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itisf\Dropbox (WHOUNICEF)\WHOUNICEF Team Folder\Institutional settings\Schools\Data\2020 country files\Country files v17\"/>
    </mc:Choice>
  </mc:AlternateContent>
  <xr:revisionPtr revIDLastSave="0" documentId="8_{16DC7103-955C-483A-A110-B088218E49BC}" xr6:coauthVersionLast="41" xr6:coauthVersionMax="41" xr10:uidLastSave="{00000000-0000-0000-0000-000000000000}"/>
  <bookViews>
    <workbookView xWindow="2160" yWindow="2160" windowWidth="21600" windowHeight="11385" xr2:uid="{00000000-000D-0000-FFFF-FFFF00000000}"/>
  </bookViews>
  <sheets>
    <sheet name="Introduction" sheetId="26" r:id="rId1"/>
    <sheet name="Ladders" sheetId="35" r:id="rId2"/>
    <sheet name="Charts" sheetId="20" r:id="rId3"/>
    <sheet name="Chart Data" sheetId="25" state="hidden" r:id="rId4"/>
    <sheet name="Regressions" sheetId="32" state="hidden" r:id="rId5"/>
    <sheet name="Estimates" sheetId="36" r:id="rId6"/>
    <sheet name="Data Summary" sheetId="21" r:id="rId7"/>
    <sheet name="Water Data" sheetId="27" r:id="rId8"/>
    <sheet name="Sanitation Data" sheetId="28" r:id="rId9"/>
    <sheet name="Hygiene Data" sheetId="29" r:id="rId10"/>
    <sheet name="Population" sheetId="30" r:id="rId11"/>
  </sheets>
  <definedNames>
    <definedName name="RURAL_SANITATION" localSheetId="5">#REF!</definedName>
    <definedName name="RURAL_SANITATION" localSheetId="10">#REF!</definedName>
    <definedName name="RURAL_SANITATION" localSheetId="4">#REF!</definedName>
    <definedName name="RURAL_WATER" localSheetId="5">#REF!</definedName>
    <definedName name="RURAL_WATER" localSheetId="4">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1" i="35" l="1"/>
  <c r="R33" i="35"/>
  <c r="R32" i="35"/>
  <c r="R30" i="35"/>
  <c r="C7" i="26"/>
  <c r="B2" i="30"/>
  <c r="W3" i="29"/>
  <c r="U3" i="29"/>
  <c r="M3" i="29"/>
  <c r="K3" i="29"/>
  <c r="C3" i="29"/>
  <c r="A3" i="29"/>
  <c r="U2" i="29"/>
  <c r="K2" i="29"/>
  <c r="A2" i="29"/>
  <c r="W1" i="29"/>
  <c r="V1" i="29"/>
  <c r="M1" i="29"/>
  <c r="L1" i="29"/>
  <c r="C1" i="29"/>
  <c r="B1" i="29"/>
  <c r="AB17" i="28"/>
  <c r="AB15" i="28"/>
  <c r="AB18" i="28"/>
  <c r="AA17" i="28"/>
  <c r="AA15" i="28"/>
  <c r="AA18" i="28"/>
  <c r="Z17" i="28"/>
  <c r="Z15" i="28"/>
  <c r="Z18" i="28"/>
  <c r="W17" i="28"/>
  <c r="W15" i="28"/>
  <c r="W18" i="28"/>
  <c r="AB7" i="28"/>
  <c r="AA7" i="28"/>
  <c r="Z7" i="28"/>
  <c r="Y7" i="28"/>
  <c r="X7" i="28"/>
  <c r="W7" i="28"/>
  <c r="R7" i="28"/>
  <c r="Q7" i="28"/>
  <c r="P7" i="28"/>
  <c r="O7" i="28"/>
  <c r="N7" i="28"/>
  <c r="M7" i="28"/>
  <c r="H7" i="28"/>
  <c r="G7" i="28"/>
  <c r="F7" i="28"/>
  <c r="E7" i="28"/>
  <c r="D7" i="28"/>
  <c r="C7" i="28"/>
  <c r="AB6" i="28"/>
  <c r="AA6" i="28"/>
  <c r="Z6" i="28"/>
  <c r="Y6" i="28"/>
  <c r="X6" i="28"/>
  <c r="W6" i="28"/>
  <c r="R6" i="28"/>
  <c r="Q6" i="28"/>
  <c r="P6" i="28"/>
  <c r="O6" i="28"/>
  <c r="N6" i="28"/>
  <c r="M6" i="28"/>
  <c r="H6" i="28"/>
  <c r="G6" i="28"/>
  <c r="F6" i="28"/>
  <c r="E6" i="28"/>
  <c r="D6" i="28"/>
  <c r="C6" i="28"/>
  <c r="AB5" i="28"/>
  <c r="AA5" i="28"/>
  <c r="Z5" i="28"/>
  <c r="Y5" i="28"/>
  <c r="X5" i="28"/>
  <c r="W5" i="28"/>
  <c r="R5" i="28"/>
  <c r="Q5" i="28"/>
  <c r="P5" i="28"/>
  <c r="O5" i="28"/>
  <c r="N5" i="28"/>
  <c r="M5" i="28"/>
  <c r="H5" i="28"/>
  <c r="G5" i="28"/>
  <c r="F5" i="28"/>
  <c r="E5" i="28"/>
  <c r="D5" i="28"/>
  <c r="C5" i="28"/>
  <c r="W3" i="28"/>
  <c r="U3" i="28"/>
  <c r="M3" i="28"/>
  <c r="K3" i="28"/>
  <c r="C3" i="28"/>
  <c r="A3" i="28"/>
  <c r="U2" i="28"/>
  <c r="K2" i="28"/>
  <c r="A2" i="28"/>
  <c r="W1" i="28"/>
  <c r="V1" i="28"/>
  <c r="M1" i="28"/>
  <c r="L1" i="28"/>
  <c r="C1" i="28"/>
  <c r="B1" i="28"/>
  <c r="AB16" i="27"/>
  <c r="AA16" i="27"/>
  <c r="Z16" i="27"/>
  <c r="W16" i="27"/>
  <c r="C16" i="27"/>
  <c r="M10" i="27"/>
  <c r="AB7" i="27"/>
  <c r="AA7" i="27"/>
  <c r="Z7" i="27"/>
  <c r="Y7" i="27"/>
  <c r="X7" i="27"/>
  <c r="W7" i="27"/>
  <c r="R7" i="27"/>
  <c r="Q7" i="27"/>
  <c r="P7" i="27"/>
  <c r="O7" i="27"/>
  <c r="N7" i="27"/>
  <c r="M7" i="27"/>
  <c r="H7" i="27"/>
  <c r="G7" i="27"/>
  <c r="F7" i="27"/>
  <c r="E7" i="27"/>
  <c r="D7" i="27"/>
  <c r="C7" i="27"/>
  <c r="AB6" i="27"/>
  <c r="AA6" i="27"/>
  <c r="Z6" i="27"/>
  <c r="Y6" i="27"/>
  <c r="X6" i="27"/>
  <c r="W6" i="27"/>
  <c r="R6" i="27"/>
  <c r="Q6" i="27"/>
  <c r="P6" i="27"/>
  <c r="O6" i="27"/>
  <c r="N6" i="27"/>
  <c r="M6" i="27"/>
  <c r="H6" i="27"/>
  <c r="G6" i="27"/>
  <c r="F6" i="27"/>
  <c r="E6" i="27"/>
  <c r="D6" i="27"/>
  <c r="C6" i="27"/>
  <c r="AB5" i="27"/>
  <c r="AA5" i="27"/>
  <c r="Z5" i="27"/>
  <c r="Y5" i="27"/>
  <c r="X5" i="27"/>
  <c r="W5" i="27"/>
  <c r="R5" i="27"/>
  <c r="Q5" i="27"/>
  <c r="P5" i="27"/>
  <c r="O5" i="27"/>
  <c r="N5" i="27"/>
  <c r="M5" i="27"/>
  <c r="H5" i="27"/>
  <c r="G5" i="27"/>
  <c r="F5" i="27"/>
  <c r="E5" i="27"/>
  <c r="D5" i="27"/>
  <c r="C5" i="27"/>
  <c r="EF207" i="21"/>
  <c r="EE207" i="21"/>
  <c r="ED207" i="21"/>
  <c r="EC207" i="21"/>
  <c r="EB207" i="21"/>
  <c r="EA207" i="21"/>
  <c r="DZ207" i="21"/>
  <c r="DY207" i="21"/>
  <c r="DX207" i="21"/>
  <c r="DW207" i="21"/>
  <c r="DV207" i="21"/>
  <c r="DU207" i="21"/>
  <c r="DT207" i="21"/>
  <c r="DS207" i="21"/>
  <c r="DR207" i="21"/>
  <c r="DQ207" i="21"/>
  <c r="DP207" i="21"/>
  <c r="DO207" i="21"/>
  <c r="DN207" i="21"/>
  <c r="DM207" i="21"/>
  <c r="DL207" i="21"/>
  <c r="DK207" i="21"/>
  <c r="DJ207" i="21"/>
  <c r="DI207" i="21"/>
  <c r="DH207" i="21"/>
  <c r="DG207" i="21"/>
  <c r="DF207" i="21"/>
  <c r="DE207" i="21"/>
  <c r="DD207" i="21"/>
  <c r="DC207" i="21"/>
  <c r="DB207" i="21"/>
  <c r="DA207" i="21"/>
  <c r="CZ207" i="21"/>
  <c r="CY207" i="21"/>
  <c r="CX207" i="21"/>
  <c r="CW207" i="21"/>
  <c r="CV207" i="21"/>
  <c r="CU207" i="21"/>
  <c r="CT207" i="21"/>
  <c r="CS207" i="21"/>
  <c r="CR207" i="21"/>
  <c r="CQ207" i="21"/>
  <c r="CP207" i="21"/>
  <c r="CO207" i="21"/>
  <c r="CN207" i="21"/>
  <c r="CM207" i="21"/>
  <c r="CL207" i="21"/>
  <c r="CK207" i="21"/>
  <c r="CJ207" i="21"/>
  <c r="CI207" i="21"/>
  <c r="CH207" i="21"/>
  <c r="CG207" i="21"/>
  <c r="CF207" i="21"/>
  <c r="CE207" i="21"/>
  <c r="CD207" i="21"/>
  <c r="CC207" i="21"/>
  <c r="CB207" i="21"/>
  <c r="CA207" i="21"/>
  <c r="BZ207" i="21"/>
  <c r="BY207" i="21"/>
  <c r="BX207" i="21"/>
  <c r="BW207" i="21"/>
  <c r="BV207" i="21"/>
  <c r="BU207" i="21"/>
  <c r="BT207" i="21"/>
  <c r="BS207" i="21"/>
  <c r="BQ207" i="21"/>
  <c r="BP207" i="21"/>
  <c r="BO207" i="21"/>
  <c r="BN207" i="21"/>
  <c r="BM207" i="21"/>
  <c r="BL207" i="21"/>
  <c r="BK207" i="21"/>
  <c r="BJ207" i="21"/>
  <c r="BI207" i="21"/>
  <c r="BH207" i="21"/>
  <c r="BG207" i="21"/>
  <c r="BF207" i="21"/>
  <c r="BE207" i="21"/>
  <c r="BD207" i="21"/>
  <c r="BC207" i="21"/>
  <c r="BB207" i="21"/>
  <c r="BA207" i="21"/>
  <c r="AZ207" i="21"/>
  <c r="AY207" i="21"/>
  <c r="AX207" i="21"/>
  <c r="AW207" i="21"/>
  <c r="AV207" i="21"/>
  <c r="AU207" i="21"/>
  <c r="AT207" i="21"/>
  <c r="AS207" i="21"/>
  <c r="AR207" i="21"/>
  <c r="AQ207" i="21"/>
  <c r="AP207" i="21"/>
  <c r="AO207" i="21"/>
  <c r="AN207" i="21"/>
  <c r="AM207" i="21"/>
  <c r="AL207" i="21"/>
  <c r="AK207" i="21"/>
  <c r="AJ207" i="21"/>
  <c r="AI207" i="21"/>
  <c r="AH207" i="21"/>
  <c r="AG207" i="21"/>
  <c r="AF207" i="21"/>
  <c r="AE207" i="21"/>
  <c r="AD207" i="21"/>
  <c r="AC207" i="21"/>
  <c r="AB207" i="21"/>
  <c r="AA207" i="21"/>
  <c r="Z207" i="21"/>
  <c r="Y207" i="21"/>
  <c r="X207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A207" i="21"/>
  <c r="EF206" i="21"/>
  <c r="EE206" i="21"/>
  <c r="ED206" i="21"/>
  <c r="EC206" i="21"/>
  <c r="EB206" i="21"/>
  <c r="EA206" i="21"/>
  <c r="DZ206" i="21"/>
  <c r="DY206" i="21"/>
  <c r="DX206" i="21"/>
  <c r="DW206" i="21"/>
  <c r="DV206" i="21"/>
  <c r="DU206" i="21"/>
  <c r="DT206" i="21"/>
  <c r="DS206" i="21"/>
  <c r="DR206" i="21"/>
  <c r="DQ206" i="21"/>
  <c r="DP206" i="21"/>
  <c r="DO206" i="21"/>
  <c r="DN206" i="21"/>
  <c r="DM206" i="21"/>
  <c r="DL206" i="21"/>
  <c r="DK206" i="21"/>
  <c r="DJ206" i="21"/>
  <c r="DI206" i="21"/>
  <c r="DH206" i="21"/>
  <c r="DG206" i="21"/>
  <c r="DF206" i="21"/>
  <c r="DE206" i="21"/>
  <c r="DD206" i="21"/>
  <c r="DC206" i="21"/>
  <c r="DB206" i="21"/>
  <c r="DA206" i="21"/>
  <c r="CZ206" i="21"/>
  <c r="CY206" i="21"/>
  <c r="CX206" i="21"/>
  <c r="CW206" i="21"/>
  <c r="CV206" i="21"/>
  <c r="CU206" i="21"/>
  <c r="CT206" i="21"/>
  <c r="CS206" i="21"/>
  <c r="CR206" i="21"/>
  <c r="CQ206" i="21"/>
  <c r="CP206" i="21"/>
  <c r="CO206" i="21"/>
  <c r="CN206" i="21"/>
  <c r="CM206" i="21"/>
  <c r="CL206" i="21"/>
  <c r="CK206" i="21"/>
  <c r="CJ206" i="21"/>
  <c r="CI206" i="21"/>
  <c r="CH206" i="21"/>
  <c r="CG206" i="21"/>
  <c r="CF206" i="21"/>
  <c r="CE206" i="21"/>
  <c r="CD206" i="21"/>
  <c r="CC206" i="21"/>
  <c r="CB206" i="21"/>
  <c r="CA206" i="21"/>
  <c r="BZ206" i="21"/>
  <c r="BY206" i="21"/>
  <c r="BX206" i="21"/>
  <c r="BW206" i="21"/>
  <c r="BV206" i="21"/>
  <c r="BU206" i="21"/>
  <c r="BT206" i="21"/>
  <c r="BS206" i="21"/>
  <c r="BQ206" i="21"/>
  <c r="BP206" i="21"/>
  <c r="BO206" i="21"/>
  <c r="BN206" i="21"/>
  <c r="BM206" i="21"/>
  <c r="BL206" i="21"/>
  <c r="BK206" i="21"/>
  <c r="BJ206" i="21"/>
  <c r="BI206" i="21"/>
  <c r="BH206" i="21"/>
  <c r="BG206" i="21"/>
  <c r="BF206" i="21"/>
  <c r="BE206" i="21"/>
  <c r="BD206" i="21"/>
  <c r="BC206" i="21"/>
  <c r="BB206" i="21"/>
  <c r="BA206" i="21"/>
  <c r="AZ206" i="21"/>
  <c r="AY206" i="21"/>
  <c r="AX206" i="21"/>
  <c r="AW206" i="21"/>
  <c r="AV206" i="21"/>
  <c r="AU206" i="21"/>
  <c r="AT206" i="21"/>
  <c r="AS206" i="21"/>
  <c r="AR206" i="21"/>
  <c r="AQ206" i="21"/>
  <c r="AP206" i="21"/>
  <c r="AO206" i="21"/>
  <c r="AN206" i="21"/>
  <c r="AM206" i="21"/>
  <c r="AL206" i="21"/>
  <c r="AK206" i="21"/>
  <c r="AJ206" i="21"/>
  <c r="AI206" i="21"/>
  <c r="AH206" i="21"/>
  <c r="AG206" i="21"/>
  <c r="AF206" i="21"/>
  <c r="AE206" i="21"/>
  <c r="AD206" i="21"/>
  <c r="AC206" i="21"/>
  <c r="AB206" i="21"/>
  <c r="AA206" i="21"/>
  <c r="Z206" i="21"/>
  <c r="Y206" i="21"/>
  <c r="X206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A206" i="21"/>
  <c r="EF205" i="21"/>
  <c r="EE205" i="21"/>
  <c r="ED205" i="21"/>
  <c r="EC205" i="21"/>
  <c r="EB205" i="21"/>
  <c r="EA205" i="21"/>
  <c r="DZ205" i="21"/>
  <c r="DY205" i="21"/>
  <c r="DX205" i="21"/>
  <c r="DW205" i="21"/>
  <c r="DV205" i="21"/>
  <c r="DU205" i="21"/>
  <c r="DT205" i="21"/>
  <c r="DS205" i="21"/>
  <c r="DR205" i="21"/>
  <c r="DQ205" i="21"/>
  <c r="DP205" i="21"/>
  <c r="DO205" i="21"/>
  <c r="DN205" i="21"/>
  <c r="DM205" i="21"/>
  <c r="DL205" i="21"/>
  <c r="DK205" i="21"/>
  <c r="DJ205" i="21"/>
  <c r="DI205" i="21"/>
  <c r="DH205" i="21"/>
  <c r="DG205" i="21"/>
  <c r="DF205" i="21"/>
  <c r="DE205" i="21"/>
  <c r="DD205" i="21"/>
  <c r="DC205" i="21"/>
  <c r="DB205" i="21"/>
  <c r="DA205" i="21"/>
  <c r="CZ205" i="21"/>
  <c r="CY205" i="21"/>
  <c r="CX205" i="21"/>
  <c r="CW205" i="21"/>
  <c r="CV205" i="21"/>
  <c r="CU205" i="21"/>
  <c r="CT205" i="21"/>
  <c r="CS205" i="21"/>
  <c r="CR205" i="21"/>
  <c r="CQ205" i="21"/>
  <c r="CP205" i="21"/>
  <c r="CO205" i="21"/>
  <c r="CN205" i="21"/>
  <c r="CM205" i="21"/>
  <c r="CL205" i="21"/>
  <c r="CK205" i="21"/>
  <c r="CJ205" i="21"/>
  <c r="CI205" i="21"/>
  <c r="CH205" i="21"/>
  <c r="CG205" i="21"/>
  <c r="CF205" i="21"/>
  <c r="CE205" i="21"/>
  <c r="CD205" i="21"/>
  <c r="CC205" i="21"/>
  <c r="CB205" i="21"/>
  <c r="CA205" i="21"/>
  <c r="BZ205" i="21"/>
  <c r="BY205" i="21"/>
  <c r="BX205" i="21"/>
  <c r="BW205" i="21"/>
  <c r="BV205" i="21"/>
  <c r="BU205" i="21"/>
  <c r="BT205" i="21"/>
  <c r="BS205" i="21"/>
  <c r="BQ205" i="21"/>
  <c r="BP205" i="21"/>
  <c r="BO205" i="21"/>
  <c r="BN205" i="21"/>
  <c r="BM205" i="21"/>
  <c r="BL205" i="21"/>
  <c r="BK205" i="21"/>
  <c r="BJ205" i="21"/>
  <c r="BI205" i="21"/>
  <c r="BH205" i="21"/>
  <c r="BG205" i="21"/>
  <c r="BF205" i="21"/>
  <c r="BE205" i="21"/>
  <c r="BD205" i="21"/>
  <c r="BC205" i="21"/>
  <c r="BB205" i="21"/>
  <c r="BA205" i="21"/>
  <c r="AZ205" i="21"/>
  <c r="AY205" i="21"/>
  <c r="AX205" i="21"/>
  <c r="AW205" i="21"/>
  <c r="AV205" i="21"/>
  <c r="AU205" i="21"/>
  <c r="AT205" i="21"/>
  <c r="AS205" i="21"/>
  <c r="AR205" i="21"/>
  <c r="AQ205" i="21"/>
  <c r="AP205" i="21"/>
  <c r="AO205" i="21"/>
  <c r="AN205" i="21"/>
  <c r="AM205" i="21"/>
  <c r="AL205" i="21"/>
  <c r="AK205" i="21"/>
  <c r="AJ205" i="21"/>
  <c r="AI205" i="21"/>
  <c r="AH205" i="21"/>
  <c r="AG205" i="21"/>
  <c r="AF205" i="21"/>
  <c r="AE205" i="21"/>
  <c r="AD205" i="21"/>
  <c r="AC205" i="21"/>
  <c r="AB205" i="21"/>
  <c r="AA205" i="21"/>
  <c r="Z205" i="21"/>
  <c r="Y205" i="21"/>
  <c r="X205" i="21"/>
  <c r="W205" i="21"/>
  <c r="V205" i="21"/>
  <c r="U205" i="21"/>
  <c r="T205" i="21"/>
  <c r="S205" i="21"/>
  <c r="R205" i="21"/>
  <c r="Q205" i="21"/>
  <c r="P205" i="21"/>
  <c r="O205" i="21"/>
  <c r="N205" i="21"/>
  <c r="M205" i="21"/>
  <c r="L205" i="21"/>
  <c r="K205" i="21"/>
  <c r="J205" i="21"/>
  <c r="I205" i="21"/>
  <c r="H205" i="21"/>
  <c r="G205" i="21"/>
  <c r="F205" i="21"/>
  <c r="E205" i="21"/>
  <c r="D205" i="21"/>
  <c r="C205" i="21"/>
  <c r="B205" i="21"/>
  <c r="A205" i="21"/>
  <c r="EF204" i="21"/>
  <c r="EE204" i="21"/>
  <c r="ED204" i="21"/>
  <c r="EC204" i="21"/>
  <c r="EB204" i="21"/>
  <c r="EA204" i="21"/>
  <c r="DZ204" i="21"/>
  <c r="DY204" i="21"/>
  <c r="DX204" i="21"/>
  <c r="DW204" i="21"/>
  <c r="DV204" i="21"/>
  <c r="DU204" i="21"/>
  <c r="DT204" i="21"/>
  <c r="DS204" i="21"/>
  <c r="DR204" i="21"/>
  <c r="DQ204" i="21"/>
  <c r="DP204" i="21"/>
  <c r="DO204" i="21"/>
  <c r="DN204" i="21"/>
  <c r="DM204" i="21"/>
  <c r="DL204" i="21"/>
  <c r="DK204" i="21"/>
  <c r="DJ204" i="21"/>
  <c r="DI204" i="21"/>
  <c r="DH204" i="21"/>
  <c r="DG204" i="21"/>
  <c r="DF204" i="21"/>
  <c r="DE204" i="21"/>
  <c r="DD204" i="21"/>
  <c r="DC204" i="21"/>
  <c r="DB204" i="21"/>
  <c r="DA204" i="21"/>
  <c r="CZ204" i="21"/>
  <c r="CY204" i="21"/>
  <c r="CX204" i="21"/>
  <c r="CW204" i="21"/>
  <c r="CV204" i="21"/>
  <c r="CU204" i="21"/>
  <c r="CT204" i="21"/>
  <c r="CS204" i="21"/>
  <c r="CR204" i="21"/>
  <c r="CQ204" i="21"/>
  <c r="CP204" i="21"/>
  <c r="CO204" i="21"/>
  <c r="CN204" i="21"/>
  <c r="CM204" i="21"/>
  <c r="CL204" i="21"/>
  <c r="CK204" i="21"/>
  <c r="CJ204" i="21"/>
  <c r="CI204" i="21"/>
  <c r="CH204" i="21"/>
  <c r="CG204" i="21"/>
  <c r="CF204" i="21"/>
  <c r="CE204" i="21"/>
  <c r="CD204" i="21"/>
  <c r="CC204" i="21"/>
  <c r="CB204" i="21"/>
  <c r="CA204" i="21"/>
  <c r="BZ204" i="21"/>
  <c r="BY204" i="21"/>
  <c r="BX204" i="21"/>
  <c r="BW204" i="21"/>
  <c r="BV204" i="21"/>
  <c r="BU204" i="21"/>
  <c r="BT204" i="21"/>
  <c r="BS204" i="21"/>
  <c r="BQ204" i="21"/>
  <c r="BP204" i="21"/>
  <c r="BO204" i="21"/>
  <c r="BN204" i="21"/>
  <c r="BM204" i="21"/>
  <c r="BL204" i="21"/>
  <c r="BK204" i="21"/>
  <c r="BJ204" i="21"/>
  <c r="BI204" i="21"/>
  <c r="BH204" i="21"/>
  <c r="BG204" i="21"/>
  <c r="BF204" i="21"/>
  <c r="BE204" i="21"/>
  <c r="BD204" i="21"/>
  <c r="BC204" i="21"/>
  <c r="BB204" i="21"/>
  <c r="BA204" i="21"/>
  <c r="AZ204" i="21"/>
  <c r="AY204" i="21"/>
  <c r="AX204" i="21"/>
  <c r="AW204" i="21"/>
  <c r="AV204" i="21"/>
  <c r="AU204" i="21"/>
  <c r="AT204" i="21"/>
  <c r="AS204" i="21"/>
  <c r="AR204" i="21"/>
  <c r="AQ204" i="21"/>
  <c r="AP204" i="21"/>
  <c r="AO204" i="21"/>
  <c r="AN204" i="21"/>
  <c r="AM204" i="21"/>
  <c r="AL204" i="21"/>
  <c r="AK204" i="21"/>
  <c r="AJ204" i="21"/>
  <c r="AI204" i="21"/>
  <c r="AH204" i="21"/>
  <c r="AG204" i="21"/>
  <c r="AF204" i="21"/>
  <c r="AE204" i="21"/>
  <c r="AD204" i="21"/>
  <c r="AC204" i="21"/>
  <c r="AB204" i="21"/>
  <c r="AA204" i="21"/>
  <c r="Z204" i="21"/>
  <c r="Y204" i="21"/>
  <c r="X204" i="21"/>
  <c r="W204" i="21"/>
  <c r="V204" i="21"/>
  <c r="U204" i="21"/>
  <c r="T204" i="21"/>
  <c r="S204" i="21"/>
  <c r="R204" i="21"/>
  <c r="Q204" i="21"/>
  <c r="P204" i="21"/>
  <c r="O204" i="21"/>
  <c r="N204" i="21"/>
  <c r="M204" i="21"/>
  <c r="L204" i="21"/>
  <c r="K204" i="21"/>
  <c r="J204" i="21"/>
  <c r="I204" i="21"/>
  <c r="H204" i="21"/>
  <c r="G204" i="21"/>
  <c r="F204" i="21"/>
  <c r="E204" i="21"/>
  <c r="D204" i="21"/>
  <c r="C204" i="21"/>
  <c r="B204" i="21"/>
  <c r="A204" i="21"/>
  <c r="EF203" i="21"/>
  <c r="EE203" i="21"/>
  <c r="ED203" i="21"/>
  <c r="EC203" i="21"/>
  <c r="EB203" i="21"/>
  <c r="EA203" i="21"/>
  <c r="DZ203" i="21"/>
  <c r="DY203" i="21"/>
  <c r="DX203" i="21"/>
  <c r="DW203" i="21"/>
  <c r="DV203" i="21"/>
  <c r="DU203" i="21"/>
  <c r="DT203" i="21"/>
  <c r="DS203" i="21"/>
  <c r="DR203" i="21"/>
  <c r="DQ203" i="21"/>
  <c r="DP203" i="21"/>
  <c r="DO203" i="21"/>
  <c r="DN203" i="21"/>
  <c r="DM203" i="21"/>
  <c r="DL203" i="21"/>
  <c r="DK203" i="21"/>
  <c r="DJ203" i="21"/>
  <c r="DI203" i="21"/>
  <c r="DH203" i="21"/>
  <c r="DG203" i="21"/>
  <c r="DF203" i="21"/>
  <c r="DE203" i="21"/>
  <c r="DD203" i="21"/>
  <c r="DC203" i="21"/>
  <c r="DB203" i="21"/>
  <c r="DA203" i="21"/>
  <c r="CZ203" i="21"/>
  <c r="CY203" i="21"/>
  <c r="CX203" i="21"/>
  <c r="CW203" i="21"/>
  <c r="CV203" i="21"/>
  <c r="CU203" i="21"/>
  <c r="CT203" i="21"/>
  <c r="CS203" i="21"/>
  <c r="CR203" i="21"/>
  <c r="CQ203" i="21"/>
  <c r="CP203" i="21"/>
  <c r="CO203" i="21"/>
  <c r="CN203" i="21"/>
  <c r="CM203" i="21"/>
  <c r="CL203" i="21"/>
  <c r="CK203" i="21"/>
  <c r="CJ203" i="21"/>
  <c r="CI203" i="21"/>
  <c r="CH203" i="21"/>
  <c r="CG203" i="21"/>
  <c r="CF203" i="21"/>
  <c r="CE203" i="21"/>
  <c r="CD203" i="21"/>
  <c r="CC203" i="21"/>
  <c r="CB203" i="21"/>
  <c r="CA203" i="21"/>
  <c r="BZ203" i="21"/>
  <c r="BY203" i="21"/>
  <c r="BX203" i="21"/>
  <c r="BW203" i="21"/>
  <c r="BV203" i="21"/>
  <c r="BU203" i="21"/>
  <c r="BT203" i="21"/>
  <c r="BS203" i="21"/>
  <c r="BQ203" i="21"/>
  <c r="BP203" i="21"/>
  <c r="BO203" i="21"/>
  <c r="BN203" i="21"/>
  <c r="BM203" i="21"/>
  <c r="BL203" i="21"/>
  <c r="BK203" i="21"/>
  <c r="BJ203" i="21"/>
  <c r="BI203" i="21"/>
  <c r="BH203" i="21"/>
  <c r="BG203" i="21"/>
  <c r="BF203" i="21"/>
  <c r="BE203" i="21"/>
  <c r="BD203" i="21"/>
  <c r="BC203" i="21"/>
  <c r="BB203" i="21"/>
  <c r="BA203" i="21"/>
  <c r="AZ203" i="21"/>
  <c r="AY203" i="21"/>
  <c r="AX203" i="21"/>
  <c r="AW203" i="21"/>
  <c r="AV203" i="21"/>
  <c r="AU203" i="21"/>
  <c r="AT203" i="21"/>
  <c r="AS203" i="21"/>
  <c r="AR203" i="21"/>
  <c r="AQ203" i="21"/>
  <c r="AP203" i="21"/>
  <c r="AO203" i="21"/>
  <c r="AN203" i="21"/>
  <c r="AM203" i="21"/>
  <c r="AL203" i="21"/>
  <c r="AK203" i="21"/>
  <c r="AJ203" i="21"/>
  <c r="AI203" i="21"/>
  <c r="AH203" i="21"/>
  <c r="AG203" i="21"/>
  <c r="AF203" i="21"/>
  <c r="AE203" i="21"/>
  <c r="AD203" i="21"/>
  <c r="AC203" i="21"/>
  <c r="AB203" i="21"/>
  <c r="AA203" i="21"/>
  <c r="Z203" i="21"/>
  <c r="Y203" i="21"/>
  <c r="X203" i="21"/>
  <c r="W203" i="21"/>
  <c r="V203" i="21"/>
  <c r="U203" i="21"/>
  <c r="T203" i="21"/>
  <c r="S203" i="21"/>
  <c r="R203" i="21"/>
  <c r="Q203" i="21"/>
  <c r="P203" i="21"/>
  <c r="O203" i="21"/>
  <c r="N203" i="21"/>
  <c r="M203" i="21"/>
  <c r="L203" i="21"/>
  <c r="K203" i="21"/>
  <c r="J203" i="21"/>
  <c r="I203" i="21"/>
  <c r="H203" i="21"/>
  <c r="G203" i="21"/>
  <c r="F203" i="21"/>
  <c r="E203" i="21"/>
  <c r="D203" i="21"/>
  <c r="C203" i="21"/>
  <c r="B203" i="21"/>
  <c r="A203" i="21"/>
  <c r="EF202" i="21"/>
  <c r="EE202" i="21"/>
  <c r="ED202" i="21"/>
  <c r="EC202" i="21"/>
  <c r="EB202" i="21"/>
  <c r="EA202" i="21"/>
  <c r="DZ202" i="21"/>
  <c r="DY202" i="21"/>
  <c r="DX202" i="21"/>
  <c r="DW202" i="21"/>
  <c r="DV202" i="21"/>
  <c r="DU202" i="21"/>
  <c r="DT202" i="21"/>
  <c r="DS202" i="21"/>
  <c r="DR202" i="21"/>
  <c r="DQ202" i="21"/>
  <c r="DP202" i="21"/>
  <c r="DO202" i="21"/>
  <c r="DN202" i="21"/>
  <c r="DM202" i="21"/>
  <c r="DL202" i="21"/>
  <c r="DK202" i="21"/>
  <c r="DJ202" i="21"/>
  <c r="DI202" i="21"/>
  <c r="DH202" i="21"/>
  <c r="DG202" i="21"/>
  <c r="DF202" i="21"/>
  <c r="DE202" i="21"/>
  <c r="DD202" i="21"/>
  <c r="DC202" i="21"/>
  <c r="DB202" i="21"/>
  <c r="DA202" i="21"/>
  <c r="CZ202" i="21"/>
  <c r="CY202" i="21"/>
  <c r="CX202" i="21"/>
  <c r="CW202" i="21"/>
  <c r="CV202" i="21"/>
  <c r="CU202" i="21"/>
  <c r="CT202" i="21"/>
  <c r="CS202" i="21"/>
  <c r="CR202" i="21"/>
  <c r="CQ202" i="21"/>
  <c r="CP202" i="21"/>
  <c r="CO202" i="21"/>
  <c r="CN202" i="21"/>
  <c r="CM202" i="21"/>
  <c r="CL202" i="21"/>
  <c r="CK202" i="21"/>
  <c r="CJ202" i="21"/>
  <c r="CI202" i="21"/>
  <c r="CH202" i="21"/>
  <c r="CG202" i="21"/>
  <c r="CF202" i="21"/>
  <c r="CE202" i="21"/>
  <c r="CD202" i="21"/>
  <c r="CC202" i="21"/>
  <c r="CB202" i="21"/>
  <c r="CA202" i="21"/>
  <c r="BZ202" i="21"/>
  <c r="BY202" i="21"/>
  <c r="BX202" i="21"/>
  <c r="BW202" i="21"/>
  <c r="BV202" i="21"/>
  <c r="BU202" i="21"/>
  <c r="BT202" i="21"/>
  <c r="BS202" i="21"/>
  <c r="BQ202" i="21"/>
  <c r="BP202" i="21"/>
  <c r="BO202" i="21"/>
  <c r="BN202" i="21"/>
  <c r="BM202" i="21"/>
  <c r="BL202" i="21"/>
  <c r="BK202" i="21"/>
  <c r="BJ202" i="21"/>
  <c r="BI202" i="21"/>
  <c r="BH202" i="21"/>
  <c r="BG202" i="21"/>
  <c r="BF202" i="21"/>
  <c r="BE202" i="21"/>
  <c r="BD202" i="21"/>
  <c r="BC202" i="21"/>
  <c r="BB202" i="21"/>
  <c r="BA202" i="21"/>
  <c r="AZ202" i="21"/>
  <c r="AY202" i="21"/>
  <c r="AX202" i="21"/>
  <c r="AW202" i="21"/>
  <c r="AV202" i="21"/>
  <c r="AU202" i="21"/>
  <c r="AT202" i="21"/>
  <c r="AS202" i="21"/>
  <c r="AR202" i="21"/>
  <c r="AQ202" i="21"/>
  <c r="AP202" i="21"/>
  <c r="AO202" i="21"/>
  <c r="AN202" i="21"/>
  <c r="AM202" i="21"/>
  <c r="AL202" i="21"/>
  <c r="AK202" i="21"/>
  <c r="AJ202" i="21"/>
  <c r="AI202" i="21"/>
  <c r="AH202" i="21"/>
  <c r="AG202" i="21"/>
  <c r="AF202" i="21"/>
  <c r="AE202" i="21"/>
  <c r="AD202" i="21"/>
  <c r="AC202" i="21"/>
  <c r="AB202" i="21"/>
  <c r="AA202" i="21"/>
  <c r="Z202" i="21"/>
  <c r="Y202" i="21"/>
  <c r="X202" i="21"/>
  <c r="W202" i="21"/>
  <c r="V202" i="21"/>
  <c r="U202" i="21"/>
  <c r="T202" i="21"/>
  <c r="S202" i="21"/>
  <c r="R202" i="21"/>
  <c r="Q202" i="21"/>
  <c r="P202" i="21"/>
  <c r="O202" i="21"/>
  <c r="N202" i="21"/>
  <c r="M202" i="21"/>
  <c r="L202" i="21"/>
  <c r="K202" i="21"/>
  <c r="J202" i="21"/>
  <c r="I202" i="21"/>
  <c r="H202" i="21"/>
  <c r="G202" i="21"/>
  <c r="F202" i="21"/>
  <c r="E202" i="21"/>
  <c r="D202" i="21"/>
  <c r="C202" i="21"/>
  <c r="B202" i="21"/>
  <c r="A202" i="21"/>
  <c r="EF201" i="21"/>
  <c r="EE201" i="21"/>
  <c r="ED201" i="21"/>
  <c r="EC201" i="21"/>
  <c r="EB201" i="21"/>
  <c r="EA201" i="21"/>
  <c r="DZ201" i="21"/>
  <c r="DY201" i="21"/>
  <c r="DX201" i="21"/>
  <c r="DW201" i="21"/>
  <c r="DV201" i="21"/>
  <c r="DU201" i="21"/>
  <c r="DT201" i="21"/>
  <c r="DS201" i="21"/>
  <c r="DR201" i="21"/>
  <c r="DQ201" i="21"/>
  <c r="DP201" i="21"/>
  <c r="DO201" i="21"/>
  <c r="DN201" i="21"/>
  <c r="DM201" i="21"/>
  <c r="DL201" i="21"/>
  <c r="DK201" i="21"/>
  <c r="DJ201" i="21"/>
  <c r="DI201" i="21"/>
  <c r="DH201" i="21"/>
  <c r="DG201" i="21"/>
  <c r="DF201" i="21"/>
  <c r="DE201" i="21"/>
  <c r="DD201" i="21"/>
  <c r="DC201" i="21"/>
  <c r="DB201" i="21"/>
  <c r="DA201" i="21"/>
  <c r="CZ201" i="21"/>
  <c r="CY201" i="21"/>
  <c r="CX201" i="21"/>
  <c r="CW201" i="21"/>
  <c r="CV201" i="21"/>
  <c r="CU201" i="21"/>
  <c r="CT201" i="21"/>
  <c r="CS201" i="21"/>
  <c r="CR201" i="21"/>
  <c r="CQ201" i="21"/>
  <c r="CP201" i="21"/>
  <c r="CO201" i="21"/>
  <c r="CN201" i="21"/>
  <c r="CM201" i="21"/>
  <c r="CL201" i="21"/>
  <c r="CK201" i="21"/>
  <c r="CJ201" i="21"/>
  <c r="CI201" i="21"/>
  <c r="CH201" i="21"/>
  <c r="CG201" i="21"/>
  <c r="CF201" i="21"/>
  <c r="CE201" i="21"/>
  <c r="CD201" i="21"/>
  <c r="CC201" i="21"/>
  <c r="CB201" i="21"/>
  <c r="CA201" i="21"/>
  <c r="BZ201" i="21"/>
  <c r="BY201" i="21"/>
  <c r="BX201" i="21"/>
  <c r="BW201" i="21"/>
  <c r="BV201" i="21"/>
  <c r="BU201" i="21"/>
  <c r="BT201" i="21"/>
  <c r="BS201" i="21"/>
  <c r="BQ201" i="21"/>
  <c r="BP201" i="21"/>
  <c r="BO201" i="21"/>
  <c r="BN201" i="21"/>
  <c r="BM201" i="21"/>
  <c r="BL201" i="21"/>
  <c r="BK201" i="21"/>
  <c r="BJ201" i="21"/>
  <c r="BI201" i="21"/>
  <c r="BH201" i="21"/>
  <c r="BG201" i="21"/>
  <c r="BF201" i="21"/>
  <c r="BE201" i="21"/>
  <c r="BD201" i="21"/>
  <c r="BC201" i="21"/>
  <c r="BB201" i="21"/>
  <c r="BA201" i="21"/>
  <c r="AZ201" i="21"/>
  <c r="AY201" i="21"/>
  <c r="AX201" i="21"/>
  <c r="AW201" i="21"/>
  <c r="AV201" i="21"/>
  <c r="AU201" i="21"/>
  <c r="AT201" i="21"/>
  <c r="AS201" i="21"/>
  <c r="AR201" i="21"/>
  <c r="AQ201" i="21"/>
  <c r="AP201" i="21"/>
  <c r="AO201" i="21"/>
  <c r="AN201" i="21"/>
  <c r="AM201" i="21"/>
  <c r="AL201" i="21"/>
  <c r="AK201" i="21"/>
  <c r="AJ201" i="21"/>
  <c r="AI201" i="21"/>
  <c r="AH201" i="21"/>
  <c r="AG201" i="21"/>
  <c r="AF201" i="21"/>
  <c r="AE201" i="21"/>
  <c r="AD201" i="21"/>
  <c r="AC201" i="21"/>
  <c r="AB201" i="21"/>
  <c r="AA201" i="21"/>
  <c r="Z201" i="21"/>
  <c r="Y201" i="21"/>
  <c r="X201" i="21"/>
  <c r="W201" i="21"/>
  <c r="V201" i="21"/>
  <c r="U201" i="21"/>
  <c r="T201" i="21"/>
  <c r="S201" i="21"/>
  <c r="R201" i="21"/>
  <c r="Q201" i="21"/>
  <c r="P201" i="21"/>
  <c r="O201" i="21"/>
  <c r="N201" i="21"/>
  <c r="M201" i="21"/>
  <c r="L201" i="21"/>
  <c r="K201" i="21"/>
  <c r="J201" i="21"/>
  <c r="I201" i="21"/>
  <c r="H201" i="21"/>
  <c r="G201" i="21"/>
  <c r="F201" i="21"/>
  <c r="E201" i="21"/>
  <c r="D201" i="21"/>
  <c r="C201" i="21"/>
  <c r="B201" i="21"/>
  <c r="A201" i="21"/>
  <c r="EF200" i="21"/>
  <c r="EE200" i="21"/>
  <c r="ED200" i="21"/>
  <c r="EC200" i="21"/>
  <c r="EB200" i="21"/>
  <c r="EA200" i="21"/>
  <c r="DZ200" i="21"/>
  <c r="DY200" i="21"/>
  <c r="DX200" i="21"/>
  <c r="DW200" i="21"/>
  <c r="DV200" i="21"/>
  <c r="DU200" i="21"/>
  <c r="DT200" i="21"/>
  <c r="DS200" i="21"/>
  <c r="DR200" i="21"/>
  <c r="DQ200" i="21"/>
  <c r="DP200" i="21"/>
  <c r="DO200" i="21"/>
  <c r="DN200" i="21"/>
  <c r="DM200" i="21"/>
  <c r="DL200" i="21"/>
  <c r="DK200" i="21"/>
  <c r="DJ200" i="21"/>
  <c r="DI200" i="21"/>
  <c r="DH200" i="21"/>
  <c r="DG200" i="21"/>
  <c r="DF200" i="21"/>
  <c r="DE200" i="21"/>
  <c r="DD200" i="21"/>
  <c r="DC200" i="21"/>
  <c r="DB200" i="21"/>
  <c r="DA200" i="21"/>
  <c r="CZ200" i="21"/>
  <c r="CY200" i="21"/>
  <c r="CX200" i="21"/>
  <c r="CW200" i="21"/>
  <c r="CV200" i="21"/>
  <c r="CU200" i="21"/>
  <c r="CT200" i="21"/>
  <c r="CS200" i="21"/>
  <c r="CR200" i="21"/>
  <c r="CQ200" i="21"/>
  <c r="CP200" i="21"/>
  <c r="CO200" i="21"/>
  <c r="CN200" i="21"/>
  <c r="CM200" i="21"/>
  <c r="CL200" i="21"/>
  <c r="CK200" i="21"/>
  <c r="CJ200" i="21"/>
  <c r="CI200" i="21"/>
  <c r="CH200" i="21"/>
  <c r="CG200" i="21"/>
  <c r="CF200" i="21"/>
  <c r="CE200" i="21"/>
  <c r="CD200" i="21"/>
  <c r="CC200" i="21"/>
  <c r="CB200" i="21"/>
  <c r="CA200" i="21"/>
  <c r="BZ200" i="21"/>
  <c r="BY200" i="21"/>
  <c r="BX200" i="21"/>
  <c r="BW200" i="21"/>
  <c r="BV200" i="21"/>
  <c r="BU200" i="21"/>
  <c r="BT200" i="21"/>
  <c r="BS200" i="21"/>
  <c r="BQ200" i="21"/>
  <c r="BP200" i="21"/>
  <c r="BO200" i="21"/>
  <c r="BN200" i="21"/>
  <c r="BM200" i="21"/>
  <c r="BL200" i="21"/>
  <c r="BK200" i="21"/>
  <c r="BJ200" i="21"/>
  <c r="BI200" i="21"/>
  <c r="BH200" i="21"/>
  <c r="BG200" i="21"/>
  <c r="BF200" i="21"/>
  <c r="BE200" i="21"/>
  <c r="BD200" i="21"/>
  <c r="BC200" i="21"/>
  <c r="BB200" i="21"/>
  <c r="BA200" i="21"/>
  <c r="AZ200" i="21"/>
  <c r="AY200" i="21"/>
  <c r="AX200" i="21"/>
  <c r="AW200" i="21"/>
  <c r="AV200" i="21"/>
  <c r="AU200" i="21"/>
  <c r="AT200" i="21"/>
  <c r="AS200" i="21"/>
  <c r="AR200" i="21"/>
  <c r="AQ200" i="21"/>
  <c r="AP200" i="21"/>
  <c r="AO200" i="21"/>
  <c r="AN200" i="21"/>
  <c r="AM200" i="21"/>
  <c r="AL200" i="21"/>
  <c r="AK200" i="21"/>
  <c r="AJ200" i="21"/>
  <c r="AI200" i="21"/>
  <c r="AH200" i="21"/>
  <c r="AG200" i="21"/>
  <c r="AF200" i="21"/>
  <c r="AE200" i="21"/>
  <c r="AD200" i="21"/>
  <c r="AC200" i="21"/>
  <c r="AB200" i="21"/>
  <c r="AA200" i="21"/>
  <c r="Z200" i="21"/>
  <c r="Y200" i="21"/>
  <c r="X200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A200" i="21"/>
  <c r="EF199" i="21"/>
  <c r="EE199" i="21"/>
  <c r="ED199" i="21"/>
  <c r="EC199" i="21"/>
  <c r="EB199" i="21"/>
  <c r="EA199" i="21"/>
  <c r="DZ199" i="21"/>
  <c r="DY199" i="21"/>
  <c r="DX199" i="21"/>
  <c r="DW199" i="21"/>
  <c r="DV199" i="21"/>
  <c r="DU199" i="21"/>
  <c r="DT199" i="21"/>
  <c r="DS199" i="21"/>
  <c r="DR199" i="21"/>
  <c r="DQ199" i="21"/>
  <c r="DP199" i="21"/>
  <c r="DO199" i="21"/>
  <c r="DN199" i="21"/>
  <c r="DM199" i="21"/>
  <c r="DL199" i="21"/>
  <c r="DK199" i="21"/>
  <c r="DJ199" i="21"/>
  <c r="DI199" i="21"/>
  <c r="DH199" i="21"/>
  <c r="DG199" i="21"/>
  <c r="DF199" i="21"/>
  <c r="DE199" i="21"/>
  <c r="DD199" i="21"/>
  <c r="DC199" i="21"/>
  <c r="DB199" i="21"/>
  <c r="DA199" i="21"/>
  <c r="CZ199" i="21"/>
  <c r="CY199" i="21"/>
  <c r="CX199" i="21"/>
  <c r="CW199" i="21"/>
  <c r="CV199" i="21"/>
  <c r="CU199" i="21"/>
  <c r="CT199" i="21"/>
  <c r="CS199" i="21"/>
  <c r="CR199" i="21"/>
  <c r="CQ199" i="21"/>
  <c r="CP199" i="21"/>
  <c r="CO199" i="21"/>
  <c r="CN199" i="21"/>
  <c r="CM199" i="21"/>
  <c r="CL199" i="21"/>
  <c r="CK199" i="21"/>
  <c r="CJ199" i="21"/>
  <c r="CI199" i="21"/>
  <c r="CH199" i="21"/>
  <c r="CG199" i="21"/>
  <c r="CF199" i="21"/>
  <c r="CE199" i="21"/>
  <c r="CD199" i="21"/>
  <c r="CC199" i="21"/>
  <c r="CB199" i="21"/>
  <c r="CA199" i="21"/>
  <c r="BZ199" i="21"/>
  <c r="BY199" i="21"/>
  <c r="BX199" i="21"/>
  <c r="BW199" i="21"/>
  <c r="BV199" i="21"/>
  <c r="BU199" i="21"/>
  <c r="BT199" i="21"/>
  <c r="BS199" i="21"/>
  <c r="BQ199" i="21"/>
  <c r="BP199" i="21"/>
  <c r="BO199" i="21"/>
  <c r="BN199" i="21"/>
  <c r="BM199" i="21"/>
  <c r="BL199" i="21"/>
  <c r="BK199" i="21"/>
  <c r="BJ199" i="21"/>
  <c r="BI199" i="21"/>
  <c r="BH199" i="21"/>
  <c r="BG199" i="21"/>
  <c r="BF199" i="21"/>
  <c r="BE199" i="21"/>
  <c r="BD199" i="21"/>
  <c r="BC199" i="21"/>
  <c r="BB199" i="21"/>
  <c r="BA199" i="21"/>
  <c r="AZ199" i="21"/>
  <c r="AY199" i="21"/>
  <c r="AX199" i="21"/>
  <c r="AW199" i="21"/>
  <c r="AV199" i="21"/>
  <c r="AU199" i="21"/>
  <c r="AT199" i="21"/>
  <c r="AS199" i="21"/>
  <c r="AR199" i="21"/>
  <c r="AQ199" i="21"/>
  <c r="AP199" i="21"/>
  <c r="AO199" i="21"/>
  <c r="AN199" i="21"/>
  <c r="AM199" i="21"/>
  <c r="AL199" i="21"/>
  <c r="AK199" i="21"/>
  <c r="AJ199" i="21"/>
  <c r="AI199" i="21"/>
  <c r="AH199" i="21"/>
  <c r="AG199" i="21"/>
  <c r="AF199" i="21"/>
  <c r="AE199" i="21"/>
  <c r="AD199" i="21"/>
  <c r="AC199" i="21"/>
  <c r="AB199" i="21"/>
  <c r="AA199" i="21"/>
  <c r="Z199" i="21"/>
  <c r="Y199" i="21"/>
  <c r="X199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A199" i="21"/>
  <c r="EF198" i="21"/>
  <c r="EE198" i="21"/>
  <c r="ED198" i="21"/>
  <c r="EC198" i="21"/>
  <c r="EB198" i="21"/>
  <c r="EA198" i="21"/>
  <c r="DZ198" i="21"/>
  <c r="DY198" i="21"/>
  <c r="DX198" i="21"/>
  <c r="DW198" i="21"/>
  <c r="DV198" i="21"/>
  <c r="DU198" i="21"/>
  <c r="DT198" i="21"/>
  <c r="DS198" i="21"/>
  <c r="DR198" i="21"/>
  <c r="DQ198" i="21"/>
  <c r="DP198" i="21"/>
  <c r="DO198" i="21"/>
  <c r="DN198" i="21"/>
  <c r="DM198" i="21"/>
  <c r="DL198" i="21"/>
  <c r="DK198" i="21"/>
  <c r="DJ198" i="21"/>
  <c r="DI198" i="21"/>
  <c r="DH198" i="21"/>
  <c r="DG198" i="21"/>
  <c r="DF198" i="21"/>
  <c r="DE198" i="21"/>
  <c r="DD198" i="21"/>
  <c r="DC198" i="21"/>
  <c r="DB198" i="21"/>
  <c r="DA198" i="21"/>
  <c r="CZ198" i="21"/>
  <c r="CY198" i="21"/>
  <c r="CX198" i="21"/>
  <c r="CW198" i="21"/>
  <c r="CV198" i="21"/>
  <c r="CU198" i="21"/>
  <c r="CT198" i="21"/>
  <c r="CS198" i="21"/>
  <c r="CR198" i="21"/>
  <c r="CQ198" i="21"/>
  <c r="CP198" i="21"/>
  <c r="CO198" i="21"/>
  <c r="CN198" i="21"/>
  <c r="CM198" i="21"/>
  <c r="CL198" i="21"/>
  <c r="CK198" i="21"/>
  <c r="CJ198" i="21"/>
  <c r="CI198" i="21"/>
  <c r="CH198" i="21"/>
  <c r="CG198" i="21"/>
  <c r="CF198" i="21"/>
  <c r="CE198" i="21"/>
  <c r="CD198" i="21"/>
  <c r="CC198" i="21"/>
  <c r="CB198" i="21"/>
  <c r="CA198" i="21"/>
  <c r="BZ198" i="21"/>
  <c r="BY198" i="21"/>
  <c r="BX198" i="21"/>
  <c r="BW198" i="21"/>
  <c r="BV198" i="21"/>
  <c r="BU198" i="21"/>
  <c r="BT198" i="21"/>
  <c r="BS198" i="21"/>
  <c r="BQ198" i="21"/>
  <c r="BP198" i="21"/>
  <c r="BO198" i="21"/>
  <c r="BN198" i="21"/>
  <c r="BM198" i="21"/>
  <c r="BL198" i="21"/>
  <c r="BK198" i="21"/>
  <c r="BJ198" i="21"/>
  <c r="BI198" i="21"/>
  <c r="BH198" i="21"/>
  <c r="BG198" i="21"/>
  <c r="BF198" i="21"/>
  <c r="BE198" i="21"/>
  <c r="BD198" i="21"/>
  <c r="BC198" i="21"/>
  <c r="BB198" i="21"/>
  <c r="BA198" i="21"/>
  <c r="AZ198" i="21"/>
  <c r="AY198" i="21"/>
  <c r="AX198" i="21"/>
  <c r="AW198" i="21"/>
  <c r="AV198" i="21"/>
  <c r="AU198" i="21"/>
  <c r="AT198" i="21"/>
  <c r="AS198" i="21"/>
  <c r="AR198" i="21"/>
  <c r="AQ198" i="21"/>
  <c r="AP198" i="21"/>
  <c r="AO198" i="21"/>
  <c r="AN198" i="21"/>
  <c r="AM198" i="21"/>
  <c r="AL198" i="21"/>
  <c r="AK198" i="21"/>
  <c r="AJ198" i="21"/>
  <c r="AI198" i="21"/>
  <c r="AH198" i="21"/>
  <c r="AG198" i="21"/>
  <c r="AF198" i="21"/>
  <c r="AE198" i="21"/>
  <c r="AD198" i="21"/>
  <c r="AC198" i="21"/>
  <c r="AB198" i="21"/>
  <c r="AA198" i="21"/>
  <c r="Z198" i="21"/>
  <c r="Y198" i="21"/>
  <c r="X198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A198" i="21"/>
  <c r="EF197" i="21"/>
  <c r="EE197" i="21"/>
  <c r="ED197" i="21"/>
  <c r="EC197" i="21"/>
  <c r="EB197" i="21"/>
  <c r="EA197" i="21"/>
  <c r="DZ197" i="21"/>
  <c r="DY197" i="21"/>
  <c r="DX197" i="21"/>
  <c r="DW197" i="21"/>
  <c r="DV197" i="21"/>
  <c r="DU197" i="21"/>
  <c r="DT197" i="21"/>
  <c r="DS197" i="21"/>
  <c r="DR197" i="21"/>
  <c r="DQ197" i="21"/>
  <c r="DP197" i="21"/>
  <c r="DO197" i="21"/>
  <c r="DN197" i="21"/>
  <c r="DM197" i="21"/>
  <c r="DL197" i="21"/>
  <c r="DK197" i="21"/>
  <c r="DJ197" i="21"/>
  <c r="DI197" i="21"/>
  <c r="DH197" i="21"/>
  <c r="DG197" i="21"/>
  <c r="DF197" i="21"/>
  <c r="DE197" i="21"/>
  <c r="DD197" i="21"/>
  <c r="DC197" i="21"/>
  <c r="DB197" i="21"/>
  <c r="DA197" i="21"/>
  <c r="CZ197" i="21"/>
  <c r="CY197" i="21"/>
  <c r="CX197" i="21"/>
  <c r="CW197" i="21"/>
  <c r="CV197" i="21"/>
  <c r="CU197" i="21"/>
  <c r="CT197" i="21"/>
  <c r="CS197" i="21"/>
  <c r="CR197" i="21"/>
  <c r="CQ197" i="21"/>
  <c r="CP197" i="21"/>
  <c r="CO197" i="21"/>
  <c r="CN197" i="21"/>
  <c r="CM197" i="21"/>
  <c r="CL197" i="21"/>
  <c r="CK197" i="21"/>
  <c r="CJ197" i="21"/>
  <c r="CI197" i="21"/>
  <c r="CH197" i="21"/>
  <c r="CG197" i="21"/>
  <c r="CF197" i="21"/>
  <c r="CE197" i="21"/>
  <c r="CD197" i="21"/>
  <c r="CC197" i="21"/>
  <c r="CB197" i="21"/>
  <c r="CA197" i="21"/>
  <c r="BZ197" i="21"/>
  <c r="BY197" i="21"/>
  <c r="BX197" i="21"/>
  <c r="BW197" i="21"/>
  <c r="BV197" i="21"/>
  <c r="BU197" i="21"/>
  <c r="BT197" i="21"/>
  <c r="BS197" i="21"/>
  <c r="BQ197" i="21"/>
  <c r="BP197" i="21"/>
  <c r="BO197" i="21"/>
  <c r="BN197" i="21"/>
  <c r="BM197" i="21"/>
  <c r="BL197" i="21"/>
  <c r="BK197" i="21"/>
  <c r="BJ197" i="21"/>
  <c r="BI197" i="21"/>
  <c r="BH197" i="21"/>
  <c r="BG197" i="21"/>
  <c r="BF197" i="21"/>
  <c r="BE197" i="21"/>
  <c r="BD197" i="21"/>
  <c r="BC197" i="21"/>
  <c r="BB197" i="21"/>
  <c r="BA197" i="21"/>
  <c r="AZ197" i="21"/>
  <c r="AY197" i="21"/>
  <c r="AX197" i="21"/>
  <c r="AW197" i="21"/>
  <c r="AV197" i="21"/>
  <c r="AU197" i="21"/>
  <c r="AT197" i="21"/>
  <c r="AS197" i="21"/>
  <c r="AR197" i="21"/>
  <c r="AQ197" i="21"/>
  <c r="AP197" i="21"/>
  <c r="AO197" i="21"/>
  <c r="AN197" i="21"/>
  <c r="AM197" i="21"/>
  <c r="AL197" i="21"/>
  <c r="AK197" i="21"/>
  <c r="AJ197" i="21"/>
  <c r="AI197" i="21"/>
  <c r="AH197" i="21"/>
  <c r="AG197" i="21"/>
  <c r="AF197" i="21"/>
  <c r="AE197" i="21"/>
  <c r="AD197" i="21"/>
  <c r="AC197" i="21"/>
  <c r="AB197" i="21"/>
  <c r="AA197" i="21"/>
  <c r="Z197" i="21"/>
  <c r="Y197" i="21"/>
  <c r="X197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A197" i="21"/>
  <c r="EF196" i="21"/>
  <c r="EE196" i="21"/>
  <c r="ED196" i="21"/>
  <c r="EC196" i="21"/>
  <c r="EB196" i="21"/>
  <c r="EA196" i="21"/>
  <c r="DZ196" i="21"/>
  <c r="DY196" i="21"/>
  <c r="DX196" i="21"/>
  <c r="DW196" i="21"/>
  <c r="DV196" i="21"/>
  <c r="DU196" i="21"/>
  <c r="DT196" i="21"/>
  <c r="DS196" i="21"/>
  <c r="DR196" i="21"/>
  <c r="DQ196" i="21"/>
  <c r="DP196" i="21"/>
  <c r="DO196" i="21"/>
  <c r="DN196" i="21"/>
  <c r="DM196" i="21"/>
  <c r="DL196" i="21"/>
  <c r="DK196" i="21"/>
  <c r="DJ196" i="21"/>
  <c r="DI196" i="21"/>
  <c r="DH196" i="21"/>
  <c r="DG196" i="21"/>
  <c r="DF196" i="21"/>
  <c r="DE196" i="21"/>
  <c r="DD196" i="21"/>
  <c r="DC196" i="21"/>
  <c r="DB196" i="21"/>
  <c r="DA196" i="21"/>
  <c r="CZ196" i="21"/>
  <c r="CY196" i="21"/>
  <c r="CX196" i="21"/>
  <c r="CW196" i="21"/>
  <c r="CV196" i="21"/>
  <c r="CU196" i="21"/>
  <c r="CT196" i="21"/>
  <c r="CS196" i="21"/>
  <c r="CR196" i="21"/>
  <c r="CQ196" i="21"/>
  <c r="CP196" i="21"/>
  <c r="CO196" i="21"/>
  <c r="CN196" i="21"/>
  <c r="CM196" i="21"/>
  <c r="CL196" i="21"/>
  <c r="CK196" i="21"/>
  <c r="CJ196" i="21"/>
  <c r="CI196" i="21"/>
  <c r="CH196" i="21"/>
  <c r="CG196" i="21"/>
  <c r="CF196" i="21"/>
  <c r="CE196" i="21"/>
  <c r="CD196" i="21"/>
  <c r="CC196" i="21"/>
  <c r="CB196" i="21"/>
  <c r="CA196" i="21"/>
  <c r="BZ196" i="21"/>
  <c r="BY196" i="21"/>
  <c r="BX196" i="21"/>
  <c r="BW196" i="21"/>
  <c r="BV196" i="21"/>
  <c r="BU196" i="21"/>
  <c r="BT196" i="21"/>
  <c r="BS196" i="21"/>
  <c r="BQ196" i="21"/>
  <c r="BP196" i="21"/>
  <c r="BO196" i="21"/>
  <c r="BN196" i="21"/>
  <c r="BM196" i="21"/>
  <c r="BL196" i="21"/>
  <c r="BK196" i="21"/>
  <c r="BJ196" i="21"/>
  <c r="BI196" i="21"/>
  <c r="BH196" i="21"/>
  <c r="BG196" i="21"/>
  <c r="BF196" i="21"/>
  <c r="BE196" i="21"/>
  <c r="BD196" i="21"/>
  <c r="BC196" i="21"/>
  <c r="BB196" i="21"/>
  <c r="BA196" i="21"/>
  <c r="AZ196" i="21"/>
  <c r="AY196" i="21"/>
  <c r="AX196" i="21"/>
  <c r="AW196" i="21"/>
  <c r="AV196" i="21"/>
  <c r="AU196" i="21"/>
  <c r="AT196" i="21"/>
  <c r="AS196" i="21"/>
  <c r="AR196" i="21"/>
  <c r="AQ196" i="21"/>
  <c r="AP196" i="21"/>
  <c r="AO196" i="21"/>
  <c r="AN196" i="21"/>
  <c r="AM196" i="21"/>
  <c r="AL196" i="21"/>
  <c r="AK196" i="21"/>
  <c r="AJ196" i="21"/>
  <c r="AI196" i="21"/>
  <c r="AH196" i="21"/>
  <c r="AG196" i="21"/>
  <c r="AF196" i="21"/>
  <c r="AE196" i="21"/>
  <c r="AD196" i="21"/>
  <c r="AC196" i="21"/>
  <c r="AB196" i="21"/>
  <c r="AA196" i="21"/>
  <c r="Z196" i="21"/>
  <c r="Y196" i="21"/>
  <c r="X196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A196" i="21"/>
  <c r="EF195" i="21"/>
  <c r="EE195" i="21"/>
  <c r="ED195" i="21"/>
  <c r="EC195" i="21"/>
  <c r="EB195" i="21"/>
  <c r="EA195" i="21"/>
  <c r="DZ195" i="21"/>
  <c r="DY195" i="21"/>
  <c r="DX195" i="21"/>
  <c r="DW195" i="21"/>
  <c r="DV195" i="21"/>
  <c r="DU195" i="21"/>
  <c r="DT195" i="21"/>
  <c r="DS195" i="21"/>
  <c r="DR195" i="21"/>
  <c r="DQ195" i="21"/>
  <c r="DP195" i="21"/>
  <c r="DO195" i="21"/>
  <c r="DN195" i="21"/>
  <c r="DM195" i="21"/>
  <c r="DL195" i="21"/>
  <c r="DK195" i="21"/>
  <c r="DJ195" i="21"/>
  <c r="DI195" i="21"/>
  <c r="DH195" i="21"/>
  <c r="DG195" i="21"/>
  <c r="DF195" i="21"/>
  <c r="DE195" i="21"/>
  <c r="DD195" i="21"/>
  <c r="DC195" i="21"/>
  <c r="DB195" i="21"/>
  <c r="DA195" i="21"/>
  <c r="CZ195" i="21"/>
  <c r="CY195" i="21"/>
  <c r="CX195" i="21"/>
  <c r="CW195" i="21"/>
  <c r="CV195" i="21"/>
  <c r="CU195" i="21"/>
  <c r="CT195" i="21"/>
  <c r="CS195" i="21"/>
  <c r="CR195" i="21"/>
  <c r="CQ195" i="21"/>
  <c r="CP195" i="21"/>
  <c r="CO195" i="21"/>
  <c r="CN195" i="21"/>
  <c r="CM195" i="21"/>
  <c r="CL195" i="21"/>
  <c r="CK195" i="21"/>
  <c r="CJ195" i="21"/>
  <c r="CI195" i="21"/>
  <c r="CH195" i="21"/>
  <c r="CG195" i="21"/>
  <c r="CF195" i="21"/>
  <c r="CE195" i="21"/>
  <c r="CD195" i="21"/>
  <c r="CC195" i="21"/>
  <c r="CB195" i="21"/>
  <c r="CA195" i="21"/>
  <c r="BZ195" i="21"/>
  <c r="BY195" i="21"/>
  <c r="BX195" i="21"/>
  <c r="BW195" i="21"/>
  <c r="BV195" i="21"/>
  <c r="BU195" i="21"/>
  <c r="BT195" i="21"/>
  <c r="BS195" i="21"/>
  <c r="BQ195" i="21"/>
  <c r="BP195" i="21"/>
  <c r="BO195" i="21"/>
  <c r="BN195" i="21"/>
  <c r="BM195" i="21"/>
  <c r="BL195" i="21"/>
  <c r="BK195" i="21"/>
  <c r="BJ195" i="21"/>
  <c r="BI195" i="21"/>
  <c r="BH195" i="21"/>
  <c r="BG195" i="21"/>
  <c r="BF195" i="21"/>
  <c r="BE195" i="21"/>
  <c r="BD195" i="21"/>
  <c r="BC195" i="21"/>
  <c r="BB195" i="21"/>
  <c r="BA195" i="21"/>
  <c r="AZ195" i="21"/>
  <c r="AY195" i="21"/>
  <c r="AX195" i="21"/>
  <c r="AW195" i="21"/>
  <c r="AV195" i="21"/>
  <c r="AU195" i="21"/>
  <c r="AT195" i="21"/>
  <c r="AS195" i="21"/>
  <c r="AR195" i="21"/>
  <c r="AQ195" i="21"/>
  <c r="AP195" i="21"/>
  <c r="AO195" i="21"/>
  <c r="AN195" i="21"/>
  <c r="AM195" i="21"/>
  <c r="AL195" i="21"/>
  <c r="AK195" i="21"/>
  <c r="AJ195" i="21"/>
  <c r="AI195" i="21"/>
  <c r="AH195" i="21"/>
  <c r="AG195" i="21"/>
  <c r="AF195" i="21"/>
  <c r="AE195" i="21"/>
  <c r="AD195" i="21"/>
  <c r="AC195" i="21"/>
  <c r="AB195" i="21"/>
  <c r="AA195" i="21"/>
  <c r="Z195" i="21"/>
  <c r="Y195" i="21"/>
  <c r="X195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A195" i="21"/>
  <c r="EF194" i="21"/>
  <c r="EE194" i="21"/>
  <c r="ED194" i="21"/>
  <c r="EC194" i="21"/>
  <c r="EB194" i="21"/>
  <c r="EA194" i="21"/>
  <c r="DZ194" i="21"/>
  <c r="DY194" i="21"/>
  <c r="DX194" i="21"/>
  <c r="DW194" i="21"/>
  <c r="DV194" i="21"/>
  <c r="DU194" i="21"/>
  <c r="DT194" i="21"/>
  <c r="DS194" i="21"/>
  <c r="DR194" i="21"/>
  <c r="DQ194" i="21"/>
  <c r="DP194" i="21"/>
  <c r="DO194" i="21"/>
  <c r="DN194" i="21"/>
  <c r="DM194" i="21"/>
  <c r="DL194" i="21"/>
  <c r="DK194" i="21"/>
  <c r="DJ194" i="21"/>
  <c r="DI194" i="21"/>
  <c r="DH194" i="21"/>
  <c r="DG194" i="21"/>
  <c r="DF194" i="21"/>
  <c r="DE194" i="21"/>
  <c r="DD194" i="21"/>
  <c r="DC194" i="21"/>
  <c r="DB194" i="21"/>
  <c r="DA194" i="21"/>
  <c r="CZ194" i="21"/>
  <c r="CY194" i="21"/>
  <c r="CX194" i="21"/>
  <c r="CW194" i="21"/>
  <c r="CV194" i="21"/>
  <c r="CU194" i="21"/>
  <c r="CT194" i="21"/>
  <c r="CS194" i="21"/>
  <c r="CR194" i="21"/>
  <c r="CQ194" i="21"/>
  <c r="CP194" i="21"/>
  <c r="CO194" i="21"/>
  <c r="CN194" i="21"/>
  <c r="CM194" i="21"/>
  <c r="CL194" i="21"/>
  <c r="CK194" i="21"/>
  <c r="CJ194" i="21"/>
  <c r="CI194" i="21"/>
  <c r="CH194" i="21"/>
  <c r="CG194" i="21"/>
  <c r="CF194" i="21"/>
  <c r="CE194" i="21"/>
  <c r="CD194" i="21"/>
  <c r="CC194" i="21"/>
  <c r="CB194" i="21"/>
  <c r="CA194" i="21"/>
  <c r="BZ194" i="21"/>
  <c r="BY194" i="21"/>
  <c r="BX194" i="21"/>
  <c r="BW194" i="21"/>
  <c r="BV194" i="21"/>
  <c r="BU194" i="21"/>
  <c r="BT194" i="21"/>
  <c r="BS194" i="21"/>
  <c r="BQ194" i="21"/>
  <c r="BP194" i="21"/>
  <c r="BO194" i="21"/>
  <c r="BN194" i="21"/>
  <c r="BM194" i="21"/>
  <c r="BL194" i="21"/>
  <c r="BK194" i="21"/>
  <c r="BJ194" i="21"/>
  <c r="BI194" i="21"/>
  <c r="BH194" i="21"/>
  <c r="BG194" i="21"/>
  <c r="BF194" i="21"/>
  <c r="BE194" i="21"/>
  <c r="BD194" i="21"/>
  <c r="BC194" i="21"/>
  <c r="BB194" i="21"/>
  <c r="BA194" i="21"/>
  <c r="AZ194" i="21"/>
  <c r="AY194" i="21"/>
  <c r="AX194" i="21"/>
  <c r="AW194" i="21"/>
  <c r="AV194" i="21"/>
  <c r="AU194" i="21"/>
  <c r="AT194" i="21"/>
  <c r="AS194" i="21"/>
  <c r="AR194" i="21"/>
  <c r="AQ194" i="21"/>
  <c r="AP194" i="21"/>
  <c r="AO194" i="21"/>
  <c r="AN194" i="21"/>
  <c r="AM194" i="21"/>
  <c r="AL194" i="21"/>
  <c r="AK194" i="21"/>
  <c r="AJ194" i="21"/>
  <c r="AI194" i="21"/>
  <c r="AH194" i="21"/>
  <c r="AG194" i="21"/>
  <c r="AF194" i="21"/>
  <c r="AE194" i="21"/>
  <c r="AD194" i="21"/>
  <c r="AC194" i="21"/>
  <c r="AB194" i="21"/>
  <c r="AA194" i="21"/>
  <c r="Z194" i="21"/>
  <c r="Y194" i="21"/>
  <c r="X194" i="21"/>
  <c r="W194" i="21"/>
  <c r="V194" i="21"/>
  <c r="U194" i="21"/>
  <c r="T194" i="21"/>
  <c r="S194" i="21"/>
  <c r="R194" i="21"/>
  <c r="Q194" i="21"/>
  <c r="P194" i="21"/>
  <c r="O194" i="21"/>
  <c r="N194" i="21"/>
  <c r="M194" i="21"/>
  <c r="L194" i="21"/>
  <c r="K194" i="21"/>
  <c r="J194" i="21"/>
  <c r="I194" i="21"/>
  <c r="H194" i="21"/>
  <c r="G194" i="21"/>
  <c r="F194" i="21"/>
  <c r="E194" i="21"/>
  <c r="D194" i="21"/>
  <c r="C194" i="21"/>
  <c r="B194" i="21"/>
  <c r="A194" i="21"/>
  <c r="EF193" i="21"/>
  <c r="EE193" i="21"/>
  <c r="ED193" i="21"/>
  <c r="EC193" i="21"/>
  <c r="EB193" i="21"/>
  <c r="EA193" i="21"/>
  <c r="DZ193" i="21"/>
  <c r="DY193" i="21"/>
  <c r="DX193" i="21"/>
  <c r="DW193" i="21"/>
  <c r="DV193" i="21"/>
  <c r="DU193" i="21"/>
  <c r="DT193" i="21"/>
  <c r="DS193" i="21"/>
  <c r="DR193" i="21"/>
  <c r="DQ193" i="21"/>
  <c r="DP193" i="21"/>
  <c r="DO193" i="21"/>
  <c r="DN193" i="21"/>
  <c r="DM193" i="21"/>
  <c r="DL193" i="21"/>
  <c r="DK193" i="21"/>
  <c r="DJ193" i="21"/>
  <c r="DI193" i="21"/>
  <c r="DH193" i="21"/>
  <c r="DG193" i="21"/>
  <c r="DF193" i="21"/>
  <c r="DE193" i="21"/>
  <c r="DD193" i="21"/>
  <c r="DC193" i="21"/>
  <c r="DB193" i="21"/>
  <c r="DA193" i="21"/>
  <c r="CZ193" i="21"/>
  <c r="CY193" i="21"/>
  <c r="CX193" i="21"/>
  <c r="CW193" i="21"/>
  <c r="CV193" i="21"/>
  <c r="CU193" i="21"/>
  <c r="CT193" i="21"/>
  <c r="CS193" i="21"/>
  <c r="CR193" i="21"/>
  <c r="CQ193" i="21"/>
  <c r="CP193" i="21"/>
  <c r="CO193" i="21"/>
  <c r="CN193" i="21"/>
  <c r="CM193" i="21"/>
  <c r="CL193" i="21"/>
  <c r="CK193" i="21"/>
  <c r="CJ193" i="21"/>
  <c r="CI193" i="21"/>
  <c r="CH193" i="21"/>
  <c r="CG193" i="21"/>
  <c r="CF193" i="21"/>
  <c r="CE193" i="21"/>
  <c r="CD193" i="21"/>
  <c r="CC193" i="21"/>
  <c r="CB193" i="21"/>
  <c r="CA193" i="21"/>
  <c r="BZ193" i="21"/>
  <c r="BY193" i="21"/>
  <c r="BX193" i="21"/>
  <c r="BW193" i="21"/>
  <c r="BV193" i="21"/>
  <c r="BU193" i="21"/>
  <c r="BT193" i="21"/>
  <c r="BS193" i="21"/>
  <c r="BQ193" i="21"/>
  <c r="BP193" i="21"/>
  <c r="BO193" i="21"/>
  <c r="BN193" i="21"/>
  <c r="BM193" i="21"/>
  <c r="BL193" i="21"/>
  <c r="BK193" i="21"/>
  <c r="BJ193" i="21"/>
  <c r="BI193" i="21"/>
  <c r="BH193" i="21"/>
  <c r="BG193" i="21"/>
  <c r="BF193" i="21"/>
  <c r="BE193" i="21"/>
  <c r="BD193" i="21"/>
  <c r="BC193" i="21"/>
  <c r="BB193" i="21"/>
  <c r="BA193" i="21"/>
  <c r="AZ193" i="21"/>
  <c r="AY193" i="21"/>
  <c r="AX193" i="21"/>
  <c r="AW193" i="21"/>
  <c r="AV193" i="21"/>
  <c r="AU193" i="21"/>
  <c r="AT193" i="21"/>
  <c r="AS193" i="21"/>
  <c r="AR193" i="21"/>
  <c r="AQ193" i="21"/>
  <c r="AP193" i="21"/>
  <c r="AO193" i="21"/>
  <c r="AN193" i="21"/>
  <c r="AM193" i="21"/>
  <c r="AL193" i="21"/>
  <c r="AK193" i="21"/>
  <c r="AJ193" i="21"/>
  <c r="AI193" i="21"/>
  <c r="AH193" i="21"/>
  <c r="AG193" i="21"/>
  <c r="AF193" i="21"/>
  <c r="AE193" i="21"/>
  <c r="AD193" i="21"/>
  <c r="AC193" i="21"/>
  <c r="AB193" i="21"/>
  <c r="AA193" i="21"/>
  <c r="Z193" i="21"/>
  <c r="Y193" i="21"/>
  <c r="X193" i="21"/>
  <c r="W193" i="21"/>
  <c r="V193" i="21"/>
  <c r="U193" i="21"/>
  <c r="T193" i="21"/>
  <c r="S193" i="21"/>
  <c r="R193" i="21"/>
  <c r="Q193" i="21"/>
  <c r="P193" i="21"/>
  <c r="O193" i="21"/>
  <c r="N193" i="21"/>
  <c r="M193" i="21"/>
  <c r="L193" i="21"/>
  <c r="K193" i="21"/>
  <c r="J193" i="21"/>
  <c r="I193" i="21"/>
  <c r="H193" i="21"/>
  <c r="G193" i="21"/>
  <c r="F193" i="21"/>
  <c r="E193" i="21"/>
  <c r="D193" i="21"/>
  <c r="C193" i="21"/>
  <c r="B193" i="21"/>
  <c r="A193" i="21"/>
  <c r="EF192" i="21"/>
  <c r="EE192" i="21"/>
  <c r="ED192" i="21"/>
  <c r="EC192" i="21"/>
  <c r="EB192" i="21"/>
  <c r="EA192" i="21"/>
  <c r="DZ192" i="21"/>
  <c r="DY192" i="21"/>
  <c r="DX192" i="21"/>
  <c r="DW192" i="21"/>
  <c r="DV192" i="21"/>
  <c r="DU192" i="21"/>
  <c r="DT192" i="21"/>
  <c r="DS192" i="21"/>
  <c r="DR192" i="21"/>
  <c r="DQ192" i="21"/>
  <c r="DP192" i="21"/>
  <c r="DO192" i="21"/>
  <c r="DN192" i="21"/>
  <c r="DM192" i="21"/>
  <c r="DL192" i="21"/>
  <c r="DK192" i="21"/>
  <c r="DJ192" i="21"/>
  <c r="DI192" i="21"/>
  <c r="DH192" i="21"/>
  <c r="DG192" i="21"/>
  <c r="DF192" i="21"/>
  <c r="DE192" i="21"/>
  <c r="DD192" i="21"/>
  <c r="DC192" i="21"/>
  <c r="DB192" i="21"/>
  <c r="DA192" i="21"/>
  <c r="CZ192" i="21"/>
  <c r="CY192" i="21"/>
  <c r="CX192" i="21"/>
  <c r="CW192" i="21"/>
  <c r="CV192" i="21"/>
  <c r="CU192" i="21"/>
  <c r="CT192" i="21"/>
  <c r="CS192" i="21"/>
  <c r="CR192" i="21"/>
  <c r="CQ192" i="21"/>
  <c r="CP192" i="21"/>
  <c r="CO192" i="21"/>
  <c r="CN192" i="21"/>
  <c r="CM192" i="21"/>
  <c r="CL192" i="21"/>
  <c r="CK192" i="21"/>
  <c r="CJ192" i="21"/>
  <c r="CI192" i="21"/>
  <c r="CH192" i="21"/>
  <c r="CG192" i="21"/>
  <c r="CF192" i="21"/>
  <c r="CE192" i="21"/>
  <c r="CD192" i="21"/>
  <c r="CC192" i="21"/>
  <c r="CB192" i="21"/>
  <c r="CA192" i="21"/>
  <c r="BZ192" i="21"/>
  <c r="BY192" i="21"/>
  <c r="BX192" i="21"/>
  <c r="BW192" i="21"/>
  <c r="BV192" i="21"/>
  <c r="BU192" i="21"/>
  <c r="BT192" i="21"/>
  <c r="BS192" i="21"/>
  <c r="BQ192" i="21"/>
  <c r="BP192" i="21"/>
  <c r="BO192" i="21"/>
  <c r="BN192" i="21"/>
  <c r="BM192" i="21"/>
  <c r="BL192" i="21"/>
  <c r="BK192" i="21"/>
  <c r="BJ192" i="21"/>
  <c r="BI192" i="21"/>
  <c r="BH192" i="21"/>
  <c r="BG192" i="21"/>
  <c r="BF192" i="21"/>
  <c r="BE192" i="21"/>
  <c r="BD192" i="21"/>
  <c r="BC192" i="21"/>
  <c r="BB192" i="21"/>
  <c r="BA192" i="21"/>
  <c r="AZ192" i="21"/>
  <c r="AY192" i="21"/>
  <c r="AX192" i="21"/>
  <c r="AW192" i="21"/>
  <c r="AV192" i="21"/>
  <c r="AU192" i="21"/>
  <c r="AT192" i="21"/>
  <c r="AS192" i="21"/>
  <c r="AR192" i="21"/>
  <c r="AQ192" i="21"/>
  <c r="AP192" i="21"/>
  <c r="AO192" i="21"/>
  <c r="AN192" i="21"/>
  <c r="AM192" i="21"/>
  <c r="AL192" i="21"/>
  <c r="AK192" i="21"/>
  <c r="AJ192" i="21"/>
  <c r="AI192" i="21"/>
  <c r="AH192" i="21"/>
  <c r="AG192" i="21"/>
  <c r="AF192" i="21"/>
  <c r="AE192" i="21"/>
  <c r="AD192" i="21"/>
  <c r="AC192" i="21"/>
  <c r="AB192" i="21"/>
  <c r="AA192" i="21"/>
  <c r="Z192" i="21"/>
  <c r="Y192" i="21"/>
  <c r="X192" i="21"/>
  <c r="W192" i="21"/>
  <c r="V192" i="21"/>
  <c r="U192" i="21"/>
  <c r="T192" i="21"/>
  <c r="S192" i="21"/>
  <c r="R192" i="21"/>
  <c r="Q192" i="21"/>
  <c r="P192" i="21"/>
  <c r="O192" i="21"/>
  <c r="N192" i="21"/>
  <c r="M192" i="21"/>
  <c r="L192" i="21"/>
  <c r="K192" i="21"/>
  <c r="J192" i="21"/>
  <c r="I192" i="21"/>
  <c r="H192" i="21"/>
  <c r="G192" i="21"/>
  <c r="F192" i="21"/>
  <c r="E192" i="21"/>
  <c r="D192" i="21"/>
  <c r="C192" i="21"/>
  <c r="B192" i="21"/>
  <c r="A192" i="21"/>
  <c r="EF191" i="21"/>
  <c r="EE191" i="21"/>
  <c r="ED191" i="21"/>
  <c r="EC191" i="21"/>
  <c r="EB191" i="21"/>
  <c r="EA191" i="21"/>
  <c r="DZ191" i="21"/>
  <c r="DY191" i="21"/>
  <c r="DX191" i="21"/>
  <c r="DW191" i="21"/>
  <c r="DV191" i="21"/>
  <c r="DU191" i="21"/>
  <c r="DT191" i="21"/>
  <c r="DS191" i="21"/>
  <c r="DR191" i="21"/>
  <c r="DQ191" i="21"/>
  <c r="DP191" i="21"/>
  <c r="DO191" i="21"/>
  <c r="DN191" i="21"/>
  <c r="DM191" i="21"/>
  <c r="DL191" i="21"/>
  <c r="DK191" i="21"/>
  <c r="DJ191" i="21"/>
  <c r="DI191" i="21"/>
  <c r="DH191" i="21"/>
  <c r="DG191" i="21"/>
  <c r="DF191" i="21"/>
  <c r="DE191" i="21"/>
  <c r="DD191" i="21"/>
  <c r="DC191" i="21"/>
  <c r="DB191" i="21"/>
  <c r="DA191" i="21"/>
  <c r="CZ191" i="21"/>
  <c r="CY191" i="21"/>
  <c r="CX191" i="21"/>
  <c r="CW191" i="21"/>
  <c r="CV191" i="21"/>
  <c r="CU191" i="21"/>
  <c r="CT191" i="21"/>
  <c r="CS191" i="21"/>
  <c r="CR191" i="21"/>
  <c r="CQ191" i="21"/>
  <c r="CP191" i="21"/>
  <c r="CO191" i="21"/>
  <c r="CN191" i="21"/>
  <c r="CM191" i="21"/>
  <c r="CL191" i="21"/>
  <c r="CK191" i="21"/>
  <c r="CJ191" i="21"/>
  <c r="CI191" i="21"/>
  <c r="CH191" i="21"/>
  <c r="CG191" i="21"/>
  <c r="CF191" i="21"/>
  <c r="CE191" i="21"/>
  <c r="CD191" i="21"/>
  <c r="CC191" i="21"/>
  <c r="CB191" i="21"/>
  <c r="CA191" i="21"/>
  <c r="BZ191" i="21"/>
  <c r="BY191" i="21"/>
  <c r="BX191" i="21"/>
  <c r="BW191" i="21"/>
  <c r="BV191" i="21"/>
  <c r="BU191" i="21"/>
  <c r="BT191" i="21"/>
  <c r="BS191" i="21"/>
  <c r="BQ191" i="21"/>
  <c r="BP191" i="21"/>
  <c r="BO191" i="21"/>
  <c r="BN191" i="21"/>
  <c r="BM191" i="21"/>
  <c r="BL191" i="21"/>
  <c r="BK191" i="21"/>
  <c r="BJ191" i="21"/>
  <c r="BI191" i="21"/>
  <c r="BH191" i="21"/>
  <c r="BG191" i="21"/>
  <c r="BF191" i="21"/>
  <c r="BE191" i="21"/>
  <c r="BD191" i="21"/>
  <c r="BC191" i="21"/>
  <c r="BB191" i="21"/>
  <c r="BA191" i="21"/>
  <c r="AZ191" i="21"/>
  <c r="AY191" i="21"/>
  <c r="AX191" i="21"/>
  <c r="AW191" i="21"/>
  <c r="AV191" i="21"/>
  <c r="AU191" i="21"/>
  <c r="AT191" i="21"/>
  <c r="AS191" i="21"/>
  <c r="AR191" i="21"/>
  <c r="AQ191" i="21"/>
  <c r="AP191" i="21"/>
  <c r="AO191" i="21"/>
  <c r="AN191" i="21"/>
  <c r="AM191" i="21"/>
  <c r="AL191" i="21"/>
  <c r="AK191" i="21"/>
  <c r="AJ191" i="21"/>
  <c r="AI191" i="21"/>
  <c r="AH191" i="21"/>
  <c r="AG191" i="21"/>
  <c r="AF191" i="21"/>
  <c r="AE191" i="21"/>
  <c r="AD191" i="21"/>
  <c r="AC191" i="21"/>
  <c r="AB191" i="21"/>
  <c r="AA191" i="21"/>
  <c r="Z191" i="21"/>
  <c r="Y191" i="21"/>
  <c r="X191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A191" i="21"/>
  <c r="EF190" i="21"/>
  <c r="EE190" i="21"/>
  <c r="ED190" i="21"/>
  <c r="EC190" i="21"/>
  <c r="EB190" i="21"/>
  <c r="EA190" i="21"/>
  <c r="DZ190" i="21"/>
  <c r="DY190" i="21"/>
  <c r="DX190" i="21"/>
  <c r="DW190" i="21"/>
  <c r="DV190" i="21"/>
  <c r="DU190" i="21"/>
  <c r="DT190" i="21"/>
  <c r="DS190" i="21"/>
  <c r="DR190" i="21"/>
  <c r="DQ190" i="21"/>
  <c r="DP190" i="21"/>
  <c r="DO190" i="21"/>
  <c r="DN190" i="21"/>
  <c r="DM190" i="21"/>
  <c r="DL190" i="21"/>
  <c r="DK190" i="21"/>
  <c r="DJ190" i="21"/>
  <c r="DI190" i="21"/>
  <c r="DH190" i="21"/>
  <c r="DG190" i="21"/>
  <c r="DF190" i="21"/>
  <c r="DE190" i="21"/>
  <c r="DD190" i="21"/>
  <c r="DC190" i="21"/>
  <c r="DB190" i="21"/>
  <c r="DA190" i="21"/>
  <c r="CZ190" i="21"/>
  <c r="CY190" i="21"/>
  <c r="CX190" i="21"/>
  <c r="CW190" i="21"/>
  <c r="CV190" i="21"/>
  <c r="CU190" i="21"/>
  <c r="CT190" i="21"/>
  <c r="CS190" i="21"/>
  <c r="CR190" i="21"/>
  <c r="CQ190" i="21"/>
  <c r="CP190" i="21"/>
  <c r="CO190" i="21"/>
  <c r="CN190" i="21"/>
  <c r="CM190" i="21"/>
  <c r="CL190" i="21"/>
  <c r="CK190" i="21"/>
  <c r="CJ190" i="21"/>
  <c r="CI190" i="21"/>
  <c r="CH190" i="21"/>
  <c r="CG190" i="21"/>
  <c r="CF190" i="21"/>
  <c r="CE190" i="21"/>
  <c r="CD190" i="21"/>
  <c r="CC190" i="21"/>
  <c r="CB190" i="21"/>
  <c r="CA190" i="21"/>
  <c r="BZ190" i="21"/>
  <c r="BY190" i="21"/>
  <c r="BX190" i="21"/>
  <c r="BW190" i="21"/>
  <c r="BV190" i="21"/>
  <c r="BU190" i="21"/>
  <c r="BT190" i="21"/>
  <c r="BS190" i="21"/>
  <c r="BQ190" i="21"/>
  <c r="BP190" i="21"/>
  <c r="BO190" i="21"/>
  <c r="BN190" i="21"/>
  <c r="BM190" i="21"/>
  <c r="BL190" i="21"/>
  <c r="BK190" i="21"/>
  <c r="BJ190" i="21"/>
  <c r="BI190" i="21"/>
  <c r="BH190" i="21"/>
  <c r="BG190" i="21"/>
  <c r="BF190" i="21"/>
  <c r="BE190" i="21"/>
  <c r="BD190" i="21"/>
  <c r="BC190" i="21"/>
  <c r="BB190" i="21"/>
  <c r="BA190" i="21"/>
  <c r="AZ190" i="21"/>
  <c r="AY190" i="21"/>
  <c r="AX190" i="21"/>
  <c r="AW190" i="21"/>
  <c r="AV190" i="21"/>
  <c r="AU190" i="21"/>
  <c r="AT190" i="21"/>
  <c r="AS190" i="21"/>
  <c r="AR190" i="21"/>
  <c r="AQ190" i="21"/>
  <c r="AP190" i="21"/>
  <c r="AO190" i="21"/>
  <c r="AN190" i="21"/>
  <c r="AM190" i="21"/>
  <c r="AL190" i="21"/>
  <c r="AK190" i="21"/>
  <c r="AJ190" i="21"/>
  <c r="AI190" i="21"/>
  <c r="AH190" i="21"/>
  <c r="AG190" i="21"/>
  <c r="AF190" i="21"/>
  <c r="AE190" i="21"/>
  <c r="AD190" i="21"/>
  <c r="AC190" i="21"/>
  <c r="AB190" i="21"/>
  <c r="AA190" i="21"/>
  <c r="Z190" i="21"/>
  <c r="Y190" i="21"/>
  <c r="X190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A190" i="21"/>
  <c r="EF189" i="21"/>
  <c r="EE189" i="21"/>
  <c r="ED189" i="21"/>
  <c r="EC189" i="21"/>
  <c r="EB189" i="21"/>
  <c r="EA189" i="21"/>
  <c r="DZ189" i="21"/>
  <c r="DY189" i="21"/>
  <c r="DX189" i="21"/>
  <c r="DW189" i="21"/>
  <c r="DV189" i="21"/>
  <c r="DU189" i="21"/>
  <c r="DT189" i="21"/>
  <c r="DS189" i="21"/>
  <c r="DR189" i="21"/>
  <c r="DQ189" i="21"/>
  <c r="DP189" i="21"/>
  <c r="DO189" i="21"/>
  <c r="DN189" i="21"/>
  <c r="DM189" i="21"/>
  <c r="DL189" i="21"/>
  <c r="DK189" i="21"/>
  <c r="DJ189" i="21"/>
  <c r="DI189" i="21"/>
  <c r="DH189" i="21"/>
  <c r="DG189" i="21"/>
  <c r="DF189" i="21"/>
  <c r="DE189" i="21"/>
  <c r="DD189" i="21"/>
  <c r="DC189" i="21"/>
  <c r="DB189" i="21"/>
  <c r="DA189" i="21"/>
  <c r="CZ189" i="21"/>
  <c r="CY189" i="21"/>
  <c r="CX189" i="21"/>
  <c r="CW189" i="21"/>
  <c r="CV189" i="21"/>
  <c r="CU189" i="21"/>
  <c r="CT189" i="21"/>
  <c r="CS189" i="21"/>
  <c r="CR189" i="21"/>
  <c r="CQ189" i="21"/>
  <c r="CP189" i="21"/>
  <c r="CO189" i="21"/>
  <c r="CN189" i="21"/>
  <c r="CM189" i="21"/>
  <c r="CL189" i="21"/>
  <c r="CK189" i="21"/>
  <c r="CJ189" i="21"/>
  <c r="CI189" i="21"/>
  <c r="CH189" i="21"/>
  <c r="CG189" i="21"/>
  <c r="CF189" i="21"/>
  <c r="CE189" i="21"/>
  <c r="CD189" i="21"/>
  <c r="CC189" i="21"/>
  <c r="CB189" i="21"/>
  <c r="CA189" i="21"/>
  <c r="BZ189" i="21"/>
  <c r="BY189" i="21"/>
  <c r="BX189" i="21"/>
  <c r="BW189" i="21"/>
  <c r="BV189" i="21"/>
  <c r="BU189" i="21"/>
  <c r="BT189" i="21"/>
  <c r="BS189" i="21"/>
  <c r="BQ189" i="21"/>
  <c r="BP189" i="21"/>
  <c r="BO189" i="21"/>
  <c r="BN189" i="21"/>
  <c r="BM189" i="21"/>
  <c r="BL189" i="21"/>
  <c r="BK189" i="21"/>
  <c r="BJ189" i="21"/>
  <c r="BI189" i="21"/>
  <c r="BH189" i="21"/>
  <c r="BG189" i="21"/>
  <c r="BF189" i="21"/>
  <c r="BE189" i="21"/>
  <c r="BD189" i="21"/>
  <c r="BC189" i="21"/>
  <c r="BB189" i="21"/>
  <c r="BA189" i="21"/>
  <c r="AZ189" i="21"/>
  <c r="AY189" i="21"/>
  <c r="AX189" i="21"/>
  <c r="AW189" i="21"/>
  <c r="AV189" i="21"/>
  <c r="AU189" i="21"/>
  <c r="AT189" i="21"/>
  <c r="AS189" i="21"/>
  <c r="AR189" i="21"/>
  <c r="AQ189" i="21"/>
  <c r="AP189" i="21"/>
  <c r="AO189" i="21"/>
  <c r="AN189" i="21"/>
  <c r="AM189" i="21"/>
  <c r="AL189" i="21"/>
  <c r="AK189" i="21"/>
  <c r="AJ189" i="21"/>
  <c r="AI189" i="21"/>
  <c r="AH189" i="21"/>
  <c r="AG189" i="21"/>
  <c r="AF189" i="21"/>
  <c r="AE189" i="21"/>
  <c r="AD189" i="21"/>
  <c r="AC189" i="21"/>
  <c r="AB189" i="21"/>
  <c r="AA189" i="21"/>
  <c r="Z189" i="21"/>
  <c r="Y189" i="21"/>
  <c r="X189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A189" i="21"/>
  <c r="EF188" i="21"/>
  <c r="EE188" i="21"/>
  <c r="ED188" i="21"/>
  <c r="EC188" i="21"/>
  <c r="EB188" i="21"/>
  <c r="EA188" i="21"/>
  <c r="DZ188" i="21"/>
  <c r="DY188" i="21"/>
  <c r="DX188" i="21"/>
  <c r="DW188" i="21"/>
  <c r="DV188" i="21"/>
  <c r="DU188" i="21"/>
  <c r="DT188" i="21"/>
  <c r="DS188" i="21"/>
  <c r="DR188" i="21"/>
  <c r="DQ188" i="21"/>
  <c r="DP188" i="21"/>
  <c r="DO188" i="21"/>
  <c r="DN188" i="21"/>
  <c r="DM188" i="21"/>
  <c r="DL188" i="21"/>
  <c r="DK188" i="21"/>
  <c r="DJ188" i="21"/>
  <c r="DI188" i="21"/>
  <c r="DH188" i="21"/>
  <c r="DG188" i="21"/>
  <c r="DF188" i="21"/>
  <c r="DE188" i="21"/>
  <c r="DD188" i="21"/>
  <c r="DC188" i="21"/>
  <c r="DB188" i="21"/>
  <c r="DA188" i="21"/>
  <c r="CZ188" i="21"/>
  <c r="CY188" i="21"/>
  <c r="CX188" i="21"/>
  <c r="CW188" i="21"/>
  <c r="CV188" i="21"/>
  <c r="CU188" i="21"/>
  <c r="CT188" i="21"/>
  <c r="CS188" i="21"/>
  <c r="CR188" i="21"/>
  <c r="CQ188" i="21"/>
  <c r="CP188" i="21"/>
  <c r="CO188" i="21"/>
  <c r="CN188" i="21"/>
  <c r="CM188" i="21"/>
  <c r="CL188" i="21"/>
  <c r="CK188" i="21"/>
  <c r="CJ188" i="21"/>
  <c r="CI188" i="21"/>
  <c r="CH188" i="21"/>
  <c r="CG188" i="21"/>
  <c r="CF188" i="21"/>
  <c r="CE188" i="21"/>
  <c r="CD188" i="21"/>
  <c r="CC188" i="21"/>
  <c r="CB188" i="21"/>
  <c r="CA188" i="21"/>
  <c r="BZ188" i="21"/>
  <c r="BY188" i="21"/>
  <c r="BX188" i="21"/>
  <c r="BW188" i="21"/>
  <c r="BV188" i="21"/>
  <c r="BU188" i="21"/>
  <c r="BT188" i="21"/>
  <c r="BS188" i="21"/>
  <c r="BQ188" i="21"/>
  <c r="BP188" i="21"/>
  <c r="BO188" i="21"/>
  <c r="BN188" i="21"/>
  <c r="BM188" i="21"/>
  <c r="BL188" i="21"/>
  <c r="BK188" i="21"/>
  <c r="BJ188" i="21"/>
  <c r="BI188" i="21"/>
  <c r="BH188" i="21"/>
  <c r="BG188" i="21"/>
  <c r="BF188" i="21"/>
  <c r="BE188" i="21"/>
  <c r="BD188" i="21"/>
  <c r="BC188" i="21"/>
  <c r="BB188" i="21"/>
  <c r="BA188" i="21"/>
  <c r="AZ188" i="21"/>
  <c r="AY188" i="21"/>
  <c r="AX188" i="21"/>
  <c r="AW188" i="21"/>
  <c r="AV188" i="21"/>
  <c r="AU188" i="21"/>
  <c r="AT188" i="21"/>
  <c r="AS188" i="21"/>
  <c r="AR188" i="21"/>
  <c r="AQ188" i="21"/>
  <c r="AP188" i="21"/>
  <c r="AO188" i="21"/>
  <c r="AN188" i="21"/>
  <c r="AM188" i="21"/>
  <c r="AL188" i="21"/>
  <c r="AK188" i="21"/>
  <c r="AJ188" i="21"/>
  <c r="AI188" i="21"/>
  <c r="AH188" i="21"/>
  <c r="AG188" i="21"/>
  <c r="AF188" i="21"/>
  <c r="AE188" i="21"/>
  <c r="AD188" i="21"/>
  <c r="AC188" i="21"/>
  <c r="AB188" i="21"/>
  <c r="AA188" i="21"/>
  <c r="Z188" i="21"/>
  <c r="Y188" i="21"/>
  <c r="X188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A188" i="21"/>
  <c r="EF187" i="21"/>
  <c r="EE187" i="21"/>
  <c r="ED187" i="21"/>
  <c r="EC187" i="21"/>
  <c r="EB187" i="21"/>
  <c r="EA187" i="21"/>
  <c r="DZ187" i="21"/>
  <c r="DY187" i="21"/>
  <c r="DX187" i="21"/>
  <c r="DW187" i="21"/>
  <c r="DV187" i="21"/>
  <c r="DU187" i="21"/>
  <c r="DT187" i="21"/>
  <c r="DS187" i="21"/>
  <c r="DR187" i="21"/>
  <c r="DQ187" i="21"/>
  <c r="DP187" i="21"/>
  <c r="DO187" i="21"/>
  <c r="DN187" i="21"/>
  <c r="DM187" i="21"/>
  <c r="DL187" i="21"/>
  <c r="DK187" i="21"/>
  <c r="DJ187" i="21"/>
  <c r="DI187" i="21"/>
  <c r="DH187" i="21"/>
  <c r="DG187" i="21"/>
  <c r="DF187" i="21"/>
  <c r="DE187" i="21"/>
  <c r="DD187" i="21"/>
  <c r="DC187" i="21"/>
  <c r="DB187" i="21"/>
  <c r="DA187" i="21"/>
  <c r="CZ187" i="21"/>
  <c r="CY187" i="21"/>
  <c r="CX187" i="21"/>
  <c r="CW187" i="21"/>
  <c r="CV187" i="21"/>
  <c r="CU187" i="21"/>
  <c r="CT187" i="21"/>
  <c r="CS187" i="21"/>
  <c r="CR187" i="21"/>
  <c r="CQ187" i="21"/>
  <c r="CP187" i="21"/>
  <c r="CO187" i="21"/>
  <c r="CN187" i="21"/>
  <c r="CM187" i="21"/>
  <c r="CL187" i="21"/>
  <c r="CK187" i="21"/>
  <c r="CJ187" i="21"/>
  <c r="CI187" i="21"/>
  <c r="CH187" i="21"/>
  <c r="CG187" i="21"/>
  <c r="CF187" i="21"/>
  <c r="CE187" i="21"/>
  <c r="CD187" i="21"/>
  <c r="CC187" i="21"/>
  <c r="CB187" i="21"/>
  <c r="CA187" i="21"/>
  <c r="BZ187" i="21"/>
  <c r="BY187" i="21"/>
  <c r="BX187" i="21"/>
  <c r="BW187" i="21"/>
  <c r="BV187" i="21"/>
  <c r="BU187" i="21"/>
  <c r="BT187" i="21"/>
  <c r="BS187" i="21"/>
  <c r="BQ187" i="21"/>
  <c r="BP187" i="21"/>
  <c r="BO187" i="21"/>
  <c r="BN187" i="21"/>
  <c r="BM187" i="21"/>
  <c r="BL187" i="21"/>
  <c r="BK187" i="21"/>
  <c r="BJ187" i="21"/>
  <c r="BI187" i="21"/>
  <c r="BH187" i="21"/>
  <c r="BG187" i="21"/>
  <c r="BF187" i="21"/>
  <c r="BE187" i="21"/>
  <c r="BD187" i="21"/>
  <c r="BC187" i="21"/>
  <c r="BB187" i="21"/>
  <c r="BA187" i="21"/>
  <c r="AZ187" i="21"/>
  <c r="AY187" i="21"/>
  <c r="AX187" i="21"/>
  <c r="AW187" i="21"/>
  <c r="AV187" i="21"/>
  <c r="AU187" i="21"/>
  <c r="AT187" i="21"/>
  <c r="AS187" i="21"/>
  <c r="AR187" i="21"/>
  <c r="AQ187" i="21"/>
  <c r="AP187" i="21"/>
  <c r="AO187" i="21"/>
  <c r="AN187" i="21"/>
  <c r="AM187" i="21"/>
  <c r="AL187" i="21"/>
  <c r="AK187" i="21"/>
  <c r="AJ187" i="21"/>
  <c r="AI187" i="21"/>
  <c r="AH187" i="21"/>
  <c r="AG187" i="21"/>
  <c r="AF187" i="21"/>
  <c r="AE187" i="21"/>
  <c r="AD187" i="21"/>
  <c r="AC187" i="21"/>
  <c r="AB187" i="21"/>
  <c r="AA187" i="21"/>
  <c r="Z187" i="21"/>
  <c r="Y187" i="21"/>
  <c r="X187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A187" i="21"/>
  <c r="EF186" i="21"/>
  <c r="EE186" i="21"/>
  <c r="ED186" i="21"/>
  <c r="EC186" i="21"/>
  <c r="EB186" i="21"/>
  <c r="EA186" i="21"/>
  <c r="DZ186" i="21"/>
  <c r="DY186" i="21"/>
  <c r="DX186" i="21"/>
  <c r="DW186" i="21"/>
  <c r="DV186" i="21"/>
  <c r="DU186" i="21"/>
  <c r="DT186" i="21"/>
  <c r="DS186" i="21"/>
  <c r="DR186" i="21"/>
  <c r="DQ186" i="21"/>
  <c r="DP186" i="21"/>
  <c r="DO186" i="21"/>
  <c r="DN186" i="21"/>
  <c r="DM186" i="21"/>
  <c r="DL186" i="21"/>
  <c r="DK186" i="21"/>
  <c r="DJ186" i="21"/>
  <c r="DI186" i="21"/>
  <c r="DH186" i="21"/>
  <c r="DG186" i="21"/>
  <c r="DF186" i="21"/>
  <c r="DE186" i="21"/>
  <c r="DD186" i="21"/>
  <c r="DC186" i="21"/>
  <c r="DB186" i="21"/>
  <c r="DA186" i="21"/>
  <c r="CZ186" i="21"/>
  <c r="CY186" i="21"/>
  <c r="CX186" i="21"/>
  <c r="CW186" i="21"/>
  <c r="CV186" i="21"/>
  <c r="CU186" i="21"/>
  <c r="CT186" i="21"/>
  <c r="CS186" i="21"/>
  <c r="CR186" i="21"/>
  <c r="CQ186" i="21"/>
  <c r="CP186" i="21"/>
  <c r="CO186" i="21"/>
  <c r="CN186" i="21"/>
  <c r="CM186" i="21"/>
  <c r="CL186" i="21"/>
  <c r="CK186" i="21"/>
  <c r="CJ186" i="21"/>
  <c r="CI186" i="21"/>
  <c r="CH186" i="21"/>
  <c r="CG186" i="21"/>
  <c r="CF186" i="21"/>
  <c r="CE186" i="21"/>
  <c r="CD186" i="21"/>
  <c r="CC186" i="21"/>
  <c r="CB186" i="21"/>
  <c r="CA186" i="21"/>
  <c r="BZ186" i="21"/>
  <c r="BY186" i="21"/>
  <c r="BX186" i="21"/>
  <c r="BW186" i="21"/>
  <c r="BV186" i="21"/>
  <c r="BU186" i="21"/>
  <c r="BT186" i="21"/>
  <c r="BS186" i="21"/>
  <c r="BQ186" i="21"/>
  <c r="BP186" i="21"/>
  <c r="BO186" i="21"/>
  <c r="BN186" i="21"/>
  <c r="BM186" i="21"/>
  <c r="BL186" i="21"/>
  <c r="BK186" i="21"/>
  <c r="BJ186" i="21"/>
  <c r="BI186" i="21"/>
  <c r="BH186" i="21"/>
  <c r="BG186" i="21"/>
  <c r="BF186" i="21"/>
  <c r="BE186" i="21"/>
  <c r="BD186" i="21"/>
  <c r="BC186" i="21"/>
  <c r="BB186" i="21"/>
  <c r="BA186" i="21"/>
  <c r="AZ186" i="21"/>
  <c r="AY186" i="21"/>
  <c r="AX186" i="21"/>
  <c r="AW186" i="21"/>
  <c r="AV186" i="21"/>
  <c r="AU186" i="21"/>
  <c r="AT186" i="21"/>
  <c r="AS186" i="21"/>
  <c r="AR186" i="21"/>
  <c r="AQ186" i="21"/>
  <c r="AP186" i="21"/>
  <c r="AO186" i="21"/>
  <c r="AN186" i="21"/>
  <c r="AM186" i="21"/>
  <c r="AL186" i="21"/>
  <c r="AK186" i="21"/>
  <c r="AJ186" i="21"/>
  <c r="AI186" i="21"/>
  <c r="AH186" i="21"/>
  <c r="AG186" i="21"/>
  <c r="AF186" i="21"/>
  <c r="AE186" i="21"/>
  <c r="AD186" i="21"/>
  <c r="AC186" i="21"/>
  <c r="AB186" i="21"/>
  <c r="AA186" i="21"/>
  <c r="Z186" i="21"/>
  <c r="Y186" i="21"/>
  <c r="X186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A186" i="21"/>
  <c r="EF185" i="21"/>
  <c r="EE185" i="21"/>
  <c r="ED185" i="21"/>
  <c r="EC185" i="21"/>
  <c r="EB185" i="21"/>
  <c r="EA185" i="21"/>
  <c r="DZ185" i="21"/>
  <c r="DY185" i="21"/>
  <c r="DX185" i="21"/>
  <c r="DW185" i="21"/>
  <c r="DV185" i="21"/>
  <c r="DU185" i="21"/>
  <c r="DT185" i="21"/>
  <c r="DS185" i="21"/>
  <c r="DR185" i="21"/>
  <c r="DQ185" i="21"/>
  <c r="DP185" i="21"/>
  <c r="DO185" i="21"/>
  <c r="DN185" i="21"/>
  <c r="DM185" i="21"/>
  <c r="DL185" i="21"/>
  <c r="DK185" i="21"/>
  <c r="DJ185" i="21"/>
  <c r="DI185" i="21"/>
  <c r="DH185" i="21"/>
  <c r="DG185" i="21"/>
  <c r="DF185" i="21"/>
  <c r="DE185" i="21"/>
  <c r="DD185" i="21"/>
  <c r="DC185" i="21"/>
  <c r="DB185" i="21"/>
  <c r="DA185" i="21"/>
  <c r="CZ185" i="21"/>
  <c r="CY185" i="21"/>
  <c r="CX185" i="21"/>
  <c r="CW185" i="21"/>
  <c r="CV185" i="21"/>
  <c r="CU185" i="21"/>
  <c r="CT185" i="21"/>
  <c r="CS185" i="21"/>
  <c r="CR185" i="21"/>
  <c r="CQ185" i="21"/>
  <c r="CP185" i="21"/>
  <c r="CO185" i="21"/>
  <c r="CN185" i="21"/>
  <c r="CM185" i="21"/>
  <c r="CL185" i="21"/>
  <c r="CK185" i="21"/>
  <c r="CJ185" i="21"/>
  <c r="CI185" i="21"/>
  <c r="CH185" i="21"/>
  <c r="CG185" i="21"/>
  <c r="CF185" i="21"/>
  <c r="CE185" i="21"/>
  <c r="CD185" i="21"/>
  <c r="CC185" i="21"/>
  <c r="CB185" i="21"/>
  <c r="CA185" i="21"/>
  <c r="BZ185" i="21"/>
  <c r="BY185" i="21"/>
  <c r="BX185" i="21"/>
  <c r="BW185" i="21"/>
  <c r="BV185" i="21"/>
  <c r="BU185" i="21"/>
  <c r="BT185" i="21"/>
  <c r="BS185" i="21"/>
  <c r="BQ185" i="21"/>
  <c r="BP185" i="21"/>
  <c r="BO185" i="21"/>
  <c r="BN185" i="21"/>
  <c r="BM185" i="21"/>
  <c r="BL185" i="21"/>
  <c r="BK185" i="21"/>
  <c r="BJ185" i="21"/>
  <c r="BI185" i="21"/>
  <c r="BH185" i="21"/>
  <c r="BG185" i="21"/>
  <c r="BF185" i="21"/>
  <c r="BE185" i="21"/>
  <c r="BD185" i="21"/>
  <c r="BC185" i="21"/>
  <c r="BB185" i="21"/>
  <c r="BA185" i="21"/>
  <c r="AZ185" i="21"/>
  <c r="AY185" i="21"/>
  <c r="AX185" i="21"/>
  <c r="AW185" i="21"/>
  <c r="AV185" i="21"/>
  <c r="AU185" i="21"/>
  <c r="AT185" i="21"/>
  <c r="AS185" i="21"/>
  <c r="AR185" i="21"/>
  <c r="AQ185" i="21"/>
  <c r="AP185" i="21"/>
  <c r="AO185" i="21"/>
  <c r="AN185" i="21"/>
  <c r="AM185" i="21"/>
  <c r="AL185" i="21"/>
  <c r="AK185" i="21"/>
  <c r="AJ185" i="21"/>
  <c r="AI185" i="21"/>
  <c r="AH185" i="21"/>
  <c r="AG185" i="21"/>
  <c r="AF185" i="21"/>
  <c r="AE185" i="21"/>
  <c r="AD185" i="21"/>
  <c r="AC185" i="21"/>
  <c r="AB185" i="21"/>
  <c r="AA185" i="21"/>
  <c r="Z185" i="21"/>
  <c r="Y185" i="21"/>
  <c r="X185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A185" i="21"/>
  <c r="EF184" i="21"/>
  <c r="EE184" i="21"/>
  <c r="ED184" i="21"/>
  <c r="EC184" i="21"/>
  <c r="EB184" i="21"/>
  <c r="EA184" i="21"/>
  <c r="DZ184" i="21"/>
  <c r="DY184" i="21"/>
  <c r="DX184" i="21"/>
  <c r="DW184" i="21"/>
  <c r="DV184" i="21"/>
  <c r="DU184" i="21"/>
  <c r="DT184" i="21"/>
  <c r="DS184" i="21"/>
  <c r="DR184" i="21"/>
  <c r="DQ184" i="21"/>
  <c r="DP184" i="21"/>
  <c r="DO184" i="21"/>
  <c r="DN184" i="21"/>
  <c r="DM184" i="21"/>
  <c r="DL184" i="21"/>
  <c r="DK184" i="21"/>
  <c r="DJ184" i="21"/>
  <c r="DI184" i="21"/>
  <c r="DH184" i="21"/>
  <c r="DG184" i="21"/>
  <c r="DF184" i="21"/>
  <c r="DE184" i="21"/>
  <c r="DD184" i="21"/>
  <c r="DC184" i="21"/>
  <c r="DB184" i="21"/>
  <c r="DA184" i="21"/>
  <c r="CZ184" i="21"/>
  <c r="CY184" i="21"/>
  <c r="CX184" i="21"/>
  <c r="CW184" i="21"/>
  <c r="CV184" i="21"/>
  <c r="CU184" i="21"/>
  <c r="CT184" i="21"/>
  <c r="CS184" i="21"/>
  <c r="CR184" i="21"/>
  <c r="CQ184" i="21"/>
  <c r="CP184" i="21"/>
  <c r="CO184" i="21"/>
  <c r="CN184" i="21"/>
  <c r="CM184" i="21"/>
  <c r="CL184" i="21"/>
  <c r="CK184" i="21"/>
  <c r="CJ184" i="21"/>
  <c r="CI184" i="21"/>
  <c r="CH184" i="21"/>
  <c r="CG184" i="21"/>
  <c r="CF184" i="21"/>
  <c r="CE184" i="21"/>
  <c r="CD184" i="21"/>
  <c r="CC184" i="21"/>
  <c r="CB184" i="21"/>
  <c r="CA184" i="21"/>
  <c r="BZ184" i="21"/>
  <c r="BY184" i="21"/>
  <c r="BX184" i="21"/>
  <c r="BW184" i="21"/>
  <c r="BV184" i="21"/>
  <c r="BU184" i="21"/>
  <c r="BT184" i="21"/>
  <c r="BS184" i="21"/>
  <c r="BQ184" i="21"/>
  <c r="BP184" i="21"/>
  <c r="BO184" i="21"/>
  <c r="BN184" i="21"/>
  <c r="BM184" i="21"/>
  <c r="BL184" i="21"/>
  <c r="BK184" i="21"/>
  <c r="BJ184" i="21"/>
  <c r="BI184" i="21"/>
  <c r="BH184" i="21"/>
  <c r="BG184" i="21"/>
  <c r="BF184" i="21"/>
  <c r="BE184" i="21"/>
  <c r="BD184" i="21"/>
  <c r="BC184" i="21"/>
  <c r="BB184" i="21"/>
  <c r="BA184" i="21"/>
  <c r="AZ184" i="21"/>
  <c r="AY184" i="21"/>
  <c r="AX184" i="21"/>
  <c r="AW184" i="21"/>
  <c r="AV184" i="21"/>
  <c r="AU184" i="21"/>
  <c r="AT184" i="21"/>
  <c r="AS184" i="21"/>
  <c r="AR184" i="21"/>
  <c r="AQ184" i="21"/>
  <c r="AP184" i="21"/>
  <c r="AO184" i="21"/>
  <c r="AN184" i="21"/>
  <c r="AM184" i="21"/>
  <c r="AL184" i="21"/>
  <c r="AK184" i="21"/>
  <c r="AJ184" i="21"/>
  <c r="AI184" i="21"/>
  <c r="AH184" i="21"/>
  <c r="AG184" i="21"/>
  <c r="AF184" i="21"/>
  <c r="AE184" i="21"/>
  <c r="AD184" i="21"/>
  <c r="AC184" i="21"/>
  <c r="AB184" i="21"/>
  <c r="AA184" i="21"/>
  <c r="Z184" i="21"/>
  <c r="Y184" i="21"/>
  <c r="X184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A184" i="21"/>
  <c r="EF183" i="21"/>
  <c r="EE183" i="21"/>
  <c r="ED183" i="21"/>
  <c r="EC183" i="21"/>
  <c r="EB183" i="21"/>
  <c r="EA183" i="21"/>
  <c r="DZ183" i="21"/>
  <c r="DY183" i="21"/>
  <c r="DX183" i="21"/>
  <c r="DW183" i="21"/>
  <c r="DV183" i="21"/>
  <c r="DU183" i="21"/>
  <c r="DT183" i="21"/>
  <c r="DS183" i="21"/>
  <c r="DR183" i="21"/>
  <c r="DQ183" i="21"/>
  <c r="DP183" i="21"/>
  <c r="DO183" i="21"/>
  <c r="DN183" i="21"/>
  <c r="DM183" i="21"/>
  <c r="DL183" i="21"/>
  <c r="DK183" i="21"/>
  <c r="DJ183" i="21"/>
  <c r="DI183" i="21"/>
  <c r="DH183" i="21"/>
  <c r="DG183" i="21"/>
  <c r="DF183" i="21"/>
  <c r="DE183" i="21"/>
  <c r="DD183" i="21"/>
  <c r="DC183" i="21"/>
  <c r="DB183" i="21"/>
  <c r="DA183" i="21"/>
  <c r="CZ183" i="21"/>
  <c r="CY183" i="21"/>
  <c r="CX183" i="21"/>
  <c r="CW183" i="21"/>
  <c r="CV183" i="21"/>
  <c r="CU183" i="21"/>
  <c r="CT183" i="21"/>
  <c r="CS183" i="21"/>
  <c r="CR183" i="21"/>
  <c r="CQ183" i="21"/>
  <c r="CP183" i="21"/>
  <c r="CO183" i="21"/>
  <c r="CN183" i="21"/>
  <c r="CM183" i="21"/>
  <c r="CL183" i="21"/>
  <c r="CK183" i="21"/>
  <c r="CJ183" i="21"/>
  <c r="CI183" i="21"/>
  <c r="CH183" i="21"/>
  <c r="CG183" i="21"/>
  <c r="CF183" i="21"/>
  <c r="CE183" i="21"/>
  <c r="CD183" i="21"/>
  <c r="CC183" i="21"/>
  <c r="CB183" i="21"/>
  <c r="CA183" i="21"/>
  <c r="BZ183" i="21"/>
  <c r="BY183" i="21"/>
  <c r="BX183" i="21"/>
  <c r="BW183" i="21"/>
  <c r="BV183" i="21"/>
  <c r="BU183" i="21"/>
  <c r="BT183" i="21"/>
  <c r="BS183" i="21"/>
  <c r="BQ183" i="21"/>
  <c r="BP183" i="21"/>
  <c r="BO183" i="21"/>
  <c r="BN183" i="21"/>
  <c r="BM183" i="21"/>
  <c r="BL183" i="21"/>
  <c r="BK183" i="21"/>
  <c r="BJ183" i="21"/>
  <c r="BI183" i="21"/>
  <c r="BH183" i="21"/>
  <c r="BG183" i="21"/>
  <c r="BF183" i="21"/>
  <c r="BE183" i="21"/>
  <c r="BD183" i="21"/>
  <c r="BC183" i="21"/>
  <c r="BB183" i="21"/>
  <c r="BA183" i="21"/>
  <c r="AZ183" i="21"/>
  <c r="AY183" i="21"/>
  <c r="AX183" i="21"/>
  <c r="AW183" i="21"/>
  <c r="AV183" i="21"/>
  <c r="AU183" i="21"/>
  <c r="AT183" i="21"/>
  <c r="AS183" i="21"/>
  <c r="AR183" i="21"/>
  <c r="AQ183" i="21"/>
  <c r="AP183" i="21"/>
  <c r="AO183" i="21"/>
  <c r="AN183" i="21"/>
  <c r="AM183" i="21"/>
  <c r="AL183" i="21"/>
  <c r="AK183" i="21"/>
  <c r="AJ183" i="21"/>
  <c r="AI183" i="21"/>
  <c r="AH183" i="21"/>
  <c r="AG183" i="21"/>
  <c r="AF183" i="21"/>
  <c r="AE183" i="21"/>
  <c r="AD183" i="21"/>
  <c r="AC183" i="21"/>
  <c r="AB183" i="21"/>
  <c r="AA183" i="21"/>
  <c r="Z183" i="21"/>
  <c r="Y183" i="21"/>
  <c r="X183" i="21"/>
  <c r="W183" i="21"/>
  <c r="V183" i="21"/>
  <c r="U183" i="21"/>
  <c r="T183" i="21"/>
  <c r="S183" i="21"/>
  <c r="R183" i="21"/>
  <c r="Q183" i="21"/>
  <c r="P183" i="21"/>
  <c r="O183" i="21"/>
  <c r="N183" i="21"/>
  <c r="M183" i="21"/>
  <c r="L183" i="21"/>
  <c r="K183" i="21"/>
  <c r="J183" i="21"/>
  <c r="I183" i="21"/>
  <c r="H183" i="21"/>
  <c r="G183" i="21"/>
  <c r="F183" i="21"/>
  <c r="E183" i="21"/>
  <c r="D183" i="21"/>
  <c r="C183" i="21"/>
  <c r="B183" i="21"/>
  <c r="A183" i="21"/>
  <c r="EF182" i="21"/>
  <c r="EE182" i="21"/>
  <c r="ED182" i="21"/>
  <c r="EC182" i="21"/>
  <c r="EB182" i="21"/>
  <c r="EA182" i="21"/>
  <c r="DZ182" i="21"/>
  <c r="DY182" i="21"/>
  <c r="DX182" i="21"/>
  <c r="DW182" i="21"/>
  <c r="DV182" i="21"/>
  <c r="DU182" i="21"/>
  <c r="DT182" i="21"/>
  <c r="DS182" i="21"/>
  <c r="DR182" i="21"/>
  <c r="DQ182" i="21"/>
  <c r="DP182" i="21"/>
  <c r="DO182" i="21"/>
  <c r="DN182" i="21"/>
  <c r="DM182" i="21"/>
  <c r="DL182" i="21"/>
  <c r="DK182" i="21"/>
  <c r="DJ182" i="21"/>
  <c r="DI182" i="21"/>
  <c r="DH182" i="21"/>
  <c r="DG182" i="21"/>
  <c r="DF182" i="21"/>
  <c r="DE182" i="21"/>
  <c r="DD182" i="21"/>
  <c r="DC182" i="21"/>
  <c r="DB182" i="21"/>
  <c r="DA182" i="21"/>
  <c r="CZ182" i="21"/>
  <c r="CY182" i="21"/>
  <c r="CX182" i="21"/>
  <c r="CW182" i="21"/>
  <c r="CV182" i="21"/>
  <c r="CU182" i="21"/>
  <c r="CT182" i="21"/>
  <c r="CS182" i="21"/>
  <c r="CR182" i="21"/>
  <c r="CQ182" i="21"/>
  <c r="CP182" i="21"/>
  <c r="CO182" i="21"/>
  <c r="CN182" i="21"/>
  <c r="CM182" i="21"/>
  <c r="CL182" i="21"/>
  <c r="CK182" i="21"/>
  <c r="CJ182" i="21"/>
  <c r="CI182" i="21"/>
  <c r="CH182" i="21"/>
  <c r="CG182" i="21"/>
  <c r="CF182" i="21"/>
  <c r="CE182" i="21"/>
  <c r="CD182" i="21"/>
  <c r="CC182" i="21"/>
  <c r="CB182" i="21"/>
  <c r="CA182" i="21"/>
  <c r="BZ182" i="21"/>
  <c r="BY182" i="21"/>
  <c r="BX182" i="21"/>
  <c r="BW182" i="21"/>
  <c r="BV182" i="21"/>
  <c r="BU182" i="21"/>
  <c r="BT182" i="21"/>
  <c r="BS182" i="21"/>
  <c r="BQ182" i="21"/>
  <c r="BP182" i="21"/>
  <c r="BO182" i="21"/>
  <c r="BN182" i="21"/>
  <c r="BM182" i="21"/>
  <c r="BL182" i="21"/>
  <c r="BK182" i="21"/>
  <c r="BJ182" i="21"/>
  <c r="BI182" i="21"/>
  <c r="BH182" i="21"/>
  <c r="BG182" i="21"/>
  <c r="BF182" i="21"/>
  <c r="BE182" i="21"/>
  <c r="BD182" i="21"/>
  <c r="BC182" i="21"/>
  <c r="BB182" i="21"/>
  <c r="BA182" i="21"/>
  <c r="AZ182" i="21"/>
  <c r="AY182" i="21"/>
  <c r="AX182" i="21"/>
  <c r="AW182" i="21"/>
  <c r="AV182" i="21"/>
  <c r="AU182" i="21"/>
  <c r="AT182" i="21"/>
  <c r="AS182" i="21"/>
  <c r="AR182" i="21"/>
  <c r="AQ182" i="21"/>
  <c r="AP182" i="21"/>
  <c r="AO182" i="21"/>
  <c r="AN182" i="21"/>
  <c r="AM182" i="21"/>
  <c r="AL182" i="21"/>
  <c r="AK182" i="21"/>
  <c r="AJ182" i="21"/>
  <c r="AI182" i="21"/>
  <c r="AH182" i="21"/>
  <c r="AG182" i="21"/>
  <c r="AF182" i="21"/>
  <c r="AE182" i="21"/>
  <c r="AD182" i="21"/>
  <c r="AC182" i="21"/>
  <c r="AB182" i="21"/>
  <c r="AA182" i="21"/>
  <c r="Z182" i="21"/>
  <c r="Y182" i="21"/>
  <c r="X182" i="21"/>
  <c r="W182" i="21"/>
  <c r="V182" i="21"/>
  <c r="U182" i="21"/>
  <c r="T182" i="21"/>
  <c r="S182" i="21"/>
  <c r="R182" i="21"/>
  <c r="Q182" i="21"/>
  <c r="P182" i="21"/>
  <c r="O182" i="21"/>
  <c r="N182" i="21"/>
  <c r="M182" i="21"/>
  <c r="L182" i="21"/>
  <c r="K182" i="21"/>
  <c r="J182" i="21"/>
  <c r="I182" i="21"/>
  <c r="H182" i="21"/>
  <c r="G182" i="21"/>
  <c r="F182" i="21"/>
  <c r="E182" i="21"/>
  <c r="D182" i="21"/>
  <c r="C182" i="21"/>
  <c r="B182" i="21"/>
  <c r="A182" i="21"/>
  <c r="EF181" i="21"/>
  <c r="EE181" i="21"/>
  <c r="ED181" i="21"/>
  <c r="EC181" i="21"/>
  <c r="EB181" i="21"/>
  <c r="EA181" i="21"/>
  <c r="DZ181" i="21"/>
  <c r="DY181" i="21"/>
  <c r="DX181" i="21"/>
  <c r="DW181" i="21"/>
  <c r="DV181" i="21"/>
  <c r="DU181" i="21"/>
  <c r="DT181" i="21"/>
  <c r="DS181" i="21"/>
  <c r="DR181" i="21"/>
  <c r="DQ181" i="21"/>
  <c r="DP181" i="21"/>
  <c r="DO181" i="21"/>
  <c r="DN181" i="21"/>
  <c r="DM181" i="21"/>
  <c r="DL181" i="21"/>
  <c r="DK181" i="21"/>
  <c r="DJ181" i="21"/>
  <c r="DI181" i="21"/>
  <c r="DH181" i="21"/>
  <c r="DG181" i="21"/>
  <c r="DF181" i="21"/>
  <c r="DE181" i="21"/>
  <c r="DD181" i="21"/>
  <c r="DC181" i="21"/>
  <c r="DB181" i="21"/>
  <c r="DA181" i="21"/>
  <c r="CZ181" i="21"/>
  <c r="CY181" i="21"/>
  <c r="CX181" i="21"/>
  <c r="CW181" i="21"/>
  <c r="CV181" i="21"/>
  <c r="CU181" i="21"/>
  <c r="CT181" i="21"/>
  <c r="CS181" i="21"/>
  <c r="CR181" i="21"/>
  <c r="CQ181" i="21"/>
  <c r="CP181" i="21"/>
  <c r="CO181" i="21"/>
  <c r="CN181" i="21"/>
  <c r="CM181" i="21"/>
  <c r="CL181" i="21"/>
  <c r="CK181" i="21"/>
  <c r="CJ181" i="21"/>
  <c r="CI181" i="21"/>
  <c r="CH181" i="21"/>
  <c r="CG181" i="21"/>
  <c r="CF181" i="21"/>
  <c r="CE181" i="21"/>
  <c r="CD181" i="21"/>
  <c r="CC181" i="21"/>
  <c r="CB181" i="21"/>
  <c r="CA181" i="21"/>
  <c r="BZ181" i="21"/>
  <c r="BY181" i="21"/>
  <c r="BX181" i="21"/>
  <c r="BW181" i="21"/>
  <c r="BV181" i="21"/>
  <c r="BU181" i="21"/>
  <c r="BT181" i="21"/>
  <c r="BS181" i="21"/>
  <c r="BQ181" i="21"/>
  <c r="BP181" i="21"/>
  <c r="BO181" i="21"/>
  <c r="BN181" i="21"/>
  <c r="BM181" i="21"/>
  <c r="BL181" i="21"/>
  <c r="BK181" i="21"/>
  <c r="BJ181" i="21"/>
  <c r="BI181" i="21"/>
  <c r="BH181" i="21"/>
  <c r="BG181" i="21"/>
  <c r="BF181" i="21"/>
  <c r="BE181" i="21"/>
  <c r="BD181" i="21"/>
  <c r="BC181" i="21"/>
  <c r="BB181" i="21"/>
  <c r="BA181" i="21"/>
  <c r="AZ181" i="21"/>
  <c r="AY181" i="21"/>
  <c r="AX181" i="21"/>
  <c r="AW181" i="21"/>
  <c r="AV181" i="21"/>
  <c r="AU181" i="21"/>
  <c r="AT181" i="21"/>
  <c r="AS181" i="21"/>
  <c r="AR181" i="21"/>
  <c r="AQ181" i="21"/>
  <c r="AP181" i="21"/>
  <c r="AO181" i="21"/>
  <c r="AN181" i="21"/>
  <c r="AM181" i="21"/>
  <c r="AL181" i="21"/>
  <c r="AK181" i="21"/>
  <c r="AJ181" i="21"/>
  <c r="AI181" i="21"/>
  <c r="AH181" i="21"/>
  <c r="AG181" i="21"/>
  <c r="AF181" i="21"/>
  <c r="AE181" i="21"/>
  <c r="AD181" i="21"/>
  <c r="AC181" i="21"/>
  <c r="AB181" i="21"/>
  <c r="AA181" i="21"/>
  <c r="Z181" i="21"/>
  <c r="Y181" i="21"/>
  <c r="X181" i="21"/>
  <c r="W181" i="21"/>
  <c r="V181" i="21"/>
  <c r="U181" i="21"/>
  <c r="T181" i="21"/>
  <c r="S181" i="21"/>
  <c r="R181" i="21"/>
  <c r="Q181" i="21"/>
  <c r="P181" i="21"/>
  <c r="O181" i="21"/>
  <c r="N181" i="21"/>
  <c r="M181" i="21"/>
  <c r="L181" i="21"/>
  <c r="K181" i="21"/>
  <c r="J181" i="21"/>
  <c r="I181" i="21"/>
  <c r="H181" i="21"/>
  <c r="G181" i="21"/>
  <c r="F181" i="21"/>
  <c r="E181" i="21"/>
  <c r="D181" i="21"/>
  <c r="C181" i="21"/>
  <c r="B181" i="21"/>
  <c r="A181" i="21"/>
  <c r="EF180" i="21"/>
  <c r="EE180" i="21"/>
  <c r="ED180" i="21"/>
  <c r="EC180" i="21"/>
  <c r="EB180" i="21"/>
  <c r="EA180" i="21"/>
  <c r="DZ180" i="21"/>
  <c r="DY180" i="21"/>
  <c r="DX180" i="21"/>
  <c r="DW180" i="21"/>
  <c r="DV180" i="21"/>
  <c r="DU180" i="21"/>
  <c r="DT180" i="21"/>
  <c r="DS180" i="21"/>
  <c r="DR180" i="21"/>
  <c r="DQ180" i="21"/>
  <c r="DP180" i="21"/>
  <c r="DO180" i="21"/>
  <c r="DN180" i="21"/>
  <c r="DM180" i="21"/>
  <c r="DL180" i="21"/>
  <c r="DK180" i="21"/>
  <c r="DJ180" i="21"/>
  <c r="DI180" i="21"/>
  <c r="DH180" i="21"/>
  <c r="DG180" i="21"/>
  <c r="DF180" i="21"/>
  <c r="DE180" i="21"/>
  <c r="DD180" i="21"/>
  <c r="DC180" i="21"/>
  <c r="DB180" i="21"/>
  <c r="DA180" i="21"/>
  <c r="CZ180" i="21"/>
  <c r="CY180" i="21"/>
  <c r="CX180" i="21"/>
  <c r="CW180" i="21"/>
  <c r="CV180" i="21"/>
  <c r="CU180" i="21"/>
  <c r="CT180" i="21"/>
  <c r="CS180" i="21"/>
  <c r="CR180" i="21"/>
  <c r="CQ180" i="21"/>
  <c r="CP180" i="21"/>
  <c r="CO180" i="21"/>
  <c r="CN180" i="21"/>
  <c r="CM180" i="21"/>
  <c r="CL180" i="21"/>
  <c r="CK180" i="21"/>
  <c r="CJ180" i="21"/>
  <c r="CI180" i="21"/>
  <c r="CH180" i="21"/>
  <c r="CG180" i="21"/>
  <c r="CF180" i="21"/>
  <c r="CE180" i="21"/>
  <c r="CD180" i="21"/>
  <c r="CC180" i="21"/>
  <c r="CB180" i="21"/>
  <c r="CA180" i="21"/>
  <c r="BZ180" i="21"/>
  <c r="BY180" i="21"/>
  <c r="BX180" i="21"/>
  <c r="BW180" i="21"/>
  <c r="BV180" i="21"/>
  <c r="BU180" i="21"/>
  <c r="BT180" i="21"/>
  <c r="BS180" i="21"/>
  <c r="BQ180" i="21"/>
  <c r="BP180" i="21"/>
  <c r="BO180" i="21"/>
  <c r="BN180" i="21"/>
  <c r="BM180" i="21"/>
  <c r="BL180" i="21"/>
  <c r="BK180" i="21"/>
  <c r="BJ180" i="21"/>
  <c r="BI180" i="21"/>
  <c r="BH180" i="21"/>
  <c r="BG180" i="21"/>
  <c r="BF180" i="21"/>
  <c r="BE180" i="21"/>
  <c r="BD180" i="21"/>
  <c r="BC180" i="21"/>
  <c r="BB180" i="21"/>
  <c r="BA180" i="21"/>
  <c r="AZ180" i="21"/>
  <c r="AY180" i="21"/>
  <c r="AX180" i="21"/>
  <c r="AW180" i="21"/>
  <c r="AV180" i="21"/>
  <c r="AU180" i="21"/>
  <c r="AT180" i="21"/>
  <c r="AS180" i="21"/>
  <c r="AR180" i="21"/>
  <c r="AQ180" i="21"/>
  <c r="AP180" i="21"/>
  <c r="AO180" i="21"/>
  <c r="AN180" i="21"/>
  <c r="AM180" i="21"/>
  <c r="AL180" i="21"/>
  <c r="AK180" i="21"/>
  <c r="AJ180" i="21"/>
  <c r="AI180" i="21"/>
  <c r="AH180" i="21"/>
  <c r="AG180" i="21"/>
  <c r="AF180" i="21"/>
  <c r="AE180" i="21"/>
  <c r="AD180" i="21"/>
  <c r="AC180" i="21"/>
  <c r="AB180" i="21"/>
  <c r="AA180" i="21"/>
  <c r="Z180" i="21"/>
  <c r="Y180" i="21"/>
  <c r="X180" i="21"/>
  <c r="W180" i="21"/>
  <c r="V180" i="21"/>
  <c r="U180" i="21"/>
  <c r="T180" i="21"/>
  <c r="S180" i="21"/>
  <c r="R180" i="21"/>
  <c r="Q180" i="21"/>
  <c r="P180" i="21"/>
  <c r="O180" i="21"/>
  <c r="N180" i="21"/>
  <c r="M180" i="21"/>
  <c r="L180" i="21"/>
  <c r="K180" i="21"/>
  <c r="J180" i="21"/>
  <c r="I180" i="21"/>
  <c r="H180" i="21"/>
  <c r="G180" i="21"/>
  <c r="F180" i="21"/>
  <c r="E180" i="21"/>
  <c r="D180" i="21"/>
  <c r="C180" i="21"/>
  <c r="B180" i="21"/>
  <c r="A180" i="21"/>
  <c r="EF179" i="21"/>
  <c r="EE179" i="21"/>
  <c r="ED179" i="21"/>
  <c r="EC179" i="21"/>
  <c r="EB179" i="21"/>
  <c r="EA179" i="21"/>
  <c r="DZ179" i="21"/>
  <c r="DY179" i="21"/>
  <c r="DX179" i="21"/>
  <c r="DW179" i="21"/>
  <c r="DV179" i="21"/>
  <c r="DU179" i="21"/>
  <c r="DT179" i="21"/>
  <c r="DS179" i="21"/>
  <c r="DR179" i="21"/>
  <c r="DQ179" i="21"/>
  <c r="DP179" i="21"/>
  <c r="DO179" i="21"/>
  <c r="DN179" i="21"/>
  <c r="DM179" i="21"/>
  <c r="DL179" i="21"/>
  <c r="DK179" i="21"/>
  <c r="DJ179" i="21"/>
  <c r="DI179" i="21"/>
  <c r="DH179" i="21"/>
  <c r="DG179" i="21"/>
  <c r="DF179" i="21"/>
  <c r="DE179" i="21"/>
  <c r="DD179" i="21"/>
  <c r="DC179" i="21"/>
  <c r="DB179" i="21"/>
  <c r="DA179" i="21"/>
  <c r="CZ179" i="21"/>
  <c r="CY179" i="21"/>
  <c r="CX179" i="21"/>
  <c r="CW179" i="21"/>
  <c r="CV179" i="21"/>
  <c r="CU179" i="21"/>
  <c r="CT179" i="21"/>
  <c r="CS179" i="21"/>
  <c r="CR179" i="21"/>
  <c r="CQ179" i="21"/>
  <c r="CP179" i="21"/>
  <c r="CO179" i="21"/>
  <c r="CN179" i="21"/>
  <c r="CM179" i="21"/>
  <c r="CL179" i="21"/>
  <c r="CK179" i="21"/>
  <c r="CJ179" i="21"/>
  <c r="CI179" i="21"/>
  <c r="CH179" i="21"/>
  <c r="CG179" i="21"/>
  <c r="CF179" i="21"/>
  <c r="CE179" i="21"/>
  <c r="CD179" i="21"/>
  <c r="CC179" i="21"/>
  <c r="CB179" i="21"/>
  <c r="CA179" i="21"/>
  <c r="BZ179" i="21"/>
  <c r="BY179" i="21"/>
  <c r="BX179" i="21"/>
  <c r="BW179" i="21"/>
  <c r="BV179" i="21"/>
  <c r="BU179" i="21"/>
  <c r="BT179" i="21"/>
  <c r="BS179" i="21"/>
  <c r="BQ179" i="21"/>
  <c r="BP179" i="21"/>
  <c r="BO179" i="21"/>
  <c r="BN179" i="21"/>
  <c r="BM179" i="21"/>
  <c r="BL179" i="21"/>
  <c r="BK179" i="21"/>
  <c r="BJ179" i="21"/>
  <c r="BI179" i="21"/>
  <c r="BH179" i="21"/>
  <c r="BG179" i="21"/>
  <c r="BF179" i="21"/>
  <c r="BE179" i="21"/>
  <c r="BD179" i="21"/>
  <c r="BC179" i="21"/>
  <c r="BB179" i="21"/>
  <c r="BA179" i="21"/>
  <c r="AZ179" i="21"/>
  <c r="AY179" i="21"/>
  <c r="AX179" i="21"/>
  <c r="AW179" i="21"/>
  <c r="AV179" i="21"/>
  <c r="AU179" i="21"/>
  <c r="AT179" i="21"/>
  <c r="AS179" i="21"/>
  <c r="AR179" i="21"/>
  <c r="AQ179" i="21"/>
  <c r="AP179" i="21"/>
  <c r="AO179" i="21"/>
  <c r="AN179" i="21"/>
  <c r="AM179" i="21"/>
  <c r="AL179" i="21"/>
  <c r="AK179" i="21"/>
  <c r="AJ179" i="21"/>
  <c r="AI179" i="21"/>
  <c r="AH179" i="21"/>
  <c r="AG179" i="21"/>
  <c r="AF179" i="21"/>
  <c r="AE179" i="21"/>
  <c r="AD179" i="21"/>
  <c r="AC179" i="21"/>
  <c r="AB179" i="21"/>
  <c r="AA179" i="21"/>
  <c r="Z179" i="21"/>
  <c r="Y179" i="21"/>
  <c r="X179" i="21"/>
  <c r="W179" i="21"/>
  <c r="V179" i="21"/>
  <c r="U179" i="21"/>
  <c r="T179" i="21"/>
  <c r="S179" i="21"/>
  <c r="R179" i="21"/>
  <c r="Q179" i="21"/>
  <c r="P179" i="21"/>
  <c r="O179" i="21"/>
  <c r="N179" i="21"/>
  <c r="M179" i="21"/>
  <c r="L179" i="21"/>
  <c r="K179" i="21"/>
  <c r="J179" i="21"/>
  <c r="I179" i="21"/>
  <c r="H179" i="21"/>
  <c r="G179" i="21"/>
  <c r="F179" i="21"/>
  <c r="E179" i="21"/>
  <c r="D179" i="21"/>
  <c r="C179" i="21"/>
  <c r="B179" i="21"/>
  <c r="A179" i="21"/>
  <c r="EF178" i="21"/>
  <c r="EE178" i="21"/>
  <c r="ED178" i="21"/>
  <c r="EC178" i="21"/>
  <c r="EB178" i="21"/>
  <c r="EA178" i="21"/>
  <c r="DZ178" i="21"/>
  <c r="DY178" i="21"/>
  <c r="DX178" i="21"/>
  <c r="DW178" i="21"/>
  <c r="DV178" i="21"/>
  <c r="DU178" i="21"/>
  <c r="DT178" i="21"/>
  <c r="DS178" i="21"/>
  <c r="DR178" i="21"/>
  <c r="DQ178" i="21"/>
  <c r="DP178" i="21"/>
  <c r="DO178" i="21"/>
  <c r="DN178" i="21"/>
  <c r="DM178" i="21"/>
  <c r="DL178" i="21"/>
  <c r="DK178" i="21"/>
  <c r="DJ178" i="21"/>
  <c r="DI178" i="21"/>
  <c r="DH178" i="21"/>
  <c r="DG178" i="21"/>
  <c r="DF178" i="21"/>
  <c r="DE178" i="21"/>
  <c r="DD178" i="21"/>
  <c r="DC178" i="21"/>
  <c r="DB178" i="21"/>
  <c r="DA178" i="21"/>
  <c r="CZ178" i="21"/>
  <c r="CY178" i="21"/>
  <c r="CX178" i="21"/>
  <c r="CW178" i="21"/>
  <c r="CV178" i="21"/>
  <c r="CU178" i="21"/>
  <c r="CT178" i="21"/>
  <c r="CS178" i="21"/>
  <c r="CR178" i="21"/>
  <c r="CQ178" i="21"/>
  <c r="CP178" i="21"/>
  <c r="CO178" i="21"/>
  <c r="CN178" i="21"/>
  <c r="CM178" i="21"/>
  <c r="CL178" i="21"/>
  <c r="CK178" i="21"/>
  <c r="CJ178" i="21"/>
  <c r="CI178" i="21"/>
  <c r="CH178" i="21"/>
  <c r="CG178" i="21"/>
  <c r="CF178" i="21"/>
  <c r="CE178" i="21"/>
  <c r="CD178" i="21"/>
  <c r="CC178" i="21"/>
  <c r="CB178" i="21"/>
  <c r="CA178" i="21"/>
  <c r="BZ178" i="21"/>
  <c r="BY178" i="21"/>
  <c r="BX178" i="21"/>
  <c r="BW178" i="21"/>
  <c r="BV178" i="21"/>
  <c r="BU178" i="21"/>
  <c r="BT178" i="21"/>
  <c r="BS178" i="21"/>
  <c r="BQ178" i="21"/>
  <c r="BP178" i="21"/>
  <c r="BO178" i="21"/>
  <c r="BN178" i="21"/>
  <c r="BM178" i="21"/>
  <c r="BL178" i="21"/>
  <c r="BK178" i="21"/>
  <c r="BJ178" i="21"/>
  <c r="BI178" i="21"/>
  <c r="BH178" i="21"/>
  <c r="BG178" i="21"/>
  <c r="BF178" i="21"/>
  <c r="BE178" i="21"/>
  <c r="BD178" i="21"/>
  <c r="BC178" i="21"/>
  <c r="BB178" i="21"/>
  <c r="BA178" i="21"/>
  <c r="AZ178" i="21"/>
  <c r="AY178" i="21"/>
  <c r="AX178" i="21"/>
  <c r="AW178" i="21"/>
  <c r="AV178" i="21"/>
  <c r="AU178" i="21"/>
  <c r="AT178" i="21"/>
  <c r="AS178" i="21"/>
  <c r="AR178" i="21"/>
  <c r="AQ178" i="21"/>
  <c r="AP178" i="21"/>
  <c r="AO178" i="21"/>
  <c r="AN178" i="21"/>
  <c r="AM178" i="21"/>
  <c r="AL178" i="21"/>
  <c r="AK178" i="21"/>
  <c r="AJ178" i="21"/>
  <c r="AI178" i="21"/>
  <c r="AH178" i="21"/>
  <c r="AG178" i="21"/>
  <c r="AF178" i="21"/>
  <c r="AE178" i="21"/>
  <c r="AD178" i="21"/>
  <c r="AC178" i="21"/>
  <c r="AB178" i="21"/>
  <c r="AA178" i="21"/>
  <c r="Z178" i="21"/>
  <c r="Y178" i="21"/>
  <c r="X178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A178" i="21"/>
  <c r="EF177" i="21"/>
  <c r="EE177" i="21"/>
  <c r="ED177" i="21"/>
  <c r="EC177" i="21"/>
  <c r="EB177" i="21"/>
  <c r="EA177" i="21"/>
  <c r="DZ177" i="21"/>
  <c r="DY177" i="21"/>
  <c r="DX177" i="21"/>
  <c r="DW177" i="21"/>
  <c r="DV177" i="21"/>
  <c r="DU177" i="21"/>
  <c r="DT177" i="21"/>
  <c r="DS177" i="21"/>
  <c r="DR177" i="21"/>
  <c r="DQ177" i="21"/>
  <c r="DP177" i="21"/>
  <c r="DO177" i="21"/>
  <c r="DN177" i="21"/>
  <c r="DM177" i="21"/>
  <c r="DL177" i="21"/>
  <c r="DK177" i="21"/>
  <c r="DJ177" i="21"/>
  <c r="DI177" i="21"/>
  <c r="DH177" i="21"/>
  <c r="DG177" i="21"/>
  <c r="DF177" i="21"/>
  <c r="DE177" i="21"/>
  <c r="DD177" i="21"/>
  <c r="DC177" i="21"/>
  <c r="DB177" i="21"/>
  <c r="DA177" i="21"/>
  <c r="CZ177" i="21"/>
  <c r="CY177" i="21"/>
  <c r="CX177" i="21"/>
  <c r="CW177" i="21"/>
  <c r="CV177" i="21"/>
  <c r="CU177" i="21"/>
  <c r="CT177" i="21"/>
  <c r="CS177" i="21"/>
  <c r="CR177" i="21"/>
  <c r="CQ177" i="21"/>
  <c r="CP177" i="21"/>
  <c r="CO177" i="21"/>
  <c r="CN177" i="21"/>
  <c r="CM177" i="21"/>
  <c r="CL177" i="21"/>
  <c r="CK177" i="21"/>
  <c r="CJ177" i="21"/>
  <c r="CI177" i="21"/>
  <c r="CH177" i="21"/>
  <c r="CG177" i="21"/>
  <c r="CF177" i="21"/>
  <c r="CE177" i="21"/>
  <c r="CD177" i="21"/>
  <c r="CC177" i="21"/>
  <c r="CB177" i="21"/>
  <c r="CA177" i="21"/>
  <c r="BZ177" i="21"/>
  <c r="BY177" i="21"/>
  <c r="BX177" i="21"/>
  <c r="BW177" i="21"/>
  <c r="BV177" i="21"/>
  <c r="BU177" i="21"/>
  <c r="BT177" i="21"/>
  <c r="BS177" i="21"/>
  <c r="BQ177" i="21"/>
  <c r="BP177" i="21"/>
  <c r="BO177" i="21"/>
  <c r="BN177" i="21"/>
  <c r="BM177" i="21"/>
  <c r="BL177" i="21"/>
  <c r="BK177" i="21"/>
  <c r="BJ177" i="21"/>
  <c r="BI177" i="21"/>
  <c r="BH177" i="21"/>
  <c r="BG177" i="21"/>
  <c r="BF177" i="21"/>
  <c r="BE177" i="21"/>
  <c r="BD177" i="21"/>
  <c r="BC177" i="21"/>
  <c r="BB177" i="21"/>
  <c r="BA177" i="21"/>
  <c r="AZ177" i="21"/>
  <c r="AY177" i="21"/>
  <c r="AX177" i="21"/>
  <c r="AW177" i="21"/>
  <c r="AV177" i="21"/>
  <c r="AU177" i="21"/>
  <c r="AT177" i="21"/>
  <c r="AS177" i="21"/>
  <c r="AR177" i="21"/>
  <c r="AQ177" i="21"/>
  <c r="AP177" i="21"/>
  <c r="AO177" i="21"/>
  <c r="AN177" i="21"/>
  <c r="AM177" i="21"/>
  <c r="AL177" i="21"/>
  <c r="AK177" i="21"/>
  <c r="AJ177" i="21"/>
  <c r="AI177" i="21"/>
  <c r="AH177" i="21"/>
  <c r="AG177" i="21"/>
  <c r="AF177" i="21"/>
  <c r="AE177" i="21"/>
  <c r="AD177" i="21"/>
  <c r="AC177" i="21"/>
  <c r="AB177" i="21"/>
  <c r="AA177" i="21"/>
  <c r="Z177" i="21"/>
  <c r="Y177" i="21"/>
  <c r="X177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A177" i="21"/>
  <c r="EF176" i="21"/>
  <c r="EE176" i="21"/>
  <c r="ED176" i="21"/>
  <c r="EC176" i="21"/>
  <c r="EB176" i="21"/>
  <c r="EA176" i="21"/>
  <c r="DZ176" i="21"/>
  <c r="DY176" i="21"/>
  <c r="DX176" i="21"/>
  <c r="DW176" i="21"/>
  <c r="DV176" i="21"/>
  <c r="DU176" i="21"/>
  <c r="DT176" i="21"/>
  <c r="DS176" i="21"/>
  <c r="DR176" i="21"/>
  <c r="DQ176" i="21"/>
  <c r="DP176" i="21"/>
  <c r="DO176" i="21"/>
  <c r="DN176" i="21"/>
  <c r="DM176" i="21"/>
  <c r="DL176" i="21"/>
  <c r="DK176" i="21"/>
  <c r="DJ176" i="21"/>
  <c r="DI176" i="21"/>
  <c r="DH176" i="21"/>
  <c r="DG176" i="21"/>
  <c r="DF176" i="21"/>
  <c r="DE176" i="21"/>
  <c r="DD176" i="21"/>
  <c r="DC176" i="21"/>
  <c r="DB176" i="21"/>
  <c r="DA176" i="21"/>
  <c r="CZ176" i="21"/>
  <c r="CY176" i="21"/>
  <c r="CX176" i="21"/>
  <c r="CW176" i="21"/>
  <c r="CV176" i="21"/>
  <c r="CU176" i="21"/>
  <c r="CT176" i="21"/>
  <c r="CS176" i="21"/>
  <c r="CR176" i="21"/>
  <c r="CQ176" i="21"/>
  <c r="CP176" i="21"/>
  <c r="CO176" i="21"/>
  <c r="CN176" i="21"/>
  <c r="CM176" i="21"/>
  <c r="CL176" i="21"/>
  <c r="CK176" i="21"/>
  <c r="CJ176" i="21"/>
  <c r="CI176" i="21"/>
  <c r="CH176" i="21"/>
  <c r="CG176" i="21"/>
  <c r="CF176" i="21"/>
  <c r="CE176" i="21"/>
  <c r="CD176" i="21"/>
  <c r="CC176" i="21"/>
  <c r="CB176" i="21"/>
  <c r="CA176" i="21"/>
  <c r="BZ176" i="21"/>
  <c r="BY176" i="21"/>
  <c r="BX176" i="21"/>
  <c r="BW176" i="21"/>
  <c r="BV176" i="21"/>
  <c r="BU176" i="21"/>
  <c r="BT176" i="21"/>
  <c r="BS176" i="21"/>
  <c r="BQ176" i="21"/>
  <c r="BP176" i="21"/>
  <c r="BO176" i="21"/>
  <c r="BN176" i="21"/>
  <c r="BM176" i="21"/>
  <c r="BL176" i="21"/>
  <c r="BK176" i="21"/>
  <c r="BJ176" i="21"/>
  <c r="BI176" i="21"/>
  <c r="BH176" i="21"/>
  <c r="BG176" i="21"/>
  <c r="BF176" i="21"/>
  <c r="BE176" i="21"/>
  <c r="BD176" i="21"/>
  <c r="BC176" i="21"/>
  <c r="BB176" i="21"/>
  <c r="BA176" i="21"/>
  <c r="AZ176" i="21"/>
  <c r="AY176" i="21"/>
  <c r="AX176" i="21"/>
  <c r="AW176" i="21"/>
  <c r="AV176" i="21"/>
  <c r="AU176" i="21"/>
  <c r="AT176" i="21"/>
  <c r="AS176" i="21"/>
  <c r="AR176" i="21"/>
  <c r="AQ176" i="21"/>
  <c r="AP176" i="21"/>
  <c r="AO176" i="21"/>
  <c r="AN176" i="21"/>
  <c r="AM176" i="21"/>
  <c r="AL176" i="21"/>
  <c r="AK176" i="21"/>
  <c r="AJ176" i="21"/>
  <c r="AI176" i="21"/>
  <c r="AH176" i="21"/>
  <c r="AG176" i="21"/>
  <c r="AF176" i="21"/>
  <c r="AE176" i="21"/>
  <c r="AD176" i="21"/>
  <c r="AC176" i="21"/>
  <c r="AB176" i="21"/>
  <c r="AA176" i="21"/>
  <c r="Z176" i="21"/>
  <c r="Y176" i="21"/>
  <c r="X176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A176" i="21"/>
  <c r="EF175" i="21"/>
  <c r="EE175" i="21"/>
  <c r="ED175" i="21"/>
  <c r="EC175" i="21"/>
  <c r="EB175" i="21"/>
  <c r="EA175" i="21"/>
  <c r="DZ175" i="21"/>
  <c r="DY175" i="21"/>
  <c r="DX175" i="21"/>
  <c r="DW175" i="21"/>
  <c r="DV175" i="21"/>
  <c r="DU175" i="21"/>
  <c r="DT175" i="21"/>
  <c r="DS175" i="21"/>
  <c r="DR175" i="21"/>
  <c r="DQ175" i="21"/>
  <c r="DP175" i="21"/>
  <c r="DO175" i="21"/>
  <c r="DN175" i="21"/>
  <c r="DM175" i="21"/>
  <c r="DL175" i="21"/>
  <c r="DK175" i="21"/>
  <c r="DJ175" i="21"/>
  <c r="DI175" i="21"/>
  <c r="DH175" i="21"/>
  <c r="DG175" i="21"/>
  <c r="DF175" i="21"/>
  <c r="DE175" i="21"/>
  <c r="DD175" i="21"/>
  <c r="DC175" i="21"/>
  <c r="DB175" i="21"/>
  <c r="DA175" i="21"/>
  <c r="CZ175" i="21"/>
  <c r="CY175" i="21"/>
  <c r="CX175" i="21"/>
  <c r="CW175" i="21"/>
  <c r="CV175" i="21"/>
  <c r="CU175" i="21"/>
  <c r="CT175" i="21"/>
  <c r="CS175" i="21"/>
  <c r="CR175" i="21"/>
  <c r="CQ175" i="21"/>
  <c r="CP175" i="21"/>
  <c r="CO175" i="21"/>
  <c r="CN175" i="21"/>
  <c r="CM175" i="21"/>
  <c r="CL175" i="21"/>
  <c r="CK175" i="21"/>
  <c r="CJ175" i="21"/>
  <c r="CI175" i="21"/>
  <c r="CH175" i="21"/>
  <c r="CG175" i="21"/>
  <c r="CF175" i="21"/>
  <c r="CE175" i="21"/>
  <c r="CD175" i="21"/>
  <c r="CC175" i="21"/>
  <c r="CB175" i="21"/>
  <c r="CA175" i="21"/>
  <c r="BZ175" i="21"/>
  <c r="BY175" i="21"/>
  <c r="BX175" i="21"/>
  <c r="BW175" i="21"/>
  <c r="BV175" i="21"/>
  <c r="BU175" i="21"/>
  <c r="BT175" i="21"/>
  <c r="BS175" i="21"/>
  <c r="BQ175" i="21"/>
  <c r="BP175" i="21"/>
  <c r="BO175" i="21"/>
  <c r="BN175" i="21"/>
  <c r="BM175" i="21"/>
  <c r="BL175" i="21"/>
  <c r="BK175" i="21"/>
  <c r="BJ175" i="21"/>
  <c r="BI175" i="21"/>
  <c r="BH175" i="21"/>
  <c r="BG175" i="21"/>
  <c r="BF175" i="21"/>
  <c r="BE175" i="21"/>
  <c r="BD175" i="21"/>
  <c r="BC175" i="21"/>
  <c r="BB175" i="21"/>
  <c r="BA175" i="21"/>
  <c r="AZ175" i="21"/>
  <c r="AY175" i="21"/>
  <c r="AX175" i="21"/>
  <c r="AW175" i="21"/>
  <c r="AV175" i="21"/>
  <c r="AU175" i="21"/>
  <c r="AT175" i="21"/>
  <c r="AS175" i="21"/>
  <c r="AR175" i="21"/>
  <c r="AQ175" i="21"/>
  <c r="AP175" i="21"/>
  <c r="AO175" i="21"/>
  <c r="AN175" i="21"/>
  <c r="AM175" i="21"/>
  <c r="AL175" i="21"/>
  <c r="AK175" i="21"/>
  <c r="AJ175" i="21"/>
  <c r="AI175" i="21"/>
  <c r="AH175" i="21"/>
  <c r="AG175" i="21"/>
  <c r="AF175" i="21"/>
  <c r="AE175" i="21"/>
  <c r="AD175" i="21"/>
  <c r="AC175" i="21"/>
  <c r="AB175" i="21"/>
  <c r="AA175" i="21"/>
  <c r="Z175" i="21"/>
  <c r="Y175" i="21"/>
  <c r="X175" i="21"/>
  <c r="W175" i="21"/>
  <c r="V175" i="21"/>
  <c r="U175" i="21"/>
  <c r="T175" i="21"/>
  <c r="S175" i="21"/>
  <c r="R175" i="21"/>
  <c r="Q175" i="21"/>
  <c r="P175" i="21"/>
  <c r="O175" i="21"/>
  <c r="N175" i="21"/>
  <c r="M175" i="21"/>
  <c r="L175" i="21"/>
  <c r="K175" i="21"/>
  <c r="J175" i="21"/>
  <c r="I175" i="21"/>
  <c r="H175" i="21"/>
  <c r="G175" i="21"/>
  <c r="F175" i="21"/>
  <c r="E175" i="21"/>
  <c r="D175" i="21"/>
  <c r="C175" i="21"/>
  <c r="B175" i="21"/>
  <c r="A175" i="21"/>
  <c r="EF174" i="21"/>
  <c r="EE174" i="21"/>
  <c r="ED174" i="21"/>
  <c r="EC174" i="21"/>
  <c r="EB174" i="21"/>
  <c r="EA174" i="21"/>
  <c r="DZ174" i="21"/>
  <c r="DY174" i="21"/>
  <c r="DX174" i="21"/>
  <c r="DW174" i="21"/>
  <c r="DV174" i="21"/>
  <c r="DU174" i="21"/>
  <c r="DT174" i="21"/>
  <c r="DS174" i="21"/>
  <c r="DR174" i="21"/>
  <c r="DQ174" i="21"/>
  <c r="DP174" i="21"/>
  <c r="DO174" i="21"/>
  <c r="DN174" i="21"/>
  <c r="DM174" i="21"/>
  <c r="DL174" i="21"/>
  <c r="DK174" i="21"/>
  <c r="DJ174" i="21"/>
  <c r="DI174" i="21"/>
  <c r="DH174" i="21"/>
  <c r="DG174" i="21"/>
  <c r="DF174" i="21"/>
  <c r="DE174" i="21"/>
  <c r="DD174" i="21"/>
  <c r="DC174" i="21"/>
  <c r="DB174" i="21"/>
  <c r="DA174" i="21"/>
  <c r="CZ174" i="21"/>
  <c r="CY174" i="21"/>
  <c r="CX174" i="21"/>
  <c r="CW174" i="21"/>
  <c r="CV174" i="21"/>
  <c r="CU174" i="21"/>
  <c r="CT174" i="21"/>
  <c r="CS174" i="21"/>
  <c r="CR174" i="21"/>
  <c r="CQ174" i="21"/>
  <c r="CP174" i="21"/>
  <c r="CO174" i="21"/>
  <c r="CN174" i="21"/>
  <c r="CM174" i="21"/>
  <c r="CL174" i="21"/>
  <c r="CK174" i="21"/>
  <c r="CJ174" i="21"/>
  <c r="CI174" i="21"/>
  <c r="CH174" i="21"/>
  <c r="CG174" i="21"/>
  <c r="CF174" i="21"/>
  <c r="CE174" i="21"/>
  <c r="CD174" i="21"/>
  <c r="CC174" i="21"/>
  <c r="CB174" i="21"/>
  <c r="CA174" i="21"/>
  <c r="BZ174" i="21"/>
  <c r="BY174" i="21"/>
  <c r="BX174" i="21"/>
  <c r="BW174" i="21"/>
  <c r="BV174" i="21"/>
  <c r="BU174" i="21"/>
  <c r="BT174" i="21"/>
  <c r="BS174" i="21"/>
  <c r="BQ174" i="21"/>
  <c r="BP174" i="21"/>
  <c r="BO174" i="21"/>
  <c r="BN174" i="21"/>
  <c r="BM174" i="21"/>
  <c r="BL174" i="21"/>
  <c r="BK174" i="21"/>
  <c r="BJ174" i="21"/>
  <c r="BI174" i="21"/>
  <c r="BH174" i="21"/>
  <c r="BG174" i="21"/>
  <c r="BF174" i="21"/>
  <c r="BE174" i="21"/>
  <c r="BD174" i="21"/>
  <c r="BC174" i="21"/>
  <c r="BB174" i="21"/>
  <c r="BA174" i="21"/>
  <c r="AZ174" i="21"/>
  <c r="AY174" i="21"/>
  <c r="AX174" i="21"/>
  <c r="AW174" i="21"/>
  <c r="AV174" i="21"/>
  <c r="AU174" i="21"/>
  <c r="AT174" i="21"/>
  <c r="AS174" i="21"/>
  <c r="AR174" i="21"/>
  <c r="AQ174" i="21"/>
  <c r="AP174" i="21"/>
  <c r="AO174" i="21"/>
  <c r="AN174" i="21"/>
  <c r="AM174" i="21"/>
  <c r="AL174" i="21"/>
  <c r="AK174" i="21"/>
  <c r="AJ174" i="21"/>
  <c r="AI174" i="21"/>
  <c r="AH174" i="21"/>
  <c r="AG174" i="21"/>
  <c r="AF174" i="21"/>
  <c r="AE174" i="21"/>
  <c r="AD174" i="21"/>
  <c r="AC174" i="21"/>
  <c r="AB174" i="21"/>
  <c r="AA174" i="21"/>
  <c r="Z174" i="21"/>
  <c r="Y174" i="21"/>
  <c r="X174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A174" i="21"/>
  <c r="EF173" i="21"/>
  <c r="EE173" i="21"/>
  <c r="ED173" i="21"/>
  <c r="EC173" i="21"/>
  <c r="EB173" i="21"/>
  <c r="EA173" i="21"/>
  <c r="DZ173" i="21"/>
  <c r="DY173" i="21"/>
  <c r="DX173" i="21"/>
  <c r="DW173" i="21"/>
  <c r="DV173" i="21"/>
  <c r="DU173" i="21"/>
  <c r="DT173" i="21"/>
  <c r="DS173" i="21"/>
  <c r="DR173" i="21"/>
  <c r="DQ173" i="21"/>
  <c r="DP173" i="21"/>
  <c r="DO173" i="21"/>
  <c r="DN173" i="21"/>
  <c r="DM173" i="21"/>
  <c r="DL173" i="21"/>
  <c r="DK173" i="21"/>
  <c r="DJ173" i="21"/>
  <c r="DI173" i="21"/>
  <c r="DH173" i="21"/>
  <c r="DG173" i="21"/>
  <c r="DF173" i="21"/>
  <c r="DE173" i="21"/>
  <c r="DD173" i="21"/>
  <c r="DC173" i="21"/>
  <c r="DB173" i="21"/>
  <c r="DA173" i="21"/>
  <c r="CZ173" i="21"/>
  <c r="CY173" i="21"/>
  <c r="CX173" i="21"/>
  <c r="CW173" i="21"/>
  <c r="CV173" i="21"/>
  <c r="CU173" i="21"/>
  <c r="CT173" i="21"/>
  <c r="CS173" i="21"/>
  <c r="CR173" i="21"/>
  <c r="CQ173" i="21"/>
  <c r="CP173" i="21"/>
  <c r="CO173" i="21"/>
  <c r="CN173" i="21"/>
  <c r="CM173" i="21"/>
  <c r="CL173" i="21"/>
  <c r="CK173" i="21"/>
  <c r="CJ173" i="21"/>
  <c r="CI173" i="21"/>
  <c r="CH173" i="21"/>
  <c r="CG173" i="21"/>
  <c r="CF173" i="21"/>
  <c r="CE173" i="21"/>
  <c r="CD173" i="21"/>
  <c r="CC173" i="21"/>
  <c r="CB173" i="21"/>
  <c r="CA173" i="21"/>
  <c r="BZ173" i="21"/>
  <c r="BY173" i="21"/>
  <c r="BX173" i="21"/>
  <c r="BW173" i="21"/>
  <c r="BV173" i="21"/>
  <c r="BU173" i="21"/>
  <c r="BT173" i="21"/>
  <c r="BS173" i="21"/>
  <c r="BQ173" i="21"/>
  <c r="BP173" i="21"/>
  <c r="BO173" i="21"/>
  <c r="BN173" i="21"/>
  <c r="BM173" i="21"/>
  <c r="BL173" i="21"/>
  <c r="BK173" i="21"/>
  <c r="BJ173" i="21"/>
  <c r="BI173" i="21"/>
  <c r="BH173" i="21"/>
  <c r="BG173" i="21"/>
  <c r="BF173" i="21"/>
  <c r="BE173" i="21"/>
  <c r="BD173" i="21"/>
  <c r="BC173" i="21"/>
  <c r="BB173" i="21"/>
  <c r="BA173" i="21"/>
  <c r="AZ173" i="21"/>
  <c r="AY173" i="21"/>
  <c r="AX173" i="21"/>
  <c r="AW173" i="21"/>
  <c r="AV173" i="21"/>
  <c r="AU173" i="21"/>
  <c r="AT173" i="21"/>
  <c r="AS173" i="21"/>
  <c r="AR173" i="21"/>
  <c r="AQ173" i="21"/>
  <c r="AP173" i="21"/>
  <c r="AO173" i="21"/>
  <c r="AN173" i="21"/>
  <c r="AM173" i="21"/>
  <c r="AL173" i="21"/>
  <c r="AK173" i="21"/>
  <c r="AJ173" i="21"/>
  <c r="AI173" i="21"/>
  <c r="AH173" i="21"/>
  <c r="AG173" i="21"/>
  <c r="AF173" i="21"/>
  <c r="AE173" i="21"/>
  <c r="AD173" i="21"/>
  <c r="AC173" i="21"/>
  <c r="AB173" i="21"/>
  <c r="AA173" i="21"/>
  <c r="Z173" i="21"/>
  <c r="Y173" i="21"/>
  <c r="X173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A173" i="21"/>
  <c r="EF172" i="21"/>
  <c r="EE172" i="21"/>
  <c r="ED172" i="21"/>
  <c r="EC172" i="21"/>
  <c r="EB172" i="21"/>
  <c r="EA172" i="21"/>
  <c r="DZ172" i="21"/>
  <c r="DY172" i="21"/>
  <c r="DX172" i="21"/>
  <c r="DW172" i="21"/>
  <c r="DV172" i="21"/>
  <c r="DU172" i="21"/>
  <c r="DT172" i="21"/>
  <c r="DS172" i="21"/>
  <c r="DR172" i="21"/>
  <c r="DQ172" i="21"/>
  <c r="DP172" i="21"/>
  <c r="DO172" i="21"/>
  <c r="DN172" i="21"/>
  <c r="DM172" i="21"/>
  <c r="DL172" i="21"/>
  <c r="DK172" i="21"/>
  <c r="DJ172" i="21"/>
  <c r="DI172" i="21"/>
  <c r="DH172" i="21"/>
  <c r="DG172" i="21"/>
  <c r="DF172" i="21"/>
  <c r="DE172" i="21"/>
  <c r="DD172" i="21"/>
  <c r="DC172" i="21"/>
  <c r="DB172" i="21"/>
  <c r="DA172" i="21"/>
  <c r="CZ172" i="21"/>
  <c r="CY172" i="21"/>
  <c r="CX172" i="21"/>
  <c r="CW172" i="21"/>
  <c r="CV172" i="21"/>
  <c r="CU172" i="21"/>
  <c r="CT172" i="21"/>
  <c r="CS172" i="21"/>
  <c r="CR172" i="21"/>
  <c r="CQ172" i="21"/>
  <c r="CP172" i="21"/>
  <c r="CO172" i="21"/>
  <c r="CN172" i="21"/>
  <c r="CM172" i="21"/>
  <c r="CL172" i="21"/>
  <c r="CK172" i="21"/>
  <c r="CJ172" i="21"/>
  <c r="CI172" i="21"/>
  <c r="CH172" i="21"/>
  <c r="CG172" i="21"/>
  <c r="CF172" i="21"/>
  <c r="CE172" i="21"/>
  <c r="CD172" i="21"/>
  <c r="CC172" i="21"/>
  <c r="CB172" i="21"/>
  <c r="CA172" i="21"/>
  <c r="BZ172" i="21"/>
  <c r="BY172" i="21"/>
  <c r="BX172" i="21"/>
  <c r="BW172" i="21"/>
  <c r="BV172" i="21"/>
  <c r="BU172" i="21"/>
  <c r="BT172" i="21"/>
  <c r="BS172" i="21"/>
  <c r="BQ172" i="21"/>
  <c r="BP172" i="21"/>
  <c r="BO172" i="21"/>
  <c r="BN172" i="21"/>
  <c r="BM172" i="21"/>
  <c r="BL172" i="21"/>
  <c r="BK172" i="21"/>
  <c r="BJ172" i="21"/>
  <c r="BI172" i="21"/>
  <c r="BH172" i="21"/>
  <c r="BG172" i="21"/>
  <c r="BF172" i="21"/>
  <c r="BE172" i="21"/>
  <c r="BD172" i="21"/>
  <c r="BC172" i="21"/>
  <c r="BB172" i="21"/>
  <c r="BA172" i="21"/>
  <c r="AZ172" i="21"/>
  <c r="AY172" i="21"/>
  <c r="AX172" i="21"/>
  <c r="AW172" i="21"/>
  <c r="AV172" i="21"/>
  <c r="AU172" i="21"/>
  <c r="AT172" i="21"/>
  <c r="AS172" i="21"/>
  <c r="AR172" i="21"/>
  <c r="AQ172" i="21"/>
  <c r="AP172" i="21"/>
  <c r="AO172" i="21"/>
  <c r="AN172" i="21"/>
  <c r="AM172" i="21"/>
  <c r="AL172" i="21"/>
  <c r="AK172" i="21"/>
  <c r="AJ172" i="21"/>
  <c r="AI172" i="21"/>
  <c r="AH172" i="21"/>
  <c r="AG172" i="21"/>
  <c r="AF172" i="21"/>
  <c r="AE172" i="21"/>
  <c r="AD172" i="21"/>
  <c r="AC172" i="21"/>
  <c r="AB172" i="21"/>
  <c r="AA172" i="21"/>
  <c r="Z172" i="21"/>
  <c r="Y172" i="21"/>
  <c r="X172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A172" i="21"/>
  <c r="EF171" i="21"/>
  <c r="EE171" i="21"/>
  <c r="ED171" i="21"/>
  <c r="EC171" i="21"/>
  <c r="EB171" i="21"/>
  <c r="EA171" i="21"/>
  <c r="DZ171" i="21"/>
  <c r="DY171" i="21"/>
  <c r="DX171" i="21"/>
  <c r="DW171" i="21"/>
  <c r="DV171" i="21"/>
  <c r="DU171" i="21"/>
  <c r="DT171" i="21"/>
  <c r="DS171" i="21"/>
  <c r="DR171" i="21"/>
  <c r="DQ171" i="21"/>
  <c r="DP171" i="21"/>
  <c r="DO171" i="21"/>
  <c r="DN171" i="21"/>
  <c r="DM171" i="21"/>
  <c r="DL171" i="21"/>
  <c r="DK171" i="21"/>
  <c r="DJ171" i="21"/>
  <c r="DI171" i="21"/>
  <c r="DH171" i="21"/>
  <c r="DG171" i="21"/>
  <c r="DF171" i="21"/>
  <c r="DE171" i="21"/>
  <c r="DD171" i="21"/>
  <c r="DC171" i="21"/>
  <c r="DB171" i="21"/>
  <c r="DA171" i="21"/>
  <c r="CZ171" i="21"/>
  <c r="CY171" i="21"/>
  <c r="CX171" i="21"/>
  <c r="CW171" i="21"/>
  <c r="CV171" i="21"/>
  <c r="CU171" i="21"/>
  <c r="CT171" i="21"/>
  <c r="CS171" i="21"/>
  <c r="CR171" i="21"/>
  <c r="CQ171" i="21"/>
  <c r="CP171" i="21"/>
  <c r="CO171" i="21"/>
  <c r="CN171" i="21"/>
  <c r="CM171" i="21"/>
  <c r="CL171" i="21"/>
  <c r="CK171" i="21"/>
  <c r="CJ171" i="21"/>
  <c r="CI171" i="21"/>
  <c r="CH171" i="21"/>
  <c r="CG171" i="21"/>
  <c r="CF171" i="21"/>
  <c r="CE171" i="21"/>
  <c r="CD171" i="21"/>
  <c r="CC171" i="21"/>
  <c r="CB171" i="21"/>
  <c r="CA171" i="21"/>
  <c r="BZ171" i="21"/>
  <c r="BY171" i="21"/>
  <c r="BX171" i="21"/>
  <c r="BW171" i="21"/>
  <c r="BV171" i="21"/>
  <c r="BU171" i="21"/>
  <c r="BT171" i="21"/>
  <c r="BS171" i="21"/>
  <c r="BQ171" i="21"/>
  <c r="BP171" i="21"/>
  <c r="BO171" i="21"/>
  <c r="BN171" i="21"/>
  <c r="BM171" i="21"/>
  <c r="BL171" i="21"/>
  <c r="BK171" i="21"/>
  <c r="BJ171" i="21"/>
  <c r="BI171" i="21"/>
  <c r="BH171" i="21"/>
  <c r="BG171" i="21"/>
  <c r="BF171" i="21"/>
  <c r="BE171" i="21"/>
  <c r="BD171" i="21"/>
  <c r="BC171" i="21"/>
  <c r="BB171" i="21"/>
  <c r="BA171" i="21"/>
  <c r="AZ171" i="21"/>
  <c r="AY171" i="21"/>
  <c r="AX171" i="21"/>
  <c r="AW171" i="21"/>
  <c r="AV171" i="21"/>
  <c r="AU171" i="21"/>
  <c r="AT171" i="21"/>
  <c r="AS171" i="21"/>
  <c r="AR171" i="21"/>
  <c r="AQ171" i="21"/>
  <c r="AP171" i="21"/>
  <c r="AO171" i="21"/>
  <c r="AN171" i="21"/>
  <c r="AM171" i="21"/>
  <c r="AL171" i="21"/>
  <c r="AK171" i="21"/>
  <c r="AJ171" i="21"/>
  <c r="AI171" i="21"/>
  <c r="AH171" i="21"/>
  <c r="AG171" i="21"/>
  <c r="AF171" i="21"/>
  <c r="AE171" i="21"/>
  <c r="AD171" i="21"/>
  <c r="AC171" i="21"/>
  <c r="AB171" i="21"/>
  <c r="AA171" i="21"/>
  <c r="Z171" i="21"/>
  <c r="Y171" i="21"/>
  <c r="X171" i="21"/>
  <c r="W171" i="21"/>
  <c r="V171" i="21"/>
  <c r="U171" i="21"/>
  <c r="T171" i="21"/>
  <c r="S171" i="21"/>
  <c r="R171" i="21"/>
  <c r="Q171" i="21"/>
  <c r="P171" i="21"/>
  <c r="O171" i="21"/>
  <c r="N171" i="21"/>
  <c r="M171" i="21"/>
  <c r="L171" i="21"/>
  <c r="K171" i="21"/>
  <c r="J171" i="21"/>
  <c r="I171" i="21"/>
  <c r="H171" i="21"/>
  <c r="G171" i="21"/>
  <c r="F171" i="21"/>
  <c r="E171" i="21"/>
  <c r="D171" i="21"/>
  <c r="C171" i="21"/>
  <c r="B171" i="21"/>
  <c r="A171" i="21"/>
  <c r="EF170" i="21"/>
  <c r="EE170" i="21"/>
  <c r="ED170" i="21"/>
  <c r="EC170" i="21"/>
  <c r="EB170" i="21"/>
  <c r="EA170" i="21"/>
  <c r="DZ170" i="21"/>
  <c r="DY170" i="21"/>
  <c r="DX170" i="21"/>
  <c r="DW170" i="21"/>
  <c r="DV170" i="21"/>
  <c r="DU170" i="21"/>
  <c r="DT170" i="21"/>
  <c r="DS170" i="21"/>
  <c r="DR170" i="21"/>
  <c r="DQ170" i="21"/>
  <c r="DP170" i="21"/>
  <c r="DO170" i="21"/>
  <c r="DN170" i="21"/>
  <c r="DM170" i="21"/>
  <c r="DL170" i="21"/>
  <c r="DK170" i="21"/>
  <c r="DJ170" i="21"/>
  <c r="DI170" i="21"/>
  <c r="DH170" i="21"/>
  <c r="DG170" i="21"/>
  <c r="DF170" i="21"/>
  <c r="DE170" i="21"/>
  <c r="DD170" i="21"/>
  <c r="DC170" i="21"/>
  <c r="DB170" i="21"/>
  <c r="DA170" i="21"/>
  <c r="CZ170" i="21"/>
  <c r="CY170" i="21"/>
  <c r="CX170" i="21"/>
  <c r="CW170" i="21"/>
  <c r="CV170" i="21"/>
  <c r="CU170" i="21"/>
  <c r="CT170" i="21"/>
  <c r="CS170" i="21"/>
  <c r="CR170" i="21"/>
  <c r="CQ170" i="21"/>
  <c r="CP170" i="21"/>
  <c r="CO170" i="21"/>
  <c r="CN170" i="21"/>
  <c r="CM170" i="21"/>
  <c r="CL170" i="21"/>
  <c r="CK170" i="21"/>
  <c r="CJ170" i="21"/>
  <c r="CI170" i="21"/>
  <c r="CH170" i="21"/>
  <c r="CG170" i="21"/>
  <c r="CF170" i="21"/>
  <c r="CE170" i="21"/>
  <c r="CD170" i="21"/>
  <c r="CC170" i="21"/>
  <c r="CB170" i="21"/>
  <c r="CA170" i="21"/>
  <c r="BZ170" i="21"/>
  <c r="BY170" i="21"/>
  <c r="BX170" i="21"/>
  <c r="BW170" i="21"/>
  <c r="BV170" i="21"/>
  <c r="BU170" i="21"/>
  <c r="BT170" i="21"/>
  <c r="BS170" i="21"/>
  <c r="BQ170" i="21"/>
  <c r="BP170" i="21"/>
  <c r="BO170" i="21"/>
  <c r="BN170" i="21"/>
  <c r="BM170" i="21"/>
  <c r="BL170" i="21"/>
  <c r="BK170" i="21"/>
  <c r="BJ170" i="21"/>
  <c r="BI170" i="21"/>
  <c r="BH170" i="21"/>
  <c r="BG170" i="21"/>
  <c r="BF170" i="21"/>
  <c r="BE170" i="21"/>
  <c r="BD170" i="21"/>
  <c r="BC170" i="21"/>
  <c r="BB170" i="21"/>
  <c r="BA170" i="21"/>
  <c r="AZ170" i="21"/>
  <c r="AY170" i="21"/>
  <c r="AX170" i="21"/>
  <c r="AW170" i="21"/>
  <c r="AV170" i="21"/>
  <c r="AU170" i="21"/>
  <c r="AT170" i="21"/>
  <c r="AS170" i="21"/>
  <c r="AR170" i="21"/>
  <c r="AQ170" i="21"/>
  <c r="AP170" i="21"/>
  <c r="AO170" i="21"/>
  <c r="AN170" i="21"/>
  <c r="AM170" i="21"/>
  <c r="AL170" i="21"/>
  <c r="AK170" i="21"/>
  <c r="AJ170" i="21"/>
  <c r="AI170" i="21"/>
  <c r="AH170" i="21"/>
  <c r="AG170" i="21"/>
  <c r="AF170" i="21"/>
  <c r="AE170" i="21"/>
  <c r="AD170" i="21"/>
  <c r="AC170" i="21"/>
  <c r="AB170" i="21"/>
  <c r="AA170" i="21"/>
  <c r="Z170" i="21"/>
  <c r="Y170" i="21"/>
  <c r="X170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A170" i="21"/>
  <c r="EF169" i="21"/>
  <c r="EE169" i="21"/>
  <c r="ED169" i="21"/>
  <c r="EC169" i="21"/>
  <c r="EB169" i="21"/>
  <c r="EA169" i="21"/>
  <c r="DZ169" i="21"/>
  <c r="DY169" i="21"/>
  <c r="DX169" i="21"/>
  <c r="DW169" i="21"/>
  <c r="DV169" i="21"/>
  <c r="DU169" i="21"/>
  <c r="DT169" i="21"/>
  <c r="DS169" i="21"/>
  <c r="DR169" i="21"/>
  <c r="DQ169" i="21"/>
  <c r="DP169" i="21"/>
  <c r="DO169" i="21"/>
  <c r="DN169" i="21"/>
  <c r="DM169" i="21"/>
  <c r="DL169" i="21"/>
  <c r="DK169" i="21"/>
  <c r="DJ169" i="21"/>
  <c r="DI169" i="21"/>
  <c r="DH169" i="21"/>
  <c r="DG169" i="21"/>
  <c r="DF169" i="21"/>
  <c r="DE169" i="21"/>
  <c r="DD169" i="21"/>
  <c r="DC169" i="21"/>
  <c r="DB169" i="21"/>
  <c r="DA169" i="21"/>
  <c r="CZ169" i="21"/>
  <c r="CY169" i="21"/>
  <c r="CX169" i="21"/>
  <c r="CW169" i="21"/>
  <c r="CV169" i="21"/>
  <c r="CU169" i="21"/>
  <c r="CT169" i="21"/>
  <c r="CS169" i="21"/>
  <c r="CR169" i="21"/>
  <c r="CQ169" i="21"/>
  <c r="CP169" i="21"/>
  <c r="CO169" i="21"/>
  <c r="CN169" i="21"/>
  <c r="CM169" i="21"/>
  <c r="CL169" i="21"/>
  <c r="CK169" i="21"/>
  <c r="CJ169" i="21"/>
  <c r="CI169" i="21"/>
  <c r="CH169" i="21"/>
  <c r="CG169" i="21"/>
  <c r="CF169" i="21"/>
  <c r="CE169" i="21"/>
  <c r="CD169" i="21"/>
  <c r="CC169" i="21"/>
  <c r="CB169" i="21"/>
  <c r="CA169" i="21"/>
  <c r="BZ169" i="21"/>
  <c r="BY169" i="21"/>
  <c r="BX169" i="21"/>
  <c r="BW169" i="21"/>
  <c r="BV169" i="21"/>
  <c r="BU169" i="21"/>
  <c r="BT169" i="21"/>
  <c r="BS169" i="21"/>
  <c r="BQ169" i="21"/>
  <c r="BP169" i="21"/>
  <c r="BO169" i="21"/>
  <c r="BN169" i="21"/>
  <c r="BM169" i="21"/>
  <c r="BL169" i="21"/>
  <c r="BK169" i="21"/>
  <c r="BJ169" i="21"/>
  <c r="BI169" i="21"/>
  <c r="BH169" i="21"/>
  <c r="BG169" i="21"/>
  <c r="BF169" i="21"/>
  <c r="BE169" i="21"/>
  <c r="BD169" i="21"/>
  <c r="BC169" i="21"/>
  <c r="BB169" i="21"/>
  <c r="BA169" i="21"/>
  <c r="AZ169" i="21"/>
  <c r="AY169" i="21"/>
  <c r="AX169" i="21"/>
  <c r="AW169" i="21"/>
  <c r="AV169" i="21"/>
  <c r="AU169" i="21"/>
  <c r="AT169" i="21"/>
  <c r="AS169" i="21"/>
  <c r="AR169" i="21"/>
  <c r="AQ169" i="21"/>
  <c r="AP169" i="21"/>
  <c r="AO169" i="21"/>
  <c r="AN169" i="21"/>
  <c r="AM169" i="21"/>
  <c r="AL169" i="21"/>
  <c r="AK169" i="21"/>
  <c r="AJ169" i="21"/>
  <c r="AI169" i="21"/>
  <c r="AH169" i="21"/>
  <c r="AG169" i="21"/>
  <c r="AF169" i="21"/>
  <c r="AE169" i="21"/>
  <c r="AD169" i="21"/>
  <c r="AC169" i="21"/>
  <c r="AB169" i="21"/>
  <c r="AA169" i="21"/>
  <c r="Z169" i="21"/>
  <c r="Y169" i="21"/>
  <c r="X169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A169" i="21"/>
  <c r="EF168" i="21"/>
  <c r="EE168" i="21"/>
  <c r="ED168" i="21"/>
  <c r="EC168" i="21"/>
  <c r="EB168" i="21"/>
  <c r="EA168" i="21"/>
  <c r="DZ168" i="21"/>
  <c r="DY168" i="21"/>
  <c r="DX168" i="21"/>
  <c r="DW168" i="21"/>
  <c r="DV168" i="21"/>
  <c r="DU168" i="21"/>
  <c r="DT168" i="21"/>
  <c r="DS168" i="21"/>
  <c r="DR168" i="21"/>
  <c r="DQ168" i="21"/>
  <c r="DP168" i="21"/>
  <c r="DO168" i="21"/>
  <c r="DN168" i="21"/>
  <c r="DM168" i="21"/>
  <c r="DL168" i="21"/>
  <c r="DK168" i="21"/>
  <c r="DJ168" i="21"/>
  <c r="DI168" i="21"/>
  <c r="DH168" i="21"/>
  <c r="DG168" i="21"/>
  <c r="DF168" i="21"/>
  <c r="DE168" i="21"/>
  <c r="DD168" i="21"/>
  <c r="DC168" i="21"/>
  <c r="DB168" i="21"/>
  <c r="DA168" i="21"/>
  <c r="CZ168" i="21"/>
  <c r="CY168" i="21"/>
  <c r="CX168" i="21"/>
  <c r="CW168" i="21"/>
  <c r="CV168" i="21"/>
  <c r="CU168" i="21"/>
  <c r="CT168" i="21"/>
  <c r="CS168" i="21"/>
  <c r="CR168" i="21"/>
  <c r="CQ168" i="21"/>
  <c r="CP168" i="21"/>
  <c r="CO168" i="21"/>
  <c r="CN168" i="21"/>
  <c r="CM168" i="21"/>
  <c r="CL168" i="21"/>
  <c r="CK168" i="21"/>
  <c r="CJ168" i="21"/>
  <c r="CI168" i="21"/>
  <c r="CH168" i="21"/>
  <c r="CG168" i="21"/>
  <c r="CF168" i="21"/>
  <c r="CE168" i="21"/>
  <c r="CD168" i="21"/>
  <c r="CC168" i="21"/>
  <c r="CB168" i="21"/>
  <c r="CA168" i="21"/>
  <c r="BZ168" i="21"/>
  <c r="BY168" i="21"/>
  <c r="BX168" i="21"/>
  <c r="BW168" i="21"/>
  <c r="BV168" i="21"/>
  <c r="BU168" i="21"/>
  <c r="BT168" i="21"/>
  <c r="BS168" i="21"/>
  <c r="BQ168" i="21"/>
  <c r="BP168" i="21"/>
  <c r="BO168" i="21"/>
  <c r="BN168" i="21"/>
  <c r="BM168" i="21"/>
  <c r="BL168" i="21"/>
  <c r="BK168" i="21"/>
  <c r="BJ168" i="21"/>
  <c r="BI168" i="21"/>
  <c r="BH168" i="21"/>
  <c r="BG168" i="21"/>
  <c r="BF168" i="21"/>
  <c r="BE168" i="21"/>
  <c r="BD168" i="21"/>
  <c r="BC168" i="21"/>
  <c r="BB168" i="21"/>
  <c r="BA168" i="21"/>
  <c r="AZ168" i="21"/>
  <c r="AY168" i="21"/>
  <c r="AX168" i="21"/>
  <c r="AW168" i="21"/>
  <c r="AV168" i="21"/>
  <c r="AU168" i="21"/>
  <c r="AT168" i="21"/>
  <c r="AS168" i="21"/>
  <c r="AR168" i="21"/>
  <c r="AQ168" i="21"/>
  <c r="AP168" i="21"/>
  <c r="AO168" i="21"/>
  <c r="AN168" i="21"/>
  <c r="AM168" i="21"/>
  <c r="AL168" i="21"/>
  <c r="AK168" i="21"/>
  <c r="AJ168" i="21"/>
  <c r="AI168" i="21"/>
  <c r="AH168" i="21"/>
  <c r="AG168" i="21"/>
  <c r="AF168" i="21"/>
  <c r="AE168" i="21"/>
  <c r="AD168" i="21"/>
  <c r="AC168" i="21"/>
  <c r="AB168" i="21"/>
  <c r="AA168" i="21"/>
  <c r="Z168" i="21"/>
  <c r="Y168" i="21"/>
  <c r="X168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A168" i="21"/>
  <c r="EF167" i="21"/>
  <c r="EE167" i="21"/>
  <c r="ED167" i="21"/>
  <c r="EC167" i="21"/>
  <c r="EB167" i="21"/>
  <c r="EA167" i="21"/>
  <c r="DZ167" i="21"/>
  <c r="DY167" i="21"/>
  <c r="DX167" i="21"/>
  <c r="DW167" i="21"/>
  <c r="DV167" i="21"/>
  <c r="DU167" i="21"/>
  <c r="DT167" i="21"/>
  <c r="DS167" i="21"/>
  <c r="DR167" i="21"/>
  <c r="DQ167" i="21"/>
  <c r="DP167" i="21"/>
  <c r="DO167" i="21"/>
  <c r="DN167" i="21"/>
  <c r="DM167" i="21"/>
  <c r="DL167" i="21"/>
  <c r="DK167" i="21"/>
  <c r="DJ167" i="21"/>
  <c r="DI167" i="21"/>
  <c r="DH167" i="21"/>
  <c r="DG167" i="21"/>
  <c r="DF167" i="21"/>
  <c r="DE167" i="21"/>
  <c r="DD167" i="21"/>
  <c r="DC167" i="21"/>
  <c r="DB167" i="21"/>
  <c r="DA167" i="21"/>
  <c r="CZ167" i="21"/>
  <c r="CY167" i="21"/>
  <c r="CX167" i="21"/>
  <c r="CW167" i="21"/>
  <c r="CV167" i="21"/>
  <c r="CU167" i="21"/>
  <c r="CT167" i="21"/>
  <c r="CS167" i="21"/>
  <c r="CR167" i="21"/>
  <c r="CQ167" i="21"/>
  <c r="CP167" i="21"/>
  <c r="CO167" i="21"/>
  <c r="CN167" i="21"/>
  <c r="CM167" i="21"/>
  <c r="CL167" i="21"/>
  <c r="CK167" i="21"/>
  <c r="CJ167" i="21"/>
  <c r="CI167" i="21"/>
  <c r="CH167" i="21"/>
  <c r="CG167" i="21"/>
  <c r="CF167" i="21"/>
  <c r="CE167" i="21"/>
  <c r="CD167" i="21"/>
  <c r="CC167" i="21"/>
  <c r="CB167" i="21"/>
  <c r="CA167" i="21"/>
  <c r="BZ167" i="21"/>
  <c r="BY167" i="21"/>
  <c r="BX167" i="21"/>
  <c r="BW167" i="21"/>
  <c r="BV167" i="21"/>
  <c r="BU167" i="21"/>
  <c r="BT167" i="21"/>
  <c r="BS167" i="21"/>
  <c r="BQ167" i="21"/>
  <c r="BP167" i="21"/>
  <c r="BO167" i="21"/>
  <c r="BN167" i="21"/>
  <c r="BM167" i="21"/>
  <c r="BL167" i="21"/>
  <c r="BK167" i="21"/>
  <c r="BJ167" i="21"/>
  <c r="BI167" i="21"/>
  <c r="BH167" i="21"/>
  <c r="BG167" i="21"/>
  <c r="BF167" i="21"/>
  <c r="BE167" i="21"/>
  <c r="BD167" i="21"/>
  <c r="BC167" i="21"/>
  <c r="BB167" i="21"/>
  <c r="BA167" i="21"/>
  <c r="AZ167" i="21"/>
  <c r="AY167" i="21"/>
  <c r="AX167" i="21"/>
  <c r="AW167" i="21"/>
  <c r="AV167" i="21"/>
  <c r="AU167" i="21"/>
  <c r="AT167" i="21"/>
  <c r="AS167" i="21"/>
  <c r="AR167" i="21"/>
  <c r="AQ167" i="21"/>
  <c r="AP167" i="21"/>
  <c r="AO167" i="21"/>
  <c r="AN167" i="21"/>
  <c r="AM167" i="21"/>
  <c r="AL167" i="21"/>
  <c r="AK167" i="21"/>
  <c r="AJ167" i="21"/>
  <c r="AI167" i="21"/>
  <c r="AH167" i="21"/>
  <c r="AG167" i="21"/>
  <c r="AF167" i="21"/>
  <c r="AE167" i="21"/>
  <c r="AD167" i="21"/>
  <c r="AC167" i="21"/>
  <c r="AB167" i="21"/>
  <c r="AA167" i="21"/>
  <c r="Z167" i="21"/>
  <c r="Y167" i="21"/>
  <c r="X167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A167" i="21"/>
  <c r="EF166" i="21"/>
  <c r="EE166" i="21"/>
  <c r="ED166" i="21"/>
  <c r="EC166" i="21"/>
  <c r="EB166" i="21"/>
  <c r="EA166" i="21"/>
  <c r="DZ166" i="21"/>
  <c r="DY166" i="21"/>
  <c r="DX166" i="21"/>
  <c r="DW166" i="21"/>
  <c r="DV166" i="21"/>
  <c r="DU166" i="21"/>
  <c r="DT166" i="21"/>
  <c r="DS166" i="21"/>
  <c r="DR166" i="21"/>
  <c r="DQ166" i="21"/>
  <c r="DP166" i="21"/>
  <c r="DO166" i="21"/>
  <c r="DN166" i="21"/>
  <c r="DM166" i="21"/>
  <c r="DL166" i="21"/>
  <c r="DK166" i="21"/>
  <c r="DJ166" i="21"/>
  <c r="DI166" i="21"/>
  <c r="DH166" i="21"/>
  <c r="DG166" i="21"/>
  <c r="DF166" i="21"/>
  <c r="DE166" i="21"/>
  <c r="DD166" i="21"/>
  <c r="DC166" i="21"/>
  <c r="DB166" i="21"/>
  <c r="DA166" i="21"/>
  <c r="CZ166" i="21"/>
  <c r="CY166" i="21"/>
  <c r="CX166" i="21"/>
  <c r="CW166" i="21"/>
  <c r="CV166" i="21"/>
  <c r="CU166" i="21"/>
  <c r="CT166" i="21"/>
  <c r="CS166" i="21"/>
  <c r="CR166" i="21"/>
  <c r="CQ166" i="21"/>
  <c r="CP166" i="21"/>
  <c r="CO166" i="21"/>
  <c r="CN166" i="21"/>
  <c r="CM166" i="21"/>
  <c r="CL166" i="21"/>
  <c r="CK166" i="21"/>
  <c r="CJ166" i="21"/>
  <c r="CI166" i="21"/>
  <c r="CH166" i="21"/>
  <c r="CG166" i="21"/>
  <c r="CF166" i="21"/>
  <c r="CE166" i="21"/>
  <c r="CD166" i="21"/>
  <c r="CC166" i="21"/>
  <c r="CB166" i="21"/>
  <c r="CA166" i="21"/>
  <c r="BZ166" i="21"/>
  <c r="BY166" i="21"/>
  <c r="BX166" i="21"/>
  <c r="BW166" i="21"/>
  <c r="BV166" i="21"/>
  <c r="BU166" i="21"/>
  <c r="BT166" i="21"/>
  <c r="BS166" i="21"/>
  <c r="BQ166" i="21"/>
  <c r="BP166" i="21"/>
  <c r="BO166" i="21"/>
  <c r="BN166" i="21"/>
  <c r="BM166" i="21"/>
  <c r="BL166" i="21"/>
  <c r="BK166" i="21"/>
  <c r="BJ166" i="21"/>
  <c r="BI166" i="21"/>
  <c r="BH166" i="21"/>
  <c r="BG166" i="21"/>
  <c r="BF166" i="21"/>
  <c r="BE166" i="21"/>
  <c r="BD166" i="21"/>
  <c r="BC166" i="21"/>
  <c r="BB166" i="21"/>
  <c r="BA166" i="21"/>
  <c r="AZ166" i="21"/>
  <c r="AY166" i="21"/>
  <c r="AX166" i="21"/>
  <c r="AW166" i="21"/>
  <c r="AV166" i="21"/>
  <c r="AU166" i="21"/>
  <c r="AT166" i="21"/>
  <c r="AS166" i="21"/>
  <c r="AR166" i="21"/>
  <c r="AQ166" i="21"/>
  <c r="AP166" i="21"/>
  <c r="AO166" i="21"/>
  <c r="AN166" i="21"/>
  <c r="AM166" i="21"/>
  <c r="AL166" i="21"/>
  <c r="AK166" i="21"/>
  <c r="AJ166" i="21"/>
  <c r="AI166" i="21"/>
  <c r="AH166" i="21"/>
  <c r="AG166" i="21"/>
  <c r="AF166" i="21"/>
  <c r="AE166" i="21"/>
  <c r="AD166" i="21"/>
  <c r="AC166" i="21"/>
  <c r="AB166" i="21"/>
  <c r="AA166" i="21"/>
  <c r="Z166" i="21"/>
  <c r="Y166" i="21"/>
  <c r="X166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A166" i="21"/>
  <c r="EF165" i="21"/>
  <c r="EE165" i="21"/>
  <c r="ED165" i="21"/>
  <c r="EC165" i="21"/>
  <c r="EB165" i="21"/>
  <c r="EA165" i="21"/>
  <c r="DZ165" i="21"/>
  <c r="DY165" i="21"/>
  <c r="DX165" i="21"/>
  <c r="DW165" i="21"/>
  <c r="DV165" i="21"/>
  <c r="DU165" i="21"/>
  <c r="DT165" i="21"/>
  <c r="DS165" i="21"/>
  <c r="DR165" i="21"/>
  <c r="DQ165" i="21"/>
  <c r="DP165" i="21"/>
  <c r="DO165" i="21"/>
  <c r="DN165" i="21"/>
  <c r="DM165" i="21"/>
  <c r="DL165" i="21"/>
  <c r="DK165" i="21"/>
  <c r="DJ165" i="21"/>
  <c r="DI165" i="21"/>
  <c r="DH165" i="21"/>
  <c r="DG165" i="21"/>
  <c r="DF165" i="21"/>
  <c r="DE165" i="21"/>
  <c r="DD165" i="21"/>
  <c r="DC165" i="21"/>
  <c r="DB165" i="21"/>
  <c r="DA165" i="21"/>
  <c r="CZ165" i="21"/>
  <c r="CY165" i="21"/>
  <c r="CX165" i="21"/>
  <c r="CW165" i="21"/>
  <c r="CV165" i="21"/>
  <c r="CU165" i="21"/>
  <c r="CT165" i="21"/>
  <c r="CS165" i="21"/>
  <c r="CR165" i="21"/>
  <c r="CQ165" i="21"/>
  <c r="CP165" i="21"/>
  <c r="CO165" i="21"/>
  <c r="CN165" i="21"/>
  <c r="CM165" i="21"/>
  <c r="CL165" i="21"/>
  <c r="CK165" i="21"/>
  <c r="CJ165" i="21"/>
  <c r="CI165" i="21"/>
  <c r="CH165" i="21"/>
  <c r="CG165" i="21"/>
  <c r="CF165" i="21"/>
  <c r="CE165" i="21"/>
  <c r="CD165" i="21"/>
  <c r="CC165" i="21"/>
  <c r="CB165" i="21"/>
  <c r="CA165" i="21"/>
  <c r="BZ165" i="21"/>
  <c r="BY165" i="21"/>
  <c r="BX165" i="21"/>
  <c r="BW165" i="21"/>
  <c r="BV165" i="21"/>
  <c r="BU165" i="21"/>
  <c r="BT165" i="21"/>
  <c r="BS165" i="21"/>
  <c r="BQ165" i="21"/>
  <c r="BP165" i="21"/>
  <c r="BO165" i="21"/>
  <c r="BN165" i="21"/>
  <c r="BM165" i="21"/>
  <c r="BL165" i="21"/>
  <c r="BK165" i="21"/>
  <c r="BJ165" i="21"/>
  <c r="BI165" i="21"/>
  <c r="BH165" i="21"/>
  <c r="BG165" i="21"/>
  <c r="BF165" i="21"/>
  <c r="BE165" i="21"/>
  <c r="BD165" i="21"/>
  <c r="BC165" i="21"/>
  <c r="BB165" i="21"/>
  <c r="BA165" i="21"/>
  <c r="AZ165" i="21"/>
  <c r="AY165" i="21"/>
  <c r="AX165" i="21"/>
  <c r="AW165" i="21"/>
  <c r="AV165" i="21"/>
  <c r="AU165" i="21"/>
  <c r="AT165" i="21"/>
  <c r="AS165" i="21"/>
  <c r="AR165" i="21"/>
  <c r="AQ165" i="21"/>
  <c r="AP165" i="21"/>
  <c r="AO165" i="21"/>
  <c r="AN165" i="21"/>
  <c r="AM165" i="21"/>
  <c r="AL165" i="21"/>
  <c r="AK165" i="21"/>
  <c r="AJ165" i="21"/>
  <c r="AI165" i="21"/>
  <c r="AH165" i="21"/>
  <c r="AG165" i="21"/>
  <c r="AF165" i="21"/>
  <c r="AE165" i="21"/>
  <c r="AD165" i="21"/>
  <c r="AC165" i="21"/>
  <c r="AB165" i="21"/>
  <c r="AA165" i="21"/>
  <c r="Z165" i="21"/>
  <c r="Y165" i="21"/>
  <c r="X165" i="21"/>
  <c r="W165" i="21"/>
  <c r="V165" i="21"/>
  <c r="U165" i="21"/>
  <c r="T165" i="21"/>
  <c r="S165" i="21"/>
  <c r="R165" i="21"/>
  <c r="Q165" i="21"/>
  <c r="P165" i="21"/>
  <c r="O165" i="21"/>
  <c r="N165" i="21"/>
  <c r="M165" i="21"/>
  <c r="L165" i="21"/>
  <c r="K165" i="21"/>
  <c r="J165" i="21"/>
  <c r="I165" i="21"/>
  <c r="H165" i="21"/>
  <c r="G165" i="21"/>
  <c r="F165" i="21"/>
  <c r="E165" i="21"/>
  <c r="D165" i="21"/>
  <c r="C165" i="21"/>
  <c r="B165" i="21"/>
  <c r="A165" i="21"/>
  <c r="EF164" i="21"/>
  <c r="EE164" i="21"/>
  <c r="ED164" i="21"/>
  <c r="EC164" i="21"/>
  <c r="EB164" i="21"/>
  <c r="EA164" i="21"/>
  <c r="DZ164" i="21"/>
  <c r="DY164" i="21"/>
  <c r="DX164" i="21"/>
  <c r="DW164" i="21"/>
  <c r="DV164" i="21"/>
  <c r="DU164" i="21"/>
  <c r="DT164" i="21"/>
  <c r="DS164" i="21"/>
  <c r="DR164" i="21"/>
  <c r="DQ164" i="21"/>
  <c r="DP164" i="21"/>
  <c r="DO164" i="21"/>
  <c r="DN164" i="21"/>
  <c r="DM164" i="21"/>
  <c r="DL164" i="21"/>
  <c r="DK164" i="21"/>
  <c r="DJ164" i="21"/>
  <c r="DI164" i="21"/>
  <c r="DH164" i="21"/>
  <c r="DG164" i="21"/>
  <c r="DF164" i="21"/>
  <c r="DE164" i="21"/>
  <c r="DD164" i="21"/>
  <c r="DC164" i="21"/>
  <c r="DB164" i="21"/>
  <c r="DA164" i="21"/>
  <c r="CZ164" i="21"/>
  <c r="CY164" i="21"/>
  <c r="CX164" i="21"/>
  <c r="CW164" i="21"/>
  <c r="CV164" i="21"/>
  <c r="CU164" i="21"/>
  <c r="CT164" i="21"/>
  <c r="CS164" i="21"/>
  <c r="CR164" i="21"/>
  <c r="CQ164" i="21"/>
  <c r="CP164" i="21"/>
  <c r="CO164" i="21"/>
  <c r="CN164" i="21"/>
  <c r="CM164" i="21"/>
  <c r="CL164" i="21"/>
  <c r="CK164" i="21"/>
  <c r="CJ164" i="21"/>
  <c r="CI164" i="21"/>
  <c r="CH164" i="21"/>
  <c r="CG164" i="21"/>
  <c r="CF164" i="21"/>
  <c r="CE164" i="21"/>
  <c r="CD164" i="21"/>
  <c r="CC164" i="21"/>
  <c r="CB164" i="21"/>
  <c r="CA164" i="21"/>
  <c r="BZ164" i="21"/>
  <c r="BY164" i="21"/>
  <c r="BX164" i="21"/>
  <c r="BW164" i="21"/>
  <c r="BV164" i="21"/>
  <c r="BU164" i="21"/>
  <c r="BT164" i="21"/>
  <c r="BS164" i="21"/>
  <c r="BQ164" i="21"/>
  <c r="BP164" i="21"/>
  <c r="BO164" i="21"/>
  <c r="BN164" i="21"/>
  <c r="BM164" i="21"/>
  <c r="BL164" i="21"/>
  <c r="BK164" i="21"/>
  <c r="BJ164" i="21"/>
  <c r="BI164" i="21"/>
  <c r="BH164" i="21"/>
  <c r="BG164" i="21"/>
  <c r="BF164" i="21"/>
  <c r="BE164" i="21"/>
  <c r="BD164" i="21"/>
  <c r="BC164" i="21"/>
  <c r="BB164" i="21"/>
  <c r="BA164" i="21"/>
  <c r="AZ164" i="21"/>
  <c r="AY164" i="21"/>
  <c r="AX164" i="21"/>
  <c r="AW164" i="21"/>
  <c r="AV164" i="21"/>
  <c r="AU164" i="21"/>
  <c r="AT164" i="21"/>
  <c r="AS164" i="21"/>
  <c r="AR164" i="21"/>
  <c r="AQ164" i="21"/>
  <c r="AP164" i="21"/>
  <c r="AO164" i="21"/>
  <c r="AN164" i="21"/>
  <c r="AM164" i="21"/>
  <c r="AL164" i="21"/>
  <c r="AK164" i="21"/>
  <c r="AJ164" i="21"/>
  <c r="AI164" i="21"/>
  <c r="AH164" i="21"/>
  <c r="AG164" i="21"/>
  <c r="AF164" i="21"/>
  <c r="AE164" i="21"/>
  <c r="AD164" i="21"/>
  <c r="AC164" i="21"/>
  <c r="AB164" i="21"/>
  <c r="AA164" i="21"/>
  <c r="Z164" i="21"/>
  <c r="Y164" i="21"/>
  <c r="X164" i="21"/>
  <c r="W164" i="21"/>
  <c r="V164" i="21"/>
  <c r="U164" i="21"/>
  <c r="T164" i="21"/>
  <c r="S164" i="21"/>
  <c r="R164" i="21"/>
  <c r="Q164" i="21"/>
  <c r="P164" i="21"/>
  <c r="O164" i="21"/>
  <c r="N164" i="21"/>
  <c r="M164" i="21"/>
  <c r="L164" i="21"/>
  <c r="K164" i="21"/>
  <c r="J164" i="21"/>
  <c r="I164" i="21"/>
  <c r="H164" i="21"/>
  <c r="G164" i="21"/>
  <c r="F164" i="21"/>
  <c r="E164" i="21"/>
  <c r="D164" i="21"/>
  <c r="C164" i="21"/>
  <c r="B164" i="21"/>
  <c r="A164" i="21"/>
  <c r="EF163" i="21"/>
  <c r="EE163" i="21"/>
  <c r="ED163" i="21"/>
  <c r="EC163" i="21"/>
  <c r="EB163" i="21"/>
  <c r="EA163" i="21"/>
  <c r="DZ163" i="21"/>
  <c r="DY163" i="21"/>
  <c r="DX163" i="21"/>
  <c r="DW163" i="21"/>
  <c r="DV163" i="21"/>
  <c r="DU163" i="21"/>
  <c r="DT163" i="21"/>
  <c r="DS163" i="21"/>
  <c r="DR163" i="21"/>
  <c r="DQ163" i="21"/>
  <c r="DP163" i="21"/>
  <c r="DO163" i="21"/>
  <c r="DN163" i="21"/>
  <c r="DM163" i="21"/>
  <c r="DL163" i="21"/>
  <c r="DK163" i="21"/>
  <c r="DJ163" i="21"/>
  <c r="DI163" i="21"/>
  <c r="DH163" i="21"/>
  <c r="DG163" i="21"/>
  <c r="DF163" i="21"/>
  <c r="DE163" i="21"/>
  <c r="DD163" i="21"/>
  <c r="DC163" i="21"/>
  <c r="DB163" i="21"/>
  <c r="DA163" i="21"/>
  <c r="CZ163" i="21"/>
  <c r="CY163" i="21"/>
  <c r="CX163" i="21"/>
  <c r="CW163" i="21"/>
  <c r="CV163" i="21"/>
  <c r="CU163" i="21"/>
  <c r="CT163" i="21"/>
  <c r="CS163" i="21"/>
  <c r="CR163" i="21"/>
  <c r="CQ163" i="21"/>
  <c r="CP163" i="21"/>
  <c r="CO163" i="21"/>
  <c r="CN163" i="21"/>
  <c r="CM163" i="21"/>
  <c r="CL163" i="21"/>
  <c r="CK163" i="21"/>
  <c r="CJ163" i="21"/>
  <c r="CI163" i="21"/>
  <c r="CH163" i="21"/>
  <c r="CG163" i="21"/>
  <c r="CF163" i="21"/>
  <c r="CE163" i="21"/>
  <c r="CD163" i="21"/>
  <c r="CC163" i="21"/>
  <c r="CB163" i="21"/>
  <c r="CA163" i="21"/>
  <c r="BZ163" i="21"/>
  <c r="BY163" i="21"/>
  <c r="BX163" i="21"/>
  <c r="BW163" i="21"/>
  <c r="BV163" i="21"/>
  <c r="BU163" i="21"/>
  <c r="BT163" i="21"/>
  <c r="BS163" i="21"/>
  <c r="BQ163" i="21"/>
  <c r="BP163" i="21"/>
  <c r="BO163" i="21"/>
  <c r="BN163" i="21"/>
  <c r="BM163" i="21"/>
  <c r="BL163" i="21"/>
  <c r="BK163" i="21"/>
  <c r="BJ163" i="21"/>
  <c r="BI163" i="21"/>
  <c r="BH163" i="21"/>
  <c r="BG163" i="21"/>
  <c r="BF163" i="21"/>
  <c r="BE163" i="21"/>
  <c r="BD163" i="21"/>
  <c r="BC163" i="21"/>
  <c r="BB163" i="21"/>
  <c r="BA163" i="21"/>
  <c r="AZ163" i="21"/>
  <c r="AY163" i="21"/>
  <c r="AX163" i="21"/>
  <c r="AW163" i="21"/>
  <c r="AV163" i="21"/>
  <c r="AU163" i="21"/>
  <c r="AT163" i="21"/>
  <c r="AS163" i="21"/>
  <c r="AR163" i="21"/>
  <c r="AQ163" i="21"/>
  <c r="AP163" i="21"/>
  <c r="AO163" i="21"/>
  <c r="AN163" i="21"/>
  <c r="AM163" i="21"/>
  <c r="AL163" i="21"/>
  <c r="AK163" i="21"/>
  <c r="AJ163" i="21"/>
  <c r="AI163" i="21"/>
  <c r="AH163" i="21"/>
  <c r="AG163" i="21"/>
  <c r="AF163" i="21"/>
  <c r="AE163" i="21"/>
  <c r="AD163" i="21"/>
  <c r="AC163" i="21"/>
  <c r="AB163" i="21"/>
  <c r="AA163" i="21"/>
  <c r="Z163" i="21"/>
  <c r="Y163" i="21"/>
  <c r="X163" i="21"/>
  <c r="W163" i="21"/>
  <c r="V163" i="21"/>
  <c r="U163" i="21"/>
  <c r="T163" i="21"/>
  <c r="S163" i="21"/>
  <c r="R163" i="21"/>
  <c r="Q163" i="21"/>
  <c r="P163" i="21"/>
  <c r="O163" i="21"/>
  <c r="N163" i="21"/>
  <c r="M163" i="21"/>
  <c r="L163" i="21"/>
  <c r="K163" i="21"/>
  <c r="J163" i="21"/>
  <c r="I163" i="21"/>
  <c r="H163" i="21"/>
  <c r="G163" i="21"/>
  <c r="F163" i="21"/>
  <c r="E163" i="21"/>
  <c r="D163" i="21"/>
  <c r="C163" i="21"/>
  <c r="B163" i="21"/>
  <c r="A163" i="21"/>
  <c r="EF162" i="21"/>
  <c r="EE162" i="21"/>
  <c r="ED162" i="21"/>
  <c r="EC162" i="21"/>
  <c r="EB162" i="21"/>
  <c r="EA162" i="21"/>
  <c r="DZ162" i="21"/>
  <c r="DY162" i="21"/>
  <c r="DX162" i="21"/>
  <c r="DW162" i="21"/>
  <c r="DV162" i="21"/>
  <c r="DU162" i="21"/>
  <c r="DT162" i="21"/>
  <c r="DS162" i="21"/>
  <c r="DR162" i="21"/>
  <c r="DQ162" i="21"/>
  <c r="DP162" i="21"/>
  <c r="DO162" i="21"/>
  <c r="DN162" i="21"/>
  <c r="DM162" i="21"/>
  <c r="DL162" i="21"/>
  <c r="DK162" i="21"/>
  <c r="DJ162" i="21"/>
  <c r="DI162" i="21"/>
  <c r="DH162" i="21"/>
  <c r="DG162" i="21"/>
  <c r="DF162" i="21"/>
  <c r="DE162" i="21"/>
  <c r="DD162" i="21"/>
  <c r="DC162" i="21"/>
  <c r="DB162" i="21"/>
  <c r="DA162" i="21"/>
  <c r="CZ162" i="21"/>
  <c r="CY162" i="21"/>
  <c r="CX162" i="21"/>
  <c r="CW162" i="21"/>
  <c r="CV162" i="21"/>
  <c r="CU162" i="21"/>
  <c r="CT162" i="21"/>
  <c r="CS162" i="21"/>
  <c r="CR162" i="21"/>
  <c r="CQ162" i="21"/>
  <c r="CP162" i="21"/>
  <c r="CO162" i="21"/>
  <c r="CN162" i="21"/>
  <c r="CM162" i="21"/>
  <c r="CL162" i="21"/>
  <c r="CK162" i="21"/>
  <c r="CJ162" i="21"/>
  <c r="CI162" i="21"/>
  <c r="CH162" i="21"/>
  <c r="CG162" i="21"/>
  <c r="CF162" i="21"/>
  <c r="CE162" i="21"/>
  <c r="CD162" i="21"/>
  <c r="CC162" i="21"/>
  <c r="CB162" i="21"/>
  <c r="CA162" i="21"/>
  <c r="BZ162" i="21"/>
  <c r="BY162" i="21"/>
  <c r="BX162" i="21"/>
  <c r="BW162" i="21"/>
  <c r="BV162" i="21"/>
  <c r="BU162" i="21"/>
  <c r="BT162" i="21"/>
  <c r="BS162" i="21"/>
  <c r="BQ162" i="21"/>
  <c r="BP162" i="21"/>
  <c r="BO162" i="21"/>
  <c r="BN162" i="21"/>
  <c r="BM162" i="21"/>
  <c r="BL162" i="21"/>
  <c r="BK162" i="21"/>
  <c r="BJ162" i="21"/>
  <c r="BI162" i="21"/>
  <c r="BH162" i="21"/>
  <c r="BG162" i="21"/>
  <c r="BF162" i="21"/>
  <c r="BE162" i="21"/>
  <c r="BD162" i="21"/>
  <c r="BC162" i="21"/>
  <c r="BB162" i="21"/>
  <c r="BA162" i="21"/>
  <c r="AZ162" i="21"/>
  <c r="AY162" i="21"/>
  <c r="AX162" i="21"/>
  <c r="AW162" i="21"/>
  <c r="AV162" i="21"/>
  <c r="AU162" i="21"/>
  <c r="AT162" i="21"/>
  <c r="AS162" i="21"/>
  <c r="AR162" i="21"/>
  <c r="AQ162" i="21"/>
  <c r="AP162" i="21"/>
  <c r="AO162" i="21"/>
  <c r="AN162" i="21"/>
  <c r="AM162" i="21"/>
  <c r="AL162" i="21"/>
  <c r="AK162" i="21"/>
  <c r="AJ162" i="21"/>
  <c r="AI162" i="21"/>
  <c r="AH162" i="21"/>
  <c r="AG162" i="21"/>
  <c r="AF162" i="21"/>
  <c r="AE162" i="21"/>
  <c r="AD162" i="21"/>
  <c r="AC162" i="21"/>
  <c r="AB162" i="21"/>
  <c r="AA162" i="21"/>
  <c r="Z162" i="21"/>
  <c r="Y162" i="21"/>
  <c r="X162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A162" i="21"/>
  <c r="EF161" i="21"/>
  <c r="EE161" i="21"/>
  <c r="ED161" i="21"/>
  <c r="EC161" i="21"/>
  <c r="EB161" i="21"/>
  <c r="EA161" i="21"/>
  <c r="DZ161" i="21"/>
  <c r="DY161" i="21"/>
  <c r="DX161" i="21"/>
  <c r="DW161" i="21"/>
  <c r="DV161" i="21"/>
  <c r="DU161" i="21"/>
  <c r="DT161" i="21"/>
  <c r="DS161" i="21"/>
  <c r="DR161" i="21"/>
  <c r="DQ161" i="21"/>
  <c r="DP161" i="21"/>
  <c r="DO161" i="21"/>
  <c r="DN161" i="21"/>
  <c r="DM161" i="21"/>
  <c r="DL161" i="21"/>
  <c r="DK161" i="21"/>
  <c r="DJ161" i="21"/>
  <c r="DI161" i="21"/>
  <c r="DH161" i="21"/>
  <c r="DG161" i="21"/>
  <c r="DF161" i="21"/>
  <c r="DE161" i="21"/>
  <c r="DD161" i="21"/>
  <c r="DC161" i="21"/>
  <c r="DB161" i="21"/>
  <c r="DA161" i="21"/>
  <c r="CZ161" i="21"/>
  <c r="CY161" i="21"/>
  <c r="CX161" i="21"/>
  <c r="CW161" i="21"/>
  <c r="CV161" i="21"/>
  <c r="CU161" i="21"/>
  <c r="CT161" i="21"/>
  <c r="CS161" i="21"/>
  <c r="CR161" i="21"/>
  <c r="CQ161" i="21"/>
  <c r="CP161" i="21"/>
  <c r="CO161" i="21"/>
  <c r="CN161" i="21"/>
  <c r="CM161" i="21"/>
  <c r="CL161" i="21"/>
  <c r="CK161" i="21"/>
  <c r="CJ161" i="21"/>
  <c r="CI161" i="21"/>
  <c r="CH161" i="21"/>
  <c r="CG161" i="21"/>
  <c r="CF161" i="21"/>
  <c r="CE161" i="21"/>
  <c r="CD161" i="21"/>
  <c r="CC161" i="21"/>
  <c r="CB161" i="21"/>
  <c r="CA161" i="21"/>
  <c r="BZ161" i="21"/>
  <c r="BY161" i="21"/>
  <c r="BX161" i="21"/>
  <c r="BW161" i="21"/>
  <c r="BV161" i="21"/>
  <c r="BU161" i="21"/>
  <c r="BT161" i="21"/>
  <c r="BS161" i="21"/>
  <c r="BQ161" i="21"/>
  <c r="BP161" i="21"/>
  <c r="BO161" i="21"/>
  <c r="BN161" i="21"/>
  <c r="BM161" i="21"/>
  <c r="BL161" i="21"/>
  <c r="BK161" i="21"/>
  <c r="BJ161" i="21"/>
  <c r="BI161" i="21"/>
  <c r="BH161" i="21"/>
  <c r="BG161" i="21"/>
  <c r="BF161" i="21"/>
  <c r="BE161" i="21"/>
  <c r="BD161" i="21"/>
  <c r="BC161" i="21"/>
  <c r="BB161" i="21"/>
  <c r="BA161" i="21"/>
  <c r="AZ161" i="21"/>
  <c r="AY161" i="21"/>
  <c r="AX161" i="21"/>
  <c r="AW161" i="21"/>
  <c r="AV161" i="21"/>
  <c r="AU161" i="21"/>
  <c r="AT161" i="21"/>
  <c r="AS161" i="21"/>
  <c r="AR161" i="21"/>
  <c r="AQ161" i="21"/>
  <c r="AP161" i="21"/>
  <c r="AO161" i="21"/>
  <c r="AN161" i="21"/>
  <c r="AM161" i="21"/>
  <c r="AL161" i="21"/>
  <c r="AK161" i="21"/>
  <c r="AJ161" i="21"/>
  <c r="AI161" i="21"/>
  <c r="AH161" i="21"/>
  <c r="AG161" i="21"/>
  <c r="AF161" i="21"/>
  <c r="AE161" i="21"/>
  <c r="AD161" i="21"/>
  <c r="AC161" i="21"/>
  <c r="AB161" i="21"/>
  <c r="AA161" i="21"/>
  <c r="Z161" i="21"/>
  <c r="Y161" i="21"/>
  <c r="X161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A161" i="21"/>
  <c r="EF160" i="21"/>
  <c r="EE160" i="21"/>
  <c r="ED160" i="21"/>
  <c r="EC160" i="21"/>
  <c r="EB160" i="21"/>
  <c r="EA160" i="21"/>
  <c r="DZ160" i="21"/>
  <c r="DY160" i="21"/>
  <c r="DX160" i="21"/>
  <c r="DW160" i="21"/>
  <c r="DV160" i="21"/>
  <c r="DU160" i="21"/>
  <c r="DT160" i="21"/>
  <c r="DS160" i="21"/>
  <c r="DR160" i="21"/>
  <c r="DQ160" i="21"/>
  <c r="DP160" i="21"/>
  <c r="DO160" i="21"/>
  <c r="DN160" i="21"/>
  <c r="DM160" i="21"/>
  <c r="DL160" i="21"/>
  <c r="DK160" i="21"/>
  <c r="DJ160" i="21"/>
  <c r="DI160" i="21"/>
  <c r="DH160" i="21"/>
  <c r="DG160" i="21"/>
  <c r="DF160" i="21"/>
  <c r="DE160" i="21"/>
  <c r="DD160" i="21"/>
  <c r="DC160" i="21"/>
  <c r="DB160" i="21"/>
  <c r="DA160" i="21"/>
  <c r="CZ160" i="21"/>
  <c r="CY160" i="21"/>
  <c r="CX160" i="21"/>
  <c r="CW160" i="21"/>
  <c r="CV160" i="21"/>
  <c r="CU160" i="21"/>
  <c r="CT160" i="21"/>
  <c r="CS160" i="21"/>
  <c r="CR160" i="21"/>
  <c r="CQ160" i="21"/>
  <c r="CP160" i="21"/>
  <c r="CO160" i="21"/>
  <c r="CN160" i="21"/>
  <c r="CM160" i="21"/>
  <c r="CL160" i="21"/>
  <c r="CK160" i="21"/>
  <c r="CJ160" i="21"/>
  <c r="CI160" i="21"/>
  <c r="CH160" i="21"/>
  <c r="CG160" i="21"/>
  <c r="CF160" i="21"/>
  <c r="CE160" i="21"/>
  <c r="CD160" i="21"/>
  <c r="CC160" i="21"/>
  <c r="CB160" i="21"/>
  <c r="CA160" i="21"/>
  <c r="BZ160" i="21"/>
  <c r="BY160" i="21"/>
  <c r="BX160" i="21"/>
  <c r="BW160" i="21"/>
  <c r="BV160" i="21"/>
  <c r="BU160" i="21"/>
  <c r="BT160" i="21"/>
  <c r="BS160" i="21"/>
  <c r="BQ160" i="21"/>
  <c r="BP160" i="21"/>
  <c r="BO160" i="21"/>
  <c r="BN160" i="21"/>
  <c r="BM160" i="21"/>
  <c r="BL160" i="21"/>
  <c r="BK160" i="21"/>
  <c r="BJ160" i="21"/>
  <c r="BI160" i="21"/>
  <c r="BH160" i="21"/>
  <c r="BG160" i="21"/>
  <c r="BF160" i="21"/>
  <c r="BE160" i="21"/>
  <c r="BD160" i="21"/>
  <c r="BC160" i="21"/>
  <c r="BB160" i="21"/>
  <c r="BA160" i="21"/>
  <c r="AZ160" i="21"/>
  <c r="AY160" i="21"/>
  <c r="AX160" i="21"/>
  <c r="AW160" i="21"/>
  <c r="AV160" i="21"/>
  <c r="AU160" i="21"/>
  <c r="AT160" i="21"/>
  <c r="AS160" i="21"/>
  <c r="AR160" i="21"/>
  <c r="AQ160" i="21"/>
  <c r="AP160" i="21"/>
  <c r="AO160" i="21"/>
  <c r="AN160" i="21"/>
  <c r="AM160" i="21"/>
  <c r="AL160" i="21"/>
  <c r="AK160" i="21"/>
  <c r="AJ160" i="21"/>
  <c r="AI160" i="21"/>
  <c r="AH160" i="21"/>
  <c r="AG160" i="21"/>
  <c r="AF160" i="21"/>
  <c r="AE160" i="21"/>
  <c r="AD160" i="21"/>
  <c r="AC160" i="21"/>
  <c r="AB160" i="21"/>
  <c r="AA160" i="21"/>
  <c r="Z160" i="21"/>
  <c r="Y160" i="21"/>
  <c r="X160" i="21"/>
  <c r="W160" i="21"/>
  <c r="V160" i="21"/>
  <c r="U160" i="21"/>
  <c r="T160" i="21"/>
  <c r="S160" i="21"/>
  <c r="R160" i="21"/>
  <c r="Q160" i="21"/>
  <c r="P160" i="21"/>
  <c r="O160" i="21"/>
  <c r="N160" i="21"/>
  <c r="M160" i="21"/>
  <c r="L160" i="21"/>
  <c r="K160" i="21"/>
  <c r="J160" i="21"/>
  <c r="I160" i="21"/>
  <c r="H160" i="21"/>
  <c r="G160" i="21"/>
  <c r="F160" i="21"/>
  <c r="E160" i="21"/>
  <c r="D160" i="21"/>
  <c r="C160" i="21"/>
  <c r="B160" i="21"/>
  <c r="A160" i="21"/>
  <c r="EF159" i="21"/>
  <c r="EE159" i="21"/>
  <c r="ED159" i="21"/>
  <c r="EC159" i="21"/>
  <c r="EB159" i="21"/>
  <c r="EA159" i="21"/>
  <c r="DZ159" i="21"/>
  <c r="DY159" i="21"/>
  <c r="DX159" i="21"/>
  <c r="DW159" i="21"/>
  <c r="DV159" i="21"/>
  <c r="DU159" i="21"/>
  <c r="DT159" i="21"/>
  <c r="DS159" i="21"/>
  <c r="DR159" i="21"/>
  <c r="DQ159" i="21"/>
  <c r="DP159" i="21"/>
  <c r="DO159" i="21"/>
  <c r="DN159" i="21"/>
  <c r="DM159" i="21"/>
  <c r="DL159" i="21"/>
  <c r="DK159" i="21"/>
  <c r="DJ159" i="21"/>
  <c r="DI159" i="21"/>
  <c r="DH159" i="21"/>
  <c r="DG159" i="21"/>
  <c r="DF159" i="21"/>
  <c r="DE159" i="21"/>
  <c r="DD159" i="21"/>
  <c r="DC159" i="21"/>
  <c r="DB159" i="21"/>
  <c r="DA159" i="21"/>
  <c r="CZ159" i="21"/>
  <c r="CY159" i="21"/>
  <c r="CX159" i="21"/>
  <c r="CW159" i="21"/>
  <c r="CV159" i="21"/>
  <c r="CU159" i="21"/>
  <c r="CT159" i="21"/>
  <c r="CS159" i="21"/>
  <c r="CR159" i="21"/>
  <c r="CQ159" i="21"/>
  <c r="CP159" i="21"/>
  <c r="CO159" i="21"/>
  <c r="CN159" i="21"/>
  <c r="CM159" i="21"/>
  <c r="CL159" i="21"/>
  <c r="CK159" i="21"/>
  <c r="CJ159" i="21"/>
  <c r="CI159" i="21"/>
  <c r="CH159" i="21"/>
  <c r="CG159" i="21"/>
  <c r="CF159" i="21"/>
  <c r="CE159" i="21"/>
  <c r="CD159" i="21"/>
  <c r="CC159" i="21"/>
  <c r="CB159" i="21"/>
  <c r="CA159" i="21"/>
  <c r="BZ159" i="21"/>
  <c r="BY159" i="21"/>
  <c r="BX159" i="21"/>
  <c r="BW159" i="21"/>
  <c r="BV159" i="21"/>
  <c r="BU159" i="21"/>
  <c r="BT159" i="21"/>
  <c r="BS159" i="21"/>
  <c r="BQ159" i="21"/>
  <c r="BP159" i="21"/>
  <c r="BO159" i="21"/>
  <c r="BN159" i="21"/>
  <c r="BM159" i="21"/>
  <c r="BL159" i="21"/>
  <c r="BK159" i="21"/>
  <c r="BJ159" i="21"/>
  <c r="BI159" i="21"/>
  <c r="BH159" i="21"/>
  <c r="BG159" i="21"/>
  <c r="BF159" i="21"/>
  <c r="BE159" i="21"/>
  <c r="BD159" i="21"/>
  <c r="BC159" i="21"/>
  <c r="BB159" i="21"/>
  <c r="BA159" i="21"/>
  <c r="AZ159" i="21"/>
  <c r="AY159" i="21"/>
  <c r="AX159" i="21"/>
  <c r="AW159" i="21"/>
  <c r="AV159" i="21"/>
  <c r="AU159" i="21"/>
  <c r="AT159" i="21"/>
  <c r="AS159" i="21"/>
  <c r="AR159" i="21"/>
  <c r="AQ159" i="21"/>
  <c r="AP159" i="21"/>
  <c r="AO159" i="21"/>
  <c r="AN159" i="21"/>
  <c r="AM159" i="21"/>
  <c r="AL159" i="21"/>
  <c r="AK159" i="21"/>
  <c r="AJ159" i="21"/>
  <c r="AI159" i="21"/>
  <c r="AH159" i="21"/>
  <c r="AG159" i="21"/>
  <c r="AF159" i="21"/>
  <c r="AE159" i="21"/>
  <c r="AD159" i="21"/>
  <c r="AC159" i="21"/>
  <c r="AB159" i="21"/>
  <c r="AA159" i="21"/>
  <c r="Z159" i="21"/>
  <c r="Y159" i="21"/>
  <c r="X159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A159" i="21"/>
  <c r="EF158" i="21"/>
  <c r="EE158" i="21"/>
  <c r="ED158" i="21"/>
  <c r="EC158" i="21"/>
  <c r="EB158" i="21"/>
  <c r="EA158" i="21"/>
  <c r="DZ158" i="21"/>
  <c r="DY158" i="21"/>
  <c r="DX158" i="21"/>
  <c r="DW158" i="21"/>
  <c r="DV158" i="21"/>
  <c r="DU158" i="21"/>
  <c r="DT158" i="21"/>
  <c r="DS158" i="21"/>
  <c r="DR158" i="21"/>
  <c r="DQ158" i="21"/>
  <c r="DP158" i="21"/>
  <c r="DO158" i="21"/>
  <c r="DN158" i="21"/>
  <c r="DM158" i="21"/>
  <c r="DL158" i="21"/>
  <c r="DK158" i="21"/>
  <c r="DJ158" i="21"/>
  <c r="DI158" i="21"/>
  <c r="DH158" i="21"/>
  <c r="DG158" i="21"/>
  <c r="DF158" i="21"/>
  <c r="DE158" i="21"/>
  <c r="DD158" i="21"/>
  <c r="DC158" i="21"/>
  <c r="DB158" i="21"/>
  <c r="DA158" i="21"/>
  <c r="CZ158" i="21"/>
  <c r="CY158" i="21"/>
  <c r="CX158" i="21"/>
  <c r="CW158" i="21"/>
  <c r="CV158" i="21"/>
  <c r="CU158" i="21"/>
  <c r="CT158" i="21"/>
  <c r="CS158" i="21"/>
  <c r="CR158" i="21"/>
  <c r="CQ158" i="21"/>
  <c r="CP158" i="21"/>
  <c r="CO158" i="21"/>
  <c r="CN158" i="21"/>
  <c r="CM158" i="21"/>
  <c r="CL158" i="21"/>
  <c r="CK158" i="21"/>
  <c r="CJ158" i="21"/>
  <c r="CI158" i="21"/>
  <c r="CH158" i="21"/>
  <c r="CG158" i="21"/>
  <c r="CF158" i="21"/>
  <c r="CE158" i="21"/>
  <c r="CD158" i="21"/>
  <c r="CC158" i="21"/>
  <c r="CB158" i="21"/>
  <c r="CA158" i="21"/>
  <c r="BZ158" i="21"/>
  <c r="BY158" i="21"/>
  <c r="BX158" i="21"/>
  <c r="BW158" i="21"/>
  <c r="BV158" i="21"/>
  <c r="BU158" i="21"/>
  <c r="BT158" i="21"/>
  <c r="BS158" i="21"/>
  <c r="BQ158" i="21"/>
  <c r="BP158" i="21"/>
  <c r="BO158" i="21"/>
  <c r="BN158" i="21"/>
  <c r="BM158" i="21"/>
  <c r="BL158" i="21"/>
  <c r="BK158" i="21"/>
  <c r="BJ158" i="21"/>
  <c r="BI158" i="21"/>
  <c r="BH158" i="21"/>
  <c r="BG158" i="21"/>
  <c r="BF158" i="21"/>
  <c r="BE158" i="21"/>
  <c r="BD158" i="21"/>
  <c r="BC158" i="21"/>
  <c r="BB158" i="21"/>
  <c r="BA158" i="21"/>
  <c r="AZ158" i="21"/>
  <c r="AY158" i="21"/>
  <c r="AX158" i="21"/>
  <c r="AW158" i="21"/>
  <c r="AV158" i="21"/>
  <c r="AU158" i="21"/>
  <c r="AT158" i="21"/>
  <c r="AS158" i="21"/>
  <c r="AR158" i="21"/>
  <c r="AQ158" i="21"/>
  <c r="AP158" i="21"/>
  <c r="AO158" i="21"/>
  <c r="AN158" i="21"/>
  <c r="AM158" i="21"/>
  <c r="AL158" i="21"/>
  <c r="AK158" i="21"/>
  <c r="AJ158" i="21"/>
  <c r="AI158" i="21"/>
  <c r="AH158" i="21"/>
  <c r="AG158" i="21"/>
  <c r="AF158" i="21"/>
  <c r="AE158" i="21"/>
  <c r="AD158" i="21"/>
  <c r="AC158" i="21"/>
  <c r="AB158" i="21"/>
  <c r="AA158" i="21"/>
  <c r="Z158" i="21"/>
  <c r="Y158" i="21"/>
  <c r="X158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A158" i="21"/>
  <c r="EF157" i="21"/>
  <c r="EE157" i="21"/>
  <c r="ED157" i="21"/>
  <c r="EC157" i="21"/>
  <c r="EB157" i="21"/>
  <c r="EA157" i="21"/>
  <c r="DZ157" i="21"/>
  <c r="DY157" i="21"/>
  <c r="DX157" i="21"/>
  <c r="DW157" i="21"/>
  <c r="DV157" i="21"/>
  <c r="DU157" i="21"/>
  <c r="DT157" i="21"/>
  <c r="DS157" i="21"/>
  <c r="DR157" i="21"/>
  <c r="DQ157" i="21"/>
  <c r="DP157" i="21"/>
  <c r="DO157" i="21"/>
  <c r="DN157" i="21"/>
  <c r="DM157" i="21"/>
  <c r="DL157" i="21"/>
  <c r="DK157" i="21"/>
  <c r="DJ157" i="21"/>
  <c r="DI157" i="21"/>
  <c r="DH157" i="21"/>
  <c r="DG157" i="21"/>
  <c r="DF157" i="21"/>
  <c r="DE157" i="21"/>
  <c r="DD157" i="21"/>
  <c r="DC157" i="21"/>
  <c r="DB157" i="21"/>
  <c r="DA157" i="21"/>
  <c r="CZ157" i="21"/>
  <c r="CY157" i="21"/>
  <c r="CX157" i="21"/>
  <c r="CW157" i="21"/>
  <c r="CV157" i="21"/>
  <c r="CU157" i="21"/>
  <c r="CT157" i="21"/>
  <c r="CS157" i="21"/>
  <c r="CR157" i="21"/>
  <c r="CQ157" i="21"/>
  <c r="CP157" i="21"/>
  <c r="CO157" i="21"/>
  <c r="CN157" i="21"/>
  <c r="CM157" i="21"/>
  <c r="CL157" i="21"/>
  <c r="CK157" i="21"/>
  <c r="CJ157" i="21"/>
  <c r="CI157" i="21"/>
  <c r="CH157" i="21"/>
  <c r="CG157" i="21"/>
  <c r="CF157" i="21"/>
  <c r="CE157" i="21"/>
  <c r="CD157" i="21"/>
  <c r="CC157" i="21"/>
  <c r="CB157" i="21"/>
  <c r="CA157" i="21"/>
  <c r="BZ157" i="21"/>
  <c r="BY157" i="21"/>
  <c r="BX157" i="21"/>
  <c r="BW157" i="21"/>
  <c r="BV157" i="21"/>
  <c r="BU157" i="21"/>
  <c r="BT157" i="21"/>
  <c r="BS157" i="21"/>
  <c r="BQ157" i="21"/>
  <c r="BP157" i="21"/>
  <c r="BO157" i="21"/>
  <c r="BN157" i="21"/>
  <c r="BM157" i="21"/>
  <c r="BL157" i="21"/>
  <c r="BK157" i="21"/>
  <c r="BJ157" i="21"/>
  <c r="BI157" i="21"/>
  <c r="BH157" i="21"/>
  <c r="BG157" i="21"/>
  <c r="BF157" i="21"/>
  <c r="BE157" i="21"/>
  <c r="BD157" i="21"/>
  <c r="BC157" i="21"/>
  <c r="BB157" i="21"/>
  <c r="BA157" i="21"/>
  <c r="AZ157" i="21"/>
  <c r="AY157" i="21"/>
  <c r="AX157" i="21"/>
  <c r="AW157" i="21"/>
  <c r="AV157" i="21"/>
  <c r="AU157" i="21"/>
  <c r="AT157" i="21"/>
  <c r="AS157" i="21"/>
  <c r="AR157" i="21"/>
  <c r="AQ157" i="21"/>
  <c r="AP157" i="21"/>
  <c r="AO157" i="21"/>
  <c r="AN157" i="21"/>
  <c r="AM157" i="21"/>
  <c r="AL157" i="21"/>
  <c r="AK157" i="21"/>
  <c r="AJ157" i="21"/>
  <c r="AI157" i="21"/>
  <c r="AH157" i="21"/>
  <c r="AG157" i="21"/>
  <c r="AF157" i="21"/>
  <c r="AE157" i="21"/>
  <c r="AD157" i="21"/>
  <c r="AC157" i="21"/>
  <c r="AB157" i="21"/>
  <c r="AA157" i="21"/>
  <c r="Z157" i="21"/>
  <c r="Y157" i="21"/>
  <c r="X157" i="21"/>
  <c r="W157" i="21"/>
  <c r="V157" i="21"/>
  <c r="U157" i="21"/>
  <c r="T157" i="21"/>
  <c r="S157" i="21"/>
  <c r="R157" i="21"/>
  <c r="Q157" i="21"/>
  <c r="P157" i="21"/>
  <c r="O157" i="21"/>
  <c r="N157" i="21"/>
  <c r="M157" i="21"/>
  <c r="L157" i="21"/>
  <c r="K157" i="21"/>
  <c r="J157" i="21"/>
  <c r="I157" i="21"/>
  <c r="H157" i="21"/>
  <c r="G157" i="21"/>
  <c r="F157" i="21"/>
  <c r="E157" i="21"/>
  <c r="D157" i="21"/>
  <c r="C157" i="21"/>
  <c r="B157" i="21"/>
  <c r="A157" i="21"/>
  <c r="EF156" i="21"/>
  <c r="EE156" i="21"/>
  <c r="ED156" i="21"/>
  <c r="EC156" i="21"/>
  <c r="EB156" i="21"/>
  <c r="EA156" i="21"/>
  <c r="DZ156" i="21"/>
  <c r="DY156" i="21"/>
  <c r="DX156" i="21"/>
  <c r="DW156" i="21"/>
  <c r="DV156" i="21"/>
  <c r="DU156" i="21"/>
  <c r="DT156" i="21"/>
  <c r="DS156" i="21"/>
  <c r="DR156" i="21"/>
  <c r="DQ156" i="21"/>
  <c r="DP156" i="21"/>
  <c r="DO156" i="21"/>
  <c r="DN156" i="21"/>
  <c r="DM156" i="21"/>
  <c r="DL156" i="21"/>
  <c r="DK156" i="21"/>
  <c r="DJ156" i="21"/>
  <c r="DI156" i="21"/>
  <c r="DH156" i="21"/>
  <c r="DG156" i="21"/>
  <c r="DF156" i="21"/>
  <c r="DE156" i="21"/>
  <c r="DD156" i="21"/>
  <c r="DC156" i="21"/>
  <c r="DB156" i="21"/>
  <c r="DA156" i="21"/>
  <c r="CZ156" i="21"/>
  <c r="CY156" i="21"/>
  <c r="CX156" i="21"/>
  <c r="CW156" i="21"/>
  <c r="CV156" i="21"/>
  <c r="CU156" i="21"/>
  <c r="CT156" i="21"/>
  <c r="CS156" i="21"/>
  <c r="CR156" i="21"/>
  <c r="CQ156" i="21"/>
  <c r="CP156" i="21"/>
  <c r="CO156" i="21"/>
  <c r="CN156" i="21"/>
  <c r="CM156" i="21"/>
  <c r="CL156" i="21"/>
  <c r="CK156" i="21"/>
  <c r="CJ156" i="21"/>
  <c r="CI156" i="21"/>
  <c r="CH156" i="21"/>
  <c r="CG156" i="21"/>
  <c r="CF156" i="21"/>
  <c r="CE156" i="21"/>
  <c r="CD156" i="21"/>
  <c r="CC156" i="21"/>
  <c r="CB156" i="21"/>
  <c r="CA156" i="21"/>
  <c r="BZ156" i="21"/>
  <c r="BY156" i="21"/>
  <c r="BX156" i="21"/>
  <c r="BW156" i="21"/>
  <c r="BV156" i="21"/>
  <c r="BU156" i="21"/>
  <c r="BT156" i="21"/>
  <c r="BS156" i="21"/>
  <c r="BQ156" i="21"/>
  <c r="BP156" i="21"/>
  <c r="BO156" i="21"/>
  <c r="BN156" i="21"/>
  <c r="BM156" i="21"/>
  <c r="BL156" i="21"/>
  <c r="BK156" i="21"/>
  <c r="BJ156" i="21"/>
  <c r="BI156" i="21"/>
  <c r="BH156" i="21"/>
  <c r="BG156" i="21"/>
  <c r="BF156" i="21"/>
  <c r="BE156" i="21"/>
  <c r="BD156" i="21"/>
  <c r="BC156" i="21"/>
  <c r="BB156" i="21"/>
  <c r="BA156" i="21"/>
  <c r="AZ156" i="21"/>
  <c r="AY156" i="21"/>
  <c r="AX156" i="21"/>
  <c r="AW156" i="21"/>
  <c r="AV156" i="21"/>
  <c r="AU156" i="21"/>
  <c r="AT156" i="21"/>
  <c r="AS156" i="21"/>
  <c r="AR156" i="21"/>
  <c r="AQ156" i="21"/>
  <c r="AP156" i="21"/>
  <c r="AO156" i="21"/>
  <c r="AN156" i="21"/>
  <c r="AM156" i="21"/>
  <c r="AL156" i="21"/>
  <c r="AK156" i="21"/>
  <c r="AJ156" i="21"/>
  <c r="AI156" i="21"/>
  <c r="AH156" i="21"/>
  <c r="AG156" i="21"/>
  <c r="AF156" i="21"/>
  <c r="AE156" i="21"/>
  <c r="AD156" i="21"/>
  <c r="AC156" i="21"/>
  <c r="AB156" i="21"/>
  <c r="AA156" i="21"/>
  <c r="Z156" i="21"/>
  <c r="Y156" i="21"/>
  <c r="X156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A156" i="21"/>
  <c r="EF155" i="21"/>
  <c r="EE155" i="21"/>
  <c r="ED155" i="21"/>
  <c r="EC155" i="21"/>
  <c r="EB155" i="21"/>
  <c r="EA155" i="21"/>
  <c r="DZ155" i="21"/>
  <c r="DY155" i="21"/>
  <c r="DX155" i="21"/>
  <c r="DW155" i="21"/>
  <c r="DV155" i="21"/>
  <c r="DU155" i="21"/>
  <c r="DT155" i="21"/>
  <c r="DS155" i="21"/>
  <c r="DR155" i="21"/>
  <c r="DQ155" i="21"/>
  <c r="DP155" i="21"/>
  <c r="DO155" i="21"/>
  <c r="DN155" i="21"/>
  <c r="DM155" i="21"/>
  <c r="DL155" i="21"/>
  <c r="DK155" i="21"/>
  <c r="DJ155" i="21"/>
  <c r="DI155" i="21"/>
  <c r="DH155" i="21"/>
  <c r="DG155" i="21"/>
  <c r="DF155" i="21"/>
  <c r="DE155" i="21"/>
  <c r="DD155" i="21"/>
  <c r="DC155" i="21"/>
  <c r="DB155" i="21"/>
  <c r="DA155" i="21"/>
  <c r="CZ155" i="21"/>
  <c r="CY155" i="21"/>
  <c r="CX155" i="21"/>
  <c r="CW155" i="21"/>
  <c r="CV155" i="21"/>
  <c r="CU155" i="21"/>
  <c r="CT155" i="21"/>
  <c r="CS155" i="21"/>
  <c r="CR155" i="21"/>
  <c r="CQ155" i="21"/>
  <c r="CP155" i="21"/>
  <c r="CO155" i="21"/>
  <c r="CN155" i="21"/>
  <c r="CM155" i="21"/>
  <c r="CL155" i="21"/>
  <c r="CK155" i="21"/>
  <c r="CJ155" i="21"/>
  <c r="CI155" i="21"/>
  <c r="CH155" i="21"/>
  <c r="CG155" i="21"/>
  <c r="CF155" i="21"/>
  <c r="CE155" i="21"/>
  <c r="CD155" i="21"/>
  <c r="CC155" i="21"/>
  <c r="CB155" i="21"/>
  <c r="CA155" i="21"/>
  <c r="BZ155" i="21"/>
  <c r="BY155" i="21"/>
  <c r="BX155" i="21"/>
  <c r="BW155" i="21"/>
  <c r="BV155" i="21"/>
  <c r="BU155" i="21"/>
  <c r="BT155" i="21"/>
  <c r="BS155" i="21"/>
  <c r="BQ155" i="21"/>
  <c r="BP155" i="21"/>
  <c r="BO155" i="21"/>
  <c r="BN155" i="21"/>
  <c r="BM155" i="21"/>
  <c r="BL155" i="21"/>
  <c r="BK155" i="21"/>
  <c r="BJ155" i="21"/>
  <c r="BI155" i="21"/>
  <c r="BH155" i="21"/>
  <c r="BG155" i="21"/>
  <c r="BF155" i="21"/>
  <c r="BE155" i="21"/>
  <c r="BD155" i="21"/>
  <c r="BC155" i="21"/>
  <c r="BB155" i="21"/>
  <c r="BA155" i="21"/>
  <c r="AZ155" i="21"/>
  <c r="AY155" i="21"/>
  <c r="AX155" i="21"/>
  <c r="AW155" i="21"/>
  <c r="AV155" i="21"/>
  <c r="AU155" i="21"/>
  <c r="AT155" i="21"/>
  <c r="AS155" i="21"/>
  <c r="AR155" i="21"/>
  <c r="AQ155" i="21"/>
  <c r="AP155" i="21"/>
  <c r="AO155" i="21"/>
  <c r="AN155" i="21"/>
  <c r="AM155" i="21"/>
  <c r="AL155" i="21"/>
  <c r="AK155" i="21"/>
  <c r="AJ155" i="21"/>
  <c r="AI155" i="21"/>
  <c r="AH155" i="21"/>
  <c r="AG155" i="21"/>
  <c r="AF155" i="21"/>
  <c r="AE155" i="21"/>
  <c r="AD155" i="21"/>
  <c r="AC155" i="21"/>
  <c r="AB155" i="21"/>
  <c r="AA155" i="21"/>
  <c r="Z155" i="21"/>
  <c r="Y155" i="21"/>
  <c r="X155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A155" i="21"/>
  <c r="EF154" i="21"/>
  <c r="EE154" i="21"/>
  <c r="ED154" i="21"/>
  <c r="EC154" i="21"/>
  <c r="EB154" i="21"/>
  <c r="EA154" i="21"/>
  <c r="DZ154" i="21"/>
  <c r="DY154" i="21"/>
  <c r="DX154" i="21"/>
  <c r="DW154" i="21"/>
  <c r="DV154" i="21"/>
  <c r="DU154" i="21"/>
  <c r="DT154" i="21"/>
  <c r="DS154" i="21"/>
  <c r="DR154" i="21"/>
  <c r="DQ154" i="21"/>
  <c r="DP154" i="21"/>
  <c r="DO154" i="21"/>
  <c r="DN154" i="21"/>
  <c r="DM154" i="21"/>
  <c r="DL154" i="21"/>
  <c r="DK154" i="21"/>
  <c r="DJ154" i="21"/>
  <c r="DI154" i="21"/>
  <c r="DH154" i="21"/>
  <c r="DG154" i="21"/>
  <c r="DF154" i="21"/>
  <c r="DE154" i="21"/>
  <c r="DD154" i="21"/>
  <c r="DC154" i="21"/>
  <c r="DB154" i="21"/>
  <c r="DA154" i="21"/>
  <c r="CZ154" i="21"/>
  <c r="CY154" i="21"/>
  <c r="CX154" i="21"/>
  <c r="CW154" i="21"/>
  <c r="CV154" i="21"/>
  <c r="CU154" i="21"/>
  <c r="CT154" i="21"/>
  <c r="CS154" i="21"/>
  <c r="CR154" i="21"/>
  <c r="CQ154" i="21"/>
  <c r="CP154" i="21"/>
  <c r="CO154" i="21"/>
  <c r="CN154" i="21"/>
  <c r="CM154" i="21"/>
  <c r="CL154" i="21"/>
  <c r="CK154" i="21"/>
  <c r="CJ154" i="21"/>
  <c r="CI154" i="21"/>
  <c r="CH154" i="21"/>
  <c r="CG154" i="21"/>
  <c r="CF154" i="21"/>
  <c r="CE154" i="21"/>
  <c r="CD154" i="21"/>
  <c r="CC154" i="21"/>
  <c r="CB154" i="21"/>
  <c r="CA154" i="21"/>
  <c r="BZ154" i="21"/>
  <c r="BY154" i="21"/>
  <c r="BX154" i="21"/>
  <c r="BW154" i="21"/>
  <c r="BV154" i="21"/>
  <c r="BU154" i="21"/>
  <c r="BT154" i="21"/>
  <c r="BS154" i="21"/>
  <c r="BQ154" i="21"/>
  <c r="BP154" i="21"/>
  <c r="BO154" i="21"/>
  <c r="BN154" i="21"/>
  <c r="BM154" i="21"/>
  <c r="BL154" i="21"/>
  <c r="BK154" i="21"/>
  <c r="BJ154" i="21"/>
  <c r="BI154" i="21"/>
  <c r="BH154" i="21"/>
  <c r="BG154" i="21"/>
  <c r="BF154" i="21"/>
  <c r="BE154" i="21"/>
  <c r="BD154" i="21"/>
  <c r="BC154" i="21"/>
  <c r="BB154" i="21"/>
  <c r="BA154" i="21"/>
  <c r="AZ154" i="21"/>
  <c r="AY154" i="21"/>
  <c r="AX154" i="21"/>
  <c r="AW154" i="21"/>
  <c r="AV154" i="21"/>
  <c r="AU154" i="21"/>
  <c r="AT154" i="21"/>
  <c r="AS154" i="21"/>
  <c r="AR154" i="21"/>
  <c r="AQ154" i="21"/>
  <c r="AP154" i="21"/>
  <c r="AO154" i="21"/>
  <c r="AN154" i="21"/>
  <c r="AM154" i="21"/>
  <c r="AL154" i="21"/>
  <c r="AK154" i="21"/>
  <c r="AJ154" i="21"/>
  <c r="AI154" i="21"/>
  <c r="AH154" i="21"/>
  <c r="AG154" i="21"/>
  <c r="AF154" i="21"/>
  <c r="AE154" i="21"/>
  <c r="AD154" i="21"/>
  <c r="AC154" i="21"/>
  <c r="AB154" i="21"/>
  <c r="AA154" i="21"/>
  <c r="Z154" i="21"/>
  <c r="Y154" i="21"/>
  <c r="X154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A154" i="21"/>
  <c r="EF153" i="21"/>
  <c r="EE153" i="21"/>
  <c r="ED153" i="21"/>
  <c r="EC153" i="21"/>
  <c r="EB153" i="21"/>
  <c r="EA153" i="21"/>
  <c r="DZ153" i="21"/>
  <c r="DY153" i="21"/>
  <c r="DX153" i="21"/>
  <c r="DW153" i="21"/>
  <c r="DV153" i="21"/>
  <c r="DU153" i="21"/>
  <c r="DT153" i="21"/>
  <c r="DS153" i="21"/>
  <c r="DR153" i="21"/>
  <c r="DQ153" i="21"/>
  <c r="DP153" i="21"/>
  <c r="DO153" i="21"/>
  <c r="DN153" i="21"/>
  <c r="DM153" i="21"/>
  <c r="DL153" i="21"/>
  <c r="DK153" i="21"/>
  <c r="DJ153" i="21"/>
  <c r="DI153" i="21"/>
  <c r="DH153" i="21"/>
  <c r="DG153" i="21"/>
  <c r="DF153" i="21"/>
  <c r="DE153" i="21"/>
  <c r="DD153" i="21"/>
  <c r="DC153" i="21"/>
  <c r="DB153" i="21"/>
  <c r="DA153" i="21"/>
  <c r="CZ153" i="21"/>
  <c r="CY153" i="21"/>
  <c r="CX153" i="21"/>
  <c r="CW153" i="21"/>
  <c r="CV153" i="21"/>
  <c r="CU153" i="21"/>
  <c r="CT153" i="21"/>
  <c r="CS153" i="21"/>
  <c r="CR153" i="21"/>
  <c r="CQ153" i="21"/>
  <c r="CP153" i="21"/>
  <c r="CO153" i="21"/>
  <c r="CN153" i="21"/>
  <c r="CM153" i="21"/>
  <c r="CL153" i="21"/>
  <c r="CK153" i="21"/>
  <c r="CJ153" i="21"/>
  <c r="CI153" i="21"/>
  <c r="CH153" i="21"/>
  <c r="CG153" i="21"/>
  <c r="CF153" i="21"/>
  <c r="CE153" i="21"/>
  <c r="CD153" i="21"/>
  <c r="CC153" i="21"/>
  <c r="CB153" i="21"/>
  <c r="CA153" i="21"/>
  <c r="BZ153" i="21"/>
  <c r="BY153" i="21"/>
  <c r="BX153" i="21"/>
  <c r="BW153" i="21"/>
  <c r="BV153" i="21"/>
  <c r="BU153" i="21"/>
  <c r="BT153" i="21"/>
  <c r="BS153" i="21"/>
  <c r="BQ153" i="21"/>
  <c r="BP153" i="21"/>
  <c r="BO153" i="21"/>
  <c r="BN153" i="21"/>
  <c r="BM153" i="21"/>
  <c r="BL153" i="21"/>
  <c r="BK153" i="21"/>
  <c r="BJ153" i="21"/>
  <c r="BI153" i="21"/>
  <c r="BH153" i="21"/>
  <c r="BG153" i="21"/>
  <c r="BF153" i="21"/>
  <c r="BE153" i="21"/>
  <c r="BD153" i="21"/>
  <c r="BC153" i="21"/>
  <c r="BB153" i="21"/>
  <c r="BA153" i="21"/>
  <c r="AZ153" i="21"/>
  <c r="AY153" i="21"/>
  <c r="AX153" i="21"/>
  <c r="AW153" i="21"/>
  <c r="AV153" i="21"/>
  <c r="AU153" i="21"/>
  <c r="AT153" i="21"/>
  <c r="AS153" i="21"/>
  <c r="AR153" i="21"/>
  <c r="AQ153" i="21"/>
  <c r="AP153" i="21"/>
  <c r="AO153" i="21"/>
  <c r="AN153" i="21"/>
  <c r="AM153" i="21"/>
  <c r="AL153" i="21"/>
  <c r="AK153" i="21"/>
  <c r="AJ153" i="21"/>
  <c r="AI153" i="21"/>
  <c r="AH153" i="21"/>
  <c r="AG153" i="21"/>
  <c r="AF153" i="21"/>
  <c r="AE153" i="21"/>
  <c r="AD153" i="21"/>
  <c r="AC153" i="21"/>
  <c r="AB153" i="21"/>
  <c r="AA153" i="21"/>
  <c r="Z153" i="21"/>
  <c r="Y153" i="21"/>
  <c r="X153" i="21"/>
  <c r="W153" i="21"/>
  <c r="V153" i="21"/>
  <c r="U153" i="21"/>
  <c r="T153" i="21"/>
  <c r="S153" i="21"/>
  <c r="R153" i="21"/>
  <c r="Q153" i="21"/>
  <c r="P153" i="21"/>
  <c r="O153" i="21"/>
  <c r="N153" i="21"/>
  <c r="M153" i="21"/>
  <c r="L153" i="21"/>
  <c r="K153" i="21"/>
  <c r="J153" i="21"/>
  <c r="I153" i="21"/>
  <c r="H153" i="21"/>
  <c r="G153" i="21"/>
  <c r="F153" i="21"/>
  <c r="E153" i="21"/>
  <c r="D153" i="21"/>
  <c r="C153" i="21"/>
  <c r="B153" i="21"/>
  <c r="A153" i="21"/>
  <c r="EF152" i="21"/>
  <c r="EE152" i="21"/>
  <c r="ED152" i="21"/>
  <c r="EC152" i="21"/>
  <c r="EB152" i="21"/>
  <c r="EA152" i="21"/>
  <c r="DZ152" i="21"/>
  <c r="DY152" i="21"/>
  <c r="DX152" i="21"/>
  <c r="DW152" i="21"/>
  <c r="DV152" i="21"/>
  <c r="DU152" i="21"/>
  <c r="DT152" i="21"/>
  <c r="DS152" i="21"/>
  <c r="DR152" i="21"/>
  <c r="DQ152" i="21"/>
  <c r="DP152" i="21"/>
  <c r="DO152" i="21"/>
  <c r="DN152" i="21"/>
  <c r="DM152" i="21"/>
  <c r="DL152" i="21"/>
  <c r="DK152" i="21"/>
  <c r="DJ152" i="21"/>
  <c r="DI152" i="21"/>
  <c r="DH152" i="21"/>
  <c r="DG152" i="21"/>
  <c r="DF152" i="21"/>
  <c r="DE152" i="21"/>
  <c r="DD152" i="21"/>
  <c r="DC152" i="21"/>
  <c r="DB152" i="21"/>
  <c r="DA152" i="21"/>
  <c r="CZ152" i="21"/>
  <c r="CY152" i="21"/>
  <c r="CX152" i="21"/>
  <c r="CW152" i="21"/>
  <c r="CV152" i="21"/>
  <c r="CU152" i="21"/>
  <c r="CT152" i="21"/>
  <c r="CS152" i="21"/>
  <c r="CR152" i="21"/>
  <c r="CQ152" i="21"/>
  <c r="CP152" i="21"/>
  <c r="CO152" i="21"/>
  <c r="CN152" i="21"/>
  <c r="CM152" i="21"/>
  <c r="CL152" i="21"/>
  <c r="CK152" i="21"/>
  <c r="CJ152" i="21"/>
  <c r="CI152" i="21"/>
  <c r="CH152" i="21"/>
  <c r="CG152" i="21"/>
  <c r="CF152" i="21"/>
  <c r="CE152" i="21"/>
  <c r="CD152" i="21"/>
  <c r="CC152" i="21"/>
  <c r="CB152" i="21"/>
  <c r="CA152" i="21"/>
  <c r="BZ152" i="21"/>
  <c r="BY152" i="21"/>
  <c r="BX152" i="21"/>
  <c r="BW152" i="21"/>
  <c r="BV152" i="21"/>
  <c r="BU152" i="21"/>
  <c r="BT152" i="21"/>
  <c r="BS152" i="21"/>
  <c r="BQ152" i="21"/>
  <c r="BP152" i="21"/>
  <c r="BO152" i="21"/>
  <c r="BN152" i="21"/>
  <c r="BM152" i="21"/>
  <c r="BL152" i="21"/>
  <c r="BK152" i="21"/>
  <c r="BJ152" i="21"/>
  <c r="BI152" i="21"/>
  <c r="BH152" i="21"/>
  <c r="BG152" i="21"/>
  <c r="BF152" i="21"/>
  <c r="BE152" i="21"/>
  <c r="BD152" i="21"/>
  <c r="BC152" i="21"/>
  <c r="BB152" i="21"/>
  <c r="BA152" i="21"/>
  <c r="AZ152" i="21"/>
  <c r="AY152" i="21"/>
  <c r="AX152" i="21"/>
  <c r="AW152" i="21"/>
  <c r="AV152" i="21"/>
  <c r="AU152" i="21"/>
  <c r="AT152" i="21"/>
  <c r="AS152" i="21"/>
  <c r="AR152" i="21"/>
  <c r="AQ152" i="21"/>
  <c r="AP152" i="21"/>
  <c r="AO152" i="21"/>
  <c r="AN152" i="21"/>
  <c r="AM152" i="21"/>
  <c r="AL152" i="21"/>
  <c r="AK152" i="21"/>
  <c r="AJ152" i="21"/>
  <c r="AI152" i="21"/>
  <c r="AH152" i="21"/>
  <c r="AG152" i="21"/>
  <c r="AF152" i="21"/>
  <c r="AE152" i="21"/>
  <c r="AD152" i="21"/>
  <c r="AC152" i="21"/>
  <c r="AB152" i="21"/>
  <c r="AA152" i="21"/>
  <c r="Z152" i="21"/>
  <c r="Y152" i="21"/>
  <c r="X152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A152" i="21"/>
  <c r="EF151" i="21"/>
  <c r="EE151" i="21"/>
  <c r="ED151" i="21"/>
  <c r="EC151" i="21"/>
  <c r="EB151" i="21"/>
  <c r="EA151" i="21"/>
  <c r="DZ151" i="21"/>
  <c r="DY151" i="21"/>
  <c r="DX151" i="21"/>
  <c r="DW151" i="21"/>
  <c r="DV151" i="21"/>
  <c r="DU151" i="21"/>
  <c r="DT151" i="21"/>
  <c r="DS151" i="21"/>
  <c r="DR151" i="21"/>
  <c r="DQ151" i="21"/>
  <c r="DP151" i="21"/>
  <c r="DO151" i="21"/>
  <c r="DN151" i="21"/>
  <c r="DM151" i="21"/>
  <c r="DL151" i="21"/>
  <c r="DK151" i="21"/>
  <c r="DJ151" i="21"/>
  <c r="DI151" i="21"/>
  <c r="DH151" i="21"/>
  <c r="DG151" i="21"/>
  <c r="DF151" i="21"/>
  <c r="DE151" i="21"/>
  <c r="DD151" i="21"/>
  <c r="DC151" i="21"/>
  <c r="DB151" i="21"/>
  <c r="DA151" i="21"/>
  <c r="CZ151" i="21"/>
  <c r="CY151" i="21"/>
  <c r="CX151" i="21"/>
  <c r="CW151" i="21"/>
  <c r="CV151" i="21"/>
  <c r="CU151" i="21"/>
  <c r="CT151" i="21"/>
  <c r="CS151" i="21"/>
  <c r="CR151" i="21"/>
  <c r="CQ151" i="21"/>
  <c r="CP151" i="21"/>
  <c r="CO151" i="21"/>
  <c r="CN151" i="21"/>
  <c r="CM151" i="21"/>
  <c r="CL151" i="21"/>
  <c r="CK151" i="21"/>
  <c r="CJ151" i="21"/>
  <c r="CI151" i="21"/>
  <c r="CH151" i="21"/>
  <c r="CG151" i="21"/>
  <c r="CF151" i="21"/>
  <c r="CE151" i="21"/>
  <c r="CD151" i="21"/>
  <c r="CC151" i="21"/>
  <c r="CB151" i="21"/>
  <c r="CA151" i="21"/>
  <c r="BZ151" i="21"/>
  <c r="BY151" i="21"/>
  <c r="BX151" i="21"/>
  <c r="BW151" i="21"/>
  <c r="BV151" i="21"/>
  <c r="BU151" i="21"/>
  <c r="BT151" i="21"/>
  <c r="BS151" i="21"/>
  <c r="BQ151" i="21"/>
  <c r="BP151" i="21"/>
  <c r="BO151" i="21"/>
  <c r="BN151" i="21"/>
  <c r="BM151" i="21"/>
  <c r="BL151" i="21"/>
  <c r="BK151" i="21"/>
  <c r="BJ151" i="21"/>
  <c r="BI151" i="21"/>
  <c r="BH151" i="21"/>
  <c r="BG151" i="21"/>
  <c r="BF151" i="21"/>
  <c r="BE151" i="21"/>
  <c r="BD151" i="21"/>
  <c r="BC151" i="21"/>
  <c r="BB151" i="21"/>
  <c r="BA151" i="21"/>
  <c r="AZ151" i="21"/>
  <c r="AY151" i="21"/>
  <c r="AX151" i="21"/>
  <c r="AW151" i="21"/>
  <c r="AV151" i="21"/>
  <c r="AU151" i="21"/>
  <c r="AT151" i="21"/>
  <c r="AS151" i="21"/>
  <c r="AR151" i="21"/>
  <c r="AQ151" i="21"/>
  <c r="AP151" i="21"/>
  <c r="AO151" i="21"/>
  <c r="AN151" i="21"/>
  <c r="AM151" i="21"/>
  <c r="AL151" i="21"/>
  <c r="AK151" i="21"/>
  <c r="AJ151" i="21"/>
  <c r="AI151" i="21"/>
  <c r="AH151" i="21"/>
  <c r="AG151" i="21"/>
  <c r="AF151" i="21"/>
  <c r="AE151" i="21"/>
  <c r="AD151" i="21"/>
  <c r="AC151" i="21"/>
  <c r="AB151" i="21"/>
  <c r="AA151" i="21"/>
  <c r="Z151" i="21"/>
  <c r="Y151" i="21"/>
  <c r="X151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A151" i="21"/>
  <c r="EF150" i="21"/>
  <c r="EE150" i="21"/>
  <c r="ED150" i="21"/>
  <c r="EC150" i="21"/>
  <c r="EB150" i="21"/>
  <c r="EA150" i="21"/>
  <c r="DZ150" i="21"/>
  <c r="DY150" i="21"/>
  <c r="DX150" i="21"/>
  <c r="DW150" i="21"/>
  <c r="DV150" i="21"/>
  <c r="DU150" i="21"/>
  <c r="DT150" i="21"/>
  <c r="DS150" i="21"/>
  <c r="DR150" i="21"/>
  <c r="DQ150" i="21"/>
  <c r="DP150" i="21"/>
  <c r="DO150" i="21"/>
  <c r="DN150" i="21"/>
  <c r="DM150" i="21"/>
  <c r="DL150" i="21"/>
  <c r="DK150" i="21"/>
  <c r="DJ150" i="21"/>
  <c r="DI150" i="21"/>
  <c r="DH150" i="21"/>
  <c r="DG150" i="21"/>
  <c r="DF150" i="21"/>
  <c r="DE150" i="21"/>
  <c r="DD150" i="21"/>
  <c r="DC150" i="21"/>
  <c r="DB150" i="21"/>
  <c r="DA150" i="21"/>
  <c r="CZ150" i="21"/>
  <c r="CY150" i="21"/>
  <c r="CX150" i="21"/>
  <c r="CW150" i="21"/>
  <c r="CV150" i="21"/>
  <c r="CU150" i="21"/>
  <c r="CT150" i="21"/>
  <c r="CS150" i="21"/>
  <c r="CR150" i="21"/>
  <c r="CQ150" i="21"/>
  <c r="CP150" i="21"/>
  <c r="CO150" i="21"/>
  <c r="CN150" i="21"/>
  <c r="CM150" i="21"/>
  <c r="CL150" i="21"/>
  <c r="CK150" i="21"/>
  <c r="CJ150" i="21"/>
  <c r="CI150" i="21"/>
  <c r="CH150" i="21"/>
  <c r="CG150" i="21"/>
  <c r="CF150" i="21"/>
  <c r="CE150" i="21"/>
  <c r="CD150" i="21"/>
  <c r="CC150" i="21"/>
  <c r="CB150" i="21"/>
  <c r="CA150" i="21"/>
  <c r="BZ150" i="21"/>
  <c r="BY150" i="21"/>
  <c r="BX150" i="21"/>
  <c r="BW150" i="21"/>
  <c r="BV150" i="21"/>
  <c r="BU150" i="21"/>
  <c r="BT150" i="21"/>
  <c r="BS150" i="21"/>
  <c r="BQ150" i="21"/>
  <c r="BP150" i="21"/>
  <c r="BO150" i="21"/>
  <c r="BN150" i="21"/>
  <c r="BM150" i="21"/>
  <c r="BL150" i="21"/>
  <c r="BK150" i="21"/>
  <c r="BJ150" i="21"/>
  <c r="BI150" i="21"/>
  <c r="BH150" i="21"/>
  <c r="BG150" i="21"/>
  <c r="BF150" i="21"/>
  <c r="BE150" i="21"/>
  <c r="BD150" i="21"/>
  <c r="BC150" i="21"/>
  <c r="BB150" i="21"/>
  <c r="BA150" i="21"/>
  <c r="AZ150" i="21"/>
  <c r="AY150" i="21"/>
  <c r="AX150" i="21"/>
  <c r="AW150" i="21"/>
  <c r="AV150" i="21"/>
  <c r="AU150" i="21"/>
  <c r="AT150" i="21"/>
  <c r="AS150" i="21"/>
  <c r="AR150" i="21"/>
  <c r="AQ150" i="21"/>
  <c r="AP150" i="21"/>
  <c r="AO150" i="21"/>
  <c r="AN150" i="21"/>
  <c r="AM150" i="21"/>
  <c r="AL150" i="21"/>
  <c r="AK150" i="21"/>
  <c r="AJ150" i="21"/>
  <c r="AI150" i="21"/>
  <c r="AH150" i="21"/>
  <c r="AG150" i="21"/>
  <c r="AF150" i="21"/>
  <c r="AE150" i="21"/>
  <c r="AD150" i="21"/>
  <c r="AC150" i="21"/>
  <c r="AB150" i="21"/>
  <c r="AA150" i="21"/>
  <c r="Z150" i="21"/>
  <c r="Y150" i="21"/>
  <c r="X150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A150" i="21"/>
  <c r="EF149" i="21"/>
  <c r="EE149" i="21"/>
  <c r="ED149" i="21"/>
  <c r="EC149" i="21"/>
  <c r="EB149" i="21"/>
  <c r="EA149" i="21"/>
  <c r="DZ149" i="21"/>
  <c r="DY149" i="21"/>
  <c r="DX149" i="21"/>
  <c r="DW149" i="21"/>
  <c r="DV149" i="21"/>
  <c r="DU149" i="21"/>
  <c r="DT149" i="21"/>
  <c r="DS149" i="21"/>
  <c r="DR149" i="21"/>
  <c r="DQ149" i="21"/>
  <c r="DP149" i="21"/>
  <c r="DO149" i="21"/>
  <c r="DN149" i="21"/>
  <c r="DM149" i="21"/>
  <c r="DL149" i="21"/>
  <c r="DK149" i="21"/>
  <c r="DJ149" i="21"/>
  <c r="DI149" i="21"/>
  <c r="DH149" i="21"/>
  <c r="DG149" i="21"/>
  <c r="DF149" i="21"/>
  <c r="DE149" i="21"/>
  <c r="DD149" i="21"/>
  <c r="DC149" i="21"/>
  <c r="DB149" i="21"/>
  <c r="DA149" i="21"/>
  <c r="CZ149" i="21"/>
  <c r="CY149" i="21"/>
  <c r="CX149" i="21"/>
  <c r="CW149" i="21"/>
  <c r="CV149" i="21"/>
  <c r="CU149" i="21"/>
  <c r="CT149" i="21"/>
  <c r="CS149" i="21"/>
  <c r="CR149" i="21"/>
  <c r="CQ149" i="21"/>
  <c r="CP149" i="21"/>
  <c r="CO149" i="21"/>
  <c r="CN149" i="21"/>
  <c r="CM149" i="21"/>
  <c r="CL149" i="21"/>
  <c r="CK149" i="21"/>
  <c r="CJ149" i="21"/>
  <c r="CI149" i="21"/>
  <c r="CH149" i="21"/>
  <c r="CG149" i="21"/>
  <c r="CF149" i="21"/>
  <c r="CE149" i="21"/>
  <c r="CD149" i="21"/>
  <c r="CC149" i="21"/>
  <c r="CB149" i="21"/>
  <c r="CA149" i="21"/>
  <c r="BZ149" i="21"/>
  <c r="BY149" i="21"/>
  <c r="BX149" i="21"/>
  <c r="BW149" i="21"/>
  <c r="BV149" i="21"/>
  <c r="BU149" i="21"/>
  <c r="BT149" i="21"/>
  <c r="BS149" i="21"/>
  <c r="BQ149" i="21"/>
  <c r="BP149" i="21"/>
  <c r="BO149" i="21"/>
  <c r="BN149" i="21"/>
  <c r="BM149" i="21"/>
  <c r="BL149" i="21"/>
  <c r="BK149" i="21"/>
  <c r="BJ149" i="21"/>
  <c r="BI149" i="21"/>
  <c r="BH149" i="21"/>
  <c r="BG149" i="21"/>
  <c r="BF149" i="21"/>
  <c r="BE149" i="21"/>
  <c r="BD149" i="21"/>
  <c r="BC149" i="21"/>
  <c r="BB149" i="21"/>
  <c r="BA149" i="21"/>
  <c r="AZ149" i="21"/>
  <c r="AY149" i="21"/>
  <c r="AX149" i="21"/>
  <c r="AW149" i="21"/>
  <c r="AV149" i="21"/>
  <c r="AU149" i="21"/>
  <c r="AT149" i="21"/>
  <c r="AS149" i="21"/>
  <c r="AR149" i="21"/>
  <c r="AQ149" i="21"/>
  <c r="AP149" i="21"/>
  <c r="AO149" i="21"/>
  <c r="AN149" i="21"/>
  <c r="AM149" i="21"/>
  <c r="AL149" i="21"/>
  <c r="AK149" i="21"/>
  <c r="AJ149" i="21"/>
  <c r="AI149" i="21"/>
  <c r="AH149" i="21"/>
  <c r="AG149" i="21"/>
  <c r="AF149" i="21"/>
  <c r="AE149" i="21"/>
  <c r="AD149" i="21"/>
  <c r="AC149" i="21"/>
  <c r="AB149" i="21"/>
  <c r="AA149" i="21"/>
  <c r="Z149" i="21"/>
  <c r="Y149" i="21"/>
  <c r="X149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A149" i="21"/>
  <c r="EF148" i="21"/>
  <c r="EE148" i="21"/>
  <c r="ED148" i="21"/>
  <c r="EC148" i="21"/>
  <c r="EB148" i="21"/>
  <c r="EA148" i="21"/>
  <c r="DZ148" i="21"/>
  <c r="DY148" i="21"/>
  <c r="DX148" i="21"/>
  <c r="DW148" i="21"/>
  <c r="DV148" i="21"/>
  <c r="DU148" i="21"/>
  <c r="DT148" i="21"/>
  <c r="DS148" i="21"/>
  <c r="DR148" i="21"/>
  <c r="DQ148" i="21"/>
  <c r="DP148" i="21"/>
  <c r="DO148" i="21"/>
  <c r="DN148" i="21"/>
  <c r="DM148" i="21"/>
  <c r="DL148" i="21"/>
  <c r="DK148" i="21"/>
  <c r="DJ148" i="21"/>
  <c r="DI148" i="21"/>
  <c r="DH148" i="21"/>
  <c r="DG148" i="21"/>
  <c r="DF148" i="21"/>
  <c r="DE148" i="21"/>
  <c r="DD148" i="21"/>
  <c r="DC148" i="21"/>
  <c r="DB148" i="21"/>
  <c r="DA148" i="21"/>
  <c r="CZ148" i="21"/>
  <c r="CY148" i="21"/>
  <c r="CX148" i="21"/>
  <c r="CW148" i="21"/>
  <c r="CV148" i="21"/>
  <c r="CU148" i="21"/>
  <c r="CT148" i="21"/>
  <c r="CS148" i="21"/>
  <c r="CR148" i="21"/>
  <c r="CQ148" i="21"/>
  <c r="CP148" i="21"/>
  <c r="CO148" i="21"/>
  <c r="CN148" i="21"/>
  <c r="CM148" i="21"/>
  <c r="CL148" i="21"/>
  <c r="CK148" i="21"/>
  <c r="CJ148" i="21"/>
  <c r="CI148" i="21"/>
  <c r="CH148" i="21"/>
  <c r="CG148" i="21"/>
  <c r="CF148" i="21"/>
  <c r="CE148" i="21"/>
  <c r="CD148" i="21"/>
  <c r="CC148" i="21"/>
  <c r="CB148" i="21"/>
  <c r="CA148" i="21"/>
  <c r="BZ148" i="21"/>
  <c r="BY148" i="21"/>
  <c r="BX148" i="21"/>
  <c r="BW148" i="21"/>
  <c r="BV148" i="21"/>
  <c r="BU148" i="21"/>
  <c r="BT148" i="21"/>
  <c r="BS148" i="21"/>
  <c r="BQ148" i="21"/>
  <c r="BP148" i="21"/>
  <c r="BO148" i="21"/>
  <c r="BN148" i="21"/>
  <c r="BM148" i="21"/>
  <c r="BL148" i="21"/>
  <c r="BK148" i="21"/>
  <c r="BJ148" i="21"/>
  <c r="BI148" i="21"/>
  <c r="BH148" i="21"/>
  <c r="BG148" i="21"/>
  <c r="BF148" i="21"/>
  <c r="BE148" i="21"/>
  <c r="BD148" i="21"/>
  <c r="BC148" i="21"/>
  <c r="BB148" i="21"/>
  <c r="BA148" i="21"/>
  <c r="AZ148" i="21"/>
  <c r="AY148" i="21"/>
  <c r="AX148" i="21"/>
  <c r="AW148" i="21"/>
  <c r="AV148" i="21"/>
  <c r="AU148" i="21"/>
  <c r="AT148" i="21"/>
  <c r="AS148" i="21"/>
  <c r="AR148" i="21"/>
  <c r="AQ148" i="21"/>
  <c r="AP148" i="21"/>
  <c r="AO148" i="21"/>
  <c r="AN148" i="21"/>
  <c r="AM148" i="21"/>
  <c r="AL148" i="21"/>
  <c r="AK148" i="21"/>
  <c r="AJ148" i="21"/>
  <c r="AI148" i="21"/>
  <c r="AH148" i="21"/>
  <c r="AG148" i="21"/>
  <c r="AF148" i="21"/>
  <c r="AE148" i="21"/>
  <c r="AD148" i="21"/>
  <c r="AC148" i="21"/>
  <c r="AB148" i="21"/>
  <c r="AA148" i="21"/>
  <c r="Z148" i="21"/>
  <c r="Y148" i="21"/>
  <c r="X148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A148" i="21"/>
  <c r="EF147" i="21"/>
  <c r="EE147" i="21"/>
  <c r="ED147" i="21"/>
  <c r="EC147" i="21"/>
  <c r="EB147" i="21"/>
  <c r="EA147" i="21"/>
  <c r="DZ147" i="21"/>
  <c r="DY147" i="21"/>
  <c r="DX147" i="21"/>
  <c r="DW147" i="21"/>
  <c r="DV147" i="21"/>
  <c r="DU147" i="21"/>
  <c r="DT147" i="21"/>
  <c r="DS147" i="21"/>
  <c r="DR147" i="21"/>
  <c r="DQ147" i="21"/>
  <c r="DP147" i="21"/>
  <c r="DO147" i="21"/>
  <c r="DN147" i="21"/>
  <c r="DM147" i="21"/>
  <c r="DL147" i="21"/>
  <c r="DK147" i="21"/>
  <c r="DJ147" i="21"/>
  <c r="DI147" i="21"/>
  <c r="DH147" i="21"/>
  <c r="DG147" i="21"/>
  <c r="DF147" i="21"/>
  <c r="DE147" i="21"/>
  <c r="DD147" i="21"/>
  <c r="DC147" i="21"/>
  <c r="DB147" i="21"/>
  <c r="DA147" i="21"/>
  <c r="CZ147" i="21"/>
  <c r="CY147" i="21"/>
  <c r="CX147" i="21"/>
  <c r="CW147" i="21"/>
  <c r="CV147" i="21"/>
  <c r="CU147" i="21"/>
  <c r="CT147" i="21"/>
  <c r="CS147" i="21"/>
  <c r="CR147" i="21"/>
  <c r="CQ147" i="21"/>
  <c r="CP147" i="21"/>
  <c r="CO147" i="21"/>
  <c r="CN147" i="21"/>
  <c r="CM147" i="21"/>
  <c r="CL147" i="21"/>
  <c r="CK147" i="21"/>
  <c r="CJ147" i="21"/>
  <c r="CI147" i="21"/>
  <c r="CH147" i="21"/>
  <c r="CG147" i="21"/>
  <c r="CF147" i="21"/>
  <c r="CE147" i="21"/>
  <c r="CD147" i="21"/>
  <c r="CC147" i="21"/>
  <c r="CB147" i="21"/>
  <c r="CA147" i="21"/>
  <c r="BZ147" i="21"/>
  <c r="BY147" i="21"/>
  <c r="BX147" i="21"/>
  <c r="BW147" i="21"/>
  <c r="BV147" i="21"/>
  <c r="BU147" i="21"/>
  <c r="BT147" i="21"/>
  <c r="BS147" i="21"/>
  <c r="BQ147" i="21"/>
  <c r="BP147" i="21"/>
  <c r="BO147" i="21"/>
  <c r="BN147" i="21"/>
  <c r="BM147" i="21"/>
  <c r="BL147" i="21"/>
  <c r="BK147" i="21"/>
  <c r="BJ147" i="21"/>
  <c r="BI147" i="21"/>
  <c r="BH147" i="21"/>
  <c r="BG147" i="21"/>
  <c r="BF147" i="21"/>
  <c r="BE147" i="21"/>
  <c r="BD147" i="21"/>
  <c r="BC147" i="21"/>
  <c r="BB147" i="21"/>
  <c r="BA147" i="21"/>
  <c r="AZ147" i="21"/>
  <c r="AY147" i="21"/>
  <c r="AX147" i="21"/>
  <c r="AW147" i="21"/>
  <c r="AV147" i="21"/>
  <c r="AU147" i="21"/>
  <c r="AT147" i="21"/>
  <c r="AS147" i="21"/>
  <c r="AR147" i="21"/>
  <c r="AQ147" i="21"/>
  <c r="AP147" i="21"/>
  <c r="AO147" i="21"/>
  <c r="AN147" i="21"/>
  <c r="AM147" i="21"/>
  <c r="AL147" i="21"/>
  <c r="AK147" i="21"/>
  <c r="AJ147" i="21"/>
  <c r="AI147" i="21"/>
  <c r="AH147" i="21"/>
  <c r="AG147" i="21"/>
  <c r="AF147" i="21"/>
  <c r="AE147" i="21"/>
  <c r="AD147" i="21"/>
  <c r="AC147" i="21"/>
  <c r="AB147" i="21"/>
  <c r="AA147" i="21"/>
  <c r="Z147" i="21"/>
  <c r="Y147" i="21"/>
  <c r="X147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A147" i="21"/>
  <c r="EF146" i="21"/>
  <c r="EE146" i="21"/>
  <c r="ED146" i="21"/>
  <c r="EC146" i="21"/>
  <c r="EB146" i="21"/>
  <c r="EA146" i="21"/>
  <c r="DZ146" i="21"/>
  <c r="DY146" i="21"/>
  <c r="DX146" i="21"/>
  <c r="DW146" i="21"/>
  <c r="DV146" i="21"/>
  <c r="DU146" i="21"/>
  <c r="DT146" i="21"/>
  <c r="DS146" i="21"/>
  <c r="DR146" i="21"/>
  <c r="DQ146" i="21"/>
  <c r="DP146" i="21"/>
  <c r="DO146" i="21"/>
  <c r="DN146" i="21"/>
  <c r="DM146" i="21"/>
  <c r="DL146" i="21"/>
  <c r="DK146" i="21"/>
  <c r="DJ146" i="21"/>
  <c r="DI146" i="21"/>
  <c r="DH146" i="21"/>
  <c r="DG146" i="21"/>
  <c r="DF146" i="21"/>
  <c r="DE146" i="21"/>
  <c r="DD146" i="21"/>
  <c r="DC146" i="21"/>
  <c r="DB146" i="21"/>
  <c r="DA146" i="21"/>
  <c r="CZ146" i="21"/>
  <c r="CY146" i="21"/>
  <c r="CX146" i="21"/>
  <c r="CW146" i="21"/>
  <c r="CV146" i="21"/>
  <c r="CU146" i="21"/>
  <c r="CT146" i="21"/>
  <c r="CS146" i="21"/>
  <c r="CR146" i="21"/>
  <c r="CQ146" i="21"/>
  <c r="CP146" i="21"/>
  <c r="CO146" i="21"/>
  <c r="CN146" i="21"/>
  <c r="CM146" i="21"/>
  <c r="CL146" i="21"/>
  <c r="CK146" i="21"/>
  <c r="CJ146" i="21"/>
  <c r="CI146" i="21"/>
  <c r="CH146" i="21"/>
  <c r="CG146" i="21"/>
  <c r="CF146" i="21"/>
  <c r="CE146" i="21"/>
  <c r="CD146" i="21"/>
  <c r="CC146" i="21"/>
  <c r="CB146" i="21"/>
  <c r="CA146" i="21"/>
  <c r="BZ146" i="21"/>
  <c r="BY146" i="21"/>
  <c r="BX146" i="21"/>
  <c r="BW146" i="21"/>
  <c r="BV146" i="21"/>
  <c r="BU146" i="21"/>
  <c r="BT146" i="21"/>
  <c r="BS146" i="21"/>
  <c r="BQ146" i="21"/>
  <c r="BP146" i="21"/>
  <c r="BO146" i="21"/>
  <c r="BN146" i="21"/>
  <c r="BM146" i="21"/>
  <c r="BL146" i="21"/>
  <c r="BK146" i="21"/>
  <c r="BJ146" i="21"/>
  <c r="BI146" i="21"/>
  <c r="BH146" i="21"/>
  <c r="BG146" i="21"/>
  <c r="BF146" i="21"/>
  <c r="BE146" i="21"/>
  <c r="BD146" i="21"/>
  <c r="BC146" i="21"/>
  <c r="BB146" i="21"/>
  <c r="BA146" i="21"/>
  <c r="AZ146" i="21"/>
  <c r="AY146" i="21"/>
  <c r="AX146" i="21"/>
  <c r="AW146" i="21"/>
  <c r="AV146" i="21"/>
  <c r="AU146" i="21"/>
  <c r="AT146" i="21"/>
  <c r="AS146" i="21"/>
  <c r="AR146" i="21"/>
  <c r="AQ146" i="21"/>
  <c r="AP146" i="21"/>
  <c r="AO146" i="21"/>
  <c r="AN146" i="21"/>
  <c r="AM146" i="21"/>
  <c r="AL146" i="21"/>
  <c r="AK146" i="21"/>
  <c r="AJ146" i="21"/>
  <c r="AI146" i="21"/>
  <c r="AH146" i="21"/>
  <c r="AG146" i="21"/>
  <c r="AF146" i="21"/>
  <c r="AE146" i="21"/>
  <c r="AD146" i="21"/>
  <c r="AC146" i="21"/>
  <c r="AB146" i="21"/>
  <c r="AA146" i="21"/>
  <c r="Z146" i="21"/>
  <c r="Y146" i="21"/>
  <c r="X146" i="21"/>
  <c r="W146" i="21"/>
  <c r="V146" i="21"/>
  <c r="U146" i="21"/>
  <c r="T146" i="21"/>
  <c r="S146" i="21"/>
  <c r="R146" i="21"/>
  <c r="Q146" i="21"/>
  <c r="P146" i="21"/>
  <c r="O146" i="21"/>
  <c r="N146" i="21"/>
  <c r="M146" i="21"/>
  <c r="L146" i="21"/>
  <c r="K146" i="21"/>
  <c r="J146" i="21"/>
  <c r="I146" i="21"/>
  <c r="H146" i="21"/>
  <c r="G146" i="21"/>
  <c r="F146" i="21"/>
  <c r="E146" i="21"/>
  <c r="D146" i="21"/>
  <c r="C146" i="21"/>
  <c r="B146" i="21"/>
  <c r="A146" i="21"/>
  <c r="EF145" i="21"/>
  <c r="EE145" i="21"/>
  <c r="ED145" i="21"/>
  <c r="EC145" i="21"/>
  <c r="EB145" i="21"/>
  <c r="EA145" i="21"/>
  <c r="DZ145" i="21"/>
  <c r="DY145" i="21"/>
  <c r="DX145" i="21"/>
  <c r="DW145" i="21"/>
  <c r="DV145" i="21"/>
  <c r="DU145" i="21"/>
  <c r="DT145" i="21"/>
  <c r="DS145" i="21"/>
  <c r="DR145" i="21"/>
  <c r="DQ145" i="21"/>
  <c r="DP145" i="21"/>
  <c r="DO145" i="21"/>
  <c r="DN145" i="21"/>
  <c r="DM145" i="21"/>
  <c r="DL145" i="21"/>
  <c r="DK145" i="21"/>
  <c r="DJ145" i="21"/>
  <c r="DI145" i="21"/>
  <c r="DH145" i="21"/>
  <c r="DG145" i="21"/>
  <c r="DF145" i="21"/>
  <c r="DE145" i="21"/>
  <c r="DD145" i="21"/>
  <c r="DC145" i="21"/>
  <c r="DB145" i="21"/>
  <c r="DA145" i="21"/>
  <c r="CZ145" i="21"/>
  <c r="CY145" i="21"/>
  <c r="CX145" i="21"/>
  <c r="CW145" i="21"/>
  <c r="CV145" i="21"/>
  <c r="CU145" i="21"/>
  <c r="CT145" i="21"/>
  <c r="CS145" i="21"/>
  <c r="CR145" i="21"/>
  <c r="CQ145" i="21"/>
  <c r="CP145" i="21"/>
  <c r="CO145" i="21"/>
  <c r="CN145" i="21"/>
  <c r="CM145" i="21"/>
  <c r="CL145" i="21"/>
  <c r="CK145" i="21"/>
  <c r="CJ145" i="21"/>
  <c r="CI145" i="21"/>
  <c r="CH145" i="21"/>
  <c r="CG145" i="21"/>
  <c r="CF145" i="21"/>
  <c r="CE145" i="21"/>
  <c r="CD145" i="21"/>
  <c r="CC145" i="21"/>
  <c r="CB145" i="21"/>
  <c r="CA145" i="21"/>
  <c r="BZ145" i="21"/>
  <c r="BY145" i="21"/>
  <c r="BX145" i="21"/>
  <c r="BW145" i="21"/>
  <c r="BV145" i="21"/>
  <c r="BU145" i="21"/>
  <c r="BT145" i="21"/>
  <c r="BS145" i="21"/>
  <c r="BQ145" i="21"/>
  <c r="BP145" i="21"/>
  <c r="BO145" i="21"/>
  <c r="BN145" i="21"/>
  <c r="BM145" i="21"/>
  <c r="BL145" i="21"/>
  <c r="BK145" i="21"/>
  <c r="BJ145" i="21"/>
  <c r="BI145" i="21"/>
  <c r="BH145" i="21"/>
  <c r="BG145" i="21"/>
  <c r="BF145" i="21"/>
  <c r="BE145" i="21"/>
  <c r="BD145" i="21"/>
  <c r="BC145" i="21"/>
  <c r="BB145" i="21"/>
  <c r="BA145" i="21"/>
  <c r="AZ145" i="21"/>
  <c r="AY145" i="21"/>
  <c r="AX145" i="21"/>
  <c r="AW145" i="21"/>
  <c r="AV145" i="21"/>
  <c r="AU145" i="21"/>
  <c r="AT145" i="21"/>
  <c r="AS145" i="21"/>
  <c r="AR145" i="21"/>
  <c r="AQ145" i="21"/>
  <c r="AP145" i="21"/>
  <c r="AO145" i="21"/>
  <c r="AN145" i="21"/>
  <c r="AM145" i="21"/>
  <c r="AL145" i="21"/>
  <c r="AK145" i="21"/>
  <c r="AJ145" i="21"/>
  <c r="AI145" i="21"/>
  <c r="AH145" i="21"/>
  <c r="AG145" i="21"/>
  <c r="AF145" i="21"/>
  <c r="AE145" i="21"/>
  <c r="AD145" i="21"/>
  <c r="AC145" i="21"/>
  <c r="AB145" i="21"/>
  <c r="AA145" i="21"/>
  <c r="Z145" i="21"/>
  <c r="Y145" i="21"/>
  <c r="X145" i="21"/>
  <c r="W145" i="21"/>
  <c r="V145" i="21"/>
  <c r="U145" i="21"/>
  <c r="T145" i="21"/>
  <c r="S145" i="21"/>
  <c r="R145" i="21"/>
  <c r="Q145" i="21"/>
  <c r="P145" i="21"/>
  <c r="O145" i="21"/>
  <c r="N145" i="21"/>
  <c r="M145" i="21"/>
  <c r="L145" i="21"/>
  <c r="K145" i="21"/>
  <c r="J145" i="21"/>
  <c r="I145" i="21"/>
  <c r="H145" i="21"/>
  <c r="G145" i="21"/>
  <c r="F145" i="21"/>
  <c r="E145" i="21"/>
  <c r="D145" i="21"/>
  <c r="C145" i="21"/>
  <c r="B145" i="21"/>
  <c r="A145" i="21"/>
  <c r="EF144" i="21"/>
  <c r="EE144" i="21"/>
  <c r="ED144" i="21"/>
  <c r="EC144" i="21"/>
  <c r="EB144" i="21"/>
  <c r="EA144" i="21"/>
  <c r="DZ144" i="21"/>
  <c r="DY144" i="21"/>
  <c r="DX144" i="21"/>
  <c r="DW144" i="21"/>
  <c r="DV144" i="21"/>
  <c r="DU144" i="21"/>
  <c r="DT144" i="21"/>
  <c r="DS144" i="21"/>
  <c r="DR144" i="21"/>
  <c r="DQ144" i="21"/>
  <c r="DP144" i="21"/>
  <c r="DO144" i="21"/>
  <c r="DN144" i="21"/>
  <c r="DM144" i="21"/>
  <c r="DL144" i="21"/>
  <c r="DK144" i="21"/>
  <c r="DJ144" i="21"/>
  <c r="DI144" i="21"/>
  <c r="DH144" i="21"/>
  <c r="DG144" i="21"/>
  <c r="DF144" i="21"/>
  <c r="DE144" i="21"/>
  <c r="DD144" i="21"/>
  <c r="DC144" i="21"/>
  <c r="DB144" i="21"/>
  <c r="DA144" i="21"/>
  <c r="CZ144" i="21"/>
  <c r="CY144" i="21"/>
  <c r="CX144" i="21"/>
  <c r="CW144" i="21"/>
  <c r="CV144" i="21"/>
  <c r="CU144" i="21"/>
  <c r="CT144" i="21"/>
  <c r="CS144" i="21"/>
  <c r="CR144" i="21"/>
  <c r="CQ144" i="21"/>
  <c r="CP144" i="21"/>
  <c r="CO144" i="21"/>
  <c r="CN144" i="21"/>
  <c r="CM144" i="21"/>
  <c r="CL144" i="21"/>
  <c r="CK144" i="21"/>
  <c r="CJ144" i="21"/>
  <c r="CI144" i="21"/>
  <c r="CH144" i="21"/>
  <c r="CG144" i="21"/>
  <c r="CF144" i="21"/>
  <c r="CE144" i="21"/>
  <c r="CD144" i="21"/>
  <c r="CC144" i="21"/>
  <c r="CB144" i="21"/>
  <c r="CA144" i="21"/>
  <c r="BZ144" i="21"/>
  <c r="BY144" i="21"/>
  <c r="BX144" i="21"/>
  <c r="BW144" i="21"/>
  <c r="BV144" i="21"/>
  <c r="BU144" i="21"/>
  <c r="BT144" i="21"/>
  <c r="BS144" i="21"/>
  <c r="BQ144" i="21"/>
  <c r="BP144" i="21"/>
  <c r="BO144" i="21"/>
  <c r="BN144" i="21"/>
  <c r="BM144" i="21"/>
  <c r="BL144" i="21"/>
  <c r="BK144" i="21"/>
  <c r="BJ144" i="21"/>
  <c r="BI144" i="21"/>
  <c r="BH144" i="21"/>
  <c r="BG144" i="21"/>
  <c r="BF144" i="21"/>
  <c r="BE144" i="21"/>
  <c r="BD144" i="21"/>
  <c r="BC144" i="21"/>
  <c r="BB144" i="21"/>
  <c r="BA144" i="21"/>
  <c r="AZ144" i="21"/>
  <c r="AY144" i="21"/>
  <c r="AX144" i="21"/>
  <c r="AW144" i="21"/>
  <c r="AV144" i="21"/>
  <c r="AU144" i="21"/>
  <c r="AT144" i="21"/>
  <c r="AS144" i="21"/>
  <c r="AR144" i="21"/>
  <c r="AQ144" i="21"/>
  <c r="AP144" i="21"/>
  <c r="AO144" i="21"/>
  <c r="AN144" i="21"/>
  <c r="AM144" i="21"/>
  <c r="AL144" i="21"/>
  <c r="AK144" i="21"/>
  <c r="AJ144" i="21"/>
  <c r="AI144" i="21"/>
  <c r="AH144" i="21"/>
  <c r="AG144" i="21"/>
  <c r="AF144" i="21"/>
  <c r="AE144" i="21"/>
  <c r="AD144" i="21"/>
  <c r="AC144" i="21"/>
  <c r="AB144" i="21"/>
  <c r="AA144" i="21"/>
  <c r="Z144" i="21"/>
  <c r="Y144" i="21"/>
  <c r="X144" i="21"/>
  <c r="W144" i="21"/>
  <c r="V144" i="21"/>
  <c r="U144" i="21"/>
  <c r="T144" i="21"/>
  <c r="S144" i="21"/>
  <c r="R144" i="21"/>
  <c r="Q144" i="21"/>
  <c r="P144" i="21"/>
  <c r="O144" i="21"/>
  <c r="N144" i="21"/>
  <c r="M144" i="21"/>
  <c r="L144" i="21"/>
  <c r="K144" i="21"/>
  <c r="J144" i="21"/>
  <c r="I144" i="21"/>
  <c r="H144" i="21"/>
  <c r="G144" i="21"/>
  <c r="F144" i="21"/>
  <c r="E144" i="21"/>
  <c r="D144" i="21"/>
  <c r="C144" i="21"/>
  <c r="B144" i="21"/>
  <c r="A144" i="21"/>
  <c r="EF143" i="21"/>
  <c r="EE143" i="21"/>
  <c r="ED143" i="21"/>
  <c r="EC143" i="21"/>
  <c r="EB143" i="21"/>
  <c r="EA143" i="21"/>
  <c r="DZ143" i="21"/>
  <c r="DY143" i="21"/>
  <c r="DX143" i="21"/>
  <c r="DW143" i="21"/>
  <c r="DV143" i="21"/>
  <c r="DU143" i="21"/>
  <c r="DT143" i="21"/>
  <c r="DS143" i="21"/>
  <c r="DR143" i="21"/>
  <c r="DQ143" i="21"/>
  <c r="DP143" i="21"/>
  <c r="DO143" i="21"/>
  <c r="DN143" i="21"/>
  <c r="DM143" i="21"/>
  <c r="DL143" i="21"/>
  <c r="DK143" i="21"/>
  <c r="DJ143" i="21"/>
  <c r="DI143" i="21"/>
  <c r="DH143" i="21"/>
  <c r="DG143" i="21"/>
  <c r="DF143" i="21"/>
  <c r="DE143" i="21"/>
  <c r="DD143" i="21"/>
  <c r="DC143" i="21"/>
  <c r="DB143" i="21"/>
  <c r="DA143" i="21"/>
  <c r="CZ143" i="21"/>
  <c r="CY143" i="21"/>
  <c r="CX143" i="21"/>
  <c r="CW143" i="21"/>
  <c r="CV143" i="21"/>
  <c r="CU143" i="21"/>
  <c r="CT143" i="21"/>
  <c r="CS143" i="21"/>
  <c r="CR143" i="21"/>
  <c r="CQ143" i="21"/>
  <c r="CP143" i="21"/>
  <c r="CO143" i="21"/>
  <c r="CN143" i="21"/>
  <c r="CM143" i="21"/>
  <c r="CL143" i="21"/>
  <c r="CK143" i="21"/>
  <c r="CJ143" i="21"/>
  <c r="CI143" i="21"/>
  <c r="CH143" i="21"/>
  <c r="CG143" i="21"/>
  <c r="CF143" i="21"/>
  <c r="CE143" i="21"/>
  <c r="CD143" i="21"/>
  <c r="CC143" i="21"/>
  <c r="CB143" i="21"/>
  <c r="CA143" i="21"/>
  <c r="BZ143" i="21"/>
  <c r="BY143" i="21"/>
  <c r="BX143" i="21"/>
  <c r="BW143" i="21"/>
  <c r="BV143" i="21"/>
  <c r="BU143" i="21"/>
  <c r="BT143" i="21"/>
  <c r="BS143" i="21"/>
  <c r="BQ143" i="21"/>
  <c r="BP143" i="21"/>
  <c r="BO143" i="21"/>
  <c r="BN143" i="21"/>
  <c r="BM143" i="21"/>
  <c r="BL143" i="21"/>
  <c r="BK143" i="21"/>
  <c r="BJ143" i="21"/>
  <c r="BI143" i="21"/>
  <c r="BH143" i="21"/>
  <c r="BG143" i="21"/>
  <c r="BF143" i="21"/>
  <c r="BE143" i="21"/>
  <c r="BD143" i="21"/>
  <c r="BC143" i="21"/>
  <c r="BB143" i="21"/>
  <c r="BA143" i="21"/>
  <c r="AZ143" i="21"/>
  <c r="AY143" i="21"/>
  <c r="AX143" i="21"/>
  <c r="AW143" i="21"/>
  <c r="AV143" i="21"/>
  <c r="AU143" i="21"/>
  <c r="AT143" i="21"/>
  <c r="AS143" i="21"/>
  <c r="AR143" i="21"/>
  <c r="AQ143" i="21"/>
  <c r="AP143" i="21"/>
  <c r="AO143" i="21"/>
  <c r="AN143" i="21"/>
  <c r="AM143" i="21"/>
  <c r="AL143" i="21"/>
  <c r="AK143" i="21"/>
  <c r="AJ143" i="21"/>
  <c r="AI143" i="21"/>
  <c r="AH143" i="21"/>
  <c r="AG143" i="21"/>
  <c r="AF143" i="21"/>
  <c r="AE143" i="21"/>
  <c r="AD143" i="21"/>
  <c r="AC143" i="21"/>
  <c r="AB143" i="21"/>
  <c r="AA143" i="21"/>
  <c r="Z143" i="21"/>
  <c r="Y143" i="21"/>
  <c r="X143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A143" i="21"/>
  <c r="EF142" i="21"/>
  <c r="EE142" i="21"/>
  <c r="ED142" i="21"/>
  <c r="EC142" i="21"/>
  <c r="EB142" i="21"/>
  <c r="EA142" i="21"/>
  <c r="DZ142" i="21"/>
  <c r="DY142" i="21"/>
  <c r="DX142" i="21"/>
  <c r="DW142" i="21"/>
  <c r="DV142" i="21"/>
  <c r="DU142" i="21"/>
  <c r="DT142" i="21"/>
  <c r="DS142" i="21"/>
  <c r="DR142" i="21"/>
  <c r="DQ142" i="21"/>
  <c r="DP142" i="21"/>
  <c r="DO142" i="21"/>
  <c r="DN142" i="21"/>
  <c r="DM142" i="21"/>
  <c r="DL142" i="21"/>
  <c r="DK142" i="21"/>
  <c r="DJ142" i="21"/>
  <c r="DI142" i="21"/>
  <c r="DH142" i="21"/>
  <c r="DG142" i="21"/>
  <c r="DF142" i="21"/>
  <c r="DE142" i="21"/>
  <c r="DD142" i="21"/>
  <c r="DC142" i="21"/>
  <c r="DB142" i="21"/>
  <c r="DA142" i="21"/>
  <c r="CZ142" i="21"/>
  <c r="CY142" i="21"/>
  <c r="CX142" i="21"/>
  <c r="CW142" i="21"/>
  <c r="CV142" i="21"/>
  <c r="CU142" i="21"/>
  <c r="CT142" i="21"/>
  <c r="CS142" i="21"/>
  <c r="CR142" i="21"/>
  <c r="CQ142" i="21"/>
  <c r="CP142" i="21"/>
  <c r="CO142" i="21"/>
  <c r="CN142" i="21"/>
  <c r="CM142" i="21"/>
  <c r="CL142" i="21"/>
  <c r="CK142" i="21"/>
  <c r="CJ142" i="21"/>
  <c r="CI142" i="21"/>
  <c r="CH142" i="21"/>
  <c r="CG142" i="21"/>
  <c r="CF142" i="21"/>
  <c r="CE142" i="21"/>
  <c r="CD142" i="21"/>
  <c r="CC142" i="21"/>
  <c r="CB142" i="21"/>
  <c r="CA142" i="21"/>
  <c r="BZ142" i="21"/>
  <c r="BY142" i="21"/>
  <c r="BX142" i="21"/>
  <c r="BW142" i="21"/>
  <c r="BV142" i="21"/>
  <c r="BU142" i="21"/>
  <c r="BT142" i="21"/>
  <c r="BS142" i="21"/>
  <c r="BQ142" i="21"/>
  <c r="BP142" i="21"/>
  <c r="BO142" i="21"/>
  <c r="BN142" i="21"/>
  <c r="BM142" i="21"/>
  <c r="BL142" i="21"/>
  <c r="BK142" i="21"/>
  <c r="BJ142" i="21"/>
  <c r="BI142" i="21"/>
  <c r="BH142" i="21"/>
  <c r="BG142" i="21"/>
  <c r="BF142" i="21"/>
  <c r="BE142" i="21"/>
  <c r="BD142" i="21"/>
  <c r="BC142" i="21"/>
  <c r="BB142" i="21"/>
  <c r="BA142" i="21"/>
  <c r="AZ142" i="21"/>
  <c r="AY142" i="21"/>
  <c r="AX142" i="21"/>
  <c r="AW142" i="21"/>
  <c r="AV142" i="21"/>
  <c r="AU142" i="21"/>
  <c r="AT142" i="21"/>
  <c r="AS142" i="21"/>
  <c r="AR142" i="21"/>
  <c r="AQ142" i="21"/>
  <c r="AP142" i="21"/>
  <c r="AO142" i="21"/>
  <c r="AN142" i="21"/>
  <c r="AM142" i="21"/>
  <c r="AL142" i="21"/>
  <c r="AK142" i="21"/>
  <c r="AJ142" i="21"/>
  <c r="AI142" i="21"/>
  <c r="AH142" i="21"/>
  <c r="AG142" i="21"/>
  <c r="AF142" i="21"/>
  <c r="AE142" i="21"/>
  <c r="AD142" i="21"/>
  <c r="AC142" i="21"/>
  <c r="AB142" i="21"/>
  <c r="AA142" i="21"/>
  <c r="Z142" i="21"/>
  <c r="Y142" i="21"/>
  <c r="X142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A142" i="21"/>
  <c r="EF141" i="21"/>
  <c r="EE141" i="21"/>
  <c r="ED141" i="21"/>
  <c r="EC141" i="21"/>
  <c r="EB141" i="21"/>
  <c r="EA141" i="21"/>
  <c r="DZ141" i="21"/>
  <c r="DY141" i="21"/>
  <c r="DX141" i="21"/>
  <c r="DW141" i="21"/>
  <c r="DV141" i="21"/>
  <c r="DU141" i="21"/>
  <c r="DT141" i="21"/>
  <c r="DS141" i="21"/>
  <c r="DR141" i="21"/>
  <c r="DQ141" i="21"/>
  <c r="DP141" i="21"/>
  <c r="DO141" i="21"/>
  <c r="DN141" i="21"/>
  <c r="DM141" i="21"/>
  <c r="DL141" i="21"/>
  <c r="DK141" i="21"/>
  <c r="DJ141" i="21"/>
  <c r="DI141" i="21"/>
  <c r="DH141" i="21"/>
  <c r="DG141" i="21"/>
  <c r="DF141" i="21"/>
  <c r="DE141" i="21"/>
  <c r="DD141" i="21"/>
  <c r="DC141" i="21"/>
  <c r="DB141" i="21"/>
  <c r="DA141" i="21"/>
  <c r="CZ141" i="21"/>
  <c r="CY141" i="21"/>
  <c r="CX141" i="21"/>
  <c r="CW141" i="21"/>
  <c r="CV141" i="21"/>
  <c r="CU141" i="21"/>
  <c r="CT141" i="21"/>
  <c r="CS141" i="21"/>
  <c r="CR141" i="21"/>
  <c r="CQ141" i="21"/>
  <c r="CP141" i="21"/>
  <c r="CO141" i="21"/>
  <c r="CN141" i="21"/>
  <c r="CM141" i="21"/>
  <c r="CL141" i="21"/>
  <c r="CK141" i="21"/>
  <c r="CJ141" i="21"/>
  <c r="CI141" i="21"/>
  <c r="CH141" i="21"/>
  <c r="CG141" i="21"/>
  <c r="CF141" i="21"/>
  <c r="CE141" i="21"/>
  <c r="CD141" i="21"/>
  <c r="CC141" i="21"/>
  <c r="CB141" i="21"/>
  <c r="CA141" i="21"/>
  <c r="BZ141" i="21"/>
  <c r="BY141" i="21"/>
  <c r="BX141" i="21"/>
  <c r="BW141" i="21"/>
  <c r="BV141" i="21"/>
  <c r="BU141" i="21"/>
  <c r="BT141" i="21"/>
  <c r="BS141" i="21"/>
  <c r="BQ141" i="21"/>
  <c r="BP141" i="21"/>
  <c r="BO141" i="21"/>
  <c r="BN141" i="21"/>
  <c r="BM141" i="21"/>
  <c r="BL141" i="21"/>
  <c r="BK141" i="21"/>
  <c r="BJ141" i="21"/>
  <c r="BI141" i="21"/>
  <c r="BH141" i="21"/>
  <c r="BG141" i="21"/>
  <c r="BF141" i="21"/>
  <c r="BE141" i="21"/>
  <c r="BD141" i="21"/>
  <c r="BC141" i="21"/>
  <c r="BB141" i="21"/>
  <c r="BA141" i="21"/>
  <c r="AZ141" i="21"/>
  <c r="AY141" i="21"/>
  <c r="AX141" i="21"/>
  <c r="AW141" i="21"/>
  <c r="AV141" i="21"/>
  <c r="AU141" i="21"/>
  <c r="AT141" i="21"/>
  <c r="AS141" i="21"/>
  <c r="AR141" i="21"/>
  <c r="AQ141" i="21"/>
  <c r="AP141" i="21"/>
  <c r="AO141" i="21"/>
  <c r="AN141" i="21"/>
  <c r="AM141" i="21"/>
  <c r="AL141" i="21"/>
  <c r="AK141" i="21"/>
  <c r="AJ141" i="21"/>
  <c r="AI141" i="21"/>
  <c r="AH141" i="21"/>
  <c r="AG141" i="21"/>
  <c r="AF141" i="21"/>
  <c r="AE141" i="21"/>
  <c r="AD141" i="21"/>
  <c r="AC141" i="21"/>
  <c r="AB141" i="21"/>
  <c r="AA141" i="21"/>
  <c r="Z141" i="21"/>
  <c r="Y141" i="21"/>
  <c r="X141" i="21"/>
  <c r="W141" i="21"/>
  <c r="V141" i="21"/>
  <c r="U141" i="21"/>
  <c r="T141" i="21"/>
  <c r="S141" i="21"/>
  <c r="R141" i="21"/>
  <c r="Q141" i="21"/>
  <c r="P141" i="21"/>
  <c r="O141" i="21"/>
  <c r="N141" i="21"/>
  <c r="M141" i="21"/>
  <c r="L141" i="21"/>
  <c r="K141" i="21"/>
  <c r="J141" i="21"/>
  <c r="I141" i="21"/>
  <c r="H141" i="21"/>
  <c r="G141" i="21"/>
  <c r="F141" i="21"/>
  <c r="E141" i="21"/>
  <c r="D141" i="21"/>
  <c r="C141" i="21"/>
  <c r="B141" i="21"/>
  <c r="A141" i="21"/>
  <c r="EF140" i="21"/>
  <c r="EE140" i="21"/>
  <c r="ED140" i="21"/>
  <c r="EC140" i="21"/>
  <c r="EB140" i="21"/>
  <c r="EA140" i="21"/>
  <c r="DZ140" i="21"/>
  <c r="DY140" i="21"/>
  <c r="DX140" i="21"/>
  <c r="DW140" i="21"/>
  <c r="DV140" i="21"/>
  <c r="DU140" i="21"/>
  <c r="DT140" i="21"/>
  <c r="DS140" i="21"/>
  <c r="DR140" i="21"/>
  <c r="DQ140" i="21"/>
  <c r="DP140" i="21"/>
  <c r="DO140" i="21"/>
  <c r="DN140" i="21"/>
  <c r="DM140" i="21"/>
  <c r="DL140" i="21"/>
  <c r="DK140" i="21"/>
  <c r="DJ140" i="21"/>
  <c r="DI140" i="21"/>
  <c r="DH140" i="21"/>
  <c r="DG140" i="21"/>
  <c r="DF140" i="21"/>
  <c r="DE140" i="21"/>
  <c r="DD140" i="21"/>
  <c r="DC140" i="21"/>
  <c r="DB140" i="21"/>
  <c r="DA140" i="21"/>
  <c r="CZ140" i="21"/>
  <c r="CY140" i="21"/>
  <c r="CX140" i="21"/>
  <c r="CW140" i="21"/>
  <c r="CV140" i="21"/>
  <c r="CU140" i="21"/>
  <c r="CT140" i="21"/>
  <c r="CS140" i="21"/>
  <c r="CR140" i="21"/>
  <c r="CQ140" i="21"/>
  <c r="CP140" i="21"/>
  <c r="CO140" i="21"/>
  <c r="CN140" i="21"/>
  <c r="CM140" i="21"/>
  <c r="CL140" i="21"/>
  <c r="CK140" i="21"/>
  <c r="CJ140" i="21"/>
  <c r="CI140" i="21"/>
  <c r="CH140" i="21"/>
  <c r="CG140" i="21"/>
  <c r="CF140" i="21"/>
  <c r="CE140" i="21"/>
  <c r="CD140" i="21"/>
  <c r="CC140" i="21"/>
  <c r="CB140" i="21"/>
  <c r="CA140" i="21"/>
  <c r="BZ140" i="21"/>
  <c r="BY140" i="21"/>
  <c r="BX140" i="21"/>
  <c r="BW140" i="21"/>
  <c r="BV140" i="21"/>
  <c r="BU140" i="21"/>
  <c r="BT140" i="21"/>
  <c r="BS140" i="21"/>
  <c r="BQ140" i="21"/>
  <c r="BP140" i="21"/>
  <c r="BO140" i="21"/>
  <c r="BN140" i="21"/>
  <c r="BM140" i="21"/>
  <c r="BL140" i="21"/>
  <c r="BK140" i="21"/>
  <c r="BJ140" i="21"/>
  <c r="BI140" i="21"/>
  <c r="BH140" i="21"/>
  <c r="BG140" i="21"/>
  <c r="BF140" i="21"/>
  <c r="BE140" i="21"/>
  <c r="BD140" i="21"/>
  <c r="BC140" i="21"/>
  <c r="BB140" i="21"/>
  <c r="BA140" i="21"/>
  <c r="AZ140" i="21"/>
  <c r="AY140" i="21"/>
  <c r="AX140" i="21"/>
  <c r="AW140" i="21"/>
  <c r="AV140" i="21"/>
  <c r="AU140" i="21"/>
  <c r="AT140" i="21"/>
  <c r="AS140" i="21"/>
  <c r="AR140" i="21"/>
  <c r="AQ140" i="21"/>
  <c r="AP140" i="21"/>
  <c r="AO140" i="21"/>
  <c r="AN140" i="21"/>
  <c r="AM140" i="21"/>
  <c r="AL140" i="21"/>
  <c r="AK140" i="21"/>
  <c r="AJ140" i="21"/>
  <c r="AI140" i="21"/>
  <c r="AH140" i="21"/>
  <c r="AG140" i="21"/>
  <c r="AF140" i="21"/>
  <c r="AE140" i="21"/>
  <c r="AD140" i="21"/>
  <c r="AC140" i="21"/>
  <c r="AB140" i="21"/>
  <c r="AA140" i="21"/>
  <c r="Z140" i="21"/>
  <c r="Y140" i="21"/>
  <c r="X140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A140" i="21"/>
  <c r="EF139" i="21"/>
  <c r="EE139" i="21"/>
  <c r="ED139" i="21"/>
  <c r="EC139" i="21"/>
  <c r="EB139" i="21"/>
  <c r="EA139" i="21"/>
  <c r="DZ139" i="21"/>
  <c r="DY139" i="21"/>
  <c r="DX139" i="21"/>
  <c r="DW139" i="21"/>
  <c r="DV139" i="21"/>
  <c r="DU139" i="21"/>
  <c r="DT139" i="21"/>
  <c r="DS139" i="21"/>
  <c r="DR139" i="21"/>
  <c r="DQ139" i="21"/>
  <c r="DP139" i="21"/>
  <c r="DO139" i="21"/>
  <c r="DN139" i="21"/>
  <c r="DM139" i="21"/>
  <c r="DL139" i="21"/>
  <c r="DK139" i="21"/>
  <c r="DJ139" i="21"/>
  <c r="DI139" i="21"/>
  <c r="DH139" i="21"/>
  <c r="DG139" i="21"/>
  <c r="DF139" i="21"/>
  <c r="DE139" i="21"/>
  <c r="DD139" i="21"/>
  <c r="DC139" i="21"/>
  <c r="DB139" i="21"/>
  <c r="DA139" i="21"/>
  <c r="CZ139" i="21"/>
  <c r="CY139" i="21"/>
  <c r="CX139" i="21"/>
  <c r="CW139" i="21"/>
  <c r="CV139" i="21"/>
  <c r="CU139" i="21"/>
  <c r="CT139" i="21"/>
  <c r="CS139" i="21"/>
  <c r="CR139" i="21"/>
  <c r="CQ139" i="21"/>
  <c r="CP139" i="21"/>
  <c r="CO139" i="21"/>
  <c r="CN139" i="21"/>
  <c r="CM139" i="21"/>
  <c r="CL139" i="21"/>
  <c r="CK139" i="21"/>
  <c r="CJ139" i="21"/>
  <c r="CI139" i="21"/>
  <c r="CH139" i="21"/>
  <c r="CG139" i="21"/>
  <c r="CF139" i="21"/>
  <c r="CE139" i="21"/>
  <c r="CD139" i="21"/>
  <c r="CC139" i="21"/>
  <c r="CB139" i="21"/>
  <c r="CA139" i="21"/>
  <c r="BZ139" i="21"/>
  <c r="BY139" i="21"/>
  <c r="BX139" i="21"/>
  <c r="BW139" i="21"/>
  <c r="BV139" i="21"/>
  <c r="BU139" i="21"/>
  <c r="BT139" i="21"/>
  <c r="BS139" i="21"/>
  <c r="BQ139" i="21"/>
  <c r="BP139" i="21"/>
  <c r="BO139" i="21"/>
  <c r="BN139" i="21"/>
  <c r="BM139" i="21"/>
  <c r="BL139" i="21"/>
  <c r="BK139" i="21"/>
  <c r="BJ139" i="21"/>
  <c r="BI139" i="21"/>
  <c r="BH139" i="21"/>
  <c r="BG139" i="21"/>
  <c r="BF139" i="21"/>
  <c r="BE139" i="21"/>
  <c r="BD139" i="21"/>
  <c r="BC139" i="21"/>
  <c r="BB139" i="21"/>
  <c r="BA139" i="21"/>
  <c r="AZ139" i="21"/>
  <c r="AY139" i="21"/>
  <c r="AX139" i="21"/>
  <c r="AW139" i="21"/>
  <c r="AV139" i="21"/>
  <c r="AU139" i="21"/>
  <c r="AT139" i="21"/>
  <c r="AS139" i="21"/>
  <c r="AR139" i="21"/>
  <c r="AQ139" i="21"/>
  <c r="AP139" i="21"/>
  <c r="AO139" i="21"/>
  <c r="AN139" i="21"/>
  <c r="AM139" i="21"/>
  <c r="AL139" i="21"/>
  <c r="AK139" i="21"/>
  <c r="AJ139" i="21"/>
  <c r="AI139" i="21"/>
  <c r="AH139" i="21"/>
  <c r="AG139" i="21"/>
  <c r="AF139" i="21"/>
  <c r="AE139" i="21"/>
  <c r="AD139" i="21"/>
  <c r="AC139" i="21"/>
  <c r="AB139" i="21"/>
  <c r="AA139" i="21"/>
  <c r="Z139" i="21"/>
  <c r="Y139" i="21"/>
  <c r="X139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A139" i="21"/>
  <c r="EF138" i="21"/>
  <c r="EE138" i="21"/>
  <c r="ED138" i="21"/>
  <c r="EC138" i="21"/>
  <c r="EB138" i="21"/>
  <c r="EA138" i="21"/>
  <c r="DZ138" i="21"/>
  <c r="DY138" i="21"/>
  <c r="DX138" i="21"/>
  <c r="DW138" i="21"/>
  <c r="DV138" i="21"/>
  <c r="DU138" i="21"/>
  <c r="DT138" i="21"/>
  <c r="DS138" i="21"/>
  <c r="DR138" i="21"/>
  <c r="DQ138" i="21"/>
  <c r="DP138" i="21"/>
  <c r="DO138" i="21"/>
  <c r="DN138" i="21"/>
  <c r="DM138" i="21"/>
  <c r="DL138" i="21"/>
  <c r="DK138" i="21"/>
  <c r="DJ138" i="21"/>
  <c r="DI138" i="21"/>
  <c r="DH138" i="21"/>
  <c r="DG138" i="21"/>
  <c r="DF138" i="21"/>
  <c r="DE138" i="21"/>
  <c r="DD138" i="21"/>
  <c r="DC138" i="21"/>
  <c r="DB138" i="21"/>
  <c r="DA138" i="21"/>
  <c r="CZ138" i="21"/>
  <c r="CY138" i="21"/>
  <c r="CX138" i="21"/>
  <c r="CW138" i="21"/>
  <c r="CV138" i="21"/>
  <c r="CU138" i="21"/>
  <c r="CT138" i="21"/>
  <c r="CS138" i="21"/>
  <c r="CR138" i="21"/>
  <c r="CQ138" i="21"/>
  <c r="CP138" i="21"/>
  <c r="CO138" i="21"/>
  <c r="CN138" i="21"/>
  <c r="CM138" i="21"/>
  <c r="CL138" i="21"/>
  <c r="CK138" i="21"/>
  <c r="CJ138" i="21"/>
  <c r="CI138" i="21"/>
  <c r="CH138" i="21"/>
  <c r="CG138" i="21"/>
  <c r="CF138" i="21"/>
  <c r="CE138" i="21"/>
  <c r="CD138" i="21"/>
  <c r="CC138" i="21"/>
  <c r="CB138" i="21"/>
  <c r="CA138" i="21"/>
  <c r="BZ138" i="21"/>
  <c r="BY138" i="21"/>
  <c r="BX138" i="21"/>
  <c r="BW138" i="21"/>
  <c r="BV138" i="21"/>
  <c r="BU138" i="21"/>
  <c r="BT138" i="21"/>
  <c r="BS138" i="21"/>
  <c r="BQ138" i="21"/>
  <c r="BP138" i="21"/>
  <c r="BO138" i="21"/>
  <c r="BN138" i="21"/>
  <c r="BM138" i="21"/>
  <c r="BL138" i="21"/>
  <c r="BK138" i="21"/>
  <c r="BJ138" i="21"/>
  <c r="BI138" i="21"/>
  <c r="BH138" i="21"/>
  <c r="BG138" i="21"/>
  <c r="BF138" i="21"/>
  <c r="BE138" i="21"/>
  <c r="BD138" i="21"/>
  <c r="BC138" i="21"/>
  <c r="BB138" i="21"/>
  <c r="BA138" i="21"/>
  <c r="AZ138" i="21"/>
  <c r="AY138" i="21"/>
  <c r="AX138" i="21"/>
  <c r="AW138" i="21"/>
  <c r="AV138" i="21"/>
  <c r="AU138" i="21"/>
  <c r="AT138" i="21"/>
  <c r="AS138" i="21"/>
  <c r="AR138" i="21"/>
  <c r="AQ138" i="21"/>
  <c r="AP138" i="21"/>
  <c r="AO138" i="21"/>
  <c r="AN138" i="21"/>
  <c r="AM138" i="21"/>
  <c r="AL138" i="21"/>
  <c r="AK138" i="21"/>
  <c r="AJ138" i="21"/>
  <c r="AI138" i="21"/>
  <c r="AH138" i="21"/>
  <c r="AG138" i="21"/>
  <c r="AF138" i="21"/>
  <c r="AE138" i="21"/>
  <c r="AD138" i="21"/>
  <c r="AC138" i="21"/>
  <c r="AB138" i="21"/>
  <c r="AA138" i="21"/>
  <c r="Z138" i="21"/>
  <c r="Y138" i="21"/>
  <c r="X138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A138" i="21"/>
  <c r="EF137" i="21"/>
  <c r="EE137" i="21"/>
  <c r="ED137" i="21"/>
  <c r="EC137" i="21"/>
  <c r="EB137" i="21"/>
  <c r="EA137" i="21"/>
  <c r="DZ137" i="21"/>
  <c r="DY137" i="21"/>
  <c r="DX137" i="21"/>
  <c r="DW137" i="21"/>
  <c r="DV137" i="21"/>
  <c r="DU137" i="21"/>
  <c r="DT137" i="21"/>
  <c r="DS137" i="21"/>
  <c r="DR137" i="21"/>
  <c r="DQ137" i="21"/>
  <c r="DP137" i="21"/>
  <c r="DO137" i="21"/>
  <c r="DN137" i="21"/>
  <c r="DM137" i="21"/>
  <c r="DL137" i="21"/>
  <c r="DK137" i="21"/>
  <c r="DJ137" i="21"/>
  <c r="DI137" i="21"/>
  <c r="DH137" i="21"/>
  <c r="DG137" i="21"/>
  <c r="DF137" i="21"/>
  <c r="DE137" i="21"/>
  <c r="DD137" i="21"/>
  <c r="DC137" i="21"/>
  <c r="DB137" i="21"/>
  <c r="DA137" i="21"/>
  <c r="CZ137" i="21"/>
  <c r="CY137" i="21"/>
  <c r="CX137" i="21"/>
  <c r="CW137" i="21"/>
  <c r="CV137" i="21"/>
  <c r="CU137" i="21"/>
  <c r="CT137" i="21"/>
  <c r="CS137" i="21"/>
  <c r="CR137" i="21"/>
  <c r="CQ137" i="21"/>
  <c r="CP137" i="21"/>
  <c r="CO137" i="21"/>
  <c r="CN137" i="21"/>
  <c r="CM137" i="21"/>
  <c r="CL137" i="21"/>
  <c r="CK137" i="21"/>
  <c r="CJ137" i="21"/>
  <c r="CI137" i="21"/>
  <c r="CH137" i="21"/>
  <c r="CG137" i="21"/>
  <c r="CF137" i="21"/>
  <c r="CE137" i="21"/>
  <c r="CD137" i="21"/>
  <c r="CC137" i="21"/>
  <c r="CB137" i="21"/>
  <c r="CA137" i="21"/>
  <c r="BZ137" i="21"/>
  <c r="BY137" i="21"/>
  <c r="BX137" i="21"/>
  <c r="BW137" i="21"/>
  <c r="BV137" i="21"/>
  <c r="BU137" i="21"/>
  <c r="BT137" i="21"/>
  <c r="BS137" i="21"/>
  <c r="BQ137" i="21"/>
  <c r="BP137" i="21"/>
  <c r="BO137" i="21"/>
  <c r="BN137" i="21"/>
  <c r="BM137" i="21"/>
  <c r="BL137" i="21"/>
  <c r="BK137" i="21"/>
  <c r="BJ137" i="21"/>
  <c r="BI137" i="21"/>
  <c r="BH137" i="21"/>
  <c r="BG137" i="21"/>
  <c r="BF137" i="21"/>
  <c r="BE137" i="21"/>
  <c r="BD137" i="21"/>
  <c r="BC137" i="21"/>
  <c r="BB137" i="21"/>
  <c r="BA137" i="21"/>
  <c r="AZ137" i="21"/>
  <c r="AY137" i="21"/>
  <c r="AX137" i="21"/>
  <c r="AW137" i="21"/>
  <c r="AV137" i="21"/>
  <c r="AU137" i="21"/>
  <c r="AT137" i="21"/>
  <c r="AS137" i="21"/>
  <c r="AR137" i="21"/>
  <c r="AQ137" i="21"/>
  <c r="AP137" i="21"/>
  <c r="AO137" i="21"/>
  <c r="AN137" i="21"/>
  <c r="AM137" i="21"/>
  <c r="AL137" i="21"/>
  <c r="AK137" i="21"/>
  <c r="AJ137" i="21"/>
  <c r="AI137" i="21"/>
  <c r="AH137" i="21"/>
  <c r="AG137" i="21"/>
  <c r="AF137" i="21"/>
  <c r="AE137" i="21"/>
  <c r="AD137" i="21"/>
  <c r="AC137" i="21"/>
  <c r="AB137" i="21"/>
  <c r="AA137" i="21"/>
  <c r="Z137" i="21"/>
  <c r="Y137" i="21"/>
  <c r="X137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A137" i="21"/>
  <c r="EF136" i="21"/>
  <c r="EE136" i="21"/>
  <c r="ED136" i="21"/>
  <c r="EC136" i="21"/>
  <c r="EB136" i="21"/>
  <c r="EA136" i="21"/>
  <c r="DZ136" i="21"/>
  <c r="DY136" i="21"/>
  <c r="DX136" i="21"/>
  <c r="DW136" i="21"/>
  <c r="DV136" i="21"/>
  <c r="DU136" i="21"/>
  <c r="DT136" i="21"/>
  <c r="DS136" i="21"/>
  <c r="DR136" i="21"/>
  <c r="DQ136" i="21"/>
  <c r="DP136" i="21"/>
  <c r="DO136" i="21"/>
  <c r="DN136" i="21"/>
  <c r="DM136" i="21"/>
  <c r="DL136" i="21"/>
  <c r="DK136" i="21"/>
  <c r="DJ136" i="21"/>
  <c r="DI136" i="21"/>
  <c r="DH136" i="21"/>
  <c r="DG136" i="21"/>
  <c r="DF136" i="21"/>
  <c r="DE136" i="21"/>
  <c r="DD136" i="21"/>
  <c r="DC136" i="21"/>
  <c r="DB136" i="21"/>
  <c r="DA136" i="21"/>
  <c r="CZ136" i="21"/>
  <c r="CY136" i="21"/>
  <c r="CX136" i="21"/>
  <c r="CW136" i="21"/>
  <c r="CV136" i="21"/>
  <c r="CU136" i="21"/>
  <c r="CT136" i="21"/>
  <c r="CS136" i="21"/>
  <c r="CR136" i="21"/>
  <c r="CQ136" i="21"/>
  <c r="CP136" i="21"/>
  <c r="CO136" i="21"/>
  <c r="CN136" i="21"/>
  <c r="CM136" i="21"/>
  <c r="CL136" i="21"/>
  <c r="CK136" i="21"/>
  <c r="CJ136" i="21"/>
  <c r="CI136" i="21"/>
  <c r="CH136" i="21"/>
  <c r="CG136" i="21"/>
  <c r="CF136" i="21"/>
  <c r="CE136" i="21"/>
  <c r="CD136" i="21"/>
  <c r="CC136" i="21"/>
  <c r="CB136" i="21"/>
  <c r="CA136" i="21"/>
  <c r="BZ136" i="21"/>
  <c r="BY136" i="21"/>
  <c r="BX136" i="21"/>
  <c r="BW136" i="21"/>
  <c r="BV136" i="21"/>
  <c r="BU136" i="21"/>
  <c r="BT136" i="21"/>
  <c r="BS136" i="21"/>
  <c r="BQ136" i="21"/>
  <c r="BP136" i="21"/>
  <c r="BO136" i="21"/>
  <c r="BN136" i="21"/>
  <c r="BM136" i="21"/>
  <c r="BL136" i="21"/>
  <c r="BK136" i="21"/>
  <c r="BJ136" i="21"/>
  <c r="BI136" i="21"/>
  <c r="BH136" i="21"/>
  <c r="BG136" i="21"/>
  <c r="BF136" i="21"/>
  <c r="BE136" i="21"/>
  <c r="BD136" i="21"/>
  <c r="BC136" i="21"/>
  <c r="BB136" i="21"/>
  <c r="BA136" i="21"/>
  <c r="AZ136" i="21"/>
  <c r="AY136" i="21"/>
  <c r="AX136" i="21"/>
  <c r="AW136" i="21"/>
  <c r="AV136" i="21"/>
  <c r="AU136" i="21"/>
  <c r="AT136" i="21"/>
  <c r="AS136" i="21"/>
  <c r="AR136" i="21"/>
  <c r="AQ136" i="21"/>
  <c r="AP136" i="21"/>
  <c r="AO136" i="21"/>
  <c r="AN136" i="21"/>
  <c r="AM136" i="21"/>
  <c r="AL136" i="21"/>
  <c r="AK136" i="21"/>
  <c r="AJ136" i="21"/>
  <c r="AI136" i="21"/>
  <c r="AH136" i="21"/>
  <c r="AG136" i="21"/>
  <c r="AF136" i="21"/>
  <c r="AE136" i="21"/>
  <c r="AD136" i="21"/>
  <c r="AC136" i="21"/>
  <c r="AB136" i="21"/>
  <c r="AA136" i="21"/>
  <c r="Z136" i="21"/>
  <c r="Y136" i="21"/>
  <c r="X136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A136" i="21"/>
  <c r="EF135" i="21"/>
  <c r="EE135" i="21"/>
  <c r="ED135" i="21"/>
  <c r="EC135" i="21"/>
  <c r="EB135" i="21"/>
  <c r="EA135" i="21"/>
  <c r="DZ135" i="21"/>
  <c r="DY135" i="21"/>
  <c r="DX135" i="21"/>
  <c r="DW135" i="21"/>
  <c r="DV135" i="21"/>
  <c r="DU135" i="21"/>
  <c r="DT135" i="21"/>
  <c r="DS135" i="21"/>
  <c r="DR135" i="21"/>
  <c r="DQ135" i="21"/>
  <c r="DP135" i="21"/>
  <c r="DO135" i="21"/>
  <c r="DN135" i="21"/>
  <c r="DM135" i="21"/>
  <c r="DL135" i="21"/>
  <c r="DK135" i="21"/>
  <c r="DJ135" i="21"/>
  <c r="DI135" i="21"/>
  <c r="DH135" i="21"/>
  <c r="DG135" i="21"/>
  <c r="DF135" i="21"/>
  <c r="DE135" i="21"/>
  <c r="DD135" i="21"/>
  <c r="DC135" i="21"/>
  <c r="DB135" i="21"/>
  <c r="DA135" i="21"/>
  <c r="CZ135" i="21"/>
  <c r="CY135" i="21"/>
  <c r="CX135" i="21"/>
  <c r="CW135" i="21"/>
  <c r="CV135" i="21"/>
  <c r="CU135" i="21"/>
  <c r="CT135" i="21"/>
  <c r="CS135" i="21"/>
  <c r="CR135" i="21"/>
  <c r="CQ135" i="21"/>
  <c r="CP135" i="21"/>
  <c r="CO135" i="21"/>
  <c r="CN135" i="21"/>
  <c r="CM135" i="21"/>
  <c r="CL135" i="21"/>
  <c r="CK135" i="21"/>
  <c r="CJ135" i="21"/>
  <c r="CI135" i="21"/>
  <c r="CH135" i="21"/>
  <c r="CG135" i="21"/>
  <c r="CF135" i="21"/>
  <c r="CE135" i="21"/>
  <c r="CD135" i="21"/>
  <c r="CC135" i="21"/>
  <c r="CB135" i="21"/>
  <c r="CA135" i="21"/>
  <c r="BZ135" i="21"/>
  <c r="BY135" i="21"/>
  <c r="BX135" i="21"/>
  <c r="BW135" i="21"/>
  <c r="BV135" i="21"/>
  <c r="BU135" i="21"/>
  <c r="BT135" i="21"/>
  <c r="BS135" i="21"/>
  <c r="BQ135" i="21"/>
  <c r="BP135" i="21"/>
  <c r="BO135" i="21"/>
  <c r="BN135" i="21"/>
  <c r="BM135" i="21"/>
  <c r="BL135" i="21"/>
  <c r="BK135" i="21"/>
  <c r="BJ135" i="21"/>
  <c r="BI135" i="21"/>
  <c r="BH135" i="21"/>
  <c r="BG135" i="21"/>
  <c r="BF135" i="21"/>
  <c r="BE135" i="21"/>
  <c r="BD135" i="21"/>
  <c r="BC135" i="21"/>
  <c r="BB135" i="21"/>
  <c r="BA135" i="21"/>
  <c r="AZ135" i="21"/>
  <c r="AY135" i="21"/>
  <c r="AX135" i="21"/>
  <c r="AW135" i="21"/>
  <c r="AV135" i="21"/>
  <c r="AU135" i="21"/>
  <c r="AT135" i="21"/>
  <c r="AS135" i="21"/>
  <c r="AR135" i="21"/>
  <c r="AQ135" i="21"/>
  <c r="AP135" i="21"/>
  <c r="AO135" i="21"/>
  <c r="AN135" i="21"/>
  <c r="AM135" i="21"/>
  <c r="AL135" i="21"/>
  <c r="AK135" i="21"/>
  <c r="AJ135" i="21"/>
  <c r="AI135" i="21"/>
  <c r="AH135" i="21"/>
  <c r="AG135" i="21"/>
  <c r="AF135" i="21"/>
  <c r="AE135" i="21"/>
  <c r="AD135" i="21"/>
  <c r="AC135" i="21"/>
  <c r="AB135" i="21"/>
  <c r="AA135" i="21"/>
  <c r="Z135" i="21"/>
  <c r="Y135" i="21"/>
  <c r="X135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A135" i="21"/>
  <c r="EF134" i="21"/>
  <c r="EE134" i="21"/>
  <c r="ED134" i="21"/>
  <c r="EC134" i="21"/>
  <c r="EB134" i="21"/>
  <c r="EA134" i="21"/>
  <c r="DZ134" i="21"/>
  <c r="DY134" i="21"/>
  <c r="DX134" i="21"/>
  <c r="DW134" i="21"/>
  <c r="DV134" i="21"/>
  <c r="DU134" i="21"/>
  <c r="DT134" i="21"/>
  <c r="DS134" i="21"/>
  <c r="DR134" i="21"/>
  <c r="DQ134" i="21"/>
  <c r="DP134" i="21"/>
  <c r="DO134" i="21"/>
  <c r="DN134" i="21"/>
  <c r="DM134" i="21"/>
  <c r="DL134" i="21"/>
  <c r="DK134" i="21"/>
  <c r="DJ134" i="21"/>
  <c r="DI134" i="21"/>
  <c r="DH134" i="21"/>
  <c r="DG134" i="21"/>
  <c r="DF134" i="21"/>
  <c r="DE134" i="21"/>
  <c r="DD134" i="21"/>
  <c r="DC134" i="21"/>
  <c r="DB134" i="21"/>
  <c r="DA134" i="21"/>
  <c r="CZ134" i="21"/>
  <c r="CY134" i="21"/>
  <c r="CX134" i="21"/>
  <c r="CW134" i="21"/>
  <c r="CV134" i="21"/>
  <c r="CU134" i="21"/>
  <c r="CT134" i="21"/>
  <c r="CS134" i="21"/>
  <c r="CR134" i="21"/>
  <c r="CQ134" i="21"/>
  <c r="CP134" i="21"/>
  <c r="CO134" i="21"/>
  <c r="CN134" i="21"/>
  <c r="CM134" i="21"/>
  <c r="CL134" i="21"/>
  <c r="CK134" i="21"/>
  <c r="CJ134" i="21"/>
  <c r="CI134" i="21"/>
  <c r="CH134" i="21"/>
  <c r="CG134" i="21"/>
  <c r="CF134" i="21"/>
  <c r="CE134" i="21"/>
  <c r="CD134" i="21"/>
  <c r="CC134" i="21"/>
  <c r="CB134" i="21"/>
  <c r="CA134" i="21"/>
  <c r="BZ134" i="21"/>
  <c r="BY134" i="21"/>
  <c r="BX134" i="21"/>
  <c r="BW134" i="21"/>
  <c r="BV134" i="21"/>
  <c r="BU134" i="21"/>
  <c r="BT134" i="21"/>
  <c r="BS134" i="21"/>
  <c r="BQ134" i="21"/>
  <c r="BP134" i="21"/>
  <c r="BO134" i="21"/>
  <c r="BN134" i="21"/>
  <c r="BM134" i="21"/>
  <c r="BL134" i="21"/>
  <c r="BK134" i="21"/>
  <c r="BJ134" i="21"/>
  <c r="BI134" i="21"/>
  <c r="BH134" i="21"/>
  <c r="BG134" i="21"/>
  <c r="BF134" i="21"/>
  <c r="BE134" i="21"/>
  <c r="BD134" i="21"/>
  <c r="BC134" i="21"/>
  <c r="BB134" i="21"/>
  <c r="BA134" i="21"/>
  <c r="AZ134" i="21"/>
  <c r="AY134" i="21"/>
  <c r="AX134" i="21"/>
  <c r="AW134" i="21"/>
  <c r="AV134" i="21"/>
  <c r="AU134" i="21"/>
  <c r="AT134" i="21"/>
  <c r="AS134" i="21"/>
  <c r="AR134" i="21"/>
  <c r="AQ134" i="21"/>
  <c r="AP134" i="21"/>
  <c r="AO134" i="21"/>
  <c r="AN134" i="21"/>
  <c r="AM134" i="21"/>
  <c r="AL134" i="21"/>
  <c r="AK134" i="21"/>
  <c r="AJ134" i="21"/>
  <c r="AI134" i="21"/>
  <c r="AH134" i="21"/>
  <c r="AG134" i="21"/>
  <c r="AF134" i="21"/>
  <c r="AE134" i="21"/>
  <c r="AD134" i="21"/>
  <c r="AC134" i="21"/>
  <c r="AB134" i="21"/>
  <c r="AA134" i="21"/>
  <c r="Z134" i="21"/>
  <c r="Y134" i="21"/>
  <c r="X134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A134" i="21"/>
  <c r="EF133" i="21"/>
  <c r="EE133" i="21"/>
  <c r="ED133" i="21"/>
  <c r="EC133" i="21"/>
  <c r="EB133" i="21"/>
  <c r="EA133" i="21"/>
  <c r="DZ133" i="21"/>
  <c r="DY133" i="21"/>
  <c r="DX133" i="21"/>
  <c r="DW133" i="21"/>
  <c r="DV133" i="21"/>
  <c r="DU133" i="21"/>
  <c r="DT133" i="21"/>
  <c r="DS133" i="21"/>
  <c r="DR133" i="21"/>
  <c r="DQ133" i="21"/>
  <c r="DP133" i="21"/>
  <c r="DO133" i="21"/>
  <c r="DN133" i="21"/>
  <c r="DM133" i="21"/>
  <c r="DL133" i="21"/>
  <c r="DK133" i="21"/>
  <c r="DJ133" i="21"/>
  <c r="DI133" i="21"/>
  <c r="DH133" i="21"/>
  <c r="DG133" i="21"/>
  <c r="DF133" i="21"/>
  <c r="DE133" i="21"/>
  <c r="DD133" i="21"/>
  <c r="DC133" i="21"/>
  <c r="DB133" i="21"/>
  <c r="DA133" i="21"/>
  <c r="CZ133" i="21"/>
  <c r="CY133" i="21"/>
  <c r="CX133" i="21"/>
  <c r="CW133" i="21"/>
  <c r="CV133" i="21"/>
  <c r="CU133" i="21"/>
  <c r="CT133" i="21"/>
  <c r="CS133" i="21"/>
  <c r="CR133" i="21"/>
  <c r="CQ133" i="21"/>
  <c r="CP133" i="21"/>
  <c r="CO133" i="21"/>
  <c r="CN133" i="21"/>
  <c r="CM133" i="21"/>
  <c r="CL133" i="21"/>
  <c r="CK133" i="21"/>
  <c r="CJ133" i="21"/>
  <c r="CI133" i="21"/>
  <c r="CH133" i="21"/>
  <c r="CG133" i="21"/>
  <c r="CF133" i="21"/>
  <c r="CE133" i="21"/>
  <c r="CD133" i="21"/>
  <c r="CC133" i="21"/>
  <c r="CB133" i="21"/>
  <c r="CA133" i="21"/>
  <c r="BZ133" i="21"/>
  <c r="BY133" i="21"/>
  <c r="BX133" i="21"/>
  <c r="BW133" i="21"/>
  <c r="BV133" i="21"/>
  <c r="BU133" i="21"/>
  <c r="BT133" i="21"/>
  <c r="BS133" i="21"/>
  <c r="BQ133" i="21"/>
  <c r="BP133" i="21"/>
  <c r="BO133" i="21"/>
  <c r="BN133" i="21"/>
  <c r="BM133" i="21"/>
  <c r="BL133" i="21"/>
  <c r="BK133" i="21"/>
  <c r="BJ133" i="21"/>
  <c r="BI133" i="21"/>
  <c r="BH133" i="21"/>
  <c r="BG133" i="21"/>
  <c r="BF133" i="21"/>
  <c r="BE133" i="21"/>
  <c r="BD133" i="21"/>
  <c r="BC133" i="21"/>
  <c r="BB133" i="21"/>
  <c r="BA133" i="21"/>
  <c r="AZ133" i="21"/>
  <c r="AY133" i="21"/>
  <c r="AX133" i="21"/>
  <c r="AW133" i="21"/>
  <c r="AV133" i="21"/>
  <c r="AU133" i="21"/>
  <c r="AT133" i="21"/>
  <c r="AS133" i="21"/>
  <c r="AR133" i="21"/>
  <c r="AQ133" i="21"/>
  <c r="AP133" i="21"/>
  <c r="AO133" i="21"/>
  <c r="AN133" i="21"/>
  <c r="AM133" i="21"/>
  <c r="AL133" i="21"/>
  <c r="AK133" i="21"/>
  <c r="AJ133" i="21"/>
  <c r="AI133" i="21"/>
  <c r="AH133" i="21"/>
  <c r="AG133" i="21"/>
  <c r="AF133" i="21"/>
  <c r="AE133" i="21"/>
  <c r="AD133" i="21"/>
  <c r="AC133" i="21"/>
  <c r="AB133" i="21"/>
  <c r="AA133" i="21"/>
  <c r="Z133" i="21"/>
  <c r="Y133" i="21"/>
  <c r="X133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A133" i="21"/>
  <c r="EF132" i="21"/>
  <c r="EE132" i="21"/>
  <c r="ED132" i="21"/>
  <c r="EC132" i="21"/>
  <c r="EB132" i="21"/>
  <c r="EA132" i="21"/>
  <c r="DZ132" i="21"/>
  <c r="DY132" i="21"/>
  <c r="DX132" i="21"/>
  <c r="DW132" i="21"/>
  <c r="DV132" i="21"/>
  <c r="DU132" i="21"/>
  <c r="DT132" i="21"/>
  <c r="DS132" i="21"/>
  <c r="DR132" i="21"/>
  <c r="DQ132" i="21"/>
  <c r="DP132" i="21"/>
  <c r="DO132" i="21"/>
  <c r="DN132" i="21"/>
  <c r="DM132" i="21"/>
  <c r="DL132" i="21"/>
  <c r="DK132" i="21"/>
  <c r="DJ132" i="21"/>
  <c r="DI132" i="21"/>
  <c r="DH132" i="21"/>
  <c r="DG132" i="21"/>
  <c r="DF132" i="21"/>
  <c r="DE132" i="21"/>
  <c r="DD132" i="21"/>
  <c r="DC132" i="21"/>
  <c r="DB132" i="21"/>
  <c r="DA132" i="21"/>
  <c r="CZ132" i="21"/>
  <c r="CY132" i="21"/>
  <c r="CX132" i="21"/>
  <c r="CW132" i="21"/>
  <c r="CV132" i="21"/>
  <c r="CU132" i="21"/>
  <c r="CT132" i="21"/>
  <c r="CS132" i="21"/>
  <c r="CR132" i="21"/>
  <c r="CQ132" i="21"/>
  <c r="CP132" i="21"/>
  <c r="CO132" i="21"/>
  <c r="CN132" i="21"/>
  <c r="CM132" i="21"/>
  <c r="CL132" i="21"/>
  <c r="CK132" i="21"/>
  <c r="CJ132" i="21"/>
  <c r="CI132" i="21"/>
  <c r="CH132" i="21"/>
  <c r="CG132" i="21"/>
  <c r="CF132" i="21"/>
  <c r="CE132" i="21"/>
  <c r="CD132" i="21"/>
  <c r="CC132" i="21"/>
  <c r="CB132" i="21"/>
  <c r="CA132" i="21"/>
  <c r="BZ132" i="21"/>
  <c r="BY132" i="21"/>
  <c r="BX132" i="21"/>
  <c r="BW132" i="21"/>
  <c r="BV132" i="21"/>
  <c r="BU132" i="21"/>
  <c r="BT132" i="21"/>
  <c r="BS132" i="21"/>
  <c r="BQ132" i="21"/>
  <c r="BP132" i="21"/>
  <c r="BO132" i="21"/>
  <c r="BN132" i="21"/>
  <c r="BM132" i="21"/>
  <c r="BL132" i="21"/>
  <c r="BK132" i="21"/>
  <c r="BJ132" i="21"/>
  <c r="BI132" i="21"/>
  <c r="BH132" i="21"/>
  <c r="BG132" i="21"/>
  <c r="BF132" i="21"/>
  <c r="BE132" i="21"/>
  <c r="BD132" i="21"/>
  <c r="BC132" i="21"/>
  <c r="BB132" i="21"/>
  <c r="BA132" i="21"/>
  <c r="AZ132" i="21"/>
  <c r="AY132" i="21"/>
  <c r="AX132" i="21"/>
  <c r="AW132" i="21"/>
  <c r="AV132" i="21"/>
  <c r="AU132" i="21"/>
  <c r="AT132" i="21"/>
  <c r="AS132" i="21"/>
  <c r="AR132" i="21"/>
  <c r="AQ132" i="21"/>
  <c r="AP132" i="21"/>
  <c r="AO132" i="21"/>
  <c r="AN132" i="21"/>
  <c r="AM132" i="21"/>
  <c r="AL132" i="21"/>
  <c r="AK132" i="21"/>
  <c r="AJ132" i="21"/>
  <c r="AI132" i="21"/>
  <c r="AH132" i="21"/>
  <c r="AG132" i="21"/>
  <c r="AF132" i="21"/>
  <c r="AE132" i="21"/>
  <c r="AD132" i="21"/>
  <c r="AC132" i="21"/>
  <c r="AB132" i="21"/>
  <c r="AA132" i="21"/>
  <c r="Z132" i="21"/>
  <c r="Y132" i="21"/>
  <c r="X132" i="21"/>
  <c r="W132" i="21"/>
  <c r="V132" i="21"/>
  <c r="U132" i="21"/>
  <c r="T132" i="21"/>
  <c r="S132" i="21"/>
  <c r="R132" i="21"/>
  <c r="Q132" i="21"/>
  <c r="P132" i="21"/>
  <c r="O132" i="21"/>
  <c r="N132" i="21"/>
  <c r="M132" i="21"/>
  <c r="L132" i="21"/>
  <c r="K132" i="21"/>
  <c r="J132" i="21"/>
  <c r="I132" i="21"/>
  <c r="H132" i="21"/>
  <c r="G132" i="21"/>
  <c r="F132" i="21"/>
  <c r="E132" i="21"/>
  <c r="D132" i="21"/>
  <c r="C132" i="21"/>
  <c r="B132" i="21"/>
  <c r="A132" i="21"/>
  <c r="EF131" i="21"/>
  <c r="EE131" i="21"/>
  <c r="ED131" i="21"/>
  <c r="EC131" i="21"/>
  <c r="EB131" i="21"/>
  <c r="EA131" i="21"/>
  <c r="DZ131" i="21"/>
  <c r="DY131" i="21"/>
  <c r="DX131" i="21"/>
  <c r="DW131" i="21"/>
  <c r="DV131" i="21"/>
  <c r="DU131" i="21"/>
  <c r="DT131" i="21"/>
  <c r="DS131" i="21"/>
  <c r="DR131" i="21"/>
  <c r="DQ131" i="21"/>
  <c r="DP131" i="21"/>
  <c r="DO131" i="21"/>
  <c r="DN131" i="21"/>
  <c r="DM131" i="21"/>
  <c r="DL131" i="21"/>
  <c r="DK131" i="21"/>
  <c r="DJ131" i="21"/>
  <c r="DI131" i="21"/>
  <c r="DH131" i="21"/>
  <c r="DG131" i="21"/>
  <c r="DF131" i="21"/>
  <c r="DE131" i="21"/>
  <c r="DD131" i="21"/>
  <c r="DC131" i="21"/>
  <c r="DB131" i="21"/>
  <c r="DA131" i="21"/>
  <c r="CZ131" i="21"/>
  <c r="CY131" i="21"/>
  <c r="CX131" i="21"/>
  <c r="CW131" i="21"/>
  <c r="CV131" i="21"/>
  <c r="CU131" i="21"/>
  <c r="CT131" i="21"/>
  <c r="CS131" i="21"/>
  <c r="CR131" i="21"/>
  <c r="CQ131" i="21"/>
  <c r="CP131" i="21"/>
  <c r="CO131" i="21"/>
  <c r="CN131" i="21"/>
  <c r="CM131" i="21"/>
  <c r="CL131" i="21"/>
  <c r="CK131" i="21"/>
  <c r="CJ131" i="21"/>
  <c r="CI131" i="21"/>
  <c r="CH131" i="21"/>
  <c r="CG131" i="21"/>
  <c r="CF131" i="21"/>
  <c r="CE131" i="21"/>
  <c r="CD131" i="21"/>
  <c r="CC131" i="21"/>
  <c r="CB131" i="21"/>
  <c r="CA131" i="21"/>
  <c r="BZ131" i="21"/>
  <c r="BY131" i="21"/>
  <c r="BX131" i="21"/>
  <c r="BW131" i="21"/>
  <c r="BV131" i="21"/>
  <c r="BU131" i="21"/>
  <c r="BT131" i="21"/>
  <c r="BS131" i="21"/>
  <c r="BQ131" i="21"/>
  <c r="BP131" i="21"/>
  <c r="BO131" i="21"/>
  <c r="BN131" i="21"/>
  <c r="BM131" i="21"/>
  <c r="BL131" i="21"/>
  <c r="BK131" i="21"/>
  <c r="BJ131" i="21"/>
  <c r="BI131" i="21"/>
  <c r="BH131" i="21"/>
  <c r="BG131" i="21"/>
  <c r="BF131" i="21"/>
  <c r="BE131" i="21"/>
  <c r="BD131" i="21"/>
  <c r="BC131" i="21"/>
  <c r="BB131" i="21"/>
  <c r="BA131" i="21"/>
  <c r="AZ131" i="21"/>
  <c r="AY131" i="21"/>
  <c r="AX131" i="21"/>
  <c r="AW131" i="21"/>
  <c r="AV131" i="21"/>
  <c r="AU131" i="21"/>
  <c r="AT131" i="21"/>
  <c r="AS131" i="21"/>
  <c r="AR131" i="21"/>
  <c r="AQ131" i="21"/>
  <c r="AP131" i="21"/>
  <c r="AO131" i="21"/>
  <c r="AN131" i="21"/>
  <c r="AM131" i="21"/>
  <c r="AL131" i="21"/>
  <c r="AK131" i="21"/>
  <c r="AJ131" i="21"/>
  <c r="AI131" i="21"/>
  <c r="AH131" i="21"/>
  <c r="AG131" i="21"/>
  <c r="AF131" i="21"/>
  <c r="AE131" i="21"/>
  <c r="AD131" i="21"/>
  <c r="AC131" i="21"/>
  <c r="AB131" i="21"/>
  <c r="AA131" i="21"/>
  <c r="Z131" i="21"/>
  <c r="Y131" i="21"/>
  <c r="X131" i="21"/>
  <c r="W131" i="21"/>
  <c r="V131" i="21"/>
  <c r="U131" i="21"/>
  <c r="T131" i="21"/>
  <c r="S131" i="21"/>
  <c r="R131" i="21"/>
  <c r="Q131" i="21"/>
  <c r="P131" i="21"/>
  <c r="O131" i="21"/>
  <c r="N131" i="21"/>
  <c r="M131" i="21"/>
  <c r="L131" i="21"/>
  <c r="K131" i="21"/>
  <c r="J131" i="21"/>
  <c r="I131" i="21"/>
  <c r="H131" i="21"/>
  <c r="G131" i="21"/>
  <c r="F131" i="21"/>
  <c r="E131" i="21"/>
  <c r="D131" i="21"/>
  <c r="C131" i="21"/>
  <c r="B131" i="21"/>
  <c r="A131" i="21"/>
  <c r="EF130" i="21"/>
  <c r="EE130" i="21"/>
  <c r="ED130" i="21"/>
  <c r="EC130" i="21"/>
  <c r="EB130" i="21"/>
  <c r="EA130" i="21"/>
  <c r="DZ130" i="21"/>
  <c r="DY130" i="21"/>
  <c r="DX130" i="21"/>
  <c r="DW130" i="21"/>
  <c r="DV130" i="21"/>
  <c r="DU130" i="21"/>
  <c r="DT130" i="21"/>
  <c r="DS130" i="21"/>
  <c r="DR130" i="21"/>
  <c r="DQ130" i="21"/>
  <c r="DP130" i="21"/>
  <c r="DO130" i="21"/>
  <c r="DN130" i="21"/>
  <c r="DM130" i="21"/>
  <c r="DL130" i="21"/>
  <c r="DK130" i="21"/>
  <c r="DJ130" i="21"/>
  <c r="DI130" i="21"/>
  <c r="DH130" i="21"/>
  <c r="DG130" i="21"/>
  <c r="DF130" i="21"/>
  <c r="DE130" i="21"/>
  <c r="DD130" i="21"/>
  <c r="DC130" i="21"/>
  <c r="DB130" i="21"/>
  <c r="DA130" i="21"/>
  <c r="CZ130" i="21"/>
  <c r="CY130" i="21"/>
  <c r="CX130" i="21"/>
  <c r="CW130" i="21"/>
  <c r="CV130" i="21"/>
  <c r="CU130" i="21"/>
  <c r="CT130" i="21"/>
  <c r="CS130" i="21"/>
  <c r="CR130" i="21"/>
  <c r="CQ130" i="21"/>
  <c r="CP130" i="21"/>
  <c r="CO130" i="21"/>
  <c r="CN130" i="21"/>
  <c r="CM130" i="21"/>
  <c r="CL130" i="21"/>
  <c r="CK130" i="21"/>
  <c r="CJ130" i="21"/>
  <c r="CI130" i="21"/>
  <c r="CH130" i="21"/>
  <c r="CG130" i="21"/>
  <c r="CF130" i="21"/>
  <c r="CE130" i="21"/>
  <c r="CD130" i="21"/>
  <c r="CC130" i="21"/>
  <c r="CB130" i="21"/>
  <c r="CA130" i="21"/>
  <c r="BZ130" i="21"/>
  <c r="BY130" i="21"/>
  <c r="BX130" i="21"/>
  <c r="BW130" i="21"/>
  <c r="BV130" i="21"/>
  <c r="BU130" i="21"/>
  <c r="BT130" i="21"/>
  <c r="BS130" i="21"/>
  <c r="BQ130" i="21"/>
  <c r="BP130" i="21"/>
  <c r="BO130" i="21"/>
  <c r="BN130" i="21"/>
  <c r="BM130" i="21"/>
  <c r="BL130" i="21"/>
  <c r="BK130" i="21"/>
  <c r="BJ130" i="21"/>
  <c r="BI130" i="21"/>
  <c r="BH130" i="21"/>
  <c r="BG130" i="21"/>
  <c r="BF130" i="21"/>
  <c r="BE130" i="21"/>
  <c r="BD130" i="21"/>
  <c r="BC130" i="21"/>
  <c r="BB130" i="21"/>
  <c r="BA130" i="21"/>
  <c r="AZ130" i="21"/>
  <c r="AY130" i="21"/>
  <c r="AX130" i="21"/>
  <c r="AW130" i="21"/>
  <c r="AV130" i="21"/>
  <c r="AU130" i="21"/>
  <c r="AT130" i="21"/>
  <c r="AS130" i="21"/>
  <c r="AR130" i="21"/>
  <c r="AQ130" i="21"/>
  <c r="AP130" i="21"/>
  <c r="AO130" i="21"/>
  <c r="AN130" i="21"/>
  <c r="AM130" i="21"/>
  <c r="AL130" i="21"/>
  <c r="AK130" i="21"/>
  <c r="AJ130" i="21"/>
  <c r="AI130" i="21"/>
  <c r="AH130" i="21"/>
  <c r="AG130" i="21"/>
  <c r="AF130" i="21"/>
  <c r="AE130" i="21"/>
  <c r="AD130" i="21"/>
  <c r="AC130" i="21"/>
  <c r="AB130" i="21"/>
  <c r="AA130" i="21"/>
  <c r="Z130" i="21"/>
  <c r="Y130" i="21"/>
  <c r="X130" i="21"/>
  <c r="W130" i="21"/>
  <c r="V130" i="21"/>
  <c r="U130" i="21"/>
  <c r="T130" i="21"/>
  <c r="S130" i="21"/>
  <c r="R130" i="21"/>
  <c r="Q130" i="21"/>
  <c r="P130" i="21"/>
  <c r="O130" i="21"/>
  <c r="N130" i="21"/>
  <c r="M130" i="21"/>
  <c r="L130" i="21"/>
  <c r="K130" i="21"/>
  <c r="J130" i="21"/>
  <c r="I130" i="21"/>
  <c r="H130" i="21"/>
  <c r="G130" i="21"/>
  <c r="F130" i="21"/>
  <c r="E130" i="21"/>
  <c r="D130" i="21"/>
  <c r="C130" i="21"/>
  <c r="B130" i="21"/>
  <c r="A130" i="21"/>
  <c r="EF129" i="21"/>
  <c r="EE129" i="21"/>
  <c r="ED129" i="21"/>
  <c r="EC129" i="21"/>
  <c r="EB129" i="21"/>
  <c r="EA129" i="21"/>
  <c r="DZ129" i="21"/>
  <c r="DY129" i="21"/>
  <c r="DX129" i="21"/>
  <c r="DW129" i="21"/>
  <c r="DV129" i="21"/>
  <c r="DU129" i="21"/>
  <c r="DT129" i="21"/>
  <c r="DS129" i="21"/>
  <c r="DR129" i="21"/>
  <c r="DQ129" i="21"/>
  <c r="DP129" i="21"/>
  <c r="DO129" i="21"/>
  <c r="DN129" i="21"/>
  <c r="DM129" i="21"/>
  <c r="DL129" i="21"/>
  <c r="DK129" i="21"/>
  <c r="DJ129" i="21"/>
  <c r="DI129" i="21"/>
  <c r="DH129" i="21"/>
  <c r="DG129" i="21"/>
  <c r="DF129" i="21"/>
  <c r="DE129" i="21"/>
  <c r="DD129" i="21"/>
  <c r="DC129" i="21"/>
  <c r="DB129" i="21"/>
  <c r="DA129" i="21"/>
  <c r="CZ129" i="21"/>
  <c r="CY129" i="21"/>
  <c r="CX129" i="21"/>
  <c r="CW129" i="21"/>
  <c r="CV129" i="21"/>
  <c r="CU129" i="21"/>
  <c r="CT129" i="21"/>
  <c r="CS129" i="21"/>
  <c r="CR129" i="21"/>
  <c r="CQ129" i="21"/>
  <c r="CP129" i="21"/>
  <c r="CO129" i="21"/>
  <c r="CN129" i="21"/>
  <c r="CM129" i="21"/>
  <c r="CL129" i="21"/>
  <c r="CK129" i="21"/>
  <c r="CJ129" i="21"/>
  <c r="CI129" i="21"/>
  <c r="CH129" i="21"/>
  <c r="CG129" i="21"/>
  <c r="CF129" i="21"/>
  <c r="CE129" i="21"/>
  <c r="CD129" i="21"/>
  <c r="CC129" i="21"/>
  <c r="CB129" i="21"/>
  <c r="CA129" i="21"/>
  <c r="BZ129" i="21"/>
  <c r="BY129" i="21"/>
  <c r="BX129" i="21"/>
  <c r="BW129" i="21"/>
  <c r="BV129" i="21"/>
  <c r="BU129" i="21"/>
  <c r="BT129" i="21"/>
  <c r="BS129" i="21"/>
  <c r="BQ129" i="21"/>
  <c r="BP129" i="21"/>
  <c r="BO129" i="21"/>
  <c r="BN129" i="21"/>
  <c r="BM129" i="21"/>
  <c r="BL129" i="21"/>
  <c r="BK129" i="21"/>
  <c r="BJ129" i="21"/>
  <c r="BI129" i="21"/>
  <c r="BH129" i="21"/>
  <c r="BG129" i="21"/>
  <c r="BF129" i="21"/>
  <c r="BE129" i="21"/>
  <c r="BD129" i="21"/>
  <c r="BC129" i="21"/>
  <c r="BB129" i="21"/>
  <c r="BA129" i="21"/>
  <c r="AZ129" i="21"/>
  <c r="AY129" i="21"/>
  <c r="AX129" i="21"/>
  <c r="AW129" i="21"/>
  <c r="AV129" i="21"/>
  <c r="AU129" i="21"/>
  <c r="AT129" i="21"/>
  <c r="AS129" i="21"/>
  <c r="AR129" i="21"/>
  <c r="AQ129" i="21"/>
  <c r="AP129" i="21"/>
  <c r="AO129" i="21"/>
  <c r="AN129" i="21"/>
  <c r="AM129" i="21"/>
  <c r="AL129" i="21"/>
  <c r="AK129" i="21"/>
  <c r="AJ129" i="21"/>
  <c r="AI129" i="21"/>
  <c r="AH129" i="21"/>
  <c r="AG129" i="21"/>
  <c r="AF129" i="21"/>
  <c r="AE129" i="21"/>
  <c r="AD129" i="21"/>
  <c r="AC129" i="21"/>
  <c r="AB129" i="21"/>
  <c r="AA129" i="21"/>
  <c r="Z129" i="21"/>
  <c r="Y129" i="21"/>
  <c r="X129" i="21"/>
  <c r="W129" i="21"/>
  <c r="V129" i="21"/>
  <c r="U129" i="21"/>
  <c r="T129" i="21"/>
  <c r="S129" i="21"/>
  <c r="R129" i="21"/>
  <c r="Q129" i="21"/>
  <c r="P129" i="21"/>
  <c r="O129" i="21"/>
  <c r="N129" i="21"/>
  <c r="M129" i="21"/>
  <c r="L129" i="21"/>
  <c r="K129" i="21"/>
  <c r="J129" i="21"/>
  <c r="I129" i="21"/>
  <c r="H129" i="21"/>
  <c r="G129" i="21"/>
  <c r="F129" i="21"/>
  <c r="E129" i="21"/>
  <c r="D129" i="21"/>
  <c r="C129" i="21"/>
  <c r="B129" i="21"/>
  <c r="A129" i="21"/>
  <c r="EF128" i="21"/>
  <c r="EE128" i="21"/>
  <c r="ED128" i="21"/>
  <c r="EC128" i="21"/>
  <c r="EB128" i="21"/>
  <c r="EA128" i="21"/>
  <c r="DZ128" i="21"/>
  <c r="DY128" i="21"/>
  <c r="DX128" i="21"/>
  <c r="DW128" i="21"/>
  <c r="DV128" i="21"/>
  <c r="DU128" i="21"/>
  <c r="DT128" i="21"/>
  <c r="DS128" i="21"/>
  <c r="DR128" i="21"/>
  <c r="DQ128" i="21"/>
  <c r="DP128" i="21"/>
  <c r="DO128" i="21"/>
  <c r="DN128" i="21"/>
  <c r="DM128" i="21"/>
  <c r="DL128" i="21"/>
  <c r="DK128" i="21"/>
  <c r="DJ128" i="21"/>
  <c r="DI128" i="21"/>
  <c r="DH128" i="21"/>
  <c r="DG128" i="21"/>
  <c r="DF128" i="21"/>
  <c r="DE128" i="21"/>
  <c r="DD128" i="21"/>
  <c r="DC128" i="21"/>
  <c r="DB128" i="21"/>
  <c r="DA128" i="21"/>
  <c r="CZ128" i="21"/>
  <c r="CY128" i="21"/>
  <c r="CX128" i="21"/>
  <c r="CW128" i="21"/>
  <c r="CV128" i="21"/>
  <c r="CU128" i="21"/>
  <c r="CT128" i="21"/>
  <c r="CS128" i="21"/>
  <c r="CR128" i="21"/>
  <c r="CQ128" i="21"/>
  <c r="CP128" i="21"/>
  <c r="CO128" i="21"/>
  <c r="CN128" i="21"/>
  <c r="CM128" i="21"/>
  <c r="CL128" i="21"/>
  <c r="CK128" i="21"/>
  <c r="CJ128" i="21"/>
  <c r="CI128" i="21"/>
  <c r="CH128" i="21"/>
  <c r="CG128" i="21"/>
  <c r="CF128" i="21"/>
  <c r="CE128" i="21"/>
  <c r="CD128" i="21"/>
  <c r="CC128" i="21"/>
  <c r="CB128" i="21"/>
  <c r="CA128" i="21"/>
  <c r="BZ128" i="21"/>
  <c r="BY128" i="21"/>
  <c r="BX128" i="21"/>
  <c r="BW128" i="21"/>
  <c r="BV128" i="21"/>
  <c r="BU128" i="21"/>
  <c r="BT128" i="21"/>
  <c r="BS128" i="21"/>
  <c r="BQ128" i="21"/>
  <c r="BP128" i="21"/>
  <c r="BO128" i="21"/>
  <c r="BN128" i="21"/>
  <c r="BM128" i="21"/>
  <c r="BL128" i="21"/>
  <c r="BK128" i="21"/>
  <c r="BJ128" i="21"/>
  <c r="BI128" i="21"/>
  <c r="BH128" i="21"/>
  <c r="BG128" i="21"/>
  <c r="BF128" i="21"/>
  <c r="BE128" i="21"/>
  <c r="BD128" i="21"/>
  <c r="BC128" i="21"/>
  <c r="BB128" i="21"/>
  <c r="BA128" i="21"/>
  <c r="AZ128" i="21"/>
  <c r="AY128" i="21"/>
  <c r="AX128" i="21"/>
  <c r="AW128" i="21"/>
  <c r="AV128" i="21"/>
  <c r="AU128" i="21"/>
  <c r="AT128" i="21"/>
  <c r="AS128" i="21"/>
  <c r="AR128" i="21"/>
  <c r="AQ128" i="21"/>
  <c r="AP128" i="21"/>
  <c r="AO128" i="21"/>
  <c r="AN128" i="21"/>
  <c r="AM128" i="21"/>
  <c r="AL128" i="21"/>
  <c r="AK128" i="21"/>
  <c r="AJ128" i="21"/>
  <c r="AI128" i="21"/>
  <c r="AH128" i="21"/>
  <c r="AG128" i="21"/>
  <c r="AF128" i="21"/>
  <c r="AE128" i="21"/>
  <c r="AD128" i="21"/>
  <c r="AC128" i="21"/>
  <c r="AB128" i="21"/>
  <c r="AA128" i="21"/>
  <c r="Z128" i="21"/>
  <c r="Y128" i="21"/>
  <c r="X128" i="21"/>
  <c r="W128" i="21"/>
  <c r="V128" i="21"/>
  <c r="U128" i="21"/>
  <c r="T128" i="21"/>
  <c r="S128" i="21"/>
  <c r="R128" i="21"/>
  <c r="Q128" i="21"/>
  <c r="P128" i="21"/>
  <c r="O128" i="21"/>
  <c r="N128" i="21"/>
  <c r="M128" i="21"/>
  <c r="L128" i="21"/>
  <c r="K128" i="21"/>
  <c r="J128" i="21"/>
  <c r="I128" i="21"/>
  <c r="H128" i="21"/>
  <c r="G128" i="21"/>
  <c r="F128" i="21"/>
  <c r="E128" i="21"/>
  <c r="D128" i="21"/>
  <c r="C128" i="21"/>
  <c r="B128" i="21"/>
  <c r="A128" i="21"/>
  <c r="EF127" i="21"/>
  <c r="EE127" i="21"/>
  <c r="ED127" i="21"/>
  <c r="EC127" i="21"/>
  <c r="EB127" i="21"/>
  <c r="EA127" i="21"/>
  <c r="DZ127" i="21"/>
  <c r="DY127" i="21"/>
  <c r="DX127" i="21"/>
  <c r="DW127" i="21"/>
  <c r="DV127" i="21"/>
  <c r="DU127" i="21"/>
  <c r="DT127" i="21"/>
  <c r="DS127" i="21"/>
  <c r="DR127" i="21"/>
  <c r="DQ127" i="21"/>
  <c r="DP127" i="21"/>
  <c r="DO127" i="21"/>
  <c r="DN127" i="21"/>
  <c r="DM127" i="21"/>
  <c r="DL127" i="21"/>
  <c r="DK127" i="21"/>
  <c r="DJ127" i="21"/>
  <c r="DI127" i="21"/>
  <c r="DH127" i="21"/>
  <c r="DG127" i="21"/>
  <c r="DF127" i="21"/>
  <c r="DE127" i="21"/>
  <c r="DD127" i="21"/>
  <c r="DC127" i="21"/>
  <c r="DB127" i="21"/>
  <c r="DA127" i="21"/>
  <c r="CZ127" i="21"/>
  <c r="CY127" i="21"/>
  <c r="CX127" i="21"/>
  <c r="CW127" i="21"/>
  <c r="CV127" i="21"/>
  <c r="CU127" i="21"/>
  <c r="CT127" i="21"/>
  <c r="CS127" i="21"/>
  <c r="CR127" i="21"/>
  <c r="CQ127" i="21"/>
  <c r="CP127" i="21"/>
  <c r="CO127" i="21"/>
  <c r="CN127" i="21"/>
  <c r="CM127" i="21"/>
  <c r="CL127" i="21"/>
  <c r="CK127" i="21"/>
  <c r="CJ127" i="21"/>
  <c r="CI127" i="21"/>
  <c r="CH127" i="21"/>
  <c r="CG127" i="21"/>
  <c r="CF127" i="21"/>
  <c r="CE127" i="21"/>
  <c r="CD127" i="21"/>
  <c r="CC127" i="21"/>
  <c r="CB127" i="21"/>
  <c r="CA127" i="21"/>
  <c r="BZ127" i="21"/>
  <c r="BY127" i="21"/>
  <c r="BX127" i="21"/>
  <c r="BW127" i="21"/>
  <c r="BV127" i="21"/>
  <c r="BU127" i="21"/>
  <c r="BT127" i="21"/>
  <c r="BS127" i="21"/>
  <c r="BQ127" i="21"/>
  <c r="BP127" i="21"/>
  <c r="BO127" i="21"/>
  <c r="BN127" i="21"/>
  <c r="BM127" i="21"/>
  <c r="BL127" i="21"/>
  <c r="BK127" i="21"/>
  <c r="BJ127" i="21"/>
  <c r="BI127" i="21"/>
  <c r="BH127" i="21"/>
  <c r="BG127" i="21"/>
  <c r="BF127" i="21"/>
  <c r="BE127" i="21"/>
  <c r="BD127" i="21"/>
  <c r="BC127" i="21"/>
  <c r="BB127" i="21"/>
  <c r="BA127" i="21"/>
  <c r="AZ127" i="21"/>
  <c r="AY127" i="21"/>
  <c r="AX127" i="21"/>
  <c r="AW127" i="21"/>
  <c r="AV127" i="21"/>
  <c r="AU127" i="21"/>
  <c r="AT127" i="21"/>
  <c r="AS127" i="21"/>
  <c r="AR127" i="21"/>
  <c r="AQ127" i="21"/>
  <c r="AP127" i="21"/>
  <c r="AO127" i="21"/>
  <c r="AN127" i="21"/>
  <c r="AM127" i="21"/>
  <c r="AL127" i="21"/>
  <c r="AK127" i="21"/>
  <c r="AJ127" i="21"/>
  <c r="AI127" i="21"/>
  <c r="AH127" i="21"/>
  <c r="AG127" i="21"/>
  <c r="AF127" i="21"/>
  <c r="AE127" i="21"/>
  <c r="AD127" i="21"/>
  <c r="AC127" i="21"/>
  <c r="AB127" i="21"/>
  <c r="AA127" i="21"/>
  <c r="Z127" i="21"/>
  <c r="Y127" i="21"/>
  <c r="X127" i="21"/>
  <c r="W127" i="21"/>
  <c r="V127" i="21"/>
  <c r="U127" i="21"/>
  <c r="T127" i="21"/>
  <c r="S127" i="21"/>
  <c r="R127" i="21"/>
  <c r="Q127" i="21"/>
  <c r="P127" i="21"/>
  <c r="O127" i="21"/>
  <c r="N127" i="21"/>
  <c r="M127" i="21"/>
  <c r="L127" i="21"/>
  <c r="K127" i="21"/>
  <c r="J127" i="21"/>
  <c r="I127" i="21"/>
  <c r="H127" i="21"/>
  <c r="G127" i="21"/>
  <c r="F127" i="21"/>
  <c r="E127" i="21"/>
  <c r="D127" i="21"/>
  <c r="C127" i="21"/>
  <c r="B127" i="21"/>
  <c r="A127" i="21"/>
  <c r="EF126" i="21"/>
  <c r="EE126" i="21"/>
  <c r="ED126" i="21"/>
  <c r="EC126" i="21"/>
  <c r="EB126" i="21"/>
  <c r="EA126" i="21"/>
  <c r="DZ126" i="21"/>
  <c r="DY126" i="21"/>
  <c r="DX126" i="21"/>
  <c r="DW126" i="21"/>
  <c r="DV126" i="21"/>
  <c r="DU126" i="21"/>
  <c r="DT126" i="21"/>
  <c r="DS126" i="21"/>
  <c r="DR126" i="21"/>
  <c r="DQ126" i="21"/>
  <c r="DP126" i="21"/>
  <c r="DO126" i="21"/>
  <c r="DN126" i="21"/>
  <c r="DM126" i="21"/>
  <c r="DL126" i="21"/>
  <c r="DK126" i="21"/>
  <c r="DJ126" i="21"/>
  <c r="DI126" i="21"/>
  <c r="DH126" i="21"/>
  <c r="DG126" i="21"/>
  <c r="DF126" i="21"/>
  <c r="DE126" i="21"/>
  <c r="DD126" i="21"/>
  <c r="DC126" i="21"/>
  <c r="DB126" i="21"/>
  <c r="DA126" i="21"/>
  <c r="CZ126" i="21"/>
  <c r="CY126" i="21"/>
  <c r="CX126" i="21"/>
  <c r="CW126" i="21"/>
  <c r="CV126" i="21"/>
  <c r="CU126" i="21"/>
  <c r="CT126" i="21"/>
  <c r="CS126" i="21"/>
  <c r="CR126" i="21"/>
  <c r="CQ126" i="21"/>
  <c r="CP126" i="21"/>
  <c r="CO126" i="21"/>
  <c r="CN126" i="21"/>
  <c r="CM126" i="21"/>
  <c r="CL126" i="21"/>
  <c r="CK126" i="21"/>
  <c r="CJ126" i="21"/>
  <c r="CI126" i="21"/>
  <c r="CH126" i="21"/>
  <c r="CG126" i="21"/>
  <c r="CF126" i="21"/>
  <c r="CE126" i="21"/>
  <c r="CD126" i="21"/>
  <c r="CC126" i="21"/>
  <c r="CB126" i="21"/>
  <c r="CA126" i="21"/>
  <c r="BZ126" i="21"/>
  <c r="BY126" i="21"/>
  <c r="BX126" i="21"/>
  <c r="BW126" i="21"/>
  <c r="BV126" i="21"/>
  <c r="BU126" i="21"/>
  <c r="BT126" i="21"/>
  <c r="BS126" i="21"/>
  <c r="BQ126" i="21"/>
  <c r="BP126" i="21"/>
  <c r="BO126" i="21"/>
  <c r="BN126" i="21"/>
  <c r="BM126" i="21"/>
  <c r="BL126" i="21"/>
  <c r="BK126" i="21"/>
  <c r="BJ126" i="21"/>
  <c r="BI126" i="21"/>
  <c r="BH126" i="21"/>
  <c r="BG126" i="21"/>
  <c r="BF126" i="21"/>
  <c r="BE126" i="21"/>
  <c r="BD126" i="21"/>
  <c r="BC126" i="21"/>
  <c r="BB126" i="21"/>
  <c r="BA126" i="21"/>
  <c r="AZ126" i="21"/>
  <c r="AY126" i="21"/>
  <c r="AX126" i="21"/>
  <c r="AW126" i="21"/>
  <c r="AV126" i="21"/>
  <c r="AU126" i="21"/>
  <c r="AT126" i="21"/>
  <c r="AS126" i="21"/>
  <c r="AR126" i="21"/>
  <c r="AQ126" i="21"/>
  <c r="AP126" i="21"/>
  <c r="AO126" i="21"/>
  <c r="AN126" i="21"/>
  <c r="AM126" i="21"/>
  <c r="AL126" i="21"/>
  <c r="AK126" i="21"/>
  <c r="AJ126" i="21"/>
  <c r="AI126" i="21"/>
  <c r="AH126" i="21"/>
  <c r="AG126" i="21"/>
  <c r="AF126" i="21"/>
  <c r="AE126" i="21"/>
  <c r="AD126" i="21"/>
  <c r="AC126" i="21"/>
  <c r="AB126" i="21"/>
  <c r="AA126" i="21"/>
  <c r="Z126" i="21"/>
  <c r="Y126" i="21"/>
  <c r="X126" i="21"/>
  <c r="W126" i="21"/>
  <c r="V126" i="21"/>
  <c r="U126" i="21"/>
  <c r="T126" i="21"/>
  <c r="S126" i="21"/>
  <c r="R126" i="21"/>
  <c r="Q126" i="21"/>
  <c r="P126" i="21"/>
  <c r="O126" i="21"/>
  <c r="N126" i="21"/>
  <c r="M126" i="21"/>
  <c r="L126" i="21"/>
  <c r="K126" i="21"/>
  <c r="J126" i="21"/>
  <c r="I126" i="21"/>
  <c r="H126" i="21"/>
  <c r="G126" i="21"/>
  <c r="F126" i="21"/>
  <c r="E126" i="21"/>
  <c r="D126" i="21"/>
  <c r="C126" i="21"/>
  <c r="B126" i="21"/>
  <c r="A126" i="21"/>
  <c r="EF125" i="21"/>
  <c r="EE125" i="21"/>
  <c r="ED125" i="21"/>
  <c r="EC125" i="21"/>
  <c r="EB125" i="21"/>
  <c r="EA125" i="21"/>
  <c r="DZ125" i="21"/>
  <c r="DY125" i="21"/>
  <c r="DX125" i="21"/>
  <c r="DW125" i="21"/>
  <c r="DV125" i="21"/>
  <c r="DU125" i="21"/>
  <c r="DT125" i="21"/>
  <c r="DS125" i="21"/>
  <c r="DR125" i="21"/>
  <c r="DQ125" i="21"/>
  <c r="DP125" i="21"/>
  <c r="DO125" i="21"/>
  <c r="DN125" i="21"/>
  <c r="DM125" i="21"/>
  <c r="DL125" i="21"/>
  <c r="DK125" i="21"/>
  <c r="DJ125" i="21"/>
  <c r="DI125" i="21"/>
  <c r="DH125" i="21"/>
  <c r="DG125" i="21"/>
  <c r="DF125" i="21"/>
  <c r="DE125" i="21"/>
  <c r="DD125" i="21"/>
  <c r="DC125" i="21"/>
  <c r="DB125" i="21"/>
  <c r="DA125" i="21"/>
  <c r="CZ125" i="21"/>
  <c r="CY125" i="21"/>
  <c r="CX125" i="21"/>
  <c r="CW125" i="21"/>
  <c r="CV125" i="21"/>
  <c r="CU125" i="21"/>
  <c r="CT125" i="21"/>
  <c r="CS125" i="21"/>
  <c r="CR125" i="21"/>
  <c r="CQ125" i="21"/>
  <c r="CP125" i="21"/>
  <c r="CO125" i="21"/>
  <c r="CN125" i="21"/>
  <c r="CM125" i="21"/>
  <c r="CL125" i="21"/>
  <c r="CK125" i="21"/>
  <c r="CJ125" i="21"/>
  <c r="CI125" i="21"/>
  <c r="CH125" i="21"/>
  <c r="CG125" i="21"/>
  <c r="CF125" i="21"/>
  <c r="CE125" i="21"/>
  <c r="CD125" i="21"/>
  <c r="CC125" i="21"/>
  <c r="CB125" i="21"/>
  <c r="CA125" i="21"/>
  <c r="BZ125" i="21"/>
  <c r="BY125" i="21"/>
  <c r="BX125" i="21"/>
  <c r="BW125" i="21"/>
  <c r="BV125" i="21"/>
  <c r="BU125" i="21"/>
  <c r="BT125" i="21"/>
  <c r="BS125" i="21"/>
  <c r="BQ125" i="21"/>
  <c r="BP125" i="21"/>
  <c r="BO125" i="21"/>
  <c r="BN125" i="21"/>
  <c r="BM125" i="21"/>
  <c r="BL125" i="21"/>
  <c r="BK125" i="21"/>
  <c r="BJ125" i="21"/>
  <c r="BI125" i="21"/>
  <c r="BH125" i="21"/>
  <c r="BG125" i="21"/>
  <c r="BF125" i="21"/>
  <c r="BE125" i="21"/>
  <c r="BD125" i="21"/>
  <c r="BC125" i="21"/>
  <c r="BB125" i="21"/>
  <c r="BA125" i="21"/>
  <c r="AZ125" i="21"/>
  <c r="AY125" i="21"/>
  <c r="AX125" i="21"/>
  <c r="AW125" i="21"/>
  <c r="AV125" i="21"/>
  <c r="AU125" i="21"/>
  <c r="AT125" i="21"/>
  <c r="AS125" i="21"/>
  <c r="AR125" i="21"/>
  <c r="AQ125" i="21"/>
  <c r="AP125" i="21"/>
  <c r="AO125" i="21"/>
  <c r="AN125" i="21"/>
  <c r="AM125" i="21"/>
  <c r="AL125" i="21"/>
  <c r="AK125" i="21"/>
  <c r="AJ125" i="21"/>
  <c r="AI125" i="21"/>
  <c r="AH125" i="21"/>
  <c r="AG125" i="21"/>
  <c r="AF125" i="21"/>
  <c r="AE125" i="21"/>
  <c r="AD125" i="21"/>
  <c r="AC125" i="21"/>
  <c r="AB125" i="21"/>
  <c r="AA125" i="21"/>
  <c r="Z125" i="21"/>
  <c r="Y125" i="21"/>
  <c r="X125" i="21"/>
  <c r="W125" i="21"/>
  <c r="V125" i="21"/>
  <c r="U125" i="21"/>
  <c r="T125" i="21"/>
  <c r="S125" i="21"/>
  <c r="R125" i="21"/>
  <c r="Q125" i="21"/>
  <c r="P125" i="21"/>
  <c r="O125" i="21"/>
  <c r="N125" i="21"/>
  <c r="M125" i="21"/>
  <c r="L125" i="21"/>
  <c r="K125" i="21"/>
  <c r="J125" i="21"/>
  <c r="I125" i="21"/>
  <c r="H125" i="21"/>
  <c r="G125" i="21"/>
  <c r="F125" i="21"/>
  <c r="E125" i="21"/>
  <c r="D125" i="21"/>
  <c r="C125" i="21"/>
  <c r="B125" i="21"/>
  <c r="A125" i="21"/>
  <c r="EF124" i="21"/>
  <c r="EE124" i="21"/>
  <c r="ED124" i="21"/>
  <c r="EC124" i="21"/>
  <c r="EB124" i="21"/>
  <c r="EA124" i="21"/>
  <c r="DZ124" i="21"/>
  <c r="DY124" i="21"/>
  <c r="DX124" i="21"/>
  <c r="DW124" i="21"/>
  <c r="DV124" i="21"/>
  <c r="DU124" i="21"/>
  <c r="DT124" i="21"/>
  <c r="DS124" i="21"/>
  <c r="DR124" i="21"/>
  <c r="DQ124" i="21"/>
  <c r="DP124" i="21"/>
  <c r="DO124" i="21"/>
  <c r="DN124" i="21"/>
  <c r="DM124" i="21"/>
  <c r="DL124" i="21"/>
  <c r="DK124" i="21"/>
  <c r="DJ124" i="21"/>
  <c r="DI124" i="21"/>
  <c r="DH124" i="21"/>
  <c r="DG124" i="21"/>
  <c r="DF124" i="21"/>
  <c r="DE124" i="21"/>
  <c r="DD124" i="21"/>
  <c r="DC124" i="21"/>
  <c r="DB124" i="21"/>
  <c r="DA124" i="21"/>
  <c r="CZ124" i="21"/>
  <c r="CY124" i="21"/>
  <c r="CX124" i="21"/>
  <c r="CW124" i="21"/>
  <c r="CV124" i="21"/>
  <c r="CU124" i="21"/>
  <c r="CT124" i="21"/>
  <c r="CS124" i="21"/>
  <c r="CR124" i="21"/>
  <c r="CQ124" i="21"/>
  <c r="CP124" i="21"/>
  <c r="CO124" i="21"/>
  <c r="CN124" i="21"/>
  <c r="CM124" i="21"/>
  <c r="CL124" i="21"/>
  <c r="CK124" i="21"/>
  <c r="CJ124" i="21"/>
  <c r="CI124" i="21"/>
  <c r="CH124" i="21"/>
  <c r="CG124" i="21"/>
  <c r="CF124" i="21"/>
  <c r="CE124" i="21"/>
  <c r="CD124" i="21"/>
  <c r="CC124" i="21"/>
  <c r="CB124" i="21"/>
  <c r="CA124" i="21"/>
  <c r="BZ124" i="21"/>
  <c r="BY124" i="21"/>
  <c r="BX124" i="21"/>
  <c r="BW124" i="21"/>
  <c r="BV124" i="21"/>
  <c r="BU124" i="21"/>
  <c r="BT124" i="21"/>
  <c r="BS124" i="21"/>
  <c r="BQ124" i="21"/>
  <c r="BP124" i="21"/>
  <c r="BO124" i="21"/>
  <c r="BN124" i="21"/>
  <c r="BM124" i="21"/>
  <c r="BL124" i="21"/>
  <c r="BK124" i="21"/>
  <c r="BJ124" i="21"/>
  <c r="BI124" i="21"/>
  <c r="BH124" i="21"/>
  <c r="BG124" i="21"/>
  <c r="BF124" i="21"/>
  <c r="BE124" i="21"/>
  <c r="BD124" i="21"/>
  <c r="BC124" i="21"/>
  <c r="BB124" i="21"/>
  <c r="BA124" i="21"/>
  <c r="AZ124" i="21"/>
  <c r="AY124" i="21"/>
  <c r="AX124" i="21"/>
  <c r="AW124" i="21"/>
  <c r="AV124" i="21"/>
  <c r="AU124" i="21"/>
  <c r="AT124" i="21"/>
  <c r="AS124" i="21"/>
  <c r="AR124" i="21"/>
  <c r="AQ124" i="21"/>
  <c r="AP124" i="21"/>
  <c r="AO124" i="21"/>
  <c r="AN124" i="21"/>
  <c r="AM124" i="21"/>
  <c r="AL124" i="21"/>
  <c r="AK124" i="21"/>
  <c r="AJ124" i="21"/>
  <c r="AI124" i="21"/>
  <c r="AH124" i="21"/>
  <c r="AG124" i="21"/>
  <c r="AF124" i="21"/>
  <c r="AE124" i="21"/>
  <c r="AD124" i="21"/>
  <c r="AC124" i="21"/>
  <c r="AB124" i="21"/>
  <c r="AA124" i="21"/>
  <c r="Z124" i="21"/>
  <c r="Y124" i="21"/>
  <c r="X124" i="21"/>
  <c r="W124" i="21"/>
  <c r="V124" i="21"/>
  <c r="U124" i="21"/>
  <c r="T124" i="21"/>
  <c r="S124" i="21"/>
  <c r="R124" i="21"/>
  <c r="Q124" i="21"/>
  <c r="P124" i="21"/>
  <c r="O124" i="21"/>
  <c r="N124" i="21"/>
  <c r="M124" i="21"/>
  <c r="L124" i="21"/>
  <c r="K124" i="21"/>
  <c r="J124" i="21"/>
  <c r="I124" i="21"/>
  <c r="H124" i="21"/>
  <c r="G124" i="21"/>
  <c r="F124" i="21"/>
  <c r="E124" i="21"/>
  <c r="D124" i="21"/>
  <c r="C124" i="21"/>
  <c r="B124" i="21"/>
  <c r="A124" i="21"/>
  <c r="EF123" i="21"/>
  <c r="EE123" i="21"/>
  <c r="ED123" i="21"/>
  <c r="EC123" i="21"/>
  <c r="EB123" i="21"/>
  <c r="EA123" i="21"/>
  <c r="DZ123" i="21"/>
  <c r="DY123" i="21"/>
  <c r="DX123" i="21"/>
  <c r="DW123" i="21"/>
  <c r="DV123" i="21"/>
  <c r="DU123" i="21"/>
  <c r="DT123" i="21"/>
  <c r="DS123" i="21"/>
  <c r="DR123" i="21"/>
  <c r="DQ123" i="21"/>
  <c r="DP123" i="21"/>
  <c r="DO123" i="21"/>
  <c r="DN123" i="21"/>
  <c r="DM123" i="21"/>
  <c r="DL123" i="21"/>
  <c r="DK123" i="21"/>
  <c r="DJ123" i="21"/>
  <c r="DI123" i="21"/>
  <c r="DH123" i="21"/>
  <c r="DG123" i="21"/>
  <c r="DF123" i="21"/>
  <c r="DE123" i="21"/>
  <c r="DD123" i="21"/>
  <c r="DC123" i="21"/>
  <c r="DB123" i="21"/>
  <c r="DA123" i="21"/>
  <c r="CZ123" i="21"/>
  <c r="CY123" i="21"/>
  <c r="CX123" i="21"/>
  <c r="CW123" i="21"/>
  <c r="CV123" i="21"/>
  <c r="CU123" i="21"/>
  <c r="CT123" i="21"/>
  <c r="CS123" i="21"/>
  <c r="CR123" i="21"/>
  <c r="CQ123" i="21"/>
  <c r="CP123" i="21"/>
  <c r="CO123" i="21"/>
  <c r="CN123" i="21"/>
  <c r="CM123" i="21"/>
  <c r="CL123" i="21"/>
  <c r="CK123" i="21"/>
  <c r="CJ123" i="21"/>
  <c r="CI123" i="21"/>
  <c r="CH123" i="21"/>
  <c r="CG123" i="21"/>
  <c r="CF123" i="21"/>
  <c r="CE123" i="21"/>
  <c r="CD123" i="21"/>
  <c r="CC123" i="21"/>
  <c r="CB123" i="21"/>
  <c r="CA123" i="21"/>
  <c r="BZ123" i="21"/>
  <c r="BY123" i="21"/>
  <c r="BX123" i="21"/>
  <c r="BW123" i="21"/>
  <c r="BV123" i="21"/>
  <c r="BU123" i="21"/>
  <c r="BT123" i="21"/>
  <c r="BS123" i="21"/>
  <c r="BQ123" i="21"/>
  <c r="BP123" i="21"/>
  <c r="BO123" i="21"/>
  <c r="BN123" i="21"/>
  <c r="BM123" i="21"/>
  <c r="BL123" i="21"/>
  <c r="BK123" i="21"/>
  <c r="BJ123" i="21"/>
  <c r="BI123" i="21"/>
  <c r="BH123" i="21"/>
  <c r="BG123" i="21"/>
  <c r="BF123" i="21"/>
  <c r="BE123" i="21"/>
  <c r="BD123" i="21"/>
  <c r="BC123" i="21"/>
  <c r="BB123" i="21"/>
  <c r="BA123" i="21"/>
  <c r="AZ123" i="21"/>
  <c r="AY123" i="21"/>
  <c r="AX123" i="21"/>
  <c r="AW123" i="21"/>
  <c r="AV123" i="21"/>
  <c r="AU123" i="21"/>
  <c r="AT123" i="21"/>
  <c r="AS123" i="21"/>
  <c r="AR123" i="21"/>
  <c r="AQ123" i="21"/>
  <c r="AP123" i="21"/>
  <c r="AO123" i="21"/>
  <c r="AN123" i="21"/>
  <c r="AM123" i="21"/>
  <c r="AL123" i="21"/>
  <c r="AK123" i="21"/>
  <c r="AJ123" i="21"/>
  <c r="AI123" i="21"/>
  <c r="AH123" i="21"/>
  <c r="AG123" i="21"/>
  <c r="AF123" i="21"/>
  <c r="AE123" i="21"/>
  <c r="AD123" i="21"/>
  <c r="AC123" i="21"/>
  <c r="AB123" i="21"/>
  <c r="AA123" i="21"/>
  <c r="Z123" i="21"/>
  <c r="Y123" i="21"/>
  <c r="X123" i="21"/>
  <c r="W123" i="21"/>
  <c r="V123" i="21"/>
  <c r="U123" i="21"/>
  <c r="T123" i="21"/>
  <c r="S123" i="21"/>
  <c r="R123" i="21"/>
  <c r="Q123" i="21"/>
  <c r="P123" i="21"/>
  <c r="O123" i="21"/>
  <c r="N123" i="21"/>
  <c r="M123" i="21"/>
  <c r="L123" i="21"/>
  <c r="K123" i="21"/>
  <c r="J123" i="21"/>
  <c r="I123" i="21"/>
  <c r="H123" i="21"/>
  <c r="G123" i="21"/>
  <c r="F123" i="21"/>
  <c r="E123" i="21"/>
  <c r="D123" i="21"/>
  <c r="C123" i="21"/>
  <c r="B123" i="21"/>
  <c r="A123" i="21"/>
  <c r="EF122" i="21"/>
  <c r="EE122" i="21"/>
  <c r="ED122" i="21"/>
  <c r="EC122" i="21"/>
  <c r="EB122" i="21"/>
  <c r="EA122" i="21"/>
  <c r="DZ122" i="21"/>
  <c r="DY122" i="21"/>
  <c r="DX122" i="21"/>
  <c r="DW122" i="21"/>
  <c r="DV122" i="21"/>
  <c r="DU122" i="21"/>
  <c r="DT122" i="21"/>
  <c r="DS122" i="21"/>
  <c r="DR122" i="21"/>
  <c r="DQ122" i="21"/>
  <c r="DP122" i="21"/>
  <c r="DO122" i="21"/>
  <c r="DN122" i="21"/>
  <c r="DM122" i="21"/>
  <c r="DL122" i="21"/>
  <c r="DK122" i="21"/>
  <c r="DJ122" i="21"/>
  <c r="DI122" i="21"/>
  <c r="DH122" i="21"/>
  <c r="DG122" i="21"/>
  <c r="DF122" i="21"/>
  <c r="DE122" i="21"/>
  <c r="DD122" i="21"/>
  <c r="DC122" i="21"/>
  <c r="DB122" i="21"/>
  <c r="DA122" i="21"/>
  <c r="CZ122" i="21"/>
  <c r="CY122" i="21"/>
  <c r="CX122" i="21"/>
  <c r="CW122" i="21"/>
  <c r="CV122" i="21"/>
  <c r="CU122" i="21"/>
  <c r="CT122" i="21"/>
  <c r="CS122" i="21"/>
  <c r="CR122" i="21"/>
  <c r="CQ122" i="21"/>
  <c r="CP122" i="21"/>
  <c r="CO122" i="21"/>
  <c r="CN122" i="21"/>
  <c r="CM122" i="21"/>
  <c r="CL122" i="21"/>
  <c r="CK122" i="21"/>
  <c r="CJ122" i="21"/>
  <c r="CI122" i="21"/>
  <c r="CH122" i="21"/>
  <c r="CG122" i="21"/>
  <c r="CF122" i="21"/>
  <c r="CE122" i="21"/>
  <c r="CD122" i="21"/>
  <c r="CC122" i="21"/>
  <c r="CB122" i="21"/>
  <c r="CA122" i="21"/>
  <c r="BZ122" i="21"/>
  <c r="BY122" i="21"/>
  <c r="BX122" i="21"/>
  <c r="BW122" i="21"/>
  <c r="BV122" i="21"/>
  <c r="BU122" i="21"/>
  <c r="BT122" i="21"/>
  <c r="BS122" i="21"/>
  <c r="BQ122" i="21"/>
  <c r="BP122" i="21"/>
  <c r="BO122" i="21"/>
  <c r="BN122" i="21"/>
  <c r="BM122" i="21"/>
  <c r="BL122" i="21"/>
  <c r="BK122" i="21"/>
  <c r="BJ122" i="21"/>
  <c r="BI122" i="21"/>
  <c r="BH122" i="21"/>
  <c r="BG122" i="21"/>
  <c r="BF122" i="21"/>
  <c r="BE122" i="21"/>
  <c r="BD122" i="21"/>
  <c r="BC122" i="21"/>
  <c r="BB122" i="21"/>
  <c r="BA122" i="21"/>
  <c r="AZ122" i="21"/>
  <c r="AY122" i="21"/>
  <c r="AX122" i="21"/>
  <c r="AW122" i="21"/>
  <c r="AV122" i="21"/>
  <c r="AU122" i="21"/>
  <c r="AT122" i="21"/>
  <c r="AS122" i="21"/>
  <c r="AR122" i="21"/>
  <c r="AQ122" i="21"/>
  <c r="AP122" i="21"/>
  <c r="AO122" i="21"/>
  <c r="AN122" i="21"/>
  <c r="AM122" i="21"/>
  <c r="AL122" i="21"/>
  <c r="AK122" i="21"/>
  <c r="AJ122" i="21"/>
  <c r="AI122" i="21"/>
  <c r="AH122" i="21"/>
  <c r="AG122" i="21"/>
  <c r="AF122" i="21"/>
  <c r="AE122" i="21"/>
  <c r="AD122" i="21"/>
  <c r="AC122" i="21"/>
  <c r="AB122" i="21"/>
  <c r="AA122" i="21"/>
  <c r="Z122" i="21"/>
  <c r="Y122" i="21"/>
  <c r="X122" i="21"/>
  <c r="W122" i="21"/>
  <c r="V122" i="21"/>
  <c r="U122" i="21"/>
  <c r="T122" i="21"/>
  <c r="S122" i="21"/>
  <c r="R122" i="21"/>
  <c r="Q122" i="21"/>
  <c r="P122" i="21"/>
  <c r="O122" i="21"/>
  <c r="N122" i="21"/>
  <c r="M122" i="21"/>
  <c r="L122" i="21"/>
  <c r="K122" i="21"/>
  <c r="J122" i="21"/>
  <c r="I122" i="21"/>
  <c r="H122" i="21"/>
  <c r="G122" i="21"/>
  <c r="F122" i="21"/>
  <c r="E122" i="21"/>
  <c r="D122" i="21"/>
  <c r="C122" i="21"/>
  <c r="B122" i="21"/>
  <c r="A122" i="21"/>
  <c r="EF121" i="21"/>
  <c r="EE121" i="21"/>
  <c r="ED121" i="21"/>
  <c r="EC121" i="21"/>
  <c r="EB121" i="21"/>
  <c r="EA121" i="21"/>
  <c r="DZ121" i="21"/>
  <c r="DY121" i="21"/>
  <c r="DX121" i="21"/>
  <c r="DW121" i="21"/>
  <c r="DV121" i="21"/>
  <c r="DU121" i="21"/>
  <c r="DT121" i="21"/>
  <c r="DS121" i="21"/>
  <c r="DR121" i="21"/>
  <c r="DQ121" i="21"/>
  <c r="DP121" i="21"/>
  <c r="DO121" i="21"/>
  <c r="DN121" i="21"/>
  <c r="DM121" i="21"/>
  <c r="DL121" i="21"/>
  <c r="DK121" i="21"/>
  <c r="DJ121" i="21"/>
  <c r="DI121" i="21"/>
  <c r="DH121" i="21"/>
  <c r="DG121" i="21"/>
  <c r="DF121" i="21"/>
  <c r="DE121" i="21"/>
  <c r="DD121" i="21"/>
  <c r="DC121" i="21"/>
  <c r="DB121" i="21"/>
  <c r="DA121" i="21"/>
  <c r="CZ121" i="21"/>
  <c r="CY121" i="21"/>
  <c r="CX121" i="21"/>
  <c r="CW121" i="21"/>
  <c r="CV121" i="21"/>
  <c r="CU121" i="21"/>
  <c r="CT121" i="21"/>
  <c r="CS121" i="21"/>
  <c r="CR121" i="21"/>
  <c r="CQ121" i="21"/>
  <c r="CP121" i="21"/>
  <c r="CO121" i="21"/>
  <c r="CN121" i="21"/>
  <c r="CM121" i="21"/>
  <c r="CL121" i="21"/>
  <c r="CK121" i="21"/>
  <c r="CJ121" i="21"/>
  <c r="CI121" i="21"/>
  <c r="CH121" i="21"/>
  <c r="CG121" i="21"/>
  <c r="CF121" i="21"/>
  <c r="CE121" i="21"/>
  <c r="CD121" i="21"/>
  <c r="CC121" i="21"/>
  <c r="CB121" i="21"/>
  <c r="CA121" i="21"/>
  <c r="BZ121" i="21"/>
  <c r="BY121" i="21"/>
  <c r="BX121" i="21"/>
  <c r="BW121" i="21"/>
  <c r="BV121" i="21"/>
  <c r="BU121" i="21"/>
  <c r="BT121" i="21"/>
  <c r="BS121" i="21"/>
  <c r="BQ121" i="21"/>
  <c r="BP121" i="21"/>
  <c r="BO121" i="21"/>
  <c r="BN121" i="21"/>
  <c r="BM121" i="21"/>
  <c r="BL121" i="21"/>
  <c r="BK121" i="21"/>
  <c r="BJ121" i="21"/>
  <c r="BI121" i="21"/>
  <c r="BH121" i="21"/>
  <c r="BG121" i="21"/>
  <c r="BF121" i="21"/>
  <c r="BE121" i="21"/>
  <c r="BD121" i="21"/>
  <c r="BC121" i="21"/>
  <c r="BB121" i="21"/>
  <c r="BA121" i="21"/>
  <c r="AZ121" i="21"/>
  <c r="AY121" i="21"/>
  <c r="AX121" i="21"/>
  <c r="AW121" i="21"/>
  <c r="AV121" i="21"/>
  <c r="AU121" i="21"/>
  <c r="AT121" i="21"/>
  <c r="AS121" i="21"/>
  <c r="AR121" i="21"/>
  <c r="AQ121" i="21"/>
  <c r="AP121" i="21"/>
  <c r="AO121" i="21"/>
  <c r="AN121" i="21"/>
  <c r="AM121" i="21"/>
  <c r="AL121" i="21"/>
  <c r="AK121" i="21"/>
  <c r="AJ121" i="21"/>
  <c r="AI121" i="21"/>
  <c r="AH121" i="21"/>
  <c r="AG121" i="21"/>
  <c r="AF121" i="21"/>
  <c r="AE121" i="21"/>
  <c r="AD121" i="21"/>
  <c r="AC121" i="21"/>
  <c r="AB121" i="21"/>
  <c r="AA121" i="21"/>
  <c r="Z121" i="21"/>
  <c r="Y121" i="21"/>
  <c r="X121" i="21"/>
  <c r="W121" i="21"/>
  <c r="V121" i="21"/>
  <c r="U121" i="21"/>
  <c r="T121" i="21"/>
  <c r="S121" i="21"/>
  <c r="R121" i="21"/>
  <c r="Q121" i="21"/>
  <c r="P121" i="21"/>
  <c r="O121" i="21"/>
  <c r="N121" i="21"/>
  <c r="M121" i="21"/>
  <c r="L121" i="21"/>
  <c r="K121" i="21"/>
  <c r="J121" i="21"/>
  <c r="I121" i="21"/>
  <c r="H121" i="21"/>
  <c r="G121" i="21"/>
  <c r="F121" i="21"/>
  <c r="E121" i="21"/>
  <c r="D121" i="21"/>
  <c r="C121" i="21"/>
  <c r="B121" i="21"/>
  <c r="A121" i="21"/>
  <c r="EF120" i="21"/>
  <c r="EE120" i="21"/>
  <c r="ED120" i="21"/>
  <c r="EC120" i="21"/>
  <c r="EB120" i="21"/>
  <c r="EA120" i="21"/>
  <c r="DZ120" i="21"/>
  <c r="DY120" i="21"/>
  <c r="DX120" i="21"/>
  <c r="DW120" i="21"/>
  <c r="DV120" i="21"/>
  <c r="DU120" i="21"/>
  <c r="DT120" i="21"/>
  <c r="DS120" i="21"/>
  <c r="DR120" i="21"/>
  <c r="DQ120" i="21"/>
  <c r="DP120" i="21"/>
  <c r="DO120" i="21"/>
  <c r="DN120" i="21"/>
  <c r="DM120" i="21"/>
  <c r="DL120" i="21"/>
  <c r="DK120" i="21"/>
  <c r="DJ120" i="21"/>
  <c r="DI120" i="21"/>
  <c r="DH120" i="21"/>
  <c r="DG120" i="21"/>
  <c r="DF120" i="21"/>
  <c r="DE120" i="21"/>
  <c r="DD120" i="21"/>
  <c r="DC120" i="21"/>
  <c r="DB120" i="21"/>
  <c r="DA120" i="21"/>
  <c r="CZ120" i="21"/>
  <c r="CY120" i="21"/>
  <c r="CX120" i="21"/>
  <c r="CW120" i="21"/>
  <c r="CV120" i="21"/>
  <c r="CU120" i="21"/>
  <c r="CT120" i="21"/>
  <c r="CS120" i="21"/>
  <c r="CR120" i="21"/>
  <c r="CQ120" i="21"/>
  <c r="CP120" i="21"/>
  <c r="CO120" i="21"/>
  <c r="CN120" i="21"/>
  <c r="CM120" i="21"/>
  <c r="CL120" i="21"/>
  <c r="CK120" i="21"/>
  <c r="CJ120" i="21"/>
  <c r="CI120" i="21"/>
  <c r="CH120" i="21"/>
  <c r="CG120" i="21"/>
  <c r="CF120" i="21"/>
  <c r="CE120" i="21"/>
  <c r="CD120" i="21"/>
  <c r="CC120" i="21"/>
  <c r="CB120" i="21"/>
  <c r="CA120" i="21"/>
  <c r="BZ120" i="21"/>
  <c r="BY120" i="21"/>
  <c r="BX120" i="21"/>
  <c r="BW120" i="21"/>
  <c r="BV120" i="21"/>
  <c r="BU120" i="21"/>
  <c r="BT120" i="21"/>
  <c r="BS120" i="21"/>
  <c r="BQ120" i="21"/>
  <c r="BP120" i="21"/>
  <c r="BO120" i="21"/>
  <c r="BN120" i="21"/>
  <c r="BM120" i="21"/>
  <c r="BL120" i="21"/>
  <c r="BK120" i="21"/>
  <c r="BJ120" i="21"/>
  <c r="BI120" i="21"/>
  <c r="BH120" i="21"/>
  <c r="BG120" i="21"/>
  <c r="BF120" i="21"/>
  <c r="BE120" i="21"/>
  <c r="BD120" i="21"/>
  <c r="BC120" i="21"/>
  <c r="BB120" i="21"/>
  <c r="BA120" i="21"/>
  <c r="AZ120" i="21"/>
  <c r="AY120" i="21"/>
  <c r="AX120" i="21"/>
  <c r="AW120" i="21"/>
  <c r="AV120" i="21"/>
  <c r="AU120" i="21"/>
  <c r="AT120" i="21"/>
  <c r="AS120" i="21"/>
  <c r="AR120" i="21"/>
  <c r="AQ120" i="21"/>
  <c r="AP120" i="21"/>
  <c r="AO120" i="21"/>
  <c r="AN120" i="21"/>
  <c r="AM120" i="21"/>
  <c r="AL120" i="21"/>
  <c r="AK120" i="21"/>
  <c r="AJ120" i="21"/>
  <c r="AI120" i="21"/>
  <c r="AH120" i="21"/>
  <c r="AG120" i="21"/>
  <c r="AF120" i="21"/>
  <c r="AE120" i="21"/>
  <c r="AD120" i="21"/>
  <c r="AC120" i="21"/>
  <c r="AB120" i="21"/>
  <c r="AA120" i="21"/>
  <c r="Z120" i="21"/>
  <c r="Y120" i="21"/>
  <c r="X120" i="21"/>
  <c r="W120" i="21"/>
  <c r="V120" i="21"/>
  <c r="U120" i="21"/>
  <c r="T120" i="21"/>
  <c r="S120" i="21"/>
  <c r="R120" i="21"/>
  <c r="Q120" i="21"/>
  <c r="P120" i="21"/>
  <c r="O120" i="21"/>
  <c r="N120" i="21"/>
  <c r="M120" i="21"/>
  <c r="L120" i="21"/>
  <c r="K120" i="21"/>
  <c r="J120" i="21"/>
  <c r="I120" i="21"/>
  <c r="H120" i="21"/>
  <c r="G120" i="21"/>
  <c r="F120" i="21"/>
  <c r="E120" i="21"/>
  <c r="D120" i="21"/>
  <c r="C120" i="21"/>
  <c r="B120" i="21"/>
  <c r="A120" i="21"/>
  <c r="EF119" i="21"/>
  <c r="EE119" i="21"/>
  <c r="ED119" i="21"/>
  <c r="EC119" i="21"/>
  <c r="EB119" i="21"/>
  <c r="EA119" i="21"/>
  <c r="DZ119" i="21"/>
  <c r="DY119" i="21"/>
  <c r="DX119" i="21"/>
  <c r="DW119" i="21"/>
  <c r="DV119" i="21"/>
  <c r="DU119" i="21"/>
  <c r="DT119" i="21"/>
  <c r="DS119" i="21"/>
  <c r="DR119" i="21"/>
  <c r="DQ119" i="21"/>
  <c r="DP119" i="21"/>
  <c r="DO119" i="21"/>
  <c r="DN119" i="21"/>
  <c r="DM119" i="21"/>
  <c r="DL119" i="21"/>
  <c r="DK119" i="21"/>
  <c r="DJ119" i="21"/>
  <c r="DI119" i="21"/>
  <c r="DH119" i="21"/>
  <c r="DG119" i="21"/>
  <c r="DF119" i="21"/>
  <c r="DE119" i="21"/>
  <c r="DD119" i="21"/>
  <c r="DC119" i="21"/>
  <c r="DB119" i="21"/>
  <c r="DA119" i="21"/>
  <c r="CZ119" i="21"/>
  <c r="CY119" i="21"/>
  <c r="CX119" i="21"/>
  <c r="CW119" i="21"/>
  <c r="CV119" i="21"/>
  <c r="CU119" i="21"/>
  <c r="CT119" i="21"/>
  <c r="CS119" i="21"/>
  <c r="CR119" i="21"/>
  <c r="CQ119" i="21"/>
  <c r="CP119" i="21"/>
  <c r="CO119" i="21"/>
  <c r="CN119" i="21"/>
  <c r="CM119" i="21"/>
  <c r="CL119" i="21"/>
  <c r="CK119" i="21"/>
  <c r="CJ119" i="21"/>
  <c r="CI119" i="21"/>
  <c r="CH119" i="21"/>
  <c r="CG119" i="21"/>
  <c r="CF119" i="21"/>
  <c r="CE119" i="21"/>
  <c r="CD119" i="21"/>
  <c r="CC119" i="21"/>
  <c r="CB119" i="21"/>
  <c r="CA119" i="21"/>
  <c r="BZ119" i="21"/>
  <c r="BY119" i="21"/>
  <c r="BX119" i="21"/>
  <c r="BW119" i="21"/>
  <c r="BV119" i="21"/>
  <c r="BU119" i="21"/>
  <c r="BT119" i="21"/>
  <c r="BS119" i="21"/>
  <c r="BQ119" i="21"/>
  <c r="BP119" i="21"/>
  <c r="BO119" i="21"/>
  <c r="BN119" i="21"/>
  <c r="BM119" i="21"/>
  <c r="BL119" i="21"/>
  <c r="BK119" i="21"/>
  <c r="BJ119" i="21"/>
  <c r="BI119" i="21"/>
  <c r="BH119" i="21"/>
  <c r="BG119" i="21"/>
  <c r="BF119" i="21"/>
  <c r="BE119" i="21"/>
  <c r="BD119" i="21"/>
  <c r="BC119" i="21"/>
  <c r="BB119" i="21"/>
  <c r="BA119" i="21"/>
  <c r="AZ119" i="21"/>
  <c r="AY119" i="21"/>
  <c r="AX119" i="21"/>
  <c r="AW119" i="21"/>
  <c r="AV119" i="21"/>
  <c r="AU119" i="21"/>
  <c r="AT119" i="21"/>
  <c r="AS119" i="21"/>
  <c r="AR119" i="21"/>
  <c r="AQ119" i="21"/>
  <c r="AP119" i="21"/>
  <c r="AO119" i="21"/>
  <c r="AN119" i="21"/>
  <c r="AM119" i="21"/>
  <c r="AL119" i="21"/>
  <c r="AK119" i="21"/>
  <c r="AJ119" i="21"/>
  <c r="AI119" i="21"/>
  <c r="AH119" i="21"/>
  <c r="AG119" i="21"/>
  <c r="AF119" i="21"/>
  <c r="AE119" i="21"/>
  <c r="AD119" i="21"/>
  <c r="AC119" i="21"/>
  <c r="AB119" i="21"/>
  <c r="AA119" i="21"/>
  <c r="Z119" i="21"/>
  <c r="Y119" i="21"/>
  <c r="X119" i="21"/>
  <c r="W119" i="21"/>
  <c r="V119" i="21"/>
  <c r="U119" i="21"/>
  <c r="T119" i="21"/>
  <c r="S119" i="21"/>
  <c r="R119" i="21"/>
  <c r="Q119" i="21"/>
  <c r="P119" i="21"/>
  <c r="O119" i="21"/>
  <c r="N119" i="21"/>
  <c r="M119" i="21"/>
  <c r="L119" i="21"/>
  <c r="K119" i="21"/>
  <c r="J119" i="21"/>
  <c r="I119" i="21"/>
  <c r="H119" i="21"/>
  <c r="G119" i="21"/>
  <c r="F119" i="21"/>
  <c r="E119" i="21"/>
  <c r="D119" i="21"/>
  <c r="C119" i="21"/>
  <c r="B119" i="21"/>
  <c r="A119" i="21"/>
  <c r="EF118" i="21"/>
  <c r="EE118" i="21"/>
  <c r="ED118" i="21"/>
  <c r="EC118" i="21"/>
  <c r="EB118" i="21"/>
  <c r="EA118" i="21"/>
  <c r="DZ118" i="21"/>
  <c r="DY118" i="21"/>
  <c r="DX118" i="21"/>
  <c r="DW118" i="21"/>
  <c r="DV118" i="21"/>
  <c r="DU118" i="21"/>
  <c r="DT118" i="21"/>
  <c r="DS118" i="21"/>
  <c r="DR118" i="21"/>
  <c r="DQ118" i="21"/>
  <c r="DP118" i="21"/>
  <c r="DO118" i="21"/>
  <c r="DN118" i="21"/>
  <c r="DM118" i="21"/>
  <c r="DL118" i="21"/>
  <c r="DK118" i="21"/>
  <c r="DJ118" i="21"/>
  <c r="DI118" i="21"/>
  <c r="DH118" i="21"/>
  <c r="DG118" i="21"/>
  <c r="DF118" i="21"/>
  <c r="DE118" i="21"/>
  <c r="DD118" i="21"/>
  <c r="DC118" i="21"/>
  <c r="DB118" i="21"/>
  <c r="DA118" i="21"/>
  <c r="CZ118" i="21"/>
  <c r="CY118" i="21"/>
  <c r="CX118" i="21"/>
  <c r="CW118" i="21"/>
  <c r="CV118" i="21"/>
  <c r="CU118" i="21"/>
  <c r="CT118" i="21"/>
  <c r="CS118" i="21"/>
  <c r="CR118" i="21"/>
  <c r="CQ118" i="21"/>
  <c r="CP118" i="21"/>
  <c r="CO118" i="21"/>
  <c r="CN118" i="21"/>
  <c r="CM118" i="21"/>
  <c r="CL118" i="21"/>
  <c r="CK118" i="21"/>
  <c r="CJ118" i="21"/>
  <c r="CI118" i="21"/>
  <c r="CH118" i="21"/>
  <c r="CG118" i="21"/>
  <c r="CF118" i="21"/>
  <c r="CE118" i="21"/>
  <c r="CD118" i="21"/>
  <c r="CC118" i="21"/>
  <c r="CB118" i="21"/>
  <c r="CA118" i="21"/>
  <c r="BZ118" i="21"/>
  <c r="BY118" i="21"/>
  <c r="BX118" i="21"/>
  <c r="BW118" i="21"/>
  <c r="BV118" i="21"/>
  <c r="BU118" i="21"/>
  <c r="BT118" i="21"/>
  <c r="BS118" i="21"/>
  <c r="BQ118" i="21"/>
  <c r="BP118" i="21"/>
  <c r="BO118" i="21"/>
  <c r="BN118" i="21"/>
  <c r="BM118" i="21"/>
  <c r="BL118" i="21"/>
  <c r="BK118" i="21"/>
  <c r="BJ118" i="21"/>
  <c r="BI118" i="21"/>
  <c r="BH118" i="21"/>
  <c r="BG118" i="21"/>
  <c r="BF118" i="21"/>
  <c r="BE118" i="21"/>
  <c r="BD118" i="21"/>
  <c r="BC118" i="21"/>
  <c r="BB118" i="21"/>
  <c r="BA118" i="21"/>
  <c r="AZ118" i="21"/>
  <c r="AY118" i="21"/>
  <c r="AX118" i="21"/>
  <c r="AW118" i="21"/>
  <c r="AV118" i="21"/>
  <c r="AU118" i="21"/>
  <c r="AT118" i="21"/>
  <c r="AS118" i="21"/>
  <c r="AR118" i="21"/>
  <c r="AQ118" i="21"/>
  <c r="AP118" i="21"/>
  <c r="AO118" i="21"/>
  <c r="AN118" i="21"/>
  <c r="AM118" i="21"/>
  <c r="AL118" i="21"/>
  <c r="AK118" i="21"/>
  <c r="AJ118" i="21"/>
  <c r="AI118" i="21"/>
  <c r="AH118" i="21"/>
  <c r="AG118" i="21"/>
  <c r="AF118" i="21"/>
  <c r="AE118" i="21"/>
  <c r="AD118" i="21"/>
  <c r="AC118" i="21"/>
  <c r="AB118" i="21"/>
  <c r="AA118" i="21"/>
  <c r="Z118" i="21"/>
  <c r="Y118" i="21"/>
  <c r="X118" i="21"/>
  <c r="W118" i="21"/>
  <c r="V118" i="21"/>
  <c r="U118" i="21"/>
  <c r="T118" i="21"/>
  <c r="S118" i="21"/>
  <c r="R118" i="21"/>
  <c r="Q118" i="21"/>
  <c r="P118" i="21"/>
  <c r="O118" i="21"/>
  <c r="N118" i="21"/>
  <c r="M118" i="21"/>
  <c r="L118" i="21"/>
  <c r="K118" i="21"/>
  <c r="J118" i="21"/>
  <c r="I118" i="21"/>
  <c r="H118" i="21"/>
  <c r="G118" i="21"/>
  <c r="F118" i="21"/>
  <c r="E118" i="21"/>
  <c r="D118" i="21"/>
  <c r="C118" i="21"/>
  <c r="B118" i="21"/>
  <c r="A118" i="21"/>
  <c r="EF117" i="21"/>
  <c r="EE117" i="21"/>
  <c r="ED117" i="21"/>
  <c r="EC117" i="21"/>
  <c r="EB117" i="21"/>
  <c r="EA117" i="21"/>
  <c r="DZ117" i="21"/>
  <c r="DY117" i="21"/>
  <c r="DX117" i="21"/>
  <c r="DW117" i="21"/>
  <c r="DV117" i="21"/>
  <c r="DU117" i="21"/>
  <c r="DT117" i="21"/>
  <c r="DS117" i="21"/>
  <c r="DR117" i="21"/>
  <c r="DQ117" i="21"/>
  <c r="DP117" i="21"/>
  <c r="DO117" i="21"/>
  <c r="DN117" i="21"/>
  <c r="DM117" i="21"/>
  <c r="DL117" i="21"/>
  <c r="DK117" i="21"/>
  <c r="DJ117" i="21"/>
  <c r="DI117" i="21"/>
  <c r="DH117" i="21"/>
  <c r="DG117" i="21"/>
  <c r="DF117" i="21"/>
  <c r="DE117" i="21"/>
  <c r="DD117" i="21"/>
  <c r="DC117" i="21"/>
  <c r="DB117" i="21"/>
  <c r="DA117" i="21"/>
  <c r="CZ117" i="21"/>
  <c r="CY117" i="21"/>
  <c r="CX117" i="21"/>
  <c r="CW117" i="21"/>
  <c r="CV117" i="21"/>
  <c r="CU117" i="21"/>
  <c r="CT117" i="21"/>
  <c r="CS117" i="21"/>
  <c r="CR117" i="21"/>
  <c r="CQ117" i="21"/>
  <c r="CP117" i="21"/>
  <c r="CO117" i="21"/>
  <c r="CN117" i="21"/>
  <c r="CM117" i="21"/>
  <c r="CL117" i="21"/>
  <c r="CK117" i="21"/>
  <c r="CJ117" i="21"/>
  <c r="CI117" i="21"/>
  <c r="CH117" i="21"/>
  <c r="CG117" i="21"/>
  <c r="CF117" i="21"/>
  <c r="CE117" i="21"/>
  <c r="CD117" i="21"/>
  <c r="CC117" i="21"/>
  <c r="CB117" i="21"/>
  <c r="CA117" i="21"/>
  <c r="BZ117" i="21"/>
  <c r="BY117" i="21"/>
  <c r="BX117" i="21"/>
  <c r="BW117" i="21"/>
  <c r="BV117" i="21"/>
  <c r="BU117" i="21"/>
  <c r="BT117" i="21"/>
  <c r="BS117" i="21"/>
  <c r="BQ117" i="21"/>
  <c r="BP117" i="21"/>
  <c r="BO117" i="21"/>
  <c r="BN117" i="21"/>
  <c r="BM117" i="21"/>
  <c r="BL117" i="21"/>
  <c r="BK117" i="21"/>
  <c r="BJ117" i="21"/>
  <c r="BI117" i="21"/>
  <c r="BH117" i="21"/>
  <c r="BG117" i="21"/>
  <c r="BF117" i="21"/>
  <c r="BE117" i="21"/>
  <c r="BD117" i="21"/>
  <c r="BC117" i="21"/>
  <c r="BB117" i="21"/>
  <c r="BA117" i="21"/>
  <c r="AZ117" i="21"/>
  <c r="AY117" i="21"/>
  <c r="AX117" i="21"/>
  <c r="AW117" i="21"/>
  <c r="AV117" i="21"/>
  <c r="AU117" i="21"/>
  <c r="AT117" i="21"/>
  <c r="AS117" i="21"/>
  <c r="AR117" i="21"/>
  <c r="AQ117" i="21"/>
  <c r="AP117" i="21"/>
  <c r="AO117" i="21"/>
  <c r="AN117" i="21"/>
  <c r="AM117" i="21"/>
  <c r="AL117" i="21"/>
  <c r="AK117" i="21"/>
  <c r="AJ117" i="21"/>
  <c r="AI117" i="21"/>
  <c r="AH117" i="21"/>
  <c r="AG117" i="21"/>
  <c r="AF117" i="21"/>
  <c r="AE117" i="21"/>
  <c r="AD117" i="21"/>
  <c r="AC117" i="21"/>
  <c r="AB117" i="21"/>
  <c r="AA117" i="21"/>
  <c r="Z117" i="21"/>
  <c r="Y117" i="21"/>
  <c r="X117" i="21"/>
  <c r="W117" i="21"/>
  <c r="V117" i="21"/>
  <c r="U117" i="21"/>
  <c r="T117" i="21"/>
  <c r="S117" i="21"/>
  <c r="R117" i="21"/>
  <c r="Q117" i="21"/>
  <c r="P117" i="21"/>
  <c r="O117" i="21"/>
  <c r="N117" i="21"/>
  <c r="M117" i="21"/>
  <c r="L117" i="21"/>
  <c r="K117" i="21"/>
  <c r="J117" i="21"/>
  <c r="I117" i="21"/>
  <c r="H117" i="21"/>
  <c r="G117" i="21"/>
  <c r="F117" i="21"/>
  <c r="E117" i="21"/>
  <c r="D117" i="21"/>
  <c r="C117" i="21"/>
  <c r="B117" i="21"/>
  <c r="A117" i="21"/>
  <c r="EF116" i="21"/>
  <c r="EE116" i="21"/>
  <c r="ED116" i="21"/>
  <c r="EC116" i="21"/>
  <c r="EB116" i="21"/>
  <c r="EA116" i="21"/>
  <c r="DZ116" i="21"/>
  <c r="DY116" i="21"/>
  <c r="DX116" i="21"/>
  <c r="DW116" i="21"/>
  <c r="DV116" i="21"/>
  <c r="DU116" i="21"/>
  <c r="DT116" i="21"/>
  <c r="DS116" i="21"/>
  <c r="DR116" i="21"/>
  <c r="DQ116" i="21"/>
  <c r="DP116" i="21"/>
  <c r="DO116" i="21"/>
  <c r="DN116" i="21"/>
  <c r="DM116" i="21"/>
  <c r="DL116" i="21"/>
  <c r="DK116" i="21"/>
  <c r="DJ116" i="21"/>
  <c r="DI116" i="21"/>
  <c r="DH116" i="21"/>
  <c r="DG116" i="21"/>
  <c r="DF116" i="21"/>
  <c r="DE116" i="21"/>
  <c r="DD116" i="21"/>
  <c r="DC116" i="21"/>
  <c r="DB116" i="21"/>
  <c r="DA116" i="21"/>
  <c r="CZ116" i="21"/>
  <c r="CY116" i="21"/>
  <c r="CX116" i="21"/>
  <c r="CW116" i="21"/>
  <c r="CV116" i="21"/>
  <c r="CU116" i="21"/>
  <c r="CT116" i="21"/>
  <c r="CS116" i="21"/>
  <c r="CR116" i="21"/>
  <c r="CQ116" i="21"/>
  <c r="CP116" i="21"/>
  <c r="CO116" i="21"/>
  <c r="CN116" i="21"/>
  <c r="CM116" i="21"/>
  <c r="CL116" i="21"/>
  <c r="CK116" i="21"/>
  <c r="CJ116" i="21"/>
  <c r="CI116" i="21"/>
  <c r="CH116" i="21"/>
  <c r="CG116" i="21"/>
  <c r="CF116" i="21"/>
  <c r="CE116" i="21"/>
  <c r="CD116" i="21"/>
  <c r="CC116" i="21"/>
  <c r="CB116" i="21"/>
  <c r="CA116" i="21"/>
  <c r="BZ116" i="21"/>
  <c r="BY116" i="21"/>
  <c r="BX116" i="21"/>
  <c r="BW116" i="21"/>
  <c r="BV116" i="21"/>
  <c r="BU116" i="21"/>
  <c r="BT116" i="21"/>
  <c r="BS116" i="21"/>
  <c r="BQ116" i="21"/>
  <c r="BP116" i="21"/>
  <c r="BO116" i="21"/>
  <c r="BN116" i="21"/>
  <c r="BM116" i="21"/>
  <c r="BL116" i="21"/>
  <c r="BK116" i="21"/>
  <c r="BJ116" i="21"/>
  <c r="BI116" i="21"/>
  <c r="BH116" i="21"/>
  <c r="BG116" i="21"/>
  <c r="BF116" i="21"/>
  <c r="BE116" i="21"/>
  <c r="BD116" i="21"/>
  <c r="BC116" i="21"/>
  <c r="BB116" i="21"/>
  <c r="BA116" i="21"/>
  <c r="AZ116" i="21"/>
  <c r="AY116" i="21"/>
  <c r="AX116" i="21"/>
  <c r="AW116" i="21"/>
  <c r="AV116" i="21"/>
  <c r="AU116" i="21"/>
  <c r="AT116" i="21"/>
  <c r="AS116" i="21"/>
  <c r="AR116" i="21"/>
  <c r="AQ116" i="21"/>
  <c r="AP116" i="21"/>
  <c r="AO116" i="21"/>
  <c r="AN116" i="21"/>
  <c r="AM116" i="21"/>
  <c r="AL116" i="21"/>
  <c r="AK116" i="21"/>
  <c r="AJ116" i="21"/>
  <c r="AI116" i="21"/>
  <c r="AH116" i="21"/>
  <c r="AG116" i="21"/>
  <c r="AF116" i="21"/>
  <c r="AE116" i="21"/>
  <c r="AD116" i="21"/>
  <c r="AC116" i="21"/>
  <c r="AB116" i="21"/>
  <c r="AA116" i="21"/>
  <c r="Z116" i="21"/>
  <c r="Y116" i="21"/>
  <c r="X116" i="21"/>
  <c r="W116" i="21"/>
  <c r="V116" i="21"/>
  <c r="U116" i="21"/>
  <c r="T116" i="21"/>
  <c r="S116" i="21"/>
  <c r="R116" i="21"/>
  <c r="Q116" i="21"/>
  <c r="P116" i="21"/>
  <c r="O116" i="21"/>
  <c r="N116" i="21"/>
  <c r="M116" i="21"/>
  <c r="L116" i="21"/>
  <c r="K116" i="21"/>
  <c r="J116" i="21"/>
  <c r="I116" i="21"/>
  <c r="H116" i="21"/>
  <c r="G116" i="21"/>
  <c r="F116" i="21"/>
  <c r="E116" i="21"/>
  <c r="D116" i="21"/>
  <c r="C116" i="21"/>
  <c r="B116" i="21"/>
  <c r="A116" i="21"/>
  <c r="EF115" i="21"/>
  <c r="EE115" i="21"/>
  <c r="ED115" i="21"/>
  <c r="EC115" i="21"/>
  <c r="EB115" i="21"/>
  <c r="EA115" i="21"/>
  <c r="DZ115" i="21"/>
  <c r="DY115" i="21"/>
  <c r="DX115" i="21"/>
  <c r="DW115" i="21"/>
  <c r="DV115" i="21"/>
  <c r="DU115" i="21"/>
  <c r="DT115" i="21"/>
  <c r="DS115" i="21"/>
  <c r="DR115" i="21"/>
  <c r="DQ115" i="21"/>
  <c r="DP115" i="21"/>
  <c r="DO115" i="21"/>
  <c r="DN115" i="21"/>
  <c r="DM115" i="21"/>
  <c r="DL115" i="21"/>
  <c r="DK115" i="21"/>
  <c r="DJ115" i="21"/>
  <c r="DI115" i="21"/>
  <c r="DH115" i="21"/>
  <c r="DG115" i="21"/>
  <c r="DF115" i="21"/>
  <c r="DE115" i="21"/>
  <c r="DD115" i="21"/>
  <c r="DC115" i="21"/>
  <c r="DB115" i="21"/>
  <c r="DA115" i="21"/>
  <c r="CZ115" i="21"/>
  <c r="CY115" i="21"/>
  <c r="CX115" i="21"/>
  <c r="CW115" i="21"/>
  <c r="CV115" i="21"/>
  <c r="CU115" i="21"/>
  <c r="CT115" i="21"/>
  <c r="CS115" i="21"/>
  <c r="CR115" i="21"/>
  <c r="CQ115" i="21"/>
  <c r="CP115" i="21"/>
  <c r="CO115" i="21"/>
  <c r="CN115" i="21"/>
  <c r="CM115" i="21"/>
  <c r="CL115" i="21"/>
  <c r="CK115" i="21"/>
  <c r="CJ115" i="21"/>
  <c r="CI115" i="21"/>
  <c r="CH115" i="21"/>
  <c r="CG115" i="21"/>
  <c r="CF115" i="21"/>
  <c r="CE115" i="21"/>
  <c r="CD115" i="21"/>
  <c r="CC115" i="21"/>
  <c r="CB115" i="21"/>
  <c r="CA115" i="21"/>
  <c r="BZ115" i="21"/>
  <c r="BY115" i="21"/>
  <c r="BX115" i="21"/>
  <c r="BW115" i="21"/>
  <c r="BV115" i="21"/>
  <c r="BU115" i="21"/>
  <c r="BT115" i="21"/>
  <c r="BS115" i="21"/>
  <c r="BQ115" i="21"/>
  <c r="BP115" i="21"/>
  <c r="BO115" i="21"/>
  <c r="BN115" i="21"/>
  <c r="BM115" i="21"/>
  <c r="BL115" i="21"/>
  <c r="BK115" i="21"/>
  <c r="BJ115" i="21"/>
  <c r="BI115" i="21"/>
  <c r="BH115" i="21"/>
  <c r="BG115" i="21"/>
  <c r="BF115" i="21"/>
  <c r="BE115" i="21"/>
  <c r="BD115" i="21"/>
  <c r="BC115" i="21"/>
  <c r="BB115" i="21"/>
  <c r="BA115" i="21"/>
  <c r="AZ115" i="21"/>
  <c r="AY115" i="21"/>
  <c r="AX115" i="21"/>
  <c r="AW115" i="21"/>
  <c r="AV115" i="21"/>
  <c r="AU115" i="21"/>
  <c r="AT115" i="21"/>
  <c r="AS115" i="21"/>
  <c r="AR115" i="21"/>
  <c r="AQ115" i="21"/>
  <c r="AP115" i="21"/>
  <c r="AO115" i="21"/>
  <c r="AN115" i="21"/>
  <c r="AM115" i="21"/>
  <c r="AL115" i="21"/>
  <c r="AK115" i="21"/>
  <c r="AJ115" i="21"/>
  <c r="AI115" i="21"/>
  <c r="AH115" i="21"/>
  <c r="AG115" i="21"/>
  <c r="AF115" i="21"/>
  <c r="AE115" i="21"/>
  <c r="AD115" i="21"/>
  <c r="AC115" i="21"/>
  <c r="AB115" i="21"/>
  <c r="AA115" i="21"/>
  <c r="Z115" i="21"/>
  <c r="Y115" i="21"/>
  <c r="X115" i="21"/>
  <c r="W115" i="21"/>
  <c r="V115" i="21"/>
  <c r="U115" i="21"/>
  <c r="T115" i="21"/>
  <c r="S115" i="21"/>
  <c r="R115" i="21"/>
  <c r="Q115" i="21"/>
  <c r="P115" i="21"/>
  <c r="O115" i="21"/>
  <c r="N115" i="21"/>
  <c r="M115" i="21"/>
  <c r="L115" i="21"/>
  <c r="K115" i="21"/>
  <c r="J115" i="21"/>
  <c r="I115" i="21"/>
  <c r="H115" i="21"/>
  <c r="G115" i="21"/>
  <c r="F115" i="21"/>
  <c r="E115" i="21"/>
  <c r="D115" i="21"/>
  <c r="C115" i="21"/>
  <c r="B115" i="21"/>
  <c r="A115" i="21"/>
  <c r="EF114" i="21"/>
  <c r="EE114" i="21"/>
  <c r="ED114" i="21"/>
  <c r="EC114" i="21"/>
  <c r="EB114" i="21"/>
  <c r="EA114" i="21"/>
  <c r="DZ114" i="21"/>
  <c r="DY114" i="21"/>
  <c r="DX114" i="21"/>
  <c r="DW114" i="21"/>
  <c r="DV114" i="21"/>
  <c r="DU114" i="21"/>
  <c r="DT114" i="21"/>
  <c r="DS114" i="21"/>
  <c r="DR114" i="21"/>
  <c r="DQ114" i="21"/>
  <c r="DP114" i="21"/>
  <c r="DO114" i="21"/>
  <c r="DN114" i="21"/>
  <c r="DM114" i="21"/>
  <c r="DL114" i="21"/>
  <c r="DK114" i="21"/>
  <c r="DJ114" i="21"/>
  <c r="DI114" i="21"/>
  <c r="DH114" i="21"/>
  <c r="DG114" i="21"/>
  <c r="DF114" i="21"/>
  <c r="DE114" i="21"/>
  <c r="DD114" i="21"/>
  <c r="DC114" i="21"/>
  <c r="DB114" i="21"/>
  <c r="DA114" i="21"/>
  <c r="CZ114" i="21"/>
  <c r="CY114" i="21"/>
  <c r="CX114" i="21"/>
  <c r="CW114" i="21"/>
  <c r="CV114" i="21"/>
  <c r="CU114" i="21"/>
  <c r="CT114" i="21"/>
  <c r="CS114" i="21"/>
  <c r="CR114" i="21"/>
  <c r="CQ114" i="21"/>
  <c r="CP114" i="21"/>
  <c r="CO114" i="21"/>
  <c r="CN114" i="21"/>
  <c r="CM114" i="21"/>
  <c r="CL114" i="21"/>
  <c r="CK114" i="21"/>
  <c r="CJ114" i="21"/>
  <c r="CI114" i="21"/>
  <c r="CH114" i="21"/>
  <c r="CG114" i="21"/>
  <c r="CF114" i="21"/>
  <c r="CE114" i="21"/>
  <c r="CD114" i="21"/>
  <c r="CC114" i="21"/>
  <c r="CB114" i="21"/>
  <c r="CA114" i="21"/>
  <c r="BZ114" i="21"/>
  <c r="BY114" i="21"/>
  <c r="BX114" i="21"/>
  <c r="BW114" i="21"/>
  <c r="BV114" i="21"/>
  <c r="BU114" i="21"/>
  <c r="BT114" i="21"/>
  <c r="BS114" i="21"/>
  <c r="BQ114" i="21"/>
  <c r="BP114" i="21"/>
  <c r="BO114" i="21"/>
  <c r="BN114" i="21"/>
  <c r="BM114" i="21"/>
  <c r="BL114" i="21"/>
  <c r="BK114" i="21"/>
  <c r="BJ114" i="21"/>
  <c r="BI114" i="21"/>
  <c r="BH114" i="21"/>
  <c r="BG114" i="21"/>
  <c r="BF114" i="21"/>
  <c r="BE114" i="21"/>
  <c r="BD114" i="21"/>
  <c r="BC114" i="21"/>
  <c r="BB114" i="21"/>
  <c r="BA114" i="21"/>
  <c r="AZ114" i="21"/>
  <c r="AY114" i="21"/>
  <c r="AX114" i="21"/>
  <c r="AW114" i="21"/>
  <c r="AV114" i="21"/>
  <c r="AU114" i="21"/>
  <c r="AT114" i="21"/>
  <c r="AS114" i="21"/>
  <c r="AR114" i="21"/>
  <c r="AQ114" i="21"/>
  <c r="AP114" i="21"/>
  <c r="AO114" i="21"/>
  <c r="AN114" i="21"/>
  <c r="AM114" i="21"/>
  <c r="AL114" i="21"/>
  <c r="AK114" i="21"/>
  <c r="AJ114" i="21"/>
  <c r="AI114" i="21"/>
  <c r="AH114" i="21"/>
  <c r="AG114" i="21"/>
  <c r="AF114" i="21"/>
  <c r="AE114" i="21"/>
  <c r="AD114" i="21"/>
  <c r="AC114" i="21"/>
  <c r="AB114" i="21"/>
  <c r="AA114" i="21"/>
  <c r="Z114" i="21"/>
  <c r="Y114" i="21"/>
  <c r="X114" i="21"/>
  <c r="W114" i="21"/>
  <c r="V114" i="21"/>
  <c r="U114" i="21"/>
  <c r="T114" i="21"/>
  <c r="S114" i="21"/>
  <c r="R114" i="21"/>
  <c r="Q114" i="21"/>
  <c r="P114" i="21"/>
  <c r="O114" i="21"/>
  <c r="N114" i="21"/>
  <c r="M114" i="21"/>
  <c r="L114" i="21"/>
  <c r="K114" i="21"/>
  <c r="J114" i="21"/>
  <c r="I114" i="21"/>
  <c r="H114" i="21"/>
  <c r="G114" i="21"/>
  <c r="F114" i="21"/>
  <c r="E114" i="21"/>
  <c r="D114" i="21"/>
  <c r="C114" i="21"/>
  <c r="B114" i="21"/>
  <c r="A114" i="21"/>
  <c r="EF113" i="21"/>
  <c r="EE113" i="21"/>
  <c r="ED113" i="21"/>
  <c r="EC113" i="21"/>
  <c r="EB113" i="21"/>
  <c r="EA113" i="21"/>
  <c r="DZ113" i="21"/>
  <c r="DY113" i="21"/>
  <c r="DX113" i="21"/>
  <c r="DW113" i="21"/>
  <c r="DV113" i="21"/>
  <c r="DU113" i="21"/>
  <c r="DT113" i="21"/>
  <c r="DS113" i="21"/>
  <c r="DR113" i="21"/>
  <c r="DQ113" i="21"/>
  <c r="DP113" i="21"/>
  <c r="DO113" i="21"/>
  <c r="DN113" i="21"/>
  <c r="DM113" i="21"/>
  <c r="DL113" i="21"/>
  <c r="DK113" i="21"/>
  <c r="DJ113" i="21"/>
  <c r="DI113" i="21"/>
  <c r="DH113" i="21"/>
  <c r="DG113" i="21"/>
  <c r="DF113" i="21"/>
  <c r="DE113" i="21"/>
  <c r="DD113" i="21"/>
  <c r="DC113" i="21"/>
  <c r="DB113" i="21"/>
  <c r="DA113" i="21"/>
  <c r="CZ113" i="21"/>
  <c r="CY113" i="21"/>
  <c r="CX113" i="21"/>
  <c r="CW113" i="21"/>
  <c r="CV113" i="21"/>
  <c r="CU113" i="21"/>
  <c r="CT113" i="21"/>
  <c r="CS113" i="21"/>
  <c r="CR113" i="21"/>
  <c r="CQ113" i="21"/>
  <c r="CP113" i="21"/>
  <c r="CO113" i="21"/>
  <c r="CN113" i="21"/>
  <c r="CM113" i="21"/>
  <c r="CL113" i="21"/>
  <c r="CK113" i="21"/>
  <c r="CJ113" i="21"/>
  <c r="CI113" i="21"/>
  <c r="CH113" i="21"/>
  <c r="CG113" i="21"/>
  <c r="CF113" i="21"/>
  <c r="CE113" i="21"/>
  <c r="CD113" i="21"/>
  <c r="CC113" i="21"/>
  <c r="CB113" i="21"/>
  <c r="CA113" i="21"/>
  <c r="BZ113" i="21"/>
  <c r="BY113" i="21"/>
  <c r="BX113" i="21"/>
  <c r="BW113" i="21"/>
  <c r="BV113" i="21"/>
  <c r="BU113" i="21"/>
  <c r="BT113" i="21"/>
  <c r="BS113" i="21"/>
  <c r="BQ113" i="21"/>
  <c r="BP113" i="21"/>
  <c r="BO113" i="21"/>
  <c r="BN113" i="21"/>
  <c r="BM113" i="21"/>
  <c r="BL113" i="21"/>
  <c r="BK113" i="21"/>
  <c r="BJ113" i="21"/>
  <c r="BI113" i="21"/>
  <c r="BH113" i="21"/>
  <c r="BG113" i="21"/>
  <c r="BF113" i="21"/>
  <c r="BE113" i="21"/>
  <c r="BD113" i="21"/>
  <c r="BC113" i="21"/>
  <c r="BB113" i="21"/>
  <c r="BA113" i="21"/>
  <c r="AZ113" i="21"/>
  <c r="AY113" i="21"/>
  <c r="AX113" i="21"/>
  <c r="AW113" i="21"/>
  <c r="AV113" i="21"/>
  <c r="AU113" i="21"/>
  <c r="AT113" i="21"/>
  <c r="AS113" i="21"/>
  <c r="AR113" i="21"/>
  <c r="AQ113" i="21"/>
  <c r="AP113" i="21"/>
  <c r="AO113" i="21"/>
  <c r="AN113" i="21"/>
  <c r="AM113" i="21"/>
  <c r="AL113" i="21"/>
  <c r="AK113" i="21"/>
  <c r="AJ113" i="21"/>
  <c r="AI113" i="21"/>
  <c r="AH113" i="21"/>
  <c r="AG113" i="21"/>
  <c r="AF113" i="21"/>
  <c r="AE113" i="21"/>
  <c r="AD113" i="21"/>
  <c r="AC113" i="21"/>
  <c r="AB113" i="21"/>
  <c r="AA113" i="21"/>
  <c r="Z113" i="21"/>
  <c r="Y113" i="21"/>
  <c r="X113" i="21"/>
  <c r="W113" i="21"/>
  <c r="V113" i="21"/>
  <c r="U113" i="21"/>
  <c r="T113" i="21"/>
  <c r="S113" i="21"/>
  <c r="R113" i="21"/>
  <c r="Q113" i="21"/>
  <c r="P113" i="21"/>
  <c r="O113" i="21"/>
  <c r="N113" i="21"/>
  <c r="M113" i="21"/>
  <c r="L113" i="21"/>
  <c r="K113" i="21"/>
  <c r="J113" i="21"/>
  <c r="I113" i="21"/>
  <c r="H113" i="21"/>
  <c r="G113" i="21"/>
  <c r="F113" i="21"/>
  <c r="E113" i="21"/>
  <c r="D113" i="21"/>
  <c r="C113" i="21"/>
  <c r="B113" i="21"/>
  <c r="A113" i="21"/>
  <c r="EF112" i="21"/>
  <c r="EE112" i="21"/>
  <c r="ED112" i="21"/>
  <c r="EC112" i="21"/>
  <c r="EB112" i="21"/>
  <c r="EA112" i="21"/>
  <c r="DZ112" i="21"/>
  <c r="DY112" i="21"/>
  <c r="DX112" i="21"/>
  <c r="DW112" i="21"/>
  <c r="DV112" i="21"/>
  <c r="DU112" i="21"/>
  <c r="DT112" i="21"/>
  <c r="DS112" i="21"/>
  <c r="DR112" i="21"/>
  <c r="DQ112" i="21"/>
  <c r="DP112" i="21"/>
  <c r="DO112" i="21"/>
  <c r="DN112" i="21"/>
  <c r="DM112" i="21"/>
  <c r="DL112" i="21"/>
  <c r="DK112" i="21"/>
  <c r="DJ112" i="21"/>
  <c r="DI112" i="21"/>
  <c r="DH112" i="21"/>
  <c r="DG112" i="21"/>
  <c r="DF112" i="21"/>
  <c r="DE112" i="21"/>
  <c r="DD112" i="21"/>
  <c r="DC112" i="21"/>
  <c r="DB112" i="21"/>
  <c r="DA112" i="21"/>
  <c r="CZ112" i="21"/>
  <c r="CY112" i="21"/>
  <c r="CX112" i="21"/>
  <c r="CW112" i="21"/>
  <c r="CV112" i="21"/>
  <c r="CU112" i="21"/>
  <c r="CT112" i="21"/>
  <c r="CS112" i="21"/>
  <c r="CR112" i="21"/>
  <c r="CQ112" i="21"/>
  <c r="CP112" i="21"/>
  <c r="CO112" i="21"/>
  <c r="CN112" i="21"/>
  <c r="CM112" i="21"/>
  <c r="CL112" i="21"/>
  <c r="CK112" i="21"/>
  <c r="CJ112" i="21"/>
  <c r="CI112" i="21"/>
  <c r="CH112" i="21"/>
  <c r="CG112" i="21"/>
  <c r="CF112" i="21"/>
  <c r="CE112" i="21"/>
  <c r="CD112" i="21"/>
  <c r="CC112" i="21"/>
  <c r="CB112" i="21"/>
  <c r="CA112" i="21"/>
  <c r="BZ112" i="21"/>
  <c r="BY112" i="21"/>
  <c r="BX112" i="21"/>
  <c r="BW112" i="21"/>
  <c r="BV112" i="21"/>
  <c r="BU112" i="21"/>
  <c r="BT112" i="21"/>
  <c r="BS112" i="21"/>
  <c r="BQ112" i="21"/>
  <c r="BP112" i="21"/>
  <c r="BO112" i="21"/>
  <c r="BN112" i="21"/>
  <c r="BM112" i="21"/>
  <c r="BL112" i="21"/>
  <c r="BK112" i="21"/>
  <c r="BJ112" i="21"/>
  <c r="BI112" i="21"/>
  <c r="BH112" i="21"/>
  <c r="BG112" i="21"/>
  <c r="BF112" i="21"/>
  <c r="BE112" i="21"/>
  <c r="BD112" i="21"/>
  <c r="BC112" i="21"/>
  <c r="BB112" i="21"/>
  <c r="BA112" i="21"/>
  <c r="AZ112" i="21"/>
  <c r="AY112" i="21"/>
  <c r="AX112" i="21"/>
  <c r="AW112" i="21"/>
  <c r="AV112" i="21"/>
  <c r="AU112" i="21"/>
  <c r="AT112" i="21"/>
  <c r="AS112" i="21"/>
  <c r="AR112" i="21"/>
  <c r="AQ112" i="21"/>
  <c r="AP112" i="21"/>
  <c r="AO112" i="21"/>
  <c r="AN112" i="21"/>
  <c r="AM112" i="21"/>
  <c r="AL112" i="21"/>
  <c r="AK112" i="21"/>
  <c r="AJ112" i="21"/>
  <c r="AI112" i="21"/>
  <c r="AH112" i="21"/>
  <c r="AG112" i="21"/>
  <c r="AF112" i="21"/>
  <c r="AE112" i="21"/>
  <c r="AD112" i="21"/>
  <c r="AC112" i="21"/>
  <c r="AB112" i="21"/>
  <c r="AA112" i="21"/>
  <c r="Z112" i="21"/>
  <c r="Y112" i="21"/>
  <c r="X112" i="21"/>
  <c r="W112" i="21"/>
  <c r="V112" i="21"/>
  <c r="U112" i="21"/>
  <c r="T112" i="21"/>
  <c r="S112" i="21"/>
  <c r="R112" i="21"/>
  <c r="Q112" i="21"/>
  <c r="P112" i="21"/>
  <c r="O112" i="21"/>
  <c r="N112" i="21"/>
  <c r="M112" i="21"/>
  <c r="L112" i="21"/>
  <c r="K112" i="21"/>
  <c r="J112" i="21"/>
  <c r="I112" i="21"/>
  <c r="H112" i="21"/>
  <c r="G112" i="21"/>
  <c r="F112" i="21"/>
  <c r="E112" i="21"/>
  <c r="D112" i="21"/>
  <c r="C112" i="21"/>
  <c r="B112" i="21"/>
  <c r="A112" i="21"/>
  <c r="EF111" i="21"/>
  <c r="EE111" i="21"/>
  <c r="ED111" i="21"/>
  <c r="EC111" i="21"/>
  <c r="EB111" i="21"/>
  <c r="EA111" i="21"/>
  <c r="DZ111" i="21"/>
  <c r="DY111" i="21"/>
  <c r="DX111" i="21"/>
  <c r="DW111" i="21"/>
  <c r="DV111" i="21"/>
  <c r="DU111" i="21"/>
  <c r="DT111" i="21"/>
  <c r="DS111" i="21"/>
  <c r="DR111" i="21"/>
  <c r="DQ111" i="21"/>
  <c r="DP111" i="21"/>
  <c r="DO111" i="21"/>
  <c r="DN111" i="21"/>
  <c r="DM111" i="21"/>
  <c r="DL111" i="21"/>
  <c r="DK111" i="21"/>
  <c r="DJ111" i="21"/>
  <c r="DI111" i="21"/>
  <c r="DH111" i="21"/>
  <c r="DG111" i="21"/>
  <c r="DF111" i="21"/>
  <c r="DE111" i="21"/>
  <c r="DD111" i="21"/>
  <c r="DC111" i="21"/>
  <c r="DB111" i="21"/>
  <c r="DA111" i="21"/>
  <c r="CZ111" i="21"/>
  <c r="CY111" i="21"/>
  <c r="CX111" i="21"/>
  <c r="CW111" i="21"/>
  <c r="CV111" i="21"/>
  <c r="CU111" i="21"/>
  <c r="CT111" i="21"/>
  <c r="CS111" i="21"/>
  <c r="CR111" i="21"/>
  <c r="CQ111" i="21"/>
  <c r="CP111" i="21"/>
  <c r="CO111" i="21"/>
  <c r="CN111" i="21"/>
  <c r="CM111" i="21"/>
  <c r="CL111" i="21"/>
  <c r="CK111" i="21"/>
  <c r="CJ111" i="21"/>
  <c r="CI111" i="21"/>
  <c r="CH111" i="21"/>
  <c r="CG111" i="21"/>
  <c r="CF111" i="21"/>
  <c r="CE111" i="21"/>
  <c r="CD111" i="21"/>
  <c r="CC111" i="21"/>
  <c r="CB111" i="21"/>
  <c r="CA111" i="21"/>
  <c r="BZ111" i="21"/>
  <c r="BY111" i="21"/>
  <c r="BX111" i="21"/>
  <c r="BW111" i="21"/>
  <c r="BV111" i="21"/>
  <c r="BU111" i="21"/>
  <c r="BT111" i="21"/>
  <c r="BS111" i="21"/>
  <c r="BQ111" i="21"/>
  <c r="BP111" i="21"/>
  <c r="BO111" i="21"/>
  <c r="BN111" i="21"/>
  <c r="BM111" i="21"/>
  <c r="BL111" i="21"/>
  <c r="BK111" i="21"/>
  <c r="BJ111" i="21"/>
  <c r="BI111" i="21"/>
  <c r="BH111" i="21"/>
  <c r="BG111" i="21"/>
  <c r="BF111" i="21"/>
  <c r="BE111" i="21"/>
  <c r="BD111" i="21"/>
  <c r="BC111" i="21"/>
  <c r="BB111" i="21"/>
  <c r="BA111" i="21"/>
  <c r="AZ111" i="21"/>
  <c r="AY111" i="21"/>
  <c r="AX111" i="21"/>
  <c r="AW111" i="21"/>
  <c r="AV111" i="21"/>
  <c r="AU111" i="21"/>
  <c r="AT111" i="21"/>
  <c r="AS111" i="21"/>
  <c r="AR111" i="21"/>
  <c r="AQ111" i="21"/>
  <c r="AP111" i="21"/>
  <c r="AO111" i="21"/>
  <c r="AN111" i="21"/>
  <c r="AM111" i="21"/>
  <c r="AL111" i="21"/>
  <c r="AK111" i="21"/>
  <c r="AJ111" i="21"/>
  <c r="AI111" i="21"/>
  <c r="AH111" i="21"/>
  <c r="AG111" i="21"/>
  <c r="AF111" i="21"/>
  <c r="AE111" i="21"/>
  <c r="AD111" i="21"/>
  <c r="AC111" i="21"/>
  <c r="AB111" i="21"/>
  <c r="AA111" i="21"/>
  <c r="Z111" i="21"/>
  <c r="Y111" i="21"/>
  <c r="X111" i="21"/>
  <c r="W111" i="21"/>
  <c r="V111" i="21"/>
  <c r="U111" i="21"/>
  <c r="T111" i="21"/>
  <c r="S111" i="21"/>
  <c r="R111" i="21"/>
  <c r="Q111" i="21"/>
  <c r="P111" i="21"/>
  <c r="O111" i="21"/>
  <c r="N111" i="21"/>
  <c r="M111" i="21"/>
  <c r="L111" i="21"/>
  <c r="K111" i="21"/>
  <c r="J111" i="21"/>
  <c r="I111" i="21"/>
  <c r="H111" i="21"/>
  <c r="G111" i="21"/>
  <c r="F111" i="21"/>
  <c r="E111" i="21"/>
  <c r="D111" i="21"/>
  <c r="C111" i="21"/>
  <c r="B111" i="21"/>
  <c r="A111" i="21"/>
  <c r="EF110" i="21"/>
  <c r="EE110" i="21"/>
  <c r="ED110" i="21"/>
  <c r="EC110" i="21"/>
  <c r="EB110" i="21"/>
  <c r="EA110" i="21"/>
  <c r="DZ110" i="21"/>
  <c r="DY110" i="21"/>
  <c r="DX110" i="21"/>
  <c r="DW110" i="21"/>
  <c r="DV110" i="21"/>
  <c r="DU110" i="21"/>
  <c r="DT110" i="21"/>
  <c r="DS110" i="21"/>
  <c r="DR110" i="21"/>
  <c r="DQ110" i="21"/>
  <c r="DP110" i="21"/>
  <c r="DO110" i="21"/>
  <c r="DN110" i="21"/>
  <c r="DM110" i="21"/>
  <c r="DL110" i="21"/>
  <c r="DK110" i="21"/>
  <c r="DJ110" i="21"/>
  <c r="DI110" i="21"/>
  <c r="DH110" i="21"/>
  <c r="DG110" i="21"/>
  <c r="DF110" i="21"/>
  <c r="DE110" i="21"/>
  <c r="DD110" i="21"/>
  <c r="DC110" i="21"/>
  <c r="DB110" i="21"/>
  <c r="DA110" i="21"/>
  <c r="CZ110" i="21"/>
  <c r="CY110" i="21"/>
  <c r="CX110" i="21"/>
  <c r="CW110" i="21"/>
  <c r="CV110" i="21"/>
  <c r="CU110" i="21"/>
  <c r="CT110" i="21"/>
  <c r="CS110" i="21"/>
  <c r="CR110" i="21"/>
  <c r="CQ110" i="21"/>
  <c r="CP110" i="21"/>
  <c r="CO110" i="21"/>
  <c r="CN110" i="21"/>
  <c r="CM110" i="21"/>
  <c r="CL110" i="21"/>
  <c r="CK110" i="21"/>
  <c r="CJ110" i="21"/>
  <c r="CI110" i="21"/>
  <c r="CH110" i="21"/>
  <c r="CG110" i="21"/>
  <c r="CF110" i="21"/>
  <c r="CE110" i="21"/>
  <c r="CD110" i="21"/>
  <c r="CC110" i="21"/>
  <c r="CB110" i="21"/>
  <c r="CA110" i="21"/>
  <c r="BZ110" i="21"/>
  <c r="BY110" i="21"/>
  <c r="BX110" i="21"/>
  <c r="BW110" i="21"/>
  <c r="BV110" i="21"/>
  <c r="BU110" i="21"/>
  <c r="BT110" i="21"/>
  <c r="BS110" i="21"/>
  <c r="BQ110" i="21"/>
  <c r="BP110" i="21"/>
  <c r="BO110" i="21"/>
  <c r="BN110" i="21"/>
  <c r="BM110" i="21"/>
  <c r="BL110" i="21"/>
  <c r="BK110" i="21"/>
  <c r="BJ110" i="21"/>
  <c r="BI110" i="21"/>
  <c r="BH110" i="21"/>
  <c r="BG110" i="21"/>
  <c r="BF110" i="21"/>
  <c r="BE110" i="21"/>
  <c r="BD110" i="21"/>
  <c r="BC110" i="21"/>
  <c r="BB110" i="21"/>
  <c r="BA110" i="21"/>
  <c r="AZ110" i="21"/>
  <c r="AY110" i="21"/>
  <c r="AX110" i="21"/>
  <c r="AW110" i="21"/>
  <c r="AV110" i="21"/>
  <c r="AU110" i="21"/>
  <c r="AT110" i="21"/>
  <c r="AS110" i="21"/>
  <c r="AR110" i="21"/>
  <c r="AQ110" i="21"/>
  <c r="AP110" i="21"/>
  <c r="AO110" i="21"/>
  <c r="AN110" i="21"/>
  <c r="AM110" i="21"/>
  <c r="AL110" i="21"/>
  <c r="AK110" i="21"/>
  <c r="AJ110" i="21"/>
  <c r="AI110" i="21"/>
  <c r="AH110" i="21"/>
  <c r="AG110" i="21"/>
  <c r="AF110" i="21"/>
  <c r="AE110" i="21"/>
  <c r="AD110" i="21"/>
  <c r="AC110" i="21"/>
  <c r="AB110" i="21"/>
  <c r="AA110" i="21"/>
  <c r="Z110" i="21"/>
  <c r="Y110" i="21"/>
  <c r="X110" i="21"/>
  <c r="W110" i="21"/>
  <c r="V110" i="21"/>
  <c r="U110" i="21"/>
  <c r="T110" i="21"/>
  <c r="S110" i="21"/>
  <c r="R110" i="21"/>
  <c r="Q110" i="21"/>
  <c r="P110" i="21"/>
  <c r="O110" i="21"/>
  <c r="N110" i="21"/>
  <c r="M110" i="21"/>
  <c r="L110" i="21"/>
  <c r="K110" i="21"/>
  <c r="J110" i="21"/>
  <c r="I110" i="21"/>
  <c r="H110" i="21"/>
  <c r="G110" i="21"/>
  <c r="F110" i="21"/>
  <c r="E110" i="21"/>
  <c r="D110" i="21"/>
  <c r="C110" i="21"/>
  <c r="B110" i="21"/>
  <c r="A110" i="21"/>
  <c r="EF109" i="21"/>
  <c r="EE109" i="21"/>
  <c r="ED109" i="21"/>
  <c r="EC109" i="21"/>
  <c r="EB109" i="21"/>
  <c r="EA109" i="21"/>
  <c r="DZ109" i="21"/>
  <c r="DY109" i="21"/>
  <c r="DX109" i="21"/>
  <c r="DW109" i="21"/>
  <c r="DV109" i="21"/>
  <c r="DU109" i="21"/>
  <c r="DT109" i="21"/>
  <c r="DS109" i="21"/>
  <c r="DR109" i="21"/>
  <c r="DQ109" i="21"/>
  <c r="DP109" i="21"/>
  <c r="DO109" i="21"/>
  <c r="DN109" i="21"/>
  <c r="DM109" i="21"/>
  <c r="DL109" i="21"/>
  <c r="DK109" i="21"/>
  <c r="DJ109" i="21"/>
  <c r="DI109" i="21"/>
  <c r="DH109" i="21"/>
  <c r="DG109" i="21"/>
  <c r="DF109" i="21"/>
  <c r="DE109" i="21"/>
  <c r="DD109" i="21"/>
  <c r="DC109" i="21"/>
  <c r="DB109" i="21"/>
  <c r="DA109" i="21"/>
  <c r="CZ109" i="21"/>
  <c r="CY109" i="21"/>
  <c r="CX109" i="21"/>
  <c r="CW109" i="21"/>
  <c r="CV109" i="21"/>
  <c r="CU109" i="21"/>
  <c r="CT109" i="21"/>
  <c r="CS109" i="21"/>
  <c r="CR109" i="21"/>
  <c r="CQ109" i="21"/>
  <c r="CP109" i="21"/>
  <c r="CO109" i="21"/>
  <c r="CN109" i="21"/>
  <c r="CM109" i="21"/>
  <c r="CL109" i="21"/>
  <c r="CK109" i="21"/>
  <c r="CJ109" i="21"/>
  <c r="CI109" i="21"/>
  <c r="CH109" i="21"/>
  <c r="CG109" i="21"/>
  <c r="CF109" i="21"/>
  <c r="CE109" i="21"/>
  <c r="CD109" i="21"/>
  <c r="CC109" i="21"/>
  <c r="CB109" i="21"/>
  <c r="CA109" i="21"/>
  <c r="BZ109" i="21"/>
  <c r="BY109" i="21"/>
  <c r="BX109" i="21"/>
  <c r="BW109" i="21"/>
  <c r="BV109" i="21"/>
  <c r="BU109" i="21"/>
  <c r="BT109" i="21"/>
  <c r="BS109" i="21"/>
  <c r="BQ109" i="21"/>
  <c r="BP109" i="21"/>
  <c r="BO109" i="21"/>
  <c r="BN109" i="21"/>
  <c r="BM109" i="21"/>
  <c r="BL109" i="21"/>
  <c r="BK109" i="21"/>
  <c r="BJ109" i="21"/>
  <c r="BI109" i="21"/>
  <c r="BH109" i="21"/>
  <c r="BG109" i="21"/>
  <c r="BF109" i="21"/>
  <c r="BE109" i="21"/>
  <c r="BD109" i="21"/>
  <c r="BC109" i="21"/>
  <c r="BB109" i="21"/>
  <c r="BA109" i="21"/>
  <c r="AZ109" i="21"/>
  <c r="AY109" i="21"/>
  <c r="AX109" i="21"/>
  <c r="AW109" i="21"/>
  <c r="AV109" i="21"/>
  <c r="AU109" i="21"/>
  <c r="AT109" i="21"/>
  <c r="AS109" i="21"/>
  <c r="AR109" i="21"/>
  <c r="AQ109" i="21"/>
  <c r="AP109" i="21"/>
  <c r="AO109" i="21"/>
  <c r="AN109" i="21"/>
  <c r="AM109" i="21"/>
  <c r="AL109" i="21"/>
  <c r="AK109" i="21"/>
  <c r="AJ109" i="21"/>
  <c r="AI109" i="21"/>
  <c r="AH109" i="21"/>
  <c r="AG109" i="21"/>
  <c r="AF109" i="21"/>
  <c r="AE109" i="21"/>
  <c r="AD109" i="21"/>
  <c r="AC109" i="21"/>
  <c r="AB109" i="21"/>
  <c r="AA109" i="21"/>
  <c r="Z109" i="21"/>
  <c r="Y109" i="21"/>
  <c r="X109" i="21"/>
  <c r="W109" i="21"/>
  <c r="V109" i="21"/>
  <c r="U109" i="21"/>
  <c r="T109" i="21"/>
  <c r="S109" i="21"/>
  <c r="R109" i="21"/>
  <c r="Q109" i="21"/>
  <c r="P109" i="21"/>
  <c r="O109" i="21"/>
  <c r="N109" i="21"/>
  <c r="M109" i="21"/>
  <c r="L109" i="21"/>
  <c r="K109" i="21"/>
  <c r="J109" i="21"/>
  <c r="I109" i="21"/>
  <c r="H109" i="21"/>
  <c r="G109" i="21"/>
  <c r="F109" i="21"/>
  <c r="E109" i="21"/>
  <c r="D109" i="21"/>
  <c r="C109" i="21"/>
  <c r="B109" i="21"/>
  <c r="A109" i="21"/>
  <c r="EF108" i="21"/>
  <c r="EE108" i="21"/>
  <c r="ED108" i="21"/>
  <c r="EC108" i="21"/>
  <c r="EB108" i="21"/>
  <c r="EA108" i="21"/>
  <c r="DZ108" i="21"/>
  <c r="DY108" i="21"/>
  <c r="DX108" i="21"/>
  <c r="DW108" i="21"/>
  <c r="DV108" i="21"/>
  <c r="DU108" i="21"/>
  <c r="DT108" i="21"/>
  <c r="DS108" i="21"/>
  <c r="DR108" i="21"/>
  <c r="DQ108" i="21"/>
  <c r="DP108" i="21"/>
  <c r="DO108" i="21"/>
  <c r="DN108" i="21"/>
  <c r="DM108" i="21"/>
  <c r="DL108" i="21"/>
  <c r="DK108" i="21"/>
  <c r="DJ108" i="21"/>
  <c r="DI108" i="21"/>
  <c r="DH108" i="21"/>
  <c r="DG108" i="21"/>
  <c r="DF108" i="21"/>
  <c r="DE108" i="21"/>
  <c r="DD108" i="21"/>
  <c r="DC108" i="21"/>
  <c r="DB108" i="21"/>
  <c r="DA108" i="21"/>
  <c r="CZ108" i="21"/>
  <c r="CY108" i="21"/>
  <c r="CX108" i="21"/>
  <c r="CW108" i="21"/>
  <c r="CV108" i="21"/>
  <c r="CU108" i="21"/>
  <c r="CT108" i="21"/>
  <c r="CS108" i="21"/>
  <c r="CR108" i="21"/>
  <c r="CQ108" i="21"/>
  <c r="CP108" i="21"/>
  <c r="CO108" i="21"/>
  <c r="CN108" i="21"/>
  <c r="CM108" i="21"/>
  <c r="CL108" i="21"/>
  <c r="CK108" i="21"/>
  <c r="CJ108" i="21"/>
  <c r="CI108" i="21"/>
  <c r="CH108" i="21"/>
  <c r="CG108" i="21"/>
  <c r="CF108" i="21"/>
  <c r="CE108" i="21"/>
  <c r="CD108" i="21"/>
  <c r="CC108" i="21"/>
  <c r="CB108" i="21"/>
  <c r="CA108" i="21"/>
  <c r="BZ108" i="21"/>
  <c r="BY108" i="21"/>
  <c r="BX108" i="21"/>
  <c r="BW108" i="21"/>
  <c r="BV108" i="21"/>
  <c r="BU108" i="21"/>
  <c r="BT108" i="21"/>
  <c r="BS108" i="21"/>
  <c r="BQ108" i="21"/>
  <c r="BP108" i="21"/>
  <c r="BO108" i="21"/>
  <c r="BN108" i="21"/>
  <c r="BM108" i="21"/>
  <c r="BL108" i="21"/>
  <c r="BK108" i="21"/>
  <c r="BJ108" i="21"/>
  <c r="BI108" i="21"/>
  <c r="BH108" i="21"/>
  <c r="BG108" i="21"/>
  <c r="BF108" i="21"/>
  <c r="BE108" i="21"/>
  <c r="BD108" i="21"/>
  <c r="BC108" i="21"/>
  <c r="BB108" i="21"/>
  <c r="BA108" i="21"/>
  <c r="AZ108" i="21"/>
  <c r="AY108" i="21"/>
  <c r="AX108" i="21"/>
  <c r="AW108" i="21"/>
  <c r="AV108" i="21"/>
  <c r="AU108" i="21"/>
  <c r="AT108" i="21"/>
  <c r="AS108" i="21"/>
  <c r="AR108" i="21"/>
  <c r="AQ108" i="21"/>
  <c r="AP108" i="21"/>
  <c r="AO108" i="21"/>
  <c r="AN108" i="21"/>
  <c r="AM108" i="21"/>
  <c r="AL108" i="21"/>
  <c r="AK108" i="21"/>
  <c r="AJ108" i="21"/>
  <c r="AI108" i="21"/>
  <c r="AH108" i="21"/>
  <c r="AG108" i="21"/>
  <c r="AF108" i="21"/>
  <c r="AE108" i="21"/>
  <c r="AD108" i="21"/>
  <c r="AC108" i="21"/>
  <c r="AB108" i="21"/>
  <c r="AA108" i="21"/>
  <c r="Z108" i="21"/>
  <c r="Y108" i="21"/>
  <c r="X108" i="21"/>
  <c r="W108" i="21"/>
  <c r="V108" i="21"/>
  <c r="U108" i="21"/>
  <c r="T108" i="21"/>
  <c r="S108" i="21"/>
  <c r="R108" i="21"/>
  <c r="Q108" i="21"/>
  <c r="P108" i="21"/>
  <c r="O108" i="21"/>
  <c r="N108" i="21"/>
  <c r="M108" i="21"/>
  <c r="L108" i="21"/>
  <c r="K108" i="21"/>
  <c r="J108" i="21"/>
  <c r="I108" i="21"/>
  <c r="H108" i="21"/>
  <c r="G108" i="21"/>
  <c r="F108" i="21"/>
  <c r="E108" i="21"/>
  <c r="D108" i="21"/>
  <c r="C108" i="21"/>
  <c r="B108" i="21"/>
  <c r="A108" i="21"/>
  <c r="EF107" i="21"/>
  <c r="EE107" i="21"/>
  <c r="ED107" i="21"/>
  <c r="EC107" i="21"/>
  <c r="EB107" i="21"/>
  <c r="EA107" i="21"/>
  <c r="DZ107" i="21"/>
  <c r="DY107" i="21"/>
  <c r="DX107" i="21"/>
  <c r="DW107" i="21"/>
  <c r="DV107" i="21"/>
  <c r="DU107" i="21"/>
  <c r="DT107" i="21"/>
  <c r="DS107" i="21"/>
  <c r="DR107" i="21"/>
  <c r="DQ107" i="21"/>
  <c r="DP107" i="21"/>
  <c r="DO107" i="21"/>
  <c r="DN107" i="21"/>
  <c r="DM107" i="21"/>
  <c r="DL107" i="21"/>
  <c r="DK107" i="21"/>
  <c r="DJ107" i="21"/>
  <c r="DI107" i="21"/>
  <c r="DH107" i="21"/>
  <c r="DG107" i="21"/>
  <c r="DF107" i="21"/>
  <c r="DE107" i="21"/>
  <c r="DD107" i="21"/>
  <c r="DC107" i="21"/>
  <c r="DB107" i="21"/>
  <c r="DA107" i="21"/>
  <c r="CZ107" i="21"/>
  <c r="CY107" i="21"/>
  <c r="CX107" i="21"/>
  <c r="CW107" i="21"/>
  <c r="CV107" i="21"/>
  <c r="CU107" i="21"/>
  <c r="CT107" i="21"/>
  <c r="CS107" i="21"/>
  <c r="CR107" i="21"/>
  <c r="CQ107" i="21"/>
  <c r="CP107" i="21"/>
  <c r="CO107" i="21"/>
  <c r="CN107" i="21"/>
  <c r="CM107" i="21"/>
  <c r="CL107" i="21"/>
  <c r="CK107" i="21"/>
  <c r="CJ107" i="21"/>
  <c r="CI107" i="21"/>
  <c r="CH107" i="21"/>
  <c r="CG107" i="21"/>
  <c r="CF107" i="21"/>
  <c r="CE107" i="21"/>
  <c r="CD107" i="21"/>
  <c r="CC107" i="21"/>
  <c r="CB107" i="21"/>
  <c r="CA107" i="21"/>
  <c r="BZ107" i="21"/>
  <c r="BY107" i="21"/>
  <c r="BX107" i="21"/>
  <c r="BW107" i="21"/>
  <c r="BV107" i="21"/>
  <c r="BU107" i="21"/>
  <c r="BT107" i="21"/>
  <c r="BS107" i="21"/>
  <c r="BQ107" i="21"/>
  <c r="BP107" i="21"/>
  <c r="BO107" i="21"/>
  <c r="BN107" i="21"/>
  <c r="BM107" i="21"/>
  <c r="BL107" i="21"/>
  <c r="BK107" i="21"/>
  <c r="BJ107" i="21"/>
  <c r="BI107" i="21"/>
  <c r="BH107" i="21"/>
  <c r="BG107" i="21"/>
  <c r="BF107" i="21"/>
  <c r="BE107" i="21"/>
  <c r="BD107" i="21"/>
  <c r="BC107" i="21"/>
  <c r="BB107" i="21"/>
  <c r="BA107" i="21"/>
  <c r="AZ107" i="21"/>
  <c r="AY107" i="21"/>
  <c r="AX107" i="21"/>
  <c r="AW107" i="21"/>
  <c r="AV107" i="21"/>
  <c r="AU107" i="21"/>
  <c r="AT107" i="21"/>
  <c r="AS107" i="21"/>
  <c r="AR107" i="21"/>
  <c r="AQ107" i="21"/>
  <c r="AP107" i="21"/>
  <c r="AO107" i="21"/>
  <c r="AN107" i="21"/>
  <c r="AM107" i="21"/>
  <c r="AL107" i="21"/>
  <c r="AK107" i="21"/>
  <c r="AJ107" i="21"/>
  <c r="AI107" i="21"/>
  <c r="AH107" i="21"/>
  <c r="AG107" i="21"/>
  <c r="AF107" i="21"/>
  <c r="AE107" i="21"/>
  <c r="AD107" i="21"/>
  <c r="AC107" i="21"/>
  <c r="AB107" i="21"/>
  <c r="AA107" i="21"/>
  <c r="Z107" i="21"/>
  <c r="Y107" i="21"/>
  <c r="X107" i="21"/>
  <c r="W107" i="21"/>
  <c r="V107" i="21"/>
  <c r="U107" i="21"/>
  <c r="T107" i="21"/>
  <c r="S107" i="21"/>
  <c r="R107" i="21"/>
  <c r="Q107" i="21"/>
  <c r="P107" i="21"/>
  <c r="O107" i="21"/>
  <c r="N107" i="21"/>
  <c r="M107" i="21"/>
  <c r="L107" i="21"/>
  <c r="K107" i="21"/>
  <c r="J107" i="21"/>
  <c r="I107" i="21"/>
  <c r="H107" i="21"/>
  <c r="G107" i="21"/>
  <c r="F107" i="21"/>
  <c r="E107" i="21"/>
  <c r="D107" i="21"/>
  <c r="C107" i="21"/>
  <c r="B107" i="21"/>
  <c r="A107" i="21"/>
  <c r="EF106" i="21"/>
  <c r="EE106" i="21"/>
  <c r="ED106" i="21"/>
  <c r="EC106" i="21"/>
  <c r="EB106" i="21"/>
  <c r="EA106" i="21"/>
  <c r="DZ106" i="21"/>
  <c r="DY106" i="21"/>
  <c r="DX106" i="21"/>
  <c r="DW106" i="21"/>
  <c r="DV106" i="21"/>
  <c r="DU106" i="21"/>
  <c r="DT106" i="21"/>
  <c r="DS106" i="21"/>
  <c r="DR106" i="21"/>
  <c r="DQ106" i="21"/>
  <c r="DP106" i="21"/>
  <c r="DO106" i="21"/>
  <c r="DN106" i="21"/>
  <c r="DM106" i="21"/>
  <c r="DL106" i="21"/>
  <c r="DK106" i="21"/>
  <c r="DJ106" i="21"/>
  <c r="DI106" i="21"/>
  <c r="DH106" i="21"/>
  <c r="DG106" i="21"/>
  <c r="DF106" i="21"/>
  <c r="DE106" i="21"/>
  <c r="DD106" i="21"/>
  <c r="DC106" i="21"/>
  <c r="DB106" i="21"/>
  <c r="DA106" i="21"/>
  <c r="CZ106" i="21"/>
  <c r="CY106" i="21"/>
  <c r="CX106" i="21"/>
  <c r="CW106" i="21"/>
  <c r="CV106" i="21"/>
  <c r="CU106" i="21"/>
  <c r="CT106" i="21"/>
  <c r="CS106" i="21"/>
  <c r="CR106" i="21"/>
  <c r="CQ106" i="21"/>
  <c r="CP106" i="21"/>
  <c r="CO106" i="21"/>
  <c r="CN106" i="21"/>
  <c r="CM106" i="21"/>
  <c r="CL106" i="21"/>
  <c r="CK106" i="21"/>
  <c r="CJ106" i="21"/>
  <c r="CI106" i="21"/>
  <c r="CH106" i="21"/>
  <c r="CG106" i="21"/>
  <c r="CF106" i="21"/>
  <c r="CE106" i="21"/>
  <c r="CD106" i="21"/>
  <c r="CC106" i="21"/>
  <c r="CB106" i="21"/>
  <c r="CA106" i="21"/>
  <c r="BZ106" i="21"/>
  <c r="BY106" i="21"/>
  <c r="BX106" i="21"/>
  <c r="BW106" i="21"/>
  <c r="BV106" i="21"/>
  <c r="BU106" i="21"/>
  <c r="BT106" i="21"/>
  <c r="BS106" i="21"/>
  <c r="BQ106" i="21"/>
  <c r="BP106" i="21"/>
  <c r="BO106" i="21"/>
  <c r="BN106" i="21"/>
  <c r="BM106" i="21"/>
  <c r="BL106" i="21"/>
  <c r="BK106" i="21"/>
  <c r="BJ106" i="21"/>
  <c r="BI106" i="21"/>
  <c r="BH106" i="21"/>
  <c r="BG106" i="21"/>
  <c r="BF106" i="21"/>
  <c r="BE106" i="21"/>
  <c r="BD106" i="21"/>
  <c r="BC106" i="21"/>
  <c r="BB106" i="21"/>
  <c r="BA106" i="21"/>
  <c r="AZ106" i="21"/>
  <c r="AY106" i="21"/>
  <c r="AX106" i="21"/>
  <c r="AW106" i="21"/>
  <c r="AV106" i="21"/>
  <c r="AU106" i="21"/>
  <c r="AT106" i="21"/>
  <c r="AS106" i="21"/>
  <c r="AR106" i="21"/>
  <c r="AQ106" i="21"/>
  <c r="AP106" i="21"/>
  <c r="AO106" i="21"/>
  <c r="AN106" i="21"/>
  <c r="AM106" i="21"/>
  <c r="AL106" i="21"/>
  <c r="AK106" i="21"/>
  <c r="AJ106" i="21"/>
  <c r="AI106" i="21"/>
  <c r="AH106" i="21"/>
  <c r="AG106" i="21"/>
  <c r="AF106" i="21"/>
  <c r="AE106" i="21"/>
  <c r="AD106" i="21"/>
  <c r="AC106" i="21"/>
  <c r="AB106" i="21"/>
  <c r="AA106" i="21"/>
  <c r="Z106" i="21"/>
  <c r="Y106" i="21"/>
  <c r="X106" i="21"/>
  <c r="W106" i="21"/>
  <c r="V106" i="21"/>
  <c r="U106" i="21"/>
  <c r="T106" i="21"/>
  <c r="S106" i="21"/>
  <c r="R106" i="21"/>
  <c r="Q106" i="21"/>
  <c r="P106" i="21"/>
  <c r="O106" i="21"/>
  <c r="N106" i="21"/>
  <c r="M106" i="21"/>
  <c r="L106" i="21"/>
  <c r="K106" i="21"/>
  <c r="J106" i="21"/>
  <c r="I106" i="21"/>
  <c r="H106" i="21"/>
  <c r="G106" i="21"/>
  <c r="F106" i="21"/>
  <c r="E106" i="21"/>
  <c r="D106" i="21"/>
  <c r="C106" i="21"/>
  <c r="B106" i="21"/>
  <c r="A106" i="21"/>
  <c r="EF105" i="21"/>
  <c r="EE105" i="21"/>
  <c r="ED105" i="21"/>
  <c r="EC105" i="21"/>
  <c r="EB105" i="21"/>
  <c r="EA105" i="21"/>
  <c r="DZ105" i="21"/>
  <c r="DY105" i="21"/>
  <c r="DX105" i="21"/>
  <c r="DW105" i="21"/>
  <c r="DV105" i="21"/>
  <c r="DU105" i="21"/>
  <c r="DT105" i="21"/>
  <c r="DS105" i="21"/>
  <c r="DR105" i="21"/>
  <c r="DQ105" i="21"/>
  <c r="DP105" i="21"/>
  <c r="DO105" i="21"/>
  <c r="DN105" i="21"/>
  <c r="DM105" i="21"/>
  <c r="DL105" i="21"/>
  <c r="DK105" i="21"/>
  <c r="DJ105" i="21"/>
  <c r="DI105" i="21"/>
  <c r="DH105" i="21"/>
  <c r="DG105" i="21"/>
  <c r="DF105" i="21"/>
  <c r="DE105" i="21"/>
  <c r="DD105" i="21"/>
  <c r="DC105" i="21"/>
  <c r="DB105" i="21"/>
  <c r="DA105" i="21"/>
  <c r="CZ105" i="21"/>
  <c r="CY105" i="21"/>
  <c r="CX105" i="21"/>
  <c r="CW105" i="21"/>
  <c r="CV105" i="21"/>
  <c r="CU105" i="21"/>
  <c r="CT105" i="21"/>
  <c r="CS105" i="21"/>
  <c r="CR105" i="21"/>
  <c r="CQ105" i="21"/>
  <c r="CP105" i="21"/>
  <c r="CO105" i="21"/>
  <c r="CN105" i="21"/>
  <c r="CM105" i="21"/>
  <c r="CL105" i="21"/>
  <c r="CK105" i="21"/>
  <c r="CJ105" i="21"/>
  <c r="CI105" i="21"/>
  <c r="CH105" i="21"/>
  <c r="CG105" i="21"/>
  <c r="CF105" i="21"/>
  <c r="CE105" i="21"/>
  <c r="CD105" i="21"/>
  <c r="CC105" i="21"/>
  <c r="CB105" i="21"/>
  <c r="CA105" i="21"/>
  <c r="BZ105" i="21"/>
  <c r="BY105" i="21"/>
  <c r="BX105" i="21"/>
  <c r="BW105" i="21"/>
  <c r="BV105" i="21"/>
  <c r="BU105" i="21"/>
  <c r="BT105" i="21"/>
  <c r="BS105" i="21"/>
  <c r="BQ105" i="21"/>
  <c r="BP105" i="21"/>
  <c r="BO105" i="21"/>
  <c r="BN105" i="21"/>
  <c r="BM105" i="21"/>
  <c r="BL105" i="21"/>
  <c r="BK105" i="21"/>
  <c r="BJ105" i="21"/>
  <c r="BI105" i="21"/>
  <c r="BH105" i="21"/>
  <c r="BG105" i="21"/>
  <c r="BF105" i="21"/>
  <c r="BE105" i="21"/>
  <c r="BD105" i="21"/>
  <c r="BC105" i="21"/>
  <c r="BB105" i="21"/>
  <c r="BA105" i="21"/>
  <c r="AZ105" i="21"/>
  <c r="AY105" i="21"/>
  <c r="AX105" i="21"/>
  <c r="AW105" i="21"/>
  <c r="AV105" i="21"/>
  <c r="AU105" i="21"/>
  <c r="AT105" i="21"/>
  <c r="AS105" i="21"/>
  <c r="AR105" i="21"/>
  <c r="AQ105" i="21"/>
  <c r="AP105" i="21"/>
  <c r="AO105" i="21"/>
  <c r="AN105" i="21"/>
  <c r="AM105" i="21"/>
  <c r="AL105" i="21"/>
  <c r="AK105" i="21"/>
  <c r="AJ105" i="21"/>
  <c r="AI105" i="21"/>
  <c r="AH105" i="21"/>
  <c r="AG105" i="21"/>
  <c r="AF105" i="21"/>
  <c r="AE105" i="21"/>
  <c r="AD105" i="21"/>
  <c r="AC105" i="21"/>
  <c r="AB105" i="21"/>
  <c r="AA105" i="21"/>
  <c r="Z105" i="21"/>
  <c r="Y105" i="21"/>
  <c r="X105" i="21"/>
  <c r="W105" i="21"/>
  <c r="V105" i="21"/>
  <c r="U105" i="21"/>
  <c r="T105" i="21"/>
  <c r="S105" i="21"/>
  <c r="R105" i="21"/>
  <c r="Q105" i="21"/>
  <c r="P105" i="21"/>
  <c r="O105" i="21"/>
  <c r="N105" i="21"/>
  <c r="M105" i="21"/>
  <c r="L105" i="21"/>
  <c r="K105" i="21"/>
  <c r="J105" i="21"/>
  <c r="I105" i="21"/>
  <c r="H105" i="21"/>
  <c r="G105" i="21"/>
  <c r="F105" i="21"/>
  <c r="E105" i="21"/>
  <c r="D105" i="21"/>
  <c r="C105" i="21"/>
  <c r="B105" i="21"/>
  <c r="A105" i="21"/>
  <c r="EF104" i="21"/>
  <c r="EE104" i="21"/>
  <c r="ED104" i="21"/>
  <c r="EC104" i="21"/>
  <c r="EB104" i="21"/>
  <c r="EA104" i="21"/>
  <c r="DZ104" i="21"/>
  <c r="DY104" i="21"/>
  <c r="DX104" i="21"/>
  <c r="DW104" i="21"/>
  <c r="DV104" i="21"/>
  <c r="DU104" i="21"/>
  <c r="DT104" i="21"/>
  <c r="DS104" i="21"/>
  <c r="DR104" i="21"/>
  <c r="DQ104" i="21"/>
  <c r="DP104" i="21"/>
  <c r="DO104" i="21"/>
  <c r="DN104" i="21"/>
  <c r="DM104" i="21"/>
  <c r="DL104" i="21"/>
  <c r="DK104" i="21"/>
  <c r="DJ104" i="21"/>
  <c r="DI104" i="21"/>
  <c r="DH104" i="21"/>
  <c r="DG104" i="21"/>
  <c r="DF104" i="21"/>
  <c r="DE104" i="21"/>
  <c r="DD104" i="21"/>
  <c r="DC104" i="21"/>
  <c r="DB104" i="21"/>
  <c r="DA104" i="21"/>
  <c r="CZ104" i="21"/>
  <c r="CY104" i="21"/>
  <c r="CX104" i="21"/>
  <c r="CW104" i="21"/>
  <c r="CV104" i="21"/>
  <c r="CU104" i="21"/>
  <c r="CT104" i="21"/>
  <c r="CS104" i="21"/>
  <c r="CR104" i="21"/>
  <c r="CQ104" i="21"/>
  <c r="CP104" i="21"/>
  <c r="CO104" i="21"/>
  <c r="CN104" i="21"/>
  <c r="CM104" i="21"/>
  <c r="CL104" i="21"/>
  <c r="CK104" i="21"/>
  <c r="CJ104" i="21"/>
  <c r="CI104" i="21"/>
  <c r="CH104" i="21"/>
  <c r="CG104" i="21"/>
  <c r="CF104" i="21"/>
  <c r="CE104" i="21"/>
  <c r="CD104" i="21"/>
  <c r="CC104" i="21"/>
  <c r="CB104" i="21"/>
  <c r="CA104" i="21"/>
  <c r="BZ104" i="21"/>
  <c r="BY104" i="21"/>
  <c r="BX104" i="21"/>
  <c r="BW104" i="21"/>
  <c r="BV104" i="21"/>
  <c r="BU104" i="21"/>
  <c r="BT104" i="21"/>
  <c r="BS104" i="21"/>
  <c r="BQ104" i="21"/>
  <c r="BP104" i="21"/>
  <c r="BO104" i="21"/>
  <c r="BN104" i="21"/>
  <c r="BM104" i="21"/>
  <c r="BL104" i="21"/>
  <c r="BK104" i="21"/>
  <c r="BJ104" i="21"/>
  <c r="BI104" i="21"/>
  <c r="BH104" i="21"/>
  <c r="BG104" i="21"/>
  <c r="BF104" i="21"/>
  <c r="BE104" i="21"/>
  <c r="BD104" i="21"/>
  <c r="BC104" i="21"/>
  <c r="BB104" i="21"/>
  <c r="BA104" i="21"/>
  <c r="AZ104" i="21"/>
  <c r="AY104" i="21"/>
  <c r="AX104" i="21"/>
  <c r="AW104" i="21"/>
  <c r="AV104" i="21"/>
  <c r="AU104" i="21"/>
  <c r="AT104" i="21"/>
  <c r="AS104" i="21"/>
  <c r="AR104" i="21"/>
  <c r="AQ104" i="21"/>
  <c r="AP104" i="21"/>
  <c r="AO104" i="21"/>
  <c r="AN104" i="21"/>
  <c r="AM104" i="21"/>
  <c r="AL104" i="21"/>
  <c r="AK104" i="21"/>
  <c r="AJ104" i="21"/>
  <c r="AI104" i="21"/>
  <c r="AH104" i="21"/>
  <c r="AG104" i="21"/>
  <c r="AF104" i="21"/>
  <c r="AE104" i="21"/>
  <c r="AD104" i="21"/>
  <c r="AC104" i="21"/>
  <c r="AB104" i="21"/>
  <c r="AA104" i="21"/>
  <c r="Z104" i="21"/>
  <c r="Y104" i="21"/>
  <c r="X104" i="21"/>
  <c r="W104" i="21"/>
  <c r="V104" i="21"/>
  <c r="U104" i="21"/>
  <c r="T104" i="21"/>
  <c r="S104" i="21"/>
  <c r="R104" i="21"/>
  <c r="Q104" i="21"/>
  <c r="P104" i="21"/>
  <c r="O104" i="21"/>
  <c r="N104" i="21"/>
  <c r="M104" i="21"/>
  <c r="L104" i="21"/>
  <c r="K104" i="21"/>
  <c r="J104" i="21"/>
  <c r="I104" i="21"/>
  <c r="H104" i="21"/>
  <c r="G104" i="21"/>
  <c r="F104" i="21"/>
  <c r="E104" i="21"/>
  <c r="D104" i="21"/>
  <c r="C104" i="21"/>
  <c r="B104" i="21"/>
  <c r="A104" i="21"/>
  <c r="EF103" i="21"/>
  <c r="EE103" i="21"/>
  <c r="ED103" i="21"/>
  <c r="EC103" i="21"/>
  <c r="EB103" i="21"/>
  <c r="EA103" i="21"/>
  <c r="DZ103" i="21"/>
  <c r="DY103" i="21"/>
  <c r="DX103" i="21"/>
  <c r="DW103" i="21"/>
  <c r="DV103" i="21"/>
  <c r="DU103" i="21"/>
  <c r="DT103" i="21"/>
  <c r="DS103" i="21"/>
  <c r="DR103" i="21"/>
  <c r="DQ103" i="21"/>
  <c r="DP103" i="21"/>
  <c r="DO103" i="21"/>
  <c r="DN103" i="21"/>
  <c r="DM103" i="21"/>
  <c r="DL103" i="21"/>
  <c r="DK103" i="21"/>
  <c r="DJ103" i="21"/>
  <c r="DI103" i="21"/>
  <c r="DH103" i="21"/>
  <c r="DG103" i="21"/>
  <c r="DF103" i="21"/>
  <c r="DE103" i="21"/>
  <c r="DD103" i="21"/>
  <c r="DC103" i="21"/>
  <c r="DB103" i="21"/>
  <c r="DA103" i="21"/>
  <c r="CZ103" i="21"/>
  <c r="CY103" i="21"/>
  <c r="CX103" i="21"/>
  <c r="CW103" i="21"/>
  <c r="CV103" i="21"/>
  <c r="CU103" i="21"/>
  <c r="CT103" i="21"/>
  <c r="CS103" i="21"/>
  <c r="CR103" i="21"/>
  <c r="CQ103" i="21"/>
  <c r="CP103" i="21"/>
  <c r="CO103" i="21"/>
  <c r="CN103" i="21"/>
  <c r="CM103" i="21"/>
  <c r="CL103" i="21"/>
  <c r="CK103" i="21"/>
  <c r="CJ103" i="21"/>
  <c r="CI103" i="21"/>
  <c r="CH103" i="21"/>
  <c r="CG103" i="21"/>
  <c r="CF103" i="21"/>
  <c r="CE103" i="21"/>
  <c r="CD103" i="21"/>
  <c r="CC103" i="21"/>
  <c r="CB103" i="21"/>
  <c r="CA103" i="21"/>
  <c r="BZ103" i="21"/>
  <c r="BY103" i="21"/>
  <c r="BX103" i="21"/>
  <c r="BW103" i="21"/>
  <c r="BV103" i="21"/>
  <c r="BU103" i="21"/>
  <c r="BT103" i="21"/>
  <c r="BS103" i="21"/>
  <c r="BQ103" i="21"/>
  <c r="BP103" i="21"/>
  <c r="BO103" i="21"/>
  <c r="BN103" i="21"/>
  <c r="BM103" i="21"/>
  <c r="BL103" i="21"/>
  <c r="BK103" i="21"/>
  <c r="BJ103" i="21"/>
  <c r="BI103" i="21"/>
  <c r="BH103" i="21"/>
  <c r="BG103" i="21"/>
  <c r="BF103" i="21"/>
  <c r="BE103" i="21"/>
  <c r="BD103" i="21"/>
  <c r="BC103" i="21"/>
  <c r="BB103" i="21"/>
  <c r="BA103" i="21"/>
  <c r="AZ103" i="21"/>
  <c r="AY103" i="21"/>
  <c r="AX103" i="21"/>
  <c r="AW103" i="21"/>
  <c r="AV103" i="21"/>
  <c r="AU103" i="21"/>
  <c r="AT103" i="21"/>
  <c r="AS103" i="21"/>
  <c r="AR103" i="21"/>
  <c r="AQ103" i="21"/>
  <c r="AP103" i="21"/>
  <c r="AO103" i="21"/>
  <c r="AN103" i="21"/>
  <c r="AM103" i="21"/>
  <c r="AL103" i="21"/>
  <c r="AK103" i="21"/>
  <c r="AJ103" i="21"/>
  <c r="AI103" i="21"/>
  <c r="AH103" i="21"/>
  <c r="AG103" i="21"/>
  <c r="AF103" i="21"/>
  <c r="AE103" i="21"/>
  <c r="AD103" i="21"/>
  <c r="AC103" i="21"/>
  <c r="AB103" i="21"/>
  <c r="AA103" i="21"/>
  <c r="Z103" i="21"/>
  <c r="Y103" i="21"/>
  <c r="X103" i="21"/>
  <c r="W103" i="21"/>
  <c r="V103" i="21"/>
  <c r="U103" i="21"/>
  <c r="T103" i="21"/>
  <c r="S103" i="21"/>
  <c r="R103" i="21"/>
  <c r="Q103" i="21"/>
  <c r="P103" i="21"/>
  <c r="O103" i="21"/>
  <c r="N103" i="21"/>
  <c r="M103" i="21"/>
  <c r="L103" i="21"/>
  <c r="K103" i="21"/>
  <c r="J103" i="21"/>
  <c r="I103" i="21"/>
  <c r="H103" i="21"/>
  <c r="G103" i="21"/>
  <c r="F103" i="21"/>
  <c r="E103" i="21"/>
  <c r="D103" i="21"/>
  <c r="C103" i="21"/>
  <c r="B103" i="21"/>
  <c r="A103" i="21"/>
  <c r="EF102" i="21"/>
  <c r="EE102" i="21"/>
  <c r="ED102" i="21"/>
  <c r="EC102" i="21"/>
  <c r="EB102" i="21"/>
  <c r="EA102" i="21"/>
  <c r="DZ102" i="21"/>
  <c r="DY102" i="21"/>
  <c r="DX102" i="21"/>
  <c r="DW102" i="21"/>
  <c r="DV102" i="21"/>
  <c r="DU102" i="21"/>
  <c r="DT102" i="21"/>
  <c r="DS102" i="21"/>
  <c r="DR102" i="21"/>
  <c r="DQ102" i="21"/>
  <c r="DP102" i="21"/>
  <c r="DO102" i="21"/>
  <c r="DN102" i="21"/>
  <c r="DM102" i="21"/>
  <c r="DL102" i="21"/>
  <c r="DK102" i="21"/>
  <c r="DJ102" i="21"/>
  <c r="DI102" i="21"/>
  <c r="DH102" i="21"/>
  <c r="DG102" i="21"/>
  <c r="DF102" i="21"/>
  <c r="DE102" i="21"/>
  <c r="DD102" i="21"/>
  <c r="DC102" i="21"/>
  <c r="DB102" i="21"/>
  <c r="DA102" i="21"/>
  <c r="CZ102" i="21"/>
  <c r="CY102" i="21"/>
  <c r="CX102" i="21"/>
  <c r="CW102" i="21"/>
  <c r="CV102" i="21"/>
  <c r="CU102" i="21"/>
  <c r="CT102" i="21"/>
  <c r="CS102" i="21"/>
  <c r="CR102" i="21"/>
  <c r="CQ102" i="21"/>
  <c r="CP102" i="21"/>
  <c r="CO102" i="21"/>
  <c r="CN102" i="21"/>
  <c r="CM102" i="21"/>
  <c r="CL102" i="21"/>
  <c r="CK102" i="21"/>
  <c r="CJ102" i="21"/>
  <c r="CI102" i="21"/>
  <c r="CH102" i="21"/>
  <c r="CG102" i="21"/>
  <c r="CF102" i="21"/>
  <c r="CE102" i="21"/>
  <c r="CD102" i="21"/>
  <c r="CC102" i="21"/>
  <c r="CB102" i="21"/>
  <c r="CA102" i="21"/>
  <c r="BZ102" i="21"/>
  <c r="BY102" i="21"/>
  <c r="BX102" i="21"/>
  <c r="BW102" i="21"/>
  <c r="BV102" i="21"/>
  <c r="BU102" i="21"/>
  <c r="BT102" i="21"/>
  <c r="BS102" i="21"/>
  <c r="BQ102" i="21"/>
  <c r="BP102" i="21"/>
  <c r="BO102" i="21"/>
  <c r="BN102" i="21"/>
  <c r="BM102" i="21"/>
  <c r="BL102" i="21"/>
  <c r="BK102" i="21"/>
  <c r="BJ102" i="21"/>
  <c r="BI102" i="21"/>
  <c r="BH102" i="21"/>
  <c r="BG102" i="21"/>
  <c r="BF102" i="21"/>
  <c r="BE102" i="21"/>
  <c r="BD102" i="21"/>
  <c r="BC102" i="21"/>
  <c r="BB102" i="21"/>
  <c r="BA102" i="21"/>
  <c r="AZ102" i="21"/>
  <c r="AY102" i="21"/>
  <c r="AX102" i="21"/>
  <c r="AW102" i="21"/>
  <c r="AV102" i="21"/>
  <c r="AU102" i="21"/>
  <c r="AT102" i="21"/>
  <c r="AS102" i="21"/>
  <c r="AR102" i="21"/>
  <c r="AQ102" i="21"/>
  <c r="AP102" i="21"/>
  <c r="AO102" i="21"/>
  <c r="AN102" i="21"/>
  <c r="AM102" i="21"/>
  <c r="AL102" i="21"/>
  <c r="AK102" i="21"/>
  <c r="AJ102" i="21"/>
  <c r="AI102" i="21"/>
  <c r="AH102" i="21"/>
  <c r="AG102" i="21"/>
  <c r="AF102" i="21"/>
  <c r="AE102" i="21"/>
  <c r="AD102" i="21"/>
  <c r="AC102" i="21"/>
  <c r="AB102" i="21"/>
  <c r="AA102" i="21"/>
  <c r="Z102" i="21"/>
  <c r="Y102" i="21"/>
  <c r="X102" i="21"/>
  <c r="W102" i="21"/>
  <c r="V102" i="21"/>
  <c r="U102" i="21"/>
  <c r="T102" i="21"/>
  <c r="S102" i="21"/>
  <c r="R102" i="21"/>
  <c r="Q102" i="21"/>
  <c r="P102" i="21"/>
  <c r="O102" i="21"/>
  <c r="N102" i="21"/>
  <c r="M102" i="21"/>
  <c r="L102" i="21"/>
  <c r="K102" i="21"/>
  <c r="J102" i="21"/>
  <c r="I102" i="21"/>
  <c r="H102" i="21"/>
  <c r="G102" i="21"/>
  <c r="F102" i="21"/>
  <c r="E102" i="21"/>
  <c r="D102" i="21"/>
  <c r="C102" i="21"/>
  <c r="B102" i="21"/>
  <c r="A102" i="21"/>
  <c r="EF101" i="21"/>
  <c r="EE101" i="21"/>
  <c r="ED101" i="21"/>
  <c r="EC101" i="21"/>
  <c r="EB101" i="21"/>
  <c r="EA101" i="21"/>
  <c r="DZ101" i="21"/>
  <c r="DY101" i="21"/>
  <c r="DX101" i="21"/>
  <c r="DW101" i="21"/>
  <c r="DV101" i="21"/>
  <c r="DU101" i="21"/>
  <c r="DT101" i="21"/>
  <c r="DS101" i="21"/>
  <c r="DR101" i="21"/>
  <c r="DQ101" i="21"/>
  <c r="DP101" i="21"/>
  <c r="DO101" i="21"/>
  <c r="DN101" i="21"/>
  <c r="DM101" i="21"/>
  <c r="DL101" i="21"/>
  <c r="DK101" i="21"/>
  <c r="DJ101" i="21"/>
  <c r="DI101" i="21"/>
  <c r="DH101" i="21"/>
  <c r="DG101" i="21"/>
  <c r="DF101" i="21"/>
  <c r="DE101" i="21"/>
  <c r="DD101" i="21"/>
  <c r="DC101" i="21"/>
  <c r="DB101" i="21"/>
  <c r="DA101" i="21"/>
  <c r="CZ101" i="21"/>
  <c r="CY101" i="21"/>
  <c r="CX101" i="21"/>
  <c r="CW101" i="21"/>
  <c r="CV101" i="21"/>
  <c r="CU101" i="21"/>
  <c r="CT101" i="21"/>
  <c r="CS101" i="21"/>
  <c r="CR101" i="21"/>
  <c r="CQ101" i="21"/>
  <c r="CP101" i="21"/>
  <c r="CO101" i="21"/>
  <c r="CN101" i="21"/>
  <c r="CM101" i="21"/>
  <c r="CL101" i="21"/>
  <c r="CK101" i="21"/>
  <c r="CJ101" i="21"/>
  <c r="CI101" i="21"/>
  <c r="CH101" i="21"/>
  <c r="CG101" i="21"/>
  <c r="CF101" i="21"/>
  <c r="CE101" i="21"/>
  <c r="CD101" i="21"/>
  <c r="CC101" i="21"/>
  <c r="CB101" i="21"/>
  <c r="CA101" i="21"/>
  <c r="BZ101" i="21"/>
  <c r="BY101" i="21"/>
  <c r="BX101" i="21"/>
  <c r="BW101" i="21"/>
  <c r="BV101" i="21"/>
  <c r="BU101" i="21"/>
  <c r="BT101" i="21"/>
  <c r="BS101" i="21"/>
  <c r="BQ101" i="21"/>
  <c r="BP101" i="21"/>
  <c r="BO101" i="21"/>
  <c r="BN101" i="21"/>
  <c r="BM101" i="21"/>
  <c r="BL101" i="21"/>
  <c r="BK101" i="21"/>
  <c r="BJ101" i="21"/>
  <c r="BI101" i="21"/>
  <c r="BH101" i="21"/>
  <c r="BG101" i="21"/>
  <c r="BF101" i="21"/>
  <c r="BE101" i="21"/>
  <c r="BD101" i="21"/>
  <c r="BC101" i="21"/>
  <c r="BB101" i="21"/>
  <c r="BA101" i="21"/>
  <c r="AZ101" i="21"/>
  <c r="AY101" i="21"/>
  <c r="AX101" i="21"/>
  <c r="AW101" i="21"/>
  <c r="AV101" i="21"/>
  <c r="AU101" i="21"/>
  <c r="AT101" i="21"/>
  <c r="AS101" i="21"/>
  <c r="AR101" i="21"/>
  <c r="AQ101" i="21"/>
  <c r="AP101" i="21"/>
  <c r="AO101" i="21"/>
  <c r="AN101" i="21"/>
  <c r="AM101" i="21"/>
  <c r="AL101" i="21"/>
  <c r="AK101" i="21"/>
  <c r="AJ101" i="21"/>
  <c r="AI101" i="21"/>
  <c r="AH101" i="21"/>
  <c r="AG101" i="21"/>
  <c r="AF101" i="21"/>
  <c r="AE101" i="21"/>
  <c r="AD101" i="21"/>
  <c r="AC101" i="21"/>
  <c r="AB101" i="21"/>
  <c r="AA101" i="21"/>
  <c r="Z101" i="21"/>
  <c r="Y101" i="21"/>
  <c r="X101" i="21"/>
  <c r="W101" i="21"/>
  <c r="V101" i="21"/>
  <c r="U101" i="21"/>
  <c r="T101" i="21"/>
  <c r="S101" i="21"/>
  <c r="R101" i="21"/>
  <c r="Q101" i="21"/>
  <c r="P101" i="21"/>
  <c r="O101" i="21"/>
  <c r="N101" i="21"/>
  <c r="M101" i="21"/>
  <c r="L101" i="21"/>
  <c r="K101" i="21"/>
  <c r="J101" i="21"/>
  <c r="I101" i="21"/>
  <c r="H101" i="21"/>
  <c r="G101" i="21"/>
  <c r="F101" i="21"/>
  <c r="E101" i="21"/>
  <c r="D101" i="21"/>
  <c r="C101" i="21"/>
  <c r="B101" i="21"/>
  <c r="A101" i="21"/>
  <c r="EF100" i="21"/>
  <c r="EE100" i="21"/>
  <c r="ED100" i="21"/>
  <c r="EC100" i="21"/>
  <c r="EB100" i="21"/>
  <c r="EA100" i="21"/>
  <c r="DZ100" i="21"/>
  <c r="DY100" i="21"/>
  <c r="DX100" i="21"/>
  <c r="DW100" i="21"/>
  <c r="DV100" i="21"/>
  <c r="DU100" i="21"/>
  <c r="DT100" i="21"/>
  <c r="DS100" i="21"/>
  <c r="DR100" i="21"/>
  <c r="DQ100" i="21"/>
  <c r="DP100" i="21"/>
  <c r="DO100" i="21"/>
  <c r="DN100" i="21"/>
  <c r="DM100" i="21"/>
  <c r="DL100" i="21"/>
  <c r="DK100" i="21"/>
  <c r="DJ100" i="21"/>
  <c r="DI100" i="21"/>
  <c r="DH100" i="21"/>
  <c r="DG100" i="21"/>
  <c r="DF100" i="21"/>
  <c r="DE100" i="21"/>
  <c r="DD100" i="21"/>
  <c r="DC100" i="21"/>
  <c r="DB100" i="21"/>
  <c r="DA100" i="21"/>
  <c r="CZ100" i="21"/>
  <c r="CY100" i="21"/>
  <c r="CX100" i="21"/>
  <c r="CW100" i="21"/>
  <c r="CV100" i="21"/>
  <c r="CU100" i="21"/>
  <c r="CT100" i="21"/>
  <c r="CS100" i="21"/>
  <c r="CR100" i="21"/>
  <c r="CQ100" i="21"/>
  <c r="CP100" i="21"/>
  <c r="CO100" i="21"/>
  <c r="CN100" i="21"/>
  <c r="CM100" i="21"/>
  <c r="CL100" i="21"/>
  <c r="CK100" i="21"/>
  <c r="CJ100" i="21"/>
  <c r="CI100" i="21"/>
  <c r="CH100" i="21"/>
  <c r="CG100" i="21"/>
  <c r="CF100" i="21"/>
  <c r="CE100" i="21"/>
  <c r="CD100" i="21"/>
  <c r="CC100" i="21"/>
  <c r="CB100" i="21"/>
  <c r="CA100" i="21"/>
  <c r="BZ100" i="21"/>
  <c r="BY100" i="21"/>
  <c r="BX100" i="21"/>
  <c r="BW100" i="21"/>
  <c r="BV100" i="21"/>
  <c r="BU100" i="21"/>
  <c r="BT100" i="21"/>
  <c r="BS100" i="21"/>
  <c r="BQ100" i="21"/>
  <c r="BP100" i="21"/>
  <c r="BO100" i="21"/>
  <c r="BN100" i="21"/>
  <c r="BM100" i="21"/>
  <c r="BL100" i="21"/>
  <c r="BK100" i="21"/>
  <c r="BJ100" i="21"/>
  <c r="BI100" i="21"/>
  <c r="BH100" i="21"/>
  <c r="BG100" i="21"/>
  <c r="BF100" i="21"/>
  <c r="BE100" i="21"/>
  <c r="BD100" i="21"/>
  <c r="BC100" i="21"/>
  <c r="BB100" i="21"/>
  <c r="BA100" i="21"/>
  <c r="AZ100" i="21"/>
  <c r="AY100" i="21"/>
  <c r="AX100" i="21"/>
  <c r="AW100" i="21"/>
  <c r="AV100" i="21"/>
  <c r="AU100" i="21"/>
  <c r="AT100" i="21"/>
  <c r="AS100" i="21"/>
  <c r="AR100" i="21"/>
  <c r="AQ100" i="21"/>
  <c r="AP100" i="21"/>
  <c r="AO100" i="21"/>
  <c r="AN100" i="21"/>
  <c r="AM100" i="21"/>
  <c r="AL100" i="21"/>
  <c r="AK100" i="21"/>
  <c r="AJ100" i="21"/>
  <c r="AI100" i="21"/>
  <c r="AH100" i="21"/>
  <c r="AG100" i="21"/>
  <c r="AF100" i="21"/>
  <c r="AE100" i="21"/>
  <c r="AD100" i="21"/>
  <c r="AC100" i="21"/>
  <c r="AB100" i="21"/>
  <c r="AA100" i="21"/>
  <c r="Z100" i="21"/>
  <c r="Y100" i="21"/>
  <c r="X100" i="21"/>
  <c r="W100" i="21"/>
  <c r="V100" i="21"/>
  <c r="U100" i="21"/>
  <c r="T100" i="21"/>
  <c r="S100" i="21"/>
  <c r="R100" i="21"/>
  <c r="Q100" i="21"/>
  <c r="P100" i="21"/>
  <c r="O100" i="21"/>
  <c r="N100" i="21"/>
  <c r="M100" i="21"/>
  <c r="L100" i="21"/>
  <c r="K100" i="21"/>
  <c r="J100" i="21"/>
  <c r="I100" i="21"/>
  <c r="H100" i="21"/>
  <c r="G100" i="21"/>
  <c r="F100" i="21"/>
  <c r="E100" i="21"/>
  <c r="D100" i="21"/>
  <c r="C100" i="21"/>
  <c r="B100" i="21"/>
  <c r="A100" i="21"/>
  <c r="EF99" i="21"/>
  <c r="EE99" i="21"/>
  <c r="ED99" i="21"/>
  <c r="EC99" i="21"/>
  <c r="EB99" i="21"/>
  <c r="EA99" i="21"/>
  <c r="DZ99" i="21"/>
  <c r="DY99" i="21"/>
  <c r="DX99" i="21"/>
  <c r="DW99" i="21"/>
  <c r="DV99" i="21"/>
  <c r="DU99" i="21"/>
  <c r="DT99" i="21"/>
  <c r="DS99" i="21"/>
  <c r="DR99" i="21"/>
  <c r="DQ99" i="21"/>
  <c r="DP99" i="21"/>
  <c r="DO99" i="21"/>
  <c r="DN99" i="21"/>
  <c r="DM99" i="21"/>
  <c r="DL99" i="21"/>
  <c r="DK99" i="21"/>
  <c r="DJ99" i="21"/>
  <c r="DI99" i="21"/>
  <c r="DH99" i="21"/>
  <c r="DG99" i="21"/>
  <c r="DF99" i="21"/>
  <c r="DE99" i="21"/>
  <c r="DD99" i="21"/>
  <c r="DC99" i="21"/>
  <c r="DB99" i="21"/>
  <c r="DA99" i="21"/>
  <c r="CZ99" i="21"/>
  <c r="CY99" i="21"/>
  <c r="CX99" i="21"/>
  <c r="CW99" i="21"/>
  <c r="CV99" i="21"/>
  <c r="CU99" i="21"/>
  <c r="CT99" i="21"/>
  <c r="CS99" i="21"/>
  <c r="CR99" i="21"/>
  <c r="CQ99" i="21"/>
  <c r="CP99" i="21"/>
  <c r="CO99" i="21"/>
  <c r="CN99" i="21"/>
  <c r="CM99" i="21"/>
  <c r="CL99" i="21"/>
  <c r="CK99" i="21"/>
  <c r="CJ99" i="21"/>
  <c r="CI99" i="21"/>
  <c r="CH99" i="21"/>
  <c r="CG99" i="21"/>
  <c r="CF99" i="21"/>
  <c r="CE99" i="21"/>
  <c r="CD99" i="21"/>
  <c r="CC99" i="21"/>
  <c r="CB99" i="21"/>
  <c r="CA99" i="21"/>
  <c r="BZ99" i="21"/>
  <c r="BY99" i="21"/>
  <c r="BX99" i="21"/>
  <c r="BW99" i="21"/>
  <c r="BV99" i="21"/>
  <c r="BU99" i="21"/>
  <c r="BT99" i="21"/>
  <c r="BS99" i="21"/>
  <c r="BQ99" i="21"/>
  <c r="BP99" i="21"/>
  <c r="BO99" i="21"/>
  <c r="BN99" i="21"/>
  <c r="BM99" i="21"/>
  <c r="BL99" i="21"/>
  <c r="BK99" i="21"/>
  <c r="BJ99" i="21"/>
  <c r="BI99" i="21"/>
  <c r="BH99" i="21"/>
  <c r="BG99" i="21"/>
  <c r="BF99" i="21"/>
  <c r="BE99" i="21"/>
  <c r="BD99" i="21"/>
  <c r="BC99" i="21"/>
  <c r="BB99" i="21"/>
  <c r="BA99" i="21"/>
  <c r="AZ99" i="21"/>
  <c r="AY99" i="21"/>
  <c r="AX99" i="21"/>
  <c r="AW99" i="21"/>
  <c r="AV99" i="21"/>
  <c r="AU99" i="21"/>
  <c r="AT99" i="21"/>
  <c r="AS99" i="21"/>
  <c r="AR99" i="21"/>
  <c r="AQ99" i="21"/>
  <c r="AP99" i="21"/>
  <c r="AO99" i="21"/>
  <c r="AN99" i="21"/>
  <c r="AM99" i="21"/>
  <c r="AL99" i="21"/>
  <c r="AK99" i="21"/>
  <c r="AJ99" i="21"/>
  <c r="AI99" i="21"/>
  <c r="AH99" i="21"/>
  <c r="AG99" i="21"/>
  <c r="AF99" i="21"/>
  <c r="AE99" i="21"/>
  <c r="AD99" i="21"/>
  <c r="AC99" i="21"/>
  <c r="AB99" i="21"/>
  <c r="AA99" i="21"/>
  <c r="Z99" i="21"/>
  <c r="Y99" i="21"/>
  <c r="X99" i="21"/>
  <c r="W99" i="21"/>
  <c r="V99" i="21"/>
  <c r="U99" i="21"/>
  <c r="T99" i="21"/>
  <c r="S99" i="21"/>
  <c r="R99" i="21"/>
  <c r="Q99" i="21"/>
  <c r="P99" i="21"/>
  <c r="O99" i="21"/>
  <c r="N99" i="21"/>
  <c r="M99" i="21"/>
  <c r="L99" i="21"/>
  <c r="K99" i="21"/>
  <c r="J99" i="21"/>
  <c r="I99" i="21"/>
  <c r="H99" i="21"/>
  <c r="G99" i="21"/>
  <c r="F99" i="21"/>
  <c r="E99" i="21"/>
  <c r="D99" i="21"/>
  <c r="C99" i="21"/>
  <c r="B99" i="21"/>
  <c r="A99" i="21"/>
  <c r="EF98" i="21"/>
  <c r="EE98" i="21"/>
  <c r="ED98" i="21"/>
  <c r="EC98" i="21"/>
  <c r="EB98" i="21"/>
  <c r="EA98" i="21"/>
  <c r="DZ98" i="21"/>
  <c r="DY98" i="21"/>
  <c r="DX98" i="21"/>
  <c r="DW98" i="21"/>
  <c r="DV98" i="21"/>
  <c r="DU98" i="21"/>
  <c r="DT98" i="21"/>
  <c r="DS98" i="21"/>
  <c r="DR98" i="21"/>
  <c r="DQ98" i="21"/>
  <c r="DP98" i="21"/>
  <c r="DO98" i="21"/>
  <c r="DN98" i="21"/>
  <c r="DM98" i="21"/>
  <c r="DL98" i="21"/>
  <c r="DK98" i="21"/>
  <c r="DJ98" i="21"/>
  <c r="DI98" i="21"/>
  <c r="DH98" i="21"/>
  <c r="DG98" i="21"/>
  <c r="DF98" i="21"/>
  <c r="DE98" i="21"/>
  <c r="DD98" i="21"/>
  <c r="DC98" i="21"/>
  <c r="DB98" i="21"/>
  <c r="DA98" i="21"/>
  <c r="CZ98" i="21"/>
  <c r="CY98" i="21"/>
  <c r="CX98" i="21"/>
  <c r="CW98" i="21"/>
  <c r="CV98" i="21"/>
  <c r="CU98" i="21"/>
  <c r="CT98" i="21"/>
  <c r="CS98" i="21"/>
  <c r="CR98" i="21"/>
  <c r="CQ98" i="21"/>
  <c r="CP98" i="21"/>
  <c r="CO98" i="21"/>
  <c r="CN98" i="21"/>
  <c r="CM98" i="21"/>
  <c r="CL98" i="21"/>
  <c r="CK98" i="21"/>
  <c r="CJ98" i="21"/>
  <c r="CI98" i="21"/>
  <c r="CH98" i="21"/>
  <c r="CG98" i="21"/>
  <c r="CF98" i="21"/>
  <c r="CE98" i="21"/>
  <c r="CD98" i="21"/>
  <c r="CC98" i="21"/>
  <c r="CB98" i="21"/>
  <c r="CA98" i="21"/>
  <c r="BZ98" i="21"/>
  <c r="BY98" i="21"/>
  <c r="BX98" i="21"/>
  <c r="BW98" i="21"/>
  <c r="BV98" i="21"/>
  <c r="BU98" i="21"/>
  <c r="BT98" i="21"/>
  <c r="BS98" i="21"/>
  <c r="BQ98" i="21"/>
  <c r="BP98" i="21"/>
  <c r="BO98" i="21"/>
  <c r="BN98" i="21"/>
  <c r="BM98" i="21"/>
  <c r="BL98" i="21"/>
  <c r="BK98" i="21"/>
  <c r="BJ98" i="21"/>
  <c r="BI98" i="21"/>
  <c r="BH98" i="21"/>
  <c r="BG98" i="21"/>
  <c r="BF98" i="21"/>
  <c r="BE98" i="21"/>
  <c r="BD98" i="21"/>
  <c r="BC98" i="21"/>
  <c r="BB98" i="21"/>
  <c r="BA98" i="21"/>
  <c r="AZ98" i="21"/>
  <c r="AY98" i="21"/>
  <c r="AX98" i="21"/>
  <c r="AW98" i="21"/>
  <c r="AV98" i="21"/>
  <c r="AU98" i="21"/>
  <c r="AT98" i="21"/>
  <c r="AS98" i="21"/>
  <c r="AR98" i="21"/>
  <c r="AQ98" i="21"/>
  <c r="AP98" i="21"/>
  <c r="AO98" i="21"/>
  <c r="AN98" i="21"/>
  <c r="AM98" i="21"/>
  <c r="AL98" i="21"/>
  <c r="AK98" i="21"/>
  <c r="AJ98" i="21"/>
  <c r="AI98" i="21"/>
  <c r="AH98" i="21"/>
  <c r="AG98" i="21"/>
  <c r="AF98" i="21"/>
  <c r="AE98" i="21"/>
  <c r="AD98" i="21"/>
  <c r="AC98" i="21"/>
  <c r="AB98" i="21"/>
  <c r="AA98" i="21"/>
  <c r="Z98" i="21"/>
  <c r="Y98" i="21"/>
  <c r="X98" i="21"/>
  <c r="W98" i="21"/>
  <c r="V98" i="21"/>
  <c r="U98" i="21"/>
  <c r="T98" i="21"/>
  <c r="S98" i="21"/>
  <c r="R98" i="21"/>
  <c r="Q98" i="21"/>
  <c r="P98" i="21"/>
  <c r="O98" i="21"/>
  <c r="N98" i="21"/>
  <c r="M98" i="21"/>
  <c r="L98" i="21"/>
  <c r="K98" i="21"/>
  <c r="J98" i="21"/>
  <c r="I98" i="21"/>
  <c r="H98" i="21"/>
  <c r="G98" i="21"/>
  <c r="F98" i="21"/>
  <c r="E98" i="21"/>
  <c r="D98" i="21"/>
  <c r="C98" i="21"/>
  <c r="B98" i="21"/>
  <c r="A98" i="21"/>
  <c r="EF97" i="21"/>
  <c r="EE97" i="21"/>
  <c r="ED97" i="21"/>
  <c r="EC97" i="21"/>
  <c r="EB97" i="21"/>
  <c r="EA97" i="21"/>
  <c r="DZ97" i="21"/>
  <c r="DY97" i="21"/>
  <c r="DX97" i="21"/>
  <c r="DW97" i="21"/>
  <c r="DV97" i="21"/>
  <c r="DU97" i="21"/>
  <c r="DT97" i="21"/>
  <c r="DS97" i="21"/>
  <c r="DR97" i="21"/>
  <c r="DQ97" i="21"/>
  <c r="DP97" i="21"/>
  <c r="DO97" i="21"/>
  <c r="DN97" i="21"/>
  <c r="DM97" i="21"/>
  <c r="DL97" i="21"/>
  <c r="DK97" i="21"/>
  <c r="DJ97" i="21"/>
  <c r="DI97" i="21"/>
  <c r="DH97" i="21"/>
  <c r="DG97" i="21"/>
  <c r="DF97" i="21"/>
  <c r="DE97" i="21"/>
  <c r="DD97" i="21"/>
  <c r="DC97" i="21"/>
  <c r="DB97" i="21"/>
  <c r="DA97" i="21"/>
  <c r="CZ97" i="21"/>
  <c r="CY97" i="21"/>
  <c r="CX97" i="21"/>
  <c r="CW97" i="21"/>
  <c r="CV97" i="21"/>
  <c r="CU97" i="21"/>
  <c r="CT97" i="21"/>
  <c r="CS97" i="21"/>
  <c r="CR97" i="21"/>
  <c r="CQ97" i="21"/>
  <c r="CP97" i="21"/>
  <c r="CO97" i="21"/>
  <c r="CN97" i="21"/>
  <c r="CM97" i="21"/>
  <c r="CL97" i="21"/>
  <c r="CK97" i="21"/>
  <c r="CJ97" i="21"/>
  <c r="CI97" i="21"/>
  <c r="CH97" i="21"/>
  <c r="CG97" i="21"/>
  <c r="CF97" i="21"/>
  <c r="CE97" i="21"/>
  <c r="CD97" i="21"/>
  <c r="CC97" i="21"/>
  <c r="CB97" i="21"/>
  <c r="CA97" i="21"/>
  <c r="BZ97" i="21"/>
  <c r="BY97" i="21"/>
  <c r="BX97" i="21"/>
  <c r="BW97" i="21"/>
  <c r="BV97" i="21"/>
  <c r="BU97" i="21"/>
  <c r="BT97" i="21"/>
  <c r="BS97" i="21"/>
  <c r="BQ97" i="21"/>
  <c r="BP97" i="21"/>
  <c r="BO97" i="21"/>
  <c r="BN97" i="21"/>
  <c r="BM97" i="21"/>
  <c r="BL97" i="21"/>
  <c r="BK97" i="21"/>
  <c r="BJ97" i="21"/>
  <c r="BI97" i="21"/>
  <c r="BH97" i="21"/>
  <c r="BG97" i="21"/>
  <c r="BF97" i="21"/>
  <c r="BE97" i="21"/>
  <c r="BD97" i="21"/>
  <c r="BC97" i="21"/>
  <c r="BB97" i="21"/>
  <c r="BA97" i="21"/>
  <c r="AZ97" i="21"/>
  <c r="AY97" i="21"/>
  <c r="AX97" i="21"/>
  <c r="AW97" i="21"/>
  <c r="AV97" i="21"/>
  <c r="AU97" i="21"/>
  <c r="AT97" i="21"/>
  <c r="AS97" i="21"/>
  <c r="AR97" i="21"/>
  <c r="AQ97" i="21"/>
  <c r="AP97" i="21"/>
  <c r="AO97" i="21"/>
  <c r="AN97" i="21"/>
  <c r="AM97" i="21"/>
  <c r="AL97" i="21"/>
  <c r="AK97" i="21"/>
  <c r="AJ97" i="21"/>
  <c r="AI97" i="21"/>
  <c r="AH97" i="21"/>
  <c r="AG97" i="21"/>
  <c r="AF97" i="21"/>
  <c r="AE97" i="21"/>
  <c r="AD97" i="21"/>
  <c r="AC97" i="21"/>
  <c r="AB97" i="21"/>
  <c r="AA97" i="21"/>
  <c r="Z97" i="21"/>
  <c r="Y97" i="21"/>
  <c r="X97" i="21"/>
  <c r="W97" i="21"/>
  <c r="V97" i="21"/>
  <c r="U97" i="21"/>
  <c r="T97" i="21"/>
  <c r="S97" i="21"/>
  <c r="R97" i="21"/>
  <c r="Q97" i="21"/>
  <c r="P97" i="21"/>
  <c r="O97" i="21"/>
  <c r="N97" i="21"/>
  <c r="M97" i="21"/>
  <c r="L97" i="21"/>
  <c r="K97" i="21"/>
  <c r="J97" i="21"/>
  <c r="I97" i="21"/>
  <c r="H97" i="21"/>
  <c r="G97" i="21"/>
  <c r="F97" i="21"/>
  <c r="E97" i="21"/>
  <c r="D97" i="21"/>
  <c r="C97" i="21"/>
  <c r="B97" i="21"/>
  <c r="A97" i="21"/>
  <c r="EF96" i="21"/>
  <c r="EE96" i="21"/>
  <c r="ED96" i="21"/>
  <c r="EC96" i="21"/>
  <c r="EB96" i="21"/>
  <c r="EA96" i="21"/>
  <c r="DZ96" i="21"/>
  <c r="DY96" i="21"/>
  <c r="DX96" i="21"/>
  <c r="DW96" i="21"/>
  <c r="DV96" i="21"/>
  <c r="DU96" i="21"/>
  <c r="DT96" i="21"/>
  <c r="DS96" i="21"/>
  <c r="DR96" i="21"/>
  <c r="DQ96" i="21"/>
  <c r="DP96" i="21"/>
  <c r="DO96" i="21"/>
  <c r="DN96" i="21"/>
  <c r="DM96" i="21"/>
  <c r="DL96" i="21"/>
  <c r="DK96" i="21"/>
  <c r="DJ96" i="21"/>
  <c r="DI96" i="21"/>
  <c r="DH96" i="21"/>
  <c r="DG96" i="21"/>
  <c r="DF96" i="21"/>
  <c r="DE96" i="21"/>
  <c r="DD96" i="21"/>
  <c r="DC96" i="21"/>
  <c r="DB96" i="21"/>
  <c r="DA96" i="21"/>
  <c r="CZ96" i="21"/>
  <c r="CY96" i="21"/>
  <c r="CX96" i="21"/>
  <c r="CW96" i="21"/>
  <c r="CV96" i="21"/>
  <c r="CU96" i="21"/>
  <c r="CT96" i="21"/>
  <c r="CS96" i="21"/>
  <c r="CR96" i="21"/>
  <c r="CQ96" i="21"/>
  <c r="CP96" i="21"/>
  <c r="CO96" i="21"/>
  <c r="CN96" i="21"/>
  <c r="CM96" i="21"/>
  <c r="CL96" i="21"/>
  <c r="CK96" i="21"/>
  <c r="CJ96" i="21"/>
  <c r="CI96" i="21"/>
  <c r="CH96" i="21"/>
  <c r="CG96" i="21"/>
  <c r="CF96" i="21"/>
  <c r="CE96" i="21"/>
  <c r="CD96" i="21"/>
  <c r="CC96" i="21"/>
  <c r="CB96" i="21"/>
  <c r="CA96" i="21"/>
  <c r="BZ96" i="21"/>
  <c r="BY96" i="21"/>
  <c r="BX96" i="21"/>
  <c r="BW96" i="21"/>
  <c r="BV96" i="21"/>
  <c r="BU96" i="21"/>
  <c r="BT96" i="21"/>
  <c r="BS96" i="21"/>
  <c r="BQ96" i="21"/>
  <c r="BP96" i="21"/>
  <c r="BO96" i="21"/>
  <c r="BN96" i="21"/>
  <c r="BM96" i="21"/>
  <c r="BL96" i="21"/>
  <c r="BK96" i="21"/>
  <c r="BJ96" i="21"/>
  <c r="BI96" i="21"/>
  <c r="BH96" i="21"/>
  <c r="BG96" i="21"/>
  <c r="BF96" i="21"/>
  <c r="BE96" i="21"/>
  <c r="BD96" i="21"/>
  <c r="BC96" i="21"/>
  <c r="BB96" i="21"/>
  <c r="BA96" i="21"/>
  <c r="AZ96" i="21"/>
  <c r="AY96" i="21"/>
  <c r="AX96" i="21"/>
  <c r="AW96" i="21"/>
  <c r="AV96" i="21"/>
  <c r="AU96" i="21"/>
  <c r="AT96" i="21"/>
  <c r="AS96" i="21"/>
  <c r="AR96" i="21"/>
  <c r="AQ96" i="21"/>
  <c r="AP96" i="21"/>
  <c r="AO96" i="21"/>
  <c r="AN96" i="21"/>
  <c r="AM96" i="21"/>
  <c r="AL96" i="21"/>
  <c r="AK96" i="21"/>
  <c r="AJ96" i="21"/>
  <c r="AI96" i="21"/>
  <c r="AH96" i="21"/>
  <c r="AG96" i="21"/>
  <c r="AF96" i="21"/>
  <c r="AE96" i="21"/>
  <c r="AD96" i="21"/>
  <c r="AC96" i="21"/>
  <c r="AB96" i="21"/>
  <c r="AA96" i="21"/>
  <c r="Z96" i="21"/>
  <c r="Y96" i="21"/>
  <c r="X96" i="21"/>
  <c r="W96" i="21"/>
  <c r="V96" i="21"/>
  <c r="U96" i="21"/>
  <c r="T96" i="21"/>
  <c r="S96" i="21"/>
  <c r="R96" i="21"/>
  <c r="Q96" i="21"/>
  <c r="P96" i="21"/>
  <c r="O96" i="21"/>
  <c r="N96" i="21"/>
  <c r="M96" i="21"/>
  <c r="L96" i="21"/>
  <c r="K96" i="21"/>
  <c r="J96" i="21"/>
  <c r="I96" i="21"/>
  <c r="H96" i="21"/>
  <c r="G96" i="21"/>
  <c r="F96" i="21"/>
  <c r="E96" i="21"/>
  <c r="D96" i="21"/>
  <c r="C96" i="21"/>
  <c r="B96" i="21"/>
  <c r="A96" i="21"/>
  <c r="EF95" i="21"/>
  <c r="EE95" i="21"/>
  <c r="ED95" i="21"/>
  <c r="EC95" i="21"/>
  <c r="EB95" i="21"/>
  <c r="EA95" i="21"/>
  <c r="DZ95" i="21"/>
  <c r="DY95" i="21"/>
  <c r="DX95" i="21"/>
  <c r="DW95" i="21"/>
  <c r="DV95" i="21"/>
  <c r="DU95" i="21"/>
  <c r="DT95" i="21"/>
  <c r="DS95" i="21"/>
  <c r="DR95" i="21"/>
  <c r="DQ95" i="21"/>
  <c r="DP95" i="21"/>
  <c r="DO95" i="21"/>
  <c r="DN95" i="21"/>
  <c r="DM95" i="21"/>
  <c r="DL95" i="21"/>
  <c r="DK95" i="21"/>
  <c r="DJ95" i="21"/>
  <c r="DI95" i="21"/>
  <c r="DH95" i="21"/>
  <c r="DG95" i="21"/>
  <c r="DF95" i="21"/>
  <c r="DE95" i="21"/>
  <c r="DD95" i="21"/>
  <c r="DC95" i="21"/>
  <c r="DB95" i="21"/>
  <c r="DA95" i="21"/>
  <c r="CZ95" i="21"/>
  <c r="CY95" i="21"/>
  <c r="CX95" i="21"/>
  <c r="CW95" i="21"/>
  <c r="CV95" i="21"/>
  <c r="CU95" i="21"/>
  <c r="CT95" i="21"/>
  <c r="CS95" i="21"/>
  <c r="CR95" i="21"/>
  <c r="CQ95" i="21"/>
  <c r="CP95" i="21"/>
  <c r="CO95" i="21"/>
  <c r="CN95" i="21"/>
  <c r="CM95" i="21"/>
  <c r="CL95" i="21"/>
  <c r="CK95" i="21"/>
  <c r="CJ95" i="21"/>
  <c r="CI95" i="21"/>
  <c r="CH95" i="21"/>
  <c r="CG95" i="21"/>
  <c r="CF95" i="21"/>
  <c r="CE95" i="21"/>
  <c r="CD95" i="21"/>
  <c r="CC95" i="21"/>
  <c r="CB95" i="21"/>
  <c r="CA95" i="21"/>
  <c r="BZ95" i="21"/>
  <c r="BY95" i="21"/>
  <c r="BX95" i="21"/>
  <c r="BW95" i="21"/>
  <c r="BV95" i="21"/>
  <c r="BU95" i="21"/>
  <c r="BT95" i="21"/>
  <c r="BS95" i="21"/>
  <c r="BQ95" i="21"/>
  <c r="BP95" i="21"/>
  <c r="BO95" i="21"/>
  <c r="BN95" i="21"/>
  <c r="BM95" i="21"/>
  <c r="BL95" i="21"/>
  <c r="BK95" i="21"/>
  <c r="BJ95" i="21"/>
  <c r="BI95" i="21"/>
  <c r="BH95" i="21"/>
  <c r="BG95" i="21"/>
  <c r="BF95" i="21"/>
  <c r="BE95" i="21"/>
  <c r="BD95" i="21"/>
  <c r="BC95" i="21"/>
  <c r="BB95" i="21"/>
  <c r="BA95" i="21"/>
  <c r="AZ95" i="21"/>
  <c r="AY95" i="21"/>
  <c r="AX95" i="21"/>
  <c r="AW95" i="21"/>
  <c r="AV95" i="21"/>
  <c r="AU95" i="21"/>
  <c r="AT95" i="21"/>
  <c r="AS95" i="21"/>
  <c r="AR95" i="21"/>
  <c r="AQ95" i="21"/>
  <c r="AP95" i="21"/>
  <c r="AO95" i="21"/>
  <c r="AN95" i="21"/>
  <c r="AM95" i="21"/>
  <c r="AL95" i="21"/>
  <c r="AK95" i="21"/>
  <c r="AJ95" i="21"/>
  <c r="AI95" i="21"/>
  <c r="AH95" i="21"/>
  <c r="AG95" i="21"/>
  <c r="AF95" i="21"/>
  <c r="AE95" i="21"/>
  <c r="AD95" i="21"/>
  <c r="AC95" i="21"/>
  <c r="AB95" i="21"/>
  <c r="AA95" i="21"/>
  <c r="Z95" i="21"/>
  <c r="Y95" i="21"/>
  <c r="X95" i="21"/>
  <c r="W95" i="21"/>
  <c r="V95" i="21"/>
  <c r="U95" i="21"/>
  <c r="T95" i="21"/>
  <c r="S95" i="21"/>
  <c r="R95" i="21"/>
  <c r="Q95" i="21"/>
  <c r="P95" i="21"/>
  <c r="O95" i="21"/>
  <c r="N95" i="21"/>
  <c r="M95" i="21"/>
  <c r="L95" i="21"/>
  <c r="K95" i="21"/>
  <c r="J95" i="21"/>
  <c r="I95" i="21"/>
  <c r="H95" i="21"/>
  <c r="G95" i="21"/>
  <c r="F95" i="21"/>
  <c r="E95" i="21"/>
  <c r="D95" i="21"/>
  <c r="C95" i="21"/>
  <c r="B95" i="21"/>
  <c r="A95" i="21"/>
  <c r="EF94" i="21"/>
  <c r="EE94" i="21"/>
  <c r="ED94" i="21"/>
  <c r="EC94" i="21"/>
  <c r="EB94" i="21"/>
  <c r="EA94" i="21"/>
  <c r="DZ94" i="21"/>
  <c r="DY94" i="21"/>
  <c r="DX94" i="21"/>
  <c r="DW94" i="21"/>
  <c r="DV94" i="21"/>
  <c r="DU94" i="21"/>
  <c r="DT94" i="21"/>
  <c r="DS94" i="21"/>
  <c r="DR94" i="21"/>
  <c r="DQ94" i="21"/>
  <c r="DP94" i="21"/>
  <c r="DO94" i="21"/>
  <c r="DN94" i="21"/>
  <c r="DM94" i="21"/>
  <c r="DL94" i="21"/>
  <c r="DK94" i="21"/>
  <c r="DJ94" i="21"/>
  <c r="DI94" i="21"/>
  <c r="DH94" i="21"/>
  <c r="DG94" i="21"/>
  <c r="DF94" i="21"/>
  <c r="DE94" i="21"/>
  <c r="DD94" i="21"/>
  <c r="DC94" i="21"/>
  <c r="DB94" i="21"/>
  <c r="DA94" i="21"/>
  <c r="CZ94" i="21"/>
  <c r="CY94" i="21"/>
  <c r="CX94" i="21"/>
  <c r="CW94" i="21"/>
  <c r="CV94" i="21"/>
  <c r="CU94" i="21"/>
  <c r="CT94" i="21"/>
  <c r="CS94" i="21"/>
  <c r="CR94" i="21"/>
  <c r="CQ94" i="21"/>
  <c r="CP94" i="21"/>
  <c r="CO94" i="21"/>
  <c r="CN94" i="21"/>
  <c r="CM94" i="21"/>
  <c r="CL94" i="21"/>
  <c r="CK94" i="21"/>
  <c r="CJ94" i="21"/>
  <c r="CI94" i="21"/>
  <c r="CH94" i="21"/>
  <c r="CG94" i="21"/>
  <c r="CF94" i="21"/>
  <c r="CE94" i="21"/>
  <c r="CD94" i="21"/>
  <c r="CC94" i="21"/>
  <c r="CB94" i="21"/>
  <c r="CA94" i="21"/>
  <c r="BZ94" i="21"/>
  <c r="BY94" i="21"/>
  <c r="BX94" i="21"/>
  <c r="BW94" i="21"/>
  <c r="BV94" i="21"/>
  <c r="BU94" i="21"/>
  <c r="BT94" i="21"/>
  <c r="BS94" i="21"/>
  <c r="BQ94" i="21"/>
  <c r="BP94" i="21"/>
  <c r="BO94" i="21"/>
  <c r="BN94" i="21"/>
  <c r="BM94" i="21"/>
  <c r="BL94" i="21"/>
  <c r="BK94" i="21"/>
  <c r="BJ94" i="21"/>
  <c r="BI94" i="21"/>
  <c r="BH94" i="21"/>
  <c r="BG94" i="21"/>
  <c r="BF94" i="21"/>
  <c r="BE94" i="21"/>
  <c r="BD94" i="21"/>
  <c r="BC94" i="21"/>
  <c r="BB94" i="21"/>
  <c r="BA94" i="21"/>
  <c r="AZ94" i="21"/>
  <c r="AY94" i="21"/>
  <c r="AX94" i="21"/>
  <c r="AW94" i="21"/>
  <c r="AV94" i="21"/>
  <c r="AU94" i="21"/>
  <c r="AT94" i="21"/>
  <c r="AS94" i="21"/>
  <c r="AR94" i="21"/>
  <c r="AQ94" i="21"/>
  <c r="AP94" i="21"/>
  <c r="AO94" i="21"/>
  <c r="AN94" i="21"/>
  <c r="AM94" i="21"/>
  <c r="AL94" i="21"/>
  <c r="AK94" i="21"/>
  <c r="AJ94" i="21"/>
  <c r="AI94" i="21"/>
  <c r="AH94" i="21"/>
  <c r="AG94" i="21"/>
  <c r="AF94" i="21"/>
  <c r="AE94" i="21"/>
  <c r="AD94" i="21"/>
  <c r="AC94" i="21"/>
  <c r="AB94" i="21"/>
  <c r="AA94" i="21"/>
  <c r="Z94" i="21"/>
  <c r="Y94" i="21"/>
  <c r="X94" i="21"/>
  <c r="W94" i="21"/>
  <c r="V94" i="21"/>
  <c r="U94" i="21"/>
  <c r="T94" i="21"/>
  <c r="S94" i="21"/>
  <c r="R94" i="21"/>
  <c r="Q94" i="21"/>
  <c r="P94" i="21"/>
  <c r="O94" i="21"/>
  <c r="N94" i="21"/>
  <c r="M94" i="21"/>
  <c r="L94" i="21"/>
  <c r="K94" i="21"/>
  <c r="J94" i="21"/>
  <c r="I94" i="21"/>
  <c r="H94" i="21"/>
  <c r="G94" i="21"/>
  <c r="F94" i="21"/>
  <c r="E94" i="21"/>
  <c r="D94" i="21"/>
  <c r="C94" i="21"/>
  <c r="B94" i="21"/>
  <c r="A94" i="21"/>
  <c r="EF93" i="21"/>
  <c r="EE93" i="21"/>
  <c r="ED93" i="21"/>
  <c r="EC93" i="21"/>
  <c r="EB93" i="21"/>
  <c r="EA93" i="21"/>
  <c r="DZ93" i="21"/>
  <c r="DY93" i="21"/>
  <c r="DX93" i="21"/>
  <c r="DW93" i="21"/>
  <c r="DV93" i="21"/>
  <c r="DU93" i="21"/>
  <c r="DT93" i="21"/>
  <c r="DS93" i="21"/>
  <c r="DR93" i="21"/>
  <c r="DQ93" i="21"/>
  <c r="DP93" i="21"/>
  <c r="DO93" i="21"/>
  <c r="DN93" i="21"/>
  <c r="DM93" i="21"/>
  <c r="DL93" i="21"/>
  <c r="DK93" i="21"/>
  <c r="DJ93" i="21"/>
  <c r="DI93" i="21"/>
  <c r="DH93" i="21"/>
  <c r="DG93" i="21"/>
  <c r="DF93" i="21"/>
  <c r="DE93" i="21"/>
  <c r="DD93" i="21"/>
  <c r="DC93" i="21"/>
  <c r="DB93" i="21"/>
  <c r="DA93" i="21"/>
  <c r="CZ93" i="21"/>
  <c r="CY93" i="21"/>
  <c r="CX93" i="21"/>
  <c r="CW93" i="21"/>
  <c r="CV93" i="21"/>
  <c r="CU93" i="21"/>
  <c r="CT93" i="21"/>
  <c r="CS93" i="21"/>
  <c r="CR93" i="21"/>
  <c r="CQ93" i="21"/>
  <c r="CP93" i="21"/>
  <c r="CO93" i="21"/>
  <c r="CN93" i="21"/>
  <c r="CM93" i="21"/>
  <c r="CL93" i="21"/>
  <c r="CK93" i="21"/>
  <c r="CJ93" i="21"/>
  <c r="CI93" i="21"/>
  <c r="CH93" i="21"/>
  <c r="CG93" i="21"/>
  <c r="CF93" i="21"/>
  <c r="CE93" i="21"/>
  <c r="CD93" i="21"/>
  <c r="CC93" i="21"/>
  <c r="CB93" i="21"/>
  <c r="CA93" i="21"/>
  <c r="BZ93" i="21"/>
  <c r="BY93" i="21"/>
  <c r="BX93" i="21"/>
  <c r="BW93" i="21"/>
  <c r="BV93" i="21"/>
  <c r="BU93" i="21"/>
  <c r="BT93" i="21"/>
  <c r="BS93" i="21"/>
  <c r="BQ93" i="21"/>
  <c r="BP93" i="21"/>
  <c r="BO93" i="21"/>
  <c r="BN93" i="21"/>
  <c r="BM93" i="21"/>
  <c r="BL93" i="21"/>
  <c r="BK93" i="21"/>
  <c r="BJ93" i="21"/>
  <c r="BI93" i="21"/>
  <c r="BH93" i="21"/>
  <c r="BG93" i="21"/>
  <c r="BF93" i="21"/>
  <c r="BE93" i="21"/>
  <c r="BD93" i="21"/>
  <c r="BC93" i="21"/>
  <c r="BB93" i="21"/>
  <c r="BA93" i="21"/>
  <c r="AZ93" i="21"/>
  <c r="AY93" i="21"/>
  <c r="AX93" i="21"/>
  <c r="AW93" i="21"/>
  <c r="AV93" i="21"/>
  <c r="AU93" i="21"/>
  <c r="AT93" i="21"/>
  <c r="AS93" i="21"/>
  <c r="AR93" i="21"/>
  <c r="AQ93" i="21"/>
  <c r="AP93" i="21"/>
  <c r="AO93" i="21"/>
  <c r="AN93" i="21"/>
  <c r="AM93" i="21"/>
  <c r="AL93" i="21"/>
  <c r="AK93" i="21"/>
  <c r="AJ93" i="21"/>
  <c r="AI93" i="21"/>
  <c r="AH93" i="21"/>
  <c r="AG93" i="21"/>
  <c r="AF93" i="21"/>
  <c r="AE93" i="21"/>
  <c r="AD93" i="21"/>
  <c r="AC93" i="21"/>
  <c r="AB93" i="21"/>
  <c r="AA93" i="21"/>
  <c r="Z93" i="21"/>
  <c r="Y93" i="21"/>
  <c r="X93" i="21"/>
  <c r="W93" i="21"/>
  <c r="V93" i="21"/>
  <c r="U93" i="21"/>
  <c r="T93" i="21"/>
  <c r="S93" i="21"/>
  <c r="R93" i="21"/>
  <c r="Q93" i="21"/>
  <c r="P93" i="21"/>
  <c r="O93" i="21"/>
  <c r="N93" i="21"/>
  <c r="M93" i="21"/>
  <c r="L93" i="21"/>
  <c r="K93" i="21"/>
  <c r="J93" i="21"/>
  <c r="I93" i="21"/>
  <c r="H93" i="21"/>
  <c r="G93" i="21"/>
  <c r="F93" i="21"/>
  <c r="E93" i="21"/>
  <c r="D93" i="21"/>
  <c r="C93" i="21"/>
  <c r="B93" i="21"/>
  <c r="A93" i="21"/>
  <c r="EF92" i="21"/>
  <c r="EE92" i="21"/>
  <c r="ED92" i="21"/>
  <c r="EC92" i="21"/>
  <c r="EB92" i="21"/>
  <c r="EA92" i="21"/>
  <c r="DZ92" i="21"/>
  <c r="DY92" i="21"/>
  <c r="DX92" i="21"/>
  <c r="DW92" i="21"/>
  <c r="DV92" i="21"/>
  <c r="DU92" i="21"/>
  <c r="DT92" i="21"/>
  <c r="DS92" i="21"/>
  <c r="DR92" i="21"/>
  <c r="DQ92" i="21"/>
  <c r="DP92" i="21"/>
  <c r="DO92" i="21"/>
  <c r="DN92" i="21"/>
  <c r="DM92" i="21"/>
  <c r="DL92" i="21"/>
  <c r="DK92" i="21"/>
  <c r="DJ92" i="21"/>
  <c r="DI92" i="21"/>
  <c r="DH92" i="21"/>
  <c r="DG92" i="21"/>
  <c r="DF92" i="21"/>
  <c r="DE92" i="21"/>
  <c r="DD92" i="21"/>
  <c r="DC92" i="21"/>
  <c r="DB92" i="21"/>
  <c r="DA92" i="21"/>
  <c r="CZ92" i="21"/>
  <c r="CY92" i="21"/>
  <c r="CX92" i="21"/>
  <c r="CW92" i="21"/>
  <c r="CV92" i="21"/>
  <c r="CU92" i="21"/>
  <c r="CT92" i="21"/>
  <c r="CS92" i="21"/>
  <c r="CR92" i="21"/>
  <c r="CQ92" i="21"/>
  <c r="CP92" i="21"/>
  <c r="CO92" i="21"/>
  <c r="CN92" i="21"/>
  <c r="CM92" i="21"/>
  <c r="CL92" i="21"/>
  <c r="CK92" i="21"/>
  <c r="CJ92" i="21"/>
  <c r="CI92" i="21"/>
  <c r="CH92" i="21"/>
  <c r="CG92" i="21"/>
  <c r="CF92" i="21"/>
  <c r="CE92" i="21"/>
  <c r="CD92" i="21"/>
  <c r="CC92" i="21"/>
  <c r="CB92" i="21"/>
  <c r="CA92" i="21"/>
  <c r="BZ92" i="21"/>
  <c r="BY92" i="21"/>
  <c r="BX92" i="21"/>
  <c r="BW92" i="21"/>
  <c r="BV92" i="21"/>
  <c r="BU92" i="21"/>
  <c r="BT92" i="21"/>
  <c r="BS92" i="21"/>
  <c r="BQ92" i="21"/>
  <c r="BP92" i="21"/>
  <c r="BO92" i="21"/>
  <c r="BN92" i="21"/>
  <c r="BM92" i="21"/>
  <c r="BL92" i="21"/>
  <c r="BK92" i="21"/>
  <c r="BJ92" i="21"/>
  <c r="BI92" i="21"/>
  <c r="BH92" i="21"/>
  <c r="BG92" i="21"/>
  <c r="BF92" i="21"/>
  <c r="BE92" i="21"/>
  <c r="BD92" i="21"/>
  <c r="BC92" i="21"/>
  <c r="BB92" i="21"/>
  <c r="BA92" i="21"/>
  <c r="AZ92" i="21"/>
  <c r="AY92" i="21"/>
  <c r="AX92" i="21"/>
  <c r="AW92" i="21"/>
  <c r="AV92" i="21"/>
  <c r="AU92" i="21"/>
  <c r="AT92" i="21"/>
  <c r="AS92" i="21"/>
  <c r="AR92" i="21"/>
  <c r="AQ92" i="21"/>
  <c r="AP92" i="21"/>
  <c r="AO92" i="21"/>
  <c r="AN92" i="21"/>
  <c r="AM92" i="21"/>
  <c r="AL92" i="21"/>
  <c r="AK92" i="21"/>
  <c r="AJ92" i="21"/>
  <c r="AI92" i="21"/>
  <c r="AH92" i="21"/>
  <c r="AG92" i="21"/>
  <c r="AF92" i="21"/>
  <c r="AE92" i="21"/>
  <c r="AD92" i="21"/>
  <c r="AC92" i="21"/>
  <c r="AB92" i="21"/>
  <c r="AA92" i="21"/>
  <c r="Z92" i="21"/>
  <c r="Y92" i="21"/>
  <c r="X92" i="21"/>
  <c r="W92" i="21"/>
  <c r="V92" i="21"/>
  <c r="U92" i="21"/>
  <c r="T92" i="21"/>
  <c r="S92" i="21"/>
  <c r="R92" i="21"/>
  <c r="Q92" i="21"/>
  <c r="P92" i="21"/>
  <c r="O92" i="21"/>
  <c r="N92" i="21"/>
  <c r="M92" i="21"/>
  <c r="L92" i="21"/>
  <c r="K92" i="21"/>
  <c r="J92" i="21"/>
  <c r="I92" i="21"/>
  <c r="H92" i="21"/>
  <c r="G92" i="21"/>
  <c r="F92" i="21"/>
  <c r="E92" i="21"/>
  <c r="D92" i="21"/>
  <c r="C92" i="21"/>
  <c r="B92" i="21"/>
  <c r="A92" i="21"/>
  <c r="EF91" i="21"/>
  <c r="EE91" i="21"/>
  <c r="ED91" i="21"/>
  <c r="EC91" i="21"/>
  <c r="EB91" i="21"/>
  <c r="EA91" i="21"/>
  <c r="DZ91" i="21"/>
  <c r="DY91" i="21"/>
  <c r="DX91" i="21"/>
  <c r="DW91" i="21"/>
  <c r="DV91" i="21"/>
  <c r="DU91" i="21"/>
  <c r="DT91" i="21"/>
  <c r="DS91" i="21"/>
  <c r="DR91" i="21"/>
  <c r="DQ91" i="21"/>
  <c r="DP91" i="21"/>
  <c r="DO91" i="21"/>
  <c r="DN91" i="21"/>
  <c r="DM91" i="21"/>
  <c r="DL91" i="21"/>
  <c r="DK91" i="21"/>
  <c r="DJ91" i="21"/>
  <c r="DI91" i="21"/>
  <c r="DH91" i="21"/>
  <c r="DG91" i="21"/>
  <c r="DF91" i="21"/>
  <c r="DE91" i="21"/>
  <c r="DD91" i="21"/>
  <c r="DC91" i="21"/>
  <c r="DB91" i="21"/>
  <c r="DA91" i="21"/>
  <c r="CZ91" i="21"/>
  <c r="CY91" i="21"/>
  <c r="CX91" i="21"/>
  <c r="CW91" i="21"/>
  <c r="CV91" i="21"/>
  <c r="CU91" i="21"/>
  <c r="CT91" i="21"/>
  <c r="CS91" i="21"/>
  <c r="CR91" i="21"/>
  <c r="CQ91" i="21"/>
  <c r="CP91" i="21"/>
  <c r="CO91" i="21"/>
  <c r="CN91" i="21"/>
  <c r="CM91" i="21"/>
  <c r="CL91" i="21"/>
  <c r="CK91" i="21"/>
  <c r="CJ91" i="21"/>
  <c r="CI91" i="21"/>
  <c r="CH91" i="21"/>
  <c r="CG91" i="21"/>
  <c r="CF91" i="21"/>
  <c r="CE91" i="21"/>
  <c r="CD91" i="21"/>
  <c r="CC91" i="21"/>
  <c r="CB91" i="21"/>
  <c r="CA91" i="21"/>
  <c r="BZ91" i="21"/>
  <c r="BY91" i="21"/>
  <c r="BX91" i="21"/>
  <c r="BW91" i="21"/>
  <c r="BV91" i="21"/>
  <c r="BU91" i="21"/>
  <c r="BT91" i="21"/>
  <c r="BS91" i="21"/>
  <c r="BQ91" i="21"/>
  <c r="BP91" i="21"/>
  <c r="BO91" i="21"/>
  <c r="BN91" i="21"/>
  <c r="BM91" i="21"/>
  <c r="BL91" i="21"/>
  <c r="BK91" i="21"/>
  <c r="BJ91" i="21"/>
  <c r="BI91" i="21"/>
  <c r="BH91" i="21"/>
  <c r="BG91" i="21"/>
  <c r="BF91" i="21"/>
  <c r="BE91" i="21"/>
  <c r="BD91" i="21"/>
  <c r="BC91" i="21"/>
  <c r="BB91" i="21"/>
  <c r="BA91" i="21"/>
  <c r="AZ91" i="21"/>
  <c r="AY91" i="21"/>
  <c r="AX91" i="21"/>
  <c r="AW91" i="21"/>
  <c r="AV91" i="21"/>
  <c r="AU91" i="21"/>
  <c r="AT91" i="21"/>
  <c r="AS91" i="21"/>
  <c r="AR91" i="21"/>
  <c r="AQ91" i="21"/>
  <c r="AP91" i="21"/>
  <c r="AO91" i="21"/>
  <c r="AN91" i="21"/>
  <c r="AM91" i="21"/>
  <c r="AL91" i="21"/>
  <c r="AK91" i="21"/>
  <c r="AJ91" i="21"/>
  <c r="AI91" i="21"/>
  <c r="AH91" i="21"/>
  <c r="AG91" i="21"/>
  <c r="AF91" i="21"/>
  <c r="AE91" i="21"/>
  <c r="AD91" i="21"/>
  <c r="AC91" i="21"/>
  <c r="AB91" i="21"/>
  <c r="AA91" i="21"/>
  <c r="Z91" i="21"/>
  <c r="Y91" i="21"/>
  <c r="X91" i="21"/>
  <c r="W91" i="21"/>
  <c r="V91" i="21"/>
  <c r="U91" i="21"/>
  <c r="T91" i="21"/>
  <c r="S91" i="21"/>
  <c r="R91" i="21"/>
  <c r="Q91" i="21"/>
  <c r="P91" i="21"/>
  <c r="O91" i="21"/>
  <c r="N91" i="21"/>
  <c r="M91" i="21"/>
  <c r="L91" i="21"/>
  <c r="K91" i="21"/>
  <c r="J91" i="21"/>
  <c r="I91" i="21"/>
  <c r="H91" i="21"/>
  <c r="G91" i="21"/>
  <c r="F91" i="21"/>
  <c r="E91" i="21"/>
  <c r="D91" i="21"/>
  <c r="C91" i="21"/>
  <c r="B91" i="21"/>
  <c r="A91" i="21"/>
  <c r="EF90" i="21"/>
  <c r="EE90" i="21"/>
  <c r="ED90" i="21"/>
  <c r="EC90" i="21"/>
  <c r="EB90" i="21"/>
  <c r="EA90" i="21"/>
  <c r="DZ90" i="21"/>
  <c r="DY90" i="21"/>
  <c r="DX90" i="21"/>
  <c r="DW90" i="21"/>
  <c r="DV90" i="21"/>
  <c r="DU90" i="21"/>
  <c r="DT90" i="21"/>
  <c r="DS90" i="21"/>
  <c r="DR90" i="21"/>
  <c r="DQ90" i="21"/>
  <c r="DP90" i="21"/>
  <c r="DO90" i="21"/>
  <c r="DN90" i="21"/>
  <c r="DM90" i="21"/>
  <c r="DL90" i="21"/>
  <c r="DK90" i="21"/>
  <c r="DJ90" i="21"/>
  <c r="DI90" i="21"/>
  <c r="DH90" i="21"/>
  <c r="DG90" i="21"/>
  <c r="DF90" i="21"/>
  <c r="DE90" i="21"/>
  <c r="DD90" i="21"/>
  <c r="DC90" i="21"/>
  <c r="DB90" i="21"/>
  <c r="DA90" i="21"/>
  <c r="CZ90" i="21"/>
  <c r="CY90" i="21"/>
  <c r="CX90" i="21"/>
  <c r="CW90" i="21"/>
  <c r="CV90" i="21"/>
  <c r="CU90" i="21"/>
  <c r="CT90" i="21"/>
  <c r="CS90" i="21"/>
  <c r="CR90" i="21"/>
  <c r="CQ90" i="21"/>
  <c r="CP90" i="21"/>
  <c r="CO90" i="21"/>
  <c r="CN90" i="21"/>
  <c r="CM90" i="21"/>
  <c r="CL90" i="21"/>
  <c r="CK90" i="21"/>
  <c r="CJ90" i="21"/>
  <c r="CI90" i="21"/>
  <c r="CH90" i="21"/>
  <c r="CG90" i="21"/>
  <c r="CF90" i="21"/>
  <c r="CE90" i="21"/>
  <c r="CD90" i="21"/>
  <c r="CC90" i="21"/>
  <c r="CB90" i="21"/>
  <c r="CA90" i="21"/>
  <c r="BZ90" i="21"/>
  <c r="BY90" i="21"/>
  <c r="BX90" i="21"/>
  <c r="BW90" i="21"/>
  <c r="BV90" i="21"/>
  <c r="BU90" i="21"/>
  <c r="BT90" i="21"/>
  <c r="BS90" i="21"/>
  <c r="BQ90" i="21"/>
  <c r="BP90" i="21"/>
  <c r="BO90" i="21"/>
  <c r="BN90" i="21"/>
  <c r="BM90" i="21"/>
  <c r="BL90" i="21"/>
  <c r="BK90" i="21"/>
  <c r="BJ90" i="21"/>
  <c r="BI90" i="21"/>
  <c r="BH90" i="21"/>
  <c r="BG90" i="21"/>
  <c r="BF90" i="21"/>
  <c r="BE90" i="21"/>
  <c r="BD90" i="21"/>
  <c r="BC90" i="21"/>
  <c r="BB90" i="21"/>
  <c r="BA90" i="21"/>
  <c r="AZ90" i="21"/>
  <c r="AY90" i="21"/>
  <c r="AX90" i="21"/>
  <c r="AW90" i="21"/>
  <c r="AV90" i="21"/>
  <c r="AU90" i="21"/>
  <c r="AT90" i="21"/>
  <c r="AS90" i="21"/>
  <c r="AR90" i="21"/>
  <c r="AQ90" i="21"/>
  <c r="AP90" i="21"/>
  <c r="AO90" i="21"/>
  <c r="AN90" i="21"/>
  <c r="AM90" i="21"/>
  <c r="AL90" i="21"/>
  <c r="AK90" i="21"/>
  <c r="AJ90" i="21"/>
  <c r="AI90" i="21"/>
  <c r="AH90" i="21"/>
  <c r="AG90" i="21"/>
  <c r="AF90" i="21"/>
  <c r="AE90" i="21"/>
  <c r="AD90" i="21"/>
  <c r="AC90" i="21"/>
  <c r="AB90" i="21"/>
  <c r="AA90" i="21"/>
  <c r="Z90" i="21"/>
  <c r="Y90" i="21"/>
  <c r="X90" i="21"/>
  <c r="W90" i="21"/>
  <c r="V90" i="21"/>
  <c r="U90" i="21"/>
  <c r="T90" i="21"/>
  <c r="S90" i="21"/>
  <c r="R90" i="21"/>
  <c r="Q90" i="21"/>
  <c r="P90" i="21"/>
  <c r="O90" i="21"/>
  <c r="N90" i="21"/>
  <c r="M90" i="21"/>
  <c r="L90" i="21"/>
  <c r="K90" i="21"/>
  <c r="J90" i="21"/>
  <c r="I90" i="21"/>
  <c r="H90" i="21"/>
  <c r="G90" i="21"/>
  <c r="F90" i="21"/>
  <c r="E90" i="21"/>
  <c r="D90" i="21"/>
  <c r="C90" i="21"/>
  <c r="B90" i="21"/>
  <c r="A90" i="21"/>
  <c r="EF89" i="21"/>
  <c r="EE89" i="21"/>
  <c r="ED89" i="21"/>
  <c r="EC89" i="21"/>
  <c r="EB89" i="21"/>
  <c r="EA89" i="21"/>
  <c r="DZ89" i="21"/>
  <c r="DY89" i="21"/>
  <c r="DX89" i="21"/>
  <c r="DW89" i="21"/>
  <c r="DV89" i="21"/>
  <c r="DU89" i="21"/>
  <c r="DT89" i="21"/>
  <c r="DS89" i="21"/>
  <c r="DR89" i="21"/>
  <c r="DQ89" i="21"/>
  <c r="DP89" i="21"/>
  <c r="DO89" i="21"/>
  <c r="DN89" i="21"/>
  <c r="DM89" i="21"/>
  <c r="DL89" i="21"/>
  <c r="DK89" i="21"/>
  <c r="DJ89" i="21"/>
  <c r="DI89" i="21"/>
  <c r="DH89" i="21"/>
  <c r="DG89" i="21"/>
  <c r="DF89" i="21"/>
  <c r="DE89" i="21"/>
  <c r="DD89" i="21"/>
  <c r="DC89" i="21"/>
  <c r="DB89" i="21"/>
  <c r="DA89" i="21"/>
  <c r="CZ89" i="21"/>
  <c r="CY89" i="21"/>
  <c r="CX89" i="21"/>
  <c r="CW89" i="21"/>
  <c r="CV89" i="21"/>
  <c r="CU89" i="21"/>
  <c r="CT89" i="21"/>
  <c r="CS89" i="21"/>
  <c r="CR89" i="21"/>
  <c r="CQ89" i="21"/>
  <c r="CP89" i="21"/>
  <c r="CO89" i="21"/>
  <c r="CN89" i="21"/>
  <c r="CM89" i="21"/>
  <c r="CL89" i="21"/>
  <c r="CK89" i="21"/>
  <c r="CJ89" i="21"/>
  <c r="CI89" i="21"/>
  <c r="CH89" i="21"/>
  <c r="CG89" i="21"/>
  <c r="CF89" i="21"/>
  <c r="CE89" i="21"/>
  <c r="CD89" i="21"/>
  <c r="CC89" i="21"/>
  <c r="CB89" i="21"/>
  <c r="CA89" i="21"/>
  <c r="BZ89" i="21"/>
  <c r="BY89" i="21"/>
  <c r="BX89" i="21"/>
  <c r="BW89" i="21"/>
  <c r="BV89" i="21"/>
  <c r="BU89" i="21"/>
  <c r="BT89" i="21"/>
  <c r="BS89" i="21"/>
  <c r="BQ89" i="21"/>
  <c r="BP89" i="21"/>
  <c r="BO89" i="21"/>
  <c r="BN89" i="21"/>
  <c r="BM89" i="21"/>
  <c r="BL89" i="21"/>
  <c r="BK89" i="21"/>
  <c r="BJ89" i="21"/>
  <c r="BI89" i="21"/>
  <c r="BH89" i="21"/>
  <c r="BG89" i="21"/>
  <c r="BF89" i="21"/>
  <c r="BE89" i="21"/>
  <c r="BD89" i="21"/>
  <c r="BC89" i="21"/>
  <c r="BB89" i="21"/>
  <c r="BA89" i="21"/>
  <c r="AZ89" i="21"/>
  <c r="AY89" i="21"/>
  <c r="AX89" i="21"/>
  <c r="AW89" i="21"/>
  <c r="AV89" i="21"/>
  <c r="AU89" i="21"/>
  <c r="AT89" i="21"/>
  <c r="AS89" i="21"/>
  <c r="AR89" i="21"/>
  <c r="AQ89" i="21"/>
  <c r="AP89" i="21"/>
  <c r="AO89" i="21"/>
  <c r="AN89" i="21"/>
  <c r="AM89" i="21"/>
  <c r="AL89" i="21"/>
  <c r="AK89" i="21"/>
  <c r="AJ89" i="21"/>
  <c r="AI89" i="21"/>
  <c r="AH89" i="21"/>
  <c r="AG89" i="21"/>
  <c r="AF89" i="21"/>
  <c r="AE89" i="21"/>
  <c r="AD89" i="21"/>
  <c r="AC89" i="21"/>
  <c r="AB89" i="21"/>
  <c r="AA89" i="21"/>
  <c r="Z89" i="21"/>
  <c r="Y89" i="21"/>
  <c r="X89" i="21"/>
  <c r="W89" i="21"/>
  <c r="V89" i="21"/>
  <c r="U89" i="21"/>
  <c r="T89" i="21"/>
  <c r="S89" i="21"/>
  <c r="R89" i="21"/>
  <c r="Q89" i="21"/>
  <c r="P89" i="21"/>
  <c r="O89" i="21"/>
  <c r="N89" i="21"/>
  <c r="M89" i="21"/>
  <c r="L89" i="21"/>
  <c r="K89" i="21"/>
  <c r="J89" i="21"/>
  <c r="I89" i="21"/>
  <c r="H89" i="21"/>
  <c r="G89" i="21"/>
  <c r="F89" i="21"/>
  <c r="E89" i="21"/>
  <c r="D89" i="21"/>
  <c r="C89" i="21"/>
  <c r="B89" i="21"/>
  <c r="A89" i="21"/>
  <c r="EF88" i="21"/>
  <c r="EE88" i="21"/>
  <c r="ED88" i="21"/>
  <c r="EC88" i="21"/>
  <c r="EB88" i="21"/>
  <c r="EA88" i="21"/>
  <c r="DZ88" i="21"/>
  <c r="DY88" i="21"/>
  <c r="DX88" i="21"/>
  <c r="DW88" i="21"/>
  <c r="DV88" i="21"/>
  <c r="DU88" i="21"/>
  <c r="DT88" i="21"/>
  <c r="DS88" i="21"/>
  <c r="DR88" i="21"/>
  <c r="DQ88" i="21"/>
  <c r="DP88" i="21"/>
  <c r="DO88" i="21"/>
  <c r="DN88" i="21"/>
  <c r="DM88" i="21"/>
  <c r="DL88" i="21"/>
  <c r="DK88" i="21"/>
  <c r="DJ88" i="21"/>
  <c r="DI88" i="21"/>
  <c r="DH88" i="21"/>
  <c r="DG88" i="21"/>
  <c r="DF88" i="21"/>
  <c r="DE88" i="21"/>
  <c r="DD88" i="21"/>
  <c r="DC88" i="21"/>
  <c r="DB88" i="21"/>
  <c r="DA88" i="21"/>
  <c r="CZ88" i="21"/>
  <c r="CY88" i="21"/>
  <c r="CX88" i="21"/>
  <c r="CW88" i="21"/>
  <c r="CV88" i="21"/>
  <c r="CU88" i="21"/>
  <c r="CT88" i="21"/>
  <c r="CS88" i="21"/>
  <c r="CR88" i="21"/>
  <c r="CQ88" i="21"/>
  <c r="CP88" i="21"/>
  <c r="CO88" i="21"/>
  <c r="CN88" i="21"/>
  <c r="CM88" i="21"/>
  <c r="CL88" i="21"/>
  <c r="CK88" i="21"/>
  <c r="CJ88" i="21"/>
  <c r="CI88" i="21"/>
  <c r="CH88" i="21"/>
  <c r="CG88" i="21"/>
  <c r="CF88" i="21"/>
  <c r="CE88" i="21"/>
  <c r="CD88" i="21"/>
  <c r="CC88" i="21"/>
  <c r="CB88" i="21"/>
  <c r="CA88" i="21"/>
  <c r="BZ88" i="21"/>
  <c r="BY88" i="21"/>
  <c r="BX88" i="21"/>
  <c r="BW88" i="21"/>
  <c r="BV88" i="21"/>
  <c r="BU88" i="21"/>
  <c r="BT88" i="21"/>
  <c r="BS88" i="21"/>
  <c r="BQ88" i="21"/>
  <c r="BP88" i="21"/>
  <c r="BO88" i="21"/>
  <c r="BN88" i="21"/>
  <c r="BM88" i="21"/>
  <c r="BL88" i="21"/>
  <c r="BK88" i="21"/>
  <c r="BJ88" i="21"/>
  <c r="BI88" i="21"/>
  <c r="BH88" i="21"/>
  <c r="BG88" i="21"/>
  <c r="BF88" i="21"/>
  <c r="BE88" i="21"/>
  <c r="BD88" i="21"/>
  <c r="BC88" i="21"/>
  <c r="BB88" i="21"/>
  <c r="BA88" i="21"/>
  <c r="AZ88" i="21"/>
  <c r="AY88" i="21"/>
  <c r="AX88" i="21"/>
  <c r="AW88" i="21"/>
  <c r="AV88" i="21"/>
  <c r="AU88" i="21"/>
  <c r="AT88" i="21"/>
  <c r="AS88" i="21"/>
  <c r="AR88" i="21"/>
  <c r="AQ88" i="21"/>
  <c r="AP88" i="21"/>
  <c r="AO88" i="21"/>
  <c r="AN88" i="21"/>
  <c r="AM88" i="21"/>
  <c r="AL88" i="21"/>
  <c r="AK88" i="21"/>
  <c r="AJ88" i="21"/>
  <c r="AI88" i="21"/>
  <c r="AH88" i="21"/>
  <c r="AG88" i="21"/>
  <c r="AF88" i="21"/>
  <c r="AE88" i="21"/>
  <c r="AD88" i="21"/>
  <c r="AC88" i="21"/>
  <c r="AB88" i="21"/>
  <c r="AA88" i="21"/>
  <c r="Z88" i="21"/>
  <c r="Y88" i="21"/>
  <c r="X88" i="21"/>
  <c r="W88" i="21"/>
  <c r="V88" i="21"/>
  <c r="U88" i="21"/>
  <c r="T88" i="21"/>
  <c r="S88" i="21"/>
  <c r="R88" i="21"/>
  <c r="Q88" i="21"/>
  <c r="P88" i="21"/>
  <c r="O88" i="21"/>
  <c r="N88" i="21"/>
  <c r="M88" i="21"/>
  <c r="L88" i="21"/>
  <c r="K88" i="21"/>
  <c r="J88" i="21"/>
  <c r="I88" i="21"/>
  <c r="H88" i="21"/>
  <c r="G88" i="21"/>
  <c r="F88" i="21"/>
  <c r="E88" i="21"/>
  <c r="D88" i="21"/>
  <c r="C88" i="21"/>
  <c r="B88" i="21"/>
  <c r="A88" i="21"/>
  <c r="EF87" i="21"/>
  <c r="EE87" i="21"/>
  <c r="ED87" i="21"/>
  <c r="EC87" i="21"/>
  <c r="EB87" i="21"/>
  <c r="EA87" i="21"/>
  <c r="DZ87" i="21"/>
  <c r="DY87" i="21"/>
  <c r="DX87" i="21"/>
  <c r="DW87" i="21"/>
  <c r="DV87" i="21"/>
  <c r="DU87" i="21"/>
  <c r="DT87" i="21"/>
  <c r="DS87" i="21"/>
  <c r="DR87" i="21"/>
  <c r="DQ87" i="21"/>
  <c r="DP87" i="21"/>
  <c r="DO87" i="21"/>
  <c r="DN87" i="21"/>
  <c r="DM87" i="21"/>
  <c r="DL87" i="21"/>
  <c r="DK87" i="21"/>
  <c r="DJ87" i="21"/>
  <c r="DI87" i="21"/>
  <c r="DH87" i="21"/>
  <c r="DG87" i="21"/>
  <c r="DF87" i="21"/>
  <c r="DE87" i="21"/>
  <c r="DD87" i="21"/>
  <c r="DC87" i="21"/>
  <c r="DB87" i="21"/>
  <c r="DA87" i="21"/>
  <c r="CZ87" i="21"/>
  <c r="CY87" i="21"/>
  <c r="CX87" i="21"/>
  <c r="CW87" i="21"/>
  <c r="CV87" i="21"/>
  <c r="CU87" i="21"/>
  <c r="CT87" i="21"/>
  <c r="CS87" i="21"/>
  <c r="CR87" i="21"/>
  <c r="CQ87" i="21"/>
  <c r="CP87" i="21"/>
  <c r="CO87" i="21"/>
  <c r="CN87" i="21"/>
  <c r="CM87" i="21"/>
  <c r="CL87" i="21"/>
  <c r="CK87" i="21"/>
  <c r="CJ87" i="21"/>
  <c r="CI87" i="21"/>
  <c r="CH87" i="21"/>
  <c r="CG87" i="21"/>
  <c r="CF87" i="21"/>
  <c r="CE87" i="21"/>
  <c r="CD87" i="21"/>
  <c r="CC87" i="21"/>
  <c r="CB87" i="21"/>
  <c r="CA87" i="21"/>
  <c r="BZ87" i="21"/>
  <c r="BY87" i="21"/>
  <c r="BX87" i="21"/>
  <c r="BW87" i="21"/>
  <c r="BV87" i="21"/>
  <c r="BU87" i="21"/>
  <c r="BT87" i="21"/>
  <c r="BS87" i="21"/>
  <c r="BQ87" i="21"/>
  <c r="BP87" i="21"/>
  <c r="BO87" i="21"/>
  <c r="BN87" i="21"/>
  <c r="BM87" i="21"/>
  <c r="BL87" i="21"/>
  <c r="BK87" i="21"/>
  <c r="BJ87" i="21"/>
  <c r="BI87" i="21"/>
  <c r="BH87" i="21"/>
  <c r="BG87" i="21"/>
  <c r="BF87" i="21"/>
  <c r="BE87" i="21"/>
  <c r="BD87" i="21"/>
  <c r="BC87" i="21"/>
  <c r="BB87" i="21"/>
  <c r="BA87" i="21"/>
  <c r="AZ87" i="21"/>
  <c r="AY87" i="21"/>
  <c r="AX87" i="21"/>
  <c r="AW87" i="21"/>
  <c r="AV87" i="21"/>
  <c r="AU87" i="21"/>
  <c r="AT87" i="21"/>
  <c r="AS87" i="21"/>
  <c r="AR87" i="21"/>
  <c r="AQ87" i="21"/>
  <c r="AP87" i="21"/>
  <c r="AO87" i="21"/>
  <c r="AN87" i="21"/>
  <c r="AM87" i="21"/>
  <c r="AL87" i="21"/>
  <c r="AK87" i="21"/>
  <c r="AJ87" i="21"/>
  <c r="AI87" i="21"/>
  <c r="AH87" i="21"/>
  <c r="AG87" i="21"/>
  <c r="AF87" i="21"/>
  <c r="AE87" i="21"/>
  <c r="AD87" i="21"/>
  <c r="AC87" i="21"/>
  <c r="AB87" i="21"/>
  <c r="AA87" i="21"/>
  <c r="Z87" i="21"/>
  <c r="Y87" i="21"/>
  <c r="X87" i="21"/>
  <c r="W87" i="21"/>
  <c r="V87" i="21"/>
  <c r="U87" i="21"/>
  <c r="T87" i="21"/>
  <c r="S87" i="21"/>
  <c r="R87" i="21"/>
  <c r="Q87" i="21"/>
  <c r="P87" i="21"/>
  <c r="O87" i="21"/>
  <c r="N87" i="21"/>
  <c r="M87" i="21"/>
  <c r="L87" i="21"/>
  <c r="K87" i="21"/>
  <c r="J87" i="21"/>
  <c r="I87" i="21"/>
  <c r="H87" i="21"/>
  <c r="G87" i="21"/>
  <c r="F87" i="21"/>
  <c r="E87" i="21"/>
  <c r="D87" i="21"/>
  <c r="C87" i="21"/>
  <c r="B87" i="21"/>
  <c r="A87" i="21"/>
  <c r="EF86" i="21"/>
  <c r="EE86" i="21"/>
  <c r="ED86" i="21"/>
  <c r="EC86" i="21"/>
  <c r="EB86" i="21"/>
  <c r="EA86" i="21"/>
  <c r="DZ86" i="21"/>
  <c r="DY86" i="21"/>
  <c r="DX86" i="21"/>
  <c r="DW86" i="21"/>
  <c r="DV86" i="21"/>
  <c r="DU86" i="21"/>
  <c r="DT86" i="21"/>
  <c r="DS86" i="21"/>
  <c r="DR86" i="21"/>
  <c r="DQ86" i="21"/>
  <c r="DP86" i="21"/>
  <c r="DO86" i="21"/>
  <c r="DN86" i="21"/>
  <c r="DM86" i="21"/>
  <c r="DL86" i="21"/>
  <c r="DK86" i="21"/>
  <c r="DJ86" i="21"/>
  <c r="DI86" i="21"/>
  <c r="DH86" i="21"/>
  <c r="DG86" i="21"/>
  <c r="DF86" i="21"/>
  <c r="DE86" i="21"/>
  <c r="DD86" i="21"/>
  <c r="DC86" i="21"/>
  <c r="DB86" i="21"/>
  <c r="DA86" i="21"/>
  <c r="CZ86" i="21"/>
  <c r="CY86" i="21"/>
  <c r="CX86" i="21"/>
  <c r="CW86" i="21"/>
  <c r="CV86" i="21"/>
  <c r="CU86" i="21"/>
  <c r="CT86" i="21"/>
  <c r="CS86" i="21"/>
  <c r="CR86" i="21"/>
  <c r="CQ86" i="21"/>
  <c r="CP86" i="21"/>
  <c r="CO86" i="21"/>
  <c r="CN86" i="21"/>
  <c r="CM86" i="21"/>
  <c r="CL86" i="21"/>
  <c r="CK86" i="21"/>
  <c r="CJ86" i="21"/>
  <c r="CI86" i="21"/>
  <c r="CH86" i="21"/>
  <c r="CG86" i="21"/>
  <c r="CF86" i="21"/>
  <c r="CE86" i="21"/>
  <c r="CD86" i="21"/>
  <c r="CC86" i="21"/>
  <c r="CB86" i="21"/>
  <c r="CA86" i="21"/>
  <c r="BZ86" i="21"/>
  <c r="BY86" i="21"/>
  <c r="BX86" i="21"/>
  <c r="BW86" i="21"/>
  <c r="BV86" i="21"/>
  <c r="BU86" i="21"/>
  <c r="BT86" i="21"/>
  <c r="BS86" i="21"/>
  <c r="BQ86" i="21"/>
  <c r="BP86" i="21"/>
  <c r="BO86" i="21"/>
  <c r="BN86" i="21"/>
  <c r="BM86" i="21"/>
  <c r="BL86" i="21"/>
  <c r="BK86" i="21"/>
  <c r="BJ86" i="21"/>
  <c r="BI86" i="21"/>
  <c r="BH86" i="21"/>
  <c r="BG86" i="21"/>
  <c r="BF86" i="21"/>
  <c r="BE86" i="21"/>
  <c r="BD86" i="21"/>
  <c r="BC86" i="21"/>
  <c r="BB86" i="21"/>
  <c r="BA86" i="21"/>
  <c r="AZ86" i="21"/>
  <c r="AY86" i="21"/>
  <c r="AX86" i="21"/>
  <c r="AW86" i="21"/>
  <c r="AV86" i="21"/>
  <c r="AU86" i="21"/>
  <c r="AT86" i="21"/>
  <c r="AS86" i="21"/>
  <c r="AR86" i="21"/>
  <c r="AQ86" i="21"/>
  <c r="AP86" i="21"/>
  <c r="AO86" i="21"/>
  <c r="AN86" i="21"/>
  <c r="AM86" i="21"/>
  <c r="AL86" i="21"/>
  <c r="AK86" i="21"/>
  <c r="AJ86" i="21"/>
  <c r="AI86" i="21"/>
  <c r="AH86" i="21"/>
  <c r="AG86" i="21"/>
  <c r="AF86" i="21"/>
  <c r="AE86" i="21"/>
  <c r="AD86" i="21"/>
  <c r="AC86" i="21"/>
  <c r="AB86" i="21"/>
  <c r="AA86" i="21"/>
  <c r="Z86" i="21"/>
  <c r="Y86" i="21"/>
  <c r="X86" i="21"/>
  <c r="W86" i="21"/>
  <c r="V86" i="21"/>
  <c r="U86" i="21"/>
  <c r="T86" i="21"/>
  <c r="S86" i="21"/>
  <c r="R86" i="21"/>
  <c r="Q86" i="21"/>
  <c r="P86" i="21"/>
  <c r="O86" i="21"/>
  <c r="N86" i="21"/>
  <c r="M86" i="21"/>
  <c r="L86" i="21"/>
  <c r="K86" i="21"/>
  <c r="J86" i="21"/>
  <c r="I86" i="21"/>
  <c r="H86" i="21"/>
  <c r="G86" i="21"/>
  <c r="F86" i="21"/>
  <c r="E86" i="21"/>
  <c r="D86" i="21"/>
  <c r="C86" i="21"/>
  <c r="B86" i="21"/>
  <c r="A86" i="21"/>
  <c r="EF85" i="21"/>
  <c r="EE85" i="21"/>
  <c r="ED85" i="21"/>
  <c r="EC85" i="21"/>
  <c r="EB85" i="21"/>
  <c r="EA85" i="21"/>
  <c r="DZ85" i="21"/>
  <c r="DY85" i="21"/>
  <c r="DX85" i="21"/>
  <c r="DW85" i="21"/>
  <c r="DV85" i="21"/>
  <c r="DU85" i="21"/>
  <c r="DT85" i="21"/>
  <c r="DS85" i="21"/>
  <c r="DR85" i="21"/>
  <c r="DQ85" i="21"/>
  <c r="DP85" i="21"/>
  <c r="DO85" i="21"/>
  <c r="DN85" i="21"/>
  <c r="DM85" i="21"/>
  <c r="DL85" i="21"/>
  <c r="DK85" i="21"/>
  <c r="DJ85" i="21"/>
  <c r="DI85" i="21"/>
  <c r="DH85" i="21"/>
  <c r="DG85" i="21"/>
  <c r="DF85" i="21"/>
  <c r="DE85" i="21"/>
  <c r="DD85" i="21"/>
  <c r="DC85" i="21"/>
  <c r="DB85" i="21"/>
  <c r="DA85" i="21"/>
  <c r="CZ85" i="21"/>
  <c r="CY85" i="21"/>
  <c r="CX85" i="21"/>
  <c r="CW85" i="21"/>
  <c r="CV85" i="21"/>
  <c r="CU85" i="21"/>
  <c r="CT85" i="21"/>
  <c r="CS85" i="21"/>
  <c r="CR85" i="21"/>
  <c r="CQ85" i="21"/>
  <c r="CP85" i="21"/>
  <c r="CO85" i="21"/>
  <c r="CN85" i="21"/>
  <c r="CM85" i="21"/>
  <c r="CL85" i="21"/>
  <c r="CK85" i="21"/>
  <c r="CJ85" i="21"/>
  <c r="CI85" i="21"/>
  <c r="CH85" i="21"/>
  <c r="CG85" i="21"/>
  <c r="CF85" i="21"/>
  <c r="CE85" i="21"/>
  <c r="CD85" i="21"/>
  <c r="CC85" i="21"/>
  <c r="CB85" i="21"/>
  <c r="CA85" i="21"/>
  <c r="BZ85" i="21"/>
  <c r="BY85" i="21"/>
  <c r="BX85" i="21"/>
  <c r="BW85" i="21"/>
  <c r="BV85" i="21"/>
  <c r="BU85" i="21"/>
  <c r="BT85" i="21"/>
  <c r="BS85" i="21"/>
  <c r="BQ85" i="21"/>
  <c r="BP85" i="21"/>
  <c r="BO85" i="21"/>
  <c r="BN85" i="21"/>
  <c r="BM85" i="21"/>
  <c r="BL85" i="21"/>
  <c r="BK85" i="21"/>
  <c r="BJ85" i="21"/>
  <c r="BI85" i="21"/>
  <c r="BH85" i="21"/>
  <c r="BG85" i="21"/>
  <c r="BF85" i="21"/>
  <c r="BE85" i="21"/>
  <c r="BD85" i="21"/>
  <c r="BC85" i="21"/>
  <c r="BB85" i="21"/>
  <c r="BA85" i="21"/>
  <c r="AZ85" i="21"/>
  <c r="AY85" i="21"/>
  <c r="AX85" i="21"/>
  <c r="AW85" i="21"/>
  <c r="AV85" i="21"/>
  <c r="AU85" i="21"/>
  <c r="AT85" i="21"/>
  <c r="AS85" i="21"/>
  <c r="AR85" i="21"/>
  <c r="AQ85" i="21"/>
  <c r="AP85" i="21"/>
  <c r="AO85" i="21"/>
  <c r="AN85" i="21"/>
  <c r="AM85" i="21"/>
  <c r="AL85" i="21"/>
  <c r="AK85" i="21"/>
  <c r="AJ85" i="21"/>
  <c r="AI85" i="21"/>
  <c r="AH85" i="21"/>
  <c r="AG85" i="21"/>
  <c r="AF85" i="21"/>
  <c r="AE85" i="21"/>
  <c r="AD85" i="21"/>
  <c r="AC85" i="21"/>
  <c r="AB85" i="21"/>
  <c r="AA85" i="21"/>
  <c r="Z85" i="21"/>
  <c r="Y85" i="21"/>
  <c r="X85" i="21"/>
  <c r="W85" i="21"/>
  <c r="V85" i="21"/>
  <c r="U85" i="21"/>
  <c r="T85" i="21"/>
  <c r="S85" i="21"/>
  <c r="R85" i="21"/>
  <c r="Q85" i="21"/>
  <c r="P85" i="21"/>
  <c r="O85" i="21"/>
  <c r="N85" i="21"/>
  <c r="M85" i="21"/>
  <c r="L85" i="21"/>
  <c r="K85" i="21"/>
  <c r="J85" i="21"/>
  <c r="I85" i="21"/>
  <c r="H85" i="21"/>
  <c r="G85" i="21"/>
  <c r="F85" i="21"/>
  <c r="E85" i="21"/>
  <c r="D85" i="21"/>
  <c r="C85" i="21"/>
  <c r="B85" i="21"/>
  <c r="A85" i="21"/>
  <c r="EF84" i="21"/>
  <c r="EE84" i="21"/>
  <c r="ED84" i="21"/>
  <c r="EC84" i="21"/>
  <c r="EB84" i="21"/>
  <c r="EA84" i="21"/>
  <c r="DZ84" i="21"/>
  <c r="DY84" i="21"/>
  <c r="DX84" i="21"/>
  <c r="DW84" i="21"/>
  <c r="DV84" i="21"/>
  <c r="DU84" i="21"/>
  <c r="DT84" i="21"/>
  <c r="DS84" i="21"/>
  <c r="DR84" i="21"/>
  <c r="DQ84" i="21"/>
  <c r="DP84" i="21"/>
  <c r="DO84" i="21"/>
  <c r="DN84" i="21"/>
  <c r="DM84" i="21"/>
  <c r="DL84" i="21"/>
  <c r="DK84" i="21"/>
  <c r="DJ84" i="21"/>
  <c r="DI84" i="21"/>
  <c r="DH84" i="21"/>
  <c r="DG84" i="21"/>
  <c r="DF84" i="21"/>
  <c r="DE84" i="21"/>
  <c r="DD84" i="21"/>
  <c r="DC84" i="21"/>
  <c r="DB84" i="21"/>
  <c r="DA84" i="21"/>
  <c r="CZ84" i="21"/>
  <c r="CY84" i="21"/>
  <c r="CX84" i="21"/>
  <c r="CW84" i="21"/>
  <c r="CV84" i="21"/>
  <c r="CU84" i="21"/>
  <c r="CT84" i="21"/>
  <c r="CS84" i="21"/>
  <c r="CR84" i="21"/>
  <c r="CQ84" i="21"/>
  <c r="CP84" i="21"/>
  <c r="CO84" i="21"/>
  <c r="CN84" i="21"/>
  <c r="CM84" i="21"/>
  <c r="CL84" i="21"/>
  <c r="CK84" i="21"/>
  <c r="CJ84" i="21"/>
  <c r="CI84" i="21"/>
  <c r="CH84" i="21"/>
  <c r="CG84" i="21"/>
  <c r="CF84" i="21"/>
  <c r="CE84" i="21"/>
  <c r="CD84" i="21"/>
  <c r="CC84" i="21"/>
  <c r="CB84" i="21"/>
  <c r="CA84" i="21"/>
  <c r="BZ84" i="21"/>
  <c r="BY84" i="21"/>
  <c r="BX84" i="21"/>
  <c r="BW84" i="21"/>
  <c r="BV84" i="21"/>
  <c r="BU84" i="21"/>
  <c r="BT84" i="21"/>
  <c r="BS84" i="21"/>
  <c r="BQ84" i="21"/>
  <c r="BP84" i="21"/>
  <c r="BO84" i="21"/>
  <c r="BN84" i="21"/>
  <c r="BM84" i="21"/>
  <c r="BL84" i="21"/>
  <c r="BK84" i="21"/>
  <c r="BJ84" i="21"/>
  <c r="BI84" i="21"/>
  <c r="BH84" i="21"/>
  <c r="BG84" i="21"/>
  <c r="BF84" i="21"/>
  <c r="BE84" i="21"/>
  <c r="BD84" i="21"/>
  <c r="BC84" i="21"/>
  <c r="BB84" i="21"/>
  <c r="BA84" i="21"/>
  <c r="AZ84" i="21"/>
  <c r="AY84" i="21"/>
  <c r="AX84" i="21"/>
  <c r="AW84" i="21"/>
  <c r="AV84" i="21"/>
  <c r="AU84" i="21"/>
  <c r="AT84" i="21"/>
  <c r="AS84" i="21"/>
  <c r="AR84" i="21"/>
  <c r="AQ84" i="21"/>
  <c r="AP84" i="21"/>
  <c r="AO84" i="21"/>
  <c r="AN84" i="21"/>
  <c r="AM84" i="21"/>
  <c r="AL84" i="21"/>
  <c r="AK84" i="21"/>
  <c r="AJ84" i="21"/>
  <c r="AI84" i="21"/>
  <c r="AH84" i="21"/>
  <c r="AG84" i="21"/>
  <c r="AF84" i="21"/>
  <c r="AE84" i="21"/>
  <c r="AD84" i="21"/>
  <c r="AC84" i="21"/>
  <c r="AB84" i="21"/>
  <c r="AA84" i="21"/>
  <c r="Z84" i="21"/>
  <c r="Y84" i="21"/>
  <c r="X84" i="21"/>
  <c r="W84" i="21"/>
  <c r="V84" i="21"/>
  <c r="U84" i="21"/>
  <c r="T84" i="21"/>
  <c r="S84" i="21"/>
  <c r="R84" i="21"/>
  <c r="Q84" i="21"/>
  <c r="P84" i="21"/>
  <c r="O84" i="21"/>
  <c r="N84" i="21"/>
  <c r="M84" i="21"/>
  <c r="L84" i="21"/>
  <c r="K84" i="21"/>
  <c r="J84" i="21"/>
  <c r="I84" i="21"/>
  <c r="H84" i="21"/>
  <c r="G84" i="21"/>
  <c r="F84" i="21"/>
  <c r="E84" i="21"/>
  <c r="D84" i="21"/>
  <c r="C84" i="21"/>
  <c r="B84" i="21"/>
  <c r="A84" i="21"/>
  <c r="EF83" i="21"/>
  <c r="EE83" i="21"/>
  <c r="ED83" i="21"/>
  <c r="EC83" i="21"/>
  <c r="EB83" i="21"/>
  <c r="EA83" i="21"/>
  <c r="DZ83" i="21"/>
  <c r="DY83" i="21"/>
  <c r="DX83" i="21"/>
  <c r="DW83" i="21"/>
  <c r="DV83" i="21"/>
  <c r="DU83" i="21"/>
  <c r="DT83" i="21"/>
  <c r="DS83" i="21"/>
  <c r="DR83" i="21"/>
  <c r="DQ83" i="21"/>
  <c r="DP83" i="21"/>
  <c r="DO83" i="21"/>
  <c r="DN83" i="21"/>
  <c r="DM83" i="21"/>
  <c r="DL83" i="21"/>
  <c r="DK83" i="21"/>
  <c r="DJ83" i="21"/>
  <c r="DI83" i="21"/>
  <c r="DH83" i="21"/>
  <c r="DG83" i="21"/>
  <c r="DF83" i="21"/>
  <c r="DE83" i="21"/>
  <c r="DD83" i="21"/>
  <c r="DC83" i="21"/>
  <c r="DB83" i="21"/>
  <c r="DA83" i="21"/>
  <c r="CZ83" i="21"/>
  <c r="CY83" i="21"/>
  <c r="CX83" i="21"/>
  <c r="CW83" i="21"/>
  <c r="CV83" i="21"/>
  <c r="CU83" i="21"/>
  <c r="CT83" i="21"/>
  <c r="CS83" i="21"/>
  <c r="CR83" i="21"/>
  <c r="CQ83" i="21"/>
  <c r="CP83" i="21"/>
  <c r="CO83" i="21"/>
  <c r="CN83" i="21"/>
  <c r="CM83" i="21"/>
  <c r="CL83" i="21"/>
  <c r="CK83" i="21"/>
  <c r="CJ83" i="21"/>
  <c r="CI83" i="21"/>
  <c r="CH83" i="21"/>
  <c r="CG83" i="21"/>
  <c r="CF83" i="21"/>
  <c r="CE83" i="21"/>
  <c r="CD83" i="21"/>
  <c r="CC83" i="21"/>
  <c r="CB83" i="21"/>
  <c r="CA83" i="21"/>
  <c r="BZ83" i="21"/>
  <c r="BY83" i="21"/>
  <c r="BX83" i="21"/>
  <c r="BW83" i="21"/>
  <c r="BV83" i="21"/>
  <c r="BU83" i="21"/>
  <c r="BT83" i="21"/>
  <c r="BS83" i="21"/>
  <c r="BQ83" i="21"/>
  <c r="BP83" i="21"/>
  <c r="BO83" i="21"/>
  <c r="BN83" i="21"/>
  <c r="BM83" i="21"/>
  <c r="BL83" i="21"/>
  <c r="BK83" i="21"/>
  <c r="BJ83" i="21"/>
  <c r="BI83" i="21"/>
  <c r="BH83" i="21"/>
  <c r="BG83" i="21"/>
  <c r="BF83" i="21"/>
  <c r="BE83" i="21"/>
  <c r="BD83" i="21"/>
  <c r="BC83" i="21"/>
  <c r="BB83" i="21"/>
  <c r="BA83" i="21"/>
  <c r="AZ83" i="21"/>
  <c r="AY83" i="21"/>
  <c r="AX83" i="21"/>
  <c r="AW83" i="21"/>
  <c r="AV83" i="21"/>
  <c r="AU83" i="21"/>
  <c r="AT83" i="21"/>
  <c r="AS83" i="21"/>
  <c r="AR83" i="21"/>
  <c r="AQ83" i="21"/>
  <c r="AP83" i="21"/>
  <c r="AO83" i="21"/>
  <c r="AN83" i="21"/>
  <c r="AM83" i="21"/>
  <c r="AL83" i="21"/>
  <c r="AK83" i="21"/>
  <c r="AJ83" i="21"/>
  <c r="AI83" i="21"/>
  <c r="AH83" i="21"/>
  <c r="AG83" i="21"/>
  <c r="AF83" i="21"/>
  <c r="AE83" i="21"/>
  <c r="AD83" i="21"/>
  <c r="AC83" i="21"/>
  <c r="AB83" i="21"/>
  <c r="AA83" i="21"/>
  <c r="Z83" i="21"/>
  <c r="Y83" i="21"/>
  <c r="X83" i="21"/>
  <c r="W83" i="21"/>
  <c r="V83" i="21"/>
  <c r="U83" i="21"/>
  <c r="T83" i="21"/>
  <c r="S83" i="21"/>
  <c r="R83" i="21"/>
  <c r="Q83" i="21"/>
  <c r="P83" i="21"/>
  <c r="O83" i="21"/>
  <c r="N83" i="21"/>
  <c r="M83" i="21"/>
  <c r="L83" i="21"/>
  <c r="K83" i="21"/>
  <c r="J83" i="21"/>
  <c r="I83" i="21"/>
  <c r="H83" i="21"/>
  <c r="G83" i="21"/>
  <c r="F83" i="21"/>
  <c r="E83" i="21"/>
  <c r="D83" i="21"/>
  <c r="C83" i="21"/>
  <c r="B83" i="21"/>
  <c r="A83" i="21"/>
  <c r="EF82" i="21"/>
  <c r="EE82" i="21"/>
  <c r="ED82" i="21"/>
  <c r="EC82" i="21"/>
  <c r="EB82" i="21"/>
  <c r="EA82" i="21"/>
  <c r="DZ82" i="21"/>
  <c r="DY82" i="21"/>
  <c r="DX82" i="21"/>
  <c r="DW82" i="21"/>
  <c r="DV82" i="21"/>
  <c r="DU82" i="21"/>
  <c r="DT82" i="21"/>
  <c r="DS82" i="21"/>
  <c r="DR82" i="21"/>
  <c r="DQ82" i="21"/>
  <c r="DP82" i="21"/>
  <c r="DO82" i="21"/>
  <c r="DN82" i="21"/>
  <c r="DM82" i="21"/>
  <c r="DL82" i="21"/>
  <c r="DK82" i="21"/>
  <c r="DJ82" i="21"/>
  <c r="DI82" i="21"/>
  <c r="DH82" i="21"/>
  <c r="DG82" i="21"/>
  <c r="DF82" i="21"/>
  <c r="DE82" i="21"/>
  <c r="DD82" i="21"/>
  <c r="DC82" i="21"/>
  <c r="DB82" i="21"/>
  <c r="DA82" i="21"/>
  <c r="CZ82" i="21"/>
  <c r="CY82" i="21"/>
  <c r="CX82" i="21"/>
  <c r="CW82" i="21"/>
  <c r="CV82" i="21"/>
  <c r="CU82" i="21"/>
  <c r="CT82" i="21"/>
  <c r="CS82" i="21"/>
  <c r="CR82" i="21"/>
  <c r="CQ82" i="21"/>
  <c r="CP82" i="21"/>
  <c r="CO82" i="21"/>
  <c r="CN82" i="21"/>
  <c r="CM82" i="21"/>
  <c r="CL82" i="21"/>
  <c r="CK82" i="21"/>
  <c r="CJ82" i="21"/>
  <c r="CI82" i="21"/>
  <c r="CH82" i="21"/>
  <c r="CG82" i="21"/>
  <c r="CF82" i="21"/>
  <c r="CE82" i="21"/>
  <c r="CD82" i="21"/>
  <c r="CC82" i="21"/>
  <c r="CB82" i="21"/>
  <c r="CA82" i="21"/>
  <c r="BZ82" i="21"/>
  <c r="BY82" i="21"/>
  <c r="BX82" i="21"/>
  <c r="BW82" i="21"/>
  <c r="BV82" i="21"/>
  <c r="BU82" i="21"/>
  <c r="BT82" i="21"/>
  <c r="BS82" i="21"/>
  <c r="BQ82" i="21"/>
  <c r="BP82" i="21"/>
  <c r="BO82" i="21"/>
  <c r="BN82" i="21"/>
  <c r="BM82" i="21"/>
  <c r="BL82" i="21"/>
  <c r="BK82" i="21"/>
  <c r="BJ82" i="21"/>
  <c r="BI82" i="21"/>
  <c r="BH82" i="21"/>
  <c r="BG82" i="21"/>
  <c r="BF82" i="21"/>
  <c r="BE82" i="21"/>
  <c r="BD82" i="21"/>
  <c r="BC82" i="21"/>
  <c r="BB82" i="21"/>
  <c r="BA82" i="21"/>
  <c r="AZ82" i="21"/>
  <c r="AY82" i="21"/>
  <c r="AX82" i="21"/>
  <c r="AW82" i="21"/>
  <c r="AV82" i="21"/>
  <c r="AU82" i="21"/>
  <c r="AT82" i="21"/>
  <c r="AS82" i="21"/>
  <c r="AR82" i="21"/>
  <c r="AQ82" i="21"/>
  <c r="AP82" i="21"/>
  <c r="AO82" i="21"/>
  <c r="AN82" i="21"/>
  <c r="AM82" i="21"/>
  <c r="AL82" i="21"/>
  <c r="AK82" i="21"/>
  <c r="AJ82" i="21"/>
  <c r="AI82" i="21"/>
  <c r="AH82" i="21"/>
  <c r="AG82" i="21"/>
  <c r="AF82" i="21"/>
  <c r="AE82" i="21"/>
  <c r="AD82" i="21"/>
  <c r="AC82" i="21"/>
  <c r="AB82" i="21"/>
  <c r="AA82" i="21"/>
  <c r="Z82" i="21"/>
  <c r="Y82" i="21"/>
  <c r="X82" i="21"/>
  <c r="W82" i="21"/>
  <c r="V82" i="21"/>
  <c r="U82" i="21"/>
  <c r="T82" i="21"/>
  <c r="S82" i="21"/>
  <c r="R82" i="21"/>
  <c r="Q82" i="21"/>
  <c r="P82" i="21"/>
  <c r="O82" i="21"/>
  <c r="N82" i="21"/>
  <c r="M82" i="21"/>
  <c r="L82" i="21"/>
  <c r="K82" i="21"/>
  <c r="J82" i="21"/>
  <c r="I82" i="21"/>
  <c r="H82" i="21"/>
  <c r="G82" i="21"/>
  <c r="F82" i="21"/>
  <c r="E82" i="21"/>
  <c r="D82" i="21"/>
  <c r="C82" i="21"/>
  <c r="B82" i="21"/>
  <c r="A82" i="21"/>
  <c r="EF81" i="21"/>
  <c r="EE81" i="21"/>
  <c r="ED81" i="21"/>
  <c r="EC81" i="21"/>
  <c r="EB81" i="21"/>
  <c r="EA81" i="21"/>
  <c r="DZ81" i="21"/>
  <c r="DY81" i="21"/>
  <c r="DX81" i="21"/>
  <c r="DW81" i="21"/>
  <c r="DV81" i="21"/>
  <c r="DU81" i="21"/>
  <c r="DT81" i="21"/>
  <c r="DS81" i="21"/>
  <c r="DR81" i="21"/>
  <c r="DQ81" i="21"/>
  <c r="DP81" i="21"/>
  <c r="DO81" i="21"/>
  <c r="DN81" i="21"/>
  <c r="DM81" i="21"/>
  <c r="DL81" i="21"/>
  <c r="DK81" i="21"/>
  <c r="DJ81" i="21"/>
  <c r="DI81" i="21"/>
  <c r="DH81" i="21"/>
  <c r="DG81" i="21"/>
  <c r="DF81" i="21"/>
  <c r="DE81" i="21"/>
  <c r="DD81" i="21"/>
  <c r="DC81" i="21"/>
  <c r="DB81" i="21"/>
  <c r="DA81" i="21"/>
  <c r="CZ81" i="21"/>
  <c r="CY81" i="21"/>
  <c r="CX81" i="21"/>
  <c r="CW81" i="21"/>
  <c r="CV81" i="21"/>
  <c r="CU81" i="21"/>
  <c r="CT81" i="21"/>
  <c r="CS81" i="21"/>
  <c r="CR81" i="21"/>
  <c r="CQ81" i="21"/>
  <c r="CP81" i="21"/>
  <c r="CO81" i="21"/>
  <c r="CN81" i="21"/>
  <c r="CM81" i="21"/>
  <c r="CL81" i="21"/>
  <c r="CK81" i="21"/>
  <c r="CJ81" i="21"/>
  <c r="CI81" i="21"/>
  <c r="CH81" i="21"/>
  <c r="CG81" i="21"/>
  <c r="CF81" i="21"/>
  <c r="CE81" i="21"/>
  <c r="CD81" i="21"/>
  <c r="CC81" i="21"/>
  <c r="CB81" i="21"/>
  <c r="CA81" i="21"/>
  <c r="BZ81" i="21"/>
  <c r="BY81" i="21"/>
  <c r="BX81" i="21"/>
  <c r="BW81" i="21"/>
  <c r="BV81" i="21"/>
  <c r="BU81" i="21"/>
  <c r="BT81" i="21"/>
  <c r="BS81" i="21"/>
  <c r="BQ81" i="21"/>
  <c r="BP81" i="21"/>
  <c r="BO81" i="21"/>
  <c r="BN81" i="21"/>
  <c r="BM81" i="21"/>
  <c r="BL81" i="21"/>
  <c r="BK81" i="21"/>
  <c r="BJ81" i="21"/>
  <c r="BI81" i="21"/>
  <c r="BH81" i="21"/>
  <c r="BG81" i="21"/>
  <c r="BF81" i="21"/>
  <c r="BE81" i="21"/>
  <c r="BD81" i="21"/>
  <c r="BC81" i="21"/>
  <c r="BB81" i="21"/>
  <c r="BA81" i="21"/>
  <c r="AZ81" i="21"/>
  <c r="AY81" i="21"/>
  <c r="AX81" i="21"/>
  <c r="AW81" i="21"/>
  <c r="AV81" i="21"/>
  <c r="AU81" i="21"/>
  <c r="AT81" i="21"/>
  <c r="AS81" i="21"/>
  <c r="AR81" i="21"/>
  <c r="AQ81" i="21"/>
  <c r="AP81" i="21"/>
  <c r="AO81" i="21"/>
  <c r="AN81" i="21"/>
  <c r="AM81" i="21"/>
  <c r="AL81" i="21"/>
  <c r="AK81" i="21"/>
  <c r="AJ81" i="21"/>
  <c r="AI81" i="21"/>
  <c r="AH81" i="21"/>
  <c r="AG81" i="21"/>
  <c r="AF81" i="21"/>
  <c r="AE81" i="21"/>
  <c r="AD81" i="21"/>
  <c r="AC81" i="21"/>
  <c r="AB81" i="21"/>
  <c r="AA81" i="21"/>
  <c r="Z81" i="21"/>
  <c r="Y81" i="21"/>
  <c r="X81" i="21"/>
  <c r="W81" i="21"/>
  <c r="V81" i="21"/>
  <c r="U81" i="21"/>
  <c r="T81" i="21"/>
  <c r="S81" i="21"/>
  <c r="R81" i="21"/>
  <c r="Q81" i="21"/>
  <c r="P81" i="21"/>
  <c r="O81" i="21"/>
  <c r="N81" i="21"/>
  <c r="M81" i="21"/>
  <c r="L81" i="21"/>
  <c r="K81" i="21"/>
  <c r="J81" i="21"/>
  <c r="I81" i="21"/>
  <c r="H81" i="21"/>
  <c r="G81" i="21"/>
  <c r="F81" i="21"/>
  <c r="E81" i="21"/>
  <c r="D81" i="21"/>
  <c r="C81" i="21"/>
  <c r="B81" i="21"/>
  <c r="A81" i="21"/>
  <c r="EF80" i="21"/>
  <c r="EE80" i="21"/>
  <c r="ED80" i="21"/>
  <c r="EC80" i="21"/>
  <c r="EB80" i="21"/>
  <c r="EA80" i="21"/>
  <c r="DZ80" i="21"/>
  <c r="DY80" i="21"/>
  <c r="DX80" i="21"/>
  <c r="DW80" i="21"/>
  <c r="DV80" i="21"/>
  <c r="DU80" i="21"/>
  <c r="DT80" i="21"/>
  <c r="DS80" i="21"/>
  <c r="DR80" i="21"/>
  <c r="DQ80" i="21"/>
  <c r="DP80" i="21"/>
  <c r="DO80" i="21"/>
  <c r="DN80" i="21"/>
  <c r="DM80" i="21"/>
  <c r="DL80" i="21"/>
  <c r="DK80" i="21"/>
  <c r="DJ80" i="21"/>
  <c r="DI80" i="21"/>
  <c r="DH80" i="21"/>
  <c r="DG80" i="21"/>
  <c r="DF80" i="21"/>
  <c r="DE80" i="21"/>
  <c r="DD80" i="21"/>
  <c r="DC80" i="21"/>
  <c r="DB80" i="21"/>
  <c r="DA80" i="21"/>
  <c r="CZ80" i="21"/>
  <c r="CY80" i="21"/>
  <c r="CX80" i="21"/>
  <c r="CW80" i="21"/>
  <c r="CV80" i="21"/>
  <c r="CU80" i="21"/>
  <c r="CT80" i="21"/>
  <c r="CS80" i="21"/>
  <c r="CR80" i="21"/>
  <c r="CQ80" i="21"/>
  <c r="CP80" i="21"/>
  <c r="CO80" i="21"/>
  <c r="CN80" i="21"/>
  <c r="CM80" i="21"/>
  <c r="CL80" i="21"/>
  <c r="CK80" i="21"/>
  <c r="CJ80" i="21"/>
  <c r="CI80" i="21"/>
  <c r="CH80" i="21"/>
  <c r="CG80" i="21"/>
  <c r="CF80" i="21"/>
  <c r="CE80" i="21"/>
  <c r="CD80" i="21"/>
  <c r="CC80" i="21"/>
  <c r="CB80" i="21"/>
  <c r="CA80" i="21"/>
  <c r="BZ80" i="21"/>
  <c r="BY80" i="21"/>
  <c r="BX80" i="21"/>
  <c r="BW80" i="21"/>
  <c r="BV80" i="21"/>
  <c r="BU80" i="21"/>
  <c r="BT80" i="21"/>
  <c r="BS80" i="21"/>
  <c r="BQ80" i="21"/>
  <c r="BP80" i="21"/>
  <c r="BO80" i="21"/>
  <c r="BN80" i="21"/>
  <c r="BM80" i="21"/>
  <c r="BL80" i="21"/>
  <c r="BK80" i="21"/>
  <c r="BJ80" i="21"/>
  <c r="BI80" i="21"/>
  <c r="BH80" i="21"/>
  <c r="BG80" i="21"/>
  <c r="BF80" i="21"/>
  <c r="BE80" i="21"/>
  <c r="BD80" i="21"/>
  <c r="BC80" i="21"/>
  <c r="BB80" i="21"/>
  <c r="BA80" i="21"/>
  <c r="AZ80" i="21"/>
  <c r="AY80" i="21"/>
  <c r="AX80" i="21"/>
  <c r="AW80" i="21"/>
  <c r="AV80" i="21"/>
  <c r="AU80" i="21"/>
  <c r="AT80" i="21"/>
  <c r="AS80" i="21"/>
  <c r="AR80" i="21"/>
  <c r="AQ80" i="21"/>
  <c r="AP80" i="21"/>
  <c r="AO80" i="21"/>
  <c r="AN80" i="21"/>
  <c r="AM80" i="21"/>
  <c r="AL80" i="21"/>
  <c r="AK80" i="21"/>
  <c r="AJ80" i="21"/>
  <c r="AI80" i="21"/>
  <c r="AH80" i="21"/>
  <c r="AG80" i="21"/>
  <c r="AF80" i="21"/>
  <c r="AE80" i="21"/>
  <c r="AD80" i="21"/>
  <c r="AC80" i="21"/>
  <c r="AB80" i="21"/>
  <c r="AA80" i="21"/>
  <c r="Z80" i="21"/>
  <c r="Y80" i="21"/>
  <c r="X80" i="21"/>
  <c r="W80" i="21"/>
  <c r="V80" i="21"/>
  <c r="U80" i="21"/>
  <c r="T80" i="21"/>
  <c r="S80" i="21"/>
  <c r="R80" i="21"/>
  <c r="Q80" i="21"/>
  <c r="P80" i="21"/>
  <c r="O80" i="21"/>
  <c r="N80" i="21"/>
  <c r="M80" i="21"/>
  <c r="L80" i="21"/>
  <c r="K80" i="21"/>
  <c r="J80" i="21"/>
  <c r="I80" i="21"/>
  <c r="H80" i="21"/>
  <c r="G80" i="21"/>
  <c r="F80" i="21"/>
  <c r="E80" i="21"/>
  <c r="D80" i="21"/>
  <c r="C80" i="21"/>
  <c r="B80" i="21"/>
  <c r="A80" i="21"/>
  <c r="EF79" i="21"/>
  <c r="EE79" i="21"/>
  <c r="ED79" i="21"/>
  <c r="EC79" i="21"/>
  <c r="EB79" i="21"/>
  <c r="EA79" i="21"/>
  <c r="DZ79" i="21"/>
  <c r="DY79" i="21"/>
  <c r="DX79" i="21"/>
  <c r="DW79" i="21"/>
  <c r="DV79" i="21"/>
  <c r="DU79" i="21"/>
  <c r="DT79" i="21"/>
  <c r="DS79" i="21"/>
  <c r="DR79" i="21"/>
  <c r="DQ79" i="21"/>
  <c r="DP79" i="21"/>
  <c r="DO79" i="21"/>
  <c r="DN79" i="21"/>
  <c r="DM79" i="21"/>
  <c r="DL79" i="21"/>
  <c r="DK79" i="21"/>
  <c r="DJ79" i="21"/>
  <c r="DI79" i="21"/>
  <c r="DH79" i="21"/>
  <c r="DG79" i="21"/>
  <c r="DF79" i="21"/>
  <c r="DE79" i="21"/>
  <c r="DD79" i="21"/>
  <c r="DC79" i="21"/>
  <c r="DB79" i="21"/>
  <c r="DA79" i="21"/>
  <c r="CZ79" i="21"/>
  <c r="CY79" i="21"/>
  <c r="CX79" i="21"/>
  <c r="CW79" i="21"/>
  <c r="CV79" i="21"/>
  <c r="CU79" i="21"/>
  <c r="CT79" i="21"/>
  <c r="CS79" i="21"/>
  <c r="CR79" i="21"/>
  <c r="CQ79" i="21"/>
  <c r="CP79" i="21"/>
  <c r="CO79" i="21"/>
  <c r="CN79" i="21"/>
  <c r="CM79" i="21"/>
  <c r="CL79" i="21"/>
  <c r="CK79" i="21"/>
  <c r="CJ79" i="21"/>
  <c r="CI79" i="21"/>
  <c r="CH79" i="21"/>
  <c r="CG79" i="21"/>
  <c r="CF79" i="21"/>
  <c r="CE79" i="21"/>
  <c r="CD79" i="21"/>
  <c r="CC79" i="21"/>
  <c r="CB79" i="21"/>
  <c r="CA79" i="21"/>
  <c r="BZ79" i="21"/>
  <c r="BY79" i="21"/>
  <c r="BX79" i="21"/>
  <c r="BW79" i="21"/>
  <c r="BV79" i="21"/>
  <c r="BU79" i="21"/>
  <c r="BT79" i="21"/>
  <c r="BS79" i="21"/>
  <c r="BQ79" i="21"/>
  <c r="BP79" i="21"/>
  <c r="BO79" i="21"/>
  <c r="BN79" i="21"/>
  <c r="BM79" i="21"/>
  <c r="BL79" i="21"/>
  <c r="BK79" i="21"/>
  <c r="BJ79" i="21"/>
  <c r="BI79" i="21"/>
  <c r="BH79" i="21"/>
  <c r="BG79" i="21"/>
  <c r="BF79" i="21"/>
  <c r="BE79" i="21"/>
  <c r="BD79" i="21"/>
  <c r="BC79" i="21"/>
  <c r="BB79" i="21"/>
  <c r="BA79" i="21"/>
  <c r="AZ79" i="21"/>
  <c r="AY79" i="21"/>
  <c r="AX79" i="21"/>
  <c r="AW79" i="21"/>
  <c r="AV79" i="21"/>
  <c r="AU79" i="21"/>
  <c r="AT79" i="21"/>
  <c r="AS79" i="21"/>
  <c r="AR79" i="21"/>
  <c r="AQ79" i="21"/>
  <c r="AP79" i="21"/>
  <c r="AO79" i="21"/>
  <c r="AN79" i="21"/>
  <c r="AM79" i="21"/>
  <c r="AL79" i="21"/>
  <c r="AK79" i="21"/>
  <c r="AJ79" i="21"/>
  <c r="AI79" i="21"/>
  <c r="AH79" i="21"/>
  <c r="AG79" i="21"/>
  <c r="AF79" i="21"/>
  <c r="AE79" i="21"/>
  <c r="AD79" i="21"/>
  <c r="AC79" i="21"/>
  <c r="AB79" i="21"/>
  <c r="AA79" i="21"/>
  <c r="Z79" i="21"/>
  <c r="Y79" i="21"/>
  <c r="X79" i="21"/>
  <c r="W79" i="21"/>
  <c r="V79" i="21"/>
  <c r="U79" i="21"/>
  <c r="T79" i="21"/>
  <c r="S79" i="21"/>
  <c r="R79" i="21"/>
  <c r="Q79" i="21"/>
  <c r="P79" i="21"/>
  <c r="O79" i="21"/>
  <c r="N79" i="21"/>
  <c r="M79" i="21"/>
  <c r="L79" i="21"/>
  <c r="K79" i="21"/>
  <c r="J79" i="21"/>
  <c r="I79" i="21"/>
  <c r="H79" i="21"/>
  <c r="G79" i="21"/>
  <c r="F79" i="21"/>
  <c r="E79" i="21"/>
  <c r="D79" i="21"/>
  <c r="C79" i="21"/>
  <c r="B79" i="21"/>
  <c r="A79" i="21"/>
  <c r="EF78" i="21"/>
  <c r="EE78" i="21"/>
  <c r="ED78" i="21"/>
  <c r="EC78" i="21"/>
  <c r="EB78" i="21"/>
  <c r="EA78" i="21"/>
  <c r="DZ78" i="21"/>
  <c r="DY78" i="21"/>
  <c r="DX78" i="21"/>
  <c r="DW78" i="21"/>
  <c r="DV78" i="21"/>
  <c r="DU78" i="21"/>
  <c r="DT78" i="21"/>
  <c r="DS78" i="21"/>
  <c r="DR78" i="21"/>
  <c r="DQ78" i="21"/>
  <c r="DP78" i="21"/>
  <c r="DO78" i="21"/>
  <c r="DN78" i="21"/>
  <c r="DM78" i="21"/>
  <c r="DL78" i="21"/>
  <c r="DK78" i="21"/>
  <c r="DJ78" i="21"/>
  <c r="DI78" i="21"/>
  <c r="DH78" i="21"/>
  <c r="DG78" i="21"/>
  <c r="DF78" i="21"/>
  <c r="DE78" i="21"/>
  <c r="DD78" i="21"/>
  <c r="DC78" i="21"/>
  <c r="DB78" i="21"/>
  <c r="DA78" i="21"/>
  <c r="CZ78" i="21"/>
  <c r="CY78" i="21"/>
  <c r="CX78" i="21"/>
  <c r="CW78" i="21"/>
  <c r="CV78" i="21"/>
  <c r="CU78" i="21"/>
  <c r="CT78" i="21"/>
  <c r="CS78" i="21"/>
  <c r="CR78" i="21"/>
  <c r="CQ78" i="21"/>
  <c r="CP78" i="21"/>
  <c r="CO78" i="21"/>
  <c r="CN78" i="21"/>
  <c r="CM78" i="21"/>
  <c r="CL78" i="21"/>
  <c r="CK78" i="21"/>
  <c r="CJ78" i="21"/>
  <c r="CI78" i="21"/>
  <c r="CH78" i="21"/>
  <c r="CG78" i="21"/>
  <c r="CF78" i="21"/>
  <c r="CE78" i="21"/>
  <c r="CD78" i="21"/>
  <c r="CC78" i="21"/>
  <c r="CB78" i="21"/>
  <c r="CA78" i="21"/>
  <c r="BZ78" i="21"/>
  <c r="BY78" i="21"/>
  <c r="BX78" i="21"/>
  <c r="BW78" i="21"/>
  <c r="BV78" i="21"/>
  <c r="BU78" i="21"/>
  <c r="BT78" i="21"/>
  <c r="BS78" i="21"/>
  <c r="BQ78" i="21"/>
  <c r="BP78" i="21"/>
  <c r="BO78" i="21"/>
  <c r="BN78" i="21"/>
  <c r="BM78" i="21"/>
  <c r="BL78" i="21"/>
  <c r="BK78" i="21"/>
  <c r="BJ78" i="21"/>
  <c r="BI78" i="21"/>
  <c r="BH78" i="21"/>
  <c r="BG78" i="21"/>
  <c r="BF78" i="21"/>
  <c r="BE78" i="21"/>
  <c r="BD78" i="21"/>
  <c r="BC78" i="21"/>
  <c r="BB78" i="21"/>
  <c r="BA78" i="21"/>
  <c r="AZ78" i="21"/>
  <c r="AY78" i="21"/>
  <c r="AX78" i="21"/>
  <c r="AW78" i="21"/>
  <c r="AV78" i="21"/>
  <c r="AU78" i="21"/>
  <c r="AT78" i="21"/>
  <c r="AS78" i="21"/>
  <c r="AR78" i="21"/>
  <c r="AQ78" i="21"/>
  <c r="AP78" i="21"/>
  <c r="AO78" i="21"/>
  <c r="AN78" i="21"/>
  <c r="AM78" i="21"/>
  <c r="AL78" i="21"/>
  <c r="AK78" i="21"/>
  <c r="AJ78" i="21"/>
  <c r="AI78" i="21"/>
  <c r="AH78" i="21"/>
  <c r="AG78" i="21"/>
  <c r="AF78" i="21"/>
  <c r="AE78" i="21"/>
  <c r="AD78" i="21"/>
  <c r="AC78" i="21"/>
  <c r="AB78" i="21"/>
  <c r="AA78" i="21"/>
  <c r="Z78" i="21"/>
  <c r="Y78" i="21"/>
  <c r="X78" i="21"/>
  <c r="W78" i="21"/>
  <c r="V78" i="21"/>
  <c r="U78" i="21"/>
  <c r="T78" i="21"/>
  <c r="S78" i="21"/>
  <c r="R78" i="21"/>
  <c r="Q78" i="21"/>
  <c r="P78" i="21"/>
  <c r="O78" i="21"/>
  <c r="N78" i="21"/>
  <c r="M78" i="21"/>
  <c r="L78" i="21"/>
  <c r="K78" i="21"/>
  <c r="J78" i="21"/>
  <c r="I78" i="21"/>
  <c r="H78" i="21"/>
  <c r="G78" i="21"/>
  <c r="F78" i="21"/>
  <c r="E78" i="21"/>
  <c r="D78" i="21"/>
  <c r="C78" i="21"/>
  <c r="B78" i="21"/>
  <c r="A78" i="21"/>
  <c r="EF77" i="21"/>
  <c r="EE77" i="21"/>
  <c r="ED77" i="21"/>
  <c r="EC77" i="21"/>
  <c r="EB77" i="21"/>
  <c r="EA77" i="21"/>
  <c r="DZ77" i="21"/>
  <c r="DY77" i="21"/>
  <c r="DX77" i="21"/>
  <c r="DW77" i="21"/>
  <c r="DV77" i="21"/>
  <c r="DU77" i="21"/>
  <c r="DT77" i="21"/>
  <c r="DS77" i="21"/>
  <c r="DR77" i="21"/>
  <c r="DQ77" i="21"/>
  <c r="DP77" i="21"/>
  <c r="DO77" i="21"/>
  <c r="DN77" i="21"/>
  <c r="DM77" i="21"/>
  <c r="DL77" i="21"/>
  <c r="DK77" i="21"/>
  <c r="DJ77" i="21"/>
  <c r="DI77" i="21"/>
  <c r="DH77" i="21"/>
  <c r="DG77" i="21"/>
  <c r="DF77" i="21"/>
  <c r="DE77" i="21"/>
  <c r="DD77" i="21"/>
  <c r="DC77" i="21"/>
  <c r="DB77" i="21"/>
  <c r="DA77" i="21"/>
  <c r="CZ77" i="21"/>
  <c r="CY77" i="21"/>
  <c r="CX77" i="21"/>
  <c r="CW77" i="21"/>
  <c r="CV77" i="21"/>
  <c r="CU77" i="21"/>
  <c r="CT77" i="21"/>
  <c r="CS77" i="21"/>
  <c r="CR77" i="21"/>
  <c r="CQ77" i="21"/>
  <c r="CP77" i="21"/>
  <c r="CO77" i="21"/>
  <c r="CN77" i="21"/>
  <c r="CM77" i="21"/>
  <c r="CL77" i="21"/>
  <c r="CK77" i="21"/>
  <c r="CJ77" i="21"/>
  <c r="CI77" i="21"/>
  <c r="CH77" i="21"/>
  <c r="CG77" i="21"/>
  <c r="CF77" i="21"/>
  <c r="CE77" i="21"/>
  <c r="CD77" i="21"/>
  <c r="CC77" i="21"/>
  <c r="CB77" i="21"/>
  <c r="CA77" i="21"/>
  <c r="BZ77" i="21"/>
  <c r="BY77" i="21"/>
  <c r="BX77" i="21"/>
  <c r="BW77" i="21"/>
  <c r="BV77" i="21"/>
  <c r="BU77" i="21"/>
  <c r="BT77" i="21"/>
  <c r="BS77" i="21"/>
  <c r="BQ77" i="21"/>
  <c r="BP77" i="21"/>
  <c r="BO77" i="21"/>
  <c r="BN77" i="21"/>
  <c r="BM77" i="21"/>
  <c r="BL77" i="21"/>
  <c r="BK77" i="21"/>
  <c r="BJ77" i="21"/>
  <c r="BI77" i="21"/>
  <c r="BH77" i="21"/>
  <c r="BG77" i="21"/>
  <c r="BF77" i="21"/>
  <c r="BE77" i="21"/>
  <c r="BD77" i="21"/>
  <c r="BC77" i="21"/>
  <c r="BB77" i="21"/>
  <c r="BA77" i="21"/>
  <c r="AZ77" i="21"/>
  <c r="AY77" i="21"/>
  <c r="AX77" i="21"/>
  <c r="AW77" i="21"/>
  <c r="AV77" i="21"/>
  <c r="AU77" i="21"/>
  <c r="AT77" i="21"/>
  <c r="AS77" i="21"/>
  <c r="AR77" i="21"/>
  <c r="AQ77" i="21"/>
  <c r="AP77" i="21"/>
  <c r="AO77" i="21"/>
  <c r="AN77" i="21"/>
  <c r="AM77" i="21"/>
  <c r="AL77" i="21"/>
  <c r="AK77" i="21"/>
  <c r="AJ77" i="21"/>
  <c r="AI77" i="21"/>
  <c r="AH77" i="21"/>
  <c r="AG77" i="21"/>
  <c r="AF77" i="21"/>
  <c r="AE77" i="21"/>
  <c r="AD77" i="21"/>
  <c r="AC77" i="21"/>
  <c r="AB77" i="21"/>
  <c r="AA77" i="21"/>
  <c r="Z77" i="21"/>
  <c r="Y77" i="21"/>
  <c r="X77" i="21"/>
  <c r="W77" i="21"/>
  <c r="V77" i="21"/>
  <c r="U77" i="21"/>
  <c r="T77" i="21"/>
  <c r="S77" i="21"/>
  <c r="R77" i="21"/>
  <c r="Q77" i="21"/>
  <c r="P77" i="21"/>
  <c r="O77" i="21"/>
  <c r="N77" i="21"/>
  <c r="M77" i="21"/>
  <c r="L77" i="21"/>
  <c r="K77" i="21"/>
  <c r="J77" i="21"/>
  <c r="I77" i="21"/>
  <c r="H77" i="21"/>
  <c r="G77" i="21"/>
  <c r="F77" i="21"/>
  <c r="E77" i="21"/>
  <c r="D77" i="21"/>
  <c r="C77" i="21"/>
  <c r="B77" i="21"/>
  <c r="A77" i="21"/>
  <c r="EF76" i="21"/>
  <c r="EE76" i="21"/>
  <c r="ED76" i="21"/>
  <c r="EC76" i="21"/>
  <c r="EB76" i="21"/>
  <c r="EA76" i="21"/>
  <c r="DZ76" i="21"/>
  <c r="DY76" i="21"/>
  <c r="DX76" i="21"/>
  <c r="DW76" i="21"/>
  <c r="DV76" i="21"/>
  <c r="DU76" i="21"/>
  <c r="DT76" i="21"/>
  <c r="DS76" i="21"/>
  <c r="DR76" i="21"/>
  <c r="DQ76" i="21"/>
  <c r="DP76" i="21"/>
  <c r="DO76" i="21"/>
  <c r="DN76" i="21"/>
  <c r="DM76" i="21"/>
  <c r="DL76" i="21"/>
  <c r="DK76" i="21"/>
  <c r="DJ76" i="21"/>
  <c r="DI76" i="21"/>
  <c r="DH76" i="21"/>
  <c r="DG76" i="21"/>
  <c r="DF76" i="21"/>
  <c r="DE76" i="21"/>
  <c r="DD76" i="21"/>
  <c r="DC76" i="21"/>
  <c r="DB76" i="21"/>
  <c r="DA76" i="21"/>
  <c r="CZ76" i="21"/>
  <c r="CY76" i="21"/>
  <c r="CX76" i="21"/>
  <c r="CW76" i="21"/>
  <c r="CV76" i="21"/>
  <c r="CU76" i="21"/>
  <c r="CT76" i="21"/>
  <c r="CS76" i="21"/>
  <c r="CR76" i="21"/>
  <c r="CQ76" i="21"/>
  <c r="CP76" i="21"/>
  <c r="CO76" i="21"/>
  <c r="CN76" i="21"/>
  <c r="CM76" i="21"/>
  <c r="CL76" i="21"/>
  <c r="CK76" i="21"/>
  <c r="CJ76" i="21"/>
  <c r="CI76" i="21"/>
  <c r="CH76" i="21"/>
  <c r="CG76" i="21"/>
  <c r="CF76" i="21"/>
  <c r="CE76" i="21"/>
  <c r="CD76" i="21"/>
  <c r="CC76" i="21"/>
  <c r="CB76" i="21"/>
  <c r="CA76" i="21"/>
  <c r="BZ76" i="21"/>
  <c r="BY76" i="21"/>
  <c r="BX76" i="21"/>
  <c r="BW76" i="21"/>
  <c r="BV76" i="21"/>
  <c r="BU76" i="21"/>
  <c r="BT76" i="21"/>
  <c r="BS76" i="21"/>
  <c r="BQ76" i="21"/>
  <c r="BP76" i="21"/>
  <c r="BO76" i="21"/>
  <c r="BN76" i="21"/>
  <c r="BM76" i="21"/>
  <c r="BL76" i="21"/>
  <c r="BK76" i="21"/>
  <c r="BJ76" i="21"/>
  <c r="BI76" i="21"/>
  <c r="BH76" i="21"/>
  <c r="BG76" i="21"/>
  <c r="BF76" i="21"/>
  <c r="BE76" i="21"/>
  <c r="BD76" i="21"/>
  <c r="BC76" i="21"/>
  <c r="BB76" i="21"/>
  <c r="BA76" i="21"/>
  <c r="AZ76" i="21"/>
  <c r="AY76" i="21"/>
  <c r="AX76" i="21"/>
  <c r="AW76" i="21"/>
  <c r="AV76" i="21"/>
  <c r="AU76" i="21"/>
  <c r="AT76" i="21"/>
  <c r="AS76" i="21"/>
  <c r="AR76" i="21"/>
  <c r="AQ76" i="21"/>
  <c r="AP76" i="21"/>
  <c r="AO76" i="21"/>
  <c r="AN76" i="21"/>
  <c r="AM76" i="21"/>
  <c r="AL76" i="21"/>
  <c r="AK76" i="21"/>
  <c r="AJ76" i="21"/>
  <c r="AI76" i="21"/>
  <c r="AH76" i="21"/>
  <c r="AG76" i="21"/>
  <c r="AF76" i="21"/>
  <c r="AE76" i="21"/>
  <c r="AD76" i="21"/>
  <c r="AC76" i="21"/>
  <c r="AB76" i="21"/>
  <c r="AA76" i="21"/>
  <c r="Z76" i="21"/>
  <c r="Y76" i="21"/>
  <c r="X76" i="21"/>
  <c r="W76" i="21"/>
  <c r="V76" i="21"/>
  <c r="U76" i="21"/>
  <c r="T76" i="21"/>
  <c r="S76" i="21"/>
  <c r="R76" i="21"/>
  <c r="Q76" i="21"/>
  <c r="P76" i="21"/>
  <c r="O76" i="21"/>
  <c r="N76" i="21"/>
  <c r="M76" i="21"/>
  <c r="L76" i="21"/>
  <c r="K76" i="21"/>
  <c r="J76" i="21"/>
  <c r="I76" i="21"/>
  <c r="H76" i="21"/>
  <c r="G76" i="21"/>
  <c r="F76" i="21"/>
  <c r="E76" i="21"/>
  <c r="D76" i="21"/>
  <c r="C76" i="21"/>
  <c r="B76" i="21"/>
  <c r="A76" i="21"/>
  <c r="EF75" i="21"/>
  <c r="EE75" i="21"/>
  <c r="ED75" i="21"/>
  <c r="EC75" i="21"/>
  <c r="EB75" i="21"/>
  <c r="EA75" i="21"/>
  <c r="DZ75" i="21"/>
  <c r="DY75" i="21"/>
  <c r="DX75" i="21"/>
  <c r="DW75" i="21"/>
  <c r="DV75" i="21"/>
  <c r="DU75" i="21"/>
  <c r="DT75" i="21"/>
  <c r="DS75" i="21"/>
  <c r="DR75" i="21"/>
  <c r="DQ75" i="21"/>
  <c r="DP75" i="21"/>
  <c r="DO75" i="21"/>
  <c r="DN75" i="21"/>
  <c r="DM75" i="21"/>
  <c r="DL75" i="21"/>
  <c r="DK75" i="21"/>
  <c r="DJ75" i="21"/>
  <c r="DI75" i="21"/>
  <c r="DH75" i="21"/>
  <c r="DG75" i="21"/>
  <c r="DF75" i="21"/>
  <c r="DE75" i="21"/>
  <c r="DD75" i="21"/>
  <c r="DC75" i="21"/>
  <c r="DB75" i="21"/>
  <c r="DA75" i="21"/>
  <c r="CZ75" i="21"/>
  <c r="CY75" i="21"/>
  <c r="CX75" i="21"/>
  <c r="CW75" i="21"/>
  <c r="CV75" i="21"/>
  <c r="CU75" i="21"/>
  <c r="CT75" i="21"/>
  <c r="CS75" i="21"/>
  <c r="CR75" i="21"/>
  <c r="CQ75" i="21"/>
  <c r="CP75" i="21"/>
  <c r="CO75" i="21"/>
  <c r="CN75" i="21"/>
  <c r="CM75" i="21"/>
  <c r="CL75" i="21"/>
  <c r="CK75" i="21"/>
  <c r="CJ75" i="21"/>
  <c r="CI75" i="21"/>
  <c r="CH75" i="21"/>
  <c r="CG75" i="21"/>
  <c r="CF75" i="21"/>
  <c r="CE75" i="21"/>
  <c r="CD75" i="21"/>
  <c r="CC75" i="21"/>
  <c r="CB75" i="21"/>
  <c r="CA75" i="21"/>
  <c r="BZ75" i="21"/>
  <c r="BY75" i="21"/>
  <c r="BX75" i="21"/>
  <c r="BW75" i="21"/>
  <c r="BV75" i="21"/>
  <c r="BU75" i="21"/>
  <c r="BT75" i="21"/>
  <c r="BS75" i="21"/>
  <c r="BQ75" i="21"/>
  <c r="BP75" i="21"/>
  <c r="BO75" i="21"/>
  <c r="BN75" i="21"/>
  <c r="BM75" i="21"/>
  <c r="BL75" i="21"/>
  <c r="BK75" i="21"/>
  <c r="BJ75" i="21"/>
  <c r="BI75" i="21"/>
  <c r="BH75" i="21"/>
  <c r="BG75" i="21"/>
  <c r="BF75" i="21"/>
  <c r="BE75" i="21"/>
  <c r="BD75" i="21"/>
  <c r="BC75" i="21"/>
  <c r="BB75" i="21"/>
  <c r="BA75" i="21"/>
  <c r="AZ75" i="21"/>
  <c r="AY75" i="21"/>
  <c r="AX75" i="21"/>
  <c r="AW75" i="21"/>
  <c r="AV75" i="21"/>
  <c r="AU75" i="21"/>
  <c r="AT75" i="21"/>
  <c r="AS75" i="21"/>
  <c r="AR75" i="21"/>
  <c r="AQ75" i="21"/>
  <c r="AP75" i="21"/>
  <c r="AO75" i="21"/>
  <c r="AN75" i="21"/>
  <c r="AM75" i="21"/>
  <c r="AL75" i="21"/>
  <c r="AK75" i="21"/>
  <c r="AJ75" i="21"/>
  <c r="AI75" i="21"/>
  <c r="AH75" i="21"/>
  <c r="AG75" i="21"/>
  <c r="AF75" i="21"/>
  <c r="AE75" i="21"/>
  <c r="AD75" i="21"/>
  <c r="AC75" i="21"/>
  <c r="AB75" i="21"/>
  <c r="AA75" i="21"/>
  <c r="Z75" i="21"/>
  <c r="Y75" i="21"/>
  <c r="X75" i="21"/>
  <c r="W75" i="21"/>
  <c r="V75" i="21"/>
  <c r="U75" i="21"/>
  <c r="T75" i="21"/>
  <c r="S75" i="21"/>
  <c r="R75" i="21"/>
  <c r="Q75" i="21"/>
  <c r="P75" i="21"/>
  <c r="O75" i="21"/>
  <c r="N75" i="21"/>
  <c r="M75" i="21"/>
  <c r="L75" i="21"/>
  <c r="K75" i="21"/>
  <c r="J75" i="21"/>
  <c r="I75" i="21"/>
  <c r="H75" i="21"/>
  <c r="G75" i="21"/>
  <c r="F75" i="21"/>
  <c r="E75" i="21"/>
  <c r="D75" i="21"/>
  <c r="C75" i="21"/>
  <c r="B75" i="21"/>
  <c r="A75" i="21"/>
  <c r="EF74" i="21"/>
  <c r="EE74" i="21"/>
  <c r="ED74" i="21"/>
  <c r="EC74" i="21"/>
  <c r="EB74" i="21"/>
  <c r="EA74" i="21"/>
  <c r="DZ74" i="21"/>
  <c r="DY74" i="21"/>
  <c r="DX74" i="21"/>
  <c r="DW74" i="21"/>
  <c r="DV74" i="21"/>
  <c r="DU74" i="21"/>
  <c r="DT74" i="21"/>
  <c r="DS74" i="21"/>
  <c r="DR74" i="21"/>
  <c r="DQ74" i="21"/>
  <c r="DP74" i="21"/>
  <c r="DO74" i="21"/>
  <c r="DN74" i="21"/>
  <c r="DM74" i="21"/>
  <c r="DL74" i="21"/>
  <c r="DK74" i="21"/>
  <c r="DJ74" i="21"/>
  <c r="DI74" i="21"/>
  <c r="DH74" i="21"/>
  <c r="DG74" i="21"/>
  <c r="DF74" i="21"/>
  <c r="DE74" i="21"/>
  <c r="DD74" i="21"/>
  <c r="DC74" i="21"/>
  <c r="DB74" i="21"/>
  <c r="DA74" i="21"/>
  <c r="CZ74" i="21"/>
  <c r="CY74" i="21"/>
  <c r="CX74" i="21"/>
  <c r="CW74" i="21"/>
  <c r="CV74" i="21"/>
  <c r="CU74" i="21"/>
  <c r="CT74" i="21"/>
  <c r="CS74" i="21"/>
  <c r="CR74" i="21"/>
  <c r="CQ74" i="21"/>
  <c r="CP74" i="21"/>
  <c r="CO74" i="21"/>
  <c r="CN74" i="21"/>
  <c r="CM74" i="21"/>
  <c r="CL74" i="21"/>
  <c r="CK74" i="21"/>
  <c r="CJ74" i="21"/>
  <c r="CI74" i="21"/>
  <c r="CH74" i="21"/>
  <c r="CG74" i="21"/>
  <c r="CF74" i="21"/>
  <c r="CE74" i="21"/>
  <c r="CD74" i="21"/>
  <c r="CC74" i="21"/>
  <c r="CB74" i="21"/>
  <c r="CA74" i="21"/>
  <c r="BZ74" i="21"/>
  <c r="BY74" i="21"/>
  <c r="BX74" i="21"/>
  <c r="BW74" i="21"/>
  <c r="BV74" i="21"/>
  <c r="BU74" i="21"/>
  <c r="BT74" i="21"/>
  <c r="BS74" i="21"/>
  <c r="BQ74" i="21"/>
  <c r="BP74" i="21"/>
  <c r="BO74" i="21"/>
  <c r="BN74" i="21"/>
  <c r="BM74" i="21"/>
  <c r="BL74" i="21"/>
  <c r="BK74" i="21"/>
  <c r="BJ74" i="21"/>
  <c r="BI74" i="21"/>
  <c r="BH74" i="21"/>
  <c r="BG74" i="21"/>
  <c r="BF74" i="21"/>
  <c r="BE74" i="21"/>
  <c r="BD74" i="21"/>
  <c r="BC74" i="21"/>
  <c r="BB74" i="21"/>
  <c r="BA74" i="21"/>
  <c r="AZ74" i="21"/>
  <c r="AY74" i="21"/>
  <c r="AX74" i="21"/>
  <c r="AW74" i="21"/>
  <c r="AV74" i="21"/>
  <c r="AU74" i="21"/>
  <c r="AT74" i="21"/>
  <c r="AS74" i="21"/>
  <c r="AR74" i="21"/>
  <c r="AQ74" i="21"/>
  <c r="AP74" i="21"/>
  <c r="AO74" i="21"/>
  <c r="AN74" i="21"/>
  <c r="AM74" i="21"/>
  <c r="AL74" i="21"/>
  <c r="AK74" i="21"/>
  <c r="AJ74" i="21"/>
  <c r="AI74" i="21"/>
  <c r="AH74" i="21"/>
  <c r="AG74" i="21"/>
  <c r="AF74" i="21"/>
  <c r="AE74" i="21"/>
  <c r="AD74" i="21"/>
  <c r="AC74" i="21"/>
  <c r="AB74" i="21"/>
  <c r="AA74" i="21"/>
  <c r="Z74" i="21"/>
  <c r="Y74" i="21"/>
  <c r="X74" i="21"/>
  <c r="W74" i="21"/>
  <c r="V74" i="21"/>
  <c r="U74" i="21"/>
  <c r="T74" i="21"/>
  <c r="S74" i="21"/>
  <c r="R74" i="21"/>
  <c r="Q74" i="21"/>
  <c r="P74" i="21"/>
  <c r="O74" i="21"/>
  <c r="N74" i="21"/>
  <c r="M74" i="21"/>
  <c r="L74" i="21"/>
  <c r="K74" i="21"/>
  <c r="J74" i="21"/>
  <c r="I74" i="21"/>
  <c r="H74" i="21"/>
  <c r="G74" i="21"/>
  <c r="F74" i="21"/>
  <c r="E74" i="21"/>
  <c r="D74" i="21"/>
  <c r="C74" i="21"/>
  <c r="B74" i="21"/>
  <c r="A74" i="21"/>
  <c r="EF73" i="21"/>
  <c r="EE73" i="21"/>
  <c r="ED73" i="21"/>
  <c r="EC73" i="21"/>
  <c r="EB73" i="21"/>
  <c r="EA73" i="21"/>
  <c r="DZ73" i="21"/>
  <c r="DY73" i="21"/>
  <c r="DX73" i="21"/>
  <c r="DW73" i="21"/>
  <c r="DV73" i="21"/>
  <c r="DU73" i="21"/>
  <c r="DT73" i="21"/>
  <c r="DS73" i="21"/>
  <c r="DR73" i="21"/>
  <c r="DQ73" i="21"/>
  <c r="DP73" i="21"/>
  <c r="DO73" i="21"/>
  <c r="DN73" i="21"/>
  <c r="DM73" i="21"/>
  <c r="DL73" i="21"/>
  <c r="DK73" i="21"/>
  <c r="DJ73" i="21"/>
  <c r="DI73" i="21"/>
  <c r="DH73" i="21"/>
  <c r="DG73" i="21"/>
  <c r="DF73" i="21"/>
  <c r="DE73" i="21"/>
  <c r="DD73" i="21"/>
  <c r="DC73" i="21"/>
  <c r="DB73" i="21"/>
  <c r="DA73" i="21"/>
  <c r="CZ73" i="21"/>
  <c r="CY73" i="21"/>
  <c r="CX73" i="21"/>
  <c r="CW73" i="21"/>
  <c r="CV73" i="21"/>
  <c r="CU73" i="21"/>
  <c r="CT73" i="21"/>
  <c r="CS73" i="21"/>
  <c r="CR73" i="21"/>
  <c r="CQ73" i="21"/>
  <c r="CP73" i="21"/>
  <c r="CO73" i="21"/>
  <c r="CN73" i="21"/>
  <c r="CM73" i="21"/>
  <c r="CL73" i="21"/>
  <c r="CK73" i="21"/>
  <c r="CJ73" i="21"/>
  <c r="CI73" i="21"/>
  <c r="CH73" i="21"/>
  <c r="CG73" i="21"/>
  <c r="CF73" i="21"/>
  <c r="CE73" i="21"/>
  <c r="CD73" i="21"/>
  <c r="CC73" i="21"/>
  <c r="CB73" i="21"/>
  <c r="CA73" i="21"/>
  <c r="BZ73" i="21"/>
  <c r="BY73" i="21"/>
  <c r="BX73" i="21"/>
  <c r="BW73" i="21"/>
  <c r="BV73" i="21"/>
  <c r="BU73" i="21"/>
  <c r="BT73" i="21"/>
  <c r="BS73" i="21"/>
  <c r="BQ73" i="21"/>
  <c r="BP73" i="21"/>
  <c r="BO73" i="21"/>
  <c r="BN73" i="21"/>
  <c r="BM73" i="21"/>
  <c r="BL73" i="21"/>
  <c r="BK73" i="21"/>
  <c r="BJ73" i="21"/>
  <c r="BI73" i="21"/>
  <c r="BH73" i="21"/>
  <c r="BG73" i="21"/>
  <c r="BF73" i="21"/>
  <c r="BE73" i="21"/>
  <c r="BD73" i="21"/>
  <c r="BC73" i="21"/>
  <c r="BB73" i="21"/>
  <c r="BA73" i="21"/>
  <c r="AZ73" i="21"/>
  <c r="AY73" i="21"/>
  <c r="AX73" i="21"/>
  <c r="AW73" i="21"/>
  <c r="AV73" i="21"/>
  <c r="AU73" i="21"/>
  <c r="AT73" i="21"/>
  <c r="AS73" i="21"/>
  <c r="AR73" i="21"/>
  <c r="AQ73" i="21"/>
  <c r="AP73" i="21"/>
  <c r="AO73" i="21"/>
  <c r="AN73" i="21"/>
  <c r="AM73" i="21"/>
  <c r="AL73" i="21"/>
  <c r="AK73" i="21"/>
  <c r="AJ73" i="21"/>
  <c r="AI73" i="21"/>
  <c r="AH73" i="21"/>
  <c r="AG73" i="21"/>
  <c r="AF73" i="21"/>
  <c r="AE73" i="21"/>
  <c r="AD73" i="21"/>
  <c r="AC73" i="21"/>
  <c r="AB73" i="21"/>
  <c r="AA73" i="21"/>
  <c r="Z73" i="21"/>
  <c r="Y73" i="21"/>
  <c r="X73" i="21"/>
  <c r="W73" i="21"/>
  <c r="V73" i="21"/>
  <c r="U73" i="21"/>
  <c r="T73" i="21"/>
  <c r="S73" i="21"/>
  <c r="R73" i="21"/>
  <c r="Q73" i="21"/>
  <c r="P73" i="21"/>
  <c r="O73" i="21"/>
  <c r="N73" i="21"/>
  <c r="M73" i="21"/>
  <c r="L73" i="21"/>
  <c r="K73" i="21"/>
  <c r="J73" i="21"/>
  <c r="I73" i="21"/>
  <c r="H73" i="21"/>
  <c r="G73" i="21"/>
  <c r="F73" i="21"/>
  <c r="E73" i="21"/>
  <c r="D73" i="21"/>
  <c r="C73" i="21"/>
  <c r="B73" i="21"/>
  <c r="A73" i="21"/>
  <c r="EF72" i="21"/>
  <c r="EE72" i="21"/>
  <c r="ED72" i="21"/>
  <c r="EC72" i="21"/>
  <c r="EB72" i="21"/>
  <c r="EA72" i="21"/>
  <c r="DZ72" i="21"/>
  <c r="DY72" i="21"/>
  <c r="DX72" i="21"/>
  <c r="DW72" i="21"/>
  <c r="DV72" i="21"/>
  <c r="DU72" i="21"/>
  <c r="DT72" i="21"/>
  <c r="DS72" i="21"/>
  <c r="DR72" i="21"/>
  <c r="DQ72" i="21"/>
  <c r="DP72" i="21"/>
  <c r="DO72" i="21"/>
  <c r="DN72" i="21"/>
  <c r="DM72" i="21"/>
  <c r="DL72" i="21"/>
  <c r="DK72" i="21"/>
  <c r="DJ72" i="21"/>
  <c r="DI72" i="21"/>
  <c r="DH72" i="21"/>
  <c r="DG72" i="21"/>
  <c r="DF72" i="21"/>
  <c r="DE72" i="21"/>
  <c r="DD72" i="21"/>
  <c r="DC72" i="21"/>
  <c r="DB72" i="21"/>
  <c r="DA72" i="21"/>
  <c r="CZ72" i="21"/>
  <c r="CY72" i="21"/>
  <c r="CX72" i="21"/>
  <c r="CW72" i="21"/>
  <c r="CV72" i="21"/>
  <c r="CU72" i="21"/>
  <c r="CT72" i="21"/>
  <c r="CS72" i="21"/>
  <c r="CR72" i="21"/>
  <c r="CQ72" i="21"/>
  <c r="CP72" i="21"/>
  <c r="CO72" i="21"/>
  <c r="CN72" i="21"/>
  <c r="CM72" i="21"/>
  <c r="CL72" i="21"/>
  <c r="CK72" i="21"/>
  <c r="CJ72" i="21"/>
  <c r="CI72" i="21"/>
  <c r="CH72" i="21"/>
  <c r="CG72" i="21"/>
  <c r="CF72" i="21"/>
  <c r="CE72" i="21"/>
  <c r="CD72" i="21"/>
  <c r="CC72" i="21"/>
  <c r="CB72" i="21"/>
  <c r="CA72" i="21"/>
  <c r="BZ72" i="21"/>
  <c r="BY72" i="21"/>
  <c r="BX72" i="21"/>
  <c r="BW72" i="21"/>
  <c r="BV72" i="21"/>
  <c r="BU72" i="21"/>
  <c r="BT72" i="21"/>
  <c r="BS72" i="21"/>
  <c r="BQ72" i="21"/>
  <c r="BP72" i="21"/>
  <c r="BO72" i="21"/>
  <c r="BN72" i="21"/>
  <c r="BM72" i="21"/>
  <c r="BL72" i="21"/>
  <c r="BK72" i="21"/>
  <c r="BJ72" i="21"/>
  <c r="BI72" i="21"/>
  <c r="BH72" i="21"/>
  <c r="BG72" i="21"/>
  <c r="BF72" i="21"/>
  <c r="BE72" i="21"/>
  <c r="BD72" i="21"/>
  <c r="BC72" i="21"/>
  <c r="BB72" i="21"/>
  <c r="BA72" i="21"/>
  <c r="AZ72" i="21"/>
  <c r="AY72" i="21"/>
  <c r="AX72" i="21"/>
  <c r="AW72" i="21"/>
  <c r="AV72" i="21"/>
  <c r="AU72" i="21"/>
  <c r="AT72" i="21"/>
  <c r="AS72" i="21"/>
  <c r="AR72" i="21"/>
  <c r="AQ72" i="21"/>
  <c r="AP72" i="21"/>
  <c r="AO72" i="21"/>
  <c r="AN72" i="21"/>
  <c r="AM72" i="21"/>
  <c r="AL72" i="21"/>
  <c r="AK72" i="21"/>
  <c r="AJ72" i="21"/>
  <c r="AI72" i="21"/>
  <c r="AH72" i="21"/>
  <c r="AG72" i="21"/>
  <c r="AF72" i="21"/>
  <c r="AE72" i="21"/>
  <c r="AD72" i="21"/>
  <c r="AC72" i="21"/>
  <c r="AB72" i="21"/>
  <c r="AA72" i="21"/>
  <c r="Z72" i="21"/>
  <c r="Y72" i="21"/>
  <c r="X72" i="21"/>
  <c r="W72" i="21"/>
  <c r="V72" i="21"/>
  <c r="U72" i="21"/>
  <c r="T72" i="21"/>
  <c r="S72" i="21"/>
  <c r="R72" i="21"/>
  <c r="Q72" i="21"/>
  <c r="P72" i="21"/>
  <c r="O72" i="21"/>
  <c r="N72" i="21"/>
  <c r="M72" i="21"/>
  <c r="L72" i="21"/>
  <c r="K72" i="21"/>
  <c r="J72" i="21"/>
  <c r="I72" i="21"/>
  <c r="H72" i="21"/>
  <c r="G72" i="21"/>
  <c r="F72" i="21"/>
  <c r="E72" i="21"/>
  <c r="D72" i="21"/>
  <c r="C72" i="21"/>
  <c r="B72" i="21"/>
  <c r="A72" i="21"/>
  <c r="EF71" i="21"/>
  <c r="EE71" i="21"/>
  <c r="ED71" i="21"/>
  <c r="EC71" i="21"/>
  <c r="EB71" i="21"/>
  <c r="EA71" i="21"/>
  <c r="DZ71" i="21"/>
  <c r="DY71" i="21"/>
  <c r="DX71" i="21"/>
  <c r="DW71" i="21"/>
  <c r="DV71" i="21"/>
  <c r="DU71" i="21"/>
  <c r="DT71" i="21"/>
  <c r="DS71" i="21"/>
  <c r="DR71" i="21"/>
  <c r="DQ71" i="21"/>
  <c r="DP71" i="21"/>
  <c r="DO71" i="21"/>
  <c r="DN71" i="21"/>
  <c r="DM71" i="21"/>
  <c r="DL71" i="21"/>
  <c r="DK71" i="21"/>
  <c r="DJ71" i="21"/>
  <c r="DI71" i="21"/>
  <c r="DH71" i="21"/>
  <c r="DG71" i="21"/>
  <c r="DF71" i="21"/>
  <c r="DE71" i="21"/>
  <c r="DD71" i="21"/>
  <c r="DC71" i="21"/>
  <c r="DB71" i="21"/>
  <c r="DA71" i="21"/>
  <c r="CZ71" i="21"/>
  <c r="CY71" i="21"/>
  <c r="CX71" i="21"/>
  <c r="CW71" i="21"/>
  <c r="CV71" i="21"/>
  <c r="CU71" i="21"/>
  <c r="CT71" i="21"/>
  <c r="CS71" i="21"/>
  <c r="CR71" i="21"/>
  <c r="CQ71" i="21"/>
  <c r="CP71" i="21"/>
  <c r="CO71" i="21"/>
  <c r="CN71" i="21"/>
  <c r="CM71" i="21"/>
  <c r="CL71" i="21"/>
  <c r="CK71" i="21"/>
  <c r="CJ71" i="21"/>
  <c r="CI71" i="21"/>
  <c r="CH71" i="21"/>
  <c r="CG71" i="21"/>
  <c r="CF71" i="21"/>
  <c r="CE71" i="21"/>
  <c r="CD71" i="21"/>
  <c r="CC71" i="21"/>
  <c r="CB71" i="21"/>
  <c r="CA71" i="21"/>
  <c r="BZ71" i="21"/>
  <c r="BY71" i="21"/>
  <c r="BX71" i="21"/>
  <c r="BW71" i="21"/>
  <c r="BV71" i="21"/>
  <c r="BU71" i="21"/>
  <c r="BT71" i="21"/>
  <c r="BS71" i="21"/>
  <c r="BQ71" i="21"/>
  <c r="BP71" i="21"/>
  <c r="BO71" i="21"/>
  <c r="BN71" i="21"/>
  <c r="BM71" i="21"/>
  <c r="BL71" i="21"/>
  <c r="BK71" i="21"/>
  <c r="BJ71" i="21"/>
  <c r="BI71" i="21"/>
  <c r="BH71" i="21"/>
  <c r="BG71" i="21"/>
  <c r="BF71" i="21"/>
  <c r="BE71" i="21"/>
  <c r="BD71" i="21"/>
  <c r="BC71" i="21"/>
  <c r="BB71" i="21"/>
  <c r="BA71" i="21"/>
  <c r="AZ71" i="21"/>
  <c r="AY71" i="21"/>
  <c r="AX71" i="21"/>
  <c r="AW71" i="21"/>
  <c r="AV71" i="21"/>
  <c r="AU71" i="21"/>
  <c r="AT71" i="21"/>
  <c r="AS71" i="21"/>
  <c r="AR71" i="21"/>
  <c r="AQ71" i="21"/>
  <c r="AP71" i="21"/>
  <c r="AO71" i="21"/>
  <c r="AN71" i="21"/>
  <c r="AM71" i="21"/>
  <c r="AL71" i="21"/>
  <c r="AK71" i="21"/>
  <c r="AJ71" i="21"/>
  <c r="AI71" i="21"/>
  <c r="AH71" i="21"/>
  <c r="AG71" i="21"/>
  <c r="AF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D71" i="21"/>
  <c r="C71" i="21"/>
  <c r="B71" i="21"/>
  <c r="A71" i="21"/>
  <c r="EF70" i="21"/>
  <c r="EE70" i="21"/>
  <c r="ED70" i="21"/>
  <c r="EC70" i="21"/>
  <c r="EB70" i="21"/>
  <c r="EA70" i="21"/>
  <c r="DZ70" i="21"/>
  <c r="DY70" i="21"/>
  <c r="DX70" i="21"/>
  <c r="DW70" i="21"/>
  <c r="DV70" i="21"/>
  <c r="DU70" i="21"/>
  <c r="DT70" i="21"/>
  <c r="DS70" i="21"/>
  <c r="DR70" i="21"/>
  <c r="DQ70" i="21"/>
  <c r="DP70" i="21"/>
  <c r="DO70" i="21"/>
  <c r="DN70" i="21"/>
  <c r="DM70" i="21"/>
  <c r="DL70" i="21"/>
  <c r="DK70" i="21"/>
  <c r="DJ70" i="21"/>
  <c r="DI70" i="21"/>
  <c r="DH70" i="21"/>
  <c r="DG70" i="21"/>
  <c r="DF70" i="21"/>
  <c r="DE70" i="21"/>
  <c r="DD70" i="21"/>
  <c r="DC70" i="21"/>
  <c r="DB70" i="21"/>
  <c r="DA70" i="21"/>
  <c r="CZ70" i="21"/>
  <c r="CY70" i="21"/>
  <c r="CX70" i="21"/>
  <c r="CW70" i="21"/>
  <c r="CV70" i="21"/>
  <c r="CU70" i="21"/>
  <c r="CT70" i="21"/>
  <c r="CS70" i="21"/>
  <c r="CR70" i="21"/>
  <c r="CQ70" i="21"/>
  <c r="CP70" i="21"/>
  <c r="CO70" i="21"/>
  <c r="CN70" i="21"/>
  <c r="CM70" i="21"/>
  <c r="CL70" i="21"/>
  <c r="CK70" i="21"/>
  <c r="CJ70" i="21"/>
  <c r="CI70" i="21"/>
  <c r="CH70" i="21"/>
  <c r="CG70" i="21"/>
  <c r="CF70" i="21"/>
  <c r="CE70" i="21"/>
  <c r="CD70" i="21"/>
  <c r="CC70" i="21"/>
  <c r="CB70" i="21"/>
  <c r="CA70" i="21"/>
  <c r="BZ70" i="21"/>
  <c r="BY70" i="21"/>
  <c r="BX70" i="21"/>
  <c r="BW70" i="21"/>
  <c r="BV70" i="21"/>
  <c r="BU70" i="21"/>
  <c r="BT70" i="21"/>
  <c r="BS70" i="21"/>
  <c r="BQ70" i="21"/>
  <c r="BP70" i="21"/>
  <c r="BO70" i="21"/>
  <c r="BN70" i="21"/>
  <c r="BM70" i="21"/>
  <c r="BL70" i="21"/>
  <c r="BK70" i="21"/>
  <c r="BJ70" i="21"/>
  <c r="BI70" i="21"/>
  <c r="BH70" i="21"/>
  <c r="BG70" i="21"/>
  <c r="BF70" i="21"/>
  <c r="BE70" i="21"/>
  <c r="BD70" i="21"/>
  <c r="BC70" i="21"/>
  <c r="BB70" i="21"/>
  <c r="BA70" i="21"/>
  <c r="AZ70" i="21"/>
  <c r="AY70" i="21"/>
  <c r="AX70" i="21"/>
  <c r="AW70" i="21"/>
  <c r="AV70" i="21"/>
  <c r="AU70" i="21"/>
  <c r="AT70" i="21"/>
  <c r="AS70" i="21"/>
  <c r="AR70" i="21"/>
  <c r="AQ70" i="21"/>
  <c r="AP70" i="21"/>
  <c r="AO70" i="21"/>
  <c r="AN70" i="21"/>
  <c r="AM70" i="21"/>
  <c r="AL70" i="21"/>
  <c r="AK70" i="21"/>
  <c r="AJ70" i="21"/>
  <c r="AI70" i="21"/>
  <c r="AH70" i="21"/>
  <c r="AG70" i="21"/>
  <c r="AF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C70" i="21"/>
  <c r="B70" i="21"/>
  <c r="A70" i="21"/>
  <c r="EF69" i="21"/>
  <c r="EE69" i="21"/>
  <c r="ED69" i="21"/>
  <c r="EC69" i="21"/>
  <c r="EB69" i="21"/>
  <c r="EA69" i="21"/>
  <c r="DZ69" i="21"/>
  <c r="DY69" i="21"/>
  <c r="DX69" i="21"/>
  <c r="DW69" i="21"/>
  <c r="DV69" i="21"/>
  <c r="DU69" i="21"/>
  <c r="DT69" i="21"/>
  <c r="DS69" i="21"/>
  <c r="DR69" i="21"/>
  <c r="DQ69" i="21"/>
  <c r="DP69" i="21"/>
  <c r="DO69" i="21"/>
  <c r="DN69" i="21"/>
  <c r="DM69" i="21"/>
  <c r="DL69" i="21"/>
  <c r="DK69" i="21"/>
  <c r="DJ69" i="21"/>
  <c r="DI69" i="21"/>
  <c r="DH69" i="21"/>
  <c r="DG69" i="21"/>
  <c r="DF69" i="21"/>
  <c r="DE69" i="21"/>
  <c r="DD69" i="21"/>
  <c r="DC69" i="21"/>
  <c r="DB69" i="21"/>
  <c r="DA69" i="21"/>
  <c r="CZ69" i="21"/>
  <c r="CY69" i="21"/>
  <c r="CX69" i="21"/>
  <c r="CW69" i="21"/>
  <c r="CV69" i="21"/>
  <c r="CU69" i="21"/>
  <c r="CT69" i="21"/>
  <c r="CS69" i="21"/>
  <c r="CR69" i="21"/>
  <c r="CQ69" i="21"/>
  <c r="CP69" i="21"/>
  <c r="CO69" i="21"/>
  <c r="CN69" i="21"/>
  <c r="CM69" i="21"/>
  <c r="CL69" i="21"/>
  <c r="CK69" i="21"/>
  <c r="CJ69" i="21"/>
  <c r="CI69" i="21"/>
  <c r="CH69" i="21"/>
  <c r="CG69" i="21"/>
  <c r="CF69" i="21"/>
  <c r="CE69" i="21"/>
  <c r="CD69" i="21"/>
  <c r="CC69" i="21"/>
  <c r="CB69" i="21"/>
  <c r="CA69" i="21"/>
  <c r="BZ69" i="21"/>
  <c r="BY69" i="21"/>
  <c r="BX69" i="21"/>
  <c r="BW69" i="21"/>
  <c r="BV69" i="21"/>
  <c r="BU69" i="21"/>
  <c r="BT69" i="21"/>
  <c r="BS69" i="21"/>
  <c r="BQ69" i="21"/>
  <c r="BP69" i="21"/>
  <c r="BO69" i="21"/>
  <c r="BN69" i="21"/>
  <c r="BM69" i="21"/>
  <c r="BL69" i="21"/>
  <c r="BK69" i="21"/>
  <c r="BJ69" i="21"/>
  <c r="BI69" i="21"/>
  <c r="BH69" i="21"/>
  <c r="BG69" i="21"/>
  <c r="BF69" i="21"/>
  <c r="BE69" i="21"/>
  <c r="BD69" i="21"/>
  <c r="BC69" i="21"/>
  <c r="BB69" i="21"/>
  <c r="BA69" i="21"/>
  <c r="AZ69" i="21"/>
  <c r="AY69" i="21"/>
  <c r="AX69" i="21"/>
  <c r="AW69" i="21"/>
  <c r="AV69" i="21"/>
  <c r="AU69" i="21"/>
  <c r="AT69" i="21"/>
  <c r="AS69" i="21"/>
  <c r="AR69" i="21"/>
  <c r="AQ69" i="21"/>
  <c r="AP69" i="21"/>
  <c r="AO69" i="21"/>
  <c r="AN69" i="21"/>
  <c r="AM69" i="21"/>
  <c r="AL69" i="21"/>
  <c r="AK69" i="21"/>
  <c r="AJ69" i="21"/>
  <c r="AI69" i="21"/>
  <c r="AH69" i="21"/>
  <c r="AG69" i="21"/>
  <c r="AF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C69" i="21"/>
  <c r="B69" i="21"/>
  <c r="A69" i="21"/>
  <c r="EF68" i="21"/>
  <c r="EE68" i="21"/>
  <c r="ED68" i="21"/>
  <c r="EC68" i="21"/>
  <c r="EB68" i="21"/>
  <c r="EA68" i="21"/>
  <c r="DZ68" i="21"/>
  <c r="DY68" i="21"/>
  <c r="DX68" i="21"/>
  <c r="DW68" i="21"/>
  <c r="DV68" i="21"/>
  <c r="DU68" i="21"/>
  <c r="DT68" i="21"/>
  <c r="DS68" i="21"/>
  <c r="DR68" i="21"/>
  <c r="DQ68" i="21"/>
  <c r="DP68" i="21"/>
  <c r="DO68" i="21"/>
  <c r="DN68" i="21"/>
  <c r="DM68" i="21"/>
  <c r="DL68" i="21"/>
  <c r="DK68" i="21"/>
  <c r="DJ68" i="21"/>
  <c r="DI68" i="21"/>
  <c r="DH68" i="21"/>
  <c r="DG68" i="21"/>
  <c r="DF68" i="21"/>
  <c r="DE68" i="21"/>
  <c r="DD68" i="21"/>
  <c r="DC68" i="21"/>
  <c r="DB68" i="21"/>
  <c r="DA68" i="21"/>
  <c r="CZ68" i="21"/>
  <c r="CY68" i="21"/>
  <c r="CX68" i="21"/>
  <c r="CW68" i="21"/>
  <c r="CV68" i="21"/>
  <c r="CU68" i="21"/>
  <c r="CT68" i="21"/>
  <c r="CS68" i="21"/>
  <c r="CR68" i="21"/>
  <c r="CQ68" i="21"/>
  <c r="CP68" i="21"/>
  <c r="CO68" i="21"/>
  <c r="CN68" i="21"/>
  <c r="CM68" i="21"/>
  <c r="CL68" i="21"/>
  <c r="CK68" i="21"/>
  <c r="CJ68" i="21"/>
  <c r="CI68" i="21"/>
  <c r="CH68" i="21"/>
  <c r="CG68" i="21"/>
  <c r="CF68" i="21"/>
  <c r="CE68" i="21"/>
  <c r="CD68" i="21"/>
  <c r="CC68" i="21"/>
  <c r="CB68" i="21"/>
  <c r="CA68" i="21"/>
  <c r="BZ68" i="21"/>
  <c r="BY68" i="21"/>
  <c r="BX68" i="21"/>
  <c r="BW68" i="21"/>
  <c r="BV68" i="21"/>
  <c r="BU68" i="21"/>
  <c r="BT68" i="21"/>
  <c r="BS68" i="21"/>
  <c r="BQ68" i="21"/>
  <c r="BP68" i="21"/>
  <c r="BO68" i="21"/>
  <c r="BN68" i="21"/>
  <c r="BM68" i="21"/>
  <c r="BL68" i="21"/>
  <c r="BK68" i="21"/>
  <c r="BJ68" i="21"/>
  <c r="BI68" i="21"/>
  <c r="BH68" i="21"/>
  <c r="BG68" i="21"/>
  <c r="BF68" i="21"/>
  <c r="BE68" i="21"/>
  <c r="BD68" i="21"/>
  <c r="BC68" i="21"/>
  <c r="BB68" i="21"/>
  <c r="BA68" i="21"/>
  <c r="AZ68" i="21"/>
  <c r="AY68" i="21"/>
  <c r="AX68" i="21"/>
  <c r="AW68" i="21"/>
  <c r="AV68" i="21"/>
  <c r="AU68" i="21"/>
  <c r="AT68" i="21"/>
  <c r="AS68" i="21"/>
  <c r="AR68" i="21"/>
  <c r="AQ68" i="21"/>
  <c r="AP68" i="21"/>
  <c r="AO68" i="21"/>
  <c r="AN68" i="21"/>
  <c r="AM68" i="21"/>
  <c r="AL68" i="21"/>
  <c r="AK68" i="21"/>
  <c r="AJ68" i="21"/>
  <c r="AI68" i="21"/>
  <c r="AH68" i="21"/>
  <c r="AG68" i="21"/>
  <c r="AF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C68" i="21"/>
  <c r="B68" i="21"/>
  <c r="A68" i="21"/>
  <c r="EF67" i="21"/>
  <c r="EE67" i="21"/>
  <c r="ED67" i="21"/>
  <c r="EC67" i="21"/>
  <c r="EB67" i="21"/>
  <c r="EA67" i="21"/>
  <c r="DZ67" i="21"/>
  <c r="DY67" i="21"/>
  <c r="DX67" i="21"/>
  <c r="DW67" i="21"/>
  <c r="DV67" i="21"/>
  <c r="DU67" i="21"/>
  <c r="DT67" i="21"/>
  <c r="DS67" i="21"/>
  <c r="DR67" i="21"/>
  <c r="DQ67" i="21"/>
  <c r="DP67" i="21"/>
  <c r="DO67" i="21"/>
  <c r="DN67" i="21"/>
  <c r="DM67" i="21"/>
  <c r="DL67" i="21"/>
  <c r="DK67" i="21"/>
  <c r="DJ67" i="21"/>
  <c r="DI67" i="21"/>
  <c r="DH67" i="21"/>
  <c r="DG67" i="21"/>
  <c r="DF67" i="21"/>
  <c r="DE67" i="21"/>
  <c r="DD67" i="21"/>
  <c r="DC67" i="21"/>
  <c r="DB67" i="21"/>
  <c r="DA67" i="21"/>
  <c r="CZ67" i="21"/>
  <c r="CY67" i="21"/>
  <c r="CX67" i="21"/>
  <c r="CW67" i="21"/>
  <c r="CV67" i="21"/>
  <c r="CU67" i="21"/>
  <c r="CT67" i="21"/>
  <c r="CS67" i="21"/>
  <c r="CR67" i="21"/>
  <c r="CQ67" i="21"/>
  <c r="CP67" i="21"/>
  <c r="CO67" i="21"/>
  <c r="CN67" i="21"/>
  <c r="CM67" i="21"/>
  <c r="CL67" i="21"/>
  <c r="CK67" i="21"/>
  <c r="CJ67" i="21"/>
  <c r="CI67" i="21"/>
  <c r="CH67" i="21"/>
  <c r="CG67" i="21"/>
  <c r="CF67" i="21"/>
  <c r="CE67" i="21"/>
  <c r="CD67" i="21"/>
  <c r="CC67" i="21"/>
  <c r="CB67" i="21"/>
  <c r="CA67" i="21"/>
  <c r="BZ67" i="21"/>
  <c r="BY67" i="21"/>
  <c r="BX67" i="21"/>
  <c r="BW67" i="21"/>
  <c r="BV67" i="21"/>
  <c r="BU67" i="21"/>
  <c r="BT67" i="21"/>
  <c r="BS67" i="21"/>
  <c r="BQ67" i="21"/>
  <c r="BP67" i="21"/>
  <c r="BO67" i="21"/>
  <c r="BN67" i="21"/>
  <c r="BM67" i="21"/>
  <c r="BL67" i="21"/>
  <c r="BK67" i="21"/>
  <c r="BJ67" i="21"/>
  <c r="BI67" i="21"/>
  <c r="BH67" i="21"/>
  <c r="BG67" i="21"/>
  <c r="BF67" i="21"/>
  <c r="BE67" i="21"/>
  <c r="BD67" i="21"/>
  <c r="BC67" i="21"/>
  <c r="BB67" i="21"/>
  <c r="BA67" i="21"/>
  <c r="AZ67" i="21"/>
  <c r="AY67" i="21"/>
  <c r="AX67" i="21"/>
  <c r="AW67" i="21"/>
  <c r="AV67" i="21"/>
  <c r="AU67" i="21"/>
  <c r="AT67" i="21"/>
  <c r="AS67" i="21"/>
  <c r="AR67" i="21"/>
  <c r="AQ67" i="21"/>
  <c r="AP67" i="21"/>
  <c r="AO67" i="21"/>
  <c r="AN67" i="21"/>
  <c r="AM67" i="21"/>
  <c r="AL67" i="21"/>
  <c r="AK67" i="21"/>
  <c r="AJ67" i="21"/>
  <c r="AI67" i="21"/>
  <c r="AH67" i="21"/>
  <c r="AG67" i="21"/>
  <c r="AF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C67" i="21"/>
  <c r="B67" i="21"/>
  <c r="A67" i="21"/>
  <c r="EF66" i="21"/>
  <c r="EE66" i="21"/>
  <c r="ED66" i="21"/>
  <c r="EC66" i="21"/>
  <c r="EB66" i="21"/>
  <c r="EA66" i="21"/>
  <c r="DZ66" i="21"/>
  <c r="DY66" i="21"/>
  <c r="DX66" i="21"/>
  <c r="DW66" i="21"/>
  <c r="DV66" i="21"/>
  <c r="DU66" i="21"/>
  <c r="DT66" i="21"/>
  <c r="DS66" i="21"/>
  <c r="DR66" i="21"/>
  <c r="DQ66" i="21"/>
  <c r="DP66" i="21"/>
  <c r="DO66" i="21"/>
  <c r="DN66" i="21"/>
  <c r="DM66" i="21"/>
  <c r="DL66" i="21"/>
  <c r="DK66" i="21"/>
  <c r="DJ66" i="21"/>
  <c r="DI66" i="21"/>
  <c r="DH66" i="21"/>
  <c r="DG66" i="21"/>
  <c r="DF66" i="21"/>
  <c r="DE66" i="21"/>
  <c r="DD66" i="21"/>
  <c r="DC66" i="21"/>
  <c r="DB66" i="21"/>
  <c r="DA66" i="21"/>
  <c r="CZ66" i="21"/>
  <c r="CY66" i="21"/>
  <c r="CX66" i="21"/>
  <c r="CW66" i="21"/>
  <c r="CV66" i="21"/>
  <c r="CU66" i="21"/>
  <c r="CT66" i="21"/>
  <c r="CS66" i="21"/>
  <c r="CR66" i="21"/>
  <c r="CQ66" i="21"/>
  <c r="CP66" i="21"/>
  <c r="CO66" i="21"/>
  <c r="CN66" i="21"/>
  <c r="CM66" i="21"/>
  <c r="CL66" i="21"/>
  <c r="CK66" i="21"/>
  <c r="CJ66" i="21"/>
  <c r="CI66" i="21"/>
  <c r="CH66" i="21"/>
  <c r="CG66" i="21"/>
  <c r="CF66" i="21"/>
  <c r="CE66" i="21"/>
  <c r="CD66" i="21"/>
  <c r="CC66" i="21"/>
  <c r="CB66" i="21"/>
  <c r="CA66" i="21"/>
  <c r="BZ66" i="21"/>
  <c r="BY66" i="21"/>
  <c r="BX66" i="21"/>
  <c r="BW66" i="21"/>
  <c r="BV66" i="21"/>
  <c r="BU66" i="21"/>
  <c r="BT66" i="21"/>
  <c r="BS66" i="21"/>
  <c r="BQ66" i="21"/>
  <c r="BP66" i="21"/>
  <c r="BO66" i="21"/>
  <c r="BN66" i="21"/>
  <c r="BM66" i="21"/>
  <c r="BL66" i="21"/>
  <c r="BK66" i="21"/>
  <c r="BJ66" i="21"/>
  <c r="BI66" i="21"/>
  <c r="BH66" i="21"/>
  <c r="BG66" i="21"/>
  <c r="BF66" i="21"/>
  <c r="BE66" i="21"/>
  <c r="BD66" i="21"/>
  <c r="BC66" i="21"/>
  <c r="BB66" i="21"/>
  <c r="BA66" i="21"/>
  <c r="AZ66" i="21"/>
  <c r="AY66" i="21"/>
  <c r="AX66" i="21"/>
  <c r="AW66" i="21"/>
  <c r="AV66" i="21"/>
  <c r="AU66" i="21"/>
  <c r="AT66" i="21"/>
  <c r="AS66" i="21"/>
  <c r="AR66" i="21"/>
  <c r="AQ66" i="21"/>
  <c r="AP66" i="21"/>
  <c r="AO66" i="21"/>
  <c r="AN66" i="21"/>
  <c r="AM66" i="21"/>
  <c r="AL66" i="21"/>
  <c r="AK66" i="21"/>
  <c r="AJ66" i="21"/>
  <c r="AI66" i="21"/>
  <c r="AH66" i="21"/>
  <c r="AG66" i="21"/>
  <c r="AF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C66" i="21"/>
  <c r="B66" i="21"/>
  <c r="A66" i="21"/>
  <c r="EF65" i="21"/>
  <c r="EE65" i="21"/>
  <c r="ED65" i="21"/>
  <c r="EC65" i="21"/>
  <c r="EB65" i="21"/>
  <c r="EA65" i="21"/>
  <c r="DZ65" i="21"/>
  <c r="DY65" i="21"/>
  <c r="DX65" i="21"/>
  <c r="DW65" i="21"/>
  <c r="DV65" i="21"/>
  <c r="DU65" i="21"/>
  <c r="DT65" i="21"/>
  <c r="DS65" i="21"/>
  <c r="DR65" i="21"/>
  <c r="DQ65" i="21"/>
  <c r="DP65" i="21"/>
  <c r="DO65" i="21"/>
  <c r="DN65" i="21"/>
  <c r="DM65" i="21"/>
  <c r="DL65" i="21"/>
  <c r="DK65" i="21"/>
  <c r="DJ65" i="21"/>
  <c r="DI65" i="21"/>
  <c r="DH65" i="21"/>
  <c r="DG65" i="21"/>
  <c r="DF65" i="21"/>
  <c r="DE65" i="21"/>
  <c r="DD65" i="21"/>
  <c r="DC65" i="21"/>
  <c r="DB65" i="21"/>
  <c r="DA65" i="21"/>
  <c r="CZ65" i="21"/>
  <c r="CY65" i="21"/>
  <c r="CX65" i="21"/>
  <c r="CW65" i="21"/>
  <c r="CV65" i="21"/>
  <c r="CU65" i="21"/>
  <c r="CT65" i="21"/>
  <c r="CS65" i="21"/>
  <c r="CR65" i="21"/>
  <c r="CQ65" i="21"/>
  <c r="CP65" i="21"/>
  <c r="CO65" i="21"/>
  <c r="CN65" i="21"/>
  <c r="CM65" i="21"/>
  <c r="CL65" i="21"/>
  <c r="CK65" i="21"/>
  <c r="CJ65" i="21"/>
  <c r="CI65" i="21"/>
  <c r="CH65" i="21"/>
  <c r="CG65" i="21"/>
  <c r="CF65" i="21"/>
  <c r="CE65" i="21"/>
  <c r="CD65" i="21"/>
  <c r="CC65" i="21"/>
  <c r="CB65" i="21"/>
  <c r="CA65" i="21"/>
  <c r="BZ65" i="21"/>
  <c r="BY65" i="21"/>
  <c r="BX65" i="21"/>
  <c r="BW65" i="21"/>
  <c r="BV65" i="21"/>
  <c r="BU65" i="21"/>
  <c r="BT65" i="21"/>
  <c r="BS65" i="21"/>
  <c r="BQ65" i="21"/>
  <c r="BP65" i="21"/>
  <c r="BO65" i="21"/>
  <c r="BN65" i="21"/>
  <c r="BM65" i="21"/>
  <c r="BL65" i="21"/>
  <c r="BK65" i="21"/>
  <c r="BJ65" i="21"/>
  <c r="BI65" i="21"/>
  <c r="BH65" i="21"/>
  <c r="BG65" i="21"/>
  <c r="BF65" i="21"/>
  <c r="BE65" i="21"/>
  <c r="BD65" i="21"/>
  <c r="BC65" i="21"/>
  <c r="BB65" i="21"/>
  <c r="BA65" i="21"/>
  <c r="AZ65" i="21"/>
  <c r="AY65" i="21"/>
  <c r="AX65" i="21"/>
  <c r="AW65" i="21"/>
  <c r="AV65" i="21"/>
  <c r="AU65" i="21"/>
  <c r="AT65" i="21"/>
  <c r="AS65" i="21"/>
  <c r="AR65" i="21"/>
  <c r="AQ65" i="21"/>
  <c r="AP65" i="21"/>
  <c r="AO65" i="21"/>
  <c r="AN65" i="21"/>
  <c r="AM65" i="21"/>
  <c r="AL65" i="21"/>
  <c r="AK65" i="21"/>
  <c r="AJ65" i="21"/>
  <c r="AI65" i="21"/>
  <c r="AH65" i="21"/>
  <c r="AG65" i="21"/>
  <c r="AF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C65" i="21"/>
  <c r="B65" i="21"/>
  <c r="A65" i="21"/>
  <c r="EF64" i="21"/>
  <c r="EE64" i="21"/>
  <c r="ED64" i="21"/>
  <c r="EC64" i="21"/>
  <c r="EB64" i="21"/>
  <c r="EA64" i="21"/>
  <c r="DZ64" i="21"/>
  <c r="DY64" i="21"/>
  <c r="DX64" i="21"/>
  <c r="DW64" i="21"/>
  <c r="DV64" i="21"/>
  <c r="DU64" i="21"/>
  <c r="DT64" i="21"/>
  <c r="DS64" i="21"/>
  <c r="DR64" i="21"/>
  <c r="DQ64" i="21"/>
  <c r="DP64" i="21"/>
  <c r="DO64" i="21"/>
  <c r="DN64" i="21"/>
  <c r="DM64" i="21"/>
  <c r="DL64" i="21"/>
  <c r="DK64" i="21"/>
  <c r="DJ64" i="21"/>
  <c r="DI64" i="21"/>
  <c r="DH64" i="21"/>
  <c r="DG64" i="21"/>
  <c r="DF64" i="21"/>
  <c r="DE64" i="21"/>
  <c r="DD64" i="21"/>
  <c r="DC64" i="21"/>
  <c r="DB64" i="21"/>
  <c r="DA64" i="21"/>
  <c r="CZ64" i="21"/>
  <c r="CY64" i="21"/>
  <c r="CX64" i="21"/>
  <c r="CW64" i="21"/>
  <c r="CV64" i="21"/>
  <c r="CU64" i="21"/>
  <c r="CT64" i="21"/>
  <c r="CS64" i="21"/>
  <c r="CR64" i="21"/>
  <c r="CQ64" i="21"/>
  <c r="CP64" i="21"/>
  <c r="CO64" i="21"/>
  <c r="CN64" i="21"/>
  <c r="CM64" i="21"/>
  <c r="CL64" i="21"/>
  <c r="CK64" i="21"/>
  <c r="CJ64" i="21"/>
  <c r="CI64" i="21"/>
  <c r="CH64" i="21"/>
  <c r="CG64" i="21"/>
  <c r="CF64" i="21"/>
  <c r="CE64" i="21"/>
  <c r="CD64" i="21"/>
  <c r="CC64" i="21"/>
  <c r="CB64" i="21"/>
  <c r="CA64" i="21"/>
  <c r="BZ64" i="21"/>
  <c r="BY64" i="21"/>
  <c r="BX64" i="21"/>
  <c r="BW64" i="21"/>
  <c r="BV64" i="21"/>
  <c r="BU64" i="21"/>
  <c r="BT64" i="21"/>
  <c r="BS64" i="21"/>
  <c r="BQ64" i="21"/>
  <c r="BP64" i="21"/>
  <c r="BO64" i="21"/>
  <c r="BN64" i="21"/>
  <c r="BM64" i="21"/>
  <c r="BL64" i="21"/>
  <c r="BK64" i="21"/>
  <c r="BJ64" i="21"/>
  <c r="BI64" i="21"/>
  <c r="BH64" i="21"/>
  <c r="BG64" i="21"/>
  <c r="BF64" i="21"/>
  <c r="BE64" i="21"/>
  <c r="BD64" i="21"/>
  <c r="BC64" i="21"/>
  <c r="BB64" i="21"/>
  <c r="BA64" i="21"/>
  <c r="AZ64" i="21"/>
  <c r="AY64" i="21"/>
  <c r="AX64" i="21"/>
  <c r="AW64" i="21"/>
  <c r="AV64" i="21"/>
  <c r="AU64" i="21"/>
  <c r="AT64" i="21"/>
  <c r="AS64" i="21"/>
  <c r="AR64" i="21"/>
  <c r="AQ64" i="21"/>
  <c r="AP64" i="21"/>
  <c r="AO64" i="21"/>
  <c r="AN64" i="21"/>
  <c r="AM64" i="21"/>
  <c r="AL64" i="21"/>
  <c r="AK64" i="21"/>
  <c r="AJ64" i="21"/>
  <c r="AI64" i="21"/>
  <c r="AH64" i="21"/>
  <c r="AG64" i="21"/>
  <c r="AF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C64" i="21"/>
  <c r="B64" i="21"/>
  <c r="A64" i="21"/>
  <c r="EF63" i="21"/>
  <c r="EE63" i="21"/>
  <c r="ED63" i="21"/>
  <c r="EC63" i="21"/>
  <c r="EB63" i="21"/>
  <c r="EA63" i="21"/>
  <c r="DZ63" i="21"/>
  <c r="DY63" i="21"/>
  <c r="DX63" i="21"/>
  <c r="DW63" i="21"/>
  <c r="DV63" i="21"/>
  <c r="DU63" i="21"/>
  <c r="DT63" i="21"/>
  <c r="DS63" i="21"/>
  <c r="DR63" i="21"/>
  <c r="DQ63" i="21"/>
  <c r="DP63" i="21"/>
  <c r="DO63" i="21"/>
  <c r="DN63" i="21"/>
  <c r="DM63" i="21"/>
  <c r="DL63" i="21"/>
  <c r="DK63" i="21"/>
  <c r="DJ63" i="21"/>
  <c r="DI63" i="21"/>
  <c r="DH63" i="21"/>
  <c r="DG63" i="21"/>
  <c r="DF63" i="21"/>
  <c r="DE63" i="21"/>
  <c r="DD63" i="21"/>
  <c r="DC63" i="21"/>
  <c r="DB63" i="21"/>
  <c r="DA63" i="21"/>
  <c r="CZ63" i="21"/>
  <c r="CY63" i="21"/>
  <c r="CX63" i="21"/>
  <c r="CW63" i="21"/>
  <c r="CV63" i="21"/>
  <c r="CU63" i="21"/>
  <c r="CT63" i="21"/>
  <c r="CS63" i="21"/>
  <c r="CR63" i="21"/>
  <c r="CQ63" i="21"/>
  <c r="CP63" i="21"/>
  <c r="CO63" i="21"/>
  <c r="CN63" i="21"/>
  <c r="CM63" i="21"/>
  <c r="CL63" i="21"/>
  <c r="CK63" i="21"/>
  <c r="CJ63" i="21"/>
  <c r="CI63" i="21"/>
  <c r="CH63" i="21"/>
  <c r="CG63" i="21"/>
  <c r="CF63" i="21"/>
  <c r="CE63" i="21"/>
  <c r="CD63" i="21"/>
  <c r="CC63" i="21"/>
  <c r="CB63" i="21"/>
  <c r="CA63" i="21"/>
  <c r="BZ63" i="21"/>
  <c r="BY63" i="21"/>
  <c r="BX63" i="21"/>
  <c r="BW63" i="21"/>
  <c r="BV63" i="21"/>
  <c r="BU63" i="21"/>
  <c r="BT63" i="21"/>
  <c r="BS63" i="21"/>
  <c r="BQ63" i="21"/>
  <c r="BP63" i="21"/>
  <c r="BO63" i="21"/>
  <c r="BN63" i="21"/>
  <c r="BM63" i="21"/>
  <c r="BL63" i="21"/>
  <c r="BK63" i="21"/>
  <c r="BJ63" i="21"/>
  <c r="BI63" i="21"/>
  <c r="BH63" i="21"/>
  <c r="BG63" i="21"/>
  <c r="BF63" i="21"/>
  <c r="BE63" i="21"/>
  <c r="BD63" i="21"/>
  <c r="BC63" i="21"/>
  <c r="BB63" i="21"/>
  <c r="BA63" i="21"/>
  <c r="AZ63" i="21"/>
  <c r="AY63" i="21"/>
  <c r="AX63" i="21"/>
  <c r="AW63" i="21"/>
  <c r="AV63" i="21"/>
  <c r="AU63" i="21"/>
  <c r="AT63" i="21"/>
  <c r="AS63" i="21"/>
  <c r="AR63" i="21"/>
  <c r="AQ63" i="21"/>
  <c r="AP63" i="21"/>
  <c r="AO63" i="21"/>
  <c r="AN63" i="21"/>
  <c r="AM63" i="21"/>
  <c r="AL63" i="21"/>
  <c r="AK63" i="21"/>
  <c r="AJ63" i="21"/>
  <c r="AI63" i="21"/>
  <c r="AH63" i="21"/>
  <c r="AG63" i="21"/>
  <c r="AF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C63" i="21"/>
  <c r="B63" i="21"/>
  <c r="A63" i="21"/>
  <c r="EF62" i="21"/>
  <c r="EE62" i="21"/>
  <c r="ED62" i="21"/>
  <c r="EC62" i="21"/>
  <c r="EB62" i="21"/>
  <c r="EA62" i="21"/>
  <c r="DZ62" i="21"/>
  <c r="DY62" i="21"/>
  <c r="DX62" i="21"/>
  <c r="DW62" i="21"/>
  <c r="DV62" i="21"/>
  <c r="DU62" i="21"/>
  <c r="DT62" i="21"/>
  <c r="DS62" i="21"/>
  <c r="DR62" i="21"/>
  <c r="DQ62" i="21"/>
  <c r="DP62" i="21"/>
  <c r="DO62" i="21"/>
  <c r="DN62" i="21"/>
  <c r="DM62" i="21"/>
  <c r="DL62" i="21"/>
  <c r="DK62" i="21"/>
  <c r="DJ62" i="21"/>
  <c r="DI62" i="21"/>
  <c r="DH62" i="21"/>
  <c r="DG62" i="21"/>
  <c r="DF62" i="21"/>
  <c r="DE62" i="21"/>
  <c r="DD62" i="21"/>
  <c r="DC62" i="21"/>
  <c r="DB62" i="21"/>
  <c r="DA62" i="21"/>
  <c r="CZ62" i="21"/>
  <c r="CY62" i="21"/>
  <c r="CX62" i="21"/>
  <c r="CW62" i="21"/>
  <c r="CV62" i="21"/>
  <c r="CU62" i="21"/>
  <c r="CT62" i="21"/>
  <c r="CS62" i="21"/>
  <c r="CR62" i="21"/>
  <c r="CQ62" i="21"/>
  <c r="CP62" i="21"/>
  <c r="CO62" i="21"/>
  <c r="CN62" i="21"/>
  <c r="CM62" i="21"/>
  <c r="CL62" i="21"/>
  <c r="CK62" i="21"/>
  <c r="CJ62" i="21"/>
  <c r="CI62" i="21"/>
  <c r="CH62" i="21"/>
  <c r="CG62" i="21"/>
  <c r="CF62" i="21"/>
  <c r="CE62" i="21"/>
  <c r="CD62" i="21"/>
  <c r="CC62" i="21"/>
  <c r="CB62" i="21"/>
  <c r="CA62" i="21"/>
  <c r="BZ62" i="21"/>
  <c r="BY62" i="21"/>
  <c r="BX62" i="21"/>
  <c r="BW62" i="21"/>
  <c r="BV62" i="21"/>
  <c r="BU62" i="21"/>
  <c r="BT62" i="21"/>
  <c r="BS62" i="21"/>
  <c r="BQ62" i="21"/>
  <c r="BP62" i="21"/>
  <c r="BO62" i="21"/>
  <c r="BN62" i="21"/>
  <c r="BM62" i="21"/>
  <c r="BL62" i="21"/>
  <c r="BK62" i="21"/>
  <c r="BJ62" i="21"/>
  <c r="BI62" i="21"/>
  <c r="BH62" i="21"/>
  <c r="BG62" i="21"/>
  <c r="BF62" i="21"/>
  <c r="BE62" i="21"/>
  <c r="BD62" i="21"/>
  <c r="BC62" i="21"/>
  <c r="BB62" i="21"/>
  <c r="BA62" i="21"/>
  <c r="AZ62" i="21"/>
  <c r="AY62" i="21"/>
  <c r="AX62" i="21"/>
  <c r="AW62" i="21"/>
  <c r="AV62" i="21"/>
  <c r="AU62" i="21"/>
  <c r="AT62" i="21"/>
  <c r="AS62" i="21"/>
  <c r="AR62" i="21"/>
  <c r="AQ62" i="21"/>
  <c r="AP62" i="21"/>
  <c r="AO62" i="21"/>
  <c r="AN62" i="21"/>
  <c r="AM62" i="21"/>
  <c r="AL62" i="21"/>
  <c r="AK62" i="21"/>
  <c r="AJ62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C62" i="21"/>
  <c r="B62" i="21"/>
  <c r="A62" i="21"/>
  <c r="EF61" i="21"/>
  <c r="EE61" i="21"/>
  <c r="ED61" i="21"/>
  <c r="EC61" i="21"/>
  <c r="EB61" i="21"/>
  <c r="EA61" i="21"/>
  <c r="DZ61" i="21"/>
  <c r="DY61" i="21"/>
  <c r="DX61" i="21"/>
  <c r="DW61" i="21"/>
  <c r="DV61" i="21"/>
  <c r="DU61" i="21"/>
  <c r="DT61" i="21"/>
  <c r="DS61" i="21"/>
  <c r="DR61" i="21"/>
  <c r="DQ61" i="21"/>
  <c r="DP61" i="21"/>
  <c r="DO61" i="21"/>
  <c r="DN61" i="21"/>
  <c r="DM61" i="21"/>
  <c r="DL61" i="21"/>
  <c r="DK61" i="21"/>
  <c r="DJ61" i="21"/>
  <c r="DI61" i="21"/>
  <c r="DH61" i="21"/>
  <c r="DG61" i="21"/>
  <c r="DF61" i="21"/>
  <c r="DE61" i="21"/>
  <c r="DD61" i="21"/>
  <c r="DC61" i="21"/>
  <c r="DB61" i="21"/>
  <c r="DA61" i="21"/>
  <c r="CZ61" i="21"/>
  <c r="CY61" i="21"/>
  <c r="CX61" i="21"/>
  <c r="CW61" i="21"/>
  <c r="CV61" i="21"/>
  <c r="CU61" i="21"/>
  <c r="CT61" i="21"/>
  <c r="CS61" i="21"/>
  <c r="CR61" i="21"/>
  <c r="CQ61" i="21"/>
  <c r="CP61" i="21"/>
  <c r="CO61" i="21"/>
  <c r="CN61" i="21"/>
  <c r="CM61" i="21"/>
  <c r="CL61" i="21"/>
  <c r="CK61" i="21"/>
  <c r="CJ61" i="21"/>
  <c r="CI61" i="21"/>
  <c r="CH61" i="21"/>
  <c r="CG61" i="21"/>
  <c r="CF61" i="21"/>
  <c r="CE61" i="21"/>
  <c r="CD61" i="21"/>
  <c r="CC61" i="21"/>
  <c r="CB61" i="21"/>
  <c r="CA61" i="21"/>
  <c r="BZ61" i="21"/>
  <c r="BY61" i="21"/>
  <c r="BX61" i="21"/>
  <c r="BW61" i="21"/>
  <c r="BV61" i="21"/>
  <c r="BU61" i="21"/>
  <c r="BT61" i="21"/>
  <c r="BS61" i="21"/>
  <c r="BQ61" i="21"/>
  <c r="BP61" i="21"/>
  <c r="BO61" i="21"/>
  <c r="BN61" i="21"/>
  <c r="BM61" i="21"/>
  <c r="BL61" i="21"/>
  <c r="BK61" i="21"/>
  <c r="BJ61" i="21"/>
  <c r="BI61" i="21"/>
  <c r="BH61" i="21"/>
  <c r="BG61" i="21"/>
  <c r="BF61" i="21"/>
  <c r="BE61" i="21"/>
  <c r="BD61" i="21"/>
  <c r="BC61" i="21"/>
  <c r="BB61" i="21"/>
  <c r="BA61" i="21"/>
  <c r="AZ61" i="21"/>
  <c r="AY61" i="21"/>
  <c r="AX61" i="21"/>
  <c r="AW61" i="21"/>
  <c r="AV61" i="21"/>
  <c r="AU61" i="21"/>
  <c r="AT61" i="21"/>
  <c r="AS61" i="21"/>
  <c r="AR61" i="21"/>
  <c r="AQ61" i="21"/>
  <c r="AP61" i="21"/>
  <c r="AO61" i="21"/>
  <c r="AN61" i="21"/>
  <c r="AM61" i="21"/>
  <c r="AL61" i="21"/>
  <c r="AK61" i="21"/>
  <c r="AJ61" i="21"/>
  <c r="AI61" i="21"/>
  <c r="AH61" i="21"/>
  <c r="AG61" i="21"/>
  <c r="AF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C61" i="21"/>
  <c r="B61" i="21"/>
  <c r="A61" i="21"/>
  <c r="EF60" i="21"/>
  <c r="EE60" i="21"/>
  <c r="ED60" i="21"/>
  <c r="EC60" i="21"/>
  <c r="EB60" i="21"/>
  <c r="EA60" i="21"/>
  <c r="DZ60" i="21"/>
  <c r="DY60" i="21"/>
  <c r="DX60" i="21"/>
  <c r="DW60" i="21"/>
  <c r="DV60" i="21"/>
  <c r="DU60" i="21"/>
  <c r="DT60" i="21"/>
  <c r="DS60" i="21"/>
  <c r="DR60" i="21"/>
  <c r="DQ60" i="21"/>
  <c r="DP60" i="21"/>
  <c r="DO60" i="21"/>
  <c r="DN60" i="21"/>
  <c r="DM60" i="21"/>
  <c r="DL60" i="21"/>
  <c r="DK60" i="21"/>
  <c r="DJ60" i="21"/>
  <c r="DI60" i="21"/>
  <c r="DH60" i="21"/>
  <c r="DG60" i="21"/>
  <c r="DF60" i="21"/>
  <c r="DE60" i="21"/>
  <c r="DD60" i="21"/>
  <c r="DC60" i="21"/>
  <c r="DB60" i="21"/>
  <c r="DA60" i="21"/>
  <c r="CZ60" i="21"/>
  <c r="CY60" i="21"/>
  <c r="CX60" i="21"/>
  <c r="CW60" i="21"/>
  <c r="CV60" i="21"/>
  <c r="CU60" i="21"/>
  <c r="CT60" i="21"/>
  <c r="CS60" i="21"/>
  <c r="CR60" i="21"/>
  <c r="CQ60" i="21"/>
  <c r="CP60" i="21"/>
  <c r="CO60" i="21"/>
  <c r="CN60" i="21"/>
  <c r="CM60" i="21"/>
  <c r="CL60" i="21"/>
  <c r="CK60" i="21"/>
  <c r="CJ60" i="21"/>
  <c r="CI60" i="21"/>
  <c r="CH60" i="21"/>
  <c r="CG60" i="21"/>
  <c r="CF60" i="21"/>
  <c r="CE60" i="21"/>
  <c r="CD60" i="21"/>
  <c r="CC60" i="21"/>
  <c r="CB60" i="21"/>
  <c r="CA60" i="21"/>
  <c r="BZ60" i="21"/>
  <c r="BY60" i="21"/>
  <c r="BX60" i="21"/>
  <c r="BW60" i="21"/>
  <c r="BV60" i="21"/>
  <c r="BU60" i="21"/>
  <c r="BT60" i="21"/>
  <c r="BS60" i="21"/>
  <c r="BQ60" i="21"/>
  <c r="BP60" i="21"/>
  <c r="BO60" i="21"/>
  <c r="BN60" i="21"/>
  <c r="BM60" i="21"/>
  <c r="BL60" i="21"/>
  <c r="BK60" i="21"/>
  <c r="BJ60" i="21"/>
  <c r="BI60" i="21"/>
  <c r="BH60" i="21"/>
  <c r="BG60" i="21"/>
  <c r="BF60" i="21"/>
  <c r="BE60" i="21"/>
  <c r="BD60" i="21"/>
  <c r="BC60" i="21"/>
  <c r="BB60" i="21"/>
  <c r="BA60" i="21"/>
  <c r="AZ60" i="21"/>
  <c r="AY60" i="21"/>
  <c r="AX60" i="21"/>
  <c r="AW60" i="21"/>
  <c r="AV60" i="21"/>
  <c r="AU60" i="21"/>
  <c r="AT60" i="21"/>
  <c r="AS60" i="21"/>
  <c r="AR60" i="21"/>
  <c r="AQ60" i="21"/>
  <c r="AP60" i="21"/>
  <c r="AO60" i="21"/>
  <c r="AN60" i="21"/>
  <c r="AM60" i="21"/>
  <c r="AL60" i="21"/>
  <c r="AK60" i="21"/>
  <c r="AJ60" i="21"/>
  <c r="AI60" i="21"/>
  <c r="AH60" i="21"/>
  <c r="AG60" i="21"/>
  <c r="AF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C60" i="21"/>
  <c r="B60" i="21"/>
  <c r="A60" i="21"/>
  <c r="EF59" i="21"/>
  <c r="EE59" i="21"/>
  <c r="ED59" i="21"/>
  <c r="EC59" i="21"/>
  <c r="EB59" i="21"/>
  <c r="EA59" i="21"/>
  <c r="DZ59" i="21"/>
  <c r="DY59" i="21"/>
  <c r="DX59" i="21"/>
  <c r="DW59" i="21"/>
  <c r="DV59" i="21"/>
  <c r="DU59" i="21"/>
  <c r="DT59" i="21"/>
  <c r="DS59" i="21"/>
  <c r="DR59" i="21"/>
  <c r="DQ59" i="21"/>
  <c r="DP59" i="21"/>
  <c r="DO59" i="21"/>
  <c r="DN59" i="21"/>
  <c r="DM59" i="21"/>
  <c r="DL59" i="21"/>
  <c r="DK59" i="21"/>
  <c r="DJ59" i="21"/>
  <c r="DI59" i="21"/>
  <c r="DH59" i="21"/>
  <c r="DG59" i="21"/>
  <c r="DF59" i="21"/>
  <c r="DE59" i="21"/>
  <c r="DD59" i="21"/>
  <c r="DC59" i="21"/>
  <c r="DB59" i="21"/>
  <c r="DA59" i="21"/>
  <c r="CZ59" i="21"/>
  <c r="CY59" i="21"/>
  <c r="CX59" i="21"/>
  <c r="CW59" i="21"/>
  <c r="CV59" i="21"/>
  <c r="CU59" i="21"/>
  <c r="CT59" i="21"/>
  <c r="CS59" i="21"/>
  <c r="CR59" i="21"/>
  <c r="CQ59" i="21"/>
  <c r="CP59" i="21"/>
  <c r="CO59" i="21"/>
  <c r="CN59" i="21"/>
  <c r="CM59" i="21"/>
  <c r="CL59" i="21"/>
  <c r="CK59" i="21"/>
  <c r="CJ59" i="21"/>
  <c r="CI59" i="21"/>
  <c r="CH59" i="21"/>
  <c r="CG59" i="21"/>
  <c r="CF59" i="21"/>
  <c r="CE59" i="21"/>
  <c r="CD59" i="21"/>
  <c r="CC59" i="21"/>
  <c r="CB59" i="21"/>
  <c r="CA59" i="21"/>
  <c r="BZ59" i="21"/>
  <c r="BY59" i="21"/>
  <c r="BX59" i="21"/>
  <c r="BW59" i="21"/>
  <c r="BV59" i="21"/>
  <c r="BU59" i="21"/>
  <c r="BT59" i="21"/>
  <c r="BS59" i="21"/>
  <c r="BQ59" i="21"/>
  <c r="BP59" i="21"/>
  <c r="BO59" i="21"/>
  <c r="BN59" i="21"/>
  <c r="BM59" i="21"/>
  <c r="BL59" i="21"/>
  <c r="BK59" i="21"/>
  <c r="BJ59" i="21"/>
  <c r="BI59" i="21"/>
  <c r="BH59" i="21"/>
  <c r="BG59" i="21"/>
  <c r="BF59" i="21"/>
  <c r="BE59" i="21"/>
  <c r="BD59" i="21"/>
  <c r="BC59" i="21"/>
  <c r="BB59" i="21"/>
  <c r="BA59" i="21"/>
  <c r="AZ59" i="21"/>
  <c r="AY59" i="21"/>
  <c r="AX59" i="21"/>
  <c r="AW59" i="21"/>
  <c r="AV59" i="21"/>
  <c r="AU59" i="21"/>
  <c r="AT59" i="21"/>
  <c r="AS59" i="21"/>
  <c r="AR59" i="21"/>
  <c r="AQ59" i="21"/>
  <c r="AP59" i="21"/>
  <c r="AO59" i="21"/>
  <c r="AN59" i="21"/>
  <c r="AM59" i="21"/>
  <c r="AL59" i="21"/>
  <c r="AK59" i="21"/>
  <c r="AJ59" i="21"/>
  <c r="AI59" i="21"/>
  <c r="AH59" i="21"/>
  <c r="AG59" i="21"/>
  <c r="AF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C59" i="21"/>
  <c r="B59" i="21"/>
  <c r="A59" i="21"/>
  <c r="EF58" i="21"/>
  <c r="EE58" i="21"/>
  <c r="ED58" i="21"/>
  <c r="EC58" i="21"/>
  <c r="EB58" i="21"/>
  <c r="EA58" i="21"/>
  <c r="DZ58" i="21"/>
  <c r="DY58" i="21"/>
  <c r="DX58" i="21"/>
  <c r="DW58" i="21"/>
  <c r="DV58" i="21"/>
  <c r="DU58" i="21"/>
  <c r="DT58" i="21"/>
  <c r="DS58" i="21"/>
  <c r="DR58" i="21"/>
  <c r="DQ58" i="21"/>
  <c r="DP58" i="21"/>
  <c r="DO58" i="21"/>
  <c r="DN58" i="21"/>
  <c r="DM58" i="21"/>
  <c r="DL58" i="21"/>
  <c r="DK58" i="21"/>
  <c r="DJ58" i="21"/>
  <c r="DI58" i="21"/>
  <c r="DH58" i="21"/>
  <c r="DG58" i="21"/>
  <c r="DF58" i="21"/>
  <c r="DE58" i="21"/>
  <c r="DD58" i="21"/>
  <c r="DC58" i="21"/>
  <c r="DB58" i="21"/>
  <c r="DA58" i="21"/>
  <c r="CZ58" i="21"/>
  <c r="CY58" i="21"/>
  <c r="CX58" i="21"/>
  <c r="CW58" i="21"/>
  <c r="CV58" i="21"/>
  <c r="CU58" i="21"/>
  <c r="CT58" i="21"/>
  <c r="CS58" i="21"/>
  <c r="CR58" i="21"/>
  <c r="CQ58" i="21"/>
  <c r="CP58" i="21"/>
  <c r="CO58" i="21"/>
  <c r="CN58" i="21"/>
  <c r="CM58" i="21"/>
  <c r="CL58" i="21"/>
  <c r="CK58" i="21"/>
  <c r="CJ58" i="21"/>
  <c r="CI58" i="21"/>
  <c r="CH58" i="21"/>
  <c r="CG58" i="21"/>
  <c r="CF58" i="21"/>
  <c r="CE58" i="21"/>
  <c r="CD58" i="21"/>
  <c r="CC58" i="21"/>
  <c r="CB58" i="21"/>
  <c r="CA58" i="21"/>
  <c r="BZ58" i="21"/>
  <c r="BY58" i="21"/>
  <c r="BX58" i="21"/>
  <c r="BW58" i="21"/>
  <c r="BV58" i="21"/>
  <c r="BU58" i="21"/>
  <c r="BT58" i="21"/>
  <c r="BS58" i="21"/>
  <c r="BQ58" i="21"/>
  <c r="BP58" i="21"/>
  <c r="BO58" i="21"/>
  <c r="BN58" i="21"/>
  <c r="BM58" i="21"/>
  <c r="BL58" i="21"/>
  <c r="BK58" i="21"/>
  <c r="BJ58" i="21"/>
  <c r="BI58" i="21"/>
  <c r="BH58" i="21"/>
  <c r="BG58" i="21"/>
  <c r="BF58" i="21"/>
  <c r="BE58" i="21"/>
  <c r="BD58" i="21"/>
  <c r="BC58" i="21"/>
  <c r="BB58" i="21"/>
  <c r="BA58" i="21"/>
  <c r="AZ58" i="21"/>
  <c r="AY58" i="21"/>
  <c r="AX58" i="21"/>
  <c r="AW58" i="21"/>
  <c r="AV58" i="21"/>
  <c r="AU58" i="21"/>
  <c r="AT58" i="21"/>
  <c r="AS58" i="21"/>
  <c r="AR58" i="21"/>
  <c r="AQ58" i="21"/>
  <c r="AP58" i="21"/>
  <c r="AO58" i="21"/>
  <c r="AN58" i="21"/>
  <c r="AM58" i="21"/>
  <c r="AL58" i="21"/>
  <c r="AK58" i="21"/>
  <c r="AJ58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C58" i="21"/>
  <c r="B58" i="21"/>
  <c r="A58" i="21"/>
  <c r="EF57" i="21"/>
  <c r="EE57" i="21"/>
  <c r="ED57" i="21"/>
  <c r="EC57" i="21"/>
  <c r="EB57" i="21"/>
  <c r="EA57" i="21"/>
  <c r="DZ57" i="21"/>
  <c r="DY57" i="21"/>
  <c r="DX57" i="21"/>
  <c r="DW57" i="21"/>
  <c r="DV57" i="21"/>
  <c r="DU57" i="21"/>
  <c r="DT57" i="21"/>
  <c r="DS57" i="21"/>
  <c r="DR57" i="21"/>
  <c r="DQ57" i="21"/>
  <c r="DP57" i="21"/>
  <c r="DO57" i="21"/>
  <c r="DN57" i="21"/>
  <c r="DM57" i="21"/>
  <c r="DL57" i="21"/>
  <c r="DK57" i="21"/>
  <c r="DJ57" i="21"/>
  <c r="DI57" i="21"/>
  <c r="DH57" i="21"/>
  <c r="DG57" i="21"/>
  <c r="DF57" i="21"/>
  <c r="DE57" i="21"/>
  <c r="DD57" i="21"/>
  <c r="DC57" i="21"/>
  <c r="DB57" i="21"/>
  <c r="DA57" i="21"/>
  <c r="CZ57" i="21"/>
  <c r="CY57" i="21"/>
  <c r="CX57" i="21"/>
  <c r="CW57" i="21"/>
  <c r="CV57" i="21"/>
  <c r="CU57" i="21"/>
  <c r="CT57" i="21"/>
  <c r="CS57" i="21"/>
  <c r="CR57" i="21"/>
  <c r="CQ57" i="21"/>
  <c r="CP57" i="21"/>
  <c r="CO57" i="21"/>
  <c r="CN57" i="21"/>
  <c r="CM57" i="21"/>
  <c r="CL57" i="21"/>
  <c r="CK57" i="21"/>
  <c r="CJ57" i="21"/>
  <c r="CI57" i="21"/>
  <c r="CH57" i="21"/>
  <c r="CG57" i="21"/>
  <c r="CF57" i="21"/>
  <c r="CE57" i="21"/>
  <c r="CD57" i="21"/>
  <c r="CC57" i="21"/>
  <c r="CB57" i="21"/>
  <c r="CA57" i="21"/>
  <c r="BZ57" i="21"/>
  <c r="BY57" i="21"/>
  <c r="BX57" i="21"/>
  <c r="BW57" i="21"/>
  <c r="BV57" i="21"/>
  <c r="BU57" i="21"/>
  <c r="BT57" i="21"/>
  <c r="BS57" i="21"/>
  <c r="BQ57" i="21"/>
  <c r="BP57" i="21"/>
  <c r="BO57" i="21"/>
  <c r="BN57" i="21"/>
  <c r="BM57" i="21"/>
  <c r="BL57" i="21"/>
  <c r="BK57" i="21"/>
  <c r="BJ57" i="21"/>
  <c r="BI57" i="21"/>
  <c r="BH57" i="21"/>
  <c r="BG57" i="21"/>
  <c r="BF57" i="21"/>
  <c r="BE57" i="21"/>
  <c r="BD57" i="21"/>
  <c r="BC57" i="21"/>
  <c r="BB57" i="21"/>
  <c r="BA57" i="21"/>
  <c r="AZ57" i="21"/>
  <c r="AY57" i="21"/>
  <c r="AX57" i="21"/>
  <c r="AW57" i="21"/>
  <c r="AV57" i="21"/>
  <c r="AU57" i="21"/>
  <c r="AT57" i="21"/>
  <c r="AS57" i="21"/>
  <c r="AR57" i="21"/>
  <c r="AQ57" i="21"/>
  <c r="AP57" i="21"/>
  <c r="AO57" i="21"/>
  <c r="AN57" i="21"/>
  <c r="AM57" i="21"/>
  <c r="AL57" i="21"/>
  <c r="AK57" i="21"/>
  <c r="AJ57" i="21"/>
  <c r="AI57" i="21"/>
  <c r="AH57" i="21"/>
  <c r="AG57" i="21"/>
  <c r="AF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C57" i="21"/>
  <c r="B57" i="21"/>
  <c r="A57" i="21"/>
  <c r="EF56" i="21"/>
  <c r="EE56" i="21"/>
  <c r="ED56" i="21"/>
  <c r="EC56" i="21"/>
  <c r="EB56" i="21"/>
  <c r="EA56" i="21"/>
  <c r="DZ56" i="21"/>
  <c r="DY56" i="21"/>
  <c r="DX56" i="21"/>
  <c r="DW56" i="21"/>
  <c r="DV56" i="21"/>
  <c r="DU56" i="21"/>
  <c r="DT56" i="21"/>
  <c r="DS56" i="21"/>
  <c r="DR56" i="21"/>
  <c r="DQ56" i="21"/>
  <c r="DP56" i="21"/>
  <c r="DO56" i="21"/>
  <c r="DN56" i="21"/>
  <c r="DM56" i="21"/>
  <c r="DL56" i="21"/>
  <c r="DK56" i="21"/>
  <c r="DJ56" i="21"/>
  <c r="DI56" i="21"/>
  <c r="DH56" i="21"/>
  <c r="DG56" i="21"/>
  <c r="DF56" i="21"/>
  <c r="DE56" i="21"/>
  <c r="DD56" i="21"/>
  <c r="DC56" i="21"/>
  <c r="DB56" i="21"/>
  <c r="DA56" i="21"/>
  <c r="CZ56" i="21"/>
  <c r="CY56" i="21"/>
  <c r="CX56" i="21"/>
  <c r="CW56" i="21"/>
  <c r="CV56" i="21"/>
  <c r="CU56" i="21"/>
  <c r="CT56" i="21"/>
  <c r="CS56" i="21"/>
  <c r="CR56" i="21"/>
  <c r="CQ56" i="21"/>
  <c r="CP56" i="21"/>
  <c r="CO56" i="21"/>
  <c r="CN56" i="21"/>
  <c r="CM56" i="21"/>
  <c r="CL56" i="21"/>
  <c r="CK56" i="21"/>
  <c r="CJ56" i="21"/>
  <c r="CI56" i="21"/>
  <c r="CH56" i="21"/>
  <c r="CG56" i="21"/>
  <c r="CF56" i="21"/>
  <c r="CE56" i="21"/>
  <c r="CD56" i="21"/>
  <c r="CC56" i="21"/>
  <c r="CB56" i="21"/>
  <c r="CA56" i="21"/>
  <c r="BZ56" i="21"/>
  <c r="BY56" i="21"/>
  <c r="BX56" i="21"/>
  <c r="BW56" i="21"/>
  <c r="BV56" i="21"/>
  <c r="BU56" i="21"/>
  <c r="BT56" i="21"/>
  <c r="BS56" i="21"/>
  <c r="BQ56" i="21"/>
  <c r="BP56" i="21"/>
  <c r="BO56" i="21"/>
  <c r="BN56" i="21"/>
  <c r="BM56" i="21"/>
  <c r="BL56" i="21"/>
  <c r="BK56" i="21"/>
  <c r="BJ56" i="21"/>
  <c r="BI56" i="21"/>
  <c r="BH56" i="21"/>
  <c r="BG56" i="21"/>
  <c r="BF56" i="21"/>
  <c r="BE56" i="21"/>
  <c r="BD56" i="21"/>
  <c r="BC56" i="21"/>
  <c r="BB56" i="21"/>
  <c r="BA56" i="21"/>
  <c r="AZ56" i="21"/>
  <c r="AY56" i="21"/>
  <c r="AX56" i="21"/>
  <c r="AW56" i="21"/>
  <c r="AV56" i="21"/>
  <c r="AU56" i="21"/>
  <c r="AT56" i="21"/>
  <c r="AS56" i="21"/>
  <c r="AR56" i="21"/>
  <c r="AQ56" i="21"/>
  <c r="AP56" i="21"/>
  <c r="AO56" i="21"/>
  <c r="AN56" i="21"/>
  <c r="AM56" i="21"/>
  <c r="AL56" i="21"/>
  <c r="AK56" i="21"/>
  <c r="AJ56" i="21"/>
  <c r="AI56" i="21"/>
  <c r="AH56" i="21"/>
  <c r="AG56" i="21"/>
  <c r="AF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C56" i="21"/>
  <c r="B56" i="21"/>
  <c r="A56" i="21"/>
  <c r="EF55" i="21"/>
  <c r="EE55" i="21"/>
  <c r="ED55" i="21"/>
  <c r="EC55" i="21"/>
  <c r="EB55" i="21"/>
  <c r="EA55" i="21"/>
  <c r="DZ55" i="21"/>
  <c r="DY55" i="21"/>
  <c r="DX55" i="21"/>
  <c r="DW55" i="21"/>
  <c r="DV55" i="21"/>
  <c r="DU55" i="21"/>
  <c r="DT55" i="21"/>
  <c r="DS55" i="21"/>
  <c r="DR55" i="21"/>
  <c r="DQ55" i="21"/>
  <c r="DP55" i="21"/>
  <c r="DO55" i="21"/>
  <c r="DN55" i="21"/>
  <c r="DM55" i="21"/>
  <c r="DL55" i="21"/>
  <c r="DK55" i="21"/>
  <c r="DJ55" i="21"/>
  <c r="DI55" i="21"/>
  <c r="DH55" i="21"/>
  <c r="DG55" i="21"/>
  <c r="DF55" i="21"/>
  <c r="DE55" i="21"/>
  <c r="DD55" i="21"/>
  <c r="DC55" i="21"/>
  <c r="DB55" i="21"/>
  <c r="DA55" i="21"/>
  <c r="CZ55" i="21"/>
  <c r="CY55" i="21"/>
  <c r="CX55" i="21"/>
  <c r="CW55" i="21"/>
  <c r="CV55" i="21"/>
  <c r="CU55" i="21"/>
  <c r="CT55" i="21"/>
  <c r="CS55" i="21"/>
  <c r="CR55" i="21"/>
  <c r="CQ55" i="21"/>
  <c r="CP55" i="21"/>
  <c r="CO55" i="21"/>
  <c r="CN55" i="21"/>
  <c r="CM55" i="21"/>
  <c r="CL55" i="21"/>
  <c r="CK55" i="21"/>
  <c r="CJ55" i="21"/>
  <c r="CI55" i="21"/>
  <c r="CH55" i="21"/>
  <c r="CG55" i="21"/>
  <c r="CF55" i="21"/>
  <c r="CE55" i="21"/>
  <c r="CD55" i="21"/>
  <c r="CC55" i="21"/>
  <c r="CB55" i="21"/>
  <c r="CA55" i="21"/>
  <c r="BZ55" i="21"/>
  <c r="BY55" i="21"/>
  <c r="BX55" i="21"/>
  <c r="BW55" i="21"/>
  <c r="BV55" i="21"/>
  <c r="BU55" i="21"/>
  <c r="BT55" i="21"/>
  <c r="BS55" i="21"/>
  <c r="BQ55" i="21"/>
  <c r="BP55" i="21"/>
  <c r="BO55" i="21"/>
  <c r="BN55" i="21"/>
  <c r="BM55" i="21"/>
  <c r="BL55" i="21"/>
  <c r="BK55" i="21"/>
  <c r="BJ55" i="21"/>
  <c r="BI55" i="21"/>
  <c r="BH55" i="21"/>
  <c r="BG55" i="21"/>
  <c r="BF55" i="21"/>
  <c r="BE55" i="21"/>
  <c r="BD55" i="21"/>
  <c r="BC55" i="21"/>
  <c r="BB55" i="21"/>
  <c r="BA55" i="21"/>
  <c r="AZ55" i="21"/>
  <c r="AY55" i="21"/>
  <c r="AX55" i="21"/>
  <c r="AW55" i="21"/>
  <c r="AV55" i="21"/>
  <c r="AU55" i="21"/>
  <c r="AT55" i="21"/>
  <c r="AS55" i="21"/>
  <c r="AR55" i="21"/>
  <c r="AQ55" i="21"/>
  <c r="AP55" i="21"/>
  <c r="AO55" i="21"/>
  <c r="AN55" i="21"/>
  <c r="AM55" i="21"/>
  <c r="AL55" i="21"/>
  <c r="AK55" i="21"/>
  <c r="AJ55" i="21"/>
  <c r="AI55" i="21"/>
  <c r="AH55" i="21"/>
  <c r="AG55" i="21"/>
  <c r="AF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C55" i="21"/>
  <c r="B55" i="21"/>
  <c r="A55" i="21"/>
  <c r="EF54" i="21"/>
  <c r="EE54" i="21"/>
  <c r="ED54" i="21"/>
  <c r="EC54" i="21"/>
  <c r="EB54" i="21"/>
  <c r="EA54" i="21"/>
  <c r="DZ54" i="21"/>
  <c r="DY54" i="21"/>
  <c r="DX54" i="21"/>
  <c r="DW54" i="21"/>
  <c r="DV54" i="21"/>
  <c r="DU54" i="21"/>
  <c r="DT54" i="21"/>
  <c r="DS54" i="21"/>
  <c r="DR54" i="21"/>
  <c r="DQ54" i="21"/>
  <c r="DP54" i="21"/>
  <c r="DO54" i="21"/>
  <c r="DN54" i="21"/>
  <c r="DM54" i="21"/>
  <c r="DL54" i="21"/>
  <c r="DK54" i="21"/>
  <c r="DJ54" i="21"/>
  <c r="DI54" i="21"/>
  <c r="DH54" i="21"/>
  <c r="DG54" i="21"/>
  <c r="DF54" i="21"/>
  <c r="DE54" i="21"/>
  <c r="DD54" i="21"/>
  <c r="DC54" i="21"/>
  <c r="DB54" i="21"/>
  <c r="DA54" i="21"/>
  <c r="CZ54" i="21"/>
  <c r="CY54" i="21"/>
  <c r="CX54" i="21"/>
  <c r="CW54" i="21"/>
  <c r="CV54" i="21"/>
  <c r="CU54" i="21"/>
  <c r="CT54" i="21"/>
  <c r="CS54" i="21"/>
  <c r="CR54" i="21"/>
  <c r="CQ54" i="21"/>
  <c r="CP54" i="21"/>
  <c r="CO54" i="21"/>
  <c r="CN54" i="21"/>
  <c r="CM54" i="21"/>
  <c r="CL54" i="21"/>
  <c r="CK54" i="21"/>
  <c r="CJ54" i="21"/>
  <c r="CI54" i="21"/>
  <c r="CH54" i="21"/>
  <c r="CG54" i="21"/>
  <c r="CF54" i="21"/>
  <c r="CE54" i="21"/>
  <c r="CD54" i="21"/>
  <c r="CC54" i="21"/>
  <c r="CB54" i="21"/>
  <c r="CA54" i="21"/>
  <c r="BZ54" i="21"/>
  <c r="BY54" i="21"/>
  <c r="BX54" i="21"/>
  <c r="BW54" i="21"/>
  <c r="BV54" i="21"/>
  <c r="BU54" i="21"/>
  <c r="BT54" i="21"/>
  <c r="BS54" i="21"/>
  <c r="BQ54" i="21"/>
  <c r="BP54" i="21"/>
  <c r="BO54" i="21"/>
  <c r="BN54" i="21"/>
  <c r="BM54" i="21"/>
  <c r="BL54" i="21"/>
  <c r="BK54" i="21"/>
  <c r="BJ54" i="21"/>
  <c r="BI54" i="21"/>
  <c r="BH54" i="21"/>
  <c r="BG54" i="21"/>
  <c r="BF54" i="21"/>
  <c r="BE54" i="21"/>
  <c r="BD54" i="21"/>
  <c r="BC54" i="21"/>
  <c r="BB54" i="21"/>
  <c r="BA54" i="21"/>
  <c r="AZ54" i="21"/>
  <c r="AY54" i="21"/>
  <c r="AX54" i="21"/>
  <c r="AW54" i="21"/>
  <c r="AV54" i="21"/>
  <c r="AU54" i="21"/>
  <c r="AT54" i="21"/>
  <c r="AS54" i="21"/>
  <c r="AR54" i="21"/>
  <c r="AQ54" i="21"/>
  <c r="AP54" i="21"/>
  <c r="AO54" i="21"/>
  <c r="AN54" i="21"/>
  <c r="AM54" i="21"/>
  <c r="AL54" i="21"/>
  <c r="AK54" i="21"/>
  <c r="AJ54" i="21"/>
  <c r="AI54" i="21"/>
  <c r="AH54" i="21"/>
  <c r="AG54" i="21"/>
  <c r="AF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C54" i="21"/>
  <c r="B54" i="21"/>
  <c r="A54" i="21"/>
  <c r="EF53" i="21"/>
  <c r="EE53" i="21"/>
  <c r="ED53" i="21"/>
  <c r="EC53" i="21"/>
  <c r="EB53" i="21"/>
  <c r="EA53" i="21"/>
  <c r="DZ53" i="21"/>
  <c r="DY53" i="21"/>
  <c r="DX53" i="21"/>
  <c r="DW53" i="21"/>
  <c r="DV53" i="21"/>
  <c r="DU53" i="21"/>
  <c r="DT53" i="21"/>
  <c r="DS53" i="21"/>
  <c r="DR53" i="21"/>
  <c r="DQ53" i="21"/>
  <c r="DP53" i="21"/>
  <c r="DO53" i="21"/>
  <c r="DN53" i="21"/>
  <c r="DM53" i="21"/>
  <c r="DL53" i="21"/>
  <c r="DK53" i="21"/>
  <c r="DJ53" i="21"/>
  <c r="DI53" i="21"/>
  <c r="DH53" i="21"/>
  <c r="DG53" i="21"/>
  <c r="DF53" i="21"/>
  <c r="DE53" i="21"/>
  <c r="DD53" i="21"/>
  <c r="DC53" i="21"/>
  <c r="DB53" i="21"/>
  <c r="DA53" i="21"/>
  <c r="CZ53" i="21"/>
  <c r="CY53" i="21"/>
  <c r="CX53" i="21"/>
  <c r="CW53" i="21"/>
  <c r="CV53" i="21"/>
  <c r="CU53" i="21"/>
  <c r="CT53" i="21"/>
  <c r="CS53" i="21"/>
  <c r="CR53" i="21"/>
  <c r="CQ53" i="21"/>
  <c r="CP53" i="21"/>
  <c r="CO53" i="21"/>
  <c r="CN53" i="21"/>
  <c r="CM53" i="21"/>
  <c r="CL53" i="21"/>
  <c r="CK53" i="21"/>
  <c r="CJ53" i="21"/>
  <c r="CI53" i="21"/>
  <c r="CH53" i="21"/>
  <c r="CG53" i="21"/>
  <c r="CF53" i="21"/>
  <c r="CE53" i="21"/>
  <c r="CD53" i="21"/>
  <c r="CC53" i="21"/>
  <c r="CB53" i="21"/>
  <c r="CA53" i="21"/>
  <c r="BZ53" i="21"/>
  <c r="BY53" i="21"/>
  <c r="BX53" i="21"/>
  <c r="BW53" i="21"/>
  <c r="BV53" i="21"/>
  <c r="BU53" i="21"/>
  <c r="BT53" i="21"/>
  <c r="BS53" i="21"/>
  <c r="BQ53" i="21"/>
  <c r="BP53" i="21"/>
  <c r="BO53" i="21"/>
  <c r="BN53" i="21"/>
  <c r="BM53" i="21"/>
  <c r="BL53" i="21"/>
  <c r="BK53" i="21"/>
  <c r="BJ53" i="21"/>
  <c r="BI53" i="21"/>
  <c r="BH53" i="21"/>
  <c r="BG53" i="21"/>
  <c r="BF53" i="21"/>
  <c r="BE53" i="21"/>
  <c r="BD53" i="21"/>
  <c r="BC53" i="21"/>
  <c r="BB53" i="21"/>
  <c r="BA53" i="21"/>
  <c r="AZ53" i="21"/>
  <c r="AY53" i="21"/>
  <c r="AX53" i="21"/>
  <c r="AW53" i="21"/>
  <c r="AV53" i="21"/>
  <c r="AU53" i="21"/>
  <c r="AT53" i="21"/>
  <c r="AS53" i="21"/>
  <c r="AR53" i="21"/>
  <c r="AQ53" i="21"/>
  <c r="AP53" i="21"/>
  <c r="AO53" i="21"/>
  <c r="AN53" i="21"/>
  <c r="AM53" i="21"/>
  <c r="AL53" i="21"/>
  <c r="AK53" i="21"/>
  <c r="AJ53" i="21"/>
  <c r="AI53" i="21"/>
  <c r="AH53" i="21"/>
  <c r="AG53" i="21"/>
  <c r="AF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C53" i="21"/>
  <c r="B53" i="21"/>
  <c r="A53" i="21"/>
  <c r="EF52" i="21"/>
  <c r="EE52" i="21"/>
  <c r="ED52" i="21"/>
  <c r="EC52" i="21"/>
  <c r="EB52" i="21"/>
  <c r="EA52" i="21"/>
  <c r="DZ52" i="21"/>
  <c r="DY52" i="21"/>
  <c r="DX52" i="21"/>
  <c r="DW52" i="21"/>
  <c r="DV52" i="21"/>
  <c r="DU52" i="21"/>
  <c r="DT52" i="21"/>
  <c r="DS52" i="21"/>
  <c r="DR52" i="21"/>
  <c r="DQ52" i="21"/>
  <c r="DP52" i="21"/>
  <c r="DO52" i="21"/>
  <c r="DN52" i="21"/>
  <c r="DM52" i="21"/>
  <c r="DL52" i="21"/>
  <c r="DK52" i="21"/>
  <c r="DJ52" i="21"/>
  <c r="DI52" i="21"/>
  <c r="DH52" i="21"/>
  <c r="DG52" i="21"/>
  <c r="DF52" i="21"/>
  <c r="DE52" i="21"/>
  <c r="DD52" i="21"/>
  <c r="DC52" i="21"/>
  <c r="DB52" i="21"/>
  <c r="DA52" i="21"/>
  <c r="CZ52" i="21"/>
  <c r="CY52" i="21"/>
  <c r="CX52" i="21"/>
  <c r="CW52" i="21"/>
  <c r="CV52" i="21"/>
  <c r="CU52" i="21"/>
  <c r="CT52" i="21"/>
  <c r="CS52" i="21"/>
  <c r="CR52" i="21"/>
  <c r="CQ52" i="21"/>
  <c r="CP52" i="21"/>
  <c r="CO52" i="21"/>
  <c r="CN52" i="21"/>
  <c r="CM52" i="21"/>
  <c r="CL52" i="21"/>
  <c r="CK52" i="21"/>
  <c r="CJ52" i="21"/>
  <c r="CI52" i="21"/>
  <c r="CH52" i="21"/>
  <c r="CG52" i="21"/>
  <c r="CF52" i="21"/>
  <c r="CE52" i="21"/>
  <c r="CD52" i="21"/>
  <c r="CC52" i="21"/>
  <c r="CB52" i="21"/>
  <c r="CA52" i="21"/>
  <c r="BZ52" i="21"/>
  <c r="BY52" i="21"/>
  <c r="BX52" i="21"/>
  <c r="BW52" i="21"/>
  <c r="BV52" i="21"/>
  <c r="BU52" i="21"/>
  <c r="BT52" i="21"/>
  <c r="BS52" i="21"/>
  <c r="BQ52" i="21"/>
  <c r="BP52" i="21"/>
  <c r="BO52" i="21"/>
  <c r="BN52" i="21"/>
  <c r="BM52" i="21"/>
  <c r="BL52" i="21"/>
  <c r="BK52" i="21"/>
  <c r="BJ52" i="21"/>
  <c r="BI52" i="21"/>
  <c r="BH52" i="21"/>
  <c r="BG52" i="21"/>
  <c r="BF52" i="21"/>
  <c r="BE52" i="21"/>
  <c r="BD52" i="21"/>
  <c r="BC52" i="21"/>
  <c r="BB52" i="21"/>
  <c r="BA52" i="21"/>
  <c r="AZ52" i="21"/>
  <c r="AY52" i="21"/>
  <c r="AX52" i="21"/>
  <c r="AW52" i="21"/>
  <c r="AV52" i="21"/>
  <c r="AU52" i="21"/>
  <c r="AT52" i="21"/>
  <c r="AS52" i="21"/>
  <c r="AR52" i="21"/>
  <c r="AQ52" i="21"/>
  <c r="AP52" i="21"/>
  <c r="AO52" i="21"/>
  <c r="AN52" i="21"/>
  <c r="AM52" i="21"/>
  <c r="AL52" i="21"/>
  <c r="AK52" i="21"/>
  <c r="AJ52" i="21"/>
  <c r="AI52" i="21"/>
  <c r="AH52" i="21"/>
  <c r="AG52" i="21"/>
  <c r="AF52" i="21"/>
  <c r="AE52" i="21"/>
  <c r="AD52" i="21"/>
  <c r="AC52" i="21"/>
  <c r="AB52" i="21"/>
  <c r="AA52" i="21"/>
  <c r="Z52" i="21"/>
  <c r="Y52" i="21"/>
  <c r="X52" i="21"/>
  <c r="W52" i="21"/>
  <c r="V52" i="21"/>
  <c r="U52" i="21"/>
  <c r="T52" i="21"/>
  <c r="S52" i="21"/>
  <c r="R52" i="21"/>
  <c r="Q52" i="21"/>
  <c r="P52" i="21"/>
  <c r="O52" i="21"/>
  <c r="N52" i="21"/>
  <c r="M52" i="21"/>
  <c r="L52" i="21"/>
  <c r="K52" i="21"/>
  <c r="J52" i="21"/>
  <c r="I52" i="21"/>
  <c r="H52" i="21"/>
  <c r="G52" i="21"/>
  <c r="F52" i="21"/>
  <c r="E52" i="21"/>
  <c r="D52" i="21"/>
  <c r="C52" i="21"/>
  <c r="B52" i="21"/>
  <c r="A52" i="21"/>
  <c r="EF51" i="21"/>
  <c r="EE51" i="21"/>
  <c r="ED51" i="21"/>
  <c r="EC51" i="21"/>
  <c r="EB51" i="21"/>
  <c r="EA51" i="21"/>
  <c r="DZ51" i="21"/>
  <c r="DY51" i="21"/>
  <c r="DX51" i="21"/>
  <c r="DW51" i="21"/>
  <c r="DV51" i="21"/>
  <c r="DU51" i="21"/>
  <c r="DT51" i="21"/>
  <c r="DS51" i="21"/>
  <c r="DR51" i="21"/>
  <c r="DQ51" i="21"/>
  <c r="DP51" i="21"/>
  <c r="DO51" i="21"/>
  <c r="DN51" i="21"/>
  <c r="DM51" i="21"/>
  <c r="DL51" i="21"/>
  <c r="DK51" i="21"/>
  <c r="DJ51" i="21"/>
  <c r="DI51" i="21"/>
  <c r="DH51" i="21"/>
  <c r="DG51" i="21"/>
  <c r="DF51" i="21"/>
  <c r="DE51" i="21"/>
  <c r="DD51" i="21"/>
  <c r="DC51" i="21"/>
  <c r="DB51" i="21"/>
  <c r="DA51" i="21"/>
  <c r="CZ51" i="21"/>
  <c r="CY51" i="21"/>
  <c r="CX51" i="21"/>
  <c r="CW51" i="21"/>
  <c r="CV51" i="21"/>
  <c r="CU51" i="21"/>
  <c r="CT51" i="21"/>
  <c r="CS51" i="21"/>
  <c r="CR51" i="21"/>
  <c r="CQ51" i="21"/>
  <c r="CP51" i="21"/>
  <c r="CO51" i="21"/>
  <c r="CN51" i="21"/>
  <c r="CM51" i="21"/>
  <c r="CL51" i="21"/>
  <c r="CK51" i="21"/>
  <c r="CJ51" i="21"/>
  <c r="CI51" i="21"/>
  <c r="CH51" i="21"/>
  <c r="CG51" i="21"/>
  <c r="CF51" i="21"/>
  <c r="CE51" i="21"/>
  <c r="CD51" i="21"/>
  <c r="CC51" i="21"/>
  <c r="CB51" i="21"/>
  <c r="CA51" i="21"/>
  <c r="BZ51" i="21"/>
  <c r="BY51" i="21"/>
  <c r="BX51" i="21"/>
  <c r="BW51" i="21"/>
  <c r="BV51" i="21"/>
  <c r="BU51" i="21"/>
  <c r="BT51" i="21"/>
  <c r="BS51" i="21"/>
  <c r="BQ51" i="21"/>
  <c r="BP51" i="21"/>
  <c r="BO51" i="21"/>
  <c r="BN51" i="21"/>
  <c r="BM51" i="21"/>
  <c r="BL51" i="21"/>
  <c r="BK51" i="21"/>
  <c r="BJ51" i="21"/>
  <c r="BI51" i="21"/>
  <c r="BH51" i="21"/>
  <c r="BG51" i="21"/>
  <c r="BF51" i="21"/>
  <c r="BE51" i="21"/>
  <c r="BD51" i="21"/>
  <c r="BC51" i="21"/>
  <c r="BB51" i="21"/>
  <c r="BA51" i="21"/>
  <c r="AZ51" i="21"/>
  <c r="AY51" i="21"/>
  <c r="AX51" i="21"/>
  <c r="AW51" i="21"/>
  <c r="AV51" i="21"/>
  <c r="AU51" i="21"/>
  <c r="AT51" i="21"/>
  <c r="AS51" i="21"/>
  <c r="AR51" i="21"/>
  <c r="AQ51" i="21"/>
  <c r="AP51" i="21"/>
  <c r="AO51" i="21"/>
  <c r="AN51" i="21"/>
  <c r="AM51" i="21"/>
  <c r="AL51" i="21"/>
  <c r="AK51" i="21"/>
  <c r="AJ51" i="21"/>
  <c r="AI51" i="21"/>
  <c r="AH51" i="21"/>
  <c r="AG51" i="21"/>
  <c r="AF51" i="21"/>
  <c r="AE51" i="21"/>
  <c r="AD51" i="21"/>
  <c r="AC51" i="21"/>
  <c r="AB51" i="21"/>
  <c r="AA51" i="21"/>
  <c r="Z51" i="21"/>
  <c r="Y51" i="21"/>
  <c r="X51" i="21"/>
  <c r="W51" i="21"/>
  <c r="V51" i="21"/>
  <c r="U51" i="21"/>
  <c r="T51" i="21"/>
  <c r="S51" i="21"/>
  <c r="R51" i="21"/>
  <c r="Q51" i="21"/>
  <c r="P51" i="21"/>
  <c r="O51" i="21"/>
  <c r="N51" i="21"/>
  <c r="M51" i="21"/>
  <c r="L51" i="21"/>
  <c r="K51" i="21"/>
  <c r="J51" i="21"/>
  <c r="I51" i="21"/>
  <c r="H51" i="21"/>
  <c r="G51" i="21"/>
  <c r="F51" i="21"/>
  <c r="E51" i="21"/>
  <c r="D51" i="21"/>
  <c r="C51" i="21"/>
  <c r="B51" i="21"/>
  <c r="A51" i="21"/>
  <c r="EF50" i="21"/>
  <c r="EE50" i="21"/>
  <c r="ED50" i="21"/>
  <c r="EC50" i="21"/>
  <c r="EB50" i="21"/>
  <c r="EA50" i="21"/>
  <c r="DZ50" i="21"/>
  <c r="DY50" i="21"/>
  <c r="DX50" i="21"/>
  <c r="DW50" i="21"/>
  <c r="DV50" i="21"/>
  <c r="DU50" i="21"/>
  <c r="DT50" i="21"/>
  <c r="DS50" i="21"/>
  <c r="DR50" i="21"/>
  <c r="DQ50" i="21"/>
  <c r="DP50" i="21"/>
  <c r="DO50" i="21"/>
  <c r="DN50" i="21"/>
  <c r="DM50" i="21"/>
  <c r="DL50" i="21"/>
  <c r="DK50" i="21"/>
  <c r="DJ50" i="21"/>
  <c r="DI50" i="21"/>
  <c r="DH50" i="21"/>
  <c r="DG50" i="21"/>
  <c r="DF50" i="21"/>
  <c r="DE50" i="21"/>
  <c r="DD50" i="21"/>
  <c r="DC50" i="21"/>
  <c r="DB50" i="21"/>
  <c r="DA50" i="21"/>
  <c r="CZ50" i="21"/>
  <c r="CY50" i="21"/>
  <c r="CX50" i="21"/>
  <c r="CW50" i="21"/>
  <c r="CV50" i="21"/>
  <c r="CU50" i="21"/>
  <c r="CT50" i="21"/>
  <c r="CS50" i="21"/>
  <c r="CR50" i="21"/>
  <c r="CQ50" i="21"/>
  <c r="CP50" i="21"/>
  <c r="CO50" i="21"/>
  <c r="CN50" i="21"/>
  <c r="CM50" i="21"/>
  <c r="CL50" i="21"/>
  <c r="CK50" i="21"/>
  <c r="CJ50" i="21"/>
  <c r="CI50" i="21"/>
  <c r="CH50" i="21"/>
  <c r="CG50" i="21"/>
  <c r="CF50" i="21"/>
  <c r="CE50" i="21"/>
  <c r="CD50" i="21"/>
  <c r="CC50" i="21"/>
  <c r="CB50" i="21"/>
  <c r="CA50" i="21"/>
  <c r="BZ50" i="21"/>
  <c r="BY50" i="21"/>
  <c r="BX50" i="21"/>
  <c r="BW50" i="21"/>
  <c r="BV50" i="21"/>
  <c r="BU50" i="21"/>
  <c r="BT50" i="21"/>
  <c r="BS50" i="21"/>
  <c r="BQ50" i="21"/>
  <c r="BP50" i="21"/>
  <c r="BO50" i="21"/>
  <c r="BN50" i="21"/>
  <c r="BM50" i="21"/>
  <c r="BL50" i="21"/>
  <c r="BK50" i="21"/>
  <c r="BJ50" i="21"/>
  <c r="BI50" i="21"/>
  <c r="BH50" i="21"/>
  <c r="BG50" i="21"/>
  <c r="BF50" i="21"/>
  <c r="BE50" i="21"/>
  <c r="BD50" i="21"/>
  <c r="BC50" i="21"/>
  <c r="BB50" i="21"/>
  <c r="BA50" i="21"/>
  <c r="AZ50" i="21"/>
  <c r="AY50" i="21"/>
  <c r="AX50" i="21"/>
  <c r="AW50" i="21"/>
  <c r="AV50" i="21"/>
  <c r="AU50" i="21"/>
  <c r="AT50" i="21"/>
  <c r="AS50" i="21"/>
  <c r="AR50" i="21"/>
  <c r="AQ50" i="21"/>
  <c r="AP50" i="21"/>
  <c r="AO50" i="21"/>
  <c r="AN50" i="21"/>
  <c r="AM50" i="21"/>
  <c r="AL50" i="21"/>
  <c r="AK50" i="21"/>
  <c r="AJ50" i="21"/>
  <c r="AI50" i="21"/>
  <c r="AH50" i="21"/>
  <c r="AG50" i="21"/>
  <c r="AF50" i="21"/>
  <c r="AE50" i="21"/>
  <c r="AD50" i="21"/>
  <c r="AC50" i="21"/>
  <c r="AB50" i="21"/>
  <c r="AA50" i="21"/>
  <c r="Z50" i="21"/>
  <c r="Y50" i="21"/>
  <c r="X50" i="21"/>
  <c r="W50" i="21"/>
  <c r="V50" i="21"/>
  <c r="U50" i="21"/>
  <c r="T50" i="21"/>
  <c r="S50" i="21"/>
  <c r="R50" i="21"/>
  <c r="Q50" i="21"/>
  <c r="P50" i="21"/>
  <c r="O50" i="21"/>
  <c r="N50" i="21"/>
  <c r="M50" i="21"/>
  <c r="L50" i="21"/>
  <c r="K50" i="21"/>
  <c r="J50" i="21"/>
  <c r="I50" i="21"/>
  <c r="H50" i="21"/>
  <c r="G50" i="21"/>
  <c r="F50" i="21"/>
  <c r="E50" i="21"/>
  <c r="D50" i="21"/>
  <c r="C50" i="21"/>
  <c r="B50" i="21"/>
  <c r="A50" i="21"/>
  <c r="EF49" i="21"/>
  <c r="EE49" i="21"/>
  <c r="ED49" i="21"/>
  <c r="EC49" i="21"/>
  <c r="EB49" i="21"/>
  <c r="EA49" i="21"/>
  <c r="DZ49" i="21"/>
  <c r="DY49" i="21"/>
  <c r="DX49" i="21"/>
  <c r="DW49" i="21"/>
  <c r="DV49" i="21"/>
  <c r="DU49" i="21"/>
  <c r="DT49" i="21"/>
  <c r="DS49" i="21"/>
  <c r="DR49" i="21"/>
  <c r="DQ49" i="21"/>
  <c r="DP49" i="21"/>
  <c r="DO49" i="21"/>
  <c r="DN49" i="21"/>
  <c r="DM49" i="21"/>
  <c r="DL49" i="21"/>
  <c r="DK49" i="21"/>
  <c r="DJ49" i="21"/>
  <c r="DI49" i="21"/>
  <c r="DH49" i="21"/>
  <c r="DG49" i="21"/>
  <c r="DF49" i="21"/>
  <c r="DE49" i="21"/>
  <c r="DD49" i="21"/>
  <c r="DC49" i="21"/>
  <c r="DB49" i="21"/>
  <c r="DA49" i="21"/>
  <c r="CZ49" i="21"/>
  <c r="CY49" i="21"/>
  <c r="CX49" i="21"/>
  <c r="CW49" i="21"/>
  <c r="CV49" i="21"/>
  <c r="CU49" i="21"/>
  <c r="CT49" i="21"/>
  <c r="CS49" i="21"/>
  <c r="CR49" i="21"/>
  <c r="CQ49" i="21"/>
  <c r="CP49" i="21"/>
  <c r="CO49" i="21"/>
  <c r="CN49" i="21"/>
  <c r="CM49" i="21"/>
  <c r="CL49" i="21"/>
  <c r="CK49" i="21"/>
  <c r="CJ49" i="21"/>
  <c r="CI49" i="21"/>
  <c r="CH49" i="21"/>
  <c r="CG49" i="21"/>
  <c r="CF49" i="21"/>
  <c r="CE49" i="21"/>
  <c r="CD49" i="21"/>
  <c r="CC49" i="21"/>
  <c r="CB49" i="21"/>
  <c r="CA49" i="21"/>
  <c r="BZ49" i="21"/>
  <c r="BY49" i="21"/>
  <c r="BX49" i="21"/>
  <c r="BW49" i="21"/>
  <c r="BV49" i="21"/>
  <c r="BU49" i="21"/>
  <c r="BT49" i="21"/>
  <c r="BS49" i="21"/>
  <c r="BQ49" i="21"/>
  <c r="BP49" i="21"/>
  <c r="BO49" i="21"/>
  <c r="BN49" i="21"/>
  <c r="BM49" i="21"/>
  <c r="BL49" i="21"/>
  <c r="BK49" i="21"/>
  <c r="BJ49" i="21"/>
  <c r="BI49" i="21"/>
  <c r="BH49" i="21"/>
  <c r="BG49" i="21"/>
  <c r="BF49" i="21"/>
  <c r="BE49" i="21"/>
  <c r="BD49" i="21"/>
  <c r="BC49" i="21"/>
  <c r="BB49" i="21"/>
  <c r="BA49" i="21"/>
  <c r="AZ49" i="21"/>
  <c r="AY49" i="21"/>
  <c r="AX49" i="21"/>
  <c r="AW49" i="21"/>
  <c r="AV49" i="21"/>
  <c r="AU49" i="21"/>
  <c r="AT49" i="21"/>
  <c r="AS49" i="21"/>
  <c r="AR49" i="21"/>
  <c r="AQ49" i="21"/>
  <c r="AP49" i="21"/>
  <c r="AO49" i="21"/>
  <c r="AN49" i="21"/>
  <c r="AM49" i="21"/>
  <c r="AL49" i="21"/>
  <c r="AK49" i="21"/>
  <c r="AJ49" i="21"/>
  <c r="AI49" i="21"/>
  <c r="AH49" i="21"/>
  <c r="AG49" i="21"/>
  <c r="AF49" i="21"/>
  <c r="AE49" i="21"/>
  <c r="AD49" i="21"/>
  <c r="AC49" i="21"/>
  <c r="AB49" i="21"/>
  <c r="AA49" i="21"/>
  <c r="Z49" i="21"/>
  <c r="Y49" i="21"/>
  <c r="X49" i="21"/>
  <c r="W49" i="21"/>
  <c r="V49" i="21"/>
  <c r="U49" i="21"/>
  <c r="T49" i="21"/>
  <c r="S49" i="21"/>
  <c r="R49" i="21"/>
  <c r="Q49" i="21"/>
  <c r="P49" i="21"/>
  <c r="O49" i="21"/>
  <c r="N49" i="21"/>
  <c r="M49" i="21"/>
  <c r="L49" i="21"/>
  <c r="K49" i="21"/>
  <c r="J49" i="21"/>
  <c r="I49" i="21"/>
  <c r="H49" i="21"/>
  <c r="G49" i="21"/>
  <c r="F49" i="21"/>
  <c r="E49" i="21"/>
  <c r="D49" i="21"/>
  <c r="C49" i="21"/>
  <c r="B49" i="21"/>
  <c r="A49" i="21"/>
  <c r="EF48" i="21"/>
  <c r="EE48" i="21"/>
  <c r="ED48" i="21"/>
  <c r="EC48" i="21"/>
  <c r="EB48" i="21"/>
  <c r="EA48" i="21"/>
  <c r="DZ48" i="21"/>
  <c r="DY48" i="21"/>
  <c r="DX48" i="21"/>
  <c r="DW48" i="21"/>
  <c r="DV48" i="21"/>
  <c r="DU48" i="21"/>
  <c r="DT48" i="21"/>
  <c r="DS48" i="21"/>
  <c r="DR48" i="21"/>
  <c r="DQ48" i="21"/>
  <c r="DP48" i="21"/>
  <c r="DO48" i="21"/>
  <c r="DN48" i="21"/>
  <c r="DM48" i="21"/>
  <c r="DL48" i="21"/>
  <c r="DK48" i="21"/>
  <c r="DJ48" i="21"/>
  <c r="DI48" i="21"/>
  <c r="DH48" i="21"/>
  <c r="DG48" i="21"/>
  <c r="DF48" i="21"/>
  <c r="DE48" i="21"/>
  <c r="DD48" i="21"/>
  <c r="DC48" i="21"/>
  <c r="DB48" i="21"/>
  <c r="DA48" i="21"/>
  <c r="CZ48" i="21"/>
  <c r="CY48" i="21"/>
  <c r="CX48" i="21"/>
  <c r="CW48" i="21"/>
  <c r="CV48" i="21"/>
  <c r="CU48" i="21"/>
  <c r="CT48" i="21"/>
  <c r="CS48" i="21"/>
  <c r="CR48" i="21"/>
  <c r="CQ48" i="21"/>
  <c r="CP48" i="21"/>
  <c r="CO48" i="21"/>
  <c r="CN48" i="21"/>
  <c r="CM48" i="21"/>
  <c r="CL48" i="21"/>
  <c r="CK48" i="21"/>
  <c r="CJ48" i="21"/>
  <c r="CI48" i="21"/>
  <c r="CH48" i="21"/>
  <c r="CG48" i="21"/>
  <c r="CF48" i="21"/>
  <c r="CE48" i="21"/>
  <c r="CD48" i="21"/>
  <c r="CC48" i="21"/>
  <c r="CB48" i="21"/>
  <c r="CA48" i="21"/>
  <c r="BZ48" i="21"/>
  <c r="BY48" i="21"/>
  <c r="BX48" i="21"/>
  <c r="BW48" i="21"/>
  <c r="BV48" i="21"/>
  <c r="BU48" i="21"/>
  <c r="BT48" i="21"/>
  <c r="BS48" i="21"/>
  <c r="BQ48" i="21"/>
  <c r="BP48" i="21"/>
  <c r="BO48" i="21"/>
  <c r="BN48" i="21"/>
  <c r="BM48" i="21"/>
  <c r="BL48" i="21"/>
  <c r="BK48" i="21"/>
  <c r="BJ48" i="21"/>
  <c r="BI48" i="21"/>
  <c r="BH48" i="21"/>
  <c r="BG48" i="21"/>
  <c r="BF48" i="21"/>
  <c r="BE48" i="21"/>
  <c r="BD48" i="21"/>
  <c r="BC48" i="21"/>
  <c r="BB48" i="21"/>
  <c r="BA48" i="21"/>
  <c r="AZ48" i="21"/>
  <c r="AY48" i="21"/>
  <c r="AX48" i="21"/>
  <c r="AW48" i="21"/>
  <c r="AV48" i="21"/>
  <c r="AU48" i="21"/>
  <c r="AT48" i="21"/>
  <c r="AS48" i="21"/>
  <c r="AR48" i="21"/>
  <c r="AQ48" i="21"/>
  <c r="AP48" i="21"/>
  <c r="AO48" i="21"/>
  <c r="AN48" i="21"/>
  <c r="AM48" i="21"/>
  <c r="AL48" i="21"/>
  <c r="AK48" i="21"/>
  <c r="AJ48" i="21"/>
  <c r="AI48" i="21"/>
  <c r="AH48" i="21"/>
  <c r="AG48" i="21"/>
  <c r="AF48" i="21"/>
  <c r="AE48" i="21"/>
  <c r="AD48" i="21"/>
  <c r="AC48" i="21"/>
  <c r="AB48" i="21"/>
  <c r="AA48" i="21"/>
  <c r="Z48" i="21"/>
  <c r="Y48" i="21"/>
  <c r="X48" i="21"/>
  <c r="W48" i="21"/>
  <c r="V48" i="21"/>
  <c r="U48" i="21"/>
  <c r="T48" i="21"/>
  <c r="S48" i="21"/>
  <c r="R48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B48" i="21"/>
  <c r="A48" i="21"/>
  <c r="EF47" i="21"/>
  <c r="EE47" i="21"/>
  <c r="ED47" i="21"/>
  <c r="EC47" i="21"/>
  <c r="EB47" i="21"/>
  <c r="EA47" i="21"/>
  <c r="DZ47" i="21"/>
  <c r="DY47" i="21"/>
  <c r="DX47" i="21"/>
  <c r="DW47" i="21"/>
  <c r="DV47" i="21"/>
  <c r="DU47" i="21"/>
  <c r="DT47" i="21"/>
  <c r="DS47" i="21"/>
  <c r="DR47" i="21"/>
  <c r="DQ47" i="21"/>
  <c r="DP47" i="21"/>
  <c r="DO47" i="21"/>
  <c r="DN47" i="21"/>
  <c r="DM47" i="21"/>
  <c r="DL47" i="21"/>
  <c r="DK47" i="21"/>
  <c r="DJ47" i="21"/>
  <c r="DI47" i="21"/>
  <c r="DH47" i="21"/>
  <c r="DG47" i="21"/>
  <c r="DF47" i="21"/>
  <c r="DE47" i="21"/>
  <c r="DD47" i="21"/>
  <c r="DC47" i="21"/>
  <c r="DB47" i="21"/>
  <c r="DA47" i="21"/>
  <c r="CZ47" i="21"/>
  <c r="CY47" i="21"/>
  <c r="CX47" i="21"/>
  <c r="CW47" i="21"/>
  <c r="CV47" i="21"/>
  <c r="CU47" i="21"/>
  <c r="CT47" i="21"/>
  <c r="CS47" i="21"/>
  <c r="CR47" i="21"/>
  <c r="CQ47" i="21"/>
  <c r="CP47" i="21"/>
  <c r="CO47" i="21"/>
  <c r="CN47" i="21"/>
  <c r="CM47" i="21"/>
  <c r="CL47" i="21"/>
  <c r="CK47" i="21"/>
  <c r="CJ47" i="21"/>
  <c r="CI47" i="21"/>
  <c r="CH47" i="21"/>
  <c r="CG47" i="21"/>
  <c r="CF47" i="21"/>
  <c r="CE47" i="21"/>
  <c r="CD47" i="21"/>
  <c r="CC47" i="21"/>
  <c r="CB47" i="21"/>
  <c r="CA47" i="21"/>
  <c r="BZ47" i="21"/>
  <c r="BY47" i="21"/>
  <c r="BX47" i="21"/>
  <c r="BW47" i="21"/>
  <c r="BV47" i="21"/>
  <c r="BU47" i="21"/>
  <c r="BT47" i="21"/>
  <c r="BS47" i="21"/>
  <c r="BQ47" i="21"/>
  <c r="BP47" i="21"/>
  <c r="BO47" i="21"/>
  <c r="BN47" i="21"/>
  <c r="BM47" i="21"/>
  <c r="BL47" i="21"/>
  <c r="BK47" i="21"/>
  <c r="BJ47" i="21"/>
  <c r="BI47" i="21"/>
  <c r="BH47" i="21"/>
  <c r="BG47" i="21"/>
  <c r="BF47" i="21"/>
  <c r="BE47" i="21"/>
  <c r="BD47" i="21"/>
  <c r="BC47" i="21"/>
  <c r="BB47" i="21"/>
  <c r="BA47" i="21"/>
  <c r="AZ47" i="21"/>
  <c r="AY47" i="21"/>
  <c r="AX47" i="21"/>
  <c r="AW47" i="21"/>
  <c r="AV47" i="21"/>
  <c r="AU47" i="21"/>
  <c r="AT47" i="21"/>
  <c r="AS47" i="21"/>
  <c r="AR47" i="21"/>
  <c r="AQ47" i="21"/>
  <c r="AP47" i="21"/>
  <c r="AO47" i="21"/>
  <c r="AN47" i="21"/>
  <c r="AM47" i="21"/>
  <c r="AL47" i="21"/>
  <c r="AK47" i="21"/>
  <c r="AJ47" i="21"/>
  <c r="AI47" i="21"/>
  <c r="AH47" i="21"/>
  <c r="AG47" i="21"/>
  <c r="AF47" i="21"/>
  <c r="AE47" i="21"/>
  <c r="AD47" i="21"/>
  <c r="AC47" i="21"/>
  <c r="AB47" i="21"/>
  <c r="AA47" i="21"/>
  <c r="Z47" i="21"/>
  <c r="Y47" i="21"/>
  <c r="X47" i="21"/>
  <c r="W47" i="21"/>
  <c r="V47" i="21"/>
  <c r="U47" i="21"/>
  <c r="T47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B47" i="21"/>
  <c r="A47" i="21"/>
  <c r="EF46" i="21"/>
  <c r="EE46" i="21"/>
  <c r="ED46" i="21"/>
  <c r="EC46" i="21"/>
  <c r="EB46" i="21"/>
  <c r="EA46" i="21"/>
  <c r="DZ46" i="21"/>
  <c r="DY46" i="21"/>
  <c r="DX46" i="21"/>
  <c r="DW46" i="21"/>
  <c r="DV46" i="21"/>
  <c r="DU46" i="21"/>
  <c r="DT46" i="21"/>
  <c r="DS46" i="21"/>
  <c r="DR46" i="21"/>
  <c r="DQ46" i="21"/>
  <c r="DP46" i="21"/>
  <c r="DO46" i="21"/>
  <c r="DN46" i="21"/>
  <c r="DM46" i="21"/>
  <c r="DL46" i="21"/>
  <c r="DK46" i="21"/>
  <c r="DJ46" i="21"/>
  <c r="DI46" i="21"/>
  <c r="DH46" i="21"/>
  <c r="DG46" i="21"/>
  <c r="DF46" i="21"/>
  <c r="DE46" i="21"/>
  <c r="DD46" i="21"/>
  <c r="DC46" i="21"/>
  <c r="DB46" i="21"/>
  <c r="DA46" i="21"/>
  <c r="CZ46" i="21"/>
  <c r="CY46" i="21"/>
  <c r="CX46" i="21"/>
  <c r="CW46" i="21"/>
  <c r="CV46" i="21"/>
  <c r="CU46" i="21"/>
  <c r="CT46" i="21"/>
  <c r="CS46" i="21"/>
  <c r="CR46" i="21"/>
  <c r="CQ46" i="21"/>
  <c r="CP46" i="21"/>
  <c r="CO46" i="21"/>
  <c r="CN46" i="21"/>
  <c r="CM46" i="21"/>
  <c r="CL46" i="21"/>
  <c r="CK46" i="21"/>
  <c r="CJ46" i="21"/>
  <c r="CI46" i="21"/>
  <c r="CH46" i="21"/>
  <c r="CG46" i="21"/>
  <c r="CF46" i="21"/>
  <c r="CE46" i="21"/>
  <c r="CD46" i="21"/>
  <c r="CC46" i="21"/>
  <c r="CB46" i="21"/>
  <c r="CA46" i="21"/>
  <c r="BZ46" i="21"/>
  <c r="BY46" i="21"/>
  <c r="BX46" i="21"/>
  <c r="BW46" i="21"/>
  <c r="BV46" i="21"/>
  <c r="BU46" i="21"/>
  <c r="BT46" i="21"/>
  <c r="BS46" i="21"/>
  <c r="BQ46" i="21"/>
  <c r="BP46" i="21"/>
  <c r="BO46" i="21"/>
  <c r="BN46" i="21"/>
  <c r="BM46" i="21"/>
  <c r="BL46" i="21"/>
  <c r="BK46" i="21"/>
  <c r="BJ46" i="21"/>
  <c r="BI46" i="21"/>
  <c r="BH46" i="21"/>
  <c r="BG46" i="21"/>
  <c r="BF46" i="21"/>
  <c r="BE46" i="21"/>
  <c r="BD46" i="21"/>
  <c r="BC46" i="21"/>
  <c r="BB46" i="21"/>
  <c r="BA46" i="21"/>
  <c r="AZ46" i="21"/>
  <c r="AY46" i="21"/>
  <c r="AX46" i="21"/>
  <c r="AW46" i="21"/>
  <c r="AV46" i="21"/>
  <c r="AU46" i="21"/>
  <c r="AT46" i="21"/>
  <c r="AS46" i="21"/>
  <c r="AR46" i="21"/>
  <c r="AQ46" i="21"/>
  <c r="AP46" i="21"/>
  <c r="AO46" i="21"/>
  <c r="AN46" i="21"/>
  <c r="AM46" i="21"/>
  <c r="AL46" i="21"/>
  <c r="AK46" i="21"/>
  <c r="AJ46" i="21"/>
  <c r="AI46" i="21"/>
  <c r="AH46" i="21"/>
  <c r="AG46" i="21"/>
  <c r="AF46" i="21"/>
  <c r="AE46" i="21"/>
  <c r="AD46" i="21"/>
  <c r="AC46" i="21"/>
  <c r="AB46" i="21"/>
  <c r="AA46" i="21"/>
  <c r="Z46" i="21"/>
  <c r="Y46" i="21"/>
  <c r="X46" i="21"/>
  <c r="W46" i="21"/>
  <c r="V46" i="21"/>
  <c r="U46" i="21"/>
  <c r="T46" i="21"/>
  <c r="S46" i="21"/>
  <c r="R46" i="21"/>
  <c r="Q46" i="21"/>
  <c r="P46" i="21"/>
  <c r="O46" i="21"/>
  <c r="N46" i="21"/>
  <c r="M46" i="21"/>
  <c r="L46" i="21"/>
  <c r="K46" i="21"/>
  <c r="J46" i="21"/>
  <c r="I46" i="21"/>
  <c r="H46" i="21"/>
  <c r="G46" i="21"/>
  <c r="F46" i="21"/>
  <c r="E46" i="21"/>
  <c r="D46" i="21"/>
  <c r="C46" i="21"/>
  <c r="B46" i="21"/>
  <c r="A46" i="21"/>
  <c r="EF45" i="21"/>
  <c r="EE45" i="21"/>
  <c r="ED45" i="21"/>
  <c r="EC45" i="21"/>
  <c r="EB45" i="21"/>
  <c r="EA45" i="21"/>
  <c r="DZ45" i="21"/>
  <c r="DY45" i="21"/>
  <c r="DX45" i="21"/>
  <c r="DW45" i="21"/>
  <c r="DV45" i="21"/>
  <c r="DU45" i="21"/>
  <c r="DT45" i="21"/>
  <c r="DS45" i="21"/>
  <c r="DR45" i="21"/>
  <c r="DQ45" i="21"/>
  <c r="DP45" i="21"/>
  <c r="DO45" i="21"/>
  <c r="DN45" i="21"/>
  <c r="DM45" i="21"/>
  <c r="DL45" i="21"/>
  <c r="DK45" i="21"/>
  <c r="DJ45" i="21"/>
  <c r="DI45" i="21"/>
  <c r="DH45" i="21"/>
  <c r="DG45" i="21"/>
  <c r="DF45" i="21"/>
  <c r="DE45" i="21"/>
  <c r="DD45" i="21"/>
  <c r="DC45" i="21"/>
  <c r="DB45" i="21"/>
  <c r="DA45" i="21"/>
  <c r="CZ45" i="21"/>
  <c r="CY45" i="21"/>
  <c r="CX45" i="21"/>
  <c r="CW45" i="21"/>
  <c r="CV45" i="21"/>
  <c r="CU45" i="21"/>
  <c r="CT45" i="21"/>
  <c r="CS45" i="21"/>
  <c r="CR45" i="21"/>
  <c r="CQ45" i="21"/>
  <c r="CP45" i="21"/>
  <c r="CO45" i="21"/>
  <c r="CN45" i="21"/>
  <c r="CM45" i="21"/>
  <c r="CL45" i="21"/>
  <c r="CK45" i="21"/>
  <c r="CJ45" i="21"/>
  <c r="CI45" i="21"/>
  <c r="CH45" i="21"/>
  <c r="CG45" i="21"/>
  <c r="CF45" i="21"/>
  <c r="CE45" i="21"/>
  <c r="CD45" i="21"/>
  <c r="CC45" i="21"/>
  <c r="CB45" i="21"/>
  <c r="CA45" i="21"/>
  <c r="BZ45" i="21"/>
  <c r="BY45" i="21"/>
  <c r="BX45" i="21"/>
  <c r="BW45" i="21"/>
  <c r="BV45" i="21"/>
  <c r="BU45" i="21"/>
  <c r="BT45" i="21"/>
  <c r="BS45" i="21"/>
  <c r="BQ45" i="21"/>
  <c r="BP45" i="21"/>
  <c r="BO45" i="21"/>
  <c r="BN45" i="21"/>
  <c r="BM45" i="21"/>
  <c r="BL45" i="21"/>
  <c r="BK45" i="21"/>
  <c r="BJ45" i="21"/>
  <c r="BI45" i="21"/>
  <c r="BH45" i="21"/>
  <c r="BG45" i="21"/>
  <c r="BF45" i="21"/>
  <c r="BE45" i="21"/>
  <c r="BD45" i="21"/>
  <c r="BC45" i="21"/>
  <c r="BB45" i="21"/>
  <c r="BA45" i="21"/>
  <c r="AZ45" i="21"/>
  <c r="AY45" i="21"/>
  <c r="AX45" i="21"/>
  <c r="AW45" i="21"/>
  <c r="AV45" i="21"/>
  <c r="AU45" i="21"/>
  <c r="AT45" i="21"/>
  <c r="AS45" i="21"/>
  <c r="AR45" i="21"/>
  <c r="AQ45" i="21"/>
  <c r="AP45" i="21"/>
  <c r="AO45" i="21"/>
  <c r="AN45" i="21"/>
  <c r="AM45" i="21"/>
  <c r="AL45" i="21"/>
  <c r="AK45" i="21"/>
  <c r="AJ45" i="21"/>
  <c r="AI45" i="21"/>
  <c r="AH45" i="21"/>
  <c r="AG45" i="21"/>
  <c r="AF45" i="21"/>
  <c r="AE45" i="21"/>
  <c r="AD45" i="21"/>
  <c r="AC45" i="21"/>
  <c r="AB45" i="21"/>
  <c r="AA45" i="21"/>
  <c r="Z45" i="21"/>
  <c r="Y45" i="21"/>
  <c r="X45" i="21"/>
  <c r="W45" i="21"/>
  <c r="V45" i="21"/>
  <c r="U45" i="21"/>
  <c r="T45" i="21"/>
  <c r="S45" i="21"/>
  <c r="R45" i="21"/>
  <c r="Q45" i="21"/>
  <c r="P45" i="21"/>
  <c r="O45" i="21"/>
  <c r="N45" i="21"/>
  <c r="M45" i="21"/>
  <c r="L45" i="21"/>
  <c r="K45" i="21"/>
  <c r="J45" i="21"/>
  <c r="I45" i="21"/>
  <c r="H45" i="21"/>
  <c r="G45" i="21"/>
  <c r="F45" i="21"/>
  <c r="E45" i="21"/>
  <c r="D45" i="21"/>
  <c r="C45" i="21"/>
  <c r="B45" i="21"/>
  <c r="A45" i="21"/>
  <c r="EF44" i="21"/>
  <c r="EE44" i="21"/>
  <c r="ED44" i="21"/>
  <c r="EC44" i="21"/>
  <c r="EB44" i="21"/>
  <c r="EA44" i="21"/>
  <c r="DZ44" i="21"/>
  <c r="DY44" i="21"/>
  <c r="DX44" i="21"/>
  <c r="DW44" i="21"/>
  <c r="DV44" i="21"/>
  <c r="DU44" i="21"/>
  <c r="DT44" i="21"/>
  <c r="DS44" i="21"/>
  <c r="DR44" i="21"/>
  <c r="DQ44" i="21"/>
  <c r="DP44" i="21"/>
  <c r="DO44" i="21"/>
  <c r="DN44" i="21"/>
  <c r="DM44" i="21"/>
  <c r="DL44" i="21"/>
  <c r="DK44" i="21"/>
  <c r="DJ44" i="21"/>
  <c r="DI44" i="21"/>
  <c r="DH44" i="21"/>
  <c r="DG44" i="21"/>
  <c r="DF44" i="21"/>
  <c r="DE44" i="21"/>
  <c r="DD44" i="21"/>
  <c r="DC44" i="21"/>
  <c r="DB44" i="21"/>
  <c r="DA44" i="21"/>
  <c r="CZ44" i="21"/>
  <c r="CY44" i="21"/>
  <c r="CX44" i="21"/>
  <c r="CW44" i="21"/>
  <c r="CV44" i="21"/>
  <c r="CU44" i="21"/>
  <c r="CT44" i="21"/>
  <c r="CS44" i="21"/>
  <c r="CR44" i="21"/>
  <c r="CQ44" i="21"/>
  <c r="CP44" i="21"/>
  <c r="CO44" i="21"/>
  <c r="CN44" i="21"/>
  <c r="CM44" i="21"/>
  <c r="CL44" i="21"/>
  <c r="CK44" i="21"/>
  <c r="CJ44" i="21"/>
  <c r="CI44" i="21"/>
  <c r="CH44" i="21"/>
  <c r="CG44" i="21"/>
  <c r="CF44" i="21"/>
  <c r="CE44" i="21"/>
  <c r="CD44" i="21"/>
  <c r="CC44" i="21"/>
  <c r="CB44" i="21"/>
  <c r="CA44" i="21"/>
  <c r="BZ44" i="21"/>
  <c r="BY44" i="21"/>
  <c r="BX44" i="21"/>
  <c r="BW44" i="21"/>
  <c r="BV44" i="21"/>
  <c r="BU44" i="21"/>
  <c r="BT44" i="21"/>
  <c r="BS44" i="21"/>
  <c r="BQ44" i="21"/>
  <c r="BP44" i="21"/>
  <c r="BO44" i="21"/>
  <c r="BN44" i="21"/>
  <c r="BM44" i="21"/>
  <c r="BL44" i="21"/>
  <c r="BK44" i="21"/>
  <c r="BJ44" i="21"/>
  <c r="BI44" i="21"/>
  <c r="BH44" i="21"/>
  <c r="BG44" i="21"/>
  <c r="BF44" i="21"/>
  <c r="BE44" i="21"/>
  <c r="BD44" i="21"/>
  <c r="BC44" i="21"/>
  <c r="BB44" i="21"/>
  <c r="BA44" i="21"/>
  <c r="AZ44" i="21"/>
  <c r="AY44" i="21"/>
  <c r="AX44" i="21"/>
  <c r="AW44" i="21"/>
  <c r="AV44" i="21"/>
  <c r="AU44" i="21"/>
  <c r="AT44" i="21"/>
  <c r="AS44" i="21"/>
  <c r="AR44" i="21"/>
  <c r="AQ44" i="21"/>
  <c r="AP44" i="21"/>
  <c r="AO44" i="21"/>
  <c r="AN44" i="21"/>
  <c r="AM44" i="21"/>
  <c r="AL44" i="21"/>
  <c r="AK44" i="21"/>
  <c r="AJ44" i="21"/>
  <c r="AI44" i="21"/>
  <c r="AH44" i="21"/>
  <c r="AG44" i="21"/>
  <c r="AF44" i="21"/>
  <c r="AE44" i="21"/>
  <c r="AD44" i="21"/>
  <c r="AC44" i="21"/>
  <c r="AB44" i="21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F44" i="21"/>
  <c r="E44" i="21"/>
  <c r="D44" i="21"/>
  <c r="C44" i="21"/>
  <c r="B44" i="21"/>
  <c r="A44" i="21"/>
  <c r="EF43" i="21"/>
  <c r="EE43" i="21"/>
  <c r="ED43" i="21"/>
  <c r="EC43" i="21"/>
  <c r="EB43" i="21"/>
  <c r="EA43" i="21"/>
  <c r="DZ43" i="21"/>
  <c r="DY43" i="21"/>
  <c r="DX43" i="21"/>
  <c r="DW43" i="21"/>
  <c r="DV43" i="21"/>
  <c r="DU43" i="21"/>
  <c r="DT43" i="21"/>
  <c r="DS43" i="21"/>
  <c r="DR43" i="21"/>
  <c r="DQ43" i="21"/>
  <c r="DP43" i="21"/>
  <c r="DO43" i="21"/>
  <c r="DN43" i="21"/>
  <c r="DM43" i="21"/>
  <c r="DL43" i="21"/>
  <c r="DK43" i="21"/>
  <c r="DJ43" i="21"/>
  <c r="DI43" i="21"/>
  <c r="DH43" i="21"/>
  <c r="DG43" i="21"/>
  <c r="DF43" i="21"/>
  <c r="DE43" i="21"/>
  <c r="DD43" i="21"/>
  <c r="DC43" i="21"/>
  <c r="DB43" i="21"/>
  <c r="DA43" i="21"/>
  <c r="CZ43" i="21"/>
  <c r="CY43" i="21"/>
  <c r="CX43" i="21"/>
  <c r="CW43" i="21"/>
  <c r="CV43" i="21"/>
  <c r="CU43" i="21"/>
  <c r="CT43" i="21"/>
  <c r="CS43" i="21"/>
  <c r="CR43" i="21"/>
  <c r="CQ43" i="21"/>
  <c r="CP43" i="21"/>
  <c r="CO43" i="21"/>
  <c r="CN43" i="21"/>
  <c r="CM43" i="21"/>
  <c r="CL43" i="21"/>
  <c r="CK43" i="21"/>
  <c r="CJ43" i="21"/>
  <c r="CI43" i="21"/>
  <c r="CH43" i="21"/>
  <c r="CG43" i="21"/>
  <c r="CF43" i="21"/>
  <c r="CE43" i="21"/>
  <c r="CD43" i="21"/>
  <c r="CC43" i="21"/>
  <c r="CB43" i="21"/>
  <c r="CA43" i="21"/>
  <c r="BZ43" i="21"/>
  <c r="BY43" i="21"/>
  <c r="BX43" i="21"/>
  <c r="BW43" i="21"/>
  <c r="BV43" i="21"/>
  <c r="BU43" i="21"/>
  <c r="BT43" i="21"/>
  <c r="BS43" i="21"/>
  <c r="BQ43" i="21"/>
  <c r="BP43" i="21"/>
  <c r="BO43" i="21"/>
  <c r="BN43" i="21"/>
  <c r="BM43" i="21"/>
  <c r="BL43" i="21"/>
  <c r="BK43" i="21"/>
  <c r="BJ43" i="21"/>
  <c r="BI43" i="21"/>
  <c r="BH43" i="21"/>
  <c r="BG43" i="21"/>
  <c r="BF43" i="21"/>
  <c r="BE43" i="21"/>
  <c r="BD43" i="21"/>
  <c r="BC43" i="21"/>
  <c r="BB43" i="21"/>
  <c r="BA43" i="21"/>
  <c r="AZ43" i="21"/>
  <c r="AY43" i="21"/>
  <c r="AX43" i="21"/>
  <c r="AW43" i="21"/>
  <c r="AV43" i="21"/>
  <c r="AU43" i="21"/>
  <c r="AT43" i="21"/>
  <c r="AS43" i="21"/>
  <c r="AR43" i="21"/>
  <c r="AQ43" i="21"/>
  <c r="AP43" i="21"/>
  <c r="AO43" i="21"/>
  <c r="AN43" i="21"/>
  <c r="AM43" i="21"/>
  <c r="AL43" i="21"/>
  <c r="AK43" i="21"/>
  <c r="AJ43" i="21"/>
  <c r="AI43" i="21"/>
  <c r="AH43" i="21"/>
  <c r="AG43" i="21"/>
  <c r="AF43" i="21"/>
  <c r="AE43" i="21"/>
  <c r="AD43" i="21"/>
  <c r="AC43" i="21"/>
  <c r="AB43" i="21"/>
  <c r="AA43" i="21"/>
  <c r="Z43" i="21"/>
  <c r="Y43" i="21"/>
  <c r="X43" i="21"/>
  <c r="W43" i="21"/>
  <c r="V43" i="21"/>
  <c r="U43" i="21"/>
  <c r="T43" i="21"/>
  <c r="S43" i="21"/>
  <c r="R43" i="21"/>
  <c r="Q43" i="21"/>
  <c r="P43" i="21"/>
  <c r="O43" i="21"/>
  <c r="N43" i="21"/>
  <c r="M43" i="21"/>
  <c r="L43" i="21"/>
  <c r="K43" i="21"/>
  <c r="J43" i="21"/>
  <c r="I43" i="21"/>
  <c r="H43" i="21"/>
  <c r="G43" i="21"/>
  <c r="F43" i="21"/>
  <c r="E43" i="21"/>
  <c r="D43" i="21"/>
  <c r="C43" i="21"/>
  <c r="B43" i="21"/>
  <c r="A43" i="21"/>
  <c r="EF42" i="21"/>
  <c r="EE42" i="21"/>
  <c r="ED42" i="21"/>
  <c r="EC42" i="21"/>
  <c r="EB42" i="21"/>
  <c r="EA42" i="21"/>
  <c r="DZ42" i="21"/>
  <c r="DY42" i="21"/>
  <c r="DX42" i="21"/>
  <c r="DW42" i="21"/>
  <c r="DV42" i="21"/>
  <c r="DU42" i="21"/>
  <c r="DT42" i="21"/>
  <c r="DS42" i="21"/>
  <c r="DR42" i="21"/>
  <c r="DQ42" i="21"/>
  <c r="DP42" i="21"/>
  <c r="DO42" i="21"/>
  <c r="DN42" i="21"/>
  <c r="DM42" i="21"/>
  <c r="DL42" i="21"/>
  <c r="DK42" i="21"/>
  <c r="DJ42" i="21"/>
  <c r="DI42" i="21"/>
  <c r="DH42" i="21"/>
  <c r="DG42" i="21"/>
  <c r="DF42" i="21"/>
  <c r="DE42" i="21"/>
  <c r="DD42" i="21"/>
  <c r="DC42" i="21"/>
  <c r="DB42" i="21"/>
  <c r="DA42" i="21"/>
  <c r="CZ42" i="21"/>
  <c r="CY42" i="21"/>
  <c r="CX42" i="21"/>
  <c r="CW42" i="21"/>
  <c r="CV42" i="21"/>
  <c r="CU42" i="21"/>
  <c r="CT42" i="21"/>
  <c r="CS42" i="21"/>
  <c r="CR42" i="21"/>
  <c r="CQ42" i="21"/>
  <c r="CP42" i="21"/>
  <c r="CO42" i="21"/>
  <c r="CN42" i="21"/>
  <c r="CM42" i="21"/>
  <c r="CL42" i="21"/>
  <c r="CK42" i="21"/>
  <c r="CJ42" i="21"/>
  <c r="CI42" i="21"/>
  <c r="CH42" i="21"/>
  <c r="CG42" i="21"/>
  <c r="CF42" i="21"/>
  <c r="CE42" i="21"/>
  <c r="CD42" i="21"/>
  <c r="CC42" i="21"/>
  <c r="CB42" i="21"/>
  <c r="CA42" i="21"/>
  <c r="BZ42" i="21"/>
  <c r="BY42" i="21"/>
  <c r="BX42" i="21"/>
  <c r="BW42" i="21"/>
  <c r="BV42" i="21"/>
  <c r="BU42" i="21"/>
  <c r="BT42" i="21"/>
  <c r="BS42" i="21"/>
  <c r="BQ42" i="21"/>
  <c r="BP42" i="21"/>
  <c r="BO42" i="21"/>
  <c r="BN42" i="21"/>
  <c r="BM42" i="21"/>
  <c r="BL42" i="21"/>
  <c r="BK42" i="21"/>
  <c r="BJ42" i="21"/>
  <c r="BI42" i="21"/>
  <c r="BH42" i="21"/>
  <c r="BG42" i="21"/>
  <c r="BF42" i="21"/>
  <c r="BE42" i="21"/>
  <c r="BD42" i="21"/>
  <c r="BC42" i="21"/>
  <c r="BB42" i="21"/>
  <c r="BA42" i="21"/>
  <c r="AZ42" i="21"/>
  <c r="AY42" i="21"/>
  <c r="AX42" i="21"/>
  <c r="AW42" i="21"/>
  <c r="AV42" i="21"/>
  <c r="AU42" i="21"/>
  <c r="AT42" i="21"/>
  <c r="AS42" i="21"/>
  <c r="AR42" i="21"/>
  <c r="AQ42" i="21"/>
  <c r="AP42" i="21"/>
  <c r="AO42" i="21"/>
  <c r="AN42" i="21"/>
  <c r="AM42" i="21"/>
  <c r="AL42" i="21"/>
  <c r="AK42" i="21"/>
  <c r="AJ42" i="21"/>
  <c r="AI42" i="21"/>
  <c r="AH42" i="21"/>
  <c r="AG42" i="21"/>
  <c r="AF42" i="21"/>
  <c r="AE42" i="21"/>
  <c r="AD42" i="21"/>
  <c r="AC42" i="21"/>
  <c r="AB42" i="21"/>
  <c r="AA42" i="21"/>
  <c r="Z42" i="21"/>
  <c r="Y42" i="21"/>
  <c r="X42" i="21"/>
  <c r="W42" i="21"/>
  <c r="V42" i="21"/>
  <c r="U42" i="21"/>
  <c r="T42" i="21"/>
  <c r="S42" i="21"/>
  <c r="R42" i="21"/>
  <c r="Q42" i="21"/>
  <c r="P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C42" i="21"/>
  <c r="B42" i="21"/>
  <c r="A42" i="21"/>
  <c r="EF41" i="21"/>
  <c r="EE41" i="21"/>
  <c r="ED41" i="21"/>
  <c r="EC41" i="21"/>
  <c r="EB41" i="21"/>
  <c r="EA41" i="21"/>
  <c r="DZ41" i="21"/>
  <c r="DY41" i="21"/>
  <c r="DX41" i="21"/>
  <c r="DW41" i="21"/>
  <c r="DV41" i="21"/>
  <c r="DU41" i="21"/>
  <c r="DT41" i="21"/>
  <c r="DS41" i="21"/>
  <c r="DR41" i="21"/>
  <c r="DQ41" i="21"/>
  <c r="DP41" i="21"/>
  <c r="DO41" i="21"/>
  <c r="DN41" i="21"/>
  <c r="DM41" i="21"/>
  <c r="DL41" i="21"/>
  <c r="DK41" i="21"/>
  <c r="DJ41" i="21"/>
  <c r="DI41" i="21"/>
  <c r="DH41" i="21"/>
  <c r="DG41" i="21"/>
  <c r="DF41" i="21"/>
  <c r="DE41" i="21"/>
  <c r="DD41" i="21"/>
  <c r="DC41" i="21"/>
  <c r="DB41" i="21"/>
  <c r="DA41" i="21"/>
  <c r="CZ41" i="21"/>
  <c r="CY41" i="21"/>
  <c r="CX41" i="21"/>
  <c r="CW41" i="21"/>
  <c r="CV41" i="21"/>
  <c r="CU41" i="21"/>
  <c r="CT41" i="21"/>
  <c r="CS41" i="21"/>
  <c r="CR41" i="21"/>
  <c r="CQ41" i="21"/>
  <c r="CP41" i="21"/>
  <c r="CO41" i="21"/>
  <c r="CN41" i="21"/>
  <c r="CM41" i="21"/>
  <c r="CL41" i="21"/>
  <c r="CK41" i="21"/>
  <c r="CJ41" i="21"/>
  <c r="CI41" i="21"/>
  <c r="CH41" i="21"/>
  <c r="CG41" i="21"/>
  <c r="CF41" i="21"/>
  <c r="CE41" i="21"/>
  <c r="CD41" i="21"/>
  <c r="CC41" i="21"/>
  <c r="CB41" i="21"/>
  <c r="CA41" i="21"/>
  <c r="BZ41" i="21"/>
  <c r="BY41" i="21"/>
  <c r="BX41" i="21"/>
  <c r="BW41" i="21"/>
  <c r="BV41" i="21"/>
  <c r="BU41" i="21"/>
  <c r="BT41" i="21"/>
  <c r="BS41" i="21"/>
  <c r="BQ41" i="21"/>
  <c r="BP41" i="21"/>
  <c r="BO41" i="21"/>
  <c r="BN41" i="21"/>
  <c r="BM41" i="21"/>
  <c r="BL41" i="21"/>
  <c r="BK41" i="21"/>
  <c r="BJ41" i="21"/>
  <c r="BI41" i="21"/>
  <c r="BH41" i="21"/>
  <c r="BG41" i="21"/>
  <c r="BF41" i="21"/>
  <c r="BE41" i="21"/>
  <c r="BD41" i="21"/>
  <c r="BC41" i="21"/>
  <c r="BB41" i="21"/>
  <c r="BA41" i="21"/>
  <c r="AZ41" i="21"/>
  <c r="AY41" i="21"/>
  <c r="AX41" i="21"/>
  <c r="AW41" i="21"/>
  <c r="AV41" i="21"/>
  <c r="AU41" i="21"/>
  <c r="AT41" i="21"/>
  <c r="AS41" i="21"/>
  <c r="AR41" i="21"/>
  <c r="AQ41" i="21"/>
  <c r="AP41" i="21"/>
  <c r="AO41" i="21"/>
  <c r="AN41" i="21"/>
  <c r="AM41" i="21"/>
  <c r="AL41" i="21"/>
  <c r="AK41" i="21"/>
  <c r="AJ41" i="21"/>
  <c r="AI41" i="21"/>
  <c r="AH41" i="21"/>
  <c r="AG41" i="21"/>
  <c r="AF41" i="21"/>
  <c r="AE41" i="21"/>
  <c r="AD41" i="21"/>
  <c r="AC41" i="21"/>
  <c r="AB41" i="21"/>
  <c r="AA41" i="21"/>
  <c r="Z41" i="21"/>
  <c r="Y41" i="21"/>
  <c r="X41" i="21"/>
  <c r="W41" i="21"/>
  <c r="V41" i="21"/>
  <c r="U41" i="21"/>
  <c r="T41" i="21"/>
  <c r="S41" i="21"/>
  <c r="R41" i="21"/>
  <c r="Q41" i="21"/>
  <c r="P41" i="21"/>
  <c r="O41" i="21"/>
  <c r="N41" i="21"/>
  <c r="M41" i="21"/>
  <c r="L41" i="21"/>
  <c r="K41" i="21"/>
  <c r="J41" i="21"/>
  <c r="I41" i="21"/>
  <c r="H41" i="21"/>
  <c r="G41" i="21"/>
  <c r="F41" i="21"/>
  <c r="E41" i="21"/>
  <c r="D41" i="21"/>
  <c r="C41" i="21"/>
  <c r="B41" i="21"/>
  <c r="A41" i="21"/>
  <c r="EF40" i="21"/>
  <c r="EE40" i="21"/>
  <c r="ED40" i="21"/>
  <c r="EC40" i="21"/>
  <c r="EB40" i="21"/>
  <c r="EA40" i="21"/>
  <c r="DZ40" i="21"/>
  <c r="DY40" i="21"/>
  <c r="DX40" i="21"/>
  <c r="DW40" i="21"/>
  <c r="DV40" i="21"/>
  <c r="DU40" i="21"/>
  <c r="DT40" i="21"/>
  <c r="DS40" i="21"/>
  <c r="DR40" i="21"/>
  <c r="DQ40" i="21"/>
  <c r="DP40" i="21"/>
  <c r="DO40" i="21"/>
  <c r="DN40" i="21"/>
  <c r="DM40" i="21"/>
  <c r="DL40" i="21"/>
  <c r="DK40" i="21"/>
  <c r="DJ40" i="21"/>
  <c r="DI40" i="21"/>
  <c r="DH40" i="21"/>
  <c r="DG40" i="21"/>
  <c r="DF40" i="21"/>
  <c r="DE40" i="21"/>
  <c r="DD40" i="21"/>
  <c r="DC40" i="21"/>
  <c r="DB40" i="21"/>
  <c r="DA40" i="21"/>
  <c r="CZ40" i="21"/>
  <c r="CY40" i="21"/>
  <c r="CX40" i="21"/>
  <c r="CW40" i="21"/>
  <c r="CV40" i="21"/>
  <c r="CU40" i="21"/>
  <c r="CT40" i="21"/>
  <c r="CS40" i="21"/>
  <c r="CR40" i="21"/>
  <c r="CQ40" i="21"/>
  <c r="CP40" i="21"/>
  <c r="CO40" i="21"/>
  <c r="CN40" i="21"/>
  <c r="CM40" i="21"/>
  <c r="CL40" i="21"/>
  <c r="CK40" i="21"/>
  <c r="CJ40" i="21"/>
  <c r="CI40" i="21"/>
  <c r="CH40" i="21"/>
  <c r="CG40" i="21"/>
  <c r="CF40" i="21"/>
  <c r="CE40" i="21"/>
  <c r="CD40" i="21"/>
  <c r="CC40" i="21"/>
  <c r="CB40" i="21"/>
  <c r="CA40" i="21"/>
  <c r="BZ40" i="21"/>
  <c r="BY40" i="21"/>
  <c r="BX40" i="21"/>
  <c r="BW40" i="21"/>
  <c r="BV40" i="21"/>
  <c r="BU40" i="21"/>
  <c r="BT40" i="21"/>
  <c r="BS40" i="21"/>
  <c r="BQ40" i="21"/>
  <c r="BP40" i="21"/>
  <c r="BO40" i="21"/>
  <c r="BN40" i="21"/>
  <c r="BM40" i="21"/>
  <c r="BL40" i="21"/>
  <c r="BK40" i="21"/>
  <c r="BJ40" i="21"/>
  <c r="BI40" i="21"/>
  <c r="BH40" i="21"/>
  <c r="BG40" i="21"/>
  <c r="BF40" i="21"/>
  <c r="BE40" i="21"/>
  <c r="BD40" i="21"/>
  <c r="BC40" i="21"/>
  <c r="BB40" i="21"/>
  <c r="BA40" i="21"/>
  <c r="AZ40" i="21"/>
  <c r="AY40" i="21"/>
  <c r="AX40" i="21"/>
  <c r="AW40" i="21"/>
  <c r="AV40" i="21"/>
  <c r="AU40" i="21"/>
  <c r="AT40" i="21"/>
  <c r="AS40" i="21"/>
  <c r="AR40" i="21"/>
  <c r="AQ40" i="21"/>
  <c r="AP40" i="21"/>
  <c r="AO40" i="21"/>
  <c r="AN40" i="21"/>
  <c r="AM40" i="21"/>
  <c r="AL40" i="21"/>
  <c r="AK40" i="21"/>
  <c r="AJ40" i="21"/>
  <c r="AI40" i="21"/>
  <c r="AH40" i="21"/>
  <c r="AG40" i="21"/>
  <c r="AF40" i="21"/>
  <c r="AE40" i="21"/>
  <c r="AD40" i="21"/>
  <c r="AC40" i="21"/>
  <c r="AB40" i="21"/>
  <c r="AA40" i="21"/>
  <c r="Z40" i="21"/>
  <c r="Y40" i="21"/>
  <c r="X40" i="21"/>
  <c r="W40" i="21"/>
  <c r="V40" i="21"/>
  <c r="U40" i="21"/>
  <c r="T40" i="21"/>
  <c r="S40" i="21"/>
  <c r="R40" i="21"/>
  <c r="Q40" i="21"/>
  <c r="P40" i="21"/>
  <c r="O40" i="21"/>
  <c r="N40" i="21"/>
  <c r="M40" i="21"/>
  <c r="L40" i="21"/>
  <c r="K40" i="21"/>
  <c r="J40" i="21"/>
  <c r="I40" i="21"/>
  <c r="H40" i="21"/>
  <c r="G40" i="21"/>
  <c r="F40" i="21"/>
  <c r="E40" i="21"/>
  <c r="D40" i="21"/>
  <c r="C40" i="21"/>
  <c r="B40" i="21"/>
  <c r="A40" i="21"/>
  <c r="EF39" i="21"/>
  <c r="EE39" i="21"/>
  <c r="ED39" i="21"/>
  <c r="EC39" i="21"/>
  <c r="EB39" i="21"/>
  <c r="EA39" i="21"/>
  <c r="DZ39" i="21"/>
  <c r="DY39" i="21"/>
  <c r="DX39" i="21"/>
  <c r="DW39" i="21"/>
  <c r="DV39" i="21"/>
  <c r="DU39" i="21"/>
  <c r="DT39" i="21"/>
  <c r="DS39" i="21"/>
  <c r="DR39" i="21"/>
  <c r="DQ39" i="21"/>
  <c r="DP39" i="21"/>
  <c r="DO39" i="21"/>
  <c r="DN39" i="21"/>
  <c r="DM39" i="21"/>
  <c r="DL39" i="21"/>
  <c r="DK39" i="21"/>
  <c r="DJ39" i="21"/>
  <c r="DI39" i="21"/>
  <c r="DH39" i="21"/>
  <c r="DG39" i="21"/>
  <c r="DF39" i="21"/>
  <c r="DE39" i="21"/>
  <c r="DD39" i="21"/>
  <c r="DC39" i="21"/>
  <c r="DB39" i="21"/>
  <c r="DA39" i="21"/>
  <c r="CZ39" i="21"/>
  <c r="CY39" i="21"/>
  <c r="CX39" i="21"/>
  <c r="CW39" i="21"/>
  <c r="CV39" i="21"/>
  <c r="CU39" i="21"/>
  <c r="CT39" i="21"/>
  <c r="CS39" i="21"/>
  <c r="CR39" i="21"/>
  <c r="CQ39" i="21"/>
  <c r="CP39" i="21"/>
  <c r="CO39" i="21"/>
  <c r="CN39" i="21"/>
  <c r="CM39" i="21"/>
  <c r="CL39" i="21"/>
  <c r="CK39" i="21"/>
  <c r="CJ39" i="21"/>
  <c r="CI39" i="21"/>
  <c r="CH39" i="21"/>
  <c r="CG39" i="21"/>
  <c r="CF39" i="21"/>
  <c r="CE39" i="21"/>
  <c r="CD39" i="21"/>
  <c r="CC39" i="21"/>
  <c r="CB39" i="21"/>
  <c r="CA39" i="21"/>
  <c r="BZ39" i="21"/>
  <c r="BY39" i="21"/>
  <c r="BX39" i="21"/>
  <c r="BW39" i="21"/>
  <c r="BV39" i="21"/>
  <c r="BU39" i="21"/>
  <c r="BT39" i="21"/>
  <c r="BS39" i="21"/>
  <c r="BQ39" i="21"/>
  <c r="BP39" i="21"/>
  <c r="BO39" i="21"/>
  <c r="BN39" i="21"/>
  <c r="BM39" i="21"/>
  <c r="BL39" i="21"/>
  <c r="BK39" i="21"/>
  <c r="BJ39" i="21"/>
  <c r="BI39" i="21"/>
  <c r="BH39" i="21"/>
  <c r="BG39" i="21"/>
  <c r="BF39" i="21"/>
  <c r="BE39" i="21"/>
  <c r="BD39" i="21"/>
  <c r="BC39" i="21"/>
  <c r="BB39" i="21"/>
  <c r="BA39" i="21"/>
  <c r="AZ39" i="21"/>
  <c r="AY39" i="21"/>
  <c r="AX39" i="21"/>
  <c r="AW39" i="21"/>
  <c r="AV39" i="21"/>
  <c r="AU39" i="21"/>
  <c r="AT39" i="21"/>
  <c r="AS39" i="21"/>
  <c r="AR39" i="21"/>
  <c r="AQ39" i="21"/>
  <c r="AP39" i="21"/>
  <c r="AO39" i="21"/>
  <c r="AN39" i="21"/>
  <c r="AM39" i="21"/>
  <c r="AL39" i="21"/>
  <c r="AK39" i="21"/>
  <c r="AJ39" i="21"/>
  <c r="AI39" i="21"/>
  <c r="AH39" i="21"/>
  <c r="AG39" i="21"/>
  <c r="AF39" i="21"/>
  <c r="AE39" i="21"/>
  <c r="AD39" i="21"/>
  <c r="AC39" i="21"/>
  <c r="AB39" i="21"/>
  <c r="AA39" i="21"/>
  <c r="Z39" i="21"/>
  <c r="Y39" i="21"/>
  <c r="X39" i="21"/>
  <c r="W39" i="21"/>
  <c r="V39" i="21"/>
  <c r="U39" i="21"/>
  <c r="T39" i="21"/>
  <c r="S39" i="21"/>
  <c r="R39" i="21"/>
  <c r="Q39" i="21"/>
  <c r="P39" i="21"/>
  <c r="O39" i="21"/>
  <c r="N39" i="21"/>
  <c r="M39" i="21"/>
  <c r="L39" i="21"/>
  <c r="K39" i="21"/>
  <c r="J39" i="21"/>
  <c r="I39" i="21"/>
  <c r="H39" i="21"/>
  <c r="G39" i="21"/>
  <c r="F39" i="21"/>
  <c r="E39" i="21"/>
  <c r="D39" i="21"/>
  <c r="C39" i="21"/>
  <c r="B39" i="21"/>
  <c r="A39" i="21"/>
  <c r="EF38" i="21"/>
  <c r="EE38" i="21"/>
  <c r="ED38" i="21"/>
  <c r="EC38" i="21"/>
  <c r="EB38" i="21"/>
  <c r="EA38" i="21"/>
  <c r="DZ38" i="21"/>
  <c r="DY38" i="21"/>
  <c r="DX38" i="21"/>
  <c r="DW38" i="21"/>
  <c r="DV38" i="21"/>
  <c r="DU38" i="21"/>
  <c r="DT38" i="21"/>
  <c r="DS38" i="21"/>
  <c r="DR38" i="21"/>
  <c r="DQ38" i="21"/>
  <c r="DP38" i="21"/>
  <c r="DO38" i="21"/>
  <c r="DN38" i="21"/>
  <c r="DM38" i="21"/>
  <c r="DL38" i="21"/>
  <c r="DK38" i="21"/>
  <c r="DJ38" i="21"/>
  <c r="DI38" i="21"/>
  <c r="DH38" i="21"/>
  <c r="DG38" i="21"/>
  <c r="DF38" i="21"/>
  <c r="DE38" i="21"/>
  <c r="DD38" i="21"/>
  <c r="DC38" i="21"/>
  <c r="DB38" i="21"/>
  <c r="DA38" i="21"/>
  <c r="CZ38" i="21"/>
  <c r="CY38" i="21"/>
  <c r="CX38" i="21"/>
  <c r="CW38" i="21"/>
  <c r="CV38" i="21"/>
  <c r="CU38" i="21"/>
  <c r="CT38" i="21"/>
  <c r="CS38" i="21"/>
  <c r="CR38" i="21"/>
  <c r="CQ38" i="21"/>
  <c r="CP38" i="21"/>
  <c r="CO38" i="21"/>
  <c r="CN38" i="21"/>
  <c r="CM38" i="21"/>
  <c r="CL38" i="21"/>
  <c r="CK38" i="21"/>
  <c r="CJ38" i="21"/>
  <c r="CI38" i="21"/>
  <c r="CH38" i="21"/>
  <c r="CG38" i="21"/>
  <c r="CF38" i="21"/>
  <c r="CE38" i="21"/>
  <c r="CD38" i="21"/>
  <c r="CC38" i="21"/>
  <c r="CB38" i="21"/>
  <c r="CA38" i="21"/>
  <c r="BZ38" i="21"/>
  <c r="BY38" i="21"/>
  <c r="BX38" i="21"/>
  <c r="BW38" i="21"/>
  <c r="BV38" i="21"/>
  <c r="BU38" i="21"/>
  <c r="BT38" i="21"/>
  <c r="BS38" i="21"/>
  <c r="BQ38" i="21"/>
  <c r="BP38" i="21"/>
  <c r="BO38" i="21"/>
  <c r="BN38" i="21"/>
  <c r="BM38" i="21"/>
  <c r="BL38" i="21"/>
  <c r="BK38" i="21"/>
  <c r="BJ38" i="21"/>
  <c r="BI38" i="21"/>
  <c r="BH38" i="21"/>
  <c r="BG38" i="21"/>
  <c r="BF38" i="21"/>
  <c r="BE38" i="21"/>
  <c r="BD38" i="21"/>
  <c r="BC38" i="21"/>
  <c r="BB38" i="21"/>
  <c r="BA38" i="21"/>
  <c r="AZ38" i="21"/>
  <c r="AY38" i="21"/>
  <c r="AX38" i="21"/>
  <c r="AW38" i="21"/>
  <c r="AV38" i="21"/>
  <c r="AU38" i="21"/>
  <c r="AT38" i="21"/>
  <c r="AS38" i="21"/>
  <c r="AR38" i="21"/>
  <c r="AQ38" i="21"/>
  <c r="AP38" i="21"/>
  <c r="AO38" i="21"/>
  <c r="AN38" i="21"/>
  <c r="AM38" i="21"/>
  <c r="AL38" i="21"/>
  <c r="AK38" i="21"/>
  <c r="AJ38" i="21"/>
  <c r="AI38" i="21"/>
  <c r="AH38" i="21"/>
  <c r="AG38" i="21"/>
  <c r="AF38" i="21"/>
  <c r="AE38" i="21"/>
  <c r="AD38" i="21"/>
  <c r="AC38" i="21"/>
  <c r="AB38" i="21"/>
  <c r="AA38" i="21"/>
  <c r="Z38" i="21"/>
  <c r="Y38" i="21"/>
  <c r="X38" i="21"/>
  <c r="W38" i="21"/>
  <c r="V38" i="21"/>
  <c r="U38" i="21"/>
  <c r="T38" i="21"/>
  <c r="S38" i="21"/>
  <c r="R38" i="21"/>
  <c r="Q38" i="21"/>
  <c r="P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C38" i="21"/>
  <c r="B38" i="21"/>
  <c r="A38" i="21"/>
  <c r="EF37" i="21"/>
  <c r="EE37" i="21"/>
  <c r="ED37" i="21"/>
  <c r="EC37" i="21"/>
  <c r="EB37" i="21"/>
  <c r="EA37" i="21"/>
  <c r="DZ37" i="21"/>
  <c r="DY37" i="21"/>
  <c r="DX37" i="21"/>
  <c r="DW37" i="21"/>
  <c r="DV37" i="21"/>
  <c r="DU37" i="21"/>
  <c r="DT37" i="21"/>
  <c r="DS37" i="21"/>
  <c r="DR37" i="21"/>
  <c r="DQ37" i="21"/>
  <c r="DP37" i="21"/>
  <c r="DO37" i="21"/>
  <c r="DN37" i="21"/>
  <c r="DM37" i="21"/>
  <c r="DL37" i="21"/>
  <c r="DK37" i="21"/>
  <c r="DJ37" i="21"/>
  <c r="DI37" i="21"/>
  <c r="DH37" i="21"/>
  <c r="DG37" i="21"/>
  <c r="DF37" i="21"/>
  <c r="DE37" i="21"/>
  <c r="DD37" i="21"/>
  <c r="DC37" i="21"/>
  <c r="DB37" i="21"/>
  <c r="DA37" i="21"/>
  <c r="CZ37" i="21"/>
  <c r="CY37" i="21"/>
  <c r="CX37" i="21"/>
  <c r="CW37" i="21"/>
  <c r="CV37" i="21"/>
  <c r="CU37" i="21"/>
  <c r="CT37" i="21"/>
  <c r="CS37" i="21"/>
  <c r="CR37" i="21"/>
  <c r="CQ37" i="21"/>
  <c r="CP37" i="21"/>
  <c r="CO37" i="21"/>
  <c r="CN37" i="21"/>
  <c r="CM37" i="21"/>
  <c r="CL37" i="21"/>
  <c r="CK37" i="21"/>
  <c r="CJ37" i="21"/>
  <c r="CI37" i="21"/>
  <c r="CH37" i="21"/>
  <c r="CG37" i="21"/>
  <c r="CF37" i="21"/>
  <c r="CE37" i="21"/>
  <c r="CD37" i="21"/>
  <c r="CC37" i="21"/>
  <c r="CB37" i="21"/>
  <c r="CA37" i="21"/>
  <c r="BZ37" i="21"/>
  <c r="BY37" i="21"/>
  <c r="BX37" i="21"/>
  <c r="BW37" i="21"/>
  <c r="BV37" i="21"/>
  <c r="BU37" i="21"/>
  <c r="BT37" i="21"/>
  <c r="BS37" i="21"/>
  <c r="BQ37" i="21"/>
  <c r="BP37" i="21"/>
  <c r="BO37" i="21"/>
  <c r="BN37" i="21"/>
  <c r="BM37" i="21"/>
  <c r="BL37" i="21"/>
  <c r="BK37" i="21"/>
  <c r="BJ37" i="21"/>
  <c r="BI37" i="21"/>
  <c r="BH37" i="21"/>
  <c r="BG37" i="21"/>
  <c r="BF37" i="21"/>
  <c r="BE37" i="21"/>
  <c r="BD37" i="21"/>
  <c r="BC37" i="21"/>
  <c r="BB37" i="21"/>
  <c r="BA37" i="21"/>
  <c r="AZ37" i="21"/>
  <c r="AY37" i="21"/>
  <c r="AX37" i="21"/>
  <c r="AW37" i="21"/>
  <c r="AV37" i="21"/>
  <c r="AU37" i="21"/>
  <c r="AT37" i="21"/>
  <c r="AS37" i="21"/>
  <c r="AR37" i="21"/>
  <c r="AQ37" i="21"/>
  <c r="AP37" i="21"/>
  <c r="AO37" i="21"/>
  <c r="AN37" i="21"/>
  <c r="AM37" i="21"/>
  <c r="AL37" i="21"/>
  <c r="AK37" i="21"/>
  <c r="AJ37" i="21"/>
  <c r="AI37" i="21"/>
  <c r="AH37" i="21"/>
  <c r="AG37" i="21"/>
  <c r="AF37" i="21"/>
  <c r="AE37" i="21"/>
  <c r="AD37" i="21"/>
  <c r="AC37" i="21"/>
  <c r="AB37" i="21"/>
  <c r="AA37" i="21"/>
  <c r="Z37" i="21"/>
  <c r="Y37" i="21"/>
  <c r="X37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I37" i="21"/>
  <c r="H37" i="21"/>
  <c r="G37" i="21"/>
  <c r="F37" i="21"/>
  <c r="E37" i="21"/>
  <c r="D37" i="21"/>
  <c r="C37" i="21"/>
  <c r="B37" i="21"/>
  <c r="A37" i="21"/>
  <c r="EF36" i="21"/>
  <c r="EE36" i="21"/>
  <c r="ED36" i="21"/>
  <c r="EC36" i="21"/>
  <c r="EB36" i="21"/>
  <c r="EA36" i="21"/>
  <c r="DZ36" i="21"/>
  <c r="DY36" i="21"/>
  <c r="DX36" i="21"/>
  <c r="DW36" i="21"/>
  <c r="DV36" i="21"/>
  <c r="DU36" i="21"/>
  <c r="DT36" i="21"/>
  <c r="DS36" i="21"/>
  <c r="DR36" i="21"/>
  <c r="DQ36" i="21"/>
  <c r="DP36" i="21"/>
  <c r="DO36" i="21"/>
  <c r="DN36" i="21"/>
  <c r="DM36" i="21"/>
  <c r="DL36" i="21"/>
  <c r="DK36" i="21"/>
  <c r="DJ36" i="21"/>
  <c r="DI36" i="21"/>
  <c r="DH36" i="21"/>
  <c r="DG36" i="21"/>
  <c r="DF36" i="21"/>
  <c r="DE36" i="21"/>
  <c r="DD36" i="21"/>
  <c r="DC36" i="21"/>
  <c r="DB36" i="21"/>
  <c r="DA36" i="21"/>
  <c r="CZ36" i="21"/>
  <c r="CY36" i="21"/>
  <c r="CX36" i="21"/>
  <c r="CW36" i="21"/>
  <c r="CV36" i="21"/>
  <c r="CU36" i="21"/>
  <c r="CT36" i="21"/>
  <c r="CS36" i="21"/>
  <c r="CR36" i="21"/>
  <c r="CQ36" i="21"/>
  <c r="CP36" i="21"/>
  <c r="CO36" i="21"/>
  <c r="CN36" i="21"/>
  <c r="CM36" i="21"/>
  <c r="CL36" i="21"/>
  <c r="CK36" i="21"/>
  <c r="CJ36" i="21"/>
  <c r="CI36" i="21"/>
  <c r="CH36" i="21"/>
  <c r="CG36" i="21"/>
  <c r="CF36" i="21"/>
  <c r="CE36" i="21"/>
  <c r="CD36" i="21"/>
  <c r="CC36" i="21"/>
  <c r="CB36" i="21"/>
  <c r="CA36" i="21"/>
  <c r="BZ36" i="21"/>
  <c r="BY36" i="21"/>
  <c r="BX36" i="21"/>
  <c r="BW36" i="21"/>
  <c r="BV36" i="21"/>
  <c r="BU36" i="21"/>
  <c r="BT36" i="21"/>
  <c r="BS36" i="21"/>
  <c r="BQ36" i="21"/>
  <c r="BP36" i="21"/>
  <c r="BO36" i="21"/>
  <c r="BN36" i="21"/>
  <c r="BM36" i="21"/>
  <c r="BL36" i="21"/>
  <c r="BK36" i="21"/>
  <c r="BJ36" i="21"/>
  <c r="BI36" i="21"/>
  <c r="BH36" i="21"/>
  <c r="BG36" i="21"/>
  <c r="BF36" i="21"/>
  <c r="BE36" i="21"/>
  <c r="BD36" i="21"/>
  <c r="BC36" i="21"/>
  <c r="BB36" i="21"/>
  <c r="BA36" i="21"/>
  <c r="AZ36" i="21"/>
  <c r="AY36" i="21"/>
  <c r="AX36" i="21"/>
  <c r="AW36" i="21"/>
  <c r="AV36" i="21"/>
  <c r="AU36" i="21"/>
  <c r="AT36" i="21"/>
  <c r="AS36" i="21"/>
  <c r="AR36" i="21"/>
  <c r="AQ36" i="21"/>
  <c r="AP36" i="21"/>
  <c r="AO36" i="21"/>
  <c r="AN36" i="21"/>
  <c r="AM36" i="21"/>
  <c r="AL36" i="21"/>
  <c r="AK36" i="21"/>
  <c r="AJ36" i="21"/>
  <c r="AI36" i="21"/>
  <c r="AH36" i="21"/>
  <c r="AG36" i="21"/>
  <c r="AF36" i="21"/>
  <c r="AE36" i="21"/>
  <c r="AD36" i="21"/>
  <c r="AC36" i="21"/>
  <c r="AB36" i="21"/>
  <c r="AA36" i="21"/>
  <c r="Z36" i="21"/>
  <c r="Y36" i="21"/>
  <c r="X36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C36" i="21"/>
  <c r="B36" i="21"/>
  <c r="A36" i="21"/>
  <c r="EF35" i="21"/>
  <c r="EE35" i="21"/>
  <c r="ED35" i="21"/>
  <c r="EC35" i="21"/>
  <c r="EB35" i="21"/>
  <c r="EA35" i="21"/>
  <c r="DZ35" i="21"/>
  <c r="DY35" i="21"/>
  <c r="DX35" i="21"/>
  <c r="DW35" i="21"/>
  <c r="DV35" i="21"/>
  <c r="DU35" i="21"/>
  <c r="DT35" i="21"/>
  <c r="DS35" i="21"/>
  <c r="DR35" i="21"/>
  <c r="DQ35" i="21"/>
  <c r="DP35" i="21"/>
  <c r="DO35" i="21"/>
  <c r="DN35" i="21"/>
  <c r="DM35" i="21"/>
  <c r="DL35" i="21"/>
  <c r="DK35" i="21"/>
  <c r="DJ35" i="21"/>
  <c r="DI35" i="21"/>
  <c r="DH35" i="21"/>
  <c r="DG35" i="21"/>
  <c r="DF35" i="21"/>
  <c r="DE35" i="21"/>
  <c r="DD35" i="21"/>
  <c r="DC35" i="21"/>
  <c r="DB35" i="21"/>
  <c r="DA35" i="21"/>
  <c r="CZ35" i="21"/>
  <c r="CY35" i="21"/>
  <c r="CX35" i="21"/>
  <c r="CW35" i="21"/>
  <c r="CV35" i="21"/>
  <c r="CU35" i="21"/>
  <c r="CT35" i="21"/>
  <c r="CS35" i="21"/>
  <c r="CR35" i="21"/>
  <c r="CQ35" i="21"/>
  <c r="CP35" i="21"/>
  <c r="CO35" i="21"/>
  <c r="CN35" i="21"/>
  <c r="CM35" i="21"/>
  <c r="CL35" i="21"/>
  <c r="CK35" i="21"/>
  <c r="CJ35" i="21"/>
  <c r="CI35" i="21"/>
  <c r="CH35" i="21"/>
  <c r="CG35" i="21"/>
  <c r="CF35" i="21"/>
  <c r="CE35" i="21"/>
  <c r="CD35" i="21"/>
  <c r="CC35" i="21"/>
  <c r="CB35" i="21"/>
  <c r="CA35" i="21"/>
  <c r="BZ35" i="21"/>
  <c r="BY35" i="21"/>
  <c r="BX35" i="21"/>
  <c r="BW35" i="21"/>
  <c r="BV35" i="21"/>
  <c r="BU35" i="21"/>
  <c r="BT35" i="21"/>
  <c r="BS35" i="21"/>
  <c r="BQ35" i="21"/>
  <c r="BP35" i="21"/>
  <c r="BO35" i="21"/>
  <c r="BN35" i="21"/>
  <c r="BM35" i="21"/>
  <c r="BL35" i="21"/>
  <c r="BK35" i="21"/>
  <c r="BJ35" i="21"/>
  <c r="BI35" i="21"/>
  <c r="BH35" i="21"/>
  <c r="BG35" i="21"/>
  <c r="BF35" i="21"/>
  <c r="BE35" i="21"/>
  <c r="BD35" i="21"/>
  <c r="BC35" i="21"/>
  <c r="BB35" i="21"/>
  <c r="BA35" i="21"/>
  <c r="AZ35" i="21"/>
  <c r="AY35" i="21"/>
  <c r="AX35" i="21"/>
  <c r="AW35" i="21"/>
  <c r="AV35" i="21"/>
  <c r="AU35" i="21"/>
  <c r="AT35" i="21"/>
  <c r="AS35" i="21"/>
  <c r="AR35" i="21"/>
  <c r="AQ35" i="21"/>
  <c r="AP35" i="21"/>
  <c r="AO35" i="21"/>
  <c r="AN35" i="21"/>
  <c r="AM35" i="21"/>
  <c r="AL35" i="21"/>
  <c r="AK35" i="21"/>
  <c r="AJ35" i="21"/>
  <c r="AI35" i="21"/>
  <c r="AH35" i="21"/>
  <c r="AG35" i="21"/>
  <c r="AF35" i="21"/>
  <c r="AE35" i="21"/>
  <c r="AD35" i="21"/>
  <c r="AC35" i="21"/>
  <c r="AB35" i="21"/>
  <c r="AA35" i="21"/>
  <c r="Z35" i="21"/>
  <c r="Y35" i="21"/>
  <c r="X35" i="21"/>
  <c r="W35" i="21"/>
  <c r="V35" i="21"/>
  <c r="U35" i="21"/>
  <c r="T35" i="21"/>
  <c r="S35" i="21"/>
  <c r="R35" i="21"/>
  <c r="Q35" i="21"/>
  <c r="P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C35" i="21"/>
  <c r="B35" i="21"/>
  <c r="A35" i="21"/>
  <c r="EF34" i="21"/>
  <c r="EE34" i="21"/>
  <c r="ED34" i="21"/>
  <c r="EC34" i="21"/>
  <c r="EB34" i="21"/>
  <c r="EA34" i="21"/>
  <c r="DZ34" i="21"/>
  <c r="DY34" i="21"/>
  <c r="DX34" i="21"/>
  <c r="DW34" i="21"/>
  <c r="DV34" i="21"/>
  <c r="DU34" i="21"/>
  <c r="DT34" i="21"/>
  <c r="DS34" i="21"/>
  <c r="DR34" i="21"/>
  <c r="DQ34" i="21"/>
  <c r="DP34" i="21"/>
  <c r="DO34" i="21"/>
  <c r="DN34" i="21"/>
  <c r="DM34" i="21"/>
  <c r="DL34" i="21"/>
  <c r="DK34" i="21"/>
  <c r="DJ34" i="21"/>
  <c r="DI34" i="21"/>
  <c r="DH34" i="21"/>
  <c r="DG34" i="21"/>
  <c r="DF34" i="21"/>
  <c r="DE34" i="21"/>
  <c r="DD34" i="21"/>
  <c r="DC34" i="21"/>
  <c r="DB34" i="21"/>
  <c r="DA34" i="21"/>
  <c r="CZ34" i="21"/>
  <c r="CY34" i="21"/>
  <c r="CX34" i="21"/>
  <c r="CW34" i="21"/>
  <c r="CV34" i="21"/>
  <c r="CU34" i="21"/>
  <c r="CT34" i="21"/>
  <c r="CS34" i="21"/>
  <c r="CR34" i="21"/>
  <c r="CQ34" i="21"/>
  <c r="CP34" i="21"/>
  <c r="CO34" i="21"/>
  <c r="CN34" i="21"/>
  <c r="CM34" i="21"/>
  <c r="CL34" i="21"/>
  <c r="CK34" i="21"/>
  <c r="CJ34" i="21"/>
  <c r="CI34" i="21"/>
  <c r="CH34" i="21"/>
  <c r="CG34" i="21"/>
  <c r="CF34" i="21"/>
  <c r="CE34" i="21"/>
  <c r="CD34" i="21"/>
  <c r="CC34" i="21"/>
  <c r="CB34" i="21"/>
  <c r="CA34" i="21"/>
  <c r="BZ34" i="21"/>
  <c r="BY34" i="21"/>
  <c r="BX34" i="21"/>
  <c r="BW34" i="21"/>
  <c r="BV34" i="21"/>
  <c r="BU34" i="21"/>
  <c r="BT34" i="21"/>
  <c r="BS34" i="21"/>
  <c r="BQ34" i="21"/>
  <c r="BP34" i="21"/>
  <c r="BO34" i="21"/>
  <c r="BN34" i="21"/>
  <c r="BM34" i="21"/>
  <c r="BL34" i="21"/>
  <c r="BK34" i="21"/>
  <c r="BJ34" i="21"/>
  <c r="BI34" i="21"/>
  <c r="BH34" i="21"/>
  <c r="BG34" i="21"/>
  <c r="BF34" i="21"/>
  <c r="BE34" i="21"/>
  <c r="BD34" i="21"/>
  <c r="BC34" i="21"/>
  <c r="BB34" i="21"/>
  <c r="BA34" i="21"/>
  <c r="AZ34" i="21"/>
  <c r="AY34" i="21"/>
  <c r="AX34" i="21"/>
  <c r="AW34" i="21"/>
  <c r="AV34" i="21"/>
  <c r="AU34" i="21"/>
  <c r="AT34" i="21"/>
  <c r="AS34" i="21"/>
  <c r="AR34" i="21"/>
  <c r="AQ34" i="21"/>
  <c r="AP34" i="21"/>
  <c r="AO34" i="21"/>
  <c r="AN34" i="21"/>
  <c r="AM34" i="21"/>
  <c r="AL34" i="21"/>
  <c r="AK34" i="21"/>
  <c r="AJ34" i="21"/>
  <c r="AI34" i="21"/>
  <c r="AH34" i="21"/>
  <c r="AG34" i="21"/>
  <c r="AF34" i="21"/>
  <c r="AE34" i="21"/>
  <c r="AD34" i="21"/>
  <c r="AC34" i="21"/>
  <c r="AB34" i="21"/>
  <c r="AA34" i="21"/>
  <c r="Z34" i="21"/>
  <c r="Y34" i="21"/>
  <c r="X34" i="21"/>
  <c r="W34" i="21"/>
  <c r="V34" i="21"/>
  <c r="U34" i="21"/>
  <c r="T34" i="21"/>
  <c r="S34" i="21"/>
  <c r="R34" i="21"/>
  <c r="Q34" i="21"/>
  <c r="P34" i="21"/>
  <c r="O34" i="21"/>
  <c r="N34" i="21"/>
  <c r="M34" i="21"/>
  <c r="L34" i="21"/>
  <c r="K34" i="21"/>
  <c r="J34" i="21"/>
  <c r="I34" i="21"/>
  <c r="H34" i="21"/>
  <c r="G34" i="21"/>
  <c r="F34" i="21"/>
  <c r="E34" i="21"/>
  <c r="D34" i="21"/>
  <c r="C34" i="21"/>
  <c r="B34" i="21"/>
  <c r="A34" i="21"/>
  <c r="EF33" i="21"/>
  <c r="EE33" i="21"/>
  <c r="ED33" i="21"/>
  <c r="EC33" i="21"/>
  <c r="EB33" i="21"/>
  <c r="EA33" i="21"/>
  <c r="DZ33" i="21"/>
  <c r="DY33" i="21"/>
  <c r="DX33" i="21"/>
  <c r="DW33" i="21"/>
  <c r="DV33" i="21"/>
  <c r="DU33" i="21"/>
  <c r="DT33" i="21"/>
  <c r="DS33" i="21"/>
  <c r="DR33" i="21"/>
  <c r="DQ33" i="21"/>
  <c r="DP33" i="21"/>
  <c r="DO33" i="21"/>
  <c r="DN33" i="21"/>
  <c r="DM33" i="21"/>
  <c r="DL33" i="21"/>
  <c r="DK33" i="21"/>
  <c r="DJ33" i="21"/>
  <c r="DI33" i="21"/>
  <c r="DH33" i="21"/>
  <c r="DG33" i="21"/>
  <c r="DF33" i="21"/>
  <c r="DE33" i="21"/>
  <c r="DD33" i="21"/>
  <c r="DC33" i="21"/>
  <c r="DB33" i="21"/>
  <c r="DA33" i="21"/>
  <c r="CZ33" i="21"/>
  <c r="CY33" i="21"/>
  <c r="CX33" i="21"/>
  <c r="CW33" i="21"/>
  <c r="CV33" i="21"/>
  <c r="CU33" i="21"/>
  <c r="CT33" i="21"/>
  <c r="CS33" i="21"/>
  <c r="CR33" i="21"/>
  <c r="CQ33" i="21"/>
  <c r="CP33" i="21"/>
  <c r="CO33" i="21"/>
  <c r="CN33" i="21"/>
  <c r="CM33" i="21"/>
  <c r="CL33" i="21"/>
  <c r="CK33" i="21"/>
  <c r="CJ33" i="21"/>
  <c r="CI33" i="21"/>
  <c r="CH33" i="21"/>
  <c r="CG33" i="21"/>
  <c r="CF33" i="21"/>
  <c r="CE33" i="21"/>
  <c r="CD33" i="21"/>
  <c r="CC33" i="21"/>
  <c r="CB33" i="21"/>
  <c r="CA33" i="21"/>
  <c r="BZ33" i="21"/>
  <c r="BY33" i="21"/>
  <c r="BX33" i="21"/>
  <c r="BW33" i="21"/>
  <c r="BV33" i="21"/>
  <c r="BU33" i="21"/>
  <c r="BT33" i="21"/>
  <c r="BS33" i="21"/>
  <c r="BQ33" i="21"/>
  <c r="BP33" i="21"/>
  <c r="BO33" i="21"/>
  <c r="BN33" i="21"/>
  <c r="BM33" i="21"/>
  <c r="BL33" i="21"/>
  <c r="BK33" i="21"/>
  <c r="BJ33" i="21"/>
  <c r="BI33" i="21"/>
  <c r="BH33" i="21"/>
  <c r="BG33" i="21"/>
  <c r="BF33" i="21"/>
  <c r="BE33" i="21"/>
  <c r="BD33" i="21"/>
  <c r="BC33" i="21"/>
  <c r="BB33" i="21"/>
  <c r="BA33" i="21"/>
  <c r="AZ33" i="21"/>
  <c r="AY33" i="21"/>
  <c r="AX33" i="21"/>
  <c r="AW33" i="21"/>
  <c r="AV33" i="21"/>
  <c r="AU33" i="21"/>
  <c r="AT33" i="21"/>
  <c r="AS33" i="21"/>
  <c r="AR33" i="21"/>
  <c r="AQ33" i="21"/>
  <c r="AP33" i="21"/>
  <c r="AO33" i="21"/>
  <c r="AN33" i="21"/>
  <c r="AM33" i="21"/>
  <c r="AL33" i="21"/>
  <c r="AK33" i="21"/>
  <c r="AJ33" i="21"/>
  <c r="AI33" i="21"/>
  <c r="AH33" i="21"/>
  <c r="AG33" i="21"/>
  <c r="AF33" i="21"/>
  <c r="AE33" i="21"/>
  <c r="AD33" i="21"/>
  <c r="AC33" i="21"/>
  <c r="AB33" i="21"/>
  <c r="AA33" i="21"/>
  <c r="Z33" i="21"/>
  <c r="Y33" i="21"/>
  <c r="X33" i="21"/>
  <c r="W33" i="21"/>
  <c r="V33" i="21"/>
  <c r="U33" i="21"/>
  <c r="T33" i="21"/>
  <c r="S33" i="21"/>
  <c r="R33" i="21"/>
  <c r="Q33" i="21"/>
  <c r="P33" i="21"/>
  <c r="O33" i="21"/>
  <c r="N33" i="21"/>
  <c r="M33" i="21"/>
  <c r="L33" i="21"/>
  <c r="K33" i="21"/>
  <c r="J33" i="21"/>
  <c r="I33" i="21"/>
  <c r="H33" i="21"/>
  <c r="G33" i="21"/>
  <c r="F33" i="21"/>
  <c r="E33" i="21"/>
  <c r="D33" i="21"/>
  <c r="C33" i="21"/>
  <c r="B33" i="21"/>
  <c r="A33" i="21"/>
  <c r="EF32" i="21"/>
  <c r="EE32" i="21"/>
  <c r="ED32" i="21"/>
  <c r="EC32" i="21"/>
  <c r="EB32" i="21"/>
  <c r="EA32" i="21"/>
  <c r="DZ32" i="21"/>
  <c r="DY32" i="21"/>
  <c r="DX32" i="21"/>
  <c r="DW32" i="21"/>
  <c r="DV32" i="21"/>
  <c r="DU32" i="21"/>
  <c r="DT32" i="21"/>
  <c r="DS32" i="21"/>
  <c r="DR32" i="21"/>
  <c r="DQ32" i="21"/>
  <c r="DP32" i="21"/>
  <c r="DO32" i="21"/>
  <c r="DN32" i="21"/>
  <c r="DM32" i="21"/>
  <c r="DL32" i="21"/>
  <c r="DK32" i="21"/>
  <c r="DJ32" i="21"/>
  <c r="DI32" i="21"/>
  <c r="DH32" i="21"/>
  <c r="DG32" i="21"/>
  <c r="DF32" i="21"/>
  <c r="DE32" i="21"/>
  <c r="DD32" i="21"/>
  <c r="DC32" i="21"/>
  <c r="DB32" i="21"/>
  <c r="DA32" i="21"/>
  <c r="CZ32" i="21"/>
  <c r="CY32" i="21"/>
  <c r="CX32" i="21"/>
  <c r="CW32" i="21"/>
  <c r="CV32" i="21"/>
  <c r="CU32" i="21"/>
  <c r="CT32" i="21"/>
  <c r="CS32" i="21"/>
  <c r="CR32" i="21"/>
  <c r="CQ32" i="21"/>
  <c r="CP32" i="21"/>
  <c r="CO32" i="21"/>
  <c r="CN32" i="21"/>
  <c r="CM32" i="21"/>
  <c r="CL32" i="21"/>
  <c r="CK32" i="21"/>
  <c r="CJ32" i="21"/>
  <c r="CI32" i="21"/>
  <c r="CH32" i="21"/>
  <c r="CG32" i="21"/>
  <c r="CF32" i="21"/>
  <c r="CE32" i="21"/>
  <c r="CD32" i="21"/>
  <c r="CC32" i="21"/>
  <c r="CB32" i="21"/>
  <c r="CA32" i="21"/>
  <c r="BZ32" i="21"/>
  <c r="BY32" i="21"/>
  <c r="BX32" i="21"/>
  <c r="BW32" i="21"/>
  <c r="BV32" i="21"/>
  <c r="BU32" i="21"/>
  <c r="BT32" i="21"/>
  <c r="BS32" i="21"/>
  <c r="BQ32" i="21"/>
  <c r="BP32" i="21"/>
  <c r="BO32" i="21"/>
  <c r="BN32" i="21"/>
  <c r="BM32" i="21"/>
  <c r="BL32" i="21"/>
  <c r="BK32" i="21"/>
  <c r="BJ32" i="21"/>
  <c r="BI32" i="21"/>
  <c r="BH32" i="21"/>
  <c r="BG32" i="21"/>
  <c r="BF32" i="21"/>
  <c r="BE32" i="21"/>
  <c r="BD32" i="21"/>
  <c r="BC32" i="21"/>
  <c r="BB32" i="21"/>
  <c r="BA32" i="21"/>
  <c r="AZ32" i="21"/>
  <c r="AY32" i="21"/>
  <c r="AX32" i="21"/>
  <c r="AW32" i="21"/>
  <c r="AV32" i="21"/>
  <c r="AU32" i="21"/>
  <c r="AT32" i="21"/>
  <c r="AS32" i="21"/>
  <c r="AR32" i="21"/>
  <c r="AQ32" i="21"/>
  <c r="AP32" i="21"/>
  <c r="AO32" i="21"/>
  <c r="AN32" i="21"/>
  <c r="AM32" i="21"/>
  <c r="AL32" i="21"/>
  <c r="AK32" i="21"/>
  <c r="AJ32" i="21"/>
  <c r="AI32" i="21"/>
  <c r="AH32" i="21"/>
  <c r="AG32" i="21"/>
  <c r="AF32" i="21"/>
  <c r="AE32" i="21"/>
  <c r="AD32" i="21"/>
  <c r="AC32" i="21"/>
  <c r="AB32" i="21"/>
  <c r="AA32" i="21"/>
  <c r="Z32" i="21"/>
  <c r="Y32" i="21"/>
  <c r="X32" i="21"/>
  <c r="W32" i="21"/>
  <c r="V32" i="21"/>
  <c r="U32" i="21"/>
  <c r="T32" i="21"/>
  <c r="S32" i="21"/>
  <c r="R32" i="21"/>
  <c r="Q32" i="21"/>
  <c r="P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C32" i="21"/>
  <c r="B32" i="21"/>
  <c r="A32" i="21"/>
  <c r="EF31" i="21"/>
  <c r="EE31" i="21"/>
  <c r="ED31" i="21"/>
  <c r="EC31" i="21"/>
  <c r="EB31" i="21"/>
  <c r="EA31" i="21"/>
  <c r="DZ31" i="21"/>
  <c r="DY31" i="21"/>
  <c r="DX31" i="21"/>
  <c r="DW31" i="21"/>
  <c r="DV31" i="21"/>
  <c r="DU31" i="21"/>
  <c r="DT31" i="21"/>
  <c r="DS31" i="21"/>
  <c r="DR31" i="21"/>
  <c r="DQ31" i="21"/>
  <c r="DP31" i="21"/>
  <c r="DO31" i="21"/>
  <c r="DN31" i="21"/>
  <c r="DM31" i="21"/>
  <c r="DL31" i="21"/>
  <c r="DK31" i="21"/>
  <c r="DJ31" i="21"/>
  <c r="DI31" i="21"/>
  <c r="DH31" i="21"/>
  <c r="DG31" i="21"/>
  <c r="DF31" i="21"/>
  <c r="DE31" i="21"/>
  <c r="DD31" i="21"/>
  <c r="DC31" i="21"/>
  <c r="DB31" i="21"/>
  <c r="DA31" i="21"/>
  <c r="CZ31" i="21"/>
  <c r="CY31" i="21"/>
  <c r="CX31" i="21"/>
  <c r="CW31" i="21"/>
  <c r="CV31" i="21"/>
  <c r="CU31" i="21"/>
  <c r="CT31" i="21"/>
  <c r="CS31" i="21"/>
  <c r="CR31" i="21"/>
  <c r="CQ31" i="21"/>
  <c r="CP31" i="21"/>
  <c r="CO31" i="21"/>
  <c r="CN31" i="21"/>
  <c r="CM31" i="21"/>
  <c r="CL31" i="21"/>
  <c r="CK31" i="21"/>
  <c r="CJ31" i="21"/>
  <c r="CI31" i="21"/>
  <c r="CH31" i="21"/>
  <c r="CG31" i="21"/>
  <c r="CF31" i="21"/>
  <c r="CE31" i="21"/>
  <c r="CD31" i="21"/>
  <c r="CC31" i="21"/>
  <c r="CB31" i="21"/>
  <c r="CA31" i="21"/>
  <c r="BZ31" i="21"/>
  <c r="BY31" i="21"/>
  <c r="BX31" i="21"/>
  <c r="BW31" i="21"/>
  <c r="BV31" i="21"/>
  <c r="BU31" i="21"/>
  <c r="BT31" i="21"/>
  <c r="BS31" i="21"/>
  <c r="BQ31" i="21"/>
  <c r="BP31" i="21"/>
  <c r="BO31" i="21"/>
  <c r="BN31" i="21"/>
  <c r="BM31" i="21"/>
  <c r="BL31" i="21"/>
  <c r="BK31" i="21"/>
  <c r="BJ31" i="21"/>
  <c r="BI31" i="21"/>
  <c r="BH31" i="21"/>
  <c r="BG31" i="21"/>
  <c r="BF31" i="21"/>
  <c r="BE31" i="21"/>
  <c r="BD31" i="21"/>
  <c r="BC31" i="21"/>
  <c r="BB31" i="21"/>
  <c r="BA31" i="21"/>
  <c r="AZ31" i="21"/>
  <c r="AY31" i="21"/>
  <c r="AX31" i="21"/>
  <c r="AW31" i="21"/>
  <c r="AV31" i="21"/>
  <c r="AU31" i="21"/>
  <c r="AT31" i="21"/>
  <c r="AS31" i="21"/>
  <c r="AR31" i="21"/>
  <c r="AQ31" i="21"/>
  <c r="AP31" i="21"/>
  <c r="AO31" i="21"/>
  <c r="AN31" i="21"/>
  <c r="AM31" i="21"/>
  <c r="AL31" i="21"/>
  <c r="AK31" i="21"/>
  <c r="AJ31" i="21"/>
  <c r="AI31" i="21"/>
  <c r="AH31" i="21"/>
  <c r="AG31" i="21"/>
  <c r="AF31" i="21"/>
  <c r="AE31" i="21"/>
  <c r="AD31" i="21"/>
  <c r="AC31" i="21"/>
  <c r="AB31" i="21"/>
  <c r="AA31" i="21"/>
  <c r="Z31" i="21"/>
  <c r="Y31" i="21"/>
  <c r="X31" i="21"/>
  <c r="W31" i="21"/>
  <c r="V31" i="21"/>
  <c r="U31" i="21"/>
  <c r="T31" i="21"/>
  <c r="S31" i="21"/>
  <c r="R31" i="21"/>
  <c r="Q31" i="21"/>
  <c r="P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C31" i="21"/>
  <c r="B31" i="21"/>
  <c r="A31" i="21"/>
  <c r="EF30" i="21"/>
  <c r="EE30" i="21"/>
  <c r="ED30" i="21"/>
  <c r="EC30" i="21"/>
  <c r="EB30" i="21"/>
  <c r="EA30" i="21"/>
  <c r="DZ30" i="21"/>
  <c r="DY30" i="21"/>
  <c r="DX30" i="21"/>
  <c r="DW30" i="21"/>
  <c r="DV30" i="21"/>
  <c r="DU30" i="21"/>
  <c r="DT30" i="21"/>
  <c r="DS30" i="21"/>
  <c r="DR30" i="21"/>
  <c r="DQ30" i="21"/>
  <c r="DP30" i="21"/>
  <c r="DO30" i="21"/>
  <c r="DN30" i="21"/>
  <c r="DM30" i="21"/>
  <c r="DL30" i="21"/>
  <c r="DK30" i="21"/>
  <c r="DJ30" i="21"/>
  <c r="DI30" i="21"/>
  <c r="DH30" i="21"/>
  <c r="DG30" i="21"/>
  <c r="DF30" i="21"/>
  <c r="DE30" i="21"/>
  <c r="DD30" i="21"/>
  <c r="DC30" i="21"/>
  <c r="DB30" i="21"/>
  <c r="DA30" i="21"/>
  <c r="CZ30" i="21"/>
  <c r="CY30" i="21"/>
  <c r="CX30" i="21"/>
  <c r="CW30" i="21"/>
  <c r="CV30" i="21"/>
  <c r="CU30" i="21"/>
  <c r="CT30" i="21"/>
  <c r="CS30" i="21"/>
  <c r="CR30" i="21"/>
  <c r="CQ30" i="21"/>
  <c r="CP30" i="21"/>
  <c r="CO30" i="21"/>
  <c r="CN30" i="21"/>
  <c r="CM30" i="21"/>
  <c r="CL30" i="21"/>
  <c r="CK30" i="21"/>
  <c r="CJ30" i="21"/>
  <c r="CI30" i="21"/>
  <c r="CH30" i="21"/>
  <c r="CG30" i="21"/>
  <c r="CF30" i="21"/>
  <c r="CE30" i="21"/>
  <c r="CD30" i="21"/>
  <c r="CC30" i="21"/>
  <c r="CB30" i="21"/>
  <c r="CA30" i="21"/>
  <c r="BZ30" i="21"/>
  <c r="BY30" i="21"/>
  <c r="BX30" i="21"/>
  <c r="BW30" i="21"/>
  <c r="BV30" i="21"/>
  <c r="BU30" i="21"/>
  <c r="BT30" i="21"/>
  <c r="BS30" i="21"/>
  <c r="BQ30" i="21"/>
  <c r="BP30" i="21"/>
  <c r="BO30" i="21"/>
  <c r="BN30" i="21"/>
  <c r="BM30" i="21"/>
  <c r="BL30" i="21"/>
  <c r="BK30" i="21"/>
  <c r="BJ30" i="21"/>
  <c r="BI30" i="21"/>
  <c r="BH30" i="21"/>
  <c r="BG30" i="21"/>
  <c r="BF30" i="21"/>
  <c r="BE30" i="21"/>
  <c r="BD30" i="21"/>
  <c r="BC30" i="21"/>
  <c r="BB30" i="21"/>
  <c r="BA30" i="21"/>
  <c r="AZ30" i="21"/>
  <c r="AY30" i="21"/>
  <c r="AX30" i="21"/>
  <c r="AW30" i="21"/>
  <c r="AV30" i="21"/>
  <c r="AU30" i="21"/>
  <c r="AT30" i="21"/>
  <c r="AS30" i="21"/>
  <c r="AR30" i="21"/>
  <c r="AQ30" i="21"/>
  <c r="AP30" i="21"/>
  <c r="AO30" i="21"/>
  <c r="AN30" i="21"/>
  <c r="AM30" i="21"/>
  <c r="AL30" i="21"/>
  <c r="AK30" i="21"/>
  <c r="AJ30" i="21"/>
  <c r="AI30" i="21"/>
  <c r="AH30" i="21"/>
  <c r="AG30" i="21"/>
  <c r="AF30" i="21"/>
  <c r="AE30" i="21"/>
  <c r="AD30" i="21"/>
  <c r="AC30" i="21"/>
  <c r="AB30" i="21"/>
  <c r="AA30" i="21"/>
  <c r="Z30" i="21"/>
  <c r="Y30" i="21"/>
  <c r="X30" i="21"/>
  <c r="W30" i="21"/>
  <c r="V30" i="21"/>
  <c r="U30" i="21"/>
  <c r="T30" i="21"/>
  <c r="S30" i="21"/>
  <c r="R30" i="21"/>
  <c r="Q30" i="21"/>
  <c r="P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C30" i="21"/>
  <c r="B30" i="21"/>
  <c r="A30" i="21"/>
  <c r="EF29" i="21"/>
  <c r="EE29" i="21"/>
  <c r="ED29" i="21"/>
  <c r="EC29" i="21"/>
  <c r="EB29" i="21"/>
  <c r="EA29" i="21"/>
  <c r="DZ29" i="21"/>
  <c r="DY29" i="21"/>
  <c r="DX29" i="21"/>
  <c r="DW29" i="21"/>
  <c r="DV29" i="21"/>
  <c r="DU29" i="21"/>
  <c r="DT29" i="21"/>
  <c r="DS29" i="21"/>
  <c r="DR29" i="21"/>
  <c r="DQ29" i="21"/>
  <c r="DP29" i="21"/>
  <c r="DO29" i="21"/>
  <c r="DN29" i="21"/>
  <c r="DM29" i="21"/>
  <c r="DL29" i="21"/>
  <c r="DK29" i="21"/>
  <c r="DJ29" i="21"/>
  <c r="DI29" i="21"/>
  <c r="DH29" i="21"/>
  <c r="DG29" i="21"/>
  <c r="DF29" i="21"/>
  <c r="DE29" i="21"/>
  <c r="DD29" i="21"/>
  <c r="DC29" i="21"/>
  <c r="DB29" i="21"/>
  <c r="DA29" i="21"/>
  <c r="CZ29" i="21"/>
  <c r="CY29" i="21"/>
  <c r="CX29" i="21"/>
  <c r="CW29" i="21"/>
  <c r="CV29" i="21"/>
  <c r="CU29" i="21"/>
  <c r="CT29" i="21"/>
  <c r="CS29" i="21"/>
  <c r="CR29" i="21"/>
  <c r="CQ29" i="21"/>
  <c r="CP29" i="21"/>
  <c r="CO29" i="21"/>
  <c r="CN29" i="21"/>
  <c r="CM29" i="21"/>
  <c r="CL29" i="21"/>
  <c r="CK29" i="21"/>
  <c r="CJ29" i="21"/>
  <c r="CI29" i="21"/>
  <c r="CH29" i="21"/>
  <c r="CG29" i="21"/>
  <c r="CF29" i="21"/>
  <c r="CE29" i="21"/>
  <c r="CD29" i="21"/>
  <c r="CC29" i="21"/>
  <c r="CB29" i="21"/>
  <c r="CA29" i="21"/>
  <c r="BZ29" i="21"/>
  <c r="BY29" i="21"/>
  <c r="BX29" i="21"/>
  <c r="BW29" i="21"/>
  <c r="BV29" i="21"/>
  <c r="BU29" i="21"/>
  <c r="BT29" i="21"/>
  <c r="BS29" i="21"/>
  <c r="BQ29" i="21"/>
  <c r="BP29" i="21"/>
  <c r="BO29" i="21"/>
  <c r="BN29" i="21"/>
  <c r="BM29" i="21"/>
  <c r="BL29" i="21"/>
  <c r="BK29" i="21"/>
  <c r="BJ29" i="21"/>
  <c r="BI29" i="21"/>
  <c r="BH29" i="21"/>
  <c r="BG29" i="21"/>
  <c r="BF29" i="21"/>
  <c r="BE29" i="21"/>
  <c r="BD29" i="21"/>
  <c r="BC29" i="21"/>
  <c r="BB29" i="21"/>
  <c r="BA29" i="21"/>
  <c r="AZ29" i="21"/>
  <c r="AY29" i="21"/>
  <c r="AX29" i="21"/>
  <c r="AW29" i="21"/>
  <c r="AV29" i="21"/>
  <c r="AU29" i="21"/>
  <c r="AT29" i="21"/>
  <c r="AS29" i="21"/>
  <c r="AR29" i="21"/>
  <c r="AQ29" i="21"/>
  <c r="AP29" i="21"/>
  <c r="AO29" i="21"/>
  <c r="AN29" i="21"/>
  <c r="AM29" i="21"/>
  <c r="AL29" i="21"/>
  <c r="AK29" i="21"/>
  <c r="AJ29" i="21"/>
  <c r="AI29" i="21"/>
  <c r="AH29" i="21"/>
  <c r="AG29" i="21"/>
  <c r="AF29" i="21"/>
  <c r="AE29" i="21"/>
  <c r="AD29" i="21"/>
  <c r="AC29" i="21"/>
  <c r="AB29" i="21"/>
  <c r="AA29" i="21"/>
  <c r="Z29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A29" i="21"/>
  <c r="EF28" i="21"/>
  <c r="EE28" i="21"/>
  <c r="ED28" i="21"/>
  <c r="EC28" i="21"/>
  <c r="EB28" i="21"/>
  <c r="EA28" i="21"/>
  <c r="DZ28" i="21"/>
  <c r="DY28" i="21"/>
  <c r="DX28" i="21"/>
  <c r="DW28" i="21"/>
  <c r="DV28" i="21"/>
  <c r="DU28" i="21"/>
  <c r="DT28" i="21"/>
  <c r="DS28" i="21"/>
  <c r="DR28" i="21"/>
  <c r="DQ28" i="21"/>
  <c r="DP28" i="21"/>
  <c r="DO28" i="21"/>
  <c r="DN28" i="21"/>
  <c r="DM28" i="21"/>
  <c r="DL28" i="21"/>
  <c r="DK28" i="21"/>
  <c r="DJ28" i="21"/>
  <c r="DI28" i="21"/>
  <c r="DH28" i="21"/>
  <c r="DG28" i="21"/>
  <c r="DF28" i="21"/>
  <c r="DE28" i="21"/>
  <c r="DD28" i="21"/>
  <c r="DC28" i="21"/>
  <c r="DB28" i="21"/>
  <c r="DA28" i="21"/>
  <c r="CZ28" i="21"/>
  <c r="CY28" i="21"/>
  <c r="CX28" i="21"/>
  <c r="CW28" i="21"/>
  <c r="CV28" i="21"/>
  <c r="CU28" i="21"/>
  <c r="CT28" i="21"/>
  <c r="CS28" i="21"/>
  <c r="CR28" i="21"/>
  <c r="CQ28" i="21"/>
  <c r="CP28" i="21"/>
  <c r="CO28" i="21"/>
  <c r="CN28" i="21"/>
  <c r="CM28" i="21"/>
  <c r="CL28" i="21"/>
  <c r="CK28" i="21"/>
  <c r="CJ28" i="21"/>
  <c r="CI28" i="21"/>
  <c r="CH28" i="21"/>
  <c r="CG28" i="21"/>
  <c r="CF28" i="21"/>
  <c r="CE28" i="21"/>
  <c r="CD28" i="21"/>
  <c r="CC28" i="21"/>
  <c r="CB28" i="21"/>
  <c r="CA28" i="21"/>
  <c r="BZ28" i="21"/>
  <c r="BY28" i="21"/>
  <c r="BX28" i="21"/>
  <c r="BW28" i="21"/>
  <c r="BV28" i="21"/>
  <c r="BU28" i="21"/>
  <c r="BT28" i="21"/>
  <c r="BS28" i="21"/>
  <c r="BQ28" i="21"/>
  <c r="BP28" i="21"/>
  <c r="BO28" i="21"/>
  <c r="BN28" i="21"/>
  <c r="BM28" i="21"/>
  <c r="BL28" i="21"/>
  <c r="BK28" i="21"/>
  <c r="BJ28" i="21"/>
  <c r="BI28" i="21"/>
  <c r="BH28" i="21"/>
  <c r="BG28" i="21"/>
  <c r="BF28" i="21"/>
  <c r="BE28" i="21"/>
  <c r="BD28" i="21"/>
  <c r="BC28" i="21"/>
  <c r="BB28" i="21"/>
  <c r="BA28" i="21"/>
  <c r="AZ28" i="21"/>
  <c r="AY28" i="21"/>
  <c r="AX28" i="21"/>
  <c r="AW28" i="21"/>
  <c r="AV28" i="21"/>
  <c r="AU28" i="21"/>
  <c r="AT28" i="21"/>
  <c r="AS28" i="21"/>
  <c r="AR28" i="21"/>
  <c r="AQ28" i="21"/>
  <c r="AP28" i="21"/>
  <c r="AO28" i="21"/>
  <c r="AN28" i="21"/>
  <c r="AM28" i="21"/>
  <c r="AL28" i="21"/>
  <c r="AK28" i="21"/>
  <c r="AJ28" i="21"/>
  <c r="AI28" i="21"/>
  <c r="AH28" i="21"/>
  <c r="AG28" i="21"/>
  <c r="AF28" i="21"/>
  <c r="AE28" i="21"/>
  <c r="AD28" i="21"/>
  <c r="AC28" i="21"/>
  <c r="AB28" i="21"/>
  <c r="AA28" i="21"/>
  <c r="Z28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A28" i="21"/>
  <c r="EF27" i="21"/>
  <c r="EE27" i="21"/>
  <c r="ED27" i="21"/>
  <c r="EC27" i="21"/>
  <c r="EB27" i="21"/>
  <c r="EA27" i="21"/>
  <c r="DZ27" i="21"/>
  <c r="DY27" i="21"/>
  <c r="DX27" i="21"/>
  <c r="DW27" i="21"/>
  <c r="DV27" i="21"/>
  <c r="DU27" i="21"/>
  <c r="DT27" i="21"/>
  <c r="DS27" i="21"/>
  <c r="DR27" i="21"/>
  <c r="DQ27" i="21"/>
  <c r="DP27" i="21"/>
  <c r="DO27" i="21"/>
  <c r="DN27" i="21"/>
  <c r="DM27" i="21"/>
  <c r="DL27" i="21"/>
  <c r="DK27" i="21"/>
  <c r="DJ27" i="21"/>
  <c r="DI27" i="21"/>
  <c r="DH27" i="21"/>
  <c r="DG27" i="21"/>
  <c r="DF27" i="21"/>
  <c r="DE27" i="21"/>
  <c r="DD27" i="21"/>
  <c r="DC27" i="21"/>
  <c r="DB27" i="21"/>
  <c r="DA27" i="21"/>
  <c r="CZ27" i="21"/>
  <c r="CY27" i="21"/>
  <c r="CX27" i="21"/>
  <c r="CW27" i="21"/>
  <c r="CV27" i="21"/>
  <c r="CU27" i="21"/>
  <c r="CT27" i="21"/>
  <c r="CS27" i="21"/>
  <c r="CR27" i="21"/>
  <c r="CQ27" i="21"/>
  <c r="CP27" i="21"/>
  <c r="CO27" i="21"/>
  <c r="CN27" i="21"/>
  <c r="CM27" i="21"/>
  <c r="CL27" i="21"/>
  <c r="CK27" i="21"/>
  <c r="CJ27" i="21"/>
  <c r="CI27" i="21"/>
  <c r="CH27" i="21"/>
  <c r="CG27" i="21"/>
  <c r="CF27" i="21"/>
  <c r="CE27" i="21"/>
  <c r="CD27" i="21"/>
  <c r="CC27" i="21"/>
  <c r="CB27" i="21"/>
  <c r="CA27" i="21"/>
  <c r="BZ27" i="21"/>
  <c r="BY27" i="21"/>
  <c r="BX27" i="21"/>
  <c r="BW27" i="21"/>
  <c r="BV27" i="21"/>
  <c r="BU27" i="21"/>
  <c r="BT27" i="21"/>
  <c r="BS27" i="21"/>
  <c r="BQ27" i="21"/>
  <c r="BP27" i="21"/>
  <c r="BO27" i="21"/>
  <c r="BN27" i="21"/>
  <c r="BM27" i="21"/>
  <c r="BL27" i="21"/>
  <c r="BK27" i="21"/>
  <c r="BJ27" i="21"/>
  <c r="BI27" i="21"/>
  <c r="BH27" i="21"/>
  <c r="BG27" i="21"/>
  <c r="BF27" i="21"/>
  <c r="BE27" i="21"/>
  <c r="BD27" i="21"/>
  <c r="BC27" i="21"/>
  <c r="BB27" i="21"/>
  <c r="BA27" i="21"/>
  <c r="AZ27" i="21"/>
  <c r="AY27" i="21"/>
  <c r="AX27" i="21"/>
  <c r="AW27" i="21"/>
  <c r="AV27" i="21"/>
  <c r="AU27" i="21"/>
  <c r="AT27" i="21"/>
  <c r="AS27" i="21"/>
  <c r="AR27" i="21"/>
  <c r="AQ27" i="21"/>
  <c r="AP27" i="21"/>
  <c r="AO27" i="21"/>
  <c r="AN27" i="21"/>
  <c r="AM27" i="21"/>
  <c r="AL27" i="21"/>
  <c r="AK27" i="21"/>
  <c r="AJ27" i="21"/>
  <c r="AI27" i="21"/>
  <c r="AH27" i="21"/>
  <c r="AG27" i="21"/>
  <c r="AF27" i="21"/>
  <c r="AE27" i="21"/>
  <c r="AD27" i="21"/>
  <c r="AC27" i="21"/>
  <c r="AB27" i="21"/>
  <c r="AA27" i="21"/>
  <c r="Z27" i="21"/>
  <c r="Y27" i="21"/>
  <c r="X27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C27" i="21"/>
  <c r="B27" i="21"/>
  <c r="A27" i="21"/>
  <c r="EF26" i="21"/>
  <c r="EE26" i="21"/>
  <c r="ED26" i="21"/>
  <c r="EC26" i="21"/>
  <c r="EB26" i="21"/>
  <c r="EA26" i="21"/>
  <c r="DZ26" i="21"/>
  <c r="DY26" i="21"/>
  <c r="DX26" i="21"/>
  <c r="DW26" i="21"/>
  <c r="DV26" i="21"/>
  <c r="DU26" i="21"/>
  <c r="DT26" i="21"/>
  <c r="DS26" i="21"/>
  <c r="DR26" i="21"/>
  <c r="DQ26" i="21"/>
  <c r="DP26" i="21"/>
  <c r="DO26" i="21"/>
  <c r="DN26" i="21"/>
  <c r="DM26" i="21"/>
  <c r="DL26" i="21"/>
  <c r="DK26" i="21"/>
  <c r="DJ26" i="21"/>
  <c r="DI26" i="21"/>
  <c r="DH26" i="21"/>
  <c r="DG26" i="21"/>
  <c r="DF26" i="21"/>
  <c r="DE26" i="21"/>
  <c r="DD26" i="21"/>
  <c r="DC26" i="21"/>
  <c r="DB26" i="21"/>
  <c r="DA26" i="21"/>
  <c r="CZ26" i="21"/>
  <c r="CY26" i="21"/>
  <c r="CX26" i="21"/>
  <c r="CW26" i="21"/>
  <c r="CV26" i="21"/>
  <c r="CU26" i="21"/>
  <c r="CT26" i="21"/>
  <c r="CS26" i="21"/>
  <c r="CR26" i="21"/>
  <c r="CQ26" i="21"/>
  <c r="CP26" i="21"/>
  <c r="CO26" i="21"/>
  <c r="CN26" i="21"/>
  <c r="CM26" i="21"/>
  <c r="CL26" i="21"/>
  <c r="CK26" i="21"/>
  <c r="CJ26" i="21"/>
  <c r="CI26" i="21"/>
  <c r="CH26" i="21"/>
  <c r="CG26" i="21"/>
  <c r="CF26" i="21"/>
  <c r="CE26" i="21"/>
  <c r="CD26" i="21"/>
  <c r="CC26" i="21"/>
  <c r="CB26" i="21"/>
  <c r="CA26" i="21"/>
  <c r="BZ26" i="21"/>
  <c r="BY26" i="21"/>
  <c r="BX26" i="21"/>
  <c r="BW26" i="21"/>
  <c r="BV26" i="21"/>
  <c r="BU26" i="21"/>
  <c r="BT26" i="21"/>
  <c r="BS26" i="21"/>
  <c r="BQ26" i="21"/>
  <c r="BP26" i="21"/>
  <c r="BO26" i="21"/>
  <c r="BN26" i="21"/>
  <c r="BM26" i="21"/>
  <c r="BL26" i="21"/>
  <c r="BK26" i="21"/>
  <c r="BJ26" i="21"/>
  <c r="BI26" i="21"/>
  <c r="BH26" i="21"/>
  <c r="BG26" i="21"/>
  <c r="BF26" i="21"/>
  <c r="BE26" i="21"/>
  <c r="BD26" i="21"/>
  <c r="BC26" i="21"/>
  <c r="BB26" i="21"/>
  <c r="BA26" i="21"/>
  <c r="AZ26" i="21"/>
  <c r="AY26" i="21"/>
  <c r="AX26" i="21"/>
  <c r="AW26" i="21"/>
  <c r="AV26" i="21"/>
  <c r="AU26" i="21"/>
  <c r="AT26" i="21"/>
  <c r="AS26" i="21"/>
  <c r="AR26" i="21"/>
  <c r="AQ26" i="21"/>
  <c r="AP26" i="21"/>
  <c r="AO26" i="21"/>
  <c r="AN26" i="21"/>
  <c r="AM26" i="21"/>
  <c r="AL26" i="21"/>
  <c r="AK26" i="21"/>
  <c r="AJ26" i="21"/>
  <c r="AI26" i="21"/>
  <c r="AH26" i="21"/>
  <c r="AG26" i="21"/>
  <c r="AF26" i="21"/>
  <c r="AE26" i="21"/>
  <c r="AD26" i="21"/>
  <c r="AC26" i="21"/>
  <c r="AB26" i="21"/>
  <c r="AA26" i="21"/>
  <c r="Z26" i="21"/>
  <c r="Y26" i="21"/>
  <c r="X26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C26" i="21"/>
  <c r="B26" i="21"/>
  <c r="A26" i="21"/>
  <c r="EF25" i="21"/>
  <c r="EE25" i="21"/>
  <c r="ED25" i="21"/>
  <c r="EC25" i="21"/>
  <c r="EB25" i="21"/>
  <c r="EA25" i="21"/>
  <c r="DZ25" i="21"/>
  <c r="DY25" i="21"/>
  <c r="DX25" i="21"/>
  <c r="DW25" i="21"/>
  <c r="DV25" i="21"/>
  <c r="DU25" i="21"/>
  <c r="DT25" i="21"/>
  <c r="DS25" i="21"/>
  <c r="DR25" i="21"/>
  <c r="DQ25" i="21"/>
  <c r="DP25" i="21"/>
  <c r="DO25" i="21"/>
  <c r="DN25" i="21"/>
  <c r="DM25" i="21"/>
  <c r="DL25" i="21"/>
  <c r="DK25" i="21"/>
  <c r="DJ25" i="21"/>
  <c r="DI25" i="21"/>
  <c r="DH25" i="21"/>
  <c r="DG25" i="21"/>
  <c r="DF25" i="21"/>
  <c r="DE25" i="21"/>
  <c r="DD25" i="21"/>
  <c r="DC25" i="21"/>
  <c r="DB25" i="21"/>
  <c r="DA25" i="21"/>
  <c r="CZ25" i="21"/>
  <c r="CY25" i="21"/>
  <c r="CX25" i="21"/>
  <c r="CW25" i="21"/>
  <c r="CV25" i="21"/>
  <c r="CU25" i="21"/>
  <c r="CT25" i="21"/>
  <c r="CS25" i="21"/>
  <c r="CR25" i="21"/>
  <c r="CQ25" i="21"/>
  <c r="CP25" i="21"/>
  <c r="CO25" i="21"/>
  <c r="CN25" i="21"/>
  <c r="CM25" i="21"/>
  <c r="CL25" i="21"/>
  <c r="CK25" i="21"/>
  <c r="CJ25" i="21"/>
  <c r="CI25" i="21"/>
  <c r="CH25" i="21"/>
  <c r="CG25" i="21"/>
  <c r="CF25" i="21"/>
  <c r="CE25" i="21"/>
  <c r="CD25" i="21"/>
  <c r="CC25" i="21"/>
  <c r="CB25" i="21"/>
  <c r="CA25" i="21"/>
  <c r="BZ25" i="21"/>
  <c r="BY25" i="21"/>
  <c r="BX25" i="21"/>
  <c r="BW25" i="21"/>
  <c r="BV25" i="21"/>
  <c r="BU25" i="21"/>
  <c r="BT25" i="21"/>
  <c r="BS25" i="21"/>
  <c r="BQ25" i="21"/>
  <c r="BP25" i="21"/>
  <c r="BO25" i="21"/>
  <c r="BN25" i="21"/>
  <c r="BM25" i="21"/>
  <c r="BL25" i="21"/>
  <c r="BK25" i="21"/>
  <c r="BJ25" i="21"/>
  <c r="BI25" i="21"/>
  <c r="BH25" i="21"/>
  <c r="BG25" i="21"/>
  <c r="BF25" i="21"/>
  <c r="BE25" i="21"/>
  <c r="BD25" i="21"/>
  <c r="BC25" i="21"/>
  <c r="BB25" i="21"/>
  <c r="BA25" i="21"/>
  <c r="AZ25" i="21"/>
  <c r="AY25" i="21"/>
  <c r="AX25" i="21"/>
  <c r="AW25" i="21"/>
  <c r="AV25" i="21"/>
  <c r="AU25" i="21"/>
  <c r="AT25" i="21"/>
  <c r="AS25" i="21"/>
  <c r="AR25" i="21"/>
  <c r="AQ25" i="21"/>
  <c r="AP25" i="21"/>
  <c r="AO25" i="21"/>
  <c r="AN25" i="21"/>
  <c r="AM25" i="21"/>
  <c r="AL25" i="21"/>
  <c r="AK25" i="21"/>
  <c r="AJ25" i="21"/>
  <c r="AI25" i="21"/>
  <c r="AH25" i="21"/>
  <c r="AG25" i="21"/>
  <c r="AF25" i="21"/>
  <c r="AE25" i="21"/>
  <c r="AD25" i="21"/>
  <c r="AC25" i="21"/>
  <c r="AB25" i="21"/>
  <c r="AA25" i="21"/>
  <c r="Z25" i="21"/>
  <c r="Y25" i="21"/>
  <c r="X25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C25" i="21"/>
  <c r="B25" i="21"/>
  <c r="A25" i="21"/>
  <c r="EF24" i="21"/>
  <c r="EE24" i="21"/>
  <c r="ED24" i="21"/>
  <c r="EC24" i="21"/>
  <c r="EB24" i="21"/>
  <c r="EA24" i="21"/>
  <c r="DZ24" i="21"/>
  <c r="DY24" i="21"/>
  <c r="DX24" i="21"/>
  <c r="DW24" i="21"/>
  <c r="DV24" i="21"/>
  <c r="DU24" i="21"/>
  <c r="DT24" i="21"/>
  <c r="DS24" i="21"/>
  <c r="DR24" i="21"/>
  <c r="DQ24" i="21"/>
  <c r="DP24" i="21"/>
  <c r="DO24" i="21"/>
  <c r="DN24" i="21"/>
  <c r="DM24" i="21"/>
  <c r="DL24" i="21"/>
  <c r="DK24" i="21"/>
  <c r="DJ24" i="21"/>
  <c r="DI24" i="21"/>
  <c r="DH24" i="21"/>
  <c r="DG24" i="21"/>
  <c r="DF24" i="21"/>
  <c r="DE24" i="21"/>
  <c r="DD24" i="21"/>
  <c r="DC24" i="21"/>
  <c r="DB24" i="21"/>
  <c r="DA24" i="21"/>
  <c r="CZ24" i="21"/>
  <c r="CY24" i="21"/>
  <c r="CX24" i="21"/>
  <c r="CW24" i="21"/>
  <c r="CV24" i="21"/>
  <c r="CU24" i="21"/>
  <c r="CT24" i="21"/>
  <c r="CS24" i="21"/>
  <c r="CR24" i="21"/>
  <c r="CQ24" i="21"/>
  <c r="CP24" i="21"/>
  <c r="CO24" i="21"/>
  <c r="CN24" i="21"/>
  <c r="CM24" i="21"/>
  <c r="CL24" i="21"/>
  <c r="CK24" i="21"/>
  <c r="CJ24" i="21"/>
  <c r="CI24" i="21"/>
  <c r="CH24" i="21"/>
  <c r="CG24" i="21"/>
  <c r="CF24" i="21"/>
  <c r="CE24" i="21"/>
  <c r="CD24" i="21"/>
  <c r="CC24" i="21"/>
  <c r="CB24" i="21"/>
  <c r="CA24" i="21"/>
  <c r="BZ24" i="21"/>
  <c r="BY24" i="21"/>
  <c r="BX24" i="21"/>
  <c r="BW24" i="21"/>
  <c r="BV24" i="21"/>
  <c r="BU24" i="21"/>
  <c r="BT24" i="21"/>
  <c r="BS24" i="21"/>
  <c r="BQ24" i="21"/>
  <c r="BP24" i="21"/>
  <c r="BO24" i="21"/>
  <c r="BN24" i="21"/>
  <c r="BM24" i="21"/>
  <c r="BL24" i="21"/>
  <c r="BK24" i="21"/>
  <c r="BJ24" i="21"/>
  <c r="BI24" i="21"/>
  <c r="BH24" i="21"/>
  <c r="BG24" i="21"/>
  <c r="BF24" i="21"/>
  <c r="BE24" i="21"/>
  <c r="BD24" i="21"/>
  <c r="BC24" i="21"/>
  <c r="BB24" i="21"/>
  <c r="BA24" i="21"/>
  <c r="AZ24" i="21"/>
  <c r="AY24" i="21"/>
  <c r="AX24" i="21"/>
  <c r="AW24" i="21"/>
  <c r="AV24" i="21"/>
  <c r="AU24" i="21"/>
  <c r="AT24" i="21"/>
  <c r="AS24" i="21"/>
  <c r="AR24" i="21"/>
  <c r="AQ24" i="21"/>
  <c r="AP24" i="21"/>
  <c r="AO24" i="21"/>
  <c r="AN24" i="21"/>
  <c r="AM24" i="21"/>
  <c r="AL24" i="21"/>
  <c r="AK24" i="21"/>
  <c r="AJ24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C24" i="21"/>
  <c r="B24" i="21"/>
  <c r="A24" i="21"/>
  <c r="EF23" i="21"/>
  <c r="EE23" i="21"/>
  <c r="ED23" i="21"/>
  <c r="EC23" i="21"/>
  <c r="EB23" i="21"/>
  <c r="EA23" i="2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C23" i="21"/>
  <c r="CB23" i="21"/>
  <c r="CA23" i="21"/>
  <c r="BZ23" i="21"/>
  <c r="BY23" i="21"/>
  <c r="BX23" i="21"/>
  <c r="BW23" i="21"/>
  <c r="BV23" i="21"/>
  <c r="BU23" i="21"/>
  <c r="BT23" i="21"/>
  <c r="BS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3" i="2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C23" i="21"/>
  <c r="B23" i="21"/>
  <c r="A23" i="21"/>
  <c r="EF22" i="21"/>
  <c r="EE22" i="21"/>
  <c r="ED22" i="21"/>
  <c r="EC22" i="21"/>
  <c r="EB22" i="21"/>
  <c r="EA22" i="21"/>
  <c r="DZ22" i="21"/>
  <c r="DY22" i="21"/>
  <c r="DX22" i="21"/>
  <c r="DW22" i="21"/>
  <c r="DV22" i="21"/>
  <c r="DU22" i="21"/>
  <c r="DT22" i="21"/>
  <c r="DS22" i="21"/>
  <c r="DR22" i="21"/>
  <c r="DQ22" i="21"/>
  <c r="DP22" i="21"/>
  <c r="DO22" i="21"/>
  <c r="DN22" i="21"/>
  <c r="DM22" i="21"/>
  <c r="DL22" i="21"/>
  <c r="DK22" i="21"/>
  <c r="DJ22" i="21"/>
  <c r="DI22" i="21"/>
  <c r="DH22" i="21"/>
  <c r="DG22" i="21"/>
  <c r="DF22" i="21"/>
  <c r="DE22" i="21"/>
  <c r="DD22" i="21"/>
  <c r="DC22" i="21"/>
  <c r="DB22" i="21"/>
  <c r="DA22" i="21"/>
  <c r="CZ22" i="21"/>
  <c r="CY22" i="21"/>
  <c r="CX22" i="21"/>
  <c r="CW22" i="21"/>
  <c r="CV22" i="21"/>
  <c r="CU22" i="21"/>
  <c r="CT22" i="21"/>
  <c r="CS22" i="21"/>
  <c r="CR22" i="21"/>
  <c r="CQ22" i="21"/>
  <c r="CP22" i="21"/>
  <c r="CO22" i="21"/>
  <c r="CN22" i="21"/>
  <c r="CM22" i="21"/>
  <c r="CL22" i="21"/>
  <c r="CK22" i="21"/>
  <c r="CJ22" i="21"/>
  <c r="CI22" i="21"/>
  <c r="CH22" i="21"/>
  <c r="CG22" i="21"/>
  <c r="CF22" i="21"/>
  <c r="CE22" i="21"/>
  <c r="CD22" i="21"/>
  <c r="CC22" i="21"/>
  <c r="CB22" i="21"/>
  <c r="CA22" i="21"/>
  <c r="BZ22" i="21"/>
  <c r="BY22" i="21"/>
  <c r="BX22" i="21"/>
  <c r="BW22" i="21"/>
  <c r="BV22" i="21"/>
  <c r="BU22" i="21"/>
  <c r="BT22" i="21"/>
  <c r="BS22" i="21"/>
  <c r="BQ22" i="21"/>
  <c r="BP22" i="21"/>
  <c r="BO22" i="21"/>
  <c r="BN22" i="21"/>
  <c r="BM22" i="21"/>
  <c r="BL22" i="21"/>
  <c r="BK22" i="21"/>
  <c r="BJ22" i="21"/>
  <c r="BI22" i="21"/>
  <c r="BH22" i="21"/>
  <c r="BG22" i="21"/>
  <c r="BF22" i="21"/>
  <c r="BE22" i="21"/>
  <c r="BD22" i="21"/>
  <c r="BC22" i="21"/>
  <c r="BB22" i="21"/>
  <c r="BA22" i="21"/>
  <c r="AZ22" i="21"/>
  <c r="AY22" i="21"/>
  <c r="AX22" i="21"/>
  <c r="AW22" i="21"/>
  <c r="AV22" i="21"/>
  <c r="AU22" i="21"/>
  <c r="AT22" i="21"/>
  <c r="AS22" i="21"/>
  <c r="AR22" i="21"/>
  <c r="AQ22" i="21"/>
  <c r="AP22" i="21"/>
  <c r="AO22" i="21"/>
  <c r="AN22" i="21"/>
  <c r="AM22" i="21"/>
  <c r="AL22" i="21"/>
  <c r="AK22" i="21"/>
  <c r="AJ22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C22" i="21"/>
  <c r="B22" i="21"/>
  <c r="A22" i="21"/>
  <c r="EF21" i="21"/>
  <c r="EE21" i="21"/>
  <c r="ED21" i="21"/>
  <c r="EC21" i="21"/>
  <c r="EB21" i="21"/>
  <c r="EA21" i="21"/>
  <c r="DZ21" i="21"/>
  <c r="DY21" i="21"/>
  <c r="DX21" i="21"/>
  <c r="DW21" i="21"/>
  <c r="DV21" i="21"/>
  <c r="DU21" i="21"/>
  <c r="DT21" i="21"/>
  <c r="DS21" i="21"/>
  <c r="DR21" i="21"/>
  <c r="DQ21" i="21"/>
  <c r="DP21" i="21"/>
  <c r="DO21" i="21"/>
  <c r="DN21" i="21"/>
  <c r="DM21" i="21"/>
  <c r="DL21" i="21"/>
  <c r="DK21" i="21"/>
  <c r="DJ21" i="21"/>
  <c r="DI21" i="21"/>
  <c r="DH21" i="21"/>
  <c r="DG21" i="21"/>
  <c r="DF21" i="21"/>
  <c r="DE21" i="21"/>
  <c r="DD21" i="21"/>
  <c r="DC21" i="21"/>
  <c r="DB21" i="21"/>
  <c r="DA21" i="21"/>
  <c r="CZ21" i="21"/>
  <c r="CY21" i="21"/>
  <c r="CX21" i="21"/>
  <c r="CW21" i="21"/>
  <c r="CV21" i="21"/>
  <c r="CU21" i="21"/>
  <c r="CT21" i="21"/>
  <c r="CS21" i="21"/>
  <c r="CR21" i="21"/>
  <c r="CQ21" i="21"/>
  <c r="CP21" i="21"/>
  <c r="CO21" i="21"/>
  <c r="CN21" i="21"/>
  <c r="CM21" i="21"/>
  <c r="CL21" i="21"/>
  <c r="CK21" i="21"/>
  <c r="CJ21" i="21"/>
  <c r="CI21" i="21"/>
  <c r="CH21" i="21"/>
  <c r="CG21" i="21"/>
  <c r="CF21" i="21"/>
  <c r="CE21" i="21"/>
  <c r="CD21" i="21"/>
  <c r="CC21" i="21"/>
  <c r="CB21" i="21"/>
  <c r="CA21" i="21"/>
  <c r="BZ21" i="21"/>
  <c r="BY21" i="21"/>
  <c r="BX21" i="21"/>
  <c r="BW21" i="21"/>
  <c r="BV21" i="21"/>
  <c r="BU21" i="21"/>
  <c r="BT21" i="21"/>
  <c r="BS21" i="21"/>
  <c r="BQ21" i="21"/>
  <c r="BP21" i="21"/>
  <c r="BO21" i="21"/>
  <c r="BN21" i="21"/>
  <c r="BM21" i="21"/>
  <c r="BL21" i="21"/>
  <c r="BK21" i="21"/>
  <c r="BJ21" i="21"/>
  <c r="BI21" i="21"/>
  <c r="BH21" i="21"/>
  <c r="BG21" i="21"/>
  <c r="BF21" i="21"/>
  <c r="BE21" i="21"/>
  <c r="BD21" i="21"/>
  <c r="BC21" i="21"/>
  <c r="BB21" i="21"/>
  <c r="BA21" i="21"/>
  <c r="AZ21" i="21"/>
  <c r="AY21" i="21"/>
  <c r="AX21" i="21"/>
  <c r="AW21" i="21"/>
  <c r="AV21" i="21"/>
  <c r="AU21" i="21"/>
  <c r="AT21" i="21"/>
  <c r="AS21" i="21"/>
  <c r="AR21" i="21"/>
  <c r="AQ21" i="21"/>
  <c r="AP21" i="21"/>
  <c r="AO21" i="21"/>
  <c r="AN21" i="21"/>
  <c r="AM21" i="21"/>
  <c r="AL21" i="21"/>
  <c r="AK21" i="21"/>
  <c r="AJ21" i="21"/>
  <c r="AI21" i="21"/>
  <c r="AH21" i="21"/>
  <c r="AG21" i="21"/>
  <c r="AF21" i="21"/>
  <c r="AE21" i="21"/>
  <c r="AD21" i="21"/>
  <c r="AC21" i="21"/>
  <c r="AB21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C21" i="21"/>
  <c r="B21" i="21"/>
  <c r="A21" i="21"/>
  <c r="EF20" i="21"/>
  <c r="EE20" i="21"/>
  <c r="ED20" i="21"/>
  <c r="EC20" i="21"/>
  <c r="EB20" i="21"/>
  <c r="EA20" i="21"/>
  <c r="DZ20" i="21"/>
  <c r="DY20" i="21"/>
  <c r="DX20" i="21"/>
  <c r="DW20" i="21"/>
  <c r="DV20" i="21"/>
  <c r="DU20" i="21"/>
  <c r="DT20" i="21"/>
  <c r="DS20" i="21"/>
  <c r="DR20" i="21"/>
  <c r="DQ20" i="21"/>
  <c r="DP20" i="21"/>
  <c r="DO20" i="21"/>
  <c r="DN20" i="21"/>
  <c r="DM20" i="21"/>
  <c r="DL20" i="21"/>
  <c r="DK20" i="21"/>
  <c r="DJ20" i="21"/>
  <c r="DI20" i="21"/>
  <c r="DH20" i="21"/>
  <c r="DG20" i="21"/>
  <c r="DF20" i="21"/>
  <c r="DE20" i="21"/>
  <c r="DD20" i="21"/>
  <c r="DC20" i="21"/>
  <c r="DB20" i="21"/>
  <c r="DA20" i="21"/>
  <c r="CZ20" i="21"/>
  <c r="CY20" i="21"/>
  <c r="CX20" i="21"/>
  <c r="CW20" i="21"/>
  <c r="CV20" i="21"/>
  <c r="CU20" i="21"/>
  <c r="CT20" i="21"/>
  <c r="CS20" i="21"/>
  <c r="CR20" i="21"/>
  <c r="CQ20" i="21"/>
  <c r="CP20" i="21"/>
  <c r="CO20" i="21"/>
  <c r="CN20" i="21"/>
  <c r="CM20" i="21"/>
  <c r="CL20" i="21"/>
  <c r="CK20" i="21"/>
  <c r="CJ20" i="21"/>
  <c r="CI20" i="21"/>
  <c r="CH20" i="21"/>
  <c r="CG20" i="21"/>
  <c r="CF20" i="21"/>
  <c r="CE20" i="21"/>
  <c r="CD20" i="21"/>
  <c r="CC20" i="21"/>
  <c r="CB20" i="21"/>
  <c r="CA20" i="21"/>
  <c r="BZ20" i="21"/>
  <c r="BY20" i="21"/>
  <c r="BX20" i="21"/>
  <c r="BW20" i="21"/>
  <c r="BV20" i="21"/>
  <c r="BU20" i="21"/>
  <c r="BT20" i="21"/>
  <c r="BS20" i="21"/>
  <c r="BQ20" i="21"/>
  <c r="BP20" i="21"/>
  <c r="BO20" i="21"/>
  <c r="BN20" i="21"/>
  <c r="BM20" i="21"/>
  <c r="BL20" i="21"/>
  <c r="BK20" i="21"/>
  <c r="BJ20" i="21"/>
  <c r="BI20" i="21"/>
  <c r="BH20" i="21"/>
  <c r="BG20" i="21"/>
  <c r="BF20" i="21"/>
  <c r="BE20" i="21"/>
  <c r="BD20" i="21"/>
  <c r="BC20" i="21"/>
  <c r="BB20" i="21"/>
  <c r="BA20" i="21"/>
  <c r="AZ20" i="21"/>
  <c r="AY20" i="21"/>
  <c r="AX20" i="21"/>
  <c r="AW20" i="21"/>
  <c r="AV20" i="21"/>
  <c r="AU20" i="21"/>
  <c r="AT20" i="21"/>
  <c r="AS20" i="21"/>
  <c r="AR20" i="21"/>
  <c r="AQ20" i="21"/>
  <c r="AP20" i="21"/>
  <c r="AO20" i="21"/>
  <c r="AN20" i="21"/>
  <c r="AM20" i="21"/>
  <c r="AL20" i="21"/>
  <c r="AK20" i="21"/>
  <c r="AJ20" i="21"/>
  <c r="AI20" i="21"/>
  <c r="AH20" i="21"/>
  <c r="AG20" i="21"/>
  <c r="AF20" i="21"/>
  <c r="AE20" i="21"/>
  <c r="AD20" i="21"/>
  <c r="AC20" i="21"/>
  <c r="AB20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C20" i="21"/>
  <c r="B20" i="21"/>
  <c r="A20" i="21"/>
  <c r="EF19" i="21"/>
  <c r="EE19" i="21"/>
  <c r="ED19" i="21"/>
  <c r="EC19" i="21"/>
  <c r="EB19" i="21"/>
  <c r="EA19" i="21"/>
  <c r="DZ19" i="21"/>
  <c r="DY19" i="21"/>
  <c r="DX19" i="21"/>
  <c r="DW19" i="21"/>
  <c r="DV19" i="21"/>
  <c r="DU19" i="21"/>
  <c r="DT19" i="21"/>
  <c r="DS19" i="21"/>
  <c r="DR19" i="21"/>
  <c r="DQ19" i="21"/>
  <c r="DP19" i="21"/>
  <c r="DO19" i="21"/>
  <c r="DN19" i="21"/>
  <c r="DM19" i="21"/>
  <c r="DL19" i="21"/>
  <c r="DK19" i="21"/>
  <c r="DJ19" i="21"/>
  <c r="DI19" i="21"/>
  <c r="DH19" i="21"/>
  <c r="DG19" i="21"/>
  <c r="DF19" i="21"/>
  <c r="DE19" i="21"/>
  <c r="DD19" i="21"/>
  <c r="DC19" i="21"/>
  <c r="DB19" i="21"/>
  <c r="DA19" i="21"/>
  <c r="CZ19" i="21"/>
  <c r="CY19" i="21"/>
  <c r="CX19" i="21"/>
  <c r="CW19" i="21"/>
  <c r="CV19" i="21"/>
  <c r="CU19" i="21"/>
  <c r="CT19" i="21"/>
  <c r="CS19" i="21"/>
  <c r="CR19" i="21"/>
  <c r="CQ19" i="21"/>
  <c r="CP19" i="21"/>
  <c r="CO19" i="21"/>
  <c r="CN19" i="21"/>
  <c r="CM19" i="21"/>
  <c r="CL19" i="21"/>
  <c r="CK19" i="21"/>
  <c r="CJ19" i="21"/>
  <c r="CI19" i="21"/>
  <c r="CH19" i="21"/>
  <c r="CG19" i="21"/>
  <c r="CF19" i="21"/>
  <c r="CE19" i="21"/>
  <c r="CD19" i="21"/>
  <c r="CC19" i="21"/>
  <c r="CB19" i="21"/>
  <c r="CA19" i="21"/>
  <c r="BZ19" i="21"/>
  <c r="BY19" i="21"/>
  <c r="BX19" i="21"/>
  <c r="BW19" i="21"/>
  <c r="BV19" i="21"/>
  <c r="BU19" i="21"/>
  <c r="BT19" i="21"/>
  <c r="BS19" i="21"/>
  <c r="BQ19" i="21"/>
  <c r="BP19" i="21"/>
  <c r="BO19" i="21"/>
  <c r="BN19" i="21"/>
  <c r="BM19" i="21"/>
  <c r="BL19" i="21"/>
  <c r="BK19" i="21"/>
  <c r="BJ19" i="21"/>
  <c r="BI19" i="21"/>
  <c r="BH19" i="21"/>
  <c r="BG19" i="21"/>
  <c r="BF19" i="21"/>
  <c r="BE19" i="21"/>
  <c r="BD19" i="21"/>
  <c r="BC19" i="21"/>
  <c r="BB19" i="21"/>
  <c r="BA19" i="21"/>
  <c r="AZ19" i="21"/>
  <c r="AY19" i="21"/>
  <c r="AX19" i="21"/>
  <c r="AW19" i="21"/>
  <c r="AV19" i="21"/>
  <c r="AU19" i="21"/>
  <c r="AT19" i="21"/>
  <c r="AS19" i="21"/>
  <c r="AR19" i="21"/>
  <c r="AQ19" i="21"/>
  <c r="AP19" i="21"/>
  <c r="AO19" i="21"/>
  <c r="AN19" i="21"/>
  <c r="AM19" i="21"/>
  <c r="AL19" i="21"/>
  <c r="AK19" i="21"/>
  <c r="AJ19" i="21"/>
  <c r="AI19" i="21"/>
  <c r="AH19" i="21"/>
  <c r="AG19" i="21"/>
  <c r="AF19" i="21"/>
  <c r="AE19" i="21"/>
  <c r="AD19" i="21"/>
  <c r="AC19" i="21"/>
  <c r="AB19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C19" i="21"/>
  <c r="B19" i="21"/>
  <c r="A19" i="21"/>
  <c r="EF18" i="21"/>
  <c r="EE18" i="21"/>
  <c r="ED18" i="21"/>
  <c r="EC18" i="21"/>
  <c r="EB18" i="21"/>
  <c r="EA18" i="21"/>
  <c r="DZ18" i="21"/>
  <c r="DY18" i="21"/>
  <c r="DX18" i="21"/>
  <c r="DW18" i="21"/>
  <c r="DV18" i="21"/>
  <c r="DU18" i="21"/>
  <c r="DT18" i="21"/>
  <c r="DS18" i="21"/>
  <c r="DR18" i="21"/>
  <c r="DQ18" i="21"/>
  <c r="DP18" i="21"/>
  <c r="DO18" i="21"/>
  <c r="DN18" i="21"/>
  <c r="DM18" i="21"/>
  <c r="DL18" i="21"/>
  <c r="DK18" i="21"/>
  <c r="DJ18" i="21"/>
  <c r="DI18" i="21"/>
  <c r="DH18" i="21"/>
  <c r="DG18" i="21"/>
  <c r="DF18" i="21"/>
  <c r="DE18" i="21"/>
  <c r="DD18" i="21"/>
  <c r="DC18" i="21"/>
  <c r="DB18" i="21"/>
  <c r="DA18" i="21"/>
  <c r="CZ18" i="21"/>
  <c r="CY18" i="21"/>
  <c r="CX18" i="21"/>
  <c r="CW18" i="21"/>
  <c r="CV18" i="21"/>
  <c r="CU18" i="21"/>
  <c r="CT18" i="21"/>
  <c r="CS18" i="21"/>
  <c r="CR18" i="21"/>
  <c r="CQ18" i="21"/>
  <c r="CP18" i="21"/>
  <c r="CO18" i="21"/>
  <c r="CN18" i="21"/>
  <c r="CM18" i="21"/>
  <c r="CL18" i="21"/>
  <c r="CK18" i="21"/>
  <c r="CJ18" i="21"/>
  <c r="CI18" i="21"/>
  <c r="CH18" i="21"/>
  <c r="CG18" i="21"/>
  <c r="CF18" i="21"/>
  <c r="CE18" i="21"/>
  <c r="CD18" i="21"/>
  <c r="CC18" i="21"/>
  <c r="CB18" i="21"/>
  <c r="CA18" i="21"/>
  <c r="BZ18" i="21"/>
  <c r="BY18" i="21"/>
  <c r="BX18" i="21"/>
  <c r="BW18" i="21"/>
  <c r="BV18" i="21"/>
  <c r="BU18" i="21"/>
  <c r="BT18" i="21"/>
  <c r="BS18" i="21"/>
  <c r="BQ18" i="21"/>
  <c r="BP18" i="21"/>
  <c r="BO18" i="21"/>
  <c r="BN18" i="21"/>
  <c r="BM18" i="21"/>
  <c r="BL18" i="21"/>
  <c r="BK18" i="21"/>
  <c r="BJ18" i="21"/>
  <c r="BI18" i="21"/>
  <c r="BH18" i="21"/>
  <c r="BG18" i="21"/>
  <c r="BF18" i="21"/>
  <c r="BE18" i="21"/>
  <c r="BD18" i="21"/>
  <c r="BC18" i="21"/>
  <c r="BB18" i="21"/>
  <c r="BA18" i="21"/>
  <c r="AZ18" i="21"/>
  <c r="AY18" i="21"/>
  <c r="AX18" i="21"/>
  <c r="AW18" i="21"/>
  <c r="AV18" i="21"/>
  <c r="AU18" i="21"/>
  <c r="AT18" i="21"/>
  <c r="AS18" i="21"/>
  <c r="AR18" i="21"/>
  <c r="AQ18" i="21"/>
  <c r="AP18" i="21"/>
  <c r="AO18" i="21"/>
  <c r="AN18" i="21"/>
  <c r="AM18" i="21"/>
  <c r="AL18" i="21"/>
  <c r="AK18" i="21"/>
  <c r="AJ18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C18" i="21"/>
  <c r="B18" i="21"/>
  <c r="A18" i="21"/>
  <c r="EF17" i="21"/>
  <c r="EE17" i="21"/>
  <c r="ED17" i="21"/>
  <c r="EC17" i="21"/>
  <c r="EB17" i="21"/>
  <c r="EA17" i="21"/>
  <c r="DZ17" i="21"/>
  <c r="DY17" i="21"/>
  <c r="DX17" i="21"/>
  <c r="DW17" i="21"/>
  <c r="DV17" i="21"/>
  <c r="DU17" i="21"/>
  <c r="DT17" i="21"/>
  <c r="DS17" i="21"/>
  <c r="DR17" i="21"/>
  <c r="DQ17" i="21"/>
  <c r="DP17" i="21"/>
  <c r="DO17" i="21"/>
  <c r="DN17" i="21"/>
  <c r="DM17" i="21"/>
  <c r="DL17" i="21"/>
  <c r="DK17" i="21"/>
  <c r="DJ17" i="21"/>
  <c r="DI17" i="21"/>
  <c r="DH17" i="21"/>
  <c r="DG17" i="21"/>
  <c r="DF17" i="21"/>
  <c r="DE17" i="21"/>
  <c r="DD17" i="21"/>
  <c r="DC17" i="21"/>
  <c r="DB17" i="21"/>
  <c r="DA17" i="21"/>
  <c r="CZ17" i="21"/>
  <c r="CY17" i="21"/>
  <c r="CX17" i="21"/>
  <c r="CW17" i="21"/>
  <c r="CV17" i="21"/>
  <c r="CU17" i="21"/>
  <c r="CT17" i="21"/>
  <c r="CS17" i="21"/>
  <c r="CR17" i="21"/>
  <c r="CQ17" i="21"/>
  <c r="CP17" i="21"/>
  <c r="CO17" i="21"/>
  <c r="CN17" i="21"/>
  <c r="CM17" i="21"/>
  <c r="CL17" i="21"/>
  <c r="CK17" i="21"/>
  <c r="CJ17" i="21"/>
  <c r="CI17" i="21"/>
  <c r="CH17" i="21"/>
  <c r="CG17" i="21"/>
  <c r="CF17" i="21"/>
  <c r="CE17" i="21"/>
  <c r="CD17" i="21"/>
  <c r="CC17" i="21"/>
  <c r="CB17" i="21"/>
  <c r="CA17" i="21"/>
  <c r="BZ17" i="21"/>
  <c r="BY17" i="21"/>
  <c r="BX17" i="21"/>
  <c r="BW17" i="21"/>
  <c r="BV17" i="21"/>
  <c r="BU17" i="21"/>
  <c r="BT17" i="21"/>
  <c r="BS17" i="21"/>
  <c r="BQ17" i="21"/>
  <c r="BP17" i="21"/>
  <c r="BO17" i="21"/>
  <c r="BN17" i="21"/>
  <c r="BM17" i="21"/>
  <c r="BL17" i="21"/>
  <c r="BK17" i="21"/>
  <c r="BJ17" i="21"/>
  <c r="BI17" i="21"/>
  <c r="BH17" i="21"/>
  <c r="BG17" i="21"/>
  <c r="BF17" i="21"/>
  <c r="BE17" i="21"/>
  <c r="BD17" i="21"/>
  <c r="BC17" i="21"/>
  <c r="BB17" i="21"/>
  <c r="BA17" i="21"/>
  <c r="AZ17" i="21"/>
  <c r="AY17" i="21"/>
  <c r="AX17" i="21"/>
  <c r="AW17" i="21"/>
  <c r="AV17" i="21"/>
  <c r="AU17" i="21"/>
  <c r="AT17" i="21"/>
  <c r="AS17" i="21"/>
  <c r="AR17" i="21"/>
  <c r="AQ17" i="21"/>
  <c r="AP17" i="21"/>
  <c r="AO17" i="21"/>
  <c r="AN17" i="21"/>
  <c r="AM17" i="21"/>
  <c r="AL17" i="21"/>
  <c r="AK17" i="21"/>
  <c r="AJ17" i="21"/>
  <c r="AI17" i="21"/>
  <c r="AH17" i="21"/>
  <c r="AG17" i="21"/>
  <c r="AF17" i="21"/>
  <c r="AE17" i="21"/>
  <c r="AD17" i="21"/>
  <c r="AC17" i="21"/>
  <c r="AB17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C17" i="21"/>
  <c r="B17" i="21"/>
  <c r="A17" i="21"/>
  <c r="EF16" i="21"/>
  <c r="EE16" i="21"/>
  <c r="ED16" i="21"/>
  <c r="EC16" i="21"/>
  <c r="EB16" i="21"/>
  <c r="EA16" i="21"/>
  <c r="DZ16" i="21"/>
  <c r="DY16" i="21"/>
  <c r="DX16" i="21"/>
  <c r="DW16" i="21"/>
  <c r="DV16" i="21"/>
  <c r="DU16" i="21"/>
  <c r="DT16" i="21"/>
  <c r="DS16" i="21"/>
  <c r="DR16" i="21"/>
  <c r="DQ16" i="21"/>
  <c r="DP16" i="21"/>
  <c r="DO16" i="21"/>
  <c r="DN16" i="21"/>
  <c r="DM16" i="21"/>
  <c r="DL16" i="21"/>
  <c r="DK16" i="21"/>
  <c r="DJ16" i="21"/>
  <c r="DI16" i="21"/>
  <c r="DH16" i="21"/>
  <c r="DG16" i="21"/>
  <c r="DF16" i="21"/>
  <c r="DE16" i="21"/>
  <c r="DD16" i="21"/>
  <c r="DC16" i="21"/>
  <c r="DB16" i="21"/>
  <c r="DA16" i="21"/>
  <c r="CZ16" i="21"/>
  <c r="CY16" i="21"/>
  <c r="CX16" i="21"/>
  <c r="CW16" i="21"/>
  <c r="CV16" i="21"/>
  <c r="CU16" i="21"/>
  <c r="CT16" i="21"/>
  <c r="CS16" i="21"/>
  <c r="CR16" i="21"/>
  <c r="CQ16" i="21"/>
  <c r="CP16" i="21"/>
  <c r="CO16" i="21"/>
  <c r="CN16" i="21"/>
  <c r="CM16" i="21"/>
  <c r="CL16" i="21"/>
  <c r="CK16" i="21"/>
  <c r="CJ16" i="21"/>
  <c r="CI16" i="21"/>
  <c r="CH16" i="21"/>
  <c r="CG16" i="21"/>
  <c r="CF16" i="21"/>
  <c r="CE16" i="21"/>
  <c r="CD16" i="21"/>
  <c r="CC16" i="21"/>
  <c r="CB16" i="21"/>
  <c r="CA16" i="21"/>
  <c r="BZ16" i="21"/>
  <c r="BY16" i="21"/>
  <c r="BX16" i="21"/>
  <c r="BW16" i="21"/>
  <c r="BV16" i="21"/>
  <c r="BU16" i="21"/>
  <c r="BT16" i="21"/>
  <c r="BS16" i="21"/>
  <c r="BQ16" i="21"/>
  <c r="BP16" i="21"/>
  <c r="BO16" i="21"/>
  <c r="BN16" i="21"/>
  <c r="BM16" i="21"/>
  <c r="BL16" i="21"/>
  <c r="BK16" i="21"/>
  <c r="BJ16" i="21"/>
  <c r="BI16" i="21"/>
  <c r="BH16" i="21"/>
  <c r="BG16" i="21"/>
  <c r="BF16" i="21"/>
  <c r="BE16" i="21"/>
  <c r="BD16" i="21"/>
  <c r="BC16" i="21"/>
  <c r="BB16" i="21"/>
  <c r="BA16" i="21"/>
  <c r="AZ16" i="21"/>
  <c r="AY16" i="21"/>
  <c r="AX16" i="21"/>
  <c r="AW16" i="21"/>
  <c r="AV16" i="21"/>
  <c r="AU16" i="21"/>
  <c r="AT16" i="21"/>
  <c r="AS16" i="21"/>
  <c r="AR16" i="21"/>
  <c r="AQ16" i="21"/>
  <c r="AP16" i="21"/>
  <c r="AO16" i="21"/>
  <c r="AN16" i="21"/>
  <c r="AM16" i="21"/>
  <c r="AL16" i="21"/>
  <c r="AK16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C16" i="21"/>
  <c r="B16" i="21"/>
  <c r="A16" i="21"/>
  <c r="EF15" i="21"/>
  <c r="EE15" i="21"/>
  <c r="ED15" i="21"/>
  <c r="EC15" i="21"/>
  <c r="EB15" i="21"/>
  <c r="EA15" i="21"/>
  <c r="DZ15" i="21"/>
  <c r="DY15" i="21"/>
  <c r="DX15" i="21"/>
  <c r="DW15" i="21"/>
  <c r="DV15" i="21"/>
  <c r="DU15" i="21"/>
  <c r="DT15" i="21"/>
  <c r="DS15" i="21"/>
  <c r="DR15" i="21"/>
  <c r="DQ15" i="21"/>
  <c r="DP15" i="21"/>
  <c r="DO15" i="21"/>
  <c r="DN15" i="21"/>
  <c r="DM15" i="21"/>
  <c r="DL15" i="21"/>
  <c r="DK15" i="21"/>
  <c r="DJ15" i="21"/>
  <c r="DI15" i="21"/>
  <c r="DH15" i="21"/>
  <c r="DG15" i="21"/>
  <c r="DF15" i="21"/>
  <c r="DE15" i="21"/>
  <c r="DD15" i="21"/>
  <c r="DC15" i="21"/>
  <c r="DB15" i="21"/>
  <c r="DA15" i="21"/>
  <c r="CZ15" i="21"/>
  <c r="CY15" i="21"/>
  <c r="CX15" i="21"/>
  <c r="CW15" i="21"/>
  <c r="CV15" i="21"/>
  <c r="CU15" i="21"/>
  <c r="CT15" i="21"/>
  <c r="CS15" i="21"/>
  <c r="CR15" i="21"/>
  <c r="CQ15" i="21"/>
  <c r="CP15" i="21"/>
  <c r="CO15" i="21"/>
  <c r="CN15" i="21"/>
  <c r="CM15" i="21"/>
  <c r="CL15" i="21"/>
  <c r="CK15" i="21"/>
  <c r="CJ15" i="21"/>
  <c r="CI15" i="21"/>
  <c r="CH15" i="21"/>
  <c r="CG15" i="21"/>
  <c r="CF15" i="21"/>
  <c r="CE15" i="21"/>
  <c r="CD15" i="21"/>
  <c r="CC15" i="21"/>
  <c r="CB15" i="21"/>
  <c r="CA15" i="21"/>
  <c r="BZ15" i="21"/>
  <c r="BY15" i="21"/>
  <c r="BX15" i="21"/>
  <c r="BW15" i="21"/>
  <c r="BV15" i="21"/>
  <c r="BU15" i="21"/>
  <c r="BT15" i="21"/>
  <c r="BS15" i="21"/>
  <c r="BQ15" i="21"/>
  <c r="BP15" i="21"/>
  <c r="BO15" i="21"/>
  <c r="BN15" i="21"/>
  <c r="BM15" i="21"/>
  <c r="BL15" i="21"/>
  <c r="BK15" i="21"/>
  <c r="BJ15" i="21"/>
  <c r="BI15" i="21"/>
  <c r="BH15" i="21"/>
  <c r="BG15" i="21"/>
  <c r="BF15" i="21"/>
  <c r="BE15" i="21"/>
  <c r="BD15" i="21"/>
  <c r="BC15" i="21"/>
  <c r="BB15" i="21"/>
  <c r="BA15" i="21"/>
  <c r="AZ15" i="21"/>
  <c r="AY15" i="21"/>
  <c r="AX15" i="21"/>
  <c r="AW15" i="21"/>
  <c r="AV15" i="21"/>
  <c r="AU15" i="21"/>
  <c r="AT15" i="21"/>
  <c r="AS15" i="21"/>
  <c r="AR15" i="21"/>
  <c r="AQ15" i="21"/>
  <c r="AP15" i="21"/>
  <c r="AO15" i="21"/>
  <c r="AN15" i="21"/>
  <c r="AM15" i="21"/>
  <c r="AL15" i="21"/>
  <c r="AK15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C15" i="21"/>
  <c r="B15" i="21"/>
  <c r="A15" i="21"/>
  <c r="EF14" i="21"/>
  <c r="EE14" i="21"/>
  <c r="ED14" i="21"/>
  <c r="EC14" i="21"/>
  <c r="EB14" i="21"/>
  <c r="EA14" i="21"/>
  <c r="DZ14" i="21"/>
  <c r="DY14" i="21"/>
  <c r="DX14" i="21"/>
  <c r="DW14" i="21"/>
  <c r="DV14" i="21"/>
  <c r="DU14" i="21"/>
  <c r="DT14" i="21"/>
  <c r="DS14" i="21"/>
  <c r="DR14" i="21"/>
  <c r="DQ14" i="21"/>
  <c r="DP14" i="21"/>
  <c r="DO14" i="21"/>
  <c r="DN14" i="21"/>
  <c r="DM14" i="21"/>
  <c r="DL14" i="21"/>
  <c r="DK14" i="21"/>
  <c r="DJ14" i="21"/>
  <c r="DI14" i="21"/>
  <c r="DH14" i="21"/>
  <c r="DG14" i="21"/>
  <c r="DF14" i="21"/>
  <c r="DE14" i="21"/>
  <c r="DD14" i="21"/>
  <c r="DC14" i="21"/>
  <c r="DB14" i="21"/>
  <c r="DA14" i="21"/>
  <c r="CZ14" i="21"/>
  <c r="CY14" i="21"/>
  <c r="CX14" i="21"/>
  <c r="CW14" i="21"/>
  <c r="CV14" i="21"/>
  <c r="CU14" i="21"/>
  <c r="CT14" i="21"/>
  <c r="CS14" i="21"/>
  <c r="CR14" i="21"/>
  <c r="CQ14" i="21"/>
  <c r="CP14" i="21"/>
  <c r="CO14" i="21"/>
  <c r="CN14" i="21"/>
  <c r="CM14" i="21"/>
  <c r="CL14" i="21"/>
  <c r="CK14" i="21"/>
  <c r="CJ14" i="21"/>
  <c r="CI14" i="21"/>
  <c r="CH14" i="21"/>
  <c r="CG14" i="21"/>
  <c r="CF14" i="21"/>
  <c r="CE14" i="21"/>
  <c r="CD14" i="21"/>
  <c r="CC14" i="21"/>
  <c r="CB14" i="21"/>
  <c r="CA14" i="21"/>
  <c r="BZ14" i="21"/>
  <c r="BY14" i="21"/>
  <c r="BX14" i="21"/>
  <c r="BW14" i="21"/>
  <c r="BV14" i="21"/>
  <c r="BU14" i="21"/>
  <c r="BT14" i="21"/>
  <c r="BS14" i="21"/>
  <c r="BQ14" i="21"/>
  <c r="BP14" i="21"/>
  <c r="BO14" i="21"/>
  <c r="BN14" i="21"/>
  <c r="BM14" i="21"/>
  <c r="BL14" i="21"/>
  <c r="BK14" i="21"/>
  <c r="BJ14" i="21"/>
  <c r="BI14" i="21"/>
  <c r="BH14" i="21"/>
  <c r="BG14" i="21"/>
  <c r="BF14" i="21"/>
  <c r="BE14" i="21"/>
  <c r="BD14" i="21"/>
  <c r="BC14" i="21"/>
  <c r="BB14" i="21"/>
  <c r="BA14" i="21"/>
  <c r="AZ14" i="21"/>
  <c r="AY14" i="21"/>
  <c r="AX14" i="21"/>
  <c r="AW14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I14" i="21"/>
  <c r="AH14" i="21"/>
  <c r="AG14" i="21"/>
  <c r="AF14" i="21"/>
  <c r="AE14" i="21"/>
  <c r="AD14" i="21"/>
  <c r="AC14" i="21"/>
  <c r="AB14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C14" i="21"/>
  <c r="B14" i="21"/>
  <c r="A14" i="21"/>
  <c r="EF13" i="21"/>
  <c r="EE13" i="21"/>
  <c r="ED13" i="21"/>
  <c r="EC13" i="21"/>
  <c r="EB13" i="21"/>
  <c r="EA13" i="21"/>
  <c r="DZ13" i="21"/>
  <c r="DY13" i="21"/>
  <c r="DX13" i="21"/>
  <c r="DW13" i="21"/>
  <c r="DV13" i="21"/>
  <c r="DU13" i="21"/>
  <c r="DT13" i="21"/>
  <c r="DS13" i="21"/>
  <c r="DR13" i="21"/>
  <c r="DQ13" i="21"/>
  <c r="DP13" i="21"/>
  <c r="DO13" i="21"/>
  <c r="DN13" i="21"/>
  <c r="DM13" i="21"/>
  <c r="DL13" i="21"/>
  <c r="DK13" i="21"/>
  <c r="DJ13" i="21"/>
  <c r="DI13" i="21"/>
  <c r="DH13" i="21"/>
  <c r="DG13" i="21"/>
  <c r="DF13" i="21"/>
  <c r="DE13" i="21"/>
  <c r="DD13" i="21"/>
  <c r="DC13" i="21"/>
  <c r="DB13" i="21"/>
  <c r="DA13" i="21"/>
  <c r="CZ13" i="21"/>
  <c r="CY13" i="21"/>
  <c r="CX13" i="21"/>
  <c r="CW13" i="21"/>
  <c r="CV13" i="21"/>
  <c r="CU13" i="21"/>
  <c r="CT13" i="21"/>
  <c r="CS13" i="21"/>
  <c r="CR13" i="21"/>
  <c r="CQ13" i="21"/>
  <c r="CP13" i="21"/>
  <c r="CO13" i="21"/>
  <c r="CN13" i="21"/>
  <c r="CM13" i="21"/>
  <c r="CL13" i="21"/>
  <c r="CK13" i="21"/>
  <c r="CJ13" i="21"/>
  <c r="CI13" i="21"/>
  <c r="CH13" i="21"/>
  <c r="CG13" i="21"/>
  <c r="CF13" i="21"/>
  <c r="CE13" i="21"/>
  <c r="CD13" i="21"/>
  <c r="CC13" i="21"/>
  <c r="CB13" i="21"/>
  <c r="CA13" i="21"/>
  <c r="BZ13" i="21"/>
  <c r="BY13" i="21"/>
  <c r="BX13" i="21"/>
  <c r="BW13" i="21"/>
  <c r="BV13" i="21"/>
  <c r="BU13" i="21"/>
  <c r="BT13" i="21"/>
  <c r="BS13" i="21"/>
  <c r="BQ13" i="21"/>
  <c r="BP13" i="21"/>
  <c r="BO13" i="21"/>
  <c r="BN13" i="21"/>
  <c r="BM13" i="21"/>
  <c r="BL13" i="21"/>
  <c r="BK13" i="21"/>
  <c r="BJ13" i="21"/>
  <c r="BI13" i="21"/>
  <c r="BH13" i="21"/>
  <c r="BG13" i="21"/>
  <c r="BF13" i="21"/>
  <c r="BE13" i="21"/>
  <c r="BD13" i="21"/>
  <c r="BC13" i="21"/>
  <c r="BB13" i="21"/>
  <c r="BA13" i="21"/>
  <c r="AZ13" i="21"/>
  <c r="AY13" i="21"/>
  <c r="AX13" i="21"/>
  <c r="AW13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C13" i="21"/>
  <c r="B13" i="21"/>
  <c r="A13" i="21"/>
  <c r="EF12" i="21"/>
  <c r="EE12" i="21"/>
  <c r="ED12" i="21"/>
  <c r="EC12" i="21"/>
  <c r="EB12" i="21"/>
  <c r="EA12" i="21"/>
  <c r="DZ12" i="21"/>
  <c r="DY12" i="21"/>
  <c r="DX12" i="21"/>
  <c r="DW12" i="21"/>
  <c r="DV12" i="21"/>
  <c r="DU12" i="21"/>
  <c r="DT12" i="21"/>
  <c r="DS12" i="21"/>
  <c r="DR12" i="21"/>
  <c r="DQ12" i="21"/>
  <c r="DP12" i="21"/>
  <c r="DO12" i="21"/>
  <c r="DN12" i="21"/>
  <c r="DM12" i="21"/>
  <c r="DL12" i="21"/>
  <c r="DK12" i="21"/>
  <c r="DJ12" i="21"/>
  <c r="DI12" i="21"/>
  <c r="DH12" i="21"/>
  <c r="DG12" i="21"/>
  <c r="DF12" i="21"/>
  <c r="DE12" i="21"/>
  <c r="DD12" i="21"/>
  <c r="DC12" i="21"/>
  <c r="DB12" i="21"/>
  <c r="DA12" i="21"/>
  <c r="CZ12" i="21"/>
  <c r="CY12" i="21"/>
  <c r="CX12" i="21"/>
  <c r="CW12" i="21"/>
  <c r="CV12" i="21"/>
  <c r="CU12" i="21"/>
  <c r="CT12" i="21"/>
  <c r="CS12" i="21"/>
  <c r="CR12" i="21"/>
  <c r="CQ12" i="21"/>
  <c r="CP12" i="21"/>
  <c r="CO12" i="21"/>
  <c r="CN12" i="21"/>
  <c r="CM12" i="21"/>
  <c r="CL12" i="21"/>
  <c r="CK12" i="21"/>
  <c r="CJ12" i="21"/>
  <c r="CI12" i="21"/>
  <c r="CH12" i="21"/>
  <c r="CG12" i="21"/>
  <c r="CF12" i="21"/>
  <c r="CE12" i="21"/>
  <c r="CD12" i="21"/>
  <c r="CC12" i="21"/>
  <c r="CB12" i="21"/>
  <c r="CA12" i="21"/>
  <c r="BZ12" i="21"/>
  <c r="BY12" i="21"/>
  <c r="BX12" i="21"/>
  <c r="BW12" i="21"/>
  <c r="BV12" i="21"/>
  <c r="BU12" i="21"/>
  <c r="BT12" i="21"/>
  <c r="BS12" i="21"/>
  <c r="BQ12" i="21"/>
  <c r="BP12" i="21"/>
  <c r="BO12" i="21"/>
  <c r="BN12" i="21"/>
  <c r="BM12" i="21"/>
  <c r="BL12" i="21"/>
  <c r="BK12" i="21"/>
  <c r="BJ12" i="21"/>
  <c r="BI12" i="21"/>
  <c r="BH12" i="21"/>
  <c r="BG12" i="21"/>
  <c r="BF12" i="21"/>
  <c r="BE12" i="21"/>
  <c r="BD12" i="21"/>
  <c r="BC12" i="21"/>
  <c r="BB12" i="21"/>
  <c r="BA12" i="21"/>
  <c r="AZ12" i="21"/>
  <c r="AY12" i="21"/>
  <c r="AX12" i="21"/>
  <c r="AW12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C12" i="21"/>
  <c r="B12" i="21"/>
  <c r="A12" i="21"/>
  <c r="EF11" i="21"/>
  <c r="EE11" i="21"/>
  <c r="ED11" i="21"/>
  <c r="EC11" i="21"/>
  <c r="EB11" i="21"/>
  <c r="EA11" i="21"/>
  <c r="DZ11" i="21"/>
  <c r="DY11" i="21"/>
  <c r="DX11" i="21"/>
  <c r="DW11" i="21"/>
  <c r="DV11" i="21"/>
  <c r="DU11" i="21"/>
  <c r="DT11" i="21"/>
  <c r="DS11" i="21"/>
  <c r="DR11" i="21"/>
  <c r="DQ11" i="21"/>
  <c r="DP11" i="21"/>
  <c r="DO11" i="21"/>
  <c r="DN11" i="21"/>
  <c r="DM11" i="21"/>
  <c r="DL11" i="21"/>
  <c r="DK11" i="21"/>
  <c r="DJ11" i="21"/>
  <c r="DI11" i="21"/>
  <c r="DH11" i="21"/>
  <c r="DG11" i="21"/>
  <c r="DF11" i="21"/>
  <c r="DE11" i="21"/>
  <c r="DD11" i="21"/>
  <c r="DC11" i="21"/>
  <c r="DB11" i="21"/>
  <c r="DA11" i="21"/>
  <c r="CZ11" i="21"/>
  <c r="CY11" i="21"/>
  <c r="CX11" i="21"/>
  <c r="CW11" i="21"/>
  <c r="CV11" i="21"/>
  <c r="CU11" i="21"/>
  <c r="CT11" i="21"/>
  <c r="CS11" i="21"/>
  <c r="CR11" i="21"/>
  <c r="CQ11" i="21"/>
  <c r="CP11" i="21"/>
  <c r="CO11" i="21"/>
  <c r="CN11" i="21"/>
  <c r="CM11" i="21"/>
  <c r="CL11" i="21"/>
  <c r="CK11" i="21"/>
  <c r="CJ11" i="21"/>
  <c r="CI11" i="21"/>
  <c r="CH11" i="21"/>
  <c r="CG11" i="21"/>
  <c r="CF11" i="21"/>
  <c r="CE11" i="21"/>
  <c r="CD11" i="21"/>
  <c r="CC11" i="21"/>
  <c r="CB11" i="21"/>
  <c r="CA11" i="21"/>
  <c r="BZ11" i="21"/>
  <c r="BY11" i="21"/>
  <c r="BX11" i="21"/>
  <c r="BW11" i="21"/>
  <c r="BV11" i="21"/>
  <c r="BU11" i="21"/>
  <c r="BT11" i="21"/>
  <c r="BS11" i="21"/>
  <c r="BQ11" i="21"/>
  <c r="BP11" i="21"/>
  <c r="BO11" i="21"/>
  <c r="BN11" i="21"/>
  <c r="BM11" i="21"/>
  <c r="BL11" i="21"/>
  <c r="BK11" i="21"/>
  <c r="BJ11" i="21"/>
  <c r="BI11" i="21"/>
  <c r="BH11" i="21"/>
  <c r="BG11" i="21"/>
  <c r="BF11" i="21"/>
  <c r="BE11" i="21"/>
  <c r="BD11" i="21"/>
  <c r="BC11" i="21"/>
  <c r="BB11" i="21"/>
  <c r="BA11" i="21"/>
  <c r="AZ11" i="21"/>
  <c r="AY11" i="21"/>
  <c r="AX11" i="21"/>
  <c r="AW11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C11" i="21"/>
  <c r="B11" i="21"/>
  <c r="A11" i="21"/>
  <c r="EF10" i="21"/>
  <c r="EE10" i="21"/>
  <c r="ED10" i="21"/>
  <c r="EC10" i="21"/>
  <c r="EB10" i="21"/>
  <c r="EA10" i="21"/>
  <c r="DZ10" i="21"/>
  <c r="DY10" i="21"/>
  <c r="DX10" i="21"/>
  <c r="DW10" i="21"/>
  <c r="DV10" i="21"/>
  <c r="DU10" i="21"/>
  <c r="DT10" i="21"/>
  <c r="DS10" i="21"/>
  <c r="DR10" i="21"/>
  <c r="DQ10" i="21"/>
  <c r="DP10" i="21"/>
  <c r="DO10" i="21"/>
  <c r="DN10" i="21"/>
  <c r="DM10" i="21"/>
  <c r="DL10" i="21"/>
  <c r="DK10" i="21"/>
  <c r="DJ10" i="21"/>
  <c r="DI10" i="21"/>
  <c r="DH10" i="21"/>
  <c r="DG10" i="21"/>
  <c r="DF10" i="21"/>
  <c r="DE10" i="21"/>
  <c r="DD10" i="21"/>
  <c r="DC10" i="21"/>
  <c r="DB10" i="21"/>
  <c r="DA10" i="21"/>
  <c r="CZ10" i="21"/>
  <c r="CY10" i="21"/>
  <c r="CX10" i="21"/>
  <c r="CW10" i="21"/>
  <c r="CV10" i="21"/>
  <c r="CU10" i="21"/>
  <c r="CT10" i="21"/>
  <c r="CS10" i="21"/>
  <c r="CR10" i="21"/>
  <c r="CQ10" i="21"/>
  <c r="CP10" i="21"/>
  <c r="CO10" i="21"/>
  <c r="CN10" i="21"/>
  <c r="CM10" i="21"/>
  <c r="CL10" i="21"/>
  <c r="CK10" i="21"/>
  <c r="CJ10" i="21"/>
  <c r="CI10" i="21"/>
  <c r="CH10" i="21"/>
  <c r="CG10" i="21"/>
  <c r="CF10" i="21"/>
  <c r="CE10" i="21"/>
  <c r="CD10" i="21"/>
  <c r="CC10" i="21"/>
  <c r="CB10" i="21"/>
  <c r="CA10" i="21"/>
  <c r="BZ10" i="21"/>
  <c r="BY10" i="21"/>
  <c r="BX10" i="21"/>
  <c r="BW10" i="21"/>
  <c r="BV10" i="21"/>
  <c r="BU10" i="21"/>
  <c r="BT10" i="21"/>
  <c r="BS10" i="21"/>
  <c r="BQ10" i="21"/>
  <c r="BP10" i="21"/>
  <c r="BO10" i="21"/>
  <c r="BN10" i="21"/>
  <c r="BM10" i="21"/>
  <c r="BL10" i="21"/>
  <c r="BK10" i="21"/>
  <c r="BJ10" i="21"/>
  <c r="BI10" i="21"/>
  <c r="BH10" i="21"/>
  <c r="BG10" i="21"/>
  <c r="BF10" i="21"/>
  <c r="BE10" i="21"/>
  <c r="BD10" i="21"/>
  <c r="BC10" i="21"/>
  <c r="BB10" i="21"/>
  <c r="BA10" i="21"/>
  <c r="AZ10" i="21"/>
  <c r="AY10" i="21"/>
  <c r="AX10" i="21"/>
  <c r="AW10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B10" i="21"/>
  <c r="A10" i="21"/>
  <c r="EF9" i="21"/>
  <c r="EE9" i="21"/>
  <c r="ED9" i="21"/>
  <c r="EC9" i="21"/>
  <c r="EB9" i="21"/>
  <c r="EA9" i="21"/>
  <c r="DZ9" i="21"/>
  <c r="DY9" i="21"/>
  <c r="DX9" i="21"/>
  <c r="DW9" i="21"/>
  <c r="DV9" i="21"/>
  <c r="DU9" i="21"/>
  <c r="DT9" i="21"/>
  <c r="DS9" i="21"/>
  <c r="DR9" i="21"/>
  <c r="DQ9" i="21"/>
  <c r="DP9" i="21"/>
  <c r="DO9" i="21"/>
  <c r="DN9" i="21"/>
  <c r="DM9" i="21"/>
  <c r="DL9" i="21"/>
  <c r="DK9" i="21"/>
  <c r="DJ9" i="21"/>
  <c r="DI9" i="21"/>
  <c r="DH9" i="21"/>
  <c r="DG9" i="21"/>
  <c r="DF9" i="21"/>
  <c r="DE9" i="21"/>
  <c r="DD9" i="21"/>
  <c r="DC9" i="21"/>
  <c r="DB9" i="21"/>
  <c r="DA9" i="21"/>
  <c r="CZ9" i="21"/>
  <c r="CY9" i="21"/>
  <c r="CX9" i="21"/>
  <c r="CW9" i="21"/>
  <c r="CV9" i="21"/>
  <c r="CU9" i="21"/>
  <c r="CT9" i="21"/>
  <c r="CS9" i="21"/>
  <c r="CR9" i="21"/>
  <c r="CQ9" i="21"/>
  <c r="CP9" i="21"/>
  <c r="CO9" i="21"/>
  <c r="CN9" i="21"/>
  <c r="CM9" i="21"/>
  <c r="CL9" i="21"/>
  <c r="CK9" i="21"/>
  <c r="CJ9" i="21"/>
  <c r="CI9" i="21"/>
  <c r="CH9" i="21"/>
  <c r="CG9" i="21"/>
  <c r="CF9" i="21"/>
  <c r="CE9" i="21"/>
  <c r="CD9" i="21"/>
  <c r="CC9" i="21"/>
  <c r="CB9" i="21"/>
  <c r="CA9" i="21"/>
  <c r="BZ9" i="21"/>
  <c r="BY9" i="21"/>
  <c r="BX9" i="21"/>
  <c r="BW9" i="21"/>
  <c r="BV9" i="21"/>
  <c r="BU9" i="21"/>
  <c r="BT9" i="21"/>
  <c r="BS9" i="21"/>
  <c r="BQ9" i="21"/>
  <c r="BP9" i="21"/>
  <c r="BO9" i="21"/>
  <c r="BN9" i="21"/>
  <c r="BM9" i="21"/>
  <c r="BL9" i="21"/>
  <c r="BK9" i="21"/>
  <c r="BJ9" i="21"/>
  <c r="BI9" i="21"/>
  <c r="BH9" i="21"/>
  <c r="BG9" i="21"/>
  <c r="BF9" i="21"/>
  <c r="BE9" i="21"/>
  <c r="BD9" i="21"/>
  <c r="BC9" i="21"/>
  <c r="BB9" i="21"/>
  <c r="BA9" i="21"/>
  <c r="AZ9" i="21"/>
  <c r="AY9" i="21"/>
  <c r="AX9" i="21"/>
  <c r="AW9" i="21"/>
  <c r="AV9" i="21"/>
  <c r="AU9" i="21"/>
  <c r="AT9" i="21"/>
  <c r="AS9" i="21"/>
  <c r="AR9" i="21"/>
  <c r="AQ9" i="21"/>
  <c r="AP9" i="21"/>
  <c r="AO9" i="21"/>
  <c r="AN9" i="21"/>
  <c r="AM9" i="21"/>
  <c r="AL9" i="21"/>
  <c r="AK9" i="21"/>
  <c r="AJ9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A9" i="21"/>
  <c r="EF8" i="21"/>
  <c r="EE8" i="21"/>
  <c r="ED8" i="21"/>
  <c r="EC8" i="21"/>
  <c r="EB8" i="21"/>
  <c r="EA8" i="21"/>
  <c r="DZ8" i="21"/>
  <c r="DY8" i="21"/>
  <c r="DX8" i="21"/>
  <c r="DW8" i="21"/>
  <c r="DV8" i="21"/>
  <c r="DU8" i="21"/>
  <c r="DT8" i="21"/>
  <c r="DS8" i="21"/>
  <c r="DR8" i="21"/>
  <c r="DQ8" i="21"/>
  <c r="DP8" i="21"/>
  <c r="DO8" i="21"/>
  <c r="DN8" i="21"/>
  <c r="DM8" i="21"/>
  <c r="DL8" i="21"/>
  <c r="DK8" i="21"/>
  <c r="DJ8" i="21"/>
  <c r="DI8" i="21"/>
  <c r="DH8" i="21"/>
  <c r="DG8" i="21"/>
  <c r="DF8" i="21"/>
  <c r="DE8" i="21"/>
  <c r="DD8" i="21"/>
  <c r="DC8" i="21"/>
  <c r="DB8" i="21"/>
  <c r="DA8" i="21"/>
  <c r="CZ8" i="21"/>
  <c r="CY8" i="21"/>
  <c r="CX8" i="21"/>
  <c r="CW8" i="21"/>
  <c r="CV8" i="21"/>
  <c r="CU8" i="21"/>
  <c r="CT8" i="21"/>
  <c r="CS8" i="21"/>
  <c r="CR8" i="21"/>
  <c r="CQ8" i="21"/>
  <c r="CP8" i="21"/>
  <c r="CO8" i="21"/>
  <c r="CN8" i="21"/>
  <c r="CM8" i="21"/>
  <c r="CL8" i="21"/>
  <c r="CK8" i="21"/>
  <c r="CJ8" i="21"/>
  <c r="CI8" i="21"/>
  <c r="CH8" i="21"/>
  <c r="CG8" i="21"/>
  <c r="CF8" i="21"/>
  <c r="CE8" i="21"/>
  <c r="CD8" i="21"/>
  <c r="CC8" i="21"/>
  <c r="CB8" i="21"/>
  <c r="CA8" i="21"/>
  <c r="BZ8" i="21"/>
  <c r="BY8" i="21"/>
  <c r="BX8" i="21"/>
  <c r="BW8" i="21"/>
  <c r="BV8" i="21"/>
  <c r="BU8" i="21"/>
  <c r="BT8" i="21"/>
  <c r="BS8" i="21"/>
  <c r="BQ8" i="21"/>
  <c r="BP8" i="21"/>
  <c r="BO8" i="21"/>
  <c r="BN8" i="21"/>
  <c r="BM8" i="21"/>
  <c r="BL8" i="21"/>
  <c r="BK8" i="21"/>
  <c r="BJ8" i="21"/>
  <c r="BI8" i="21"/>
  <c r="BH8" i="21"/>
  <c r="BG8" i="21"/>
  <c r="BF8" i="21"/>
  <c r="BE8" i="21"/>
  <c r="BD8" i="21"/>
  <c r="BC8" i="21"/>
  <c r="BB8" i="21"/>
  <c r="BA8" i="21"/>
  <c r="AZ8" i="21"/>
  <c r="AY8" i="21"/>
  <c r="AX8" i="21"/>
  <c r="AW8" i="21"/>
  <c r="AV8" i="21"/>
  <c r="AU8" i="21"/>
  <c r="AT8" i="21"/>
  <c r="AS8" i="21"/>
  <c r="AR8" i="21"/>
  <c r="AQ8" i="21"/>
  <c r="AP8" i="21"/>
  <c r="AO8" i="21"/>
  <c r="AN8" i="21"/>
  <c r="AM8" i="21"/>
  <c r="AL8" i="21"/>
  <c r="AK8" i="21"/>
  <c r="AJ8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B8" i="21"/>
  <c r="A8" i="21"/>
  <c r="EF7" i="21"/>
  <c r="EE7" i="21"/>
  <c r="ED7" i="21"/>
  <c r="EC7" i="21"/>
  <c r="EB7" i="21"/>
  <c r="EA7" i="21"/>
  <c r="DZ7" i="21"/>
  <c r="DY7" i="21"/>
  <c r="DX7" i="21"/>
  <c r="DW7" i="21"/>
  <c r="DV7" i="21"/>
  <c r="DU7" i="21"/>
  <c r="DT7" i="21"/>
  <c r="DS7" i="21"/>
  <c r="DR7" i="21"/>
  <c r="DQ7" i="21"/>
  <c r="DP7" i="21"/>
  <c r="DO7" i="21"/>
  <c r="DN7" i="21"/>
  <c r="DM7" i="21"/>
  <c r="DL7" i="21"/>
  <c r="DK7" i="21"/>
  <c r="DJ7" i="21"/>
  <c r="DI7" i="21"/>
  <c r="DH7" i="21"/>
  <c r="DG7" i="21"/>
  <c r="DF7" i="21"/>
  <c r="DE7" i="21"/>
  <c r="DD7" i="21"/>
  <c r="DC7" i="21"/>
  <c r="DB7" i="21"/>
  <c r="DA7" i="21"/>
  <c r="CZ7" i="21"/>
  <c r="CY7" i="21"/>
  <c r="CX7" i="21"/>
  <c r="CW7" i="21"/>
  <c r="CV7" i="21"/>
  <c r="CU7" i="21"/>
  <c r="CT7" i="21"/>
  <c r="CS7" i="21"/>
  <c r="CR7" i="21"/>
  <c r="CQ7" i="21"/>
  <c r="CP7" i="21"/>
  <c r="CO7" i="21"/>
  <c r="CN7" i="21"/>
  <c r="CM7" i="21"/>
  <c r="CL7" i="21"/>
  <c r="CK7" i="21"/>
  <c r="CJ7" i="21"/>
  <c r="CI7" i="21"/>
  <c r="CH7" i="21"/>
  <c r="CG7" i="21"/>
  <c r="CF7" i="21"/>
  <c r="CE7" i="21"/>
  <c r="CD7" i="21"/>
  <c r="CC7" i="21"/>
  <c r="CB7" i="21"/>
  <c r="CA7" i="21"/>
  <c r="BZ7" i="21"/>
  <c r="BY7" i="21"/>
  <c r="BX7" i="21"/>
  <c r="BW7" i="21"/>
  <c r="BV7" i="21"/>
  <c r="BU7" i="21"/>
  <c r="BT7" i="21"/>
  <c r="BS7" i="21"/>
  <c r="BQ7" i="21"/>
  <c r="BP7" i="21"/>
  <c r="BO7" i="21"/>
  <c r="BN7" i="21"/>
  <c r="BM7" i="21"/>
  <c r="BL7" i="21"/>
  <c r="BK7" i="21"/>
  <c r="BJ7" i="21"/>
  <c r="BI7" i="21"/>
  <c r="BH7" i="21"/>
  <c r="BG7" i="21"/>
  <c r="BF7" i="21"/>
  <c r="BE7" i="21"/>
  <c r="BD7" i="21"/>
  <c r="BC7" i="21"/>
  <c r="BB7" i="21"/>
  <c r="BA7" i="21"/>
  <c r="AZ7" i="21"/>
  <c r="AY7" i="21"/>
  <c r="AX7" i="21"/>
  <c r="AW7" i="21"/>
  <c r="AV7" i="21"/>
  <c r="AU7" i="21"/>
  <c r="AT7" i="21"/>
  <c r="AS7" i="21"/>
  <c r="AR7" i="21"/>
  <c r="AQ7" i="21"/>
  <c r="AP7" i="21"/>
  <c r="AO7" i="21"/>
  <c r="AN7" i="21"/>
  <c r="AM7" i="21"/>
  <c r="AL7" i="21"/>
  <c r="AK7" i="21"/>
  <c r="AJ7" i="21"/>
  <c r="AI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7" i="21"/>
  <c r="EF6" i="21"/>
  <c r="EE6" i="21"/>
  <c r="ED6" i="21"/>
  <c r="EC6" i="21"/>
  <c r="EB6" i="21"/>
  <c r="EA6" i="21"/>
  <c r="DZ6" i="21"/>
  <c r="DY6" i="21"/>
  <c r="DX6" i="21"/>
  <c r="DW6" i="21"/>
  <c r="DV6" i="21"/>
  <c r="DU6" i="21"/>
  <c r="DT6" i="21"/>
  <c r="DS6" i="21"/>
  <c r="DR6" i="21"/>
  <c r="DQ6" i="21"/>
  <c r="DP6" i="21"/>
  <c r="DO6" i="21"/>
  <c r="DN6" i="21"/>
  <c r="DM6" i="21"/>
  <c r="DL6" i="21"/>
  <c r="DK6" i="21"/>
  <c r="DJ6" i="21"/>
  <c r="DI6" i="21"/>
  <c r="DH6" i="21"/>
  <c r="DG6" i="21"/>
  <c r="DF6" i="21"/>
  <c r="DE6" i="21"/>
  <c r="DD6" i="21"/>
  <c r="DC6" i="21"/>
  <c r="DB6" i="21"/>
  <c r="DA6" i="21"/>
  <c r="CZ6" i="21"/>
  <c r="CY6" i="21"/>
  <c r="CX6" i="21"/>
  <c r="CW6" i="21"/>
  <c r="CV6" i="21"/>
  <c r="CU6" i="21"/>
  <c r="CT6" i="21"/>
  <c r="CS6" i="21"/>
  <c r="CR6" i="21"/>
  <c r="CQ6" i="21"/>
  <c r="CP6" i="21"/>
  <c r="CO6" i="21"/>
  <c r="CN6" i="21"/>
  <c r="CM6" i="21"/>
  <c r="CL6" i="21"/>
  <c r="CK6" i="21"/>
  <c r="CJ6" i="21"/>
  <c r="CI6" i="21"/>
  <c r="CH6" i="21"/>
  <c r="CG6" i="21"/>
  <c r="CF6" i="21"/>
  <c r="CE6" i="21"/>
  <c r="CD6" i="21"/>
  <c r="CC6" i="21"/>
  <c r="CB6" i="21"/>
  <c r="CA6" i="21"/>
  <c r="BZ6" i="21"/>
  <c r="BY6" i="21"/>
  <c r="BX6" i="21"/>
  <c r="BW6" i="21"/>
  <c r="BV6" i="21"/>
  <c r="BU6" i="21"/>
  <c r="BT6" i="21"/>
  <c r="BS6" i="21"/>
  <c r="BQ6" i="21"/>
  <c r="BP6" i="21"/>
  <c r="BO6" i="21"/>
  <c r="BN6" i="21"/>
  <c r="BM6" i="21"/>
  <c r="BL6" i="21"/>
  <c r="BK6" i="21"/>
  <c r="BJ6" i="21"/>
  <c r="BI6" i="21"/>
  <c r="BH6" i="21"/>
  <c r="BG6" i="21"/>
  <c r="BF6" i="21"/>
  <c r="BE6" i="21"/>
  <c r="BD6" i="21"/>
  <c r="BC6" i="21"/>
  <c r="BB6" i="21"/>
  <c r="BA6" i="21"/>
  <c r="AZ6" i="21"/>
  <c r="AY6" i="21"/>
  <c r="AX6" i="21"/>
  <c r="AW6" i="21"/>
  <c r="AV6" i="21"/>
  <c r="AU6" i="21"/>
  <c r="AT6" i="21"/>
  <c r="AS6" i="21"/>
  <c r="AR6" i="21"/>
  <c r="AQ6" i="21"/>
  <c r="AP6" i="21"/>
  <c r="AO6" i="21"/>
  <c r="AN6" i="21"/>
  <c r="AM6" i="21"/>
  <c r="AL6" i="21"/>
  <c r="AK6" i="21"/>
  <c r="AJ6" i="21"/>
  <c r="AI6" i="21"/>
  <c r="AH6" i="21"/>
  <c r="AG6" i="21"/>
  <c r="AF6" i="21"/>
  <c r="AE6" i="21"/>
  <c r="AD6" i="21"/>
  <c r="AC6" i="21"/>
  <c r="AB6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C6" i="21"/>
  <c r="B6" i="21"/>
  <c r="A6" i="21"/>
  <c r="S123" i="36"/>
  <c r="R123" i="36"/>
  <c r="Q123" i="36"/>
  <c r="P123" i="36"/>
  <c r="O123" i="36"/>
  <c r="N123" i="36"/>
  <c r="M123" i="36"/>
  <c r="L123" i="36"/>
  <c r="K123" i="36"/>
  <c r="J123" i="36"/>
  <c r="I123" i="36"/>
  <c r="H123" i="36"/>
  <c r="G123" i="36"/>
  <c r="F123" i="36"/>
  <c r="E123" i="36"/>
  <c r="D123" i="36"/>
  <c r="C123" i="36"/>
  <c r="B123" i="36"/>
  <c r="A123" i="36"/>
  <c r="S122" i="36"/>
  <c r="R122" i="36"/>
  <c r="Q122" i="36"/>
  <c r="P122" i="36"/>
  <c r="O122" i="36"/>
  <c r="N122" i="36"/>
  <c r="M122" i="36"/>
  <c r="L122" i="36"/>
  <c r="K122" i="36"/>
  <c r="J122" i="36"/>
  <c r="I122" i="36"/>
  <c r="H122" i="36"/>
  <c r="G122" i="36"/>
  <c r="F122" i="36"/>
  <c r="E122" i="36"/>
  <c r="D122" i="36"/>
  <c r="C122" i="36"/>
  <c r="B122" i="36"/>
  <c r="A122" i="36"/>
  <c r="S121" i="36"/>
  <c r="R121" i="36"/>
  <c r="Q121" i="36"/>
  <c r="P121" i="36"/>
  <c r="O121" i="36"/>
  <c r="N121" i="36"/>
  <c r="M121" i="36"/>
  <c r="L121" i="36"/>
  <c r="K121" i="36"/>
  <c r="J121" i="36"/>
  <c r="I121" i="36"/>
  <c r="H121" i="36"/>
  <c r="G121" i="36"/>
  <c r="F121" i="36"/>
  <c r="E121" i="36"/>
  <c r="D121" i="36"/>
  <c r="C121" i="36"/>
  <c r="B121" i="36"/>
  <c r="A121" i="36"/>
  <c r="S120" i="36"/>
  <c r="R120" i="36"/>
  <c r="Q120" i="36"/>
  <c r="P120" i="36"/>
  <c r="O120" i="36"/>
  <c r="N120" i="36"/>
  <c r="M120" i="36"/>
  <c r="L120" i="36"/>
  <c r="K120" i="36"/>
  <c r="J120" i="36"/>
  <c r="I120" i="36"/>
  <c r="H120" i="36"/>
  <c r="G120" i="36"/>
  <c r="F120" i="36"/>
  <c r="E120" i="36"/>
  <c r="D120" i="36"/>
  <c r="C120" i="36"/>
  <c r="B120" i="36"/>
  <c r="A120" i="36"/>
  <c r="S119" i="36"/>
  <c r="R119" i="36"/>
  <c r="Q119" i="36"/>
  <c r="P119" i="36"/>
  <c r="O119" i="36"/>
  <c r="N119" i="36"/>
  <c r="M119" i="36"/>
  <c r="L119" i="36"/>
  <c r="K119" i="36"/>
  <c r="J119" i="36"/>
  <c r="I119" i="36"/>
  <c r="H119" i="36"/>
  <c r="G119" i="36"/>
  <c r="F119" i="36"/>
  <c r="E119" i="36"/>
  <c r="D119" i="36"/>
  <c r="C119" i="36"/>
  <c r="B119" i="36"/>
  <c r="A119" i="36"/>
  <c r="S118" i="36"/>
  <c r="R118" i="36"/>
  <c r="Q118" i="36"/>
  <c r="P118" i="36"/>
  <c r="O118" i="36"/>
  <c r="N118" i="36"/>
  <c r="M118" i="36"/>
  <c r="L118" i="36"/>
  <c r="K118" i="36"/>
  <c r="J118" i="36"/>
  <c r="I118" i="36"/>
  <c r="H118" i="36"/>
  <c r="G118" i="36"/>
  <c r="F118" i="36"/>
  <c r="E118" i="36"/>
  <c r="D118" i="36"/>
  <c r="C118" i="36"/>
  <c r="B118" i="36"/>
  <c r="A118" i="36"/>
  <c r="S117" i="36"/>
  <c r="R117" i="36"/>
  <c r="Q117" i="36"/>
  <c r="P117" i="36"/>
  <c r="O117" i="36"/>
  <c r="N117" i="36"/>
  <c r="M117" i="36"/>
  <c r="L117" i="36"/>
  <c r="K117" i="36"/>
  <c r="J117" i="36"/>
  <c r="I117" i="36"/>
  <c r="H117" i="36"/>
  <c r="G117" i="36"/>
  <c r="F117" i="36"/>
  <c r="E117" i="36"/>
  <c r="D117" i="36"/>
  <c r="C117" i="36"/>
  <c r="B117" i="36"/>
  <c r="A117" i="36"/>
  <c r="S116" i="36"/>
  <c r="R116" i="36"/>
  <c r="Q116" i="36"/>
  <c r="P116" i="36"/>
  <c r="O116" i="36"/>
  <c r="N116" i="36"/>
  <c r="M116" i="36"/>
  <c r="L116" i="36"/>
  <c r="K116" i="36"/>
  <c r="J116" i="36"/>
  <c r="I116" i="36"/>
  <c r="H116" i="36"/>
  <c r="G116" i="36"/>
  <c r="F116" i="36"/>
  <c r="E116" i="36"/>
  <c r="D116" i="36"/>
  <c r="C116" i="36"/>
  <c r="B116" i="36"/>
  <c r="A116" i="36"/>
  <c r="S115" i="36"/>
  <c r="R115" i="36"/>
  <c r="Q115" i="36"/>
  <c r="P115" i="36"/>
  <c r="O115" i="36"/>
  <c r="N115" i="36"/>
  <c r="M115" i="36"/>
  <c r="L115" i="36"/>
  <c r="K115" i="36"/>
  <c r="J115" i="36"/>
  <c r="I115" i="36"/>
  <c r="H115" i="36"/>
  <c r="G115" i="36"/>
  <c r="F115" i="36"/>
  <c r="E115" i="36"/>
  <c r="D115" i="36"/>
  <c r="C115" i="36"/>
  <c r="B115" i="36"/>
  <c r="A115" i="36"/>
  <c r="S114" i="36"/>
  <c r="R114" i="36"/>
  <c r="Q114" i="36"/>
  <c r="P114" i="36"/>
  <c r="O114" i="36"/>
  <c r="N114" i="36"/>
  <c r="M114" i="36"/>
  <c r="L114" i="36"/>
  <c r="K114" i="36"/>
  <c r="J114" i="36"/>
  <c r="I114" i="36"/>
  <c r="H114" i="36"/>
  <c r="G114" i="36"/>
  <c r="F114" i="36"/>
  <c r="E114" i="36"/>
  <c r="D114" i="36"/>
  <c r="C114" i="36"/>
  <c r="B114" i="36"/>
  <c r="A114" i="36"/>
  <c r="S113" i="36"/>
  <c r="R113" i="36"/>
  <c r="Q113" i="36"/>
  <c r="P113" i="36"/>
  <c r="O113" i="36"/>
  <c r="N113" i="36"/>
  <c r="M113" i="36"/>
  <c r="L113" i="36"/>
  <c r="K113" i="36"/>
  <c r="J113" i="36"/>
  <c r="I113" i="36"/>
  <c r="H113" i="36"/>
  <c r="G113" i="36"/>
  <c r="F113" i="36"/>
  <c r="E113" i="36"/>
  <c r="D113" i="36"/>
  <c r="C113" i="36"/>
  <c r="B113" i="36"/>
  <c r="A113" i="36"/>
  <c r="S112" i="36"/>
  <c r="R112" i="36"/>
  <c r="Q112" i="36"/>
  <c r="P112" i="36"/>
  <c r="O112" i="36"/>
  <c r="N112" i="36"/>
  <c r="M112" i="36"/>
  <c r="L112" i="36"/>
  <c r="K112" i="36"/>
  <c r="J112" i="36"/>
  <c r="I112" i="36"/>
  <c r="H112" i="36"/>
  <c r="G112" i="36"/>
  <c r="F112" i="36"/>
  <c r="E112" i="36"/>
  <c r="D112" i="36"/>
  <c r="C112" i="36"/>
  <c r="B112" i="36"/>
  <c r="A112" i="36"/>
  <c r="S111" i="36"/>
  <c r="R111" i="36"/>
  <c r="Q111" i="36"/>
  <c r="P111" i="36"/>
  <c r="O111" i="36"/>
  <c r="N111" i="36"/>
  <c r="M111" i="36"/>
  <c r="L111" i="36"/>
  <c r="K111" i="36"/>
  <c r="J111" i="36"/>
  <c r="I111" i="36"/>
  <c r="H111" i="36"/>
  <c r="G111" i="36"/>
  <c r="F111" i="36"/>
  <c r="E111" i="36"/>
  <c r="D111" i="36"/>
  <c r="C111" i="36"/>
  <c r="B111" i="36"/>
  <c r="A111" i="36"/>
  <c r="S110" i="36"/>
  <c r="R110" i="36"/>
  <c r="Q110" i="36"/>
  <c r="P110" i="36"/>
  <c r="O110" i="36"/>
  <c r="N110" i="36"/>
  <c r="M110" i="36"/>
  <c r="L110" i="36"/>
  <c r="K110" i="36"/>
  <c r="J110" i="36"/>
  <c r="I110" i="36"/>
  <c r="H110" i="36"/>
  <c r="G110" i="36"/>
  <c r="F110" i="36"/>
  <c r="E110" i="36"/>
  <c r="D110" i="36"/>
  <c r="C110" i="36"/>
  <c r="B110" i="36"/>
  <c r="A110" i="36"/>
  <c r="S109" i="36"/>
  <c r="R109" i="36"/>
  <c r="Q109" i="36"/>
  <c r="P109" i="36"/>
  <c r="O109" i="36"/>
  <c r="N109" i="36"/>
  <c r="M109" i="36"/>
  <c r="L109" i="36"/>
  <c r="K109" i="36"/>
  <c r="J109" i="36"/>
  <c r="I109" i="36"/>
  <c r="H109" i="36"/>
  <c r="G109" i="36"/>
  <c r="F109" i="36"/>
  <c r="E109" i="36"/>
  <c r="D109" i="36"/>
  <c r="C109" i="36"/>
  <c r="B109" i="36"/>
  <c r="A109" i="36"/>
  <c r="S108" i="36"/>
  <c r="R108" i="36"/>
  <c r="Q108" i="36"/>
  <c r="P108" i="36"/>
  <c r="O108" i="36"/>
  <c r="N108" i="36"/>
  <c r="M108" i="36"/>
  <c r="L108" i="36"/>
  <c r="K108" i="36"/>
  <c r="J108" i="36"/>
  <c r="I108" i="36"/>
  <c r="H108" i="36"/>
  <c r="G108" i="36"/>
  <c r="F108" i="36"/>
  <c r="E108" i="36"/>
  <c r="D108" i="36"/>
  <c r="C108" i="36"/>
  <c r="B108" i="36"/>
  <c r="A108" i="36"/>
  <c r="S107" i="36"/>
  <c r="R107" i="36"/>
  <c r="Q107" i="36"/>
  <c r="P107" i="36"/>
  <c r="O107" i="36"/>
  <c r="N107" i="36"/>
  <c r="M107" i="36"/>
  <c r="L107" i="36"/>
  <c r="K107" i="36"/>
  <c r="J107" i="36"/>
  <c r="I107" i="36"/>
  <c r="H107" i="36"/>
  <c r="G107" i="36"/>
  <c r="F107" i="36"/>
  <c r="E107" i="36"/>
  <c r="D107" i="36"/>
  <c r="C107" i="36"/>
  <c r="B107" i="36"/>
  <c r="A107" i="36"/>
  <c r="S106" i="36"/>
  <c r="R106" i="36"/>
  <c r="Q106" i="36"/>
  <c r="P106" i="36"/>
  <c r="O106" i="36"/>
  <c r="N106" i="36"/>
  <c r="M106" i="36"/>
  <c r="L106" i="36"/>
  <c r="K106" i="36"/>
  <c r="J106" i="36"/>
  <c r="I106" i="36"/>
  <c r="H106" i="36"/>
  <c r="G106" i="36"/>
  <c r="F106" i="36"/>
  <c r="E106" i="36"/>
  <c r="D106" i="36"/>
  <c r="C106" i="36"/>
  <c r="B106" i="36"/>
  <c r="A106" i="36"/>
  <c r="S105" i="36"/>
  <c r="R105" i="36"/>
  <c r="Q105" i="36"/>
  <c r="P105" i="36"/>
  <c r="O105" i="36"/>
  <c r="N105" i="36"/>
  <c r="M105" i="36"/>
  <c r="L105" i="36"/>
  <c r="K105" i="36"/>
  <c r="J105" i="36"/>
  <c r="I105" i="36"/>
  <c r="H105" i="36"/>
  <c r="G105" i="36"/>
  <c r="F105" i="36"/>
  <c r="E105" i="36"/>
  <c r="D105" i="36"/>
  <c r="C105" i="36"/>
  <c r="B105" i="36"/>
  <c r="A105" i="36"/>
  <c r="S104" i="36"/>
  <c r="R104" i="36"/>
  <c r="Q104" i="36"/>
  <c r="P104" i="36"/>
  <c r="O104" i="36"/>
  <c r="N104" i="36"/>
  <c r="M104" i="36"/>
  <c r="L104" i="36"/>
  <c r="K104" i="36"/>
  <c r="J104" i="36"/>
  <c r="I104" i="36"/>
  <c r="H104" i="36"/>
  <c r="G104" i="36"/>
  <c r="F104" i="36"/>
  <c r="E104" i="36"/>
  <c r="D104" i="36"/>
  <c r="C104" i="36"/>
  <c r="B104" i="36"/>
  <c r="A104" i="36"/>
  <c r="S103" i="36"/>
  <c r="R103" i="36"/>
  <c r="Q103" i="36"/>
  <c r="P103" i="36"/>
  <c r="O103" i="36"/>
  <c r="N103" i="36"/>
  <c r="M103" i="36"/>
  <c r="L103" i="36"/>
  <c r="K103" i="36"/>
  <c r="J103" i="36"/>
  <c r="I103" i="36"/>
  <c r="H103" i="36"/>
  <c r="G103" i="36"/>
  <c r="F103" i="36"/>
  <c r="E103" i="36"/>
  <c r="D103" i="36"/>
  <c r="C103" i="36"/>
  <c r="B103" i="36"/>
  <c r="A103" i="36"/>
  <c r="S102" i="36"/>
  <c r="R102" i="36"/>
  <c r="Q102" i="36"/>
  <c r="P102" i="36"/>
  <c r="O102" i="36"/>
  <c r="N102" i="36"/>
  <c r="M102" i="36"/>
  <c r="L102" i="36"/>
  <c r="K102" i="36"/>
  <c r="J102" i="36"/>
  <c r="I102" i="36"/>
  <c r="H102" i="36"/>
  <c r="G102" i="36"/>
  <c r="F102" i="36"/>
  <c r="E102" i="36"/>
  <c r="D102" i="36"/>
  <c r="C102" i="36"/>
  <c r="B102" i="36"/>
  <c r="A102" i="36"/>
  <c r="S101" i="36"/>
  <c r="R101" i="36"/>
  <c r="Q101" i="36"/>
  <c r="P101" i="36"/>
  <c r="O101" i="36"/>
  <c r="N101" i="36"/>
  <c r="M101" i="36"/>
  <c r="L101" i="36"/>
  <c r="K101" i="36"/>
  <c r="J101" i="36"/>
  <c r="I101" i="36"/>
  <c r="H101" i="36"/>
  <c r="G101" i="36"/>
  <c r="F101" i="36"/>
  <c r="E101" i="36"/>
  <c r="D101" i="36"/>
  <c r="C101" i="36"/>
  <c r="B101" i="36"/>
  <c r="A101" i="36"/>
  <c r="S100" i="36"/>
  <c r="R100" i="36"/>
  <c r="Q100" i="36"/>
  <c r="P100" i="36"/>
  <c r="O100" i="36"/>
  <c r="N100" i="36"/>
  <c r="M100" i="36"/>
  <c r="L100" i="36"/>
  <c r="K100" i="36"/>
  <c r="J100" i="36"/>
  <c r="I100" i="36"/>
  <c r="H100" i="36"/>
  <c r="G100" i="36"/>
  <c r="F100" i="36"/>
  <c r="E100" i="36"/>
  <c r="D100" i="36"/>
  <c r="C100" i="36"/>
  <c r="B100" i="36"/>
  <c r="A100" i="36"/>
  <c r="S99" i="36"/>
  <c r="R99" i="36"/>
  <c r="Q99" i="36"/>
  <c r="P99" i="36"/>
  <c r="O99" i="36"/>
  <c r="N99" i="36"/>
  <c r="M99" i="36"/>
  <c r="L99" i="36"/>
  <c r="K99" i="36"/>
  <c r="J99" i="36"/>
  <c r="I99" i="36"/>
  <c r="H99" i="36"/>
  <c r="G99" i="36"/>
  <c r="F99" i="36"/>
  <c r="E99" i="36"/>
  <c r="D99" i="36"/>
  <c r="C99" i="36"/>
  <c r="B99" i="36"/>
  <c r="A99" i="36"/>
  <c r="S98" i="36"/>
  <c r="R98" i="36"/>
  <c r="Q98" i="36"/>
  <c r="P98" i="36"/>
  <c r="O98" i="36"/>
  <c r="N98" i="36"/>
  <c r="M98" i="36"/>
  <c r="L98" i="36"/>
  <c r="K98" i="36"/>
  <c r="J98" i="36"/>
  <c r="I98" i="36"/>
  <c r="H98" i="36"/>
  <c r="G98" i="36"/>
  <c r="F98" i="36"/>
  <c r="E98" i="36"/>
  <c r="D98" i="36"/>
  <c r="C98" i="36"/>
  <c r="B98" i="36"/>
  <c r="A98" i="36"/>
  <c r="S97" i="36"/>
  <c r="R97" i="36"/>
  <c r="Q97" i="36"/>
  <c r="P97" i="36"/>
  <c r="O97" i="36"/>
  <c r="N97" i="36"/>
  <c r="M97" i="36"/>
  <c r="L97" i="36"/>
  <c r="K97" i="36"/>
  <c r="J97" i="36"/>
  <c r="I97" i="36"/>
  <c r="H97" i="36"/>
  <c r="G97" i="36"/>
  <c r="F97" i="36"/>
  <c r="E97" i="36"/>
  <c r="D97" i="36"/>
  <c r="C97" i="36"/>
  <c r="B97" i="36"/>
  <c r="A97" i="36"/>
  <c r="S96" i="36"/>
  <c r="R96" i="36"/>
  <c r="Q96" i="36"/>
  <c r="P96" i="36"/>
  <c r="O96" i="36"/>
  <c r="N96" i="36"/>
  <c r="M96" i="36"/>
  <c r="L96" i="36"/>
  <c r="K96" i="36"/>
  <c r="J96" i="36"/>
  <c r="I96" i="36"/>
  <c r="H96" i="36"/>
  <c r="G96" i="36"/>
  <c r="F96" i="36"/>
  <c r="E96" i="36"/>
  <c r="D96" i="36"/>
  <c r="C96" i="36"/>
  <c r="B96" i="36"/>
  <c r="A96" i="36"/>
  <c r="S95" i="36"/>
  <c r="R95" i="36"/>
  <c r="Q95" i="36"/>
  <c r="P95" i="36"/>
  <c r="O95" i="36"/>
  <c r="N95" i="36"/>
  <c r="M95" i="36"/>
  <c r="L95" i="36"/>
  <c r="K95" i="36"/>
  <c r="J95" i="36"/>
  <c r="I95" i="36"/>
  <c r="H95" i="36"/>
  <c r="G95" i="36"/>
  <c r="F95" i="36"/>
  <c r="E95" i="36"/>
  <c r="D95" i="36"/>
  <c r="C95" i="36"/>
  <c r="B95" i="36"/>
  <c r="A95" i="36"/>
  <c r="S94" i="36"/>
  <c r="R94" i="36"/>
  <c r="Q94" i="36"/>
  <c r="P94" i="36"/>
  <c r="O94" i="36"/>
  <c r="N94" i="36"/>
  <c r="M94" i="36"/>
  <c r="L94" i="36"/>
  <c r="K94" i="36"/>
  <c r="J94" i="36"/>
  <c r="I94" i="36"/>
  <c r="H94" i="36"/>
  <c r="G94" i="36"/>
  <c r="F94" i="36"/>
  <c r="E94" i="36"/>
  <c r="D94" i="36"/>
  <c r="C94" i="36"/>
  <c r="B94" i="36"/>
  <c r="A94" i="36"/>
  <c r="S93" i="36"/>
  <c r="R93" i="36"/>
  <c r="Q93" i="36"/>
  <c r="P93" i="36"/>
  <c r="O93" i="36"/>
  <c r="N93" i="36"/>
  <c r="M93" i="36"/>
  <c r="L93" i="36"/>
  <c r="K93" i="36"/>
  <c r="J93" i="36"/>
  <c r="I93" i="36"/>
  <c r="H93" i="36"/>
  <c r="G93" i="36"/>
  <c r="F93" i="36"/>
  <c r="E93" i="36"/>
  <c r="D93" i="36"/>
  <c r="C93" i="36"/>
  <c r="B93" i="36"/>
  <c r="A93" i="36"/>
  <c r="S92" i="36"/>
  <c r="R92" i="36"/>
  <c r="Q92" i="36"/>
  <c r="P92" i="36"/>
  <c r="O92" i="36"/>
  <c r="N92" i="36"/>
  <c r="M92" i="36"/>
  <c r="L92" i="36"/>
  <c r="K92" i="36"/>
  <c r="J92" i="36"/>
  <c r="I92" i="36"/>
  <c r="H92" i="36"/>
  <c r="G92" i="36"/>
  <c r="F92" i="36"/>
  <c r="E92" i="36"/>
  <c r="D92" i="36"/>
  <c r="C92" i="36"/>
  <c r="B92" i="36"/>
  <c r="A92" i="36"/>
  <c r="S91" i="36"/>
  <c r="R91" i="36"/>
  <c r="Q91" i="36"/>
  <c r="P91" i="36"/>
  <c r="O91" i="36"/>
  <c r="N91" i="36"/>
  <c r="M91" i="36"/>
  <c r="L91" i="36"/>
  <c r="K91" i="36"/>
  <c r="J91" i="36"/>
  <c r="I91" i="36"/>
  <c r="H91" i="36"/>
  <c r="G91" i="36"/>
  <c r="F91" i="36"/>
  <c r="E91" i="36"/>
  <c r="D91" i="36"/>
  <c r="C91" i="36"/>
  <c r="B91" i="36"/>
  <c r="A91" i="36"/>
  <c r="S90" i="36"/>
  <c r="R90" i="36"/>
  <c r="Q90" i="36"/>
  <c r="P90" i="36"/>
  <c r="O90" i="36"/>
  <c r="N90" i="36"/>
  <c r="M90" i="36"/>
  <c r="L90" i="36"/>
  <c r="K90" i="36"/>
  <c r="J90" i="36"/>
  <c r="I90" i="36"/>
  <c r="H90" i="36"/>
  <c r="G90" i="36"/>
  <c r="F90" i="36"/>
  <c r="E90" i="36"/>
  <c r="D90" i="36"/>
  <c r="C90" i="36"/>
  <c r="B90" i="36"/>
  <c r="A90" i="36"/>
  <c r="S89" i="36"/>
  <c r="R89" i="36"/>
  <c r="Q89" i="36"/>
  <c r="P89" i="36"/>
  <c r="O89" i="36"/>
  <c r="N89" i="36"/>
  <c r="M89" i="36"/>
  <c r="L89" i="36"/>
  <c r="K89" i="36"/>
  <c r="J89" i="36"/>
  <c r="I89" i="36"/>
  <c r="H89" i="36"/>
  <c r="G89" i="36"/>
  <c r="F89" i="36"/>
  <c r="E89" i="36"/>
  <c r="D89" i="36"/>
  <c r="C89" i="36"/>
  <c r="B89" i="36"/>
  <c r="A89" i="36"/>
  <c r="S88" i="36"/>
  <c r="R88" i="36"/>
  <c r="Q88" i="36"/>
  <c r="P88" i="36"/>
  <c r="O88" i="36"/>
  <c r="N88" i="36"/>
  <c r="M88" i="36"/>
  <c r="L88" i="36"/>
  <c r="K88" i="36"/>
  <c r="J88" i="36"/>
  <c r="I88" i="36"/>
  <c r="H88" i="36"/>
  <c r="G88" i="36"/>
  <c r="F88" i="36"/>
  <c r="E88" i="36"/>
  <c r="D88" i="36"/>
  <c r="C88" i="36"/>
  <c r="B88" i="36"/>
  <c r="A88" i="36"/>
  <c r="S87" i="36"/>
  <c r="R87" i="36"/>
  <c r="Q87" i="36"/>
  <c r="P87" i="36"/>
  <c r="O87" i="36"/>
  <c r="N87" i="36"/>
  <c r="M87" i="36"/>
  <c r="L87" i="36"/>
  <c r="K87" i="36"/>
  <c r="J87" i="36"/>
  <c r="I87" i="36"/>
  <c r="H87" i="36"/>
  <c r="G87" i="36"/>
  <c r="F87" i="36"/>
  <c r="E87" i="36"/>
  <c r="D87" i="36"/>
  <c r="C87" i="36"/>
  <c r="B87" i="36"/>
  <c r="A87" i="36"/>
  <c r="S86" i="36"/>
  <c r="R86" i="36"/>
  <c r="Q86" i="36"/>
  <c r="P86" i="36"/>
  <c r="O86" i="36"/>
  <c r="N86" i="36"/>
  <c r="M86" i="36"/>
  <c r="L86" i="36"/>
  <c r="K86" i="36"/>
  <c r="J86" i="36"/>
  <c r="I86" i="36"/>
  <c r="H86" i="36"/>
  <c r="G86" i="36"/>
  <c r="F86" i="36"/>
  <c r="E86" i="36"/>
  <c r="D86" i="36"/>
  <c r="C86" i="36"/>
  <c r="B86" i="36"/>
  <c r="A86" i="36"/>
  <c r="S85" i="36"/>
  <c r="R85" i="36"/>
  <c r="Q85" i="36"/>
  <c r="P85" i="36"/>
  <c r="O85" i="36"/>
  <c r="N85" i="36"/>
  <c r="M85" i="36"/>
  <c r="L85" i="36"/>
  <c r="K85" i="36"/>
  <c r="J85" i="36"/>
  <c r="I85" i="36"/>
  <c r="H85" i="36"/>
  <c r="G85" i="36"/>
  <c r="F85" i="36"/>
  <c r="E85" i="36"/>
  <c r="D85" i="36"/>
  <c r="C85" i="36"/>
  <c r="B85" i="36"/>
  <c r="A85" i="36"/>
  <c r="S84" i="36"/>
  <c r="R84" i="36"/>
  <c r="Q84" i="36"/>
  <c r="P84" i="36"/>
  <c r="O84" i="36"/>
  <c r="N84" i="36"/>
  <c r="M84" i="36"/>
  <c r="L84" i="36"/>
  <c r="K84" i="36"/>
  <c r="J84" i="36"/>
  <c r="I84" i="36"/>
  <c r="H84" i="36"/>
  <c r="G84" i="36"/>
  <c r="F84" i="36"/>
  <c r="E84" i="36"/>
  <c r="D84" i="36"/>
  <c r="C84" i="36"/>
  <c r="B84" i="36"/>
  <c r="A84" i="36"/>
  <c r="S83" i="36"/>
  <c r="R83" i="36"/>
  <c r="Q83" i="36"/>
  <c r="P83" i="36"/>
  <c r="O83" i="36"/>
  <c r="N83" i="36"/>
  <c r="M83" i="36"/>
  <c r="L83" i="36"/>
  <c r="K83" i="36"/>
  <c r="J83" i="36"/>
  <c r="I83" i="36"/>
  <c r="H83" i="36"/>
  <c r="G83" i="36"/>
  <c r="F83" i="36"/>
  <c r="E83" i="36"/>
  <c r="D83" i="36"/>
  <c r="C83" i="36"/>
  <c r="B83" i="36"/>
  <c r="A83" i="36"/>
  <c r="S82" i="36"/>
  <c r="R82" i="36"/>
  <c r="Q82" i="36"/>
  <c r="P82" i="36"/>
  <c r="O82" i="36"/>
  <c r="N82" i="36"/>
  <c r="M82" i="36"/>
  <c r="L82" i="36"/>
  <c r="K82" i="36"/>
  <c r="J82" i="36"/>
  <c r="I82" i="36"/>
  <c r="H82" i="36"/>
  <c r="G82" i="36"/>
  <c r="F82" i="36"/>
  <c r="E82" i="36"/>
  <c r="D82" i="36"/>
  <c r="C82" i="36"/>
  <c r="B82" i="36"/>
  <c r="A82" i="36"/>
  <c r="S81" i="36"/>
  <c r="R81" i="36"/>
  <c r="Q81" i="36"/>
  <c r="P81" i="36"/>
  <c r="O81" i="36"/>
  <c r="N81" i="36"/>
  <c r="M81" i="36"/>
  <c r="L81" i="36"/>
  <c r="K81" i="36"/>
  <c r="J81" i="36"/>
  <c r="I81" i="36"/>
  <c r="H81" i="36"/>
  <c r="G81" i="36"/>
  <c r="F81" i="36"/>
  <c r="E81" i="36"/>
  <c r="D81" i="36"/>
  <c r="C81" i="36"/>
  <c r="B81" i="36"/>
  <c r="A81" i="36"/>
  <c r="S80" i="36"/>
  <c r="R80" i="36"/>
  <c r="Q80" i="36"/>
  <c r="P80" i="36"/>
  <c r="O80" i="36"/>
  <c r="N80" i="36"/>
  <c r="M80" i="36"/>
  <c r="L80" i="36"/>
  <c r="K80" i="36"/>
  <c r="J80" i="36"/>
  <c r="I80" i="36"/>
  <c r="H80" i="36"/>
  <c r="G80" i="36"/>
  <c r="F80" i="36"/>
  <c r="E80" i="36"/>
  <c r="D80" i="36"/>
  <c r="C80" i="36"/>
  <c r="B80" i="36"/>
  <c r="A80" i="36"/>
  <c r="S79" i="36"/>
  <c r="R79" i="36"/>
  <c r="Q79" i="36"/>
  <c r="P79" i="36"/>
  <c r="O79" i="36"/>
  <c r="N79" i="36"/>
  <c r="M79" i="36"/>
  <c r="L79" i="36"/>
  <c r="K79" i="36"/>
  <c r="J79" i="36"/>
  <c r="I79" i="36"/>
  <c r="H79" i="36"/>
  <c r="G79" i="36"/>
  <c r="F79" i="36"/>
  <c r="E79" i="36"/>
  <c r="D79" i="36"/>
  <c r="C79" i="36"/>
  <c r="B79" i="36"/>
  <c r="A79" i="36"/>
  <c r="S78" i="36"/>
  <c r="R78" i="36"/>
  <c r="Q78" i="36"/>
  <c r="P78" i="36"/>
  <c r="O78" i="36"/>
  <c r="N78" i="36"/>
  <c r="M78" i="36"/>
  <c r="L78" i="36"/>
  <c r="K78" i="36"/>
  <c r="J78" i="36"/>
  <c r="I78" i="36"/>
  <c r="H78" i="36"/>
  <c r="G78" i="36"/>
  <c r="F78" i="36"/>
  <c r="E78" i="36"/>
  <c r="D78" i="36"/>
  <c r="C78" i="36"/>
  <c r="B78" i="36"/>
  <c r="A78" i="36"/>
  <c r="S77" i="36"/>
  <c r="R77" i="36"/>
  <c r="Q77" i="36"/>
  <c r="P77" i="36"/>
  <c r="O77" i="36"/>
  <c r="N77" i="36"/>
  <c r="M77" i="36"/>
  <c r="L77" i="36"/>
  <c r="K77" i="36"/>
  <c r="J77" i="36"/>
  <c r="I77" i="36"/>
  <c r="H77" i="36"/>
  <c r="G77" i="36"/>
  <c r="F77" i="36"/>
  <c r="E77" i="36"/>
  <c r="D77" i="36"/>
  <c r="C77" i="36"/>
  <c r="B77" i="36"/>
  <c r="A77" i="36"/>
  <c r="S76" i="36"/>
  <c r="R76" i="36"/>
  <c r="Q76" i="36"/>
  <c r="P76" i="36"/>
  <c r="O76" i="36"/>
  <c r="N76" i="36"/>
  <c r="M76" i="36"/>
  <c r="L76" i="36"/>
  <c r="K76" i="36"/>
  <c r="J76" i="36"/>
  <c r="I76" i="36"/>
  <c r="H76" i="36"/>
  <c r="G76" i="36"/>
  <c r="F76" i="36"/>
  <c r="E76" i="36"/>
  <c r="D76" i="36"/>
  <c r="C76" i="36"/>
  <c r="B76" i="36"/>
  <c r="A76" i="36"/>
  <c r="S75" i="36"/>
  <c r="R75" i="36"/>
  <c r="Q75" i="36"/>
  <c r="P75" i="36"/>
  <c r="O75" i="36"/>
  <c r="N75" i="36"/>
  <c r="M75" i="36"/>
  <c r="L75" i="36"/>
  <c r="K75" i="36"/>
  <c r="J75" i="36"/>
  <c r="I75" i="36"/>
  <c r="H75" i="36"/>
  <c r="G75" i="36"/>
  <c r="F75" i="36"/>
  <c r="E75" i="36"/>
  <c r="D75" i="36"/>
  <c r="C75" i="36"/>
  <c r="B75" i="36"/>
  <c r="A75" i="36"/>
  <c r="S74" i="36"/>
  <c r="R74" i="36"/>
  <c r="Q74" i="36"/>
  <c r="P74" i="36"/>
  <c r="O74" i="36"/>
  <c r="N74" i="36"/>
  <c r="M74" i="36"/>
  <c r="L74" i="36"/>
  <c r="K74" i="36"/>
  <c r="J74" i="36"/>
  <c r="I74" i="36"/>
  <c r="H74" i="36"/>
  <c r="G74" i="36"/>
  <c r="F74" i="36"/>
  <c r="E74" i="36"/>
  <c r="D74" i="36"/>
  <c r="C74" i="36"/>
  <c r="B74" i="36"/>
  <c r="A74" i="36"/>
  <c r="S73" i="36"/>
  <c r="R73" i="36"/>
  <c r="Q73" i="36"/>
  <c r="P73" i="36"/>
  <c r="O73" i="36"/>
  <c r="N73" i="36"/>
  <c r="M73" i="36"/>
  <c r="L73" i="36"/>
  <c r="K73" i="36"/>
  <c r="J73" i="36"/>
  <c r="I73" i="36"/>
  <c r="H73" i="36"/>
  <c r="G73" i="36"/>
  <c r="F73" i="36"/>
  <c r="E73" i="36"/>
  <c r="D73" i="36"/>
  <c r="C73" i="36"/>
  <c r="B73" i="36"/>
  <c r="A73" i="36"/>
  <c r="S72" i="36"/>
  <c r="R72" i="36"/>
  <c r="Q72" i="36"/>
  <c r="P72" i="36"/>
  <c r="O72" i="36"/>
  <c r="N72" i="36"/>
  <c r="M72" i="36"/>
  <c r="L72" i="36"/>
  <c r="K72" i="36"/>
  <c r="J72" i="36"/>
  <c r="I72" i="36"/>
  <c r="H72" i="36"/>
  <c r="G72" i="36"/>
  <c r="F72" i="36"/>
  <c r="E72" i="36"/>
  <c r="D72" i="36"/>
  <c r="C72" i="36"/>
  <c r="B72" i="36"/>
  <c r="A72" i="36"/>
  <c r="S71" i="36"/>
  <c r="R71" i="36"/>
  <c r="Q71" i="36"/>
  <c r="P71" i="36"/>
  <c r="O71" i="36"/>
  <c r="N71" i="36"/>
  <c r="M71" i="36"/>
  <c r="L71" i="36"/>
  <c r="K71" i="36"/>
  <c r="J71" i="36"/>
  <c r="I71" i="36"/>
  <c r="H71" i="36"/>
  <c r="G71" i="36"/>
  <c r="F71" i="36"/>
  <c r="E71" i="36"/>
  <c r="D71" i="36"/>
  <c r="C71" i="36"/>
  <c r="B71" i="36"/>
  <c r="A71" i="36"/>
  <c r="S70" i="36"/>
  <c r="R70" i="36"/>
  <c r="Q70" i="36"/>
  <c r="P70" i="36"/>
  <c r="O70" i="36"/>
  <c r="N70" i="36"/>
  <c r="M70" i="36"/>
  <c r="L70" i="36"/>
  <c r="K70" i="36"/>
  <c r="J70" i="36"/>
  <c r="I70" i="36"/>
  <c r="H70" i="36"/>
  <c r="G70" i="36"/>
  <c r="F70" i="36"/>
  <c r="E70" i="36"/>
  <c r="D70" i="36"/>
  <c r="C70" i="36"/>
  <c r="B70" i="36"/>
  <c r="A70" i="36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A6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A68" i="36"/>
  <c r="S67" i="36"/>
  <c r="R67" i="36"/>
  <c r="Q67" i="36"/>
  <c r="P67" i="36"/>
  <c r="O67" i="36"/>
  <c r="N67" i="36"/>
  <c r="M67" i="36"/>
  <c r="L67" i="36"/>
  <c r="K67" i="36"/>
  <c r="J67" i="36"/>
  <c r="I67" i="36"/>
  <c r="H67" i="36"/>
  <c r="G67" i="36"/>
  <c r="F67" i="36"/>
  <c r="E67" i="36"/>
  <c r="D67" i="36"/>
  <c r="C67" i="36"/>
  <c r="B67" i="36"/>
  <c r="A67" i="36"/>
  <c r="S66" i="36"/>
  <c r="R66" i="36"/>
  <c r="Q66" i="36"/>
  <c r="P66" i="36"/>
  <c r="O66" i="36"/>
  <c r="N66" i="36"/>
  <c r="M66" i="36"/>
  <c r="L66" i="36"/>
  <c r="K66" i="36"/>
  <c r="J66" i="36"/>
  <c r="I66" i="36"/>
  <c r="H66" i="36"/>
  <c r="G66" i="36"/>
  <c r="F66" i="36"/>
  <c r="E66" i="36"/>
  <c r="D66" i="36"/>
  <c r="C66" i="36"/>
  <c r="B66" i="36"/>
  <c r="A66" i="36"/>
  <c r="S65" i="36"/>
  <c r="R65" i="36"/>
  <c r="Q65" i="36"/>
  <c r="P65" i="36"/>
  <c r="O65" i="36"/>
  <c r="N65" i="36"/>
  <c r="M65" i="36"/>
  <c r="L65" i="36"/>
  <c r="K65" i="36"/>
  <c r="J65" i="36"/>
  <c r="I65" i="36"/>
  <c r="H65" i="36"/>
  <c r="G65" i="36"/>
  <c r="F65" i="36"/>
  <c r="E65" i="36"/>
  <c r="D65" i="36"/>
  <c r="C65" i="36"/>
  <c r="B65" i="36"/>
  <c r="A65" i="36"/>
  <c r="S64" i="36"/>
  <c r="R64" i="36"/>
  <c r="Q64" i="36"/>
  <c r="P64" i="36"/>
  <c r="O64" i="36"/>
  <c r="N64" i="36"/>
  <c r="M64" i="36"/>
  <c r="L64" i="36"/>
  <c r="K64" i="36"/>
  <c r="J64" i="36"/>
  <c r="I64" i="36"/>
  <c r="H64" i="36"/>
  <c r="G64" i="36"/>
  <c r="F64" i="36"/>
  <c r="E64" i="36"/>
  <c r="D64" i="36"/>
  <c r="C64" i="36"/>
  <c r="B64" i="36"/>
  <c r="A64" i="36"/>
  <c r="S63" i="36"/>
  <c r="R63" i="36"/>
  <c r="Q63" i="36"/>
  <c r="P63" i="36"/>
  <c r="O63" i="36"/>
  <c r="N63" i="36"/>
  <c r="M63" i="36"/>
  <c r="L63" i="36"/>
  <c r="K63" i="36"/>
  <c r="J63" i="36"/>
  <c r="I63" i="36"/>
  <c r="H63" i="36"/>
  <c r="G63" i="36"/>
  <c r="F63" i="36"/>
  <c r="E63" i="36"/>
  <c r="D63" i="36"/>
  <c r="C63" i="36"/>
  <c r="B63" i="36"/>
  <c r="A63" i="36"/>
  <c r="S62" i="36"/>
  <c r="R62" i="36"/>
  <c r="Q62" i="36"/>
  <c r="P62" i="36"/>
  <c r="O62" i="36"/>
  <c r="N62" i="36"/>
  <c r="M62" i="36"/>
  <c r="L62" i="36"/>
  <c r="K62" i="36"/>
  <c r="J62" i="36"/>
  <c r="I62" i="36"/>
  <c r="H62" i="36"/>
  <c r="G62" i="36"/>
  <c r="F62" i="36"/>
  <c r="E62" i="36"/>
  <c r="D62" i="36"/>
  <c r="C62" i="36"/>
  <c r="B62" i="36"/>
  <c r="A62" i="36"/>
  <c r="S61" i="36"/>
  <c r="R61" i="36"/>
  <c r="Q61" i="36"/>
  <c r="P61" i="36"/>
  <c r="O61" i="36"/>
  <c r="N61" i="36"/>
  <c r="M61" i="36"/>
  <c r="L61" i="36"/>
  <c r="K61" i="36"/>
  <c r="J61" i="36"/>
  <c r="I61" i="36"/>
  <c r="H61" i="36"/>
  <c r="G61" i="36"/>
  <c r="F61" i="36"/>
  <c r="E61" i="36"/>
  <c r="D61" i="36"/>
  <c r="C61" i="36"/>
  <c r="B61" i="36"/>
  <c r="A61" i="36"/>
  <c r="S60" i="36"/>
  <c r="R60" i="36"/>
  <c r="Q60" i="36"/>
  <c r="P60" i="36"/>
  <c r="O60" i="36"/>
  <c r="N60" i="36"/>
  <c r="M60" i="36"/>
  <c r="L60" i="36"/>
  <c r="K60" i="36"/>
  <c r="J60" i="36"/>
  <c r="I60" i="36"/>
  <c r="H60" i="36"/>
  <c r="G60" i="36"/>
  <c r="F60" i="36"/>
  <c r="E60" i="36"/>
  <c r="D60" i="36"/>
  <c r="C60" i="36"/>
  <c r="B60" i="36"/>
  <c r="A60" i="36"/>
  <c r="S59" i="36"/>
  <c r="R59" i="36"/>
  <c r="Q59" i="36"/>
  <c r="P59" i="36"/>
  <c r="O59" i="36"/>
  <c r="N59" i="36"/>
  <c r="M59" i="36"/>
  <c r="L59" i="36"/>
  <c r="K59" i="36"/>
  <c r="J59" i="36"/>
  <c r="I59" i="36"/>
  <c r="H59" i="36"/>
  <c r="G59" i="36"/>
  <c r="F59" i="36"/>
  <c r="E59" i="36"/>
  <c r="D59" i="36"/>
  <c r="C59" i="36"/>
  <c r="B59" i="36"/>
  <c r="A59" i="36"/>
  <c r="S58" i="36"/>
  <c r="R58" i="36"/>
  <c r="Q58" i="36"/>
  <c r="P58" i="36"/>
  <c r="O58" i="36"/>
  <c r="N58" i="36"/>
  <c r="M58" i="36"/>
  <c r="L58" i="36"/>
  <c r="K58" i="36"/>
  <c r="J58" i="36"/>
  <c r="I58" i="36"/>
  <c r="H58" i="36"/>
  <c r="G58" i="36"/>
  <c r="F58" i="36"/>
  <c r="E58" i="36"/>
  <c r="D58" i="36"/>
  <c r="C58" i="36"/>
  <c r="B58" i="36"/>
  <c r="A58" i="36"/>
  <c r="S57" i="36"/>
  <c r="R57" i="36"/>
  <c r="Q57" i="36"/>
  <c r="P57" i="36"/>
  <c r="O57" i="36"/>
  <c r="N57" i="36"/>
  <c r="M57" i="36"/>
  <c r="L57" i="36"/>
  <c r="K57" i="36"/>
  <c r="J57" i="36"/>
  <c r="I57" i="36"/>
  <c r="H57" i="36"/>
  <c r="G57" i="36"/>
  <c r="F57" i="36"/>
  <c r="E57" i="36"/>
  <c r="D57" i="36"/>
  <c r="C57" i="36"/>
  <c r="B57" i="36"/>
  <c r="A57" i="36"/>
  <c r="S56" i="36"/>
  <c r="R56" i="36"/>
  <c r="Q56" i="36"/>
  <c r="P56" i="36"/>
  <c r="O56" i="36"/>
  <c r="N56" i="36"/>
  <c r="M56" i="36"/>
  <c r="L56" i="36"/>
  <c r="K56" i="36"/>
  <c r="J56" i="36"/>
  <c r="I56" i="36"/>
  <c r="H56" i="36"/>
  <c r="G56" i="36"/>
  <c r="F56" i="36"/>
  <c r="E56" i="36"/>
  <c r="D56" i="36"/>
  <c r="C56" i="36"/>
  <c r="B56" i="36"/>
  <c r="A56" i="36"/>
  <c r="S55" i="36"/>
  <c r="R55" i="36"/>
  <c r="Q55" i="36"/>
  <c r="P55" i="36"/>
  <c r="O55" i="36"/>
  <c r="N55" i="36"/>
  <c r="M55" i="36"/>
  <c r="L55" i="36"/>
  <c r="K55" i="36"/>
  <c r="J55" i="36"/>
  <c r="I55" i="36"/>
  <c r="H55" i="36"/>
  <c r="G55" i="36"/>
  <c r="F55" i="36"/>
  <c r="E55" i="36"/>
  <c r="D55" i="36"/>
  <c r="C55" i="36"/>
  <c r="B55" i="36"/>
  <c r="A55" i="36"/>
  <c r="S54" i="36"/>
  <c r="R54" i="36"/>
  <c r="Q54" i="36"/>
  <c r="P54" i="36"/>
  <c r="O54" i="36"/>
  <c r="N54" i="36"/>
  <c r="M54" i="36"/>
  <c r="L54" i="36"/>
  <c r="K54" i="36"/>
  <c r="J54" i="36"/>
  <c r="I54" i="36"/>
  <c r="H54" i="36"/>
  <c r="G54" i="36"/>
  <c r="F54" i="36"/>
  <c r="E54" i="36"/>
  <c r="D54" i="36"/>
  <c r="C54" i="36"/>
  <c r="B54" i="36"/>
  <c r="A54" i="36"/>
  <c r="S53" i="36"/>
  <c r="R53" i="36"/>
  <c r="Q53" i="36"/>
  <c r="P53" i="36"/>
  <c r="O53" i="36"/>
  <c r="N53" i="36"/>
  <c r="M53" i="36"/>
  <c r="L53" i="36"/>
  <c r="K53" i="36"/>
  <c r="J53" i="36"/>
  <c r="I53" i="36"/>
  <c r="H53" i="36"/>
  <c r="G53" i="36"/>
  <c r="F53" i="36"/>
  <c r="E53" i="36"/>
  <c r="D53" i="36"/>
  <c r="C53" i="36"/>
  <c r="B53" i="36"/>
  <c r="A53" i="36"/>
  <c r="S52" i="36"/>
  <c r="R52" i="36"/>
  <c r="Q52" i="36"/>
  <c r="P52" i="36"/>
  <c r="O52" i="36"/>
  <c r="N52" i="36"/>
  <c r="M52" i="36"/>
  <c r="L52" i="36"/>
  <c r="K52" i="36"/>
  <c r="J52" i="36"/>
  <c r="I52" i="36"/>
  <c r="H52" i="36"/>
  <c r="G52" i="36"/>
  <c r="F52" i="36"/>
  <c r="E52" i="36"/>
  <c r="D52" i="36"/>
  <c r="C52" i="36"/>
  <c r="B52" i="36"/>
  <c r="A52" i="36"/>
  <c r="S51" i="36"/>
  <c r="R51" i="36"/>
  <c r="Q51" i="36"/>
  <c r="P51" i="36"/>
  <c r="O51" i="36"/>
  <c r="N51" i="36"/>
  <c r="M51" i="36"/>
  <c r="L51" i="36"/>
  <c r="K51" i="36"/>
  <c r="J51" i="36"/>
  <c r="I51" i="36"/>
  <c r="H51" i="36"/>
  <c r="G51" i="36"/>
  <c r="F51" i="36"/>
  <c r="E51" i="36"/>
  <c r="D51" i="36"/>
  <c r="C51" i="36"/>
  <c r="B51" i="36"/>
  <c r="A51" i="36"/>
  <c r="S50" i="36"/>
  <c r="R50" i="36"/>
  <c r="Q50" i="36"/>
  <c r="P50" i="36"/>
  <c r="O50" i="36"/>
  <c r="N50" i="36"/>
  <c r="M50" i="36"/>
  <c r="L50" i="36"/>
  <c r="K50" i="36"/>
  <c r="J50" i="36"/>
  <c r="I50" i="36"/>
  <c r="H50" i="36"/>
  <c r="G50" i="36"/>
  <c r="F50" i="36"/>
  <c r="E50" i="36"/>
  <c r="D50" i="36"/>
  <c r="C50" i="36"/>
  <c r="B50" i="36"/>
  <c r="A50" i="36"/>
  <c r="S49" i="36"/>
  <c r="R49" i="36"/>
  <c r="Q49" i="36"/>
  <c r="P49" i="36"/>
  <c r="O49" i="36"/>
  <c r="N49" i="36"/>
  <c r="M49" i="36"/>
  <c r="L49" i="36"/>
  <c r="K49" i="36"/>
  <c r="J49" i="36"/>
  <c r="I49" i="36"/>
  <c r="H49" i="36"/>
  <c r="G49" i="36"/>
  <c r="F49" i="36"/>
  <c r="E49" i="36"/>
  <c r="D49" i="36"/>
  <c r="C49" i="36"/>
  <c r="B49" i="36"/>
  <c r="A49" i="36"/>
  <c r="S48" i="36"/>
  <c r="R48" i="36"/>
  <c r="Q48" i="36"/>
  <c r="P48" i="36"/>
  <c r="O48" i="36"/>
  <c r="N48" i="36"/>
  <c r="M48" i="36"/>
  <c r="L48" i="36"/>
  <c r="K48" i="36"/>
  <c r="J48" i="36"/>
  <c r="I48" i="36"/>
  <c r="H48" i="36"/>
  <c r="G48" i="36"/>
  <c r="F48" i="36"/>
  <c r="E48" i="36"/>
  <c r="D48" i="36"/>
  <c r="C48" i="36"/>
  <c r="B48" i="36"/>
  <c r="A48" i="36"/>
  <c r="S47" i="36"/>
  <c r="R47" i="36"/>
  <c r="Q47" i="36"/>
  <c r="P47" i="36"/>
  <c r="O47" i="36"/>
  <c r="N47" i="36"/>
  <c r="M47" i="36"/>
  <c r="L47" i="36"/>
  <c r="K47" i="36"/>
  <c r="J47" i="36"/>
  <c r="I47" i="36"/>
  <c r="H47" i="36"/>
  <c r="G47" i="36"/>
  <c r="F47" i="36"/>
  <c r="E47" i="36"/>
  <c r="D47" i="36"/>
  <c r="C47" i="36"/>
  <c r="B47" i="36"/>
  <c r="A47" i="36"/>
  <c r="S46" i="36"/>
  <c r="R46" i="36"/>
  <c r="Q46" i="36"/>
  <c r="P46" i="36"/>
  <c r="O46" i="36"/>
  <c r="N46" i="36"/>
  <c r="M46" i="36"/>
  <c r="L46" i="36"/>
  <c r="K46" i="36"/>
  <c r="J46" i="36"/>
  <c r="I46" i="36"/>
  <c r="H46" i="36"/>
  <c r="G46" i="36"/>
  <c r="F46" i="36"/>
  <c r="E46" i="36"/>
  <c r="D46" i="36"/>
  <c r="C46" i="36"/>
  <c r="B46" i="36"/>
  <c r="A46" i="36"/>
  <c r="S45" i="36"/>
  <c r="R45" i="36"/>
  <c r="Q45" i="36"/>
  <c r="P45" i="36"/>
  <c r="O45" i="36"/>
  <c r="N45" i="36"/>
  <c r="M45" i="36"/>
  <c r="L45" i="36"/>
  <c r="K45" i="36"/>
  <c r="J45" i="36"/>
  <c r="I45" i="36"/>
  <c r="H45" i="36"/>
  <c r="G45" i="36"/>
  <c r="F45" i="36"/>
  <c r="E45" i="36"/>
  <c r="D45" i="36"/>
  <c r="C45" i="36"/>
  <c r="B45" i="36"/>
  <c r="A45" i="36"/>
  <c r="S44" i="36"/>
  <c r="R44" i="36"/>
  <c r="Q44" i="36"/>
  <c r="P44" i="36"/>
  <c r="O44" i="36"/>
  <c r="N44" i="36"/>
  <c r="M44" i="36"/>
  <c r="L44" i="36"/>
  <c r="K44" i="36"/>
  <c r="J44" i="36"/>
  <c r="I44" i="36"/>
  <c r="H44" i="36"/>
  <c r="G44" i="36"/>
  <c r="F44" i="36"/>
  <c r="E44" i="36"/>
  <c r="D44" i="36"/>
  <c r="C44" i="36"/>
  <c r="B44" i="36"/>
  <c r="A44" i="36"/>
  <c r="S43" i="36"/>
  <c r="R43" i="36"/>
  <c r="Q43" i="36"/>
  <c r="P43" i="36"/>
  <c r="O43" i="36"/>
  <c r="N43" i="36"/>
  <c r="M43" i="36"/>
  <c r="L43" i="36"/>
  <c r="K43" i="36"/>
  <c r="J43" i="36"/>
  <c r="I43" i="36"/>
  <c r="H43" i="36"/>
  <c r="G43" i="36"/>
  <c r="F43" i="36"/>
  <c r="E43" i="36"/>
  <c r="D43" i="36"/>
  <c r="C43" i="36"/>
  <c r="B43" i="36"/>
  <c r="A43" i="36"/>
  <c r="S42" i="36"/>
  <c r="R42" i="36"/>
  <c r="Q42" i="36"/>
  <c r="P42" i="36"/>
  <c r="O42" i="36"/>
  <c r="N42" i="36"/>
  <c r="M42" i="36"/>
  <c r="L42" i="36"/>
  <c r="K42" i="36"/>
  <c r="J42" i="36"/>
  <c r="I42" i="36"/>
  <c r="H42" i="36"/>
  <c r="G42" i="36"/>
  <c r="F42" i="36"/>
  <c r="E42" i="36"/>
  <c r="D42" i="36"/>
  <c r="C42" i="36"/>
  <c r="B42" i="36"/>
  <c r="A42" i="36"/>
  <c r="S41" i="36"/>
  <c r="R41" i="36"/>
  <c r="Q41" i="36"/>
  <c r="P41" i="36"/>
  <c r="O41" i="36"/>
  <c r="N41" i="36"/>
  <c r="M41" i="36"/>
  <c r="L41" i="36"/>
  <c r="K41" i="36"/>
  <c r="J41" i="36"/>
  <c r="I41" i="36"/>
  <c r="H41" i="36"/>
  <c r="G41" i="36"/>
  <c r="F41" i="36"/>
  <c r="E41" i="36"/>
  <c r="D41" i="36"/>
  <c r="C41" i="36"/>
  <c r="B41" i="36"/>
  <c r="A41" i="36"/>
  <c r="S40" i="36"/>
  <c r="R40" i="36"/>
  <c r="Q40" i="36"/>
  <c r="P40" i="36"/>
  <c r="O40" i="36"/>
  <c r="N40" i="36"/>
  <c r="M40" i="36"/>
  <c r="L40" i="36"/>
  <c r="K40" i="36"/>
  <c r="J40" i="36"/>
  <c r="I40" i="36"/>
  <c r="H40" i="36"/>
  <c r="G40" i="36"/>
  <c r="F40" i="36"/>
  <c r="E40" i="36"/>
  <c r="D40" i="36"/>
  <c r="C40" i="36"/>
  <c r="B40" i="36"/>
  <c r="A40" i="36"/>
  <c r="S39" i="36"/>
  <c r="R39" i="36"/>
  <c r="Q39" i="36"/>
  <c r="P39" i="36"/>
  <c r="O39" i="36"/>
  <c r="N39" i="36"/>
  <c r="M39" i="36"/>
  <c r="L39" i="36"/>
  <c r="K39" i="36"/>
  <c r="J39" i="36"/>
  <c r="I39" i="36"/>
  <c r="H39" i="36"/>
  <c r="G39" i="36"/>
  <c r="F39" i="36"/>
  <c r="E39" i="36"/>
  <c r="D39" i="36"/>
  <c r="C39" i="36"/>
  <c r="B39" i="36"/>
  <c r="A39" i="36"/>
  <c r="S38" i="36"/>
  <c r="R38" i="36"/>
  <c r="Q38" i="36"/>
  <c r="P38" i="36"/>
  <c r="O38" i="36"/>
  <c r="N38" i="36"/>
  <c r="M38" i="36"/>
  <c r="L38" i="36"/>
  <c r="K38" i="36"/>
  <c r="J38" i="36"/>
  <c r="I38" i="36"/>
  <c r="H38" i="36"/>
  <c r="G38" i="36"/>
  <c r="F38" i="36"/>
  <c r="E38" i="36"/>
  <c r="D38" i="36"/>
  <c r="C38" i="36"/>
  <c r="B38" i="36"/>
  <c r="A38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A37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A36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A35" i="36"/>
  <c r="S34" i="36"/>
  <c r="R34" i="36"/>
  <c r="Q34" i="36"/>
  <c r="P34" i="36"/>
  <c r="O34" i="36"/>
  <c r="N34" i="36"/>
  <c r="M34" i="36"/>
  <c r="L34" i="36"/>
  <c r="K34" i="36"/>
  <c r="J34" i="36"/>
  <c r="I34" i="36"/>
  <c r="H34" i="36"/>
  <c r="G34" i="36"/>
  <c r="F34" i="36"/>
  <c r="E34" i="36"/>
  <c r="D34" i="36"/>
  <c r="C34" i="36"/>
  <c r="B34" i="36"/>
  <c r="A34" i="36"/>
  <c r="S33" i="36"/>
  <c r="R33" i="36"/>
  <c r="Q33" i="36"/>
  <c r="P33" i="36"/>
  <c r="O33" i="36"/>
  <c r="N33" i="36"/>
  <c r="M33" i="36"/>
  <c r="L33" i="36"/>
  <c r="K33" i="36"/>
  <c r="J33" i="36"/>
  <c r="I33" i="36"/>
  <c r="H33" i="36"/>
  <c r="G33" i="36"/>
  <c r="F33" i="36"/>
  <c r="E33" i="36"/>
  <c r="D33" i="36"/>
  <c r="C33" i="36"/>
  <c r="B33" i="36"/>
  <c r="A33" i="36"/>
  <c r="S32" i="36"/>
  <c r="R32" i="36"/>
  <c r="Q32" i="36"/>
  <c r="P32" i="36"/>
  <c r="O32" i="36"/>
  <c r="N32" i="36"/>
  <c r="M32" i="36"/>
  <c r="L32" i="36"/>
  <c r="K32" i="36"/>
  <c r="J32" i="36"/>
  <c r="I32" i="36"/>
  <c r="H32" i="36"/>
  <c r="G32" i="36"/>
  <c r="F32" i="36"/>
  <c r="E32" i="36"/>
  <c r="D32" i="36"/>
  <c r="C32" i="36"/>
  <c r="B32" i="36"/>
  <c r="A32" i="36"/>
  <c r="S31" i="36"/>
  <c r="R31" i="36"/>
  <c r="Q31" i="36"/>
  <c r="P31" i="36"/>
  <c r="O31" i="36"/>
  <c r="N31" i="36"/>
  <c r="M31" i="36"/>
  <c r="L31" i="36"/>
  <c r="K31" i="36"/>
  <c r="J31" i="36"/>
  <c r="I31" i="36"/>
  <c r="H31" i="36"/>
  <c r="G31" i="36"/>
  <c r="F31" i="36"/>
  <c r="E31" i="36"/>
  <c r="D31" i="36"/>
  <c r="C31" i="36"/>
  <c r="B31" i="36"/>
  <c r="A31" i="36"/>
  <c r="S30" i="36"/>
  <c r="R30" i="36"/>
  <c r="Q30" i="36"/>
  <c r="P30" i="36"/>
  <c r="O30" i="36"/>
  <c r="N30" i="36"/>
  <c r="M30" i="36"/>
  <c r="L30" i="36"/>
  <c r="K30" i="36"/>
  <c r="J30" i="36"/>
  <c r="I30" i="36"/>
  <c r="H30" i="36"/>
  <c r="G30" i="36"/>
  <c r="F30" i="36"/>
  <c r="E30" i="36"/>
  <c r="D30" i="36"/>
  <c r="C30" i="36"/>
  <c r="B30" i="36"/>
  <c r="A30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A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A28" i="36"/>
  <c r="S27" i="36"/>
  <c r="R27" i="36"/>
  <c r="Q27" i="36"/>
  <c r="P27" i="36"/>
  <c r="O27" i="36"/>
  <c r="N27" i="36"/>
  <c r="M27" i="36"/>
  <c r="L27" i="36"/>
  <c r="K27" i="36"/>
  <c r="J27" i="36"/>
  <c r="I27" i="36"/>
  <c r="H27" i="36"/>
  <c r="G27" i="36"/>
  <c r="F27" i="36"/>
  <c r="E27" i="36"/>
  <c r="D27" i="36"/>
  <c r="C27" i="36"/>
  <c r="B27" i="36"/>
  <c r="A27" i="36"/>
  <c r="S26" i="36"/>
  <c r="R26" i="36"/>
  <c r="Q26" i="36"/>
  <c r="P26" i="36"/>
  <c r="O26" i="36"/>
  <c r="N26" i="36"/>
  <c r="M26" i="36"/>
  <c r="L26" i="36"/>
  <c r="K26" i="36"/>
  <c r="J26" i="36"/>
  <c r="I26" i="36"/>
  <c r="H26" i="36"/>
  <c r="G26" i="36"/>
  <c r="F26" i="36"/>
  <c r="E26" i="36"/>
  <c r="D26" i="36"/>
  <c r="C26" i="36"/>
  <c r="B26" i="36"/>
  <c r="A26" i="36"/>
  <c r="S25" i="36"/>
  <c r="R25" i="36"/>
  <c r="Q25" i="36"/>
  <c r="P25" i="36"/>
  <c r="O25" i="36"/>
  <c r="N25" i="36"/>
  <c r="M25" i="36"/>
  <c r="L25" i="36"/>
  <c r="K25" i="36"/>
  <c r="J25" i="36"/>
  <c r="I25" i="36"/>
  <c r="H25" i="36"/>
  <c r="G25" i="36"/>
  <c r="F25" i="36"/>
  <c r="E25" i="36"/>
  <c r="D25" i="36"/>
  <c r="C25" i="36"/>
  <c r="B25" i="36"/>
  <c r="A25" i="36"/>
  <c r="S24" i="36"/>
  <c r="R24" i="36"/>
  <c r="Q24" i="36"/>
  <c r="P24" i="36"/>
  <c r="O24" i="36"/>
  <c r="N24" i="36"/>
  <c r="M24" i="36"/>
  <c r="L24" i="36"/>
  <c r="K24" i="36"/>
  <c r="J24" i="36"/>
  <c r="I24" i="36"/>
  <c r="H24" i="36"/>
  <c r="G24" i="36"/>
  <c r="F24" i="36"/>
  <c r="E24" i="36"/>
  <c r="D24" i="36"/>
  <c r="C24" i="36"/>
  <c r="B24" i="36"/>
  <c r="A24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A23" i="36"/>
  <c r="S22" i="36"/>
  <c r="R22" i="36"/>
  <c r="Q22" i="36"/>
  <c r="P22" i="36"/>
  <c r="O22" i="36"/>
  <c r="N22" i="36"/>
  <c r="M22" i="36"/>
  <c r="L22" i="36"/>
  <c r="K22" i="36"/>
  <c r="J22" i="36"/>
  <c r="I22" i="36"/>
  <c r="H22" i="36"/>
  <c r="G22" i="36"/>
  <c r="F22" i="36"/>
  <c r="E22" i="36"/>
  <c r="D22" i="36"/>
  <c r="C22" i="36"/>
  <c r="B22" i="36"/>
  <c r="A22" i="36"/>
  <c r="S21" i="36"/>
  <c r="R21" i="36"/>
  <c r="Q21" i="36"/>
  <c r="P21" i="36"/>
  <c r="O21" i="36"/>
  <c r="N21" i="36"/>
  <c r="M21" i="36"/>
  <c r="L21" i="36"/>
  <c r="K21" i="36"/>
  <c r="J21" i="36"/>
  <c r="I21" i="36"/>
  <c r="H21" i="36"/>
  <c r="G21" i="36"/>
  <c r="F21" i="36"/>
  <c r="E21" i="36"/>
  <c r="D21" i="36"/>
  <c r="C21" i="36"/>
  <c r="B21" i="36"/>
  <c r="A21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A20" i="36"/>
  <c r="S19" i="36"/>
  <c r="R19" i="36"/>
  <c r="Q19" i="36"/>
  <c r="P19" i="36"/>
  <c r="O19" i="36"/>
  <c r="N19" i="36"/>
  <c r="M19" i="36"/>
  <c r="L19" i="36"/>
  <c r="K19" i="36"/>
  <c r="J19" i="36"/>
  <c r="I19" i="36"/>
  <c r="H19" i="36"/>
  <c r="G19" i="36"/>
  <c r="F19" i="36"/>
  <c r="E19" i="36"/>
  <c r="D19" i="36"/>
  <c r="C19" i="36"/>
  <c r="B19" i="36"/>
  <c r="A19" i="36"/>
  <c r="S18" i="36"/>
  <c r="R18" i="36"/>
  <c r="Q18" i="36"/>
  <c r="P18" i="36"/>
  <c r="O18" i="36"/>
  <c r="N18" i="36"/>
  <c r="M18" i="36"/>
  <c r="L18" i="36"/>
  <c r="K18" i="36"/>
  <c r="J18" i="36"/>
  <c r="I18" i="36"/>
  <c r="H18" i="36"/>
  <c r="G18" i="36"/>
  <c r="F18" i="36"/>
  <c r="E18" i="36"/>
  <c r="D18" i="36"/>
  <c r="C18" i="36"/>
  <c r="B18" i="36"/>
  <c r="A18" i="36"/>
  <c r="S17" i="36"/>
  <c r="R17" i="36"/>
  <c r="Q17" i="36"/>
  <c r="P17" i="36"/>
  <c r="O17" i="36"/>
  <c r="N17" i="36"/>
  <c r="M17" i="36"/>
  <c r="L17" i="36"/>
  <c r="K17" i="36"/>
  <c r="J17" i="36"/>
  <c r="I17" i="36"/>
  <c r="H17" i="36"/>
  <c r="G17" i="36"/>
  <c r="F17" i="36"/>
  <c r="E17" i="36"/>
  <c r="D17" i="36"/>
  <c r="C17" i="36"/>
  <c r="B17" i="36"/>
  <c r="A17" i="36"/>
  <c r="S16" i="36"/>
  <c r="R16" i="36"/>
  <c r="Q16" i="36"/>
  <c r="P16" i="36"/>
  <c r="O16" i="36"/>
  <c r="N16" i="36"/>
  <c r="M16" i="36"/>
  <c r="L16" i="36"/>
  <c r="K16" i="36"/>
  <c r="J16" i="36"/>
  <c r="I16" i="36"/>
  <c r="H16" i="36"/>
  <c r="G16" i="36"/>
  <c r="F16" i="36"/>
  <c r="E16" i="36"/>
  <c r="D16" i="36"/>
  <c r="C16" i="36"/>
  <c r="B16" i="36"/>
  <c r="A16" i="36"/>
  <c r="S15" i="36"/>
  <c r="R15" i="36"/>
  <c r="Q15" i="36"/>
  <c r="P15" i="36"/>
  <c r="O15" i="36"/>
  <c r="N15" i="36"/>
  <c r="M15" i="36"/>
  <c r="L15" i="36"/>
  <c r="K15" i="36"/>
  <c r="J15" i="36"/>
  <c r="I15" i="36"/>
  <c r="H15" i="36"/>
  <c r="G15" i="36"/>
  <c r="F15" i="36"/>
  <c r="E15" i="36"/>
  <c r="D15" i="36"/>
  <c r="C15" i="36"/>
  <c r="B15" i="36"/>
  <c r="A15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A14" i="36"/>
  <c r="S13" i="36"/>
  <c r="R13" i="36"/>
  <c r="Q13" i="36"/>
  <c r="P13" i="36"/>
  <c r="O13" i="36"/>
  <c r="N13" i="36"/>
  <c r="M13" i="36"/>
  <c r="L13" i="36"/>
  <c r="K13" i="36"/>
  <c r="J13" i="36"/>
  <c r="I13" i="36"/>
  <c r="H13" i="36"/>
  <c r="G13" i="36"/>
  <c r="F13" i="36"/>
  <c r="E13" i="36"/>
  <c r="D13" i="36"/>
  <c r="C13" i="36"/>
  <c r="B13" i="36"/>
  <c r="A13" i="36"/>
  <c r="S12" i="36"/>
  <c r="R12" i="36"/>
  <c r="Q12" i="36"/>
  <c r="P12" i="36"/>
  <c r="O12" i="36"/>
  <c r="N12" i="36"/>
  <c r="M12" i="36"/>
  <c r="L12" i="36"/>
  <c r="K12" i="36"/>
  <c r="J12" i="36"/>
  <c r="I12" i="36"/>
  <c r="H12" i="36"/>
  <c r="G12" i="36"/>
  <c r="F12" i="36"/>
  <c r="E12" i="36"/>
  <c r="D12" i="36"/>
  <c r="C12" i="36"/>
  <c r="B12" i="36"/>
  <c r="A12" i="36"/>
  <c r="S11" i="36"/>
  <c r="R11" i="36"/>
  <c r="Q11" i="36"/>
  <c r="P11" i="36"/>
  <c r="O11" i="36"/>
  <c r="N11" i="36"/>
  <c r="M11" i="36"/>
  <c r="L11" i="36"/>
  <c r="K11" i="36"/>
  <c r="J11" i="36"/>
  <c r="I11" i="36"/>
  <c r="H11" i="36"/>
  <c r="G11" i="36"/>
  <c r="F11" i="36"/>
  <c r="E11" i="36"/>
  <c r="D11" i="36"/>
  <c r="C11" i="36"/>
  <c r="B11" i="36"/>
  <c r="A11" i="36"/>
  <c r="S10" i="36"/>
  <c r="R10" i="36"/>
  <c r="Q10" i="36"/>
  <c r="P10" i="36"/>
  <c r="O10" i="36"/>
  <c r="N10" i="36"/>
  <c r="M10" i="36"/>
  <c r="L10" i="36"/>
  <c r="K10" i="36"/>
  <c r="J10" i="36"/>
  <c r="I10" i="36"/>
  <c r="H10" i="36"/>
  <c r="G10" i="36"/>
  <c r="F10" i="36"/>
  <c r="E10" i="36"/>
  <c r="D10" i="36"/>
  <c r="C10" i="36"/>
  <c r="B10" i="36"/>
  <c r="A10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A9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B8" i="36"/>
  <c r="A8" i="36"/>
  <c r="S7" i="36"/>
  <c r="R7" i="36"/>
  <c r="Q7" i="36"/>
  <c r="P7" i="36"/>
  <c r="O7" i="36"/>
  <c r="N7" i="36"/>
  <c r="M7" i="36"/>
  <c r="L7" i="36"/>
  <c r="K7" i="36"/>
  <c r="J7" i="36"/>
  <c r="I7" i="36"/>
  <c r="H7" i="36"/>
  <c r="G7" i="36"/>
  <c r="F7" i="36"/>
  <c r="E7" i="36"/>
  <c r="D7" i="36"/>
  <c r="C7" i="36"/>
  <c r="B7" i="36"/>
  <c r="A7" i="36"/>
  <c r="S6" i="36"/>
  <c r="R6" i="36"/>
  <c r="Q6" i="36"/>
  <c r="P6" i="36"/>
  <c r="O6" i="36"/>
  <c r="N6" i="36"/>
  <c r="M6" i="36"/>
  <c r="L6" i="36"/>
  <c r="K6" i="36"/>
  <c r="J6" i="36"/>
  <c r="I6" i="36"/>
  <c r="H6" i="36"/>
  <c r="G6" i="36"/>
  <c r="F6" i="36"/>
  <c r="E6" i="36"/>
  <c r="D6" i="36"/>
  <c r="C6" i="36"/>
  <c r="B6" i="36"/>
  <c r="A6" i="36"/>
  <c r="S5" i="36"/>
  <c r="R5" i="36"/>
  <c r="Q5" i="36"/>
  <c r="P5" i="36"/>
  <c r="O5" i="36"/>
  <c r="N5" i="36"/>
  <c r="M5" i="36"/>
  <c r="L5" i="36"/>
  <c r="K5" i="36"/>
  <c r="J5" i="36"/>
  <c r="I5" i="36"/>
  <c r="H5" i="36"/>
  <c r="G5" i="36"/>
  <c r="F5" i="36"/>
  <c r="E5" i="36"/>
  <c r="D5" i="36"/>
  <c r="C5" i="36"/>
  <c r="B5" i="36"/>
  <c r="A5" i="36"/>
  <c r="S4" i="36"/>
  <c r="R4" i="36"/>
  <c r="Q4" i="36"/>
  <c r="P4" i="36"/>
  <c r="O4" i="36"/>
  <c r="N4" i="36"/>
  <c r="M4" i="36"/>
  <c r="L4" i="36"/>
  <c r="K4" i="36"/>
  <c r="J4" i="36"/>
  <c r="I4" i="36"/>
  <c r="H4" i="36"/>
  <c r="G4" i="36"/>
  <c r="F4" i="36"/>
  <c r="E4" i="36"/>
  <c r="D4" i="36"/>
  <c r="C4" i="36"/>
  <c r="B4" i="36"/>
  <c r="A4" i="36"/>
  <c r="BQ207" i="25"/>
  <c r="BP207" i="25"/>
  <c r="BO207" i="25"/>
  <c r="BN207" i="25"/>
  <c r="BM207" i="25"/>
  <c r="BL207" i="25"/>
  <c r="BK207" i="25"/>
  <c r="BJ207" i="25"/>
  <c r="BI207" i="25"/>
  <c r="BH207" i="25"/>
  <c r="BG207" i="25"/>
  <c r="BF207" i="25"/>
  <c r="BE207" i="25"/>
  <c r="BD207" i="25"/>
  <c r="BC207" i="25"/>
  <c r="BB207" i="25"/>
  <c r="BA207" i="25"/>
  <c r="AZ207" i="25"/>
  <c r="AY207" i="25"/>
  <c r="AX207" i="25"/>
  <c r="AW207" i="25"/>
  <c r="AV207" i="25"/>
  <c r="AU207" i="25"/>
  <c r="AT207" i="25"/>
  <c r="AS207" i="25"/>
  <c r="AR207" i="25"/>
  <c r="AQ207" i="25"/>
  <c r="AP207" i="25"/>
  <c r="AO207" i="25"/>
  <c r="AN207" i="25"/>
  <c r="AM207" i="25"/>
  <c r="AL207" i="25"/>
  <c r="AK207" i="25"/>
  <c r="AJ207" i="25"/>
  <c r="AI207" i="25"/>
  <c r="AH207" i="25"/>
  <c r="AG207" i="25"/>
  <c r="AF207" i="25"/>
  <c r="AE207" i="25"/>
  <c r="AD207" i="25"/>
  <c r="AC207" i="25"/>
  <c r="AB207" i="25"/>
  <c r="AA207" i="25"/>
  <c r="Z207" i="25"/>
  <c r="Y207" i="25"/>
  <c r="X207" i="25"/>
  <c r="W207" i="25"/>
  <c r="V207" i="25"/>
  <c r="U207" i="25"/>
  <c r="T207" i="25"/>
  <c r="S207" i="25"/>
  <c r="R207" i="25"/>
  <c r="Q207" i="25"/>
  <c r="P207" i="25"/>
  <c r="O207" i="25"/>
  <c r="N207" i="25"/>
  <c r="M207" i="25"/>
  <c r="L207" i="25"/>
  <c r="K207" i="25"/>
  <c r="J207" i="25"/>
  <c r="I207" i="25"/>
  <c r="H207" i="25"/>
  <c r="G207" i="25"/>
  <c r="F207" i="25"/>
  <c r="E207" i="25"/>
  <c r="D207" i="25"/>
  <c r="C207" i="25"/>
  <c r="B207" i="25"/>
  <c r="A207" i="25"/>
  <c r="BQ206" i="25"/>
  <c r="BP206" i="25"/>
  <c r="BO206" i="25"/>
  <c r="BN206" i="25"/>
  <c r="BM206" i="25"/>
  <c r="BL206" i="25"/>
  <c r="BK206" i="25"/>
  <c r="BJ206" i="25"/>
  <c r="BI206" i="25"/>
  <c r="BH206" i="25"/>
  <c r="BG206" i="25"/>
  <c r="BF206" i="25"/>
  <c r="BE206" i="25"/>
  <c r="BD206" i="25"/>
  <c r="BC206" i="25"/>
  <c r="BB206" i="25"/>
  <c r="BA206" i="25"/>
  <c r="AZ206" i="25"/>
  <c r="AY206" i="25"/>
  <c r="AX206" i="25"/>
  <c r="AW206" i="25"/>
  <c r="AV206" i="25"/>
  <c r="AU206" i="25"/>
  <c r="AT206" i="25"/>
  <c r="AS206" i="25"/>
  <c r="AR206" i="25"/>
  <c r="AQ206" i="25"/>
  <c r="AP206" i="25"/>
  <c r="AO206" i="25"/>
  <c r="AN206" i="25"/>
  <c r="AM206" i="25"/>
  <c r="AL206" i="25"/>
  <c r="AK206" i="25"/>
  <c r="AJ206" i="25"/>
  <c r="AI206" i="25"/>
  <c r="AH206" i="25"/>
  <c r="AG206" i="25"/>
  <c r="AF206" i="25"/>
  <c r="AE206" i="25"/>
  <c r="AD206" i="25"/>
  <c r="AC206" i="25"/>
  <c r="AB206" i="25"/>
  <c r="AA206" i="25"/>
  <c r="Z206" i="25"/>
  <c r="Y206" i="25"/>
  <c r="X206" i="25"/>
  <c r="W206" i="25"/>
  <c r="V206" i="25"/>
  <c r="U206" i="25"/>
  <c r="T206" i="25"/>
  <c r="S206" i="25"/>
  <c r="R206" i="25"/>
  <c r="Q206" i="25"/>
  <c r="P206" i="25"/>
  <c r="O206" i="25"/>
  <c r="N206" i="25"/>
  <c r="M206" i="25"/>
  <c r="L206" i="25"/>
  <c r="K206" i="25"/>
  <c r="J206" i="25"/>
  <c r="I206" i="25"/>
  <c r="H206" i="25"/>
  <c r="G206" i="25"/>
  <c r="F206" i="25"/>
  <c r="E206" i="25"/>
  <c r="D206" i="25"/>
  <c r="C206" i="25"/>
  <c r="B206" i="25"/>
  <c r="A206" i="25"/>
  <c r="BQ205" i="25"/>
  <c r="BP205" i="25"/>
  <c r="BO205" i="25"/>
  <c r="BN205" i="25"/>
  <c r="BM205" i="25"/>
  <c r="BL205" i="25"/>
  <c r="BK205" i="25"/>
  <c r="BJ205" i="25"/>
  <c r="BI205" i="25"/>
  <c r="BH205" i="25"/>
  <c r="BG205" i="25"/>
  <c r="BF205" i="25"/>
  <c r="BE205" i="25"/>
  <c r="BD205" i="25"/>
  <c r="BC205" i="25"/>
  <c r="BB205" i="25"/>
  <c r="BA205" i="25"/>
  <c r="AZ205" i="25"/>
  <c r="AY205" i="25"/>
  <c r="AX205" i="25"/>
  <c r="AW205" i="25"/>
  <c r="AV205" i="25"/>
  <c r="AU205" i="25"/>
  <c r="AT205" i="25"/>
  <c r="AS205" i="25"/>
  <c r="AR205" i="25"/>
  <c r="AQ205" i="25"/>
  <c r="AP205" i="25"/>
  <c r="AO205" i="25"/>
  <c r="AN205" i="25"/>
  <c r="AM205" i="25"/>
  <c r="AL205" i="25"/>
  <c r="AK205" i="25"/>
  <c r="AJ205" i="25"/>
  <c r="AI205" i="25"/>
  <c r="AH205" i="25"/>
  <c r="AG205" i="25"/>
  <c r="AF205" i="25"/>
  <c r="AE205" i="25"/>
  <c r="AD205" i="25"/>
  <c r="AC205" i="25"/>
  <c r="AB205" i="25"/>
  <c r="AA205" i="25"/>
  <c r="Z205" i="25"/>
  <c r="Y205" i="25"/>
  <c r="X205" i="25"/>
  <c r="W205" i="25"/>
  <c r="V205" i="25"/>
  <c r="U205" i="25"/>
  <c r="T205" i="25"/>
  <c r="S205" i="25"/>
  <c r="R205" i="25"/>
  <c r="Q205" i="25"/>
  <c r="P205" i="25"/>
  <c r="O205" i="25"/>
  <c r="N205" i="25"/>
  <c r="M205" i="25"/>
  <c r="L205" i="25"/>
  <c r="K205" i="25"/>
  <c r="J205" i="25"/>
  <c r="I205" i="25"/>
  <c r="H205" i="25"/>
  <c r="G205" i="25"/>
  <c r="F205" i="25"/>
  <c r="E205" i="25"/>
  <c r="D205" i="25"/>
  <c r="C205" i="25"/>
  <c r="B205" i="25"/>
  <c r="A205" i="25"/>
  <c r="BQ204" i="25"/>
  <c r="BP204" i="25"/>
  <c r="BO204" i="25"/>
  <c r="BN204" i="25"/>
  <c r="BM204" i="25"/>
  <c r="BL204" i="25"/>
  <c r="BK204" i="25"/>
  <c r="BJ204" i="25"/>
  <c r="BI204" i="25"/>
  <c r="BH204" i="25"/>
  <c r="BG204" i="25"/>
  <c r="BF204" i="25"/>
  <c r="BE204" i="25"/>
  <c r="BD204" i="25"/>
  <c r="BC204" i="25"/>
  <c r="BB204" i="25"/>
  <c r="BA204" i="25"/>
  <c r="AZ204" i="25"/>
  <c r="AY204" i="25"/>
  <c r="AX204" i="25"/>
  <c r="AW204" i="25"/>
  <c r="AV204" i="25"/>
  <c r="AU204" i="25"/>
  <c r="AT204" i="25"/>
  <c r="AS204" i="25"/>
  <c r="AR204" i="25"/>
  <c r="AQ204" i="25"/>
  <c r="AP204" i="25"/>
  <c r="AO204" i="25"/>
  <c r="AN204" i="25"/>
  <c r="AM204" i="25"/>
  <c r="AL204" i="25"/>
  <c r="AK204" i="25"/>
  <c r="AJ204" i="25"/>
  <c r="AI204" i="25"/>
  <c r="AH204" i="25"/>
  <c r="AG204" i="25"/>
  <c r="AF204" i="25"/>
  <c r="AE204" i="25"/>
  <c r="AD204" i="25"/>
  <c r="AC204" i="25"/>
  <c r="AB204" i="25"/>
  <c r="AA204" i="25"/>
  <c r="Z204" i="25"/>
  <c r="Y204" i="25"/>
  <c r="X204" i="25"/>
  <c r="W204" i="25"/>
  <c r="V204" i="25"/>
  <c r="U204" i="25"/>
  <c r="T204" i="25"/>
  <c r="S204" i="25"/>
  <c r="R204" i="25"/>
  <c r="Q204" i="25"/>
  <c r="P204" i="25"/>
  <c r="O204" i="25"/>
  <c r="N204" i="25"/>
  <c r="M204" i="25"/>
  <c r="L204" i="25"/>
  <c r="K204" i="25"/>
  <c r="J204" i="25"/>
  <c r="I204" i="25"/>
  <c r="H204" i="25"/>
  <c r="G204" i="25"/>
  <c r="F204" i="25"/>
  <c r="E204" i="25"/>
  <c r="D204" i="25"/>
  <c r="C204" i="25"/>
  <c r="B204" i="25"/>
  <c r="A204" i="25"/>
  <c r="BQ203" i="25"/>
  <c r="BP203" i="25"/>
  <c r="BO203" i="25"/>
  <c r="BN203" i="25"/>
  <c r="BM203" i="25"/>
  <c r="BL203" i="25"/>
  <c r="BK203" i="25"/>
  <c r="BJ203" i="25"/>
  <c r="BI203" i="25"/>
  <c r="BH203" i="25"/>
  <c r="BG203" i="25"/>
  <c r="BF203" i="25"/>
  <c r="BE203" i="25"/>
  <c r="BD203" i="25"/>
  <c r="BC203" i="25"/>
  <c r="BB203" i="25"/>
  <c r="BA203" i="25"/>
  <c r="AZ203" i="25"/>
  <c r="AY203" i="25"/>
  <c r="AX203" i="25"/>
  <c r="AW203" i="25"/>
  <c r="AV203" i="25"/>
  <c r="AU203" i="25"/>
  <c r="AT203" i="25"/>
  <c r="AS203" i="25"/>
  <c r="AR203" i="25"/>
  <c r="AQ203" i="25"/>
  <c r="AP203" i="25"/>
  <c r="AO203" i="25"/>
  <c r="AN203" i="25"/>
  <c r="AM203" i="25"/>
  <c r="AL203" i="25"/>
  <c r="AK203" i="25"/>
  <c r="AJ203" i="25"/>
  <c r="AI203" i="25"/>
  <c r="AH203" i="25"/>
  <c r="AG203" i="25"/>
  <c r="AF203" i="25"/>
  <c r="AE203" i="25"/>
  <c r="AD203" i="25"/>
  <c r="AC203" i="25"/>
  <c r="AB203" i="25"/>
  <c r="AA203" i="25"/>
  <c r="Z203" i="25"/>
  <c r="Y203" i="25"/>
  <c r="X203" i="25"/>
  <c r="W203" i="25"/>
  <c r="V203" i="25"/>
  <c r="U203" i="25"/>
  <c r="T203" i="25"/>
  <c r="S203" i="25"/>
  <c r="R203" i="25"/>
  <c r="Q203" i="25"/>
  <c r="P203" i="25"/>
  <c r="O203" i="25"/>
  <c r="N203" i="25"/>
  <c r="M203" i="25"/>
  <c r="L203" i="25"/>
  <c r="K203" i="25"/>
  <c r="J203" i="25"/>
  <c r="I203" i="25"/>
  <c r="H203" i="25"/>
  <c r="G203" i="25"/>
  <c r="F203" i="25"/>
  <c r="E203" i="25"/>
  <c r="D203" i="25"/>
  <c r="C203" i="25"/>
  <c r="B203" i="25"/>
  <c r="A203" i="25"/>
  <c r="BQ202" i="25"/>
  <c r="BP202" i="25"/>
  <c r="BO202" i="25"/>
  <c r="BN202" i="25"/>
  <c r="BM202" i="25"/>
  <c r="BL202" i="25"/>
  <c r="BK202" i="25"/>
  <c r="BJ202" i="25"/>
  <c r="BI202" i="25"/>
  <c r="BH202" i="25"/>
  <c r="BG202" i="25"/>
  <c r="BF202" i="25"/>
  <c r="BE202" i="25"/>
  <c r="BD202" i="25"/>
  <c r="BC202" i="25"/>
  <c r="BB202" i="25"/>
  <c r="BA202" i="25"/>
  <c r="AZ202" i="25"/>
  <c r="AY202" i="25"/>
  <c r="AX202" i="25"/>
  <c r="AW202" i="25"/>
  <c r="AV202" i="25"/>
  <c r="AU202" i="25"/>
  <c r="AT202" i="25"/>
  <c r="AS202" i="25"/>
  <c r="AR202" i="25"/>
  <c r="AQ202" i="25"/>
  <c r="AP202" i="25"/>
  <c r="AO202" i="25"/>
  <c r="AN202" i="25"/>
  <c r="AM202" i="25"/>
  <c r="AL202" i="25"/>
  <c r="AK202" i="25"/>
  <c r="AJ202" i="25"/>
  <c r="AI202" i="25"/>
  <c r="AH202" i="25"/>
  <c r="AG202" i="25"/>
  <c r="AF202" i="25"/>
  <c r="AE202" i="25"/>
  <c r="AD202" i="25"/>
  <c r="AC202" i="25"/>
  <c r="AB202" i="25"/>
  <c r="AA202" i="25"/>
  <c r="Z202" i="25"/>
  <c r="Y202" i="25"/>
  <c r="X202" i="25"/>
  <c r="W202" i="25"/>
  <c r="V202" i="25"/>
  <c r="U202" i="25"/>
  <c r="T202" i="25"/>
  <c r="S202" i="25"/>
  <c r="R202" i="25"/>
  <c r="Q202" i="25"/>
  <c r="P202" i="25"/>
  <c r="O202" i="25"/>
  <c r="N202" i="25"/>
  <c r="M202" i="25"/>
  <c r="L202" i="25"/>
  <c r="K202" i="25"/>
  <c r="J202" i="25"/>
  <c r="I202" i="25"/>
  <c r="H202" i="25"/>
  <c r="G202" i="25"/>
  <c r="F202" i="25"/>
  <c r="E202" i="25"/>
  <c r="D202" i="25"/>
  <c r="C202" i="25"/>
  <c r="B202" i="25"/>
  <c r="A202" i="25"/>
  <c r="BQ201" i="25"/>
  <c r="BP201" i="25"/>
  <c r="BO201" i="25"/>
  <c r="BN201" i="25"/>
  <c r="BM201" i="25"/>
  <c r="BL201" i="25"/>
  <c r="BK201" i="25"/>
  <c r="BJ201" i="25"/>
  <c r="BI201" i="25"/>
  <c r="BH201" i="25"/>
  <c r="BG201" i="25"/>
  <c r="BF201" i="25"/>
  <c r="BE201" i="25"/>
  <c r="BD201" i="25"/>
  <c r="BC201" i="25"/>
  <c r="BB201" i="25"/>
  <c r="BA201" i="25"/>
  <c r="AZ201" i="25"/>
  <c r="AY201" i="25"/>
  <c r="AX201" i="25"/>
  <c r="AW201" i="25"/>
  <c r="AV201" i="25"/>
  <c r="AU201" i="25"/>
  <c r="AT201" i="25"/>
  <c r="AS201" i="25"/>
  <c r="AR201" i="25"/>
  <c r="AQ201" i="25"/>
  <c r="AP201" i="25"/>
  <c r="AO201" i="25"/>
  <c r="AN201" i="25"/>
  <c r="AM201" i="25"/>
  <c r="AL201" i="25"/>
  <c r="AK201" i="25"/>
  <c r="AJ201" i="25"/>
  <c r="AI201" i="25"/>
  <c r="AH201" i="25"/>
  <c r="AG201" i="25"/>
  <c r="AF201" i="25"/>
  <c r="AE201" i="25"/>
  <c r="AD201" i="25"/>
  <c r="AC201" i="25"/>
  <c r="AB201" i="25"/>
  <c r="AA201" i="25"/>
  <c r="Z201" i="25"/>
  <c r="Y201" i="25"/>
  <c r="X201" i="25"/>
  <c r="W201" i="25"/>
  <c r="V201" i="25"/>
  <c r="U201" i="25"/>
  <c r="T201" i="25"/>
  <c r="S201" i="25"/>
  <c r="R201" i="25"/>
  <c r="Q201" i="25"/>
  <c r="P201" i="25"/>
  <c r="O201" i="25"/>
  <c r="N201" i="25"/>
  <c r="M201" i="25"/>
  <c r="L201" i="25"/>
  <c r="K201" i="25"/>
  <c r="J201" i="25"/>
  <c r="I201" i="25"/>
  <c r="H201" i="25"/>
  <c r="G201" i="25"/>
  <c r="F201" i="25"/>
  <c r="E201" i="25"/>
  <c r="D201" i="25"/>
  <c r="C201" i="25"/>
  <c r="B201" i="25"/>
  <c r="A201" i="25"/>
  <c r="BQ200" i="25"/>
  <c r="BP200" i="25"/>
  <c r="BO200" i="25"/>
  <c r="BN200" i="25"/>
  <c r="BM200" i="25"/>
  <c r="BL200" i="25"/>
  <c r="BK200" i="25"/>
  <c r="BJ200" i="25"/>
  <c r="BI200" i="25"/>
  <c r="BH200" i="25"/>
  <c r="BG200" i="25"/>
  <c r="BF200" i="25"/>
  <c r="BE200" i="25"/>
  <c r="BD200" i="25"/>
  <c r="BC200" i="25"/>
  <c r="BB200" i="25"/>
  <c r="BA200" i="25"/>
  <c r="AZ200" i="25"/>
  <c r="AY200" i="25"/>
  <c r="AX200" i="25"/>
  <c r="AW200" i="25"/>
  <c r="AV200" i="25"/>
  <c r="AU200" i="25"/>
  <c r="AT200" i="25"/>
  <c r="AS200" i="25"/>
  <c r="AR200" i="25"/>
  <c r="AQ200" i="25"/>
  <c r="AP200" i="25"/>
  <c r="AO200" i="25"/>
  <c r="AN200" i="25"/>
  <c r="AM200" i="25"/>
  <c r="AL200" i="25"/>
  <c r="AK200" i="25"/>
  <c r="AJ200" i="25"/>
  <c r="AI200" i="25"/>
  <c r="AH200" i="25"/>
  <c r="AG200" i="25"/>
  <c r="AF200" i="25"/>
  <c r="AE200" i="25"/>
  <c r="AD200" i="25"/>
  <c r="AC200" i="25"/>
  <c r="AB200" i="25"/>
  <c r="AA200" i="25"/>
  <c r="Z200" i="25"/>
  <c r="Y200" i="25"/>
  <c r="X200" i="25"/>
  <c r="W200" i="25"/>
  <c r="V200" i="25"/>
  <c r="U200" i="25"/>
  <c r="T200" i="25"/>
  <c r="S200" i="25"/>
  <c r="R200" i="25"/>
  <c r="Q200" i="25"/>
  <c r="P200" i="25"/>
  <c r="O200" i="25"/>
  <c r="N200" i="25"/>
  <c r="M200" i="25"/>
  <c r="L200" i="25"/>
  <c r="K200" i="25"/>
  <c r="J200" i="25"/>
  <c r="I200" i="25"/>
  <c r="H200" i="25"/>
  <c r="G200" i="25"/>
  <c r="F200" i="25"/>
  <c r="E200" i="25"/>
  <c r="D200" i="25"/>
  <c r="C200" i="25"/>
  <c r="B200" i="25"/>
  <c r="A200" i="25"/>
  <c r="BQ199" i="25"/>
  <c r="BP199" i="25"/>
  <c r="BO199" i="25"/>
  <c r="BN199" i="25"/>
  <c r="BM199" i="25"/>
  <c r="BL199" i="25"/>
  <c r="BK199" i="25"/>
  <c r="BJ199" i="25"/>
  <c r="BI199" i="25"/>
  <c r="BH199" i="25"/>
  <c r="BG199" i="25"/>
  <c r="BF199" i="25"/>
  <c r="BE199" i="25"/>
  <c r="BD199" i="25"/>
  <c r="BC199" i="25"/>
  <c r="BB199" i="25"/>
  <c r="BA199" i="25"/>
  <c r="AZ199" i="25"/>
  <c r="AY199" i="25"/>
  <c r="AX199" i="25"/>
  <c r="AW199" i="25"/>
  <c r="AV199" i="25"/>
  <c r="AU199" i="25"/>
  <c r="AT199" i="25"/>
  <c r="AS199" i="25"/>
  <c r="AR199" i="25"/>
  <c r="AQ199" i="25"/>
  <c r="AP199" i="25"/>
  <c r="AO199" i="25"/>
  <c r="AN199" i="25"/>
  <c r="AM199" i="25"/>
  <c r="AL199" i="25"/>
  <c r="AK199" i="25"/>
  <c r="AJ199" i="25"/>
  <c r="AI199" i="25"/>
  <c r="AH199" i="25"/>
  <c r="AG199" i="25"/>
  <c r="AF199" i="25"/>
  <c r="AE199" i="25"/>
  <c r="AD199" i="25"/>
  <c r="AC199" i="25"/>
  <c r="AB199" i="25"/>
  <c r="AA199" i="25"/>
  <c r="Z199" i="25"/>
  <c r="Y199" i="25"/>
  <c r="X199" i="25"/>
  <c r="W199" i="25"/>
  <c r="V199" i="25"/>
  <c r="U199" i="25"/>
  <c r="T199" i="25"/>
  <c r="S199" i="25"/>
  <c r="R199" i="25"/>
  <c r="Q199" i="25"/>
  <c r="P199" i="25"/>
  <c r="O199" i="25"/>
  <c r="N199" i="25"/>
  <c r="M199" i="25"/>
  <c r="L199" i="25"/>
  <c r="K199" i="25"/>
  <c r="J199" i="25"/>
  <c r="I199" i="25"/>
  <c r="H199" i="25"/>
  <c r="G199" i="25"/>
  <c r="F199" i="25"/>
  <c r="E199" i="25"/>
  <c r="D199" i="25"/>
  <c r="C199" i="25"/>
  <c r="B199" i="25"/>
  <c r="A199" i="25"/>
  <c r="BQ198" i="25"/>
  <c r="BP198" i="25"/>
  <c r="BO198" i="25"/>
  <c r="BN198" i="25"/>
  <c r="BM198" i="25"/>
  <c r="BL198" i="25"/>
  <c r="BK198" i="25"/>
  <c r="BJ198" i="25"/>
  <c r="BI198" i="25"/>
  <c r="BH198" i="25"/>
  <c r="BG198" i="25"/>
  <c r="BF198" i="25"/>
  <c r="BE198" i="25"/>
  <c r="BD198" i="25"/>
  <c r="BC198" i="25"/>
  <c r="BB198" i="25"/>
  <c r="BA198" i="25"/>
  <c r="AZ198" i="25"/>
  <c r="AY198" i="25"/>
  <c r="AX198" i="25"/>
  <c r="AW198" i="25"/>
  <c r="AV198" i="25"/>
  <c r="AU198" i="25"/>
  <c r="AT198" i="25"/>
  <c r="AS198" i="25"/>
  <c r="AR198" i="25"/>
  <c r="AQ198" i="25"/>
  <c r="AP198" i="25"/>
  <c r="AO198" i="25"/>
  <c r="AN198" i="25"/>
  <c r="AM198" i="25"/>
  <c r="AL198" i="25"/>
  <c r="AK198" i="25"/>
  <c r="AJ198" i="25"/>
  <c r="AI198" i="25"/>
  <c r="AH198" i="25"/>
  <c r="AG198" i="25"/>
  <c r="AF198" i="25"/>
  <c r="AE198" i="25"/>
  <c r="AD198" i="25"/>
  <c r="AC198" i="25"/>
  <c r="AB198" i="25"/>
  <c r="AA198" i="25"/>
  <c r="Z198" i="25"/>
  <c r="Y198" i="25"/>
  <c r="X198" i="25"/>
  <c r="W198" i="25"/>
  <c r="V198" i="25"/>
  <c r="U198" i="25"/>
  <c r="T198" i="25"/>
  <c r="S198" i="25"/>
  <c r="R198" i="25"/>
  <c r="Q198" i="25"/>
  <c r="P198" i="25"/>
  <c r="O198" i="25"/>
  <c r="N198" i="25"/>
  <c r="M198" i="25"/>
  <c r="L198" i="25"/>
  <c r="K198" i="25"/>
  <c r="J198" i="25"/>
  <c r="I198" i="25"/>
  <c r="H198" i="25"/>
  <c r="G198" i="25"/>
  <c r="F198" i="25"/>
  <c r="E198" i="25"/>
  <c r="D198" i="25"/>
  <c r="C198" i="25"/>
  <c r="B198" i="25"/>
  <c r="A198" i="25"/>
  <c r="BQ197" i="25"/>
  <c r="BP197" i="25"/>
  <c r="BO197" i="25"/>
  <c r="BN197" i="25"/>
  <c r="BM197" i="25"/>
  <c r="BL197" i="25"/>
  <c r="BK197" i="25"/>
  <c r="BJ197" i="25"/>
  <c r="BI197" i="25"/>
  <c r="BH197" i="25"/>
  <c r="BG197" i="25"/>
  <c r="BF197" i="25"/>
  <c r="BE197" i="25"/>
  <c r="BD197" i="25"/>
  <c r="BC197" i="25"/>
  <c r="BB197" i="25"/>
  <c r="BA197" i="25"/>
  <c r="AZ197" i="25"/>
  <c r="AY197" i="25"/>
  <c r="AX197" i="25"/>
  <c r="AW197" i="25"/>
  <c r="AV197" i="25"/>
  <c r="AU197" i="25"/>
  <c r="AT197" i="25"/>
  <c r="AS197" i="25"/>
  <c r="AR197" i="25"/>
  <c r="AQ197" i="25"/>
  <c r="AP197" i="25"/>
  <c r="AO197" i="25"/>
  <c r="AN197" i="25"/>
  <c r="AM197" i="25"/>
  <c r="AL197" i="25"/>
  <c r="AK197" i="25"/>
  <c r="AJ197" i="25"/>
  <c r="AI197" i="25"/>
  <c r="AH197" i="25"/>
  <c r="AG197" i="25"/>
  <c r="AF197" i="25"/>
  <c r="AE197" i="25"/>
  <c r="AD197" i="25"/>
  <c r="AC197" i="25"/>
  <c r="AB197" i="25"/>
  <c r="AA197" i="25"/>
  <c r="Z197" i="25"/>
  <c r="Y197" i="25"/>
  <c r="X197" i="25"/>
  <c r="W197" i="25"/>
  <c r="V197" i="25"/>
  <c r="U197" i="25"/>
  <c r="T197" i="25"/>
  <c r="S197" i="25"/>
  <c r="R197" i="25"/>
  <c r="Q197" i="25"/>
  <c r="P197" i="25"/>
  <c r="O197" i="25"/>
  <c r="N197" i="25"/>
  <c r="M197" i="25"/>
  <c r="L197" i="25"/>
  <c r="K197" i="25"/>
  <c r="J197" i="25"/>
  <c r="I197" i="25"/>
  <c r="H197" i="25"/>
  <c r="G197" i="25"/>
  <c r="F197" i="25"/>
  <c r="E197" i="25"/>
  <c r="D197" i="25"/>
  <c r="C197" i="25"/>
  <c r="B197" i="25"/>
  <c r="A197" i="25"/>
  <c r="BQ196" i="25"/>
  <c r="BP196" i="25"/>
  <c r="BO196" i="25"/>
  <c r="BN196" i="25"/>
  <c r="BM196" i="25"/>
  <c r="BL196" i="25"/>
  <c r="BK196" i="25"/>
  <c r="BJ196" i="25"/>
  <c r="BI196" i="25"/>
  <c r="BH196" i="25"/>
  <c r="BG196" i="25"/>
  <c r="BF196" i="25"/>
  <c r="BE196" i="25"/>
  <c r="BD196" i="25"/>
  <c r="BC196" i="25"/>
  <c r="BB196" i="25"/>
  <c r="BA196" i="25"/>
  <c r="AZ196" i="25"/>
  <c r="AY196" i="25"/>
  <c r="AX196" i="25"/>
  <c r="AW196" i="25"/>
  <c r="AV196" i="25"/>
  <c r="AU196" i="25"/>
  <c r="AT196" i="25"/>
  <c r="AS196" i="25"/>
  <c r="AR196" i="25"/>
  <c r="AQ196" i="25"/>
  <c r="AP196" i="25"/>
  <c r="AO196" i="25"/>
  <c r="AN196" i="25"/>
  <c r="AM196" i="25"/>
  <c r="AL196" i="25"/>
  <c r="AK196" i="25"/>
  <c r="AJ196" i="25"/>
  <c r="AI196" i="25"/>
  <c r="AH196" i="25"/>
  <c r="AG196" i="25"/>
  <c r="AF196" i="25"/>
  <c r="AE196" i="25"/>
  <c r="AD196" i="25"/>
  <c r="AC196" i="25"/>
  <c r="AB196" i="25"/>
  <c r="AA196" i="25"/>
  <c r="Z196" i="25"/>
  <c r="Y196" i="25"/>
  <c r="X196" i="25"/>
  <c r="W196" i="25"/>
  <c r="V196" i="25"/>
  <c r="U196" i="25"/>
  <c r="T196" i="25"/>
  <c r="S196" i="25"/>
  <c r="R196" i="25"/>
  <c r="Q196" i="25"/>
  <c r="P196" i="25"/>
  <c r="O196" i="25"/>
  <c r="N196" i="25"/>
  <c r="M196" i="25"/>
  <c r="L196" i="25"/>
  <c r="K196" i="25"/>
  <c r="J196" i="25"/>
  <c r="I196" i="25"/>
  <c r="H196" i="25"/>
  <c r="G196" i="25"/>
  <c r="F196" i="25"/>
  <c r="E196" i="25"/>
  <c r="D196" i="25"/>
  <c r="C196" i="25"/>
  <c r="B196" i="25"/>
  <c r="A196" i="25"/>
  <c r="BQ195" i="25"/>
  <c r="BP195" i="25"/>
  <c r="BO195" i="25"/>
  <c r="BN195" i="25"/>
  <c r="BM195" i="25"/>
  <c r="BL195" i="25"/>
  <c r="BK195" i="25"/>
  <c r="BJ195" i="25"/>
  <c r="BI195" i="25"/>
  <c r="BH195" i="25"/>
  <c r="BG195" i="25"/>
  <c r="BF195" i="25"/>
  <c r="BE195" i="25"/>
  <c r="BD195" i="25"/>
  <c r="BC195" i="25"/>
  <c r="BB195" i="25"/>
  <c r="BA195" i="25"/>
  <c r="AZ195" i="25"/>
  <c r="AY195" i="25"/>
  <c r="AX195" i="25"/>
  <c r="AW195" i="25"/>
  <c r="AV195" i="25"/>
  <c r="AU195" i="25"/>
  <c r="AT195" i="25"/>
  <c r="AS195" i="25"/>
  <c r="AR195" i="25"/>
  <c r="AQ195" i="25"/>
  <c r="AP195" i="25"/>
  <c r="AO195" i="25"/>
  <c r="AN195" i="25"/>
  <c r="AM195" i="25"/>
  <c r="AL195" i="25"/>
  <c r="AK195" i="25"/>
  <c r="AJ195" i="25"/>
  <c r="AI195" i="25"/>
  <c r="AH195" i="25"/>
  <c r="AG195" i="25"/>
  <c r="AF195" i="25"/>
  <c r="AE195" i="25"/>
  <c r="AD195" i="25"/>
  <c r="AC195" i="25"/>
  <c r="AB195" i="25"/>
  <c r="AA195" i="25"/>
  <c r="Z195" i="25"/>
  <c r="Y195" i="25"/>
  <c r="X195" i="25"/>
  <c r="W195" i="25"/>
  <c r="V195" i="25"/>
  <c r="U195" i="25"/>
  <c r="T195" i="25"/>
  <c r="S195" i="25"/>
  <c r="R195" i="25"/>
  <c r="Q195" i="25"/>
  <c r="P195" i="25"/>
  <c r="O195" i="25"/>
  <c r="N195" i="25"/>
  <c r="M195" i="25"/>
  <c r="L195" i="25"/>
  <c r="K195" i="25"/>
  <c r="J195" i="25"/>
  <c r="I195" i="25"/>
  <c r="H195" i="25"/>
  <c r="G195" i="25"/>
  <c r="F195" i="25"/>
  <c r="E195" i="25"/>
  <c r="D195" i="25"/>
  <c r="C195" i="25"/>
  <c r="B195" i="25"/>
  <c r="A195" i="25"/>
  <c r="BQ194" i="25"/>
  <c r="BP194" i="25"/>
  <c r="BO194" i="25"/>
  <c r="BN194" i="25"/>
  <c r="BM194" i="25"/>
  <c r="BL194" i="25"/>
  <c r="BK194" i="25"/>
  <c r="BJ194" i="25"/>
  <c r="BI194" i="25"/>
  <c r="BH194" i="25"/>
  <c r="BG194" i="25"/>
  <c r="BF194" i="25"/>
  <c r="BE194" i="25"/>
  <c r="BD194" i="25"/>
  <c r="BC194" i="25"/>
  <c r="BB194" i="25"/>
  <c r="BA194" i="25"/>
  <c r="AZ194" i="25"/>
  <c r="AY194" i="25"/>
  <c r="AX194" i="25"/>
  <c r="AW194" i="25"/>
  <c r="AV194" i="25"/>
  <c r="AU194" i="25"/>
  <c r="AT194" i="25"/>
  <c r="AS194" i="25"/>
  <c r="AR194" i="25"/>
  <c r="AQ194" i="25"/>
  <c r="AP194" i="25"/>
  <c r="AO194" i="25"/>
  <c r="AN194" i="25"/>
  <c r="AM194" i="25"/>
  <c r="AL194" i="25"/>
  <c r="AK194" i="25"/>
  <c r="AJ194" i="25"/>
  <c r="AI194" i="25"/>
  <c r="AH194" i="25"/>
  <c r="AG194" i="25"/>
  <c r="AF194" i="25"/>
  <c r="AE194" i="25"/>
  <c r="AD194" i="25"/>
  <c r="AC194" i="25"/>
  <c r="AB194" i="25"/>
  <c r="AA194" i="25"/>
  <c r="Z194" i="25"/>
  <c r="Y194" i="25"/>
  <c r="X194" i="25"/>
  <c r="W194" i="25"/>
  <c r="V194" i="25"/>
  <c r="U194" i="25"/>
  <c r="T194" i="25"/>
  <c r="S194" i="25"/>
  <c r="R194" i="25"/>
  <c r="Q194" i="25"/>
  <c r="P194" i="25"/>
  <c r="O194" i="25"/>
  <c r="N194" i="25"/>
  <c r="M194" i="25"/>
  <c r="L194" i="25"/>
  <c r="K194" i="25"/>
  <c r="J194" i="25"/>
  <c r="I194" i="25"/>
  <c r="H194" i="25"/>
  <c r="G194" i="25"/>
  <c r="F194" i="25"/>
  <c r="E194" i="25"/>
  <c r="D194" i="25"/>
  <c r="C194" i="25"/>
  <c r="B194" i="25"/>
  <c r="A194" i="25"/>
  <c r="BQ193" i="25"/>
  <c r="BP193" i="25"/>
  <c r="BO193" i="25"/>
  <c r="BN193" i="25"/>
  <c r="BM193" i="25"/>
  <c r="BL193" i="25"/>
  <c r="BK193" i="25"/>
  <c r="BJ193" i="25"/>
  <c r="BI193" i="25"/>
  <c r="BH193" i="25"/>
  <c r="BG193" i="25"/>
  <c r="BF193" i="25"/>
  <c r="BE193" i="25"/>
  <c r="BD193" i="25"/>
  <c r="BC193" i="25"/>
  <c r="BB193" i="25"/>
  <c r="BA193" i="25"/>
  <c r="AZ193" i="25"/>
  <c r="AY193" i="25"/>
  <c r="AX193" i="25"/>
  <c r="AW193" i="25"/>
  <c r="AV193" i="25"/>
  <c r="AU193" i="25"/>
  <c r="AT193" i="25"/>
  <c r="AS193" i="25"/>
  <c r="AR193" i="25"/>
  <c r="AQ193" i="25"/>
  <c r="AP193" i="25"/>
  <c r="AO193" i="25"/>
  <c r="AN193" i="25"/>
  <c r="AM193" i="25"/>
  <c r="AL193" i="25"/>
  <c r="AK193" i="25"/>
  <c r="AJ193" i="25"/>
  <c r="AI193" i="25"/>
  <c r="AH193" i="25"/>
  <c r="AG193" i="25"/>
  <c r="AF193" i="25"/>
  <c r="AE193" i="25"/>
  <c r="AD193" i="25"/>
  <c r="AC193" i="25"/>
  <c r="AB193" i="25"/>
  <c r="AA193" i="25"/>
  <c r="Z193" i="25"/>
  <c r="Y193" i="25"/>
  <c r="X193" i="25"/>
  <c r="W193" i="25"/>
  <c r="V193" i="25"/>
  <c r="U193" i="25"/>
  <c r="T193" i="25"/>
  <c r="S193" i="25"/>
  <c r="R193" i="25"/>
  <c r="Q193" i="25"/>
  <c r="P193" i="25"/>
  <c r="O193" i="25"/>
  <c r="N193" i="25"/>
  <c r="M193" i="25"/>
  <c r="L193" i="25"/>
  <c r="K193" i="25"/>
  <c r="J193" i="25"/>
  <c r="I193" i="25"/>
  <c r="H193" i="25"/>
  <c r="G193" i="25"/>
  <c r="F193" i="25"/>
  <c r="E193" i="25"/>
  <c r="D193" i="25"/>
  <c r="C193" i="25"/>
  <c r="B193" i="25"/>
  <c r="A193" i="25"/>
  <c r="BQ192" i="25"/>
  <c r="BP192" i="25"/>
  <c r="BO192" i="25"/>
  <c r="BN192" i="25"/>
  <c r="BM192" i="25"/>
  <c r="BL192" i="25"/>
  <c r="BK192" i="25"/>
  <c r="BJ192" i="25"/>
  <c r="BI192" i="25"/>
  <c r="BH192" i="25"/>
  <c r="BG192" i="25"/>
  <c r="BF192" i="25"/>
  <c r="BE192" i="25"/>
  <c r="BD192" i="25"/>
  <c r="BC192" i="25"/>
  <c r="BB192" i="25"/>
  <c r="BA192" i="25"/>
  <c r="AZ192" i="25"/>
  <c r="AY192" i="25"/>
  <c r="AX192" i="25"/>
  <c r="AW192" i="25"/>
  <c r="AV192" i="25"/>
  <c r="AU192" i="25"/>
  <c r="AT192" i="25"/>
  <c r="AS192" i="25"/>
  <c r="AR192" i="25"/>
  <c r="AQ192" i="25"/>
  <c r="AP192" i="25"/>
  <c r="AO192" i="25"/>
  <c r="AN192" i="25"/>
  <c r="AM192" i="25"/>
  <c r="AL192" i="25"/>
  <c r="AK192" i="25"/>
  <c r="AJ192" i="25"/>
  <c r="AI192" i="25"/>
  <c r="AH192" i="25"/>
  <c r="AG192" i="25"/>
  <c r="AF192" i="25"/>
  <c r="AE192" i="25"/>
  <c r="AD192" i="25"/>
  <c r="AC192" i="25"/>
  <c r="AB192" i="25"/>
  <c r="AA192" i="25"/>
  <c r="Z192" i="25"/>
  <c r="Y192" i="25"/>
  <c r="X192" i="25"/>
  <c r="W192" i="25"/>
  <c r="V192" i="25"/>
  <c r="U192" i="25"/>
  <c r="T192" i="25"/>
  <c r="S192" i="25"/>
  <c r="R192" i="25"/>
  <c r="Q192" i="25"/>
  <c r="P192" i="25"/>
  <c r="O192" i="25"/>
  <c r="N192" i="25"/>
  <c r="M192" i="25"/>
  <c r="L192" i="25"/>
  <c r="K192" i="25"/>
  <c r="J192" i="25"/>
  <c r="I192" i="25"/>
  <c r="H192" i="25"/>
  <c r="G192" i="25"/>
  <c r="F192" i="25"/>
  <c r="E192" i="25"/>
  <c r="D192" i="25"/>
  <c r="C192" i="25"/>
  <c r="B192" i="25"/>
  <c r="A192" i="25"/>
  <c r="BQ191" i="25"/>
  <c r="BP191" i="25"/>
  <c r="BO191" i="25"/>
  <c r="BN191" i="25"/>
  <c r="BM191" i="25"/>
  <c r="BL191" i="25"/>
  <c r="BK191" i="25"/>
  <c r="BJ191" i="25"/>
  <c r="BI191" i="25"/>
  <c r="BH191" i="25"/>
  <c r="BG191" i="25"/>
  <c r="BF191" i="25"/>
  <c r="BE191" i="25"/>
  <c r="BD191" i="25"/>
  <c r="BC191" i="25"/>
  <c r="BB191" i="25"/>
  <c r="BA191" i="25"/>
  <c r="AZ191" i="25"/>
  <c r="AY191" i="25"/>
  <c r="AX191" i="25"/>
  <c r="AW191" i="25"/>
  <c r="AV191" i="25"/>
  <c r="AU191" i="25"/>
  <c r="AT191" i="25"/>
  <c r="AS191" i="25"/>
  <c r="AR191" i="25"/>
  <c r="AQ191" i="25"/>
  <c r="AP191" i="25"/>
  <c r="AO191" i="25"/>
  <c r="AN191" i="25"/>
  <c r="AM191" i="25"/>
  <c r="AL191" i="25"/>
  <c r="AK191" i="25"/>
  <c r="AJ191" i="25"/>
  <c r="AI191" i="25"/>
  <c r="AH191" i="25"/>
  <c r="AG191" i="25"/>
  <c r="AF191" i="25"/>
  <c r="AE191" i="25"/>
  <c r="AD191" i="25"/>
  <c r="AC191" i="25"/>
  <c r="AB191" i="25"/>
  <c r="AA191" i="25"/>
  <c r="Z191" i="25"/>
  <c r="Y191" i="25"/>
  <c r="X191" i="25"/>
  <c r="W191" i="25"/>
  <c r="V191" i="25"/>
  <c r="U191" i="25"/>
  <c r="T191" i="25"/>
  <c r="S191" i="25"/>
  <c r="R191" i="25"/>
  <c r="Q191" i="25"/>
  <c r="P191" i="25"/>
  <c r="O191" i="25"/>
  <c r="N191" i="25"/>
  <c r="M191" i="25"/>
  <c r="L191" i="25"/>
  <c r="K191" i="25"/>
  <c r="J191" i="25"/>
  <c r="I191" i="25"/>
  <c r="H191" i="25"/>
  <c r="G191" i="25"/>
  <c r="F191" i="25"/>
  <c r="E191" i="25"/>
  <c r="D191" i="25"/>
  <c r="C191" i="25"/>
  <c r="B191" i="25"/>
  <c r="A191" i="25"/>
  <c r="BQ190" i="25"/>
  <c r="BP190" i="25"/>
  <c r="BO190" i="25"/>
  <c r="BN190" i="25"/>
  <c r="BM190" i="25"/>
  <c r="BL190" i="25"/>
  <c r="BK190" i="25"/>
  <c r="BJ190" i="25"/>
  <c r="BI190" i="25"/>
  <c r="BH190" i="25"/>
  <c r="BG190" i="25"/>
  <c r="BF190" i="25"/>
  <c r="BE190" i="25"/>
  <c r="BD190" i="25"/>
  <c r="BC190" i="25"/>
  <c r="BB190" i="25"/>
  <c r="BA190" i="25"/>
  <c r="AZ190" i="25"/>
  <c r="AY190" i="25"/>
  <c r="AX190" i="25"/>
  <c r="AW190" i="25"/>
  <c r="AV190" i="25"/>
  <c r="AU190" i="25"/>
  <c r="AT190" i="25"/>
  <c r="AS190" i="25"/>
  <c r="AR190" i="25"/>
  <c r="AQ190" i="25"/>
  <c r="AP190" i="25"/>
  <c r="AO190" i="25"/>
  <c r="AN190" i="25"/>
  <c r="AM190" i="25"/>
  <c r="AL190" i="25"/>
  <c r="AK190" i="25"/>
  <c r="AJ190" i="25"/>
  <c r="AI190" i="25"/>
  <c r="AH190" i="25"/>
  <c r="AG190" i="25"/>
  <c r="AF190" i="25"/>
  <c r="AE190" i="25"/>
  <c r="AD190" i="25"/>
  <c r="AC190" i="25"/>
  <c r="AB190" i="25"/>
  <c r="AA190" i="25"/>
  <c r="Z190" i="25"/>
  <c r="Y190" i="25"/>
  <c r="X190" i="25"/>
  <c r="W190" i="25"/>
  <c r="V190" i="25"/>
  <c r="U190" i="25"/>
  <c r="T190" i="25"/>
  <c r="S190" i="25"/>
  <c r="R190" i="25"/>
  <c r="Q190" i="25"/>
  <c r="P190" i="25"/>
  <c r="O190" i="25"/>
  <c r="N190" i="25"/>
  <c r="M190" i="25"/>
  <c r="L190" i="25"/>
  <c r="K190" i="25"/>
  <c r="J190" i="25"/>
  <c r="I190" i="25"/>
  <c r="H190" i="25"/>
  <c r="G190" i="25"/>
  <c r="F190" i="25"/>
  <c r="E190" i="25"/>
  <c r="D190" i="25"/>
  <c r="C190" i="25"/>
  <c r="B190" i="25"/>
  <c r="A190" i="25"/>
  <c r="BQ189" i="25"/>
  <c r="BP189" i="25"/>
  <c r="BO189" i="25"/>
  <c r="BN189" i="25"/>
  <c r="BM189" i="25"/>
  <c r="BL189" i="25"/>
  <c r="BK189" i="25"/>
  <c r="BJ189" i="25"/>
  <c r="BI189" i="25"/>
  <c r="BH189" i="25"/>
  <c r="BG189" i="25"/>
  <c r="BF189" i="25"/>
  <c r="BE189" i="25"/>
  <c r="BD189" i="25"/>
  <c r="BC189" i="25"/>
  <c r="BB189" i="25"/>
  <c r="BA189" i="25"/>
  <c r="AZ189" i="25"/>
  <c r="AY189" i="25"/>
  <c r="AX189" i="25"/>
  <c r="AW189" i="25"/>
  <c r="AV189" i="25"/>
  <c r="AU189" i="25"/>
  <c r="AT189" i="25"/>
  <c r="AS189" i="25"/>
  <c r="AR189" i="25"/>
  <c r="AQ189" i="25"/>
  <c r="AP189" i="25"/>
  <c r="AO189" i="25"/>
  <c r="AN189" i="25"/>
  <c r="AM189" i="25"/>
  <c r="AL189" i="25"/>
  <c r="AK189" i="25"/>
  <c r="AJ189" i="25"/>
  <c r="AI189" i="25"/>
  <c r="AH189" i="25"/>
  <c r="AG189" i="25"/>
  <c r="AF189" i="25"/>
  <c r="AE189" i="25"/>
  <c r="AD189" i="25"/>
  <c r="AC189" i="25"/>
  <c r="AB189" i="25"/>
  <c r="AA189" i="25"/>
  <c r="Z189" i="25"/>
  <c r="Y189" i="25"/>
  <c r="X189" i="25"/>
  <c r="W189" i="25"/>
  <c r="V189" i="25"/>
  <c r="U189" i="25"/>
  <c r="T189" i="25"/>
  <c r="S189" i="25"/>
  <c r="R189" i="25"/>
  <c r="Q189" i="25"/>
  <c r="P189" i="25"/>
  <c r="O189" i="25"/>
  <c r="N189" i="25"/>
  <c r="M189" i="25"/>
  <c r="L189" i="25"/>
  <c r="K189" i="25"/>
  <c r="J189" i="25"/>
  <c r="I189" i="25"/>
  <c r="H189" i="25"/>
  <c r="G189" i="25"/>
  <c r="F189" i="25"/>
  <c r="E189" i="25"/>
  <c r="D189" i="25"/>
  <c r="C189" i="25"/>
  <c r="B189" i="25"/>
  <c r="A189" i="25"/>
  <c r="BQ188" i="25"/>
  <c r="BP188" i="25"/>
  <c r="BO188" i="25"/>
  <c r="BN188" i="25"/>
  <c r="BM188" i="25"/>
  <c r="BL188" i="25"/>
  <c r="BK188" i="25"/>
  <c r="BJ188" i="25"/>
  <c r="BI188" i="25"/>
  <c r="BH188" i="25"/>
  <c r="BG188" i="25"/>
  <c r="BF188" i="25"/>
  <c r="BE188" i="25"/>
  <c r="BD188" i="25"/>
  <c r="BC188" i="25"/>
  <c r="BB188" i="25"/>
  <c r="BA188" i="25"/>
  <c r="AZ188" i="25"/>
  <c r="AY188" i="25"/>
  <c r="AX188" i="25"/>
  <c r="AW188" i="25"/>
  <c r="AV188" i="25"/>
  <c r="AU188" i="25"/>
  <c r="AT188" i="25"/>
  <c r="AS188" i="25"/>
  <c r="AR188" i="25"/>
  <c r="AQ188" i="25"/>
  <c r="AP188" i="25"/>
  <c r="AO188" i="25"/>
  <c r="AN188" i="25"/>
  <c r="AM188" i="25"/>
  <c r="AL188" i="25"/>
  <c r="AK188" i="25"/>
  <c r="AJ188" i="25"/>
  <c r="AI188" i="25"/>
  <c r="AH188" i="25"/>
  <c r="AG188" i="25"/>
  <c r="AF188" i="25"/>
  <c r="AE188" i="25"/>
  <c r="AD188" i="25"/>
  <c r="AC188" i="25"/>
  <c r="AB188" i="25"/>
  <c r="AA188" i="25"/>
  <c r="Z188" i="25"/>
  <c r="Y188" i="25"/>
  <c r="X188" i="25"/>
  <c r="W188" i="25"/>
  <c r="V188" i="25"/>
  <c r="U188" i="25"/>
  <c r="T188" i="25"/>
  <c r="S188" i="25"/>
  <c r="R188" i="25"/>
  <c r="Q188" i="25"/>
  <c r="P188" i="25"/>
  <c r="O188" i="25"/>
  <c r="N188" i="25"/>
  <c r="M188" i="25"/>
  <c r="L188" i="25"/>
  <c r="K188" i="25"/>
  <c r="J188" i="25"/>
  <c r="I188" i="25"/>
  <c r="H188" i="25"/>
  <c r="G188" i="25"/>
  <c r="F188" i="25"/>
  <c r="E188" i="25"/>
  <c r="D188" i="25"/>
  <c r="C188" i="25"/>
  <c r="B188" i="25"/>
  <c r="A188" i="25"/>
  <c r="BQ187" i="25"/>
  <c r="BP187" i="25"/>
  <c r="BO187" i="25"/>
  <c r="BN187" i="25"/>
  <c r="BM187" i="25"/>
  <c r="BL187" i="25"/>
  <c r="BK187" i="25"/>
  <c r="BJ187" i="25"/>
  <c r="BI187" i="25"/>
  <c r="BH187" i="25"/>
  <c r="BG187" i="25"/>
  <c r="BF187" i="25"/>
  <c r="BE187" i="25"/>
  <c r="BD187" i="25"/>
  <c r="BC187" i="25"/>
  <c r="BB187" i="25"/>
  <c r="BA187" i="25"/>
  <c r="AZ187" i="25"/>
  <c r="AY187" i="25"/>
  <c r="AX187" i="25"/>
  <c r="AW187" i="25"/>
  <c r="AV187" i="25"/>
  <c r="AU187" i="25"/>
  <c r="AT187" i="25"/>
  <c r="AS187" i="25"/>
  <c r="AR187" i="25"/>
  <c r="AQ187" i="25"/>
  <c r="AP187" i="25"/>
  <c r="AO187" i="25"/>
  <c r="AN187" i="25"/>
  <c r="AM187" i="25"/>
  <c r="AL187" i="25"/>
  <c r="AK187" i="25"/>
  <c r="AJ187" i="25"/>
  <c r="AI187" i="25"/>
  <c r="AH187" i="25"/>
  <c r="AG187" i="25"/>
  <c r="AF187" i="25"/>
  <c r="AE187" i="25"/>
  <c r="AD187" i="25"/>
  <c r="AC187" i="25"/>
  <c r="AB187" i="25"/>
  <c r="AA187" i="25"/>
  <c r="Z187" i="25"/>
  <c r="Y187" i="25"/>
  <c r="X187" i="25"/>
  <c r="W187" i="25"/>
  <c r="V187" i="25"/>
  <c r="U187" i="25"/>
  <c r="T187" i="25"/>
  <c r="S187" i="25"/>
  <c r="R187" i="25"/>
  <c r="Q187" i="25"/>
  <c r="P187" i="25"/>
  <c r="O187" i="25"/>
  <c r="N187" i="25"/>
  <c r="M187" i="25"/>
  <c r="L187" i="25"/>
  <c r="K187" i="25"/>
  <c r="J187" i="25"/>
  <c r="I187" i="25"/>
  <c r="H187" i="25"/>
  <c r="G187" i="25"/>
  <c r="F187" i="25"/>
  <c r="E187" i="25"/>
  <c r="D187" i="25"/>
  <c r="C187" i="25"/>
  <c r="B187" i="25"/>
  <c r="A187" i="25"/>
  <c r="BQ186" i="25"/>
  <c r="BP186" i="25"/>
  <c r="BO186" i="25"/>
  <c r="BN186" i="25"/>
  <c r="BM186" i="25"/>
  <c r="BL186" i="25"/>
  <c r="BK186" i="25"/>
  <c r="BJ186" i="25"/>
  <c r="BI186" i="25"/>
  <c r="BH186" i="25"/>
  <c r="BG186" i="25"/>
  <c r="BF186" i="25"/>
  <c r="BE186" i="25"/>
  <c r="BD186" i="25"/>
  <c r="BC186" i="25"/>
  <c r="BB186" i="25"/>
  <c r="BA186" i="25"/>
  <c r="AZ186" i="25"/>
  <c r="AY186" i="25"/>
  <c r="AX186" i="25"/>
  <c r="AW186" i="25"/>
  <c r="AV186" i="25"/>
  <c r="AU186" i="25"/>
  <c r="AT186" i="25"/>
  <c r="AS186" i="25"/>
  <c r="AR186" i="25"/>
  <c r="AQ186" i="25"/>
  <c r="AP186" i="25"/>
  <c r="AO186" i="25"/>
  <c r="AN186" i="25"/>
  <c r="AM186" i="25"/>
  <c r="AL186" i="25"/>
  <c r="AK186" i="25"/>
  <c r="AJ186" i="25"/>
  <c r="AI186" i="25"/>
  <c r="AH186" i="25"/>
  <c r="AG186" i="25"/>
  <c r="AF186" i="25"/>
  <c r="AE186" i="25"/>
  <c r="AD186" i="25"/>
  <c r="AC186" i="25"/>
  <c r="AB186" i="25"/>
  <c r="AA186" i="25"/>
  <c r="Z186" i="25"/>
  <c r="Y186" i="25"/>
  <c r="X186" i="25"/>
  <c r="W186" i="25"/>
  <c r="V186" i="25"/>
  <c r="U186" i="25"/>
  <c r="T186" i="25"/>
  <c r="S186" i="25"/>
  <c r="R186" i="25"/>
  <c r="Q186" i="25"/>
  <c r="P186" i="25"/>
  <c r="O186" i="25"/>
  <c r="N186" i="25"/>
  <c r="M186" i="25"/>
  <c r="L186" i="25"/>
  <c r="K186" i="25"/>
  <c r="J186" i="25"/>
  <c r="I186" i="25"/>
  <c r="H186" i="25"/>
  <c r="G186" i="25"/>
  <c r="F186" i="25"/>
  <c r="E186" i="25"/>
  <c r="D186" i="25"/>
  <c r="C186" i="25"/>
  <c r="B186" i="25"/>
  <c r="A186" i="25"/>
  <c r="BQ185" i="25"/>
  <c r="BP185" i="25"/>
  <c r="BO185" i="25"/>
  <c r="BN185" i="25"/>
  <c r="BM185" i="25"/>
  <c r="BL185" i="25"/>
  <c r="BK185" i="25"/>
  <c r="BJ185" i="25"/>
  <c r="BI185" i="25"/>
  <c r="BH185" i="25"/>
  <c r="BG185" i="25"/>
  <c r="BF185" i="25"/>
  <c r="BE185" i="25"/>
  <c r="BD185" i="25"/>
  <c r="BC185" i="25"/>
  <c r="BB185" i="25"/>
  <c r="BA185" i="25"/>
  <c r="AZ185" i="25"/>
  <c r="AY185" i="25"/>
  <c r="AX185" i="25"/>
  <c r="AW185" i="25"/>
  <c r="AV185" i="25"/>
  <c r="AU185" i="25"/>
  <c r="AT185" i="25"/>
  <c r="AS185" i="25"/>
  <c r="AR185" i="25"/>
  <c r="AQ185" i="25"/>
  <c r="AP185" i="25"/>
  <c r="AO185" i="25"/>
  <c r="AN185" i="25"/>
  <c r="AM185" i="25"/>
  <c r="AL185" i="25"/>
  <c r="AK185" i="25"/>
  <c r="AJ185" i="25"/>
  <c r="AI185" i="25"/>
  <c r="AH185" i="25"/>
  <c r="AG185" i="25"/>
  <c r="AF185" i="25"/>
  <c r="AE185" i="25"/>
  <c r="AD185" i="25"/>
  <c r="AC185" i="25"/>
  <c r="AB185" i="25"/>
  <c r="AA185" i="25"/>
  <c r="Z185" i="25"/>
  <c r="Y185" i="25"/>
  <c r="X185" i="25"/>
  <c r="W185" i="25"/>
  <c r="V185" i="25"/>
  <c r="U185" i="25"/>
  <c r="T185" i="25"/>
  <c r="S185" i="25"/>
  <c r="R185" i="25"/>
  <c r="Q185" i="25"/>
  <c r="P185" i="25"/>
  <c r="O185" i="25"/>
  <c r="N185" i="25"/>
  <c r="M185" i="25"/>
  <c r="L185" i="25"/>
  <c r="K185" i="25"/>
  <c r="J185" i="25"/>
  <c r="I185" i="25"/>
  <c r="H185" i="25"/>
  <c r="G185" i="25"/>
  <c r="F185" i="25"/>
  <c r="E185" i="25"/>
  <c r="D185" i="25"/>
  <c r="C185" i="25"/>
  <c r="B185" i="25"/>
  <c r="A185" i="25"/>
  <c r="BQ184" i="25"/>
  <c r="BP184" i="25"/>
  <c r="BO184" i="25"/>
  <c r="BN184" i="25"/>
  <c r="BM184" i="25"/>
  <c r="BL184" i="25"/>
  <c r="BK184" i="25"/>
  <c r="BJ184" i="25"/>
  <c r="BI184" i="25"/>
  <c r="BH184" i="25"/>
  <c r="BG184" i="25"/>
  <c r="BF184" i="25"/>
  <c r="BE184" i="25"/>
  <c r="BD184" i="25"/>
  <c r="BC184" i="25"/>
  <c r="BB184" i="25"/>
  <c r="BA184" i="25"/>
  <c r="AZ184" i="25"/>
  <c r="AY184" i="25"/>
  <c r="AX184" i="25"/>
  <c r="AW184" i="25"/>
  <c r="AV184" i="25"/>
  <c r="AU184" i="25"/>
  <c r="AT184" i="25"/>
  <c r="AS184" i="25"/>
  <c r="AR184" i="25"/>
  <c r="AQ184" i="25"/>
  <c r="AP184" i="25"/>
  <c r="AO184" i="25"/>
  <c r="AN184" i="25"/>
  <c r="AM184" i="25"/>
  <c r="AL184" i="25"/>
  <c r="AK184" i="25"/>
  <c r="AJ184" i="25"/>
  <c r="AI184" i="25"/>
  <c r="AH184" i="25"/>
  <c r="AG184" i="25"/>
  <c r="AF184" i="25"/>
  <c r="AE184" i="25"/>
  <c r="AD184" i="25"/>
  <c r="AC184" i="25"/>
  <c r="AB184" i="25"/>
  <c r="AA184" i="25"/>
  <c r="Z184" i="25"/>
  <c r="Y184" i="25"/>
  <c r="X184" i="25"/>
  <c r="W184" i="25"/>
  <c r="V184" i="25"/>
  <c r="U184" i="25"/>
  <c r="T184" i="25"/>
  <c r="S184" i="25"/>
  <c r="R184" i="25"/>
  <c r="Q184" i="25"/>
  <c r="P184" i="25"/>
  <c r="O184" i="25"/>
  <c r="N184" i="25"/>
  <c r="M184" i="25"/>
  <c r="L184" i="25"/>
  <c r="K184" i="25"/>
  <c r="J184" i="25"/>
  <c r="I184" i="25"/>
  <c r="H184" i="25"/>
  <c r="G184" i="25"/>
  <c r="F184" i="25"/>
  <c r="E184" i="25"/>
  <c r="D184" i="25"/>
  <c r="C184" i="25"/>
  <c r="B184" i="25"/>
  <c r="A184" i="25"/>
  <c r="BQ183" i="25"/>
  <c r="BP183" i="25"/>
  <c r="BO183" i="25"/>
  <c r="BN183" i="25"/>
  <c r="BM183" i="25"/>
  <c r="BL183" i="25"/>
  <c r="BK183" i="25"/>
  <c r="BJ183" i="25"/>
  <c r="BI183" i="25"/>
  <c r="BH183" i="25"/>
  <c r="BG183" i="25"/>
  <c r="BF183" i="25"/>
  <c r="BE183" i="25"/>
  <c r="BD183" i="25"/>
  <c r="BC183" i="25"/>
  <c r="BB183" i="25"/>
  <c r="BA183" i="25"/>
  <c r="AZ183" i="25"/>
  <c r="AY183" i="25"/>
  <c r="AX183" i="25"/>
  <c r="AW183" i="25"/>
  <c r="AV183" i="25"/>
  <c r="AU183" i="25"/>
  <c r="AT183" i="25"/>
  <c r="AS183" i="25"/>
  <c r="AR183" i="25"/>
  <c r="AQ183" i="25"/>
  <c r="AP183" i="25"/>
  <c r="AO183" i="25"/>
  <c r="AN183" i="25"/>
  <c r="AM183" i="25"/>
  <c r="AL183" i="25"/>
  <c r="AK183" i="25"/>
  <c r="AJ183" i="25"/>
  <c r="AI183" i="25"/>
  <c r="AH183" i="25"/>
  <c r="AG183" i="25"/>
  <c r="AF183" i="25"/>
  <c r="AE183" i="25"/>
  <c r="AD183" i="25"/>
  <c r="AC183" i="25"/>
  <c r="AB183" i="25"/>
  <c r="AA183" i="25"/>
  <c r="Z183" i="25"/>
  <c r="Y183" i="25"/>
  <c r="X183" i="25"/>
  <c r="W183" i="25"/>
  <c r="V183" i="25"/>
  <c r="U183" i="25"/>
  <c r="T183" i="25"/>
  <c r="S183" i="25"/>
  <c r="R183" i="25"/>
  <c r="Q183" i="25"/>
  <c r="P183" i="25"/>
  <c r="O183" i="25"/>
  <c r="N183" i="25"/>
  <c r="M183" i="25"/>
  <c r="L183" i="25"/>
  <c r="K183" i="25"/>
  <c r="J183" i="25"/>
  <c r="I183" i="25"/>
  <c r="H183" i="25"/>
  <c r="G183" i="25"/>
  <c r="F183" i="25"/>
  <c r="E183" i="25"/>
  <c r="D183" i="25"/>
  <c r="C183" i="25"/>
  <c r="B183" i="25"/>
  <c r="A183" i="25"/>
  <c r="BQ182" i="25"/>
  <c r="BP182" i="25"/>
  <c r="BO182" i="25"/>
  <c r="BN182" i="25"/>
  <c r="BM182" i="25"/>
  <c r="BL182" i="25"/>
  <c r="BK182" i="25"/>
  <c r="BJ182" i="25"/>
  <c r="BI182" i="25"/>
  <c r="BH182" i="25"/>
  <c r="BG182" i="25"/>
  <c r="BF182" i="25"/>
  <c r="BE182" i="25"/>
  <c r="BD182" i="25"/>
  <c r="BC182" i="25"/>
  <c r="BB182" i="25"/>
  <c r="BA182" i="25"/>
  <c r="AZ182" i="25"/>
  <c r="AY182" i="25"/>
  <c r="AX182" i="25"/>
  <c r="AW182" i="25"/>
  <c r="AV182" i="25"/>
  <c r="AU182" i="25"/>
  <c r="AT182" i="25"/>
  <c r="AS182" i="25"/>
  <c r="AR182" i="25"/>
  <c r="AQ182" i="25"/>
  <c r="AP182" i="25"/>
  <c r="AO182" i="25"/>
  <c r="AN182" i="25"/>
  <c r="AM182" i="25"/>
  <c r="AL182" i="25"/>
  <c r="AK182" i="25"/>
  <c r="AJ182" i="25"/>
  <c r="AI182" i="25"/>
  <c r="AH182" i="25"/>
  <c r="AG182" i="25"/>
  <c r="AF182" i="25"/>
  <c r="AE182" i="25"/>
  <c r="AD182" i="25"/>
  <c r="AC182" i="25"/>
  <c r="AB182" i="25"/>
  <c r="AA182" i="25"/>
  <c r="Z182" i="25"/>
  <c r="Y182" i="25"/>
  <c r="X182" i="25"/>
  <c r="W182" i="25"/>
  <c r="V182" i="25"/>
  <c r="U182" i="25"/>
  <c r="T182" i="25"/>
  <c r="S182" i="25"/>
  <c r="R182" i="25"/>
  <c r="Q182" i="25"/>
  <c r="P182" i="25"/>
  <c r="O182" i="25"/>
  <c r="N182" i="25"/>
  <c r="M182" i="25"/>
  <c r="L182" i="25"/>
  <c r="K182" i="25"/>
  <c r="J182" i="25"/>
  <c r="I182" i="25"/>
  <c r="H182" i="25"/>
  <c r="G182" i="25"/>
  <c r="F182" i="25"/>
  <c r="E182" i="25"/>
  <c r="D182" i="25"/>
  <c r="C182" i="25"/>
  <c r="B182" i="25"/>
  <c r="A182" i="25"/>
  <c r="BQ181" i="25"/>
  <c r="BP181" i="25"/>
  <c r="BO181" i="25"/>
  <c r="BN181" i="25"/>
  <c r="BM181" i="25"/>
  <c r="BL181" i="25"/>
  <c r="BK181" i="25"/>
  <c r="BJ181" i="25"/>
  <c r="BI181" i="25"/>
  <c r="BH181" i="25"/>
  <c r="BG181" i="25"/>
  <c r="BF181" i="25"/>
  <c r="BE181" i="25"/>
  <c r="BD181" i="25"/>
  <c r="BC181" i="25"/>
  <c r="BB181" i="25"/>
  <c r="BA181" i="25"/>
  <c r="AZ181" i="25"/>
  <c r="AY181" i="25"/>
  <c r="AX181" i="25"/>
  <c r="AW181" i="25"/>
  <c r="AV181" i="25"/>
  <c r="AU181" i="25"/>
  <c r="AT181" i="25"/>
  <c r="AS181" i="25"/>
  <c r="AR181" i="25"/>
  <c r="AQ181" i="25"/>
  <c r="AP181" i="25"/>
  <c r="AO181" i="25"/>
  <c r="AN181" i="25"/>
  <c r="AM181" i="25"/>
  <c r="AL181" i="25"/>
  <c r="AK181" i="25"/>
  <c r="AJ181" i="25"/>
  <c r="AI181" i="25"/>
  <c r="AH181" i="25"/>
  <c r="AG181" i="25"/>
  <c r="AF181" i="25"/>
  <c r="AE181" i="25"/>
  <c r="AD181" i="25"/>
  <c r="AC181" i="25"/>
  <c r="AB181" i="25"/>
  <c r="AA181" i="25"/>
  <c r="Z181" i="25"/>
  <c r="Y181" i="25"/>
  <c r="X181" i="25"/>
  <c r="W181" i="25"/>
  <c r="V181" i="25"/>
  <c r="U181" i="25"/>
  <c r="T181" i="25"/>
  <c r="S181" i="25"/>
  <c r="R181" i="25"/>
  <c r="Q181" i="25"/>
  <c r="P181" i="25"/>
  <c r="O181" i="25"/>
  <c r="N181" i="25"/>
  <c r="M181" i="25"/>
  <c r="L181" i="25"/>
  <c r="K181" i="25"/>
  <c r="J181" i="25"/>
  <c r="I181" i="25"/>
  <c r="H181" i="25"/>
  <c r="G181" i="25"/>
  <c r="F181" i="25"/>
  <c r="E181" i="25"/>
  <c r="D181" i="25"/>
  <c r="C181" i="25"/>
  <c r="B181" i="25"/>
  <c r="A181" i="25"/>
  <c r="BQ180" i="25"/>
  <c r="BP180" i="25"/>
  <c r="BO180" i="25"/>
  <c r="BN180" i="25"/>
  <c r="BM180" i="25"/>
  <c r="BL180" i="25"/>
  <c r="BK180" i="25"/>
  <c r="BJ180" i="25"/>
  <c r="BI180" i="25"/>
  <c r="BH180" i="25"/>
  <c r="BG180" i="25"/>
  <c r="BF180" i="25"/>
  <c r="BE180" i="25"/>
  <c r="BD180" i="25"/>
  <c r="BC180" i="25"/>
  <c r="BB180" i="25"/>
  <c r="BA180" i="25"/>
  <c r="AZ180" i="25"/>
  <c r="AY180" i="25"/>
  <c r="AX180" i="25"/>
  <c r="AW180" i="25"/>
  <c r="AV180" i="25"/>
  <c r="AU180" i="25"/>
  <c r="AT180" i="25"/>
  <c r="AS180" i="25"/>
  <c r="AR180" i="25"/>
  <c r="AQ180" i="25"/>
  <c r="AP180" i="25"/>
  <c r="AO180" i="25"/>
  <c r="AN180" i="25"/>
  <c r="AM180" i="25"/>
  <c r="AL180" i="25"/>
  <c r="AK180" i="25"/>
  <c r="AJ180" i="25"/>
  <c r="AI180" i="25"/>
  <c r="AH180" i="25"/>
  <c r="AG180" i="25"/>
  <c r="AF180" i="25"/>
  <c r="AE180" i="25"/>
  <c r="AD180" i="25"/>
  <c r="AC180" i="25"/>
  <c r="AB180" i="25"/>
  <c r="AA180" i="25"/>
  <c r="Z180" i="25"/>
  <c r="Y180" i="25"/>
  <c r="X180" i="25"/>
  <c r="W180" i="25"/>
  <c r="V180" i="25"/>
  <c r="U180" i="25"/>
  <c r="T180" i="25"/>
  <c r="S180" i="25"/>
  <c r="R180" i="25"/>
  <c r="Q180" i="25"/>
  <c r="P180" i="25"/>
  <c r="O180" i="25"/>
  <c r="N180" i="25"/>
  <c r="M180" i="25"/>
  <c r="L180" i="25"/>
  <c r="K180" i="25"/>
  <c r="J180" i="25"/>
  <c r="I180" i="25"/>
  <c r="H180" i="25"/>
  <c r="G180" i="25"/>
  <c r="F180" i="25"/>
  <c r="E180" i="25"/>
  <c r="D180" i="25"/>
  <c r="C180" i="25"/>
  <c r="B180" i="25"/>
  <c r="A180" i="25"/>
  <c r="BQ179" i="25"/>
  <c r="BP179" i="25"/>
  <c r="BO179" i="25"/>
  <c r="BN179" i="25"/>
  <c r="BM179" i="25"/>
  <c r="BL179" i="25"/>
  <c r="BK179" i="25"/>
  <c r="BJ179" i="25"/>
  <c r="BI179" i="25"/>
  <c r="BH179" i="25"/>
  <c r="BG179" i="25"/>
  <c r="BF179" i="25"/>
  <c r="BE179" i="25"/>
  <c r="BD179" i="25"/>
  <c r="BC179" i="25"/>
  <c r="BB179" i="25"/>
  <c r="BA179" i="25"/>
  <c r="AZ179" i="25"/>
  <c r="AY179" i="25"/>
  <c r="AX179" i="25"/>
  <c r="AW179" i="25"/>
  <c r="AV179" i="25"/>
  <c r="AU179" i="25"/>
  <c r="AT179" i="25"/>
  <c r="AS179" i="25"/>
  <c r="AR179" i="25"/>
  <c r="AQ179" i="25"/>
  <c r="AP179" i="25"/>
  <c r="AO179" i="25"/>
  <c r="AN179" i="25"/>
  <c r="AM179" i="25"/>
  <c r="AL179" i="25"/>
  <c r="AK179" i="25"/>
  <c r="AJ179" i="25"/>
  <c r="AI179" i="25"/>
  <c r="AH179" i="25"/>
  <c r="AG179" i="25"/>
  <c r="AF179" i="25"/>
  <c r="AE179" i="25"/>
  <c r="AD179" i="25"/>
  <c r="AC179" i="25"/>
  <c r="AB179" i="25"/>
  <c r="AA179" i="25"/>
  <c r="Z179" i="25"/>
  <c r="Y179" i="25"/>
  <c r="X179" i="25"/>
  <c r="W179" i="25"/>
  <c r="V179" i="25"/>
  <c r="U179" i="25"/>
  <c r="T179" i="25"/>
  <c r="S179" i="25"/>
  <c r="R179" i="25"/>
  <c r="Q179" i="25"/>
  <c r="P179" i="25"/>
  <c r="O179" i="25"/>
  <c r="N179" i="25"/>
  <c r="M179" i="25"/>
  <c r="L179" i="25"/>
  <c r="K179" i="25"/>
  <c r="J179" i="25"/>
  <c r="I179" i="25"/>
  <c r="H179" i="25"/>
  <c r="G179" i="25"/>
  <c r="F179" i="25"/>
  <c r="E179" i="25"/>
  <c r="D179" i="25"/>
  <c r="C179" i="25"/>
  <c r="B179" i="25"/>
  <c r="A179" i="25"/>
  <c r="BQ178" i="25"/>
  <c r="BP178" i="25"/>
  <c r="BO178" i="25"/>
  <c r="BN178" i="25"/>
  <c r="BM178" i="25"/>
  <c r="BL178" i="25"/>
  <c r="BK178" i="25"/>
  <c r="BJ178" i="25"/>
  <c r="BI178" i="25"/>
  <c r="BH178" i="25"/>
  <c r="BG178" i="25"/>
  <c r="BF178" i="25"/>
  <c r="BE178" i="25"/>
  <c r="BD178" i="25"/>
  <c r="BC178" i="25"/>
  <c r="BB178" i="25"/>
  <c r="BA178" i="25"/>
  <c r="AZ178" i="25"/>
  <c r="AY178" i="25"/>
  <c r="AX178" i="25"/>
  <c r="AW178" i="25"/>
  <c r="AV178" i="25"/>
  <c r="AU178" i="25"/>
  <c r="AT178" i="25"/>
  <c r="AS178" i="25"/>
  <c r="AR178" i="25"/>
  <c r="AQ178" i="25"/>
  <c r="AP178" i="25"/>
  <c r="AO178" i="25"/>
  <c r="AN178" i="25"/>
  <c r="AM178" i="25"/>
  <c r="AL178" i="25"/>
  <c r="AK178" i="25"/>
  <c r="AJ178" i="25"/>
  <c r="AI178" i="25"/>
  <c r="AH178" i="25"/>
  <c r="AG178" i="25"/>
  <c r="AF178" i="25"/>
  <c r="AE178" i="25"/>
  <c r="AD178" i="25"/>
  <c r="AC178" i="25"/>
  <c r="AB178" i="25"/>
  <c r="AA178" i="25"/>
  <c r="Z178" i="25"/>
  <c r="Y178" i="25"/>
  <c r="X178" i="25"/>
  <c r="W178" i="25"/>
  <c r="V178" i="25"/>
  <c r="U178" i="25"/>
  <c r="T178" i="25"/>
  <c r="S178" i="25"/>
  <c r="R178" i="25"/>
  <c r="Q178" i="25"/>
  <c r="P178" i="25"/>
  <c r="O178" i="25"/>
  <c r="N178" i="25"/>
  <c r="M178" i="25"/>
  <c r="L178" i="25"/>
  <c r="K178" i="25"/>
  <c r="J178" i="25"/>
  <c r="I178" i="25"/>
  <c r="H178" i="25"/>
  <c r="G178" i="25"/>
  <c r="F178" i="25"/>
  <c r="E178" i="25"/>
  <c r="D178" i="25"/>
  <c r="C178" i="25"/>
  <c r="B178" i="25"/>
  <c r="A178" i="25"/>
  <c r="BQ177" i="25"/>
  <c r="BP177" i="25"/>
  <c r="BO177" i="25"/>
  <c r="BN177" i="25"/>
  <c r="BM177" i="25"/>
  <c r="BL177" i="25"/>
  <c r="BK177" i="25"/>
  <c r="BJ177" i="25"/>
  <c r="BI177" i="25"/>
  <c r="BH177" i="25"/>
  <c r="BG177" i="25"/>
  <c r="BF177" i="25"/>
  <c r="BE177" i="25"/>
  <c r="BD177" i="25"/>
  <c r="BC177" i="25"/>
  <c r="BB177" i="25"/>
  <c r="BA177" i="25"/>
  <c r="AZ177" i="25"/>
  <c r="AY177" i="25"/>
  <c r="AX177" i="25"/>
  <c r="AW177" i="25"/>
  <c r="AV177" i="25"/>
  <c r="AU177" i="25"/>
  <c r="AT177" i="25"/>
  <c r="AS177" i="25"/>
  <c r="AR177" i="25"/>
  <c r="AQ177" i="25"/>
  <c r="AP177" i="25"/>
  <c r="AO177" i="25"/>
  <c r="AN177" i="25"/>
  <c r="AM177" i="25"/>
  <c r="AL177" i="25"/>
  <c r="AK177" i="25"/>
  <c r="AJ177" i="25"/>
  <c r="AI177" i="25"/>
  <c r="AH177" i="25"/>
  <c r="AG177" i="25"/>
  <c r="AF177" i="25"/>
  <c r="AE177" i="25"/>
  <c r="AD177" i="25"/>
  <c r="AC177" i="25"/>
  <c r="AB177" i="25"/>
  <c r="AA177" i="25"/>
  <c r="Z177" i="25"/>
  <c r="Y177" i="25"/>
  <c r="X177" i="25"/>
  <c r="W177" i="25"/>
  <c r="V177" i="25"/>
  <c r="U177" i="25"/>
  <c r="T177" i="25"/>
  <c r="S177" i="25"/>
  <c r="R177" i="25"/>
  <c r="Q177" i="25"/>
  <c r="P177" i="25"/>
  <c r="O177" i="25"/>
  <c r="N177" i="25"/>
  <c r="M177" i="25"/>
  <c r="L177" i="25"/>
  <c r="K177" i="25"/>
  <c r="J177" i="25"/>
  <c r="I177" i="25"/>
  <c r="H177" i="25"/>
  <c r="G177" i="25"/>
  <c r="F177" i="25"/>
  <c r="E177" i="25"/>
  <c r="D177" i="25"/>
  <c r="C177" i="25"/>
  <c r="B177" i="25"/>
  <c r="A177" i="25"/>
  <c r="BQ176" i="25"/>
  <c r="BP176" i="25"/>
  <c r="BO176" i="25"/>
  <c r="BN176" i="25"/>
  <c r="BM176" i="25"/>
  <c r="BL176" i="25"/>
  <c r="BK176" i="25"/>
  <c r="BJ176" i="25"/>
  <c r="BI176" i="25"/>
  <c r="BH176" i="25"/>
  <c r="BG176" i="25"/>
  <c r="BF176" i="25"/>
  <c r="BE176" i="25"/>
  <c r="BD176" i="25"/>
  <c r="BC176" i="25"/>
  <c r="BB176" i="25"/>
  <c r="BA176" i="25"/>
  <c r="AZ176" i="25"/>
  <c r="AY176" i="25"/>
  <c r="AX176" i="25"/>
  <c r="AW176" i="25"/>
  <c r="AV176" i="25"/>
  <c r="AU176" i="25"/>
  <c r="AT176" i="25"/>
  <c r="AS176" i="25"/>
  <c r="AR176" i="25"/>
  <c r="AQ176" i="25"/>
  <c r="AP176" i="25"/>
  <c r="AO176" i="25"/>
  <c r="AN176" i="25"/>
  <c r="AM176" i="25"/>
  <c r="AL176" i="25"/>
  <c r="AK176" i="25"/>
  <c r="AJ176" i="25"/>
  <c r="AI176" i="25"/>
  <c r="AH176" i="25"/>
  <c r="AG176" i="25"/>
  <c r="AF176" i="25"/>
  <c r="AE176" i="25"/>
  <c r="AD176" i="25"/>
  <c r="AC176" i="25"/>
  <c r="AB176" i="25"/>
  <c r="AA176" i="25"/>
  <c r="Z176" i="25"/>
  <c r="Y176" i="25"/>
  <c r="X176" i="25"/>
  <c r="W176" i="25"/>
  <c r="V176" i="25"/>
  <c r="U176" i="25"/>
  <c r="T176" i="25"/>
  <c r="S176" i="25"/>
  <c r="R176" i="25"/>
  <c r="Q176" i="25"/>
  <c r="P176" i="25"/>
  <c r="O176" i="25"/>
  <c r="N176" i="25"/>
  <c r="M176" i="25"/>
  <c r="L176" i="25"/>
  <c r="K176" i="25"/>
  <c r="J176" i="25"/>
  <c r="I176" i="25"/>
  <c r="H176" i="25"/>
  <c r="G176" i="25"/>
  <c r="F176" i="25"/>
  <c r="E176" i="25"/>
  <c r="D176" i="25"/>
  <c r="C176" i="25"/>
  <c r="B176" i="25"/>
  <c r="A176" i="25"/>
  <c r="BQ175" i="25"/>
  <c r="BP175" i="25"/>
  <c r="BO175" i="25"/>
  <c r="BN175" i="25"/>
  <c r="BM175" i="25"/>
  <c r="BL175" i="25"/>
  <c r="BK175" i="25"/>
  <c r="BJ175" i="25"/>
  <c r="BI175" i="25"/>
  <c r="BH175" i="25"/>
  <c r="BG175" i="25"/>
  <c r="BF175" i="25"/>
  <c r="BE175" i="25"/>
  <c r="BD175" i="25"/>
  <c r="BC175" i="25"/>
  <c r="BB175" i="25"/>
  <c r="BA175" i="25"/>
  <c r="AZ175" i="25"/>
  <c r="AY175" i="25"/>
  <c r="AX175" i="25"/>
  <c r="AW175" i="25"/>
  <c r="AV175" i="25"/>
  <c r="AU175" i="25"/>
  <c r="AT175" i="25"/>
  <c r="AS175" i="25"/>
  <c r="AR175" i="25"/>
  <c r="AQ175" i="25"/>
  <c r="AP175" i="25"/>
  <c r="AO175" i="25"/>
  <c r="AN175" i="25"/>
  <c r="AM175" i="25"/>
  <c r="AL175" i="25"/>
  <c r="AK175" i="25"/>
  <c r="AJ175" i="25"/>
  <c r="AI175" i="25"/>
  <c r="AH175" i="25"/>
  <c r="AG175" i="25"/>
  <c r="AF175" i="25"/>
  <c r="AE175" i="25"/>
  <c r="AD175" i="25"/>
  <c r="AC175" i="25"/>
  <c r="AB175" i="25"/>
  <c r="AA175" i="25"/>
  <c r="Z175" i="25"/>
  <c r="Y175" i="25"/>
  <c r="X175" i="25"/>
  <c r="W175" i="25"/>
  <c r="V175" i="25"/>
  <c r="U175" i="25"/>
  <c r="T175" i="25"/>
  <c r="S175" i="25"/>
  <c r="R175" i="25"/>
  <c r="Q175" i="25"/>
  <c r="P175" i="25"/>
  <c r="O175" i="25"/>
  <c r="N175" i="25"/>
  <c r="M175" i="25"/>
  <c r="L175" i="25"/>
  <c r="K175" i="25"/>
  <c r="J175" i="25"/>
  <c r="I175" i="25"/>
  <c r="H175" i="25"/>
  <c r="G175" i="25"/>
  <c r="F175" i="25"/>
  <c r="E175" i="25"/>
  <c r="D175" i="25"/>
  <c r="C175" i="25"/>
  <c r="B175" i="25"/>
  <c r="A175" i="25"/>
  <c r="BQ174" i="25"/>
  <c r="BP174" i="25"/>
  <c r="BO174" i="25"/>
  <c r="BN174" i="25"/>
  <c r="BM174" i="25"/>
  <c r="BL174" i="25"/>
  <c r="BK174" i="25"/>
  <c r="BJ174" i="25"/>
  <c r="BI174" i="25"/>
  <c r="BH174" i="25"/>
  <c r="BG174" i="25"/>
  <c r="BF174" i="25"/>
  <c r="BE174" i="25"/>
  <c r="BD174" i="25"/>
  <c r="BC174" i="25"/>
  <c r="BB174" i="25"/>
  <c r="BA174" i="25"/>
  <c r="AZ174" i="25"/>
  <c r="AY174" i="25"/>
  <c r="AX174" i="25"/>
  <c r="AW174" i="25"/>
  <c r="AV174" i="25"/>
  <c r="AU174" i="25"/>
  <c r="AT174" i="25"/>
  <c r="AS174" i="25"/>
  <c r="AR174" i="25"/>
  <c r="AQ174" i="25"/>
  <c r="AP174" i="25"/>
  <c r="AO174" i="25"/>
  <c r="AN174" i="25"/>
  <c r="AM174" i="25"/>
  <c r="AL174" i="25"/>
  <c r="AK174" i="25"/>
  <c r="AJ174" i="25"/>
  <c r="AI174" i="25"/>
  <c r="AH174" i="25"/>
  <c r="AG174" i="25"/>
  <c r="AF174" i="25"/>
  <c r="AE174" i="25"/>
  <c r="AD174" i="25"/>
  <c r="AC174" i="25"/>
  <c r="AB174" i="25"/>
  <c r="AA174" i="25"/>
  <c r="Z174" i="25"/>
  <c r="Y174" i="25"/>
  <c r="X174" i="25"/>
  <c r="W174" i="25"/>
  <c r="V174" i="25"/>
  <c r="U174" i="25"/>
  <c r="T174" i="25"/>
  <c r="S174" i="25"/>
  <c r="R174" i="25"/>
  <c r="Q174" i="25"/>
  <c r="P174" i="25"/>
  <c r="O174" i="25"/>
  <c r="N174" i="25"/>
  <c r="M174" i="25"/>
  <c r="L174" i="25"/>
  <c r="K174" i="25"/>
  <c r="J174" i="25"/>
  <c r="I174" i="25"/>
  <c r="H174" i="25"/>
  <c r="G174" i="25"/>
  <c r="F174" i="25"/>
  <c r="E174" i="25"/>
  <c r="D174" i="25"/>
  <c r="C174" i="25"/>
  <c r="B174" i="25"/>
  <c r="A174" i="25"/>
  <c r="BQ173" i="25"/>
  <c r="BP173" i="25"/>
  <c r="BO173" i="25"/>
  <c r="BN173" i="25"/>
  <c r="BM173" i="25"/>
  <c r="BL173" i="25"/>
  <c r="BK173" i="25"/>
  <c r="BJ173" i="25"/>
  <c r="BI173" i="25"/>
  <c r="BH173" i="25"/>
  <c r="BG173" i="25"/>
  <c r="BF173" i="25"/>
  <c r="BE173" i="25"/>
  <c r="BD173" i="25"/>
  <c r="BC173" i="25"/>
  <c r="BB173" i="25"/>
  <c r="BA173" i="25"/>
  <c r="AZ173" i="25"/>
  <c r="AY173" i="25"/>
  <c r="AX173" i="25"/>
  <c r="AW173" i="25"/>
  <c r="AV173" i="25"/>
  <c r="AU173" i="25"/>
  <c r="AT173" i="25"/>
  <c r="AS173" i="25"/>
  <c r="AR173" i="25"/>
  <c r="AQ173" i="25"/>
  <c r="AP173" i="25"/>
  <c r="AO173" i="25"/>
  <c r="AN173" i="25"/>
  <c r="AM173" i="25"/>
  <c r="AL173" i="25"/>
  <c r="AK173" i="25"/>
  <c r="AJ173" i="25"/>
  <c r="AI173" i="25"/>
  <c r="AH173" i="25"/>
  <c r="AG173" i="25"/>
  <c r="AF173" i="25"/>
  <c r="AE173" i="25"/>
  <c r="AD173" i="25"/>
  <c r="AC173" i="25"/>
  <c r="AB173" i="25"/>
  <c r="AA173" i="25"/>
  <c r="Z173" i="25"/>
  <c r="Y173" i="25"/>
  <c r="X173" i="25"/>
  <c r="W173" i="25"/>
  <c r="V173" i="25"/>
  <c r="U173" i="25"/>
  <c r="T173" i="25"/>
  <c r="S173" i="25"/>
  <c r="R173" i="25"/>
  <c r="Q173" i="25"/>
  <c r="P173" i="25"/>
  <c r="O173" i="25"/>
  <c r="N173" i="25"/>
  <c r="M173" i="25"/>
  <c r="L173" i="25"/>
  <c r="K173" i="25"/>
  <c r="J173" i="25"/>
  <c r="I173" i="25"/>
  <c r="H173" i="25"/>
  <c r="G173" i="25"/>
  <c r="F173" i="25"/>
  <c r="E173" i="25"/>
  <c r="D173" i="25"/>
  <c r="C173" i="25"/>
  <c r="B173" i="25"/>
  <c r="A173" i="25"/>
  <c r="BQ172" i="25"/>
  <c r="BP172" i="25"/>
  <c r="BO172" i="25"/>
  <c r="BN172" i="25"/>
  <c r="BM172" i="25"/>
  <c r="BL172" i="25"/>
  <c r="BK172" i="25"/>
  <c r="BJ172" i="25"/>
  <c r="BI172" i="25"/>
  <c r="BH172" i="25"/>
  <c r="BG172" i="25"/>
  <c r="BF172" i="25"/>
  <c r="BE172" i="25"/>
  <c r="BD172" i="25"/>
  <c r="BC172" i="25"/>
  <c r="BB172" i="25"/>
  <c r="BA172" i="25"/>
  <c r="AZ172" i="25"/>
  <c r="AY172" i="25"/>
  <c r="AX172" i="25"/>
  <c r="AW172" i="25"/>
  <c r="AV172" i="25"/>
  <c r="AU172" i="25"/>
  <c r="AT172" i="25"/>
  <c r="AS172" i="25"/>
  <c r="AR172" i="25"/>
  <c r="AQ172" i="25"/>
  <c r="AP172" i="25"/>
  <c r="AO172" i="25"/>
  <c r="AN172" i="25"/>
  <c r="AM172" i="25"/>
  <c r="AL172" i="25"/>
  <c r="AK172" i="25"/>
  <c r="AJ172" i="25"/>
  <c r="AI172" i="25"/>
  <c r="AH172" i="25"/>
  <c r="AG172" i="25"/>
  <c r="AF172" i="25"/>
  <c r="AE172" i="25"/>
  <c r="AD172" i="25"/>
  <c r="AC172" i="25"/>
  <c r="AB172" i="25"/>
  <c r="AA172" i="25"/>
  <c r="Z172" i="25"/>
  <c r="Y172" i="25"/>
  <c r="X172" i="25"/>
  <c r="W172" i="25"/>
  <c r="V172" i="25"/>
  <c r="U172" i="25"/>
  <c r="T172" i="25"/>
  <c r="S172" i="25"/>
  <c r="R172" i="25"/>
  <c r="Q172" i="25"/>
  <c r="P172" i="25"/>
  <c r="O172" i="25"/>
  <c r="N172" i="25"/>
  <c r="M172" i="25"/>
  <c r="L172" i="25"/>
  <c r="K172" i="25"/>
  <c r="J172" i="25"/>
  <c r="I172" i="25"/>
  <c r="H172" i="25"/>
  <c r="G172" i="25"/>
  <c r="F172" i="25"/>
  <c r="E172" i="25"/>
  <c r="D172" i="25"/>
  <c r="C172" i="25"/>
  <c r="B172" i="25"/>
  <c r="A172" i="25"/>
  <c r="BQ171" i="25"/>
  <c r="BP171" i="25"/>
  <c r="BO171" i="25"/>
  <c r="BN171" i="25"/>
  <c r="BM171" i="25"/>
  <c r="BL171" i="25"/>
  <c r="BK171" i="25"/>
  <c r="BJ171" i="25"/>
  <c r="BI171" i="25"/>
  <c r="BH171" i="25"/>
  <c r="BG171" i="25"/>
  <c r="BF171" i="25"/>
  <c r="BE171" i="25"/>
  <c r="BD171" i="25"/>
  <c r="BC171" i="25"/>
  <c r="BB171" i="25"/>
  <c r="BA171" i="25"/>
  <c r="AZ171" i="25"/>
  <c r="AY171" i="25"/>
  <c r="AX171" i="25"/>
  <c r="AW171" i="25"/>
  <c r="AV171" i="25"/>
  <c r="AU171" i="25"/>
  <c r="AT171" i="25"/>
  <c r="AS171" i="25"/>
  <c r="AR171" i="25"/>
  <c r="AQ171" i="25"/>
  <c r="AP171" i="25"/>
  <c r="AO171" i="25"/>
  <c r="AN171" i="25"/>
  <c r="AM171" i="25"/>
  <c r="AL171" i="25"/>
  <c r="AK171" i="25"/>
  <c r="AJ171" i="25"/>
  <c r="AI171" i="25"/>
  <c r="AH171" i="25"/>
  <c r="AG171" i="25"/>
  <c r="AF171" i="25"/>
  <c r="AE171" i="25"/>
  <c r="AD171" i="25"/>
  <c r="AC171" i="25"/>
  <c r="AB171" i="25"/>
  <c r="AA171" i="25"/>
  <c r="Z171" i="25"/>
  <c r="Y171" i="25"/>
  <c r="X171" i="25"/>
  <c r="W171" i="25"/>
  <c r="V171" i="25"/>
  <c r="U171" i="25"/>
  <c r="T171" i="25"/>
  <c r="S171" i="25"/>
  <c r="R171" i="25"/>
  <c r="Q171" i="25"/>
  <c r="P171" i="25"/>
  <c r="O171" i="25"/>
  <c r="N171" i="25"/>
  <c r="M171" i="25"/>
  <c r="L171" i="25"/>
  <c r="K171" i="25"/>
  <c r="J171" i="25"/>
  <c r="I171" i="25"/>
  <c r="H171" i="25"/>
  <c r="G171" i="25"/>
  <c r="F171" i="25"/>
  <c r="E171" i="25"/>
  <c r="D171" i="25"/>
  <c r="C171" i="25"/>
  <c r="B171" i="25"/>
  <c r="A171" i="25"/>
  <c r="BQ170" i="25"/>
  <c r="BP170" i="25"/>
  <c r="BO170" i="25"/>
  <c r="BN170" i="25"/>
  <c r="BM170" i="25"/>
  <c r="BL170" i="25"/>
  <c r="BK170" i="25"/>
  <c r="BJ170" i="25"/>
  <c r="BI170" i="25"/>
  <c r="BH170" i="25"/>
  <c r="BG170" i="25"/>
  <c r="BF170" i="25"/>
  <c r="BE170" i="25"/>
  <c r="BD170" i="25"/>
  <c r="BC170" i="25"/>
  <c r="BB170" i="25"/>
  <c r="BA170" i="25"/>
  <c r="AZ170" i="25"/>
  <c r="AY170" i="25"/>
  <c r="AX170" i="25"/>
  <c r="AW170" i="25"/>
  <c r="AV170" i="25"/>
  <c r="AU170" i="25"/>
  <c r="AT170" i="25"/>
  <c r="AS170" i="25"/>
  <c r="AR170" i="25"/>
  <c r="AQ170" i="25"/>
  <c r="AP170" i="25"/>
  <c r="AO170" i="25"/>
  <c r="AN170" i="25"/>
  <c r="AM170" i="25"/>
  <c r="AL170" i="25"/>
  <c r="AK170" i="25"/>
  <c r="AJ170" i="25"/>
  <c r="AI170" i="25"/>
  <c r="AH170" i="25"/>
  <c r="AG170" i="25"/>
  <c r="AF170" i="25"/>
  <c r="AE170" i="25"/>
  <c r="AD170" i="25"/>
  <c r="AC170" i="25"/>
  <c r="AB170" i="25"/>
  <c r="AA170" i="25"/>
  <c r="Z170" i="25"/>
  <c r="Y170" i="25"/>
  <c r="X170" i="25"/>
  <c r="W170" i="25"/>
  <c r="V170" i="25"/>
  <c r="U170" i="25"/>
  <c r="T170" i="25"/>
  <c r="S170" i="25"/>
  <c r="R170" i="25"/>
  <c r="Q170" i="25"/>
  <c r="P170" i="25"/>
  <c r="O170" i="25"/>
  <c r="N170" i="25"/>
  <c r="M170" i="25"/>
  <c r="L170" i="25"/>
  <c r="K170" i="25"/>
  <c r="J170" i="25"/>
  <c r="I170" i="25"/>
  <c r="H170" i="25"/>
  <c r="G170" i="25"/>
  <c r="F170" i="25"/>
  <c r="E170" i="25"/>
  <c r="D170" i="25"/>
  <c r="C170" i="25"/>
  <c r="B170" i="25"/>
  <c r="A170" i="25"/>
  <c r="BQ169" i="25"/>
  <c r="BP169" i="25"/>
  <c r="BO169" i="25"/>
  <c r="BN169" i="25"/>
  <c r="BM169" i="25"/>
  <c r="BL169" i="25"/>
  <c r="BK169" i="25"/>
  <c r="BJ169" i="25"/>
  <c r="BI169" i="25"/>
  <c r="BH169" i="25"/>
  <c r="BG169" i="25"/>
  <c r="BF169" i="25"/>
  <c r="BE169" i="25"/>
  <c r="BD169" i="25"/>
  <c r="BC169" i="25"/>
  <c r="BB169" i="25"/>
  <c r="BA169" i="25"/>
  <c r="AZ169" i="25"/>
  <c r="AY169" i="25"/>
  <c r="AX169" i="25"/>
  <c r="AW169" i="25"/>
  <c r="AV169" i="25"/>
  <c r="AU169" i="25"/>
  <c r="AT169" i="25"/>
  <c r="AS169" i="25"/>
  <c r="AR169" i="25"/>
  <c r="AQ169" i="25"/>
  <c r="AP169" i="25"/>
  <c r="AO169" i="25"/>
  <c r="AN169" i="25"/>
  <c r="AM169" i="25"/>
  <c r="AL169" i="25"/>
  <c r="AK169" i="25"/>
  <c r="AJ169" i="25"/>
  <c r="AI169" i="25"/>
  <c r="AH169" i="25"/>
  <c r="AG169" i="25"/>
  <c r="AF169" i="25"/>
  <c r="AE169" i="25"/>
  <c r="AD169" i="25"/>
  <c r="AC169" i="25"/>
  <c r="AB169" i="25"/>
  <c r="AA169" i="25"/>
  <c r="Z169" i="25"/>
  <c r="Y169" i="25"/>
  <c r="X169" i="25"/>
  <c r="W169" i="25"/>
  <c r="V169" i="25"/>
  <c r="U169" i="25"/>
  <c r="T169" i="25"/>
  <c r="S169" i="25"/>
  <c r="R169" i="25"/>
  <c r="Q169" i="25"/>
  <c r="P169" i="25"/>
  <c r="O169" i="25"/>
  <c r="N169" i="25"/>
  <c r="M169" i="25"/>
  <c r="L169" i="25"/>
  <c r="K169" i="25"/>
  <c r="J169" i="25"/>
  <c r="I169" i="25"/>
  <c r="H169" i="25"/>
  <c r="G169" i="25"/>
  <c r="F169" i="25"/>
  <c r="E169" i="25"/>
  <c r="D169" i="25"/>
  <c r="C169" i="25"/>
  <c r="B169" i="25"/>
  <c r="A169" i="25"/>
  <c r="BQ168" i="25"/>
  <c r="BP168" i="25"/>
  <c r="BO168" i="25"/>
  <c r="BN168" i="25"/>
  <c r="BM168" i="25"/>
  <c r="BL168" i="25"/>
  <c r="BK168" i="25"/>
  <c r="BJ168" i="25"/>
  <c r="BI168" i="25"/>
  <c r="BH168" i="25"/>
  <c r="BG168" i="25"/>
  <c r="BF168" i="25"/>
  <c r="BE168" i="25"/>
  <c r="BD168" i="25"/>
  <c r="BC168" i="25"/>
  <c r="BB168" i="25"/>
  <c r="BA168" i="25"/>
  <c r="AZ168" i="25"/>
  <c r="AY168" i="25"/>
  <c r="AX168" i="25"/>
  <c r="AW168" i="25"/>
  <c r="AV168" i="25"/>
  <c r="AU168" i="25"/>
  <c r="AT168" i="25"/>
  <c r="AS168" i="25"/>
  <c r="AR168" i="25"/>
  <c r="AQ168" i="25"/>
  <c r="AP168" i="25"/>
  <c r="AO168" i="25"/>
  <c r="AN168" i="25"/>
  <c r="AM168" i="25"/>
  <c r="AL168" i="25"/>
  <c r="AK168" i="25"/>
  <c r="AJ168" i="25"/>
  <c r="AI168" i="25"/>
  <c r="AH168" i="25"/>
  <c r="AG168" i="25"/>
  <c r="AF168" i="25"/>
  <c r="AE168" i="25"/>
  <c r="AD168" i="25"/>
  <c r="AC168" i="25"/>
  <c r="AB168" i="25"/>
  <c r="AA168" i="25"/>
  <c r="Z168" i="25"/>
  <c r="Y168" i="25"/>
  <c r="X168" i="25"/>
  <c r="W168" i="25"/>
  <c r="V168" i="25"/>
  <c r="U168" i="25"/>
  <c r="T168" i="25"/>
  <c r="S168" i="25"/>
  <c r="R168" i="25"/>
  <c r="Q168" i="25"/>
  <c r="P168" i="25"/>
  <c r="O168" i="25"/>
  <c r="N168" i="25"/>
  <c r="M168" i="25"/>
  <c r="L168" i="25"/>
  <c r="K168" i="25"/>
  <c r="J168" i="25"/>
  <c r="I168" i="25"/>
  <c r="H168" i="25"/>
  <c r="G168" i="25"/>
  <c r="F168" i="25"/>
  <c r="E168" i="25"/>
  <c r="D168" i="25"/>
  <c r="C168" i="25"/>
  <c r="B168" i="25"/>
  <c r="A168" i="25"/>
  <c r="BQ167" i="25"/>
  <c r="BP167" i="25"/>
  <c r="BO167" i="25"/>
  <c r="BN167" i="25"/>
  <c r="BM167" i="25"/>
  <c r="BL167" i="25"/>
  <c r="BK167" i="25"/>
  <c r="BJ167" i="25"/>
  <c r="BI167" i="25"/>
  <c r="BH167" i="25"/>
  <c r="BG167" i="25"/>
  <c r="BF167" i="25"/>
  <c r="BE167" i="25"/>
  <c r="BD167" i="25"/>
  <c r="BC167" i="25"/>
  <c r="BB167" i="25"/>
  <c r="BA167" i="25"/>
  <c r="AZ167" i="25"/>
  <c r="AY167" i="25"/>
  <c r="AX167" i="25"/>
  <c r="AW167" i="25"/>
  <c r="AV167" i="25"/>
  <c r="AU167" i="25"/>
  <c r="AT167" i="25"/>
  <c r="AS167" i="25"/>
  <c r="AR167" i="25"/>
  <c r="AQ167" i="25"/>
  <c r="AP167" i="25"/>
  <c r="AO167" i="25"/>
  <c r="AN167" i="25"/>
  <c r="AM167" i="25"/>
  <c r="AL167" i="25"/>
  <c r="AK167" i="25"/>
  <c r="AJ167" i="25"/>
  <c r="AI167" i="25"/>
  <c r="AH167" i="25"/>
  <c r="AG167" i="25"/>
  <c r="AF167" i="25"/>
  <c r="AE167" i="25"/>
  <c r="AD167" i="25"/>
  <c r="AC167" i="25"/>
  <c r="AB167" i="25"/>
  <c r="AA167" i="25"/>
  <c r="Z167" i="25"/>
  <c r="Y167" i="25"/>
  <c r="X167" i="25"/>
  <c r="W167" i="25"/>
  <c r="V167" i="25"/>
  <c r="U167" i="25"/>
  <c r="T167" i="25"/>
  <c r="S167" i="25"/>
  <c r="R167" i="25"/>
  <c r="Q167" i="25"/>
  <c r="P167" i="25"/>
  <c r="O167" i="25"/>
  <c r="N167" i="25"/>
  <c r="M167" i="25"/>
  <c r="L167" i="25"/>
  <c r="K167" i="25"/>
  <c r="J167" i="25"/>
  <c r="I167" i="25"/>
  <c r="H167" i="25"/>
  <c r="G167" i="25"/>
  <c r="F167" i="25"/>
  <c r="E167" i="25"/>
  <c r="D167" i="25"/>
  <c r="C167" i="25"/>
  <c r="B167" i="25"/>
  <c r="A167" i="25"/>
  <c r="BQ166" i="25"/>
  <c r="BP166" i="25"/>
  <c r="BO166" i="25"/>
  <c r="BN166" i="25"/>
  <c r="BM166" i="25"/>
  <c r="BL166" i="25"/>
  <c r="BK166" i="25"/>
  <c r="BJ166" i="25"/>
  <c r="BI166" i="25"/>
  <c r="BH166" i="25"/>
  <c r="BG166" i="25"/>
  <c r="BF166" i="25"/>
  <c r="BE166" i="25"/>
  <c r="BD166" i="25"/>
  <c r="BC166" i="25"/>
  <c r="BB166" i="25"/>
  <c r="BA166" i="25"/>
  <c r="AZ166" i="25"/>
  <c r="AY166" i="25"/>
  <c r="AX166" i="25"/>
  <c r="AW166" i="25"/>
  <c r="AV166" i="25"/>
  <c r="AU166" i="25"/>
  <c r="AT166" i="25"/>
  <c r="AS166" i="25"/>
  <c r="AR166" i="25"/>
  <c r="AQ166" i="25"/>
  <c r="AP166" i="25"/>
  <c r="AO166" i="25"/>
  <c r="AN166" i="25"/>
  <c r="AM166" i="25"/>
  <c r="AL166" i="25"/>
  <c r="AK166" i="25"/>
  <c r="AJ166" i="25"/>
  <c r="AI166" i="25"/>
  <c r="AH166" i="25"/>
  <c r="AG166" i="25"/>
  <c r="AF166" i="25"/>
  <c r="AE166" i="25"/>
  <c r="AD166" i="25"/>
  <c r="AC166" i="25"/>
  <c r="AB166" i="25"/>
  <c r="AA166" i="25"/>
  <c r="Z166" i="25"/>
  <c r="Y166" i="25"/>
  <c r="X166" i="25"/>
  <c r="W166" i="25"/>
  <c r="V166" i="25"/>
  <c r="U166" i="25"/>
  <c r="T166" i="25"/>
  <c r="S166" i="25"/>
  <c r="R166" i="25"/>
  <c r="Q166" i="25"/>
  <c r="P166" i="25"/>
  <c r="O166" i="25"/>
  <c r="N166" i="25"/>
  <c r="M166" i="25"/>
  <c r="L166" i="25"/>
  <c r="K166" i="25"/>
  <c r="J166" i="25"/>
  <c r="I166" i="25"/>
  <c r="H166" i="25"/>
  <c r="G166" i="25"/>
  <c r="F166" i="25"/>
  <c r="E166" i="25"/>
  <c r="D166" i="25"/>
  <c r="C166" i="25"/>
  <c r="B166" i="25"/>
  <c r="A166" i="25"/>
  <c r="BQ165" i="25"/>
  <c r="BP165" i="25"/>
  <c r="BO165" i="25"/>
  <c r="BN165" i="25"/>
  <c r="BM165" i="25"/>
  <c r="BL165" i="25"/>
  <c r="BK165" i="25"/>
  <c r="BJ165" i="25"/>
  <c r="BI165" i="25"/>
  <c r="BH165" i="25"/>
  <c r="BG165" i="25"/>
  <c r="BF165" i="25"/>
  <c r="BE165" i="25"/>
  <c r="BD165" i="25"/>
  <c r="BC165" i="25"/>
  <c r="BB165" i="25"/>
  <c r="BA165" i="25"/>
  <c r="AZ165" i="25"/>
  <c r="AY165" i="25"/>
  <c r="AX165" i="25"/>
  <c r="AW165" i="25"/>
  <c r="AV165" i="25"/>
  <c r="AU165" i="25"/>
  <c r="AT165" i="25"/>
  <c r="AS165" i="25"/>
  <c r="AR165" i="25"/>
  <c r="AQ165" i="25"/>
  <c r="AP165" i="25"/>
  <c r="AO165" i="25"/>
  <c r="AN165" i="25"/>
  <c r="AM165" i="25"/>
  <c r="AL165" i="25"/>
  <c r="AK165" i="25"/>
  <c r="AJ165" i="25"/>
  <c r="AI165" i="25"/>
  <c r="AH165" i="25"/>
  <c r="AG165" i="25"/>
  <c r="AF165" i="25"/>
  <c r="AE165" i="25"/>
  <c r="AD165" i="25"/>
  <c r="AC165" i="25"/>
  <c r="AB165" i="25"/>
  <c r="AA165" i="25"/>
  <c r="Z165" i="25"/>
  <c r="Y165" i="25"/>
  <c r="X165" i="25"/>
  <c r="W165" i="25"/>
  <c r="V165" i="25"/>
  <c r="U165" i="25"/>
  <c r="T165" i="25"/>
  <c r="S165" i="25"/>
  <c r="R165" i="25"/>
  <c r="Q165" i="25"/>
  <c r="P165" i="25"/>
  <c r="O165" i="25"/>
  <c r="N165" i="25"/>
  <c r="M165" i="25"/>
  <c r="L165" i="25"/>
  <c r="K165" i="25"/>
  <c r="J165" i="25"/>
  <c r="I165" i="25"/>
  <c r="H165" i="25"/>
  <c r="G165" i="25"/>
  <c r="F165" i="25"/>
  <c r="E165" i="25"/>
  <c r="D165" i="25"/>
  <c r="C165" i="25"/>
  <c r="B165" i="25"/>
  <c r="A165" i="25"/>
  <c r="BQ164" i="25"/>
  <c r="BP164" i="25"/>
  <c r="BO164" i="25"/>
  <c r="BN164" i="25"/>
  <c r="BM164" i="25"/>
  <c r="BL164" i="25"/>
  <c r="BK164" i="25"/>
  <c r="BJ164" i="25"/>
  <c r="BI164" i="25"/>
  <c r="BH164" i="25"/>
  <c r="BG164" i="25"/>
  <c r="BF164" i="25"/>
  <c r="BE164" i="25"/>
  <c r="BD164" i="25"/>
  <c r="BC164" i="25"/>
  <c r="BB164" i="25"/>
  <c r="BA164" i="25"/>
  <c r="AZ164" i="25"/>
  <c r="AY164" i="25"/>
  <c r="AX164" i="25"/>
  <c r="AW164" i="25"/>
  <c r="AV164" i="25"/>
  <c r="AU164" i="25"/>
  <c r="AT164" i="25"/>
  <c r="AS164" i="25"/>
  <c r="AR164" i="25"/>
  <c r="AQ164" i="25"/>
  <c r="AP164" i="25"/>
  <c r="AO164" i="25"/>
  <c r="AN164" i="25"/>
  <c r="AM164" i="25"/>
  <c r="AL164" i="25"/>
  <c r="AK164" i="25"/>
  <c r="AJ164" i="25"/>
  <c r="AI164" i="25"/>
  <c r="AH164" i="25"/>
  <c r="AG164" i="25"/>
  <c r="AF164" i="25"/>
  <c r="AE164" i="25"/>
  <c r="AD164" i="25"/>
  <c r="AC164" i="25"/>
  <c r="AB164" i="25"/>
  <c r="AA164" i="25"/>
  <c r="Z164" i="25"/>
  <c r="Y164" i="25"/>
  <c r="X164" i="25"/>
  <c r="W164" i="25"/>
  <c r="V164" i="25"/>
  <c r="U164" i="25"/>
  <c r="T164" i="25"/>
  <c r="S164" i="25"/>
  <c r="R164" i="25"/>
  <c r="Q164" i="25"/>
  <c r="P164" i="25"/>
  <c r="O164" i="25"/>
  <c r="N164" i="25"/>
  <c r="M164" i="25"/>
  <c r="L164" i="25"/>
  <c r="K164" i="25"/>
  <c r="J164" i="25"/>
  <c r="I164" i="25"/>
  <c r="H164" i="25"/>
  <c r="G164" i="25"/>
  <c r="F164" i="25"/>
  <c r="E164" i="25"/>
  <c r="D164" i="25"/>
  <c r="C164" i="25"/>
  <c r="B164" i="25"/>
  <c r="A164" i="25"/>
  <c r="BQ163" i="25"/>
  <c r="BP163" i="25"/>
  <c r="BO163" i="25"/>
  <c r="BN163" i="25"/>
  <c r="BM163" i="25"/>
  <c r="BL163" i="25"/>
  <c r="BK163" i="25"/>
  <c r="BJ163" i="25"/>
  <c r="BI163" i="25"/>
  <c r="BH163" i="25"/>
  <c r="BG163" i="25"/>
  <c r="BF163" i="25"/>
  <c r="BE163" i="25"/>
  <c r="BD163" i="25"/>
  <c r="BC163" i="25"/>
  <c r="BB163" i="25"/>
  <c r="BA163" i="25"/>
  <c r="AZ163" i="25"/>
  <c r="AY163" i="25"/>
  <c r="AX163" i="25"/>
  <c r="AW163" i="25"/>
  <c r="AV163" i="25"/>
  <c r="AU163" i="25"/>
  <c r="AT163" i="25"/>
  <c r="AS163" i="25"/>
  <c r="AR163" i="25"/>
  <c r="AQ163" i="25"/>
  <c r="AP163" i="25"/>
  <c r="AO163" i="25"/>
  <c r="AN163" i="25"/>
  <c r="AM163" i="25"/>
  <c r="AL163" i="25"/>
  <c r="AK163" i="25"/>
  <c r="AJ163" i="25"/>
  <c r="AI163" i="25"/>
  <c r="AH163" i="25"/>
  <c r="AG163" i="25"/>
  <c r="AF163" i="25"/>
  <c r="AE163" i="25"/>
  <c r="AD163" i="25"/>
  <c r="AC163" i="25"/>
  <c r="AB163" i="25"/>
  <c r="AA163" i="25"/>
  <c r="Z163" i="25"/>
  <c r="Y163" i="25"/>
  <c r="X163" i="25"/>
  <c r="W163" i="25"/>
  <c r="V163" i="25"/>
  <c r="U163" i="25"/>
  <c r="T163" i="25"/>
  <c r="S163" i="25"/>
  <c r="R163" i="25"/>
  <c r="Q163" i="25"/>
  <c r="P163" i="25"/>
  <c r="O163" i="25"/>
  <c r="N163" i="25"/>
  <c r="M163" i="25"/>
  <c r="L163" i="25"/>
  <c r="K163" i="25"/>
  <c r="J163" i="25"/>
  <c r="I163" i="25"/>
  <c r="H163" i="25"/>
  <c r="G163" i="25"/>
  <c r="F163" i="25"/>
  <c r="E163" i="25"/>
  <c r="D163" i="25"/>
  <c r="C163" i="25"/>
  <c r="B163" i="25"/>
  <c r="A163" i="25"/>
  <c r="BQ162" i="25"/>
  <c r="BP162" i="25"/>
  <c r="BO162" i="25"/>
  <c r="BN162" i="25"/>
  <c r="BM162" i="25"/>
  <c r="BL162" i="25"/>
  <c r="BK162" i="25"/>
  <c r="BJ162" i="25"/>
  <c r="BI162" i="25"/>
  <c r="BH162" i="25"/>
  <c r="BG162" i="25"/>
  <c r="BF162" i="25"/>
  <c r="BE162" i="25"/>
  <c r="BD162" i="25"/>
  <c r="BC162" i="25"/>
  <c r="BB162" i="25"/>
  <c r="BA162" i="25"/>
  <c r="AZ162" i="25"/>
  <c r="AY162" i="25"/>
  <c r="AX162" i="25"/>
  <c r="AW162" i="25"/>
  <c r="AV162" i="25"/>
  <c r="AU162" i="25"/>
  <c r="AT162" i="25"/>
  <c r="AS162" i="25"/>
  <c r="AR162" i="25"/>
  <c r="AQ162" i="25"/>
  <c r="AP162" i="25"/>
  <c r="AO162" i="25"/>
  <c r="AN162" i="25"/>
  <c r="AM162" i="25"/>
  <c r="AL162" i="25"/>
  <c r="AK162" i="25"/>
  <c r="AJ162" i="25"/>
  <c r="AI162" i="25"/>
  <c r="AH162" i="25"/>
  <c r="AG162" i="25"/>
  <c r="AF162" i="25"/>
  <c r="AE162" i="25"/>
  <c r="AD162" i="25"/>
  <c r="AC162" i="25"/>
  <c r="AB162" i="25"/>
  <c r="AA162" i="25"/>
  <c r="Z162" i="25"/>
  <c r="Y162" i="25"/>
  <c r="X162" i="25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A162" i="25"/>
  <c r="BQ161" i="25"/>
  <c r="BP161" i="25"/>
  <c r="BO161" i="25"/>
  <c r="BN161" i="25"/>
  <c r="BM161" i="25"/>
  <c r="BL161" i="25"/>
  <c r="BK161" i="25"/>
  <c r="BJ161" i="25"/>
  <c r="BI161" i="25"/>
  <c r="BH161" i="25"/>
  <c r="BG161" i="25"/>
  <c r="BF161" i="25"/>
  <c r="BE161" i="25"/>
  <c r="BD161" i="25"/>
  <c r="BC161" i="25"/>
  <c r="BB161" i="25"/>
  <c r="BA161" i="25"/>
  <c r="AZ161" i="25"/>
  <c r="AY161" i="25"/>
  <c r="AX161" i="25"/>
  <c r="AW161" i="25"/>
  <c r="AV161" i="25"/>
  <c r="AU161" i="25"/>
  <c r="AT161" i="25"/>
  <c r="AS161" i="25"/>
  <c r="AR161" i="25"/>
  <c r="AQ161" i="25"/>
  <c r="AP161" i="25"/>
  <c r="AO161" i="25"/>
  <c r="AN161" i="25"/>
  <c r="AM161" i="25"/>
  <c r="AL161" i="25"/>
  <c r="AK161" i="25"/>
  <c r="AJ161" i="25"/>
  <c r="AI161" i="25"/>
  <c r="AH161" i="25"/>
  <c r="AG161" i="25"/>
  <c r="AF161" i="25"/>
  <c r="AE161" i="25"/>
  <c r="AD161" i="25"/>
  <c r="AC161" i="25"/>
  <c r="AB161" i="25"/>
  <c r="AA161" i="25"/>
  <c r="Z161" i="25"/>
  <c r="Y161" i="25"/>
  <c r="X161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A161" i="25"/>
  <c r="BQ160" i="25"/>
  <c r="BP160" i="25"/>
  <c r="BO160" i="25"/>
  <c r="BN160" i="25"/>
  <c r="BM160" i="25"/>
  <c r="BL160" i="25"/>
  <c r="BK160" i="25"/>
  <c r="BJ160" i="25"/>
  <c r="BI160" i="25"/>
  <c r="BH160" i="25"/>
  <c r="BG160" i="25"/>
  <c r="BF160" i="25"/>
  <c r="BE160" i="25"/>
  <c r="BD160" i="25"/>
  <c r="BC160" i="25"/>
  <c r="BB160" i="25"/>
  <c r="BA160" i="25"/>
  <c r="AZ160" i="25"/>
  <c r="AY160" i="25"/>
  <c r="AX160" i="25"/>
  <c r="AW160" i="25"/>
  <c r="AV160" i="25"/>
  <c r="AU160" i="25"/>
  <c r="AT160" i="25"/>
  <c r="AS160" i="25"/>
  <c r="AR160" i="25"/>
  <c r="AQ160" i="25"/>
  <c r="AP160" i="25"/>
  <c r="AO160" i="25"/>
  <c r="AN160" i="25"/>
  <c r="AM160" i="25"/>
  <c r="AL160" i="25"/>
  <c r="AK160" i="25"/>
  <c r="AJ160" i="25"/>
  <c r="AI160" i="25"/>
  <c r="AH160" i="25"/>
  <c r="AG160" i="25"/>
  <c r="AF160" i="25"/>
  <c r="AE160" i="25"/>
  <c r="AD160" i="25"/>
  <c r="AC160" i="25"/>
  <c r="AB160" i="25"/>
  <c r="AA160" i="25"/>
  <c r="Z160" i="25"/>
  <c r="Y160" i="25"/>
  <c r="X160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A160" i="25"/>
  <c r="BQ159" i="25"/>
  <c r="BP159" i="25"/>
  <c r="BO159" i="25"/>
  <c r="BN159" i="25"/>
  <c r="BM159" i="25"/>
  <c r="BL159" i="25"/>
  <c r="BK159" i="25"/>
  <c r="BJ159" i="25"/>
  <c r="BI159" i="25"/>
  <c r="BH159" i="25"/>
  <c r="BG159" i="25"/>
  <c r="BF159" i="25"/>
  <c r="BE159" i="25"/>
  <c r="BD159" i="25"/>
  <c r="BC159" i="25"/>
  <c r="BB159" i="25"/>
  <c r="BA159" i="25"/>
  <c r="AZ159" i="25"/>
  <c r="AY159" i="25"/>
  <c r="AX159" i="25"/>
  <c r="AW159" i="25"/>
  <c r="AV159" i="25"/>
  <c r="AU159" i="25"/>
  <c r="AT159" i="25"/>
  <c r="AS159" i="25"/>
  <c r="AR159" i="25"/>
  <c r="AQ159" i="25"/>
  <c r="AP159" i="25"/>
  <c r="AO159" i="25"/>
  <c r="AN159" i="25"/>
  <c r="AM159" i="25"/>
  <c r="AL159" i="25"/>
  <c r="AK159" i="25"/>
  <c r="AJ159" i="25"/>
  <c r="AI159" i="25"/>
  <c r="AH159" i="25"/>
  <c r="AG159" i="25"/>
  <c r="AF159" i="25"/>
  <c r="AE159" i="25"/>
  <c r="AD159" i="25"/>
  <c r="AC159" i="25"/>
  <c r="AB159" i="25"/>
  <c r="AA159" i="25"/>
  <c r="Z159" i="25"/>
  <c r="Y159" i="25"/>
  <c r="X159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A159" i="25"/>
  <c r="BQ158" i="25"/>
  <c r="BP158" i="25"/>
  <c r="BO158" i="25"/>
  <c r="BN158" i="25"/>
  <c r="BM158" i="25"/>
  <c r="BL158" i="25"/>
  <c r="BK158" i="25"/>
  <c r="BJ158" i="25"/>
  <c r="BI158" i="25"/>
  <c r="BH158" i="25"/>
  <c r="BG158" i="25"/>
  <c r="BF158" i="25"/>
  <c r="BE158" i="25"/>
  <c r="BD158" i="25"/>
  <c r="BC158" i="25"/>
  <c r="BB158" i="25"/>
  <c r="BA158" i="25"/>
  <c r="AZ158" i="25"/>
  <c r="AY158" i="25"/>
  <c r="AX158" i="25"/>
  <c r="AW158" i="25"/>
  <c r="AV158" i="25"/>
  <c r="AU158" i="25"/>
  <c r="AT158" i="25"/>
  <c r="AS158" i="25"/>
  <c r="AR158" i="25"/>
  <c r="AQ158" i="25"/>
  <c r="AP158" i="25"/>
  <c r="AO158" i="25"/>
  <c r="AN158" i="25"/>
  <c r="AM158" i="25"/>
  <c r="AL158" i="25"/>
  <c r="AK158" i="25"/>
  <c r="AJ158" i="25"/>
  <c r="AI158" i="25"/>
  <c r="AH158" i="25"/>
  <c r="AG158" i="25"/>
  <c r="AF158" i="25"/>
  <c r="AE158" i="25"/>
  <c r="AD158" i="25"/>
  <c r="AC158" i="25"/>
  <c r="AB158" i="25"/>
  <c r="AA158" i="25"/>
  <c r="Z158" i="25"/>
  <c r="Y158" i="25"/>
  <c r="X158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A158" i="25"/>
  <c r="BQ157" i="25"/>
  <c r="BP157" i="25"/>
  <c r="BO157" i="25"/>
  <c r="BN157" i="25"/>
  <c r="BM157" i="25"/>
  <c r="BL157" i="25"/>
  <c r="BK157" i="25"/>
  <c r="BJ157" i="25"/>
  <c r="BI157" i="25"/>
  <c r="BH157" i="25"/>
  <c r="BG157" i="25"/>
  <c r="BF157" i="25"/>
  <c r="BE157" i="25"/>
  <c r="BD157" i="25"/>
  <c r="BC157" i="25"/>
  <c r="BB157" i="25"/>
  <c r="BA157" i="25"/>
  <c r="AZ157" i="25"/>
  <c r="AY157" i="25"/>
  <c r="AX157" i="25"/>
  <c r="AW157" i="25"/>
  <c r="AV157" i="25"/>
  <c r="AU157" i="25"/>
  <c r="AT157" i="25"/>
  <c r="AS157" i="25"/>
  <c r="AR157" i="25"/>
  <c r="AQ157" i="25"/>
  <c r="AP157" i="25"/>
  <c r="AO157" i="25"/>
  <c r="AN157" i="25"/>
  <c r="AM157" i="25"/>
  <c r="AL157" i="25"/>
  <c r="AK157" i="25"/>
  <c r="AJ157" i="25"/>
  <c r="AI157" i="25"/>
  <c r="AH157" i="25"/>
  <c r="AG157" i="25"/>
  <c r="AF157" i="25"/>
  <c r="AE157" i="25"/>
  <c r="AD157" i="25"/>
  <c r="AC157" i="25"/>
  <c r="AB157" i="25"/>
  <c r="AA157" i="25"/>
  <c r="Z157" i="25"/>
  <c r="Y157" i="25"/>
  <c r="X157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A157" i="25"/>
  <c r="BQ156" i="25"/>
  <c r="BP156" i="25"/>
  <c r="BO156" i="25"/>
  <c r="BN156" i="25"/>
  <c r="BM156" i="25"/>
  <c r="BL156" i="25"/>
  <c r="BK156" i="25"/>
  <c r="BJ156" i="25"/>
  <c r="BI156" i="25"/>
  <c r="BH156" i="25"/>
  <c r="BG156" i="25"/>
  <c r="BF156" i="25"/>
  <c r="BE156" i="25"/>
  <c r="BD156" i="25"/>
  <c r="BC156" i="25"/>
  <c r="BB156" i="25"/>
  <c r="BA156" i="25"/>
  <c r="AZ156" i="25"/>
  <c r="AY156" i="25"/>
  <c r="AX156" i="25"/>
  <c r="AW156" i="25"/>
  <c r="AV156" i="25"/>
  <c r="AU156" i="25"/>
  <c r="AT156" i="25"/>
  <c r="AS156" i="25"/>
  <c r="AR156" i="25"/>
  <c r="AQ156" i="25"/>
  <c r="AP156" i="25"/>
  <c r="AO156" i="25"/>
  <c r="AN156" i="25"/>
  <c r="AM156" i="25"/>
  <c r="AL156" i="25"/>
  <c r="AK156" i="25"/>
  <c r="AJ156" i="25"/>
  <c r="AI156" i="25"/>
  <c r="AH156" i="25"/>
  <c r="AG156" i="25"/>
  <c r="AF156" i="25"/>
  <c r="AE156" i="25"/>
  <c r="AD156" i="25"/>
  <c r="AC156" i="25"/>
  <c r="AB156" i="25"/>
  <c r="AA156" i="25"/>
  <c r="Z156" i="25"/>
  <c r="Y156" i="25"/>
  <c r="X156" i="25"/>
  <c r="W156" i="25"/>
  <c r="V156" i="25"/>
  <c r="U156" i="25"/>
  <c r="T156" i="25"/>
  <c r="S156" i="25"/>
  <c r="R156" i="25"/>
  <c r="Q156" i="25"/>
  <c r="P156" i="25"/>
  <c r="O156" i="25"/>
  <c r="N156" i="25"/>
  <c r="M156" i="25"/>
  <c r="L156" i="25"/>
  <c r="K156" i="25"/>
  <c r="J156" i="25"/>
  <c r="I156" i="25"/>
  <c r="H156" i="25"/>
  <c r="G156" i="25"/>
  <c r="F156" i="25"/>
  <c r="E156" i="25"/>
  <c r="D156" i="25"/>
  <c r="C156" i="25"/>
  <c r="B156" i="25"/>
  <c r="A156" i="25"/>
  <c r="BQ155" i="25"/>
  <c r="BP155" i="25"/>
  <c r="BO155" i="25"/>
  <c r="BN155" i="25"/>
  <c r="BM155" i="25"/>
  <c r="BL155" i="25"/>
  <c r="BK155" i="25"/>
  <c r="BJ155" i="25"/>
  <c r="BI155" i="25"/>
  <c r="BH155" i="25"/>
  <c r="BG155" i="25"/>
  <c r="BF155" i="25"/>
  <c r="BE155" i="25"/>
  <c r="BD155" i="25"/>
  <c r="BC155" i="25"/>
  <c r="BB155" i="25"/>
  <c r="BA155" i="25"/>
  <c r="AZ155" i="25"/>
  <c r="AY155" i="25"/>
  <c r="AX155" i="25"/>
  <c r="AW155" i="25"/>
  <c r="AV155" i="25"/>
  <c r="AU155" i="25"/>
  <c r="AT155" i="25"/>
  <c r="AS155" i="25"/>
  <c r="AR155" i="25"/>
  <c r="AQ155" i="25"/>
  <c r="AP155" i="25"/>
  <c r="AO155" i="25"/>
  <c r="AN155" i="25"/>
  <c r="AM155" i="25"/>
  <c r="AL155" i="25"/>
  <c r="AK155" i="25"/>
  <c r="AJ155" i="25"/>
  <c r="AI155" i="25"/>
  <c r="AH155" i="25"/>
  <c r="AG155" i="25"/>
  <c r="AF155" i="25"/>
  <c r="AE155" i="25"/>
  <c r="AD155" i="25"/>
  <c r="AC155" i="25"/>
  <c r="AB155" i="25"/>
  <c r="AA155" i="25"/>
  <c r="Z155" i="25"/>
  <c r="Y155" i="25"/>
  <c r="X155" i="25"/>
  <c r="W155" i="25"/>
  <c r="V155" i="25"/>
  <c r="U155" i="25"/>
  <c r="T155" i="25"/>
  <c r="S155" i="25"/>
  <c r="R155" i="25"/>
  <c r="Q155" i="25"/>
  <c r="P155" i="25"/>
  <c r="O155" i="25"/>
  <c r="N155" i="25"/>
  <c r="M155" i="25"/>
  <c r="L155" i="25"/>
  <c r="K155" i="25"/>
  <c r="J155" i="25"/>
  <c r="I155" i="25"/>
  <c r="H155" i="25"/>
  <c r="G155" i="25"/>
  <c r="F155" i="25"/>
  <c r="E155" i="25"/>
  <c r="D155" i="25"/>
  <c r="C155" i="25"/>
  <c r="B155" i="25"/>
  <c r="A155" i="25"/>
  <c r="BQ154" i="25"/>
  <c r="BP154" i="25"/>
  <c r="BO154" i="25"/>
  <c r="BN154" i="25"/>
  <c r="BM154" i="25"/>
  <c r="BL154" i="25"/>
  <c r="BK154" i="25"/>
  <c r="BJ154" i="25"/>
  <c r="BI154" i="25"/>
  <c r="BH154" i="25"/>
  <c r="BG154" i="25"/>
  <c r="BF154" i="25"/>
  <c r="BE154" i="25"/>
  <c r="BD154" i="25"/>
  <c r="BC154" i="25"/>
  <c r="BB154" i="25"/>
  <c r="BA154" i="25"/>
  <c r="AZ154" i="25"/>
  <c r="AY154" i="25"/>
  <c r="AX154" i="25"/>
  <c r="AW154" i="25"/>
  <c r="AV154" i="25"/>
  <c r="AU154" i="25"/>
  <c r="AT154" i="25"/>
  <c r="AS154" i="25"/>
  <c r="AR154" i="25"/>
  <c r="AQ154" i="25"/>
  <c r="AP154" i="25"/>
  <c r="AO154" i="25"/>
  <c r="AN154" i="25"/>
  <c r="AM154" i="25"/>
  <c r="AL154" i="25"/>
  <c r="AK154" i="25"/>
  <c r="AJ154" i="25"/>
  <c r="AI154" i="25"/>
  <c r="AH154" i="25"/>
  <c r="AG154" i="25"/>
  <c r="AF154" i="25"/>
  <c r="AE154" i="25"/>
  <c r="AD154" i="25"/>
  <c r="AC154" i="25"/>
  <c r="AB154" i="25"/>
  <c r="AA154" i="25"/>
  <c r="Z154" i="25"/>
  <c r="Y154" i="25"/>
  <c r="X154" i="25"/>
  <c r="W154" i="25"/>
  <c r="V154" i="25"/>
  <c r="U154" i="25"/>
  <c r="T154" i="25"/>
  <c r="S154" i="25"/>
  <c r="R154" i="25"/>
  <c r="Q154" i="25"/>
  <c r="P154" i="25"/>
  <c r="O154" i="25"/>
  <c r="N154" i="25"/>
  <c r="M154" i="25"/>
  <c r="L154" i="25"/>
  <c r="K154" i="25"/>
  <c r="J154" i="25"/>
  <c r="I154" i="25"/>
  <c r="H154" i="25"/>
  <c r="G154" i="25"/>
  <c r="F154" i="25"/>
  <c r="E154" i="25"/>
  <c r="D154" i="25"/>
  <c r="C154" i="25"/>
  <c r="B154" i="25"/>
  <c r="A154" i="25"/>
  <c r="BQ153" i="25"/>
  <c r="BP153" i="25"/>
  <c r="BO153" i="25"/>
  <c r="BN153" i="25"/>
  <c r="BM153" i="25"/>
  <c r="BL153" i="25"/>
  <c r="BK153" i="25"/>
  <c r="BJ153" i="25"/>
  <c r="BI153" i="25"/>
  <c r="BH153" i="25"/>
  <c r="BG153" i="25"/>
  <c r="BF153" i="25"/>
  <c r="BE153" i="25"/>
  <c r="BD153" i="25"/>
  <c r="BC153" i="25"/>
  <c r="BB153" i="25"/>
  <c r="BA153" i="25"/>
  <c r="AZ153" i="25"/>
  <c r="AY153" i="25"/>
  <c r="AX153" i="25"/>
  <c r="AW153" i="25"/>
  <c r="AV153" i="25"/>
  <c r="AU153" i="25"/>
  <c r="AT153" i="25"/>
  <c r="AS153" i="25"/>
  <c r="AR153" i="25"/>
  <c r="AQ153" i="25"/>
  <c r="AP153" i="25"/>
  <c r="AO153" i="25"/>
  <c r="AN153" i="25"/>
  <c r="AM153" i="25"/>
  <c r="AL153" i="25"/>
  <c r="AK153" i="25"/>
  <c r="AJ153" i="25"/>
  <c r="AI153" i="25"/>
  <c r="AH153" i="25"/>
  <c r="AG153" i="25"/>
  <c r="AF153" i="25"/>
  <c r="AE153" i="25"/>
  <c r="AD153" i="25"/>
  <c r="AC153" i="25"/>
  <c r="AB153" i="25"/>
  <c r="AA153" i="25"/>
  <c r="Z153" i="25"/>
  <c r="Y153" i="25"/>
  <c r="X153" i="25"/>
  <c r="W153" i="25"/>
  <c r="V153" i="25"/>
  <c r="U153" i="25"/>
  <c r="T153" i="25"/>
  <c r="S153" i="25"/>
  <c r="R153" i="25"/>
  <c r="Q153" i="25"/>
  <c r="P153" i="25"/>
  <c r="O153" i="25"/>
  <c r="N153" i="25"/>
  <c r="M153" i="25"/>
  <c r="L153" i="25"/>
  <c r="K153" i="25"/>
  <c r="J153" i="25"/>
  <c r="I153" i="25"/>
  <c r="H153" i="25"/>
  <c r="G153" i="25"/>
  <c r="F153" i="25"/>
  <c r="E153" i="25"/>
  <c r="D153" i="25"/>
  <c r="C153" i="25"/>
  <c r="B153" i="25"/>
  <c r="A153" i="25"/>
  <c r="BQ152" i="25"/>
  <c r="BP152" i="25"/>
  <c r="BO152" i="25"/>
  <c r="BN152" i="25"/>
  <c r="BM152" i="25"/>
  <c r="BL152" i="25"/>
  <c r="BK152" i="25"/>
  <c r="BJ152" i="25"/>
  <c r="BI152" i="25"/>
  <c r="BH152" i="25"/>
  <c r="BG152" i="25"/>
  <c r="BF152" i="25"/>
  <c r="BE152" i="25"/>
  <c r="BD152" i="25"/>
  <c r="BC152" i="25"/>
  <c r="BB152" i="25"/>
  <c r="BA152" i="25"/>
  <c r="AZ152" i="25"/>
  <c r="AY152" i="25"/>
  <c r="AX152" i="25"/>
  <c r="AW152" i="25"/>
  <c r="AV152" i="25"/>
  <c r="AU152" i="25"/>
  <c r="AT152" i="25"/>
  <c r="AS152" i="25"/>
  <c r="AR152" i="25"/>
  <c r="AQ152" i="25"/>
  <c r="AP152" i="25"/>
  <c r="AO152" i="25"/>
  <c r="AN152" i="25"/>
  <c r="AM152" i="25"/>
  <c r="AL152" i="25"/>
  <c r="AK152" i="25"/>
  <c r="AJ152" i="25"/>
  <c r="AI152" i="25"/>
  <c r="AH152" i="25"/>
  <c r="AG152" i="25"/>
  <c r="AF152" i="25"/>
  <c r="AE152" i="25"/>
  <c r="AD152" i="25"/>
  <c r="AC152" i="25"/>
  <c r="AB152" i="25"/>
  <c r="AA152" i="25"/>
  <c r="Z152" i="25"/>
  <c r="Y152" i="25"/>
  <c r="X152" i="25"/>
  <c r="W152" i="25"/>
  <c r="V152" i="25"/>
  <c r="U152" i="25"/>
  <c r="T152" i="25"/>
  <c r="S152" i="25"/>
  <c r="R152" i="25"/>
  <c r="Q152" i="25"/>
  <c r="P152" i="25"/>
  <c r="O152" i="25"/>
  <c r="N152" i="25"/>
  <c r="M152" i="25"/>
  <c r="L152" i="25"/>
  <c r="K152" i="25"/>
  <c r="J152" i="25"/>
  <c r="I152" i="25"/>
  <c r="H152" i="25"/>
  <c r="G152" i="25"/>
  <c r="F152" i="25"/>
  <c r="E152" i="25"/>
  <c r="D152" i="25"/>
  <c r="C152" i="25"/>
  <c r="B152" i="25"/>
  <c r="A152" i="25"/>
  <c r="BQ151" i="25"/>
  <c r="BP151" i="25"/>
  <c r="BO151" i="25"/>
  <c r="BN151" i="25"/>
  <c r="BM151" i="25"/>
  <c r="BL151" i="25"/>
  <c r="BK151" i="25"/>
  <c r="BJ151" i="25"/>
  <c r="BI151" i="25"/>
  <c r="BH151" i="25"/>
  <c r="BG151" i="25"/>
  <c r="BF151" i="25"/>
  <c r="BE151" i="25"/>
  <c r="BD151" i="25"/>
  <c r="BC151" i="25"/>
  <c r="BB151" i="25"/>
  <c r="BA151" i="25"/>
  <c r="AZ151" i="25"/>
  <c r="AY151" i="25"/>
  <c r="AX151" i="25"/>
  <c r="AW151" i="25"/>
  <c r="AV151" i="25"/>
  <c r="AU151" i="25"/>
  <c r="AT151" i="25"/>
  <c r="AS151" i="25"/>
  <c r="AR151" i="25"/>
  <c r="AQ151" i="25"/>
  <c r="AP151" i="25"/>
  <c r="AO151" i="25"/>
  <c r="AN151" i="25"/>
  <c r="AM151" i="25"/>
  <c r="AL151" i="25"/>
  <c r="AK151" i="25"/>
  <c r="AJ151" i="25"/>
  <c r="AI151" i="25"/>
  <c r="AH151" i="25"/>
  <c r="AG151" i="25"/>
  <c r="AF151" i="25"/>
  <c r="AE151" i="25"/>
  <c r="AD151" i="25"/>
  <c r="AC151" i="25"/>
  <c r="AB151" i="25"/>
  <c r="AA151" i="25"/>
  <c r="Z151" i="25"/>
  <c r="Y151" i="25"/>
  <c r="X151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A151" i="25"/>
  <c r="BQ150" i="25"/>
  <c r="BP150" i="25"/>
  <c r="BO150" i="25"/>
  <c r="BN150" i="25"/>
  <c r="BM150" i="25"/>
  <c r="BL150" i="25"/>
  <c r="BK150" i="25"/>
  <c r="BJ150" i="25"/>
  <c r="BI150" i="25"/>
  <c r="BH150" i="25"/>
  <c r="BG150" i="25"/>
  <c r="BF150" i="25"/>
  <c r="BE150" i="25"/>
  <c r="BD150" i="25"/>
  <c r="BC150" i="25"/>
  <c r="BB150" i="25"/>
  <c r="BA150" i="25"/>
  <c r="AZ150" i="25"/>
  <c r="AY150" i="25"/>
  <c r="AX150" i="25"/>
  <c r="AW150" i="25"/>
  <c r="AV150" i="25"/>
  <c r="AU150" i="25"/>
  <c r="AT150" i="25"/>
  <c r="AS150" i="25"/>
  <c r="AR150" i="25"/>
  <c r="AQ150" i="25"/>
  <c r="AP150" i="25"/>
  <c r="AO150" i="25"/>
  <c r="AN150" i="25"/>
  <c r="AM150" i="25"/>
  <c r="AL150" i="25"/>
  <c r="AK150" i="25"/>
  <c r="AJ150" i="25"/>
  <c r="AI150" i="25"/>
  <c r="AH150" i="25"/>
  <c r="AG150" i="25"/>
  <c r="AF150" i="25"/>
  <c r="AE150" i="25"/>
  <c r="AD150" i="25"/>
  <c r="AC150" i="25"/>
  <c r="AB150" i="25"/>
  <c r="AA150" i="25"/>
  <c r="Z150" i="25"/>
  <c r="Y150" i="25"/>
  <c r="X150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A150" i="25"/>
  <c r="BQ149" i="25"/>
  <c r="BP149" i="25"/>
  <c r="BO149" i="25"/>
  <c r="BN149" i="25"/>
  <c r="BM149" i="25"/>
  <c r="BL149" i="25"/>
  <c r="BK149" i="25"/>
  <c r="BJ149" i="25"/>
  <c r="BI149" i="25"/>
  <c r="BH149" i="25"/>
  <c r="BG149" i="25"/>
  <c r="BF149" i="25"/>
  <c r="BE149" i="25"/>
  <c r="BD149" i="25"/>
  <c r="BC149" i="25"/>
  <c r="BB149" i="25"/>
  <c r="BA149" i="25"/>
  <c r="AZ149" i="25"/>
  <c r="AY149" i="25"/>
  <c r="AX149" i="25"/>
  <c r="AW149" i="25"/>
  <c r="AV149" i="25"/>
  <c r="AU149" i="25"/>
  <c r="AT149" i="25"/>
  <c r="AS149" i="25"/>
  <c r="AR149" i="25"/>
  <c r="AQ149" i="25"/>
  <c r="AP149" i="25"/>
  <c r="AO149" i="25"/>
  <c r="AN149" i="25"/>
  <c r="AM149" i="25"/>
  <c r="AL149" i="25"/>
  <c r="AK149" i="25"/>
  <c r="AJ149" i="25"/>
  <c r="AI149" i="25"/>
  <c r="AH149" i="25"/>
  <c r="AG149" i="25"/>
  <c r="AF149" i="25"/>
  <c r="AE149" i="25"/>
  <c r="AD149" i="25"/>
  <c r="AC149" i="25"/>
  <c r="AB149" i="25"/>
  <c r="AA149" i="25"/>
  <c r="Z149" i="25"/>
  <c r="Y149" i="25"/>
  <c r="X149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A149" i="25"/>
  <c r="BQ148" i="25"/>
  <c r="BP148" i="25"/>
  <c r="BO148" i="25"/>
  <c r="BN148" i="25"/>
  <c r="BM148" i="25"/>
  <c r="BL148" i="25"/>
  <c r="BK148" i="25"/>
  <c r="BJ148" i="25"/>
  <c r="BI148" i="25"/>
  <c r="BH148" i="25"/>
  <c r="BG148" i="25"/>
  <c r="BF148" i="25"/>
  <c r="BE148" i="25"/>
  <c r="BD148" i="25"/>
  <c r="BC148" i="25"/>
  <c r="BB148" i="25"/>
  <c r="BA148" i="25"/>
  <c r="AZ148" i="25"/>
  <c r="AY148" i="25"/>
  <c r="AX148" i="25"/>
  <c r="AW148" i="25"/>
  <c r="AV148" i="25"/>
  <c r="AU148" i="25"/>
  <c r="AT148" i="25"/>
  <c r="AS148" i="25"/>
  <c r="AR148" i="25"/>
  <c r="AQ148" i="25"/>
  <c r="AP148" i="25"/>
  <c r="AO148" i="25"/>
  <c r="AN148" i="25"/>
  <c r="AM148" i="25"/>
  <c r="AL148" i="25"/>
  <c r="AK148" i="25"/>
  <c r="AJ148" i="25"/>
  <c r="AI148" i="25"/>
  <c r="AH148" i="25"/>
  <c r="AG148" i="25"/>
  <c r="AF148" i="25"/>
  <c r="AE148" i="25"/>
  <c r="AD148" i="25"/>
  <c r="AC148" i="25"/>
  <c r="AB148" i="25"/>
  <c r="AA148" i="25"/>
  <c r="Z148" i="25"/>
  <c r="Y148" i="25"/>
  <c r="X148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A148" i="25"/>
  <c r="BQ147" i="25"/>
  <c r="BP147" i="25"/>
  <c r="BO147" i="25"/>
  <c r="BN147" i="25"/>
  <c r="BM147" i="25"/>
  <c r="BL147" i="25"/>
  <c r="BK147" i="25"/>
  <c r="BJ147" i="25"/>
  <c r="BI147" i="25"/>
  <c r="BH147" i="25"/>
  <c r="BG147" i="25"/>
  <c r="BF147" i="25"/>
  <c r="BE147" i="25"/>
  <c r="BD147" i="25"/>
  <c r="BC147" i="25"/>
  <c r="BB147" i="25"/>
  <c r="BA147" i="25"/>
  <c r="AZ147" i="25"/>
  <c r="AY147" i="25"/>
  <c r="AX147" i="25"/>
  <c r="AW147" i="25"/>
  <c r="AV147" i="25"/>
  <c r="AU147" i="25"/>
  <c r="AT147" i="25"/>
  <c r="AS147" i="25"/>
  <c r="AR147" i="25"/>
  <c r="AQ147" i="25"/>
  <c r="AP147" i="25"/>
  <c r="AO147" i="25"/>
  <c r="AN147" i="25"/>
  <c r="AM147" i="25"/>
  <c r="AL147" i="25"/>
  <c r="AK147" i="25"/>
  <c r="AJ147" i="25"/>
  <c r="AI147" i="25"/>
  <c r="AH147" i="25"/>
  <c r="AG147" i="25"/>
  <c r="AF147" i="25"/>
  <c r="AE147" i="25"/>
  <c r="AD147" i="25"/>
  <c r="AC147" i="25"/>
  <c r="AB147" i="25"/>
  <c r="AA147" i="25"/>
  <c r="Z147" i="25"/>
  <c r="Y147" i="25"/>
  <c r="X147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A147" i="25"/>
  <c r="BQ146" i="25"/>
  <c r="BP146" i="25"/>
  <c r="BO146" i="25"/>
  <c r="BN146" i="25"/>
  <c r="BM146" i="25"/>
  <c r="BL146" i="25"/>
  <c r="BK146" i="25"/>
  <c r="BJ146" i="25"/>
  <c r="BI146" i="25"/>
  <c r="BH146" i="25"/>
  <c r="BG146" i="25"/>
  <c r="BF146" i="25"/>
  <c r="BE146" i="25"/>
  <c r="BD146" i="25"/>
  <c r="BC146" i="25"/>
  <c r="BB146" i="25"/>
  <c r="BA146" i="25"/>
  <c r="AZ146" i="25"/>
  <c r="AY146" i="25"/>
  <c r="AX146" i="25"/>
  <c r="AW146" i="25"/>
  <c r="AV146" i="25"/>
  <c r="AU146" i="25"/>
  <c r="AT146" i="25"/>
  <c r="AS146" i="25"/>
  <c r="AR146" i="25"/>
  <c r="AQ146" i="25"/>
  <c r="AP146" i="25"/>
  <c r="AO146" i="25"/>
  <c r="AN146" i="25"/>
  <c r="AM146" i="25"/>
  <c r="AL146" i="25"/>
  <c r="AK146" i="25"/>
  <c r="AJ146" i="25"/>
  <c r="AI146" i="25"/>
  <c r="AH146" i="25"/>
  <c r="AG146" i="25"/>
  <c r="AF146" i="25"/>
  <c r="AE146" i="25"/>
  <c r="AD146" i="25"/>
  <c r="AC146" i="25"/>
  <c r="AB146" i="25"/>
  <c r="AA146" i="25"/>
  <c r="Z146" i="25"/>
  <c r="Y146" i="25"/>
  <c r="X146" i="25"/>
  <c r="W146" i="25"/>
  <c r="V146" i="25"/>
  <c r="U146" i="25"/>
  <c r="T146" i="25"/>
  <c r="S146" i="25"/>
  <c r="R146" i="25"/>
  <c r="Q146" i="25"/>
  <c r="P146" i="25"/>
  <c r="O146" i="25"/>
  <c r="N146" i="25"/>
  <c r="M146" i="25"/>
  <c r="L146" i="25"/>
  <c r="K146" i="25"/>
  <c r="J146" i="25"/>
  <c r="I146" i="25"/>
  <c r="H146" i="25"/>
  <c r="G146" i="25"/>
  <c r="F146" i="25"/>
  <c r="E146" i="25"/>
  <c r="D146" i="25"/>
  <c r="C146" i="25"/>
  <c r="B146" i="25"/>
  <c r="A146" i="25"/>
  <c r="BQ145" i="25"/>
  <c r="BP145" i="25"/>
  <c r="BO145" i="25"/>
  <c r="BN145" i="25"/>
  <c r="BM145" i="25"/>
  <c r="BL145" i="25"/>
  <c r="BK145" i="25"/>
  <c r="BJ145" i="25"/>
  <c r="BI145" i="25"/>
  <c r="BH145" i="25"/>
  <c r="BG145" i="25"/>
  <c r="BF145" i="25"/>
  <c r="BE145" i="25"/>
  <c r="BD145" i="25"/>
  <c r="BC145" i="25"/>
  <c r="BB145" i="25"/>
  <c r="BA145" i="25"/>
  <c r="AZ145" i="25"/>
  <c r="AY145" i="25"/>
  <c r="AX145" i="25"/>
  <c r="AW145" i="25"/>
  <c r="AV145" i="25"/>
  <c r="AU145" i="25"/>
  <c r="AT145" i="25"/>
  <c r="AS145" i="25"/>
  <c r="AR145" i="25"/>
  <c r="AQ145" i="25"/>
  <c r="AP145" i="25"/>
  <c r="AO145" i="25"/>
  <c r="AN145" i="25"/>
  <c r="AM145" i="25"/>
  <c r="AL145" i="25"/>
  <c r="AK145" i="25"/>
  <c r="AJ145" i="25"/>
  <c r="AI145" i="25"/>
  <c r="AH145" i="25"/>
  <c r="AG145" i="25"/>
  <c r="AF145" i="25"/>
  <c r="AE145" i="25"/>
  <c r="AD145" i="25"/>
  <c r="AC145" i="25"/>
  <c r="AB145" i="25"/>
  <c r="AA145" i="25"/>
  <c r="Z145" i="25"/>
  <c r="Y145" i="25"/>
  <c r="X145" i="25"/>
  <c r="W145" i="25"/>
  <c r="V145" i="25"/>
  <c r="U145" i="25"/>
  <c r="T145" i="25"/>
  <c r="S145" i="25"/>
  <c r="R145" i="25"/>
  <c r="Q145" i="25"/>
  <c r="P145" i="25"/>
  <c r="O145" i="25"/>
  <c r="N145" i="25"/>
  <c r="M145" i="25"/>
  <c r="L145" i="25"/>
  <c r="K145" i="25"/>
  <c r="J145" i="25"/>
  <c r="I145" i="25"/>
  <c r="H145" i="25"/>
  <c r="G145" i="25"/>
  <c r="F145" i="25"/>
  <c r="E145" i="25"/>
  <c r="D145" i="25"/>
  <c r="C145" i="25"/>
  <c r="B145" i="25"/>
  <c r="A145" i="25"/>
  <c r="BQ144" i="25"/>
  <c r="BP144" i="25"/>
  <c r="BO144" i="25"/>
  <c r="BN144" i="25"/>
  <c r="BM144" i="25"/>
  <c r="BL144" i="25"/>
  <c r="BK144" i="25"/>
  <c r="BJ144" i="25"/>
  <c r="BI144" i="25"/>
  <c r="BH144" i="25"/>
  <c r="BG144" i="25"/>
  <c r="BF144" i="25"/>
  <c r="BE144" i="25"/>
  <c r="BD144" i="25"/>
  <c r="BC144" i="25"/>
  <c r="BB144" i="25"/>
  <c r="BA144" i="25"/>
  <c r="AZ144" i="25"/>
  <c r="AY144" i="25"/>
  <c r="AX144" i="25"/>
  <c r="AW144" i="25"/>
  <c r="AV144" i="25"/>
  <c r="AU144" i="25"/>
  <c r="AT144" i="25"/>
  <c r="AS144" i="25"/>
  <c r="AR144" i="25"/>
  <c r="AQ144" i="25"/>
  <c r="AP144" i="25"/>
  <c r="AO144" i="25"/>
  <c r="AN144" i="25"/>
  <c r="AM144" i="25"/>
  <c r="AL144" i="25"/>
  <c r="AK144" i="25"/>
  <c r="AJ144" i="25"/>
  <c r="AI144" i="25"/>
  <c r="AH144" i="25"/>
  <c r="AG144" i="25"/>
  <c r="AF144" i="25"/>
  <c r="AE144" i="25"/>
  <c r="AD144" i="25"/>
  <c r="AC144" i="25"/>
  <c r="AB144" i="25"/>
  <c r="AA144" i="25"/>
  <c r="Z144" i="25"/>
  <c r="Y144" i="25"/>
  <c r="X144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A144" i="25"/>
  <c r="BQ143" i="25"/>
  <c r="BP143" i="25"/>
  <c r="BO143" i="25"/>
  <c r="BN143" i="25"/>
  <c r="BM143" i="25"/>
  <c r="BL143" i="25"/>
  <c r="BK143" i="25"/>
  <c r="BJ143" i="25"/>
  <c r="BI143" i="25"/>
  <c r="BH143" i="25"/>
  <c r="BG143" i="25"/>
  <c r="BF143" i="25"/>
  <c r="BE143" i="25"/>
  <c r="BD143" i="25"/>
  <c r="BC143" i="25"/>
  <c r="BB143" i="25"/>
  <c r="BA143" i="25"/>
  <c r="AZ143" i="25"/>
  <c r="AY143" i="25"/>
  <c r="AX143" i="25"/>
  <c r="AW143" i="25"/>
  <c r="AV143" i="25"/>
  <c r="AU143" i="25"/>
  <c r="AT143" i="25"/>
  <c r="AS143" i="25"/>
  <c r="AR143" i="25"/>
  <c r="AQ143" i="25"/>
  <c r="AP143" i="25"/>
  <c r="AO143" i="25"/>
  <c r="AN143" i="25"/>
  <c r="AM143" i="25"/>
  <c r="AL143" i="25"/>
  <c r="AK143" i="25"/>
  <c r="AJ143" i="25"/>
  <c r="AI143" i="25"/>
  <c r="AH143" i="25"/>
  <c r="AG143" i="25"/>
  <c r="AF143" i="25"/>
  <c r="AE143" i="25"/>
  <c r="AD143" i="25"/>
  <c r="AC143" i="25"/>
  <c r="AB143" i="25"/>
  <c r="AA143" i="25"/>
  <c r="Z143" i="25"/>
  <c r="Y143" i="25"/>
  <c r="X143" i="25"/>
  <c r="W143" i="25"/>
  <c r="V143" i="25"/>
  <c r="U143" i="25"/>
  <c r="T143" i="25"/>
  <c r="S143" i="25"/>
  <c r="R143" i="25"/>
  <c r="Q143" i="25"/>
  <c r="P143" i="25"/>
  <c r="O143" i="25"/>
  <c r="N143" i="25"/>
  <c r="M143" i="25"/>
  <c r="L143" i="25"/>
  <c r="K143" i="25"/>
  <c r="J143" i="25"/>
  <c r="I143" i="25"/>
  <c r="H143" i="25"/>
  <c r="G143" i="25"/>
  <c r="F143" i="25"/>
  <c r="E143" i="25"/>
  <c r="D143" i="25"/>
  <c r="C143" i="25"/>
  <c r="B143" i="25"/>
  <c r="A143" i="25"/>
  <c r="BQ142" i="25"/>
  <c r="BP142" i="25"/>
  <c r="BO142" i="25"/>
  <c r="BN142" i="25"/>
  <c r="BM142" i="25"/>
  <c r="BL142" i="25"/>
  <c r="BK142" i="25"/>
  <c r="BJ142" i="25"/>
  <c r="BI142" i="25"/>
  <c r="BH142" i="25"/>
  <c r="BG142" i="25"/>
  <c r="BF142" i="25"/>
  <c r="BE142" i="25"/>
  <c r="BD142" i="25"/>
  <c r="BC142" i="25"/>
  <c r="BB142" i="25"/>
  <c r="BA142" i="25"/>
  <c r="AZ142" i="25"/>
  <c r="AY142" i="25"/>
  <c r="AX142" i="25"/>
  <c r="AW142" i="25"/>
  <c r="AV142" i="25"/>
  <c r="AU142" i="25"/>
  <c r="AT142" i="25"/>
  <c r="AS142" i="25"/>
  <c r="AR142" i="25"/>
  <c r="AQ142" i="25"/>
  <c r="AP142" i="25"/>
  <c r="AO142" i="25"/>
  <c r="AN142" i="25"/>
  <c r="AM142" i="25"/>
  <c r="AL142" i="25"/>
  <c r="AK142" i="25"/>
  <c r="AJ142" i="25"/>
  <c r="AI142" i="25"/>
  <c r="AH142" i="25"/>
  <c r="AG142" i="25"/>
  <c r="AF142" i="25"/>
  <c r="AE142" i="25"/>
  <c r="AD142" i="25"/>
  <c r="AC142" i="25"/>
  <c r="AB142" i="25"/>
  <c r="AA142" i="25"/>
  <c r="Z142" i="25"/>
  <c r="Y142" i="25"/>
  <c r="X142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A142" i="25"/>
  <c r="BQ141" i="25"/>
  <c r="BP141" i="25"/>
  <c r="BO141" i="25"/>
  <c r="BN141" i="25"/>
  <c r="BM141" i="25"/>
  <c r="BL141" i="25"/>
  <c r="BK141" i="25"/>
  <c r="BJ141" i="25"/>
  <c r="BI141" i="25"/>
  <c r="BH141" i="25"/>
  <c r="BG141" i="25"/>
  <c r="BF141" i="25"/>
  <c r="BE141" i="25"/>
  <c r="BD141" i="25"/>
  <c r="BC141" i="25"/>
  <c r="BB141" i="25"/>
  <c r="BA141" i="25"/>
  <c r="AZ141" i="25"/>
  <c r="AY141" i="25"/>
  <c r="AX141" i="25"/>
  <c r="AW141" i="25"/>
  <c r="AV141" i="25"/>
  <c r="AU141" i="25"/>
  <c r="AT141" i="25"/>
  <c r="AS141" i="25"/>
  <c r="AR141" i="25"/>
  <c r="AQ141" i="25"/>
  <c r="AP141" i="25"/>
  <c r="AO141" i="25"/>
  <c r="AN141" i="25"/>
  <c r="AM141" i="25"/>
  <c r="AL141" i="25"/>
  <c r="AK141" i="25"/>
  <c r="AJ141" i="25"/>
  <c r="AI141" i="25"/>
  <c r="AH141" i="25"/>
  <c r="AG141" i="25"/>
  <c r="AF141" i="25"/>
  <c r="AE141" i="25"/>
  <c r="AD141" i="25"/>
  <c r="AC141" i="25"/>
  <c r="AB141" i="25"/>
  <c r="AA141" i="25"/>
  <c r="Z141" i="25"/>
  <c r="Y141" i="25"/>
  <c r="X141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A141" i="25"/>
  <c r="BQ140" i="25"/>
  <c r="BP140" i="25"/>
  <c r="BO140" i="25"/>
  <c r="BN140" i="25"/>
  <c r="BM140" i="25"/>
  <c r="BL140" i="25"/>
  <c r="BK140" i="25"/>
  <c r="BJ140" i="25"/>
  <c r="BI140" i="25"/>
  <c r="BH140" i="25"/>
  <c r="BG140" i="25"/>
  <c r="BF140" i="25"/>
  <c r="BE140" i="25"/>
  <c r="BD140" i="25"/>
  <c r="BC140" i="25"/>
  <c r="BB140" i="25"/>
  <c r="BA140" i="25"/>
  <c r="AZ140" i="25"/>
  <c r="AY140" i="25"/>
  <c r="AX140" i="25"/>
  <c r="AW140" i="25"/>
  <c r="AV140" i="25"/>
  <c r="AU140" i="25"/>
  <c r="AT140" i="25"/>
  <c r="AS140" i="25"/>
  <c r="AR140" i="25"/>
  <c r="AQ140" i="25"/>
  <c r="AP140" i="25"/>
  <c r="AO140" i="25"/>
  <c r="AN140" i="25"/>
  <c r="AM140" i="25"/>
  <c r="AL140" i="25"/>
  <c r="AK140" i="25"/>
  <c r="AJ140" i="25"/>
  <c r="AI140" i="25"/>
  <c r="AH140" i="25"/>
  <c r="AG140" i="25"/>
  <c r="AF140" i="25"/>
  <c r="AE140" i="25"/>
  <c r="AD140" i="25"/>
  <c r="AC140" i="25"/>
  <c r="AB140" i="25"/>
  <c r="AA140" i="25"/>
  <c r="Z140" i="25"/>
  <c r="Y140" i="25"/>
  <c r="X140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A140" i="25"/>
  <c r="BQ139" i="25"/>
  <c r="BP139" i="25"/>
  <c r="BO139" i="25"/>
  <c r="BN139" i="25"/>
  <c r="BM139" i="25"/>
  <c r="BL139" i="25"/>
  <c r="BK139" i="25"/>
  <c r="BJ139" i="25"/>
  <c r="BI139" i="25"/>
  <c r="BH139" i="25"/>
  <c r="BG139" i="25"/>
  <c r="BF139" i="25"/>
  <c r="BE139" i="25"/>
  <c r="BD139" i="25"/>
  <c r="BC139" i="25"/>
  <c r="BB139" i="25"/>
  <c r="BA139" i="25"/>
  <c r="AZ139" i="25"/>
  <c r="AY139" i="25"/>
  <c r="AX139" i="25"/>
  <c r="AW139" i="25"/>
  <c r="AV139" i="25"/>
  <c r="AU139" i="25"/>
  <c r="AT139" i="25"/>
  <c r="AS139" i="25"/>
  <c r="AR139" i="25"/>
  <c r="AQ139" i="25"/>
  <c r="AP139" i="25"/>
  <c r="AO139" i="25"/>
  <c r="AN139" i="25"/>
  <c r="AM139" i="25"/>
  <c r="AL139" i="25"/>
  <c r="AK139" i="25"/>
  <c r="AJ139" i="25"/>
  <c r="AI139" i="25"/>
  <c r="AH139" i="25"/>
  <c r="AG139" i="25"/>
  <c r="AF139" i="25"/>
  <c r="AE139" i="25"/>
  <c r="AD139" i="25"/>
  <c r="AC139" i="25"/>
  <c r="AB139" i="25"/>
  <c r="AA139" i="25"/>
  <c r="Z139" i="25"/>
  <c r="Y139" i="25"/>
  <c r="X139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A139" i="25"/>
  <c r="BQ138" i="25"/>
  <c r="BP138" i="25"/>
  <c r="BO138" i="25"/>
  <c r="BN138" i="25"/>
  <c r="BM138" i="25"/>
  <c r="BL138" i="25"/>
  <c r="BK138" i="25"/>
  <c r="BJ138" i="25"/>
  <c r="BI138" i="25"/>
  <c r="BH138" i="25"/>
  <c r="BG138" i="25"/>
  <c r="BF138" i="25"/>
  <c r="BE138" i="25"/>
  <c r="BD138" i="25"/>
  <c r="BC138" i="25"/>
  <c r="BB138" i="25"/>
  <c r="BA138" i="25"/>
  <c r="AZ138" i="25"/>
  <c r="AY138" i="25"/>
  <c r="AX138" i="25"/>
  <c r="AW138" i="25"/>
  <c r="AV138" i="25"/>
  <c r="AU138" i="25"/>
  <c r="AT138" i="25"/>
  <c r="AS138" i="25"/>
  <c r="AR138" i="25"/>
  <c r="AQ138" i="25"/>
  <c r="AP138" i="25"/>
  <c r="AO138" i="25"/>
  <c r="AN138" i="25"/>
  <c r="AM138" i="25"/>
  <c r="AL138" i="25"/>
  <c r="AK138" i="25"/>
  <c r="AJ138" i="25"/>
  <c r="AI138" i="25"/>
  <c r="AH138" i="25"/>
  <c r="AG138" i="25"/>
  <c r="AF138" i="25"/>
  <c r="AE138" i="25"/>
  <c r="AD138" i="25"/>
  <c r="AC138" i="25"/>
  <c r="AB138" i="25"/>
  <c r="AA138" i="25"/>
  <c r="Z138" i="25"/>
  <c r="Y138" i="25"/>
  <c r="X138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A138" i="25"/>
  <c r="BQ137" i="25"/>
  <c r="BP137" i="25"/>
  <c r="BO137" i="25"/>
  <c r="BN137" i="25"/>
  <c r="BM137" i="25"/>
  <c r="BL137" i="25"/>
  <c r="BK137" i="25"/>
  <c r="BJ137" i="25"/>
  <c r="BI137" i="25"/>
  <c r="BH137" i="25"/>
  <c r="BG137" i="25"/>
  <c r="BF137" i="25"/>
  <c r="BE137" i="25"/>
  <c r="BD137" i="25"/>
  <c r="BC137" i="25"/>
  <c r="BB137" i="25"/>
  <c r="BA137" i="25"/>
  <c r="AZ137" i="25"/>
  <c r="AY137" i="25"/>
  <c r="AX137" i="25"/>
  <c r="AW137" i="25"/>
  <c r="AV137" i="25"/>
  <c r="AU137" i="25"/>
  <c r="AT137" i="25"/>
  <c r="AS137" i="25"/>
  <c r="AR137" i="25"/>
  <c r="AQ137" i="25"/>
  <c r="AP137" i="25"/>
  <c r="AO137" i="25"/>
  <c r="AN137" i="25"/>
  <c r="AM137" i="25"/>
  <c r="AL137" i="25"/>
  <c r="AK137" i="25"/>
  <c r="AJ137" i="25"/>
  <c r="AI137" i="25"/>
  <c r="AH137" i="25"/>
  <c r="AG137" i="25"/>
  <c r="AF137" i="25"/>
  <c r="AE137" i="25"/>
  <c r="AD137" i="25"/>
  <c r="AC137" i="25"/>
  <c r="AB137" i="25"/>
  <c r="AA137" i="25"/>
  <c r="Z137" i="25"/>
  <c r="Y137" i="25"/>
  <c r="X137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A137" i="25"/>
  <c r="BQ136" i="25"/>
  <c r="BP136" i="25"/>
  <c r="BO136" i="25"/>
  <c r="BN136" i="25"/>
  <c r="BM136" i="25"/>
  <c r="BL136" i="25"/>
  <c r="BK136" i="25"/>
  <c r="BJ136" i="25"/>
  <c r="BI136" i="25"/>
  <c r="BH136" i="25"/>
  <c r="BG136" i="25"/>
  <c r="BF136" i="25"/>
  <c r="BE136" i="25"/>
  <c r="BD136" i="25"/>
  <c r="BC136" i="25"/>
  <c r="BB136" i="25"/>
  <c r="BA136" i="25"/>
  <c r="AZ136" i="25"/>
  <c r="AY136" i="25"/>
  <c r="AX136" i="25"/>
  <c r="AW136" i="25"/>
  <c r="AV136" i="25"/>
  <c r="AU136" i="25"/>
  <c r="AT136" i="25"/>
  <c r="AS136" i="25"/>
  <c r="AR136" i="25"/>
  <c r="AQ136" i="25"/>
  <c r="AP136" i="25"/>
  <c r="AO136" i="25"/>
  <c r="AN136" i="25"/>
  <c r="AM136" i="25"/>
  <c r="AL136" i="25"/>
  <c r="AK136" i="25"/>
  <c r="AJ136" i="25"/>
  <c r="AI136" i="25"/>
  <c r="AH136" i="25"/>
  <c r="AG136" i="25"/>
  <c r="AF136" i="25"/>
  <c r="AE136" i="25"/>
  <c r="AD136" i="25"/>
  <c r="AC136" i="25"/>
  <c r="AB136" i="25"/>
  <c r="AA136" i="25"/>
  <c r="Z136" i="25"/>
  <c r="Y136" i="25"/>
  <c r="X136" i="25"/>
  <c r="W136" i="25"/>
  <c r="V136" i="25"/>
  <c r="U136" i="25"/>
  <c r="T136" i="25"/>
  <c r="S136" i="25"/>
  <c r="R136" i="25"/>
  <c r="Q136" i="25"/>
  <c r="P136" i="25"/>
  <c r="O136" i="25"/>
  <c r="N136" i="25"/>
  <c r="M136" i="25"/>
  <c r="L136" i="25"/>
  <c r="K136" i="25"/>
  <c r="J136" i="25"/>
  <c r="I136" i="25"/>
  <c r="H136" i="25"/>
  <c r="G136" i="25"/>
  <c r="F136" i="25"/>
  <c r="E136" i="25"/>
  <c r="D136" i="25"/>
  <c r="C136" i="25"/>
  <c r="B136" i="25"/>
  <c r="A136" i="25"/>
  <c r="BQ135" i="25"/>
  <c r="BP135" i="25"/>
  <c r="BO135" i="25"/>
  <c r="BN135" i="25"/>
  <c r="BM135" i="25"/>
  <c r="BL135" i="25"/>
  <c r="BK135" i="25"/>
  <c r="BJ135" i="25"/>
  <c r="BI135" i="25"/>
  <c r="BH135" i="25"/>
  <c r="BG135" i="25"/>
  <c r="BF135" i="25"/>
  <c r="BE135" i="25"/>
  <c r="BD135" i="25"/>
  <c r="BC135" i="25"/>
  <c r="BB135" i="25"/>
  <c r="BA135" i="25"/>
  <c r="AZ135" i="25"/>
  <c r="AY135" i="25"/>
  <c r="AX135" i="25"/>
  <c r="AW135" i="25"/>
  <c r="AV135" i="25"/>
  <c r="AU135" i="25"/>
  <c r="AT135" i="25"/>
  <c r="AS135" i="25"/>
  <c r="AR135" i="25"/>
  <c r="AQ135" i="25"/>
  <c r="AP135" i="25"/>
  <c r="AO135" i="25"/>
  <c r="AN135" i="25"/>
  <c r="AM135" i="25"/>
  <c r="AL135" i="25"/>
  <c r="AK135" i="25"/>
  <c r="AJ135" i="25"/>
  <c r="AI135" i="25"/>
  <c r="AH135" i="25"/>
  <c r="AG135" i="25"/>
  <c r="AF135" i="25"/>
  <c r="AE135" i="25"/>
  <c r="AD135" i="25"/>
  <c r="AC135" i="25"/>
  <c r="AB135" i="25"/>
  <c r="AA135" i="25"/>
  <c r="Z135" i="25"/>
  <c r="Y135" i="25"/>
  <c r="X135" i="25"/>
  <c r="W135" i="25"/>
  <c r="V135" i="25"/>
  <c r="U135" i="25"/>
  <c r="T135" i="25"/>
  <c r="S135" i="25"/>
  <c r="R135" i="25"/>
  <c r="Q135" i="25"/>
  <c r="P135" i="25"/>
  <c r="O135" i="25"/>
  <c r="N135" i="25"/>
  <c r="M135" i="25"/>
  <c r="L135" i="25"/>
  <c r="K135" i="25"/>
  <c r="J135" i="25"/>
  <c r="I135" i="25"/>
  <c r="H135" i="25"/>
  <c r="G135" i="25"/>
  <c r="F135" i="25"/>
  <c r="E135" i="25"/>
  <c r="D135" i="25"/>
  <c r="C135" i="25"/>
  <c r="B135" i="25"/>
  <c r="A135" i="25"/>
  <c r="BQ134" i="25"/>
  <c r="BP134" i="25"/>
  <c r="BO134" i="25"/>
  <c r="BN134" i="25"/>
  <c r="BM134" i="25"/>
  <c r="BL134" i="25"/>
  <c r="BK134" i="25"/>
  <c r="BJ134" i="25"/>
  <c r="BI134" i="25"/>
  <c r="BH134" i="25"/>
  <c r="BG134" i="25"/>
  <c r="BF134" i="25"/>
  <c r="BE134" i="25"/>
  <c r="BD134" i="25"/>
  <c r="BC134" i="25"/>
  <c r="BB134" i="25"/>
  <c r="BA134" i="25"/>
  <c r="AZ134" i="25"/>
  <c r="AY134" i="25"/>
  <c r="AX134" i="25"/>
  <c r="AW134" i="25"/>
  <c r="AV134" i="25"/>
  <c r="AU134" i="25"/>
  <c r="AT134" i="25"/>
  <c r="AS134" i="25"/>
  <c r="AR134" i="25"/>
  <c r="AQ134" i="25"/>
  <c r="AP134" i="25"/>
  <c r="AO134" i="25"/>
  <c r="AN134" i="25"/>
  <c r="AM134" i="25"/>
  <c r="AL134" i="25"/>
  <c r="AK134" i="25"/>
  <c r="AJ134" i="25"/>
  <c r="AI134" i="25"/>
  <c r="AH134" i="25"/>
  <c r="AG134" i="25"/>
  <c r="AF134" i="25"/>
  <c r="AE134" i="25"/>
  <c r="AD134" i="25"/>
  <c r="AC134" i="25"/>
  <c r="AB134" i="25"/>
  <c r="AA134" i="25"/>
  <c r="Z134" i="25"/>
  <c r="Y134" i="25"/>
  <c r="X134" i="25"/>
  <c r="W134" i="25"/>
  <c r="V134" i="25"/>
  <c r="U134" i="25"/>
  <c r="T134" i="25"/>
  <c r="S134" i="25"/>
  <c r="R134" i="25"/>
  <c r="Q134" i="25"/>
  <c r="P134" i="25"/>
  <c r="O134" i="25"/>
  <c r="N134" i="25"/>
  <c r="M134" i="25"/>
  <c r="L134" i="25"/>
  <c r="K134" i="25"/>
  <c r="J134" i="25"/>
  <c r="I134" i="25"/>
  <c r="H134" i="25"/>
  <c r="G134" i="25"/>
  <c r="F134" i="25"/>
  <c r="E134" i="25"/>
  <c r="D134" i="25"/>
  <c r="C134" i="25"/>
  <c r="B134" i="25"/>
  <c r="A134" i="25"/>
  <c r="BQ133" i="25"/>
  <c r="BP133" i="25"/>
  <c r="BO133" i="25"/>
  <c r="BN133" i="25"/>
  <c r="BM133" i="25"/>
  <c r="BL133" i="25"/>
  <c r="BK133" i="25"/>
  <c r="BJ133" i="25"/>
  <c r="BI133" i="25"/>
  <c r="BH133" i="25"/>
  <c r="BG133" i="25"/>
  <c r="BF133" i="25"/>
  <c r="BE133" i="25"/>
  <c r="BD133" i="25"/>
  <c r="BC133" i="25"/>
  <c r="BB133" i="25"/>
  <c r="BA133" i="25"/>
  <c r="AZ133" i="25"/>
  <c r="AY133" i="25"/>
  <c r="AX133" i="25"/>
  <c r="AW133" i="25"/>
  <c r="AV133" i="25"/>
  <c r="AU133" i="25"/>
  <c r="AT133" i="25"/>
  <c r="AS133" i="25"/>
  <c r="AR133" i="25"/>
  <c r="AQ133" i="25"/>
  <c r="AP133" i="25"/>
  <c r="AO133" i="25"/>
  <c r="AN133" i="25"/>
  <c r="AM133" i="25"/>
  <c r="AL133" i="25"/>
  <c r="AK133" i="25"/>
  <c r="AJ133" i="25"/>
  <c r="AI133" i="25"/>
  <c r="AH133" i="25"/>
  <c r="AG133" i="25"/>
  <c r="AF133" i="25"/>
  <c r="AE133" i="25"/>
  <c r="AD133" i="25"/>
  <c r="AC133" i="25"/>
  <c r="AB133" i="25"/>
  <c r="AA133" i="25"/>
  <c r="Z133" i="25"/>
  <c r="Y133" i="25"/>
  <c r="X133" i="25"/>
  <c r="W133" i="25"/>
  <c r="V133" i="25"/>
  <c r="U133" i="25"/>
  <c r="T133" i="25"/>
  <c r="S133" i="25"/>
  <c r="R133" i="25"/>
  <c r="Q133" i="25"/>
  <c r="P133" i="25"/>
  <c r="O133" i="25"/>
  <c r="N133" i="25"/>
  <c r="M133" i="25"/>
  <c r="L133" i="25"/>
  <c r="K133" i="25"/>
  <c r="J133" i="25"/>
  <c r="I133" i="25"/>
  <c r="H133" i="25"/>
  <c r="G133" i="25"/>
  <c r="F133" i="25"/>
  <c r="E133" i="25"/>
  <c r="D133" i="25"/>
  <c r="C133" i="25"/>
  <c r="B133" i="25"/>
  <c r="A133" i="25"/>
  <c r="BQ132" i="25"/>
  <c r="BP132" i="25"/>
  <c r="BO132" i="25"/>
  <c r="BN132" i="25"/>
  <c r="BM132" i="25"/>
  <c r="BL132" i="25"/>
  <c r="BK132" i="25"/>
  <c r="BJ132" i="25"/>
  <c r="BI132" i="25"/>
  <c r="BH132" i="25"/>
  <c r="BG132" i="25"/>
  <c r="BF132" i="25"/>
  <c r="BE132" i="25"/>
  <c r="BD132" i="25"/>
  <c r="BC132" i="25"/>
  <c r="BB132" i="25"/>
  <c r="BA132" i="25"/>
  <c r="AZ132" i="25"/>
  <c r="AY132" i="25"/>
  <c r="AX132" i="25"/>
  <c r="AW132" i="25"/>
  <c r="AV132" i="25"/>
  <c r="AU132" i="25"/>
  <c r="AT132" i="25"/>
  <c r="AS132" i="25"/>
  <c r="AR132" i="25"/>
  <c r="AQ132" i="25"/>
  <c r="AP132" i="25"/>
  <c r="AO132" i="25"/>
  <c r="AN132" i="25"/>
  <c r="AM132" i="25"/>
  <c r="AL132" i="25"/>
  <c r="AK132" i="25"/>
  <c r="AJ132" i="25"/>
  <c r="AI132" i="25"/>
  <c r="AH132" i="25"/>
  <c r="AG132" i="25"/>
  <c r="AF132" i="25"/>
  <c r="AE132" i="25"/>
  <c r="AD132" i="25"/>
  <c r="AC132" i="25"/>
  <c r="AB132" i="25"/>
  <c r="AA132" i="25"/>
  <c r="Z132" i="25"/>
  <c r="Y132" i="25"/>
  <c r="X132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A132" i="25"/>
  <c r="BQ131" i="25"/>
  <c r="BP131" i="25"/>
  <c r="BO131" i="25"/>
  <c r="BN131" i="25"/>
  <c r="BM131" i="25"/>
  <c r="BL131" i="25"/>
  <c r="BK131" i="25"/>
  <c r="BJ131" i="25"/>
  <c r="BI131" i="25"/>
  <c r="BH131" i="25"/>
  <c r="BG131" i="25"/>
  <c r="BF131" i="25"/>
  <c r="BE131" i="25"/>
  <c r="BD131" i="25"/>
  <c r="BC131" i="25"/>
  <c r="BB131" i="25"/>
  <c r="BA131" i="25"/>
  <c r="AZ131" i="25"/>
  <c r="AY131" i="25"/>
  <c r="AX131" i="25"/>
  <c r="AW131" i="25"/>
  <c r="AV131" i="25"/>
  <c r="AU131" i="25"/>
  <c r="AT131" i="25"/>
  <c r="AS131" i="25"/>
  <c r="AR131" i="25"/>
  <c r="AQ131" i="25"/>
  <c r="AP131" i="25"/>
  <c r="AO131" i="25"/>
  <c r="AN131" i="25"/>
  <c r="AM131" i="25"/>
  <c r="AL131" i="25"/>
  <c r="AK131" i="25"/>
  <c r="AJ131" i="25"/>
  <c r="AI131" i="25"/>
  <c r="AH131" i="25"/>
  <c r="AG131" i="25"/>
  <c r="AF131" i="25"/>
  <c r="AE131" i="25"/>
  <c r="AD131" i="25"/>
  <c r="AC131" i="25"/>
  <c r="AB131" i="25"/>
  <c r="AA131" i="25"/>
  <c r="Z131" i="25"/>
  <c r="Y131" i="25"/>
  <c r="X131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A131" i="25"/>
  <c r="BQ130" i="25"/>
  <c r="BP130" i="25"/>
  <c r="BO130" i="25"/>
  <c r="BN130" i="25"/>
  <c r="BM130" i="25"/>
  <c r="BL130" i="25"/>
  <c r="BK130" i="25"/>
  <c r="BJ130" i="25"/>
  <c r="BI130" i="25"/>
  <c r="BH130" i="25"/>
  <c r="BG130" i="25"/>
  <c r="BF130" i="25"/>
  <c r="BE130" i="25"/>
  <c r="BD130" i="25"/>
  <c r="BC130" i="25"/>
  <c r="BB130" i="25"/>
  <c r="BA130" i="25"/>
  <c r="AZ130" i="25"/>
  <c r="AY130" i="25"/>
  <c r="AX130" i="25"/>
  <c r="AW130" i="25"/>
  <c r="AV130" i="25"/>
  <c r="AU130" i="25"/>
  <c r="AT130" i="25"/>
  <c r="AS130" i="25"/>
  <c r="AR130" i="25"/>
  <c r="AQ130" i="25"/>
  <c r="AP130" i="25"/>
  <c r="AO130" i="25"/>
  <c r="AN130" i="25"/>
  <c r="AM130" i="25"/>
  <c r="AL130" i="25"/>
  <c r="AK130" i="25"/>
  <c r="AJ130" i="25"/>
  <c r="AI130" i="25"/>
  <c r="AH130" i="25"/>
  <c r="AG130" i="25"/>
  <c r="AF130" i="25"/>
  <c r="AE130" i="25"/>
  <c r="AD130" i="25"/>
  <c r="AC130" i="25"/>
  <c r="AB130" i="25"/>
  <c r="AA130" i="25"/>
  <c r="Z130" i="25"/>
  <c r="Y130" i="25"/>
  <c r="X130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A130" i="25"/>
  <c r="BQ129" i="25"/>
  <c r="BP129" i="25"/>
  <c r="BO129" i="25"/>
  <c r="BN129" i="25"/>
  <c r="BM129" i="25"/>
  <c r="BL129" i="25"/>
  <c r="BK129" i="25"/>
  <c r="BJ129" i="25"/>
  <c r="BI129" i="25"/>
  <c r="BH129" i="25"/>
  <c r="BG129" i="25"/>
  <c r="BF129" i="25"/>
  <c r="BE129" i="25"/>
  <c r="BD129" i="25"/>
  <c r="BC129" i="25"/>
  <c r="BB129" i="25"/>
  <c r="BA129" i="25"/>
  <c r="AZ129" i="25"/>
  <c r="AY129" i="25"/>
  <c r="AX129" i="25"/>
  <c r="AW129" i="25"/>
  <c r="AV129" i="25"/>
  <c r="AU129" i="25"/>
  <c r="AT129" i="25"/>
  <c r="AS129" i="25"/>
  <c r="AR129" i="25"/>
  <c r="AQ129" i="25"/>
  <c r="AP129" i="25"/>
  <c r="AO129" i="25"/>
  <c r="AN129" i="25"/>
  <c r="AM129" i="25"/>
  <c r="AL129" i="25"/>
  <c r="AK129" i="25"/>
  <c r="AJ129" i="25"/>
  <c r="AI129" i="25"/>
  <c r="AH129" i="25"/>
  <c r="AG129" i="25"/>
  <c r="AF129" i="25"/>
  <c r="AE129" i="25"/>
  <c r="AD129" i="25"/>
  <c r="AC129" i="25"/>
  <c r="AB129" i="25"/>
  <c r="AA129" i="25"/>
  <c r="Z129" i="25"/>
  <c r="Y129" i="25"/>
  <c r="X129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A129" i="25"/>
  <c r="BQ128" i="25"/>
  <c r="BP128" i="25"/>
  <c r="BO128" i="25"/>
  <c r="BN128" i="25"/>
  <c r="BM128" i="25"/>
  <c r="BL128" i="25"/>
  <c r="BK128" i="25"/>
  <c r="BJ128" i="25"/>
  <c r="BI128" i="25"/>
  <c r="BH128" i="25"/>
  <c r="BG128" i="25"/>
  <c r="BF128" i="25"/>
  <c r="BE128" i="25"/>
  <c r="BD128" i="25"/>
  <c r="BC128" i="25"/>
  <c r="BB128" i="25"/>
  <c r="BA128" i="25"/>
  <c r="AZ128" i="25"/>
  <c r="AY128" i="25"/>
  <c r="AX128" i="25"/>
  <c r="AW128" i="25"/>
  <c r="AV128" i="25"/>
  <c r="AU128" i="25"/>
  <c r="AT128" i="25"/>
  <c r="AS128" i="25"/>
  <c r="AR128" i="25"/>
  <c r="AQ128" i="25"/>
  <c r="AP128" i="25"/>
  <c r="AO128" i="25"/>
  <c r="AN128" i="25"/>
  <c r="AM128" i="25"/>
  <c r="AL128" i="25"/>
  <c r="AK128" i="25"/>
  <c r="AJ128" i="25"/>
  <c r="AI128" i="25"/>
  <c r="AH128" i="25"/>
  <c r="AG128" i="25"/>
  <c r="AF128" i="25"/>
  <c r="AE128" i="25"/>
  <c r="AD128" i="25"/>
  <c r="AC128" i="25"/>
  <c r="AB128" i="25"/>
  <c r="AA128" i="25"/>
  <c r="Z128" i="25"/>
  <c r="Y128" i="25"/>
  <c r="X128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A128" i="25"/>
  <c r="BQ127" i="25"/>
  <c r="BP127" i="25"/>
  <c r="BO127" i="25"/>
  <c r="BN127" i="25"/>
  <c r="BM127" i="25"/>
  <c r="BL127" i="25"/>
  <c r="BK127" i="25"/>
  <c r="BJ127" i="25"/>
  <c r="BI127" i="25"/>
  <c r="BH127" i="25"/>
  <c r="BG127" i="25"/>
  <c r="BF127" i="25"/>
  <c r="BE127" i="25"/>
  <c r="BD127" i="25"/>
  <c r="BC127" i="25"/>
  <c r="BB127" i="25"/>
  <c r="BA127" i="25"/>
  <c r="AZ127" i="25"/>
  <c r="AY127" i="25"/>
  <c r="AX127" i="25"/>
  <c r="AW127" i="25"/>
  <c r="AV127" i="25"/>
  <c r="AU127" i="25"/>
  <c r="AT127" i="25"/>
  <c r="AS127" i="25"/>
  <c r="AR127" i="25"/>
  <c r="AQ127" i="25"/>
  <c r="AP127" i="25"/>
  <c r="AO127" i="25"/>
  <c r="AN127" i="25"/>
  <c r="AM127" i="25"/>
  <c r="AL127" i="25"/>
  <c r="AK127" i="25"/>
  <c r="AJ127" i="25"/>
  <c r="AI127" i="25"/>
  <c r="AH127" i="25"/>
  <c r="AG127" i="25"/>
  <c r="AF127" i="25"/>
  <c r="AE127" i="25"/>
  <c r="AD127" i="25"/>
  <c r="AC127" i="25"/>
  <c r="AB127" i="25"/>
  <c r="AA127" i="25"/>
  <c r="Z127" i="25"/>
  <c r="Y127" i="25"/>
  <c r="X127" i="25"/>
  <c r="W127" i="25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A127" i="25"/>
  <c r="BQ126" i="25"/>
  <c r="BP126" i="25"/>
  <c r="BO126" i="25"/>
  <c r="BN126" i="25"/>
  <c r="BM126" i="25"/>
  <c r="BL126" i="25"/>
  <c r="BK126" i="25"/>
  <c r="BJ126" i="25"/>
  <c r="BI126" i="25"/>
  <c r="BH126" i="25"/>
  <c r="BG126" i="25"/>
  <c r="BF126" i="25"/>
  <c r="BE126" i="25"/>
  <c r="BD126" i="25"/>
  <c r="BC126" i="25"/>
  <c r="BB126" i="25"/>
  <c r="BA126" i="25"/>
  <c r="AZ126" i="25"/>
  <c r="AY126" i="25"/>
  <c r="AX126" i="25"/>
  <c r="AW126" i="25"/>
  <c r="AV126" i="25"/>
  <c r="AU126" i="25"/>
  <c r="AT126" i="25"/>
  <c r="AS126" i="25"/>
  <c r="AR126" i="25"/>
  <c r="AQ126" i="25"/>
  <c r="AP126" i="25"/>
  <c r="AO126" i="25"/>
  <c r="AN126" i="25"/>
  <c r="AM126" i="25"/>
  <c r="AL126" i="25"/>
  <c r="AK126" i="25"/>
  <c r="AJ126" i="25"/>
  <c r="AI126" i="25"/>
  <c r="AH126" i="25"/>
  <c r="AG126" i="25"/>
  <c r="AF126" i="25"/>
  <c r="AE126" i="25"/>
  <c r="AD126" i="25"/>
  <c r="AC126" i="25"/>
  <c r="AB126" i="25"/>
  <c r="AA126" i="25"/>
  <c r="Z126" i="25"/>
  <c r="Y126" i="25"/>
  <c r="X126" i="25"/>
  <c r="W126" i="25"/>
  <c r="V126" i="25"/>
  <c r="U126" i="25"/>
  <c r="T126" i="25"/>
  <c r="S126" i="25"/>
  <c r="R126" i="25"/>
  <c r="Q126" i="25"/>
  <c r="P126" i="25"/>
  <c r="O126" i="25"/>
  <c r="N126" i="25"/>
  <c r="M126" i="25"/>
  <c r="L126" i="25"/>
  <c r="K126" i="25"/>
  <c r="J126" i="25"/>
  <c r="I126" i="25"/>
  <c r="H126" i="25"/>
  <c r="G126" i="25"/>
  <c r="F126" i="25"/>
  <c r="E126" i="25"/>
  <c r="D126" i="25"/>
  <c r="C126" i="25"/>
  <c r="B126" i="25"/>
  <c r="A126" i="25"/>
  <c r="BQ125" i="25"/>
  <c r="BP125" i="25"/>
  <c r="BO125" i="25"/>
  <c r="BN125" i="25"/>
  <c r="BM125" i="25"/>
  <c r="BL125" i="25"/>
  <c r="BK125" i="25"/>
  <c r="BJ125" i="25"/>
  <c r="BI125" i="25"/>
  <c r="BH125" i="25"/>
  <c r="BG125" i="25"/>
  <c r="BF125" i="25"/>
  <c r="BE125" i="25"/>
  <c r="BD125" i="25"/>
  <c r="BC125" i="25"/>
  <c r="BB125" i="25"/>
  <c r="BA125" i="25"/>
  <c r="AZ125" i="25"/>
  <c r="AY125" i="25"/>
  <c r="AX125" i="25"/>
  <c r="AW125" i="25"/>
  <c r="AV125" i="25"/>
  <c r="AU125" i="25"/>
  <c r="AT125" i="25"/>
  <c r="AS125" i="25"/>
  <c r="AR125" i="25"/>
  <c r="AQ125" i="25"/>
  <c r="AP125" i="25"/>
  <c r="AO125" i="25"/>
  <c r="AN125" i="25"/>
  <c r="AM125" i="25"/>
  <c r="AL125" i="25"/>
  <c r="AK125" i="25"/>
  <c r="AJ125" i="25"/>
  <c r="AI125" i="25"/>
  <c r="AH125" i="25"/>
  <c r="AG125" i="25"/>
  <c r="AF125" i="25"/>
  <c r="AE125" i="25"/>
  <c r="AD125" i="25"/>
  <c r="AC125" i="25"/>
  <c r="AB125" i="25"/>
  <c r="AA125" i="25"/>
  <c r="Z125" i="25"/>
  <c r="Y125" i="25"/>
  <c r="X125" i="25"/>
  <c r="W125" i="25"/>
  <c r="V125" i="25"/>
  <c r="U125" i="25"/>
  <c r="T125" i="25"/>
  <c r="S125" i="25"/>
  <c r="R125" i="25"/>
  <c r="Q125" i="25"/>
  <c r="P125" i="25"/>
  <c r="O125" i="25"/>
  <c r="N125" i="25"/>
  <c r="M125" i="25"/>
  <c r="L125" i="25"/>
  <c r="K125" i="25"/>
  <c r="J125" i="25"/>
  <c r="I125" i="25"/>
  <c r="H125" i="25"/>
  <c r="G125" i="25"/>
  <c r="F125" i="25"/>
  <c r="E125" i="25"/>
  <c r="D125" i="25"/>
  <c r="C125" i="25"/>
  <c r="B125" i="25"/>
  <c r="A125" i="25"/>
  <c r="BQ124" i="25"/>
  <c r="BP124" i="25"/>
  <c r="BO124" i="25"/>
  <c r="BN124" i="25"/>
  <c r="BM124" i="25"/>
  <c r="BL124" i="25"/>
  <c r="BK124" i="25"/>
  <c r="BJ124" i="25"/>
  <c r="BI124" i="25"/>
  <c r="BH124" i="25"/>
  <c r="BG124" i="25"/>
  <c r="BF124" i="25"/>
  <c r="BE124" i="25"/>
  <c r="BD124" i="25"/>
  <c r="BC124" i="25"/>
  <c r="BB124" i="25"/>
  <c r="BA124" i="25"/>
  <c r="AZ124" i="25"/>
  <c r="AY124" i="25"/>
  <c r="AX124" i="25"/>
  <c r="AW124" i="25"/>
  <c r="AV124" i="25"/>
  <c r="AU124" i="25"/>
  <c r="AT124" i="25"/>
  <c r="AS124" i="25"/>
  <c r="AR124" i="25"/>
  <c r="AQ124" i="25"/>
  <c r="AP124" i="25"/>
  <c r="AO124" i="25"/>
  <c r="AN124" i="25"/>
  <c r="AM124" i="25"/>
  <c r="AL124" i="25"/>
  <c r="AK124" i="25"/>
  <c r="AJ124" i="25"/>
  <c r="AI124" i="25"/>
  <c r="AH124" i="25"/>
  <c r="AG124" i="25"/>
  <c r="AF124" i="25"/>
  <c r="AE124" i="25"/>
  <c r="AD124" i="25"/>
  <c r="AC124" i="25"/>
  <c r="AB124" i="25"/>
  <c r="AA124" i="25"/>
  <c r="Z124" i="25"/>
  <c r="Y124" i="25"/>
  <c r="X124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A124" i="25"/>
  <c r="BQ123" i="25"/>
  <c r="BP123" i="25"/>
  <c r="BO123" i="25"/>
  <c r="BN123" i="25"/>
  <c r="BM123" i="25"/>
  <c r="BL123" i="25"/>
  <c r="BK123" i="25"/>
  <c r="BJ123" i="25"/>
  <c r="BI123" i="25"/>
  <c r="BH123" i="25"/>
  <c r="BG123" i="25"/>
  <c r="BF123" i="25"/>
  <c r="BE123" i="25"/>
  <c r="BD123" i="25"/>
  <c r="BC123" i="25"/>
  <c r="BB123" i="25"/>
  <c r="BA123" i="25"/>
  <c r="AZ123" i="25"/>
  <c r="AY123" i="25"/>
  <c r="AX123" i="25"/>
  <c r="AW123" i="25"/>
  <c r="AV123" i="25"/>
  <c r="AU123" i="25"/>
  <c r="AT123" i="25"/>
  <c r="AS123" i="25"/>
  <c r="AR123" i="25"/>
  <c r="AQ123" i="25"/>
  <c r="AP123" i="25"/>
  <c r="AO123" i="25"/>
  <c r="AN123" i="25"/>
  <c r="AM123" i="25"/>
  <c r="AL123" i="25"/>
  <c r="AK123" i="25"/>
  <c r="AJ123" i="25"/>
  <c r="AI123" i="25"/>
  <c r="AH123" i="25"/>
  <c r="AG123" i="25"/>
  <c r="AF123" i="25"/>
  <c r="AE123" i="25"/>
  <c r="AD123" i="25"/>
  <c r="AC123" i="25"/>
  <c r="AB123" i="25"/>
  <c r="AA123" i="25"/>
  <c r="Z123" i="25"/>
  <c r="Y123" i="25"/>
  <c r="X123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A123" i="25"/>
  <c r="BQ122" i="25"/>
  <c r="BP122" i="25"/>
  <c r="BO122" i="25"/>
  <c r="BN122" i="25"/>
  <c r="BM122" i="25"/>
  <c r="BL122" i="25"/>
  <c r="BK122" i="25"/>
  <c r="BJ122" i="25"/>
  <c r="BI122" i="25"/>
  <c r="BH122" i="25"/>
  <c r="BG122" i="25"/>
  <c r="BF122" i="25"/>
  <c r="BE122" i="25"/>
  <c r="BD122" i="25"/>
  <c r="BC122" i="25"/>
  <c r="BB122" i="25"/>
  <c r="BA122" i="25"/>
  <c r="AZ122" i="25"/>
  <c r="AY122" i="25"/>
  <c r="AX122" i="25"/>
  <c r="AW122" i="25"/>
  <c r="AV122" i="25"/>
  <c r="AU122" i="25"/>
  <c r="AT122" i="25"/>
  <c r="AS122" i="25"/>
  <c r="AR122" i="25"/>
  <c r="AQ122" i="25"/>
  <c r="AP122" i="25"/>
  <c r="AO122" i="25"/>
  <c r="AN122" i="25"/>
  <c r="AM122" i="25"/>
  <c r="AL122" i="25"/>
  <c r="AK122" i="25"/>
  <c r="AJ122" i="25"/>
  <c r="AI122" i="25"/>
  <c r="AH122" i="25"/>
  <c r="AG122" i="25"/>
  <c r="AF122" i="25"/>
  <c r="AE122" i="25"/>
  <c r="AD122" i="25"/>
  <c r="AC122" i="25"/>
  <c r="AB122" i="25"/>
  <c r="AA122" i="25"/>
  <c r="Z122" i="25"/>
  <c r="Y122" i="25"/>
  <c r="X122" i="25"/>
  <c r="W122" i="25"/>
  <c r="V122" i="25"/>
  <c r="U122" i="25"/>
  <c r="T122" i="25"/>
  <c r="S122" i="25"/>
  <c r="R122" i="25"/>
  <c r="Q122" i="25"/>
  <c r="P122" i="25"/>
  <c r="O122" i="25"/>
  <c r="N122" i="25"/>
  <c r="M122" i="25"/>
  <c r="L122" i="25"/>
  <c r="K122" i="25"/>
  <c r="J122" i="25"/>
  <c r="I122" i="25"/>
  <c r="H122" i="25"/>
  <c r="G122" i="25"/>
  <c r="F122" i="25"/>
  <c r="E122" i="25"/>
  <c r="D122" i="25"/>
  <c r="C122" i="25"/>
  <c r="B122" i="25"/>
  <c r="A122" i="25"/>
  <c r="BQ121" i="25"/>
  <c r="BP121" i="25"/>
  <c r="BO121" i="25"/>
  <c r="BN121" i="25"/>
  <c r="BM121" i="25"/>
  <c r="BL121" i="25"/>
  <c r="BK121" i="25"/>
  <c r="BJ121" i="25"/>
  <c r="BI121" i="25"/>
  <c r="BH121" i="25"/>
  <c r="BG121" i="25"/>
  <c r="BF121" i="25"/>
  <c r="BE121" i="25"/>
  <c r="BD121" i="25"/>
  <c r="BC121" i="25"/>
  <c r="BB121" i="25"/>
  <c r="BA121" i="25"/>
  <c r="AZ121" i="25"/>
  <c r="AY121" i="25"/>
  <c r="AX121" i="25"/>
  <c r="AW121" i="25"/>
  <c r="AV121" i="25"/>
  <c r="AU121" i="25"/>
  <c r="AT121" i="25"/>
  <c r="AS121" i="25"/>
  <c r="AR121" i="25"/>
  <c r="AQ121" i="25"/>
  <c r="AP121" i="25"/>
  <c r="AO121" i="25"/>
  <c r="AN121" i="25"/>
  <c r="AM121" i="25"/>
  <c r="AL121" i="25"/>
  <c r="AK121" i="25"/>
  <c r="AJ121" i="25"/>
  <c r="AI121" i="25"/>
  <c r="AH121" i="25"/>
  <c r="AG121" i="25"/>
  <c r="AF121" i="25"/>
  <c r="AE121" i="25"/>
  <c r="AD121" i="25"/>
  <c r="AC121" i="25"/>
  <c r="AB121" i="25"/>
  <c r="AA121" i="25"/>
  <c r="Z121" i="25"/>
  <c r="Y121" i="25"/>
  <c r="X121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A121" i="25"/>
  <c r="BQ120" i="25"/>
  <c r="BP120" i="25"/>
  <c r="BO120" i="25"/>
  <c r="BN120" i="25"/>
  <c r="BM120" i="25"/>
  <c r="BL120" i="25"/>
  <c r="BK120" i="25"/>
  <c r="BJ120" i="25"/>
  <c r="BI120" i="25"/>
  <c r="BH120" i="25"/>
  <c r="BG120" i="25"/>
  <c r="BF120" i="25"/>
  <c r="BE120" i="25"/>
  <c r="BD120" i="25"/>
  <c r="BC120" i="25"/>
  <c r="BB120" i="25"/>
  <c r="BA120" i="25"/>
  <c r="AZ120" i="25"/>
  <c r="AY120" i="25"/>
  <c r="AX120" i="25"/>
  <c r="AW120" i="25"/>
  <c r="AV120" i="25"/>
  <c r="AU120" i="25"/>
  <c r="AT120" i="25"/>
  <c r="AS120" i="25"/>
  <c r="AR120" i="25"/>
  <c r="AQ120" i="25"/>
  <c r="AP120" i="25"/>
  <c r="AO120" i="25"/>
  <c r="AN120" i="25"/>
  <c r="AM120" i="25"/>
  <c r="AL120" i="25"/>
  <c r="AK120" i="25"/>
  <c r="AJ120" i="25"/>
  <c r="AI120" i="25"/>
  <c r="AH120" i="25"/>
  <c r="AG120" i="25"/>
  <c r="AF120" i="25"/>
  <c r="AE120" i="25"/>
  <c r="AD120" i="25"/>
  <c r="AC120" i="25"/>
  <c r="AB120" i="25"/>
  <c r="AA120" i="25"/>
  <c r="Z120" i="25"/>
  <c r="Y120" i="25"/>
  <c r="X120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A120" i="25"/>
  <c r="BQ119" i="25"/>
  <c r="BP119" i="25"/>
  <c r="BO119" i="25"/>
  <c r="BN119" i="25"/>
  <c r="BM119" i="25"/>
  <c r="BL119" i="25"/>
  <c r="BK119" i="25"/>
  <c r="BJ119" i="25"/>
  <c r="BI119" i="25"/>
  <c r="BH119" i="25"/>
  <c r="BG119" i="25"/>
  <c r="BF119" i="25"/>
  <c r="BE119" i="25"/>
  <c r="BD119" i="25"/>
  <c r="BC119" i="25"/>
  <c r="BB119" i="25"/>
  <c r="BA119" i="25"/>
  <c r="AZ119" i="25"/>
  <c r="AY119" i="25"/>
  <c r="AX119" i="25"/>
  <c r="AW119" i="25"/>
  <c r="AV119" i="25"/>
  <c r="AU119" i="25"/>
  <c r="AT119" i="25"/>
  <c r="AS119" i="25"/>
  <c r="AR119" i="25"/>
  <c r="AQ119" i="25"/>
  <c r="AP119" i="25"/>
  <c r="AO119" i="25"/>
  <c r="AN119" i="25"/>
  <c r="AM119" i="25"/>
  <c r="AL119" i="25"/>
  <c r="AK119" i="25"/>
  <c r="AJ119" i="25"/>
  <c r="AI119" i="25"/>
  <c r="AH119" i="25"/>
  <c r="AG119" i="25"/>
  <c r="AF119" i="25"/>
  <c r="AE119" i="25"/>
  <c r="AD119" i="25"/>
  <c r="AC119" i="25"/>
  <c r="AB119" i="25"/>
  <c r="AA119" i="25"/>
  <c r="Z119" i="25"/>
  <c r="Y119" i="25"/>
  <c r="X119" i="25"/>
  <c r="W119" i="25"/>
  <c r="V119" i="25"/>
  <c r="U119" i="25"/>
  <c r="T119" i="25"/>
  <c r="S119" i="25"/>
  <c r="R119" i="25"/>
  <c r="Q119" i="25"/>
  <c r="P119" i="25"/>
  <c r="O119" i="25"/>
  <c r="N119" i="25"/>
  <c r="M119" i="25"/>
  <c r="L119" i="25"/>
  <c r="K119" i="25"/>
  <c r="J119" i="25"/>
  <c r="I119" i="25"/>
  <c r="H119" i="25"/>
  <c r="G119" i="25"/>
  <c r="F119" i="25"/>
  <c r="E119" i="25"/>
  <c r="D119" i="25"/>
  <c r="C119" i="25"/>
  <c r="B119" i="25"/>
  <c r="A119" i="25"/>
  <c r="BQ118" i="25"/>
  <c r="BP118" i="25"/>
  <c r="BO118" i="25"/>
  <c r="BN118" i="25"/>
  <c r="BM118" i="25"/>
  <c r="BL118" i="25"/>
  <c r="BK118" i="25"/>
  <c r="BJ118" i="25"/>
  <c r="BI118" i="25"/>
  <c r="BH118" i="25"/>
  <c r="BG118" i="25"/>
  <c r="BF118" i="25"/>
  <c r="BE118" i="25"/>
  <c r="BD118" i="25"/>
  <c r="BC118" i="25"/>
  <c r="BB118" i="25"/>
  <c r="BA118" i="25"/>
  <c r="AZ118" i="25"/>
  <c r="AY118" i="25"/>
  <c r="AX118" i="25"/>
  <c r="AW118" i="25"/>
  <c r="AV118" i="25"/>
  <c r="AU118" i="25"/>
  <c r="AT118" i="25"/>
  <c r="AS118" i="25"/>
  <c r="AR118" i="25"/>
  <c r="AQ118" i="25"/>
  <c r="AP118" i="25"/>
  <c r="AO118" i="25"/>
  <c r="AN118" i="25"/>
  <c r="AM118" i="25"/>
  <c r="AL118" i="25"/>
  <c r="AK118" i="25"/>
  <c r="AJ118" i="25"/>
  <c r="AI118" i="25"/>
  <c r="AH118" i="25"/>
  <c r="AG118" i="25"/>
  <c r="AF118" i="25"/>
  <c r="AE118" i="25"/>
  <c r="AD118" i="25"/>
  <c r="AC118" i="25"/>
  <c r="AB118" i="25"/>
  <c r="AA118" i="25"/>
  <c r="Z118" i="25"/>
  <c r="Y118" i="25"/>
  <c r="X118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A118" i="25"/>
  <c r="BQ117" i="25"/>
  <c r="BP117" i="25"/>
  <c r="BO117" i="25"/>
  <c r="BN117" i="25"/>
  <c r="BM117" i="25"/>
  <c r="BL117" i="25"/>
  <c r="BK117" i="25"/>
  <c r="BJ117" i="25"/>
  <c r="BI117" i="25"/>
  <c r="BH117" i="25"/>
  <c r="BG117" i="25"/>
  <c r="BF117" i="25"/>
  <c r="BE117" i="25"/>
  <c r="BD117" i="25"/>
  <c r="BC117" i="25"/>
  <c r="BB117" i="25"/>
  <c r="BA117" i="25"/>
  <c r="AZ117" i="25"/>
  <c r="AY117" i="25"/>
  <c r="AX117" i="25"/>
  <c r="AW117" i="25"/>
  <c r="AV117" i="25"/>
  <c r="AU117" i="25"/>
  <c r="AT117" i="25"/>
  <c r="AS117" i="25"/>
  <c r="AR117" i="25"/>
  <c r="AQ117" i="25"/>
  <c r="AP117" i="25"/>
  <c r="AO117" i="25"/>
  <c r="AN117" i="25"/>
  <c r="AM117" i="25"/>
  <c r="AL117" i="25"/>
  <c r="AK117" i="25"/>
  <c r="AJ117" i="25"/>
  <c r="AI117" i="25"/>
  <c r="AH117" i="25"/>
  <c r="AG117" i="25"/>
  <c r="AF117" i="25"/>
  <c r="AE117" i="25"/>
  <c r="AD117" i="25"/>
  <c r="AC117" i="25"/>
  <c r="AB117" i="25"/>
  <c r="AA117" i="25"/>
  <c r="Z117" i="25"/>
  <c r="Y117" i="25"/>
  <c r="X117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A117" i="25"/>
  <c r="BQ116" i="25"/>
  <c r="BP116" i="25"/>
  <c r="BO116" i="25"/>
  <c r="BN116" i="25"/>
  <c r="BM116" i="25"/>
  <c r="BL116" i="25"/>
  <c r="BK116" i="25"/>
  <c r="BJ116" i="25"/>
  <c r="BI116" i="25"/>
  <c r="BH116" i="25"/>
  <c r="BG116" i="25"/>
  <c r="BF116" i="25"/>
  <c r="BE116" i="25"/>
  <c r="BD116" i="25"/>
  <c r="BC116" i="25"/>
  <c r="BB116" i="25"/>
  <c r="BA116" i="25"/>
  <c r="AZ116" i="25"/>
  <c r="AY116" i="25"/>
  <c r="AX116" i="25"/>
  <c r="AW116" i="25"/>
  <c r="AV116" i="25"/>
  <c r="AU116" i="25"/>
  <c r="AT116" i="25"/>
  <c r="AS116" i="25"/>
  <c r="AR116" i="25"/>
  <c r="AQ116" i="25"/>
  <c r="AP116" i="25"/>
  <c r="AO116" i="25"/>
  <c r="AN116" i="25"/>
  <c r="AM116" i="25"/>
  <c r="AL116" i="25"/>
  <c r="AK116" i="25"/>
  <c r="AJ116" i="25"/>
  <c r="AI116" i="25"/>
  <c r="AH116" i="25"/>
  <c r="AG116" i="25"/>
  <c r="AF116" i="25"/>
  <c r="AE116" i="25"/>
  <c r="AD116" i="25"/>
  <c r="AC116" i="25"/>
  <c r="AB116" i="25"/>
  <c r="AA116" i="25"/>
  <c r="Z116" i="25"/>
  <c r="Y116" i="25"/>
  <c r="X116" i="25"/>
  <c r="W116" i="25"/>
  <c r="V116" i="25"/>
  <c r="U116" i="25"/>
  <c r="T116" i="25"/>
  <c r="S116" i="25"/>
  <c r="R116" i="25"/>
  <c r="Q116" i="25"/>
  <c r="P116" i="25"/>
  <c r="O116" i="25"/>
  <c r="N116" i="25"/>
  <c r="M116" i="25"/>
  <c r="L116" i="25"/>
  <c r="K116" i="25"/>
  <c r="J116" i="25"/>
  <c r="I116" i="25"/>
  <c r="H116" i="25"/>
  <c r="G116" i="25"/>
  <c r="F116" i="25"/>
  <c r="E116" i="25"/>
  <c r="D116" i="25"/>
  <c r="C116" i="25"/>
  <c r="B116" i="25"/>
  <c r="A116" i="25"/>
  <c r="BQ115" i="25"/>
  <c r="BP115" i="25"/>
  <c r="BO115" i="25"/>
  <c r="BN115" i="25"/>
  <c r="BM115" i="25"/>
  <c r="BL115" i="25"/>
  <c r="BK115" i="25"/>
  <c r="BJ115" i="25"/>
  <c r="BI115" i="25"/>
  <c r="BH115" i="25"/>
  <c r="BG115" i="25"/>
  <c r="BF115" i="25"/>
  <c r="BE115" i="25"/>
  <c r="BD115" i="25"/>
  <c r="BC115" i="25"/>
  <c r="BB115" i="25"/>
  <c r="BA115" i="25"/>
  <c r="AZ115" i="25"/>
  <c r="AY115" i="25"/>
  <c r="AX115" i="25"/>
  <c r="AW115" i="25"/>
  <c r="AV115" i="25"/>
  <c r="AU115" i="25"/>
  <c r="AT115" i="25"/>
  <c r="AS115" i="25"/>
  <c r="AR115" i="25"/>
  <c r="AQ115" i="25"/>
  <c r="AP115" i="25"/>
  <c r="AO115" i="25"/>
  <c r="AN115" i="25"/>
  <c r="AM115" i="25"/>
  <c r="AL115" i="25"/>
  <c r="AK115" i="25"/>
  <c r="AJ115" i="25"/>
  <c r="AI115" i="25"/>
  <c r="AH115" i="25"/>
  <c r="AG115" i="25"/>
  <c r="AF115" i="25"/>
  <c r="AE115" i="25"/>
  <c r="AD115" i="25"/>
  <c r="AC115" i="25"/>
  <c r="AB115" i="25"/>
  <c r="AA115" i="25"/>
  <c r="Z115" i="25"/>
  <c r="Y115" i="25"/>
  <c r="X115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A115" i="25"/>
  <c r="BQ114" i="25"/>
  <c r="BP114" i="25"/>
  <c r="BO114" i="25"/>
  <c r="BN114" i="25"/>
  <c r="BM114" i="25"/>
  <c r="BL114" i="25"/>
  <c r="BK114" i="25"/>
  <c r="BJ114" i="25"/>
  <c r="BI114" i="25"/>
  <c r="BH114" i="25"/>
  <c r="BG114" i="25"/>
  <c r="BF114" i="25"/>
  <c r="BE114" i="25"/>
  <c r="BD114" i="25"/>
  <c r="BC114" i="25"/>
  <c r="BB114" i="25"/>
  <c r="BA114" i="25"/>
  <c r="AZ114" i="25"/>
  <c r="AY114" i="25"/>
  <c r="AX114" i="25"/>
  <c r="AW114" i="25"/>
  <c r="AV114" i="25"/>
  <c r="AU114" i="25"/>
  <c r="AT114" i="25"/>
  <c r="AS114" i="25"/>
  <c r="AR114" i="25"/>
  <c r="AQ114" i="25"/>
  <c r="AP114" i="25"/>
  <c r="AO114" i="25"/>
  <c r="AN114" i="25"/>
  <c r="AM114" i="25"/>
  <c r="AL114" i="25"/>
  <c r="AK114" i="25"/>
  <c r="AJ114" i="25"/>
  <c r="AI114" i="25"/>
  <c r="AH114" i="25"/>
  <c r="AG114" i="25"/>
  <c r="AF114" i="25"/>
  <c r="AE114" i="25"/>
  <c r="AD114" i="25"/>
  <c r="AC114" i="25"/>
  <c r="AB114" i="25"/>
  <c r="AA114" i="25"/>
  <c r="Z114" i="25"/>
  <c r="Y114" i="25"/>
  <c r="X114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A114" i="25"/>
  <c r="BQ113" i="25"/>
  <c r="BP113" i="25"/>
  <c r="BO113" i="25"/>
  <c r="BN113" i="25"/>
  <c r="BM113" i="25"/>
  <c r="BL113" i="25"/>
  <c r="BK113" i="25"/>
  <c r="BJ113" i="25"/>
  <c r="BI113" i="25"/>
  <c r="BH113" i="25"/>
  <c r="BG113" i="25"/>
  <c r="BF113" i="25"/>
  <c r="BE113" i="25"/>
  <c r="BD113" i="25"/>
  <c r="BC113" i="25"/>
  <c r="BB113" i="25"/>
  <c r="BA113" i="25"/>
  <c r="AZ113" i="25"/>
  <c r="AY113" i="25"/>
  <c r="AX113" i="25"/>
  <c r="AW113" i="25"/>
  <c r="AV113" i="25"/>
  <c r="AU113" i="25"/>
  <c r="AT113" i="25"/>
  <c r="AS113" i="25"/>
  <c r="AR113" i="25"/>
  <c r="AQ113" i="25"/>
  <c r="AP113" i="25"/>
  <c r="AO113" i="25"/>
  <c r="AN113" i="25"/>
  <c r="AM113" i="25"/>
  <c r="AL113" i="25"/>
  <c r="AK113" i="25"/>
  <c r="AJ113" i="25"/>
  <c r="AI113" i="25"/>
  <c r="AH113" i="25"/>
  <c r="AG113" i="25"/>
  <c r="AF113" i="25"/>
  <c r="AE113" i="25"/>
  <c r="AD113" i="25"/>
  <c r="AC113" i="25"/>
  <c r="AB113" i="25"/>
  <c r="AA113" i="25"/>
  <c r="Z113" i="25"/>
  <c r="Y113" i="25"/>
  <c r="X113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A113" i="25"/>
  <c r="BQ112" i="25"/>
  <c r="BP112" i="25"/>
  <c r="BO112" i="25"/>
  <c r="BN112" i="25"/>
  <c r="BM112" i="25"/>
  <c r="BL112" i="25"/>
  <c r="BK112" i="25"/>
  <c r="BJ112" i="25"/>
  <c r="BI112" i="25"/>
  <c r="BH112" i="25"/>
  <c r="BG112" i="25"/>
  <c r="BF112" i="25"/>
  <c r="BE112" i="25"/>
  <c r="BD112" i="25"/>
  <c r="BC112" i="25"/>
  <c r="BB112" i="25"/>
  <c r="BA112" i="25"/>
  <c r="AZ112" i="25"/>
  <c r="AY112" i="25"/>
  <c r="AX112" i="25"/>
  <c r="AW112" i="25"/>
  <c r="AV112" i="25"/>
  <c r="AU112" i="25"/>
  <c r="AT112" i="25"/>
  <c r="AS112" i="25"/>
  <c r="AR112" i="25"/>
  <c r="AQ112" i="25"/>
  <c r="AP112" i="25"/>
  <c r="AO112" i="25"/>
  <c r="AN112" i="25"/>
  <c r="AM112" i="25"/>
  <c r="AL112" i="25"/>
  <c r="AK112" i="25"/>
  <c r="AJ112" i="25"/>
  <c r="AI112" i="25"/>
  <c r="AH112" i="25"/>
  <c r="AG112" i="25"/>
  <c r="AF112" i="25"/>
  <c r="AE112" i="25"/>
  <c r="AD112" i="25"/>
  <c r="AC112" i="25"/>
  <c r="AB112" i="25"/>
  <c r="AA112" i="25"/>
  <c r="Z112" i="25"/>
  <c r="Y112" i="25"/>
  <c r="X112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A112" i="25"/>
  <c r="BQ111" i="25"/>
  <c r="BP111" i="25"/>
  <c r="BO111" i="25"/>
  <c r="BN111" i="25"/>
  <c r="BM111" i="25"/>
  <c r="BL111" i="25"/>
  <c r="BK111" i="25"/>
  <c r="BJ111" i="25"/>
  <c r="BI111" i="25"/>
  <c r="BH111" i="25"/>
  <c r="BG111" i="25"/>
  <c r="BF111" i="25"/>
  <c r="BE111" i="25"/>
  <c r="BD111" i="25"/>
  <c r="BC111" i="25"/>
  <c r="BB111" i="25"/>
  <c r="BA111" i="25"/>
  <c r="AZ111" i="25"/>
  <c r="AY111" i="25"/>
  <c r="AX111" i="25"/>
  <c r="AW111" i="25"/>
  <c r="AV111" i="25"/>
  <c r="AU111" i="25"/>
  <c r="AT111" i="25"/>
  <c r="AS111" i="25"/>
  <c r="AR111" i="25"/>
  <c r="AQ111" i="25"/>
  <c r="AP111" i="25"/>
  <c r="AO111" i="25"/>
  <c r="AN111" i="25"/>
  <c r="AM111" i="25"/>
  <c r="AL111" i="25"/>
  <c r="AK111" i="25"/>
  <c r="AJ111" i="25"/>
  <c r="AI111" i="25"/>
  <c r="AH111" i="25"/>
  <c r="AG111" i="25"/>
  <c r="AF111" i="25"/>
  <c r="AE111" i="25"/>
  <c r="AD111" i="25"/>
  <c r="AC111" i="25"/>
  <c r="AB111" i="25"/>
  <c r="AA111" i="25"/>
  <c r="Z111" i="25"/>
  <c r="Y111" i="25"/>
  <c r="X111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A111" i="25"/>
  <c r="BQ110" i="25"/>
  <c r="BP110" i="25"/>
  <c r="BO110" i="25"/>
  <c r="BN110" i="25"/>
  <c r="BM110" i="25"/>
  <c r="BL110" i="25"/>
  <c r="BK110" i="25"/>
  <c r="BJ110" i="25"/>
  <c r="BI110" i="25"/>
  <c r="BH110" i="25"/>
  <c r="BG110" i="25"/>
  <c r="BF110" i="25"/>
  <c r="BE110" i="25"/>
  <c r="BD110" i="25"/>
  <c r="BC110" i="25"/>
  <c r="BB110" i="25"/>
  <c r="BA110" i="25"/>
  <c r="AZ110" i="25"/>
  <c r="AY110" i="25"/>
  <c r="AX110" i="25"/>
  <c r="AW110" i="25"/>
  <c r="AV110" i="25"/>
  <c r="AU110" i="25"/>
  <c r="AT110" i="25"/>
  <c r="AS110" i="25"/>
  <c r="AR110" i="25"/>
  <c r="AQ110" i="25"/>
  <c r="AP110" i="25"/>
  <c r="AO110" i="25"/>
  <c r="AN110" i="25"/>
  <c r="AM110" i="25"/>
  <c r="AL110" i="25"/>
  <c r="AK110" i="25"/>
  <c r="AJ110" i="25"/>
  <c r="AI110" i="25"/>
  <c r="AH110" i="25"/>
  <c r="AG110" i="25"/>
  <c r="AF110" i="25"/>
  <c r="AE110" i="25"/>
  <c r="AD110" i="25"/>
  <c r="AC110" i="25"/>
  <c r="AB110" i="25"/>
  <c r="AA110" i="25"/>
  <c r="Z110" i="25"/>
  <c r="Y110" i="25"/>
  <c r="X110" i="25"/>
  <c r="W110" i="25"/>
  <c r="V110" i="25"/>
  <c r="U110" i="25"/>
  <c r="T110" i="25"/>
  <c r="S110" i="25"/>
  <c r="R110" i="25"/>
  <c r="Q110" i="25"/>
  <c r="P110" i="25"/>
  <c r="O110" i="25"/>
  <c r="N110" i="25"/>
  <c r="M110" i="25"/>
  <c r="L110" i="25"/>
  <c r="K110" i="25"/>
  <c r="J110" i="25"/>
  <c r="I110" i="25"/>
  <c r="H110" i="25"/>
  <c r="G110" i="25"/>
  <c r="F110" i="25"/>
  <c r="E110" i="25"/>
  <c r="D110" i="25"/>
  <c r="C110" i="25"/>
  <c r="B110" i="25"/>
  <c r="A110" i="25"/>
  <c r="BQ109" i="25"/>
  <c r="BP109" i="25"/>
  <c r="BO109" i="25"/>
  <c r="BN109" i="25"/>
  <c r="BM109" i="25"/>
  <c r="BL109" i="25"/>
  <c r="BK109" i="25"/>
  <c r="BJ109" i="25"/>
  <c r="BI109" i="25"/>
  <c r="BH109" i="25"/>
  <c r="BG109" i="25"/>
  <c r="BF109" i="25"/>
  <c r="BE109" i="25"/>
  <c r="BD109" i="25"/>
  <c r="BC109" i="25"/>
  <c r="BB109" i="25"/>
  <c r="BA109" i="25"/>
  <c r="AZ109" i="25"/>
  <c r="AY109" i="25"/>
  <c r="AX109" i="25"/>
  <c r="AW109" i="25"/>
  <c r="AV109" i="25"/>
  <c r="AU109" i="25"/>
  <c r="AT109" i="25"/>
  <c r="AS109" i="25"/>
  <c r="AR109" i="25"/>
  <c r="AQ109" i="25"/>
  <c r="AP109" i="25"/>
  <c r="AO109" i="25"/>
  <c r="AN109" i="25"/>
  <c r="AM109" i="25"/>
  <c r="AL109" i="25"/>
  <c r="AK109" i="25"/>
  <c r="AJ109" i="25"/>
  <c r="AI109" i="25"/>
  <c r="AH109" i="25"/>
  <c r="AG109" i="25"/>
  <c r="AF109" i="25"/>
  <c r="AE109" i="25"/>
  <c r="AD109" i="25"/>
  <c r="AC109" i="25"/>
  <c r="AB109" i="25"/>
  <c r="AA109" i="25"/>
  <c r="Z109" i="25"/>
  <c r="Y109" i="25"/>
  <c r="X109" i="25"/>
  <c r="W109" i="25"/>
  <c r="V109" i="25"/>
  <c r="U109" i="25"/>
  <c r="T109" i="25"/>
  <c r="S109" i="25"/>
  <c r="R109" i="25"/>
  <c r="Q109" i="25"/>
  <c r="P109" i="25"/>
  <c r="O109" i="25"/>
  <c r="N109" i="25"/>
  <c r="M109" i="25"/>
  <c r="L109" i="25"/>
  <c r="K109" i="25"/>
  <c r="J109" i="25"/>
  <c r="I109" i="25"/>
  <c r="H109" i="25"/>
  <c r="G109" i="25"/>
  <c r="F109" i="25"/>
  <c r="E109" i="25"/>
  <c r="D109" i="25"/>
  <c r="C109" i="25"/>
  <c r="B109" i="25"/>
  <c r="A109" i="25"/>
  <c r="BQ108" i="25"/>
  <c r="BP108" i="25"/>
  <c r="BO108" i="25"/>
  <c r="BN108" i="25"/>
  <c r="BM108" i="25"/>
  <c r="BL108" i="25"/>
  <c r="BK108" i="25"/>
  <c r="BJ108" i="25"/>
  <c r="BI108" i="25"/>
  <c r="BH108" i="25"/>
  <c r="BG108" i="25"/>
  <c r="BF108" i="25"/>
  <c r="BE108" i="25"/>
  <c r="BD108" i="25"/>
  <c r="BC108" i="25"/>
  <c r="BB108" i="25"/>
  <c r="BA108" i="25"/>
  <c r="AZ108" i="25"/>
  <c r="AY108" i="25"/>
  <c r="AX108" i="25"/>
  <c r="AW108" i="25"/>
  <c r="AV108" i="25"/>
  <c r="AU108" i="25"/>
  <c r="AT108" i="25"/>
  <c r="AS108" i="25"/>
  <c r="AR108" i="25"/>
  <c r="AQ108" i="25"/>
  <c r="AP108" i="25"/>
  <c r="AO108" i="25"/>
  <c r="AN108" i="25"/>
  <c r="AM108" i="25"/>
  <c r="AL108" i="25"/>
  <c r="AK108" i="25"/>
  <c r="AJ108" i="25"/>
  <c r="AI108" i="25"/>
  <c r="AH108" i="25"/>
  <c r="AG108" i="25"/>
  <c r="AF108" i="25"/>
  <c r="AE108" i="25"/>
  <c r="AD108" i="25"/>
  <c r="AC108" i="25"/>
  <c r="AB108" i="25"/>
  <c r="AA108" i="25"/>
  <c r="Z108" i="25"/>
  <c r="Y108" i="25"/>
  <c r="X108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A108" i="25"/>
  <c r="BQ107" i="25"/>
  <c r="BP107" i="25"/>
  <c r="BO107" i="25"/>
  <c r="BN107" i="25"/>
  <c r="BM107" i="25"/>
  <c r="BL107" i="25"/>
  <c r="BK107" i="25"/>
  <c r="BJ107" i="25"/>
  <c r="BI107" i="25"/>
  <c r="BH107" i="25"/>
  <c r="BG107" i="25"/>
  <c r="BF107" i="25"/>
  <c r="BE107" i="25"/>
  <c r="BD107" i="25"/>
  <c r="BC107" i="25"/>
  <c r="BB107" i="25"/>
  <c r="BA107" i="25"/>
  <c r="AZ107" i="25"/>
  <c r="AY107" i="25"/>
  <c r="AX107" i="25"/>
  <c r="AW107" i="25"/>
  <c r="AV107" i="25"/>
  <c r="AU107" i="25"/>
  <c r="AT107" i="25"/>
  <c r="AS107" i="25"/>
  <c r="AR107" i="25"/>
  <c r="AQ107" i="25"/>
  <c r="AP107" i="25"/>
  <c r="AO107" i="25"/>
  <c r="AN107" i="25"/>
  <c r="AM107" i="25"/>
  <c r="AL107" i="25"/>
  <c r="AK107" i="25"/>
  <c r="AJ107" i="25"/>
  <c r="AI107" i="25"/>
  <c r="AH107" i="25"/>
  <c r="AG107" i="25"/>
  <c r="AF107" i="25"/>
  <c r="AE107" i="25"/>
  <c r="AD107" i="25"/>
  <c r="AC107" i="25"/>
  <c r="AB107" i="25"/>
  <c r="AA107" i="25"/>
  <c r="Z107" i="25"/>
  <c r="Y107" i="25"/>
  <c r="X107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A107" i="25"/>
  <c r="BQ106" i="25"/>
  <c r="BP106" i="25"/>
  <c r="BO106" i="25"/>
  <c r="BN106" i="25"/>
  <c r="BM106" i="25"/>
  <c r="BL106" i="25"/>
  <c r="BK106" i="25"/>
  <c r="BJ106" i="25"/>
  <c r="BI106" i="25"/>
  <c r="BH106" i="25"/>
  <c r="BG106" i="25"/>
  <c r="BF106" i="25"/>
  <c r="BE106" i="25"/>
  <c r="BD106" i="25"/>
  <c r="BC106" i="25"/>
  <c r="BB106" i="25"/>
  <c r="BA106" i="25"/>
  <c r="AZ106" i="25"/>
  <c r="AY106" i="25"/>
  <c r="AX106" i="25"/>
  <c r="AW106" i="25"/>
  <c r="AV106" i="25"/>
  <c r="AU106" i="25"/>
  <c r="AT106" i="25"/>
  <c r="AS106" i="25"/>
  <c r="AR106" i="25"/>
  <c r="AQ106" i="25"/>
  <c r="AP106" i="25"/>
  <c r="AO106" i="25"/>
  <c r="AN106" i="25"/>
  <c r="AM106" i="25"/>
  <c r="AL106" i="25"/>
  <c r="AK106" i="25"/>
  <c r="AJ106" i="25"/>
  <c r="AI106" i="25"/>
  <c r="AH106" i="25"/>
  <c r="AG106" i="25"/>
  <c r="AF106" i="25"/>
  <c r="AE106" i="25"/>
  <c r="AD106" i="25"/>
  <c r="AC106" i="25"/>
  <c r="AB106" i="25"/>
  <c r="AA106" i="25"/>
  <c r="Z106" i="25"/>
  <c r="Y106" i="25"/>
  <c r="X106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A106" i="25"/>
  <c r="BQ105" i="25"/>
  <c r="BP105" i="25"/>
  <c r="BO105" i="25"/>
  <c r="BN105" i="25"/>
  <c r="BM105" i="25"/>
  <c r="BL105" i="25"/>
  <c r="BK105" i="25"/>
  <c r="BJ105" i="25"/>
  <c r="BI105" i="25"/>
  <c r="BH105" i="25"/>
  <c r="BG105" i="25"/>
  <c r="BF105" i="25"/>
  <c r="BE105" i="25"/>
  <c r="BD105" i="25"/>
  <c r="BC105" i="25"/>
  <c r="BB105" i="25"/>
  <c r="BA105" i="25"/>
  <c r="AZ105" i="25"/>
  <c r="AY105" i="25"/>
  <c r="AX105" i="25"/>
  <c r="AW105" i="25"/>
  <c r="AV105" i="25"/>
  <c r="AU105" i="25"/>
  <c r="AT105" i="25"/>
  <c r="AS105" i="25"/>
  <c r="AR105" i="25"/>
  <c r="AQ105" i="25"/>
  <c r="AP105" i="25"/>
  <c r="AO105" i="25"/>
  <c r="AN105" i="25"/>
  <c r="AM105" i="25"/>
  <c r="AL105" i="25"/>
  <c r="AK105" i="25"/>
  <c r="AJ105" i="25"/>
  <c r="AI105" i="25"/>
  <c r="AH105" i="25"/>
  <c r="AG105" i="25"/>
  <c r="AF105" i="25"/>
  <c r="AE105" i="25"/>
  <c r="AD105" i="25"/>
  <c r="AC105" i="25"/>
  <c r="AB105" i="25"/>
  <c r="AA105" i="25"/>
  <c r="Z105" i="25"/>
  <c r="Y105" i="25"/>
  <c r="X105" i="25"/>
  <c r="W105" i="25"/>
  <c r="V105" i="25"/>
  <c r="U105" i="25"/>
  <c r="T105" i="25"/>
  <c r="S105" i="25"/>
  <c r="R105" i="25"/>
  <c r="Q105" i="25"/>
  <c r="P105" i="25"/>
  <c r="O105" i="25"/>
  <c r="N105" i="25"/>
  <c r="M105" i="25"/>
  <c r="L105" i="25"/>
  <c r="K105" i="25"/>
  <c r="J105" i="25"/>
  <c r="I105" i="25"/>
  <c r="H105" i="25"/>
  <c r="G105" i="25"/>
  <c r="F105" i="25"/>
  <c r="E105" i="25"/>
  <c r="D105" i="25"/>
  <c r="C105" i="25"/>
  <c r="B105" i="25"/>
  <c r="A105" i="25"/>
  <c r="BQ104" i="25"/>
  <c r="BP104" i="25"/>
  <c r="BO104" i="25"/>
  <c r="BN104" i="25"/>
  <c r="BM104" i="25"/>
  <c r="BL104" i="25"/>
  <c r="BK104" i="25"/>
  <c r="BJ104" i="25"/>
  <c r="BI104" i="25"/>
  <c r="BH104" i="25"/>
  <c r="BG104" i="25"/>
  <c r="BF104" i="25"/>
  <c r="BE104" i="25"/>
  <c r="BD104" i="25"/>
  <c r="BC104" i="25"/>
  <c r="BB104" i="25"/>
  <c r="BA104" i="25"/>
  <c r="AZ104" i="25"/>
  <c r="AY104" i="25"/>
  <c r="AX104" i="25"/>
  <c r="AW104" i="25"/>
  <c r="AV104" i="25"/>
  <c r="AU104" i="25"/>
  <c r="AT104" i="25"/>
  <c r="AS104" i="25"/>
  <c r="AR104" i="25"/>
  <c r="AQ104" i="25"/>
  <c r="AP104" i="25"/>
  <c r="AO104" i="25"/>
  <c r="AN104" i="25"/>
  <c r="AM104" i="25"/>
  <c r="AL104" i="25"/>
  <c r="AK104" i="25"/>
  <c r="AJ104" i="25"/>
  <c r="AI104" i="25"/>
  <c r="AH104" i="25"/>
  <c r="AG104" i="25"/>
  <c r="AF104" i="25"/>
  <c r="AE104" i="25"/>
  <c r="AD104" i="25"/>
  <c r="AC104" i="25"/>
  <c r="AB104" i="25"/>
  <c r="AA104" i="25"/>
  <c r="Z104" i="25"/>
  <c r="Y104" i="25"/>
  <c r="X104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A104" i="25"/>
  <c r="BQ103" i="25"/>
  <c r="BP103" i="25"/>
  <c r="BO103" i="25"/>
  <c r="BN103" i="25"/>
  <c r="BM103" i="25"/>
  <c r="BL103" i="25"/>
  <c r="BK103" i="25"/>
  <c r="BJ103" i="25"/>
  <c r="BI103" i="25"/>
  <c r="BH103" i="25"/>
  <c r="BG103" i="25"/>
  <c r="BF103" i="25"/>
  <c r="BE103" i="25"/>
  <c r="BD103" i="25"/>
  <c r="BC103" i="25"/>
  <c r="BB103" i="25"/>
  <c r="BA103" i="25"/>
  <c r="AZ103" i="25"/>
  <c r="AY103" i="25"/>
  <c r="AX103" i="25"/>
  <c r="AW103" i="25"/>
  <c r="AV103" i="25"/>
  <c r="AU103" i="25"/>
  <c r="AT103" i="25"/>
  <c r="AS103" i="25"/>
  <c r="AR103" i="25"/>
  <c r="AQ103" i="25"/>
  <c r="AP103" i="25"/>
  <c r="AO103" i="25"/>
  <c r="AN103" i="25"/>
  <c r="AM103" i="25"/>
  <c r="AL103" i="25"/>
  <c r="AK103" i="25"/>
  <c r="AJ103" i="25"/>
  <c r="AI103" i="25"/>
  <c r="AH103" i="25"/>
  <c r="AG103" i="25"/>
  <c r="AF103" i="25"/>
  <c r="AE103" i="25"/>
  <c r="AD103" i="25"/>
  <c r="AC103" i="25"/>
  <c r="AB103" i="25"/>
  <c r="AA103" i="25"/>
  <c r="Z103" i="25"/>
  <c r="Y103" i="25"/>
  <c r="X103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A103" i="25"/>
  <c r="BQ102" i="25"/>
  <c r="BP102" i="25"/>
  <c r="BO102" i="25"/>
  <c r="BN102" i="25"/>
  <c r="BM102" i="25"/>
  <c r="BL102" i="25"/>
  <c r="BK102" i="25"/>
  <c r="BJ102" i="25"/>
  <c r="BI102" i="25"/>
  <c r="BH102" i="25"/>
  <c r="BG102" i="25"/>
  <c r="BF102" i="25"/>
  <c r="BE102" i="25"/>
  <c r="BD102" i="25"/>
  <c r="BC102" i="25"/>
  <c r="BB102" i="25"/>
  <c r="BA102" i="25"/>
  <c r="AZ102" i="25"/>
  <c r="AY102" i="25"/>
  <c r="AX102" i="25"/>
  <c r="AW102" i="25"/>
  <c r="AV102" i="25"/>
  <c r="AU102" i="25"/>
  <c r="AT102" i="25"/>
  <c r="AS102" i="25"/>
  <c r="AR102" i="25"/>
  <c r="AQ102" i="25"/>
  <c r="AP102" i="25"/>
  <c r="AO102" i="25"/>
  <c r="AN102" i="25"/>
  <c r="AM102" i="25"/>
  <c r="AL102" i="25"/>
  <c r="AK102" i="25"/>
  <c r="AJ102" i="25"/>
  <c r="AI102" i="25"/>
  <c r="AH102" i="25"/>
  <c r="AG102" i="25"/>
  <c r="AF102" i="25"/>
  <c r="AE102" i="25"/>
  <c r="AD102" i="25"/>
  <c r="AC102" i="25"/>
  <c r="AB102" i="25"/>
  <c r="AA102" i="25"/>
  <c r="Z102" i="25"/>
  <c r="Y102" i="25"/>
  <c r="X102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A102" i="25"/>
  <c r="BQ101" i="25"/>
  <c r="BP101" i="25"/>
  <c r="BO101" i="25"/>
  <c r="BN101" i="25"/>
  <c r="BM101" i="25"/>
  <c r="BL101" i="25"/>
  <c r="BK101" i="25"/>
  <c r="BJ101" i="25"/>
  <c r="BI101" i="25"/>
  <c r="BH101" i="25"/>
  <c r="BG101" i="25"/>
  <c r="BF101" i="25"/>
  <c r="BE101" i="25"/>
  <c r="BD101" i="25"/>
  <c r="BC101" i="25"/>
  <c r="BB101" i="25"/>
  <c r="BA101" i="25"/>
  <c r="AZ101" i="25"/>
  <c r="AY101" i="25"/>
  <c r="AX101" i="25"/>
  <c r="AW101" i="25"/>
  <c r="AV101" i="25"/>
  <c r="AU101" i="25"/>
  <c r="AT101" i="25"/>
  <c r="AS101" i="25"/>
  <c r="AR101" i="25"/>
  <c r="AQ101" i="25"/>
  <c r="AP101" i="25"/>
  <c r="AO101" i="25"/>
  <c r="AN101" i="25"/>
  <c r="AM101" i="25"/>
  <c r="AL101" i="25"/>
  <c r="AK101" i="25"/>
  <c r="AJ101" i="25"/>
  <c r="AI101" i="25"/>
  <c r="AH101" i="25"/>
  <c r="AG101" i="25"/>
  <c r="AF101" i="25"/>
  <c r="AE101" i="25"/>
  <c r="AD101" i="25"/>
  <c r="AC101" i="25"/>
  <c r="AB101" i="25"/>
  <c r="AA101" i="25"/>
  <c r="Z101" i="25"/>
  <c r="Y101" i="25"/>
  <c r="X101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A101" i="25"/>
  <c r="BQ100" i="25"/>
  <c r="BP100" i="25"/>
  <c r="BO100" i="25"/>
  <c r="BN100" i="25"/>
  <c r="BM100" i="25"/>
  <c r="BL100" i="25"/>
  <c r="BK100" i="25"/>
  <c r="BJ100" i="25"/>
  <c r="BI100" i="25"/>
  <c r="BH100" i="25"/>
  <c r="BG100" i="25"/>
  <c r="BF100" i="25"/>
  <c r="BE100" i="25"/>
  <c r="BD100" i="25"/>
  <c r="BC100" i="25"/>
  <c r="BB100" i="25"/>
  <c r="BA100" i="25"/>
  <c r="AZ100" i="25"/>
  <c r="AY100" i="25"/>
  <c r="AX100" i="25"/>
  <c r="AW100" i="25"/>
  <c r="AV100" i="25"/>
  <c r="AU100" i="25"/>
  <c r="AT100" i="25"/>
  <c r="AS100" i="25"/>
  <c r="AR100" i="25"/>
  <c r="AQ100" i="25"/>
  <c r="AP100" i="25"/>
  <c r="AO100" i="25"/>
  <c r="AN100" i="25"/>
  <c r="AM100" i="25"/>
  <c r="AL100" i="25"/>
  <c r="AK100" i="25"/>
  <c r="AJ100" i="25"/>
  <c r="AI100" i="25"/>
  <c r="AH100" i="25"/>
  <c r="AG100" i="25"/>
  <c r="AF100" i="25"/>
  <c r="AE100" i="25"/>
  <c r="AD100" i="25"/>
  <c r="AC100" i="25"/>
  <c r="AB100" i="25"/>
  <c r="AA100" i="25"/>
  <c r="Z100" i="25"/>
  <c r="Y100" i="25"/>
  <c r="X100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A100" i="25"/>
  <c r="BQ99" i="25"/>
  <c r="BP99" i="25"/>
  <c r="BO99" i="25"/>
  <c r="BN99" i="25"/>
  <c r="BM99" i="25"/>
  <c r="BL99" i="25"/>
  <c r="BK99" i="25"/>
  <c r="BJ99" i="25"/>
  <c r="BI99" i="25"/>
  <c r="BH99" i="25"/>
  <c r="BG99" i="25"/>
  <c r="BF99" i="25"/>
  <c r="BE99" i="25"/>
  <c r="BD99" i="25"/>
  <c r="BC99" i="25"/>
  <c r="BB99" i="25"/>
  <c r="BA99" i="25"/>
  <c r="AZ99" i="25"/>
  <c r="AY99" i="25"/>
  <c r="AX99" i="25"/>
  <c r="AW99" i="25"/>
  <c r="AV99" i="25"/>
  <c r="AU99" i="25"/>
  <c r="AT99" i="25"/>
  <c r="AS99" i="25"/>
  <c r="AR99" i="25"/>
  <c r="AQ99" i="25"/>
  <c r="AP99" i="25"/>
  <c r="AO99" i="25"/>
  <c r="AN99" i="25"/>
  <c r="AM99" i="25"/>
  <c r="AL99" i="25"/>
  <c r="AK99" i="25"/>
  <c r="AJ99" i="25"/>
  <c r="AI99" i="25"/>
  <c r="AH99" i="25"/>
  <c r="AG99" i="25"/>
  <c r="AF99" i="25"/>
  <c r="AE99" i="25"/>
  <c r="AD99" i="25"/>
  <c r="AC99" i="25"/>
  <c r="AB99" i="25"/>
  <c r="AA99" i="25"/>
  <c r="Z99" i="25"/>
  <c r="Y99" i="25"/>
  <c r="X99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A99" i="25"/>
  <c r="BQ98" i="25"/>
  <c r="BP98" i="25"/>
  <c r="BO98" i="25"/>
  <c r="BN98" i="25"/>
  <c r="BM98" i="25"/>
  <c r="BL98" i="25"/>
  <c r="BK98" i="25"/>
  <c r="BJ98" i="25"/>
  <c r="BI98" i="25"/>
  <c r="BH98" i="25"/>
  <c r="BG98" i="25"/>
  <c r="BF98" i="25"/>
  <c r="BE98" i="25"/>
  <c r="BD98" i="25"/>
  <c r="BC98" i="25"/>
  <c r="BB98" i="25"/>
  <c r="BA98" i="25"/>
  <c r="AZ98" i="25"/>
  <c r="AY98" i="25"/>
  <c r="AX98" i="25"/>
  <c r="AW98" i="25"/>
  <c r="AV98" i="25"/>
  <c r="AU98" i="25"/>
  <c r="AT98" i="25"/>
  <c r="AS98" i="25"/>
  <c r="AR98" i="25"/>
  <c r="AQ98" i="25"/>
  <c r="AP98" i="25"/>
  <c r="AO98" i="25"/>
  <c r="AN98" i="25"/>
  <c r="AM98" i="25"/>
  <c r="AL98" i="25"/>
  <c r="AK98" i="25"/>
  <c r="AJ98" i="25"/>
  <c r="AI98" i="25"/>
  <c r="AH98" i="25"/>
  <c r="AG98" i="25"/>
  <c r="AF98" i="25"/>
  <c r="AE98" i="25"/>
  <c r="AD98" i="25"/>
  <c r="AC98" i="25"/>
  <c r="AB98" i="25"/>
  <c r="AA98" i="25"/>
  <c r="Z98" i="25"/>
  <c r="Y98" i="25"/>
  <c r="X98" i="25"/>
  <c r="W98" i="25"/>
  <c r="V98" i="25"/>
  <c r="U98" i="25"/>
  <c r="T98" i="25"/>
  <c r="S98" i="25"/>
  <c r="R98" i="25"/>
  <c r="Q98" i="25"/>
  <c r="P98" i="25"/>
  <c r="O98" i="25"/>
  <c r="N98" i="25"/>
  <c r="M98" i="25"/>
  <c r="L98" i="25"/>
  <c r="K98" i="25"/>
  <c r="J98" i="25"/>
  <c r="I98" i="25"/>
  <c r="H98" i="25"/>
  <c r="G98" i="25"/>
  <c r="F98" i="25"/>
  <c r="E98" i="25"/>
  <c r="D98" i="25"/>
  <c r="C98" i="25"/>
  <c r="B98" i="25"/>
  <c r="A98" i="25"/>
  <c r="BQ97" i="25"/>
  <c r="BP97" i="25"/>
  <c r="BO97" i="25"/>
  <c r="BN97" i="25"/>
  <c r="BM97" i="25"/>
  <c r="BL97" i="25"/>
  <c r="BK97" i="25"/>
  <c r="BJ97" i="25"/>
  <c r="BI97" i="25"/>
  <c r="BH97" i="25"/>
  <c r="BG97" i="25"/>
  <c r="BF97" i="25"/>
  <c r="BE97" i="25"/>
  <c r="BD97" i="25"/>
  <c r="BC97" i="25"/>
  <c r="BB97" i="25"/>
  <c r="BA97" i="25"/>
  <c r="AZ97" i="25"/>
  <c r="AY97" i="25"/>
  <c r="AX97" i="25"/>
  <c r="AW97" i="25"/>
  <c r="AV97" i="25"/>
  <c r="AU97" i="25"/>
  <c r="AT97" i="25"/>
  <c r="AS97" i="25"/>
  <c r="AR97" i="25"/>
  <c r="AQ97" i="25"/>
  <c r="AP97" i="25"/>
  <c r="AO97" i="25"/>
  <c r="AN97" i="25"/>
  <c r="AM97" i="25"/>
  <c r="AL97" i="25"/>
  <c r="AK97" i="25"/>
  <c r="AJ97" i="25"/>
  <c r="AI97" i="25"/>
  <c r="AH97" i="25"/>
  <c r="AG97" i="25"/>
  <c r="AF97" i="25"/>
  <c r="AE97" i="25"/>
  <c r="AD97" i="25"/>
  <c r="AC97" i="25"/>
  <c r="AB97" i="25"/>
  <c r="AA97" i="25"/>
  <c r="Z97" i="25"/>
  <c r="Y97" i="25"/>
  <c r="X97" i="25"/>
  <c r="W97" i="25"/>
  <c r="V97" i="25"/>
  <c r="U97" i="25"/>
  <c r="T97" i="25"/>
  <c r="S97" i="25"/>
  <c r="R97" i="25"/>
  <c r="Q97" i="25"/>
  <c r="P97" i="25"/>
  <c r="O97" i="25"/>
  <c r="N97" i="25"/>
  <c r="M97" i="25"/>
  <c r="L97" i="25"/>
  <c r="K97" i="25"/>
  <c r="J97" i="25"/>
  <c r="I97" i="25"/>
  <c r="H97" i="25"/>
  <c r="G97" i="25"/>
  <c r="F97" i="25"/>
  <c r="E97" i="25"/>
  <c r="D97" i="25"/>
  <c r="C97" i="25"/>
  <c r="B97" i="25"/>
  <c r="A97" i="25"/>
  <c r="BQ96" i="25"/>
  <c r="BP96" i="25"/>
  <c r="BO96" i="25"/>
  <c r="BN96" i="25"/>
  <c r="BM96" i="25"/>
  <c r="BL96" i="25"/>
  <c r="BK96" i="25"/>
  <c r="BJ96" i="25"/>
  <c r="BI96" i="25"/>
  <c r="BH96" i="25"/>
  <c r="BG96" i="25"/>
  <c r="BF96" i="25"/>
  <c r="BE96" i="25"/>
  <c r="BD96" i="25"/>
  <c r="BC96" i="25"/>
  <c r="BB96" i="25"/>
  <c r="BA96" i="25"/>
  <c r="AZ96" i="25"/>
  <c r="AY96" i="25"/>
  <c r="AX96" i="25"/>
  <c r="AW96" i="25"/>
  <c r="AV96" i="25"/>
  <c r="AU96" i="25"/>
  <c r="AT96" i="25"/>
  <c r="AS96" i="25"/>
  <c r="AR96" i="25"/>
  <c r="AQ96" i="25"/>
  <c r="AP96" i="25"/>
  <c r="AO96" i="25"/>
  <c r="AN96" i="25"/>
  <c r="AM96" i="25"/>
  <c r="AL96" i="25"/>
  <c r="AK96" i="25"/>
  <c r="AJ96" i="25"/>
  <c r="AI96" i="25"/>
  <c r="AH96" i="25"/>
  <c r="AG96" i="25"/>
  <c r="AF96" i="25"/>
  <c r="AE96" i="25"/>
  <c r="AD96" i="25"/>
  <c r="AC96" i="25"/>
  <c r="AB96" i="25"/>
  <c r="AA96" i="25"/>
  <c r="Z96" i="25"/>
  <c r="Y96" i="25"/>
  <c r="X96" i="25"/>
  <c r="W96" i="25"/>
  <c r="V96" i="25"/>
  <c r="U96" i="25"/>
  <c r="T96" i="25"/>
  <c r="S96" i="25"/>
  <c r="R96" i="25"/>
  <c r="Q96" i="25"/>
  <c r="P96" i="25"/>
  <c r="O96" i="25"/>
  <c r="N96" i="25"/>
  <c r="M96" i="25"/>
  <c r="L96" i="25"/>
  <c r="K96" i="25"/>
  <c r="J96" i="25"/>
  <c r="I96" i="25"/>
  <c r="H96" i="25"/>
  <c r="G96" i="25"/>
  <c r="F96" i="25"/>
  <c r="E96" i="25"/>
  <c r="D96" i="25"/>
  <c r="C96" i="25"/>
  <c r="B96" i="25"/>
  <c r="A96" i="25"/>
  <c r="BQ95" i="25"/>
  <c r="BP95" i="25"/>
  <c r="BO95" i="25"/>
  <c r="BN95" i="25"/>
  <c r="BM95" i="25"/>
  <c r="BL95" i="25"/>
  <c r="BK95" i="25"/>
  <c r="BJ95" i="25"/>
  <c r="BI95" i="25"/>
  <c r="BH95" i="25"/>
  <c r="BG95" i="25"/>
  <c r="BF95" i="25"/>
  <c r="BE95" i="25"/>
  <c r="BD95" i="25"/>
  <c r="BC95" i="25"/>
  <c r="BB95" i="25"/>
  <c r="BA95" i="25"/>
  <c r="AZ95" i="25"/>
  <c r="AY95" i="25"/>
  <c r="AX95" i="25"/>
  <c r="AW95" i="25"/>
  <c r="AV95" i="25"/>
  <c r="AU95" i="25"/>
  <c r="AT95" i="25"/>
  <c r="AS95" i="25"/>
  <c r="AR95" i="25"/>
  <c r="AQ95" i="25"/>
  <c r="AP95" i="25"/>
  <c r="AO95" i="25"/>
  <c r="AN95" i="25"/>
  <c r="AM95" i="25"/>
  <c r="AL95" i="25"/>
  <c r="AK95" i="25"/>
  <c r="AJ95" i="25"/>
  <c r="AI95" i="25"/>
  <c r="AH95" i="25"/>
  <c r="AG95" i="25"/>
  <c r="AF95" i="25"/>
  <c r="AE95" i="25"/>
  <c r="AD95" i="25"/>
  <c r="AC95" i="25"/>
  <c r="AB95" i="25"/>
  <c r="AA95" i="25"/>
  <c r="Z95" i="25"/>
  <c r="Y95" i="25"/>
  <c r="X95" i="25"/>
  <c r="W95" i="25"/>
  <c r="V95" i="25"/>
  <c r="U95" i="25"/>
  <c r="T95" i="25"/>
  <c r="S95" i="25"/>
  <c r="R95" i="25"/>
  <c r="Q95" i="25"/>
  <c r="P95" i="25"/>
  <c r="O95" i="25"/>
  <c r="N95" i="25"/>
  <c r="M95" i="25"/>
  <c r="L95" i="25"/>
  <c r="K95" i="25"/>
  <c r="J95" i="25"/>
  <c r="I95" i="25"/>
  <c r="H95" i="25"/>
  <c r="G95" i="25"/>
  <c r="F95" i="25"/>
  <c r="E95" i="25"/>
  <c r="D95" i="25"/>
  <c r="C95" i="25"/>
  <c r="B95" i="25"/>
  <c r="A95" i="25"/>
  <c r="BQ94" i="25"/>
  <c r="BP94" i="25"/>
  <c r="BO94" i="25"/>
  <c r="BN94" i="25"/>
  <c r="BM94" i="25"/>
  <c r="BL94" i="25"/>
  <c r="BK94" i="25"/>
  <c r="BJ94" i="25"/>
  <c r="BI94" i="25"/>
  <c r="BH94" i="25"/>
  <c r="BG94" i="25"/>
  <c r="BF94" i="25"/>
  <c r="BE94" i="25"/>
  <c r="BD94" i="25"/>
  <c r="BC94" i="25"/>
  <c r="BB94" i="25"/>
  <c r="BA94" i="25"/>
  <c r="AZ94" i="25"/>
  <c r="AY94" i="25"/>
  <c r="AX94" i="25"/>
  <c r="AW94" i="25"/>
  <c r="AV94" i="25"/>
  <c r="AU94" i="25"/>
  <c r="AT94" i="25"/>
  <c r="AS94" i="25"/>
  <c r="AR94" i="25"/>
  <c r="AQ94" i="25"/>
  <c r="AP94" i="25"/>
  <c r="AO94" i="25"/>
  <c r="AN94" i="25"/>
  <c r="AM94" i="25"/>
  <c r="AL94" i="25"/>
  <c r="AK94" i="25"/>
  <c r="AJ94" i="25"/>
  <c r="AI94" i="25"/>
  <c r="AH94" i="25"/>
  <c r="AG94" i="25"/>
  <c r="AF94" i="25"/>
  <c r="AE94" i="25"/>
  <c r="AD94" i="25"/>
  <c r="AC94" i="25"/>
  <c r="AB94" i="25"/>
  <c r="AA94" i="25"/>
  <c r="Z94" i="25"/>
  <c r="Y94" i="25"/>
  <c r="X94" i="25"/>
  <c r="W94" i="25"/>
  <c r="V94" i="25"/>
  <c r="U94" i="25"/>
  <c r="T94" i="25"/>
  <c r="S94" i="25"/>
  <c r="R94" i="25"/>
  <c r="Q94" i="25"/>
  <c r="P94" i="25"/>
  <c r="O94" i="25"/>
  <c r="N94" i="25"/>
  <c r="M94" i="25"/>
  <c r="L94" i="25"/>
  <c r="K94" i="25"/>
  <c r="J94" i="25"/>
  <c r="I94" i="25"/>
  <c r="H94" i="25"/>
  <c r="G94" i="25"/>
  <c r="F94" i="25"/>
  <c r="E94" i="25"/>
  <c r="D94" i="25"/>
  <c r="C94" i="25"/>
  <c r="B94" i="25"/>
  <c r="A94" i="25"/>
  <c r="BQ93" i="25"/>
  <c r="BP93" i="25"/>
  <c r="BO93" i="25"/>
  <c r="BN93" i="25"/>
  <c r="BM93" i="25"/>
  <c r="BL93" i="25"/>
  <c r="BK93" i="25"/>
  <c r="BJ93" i="25"/>
  <c r="BI93" i="25"/>
  <c r="BH93" i="25"/>
  <c r="BG93" i="25"/>
  <c r="BF93" i="25"/>
  <c r="BE93" i="25"/>
  <c r="BD93" i="25"/>
  <c r="BC93" i="25"/>
  <c r="BB93" i="25"/>
  <c r="BA93" i="25"/>
  <c r="AZ93" i="25"/>
  <c r="AY93" i="25"/>
  <c r="AX93" i="25"/>
  <c r="AW93" i="25"/>
  <c r="AV93" i="25"/>
  <c r="AU93" i="25"/>
  <c r="AT93" i="25"/>
  <c r="AS93" i="25"/>
  <c r="AR93" i="25"/>
  <c r="AQ93" i="25"/>
  <c r="AP93" i="25"/>
  <c r="AO93" i="25"/>
  <c r="AN93" i="25"/>
  <c r="AM93" i="25"/>
  <c r="AL93" i="25"/>
  <c r="AK93" i="25"/>
  <c r="AJ93" i="25"/>
  <c r="AI93" i="25"/>
  <c r="AH93" i="25"/>
  <c r="AG93" i="25"/>
  <c r="AF93" i="25"/>
  <c r="AE93" i="25"/>
  <c r="AD93" i="25"/>
  <c r="AC93" i="25"/>
  <c r="AB93" i="25"/>
  <c r="AA93" i="25"/>
  <c r="Z93" i="25"/>
  <c r="Y93" i="25"/>
  <c r="X93" i="25"/>
  <c r="W93" i="25"/>
  <c r="V93" i="25"/>
  <c r="U93" i="25"/>
  <c r="T93" i="25"/>
  <c r="S93" i="25"/>
  <c r="R93" i="25"/>
  <c r="Q93" i="25"/>
  <c r="P93" i="25"/>
  <c r="O93" i="25"/>
  <c r="N93" i="25"/>
  <c r="M93" i="25"/>
  <c r="L93" i="25"/>
  <c r="K93" i="25"/>
  <c r="J93" i="25"/>
  <c r="I93" i="25"/>
  <c r="H93" i="25"/>
  <c r="G93" i="25"/>
  <c r="F93" i="25"/>
  <c r="E93" i="25"/>
  <c r="D93" i="25"/>
  <c r="C93" i="25"/>
  <c r="B93" i="25"/>
  <c r="A93" i="25"/>
  <c r="BQ92" i="25"/>
  <c r="BP92" i="25"/>
  <c r="BO92" i="25"/>
  <c r="BN92" i="25"/>
  <c r="BM92" i="25"/>
  <c r="BL92" i="25"/>
  <c r="BK92" i="25"/>
  <c r="BJ92" i="25"/>
  <c r="BI92" i="25"/>
  <c r="BH92" i="25"/>
  <c r="BG92" i="25"/>
  <c r="BF92" i="25"/>
  <c r="BE92" i="25"/>
  <c r="BD92" i="25"/>
  <c r="BC92" i="25"/>
  <c r="BB92" i="25"/>
  <c r="BA92" i="25"/>
  <c r="AZ92" i="25"/>
  <c r="AY92" i="25"/>
  <c r="AX92" i="25"/>
  <c r="AW92" i="25"/>
  <c r="AV92" i="25"/>
  <c r="AU92" i="25"/>
  <c r="AT92" i="25"/>
  <c r="AS92" i="25"/>
  <c r="AR92" i="25"/>
  <c r="AQ92" i="25"/>
  <c r="AP92" i="25"/>
  <c r="AO92" i="25"/>
  <c r="AN92" i="25"/>
  <c r="AM92" i="25"/>
  <c r="AL92" i="25"/>
  <c r="AK92" i="25"/>
  <c r="AJ92" i="25"/>
  <c r="AI92" i="25"/>
  <c r="AH92" i="25"/>
  <c r="AG92" i="25"/>
  <c r="AF92" i="25"/>
  <c r="AE92" i="25"/>
  <c r="AD92" i="25"/>
  <c r="AC92" i="25"/>
  <c r="AB92" i="25"/>
  <c r="AA92" i="25"/>
  <c r="Z92" i="25"/>
  <c r="Y92" i="25"/>
  <c r="X92" i="25"/>
  <c r="W92" i="25"/>
  <c r="V92" i="25"/>
  <c r="U92" i="25"/>
  <c r="T92" i="25"/>
  <c r="S92" i="25"/>
  <c r="R92" i="25"/>
  <c r="Q92" i="25"/>
  <c r="P92" i="25"/>
  <c r="O92" i="25"/>
  <c r="N92" i="25"/>
  <c r="M92" i="25"/>
  <c r="L92" i="25"/>
  <c r="K92" i="25"/>
  <c r="J92" i="25"/>
  <c r="I92" i="25"/>
  <c r="H92" i="25"/>
  <c r="G92" i="25"/>
  <c r="F92" i="25"/>
  <c r="E92" i="25"/>
  <c r="D92" i="25"/>
  <c r="C92" i="25"/>
  <c r="B92" i="25"/>
  <c r="A92" i="25"/>
  <c r="BQ91" i="25"/>
  <c r="BP91" i="25"/>
  <c r="BO91" i="25"/>
  <c r="BN91" i="25"/>
  <c r="BM91" i="25"/>
  <c r="BL91" i="25"/>
  <c r="BK91" i="25"/>
  <c r="BJ91" i="25"/>
  <c r="BI91" i="25"/>
  <c r="BH91" i="25"/>
  <c r="BG91" i="25"/>
  <c r="BF91" i="25"/>
  <c r="BE91" i="25"/>
  <c r="BD91" i="25"/>
  <c r="BC91" i="25"/>
  <c r="BB91" i="25"/>
  <c r="BA91" i="25"/>
  <c r="AZ91" i="25"/>
  <c r="AY91" i="25"/>
  <c r="AX91" i="25"/>
  <c r="AW91" i="25"/>
  <c r="AV91" i="25"/>
  <c r="AU91" i="25"/>
  <c r="AT91" i="25"/>
  <c r="AS91" i="25"/>
  <c r="AR91" i="25"/>
  <c r="AQ91" i="25"/>
  <c r="AP91" i="25"/>
  <c r="AO91" i="25"/>
  <c r="AN91" i="25"/>
  <c r="AM91" i="25"/>
  <c r="AL91" i="25"/>
  <c r="AK91" i="25"/>
  <c r="AJ91" i="25"/>
  <c r="AI91" i="25"/>
  <c r="AH91" i="25"/>
  <c r="AG91" i="25"/>
  <c r="AF91" i="25"/>
  <c r="AE91" i="25"/>
  <c r="AD91" i="25"/>
  <c r="AC91" i="25"/>
  <c r="AB91" i="25"/>
  <c r="AA91" i="25"/>
  <c r="Z91" i="25"/>
  <c r="Y91" i="25"/>
  <c r="X91" i="25"/>
  <c r="W91" i="25"/>
  <c r="V91" i="25"/>
  <c r="U91" i="25"/>
  <c r="T91" i="25"/>
  <c r="S91" i="25"/>
  <c r="R91" i="25"/>
  <c r="Q91" i="25"/>
  <c r="P91" i="25"/>
  <c r="O91" i="25"/>
  <c r="N91" i="25"/>
  <c r="M91" i="25"/>
  <c r="L91" i="25"/>
  <c r="K91" i="25"/>
  <c r="J91" i="25"/>
  <c r="I91" i="25"/>
  <c r="H91" i="25"/>
  <c r="G91" i="25"/>
  <c r="F91" i="25"/>
  <c r="E91" i="25"/>
  <c r="D91" i="25"/>
  <c r="C91" i="25"/>
  <c r="B91" i="25"/>
  <c r="A91" i="25"/>
  <c r="BQ90" i="25"/>
  <c r="BP90" i="25"/>
  <c r="BO90" i="25"/>
  <c r="BN90" i="25"/>
  <c r="BM90" i="25"/>
  <c r="BL90" i="25"/>
  <c r="BK90" i="25"/>
  <c r="BJ90" i="25"/>
  <c r="BI90" i="25"/>
  <c r="BH90" i="25"/>
  <c r="BG90" i="25"/>
  <c r="BF90" i="25"/>
  <c r="BE90" i="25"/>
  <c r="BD90" i="25"/>
  <c r="BC90" i="25"/>
  <c r="BB90" i="25"/>
  <c r="BA90" i="25"/>
  <c r="AZ90" i="25"/>
  <c r="AY90" i="25"/>
  <c r="AX90" i="25"/>
  <c r="AW90" i="25"/>
  <c r="AV90" i="25"/>
  <c r="AU90" i="25"/>
  <c r="AT90" i="25"/>
  <c r="AS90" i="25"/>
  <c r="AR90" i="25"/>
  <c r="AQ90" i="25"/>
  <c r="AP90" i="25"/>
  <c r="AO90" i="25"/>
  <c r="AN90" i="25"/>
  <c r="AM90" i="25"/>
  <c r="AL90" i="25"/>
  <c r="AK90" i="25"/>
  <c r="AJ90" i="25"/>
  <c r="AI90" i="25"/>
  <c r="AH90" i="25"/>
  <c r="AG90" i="25"/>
  <c r="AF90" i="25"/>
  <c r="AE90" i="25"/>
  <c r="AD90" i="25"/>
  <c r="AC90" i="25"/>
  <c r="AB90" i="25"/>
  <c r="AA90" i="25"/>
  <c r="Z90" i="25"/>
  <c r="Y90" i="25"/>
  <c r="X90" i="25"/>
  <c r="W90" i="25"/>
  <c r="V90" i="25"/>
  <c r="U90" i="25"/>
  <c r="T90" i="25"/>
  <c r="S90" i="25"/>
  <c r="R90" i="25"/>
  <c r="Q90" i="25"/>
  <c r="P90" i="25"/>
  <c r="O90" i="25"/>
  <c r="N90" i="25"/>
  <c r="M90" i="25"/>
  <c r="L90" i="25"/>
  <c r="K90" i="25"/>
  <c r="J90" i="25"/>
  <c r="I90" i="25"/>
  <c r="H90" i="25"/>
  <c r="G90" i="25"/>
  <c r="F90" i="25"/>
  <c r="E90" i="25"/>
  <c r="D90" i="25"/>
  <c r="C90" i="25"/>
  <c r="B90" i="25"/>
  <c r="A90" i="25"/>
  <c r="BQ89" i="25"/>
  <c r="BP89" i="25"/>
  <c r="BO89" i="25"/>
  <c r="BN89" i="25"/>
  <c r="BM89" i="25"/>
  <c r="BL89" i="25"/>
  <c r="BK89" i="25"/>
  <c r="BJ89" i="25"/>
  <c r="BI89" i="25"/>
  <c r="BH89" i="25"/>
  <c r="BG89" i="25"/>
  <c r="BF89" i="25"/>
  <c r="BE89" i="25"/>
  <c r="BD89" i="25"/>
  <c r="BC89" i="25"/>
  <c r="BB89" i="25"/>
  <c r="BA89" i="25"/>
  <c r="AZ89" i="25"/>
  <c r="AY89" i="25"/>
  <c r="AX89" i="25"/>
  <c r="AW89" i="25"/>
  <c r="AV89" i="25"/>
  <c r="AU89" i="25"/>
  <c r="AT89" i="25"/>
  <c r="AS89" i="25"/>
  <c r="AR89" i="25"/>
  <c r="AQ89" i="25"/>
  <c r="AP89" i="25"/>
  <c r="AO89" i="25"/>
  <c r="AN89" i="25"/>
  <c r="AM89" i="25"/>
  <c r="AL89" i="25"/>
  <c r="AK89" i="25"/>
  <c r="AJ89" i="25"/>
  <c r="AI89" i="25"/>
  <c r="AH89" i="25"/>
  <c r="AG89" i="25"/>
  <c r="AF89" i="25"/>
  <c r="AE89" i="25"/>
  <c r="AD89" i="25"/>
  <c r="AC89" i="25"/>
  <c r="AB89" i="25"/>
  <c r="AA89" i="25"/>
  <c r="Z89" i="25"/>
  <c r="Y89" i="25"/>
  <c r="X89" i="25"/>
  <c r="W89" i="25"/>
  <c r="V89" i="25"/>
  <c r="U89" i="25"/>
  <c r="T89" i="25"/>
  <c r="S89" i="25"/>
  <c r="R89" i="25"/>
  <c r="Q89" i="25"/>
  <c r="P89" i="25"/>
  <c r="O89" i="25"/>
  <c r="N89" i="25"/>
  <c r="M89" i="25"/>
  <c r="L89" i="25"/>
  <c r="K89" i="25"/>
  <c r="J89" i="25"/>
  <c r="I89" i="25"/>
  <c r="H89" i="25"/>
  <c r="G89" i="25"/>
  <c r="F89" i="25"/>
  <c r="E89" i="25"/>
  <c r="D89" i="25"/>
  <c r="C89" i="25"/>
  <c r="B89" i="25"/>
  <c r="A89" i="25"/>
  <c r="BQ88" i="25"/>
  <c r="BP88" i="25"/>
  <c r="BO88" i="25"/>
  <c r="BN88" i="25"/>
  <c r="BM88" i="25"/>
  <c r="BL88" i="25"/>
  <c r="BK88" i="25"/>
  <c r="BJ88" i="25"/>
  <c r="BI88" i="25"/>
  <c r="BH88" i="25"/>
  <c r="BG88" i="25"/>
  <c r="BF88" i="25"/>
  <c r="BE88" i="25"/>
  <c r="BD88" i="25"/>
  <c r="BC88" i="25"/>
  <c r="BB88" i="25"/>
  <c r="BA88" i="25"/>
  <c r="AZ88" i="25"/>
  <c r="AY88" i="25"/>
  <c r="AX88" i="25"/>
  <c r="AW88" i="25"/>
  <c r="AV88" i="25"/>
  <c r="AU88" i="25"/>
  <c r="AT88" i="25"/>
  <c r="AS88" i="25"/>
  <c r="AR88" i="25"/>
  <c r="AQ88" i="25"/>
  <c r="AP88" i="25"/>
  <c r="AO88" i="25"/>
  <c r="AN88" i="25"/>
  <c r="AM88" i="25"/>
  <c r="AL88" i="25"/>
  <c r="AK88" i="25"/>
  <c r="AJ88" i="25"/>
  <c r="AI88" i="25"/>
  <c r="AH88" i="25"/>
  <c r="AG88" i="25"/>
  <c r="AF88" i="25"/>
  <c r="AE88" i="25"/>
  <c r="AD88" i="25"/>
  <c r="AC88" i="25"/>
  <c r="AB88" i="25"/>
  <c r="AA88" i="25"/>
  <c r="Z88" i="25"/>
  <c r="Y88" i="25"/>
  <c r="X88" i="25"/>
  <c r="W88" i="25"/>
  <c r="V88" i="25"/>
  <c r="U88" i="25"/>
  <c r="T88" i="25"/>
  <c r="S88" i="25"/>
  <c r="R88" i="25"/>
  <c r="Q88" i="25"/>
  <c r="P88" i="25"/>
  <c r="O88" i="25"/>
  <c r="N88" i="25"/>
  <c r="M88" i="25"/>
  <c r="L88" i="25"/>
  <c r="K88" i="25"/>
  <c r="J88" i="25"/>
  <c r="I88" i="25"/>
  <c r="H88" i="25"/>
  <c r="G88" i="25"/>
  <c r="F88" i="25"/>
  <c r="E88" i="25"/>
  <c r="D88" i="25"/>
  <c r="C88" i="25"/>
  <c r="B88" i="25"/>
  <c r="A88" i="25"/>
  <c r="BQ87" i="25"/>
  <c r="BP87" i="25"/>
  <c r="BO87" i="25"/>
  <c r="BN87" i="25"/>
  <c r="BM87" i="25"/>
  <c r="BL87" i="25"/>
  <c r="BK87" i="25"/>
  <c r="BJ87" i="25"/>
  <c r="BI87" i="25"/>
  <c r="BH87" i="25"/>
  <c r="BG87" i="25"/>
  <c r="BF87" i="25"/>
  <c r="BE87" i="25"/>
  <c r="BD87" i="25"/>
  <c r="BC87" i="25"/>
  <c r="BB87" i="25"/>
  <c r="BA87" i="25"/>
  <c r="AZ87" i="25"/>
  <c r="AY87" i="25"/>
  <c r="AX87" i="25"/>
  <c r="AW87" i="25"/>
  <c r="AV87" i="25"/>
  <c r="AU87" i="25"/>
  <c r="AT87" i="25"/>
  <c r="AS87" i="25"/>
  <c r="AR87" i="25"/>
  <c r="AQ87" i="25"/>
  <c r="AP87" i="25"/>
  <c r="AO87" i="25"/>
  <c r="AN87" i="25"/>
  <c r="AM87" i="25"/>
  <c r="AL87" i="25"/>
  <c r="AK87" i="25"/>
  <c r="AJ87" i="25"/>
  <c r="AI87" i="25"/>
  <c r="AH87" i="25"/>
  <c r="AG87" i="25"/>
  <c r="AF87" i="25"/>
  <c r="AE87" i="25"/>
  <c r="AD87" i="25"/>
  <c r="AC87" i="25"/>
  <c r="AB87" i="25"/>
  <c r="AA87" i="25"/>
  <c r="Z87" i="25"/>
  <c r="Y87" i="25"/>
  <c r="X87" i="25"/>
  <c r="W87" i="25"/>
  <c r="V87" i="25"/>
  <c r="U87" i="25"/>
  <c r="T87" i="25"/>
  <c r="S87" i="25"/>
  <c r="R87" i="25"/>
  <c r="Q87" i="25"/>
  <c r="P87" i="25"/>
  <c r="O87" i="25"/>
  <c r="N87" i="25"/>
  <c r="M87" i="25"/>
  <c r="L87" i="25"/>
  <c r="K87" i="25"/>
  <c r="J87" i="25"/>
  <c r="I87" i="25"/>
  <c r="H87" i="25"/>
  <c r="G87" i="25"/>
  <c r="F87" i="25"/>
  <c r="E87" i="25"/>
  <c r="D87" i="25"/>
  <c r="C87" i="25"/>
  <c r="B87" i="25"/>
  <c r="A87" i="25"/>
  <c r="BQ86" i="25"/>
  <c r="BP86" i="25"/>
  <c r="BO86" i="25"/>
  <c r="BN86" i="25"/>
  <c r="BM86" i="25"/>
  <c r="BL86" i="25"/>
  <c r="BK86" i="25"/>
  <c r="BJ86" i="25"/>
  <c r="BI86" i="25"/>
  <c r="BH86" i="25"/>
  <c r="BG86" i="25"/>
  <c r="BF86" i="25"/>
  <c r="BE86" i="25"/>
  <c r="BD86" i="25"/>
  <c r="BC86" i="25"/>
  <c r="BB86" i="25"/>
  <c r="BA86" i="25"/>
  <c r="AZ86" i="25"/>
  <c r="AY86" i="25"/>
  <c r="AX86" i="25"/>
  <c r="AW86" i="25"/>
  <c r="AV86" i="25"/>
  <c r="AU86" i="25"/>
  <c r="AT86" i="25"/>
  <c r="AS86" i="25"/>
  <c r="AR86" i="25"/>
  <c r="AQ86" i="25"/>
  <c r="AP86" i="25"/>
  <c r="AO86" i="25"/>
  <c r="AN86" i="25"/>
  <c r="AM86" i="25"/>
  <c r="AL86" i="25"/>
  <c r="AK86" i="25"/>
  <c r="AJ86" i="25"/>
  <c r="AI86" i="25"/>
  <c r="AH86" i="25"/>
  <c r="AG86" i="25"/>
  <c r="AF86" i="25"/>
  <c r="AE86" i="25"/>
  <c r="AD86" i="25"/>
  <c r="AC86" i="25"/>
  <c r="AB86" i="25"/>
  <c r="AA86" i="25"/>
  <c r="Z86" i="25"/>
  <c r="Y86" i="25"/>
  <c r="X86" i="25"/>
  <c r="W86" i="25"/>
  <c r="V86" i="25"/>
  <c r="U86" i="25"/>
  <c r="T86" i="25"/>
  <c r="S86" i="25"/>
  <c r="R86" i="25"/>
  <c r="Q86" i="25"/>
  <c r="P86" i="25"/>
  <c r="O86" i="25"/>
  <c r="N86" i="25"/>
  <c r="M86" i="25"/>
  <c r="L86" i="25"/>
  <c r="K86" i="25"/>
  <c r="J86" i="25"/>
  <c r="I86" i="25"/>
  <c r="H86" i="25"/>
  <c r="G86" i="25"/>
  <c r="F86" i="25"/>
  <c r="E86" i="25"/>
  <c r="D86" i="25"/>
  <c r="C86" i="25"/>
  <c r="B86" i="25"/>
  <c r="A86" i="25"/>
  <c r="BQ85" i="25"/>
  <c r="BP85" i="25"/>
  <c r="BO85" i="25"/>
  <c r="BN85" i="25"/>
  <c r="BM85" i="25"/>
  <c r="BL85" i="25"/>
  <c r="BK85" i="25"/>
  <c r="BJ85" i="25"/>
  <c r="BI85" i="25"/>
  <c r="BH85" i="25"/>
  <c r="BG85" i="25"/>
  <c r="BF85" i="25"/>
  <c r="BE85" i="25"/>
  <c r="BD85" i="25"/>
  <c r="BC85" i="25"/>
  <c r="BB85" i="25"/>
  <c r="BA85" i="25"/>
  <c r="AZ85" i="25"/>
  <c r="AY85" i="25"/>
  <c r="AX85" i="25"/>
  <c r="AW85" i="25"/>
  <c r="AV85" i="25"/>
  <c r="AU85" i="25"/>
  <c r="AT85" i="25"/>
  <c r="AS85" i="25"/>
  <c r="AR85" i="25"/>
  <c r="AQ85" i="25"/>
  <c r="AP85" i="25"/>
  <c r="AO85" i="25"/>
  <c r="AN85" i="25"/>
  <c r="AM85" i="25"/>
  <c r="AL85" i="25"/>
  <c r="AK85" i="25"/>
  <c r="AJ85" i="25"/>
  <c r="AI85" i="25"/>
  <c r="AH85" i="25"/>
  <c r="AG85" i="25"/>
  <c r="AF85" i="25"/>
  <c r="AE85" i="25"/>
  <c r="AD85" i="25"/>
  <c r="AC85" i="25"/>
  <c r="AB85" i="25"/>
  <c r="AA85" i="25"/>
  <c r="Z85" i="25"/>
  <c r="Y85" i="25"/>
  <c r="X85" i="25"/>
  <c r="W85" i="25"/>
  <c r="V85" i="25"/>
  <c r="U85" i="25"/>
  <c r="T85" i="25"/>
  <c r="S85" i="25"/>
  <c r="R85" i="25"/>
  <c r="Q85" i="25"/>
  <c r="P85" i="25"/>
  <c r="O85" i="25"/>
  <c r="N85" i="25"/>
  <c r="M85" i="25"/>
  <c r="L85" i="25"/>
  <c r="K85" i="25"/>
  <c r="J85" i="25"/>
  <c r="I85" i="25"/>
  <c r="H85" i="25"/>
  <c r="G85" i="25"/>
  <c r="F85" i="25"/>
  <c r="E85" i="25"/>
  <c r="D85" i="25"/>
  <c r="C85" i="25"/>
  <c r="B85" i="25"/>
  <c r="A85" i="25"/>
  <c r="BQ84" i="25"/>
  <c r="BP84" i="25"/>
  <c r="BO84" i="25"/>
  <c r="BN84" i="25"/>
  <c r="BM84" i="25"/>
  <c r="BL84" i="25"/>
  <c r="BK84" i="25"/>
  <c r="BJ84" i="25"/>
  <c r="BI84" i="25"/>
  <c r="BH84" i="25"/>
  <c r="BG84" i="25"/>
  <c r="BF84" i="25"/>
  <c r="BE84" i="25"/>
  <c r="BD84" i="25"/>
  <c r="BC84" i="25"/>
  <c r="BB84" i="25"/>
  <c r="BA84" i="25"/>
  <c r="AZ84" i="25"/>
  <c r="AY84" i="25"/>
  <c r="AX84" i="25"/>
  <c r="AW84" i="25"/>
  <c r="AV84" i="25"/>
  <c r="AU84" i="25"/>
  <c r="AT84" i="25"/>
  <c r="AS84" i="25"/>
  <c r="AR84" i="25"/>
  <c r="AQ84" i="25"/>
  <c r="AP84" i="25"/>
  <c r="AO84" i="25"/>
  <c r="AN84" i="25"/>
  <c r="AM84" i="25"/>
  <c r="AL84" i="25"/>
  <c r="AK84" i="25"/>
  <c r="AJ84" i="25"/>
  <c r="AI84" i="25"/>
  <c r="AH84" i="25"/>
  <c r="AG84" i="25"/>
  <c r="AF84" i="25"/>
  <c r="AE84" i="25"/>
  <c r="AD84" i="25"/>
  <c r="AC84" i="25"/>
  <c r="AB84" i="25"/>
  <c r="AA84" i="25"/>
  <c r="Z84" i="25"/>
  <c r="Y84" i="25"/>
  <c r="X84" i="25"/>
  <c r="W84" i="25"/>
  <c r="V84" i="25"/>
  <c r="U84" i="25"/>
  <c r="T84" i="25"/>
  <c r="S84" i="25"/>
  <c r="R84" i="25"/>
  <c r="Q84" i="25"/>
  <c r="P84" i="25"/>
  <c r="O84" i="25"/>
  <c r="N84" i="25"/>
  <c r="M84" i="25"/>
  <c r="L84" i="25"/>
  <c r="K84" i="25"/>
  <c r="J84" i="25"/>
  <c r="I84" i="25"/>
  <c r="H84" i="25"/>
  <c r="G84" i="25"/>
  <c r="F84" i="25"/>
  <c r="E84" i="25"/>
  <c r="D84" i="25"/>
  <c r="C84" i="25"/>
  <c r="B84" i="25"/>
  <c r="A84" i="25"/>
  <c r="BQ83" i="25"/>
  <c r="BP83" i="25"/>
  <c r="BO83" i="25"/>
  <c r="BN83" i="25"/>
  <c r="BM83" i="25"/>
  <c r="BL83" i="25"/>
  <c r="BK83" i="25"/>
  <c r="BJ83" i="25"/>
  <c r="BI83" i="25"/>
  <c r="BH83" i="25"/>
  <c r="BG83" i="25"/>
  <c r="BF83" i="25"/>
  <c r="BE83" i="25"/>
  <c r="BD83" i="25"/>
  <c r="BC83" i="25"/>
  <c r="BB83" i="25"/>
  <c r="BA83" i="25"/>
  <c r="AZ83" i="25"/>
  <c r="AY83" i="25"/>
  <c r="AX83" i="25"/>
  <c r="AW83" i="25"/>
  <c r="AV83" i="25"/>
  <c r="AU83" i="25"/>
  <c r="AT83" i="25"/>
  <c r="AS83" i="25"/>
  <c r="AR83" i="25"/>
  <c r="AQ83" i="25"/>
  <c r="AP83" i="25"/>
  <c r="AO83" i="25"/>
  <c r="AN83" i="25"/>
  <c r="AM83" i="25"/>
  <c r="AL83" i="25"/>
  <c r="AK83" i="25"/>
  <c r="AJ83" i="25"/>
  <c r="AI83" i="25"/>
  <c r="AH83" i="25"/>
  <c r="AG83" i="25"/>
  <c r="AF83" i="25"/>
  <c r="AE83" i="25"/>
  <c r="AD83" i="25"/>
  <c r="AC83" i="25"/>
  <c r="AB83" i="25"/>
  <c r="AA83" i="25"/>
  <c r="Z83" i="25"/>
  <c r="Y83" i="25"/>
  <c r="X83" i="25"/>
  <c r="W83" i="25"/>
  <c r="V83" i="25"/>
  <c r="U83" i="25"/>
  <c r="T83" i="25"/>
  <c r="S83" i="25"/>
  <c r="R83" i="25"/>
  <c r="Q83" i="25"/>
  <c r="P83" i="25"/>
  <c r="O83" i="25"/>
  <c r="N83" i="25"/>
  <c r="M83" i="25"/>
  <c r="L83" i="25"/>
  <c r="K83" i="25"/>
  <c r="J83" i="25"/>
  <c r="I83" i="25"/>
  <c r="H83" i="25"/>
  <c r="G83" i="25"/>
  <c r="F83" i="25"/>
  <c r="E83" i="25"/>
  <c r="D83" i="25"/>
  <c r="C83" i="25"/>
  <c r="B83" i="25"/>
  <c r="A83" i="25"/>
  <c r="BQ82" i="25"/>
  <c r="BP82" i="25"/>
  <c r="BO82" i="25"/>
  <c r="BN82" i="25"/>
  <c r="BM82" i="25"/>
  <c r="BL82" i="25"/>
  <c r="BK82" i="25"/>
  <c r="BJ82" i="25"/>
  <c r="BI82" i="25"/>
  <c r="BH82" i="25"/>
  <c r="BG82" i="25"/>
  <c r="BF82" i="25"/>
  <c r="BE82" i="25"/>
  <c r="BD82" i="25"/>
  <c r="BC82" i="25"/>
  <c r="BB82" i="25"/>
  <c r="BA82" i="25"/>
  <c r="AZ82" i="25"/>
  <c r="AY82" i="25"/>
  <c r="AX82" i="25"/>
  <c r="AW82" i="25"/>
  <c r="AV82" i="25"/>
  <c r="AU82" i="25"/>
  <c r="AT82" i="25"/>
  <c r="AS82" i="25"/>
  <c r="AR82" i="25"/>
  <c r="AQ82" i="25"/>
  <c r="AP82" i="25"/>
  <c r="AO82" i="25"/>
  <c r="AN82" i="25"/>
  <c r="AM82" i="25"/>
  <c r="AL82" i="25"/>
  <c r="AK82" i="25"/>
  <c r="AJ82" i="25"/>
  <c r="AI82" i="25"/>
  <c r="AH82" i="25"/>
  <c r="AG82" i="25"/>
  <c r="AF82" i="25"/>
  <c r="AE82" i="25"/>
  <c r="AD82" i="25"/>
  <c r="AC82" i="25"/>
  <c r="AB82" i="25"/>
  <c r="AA82" i="25"/>
  <c r="Z82" i="25"/>
  <c r="Y82" i="25"/>
  <c r="X82" i="25"/>
  <c r="W82" i="25"/>
  <c r="V82" i="25"/>
  <c r="U82" i="25"/>
  <c r="T82" i="25"/>
  <c r="S82" i="25"/>
  <c r="R82" i="25"/>
  <c r="Q82" i="25"/>
  <c r="P82" i="25"/>
  <c r="O82" i="25"/>
  <c r="N82" i="25"/>
  <c r="M82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BQ81" i="25"/>
  <c r="BP81" i="25"/>
  <c r="BO81" i="25"/>
  <c r="BN81" i="25"/>
  <c r="BM81" i="25"/>
  <c r="BL81" i="25"/>
  <c r="BK81" i="25"/>
  <c r="BJ81" i="25"/>
  <c r="BI81" i="25"/>
  <c r="BH81" i="25"/>
  <c r="BG81" i="25"/>
  <c r="BF81" i="25"/>
  <c r="BE81" i="25"/>
  <c r="BD81" i="25"/>
  <c r="BC81" i="25"/>
  <c r="BB81" i="25"/>
  <c r="BA81" i="25"/>
  <c r="AZ81" i="25"/>
  <c r="AY81" i="25"/>
  <c r="AX81" i="25"/>
  <c r="AW81" i="25"/>
  <c r="AV81" i="25"/>
  <c r="AU81" i="25"/>
  <c r="AT81" i="25"/>
  <c r="AS81" i="25"/>
  <c r="AR81" i="25"/>
  <c r="AQ81" i="25"/>
  <c r="AP81" i="25"/>
  <c r="AO81" i="25"/>
  <c r="AN81" i="25"/>
  <c r="AM81" i="25"/>
  <c r="AL81" i="25"/>
  <c r="AK81" i="25"/>
  <c r="AJ81" i="25"/>
  <c r="AI81" i="25"/>
  <c r="AH81" i="25"/>
  <c r="AG81" i="25"/>
  <c r="AF81" i="25"/>
  <c r="AE81" i="25"/>
  <c r="AD81" i="25"/>
  <c r="AC81" i="25"/>
  <c r="AB81" i="25"/>
  <c r="AA81" i="25"/>
  <c r="Z81" i="25"/>
  <c r="Y81" i="25"/>
  <c r="X81" i="25"/>
  <c r="W81" i="25"/>
  <c r="V81" i="25"/>
  <c r="U81" i="25"/>
  <c r="T81" i="25"/>
  <c r="S81" i="25"/>
  <c r="R81" i="25"/>
  <c r="Q81" i="25"/>
  <c r="P81" i="25"/>
  <c r="O81" i="25"/>
  <c r="N81" i="25"/>
  <c r="M81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BQ80" i="25"/>
  <c r="BP80" i="25"/>
  <c r="BO80" i="25"/>
  <c r="BN80" i="25"/>
  <c r="BM80" i="25"/>
  <c r="BL80" i="25"/>
  <c r="BK80" i="25"/>
  <c r="BJ80" i="25"/>
  <c r="BI80" i="25"/>
  <c r="BH80" i="25"/>
  <c r="BG80" i="25"/>
  <c r="BF80" i="25"/>
  <c r="BE80" i="25"/>
  <c r="BD80" i="25"/>
  <c r="BC80" i="25"/>
  <c r="BB80" i="25"/>
  <c r="BA80" i="25"/>
  <c r="AZ80" i="25"/>
  <c r="AY80" i="25"/>
  <c r="AX80" i="25"/>
  <c r="AW80" i="25"/>
  <c r="AV80" i="25"/>
  <c r="AU80" i="25"/>
  <c r="AT80" i="25"/>
  <c r="AS80" i="25"/>
  <c r="AR80" i="25"/>
  <c r="AQ80" i="25"/>
  <c r="AP80" i="25"/>
  <c r="AO80" i="25"/>
  <c r="AN80" i="25"/>
  <c r="AM80" i="25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80" i="25"/>
  <c r="U80" i="25"/>
  <c r="T80" i="25"/>
  <c r="S80" i="25"/>
  <c r="R80" i="25"/>
  <c r="Q80" i="25"/>
  <c r="P80" i="25"/>
  <c r="O80" i="25"/>
  <c r="N80" i="25"/>
  <c r="M80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BQ79" i="25"/>
  <c r="BP79" i="25"/>
  <c r="BO79" i="25"/>
  <c r="BN79" i="25"/>
  <c r="BM79" i="25"/>
  <c r="BL79" i="25"/>
  <c r="BK79" i="25"/>
  <c r="BJ79" i="25"/>
  <c r="BI79" i="25"/>
  <c r="BH79" i="25"/>
  <c r="BG79" i="25"/>
  <c r="BF79" i="25"/>
  <c r="BE79" i="25"/>
  <c r="BD79" i="25"/>
  <c r="BC79" i="25"/>
  <c r="BB79" i="25"/>
  <c r="BA79" i="25"/>
  <c r="AZ79" i="25"/>
  <c r="AY79" i="25"/>
  <c r="AX79" i="25"/>
  <c r="AW79" i="25"/>
  <c r="AV79" i="25"/>
  <c r="AU79" i="25"/>
  <c r="AT79" i="25"/>
  <c r="AS79" i="25"/>
  <c r="AR79" i="25"/>
  <c r="AQ79" i="25"/>
  <c r="AP79" i="25"/>
  <c r="AO79" i="25"/>
  <c r="AN79" i="25"/>
  <c r="AM79" i="25"/>
  <c r="AL79" i="25"/>
  <c r="AK79" i="25"/>
  <c r="AJ79" i="25"/>
  <c r="AI79" i="25"/>
  <c r="AH79" i="25"/>
  <c r="AG79" i="25"/>
  <c r="AF79" i="25"/>
  <c r="AE79" i="25"/>
  <c r="AD79" i="25"/>
  <c r="AC79" i="25"/>
  <c r="AB79" i="25"/>
  <c r="AA79" i="25"/>
  <c r="Z79" i="25"/>
  <c r="Y79" i="25"/>
  <c r="X79" i="25"/>
  <c r="W79" i="25"/>
  <c r="V79" i="25"/>
  <c r="U79" i="25"/>
  <c r="T79" i="25"/>
  <c r="S79" i="25"/>
  <c r="R79" i="25"/>
  <c r="Q79" i="25"/>
  <c r="P79" i="25"/>
  <c r="O79" i="25"/>
  <c r="N79" i="25"/>
  <c r="M79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BQ78" i="25"/>
  <c r="BP78" i="25"/>
  <c r="BO78" i="25"/>
  <c r="BN78" i="25"/>
  <c r="BM78" i="25"/>
  <c r="BL78" i="25"/>
  <c r="BK78" i="25"/>
  <c r="BJ78" i="25"/>
  <c r="BI78" i="25"/>
  <c r="BH78" i="25"/>
  <c r="BG78" i="25"/>
  <c r="BF78" i="25"/>
  <c r="BE78" i="25"/>
  <c r="BD78" i="25"/>
  <c r="BC78" i="25"/>
  <c r="BB78" i="25"/>
  <c r="BA78" i="25"/>
  <c r="AZ78" i="25"/>
  <c r="AY78" i="25"/>
  <c r="AX78" i="25"/>
  <c r="AW78" i="25"/>
  <c r="AV78" i="25"/>
  <c r="AU78" i="25"/>
  <c r="AT78" i="25"/>
  <c r="AS78" i="25"/>
  <c r="AR78" i="25"/>
  <c r="AQ78" i="25"/>
  <c r="AP78" i="25"/>
  <c r="AO78" i="25"/>
  <c r="AN78" i="25"/>
  <c r="AM78" i="25"/>
  <c r="AL78" i="25"/>
  <c r="AK78" i="25"/>
  <c r="AJ78" i="25"/>
  <c r="AI78" i="25"/>
  <c r="AH78" i="25"/>
  <c r="AG78" i="25"/>
  <c r="AF78" i="25"/>
  <c r="AE78" i="25"/>
  <c r="AD78" i="25"/>
  <c r="AC78" i="25"/>
  <c r="AB78" i="25"/>
  <c r="AA78" i="25"/>
  <c r="Z78" i="25"/>
  <c r="Y78" i="25"/>
  <c r="X78" i="25"/>
  <c r="W78" i="25"/>
  <c r="V78" i="25"/>
  <c r="U78" i="25"/>
  <c r="T78" i="25"/>
  <c r="S78" i="25"/>
  <c r="R78" i="25"/>
  <c r="Q78" i="25"/>
  <c r="P78" i="25"/>
  <c r="O78" i="25"/>
  <c r="N78" i="25"/>
  <c r="M78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BQ77" i="25"/>
  <c r="BP77" i="25"/>
  <c r="BO77" i="25"/>
  <c r="BN77" i="25"/>
  <c r="BM77" i="25"/>
  <c r="BL77" i="25"/>
  <c r="BK77" i="25"/>
  <c r="BJ77" i="25"/>
  <c r="BI77" i="25"/>
  <c r="BH77" i="25"/>
  <c r="BG77" i="25"/>
  <c r="BF77" i="25"/>
  <c r="BE77" i="25"/>
  <c r="BD77" i="25"/>
  <c r="BC77" i="25"/>
  <c r="BB77" i="25"/>
  <c r="BA77" i="25"/>
  <c r="AZ77" i="25"/>
  <c r="AY77" i="25"/>
  <c r="AX77" i="25"/>
  <c r="AW77" i="25"/>
  <c r="AV77" i="25"/>
  <c r="AU77" i="25"/>
  <c r="AT77" i="25"/>
  <c r="AS77" i="25"/>
  <c r="AR77" i="25"/>
  <c r="AQ77" i="25"/>
  <c r="AP77" i="25"/>
  <c r="AO77" i="25"/>
  <c r="AN77" i="25"/>
  <c r="AM77" i="25"/>
  <c r="AL77" i="25"/>
  <c r="AK77" i="25"/>
  <c r="AJ77" i="25"/>
  <c r="AI77" i="25"/>
  <c r="AH77" i="25"/>
  <c r="AG77" i="25"/>
  <c r="AF77" i="25"/>
  <c r="AE77" i="25"/>
  <c r="AD77" i="25"/>
  <c r="AC77" i="25"/>
  <c r="AB77" i="25"/>
  <c r="AA77" i="25"/>
  <c r="Z77" i="25"/>
  <c r="Y77" i="25"/>
  <c r="X77" i="25"/>
  <c r="W77" i="25"/>
  <c r="V77" i="25"/>
  <c r="U77" i="25"/>
  <c r="T77" i="25"/>
  <c r="S77" i="25"/>
  <c r="R77" i="25"/>
  <c r="Q77" i="25"/>
  <c r="P77" i="25"/>
  <c r="O77" i="25"/>
  <c r="N77" i="25"/>
  <c r="M77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BQ76" i="25"/>
  <c r="BP76" i="25"/>
  <c r="BO76" i="25"/>
  <c r="BN76" i="25"/>
  <c r="BM76" i="25"/>
  <c r="BL76" i="25"/>
  <c r="BK76" i="25"/>
  <c r="BJ76" i="25"/>
  <c r="BI76" i="25"/>
  <c r="BH76" i="25"/>
  <c r="BG76" i="25"/>
  <c r="BF76" i="25"/>
  <c r="BE76" i="25"/>
  <c r="BD76" i="25"/>
  <c r="BC76" i="25"/>
  <c r="BB76" i="25"/>
  <c r="BA76" i="25"/>
  <c r="AZ76" i="25"/>
  <c r="AY76" i="25"/>
  <c r="AX76" i="25"/>
  <c r="AW76" i="25"/>
  <c r="AV76" i="25"/>
  <c r="AU76" i="25"/>
  <c r="AT76" i="25"/>
  <c r="AS76" i="25"/>
  <c r="AR76" i="25"/>
  <c r="AQ76" i="25"/>
  <c r="AP76" i="25"/>
  <c r="AO76" i="25"/>
  <c r="AN76" i="25"/>
  <c r="AM76" i="25"/>
  <c r="AL76" i="25"/>
  <c r="AK76" i="25"/>
  <c r="AJ76" i="25"/>
  <c r="AI76" i="25"/>
  <c r="AH76" i="25"/>
  <c r="AG76" i="25"/>
  <c r="AF76" i="25"/>
  <c r="AE76" i="25"/>
  <c r="AD76" i="25"/>
  <c r="AC76" i="25"/>
  <c r="AB76" i="25"/>
  <c r="AA76" i="25"/>
  <c r="Z76" i="25"/>
  <c r="Y76" i="25"/>
  <c r="X76" i="25"/>
  <c r="W76" i="25"/>
  <c r="V76" i="25"/>
  <c r="U76" i="25"/>
  <c r="T76" i="25"/>
  <c r="S76" i="25"/>
  <c r="R76" i="25"/>
  <c r="Q76" i="25"/>
  <c r="P76" i="25"/>
  <c r="O76" i="25"/>
  <c r="N76" i="25"/>
  <c r="M76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BQ75" i="25"/>
  <c r="BP75" i="25"/>
  <c r="BO75" i="25"/>
  <c r="BN75" i="25"/>
  <c r="BM75" i="25"/>
  <c r="BL75" i="25"/>
  <c r="BK75" i="25"/>
  <c r="BJ75" i="25"/>
  <c r="BI75" i="25"/>
  <c r="BH75" i="25"/>
  <c r="BG75" i="25"/>
  <c r="BF75" i="25"/>
  <c r="BE75" i="25"/>
  <c r="BD75" i="25"/>
  <c r="BC75" i="25"/>
  <c r="BB75" i="25"/>
  <c r="BA75" i="25"/>
  <c r="AZ75" i="25"/>
  <c r="AY75" i="25"/>
  <c r="AX75" i="25"/>
  <c r="AW75" i="25"/>
  <c r="AV75" i="25"/>
  <c r="AU75" i="25"/>
  <c r="AT75" i="25"/>
  <c r="AS75" i="25"/>
  <c r="AR75" i="25"/>
  <c r="AQ75" i="25"/>
  <c r="AP75" i="25"/>
  <c r="AO75" i="25"/>
  <c r="AN75" i="25"/>
  <c r="AM75" i="25"/>
  <c r="AL75" i="25"/>
  <c r="AK75" i="25"/>
  <c r="AJ75" i="25"/>
  <c r="AI75" i="25"/>
  <c r="AH75" i="25"/>
  <c r="AG75" i="25"/>
  <c r="AF75" i="25"/>
  <c r="AE75" i="25"/>
  <c r="AD75" i="25"/>
  <c r="AC75" i="25"/>
  <c r="AB75" i="25"/>
  <c r="AA75" i="25"/>
  <c r="Z75" i="25"/>
  <c r="Y75" i="25"/>
  <c r="X75" i="25"/>
  <c r="W75" i="25"/>
  <c r="V75" i="25"/>
  <c r="U75" i="25"/>
  <c r="T75" i="25"/>
  <c r="S75" i="25"/>
  <c r="R75" i="25"/>
  <c r="Q75" i="25"/>
  <c r="P75" i="25"/>
  <c r="O75" i="25"/>
  <c r="N75" i="25"/>
  <c r="M75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BQ74" i="25"/>
  <c r="BP74" i="25"/>
  <c r="BO74" i="25"/>
  <c r="BN74" i="25"/>
  <c r="BM74" i="25"/>
  <c r="BL74" i="25"/>
  <c r="BK74" i="25"/>
  <c r="BJ74" i="25"/>
  <c r="BI74" i="25"/>
  <c r="BH74" i="25"/>
  <c r="BG74" i="25"/>
  <c r="BF74" i="25"/>
  <c r="BE74" i="25"/>
  <c r="BD74" i="25"/>
  <c r="BC74" i="25"/>
  <c r="BB74" i="25"/>
  <c r="BA74" i="25"/>
  <c r="AZ74" i="25"/>
  <c r="AY74" i="25"/>
  <c r="AX74" i="25"/>
  <c r="AW74" i="25"/>
  <c r="AV74" i="25"/>
  <c r="AU74" i="25"/>
  <c r="AT74" i="25"/>
  <c r="AS74" i="25"/>
  <c r="AR74" i="25"/>
  <c r="AQ74" i="25"/>
  <c r="AP74" i="25"/>
  <c r="AO74" i="25"/>
  <c r="AN74" i="25"/>
  <c r="AM74" i="25"/>
  <c r="AL74" i="25"/>
  <c r="AK74" i="25"/>
  <c r="AJ74" i="25"/>
  <c r="AI74" i="25"/>
  <c r="AH74" i="25"/>
  <c r="AG74" i="25"/>
  <c r="AF74" i="25"/>
  <c r="AE74" i="25"/>
  <c r="AD74" i="25"/>
  <c r="AC74" i="25"/>
  <c r="AB74" i="25"/>
  <c r="AA74" i="25"/>
  <c r="Z74" i="25"/>
  <c r="Y74" i="25"/>
  <c r="X74" i="25"/>
  <c r="W74" i="25"/>
  <c r="V74" i="25"/>
  <c r="U74" i="25"/>
  <c r="T74" i="25"/>
  <c r="S74" i="25"/>
  <c r="R74" i="25"/>
  <c r="Q74" i="25"/>
  <c r="P74" i="25"/>
  <c r="O74" i="25"/>
  <c r="N74" i="25"/>
  <c r="M74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BQ73" i="25"/>
  <c r="BP73" i="25"/>
  <c r="BO73" i="25"/>
  <c r="BN73" i="25"/>
  <c r="BM73" i="25"/>
  <c r="BL73" i="25"/>
  <c r="BK73" i="25"/>
  <c r="BJ73" i="25"/>
  <c r="BI73" i="25"/>
  <c r="BH73" i="25"/>
  <c r="BG73" i="25"/>
  <c r="BF73" i="25"/>
  <c r="BE73" i="25"/>
  <c r="BD73" i="25"/>
  <c r="BC73" i="25"/>
  <c r="BB73" i="25"/>
  <c r="BA73" i="25"/>
  <c r="AZ73" i="25"/>
  <c r="AY73" i="25"/>
  <c r="AX73" i="25"/>
  <c r="AW73" i="25"/>
  <c r="AV73" i="25"/>
  <c r="AU73" i="25"/>
  <c r="AT73" i="25"/>
  <c r="AS73" i="25"/>
  <c r="AR73" i="25"/>
  <c r="AQ73" i="25"/>
  <c r="AP73" i="25"/>
  <c r="AO73" i="25"/>
  <c r="AN73" i="25"/>
  <c r="AM73" i="25"/>
  <c r="AL73" i="25"/>
  <c r="AK73" i="25"/>
  <c r="AJ73" i="25"/>
  <c r="AI73" i="25"/>
  <c r="AH73" i="25"/>
  <c r="AG73" i="25"/>
  <c r="AF73" i="25"/>
  <c r="AE73" i="25"/>
  <c r="AD73" i="25"/>
  <c r="AC73" i="25"/>
  <c r="AB73" i="25"/>
  <c r="AA73" i="25"/>
  <c r="Z73" i="25"/>
  <c r="Y73" i="25"/>
  <c r="X73" i="25"/>
  <c r="W73" i="25"/>
  <c r="V73" i="25"/>
  <c r="U73" i="25"/>
  <c r="T73" i="25"/>
  <c r="S73" i="25"/>
  <c r="R73" i="25"/>
  <c r="Q73" i="25"/>
  <c r="P73" i="25"/>
  <c r="O73" i="25"/>
  <c r="N73" i="25"/>
  <c r="M73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BQ72" i="25"/>
  <c r="BP72" i="25"/>
  <c r="BO72" i="25"/>
  <c r="BN72" i="25"/>
  <c r="BM72" i="25"/>
  <c r="BL72" i="25"/>
  <c r="BK72" i="25"/>
  <c r="BJ72" i="25"/>
  <c r="BI72" i="25"/>
  <c r="BH72" i="25"/>
  <c r="BG72" i="25"/>
  <c r="BF72" i="25"/>
  <c r="BE72" i="25"/>
  <c r="BD72" i="25"/>
  <c r="BC72" i="25"/>
  <c r="BB72" i="25"/>
  <c r="BA72" i="25"/>
  <c r="AZ72" i="25"/>
  <c r="AY72" i="25"/>
  <c r="AX72" i="25"/>
  <c r="AW72" i="25"/>
  <c r="AV72" i="25"/>
  <c r="AU72" i="25"/>
  <c r="AT72" i="25"/>
  <c r="AS72" i="25"/>
  <c r="AR72" i="25"/>
  <c r="AQ72" i="25"/>
  <c r="AP72" i="25"/>
  <c r="AO72" i="25"/>
  <c r="AN72" i="25"/>
  <c r="AM72" i="25"/>
  <c r="AL72" i="25"/>
  <c r="AK72" i="25"/>
  <c r="AJ72" i="25"/>
  <c r="AI72" i="25"/>
  <c r="AH72" i="25"/>
  <c r="AG72" i="25"/>
  <c r="AF72" i="25"/>
  <c r="AE72" i="25"/>
  <c r="AD72" i="25"/>
  <c r="AC72" i="25"/>
  <c r="AB72" i="25"/>
  <c r="AA72" i="25"/>
  <c r="Z72" i="25"/>
  <c r="Y72" i="25"/>
  <c r="X72" i="25"/>
  <c r="W72" i="25"/>
  <c r="V72" i="25"/>
  <c r="U72" i="25"/>
  <c r="T72" i="25"/>
  <c r="S72" i="25"/>
  <c r="R72" i="25"/>
  <c r="Q72" i="25"/>
  <c r="P72" i="25"/>
  <c r="O72" i="25"/>
  <c r="N72" i="25"/>
  <c r="M72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N71" i="25"/>
  <c r="M71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N70" i="25"/>
  <c r="M70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N69" i="25"/>
  <c r="M69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N68" i="25"/>
  <c r="M68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N67" i="25"/>
  <c r="M67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N66" i="25"/>
  <c r="M66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N65" i="25"/>
  <c r="M65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N64" i="25"/>
  <c r="M64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N63" i="25"/>
  <c r="M63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N62" i="25"/>
  <c r="M62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N61" i="25"/>
  <c r="M61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N60" i="25"/>
  <c r="M60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N59" i="25"/>
  <c r="M59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N57" i="25"/>
  <c r="M57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N54" i="25"/>
  <c r="M54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BQ52" i="25"/>
  <c r="BP52" i="25"/>
  <c r="BO52" i="25"/>
  <c r="BN52" i="25"/>
  <c r="BM52" i="25"/>
  <c r="BL52" i="25"/>
  <c r="BK52" i="25"/>
  <c r="BJ52" i="25"/>
  <c r="BI52" i="25"/>
  <c r="BH52" i="25"/>
  <c r="BG52" i="25"/>
  <c r="BF52" i="25"/>
  <c r="BE52" i="25"/>
  <c r="BD52" i="25"/>
  <c r="BC52" i="25"/>
  <c r="BB52" i="25"/>
  <c r="BA52" i="25"/>
  <c r="AZ52" i="25"/>
  <c r="AY52" i="25"/>
  <c r="AX52" i="25"/>
  <c r="AW52" i="25"/>
  <c r="AV52" i="25"/>
  <c r="AU52" i="25"/>
  <c r="AT52" i="25"/>
  <c r="AS52" i="25"/>
  <c r="AR52" i="25"/>
  <c r="AQ52" i="25"/>
  <c r="AP52" i="25"/>
  <c r="AO52" i="25"/>
  <c r="AN52" i="25"/>
  <c r="AM52" i="25"/>
  <c r="AL52" i="25"/>
  <c r="AK52" i="25"/>
  <c r="AJ52" i="25"/>
  <c r="AI52" i="25"/>
  <c r="AH52" i="25"/>
  <c r="AG52" i="25"/>
  <c r="AF52" i="25"/>
  <c r="AE52" i="25"/>
  <c r="AD52" i="25"/>
  <c r="AC52" i="25"/>
  <c r="AB52" i="25"/>
  <c r="AA52" i="25"/>
  <c r="Z52" i="25"/>
  <c r="Y52" i="25"/>
  <c r="X52" i="25"/>
  <c r="W52" i="25"/>
  <c r="V52" i="25"/>
  <c r="U52" i="25"/>
  <c r="T52" i="25"/>
  <c r="S52" i="25"/>
  <c r="R52" i="25"/>
  <c r="Q52" i="25"/>
  <c r="P52" i="25"/>
  <c r="O52" i="25"/>
  <c r="N52" i="25"/>
  <c r="M52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BQ51" i="25"/>
  <c r="BP51" i="25"/>
  <c r="BO51" i="25"/>
  <c r="BN51" i="25"/>
  <c r="BM51" i="25"/>
  <c r="BL51" i="25"/>
  <c r="BK51" i="25"/>
  <c r="BJ51" i="25"/>
  <c r="BI51" i="25"/>
  <c r="BH51" i="25"/>
  <c r="BG51" i="25"/>
  <c r="BF51" i="25"/>
  <c r="BE51" i="25"/>
  <c r="BD51" i="25"/>
  <c r="BC51" i="25"/>
  <c r="BB51" i="25"/>
  <c r="BA51" i="25"/>
  <c r="AZ51" i="25"/>
  <c r="AY51" i="25"/>
  <c r="AX51" i="25"/>
  <c r="AW51" i="25"/>
  <c r="AV51" i="25"/>
  <c r="AU51" i="25"/>
  <c r="AT51" i="25"/>
  <c r="AS51" i="25"/>
  <c r="AR51" i="25"/>
  <c r="AQ51" i="25"/>
  <c r="AP51" i="25"/>
  <c r="AO51" i="25"/>
  <c r="AN51" i="25"/>
  <c r="AM51" i="25"/>
  <c r="AL51" i="25"/>
  <c r="AK51" i="25"/>
  <c r="AJ51" i="25"/>
  <c r="AI51" i="25"/>
  <c r="AH51" i="25"/>
  <c r="AG51" i="25"/>
  <c r="AF51" i="25"/>
  <c r="AE51" i="25"/>
  <c r="AD51" i="25"/>
  <c r="AC51" i="25"/>
  <c r="AB51" i="25"/>
  <c r="AA51" i="25"/>
  <c r="Z51" i="25"/>
  <c r="Y51" i="25"/>
  <c r="X51" i="25"/>
  <c r="W51" i="25"/>
  <c r="V51" i="25"/>
  <c r="U51" i="25"/>
  <c r="T51" i="25"/>
  <c r="S51" i="25"/>
  <c r="R51" i="25"/>
  <c r="Q51" i="25"/>
  <c r="P51" i="25"/>
  <c r="O51" i="25"/>
  <c r="N51" i="25"/>
  <c r="M51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BQ50" i="25"/>
  <c r="BP50" i="25"/>
  <c r="BO50" i="25"/>
  <c r="BN50" i="25"/>
  <c r="BM50" i="25"/>
  <c r="BL50" i="25"/>
  <c r="BK50" i="25"/>
  <c r="BJ50" i="25"/>
  <c r="BI50" i="25"/>
  <c r="BH50" i="25"/>
  <c r="BG50" i="25"/>
  <c r="BF50" i="25"/>
  <c r="BE50" i="25"/>
  <c r="BD50" i="25"/>
  <c r="BC50" i="25"/>
  <c r="BB50" i="25"/>
  <c r="BA50" i="25"/>
  <c r="AZ50" i="25"/>
  <c r="AY50" i="25"/>
  <c r="AX50" i="25"/>
  <c r="AW50" i="25"/>
  <c r="AV50" i="25"/>
  <c r="AU50" i="25"/>
  <c r="AT50" i="25"/>
  <c r="AS50" i="25"/>
  <c r="AR50" i="25"/>
  <c r="AQ50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BQ49" i="25"/>
  <c r="BP49" i="25"/>
  <c r="BO49" i="25"/>
  <c r="BN49" i="25"/>
  <c r="BM49" i="25"/>
  <c r="BL49" i="25"/>
  <c r="BK49" i="25"/>
  <c r="BJ49" i="25"/>
  <c r="BI49" i="25"/>
  <c r="BH49" i="25"/>
  <c r="BG49" i="25"/>
  <c r="BF49" i="25"/>
  <c r="BE49" i="25"/>
  <c r="BD49" i="25"/>
  <c r="BC49" i="25"/>
  <c r="BB49" i="25"/>
  <c r="BA49" i="25"/>
  <c r="AZ49" i="25"/>
  <c r="AY49" i="25"/>
  <c r="AX49" i="25"/>
  <c r="AW49" i="25"/>
  <c r="AV49" i="25"/>
  <c r="AU49" i="25"/>
  <c r="AT49" i="25"/>
  <c r="AS49" i="25"/>
  <c r="AR49" i="25"/>
  <c r="AQ49" i="25"/>
  <c r="AP49" i="25"/>
  <c r="AO49" i="25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BQ48" i="25"/>
  <c r="BP48" i="25"/>
  <c r="BO48" i="25"/>
  <c r="BN48" i="25"/>
  <c r="BM48" i="25"/>
  <c r="BL48" i="25"/>
  <c r="BK48" i="25"/>
  <c r="BJ48" i="25"/>
  <c r="BI48" i="25"/>
  <c r="BH48" i="25"/>
  <c r="BG48" i="25"/>
  <c r="BF48" i="25"/>
  <c r="BE48" i="25"/>
  <c r="BD48" i="25"/>
  <c r="BC48" i="25"/>
  <c r="BB48" i="25"/>
  <c r="BA48" i="25"/>
  <c r="AZ48" i="25"/>
  <c r="AY48" i="25"/>
  <c r="AX48" i="25"/>
  <c r="AW48" i="25"/>
  <c r="AV48" i="25"/>
  <c r="AU48" i="25"/>
  <c r="AT48" i="25"/>
  <c r="AS48" i="25"/>
  <c r="AR48" i="25"/>
  <c r="AQ48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8" i="25"/>
  <c r="U48" i="25"/>
  <c r="T48" i="25"/>
  <c r="S48" i="25"/>
  <c r="R48" i="25"/>
  <c r="Q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BQ47" i="25"/>
  <c r="BP47" i="25"/>
  <c r="BO47" i="25"/>
  <c r="BN47" i="25"/>
  <c r="BM47" i="25"/>
  <c r="BL47" i="25"/>
  <c r="BK47" i="25"/>
  <c r="BJ47" i="25"/>
  <c r="BI47" i="25"/>
  <c r="BH47" i="25"/>
  <c r="BG47" i="25"/>
  <c r="BF47" i="25"/>
  <c r="BE47" i="25"/>
  <c r="BD47" i="25"/>
  <c r="BC47" i="25"/>
  <c r="BB47" i="25"/>
  <c r="BA47" i="25"/>
  <c r="AZ47" i="25"/>
  <c r="AY47" i="25"/>
  <c r="AX47" i="25"/>
  <c r="AW47" i="25"/>
  <c r="AV47" i="25"/>
  <c r="AU47" i="25"/>
  <c r="AT47" i="25"/>
  <c r="AS47" i="25"/>
  <c r="AR47" i="25"/>
  <c r="AQ47" i="25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BQ46" i="25"/>
  <c r="BP46" i="25"/>
  <c r="BO46" i="25"/>
  <c r="BN46" i="25"/>
  <c r="BM46" i="25"/>
  <c r="BL46" i="25"/>
  <c r="BK46" i="25"/>
  <c r="BJ46" i="25"/>
  <c r="BI46" i="25"/>
  <c r="BH46" i="25"/>
  <c r="BG46" i="25"/>
  <c r="BF46" i="25"/>
  <c r="BE46" i="25"/>
  <c r="BD46" i="25"/>
  <c r="BC46" i="25"/>
  <c r="BB46" i="25"/>
  <c r="BA46" i="25"/>
  <c r="AZ46" i="25"/>
  <c r="AY46" i="25"/>
  <c r="AX46" i="25"/>
  <c r="AW46" i="25"/>
  <c r="AV46" i="25"/>
  <c r="AU46" i="25"/>
  <c r="AT46" i="25"/>
  <c r="AS46" i="25"/>
  <c r="AR46" i="25"/>
  <c r="AQ46" i="25"/>
  <c r="AP46" i="25"/>
  <c r="AO46" i="25"/>
  <c r="AN46" i="25"/>
  <c r="AM46" i="25"/>
  <c r="AL46" i="25"/>
  <c r="AK46" i="25"/>
  <c r="AJ46" i="25"/>
  <c r="AI46" i="25"/>
  <c r="AH46" i="25"/>
  <c r="AG46" i="25"/>
  <c r="AF46" i="25"/>
  <c r="AE46" i="25"/>
  <c r="AD46" i="25"/>
  <c r="AC46" i="25"/>
  <c r="AB46" i="25"/>
  <c r="AA46" i="25"/>
  <c r="Z46" i="25"/>
  <c r="Y46" i="25"/>
  <c r="X46" i="25"/>
  <c r="W46" i="25"/>
  <c r="V46" i="25"/>
  <c r="U46" i="25"/>
  <c r="T46" i="25"/>
  <c r="S46" i="25"/>
  <c r="R46" i="25"/>
  <c r="Q46" i="25"/>
  <c r="P46" i="25"/>
  <c r="O46" i="25"/>
  <c r="N46" i="25"/>
  <c r="M46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BQ45" i="25"/>
  <c r="BP45" i="25"/>
  <c r="BO45" i="25"/>
  <c r="BN45" i="25"/>
  <c r="BM45" i="25"/>
  <c r="BL45" i="25"/>
  <c r="BK45" i="25"/>
  <c r="BJ45" i="25"/>
  <c r="BI45" i="25"/>
  <c r="BH45" i="25"/>
  <c r="BG45" i="25"/>
  <c r="BF45" i="25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5" i="25"/>
  <c r="AA45" i="25"/>
  <c r="Z45" i="25"/>
  <c r="Y45" i="25"/>
  <c r="X45" i="25"/>
  <c r="W45" i="25"/>
  <c r="V45" i="25"/>
  <c r="U45" i="25"/>
  <c r="T45" i="25"/>
  <c r="S45" i="25"/>
  <c r="R45" i="25"/>
  <c r="Q45" i="25"/>
  <c r="P45" i="25"/>
  <c r="O45" i="25"/>
  <c r="N45" i="25"/>
  <c r="M45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BQ44" i="25"/>
  <c r="BP44" i="25"/>
  <c r="BO44" i="25"/>
  <c r="BN44" i="25"/>
  <c r="BM44" i="25"/>
  <c r="BL44" i="25"/>
  <c r="BK44" i="25"/>
  <c r="BJ44" i="25"/>
  <c r="BI44" i="25"/>
  <c r="BH44" i="25"/>
  <c r="BG44" i="25"/>
  <c r="BF44" i="25"/>
  <c r="BE44" i="25"/>
  <c r="BD44" i="25"/>
  <c r="BC44" i="25"/>
  <c r="BB44" i="25"/>
  <c r="BA44" i="25"/>
  <c r="AZ44" i="25"/>
  <c r="AY44" i="25"/>
  <c r="AX44" i="25"/>
  <c r="AW44" i="25"/>
  <c r="AV44" i="25"/>
  <c r="AU44" i="25"/>
  <c r="AT44" i="25"/>
  <c r="AS44" i="25"/>
  <c r="AR44" i="25"/>
  <c r="AQ44" i="25"/>
  <c r="AP44" i="25"/>
  <c r="AO44" i="25"/>
  <c r="AN44" i="25"/>
  <c r="AM44" i="25"/>
  <c r="AL44" i="25"/>
  <c r="AK44" i="25"/>
  <c r="AJ44" i="25"/>
  <c r="AI44" i="25"/>
  <c r="AH44" i="25"/>
  <c r="AG44" i="25"/>
  <c r="AF44" i="25"/>
  <c r="AE44" i="25"/>
  <c r="AD44" i="25"/>
  <c r="AC44" i="25"/>
  <c r="AB44" i="25"/>
  <c r="AA44" i="25"/>
  <c r="Z44" i="25"/>
  <c r="Y44" i="25"/>
  <c r="X44" i="25"/>
  <c r="W44" i="25"/>
  <c r="V44" i="25"/>
  <c r="U44" i="25"/>
  <c r="T44" i="25"/>
  <c r="S44" i="25"/>
  <c r="R44" i="25"/>
  <c r="Q44" i="25"/>
  <c r="P44" i="25"/>
  <c r="O44" i="25"/>
  <c r="N44" i="25"/>
  <c r="M44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BQ43" i="25"/>
  <c r="BP43" i="25"/>
  <c r="BO43" i="25"/>
  <c r="BN43" i="25"/>
  <c r="BM43" i="25"/>
  <c r="BL43" i="25"/>
  <c r="BK43" i="25"/>
  <c r="BJ43" i="25"/>
  <c r="BI43" i="25"/>
  <c r="BH43" i="25"/>
  <c r="BG43" i="25"/>
  <c r="BF43" i="25"/>
  <c r="BE43" i="25"/>
  <c r="BD43" i="25"/>
  <c r="BC43" i="25"/>
  <c r="BB43" i="25"/>
  <c r="BA43" i="25"/>
  <c r="AZ43" i="25"/>
  <c r="AY43" i="25"/>
  <c r="AX43" i="25"/>
  <c r="AW43" i="25"/>
  <c r="AV43" i="25"/>
  <c r="AU43" i="25"/>
  <c r="AT43" i="25"/>
  <c r="AS43" i="25"/>
  <c r="AR43" i="25"/>
  <c r="AQ43" i="25"/>
  <c r="AP43" i="25"/>
  <c r="AO43" i="25"/>
  <c r="AN43" i="25"/>
  <c r="AM43" i="25"/>
  <c r="AL43" i="25"/>
  <c r="AK43" i="25"/>
  <c r="AJ43" i="25"/>
  <c r="AI43" i="25"/>
  <c r="AH43" i="25"/>
  <c r="AG43" i="25"/>
  <c r="AF43" i="25"/>
  <c r="AE43" i="25"/>
  <c r="AD43" i="25"/>
  <c r="AC43" i="25"/>
  <c r="AB43" i="25"/>
  <c r="AA43" i="25"/>
  <c r="Z43" i="25"/>
  <c r="Y43" i="25"/>
  <c r="X43" i="25"/>
  <c r="W43" i="25"/>
  <c r="V43" i="25"/>
  <c r="U43" i="25"/>
  <c r="T43" i="25"/>
  <c r="S43" i="25"/>
  <c r="R43" i="25"/>
  <c r="Q43" i="25"/>
  <c r="P43" i="25"/>
  <c r="O43" i="25"/>
  <c r="N43" i="25"/>
  <c r="M43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BQ42" i="25"/>
  <c r="BP42" i="25"/>
  <c r="BO42" i="25"/>
  <c r="BN42" i="25"/>
  <c r="BM42" i="25"/>
  <c r="BL42" i="25"/>
  <c r="BK42" i="25"/>
  <c r="BJ42" i="25"/>
  <c r="BI42" i="25"/>
  <c r="BH42" i="25"/>
  <c r="BG42" i="25"/>
  <c r="BF42" i="25"/>
  <c r="BE42" i="25"/>
  <c r="BD42" i="25"/>
  <c r="BC42" i="25"/>
  <c r="BB42" i="25"/>
  <c r="BA42" i="25"/>
  <c r="AZ42" i="25"/>
  <c r="AY42" i="25"/>
  <c r="AX42" i="25"/>
  <c r="AW42" i="25"/>
  <c r="AV42" i="25"/>
  <c r="AU42" i="25"/>
  <c r="AT42" i="25"/>
  <c r="AS42" i="25"/>
  <c r="AR42" i="25"/>
  <c r="AQ42" i="25"/>
  <c r="AP42" i="25"/>
  <c r="AO42" i="25"/>
  <c r="AN42" i="25"/>
  <c r="AM42" i="25"/>
  <c r="AL42" i="25"/>
  <c r="AK42" i="25"/>
  <c r="AJ42" i="25"/>
  <c r="AI42" i="25"/>
  <c r="AH42" i="25"/>
  <c r="AG42" i="25"/>
  <c r="AF42" i="25"/>
  <c r="AE42" i="25"/>
  <c r="AD42" i="25"/>
  <c r="AC42" i="25"/>
  <c r="AB42" i="25"/>
  <c r="AA42" i="25"/>
  <c r="Z42" i="25"/>
  <c r="Y42" i="25"/>
  <c r="X42" i="25"/>
  <c r="W42" i="25"/>
  <c r="V42" i="25"/>
  <c r="U42" i="25"/>
  <c r="T42" i="25"/>
  <c r="S42" i="25"/>
  <c r="R42" i="25"/>
  <c r="Q42" i="25"/>
  <c r="P42" i="25"/>
  <c r="O42" i="25"/>
  <c r="N42" i="25"/>
  <c r="M42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BQ41" i="25"/>
  <c r="BP41" i="25"/>
  <c r="BO41" i="25"/>
  <c r="BN41" i="25"/>
  <c r="BM41" i="25"/>
  <c r="BL41" i="25"/>
  <c r="BK41" i="25"/>
  <c r="BJ41" i="25"/>
  <c r="BI41" i="25"/>
  <c r="BH41" i="25"/>
  <c r="BG41" i="25"/>
  <c r="BF41" i="25"/>
  <c r="BE41" i="25"/>
  <c r="BD41" i="25"/>
  <c r="BC41" i="25"/>
  <c r="BB41" i="25"/>
  <c r="BA41" i="25"/>
  <c r="AZ41" i="25"/>
  <c r="AY41" i="25"/>
  <c r="AX41" i="25"/>
  <c r="AW41" i="25"/>
  <c r="AV41" i="25"/>
  <c r="AU41" i="25"/>
  <c r="AT41" i="25"/>
  <c r="AS41" i="25"/>
  <c r="AR41" i="25"/>
  <c r="AQ41" i="25"/>
  <c r="AP41" i="25"/>
  <c r="AO41" i="25"/>
  <c r="AN41" i="25"/>
  <c r="AM41" i="25"/>
  <c r="AL41" i="25"/>
  <c r="AK41" i="25"/>
  <c r="AJ41" i="25"/>
  <c r="AI41" i="25"/>
  <c r="AH41" i="25"/>
  <c r="AG41" i="25"/>
  <c r="AF41" i="25"/>
  <c r="AE41" i="25"/>
  <c r="AD41" i="25"/>
  <c r="AC41" i="25"/>
  <c r="AB41" i="25"/>
  <c r="AA41" i="25"/>
  <c r="Z41" i="25"/>
  <c r="Y41" i="25"/>
  <c r="X41" i="25"/>
  <c r="W41" i="25"/>
  <c r="V41" i="25"/>
  <c r="U41" i="25"/>
  <c r="T41" i="25"/>
  <c r="S41" i="25"/>
  <c r="R41" i="25"/>
  <c r="Q41" i="25"/>
  <c r="P41" i="25"/>
  <c r="O41" i="25"/>
  <c r="N41" i="25"/>
  <c r="M41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BQ40" i="25"/>
  <c r="BP40" i="25"/>
  <c r="BO40" i="25"/>
  <c r="BN40" i="25"/>
  <c r="BM40" i="25"/>
  <c r="BL40" i="25"/>
  <c r="BK40" i="25"/>
  <c r="BJ40" i="25"/>
  <c r="BI40" i="25"/>
  <c r="BH40" i="25"/>
  <c r="BG40" i="25"/>
  <c r="BF40" i="25"/>
  <c r="BE40" i="25"/>
  <c r="BD40" i="25"/>
  <c r="BC40" i="25"/>
  <c r="BB40" i="25"/>
  <c r="BA40" i="25"/>
  <c r="AZ40" i="25"/>
  <c r="AY40" i="25"/>
  <c r="AX40" i="25"/>
  <c r="AW40" i="25"/>
  <c r="AV40" i="25"/>
  <c r="AU40" i="25"/>
  <c r="AT40" i="25"/>
  <c r="AS40" i="25"/>
  <c r="AR40" i="25"/>
  <c r="AQ40" i="25"/>
  <c r="AP40" i="25"/>
  <c r="AO40" i="25"/>
  <c r="AN40" i="25"/>
  <c r="AM40" i="25"/>
  <c r="AL40" i="25"/>
  <c r="AK40" i="25"/>
  <c r="AJ40" i="25"/>
  <c r="AI40" i="25"/>
  <c r="AH40" i="25"/>
  <c r="AG40" i="25"/>
  <c r="AF40" i="25"/>
  <c r="AE40" i="25"/>
  <c r="AD40" i="25"/>
  <c r="AC40" i="25"/>
  <c r="AB40" i="25"/>
  <c r="AA40" i="25"/>
  <c r="Z40" i="25"/>
  <c r="Y40" i="25"/>
  <c r="X40" i="25"/>
  <c r="W40" i="25"/>
  <c r="V40" i="25"/>
  <c r="U40" i="25"/>
  <c r="T40" i="25"/>
  <c r="S40" i="25"/>
  <c r="R40" i="25"/>
  <c r="Q40" i="25"/>
  <c r="P40" i="25"/>
  <c r="O40" i="25"/>
  <c r="N40" i="25"/>
  <c r="M40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BQ39" i="25"/>
  <c r="BP39" i="25"/>
  <c r="BO39" i="25"/>
  <c r="BN39" i="25"/>
  <c r="BM39" i="25"/>
  <c r="BL39" i="25"/>
  <c r="BK39" i="25"/>
  <c r="BJ39" i="25"/>
  <c r="BI39" i="25"/>
  <c r="BH39" i="25"/>
  <c r="BG39" i="25"/>
  <c r="BF39" i="25"/>
  <c r="BE39" i="25"/>
  <c r="BD39" i="25"/>
  <c r="BC39" i="25"/>
  <c r="BB39" i="25"/>
  <c r="BA39" i="25"/>
  <c r="AZ39" i="25"/>
  <c r="AY39" i="25"/>
  <c r="AX39" i="25"/>
  <c r="AW39" i="25"/>
  <c r="AV39" i="25"/>
  <c r="AU39" i="25"/>
  <c r="AT39" i="25"/>
  <c r="AS39" i="25"/>
  <c r="AR39" i="25"/>
  <c r="AQ39" i="25"/>
  <c r="AP39" i="25"/>
  <c r="AO39" i="25"/>
  <c r="AN39" i="25"/>
  <c r="AM39" i="25"/>
  <c r="AL39" i="25"/>
  <c r="AK39" i="25"/>
  <c r="AJ39" i="25"/>
  <c r="AI39" i="25"/>
  <c r="AH39" i="25"/>
  <c r="AG39" i="25"/>
  <c r="AF39" i="25"/>
  <c r="AE39" i="25"/>
  <c r="AD39" i="25"/>
  <c r="AC39" i="25"/>
  <c r="AB39" i="25"/>
  <c r="AA39" i="25"/>
  <c r="Z39" i="25"/>
  <c r="Y39" i="25"/>
  <c r="X39" i="25"/>
  <c r="W39" i="25"/>
  <c r="V39" i="25"/>
  <c r="U39" i="25"/>
  <c r="T39" i="25"/>
  <c r="S39" i="25"/>
  <c r="R39" i="25"/>
  <c r="Q39" i="25"/>
  <c r="P39" i="25"/>
  <c r="O39" i="25"/>
  <c r="N39" i="25"/>
  <c r="M39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BQ38" i="25"/>
  <c r="BP38" i="25"/>
  <c r="BO38" i="25"/>
  <c r="BN38" i="25"/>
  <c r="BM38" i="25"/>
  <c r="BL38" i="25"/>
  <c r="BK38" i="25"/>
  <c r="BJ38" i="25"/>
  <c r="BI38" i="25"/>
  <c r="BH38" i="25"/>
  <c r="BG38" i="25"/>
  <c r="BF38" i="25"/>
  <c r="BE38" i="25"/>
  <c r="BD38" i="25"/>
  <c r="BC38" i="25"/>
  <c r="BB38" i="25"/>
  <c r="BA38" i="25"/>
  <c r="AZ38" i="25"/>
  <c r="AY38" i="25"/>
  <c r="AX38" i="25"/>
  <c r="AW38" i="25"/>
  <c r="AV38" i="25"/>
  <c r="AU38" i="25"/>
  <c r="AT38" i="25"/>
  <c r="AS38" i="25"/>
  <c r="AR38" i="25"/>
  <c r="AQ38" i="25"/>
  <c r="AP38" i="25"/>
  <c r="AO38" i="25"/>
  <c r="AN38" i="25"/>
  <c r="AM38" i="25"/>
  <c r="AL38" i="25"/>
  <c r="AK38" i="25"/>
  <c r="AJ38" i="25"/>
  <c r="AI38" i="25"/>
  <c r="AH38" i="25"/>
  <c r="AG38" i="25"/>
  <c r="AF38" i="25"/>
  <c r="AE38" i="25"/>
  <c r="AD38" i="25"/>
  <c r="AC38" i="25"/>
  <c r="AB38" i="25"/>
  <c r="AA38" i="25"/>
  <c r="Z38" i="25"/>
  <c r="Y38" i="25"/>
  <c r="X38" i="25"/>
  <c r="W38" i="25"/>
  <c r="V38" i="25"/>
  <c r="U38" i="25"/>
  <c r="T38" i="25"/>
  <c r="S38" i="25"/>
  <c r="R38" i="25"/>
  <c r="Q38" i="25"/>
  <c r="P38" i="25"/>
  <c r="O38" i="25"/>
  <c r="N38" i="25"/>
  <c r="M38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BQ37" i="25"/>
  <c r="BP37" i="25"/>
  <c r="BO37" i="25"/>
  <c r="BN37" i="25"/>
  <c r="BM37" i="25"/>
  <c r="BL37" i="25"/>
  <c r="BK37" i="25"/>
  <c r="BJ37" i="25"/>
  <c r="BI37" i="25"/>
  <c r="BH37" i="25"/>
  <c r="BG37" i="25"/>
  <c r="BF37" i="25"/>
  <c r="BE37" i="25"/>
  <c r="BD37" i="25"/>
  <c r="BC37" i="25"/>
  <c r="BB37" i="25"/>
  <c r="BA37" i="25"/>
  <c r="AZ37" i="25"/>
  <c r="AY37" i="25"/>
  <c r="AX37" i="25"/>
  <c r="AW37" i="25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AH37" i="25"/>
  <c r="AG37" i="25"/>
  <c r="AF37" i="25"/>
  <c r="AE37" i="25"/>
  <c r="AD37" i="25"/>
  <c r="AC37" i="25"/>
  <c r="AB37" i="25"/>
  <c r="AA37" i="25"/>
  <c r="Z37" i="25"/>
  <c r="Y37" i="25"/>
  <c r="X37" i="25"/>
  <c r="W37" i="25"/>
  <c r="V37" i="25"/>
  <c r="U37" i="25"/>
  <c r="T37" i="25"/>
  <c r="S37" i="25"/>
  <c r="R37" i="25"/>
  <c r="Q37" i="25"/>
  <c r="P37" i="25"/>
  <c r="O37" i="25"/>
  <c r="N37" i="25"/>
  <c r="M37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BQ36" i="25"/>
  <c r="BP36" i="25"/>
  <c r="BO36" i="25"/>
  <c r="BN36" i="25"/>
  <c r="BM36" i="25"/>
  <c r="BL36" i="25"/>
  <c r="BK36" i="25"/>
  <c r="BJ36" i="25"/>
  <c r="BI36" i="25"/>
  <c r="BH36" i="25"/>
  <c r="BG36" i="25"/>
  <c r="BF36" i="25"/>
  <c r="BE36" i="25"/>
  <c r="BD36" i="25"/>
  <c r="BC36" i="25"/>
  <c r="BB36" i="25"/>
  <c r="BA36" i="25"/>
  <c r="AZ36" i="25"/>
  <c r="AY36" i="25"/>
  <c r="AX36" i="25"/>
  <c r="AW36" i="25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I36" i="25"/>
  <c r="AH36" i="25"/>
  <c r="AG36" i="25"/>
  <c r="AF36" i="25"/>
  <c r="AE36" i="25"/>
  <c r="AD36" i="25"/>
  <c r="AC36" i="25"/>
  <c r="AB36" i="25"/>
  <c r="AA36" i="25"/>
  <c r="Z36" i="25"/>
  <c r="Y36" i="25"/>
  <c r="X36" i="25"/>
  <c r="W36" i="25"/>
  <c r="V36" i="25"/>
  <c r="U36" i="25"/>
  <c r="T36" i="25"/>
  <c r="S36" i="25"/>
  <c r="R36" i="25"/>
  <c r="Q36" i="25"/>
  <c r="P36" i="25"/>
  <c r="O36" i="25"/>
  <c r="N36" i="25"/>
  <c r="M36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BQ35" i="25"/>
  <c r="BP35" i="25"/>
  <c r="BO35" i="25"/>
  <c r="BN35" i="25"/>
  <c r="BM35" i="25"/>
  <c r="BL35" i="25"/>
  <c r="BK35" i="25"/>
  <c r="BJ35" i="25"/>
  <c r="BI35" i="25"/>
  <c r="BH35" i="25"/>
  <c r="BG35" i="25"/>
  <c r="BF35" i="25"/>
  <c r="BE35" i="25"/>
  <c r="BD35" i="25"/>
  <c r="BC35" i="25"/>
  <c r="BB35" i="25"/>
  <c r="BA35" i="25"/>
  <c r="AZ35" i="25"/>
  <c r="AY35" i="25"/>
  <c r="AX35" i="25"/>
  <c r="AW35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AI35" i="25"/>
  <c r="AH35" i="25"/>
  <c r="AG35" i="25"/>
  <c r="AF35" i="25"/>
  <c r="AE35" i="25"/>
  <c r="AD35" i="25"/>
  <c r="AC35" i="25"/>
  <c r="AB35" i="25"/>
  <c r="AA35" i="25"/>
  <c r="Z35" i="25"/>
  <c r="Y35" i="25"/>
  <c r="X35" i="25"/>
  <c r="W35" i="25"/>
  <c r="V35" i="25"/>
  <c r="U35" i="25"/>
  <c r="T35" i="25"/>
  <c r="S35" i="25"/>
  <c r="R35" i="25"/>
  <c r="Q35" i="25"/>
  <c r="P35" i="25"/>
  <c r="O35" i="25"/>
  <c r="N35" i="25"/>
  <c r="M35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BQ34" i="25"/>
  <c r="BP34" i="25"/>
  <c r="BO34" i="25"/>
  <c r="BN34" i="25"/>
  <c r="BM34" i="25"/>
  <c r="BL34" i="25"/>
  <c r="BK34" i="25"/>
  <c r="BJ34" i="25"/>
  <c r="BI34" i="25"/>
  <c r="BH34" i="25"/>
  <c r="BG34" i="25"/>
  <c r="BF34" i="25"/>
  <c r="BE34" i="25"/>
  <c r="BD34" i="25"/>
  <c r="BC34" i="25"/>
  <c r="BB34" i="25"/>
  <c r="BA34" i="25"/>
  <c r="AZ34" i="25"/>
  <c r="AY34" i="25"/>
  <c r="AX34" i="25"/>
  <c r="AW34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AI34" i="25"/>
  <c r="AH34" i="25"/>
  <c r="AG34" i="25"/>
  <c r="AF34" i="25"/>
  <c r="AE34" i="25"/>
  <c r="AD34" i="25"/>
  <c r="AC34" i="25"/>
  <c r="AB34" i="25"/>
  <c r="AA34" i="25"/>
  <c r="Z34" i="25"/>
  <c r="Y34" i="25"/>
  <c r="X34" i="25"/>
  <c r="W34" i="25"/>
  <c r="V34" i="25"/>
  <c r="U34" i="25"/>
  <c r="T34" i="25"/>
  <c r="S34" i="25"/>
  <c r="R34" i="25"/>
  <c r="Q34" i="25"/>
  <c r="P34" i="25"/>
  <c r="O34" i="25"/>
  <c r="N34" i="25"/>
  <c r="M34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BQ33" i="25"/>
  <c r="BP33" i="25"/>
  <c r="BO33" i="25"/>
  <c r="BN33" i="25"/>
  <c r="BM33" i="25"/>
  <c r="BL33" i="25"/>
  <c r="BK33" i="25"/>
  <c r="BJ33" i="25"/>
  <c r="BI33" i="25"/>
  <c r="BH33" i="25"/>
  <c r="BG33" i="25"/>
  <c r="BF33" i="25"/>
  <c r="BE33" i="25"/>
  <c r="BD33" i="25"/>
  <c r="BC33" i="25"/>
  <c r="BB33" i="25"/>
  <c r="BA33" i="25"/>
  <c r="AZ33" i="25"/>
  <c r="AY33" i="25"/>
  <c r="AX33" i="25"/>
  <c r="AW33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I33" i="25"/>
  <c r="AH33" i="25"/>
  <c r="AG33" i="25"/>
  <c r="AF33" i="25"/>
  <c r="AE33" i="25"/>
  <c r="AD33" i="25"/>
  <c r="AC33" i="25"/>
  <c r="AB33" i="25"/>
  <c r="AA33" i="25"/>
  <c r="Z33" i="25"/>
  <c r="Y33" i="25"/>
  <c r="X33" i="25"/>
  <c r="W33" i="25"/>
  <c r="V33" i="25"/>
  <c r="U33" i="25"/>
  <c r="T33" i="25"/>
  <c r="S33" i="25"/>
  <c r="R33" i="25"/>
  <c r="Q33" i="25"/>
  <c r="P33" i="25"/>
  <c r="O33" i="25"/>
  <c r="N33" i="25"/>
  <c r="M33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BQ32" i="25"/>
  <c r="BP32" i="25"/>
  <c r="BO32" i="25"/>
  <c r="BN32" i="25"/>
  <c r="BM32" i="25"/>
  <c r="BL32" i="25"/>
  <c r="BK32" i="25"/>
  <c r="BJ32" i="25"/>
  <c r="BI32" i="25"/>
  <c r="BH32" i="25"/>
  <c r="BG32" i="25"/>
  <c r="BF32" i="25"/>
  <c r="BE32" i="25"/>
  <c r="BD32" i="25"/>
  <c r="BC32" i="25"/>
  <c r="BB32" i="25"/>
  <c r="BA32" i="25"/>
  <c r="AZ32" i="25"/>
  <c r="AY32" i="25"/>
  <c r="AX32" i="25"/>
  <c r="AW32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I32" i="25"/>
  <c r="AH32" i="25"/>
  <c r="AG32" i="25"/>
  <c r="AF32" i="25"/>
  <c r="AE32" i="25"/>
  <c r="AD32" i="25"/>
  <c r="AC32" i="25"/>
  <c r="AB32" i="25"/>
  <c r="AA32" i="25"/>
  <c r="Z32" i="25"/>
  <c r="Y32" i="25"/>
  <c r="X32" i="25"/>
  <c r="W32" i="25"/>
  <c r="V32" i="25"/>
  <c r="U32" i="25"/>
  <c r="T32" i="25"/>
  <c r="S32" i="25"/>
  <c r="R32" i="25"/>
  <c r="Q32" i="25"/>
  <c r="P32" i="25"/>
  <c r="O32" i="25"/>
  <c r="N32" i="25"/>
  <c r="M32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BQ31" i="25"/>
  <c r="BP31" i="25"/>
  <c r="BO31" i="25"/>
  <c r="BN31" i="25"/>
  <c r="BM31" i="25"/>
  <c r="BL31" i="25"/>
  <c r="BK31" i="25"/>
  <c r="BJ31" i="25"/>
  <c r="BI31" i="25"/>
  <c r="BH31" i="25"/>
  <c r="BG31" i="25"/>
  <c r="BF31" i="25"/>
  <c r="BE31" i="25"/>
  <c r="BD31" i="25"/>
  <c r="BC31" i="25"/>
  <c r="BB31" i="25"/>
  <c r="BA31" i="25"/>
  <c r="AZ31" i="25"/>
  <c r="AY31" i="25"/>
  <c r="AX31" i="25"/>
  <c r="AW31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H31" i="25"/>
  <c r="AG31" i="25"/>
  <c r="AF31" i="25"/>
  <c r="AE31" i="25"/>
  <c r="AD31" i="25"/>
  <c r="AC31" i="25"/>
  <c r="AB31" i="25"/>
  <c r="AA31" i="25"/>
  <c r="Z31" i="25"/>
  <c r="Y31" i="25"/>
  <c r="X31" i="25"/>
  <c r="W31" i="25"/>
  <c r="V31" i="25"/>
  <c r="U31" i="25"/>
  <c r="T31" i="25"/>
  <c r="S31" i="25"/>
  <c r="R31" i="25"/>
  <c r="Q31" i="25"/>
  <c r="P31" i="25"/>
  <c r="O31" i="25"/>
  <c r="N31" i="25"/>
  <c r="M31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BQ30" i="25"/>
  <c r="BP30" i="25"/>
  <c r="BO30" i="25"/>
  <c r="BN30" i="25"/>
  <c r="BM30" i="25"/>
  <c r="BL30" i="25"/>
  <c r="BK30" i="25"/>
  <c r="BJ30" i="25"/>
  <c r="BI30" i="25"/>
  <c r="BH30" i="25"/>
  <c r="BG30" i="25"/>
  <c r="BF30" i="25"/>
  <c r="BE30" i="25"/>
  <c r="BD30" i="25"/>
  <c r="BC30" i="25"/>
  <c r="BB30" i="25"/>
  <c r="BA30" i="25"/>
  <c r="AZ30" i="25"/>
  <c r="AY30" i="25"/>
  <c r="AX30" i="25"/>
  <c r="AW30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H30" i="25"/>
  <c r="AG30" i="25"/>
  <c r="AF30" i="25"/>
  <c r="AE30" i="25"/>
  <c r="AD30" i="25"/>
  <c r="AC30" i="25"/>
  <c r="AB30" i="25"/>
  <c r="AA30" i="25"/>
  <c r="Z30" i="25"/>
  <c r="Y30" i="25"/>
  <c r="X30" i="25"/>
  <c r="W30" i="25"/>
  <c r="V30" i="25"/>
  <c r="U30" i="25"/>
  <c r="T30" i="25"/>
  <c r="S30" i="25"/>
  <c r="R30" i="25"/>
  <c r="Q30" i="25"/>
  <c r="P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BQ29" i="25"/>
  <c r="BP29" i="25"/>
  <c r="BO29" i="25"/>
  <c r="BN29" i="25"/>
  <c r="BM29" i="25"/>
  <c r="BL29" i="25"/>
  <c r="BK29" i="25"/>
  <c r="BJ29" i="25"/>
  <c r="BI29" i="25"/>
  <c r="BH29" i="25"/>
  <c r="BG29" i="25"/>
  <c r="BF29" i="25"/>
  <c r="BE29" i="25"/>
  <c r="BD29" i="25"/>
  <c r="BC29" i="25"/>
  <c r="BB29" i="25"/>
  <c r="BA29" i="25"/>
  <c r="AZ29" i="25"/>
  <c r="AY29" i="25"/>
  <c r="AX29" i="25"/>
  <c r="AW29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AH29" i="25"/>
  <c r="AG29" i="25"/>
  <c r="AF29" i="25"/>
  <c r="AE29" i="25"/>
  <c r="AD29" i="25"/>
  <c r="AC29" i="25"/>
  <c r="AB29" i="25"/>
  <c r="AA29" i="25"/>
  <c r="Z29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BQ28" i="25"/>
  <c r="BP28" i="25"/>
  <c r="BO28" i="25"/>
  <c r="BN28" i="25"/>
  <c r="BM28" i="25"/>
  <c r="BL28" i="25"/>
  <c r="BK28" i="25"/>
  <c r="BJ28" i="25"/>
  <c r="BI28" i="25"/>
  <c r="BH28" i="25"/>
  <c r="BG28" i="25"/>
  <c r="BF28" i="25"/>
  <c r="BE28" i="25"/>
  <c r="BD28" i="25"/>
  <c r="BC28" i="25"/>
  <c r="BB28" i="25"/>
  <c r="BA28" i="25"/>
  <c r="AZ28" i="25"/>
  <c r="AY28" i="25"/>
  <c r="AX28" i="25"/>
  <c r="AW28" i="25"/>
  <c r="AV28" i="25"/>
  <c r="AU28" i="25"/>
  <c r="AT28" i="25"/>
  <c r="AS28" i="25"/>
  <c r="AR28" i="25"/>
  <c r="AQ28" i="25"/>
  <c r="AP28" i="25"/>
  <c r="AO28" i="25"/>
  <c r="AN28" i="25"/>
  <c r="AM28" i="25"/>
  <c r="AL28" i="25"/>
  <c r="AK28" i="25"/>
  <c r="AJ28" i="25"/>
  <c r="AI28" i="25"/>
  <c r="AH28" i="25"/>
  <c r="AG28" i="25"/>
  <c r="AF28" i="25"/>
  <c r="AE28" i="25"/>
  <c r="AD28" i="25"/>
  <c r="AC28" i="25"/>
  <c r="AB28" i="25"/>
  <c r="AA28" i="25"/>
  <c r="Z28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BQ27" i="25"/>
  <c r="BP27" i="25"/>
  <c r="BO27" i="25"/>
  <c r="BN27" i="25"/>
  <c r="BM27" i="25"/>
  <c r="BL27" i="25"/>
  <c r="BK27" i="25"/>
  <c r="BJ27" i="25"/>
  <c r="BI27" i="25"/>
  <c r="BH27" i="25"/>
  <c r="BG27" i="25"/>
  <c r="BF27" i="25"/>
  <c r="BE27" i="25"/>
  <c r="BD27" i="25"/>
  <c r="BC27" i="25"/>
  <c r="BB27" i="25"/>
  <c r="BA27" i="25"/>
  <c r="AZ27" i="25"/>
  <c r="AY27" i="25"/>
  <c r="AX27" i="25"/>
  <c r="AW27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AI27" i="25"/>
  <c r="AH27" i="25"/>
  <c r="AG27" i="25"/>
  <c r="AF27" i="25"/>
  <c r="AE27" i="25"/>
  <c r="AD27" i="25"/>
  <c r="AC27" i="25"/>
  <c r="AB27" i="25"/>
  <c r="AA27" i="25"/>
  <c r="Z27" i="25"/>
  <c r="Y27" i="25"/>
  <c r="X27" i="25"/>
  <c r="W27" i="25"/>
  <c r="V27" i="25"/>
  <c r="U27" i="25"/>
  <c r="T27" i="25"/>
  <c r="S27" i="25"/>
  <c r="R27" i="25"/>
  <c r="Q27" i="25"/>
  <c r="P27" i="25"/>
  <c r="O27" i="25"/>
  <c r="N27" i="25"/>
  <c r="M27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BQ26" i="25"/>
  <c r="BP26" i="25"/>
  <c r="BO26" i="25"/>
  <c r="BN26" i="25"/>
  <c r="BM26" i="25"/>
  <c r="BL26" i="25"/>
  <c r="BK26" i="25"/>
  <c r="BJ26" i="25"/>
  <c r="BI26" i="25"/>
  <c r="BH26" i="25"/>
  <c r="BG26" i="25"/>
  <c r="BF26" i="25"/>
  <c r="BE26" i="25"/>
  <c r="BD26" i="25"/>
  <c r="BC26" i="25"/>
  <c r="BB26" i="25"/>
  <c r="BA26" i="25"/>
  <c r="AZ26" i="25"/>
  <c r="AY26" i="25"/>
  <c r="AX26" i="25"/>
  <c r="AW26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AI26" i="25"/>
  <c r="AH26" i="25"/>
  <c r="AG26" i="25"/>
  <c r="AF26" i="25"/>
  <c r="AE26" i="25"/>
  <c r="AD26" i="25"/>
  <c r="AC26" i="25"/>
  <c r="AB26" i="25"/>
  <c r="AA26" i="25"/>
  <c r="Z26" i="25"/>
  <c r="Y26" i="25"/>
  <c r="X26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BQ25" i="25"/>
  <c r="BP25" i="25"/>
  <c r="BO25" i="25"/>
  <c r="BN25" i="25"/>
  <c r="BM25" i="25"/>
  <c r="BL25" i="25"/>
  <c r="BK25" i="25"/>
  <c r="BJ25" i="25"/>
  <c r="BI25" i="25"/>
  <c r="BH25" i="25"/>
  <c r="BG25" i="25"/>
  <c r="BF25" i="25"/>
  <c r="BE25" i="25"/>
  <c r="BD25" i="25"/>
  <c r="BC25" i="25"/>
  <c r="BB25" i="25"/>
  <c r="BA25" i="25"/>
  <c r="AZ25" i="25"/>
  <c r="AY25" i="25"/>
  <c r="AX25" i="25"/>
  <c r="AW25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G25" i="25"/>
  <c r="AF25" i="25"/>
  <c r="AE25" i="25"/>
  <c r="AD25" i="25"/>
  <c r="AC25" i="25"/>
  <c r="AB25" i="25"/>
  <c r="AA25" i="25"/>
  <c r="Z25" i="25"/>
  <c r="Y25" i="25"/>
  <c r="X25" i="25"/>
  <c r="W25" i="25"/>
  <c r="V25" i="25"/>
  <c r="U25" i="25"/>
  <c r="T25" i="25"/>
  <c r="S25" i="25"/>
  <c r="R25" i="25"/>
  <c r="Q25" i="25"/>
  <c r="P25" i="25"/>
  <c r="O25" i="25"/>
  <c r="N25" i="25"/>
  <c r="M25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BQ24" i="25"/>
  <c r="BP24" i="25"/>
  <c r="BO24" i="25"/>
  <c r="BN24" i="25"/>
  <c r="BM24" i="25"/>
  <c r="BL24" i="25"/>
  <c r="BK24" i="25"/>
  <c r="BJ24" i="25"/>
  <c r="BI24" i="25"/>
  <c r="BH24" i="25"/>
  <c r="BG24" i="25"/>
  <c r="BF24" i="25"/>
  <c r="BE24" i="25"/>
  <c r="BD24" i="25"/>
  <c r="BC24" i="25"/>
  <c r="BB24" i="25"/>
  <c r="BA24" i="25"/>
  <c r="AZ24" i="25"/>
  <c r="AY24" i="25"/>
  <c r="AX24" i="25"/>
  <c r="AW24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AI24" i="25"/>
  <c r="AH24" i="25"/>
  <c r="AG24" i="25"/>
  <c r="AF24" i="25"/>
  <c r="AE24" i="25"/>
  <c r="AD24" i="25"/>
  <c r="AC24" i="25"/>
  <c r="AB24" i="25"/>
  <c r="AA24" i="25"/>
  <c r="Z24" i="25"/>
  <c r="Y24" i="25"/>
  <c r="X24" i="25"/>
  <c r="W24" i="25"/>
  <c r="V24" i="25"/>
  <c r="U24" i="25"/>
  <c r="T24" i="25"/>
  <c r="S24" i="25"/>
  <c r="R24" i="25"/>
  <c r="Q24" i="25"/>
  <c r="P24" i="25"/>
  <c r="O24" i="25"/>
  <c r="N24" i="25"/>
  <c r="M24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W23" i="25"/>
  <c r="V23" i="25"/>
  <c r="U23" i="25"/>
  <c r="T23" i="25"/>
  <c r="S23" i="25"/>
  <c r="R23" i="25"/>
  <c r="Q23" i="25"/>
  <c r="P23" i="25"/>
  <c r="O23" i="25"/>
  <c r="N23" i="25"/>
  <c r="M23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BQ22" i="25"/>
  <c r="BP22" i="25"/>
  <c r="BO22" i="25"/>
  <c r="BN22" i="25"/>
  <c r="BM22" i="25"/>
  <c r="BL22" i="25"/>
  <c r="BK22" i="25"/>
  <c r="BJ22" i="25"/>
  <c r="BI22" i="25"/>
  <c r="BH22" i="25"/>
  <c r="BG22" i="25"/>
  <c r="BF22" i="25"/>
  <c r="BE22" i="25"/>
  <c r="BD22" i="25"/>
  <c r="BC22" i="25"/>
  <c r="BB22" i="25"/>
  <c r="BA22" i="25"/>
  <c r="AZ22" i="25"/>
  <c r="AY22" i="25"/>
  <c r="AX22" i="25"/>
  <c r="AW22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H22" i="25"/>
  <c r="AG22" i="25"/>
  <c r="AF22" i="25"/>
  <c r="AE22" i="25"/>
  <c r="AD22" i="25"/>
  <c r="AC22" i="25"/>
  <c r="AB22" i="25"/>
  <c r="AA22" i="25"/>
  <c r="Z22" i="25"/>
  <c r="Y22" i="25"/>
  <c r="X22" i="25"/>
  <c r="W22" i="25"/>
  <c r="V22" i="25"/>
  <c r="U22" i="25"/>
  <c r="T22" i="25"/>
  <c r="S22" i="25"/>
  <c r="R22" i="25"/>
  <c r="Q22" i="25"/>
  <c r="P22" i="25"/>
  <c r="O22" i="25"/>
  <c r="N22" i="25"/>
  <c r="M22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BQ21" i="25"/>
  <c r="BP21" i="25"/>
  <c r="BO21" i="25"/>
  <c r="BN21" i="25"/>
  <c r="BM21" i="25"/>
  <c r="BL21" i="25"/>
  <c r="BK21" i="25"/>
  <c r="BJ21" i="25"/>
  <c r="BI21" i="25"/>
  <c r="BH21" i="25"/>
  <c r="BG21" i="25"/>
  <c r="BF21" i="25"/>
  <c r="BE21" i="25"/>
  <c r="BD21" i="25"/>
  <c r="BC21" i="25"/>
  <c r="BB21" i="25"/>
  <c r="BA21" i="25"/>
  <c r="AZ21" i="25"/>
  <c r="AY21" i="25"/>
  <c r="AX21" i="25"/>
  <c r="AW21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I21" i="25"/>
  <c r="AH21" i="25"/>
  <c r="AG21" i="25"/>
  <c r="AF21" i="25"/>
  <c r="AE21" i="25"/>
  <c r="AD21" i="25"/>
  <c r="AC21" i="25"/>
  <c r="AB21" i="25"/>
  <c r="AA21" i="25"/>
  <c r="Z21" i="25"/>
  <c r="Y21" i="25"/>
  <c r="X21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BQ20" i="25"/>
  <c r="BP20" i="25"/>
  <c r="BO20" i="25"/>
  <c r="BN20" i="25"/>
  <c r="BM20" i="25"/>
  <c r="BL20" i="25"/>
  <c r="BK20" i="25"/>
  <c r="BJ20" i="25"/>
  <c r="BI20" i="25"/>
  <c r="BH20" i="25"/>
  <c r="BG20" i="25"/>
  <c r="BF20" i="25"/>
  <c r="BE20" i="25"/>
  <c r="BD20" i="25"/>
  <c r="BC20" i="25"/>
  <c r="BB20" i="25"/>
  <c r="BA20" i="25"/>
  <c r="AZ20" i="25"/>
  <c r="AY20" i="25"/>
  <c r="AX20" i="25"/>
  <c r="AW20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AI20" i="25"/>
  <c r="AH20" i="25"/>
  <c r="AG20" i="25"/>
  <c r="AF20" i="25"/>
  <c r="AE20" i="25"/>
  <c r="AD20" i="25"/>
  <c r="AC20" i="25"/>
  <c r="AB20" i="25"/>
  <c r="AA20" i="25"/>
  <c r="Z20" i="25"/>
  <c r="Y20" i="25"/>
  <c r="X20" i="25"/>
  <c r="W20" i="25"/>
  <c r="V20" i="25"/>
  <c r="U20" i="25"/>
  <c r="T20" i="25"/>
  <c r="S20" i="25"/>
  <c r="R20" i="25"/>
  <c r="Q20" i="25"/>
  <c r="P20" i="25"/>
  <c r="O20" i="25"/>
  <c r="N20" i="25"/>
  <c r="M20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BQ19" i="25"/>
  <c r="BP19" i="25"/>
  <c r="BO19" i="25"/>
  <c r="BN19" i="25"/>
  <c r="BM19" i="25"/>
  <c r="BL19" i="25"/>
  <c r="BK19" i="25"/>
  <c r="BJ19" i="25"/>
  <c r="BI19" i="25"/>
  <c r="BH19" i="25"/>
  <c r="BG19" i="25"/>
  <c r="BF19" i="25"/>
  <c r="BE19" i="25"/>
  <c r="BD19" i="25"/>
  <c r="BC19" i="25"/>
  <c r="BB19" i="25"/>
  <c r="BA19" i="25"/>
  <c r="AZ19" i="25"/>
  <c r="AY19" i="25"/>
  <c r="AX19" i="25"/>
  <c r="AW19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AI19" i="25"/>
  <c r="AH19" i="25"/>
  <c r="AG19" i="25"/>
  <c r="AF19" i="25"/>
  <c r="AE19" i="25"/>
  <c r="AD19" i="25"/>
  <c r="AC19" i="25"/>
  <c r="AB19" i="25"/>
  <c r="AA19" i="25"/>
  <c r="Z19" i="25"/>
  <c r="Y19" i="25"/>
  <c r="X19" i="25"/>
  <c r="W19" i="25"/>
  <c r="V19" i="25"/>
  <c r="U19" i="25"/>
  <c r="T19" i="25"/>
  <c r="S19" i="25"/>
  <c r="R19" i="25"/>
  <c r="Q19" i="25"/>
  <c r="P19" i="25"/>
  <c r="O19" i="25"/>
  <c r="N19" i="25"/>
  <c r="M19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BQ18" i="25"/>
  <c r="BP18" i="25"/>
  <c r="BO18" i="25"/>
  <c r="BN18" i="25"/>
  <c r="BM18" i="25"/>
  <c r="BL18" i="25"/>
  <c r="BK18" i="25"/>
  <c r="BJ18" i="25"/>
  <c r="BI18" i="25"/>
  <c r="BH18" i="25"/>
  <c r="BG18" i="25"/>
  <c r="BF18" i="25"/>
  <c r="BE18" i="25"/>
  <c r="BD18" i="25"/>
  <c r="BC18" i="25"/>
  <c r="BB18" i="25"/>
  <c r="BA18" i="25"/>
  <c r="AZ18" i="25"/>
  <c r="AY18" i="25"/>
  <c r="AX18" i="25"/>
  <c r="AW18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AI18" i="25"/>
  <c r="AH18" i="25"/>
  <c r="AG18" i="25"/>
  <c r="AF18" i="25"/>
  <c r="AE18" i="25"/>
  <c r="AD18" i="25"/>
  <c r="AC18" i="25"/>
  <c r="AB18" i="25"/>
  <c r="AA18" i="25"/>
  <c r="Z18" i="25"/>
  <c r="Y18" i="25"/>
  <c r="X18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BQ17" i="25"/>
  <c r="BP17" i="25"/>
  <c r="BO17" i="25"/>
  <c r="BN17" i="25"/>
  <c r="BM17" i="25"/>
  <c r="BL17" i="25"/>
  <c r="BK17" i="25"/>
  <c r="BJ17" i="25"/>
  <c r="BI17" i="25"/>
  <c r="BH17" i="25"/>
  <c r="BG17" i="25"/>
  <c r="BF17" i="25"/>
  <c r="BE17" i="25"/>
  <c r="BD17" i="25"/>
  <c r="BC17" i="25"/>
  <c r="BB17" i="25"/>
  <c r="BA17" i="25"/>
  <c r="AZ17" i="25"/>
  <c r="AY17" i="25"/>
  <c r="AX17" i="25"/>
  <c r="AW17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I17" i="25"/>
  <c r="AH17" i="25"/>
  <c r="AG17" i="25"/>
  <c r="AF17" i="25"/>
  <c r="AE17" i="25"/>
  <c r="AD17" i="25"/>
  <c r="AC17" i="25"/>
  <c r="AB17" i="25"/>
  <c r="AA17" i="25"/>
  <c r="Z17" i="25"/>
  <c r="Y17" i="25"/>
  <c r="X17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BQ16" i="25"/>
  <c r="BP16" i="25"/>
  <c r="BO16" i="25"/>
  <c r="BN16" i="25"/>
  <c r="BM16" i="25"/>
  <c r="BL16" i="25"/>
  <c r="BK16" i="25"/>
  <c r="BJ16" i="25"/>
  <c r="BI16" i="25"/>
  <c r="BH16" i="25"/>
  <c r="BG16" i="25"/>
  <c r="BF16" i="25"/>
  <c r="BE16" i="25"/>
  <c r="BD16" i="25"/>
  <c r="BC16" i="25"/>
  <c r="BB16" i="25"/>
  <c r="BA16" i="25"/>
  <c r="AZ16" i="25"/>
  <c r="AY16" i="25"/>
  <c r="AX16" i="25"/>
  <c r="AW16" i="25"/>
  <c r="AV16" i="25"/>
  <c r="AU16" i="25"/>
  <c r="AT16" i="25"/>
  <c r="AS16" i="25"/>
  <c r="AR16" i="25"/>
  <c r="AQ16" i="25"/>
  <c r="AP16" i="25"/>
  <c r="AO16" i="25"/>
  <c r="AN16" i="25"/>
  <c r="AM16" i="25"/>
  <c r="AL16" i="25"/>
  <c r="AK16" i="25"/>
  <c r="AJ16" i="25"/>
  <c r="AI16" i="25"/>
  <c r="AH16" i="25"/>
  <c r="AG16" i="25"/>
  <c r="AF16" i="25"/>
  <c r="AE16" i="25"/>
  <c r="AD16" i="25"/>
  <c r="AC16" i="25"/>
  <c r="AB16" i="25"/>
  <c r="AA16" i="25"/>
  <c r="Z16" i="25"/>
  <c r="Y16" i="25"/>
  <c r="X16" i="25"/>
  <c r="W16" i="25"/>
  <c r="V16" i="25"/>
  <c r="U16" i="25"/>
  <c r="T16" i="25"/>
  <c r="S16" i="25"/>
  <c r="R16" i="25"/>
  <c r="Q16" i="25"/>
  <c r="P16" i="25"/>
  <c r="O16" i="25"/>
  <c r="N16" i="25"/>
  <c r="M16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BQ15" i="25"/>
  <c r="BP15" i="25"/>
  <c r="BO15" i="25"/>
  <c r="BN15" i="25"/>
  <c r="BM15" i="25"/>
  <c r="BL15" i="25"/>
  <c r="BK15" i="25"/>
  <c r="BJ15" i="25"/>
  <c r="BI15" i="25"/>
  <c r="BH15" i="25"/>
  <c r="BG15" i="25"/>
  <c r="BF15" i="25"/>
  <c r="BE15" i="25"/>
  <c r="BD15" i="25"/>
  <c r="BC15" i="25"/>
  <c r="BB15" i="25"/>
  <c r="BA15" i="25"/>
  <c r="AZ15" i="25"/>
  <c r="AY15" i="25"/>
  <c r="AX15" i="25"/>
  <c r="AW15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I15" i="25"/>
  <c r="AH15" i="25"/>
  <c r="AG15" i="25"/>
  <c r="AF15" i="25"/>
  <c r="AE15" i="25"/>
  <c r="AD15" i="25"/>
  <c r="AC15" i="25"/>
  <c r="AB15" i="25"/>
  <c r="AA15" i="25"/>
  <c r="Z15" i="25"/>
  <c r="Y15" i="25"/>
  <c r="X15" i="25"/>
  <c r="W15" i="25"/>
  <c r="V15" i="25"/>
  <c r="U15" i="25"/>
  <c r="T15" i="25"/>
  <c r="S15" i="25"/>
  <c r="R15" i="25"/>
  <c r="Q15" i="25"/>
  <c r="P15" i="25"/>
  <c r="O15" i="25"/>
  <c r="N15" i="25"/>
  <c r="M15" i="25"/>
  <c r="L15" i="25"/>
  <c r="K15" i="25"/>
  <c r="J15" i="25"/>
  <c r="I15" i="25"/>
  <c r="H15" i="25"/>
  <c r="G15" i="25"/>
  <c r="F15" i="25"/>
  <c r="E15" i="25"/>
  <c r="D15" i="25"/>
  <c r="C15" i="25"/>
  <c r="B15" i="25"/>
  <c r="A15" i="25"/>
  <c r="BQ14" i="25"/>
  <c r="BP14" i="25"/>
  <c r="BO14" i="25"/>
  <c r="BN14" i="25"/>
  <c r="BM14" i="25"/>
  <c r="BL14" i="25"/>
  <c r="BK14" i="25"/>
  <c r="BJ14" i="25"/>
  <c r="BI14" i="25"/>
  <c r="BH14" i="25"/>
  <c r="BG14" i="25"/>
  <c r="BF14" i="25"/>
  <c r="BE14" i="25"/>
  <c r="BD14" i="25"/>
  <c r="BC14" i="25"/>
  <c r="BB14" i="25"/>
  <c r="BA14" i="25"/>
  <c r="AZ14" i="25"/>
  <c r="AY14" i="25"/>
  <c r="AX14" i="25"/>
  <c r="AW14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AI14" i="25"/>
  <c r="AH14" i="25"/>
  <c r="AG14" i="25"/>
  <c r="AF14" i="25"/>
  <c r="AE14" i="25"/>
  <c r="AD14" i="25"/>
  <c r="AC14" i="25"/>
  <c r="AB14" i="25"/>
  <c r="AA14" i="25"/>
  <c r="Z14" i="25"/>
  <c r="Y14" i="25"/>
  <c r="X14" i="25"/>
  <c r="W14" i="25"/>
  <c r="V14" i="25"/>
  <c r="U14" i="25"/>
  <c r="T14" i="25"/>
  <c r="S14" i="25"/>
  <c r="R14" i="25"/>
  <c r="Q14" i="25"/>
  <c r="P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BQ13" i="25"/>
  <c r="BP13" i="25"/>
  <c r="BO13" i="25"/>
  <c r="BN13" i="25"/>
  <c r="BM13" i="25"/>
  <c r="BL13" i="25"/>
  <c r="BK13" i="25"/>
  <c r="BJ13" i="25"/>
  <c r="BI13" i="25"/>
  <c r="BH13" i="25"/>
  <c r="BG13" i="25"/>
  <c r="BF13" i="25"/>
  <c r="BE13" i="25"/>
  <c r="BD13" i="25"/>
  <c r="BC13" i="25"/>
  <c r="BB13" i="25"/>
  <c r="BA13" i="25"/>
  <c r="AZ13" i="25"/>
  <c r="AY13" i="25"/>
  <c r="AX13" i="25"/>
  <c r="AW13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AH13" i="25"/>
  <c r="AG13" i="25"/>
  <c r="AF13" i="25"/>
  <c r="AE13" i="25"/>
  <c r="AD13" i="25"/>
  <c r="AC13" i="25"/>
  <c r="AB13" i="25"/>
  <c r="AA13" i="25"/>
  <c r="Z13" i="25"/>
  <c r="Y13" i="25"/>
  <c r="X13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BQ12" i="25"/>
  <c r="BP12" i="25"/>
  <c r="BO12" i="25"/>
  <c r="BN12" i="25"/>
  <c r="BM12" i="25"/>
  <c r="BL12" i="25"/>
  <c r="BK12" i="25"/>
  <c r="BJ12" i="25"/>
  <c r="BI12" i="25"/>
  <c r="BH12" i="25"/>
  <c r="BG12" i="25"/>
  <c r="BF12" i="25"/>
  <c r="BE12" i="25"/>
  <c r="BD12" i="25"/>
  <c r="BC12" i="25"/>
  <c r="BB12" i="25"/>
  <c r="BA12" i="25"/>
  <c r="AZ12" i="25"/>
  <c r="AY12" i="25"/>
  <c r="AX12" i="25"/>
  <c r="AW12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F12" i="25"/>
  <c r="AE12" i="25"/>
  <c r="AD12" i="25"/>
  <c r="AC12" i="25"/>
  <c r="AB12" i="25"/>
  <c r="AA12" i="25"/>
  <c r="Z12" i="25"/>
  <c r="Y12" i="25"/>
  <c r="X12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BQ11" i="25"/>
  <c r="BP11" i="25"/>
  <c r="BO11" i="25"/>
  <c r="BN11" i="25"/>
  <c r="BM11" i="25"/>
  <c r="BL11" i="25"/>
  <c r="BK11" i="25"/>
  <c r="BJ11" i="25"/>
  <c r="BI11" i="25"/>
  <c r="BH11" i="25"/>
  <c r="BG11" i="25"/>
  <c r="BF11" i="25"/>
  <c r="BE11" i="25"/>
  <c r="BD11" i="25"/>
  <c r="BC11" i="25"/>
  <c r="BB11" i="25"/>
  <c r="BA11" i="25"/>
  <c r="AZ11" i="25"/>
  <c r="AY11" i="25"/>
  <c r="AX11" i="25"/>
  <c r="AW11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H11" i="25"/>
  <c r="AG11" i="25"/>
  <c r="AF11" i="25"/>
  <c r="AE11" i="25"/>
  <c r="AD11" i="25"/>
  <c r="AC11" i="25"/>
  <c r="AB11" i="25"/>
  <c r="AA11" i="25"/>
  <c r="Z11" i="25"/>
  <c r="Y11" i="25"/>
  <c r="X11" i="25"/>
  <c r="W11" i="25"/>
  <c r="V11" i="25"/>
  <c r="U11" i="25"/>
  <c r="T11" i="25"/>
  <c r="S11" i="25"/>
  <c r="R11" i="25"/>
  <c r="Q11" i="25"/>
  <c r="P11" i="25"/>
  <c r="O11" i="25"/>
  <c r="N11" i="25"/>
  <c r="M11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BQ10" i="25"/>
  <c r="BP10" i="25"/>
  <c r="BO10" i="25"/>
  <c r="BN10" i="25"/>
  <c r="BM10" i="25"/>
  <c r="BL10" i="25"/>
  <c r="BK10" i="25"/>
  <c r="BJ10" i="25"/>
  <c r="BI10" i="25"/>
  <c r="BH10" i="25"/>
  <c r="BG10" i="25"/>
  <c r="BF10" i="25"/>
  <c r="BE10" i="25"/>
  <c r="BD10" i="25"/>
  <c r="BC10" i="25"/>
  <c r="BB10" i="25"/>
  <c r="BA10" i="25"/>
  <c r="AZ10" i="25"/>
  <c r="AY10" i="25"/>
  <c r="AX10" i="25"/>
  <c r="AW10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I10" i="25"/>
  <c r="AH10" i="25"/>
  <c r="AG10" i="25"/>
  <c r="AF10" i="25"/>
  <c r="AE10" i="25"/>
  <c r="AD10" i="25"/>
  <c r="AC10" i="25"/>
  <c r="AB10" i="25"/>
  <c r="AA10" i="25"/>
  <c r="Z10" i="25"/>
  <c r="Y10" i="25"/>
  <c r="X10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BQ9" i="25"/>
  <c r="BP9" i="25"/>
  <c r="BO9" i="25"/>
  <c r="BN9" i="25"/>
  <c r="BM9" i="25"/>
  <c r="BL9" i="25"/>
  <c r="BK9" i="25"/>
  <c r="BJ9" i="25"/>
  <c r="BI9" i="25"/>
  <c r="BH9" i="25"/>
  <c r="BG9" i="25"/>
  <c r="BF9" i="25"/>
  <c r="BE9" i="25"/>
  <c r="BD9" i="25"/>
  <c r="BC9" i="25"/>
  <c r="BB9" i="25"/>
  <c r="BA9" i="25"/>
  <c r="AZ9" i="25"/>
  <c r="AY9" i="25"/>
  <c r="AX9" i="25"/>
  <c r="AW9" i="25"/>
  <c r="AV9" i="25"/>
  <c r="AU9" i="25"/>
  <c r="AT9" i="25"/>
  <c r="AS9" i="25"/>
  <c r="AR9" i="25"/>
  <c r="AQ9" i="25"/>
  <c r="AP9" i="25"/>
  <c r="AO9" i="25"/>
  <c r="AN9" i="25"/>
  <c r="AM9" i="25"/>
  <c r="AL9" i="25"/>
  <c r="AK9" i="25"/>
  <c r="AJ9" i="25"/>
  <c r="AI9" i="25"/>
  <c r="AH9" i="25"/>
  <c r="AG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9" i="25"/>
  <c r="BQ8" i="25"/>
  <c r="BP8" i="25"/>
  <c r="BO8" i="25"/>
  <c r="BN8" i="25"/>
  <c r="BM8" i="25"/>
  <c r="BL8" i="25"/>
  <c r="BK8" i="25"/>
  <c r="BJ8" i="25"/>
  <c r="BI8" i="25"/>
  <c r="BH8" i="25"/>
  <c r="BG8" i="25"/>
  <c r="BF8" i="25"/>
  <c r="BE8" i="25"/>
  <c r="BD8" i="25"/>
  <c r="BC8" i="25"/>
  <c r="BB8" i="25"/>
  <c r="BA8" i="25"/>
  <c r="AZ8" i="25"/>
  <c r="AY8" i="25"/>
  <c r="AX8" i="25"/>
  <c r="AW8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AI8" i="25"/>
  <c r="AH8" i="25"/>
  <c r="AG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G8" i="25"/>
  <c r="F8" i="25"/>
  <c r="E8" i="25"/>
  <c r="D8" i="25"/>
  <c r="C8" i="25"/>
  <c r="B8" i="25"/>
  <c r="A8" i="25"/>
  <c r="BQ7" i="25"/>
  <c r="BP7" i="25"/>
  <c r="BO7" i="25"/>
  <c r="BN7" i="25"/>
  <c r="BM7" i="25"/>
  <c r="BL7" i="25"/>
  <c r="BK7" i="25"/>
  <c r="BJ7" i="25"/>
  <c r="BI7" i="25"/>
  <c r="BH7" i="25"/>
  <c r="BG7" i="25"/>
  <c r="BF7" i="25"/>
  <c r="BE7" i="25"/>
  <c r="BD7" i="25"/>
  <c r="BC7" i="25"/>
  <c r="BB7" i="25"/>
  <c r="BA7" i="25"/>
  <c r="AZ7" i="25"/>
  <c r="AY7" i="25"/>
  <c r="AX7" i="25"/>
  <c r="AW7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H7" i="25"/>
  <c r="AG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7" i="25"/>
  <c r="BQ6" i="25"/>
  <c r="BP6" i="25"/>
  <c r="BO6" i="25"/>
  <c r="BN6" i="25"/>
  <c r="BM6" i="25"/>
  <c r="BL6" i="25"/>
  <c r="BK6" i="25"/>
  <c r="BJ6" i="25"/>
  <c r="BI6" i="25"/>
  <c r="BH6" i="25"/>
  <c r="BG6" i="25"/>
  <c r="BF6" i="25"/>
  <c r="BE6" i="25"/>
  <c r="BD6" i="25"/>
  <c r="BC6" i="25"/>
  <c r="BB6" i="25"/>
  <c r="BA6" i="25"/>
  <c r="AZ6" i="25"/>
  <c r="AY6" i="25"/>
  <c r="AX6" i="25"/>
  <c r="AW6" i="25"/>
  <c r="AV6" i="25"/>
  <c r="AU6" i="25"/>
  <c r="AT6" i="25"/>
  <c r="AS6" i="25"/>
  <c r="AR6" i="25"/>
  <c r="AQ6" i="25"/>
  <c r="AP6" i="25"/>
  <c r="AO6" i="25"/>
  <c r="AN6" i="25"/>
  <c r="AM6" i="25"/>
  <c r="AL6" i="25"/>
  <c r="AK6" i="25"/>
  <c r="AJ6" i="25"/>
  <c r="AI6" i="25"/>
  <c r="AH6" i="25"/>
  <c r="AG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G6" i="25"/>
  <c r="F6" i="25"/>
  <c r="E6" i="25"/>
  <c r="D6" i="25"/>
  <c r="C6" i="25"/>
  <c r="B6" i="25"/>
  <c r="A6" i="25"/>
  <c r="V33" i="35"/>
  <c r="U33" i="35"/>
  <c r="T33" i="35"/>
  <c r="S33" i="35"/>
  <c r="Q33" i="35"/>
  <c r="O33" i="35"/>
  <c r="N33" i="35"/>
  <c r="M33" i="35"/>
  <c r="L33" i="35"/>
  <c r="K33" i="35"/>
  <c r="J33" i="35"/>
  <c r="H33" i="35"/>
  <c r="G33" i="35"/>
  <c r="F33" i="35"/>
  <c r="E33" i="35"/>
  <c r="D33" i="35"/>
  <c r="C33" i="35"/>
  <c r="V32" i="35"/>
  <c r="U32" i="35"/>
  <c r="T32" i="35"/>
  <c r="S32" i="35"/>
  <c r="Q32" i="35"/>
  <c r="O32" i="35"/>
  <c r="N32" i="35"/>
  <c r="M32" i="35"/>
  <c r="L32" i="35"/>
  <c r="K32" i="35"/>
  <c r="J32" i="35"/>
  <c r="H32" i="35"/>
  <c r="G32" i="35"/>
  <c r="F32" i="35"/>
  <c r="E32" i="35"/>
  <c r="D32" i="35"/>
  <c r="C32" i="35"/>
  <c r="V31" i="35"/>
  <c r="U31" i="35"/>
  <c r="T31" i="35"/>
  <c r="S31" i="35"/>
  <c r="Q31" i="35"/>
  <c r="O31" i="35"/>
  <c r="N31" i="35"/>
  <c r="M31" i="35"/>
  <c r="L31" i="35"/>
  <c r="K31" i="35"/>
  <c r="J31" i="35"/>
  <c r="H31" i="35"/>
  <c r="G31" i="35"/>
  <c r="F31" i="35"/>
  <c r="E31" i="35"/>
  <c r="D31" i="35"/>
  <c r="C31" i="35"/>
  <c r="V30" i="35"/>
  <c r="U30" i="35"/>
  <c r="T30" i="35"/>
  <c r="S30" i="35"/>
  <c r="Q30" i="35"/>
  <c r="O30" i="35"/>
  <c r="N30" i="35"/>
  <c r="M30" i="35"/>
  <c r="L30" i="35"/>
  <c r="K30" i="35"/>
  <c r="J30" i="35"/>
  <c r="H30" i="35"/>
  <c r="G30" i="35"/>
  <c r="F30" i="35"/>
  <c r="E30" i="35"/>
  <c r="D30" i="35"/>
  <c r="C30" i="35"/>
  <c r="Q29" i="35"/>
  <c r="R29" i="35"/>
  <c r="S29" i="35"/>
  <c r="T29" i="35"/>
  <c r="V29" i="35"/>
  <c r="U29" i="35"/>
  <c r="J29" i="35"/>
  <c r="K29" i="35"/>
  <c r="L29" i="35"/>
  <c r="M29" i="35"/>
  <c r="O29" i="35"/>
  <c r="N29" i="35"/>
  <c r="C29" i="35"/>
  <c r="D29" i="35"/>
  <c r="E29" i="35"/>
  <c r="F29" i="35"/>
  <c r="H29" i="35"/>
  <c r="G29" i="35"/>
  <c r="V28" i="35"/>
  <c r="U28" i="35"/>
  <c r="T28" i="35"/>
  <c r="S28" i="35"/>
  <c r="R28" i="35"/>
  <c r="Q28" i="35"/>
  <c r="O28" i="35"/>
  <c r="N28" i="35"/>
  <c r="M28" i="35"/>
  <c r="L28" i="35"/>
  <c r="K28" i="35"/>
  <c r="J28" i="35"/>
  <c r="H28" i="35"/>
  <c r="G28" i="35"/>
  <c r="F28" i="35"/>
  <c r="E28" i="35"/>
  <c r="D28" i="35"/>
  <c r="C28" i="35"/>
  <c r="B27" i="35"/>
  <c r="P27" i="35"/>
  <c r="I27" i="35"/>
  <c r="Q26" i="35"/>
  <c r="J26" i="35"/>
  <c r="C26" i="35"/>
  <c r="Q25" i="35"/>
  <c r="J25" i="35"/>
  <c r="C25" i="35"/>
  <c r="L46" i="26"/>
</calcChain>
</file>

<file path=xl/sharedStrings.xml><?xml version="1.0" encoding="utf-8"?>
<sst xmlns="http://schemas.openxmlformats.org/spreadsheetml/2006/main" count="1191" uniqueCount="230">
  <si>
    <t>Unimproved</t>
  </si>
  <si>
    <t>Urban</t>
  </si>
  <si>
    <t>Rural</t>
  </si>
  <si>
    <t>No facility</t>
  </si>
  <si>
    <t>Year</t>
  </si>
  <si>
    <t>Source</t>
  </si>
  <si>
    <t>Type</t>
  </si>
  <si>
    <t>National</t>
  </si>
  <si>
    <t>Setting</t>
  </si>
  <si>
    <t>Country</t>
  </si>
  <si>
    <t>Sanitation (%)</t>
  </si>
  <si>
    <t>Hygiene (%)</t>
  </si>
  <si>
    <t>Notes</t>
  </si>
  <si>
    <t>Drinking water</t>
  </si>
  <si>
    <t>Sanitation</t>
  </si>
  <si>
    <t>Hygiene</t>
  </si>
  <si>
    <t>Pre-primary</t>
  </si>
  <si>
    <t>Primary</t>
  </si>
  <si>
    <t>Secondary</t>
  </si>
  <si>
    <t>Improved</t>
  </si>
  <si>
    <t>Number surveyed</t>
  </si>
  <si>
    <t>Improved &amp; usable</t>
  </si>
  <si>
    <t>Sanitation in Schools</t>
  </si>
  <si>
    <t>Number of schools total</t>
  </si>
  <si>
    <t>No water source</t>
  </si>
  <si>
    <t>Facility</t>
  </si>
  <si>
    <t>Facility with no water or soap</t>
  </si>
  <si>
    <t>Proportion improved</t>
  </si>
  <si>
    <t>Water in Schools</t>
  </si>
  <si>
    <t>Improved &amp; single-sex</t>
  </si>
  <si>
    <t>No facilities</t>
  </si>
  <si>
    <t>Hygiene in Schools</t>
  </si>
  <si>
    <t xml:space="preserve">Follow the links below to find the following information: </t>
  </si>
  <si>
    <t>Data inputs:</t>
  </si>
  <si>
    <t>Basic service</t>
  </si>
  <si>
    <t>Limited service</t>
  </si>
  <si>
    <t>No service</t>
  </si>
  <si>
    <t>[values in square brackets not used]</t>
  </si>
  <si>
    <t>Available</t>
  </si>
  <si>
    <t>source</t>
  </si>
  <si>
    <t>type</t>
  </si>
  <si>
    <t>year</t>
  </si>
  <si>
    <t>w_imp_n</t>
  </si>
  <si>
    <t>w_imp_u</t>
  </si>
  <si>
    <t>w_imp_r</t>
  </si>
  <si>
    <t>s_imp_n</t>
  </si>
  <si>
    <t>s_imp_u</t>
  </si>
  <si>
    <t>s_imp_r</t>
  </si>
  <si>
    <t>Ladders</t>
  </si>
  <si>
    <t>Estimates (based on data summary tab)</t>
  </si>
  <si>
    <t>country</t>
  </si>
  <si>
    <t>pop_</t>
  </si>
  <si>
    <t>Drinking Water (%)</t>
  </si>
  <si>
    <t>Usable</t>
  </si>
  <si>
    <t>Pre-Primary</t>
  </si>
  <si>
    <t>No drinking water facility</t>
  </si>
  <si>
    <t>Estimates (%)</t>
  </si>
  <si>
    <t>Facility type</t>
  </si>
  <si>
    <t>Single-sex</t>
  </si>
  <si>
    <t xml:space="preserve">Summary of data from national surveys and censuses </t>
  </si>
  <si>
    <r>
      <t>National</t>
    </r>
    <r>
      <rPr>
        <b/>
        <vertAlign val="superscript"/>
        <sz val="9"/>
        <color indexed="8"/>
        <rFont val="Arial"/>
        <family val="2"/>
      </rPr>
      <t>a</t>
    </r>
  </si>
  <si>
    <r>
      <t>Pre-Primary</t>
    </r>
    <r>
      <rPr>
        <b/>
        <vertAlign val="superscript"/>
        <sz val="9"/>
        <color indexed="8"/>
        <rFont val="Arial"/>
        <family val="2"/>
      </rPr>
      <t>c</t>
    </r>
  </si>
  <si>
    <r>
      <t>Primary</t>
    </r>
    <r>
      <rPr>
        <b/>
        <vertAlign val="superscript"/>
        <sz val="9"/>
        <color indexed="8"/>
        <rFont val="Arial"/>
        <family val="2"/>
      </rPr>
      <t>c</t>
    </r>
  </si>
  <si>
    <r>
      <t>Secondary</t>
    </r>
    <r>
      <rPr>
        <b/>
        <vertAlign val="superscript"/>
        <sz val="9"/>
        <color indexed="8"/>
        <rFont val="Arial"/>
        <family val="2"/>
      </rPr>
      <t>c</t>
    </r>
  </si>
  <si>
    <r>
      <t>Urban %</t>
    </r>
    <r>
      <rPr>
        <b/>
        <vertAlign val="superscript"/>
        <sz val="9"/>
        <color indexed="8"/>
        <rFont val="Arial"/>
        <family val="2"/>
      </rPr>
      <t>b</t>
    </r>
  </si>
  <si>
    <t>s_ss_n</t>
  </si>
  <si>
    <t>s_us_n</t>
  </si>
  <si>
    <t>s_ss_u</t>
  </si>
  <si>
    <t>s_us_u</t>
  </si>
  <si>
    <t>s_ss_r</t>
  </si>
  <si>
    <t>s_us_r</t>
  </si>
  <si>
    <t>s_imp_pp</t>
  </si>
  <si>
    <t>s_ss_pp</t>
  </si>
  <si>
    <t>s_us_pp</t>
  </si>
  <si>
    <t>s_imp_p</t>
  </si>
  <si>
    <t>s_ss_p</t>
  </si>
  <si>
    <t>s_us_p</t>
  </si>
  <si>
    <t>s_imp_s</t>
  </si>
  <si>
    <t>s_ss_s</t>
  </si>
  <si>
    <t>s_us_s</t>
  </si>
  <si>
    <t>h_fac_n</t>
  </si>
  <si>
    <t>h_fac_s</t>
  </si>
  <si>
    <t>h_fac_p</t>
  </si>
  <si>
    <t>h_fac_pp</t>
  </si>
  <si>
    <t>h_fac_r</t>
  </si>
  <si>
    <t>h_fac_u</t>
  </si>
  <si>
    <t>w_imp_pp</t>
  </si>
  <si>
    <t>w_imp_p</t>
  </si>
  <si>
    <t>w_imp_s</t>
  </si>
  <si>
    <t>setting</t>
  </si>
  <si>
    <t>wat_imp_</t>
  </si>
  <si>
    <t>wat_bas_</t>
  </si>
  <si>
    <t>wat_lim_</t>
  </si>
  <si>
    <t>wat_none_</t>
  </si>
  <si>
    <t>san_imp_</t>
  </si>
  <si>
    <t>san_bas_</t>
  </si>
  <si>
    <t>san_lim_</t>
  </si>
  <si>
    <t>san_none_</t>
  </si>
  <si>
    <t>hyg_bas_</t>
  </si>
  <si>
    <t>hyg_lim_</t>
  </si>
  <si>
    <t>hyg_none_</t>
  </si>
  <si>
    <t>Summary of data from national surveys, censuses and regulators</t>
  </si>
  <si>
    <t>Improved estimate used</t>
  </si>
  <si>
    <t>Basic estimate used</t>
  </si>
  <si>
    <t>AvailaDe</t>
  </si>
  <si>
    <t>No response</t>
  </si>
  <si>
    <t>On-premises</t>
  </si>
  <si>
    <t>Improved &amp; on-premises</t>
  </si>
  <si>
    <t>Improved, available &amp; on-premises</t>
  </si>
  <si>
    <t>Usable &amp; Single-sex</t>
  </si>
  <si>
    <t>Usable single-sex</t>
  </si>
  <si>
    <t>HW Facility</t>
  </si>
  <si>
    <t>with water</t>
  </si>
  <si>
    <t>with water and soap</t>
  </si>
  <si>
    <t>h_wat_n</t>
  </si>
  <si>
    <t>h_wat_u</t>
  </si>
  <si>
    <t>h_wat_r</t>
  </si>
  <si>
    <t>h_wat_pp</t>
  </si>
  <si>
    <t>h_wat_p</t>
  </si>
  <si>
    <t>h_wat_s</t>
  </si>
  <si>
    <t>Facility estimate used</t>
  </si>
  <si>
    <t>Basic (Improved &amp; available)</t>
  </si>
  <si>
    <t>Basic (Improved, usable &amp; single-sex)</t>
  </si>
  <si>
    <t>hyg_fac_</t>
  </si>
  <si>
    <t>Handwashing facility with water</t>
  </si>
  <si>
    <t>Handwashing facility</t>
  </si>
  <si>
    <t>Facility with water estimate used</t>
  </si>
  <si>
    <t>Improved &amp; usable estimate used</t>
  </si>
  <si>
    <t>Improved &amp; single-sex estimate used</t>
  </si>
  <si>
    <t>s_fac_n</t>
  </si>
  <si>
    <t>s_fac_u</t>
  </si>
  <si>
    <t>s_fac_r</t>
  </si>
  <si>
    <t>s_fac_pp</t>
  </si>
  <si>
    <t>s_fac_p</t>
  </si>
  <si>
    <t>s_fac_s</t>
  </si>
  <si>
    <t>w_fac_n</t>
  </si>
  <si>
    <t>w_fac_u</t>
  </si>
  <si>
    <t>w_fac_r</t>
  </si>
  <si>
    <t>w_fac_pp</t>
  </si>
  <si>
    <t>w_fac_p</t>
  </si>
  <si>
    <t>w_fac_s</t>
  </si>
  <si>
    <t>Facility with water</t>
  </si>
  <si>
    <t>Facility with water &amp; soap</t>
  </si>
  <si>
    <t>Joint Monitoring Programme for Water Supply, Sanitation and Hygiene</t>
  </si>
  <si>
    <t>JMP Estimates:</t>
  </si>
  <si>
    <t>Data Summary</t>
  </si>
  <si>
    <t>Water Data</t>
  </si>
  <si>
    <t>Sanitation Data</t>
  </si>
  <si>
    <t>Hygiene Data</t>
  </si>
  <si>
    <t>Population</t>
  </si>
  <si>
    <t>Estimates on water, sanitation and hygiene services in schools in</t>
  </si>
  <si>
    <t>Water, sanitation and hygiene ladders for schools</t>
  </si>
  <si>
    <t>Trends in basic water, sanitation and hygiene in schools</t>
  </si>
  <si>
    <t>No Service</t>
  </si>
  <si>
    <t>Basic Service</t>
  </si>
  <si>
    <t>Limited Service</t>
  </si>
  <si>
    <t>Water, sanitation and hygiene services in schools</t>
  </si>
  <si>
    <t>hyg_wat_</t>
  </si>
  <si>
    <t xml:space="preserve">Basic estimate used </t>
  </si>
  <si>
    <t xml:space="preserve">Facility with water </t>
  </si>
  <si>
    <t xml:space="preserve">Facility with soap </t>
  </si>
  <si>
    <r>
      <t xml:space="preserve">Basic  
</t>
    </r>
    <r>
      <rPr>
        <i/>
        <sz val="8"/>
        <color theme="0"/>
        <rFont val="Arial"/>
        <family val="2"/>
      </rPr>
      <t>(improved &amp; available)</t>
    </r>
  </si>
  <si>
    <r>
      <t xml:space="preserve">Basic
</t>
    </r>
    <r>
      <rPr>
        <i/>
        <sz val="8"/>
        <color theme="0"/>
        <rFont val="Arial"/>
        <family val="2"/>
      </rPr>
      <t>(improved, usable &amp; single-sex)</t>
    </r>
  </si>
  <si>
    <r>
      <t xml:space="preserve">Basic  
</t>
    </r>
    <r>
      <rPr>
        <i/>
        <sz val="8"/>
        <color theme="0"/>
        <rFont val="Arial"/>
        <family val="2"/>
      </rPr>
      <t>(facility with water &amp; soap)</t>
    </r>
  </si>
  <si>
    <t>wat_fac_</t>
  </si>
  <si>
    <t>san_fac_</t>
  </si>
  <si>
    <t>Definition</t>
  </si>
  <si>
    <t>Basic (improved &amp; available)</t>
  </si>
  <si>
    <t>Basic (improved, usable &amp; single-sex)</t>
  </si>
  <si>
    <t>Basic (facility with water and soap)</t>
  </si>
  <si>
    <t>Limited</t>
  </si>
  <si>
    <r>
      <t xml:space="preserve">Basic </t>
    </r>
    <r>
      <rPr>
        <i/>
        <sz val="8"/>
        <color theme="0"/>
        <rFont val="Arial"/>
        <family val="2"/>
      </rPr>
      <t>(Improved &amp; available)</t>
    </r>
  </si>
  <si>
    <r>
      <t xml:space="preserve">Basic </t>
    </r>
    <r>
      <rPr>
        <i/>
        <sz val="8"/>
        <color theme="0"/>
        <rFont val="Arial"/>
        <family val="2"/>
      </rPr>
      <t>(Improved, usable &amp; single-sex)</t>
    </r>
  </si>
  <si>
    <r>
      <t xml:space="preserve">Basic </t>
    </r>
    <r>
      <rPr>
        <i/>
        <sz val="8"/>
        <color theme="0"/>
        <rFont val="Arial"/>
        <family val="2"/>
      </rPr>
      <t>(Facility with water and soap)</t>
    </r>
  </si>
  <si>
    <t>POPULATION OF SCHOOL AGE CHILDREN</t>
  </si>
  <si>
    <r>
      <t xml:space="preserve">School Age Population 
</t>
    </r>
    <r>
      <rPr>
        <sz val="8"/>
        <rFont val="Arial"/>
        <family val="2"/>
      </rPr>
      <t>Source: UN Population Div &amp; UNESCO</t>
    </r>
  </si>
  <si>
    <r>
      <t>a</t>
    </r>
    <r>
      <rPr>
        <sz val="10"/>
        <rFont val="Arial"/>
        <family val="2"/>
      </rPr>
      <t>Calculated by summing pre-primary, primary and secondary school age populations</t>
    </r>
  </si>
  <si>
    <t>w_bas_n</t>
  </si>
  <si>
    <t>w_bas_u</t>
  </si>
  <si>
    <t>w_bas_r</t>
  </si>
  <si>
    <t>w_bas_pp</t>
  </si>
  <si>
    <t>w_bas_p</t>
  </si>
  <si>
    <t>w_bas_s</t>
  </si>
  <si>
    <t>s_bas_n</t>
  </si>
  <si>
    <t>s_bas_u</t>
  </si>
  <si>
    <t>s_bas_r</t>
  </si>
  <si>
    <t>s_bas_pp</t>
  </si>
  <si>
    <t>s_bas_p</t>
  </si>
  <si>
    <t>s_bas_s</t>
  </si>
  <si>
    <t>h_bas_n</t>
  </si>
  <si>
    <t>h_bas_u</t>
  </si>
  <si>
    <t>h_bas_r</t>
  </si>
  <si>
    <t>h_bas_pp</t>
  </si>
  <si>
    <t>h_bas_p</t>
  </si>
  <si>
    <t>h_bas_s</t>
  </si>
  <si>
    <t>Source: WHO/UNICEF JMP (2020)</t>
  </si>
  <si>
    <r>
      <t xml:space="preserve">WHO/UNICEF JMP Estimates
</t>
    </r>
    <r>
      <rPr>
        <sz val="8"/>
        <color theme="1"/>
        <rFont val="Arial"/>
        <family val="2"/>
      </rPr>
      <t>(Updated 2020)</t>
    </r>
  </si>
  <si>
    <t>Water</t>
  </si>
  <si>
    <t>Insufficient Data</t>
  </si>
  <si>
    <t>wat_nd_</t>
  </si>
  <si>
    <t>san_nd_</t>
  </si>
  <si>
    <t>hyg_nd_</t>
  </si>
  <si>
    <t>Insufficient data</t>
  </si>
  <si>
    <r>
      <t>b</t>
    </r>
    <r>
      <rPr>
        <sz val="10"/>
        <rFont val="Arial"/>
        <family val="2"/>
      </rPr>
      <t>Percentage of population residing in urban areas, Source: UN Population Division (2018)</t>
    </r>
  </si>
  <si>
    <r>
      <t>c</t>
    </r>
    <r>
      <rPr>
        <sz val="10"/>
        <rFont val="Arial"/>
        <family val="2"/>
      </rPr>
      <t>Source: UNESCO Institute for Statistics (2019)</t>
    </r>
  </si>
  <si>
    <t>Iraq</t>
  </si>
  <si>
    <t>Health Promoting Schools Project: Student's Health Status and Environmental Assessment at Primary Schools (WHO, MoE, other ministries)</t>
  </si>
  <si>
    <t>Survey</t>
  </si>
  <si>
    <t>SUR08</t>
  </si>
  <si>
    <t>Public water network</t>
  </si>
  <si>
    <t>No</t>
  </si>
  <si>
    <t xml:space="preserve">Not nationally representative (8 of 19 governorates). Data on water from other sources are not reported. </t>
  </si>
  <si>
    <t>Sewer network</t>
  </si>
  <si>
    <t>Not nationally representative (8 of 19 governorates). Data on other sanitation facility types are not reported. 28% of schools have "availability of health conditions at toilets".</t>
  </si>
  <si>
    <t>No hygiene data.</t>
  </si>
  <si>
    <t>Estimates (2000-2019) for schools</t>
  </si>
  <si>
    <t>Values in grey text are imputed based on linear regression</t>
  </si>
  <si>
    <t>Education Data for Decision Making (EdData II), USAID</t>
  </si>
  <si>
    <t>SUR12</t>
  </si>
  <si>
    <t xml:space="preserve">Not nationally representative (6 districts). Primary schools only. </t>
  </si>
  <si>
    <t>functioning source of clean drinking water</t>
  </si>
  <si>
    <t>Functioning toilets for student use</t>
  </si>
  <si>
    <t>Functioning toilets for girls</t>
  </si>
  <si>
    <t>SUR18</t>
  </si>
  <si>
    <t>Potable water</t>
  </si>
  <si>
    <t>Yes</t>
  </si>
  <si>
    <t>Sewage service</t>
  </si>
  <si>
    <t>Other</t>
  </si>
  <si>
    <t xml:space="preserve">In the absence of more detailed information on facility types, a 50% rule is applied to sanitation facilities that are not sewage service. </t>
  </si>
  <si>
    <t>Updated July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</si>
</sst>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=0.0000000001]&quot;-&quot;;0;0"/>
  </numFmts>
  <fonts count="192" x14ac:knownFonts="1">
    <font>
      <sz val="12"/>
      <color theme="1"/>
      <name val="Times New Roman"/>
      <family val="2"/>
    </font>
    <font>
      <sz val="8"/>
      <name val="Arial"/>
      <family val="2"/>
    </font>
    <font>
      <sz val="12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i/>
      <sz val="8"/>
      <color theme="1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b/>
      <sz val="10"/>
      <color theme="1"/>
      <name val="Arial"/>
      <family val="2"/>
    </font>
    <font>
      <b/>
      <sz val="8"/>
      <color theme="0"/>
      <name val="Arial"/>
      <family val="2"/>
    </font>
    <font>
      <sz val="12"/>
      <color theme="1"/>
      <name val="Arial"/>
      <family val="2"/>
    </font>
    <font>
      <sz val="11"/>
      <color rgb="FFC00000"/>
      <name val="Arial"/>
      <family val="2"/>
    </font>
    <font>
      <b/>
      <sz val="12"/>
      <color rgb="FF00B0F0"/>
      <name val="Arial"/>
      <family val="2"/>
    </font>
    <font>
      <b/>
      <sz val="9"/>
      <color theme="1"/>
      <name val="Arial"/>
      <family val="2"/>
    </font>
    <font>
      <sz val="12"/>
      <color theme="1"/>
      <name val="Times New Roman"/>
      <family val="2"/>
    </font>
    <font>
      <sz val="9"/>
      <color theme="1"/>
      <name val="Arial"/>
      <family val="2"/>
    </font>
    <font>
      <sz val="9"/>
      <color theme="1"/>
      <name val="Times New Roman"/>
      <family val="2"/>
    </font>
    <font>
      <sz val="8"/>
      <color theme="1"/>
      <name val="Times New Roman"/>
      <family val="2"/>
    </font>
    <font>
      <sz val="10"/>
      <name val="Arial"/>
      <family val="2"/>
    </font>
    <font>
      <sz val="18"/>
      <color theme="1"/>
      <name val="Arial"/>
      <family val="2"/>
    </font>
    <font>
      <sz val="10"/>
      <color theme="1" tint="0.34998626667073579"/>
      <name val="Arial"/>
      <family val="2"/>
    </font>
    <font>
      <u/>
      <sz val="10"/>
      <color theme="10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color rgb="FF00B050"/>
      <name val="Arial"/>
      <family val="2"/>
    </font>
    <font>
      <b/>
      <sz val="12"/>
      <name val="Arial"/>
      <family val="2"/>
    </font>
    <font>
      <b/>
      <sz val="14"/>
      <color theme="1"/>
      <name val="Arial"/>
      <family val="2"/>
    </font>
    <font>
      <sz val="7"/>
      <color theme="1"/>
      <name val="Arial"/>
      <family val="2"/>
    </font>
    <font>
      <b/>
      <sz val="12"/>
      <color rgb="FF9D3979"/>
      <name val="Arial"/>
      <family val="2"/>
    </font>
    <font>
      <b/>
      <sz val="8"/>
      <name val="Arial"/>
      <family val="2"/>
    </font>
    <font>
      <b/>
      <sz val="10"/>
      <color theme="4"/>
      <name val="Arial"/>
      <family val="2"/>
    </font>
    <font>
      <sz val="10"/>
      <color theme="0"/>
      <name val="Arial"/>
      <family val="2"/>
    </font>
    <font>
      <sz val="9"/>
      <name val="Arial"/>
      <family val="2"/>
    </font>
    <font>
      <b/>
      <sz val="12"/>
      <color theme="6" tint="-0.24994659260841701"/>
      <name val="Arial"/>
      <family val="2"/>
    </font>
    <font>
      <b/>
      <sz val="12"/>
      <color theme="4" tint="-0.24994659260841701"/>
      <name val="Arial"/>
      <family val="2"/>
    </font>
    <font>
      <sz val="10"/>
      <name val="Arial"/>
      <family val="2"/>
    </font>
    <font>
      <b/>
      <sz val="16"/>
      <name val="Arial"/>
      <family val="2"/>
    </font>
    <font>
      <vertAlign val="superscript"/>
      <sz val="10"/>
      <name val="Arial"/>
      <family val="2"/>
    </font>
    <font>
      <b/>
      <sz val="9"/>
      <color indexed="8"/>
      <name val="Arial"/>
      <family val="2"/>
    </font>
    <font>
      <b/>
      <vertAlign val="superscript"/>
      <sz val="9"/>
      <color indexed="8"/>
      <name val="Arial"/>
      <family val="2"/>
    </font>
    <font>
      <sz val="10"/>
      <color rgb="FFFF0000"/>
      <name val="Arial"/>
      <family val="2"/>
    </font>
    <font>
      <b/>
      <sz val="12"/>
      <color theme="6" tint="-0.24994659260841701"/>
      <name val="Arial"/>
      <family val="2"/>
    </font>
    <font>
      <b/>
      <sz val="12"/>
      <color theme="4" tint="-0.24994659260841701"/>
      <name val="Arial"/>
      <family val="2"/>
    </font>
    <font>
      <b/>
      <sz val="12"/>
      <color theme="7" tint="-0.24994659260841701"/>
      <name val="Arial"/>
      <family val="2"/>
    </font>
    <font>
      <i/>
      <sz val="8"/>
      <color theme="0"/>
      <name val="Arial"/>
      <family val="2"/>
    </font>
    <font>
      <b/>
      <sz val="16"/>
      <color rgb="FF00B0F0"/>
      <name val="Arial"/>
      <family val="2"/>
    </font>
    <font>
      <b/>
      <sz val="20"/>
      <color theme="1" tint="0.34998626667073579"/>
      <name val="Arial"/>
      <family val="2"/>
    </font>
    <font>
      <sz val="12"/>
      <color theme="0" tint="-0.49995422223578601"/>
      <name val="Arial"/>
      <family val="2"/>
    </font>
    <font>
      <b/>
      <sz val="8"/>
      <color rgb="FF6C70A4"/>
      <name val="Arial"/>
      <family val="2"/>
    </font>
    <font>
      <u/>
      <sz val="12"/>
      <color theme="0" tint="-0.49995422223578601"/>
      <name val="Arial"/>
      <family val="2"/>
    </font>
    <font>
      <sz val="12"/>
      <color rgb="FF0070C0"/>
      <name val="Arial"/>
      <family val="2"/>
    </font>
    <font>
      <u/>
      <sz val="10"/>
      <color theme="0" tint="-0.34998626667073579"/>
      <name val="Arial"/>
      <family val="2"/>
    </font>
    <font>
      <sz val="12"/>
      <color rgb="FF388E3C"/>
      <name val="Arial"/>
      <family val="2"/>
    </font>
    <font>
      <sz val="12"/>
      <color rgb="FF92D050"/>
      <name val="Arial"/>
      <family val="2"/>
    </font>
    <font>
      <sz val="12"/>
      <color rgb="FF7030A0"/>
      <name val="Arial"/>
      <family val="2"/>
    </font>
    <font>
      <u/>
      <sz val="10"/>
      <color theme="0" tint="-0.49995422223578601"/>
      <name val="Arial"/>
      <family val="2"/>
    </font>
    <font>
      <b/>
      <sz val="18"/>
      <color theme="0"/>
      <name val="Arial"/>
      <family val="2"/>
    </font>
    <font>
      <b/>
      <sz val="18"/>
      <color theme="0" tint="-0.14999847407452621"/>
      <name val="Arial"/>
      <family val="2"/>
    </font>
    <font>
      <b/>
      <sz val="10"/>
      <color theme="0"/>
      <name val="Arial"/>
      <family val="2"/>
    </font>
    <font>
      <b/>
      <sz val="14"/>
      <color theme="0"/>
      <name val="Arial"/>
      <family val="2"/>
    </font>
    <font>
      <b/>
      <sz val="9"/>
      <color theme="0"/>
      <name val="Arial"/>
      <family val="2"/>
    </font>
    <font>
      <b/>
      <sz val="12"/>
      <color rgb="FFAB47BC"/>
      <name val="Arial"/>
      <family val="2"/>
    </font>
    <font>
      <i/>
      <sz val="11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000000"/>
      <name val="Arial"/>
      <family val="2"/>
    </font>
    <font>
      <sz val="9"/>
      <color rgb="FF808080"/>
      <name val="Arial"/>
      <family val="2"/>
    </font>
    <font>
      <sz val="9"/>
      <color rgb="FF808080"/>
      <name val="Arial"/>
      <family val="2"/>
    </font>
    <font>
      <i/>
      <sz val="10"/>
      <color rgb="FF808080"/>
      <name val="Arial"/>
      <family val="2"/>
    </font>
    <font>
      <b/>
      <sz val="16"/>
      <color rgb="FF00B8EC"/>
      <name val="Arial"/>
      <family val="2"/>
    </font>
    <font>
      <i/>
      <sz val="9"/>
      <color rgb="FF00B8EC"/>
      <name val="Arial"/>
      <family val="2"/>
    </font>
    <font>
      <b/>
      <sz val="12"/>
      <color rgb="FF00B8EC"/>
      <name val="Arial"/>
      <family val="2"/>
    </font>
    <font>
      <b/>
      <sz val="12"/>
      <color rgb="FF51B453"/>
      <name val="Arial"/>
      <family val="2"/>
    </font>
    <font>
      <b/>
      <sz val="12"/>
      <color theme="0"/>
      <name val="Arial"/>
      <family val="2"/>
    </font>
    <font>
      <sz val="12"/>
      <color theme="0"/>
      <name val="Times New Roman"/>
      <family val="2"/>
    </font>
  </fonts>
  <fills count="1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D6D0D2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29B6F6"/>
        <bgColor indexed="64"/>
      </patternFill>
    </fill>
    <fill>
      <patternFill patternType="solid">
        <fgColor rgb="FF66BB6A"/>
        <bgColor indexed="64"/>
      </patternFill>
    </fill>
    <fill>
      <patternFill patternType="solid">
        <fgColor rgb="FFAB47BC"/>
        <bgColor indexed="64"/>
      </patternFill>
    </fill>
    <fill>
      <patternFill patternType="solid">
        <fgColor rgb="FFFFF176"/>
        <bgColor indexed="64"/>
      </patternFill>
    </fill>
    <fill>
      <patternFill patternType="solid">
        <fgColor rgb="FFFFFFFF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theme="0" tint="-4.9409466841639452E-2"/>
        <bgColor indexed="64"/>
      </patternFill>
    </fill>
    <fill>
      <patternFill patternType="solid">
        <fgColor rgb="FF00B8EC"/>
        <bgColor indexed="64"/>
      </patternFill>
    </fill>
    <fill>
      <patternFill patternType="solid">
        <fgColor rgb="FF51B453"/>
        <bgColor indexed="64"/>
      </patternFill>
    </fill>
    <fill>
      <patternFill patternType="solid">
        <fgColor rgb="FFFEBC11"/>
        <bgColor indexed="64"/>
      </patternFill>
    </fill>
  </fills>
  <borders count="20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0" tint="-0.34998626667073579"/>
      </bottom>
      <diagonal/>
    </border>
    <border>
      <left style="medium">
        <color indexed="64"/>
      </left>
      <right style="medium">
        <color rgb="FF66BB67"/>
      </right>
      <top style="medium">
        <color indexed="64"/>
      </top>
      <bottom/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/>
      <bottom style="thin">
        <color theme="0" tint="-0.24994659260841701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hair">
        <color rgb="FF00B0F0"/>
      </right>
      <top style="thin">
        <color indexed="64"/>
      </top>
      <bottom style="thin">
        <color indexed="64"/>
      </bottom>
      <diagonal/>
    </border>
    <border>
      <left style="hair">
        <color rgb="FF00B0F0"/>
      </left>
      <right style="hair">
        <color rgb="FF00B0F0"/>
      </right>
      <top style="thin">
        <color indexed="64"/>
      </top>
      <bottom style="thin">
        <color indexed="64"/>
      </bottom>
      <diagonal/>
    </border>
    <border>
      <left style="hair">
        <color rgb="FF00B0F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B0F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rgb="FF8CC63F"/>
      </right>
      <top style="thin">
        <color indexed="64"/>
      </top>
      <bottom style="thin">
        <color indexed="64"/>
      </bottom>
      <diagonal/>
    </border>
    <border>
      <left style="hair">
        <color rgb="FF8CC63F"/>
      </left>
      <right style="hair">
        <color rgb="FF8CC63F"/>
      </right>
      <top style="thin">
        <color indexed="64"/>
      </top>
      <bottom style="thin">
        <color indexed="64"/>
      </bottom>
      <diagonal/>
    </border>
    <border>
      <left style="hair">
        <color rgb="FF8CC63F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8CC63F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rgb="FF9900CC"/>
      </right>
      <top style="thin">
        <color indexed="64"/>
      </top>
      <bottom style="thin">
        <color indexed="64"/>
      </bottom>
      <diagonal/>
    </border>
    <border>
      <left style="hair">
        <color rgb="FF9900CC"/>
      </left>
      <right style="hair">
        <color rgb="FF9900CC"/>
      </right>
      <top style="thin">
        <color indexed="64"/>
      </top>
      <bottom style="thin">
        <color indexed="64"/>
      </bottom>
      <diagonal/>
    </border>
    <border>
      <left style="hair">
        <color rgb="FF9900CC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 style="thin">
        <color theme="0" tint="-0.34998626667073579"/>
      </top>
      <bottom/>
      <diagonal/>
    </border>
    <border>
      <left style="medium">
        <color rgb="FF66BB67"/>
      </left>
      <right/>
      <top style="medium">
        <color auto="1"/>
      </top>
      <bottom/>
      <diagonal/>
    </border>
    <border>
      <left style="medium">
        <color indexed="64"/>
      </left>
      <right style="medium">
        <color rgb="FFAB47BC"/>
      </right>
      <top style="medium">
        <color indexed="64"/>
      </top>
      <bottom/>
      <diagonal/>
    </border>
    <border>
      <left style="medium">
        <color indexed="64"/>
      </left>
      <right style="medium">
        <color rgb="FFAB47BC"/>
      </right>
      <top/>
      <bottom/>
      <diagonal/>
    </border>
    <border>
      <left/>
      <right/>
      <top/>
      <bottom style="medium">
        <color rgb="FFAB47BC"/>
      </bottom>
      <diagonal/>
    </border>
    <border>
      <left/>
      <right style="medium">
        <color indexed="64"/>
      </right>
      <top/>
      <bottom style="medium">
        <color rgb="FFAB47BC"/>
      </bottom>
      <diagonal/>
    </border>
    <border>
      <left style="medium">
        <color indexed="64"/>
      </left>
      <right style="medium">
        <color rgb="FFAB47BC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 style="dotted">
        <color theme="0" tint="-4.9409466841639452E-2"/>
      </left>
      <right/>
      <top/>
      <bottom/>
      <diagonal/>
    </border>
    <border>
      <left style="dotted">
        <color theme="0" tint="-4.9409466841639452E-2"/>
      </left>
      <right/>
      <top/>
      <bottom style="thin">
        <color theme="0" tint="-0.24994659260841701"/>
      </bottom>
      <diagonal/>
    </border>
    <border>
      <left style="dotted">
        <color theme="0" tint="-4.9409466841639452E-2"/>
      </left>
      <right/>
      <top/>
      <bottom style="thin">
        <color theme="0" tint="-0.34998626667073579"/>
      </bottom>
      <diagonal/>
    </border>
    <border>
      <left style="medium">
        <color indexed="64"/>
      </left>
      <right style="medium">
        <color rgb="FF00B8EC"/>
      </right>
      <top style="medium">
        <color indexed="64"/>
      </top>
      <bottom/>
      <diagonal/>
    </border>
    <border>
      <left style="medium">
        <color indexed="64"/>
      </left>
      <right style="medium">
        <color rgb="FF00B8EC"/>
      </right>
      <top/>
      <bottom/>
      <diagonal/>
    </border>
    <border>
      <left style="medium">
        <color indexed="64"/>
      </left>
      <right style="medium">
        <color rgb="FF00B8EC"/>
      </right>
      <top style="medium">
        <color rgb="FF00B8EC"/>
      </top>
      <bottom/>
      <diagonal/>
    </border>
    <border>
      <left style="medium">
        <color indexed="64"/>
      </left>
      <right style="medium">
        <color rgb="FF00B8EC"/>
      </right>
      <top/>
      <bottom style="medium">
        <color indexed="64"/>
      </bottom>
      <diagonal/>
    </border>
    <border>
      <left style="medium">
        <color rgb="FF00B8EC"/>
      </left>
      <right/>
      <top/>
      <bottom/>
      <diagonal/>
    </border>
    <border>
      <left style="medium">
        <color rgb="FF00B8EC"/>
      </left>
      <right/>
      <top/>
      <bottom style="medium">
        <color rgb="FF00B8EC"/>
      </bottom>
      <diagonal/>
    </border>
    <border>
      <left/>
      <right/>
      <top/>
      <bottom style="medium">
        <color rgb="FF00B8EC"/>
      </bottom>
      <diagonal/>
    </border>
    <border>
      <left style="medium">
        <color indexed="64"/>
      </left>
      <right style="medium">
        <color rgb="FF51B453"/>
      </right>
      <top style="medium">
        <color rgb="FF51B453"/>
      </top>
      <bottom/>
      <diagonal/>
    </border>
    <border>
      <left style="medium">
        <color indexed="64"/>
      </left>
      <right style="medium">
        <color rgb="FF51B453"/>
      </right>
      <top/>
      <bottom/>
      <diagonal/>
    </border>
    <border>
      <left style="medium">
        <color indexed="64"/>
      </left>
      <right style="medium">
        <color rgb="FF51B453"/>
      </right>
      <top/>
      <bottom style="medium">
        <color indexed="64"/>
      </bottom>
      <diagonal/>
    </border>
    <border>
      <left style="medium">
        <color rgb="FF51B453"/>
      </left>
      <right/>
      <top/>
      <bottom/>
      <diagonal/>
    </border>
    <border>
      <left style="medium">
        <color rgb="FF51B453"/>
      </left>
      <right/>
      <top/>
      <bottom style="medium">
        <color rgb="FF51B453"/>
      </bottom>
      <diagonal/>
    </border>
    <border>
      <left/>
      <right/>
      <top/>
      <bottom style="medium">
        <color rgb="FF51B453"/>
      </bottom>
      <diagonal/>
    </border>
    <border>
      <left style="medium">
        <color indexed="64"/>
      </left>
      <right style="medium">
        <color rgb="FFAB47BC"/>
      </right>
      <top style="medium">
        <color rgb="FFAB47BC"/>
      </top>
      <bottom/>
      <diagonal/>
    </border>
    <border>
      <left style="medium">
        <color rgb="FFAB47BC"/>
      </left>
      <right/>
      <top/>
      <bottom/>
      <diagonal/>
    </border>
    <border>
      <left style="medium">
        <color rgb="FFAB47BC"/>
      </left>
      <right/>
      <top/>
      <bottom style="medium">
        <color rgb="FFAB47BC"/>
      </bottom>
      <diagonal/>
    </border>
  </borders>
  <cellStyleXfs count="16">
    <xf numFmtId="0" fontId="0" fillId="0" borderId="0"/>
    <xf numFmtId="0" fontId="15" fillId="0" borderId="0"/>
    <xf numFmtId="0" fontId="19" fillId="0" borderId="0"/>
    <xf numFmtId="0" fontId="22" fillId="0" borderId="0" applyNumberFormat="0" applyFill="0" applyBorder="0" applyAlignment="0" applyProtection="0"/>
    <xf numFmtId="0" fontId="15" fillId="0" borderId="0"/>
    <xf numFmtId="0" fontId="37" fillId="0" borderId="0"/>
    <xf numFmtId="0" fontId="19" fillId="0" borderId="0"/>
    <xf numFmtId="0" fontId="50" fillId="0" borderId="0" applyNumberFormat="0" applyFill="0" applyBorder="0" applyAlignment="0" applyProtection="0"/>
    <xf numFmtId="0" fontId="58" fillId="20" borderId="0">
      <alignment horizontal="center" vertical="center"/>
    </xf>
    <xf numFmtId="0" fontId="19" fillId="0" borderId="0"/>
    <xf numFmtId="0" fontId="19" fillId="0" borderId="59"/>
    <xf numFmtId="0" fontId="15" fillId="0" borderId="59"/>
    <xf numFmtId="0" fontId="15" fillId="0" borderId="59"/>
    <xf numFmtId="0" fontId="19" fillId="0" borderId="187"/>
    <xf numFmtId="0" fontId="15" fillId="0" borderId="187"/>
    <xf numFmtId="0" fontId="15" fillId="0" borderId="187"/>
  </cellStyleXfs>
  <cellXfs count="555">
    <xf numFmtId="0" fontId="0" fillId="0" borderId="0" xfId="0"/>
    <xf numFmtId="0" fontId="3" fillId="0" borderId="0" xfId="0" applyFont="1"/>
    <xf numFmtId="0" fontId="0" fillId="2" borderId="0" xfId="0" applyFill="1"/>
    <xf numFmtId="0" fontId="0" fillId="0" borderId="0" xfId="0" applyFill="1" applyBorder="1"/>
    <xf numFmtId="0" fontId="0" fillId="0" borderId="0" xfId="0" applyAlignment="1">
      <alignment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3" fillId="0" borderId="13" xfId="0" applyNumberFormat="1" applyFont="1" applyFill="1" applyBorder="1" applyAlignment="1">
      <alignment horizontal="center" vertical="center"/>
    </xf>
    <xf numFmtId="164" fontId="3" fillId="2" borderId="13" xfId="0" applyNumberFormat="1" applyFont="1" applyFill="1" applyBorder="1" applyAlignment="1">
      <alignment horizontal="center" vertical="center"/>
    </xf>
    <xf numFmtId="1" fontId="3" fillId="2" borderId="2" xfId="0" applyNumberFormat="1" applyFont="1" applyFill="1" applyBorder="1" applyAlignment="1">
      <alignment horizontal="center" vertical="center"/>
    </xf>
    <xf numFmtId="0" fontId="3" fillId="4" borderId="0" xfId="0" applyFont="1" applyFill="1" applyBorder="1"/>
    <xf numFmtId="0" fontId="3" fillId="0" borderId="4" xfId="0" applyFont="1" applyFill="1" applyBorder="1" applyAlignment="1">
      <alignment horizontal="left" vertical="center" wrapText="1"/>
    </xf>
    <xf numFmtId="0" fontId="0" fillId="0" borderId="0" xfId="0" applyFill="1" applyAlignment="1">
      <alignment vertical="center"/>
    </xf>
    <xf numFmtId="0" fontId="3" fillId="4" borderId="3" xfId="0" applyFont="1" applyFill="1" applyBorder="1"/>
    <xf numFmtId="0" fontId="3" fillId="4" borderId="3" xfId="0" applyFont="1" applyFill="1" applyBorder="1" applyAlignment="1">
      <alignment vertical="center"/>
    </xf>
    <xf numFmtId="0" fontId="3" fillId="4" borderId="6" xfId="0" applyFont="1" applyFill="1" applyBorder="1"/>
    <xf numFmtId="0" fontId="3" fillId="2" borderId="10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3" fillId="4" borderId="0" xfId="0" applyFont="1" applyFill="1" applyBorder="1" applyAlignment="1">
      <alignment vertical="center"/>
    </xf>
    <xf numFmtId="0" fontId="3" fillId="4" borderId="5" xfId="0" applyFont="1" applyFill="1" applyBorder="1"/>
    <xf numFmtId="164" fontId="3" fillId="2" borderId="24" xfId="0" applyNumberFormat="1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3" fillId="0" borderId="28" xfId="0" applyFont="1" applyFill="1" applyBorder="1" applyAlignment="1">
      <alignment horizontal="left" vertical="center" wrapText="1"/>
    </xf>
    <xf numFmtId="1" fontId="3" fillId="2" borderId="29" xfId="0" applyNumberFormat="1" applyFont="1" applyFill="1" applyBorder="1" applyAlignment="1">
      <alignment horizontal="center" vertical="center"/>
    </xf>
    <xf numFmtId="164" fontId="3" fillId="2" borderId="25" xfId="0" applyNumberFormat="1" applyFont="1" applyFill="1" applyBorder="1" applyAlignment="1">
      <alignment horizontal="center" vertical="center"/>
    </xf>
    <xf numFmtId="0" fontId="5" fillId="2" borderId="0" xfId="1" applyFont="1" applyFill="1"/>
    <xf numFmtId="0" fontId="11" fillId="2" borderId="0" xfId="1" applyFont="1" applyFill="1"/>
    <xf numFmtId="0" fontId="19" fillId="0" borderId="0" xfId="2"/>
    <xf numFmtId="0" fontId="20" fillId="2" borderId="0" xfId="1" applyFont="1" applyFill="1" applyAlignment="1">
      <alignment horizontal="center"/>
    </xf>
    <xf numFmtId="0" fontId="21" fillId="2" borderId="0" xfId="1" applyFont="1" applyFill="1" applyAlignment="1">
      <alignment horizontal="center"/>
    </xf>
    <xf numFmtId="0" fontId="1" fillId="2" borderId="0" xfId="2" applyFont="1" applyFill="1"/>
    <xf numFmtId="0" fontId="27" fillId="2" borderId="0" xfId="2" applyFont="1" applyFill="1"/>
    <xf numFmtId="0" fontId="19" fillId="2" borderId="0" xfId="2" applyFill="1"/>
    <xf numFmtId="0" fontId="19" fillId="8" borderId="0" xfId="2" applyFill="1"/>
    <xf numFmtId="0" fontId="28" fillId="2" borderId="0" xfId="4" applyFont="1" applyFill="1"/>
    <xf numFmtId="0" fontId="3" fillId="2" borderId="0" xfId="4" applyFont="1" applyFill="1"/>
    <xf numFmtId="0" fontId="29" fillId="2" borderId="0" xfId="4" applyFont="1" applyFill="1"/>
    <xf numFmtId="0" fontId="18" fillId="2" borderId="0" xfId="4" applyFont="1" applyFill="1"/>
    <xf numFmtId="0" fontId="15" fillId="2" borderId="0" xfId="4" applyFill="1"/>
    <xf numFmtId="0" fontId="30" fillId="2" borderId="0" xfId="4" applyFont="1" applyFill="1"/>
    <xf numFmtId="0" fontId="12" fillId="2" borderId="0" xfId="4" applyFont="1" applyFill="1"/>
    <xf numFmtId="0" fontId="3" fillId="2" borderId="0" xfId="4" applyFont="1" applyFill="1" applyAlignment="1"/>
    <xf numFmtId="0" fontId="4" fillId="2" borderId="0" xfId="4" applyFont="1" applyFill="1"/>
    <xf numFmtId="0" fontId="3" fillId="2" borderId="0" xfId="4" applyFont="1" applyFill="1" applyAlignment="1">
      <alignment horizontal="left"/>
    </xf>
    <xf numFmtId="0" fontId="19" fillId="7" borderId="0" xfId="2" applyFill="1"/>
    <xf numFmtId="164" fontId="3" fillId="2" borderId="10" xfId="0" applyNumberFormat="1" applyFont="1" applyFill="1" applyBorder="1" applyAlignment="1">
      <alignment horizontal="center" vertical="center"/>
    </xf>
    <xf numFmtId="0" fontId="4" fillId="6" borderId="11" xfId="4" applyFont="1" applyFill="1" applyBorder="1" applyAlignment="1">
      <alignment horizontal="center" textRotation="90"/>
    </xf>
    <xf numFmtId="0" fontId="7" fillId="0" borderId="0" xfId="2" applyFont="1"/>
    <xf numFmtId="0" fontId="4" fillId="11" borderId="12" xfId="4" applyFont="1" applyFill="1" applyBorder="1" applyAlignment="1">
      <alignment horizontal="center" textRotation="90"/>
    </xf>
    <xf numFmtId="0" fontId="4" fillId="9" borderId="12" xfId="4" applyFont="1" applyFill="1" applyBorder="1" applyAlignment="1">
      <alignment horizontal="center" textRotation="90"/>
    </xf>
    <xf numFmtId="0" fontId="19" fillId="12" borderId="0" xfId="2" applyFill="1"/>
    <xf numFmtId="0" fontId="3" fillId="0" borderId="10" xfId="0" applyFont="1" applyBorder="1" applyAlignment="1">
      <alignment horizontal="center" vertical="center" wrapText="1"/>
    </xf>
    <xf numFmtId="0" fontId="35" fillId="2" borderId="0" xfId="4" applyFont="1" applyFill="1"/>
    <xf numFmtId="0" fontId="36" fillId="2" borderId="0" xfId="4" applyFont="1" applyFill="1"/>
    <xf numFmtId="0" fontId="4" fillId="11" borderId="32" xfId="4" applyFont="1" applyFill="1" applyBorder="1" applyAlignment="1">
      <alignment horizontal="center" textRotation="90"/>
    </xf>
    <xf numFmtId="0" fontId="4" fillId="10" borderId="32" xfId="4" applyFont="1" applyFill="1" applyBorder="1" applyAlignment="1">
      <alignment horizontal="center" textRotation="90"/>
    </xf>
    <xf numFmtId="0" fontId="4" fillId="9" borderId="32" xfId="4" applyFont="1" applyFill="1" applyBorder="1" applyAlignment="1">
      <alignment horizontal="center" textRotation="90"/>
    </xf>
    <xf numFmtId="0" fontId="19" fillId="15" borderId="0" xfId="2" applyFill="1"/>
    <xf numFmtId="0" fontId="43" fillId="2" borderId="0" xfId="4" applyFont="1" applyFill="1"/>
    <xf numFmtId="0" fontId="44" fillId="2" borderId="0" xfId="4" applyFont="1" applyFill="1"/>
    <xf numFmtId="0" fontId="45" fillId="2" borderId="0" xfId="4" applyFont="1" applyFill="1"/>
    <xf numFmtId="0" fontId="19" fillId="14" borderId="0" xfId="2" applyFill="1"/>
    <xf numFmtId="0" fontId="3" fillId="0" borderId="4" xfId="0" applyFont="1" applyBorder="1" applyAlignment="1">
      <alignment horizontal="left" vertical="center" wrapText="1"/>
    </xf>
    <xf numFmtId="164" fontId="3" fillId="2" borderId="22" xfId="0" applyNumberFormat="1" applyFont="1" applyFill="1" applyBorder="1" applyAlignment="1">
      <alignment horizontal="center" vertical="center"/>
    </xf>
    <xf numFmtId="164" fontId="3" fillId="2" borderId="8" xfId="0" applyNumberFormat="1" applyFont="1" applyFill="1" applyBorder="1" applyAlignment="1">
      <alignment horizontal="center" vertical="center"/>
    </xf>
    <xf numFmtId="164" fontId="3" fillId="2" borderId="26" xfId="0" applyNumberFormat="1" applyFont="1" applyFill="1" applyBorder="1" applyAlignment="1">
      <alignment horizontal="center" vertical="center"/>
    </xf>
    <xf numFmtId="164" fontId="3" fillId="2" borderId="33" xfId="0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1" fontId="1" fillId="0" borderId="24" xfId="0" applyNumberFormat="1" applyFont="1" applyBorder="1" applyAlignment="1">
      <alignment horizontal="center"/>
    </xf>
    <xf numFmtId="0" fontId="3" fillId="0" borderId="34" xfId="0" applyFont="1" applyFill="1" applyBorder="1" applyAlignment="1">
      <alignment horizontal="left" vertical="center" wrapText="1"/>
    </xf>
    <xf numFmtId="1" fontId="3" fillId="0" borderId="28" xfId="0" applyNumberFormat="1" applyFont="1" applyFill="1" applyBorder="1" applyAlignment="1">
      <alignment horizontal="center" vertical="center"/>
    </xf>
    <xf numFmtId="1" fontId="3" fillId="0" borderId="29" xfId="0" applyNumberFormat="1" applyFont="1" applyFill="1" applyBorder="1" applyAlignment="1">
      <alignment horizontal="center" vertical="center"/>
    </xf>
    <xf numFmtId="164" fontId="3" fillId="0" borderId="24" xfId="0" applyNumberFormat="1" applyFont="1" applyFill="1" applyBorder="1" applyAlignment="1">
      <alignment horizontal="center" vertical="center"/>
    </xf>
    <xf numFmtId="0" fontId="3" fillId="2" borderId="35" xfId="0" applyFont="1" applyFill="1" applyBorder="1" applyAlignment="1">
      <alignment horizontal="center"/>
    </xf>
    <xf numFmtId="1" fontId="1" fillId="0" borderId="29" xfId="0" applyNumberFormat="1" applyFont="1" applyBorder="1" applyAlignment="1">
      <alignment horizontal="center"/>
    </xf>
    <xf numFmtId="0" fontId="19" fillId="16" borderId="0" xfId="2" applyFill="1"/>
    <xf numFmtId="0" fontId="4" fillId="17" borderId="11" xfId="4" applyFont="1" applyFill="1" applyBorder="1" applyAlignment="1">
      <alignment horizontal="center" textRotation="90"/>
    </xf>
    <xf numFmtId="0" fontId="4" fillId="3" borderId="32" xfId="4" applyFont="1" applyFill="1" applyBorder="1" applyAlignment="1">
      <alignment horizontal="center" textRotation="90"/>
    </xf>
    <xf numFmtId="0" fontId="4" fillId="11" borderId="13" xfId="4" applyFont="1" applyFill="1" applyBorder="1" applyAlignment="1">
      <alignment horizontal="center" textRotation="90"/>
    </xf>
    <xf numFmtId="0" fontId="4" fillId="5" borderId="32" xfId="4" applyFont="1" applyFill="1" applyBorder="1" applyAlignment="1">
      <alignment horizontal="center" textRotation="90"/>
    </xf>
    <xf numFmtId="0" fontId="4" fillId="18" borderId="11" xfId="4" applyFont="1" applyFill="1" applyBorder="1" applyAlignment="1">
      <alignment horizontal="center" textRotation="90"/>
    </xf>
    <xf numFmtId="0" fontId="4" fillId="9" borderId="13" xfId="4" applyFont="1" applyFill="1" applyBorder="1" applyAlignment="1">
      <alignment horizontal="center" textRotation="90"/>
    </xf>
    <xf numFmtId="0" fontId="19" fillId="18" borderId="0" xfId="2" applyFill="1"/>
    <xf numFmtId="0" fontId="4" fillId="2" borderId="13" xfId="0" applyFont="1" applyFill="1" applyBorder="1" applyAlignment="1">
      <alignment vertical="center"/>
    </xf>
    <xf numFmtId="0" fontId="4" fillId="2" borderId="13" xfId="0" applyFont="1" applyFill="1" applyBorder="1" applyAlignment="1">
      <alignment horizontal="left" vertical="center"/>
    </xf>
    <xf numFmtId="0" fontId="3" fillId="0" borderId="13" xfId="0" applyFont="1" applyFill="1" applyBorder="1" applyAlignment="1">
      <alignment horizontal="left" vertical="center" wrapText="1"/>
    </xf>
    <xf numFmtId="0" fontId="3" fillId="0" borderId="36" xfId="0" applyFont="1" applyFill="1" applyBorder="1" applyAlignment="1">
      <alignment horizontal="left" vertical="center" wrapText="1"/>
    </xf>
    <xf numFmtId="0" fontId="19" fillId="2" borderId="0" xfId="6" applyFill="1"/>
    <xf numFmtId="0" fontId="19" fillId="0" borderId="0" xfId="6"/>
    <xf numFmtId="0" fontId="19" fillId="2" borderId="0" xfId="6" applyFont="1" applyFill="1"/>
    <xf numFmtId="0" fontId="47" fillId="2" borderId="0" xfId="1" applyFont="1" applyFill="1" applyAlignment="1">
      <alignment horizontal="center" vertical="center" wrapText="1"/>
    </xf>
    <xf numFmtId="0" fontId="7" fillId="2" borderId="0" xfId="1" applyFont="1" applyFill="1" applyAlignment="1">
      <alignment horizontal="left" indent="1"/>
    </xf>
    <xf numFmtId="0" fontId="48" fillId="2" borderId="0" xfId="1" applyFont="1" applyFill="1" applyAlignment="1">
      <alignment horizontal="center"/>
    </xf>
    <xf numFmtId="0" fontId="19" fillId="2" borderId="0" xfId="6" applyFill="1" applyBorder="1"/>
    <xf numFmtId="0" fontId="11" fillId="2" borderId="0" xfId="1" applyFont="1" applyFill="1" applyBorder="1"/>
    <xf numFmtId="0" fontId="6" fillId="2" borderId="0" xfId="1" applyFont="1" applyFill="1" applyBorder="1" applyAlignment="1">
      <alignment horizontal="center"/>
    </xf>
    <xf numFmtId="0" fontId="28" fillId="2" borderId="0" xfId="1" applyFont="1" applyFill="1" applyBorder="1" applyAlignment="1">
      <alignment horizontal="center"/>
    </xf>
    <xf numFmtId="0" fontId="49" fillId="2" borderId="0" xfId="1" applyFont="1" applyFill="1" applyBorder="1"/>
    <xf numFmtId="0" fontId="51" fillId="2" borderId="0" xfId="7" applyFont="1" applyFill="1" applyBorder="1" applyAlignment="1">
      <alignment horizontal="center"/>
    </xf>
    <xf numFmtId="0" fontId="23" fillId="2" borderId="0" xfId="7" applyFont="1" applyFill="1" applyBorder="1" applyAlignment="1">
      <alignment horizontal="center"/>
    </xf>
    <xf numFmtId="0" fontId="52" fillId="2" borderId="0" xfId="1" applyFont="1" applyFill="1" applyBorder="1"/>
    <xf numFmtId="0" fontId="53" fillId="2" borderId="0" xfId="7" applyFont="1" applyFill="1" applyBorder="1" applyAlignment="1">
      <alignment horizontal="center"/>
    </xf>
    <xf numFmtId="0" fontId="54" fillId="2" borderId="0" xfId="1" applyFont="1" applyFill="1" applyBorder="1"/>
    <xf numFmtId="0" fontId="55" fillId="2" borderId="0" xfId="1" applyFont="1" applyFill="1" applyBorder="1"/>
    <xf numFmtId="0" fontId="56" fillId="2" borderId="0" xfId="1" applyFont="1" applyFill="1" applyBorder="1"/>
    <xf numFmtId="0" fontId="57" fillId="2" borderId="0" xfId="7" applyFont="1" applyFill="1" applyBorder="1" applyAlignment="1">
      <alignment horizontal="center"/>
    </xf>
    <xf numFmtId="0" fontId="58" fillId="2" borderId="0" xfId="8" applyFill="1">
      <alignment horizontal="center" vertical="center"/>
    </xf>
    <xf numFmtId="0" fontId="59" fillId="4" borderId="0" xfId="8" applyFont="1" applyFill="1">
      <alignment horizontal="center" vertical="center"/>
    </xf>
    <xf numFmtId="0" fontId="2" fillId="2" borderId="0" xfId="1" applyFont="1" applyFill="1"/>
    <xf numFmtId="0" fontId="24" fillId="2" borderId="0" xfId="1" applyFont="1" applyFill="1" applyAlignment="1">
      <alignment horizontal="left" indent="1"/>
    </xf>
    <xf numFmtId="0" fontId="23" fillId="2" borderId="0" xfId="7" applyFont="1" applyFill="1" applyAlignment="1">
      <alignment horizontal="left" indent="1"/>
    </xf>
    <xf numFmtId="0" fontId="25" fillId="2" borderId="0" xfId="1" applyFont="1" applyFill="1" applyAlignment="1">
      <alignment horizontal="left" indent="1"/>
    </xf>
    <xf numFmtId="0" fontId="23" fillId="2" borderId="0" xfId="7" applyFont="1" applyFill="1" applyAlignment="1">
      <alignment horizontal="left" indent="2"/>
    </xf>
    <xf numFmtId="0" fontId="33" fillId="0" borderId="0" xfId="6" applyFont="1"/>
    <xf numFmtId="0" fontId="27" fillId="2" borderId="0" xfId="1" applyFont="1" applyFill="1" applyBorder="1" applyAlignment="1">
      <alignment horizontal="center"/>
    </xf>
    <xf numFmtId="0" fontId="51" fillId="2" borderId="0" xfId="3" applyFont="1" applyFill="1" applyBorder="1" applyAlignment="1">
      <alignment horizontal="center"/>
    </xf>
    <xf numFmtId="1" fontId="3" fillId="25" borderId="0" xfId="4" applyNumberFormat="1" applyFont="1" applyFill="1" applyAlignment="1">
      <alignment horizontal="center"/>
    </xf>
    <xf numFmtId="1" fontId="3" fillId="26" borderId="0" xfId="4" applyNumberFormat="1" applyFont="1" applyFill="1" applyAlignment="1">
      <alignment horizontal="center"/>
    </xf>
    <xf numFmtId="1" fontId="3" fillId="23" borderId="0" xfId="4" applyNumberFormat="1" applyFont="1" applyFill="1" applyAlignment="1">
      <alignment horizontal="center"/>
    </xf>
    <xf numFmtId="0" fontId="19" fillId="25" borderId="0" xfId="2" applyFill="1"/>
    <xf numFmtId="0" fontId="3" fillId="0" borderId="2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left" vertical="center" wrapText="1"/>
    </xf>
    <xf numFmtId="0" fontId="38" fillId="13" borderId="11" xfId="9" applyFont="1" applyFill="1" applyBorder="1" applyAlignment="1">
      <alignment vertical="center"/>
    </xf>
    <xf numFmtId="0" fontId="38" fillId="13" borderId="32" xfId="9" applyFont="1" applyFill="1" applyBorder="1" applyAlignment="1">
      <alignment vertical="center"/>
    </xf>
    <xf numFmtId="0" fontId="38" fillId="13" borderId="32" xfId="9" applyFont="1" applyFill="1" applyBorder="1" applyAlignment="1">
      <alignment vertical="center" wrapText="1"/>
    </xf>
    <xf numFmtId="0" fontId="19" fillId="13" borderId="13" xfId="9" applyFont="1" applyFill="1" applyBorder="1" applyAlignment="1">
      <alignment vertical="center"/>
    </xf>
    <xf numFmtId="0" fontId="19" fillId="0" borderId="0" xfId="9"/>
    <xf numFmtId="0" fontId="40" fillId="13" borderId="2" xfId="9" applyFont="1" applyFill="1" applyBorder="1" applyAlignment="1">
      <alignment horizontal="center" vertical="center" wrapText="1"/>
    </xf>
    <xf numFmtId="164" fontId="19" fillId="0" borderId="0" xfId="9" applyNumberFormat="1"/>
    <xf numFmtId="0" fontId="42" fillId="0" borderId="0" xfId="9" applyFont="1"/>
    <xf numFmtId="0" fontId="39" fillId="0" borderId="0" xfId="9" applyFont="1"/>
    <xf numFmtId="0" fontId="63" fillId="2" borderId="0" xfId="4" applyFont="1" applyFill="1"/>
    <xf numFmtId="0" fontId="6" fillId="0" borderId="23" xfId="0" applyFont="1" applyBorder="1" applyAlignment="1">
      <alignment horizontal="left" vertical="center"/>
    </xf>
    <xf numFmtId="0" fontId="6" fillId="0" borderId="23" xfId="0" applyFont="1" applyBorder="1" applyAlignment="1">
      <alignment horizontal="left"/>
    </xf>
    <xf numFmtId="0" fontId="6" fillId="2" borderId="23" xfId="0" applyFont="1" applyFill="1" applyBorder="1" applyAlignment="1">
      <alignment horizontal="left"/>
    </xf>
    <xf numFmtId="0" fontId="4" fillId="2" borderId="23" xfId="0" applyFont="1" applyFill="1" applyBorder="1" applyAlignment="1">
      <alignment horizontal="left" vertical="center"/>
    </xf>
    <xf numFmtId="0" fontId="0" fillId="0" borderId="23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/>
    </xf>
    <xf numFmtId="0" fontId="0" fillId="0" borderId="0" xfId="0" applyFill="1" applyAlignment="1">
      <alignment horizontal="left" vertical="center"/>
    </xf>
    <xf numFmtId="0" fontId="0" fillId="2" borderId="0" xfId="0" applyFill="1" applyAlignment="1">
      <alignment horizontal="left"/>
    </xf>
    <xf numFmtId="0" fontId="0" fillId="0" borderId="23" xfId="0" applyBorder="1" applyAlignment="1">
      <alignment horizontal="left" vertical="center"/>
    </xf>
    <xf numFmtId="0" fontId="4" fillId="25" borderId="47" xfId="4" applyFont="1" applyFill="1" applyBorder="1" applyAlignment="1">
      <alignment horizontal="center" textRotation="90"/>
    </xf>
    <xf numFmtId="0" fontId="10" fillId="28" borderId="48" xfId="4" applyFont="1" applyFill="1" applyBorder="1" applyAlignment="1">
      <alignment horizontal="center" textRotation="90"/>
    </xf>
    <xf numFmtId="0" fontId="10" fillId="28" borderId="49" xfId="4" applyFont="1" applyFill="1" applyBorder="1" applyAlignment="1">
      <alignment horizontal="center" textRotation="90"/>
    </xf>
    <xf numFmtId="0" fontId="10" fillId="28" borderId="50" xfId="4" applyFont="1" applyFill="1" applyBorder="1" applyAlignment="1">
      <alignment horizontal="center" textRotation="90"/>
    </xf>
    <xf numFmtId="0" fontId="4" fillId="18" borderId="51" xfId="4" applyFont="1" applyFill="1" applyBorder="1" applyAlignment="1">
      <alignment horizontal="center" textRotation="90"/>
    </xf>
    <xf numFmtId="0" fontId="10" fillId="29" borderId="52" xfId="4" applyFont="1" applyFill="1" applyBorder="1" applyAlignment="1">
      <alignment horizontal="center" textRotation="90"/>
    </xf>
    <xf numFmtId="0" fontId="4" fillId="29" borderId="52" xfId="4" applyFont="1" applyFill="1" applyBorder="1" applyAlignment="1">
      <alignment horizontal="center" textRotation="90"/>
    </xf>
    <xf numFmtId="0" fontId="10" fillId="29" borderId="53" xfId="4" applyFont="1" applyFill="1" applyBorder="1" applyAlignment="1">
      <alignment horizontal="center" textRotation="90"/>
    </xf>
    <xf numFmtId="0" fontId="10" fillId="29" borderId="54" xfId="4" applyFont="1" applyFill="1" applyBorder="1" applyAlignment="1">
      <alignment horizontal="center" textRotation="90"/>
    </xf>
    <xf numFmtId="0" fontId="4" fillId="19" borderId="55" xfId="4" applyFont="1" applyFill="1" applyBorder="1" applyAlignment="1">
      <alignment horizontal="center" textRotation="90"/>
    </xf>
    <xf numFmtId="0" fontId="10" fillId="30" borderId="56" xfId="4" applyFont="1" applyFill="1" applyBorder="1" applyAlignment="1">
      <alignment horizontal="center" textRotation="90"/>
    </xf>
    <xf numFmtId="0" fontId="10" fillId="30" borderId="57" xfId="4" applyFont="1" applyFill="1" applyBorder="1" applyAlignment="1">
      <alignment horizontal="center" textRotation="90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2" borderId="58" xfId="0" applyFont="1" applyFill="1" applyBorder="1" applyAlignment="1">
      <alignment horizontal="left" vertical="center"/>
    </xf>
    <xf numFmtId="0" fontId="4" fillId="0" borderId="58" xfId="0" applyFont="1" applyFill="1" applyBorder="1" applyAlignment="1">
      <alignment horizontal="left" vertical="center"/>
    </xf>
    <xf numFmtId="164" fontId="3" fillId="2" borderId="58" xfId="0" applyNumberFormat="1" applyFont="1" applyFill="1" applyBorder="1" applyAlignment="1">
      <alignment horizontal="center" vertical="center"/>
    </xf>
    <xf numFmtId="164" fontId="3" fillId="0" borderId="58" xfId="0" applyNumberFormat="1" applyFont="1" applyFill="1" applyBorder="1" applyAlignment="1">
      <alignment horizontal="center" vertical="center"/>
    </xf>
    <xf numFmtId="0" fontId="3" fillId="2" borderId="58" xfId="0" applyFont="1" applyFill="1" applyBorder="1" applyAlignment="1">
      <alignment horizontal="center"/>
    </xf>
    <xf numFmtId="0" fontId="3" fillId="2" borderId="58" xfId="0" applyFont="1" applyFill="1" applyBorder="1" applyAlignment="1">
      <alignment horizontal="center" vertical="center"/>
    </xf>
    <xf numFmtId="0" fontId="4" fillId="2" borderId="58" xfId="0" applyFont="1" applyFill="1" applyBorder="1" applyAlignment="1">
      <alignment vertical="center"/>
    </xf>
    <xf numFmtId="0" fontId="4" fillId="0" borderId="58" xfId="0" applyFont="1" applyFill="1" applyBorder="1" applyAlignment="1">
      <alignment vertical="center"/>
    </xf>
    <xf numFmtId="0" fontId="3" fillId="0" borderId="58" xfId="0" applyFont="1" applyBorder="1" applyAlignment="1">
      <alignment horizontal="center" vertical="center" wrapText="1"/>
    </xf>
    <xf numFmtId="0" fontId="64" fillId="32" borderId="59" xfId="0" applyNumberFormat="1" applyFont="1" applyFill="1" applyBorder="1" applyAlignment="1" applyProtection="1">
      <alignment horizontal="center"/>
    </xf>
    <xf numFmtId="0" fontId="13" fillId="17" borderId="59" xfId="12" applyFont="1" applyFill="1" applyBorder="1"/>
    <xf numFmtId="0" fontId="7" fillId="17" borderId="59" xfId="12" applyFont="1" applyFill="1" applyBorder="1" applyAlignment="1">
      <alignment horizontal="center"/>
    </xf>
    <xf numFmtId="0" fontId="7" fillId="17" borderId="59" xfId="12" applyFont="1" applyFill="1" applyBorder="1" applyAlignment="1"/>
    <xf numFmtId="0" fontId="15" fillId="17" borderId="59" xfId="12" applyFill="1" applyBorder="1"/>
    <xf numFmtId="0" fontId="19" fillId="0" borderId="59" xfId="10"/>
    <xf numFmtId="0" fontId="24" fillId="2" borderId="59" xfId="10" applyFont="1" applyFill="1"/>
    <xf numFmtId="0" fontId="19" fillId="2" borderId="59" xfId="10" applyFill="1" applyAlignment="1">
      <alignment horizontal="center"/>
    </xf>
    <xf numFmtId="0" fontId="19" fillId="2" borderId="59" xfId="10" applyFill="1"/>
    <xf numFmtId="0" fontId="7" fillId="2" borderId="59" xfId="12" applyFont="1" applyFill="1" applyBorder="1" applyAlignment="1">
      <alignment horizontal="center"/>
    </xf>
    <xf numFmtId="0" fontId="9" fillId="2" borderId="59" xfId="12" applyFont="1" applyFill="1" applyBorder="1" applyAlignment="1">
      <alignment horizontal="left"/>
    </xf>
    <xf numFmtId="0" fontId="7" fillId="2" borderId="59" xfId="12" applyFont="1" applyFill="1" applyBorder="1" applyAlignment="1"/>
    <xf numFmtId="0" fontId="15" fillId="2" borderId="59" xfId="12" applyFill="1" applyBorder="1"/>
    <xf numFmtId="0" fontId="32" fillId="2" borderId="59" xfId="12" applyFont="1" applyFill="1" applyBorder="1" applyAlignment="1">
      <alignment horizontal="left"/>
    </xf>
    <xf numFmtId="0" fontId="19" fillId="2" borderId="59" xfId="10" applyFont="1" applyFill="1" applyBorder="1" applyAlignment="1">
      <alignment horizontal="center"/>
    </xf>
    <xf numFmtId="0" fontId="19" fillId="2" borderId="59" xfId="10" applyFill="1" applyBorder="1"/>
    <xf numFmtId="0" fontId="32" fillId="2" borderId="59" xfId="12" applyFont="1" applyFill="1" applyBorder="1" applyAlignment="1">
      <alignment horizontal="left" wrapText="1"/>
    </xf>
    <xf numFmtId="0" fontId="32" fillId="2" borderId="59" xfId="10" applyFont="1" applyFill="1" applyBorder="1"/>
    <xf numFmtId="0" fontId="15" fillId="2" borderId="59" xfId="12" applyFill="1"/>
    <xf numFmtId="0" fontId="42" fillId="2" borderId="59" xfId="10" applyFont="1" applyFill="1"/>
    <xf numFmtId="0" fontId="7" fillId="2" borderId="59" xfId="12" applyFont="1" applyFill="1" applyAlignment="1">
      <alignment horizontal="center"/>
    </xf>
    <xf numFmtId="0" fontId="42" fillId="2" borderId="59" xfId="12" applyFont="1" applyFill="1" applyAlignment="1">
      <alignment horizontal="left"/>
    </xf>
    <xf numFmtId="0" fontId="42" fillId="2" borderId="59" xfId="12" applyFont="1" applyFill="1"/>
    <xf numFmtId="0" fontId="15" fillId="2" borderId="59" xfId="12" applyFill="1" applyAlignment="1">
      <alignment horizontal="center"/>
    </xf>
    <xf numFmtId="0" fontId="13" fillId="17" borderId="59" xfId="12" applyFont="1" applyFill="1"/>
    <xf numFmtId="0" fontId="15" fillId="17" borderId="59" xfId="12" applyFill="1" applyAlignment="1">
      <alignment horizontal="center"/>
    </xf>
    <xf numFmtId="0" fontId="15" fillId="17" borderId="59" xfId="12" applyFill="1"/>
    <xf numFmtId="0" fontId="19" fillId="17" borderId="59" xfId="10" applyFill="1"/>
    <xf numFmtId="0" fontId="14" fillId="2" borderId="59" xfId="12" applyFont="1" applyFill="1"/>
    <xf numFmtId="0" fontId="14" fillId="2" borderId="59" xfId="12" applyFont="1" applyFill="1" applyAlignment="1">
      <alignment horizontal="left"/>
    </xf>
    <xf numFmtId="0" fontId="25" fillId="0" borderId="59" xfId="10" applyFont="1"/>
    <xf numFmtId="0" fontId="14" fillId="0" borderId="59" xfId="11" applyFont="1"/>
    <xf numFmtId="0" fontId="24" fillId="0" borderId="59" xfId="10" applyFont="1"/>
    <xf numFmtId="0" fontId="34" fillId="0" borderId="59" xfId="10" applyFont="1" applyFill="1"/>
    <xf numFmtId="0" fontId="16" fillId="0" borderId="59" xfId="12" applyFont="1" applyFill="1"/>
    <xf numFmtId="0" fontId="34" fillId="0" borderId="59" xfId="10" applyFont="1"/>
    <xf numFmtId="0" fontId="16" fillId="2" borderId="59" xfId="12" applyFont="1" applyFill="1"/>
    <xf numFmtId="0" fontId="16" fillId="0" borderId="59" xfId="12" applyFont="1"/>
    <xf numFmtId="0" fontId="17" fillId="0" borderId="59" xfId="12" applyFont="1"/>
    <xf numFmtId="0" fontId="15" fillId="0" borderId="59" xfId="12"/>
    <xf numFmtId="0" fontId="15" fillId="0" borderId="59" xfId="12" applyAlignment="1">
      <alignment horizontal="center"/>
    </xf>
    <xf numFmtId="0" fontId="19" fillId="0" borderId="59" xfId="10" applyAlignment="1">
      <alignment horizontal="center"/>
    </xf>
    <xf numFmtId="1" fontId="65" fillId="33" borderId="67" xfId="0" applyNumberFormat="1" applyFont="1" applyFill="1" applyBorder="1" applyAlignment="1" applyProtection="1">
      <alignment horizontal="center" vertical="center"/>
    </xf>
    <xf numFmtId="1" fontId="66" fillId="34" borderId="68" xfId="0" applyNumberFormat="1" applyFont="1" applyFill="1" applyBorder="1" applyAlignment="1" applyProtection="1">
      <alignment horizontal="center" vertical="center"/>
    </xf>
    <xf numFmtId="1" fontId="67" fillId="35" borderId="69" xfId="0" applyNumberFormat="1" applyFont="1" applyFill="1" applyBorder="1" applyAlignment="1" applyProtection="1">
      <alignment horizontal="center" vertical="center"/>
    </xf>
    <xf numFmtId="1" fontId="68" fillId="36" borderId="70" xfId="0" applyNumberFormat="1" applyFont="1" applyFill="1" applyBorder="1" applyAlignment="1" applyProtection="1">
      <alignment horizontal="center" vertical="center"/>
    </xf>
    <xf numFmtId="1" fontId="69" fillId="37" borderId="71" xfId="0" applyNumberFormat="1" applyFont="1" applyFill="1" applyBorder="1" applyAlignment="1" applyProtection="1">
      <alignment horizontal="center" vertical="center"/>
    </xf>
    <xf numFmtId="1" fontId="70" fillId="38" borderId="72" xfId="0" applyNumberFormat="1" applyFont="1" applyFill="1" applyBorder="1" applyAlignment="1" applyProtection="1">
      <alignment horizontal="center" vertical="center"/>
    </xf>
    <xf numFmtId="1" fontId="71" fillId="39" borderId="73" xfId="0" applyNumberFormat="1" applyFont="1" applyFill="1" applyBorder="1" applyAlignment="1" applyProtection="1">
      <alignment horizontal="center" vertical="center"/>
    </xf>
    <xf numFmtId="1" fontId="72" fillId="40" borderId="74" xfId="0" applyNumberFormat="1" applyFont="1" applyFill="1" applyBorder="1" applyAlignment="1" applyProtection="1">
      <alignment horizontal="center" vertical="center"/>
    </xf>
    <xf numFmtId="1" fontId="73" fillId="41" borderId="75" xfId="0" applyNumberFormat="1" applyFont="1" applyFill="1" applyBorder="1" applyAlignment="1" applyProtection="1">
      <alignment horizontal="center" vertical="center"/>
    </xf>
    <xf numFmtId="1" fontId="74" fillId="42" borderId="76" xfId="0" applyNumberFormat="1" applyFont="1" applyFill="1" applyBorder="1" applyAlignment="1" applyProtection="1">
      <alignment horizontal="center" vertical="center"/>
    </xf>
    <xf numFmtId="1" fontId="75" fillId="43" borderId="77" xfId="0" applyNumberFormat="1" applyFont="1" applyFill="1" applyBorder="1" applyAlignment="1" applyProtection="1">
      <alignment horizontal="center" vertical="center"/>
    </xf>
    <xf numFmtId="1" fontId="76" fillId="44" borderId="78" xfId="0" applyNumberFormat="1" applyFont="1" applyFill="1" applyBorder="1" applyAlignment="1" applyProtection="1">
      <alignment horizontal="center" vertical="center"/>
    </xf>
    <xf numFmtId="1" fontId="77" fillId="45" borderId="79" xfId="0" applyNumberFormat="1" applyFont="1" applyFill="1" applyBorder="1" applyAlignment="1" applyProtection="1">
      <alignment horizontal="center" vertical="center"/>
    </xf>
    <xf numFmtId="1" fontId="78" fillId="46" borderId="80" xfId="0" applyNumberFormat="1" applyFont="1" applyFill="1" applyBorder="1" applyAlignment="1" applyProtection="1">
      <alignment horizontal="center" vertical="center"/>
    </xf>
    <xf numFmtId="1" fontId="79" fillId="47" borderId="81" xfId="0" applyNumberFormat="1" applyFont="1" applyFill="1" applyBorder="1" applyAlignment="1" applyProtection="1">
      <alignment horizontal="center" vertical="center"/>
    </xf>
    <xf numFmtId="1" fontId="80" fillId="48" borderId="82" xfId="0" applyNumberFormat="1" applyFont="1" applyFill="1" applyBorder="1" applyAlignment="1" applyProtection="1">
      <alignment horizontal="center" vertical="center"/>
    </xf>
    <xf numFmtId="1" fontId="81" fillId="49" borderId="83" xfId="0" applyNumberFormat="1" applyFont="1" applyFill="1" applyBorder="1" applyAlignment="1" applyProtection="1">
      <alignment horizontal="center" vertical="center"/>
    </xf>
    <xf numFmtId="1" fontId="82" fillId="50" borderId="84" xfId="0" applyNumberFormat="1" applyFont="1" applyFill="1" applyBorder="1" applyAlignment="1" applyProtection="1">
      <alignment horizontal="center" vertical="center"/>
    </xf>
    <xf numFmtId="1" fontId="83" fillId="51" borderId="85" xfId="0" applyNumberFormat="1" applyFont="1" applyFill="1" applyBorder="1" applyAlignment="1" applyProtection="1">
      <alignment horizontal="center" vertical="center"/>
    </xf>
    <xf numFmtId="1" fontId="84" fillId="52" borderId="86" xfId="0" applyNumberFormat="1" applyFont="1" applyFill="1" applyBorder="1" applyAlignment="1" applyProtection="1">
      <alignment horizontal="center" vertical="center"/>
    </xf>
    <xf numFmtId="0" fontId="85" fillId="53" borderId="87" xfId="0" applyNumberFormat="1" applyFont="1" applyFill="1" applyBorder="1" applyAlignment="1" applyProtection="1">
      <alignment horizontal="center" vertical="center"/>
    </xf>
    <xf numFmtId="164" fontId="86" fillId="54" borderId="88" xfId="0" applyNumberFormat="1" applyFont="1" applyFill="1" applyBorder="1" applyAlignment="1" applyProtection="1">
      <alignment horizontal="center" vertical="center"/>
    </xf>
    <xf numFmtId="0" fontId="87" fillId="55" borderId="89" xfId="0" applyNumberFormat="1" applyFont="1" applyFill="1" applyBorder="1" applyAlignment="1" applyProtection="1">
      <alignment horizontal="center" vertical="center"/>
    </xf>
    <xf numFmtId="0" fontId="88" fillId="56" borderId="90" xfId="0" applyNumberFormat="1" applyFont="1" applyFill="1" applyBorder="1" applyAlignment="1" applyProtection="1">
      <alignment horizontal="center" vertical="center"/>
    </xf>
    <xf numFmtId="0" fontId="89" fillId="57" borderId="91" xfId="0" applyNumberFormat="1" applyFont="1" applyFill="1" applyBorder="1" applyAlignment="1" applyProtection="1">
      <alignment horizontal="center" vertical="center"/>
    </xf>
    <xf numFmtId="0" fontId="90" fillId="58" borderId="92" xfId="0" applyNumberFormat="1" applyFont="1" applyFill="1" applyBorder="1" applyAlignment="1" applyProtection="1">
      <alignment horizontal="center" vertical="center"/>
    </xf>
    <xf numFmtId="164" fontId="91" fillId="59" borderId="93" xfId="0" applyNumberFormat="1" applyFont="1" applyFill="1" applyBorder="1" applyAlignment="1" applyProtection="1">
      <alignment horizontal="center" vertical="center"/>
    </xf>
    <xf numFmtId="0" fontId="92" fillId="60" borderId="94" xfId="0" applyNumberFormat="1" applyFont="1" applyFill="1" applyBorder="1" applyAlignment="1" applyProtection="1">
      <alignment horizontal="center" vertical="center"/>
    </xf>
    <xf numFmtId="0" fontId="93" fillId="61" borderId="95" xfId="0" applyNumberFormat="1" applyFont="1" applyFill="1" applyBorder="1" applyAlignment="1" applyProtection="1">
      <alignment horizontal="center" vertical="center"/>
    </xf>
    <xf numFmtId="0" fontId="94" fillId="62" borderId="96" xfId="0" applyNumberFormat="1" applyFont="1" applyFill="1" applyBorder="1" applyAlignment="1" applyProtection="1">
      <alignment horizontal="center" vertical="center"/>
    </xf>
    <xf numFmtId="0" fontId="95" fillId="63" borderId="97" xfId="0" applyNumberFormat="1" applyFont="1" applyFill="1" applyBorder="1" applyAlignment="1" applyProtection="1">
      <alignment horizontal="center" vertical="center"/>
    </xf>
    <xf numFmtId="164" fontId="96" fillId="64" borderId="98" xfId="0" applyNumberFormat="1" applyFont="1" applyFill="1" applyBorder="1" applyAlignment="1" applyProtection="1">
      <alignment horizontal="center" vertical="center"/>
    </xf>
    <xf numFmtId="0" fontId="97" fillId="65" borderId="99" xfId="0" applyNumberFormat="1" applyFont="1" applyFill="1" applyBorder="1" applyAlignment="1" applyProtection="1">
      <alignment horizontal="center" vertical="center"/>
    </xf>
    <xf numFmtId="0" fontId="98" fillId="66" borderId="100" xfId="0" applyNumberFormat="1" applyFont="1" applyFill="1" applyBorder="1" applyAlignment="1" applyProtection="1">
      <alignment horizontal="center" vertical="center"/>
    </xf>
    <xf numFmtId="0" fontId="99" fillId="67" borderId="101" xfId="0" applyNumberFormat="1" applyFont="1" applyFill="1" applyBorder="1" applyAlignment="1" applyProtection="1">
      <alignment horizontal="center" vertical="center"/>
    </xf>
    <xf numFmtId="0" fontId="100" fillId="68" borderId="102" xfId="0" applyNumberFormat="1" applyFont="1" applyFill="1" applyBorder="1" applyAlignment="1" applyProtection="1">
      <alignment horizontal="center" vertical="center"/>
    </xf>
    <xf numFmtId="164" fontId="101" fillId="69" borderId="103" xfId="0" applyNumberFormat="1" applyFont="1" applyFill="1" applyBorder="1" applyAlignment="1" applyProtection="1">
      <alignment horizontal="center" vertical="center"/>
    </xf>
    <xf numFmtId="0" fontId="102" fillId="70" borderId="104" xfId="0" applyNumberFormat="1" applyFont="1" applyFill="1" applyBorder="1" applyAlignment="1" applyProtection="1">
      <alignment horizontal="center" vertical="center"/>
    </xf>
    <xf numFmtId="0" fontId="103" fillId="71" borderId="105" xfId="0" applyNumberFormat="1" applyFont="1" applyFill="1" applyBorder="1" applyAlignment="1" applyProtection="1">
      <alignment horizontal="center" vertical="center"/>
    </xf>
    <xf numFmtId="0" fontId="104" fillId="72" borderId="106" xfId="0" applyNumberFormat="1" applyFont="1" applyFill="1" applyBorder="1" applyAlignment="1" applyProtection="1">
      <alignment horizontal="center" vertical="center"/>
    </xf>
    <xf numFmtId="0" fontId="105" fillId="73" borderId="107" xfId="0" applyNumberFormat="1" applyFont="1" applyFill="1" applyBorder="1" applyAlignment="1" applyProtection="1">
      <alignment horizontal="center" vertical="center"/>
    </xf>
    <xf numFmtId="164" fontId="106" fillId="74" borderId="108" xfId="0" applyNumberFormat="1" applyFont="1" applyFill="1" applyBorder="1" applyAlignment="1" applyProtection="1">
      <alignment horizontal="center" vertical="center"/>
    </xf>
    <xf numFmtId="0" fontId="107" fillId="75" borderId="109" xfId="0" applyNumberFormat="1" applyFont="1" applyFill="1" applyBorder="1" applyAlignment="1" applyProtection="1">
      <alignment horizontal="center" vertical="center"/>
    </xf>
    <xf numFmtId="0" fontId="108" fillId="76" borderId="110" xfId="0" applyNumberFormat="1" applyFont="1" applyFill="1" applyBorder="1" applyAlignment="1" applyProtection="1">
      <alignment horizontal="center" vertical="center"/>
    </xf>
    <xf numFmtId="0" fontId="109" fillId="77" borderId="111" xfId="0" applyNumberFormat="1" applyFont="1" applyFill="1" applyBorder="1" applyAlignment="1" applyProtection="1">
      <alignment horizontal="center" vertical="center"/>
    </xf>
    <xf numFmtId="0" fontId="110" fillId="78" borderId="112" xfId="0" applyNumberFormat="1" applyFont="1" applyFill="1" applyBorder="1" applyAlignment="1" applyProtection="1">
      <alignment horizontal="center" vertical="center"/>
    </xf>
    <xf numFmtId="164" fontId="111" fillId="79" borderId="113" xfId="0" applyNumberFormat="1" applyFont="1" applyFill="1" applyBorder="1" applyAlignment="1" applyProtection="1">
      <alignment horizontal="center" vertical="center"/>
    </xf>
    <xf numFmtId="0" fontId="112" fillId="80" borderId="114" xfId="0" applyNumberFormat="1" applyFont="1" applyFill="1" applyBorder="1" applyAlignment="1" applyProtection="1">
      <alignment horizontal="center" vertical="center"/>
    </xf>
    <xf numFmtId="0" fontId="113" fillId="81" borderId="115" xfId="0" applyNumberFormat="1" applyFont="1" applyFill="1" applyBorder="1" applyAlignment="1" applyProtection="1">
      <alignment horizontal="center" vertical="center"/>
    </xf>
    <xf numFmtId="0" fontId="114" fillId="82" borderId="116" xfId="0" applyNumberFormat="1" applyFont="1" applyFill="1" applyBorder="1" applyAlignment="1" applyProtection="1">
      <alignment horizontal="center" vertical="center"/>
    </xf>
    <xf numFmtId="0" fontId="115" fillId="83" borderId="117" xfId="0" applyNumberFormat="1" applyFont="1" applyFill="1" applyBorder="1" applyAlignment="1" applyProtection="1">
      <alignment horizontal="center" vertical="center"/>
    </xf>
    <xf numFmtId="164" fontId="116" fillId="84" borderId="118" xfId="0" applyNumberFormat="1" applyFont="1" applyFill="1" applyBorder="1" applyAlignment="1" applyProtection="1">
      <alignment horizontal="center" vertical="center"/>
    </xf>
    <xf numFmtId="0" fontId="117" fillId="85" borderId="119" xfId="0" applyNumberFormat="1" applyFont="1" applyFill="1" applyBorder="1" applyAlignment="1" applyProtection="1">
      <alignment horizontal="center" vertical="center"/>
    </xf>
    <xf numFmtId="0" fontId="118" fillId="86" borderId="120" xfId="0" applyNumberFormat="1" applyFont="1" applyFill="1" applyBorder="1" applyAlignment="1" applyProtection="1">
      <alignment horizontal="center" vertical="center"/>
    </xf>
    <xf numFmtId="0" fontId="119" fillId="87" borderId="121" xfId="0" applyNumberFormat="1" applyFont="1" applyFill="1" applyBorder="1" applyAlignment="1" applyProtection="1">
      <alignment horizontal="center" vertical="center"/>
    </xf>
    <xf numFmtId="0" fontId="120" fillId="88" borderId="122" xfId="0" applyNumberFormat="1" applyFont="1" applyFill="1" applyBorder="1" applyAlignment="1" applyProtection="1">
      <alignment horizontal="center" vertical="center"/>
    </xf>
    <xf numFmtId="164" fontId="121" fillId="89" borderId="123" xfId="0" applyNumberFormat="1" applyFont="1" applyFill="1" applyBorder="1" applyAlignment="1" applyProtection="1">
      <alignment horizontal="center" vertical="center"/>
    </xf>
    <xf numFmtId="0" fontId="122" fillId="90" borderId="124" xfId="0" applyNumberFormat="1" applyFont="1" applyFill="1" applyBorder="1" applyAlignment="1" applyProtection="1">
      <alignment horizontal="center" vertical="center"/>
    </xf>
    <xf numFmtId="0" fontId="123" fillId="91" borderId="125" xfId="0" applyNumberFormat="1" applyFont="1" applyFill="1" applyBorder="1" applyAlignment="1" applyProtection="1">
      <alignment horizontal="center" vertical="center"/>
    </xf>
    <xf numFmtId="0" fontId="124" fillId="92" borderId="126" xfId="0" applyNumberFormat="1" applyFont="1" applyFill="1" applyBorder="1" applyAlignment="1" applyProtection="1">
      <alignment horizontal="center" vertical="center"/>
    </xf>
    <xf numFmtId="0" fontId="125" fillId="93" borderId="127" xfId="0" applyNumberFormat="1" applyFont="1" applyFill="1" applyBorder="1" applyAlignment="1" applyProtection="1">
      <alignment horizontal="center" vertical="center"/>
    </xf>
    <xf numFmtId="164" fontId="126" fillId="94" borderId="128" xfId="0" applyNumberFormat="1" applyFont="1" applyFill="1" applyBorder="1" applyAlignment="1" applyProtection="1">
      <alignment horizontal="center" vertical="center"/>
    </xf>
    <xf numFmtId="0" fontId="127" fillId="95" borderId="129" xfId="0" applyNumberFormat="1" applyFont="1" applyFill="1" applyBorder="1" applyAlignment="1" applyProtection="1">
      <alignment horizontal="center" vertical="center"/>
    </xf>
    <xf numFmtId="0" fontId="128" fillId="96" borderId="130" xfId="0" applyNumberFormat="1" applyFont="1" applyFill="1" applyBorder="1" applyAlignment="1" applyProtection="1">
      <alignment horizontal="center" vertical="center"/>
    </xf>
    <xf numFmtId="0" fontId="129" fillId="97" borderId="131" xfId="0" applyNumberFormat="1" applyFont="1" applyFill="1" applyBorder="1" applyAlignment="1" applyProtection="1">
      <alignment horizontal="center" vertical="center"/>
    </xf>
    <xf numFmtId="0" fontId="130" fillId="98" borderId="132" xfId="0" applyNumberFormat="1" applyFont="1" applyFill="1" applyBorder="1" applyAlignment="1" applyProtection="1">
      <alignment horizontal="center" vertical="center"/>
    </xf>
    <xf numFmtId="164" fontId="131" fillId="99" borderId="133" xfId="0" applyNumberFormat="1" applyFont="1" applyFill="1" applyBorder="1" applyAlignment="1" applyProtection="1">
      <alignment horizontal="center" vertical="center"/>
    </xf>
    <xf numFmtId="0" fontId="132" fillId="100" borderId="134" xfId="0" applyNumberFormat="1" applyFont="1" applyFill="1" applyBorder="1" applyAlignment="1" applyProtection="1">
      <alignment horizontal="center" vertical="center"/>
    </xf>
    <xf numFmtId="0" fontId="133" fillId="101" borderId="135" xfId="0" applyNumberFormat="1" applyFont="1" applyFill="1" applyBorder="1" applyAlignment="1" applyProtection="1">
      <alignment horizontal="center" vertical="center"/>
    </xf>
    <xf numFmtId="0" fontId="134" fillId="102" borderId="136" xfId="0" applyNumberFormat="1" applyFont="1" applyFill="1" applyBorder="1" applyAlignment="1" applyProtection="1">
      <alignment horizontal="center" vertical="center"/>
    </xf>
    <xf numFmtId="0" fontId="135" fillId="103" borderId="137" xfId="0" applyNumberFormat="1" applyFont="1" applyFill="1" applyBorder="1" applyAlignment="1" applyProtection="1">
      <alignment horizontal="center" vertical="center"/>
    </xf>
    <xf numFmtId="164" fontId="136" fillId="104" borderId="138" xfId="0" applyNumberFormat="1" applyFont="1" applyFill="1" applyBorder="1" applyAlignment="1" applyProtection="1">
      <alignment horizontal="center" vertical="center"/>
    </xf>
    <xf numFmtId="0" fontId="137" fillId="105" borderId="139" xfId="0" applyNumberFormat="1" applyFont="1" applyFill="1" applyBorder="1" applyAlignment="1" applyProtection="1">
      <alignment horizontal="center" vertical="center"/>
    </xf>
    <xf numFmtId="0" fontId="138" fillId="106" borderId="140" xfId="0" applyNumberFormat="1" applyFont="1" applyFill="1" applyBorder="1" applyAlignment="1" applyProtection="1">
      <alignment horizontal="center" vertical="center"/>
    </xf>
    <xf numFmtId="0" fontId="139" fillId="107" borderId="141" xfId="0" applyNumberFormat="1" applyFont="1" applyFill="1" applyBorder="1" applyAlignment="1" applyProtection="1">
      <alignment horizontal="center" vertical="center"/>
    </xf>
    <xf numFmtId="0" fontId="140" fillId="108" borderId="142" xfId="0" applyNumberFormat="1" applyFont="1" applyFill="1" applyBorder="1" applyAlignment="1" applyProtection="1">
      <alignment horizontal="center" vertical="center"/>
    </xf>
    <xf numFmtId="164" fontId="141" fillId="109" borderId="143" xfId="0" applyNumberFormat="1" applyFont="1" applyFill="1" applyBorder="1" applyAlignment="1" applyProtection="1">
      <alignment horizontal="center" vertical="center"/>
    </xf>
    <xf numFmtId="0" fontId="142" fillId="110" borderId="144" xfId="0" applyNumberFormat="1" applyFont="1" applyFill="1" applyBorder="1" applyAlignment="1" applyProtection="1">
      <alignment horizontal="center" vertical="center"/>
    </xf>
    <xf numFmtId="0" fontId="143" fillId="111" borderId="145" xfId="0" applyNumberFormat="1" applyFont="1" applyFill="1" applyBorder="1" applyAlignment="1" applyProtection="1">
      <alignment horizontal="center" vertical="center"/>
    </xf>
    <xf numFmtId="0" fontId="144" fillId="112" borderId="146" xfId="0" applyNumberFormat="1" applyFont="1" applyFill="1" applyBorder="1" applyAlignment="1" applyProtection="1">
      <alignment horizontal="center" vertical="center"/>
    </xf>
    <xf numFmtId="0" fontId="145" fillId="113" borderId="147" xfId="0" applyNumberFormat="1" applyFont="1" applyFill="1" applyBorder="1" applyAlignment="1" applyProtection="1">
      <alignment horizontal="center" vertical="center"/>
    </xf>
    <xf numFmtId="164" fontId="146" fillId="114" borderId="148" xfId="0" applyNumberFormat="1" applyFont="1" applyFill="1" applyBorder="1" applyAlignment="1" applyProtection="1">
      <alignment horizontal="center" vertical="center"/>
    </xf>
    <xf numFmtId="0" fontId="147" fillId="115" borderId="149" xfId="0" applyNumberFormat="1" applyFont="1" applyFill="1" applyBorder="1" applyAlignment="1" applyProtection="1">
      <alignment horizontal="center" vertical="center"/>
    </xf>
    <xf numFmtId="0" fontId="148" fillId="116" borderId="150" xfId="0" applyNumberFormat="1" applyFont="1" applyFill="1" applyBorder="1" applyAlignment="1" applyProtection="1">
      <alignment horizontal="center" vertical="center"/>
    </xf>
    <xf numFmtId="0" fontId="149" fillId="117" borderId="151" xfId="0" applyNumberFormat="1" applyFont="1" applyFill="1" applyBorder="1" applyAlignment="1" applyProtection="1">
      <alignment horizontal="center" vertical="center"/>
    </xf>
    <xf numFmtId="0" fontId="150" fillId="118" borderId="152" xfId="0" applyNumberFormat="1" applyFont="1" applyFill="1" applyBorder="1" applyAlignment="1" applyProtection="1">
      <alignment horizontal="center" vertical="center"/>
    </xf>
    <xf numFmtId="164" fontId="151" fillId="119" borderId="153" xfId="0" applyNumberFormat="1" applyFont="1" applyFill="1" applyBorder="1" applyAlignment="1" applyProtection="1">
      <alignment horizontal="center" vertical="center"/>
    </xf>
    <xf numFmtId="0" fontId="152" fillId="120" borderId="154" xfId="0" applyNumberFormat="1" applyFont="1" applyFill="1" applyBorder="1" applyAlignment="1" applyProtection="1">
      <alignment horizontal="center" vertical="center"/>
    </xf>
    <xf numFmtId="0" fontId="153" fillId="121" borderId="155" xfId="0" applyNumberFormat="1" applyFont="1" applyFill="1" applyBorder="1" applyAlignment="1" applyProtection="1">
      <alignment horizontal="center" vertical="center"/>
    </xf>
    <xf numFmtId="0" fontId="154" fillId="122" borderId="156" xfId="0" applyNumberFormat="1" applyFont="1" applyFill="1" applyBorder="1" applyAlignment="1" applyProtection="1">
      <alignment horizontal="center" vertical="center"/>
    </xf>
    <xf numFmtId="0" fontId="155" fillId="123" borderId="157" xfId="0" applyNumberFormat="1" applyFont="1" applyFill="1" applyBorder="1" applyAlignment="1" applyProtection="1">
      <alignment horizontal="center" vertical="center"/>
    </xf>
    <xf numFmtId="164" fontId="156" fillId="124" borderId="158" xfId="0" applyNumberFormat="1" applyFont="1" applyFill="1" applyBorder="1" applyAlignment="1" applyProtection="1">
      <alignment horizontal="center" vertical="center"/>
    </xf>
    <xf numFmtId="0" fontId="157" fillId="125" borderId="159" xfId="0" applyNumberFormat="1" applyFont="1" applyFill="1" applyBorder="1" applyAlignment="1" applyProtection="1">
      <alignment horizontal="center" vertical="center"/>
    </xf>
    <xf numFmtId="0" fontId="158" fillId="126" borderId="160" xfId="0" applyNumberFormat="1" applyFont="1" applyFill="1" applyBorder="1" applyAlignment="1" applyProtection="1">
      <alignment horizontal="center" vertical="center"/>
    </xf>
    <xf numFmtId="0" fontId="159" fillId="127" borderId="161" xfId="0" applyNumberFormat="1" applyFont="1" applyFill="1" applyBorder="1" applyAlignment="1" applyProtection="1">
      <alignment horizontal="center" vertical="center"/>
    </xf>
    <xf numFmtId="0" fontId="160" fillId="128" borderId="162" xfId="0" applyNumberFormat="1" applyFont="1" applyFill="1" applyBorder="1" applyAlignment="1" applyProtection="1">
      <alignment horizontal="center" vertical="center"/>
    </xf>
    <xf numFmtId="164" fontId="161" fillId="129" borderId="163" xfId="0" applyNumberFormat="1" applyFont="1" applyFill="1" applyBorder="1" applyAlignment="1" applyProtection="1">
      <alignment horizontal="center" vertical="center"/>
    </xf>
    <xf numFmtId="0" fontId="162" fillId="130" borderId="164" xfId="0" applyNumberFormat="1" applyFont="1" applyFill="1" applyBorder="1" applyAlignment="1" applyProtection="1">
      <alignment horizontal="center" vertical="center"/>
    </xf>
    <xf numFmtId="0" fontId="163" fillId="131" borderId="165" xfId="0" applyNumberFormat="1" applyFont="1" applyFill="1" applyBorder="1" applyAlignment="1" applyProtection="1">
      <alignment horizontal="center" vertical="center"/>
    </xf>
    <xf numFmtId="0" fontId="164" fillId="132" borderId="166" xfId="0" applyNumberFormat="1" applyFont="1" applyFill="1" applyBorder="1" applyAlignment="1" applyProtection="1">
      <alignment horizontal="center" vertical="center"/>
    </xf>
    <xf numFmtId="0" fontId="165" fillId="133" borderId="167" xfId="0" applyNumberFormat="1" applyFont="1" applyFill="1" applyBorder="1" applyAlignment="1" applyProtection="1">
      <alignment horizontal="center" vertical="center"/>
    </xf>
    <xf numFmtId="164" fontId="166" fillId="134" borderId="168" xfId="0" applyNumberFormat="1" applyFont="1" applyFill="1" applyBorder="1" applyAlignment="1" applyProtection="1">
      <alignment horizontal="center" vertical="center"/>
    </xf>
    <xf numFmtId="0" fontId="167" fillId="135" borderId="169" xfId="0" applyNumberFormat="1" applyFont="1" applyFill="1" applyBorder="1" applyAlignment="1" applyProtection="1">
      <alignment horizontal="center" vertical="center"/>
    </xf>
    <xf numFmtId="0" fontId="168" fillId="136" borderId="170" xfId="0" applyNumberFormat="1" applyFont="1" applyFill="1" applyBorder="1" applyAlignment="1" applyProtection="1">
      <alignment horizontal="center" vertical="center"/>
    </xf>
    <xf numFmtId="0" fontId="169" fillId="137" borderId="171" xfId="0" applyNumberFormat="1" applyFont="1" applyFill="1" applyBorder="1" applyAlignment="1" applyProtection="1">
      <alignment horizontal="center" vertical="center"/>
    </xf>
    <xf numFmtId="0" fontId="170" fillId="138" borderId="172" xfId="0" applyNumberFormat="1" applyFont="1" applyFill="1" applyBorder="1" applyAlignment="1" applyProtection="1">
      <alignment horizontal="center" vertical="center"/>
    </xf>
    <xf numFmtId="164" fontId="171" fillId="139" borderId="173" xfId="0" applyNumberFormat="1" applyFont="1" applyFill="1" applyBorder="1" applyAlignment="1" applyProtection="1">
      <alignment horizontal="center" vertical="center"/>
    </xf>
    <xf numFmtId="0" fontId="172" fillId="140" borderId="174" xfId="0" applyNumberFormat="1" applyFont="1" applyFill="1" applyBorder="1" applyAlignment="1" applyProtection="1">
      <alignment horizontal="center" vertical="center"/>
    </xf>
    <xf numFmtId="0" fontId="173" fillId="141" borderId="175" xfId="0" applyNumberFormat="1" applyFont="1" applyFill="1" applyBorder="1" applyAlignment="1" applyProtection="1">
      <alignment horizontal="center" vertical="center"/>
    </xf>
    <xf numFmtId="0" fontId="174" fillId="142" borderId="176" xfId="0" applyNumberFormat="1" applyFont="1" applyFill="1" applyBorder="1" applyAlignment="1" applyProtection="1">
      <alignment horizontal="center" vertical="center"/>
    </xf>
    <xf numFmtId="0" fontId="175" fillId="143" borderId="177" xfId="0" applyNumberFormat="1" applyFont="1" applyFill="1" applyBorder="1" applyAlignment="1" applyProtection="1">
      <alignment horizontal="center" vertical="center"/>
    </xf>
    <xf numFmtId="164" fontId="176" fillId="144" borderId="178" xfId="0" applyNumberFormat="1" applyFont="1" applyFill="1" applyBorder="1" applyAlignment="1" applyProtection="1">
      <alignment horizontal="center" vertical="center"/>
    </xf>
    <xf numFmtId="0" fontId="177" fillId="145" borderId="179" xfId="0" applyNumberFormat="1" applyFont="1" applyFill="1" applyBorder="1" applyAlignment="1" applyProtection="1">
      <alignment horizontal="center" vertical="center"/>
    </xf>
    <xf numFmtId="0" fontId="178" fillId="146" borderId="180" xfId="0" applyNumberFormat="1" applyFont="1" applyFill="1" applyBorder="1" applyAlignment="1" applyProtection="1">
      <alignment horizontal="center" vertical="center"/>
    </xf>
    <xf numFmtId="0" fontId="179" fillId="147" borderId="181" xfId="0" applyNumberFormat="1" applyFont="1" applyFill="1" applyBorder="1" applyAlignment="1" applyProtection="1">
      <alignment horizontal="center" vertical="center"/>
    </xf>
    <xf numFmtId="164" fontId="180" fillId="148" borderId="182" xfId="0" applyNumberFormat="1" applyFont="1" applyFill="1" applyBorder="1" applyAlignment="1" applyProtection="1">
      <alignment horizontal="center" vertical="center"/>
    </xf>
    <xf numFmtId="0" fontId="181" fillId="149" borderId="183" xfId="0" applyNumberFormat="1" applyFont="1" applyFill="1" applyBorder="1" applyAlignment="1" applyProtection="1">
      <alignment horizontal="center" vertical="center"/>
    </xf>
    <xf numFmtId="0" fontId="182" fillId="150" borderId="184" xfId="0" applyNumberFormat="1" applyFont="1" applyFill="1" applyBorder="1" applyAlignment="1" applyProtection="1">
      <alignment horizontal="center" vertical="center"/>
    </xf>
    <xf numFmtId="0" fontId="183" fillId="151" borderId="185" xfId="0" applyNumberFormat="1" applyFont="1" applyFill="1" applyBorder="1" applyAlignment="1" applyProtection="1">
      <alignment horizontal="center" vertical="center"/>
    </xf>
    <xf numFmtId="0" fontId="184" fillId="152" borderId="186" xfId="0" applyNumberFormat="1" applyFont="1" applyFill="1" applyBorder="1" applyAlignment="1" applyProtection="1">
      <alignment horizontal="center" vertical="center"/>
    </xf>
    <xf numFmtId="0" fontId="185" fillId="0" borderId="187" xfId="0" applyNumberFormat="1" applyFont="1" applyBorder="1" applyAlignment="1" applyProtection="1"/>
    <xf numFmtId="0" fontId="11" fillId="2" borderId="187" xfId="13" applyFont="1" applyFill="1"/>
    <xf numFmtId="0" fontId="61" fillId="2" borderId="187" xfId="13" applyFont="1" applyFill="1" applyAlignment="1">
      <alignment horizontal="center" vertical="center"/>
    </xf>
    <xf numFmtId="0" fontId="26" fillId="2" borderId="187" xfId="13" applyFont="1" applyFill="1"/>
    <xf numFmtId="0" fontId="11" fillId="2" borderId="187" xfId="13" applyFont="1" applyFill="1" applyAlignment="1">
      <alignment vertical="center" wrapText="1"/>
    </xf>
    <xf numFmtId="0" fontId="5" fillId="2" borderId="187" xfId="13" applyFont="1" applyFill="1" applyAlignment="1">
      <alignment vertical="center" wrapText="1"/>
    </xf>
    <xf numFmtId="0" fontId="11" fillId="0" borderId="187" xfId="13" applyFont="1"/>
    <xf numFmtId="0" fontId="7" fillId="2" borderId="187" xfId="13" applyFont="1" applyFill="1"/>
    <xf numFmtId="0" fontId="3" fillId="2" borderId="187" xfId="13" applyFont="1" applyFill="1" applyBorder="1"/>
    <xf numFmtId="0" fontId="3" fillId="2" borderId="187" xfId="13" applyFont="1" applyFill="1"/>
    <xf numFmtId="0" fontId="16" fillId="2" borderId="187" xfId="13" applyFont="1" applyFill="1" applyBorder="1" applyAlignment="1">
      <alignment horizontal="center"/>
    </xf>
    <xf numFmtId="0" fontId="16" fillId="2" borderId="18" xfId="13" applyFont="1" applyFill="1" applyBorder="1" applyAlignment="1">
      <alignment horizontal="center"/>
    </xf>
    <xf numFmtId="1" fontId="16" fillId="2" borderId="64" xfId="13" applyNumberFormat="1" applyFont="1" applyFill="1" applyBorder="1" applyAlignment="1">
      <alignment horizontal="center"/>
    </xf>
    <xf numFmtId="1" fontId="16" fillId="2" borderId="65" xfId="13" applyNumberFormat="1" applyFont="1" applyFill="1" applyBorder="1" applyAlignment="1">
      <alignment horizontal="center"/>
    </xf>
    <xf numFmtId="0" fontId="16" fillId="2" borderId="63" xfId="13" applyFont="1" applyFill="1" applyBorder="1"/>
    <xf numFmtId="165" fontId="3" fillId="2" borderId="187" xfId="14" applyNumberFormat="1" applyFont="1" applyFill="1" applyBorder="1" applyAlignment="1">
      <alignment horizontal="center"/>
    </xf>
    <xf numFmtId="165" fontId="3" fillId="2" borderId="18" xfId="14" applyNumberFormat="1" applyFont="1" applyFill="1" applyBorder="1" applyAlignment="1">
      <alignment horizontal="center"/>
    </xf>
    <xf numFmtId="0" fontId="16" fillId="2" borderId="63" xfId="13" applyFont="1" applyFill="1" applyBorder="1" applyAlignment="1">
      <alignment horizontal="left"/>
    </xf>
    <xf numFmtId="165" fontId="3" fillId="2" borderId="30" xfId="13" applyNumberFormat="1" applyFont="1" applyFill="1" applyBorder="1" applyAlignment="1">
      <alignment horizontal="center"/>
    </xf>
    <xf numFmtId="0" fontId="16" fillId="2" borderId="66" xfId="13" applyFont="1" applyFill="1" applyBorder="1" applyAlignment="1">
      <alignment horizontal="left"/>
    </xf>
    <xf numFmtId="165" fontId="3" fillId="2" borderId="30" xfId="14" applyNumberFormat="1" applyFont="1" applyFill="1" applyBorder="1" applyAlignment="1">
      <alignment horizontal="center"/>
    </xf>
    <xf numFmtId="165" fontId="3" fillId="2" borderId="31" xfId="13" applyNumberFormat="1" applyFont="1" applyFill="1" applyBorder="1" applyAlignment="1">
      <alignment horizontal="center"/>
    </xf>
    <xf numFmtId="0" fontId="34" fillId="2" borderId="187" xfId="13" applyFont="1" applyFill="1"/>
    <xf numFmtId="0" fontId="5" fillId="2" borderId="187" xfId="13" applyFont="1" applyFill="1"/>
    <xf numFmtId="0" fontId="19" fillId="0" borderId="187" xfId="13"/>
    <xf numFmtId="0" fontId="3" fillId="153" borderId="40" xfId="15" applyFont="1" applyFill="1" applyBorder="1" applyAlignment="1">
      <alignment horizontal="center"/>
    </xf>
    <xf numFmtId="0" fontId="3" fillId="4" borderId="187" xfId="15" applyFont="1" applyFill="1" applyBorder="1" applyAlignment="1">
      <alignment horizontal="center"/>
    </xf>
    <xf numFmtId="0" fontId="3" fillId="31" borderId="187" xfId="15" applyFont="1" applyFill="1" applyBorder="1" applyAlignment="1">
      <alignment horizontal="center"/>
    </xf>
    <xf numFmtId="0" fontId="3" fillId="153" borderId="187" xfId="15" applyFont="1" applyFill="1" applyBorder="1" applyAlignment="1">
      <alignment horizontal="center"/>
    </xf>
    <xf numFmtId="0" fontId="10" fillId="30" borderId="188" xfId="15" applyFont="1" applyFill="1" applyBorder="1" applyAlignment="1">
      <alignment vertical="center" textRotation="90" wrapText="1"/>
    </xf>
    <xf numFmtId="0" fontId="31" fillId="2" borderId="46" xfId="15" applyFont="1" applyFill="1" applyBorder="1" applyAlignment="1">
      <alignment horizontal="left"/>
    </xf>
    <xf numFmtId="0" fontId="31" fillId="2" borderId="39" xfId="15" applyFont="1" applyFill="1" applyBorder="1" applyAlignment="1">
      <alignment horizontal="center"/>
    </xf>
    <xf numFmtId="0" fontId="31" fillId="2" borderId="187" xfId="15" applyFont="1" applyFill="1" applyBorder="1" applyAlignment="1">
      <alignment horizontal="center"/>
    </xf>
    <xf numFmtId="0" fontId="31" fillId="2" borderId="39" xfId="15" applyFont="1" applyFill="1" applyBorder="1" applyAlignment="1">
      <alignment horizontal="center" wrapText="1"/>
    </xf>
    <xf numFmtId="0" fontId="4" fillId="153" borderId="42" xfId="15" applyFont="1" applyFill="1" applyBorder="1" applyAlignment="1">
      <alignment horizontal="center" textRotation="90" wrapText="1"/>
    </xf>
    <xf numFmtId="0" fontId="4" fillId="4" borderId="39" xfId="15" applyFont="1" applyFill="1" applyBorder="1" applyAlignment="1">
      <alignment horizontal="center" textRotation="90" wrapText="1"/>
    </xf>
    <xf numFmtId="0" fontId="4" fillId="31" borderId="39" xfId="15" applyFont="1" applyFill="1" applyBorder="1" applyAlignment="1">
      <alignment horizontal="center" textRotation="90" wrapText="1"/>
    </xf>
    <xf numFmtId="0" fontId="4" fillId="153" borderId="39" xfId="15" applyFont="1" applyFill="1" applyBorder="1" applyAlignment="1">
      <alignment horizontal="center" textRotation="90" wrapText="1"/>
    </xf>
    <xf numFmtId="0" fontId="31" fillId="4" borderId="39" xfId="15" applyFont="1" applyFill="1" applyBorder="1" applyAlignment="1">
      <alignment horizontal="center" textRotation="90" wrapText="1"/>
    </xf>
    <xf numFmtId="0" fontId="10" fillId="30" borderId="189" xfId="15" applyFont="1" applyFill="1" applyBorder="1" applyAlignment="1">
      <alignment horizontal="center" textRotation="90" wrapText="1"/>
    </xf>
    <xf numFmtId="0" fontId="3" fillId="2" borderId="187" xfId="15" applyFont="1" applyFill="1" applyBorder="1" applyAlignment="1">
      <alignment horizontal="left"/>
    </xf>
    <xf numFmtId="0" fontId="3" fillId="2" borderId="187" xfId="15" applyFont="1" applyFill="1" applyBorder="1" applyAlignment="1">
      <alignment horizontal="center"/>
    </xf>
    <xf numFmtId="0" fontId="3" fillId="2" borderId="60" xfId="15" applyFont="1" applyFill="1" applyBorder="1" applyAlignment="1">
      <alignment horizontal="right"/>
    </xf>
    <xf numFmtId="1" fontId="3" fillId="2" borderId="187" xfId="15" applyNumberFormat="1" applyFont="1" applyFill="1" applyBorder="1"/>
    <xf numFmtId="164" fontId="3" fillId="153" borderId="40" xfId="15" applyNumberFormat="1" applyFont="1" applyFill="1" applyBorder="1" applyAlignment="1">
      <alignment horizontal="center"/>
    </xf>
    <xf numFmtId="164" fontId="3" fillId="4" borderId="187" xfId="15" applyNumberFormat="1" applyFont="1" applyFill="1" applyBorder="1" applyAlignment="1">
      <alignment horizontal="center"/>
    </xf>
    <xf numFmtId="164" fontId="3" fillId="31" borderId="187" xfId="15" applyNumberFormat="1" applyFont="1" applyFill="1" applyBorder="1" applyAlignment="1">
      <alignment horizontal="center"/>
    </xf>
    <xf numFmtId="164" fontId="3" fillId="153" borderId="187" xfId="15" applyNumberFormat="1" applyFont="1" applyFill="1" applyBorder="1" applyAlignment="1">
      <alignment horizontal="center"/>
    </xf>
    <xf numFmtId="164" fontId="8" fillId="30" borderId="188" xfId="15" applyNumberFormat="1" applyFont="1" applyFill="1" applyBorder="1" applyAlignment="1">
      <alignment horizontal="center" wrapText="1"/>
    </xf>
    <xf numFmtId="0" fontId="3" fillId="2" borderId="187" xfId="15" applyFont="1" applyFill="1" applyBorder="1" applyAlignment="1">
      <alignment horizontal="right"/>
    </xf>
    <xf numFmtId="0" fontId="19" fillId="0" borderId="187" xfId="13" applyFill="1"/>
    <xf numFmtId="0" fontId="3" fillId="2" borderId="37" xfId="15" applyFont="1" applyFill="1" applyBorder="1" applyAlignment="1">
      <alignment horizontal="left"/>
    </xf>
    <xf numFmtId="0" fontId="3" fillId="2" borderId="37" xfId="15" applyFont="1" applyFill="1" applyBorder="1" applyAlignment="1">
      <alignment horizontal="center"/>
    </xf>
    <xf numFmtId="0" fontId="3" fillId="2" borderId="37" xfId="15" applyFont="1" applyFill="1" applyBorder="1" applyAlignment="1">
      <alignment horizontal="right"/>
    </xf>
    <xf numFmtId="1" fontId="3" fillId="2" borderId="37" xfId="15" applyNumberFormat="1" applyFont="1" applyFill="1" applyBorder="1"/>
    <xf numFmtId="164" fontId="3" fillId="153" borderId="44" xfId="15" applyNumberFormat="1" applyFont="1" applyFill="1" applyBorder="1" applyAlignment="1">
      <alignment horizontal="center"/>
    </xf>
    <xf numFmtId="164" fontId="3" fillId="4" borderId="37" xfId="15" applyNumberFormat="1" applyFont="1" applyFill="1" applyBorder="1" applyAlignment="1">
      <alignment horizontal="center"/>
    </xf>
    <xf numFmtId="164" fontId="3" fillId="31" borderId="37" xfId="15" applyNumberFormat="1" applyFont="1" applyFill="1" applyBorder="1" applyAlignment="1">
      <alignment horizontal="center"/>
    </xf>
    <xf numFmtId="164" fontId="3" fillId="153" borderId="37" xfId="15" applyNumberFormat="1" applyFont="1" applyFill="1" applyBorder="1" applyAlignment="1">
      <alignment horizontal="center"/>
    </xf>
    <xf numFmtId="164" fontId="8" fillId="30" borderId="190" xfId="15" applyNumberFormat="1" applyFont="1" applyFill="1" applyBorder="1" applyAlignment="1">
      <alignment horizontal="center" wrapText="1"/>
    </xf>
    <xf numFmtId="0" fontId="19" fillId="0" borderId="187" xfId="13" applyAlignment="1">
      <alignment horizontal="left"/>
    </xf>
    <xf numFmtId="0" fontId="19" fillId="0" borderId="187" xfId="13" applyAlignment="1">
      <alignment horizontal="center"/>
    </xf>
    <xf numFmtId="0" fontId="19" fillId="0" borderId="187" xfId="13" applyAlignment="1">
      <alignment horizontal="right"/>
    </xf>
    <xf numFmtId="0" fontId="7" fillId="0" borderId="1" xfId="13" applyFont="1" applyFill="1" applyBorder="1"/>
    <xf numFmtId="0" fontId="7" fillId="0" borderId="187" xfId="13" applyFont="1" applyFill="1" applyBorder="1"/>
    <xf numFmtId="0" fontId="19" fillId="0" borderId="3" xfId="13" applyFill="1" applyBorder="1"/>
    <xf numFmtId="0" fontId="7" fillId="0" borderId="187" xfId="13" applyFont="1" applyFill="1"/>
    <xf numFmtId="0" fontId="33" fillId="0" borderId="187" xfId="13" applyFont="1" applyFill="1"/>
    <xf numFmtId="0" fontId="33" fillId="0" borderId="1" xfId="13" applyFont="1" applyFill="1" applyBorder="1"/>
    <xf numFmtId="0" fontId="33" fillId="0" borderId="3" xfId="13" applyFont="1" applyFill="1" applyBorder="1"/>
    <xf numFmtId="0" fontId="33" fillId="0" borderId="187" xfId="13" applyFont="1"/>
    <xf numFmtId="0" fontId="186" fillId="2" borderId="0" xfId="1" applyFont="1" applyFill="1" applyAlignment="1">
      <alignment horizontal="center" vertical="center" wrapText="1"/>
    </xf>
    <xf numFmtId="0" fontId="187" fillId="2" borderId="0" xfId="1" applyFont="1" applyFill="1" applyBorder="1" applyAlignment="1">
      <alignment horizontal="center"/>
    </xf>
    <xf numFmtId="0" fontId="188" fillId="2" borderId="187" xfId="13" applyFont="1" applyFill="1"/>
    <xf numFmtId="0" fontId="189" fillId="2" borderId="187" xfId="13" applyFont="1" applyFill="1"/>
    <xf numFmtId="0" fontId="63" fillId="2" borderId="187" xfId="13" applyFont="1" applyFill="1"/>
    <xf numFmtId="0" fontId="16" fillId="2" borderId="193" xfId="13" applyFont="1" applyFill="1" applyBorder="1"/>
    <xf numFmtId="0" fontId="16" fillId="2" borderId="192" xfId="13" applyFont="1" applyFill="1" applyBorder="1"/>
    <xf numFmtId="0" fontId="16" fillId="2" borderId="194" xfId="13" applyFont="1" applyFill="1" applyBorder="1"/>
    <xf numFmtId="0" fontId="16" fillId="2" borderId="195" xfId="13" applyFont="1" applyFill="1" applyBorder="1" applyAlignment="1">
      <alignment horizontal="center"/>
    </xf>
    <xf numFmtId="1" fontId="16" fillId="2" borderId="196" xfId="13" applyNumberFormat="1" applyFont="1" applyFill="1" applyBorder="1" applyAlignment="1">
      <alignment horizontal="center"/>
    </xf>
    <xf numFmtId="0" fontId="16" fillId="2" borderId="197" xfId="13" applyFont="1" applyFill="1" applyBorder="1" applyAlignment="1">
      <alignment horizontal="center"/>
    </xf>
    <xf numFmtId="0" fontId="16" fillId="2" borderId="198" xfId="13" applyFont="1" applyFill="1" applyBorder="1"/>
    <xf numFmtId="0" fontId="16" fillId="2" borderId="199" xfId="13" applyFont="1" applyFill="1" applyBorder="1"/>
    <xf numFmtId="0" fontId="16" fillId="2" borderId="199" xfId="13" applyFont="1" applyFill="1" applyBorder="1" applyAlignment="1">
      <alignment horizontal="left"/>
    </xf>
    <xf numFmtId="0" fontId="16" fillId="2" borderId="200" xfId="13" applyFont="1" applyFill="1" applyBorder="1" applyAlignment="1">
      <alignment horizontal="left"/>
    </xf>
    <xf numFmtId="0" fontId="16" fillId="2" borderId="201" xfId="13" applyFont="1" applyFill="1" applyBorder="1" applyAlignment="1">
      <alignment horizontal="center"/>
    </xf>
    <xf numFmtId="1" fontId="16" fillId="2" borderId="202" xfId="13" applyNumberFormat="1" applyFont="1" applyFill="1" applyBorder="1" applyAlignment="1">
      <alignment horizontal="center"/>
    </xf>
    <xf numFmtId="0" fontId="16" fillId="2" borderId="203" xfId="13" applyFont="1" applyFill="1" applyBorder="1" applyAlignment="1">
      <alignment horizontal="center"/>
    </xf>
    <xf numFmtId="0" fontId="16" fillId="2" borderId="204" xfId="13" applyFont="1" applyFill="1" applyBorder="1"/>
    <xf numFmtId="0" fontId="16" fillId="2" borderId="205" xfId="13" applyFont="1" applyFill="1" applyBorder="1" applyAlignment="1">
      <alignment horizontal="center"/>
    </xf>
    <xf numFmtId="1" fontId="16" fillId="2" borderId="206" xfId="13" applyNumberFormat="1" applyFont="1" applyFill="1" applyBorder="1" applyAlignment="1">
      <alignment horizontal="center"/>
    </xf>
    <xf numFmtId="0" fontId="10" fillId="154" borderId="188" xfId="15" applyFont="1" applyFill="1" applyBorder="1" applyAlignment="1">
      <alignment vertical="center" textRotation="90" wrapText="1"/>
    </xf>
    <xf numFmtId="0" fontId="3" fillId="156" borderId="41" xfId="15" applyFont="1" applyFill="1" applyBorder="1" applyAlignment="1">
      <alignment horizontal="center"/>
    </xf>
    <xf numFmtId="0" fontId="10" fillId="155" borderId="188" xfId="15" applyFont="1" applyFill="1" applyBorder="1" applyAlignment="1">
      <alignment vertical="center" textRotation="90" wrapText="1"/>
    </xf>
    <xf numFmtId="0" fontId="3" fillId="156" borderId="187" xfId="15" applyFont="1" applyFill="1" applyBorder="1" applyAlignment="1">
      <alignment horizontal="center"/>
    </xf>
    <xf numFmtId="0" fontId="10" fillId="154" borderId="189" xfId="15" applyFont="1" applyFill="1" applyBorder="1" applyAlignment="1">
      <alignment horizontal="center" textRotation="90" wrapText="1"/>
    </xf>
    <xf numFmtId="0" fontId="31" fillId="156" borderId="43" xfId="15" applyFont="1" applyFill="1" applyBorder="1" applyAlignment="1">
      <alignment horizontal="center" textRotation="90" wrapText="1"/>
    </xf>
    <xf numFmtId="0" fontId="10" fillId="155" borderId="189" xfId="15" applyFont="1" applyFill="1" applyBorder="1" applyAlignment="1">
      <alignment horizontal="center" textRotation="90" wrapText="1"/>
    </xf>
    <xf numFmtId="0" fontId="31" fillId="156" borderId="39" xfId="15" applyFont="1" applyFill="1" applyBorder="1" applyAlignment="1">
      <alignment horizontal="center" textRotation="90" wrapText="1"/>
    </xf>
    <xf numFmtId="164" fontId="8" fillId="154" borderId="188" xfId="15" applyNumberFormat="1" applyFont="1" applyFill="1" applyBorder="1" applyAlignment="1">
      <alignment horizontal="center" wrapText="1"/>
    </xf>
    <xf numFmtId="164" fontId="3" fillId="156" borderId="41" xfId="15" applyNumberFormat="1" applyFont="1" applyFill="1" applyBorder="1" applyAlignment="1">
      <alignment horizontal="center"/>
    </xf>
    <xf numFmtId="164" fontId="8" fillId="155" borderId="188" xfId="15" applyNumberFormat="1" applyFont="1" applyFill="1" applyBorder="1" applyAlignment="1">
      <alignment horizontal="center" wrapText="1"/>
    </xf>
    <xf numFmtId="164" fontId="8" fillId="154" borderId="190" xfId="15" applyNumberFormat="1" applyFont="1" applyFill="1" applyBorder="1" applyAlignment="1">
      <alignment horizontal="center" wrapText="1"/>
    </xf>
    <xf numFmtId="164" fontId="3" fillId="156" borderId="45" xfId="15" applyNumberFormat="1" applyFont="1" applyFill="1" applyBorder="1" applyAlignment="1">
      <alignment horizontal="center"/>
    </xf>
    <xf numFmtId="164" fontId="8" fillId="155" borderId="190" xfId="15" applyNumberFormat="1" applyFont="1" applyFill="1" applyBorder="1" applyAlignment="1">
      <alignment horizontal="center" wrapText="1"/>
    </xf>
    <xf numFmtId="0" fontId="188" fillId="2" borderId="0" xfId="4" applyFont="1" applyFill="1"/>
    <xf numFmtId="0" fontId="189" fillId="2" borderId="0" xfId="4" applyFont="1" applyFill="1"/>
    <xf numFmtId="0" fontId="10" fillId="154" borderId="48" xfId="4" applyFont="1" applyFill="1" applyBorder="1" applyAlignment="1">
      <alignment horizontal="center" textRotation="90"/>
    </xf>
    <xf numFmtId="0" fontId="10" fillId="154" borderId="49" xfId="4" applyFont="1" applyFill="1" applyBorder="1" applyAlignment="1">
      <alignment horizontal="center" textRotation="90"/>
    </xf>
    <xf numFmtId="0" fontId="10" fillId="154" borderId="50" xfId="4" applyFont="1" applyFill="1" applyBorder="1" applyAlignment="1">
      <alignment horizontal="center" textRotation="90"/>
    </xf>
    <xf numFmtId="0" fontId="62" fillId="154" borderId="14" xfId="0" applyFont="1" applyFill="1" applyBorder="1" applyAlignment="1">
      <alignment horizontal="left" vertical="center" wrapText="1"/>
    </xf>
    <xf numFmtId="0" fontId="190" fillId="154" borderId="15" xfId="0" applyFont="1" applyFill="1" applyBorder="1" applyAlignment="1">
      <alignment horizontal="center" vertical="center"/>
    </xf>
    <xf numFmtId="0" fontId="8" fillId="4" borderId="0" xfId="0" applyFont="1" applyFill="1" applyBorder="1"/>
    <xf numFmtId="0" fontId="191" fillId="0" borderId="0" xfId="0" applyFont="1" applyAlignment="1">
      <alignment horizontal="left"/>
    </xf>
    <xf numFmtId="0" fontId="191" fillId="0" borderId="0" xfId="0" applyFont="1"/>
    <xf numFmtId="0" fontId="191" fillId="0" borderId="0" xfId="0" applyFont="1" applyAlignment="1">
      <alignment horizontal="center" vertical="center"/>
    </xf>
    <xf numFmtId="0" fontId="8" fillId="154" borderId="17" xfId="0" applyFont="1" applyFill="1" applyBorder="1" applyAlignment="1">
      <alignment horizontal="left"/>
    </xf>
    <xf numFmtId="0" fontId="8" fillId="154" borderId="0" xfId="0" applyFont="1" applyFill="1" applyBorder="1" applyAlignment="1">
      <alignment vertical="center"/>
    </xf>
    <xf numFmtId="0" fontId="8" fillId="154" borderId="19" xfId="0" applyFont="1" applyFill="1" applyBorder="1" applyAlignment="1">
      <alignment horizontal="left" vertical="center"/>
    </xf>
    <xf numFmtId="0" fontId="8" fillId="154" borderId="5" xfId="0" applyFont="1" applyFill="1" applyBorder="1" applyAlignment="1">
      <alignment vertical="center"/>
    </xf>
    <xf numFmtId="0" fontId="10" fillId="154" borderId="21" xfId="0" applyFont="1" applyFill="1" applyBorder="1" applyAlignment="1">
      <alignment horizontal="left" vertical="center"/>
    </xf>
    <xf numFmtId="0" fontId="10" fillId="154" borderId="10" xfId="0" applyFont="1" applyFill="1" applyBorder="1" applyAlignment="1">
      <alignment vertical="center"/>
    </xf>
    <xf numFmtId="0" fontId="8" fillId="154" borderId="6" xfId="0" applyFont="1" applyFill="1" applyBorder="1" applyAlignment="1">
      <alignment horizontal="center" vertical="center"/>
    </xf>
    <xf numFmtId="0" fontId="8" fillId="154" borderId="10" xfId="0" applyFont="1" applyFill="1" applyBorder="1" applyAlignment="1">
      <alignment horizontal="center" vertical="center"/>
    </xf>
    <xf numFmtId="0" fontId="8" fillId="154" borderId="22" xfId="0" applyFont="1" applyFill="1" applyBorder="1" applyAlignment="1">
      <alignment horizontal="center" vertical="center"/>
    </xf>
    <xf numFmtId="0" fontId="8" fillId="4" borderId="0" xfId="0" applyFont="1" applyFill="1" applyBorder="1" applyAlignment="1">
      <alignment vertical="center"/>
    </xf>
    <xf numFmtId="0" fontId="191" fillId="0" borderId="0" xfId="0" applyFont="1" applyAlignment="1">
      <alignment horizontal="left" vertical="center"/>
    </xf>
    <xf numFmtId="0" fontId="191" fillId="0" borderId="0" xfId="0" applyFont="1" applyAlignment="1">
      <alignment vertical="center"/>
    </xf>
    <xf numFmtId="0" fontId="10" fillId="28" borderId="23" xfId="0" applyFont="1" applyFill="1" applyBorder="1" applyAlignment="1">
      <alignment horizontal="left" vertical="center"/>
    </xf>
    <xf numFmtId="0" fontId="10" fillId="28" borderId="32" xfId="0" applyFont="1" applyFill="1" applyBorder="1" applyAlignment="1">
      <alignment horizontal="center" vertical="center" wrapText="1"/>
    </xf>
    <xf numFmtId="0" fontId="8" fillId="28" borderId="58" xfId="0" applyFont="1" applyFill="1" applyBorder="1" applyAlignment="1">
      <alignment vertical="center"/>
    </xf>
    <xf numFmtId="0" fontId="8" fillId="28" borderId="24" xfId="0" applyFont="1" applyFill="1" applyBorder="1" applyAlignment="1">
      <alignment vertical="center"/>
    </xf>
    <xf numFmtId="0" fontId="8" fillId="0" borderId="0" xfId="0" applyFont="1" applyAlignment="1">
      <alignment horizontal="left"/>
    </xf>
    <xf numFmtId="0" fontId="8" fillId="0" borderId="0" xfId="0" applyFont="1"/>
    <xf numFmtId="0" fontId="62" fillId="155" borderId="14" xfId="0" applyFont="1" applyFill="1" applyBorder="1" applyAlignment="1">
      <alignment horizontal="left" vertical="center" wrapText="1"/>
    </xf>
    <xf numFmtId="0" fontId="190" fillId="155" borderId="15" xfId="0" applyFont="1" applyFill="1" applyBorder="1" applyAlignment="1">
      <alignment horizontal="center" vertical="center"/>
    </xf>
    <xf numFmtId="0" fontId="8" fillId="4" borderId="9" xfId="0" applyFont="1" applyFill="1" applyBorder="1"/>
    <xf numFmtId="0" fontId="8" fillId="4" borderId="7" xfId="0" applyFont="1" applyFill="1" applyBorder="1"/>
    <xf numFmtId="0" fontId="8" fillId="155" borderId="17" xfId="0" applyFont="1" applyFill="1" applyBorder="1" applyAlignment="1">
      <alignment horizontal="left" vertical="center"/>
    </xf>
    <xf numFmtId="0" fontId="8" fillId="155" borderId="0" xfId="0" applyFont="1" applyFill="1" applyBorder="1" applyAlignment="1">
      <alignment vertical="center"/>
    </xf>
    <xf numFmtId="0" fontId="8" fillId="4" borderId="3" xfId="0" applyFont="1" applyFill="1" applyBorder="1"/>
    <xf numFmtId="0" fontId="8" fillId="155" borderId="19" xfId="0" applyFont="1" applyFill="1" applyBorder="1" applyAlignment="1">
      <alignment horizontal="left" vertical="center"/>
    </xf>
    <xf numFmtId="0" fontId="8" fillId="155" borderId="5" xfId="0" applyFont="1" applyFill="1" applyBorder="1" applyAlignment="1">
      <alignment vertical="center"/>
    </xf>
    <xf numFmtId="0" fontId="10" fillId="155" borderId="23" xfId="0" applyFont="1" applyFill="1" applyBorder="1" applyAlignment="1">
      <alignment horizontal="left" vertical="center"/>
    </xf>
    <xf numFmtId="0" fontId="10" fillId="155" borderId="10" xfId="0" applyFont="1" applyFill="1" applyBorder="1" applyAlignment="1">
      <alignment vertical="center"/>
    </xf>
    <xf numFmtId="0" fontId="8" fillId="155" borderId="6" xfId="0" applyFont="1" applyFill="1" applyBorder="1" applyAlignment="1">
      <alignment horizontal="center" vertical="center"/>
    </xf>
    <xf numFmtId="0" fontId="8" fillId="155" borderId="10" xfId="0" applyFont="1" applyFill="1" applyBorder="1" applyAlignment="1">
      <alignment horizontal="center" vertical="center"/>
    </xf>
    <xf numFmtId="0" fontId="8" fillId="155" borderId="2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vertical="center"/>
    </xf>
    <xf numFmtId="0" fontId="10" fillId="155" borderId="32" xfId="0" applyFont="1" applyFill="1" applyBorder="1" applyAlignment="1">
      <alignment horizontal="center" vertical="center" wrapText="1"/>
    </xf>
    <xf numFmtId="0" fontId="8" fillId="155" borderId="58" xfId="0" applyFont="1" applyFill="1" applyBorder="1" applyAlignment="1">
      <alignment vertical="center"/>
    </xf>
    <xf numFmtId="0" fontId="8" fillId="155" borderId="8" xfId="0" applyFont="1" applyFill="1" applyBorder="1" applyAlignment="1">
      <alignment vertical="center"/>
    </xf>
    <xf numFmtId="0" fontId="8" fillId="155" borderId="26" xfId="0" applyFont="1" applyFill="1" applyBorder="1" applyAlignment="1">
      <alignment vertical="center"/>
    </xf>
    <xf numFmtId="0" fontId="191" fillId="0" borderId="0" xfId="0" applyFont="1" applyFill="1" applyAlignment="1">
      <alignment horizontal="left" vertical="center"/>
    </xf>
    <xf numFmtId="0" fontId="191" fillId="0" borderId="0" xfId="0" applyFont="1" applyFill="1" applyAlignment="1">
      <alignment vertical="center"/>
    </xf>
    <xf numFmtId="0" fontId="191" fillId="0" borderId="0" xfId="0" applyFont="1" applyFill="1" applyAlignment="1">
      <alignment horizontal="center" vertical="center"/>
    </xf>
    <xf numFmtId="0" fontId="62" fillId="30" borderId="14" xfId="0" applyFont="1" applyFill="1" applyBorder="1" applyAlignment="1">
      <alignment horizontal="left" vertical="center" wrapText="1"/>
    </xf>
    <xf numFmtId="0" fontId="190" fillId="30" borderId="15" xfId="0" applyFont="1" applyFill="1" applyBorder="1" applyAlignment="1">
      <alignment horizontal="center" vertical="center"/>
    </xf>
    <xf numFmtId="0" fontId="8" fillId="30" borderId="17" xfId="0" applyFont="1" applyFill="1" applyBorder="1" applyAlignment="1">
      <alignment horizontal="left" vertical="center"/>
    </xf>
    <xf numFmtId="0" fontId="8" fillId="30" borderId="0" xfId="0" applyFont="1" applyFill="1" applyBorder="1" applyAlignment="1">
      <alignment vertical="center"/>
    </xf>
    <xf numFmtId="0" fontId="8" fillId="30" borderId="19" xfId="0" applyFont="1" applyFill="1" applyBorder="1" applyAlignment="1">
      <alignment horizontal="left" vertical="center"/>
    </xf>
    <xf numFmtId="0" fontId="8" fillId="30" borderId="5" xfId="0" applyFont="1" applyFill="1" applyBorder="1" applyAlignment="1">
      <alignment vertical="center"/>
    </xf>
    <xf numFmtId="0" fontId="10" fillId="30" borderId="23" xfId="0" applyFont="1" applyFill="1" applyBorder="1" applyAlignment="1">
      <alignment horizontal="left" vertical="center"/>
    </xf>
    <xf numFmtId="0" fontId="10" fillId="30" borderId="13" xfId="0" applyFont="1" applyFill="1" applyBorder="1" applyAlignment="1">
      <alignment vertical="center"/>
    </xf>
    <xf numFmtId="0" fontId="8" fillId="30" borderId="2" xfId="0" applyFont="1" applyFill="1" applyBorder="1" applyAlignment="1">
      <alignment horizontal="center" vertical="center"/>
    </xf>
    <xf numFmtId="0" fontId="8" fillId="30" borderId="24" xfId="0" applyFont="1" applyFill="1" applyBorder="1" applyAlignment="1">
      <alignment horizontal="center" vertical="center"/>
    </xf>
    <xf numFmtId="0" fontId="61" fillId="27" borderId="187" xfId="13" applyFont="1" applyFill="1" applyAlignment="1">
      <alignment horizontal="center" vertical="center"/>
    </xf>
    <xf numFmtId="0" fontId="14" fillId="0" borderId="191" xfId="13" applyFont="1" applyFill="1" applyBorder="1" applyAlignment="1">
      <alignment horizontal="center" vertical="center" wrapText="1"/>
    </xf>
    <xf numFmtId="0" fontId="14" fillId="0" borderId="17" xfId="13" applyFont="1" applyFill="1" applyBorder="1" applyAlignment="1">
      <alignment horizontal="center" vertical="center" wrapText="1"/>
    </xf>
    <xf numFmtId="0" fontId="62" fillId="154" borderId="15" xfId="13" applyFont="1" applyFill="1" applyBorder="1" applyAlignment="1">
      <alignment horizontal="center" vertical="center"/>
    </xf>
    <xf numFmtId="0" fontId="14" fillId="0" borderId="38" xfId="13" applyFont="1" applyFill="1" applyBorder="1" applyAlignment="1">
      <alignment horizontal="center" vertical="center" wrapText="1"/>
    </xf>
    <xf numFmtId="0" fontId="62" fillId="155" borderId="61" xfId="13" applyFont="1" applyFill="1" applyBorder="1" applyAlignment="1">
      <alignment horizontal="center" vertical="center"/>
    </xf>
    <xf numFmtId="0" fontId="62" fillId="155" borderId="15" xfId="13" applyFont="1" applyFill="1" applyBorder="1" applyAlignment="1">
      <alignment horizontal="center" vertical="center"/>
    </xf>
    <xf numFmtId="0" fontId="14" fillId="2" borderId="62" xfId="13" applyFont="1" applyFill="1" applyBorder="1" applyAlignment="1">
      <alignment horizontal="center" vertical="center" wrapText="1"/>
    </xf>
    <xf numFmtId="0" fontId="14" fillId="2" borderId="17" xfId="13" applyFont="1" applyFill="1" applyBorder="1" applyAlignment="1">
      <alignment horizontal="center" vertical="center" wrapText="1"/>
    </xf>
    <xf numFmtId="0" fontId="62" fillId="30" borderId="15" xfId="13" applyFont="1" applyFill="1" applyBorder="1" applyAlignment="1">
      <alignment horizontal="center" vertical="center"/>
    </xf>
    <xf numFmtId="0" fontId="62" fillId="30" borderId="16" xfId="13" applyFont="1" applyFill="1" applyBorder="1" applyAlignment="1">
      <alignment horizontal="center" vertical="center"/>
    </xf>
    <xf numFmtId="0" fontId="7" fillId="17" borderId="59" xfId="12" applyFont="1" applyFill="1" applyBorder="1" applyAlignment="1">
      <alignment horizontal="center"/>
    </xf>
    <xf numFmtId="0" fontId="4" fillId="2" borderId="187" xfId="15" applyFont="1" applyFill="1" applyBorder="1" applyAlignment="1">
      <alignment horizontal="center" wrapText="1"/>
    </xf>
    <xf numFmtId="0" fontId="4" fillId="2" borderId="187" xfId="15" applyFont="1" applyFill="1" applyBorder="1" applyAlignment="1">
      <alignment horizontal="center"/>
    </xf>
    <xf numFmtId="0" fontId="60" fillId="154" borderId="40" xfId="15" applyFont="1" applyFill="1" applyBorder="1" applyAlignment="1">
      <alignment horizontal="center" vertical="center"/>
    </xf>
    <xf numFmtId="0" fontId="60" fillId="154" borderId="187" xfId="15" applyFont="1" applyFill="1" applyBorder="1" applyAlignment="1">
      <alignment horizontal="center" vertical="center"/>
    </xf>
    <xf numFmtId="0" fontId="60" fillId="154" borderId="41" xfId="15" applyFont="1" applyFill="1" applyBorder="1" applyAlignment="1">
      <alignment horizontal="center" vertical="center"/>
    </xf>
    <xf numFmtId="0" fontId="60" fillId="155" borderId="187" xfId="15" applyFont="1" applyFill="1" applyBorder="1" applyAlignment="1">
      <alignment horizontal="center" vertical="center"/>
    </xf>
    <xf numFmtId="0" fontId="60" fillId="30" borderId="40" xfId="15" applyFont="1" applyFill="1" applyBorder="1" applyAlignment="1">
      <alignment horizontal="center" vertical="center"/>
    </xf>
    <xf numFmtId="0" fontId="60" fillId="30" borderId="187" xfId="15" applyFont="1" applyFill="1" applyBorder="1" applyAlignment="1">
      <alignment horizontal="center" vertical="center"/>
    </xf>
    <xf numFmtId="0" fontId="60" fillId="30" borderId="41" xfId="15" applyFont="1" applyFill="1" applyBorder="1" applyAlignment="1">
      <alignment horizontal="center" vertical="center"/>
    </xf>
    <xf numFmtId="0" fontId="190" fillId="154" borderId="15" xfId="0" applyFont="1" applyFill="1" applyBorder="1" applyAlignment="1">
      <alignment horizontal="center" vertical="center"/>
    </xf>
    <xf numFmtId="0" fontId="190" fillId="21" borderId="15" xfId="0" applyFont="1" applyFill="1" applyBorder="1" applyAlignment="1">
      <alignment horizontal="center" vertical="center"/>
    </xf>
    <xf numFmtId="0" fontId="190" fillId="21" borderId="16" xfId="0" applyFont="1" applyFill="1" applyBorder="1" applyAlignment="1">
      <alignment horizontal="center" vertical="center"/>
    </xf>
    <xf numFmtId="0" fontId="190" fillId="21" borderId="0" xfId="0" applyFont="1" applyFill="1" applyBorder="1" applyAlignment="1">
      <alignment horizontal="center" vertical="center"/>
    </xf>
    <xf numFmtId="0" fontId="190" fillId="21" borderId="18" xfId="0" applyFont="1" applyFill="1" applyBorder="1" applyAlignment="1">
      <alignment horizontal="center" vertical="center"/>
    </xf>
    <xf numFmtId="0" fontId="190" fillId="154" borderId="5" xfId="0" applyFont="1" applyFill="1" applyBorder="1" applyAlignment="1">
      <alignment horizontal="center" vertical="center"/>
    </xf>
    <xf numFmtId="0" fontId="190" fillId="154" borderId="20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left" vertical="center" wrapText="1"/>
    </xf>
    <xf numFmtId="0" fontId="3" fillId="0" borderId="32" xfId="0" applyFont="1" applyBorder="1" applyAlignment="1">
      <alignment horizontal="left" vertical="center" wrapText="1"/>
    </xf>
    <xf numFmtId="0" fontId="3" fillId="0" borderId="25" xfId="0" applyFont="1" applyBorder="1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191" fillId="0" borderId="0" xfId="0" applyFont="1" applyAlignment="1">
      <alignment horizontal="center" vertical="center"/>
    </xf>
    <xf numFmtId="0" fontId="190" fillId="155" borderId="15" xfId="0" applyFont="1" applyFill="1" applyBorder="1" applyAlignment="1">
      <alignment horizontal="center" vertical="center"/>
    </xf>
    <xf numFmtId="0" fontId="190" fillId="22" borderId="15" xfId="0" applyFont="1" applyFill="1" applyBorder="1" applyAlignment="1">
      <alignment horizontal="center" vertical="center"/>
    </xf>
    <xf numFmtId="0" fontId="190" fillId="22" borderId="16" xfId="0" applyFont="1" applyFill="1" applyBorder="1" applyAlignment="1">
      <alignment horizontal="center" vertical="center"/>
    </xf>
    <xf numFmtId="0" fontId="190" fillId="22" borderId="0" xfId="0" applyFont="1" applyFill="1" applyBorder="1" applyAlignment="1">
      <alignment horizontal="center" vertical="center"/>
    </xf>
    <xf numFmtId="0" fontId="190" fillId="22" borderId="18" xfId="0" applyFont="1" applyFill="1" applyBorder="1" applyAlignment="1">
      <alignment horizontal="center" vertical="center"/>
    </xf>
    <xf numFmtId="0" fontId="190" fillId="155" borderId="5" xfId="0" applyFont="1" applyFill="1" applyBorder="1" applyAlignment="1">
      <alignment horizontal="center" vertical="center"/>
    </xf>
    <xf numFmtId="0" fontId="190" fillId="155" borderId="20" xfId="0" applyFont="1" applyFill="1" applyBorder="1" applyAlignment="1">
      <alignment horizontal="center" vertical="center"/>
    </xf>
    <xf numFmtId="0" fontId="190" fillId="30" borderId="15" xfId="0" applyFont="1" applyFill="1" applyBorder="1" applyAlignment="1">
      <alignment horizontal="center" vertical="center"/>
    </xf>
    <xf numFmtId="0" fontId="190" fillId="24" borderId="15" xfId="0" applyFont="1" applyFill="1" applyBorder="1" applyAlignment="1">
      <alignment horizontal="center" vertical="center"/>
    </xf>
    <xf numFmtId="0" fontId="190" fillId="24" borderId="16" xfId="0" applyFont="1" applyFill="1" applyBorder="1" applyAlignment="1">
      <alignment horizontal="center" vertical="center"/>
    </xf>
    <xf numFmtId="0" fontId="190" fillId="24" borderId="0" xfId="0" applyFont="1" applyFill="1" applyBorder="1" applyAlignment="1">
      <alignment horizontal="center" vertical="center"/>
    </xf>
    <xf numFmtId="0" fontId="190" fillId="24" borderId="18" xfId="0" applyFont="1" applyFill="1" applyBorder="1" applyAlignment="1">
      <alignment horizontal="center" vertical="center"/>
    </xf>
    <xf numFmtId="0" fontId="190" fillId="30" borderId="5" xfId="0" applyFont="1" applyFill="1" applyBorder="1" applyAlignment="1">
      <alignment horizontal="center" vertical="center"/>
    </xf>
    <xf numFmtId="0" fontId="190" fillId="24" borderId="5" xfId="0" applyFont="1" applyFill="1" applyBorder="1" applyAlignment="1">
      <alignment horizontal="center" vertical="center"/>
    </xf>
    <xf numFmtId="0" fontId="190" fillId="24" borderId="20" xfId="0" applyFont="1" applyFill="1" applyBorder="1" applyAlignment="1">
      <alignment horizontal="center" vertical="center"/>
    </xf>
    <xf numFmtId="0" fontId="24" fillId="13" borderId="2" xfId="9" applyFont="1" applyFill="1" applyBorder="1" applyAlignment="1">
      <alignment horizontal="center" vertical="center" wrapText="1"/>
    </xf>
    <xf numFmtId="0" fontId="19" fillId="13" borderId="2" xfId="9" applyFont="1" applyFill="1" applyBorder="1" applyAlignment="1">
      <alignment vertical="center"/>
    </xf>
  </cellXfs>
  <cellStyles count="16">
    <cellStyle name="General Headings" xfId="8" xr:uid="{00000000-0005-0000-0000-000000000000}"/>
    <cellStyle name="Hyperlink" xfId="3" builtinId="8"/>
    <cellStyle name="Hyperlink 2" xfId="7" xr:uid="{00000000-0005-0000-0000-000002000000}"/>
    <cellStyle name="Normal" xfId="0" builtinId="0"/>
    <cellStyle name="Normal 2" xfId="2" xr:uid="{00000000-0005-0000-0000-000004000000}"/>
    <cellStyle name="Normal 2 2" xfId="4" xr:uid="{00000000-0005-0000-0000-000005000000}"/>
    <cellStyle name="Normal 2 2 2" xfId="6" xr:uid="{00000000-0005-0000-0000-000006000000}"/>
    <cellStyle name="Normal 2 3" xfId="10" xr:uid="{BCC07D13-2063-49A1-981B-E45D10C1A5DD}"/>
    <cellStyle name="Normal 2 3 2" xfId="13" xr:uid="{3693C4FE-77DE-440D-B892-4AB89B554915}"/>
    <cellStyle name="Normal 3" xfId="5" xr:uid="{00000000-0005-0000-0000-000007000000}"/>
    <cellStyle name="Normal 3 2" xfId="9" xr:uid="{00000000-0005-0000-0000-000008000000}"/>
    <cellStyle name="Normal 4" xfId="11" xr:uid="{CF38986B-97FA-46BD-BFD0-4ABE786AD832}"/>
    <cellStyle name="Normal 4 2" xfId="14" xr:uid="{1F091CAE-A4E4-41D5-894D-606D5A5E7567}"/>
    <cellStyle name="Normal 6" xfId="1" xr:uid="{00000000-0005-0000-0000-000009000000}"/>
    <cellStyle name="Normal 6 2" xfId="12" xr:uid="{CDA9D8F8-BF36-4A14-A6AE-037CE7262DAE}"/>
    <cellStyle name="Normal 6 2 2" xfId="15" xr:uid="{48F83775-BB82-4E27-BDD7-04F583500A48}"/>
  </cellStyles>
  <dxfs count="61">
    <dxf>
      <font>
        <color rgb="FFCCECFF"/>
      </font>
      <fill>
        <patternFill>
          <bgColor rgb="FFCCECFF"/>
        </patternFill>
      </fill>
    </dxf>
    <dxf>
      <font>
        <color rgb="FFCCECFF"/>
      </font>
      <fill>
        <patternFill>
          <bgColor rgb="FFCCECFF"/>
        </patternFill>
      </fill>
    </dxf>
    <dxf>
      <font>
        <color theme="7" tint="0.79995117038483843"/>
      </font>
      <fill>
        <patternFill>
          <bgColor theme="7" tint="0.79995117038483843"/>
        </patternFill>
      </fill>
    </dxf>
    <dxf>
      <font>
        <color theme="7" tint="0.79995117038483843"/>
      </font>
      <fill>
        <patternFill>
          <bgColor theme="7" tint="0.79995117038483843"/>
        </patternFill>
      </fill>
    </dxf>
    <dxf>
      <font>
        <color theme="7" tint="0.79995117038483843"/>
      </font>
      <fill>
        <patternFill>
          <bgColor theme="7" tint="0.79995117038483843"/>
        </patternFill>
      </fill>
    </dxf>
    <dxf>
      <font>
        <color theme="6" tint="0.79995117038483843"/>
      </font>
      <fill>
        <patternFill>
          <bgColor theme="6" tint="0.79995117038483843"/>
        </patternFill>
      </fill>
    </dxf>
    <dxf>
      <font>
        <color theme="6" tint="0.79995117038483843"/>
      </font>
      <fill>
        <patternFill>
          <bgColor theme="6" tint="0.79995117038483843"/>
        </patternFill>
      </fill>
    </dxf>
    <dxf>
      <font>
        <color theme="6" tint="0.79995117038483843"/>
      </font>
      <fill>
        <patternFill>
          <bgColor theme="6" tint="0.79995117038483843"/>
        </patternFill>
      </fill>
    </dxf>
    <dxf>
      <font>
        <color rgb="FFCCECFF"/>
      </font>
      <fill>
        <patternFill>
          <bgColor rgb="FFCCECFF"/>
        </patternFill>
      </fill>
    </dxf>
    <dxf>
      <font>
        <color rgb="FFCCECFF"/>
      </font>
      <fill>
        <patternFill>
          <bgColor rgb="FFCCECFF"/>
        </patternFill>
      </fill>
    </dxf>
    <dxf>
      <font>
        <color rgb="FFCCECFF"/>
      </font>
      <fill>
        <patternFill>
          <bgColor rgb="FFCCECFF"/>
        </patternFill>
      </fill>
    </dxf>
    <dxf>
      <font>
        <color rgb="FFFEBC11"/>
      </font>
    </dxf>
    <dxf>
      <font>
        <color rgb="FFFEBC11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2F2F2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FF176"/>
      </font>
    </dxf>
    <dxf>
      <font>
        <color rgb="FFF2F2F2"/>
      </font>
    </dxf>
    <dxf>
      <font>
        <strike val="0"/>
        <color theme="0" tint="-4.9409466841639452E-2"/>
      </font>
    </dxf>
    <dxf>
      <font>
        <color rgb="FFFFF176"/>
      </font>
    </dxf>
    <dxf>
      <font>
        <color rgb="FFFFF176"/>
      </font>
    </dxf>
    <dxf>
      <font>
        <color rgb="FFFEBC11"/>
      </font>
    </dxf>
    <dxf>
      <font>
        <color rgb="FFFFF176"/>
      </font>
    </dxf>
    <dxf>
      <font>
        <color theme="0" tint="-0.14990691854609822"/>
      </font>
    </dxf>
    <dxf>
      <font>
        <color theme="0" tint="-0.14990691854609822"/>
      </font>
    </dxf>
    <dxf>
      <font>
        <color rgb="FFAB47BC"/>
      </font>
    </dxf>
    <dxf>
      <font>
        <color rgb="FF51B453"/>
      </font>
    </dxf>
    <dxf>
      <font>
        <color rgb="FF29B6F6"/>
      </font>
    </dxf>
    <dxf>
      <font>
        <color rgb="FFD9D9D9"/>
      </font>
    </dxf>
    <dxf>
      <font>
        <color rgb="FFCCECFF"/>
      </font>
      <fill>
        <patternFill>
          <bgColor rgb="FFCCECFF"/>
        </patternFill>
      </fill>
    </dxf>
    <dxf>
      <font>
        <color rgb="FFCCECFF"/>
      </font>
      <fill>
        <patternFill>
          <bgColor rgb="FFCCECFF"/>
        </patternFill>
      </fill>
    </dxf>
    <dxf>
      <font>
        <color theme="7" tint="0.79995117038483843"/>
      </font>
      <fill>
        <patternFill>
          <bgColor theme="7" tint="0.79995117038483843"/>
        </patternFill>
      </fill>
    </dxf>
    <dxf>
      <font>
        <color theme="7" tint="0.79995117038483843"/>
      </font>
      <fill>
        <patternFill>
          <bgColor theme="7" tint="0.79995117038483843"/>
        </patternFill>
      </fill>
    </dxf>
    <dxf>
      <font>
        <color theme="7" tint="0.79995117038483843"/>
      </font>
      <fill>
        <patternFill>
          <bgColor theme="7" tint="0.79995117038483843"/>
        </patternFill>
      </fill>
    </dxf>
    <dxf>
      <font>
        <color theme="6" tint="0.79995117038483843"/>
      </font>
      <fill>
        <patternFill>
          <bgColor theme="6" tint="0.79995117038483843"/>
        </patternFill>
      </fill>
    </dxf>
    <dxf>
      <font>
        <color theme="6" tint="0.79995117038483843"/>
      </font>
      <fill>
        <patternFill>
          <bgColor theme="6" tint="0.79995117038483843"/>
        </patternFill>
      </fill>
    </dxf>
    <dxf>
      <font>
        <color theme="6" tint="0.79995117038483843"/>
      </font>
      <fill>
        <patternFill>
          <bgColor theme="6" tint="0.79995117038483843"/>
        </patternFill>
      </fill>
    </dxf>
    <dxf>
      <font>
        <color rgb="FFCCECFF"/>
      </font>
      <fill>
        <patternFill>
          <bgColor rgb="FFCCECFF"/>
        </patternFill>
      </fill>
    </dxf>
    <dxf>
      <font>
        <color rgb="FFCCECFF"/>
      </font>
      <fill>
        <patternFill>
          <bgColor rgb="FFCCECFF"/>
        </patternFill>
      </fill>
    </dxf>
    <dxf>
      <font>
        <color rgb="FFCCECFF"/>
      </font>
      <fill>
        <patternFill>
          <bgColor rgb="FFCCECFF"/>
        </patternFill>
      </fill>
    </dxf>
  </dxfs>
  <tableStyles count="0" defaultTableStyle="TableStyleMedium2" defaultPivotStyle="PivotStyleLight16"/>
  <colors>
    <mruColors>
      <color rgb="FFCCECFF"/>
      <color rgb="FFAF72B0"/>
      <color rgb="FF8CC63F"/>
      <color rgb="FF54ABDF"/>
      <color rgb="FFEBF1DE"/>
      <color rgb="FFCCFFFF"/>
      <color rgb="FFCC99FF"/>
      <color rgb="FFEDDDEA"/>
      <color rgb="FFCC00CC"/>
      <color rgb="FF99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30830813918544"/>
          <c:y val="4.6398843001767637E-2"/>
          <c:w val="0.87557773254293292"/>
          <c:h val="0.78709304194118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Ladders!$P$30</c:f>
              <c:strCache>
                <c:ptCount val="1"/>
                <c:pt idx="0">
                  <c:v>Basic Service</c:v>
                </c:pt>
              </c:strCache>
            </c:strRef>
          </c:tx>
          <c:spPr>
            <a:solidFill>
              <a:srgbClr val="AB47BC"/>
            </a:solidFill>
            <a:ln>
              <a:noFill/>
            </a:ln>
            <a:effectLst/>
          </c:spPr>
          <c:invertIfNegative val="0"/>
          <c:dLbls>
            <c:numFmt formatCode="[=0.0000000001]&quot;&quot;;[Black][&lt;3]0;[White]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Ladders!$Q$28:$V$28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Ladders!$Q$30:$V$30</c:f>
              <c:numCache>
                <c:formatCode>[=0.0000000001]"-";0;0</c:formatCode>
                <c:ptCount val="6"/>
                <c:pt idx="0">
                  <c:v>1E-10</c:v>
                </c:pt>
                <c:pt idx="1">
                  <c:v>1E-10</c:v>
                </c:pt>
                <c:pt idx="2">
                  <c:v>1E-10</c:v>
                </c:pt>
                <c:pt idx="3">
                  <c:v>1E-10</c:v>
                </c:pt>
                <c:pt idx="4">
                  <c:v>1E-10</c:v>
                </c:pt>
                <c:pt idx="5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2-4062-B8F9-AA301E2C1503}"/>
            </c:ext>
          </c:extLst>
        </c:ser>
        <c:ser>
          <c:idx val="1"/>
          <c:order val="1"/>
          <c:tx>
            <c:strRef>
              <c:f>Ladders!$P$31</c:f>
              <c:strCache>
                <c:ptCount val="1"/>
                <c:pt idx="0">
                  <c:v>Limited Service</c:v>
                </c:pt>
              </c:strCache>
            </c:strRef>
          </c:tx>
          <c:spPr>
            <a:solidFill>
              <a:srgbClr val="FFF176"/>
            </a:solidFill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02-4062-B8F9-AA301E2C1503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02-4062-B8F9-AA301E2C1503}"/>
                </c:ext>
              </c:extLst>
            </c:dLbl>
            <c:dLbl>
              <c:idx val="2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02-4062-B8F9-AA301E2C1503}"/>
                </c:ext>
              </c:extLst>
            </c:dLbl>
            <c:dLbl>
              <c:idx val="3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02-4062-B8F9-AA301E2C1503}"/>
                </c:ext>
              </c:extLst>
            </c:dLbl>
            <c:dLbl>
              <c:idx val="4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02-4062-B8F9-AA301E2C1503}"/>
                </c:ext>
              </c:extLst>
            </c:dLbl>
            <c:dLbl>
              <c:idx val="5"/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02-4062-B8F9-AA301E2C1503}"/>
                </c:ext>
              </c:extLst>
            </c:dLbl>
            <c:numFmt formatCode="[Black][&gt;=0.1]0;;#&quot;&quot;" sourceLinked="0"/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Ladders!$Q$28:$V$28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Ladders!$Q$31:$V$31</c:f>
              <c:numCache>
                <c:formatCode>[=0.0000000001]"-";0;0</c:formatCode>
                <c:ptCount val="6"/>
                <c:pt idx="0">
                  <c:v>1E-10</c:v>
                </c:pt>
                <c:pt idx="1">
                  <c:v>1E-10</c:v>
                </c:pt>
                <c:pt idx="2">
                  <c:v>1E-10</c:v>
                </c:pt>
                <c:pt idx="3">
                  <c:v>1E-10</c:v>
                </c:pt>
                <c:pt idx="4">
                  <c:v>1E-10</c:v>
                </c:pt>
                <c:pt idx="5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02-4062-B8F9-AA301E2C1503}"/>
            </c:ext>
          </c:extLst>
        </c:ser>
        <c:ser>
          <c:idx val="3"/>
          <c:order val="2"/>
          <c:tx>
            <c:strRef>
              <c:f>Ladders!$P$33</c:f>
              <c:strCache>
                <c:ptCount val="1"/>
                <c:pt idx="0">
                  <c:v>Insufficient Data</c:v>
                </c:pt>
              </c:strCache>
            </c:strRef>
          </c:tx>
          <c:spPr>
            <a:solidFill>
              <a:srgbClr val="BFBFBF"/>
            </a:solidFill>
          </c:spPr>
          <c:invertIfNegative val="0"/>
          <c:dLbls>
            <c:numFmt formatCode=";;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Ladders!$Q$28:$V$28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Ladders!$Q$33:$V$33</c:f>
              <c:numCache>
                <c:formatCode>[=0.0000000001]"-";0;0</c:formatCode>
                <c:ptCount val="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02-4062-B8F9-AA301E2C1503}"/>
            </c:ext>
          </c:extLst>
        </c:ser>
        <c:ser>
          <c:idx val="2"/>
          <c:order val="3"/>
          <c:tx>
            <c:strRef>
              <c:f>Ladders!$P$32</c:f>
              <c:strCache>
                <c:ptCount val="1"/>
                <c:pt idx="0">
                  <c:v>No Service</c:v>
                </c:pt>
              </c:strCache>
            </c:strRef>
          </c:tx>
          <c:spPr>
            <a:solidFill>
              <a:srgbClr val="FEBC11"/>
            </a:solidFill>
          </c:spPr>
          <c:invertIfNegative val="0"/>
          <c:dLbls>
            <c:numFmt formatCode="[=0.0000000001]&quot;&quot;;[&lt;1]0.0;0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tx1">
                        <a:lumMod val="100000"/>
                      </a:schemeClr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Ladders!$Q$28:$V$28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Ladders!$Q$32:$V$32</c:f>
              <c:numCache>
                <c:formatCode>[=0.0000000001]"-";0;0</c:formatCode>
                <c:ptCount val="6"/>
                <c:pt idx="0">
                  <c:v>1E-10</c:v>
                </c:pt>
                <c:pt idx="1">
                  <c:v>1E-10</c:v>
                </c:pt>
                <c:pt idx="2">
                  <c:v>1E-10</c:v>
                </c:pt>
                <c:pt idx="3">
                  <c:v>1E-10</c:v>
                </c:pt>
                <c:pt idx="4">
                  <c:v>1E-10</c:v>
                </c:pt>
                <c:pt idx="5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E02-4062-B8F9-AA301E2C1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84724736"/>
        <c:axId val="84834176"/>
      </c:barChart>
      <c:catAx>
        <c:axId val="8472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4834176"/>
        <c:crosses val="autoZero"/>
        <c:auto val="1"/>
        <c:lblAlgn val="ctr"/>
        <c:lblOffset val="100"/>
        <c:noMultiLvlLbl val="0"/>
      </c:catAx>
      <c:valAx>
        <c:axId val="84834176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Proportion</a:t>
                </a:r>
                <a:r>
                  <a:rPr lang="en-US" b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 of Schools</a:t>
                </a:r>
                <a:r>
                  <a:rPr lang="en-US" b="0">
                    <a:latin typeface="Arial" panose="020B0604020202020204" pitchFamily="34" charset="0"/>
                    <a:cs typeface="Arial" panose="020B0604020202020204" pitchFamily="34" charset="0"/>
                  </a:rPr>
                  <a:t> (%)</a:t>
                </a:r>
              </a:p>
            </c:rich>
          </c:tx>
          <c:layout>
            <c:manualLayout>
              <c:xMode val="edge"/>
              <c:yMode val="edge"/>
              <c:x val="6.2890407310506264E-3"/>
              <c:y val="0.2003098806197612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[=0.0000000001]&quot;-&quot;;0;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472473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1687487360806E-2"/>
          <c:y val="3.8244236399205218E-2"/>
          <c:w val="0.87425693769448054"/>
          <c:h val="0.8035792991641019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Ladders!$B$30</c:f>
              <c:strCache>
                <c:ptCount val="1"/>
                <c:pt idx="0">
                  <c:v>Basic Service</c:v>
                </c:pt>
              </c:strCache>
            </c:strRef>
          </c:tx>
          <c:spPr>
            <a:solidFill>
              <a:srgbClr val="29B6F6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rgbClr val="00B8EC"/>
              </a:solidFill>
            </c:spPr>
            <c:extLst>
              <c:ext xmlns:c16="http://schemas.microsoft.com/office/drawing/2014/chart" uri="{C3380CC4-5D6E-409C-BE32-E72D297353CC}">
                <c16:uniqueId val="{00000000-35B2-49E9-808D-3A09FBFBACA7}"/>
              </c:ext>
            </c:extLst>
          </c:dPt>
          <c:dLbls>
            <c:numFmt formatCode="[=0.0000000001]&quot;&quot;;[Black][&lt;3]0;[White]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Ladders!$C$28:$H$28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Ladders!$C$30:$H$30</c:f>
              <c:numCache>
                <c:formatCode>[=0.0000000001]"-";0;0</c:formatCode>
                <c:ptCount val="6"/>
                <c:pt idx="0">
                  <c:v>1E-10</c:v>
                </c:pt>
                <c:pt idx="1">
                  <c:v>1E-10</c:v>
                </c:pt>
                <c:pt idx="2">
                  <c:v>1E-10</c:v>
                </c:pt>
                <c:pt idx="3">
                  <c:v>1E-10</c:v>
                </c:pt>
                <c:pt idx="4">
                  <c:v>1E-10</c:v>
                </c:pt>
                <c:pt idx="5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A-481B-B9EB-C414C1E25935}"/>
            </c:ext>
          </c:extLst>
        </c:ser>
        <c:ser>
          <c:idx val="2"/>
          <c:order val="1"/>
          <c:tx>
            <c:strRef>
              <c:f>Ladders!$B$31</c:f>
              <c:strCache>
                <c:ptCount val="1"/>
                <c:pt idx="0">
                  <c:v>Limited Service</c:v>
                </c:pt>
              </c:strCache>
            </c:strRef>
          </c:tx>
          <c:spPr>
            <a:solidFill>
              <a:srgbClr val="FFF176"/>
            </a:solidFill>
            <a:ln>
              <a:noFill/>
            </a:ln>
            <a:effectLst/>
          </c:spPr>
          <c:invertIfNegative val="0"/>
          <c:dLbls>
            <c:numFmt formatCode="[Black][&gt;=0.1]0;;#&quot;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Ladders!$C$28:$H$28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Ladders!$C$31:$H$31</c:f>
              <c:numCache>
                <c:formatCode>[=0.0000000001]"-";0;0</c:formatCode>
                <c:ptCount val="6"/>
                <c:pt idx="0">
                  <c:v>1E-10</c:v>
                </c:pt>
                <c:pt idx="1">
                  <c:v>1E-10</c:v>
                </c:pt>
                <c:pt idx="2">
                  <c:v>1E-10</c:v>
                </c:pt>
                <c:pt idx="3">
                  <c:v>1E-10</c:v>
                </c:pt>
                <c:pt idx="4">
                  <c:v>1E-10</c:v>
                </c:pt>
                <c:pt idx="5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A-481B-B9EB-C414C1E25935}"/>
            </c:ext>
          </c:extLst>
        </c:ser>
        <c:ser>
          <c:idx val="0"/>
          <c:order val="2"/>
          <c:tx>
            <c:strRef>
              <c:f>Ladders!$B$33</c:f>
              <c:strCache>
                <c:ptCount val="1"/>
                <c:pt idx="0">
                  <c:v>Insufficient Data</c:v>
                </c:pt>
              </c:strCache>
            </c:strRef>
          </c:tx>
          <c:spPr>
            <a:solidFill>
              <a:srgbClr val="BFBFBF"/>
            </a:solidFill>
          </c:spPr>
          <c:invertIfNegative val="0"/>
          <c:dLbls>
            <c:numFmt formatCode=";;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Ladders!$C$28:$H$28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Ladders!$C$33:$H$33</c:f>
              <c:numCache>
                <c:formatCode>[=0.0000000001]"-";0;0</c:formatCode>
                <c:ptCount val="6"/>
                <c:pt idx="0">
                  <c:v>84.196956360000001</c:v>
                </c:pt>
                <c:pt idx="1">
                  <c:v>100</c:v>
                </c:pt>
                <c:pt idx="2">
                  <c:v>100</c:v>
                </c:pt>
                <c:pt idx="3">
                  <c:v>98.305084750000006</c:v>
                </c:pt>
                <c:pt idx="4">
                  <c:v>80.72</c:v>
                </c:pt>
                <c:pt idx="5">
                  <c:v>91.362036279999998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A-481B-B9EB-C414C1E25935}"/>
            </c:ext>
          </c:extLst>
        </c:ser>
        <c:ser>
          <c:idx val="4"/>
          <c:order val="3"/>
          <c:tx>
            <c:strRef>
              <c:f>Ladders!$B$32</c:f>
              <c:strCache>
                <c:ptCount val="1"/>
                <c:pt idx="0">
                  <c:v>No Service</c:v>
                </c:pt>
              </c:strCache>
            </c:strRef>
          </c:tx>
          <c:spPr>
            <a:solidFill>
              <a:srgbClr val="FEBC11"/>
            </a:solidFill>
            <a:ln>
              <a:noFill/>
            </a:ln>
            <a:effectLst/>
          </c:spPr>
          <c:invertIfNegative val="0"/>
          <c:dLbls>
            <c:numFmt formatCode="[=0.0000000001]&quot;&quot;;[&lt;1]0.0;0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10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Ladders!$C$28:$H$28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Ladders!$C$32:$H$32</c:f>
              <c:numCache>
                <c:formatCode>[=0.0000000001]"-";0;0</c:formatCode>
                <c:ptCount val="6"/>
                <c:pt idx="0">
                  <c:v>15.80304364</c:v>
                </c:pt>
                <c:pt idx="1">
                  <c:v>1E-10</c:v>
                </c:pt>
                <c:pt idx="2">
                  <c:v>1E-10</c:v>
                </c:pt>
                <c:pt idx="3">
                  <c:v>1.6949152540000001</c:v>
                </c:pt>
                <c:pt idx="4">
                  <c:v>19.28</c:v>
                </c:pt>
                <c:pt idx="5">
                  <c:v>8.6379637149999997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A-481B-B9EB-C414C1E25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85681664"/>
        <c:axId val="85683584"/>
      </c:barChart>
      <c:catAx>
        <c:axId val="8568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5683584"/>
        <c:crosses val="autoZero"/>
        <c:auto val="1"/>
        <c:lblAlgn val="ctr"/>
        <c:lblOffset val="100"/>
        <c:noMultiLvlLbl val="0"/>
      </c:catAx>
      <c:valAx>
        <c:axId val="85683584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Proportion of Schools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(%)</a:t>
                </a:r>
              </a:p>
            </c:rich>
          </c:tx>
          <c:layout>
            <c:manualLayout>
              <c:xMode val="edge"/>
              <c:yMode val="edge"/>
              <c:x val="1.6403178822930523E-3"/>
              <c:y val="0.1931794353202196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[=0.0000000001]&quot;-&quot;;0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568166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41806171927449"/>
          <c:y val="3.8244236399205218E-2"/>
          <c:w val="0.87870241120487946"/>
          <c:h val="0.8001025504005379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Ladders!$I$30</c:f>
              <c:strCache>
                <c:ptCount val="1"/>
                <c:pt idx="0">
                  <c:v>Basic Service</c:v>
                </c:pt>
              </c:strCache>
            </c:strRef>
          </c:tx>
          <c:spPr>
            <a:solidFill>
              <a:srgbClr val="51B453"/>
            </a:solidFill>
            <a:ln>
              <a:noFill/>
            </a:ln>
            <a:effectLst/>
          </c:spPr>
          <c:invertIfNegative val="0"/>
          <c:dLbls>
            <c:numFmt formatCode="[=0.0000000001]&quot;&quot;;[Black][&lt;3]0;[White]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Ladders!$J$28:$O$28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Ladders!$J$30:$O$30</c:f>
              <c:numCache>
                <c:formatCode>[=0.0000000001]"-";0;0</c:formatCode>
                <c:ptCount val="6"/>
                <c:pt idx="0">
                  <c:v>1E-10</c:v>
                </c:pt>
                <c:pt idx="1">
                  <c:v>1E-10</c:v>
                </c:pt>
                <c:pt idx="2">
                  <c:v>1E-10</c:v>
                </c:pt>
                <c:pt idx="3">
                  <c:v>1E-10</c:v>
                </c:pt>
                <c:pt idx="4">
                  <c:v>1E-10</c:v>
                </c:pt>
                <c:pt idx="5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F-421E-A7A3-DCDE822A2177}"/>
            </c:ext>
          </c:extLst>
        </c:ser>
        <c:ser>
          <c:idx val="2"/>
          <c:order val="1"/>
          <c:tx>
            <c:strRef>
              <c:f>Ladders!$I$31</c:f>
              <c:strCache>
                <c:ptCount val="1"/>
                <c:pt idx="0">
                  <c:v>Limited Service</c:v>
                </c:pt>
              </c:strCache>
            </c:strRef>
          </c:tx>
          <c:spPr>
            <a:solidFill>
              <a:srgbClr val="FFF176"/>
            </a:solidFill>
            <a:ln>
              <a:noFill/>
            </a:ln>
            <a:effectLst/>
          </c:spPr>
          <c:invertIfNegative val="0"/>
          <c:dLbls>
            <c:numFmt formatCode="[Black][&gt;=0.1]0;;#&quot;&quot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Ladders!$J$28:$O$28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Ladders!$J$31:$O$31</c:f>
              <c:numCache>
                <c:formatCode>[=0.0000000001]"-";0;0</c:formatCode>
                <c:ptCount val="6"/>
                <c:pt idx="0">
                  <c:v>1E-10</c:v>
                </c:pt>
                <c:pt idx="1">
                  <c:v>1E-10</c:v>
                </c:pt>
                <c:pt idx="2">
                  <c:v>1E-10</c:v>
                </c:pt>
                <c:pt idx="3">
                  <c:v>1E-10</c:v>
                </c:pt>
                <c:pt idx="4">
                  <c:v>1E-10</c:v>
                </c:pt>
                <c:pt idx="5">
                  <c:v>1E-10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DF-421E-A7A3-DCDE822A2177}"/>
            </c:ext>
          </c:extLst>
        </c:ser>
        <c:ser>
          <c:idx val="0"/>
          <c:order val="2"/>
          <c:tx>
            <c:strRef>
              <c:f>Ladders!$I$33</c:f>
              <c:strCache>
                <c:ptCount val="1"/>
                <c:pt idx="0">
                  <c:v>Insufficient Data</c:v>
                </c:pt>
              </c:strCache>
            </c:strRef>
          </c:tx>
          <c:spPr>
            <a:solidFill>
              <a:srgbClr val="BFBFBF"/>
            </a:solidFill>
          </c:spPr>
          <c:invertIfNegative val="0"/>
          <c:dLbls>
            <c:numFmt formatCode=";;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Ladders!$J$28:$O$28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Ladders!$J$33:$O$33</c:f>
              <c:numCache>
                <c:formatCode>[=0.0000000001]"-";0;0</c:formatCode>
                <c:ptCount val="6"/>
                <c:pt idx="0">
                  <c:v>85.552131810000006</c:v>
                </c:pt>
                <c:pt idx="1">
                  <c:v>100</c:v>
                </c:pt>
                <c:pt idx="2">
                  <c:v>100</c:v>
                </c:pt>
                <c:pt idx="3">
                  <c:v>98.375706210000004</c:v>
                </c:pt>
                <c:pt idx="4">
                  <c:v>82.133333329999999</c:v>
                </c:pt>
                <c:pt idx="5">
                  <c:v>92.851340370000003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DF-421E-A7A3-DCDE822A2177}"/>
            </c:ext>
          </c:extLst>
        </c:ser>
        <c:ser>
          <c:idx val="4"/>
          <c:order val="3"/>
          <c:tx>
            <c:strRef>
              <c:f>Ladders!$I$32</c:f>
              <c:strCache>
                <c:ptCount val="1"/>
                <c:pt idx="0">
                  <c:v>No Service</c:v>
                </c:pt>
              </c:strCache>
            </c:strRef>
          </c:tx>
          <c:spPr>
            <a:solidFill>
              <a:srgbClr val="FEBC11"/>
            </a:solidFill>
            <a:ln>
              <a:noFill/>
            </a:ln>
            <a:effectLst/>
          </c:spPr>
          <c:invertIfNegative val="0"/>
          <c:dLbls>
            <c:numFmt formatCode="[=0.0000000001]&quot;&quot;;[&lt;1]0.0;0;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tx1">
                        <a:lumMod val="100000"/>
                      </a:schemeClr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Ladders!$J$28:$O$28</c:f>
              <c:strCache>
                <c:ptCount val="6"/>
                <c:pt idx="0">
                  <c:v>National*</c:v>
                </c:pt>
                <c:pt idx="1">
                  <c:v>Urban*</c:v>
                </c:pt>
                <c:pt idx="2">
                  <c:v>Rural*</c:v>
                </c:pt>
                <c:pt idx="3">
                  <c:v>Pre-primary*</c:v>
                </c:pt>
                <c:pt idx="4">
                  <c:v>Primary*</c:v>
                </c:pt>
                <c:pt idx="5">
                  <c:v>Secondary*</c:v>
                </c:pt>
              </c:strCache>
            </c:strRef>
          </c:cat>
          <c:val>
            <c:numRef>
              <c:f>Ladders!$J$32:$O$32</c:f>
              <c:numCache>
                <c:formatCode>[=0.0000000001]"-";0;0</c:formatCode>
                <c:ptCount val="6"/>
                <c:pt idx="0">
                  <c:v>14.447868189999999</c:v>
                </c:pt>
                <c:pt idx="1">
                  <c:v>1E-10</c:v>
                </c:pt>
                <c:pt idx="2">
                  <c:v>1E-10</c:v>
                </c:pt>
                <c:pt idx="3">
                  <c:v>1.6242937850000001</c:v>
                </c:pt>
                <c:pt idx="4">
                  <c:v>17.866666670000001</c:v>
                </c:pt>
                <c:pt idx="5">
                  <c:v>7.1486596259999997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DF-421E-A7A3-DCDE822A2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86536960"/>
        <c:axId val="86538496"/>
      </c:barChart>
      <c:catAx>
        <c:axId val="8653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6538496"/>
        <c:crosses val="autoZero"/>
        <c:auto val="1"/>
        <c:lblAlgn val="ctr"/>
        <c:lblOffset val="100"/>
        <c:noMultiLvlLbl val="0"/>
      </c:catAx>
      <c:valAx>
        <c:axId val="86538496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Proportion of Schools (%)</a:t>
                </a:r>
              </a:p>
            </c:rich>
          </c:tx>
          <c:layout>
            <c:manualLayout>
              <c:xMode val="edge"/>
              <c:yMode val="edge"/>
              <c:x val="6.3554761143692151E-3"/>
              <c:y val="0.195086783506900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[=0.0000000001]&quot;-&quot;;0;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6536960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Drinking water: national</a:t>
            </a:r>
          </a:p>
        </c:rich>
      </c:tx>
      <c:layout>
        <c:manualLayout>
          <c:xMode val="edge"/>
          <c:yMode val="edge"/>
          <c:x val="0.50338770609851502"/>
          <c:y val="2.59646621629449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34442873815623254"/>
          <c:y val="0.14129103660335879"/>
          <c:w val="0.59910054782121058"/>
          <c:h val="0.75831976605907536"/>
        </c:manualLayout>
      </c:layout>
      <c:scatterChart>
        <c:scatterStyle val="lineMarker"/>
        <c:varyColors val="0"/>
        <c:ser>
          <c:idx val="4"/>
          <c:order val="0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Estimates!$B$4:$B$23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Estimates!$E$4:$E$23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5C-44F2-B95F-0525747F2469}"/>
            </c:ext>
          </c:extLst>
        </c:ser>
        <c:ser>
          <c:idx val="5"/>
          <c:order val="1"/>
          <c:tx>
            <c:v>Facility datapoints</c:v>
          </c:tx>
          <c:spPr>
            <a:ln w="25400">
              <a:noFill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F79646">
                      <a:shade val="76000"/>
                    </a:srgbClr>
                  </a:solidFill>
                  <a:prstDash val="solid"/>
                  <a:round/>
                </a14:hiddenLine>
              </a:ext>
            </a:extLst>
          </c:spPr>
          <c:marker>
            <c:symbol val="x"/>
            <c:size val="5"/>
            <c:spPr>
              <a:noFill/>
              <a:ln w="3175">
                <a:solidFill>
                  <a:srgbClr val="C0C0C0"/>
                </a:solidFill>
                <a:prstDash val="solid"/>
              </a:ln>
              <a:effectLst/>
              <a:ex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5C-44F2-B95F-0525747F246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5C-44F2-B95F-0525747F246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31-45CE-9130-E0C79E1B7304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C06-4146-986B-F0F47501BA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Data'!$D$6:$D$100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5C-44F2-B95F-0525747F2469}"/>
            </c:ext>
          </c:extLst>
        </c:ser>
        <c:ser>
          <c:idx val="0"/>
          <c:order val="2"/>
          <c:tx>
            <c:v>Improved estimates</c:v>
          </c:tx>
          <c:spPr>
            <a:ln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Estimates!$B$4:$B$23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Estimates!$F$4:$F$23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84.2</c:v>
                </c:pt>
                <c:pt idx="15">
                  <c:v>84.2</c:v>
                </c:pt>
                <c:pt idx="16">
                  <c:v>84.2</c:v>
                </c:pt>
                <c:pt idx="17">
                  <c:v>84.2</c:v>
                </c:pt>
                <c:pt idx="18">
                  <c:v>84.2</c:v>
                </c:pt>
                <c:pt idx="19">
                  <c:v>84.2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3-4E47-AED2-8484130DB1D5}"/>
            </c:ext>
          </c:extLst>
        </c:ser>
        <c:ser>
          <c:idx val="1"/>
          <c:order val="3"/>
          <c:tx>
            <c:v>Improved datapoints</c:v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600" b="0" i="0" u="none" strike="noStrike" kern="1200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8F3-4E47-AED2-8484130DB1D5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600" b="0" i="0" u="none" strike="noStrike" kern="1200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8F3-4E47-AED2-8484130DB1D5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600" b="0" i="0" u="none" strike="noStrike" kern="1200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F3-4E47-AED2-8484130DB1D5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8F3-4E47-AED2-8484130DB1D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F3-4E47-AED2-8484130DB1D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8F3-4E47-AED2-8484130DB1D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8F3-4E47-AED2-8484130DB1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Data'!$E$6:$E$100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84.196956357690851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F3-4E47-AED2-8484130DB1D5}"/>
            </c:ext>
          </c:extLst>
        </c:ser>
        <c:ser>
          <c:idx val="2"/>
          <c:order val="4"/>
          <c:tx>
            <c:v>Basic estimates</c:v>
          </c:tx>
          <c:spPr>
            <a:ln w="19050" cap="rnd">
              <a:solidFill>
                <a:srgbClr val="29B6F6"/>
              </a:solidFill>
              <a:round/>
            </a:ln>
            <a:effectLst/>
          </c:spPr>
          <c:marker>
            <c:symbol val="none"/>
          </c:marker>
          <c:xVal>
            <c:numRef>
              <c:f>Estimates!$B$4:$B$23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Estimates!$G$4:$G$23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F3-4E47-AED2-8484130DB1D5}"/>
            </c:ext>
          </c:extLst>
        </c:ser>
        <c:ser>
          <c:idx val="3"/>
          <c:order val="5"/>
          <c:tx>
            <c:v>Basic datapoints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29B6F6"/>
              </a:solidFill>
              <a:ln>
                <a:solidFill>
                  <a:srgbClr val="29B6F6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95C-44F2-B95F-0525747F246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95C-44F2-B95F-0525747F246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31-45CE-9130-E0C79E1B7304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06-4146-986B-F0F47501BA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Data'!$F$6:$F$100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34-41CA-8789-776E7572E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19744"/>
        <c:axId val="90721664"/>
      </c:scatterChart>
      <c:valAx>
        <c:axId val="90719744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1664"/>
        <c:crosses val="autoZero"/>
        <c:crossBetween val="midCat"/>
        <c:majorUnit val="5"/>
      </c:valAx>
      <c:valAx>
        <c:axId val="90721664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19744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0.39917328788268053"/>
          <c:w val="0.29599306442374007"/>
          <c:h val="0.31301115798985812"/>
        </c:manualLayout>
      </c:layout>
      <c:overlay val="0"/>
      <c:txPr>
        <a:bodyPr/>
        <a:lstStyle/>
        <a:p>
          <a:pPr>
            <a:defRPr sz="8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CCEC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Drinking</a:t>
            </a:r>
            <a:r>
              <a:rPr lang="en-US" sz="1100" b="0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w</a:t>
            </a: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ater: urban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Improved estimates</c:v>
          </c:tx>
          <c:spPr>
            <a:ln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Estimates!$B$24:$B$43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Estimates!$F$24:$F$43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1-411D-8CCA-2E947F10A4B4}"/>
            </c:ext>
          </c:extLst>
        </c:ser>
        <c:ser>
          <c:idx val="1"/>
          <c:order val="1"/>
          <c:tx>
            <c:v>Improved datapoints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>
                <a:solidFill>
                  <a:srgbClr val="7F7F7F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7F-4BE1-923B-CADECB16004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7F-4BE1-923B-CADECB16004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AE-4935-B59F-2570BF9C1D48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CAA-4460-AC9E-426AE93543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Data'!$H$6:$H$100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31-411D-8CCA-2E947F10A4B4}"/>
            </c:ext>
          </c:extLst>
        </c:ser>
        <c:ser>
          <c:idx val="2"/>
          <c:order val="2"/>
          <c:tx>
            <c:v>Basic estimates</c:v>
          </c:tx>
          <c:spPr>
            <a:ln>
              <a:solidFill>
                <a:srgbClr val="29B6F6"/>
              </a:solidFill>
            </a:ln>
          </c:spPr>
          <c:marker>
            <c:symbol val="none"/>
          </c:marker>
          <c:xVal>
            <c:numRef>
              <c:f>Estimates!$B$24:$B$43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Estimates!$G$24:$G$43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31-411D-8CCA-2E947F10A4B4}"/>
            </c:ext>
          </c:extLst>
        </c:ser>
        <c:ser>
          <c:idx val="3"/>
          <c:order val="3"/>
          <c:tx>
            <c:v>Basic datapoints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29B6F6"/>
              </a:solidFill>
              <a:ln>
                <a:solidFill>
                  <a:srgbClr val="29B6F6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F-4BE1-923B-CADECB16004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67F-4BE1-923B-CADECB16004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8AE-4935-B59F-2570BF9C1D48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CAA-4460-AC9E-426AE93543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Data'!$I$6:$I$100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9-428D-9D40-3D5B674AB1F0}"/>
            </c:ext>
          </c:extLst>
        </c:ser>
        <c:ser>
          <c:idx val="4"/>
          <c:order val="4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Estimates!$B$24:$B$43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Estimates!$E$24:$E$43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67F-4BE1-923B-CADECB16004D}"/>
            </c:ext>
          </c:extLst>
        </c:ser>
        <c:ser>
          <c:idx val="5"/>
          <c:order val="5"/>
          <c:tx>
            <c:v>Facility datapoints</c:v>
          </c:tx>
          <c:spPr>
            <a:ln w="25400">
              <a:noFill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F79646">
                      <a:shade val="76000"/>
                    </a:srgbClr>
                  </a:solidFill>
                  <a:prstDash val="solid"/>
                  <a:round/>
                </a14:hiddenLine>
              </a:ext>
            </a:extLst>
          </c:spPr>
          <c:marker>
            <c:symbol val="x"/>
            <c:size val="5"/>
            <c:spPr>
              <a:noFill/>
              <a:ln w="3175">
                <a:solidFill>
                  <a:srgbClr val="C0C0C0"/>
                </a:solidFill>
                <a:prstDash val="solid"/>
              </a:ln>
              <a:effectLst/>
              <a:ex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7F-4BE1-923B-CADECB16004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67F-4BE1-923B-CADECB16004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8AE-4935-B59F-2570BF9C1D48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AA-4460-AC9E-426AE93543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Data'!$G$6:$G$100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7F-4BE1-923B-CADECB160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82336"/>
        <c:axId val="130784640"/>
      </c:scatterChart>
      <c:valAx>
        <c:axId val="130782336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84640"/>
        <c:crosses val="autoZero"/>
        <c:crossBetween val="midCat"/>
        <c:majorUnit val="5"/>
      </c:valAx>
      <c:valAx>
        <c:axId val="130784640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82336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rgbClr val="CCEC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Drinking</a:t>
            </a:r>
            <a:r>
              <a:rPr lang="en-US" sz="1100" b="0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w</a:t>
            </a: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ater: rural</a:t>
            </a:r>
          </a:p>
        </c:rich>
      </c:tx>
      <c:layout>
        <c:manualLayout>
          <c:xMode val="edge"/>
          <c:yMode val="edge"/>
          <c:x val="0.34023720825219433"/>
          <c:y val="3.461954955059327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Improved estimates</c:v>
          </c:tx>
          <c:spPr>
            <a:ln w="19050"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Estimates!$B$44:$B$63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Estimates!$F$44:$F$63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5C-44EF-A1C3-B9CF10CC63BC}"/>
            </c:ext>
          </c:extLst>
        </c:ser>
        <c:ser>
          <c:idx val="1"/>
          <c:order val="1"/>
          <c:tx>
            <c:v>Improved datapoints</c:v>
          </c:tx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088-4E25-B8EE-AA2F0502AE5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88-4E25-B8EE-AA2F0502AE5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10-45AB-8EA6-EB97608BA8A5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64B-4EFA-955D-6137798FB7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Data'!$K$6:$K$100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5C-44EF-A1C3-B9CF10CC63BC}"/>
            </c:ext>
          </c:extLst>
        </c:ser>
        <c:ser>
          <c:idx val="2"/>
          <c:order val="2"/>
          <c:tx>
            <c:v>Basic estimates</c:v>
          </c:tx>
          <c:spPr>
            <a:ln w="19050">
              <a:solidFill>
                <a:srgbClr val="29B6F6"/>
              </a:solidFill>
            </a:ln>
          </c:spPr>
          <c:marker>
            <c:symbol val="none"/>
          </c:marker>
          <c:xVal>
            <c:numRef>
              <c:f>Estimates!$B$44:$B$63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Estimates!$G$44:$G$63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5C-44EF-A1C3-B9CF10CC63BC}"/>
            </c:ext>
          </c:extLst>
        </c:ser>
        <c:ser>
          <c:idx val="3"/>
          <c:order val="3"/>
          <c:tx>
            <c:v>Basic datapoints</c:v>
          </c:tx>
          <c:spPr>
            <a:ln w="25400">
              <a:noFill/>
            </a:ln>
          </c:spPr>
          <c:marker>
            <c:symbol val="square"/>
            <c:size val="5"/>
            <c:spPr>
              <a:solidFill>
                <a:srgbClr val="29B6F6"/>
              </a:solidFill>
              <a:ln>
                <a:solidFill>
                  <a:srgbClr val="29B6F6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88-4E25-B8EE-AA2F0502AE5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88-4E25-B8EE-AA2F0502AE5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210-45AB-8EA6-EB97608BA8A5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64B-4EFA-955D-6137798FB7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Data'!$L$6:$L$100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2-4D09-9C29-CA456BEDF6AE}"/>
            </c:ext>
          </c:extLst>
        </c:ser>
        <c:ser>
          <c:idx val="4"/>
          <c:order val="4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Estimates!$B$44:$B$63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Estimates!$E$44:$E$63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88-4E25-B8EE-AA2F0502AE5B}"/>
            </c:ext>
          </c:extLst>
        </c:ser>
        <c:ser>
          <c:idx val="5"/>
          <c:order val="5"/>
          <c:tx>
            <c:v>Facility datapoints</c:v>
          </c:tx>
          <c:spPr>
            <a:ln w="25400">
              <a:noFill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F79646">
                      <a:shade val="76000"/>
                    </a:srgbClr>
                  </a:solidFill>
                  <a:prstDash val="solid"/>
                  <a:round/>
                </a14:hiddenLine>
              </a:ext>
            </a:extLst>
          </c:spPr>
          <c:marker>
            <c:symbol val="x"/>
            <c:size val="5"/>
            <c:spPr>
              <a:noFill/>
              <a:ln w="3175">
                <a:solidFill>
                  <a:srgbClr val="C0C0C0"/>
                </a:solidFill>
                <a:prstDash val="solid"/>
              </a:ln>
              <a:effectLst/>
              <a:ex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88-4E25-B8EE-AA2F0502AE5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88-4E25-B8EE-AA2F0502AE5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210-45AB-8EA6-EB97608BA8A5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64B-4EFA-955D-6137798FB7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Data'!$J$6:$J$100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8-4E25-B8EE-AA2F0502A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32864"/>
        <c:axId val="137924608"/>
      </c:scatterChart>
      <c:valAx>
        <c:axId val="136132864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24608"/>
        <c:crosses val="autoZero"/>
        <c:crossBetween val="midCat"/>
        <c:majorUnit val="5"/>
      </c:valAx>
      <c:valAx>
        <c:axId val="137924608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32864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rgbClr val="CCEC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Sanitation: national</a:t>
            </a:r>
          </a:p>
        </c:rich>
      </c:tx>
      <c:layout>
        <c:manualLayout>
          <c:xMode val="edge"/>
          <c:yMode val="edge"/>
          <c:x val="0.48676198933212872"/>
          <c:y val="2.59646621629449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34787892112113128"/>
          <c:y val="0.14129103660335879"/>
          <c:w val="0.60544076892490839"/>
          <c:h val="0.75831976605907536"/>
        </c:manualLayout>
      </c:layout>
      <c:scatterChart>
        <c:scatterStyle val="lineMarker"/>
        <c:varyColors val="0"/>
        <c:ser>
          <c:idx val="4"/>
          <c:order val="0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Estimates!$B$4:$B$23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Estimates!$J$4:$J$23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96.2</c:v>
                </c:pt>
                <c:pt idx="15">
                  <c:v>96.2</c:v>
                </c:pt>
                <c:pt idx="16">
                  <c:v>96.2</c:v>
                </c:pt>
                <c:pt idx="17">
                  <c:v>96.2</c:v>
                </c:pt>
                <c:pt idx="18">
                  <c:v>96.2</c:v>
                </c:pt>
                <c:pt idx="19">
                  <c:v>96.2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B9-4F5B-AEA7-6ED2C3C4701D}"/>
            </c:ext>
          </c:extLst>
        </c:ser>
        <c:ser>
          <c:idx val="5"/>
          <c:order val="1"/>
          <c:tx>
            <c:v>Facility datapoints</c:v>
          </c:tx>
          <c:spPr>
            <a:ln w="25400">
              <a:noFill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F79646">
                      <a:shade val="76000"/>
                    </a:srgbClr>
                  </a:solidFill>
                  <a:prstDash val="solid"/>
                  <a:round/>
                </a14:hiddenLine>
              </a:ext>
            </a:extLst>
          </c:spPr>
          <c:marker>
            <c:symbol val="x"/>
            <c:size val="5"/>
            <c:spPr>
              <a:noFill/>
              <a:ln w="3175">
                <a:solidFill>
                  <a:srgbClr val="C0C0C0"/>
                </a:solidFill>
                <a:prstDash val="solid"/>
              </a:ln>
              <a:effectLst/>
              <a:ex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8B9-4F5B-AEA7-6ED2C3C470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B9-4F5B-AEA7-6ED2C3C4701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9B8-4956-A1F0-4330858305F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647-4DC1-926B-B618075F93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Data'!$V$6:$V$100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96.220601182241225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B9-4F5B-AEA7-6ED2C3C4701D}"/>
            </c:ext>
          </c:extLst>
        </c:ser>
        <c:ser>
          <c:idx val="0"/>
          <c:order val="2"/>
          <c:tx>
            <c:v>Improved estimates</c:v>
          </c:tx>
          <c:spPr>
            <a:ln w="19050" cap="rnd">
              <a:solidFill>
                <a:srgbClr val="7F7F7F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Estimates!$B$4:$B$23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Estimates!$K$4:$K$23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85.6</c:v>
                </c:pt>
                <c:pt idx="15">
                  <c:v>85.6</c:v>
                </c:pt>
                <c:pt idx="16">
                  <c:v>85.6</c:v>
                </c:pt>
                <c:pt idx="17">
                  <c:v>85.6</c:v>
                </c:pt>
                <c:pt idx="18">
                  <c:v>85.6</c:v>
                </c:pt>
                <c:pt idx="19">
                  <c:v>85.6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47-467C-8810-9DCFD3FD5331}"/>
            </c:ext>
          </c:extLst>
        </c:ser>
        <c:ser>
          <c:idx val="1"/>
          <c:order val="3"/>
          <c:tx>
            <c:v>Improved datapoints</c:v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600" b="0" i="0" u="none" strike="noStrike" kern="1200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47-467C-8810-9DCFD3FD5331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600" b="0" i="0" u="none" strike="noStrike" kern="1200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47-467C-8810-9DCFD3FD5331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600" b="0" i="0" u="none" strike="noStrike" kern="1200" baseline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47-467C-8810-9DCFD3FD5331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47-467C-8810-9DCFD3FD53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47-467C-8810-9DCFD3FD533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647-467C-8810-9DCFD3FD533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647-467C-8810-9DCFD3FD533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647-467C-8810-9DCFD3FD533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647-467C-8810-9DCFD3FD533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647-467C-8810-9DCFD3FD533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647-467C-8810-9DCFD3FD533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647-467C-8810-9DCFD3FD533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647-467C-8810-9DCFD3FD533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647-467C-8810-9DCFD3FD533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647-467C-8810-9DCFD3FD533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647-467C-8810-9DCFD3FD533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647-467C-8810-9DCFD3FD533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647-467C-8810-9DCFD3FD533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647-467C-8810-9DCFD3FD533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647-467C-8810-9DCFD3FD533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647-467C-8810-9DCFD3FD533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647-467C-8810-9DCFD3FD533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647-467C-8810-9DCFD3FD533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647-467C-8810-9DCFD3FD533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647-467C-8810-9DCFD3FD533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647-467C-8810-9DCFD3FD533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647-467C-8810-9DCFD3FD533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647-467C-8810-9DCFD3FD533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647-467C-8810-9DCFD3FD533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647-467C-8810-9DCFD3FD533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647-467C-8810-9DCFD3FD533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647-467C-8810-9DCFD3FD533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647-467C-8810-9DCFD3FD533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647-467C-8810-9DCFD3FD533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647-467C-8810-9DCFD3FD533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647-467C-8810-9DCFD3FD533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647-467C-8810-9DCFD3FD533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647-467C-8810-9DCFD3FD5331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647-467C-8810-9DCFD3FD533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647-467C-8810-9DCFD3FD5331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647-467C-8810-9DCFD3FD533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647-467C-8810-9DCFD3FD5331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E647-467C-8810-9DCFD3FD533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E647-467C-8810-9DCFD3FD533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E647-467C-8810-9DCFD3FD533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E647-467C-8810-9DCFD3FD533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E647-467C-8810-9DCFD3FD53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Data'!$W$6:$W$100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85.552131807319839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647-467C-8810-9DCFD3FD5331}"/>
            </c:ext>
          </c:extLst>
        </c:ser>
        <c:ser>
          <c:idx val="2"/>
          <c:order val="4"/>
          <c:tx>
            <c:v>Basic estimates</c:v>
          </c:tx>
          <c:spPr>
            <a:ln w="19050" cap="rnd">
              <a:solidFill>
                <a:srgbClr val="66BB6A"/>
              </a:solidFill>
              <a:round/>
            </a:ln>
            <a:effectLst/>
          </c:spPr>
          <c:marker>
            <c:symbol val="none"/>
          </c:marker>
          <c:xVal>
            <c:numRef>
              <c:f>Estimates!$B$4:$B$23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Estimates!$L$4:$L$23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647-467C-8810-9DCFD3FD5331}"/>
            </c:ext>
          </c:extLst>
        </c:ser>
        <c:ser>
          <c:idx val="3"/>
          <c:order val="5"/>
          <c:tx>
            <c:v>Basic datapoints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66BB6A"/>
              </a:solidFill>
              <a:ln>
                <a:solidFill>
                  <a:srgbClr val="66BB6A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B9-4F5B-AEA7-6ED2C3C470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B9-4F5B-AEA7-6ED2C3C4701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B8-4956-A1F0-4330858305F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647-4DC1-926B-B618075F93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Data'!$Z$6:$Z$100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2A-4841-9B5B-FB47CA24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445568"/>
        <c:axId val="182447104"/>
      </c:scatterChart>
      <c:valAx>
        <c:axId val="182445568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47104"/>
        <c:crosses val="autoZero"/>
        <c:crossBetween val="midCat"/>
        <c:majorUnit val="5"/>
      </c:valAx>
      <c:valAx>
        <c:axId val="182447104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45568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0.41594468777323379"/>
          <c:w val="0.2955501657032491"/>
          <c:h val="0.31301115798985812"/>
        </c:manualLayout>
      </c:layout>
      <c:overlay val="0"/>
      <c:txPr>
        <a:bodyPr/>
        <a:lstStyle/>
        <a:p>
          <a:pPr>
            <a:defRPr sz="8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Sanitation: urban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398272796545593"/>
          <c:y val="0.12398126182806214"/>
          <c:w val="0.8183649422854401"/>
          <c:h val="0.75831976605907536"/>
        </c:manualLayout>
      </c:layout>
      <c:scatterChart>
        <c:scatterStyle val="lineMarker"/>
        <c:varyColors val="0"/>
        <c:ser>
          <c:idx val="0"/>
          <c:order val="0"/>
          <c:tx>
            <c:v>Improved estimates</c:v>
          </c:tx>
          <c:spPr>
            <a:ln w="19050" cap="rnd">
              <a:solidFill>
                <a:srgbClr val="7F7F7F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Estimates!$B$24:$B$43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Estimates!$K$24:$K$43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D2-4E3B-8F98-E9E3DFF6426D}"/>
            </c:ext>
          </c:extLst>
        </c:ser>
        <c:ser>
          <c:idx val="1"/>
          <c:order val="1"/>
          <c:tx>
            <c:v>Improved datapoints</c:v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538-4D76-B45B-A873DB97118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38-4D76-B45B-A873DB97118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00C-4D07-B3B9-A071A87D32B8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38B-45EB-9218-407B33C437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Data'!$AB$6:$AB$100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D2-4E3B-8F98-E9E3DFF6426D}"/>
            </c:ext>
          </c:extLst>
        </c:ser>
        <c:ser>
          <c:idx val="2"/>
          <c:order val="2"/>
          <c:tx>
            <c:v>Basic estimates</c:v>
          </c:tx>
          <c:spPr>
            <a:ln w="19050" cap="rnd">
              <a:solidFill>
                <a:srgbClr val="66BB6A"/>
              </a:solidFill>
              <a:round/>
            </a:ln>
            <a:effectLst/>
          </c:spPr>
          <c:marker>
            <c:symbol val="none"/>
          </c:marker>
          <c:xVal>
            <c:numRef>
              <c:f>Estimates!$B$24:$B$43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Estimates!$L$24:$L$43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D2-4E3B-8F98-E9E3DFF6426D}"/>
            </c:ext>
          </c:extLst>
        </c:ser>
        <c:ser>
          <c:idx val="3"/>
          <c:order val="3"/>
          <c:tx>
            <c:v>Basic datapoints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66BB6A"/>
              </a:solidFill>
              <a:ln>
                <a:solidFill>
                  <a:srgbClr val="66BB6A"/>
                </a:solidFill>
                <a:prstDash val="solid"/>
              </a:ln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F082-4F24-BEB5-AFE91DA16CF8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3-B939-4C60-95DC-F3A85D50AA60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1-F082-4F24-BEB5-AFE91DA16CF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538-4D76-B45B-A873DB97118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082-4F24-BEB5-AFE91DA16CF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39-4C60-95DC-F3A85D50AA60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82-4F24-BEB5-AFE91DA16C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Data'!$AE$6:$AE$100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82-4F24-BEB5-AFE91DA16CF8}"/>
            </c:ext>
          </c:extLst>
        </c:ser>
        <c:ser>
          <c:idx val="4"/>
          <c:order val="4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Estimates!$B$24:$B$43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Estimates!$J$24:$J$43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38-4D76-B45B-A873DB971183}"/>
            </c:ext>
          </c:extLst>
        </c:ser>
        <c:ser>
          <c:idx val="5"/>
          <c:order val="5"/>
          <c:tx>
            <c:v>Facility datapoints</c:v>
          </c:tx>
          <c:spPr>
            <a:ln w="25400">
              <a:noFill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F79646">
                      <a:shade val="76000"/>
                    </a:srgbClr>
                  </a:solidFill>
                  <a:prstDash val="solid"/>
                  <a:round/>
                </a14:hiddenLine>
              </a:ext>
            </a:extLst>
          </c:spPr>
          <c:marker>
            <c:symbol val="x"/>
            <c:size val="5"/>
            <c:spPr>
              <a:noFill/>
              <a:ln w="3175">
                <a:solidFill>
                  <a:srgbClr val="C0C0C0"/>
                </a:solidFill>
                <a:prstDash val="solid"/>
              </a:ln>
              <a:effectLst/>
              <a:ex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538-4D76-B45B-A873DB97118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538-4D76-B45B-A873DB97118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0C-4D07-B3B9-A071A87D32B8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8B-45EB-9218-407B33C437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Data'!$AA$6:$AA$100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38-4D76-B45B-A873DB971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265088"/>
        <c:axId val="238266624"/>
      </c:scatterChart>
      <c:valAx>
        <c:axId val="238265088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266624"/>
        <c:crosses val="autoZero"/>
        <c:crossBetween val="midCat"/>
        <c:majorUnit val="5"/>
      </c:valAx>
      <c:valAx>
        <c:axId val="238266624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265088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Sanitation: rural</a:t>
            </a:r>
          </a:p>
        </c:rich>
      </c:tx>
      <c:layout>
        <c:manualLayout>
          <c:xMode val="edge"/>
          <c:yMode val="edge"/>
          <c:x val="0.29245071684587814"/>
          <c:y val="3.461954955059327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Improved estimates</c:v>
          </c:tx>
          <c:spPr>
            <a:ln w="19050" cap="rnd">
              <a:solidFill>
                <a:srgbClr val="7F7F7F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Estimates!$B$44:$B$63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Estimates!$K$44:$K$63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36-409C-B23F-9ADE3ACE7013}"/>
            </c:ext>
          </c:extLst>
        </c:ser>
        <c:ser>
          <c:idx val="1"/>
          <c:order val="1"/>
          <c:tx>
            <c:v>Improved datapoints</c:v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B85-4BEE-8B65-18569ED3A3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B85-4BEE-8B65-18569ED3A3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B2-49EB-86C8-1A809CC5B454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4B-4907-8473-1983060DA8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Data'!$AG$6:$AG$100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36-409C-B23F-9ADE3ACE7013}"/>
            </c:ext>
          </c:extLst>
        </c:ser>
        <c:ser>
          <c:idx val="2"/>
          <c:order val="2"/>
          <c:tx>
            <c:v>Basic estimates</c:v>
          </c:tx>
          <c:spPr>
            <a:ln w="19050" cap="rnd">
              <a:solidFill>
                <a:srgbClr val="66BB6A"/>
              </a:solidFill>
              <a:round/>
            </a:ln>
            <a:effectLst/>
          </c:spPr>
          <c:marker>
            <c:symbol val="none"/>
          </c:marker>
          <c:xVal>
            <c:numRef>
              <c:f>Estimates!$B$44:$B$63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Estimates!$L$44:$L$63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36-409C-B23F-9ADE3ACE7013}"/>
            </c:ext>
          </c:extLst>
        </c:ser>
        <c:ser>
          <c:idx val="3"/>
          <c:order val="3"/>
          <c:tx>
            <c:v>Basic datapoints</c:v>
          </c:tx>
          <c:spPr>
            <a:ln w="25400">
              <a:noFill/>
            </a:ln>
          </c:spPr>
          <c:marker>
            <c:symbol val="square"/>
            <c:size val="5"/>
            <c:spPr>
              <a:solidFill>
                <a:srgbClr val="66BB6A"/>
              </a:solidFill>
              <a:ln>
                <a:solidFill>
                  <a:srgbClr val="66BB6A"/>
                </a:solidFill>
                <a:prstDash val="solid"/>
              </a:ln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D533-4E37-A5DA-FD228531A3E6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D9C9-45F3-BEAB-4360F2584E3E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2-D533-4E37-A5DA-FD228531A3E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B85-4BEE-8B65-18569ED3A3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33-4E37-A5DA-FD228531A3E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C9-45F3-BEAB-4360F2584E3E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533-4E37-A5DA-FD228531A3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Data'!$AJ$6:$AJ$100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33-4E37-A5DA-FD228531A3E6}"/>
            </c:ext>
          </c:extLst>
        </c:ser>
        <c:ser>
          <c:idx val="4"/>
          <c:order val="4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Estimates!$B$44:$B$63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Estimates!$J$44:$J$63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85-4BEE-8B65-18569ED3A393}"/>
            </c:ext>
          </c:extLst>
        </c:ser>
        <c:ser>
          <c:idx val="5"/>
          <c:order val="5"/>
          <c:tx>
            <c:v>Facility datapoints</c:v>
          </c:tx>
          <c:spPr>
            <a:ln w="25400">
              <a:noFill/>
            </a:ln>
            <a:effectLst/>
            <a:extLst>
              <a:ext uri="{91240B29-F687-4F45-9708-019B960494DF}">
                <a14:hiddenLine xmlns:a14="http://schemas.microsoft.com/office/drawing/2010/main" w="19050" cap="rnd" cmpd="sng" algn="ctr">
                  <a:solidFill>
                    <a:srgbClr val="F79646">
                      <a:shade val="76000"/>
                    </a:srgbClr>
                  </a:solidFill>
                  <a:prstDash val="solid"/>
                  <a:round/>
                </a14:hiddenLine>
              </a:ext>
            </a:extLst>
          </c:spPr>
          <c:marker>
            <c:symbol val="x"/>
            <c:size val="5"/>
            <c:spPr>
              <a:noFill/>
              <a:ln w="3175">
                <a:solidFill>
                  <a:srgbClr val="C0C0C0"/>
                </a:solidFill>
                <a:prstDash val="solid"/>
              </a:ln>
              <a:effectLst/>
              <a:ex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B85-4BEE-8B65-18569ED3A3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B85-4BEE-8B65-18569ED3A3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B2-49EB-86C8-1A809CC5B454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4B-4907-8473-1983060DA8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Data'!$AF$6:$AF$100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85-4BEE-8B65-18569ED3A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150720"/>
        <c:axId val="381152256"/>
      </c:scatterChart>
      <c:valAx>
        <c:axId val="381150720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52256"/>
        <c:crosses val="autoZero"/>
        <c:crossBetween val="midCat"/>
        <c:majorUnit val="5"/>
      </c:valAx>
      <c:valAx>
        <c:axId val="381152256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50720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Drinking water: secondary</a:t>
            </a:r>
          </a:p>
        </c:rich>
      </c:tx>
      <c:layout>
        <c:manualLayout>
          <c:xMode val="edge"/>
          <c:yMode val="edge"/>
          <c:x val="0.2776366663844439"/>
          <c:y val="3.461954955059327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Improved datapoints</c:v>
          </c:tx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ABA-4A09-9523-530B89C8D1E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BA-4A09-9523-530B89C8D1E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B1-4E5F-925B-07049ACB88C9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3A1-41AA-97E4-BA4E6B01B9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Data'!$T$6:$T$100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91.362036284863251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B0-478A-AF50-062CAE29978F}"/>
            </c:ext>
          </c:extLst>
        </c:ser>
        <c:ser>
          <c:idx val="0"/>
          <c:order val="1"/>
          <c:tx>
            <c:v>Improved estimates</c:v>
          </c:tx>
          <c:spPr>
            <a:ln w="19050"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Estimates!$B$104:$B$123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Estimates!$F$104:$F$123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91.4</c:v>
                </c:pt>
                <c:pt idx="15">
                  <c:v>91.4</c:v>
                </c:pt>
                <c:pt idx="16">
                  <c:v>91.4</c:v>
                </c:pt>
                <c:pt idx="17">
                  <c:v>91.4</c:v>
                </c:pt>
                <c:pt idx="18">
                  <c:v>91.4</c:v>
                </c:pt>
                <c:pt idx="19">
                  <c:v>91.4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B0-478A-AF50-062CAE29978F}"/>
            </c:ext>
          </c:extLst>
        </c:ser>
        <c:ser>
          <c:idx val="2"/>
          <c:order val="2"/>
          <c:tx>
            <c:v>Basic estimates</c:v>
          </c:tx>
          <c:spPr>
            <a:ln w="19050">
              <a:solidFill>
                <a:srgbClr val="29B6F6"/>
              </a:solidFill>
            </a:ln>
          </c:spPr>
          <c:marker>
            <c:symbol val="none"/>
          </c:marker>
          <c:xVal>
            <c:numRef>
              <c:f>Estimates!$B$104:$B$123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Estimates!$G$104:$G$123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B0-478A-AF50-062CAE29978F}"/>
            </c:ext>
          </c:extLst>
        </c:ser>
        <c:ser>
          <c:idx val="3"/>
          <c:order val="3"/>
          <c:tx>
            <c:v>Basic datapoints</c:v>
          </c:tx>
          <c:spPr>
            <a:ln w="25400">
              <a:noFill/>
            </a:ln>
          </c:spPr>
          <c:marker>
            <c:symbol val="square"/>
            <c:size val="5"/>
            <c:spPr>
              <a:solidFill>
                <a:srgbClr val="29B6F6"/>
              </a:solidFill>
              <a:ln>
                <a:solidFill>
                  <a:srgbClr val="29B6F6"/>
                </a:solidFill>
                <a:prstDash val="solid"/>
              </a:ln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0-4392-4C02-8932-5F3E58018C1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9B-438D-B35C-8CF65C73B89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59B-438D-B35C-8CF65C73B89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B1-4E5F-925B-07049ACB88C9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392-4C02-8932-5F3E58018C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Data'!$U$6:$U$100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B7-4C29-B526-5036EAE47AEA}"/>
            </c:ext>
          </c:extLst>
        </c:ser>
        <c:ser>
          <c:idx val="4"/>
          <c:order val="4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Estimates!$B$104:$B$123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Estimates!$E$104:$E$123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BA-4A09-9523-530B89C8D1E1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BA-4A09-9523-530B89C8D1E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BA-4A09-9523-530B89C8D1E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B1-4E5F-925B-07049ACB88C9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3A1-41AA-97E4-BA4E6B01B9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Data'!$S$6:$S$100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BA-4A09-9523-530B89C8D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71776"/>
        <c:axId val="74573312"/>
      </c:scatterChart>
      <c:valAx>
        <c:axId val="74571776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3312"/>
        <c:crosses val="autoZero"/>
        <c:crossBetween val="midCat"/>
        <c:majorUnit val="5"/>
      </c:valAx>
      <c:valAx>
        <c:axId val="74573312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1776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rgbClr val="CCEC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Drinking</a:t>
            </a:r>
            <a:r>
              <a:rPr lang="en-US" sz="1100" b="0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w</a:t>
            </a: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ater: pre-primary</a:t>
            </a:r>
          </a:p>
        </c:rich>
      </c:tx>
      <c:layout>
        <c:manualLayout>
          <c:xMode val="edge"/>
          <c:yMode val="edge"/>
          <c:x val="0.28423362402280361"/>
          <c:y val="3.461954955059327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Improved datapoints</c:v>
          </c:tx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138-4D02-827D-4C6929BC2F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38-4D02-827D-4C6929BC2F9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5B-4768-B991-45EF7E177A31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35-400C-9405-F67D8D78C6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Data'!$N$6:$N$100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98.305084745762713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17-4453-8FB4-97D51A7CF553}"/>
            </c:ext>
          </c:extLst>
        </c:ser>
        <c:ser>
          <c:idx val="0"/>
          <c:order val="1"/>
          <c:tx>
            <c:v>Improved estimates</c:v>
          </c:tx>
          <c:spPr>
            <a:ln w="19050"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Estimates!$B$64:$B$83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Estimates!$F$64:$F$83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98.3</c:v>
                </c:pt>
                <c:pt idx="15">
                  <c:v>98.3</c:v>
                </c:pt>
                <c:pt idx="16">
                  <c:v>98.3</c:v>
                </c:pt>
                <c:pt idx="17">
                  <c:v>98.3</c:v>
                </c:pt>
                <c:pt idx="18">
                  <c:v>98.3</c:v>
                </c:pt>
                <c:pt idx="19">
                  <c:v>98.3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17-4453-8FB4-97D51A7CF553}"/>
            </c:ext>
          </c:extLst>
        </c:ser>
        <c:ser>
          <c:idx val="2"/>
          <c:order val="2"/>
          <c:tx>
            <c:v>Basic estimates</c:v>
          </c:tx>
          <c:spPr>
            <a:ln w="19050">
              <a:solidFill>
                <a:srgbClr val="29B6F6"/>
              </a:solidFill>
            </a:ln>
          </c:spPr>
          <c:marker>
            <c:symbol val="none"/>
          </c:marker>
          <c:xVal>
            <c:numRef>
              <c:f>Estimates!$B$64:$B$83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Estimates!$G$64:$G$83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17-4453-8FB4-97D51A7CF553}"/>
            </c:ext>
          </c:extLst>
        </c:ser>
        <c:ser>
          <c:idx val="3"/>
          <c:order val="3"/>
          <c:tx>
            <c:v>Basic datapoints</c:v>
          </c:tx>
          <c:spPr>
            <a:ln w="25400">
              <a:noFill/>
            </a:ln>
          </c:spPr>
          <c:marker>
            <c:symbol val="square"/>
            <c:size val="5"/>
            <c:spPr>
              <a:solidFill>
                <a:srgbClr val="29B6F6"/>
              </a:solidFill>
              <a:ln>
                <a:solidFill>
                  <a:srgbClr val="29B6F6"/>
                </a:solidFill>
                <a:prstDash val="solid"/>
              </a:ln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0-37A2-4ECD-A9A9-67B93A35BC2B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1-37A2-4ECD-A9A9-67B93A35BC2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138-4D02-827D-4C6929BC2F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7A2-4ECD-A9A9-67B93A35BC2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5B-4768-B991-45EF7E177A31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7A2-4ECD-A9A9-67B93A35BC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Data'!$O$6:$O$100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60-4E30-84F7-3DA7517E41E3}"/>
            </c:ext>
          </c:extLst>
        </c:ser>
        <c:ser>
          <c:idx val="4"/>
          <c:order val="4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Estimates!$B$64:$B$83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Estimates!$E$64:$E$83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38-4D02-827D-4C6929BC2F9B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138-4D02-827D-4C6929BC2F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38-4D02-827D-4C6929BC2F9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5B-4768-B991-45EF7E177A31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35-400C-9405-F67D8D78C6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Data'!$M$6:$M$100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38-4D02-827D-4C6929BC2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48672"/>
        <c:axId val="75150464"/>
      </c:scatterChart>
      <c:valAx>
        <c:axId val="75148672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0464"/>
        <c:crosses val="autoZero"/>
        <c:crossBetween val="midCat"/>
        <c:majorUnit val="5"/>
      </c:valAx>
      <c:valAx>
        <c:axId val="75150464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8672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rgbClr val="CCEC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Drinking water: primary</a:t>
            </a:r>
          </a:p>
        </c:rich>
      </c:tx>
      <c:layout>
        <c:manualLayout>
          <c:xMode val="edge"/>
          <c:yMode val="edge"/>
          <c:x val="0.29543434086868176"/>
          <c:y val="3.461954955059327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9048438837618422E-2"/>
          <c:y val="0.14561848029718294"/>
          <c:w val="0.8183649422854401"/>
          <c:h val="0.75831976605907536"/>
        </c:manualLayout>
      </c:layout>
      <c:scatterChart>
        <c:scatterStyle val="lineMarker"/>
        <c:varyColors val="0"/>
        <c:ser>
          <c:idx val="1"/>
          <c:order val="0"/>
          <c:tx>
            <c:v>Improved datapoints</c:v>
          </c:tx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9F2-40C2-84F1-15BD922BD89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2-40C2-84F1-15BD922BD89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C0C-4D05-8E02-D3BD557F5759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1ED-4AA5-9A19-02FE65011E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Data'!$Q$6:$Q$100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80.72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80-4656-9641-B845885A1082}"/>
            </c:ext>
          </c:extLst>
        </c:ser>
        <c:ser>
          <c:idx val="0"/>
          <c:order val="1"/>
          <c:tx>
            <c:v>Improved estimates</c:v>
          </c:tx>
          <c:spPr>
            <a:ln w="19050">
              <a:solidFill>
                <a:srgbClr val="7F7F7F"/>
              </a:solidFill>
              <a:prstDash val="sysDash"/>
            </a:ln>
          </c:spPr>
          <c:marker>
            <c:symbol val="none"/>
          </c:marker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01-AD80-4656-9641-B845885A1082}"/>
              </c:ext>
            </c:extLst>
          </c:dPt>
          <c:xVal>
            <c:numRef>
              <c:f>Estimates!$B$84:$B$103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Estimates!$F$84:$F$103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80.7</c:v>
                </c:pt>
                <c:pt idx="15">
                  <c:v>80.7</c:v>
                </c:pt>
                <c:pt idx="16">
                  <c:v>80.7</c:v>
                </c:pt>
                <c:pt idx="17">
                  <c:v>80.7</c:v>
                </c:pt>
                <c:pt idx="18">
                  <c:v>80.7</c:v>
                </c:pt>
                <c:pt idx="19">
                  <c:v>80.7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0-4656-9641-B845885A1082}"/>
            </c:ext>
          </c:extLst>
        </c:ser>
        <c:ser>
          <c:idx val="2"/>
          <c:order val="2"/>
          <c:tx>
            <c:v>Basic estimates</c:v>
          </c:tx>
          <c:spPr>
            <a:ln w="19050">
              <a:solidFill>
                <a:srgbClr val="29B6F6"/>
              </a:solidFill>
            </a:ln>
          </c:spPr>
          <c:marker>
            <c:symbol val="none"/>
          </c:marker>
          <c:xVal>
            <c:numRef>
              <c:f>Estimates!$B$84:$B$103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Estimates!$G$84:$G$103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80-4656-9641-B845885A1082}"/>
            </c:ext>
          </c:extLst>
        </c:ser>
        <c:ser>
          <c:idx val="3"/>
          <c:order val="3"/>
          <c:tx>
            <c:v>Basic datapoints</c:v>
          </c:tx>
          <c:spPr>
            <a:ln w="25400">
              <a:noFill/>
            </a:ln>
          </c:spPr>
          <c:marker>
            <c:symbol val="square"/>
            <c:size val="5"/>
            <c:spPr>
              <a:solidFill>
                <a:srgbClr val="29B6F6"/>
              </a:solidFill>
              <a:ln>
                <a:solidFill>
                  <a:srgbClr val="29B6F6"/>
                </a:solidFill>
                <a:prstDash val="solid"/>
              </a:ln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0E29-4CD0-A28B-5DFC6A9C8B90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2-0E29-4CD0-A28B-5DFC6A9C8B9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F2-40C2-84F1-15BD922BD89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29-4CD0-A28B-5DFC6A9C8B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C0C-4D05-8E02-D3BD557F5759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CD0-A28B-5DFC6A9C8B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Data'!$R$6:$R$100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1C-49EE-A046-2C57A226E146}"/>
            </c:ext>
          </c:extLst>
        </c:ser>
        <c:ser>
          <c:idx val="4"/>
          <c:order val="4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Estimates!$B$84:$B$103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Estimates!$E$84:$E$103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F2-40C2-84F1-15BD922BD89A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9F2-40C2-84F1-15BD922BD89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9F2-40C2-84F1-15BD922BD89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C-4D05-8E02-D3BD557F5759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1ED-4AA5-9A19-02FE65011E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Data'!$P$6:$P$100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F2-40C2-84F1-15BD922B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59520"/>
        <c:axId val="84461056"/>
      </c:scatterChart>
      <c:valAx>
        <c:axId val="84459520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1056"/>
        <c:crosses val="autoZero"/>
        <c:crossBetween val="midCat"/>
        <c:majorUnit val="5"/>
      </c:valAx>
      <c:valAx>
        <c:axId val="84461056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9520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rgbClr val="CCEC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Sanitation: secondary</a:t>
            </a:r>
          </a:p>
        </c:rich>
      </c:tx>
      <c:layout>
        <c:manualLayout>
          <c:xMode val="edge"/>
          <c:yMode val="edge"/>
          <c:x val="0.25431477483325332"/>
          <c:y val="2.59646621629449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138447857666643E-2"/>
          <c:y val="0.14561848029718294"/>
          <c:w val="0.84528164658181171"/>
          <c:h val="0.75831976605907536"/>
        </c:manualLayout>
      </c:layout>
      <c:scatterChart>
        <c:scatterStyle val="lineMarker"/>
        <c:varyColors val="0"/>
        <c:ser>
          <c:idx val="1"/>
          <c:order val="0"/>
          <c:tx>
            <c:v>Improved datapoints</c:v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8FD-40F2-BFD7-2A88CCD48C8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8FD-40F2-BFD7-2A88CCD48C8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A21-4E51-B8C4-EC6F067F1B22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AB8-4B9E-AE19-9D0010C4F5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Data'!$AV$6:$AV$100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92.851340373679932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D2-429A-A93F-E8762A84D91F}"/>
            </c:ext>
          </c:extLst>
        </c:ser>
        <c:ser>
          <c:idx val="0"/>
          <c:order val="1"/>
          <c:tx>
            <c:v>Improved estimates</c:v>
          </c:tx>
          <c:spPr>
            <a:ln w="19050" cap="rnd">
              <a:solidFill>
                <a:srgbClr val="7F7F7F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Estimates!$B$104:$B$123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Estimates!$K$104:$K$123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92.9</c:v>
                </c:pt>
                <c:pt idx="15">
                  <c:v>92.9</c:v>
                </c:pt>
                <c:pt idx="16">
                  <c:v>92.9</c:v>
                </c:pt>
                <c:pt idx="17">
                  <c:v>92.9</c:v>
                </c:pt>
                <c:pt idx="18">
                  <c:v>92.9</c:v>
                </c:pt>
                <c:pt idx="19">
                  <c:v>92.9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D2-429A-A93F-E8762A84D91F}"/>
            </c:ext>
          </c:extLst>
        </c:ser>
        <c:ser>
          <c:idx val="2"/>
          <c:order val="2"/>
          <c:tx>
            <c:v>Basic estimates</c:v>
          </c:tx>
          <c:spPr>
            <a:ln w="19050" cap="rnd">
              <a:solidFill>
                <a:srgbClr val="66BB6A"/>
              </a:solidFill>
              <a:round/>
            </a:ln>
            <a:effectLst/>
          </c:spPr>
          <c:marker>
            <c:symbol val="none"/>
          </c:marker>
          <c:xVal>
            <c:numRef>
              <c:f>Estimates!$B$104:$B$123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Estimates!$L$104:$L$123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D2-429A-A93F-E8762A84D91F}"/>
            </c:ext>
          </c:extLst>
        </c:ser>
        <c:ser>
          <c:idx val="3"/>
          <c:order val="3"/>
          <c:tx>
            <c:v>Basic datapoints</c:v>
          </c:tx>
          <c:spPr>
            <a:ln w="25400">
              <a:noFill/>
            </a:ln>
          </c:spPr>
          <c:marker>
            <c:symbol val="square"/>
            <c:size val="5"/>
            <c:spPr>
              <a:solidFill>
                <a:srgbClr val="66BB6A"/>
              </a:solidFill>
              <a:ln>
                <a:solidFill>
                  <a:srgbClr val="66BB6A"/>
                </a:solidFill>
                <a:prstDash val="solid"/>
              </a:ln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1-E3CC-4CC5-8FBC-F6488D0E337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FD-40F2-BFD7-2A88CCD48C8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8FD-40F2-BFD7-2A88CCD48C8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21-4E51-B8C4-EC6F067F1B22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CC-4CC5-8FBC-F6488D0E33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Data'!$AY$6:$AY$100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CC-4CC5-8FBC-F6488D0E3377}"/>
            </c:ext>
          </c:extLst>
        </c:ser>
        <c:ser>
          <c:idx val="4"/>
          <c:order val="4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Estimates!$B$104:$B$123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Estimates!$J$104:$J$123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98.5</c:v>
                </c:pt>
                <c:pt idx="15">
                  <c:v>98.5</c:v>
                </c:pt>
                <c:pt idx="16">
                  <c:v>98.5</c:v>
                </c:pt>
                <c:pt idx="17">
                  <c:v>98.5</c:v>
                </c:pt>
                <c:pt idx="18">
                  <c:v>98.5</c:v>
                </c:pt>
                <c:pt idx="19">
                  <c:v>98.5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8FD-40F2-BFD7-2A88CCD48C81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8FD-40F2-BFD7-2A88CCD48C8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8FD-40F2-BFD7-2A88CCD48C8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21-4E51-B8C4-EC6F067F1B22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AB8-4B9E-AE19-9D0010C4F5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Data'!$AU$6:$AU$100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98.483617655023011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FD-40F2-BFD7-2A88CCD4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25120"/>
        <c:axId val="84735104"/>
      </c:scatterChart>
      <c:valAx>
        <c:axId val="84725120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35104"/>
        <c:crosses val="autoZero"/>
        <c:crossBetween val="midCat"/>
        <c:majorUnit val="5"/>
      </c:valAx>
      <c:valAx>
        <c:axId val="84735104"/>
        <c:scaling>
          <c:orientation val="minMax"/>
          <c:max val="100"/>
          <c:min val="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25120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Sanitation: pre-primary</a:t>
            </a:r>
          </a:p>
        </c:rich>
      </c:tx>
      <c:layout>
        <c:manualLayout>
          <c:xMode val="edge"/>
          <c:yMode val="edge"/>
          <c:x val="0.22854136680495582"/>
          <c:y val="3.461954955059327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Improved datapoints</c:v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C14-4186-A6DC-8A9C46BC93E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14-4186-A6DC-8A9C46BC93E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DB-4C85-9C7A-385A723A008F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552-47E1-82CC-85F56A9ED3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Data'!$AL$6:$AL$100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98.375706214689274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94-4507-B2AD-4AF496D3F56B}"/>
            </c:ext>
          </c:extLst>
        </c:ser>
        <c:ser>
          <c:idx val="0"/>
          <c:order val="1"/>
          <c:tx>
            <c:v>Improved estimates</c:v>
          </c:tx>
          <c:spPr>
            <a:ln w="19050" cap="rnd">
              <a:solidFill>
                <a:srgbClr val="7F7F7F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Estimates!$B$64:$B$83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Estimates!$K$64:$K$83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98.4</c:v>
                </c:pt>
                <c:pt idx="15">
                  <c:v>98.4</c:v>
                </c:pt>
                <c:pt idx="16">
                  <c:v>98.4</c:v>
                </c:pt>
                <c:pt idx="17">
                  <c:v>98.4</c:v>
                </c:pt>
                <c:pt idx="18">
                  <c:v>98.4</c:v>
                </c:pt>
                <c:pt idx="19">
                  <c:v>98.4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94-4507-B2AD-4AF496D3F56B}"/>
            </c:ext>
          </c:extLst>
        </c:ser>
        <c:ser>
          <c:idx val="2"/>
          <c:order val="2"/>
          <c:tx>
            <c:v>Basic estimates</c:v>
          </c:tx>
          <c:spPr>
            <a:ln w="19050" cap="rnd">
              <a:solidFill>
                <a:srgbClr val="66BB6A"/>
              </a:solidFill>
              <a:round/>
            </a:ln>
            <a:effectLst/>
          </c:spPr>
          <c:marker>
            <c:symbol val="none"/>
          </c:marker>
          <c:xVal>
            <c:numRef>
              <c:f>Estimates!$B$64:$B$83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Estimates!$L$64:$L$83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94-4507-B2AD-4AF496D3F56B}"/>
            </c:ext>
          </c:extLst>
        </c:ser>
        <c:ser>
          <c:idx val="3"/>
          <c:order val="3"/>
          <c:tx>
            <c:v>Basic datapoints</c:v>
          </c:tx>
          <c:spPr>
            <a:ln w="25400">
              <a:noFill/>
            </a:ln>
          </c:spPr>
          <c:marker>
            <c:symbol val="square"/>
            <c:size val="5"/>
            <c:spPr>
              <a:solidFill>
                <a:srgbClr val="66BB6A"/>
              </a:solidFill>
              <a:ln>
                <a:solidFill>
                  <a:srgbClr val="66BB6A"/>
                </a:solidFill>
                <a:prstDash val="solid"/>
              </a:ln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281C-479C-A50E-9E0B1DE4225E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2-281C-479C-A50E-9E0B1DE4225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C14-4186-A6DC-8A9C46BC93E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1C-479C-A50E-9E0B1DE4225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DB-4C85-9C7A-385A723A008F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81C-479C-A50E-9E0B1DE422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Data'!$AO$6:$AO$100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1C-479C-A50E-9E0B1DE4225E}"/>
            </c:ext>
          </c:extLst>
        </c:ser>
        <c:ser>
          <c:idx val="4"/>
          <c:order val="4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Estimates!$B$64:$B$83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Estimates!$J$64:$J$83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98.7</c:v>
                </c:pt>
                <c:pt idx="15">
                  <c:v>98.7</c:v>
                </c:pt>
                <c:pt idx="16">
                  <c:v>98.7</c:v>
                </c:pt>
                <c:pt idx="17">
                  <c:v>98.7</c:v>
                </c:pt>
                <c:pt idx="18">
                  <c:v>98.7</c:v>
                </c:pt>
                <c:pt idx="19">
                  <c:v>98.7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14-4186-A6DC-8A9C46BC93EB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C14-4186-A6DC-8A9C46BC93E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C14-4186-A6DC-8A9C46BC93E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DB-4C85-9C7A-385A723A008F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52-47E1-82CC-85F56A9ED3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Data'!$AK$6:$AK$100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98.728813559322035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14-4186-A6DC-8A9C46BC9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31616"/>
        <c:axId val="84837504"/>
      </c:scatterChart>
      <c:valAx>
        <c:axId val="84831616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7504"/>
        <c:crosses val="autoZero"/>
        <c:crossBetween val="midCat"/>
        <c:majorUnit val="5"/>
      </c:valAx>
      <c:valAx>
        <c:axId val="84837504"/>
        <c:scaling>
          <c:orientation val="minMax"/>
          <c:max val="100"/>
          <c:min val="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31616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Sanitation: primary</a:t>
            </a:r>
          </a:p>
        </c:rich>
      </c:tx>
      <c:layout>
        <c:manualLayout>
          <c:xMode val="edge"/>
          <c:yMode val="edge"/>
          <c:x val="0.28747565828464988"/>
          <c:y val="3.02921058567691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Improved datapoints</c:v>
          </c:tx>
          <c:spPr>
            <a:ln w="25400">
              <a:noFill/>
            </a:ln>
            <a:effectLst/>
          </c:spPr>
          <c:marker>
            <c:symbol val="circle"/>
            <c:size val="5"/>
            <c:spPr>
              <a:solidFill>
                <a:srgbClr val="7F7F7F"/>
              </a:solidFill>
              <a:ln w="3175">
                <a:solidFill>
                  <a:srgbClr val="7F7F7F"/>
                </a:solidFill>
                <a:prstDash val="solid"/>
              </a:ln>
              <a:effectLst/>
            </c:spPr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0-4DBA-4F05-A1E0-CE8D6364B6F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7F-4978-BD3B-680B3A7D5B7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7F-4978-BD3B-680B3A7D5B7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B7-499E-AA54-4C58D1EA957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F44-445E-B165-56F636D345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Data'!$AQ$6:$AQ$100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82.133333333333326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BA-4F05-A1E0-CE8D6364B6FF}"/>
            </c:ext>
          </c:extLst>
        </c:ser>
        <c:ser>
          <c:idx val="0"/>
          <c:order val="1"/>
          <c:tx>
            <c:v>Improved estimates</c:v>
          </c:tx>
          <c:spPr>
            <a:ln w="19050" cap="rnd">
              <a:solidFill>
                <a:srgbClr val="7F7F7F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Estimates!$B$84:$B$103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Estimates!$K$84:$K$103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82.1</c:v>
                </c:pt>
                <c:pt idx="15">
                  <c:v>82.1</c:v>
                </c:pt>
                <c:pt idx="16">
                  <c:v>82.1</c:v>
                </c:pt>
                <c:pt idx="17">
                  <c:v>82.1</c:v>
                </c:pt>
                <c:pt idx="18">
                  <c:v>82.1</c:v>
                </c:pt>
                <c:pt idx="19">
                  <c:v>82.1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BA-4F05-A1E0-CE8D6364B6FF}"/>
            </c:ext>
          </c:extLst>
        </c:ser>
        <c:ser>
          <c:idx val="2"/>
          <c:order val="2"/>
          <c:tx>
            <c:v>Basic estimates</c:v>
          </c:tx>
          <c:spPr>
            <a:ln w="19050" cap="rnd">
              <a:solidFill>
                <a:srgbClr val="66BB6A"/>
              </a:solidFill>
              <a:round/>
            </a:ln>
            <a:effectLst/>
          </c:spPr>
          <c:marker>
            <c:symbol val="none"/>
          </c:marker>
          <c:xVal>
            <c:numRef>
              <c:f>Estimates!$B$84:$B$103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Estimates!$L$84:$L$103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BA-4F05-A1E0-CE8D6364B6FF}"/>
            </c:ext>
          </c:extLst>
        </c:ser>
        <c:ser>
          <c:idx val="3"/>
          <c:order val="3"/>
          <c:tx>
            <c:v>Basic datapoints</c:v>
          </c:tx>
          <c:spPr>
            <a:ln w="25400">
              <a:noFill/>
            </a:ln>
          </c:spPr>
          <c:marker>
            <c:symbol val="square"/>
            <c:size val="5"/>
            <c:spPr>
              <a:solidFill>
                <a:srgbClr val="66BB6A"/>
              </a:solidFill>
              <a:ln>
                <a:solidFill>
                  <a:srgbClr val="66BB6A"/>
                </a:solidFill>
                <a:prstDash val="solid"/>
              </a:ln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8A7-40CE-80A4-E1156BAB3A35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78A7-40CE-80A4-E1156BAB3A3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7F-4978-BD3B-680B3A7D5B7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8A7-40CE-80A4-E1156BAB3A3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6B7-499E-AA54-4C58D1EA957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8A7-40CE-80A4-E1156BAB3A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Data'!$AT$6:$AT$100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A7-40CE-80A4-E1156BAB3A35}"/>
            </c:ext>
          </c:extLst>
        </c:ser>
        <c:ser>
          <c:idx val="4"/>
          <c:order val="4"/>
          <c:tx>
            <c:v>Facility estimates</c:v>
          </c:tx>
          <c:spPr>
            <a:ln w="19050" cap="rnd" cmpd="sng" algn="ctr">
              <a:solidFill>
                <a:sysClr val="window" lastClr="FFFFFF">
                  <a:lumMod val="65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Estimates!$B$84:$B$103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Estimates!$J$84:$J$103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95.3</c:v>
                </c:pt>
                <c:pt idx="15">
                  <c:v>95.3</c:v>
                </c:pt>
                <c:pt idx="16">
                  <c:v>95.3</c:v>
                </c:pt>
                <c:pt idx="17">
                  <c:v>95.3</c:v>
                </c:pt>
                <c:pt idx="18">
                  <c:v>95.3</c:v>
                </c:pt>
                <c:pt idx="19">
                  <c:v>95.3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7F-4978-BD3B-680B3A7D5B71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7F-4978-BD3B-680B3A7D5B7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A7F-4978-BD3B-680B3A7D5B7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B7-499E-AA54-4C58D1EA957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44-445E-B165-56F636D345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Data'!$AP$6:$AP$100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95.28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7F-4978-BD3B-680B3A7D5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24480"/>
        <c:axId val="85526016"/>
      </c:scatterChart>
      <c:valAx>
        <c:axId val="85524480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6016"/>
        <c:crosses val="autoZero"/>
        <c:crossBetween val="midCat"/>
        <c:majorUnit val="5"/>
      </c:valAx>
      <c:valAx>
        <c:axId val="85526016"/>
        <c:scaling>
          <c:orientation val="minMax"/>
          <c:max val="100"/>
          <c:min val="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24480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3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Hygiene: national</a:t>
            </a:r>
          </a:p>
        </c:rich>
      </c:tx>
      <c:layout>
        <c:manualLayout>
          <c:xMode val="edge"/>
          <c:yMode val="edge"/>
          <c:x val="0.48676198933212872"/>
          <c:y val="2.59646621629449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34787892112113128"/>
          <c:y val="0.14129103660335879"/>
          <c:w val="0.60544076892490839"/>
          <c:h val="0.75831976605907536"/>
        </c:manualLayout>
      </c:layout>
      <c:scatterChart>
        <c:scatterStyle val="lineMarker"/>
        <c:varyColors val="0"/>
        <c:ser>
          <c:idx val="0"/>
          <c:order val="0"/>
          <c:tx>
            <c:v>Facility estimates</c:v>
          </c:tx>
          <c:spPr>
            <a:ln>
              <a:solidFill>
                <a:srgbClr val="C0C0C0"/>
              </a:solidFill>
              <a:prstDash val="sysDot"/>
            </a:ln>
          </c:spPr>
          <c:marker>
            <c:symbol val="none"/>
          </c:marker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0-68E3-4103-9A58-95A15401BDEA}"/>
              </c:ext>
            </c:extLst>
          </c:dPt>
          <c:xVal>
            <c:numRef>
              <c:f>Estimates!$B$4:$B$23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Estimates!$O$4:$O$23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E3-4103-9A58-95A15401BDEA}"/>
            </c:ext>
          </c:extLst>
        </c:ser>
        <c:ser>
          <c:idx val="3"/>
          <c:order val="1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622-445F-B93E-5C0AD852E31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622-445F-B93E-5C0AD852E31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2CE-4389-8245-C8827BAFCC4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1F-454E-BB3C-270F42A8AC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Data'!$AZ$6:$AZ$100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E3-4103-9A58-95A15401BDEA}"/>
            </c:ext>
          </c:extLst>
        </c:ser>
        <c:ser>
          <c:idx val="1"/>
          <c:order val="2"/>
          <c:tx>
            <c:v>With water estimates</c:v>
          </c:tx>
          <c:spPr>
            <a:ln w="19050" cap="rnd">
              <a:solidFill>
                <a:srgbClr val="7F7F7F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47-467C-8810-9DCFD3FD53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47-467C-8810-9DCFD3FD53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47-467C-8810-9DCFD3FD53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47-467C-8810-9DCFD3FD53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47-467C-8810-9DCFD3FD533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647-467C-8810-9DCFD3FD533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647-467C-8810-9DCFD3FD533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647-467C-8810-9DCFD3FD533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647-467C-8810-9DCFD3FD533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647-467C-8810-9DCFD3FD533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647-467C-8810-9DCFD3FD533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647-467C-8810-9DCFD3FD533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647-467C-8810-9DCFD3FD533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647-467C-8810-9DCFD3FD533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647-467C-8810-9DCFD3FD533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647-467C-8810-9DCFD3FD533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647-467C-8810-9DCFD3FD533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647-467C-8810-9DCFD3FD533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647-467C-8810-9DCFD3FD533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647-467C-8810-9DCFD3FD533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647-467C-8810-9DCFD3FD533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647-467C-8810-9DCFD3FD533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647-467C-8810-9DCFD3FD533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647-467C-8810-9DCFD3FD533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647-467C-8810-9DCFD3FD533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647-467C-8810-9DCFD3FD533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647-467C-8810-9DCFD3FD533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647-467C-8810-9DCFD3FD533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647-467C-8810-9DCFD3FD533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647-467C-8810-9DCFD3FD533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647-467C-8810-9DCFD3FD533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647-467C-8810-9DCFD3FD533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647-467C-8810-9DCFD3FD533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647-467C-8810-9DCFD3FD533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647-467C-8810-9DCFD3FD533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647-467C-8810-9DCFD3FD5331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647-467C-8810-9DCFD3FD5331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647-467C-8810-9DCFD3FD5331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647-467C-8810-9DCFD3FD5331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647-467C-8810-9DCFD3FD5331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647-467C-8810-9DCFD3FD5331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647-467C-8810-9DCFD3FD5331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E647-467C-8810-9DCFD3FD5331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E647-467C-8810-9DCFD3FD5331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E647-467C-8810-9DCFD3FD5331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E647-467C-8810-9DCFD3FD5331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E647-467C-8810-9DCFD3FD53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Estimates!$B$4:$B$23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Estimates!$P$4:$P$23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647-467C-8810-9DCFD3FD5331}"/>
            </c:ext>
          </c:extLst>
        </c:ser>
        <c:ser>
          <c:idx val="4"/>
          <c:order val="3"/>
          <c:tx>
            <c:v>With water datapoints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>
                <a:solidFill>
                  <a:srgbClr val="7F7F7F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22-445F-B93E-5C0AD852E31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622-445F-B93E-5C0AD852E31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CE-4389-8245-C8827BAFCC4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1F-454E-BB3C-270F42A8AC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Data'!$BA$6:$BA$100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C4-48CB-9B8F-3B9687B4C5E4}"/>
            </c:ext>
          </c:extLst>
        </c:ser>
        <c:ser>
          <c:idx val="2"/>
          <c:order val="4"/>
          <c:tx>
            <c:v>Basic estimates</c:v>
          </c:tx>
          <c:spPr>
            <a:ln w="19050" cap="rnd">
              <a:solidFill>
                <a:srgbClr val="AB47BC"/>
              </a:solidFill>
              <a:round/>
            </a:ln>
            <a:effectLst/>
          </c:spPr>
          <c:marker>
            <c:symbol val="none"/>
          </c:marker>
          <c:xVal>
            <c:numRef>
              <c:f>Estimates!$B$4:$B$23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Estimates!$Q$4:$Q$23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647-467C-8810-9DCFD3FD5331}"/>
            </c:ext>
          </c:extLst>
        </c:ser>
        <c:ser>
          <c:idx val="5"/>
          <c:order val="5"/>
          <c:tx>
            <c:v>Basic datapoints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AB47BC"/>
              </a:solidFill>
              <a:ln>
                <a:solidFill>
                  <a:srgbClr val="AB47BC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22-445F-B93E-5C0AD852E31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622-445F-B93E-5C0AD852E31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CE-4389-8245-C8827BAFCC4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41F-454E-BB3C-270F42A8AC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Data'!$BB$6:$BB$100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C4-48CB-9B8F-3B9687B4C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650048"/>
        <c:axId val="85676416"/>
      </c:scatterChart>
      <c:valAx>
        <c:axId val="85650048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76416"/>
        <c:crosses val="autoZero"/>
        <c:crossBetween val="midCat"/>
        <c:majorUnit val="5"/>
      </c:valAx>
      <c:valAx>
        <c:axId val="85676416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0048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0.35103303236587141"/>
          <c:w val="0.302961210239164"/>
          <c:h val="0.35680148073537926"/>
        </c:manualLayout>
      </c:layout>
      <c:overlay val="0"/>
      <c:txPr>
        <a:bodyPr/>
        <a:lstStyle/>
        <a:p>
          <a:pPr>
            <a:defRPr sz="800"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Hygiene: urban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With water estimates</c:v>
          </c:tx>
          <c:spPr>
            <a:ln w="19050"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Estimates!$B$24:$B$43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Estimates!$P$24:$P$43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9B-4DBF-9B2C-652716CA2798}"/>
            </c:ext>
          </c:extLst>
        </c:ser>
        <c:ser>
          <c:idx val="2"/>
          <c:order val="1"/>
          <c:tx>
            <c:v>With water datapoints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>
                <a:solidFill>
                  <a:srgbClr val="7F7F7F"/>
                </a:solidFill>
                <a:prstDash val="solid"/>
              </a:ln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039B-4DBF-9B2C-652716CA2798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039B-4DBF-9B2C-652716CA279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32C-4B9D-B07C-3DE8ACC57F2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9B-4DBF-9B2C-652716CA279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621-4B1A-944A-D5C0A5207A6F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9B-4DBF-9B2C-652716CA27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Data'!$BD$6:$BD$100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9B-4DBF-9B2C-652716CA2798}"/>
            </c:ext>
          </c:extLst>
        </c:ser>
        <c:ser>
          <c:idx val="0"/>
          <c:order val="2"/>
          <c:tx>
            <c:v>Basic estimates</c:v>
          </c:tx>
          <c:spPr>
            <a:ln>
              <a:solidFill>
                <a:srgbClr val="AB47BC"/>
              </a:solidFill>
            </a:ln>
          </c:spPr>
          <c:marker>
            <c:symbol val="none"/>
          </c:marker>
          <c:xVal>
            <c:numRef>
              <c:f>Estimates!$B$24:$B$43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Estimates!$Q$24:$Q$43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9B-4DBF-9B2C-652716CA2798}"/>
            </c:ext>
          </c:extLst>
        </c:ser>
        <c:ser>
          <c:idx val="3"/>
          <c:order val="3"/>
          <c:tx>
            <c:v>Basic datapoints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AB47BC"/>
              </a:solidFill>
              <a:ln>
                <a:solidFill>
                  <a:srgbClr val="AB47BC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32C-4B9D-B07C-3DE8ACC57F2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32C-4B9D-B07C-3DE8ACC57F2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621-4B1A-944A-D5C0A5207A6F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E0-4C90-8C7E-E7E40D0007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Data'!$BE$6:$BE$100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9B-4DBF-9B2C-652716CA2798}"/>
            </c:ext>
          </c:extLst>
        </c:ser>
        <c:ser>
          <c:idx val="4"/>
          <c:order val="4"/>
          <c:tx>
            <c:v>Facility estimates</c:v>
          </c:tx>
          <c:spPr>
            <a:ln>
              <a:solidFill>
                <a:srgbClr val="C0C0C0"/>
              </a:solidFill>
              <a:prstDash val="sysDot"/>
            </a:ln>
          </c:spPr>
          <c:marker>
            <c:symbol val="none"/>
          </c:marker>
          <c:xVal>
            <c:numRef>
              <c:f>Estimates!$B$24:$B$43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Estimates!$O$24:$O$43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CF-4419-80EC-503C2B7FD27C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5-A9CF-4419-80EC-503C2B7FD27C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A9CF-4419-80EC-503C2B7FD27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32C-4B9D-B07C-3DE8ACC57F2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9CF-4419-80EC-503C2B7FD27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621-4B1A-944A-D5C0A5207A6F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9CF-4419-80EC-503C2B7FD2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Data'!$BC$6:$BC$100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CF-4419-80EC-503C2B7FD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64448"/>
        <c:axId val="85865984"/>
      </c:scatterChart>
      <c:valAx>
        <c:axId val="85864448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5984"/>
        <c:crosses val="autoZero"/>
        <c:crossBetween val="midCat"/>
        <c:majorUnit val="5"/>
      </c:valAx>
      <c:valAx>
        <c:axId val="85865984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4448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Hygiene: rural</a:t>
            </a:r>
          </a:p>
        </c:rich>
      </c:tx>
      <c:layout>
        <c:manualLayout>
          <c:xMode val="edge"/>
          <c:yMode val="edge"/>
          <c:x val="0.29245071684587814"/>
          <c:y val="3.461954955059327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With water estimates</c:v>
          </c:tx>
          <c:spPr>
            <a:ln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Estimates!$B$44:$B$63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Estimates!$P$44:$P$63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F-43D2-BE27-F78F808FF620}"/>
            </c:ext>
          </c:extLst>
        </c:ser>
        <c:ser>
          <c:idx val="1"/>
          <c:order val="1"/>
          <c:tx>
            <c:v>Basic estimates</c:v>
          </c:tx>
          <c:spPr>
            <a:ln>
              <a:solidFill>
                <a:srgbClr val="AB47BC"/>
              </a:solidFill>
            </a:ln>
          </c:spPr>
          <c:marker>
            <c:symbol val="none"/>
          </c:marker>
          <c:xVal>
            <c:numRef>
              <c:f>Estimates!$B$44:$B$63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Estimates!$Q$44:$Q$63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F-43D2-BE27-F78F808FF620}"/>
            </c:ext>
          </c:extLst>
        </c:ser>
        <c:ser>
          <c:idx val="2"/>
          <c:order val="2"/>
          <c:tx>
            <c:v>With water datapoints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>
                <a:solidFill>
                  <a:srgbClr val="7F7F7F"/>
                </a:solidFill>
                <a:prstDash val="solid"/>
              </a:ln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5-F76F-43D2-BE27-F78F808FF620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4-F76F-43D2-BE27-F78F808FF62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42D-45B4-9481-8D2EDE5C2C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6F-43D2-BE27-F78F808FF62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95-44BA-880B-D47C5CE81992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6F-43D2-BE27-F78F808FF6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Data'!$BG$6:$BG$100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6F-43D2-BE27-F78F808FF620}"/>
            </c:ext>
          </c:extLst>
        </c:ser>
        <c:ser>
          <c:idx val="3"/>
          <c:order val="3"/>
          <c:tx>
            <c:v>Basic datapoints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AB47BC"/>
              </a:solidFill>
              <a:ln>
                <a:solidFill>
                  <a:srgbClr val="AB47BC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42D-45B4-9481-8D2EDE5C2C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42D-45B4-9481-8D2EDE5C2CD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95-44BA-880B-D47C5CE81992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3F-41D6-873C-D03736FDA6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Data'!$BH$6:$BH$100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6F-43D2-BE27-F78F808FF620}"/>
            </c:ext>
          </c:extLst>
        </c:ser>
        <c:ser>
          <c:idx val="4"/>
          <c:order val="4"/>
          <c:tx>
            <c:v>Facility estimate</c:v>
          </c:tx>
          <c:spPr>
            <a:ln>
              <a:solidFill>
                <a:srgbClr val="C0C0C0"/>
              </a:solidFill>
              <a:prstDash val="sysDot"/>
            </a:ln>
          </c:spPr>
          <c:marker>
            <c:symbol val="none"/>
          </c:marker>
          <c:xVal>
            <c:numRef>
              <c:f>Estimates!$B$44:$B$63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Estimates!$O$44:$O$63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28-40B1-9CD0-6C08C7A971EB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5-DE28-40B1-9CD0-6C08C7A971EB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DE28-40B1-9CD0-6C08C7A971E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42D-45B4-9481-8D2EDE5C2C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E28-40B1-9CD0-6C08C7A971E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95-44BA-880B-D47C5CE81992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E28-40B1-9CD0-6C08C7A971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Data'!$BF$6:$BF$100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8-40B1-9CD0-6C08C7A97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79616"/>
        <c:axId val="86481152"/>
      </c:scatterChart>
      <c:valAx>
        <c:axId val="86479616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1152"/>
        <c:crosses val="autoZero"/>
        <c:crossBetween val="midCat"/>
        <c:majorUnit val="5"/>
      </c:valAx>
      <c:valAx>
        <c:axId val="86481152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79616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Hygiene: secondary</a:t>
            </a:r>
          </a:p>
        </c:rich>
      </c:tx>
      <c:layout>
        <c:manualLayout>
          <c:xMode val="edge"/>
          <c:yMode val="edge"/>
          <c:x val="0.25431477483325332"/>
          <c:y val="2.59646621629449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138447857666643E-2"/>
          <c:y val="0.14561848029718294"/>
          <c:w val="0.84528164658181171"/>
          <c:h val="0.75831976605907536"/>
        </c:manualLayout>
      </c:layout>
      <c:scatterChart>
        <c:scatterStyle val="lineMarker"/>
        <c:varyColors val="0"/>
        <c:ser>
          <c:idx val="0"/>
          <c:order val="0"/>
          <c:tx>
            <c:v>With water estimates</c:v>
          </c:tx>
          <c:spPr>
            <a:ln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Estimates!$B$104:$B$123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Estimates!$P$104:$P$123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85-4435-9EFA-86F965C0C0C4}"/>
            </c:ext>
          </c:extLst>
        </c:ser>
        <c:ser>
          <c:idx val="1"/>
          <c:order val="1"/>
          <c:tx>
            <c:v>Basic estimates</c:v>
          </c:tx>
          <c:spPr>
            <a:ln>
              <a:solidFill>
                <a:srgbClr val="AB47BC"/>
              </a:solidFill>
            </a:ln>
          </c:spPr>
          <c:marker>
            <c:symbol val="none"/>
          </c:marker>
          <c:xVal>
            <c:numRef>
              <c:f>Estimates!$B$104:$B$123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Estimates!$Q$104:$Q$123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85-4435-9EFA-86F965C0C0C4}"/>
            </c:ext>
          </c:extLst>
        </c:ser>
        <c:ser>
          <c:idx val="2"/>
          <c:order val="2"/>
          <c:tx>
            <c:v>With water datapoints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>
                <a:solidFill>
                  <a:srgbClr val="7F7F7F"/>
                </a:solidFill>
                <a:prstDash val="solid"/>
              </a:ln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4-0985-4435-9EFA-86F965C0C0C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BF-4FA8-ACE0-1DA5469317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BF-4FA8-ACE0-1DA5469317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615-41BB-943E-9B38F430376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85-4435-9EFA-86F965C0C0C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Data'!$BP$6:$BP$100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85-4435-9EFA-86F965C0C0C4}"/>
            </c:ext>
          </c:extLst>
        </c:ser>
        <c:ser>
          <c:idx val="3"/>
          <c:order val="3"/>
          <c:tx>
            <c:v>Basic datapoints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AB47BC"/>
              </a:solidFill>
              <a:ln>
                <a:solidFill>
                  <a:srgbClr val="AB47BC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BF-4FA8-ACE0-1DA5469317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7BF-4FA8-ACE0-1DA5469317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15-41BB-943E-9B38F430376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6ED-499C-B9FC-F36842C101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Data'!$BQ$6:$BQ$100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85-4435-9EFA-86F965C0C0C4}"/>
            </c:ext>
          </c:extLst>
        </c:ser>
        <c:ser>
          <c:idx val="4"/>
          <c:order val="4"/>
          <c:tx>
            <c:v>Facility estimates</c:v>
          </c:tx>
          <c:spPr>
            <a:ln>
              <a:solidFill>
                <a:srgbClr val="C0C0C0"/>
              </a:solidFill>
              <a:prstDash val="sysDot"/>
            </a:ln>
          </c:spPr>
          <c:marker>
            <c:symbol val="none"/>
          </c:marker>
          <c:xVal>
            <c:numRef>
              <c:f>Estimates!$B$104:$B$123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Estimates!$O$104:$O$123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33-43BF-BB54-AF30D8713B60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4-8533-43BF-BB54-AF30D8713B6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7BF-4FA8-ACE0-1DA5469317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BF-4FA8-ACE0-1DA5469317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615-41BB-943E-9B38F4303766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533-43BF-BB54-AF30D8713B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Data'!$BO$6:$BO$100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33-43BF-BB54-AF30D8713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24672"/>
        <c:axId val="86526208"/>
      </c:scatterChart>
      <c:valAx>
        <c:axId val="86524672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26208"/>
        <c:crosses val="autoZero"/>
        <c:crossBetween val="midCat"/>
        <c:majorUnit val="5"/>
      </c:valAx>
      <c:valAx>
        <c:axId val="86526208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24672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Hygiene: pre-primary</a:t>
            </a:r>
          </a:p>
        </c:rich>
      </c:tx>
      <c:layout>
        <c:manualLayout>
          <c:xMode val="edge"/>
          <c:yMode val="edge"/>
          <c:x val="0.22854136680495582"/>
          <c:y val="3.461954955059327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With water estimates</c:v>
          </c:tx>
          <c:spPr>
            <a:ln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Estimates!$B$64:$B$83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Estimates!$P$64:$P$83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EA-412F-A1A7-35735BAF5CC6}"/>
            </c:ext>
          </c:extLst>
        </c:ser>
        <c:ser>
          <c:idx val="1"/>
          <c:order val="1"/>
          <c:tx>
            <c:v>Basic estimates</c:v>
          </c:tx>
          <c:spPr>
            <a:ln>
              <a:solidFill>
                <a:srgbClr val="AB47BC"/>
              </a:solidFill>
            </a:ln>
          </c:spPr>
          <c:marker>
            <c:symbol val="none"/>
          </c:marker>
          <c:xVal>
            <c:numRef>
              <c:f>Estimates!$B$64:$B$83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Estimates!$Q$64:$Q$83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EA-412F-A1A7-35735BAF5CC6}"/>
            </c:ext>
          </c:extLst>
        </c:ser>
        <c:ser>
          <c:idx val="2"/>
          <c:order val="2"/>
          <c:tx>
            <c:v>With water datapoints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>
                <a:solidFill>
                  <a:srgbClr val="7F7F7F"/>
                </a:solidFill>
                <a:prstDash val="solid"/>
              </a:ln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4-C0EA-412F-A1A7-35735BAF5CC6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5-C0EA-412F-A1A7-35735BAF5CC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05-4094-AAC1-F8A68087354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0EA-412F-A1A7-35735BAF5CC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EF7-44C8-B354-817B99A7D44E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0EA-412F-A1A7-35735BAF5C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Data'!$BJ$6:$BJ$100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EA-412F-A1A7-35735BAF5CC6}"/>
            </c:ext>
          </c:extLst>
        </c:ser>
        <c:ser>
          <c:idx val="3"/>
          <c:order val="3"/>
          <c:tx>
            <c:v>Basic datapoints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AB47BC"/>
              </a:solidFill>
              <a:ln>
                <a:solidFill>
                  <a:srgbClr val="AB47BC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05-4094-AAC1-F8A68087354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A05-4094-AAC1-F8A68087354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F7-44C8-B354-817B99A7D44E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F80-44A9-987C-5E0AAC3CDE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Data'!$BK$6:$BK$100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EA-412F-A1A7-35735BAF5CC6}"/>
            </c:ext>
          </c:extLst>
        </c:ser>
        <c:ser>
          <c:idx val="4"/>
          <c:order val="4"/>
          <c:tx>
            <c:v>Facility estimates</c:v>
          </c:tx>
          <c:spPr>
            <a:ln>
              <a:solidFill>
                <a:srgbClr val="C0C0C0"/>
              </a:solidFill>
              <a:prstDash val="sysDot"/>
            </a:ln>
          </c:spPr>
          <c:marker>
            <c:symbol val="none"/>
          </c:marker>
          <c:xVal>
            <c:numRef>
              <c:f>Estimates!$B$64:$B$83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Estimates!$O$64:$O$83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48-490A-B1AD-43A449572AAA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5-6448-490A-B1AD-43A449572AAA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7-6448-490A-B1AD-43A449572AA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A05-4094-AAC1-F8A68087354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48-490A-B1AD-43A449572AA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EF7-44C8-B354-817B99A7D44E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48-490A-B1AD-43A449572A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Data'!$BI$6:$BI$100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48-490A-B1AD-43A449572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47968"/>
        <c:axId val="89349504"/>
      </c:scatterChart>
      <c:valAx>
        <c:axId val="89347968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9504"/>
        <c:crosses val="autoZero"/>
        <c:crossBetween val="midCat"/>
        <c:majorUnit val="5"/>
      </c:valAx>
      <c:valAx>
        <c:axId val="89349504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7968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100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Hygiene: primary</a:t>
            </a:r>
          </a:p>
        </c:rich>
      </c:tx>
      <c:layout>
        <c:manualLayout>
          <c:xMode val="edge"/>
          <c:yMode val="edge"/>
          <c:x val="0.28747565828464988"/>
          <c:y val="3.02921058567691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With water estimates</c:v>
          </c:tx>
          <c:spPr>
            <a:ln>
              <a:solidFill>
                <a:srgbClr val="7F7F7F"/>
              </a:solidFill>
              <a:prstDash val="sysDash"/>
            </a:ln>
          </c:spPr>
          <c:marker>
            <c:symbol val="none"/>
          </c:marker>
          <c:xVal>
            <c:numRef>
              <c:f>Estimates!$B$84:$B$103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Estimates!$P$84:$P$103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A4-492D-96DC-D0AEBB288B35}"/>
            </c:ext>
          </c:extLst>
        </c:ser>
        <c:ser>
          <c:idx val="1"/>
          <c:order val="1"/>
          <c:tx>
            <c:v>Basic estimates</c:v>
          </c:tx>
          <c:spPr>
            <a:ln>
              <a:solidFill>
                <a:srgbClr val="AB47BC"/>
              </a:solidFill>
            </a:ln>
          </c:spPr>
          <c:marker>
            <c:symbol val="none"/>
          </c:marker>
          <c:xVal>
            <c:numRef>
              <c:f>Estimates!$B$84:$B$103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Estimates!$Q$84:$Q$103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A4-492D-96DC-D0AEBB288B35}"/>
            </c:ext>
          </c:extLst>
        </c:ser>
        <c:ser>
          <c:idx val="2"/>
          <c:order val="2"/>
          <c:tx>
            <c:v>With water datapoints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7F7F7F"/>
              </a:solidFill>
              <a:ln>
                <a:solidFill>
                  <a:srgbClr val="7F7F7F"/>
                </a:solidFill>
                <a:prstDash val="solid"/>
              </a:ln>
            </c:spPr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5-6FA4-492D-96DC-D0AEBB288B35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6-6FA4-492D-96DC-D0AEBB288B3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9C-4CCC-A46F-9A99550A00F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FA4-492D-96DC-D0AEBB288B3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18-4D44-BB4A-E74D508602DD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FA4-492D-96DC-D0AEBB288B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Data'!$BM$6:$BM$100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A4-492D-96DC-D0AEBB288B35}"/>
            </c:ext>
          </c:extLst>
        </c:ser>
        <c:ser>
          <c:idx val="3"/>
          <c:order val="3"/>
          <c:tx>
            <c:v>Basic datapoints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AB47BC"/>
              </a:solidFill>
              <a:ln>
                <a:solidFill>
                  <a:srgbClr val="AB47BC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9C-4CCC-A46F-9A99550A00F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9C-4CCC-A46F-9A99550A00F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18-4D44-BB4A-E74D508602DD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9D-4F03-B522-FB2E47F0B9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Data'!$BN$6:$BN$100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A4-492D-96DC-D0AEBB288B35}"/>
            </c:ext>
          </c:extLst>
        </c:ser>
        <c:ser>
          <c:idx val="4"/>
          <c:order val="4"/>
          <c:tx>
            <c:v>Facility estimates</c:v>
          </c:tx>
          <c:spPr>
            <a:ln>
              <a:solidFill>
                <a:srgbClr val="C0C0C0"/>
              </a:solidFill>
              <a:prstDash val="sysDot"/>
            </a:ln>
          </c:spPr>
          <c:marker>
            <c:symbol val="none"/>
          </c:marker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3-879B-40D1-9017-B6B45347BA62}"/>
              </c:ext>
            </c:extLst>
          </c:dPt>
          <c:xVal>
            <c:numRef>
              <c:f>Estimates!$B$84:$B$103</c:f>
              <c:numCache>
                <c:formatCode>General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xVal>
          <c:yVal>
            <c:numRef>
              <c:f>Estimates!$O$84:$O$103</c:f>
              <c:numCache>
                <c:formatCode>0.0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9B-40D1-9017-B6B45347BA62}"/>
            </c:ext>
          </c:extLst>
        </c:ser>
        <c:ser>
          <c:idx val="5"/>
          <c:order val="5"/>
          <c:tx>
            <c:v>Facility datapoints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C0C0C0"/>
                </a:solidFill>
                <a:prstDash val="solid"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c:spPr>
          </c:marker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6-879B-40D1-9017-B6B45347BA6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SUR08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E9C-4CCC-A46F-9A99550A00F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GB" sz="600"/>
                      <a:t>SUR12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9C-4CCC-A46F-9A99550A00F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600" b="0" i="0">
                        <a:solidFill>
                          <a:srgbClr val="000000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 sz="600"/>
                      <a:t>SUR18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18-4D44-BB4A-E74D508602DD}"/>
                </c:ext>
              </c:extLst>
            </c:dLbl>
            <c:dLbl>
              <c:idx val="3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79B-40D1-9017-B6B45347BA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600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'Chart Data'!$C$6:$C$100</c:f>
              <c:numCache>
                <c:formatCode>General</c:formatCode>
                <c:ptCount val="95"/>
                <c:pt idx="0">
                  <c:v>2008</c:v>
                </c:pt>
                <c:pt idx="1">
                  <c:v>2012</c:v>
                </c:pt>
                <c:pt idx="2">
                  <c:v>2018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xVal>
          <c:yVal>
            <c:numRef>
              <c:f>'Chart Data'!$BL$6:$BL$100</c:f>
              <c:numCache>
                <c:formatCode>0</c:formatCode>
                <c:ptCount val="9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B-40D1-9017-B6B45347B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71328"/>
        <c:axId val="89973120"/>
      </c:scatterChart>
      <c:valAx>
        <c:axId val="89971328"/>
        <c:scaling>
          <c:orientation val="minMax"/>
          <c:max val="2020"/>
          <c:min val="2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73120"/>
        <c:crosses val="autoZero"/>
        <c:crossBetween val="midCat"/>
        <c:majorUnit val="5"/>
      </c:valAx>
      <c:valAx>
        <c:axId val="89973120"/>
        <c:scaling>
          <c:orientation val="minMax"/>
          <c:max val="100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71328"/>
        <c:crosses val="autoZero"/>
        <c:crossBetween val="midCat"/>
        <c:majorUnit val="20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10" Type="http://schemas.openxmlformats.org/officeDocument/2006/relationships/chart" Target="../charts/chart13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168867</xdr:colOff>
      <xdr:row>16</xdr:row>
      <xdr:rowOff>88974</xdr:rowOff>
    </xdr:from>
    <xdr:to>
      <xdr:col>3</xdr:col>
      <xdr:colOff>20649</xdr:colOff>
      <xdr:row>16</xdr:row>
      <xdr:rowOff>227153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867" y="4479999"/>
          <a:ext cx="4452357" cy="138179"/>
        </a:xfrm>
        <a:prstGeom prst="rect">
          <a:avLst/>
        </a:prstGeom>
      </xdr:spPr>
    </xdr:pic>
    <xdr:clientData/>
  </xdr:twoCellAnchor>
  <xdr:oneCellAnchor>
    <xdr:from>
      <xdr:col>1</xdr:col>
      <xdr:colOff>7744</xdr:colOff>
      <xdr:row>0</xdr:row>
      <xdr:rowOff>162622</xdr:rowOff>
    </xdr:from>
    <xdr:ext cx="622300" cy="545561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3296"/>
        <a:stretch/>
      </xdr:blipFill>
      <xdr:spPr>
        <a:xfrm>
          <a:off x="388744" y="162622"/>
          <a:ext cx="622300" cy="545561"/>
        </a:xfrm>
        <a:prstGeom prst="rect">
          <a:avLst/>
        </a:prstGeom>
      </xdr:spPr>
    </xdr:pic>
    <xdr:clientData/>
  </xdr:oneCellAnchor>
  <xdr:oneCellAnchor>
    <xdr:from>
      <xdr:col>2</xdr:col>
      <xdr:colOff>4057805</xdr:colOff>
      <xdr:row>0</xdr:row>
      <xdr:rowOff>162622</xdr:rowOff>
    </xdr:from>
    <xdr:ext cx="606095" cy="53289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70984"/>
        <a:stretch/>
      </xdr:blipFill>
      <xdr:spPr>
        <a:xfrm>
          <a:off x="4619780" y="162622"/>
          <a:ext cx="606095" cy="532897"/>
        </a:xfrm>
        <a:prstGeom prst="rect">
          <a:avLst/>
        </a:prstGeom>
      </xdr:spPr>
    </xdr:pic>
    <xdr:clientData/>
  </xdr:oneCellAnchor>
  <xdr:twoCellAnchor editAs="oneCell">
    <xdr:from>
      <xdr:col>2</xdr:col>
      <xdr:colOff>1066800</xdr:colOff>
      <xdr:row>0</xdr:row>
      <xdr:rowOff>120650</xdr:rowOff>
    </xdr:from>
    <xdr:to>
      <xdr:col>2</xdr:col>
      <xdr:colOff>3282152</xdr:colOff>
      <xdr:row>1</xdr:row>
      <xdr:rowOff>150863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1950" y="120650"/>
          <a:ext cx="2215352" cy="5890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9526</xdr:colOff>
      <xdr:row>5</xdr:row>
      <xdr:rowOff>85725</xdr:rowOff>
    </xdr:from>
    <xdr:to>
      <xdr:col>21</xdr:col>
      <xdr:colOff>647700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E5B56-37FD-4D67-97B8-EFC34B6FA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5</xdr:row>
      <xdr:rowOff>80961</xdr:rowOff>
    </xdr:from>
    <xdr:to>
      <xdr:col>8</xdr:col>
      <xdr:colOff>1</xdr:colOff>
      <xdr:row>24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6A0B53-6E48-4FF2-87B5-45C127DB5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5</xdr:row>
      <xdr:rowOff>85725</xdr:rowOff>
    </xdr:from>
    <xdr:to>
      <xdr:col>14</xdr:col>
      <xdr:colOff>638176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E182F7-2B29-496E-A3EB-6DF9B7EBB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3</xdr:row>
      <xdr:rowOff>114300</xdr:rowOff>
    </xdr:from>
    <xdr:to>
      <xdr:col>6</xdr:col>
      <xdr:colOff>571500</xdr:colOff>
      <xdr:row>21</xdr:row>
      <xdr:rowOff>134408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600075</xdr:colOff>
      <xdr:row>3</xdr:row>
      <xdr:rowOff>114300</xdr:rowOff>
    </xdr:from>
    <xdr:to>
      <xdr:col>11</xdr:col>
      <xdr:colOff>572643</xdr:colOff>
      <xdr:row>21</xdr:row>
      <xdr:rowOff>134408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552448</xdr:colOff>
      <xdr:row>3</xdr:row>
      <xdr:rowOff>114300</xdr:rowOff>
    </xdr:from>
    <xdr:to>
      <xdr:col>16</xdr:col>
      <xdr:colOff>525016</xdr:colOff>
      <xdr:row>21</xdr:row>
      <xdr:rowOff>134408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24</xdr:row>
      <xdr:rowOff>57150</xdr:rowOff>
    </xdr:from>
    <xdr:to>
      <xdr:col>6</xdr:col>
      <xdr:colOff>542924</xdr:colOff>
      <xdr:row>42</xdr:row>
      <xdr:rowOff>77258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600074</xdr:colOff>
      <xdr:row>24</xdr:row>
      <xdr:rowOff>47625</xdr:rowOff>
    </xdr:from>
    <xdr:to>
      <xdr:col>11</xdr:col>
      <xdr:colOff>572642</xdr:colOff>
      <xdr:row>42</xdr:row>
      <xdr:rowOff>67733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514348</xdr:colOff>
      <xdr:row>24</xdr:row>
      <xdr:rowOff>47625</xdr:rowOff>
    </xdr:from>
    <xdr:to>
      <xdr:col>16</xdr:col>
      <xdr:colOff>486916</xdr:colOff>
      <xdr:row>42</xdr:row>
      <xdr:rowOff>67733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342900</xdr:colOff>
      <xdr:row>3</xdr:row>
      <xdr:rowOff>104775</xdr:rowOff>
    </xdr:from>
    <xdr:to>
      <xdr:col>31</xdr:col>
      <xdr:colOff>315468</xdr:colOff>
      <xdr:row>21</xdr:row>
      <xdr:rowOff>124883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485775</xdr:colOff>
      <xdr:row>3</xdr:row>
      <xdr:rowOff>104775</xdr:rowOff>
    </xdr:from>
    <xdr:to>
      <xdr:col>21</xdr:col>
      <xdr:colOff>458343</xdr:colOff>
      <xdr:row>21</xdr:row>
      <xdr:rowOff>124883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428625</xdr:colOff>
      <xdr:row>3</xdr:row>
      <xdr:rowOff>95250</xdr:rowOff>
    </xdr:from>
    <xdr:to>
      <xdr:col>26</xdr:col>
      <xdr:colOff>401193</xdr:colOff>
      <xdr:row>21</xdr:row>
      <xdr:rowOff>115358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342900</xdr:colOff>
      <xdr:row>24</xdr:row>
      <xdr:rowOff>38100</xdr:rowOff>
    </xdr:from>
    <xdr:to>
      <xdr:col>31</xdr:col>
      <xdr:colOff>315468</xdr:colOff>
      <xdr:row>42</xdr:row>
      <xdr:rowOff>58208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457200</xdr:colOff>
      <xdr:row>24</xdr:row>
      <xdr:rowOff>47625</xdr:rowOff>
    </xdr:from>
    <xdr:to>
      <xdr:col>21</xdr:col>
      <xdr:colOff>429768</xdr:colOff>
      <xdr:row>42</xdr:row>
      <xdr:rowOff>67733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419100</xdr:colOff>
      <xdr:row>24</xdr:row>
      <xdr:rowOff>38100</xdr:rowOff>
    </xdr:from>
    <xdr:to>
      <xdr:col>26</xdr:col>
      <xdr:colOff>391668</xdr:colOff>
      <xdr:row>42</xdr:row>
      <xdr:rowOff>58208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45</xdr:row>
      <xdr:rowOff>57150</xdr:rowOff>
    </xdr:from>
    <xdr:to>
      <xdr:col>6</xdr:col>
      <xdr:colOff>542924</xdr:colOff>
      <xdr:row>63</xdr:row>
      <xdr:rowOff>77258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600074</xdr:colOff>
      <xdr:row>45</xdr:row>
      <xdr:rowOff>47625</xdr:rowOff>
    </xdr:from>
    <xdr:to>
      <xdr:col>11</xdr:col>
      <xdr:colOff>572642</xdr:colOff>
      <xdr:row>63</xdr:row>
      <xdr:rowOff>67733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514348</xdr:colOff>
      <xdr:row>45</xdr:row>
      <xdr:rowOff>47625</xdr:rowOff>
    </xdr:from>
    <xdr:to>
      <xdr:col>16</xdr:col>
      <xdr:colOff>486916</xdr:colOff>
      <xdr:row>63</xdr:row>
      <xdr:rowOff>67733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342900</xdr:colOff>
      <xdr:row>45</xdr:row>
      <xdr:rowOff>38100</xdr:rowOff>
    </xdr:from>
    <xdr:to>
      <xdr:col>31</xdr:col>
      <xdr:colOff>315468</xdr:colOff>
      <xdr:row>63</xdr:row>
      <xdr:rowOff>58208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457200</xdr:colOff>
      <xdr:row>45</xdr:row>
      <xdr:rowOff>47625</xdr:rowOff>
    </xdr:from>
    <xdr:to>
      <xdr:col>21</xdr:col>
      <xdr:colOff>429768</xdr:colOff>
      <xdr:row>63</xdr:row>
      <xdr:rowOff>67733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419100</xdr:colOff>
      <xdr:row>45</xdr:row>
      <xdr:rowOff>38100</xdr:rowOff>
    </xdr:from>
    <xdr:to>
      <xdr:col>26</xdr:col>
      <xdr:colOff>391668</xdr:colOff>
      <xdr:row>63</xdr:row>
      <xdr:rowOff>58208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0" tint="-4.88906521805475E-2"/>
  </sheetPr>
  <dimension ref="A1:R46"/>
  <sheetViews>
    <sheetView showGridLines="0" showRowColHeaders="0" tabSelected="1" zoomScale="90" zoomScaleNormal="90" zoomScalePageLayoutView="123" workbookViewId="0"/>
  </sheetViews>
  <sheetFormatPr defaultColWidth="7.75" defaultRowHeight="12.75" x14ac:dyDescent="0.2"/>
  <cols>
    <col min="1" max="1" width="5" style="91" customWidth="1"/>
    <col min="2" max="2" width="2.375" style="91" customWidth="1"/>
    <col min="3" max="3" width="58" style="91" customWidth="1"/>
    <col min="4" max="4" width="7.75" style="91" customWidth="1"/>
    <col min="5" max="16384" width="7.75" style="91"/>
  </cols>
  <sheetData>
    <row r="1" spans="1:18" ht="44.1" customHeight="1" x14ac:dyDescent="0.25">
      <c r="A1" s="26"/>
      <c r="B1" s="27"/>
      <c r="C1" s="27"/>
      <c r="D1" s="27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</row>
    <row r="2" spans="1:18" ht="23.25" x14ac:dyDescent="0.35">
      <c r="A2" s="27"/>
      <c r="B2" s="27"/>
      <c r="C2" s="29"/>
      <c r="D2" s="27"/>
      <c r="E2" s="90"/>
      <c r="F2" s="90"/>
      <c r="G2" s="27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</row>
    <row r="3" spans="1:18" ht="15" x14ac:dyDescent="0.2">
      <c r="A3" s="27"/>
      <c r="B3" s="27"/>
      <c r="C3" s="27"/>
      <c r="D3" s="27"/>
      <c r="F3" s="27"/>
      <c r="G3" s="27"/>
      <c r="H3" s="92"/>
      <c r="I3" s="92"/>
      <c r="J3" s="92"/>
      <c r="K3" s="92"/>
      <c r="L3" s="90"/>
      <c r="M3" s="90"/>
      <c r="N3" s="90"/>
      <c r="O3" s="90"/>
      <c r="P3" s="90"/>
      <c r="Q3" s="90"/>
      <c r="R3" s="90"/>
    </row>
    <row r="4" spans="1:18" ht="40.5" x14ac:dyDescent="0.2">
      <c r="A4" s="27"/>
      <c r="B4" s="27"/>
      <c r="C4" s="409" t="s">
        <v>143</v>
      </c>
      <c r="D4" s="27"/>
      <c r="E4" s="94"/>
      <c r="F4" s="90"/>
      <c r="G4" s="27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</row>
    <row r="5" spans="1:18" ht="20.25" x14ac:dyDescent="0.2">
      <c r="A5" s="27"/>
      <c r="B5" s="27"/>
      <c r="C5" s="93"/>
      <c r="D5" s="27"/>
      <c r="E5" s="94"/>
      <c r="F5" s="90"/>
      <c r="G5" s="27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</row>
    <row r="6" spans="1:18" ht="15" x14ac:dyDescent="0.2">
      <c r="A6" s="27"/>
      <c r="B6" s="27"/>
      <c r="C6" s="30" t="s">
        <v>150</v>
      </c>
      <c r="D6" s="90"/>
      <c r="E6" s="9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</row>
    <row r="7" spans="1:18" ht="26.25" x14ac:dyDescent="0.4">
      <c r="A7" s="27"/>
      <c r="B7" s="27"/>
      <c r="C7" s="95" t="str">
        <f>'Water Data'!C1</f>
        <v>Iraq</v>
      </c>
      <c r="D7" s="90"/>
      <c r="E7" s="90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</row>
    <row r="8" spans="1:18" ht="15" x14ac:dyDescent="0.2">
      <c r="A8" s="27"/>
      <c r="B8" s="27"/>
      <c r="C8" s="27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</row>
    <row r="9" spans="1:18" ht="15" x14ac:dyDescent="0.2">
      <c r="A9" s="27"/>
      <c r="B9" s="27"/>
      <c r="C9" s="176" t="s">
        <v>229</v>
      </c>
      <c r="D9" s="90"/>
      <c r="E9" s="90"/>
      <c r="F9" s="90"/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</row>
    <row r="10" spans="1:18" ht="15" x14ac:dyDescent="0.2">
      <c r="A10" s="27"/>
      <c r="B10" s="27"/>
      <c r="C10" s="30"/>
      <c r="D10" s="90"/>
      <c r="E10" s="90"/>
      <c r="F10" s="90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</row>
    <row r="11" spans="1:18" ht="15.95" customHeight="1" x14ac:dyDescent="0.2">
      <c r="A11" s="27"/>
      <c r="C11" s="410" t="s">
        <v>32</v>
      </c>
      <c r="D11" s="96"/>
      <c r="E11" s="97"/>
      <c r="F11" s="96"/>
      <c r="G11" s="96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</row>
    <row r="12" spans="1:18" ht="9" customHeight="1" x14ac:dyDescent="0.2">
      <c r="A12" s="27"/>
      <c r="B12" s="90"/>
      <c r="C12" s="98"/>
      <c r="D12" s="96"/>
      <c r="E12" s="97"/>
      <c r="F12" s="96"/>
      <c r="G12" s="96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</row>
    <row r="13" spans="1:18" ht="24.95" customHeight="1" x14ac:dyDescent="0.25">
      <c r="A13" s="27"/>
      <c r="B13" s="90"/>
      <c r="C13" s="99" t="s">
        <v>144</v>
      </c>
      <c r="D13" s="96"/>
      <c r="E13" s="97"/>
      <c r="F13" s="96"/>
      <c r="G13" s="96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</row>
    <row r="14" spans="1:18" ht="21.95" customHeight="1" x14ac:dyDescent="0.2">
      <c r="A14" s="27"/>
      <c r="B14" s="100"/>
      <c r="C14" s="101" t="s">
        <v>151</v>
      </c>
      <c r="D14" s="96"/>
      <c r="E14" s="97"/>
      <c r="F14" s="96"/>
      <c r="G14" s="96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</row>
    <row r="15" spans="1:18" ht="15" x14ac:dyDescent="0.2">
      <c r="A15" s="27"/>
      <c r="B15" s="100"/>
      <c r="C15" s="118" t="s">
        <v>152</v>
      </c>
      <c r="D15" s="96"/>
      <c r="E15" s="97"/>
      <c r="F15" s="96"/>
      <c r="G15" s="96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</row>
    <row r="16" spans="1:18" ht="15" x14ac:dyDescent="0.2">
      <c r="A16" s="27"/>
      <c r="B16" s="100"/>
      <c r="C16" s="101" t="s">
        <v>215</v>
      </c>
      <c r="D16" s="96"/>
      <c r="E16" s="97"/>
      <c r="F16" s="96"/>
      <c r="G16" s="96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</row>
    <row r="17" spans="1:18" ht="26.1" customHeight="1" x14ac:dyDescent="0.2">
      <c r="A17" s="27"/>
      <c r="B17" s="97"/>
      <c r="C17" s="102"/>
      <c r="D17" s="96"/>
      <c r="E17" s="100"/>
      <c r="F17" s="96"/>
      <c r="G17" s="96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</row>
    <row r="18" spans="1:18" ht="15.75" x14ac:dyDescent="0.25">
      <c r="A18" s="27"/>
      <c r="B18" s="97"/>
      <c r="C18" s="117" t="s">
        <v>33</v>
      </c>
      <c r="D18" s="96"/>
      <c r="E18" s="103"/>
      <c r="F18" s="96"/>
      <c r="G18" s="96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</row>
    <row r="19" spans="1:18" ht="15" x14ac:dyDescent="0.2">
      <c r="A19" s="27"/>
      <c r="B19" s="97"/>
      <c r="C19" s="104" t="s">
        <v>145</v>
      </c>
      <c r="D19" s="96"/>
      <c r="E19" s="105"/>
      <c r="F19" s="96"/>
      <c r="G19" s="96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</row>
    <row r="20" spans="1:18" ht="15" x14ac:dyDescent="0.2">
      <c r="A20" s="27"/>
      <c r="B20" s="97"/>
      <c r="C20" s="104" t="s">
        <v>146</v>
      </c>
      <c r="D20" s="96"/>
      <c r="E20" s="106"/>
      <c r="F20" s="96"/>
      <c r="G20" s="96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</row>
    <row r="21" spans="1:18" ht="15" x14ac:dyDescent="0.2">
      <c r="A21" s="27"/>
      <c r="B21" s="97"/>
      <c r="C21" s="104" t="s">
        <v>147</v>
      </c>
      <c r="D21" s="96"/>
      <c r="E21" s="107"/>
      <c r="F21" s="96"/>
      <c r="G21" s="96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</row>
    <row r="22" spans="1:18" ht="15" x14ac:dyDescent="0.2">
      <c r="A22" s="27"/>
      <c r="B22" s="97"/>
      <c r="C22" s="104" t="s">
        <v>148</v>
      </c>
      <c r="D22" s="96"/>
      <c r="E22" s="96"/>
      <c r="F22" s="96"/>
      <c r="G22" s="96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</row>
    <row r="23" spans="1:18" ht="15" x14ac:dyDescent="0.2">
      <c r="A23" s="27"/>
      <c r="B23" s="97"/>
      <c r="C23" s="104" t="s">
        <v>149</v>
      </c>
      <c r="D23" s="96"/>
      <c r="E23" s="96"/>
      <c r="F23" s="96"/>
      <c r="G23" s="96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</row>
    <row r="24" spans="1:18" ht="15" x14ac:dyDescent="0.2">
      <c r="A24" s="27"/>
      <c r="B24" s="97"/>
      <c r="C24" s="108"/>
      <c r="D24" s="96"/>
      <c r="E24" s="96"/>
      <c r="F24" s="96"/>
      <c r="G24" s="96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</row>
    <row r="25" spans="1:18" ht="15.95" customHeight="1" x14ac:dyDescent="0.2">
      <c r="A25" s="109"/>
      <c r="B25" s="109"/>
      <c r="C25" s="110"/>
      <c r="D25" s="27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</row>
    <row r="26" spans="1:18" ht="23.25" x14ac:dyDescent="0.2">
      <c r="A26" s="109"/>
      <c r="B26" s="109"/>
      <c r="C26" s="109"/>
      <c r="D26" s="27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</row>
    <row r="27" spans="1:18" ht="15" x14ac:dyDescent="0.2">
      <c r="A27" s="111"/>
      <c r="B27" s="112"/>
      <c r="C27" s="113"/>
      <c r="D27" s="27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</row>
    <row r="28" spans="1:18" ht="15" x14ac:dyDescent="0.2">
      <c r="A28" s="111"/>
      <c r="B28" s="112"/>
      <c r="C28" s="114"/>
      <c r="D28" s="27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</row>
    <row r="29" spans="1:18" ht="15" x14ac:dyDescent="0.2">
      <c r="A29" s="111"/>
      <c r="B29" s="112"/>
      <c r="C29" s="115"/>
      <c r="D29" s="27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</row>
    <row r="30" spans="1:18" ht="15" x14ac:dyDescent="0.2">
      <c r="A30" s="111"/>
      <c r="B30" s="112"/>
      <c r="C30" s="115"/>
      <c r="D30" s="27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</row>
    <row r="31" spans="1:18" ht="15" x14ac:dyDescent="0.2">
      <c r="A31" s="111"/>
      <c r="B31" s="112"/>
      <c r="C31" s="115"/>
      <c r="D31" s="27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</row>
    <row r="32" spans="1:18" ht="15" x14ac:dyDescent="0.2">
      <c r="A32" s="111"/>
      <c r="B32" s="112"/>
      <c r="C32" s="115"/>
      <c r="D32" s="27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</row>
    <row r="33" spans="1:18" ht="15" x14ac:dyDescent="0.2">
      <c r="A33" s="111"/>
      <c r="B33" s="112"/>
      <c r="C33" s="115"/>
      <c r="D33" s="27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</row>
    <row r="34" spans="1:18" ht="15" x14ac:dyDescent="0.2">
      <c r="A34" s="111"/>
      <c r="B34" s="112"/>
      <c r="D34" s="27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</row>
    <row r="35" spans="1:18" ht="15" x14ac:dyDescent="0.2">
      <c r="A35" s="27"/>
      <c r="B35" s="27"/>
      <c r="C35" s="27"/>
      <c r="D35" s="27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</row>
    <row r="36" spans="1:18" ht="15" x14ac:dyDescent="0.2">
      <c r="A36" s="27"/>
      <c r="B36" s="27"/>
      <c r="C36" s="27"/>
      <c r="D36" s="27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</row>
    <row r="37" spans="1:18" ht="15" x14ac:dyDescent="0.2">
      <c r="A37" s="27"/>
      <c r="B37" s="27"/>
      <c r="C37" s="27"/>
      <c r="D37" s="27"/>
    </row>
    <row r="38" spans="1:18" ht="15" x14ac:dyDescent="0.2">
      <c r="A38" s="27"/>
      <c r="B38" s="27"/>
      <c r="C38" s="27"/>
      <c r="D38" s="27"/>
    </row>
    <row r="39" spans="1:18" ht="15" x14ac:dyDescent="0.2">
      <c r="A39" s="27"/>
      <c r="B39" s="27"/>
      <c r="C39" s="27"/>
      <c r="D39" s="27"/>
    </row>
    <row r="40" spans="1:18" ht="15" x14ac:dyDescent="0.2">
      <c r="A40" s="27"/>
      <c r="B40" s="27"/>
      <c r="C40" s="27"/>
      <c r="D40" s="27"/>
    </row>
    <row r="46" spans="1:18" x14ac:dyDescent="0.2">
      <c r="L46" s="116" t="str">
        <f>+IF(ISNUMBER(M39), "", "Insufficient data to estimate safely managed sanitation services at national level")</f>
        <v>Insufficient data to estimate safely managed sanitation services at national level</v>
      </c>
    </row>
  </sheetData>
  <hyperlinks>
    <hyperlink ref="C16" location="Estimates!A1" display="Estimates for multiple years (&quot;Estimates&quot;)" xr:uid="{00000000-0004-0000-0000-000000000000}"/>
    <hyperlink ref="C19" location="'Data Summary'!A1" display="&quot;Data Summary&quot;" xr:uid="{00000000-0004-0000-0000-000001000000}"/>
    <hyperlink ref="C20" location="'Water Data'!A1" display="&quot;Water Data&quot;" xr:uid="{00000000-0004-0000-0000-000002000000}"/>
    <hyperlink ref="C21" location="'Sanitation Data'!A1" display="&quot;Sanitation Data&quot;" xr:uid="{00000000-0004-0000-0000-000003000000}"/>
    <hyperlink ref="C22" location="'Hygiene Data'!A1" display="&quot;Hygiene Data&quot;" xr:uid="{00000000-0004-0000-0000-000004000000}"/>
    <hyperlink ref="C14" location="Ladders!A1" display="Ladders for the most recent estimates (&quot;Ladders&quot;)" xr:uid="{00000000-0004-0000-0000-000005000000}"/>
    <hyperlink ref="C15" location="Charts!A1" display="Trends in basic water, sanitation and hygiene in schools" xr:uid="{00000000-0004-0000-0000-000006000000}"/>
    <hyperlink ref="C23" location="Population!A1" display="&quot;Population&quot;" xr:uid="{00000000-0004-0000-0000-00000700000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C51A2-10FF-45A5-8E50-5751019B3C06}">
  <sheetPr codeName="Sheet11"/>
  <dimension ref="A1:AU36"/>
  <sheetViews>
    <sheetView showGridLines="0" showRowColHeaders="0" zoomScale="90" zoomScaleNormal="90" workbookViewId="0">
      <selection sqref="A1:V2"/>
    </sheetView>
  </sheetViews>
  <sheetFormatPr defaultColWidth="9" defaultRowHeight="15" x14ac:dyDescent="0.2"/>
  <cols>
    <col min="1" max="1" width="8.875" style="339" customWidth="1"/>
    <col min="2" max="2" width="12.375" style="339" customWidth="1"/>
    <col min="3" max="8" width="9" style="339" customWidth="1"/>
    <col min="9" max="9" width="12.375" style="339" customWidth="1"/>
    <col min="10" max="15" width="9" style="339" customWidth="1"/>
    <col min="16" max="16" width="12.375" style="339" customWidth="1"/>
    <col min="17" max="22" width="9" style="339" customWidth="1"/>
    <col min="23" max="38" width="9" style="339"/>
    <col min="39" max="16384" width="9" style="344"/>
  </cols>
  <sheetData>
    <row r="1" spans="1:22" s="339" customFormat="1" x14ac:dyDescent="0.2">
      <c r="A1" s="505" t="s">
        <v>151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</row>
    <row r="2" spans="1:22" s="339" customFormat="1" x14ac:dyDescent="0.2">
      <c r="A2" s="505"/>
      <c r="B2" s="505"/>
      <c r="C2" s="505"/>
      <c r="D2" s="505"/>
      <c r="E2" s="505"/>
      <c r="F2" s="505"/>
      <c r="G2" s="505"/>
      <c r="H2" s="505"/>
      <c r="I2" s="505"/>
      <c r="J2" s="505"/>
      <c r="K2" s="505"/>
      <c r="L2" s="505"/>
      <c r="M2" s="505"/>
      <c r="N2" s="505"/>
      <c r="O2" s="505"/>
      <c r="P2" s="505"/>
      <c r="Q2" s="505"/>
      <c r="R2" s="505"/>
      <c r="S2" s="505"/>
      <c r="T2" s="505"/>
      <c r="U2" s="505"/>
      <c r="V2" s="505"/>
    </row>
    <row r="3" spans="1:22" s="339" customFormat="1" ht="18" x14ac:dyDescent="0.2">
      <c r="A3" s="340"/>
      <c r="B3" s="340"/>
      <c r="C3" s="340"/>
      <c r="D3" s="340"/>
      <c r="E3" s="340"/>
      <c r="F3" s="340"/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</row>
    <row r="4" spans="1:22" ht="15.75" x14ac:dyDescent="0.25">
      <c r="B4" s="411" t="s">
        <v>13</v>
      </c>
      <c r="E4" s="341"/>
      <c r="I4" s="412" t="s">
        <v>14</v>
      </c>
      <c r="P4" s="413" t="s">
        <v>15</v>
      </c>
    </row>
    <row r="6" spans="1:22" x14ac:dyDescent="0.2">
      <c r="G6" s="342"/>
      <c r="H6" s="342"/>
      <c r="I6" s="342"/>
      <c r="K6" s="342"/>
      <c r="L6" s="342"/>
    </row>
    <row r="7" spans="1:22" ht="15.75" x14ac:dyDescent="0.2">
      <c r="G7" s="342"/>
      <c r="H7" s="342"/>
      <c r="I7" s="342"/>
      <c r="K7" s="343"/>
      <c r="L7" s="342"/>
    </row>
    <row r="8" spans="1:22" x14ac:dyDescent="0.2">
      <c r="G8" s="342"/>
      <c r="H8" s="342"/>
      <c r="I8" s="342"/>
      <c r="K8" s="342"/>
      <c r="L8" s="342"/>
    </row>
    <row r="9" spans="1:22" x14ac:dyDescent="0.2">
      <c r="G9" s="342"/>
      <c r="H9" s="342"/>
      <c r="I9" s="342"/>
      <c r="K9" s="342"/>
      <c r="L9" s="342"/>
    </row>
    <row r="10" spans="1:22" x14ac:dyDescent="0.2">
      <c r="G10" s="342"/>
      <c r="H10" s="342"/>
      <c r="I10" s="342"/>
      <c r="K10" s="342"/>
      <c r="L10" s="342"/>
    </row>
    <row r="11" spans="1:22" x14ac:dyDescent="0.2">
      <c r="G11" s="342"/>
      <c r="H11" s="342"/>
      <c r="I11" s="342"/>
      <c r="K11" s="342"/>
      <c r="L11" s="342"/>
    </row>
    <row r="12" spans="1:22" x14ac:dyDescent="0.2">
      <c r="G12" s="342"/>
      <c r="H12" s="342"/>
      <c r="I12" s="342"/>
      <c r="K12" s="342"/>
      <c r="L12" s="342"/>
    </row>
    <row r="13" spans="1:22" x14ac:dyDescent="0.2">
      <c r="G13" s="342"/>
      <c r="H13" s="342"/>
      <c r="I13" s="342"/>
      <c r="K13" s="342"/>
      <c r="L13" s="342"/>
    </row>
    <row r="14" spans="1:22" x14ac:dyDescent="0.2">
      <c r="G14" s="342"/>
      <c r="H14" s="342"/>
      <c r="I14" s="342"/>
      <c r="K14" s="342"/>
      <c r="L14" s="342"/>
    </row>
    <row r="15" spans="1:22" x14ac:dyDescent="0.2">
      <c r="G15" s="342"/>
      <c r="H15" s="342"/>
      <c r="I15" s="342"/>
      <c r="K15" s="342"/>
      <c r="L15" s="342"/>
    </row>
    <row r="16" spans="1:22" x14ac:dyDescent="0.2">
      <c r="G16" s="342"/>
      <c r="H16" s="342"/>
      <c r="I16" s="342"/>
      <c r="K16" s="342"/>
      <c r="L16" s="342"/>
    </row>
    <row r="17" spans="2:47" x14ac:dyDescent="0.2">
      <c r="G17" s="342"/>
      <c r="H17" s="342"/>
      <c r="I17" s="342"/>
      <c r="K17" s="342"/>
      <c r="L17" s="342"/>
    </row>
    <row r="18" spans="2:47" x14ac:dyDescent="0.2">
      <c r="G18" s="342"/>
      <c r="H18" s="342"/>
      <c r="I18" s="342"/>
      <c r="K18" s="342"/>
      <c r="L18" s="342"/>
    </row>
    <row r="19" spans="2:47" x14ac:dyDescent="0.2">
      <c r="G19" s="342"/>
      <c r="H19" s="342"/>
      <c r="I19" s="342"/>
      <c r="K19" s="342"/>
      <c r="L19" s="342"/>
    </row>
    <row r="20" spans="2:47" x14ac:dyDescent="0.2">
      <c r="G20" s="342"/>
      <c r="H20" s="342"/>
      <c r="I20" s="342"/>
      <c r="K20" s="342"/>
      <c r="L20" s="342"/>
    </row>
    <row r="21" spans="2:47" x14ac:dyDescent="0.2">
      <c r="G21" s="342"/>
      <c r="H21" s="342"/>
      <c r="I21" s="342"/>
      <c r="K21" s="342"/>
      <c r="L21" s="342"/>
    </row>
    <row r="23" spans="2:47" x14ac:dyDescent="0.2">
      <c r="B23" s="345"/>
    </row>
    <row r="25" spans="2:47" x14ac:dyDescent="0.2">
      <c r="B25" s="346"/>
      <c r="C25" s="346" t="str">
        <f>+IF(OR((C28="National*"),(D28="Urban*"),(E28="Rural*"),(F28="Pre-primary*"),(G28="Primary*"),(H28="Secondary^"),(C28="National*^"),(D28="Urban*^"),(E28="Rural*^"),(F28="Pre-primary*^"),(G28="Primary*^"),(H28="Secondary*^")),"*No basic service estimate available","")</f>
        <v>*No basic service estimate available</v>
      </c>
      <c r="J25" s="346" t="str">
        <f>+IF(OR((J28="National*"),(K28="Urban*"),(L28="Rural*"),(M28="Pre-primary*"),(N28="Primary*"),(O28="Secondary^"),(J28="National*^"),(K28="Urban*^"),(L28="Rural*^"),(M28="Pre-primary*^"),(N28="Primary*^"),(O28="Secondary*^")),"*No basic service estimate available","")</f>
        <v>*No basic service estimate available</v>
      </c>
      <c r="Q25" s="346" t="str">
        <f>+IF(OR((Q28="National*"),(R28="Urban*"),(S28="Rural*"),(T28="Pre-primary*"),(U28="Primary*"),(V28="Secondary^"),(Q28="National*^"),(R28="Urban*^"),(S28="Rural*^"),(T28="Pre-primary*^"),(U28="Primary*^"),(V28="Secondary*^")),"*No basic service estimate available","")</f>
        <v>*No basic service estimate available</v>
      </c>
    </row>
    <row r="26" spans="2:47" ht="15.75" thickBot="1" x14ac:dyDescent="0.25">
      <c r="B26" s="345"/>
      <c r="C26" s="347" t="str">
        <f>+IF(OR((C28="National*^"),(D28="Urban*^"),(E28="Rural*^"),(F28="Pre-primary*^"),(G28="Primary*^"),(H28="Secondary*^")),"^Facilities that cannot be classified as improved or unimproved are treated as limited","")</f>
        <v/>
      </c>
      <c r="J26" s="347" t="str">
        <f>+IF(OR((J28="National*^"),(K28="Urban*^"),(L28="Rural*^"),(M28="Pre-primary*^"),(N28="Primary*^"),(O28="Secondary*^")),"^Facilities that cannot be classified as improved or unimproved are treated as limited","")</f>
        <v/>
      </c>
      <c r="Q26" s="347" t="str">
        <f>+IF(OR((Q28="National*^"),(R28="Urban*^"),(S28="Rural*^"),(T28="Pre-primary*^"),(U28="Primary*^"),(V28="Secondary*^")),"^Facilities that cannot be classified as having water or not are treated as limited","")</f>
        <v/>
      </c>
    </row>
    <row r="27" spans="2:47" x14ac:dyDescent="0.2">
      <c r="B27" s="506" t="str">
        <f>+'Water Data'!C1</f>
        <v>Iraq</v>
      </c>
      <c r="C27" s="508" t="s">
        <v>197</v>
      </c>
      <c r="D27" s="508"/>
      <c r="E27" s="508"/>
      <c r="F27" s="508"/>
      <c r="G27" s="508"/>
      <c r="H27" s="508"/>
      <c r="I27" s="509" t="str">
        <f>+B27</f>
        <v>Iraq</v>
      </c>
      <c r="J27" s="510" t="s">
        <v>14</v>
      </c>
      <c r="K27" s="511"/>
      <c r="L27" s="511"/>
      <c r="M27" s="511"/>
      <c r="N27" s="511"/>
      <c r="O27" s="511"/>
      <c r="P27" s="512" t="str">
        <f>+B27</f>
        <v>Iraq</v>
      </c>
      <c r="Q27" s="514" t="s">
        <v>15</v>
      </c>
      <c r="R27" s="514"/>
      <c r="S27" s="514"/>
      <c r="T27" s="514"/>
      <c r="U27" s="514"/>
      <c r="V27" s="515"/>
      <c r="AM27" s="339"/>
      <c r="AN27" s="339"/>
      <c r="AO27" s="339"/>
      <c r="AP27" s="339"/>
      <c r="AQ27" s="339"/>
      <c r="AR27" s="339"/>
      <c r="AS27" s="339"/>
      <c r="AT27" s="339"/>
      <c r="AU27" s="339"/>
    </row>
    <row r="28" spans="2:47" x14ac:dyDescent="0.2">
      <c r="B28" s="507"/>
      <c r="C28" s="417" t="str">
        <f>IF(AND(C30=0.0000000001,C31=0.0000000001,C32=0.0000000001), "National*",IF(AND(C30=0.0000000001,ISNUMBER(C32)),"National*", "National"))</f>
        <v>National*</v>
      </c>
      <c r="D28" s="348" t="str">
        <f>IF(AND(D30=0.0000000001,D31=0.0000000001,D32=0.0000000001), "Urban*",IF(AND(D30=0.0000000001,ISNUMBER(D32)),"Urban*", "Urban"))</f>
        <v>Urban*</v>
      </c>
      <c r="E28" s="348" t="str">
        <f>IF(AND(E30=0.0000000001,E31=0.0000000001,E32=0.0000000001), "Rural*",IF(AND(E30=0.0000000001,ISNUMBER(E32)),"Rural*", "Rural"))</f>
        <v>Rural*</v>
      </c>
      <c r="F28" s="348" t="str">
        <f>IF(AND(F30=0.0000000001,F31=0.0000000001,F32=0.0000000001), "Pre-primary*",IF(AND(F30=0.0000000001,ISNUMBER(F32)),"Pre-primary*", "Pre-primary"))</f>
        <v>Pre-primary*</v>
      </c>
      <c r="G28" s="348" t="str">
        <f>IF(AND(G30=0.0000000001,G31=0.0000000001,G32=0.0000000001), "Primary*",IF(AND(G30=0.0000000001,ISNUMBER(G32)),"Primary*", "Primary"))</f>
        <v>Primary*</v>
      </c>
      <c r="H28" s="348" t="str">
        <f>IF(AND(H30=0.0000000001,H31=0.0000000001,H32=0.0000000001), "Secondary*",IF(AND(H30=0.0000000001,ISNUMBER(H32)),"Secondary*", "Secondary"))</f>
        <v>Secondary*</v>
      </c>
      <c r="I28" s="507"/>
      <c r="J28" s="424" t="str">
        <f>IF(AND(J30=0.0000000001,J31=0.0000000001,J32=0.0000000001), "National*",IF(AND(J30=0.0000000001,ISNUMBER(J32)),"National*", "National"))</f>
        <v>National*</v>
      </c>
      <c r="K28" s="348" t="str">
        <f>IF(AND(K30=0.0000000001,K31=0.0000000001,K32=0.0000000001), "Urban*",IF(AND(K30=0.0000000001,ISNUMBER(K32)),"Urban*", "Urban"))</f>
        <v>Urban*</v>
      </c>
      <c r="L28" s="348" t="str">
        <f>IF(AND(L30=0.0000000001,L31=0.0000000001,L32=0.0000000001), "Rural*",IF(AND(L30=0.0000000001,ISNUMBER(L32)),"Rural*", "Rural"))</f>
        <v>Rural*</v>
      </c>
      <c r="M28" s="348" t="str">
        <f>IF(AND(M30=0.0000000001,M31=0.0000000001,M32=0.0000000001), "Pre-primary*",IF(AND(M30=0.0000000001,ISNUMBER(M32)),"Pre-primary*", "Pre-primary"))</f>
        <v>Pre-primary*</v>
      </c>
      <c r="N28" s="348" t="str">
        <f>IF(AND(N30=0.0000000001,N31=0.0000000001,N32=0.0000000001), "Primary*",IF(AND(N30=0.0000000001,ISNUMBER(N32)),"Primary*", "Primary"))</f>
        <v>Primary*</v>
      </c>
      <c r="O28" s="348" t="str">
        <f>IF(AND(O30=0.0000000001,O31=0.0000000001,O32=0.0000000001), "Secondary*",IF(AND(O30=0.0000000001,ISNUMBER(O32)),"Secondary*", "Secondary"))</f>
        <v>Secondary*</v>
      </c>
      <c r="P28" s="513"/>
      <c r="Q28" s="428" t="str">
        <f>IF(AND(Q30=0.0000000001,Q31=0.0000000001,Q32=0.0000000001), "National*",IF(AND(Q30=0.0000000001,ISNUMBER(Q32)),"National*", "National"))</f>
        <v>National*</v>
      </c>
      <c r="R28" s="348" t="str">
        <f>IF(AND(R30=0.0000000001,R31=0.0000000001,R32=0.0000000001), "Urban*",IF(AND(R30=0.0000000001,ISNUMBER(R32)),"Urban*", "Urban"))</f>
        <v>Urban*</v>
      </c>
      <c r="S28" s="348" t="str">
        <f>IF(AND(S30=0.0000000001,S31=0.0000000001,S32=0.0000000001), "Rural*",IF(AND(S30=0.0000000001,ISNUMBER(S32)),"Rural*", "Rural"))</f>
        <v>Rural*</v>
      </c>
      <c r="T28" s="348" t="str">
        <f>IF(AND(T30=0.0000000001,T31=0.0000000001,T32=0.0000000001), "Pre-primary*",IF(AND(T30=0.0000000001,ISNUMBER(T32)),"Pre-primary*", "Pre-primary"))</f>
        <v>Pre-primary*</v>
      </c>
      <c r="U28" s="348" t="str">
        <f>IF(AND(U30=0.0000000001,U31=0.0000000001,U32=0.0000000001), "Primary*",IF(AND(U30=0.0000000001,ISNUMBER(U32)),"Primary*", "Primary"))</f>
        <v>Primary*</v>
      </c>
      <c r="V28" s="349" t="str">
        <f>IF(AND(V30=0.0000000001,V31=0.0000000001,V32=0.0000000001), "Secondary*",IF(AND(V30=0.0000000001,ISNUMBER(V32)),"Secondary*", "Secondary"))</f>
        <v>Secondary*</v>
      </c>
      <c r="AM28" s="339"/>
      <c r="AN28" s="339"/>
      <c r="AO28" s="339"/>
      <c r="AP28" s="339"/>
      <c r="AQ28" s="339"/>
      <c r="AR28" s="339"/>
      <c r="AS28" s="339"/>
      <c r="AT28" s="339"/>
      <c r="AU28" s="339"/>
    </row>
    <row r="29" spans="2:47" ht="15.75" thickBot="1" x14ac:dyDescent="0.25">
      <c r="B29" s="507"/>
      <c r="C29" s="418">
        <f>IF(ISNUMBER(Regressions!B4), Regressions!B4, "-")</f>
        <v>2019</v>
      </c>
      <c r="D29" s="419">
        <f>C29</f>
        <v>2019</v>
      </c>
      <c r="E29" s="419">
        <f>D29</f>
        <v>2019</v>
      </c>
      <c r="F29" s="419">
        <f>E29</f>
        <v>2019</v>
      </c>
      <c r="G29" s="419">
        <f>F29</f>
        <v>2019</v>
      </c>
      <c r="H29" s="419">
        <f>F29</f>
        <v>2019</v>
      </c>
      <c r="I29" s="507"/>
      <c r="J29" s="425">
        <f>IF(ISNUMBER(Regressions!K4), Regressions!K4, "-")</f>
        <v>2019</v>
      </c>
      <c r="K29" s="426">
        <f>J29</f>
        <v>2019</v>
      </c>
      <c r="L29" s="426">
        <f>K29</f>
        <v>2019</v>
      </c>
      <c r="M29" s="426">
        <f>L29</f>
        <v>2019</v>
      </c>
      <c r="N29" s="426">
        <f>M29</f>
        <v>2019</v>
      </c>
      <c r="O29" s="426">
        <f>M29</f>
        <v>2019</v>
      </c>
      <c r="P29" s="513"/>
      <c r="Q29" s="429">
        <f>IF(ISNUMBER(Regressions!T4), Regressions!T4, "-")</f>
        <v>2019</v>
      </c>
      <c r="R29" s="350">
        <f>Q29</f>
        <v>2019</v>
      </c>
      <c r="S29" s="350">
        <f>R29</f>
        <v>2019</v>
      </c>
      <c r="T29" s="350">
        <f>S29</f>
        <v>2019</v>
      </c>
      <c r="U29" s="350">
        <f>T29</f>
        <v>2019</v>
      </c>
      <c r="V29" s="351">
        <f>T29</f>
        <v>2019</v>
      </c>
      <c r="AM29" s="339"/>
      <c r="AN29" s="339"/>
      <c r="AO29" s="339"/>
      <c r="AP29" s="339"/>
      <c r="AQ29" s="339"/>
      <c r="AR29" s="339"/>
      <c r="AS29" s="339"/>
      <c r="AT29" s="339"/>
      <c r="AU29" s="339"/>
    </row>
    <row r="30" spans="2:47" x14ac:dyDescent="0.2">
      <c r="B30" s="414" t="s">
        <v>154</v>
      </c>
      <c r="C30" s="353">
        <f>IF(ISNUMBER(Regressions!C4), Regressions!C4, 0.0000000001)</f>
        <v>1E-10</v>
      </c>
      <c r="D30" s="353">
        <f>IF(ISNUMBER(Regressions!D4), Regressions!D4, 0.0000000001)</f>
        <v>1E-10</v>
      </c>
      <c r="E30" s="353">
        <f>IF(ISNUMBER(Regressions!E4), Regressions!E4, 0.0000000001)</f>
        <v>1E-10</v>
      </c>
      <c r="F30" s="353">
        <f>IF(ISNUMBER(Regressions!F4), Regressions!F4, 0.0000000001)</f>
        <v>1E-10</v>
      </c>
      <c r="G30" s="353">
        <f>IF(ISNUMBER(Regressions!G4), Regressions!G4, 0.0000000001)</f>
        <v>1E-10</v>
      </c>
      <c r="H30" s="353">
        <f>IF(ISNUMBER(Regressions!H4), Regressions!H4, 0.0000000001)</f>
        <v>1E-10</v>
      </c>
      <c r="I30" s="420" t="s">
        <v>154</v>
      </c>
      <c r="J30" s="353">
        <f>IF(ISNUMBER(Regressions!L4), Regressions!L4,0.0000000001)</f>
        <v>1E-10</v>
      </c>
      <c r="K30" s="353">
        <f>IF(ISNUMBER(Regressions!M4), Regressions!M4,0.0000000001)</f>
        <v>1E-10</v>
      </c>
      <c r="L30" s="353">
        <f>IF(ISNUMBER(Regressions!N4), Regressions!N4,0.0000000001)</f>
        <v>1E-10</v>
      </c>
      <c r="M30" s="353">
        <f>IF(ISNUMBER(Regressions!O4), Regressions!O4,0.0000000001)</f>
        <v>1E-10</v>
      </c>
      <c r="N30" s="353">
        <f>IF(ISNUMBER(Regressions!P4), Regressions!P4,0.0000000001)</f>
        <v>1E-10</v>
      </c>
      <c r="O30" s="353">
        <f>IF(ISNUMBER(Regressions!Q4), Regressions!Q4,0.0000000001)</f>
        <v>1E-10</v>
      </c>
      <c r="P30" s="427" t="s">
        <v>154</v>
      </c>
      <c r="Q30" s="353">
        <f>IF(ISNUMBER(Regressions!U4), Regressions!U4,0.0000000001)</f>
        <v>1E-10</v>
      </c>
      <c r="R30" s="353">
        <f>IF(ISNUMBER(Regressions!V4), Regressions!V4,0.0000000001)</f>
        <v>1E-10</v>
      </c>
      <c r="S30" s="353">
        <f>IF(ISNUMBER(Regressions!W4), Regressions!W4,0.0000000001)</f>
        <v>1E-10</v>
      </c>
      <c r="T30" s="353">
        <f>IF(ISNUMBER(Regressions!X4), Regressions!X4,0.0000000001)</f>
        <v>1E-10</v>
      </c>
      <c r="U30" s="353">
        <f>IF(ISNUMBER(Regressions!Y4), Regressions!Y4,0.0000000001)</f>
        <v>1E-10</v>
      </c>
      <c r="V30" s="354">
        <f>IF(ISNUMBER(Regressions!Z4), Regressions!Z4,0.0000000001)</f>
        <v>1E-10</v>
      </c>
      <c r="AM30" s="339"/>
      <c r="AN30" s="339"/>
      <c r="AO30" s="339"/>
      <c r="AP30" s="339"/>
      <c r="AQ30" s="339"/>
      <c r="AR30" s="339"/>
      <c r="AS30" s="339"/>
      <c r="AT30" s="339"/>
      <c r="AU30" s="339"/>
    </row>
    <row r="31" spans="2:47" x14ac:dyDescent="0.2">
      <c r="B31" s="415" t="s">
        <v>155</v>
      </c>
      <c r="C31" s="353">
        <f>IF(ISNUMBER(Regressions!C5), Regressions!C5, 0.0000000001)</f>
        <v>1E-10</v>
      </c>
      <c r="D31" s="353">
        <f>IF(ISNUMBER(Regressions!D5), Regressions!D5, 0.0000000001)</f>
        <v>1E-10</v>
      </c>
      <c r="E31" s="353">
        <f>IF(ISNUMBER(Regressions!E5), Regressions!E5, 0.0000000001)</f>
        <v>1E-10</v>
      </c>
      <c r="F31" s="353">
        <f>IF(ISNUMBER(Regressions!F5), Regressions!F5, 0.0000000001)</f>
        <v>1E-10</v>
      </c>
      <c r="G31" s="353">
        <f>IF(ISNUMBER(Regressions!G5), Regressions!G5, 0.0000000001)</f>
        <v>1E-10</v>
      </c>
      <c r="H31" s="353">
        <f>IF(ISNUMBER(Regressions!H5), Regressions!H5, 0.0000000001)</f>
        <v>1E-10</v>
      </c>
      <c r="I31" s="421" t="s">
        <v>155</v>
      </c>
      <c r="J31" s="353">
        <f>IF(ISNUMBER(Regressions!L5), Regressions!L5,0.0000000001)</f>
        <v>1E-10</v>
      </c>
      <c r="K31" s="353">
        <f>IF(ISNUMBER(Regressions!M5), Regressions!M5,0.0000000001)</f>
        <v>1E-10</v>
      </c>
      <c r="L31" s="353">
        <f>IF(ISNUMBER(Regressions!N5), Regressions!N5,0.0000000001)</f>
        <v>1E-10</v>
      </c>
      <c r="M31" s="353">
        <f>IF(ISNUMBER(Regressions!O5), Regressions!O5,0.0000000001)</f>
        <v>1E-10</v>
      </c>
      <c r="N31" s="353">
        <f>IF(ISNUMBER(Regressions!P5), Regressions!P5,0.0000000001)</f>
        <v>1E-10</v>
      </c>
      <c r="O31" s="353">
        <f>IF(ISNUMBER(Regressions!Q5), Regressions!Q5,0.0000000001)</f>
        <v>1E-10</v>
      </c>
      <c r="P31" s="352" t="s">
        <v>155</v>
      </c>
      <c r="Q31" s="353">
        <f>IF(ISNUMBER(Regressions!U5), Regressions!U5,0.0000000001)</f>
        <v>1E-10</v>
      </c>
      <c r="R31" s="353">
        <f>IF(ISNUMBER(Regressions!V5), Regressions!V5,0.0000000001)</f>
        <v>1E-10</v>
      </c>
      <c r="S31" s="353">
        <f>IF(ISNUMBER(Regressions!W5), Regressions!W5,0.0000000001)</f>
        <v>1E-10</v>
      </c>
      <c r="T31" s="353">
        <f>IF(ISNUMBER(Regressions!X5), Regressions!X5,0.0000000001)</f>
        <v>1E-10</v>
      </c>
      <c r="U31" s="353">
        <f>IF(ISNUMBER(Regressions!Y5), Regressions!Y5,0.0000000001)</f>
        <v>1E-10</v>
      </c>
      <c r="V31" s="354">
        <f>IF(ISNUMBER(Regressions!Z5), Regressions!Z5,0.0000000001)</f>
        <v>1E-10</v>
      </c>
      <c r="AM31" s="339"/>
      <c r="AN31" s="339"/>
      <c r="AO31" s="339"/>
      <c r="AP31" s="339"/>
      <c r="AQ31" s="339"/>
      <c r="AR31" s="339"/>
      <c r="AS31" s="339"/>
      <c r="AT31" s="339"/>
      <c r="AU31" s="339"/>
    </row>
    <row r="32" spans="2:47" x14ac:dyDescent="0.2">
      <c r="B32" s="415" t="s">
        <v>153</v>
      </c>
      <c r="C32" s="353">
        <f>IF(ISNUMBER(Regressions!C6), Regressions!C6, 0.0000000001)</f>
        <v>15.80304364</v>
      </c>
      <c r="D32" s="353">
        <f>IF(ISNUMBER(Regressions!D6), Regressions!D6, 0.0000000001)</f>
        <v>1E-10</v>
      </c>
      <c r="E32" s="353">
        <f>IF(ISNUMBER(Regressions!E6), Regressions!E6, 0.0000000001)</f>
        <v>1E-10</v>
      </c>
      <c r="F32" s="353">
        <f>IF(ISNUMBER(Regressions!F6), Regressions!F6, 0.0000000001)</f>
        <v>1.6949152540000001</v>
      </c>
      <c r="G32" s="353">
        <f>IF(ISNUMBER(Regressions!G6), Regressions!G6, 0.0000000001)</f>
        <v>19.28</v>
      </c>
      <c r="H32" s="353">
        <f>IF(ISNUMBER(Regressions!H6), Regressions!H6, 0.0000000001)</f>
        <v>8.6379637149999997</v>
      </c>
      <c r="I32" s="422" t="s">
        <v>153</v>
      </c>
      <c r="J32" s="353">
        <f>IF(ISNUMBER(Regressions!L6), Regressions!L6,0.0000000001)</f>
        <v>14.447868189999999</v>
      </c>
      <c r="K32" s="353">
        <f>IF(ISNUMBER(Regressions!M6), Regressions!M6,0.0000000001)</f>
        <v>1E-10</v>
      </c>
      <c r="L32" s="353">
        <f>IF(ISNUMBER(Regressions!N6), Regressions!N6,0.0000000001)</f>
        <v>1E-10</v>
      </c>
      <c r="M32" s="353">
        <f>IF(ISNUMBER(Regressions!O6), Regressions!O6,0.0000000001)</f>
        <v>1.6242937850000001</v>
      </c>
      <c r="N32" s="353">
        <f>IF(ISNUMBER(Regressions!P6), Regressions!P6,0.0000000001)</f>
        <v>17.866666670000001</v>
      </c>
      <c r="O32" s="353">
        <f>IF(ISNUMBER(Regressions!Q6), Regressions!Q6,0.0000000001)</f>
        <v>7.1486596259999997</v>
      </c>
      <c r="P32" s="355" t="s">
        <v>153</v>
      </c>
      <c r="Q32" s="353">
        <f>IF(ISNUMBER(Regressions!U6), Regressions!U6,0.0000000001)</f>
        <v>1E-10</v>
      </c>
      <c r="R32" s="353">
        <f>IF(ISNUMBER(Regressions!V6), Regressions!V6,0.0000000001)</f>
        <v>1E-10</v>
      </c>
      <c r="S32" s="353">
        <f>IF(ISNUMBER(Regressions!W6), Regressions!W6,0.0000000001)</f>
        <v>1E-10</v>
      </c>
      <c r="T32" s="353">
        <f>IF(ISNUMBER(Regressions!X6), Regressions!X6,0.0000000001)</f>
        <v>1E-10</v>
      </c>
      <c r="U32" s="353">
        <f>IF(ISNUMBER(Regressions!Y6), Regressions!Y6,0.0000000001)</f>
        <v>1E-10</v>
      </c>
      <c r="V32" s="354">
        <f>IF(ISNUMBER(Regressions!Z6), Regressions!Z6,0.0000000001)</f>
        <v>1E-10</v>
      </c>
      <c r="AM32" s="339"/>
      <c r="AN32" s="339"/>
      <c r="AO32" s="339"/>
      <c r="AP32" s="339"/>
      <c r="AQ32" s="339"/>
      <c r="AR32" s="339"/>
      <c r="AS32" s="339"/>
      <c r="AT32" s="339"/>
      <c r="AU32" s="339"/>
    </row>
    <row r="33" spans="2:22" ht="15.75" thickBot="1" x14ac:dyDescent="0.25">
      <c r="B33" s="416" t="s">
        <v>198</v>
      </c>
      <c r="C33" s="356">
        <f>IF(ISNUMBER(Regressions!C7), Regressions!C7, 0.0000000001)</f>
        <v>84.196956360000001</v>
      </c>
      <c r="D33" s="356">
        <f>IF(ISNUMBER(Regressions!D7), Regressions!D7, 0.0000000001)</f>
        <v>100</v>
      </c>
      <c r="E33" s="356">
        <f>IF(ISNUMBER(Regressions!E7), Regressions!E7, 0.0000000001)</f>
        <v>100</v>
      </c>
      <c r="F33" s="356">
        <f>IF(ISNUMBER(Regressions!F7), Regressions!F7, 0.0000000001)</f>
        <v>98.305084750000006</v>
      </c>
      <c r="G33" s="356">
        <f>IF(ISNUMBER(Regressions!G7), Regressions!G7, 0.0000000001)</f>
        <v>80.72</v>
      </c>
      <c r="H33" s="356">
        <f>IF(ISNUMBER(Regressions!H7), Regressions!H7, 0.0000000001)</f>
        <v>91.362036279999998</v>
      </c>
      <c r="I33" s="423" t="s">
        <v>198</v>
      </c>
      <c r="J33" s="358">
        <f>IF(ISNUMBER(Regressions!L7), Regressions!L7,0.0000000001)</f>
        <v>85.552131810000006</v>
      </c>
      <c r="K33" s="356">
        <f>IF(ISNUMBER(Regressions!M7), Regressions!M7,0.0000000001)</f>
        <v>100</v>
      </c>
      <c r="L33" s="356">
        <f>IF(ISNUMBER(Regressions!N7), Regressions!N7,0.0000000001)</f>
        <v>100</v>
      </c>
      <c r="M33" s="356">
        <f>IF(ISNUMBER(Regressions!O7), Regressions!O7,0.0000000001)</f>
        <v>98.375706210000004</v>
      </c>
      <c r="N33" s="356">
        <f>IF(ISNUMBER(Regressions!P7), Regressions!P7,0.0000000001)</f>
        <v>82.133333329999999</v>
      </c>
      <c r="O33" s="356">
        <f>IF(ISNUMBER(Regressions!Q7), Regressions!Q7,0.0000000001)</f>
        <v>92.851340370000003</v>
      </c>
      <c r="P33" s="357" t="s">
        <v>198</v>
      </c>
      <c r="Q33" s="358">
        <f>IF(ISNUMBER(Regressions!U7), Regressions!U7,0.0000000001)</f>
        <v>100</v>
      </c>
      <c r="R33" s="358">
        <f>IF(ISNUMBER(Regressions!V7), Regressions!V7,0.0000000001)</f>
        <v>100</v>
      </c>
      <c r="S33" s="356">
        <f>IF(ISNUMBER(Regressions!W7), Regressions!W7,0.0000000001)</f>
        <v>100</v>
      </c>
      <c r="T33" s="356">
        <f>IF(ISNUMBER(Regressions!X7), Regressions!X7,0.0000000001)</f>
        <v>100</v>
      </c>
      <c r="U33" s="356">
        <f>IF(ISNUMBER(Regressions!Y7), Regressions!Y7,0.0000000001)</f>
        <v>100</v>
      </c>
      <c r="V33" s="359">
        <f>IF(ISNUMBER(Regressions!Z7), Regressions!Z7,0.0000000001)</f>
        <v>100</v>
      </c>
    </row>
    <row r="34" spans="2:22" x14ac:dyDescent="0.2">
      <c r="B34" s="360" t="s">
        <v>195</v>
      </c>
    </row>
    <row r="36" spans="2:22" s="339" customFormat="1" ht="15.75" x14ac:dyDescent="0.25">
      <c r="B36" s="361"/>
    </row>
  </sheetData>
  <mergeCells count="7">
    <mergeCell ref="A1:V2"/>
    <mergeCell ref="B27:B29"/>
    <mergeCell ref="C27:H27"/>
    <mergeCell ref="I27:I29"/>
    <mergeCell ref="J27:O27"/>
    <mergeCell ref="P27:P29"/>
    <mergeCell ref="Q27:V2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F65"/>
  <sheetViews>
    <sheetView showGridLines="0" showRowColHeaders="0" zoomScale="90" zoomScaleNormal="90" workbookViewId="0"/>
  </sheetViews>
  <sheetFormatPr defaultColWidth="9" defaultRowHeight="12.75" x14ac:dyDescent="0.2"/>
  <cols>
    <col min="1" max="31" width="9" style="28"/>
    <col min="32" max="32" width="5.125" style="28" customWidth="1"/>
    <col min="33" max="16384" width="9" style="28"/>
  </cols>
  <sheetData>
    <row r="1" spans="1:32" s="33" customFormat="1" x14ac:dyDescent="0.2"/>
    <row r="2" spans="1:32" s="33" customFormat="1" ht="15.75" x14ac:dyDescent="0.25">
      <c r="A2" s="32" t="s">
        <v>156</v>
      </c>
    </row>
    <row r="3" spans="1:32" s="33" customFormat="1" ht="15.75" x14ac:dyDescent="0.25">
      <c r="A3" s="32"/>
    </row>
    <row r="4" spans="1:32" s="33" customFormat="1" x14ac:dyDescent="0.2">
      <c r="A4" s="122"/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</row>
    <row r="5" spans="1:32" s="33" customFormat="1" x14ac:dyDescent="0.2">
      <c r="A5" s="122"/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</row>
    <row r="6" spans="1:32" s="33" customFormat="1" x14ac:dyDescent="0.2">
      <c r="A6" s="122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</row>
    <row r="7" spans="1:32" s="33" customFormat="1" x14ac:dyDescent="0.2">
      <c r="A7" s="122"/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</row>
    <row r="8" spans="1:32" s="33" customFormat="1" x14ac:dyDescent="0.2">
      <c r="A8" s="122"/>
      <c r="B8" s="122"/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</row>
    <row r="9" spans="1:32" s="33" customFormat="1" x14ac:dyDescent="0.2">
      <c r="A9" s="122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</row>
    <row r="10" spans="1:32" s="33" customFormat="1" x14ac:dyDescent="0.2">
      <c r="A10" s="122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</row>
    <row r="11" spans="1:32" s="33" customFormat="1" x14ac:dyDescent="0.2">
      <c r="A11" s="122"/>
      <c r="B11" s="122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</row>
    <row r="12" spans="1:32" s="33" customFormat="1" x14ac:dyDescent="0.2">
      <c r="A12" s="122"/>
      <c r="B12" s="122"/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</row>
    <row r="13" spans="1:32" s="33" customFormat="1" x14ac:dyDescent="0.2">
      <c r="A13" s="122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</row>
    <row r="14" spans="1:32" s="33" customFormat="1" x14ac:dyDescent="0.2">
      <c r="A14" s="122"/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</row>
    <row r="15" spans="1:32" s="33" customFormat="1" x14ac:dyDescent="0.2">
      <c r="A15" s="122"/>
      <c r="B15" s="122"/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</row>
    <row r="16" spans="1:32" s="33" customFormat="1" x14ac:dyDescent="0.2">
      <c r="A16" s="122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</row>
    <row r="17" spans="1:32" s="33" customFormat="1" x14ac:dyDescent="0.2">
      <c r="A17" s="122"/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</row>
    <row r="18" spans="1:32" s="33" customFormat="1" x14ac:dyDescent="0.2">
      <c r="A18" s="122"/>
      <c r="B18" s="122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</row>
    <row r="19" spans="1:32" s="33" customFormat="1" x14ac:dyDescent="0.2">
      <c r="A19" s="122"/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</row>
    <row r="20" spans="1:32" s="33" customFormat="1" x14ac:dyDescent="0.2">
      <c r="A20" s="122"/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</row>
    <row r="21" spans="1:32" s="33" customFormat="1" x14ac:dyDescent="0.2">
      <c r="A21" s="122"/>
      <c r="B21" s="122"/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</row>
    <row r="22" spans="1:32" s="33" customFormat="1" x14ac:dyDescent="0.2">
      <c r="A22" s="122"/>
      <c r="B22" s="122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</row>
    <row r="23" spans="1:32" s="33" customFormat="1" x14ac:dyDescent="0.2">
      <c r="A23" s="31" t="s">
        <v>195</v>
      </c>
    </row>
    <row r="24" spans="1:32" s="33" customFormat="1" x14ac:dyDescent="0.2">
      <c r="A24" s="31"/>
    </row>
    <row r="25" spans="1:32" s="33" customFormat="1" x14ac:dyDescent="0.2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</row>
    <row r="26" spans="1:32" s="33" customFormat="1" x14ac:dyDescent="0.2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</row>
    <row r="27" spans="1:32" s="33" customFormat="1" x14ac:dyDescent="0.2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</row>
    <row r="28" spans="1:32" s="33" customFormat="1" x14ac:dyDescent="0.2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</row>
    <row r="29" spans="1:32" s="33" customFormat="1" x14ac:dyDescent="0.2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</row>
    <row r="30" spans="1:32" s="33" customFormat="1" x14ac:dyDescent="0.2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</row>
    <row r="31" spans="1:32" s="33" customFormat="1" x14ac:dyDescent="0.2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</row>
    <row r="32" spans="1:32" s="33" customFormat="1" x14ac:dyDescent="0.2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</row>
    <row r="33" spans="1:32" s="33" customFormat="1" x14ac:dyDescent="0.2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</row>
    <row r="34" spans="1:32" s="33" customFormat="1" x14ac:dyDescent="0.2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</row>
    <row r="35" spans="1:32" s="33" customFormat="1" x14ac:dyDescent="0.2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</row>
    <row r="36" spans="1:32" s="33" customFormat="1" x14ac:dyDescent="0.2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</row>
    <row r="37" spans="1:32" s="33" customFormat="1" x14ac:dyDescent="0.2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</row>
    <row r="38" spans="1:32" s="33" customFormat="1" x14ac:dyDescent="0.2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</row>
    <row r="39" spans="1:32" s="33" customFormat="1" x14ac:dyDescent="0.2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</row>
    <row r="40" spans="1:32" s="33" customFormat="1" x14ac:dyDescent="0.2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</row>
    <row r="41" spans="1:32" s="33" customFormat="1" x14ac:dyDescent="0.2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</row>
    <row r="42" spans="1:32" s="33" customFormat="1" x14ac:dyDescent="0.2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</row>
    <row r="43" spans="1:32" s="33" customFormat="1" x14ac:dyDescent="0.2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</row>
    <row r="44" spans="1:32" s="33" customFormat="1" x14ac:dyDescent="0.2">
      <c r="A44" s="31" t="s">
        <v>195</v>
      </c>
      <c r="B44" s="31"/>
    </row>
    <row r="45" spans="1:32" s="33" customFormat="1" x14ac:dyDescent="0.2"/>
    <row r="46" spans="1:32" s="33" customFormat="1" x14ac:dyDescent="0.2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</row>
    <row r="47" spans="1:32" s="33" customFormat="1" x14ac:dyDescent="0.2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  <c r="AE47" s="78"/>
      <c r="AF47" s="78"/>
    </row>
    <row r="48" spans="1:32" s="33" customFormat="1" x14ac:dyDescent="0.2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</row>
    <row r="49" spans="1:32" s="33" customFormat="1" x14ac:dyDescent="0.2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</row>
    <row r="50" spans="1:32" s="33" customFormat="1" x14ac:dyDescent="0.2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</row>
    <row r="51" spans="1:32" s="33" customFormat="1" x14ac:dyDescent="0.2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</row>
    <row r="52" spans="1:32" s="33" customFormat="1" x14ac:dyDescent="0.2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</row>
    <row r="53" spans="1:32" s="33" customFormat="1" x14ac:dyDescent="0.2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</row>
    <row r="54" spans="1:32" s="33" customFormat="1" x14ac:dyDescent="0.2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</row>
    <row r="55" spans="1:32" s="33" customFormat="1" x14ac:dyDescent="0.2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</row>
    <row r="56" spans="1:32" s="33" customFormat="1" x14ac:dyDescent="0.2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</row>
    <row r="57" spans="1:32" s="33" customFormat="1" x14ac:dyDescent="0.2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</row>
    <row r="58" spans="1:32" s="33" customFormat="1" x14ac:dyDescent="0.2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</row>
    <row r="59" spans="1:32" s="33" customFormat="1" x14ac:dyDescent="0.2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</row>
    <row r="60" spans="1:32" s="33" customFormat="1" x14ac:dyDescent="0.2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</row>
    <row r="61" spans="1:32" s="33" customFormat="1" x14ac:dyDescent="0.2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</row>
    <row r="62" spans="1:32" s="33" customFormat="1" x14ac:dyDescent="0.2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</row>
    <row r="63" spans="1:32" s="33" customFormat="1" x14ac:dyDescent="0.2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</row>
    <row r="64" spans="1:32" s="33" customFormat="1" x14ac:dyDescent="0.2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</row>
    <row r="65" spans="1:2" s="33" customFormat="1" x14ac:dyDescent="0.2">
      <c r="A65" s="31" t="s">
        <v>195</v>
      </c>
      <c r="B65" s="3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Q207"/>
  <sheetViews>
    <sheetView zoomScaleNormal="100" workbookViewId="0">
      <selection activeCell="A5" sqref="A5:XFD5"/>
    </sheetView>
  </sheetViews>
  <sheetFormatPr defaultColWidth="9" defaultRowHeight="12.75" x14ac:dyDescent="0.2"/>
  <cols>
    <col min="1" max="1" width="7.125" style="28" customWidth="1"/>
    <col min="2" max="2" width="9" style="28"/>
    <col min="3" max="3" width="5.875" style="28" customWidth="1"/>
    <col min="4" max="5" width="4.125" style="28" customWidth="1"/>
    <col min="6" max="6" width="3.875" style="28" customWidth="1"/>
    <col min="7" max="7" width="4.125" style="28" customWidth="1"/>
    <col min="8" max="9" width="3.875" style="28" customWidth="1"/>
    <col min="10" max="10" width="4.125" style="28" customWidth="1"/>
    <col min="11" max="12" width="3.875" style="28" customWidth="1"/>
    <col min="13" max="13" width="4.125" style="28" customWidth="1"/>
    <col min="14" max="15" width="3.875" style="28" customWidth="1"/>
    <col min="16" max="16" width="4.125" style="28" customWidth="1"/>
    <col min="17" max="18" width="3.875" style="28" customWidth="1"/>
    <col min="19" max="19" width="4.125" style="28" customWidth="1"/>
    <col min="20" max="21" width="3.875" style="28" customWidth="1"/>
    <col min="22" max="23" width="3.875" style="58" customWidth="1"/>
    <col min="24" max="25" width="3.875" style="58" hidden="1" customWidth="1"/>
    <col min="26" max="28" width="3.875" style="58" customWidth="1"/>
    <col min="29" max="30" width="3.875" style="58" hidden="1" customWidth="1"/>
    <col min="31" max="33" width="3.875" style="58" customWidth="1"/>
    <col min="34" max="35" width="3.875" style="58" hidden="1" customWidth="1"/>
    <col min="36" max="38" width="3.875" style="58" customWidth="1"/>
    <col min="39" max="40" width="3.875" style="58" hidden="1" customWidth="1"/>
    <col min="41" max="43" width="3.875" style="58" customWidth="1"/>
    <col min="44" max="45" width="3.875" style="58" hidden="1" customWidth="1"/>
    <col min="46" max="48" width="3.875" style="58" customWidth="1"/>
    <col min="49" max="50" width="3.875" style="58" hidden="1" customWidth="1"/>
    <col min="51" max="51" width="3.875" style="58" customWidth="1"/>
    <col min="52" max="69" width="3.875" style="62" customWidth="1"/>
    <col min="70" max="16384" width="9" style="28"/>
  </cols>
  <sheetData>
    <row r="1" spans="1:69" ht="18" x14ac:dyDescent="0.25">
      <c r="A1" s="35" t="s">
        <v>101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</row>
    <row r="2" spans="1:69" ht="15.75" x14ac:dyDescent="0.25">
      <c r="A2" s="37"/>
      <c r="B2" s="37"/>
      <c r="C2" s="37"/>
      <c r="D2" s="60" t="s">
        <v>13</v>
      </c>
      <c r="E2" s="60"/>
      <c r="F2" s="36"/>
      <c r="G2" s="60"/>
      <c r="H2" s="36"/>
      <c r="I2" s="36"/>
      <c r="J2" s="60"/>
      <c r="K2" s="38"/>
      <c r="L2" s="38"/>
      <c r="M2" s="60"/>
      <c r="N2" s="36"/>
      <c r="O2" s="36"/>
      <c r="P2" s="60"/>
      <c r="Q2" s="36"/>
      <c r="R2" s="36"/>
      <c r="S2" s="60"/>
      <c r="T2" s="36"/>
      <c r="U2" s="36"/>
      <c r="V2" s="59" t="s">
        <v>14</v>
      </c>
      <c r="W2" s="59"/>
      <c r="X2" s="38"/>
      <c r="Y2" s="38"/>
      <c r="Z2" s="38"/>
      <c r="AA2" s="59"/>
      <c r="AB2" s="38"/>
      <c r="AC2" s="38"/>
      <c r="AD2" s="38"/>
      <c r="AE2" s="38"/>
      <c r="AF2" s="59"/>
      <c r="AG2" s="38"/>
      <c r="AH2" s="38"/>
      <c r="AI2" s="38"/>
      <c r="AJ2" s="38"/>
      <c r="AK2" s="59"/>
      <c r="AL2" s="38"/>
      <c r="AM2" s="38"/>
      <c r="AN2" s="38"/>
      <c r="AO2" s="38"/>
      <c r="AP2" s="59"/>
      <c r="AQ2" s="38"/>
      <c r="AR2" s="38"/>
      <c r="AS2" s="38"/>
      <c r="AT2" s="38"/>
      <c r="AU2" s="59"/>
      <c r="AV2" s="38"/>
      <c r="AW2" s="38"/>
      <c r="AX2" s="38"/>
      <c r="AY2" s="38"/>
      <c r="AZ2" s="61" t="s">
        <v>15</v>
      </c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</row>
    <row r="3" spans="1:69" ht="14.25" x14ac:dyDescent="0.2">
      <c r="A3" s="41"/>
      <c r="B3" s="36"/>
      <c r="C3" s="36"/>
      <c r="D3" s="42" t="s">
        <v>7</v>
      </c>
      <c r="E3" s="42"/>
      <c r="F3" s="42"/>
      <c r="G3" s="42" t="s">
        <v>1</v>
      </c>
      <c r="I3" s="42"/>
      <c r="J3" s="42" t="s">
        <v>2</v>
      </c>
      <c r="L3" s="42"/>
      <c r="M3" s="42" t="s">
        <v>16</v>
      </c>
      <c r="O3" s="42"/>
      <c r="P3" s="42" t="s">
        <v>17</v>
      </c>
      <c r="R3" s="42"/>
      <c r="S3" s="42" t="s">
        <v>18</v>
      </c>
      <c r="U3" s="42"/>
      <c r="V3" s="42" t="s">
        <v>7</v>
      </c>
      <c r="W3" s="42"/>
      <c r="X3" s="42"/>
      <c r="Y3" s="42"/>
      <c r="Z3" s="42"/>
      <c r="AA3" s="42" t="s">
        <v>1</v>
      </c>
      <c r="AB3" s="33"/>
      <c r="AC3" s="42"/>
      <c r="AD3" s="42"/>
      <c r="AE3" s="42"/>
      <c r="AF3" s="42" t="s">
        <v>2</v>
      </c>
      <c r="AG3" s="33"/>
      <c r="AH3" s="42"/>
      <c r="AI3" s="42"/>
      <c r="AJ3" s="42"/>
      <c r="AK3" s="42" t="s">
        <v>16</v>
      </c>
      <c r="AL3" s="33"/>
      <c r="AM3" s="42"/>
      <c r="AN3" s="42"/>
      <c r="AO3" s="42"/>
      <c r="AP3" s="42" t="s">
        <v>17</v>
      </c>
      <c r="AQ3" s="33"/>
      <c r="AR3" s="42"/>
      <c r="AS3" s="42"/>
      <c r="AT3" s="42"/>
      <c r="AU3" s="42" t="s">
        <v>18</v>
      </c>
      <c r="AV3" s="33"/>
      <c r="AW3" s="42"/>
      <c r="AX3" s="42"/>
      <c r="AY3" s="42"/>
      <c r="AZ3" s="42" t="s">
        <v>7</v>
      </c>
      <c r="BA3" s="42"/>
      <c r="BB3" s="42"/>
      <c r="BC3" s="42" t="s">
        <v>1</v>
      </c>
      <c r="BD3" s="33"/>
      <c r="BE3" s="42"/>
      <c r="BF3" s="42" t="s">
        <v>2</v>
      </c>
      <c r="BG3" s="33"/>
      <c r="BH3" s="42"/>
      <c r="BI3" s="42" t="s">
        <v>16</v>
      </c>
      <c r="BJ3" s="33"/>
      <c r="BK3" s="42"/>
      <c r="BL3" s="42" t="s">
        <v>17</v>
      </c>
      <c r="BM3" s="33"/>
      <c r="BN3" s="42"/>
      <c r="BO3" s="42" t="s">
        <v>18</v>
      </c>
      <c r="BP3" s="33"/>
      <c r="BQ3" s="42"/>
    </row>
    <row r="4" spans="1:69" ht="162.75" x14ac:dyDescent="0.2">
      <c r="A4" s="43" t="s">
        <v>5</v>
      </c>
      <c r="B4" s="43" t="s">
        <v>6</v>
      </c>
      <c r="C4" s="43" t="s">
        <v>4</v>
      </c>
      <c r="D4" s="148" t="s">
        <v>25</v>
      </c>
      <c r="E4" s="149" t="s">
        <v>19</v>
      </c>
      <c r="F4" s="150" t="s">
        <v>121</v>
      </c>
      <c r="G4" s="148" t="s">
        <v>25</v>
      </c>
      <c r="H4" s="149" t="s">
        <v>19</v>
      </c>
      <c r="I4" s="150" t="s">
        <v>121</v>
      </c>
      <c r="J4" s="148" t="s">
        <v>25</v>
      </c>
      <c r="K4" s="149" t="s">
        <v>19</v>
      </c>
      <c r="L4" s="150" t="s">
        <v>121</v>
      </c>
      <c r="M4" s="148" t="s">
        <v>25</v>
      </c>
      <c r="N4" s="149" t="s">
        <v>19</v>
      </c>
      <c r="O4" s="150" t="s">
        <v>121</v>
      </c>
      <c r="P4" s="148" t="s">
        <v>25</v>
      </c>
      <c r="Q4" s="149" t="s">
        <v>19</v>
      </c>
      <c r="R4" s="150" t="s">
        <v>121</v>
      </c>
      <c r="S4" s="148" t="s">
        <v>25</v>
      </c>
      <c r="T4" s="149" t="s">
        <v>19</v>
      </c>
      <c r="U4" s="151" t="s">
        <v>121</v>
      </c>
      <c r="V4" s="152" t="s">
        <v>25</v>
      </c>
      <c r="W4" s="153" t="s">
        <v>19</v>
      </c>
      <c r="X4" s="154" t="s">
        <v>21</v>
      </c>
      <c r="Y4" s="154" t="s">
        <v>29</v>
      </c>
      <c r="Z4" s="155" t="s">
        <v>122</v>
      </c>
      <c r="AA4" s="152" t="s">
        <v>25</v>
      </c>
      <c r="AB4" s="153" t="s">
        <v>19</v>
      </c>
      <c r="AC4" s="154" t="s">
        <v>21</v>
      </c>
      <c r="AD4" s="154" t="s">
        <v>29</v>
      </c>
      <c r="AE4" s="155" t="s">
        <v>122</v>
      </c>
      <c r="AF4" s="152" t="s">
        <v>25</v>
      </c>
      <c r="AG4" s="153" t="s">
        <v>19</v>
      </c>
      <c r="AH4" s="154" t="s">
        <v>21</v>
      </c>
      <c r="AI4" s="154" t="s">
        <v>29</v>
      </c>
      <c r="AJ4" s="155" t="s">
        <v>122</v>
      </c>
      <c r="AK4" s="152" t="s">
        <v>25</v>
      </c>
      <c r="AL4" s="153" t="s">
        <v>19</v>
      </c>
      <c r="AM4" s="154" t="s">
        <v>21</v>
      </c>
      <c r="AN4" s="154" t="s">
        <v>29</v>
      </c>
      <c r="AO4" s="155" t="s">
        <v>122</v>
      </c>
      <c r="AP4" s="152" t="s">
        <v>25</v>
      </c>
      <c r="AQ4" s="153" t="s">
        <v>19</v>
      </c>
      <c r="AR4" s="154" t="s">
        <v>21</v>
      </c>
      <c r="AS4" s="154" t="s">
        <v>29</v>
      </c>
      <c r="AT4" s="155" t="s">
        <v>122</v>
      </c>
      <c r="AU4" s="152" t="s">
        <v>25</v>
      </c>
      <c r="AV4" s="153" t="s">
        <v>19</v>
      </c>
      <c r="AW4" s="154" t="s">
        <v>21</v>
      </c>
      <c r="AX4" s="154" t="s">
        <v>29</v>
      </c>
      <c r="AY4" s="156" t="s">
        <v>122</v>
      </c>
      <c r="AZ4" s="157" t="s">
        <v>25</v>
      </c>
      <c r="BA4" s="158" t="s">
        <v>141</v>
      </c>
      <c r="BB4" s="159" t="s">
        <v>142</v>
      </c>
      <c r="BC4" s="157" t="s">
        <v>25</v>
      </c>
      <c r="BD4" s="158" t="s">
        <v>141</v>
      </c>
      <c r="BE4" s="159" t="s">
        <v>142</v>
      </c>
      <c r="BF4" s="157" t="s">
        <v>25</v>
      </c>
      <c r="BG4" s="158" t="s">
        <v>141</v>
      </c>
      <c r="BH4" s="159" t="s">
        <v>142</v>
      </c>
      <c r="BI4" s="157" t="s">
        <v>25</v>
      </c>
      <c r="BJ4" s="158" t="s">
        <v>141</v>
      </c>
      <c r="BK4" s="159" t="s">
        <v>142</v>
      </c>
      <c r="BL4" s="157" t="s">
        <v>25</v>
      </c>
      <c r="BM4" s="158" t="s">
        <v>141</v>
      </c>
      <c r="BN4" s="159" t="s">
        <v>142</v>
      </c>
      <c r="BO4" s="157" t="s">
        <v>25</v>
      </c>
      <c r="BP4" s="158" t="s">
        <v>141</v>
      </c>
      <c r="BQ4" s="159" t="s">
        <v>142</v>
      </c>
    </row>
    <row r="5" spans="1:69" ht="47.25" hidden="1" x14ac:dyDescent="0.2">
      <c r="A5" s="43" t="s">
        <v>39</v>
      </c>
      <c r="B5" s="43" t="s">
        <v>40</v>
      </c>
      <c r="C5" s="43" t="s">
        <v>41</v>
      </c>
      <c r="D5" s="148" t="s">
        <v>135</v>
      </c>
      <c r="E5" s="149" t="s">
        <v>42</v>
      </c>
      <c r="F5" s="150" t="s">
        <v>177</v>
      </c>
      <c r="G5" s="148" t="s">
        <v>136</v>
      </c>
      <c r="H5" s="149" t="s">
        <v>43</v>
      </c>
      <c r="I5" s="150" t="s">
        <v>178</v>
      </c>
      <c r="J5" s="148" t="s">
        <v>137</v>
      </c>
      <c r="K5" s="149" t="s">
        <v>44</v>
      </c>
      <c r="L5" s="150" t="s">
        <v>179</v>
      </c>
      <c r="M5" s="148" t="s">
        <v>138</v>
      </c>
      <c r="N5" s="149" t="s">
        <v>86</v>
      </c>
      <c r="O5" s="150" t="s">
        <v>180</v>
      </c>
      <c r="P5" s="148" t="s">
        <v>139</v>
      </c>
      <c r="Q5" s="149" t="s">
        <v>87</v>
      </c>
      <c r="R5" s="150" t="s">
        <v>181</v>
      </c>
      <c r="S5" s="148" t="s">
        <v>140</v>
      </c>
      <c r="T5" s="149" t="s">
        <v>88</v>
      </c>
      <c r="U5" s="151" t="s">
        <v>182</v>
      </c>
      <c r="V5" s="152" t="s">
        <v>129</v>
      </c>
      <c r="W5" s="153" t="s">
        <v>45</v>
      </c>
      <c r="X5" s="154" t="s">
        <v>65</v>
      </c>
      <c r="Y5" s="154" t="s">
        <v>66</v>
      </c>
      <c r="Z5" s="155" t="s">
        <v>183</v>
      </c>
      <c r="AA5" s="152" t="s">
        <v>130</v>
      </c>
      <c r="AB5" s="153" t="s">
        <v>46</v>
      </c>
      <c r="AC5" s="154" t="s">
        <v>67</v>
      </c>
      <c r="AD5" s="154" t="s">
        <v>68</v>
      </c>
      <c r="AE5" s="155" t="s">
        <v>184</v>
      </c>
      <c r="AF5" s="152" t="s">
        <v>131</v>
      </c>
      <c r="AG5" s="153" t="s">
        <v>47</v>
      </c>
      <c r="AH5" s="154" t="s">
        <v>69</v>
      </c>
      <c r="AI5" s="154" t="s">
        <v>70</v>
      </c>
      <c r="AJ5" s="155" t="s">
        <v>185</v>
      </c>
      <c r="AK5" s="152" t="s">
        <v>132</v>
      </c>
      <c r="AL5" s="153" t="s">
        <v>71</v>
      </c>
      <c r="AM5" s="154" t="s">
        <v>72</v>
      </c>
      <c r="AN5" s="154" t="s">
        <v>73</v>
      </c>
      <c r="AO5" s="155" t="s">
        <v>186</v>
      </c>
      <c r="AP5" s="152" t="s">
        <v>133</v>
      </c>
      <c r="AQ5" s="153" t="s">
        <v>74</v>
      </c>
      <c r="AR5" s="154" t="s">
        <v>75</v>
      </c>
      <c r="AS5" s="154" t="s">
        <v>76</v>
      </c>
      <c r="AT5" s="155" t="s">
        <v>187</v>
      </c>
      <c r="AU5" s="152" t="s">
        <v>134</v>
      </c>
      <c r="AV5" s="153" t="s">
        <v>77</v>
      </c>
      <c r="AW5" s="154" t="s">
        <v>78</v>
      </c>
      <c r="AX5" s="154" t="s">
        <v>79</v>
      </c>
      <c r="AY5" s="156" t="s">
        <v>188</v>
      </c>
      <c r="AZ5" s="157" t="s">
        <v>80</v>
      </c>
      <c r="BA5" s="158" t="s">
        <v>114</v>
      </c>
      <c r="BB5" s="159" t="s">
        <v>189</v>
      </c>
      <c r="BC5" s="157" t="s">
        <v>85</v>
      </c>
      <c r="BD5" s="158" t="s">
        <v>115</v>
      </c>
      <c r="BE5" s="159" t="s">
        <v>190</v>
      </c>
      <c r="BF5" s="157" t="s">
        <v>84</v>
      </c>
      <c r="BG5" s="158" t="s">
        <v>116</v>
      </c>
      <c r="BH5" s="159" t="s">
        <v>191</v>
      </c>
      <c r="BI5" s="157" t="s">
        <v>83</v>
      </c>
      <c r="BJ5" s="158" t="s">
        <v>117</v>
      </c>
      <c r="BK5" s="159" t="s">
        <v>192</v>
      </c>
      <c r="BL5" s="157" t="s">
        <v>82</v>
      </c>
      <c r="BM5" s="158" t="s">
        <v>118</v>
      </c>
      <c r="BN5" s="159" t="s">
        <v>193</v>
      </c>
      <c r="BO5" s="157" t="s">
        <v>81</v>
      </c>
      <c r="BP5" s="158" t="s">
        <v>119</v>
      </c>
      <c r="BQ5" s="159" t="s">
        <v>194</v>
      </c>
    </row>
    <row r="6" spans="1:69" x14ac:dyDescent="0.2">
      <c r="A6" s="44" t="str">
        <f>IF('Water Data'!B1="",NA(),'Water Data'!B1)</f>
        <v>SUR08</v>
      </c>
      <c r="B6" s="44" t="str">
        <f>+IF('Water Data'!A3="",NA(),'Water Data'!A3)</f>
        <v>Survey</v>
      </c>
      <c r="C6" s="44">
        <f>+IF('Water Data'!C3="",NA(),'Water Data'!C3)</f>
        <v>2008</v>
      </c>
      <c r="D6" s="119" t="e">
        <f>+IF(AND(ISNUMBER('Water Data'!C5),'Data Summary'!BS6="Yes"),100-'Water Data'!C5,NA())</f>
        <v>#N/A</v>
      </c>
      <c r="E6" s="119" t="e">
        <f>+IF(AND(ISNUMBER('Water Data'!C7),'Data Summary'!BT6="Yes"),'Water Data'!C7,NA())</f>
        <v>#N/A</v>
      </c>
      <c r="F6" s="119" t="e">
        <f>+IF(AND(ISNUMBER('Water Data'!C10),'Data Summary'!BU6="Yes"),'Water Data'!C10,NA())</f>
        <v>#N/A</v>
      </c>
      <c r="G6" s="119" t="e">
        <f>+IF(AND(ISNUMBER('Water Data'!D5),'Data Summary'!BV6="Yes"),100-'Water Data'!D5,NA())</f>
        <v>#N/A</v>
      </c>
      <c r="H6" s="119" t="e">
        <f>+IF(AND(ISNUMBER('Water Data'!D7),'Data Summary'!BW6="Yes"),'Water Data'!D7,NA())</f>
        <v>#N/A</v>
      </c>
      <c r="I6" s="119" t="e">
        <f>+IF(AND(ISNUMBER('Water Data'!D10),'Data Summary'!BX6="Yes"),'Water Data'!D10,NA())</f>
        <v>#N/A</v>
      </c>
      <c r="J6" s="119" t="e">
        <f>+IF(AND(ISNUMBER('Water Data'!E5),'Data Summary'!BY6="Yes"),100-'Water Data'!E5,NA())</f>
        <v>#N/A</v>
      </c>
      <c r="K6" s="119" t="e">
        <f>+IF(AND(ISNUMBER('Water Data'!E7),'Data Summary'!BZ6="Yes"),'Water Data'!E7,NA())</f>
        <v>#N/A</v>
      </c>
      <c r="L6" s="119" t="e">
        <f>+IF(AND(ISNUMBER('Water Data'!E10),'Data Summary'!CA6="Yes"),'Water Data'!E10,NA())</f>
        <v>#N/A</v>
      </c>
      <c r="M6" s="119" t="e">
        <f>+IF(AND(ISNUMBER('Water Data'!F5),'Data Summary'!CB6="Yes"),100-'Water Data'!F5,NA())</f>
        <v>#N/A</v>
      </c>
      <c r="N6" s="119" t="e">
        <f>+IF(AND(ISNUMBER('Water Data'!F7),'Data Summary'!CC6="Yes"),'Water Data'!F7,NA())</f>
        <v>#N/A</v>
      </c>
      <c r="O6" s="119" t="e">
        <f>+IF(AND(ISNUMBER('Water Data'!F10),'Data Summary'!CD6="Yes"),'Water Data'!F10,NA())</f>
        <v>#N/A</v>
      </c>
      <c r="P6" s="119" t="e">
        <f>+IF(AND(ISNUMBER('Water Data'!G5),'Data Summary'!CE6="Yes"),100-'Water Data'!G5,NA())</f>
        <v>#N/A</v>
      </c>
      <c r="Q6" s="119" t="e">
        <f>+IF(AND(ISNUMBER('Water Data'!G7),'Data Summary'!CF6="Yes"),'Water Data'!G7,NA())</f>
        <v>#N/A</v>
      </c>
      <c r="R6" s="119" t="e">
        <f>+IF(AND(ISNUMBER('Water Data'!G10),'Data Summary'!CG6="Yes"),'Water Data'!G10,NA())</f>
        <v>#N/A</v>
      </c>
      <c r="S6" s="119" t="e">
        <f>+IF(AND(ISNUMBER('Water Data'!H5),'Data Summary'!CH6="Yes"),100-'Water Data'!H5,NA())</f>
        <v>#N/A</v>
      </c>
      <c r="T6" s="119" t="e">
        <f>+IF(AND(ISNUMBER('Water Data'!H7),'Data Summary'!CI6="Yes"),'Water Data'!H7,NA())</f>
        <v>#N/A</v>
      </c>
      <c r="U6" s="119" t="e">
        <f>+IF(AND(ISNUMBER('Water Data'!H10),'Data Summary'!CJ6="Yes"),'Water Data'!H10,NA())</f>
        <v>#N/A</v>
      </c>
      <c r="V6" s="120" t="e">
        <f>+IF(AND(ISNUMBER('Sanitation Data'!C5),'Data Summary'!CK6="Yes"),100-'Sanitation Data'!C5,NA())</f>
        <v>#N/A</v>
      </c>
      <c r="W6" s="120" t="e">
        <f>+IF(AND(ISNUMBER('Sanitation Data'!C7),'Data Summary'!CL6="Yes"),'Sanitation Data'!C7,NA())</f>
        <v>#N/A</v>
      </c>
      <c r="X6" s="120" t="e">
        <f>+IF(AND(ISNUMBER('Sanitation Data'!C11),'Data Summary'!CM6="Yes"),'Sanitation Data'!C11,NA())</f>
        <v>#N/A</v>
      </c>
      <c r="Y6" s="120" t="e">
        <f>+IF(AND(ISNUMBER('Sanitation Data'!C12),'Data Summary'!CN6="Yes"),'Sanitation Data'!C12,NA())</f>
        <v>#N/A</v>
      </c>
      <c r="Z6" s="120" t="e">
        <f>+IF(AND(ISNUMBER('Sanitation Data'!C13),'Data Summary'!CO6="Yes"),'Sanitation Data'!C13,NA())</f>
        <v>#N/A</v>
      </c>
      <c r="AA6" s="120" t="e">
        <f>+IF(AND(ISNUMBER('Sanitation Data'!D5),'Data Summary'!CP6="Yes"),100-'Sanitation Data'!D5,NA())</f>
        <v>#N/A</v>
      </c>
      <c r="AB6" s="120" t="e">
        <f>+IF(AND(ISNUMBER('Sanitation Data'!D7),'Data Summary'!CQ6="Yes"),'Sanitation Data'!D7,NA())</f>
        <v>#N/A</v>
      </c>
      <c r="AC6" s="120" t="e">
        <f>+IF(AND(ISNUMBER('Sanitation Data'!D11),'Data Summary'!CR6="Yes"),'Sanitation Data'!D11,NA())</f>
        <v>#N/A</v>
      </c>
      <c r="AD6" s="120" t="e">
        <f>+IF(AND(ISNUMBER('Sanitation Data'!D12),'Data Summary'!CS6="Yes"),'Sanitation Data'!D12,NA())</f>
        <v>#N/A</v>
      </c>
      <c r="AE6" s="120" t="e">
        <f>+IF(AND(ISNUMBER('Sanitation Data'!D13),'Data Summary'!CT6="Yes"),'Sanitation Data'!D13,NA())</f>
        <v>#N/A</v>
      </c>
      <c r="AF6" s="120" t="e">
        <f>+IF(AND(ISNUMBER('Sanitation Data'!E5),'Data Summary'!CU6="Yes"),100-'Sanitation Data'!E5,NA())</f>
        <v>#N/A</v>
      </c>
      <c r="AG6" s="120" t="e">
        <f>+IF(AND(ISNUMBER('Sanitation Data'!E7),'Data Summary'!CV6="Yes"),'Sanitation Data'!E7,NA())</f>
        <v>#N/A</v>
      </c>
      <c r="AH6" s="120" t="e">
        <f>+IF(AND(ISNUMBER('Sanitation Data'!E11),'Data Summary'!CW6="Yes"),'Sanitation Data'!E11,NA())</f>
        <v>#N/A</v>
      </c>
      <c r="AI6" s="120" t="e">
        <f>+IF(AND(ISNUMBER('Sanitation Data'!E12),'Data Summary'!CX6="Yes"),'Sanitation Data'!E12,NA())</f>
        <v>#N/A</v>
      </c>
      <c r="AJ6" s="120" t="e">
        <f>+IF(AND(ISNUMBER('Sanitation Data'!E13),'Data Summary'!CY6="Yes"),'Sanitation Data'!E13,NA())</f>
        <v>#N/A</v>
      </c>
      <c r="AK6" s="120" t="e">
        <f>+IF(AND(ISNUMBER('Sanitation Data'!F5),'Data Summary'!CZ6="Yes"),100-'Sanitation Data'!F5,NA())</f>
        <v>#N/A</v>
      </c>
      <c r="AL6" s="120" t="e">
        <f>+IF(AND(ISNUMBER('Sanitation Data'!F7),'Data Summary'!DA6="Yes"),'Sanitation Data'!F7,NA())</f>
        <v>#N/A</v>
      </c>
      <c r="AM6" s="120" t="e">
        <f>+IF(AND(ISNUMBER('Sanitation Data'!F11),'Data Summary'!DB6="Yes"),'Sanitation Data'!F11,NA())</f>
        <v>#N/A</v>
      </c>
      <c r="AN6" s="120" t="e">
        <f>+IF(AND(ISNUMBER('Sanitation Data'!F12),'Data Summary'!DC6="Yes"),'Sanitation Data'!F12,NA())</f>
        <v>#N/A</v>
      </c>
      <c r="AO6" s="120" t="e">
        <f>+IF(AND(ISNUMBER('Sanitation Data'!F13),'Data Summary'!DD6="Yes"),'Sanitation Data'!F13,NA())</f>
        <v>#N/A</v>
      </c>
      <c r="AP6" s="120" t="e">
        <f>+IF(AND(ISNUMBER('Sanitation Data'!G5),'Data Summary'!DE6="Yes"),100-'Sanitation Data'!G5,NA())</f>
        <v>#N/A</v>
      </c>
      <c r="AQ6" s="120" t="e">
        <f>+IF(AND(ISNUMBER('Sanitation Data'!G7),'Data Summary'!DF6="Yes"),'Sanitation Data'!G7,NA())</f>
        <v>#N/A</v>
      </c>
      <c r="AR6" s="120" t="e">
        <f>+IF(AND(ISNUMBER('Sanitation Data'!G11),'Data Summary'!DG6="Yes"),'Sanitation Data'!G11,NA())</f>
        <v>#N/A</v>
      </c>
      <c r="AS6" s="120" t="e">
        <f>+IF(AND(ISNUMBER('Sanitation Data'!G12),'Data Summary'!DH6="Yes"),'Sanitation Data'!G12,NA())</f>
        <v>#N/A</v>
      </c>
      <c r="AT6" s="120" t="e">
        <f>+IF(AND(ISNUMBER('Sanitation Data'!G13),'Data Summary'!DI6="Yes"),'Sanitation Data'!G13,NA())</f>
        <v>#N/A</v>
      </c>
      <c r="AU6" s="120" t="e">
        <f>+IF(AND(ISNUMBER('Sanitation Data'!H5),'Data Summary'!DJ6="Yes"),100-'Sanitation Data'!H5,NA())</f>
        <v>#N/A</v>
      </c>
      <c r="AV6" s="120" t="e">
        <f>+IF(AND(ISNUMBER('Sanitation Data'!H7),'Data Summary'!DK6="Yes"),'Sanitation Data'!H7,NA())</f>
        <v>#N/A</v>
      </c>
      <c r="AW6" s="120" t="e">
        <f>+IF(AND(ISNUMBER('Sanitation Data'!H11),'Data Summary'!DL6="Yes"),'Sanitation Data'!H11,NA())</f>
        <v>#N/A</v>
      </c>
      <c r="AX6" s="120" t="e">
        <f>+IF(AND(ISNUMBER('Sanitation Data'!H12),'Data Summary'!DM6="Yes"),'Sanitation Data'!H12,NA())</f>
        <v>#N/A</v>
      </c>
      <c r="AY6" s="120" t="e">
        <f>+IF(AND(ISNUMBER('Sanitation Data'!H13),'Data Summary'!DN6="Yes"),'Sanitation Data'!H13,NA())</f>
        <v>#N/A</v>
      </c>
      <c r="AZ6" s="121" t="e">
        <f>+IF(AND(ISNUMBER('Hygiene Data'!C6),'Data Summary'!DO6="Yes"),'Hygiene Data'!C6,NA())</f>
        <v>#N/A</v>
      </c>
      <c r="BA6" s="121" t="e">
        <f>+IF(AND(ISNUMBER('Hygiene Data'!C8),'Data Summary'!DP6="Yes"),'Hygiene Data'!C8,NA())</f>
        <v>#N/A</v>
      </c>
      <c r="BB6" s="121" t="e">
        <f>+IF(AND(ISNUMBER('Hygiene Data'!C10),'Data Summary'!DQ6="Yes"),'Hygiene Data'!C10,NA())</f>
        <v>#N/A</v>
      </c>
      <c r="BC6" s="121" t="e">
        <f>+IF(AND(ISNUMBER('Hygiene Data'!D6),'Data Summary'!DR6="Yes"),'Hygiene Data'!D6,NA())</f>
        <v>#N/A</v>
      </c>
      <c r="BD6" s="121" t="e">
        <f>+IF(AND(ISNUMBER('Hygiene Data'!D8),'Data Summary'!DS6="Yes"),'Hygiene Data'!D8,NA())</f>
        <v>#N/A</v>
      </c>
      <c r="BE6" s="121" t="e">
        <f>+IF(AND(ISNUMBER('Hygiene Data'!D10),'Data Summary'!DT6="Yes"),'Hygiene Data'!D10,NA())</f>
        <v>#N/A</v>
      </c>
      <c r="BF6" s="121" t="e">
        <f>+IF(AND(ISNUMBER('Hygiene Data'!E6),'Data Summary'!DU6="Yes"),'Hygiene Data'!E6,NA())</f>
        <v>#N/A</v>
      </c>
      <c r="BG6" s="121" t="e">
        <f>+IF(AND(ISNUMBER('Hygiene Data'!E8),'Data Summary'!DV6="Yes"),'Hygiene Data'!E8,NA())</f>
        <v>#N/A</v>
      </c>
      <c r="BH6" s="121" t="e">
        <f>+IF(AND(ISNUMBER('Hygiene Data'!E10),'Data Summary'!DW6="Yes"),'Hygiene Data'!E10,NA())</f>
        <v>#N/A</v>
      </c>
      <c r="BI6" s="121" t="e">
        <f>+IF(AND(ISNUMBER('Hygiene Data'!F6),'Data Summary'!DX6="Yes"),'Hygiene Data'!F6,NA())</f>
        <v>#N/A</v>
      </c>
      <c r="BJ6" s="121" t="e">
        <f>+IF(AND(ISNUMBER('Hygiene Data'!F8),'Data Summary'!DY6="Yes"),'Hygiene Data'!F8,NA())</f>
        <v>#N/A</v>
      </c>
      <c r="BK6" s="121" t="e">
        <f>+IF(AND(ISNUMBER('Hygiene Data'!F10),'Data Summary'!DZ6="Yes"),'Hygiene Data'!F10,NA())</f>
        <v>#N/A</v>
      </c>
      <c r="BL6" s="121" t="e">
        <f>+IF(AND(ISNUMBER('Hygiene Data'!G6),'Data Summary'!EA6="Yes"),'Hygiene Data'!G6,NA())</f>
        <v>#N/A</v>
      </c>
      <c r="BM6" s="121" t="e">
        <f>+IF(AND(ISNUMBER('Hygiene Data'!G8),'Data Summary'!EB6="Yes"),'Hygiene Data'!G8,NA())</f>
        <v>#N/A</v>
      </c>
      <c r="BN6" s="121" t="e">
        <f>+IF(AND(ISNUMBER('Hygiene Data'!G10),'Data Summary'!EC6="Yes"),'Hygiene Data'!G10,NA())</f>
        <v>#N/A</v>
      </c>
      <c r="BO6" s="121" t="e">
        <f>+IF(AND(ISNUMBER('Hygiene Data'!H6),'Data Summary'!ED6="Yes"),'Hygiene Data'!H6,NA())</f>
        <v>#N/A</v>
      </c>
      <c r="BP6" s="121" t="e">
        <f>+IF(AND(ISNUMBER('Hygiene Data'!H8),'Data Summary'!EE6="Yes"),'Hygiene Data'!H8,NA())</f>
        <v>#N/A</v>
      </c>
      <c r="BQ6" s="121" t="e">
        <f>+IF(AND(ISNUMBER('Hygiene Data'!H10),'Data Summary'!EF6="Yes"),'Hygiene Data'!H10,NA())</f>
        <v>#N/A</v>
      </c>
    </row>
    <row r="7" spans="1:69" x14ac:dyDescent="0.2">
      <c r="A7" s="44" t="str">
        <f ca="1">+IF(OFFSET('Water Data'!$B$1,0,10*ROW('Water Data'!B1))="",NA(),OFFSET('Water Data'!$B$1,0,10*ROW('Water Data'!B1)))</f>
        <v>SUR12</v>
      </c>
      <c r="B7" s="44" t="str">
        <f ca="1">+IF(OFFSET('Water Data'!$A$3,0,10*ROW('Water Data'!A1))="",NA(),OFFSET('Water Data'!$A$3,0,10*ROW('Water Data'!A1)))</f>
        <v>Survey</v>
      </c>
      <c r="C7" s="44">
        <f ca="1">+IF(OFFSET('Water Data'!$C$3,0,10*ROW('Water Data'!C1))="",NA(),OFFSET('Water Data'!$C$3,0,10*ROW('Water Data'!C1)))</f>
        <v>2012</v>
      </c>
      <c r="D7" s="119" t="e">
        <f ca="1">+IF(AND(ISNUMBER(OFFSET('Water Data'!$C$5,0,10*ROW('Water Data'!C1))),'Data Summary'!BS7="Yes"),100-OFFSET('Water Data'!$C$5,0,10*ROW('Water Data'!C1)),NA())</f>
        <v>#N/A</v>
      </c>
      <c r="E7" s="119" t="e">
        <f ca="1">+IF(AND(ISNUMBER(OFFSET('Water Data'!$C$7,0,10*ROW('Water Data'!C1))),'Data Summary'!BT7="Yes"),OFFSET('Water Data'!$C$7,0,10*ROW('Water Data'!C1)),NA())</f>
        <v>#N/A</v>
      </c>
      <c r="F7" s="119" t="e">
        <f ca="1">+IF(AND(ISNUMBER(OFFSET('Water Data'!$C$10,0,10*ROW('Water Data'!C1))),'Data Summary'!BU7="Yes"),OFFSET('Water Data'!$C$10,0,10*ROW('Water Data'!C1)),NA())</f>
        <v>#N/A</v>
      </c>
      <c r="G7" s="119" t="e">
        <f ca="1">+IF(AND(ISNUMBER(OFFSET('Water Data'!$D$5,0,10*ROW('Water Data'!D1))),'Data Summary'!BV7="Yes"),100-OFFSET('Water Data'!$D$5,0,10*ROW('Water Data'!D1)),NA())</f>
        <v>#N/A</v>
      </c>
      <c r="H7" s="119" t="e">
        <f ca="1">+IF(AND(ISNUMBER(OFFSET('Water Data'!$D$7,0,10*ROW('Water Data'!D1))),'Data Summary'!BW7="Yes"),OFFSET('Water Data'!$D$7,0,10*ROW('Water Data'!D1)),NA())</f>
        <v>#N/A</v>
      </c>
      <c r="I7" s="119" t="e">
        <f ca="1">+IF(AND(ISNUMBER(OFFSET('Water Data'!$D$10,0,10*ROW('Water Data'!D1))),'Data Summary'!BX7="Yes"),OFFSET('Water Data'!$D$10,0,10*ROW('Water Data'!D1)),NA())</f>
        <v>#N/A</v>
      </c>
      <c r="J7" s="119" t="e">
        <f ca="1">+IF(AND(ISNUMBER(OFFSET('Water Data'!$E$5,0,10*ROW('Water Data'!E1))),'Data Summary'!BY7="Yes"),100-OFFSET('Water Data'!$E$5,0,10*ROW('Water Data'!E1)),NA())</f>
        <v>#N/A</v>
      </c>
      <c r="K7" s="119" t="e">
        <f ca="1">+IF(AND(ISNUMBER(OFFSET('Water Data'!$E$7,0,10*ROW('Water Data'!E1))),'Data Summary'!BZ7="Yes"),OFFSET('Water Data'!$E$7,0,10*ROW('Water Data'!E1)),NA())</f>
        <v>#N/A</v>
      </c>
      <c r="L7" s="119" t="e">
        <f ca="1">+IF(AND(ISNUMBER(OFFSET('Water Data'!$E$10,0,10*ROW('Water Data'!E1))),'Data Summary'!CA7="Yes"),OFFSET('Water Data'!$E$10,0,10*ROW('Water Data'!E1)),NA())</f>
        <v>#N/A</v>
      </c>
      <c r="M7" s="119" t="e">
        <f ca="1">+IF(AND(ISNUMBER(OFFSET('Water Data'!$F$5,0,10*ROW('Water Data'!F1))),'Data Summary'!CB7="Yes"),100-OFFSET('Water Data'!$F$5,0,10*ROW('Water Data'!F1)),NA())</f>
        <v>#N/A</v>
      </c>
      <c r="N7" s="119" t="e">
        <f ca="1">+IF(AND(ISNUMBER(OFFSET('Water Data'!$F$7,0,10*ROW('Water Data'!F1))),'Data Summary'!CC7="Yes"),OFFSET('Water Data'!$F$7,0,10*ROW('Water Data'!F1)),NA())</f>
        <v>#N/A</v>
      </c>
      <c r="O7" s="119" t="e">
        <f ca="1">+IF(AND(ISNUMBER(OFFSET('Water Data'!$F$10,0,10*ROW('Water Data'!F1))),'Data Summary'!CD7="Yes"),OFFSET('Water Data'!$F$10,0,10*ROW('Water Data'!F1)),NA())</f>
        <v>#N/A</v>
      </c>
      <c r="P7" s="119" t="e">
        <f ca="1">+IF(AND(ISNUMBER(OFFSET('Water Data'!$G$5,0,10*ROW('Water Data'!G1))),'Data Summary'!CE7="Yes"),100-OFFSET('Water Data'!$G$5,0,10*ROW('Water Data'!G1)),NA())</f>
        <v>#N/A</v>
      </c>
      <c r="Q7" s="119" t="e">
        <f ca="1">+IF(AND(ISNUMBER(OFFSET('Water Data'!$G$7,0,10*ROW('Water Data'!G1))),'Data Summary'!CF7="Yes"),OFFSET('Water Data'!$G$7,0,10*ROW('Water Data'!G1)),NA())</f>
        <v>#N/A</v>
      </c>
      <c r="R7" s="119" t="e">
        <f ca="1">+IF(AND(ISNUMBER(OFFSET('Water Data'!$G$10,0,10*ROW('Water Data'!G1))),'Data Summary'!CG7="Yes"),OFFSET('Water Data'!$G$10,0,10*ROW('Water Data'!G1)),NA())</f>
        <v>#N/A</v>
      </c>
      <c r="S7" s="119" t="e">
        <f ca="1">+IF(AND(ISNUMBER(OFFSET('Water Data'!$H$5,0,10*ROW('Water Data'!H1))),'Data Summary'!CH7="Yes"),100-OFFSET('Water Data'!$H$5,0,10*ROW('Water Data'!H1)),NA())</f>
        <v>#N/A</v>
      </c>
      <c r="T7" s="119" t="e">
        <f ca="1">+IF(AND(ISNUMBER(OFFSET('Water Data'!$H$7,0,10*ROW('Water Data'!H1))),'Data Summary'!CI7="Yes"),OFFSET('Water Data'!$H$7,0,10*ROW('Water Data'!H1)),NA())</f>
        <v>#N/A</v>
      </c>
      <c r="U7" s="119" t="e">
        <f ca="1">+IF(AND(ISNUMBER(OFFSET('Water Data'!$H$10,0,10*ROW('Water Data'!H1))),'Data Summary'!CJ7="Yes"),OFFSET('Water Data'!$H$10,0,10*ROW('Water Data'!H1)),NA())</f>
        <v>#N/A</v>
      </c>
      <c r="V7" s="120" t="e">
        <f ca="1">+IF(AND(ISNUMBER(OFFSET('Sanitation Data'!$C$5,0,10*ROW('Sanitation Data'!C1))),'Data Summary'!CK7="Yes"),100-OFFSET('Sanitation Data'!$C$5,0,10*ROW('Sanitation Data'!C1)),NA())</f>
        <v>#N/A</v>
      </c>
      <c r="W7" s="120" t="e">
        <f ca="1">+IF(AND(ISNUMBER(OFFSET('Sanitation Data'!$C$7,0,10*ROW('Sanitation Data'!C1))),'Data Summary'!CL7="Yes"),OFFSET('Sanitation Data'!$C$7,0,10*ROW('Sanitation Data'!C1)),NA())</f>
        <v>#N/A</v>
      </c>
      <c r="X7" s="120" t="e">
        <f ca="1">+IF(AND(ISNUMBER(OFFSET('Sanitation Data'!$C$11,0,10*ROW('Sanitation Data'!C1))),'Data Summary'!CM7="Yes"),OFFSET('Sanitation Data'!$C$11,0,10*ROW('Sanitation Data'!C1)),NA())</f>
        <v>#N/A</v>
      </c>
      <c r="Y7" s="120" t="e">
        <f ca="1">+IF(AND(ISNUMBER(OFFSET('Sanitation Data'!$C$12,0,10*ROW('Sanitation Data'!C1))),'Data Summary'!CN7="Yes"),OFFSET('Sanitation Data'!$C$12,0,10*ROW('Sanitation Data'!C1)),NA())</f>
        <v>#N/A</v>
      </c>
      <c r="Z7" s="120" t="e">
        <f ca="1">+IF(AND(ISNUMBER(OFFSET('Sanitation Data'!$C$13,0,10*ROW('Sanitation Data'!C1))),'Data Summary'!CO7="Yes"),OFFSET('Sanitation Data'!$C$13,0,10*ROW('Sanitation Data'!C1)),NA())</f>
        <v>#N/A</v>
      </c>
      <c r="AA7" s="120" t="e">
        <f ca="1">+IF(AND(ISNUMBER(OFFSET('Sanitation Data'!$D$5,0,10*ROW('Sanitation Data'!D1))),'Data Summary'!CP7="Yes"),100-OFFSET('Sanitation Data'!$D$5,0,10*ROW('Sanitation Data'!D1)),NA())</f>
        <v>#N/A</v>
      </c>
      <c r="AB7" s="120" t="e">
        <f ca="1">+IF(AND(ISNUMBER(OFFSET('Sanitation Data'!$D$7,0,10*ROW('Sanitation Data'!D1))),'Data Summary'!CQ7="Yes"),OFFSET('Sanitation Data'!$D$7,0,10*ROW('Sanitation Data'!D1)),NA())</f>
        <v>#N/A</v>
      </c>
      <c r="AC7" s="120" t="e">
        <f ca="1">+IF(AND(ISNUMBER(OFFSET('Sanitation Data'!$D$11,0,10*ROW('Sanitation Data'!D1))),'Data Summary'!CR7="Yes"),OFFSET('Sanitation Data'!$D$11,0,10*ROW('Sanitation Data'!D1)),NA())</f>
        <v>#N/A</v>
      </c>
      <c r="AD7" s="120" t="e">
        <f ca="1">+IF(AND(ISNUMBER(OFFSET('Sanitation Data'!$D$12,0,10*ROW('Sanitation Data'!D1))),'Data Summary'!CS7="Yes"),OFFSET('Sanitation Data'!$D$12,0,10*ROW('Sanitation Data'!D1)),NA())</f>
        <v>#N/A</v>
      </c>
      <c r="AE7" s="120" t="e">
        <f ca="1">+IF(AND(ISNUMBER(OFFSET('Sanitation Data'!$D$13,0,10*ROW('Sanitation Data'!D1))),'Data Summary'!CT7="Yes"),OFFSET('Sanitation Data'!$D$13,0,10*ROW('Sanitation Data'!D1)),NA())</f>
        <v>#N/A</v>
      </c>
      <c r="AF7" s="120" t="e">
        <f ca="1">+IF(AND(ISNUMBER(OFFSET('Sanitation Data'!$E$5,0,10*ROW('Sanitation Data'!E1))),'Data Summary'!CU7="Yes"),100-OFFSET('Sanitation Data'!$E$5,0,10*ROW('Sanitation Data'!E1)),NA())</f>
        <v>#N/A</v>
      </c>
      <c r="AG7" s="120" t="e">
        <f ca="1">+IF(AND(ISNUMBER(OFFSET('Sanitation Data'!$E$7,0,10*ROW('Sanitation Data'!E1))),'Data Summary'!CV7="Yes"),OFFSET('Sanitation Data'!$E$7,0,10*ROW('Sanitation Data'!E1)),NA())</f>
        <v>#N/A</v>
      </c>
      <c r="AH7" s="120" t="e">
        <f ca="1">+IF(AND(ISNUMBER(OFFSET('Sanitation Data'!$E$11,0,10*ROW('Sanitation Data'!E1))),'Data Summary'!CW7="Yes"),OFFSET('Sanitation Data'!$E$11,0,10*ROW('Sanitation Data'!E1)),NA())</f>
        <v>#N/A</v>
      </c>
      <c r="AI7" s="120" t="e">
        <f ca="1">+IF(AND(ISNUMBER(OFFSET('Sanitation Data'!$E$12,0,10*ROW('Sanitation Data'!E1))),'Data Summary'!CX7="Yes"),OFFSET('Sanitation Data'!$E$12,0,10*ROW('Sanitation Data'!E1)),NA())</f>
        <v>#N/A</v>
      </c>
      <c r="AJ7" s="120" t="e">
        <f ca="1">+IF(AND(ISNUMBER(OFFSET('Sanitation Data'!$E$13,0,10*ROW('Sanitation Data'!E1))),'Data Summary'!CY7="Yes"),OFFSET('Sanitation Data'!$E$13,0,10*ROW('Sanitation Data'!E1)),NA())</f>
        <v>#N/A</v>
      </c>
      <c r="AK7" s="120" t="e">
        <f ca="1">+IF(AND(ISNUMBER(OFFSET('Sanitation Data'!$F$5,0,10*ROW('Sanitation Data'!F1))),'Data Summary'!CZ7="Yes"),100-OFFSET('Sanitation Data'!$F$5,0,10*ROW('Sanitation Data'!F1)),NA())</f>
        <v>#N/A</v>
      </c>
      <c r="AL7" s="120" t="e">
        <f ca="1">+IF(AND(ISNUMBER(OFFSET('Sanitation Data'!$F$7,0,10*ROW('Sanitation Data'!F1))),'Data Summary'!DA7="Yes"),OFFSET('Sanitation Data'!$F$7,0,10*ROW('Sanitation Data'!F1)),NA())</f>
        <v>#N/A</v>
      </c>
      <c r="AM7" s="120" t="e">
        <f ca="1">+IF(AND(ISNUMBER(OFFSET('Sanitation Data'!$F$11,0,10*ROW('Sanitation Data'!F1))),'Data Summary'!DB7="Yes"),OFFSET('Sanitation Data'!$F$11,0,10*ROW('Sanitation Data'!F1)),NA())</f>
        <v>#N/A</v>
      </c>
      <c r="AN7" s="120" t="e">
        <f ca="1">+IF(AND(ISNUMBER(OFFSET('Sanitation Data'!$F$12,0,10*ROW('Sanitation Data'!F1))),'Data Summary'!DC7="Yes"),OFFSET('Sanitation Data'!$F$12,0,10*ROW('Sanitation Data'!F1)),NA())</f>
        <v>#N/A</v>
      </c>
      <c r="AO7" s="120" t="e">
        <f ca="1">+IF(AND(ISNUMBER(OFFSET('Sanitation Data'!$F$13,0,10*ROW('Sanitation Data'!F1))),'Data Summary'!DD7="Yes"),OFFSET('Sanitation Data'!$F$13,0,10*ROW('Sanitation Data'!F1)),NA())</f>
        <v>#N/A</v>
      </c>
      <c r="AP7" s="120" t="e">
        <f ca="1">+IF(AND(ISNUMBER(OFFSET('Sanitation Data'!$G$5,0,10*ROW('Sanitation Data'!G1))),'Data Summary'!DE7="Yes"),100-OFFSET('Sanitation Data'!$G$5,0,10*ROW('Sanitation Data'!G1)),NA())</f>
        <v>#N/A</v>
      </c>
      <c r="AQ7" s="120" t="e">
        <f ca="1">+IF(AND(ISNUMBER(OFFSET('Sanitation Data'!$G$7,0,10*ROW('Sanitation Data'!G1))),'Data Summary'!DF7="Yes"),OFFSET('Sanitation Data'!$G$7,0,10*ROW('Sanitation Data'!G1)),NA())</f>
        <v>#N/A</v>
      </c>
      <c r="AR7" s="120" t="e">
        <f ca="1">+IF(AND(ISNUMBER(OFFSET('Sanitation Data'!$G$11,0,10*ROW('Sanitation Data'!G1))),'Data Summary'!DG7="Yes"),OFFSET('Sanitation Data'!$G$11,0,10*ROW('Sanitation Data'!G1)),NA())</f>
        <v>#N/A</v>
      </c>
      <c r="AS7" s="120" t="e">
        <f ca="1">+IF(AND(ISNUMBER(OFFSET('Sanitation Data'!$G$12,0,10*ROW('Sanitation Data'!G1))),'Data Summary'!DH7="Yes"),OFFSET('Sanitation Data'!$G$12,0,10*ROW('Sanitation Data'!G1)),NA())</f>
        <v>#N/A</v>
      </c>
      <c r="AT7" s="120" t="e">
        <f ca="1">+IF(AND(ISNUMBER(OFFSET('Sanitation Data'!$G$13,0,10*ROW('Sanitation Data'!G1))),'Data Summary'!DI7="Yes"),OFFSET('Sanitation Data'!$G$13,0,10*ROW('Sanitation Data'!G1)),NA())</f>
        <v>#N/A</v>
      </c>
      <c r="AU7" s="120" t="e">
        <f ca="1">+IF(AND(ISNUMBER(OFFSET('Sanitation Data'!$H$5,0,10*ROW('Sanitation Data'!H1))),'Data Summary'!DJ7="Yes"),100-OFFSET('Sanitation Data'!$H$5,0,10*ROW('Sanitation Data'!H1)),NA())</f>
        <v>#N/A</v>
      </c>
      <c r="AV7" s="120" t="e">
        <f ca="1">+IF(AND(ISNUMBER(OFFSET('Sanitation Data'!$H$7,0,10*ROW('Sanitation Data'!H1))),'Data Summary'!DK7="Yes"),OFFSET('Sanitation Data'!$H$7,0,10*ROW('Sanitation Data'!H1)),NA())</f>
        <v>#N/A</v>
      </c>
      <c r="AW7" s="120" t="e">
        <f ca="1">+IF(AND(ISNUMBER(OFFSET('Sanitation Data'!$H$11,0,10*ROW('Sanitation Data'!H1))),'Data Summary'!DL7="Yes"),OFFSET('Sanitation Data'!$H$11,0,10*ROW('Sanitation Data'!H1)),NA())</f>
        <v>#N/A</v>
      </c>
      <c r="AX7" s="120" t="e">
        <f ca="1">+IF(AND(ISNUMBER(OFFSET('Sanitation Data'!$H$12,0,10*ROW('Sanitation Data'!H1))),'Data Summary'!DM7="Yes"),OFFSET('Sanitation Data'!$H$12,0,10*ROW('Sanitation Data'!H1)),NA())</f>
        <v>#N/A</v>
      </c>
      <c r="AY7" s="120" t="e">
        <f ca="1">+IF(AND(ISNUMBER(OFFSET('Sanitation Data'!$H$13,0,10*ROW('Sanitation Data'!H1))),'Data Summary'!DN7="Yes"),OFFSET('Sanitation Data'!$H$13,0,10*ROW('Sanitation Data'!H1)),NA())</f>
        <v>#N/A</v>
      </c>
      <c r="AZ7" s="121" t="e">
        <f ca="1">+IF(AND(ISNUMBER(OFFSET('Hygiene Data'!$C$6,0,10*ROW('Hygiene Data'!C1))),'Data Summary'!DO7="Yes"),OFFSET('Hygiene Data'!$C$6,0,10*ROW('Hygiene Data'!C1)),NA())</f>
        <v>#N/A</v>
      </c>
      <c r="BA7" s="121" t="e">
        <f ca="1">+IF(AND(ISNUMBER(OFFSET('Hygiene Data'!$C$8,0,10*ROW('Hygiene Data'!C1))),'Data Summary'!DP7="Yes"),OFFSET('Hygiene Data'!$C$8,0,10*ROW('Hygiene Data'!C1)),NA())</f>
        <v>#N/A</v>
      </c>
      <c r="BB7" s="121" t="e">
        <f ca="1">+IF(AND(ISNUMBER(OFFSET('Hygiene Data'!$C$10,0,10*ROW('Hygiene Data'!C1))),'Data Summary'!DQ7="Yes"),OFFSET('Hygiene Data'!$C$10,0,10*ROW('Hygiene Data'!C1)),NA())</f>
        <v>#N/A</v>
      </c>
      <c r="BC7" s="121" t="e">
        <f ca="1">+IF(AND(ISNUMBER(OFFSET('Hygiene Data'!$D$6,0,10*ROW('Hygiene Data'!D1))),'Data Summary'!DR7="Yes"),OFFSET('Hygiene Data'!$D$6,0,10*ROW('Hygiene Data'!D1)),NA())</f>
        <v>#N/A</v>
      </c>
      <c r="BD7" s="121" t="e">
        <f ca="1">+IF(AND(ISNUMBER(OFFSET('Hygiene Data'!$D$8,0,10*ROW('Hygiene Data'!D1))),'Data Summary'!DS7="Yes"),OFFSET('Hygiene Data'!$D$8,0,10*ROW('Hygiene Data'!D1)),NA())</f>
        <v>#N/A</v>
      </c>
      <c r="BE7" s="121" t="e">
        <f ca="1">+IF(AND(ISNUMBER(OFFSET('Hygiene Data'!$D$10,0,10*ROW('Hygiene Data'!D1))),'Data Summary'!DT7="Yes"),OFFSET('Hygiene Data'!$D$10,0,10*ROW('Hygiene Data'!D1)),NA())</f>
        <v>#N/A</v>
      </c>
      <c r="BF7" s="121" t="e">
        <f ca="1">+IF(AND(ISNUMBER(OFFSET('Hygiene Data'!$E$6,0,10*ROW('Hygiene Data'!E1))),'Data Summary'!DU7="Yes"),OFFSET('Hygiene Data'!$E$6,0,10*ROW('Hygiene Data'!E1)),NA())</f>
        <v>#N/A</v>
      </c>
      <c r="BG7" s="121" t="e">
        <f ca="1">+IF(AND(ISNUMBER(OFFSET('Hygiene Data'!$E$8,0,10*ROW('Hygiene Data'!E1))),'Data Summary'!DV7="Yes"),OFFSET('Hygiene Data'!$E$8,0,10*ROW('Hygiene Data'!E1)),NA())</f>
        <v>#N/A</v>
      </c>
      <c r="BH7" s="121" t="e">
        <f ca="1">+IF(AND(ISNUMBER(OFFSET('Hygiene Data'!$E$10,0,10*ROW('Hygiene Data'!E1))),'Data Summary'!DW7="Yes"),OFFSET('Hygiene Data'!$E$10,0,10*ROW('Hygiene Data'!E1)),NA())</f>
        <v>#N/A</v>
      </c>
      <c r="BI7" s="121" t="e">
        <f ca="1">+IF(AND(ISNUMBER(OFFSET('Hygiene Data'!$F$6,0,10*ROW('Hygiene Data'!F1))),'Data Summary'!DX7="Yes"),OFFSET('Hygiene Data'!$F$6,0,10*ROW('Hygiene Data'!F1)),NA())</f>
        <v>#N/A</v>
      </c>
      <c r="BJ7" s="121" t="e">
        <f ca="1">+IF(AND(ISNUMBER(OFFSET('Hygiene Data'!$F$8,0,10*ROW('Hygiene Data'!F1))),'Data Summary'!DY7="Yes"),OFFSET('Hygiene Data'!$F$8,0,10*ROW('Hygiene Data'!F1)),NA())</f>
        <v>#N/A</v>
      </c>
      <c r="BK7" s="121" t="e">
        <f ca="1">+IF(AND(ISNUMBER(OFFSET('Hygiene Data'!$F$10,0,10*ROW('Hygiene Data'!F1))),'Data Summary'!DZ7="Yes"),OFFSET('Hygiene Data'!$F$10,0,10*ROW('Hygiene Data'!F1)),NA())</f>
        <v>#N/A</v>
      </c>
      <c r="BL7" s="121" t="e">
        <f ca="1">+IF(AND(ISNUMBER(OFFSET('Hygiene Data'!$G$6,0,10*ROW('Hygiene Data'!G1))),'Data Summary'!EA7="Yes"),OFFSET('Hygiene Data'!$G$6,0,10*ROW('Hygiene Data'!G1)),NA())</f>
        <v>#N/A</v>
      </c>
      <c r="BM7" s="121" t="e">
        <f ca="1">+IF(AND(ISNUMBER(OFFSET('Hygiene Data'!$G$8,0,10*ROW('Hygiene Data'!G1))),'Data Summary'!EB7="Yes"),OFFSET('Hygiene Data'!$G$8,0,10*ROW('Hygiene Data'!G1)),NA())</f>
        <v>#N/A</v>
      </c>
      <c r="BN7" s="121" t="e">
        <f ca="1">+IF(AND(ISNUMBER(OFFSET('Hygiene Data'!$G$10,0,10*ROW('Hygiene Data'!G1))),'Data Summary'!EC7="Yes"),OFFSET('Hygiene Data'!$G$10,0,10*ROW('Hygiene Data'!G1)),NA())</f>
        <v>#N/A</v>
      </c>
      <c r="BO7" s="121" t="e">
        <f ca="1">+IF(AND(ISNUMBER(OFFSET('Hygiene Data'!$H$6,0,10*ROW('Hygiene Data'!H1))),'Data Summary'!ED7="Yes"),OFFSET('Hygiene Data'!$H$6,0,10*ROW('Hygiene Data'!H1)),NA())</f>
        <v>#N/A</v>
      </c>
      <c r="BP7" s="121" t="e">
        <f ca="1">+IF(AND(ISNUMBER(OFFSET('Hygiene Data'!$H$8,0,10*ROW('Hygiene Data'!H1))),'Data Summary'!EE7="Yes"),OFFSET('Hygiene Data'!$H$8,0,10*ROW('Hygiene Data'!H1)),NA())</f>
        <v>#N/A</v>
      </c>
      <c r="BQ7" s="121" t="e">
        <f ca="1">+IF(AND(ISNUMBER(OFFSET('Hygiene Data'!$H$10,0,10*ROW('Hygiene Data'!H1))),'Data Summary'!EF7="Yes"),OFFSET('Hygiene Data'!$H$10,0,10*ROW('Hygiene Data'!H1)),NA())</f>
        <v>#N/A</v>
      </c>
    </row>
    <row r="8" spans="1:69" x14ac:dyDescent="0.2">
      <c r="A8" s="44" t="str">
        <f ca="1">+IF(OFFSET('Water Data'!$B$1,0,10*ROW('Water Data'!B2))="",NA(),OFFSET('Water Data'!$B$1,0,10*ROW('Water Data'!B2)))</f>
        <v>SUR18</v>
      </c>
      <c r="B8" s="44" t="str">
        <f ca="1">+IF(OFFSET('Water Data'!$A$3,0,10*ROW('Water Data'!A2))="",NA(),OFFSET('Water Data'!$A$3,0,10*ROW('Water Data'!A2)))</f>
        <v>Survey</v>
      </c>
      <c r="C8" s="44">
        <f ca="1">+IF(OFFSET('Water Data'!$C$3,0,10*ROW('Water Data'!C2))="",NA(),OFFSET('Water Data'!$C$3,0,10*ROW('Water Data'!C2)))</f>
        <v>2018</v>
      </c>
      <c r="D8" s="119" t="e">
        <f ca="1">+IF(AND(ISNUMBER(OFFSET('Water Data'!$C$5,0,10*ROW('Water Data'!C2))),'Data Summary'!BS8="Yes"),100-OFFSET('Water Data'!$C$5,0,10*ROW('Water Data'!C2)),NA())</f>
        <v>#N/A</v>
      </c>
      <c r="E8" s="119">
        <f ca="1">+IF(AND(ISNUMBER(OFFSET('Water Data'!$C$7,0,10*ROW('Water Data'!C2))),'Data Summary'!BT8="Yes"),OFFSET('Water Data'!$C$7,0,10*ROW('Water Data'!C2)),NA())</f>
        <v>84.196956357690851</v>
      </c>
      <c r="F8" s="119" t="e">
        <f ca="1">+IF(AND(ISNUMBER(OFFSET('Water Data'!$C$10,0,10*ROW('Water Data'!C2))),'Data Summary'!BU8="Yes"),OFFSET('Water Data'!$C$10,0,10*ROW('Water Data'!C2)),NA())</f>
        <v>#N/A</v>
      </c>
      <c r="G8" s="119" t="e">
        <f ca="1">+IF(AND(ISNUMBER(OFFSET('Water Data'!$D$5,0,10*ROW('Water Data'!D2))),'Data Summary'!BV8="Yes"),100-OFFSET('Water Data'!$D$5,0,10*ROW('Water Data'!D2)),NA())</f>
        <v>#N/A</v>
      </c>
      <c r="H8" s="119" t="e">
        <f ca="1">+IF(AND(ISNUMBER(OFFSET('Water Data'!$D$7,0,10*ROW('Water Data'!D2))),'Data Summary'!BW8="Yes"),OFFSET('Water Data'!$D$7,0,10*ROW('Water Data'!D2)),NA())</f>
        <v>#N/A</v>
      </c>
      <c r="I8" s="119" t="e">
        <f ca="1">+IF(AND(ISNUMBER(OFFSET('Water Data'!$D$10,0,10*ROW('Water Data'!D2))),'Data Summary'!BX8="Yes"),OFFSET('Water Data'!$D$10,0,10*ROW('Water Data'!D2)),NA())</f>
        <v>#N/A</v>
      </c>
      <c r="J8" s="119" t="e">
        <f ca="1">+IF(AND(ISNUMBER(OFFSET('Water Data'!$E$5,0,10*ROW('Water Data'!E2))),'Data Summary'!BY8="Yes"),100-OFFSET('Water Data'!$E$5,0,10*ROW('Water Data'!E2)),NA())</f>
        <v>#N/A</v>
      </c>
      <c r="K8" s="119" t="e">
        <f ca="1">+IF(AND(ISNUMBER(OFFSET('Water Data'!$E$7,0,10*ROW('Water Data'!E2))),'Data Summary'!BZ8="Yes"),OFFSET('Water Data'!$E$7,0,10*ROW('Water Data'!E2)),NA())</f>
        <v>#N/A</v>
      </c>
      <c r="L8" s="119" t="e">
        <f ca="1">+IF(AND(ISNUMBER(OFFSET('Water Data'!$E$10,0,10*ROW('Water Data'!E2))),'Data Summary'!CA8="Yes"),OFFSET('Water Data'!$E$10,0,10*ROW('Water Data'!E2)),NA())</f>
        <v>#N/A</v>
      </c>
      <c r="M8" s="119" t="e">
        <f ca="1">+IF(AND(ISNUMBER(OFFSET('Water Data'!$F$5,0,10*ROW('Water Data'!F2))),'Data Summary'!CB8="Yes"),100-OFFSET('Water Data'!$F$5,0,10*ROW('Water Data'!F2)),NA())</f>
        <v>#N/A</v>
      </c>
      <c r="N8" s="119">
        <f ca="1">+IF(AND(ISNUMBER(OFFSET('Water Data'!$F$7,0,10*ROW('Water Data'!F2))),'Data Summary'!CC8="Yes"),OFFSET('Water Data'!$F$7,0,10*ROW('Water Data'!F2)),NA())</f>
        <v>98.305084745762713</v>
      </c>
      <c r="O8" s="119" t="e">
        <f ca="1">+IF(AND(ISNUMBER(OFFSET('Water Data'!$F$10,0,10*ROW('Water Data'!F2))),'Data Summary'!CD8="Yes"),OFFSET('Water Data'!$F$10,0,10*ROW('Water Data'!F2)),NA())</f>
        <v>#N/A</v>
      </c>
      <c r="P8" s="119" t="e">
        <f ca="1">+IF(AND(ISNUMBER(OFFSET('Water Data'!$G$5,0,10*ROW('Water Data'!G2))),'Data Summary'!CE8="Yes"),100-OFFSET('Water Data'!$G$5,0,10*ROW('Water Data'!G2)),NA())</f>
        <v>#N/A</v>
      </c>
      <c r="Q8" s="119">
        <f ca="1">+IF(AND(ISNUMBER(OFFSET('Water Data'!$G$7,0,10*ROW('Water Data'!G2))),'Data Summary'!CF8="Yes"),OFFSET('Water Data'!$G$7,0,10*ROW('Water Data'!G2)),NA())</f>
        <v>80.72</v>
      </c>
      <c r="R8" s="119" t="e">
        <f ca="1">+IF(AND(ISNUMBER(OFFSET('Water Data'!$G$10,0,10*ROW('Water Data'!G2))),'Data Summary'!CG8="Yes"),OFFSET('Water Data'!$G$10,0,10*ROW('Water Data'!G2)),NA())</f>
        <v>#N/A</v>
      </c>
      <c r="S8" s="119" t="e">
        <f ca="1">+IF(AND(ISNUMBER(OFFSET('Water Data'!$H$5,0,10*ROW('Water Data'!H2))),'Data Summary'!CH8="Yes"),100-OFFSET('Water Data'!$H$5,0,10*ROW('Water Data'!H2)),NA())</f>
        <v>#N/A</v>
      </c>
      <c r="T8" s="119">
        <f ca="1">+IF(AND(ISNUMBER(OFFSET('Water Data'!$H$7,0,10*ROW('Water Data'!H2))),'Data Summary'!CI8="Yes"),OFFSET('Water Data'!$H$7,0,10*ROW('Water Data'!H2)),NA())</f>
        <v>91.362036284863251</v>
      </c>
      <c r="U8" s="119" t="e">
        <f ca="1">+IF(AND(ISNUMBER(OFFSET('Water Data'!$H$10,0,10*ROW('Water Data'!H2))),'Data Summary'!CJ8="Yes"),OFFSET('Water Data'!$H$10,0,10*ROW('Water Data'!H2)),NA())</f>
        <v>#N/A</v>
      </c>
      <c r="V8" s="120">
        <f ca="1">+IF(AND(ISNUMBER(OFFSET('Sanitation Data'!$C$5,0,10*ROW('Sanitation Data'!C2))),'Data Summary'!CK8="Yes"),100-OFFSET('Sanitation Data'!$C$5,0,10*ROW('Sanitation Data'!C2)),NA())</f>
        <v>96.220601182241225</v>
      </c>
      <c r="W8" s="120">
        <f ca="1">+IF(AND(ISNUMBER(OFFSET('Sanitation Data'!$C$7,0,10*ROW('Sanitation Data'!C2))),'Data Summary'!CL8="Yes"),OFFSET('Sanitation Data'!$C$7,0,10*ROW('Sanitation Data'!C2)),NA())</f>
        <v>85.552131807319839</v>
      </c>
      <c r="X8" s="120" t="e">
        <f ca="1">+IF(AND(ISNUMBER(OFFSET('Sanitation Data'!$C$11,0,10*ROW('Sanitation Data'!C2))),'Data Summary'!CM8="Yes"),OFFSET('Sanitation Data'!$C$11,0,10*ROW('Sanitation Data'!C2)),NA())</f>
        <v>#N/A</v>
      </c>
      <c r="Y8" s="120" t="e">
        <f ca="1">+IF(AND(ISNUMBER(OFFSET('Sanitation Data'!$C$12,0,10*ROW('Sanitation Data'!C2))),'Data Summary'!CN8="Yes"),OFFSET('Sanitation Data'!$C$12,0,10*ROW('Sanitation Data'!C2)),NA())</f>
        <v>#N/A</v>
      </c>
      <c r="Z8" s="120" t="e">
        <f ca="1">+IF(AND(ISNUMBER(OFFSET('Sanitation Data'!$C$13,0,10*ROW('Sanitation Data'!C2))),'Data Summary'!CO8="Yes"),OFFSET('Sanitation Data'!$C$13,0,10*ROW('Sanitation Data'!C2)),NA())</f>
        <v>#N/A</v>
      </c>
      <c r="AA8" s="120" t="e">
        <f ca="1">+IF(AND(ISNUMBER(OFFSET('Sanitation Data'!$D$5,0,10*ROW('Sanitation Data'!D2))),'Data Summary'!CP8="Yes"),100-OFFSET('Sanitation Data'!$D$5,0,10*ROW('Sanitation Data'!D2)),NA())</f>
        <v>#N/A</v>
      </c>
      <c r="AB8" s="120" t="e">
        <f ca="1">+IF(AND(ISNUMBER(OFFSET('Sanitation Data'!$D$7,0,10*ROW('Sanitation Data'!D2))),'Data Summary'!CQ8="Yes"),OFFSET('Sanitation Data'!$D$7,0,10*ROW('Sanitation Data'!D2)),NA())</f>
        <v>#N/A</v>
      </c>
      <c r="AC8" s="120" t="e">
        <f ca="1">+IF(AND(ISNUMBER(OFFSET('Sanitation Data'!$D$11,0,10*ROW('Sanitation Data'!D2))),'Data Summary'!CR8="Yes"),OFFSET('Sanitation Data'!$D$11,0,10*ROW('Sanitation Data'!D2)),NA())</f>
        <v>#N/A</v>
      </c>
      <c r="AD8" s="120" t="e">
        <f ca="1">+IF(AND(ISNUMBER(OFFSET('Sanitation Data'!$D$12,0,10*ROW('Sanitation Data'!D2))),'Data Summary'!CS8="Yes"),OFFSET('Sanitation Data'!$D$12,0,10*ROW('Sanitation Data'!D2)),NA())</f>
        <v>#N/A</v>
      </c>
      <c r="AE8" s="120" t="e">
        <f ca="1">+IF(AND(ISNUMBER(OFFSET('Sanitation Data'!$D$13,0,10*ROW('Sanitation Data'!D2))),'Data Summary'!CT8="Yes"),OFFSET('Sanitation Data'!$D$13,0,10*ROW('Sanitation Data'!D2)),NA())</f>
        <v>#N/A</v>
      </c>
      <c r="AF8" s="120" t="e">
        <f ca="1">+IF(AND(ISNUMBER(OFFSET('Sanitation Data'!$E$5,0,10*ROW('Sanitation Data'!E2))),'Data Summary'!CU8="Yes"),100-OFFSET('Sanitation Data'!$E$5,0,10*ROW('Sanitation Data'!E2)),NA())</f>
        <v>#N/A</v>
      </c>
      <c r="AG8" s="120" t="e">
        <f ca="1">+IF(AND(ISNUMBER(OFFSET('Sanitation Data'!$E$7,0,10*ROW('Sanitation Data'!E2))),'Data Summary'!CV8="Yes"),OFFSET('Sanitation Data'!$E$7,0,10*ROW('Sanitation Data'!E2)),NA())</f>
        <v>#N/A</v>
      </c>
      <c r="AH8" s="120" t="e">
        <f ca="1">+IF(AND(ISNUMBER(OFFSET('Sanitation Data'!$E$11,0,10*ROW('Sanitation Data'!E2))),'Data Summary'!CW8="Yes"),OFFSET('Sanitation Data'!$E$11,0,10*ROW('Sanitation Data'!E2)),NA())</f>
        <v>#N/A</v>
      </c>
      <c r="AI8" s="120" t="e">
        <f ca="1">+IF(AND(ISNUMBER(OFFSET('Sanitation Data'!$E$12,0,10*ROW('Sanitation Data'!E2))),'Data Summary'!CX8="Yes"),OFFSET('Sanitation Data'!$E$12,0,10*ROW('Sanitation Data'!E2)),NA())</f>
        <v>#N/A</v>
      </c>
      <c r="AJ8" s="120" t="e">
        <f ca="1">+IF(AND(ISNUMBER(OFFSET('Sanitation Data'!$E$13,0,10*ROW('Sanitation Data'!E2))),'Data Summary'!CY8="Yes"),OFFSET('Sanitation Data'!$E$13,0,10*ROW('Sanitation Data'!E2)),NA())</f>
        <v>#N/A</v>
      </c>
      <c r="AK8" s="120">
        <f ca="1">+IF(AND(ISNUMBER(OFFSET('Sanitation Data'!$F$5,0,10*ROW('Sanitation Data'!F2))),'Data Summary'!CZ8="Yes"),100-OFFSET('Sanitation Data'!$F$5,0,10*ROW('Sanitation Data'!F2)),NA())</f>
        <v>98.728813559322035</v>
      </c>
      <c r="AL8" s="120">
        <f ca="1">+IF(AND(ISNUMBER(OFFSET('Sanitation Data'!$F$7,0,10*ROW('Sanitation Data'!F2))),'Data Summary'!DA8="Yes"),OFFSET('Sanitation Data'!$F$7,0,10*ROW('Sanitation Data'!F2)),NA())</f>
        <v>98.375706214689274</v>
      </c>
      <c r="AM8" s="120" t="e">
        <f ca="1">+IF(AND(ISNUMBER(OFFSET('Sanitation Data'!$F$11,0,10*ROW('Sanitation Data'!F2))),'Data Summary'!DB8="Yes"),OFFSET('Sanitation Data'!$F$11,0,10*ROW('Sanitation Data'!F2)),NA())</f>
        <v>#N/A</v>
      </c>
      <c r="AN8" s="120" t="e">
        <f ca="1">+IF(AND(ISNUMBER(OFFSET('Sanitation Data'!$F$12,0,10*ROW('Sanitation Data'!F2))),'Data Summary'!DC8="Yes"),OFFSET('Sanitation Data'!$F$12,0,10*ROW('Sanitation Data'!F2)),NA())</f>
        <v>#N/A</v>
      </c>
      <c r="AO8" s="120" t="e">
        <f ca="1">+IF(AND(ISNUMBER(OFFSET('Sanitation Data'!$F$13,0,10*ROW('Sanitation Data'!F2))),'Data Summary'!DD8="Yes"),OFFSET('Sanitation Data'!$F$13,0,10*ROW('Sanitation Data'!F2)),NA())</f>
        <v>#N/A</v>
      </c>
      <c r="AP8" s="120">
        <f ca="1">+IF(AND(ISNUMBER(OFFSET('Sanitation Data'!$G$5,0,10*ROW('Sanitation Data'!G2))),'Data Summary'!DE8="Yes"),100-OFFSET('Sanitation Data'!$G$5,0,10*ROW('Sanitation Data'!G2)),NA())</f>
        <v>95.28</v>
      </c>
      <c r="AQ8" s="120">
        <f ca="1">+IF(AND(ISNUMBER(OFFSET('Sanitation Data'!$G$7,0,10*ROW('Sanitation Data'!G2))),'Data Summary'!DF8="Yes"),OFFSET('Sanitation Data'!$G$7,0,10*ROW('Sanitation Data'!G2)),NA())</f>
        <v>82.133333333333326</v>
      </c>
      <c r="AR8" s="120" t="e">
        <f ca="1">+IF(AND(ISNUMBER(OFFSET('Sanitation Data'!$G$11,0,10*ROW('Sanitation Data'!G2))),'Data Summary'!DG8="Yes"),OFFSET('Sanitation Data'!$G$11,0,10*ROW('Sanitation Data'!G2)),NA())</f>
        <v>#N/A</v>
      </c>
      <c r="AS8" s="120" t="e">
        <f ca="1">+IF(AND(ISNUMBER(OFFSET('Sanitation Data'!$G$12,0,10*ROW('Sanitation Data'!G2))),'Data Summary'!DH8="Yes"),OFFSET('Sanitation Data'!$G$12,0,10*ROW('Sanitation Data'!G2)),NA())</f>
        <v>#N/A</v>
      </c>
      <c r="AT8" s="120" t="e">
        <f ca="1">+IF(AND(ISNUMBER(OFFSET('Sanitation Data'!$G$13,0,10*ROW('Sanitation Data'!G2))),'Data Summary'!DI8="Yes"),OFFSET('Sanitation Data'!$G$13,0,10*ROW('Sanitation Data'!G2)),NA())</f>
        <v>#N/A</v>
      </c>
      <c r="AU8" s="120">
        <f ca="1">+IF(AND(ISNUMBER(OFFSET('Sanitation Data'!$H$5,0,10*ROW('Sanitation Data'!H2))),'Data Summary'!DJ8="Yes"),100-OFFSET('Sanitation Data'!$H$5,0,10*ROW('Sanitation Data'!H2)),NA())</f>
        <v>98.483617655023011</v>
      </c>
      <c r="AV8" s="120">
        <f ca="1">+IF(AND(ISNUMBER(OFFSET('Sanitation Data'!$H$7,0,10*ROW('Sanitation Data'!H2))),'Data Summary'!DK8="Yes"),OFFSET('Sanitation Data'!$H$7,0,10*ROW('Sanitation Data'!H2)),NA())</f>
        <v>92.851340373679932</v>
      </c>
      <c r="AW8" s="120" t="e">
        <f ca="1">+IF(AND(ISNUMBER(OFFSET('Sanitation Data'!$H$11,0,10*ROW('Sanitation Data'!H2))),'Data Summary'!DL8="Yes"),OFFSET('Sanitation Data'!$H$11,0,10*ROW('Sanitation Data'!H2)),NA())</f>
        <v>#N/A</v>
      </c>
      <c r="AX8" s="120" t="e">
        <f ca="1">+IF(AND(ISNUMBER(OFFSET('Sanitation Data'!$H$12,0,10*ROW('Sanitation Data'!H2))),'Data Summary'!DM8="Yes"),OFFSET('Sanitation Data'!$H$12,0,10*ROW('Sanitation Data'!H2)),NA())</f>
        <v>#N/A</v>
      </c>
      <c r="AY8" s="120" t="e">
        <f ca="1">+IF(AND(ISNUMBER(OFFSET('Sanitation Data'!$H$13,0,10*ROW('Sanitation Data'!H2))),'Data Summary'!DN8="Yes"),OFFSET('Sanitation Data'!$H$13,0,10*ROW('Sanitation Data'!H2)),NA())</f>
        <v>#N/A</v>
      </c>
      <c r="AZ8" s="121" t="e">
        <f ca="1">+IF(AND(ISNUMBER(OFFSET('Hygiene Data'!$C$6,0,10*ROW('Hygiene Data'!C2))),'Data Summary'!DO8="Yes"),OFFSET('Hygiene Data'!$C$6,0,10*ROW('Hygiene Data'!C2)),NA())</f>
        <v>#N/A</v>
      </c>
      <c r="BA8" s="121" t="e">
        <f ca="1">+IF(AND(ISNUMBER(OFFSET('Hygiene Data'!$C$8,0,10*ROW('Hygiene Data'!C2))),'Data Summary'!DP8="Yes"),OFFSET('Hygiene Data'!$C$8,0,10*ROW('Hygiene Data'!C2)),NA())</f>
        <v>#N/A</v>
      </c>
      <c r="BB8" s="121" t="e">
        <f ca="1">+IF(AND(ISNUMBER(OFFSET('Hygiene Data'!$C$10,0,10*ROW('Hygiene Data'!C2))),'Data Summary'!DQ8="Yes"),OFFSET('Hygiene Data'!$C$10,0,10*ROW('Hygiene Data'!C2)),NA())</f>
        <v>#N/A</v>
      </c>
      <c r="BC8" s="121" t="e">
        <f ca="1">+IF(AND(ISNUMBER(OFFSET('Hygiene Data'!$D$6,0,10*ROW('Hygiene Data'!D2))),'Data Summary'!DR8="Yes"),OFFSET('Hygiene Data'!$D$6,0,10*ROW('Hygiene Data'!D2)),NA())</f>
        <v>#N/A</v>
      </c>
      <c r="BD8" s="121" t="e">
        <f ca="1">+IF(AND(ISNUMBER(OFFSET('Hygiene Data'!$D$8,0,10*ROW('Hygiene Data'!D2))),'Data Summary'!DS8="Yes"),OFFSET('Hygiene Data'!$D$8,0,10*ROW('Hygiene Data'!D2)),NA())</f>
        <v>#N/A</v>
      </c>
      <c r="BE8" s="121" t="e">
        <f ca="1">+IF(AND(ISNUMBER(OFFSET('Hygiene Data'!$D$10,0,10*ROW('Hygiene Data'!D2))),'Data Summary'!DT8="Yes"),OFFSET('Hygiene Data'!$D$10,0,10*ROW('Hygiene Data'!D2)),NA())</f>
        <v>#N/A</v>
      </c>
      <c r="BF8" s="121" t="e">
        <f ca="1">+IF(AND(ISNUMBER(OFFSET('Hygiene Data'!$E$6,0,10*ROW('Hygiene Data'!E2))),'Data Summary'!DU8="Yes"),OFFSET('Hygiene Data'!$E$6,0,10*ROW('Hygiene Data'!E2)),NA())</f>
        <v>#N/A</v>
      </c>
      <c r="BG8" s="121" t="e">
        <f ca="1">+IF(AND(ISNUMBER(OFFSET('Hygiene Data'!$E$8,0,10*ROW('Hygiene Data'!E2))),'Data Summary'!DV8="Yes"),OFFSET('Hygiene Data'!$E$8,0,10*ROW('Hygiene Data'!E2)),NA())</f>
        <v>#N/A</v>
      </c>
      <c r="BH8" s="121" t="e">
        <f ca="1">+IF(AND(ISNUMBER(OFFSET('Hygiene Data'!$E$10,0,10*ROW('Hygiene Data'!E2))),'Data Summary'!DW8="Yes"),OFFSET('Hygiene Data'!$E$10,0,10*ROW('Hygiene Data'!E2)),NA())</f>
        <v>#N/A</v>
      </c>
      <c r="BI8" s="121" t="e">
        <f ca="1">+IF(AND(ISNUMBER(OFFSET('Hygiene Data'!$F$6,0,10*ROW('Hygiene Data'!F2))),'Data Summary'!DX8="Yes"),OFFSET('Hygiene Data'!$F$6,0,10*ROW('Hygiene Data'!F2)),NA())</f>
        <v>#N/A</v>
      </c>
      <c r="BJ8" s="121" t="e">
        <f ca="1">+IF(AND(ISNUMBER(OFFSET('Hygiene Data'!$F$8,0,10*ROW('Hygiene Data'!F2))),'Data Summary'!DY8="Yes"),OFFSET('Hygiene Data'!$F$8,0,10*ROW('Hygiene Data'!F2)),NA())</f>
        <v>#N/A</v>
      </c>
      <c r="BK8" s="121" t="e">
        <f ca="1">+IF(AND(ISNUMBER(OFFSET('Hygiene Data'!$F$10,0,10*ROW('Hygiene Data'!F2))),'Data Summary'!DZ8="Yes"),OFFSET('Hygiene Data'!$F$10,0,10*ROW('Hygiene Data'!F2)),NA())</f>
        <v>#N/A</v>
      </c>
      <c r="BL8" s="121" t="e">
        <f ca="1">+IF(AND(ISNUMBER(OFFSET('Hygiene Data'!$G$6,0,10*ROW('Hygiene Data'!G2))),'Data Summary'!EA8="Yes"),OFFSET('Hygiene Data'!$G$6,0,10*ROW('Hygiene Data'!G2)),NA())</f>
        <v>#N/A</v>
      </c>
      <c r="BM8" s="121" t="e">
        <f ca="1">+IF(AND(ISNUMBER(OFFSET('Hygiene Data'!$G$8,0,10*ROW('Hygiene Data'!G2))),'Data Summary'!EB8="Yes"),OFFSET('Hygiene Data'!$G$8,0,10*ROW('Hygiene Data'!G2)),NA())</f>
        <v>#N/A</v>
      </c>
      <c r="BN8" s="121" t="e">
        <f ca="1">+IF(AND(ISNUMBER(OFFSET('Hygiene Data'!$G$10,0,10*ROW('Hygiene Data'!G2))),'Data Summary'!EC8="Yes"),OFFSET('Hygiene Data'!$G$10,0,10*ROW('Hygiene Data'!G2)),NA())</f>
        <v>#N/A</v>
      </c>
      <c r="BO8" s="121" t="e">
        <f ca="1">+IF(AND(ISNUMBER(OFFSET('Hygiene Data'!$H$6,0,10*ROW('Hygiene Data'!H2))),'Data Summary'!ED8="Yes"),OFFSET('Hygiene Data'!$H$6,0,10*ROW('Hygiene Data'!H2)),NA())</f>
        <v>#N/A</v>
      </c>
      <c r="BP8" s="121" t="e">
        <f ca="1">+IF(AND(ISNUMBER(OFFSET('Hygiene Data'!$H$8,0,10*ROW('Hygiene Data'!H2))),'Data Summary'!EE8="Yes"),OFFSET('Hygiene Data'!$H$8,0,10*ROW('Hygiene Data'!H2)),NA())</f>
        <v>#N/A</v>
      </c>
      <c r="BQ8" s="121" t="e">
        <f ca="1">+IF(AND(ISNUMBER(OFFSET('Hygiene Data'!$H$10,0,10*ROW('Hygiene Data'!H2))),'Data Summary'!EF8="Yes"),OFFSET('Hygiene Data'!$H$10,0,10*ROW('Hygiene Data'!H2)),NA())</f>
        <v>#N/A</v>
      </c>
    </row>
    <row r="9" spans="1:69" x14ac:dyDescent="0.2">
      <c r="A9" s="44" t="e">
        <f ca="1">+IF(OFFSET('Water Data'!$B$1,0,10*ROW('Water Data'!B3))="",NA(),OFFSET('Water Data'!$B$1,0,10*ROW('Water Data'!B3)))</f>
        <v>#N/A</v>
      </c>
      <c r="B9" s="44" t="e">
        <f ca="1">+IF(OFFSET('Water Data'!$A$3,0,10*ROW('Water Data'!A3))="",NA(),OFFSET('Water Data'!$A$3,0,10*ROW('Water Data'!A3)))</f>
        <v>#N/A</v>
      </c>
      <c r="C9" s="44" t="e">
        <f ca="1">+IF(OFFSET('Water Data'!$C$3,0,10*ROW('Water Data'!C3))="",NA(),OFFSET('Water Data'!$C$3,0,10*ROW('Water Data'!C3)))</f>
        <v>#N/A</v>
      </c>
      <c r="D9" s="119" t="e">
        <f ca="1">+IF(AND(ISNUMBER(OFFSET('Water Data'!$C$5,0,10*ROW('Water Data'!C3))),'Data Summary'!BS9="Yes"),100-OFFSET('Water Data'!$C$5,0,10*ROW('Water Data'!C3)),NA())</f>
        <v>#N/A</v>
      </c>
      <c r="E9" s="119" t="e">
        <f ca="1">+IF(AND(ISNUMBER(OFFSET('Water Data'!$C$7,0,10*ROW('Water Data'!C3))),'Data Summary'!BT9="Yes"),OFFSET('Water Data'!$C$7,0,10*ROW('Water Data'!C3)),NA())</f>
        <v>#N/A</v>
      </c>
      <c r="F9" s="119" t="e">
        <f ca="1">+IF(AND(ISNUMBER(OFFSET('Water Data'!$C$10,0,10*ROW('Water Data'!C3))),'Data Summary'!BU9="Yes"),OFFSET('Water Data'!$C$10,0,10*ROW('Water Data'!C3)),NA())</f>
        <v>#N/A</v>
      </c>
      <c r="G9" s="119" t="e">
        <f ca="1">+IF(AND(ISNUMBER(OFFSET('Water Data'!$D$5,0,10*ROW('Water Data'!D3))),'Data Summary'!BV9="Yes"),100-OFFSET('Water Data'!$D$5,0,10*ROW('Water Data'!D3)),NA())</f>
        <v>#N/A</v>
      </c>
      <c r="H9" s="119" t="e">
        <f ca="1">+IF(AND(ISNUMBER(OFFSET('Water Data'!$D$7,0,10*ROW('Water Data'!D3))),'Data Summary'!BW9="Yes"),OFFSET('Water Data'!$D$7,0,10*ROW('Water Data'!D3)),NA())</f>
        <v>#N/A</v>
      </c>
      <c r="I9" s="119" t="e">
        <f ca="1">+IF(AND(ISNUMBER(OFFSET('Water Data'!$D$10,0,10*ROW('Water Data'!D3))),'Data Summary'!BX9="Yes"),OFFSET('Water Data'!$D$10,0,10*ROW('Water Data'!D3)),NA())</f>
        <v>#N/A</v>
      </c>
      <c r="J9" s="119" t="e">
        <f ca="1">+IF(AND(ISNUMBER(OFFSET('Water Data'!$E$5,0,10*ROW('Water Data'!E3))),'Data Summary'!BY9="Yes"),100-OFFSET('Water Data'!$E$5,0,10*ROW('Water Data'!E3)),NA())</f>
        <v>#N/A</v>
      </c>
      <c r="K9" s="119" t="e">
        <f ca="1">+IF(AND(ISNUMBER(OFFSET('Water Data'!$E$7,0,10*ROW('Water Data'!E3))),'Data Summary'!BZ9="Yes"),OFFSET('Water Data'!$E$7,0,10*ROW('Water Data'!E3)),NA())</f>
        <v>#N/A</v>
      </c>
      <c r="L9" s="119" t="e">
        <f ca="1">+IF(AND(ISNUMBER(OFFSET('Water Data'!$E$10,0,10*ROW('Water Data'!E3))),'Data Summary'!CA9="Yes"),OFFSET('Water Data'!$E$10,0,10*ROW('Water Data'!E3)),NA())</f>
        <v>#N/A</v>
      </c>
      <c r="M9" s="119" t="e">
        <f ca="1">+IF(AND(ISNUMBER(OFFSET('Water Data'!$F$5,0,10*ROW('Water Data'!F3))),'Data Summary'!CB9="Yes"),100-OFFSET('Water Data'!$F$5,0,10*ROW('Water Data'!F3)),NA())</f>
        <v>#N/A</v>
      </c>
      <c r="N9" s="119" t="e">
        <f ca="1">+IF(AND(ISNUMBER(OFFSET('Water Data'!$F$7,0,10*ROW('Water Data'!F3))),'Data Summary'!CC9="Yes"),OFFSET('Water Data'!$F$7,0,10*ROW('Water Data'!F3)),NA())</f>
        <v>#N/A</v>
      </c>
      <c r="O9" s="119" t="e">
        <f ca="1">+IF(AND(ISNUMBER(OFFSET('Water Data'!$F$10,0,10*ROW('Water Data'!F3))),'Data Summary'!CD9="Yes"),OFFSET('Water Data'!$F$10,0,10*ROW('Water Data'!F3)),NA())</f>
        <v>#N/A</v>
      </c>
      <c r="P9" s="119" t="e">
        <f ca="1">+IF(AND(ISNUMBER(OFFSET('Water Data'!$G$5,0,10*ROW('Water Data'!G3))),'Data Summary'!CE9="Yes"),100-OFFSET('Water Data'!$G$5,0,10*ROW('Water Data'!G3)),NA())</f>
        <v>#N/A</v>
      </c>
      <c r="Q9" s="119" t="e">
        <f ca="1">+IF(AND(ISNUMBER(OFFSET('Water Data'!$G$7,0,10*ROW('Water Data'!G3))),'Data Summary'!CF9="Yes"),OFFSET('Water Data'!$G$7,0,10*ROW('Water Data'!G3)),NA())</f>
        <v>#N/A</v>
      </c>
      <c r="R9" s="119" t="e">
        <f ca="1">+IF(AND(ISNUMBER(OFFSET('Water Data'!$G$10,0,10*ROW('Water Data'!G3))),'Data Summary'!CG9="Yes"),OFFSET('Water Data'!$G$10,0,10*ROW('Water Data'!G3)),NA())</f>
        <v>#N/A</v>
      </c>
      <c r="S9" s="119" t="e">
        <f ca="1">+IF(AND(ISNUMBER(OFFSET('Water Data'!$H$5,0,10*ROW('Water Data'!H3))),'Data Summary'!CH9="Yes"),100-OFFSET('Water Data'!$H$5,0,10*ROW('Water Data'!H3)),NA())</f>
        <v>#N/A</v>
      </c>
      <c r="T9" s="119" t="e">
        <f ca="1">+IF(AND(ISNUMBER(OFFSET('Water Data'!$H$7,0,10*ROW('Water Data'!H3))),'Data Summary'!CI9="Yes"),OFFSET('Water Data'!$H$7,0,10*ROW('Water Data'!H3)),NA())</f>
        <v>#N/A</v>
      </c>
      <c r="U9" s="119" t="e">
        <f ca="1">+IF(AND(ISNUMBER(OFFSET('Water Data'!$H$10,0,10*ROW('Water Data'!H3))),'Data Summary'!CJ9="Yes"),OFFSET('Water Data'!$H$10,0,10*ROW('Water Data'!H3)),NA())</f>
        <v>#N/A</v>
      </c>
      <c r="V9" s="120" t="e">
        <f ca="1">+IF(AND(ISNUMBER(OFFSET('Sanitation Data'!$C$5,0,10*ROW('Sanitation Data'!C3))),'Data Summary'!CK9="Yes"),100-OFFSET('Sanitation Data'!$C$5,0,10*ROW('Sanitation Data'!C3)),NA())</f>
        <v>#N/A</v>
      </c>
      <c r="W9" s="120" t="e">
        <f ca="1">+IF(AND(ISNUMBER(OFFSET('Sanitation Data'!$C$7,0,10*ROW('Sanitation Data'!C3))),'Data Summary'!CL9="Yes"),OFFSET('Sanitation Data'!$C$7,0,10*ROW('Sanitation Data'!C3)),NA())</f>
        <v>#N/A</v>
      </c>
      <c r="X9" s="120" t="e">
        <f ca="1">+IF(AND(ISNUMBER(OFFSET('Sanitation Data'!$C$11,0,10*ROW('Sanitation Data'!C3))),'Data Summary'!CM9="Yes"),OFFSET('Sanitation Data'!$C$11,0,10*ROW('Sanitation Data'!C3)),NA())</f>
        <v>#N/A</v>
      </c>
      <c r="Y9" s="120" t="e">
        <f ca="1">+IF(AND(ISNUMBER(OFFSET('Sanitation Data'!$C$12,0,10*ROW('Sanitation Data'!C3))),'Data Summary'!CN9="Yes"),OFFSET('Sanitation Data'!$C$12,0,10*ROW('Sanitation Data'!C3)),NA())</f>
        <v>#N/A</v>
      </c>
      <c r="Z9" s="120" t="e">
        <f ca="1">+IF(AND(ISNUMBER(OFFSET('Sanitation Data'!$C$13,0,10*ROW('Sanitation Data'!C3))),'Data Summary'!CO9="Yes"),OFFSET('Sanitation Data'!$C$13,0,10*ROW('Sanitation Data'!C3)),NA())</f>
        <v>#N/A</v>
      </c>
      <c r="AA9" s="120" t="e">
        <f ca="1">+IF(AND(ISNUMBER(OFFSET('Sanitation Data'!$D$5,0,10*ROW('Sanitation Data'!D3))),'Data Summary'!CP9="Yes"),100-OFFSET('Sanitation Data'!$D$5,0,10*ROW('Sanitation Data'!D3)),NA())</f>
        <v>#N/A</v>
      </c>
      <c r="AB9" s="120" t="e">
        <f ca="1">+IF(AND(ISNUMBER(OFFSET('Sanitation Data'!$D$7,0,10*ROW('Sanitation Data'!D3))),'Data Summary'!CQ9="Yes"),OFFSET('Sanitation Data'!$D$7,0,10*ROW('Sanitation Data'!D3)),NA())</f>
        <v>#N/A</v>
      </c>
      <c r="AC9" s="120" t="e">
        <f ca="1">+IF(AND(ISNUMBER(OFFSET('Sanitation Data'!$D$11,0,10*ROW('Sanitation Data'!D3))),'Data Summary'!CR9="Yes"),OFFSET('Sanitation Data'!$D$11,0,10*ROW('Sanitation Data'!D3)),NA())</f>
        <v>#N/A</v>
      </c>
      <c r="AD9" s="120" t="e">
        <f ca="1">+IF(AND(ISNUMBER(OFFSET('Sanitation Data'!$D$12,0,10*ROW('Sanitation Data'!D3))),'Data Summary'!CS9="Yes"),OFFSET('Sanitation Data'!$D$12,0,10*ROW('Sanitation Data'!D3)),NA())</f>
        <v>#N/A</v>
      </c>
      <c r="AE9" s="120" t="e">
        <f ca="1">+IF(AND(ISNUMBER(OFFSET('Sanitation Data'!$D$13,0,10*ROW('Sanitation Data'!D3))),'Data Summary'!CT9="Yes"),OFFSET('Sanitation Data'!$D$13,0,10*ROW('Sanitation Data'!D3)),NA())</f>
        <v>#N/A</v>
      </c>
      <c r="AF9" s="120" t="e">
        <f ca="1">+IF(AND(ISNUMBER(OFFSET('Sanitation Data'!$E$5,0,10*ROW('Sanitation Data'!E3))),'Data Summary'!CU9="Yes"),100-OFFSET('Sanitation Data'!$E$5,0,10*ROW('Sanitation Data'!E3)),NA())</f>
        <v>#N/A</v>
      </c>
      <c r="AG9" s="120" t="e">
        <f ca="1">+IF(AND(ISNUMBER(OFFSET('Sanitation Data'!$E$7,0,10*ROW('Sanitation Data'!E3))),'Data Summary'!CV9="Yes"),OFFSET('Sanitation Data'!$E$7,0,10*ROW('Sanitation Data'!E3)),NA())</f>
        <v>#N/A</v>
      </c>
      <c r="AH9" s="120" t="e">
        <f ca="1">+IF(AND(ISNUMBER(OFFSET('Sanitation Data'!$E$11,0,10*ROW('Sanitation Data'!E3))),'Data Summary'!CW9="Yes"),OFFSET('Sanitation Data'!$E$11,0,10*ROW('Sanitation Data'!E3)),NA())</f>
        <v>#N/A</v>
      </c>
      <c r="AI9" s="120" t="e">
        <f ca="1">+IF(AND(ISNUMBER(OFFSET('Sanitation Data'!$E$12,0,10*ROW('Sanitation Data'!E3))),'Data Summary'!CX9="Yes"),OFFSET('Sanitation Data'!$E$12,0,10*ROW('Sanitation Data'!E3)),NA())</f>
        <v>#N/A</v>
      </c>
      <c r="AJ9" s="120" t="e">
        <f ca="1">+IF(AND(ISNUMBER(OFFSET('Sanitation Data'!$E$13,0,10*ROW('Sanitation Data'!E3))),'Data Summary'!CY9="Yes"),OFFSET('Sanitation Data'!$E$13,0,10*ROW('Sanitation Data'!E3)),NA())</f>
        <v>#N/A</v>
      </c>
      <c r="AK9" s="120" t="e">
        <f ca="1">+IF(AND(ISNUMBER(OFFSET('Sanitation Data'!$F$5,0,10*ROW('Sanitation Data'!F3))),'Data Summary'!CZ9="Yes"),100-OFFSET('Sanitation Data'!$F$5,0,10*ROW('Sanitation Data'!F3)),NA())</f>
        <v>#N/A</v>
      </c>
      <c r="AL9" s="120" t="e">
        <f ca="1">+IF(AND(ISNUMBER(OFFSET('Sanitation Data'!$F$7,0,10*ROW('Sanitation Data'!F3))),'Data Summary'!DA9="Yes"),OFFSET('Sanitation Data'!$F$7,0,10*ROW('Sanitation Data'!F3)),NA())</f>
        <v>#N/A</v>
      </c>
      <c r="AM9" s="120" t="e">
        <f ca="1">+IF(AND(ISNUMBER(OFFSET('Sanitation Data'!$F$11,0,10*ROW('Sanitation Data'!F3))),'Data Summary'!DB9="Yes"),OFFSET('Sanitation Data'!$F$11,0,10*ROW('Sanitation Data'!F3)),NA())</f>
        <v>#N/A</v>
      </c>
      <c r="AN9" s="120" t="e">
        <f ca="1">+IF(AND(ISNUMBER(OFFSET('Sanitation Data'!$F$12,0,10*ROW('Sanitation Data'!F3))),'Data Summary'!DC9="Yes"),OFFSET('Sanitation Data'!$F$12,0,10*ROW('Sanitation Data'!F3)),NA())</f>
        <v>#N/A</v>
      </c>
      <c r="AO9" s="120" t="e">
        <f ca="1">+IF(AND(ISNUMBER(OFFSET('Sanitation Data'!$F$13,0,10*ROW('Sanitation Data'!F3))),'Data Summary'!DD9="Yes"),OFFSET('Sanitation Data'!$F$13,0,10*ROW('Sanitation Data'!F3)),NA())</f>
        <v>#N/A</v>
      </c>
      <c r="AP9" s="120" t="e">
        <f ca="1">+IF(AND(ISNUMBER(OFFSET('Sanitation Data'!$G$5,0,10*ROW('Sanitation Data'!G3))),'Data Summary'!DE9="Yes"),100-OFFSET('Sanitation Data'!$G$5,0,10*ROW('Sanitation Data'!G3)),NA())</f>
        <v>#N/A</v>
      </c>
      <c r="AQ9" s="120" t="e">
        <f ca="1">+IF(AND(ISNUMBER(OFFSET('Sanitation Data'!$G$7,0,10*ROW('Sanitation Data'!G3))),'Data Summary'!DF9="Yes"),OFFSET('Sanitation Data'!$G$7,0,10*ROW('Sanitation Data'!G3)),NA())</f>
        <v>#N/A</v>
      </c>
      <c r="AR9" s="120" t="e">
        <f ca="1">+IF(AND(ISNUMBER(OFFSET('Sanitation Data'!$G$11,0,10*ROW('Sanitation Data'!G3))),'Data Summary'!DG9="Yes"),OFFSET('Sanitation Data'!$G$11,0,10*ROW('Sanitation Data'!G3)),NA())</f>
        <v>#N/A</v>
      </c>
      <c r="AS9" s="120" t="e">
        <f ca="1">+IF(AND(ISNUMBER(OFFSET('Sanitation Data'!$G$12,0,10*ROW('Sanitation Data'!G3))),'Data Summary'!DH9="Yes"),OFFSET('Sanitation Data'!$G$12,0,10*ROW('Sanitation Data'!G3)),NA())</f>
        <v>#N/A</v>
      </c>
      <c r="AT9" s="120" t="e">
        <f ca="1">+IF(AND(ISNUMBER(OFFSET('Sanitation Data'!$G$13,0,10*ROW('Sanitation Data'!G3))),'Data Summary'!DI9="Yes"),OFFSET('Sanitation Data'!$G$13,0,10*ROW('Sanitation Data'!G3)),NA())</f>
        <v>#N/A</v>
      </c>
      <c r="AU9" s="120" t="e">
        <f ca="1">+IF(AND(ISNUMBER(OFFSET('Sanitation Data'!$H$5,0,10*ROW('Sanitation Data'!H3))),'Data Summary'!DJ9="Yes"),100-OFFSET('Sanitation Data'!$H$5,0,10*ROW('Sanitation Data'!H3)),NA())</f>
        <v>#N/A</v>
      </c>
      <c r="AV9" s="120" t="e">
        <f ca="1">+IF(AND(ISNUMBER(OFFSET('Sanitation Data'!$H$7,0,10*ROW('Sanitation Data'!H3))),'Data Summary'!DK9="Yes"),OFFSET('Sanitation Data'!$H$7,0,10*ROW('Sanitation Data'!H3)),NA())</f>
        <v>#N/A</v>
      </c>
      <c r="AW9" s="120" t="e">
        <f ca="1">+IF(AND(ISNUMBER(OFFSET('Sanitation Data'!$H$11,0,10*ROW('Sanitation Data'!H3))),'Data Summary'!DL9="Yes"),OFFSET('Sanitation Data'!$H$11,0,10*ROW('Sanitation Data'!H3)),NA())</f>
        <v>#N/A</v>
      </c>
      <c r="AX9" s="120" t="e">
        <f ca="1">+IF(AND(ISNUMBER(OFFSET('Sanitation Data'!$H$12,0,10*ROW('Sanitation Data'!H3))),'Data Summary'!DM9="Yes"),OFFSET('Sanitation Data'!$H$12,0,10*ROW('Sanitation Data'!H3)),NA())</f>
        <v>#N/A</v>
      </c>
      <c r="AY9" s="120" t="e">
        <f ca="1">+IF(AND(ISNUMBER(OFFSET('Sanitation Data'!$H$13,0,10*ROW('Sanitation Data'!H3))),'Data Summary'!DN9="Yes"),OFFSET('Sanitation Data'!$H$13,0,10*ROW('Sanitation Data'!H3)),NA())</f>
        <v>#N/A</v>
      </c>
      <c r="AZ9" s="121" t="e">
        <f ca="1">+IF(AND(ISNUMBER(OFFSET('Hygiene Data'!$C$6,0,10*ROW('Hygiene Data'!C3))),'Data Summary'!DO9="Yes"),OFFSET('Hygiene Data'!$C$6,0,10*ROW('Hygiene Data'!C3)),NA())</f>
        <v>#N/A</v>
      </c>
      <c r="BA9" s="121" t="e">
        <f ca="1">+IF(AND(ISNUMBER(OFFSET('Hygiene Data'!$C$8,0,10*ROW('Hygiene Data'!C3))),'Data Summary'!DP9="Yes"),OFFSET('Hygiene Data'!$C$8,0,10*ROW('Hygiene Data'!C3)),NA())</f>
        <v>#N/A</v>
      </c>
      <c r="BB9" s="121" t="e">
        <f ca="1">+IF(AND(ISNUMBER(OFFSET('Hygiene Data'!$C$10,0,10*ROW('Hygiene Data'!C3))),'Data Summary'!DQ9="Yes"),OFFSET('Hygiene Data'!$C$10,0,10*ROW('Hygiene Data'!C3)),NA())</f>
        <v>#N/A</v>
      </c>
      <c r="BC9" s="121" t="e">
        <f ca="1">+IF(AND(ISNUMBER(OFFSET('Hygiene Data'!$D$6,0,10*ROW('Hygiene Data'!D3))),'Data Summary'!DR9="Yes"),OFFSET('Hygiene Data'!$D$6,0,10*ROW('Hygiene Data'!D3)),NA())</f>
        <v>#N/A</v>
      </c>
      <c r="BD9" s="121" t="e">
        <f ca="1">+IF(AND(ISNUMBER(OFFSET('Hygiene Data'!$D$8,0,10*ROW('Hygiene Data'!D3))),'Data Summary'!DS9="Yes"),OFFSET('Hygiene Data'!$D$8,0,10*ROW('Hygiene Data'!D3)),NA())</f>
        <v>#N/A</v>
      </c>
      <c r="BE9" s="121" t="e">
        <f ca="1">+IF(AND(ISNUMBER(OFFSET('Hygiene Data'!$D$10,0,10*ROW('Hygiene Data'!D3))),'Data Summary'!DT9="Yes"),OFFSET('Hygiene Data'!$D$10,0,10*ROW('Hygiene Data'!D3)),NA())</f>
        <v>#N/A</v>
      </c>
      <c r="BF9" s="121" t="e">
        <f ca="1">+IF(AND(ISNUMBER(OFFSET('Hygiene Data'!$E$6,0,10*ROW('Hygiene Data'!E3))),'Data Summary'!DU9="Yes"),OFFSET('Hygiene Data'!$E$6,0,10*ROW('Hygiene Data'!E3)),NA())</f>
        <v>#N/A</v>
      </c>
      <c r="BG9" s="121" t="e">
        <f ca="1">+IF(AND(ISNUMBER(OFFSET('Hygiene Data'!$E$8,0,10*ROW('Hygiene Data'!E3))),'Data Summary'!DV9="Yes"),OFFSET('Hygiene Data'!$E$8,0,10*ROW('Hygiene Data'!E3)),NA())</f>
        <v>#N/A</v>
      </c>
      <c r="BH9" s="121" t="e">
        <f ca="1">+IF(AND(ISNUMBER(OFFSET('Hygiene Data'!$E$10,0,10*ROW('Hygiene Data'!E3))),'Data Summary'!DW9="Yes"),OFFSET('Hygiene Data'!$E$10,0,10*ROW('Hygiene Data'!E3)),NA())</f>
        <v>#N/A</v>
      </c>
      <c r="BI9" s="121" t="e">
        <f ca="1">+IF(AND(ISNUMBER(OFFSET('Hygiene Data'!$F$6,0,10*ROW('Hygiene Data'!F3))),'Data Summary'!DX9="Yes"),OFFSET('Hygiene Data'!$F$6,0,10*ROW('Hygiene Data'!F3)),NA())</f>
        <v>#N/A</v>
      </c>
      <c r="BJ9" s="121" t="e">
        <f ca="1">+IF(AND(ISNUMBER(OFFSET('Hygiene Data'!$F$8,0,10*ROW('Hygiene Data'!F3))),'Data Summary'!DY9="Yes"),OFFSET('Hygiene Data'!$F$8,0,10*ROW('Hygiene Data'!F3)),NA())</f>
        <v>#N/A</v>
      </c>
      <c r="BK9" s="121" t="e">
        <f ca="1">+IF(AND(ISNUMBER(OFFSET('Hygiene Data'!$F$10,0,10*ROW('Hygiene Data'!F3))),'Data Summary'!DZ9="Yes"),OFFSET('Hygiene Data'!$F$10,0,10*ROW('Hygiene Data'!F3)),NA())</f>
        <v>#N/A</v>
      </c>
      <c r="BL9" s="121" t="e">
        <f ca="1">+IF(AND(ISNUMBER(OFFSET('Hygiene Data'!$G$6,0,10*ROW('Hygiene Data'!G3))),'Data Summary'!EA9="Yes"),OFFSET('Hygiene Data'!$G$6,0,10*ROW('Hygiene Data'!G3)),NA())</f>
        <v>#N/A</v>
      </c>
      <c r="BM9" s="121" t="e">
        <f ca="1">+IF(AND(ISNUMBER(OFFSET('Hygiene Data'!$G$8,0,10*ROW('Hygiene Data'!G3))),'Data Summary'!EB9="Yes"),OFFSET('Hygiene Data'!$G$8,0,10*ROW('Hygiene Data'!G3)),NA())</f>
        <v>#N/A</v>
      </c>
      <c r="BN9" s="121" t="e">
        <f ca="1">+IF(AND(ISNUMBER(OFFSET('Hygiene Data'!$G$10,0,10*ROW('Hygiene Data'!G3))),'Data Summary'!EC9="Yes"),OFFSET('Hygiene Data'!$G$10,0,10*ROW('Hygiene Data'!G3)),NA())</f>
        <v>#N/A</v>
      </c>
      <c r="BO9" s="121" t="e">
        <f ca="1">+IF(AND(ISNUMBER(OFFSET('Hygiene Data'!$H$6,0,10*ROW('Hygiene Data'!H3))),'Data Summary'!ED9="Yes"),OFFSET('Hygiene Data'!$H$6,0,10*ROW('Hygiene Data'!H3)),NA())</f>
        <v>#N/A</v>
      </c>
      <c r="BP9" s="121" t="e">
        <f ca="1">+IF(AND(ISNUMBER(OFFSET('Hygiene Data'!$H$8,0,10*ROW('Hygiene Data'!H3))),'Data Summary'!EE9="Yes"),OFFSET('Hygiene Data'!$H$8,0,10*ROW('Hygiene Data'!H3)),NA())</f>
        <v>#N/A</v>
      </c>
      <c r="BQ9" s="121" t="e">
        <f ca="1">+IF(AND(ISNUMBER(OFFSET('Hygiene Data'!$H$10,0,10*ROW('Hygiene Data'!H3))),'Data Summary'!EF9="Yes"),OFFSET('Hygiene Data'!$H$10,0,10*ROW('Hygiene Data'!H3)),NA())</f>
        <v>#N/A</v>
      </c>
    </row>
    <row r="10" spans="1:69" x14ac:dyDescent="0.2">
      <c r="A10" s="44" t="e">
        <f ca="1">+IF(OFFSET('Water Data'!$B$1,0,10*ROW('Water Data'!B4))="",NA(),OFFSET('Water Data'!$B$1,0,10*ROW('Water Data'!B4)))</f>
        <v>#N/A</v>
      </c>
      <c r="B10" s="44" t="e">
        <f ca="1">+IF(OFFSET('Water Data'!$A$3,0,10*ROW('Water Data'!A4))="",NA(),OFFSET('Water Data'!$A$3,0,10*ROW('Water Data'!A4)))</f>
        <v>#N/A</v>
      </c>
      <c r="C10" s="44" t="e">
        <f ca="1">+IF(OFFSET('Water Data'!$C$3,0,10*ROW('Water Data'!C4))="",NA(),OFFSET('Water Data'!$C$3,0,10*ROW('Water Data'!C4)))</f>
        <v>#N/A</v>
      </c>
      <c r="D10" s="119" t="e">
        <f ca="1">+IF(AND(ISNUMBER(OFFSET('Water Data'!$C$5,0,10*ROW('Water Data'!C4))),'Data Summary'!BS10="Yes"),100-OFFSET('Water Data'!$C$5,0,10*ROW('Water Data'!C4)),NA())</f>
        <v>#N/A</v>
      </c>
      <c r="E10" s="119" t="e">
        <f ca="1">+IF(AND(ISNUMBER(OFFSET('Water Data'!$C$7,0,10*ROW('Water Data'!C4))),'Data Summary'!BT10="Yes"),OFFSET('Water Data'!$C$7,0,10*ROW('Water Data'!C4)),NA())</f>
        <v>#N/A</v>
      </c>
      <c r="F10" s="119" t="e">
        <f ca="1">+IF(AND(ISNUMBER(OFFSET('Water Data'!$C$10,0,10*ROW('Water Data'!C4))),'Data Summary'!BU10="Yes"),OFFSET('Water Data'!$C$10,0,10*ROW('Water Data'!C4)),NA())</f>
        <v>#N/A</v>
      </c>
      <c r="G10" s="119" t="e">
        <f ca="1">+IF(AND(ISNUMBER(OFFSET('Water Data'!$D$5,0,10*ROW('Water Data'!D4))),'Data Summary'!BV10="Yes"),100-OFFSET('Water Data'!$D$5,0,10*ROW('Water Data'!D4)),NA())</f>
        <v>#N/A</v>
      </c>
      <c r="H10" s="119" t="e">
        <f ca="1">+IF(AND(ISNUMBER(OFFSET('Water Data'!$D$7,0,10*ROW('Water Data'!D4))),'Data Summary'!BW10="Yes"),OFFSET('Water Data'!$D$7,0,10*ROW('Water Data'!D4)),NA())</f>
        <v>#N/A</v>
      </c>
      <c r="I10" s="119" t="e">
        <f ca="1">+IF(AND(ISNUMBER(OFFSET('Water Data'!$D$10,0,10*ROW('Water Data'!D4))),'Data Summary'!BX10="Yes"),OFFSET('Water Data'!$D$10,0,10*ROW('Water Data'!D4)),NA())</f>
        <v>#N/A</v>
      </c>
      <c r="J10" s="119" t="e">
        <f ca="1">+IF(AND(ISNUMBER(OFFSET('Water Data'!$E$5,0,10*ROW('Water Data'!E4))),'Data Summary'!BY10="Yes"),100-OFFSET('Water Data'!$E$5,0,10*ROW('Water Data'!E4)),NA())</f>
        <v>#N/A</v>
      </c>
      <c r="K10" s="119" t="e">
        <f ca="1">+IF(AND(ISNUMBER(OFFSET('Water Data'!$E$7,0,10*ROW('Water Data'!E4))),'Data Summary'!BZ10="Yes"),OFFSET('Water Data'!$E$7,0,10*ROW('Water Data'!E4)),NA())</f>
        <v>#N/A</v>
      </c>
      <c r="L10" s="119" t="e">
        <f ca="1">+IF(AND(ISNUMBER(OFFSET('Water Data'!$E$10,0,10*ROW('Water Data'!E4))),'Data Summary'!CA10="Yes"),OFFSET('Water Data'!$E$10,0,10*ROW('Water Data'!E4)),NA())</f>
        <v>#N/A</v>
      </c>
      <c r="M10" s="119" t="e">
        <f ca="1">+IF(AND(ISNUMBER(OFFSET('Water Data'!$F$5,0,10*ROW('Water Data'!F4))),'Data Summary'!CB10="Yes"),100-OFFSET('Water Data'!$F$5,0,10*ROW('Water Data'!F4)),NA())</f>
        <v>#N/A</v>
      </c>
      <c r="N10" s="119" t="e">
        <f ca="1">+IF(AND(ISNUMBER(OFFSET('Water Data'!$F$7,0,10*ROW('Water Data'!F4))),'Data Summary'!CC10="Yes"),OFFSET('Water Data'!$F$7,0,10*ROW('Water Data'!F4)),NA())</f>
        <v>#N/A</v>
      </c>
      <c r="O10" s="119" t="e">
        <f ca="1">+IF(AND(ISNUMBER(OFFSET('Water Data'!$F$10,0,10*ROW('Water Data'!F4))),'Data Summary'!CD10="Yes"),OFFSET('Water Data'!$F$10,0,10*ROW('Water Data'!F4)),NA())</f>
        <v>#N/A</v>
      </c>
      <c r="P10" s="119" t="e">
        <f ca="1">+IF(AND(ISNUMBER(OFFSET('Water Data'!$G$5,0,10*ROW('Water Data'!G4))),'Data Summary'!CE10="Yes"),100-OFFSET('Water Data'!$G$5,0,10*ROW('Water Data'!G4)),NA())</f>
        <v>#N/A</v>
      </c>
      <c r="Q10" s="119" t="e">
        <f ca="1">+IF(AND(ISNUMBER(OFFSET('Water Data'!$G$7,0,10*ROW('Water Data'!G4))),'Data Summary'!CF10="Yes"),OFFSET('Water Data'!$G$7,0,10*ROW('Water Data'!G4)),NA())</f>
        <v>#N/A</v>
      </c>
      <c r="R10" s="119" t="e">
        <f ca="1">+IF(AND(ISNUMBER(OFFSET('Water Data'!$G$10,0,10*ROW('Water Data'!G4))),'Data Summary'!CG10="Yes"),OFFSET('Water Data'!$G$10,0,10*ROW('Water Data'!G4)),NA())</f>
        <v>#N/A</v>
      </c>
      <c r="S10" s="119" t="e">
        <f ca="1">+IF(AND(ISNUMBER(OFFSET('Water Data'!$H$5,0,10*ROW('Water Data'!H4))),'Data Summary'!CH10="Yes"),100-OFFSET('Water Data'!$H$5,0,10*ROW('Water Data'!H4)),NA())</f>
        <v>#N/A</v>
      </c>
      <c r="T10" s="119" t="e">
        <f ca="1">+IF(AND(ISNUMBER(OFFSET('Water Data'!$H$7,0,10*ROW('Water Data'!H4))),'Data Summary'!CI10="Yes"),OFFSET('Water Data'!$H$7,0,10*ROW('Water Data'!H4)),NA())</f>
        <v>#N/A</v>
      </c>
      <c r="U10" s="119" t="e">
        <f ca="1">+IF(AND(ISNUMBER(OFFSET('Water Data'!$H$10,0,10*ROW('Water Data'!H4))),'Data Summary'!CJ10="Yes"),OFFSET('Water Data'!$H$10,0,10*ROW('Water Data'!H4)),NA())</f>
        <v>#N/A</v>
      </c>
      <c r="V10" s="120" t="e">
        <f ca="1">+IF(AND(ISNUMBER(OFFSET('Sanitation Data'!$C$5,0,10*ROW('Sanitation Data'!C4))),'Data Summary'!CK10="Yes"),100-OFFSET('Sanitation Data'!$C$5,0,10*ROW('Sanitation Data'!C4)),NA())</f>
        <v>#N/A</v>
      </c>
      <c r="W10" s="120" t="e">
        <f ca="1">+IF(AND(ISNUMBER(OFFSET('Sanitation Data'!$C$7,0,10*ROW('Sanitation Data'!C4))),'Data Summary'!CL10="Yes"),OFFSET('Sanitation Data'!$C$7,0,10*ROW('Sanitation Data'!C4)),NA())</f>
        <v>#N/A</v>
      </c>
      <c r="X10" s="120" t="e">
        <f ca="1">+IF(AND(ISNUMBER(OFFSET('Sanitation Data'!$C$11,0,10*ROW('Sanitation Data'!C4))),'Data Summary'!CM10="Yes"),OFFSET('Sanitation Data'!$C$11,0,10*ROW('Sanitation Data'!C4)),NA())</f>
        <v>#N/A</v>
      </c>
      <c r="Y10" s="120" t="e">
        <f ca="1">+IF(AND(ISNUMBER(OFFSET('Sanitation Data'!$C$12,0,10*ROW('Sanitation Data'!C4))),'Data Summary'!CN10="Yes"),OFFSET('Sanitation Data'!$C$12,0,10*ROW('Sanitation Data'!C4)),NA())</f>
        <v>#N/A</v>
      </c>
      <c r="Z10" s="120" t="e">
        <f ca="1">+IF(AND(ISNUMBER(OFFSET('Sanitation Data'!$C$13,0,10*ROW('Sanitation Data'!C4))),'Data Summary'!CO10="Yes"),OFFSET('Sanitation Data'!$C$13,0,10*ROW('Sanitation Data'!C4)),NA())</f>
        <v>#N/A</v>
      </c>
      <c r="AA10" s="120" t="e">
        <f ca="1">+IF(AND(ISNUMBER(OFFSET('Sanitation Data'!$D$5,0,10*ROW('Sanitation Data'!D4))),'Data Summary'!CP10="Yes"),100-OFFSET('Sanitation Data'!$D$5,0,10*ROW('Sanitation Data'!D4)),NA())</f>
        <v>#N/A</v>
      </c>
      <c r="AB10" s="120" t="e">
        <f ca="1">+IF(AND(ISNUMBER(OFFSET('Sanitation Data'!$D$7,0,10*ROW('Sanitation Data'!D4))),'Data Summary'!CQ10="Yes"),OFFSET('Sanitation Data'!$D$7,0,10*ROW('Sanitation Data'!D4)),NA())</f>
        <v>#N/A</v>
      </c>
      <c r="AC10" s="120" t="e">
        <f ca="1">+IF(AND(ISNUMBER(OFFSET('Sanitation Data'!$D$11,0,10*ROW('Sanitation Data'!D4))),'Data Summary'!CR10="Yes"),OFFSET('Sanitation Data'!$D$11,0,10*ROW('Sanitation Data'!D4)),NA())</f>
        <v>#N/A</v>
      </c>
      <c r="AD10" s="120" t="e">
        <f ca="1">+IF(AND(ISNUMBER(OFFSET('Sanitation Data'!$D$12,0,10*ROW('Sanitation Data'!D4))),'Data Summary'!CS10="Yes"),OFFSET('Sanitation Data'!$D$12,0,10*ROW('Sanitation Data'!D4)),NA())</f>
        <v>#N/A</v>
      </c>
      <c r="AE10" s="120" t="e">
        <f ca="1">+IF(AND(ISNUMBER(OFFSET('Sanitation Data'!$D$13,0,10*ROW('Sanitation Data'!D4))),'Data Summary'!CT10="Yes"),OFFSET('Sanitation Data'!$D$13,0,10*ROW('Sanitation Data'!D4)),NA())</f>
        <v>#N/A</v>
      </c>
      <c r="AF10" s="120" t="e">
        <f ca="1">+IF(AND(ISNUMBER(OFFSET('Sanitation Data'!$E$5,0,10*ROW('Sanitation Data'!E4))),'Data Summary'!CU10="Yes"),100-OFFSET('Sanitation Data'!$E$5,0,10*ROW('Sanitation Data'!E4)),NA())</f>
        <v>#N/A</v>
      </c>
      <c r="AG10" s="120" t="e">
        <f ca="1">+IF(AND(ISNUMBER(OFFSET('Sanitation Data'!$E$7,0,10*ROW('Sanitation Data'!E4))),'Data Summary'!CV10="Yes"),OFFSET('Sanitation Data'!$E$7,0,10*ROW('Sanitation Data'!E4)),NA())</f>
        <v>#N/A</v>
      </c>
      <c r="AH10" s="120" t="e">
        <f ca="1">+IF(AND(ISNUMBER(OFFSET('Sanitation Data'!$E$11,0,10*ROW('Sanitation Data'!E4))),'Data Summary'!CW10="Yes"),OFFSET('Sanitation Data'!$E$11,0,10*ROW('Sanitation Data'!E4)),NA())</f>
        <v>#N/A</v>
      </c>
      <c r="AI10" s="120" t="e">
        <f ca="1">+IF(AND(ISNUMBER(OFFSET('Sanitation Data'!$E$12,0,10*ROW('Sanitation Data'!E4))),'Data Summary'!CX10="Yes"),OFFSET('Sanitation Data'!$E$12,0,10*ROW('Sanitation Data'!E4)),NA())</f>
        <v>#N/A</v>
      </c>
      <c r="AJ10" s="120" t="e">
        <f ca="1">+IF(AND(ISNUMBER(OFFSET('Sanitation Data'!$E$13,0,10*ROW('Sanitation Data'!E4))),'Data Summary'!CY10="Yes"),OFFSET('Sanitation Data'!$E$13,0,10*ROW('Sanitation Data'!E4)),NA())</f>
        <v>#N/A</v>
      </c>
      <c r="AK10" s="120" t="e">
        <f ca="1">+IF(AND(ISNUMBER(OFFSET('Sanitation Data'!$F$5,0,10*ROW('Sanitation Data'!F4))),'Data Summary'!CZ10="Yes"),100-OFFSET('Sanitation Data'!$F$5,0,10*ROW('Sanitation Data'!F4)),NA())</f>
        <v>#N/A</v>
      </c>
      <c r="AL10" s="120" t="e">
        <f ca="1">+IF(AND(ISNUMBER(OFFSET('Sanitation Data'!$F$7,0,10*ROW('Sanitation Data'!F4))),'Data Summary'!DA10="Yes"),OFFSET('Sanitation Data'!$F$7,0,10*ROW('Sanitation Data'!F4)),NA())</f>
        <v>#N/A</v>
      </c>
      <c r="AM10" s="120" t="e">
        <f ca="1">+IF(AND(ISNUMBER(OFFSET('Sanitation Data'!$F$11,0,10*ROW('Sanitation Data'!F4))),'Data Summary'!DB10="Yes"),OFFSET('Sanitation Data'!$F$11,0,10*ROW('Sanitation Data'!F4)),NA())</f>
        <v>#N/A</v>
      </c>
      <c r="AN10" s="120" t="e">
        <f ca="1">+IF(AND(ISNUMBER(OFFSET('Sanitation Data'!$F$12,0,10*ROW('Sanitation Data'!F4))),'Data Summary'!DC10="Yes"),OFFSET('Sanitation Data'!$F$12,0,10*ROW('Sanitation Data'!F4)),NA())</f>
        <v>#N/A</v>
      </c>
      <c r="AO10" s="120" t="e">
        <f ca="1">+IF(AND(ISNUMBER(OFFSET('Sanitation Data'!$F$13,0,10*ROW('Sanitation Data'!F4))),'Data Summary'!DD10="Yes"),OFFSET('Sanitation Data'!$F$13,0,10*ROW('Sanitation Data'!F4)),NA())</f>
        <v>#N/A</v>
      </c>
      <c r="AP10" s="120" t="e">
        <f ca="1">+IF(AND(ISNUMBER(OFFSET('Sanitation Data'!$G$5,0,10*ROW('Sanitation Data'!G4))),'Data Summary'!DE10="Yes"),100-OFFSET('Sanitation Data'!$G$5,0,10*ROW('Sanitation Data'!G4)),NA())</f>
        <v>#N/A</v>
      </c>
      <c r="AQ10" s="120" t="e">
        <f ca="1">+IF(AND(ISNUMBER(OFFSET('Sanitation Data'!$G$7,0,10*ROW('Sanitation Data'!G4))),'Data Summary'!DF10="Yes"),OFFSET('Sanitation Data'!$G$7,0,10*ROW('Sanitation Data'!G4)),NA())</f>
        <v>#N/A</v>
      </c>
      <c r="AR10" s="120" t="e">
        <f ca="1">+IF(AND(ISNUMBER(OFFSET('Sanitation Data'!$G$11,0,10*ROW('Sanitation Data'!G4))),'Data Summary'!DG10="Yes"),OFFSET('Sanitation Data'!$G$11,0,10*ROW('Sanitation Data'!G4)),NA())</f>
        <v>#N/A</v>
      </c>
      <c r="AS10" s="120" t="e">
        <f ca="1">+IF(AND(ISNUMBER(OFFSET('Sanitation Data'!$G$12,0,10*ROW('Sanitation Data'!G4))),'Data Summary'!DH10="Yes"),OFFSET('Sanitation Data'!$G$12,0,10*ROW('Sanitation Data'!G4)),NA())</f>
        <v>#N/A</v>
      </c>
      <c r="AT10" s="120" t="e">
        <f ca="1">+IF(AND(ISNUMBER(OFFSET('Sanitation Data'!$G$13,0,10*ROW('Sanitation Data'!G4))),'Data Summary'!DI10="Yes"),OFFSET('Sanitation Data'!$G$13,0,10*ROW('Sanitation Data'!G4)),NA())</f>
        <v>#N/A</v>
      </c>
      <c r="AU10" s="120" t="e">
        <f ca="1">+IF(AND(ISNUMBER(OFFSET('Sanitation Data'!$H$5,0,10*ROW('Sanitation Data'!H4))),'Data Summary'!DJ10="Yes"),100-OFFSET('Sanitation Data'!$H$5,0,10*ROW('Sanitation Data'!H4)),NA())</f>
        <v>#N/A</v>
      </c>
      <c r="AV10" s="120" t="e">
        <f ca="1">+IF(AND(ISNUMBER(OFFSET('Sanitation Data'!$H$7,0,10*ROW('Sanitation Data'!H4))),'Data Summary'!DK10="Yes"),OFFSET('Sanitation Data'!$H$7,0,10*ROW('Sanitation Data'!H4)),NA())</f>
        <v>#N/A</v>
      </c>
      <c r="AW10" s="120" t="e">
        <f ca="1">+IF(AND(ISNUMBER(OFFSET('Sanitation Data'!$H$11,0,10*ROW('Sanitation Data'!H4))),'Data Summary'!DL10="Yes"),OFFSET('Sanitation Data'!$H$11,0,10*ROW('Sanitation Data'!H4)),NA())</f>
        <v>#N/A</v>
      </c>
      <c r="AX10" s="120" t="e">
        <f ca="1">+IF(AND(ISNUMBER(OFFSET('Sanitation Data'!$H$12,0,10*ROW('Sanitation Data'!H4))),'Data Summary'!DM10="Yes"),OFFSET('Sanitation Data'!$H$12,0,10*ROW('Sanitation Data'!H4)),NA())</f>
        <v>#N/A</v>
      </c>
      <c r="AY10" s="120" t="e">
        <f ca="1">+IF(AND(ISNUMBER(OFFSET('Sanitation Data'!$H$13,0,10*ROW('Sanitation Data'!H4))),'Data Summary'!DN10="Yes"),OFFSET('Sanitation Data'!$H$13,0,10*ROW('Sanitation Data'!H4)),NA())</f>
        <v>#N/A</v>
      </c>
      <c r="AZ10" s="121" t="e">
        <f ca="1">+IF(AND(ISNUMBER(OFFSET('Hygiene Data'!$C$6,0,10*ROW('Hygiene Data'!C4))),'Data Summary'!DO10="Yes"),OFFSET('Hygiene Data'!$C$6,0,10*ROW('Hygiene Data'!C4)),NA())</f>
        <v>#N/A</v>
      </c>
      <c r="BA10" s="121" t="e">
        <f ca="1">+IF(AND(ISNUMBER(OFFSET('Hygiene Data'!$C$8,0,10*ROW('Hygiene Data'!C4))),'Data Summary'!DP10="Yes"),OFFSET('Hygiene Data'!$C$8,0,10*ROW('Hygiene Data'!C4)),NA())</f>
        <v>#N/A</v>
      </c>
      <c r="BB10" s="121" t="e">
        <f ca="1">+IF(AND(ISNUMBER(OFFSET('Hygiene Data'!$C$10,0,10*ROW('Hygiene Data'!C4))),'Data Summary'!DQ10="Yes"),OFFSET('Hygiene Data'!$C$10,0,10*ROW('Hygiene Data'!C4)),NA())</f>
        <v>#N/A</v>
      </c>
      <c r="BC10" s="121" t="e">
        <f ca="1">+IF(AND(ISNUMBER(OFFSET('Hygiene Data'!$D$6,0,10*ROW('Hygiene Data'!D4))),'Data Summary'!DR10="Yes"),OFFSET('Hygiene Data'!$D$6,0,10*ROW('Hygiene Data'!D4)),NA())</f>
        <v>#N/A</v>
      </c>
      <c r="BD10" s="121" t="e">
        <f ca="1">+IF(AND(ISNUMBER(OFFSET('Hygiene Data'!$D$8,0,10*ROW('Hygiene Data'!D4))),'Data Summary'!DS10="Yes"),OFFSET('Hygiene Data'!$D$8,0,10*ROW('Hygiene Data'!D4)),NA())</f>
        <v>#N/A</v>
      </c>
      <c r="BE10" s="121" t="e">
        <f ca="1">+IF(AND(ISNUMBER(OFFSET('Hygiene Data'!$D$10,0,10*ROW('Hygiene Data'!D4))),'Data Summary'!DT10="Yes"),OFFSET('Hygiene Data'!$D$10,0,10*ROW('Hygiene Data'!D4)),NA())</f>
        <v>#N/A</v>
      </c>
      <c r="BF10" s="121" t="e">
        <f ca="1">+IF(AND(ISNUMBER(OFFSET('Hygiene Data'!$E$6,0,10*ROW('Hygiene Data'!E4))),'Data Summary'!DU10="Yes"),OFFSET('Hygiene Data'!$E$6,0,10*ROW('Hygiene Data'!E4)),NA())</f>
        <v>#N/A</v>
      </c>
      <c r="BG10" s="121" t="e">
        <f ca="1">+IF(AND(ISNUMBER(OFFSET('Hygiene Data'!$E$8,0,10*ROW('Hygiene Data'!E4))),'Data Summary'!DV10="Yes"),OFFSET('Hygiene Data'!$E$8,0,10*ROW('Hygiene Data'!E4)),NA())</f>
        <v>#N/A</v>
      </c>
      <c r="BH10" s="121" t="e">
        <f ca="1">+IF(AND(ISNUMBER(OFFSET('Hygiene Data'!$E$10,0,10*ROW('Hygiene Data'!E4))),'Data Summary'!DW10="Yes"),OFFSET('Hygiene Data'!$E$10,0,10*ROW('Hygiene Data'!E4)),NA())</f>
        <v>#N/A</v>
      </c>
      <c r="BI10" s="121" t="e">
        <f ca="1">+IF(AND(ISNUMBER(OFFSET('Hygiene Data'!$F$6,0,10*ROW('Hygiene Data'!F4))),'Data Summary'!DX10="Yes"),OFFSET('Hygiene Data'!$F$6,0,10*ROW('Hygiene Data'!F4)),NA())</f>
        <v>#N/A</v>
      </c>
      <c r="BJ10" s="121" t="e">
        <f ca="1">+IF(AND(ISNUMBER(OFFSET('Hygiene Data'!$F$8,0,10*ROW('Hygiene Data'!F4))),'Data Summary'!DY10="Yes"),OFFSET('Hygiene Data'!$F$8,0,10*ROW('Hygiene Data'!F4)),NA())</f>
        <v>#N/A</v>
      </c>
      <c r="BK10" s="121" t="e">
        <f ca="1">+IF(AND(ISNUMBER(OFFSET('Hygiene Data'!$F$10,0,10*ROW('Hygiene Data'!F4))),'Data Summary'!DZ10="Yes"),OFFSET('Hygiene Data'!$F$10,0,10*ROW('Hygiene Data'!F4)),NA())</f>
        <v>#N/A</v>
      </c>
      <c r="BL10" s="121" t="e">
        <f ca="1">+IF(AND(ISNUMBER(OFFSET('Hygiene Data'!$G$6,0,10*ROW('Hygiene Data'!G4))),'Data Summary'!EA10="Yes"),OFFSET('Hygiene Data'!$G$6,0,10*ROW('Hygiene Data'!G4)),NA())</f>
        <v>#N/A</v>
      </c>
      <c r="BM10" s="121" t="e">
        <f ca="1">+IF(AND(ISNUMBER(OFFSET('Hygiene Data'!$G$8,0,10*ROW('Hygiene Data'!G4))),'Data Summary'!EB10="Yes"),OFFSET('Hygiene Data'!$G$8,0,10*ROW('Hygiene Data'!G4)),NA())</f>
        <v>#N/A</v>
      </c>
      <c r="BN10" s="121" t="e">
        <f ca="1">+IF(AND(ISNUMBER(OFFSET('Hygiene Data'!$G$10,0,10*ROW('Hygiene Data'!G4))),'Data Summary'!EC10="Yes"),OFFSET('Hygiene Data'!$G$10,0,10*ROW('Hygiene Data'!G4)),NA())</f>
        <v>#N/A</v>
      </c>
      <c r="BO10" s="121" t="e">
        <f ca="1">+IF(AND(ISNUMBER(OFFSET('Hygiene Data'!$H$6,0,10*ROW('Hygiene Data'!H4))),'Data Summary'!ED10="Yes"),OFFSET('Hygiene Data'!$H$6,0,10*ROW('Hygiene Data'!H4)),NA())</f>
        <v>#N/A</v>
      </c>
      <c r="BP10" s="121" t="e">
        <f ca="1">+IF(AND(ISNUMBER(OFFSET('Hygiene Data'!$H$8,0,10*ROW('Hygiene Data'!H4))),'Data Summary'!EE10="Yes"),OFFSET('Hygiene Data'!$H$8,0,10*ROW('Hygiene Data'!H4)),NA())</f>
        <v>#N/A</v>
      </c>
      <c r="BQ10" s="121" t="e">
        <f ca="1">+IF(AND(ISNUMBER(OFFSET('Hygiene Data'!$H$10,0,10*ROW('Hygiene Data'!H4))),'Data Summary'!EF10="Yes"),OFFSET('Hygiene Data'!$H$10,0,10*ROW('Hygiene Data'!H4)),NA())</f>
        <v>#N/A</v>
      </c>
    </row>
    <row r="11" spans="1:69" x14ac:dyDescent="0.2">
      <c r="A11" s="44" t="e">
        <f ca="1">+IF(OFFSET('Water Data'!$B$1,0,10*ROW('Water Data'!B5))="",NA(),OFFSET('Water Data'!$B$1,0,10*ROW('Water Data'!B5)))</f>
        <v>#N/A</v>
      </c>
      <c r="B11" s="44" t="e">
        <f ca="1">+IF(OFFSET('Water Data'!$A$3,0,10*ROW('Water Data'!A5))="",NA(),OFFSET('Water Data'!$A$3,0,10*ROW('Water Data'!A5)))</f>
        <v>#N/A</v>
      </c>
      <c r="C11" s="44" t="e">
        <f ca="1">+IF(OFFSET('Water Data'!$C$3,0,10*ROW('Water Data'!C5))="",NA(),OFFSET('Water Data'!$C$3,0,10*ROW('Water Data'!C5)))</f>
        <v>#N/A</v>
      </c>
      <c r="D11" s="119" t="e">
        <f ca="1">+IF(AND(ISNUMBER(OFFSET('Water Data'!$C$5,0,10*ROW('Water Data'!C5))),'Data Summary'!BS11="Yes"),100-OFFSET('Water Data'!$C$5,0,10*ROW('Water Data'!C5)),NA())</f>
        <v>#N/A</v>
      </c>
      <c r="E11" s="119" t="e">
        <f ca="1">+IF(AND(ISNUMBER(OFFSET('Water Data'!$C$7,0,10*ROW('Water Data'!C5))),'Data Summary'!BT11="Yes"),OFFSET('Water Data'!$C$7,0,10*ROW('Water Data'!C5)),NA())</f>
        <v>#N/A</v>
      </c>
      <c r="F11" s="119" t="e">
        <f ca="1">+IF(AND(ISNUMBER(OFFSET('Water Data'!$C$10,0,10*ROW('Water Data'!C5))),'Data Summary'!BU11="Yes"),OFFSET('Water Data'!$C$10,0,10*ROW('Water Data'!C5)),NA())</f>
        <v>#N/A</v>
      </c>
      <c r="G11" s="119" t="e">
        <f ca="1">+IF(AND(ISNUMBER(OFFSET('Water Data'!$D$5,0,10*ROW('Water Data'!D5))),'Data Summary'!BV11="Yes"),100-OFFSET('Water Data'!$D$5,0,10*ROW('Water Data'!D5)),NA())</f>
        <v>#N/A</v>
      </c>
      <c r="H11" s="119" t="e">
        <f ca="1">+IF(AND(ISNUMBER(OFFSET('Water Data'!$D$7,0,10*ROW('Water Data'!D5))),'Data Summary'!BW11="Yes"),OFFSET('Water Data'!$D$7,0,10*ROW('Water Data'!D5)),NA())</f>
        <v>#N/A</v>
      </c>
      <c r="I11" s="119" t="e">
        <f ca="1">+IF(AND(ISNUMBER(OFFSET('Water Data'!$D$10,0,10*ROW('Water Data'!D5))),'Data Summary'!BX11="Yes"),OFFSET('Water Data'!$D$10,0,10*ROW('Water Data'!D5)),NA())</f>
        <v>#N/A</v>
      </c>
      <c r="J11" s="119" t="e">
        <f ca="1">+IF(AND(ISNUMBER(OFFSET('Water Data'!$E$5,0,10*ROW('Water Data'!E5))),'Data Summary'!BY11="Yes"),100-OFFSET('Water Data'!$E$5,0,10*ROW('Water Data'!E5)),NA())</f>
        <v>#N/A</v>
      </c>
      <c r="K11" s="119" t="e">
        <f ca="1">+IF(AND(ISNUMBER(OFFSET('Water Data'!$E$7,0,10*ROW('Water Data'!E5))),'Data Summary'!BZ11="Yes"),OFFSET('Water Data'!$E$7,0,10*ROW('Water Data'!E5)),NA())</f>
        <v>#N/A</v>
      </c>
      <c r="L11" s="119" t="e">
        <f ca="1">+IF(AND(ISNUMBER(OFFSET('Water Data'!$E$10,0,10*ROW('Water Data'!E5))),'Data Summary'!CA11="Yes"),OFFSET('Water Data'!$E$10,0,10*ROW('Water Data'!E5)),NA())</f>
        <v>#N/A</v>
      </c>
      <c r="M11" s="119" t="e">
        <f ca="1">+IF(AND(ISNUMBER(OFFSET('Water Data'!$F$5,0,10*ROW('Water Data'!F5))),'Data Summary'!CB11="Yes"),100-OFFSET('Water Data'!$F$5,0,10*ROW('Water Data'!F5)),NA())</f>
        <v>#N/A</v>
      </c>
      <c r="N11" s="119" t="e">
        <f ca="1">+IF(AND(ISNUMBER(OFFSET('Water Data'!$F$7,0,10*ROW('Water Data'!F5))),'Data Summary'!CC11="Yes"),OFFSET('Water Data'!$F$7,0,10*ROW('Water Data'!F5)),NA())</f>
        <v>#N/A</v>
      </c>
      <c r="O11" s="119" t="e">
        <f ca="1">+IF(AND(ISNUMBER(OFFSET('Water Data'!$F$10,0,10*ROW('Water Data'!F5))),'Data Summary'!CD11="Yes"),OFFSET('Water Data'!$F$10,0,10*ROW('Water Data'!F5)),NA())</f>
        <v>#N/A</v>
      </c>
      <c r="P11" s="119" t="e">
        <f ca="1">+IF(AND(ISNUMBER(OFFSET('Water Data'!$G$5,0,10*ROW('Water Data'!G5))),'Data Summary'!CE11="Yes"),100-OFFSET('Water Data'!$G$5,0,10*ROW('Water Data'!G5)),NA())</f>
        <v>#N/A</v>
      </c>
      <c r="Q11" s="119" t="e">
        <f ca="1">+IF(AND(ISNUMBER(OFFSET('Water Data'!$G$7,0,10*ROW('Water Data'!G5))),'Data Summary'!CF11="Yes"),OFFSET('Water Data'!$G$7,0,10*ROW('Water Data'!G5)),NA())</f>
        <v>#N/A</v>
      </c>
      <c r="R11" s="119" t="e">
        <f ca="1">+IF(AND(ISNUMBER(OFFSET('Water Data'!$G$10,0,10*ROW('Water Data'!G5))),'Data Summary'!CG11="Yes"),OFFSET('Water Data'!$G$10,0,10*ROW('Water Data'!G5)),NA())</f>
        <v>#N/A</v>
      </c>
      <c r="S11" s="119" t="e">
        <f ca="1">+IF(AND(ISNUMBER(OFFSET('Water Data'!$H$5,0,10*ROW('Water Data'!H5))),'Data Summary'!CH11="Yes"),100-OFFSET('Water Data'!$H$5,0,10*ROW('Water Data'!H5)),NA())</f>
        <v>#N/A</v>
      </c>
      <c r="T11" s="119" t="e">
        <f ca="1">+IF(AND(ISNUMBER(OFFSET('Water Data'!$H$7,0,10*ROW('Water Data'!H5))),'Data Summary'!CI11="Yes"),OFFSET('Water Data'!$H$7,0,10*ROW('Water Data'!H5)),NA())</f>
        <v>#N/A</v>
      </c>
      <c r="U11" s="119" t="e">
        <f ca="1">+IF(AND(ISNUMBER(OFFSET('Water Data'!$H$10,0,10*ROW('Water Data'!H5))),'Data Summary'!CJ11="Yes"),OFFSET('Water Data'!$H$10,0,10*ROW('Water Data'!H5)),NA())</f>
        <v>#N/A</v>
      </c>
      <c r="V11" s="120" t="e">
        <f ca="1">+IF(AND(ISNUMBER(OFFSET('Sanitation Data'!$C$5,0,10*ROW('Sanitation Data'!C5))),'Data Summary'!CK11="Yes"),100-OFFSET('Sanitation Data'!$C$5,0,10*ROW('Sanitation Data'!C5)),NA())</f>
        <v>#N/A</v>
      </c>
      <c r="W11" s="120" t="e">
        <f ca="1">+IF(AND(ISNUMBER(OFFSET('Sanitation Data'!$C$7,0,10*ROW('Sanitation Data'!C5))),'Data Summary'!CL11="Yes"),OFFSET('Sanitation Data'!$C$7,0,10*ROW('Sanitation Data'!C5)),NA())</f>
        <v>#N/A</v>
      </c>
      <c r="X11" s="120" t="e">
        <f ca="1">+IF(AND(ISNUMBER(OFFSET('Sanitation Data'!$C$11,0,10*ROW('Sanitation Data'!C5))),'Data Summary'!CM11="Yes"),OFFSET('Sanitation Data'!$C$11,0,10*ROW('Sanitation Data'!C5)),NA())</f>
        <v>#N/A</v>
      </c>
      <c r="Y11" s="120" t="e">
        <f ca="1">+IF(AND(ISNUMBER(OFFSET('Sanitation Data'!$C$12,0,10*ROW('Sanitation Data'!C5))),'Data Summary'!CN11="Yes"),OFFSET('Sanitation Data'!$C$12,0,10*ROW('Sanitation Data'!C5)),NA())</f>
        <v>#N/A</v>
      </c>
      <c r="Z11" s="120" t="e">
        <f ca="1">+IF(AND(ISNUMBER(OFFSET('Sanitation Data'!$C$13,0,10*ROW('Sanitation Data'!C5))),'Data Summary'!CO11="Yes"),OFFSET('Sanitation Data'!$C$13,0,10*ROW('Sanitation Data'!C5)),NA())</f>
        <v>#N/A</v>
      </c>
      <c r="AA11" s="120" t="e">
        <f ca="1">+IF(AND(ISNUMBER(OFFSET('Sanitation Data'!$D$5,0,10*ROW('Sanitation Data'!D5))),'Data Summary'!CP11="Yes"),100-OFFSET('Sanitation Data'!$D$5,0,10*ROW('Sanitation Data'!D5)),NA())</f>
        <v>#N/A</v>
      </c>
      <c r="AB11" s="120" t="e">
        <f ca="1">+IF(AND(ISNUMBER(OFFSET('Sanitation Data'!$D$7,0,10*ROW('Sanitation Data'!D5))),'Data Summary'!CQ11="Yes"),OFFSET('Sanitation Data'!$D$7,0,10*ROW('Sanitation Data'!D5)),NA())</f>
        <v>#N/A</v>
      </c>
      <c r="AC11" s="120" t="e">
        <f ca="1">+IF(AND(ISNUMBER(OFFSET('Sanitation Data'!$D$11,0,10*ROW('Sanitation Data'!D5))),'Data Summary'!CR11="Yes"),OFFSET('Sanitation Data'!$D$11,0,10*ROW('Sanitation Data'!D5)),NA())</f>
        <v>#N/A</v>
      </c>
      <c r="AD11" s="120" t="e">
        <f ca="1">+IF(AND(ISNUMBER(OFFSET('Sanitation Data'!$D$12,0,10*ROW('Sanitation Data'!D5))),'Data Summary'!CS11="Yes"),OFFSET('Sanitation Data'!$D$12,0,10*ROW('Sanitation Data'!D5)),NA())</f>
        <v>#N/A</v>
      </c>
      <c r="AE11" s="120" t="e">
        <f ca="1">+IF(AND(ISNUMBER(OFFSET('Sanitation Data'!$D$13,0,10*ROW('Sanitation Data'!D5))),'Data Summary'!CT11="Yes"),OFFSET('Sanitation Data'!$D$13,0,10*ROW('Sanitation Data'!D5)),NA())</f>
        <v>#N/A</v>
      </c>
      <c r="AF11" s="120" t="e">
        <f ca="1">+IF(AND(ISNUMBER(OFFSET('Sanitation Data'!$E$5,0,10*ROW('Sanitation Data'!E5))),'Data Summary'!CU11="Yes"),100-OFFSET('Sanitation Data'!$E$5,0,10*ROW('Sanitation Data'!E5)),NA())</f>
        <v>#N/A</v>
      </c>
      <c r="AG11" s="120" t="e">
        <f ca="1">+IF(AND(ISNUMBER(OFFSET('Sanitation Data'!$E$7,0,10*ROW('Sanitation Data'!E5))),'Data Summary'!CV11="Yes"),OFFSET('Sanitation Data'!$E$7,0,10*ROW('Sanitation Data'!E5)),NA())</f>
        <v>#N/A</v>
      </c>
      <c r="AH11" s="120" t="e">
        <f ca="1">+IF(AND(ISNUMBER(OFFSET('Sanitation Data'!$E$11,0,10*ROW('Sanitation Data'!E5))),'Data Summary'!CW11="Yes"),OFFSET('Sanitation Data'!$E$11,0,10*ROW('Sanitation Data'!E5)),NA())</f>
        <v>#N/A</v>
      </c>
      <c r="AI11" s="120" t="e">
        <f ca="1">+IF(AND(ISNUMBER(OFFSET('Sanitation Data'!$E$12,0,10*ROW('Sanitation Data'!E5))),'Data Summary'!CX11="Yes"),OFFSET('Sanitation Data'!$E$12,0,10*ROW('Sanitation Data'!E5)),NA())</f>
        <v>#N/A</v>
      </c>
      <c r="AJ11" s="120" t="e">
        <f ca="1">+IF(AND(ISNUMBER(OFFSET('Sanitation Data'!$E$13,0,10*ROW('Sanitation Data'!E5))),'Data Summary'!CY11="Yes"),OFFSET('Sanitation Data'!$E$13,0,10*ROW('Sanitation Data'!E5)),NA())</f>
        <v>#N/A</v>
      </c>
      <c r="AK11" s="120" t="e">
        <f ca="1">+IF(AND(ISNUMBER(OFFSET('Sanitation Data'!$F$5,0,10*ROW('Sanitation Data'!F5))),'Data Summary'!CZ11="Yes"),100-OFFSET('Sanitation Data'!$F$5,0,10*ROW('Sanitation Data'!F5)),NA())</f>
        <v>#N/A</v>
      </c>
      <c r="AL11" s="120" t="e">
        <f ca="1">+IF(AND(ISNUMBER(OFFSET('Sanitation Data'!$F$7,0,10*ROW('Sanitation Data'!F5))),'Data Summary'!DA11="Yes"),OFFSET('Sanitation Data'!$F$7,0,10*ROW('Sanitation Data'!F5)),NA())</f>
        <v>#N/A</v>
      </c>
      <c r="AM11" s="120" t="e">
        <f ca="1">+IF(AND(ISNUMBER(OFFSET('Sanitation Data'!$F$11,0,10*ROW('Sanitation Data'!F5))),'Data Summary'!DB11="Yes"),OFFSET('Sanitation Data'!$F$11,0,10*ROW('Sanitation Data'!F5)),NA())</f>
        <v>#N/A</v>
      </c>
      <c r="AN11" s="120" t="e">
        <f ca="1">+IF(AND(ISNUMBER(OFFSET('Sanitation Data'!$F$12,0,10*ROW('Sanitation Data'!F5))),'Data Summary'!DC11="Yes"),OFFSET('Sanitation Data'!$F$12,0,10*ROW('Sanitation Data'!F5)),NA())</f>
        <v>#N/A</v>
      </c>
      <c r="AO11" s="120" t="e">
        <f ca="1">+IF(AND(ISNUMBER(OFFSET('Sanitation Data'!$F$13,0,10*ROW('Sanitation Data'!F5))),'Data Summary'!DD11="Yes"),OFFSET('Sanitation Data'!$F$13,0,10*ROW('Sanitation Data'!F5)),NA())</f>
        <v>#N/A</v>
      </c>
      <c r="AP11" s="120" t="e">
        <f ca="1">+IF(AND(ISNUMBER(OFFSET('Sanitation Data'!$G$5,0,10*ROW('Sanitation Data'!G5))),'Data Summary'!DE11="Yes"),100-OFFSET('Sanitation Data'!$G$5,0,10*ROW('Sanitation Data'!G5)),NA())</f>
        <v>#N/A</v>
      </c>
      <c r="AQ11" s="120" t="e">
        <f ca="1">+IF(AND(ISNUMBER(OFFSET('Sanitation Data'!$G$7,0,10*ROW('Sanitation Data'!G5))),'Data Summary'!DF11="Yes"),OFFSET('Sanitation Data'!$G$7,0,10*ROW('Sanitation Data'!G5)),NA())</f>
        <v>#N/A</v>
      </c>
      <c r="AR11" s="120" t="e">
        <f ca="1">+IF(AND(ISNUMBER(OFFSET('Sanitation Data'!$G$11,0,10*ROW('Sanitation Data'!G5))),'Data Summary'!DG11="Yes"),OFFSET('Sanitation Data'!$G$11,0,10*ROW('Sanitation Data'!G5)),NA())</f>
        <v>#N/A</v>
      </c>
      <c r="AS11" s="120" t="e">
        <f ca="1">+IF(AND(ISNUMBER(OFFSET('Sanitation Data'!$G$12,0,10*ROW('Sanitation Data'!G5))),'Data Summary'!DH11="Yes"),OFFSET('Sanitation Data'!$G$12,0,10*ROW('Sanitation Data'!G5)),NA())</f>
        <v>#N/A</v>
      </c>
      <c r="AT11" s="120" t="e">
        <f ca="1">+IF(AND(ISNUMBER(OFFSET('Sanitation Data'!$G$13,0,10*ROW('Sanitation Data'!G5))),'Data Summary'!DI11="Yes"),OFFSET('Sanitation Data'!$G$13,0,10*ROW('Sanitation Data'!G5)),NA())</f>
        <v>#N/A</v>
      </c>
      <c r="AU11" s="120" t="e">
        <f ca="1">+IF(AND(ISNUMBER(OFFSET('Sanitation Data'!$H$5,0,10*ROW('Sanitation Data'!H5))),'Data Summary'!DJ11="Yes"),100-OFFSET('Sanitation Data'!$H$5,0,10*ROW('Sanitation Data'!H5)),NA())</f>
        <v>#N/A</v>
      </c>
      <c r="AV11" s="120" t="e">
        <f ca="1">+IF(AND(ISNUMBER(OFFSET('Sanitation Data'!$H$7,0,10*ROW('Sanitation Data'!H5))),'Data Summary'!DK11="Yes"),OFFSET('Sanitation Data'!$H$7,0,10*ROW('Sanitation Data'!H5)),NA())</f>
        <v>#N/A</v>
      </c>
      <c r="AW11" s="120" t="e">
        <f ca="1">+IF(AND(ISNUMBER(OFFSET('Sanitation Data'!$H$11,0,10*ROW('Sanitation Data'!H5))),'Data Summary'!DL11="Yes"),OFFSET('Sanitation Data'!$H$11,0,10*ROW('Sanitation Data'!H5)),NA())</f>
        <v>#N/A</v>
      </c>
      <c r="AX11" s="120" t="e">
        <f ca="1">+IF(AND(ISNUMBER(OFFSET('Sanitation Data'!$H$12,0,10*ROW('Sanitation Data'!H5))),'Data Summary'!DM11="Yes"),OFFSET('Sanitation Data'!$H$12,0,10*ROW('Sanitation Data'!H5)),NA())</f>
        <v>#N/A</v>
      </c>
      <c r="AY11" s="120" t="e">
        <f ca="1">+IF(AND(ISNUMBER(OFFSET('Sanitation Data'!$H$13,0,10*ROW('Sanitation Data'!H5))),'Data Summary'!DN11="Yes"),OFFSET('Sanitation Data'!$H$13,0,10*ROW('Sanitation Data'!H5)),NA())</f>
        <v>#N/A</v>
      </c>
      <c r="AZ11" s="121" t="e">
        <f ca="1">+IF(AND(ISNUMBER(OFFSET('Hygiene Data'!$C$6,0,10*ROW('Hygiene Data'!C5))),'Data Summary'!DO11="Yes"),OFFSET('Hygiene Data'!$C$6,0,10*ROW('Hygiene Data'!C5)),NA())</f>
        <v>#N/A</v>
      </c>
      <c r="BA11" s="121" t="e">
        <f ca="1">+IF(AND(ISNUMBER(OFFSET('Hygiene Data'!$C$8,0,10*ROW('Hygiene Data'!C5))),'Data Summary'!DP11="Yes"),OFFSET('Hygiene Data'!$C$8,0,10*ROW('Hygiene Data'!C5)),NA())</f>
        <v>#N/A</v>
      </c>
      <c r="BB11" s="121" t="e">
        <f ca="1">+IF(AND(ISNUMBER(OFFSET('Hygiene Data'!$C$10,0,10*ROW('Hygiene Data'!C5))),'Data Summary'!DQ11="Yes"),OFFSET('Hygiene Data'!$C$10,0,10*ROW('Hygiene Data'!C5)),NA())</f>
        <v>#N/A</v>
      </c>
      <c r="BC11" s="121" t="e">
        <f ca="1">+IF(AND(ISNUMBER(OFFSET('Hygiene Data'!$D$6,0,10*ROW('Hygiene Data'!D5))),'Data Summary'!DR11="Yes"),OFFSET('Hygiene Data'!$D$6,0,10*ROW('Hygiene Data'!D5)),NA())</f>
        <v>#N/A</v>
      </c>
      <c r="BD11" s="121" t="e">
        <f ca="1">+IF(AND(ISNUMBER(OFFSET('Hygiene Data'!$D$8,0,10*ROW('Hygiene Data'!D5))),'Data Summary'!DS11="Yes"),OFFSET('Hygiene Data'!$D$8,0,10*ROW('Hygiene Data'!D5)),NA())</f>
        <v>#N/A</v>
      </c>
      <c r="BE11" s="121" t="e">
        <f ca="1">+IF(AND(ISNUMBER(OFFSET('Hygiene Data'!$D$10,0,10*ROW('Hygiene Data'!D5))),'Data Summary'!DT11="Yes"),OFFSET('Hygiene Data'!$D$10,0,10*ROW('Hygiene Data'!D5)),NA())</f>
        <v>#N/A</v>
      </c>
      <c r="BF11" s="121" t="e">
        <f ca="1">+IF(AND(ISNUMBER(OFFSET('Hygiene Data'!$E$6,0,10*ROW('Hygiene Data'!E5))),'Data Summary'!DU11="Yes"),OFFSET('Hygiene Data'!$E$6,0,10*ROW('Hygiene Data'!E5)),NA())</f>
        <v>#N/A</v>
      </c>
      <c r="BG11" s="121" t="e">
        <f ca="1">+IF(AND(ISNUMBER(OFFSET('Hygiene Data'!$E$8,0,10*ROW('Hygiene Data'!E5))),'Data Summary'!DV11="Yes"),OFFSET('Hygiene Data'!$E$8,0,10*ROW('Hygiene Data'!E5)),NA())</f>
        <v>#N/A</v>
      </c>
      <c r="BH11" s="121" t="e">
        <f ca="1">+IF(AND(ISNUMBER(OFFSET('Hygiene Data'!$E$10,0,10*ROW('Hygiene Data'!E5))),'Data Summary'!DW11="Yes"),OFFSET('Hygiene Data'!$E$10,0,10*ROW('Hygiene Data'!E5)),NA())</f>
        <v>#N/A</v>
      </c>
      <c r="BI11" s="121" t="e">
        <f ca="1">+IF(AND(ISNUMBER(OFFSET('Hygiene Data'!$F$6,0,10*ROW('Hygiene Data'!F5))),'Data Summary'!DX11="Yes"),OFFSET('Hygiene Data'!$F$6,0,10*ROW('Hygiene Data'!F5)),NA())</f>
        <v>#N/A</v>
      </c>
      <c r="BJ11" s="121" t="e">
        <f ca="1">+IF(AND(ISNUMBER(OFFSET('Hygiene Data'!$F$8,0,10*ROW('Hygiene Data'!F5))),'Data Summary'!DY11="Yes"),OFFSET('Hygiene Data'!$F$8,0,10*ROW('Hygiene Data'!F5)),NA())</f>
        <v>#N/A</v>
      </c>
      <c r="BK11" s="121" t="e">
        <f ca="1">+IF(AND(ISNUMBER(OFFSET('Hygiene Data'!$F$10,0,10*ROW('Hygiene Data'!F5))),'Data Summary'!DZ11="Yes"),OFFSET('Hygiene Data'!$F$10,0,10*ROW('Hygiene Data'!F5)),NA())</f>
        <v>#N/A</v>
      </c>
      <c r="BL11" s="121" t="e">
        <f ca="1">+IF(AND(ISNUMBER(OFFSET('Hygiene Data'!$G$6,0,10*ROW('Hygiene Data'!G5))),'Data Summary'!EA11="Yes"),OFFSET('Hygiene Data'!$G$6,0,10*ROW('Hygiene Data'!G5)),NA())</f>
        <v>#N/A</v>
      </c>
      <c r="BM11" s="121" t="e">
        <f ca="1">+IF(AND(ISNUMBER(OFFSET('Hygiene Data'!$G$8,0,10*ROW('Hygiene Data'!G5))),'Data Summary'!EB11="Yes"),OFFSET('Hygiene Data'!$G$8,0,10*ROW('Hygiene Data'!G5)),NA())</f>
        <v>#N/A</v>
      </c>
      <c r="BN11" s="121" t="e">
        <f ca="1">+IF(AND(ISNUMBER(OFFSET('Hygiene Data'!$G$10,0,10*ROW('Hygiene Data'!G5))),'Data Summary'!EC11="Yes"),OFFSET('Hygiene Data'!$G$10,0,10*ROW('Hygiene Data'!G5)),NA())</f>
        <v>#N/A</v>
      </c>
      <c r="BO11" s="121" t="e">
        <f ca="1">+IF(AND(ISNUMBER(OFFSET('Hygiene Data'!$H$6,0,10*ROW('Hygiene Data'!H5))),'Data Summary'!ED11="Yes"),OFFSET('Hygiene Data'!$H$6,0,10*ROW('Hygiene Data'!H5)),NA())</f>
        <v>#N/A</v>
      </c>
      <c r="BP11" s="121" t="e">
        <f ca="1">+IF(AND(ISNUMBER(OFFSET('Hygiene Data'!$H$8,0,10*ROW('Hygiene Data'!H5))),'Data Summary'!EE11="Yes"),OFFSET('Hygiene Data'!$H$8,0,10*ROW('Hygiene Data'!H5)),NA())</f>
        <v>#N/A</v>
      </c>
      <c r="BQ11" s="121" t="e">
        <f ca="1">+IF(AND(ISNUMBER(OFFSET('Hygiene Data'!$H$10,0,10*ROW('Hygiene Data'!H5))),'Data Summary'!EF11="Yes"),OFFSET('Hygiene Data'!$H$10,0,10*ROW('Hygiene Data'!H5)),NA())</f>
        <v>#N/A</v>
      </c>
    </row>
    <row r="12" spans="1:69" x14ac:dyDescent="0.2">
      <c r="A12" s="44" t="e">
        <f ca="1">+IF(OFFSET('Water Data'!$B$1,0,10*ROW('Water Data'!B6))="",NA(),OFFSET('Water Data'!$B$1,0,10*ROW('Water Data'!B6)))</f>
        <v>#N/A</v>
      </c>
      <c r="B12" s="44" t="e">
        <f ca="1">+IF(OFFSET('Water Data'!$A$3,0,10*ROW('Water Data'!A6))="",NA(),OFFSET('Water Data'!$A$3,0,10*ROW('Water Data'!A6)))</f>
        <v>#N/A</v>
      </c>
      <c r="C12" s="44" t="e">
        <f ca="1">+IF(OFFSET('Water Data'!$C$3,0,10*ROW('Water Data'!C6))="",NA(),OFFSET('Water Data'!$C$3,0,10*ROW('Water Data'!C6)))</f>
        <v>#N/A</v>
      </c>
      <c r="D12" s="119" t="e">
        <f ca="1">+IF(AND(ISNUMBER(OFFSET('Water Data'!$C$5,0,10*ROW('Water Data'!C6))),'Data Summary'!BS12="Yes"),100-OFFSET('Water Data'!$C$5,0,10*ROW('Water Data'!C6)),NA())</f>
        <v>#N/A</v>
      </c>
      <c r="E12" s="119" t="e">
        <f ca="1">+IF(AND(ISNUMBER(OFFSET('Water Data'!$C$7,0,10*ROW('Water Data'!C6))),'Data Summary'!BT12="Yes"),OFFSET('Water Data'!$C$7,0,10*ROW('Water Data'!C6)),NA())</f>
        <v>#N/A</v>
      </c>
      <c r="F12" s="119" t="e">
        <f ca="1">+IF(AND(ISNUMBER(OFFSET('Water Data'!$C$10,0,10*ROW('Water Data'!C6))),'Data Summary'!BU12="Yes"),OFFSET('Water Data'!$C$10,0,10*ROW('Water Data'!C6)),NA())</f>
        <v>#N/A</v>
      </c>
      <c r="G12" s="119" t="e">
        <f ca="1">+IF(AND(ISNUMBER(OFFSET('Water Data'!$D$5,0,10*ROW('Water Data'!D6))),'Data Summary'!BV12="Yes"),100-OFFSET('Water Data'!$D$5,0,10*ROW('Water Data'!D6)),NA())</f>
        <v>#N/A</v>
      </c>
      <c r="H12" s="119" t="e">
        <f ca="1">+IF(AND(ISNUMBER(OFFSET('Water Data'!$D$7,0,10*ROW('Water Data'!D6))),'Data Summary'!BW12="Yes"),OFFSET('Water Data'!$D$7,0,10*ROW('Water Data'!D6)),NA())</f>
        <v>#N/A</v>
      </c>
      <c r="I12" s="119" t="e">
        <f ca="1">+IF(AND(ISNUMBER(OFFSET('Water Data'!$D$10,0,10*ROW('Water Data'!D6))),'Data Summary'!BX12="Yes"),OFFSET('Water Data'!$D$10,0,10*ROW('Water Data'!D6)),NA())</f>
        <v>#N/A</v>
      </c>
      <c r="J12" s="119" t="e">
        <f ca="1">+IF(AND(ISNUMBER(OFFSET('Water Data'!$E$5,0,10*ROW('Water Data'!E6))),'Data Summary'!BY12="Yes"),100-OFFSET('Water Data'!$E$5,0,10*ROW('Water Data'!E6)),NA())</f>
        <v>#N/A</v>
      </c>
      <c r="K12" s="119" t="e">
        <f ca="1">+IF(AND(ISNUMBER(OFFSET('Water Data'!$E$7,0,10*ROW('Water Data'!E6))),'Data Summary'!BZ12="Yes"),OFFSET('Water Data'!$E$7,0,10*ROW('Water Data'!E6)),NA())</f>
        <v>#N/A</v>
      </c>
      <c r="L12" s="119" t="e">
        <f ca="1">+IF(AND(ISNUMBER(OFFSET('Water Data'!$E$10,0,10*ROW('Water Data'!E6))),'Data Summary'!CA12="Yes"),OFFSET('Water Data'!$E$10,0,10*ROW('Water Data'!E6)),NA())</f>
        <v>#N/A</v>
      </c>
      <c r="M12" s="119" t="e">
        <f ca="1">+IF(AND(ISNUMBER(OFFSET('Water Data'!$F$5,0,10*ROW('Water Data'!F6))),'Data Summary'!CB12="Yes"),100-OFFSET('Water Data'!$F$5,0,10*ROW('Water Data'!F6)),NA())</f>
        <v>#N/A</v>
      </c>
      <c r="N12" s="119" t="e">
        <f ca="1">+IF(AND(ISNUMBER(OFFSET('Water Data'!$F$7,0,10*ROW('Water Data'!F6))),'Data Summary'!CC12="Yes"),OFFSET('Water Data'!$F$7,0,10*ROW('Water Data'!F6)),NA())</f>
        <v>#N/A</v>
      </c>
      <c r="O12" s="119" t="e">
        <f ca="1">+IF(AND(ISNUMBER(OFFSET('Water Data'!$F$10,0,10*ROW('Water Data'!F6))),'Data Summary'!CD12="Yes"),OFFSET('Water Data'!$F$10,0,10*ROW('Water Data'!F6)),NA())</f>
        <v>#N/A</v>
      </c>
      <c r="P12" s="119" t="e">
        <f ca="1">+IF(AND(ISNUMBER(OFFSET('Water Data'!$G$5,0,10*ROW('Water Data'!G6))),'Data Summary'!CE12="Yes"),100-OFFSET('Water Data'!$G$5,0,10*ROW('Water Data'!G6)),NA())</f>
        <v>#N/A</v>
      </c>
      <c r="Q12" s="119" t="e">
        <f ca="1">+IF(AND(ISNUMBER(OFFSET('Water Data'!$G$7,0,10*ROW('Water Data'!G6))),'Data Summary'!CF12="Yes"),OFFSET('Water Data'!$G$7,0,10*ROW('Water Data'!G6)),NA())</f>
        <v>#N/A</v>
      </c>
      <c r="R12" s="119" t="e">
        <f ca="1">+IF(AND(ISNUMBER(OFFSET('Water Data'!$G$10,0,10*ROW('Water Data'!G6))),'Data Summary'!CG12="Yes"),OFFSET('Water Data'!$G$10,0,10*ROW('Water Data'!G6)),NA())</f>
        <v>#N/A</v>
      </c>
      <c r="S12" s="119" t="e">
        <f ca="1">+IF(AND(ISNUMBER(OFFSET('Water Data'!$H$5,0,10*ROW('Water Data'!H6))),'Data Summary'!CH12="Yes"),100-OFFSET('Water Data'!$H$5,0,10*ROW('Water Data'!H6)),NA())</f>
        <v>#N/A</v>
      </c>
      <c r="T12" s="119" t="e">
        <f ca="1">+IF(AND(ISNUMBER(OFFSET('Water Data'!$H$7,0,10*ROW('Water Data'!H6))),'Data Summary'!CI12="Yes"),OFFSET('Water Data'!$H$7,0,10*ROW('Water Data'!H6)),NA())</f>
        <v>#N/A</v>
      </c>
      <c r="U12" s="119" t="e">
        <f ca="1">+IF(AND(ISNUMBER(OFFSET('Water Data'!$H$10,0,10*ROW('Water Data'!H6))),'Data Summary'!CJ12="Yes"),OFFSET('Water Data'!$H$10,0,10*ROW('Water Data'!H6)),NA())</f>
        <v>#N/A</v>
      </c>
      <c r="V12" s="120" t="e">
        <f ca="1">+IF(AND(ISNUMBER(OFFSET('Sanitation Data'!$C$5,0,10*ROW('Sanitation Data'!C6))),'Data Summary'!CK12="Yes"),100-OFFSET('Sanitation Data'!$C$5,0,10*ROW('Sanitation Data'!C6)),NA())</f>
        <v>#N/A</v>
      </c>
      <c r="W12" s="120" t="e">
        <f ca="1">+IF(AND(ISNUMBER(OFFSET('Sanitation Data'!$C$7,0,10*ROW('Sanitation Data'!C6))),'Data Summary'!CL12="Yes"),OFFSET('Sanitation Data'!$C$7,0,10*ROW('Sanitation Data'!C6)),NA())</f>
        <v>#N/A</v>
      </c>
      <c r="X12" s="120" t="e">
        <f ca="1">+IF(AND(ISNUMBER(OFFSET('Sanitation Data'!$C$11,0,10*ROW('Sanitation Data'!C6))),'Data Summary'!CM12="Yes"),OFFSET('Sanitation Data'!$C$11,0,10*ROW('Sanitation Data'!C6)),NA())</f>
        <v>#N/A</v>
      </c>
      <c r="Y12" s="120" t="e">
        <f ca="1">+IF(AND(ISNUMBER(OFFSET('Sanitation Data'!$C$12,0,10*ROW('Sanitation Data'!C6))),'Data Summary'!CN12="Yes"),OFFSET('Sanitation Data'!$C$12,0,10*ROW('Sanitation Data'!C6)),NA())</f>
        <v>#N/A</v>
      </c>
      <c r="Z12" s="120" t="e">
        <f ca="1">+IF(AND(ISNUMBER(OFFSET('Sanitation Data'!$C$13,0,10*ROW('Sanitation Data'!C6))),'Data Summary'!CO12="Yes"),OFFSET('Sanitation Data'!$C$13,0,10*ROW('Sanitation Data'!C6)),NA())</f>
        <v>#N/A</v>
      </c>
      <c r="AA12" s="120" t="e">
        <f ca="1">+IF(AND(ISNUMBER(OFFSET('Sanitation Data'!$D$5,0,10*ROW('Sanitation Data'!D6))),'Data Summary'!CP12="Yes"),100-OFFSET('Sanitation Data'!$D$5,0,10*ROW('Sanitation Data'!D6)),NA())</f>
        <v>#N/A</v>
      </c>
      <c r="AB12" s="120" t="e">
        <f ca="1">+IF(AND(ISNUMBER(OFFSET('Sanitation Data'!$D$7,0,10*ROW('Sanitation Data'!D6))),'Data Summary'!CQ12="Yes"),OFFSET('Sanitation Data'!$D$7,0,10*ROW('Sanitation Data'!D6)),NA())</f>
        <v>#N/A</v>
      </c>
      <c r="AC12" s="120" t="e">
        <f ca="1">+IF(AND(ISNUMBER(OFFSET('Sanitation Data'!$D$11,0,10*ROW('Sanitation Data'!D6))),'Data Summary'!CR12="Yes"),OFFSET('Sanitation Data'!$D$11,0,10*ROW('Sanitation Data'!D6)),NA())</f>
        <v>#N/A</v>
      </c>
      <c r="AD12" s="120" t="e">
        <f ca="1">+IF(AND(ISNUMBER(OFFSET('Sanitation Data'!$D$12,0,10*ROW('Sanitation Data'!D6))),'Data Summary'!CS12="Yes"),OFFSET('Sanitation Data'!$D$12,0,10*ROW('Sanitation Data'!D6)),NA())</f>
        <v>#N/A</v>
      </c>
      <c r="AE12" s="120" t="e">
        <f ca="1">+IF(AND(ISNUMBER(OFFSET('Sanitation Data'!$D$13,0,10*ROW('Sanitation Data'!D6))),'Data Summary'!CT12="Yes"),OFFSET('Sanitation Data'!$D$13,0,10*ROW('Sanitation Data'!D6)),NA())</f>
        <v>#N/A</v>
      </c>
      <c r="AF12" s="120" t="e">
        <f ca="1">+IF(AND(ISNUMBER(OFFSET('Sanitation Data'!$E$5,0,10*ROW('Sanitation Data'!E6))),'Data Summary'!CU12="Yes"),100-OFFSET('Sanitation Data'!$E$5,0,10*ROW('Sanitation Data'!E6)),NA())</f>
        <v>#N/A</v>
      </c>
      <c r="AG12" s="120" t="e">
        <f ca="1">+IF(AND(ISNUMBER(OFFSET('Sanitation Data'!$E$7,0,10*ROW('Sanitation Data'!E6))),'Data Summary'!CV12="Yes"),OFFSET('Sanitation Data'!$E$7,0,10*ROW('Sanitation Data'!E6)),NA())</f>
        <v>#N/A</v>
      </c>
      <c r="AH12" s="120" t="e">
        <f ca="1">+IF(AND(ISNUMBER(OFFSET('Sanitation Data'!$E$11,0,10*ROW('Sanitation Data'!E6))),'Data Summary'!CW12="Yes"),OFFSET('Sanitation Data'!$E$11,0,10*ROW('Sanitation Data'!E6)),NA())</f>
        <v>#N/A</v>
      </c>
      <c r="AI12" s="120" t="e">
        <f ca="1">+IF(AND(ISNUMBER(OFFSET('Sanitation Data'!$E$12,0,10*ROW('Sanitation Data'!E6))),'Data Summary'!CX12="Yes"),OFFSET('Sanitation Data'!$E$12,0,10*ROW('Sanitation Data'!E6)),NA())</f>
        <v>#N/A</v>
      </c>
      <c r="AJ12" s="120" t="e">
        <f ca="1">+IF(AND(ISNUMBER(OFFSET('Sanitation Data'!$E$13,0,10*ROW('Sanitation Data'!E6))),'Data Summary'!CY12="Yes"),OFFSET('Sanitation Data'!$E$13,0,10*ROW('Sanitation Data'!E6)),NA())</f>
        <v>#N/A</v>
      </c>
      <c r="AK12" s="120" t="e">
        <f ca="1">+IF(AND(ISNUMBER(OFFSET('Sanitation Data'!$F$5,0,10*ROW('Sanitation Data'!F6))),'Data Summary'!CZ12="Yes"),100-OFFSET('Sanitation Data'!$F$5,0,10*ROW('Sanitation Data'!F6)),NA())</f>
        <v>#N/A</v>
      </c>
      <c r="AL12" s="120" t="e">
        <f ca="1">+IF(AND(ISNUMBER(OFFSET('Sanitation Data'!$F$7,0,10*ROW('Sanitation Data'!F6))),'Data Summary'!DA12="Yes"),OFFSET('Sanitation Data'!$F$7,0,10*ROW('Sanitation Data'!F6)),NA())</f>
        <v>#N/A</v>
      </c>
      <c r="AM12" s="120" t="e">
        <f ca="1">+IF(AND(ISNUMBER(OFFSET('Sanitation Data'!$F$11,0,10*ROW('Sanitation Data'!F6))),'Data Summary'!DB12="Yes"),OFFSET('Sanitation Data'!$F$11,0,10*ROW('Sanitation Data'!F6)),NA())</f>
        <v>#N/A</v>
      </c>
      <c r="AN12" s="120" t="e">
        <f ca="1">+IF(AND(ISNUMBER(OFFSET('Sanitation Data'!$F$12,0,10*ROW('Sanitation Data'!F6))),'Data Summary'!DC12="Yes"),OFFSET('Sanitation Data'!$F$12,0,10*ROW('Sanitation Data'!F6)),NA())</f>
        <v>#N/A</v>
      </c>
      <c r="AO12" s="120" t="e">
        <f ca="1">+IF(AND(ISNUMBER(OFFSET('Sanitation Data'!$F$13,0,10*ROW('Sanitation Data'!F6))),'Data Summary'!DD12="Yes"),OFFSET('Sanitation Data'!$F$13,0,10*ROW('Sanitation Data'!F6)),NA())</f>
        <v>#N/A</v>
      </c>
      <c r="AP12" s="120" t="e">
        <f ca="1">+IF(AND(ISNUMBER(OFFSET('Sanitation Data'!$G$5,0,10*ROW('Sanitation Data'!G6))),'Data Summary'!DE12="Yes"),100-OFFSET('Sanitation Data'!$G$5,0,10*ROW('Sanitation Data'!G6)),NA())</f>
        <v>#N/A</v>
      </c>
      <c r="AQ12" s="120" t="e">
        <f ca="1">+IF(AND(ISNUMBER(OFFSET('Sanitation Data'!$G$7,0,10*ROW('Sanitation Data'!G6))),'Data Summary'!DF12="Yes"),OFFSET('Sanitation Data'!$G$7,0,10*ROW('Sanitation Data'!G6)),NA())</f>
        <v>#N/A</v>
      </c>
      <c r="AR12" s="120" t="e">
        <f ca="1">+IF(AND(ISNUMBER(OFFSET('Sanitation Data'!$G$11,0,10*ROW('Sanitation Data'!G6))),'Data Summary'!DG12="Yes"),OFFSET('Sanitation Data'!$G$11,0,10*ROW('Sanitation Data'!G6)),NA())</f>
        <v>#N/A</v>
      </c>
      <c r="AS12" s="120" t="e">
        <f ca="1">+IF(AND(ISNUMBER(OFFSET('Sanitation Data'!$G$12,0,10*ROW('Sanitation Data'!G6))),'Data Summary'!DH12="Yes"),OFFSET('Sanitation Data'!$G$12,0,10*ROW('Sanitation Data'!G6)),NA())</f>
        <v>#N/A</v>
      </c>
      <c r="AT12" s="120" t="e">
        <f ca="1">+IF(AND(ISNUMBER(OFFSET('Sanitation Data'!$G$13,0,10*ROW('Sanitation Data'!G6))),'Data Summary'!DI12="Yes"),OFFSET('Sanitation Data'!$G$13,0,10*ROW('Sanitation Data'!G6)),NA())</f>
        <v>#N/A</v>
      </c>
      <c r="AU12" s="120" t="e">
        <f ca="1">+IF(AND(ISNUMBER(OFFSET('Sanitation Data'!$H$5,0,10*ROW('Sanitation Data'!H6))),'Data Summary'!DJ12="Yes"),100-OFFSET('Sanitation Data'!$H$5,0,10*ROW('Sanitation Data'!H6)),NA())</f>
        <v>#N/A</v>
      </c>
      <c r="AV12" s="120" t="e">
        <f ca="1">+IF(AND(ISNUMBER(OFFSET('Sanitation Data'!$H$7,0,10*ROW('Sanitation Data'!H6))),'Data Summary'!DK12="Yes"),OFFSET('Sanitation Data'!$H$7,0,10*ROW('Sanitation Data'!H6)),NA())</f>
        <v>#N/A</v>
      </c>
      <c r="AW12" s="120" t="e">
        <f ca="1">+IF(AND(ISNUMBER(OFFSET('Sanitation Data'!$H$11,0,10*ROW('Sanitation Data'!H6))),'Data Summary'!DL12="Yes"),OFFSET('Sanitation Data'!$H$11,0,10*ROW('Sanitation Data'!H6)),NA())</f>
        <v>#N/A</v>
      </c>
      <c r="AX12" s="120" t="e">
        <f ca="1">+IF(AND(ISNUMBER(OFFSET('Sanitation Data'!$H$12,0,10*ROW('Sanitation Data'!H6))),'Data Summary'!DM12="Yes"),OFFSET('Sanitation Data'!$H$12,0,10*ROW('Sanitation Data'!H6)),NA())</f>
        <v>#N/A</v>
      </c>
      <c r="AY12" s="120" t="e">
        <f ca="1">+IF(AND(ISNUMBER(OFFSET('Sanitation Data'!$H$13,0,10*ROW('Sanitation Data'!H6))),'Data Summary'!DN12="Yes"),OFFSET('Sanitation Data'!$H$13,0,10*ROW('Sanitation Data'!H6)),NA())</f>
        <v>#N/A</v>
      </c>
      <c r="AZ12" s="121" t="e">
        <f ca="1">+IF(AND(ISNUMBER(OFFSET('Hygiene Data'!$C$6,0,10*ROW('Hygiene Data'!C6))),'Data Summary'!DO12="Yes"),OFFSET('Hygiene Data'!$C$6,0,10*ROW('Hygiene Data'!C6)),NA())</f>
        <v>#N/A</v>
      </c>
      <c r="BA12" s="121" t="e">
        <f ca="1">+IF(AND(ISNUMBER(OFFSET('Hygiene Data'!$C$8,0,10*ROW('Hygiene Data'!C6))),'Data Summary'!DP12="Yes"),OFFSET('Hygiene Data'!$C$8,0,10*ROW('Hygiene Data'!C6)),NA())</f>
        <v>#N/A</v>
      </c>
      <c r="BB12" s="121" t="e">
        <f ca="1">+IF(AND(ISNUMBER(OFFSET('Hygiene Data'!$C$10,0,10*ROW('Hygiene Data'!C6))),'Data Summary'!DQ12="Yes"),OFFSET('Hygiene Data'!$C$10,0,10*ROW('Hygiene Data'!C6)),NA())</f>
        <v>#N/A</v>
      </c>
      <c r="BC12" s="121" t="e">
        <f ca="1">+IF(AND(ISNUMBER(OFFSET('Hygiene Data'!$D$6,0,10*ROW('Hygiene Data'!D6))),'Data Summary'!DR12="Yes"),OFFSET('Hygiene Data'!$D$6,0,10*ROW('Hygiene Data'!D6)),NA())</f>
        <v>#N/A</v>
      </c>
      <c r="BD12" s="121" t="e">
        <f ca="1">+IF(AND(ISNUMBER(OFFSET('Hygiene Data'!$D$8,0,10*ROW('Hygiene Data'!D6))),'Data Summary'!DS12="Yes"),OFFSET('Hygiene Data'!$D$8,0,10*ROW('Hygiene Data'!D6)),NA())</f>
        <v>#N/A</v>
      </c>
      <c r="BE12" s="121" t="e">
        <f ca="1">+IF(AND(ISNUMBER(OFFSET('Hygiene Data'!$D$10,0,10*ROW('Hygiene Data'!D6))),'Data Summary'!DT12="Yes"),OFFSET('Hygiene Data'!$D$10,0,10*ROW('Hygiene Data'!D6)),NA())</f>
        <v>#N/A</v>
      </c>
      <c r="BF12" s="121" t="e">
        <f ca="1">+IF(AND(ISNUMBER(OFFSET('Hygiene Data'!$E$6,0,10*ROW('Hygiene Data'!E6))),'Data Summary'!DU12="Yes"),OFFSET('Hygiene Data'!$E$6,0,10*ROW('Hygiene Data'!E6)),NA())</f>
        <v>#N/A</v>
      </c>
      <c r="BG12" s="121" t="e">
        <f ca="1">+IF(AND(ISNUMBER(OFFSET('Hygiene Data'!$E$8,0,10*ROW('Hygiene Data'!E6))),'Data Summary'!DV12="Yes"),OFFSET('Hygiene Data'!$E$8,0,10*ROW('Hygiene Data'!E6)),NA())</f>
        <v>#N/A</v>
      </c>
      <c r="BH12" s="121" t="e">
        <f ca="1">+IF(AND(ISNUMBER(OFFSET('Hygiene Data'!$E$10,0,10*ROW('Hygiene Data'!E6))),'Data Summary'!DW12="Yes"),OFFSET('Hygiene Data'!$E$10,0,10*ROW('Hygiene Data'!E6)),NA())</f>
        <v>#N/A</v>
      </c>
      <c r="BI12" s="121" t="e">
        <f ca="1">+IF(AND(ISNUMBER(OFFSET('Hygiene Data'!$F$6,0,10*ROW('Hygiene Data'!F6))),'Data Summary'!DX12="Yes"),OFFSET('Hygiene Data'!$F$6,0,10*ROW('Hygiene Data'!F6)),NA())</f>
        <v>#N/A</v>
      </c>
      <c r="BJ12" s="121" t="e">
        <f ca="1">+IF(AND(ISNUMBER(OFFSET('Hygiene Data'!$F$8,0,10*ROW('Hygiene Data'!F6))),'Data Summary'!DY12="Yes"),OFFSET('Hygiene Data'!$F$8,0,10*ROW('Hygiene Data'!F6)),NA())</f>
        <v>#N/A</v>
      </c>
      <c r="BK12" s="121" t="e">
        <f ca="1">+IF(AND(ISNUMBER(OFFSET('Hygiene Data'!$F$10,0,10*ROW('Hygiene Data'!F6))),'Data Summary'!DZ12="Yes"),OFFSET('Hygiene Data'!$F$10,0,10*ROW('Hygiene Data'!F6)),NA())</f>
        <v>#N/A</v>
      </c>
      <c r="BL12" s="121" t="e">
        <f ca="1">+IF(AND(ISNUMBER(OFFSET('Hygiene Data'!$G$6,0,10*ROW('Hygiene Data'!G6))),'Data Summary'!EA12="Yes"),OFFSET('Hygiene Data'!$G$6,0,10*ROW('Hygiene Data'!G6)),NA())</f>
        <v>#N/A</v>
      </c>
      <c r="BM12" s="121" t="e">
        <f ca="1">+IF(AND(ISNUMBER(OFFSET('Hygiene Data'!$G$8,0,10*ROW('Hygiene Data'!G6))),'Data Summary'!EB12="Yes"),OFFSET('Hygiene Data'!$G$8,0,10*ROW('Hygiene Data'!G6)),NA())</f>
        <v>#N/A</v>
      </c>
      <c r="BN12" s="121" t="e">
        <f ca="1">+IF(AND(ISNUMBER(OFFSET('Hygiene Data'!$G$10,0,10*ROW('Hygiene Data'!G6))),'Data Summary'!EC12="Yes"),OFFSET('Hygiene Data'!$G$10,0,10*ROW('Hygiene Data'!G6)),NA())</f>
        <v>#N/A</v>
      </c>
      <c r="BO12" s="121" t="e">
        <f ca="1">+IF(AND(ISNUMBER(OFFSET('Hygiene Data'!$H$6,0,10*ROW('Hygiene Data'!H6))),'Data Summary'!ED12="Yes"),OFFSET('Hygiene Data'!$H$6,0,10*ROW('Hygiene Data'!H6)),NA())</f>
        <v>#N/A</v>
      </c>
      <c r="BP12" s="121" t="e">
        <f ca="1">+IF(AND(ISNUMBER(OFFSET('Hygiene Data'!$H$8,0,10*ROW('Hygiene Data'!H6))),'Data Summary'!EE12="Yes"),OFFSET('Hygiene Data'!$H$8,0,10*ROW('Hygiene Data'!H6)),NA())</f>
        <v>#N/A</v>
      </c>
      <c r="BQ12" s="121" t="e">
        <f ca="1">+IF(AND(ISNUMBER(OFFSET('Hygiene Data'!$H$10,0,10*ROW('Hygiene Data'!H6))),'Data Summary'!EF12="Yes"),OFFSET('Hygiene Data'!$H$10,0,10*ROW('Hygiene Data'!H6)),NA())</f>
        <v>#N/A</v>
      </c>
    </row>
    <row r="13" spans="1:69" x14ac:dyDescent="0.2">
      <c r="A13" s="44" t="e">
        <f ca="1">+IF(OFFSET('Water Data'!$B$1,0,10*ROW('Water Data'!B7))="",NA(),OFFSET('Water Data'!$B$1,0,10*ROW('Water Data'!B7)))</f>
        <v>#N/A</v>
      </c>
      <c r="B13" s="44" t="e">
        <f ca="1">+IF(OFFSET('Water Data'!$A$3,0,10*ROW('Water Data'!A7))="",NA(),OFFSET('Water Data'!$A$3,0,10*ROW('Water Data'!A7)))</f>
        <v>#N/A</v>
      </c>
      <c r="C13" s="44" t="e">
        <f ca="1">+IF(OFFSET('Water Data'!$C$3,0,10*ROW('Water Data'!C7))="",NA(),OFFSET('Water Data'!$C$3,0,10*ROW('Water Data'!C7)))</f>
        <v>#N/A</v>
      </c>
      <c r="D13" s="119" t="e">
        <f ca="1">+IF(AND(ISNUMBER(OFFSET('Water Data'!$C$5,0,10*ROW('Water Data'!C7))),'Data Summary'!BS13="Yes"),100-OFFSET('Water Data'!$C$5,0,10*ROW('Water Data'!C7)),NA())</f>
        <v>#N/A</v>
      </c>
      <c r="E13" s="119" t="e">
        <f ca="1">+IF(AND(ISNUMBER(OFFSET('Water Data'!$C$7,0,10*ROW('Water Data'!C7))),'Data Summary'!BT13="Yes"),OFFSET('Water Data'!$C$7,0,10*ROW('Water Data'!C7)),NA())</f>
        <v>#N/A</v>
      </c>
      <c r="F13" s="119" t="e">
        <f ca="1">+IF(AND(ISNUMBER(OFFSET('Water Data'!$C$10,0,10*ROW('Water Data'!C7))),'Data Summary'!BU13="Yes"),OFFSET('Water Data'!$C$10,0,10*ROW('Water Data'!C7)),NA())</f>
        <v>#N/A</v>
      </c>
      <c r="G13" s="119" t="e">
        <f ca="1">+IF(AND(ISNUMBER(OFFSET('Water Data'!$D$5,0,10*ROW('Water Data'!D7))),'Data Summary'!BV13="Yes"),100-OFFSET('Water Data'!$D$5,0,10*ROW('Water Data'!D7)),NA())</f>
        <v>#N/A</v>
      </c>
      <c r="H13" s="119" t="e">
        <f ca="1">+IF(AND(ISNUMBER(OFFSET('Water Data'!$D$7,0,10*ROW('Water Data'!D7))),'Data Summary'!BW13="Yes"),OFFSET('Water Data'!$D$7,0,10*ROW('Water Data'!D7)),NA())</f>
        <v>#N/A</v>
      </c>
      <c r="I13" s="119" t="e">
        <f ca="1">+IF(AND(ISNUMBER(OFFSET('Water Data'!$D$10,0,10*ROW('Water Data'!D7))),'Data Summary'!BX13="Yes"),OFFSET('Water Data'!$D$10,0,10*ROW('Water Data'!D7)),NA())</f>
        <v>#N/A</v>
      </c>
      <c r="J13" s="119" t="e">
        <f ca="1">+IF(AND(ISNUMBER(OFFSET('Water Data'!$E$5,0,10*ROW('Water Data'!E7))),'Data Summary'!BY13="Yes"),100-OFFSET('Water Data'!$E$5,0,10*ROW('Water Data'!E7)),NA())</f>
        <v>#N/A</v>
      </c>
      <c r="K13" s="119" t="e">
        <f ca="1">+IF(AND(ISNUMBER(OFFSET('Water Data'!$E$7,0,10*ROW('Water Data'!E7))),'Data Summary'!BZ13="Yes"),OFFSET('Water Data'!$E$7,0,10*ROW('Water Data'!E7)),NA())</f>
        <v>#N/A</v>
      </c>
      <c r="L13" s="119" t="e">
        <f ca="1">+IF(AND(ISNUMBER(OFFSET('Water Data'!$E$10,0,10*ROW('Water Data'!E7))),'Data Summary'!CA13="Yes"),OFFSET('Water Data'!$E$10,0,10*ROW('Water Data'!E7)),NA())</f>
        <v>#N/A</v>
      </c>
      <c r="M13" s="119" t="e">
        <f ca="1">+IF(AND(ISNUMBER(OFFSET('Water Data'!$F$5,0,10*ROW('Water Data'!F7))),'Data Summary'!CB13="Yes"),100-OFFSET('Water Data'!$F$5,0,10*ROW('Water Data'!F7)),NA())</f>
        <v>#N/A</v>
      </c>
      <c r="N13" s="119" t="e">
        <f ca="1">+IF(AND(ISNUMBER(OFFSET('Water Data'!$F$7,0,10*ROW('Water Data'!F7))),'Data Summary'!CC13="Yes"),OFFSET('Water Data'!$F$7,0,10*ROW('Water Data'!F7)),NA())</f>
        <v>#N/A</v>
      </c>
      <c r="O13" s="119" t="e">
        <f ca="1">+IF(AND(ISNUMBER(OFFSET('Water Data'!$F$10,0,10*ROW('Water Data'!F7))),'Data Summary'!CD13="Yes"),OFFSET('Water Data'!$F$10,0,10*ROW('Water Data'!F7)),NA())</f>
        <v>#N/A</v>
      </c>
      <c r="P13" s="119" t="e">
        <f ca="1">+IF(AND(ISNUMBER(OFFSET('Water Data'!$G$5,0,10*ROW('Water Data'!G7))),'Data Summary'!CE13="Yes"),100-OFFSET('Water Data'!$G$5,0,10*ROW('Water Data'!G7)),NA())</f>
        <v>#N/A</v>
      </c>
      <c r="Q13" s="119" t="e">
        <f ca="1">+IF(AND(ISNUMBER(OFFSET('Water Data'!$G$7,0,10*ROW('Water Data'!G7))),'Data Summary'!CF13="Yes"),OFFSET('Water Data'!$G$7,0,10*ROW('Water Data'!G7)),NA())</f>
        <v>#N/A</v>
      </c>
      <c r="R13" s="119" t="e">
        <f ca="1">+IF(AND(ISNUMBER(OFFSET('Water Data'!$G$10,0,10*ROW('Water Data'!G7))),'Data Summary'!CG13="Yes"),OFFSET('Water Data'!$G$10,0,10*ROW('Water Data'!G7)),NA())</f>
        <v>#N/A</v>
      </c>
      <c r="S13" s="119" t="e">
        <f ca="1">+IF(AND(ISNUMBER(OFFSET('Water Data'!$H$5,0,10*ROW('Water Data'!H7))),'Data Summary'!CH13="Yes"),100-OFFSET('Water Data'!$H$5,0,10*ROW('Water Data'!H7)),NA())</f>
        <v>#N/A</v>
      </c>
      <c r="T13" s="119" t="e">
        <f ca="1">+IF(AND(ISNUMBER(OFFSET('Water Data'!$H$7,0,10*ROW('Water Data'!H7))),'Data Summary'!CI13="Yes"),OFFSET('Water Data'!$H$7,0,10*ROW('Water Data'!H7)),NA())</f>
        <v>#N/A</v>
      </c>
      <c r="U13" s="119" t="e">
        <f ca="1">+IF(AND(ISNUMBER(OFFSET('Water Data'!$H$10,0,10*ROW('Water Data'!H7))),'Data Summary'!CJ13="Yes"),OFFSET('Water Data'!$H$10,0,10*ROW('Water Data'!H7)),NA())</f>
        <v>#N/A</v>
      </c>
      <c r="V13" s="120" t="e">
        <f ca="1">+IF(AND(ISNUMBER(OFFSET('Sanitation Data'!$C$5,0,10*ROW('Sanitation Data'!C7))),'Data Summary'!CK13="Yes"),100-OFFSET('Sanitation Data'!$C$5,0,10*ROW('Sanitation Data'!C7)),NA())</f>
        <v>#N/A</v>
      </c>
      <c r="W13" s="120" t="e">
        <f ca="1">+IF(AND(ISNUMBER(OFFSET('Sanitation Data'!$C$7,0,10*ROW('Sanitation Data'!C7))),'Data Summary'!CL13="Yes"),OFFSET('Sanitation Data'!$C$7,0,10*ROW('Sanitation Data'!C7)),NA())</f>
        <v>#N/A</v>
      </c>
      <c r="X13" s="120" t="e">
        <f ca="1">+IF(AND(ISNUMBER(OFFSET('Sanitation Data'!$C$11,0,10*ROW('Sanitation Data'!C7))),'Data Summary'!CM13="Yes"),OFFSET('Sanitation Data'!$C$11,0,10*ROW('Sanitation Data'!C7)),NA())</f>
        <v>#N/A</v>
      </c>
      <c r="Y13" s="120" t="e">
        <f ca="1">+IF(AND(ISNUMBER(OFFSET('Sanitation Data'!$C$12,0,10*ROW('Sanitation Data'!C7))),'Data Summary'!CN13="Yes"),OFFSET('Sanitation Data'!$C$12,0,10*ROW('Sanitation Data'!C7)),NA())</f>
        <v>#N/A</v>
      </c>
      <c r="Z13" s="120" t="e">
        <f ca="1">+IF(AND(ISNUMBER(OFFSET('Sanitation Data'!$C$13,0,10*ROW('Sanitation Data'!C7))),'Data Summary'!CO13="Yes"),OFFSET('Sanitation Data'!$C$13,0,10*ROW('Sanitation Data'!C7)),NA())</f>
        <v>#N/A</v>
      </c>
      <c r="AA13" s="120" t="e">
        <f ca="1">+IF(AND(ISNUMBER(OFFSET('Sanitation Data'!$D$5,0,10*ROW('Sanitation Data'!D7))),'Data Summary'!CP13="Yes"),100-OFFSET('Sanitation Data'!$D$5,0,10*ROW('Sanitation Data'!D7)),NA())</f>
        <v>#N/A</v>
      </c>
      <c r="AB13" s="120" t="e">
        <f ca="1">+IF(AND(ISNUMBER(OFFSET('Sanitation Data'!$D$7,0,10*ROW('Sanitation Data'!D7))),'Data Summary'!CQ13="Yes"),OFFSET('Sanitation Data'!$D$7,0,10*ROW('Sanitation Data'!D7)),NA())</f>
        <v>#N/A</v>
      </c>
      <c r="AC13" s="120" t="e">
        <f ca="1">+IF(AND(ISNUMBER(OFFSET('Sanitation Data'!$D$11,0,10*ROW('Sanitation Data'!D7))),'Data Summary'!CR13="Yes"),OFFSET('Sanitation Data'!$D$11,0,10*ROW('Sanitation Data'!D7)),NA())</f>
        <v>#N/A</v>
      </c>
      <c r="AD13" s="120" t="e">
        <f ca="1">+IF(AND(ISNUMBER(OFFSET('Sanitation Data'!$D$12,0,10*ROW('Sanitation Data'!D7))),'Data Summary'!CS13="Yes"),OFFSET('Sanitation Data'!$D$12,0,10*ROW('Sanitation Data'!D7)),NA())</f>
        <v>#N/A</v>
      </c>
      <c r="AE13" s="120" t="e">
        <f ca="1">+IF(AND(ISNUMBER(OFFSET('Sanitation Data'!$D$13,0,10*ROW('Sanitation Data'!D7))),'Data Summary'!CT13="Yes"),OFFSET('Sanitation Data'!$D$13,0,10*ROW('Sanitation Data'!D7)),NA())</f>
        <v>#N/A</v>
      </c>
      <c r="AF13" s="120" t="e">
        <f ca="1">+IF(AND(ISNUMBER(OFFSET('Sanitation Data'!$E$5,0,10*ROW('Sanitation Data'!E7))),'Data Summary'!CU13="Yes"),100-OFFSET('Sanitation Data'!$E$5,0,10*ROW('Sanitation Data'!E7)),NA())</f>
        <v>#N/A</v>
      </c>
      <c r="AG13" s="120" t="e">
        <f ca="1">+IF(AND(ISNUMBER(OFFSET('Sanitation Data'!$E$7,0,10*ROW('Sanitation Data'!E7))),'Data Summary'!CV13="Yes"),OFFSET('Sanitation Data'!$E$7,0,10*ROW('Sanitation Data'!E7)),NA())</f>
        <v>#N/A</v>
      </c>
      <c r="AH13" s="120" t="e">
        <f ca="1">+IF(AND(ISNUMBER(OFFSET('Sanitation Data'!$E$11,0,10*ROW('Sanitation Data'!E7))),'Data Summary'!CW13="Yes"),OFFSET('Sanitation Data'!$E$11,0,10*ROW('Sanitation Data'!E7)),NA())</f>
        <v>#N/A</v>
      </c>
      <c r="AI13" s="120" t="e">
        <f ca="1">+IF(AND(ISNUMBER(OFFSET('Sanitation Data'!$E$12,0,10*ROW('Sanitation Data'!E7))),'Data Summary'!CX13="Yes"),OFFSET('Sanitation Data'!$E$12,0,10*ROW('Sanitation Data'!E7)),NA())</f>
        <v>#N/A</v>
      </c>
      <c r="AJ13" s="120" t="e">
        <f ca="1">+IF(AND(ISNUMBER(OFFSET('Sanitation Data'!$E$13,0,10*ROW('Sanitation Data'!E7))),'Data Summary'!CY13="Yes"),OFFSET('Sanitation Data'!$E$13,0,10*ROW('Sanitation Data'!E7)),NA())</f>
        <v>#N/A</v>
      </c>
      <c r="AK13" s="120" t="e">
        <f ca="1">+IF(AND(ISNUMBER(OFFSET('Sanitation Data'!$F$5,0,10*ROW('Sanitation Data'!F7))),'Data Summary'!CZ13="Yes"),100-OFFSET('Sanitation Data'!$F$5,0,10*ROW('Sanitation Data'!F7)),NA())</f>
        <v>#N/A</v>
      </c>
      <c r="AL13" s="120" t="e">
        <f ca="1">+IF(AND(ISNUMBER(OFFSET('Sanitation Data'!$F$7,0,10*ROW('Sanitation Data'!F7))),'Data Summary'!DA13="Yes"),OFFSET('Sanitation Data'!$F$7,0,10*ROW('Sanitation Data'!F7)),NA())</f>
        <v>#N/A</v>
      </c>
      <c r="AM13" s="120" t="e">
        <f ca="1">+IF(AND(ISNUMBER(OFFSET('Sanitation Data'!$F$11,0,10*ROW('Sanitation Data'!F7))),'Data Summary'!DB13="Yes"),OFFSET('Sanitation Data'!$F$11,0,10*ROW('Sanitation Data'!F7)),NA())</f>
        <v>#N/A</v>
      </c>
      <c r="AN13" s="120" t="e">
        <f ca="1">+IF(AND(ISNUMBER(OFFSET('Sanitation Data'!$F$12,0,10*ROW('Sanitation Data'!F7))),'Data Summary'!DC13="Yes"),OFFSET('Sanitation Data'!$F$12,0,10*ROW('Sanitation Data'!F7)),NA())</f>
        <v>#N/A</v>
      </c>
      <c r="AO13" s="120" t="e">
        <f ca="1">+IF(AND(ISNUMBER(OFFSET('Sanitation Data'!$F$13,0,10*ROW('Sanitation Data'!F7))),'Data Summary'!DD13="Yes"),OFFSET('Sanitation Data'!$F$13,0,10*ROW('Sanitation Data'!F7)),NA())</f>
        <v>#N/A</v>
      </c>
      <c r="AP13" s="120" t="e">
        <f ca="1">+IF(AND(ISNUMBER(OFFSET('Sanitation Data'!$G$5,0,10*ROW('Sanitation Data'!G7))),'Data Summary'!DE13="Yes"),100-OFFSET('Sanitation Data'!$G$5,0,10*ROW('Sanitation Data'!G7)),NA())</f>
        <v>#N/A</v>
      </c>
      <c r="AQ13" s="120" t="e">
        <f ca="1">+IF(AND(ISNUMBER(OFFSET('Sanitation Data'!$G$7,0,10*ROW('Sanitation Data'!G7))),'Data Summary'!DF13="Yes"),OFFSET('Sanitation Data'!$G$7,0,10*ROW('Sanitation Data'!G7)),NA())</f>
        <v>#N/A</v>
      </c>
      <c r="AR13" s="120" t="e">
        <f ca="1">+IF(AND(ISNUMBER(OFFSET('Sanitation Data'!$G$11,0,10*ROW('Sanitation Data'!G7))),'Data Summary'!DG13="Yes"),OFFSET('Sanitation Data'!$G$11,0,10*ROW('Sanitation Data'!G7)),NA())</f>
        <v>#N/A</v>
      </c>
      <c r="AS13" s="120" t="e">
        <f ca="1">+IF(AND(ISNUMBER(OFFSET('Sanitation Data'!$G$12,0,10*ROW('Sanitation Data'!G7))),'Data Summary'!DH13="Yes"),OFFSET('Sanitation Data'!$G$12,0,10*ROW('Sanitation Data'!G7)),NA())</f>
        <v>#N/A</v>
      </c>
      <c r="AT13" s="120" t="e">
        <f ca="1">+IF(AND(ISNUMBER(OFFSET('Sanitation Data'!$G$13,0,10*ROW('Sanitation Data'!G7))),'Data Summary'!DI13="Yes"),OFFSET('Sanitation Data'!$G$13,0,10*ROW('Sanitation Data'!G7)),NA())</f>
        <v>#N/A</v>
      </c>
      <c r="AU13" s="120" t="e">
        <f ca="1">+IF(AND(ISNUMBER(OFFSET('Sanitation Data'!$H$5,0,10*ROW('Sanitation Data'!H7))),'Data Summary'!DJ13="Yes"),100-OFFSET('Sanitation Data'!$H$5,0,10*ROW('Sanitation Data'!H7)),NA())</f>
        <v>#N/A</v>
      </c>
      <c r="AV13" s="120" t="e">
        <f ca="1">+IF(AND(ISNUMBER(OFFSET('Sanitation Data'!$H$7,0,10*ROW('Sanitation Data'!H7))),'Data Summary'!DK13="Yes"),OFFSET('Sanitation Data'!$H$7,0,10*ROW('Sanitation Data'!H7)),NA())</f>
        <v>#N/A</v>
      </c>
      <c r="AW13" s="120" t="e">
        <f ca="1">+IF(AND(ISNUMBER(OFFSET('Sanitation Data'!$H$11,0,10*ROW('Sanitation Data'!H7))),'Data Summary'!DL13="Yes"),OFFSET('Sanitation Data'!$H$11,0,10*ROW('Sanitation Data'!H7)),NA())</f>
        <v>#N/A</v>
      </c>
      <c r="AX13" s="120" t="e">
        <f ca="1">+IF(AND(ISNUMBER(OFFSET('Sanitation Data'!$H$12,0,10*ROW('Sanitation Data'!H7))),'Data Summary'!DM13="Yes"),OFFSET('Sanitation Data'!$H$12,0,10*ROW('Sanitation Data'!H7)),NA())</f>
        <v>#N/A</v>
      </c>
      <c r="AY13" s="120" t="e">
        <f ca="1">+IF(AND(ISNUMBER(OFFSET('Sanitation Data'!$H$13,0,10*ROW('Sanitation Data'!H7))),'Data Summary'!DN13="Yes"),OFFSET('Sanitation Data'!$H$13,0,10*ROW('Sanitation Data'!H7)),NA())</f>
        <v>#N/A</v>
      </c>
      <c r="AZ13" s="121" t="e">
        <f ca="1">+IF(AND(ISNUMBER(OFFSET('Hygiene Data'!$C$6,0,10*ROW('Hygiene Data'!C7))),'Data Summary'!DO13="Yes"),OFFSET('Hygiene Data'!$C$6,0,10*ROW('Hygiene Data'!C7)),NA())</f>
        <v>#N/A</v>
      </c>
      <c r="BA13" s="121" t="e">
        <f ca="1">+IF(AND(ISNUMBER(OFFSET('Hygiene Data'!$C$8,0,10*ROW('Hygiene Data'!C7))),'Data Summary'!DP13="Yes"),OFFSET('Hygiene Data'!$C$8,0,10*ROW('Hygiene Data'!C7)),NA())</f>
        <v>#N/A</v>
      </c>
      <c r="BB13" s="121" t="e">
        <f ca="1">+IF(AND(ISNUMBER(OFFSET('Hygiene Data'!$C$10,0,10*ROW('Hygiene Data'!C7))),'Data Summary'!DQ13="Yes"),OFFSET('Hygiene Data'!$C$10,0,10*ROW('Hygiene Data'!C7)),NA())</f>
        <v>#N/A</v>
      </c>
      <c r="BC13" s="121" t="e">
        <f ca="1">+IF(AND(ISNUMBER(OFFSET('Hygiene Data'!$D$6,0,10*ROW('Hygiene Data'!D7))),'Data Summary'!DR13="Yes"),OFFSET('Hygiene Data'!$D$6,0,10*ROW('Hygiene Data'!D7)),NA())</f>
        <v>#N/A</v>
      </c>
      <c r="BD13" s="121" t="e">
        <f ca="1">+IF(AND(ISNUMBER(OFFSET('Hygiene Data'!$D$8,0,10*ROW('Hygiene Data'!D7))),'Data Summary'!DS13="Yes"),OFFSET('Hygiene Data'!$D$8,0,10*ROW('Hygiene Data'!D7)),NA())</f>
        <v>#N/A</v>
      </c>
      <c r="BE13" s="121" t="e">
        <f ca="1">+IF(AND(ISNUMBER(OFFSET('Hygiene Data'!$D$10,0,10*ROW('Hygiene Data'!D7))),'Data Summary'!DT13="Yes"),OFFSET('Hygiene Data'!$D$10,0,10*ROW('Hygiene Data'!D7)),NA())</f>
        <v>#N/A</v>
      </c>
      <c r="BF13" s="121" t="e">
        <f ca="1">+IF(AND(ISNUMBER(OFFSET('Hygiene Data'!$E$6,0,10*ROW('Hygiene Data'!E7))),'Data Summary'!DU13="Yes"),OFFSET('Hygiene Data'!$E$6,0,10*ROW('Hygiene Data'!E7)),NA())</f>
        <v>#N/A</v>
      </c>
      <c r="BG13" s="121" t="e">
        <f ca="1">+IF(AND(ISNUMBER(OFFSET('Hygiene Data'!$E$8,0,10*ROW('Hygiene Data'!E7))),'Data Summary'!DV13="Yes"),OFFSET('Hygiene Data'!$E$8,0,10*ROW('Hygiene Data'!E7)),NA())</f>
        <v>#N/A</v>
      </c>
      <c r="BH13" s="121" t="e">
        <f ca="1">+IF(AND(ISNUMBER(OFFSET('Hygiene Data'!$E$10,0,10*ROW('Hygiene Data'!E7))),'Data Summary'!DW13="Yes"),OFFSET('Hygiene Data'!$E$10,0,10*ROW('Hygiene Data'!E7)),NA())</f>
        <v>#N/A</v>
      </c>
      <c r="BI13" s="121" t="e">
        <f ca="1">+IF(AND(ISNUMBER(OFFSET('Hygiene Data'!$F$6,0,10*ROW('Hygiene Data'!F7))),'Data Summary'!DX13="Yes"),OFFSET('Hygiene Data'!$F$6,0,10*ROW('Hygiene Data'!F7)),NA())</f>
        <v>#N/A</v>
      </c>
      <c r="BJ13" s="121" t="e">
        <f ca="1">+IF(AND(ISNUMBER(OFFSET('Hygiene Data'!$F$8,0,10*ROW('Hygiene Data'!F7))),'Data Summary'!DY13="Yes"),OFFSET('Hygiene Data'!$F$8,0,10*ROW('Hygiene Data'!F7)),NA())</f>
        <v>#N/A</v>
      </c>
      <c r="BK13" s="121" t="e">
        <f ca="1">+IF(AND(ISNUMBER(OFFSET('Hygiene Data'!$F$10,0,10*ROW('Hygiene Data'!F7))),'Data Summary'!DZ13="Yes"),OFFSET('Hygiene Data'!$F$10,0,10*ROW('Hygiene Data'!F7)),NA())</f>
        <v>#N/A</v>
      </c>
      <c r="BL13" s="121" t="e">
        <f ca="1">+IF(AND(ISNUMBER(OFFSET('Hygiene Data'!$G$6,0,10*ROW('Hygiene Data'!G7))),'Data Summary'!EA13="Yes"),OFFSET('Hygiene Data'!$G$6,0,10*ROW('Hygiene Data'!G7)),NA())</f>
        <v>#N/A</v>
      </c>
      <c r="BM13" s="121" t="e">
        <f ca="1">+IF(AND(ISNUMBER(OFFSET('Hygiene Data'!$G$8,0,10*ROW('Hygiene Data'!G7))),'Data Summary'!EB13="Yes"),OFFSET('Hygiene Data'!$G$8,0,10*ROW('Hygiene Data'!G7)),NA())</f>
        <v>#N/A</v>
      </c>
      <c r="BN13" s="121" t="e">
        <f ca="1">+IF(AND(ISNUMBER(OFFSET('Hygiene Data'!$G$10,0,10*ROW('Hygiene Data'!G7))),'Data Summary'!EC13="Yes"),OFFSET('Hygiene Data'!$G$10,0,10*ROW('Hygiene Data'!G7)),NA())</f>
        <v>#N/A</v>
      </c>
      <c r="BO13" s="121" t="e">
        <f ca="1">+IF(AND(ISNUMBER(OFFSET('Hygiene Data'!$H$6,0,10*ROW('Hygiene Data'!H7))),'Data Summary'!ED13="Yes"),OFFSET('Hygiene Data'!$H$6,0,10*ROW('Hygiene Data'!H7)),NA())</f>
        <v>#N/A</v>
      </c>
      <c r="BP13" s="121" t="e">
        <f ca="1">+IF(AND(ISNUMBER(OFFSET('Hygiene Data'!$H$8,0,10*ROW('Hygiene Data'!H7))),'Data Summary'!EE13="Yes"),OFFSET('Hygiene Data'!$H$8,0,10*ROW('Hygiene Data'!H7)),NA())</f>
        <v>#N/A</v>
      </c>
      <c r="BQ13" s="121" t="e">
        <f ca="1">+IF(AND(ISNUMBER(OFFSET('Hygiene Data'!$H$10,0,10*ROW('Hygiene Data'!H7))),'Data Summary'!EF13="Yes"),OFFSET('Hygiene Data'!$H$10,0,10*ROW('Hygiene Data'!H7)),NA())</f>
        <v>#N/A</v>
      </c>
    </row>
    <row r="14" spans="1:69" x14ac:dyDescent="0.2">
      <c r="A14" s="44" t="e">
        <f ca="1">+IF(OFFSET('Water Data'!$B$1,0,10*ROW('Water Data'!B8))="",NA(),OFFSET('Water Data'!$B$1,0,10*ROW('Water Data'!B8)))</f>
        <v>#N/A</v>
      </c>
      <c r="B14" s="44" t="e">
        <f ca="1">+IF(OFFSET('Water Data'!$A$3,0,10*ROW('Water Data'!A8))="",NA(),OFFSET('Water Data'!$A$3,0,10*ROW('Water Data'!A8)))</f>
        <v>#N/A</v>
      </c>
      <c r="C14" s="44" t="e">
        <f ca="1">+IF(OFFSET('Water Data'!$C$3,0,10*ROW('Water Data'!C8))="",NA(),OFFSET('Water Data'!$C$3,0,10*ROW('Water Data'!C8)))</f>
        <v>#N/A</v>
      </c>
      <c r="D14" s="119" t="e">
        <f ca="1">+IF(AND(ISNUMBER(OFFSET('Water Data'!$C$5,0,10*ROW('Water Data'!C8))),'Data Summary'!BS14="Yes"),100-OFFSET('Water Data'!$C$5,0,10*ROW('Water Data'!C8)),NA())</f>
        <v>#N/A</v>
      </c>
      <c r="E14" s="119" t="e">
        <f ca="1">+IF(AND(ISNUMBER(OFFSET('Water Data'!$C$7,0,10*ROW('Water Data'!C8))),'Data Summary'!BT14="Yes"),OFFSET('Water Data'!$C$7,0,10*ROW('Water Data'!C8)),NA())</f>
        <v>#N/A</v>
      </c>
      <c r="F14" s="119" t="e">
        <f ca="1">+IF(AND(ISNUMBER(OFFSET('Water Data'!$C$10,0,10*ROW('Water Data'!C8))),'Data Summary'!BU14="Yes"),OFFSET('Water Data'!$C$10,0,10*ROW('Water Data'!C8)),NA())</f>
        <v>#N/A</v>
      </c>
      <c r="G14" s="119" t="e">
        <f ca="1">+IF(AND(ISNUMBER(OFFSET('Water Data'!$D$5,0,10*ROW('Water Data'!D8))),'Data Summary'!BV14="Yes"),100-OFFSET('Water Data'!$D$5,0,10*ROW('Water Data'!D8)),NA())</f>
        <v>#N/A</v>
      </c>
      <c r="H14" s="119" t="e">
        <f ca="1">+IF(AND(ISNUMBER(OFFSET('Water Data'!$D$7,0,10*ROW('Water Data'!D8))),'Data Summary'!BW14="Yes"),OFFSET('Water Data'!$D$7,0,10*ROW('Water Data'!D8)),NA())</f>
        <v>#N/A</v>
      </c>
      <c r="I14" s="119" t="e">
        <f ca="1">+IF(AND(ISNUMBER(OFFSET('Water Data'!$D$10,0,10*ROW('Water Data'!D8))),'Data Summary'!BX14="Yes"),OFFSET('Water Data'!$D$10,0,10*ROW('Water Data'!D8)),NA())</f>
        <v>#N/A</v>
      </c>
      <c r="J14" s="119" t="e">
        <f ca="1">+IF(AND(ISNUMBER(OFFSET('Water Data'!$E$5,0,10*ROW('Water Data'!E8))),'Data Summary'!BY14="Yes"),100-OFFSET('Water Data'!$E$5,0,10*ROW('Water Data'!E8)),NA())</f>
        <v>#N/A</v>
      </c>
      <c r="K14" s="119" t="e">
        <f ca="1">+IF(AND(ISNUMBER(OFFSET('Water Data'!$E$7,0,10*ROW('Water Data'!E8))),'Data Summary'!BZ14="Yes"),OFFSET('Water Data'!$E$7,0,10*ROW('Water Data'!E8)),NA())</f>
        <v>#N/A</v>
      </c>
      <c r="L14" s="119" t="e">
        <f ca="1">+IF(AND(ISNUMBER(OFFSET('Water Data'!$E$10,0,10*ROW('Water Data'!E8))),'Data Summary'!CA14="Yes"),OFFSET('Water Data'!$E$10,0,10*ROW('Water Data'!E8)),NA())</f>
        <v>#N/A</v>
      </c>
      <c r="M14" s="119" t="e">
        <f ca="1">+IF(AND(ISNUMBER(OFFSET('Water Data'!$F$5,0,10*ROW('Water Data'!F8))),'Data Summary'!CB14="Yes"),100-OFFSET('Water Data'!$F$5,0,10*ROW('Water Data'!F8)),NA())</f>
        <v>#N/A</v>
      </c>
      <c r="N14" s="119" t="e">
        <f ca="1">+IF(AND(ISNUMBER(OFFSET('Water Data'!$F$7,0,10*ROW('Water Data'!F8))),'Data Summary'!CC14="Yes"),OFFSET('Water Data'!$F$7,0,10*ROW('Water Data'!F8)),NA())</f>
        <v>#N/A</v>
      </c>
      <c r="O14" s="119" t="e">
        <f ca="1">+IF(AND(ISNUMBER(OFFSET('Water Data'!$F$10,0,10*ROW('Water Data'!F8))),'Data Summary'!CD14="Yes"),OFFSET('Water Data'!$F$10,0,10*ROW('Water Data'!F8)),NA())</f>
        <v>#N/A</v>
      </c>
      <c r="P14" s="119" t="e">
        <f ca="1">+IF(AND(ISNUMBER(OFFSET('Water Data'!$G$5,0,10*ROW('Water Data'!G8))),'Data Summary'!CE14="Yes"),100-OFFSET('Water Data'!$G$5,0,10*ROW('Water Data'!G8)),NA())</f>
        <v>#N/A</v>
      </c>
      <c r="Q14" s="119" t="e">
        <f ca="1">+IF(AND(ISNUMBER(OFFSET('Water Data'!$G$7,0,10*ROW('Water Data'!G8))),'Data Summary'!CF14="Yes"),OFFSET('Water Data'!$G$7,0,10*ROW('Water Data'!G8)),NA())</f>
        <v>#N/A</v>
      </c>
      <c r="R14" s="119" t="e">
        <f ca="1">+IF(AND(ISNUMBER(OFFSET('Water Data'!$G$10,0,10*ROW('Water Data'!G8))),'Data Summary'!CG14="Yes"),OFFSET('Water Data'!$G$10,0,10*ROW('Water Data'!G8)),NA())</f>
        <v>#N/A</v>
      </c>
      <c r="S14" s="119" t="e">
        <f ca="1">+IF(AND(ISNUMBER(OFFSET('Water Data'!$H$5,0,10*ROW('Water Data'!H8))),'Data Summary'!CH14="Yes"),100-OFFSET('Water Data'!$H$5,0,10*ROW('Water Data'!H8)),NA())</f>
        <v>#N/A</v>
      </c>
      <c r="T14" s="119" t="e">
        <f ca="1">+IF(AND(ISNUMBER(OFFSET('Water Data'!$H$7,0,10*ROW('Water Data'!H8))),'Data Summary'!CI14="Yes"),OFFSET('Water Data'!$H$7,0,10*ROW('Water Data'!H8)),NA())</f>
        <v>#N/A</v>
      </c>
      <c r="U14" s="119" t="e">
        <f ca="1">+IF(AND(ISNUMBER(OFFSET('Water Data'!$H$10,0,10*ROW('Water Data'!H8))),'Data Summary'!CJ14="Yes"),OFFSET('Water Data'!$H$10,0,10*ROW('Water Data'!H8)),NA())</f>
        <v>#N/A</v>
      </c>
      <c r="V14" s="120" t="e">
        <f ca="1">+IF(AND(ISNUMBER(OFFSET('Sanitation Data'!$C$5,0,10*ROW('Sanitation Data'!C8))),'Data Summary'!CK14="Yes"),100-OFFSET('Sanitation Data'!$C$5,0,10*ROW('Sanitation Data'!C8)),NA())</f>
        <v>#N/A</v>
      </c>
      <c r="W14" s="120" t="e">
        <f ca="1">+IF(AND(ISNUMBER(OFFSET('Sanitation Data'!$C$7,0,10*ROW('Sanitation Data'!C8))),'Data Summary'!CL14="Yes"),OFFSET('Sanitation Data'!$C$7,0,10*ROW('Sanitation Data'!C8)),NA())</f>
        <v>#N/A</v>
      </c>
      <c r="X14" s="120" t="e">
        <f ca="1">+IF(AND(ISNUMBER(OFFSET('Sanitation Data'!$C$11,0,10*ROW('Sanitation Data'!C8))),'Data Summary'!CM14="Yes"),OFFSET('Sanitation Data'!$C$11,0,10*ROW('Sanitation Data'!C8)),NA())</f>
        <v>#N/A</v>
      </c>
      <c r="Y14" s="120" t="e">
        <f ca="1">+IF(AND(ISNUMBER(OFFSET('Sanitation Data'!$C$12,0,10*ROW('Sanitation Data'!C8))),'Data Summary'!CN14="Yes"),OFFSET('Sanitation Data'!$C$12,0,10*ROW('Sanitation Data'!C8)),NA())</f>
        <v>#N/A</v>
      </c>
      <c r="Z14" s="120" t="e">
        <f ca="1">+IF(AND(ISNUMBER(OFFSET('Sanitation Data'!$C$13,0,10*ROW('Sanitation Data'!C8))),'Data Summary'!CO14="Yes"),OFFSET('Sanitation Data'!$C$13,0,10*ROW('Sanitation Data'!C8)),NA())</f>
        <v>#N/A</v>
      </c>
      <c r="AA14" s="120" t="e">
        <f ca="1">+IF(AND(ISNUMBER(OFFSET('Sanitation Data'!$D$5,0,10*ROW('Sanitation Data'!D8))),'Data Summary'!CP14="Yes"),100-OFFSET('Sanitation Data'!$D$5,0,10*ROW('Sanitation Data'!D8)),NA())</f>
        <v>#N/A</v>
      </c>
      <c r="AB14" s="120" t="e">
        <f ca="1">+IF(AND(ISNUMBER(OFFSET('Sanitation Data'!$D$7,0,10*ROW('Sanitation Data'!D8))),'Data Summary'!CQ14="Yes"),OFFSET('Sanitation Data'!$D$7,0,10*ROW('Sanitation Data'!D8)),NA())</f>
        <v>#N/A</v>
      </c>
      <c r="AC14" s="120" t="e">
        <f ca="1">+IF(AND(ISNUMBER(OFFSET('Sanitation Data'!$D$11,0,10*ROW('Sanitation Data'!D8))),'Data Summary'!CR14="Yes"),OFFSET('Sanitation Data'!$D$11,0,10*ROW('Sanitation Data'!D8)),NA())</f>
        <v>#N/A</v>
      </c>
      <c r="AD14" s="120" t="e">
        <f ca="1">+IF(AND(ISNUMBER(OFFSET('Sanitation Data'!$D$12,0,10*ROW('Sanitation Data'!D8))),'Data Summary'!CS14="Yes"),OFFSET('Sanitation Data'!$D$12,0,10*ROW('Sanitation Data'!D8)),NA())</f>
        <v>#N/A</v>
      </c>
      <c r="AE14" s="120" t="e">
        <f ca="1">+IF(AND(ISNUMBER(OFFSET('Sanitation Data'!$D$13,0,10*ROW('Sanitation Data'!D8))),'Data Summary'!CT14="Yes"),OFFSET('Sanitation Data'!$D$13,0,10*ROW('Sanitation Data'!D8)),NA())</f>
        <v>#N/A</v>
      </c>
      <c r="AF14" s="120" t="e">
        <f ca="1">+IF(AND(ISNUMBER(OFFSET('Sanitation Data'!$E$5,0,10*ROW('Sanitation Data'!E8))),'Data Summary'!CU14="Yes"),100-OFFSET('Sanitation Data'!$E$5,0,10*ROW('Sanitation Data'!E8)),NA())</f>
        <v>#N/A</v>
      </c>
      <c r="AG14" s="120" t="e">
        <f ca="1">+IF(AND(ISNUMBER(OFFSET('Sanitation Data'!$E$7,0,10*ROW('Sanitation Data'!E8))),'Data Summary'!CV14="Yes"),OFFSET('Sanitation Data'!$E$7,0,10*ROW('Sanitation Data'!E8)),NA())</f>
        <v>#N/A</v>
      </c>
      <c r="AH14" s="120" t="e">
        <f ca="1">+IF(AND(ISNUMBER(OFFSET('Sanitation Data'!$E$11,0,10*ROW('Sanitation Data'!E8))),'Data Summary'!CW14="Yes"),OFFSET('Sanitation Data'!$E$11,0,10*ROW('Sanitation Data'!E8)),NA())</f>
        <v>#N/A</v>
      </c>
      <c r="AI14" s="120" t="e">
        <f ca="1">+IF(AND(ISNUMBER(OFFSET('Sanitation Data'!$E$12,0,10*ROW('Sanitation Data'!E8))),'Data Summary'!CX14="Yes"),OFFSET('Sanitation Data'!$E$12,0,10*ROW('Sanitation Data'!E8)),NA())</f>
        <v>#N/A</v>
      </c>
      <c r="AJ14" s="120" t="e">
        <f ca="1">+IF(AND(ISNUMBER(OFFSET('Sanitation Data'!$E$13,0,10*ROW('Sanitation Data'!E8))),'Data Summary'!CY14="Yes"),OFFSET('Sanitation Data'!$E$13,0,10*ROW('Sanitation Data'!E8)),NA())</f>
        <v>#N/A</v>
      </c>
      <c r="AK14" s="120" t="e">
        <f ca="1">+IF(AND(ISNUMBER(OFFSET('Sanitation Data'!$F$5,0,10*ROW('Sanitation Data'!F8))),'Data Summary'!CZ14="Yes"),100-OFFSET('Sanitation Data'!$F$5,0,10*ROW('Sanitation Data'!F8)),NA())</f>
        <v>#N/A</v>
      </c>
      <c r="AL14" s="120" t="e">
        <f ca="1">+IF(AND(ISNUMBER(OFFSET('Sanitation Data'!$F$7,0,10*ROW('Sanitation Data'!F8))),'Data Summary'!DA14="Yes"),OFFSET('Sanitation Data'!$F$7,0,10*ROW('Sanitation Data'!F8)),NA())</f>
        <v>#N/A</v>
      </c>
      <c r="AM14" s="120" t="e">
        <f ca="1">+IF(AND(ISNUMBER(OFFSET('Sanitation Data'!$F$11,0,10*ROW('Sanitation Data'!F8))),'Data Summary'!DB14="Yes"),OFFSET('Sanitation Data'!$F$11,0,10*ROW('Sanitation Data'!F8)),NA())</f>
        <v>#N/A</v>
      </c>
      <c r="AN14" s="120" t="e">
        <f ca="1">+IF(AND(ISNUMBER(OFFSET('Sanitation Data'!$F$12,0,10*ROW('Sanitation Data'!F8))),'Data Summary'!DC14="Yes"),OFFSET('Sanitation Data'!$F$12,0,10*ROW('Sanitation Data'!F8)),NA())</f>
        <v>#N/A</v>
      </c>
      <c r="AO14" s="120" t="e">
        <f ca="1">+IF(AND(ISNUMBER(OFFSET('Sanitation Data'!$F$13,0,10*ROW('Sanitation Data'!F8))),'Data Summary'!DD14="Yes"),OFFSET('Sanitation Data'!$F$13,0,10*ROW('Sanitation Data'!F8)),NA())</f>
        <v>#N/A</v>
      </c>
      <c r="AP14" s="120" t="e">
        <f ca="1">+IF(AND(ISNUMBER(OFFSET('Sanitation Data'!$G$5,0,10*ROW('Sanitation Data'!G8))),'Data Summary'!DE14="Yes"),100-OFFSET('Sanitation Data'!$G$5,0,10*ROW('Sanitation Data'!G8)),NA())</f>
        <v>#N/A</v>
      </c>
      <c r="AQ14" s="120" t="e">
        <f ca="1">+IF(AND(ISNUMBER(OFFSET('Sanitation Data'!$G$7,0,10*ROW('Sanitation Data'!G8))),'Data Summary'!DF14="Yes"),OFFSET('Sanitation Data'!$G$7,0,10*ROW('Sanitation Data'!G8)),NA())</f>
        <v>#N/A</v>
      </c>
      <c r="AR14" s="120" t="e">
        <f ca="1">+IF(AND(ISNUMBER(OFFSET('Sanitation Data'!$G$11,0,10*ROW('Sanitation Data'!G8))),'Data Summary'!DG14="Yes"),OFFSET('Sanitation Data'!$G$11,0,10*ROW('Sanitation Data'!G8)),NA())</f>
        <v>#N/A</v>
      </c>
      <c r="AS14" s="120" t="e">
        <f ca="1">+IF(AND(ISNUMBER(OFFSET('Sanitation Data'!$G$12,0,10*ROW('Sanitation Data'!G8))),'Data Summary'!DH14="Yes"),OFFSET('Sanitation Data'!$G$12,0,10*ROW('Sanitation Data'!G8)),NA())</f>
        <v>#N/A</v>
      </c>
      <c r="AT14" s="120" t="e">
        <f ca="1">+IF(AND(ISNUMBER(OFFSET('Sanitation Data'!$G$13,0,10*ROW('Sanitation Data'!G8))),'Data Summary'!DI14="Yes"),OFFSET('Sanitation Data'!$G$13,0,10*ROW('Sanitation Data'!G8)),NA())</f>
        <v>#N/A</v>
      </c>
      <c r="AU14" s="120" t="e">
        <f ca="1">+IF(AND(ISNUMBER(OFFSET('Sanitation Data'!$H$5,0,10*ROW('Sanitation Data'!H8))),'Data Summary'!DJ14="Yes"),100-OFFSET('Sanitation Data'!$H$5,0,10*ROW('Sanitation Data'!H8)),NA())</f>
        <v>#N/A</v>
      </c>
      <c r="AV14" s="120" t="e">
        <f ca="1">+IF(AND(ISNUMBER(OFFSET('Sanitation Data'!$H$7,0,10*ROW('Sanitation Data'!H8))),'Data Summary'!DK14="Yes"),OFFSET('Sanitation Data'!$H$7,0,10*ROW('Sanitation Data'!H8)),NA())</f>
        <v>#N/A</v>
      </c>
      <c r="AW14" s="120" t="e">
        <f ca="1">+IF(AND(ISNUMBER(OFFSET('Sanitation Data'!$H$11,0,10*ROW('Sanitation Data'!H8))),'Data Summary'!DL14="Yes"),OFFSET('Sanitation Data'!$H$11,0,10*ROW('Sanitation Data'!H8)),NA())</f>
        <v>#N/A</v>
      </c>
      <c r="AX14" s="120" t="e">
        <f ca="1">+IF(AND(ISNUMBER(OFFSET('Sanitation Data'!$H$12,0,10*ROW('Sanitation Data'!H8))),'Data Summary'!DM14="Yes"),OFFSET('Sanitation Data'!$H$12,0,10*ROW('Sanitation Data'!H8)),NA())</f>
        <v>#N/A</v>
      </c>
      <c r="AY14" s="120" t="e">
        <f ca="1">+IF(AND(ISNUMBER(OFFSET('Sanitation Data'!$H$13,0,10*ROW('Sanitation Data'!H8))),'Data Summary'!DN14="Yes"),OFFSET('Sanitation Data'!$H$13,0,10*ROW('Sanitation Data'!H8)),NA())</f>
        <v>#N/A</v>
      </c>
      <c r="AZ14" s="121" t="e">
        <f ca="1">+IF(AND(ISNUMBER(OFFSET('Hygiene Data'!$C$6,0,10*ROW('Hygiene Data'!C8))),'Data Summary'!DO14="Yes"),OFFSET('Hygiene Data'!$C$6,0,10*ROW('Hygiene Data'!C8)),NA())</f>
        <v>#N/A</v>
      </c>
      <c r="BA14" s="121" t="e">
        <f ca="1">+IF(AND(ISNUMBER(OFFSET('Hygiene Data'!$C$8,0,10*ROW('Hygiene Data'!C8))),'Data Summary'!DP14="Yes"),OFFSET('Hygiene Data'!$C$8,0,10*ROW('Hygiene Data'!C8)),NA())</f>
        <v>#N/A</v>
      </c>
      <c r="BB14" s="121" t="e">
        <f ca="1">+IF(AND(ISNUMBER(OFFSET('Hygiene Data'!$C$10,0,10*ROW('Hygiene Data'!C8))),'Data Summary'!DQ14="Yes"),OFFSET('Hygiene Data'!$C$10,0,10*ROW('Hygiene Data'!C8)),NA())</f>
        <v>#N/A</v>
      </c>
      <c r="BC14" s="121" t="e">
        <f ca="1">+IF(AND(ISNUMBER(OFFSET('Hygiene Data'!$D$6,0,10*ROW('Hygiene Data'!D8))),'Data Summary'!DR14="Yes"),OFFSET('Hygiene Data'!$D$6,0,10*ROW('Hygiene Data'!D8)),NA())</f>
        <v>#N/A</v>
      </c>
      <c r="BD14" s="121" t="e">
        <f ca="1">+IF(AND(ISNUMBER(OFFSET('Hygiene Data'!$D$8,0,10*ROW('Hygiene Data'!D8))),'Data Summary'!DS14="Yes"),OFFSET('Hygiene Data'!$D$8,0,10*ROW('Hygiene Data'!D8)),NA())</f>
        <v>#N/A</v>
      </c>
      <c r="BE14" s="121" t="e">
        <f ca="1">+IF(AND(ISNUMBER(OFFSET('Hygiene Data'!$D$10,0,10*ROW('Hygiene Data'!D8))),'Data Summary'!DT14="Yes"),OFFSET('Hygiene Data'!$D$10,0,10*ROW('Hygiene Data'!D8)),NA())</f>
        <v>#N/A</v>
      </c>
      <c r="BF14" s="121" t="e">
        <f ca="1">+IF(AND(ISNUMBER(OFFSET('Hygiene Data'!$E$6,0,10*ROW('Hygiene Data'!E8))),'Data Summary'!DU14="Yes"),OFFSET('Hygiene Data'!$E$6,0,10*ROW('Hygiene Data'!E8)),NA())</f>
        <v>#N/A</v>
      </c>
      <c r="BG14" s="121" t="e">
        <f ca="1">+IF(AND(ISNUMBER(OFFSET('Hygiene Data'!$E$8,0,10*ROW('Hygiene Data'!E8))),'Data Summary'!DV14="Yes"),OFFSET('Hygiene Data'!$E$8,0,10*ROW('Hygiene Data'!E8)),NA())</f>
        <v>#N/A</v>
      </c>
      <c r="BH14" s="121" t="e">
        <f ca="1">+IF(AND(ISNUMBER(OFFSET('Hygiene Data'!$E$10,0,10*ROW('Hygiene Data'!E8))),'Data Summary'!DW14="Yes"),OFFSET('Hygiene Data'!$E$10,0,10*ROW('Hygiene Data'!E8)),NA())</f>
        <v>#N/A</v>
      </c>
      <c r="BI14" s="121" t="e">
        <f ca="1">+IF(AND(ISNUMBER(OFFSET('Hygiene Data'!$F$6,0,10*ROW('Hygiene Data'!F8))),'Data Summary'!DX14="Yes"),OFFSET('Hygiene Data'!$F$6,0,10*ROW('Hygiene Data'!F8)),NA())</f>
        <v>#N/A</v>
      </c>
      <c r="BJ14" s="121" t="e">
        <f ca="1">+IF(AND(ISNUMBER(OFFSET('Hygiene Data'!$F$8,0,10*ROW('Hygiene Data'!F8))),'Data Summary'!DY14="Yes"),OFFSET('Hygiene Data'!$F$8,0,10*ROW('Hygiene Data'!F8)),NA())</f>
        <v>#N/A</v>
      </c>
      <c r="BK14" s="121" t="e">
        <f ca="1">+IF(AND(ISNUMBER(OFFSET('Hygiene Data'!$F$10,0,10*ROW('Hygiene Data'!F8))),'Data Summary'!DZ14="Yes"),OFFSET('Hygiene Data'!$F$10,0,10*ROW('Hygiene Data'!F8)),NA())</f>
        <v>#N/A</v>
      </c>
      <c r="BL14" s="121" t="e">
        <f ca="1">+IF(AND(ISNUMBER(OFFSET('Hygiene Data'!$G$6,0,10*ROW('Hygiene Data'!G8))),'Data Summary'!EA14="Yes"),OFFSET('Hygiene Data'!$G$6,0,10*ROW('Hygiene Data'!G8)),NA())</f>
        <v>#N/A</v>
      </c>
      <c r="BM14" s="121" t="e">
        <f ca="1">+IF(AND(ISNUMBER(OFFSET('Hygiene Data'!$G$8,0,10*ROW('Hygiene Data'!G8))),'Data Summary'!EB14="Yes"),OFFSET('Hygiene Data'!$G$8,0,10*ROW('Hygiene Data'!G8)),NA())</f>
        <v>#N/A</v>
      </c>
      <c r="BN14" s="121" t="e">
        <f ca="1">+IF(AND(ISNUMBER(OFFSET('Hygiene Data'!$G$10,0,10*ROW('Hygiene Data'!G8))),'Data Summary'!EC14="Yes"),OFFSET('Hygiene Data'!$G$10,0,10*ROW('Hygiene Data'!G8)),NA())</f>
        <v>#N/A</v>
      </c>
      <c r="BO14" s="121" t="e">
        <f ca="1">+IF(AND(ISNUMBER(OFFSET('Hygiene Data'!$H$6,0,10*ROW('Hygiene Data'!H8))),'Data Summary'!ED14="Yes"),OFFSET('Hygiene Data'!$H$6,0,10*ROW('Hygiene Data'!H8)),NA())</f>
        <v>#N/A</v>
      </c>
      <c r="BP14" s="121" t="e">
        <f ca="1">+IF(AND(ISNUMBER(OFFSET('Hygiene Data'!$H$8,0,10*ROW('Hygiene Data'!H8))),'Data Summary'!EE14="Yes"),OFFSET('Hygiene Data'!$H$8,0,10*ROW('Hygiene Data'!H8)),NA())</f>
        <v>#N/A</v>
      </c>
      <c r="BQ14" s="121" t="e">
        <f ca="1">+IF(AND(ISNUMBER(OFFSET('Hygiene Data'!$H$10,0,10*ROW('Hygiene Data'!H8))),'Data Summary'!EF14="Yes"),OFFSET('Hygiene Data'!$H$10,0,10*ROW('Hygiene Data'!H8)),NA())</f>
        <v>#N/A</v>
      </c>
    </row>
    <row r="15" spans="1:69" x14ac:dyDescent="0.2">
      <c r="A15" s="44" t="e">
        <f ca="1">+IF(OFFSET('Water Data'!$B$1,0,10*ROW('Water Data'!B9))="",NA(),OFFSET('Water Data'!$B$1,0,10*ROW('Water Data'!B9)))</f>
        <v>#N/A</v>
      </c>
      <c r="B15" s="44" t="e">
        <f ca="1">+IF(OFFSET('Water Data'!$A$3,0,10*ROW('Water Data'!A9))="",NA(),OFFSET('Water Data'!$A$3,0,10*ROW('Water Data'!A9)))</f>
        <v>#N/A</v>
      </c>
      <c r="C15" s="44" t="e">
        <f ca="1">+IF(OFFSET('Water Data'!$C$3,0,10*ROW('Water Data'!C9))="",NA(),OFFSET('Water Data'!$C$3,0,10*ROW('Water Data'!C9)))</f>
        <v>#N/A</v>
      </c>
      <c r="D15" s="119" t="e">
        <f ca="1">+IF(AND(ISNUMBER(OFFSET('Water Data'!$C$5,0,10*ROW('Water Data'!C9))),'Data Summary'!BS15="Yes"),100-OFFSET('Water Data'!$C$5,0,10*ROW('Water Data'!C9)),NA())</f>
        <v>#N/A</v>
      </c>
      <c r="E15" s="119" t="e">
        <f ca="1">+IF(AND(ISNUMBER(OFFSET('Water Data'!$C$7,0,10*ROW('Water Data'!C9))),'Data Summary'!BT15="Yes"),OFFSET('Water Data'!$C$7,0,10*ROW('Water Data'!C9)),NA())</f>
        <v>#N/A</v>
      </c>
      <c r="F15" s="119" t="e">
        <f ca="1">+IF(AND(ISNUMBER(OFFSET('Water Data'!$C$10,0,10*ROW('Water Data'!C9))),'Data Summary'!BU15="Yes"),OFFSET('Water Data'!$C$10,0,10*ROW('Water Data'!C9)),NA())</f>
        <v>#N/A</v>
      </c>
      <c r="G15" s="119" t="e">
        <f ca="1">+IF(AND(ISNUMBER(OFFSET('Water Data'!$D$5,0,10*ROW('Water Data'!D9))),'Data Summary'!BV15="Yes"),100-OFFSET('Water Data'!$D$5,0,10*ROW('Water Data'!D9)),NA())</f>
        <v>#N/A</v>
      </c>
      <c r="H15" s="119" t="e">
        <f ca="1">+IF(AND(ISNUMBER(OFFSET('Water Data'!$D$7,0,10*ROW('Water Data'!D9))),'Data Summary'!BW15="Yes"),OFFSET('Water Data'!$D$7,0,10*ROW('Water Data'!D9)),NA())</f>
        <v>#N/A</v>
      </c>
      <c r="I15" s="119" t="e">
        <f ca="1">+IF(AND(ISNUMBER(OFFSET('Water Data'!$D$10,0,10*ROW('Water Data'!D9))),'Data Summary'!BX15="Yes"),OFFSET('Water Data'!$D$10,0,10*ROW('Water Data'!D9)),NA())</f>
        <v>#N/A</v>
      </c>
      <c r="J15" s="119" t="e">
        <f ca="1">+IF(AND(ISNUMBER(OFFSET('Water Data'!$E$5,0,10*ROW('Water Data'!E9))),'Data Summary'!BY15="Yes"),100-OFFSET('Water Data'!$E$5,0,10*ROW('Water Data'!E9)),NA())</f>
        <v>#N/A</v>
      </c>
      <c r="K15" s="119" t="e">
        <f ca="1">+IF(AND(ISNUMBER(OFFSET('Water Data'!$E$7,0,10*ROW('Water Data'!E9))),'Data Summary'!BZ15="Yes"),OFFSET('Water Data'!$E$7,0,10*ROW('Water Data'!E9)),NA())</f>
        <v>#N/A</v>
      </c>
      <c r="L15" s="119" t="e">
        <f ca="1">+IF(AND(ISNUMBER(OFFSET('Water Data'!$E$10,0,10*ROW('Water Data'!E9))),'Data Summary'!CA15="Yes"),OFFSET('Water Data'!$E$10,0,10*ROW('Water Data'!E9)),NA())</f>
        <v>#N/A</v>
      </c>
      <c r="M15" s="119" t="e">
        <f ca="1">+IF(AND(ISNUMBER(OFFSET('Water Data'!$F$5,0,10*ROW('Water Data'!F9))),'Data Summary'!CB15="Yes"),100-OFFSET('Water Data'!$F$5,0,10*ROW('Water Data'!F9)),NA())</f>
        <v>#N/A</v>
      </c>
      <c r="N15" s="119" t="e">
        <f ca="1">+IF(AND(ISNUMBER(OFFSET('Water Data'!$F$7,0,10*ROW('Water Data'!F9))),'Data Summary'!CC15="Yes"),OFFSET('Water Data'!$F$7,0,10*ROW('Water Data'!F9)),NA())</f>
        <v>#N/A</v>
      </c>
      <c r="O15" s="119" t="e">
        <f ca="1">+IF(AND(ISNUMBER(OFFSET('Water Data'!$F$10,0,10*ROW('Water Data'!F9))),'Data Summary'!CD15="Yes"),OFFSET('Water Data'!$F$10,0,10*ROW('Water Data'!F9)),NA())</f>
        <v>#N/A</v>
      </c>
      <c r="P15" s="119" t="e">
        <f ca="1">+IF(AND(ISNUMBER(OFFSET('Water Data'!$G$5,0,10*ROW('Water Data'!G9))),'Data Summary'!CE15="Yes"),100-OFFSET('Water Data'!$G$5,0,10*ROW('Water Data'!G9)),NA())</f>
        <v>#N/A</v>
      </c>
      <c r="Q15" s="119" t="e">
        <f ca="1">+IF(AND(ISNUMBER(OFFSET('Water Data'!$G$7,0,10*ROW('Water Data'!G9))),'Data Summary'!CF15="Yes"),OFFSET('Water Data'!$G$7,0,10*ROW('Water Data'!G9)),NA())</f>
        <v>#N/A</v>
      </c>
      <c r="R15" s="119" t="e">
        <f ca="1">+IF(AND(ISNUMBER(OFFSET('Water Data'!$G$10,0,10*ROW('Water Data'!G9))),'Data Summary'!CG15="Yes"),OFFSET('Water Data'!$G$10,0,10*ROW('Water Data'!G9)),NA())</f>
        <v>#N/A</v>
      </c>
      <c r="S15" s="119" t="e">
        <f ca="1">+IF(AND(ISNUMBER(OFFSET('Water Data'!$H$5,0,10*ROW('Water Data'!H9))),'Data Summary'!CH15="Yes"),100-OFFSET('Water Data'!$H$5,0,10*ROW('Water Data'!H9)),NA())</f>
        <v>#N/A</v>
      </c>
      <c r="T15" s="119" t="e">
        <f ca="1">+IF(AND(ISNUMBER(OFFSET('Water Data'!$H$7,0,10*ROW('Water Data'!H9))),'Data Summary'!CI15="Yes"),OFFSET('Water Data'!$H$7,0,10*ROW('Water Data'!H9)),NA())</f>
        <v>#N/A</v>
      </c>
      <c r="U15" s="119" t="e">
        <f ca="1">+IF(AND(ISNUMBER(OFFSET('Water Data'!$H$10,0,10*ROW('Water Data'!H9))),'Data Summary'!CJ15="Yes"),OFFSET('Water Data'!$H$10,0,10*ROW('Water Data'!H9)),NA())</f>
        <v>#N/A</v>
      </c>
      <c r="V15" s="120" t="e">
        <f ca="1">+IF(AND(ISNUMBER(OFFSET('Sanitation Data'!$C$5,0,10*ROW('Sanitation Data'!C9))),'Data Summary'!CK15="Yes"),100-OFFSET('Sanitation Data'!$C$5,0,10*ROW('Sanitation Data'!C9)),NA())</f>
        <v>#N/A</v>
      </c>
      <c r="W15" s="120" t="e">
        <f ca="1">+IF(AND(ISNUMBER(OFFSET('Sanitation Data'!$C$7,0,10*ROW('Sanitation Data'!C9))),'Data Summary'!CL15="Yes"),OFFSET('Sanitation Data'!$C$7,0,10*ROW('Sanitation Data'!C9)),NA())</f>
        <v>#N/A</v>
      </c>
      <c r="X15" s="120" t="e">
        <f ca="1">+IF(AND(ISNUMBER(OFFSET('Sanitation Data'!$C$11,0,10*ROW('Sanitation Data'!C9))),'Data Summary'!CM15="Yes"),OFFSET('Sanitation Data'!$C$11,0,10*ROW('Sanitation Data'!C9)),NA())</f>
        <v>#N/A</v>
      </c>
      <c r="Y15" s="120" t="e">
        <f ca="1">+IF(AND(ISNUMBER(OFFSET('Sanitation Data'!$C$12,0,10*ROW('Sanitation Data'!C9))),'Data Summary'!CN15="Yes"),OFFSET('Sanitation Data'!$C$12,0,10*ROW('Sanitation Data'!C9)),NA())</f>
        <v>#N/A</v>
      </c>
      <c r="Z15" s="120" t="e">
        <f ca="1">+IF(AND(ISNUMBER(OFFSET('Sanitation Data'!$C$13,0,10*ROW('Sanitation Data'!C9))),'Data Summary'!CO15="Yes"),OFFSET('Sanitation Data'!$C$13,0,10*ROW('Sanitation Data'!C9)),NA())</f>
        <v>#N/A</v>
      </c>
      <c r="AA15" s="120" t="e">
        <f ca="1">+IF(AND(ISNUMBER(OFFSET('Sanitation Data'!$D$5,0,10*ROW('Sanitation Data'!D9))),'Data Summary'!CP15="Yes"),100-OFFSET('Sanitation Data'!$D$5,0,10*ROW('Sanitation Data'!D9)),NA())</f>
        <v>#N/A</v>
      </c>
      <c r="AB15" s="120" t="e">
        <f ca="1">+IF(AND(ISNUMBER(OFFSET('Sanitation Data'!$D$7,0,10*ROW('Sanitation Data'!D9))),'Data Summary'!CQ15="Yes"),OFFSET('Sanitation Data'!$D$7,0,10*ROW('Sanitation Data'!D9)),NA())</f>
        <v>#N/A</v>
      </c>
      <c r="AC15" s="120" t="e">
        <f ca="1">+IF(AND(ISNUMBER(OFFSET('Sanitation Data'!$D$11,0,10*ROW('Sanitation Data'!D9))),'Data Summary'!CR15="Yes"),OFFSET('Sanitation Data'!$D$11,0,10*ROW('Sanitation Data'!D9)),NA())</f>
        <v>#N/A</v>
      </c>
      <c r="AD15" s="120" t="e">
        <f ca="1">+IF(AND(ISNUMBER(OFFSET('Sanitation Data'!$D$12,0,10*ROW('Sanitation Data'!D9))),'Data Summary'!CS15="Yes"),OFFSET('Sanitation Data'!$D$12,0,10*ROW('Sanitation Data'!D9)),NA())</f>
        <v>#N/A</v>
      </c>
      <c r="AE15" s="120" t="e">
        <f ca="1">+IF(AND(ISNUMBER(OFFSET('Sanitation Data'!$D$13,0,10*ROW('Sanitation Data'!D9))),'Data Summary'!CT15="Yes"),OFFSET('Sanitation Data'!$D$13,0,10*ROW('Sanitation Data'!D9)),NA())</f>
        <v>#N/A</v>
      </c>
      <c r="AF15" s="120" t="e">
        <f ca="1">+IF(AND(ISNUMBER(OFFSET('Sanitation Data'!$E$5,0,10*ROW('Sanitation Data'!E9))),'Data Summary'!CU15="Yes"),100-OFFSET('Sanitation Data'!$E$5,0,10*ROW('Sanitation Data'!E9)),NA())</f>
        <v>#N/A</v>
      </c>
      <c r="AG15" s="120" t="e">
        <f ca="1">+IF(AND(ISNUMBER(OFFSET('Sanitation Data'!$E$7,0,10*ROW('Sanitation Data'!E9))),'Data Summary'!CV15="Yes"),OFFSET('Sanitation Data'!$E$7,0,10*ROW('Sanitation Data'!E9)),NA())</f>
        <v>#N/A</v>
      </c>
      <c r="AH15" s="120" t="e">
        <f ca="1">+IF(AND(ISNUMBER(OFFSET('Sanitation Data'!$E$11,0,10*ROW('Sanitation Data'!E9))),'Data Summary'!CW15="Yes"),OFFSET('Sanitation Data'!$E$11,0,10*ROW('Sanitation Data'!E9)),NA())</f>
        <v>#N/A</v>
      </c>
      <c r="AI15" s="120" t="e">
        <f ca="1">+IF(AND(ISNUMBER(OFFSET('Sanitation Data'!$E$12,0,10*ROW('Sanitation Data'!E9))),'Data Summary'!CX15="Yes"),OFFSET('Sanitation Data'!$E$12,0,10*ROW('Sanitation Data'!E9)),NA())</f>
        <v>#N/A</v>
      </c>
      <c r="AJ15" s="120" t="e">
        <f ca="1">+IF(AND(ISNUMBER(OFFSET('Sanitation Data'!$E$13,0,10*ROW('Sanitation Data'!E9))),'Data Summary'!CY15="Yes"),OFFSET('Sanitation Data'!$E$13,0,10*ROW('Sanitation Data'!E9)),NA())</f>
        <v>#N/A</v>
      </c>
      <c r="AK15" s="120" t="e">
        <f ca="1">+IF(AND(ISNUMBER(OFFSET('Sanitation Data'!$F$5,0,10*ROW('Sanitation Data'!F9))),'Data Summary'!CZ15="Yes"),100-OFFSET('Sanitation Data'!$F$5,0,10*ROW('Sanitation Data'!F9)),NA())</f>
        <v>#N/A</v>
      </c>
      <c r="AL15" s="120" t="e">
        <f ca="1">+IF(AND(ISNUMBER(OFFSET('Sanitation Data'!$F$7,0,10*ROW('Sanitation Data'!F9))),'Data Summary'!DA15="Yes"),OFFSET('Sanitation Data'!$F$7,0,10*ROW('Sanitation Data'!F9)),NA())</f>
        <v>#N/A</v>
      </c>
      <c r="AM15" s="120" t="e">
        <f ca="1">+IF(AND(ISNUMBER(OFFSET('Sanitation Data'!$F$11,0,10*ROW('Sanitation Data'!F9))),'Data Summary'!DB15="Yes"),OFFSET('Sanitation Data'!$F$11,0,10*ROW('Sanitation Data'!F9)),NA())</f>
        <v>#N/A</v>
      </c>
      <c r="AN15" s="120" t="e">
        <f ca="1">+IF(AND(ISNUMBER(OFFSET('Sanitation Data'!$F$12,0,10*ROW('Sanitation Data'!F9))),'Data Summary'!DC15="Yes"),OFFSET('Sanitation Data'!$F$12,0,10*ROW('Sanitation Data'!F9)),NA())</f>
        <v>#N/A</v>
      </c>
      <c r="AO15" s="120" t="e">
        <f ca="1">+IF(AND(ISNUMBER(OFFSET('Sanitation Data'!$F$13,0,10*ROW('Sanitation Data'!F9))),'Data Summary'!DD15="Yes"),OFFSET('Sanitation Data'!$F$13,0,10*ROW('Sanitation Data'!F9)),NA())</f>
        <v>#N/A</v>
      </c>
      <c r="AP15" s="120" t="e">
        <f ca="1">+IF(AND(ISNUMBER(OFFSET('Sanitation Data'!$G$5,0,10*ROW('Sanitation Data'!G9))),'Data Summary'!DE15="Yes"),100-OFFSET('Sanitation Data'!$G$5,0,10*ROW('Sanitation Data'!G9)),NA())</f>
        <v>#N/A</v>
      </c>
      <c r="AQ15" s="120" t="e">
        <f ca="1">+IF(AND(ISNUMBER(OFFSET('Sanitation Data'!$G$7,0,10*ROW('Sanitation Data'!G9))),'Data Summary'!DF15="Yes"),OFFSET('Sanitation Data'!$G$7,0,10*ROW('Sanitation Data'!G9)),NA())</f>
        <v>#N/A</v>
      </c>
      <c r="AR15" s="120" t="e">
        <f ca="1">+IF(AND(ISNUMBER(OFFSET('Sanitation Data'!$G$11,0,10*ROW('Sanitation Data'!G9))),'Data Summary'!DG15="Yes"),OFFSET('Sanitation Data'!$G$11,0,10*ROW('Sanitation Data'!G9)),NA())</f>
        <v>#N/A</v>
      </c>
      <c r="AS15" s="120" t="e">
        <f ca="1">+IF(AND(ISNUMBER(OFFSET('Sanitation Data'!$G$12,0,10*ROW('Sanitation Data'!G9))),'Data Summary'!DH15="Yes"),OFFSET('Sanitation Data'!$G$12,0,10*ROW('Sanitation Data'!G9)),NA())</f>
        <v>#N/A</v>
      </c>
      <c r="AT15" s="120" t="e">
        <f ca="1">+IF(AND(ISNUMBER(OFFSET('Sanitation Data'!$G$13,0,10*ROW('Sanitation Data'!G9))),'Data Summary'!DI15="Yes"),OFFSET('Sanitation Data'!$G$13,0,10*ROW('Sanitation Data'!G9)),NA())</f>
        <v>#N/A</v>
      </c>
      <c r="AU15" s="120" t="e">
        <f ca="1">+IF(AND(ISNUMBER(OFFSET('Sanitation Data'!$H$5,0,10*ROW('Sanitation Data'!H9))),'Data Summary'!DJ15="Yes"),100-OFFSET('Sanitation Data'!$H$5,0,10*ROW('Sanitation Data'!H9)),NA())</f>
        <v>#N/A</v>
      </c>
      <c r="AV15" s="120" t="e">
        <f ca="1">+IF(AND(ISNUMBER(OFFSET('Sanitation Data'!$H$7,0,10*ROW('Sanitation Data'!H9))),'Data Summary'!DK15="Yes"),OFFSET('Sanitation Data'!$H$7,0,10*ROW('Sanitation Data'!H9)),NA())</f>
        <v>#N/A</v>
      </c>
      <c r="AW15" s="120" t="e">
        <f ca="1">+IF(AND(ISNUMBER(OFFSET('Sanitation Data'!$H$11,0,10*ROW('Sanitation Data'!H9))),'Data Summary'!DL15="Yes"),OFFSET('Sanitation Data'!$H$11,0,10*ROW('Sanitation Data'!H9)),NA())</f>
        <v>#N/A</v>
      </c>
      <c r="AX15" s="120" t="e">
        <f ca="1">+IF(AND(ISNUMBER(OFFSET('Sanitation Data'!$H$12,0,10*ROW('Sanitation Data'!H9))),'Data Summary'!DM15="Yes"),OFFSET('Sanitation Data'!$H$12,0,10*ROW('Sanitation Data'!H9)),NA())</f>
        <v>#N/A</v>
      </c>
      <c r="AY15" s="120" t="e">
        <f ca="1">+IF(AND(ISNUMBER(OFFSET('Sanitation Data'!$H$13,0,10*ROW('Sanitation Data'!H9))),'Data Summary'!DN15="Yes"),OFFSET('Sanitation Data'!$H$13,0,10*ROW('Sanitation Data'!H9)),NA())</f>
        <v>#N/A</v>
      </c>
      <c r="AZ15" s="121" t="e">
        <f ca="1">+IF(AND(ISNUMBER(OFFSET('Hygiene Data'!$C$6,0,10*ROW('Hygiene Data'!C9))),'Data Summary'!DO15="Yes"),OFFSET('Hygiene Data'!$C$6,0,10*ROW('Hygiene Data'!C9)),NA())</f>
        <v>#N/A</v>
      </c>
      <c r="BA15" s="121" t="e">
        <f ca="1">+IF(AND(ISNUMBER(OFFSET('Hygiene Data'!$C$8,0,10*ROW('Hygiene Data'!C9))),'Data Summary'!DP15="Yes"),OFFSET('Hygiene Data'!$C$8,0,10*ROW('Hygiene Data'!C9)),NA())</f>
        <v>#N/A</v>
      </c>
      <c r="BB15" s="121" t="e">
        <f ca="1">+IF(AND(ISNUMBER(OFFSET('Hygiene Data'!$C$10,0,10*ROW('Hygiene Data'!C9))),'Data Summary'!DQ15="Yes"),OFFSET('Hygiene Data'!$C$10,0,10*ROW('Hygiene Data'!C9)),NA())</f>
        <v>#N/A</v>
      </c>
      <c r="BC15" s="121" t="e">
        <f ca="1">+IF(AND(ISNUMBER(OFFSET('Hygiene Data'!$D$6,0,10*ROW('Hygiene Data'!D9))),'Data Summary'!DR15="Yes"),OFFSET('Hygiene Data'!$D$6,0,10*ROW('Hygiene Data'!D9)),NA())</f>
        <v>#N/A</v>
      </c>
      <c r="BD15" s="121" t="e">
        <f ca="1">+IF(AND(ISNUMBER(OFFSET('Hygiene Data'!$D$8,0,10*ROW('Hygiene Data'!D9))),'Data Summary'!DS15="Yes"),OFFSET('Hygiene Data'!$D$8,0,10*ROW('Hygiene Data'!D9)),NA())</f>
        <v>#N/A</v>
      </c>
      <c r="BE15" s="121" t="e">
        <f ca="1">+IF(AND(ISNUMBER(OFFSET('Hygiene Data'!$D$10,0,10*ROW('Hygiene Data'!D9))),'Data Summary'!DT15="Yes"),OFFSET('Hygiene Data'!$D$10,0,10*ROW('Hygiene Data'!D9)),NA())</f>
        <v>#N/A</v>
      </c>
      <c r="BF15" s="121" t="e">
        <f ca="1">+IF(AND(ISNUMBER(OFFSET('Hygiene Data'!$E$6,0,10*ROW('Hygiene Data'!E9))),'Data Summary'!DU15="Yes"),OFFSET('Hygiene Data'!$E$6,0,10*ROW('Hygiene Data'!E9)),NA())</f>
        <v>#N/A</v>
      </c>
      <c r="BG15" s="121" t="e">
        <f ca="1">+IF(AND(ISNUMBER(OFFSET('Hygiene Data'!$E$8,0,10*ROW('Hygiene Data'!E9))),'Data Summary'!DV15="Yes"),OFFSET('Hygiene Data'!$E$8,0,10*ROW('Hygiene Data'!E9)),NA())</f>
        <v>#N/A</v>
      </c>
      <c r="BH15" s="121" t="e">
        <f ca="1">+IF(AND(ISNUMBER(OFFSET('Hygiene Data'!$E$10,0,10*ROW('Hygiene Data'!E9))),'Data Summary'!DW15="Yes"),OFFSET('Hygiene Data'!$E$10,0,10*ROW('Hygiene Data'!E9)),NA())</f>
        <v>#N/A</v>
      </c>
      <c r="BI15" s="121" t="e">
        <f ca="1">+IF(AND(ISNUMBER(OFFSET('Hygiene Data'!$F$6,0,10*ROW('Hygiene Data'!F9))),'Data Summary'!DX15="Yes"),OFFSET('Hygiene Data'!$F$6,0,10*ROW('Hygiene Data'!F9)),NA())</f>
        <v>#N/A</v>
      </c>
      <c r="BJ15" s="121" t="e">
        <f ca="1">+IF(AND(ISNUMBER(OFFSET('Hygiene Data'!$F$8,0,10*ROW('Hygiene Data'!F9))),'Data Summary'!DY15="Yes"),OFFSET('Hygiene Data'!$F$8,0,10*ROW('Hygiene Data'!F9)),NA())</f>
        <v>#N/A</v>
      </c>
      <c r="BK15" s="121" t="e">
        <f ca="1">+IF(AND(ISNUMBER(OFFSET('Hygiene Data'!$F$10,0,10*ROW('Hygiene Data'!F9))),'Data Summary'!DZ15="Yes"),OFFSET('Hygiene Data'!$F$10,0,10*ROW('Hygiene Data'!F9)),NA())</f>
        <v>#N/A</v>
      </c>
      <c r="BL15" s="121" t="e">
        <f ca="1">+IF(AND(ISNUMBER(OFFSET('Hygiene Data'!$G$6,0,10*ROW('Hygiene Data'!G9))),'Data Summary'!EA15="Yes"),OFFSET('Hygiene Data'!$G$6,0,10*ROW('Hygiene Data'!G9)),NA())</f>
        <v>#N/A</v>
      </c>
      <c r="BM15" s="121" t="e">
        <f ca="1">+IF(AND(ISNUMBER(OFFSET('Hygiene Data'!$G$8,0,10*ROW('Hygiene Data'!G9))),'Data Summary'!EB15="Yes"),OFFSET('Hygiene Data'!$G$8,0,10*ROW('Hygiene Data'!G9)),NA())</f>
        <v>#N/A</v>
      </c>
      <c r="BN15" s="121" t="e">
        <f ca="1">+IF(AND(ISNUMBER(OFFSET('Hygiene Data'!$G$10,0,10*ROW('Hygiene Data'!G9))),'Data Summary'!EC15="Yes"),OFFSET('Hygiene Data'!$G$10,0,10*ROW('Hygiene Data'!G9)),NA())</f>
        <v>#N/A</v>
      </c>
      <c r="BO15" s="121" t="e">
        <f ca="1">+IF(AND(ISNUMBER(OFFSET('Hygiene Data'!$H$6,0,10*ROW('Hygiene Data'!H9))),'Data Summary'!ED15="Yes"),OFFSET('Hygiene Data'!$H$6,0,10*ROW('Hygiene Data'!H9)),NA())</f>
        <v>#N/A</v>
      </c>
      <c r="BP15" s="121" t="e">
        <f ca="1">+IF(AND(ISNUMBER(OFFSET('Hygiene Data'!$H$8,0,10*ROW('Hygiene Data'!H9))),'Data Summary'!EE15="Yes"),OFFSET('Hygiene Data'!$H$8,0,10*ROW('Hygiene Data'!H9)),NA())</f>
        <v>#N/A</v>
      </c>
      <c r="BQ15" s="121" t="e">
        <f ca="1">+IF(AND(ISNUMBER(OFFSET('Hygiene Data'!$H$10,0,10*ROW('Hygiene Data'!H9))),'Data Summary'!EF15="Yes"),OFFSET('Hygiene Data'!$H$10,0,10*ROW('Hygiene Data'!H9)),NA())</f>
        <v>#N/A</v>
      </c>
    </row>
    <row r="16" spans="1:69" x14ac:dyDescent="0.2">
      <c r="A16" s="44" t="e">
        <f ca="1">+IF(OFFSET('Water Data'!$B$1,0,10*ROW('Water Data'!B10))="",NA(),OFFSET('Water Data'!$B$1,0,10*ROW('Water Data'!B10)))</f>
        <v>#N/A</v>
      </c>
      <c r="B16" s="44" t="e">
        <f ca="1">+IF(OFFSET('Water Data'!$A$3,0,10*ROW('Water Data'!A10))="",NA(),OFFSET('Water Data'!$A$3,0,10*ROW('Water Data'!A10)))</f>
        <v>#N/A</v>
      </c>
      <c r="C16" s="44" t="e">
        <f ca="1">+IF(OFFSET('Water Data'!$C$3,0,10*ROW('Water Data'!C10))="",NA(),OFFSET('Water Data'!$C$3,0,10*ROW('Water Data'!C10)))</f>
        <v>#N/A</v>
      </c>
      <c r="D16" s="119" t="e">
        <f ca="1">+IF(AND(ISNUMBER(OFFSET('Water Data'!$C$5,0,10*ROW('Water Data'!C10))),'Data Summary'!BS16="Yes"),100-OFFSET('Water Data'!$C$5,0,10*ROW('Water Data'!C10)),NA())</f>
        <v>#N/A</v>
      </c>
      <c r="E16" s="119" t="e">
        <f ca="1">+IF(AND(ISNUMBER(OFFSET('Water Data'!$C$7,0,10*ROW('Water Data'!C10))),'Data Summary'!BT16="Yes"),OFFSET('Water Data'!$C$7,0,10*ROW('Water Data'!C10)),NA())</f>
        <v>#N/A</v>
      </c>
      <c r="F16" s="119" t="e">
        <f ca="1">+IF(AND(ISNUMBER(OFFSET('Water Data'!$C$10,0,10*ROW('Water Data'!C10))),'Data Summary'!BU16="Yes"),OFFSET('Water Data'!$C$10,0,10*ROW('Water Data'!C10)),NA())</f>
        <v>#N/A</v>
      </c>
      <c r="G16" s="119" t="e">
        <f ca="1">+IF(AND(ISNUMBER(OFFSET('Water Data'!$D$5,0,10*ROW('Water Data'!D10))),'Data Summary'!BV16="Yes"),100-OFFSET('Water Data'!$D$5,0,10*ROW('Water Data'!D10)),NA())</f>
        <v>#N/A</v>
      </c>
      <c r="H16" s="119" t="e">
        <f ca="1">+IF(AND(ISNUMBER(OFFSET('Water Data'!$D$7,0,10*ROW('Water Data'!D10))),'Data Summary'!BW16="Yes"),OFFSET('Water Data'!$D$7,0,10*ROW('Water Data'!D10)),NA())</f>
        <v>#N/A</v>
      </c>
      <c r="I16" s="119" t="e">
        <f ca="1">+IF(AND(ISNUMBER(OFFSET('Water Data'!$D$10,0,10*ROW('Water Data'!D10))),'Data Summary'!BX16="Yes"),OFFSET('Water Data'!$D$10,0,10*ROW('Water Data'!D10)),NA())</f>
        <v>#N/A</v>
      </c>
      <c r="J16" s="119" t="e">
        <f ca="1">+IF(AND(ISNUMBER(OFFSET('Water Data'!$E$5,0,10*ROW('Water Data'!E10))),'Data Summary'!BY16="Yes"),100-OFFSET('Water Data'!$E$5,0,10*ROW('Water Data'!E10)),NA())</f>
        <v>#N/A</v>
      </c>
      <c r="K16" s="119" t="e">
        <f ca="1">+IF(AND(ISNUMBER(OFFSET('Water Data'!$E$7,0,10*ROW('Water Data'!E10))),'Data Summary'!BZ16="Yes"),OFFSET('Water Data'!$E$7,0,10*ROW('Water Data'!E10)),NA())</f>
        <v>#N/A</v>
      </c>
      <c r="L16" s="119" t="e">
        <f ca="1">+IF(AND(ISNUMBER(OFFSET('Water Data'!$E$10,0,10*ROW('Water Data'!E10))),'Data Summary'!CA16="Yes"),OFFSET('Water Data'!$E$10,0,10*ROW('Water Data'!E10)),NA())</f>
        <v>#N/A</v>
      </c>
      <c r="M16" s="119" t="e">
        <f ca="1">+IF(AND(ISNUMBER(OFFSET('Water Data'!$F$5,0,10*ROW('Water Data'!F10))),'Data Summary'!CB16="Yes"),100-OFFSET('Water Data'!$F$5,0,10*ROW('Water Data'!F10)),NA())</f>
        <v>#N/A</v>
      </c>
      <c r="N16" s="119" t="e">
        <f ca="1">+IF(AND(ISNUMBER(OFFSET('Water Data'!$F$7,0,10*ROW('Water Data'!F10))),'Data Summary'!CC16="Yes"),OFFSET('Water Data'!$F$7,0,10*ROW('Water Data'!F10)),NA())</f>
        <v>#N/A</v>
      </c>
      <c r="O16" s="119" t="e">
        <f ca="1">+IF(AND(ISNUMBER(OFFSET('Water Data'!$F$10,0,10*ROW('Water Data'!F10))),'Data Summary'!CD16="Yes"),OFFSET('Water Data'!$F$10,0,10*ROW('Water Data'!F10)),NA())</f>
        <v>#N/A</v>
      </c>
      <c r="P16" s="119" t="e">
        <f ca="1">+IF(AND(ISNUMBER(OFFSET('Water Data'!$G$5,0,10*ROW('Water Data'!G10))),'Data Summary'!CE16="Yes"),100-OFFSET('Water Data'!$G$5,0,10*ROW('Water Data'!G10)),NA())</f>
        <v>#N/A</v>
      </c>
      <c r="Q16" s="119" t="e">
        <f ca="1">+IF(AND(ISNUMBER(OFFSET('Water Data'!$G$7,0,10*ROW('Water Data'!G10))),'Data Summary'!CF16="Yes"),OFFSET('Water Data'!$G$7,0,10*ROW('Water Data'!G10)),NA())</f>
        <v>#N/A</v>
      </c>
      <c r="R16" s="119" t="e">
        <f ca="1">+IF(AND(ISNUMBER(OFFSET('Water Data'!$G$10,0,10*ROW('Water Data'!G10))),'Data Summary'!CG16="Yes"),OFFSET('Water Data'!$G$10,0,10*ROW('Water Data'!G10)),NA())</f>
        <v>#N/A</v>
      </c>
      <c r="S16" s="119" t="e">
        <f ca="1">+IF(AND(ISNUMBER(OFFSET('Water Data'!$H$5,0,10*ROW('Water Data'!H10))),'Data Summary'!CH16="Yes"),100-OFFSET('Water Data'!$H$5,0,10*ROW('Water Data'!H10)),NA())</f>
        <v>#N/A</v>
      </c>
      <c r="T16" s="119" t="e">
        <f ca="1">+IF(AND(ISNUMBER(OFFSET('Water Data'!$H$7,0,10*ROW('Water Data'!H10))),'Data Summary'!CI16="Yes"),OFFSET('Water Data'!$H$7,0,10*ROW('Water Data'!H10)),NA())</f>
        <v>#N/A</v>
      </c>
      <c r="U16" s="119" t="e">
        <f ca="1">+IF(AND(ISNUMBER(OFFSET('Water Data'!$H$10,0,10*ROW('Water Data'!H10))),'Data Summary'!CJ16="Yes"),OFFSET('Water Data'!$H$10,0,10*ROW('Water Data'!H10)),NA())</f>
        <v>#N/A</v>
      </c>
      <c r="V16" s="120" t="e">
        <f ca="1">+IF(AND(ISNUMBER(OFFSET('Sanitation Data'!$C$5,0,10*ROW('Sanitation Data'!C10))),'Data Summary'!CK16="Yes"),100-OFFSET('Sanitation Data'!$C$5,0,10*ROW('Sanitation Data'!C10)),NA())</f>
        <v>#N/A</v>
      </c>
      <c r="W16" s="120" t="e">
        <f ca="1">+IF(AND(ISNUMBER(OFFSET('Sanitation Data'!$C$7,0,10*ROW('Sanitation Data'!C10))),'Data Summary'!CL16="Yes"),OFFSET('Sanitation Data'!$C$7,0,10*ROW('Sanitation Data'!C10)),NA())</f>
        <v>#N/A</v>
      </c>
      <c r="X16" s="120" t="e">
        <f ca="1">+IF(AND(ISNUMBER(OFFSET('Sanitation Data'!$C$11,0,10*ROW('Sanitation Data'!C10))),'Data Summary'!CM16="Yes"),OFFSET('Sanitation Data'!$C$11,0,10*ROW('Sanitation Data'!C10)),NA())</f>
        <v>#N/A</v>
      </c>
      <c r="Y16" s="120" t="e">
        <f ca="1">+IF(AND(ISNUMBER(OFFSET('Sanitation Data'!$C$12,0,10*ROW('Sanitation Data'!C10))),'Data Summary'!CN16="Yes"),OFFSET('Sanitation Data'!$C$12,0,10*ROW('Sanitation Data'!C10)),NA())</f>
        <v>#N/A</v>
      </c>
      <c r="Z16" s="120" t="e">
        <f ca="1">+IF(AND(ISNUMBER(OFFSET('Sanitation Data'!$C$13,0,10*ROW('Sanitation Data'!C10))),'Data Summary'!CO16="Yes"),OFFSET('Sanitation Data'!$C$13,0,10*ROW('Sanitation Data'!C10)),NA())</f>
        <v>#N/A</v>
      </c>
      <c r="AA16" s="120" t="e">
        <f ca="1">+IF(AND(ISNUMBER(OFFSET('Sanitation Data'!$D$5,0,10*ROW('Sanitation Data'!D10))),'Data Summary'!CP16="Yes"),100-OFFSET('Sanitation Data'!$D$5,0,10*ROW('Sanitation Data'!D10)),NA())</f>
        <v>#N/A</v>
      </c>
      <c r="AB16" s="120" t="e">
        <f ca="1">+IF(AND(ISNUMBER(OFFSET('Sanitation Data'!$D$7,0,10*ROW('Sanitation Data'!D10))),'Data Summary'!CQ16="Yes"),OFFSET('Sanitation Data'!$D$7,0,10*ROW('Sanitation Data'!D10)),NA())</f>
        <v>#N/A</v>
      </c>
      <c r="AC16" s="120" t="e">
        <f ca="1">+IF(AND(ISNUMBER(OFFSET('Sanitation Data'!$D$11,0,10*ROW('Sanitation Data'!D10))),'Data Summary'!CR16="Yes"),OFFSET('Sanitation Data'!$D$11,0,10*ROW('Sanitation Data'!D10)),NA())</f>
        <v>#N/A</v>
      </c>
      <c r="AD16" s="120" t="e">
        <f ca="1">+IF(AND(ISNUMBER(OFFSET('Sanitation Data'!$D$12,0,10*ROW('Sanitation Data'!D10))),'Data Summary'!CS16="Yes"),OFFSET('Sanitation Data'!$D$12,0,10*ROW('Sanitation Data'!D10)),NA())</f>
        <v>#N/A</v>
      </c>
      <c r="AE16" s="120" t="e">
        <f ca="1">+IF(AND(ISNUMBER(OFFSET('Sanitation Data'!$D$13,0,10*ROW('Sanitation Data'!D10))),'Data Summary'!CT16="Yes"),OFFSET('Sanitation Data'!$D$13,0,10*ROW('Sanitation Data'!D10)),NA())</f>
        <v>#N/A</v>
      </c>
      <c r="AF16" s="120" t="e">
        <f ca="1">+IF(AND(ISNUMBER(OFFSET('Sanitation Data'!$E$5,0,10*ROW('Sanitation Data'!E10))),'Data Summary'!CU16="Yes"),100-OFFSET('Sanitation Data'!$E$5,0,10*ROW('Sanitation Data'!E10)),NA())</f>
        <v>#N/A</v>
      </c>
      <c r="AG16" s="120" t="e">
        <f ca="1">+IF(AND(ISNUMBER(OFFSET('Sanitation Data'!$E$7,0,10*ROW('Sanitation Data'!E10))),'Data Summary'!CV16="Yes"),OFFSET('Sanitation Data'!$E$7,0,10*ROW('Sanitation Data'!E10)),NA())</f>
        <v>#N/A</v>
      </c>
      <c r="AH16" s="120" t="e">
        <f ca="1">+IF(AND(ISNUMBER(OFFSET('Sanitation Data'!$E$11,0,10*ROW('Sanitation Data'!E10))),'Data Summary'!CW16="Yes"),OFFSET('Sanitation Data'!$E$11,0,10*ROW('Sanitation Data'!E10)),NA())</f>
        <v>#N/A</v>
      </c>
      <c r="AI16" s="120" t="e">
        <f ca="1">+IF(AND(ISNUMBER(OFFSET('Sanitation Data'!$E$12,0,10*ROW('Sanitation Data'!E10))),'Data Summary'!CX16="Yes"),OFFSET('Sanitation Data'!$E$12,0,10*ROW('Sanitation Data'!E10)),NA())</f>
        <v>#N/A</v>
      </c>
      <c r="AJ16" s="120" t="e">
        <f ca="1">+IF(AND(ISNUMBER(OFFSET('Sanitation Data'!$E$13,0,10*ROW('Sanitation Data'!E10))),'Data Summary'!CY16="Yes"),OFFSET('Sanitation Data'!$E$13,0,10*ROW('Sanitation Data'!E10)),NA())</f>
        <v>#N/A</v>
      </c>
      <c r="AK16" s="120" t="e">
        <f ca="1">+IF(AND(ISNUMBER(OFFSET('Sanitation Data'!$F$5,0,10*ROW('Sanitation Data'!F10))),'Data Summary'!CZ16="Yes"),100-OFFSET('Sanitation Data'!$F$5,0,10*ROW('Sanitation Data'!F10)),NA())</f>
        <v>#N/A</v>
      </c>
      <c r="AL16" s="120" t="e">
        <f ca="1">+IF(AND(ISNUMBER(OFFSET('Sanitation Data'!$F$7,0,10*ROW('Sanitation Data'!F10))),'Data Summary'!DA16="Yes"),OFFSET('Sanitation Data'!$F$7,0,10*ROW('Sanitation Data'!F10)),NA())</f>
        <v>#N/A</v>
      </c>
      <c r="AM16" s="120" t="e">
        <f ca="1">+IF(AND(ISNUMBER(OFFSET('Sanitation Data'!$F$11,0,10*ROW('Sanitation Data'!F10))),'Data Summary'!DB16="Yes"),OFFSET('Sanitation Data'!$F$11,0,10*ROW('Sanitation Data'!F10)),NA())</f>
        <v>#N/A</v>
      </c>
      <c r="AN16" s="120" t="e">
        <f ca="1">+IF(AND(ISNUMBER(OFFSET('Sanitation Data'!$F$12,0,10*ROW('Sanitation Data'!F10))),'Data Summary'!DC16="Yes"),OFFSET('Sanitation Data'!$F$12,0,10*ROW('Sanitation Data'!F10)),NA())</f>
        <v>#N/A</v>
      </c>
      <c r="AO16" s="120" t="e">
        <f ca="1">+IF(AND(ISNUMBER(OFFSET('Sanitation Data'!$F$13,0,10*ROW('Sanitation Data'!F10))),'Data Summary'!DD16="Yes"),OFFSET('Sanitation Data'!$F$13,0,10*ROW('Sanitation Data'!F10)),NA())</f>
        <v>#N/A</v>
      </c>
      <c r="AP16" s="120" t="e">
        <f ca="1">+IF(AND(ISNUMBER(OFFSET('Sanitation Data'!$G$5,0,10*ROW('Sanitation Data'!G10))),'Data Summary'!DE16="Yes"),100-OFFSET('Sanitation Data'!$G$5,0,10*ROW('Sanitation Data'!G10)),NA())</f>
        <v>#N/A</v>
      </c>
      <c r="AQ16" s="120" t="e">
        <f ca="1">+IF(AND(ISNUMBER(OFFSET('Sanitation Data'!$G$7,0,10*ROW('Sanitation Data'!G10))),'Data Summary'!DF16="Yes"),OFFSET('Sanitation Data'!$G$7,0,10*ROW('Sanitation Data'!G10)),NA())</f>
        <v>#N/A</v>
      </c>
      <c r="AR16" s="120" t="e">
        <f ca="1">+IF(AND(ISNUMBER(OFFSET('Sanitation Data'!$G$11,0,10*ROW('Sanitation Data'!G10))),'Data Summary'!DG16="Yes"),OFFSET('Sanitation Data'!$G$11,0,10*ROW('Sanitation Data'!G10)),NA())</f>
        <v>#N/A</v>
      </c>
      <c r="AS16" s="120" t="e">
        <f ca="1">+IF(AND(ISNUMBER(OFFSET('Sanitation Data'!$G$12,0,10*ROW('Sanitation Data'!G10))),'Data Summary'!DH16="Yes"),OFFSET('Sanitation Data'!$G$12,0,10*ROW('Sanitation Data'!G10)),NA())</f>
        <v>#N/A</v>
      </c>
      <c r="AT16" s="120" t="e">
        <f ca="1">+IF(AND(ISNUMBER(OFFSET('Sanitation Data'!$G$13,0,10*ROW('Sanitation Data'!G10))),'Data Summary'!DI16="Yes"),OFFSET('Sanitation Data'!$G$13,0,10*ROW('Sanitation Data'!G10)),NA())</f>
        <v>#N/A</v>
      </c>
      <c r="AU16" s="120" t="e">
        <f ca="1">+IF(AND(ISNUMBER(OFFSET('Sanitation Data'!$H$5,0,10*ROW('Sanitation Data'!H10))),'Data Summary'!DJ16="Yes"),100-OFFSET('Sanitation Data'!$H$5,0,10*ROW('Sanitation Data'!H10)),NA())</f>
        <v>#N/A</v>
      </c>
      <c r="AV16" s="120" t="e">
        <f ca="1">+IF(AND(ISNUMBER(OFFSET('Sanitation Data'!$H$7,0,10*ROW('Sanitation Data'!H10))),'Data Summary'!DK16="Yes"),OFFSET('Sanitation Data'!$H$7,0,10*ROW('Sanitation Data'!H10)),NA())</f>
        <v>#N/A</v>
      </c>
      <c r="AW16" s="120" t="e">
        <f ca="1">+IF(AND(ISNUMBER(OFFSET('Sanitation Data'!$H$11,0,10*ROW('Sanitation Data'!H10))),'Data Summary'!DL16="Yes"),OFFSET('Sanitation Data'!$H$11,0,10*ROW('Sanitation Data'!H10)),NA())</f>
        <v>#N/A</v>
      </c>
      <c r="AX16" s="120" t="e">
        <f ca="1">+IF(AND(ISNUMBER(OFFSET('Sanitation Data'!$H$12,0,10*ROW('Sanitation Data'!H10))),'Data Summary'!DM16="Yes"),OFFSET('Sanitation Data'!$H$12,0,10*ROW('Sanitation Data'!H10)),NA())</f>
        <v>#N/A</v>
      </c>
      <c r="AY16" s="120" t="e">
        <f ca="1">+IF(AND(ISNUMBER(OFFSET('Sanitation Data'!$H$13,0,10*ROW('Sanitation Data'!H10))),'Data Summary'!DN16="Yes"),OFFSET('Sanitation Data'!$H$13,0,10*ROW('Sanitation Data'!H10)),NA())</f>
        <v>#N/A</v>
      </c>
      <c r="AZ16" s="121" t="e">
        <f ca="1">+IF(AND(ISNUMBER(OFFSET('Hygiene Data'!$C$6,0,10*ROW('Hygiene Data'!C10))),'Data Summary'!DO16="Yes"),OFFSET('Hygiene Data'!$C$6,0,10*ROW('Hygiene Data'!C10)),NA())</f>
        <v>#N/A</v>
      </c>
      <c r="BA16" s="121" t="e">
        <f ca="1">+IF(AND(ISNUMBER(OFFSET('Hygiene Data'!$C$8,0,10*ROW('Hygiene Data'!C10))),'Data Summary'!DP16="Yes"),OFFSET('Hygiene Data'!$C$8,0,10*ROW('Hygiene Data'!C10)),NA())</f>
        <v>#N/A</v>
      </c>
      <c r="BB16" s="121" t="e">
        <f ca="1">+IF(AND(ISNUMBER(OFFSET('Hygiene Data'!$C$10,0,10*ROW('Hygiene Data'!C10))),'Data Summary'!DQ16="Yes"),OFFSET('Hygiene Data'!$C$10,0,10*ROW('Hygiene Data'!C10)),NA())</f>
        <v>#N/A</v>
      </c>
      <c r="BC16" s="121" t="e">
        <f ca="1">+IF(AND(ISNUMBER(OFFSET('Hygiene Data'!$D$6,0,10*ROW('Hygiene Data'!D10))),'Data Summary'!DR16="Yes"),OFFSET('Hygiene Data'!$D$6,0,10*ROW('Hygiene Data'!D10)),NA())</f>
        <v>#N/A</v>
      </c>
      <c r="BD16" s="121" t="e">
        <f ca="1">+IF(AND(ISNUMBER(OFFSET('Hygiene Data'!$D$8,0,10*ROW('Hygiene Data'!D10))),'Data Summary'!DS16="Yes"),OFFSET('Hygiene Data'!$D$8,0,10*ROW('Hygiene Data'!D10)),NA())</f>
        <v>#N/A</v>
      </c>
      <c r="BE16" s="121" t="e">
        <f ca="1">+IF(AND(ISNUMBER(OFFSET('Hygiene Data'!$D$10,0,10*ROW('Hygiene Data'!D10))),'Data Summary'!DT16="Yes"),OFFSET('Hygiene Data'!$D$10,0,10*ROW('Hygiene Data'!D10)),NA())</f>
        <v>#N/A</v>
      </c>
      <c r="BF16" s="121" t="e">
        <f ca="1">+IF(AND(ISNUMBER(OFFSET('Hygiene Data'!$E$6,0,10*ROW('Hygiene Data'!E10))),'Data Summary'!DU16="Yes"),OFFSET('Hygiene Data'!$E$6,0,10*ROW('Hygiene Data'!E10)),NA())</f>
        <v>#N/A</v>
      </c>
      <c r="BG16" s="121" t="e">
        <f ca="1">+IF(AND(ISNUMBER(OFFSET('Hygiene Data'!$E$8,0,10*ROW('Hygiene Data'!E10))),'Data Summary'!DV16="Yes"),OFFSET('Hygiene Data'!$E$8,0,10*ROW('Hygiene Data'!E10)),NA())</f>
        <v>#N/A</v>
      </c>
      <c r="BH16" s="121" t="e">
        <f ca="1">+IF(AND(ISNUMBER(OFFSET('Hygiene Data'!$E$10,0,10*ROW('Hygiene Data'!E10))),'Data Summary'!DW16="Yes"),OFFSET('Hygiene Data'!$E$10,0,10*ROW('Hygiene Data'!E10)),NA())</f>
        <v>#N/A</v>
      </c>
      <c r="BI16" s="121" t="e">
        <f ca="1">+IF(AND(ISNUMBER(OFFSET('Hygiene Data'!$F$6,0,10*ROW('Hygiene Data'!F10))),'Data Summary'!DX16="Yes"),OFFSET('Hygiene Data'!$F$6,0,10*ROW('Hygiene Data'!F10)),NA())</f>
        <v>#N/A</v>
      </c>
      <c r="BJ16" s="121" t="e">
        <f ca="1">+IF(AND(ISNUMBER(OFFSET('Hygiene Data'!$F$8,0,10*ROW('Hygiene Data'!F10))),'Data Summary'!DY16="Yes"),OFFSET('Hygiene Data'!$F$8,0,10*ROW('Hygiene Data'!F10)),NA())</f>
        <v>#N/A</v>
      </c>
      <c r="BK16" s="121" t="e">
        <f ca="1">+IF(AND(ISNUMBER(OFFSET('Hygiene Data'!$F$10,0,10*ROW('Hygiene Data'!F10))),'Data Summary'!DZ16="Yes"),OFFSET('Hygiene Data'!$F$10,0,10*ROW('Hygiene Data'!F10)),NA())</f>
        <v>#N/A</v>
      </c>
      <c r="BL16" s="121" t="e">
        <f ca="1">+IF(AND(ISNUMBER(OFFSET('Hygiene Data'!$G$6,0,10*ROW('Hygiene Data'!G10))),'Data Summary'!EA16="Yes"),OFFSET('Hygiene Data'!$G$6,0,10*ROW('Hygiene Data'!G10)),NA())</f>
        <v>#N/A</v>
      </c>
      <c r="BM16" s="121" t="e">
        <f ca="1">+IF(AND(ISNUMBER(OFFSET('Hygiene Data'!$G$8,0,10*ROW('Hygiene Data'!G10))),'Data Summary'!EB16="Yes"),OFFSET('Hygiene Data'!$G$8,0,10*ROW('Hygiene Data'!G10)),NA())</f>
        <v>#N/A</v>
      </c>
      <c r="BN16" s="121" t="e">
        <f ca="1">+IF(AND(ISNUMBER(OFFSET('Hygiene Data'!$G$10,0,10*ROW('Hygiene Data'!G10))),'Data Summary'!EC16="Yes"),OFFSET('Hygiene Data'!$G$10,0,10*ROW('Hygiene Data'!G10)),NA())</f>
        <v>#N/A</v>
      </c>
      <c r="BO16" s="121" t="e">
        <f ca="1">+IF(AND(ISNUMBER(OFFSET('Hygiene Data'!$H$6,0,10*ROW('Hygiene Data'!H10))),'Data Summary'!ED16="Yes"),OFFSET('Hygiene Data'!$H$6,0,10*ROW('Hygiene Data'!H10)),NA())</f>
        <v>#N/A</v>
      </c>
      <c r="BP16" s="121" t="e">
        <f ca="1">+IF(AND(ISNUMBER(OFFSET('Hygiene Data'!$H$8,0,10*ROW('Hygiene Data'!H10))),'Data Summary'!EE16="Yes"),OFFSET('Hygiene Data'!$H$8,0,10*ROW('Hygiene Data'!H10)),NA())</f>
        <v>#N/A</v>
      </c>
      <c r="BQ16" s="121" t="e">
        <f ca="1">+IF(AND(ISNUMBER(OFFSET('Hygiene Data'!$H$10,0,10*ROW('Hygiene Data'!H10))),'Data Summary'!EF16="Yes"),OFFSET('Hygiene Data'!$H$10,0,10*ROW('Hygiene Data'!H10)),NA())</f>
        <v>#N/A</v>
      </c>
    </row>
    <row r="17" spans="1:69" x14ac:dyDescent="0.2">
      <c r="A17" s="44" t="e">
        <f ca="1">+IF(OFFSET('Water Data'!$B$1,0,10*ROW('Water Data'!B11))="",NA(),OFFSET('Water Data'!$B$1,0,10*ROW('Water Data'!B11)))</f>
        <v>#N/A</v>
      </c>
      <c r="B17" s="44" t="e">
        <f ca="1">+IF(OFFSET('Water Data'!$A$3,0,10*ROW('Water Data'!A11))="",NA(),OFFSET('Water Data'!$A$3,0,10*ROW('Water Data'!A11)))</f>
        <v>#N/A</v>
      </c>
      <c r="C17" s="44" t="e">
        <f ca="1">+IF(OFFSET('Water Data'!$C$3,0,10*ROW('Water Data'!C11))="",NA(),OFFSET('Water Data'!$C$3,0,10*ROW('Water Data'!C11)))</f>
        <v>#N/A</v>
      </c>
      <c r="D17" s="119" t="e">
        <f ca="1">+IF(AND(ISNUMBER(OFFSET('Water Data'!$C$5,0,10*ROW('Water Data'!C11))),'Data Summary'!BS17="Yes"),100-OFFSET('Water Data'!$C$5,0,10*ROW('Water Data'!C11)),NA())</f>
        <v>#N/A</v>
      </c>
      <c r="E17" s="119" t="e">
        <f ca="1">+IF(AND(ISNUMBER(OFFSET('Water Data'!$C$7,0,10*ROW('Water Data'!C11))),'Data Summary'!BT17="Yes"),OFFSET('Water Data'!$C$7,0,10*ROW('Water Data'!C11)),NA())</f>
        <v>#N/A</v>
      </c>
      <c r="F17" s="119" t="e">
        <f ca="1">+IF(AND(ISNUMBER(OFFSET('Water Data'!$C$10,0,10*ROW('Water Data'!C11))),'Data Summary'!BU17="Yes"),OFFSET('Water Data'!$C$10,0,10*ROW('Water Data'!C11)),NA())</f>
        <v>#N/A</v>
      </c>
      <c r="G17" s="119" t="e">
        <f ca="1">+IF(AND(ISNUMBER(OFFSET('Water Data'!$D$5,0,10*ROW('Water Data'!D11))),'Data Summary'!BV17="Yes"),100-OFFSET('Water Data'!$D$5,0,10*ROW('Water Data'!D11)),NA())</f>
        <v>#N/A</v>
      </c>
      <c r="H17" s="119" t="e">
        <f ca="1">+IF(AND(ISNUMBER(OFFSET('Water Data'!$D$7,0,10*ROW('Water Data'!D11))),'Data Summary'!BW17="Yes"),OFFSET('Water Data'!$D$7,0,10*ROW('Water Data'!D11)),NA())</f>
        <v>#N/A</v>
      </c>
      <c r="I17" s="119" t="e">
        <f ca="1">+IF(AND(ISNUMBER(OFFSET('Water Data'!$D$10,0,10*ROW('Water Data'!D11))),'Data Summary'!BX17="Yes"),OFFSET('Water Data'!$D$10,0,10*ROW('Water Data'!D11)),NA())</f>
        <v>#N/A</v>
      </c>
      <c r="J17" s="119" t="e">
        <f ca="1">+IF(AND(ISNUMBER(OFFSET('Water Data'!$E$5,0,10*ROW('Water Data'!E11))),'Data Summary'!BY17="Yes"),100-OFFSET('Water Data'!$E$5,0,10*ROW('Water Data'!E11)),NA())</f>
        <v>#N/A</v>
      </c>
      <c r="K17" s="119" t="e">
        <f ca="1">+IF(AND(ISNUMBER(OFFSET('Water Data'!$E$7,0,10*ROW('Water Data'!E11))),'Data Summary'!BZ17="Yes"),OFFSET('Water Data'!$E$7,0,10*ROW('Water Data'!E11)),NA())</f>
        <v>#N/A</v>
      </c>
      <c r="L17" s="119" t="e">
        <f ca="1">+IF(AND(ISNUMBER(OFFSET('Water Data'!$E$10,0,10*ROW('Water Data'!E11))),'Data Summary'!CA17="Yes"),OFFSET('Water Data'!$E$10,0,10*ROW('Water Data'!E11)),NA())</f>
        <v>#N/A</v>
      </c>
      <c r="M17" s="119" t="e">
        <f ca="1">+IF(AND(ISNUMBER(OFFSET('Water Data'!$F$5,0,10*ROW('Water Data'!F11))),'Data Summary'!CB17="Yes"),100-OFFSET('Water Data'!$F$5,0,10*ROW('Water Data'!F11)),NA())</f>
        <v>#N/A</v>
      </c>
      <c r="N17" s="119" t="e">
        <f ca="1">+IF(AND(ISNUMBER(OFFSET('Water Data'!$F$7,0,10*ROW('Water Data'!F11))),'Data Summary'!CC17="Yes"),OFFSET('Water Data'!$F$7,0,10*ROW('Water Data'!F11)),NA())</f>
        <v>#N/A</v>
      </c>
      <c r="O17" s="119" t="e">
        <f ca="1">+IF(AND(ISNUMBER(OFFSET('Water Data'!$F$10,0,10*ROW('Water Data'!F11))),'Data Summary'!CD17="Yes"),OFFSET('Water Data'!$F$10,0,10*ROW('Water Data'!F11)),NA())</f>
        <v>#N/A</v>
      </c>
      <c r="P17" s="119" t="e">
        <f ca="1">+IF(AND(ISNUMBER(OFFSET('Water Data'!$G$5,0,10*ROW('Water Data'!G11))),'Data Summary'!CE17="Yes"),100-OFFSET('Water Data'!$G$5,0,10*ROW('Water Data'!G11)),NA())</f>
        <v>#N/A</v>
      </c>
      <c r="Q17" s="119" t="e">
        <f ca="1">+IF(AND(ISNUMBER(OFFSET('Water Data'!$G$7,0,10*ROW('Water Data'!G11))),'Data Summary'!CF17="Yes"),OFFSET('Water Data'!$G$7,0,10*ROW('Water Data'!G11)),NA())</f>
        <v>#N/A</v>
      </c>
      <c r="R17" s="119" t="e">
        <f ca="1">+IF(AND(ISNUMBER(OFFSET('Water Data'!$G$10,0,10*ROW('Water Data'!G11))),'Data Summary'!CG17="Yes"),OFFSET('Water Data'!$G$10,0,10*ROW('Water Data'!G11)),NA())</f>
        <v>#N/A</v>
      </c>
      <c r="S17" s="119" t="e">
        <f ca="1">+IF(AND(ISNUMBER(OFFSET('Water Data'!$H$5,0,10*ROW('Water Data'!H11))),'Data Summary'!CH17="Yes"),100-OFFSET('Water Data'!$H$5,0,10*ROW('Water Data'!H11)),NA())</f>
        <v>#N/A</v>
      </c>
      <c r="T17" s="119" t="e">
        <f ca="1">+IF(AND(ISNUMBER(OFFSET('Water Data'!$H$7,0,10*ROW('Water Data'!H11))),'Data Summary'!CI17="Yes"),OFFSET('Water Data'!$H$7,0,10*ROW('Water Data'!H11)),NA())</f>
        <v>#N/A</v>
      </c>
      <c r="U17" s="119" t="e">
        <f ca="1">+IF(AND(ISNUMBER(OFFSET('Water Data'!$H$10,0,10*ROW('Water Data'!H11))),'Data Summary'!CJ17="Yes"),OFFSET('Water Data'!$H$10,0,10*ROW('Water Data'!H11)),NA())</f>
        <v>#N/A</v>
      </c>
      <c r="V17" s="120" t="e">
        <f ca="1">+IF(AND(ISNUMBER(OFFSET('Sanitation Data'!$C$5,0,10*ROW('Sanitation Data'!C11))),'Data Summary'!CK17="Yes"),100-OFFSET('Sanitation Data'!$C$5,0,10*ROW('Sanitation Data'!C11)),NA())</f>
        <v>#N/A</v>
      </c>
      <c r="W17" s="120" t="e">
        <f ca="1">+IF(AND(ISNUMBER(OFFSET('Sanitation Data'!$C$7,0,10*ROW('Sanitation Data'!C11))),'Data Summary'!CL17="Yes"),OFFSET('Sanitation Data'!$C$7,0,10*ROW('Sanitation Data'!C11)),NA())</f>
        <v>#N/A</v>
      </c>
      <c r="X17" s="120" t="e">
        <f ca="1">+IF(AND(ISNUMBER(OFFSET('Sanitation Data'!$C$11,0,10*ROW('Sanitation Data'!C11))),'Data Summary'!CM17="Yes"),OFFSET('Sanitation Data'!$C$11,0,10*ROW('Sanitation Data'!C11)),NA())</f>
        <v>#N/A</v>
      </c>
      <c r="Y17" s="120" t="e">
        <f ca="1">+IF(AND(ISNUMBER(OFFSET('Sanitation Data'!$C$12,0,10*ROW('Sanitation Data'!C11))),'Data Summary'!CN17="Yes"),OFFSET('Sanitation Data'!$C$12,0,10*ROW('Sanitation Data'!C11)),NA())</f>
        <v>#N/A</v>
      </c>
      <c r="Z17" s="120" t="e">
        <f ca="1">+IF(AND(ISNUMBER(OFFSET('Sanitation Data'!$C$13,0,10*ROW('Sanitation Data'!C11))),'Data Summary'!CO17="Yes"),OFFSET('Sanitation Data'!$C$13,0,10*ROW('Sanitation Data'!C11)),NA())</f>
        <v>#N/A</v>
      </c>
      <c r="AA17" s="120" t="e">
        <f ca="1">+IF(AND(ISNUMBER(OFFSET('Sanitation Data'!$D$5,0,10*ROW('Sanitation Data'!D11))),'Data Summary'!CP17="Yes"),100-OFFSET('Sanitation Data'!$D$5,0,10*ROW('Sanitation Data'!D11)),NA())</f>
        <v>#N/A</v>
      </c>
      <c r="AB17" s="120" t="e">
        <f ca="1">+IF(AND(ISNUMBER(OFFSET('Sanitation Data'!$D$7,0,10*ROW('Sanitation Data'!D11))),'Data Summary'!CQ17="Yes"),OFFSET('Sanitation Data'!$D$7,0,10*ROW('Sanitation Data'!D11)),NA())</f>
        <v>#N/A</v>
      </c>
      <c r="AC17" s="120" t="e">
        <f ca="1">+IF(AND(ISNUMBER(OFFSET('Sanitation Data'!$D$11,0,10*ROW('Sanitation Data'!D11))),'Data Summary'!CR17="Yes"),OFFSET('Sanitation Data'!$D$11,0,10*ROW('Sanitation Data'!D11)),NA())</f>
        <v>#N/A</v>
      </c>
      <c r="AD17" s="120" t="e">
        <f ca="1">+IF(AND(ISNUMBER(OFFSET('Sanitation Data'!$D$12,0,10*ROW('Sanitation Data'!D11))),'Data Summary'!CS17="Yes"),OFFSET('Sanitation Data'!$D$12,0,10*ROW('Sanitation Data'!D11)),NA())</f>
        <v>#N/A</v>
      </c>
      <c r="AE17" s="120" t="e">
        <f ca="1">+IF(AND(ISNUMBER(OFFSET('Sanitation Data'!$D$13,0,10*ROW('Sanitation Data'!D11))),'Data Summary'!CT17="Yes"),OFFSET('Sanitation Data'!$D$13,0,10*ROW('Sanitation Data'!D11)),NA())</f>
        <v>#N/A</v>
      </c>
      <c r="AF17" s="120" t="e">
        <f ca="1">+IF(AND(ISNUMBER(OFFSET('Sanitation Data'!$E$5,0,10*ROW('Sanitation Data'!E11))),'Data Summary'!CU17="Yes"),100-OFFSET('Sanitation Data'!$E$5,0,10*ROW('Sanitation Data'!E11)),NA())</f>
        <v>#N/A</v>
      </c>
      <c r="AG17" s="120" t="e">
        <f ca="1">+IF(AND(ISNUMBER(OFFSET('Sanitation Data'!$E$7,0,10*ROW('Sanitation Data'!E11))),'Data Summary'!CV17="Yes"),OFFSET('Sanitation Data'!$E$7,0,10*ROW('Sanitation Data'!E11)),NA())</f>
        <v>#N/A</v>
      </c>
      <c r="AH17" s="120" t="e">
        <f ca="1">+IF(AND(ISNUMBER(OFFSET('Sanitation Data'!$E$11,0,10*ROW('Sanitation Data'!E11))),'Data Summary'!CW17="Yes"),OFFSET('Sanitation Data'!$E$11,0,10*ROW('Sanitation Data'!E11)),NA())</f>
        <v>#N/A</v>
      </c>
      <c r="AI17" s="120" t="e">
        <f ca="1">+IF(AND(ISNUMBER(OFFSET('Sanitation Data'!$E$12,0,10*ROW('Sanitation Data'!E11))),'Data Summary'!CX17="Yes"),OFFSET('Sanitation Data'!$E$12,0,10*ROW('Sanitation Data'!E11)),NA())</f>
        <v>#N/A</v>
      </c>
      <c r="AJ17" s="120" t="e">
        <f ca="1">+IF(AND(ISNUMBER(OFFSET('Sanitation Data'!$E$13,0,10*ROW('Sanitation Data'!E11))),'Data Summary'!CY17="Yes"),OFFSET('Sanitation Data'!$E$13,0,10*ROW('Sanitation Data'!E11)),NA())</f>
        <v>#N/A</v>
      </c>
      <c r="AK17" s="120" t="e">
        <f ca="1">+IF(AND(ISNUMBER(OFFSET('Sanitation Data'!$F$5,0,10*ROW('Sanitation Data'!F11))),'Data Summary'!CZ17="Yes"),100-OFFSET('Sanitation Data'!$F$5,0,10*ROW('Sanitation Data'!F11)),NA())</f>
        <v>#N/A</v>
      </c>
      <c r="AL17" s="120" t="e">
        <f ca="1">+IF(AND(ISNUMBER(OFFSET('Sanitation Data'!$F$7,0,10*ROW('Sanitation Data'!F11))),'Data Summary'!DA17="Yes"),OFFSET('Sanitation Data'!$F$7,0,10*ROW('Sanitation Data'!F11)),NA())</f>
        <v>#N/A</v>
      </c>
      <c r="AM17" s="120" t="e">
        <f ca="1">+IF(AND(ISNUMBER(OFFSET('Sanitation Data'!$F$11,0,10*ROW('Sanitation Data'!F11))),'Data Summary'!DB17="Yes"),OFFSET('Sanitation Data'!$F$11,0,10*ROW('Sanitation Data'!F11)),NA())</f>
        <v>#N/A</v>
      </c>
      <c r="AN17" s="120" t="e">
        <f ca="1">+IF(AND(ISNUMBER(OFFSET('Sanitation Data'!$F$12,0,10*ROW('Sanitation Data'!F11))),'Data Summary'!DC17="Yes"),OFFSET('Sanitation Data'!$F$12,0,10*ROW('Sanitation Data'!F11)),NA())</f>
        <v>#N/A</v>
      </c>
      <c r="AO17" s="120" t="e">
        <f ca="1">+IF(AND(ISNUMBER(OFFSET('Sanitation Data'!$F$13,0,10*ROW('Sanitation Data'!F11))),'Data Summary'!DD17="Yes"),OFFSET('Sanitation Data'!$F$13,0,10*ROW('Sanitation Data'!F11)),NA())</f>
        <v>#N/A</v>
      </c>
      <c r="AP17" s="120" t="e">
        <f ca="1">+IF(AND(ISNUMBER(OFFSET('Sanitation Data'!$G$5,0,10*ROW('Sanitation Data'!G11))),'Data Summary'!DE17="Yes"),100-OFFSET('Sanitation Data'!$G$5,0,10*ROW('Sanitation Data'!G11)),NA())</f>
        <v>#N/A</v>
      </c>
      <c r="AQ17" s="120" t="e">
        <f ca="1">+IF(AND(ISNUMBER(OFFSET('Sanitation Data'!$G$7,0,10*ROW('Sanitation Data'!G11))),'Data Summary'!DF17="Yes"),OFFSET('Sanitation Data'!$G$7,0,10*ROW('Sanitation Data'!G11)),NA())</f>
        <v>#N/A</v>
      </c>
      <c r="AR17" s="120" t="e">
        <f ca="1">+IF(AND(ISNUMBER(OFFSET('Sanitation Data'!$G$11,0,10*ROW('Sanitation Data'!G11))),'Data Summary'!DG17="Yes"),OFFSET('Sanitation Data'!$G$11,0,10*ROW('Sanitation Data'!G11)),NA())</f>
        <v>#N/A</v>
      </c>
      <c r="AS17" s="120" t="e">
        <f ca="1">+IF(AND(ISNUMBER(OFFSET('Sanitation Data'!$G$12,0,10*ROW('Sanitation Data'!G11))),'Data Summary'!DH17="Yes"),OFFSET('Sanitation Data'!$G$12,0,10*ROW('Sanitation Data'!G11)),NA())</f>
        <v>#N/A</v>
      </c>
      <c r="AT17" s="120" t="e">
        <f ca="1">+IF(AND(ISNUMBER(OFFSET('Sanitation Data'!$G$13,0,10*ROW('Sanitation Data'!G11))),'Data Summary'!DI17="Yes"),OFFSET('Sanitation Data'!$G$13,0,10*ROW('Sanitation Data'!G11)),NA())</f>
        <v>#N/A</v>
      </c>
      <c r="AU17" s="120" t="e">
        <f ca="1">+IF(AND(ISNUMBER(OFFSET('Sanitation Data'!$H$5,0,10*ROW('Sanitation Data'!H11))),'Data Summary'!DJ17="Yes"),100-OFFSET('Sanitation Data'!$H$5,0,10*ROW('Sanitation Data'!H11)),NA())</f>
        <v>#N/A</v>
      </c>
      <c r="AV17" s="120" t="e">
        <f ca="1">+IF(AND(ISNUMBER(OFFSET('Sanitation Data'!$H$7,0,10*ROW('Sanitation Data'!H11))),'Data Summary'!DK17="Yes"),OFFSET('Sanitation Data'!$H$7,0,10*ROW('Sanitation Data'!H11)),NA())</f>
        <v>#N/A</v>
      </c>
      <c r="AW17" s="120" t="e">
        <f ca="1">+IF(AND(ISNUMBER(OFFSET('Sanitation Data'!$H$11,0,10*ROW('Sanitation Data'!H11))),'Data Summary'!DL17="Yes"),OFFSET('Sanitation Data'!$H$11,0,10*ROW('Sanitation Data'!H11)),NA())</f>
        <v>#N/A</v>
      </c>
      <c r="AX17" s="120" t="e">
        <f ca="1">+IF(AND(ISNUMBER(OFFSET('Sanitation Data'!$H$12,0,10*ROW('Sanitation Data'!H11))),'Data Summary'!DM17="Yes"),OFFSET('Sanitation Data'!$H$12,0,10*ROW('Sanitation Data'!H11)),NA())</f>
        <v>#N/A</v>
      </c>
      <c r="AY17" s="120" t="e">
        <f ca="1">+IF(AND(ISNUMBER(OFFSET('Sanitation Data'!$H$13,0,10*ROW('Sanitation Data'!H11))),'Data Summary'!DN17="Yes"),OFFSET('Sanitation Data'!$H$13,0,10*ROW('Sanitation Data'!H11)),NA())</f>
        <v>#N/A</v>
      </c>
      <c r="AZ17" s="121" t="e">
        <f ca="1">+IF(AND(ISNUMBER(OFFSET('Hygiene Data'!$C$6,0,10*ROW('Hygiene Data'!C11))),'Data Summary'!DO17="Yes"),OFFSET('Hygiene Data'!$C$6,0,10*ROW('Hygiene Data'!C11)),NA())</f>
        <v>#N/A</v>
      </c>
      <c r="BA17" s="121" t="e">
        <f ca="1">+IF(AND(ISNUMBER(OFFSET('Hygiene Data'!$C$8,0,10*ROW('Hygiene Data'!C11))),'Data Summary'!DP17="Yes"),OFFSET('Hygiene Data'!$C$8,0,10*ROW('Hygiene Data'!C11)),NA())</f>
        <v>#N/A</v>
      </c>
      <c r="BB17" s="121" t="e">
        <f ca="1">+IF(AND(ISNUMBER(OFFSET('Hygiene Data'!$C$10,0,10*ROW('Hygiene Data'!C11))),'Data Summary'!DQ17="Yes"),OFFSET('Hygiene Data'!$C$10,0,10*ROW('Hygiene Data'!C11)),NA())</f>
        <v>#N/A</v>
      </c>
      <c r="BC17" s="121" t="e">
        <f ca="1">+IF(AND(ISNUMBER(OFFSET('Hygiene Data'!$D$6,0,10*ROW('Hygiene Data'!D11))),'Data Summary'!DR17="Yes"),OFFSET('Hygiene Data'!$D$6,0,10*ROW('Hygiene Data'!D11)),NA())</f>
        <v>#N/A</v>
      </c>
      <c r="BD17" s="121" t="e">
        <f ca="1">+IF(AND(ISNUMBER(OFFSET('Hygiene Data'!$D$8,0,10*ROW('Hygiene Data'!D11))),'Data Summary'!DS17="Yes"),OFFSET('Hygiene Data'!$D$8,0,10*ROW('Hygiene Data'!D11)),NA())</f>
        <v>#N/A</v>
      </c>
      <c r="BE17" s="121" t="e">
        <f ca="1">+IF(AND(ISNUMBER(OFFSET('Hygiene Data'!$D$10,0,10*ROW('Hygiene Data'!D11))),'Data Summary'!DT17="Yes"),OFFSET('Hygiene Data'!$D$10,0,10*ROW('Hygiene Data'!D11)),NA())</f>
        <v>#N/A</v>
      </c>
      <c r="BF17" s="121" t="e">
        <f ca="1">+IF(AND(ISNUMBER(OFFSET('Hygiene Data'!$E$6,0,10*ROW('Hygiene Data'!E11))),'Data Summary'!DU17="Yes"),OFFSET('Hygiene Data'!$E$6,0,10*ROW('Hygiene Data'!E11)),NA())</f>
        <v>#N/A</v>
      </c>
      <c r="BG17" s="121" t="e">
        <f ca="1">+IF(AND(ISNUMBER(OFFSET('Hygiene Data'!$E$8,0,10*ROW('Hygiene Data'!E11))),'Data Summary'!DV17="Yes"),OFFSET('Hygiene Data'!$E$8,0,10*ROW('Hygiene Data'!E11)),NA())</f>
        <v>#N/A</v>
      </c>
      <c r="BH17" s="121" t="e">
        <f ca="1">+IF(AND(ISNUMBER(OFFSET('Hygiene Data'!$E$10,0,10*ROW('Hygiene Data'!E11))),'Data Summary'!DW17="Yes"),OFFSET('Hygiene Data'!$E$10,0,10*ROW('Hygiene Data'!E11)),NA())</f>
        <v>#N/A</v>
      </c>
      <c r="BI17" s="121" t="e">
        <f ca="1">+IF(AND(ISNUMBER(OFFSET('Hygiene Data'!$F$6,0,10*ROW('Hygiene Data'!F11))),'Data Summary'!DX17="Yes"),OFFSET('Hygiene Data'!$F$6,0,10*ROW('Hygiene Data'!F11)),NA())</f>
        <v>#N/A</v>
      </c>
      <c r="BJ17" s="121" t="e">
        <f ca="1">+IF(AND(ISNUMBER(OFFSET('Hygiene Data'!$F$8,0,10*ROW('Hygiene Data'!F11))),'Data Summary'!DY17="Yes"),OFFSET('Hygiene Data'!$F$8,0,10*ROW('Hygiene Data'!F11)),NA())</f>
        <v>#N/A</v>
      </c>
      <c r="BK17" s="121" t="e">
        <f ca="1">+IF(AND(ISNUMBER(OFFSET('Hygiene Data'!$F$10,0,10*ROW('Hygiene Data'!F11))),'Data Summary'!DZ17="Yes"),OFFSET('Hygiene Data'!$F$10,0,10*ROW('Hygiene Data'!F11)),NA())</f>
        <v>#N/A</v>
      </c>
      <c r="BL17" s="121" t="e">
        <f ca="1">+IF(AND(ISNUMBER(OFFSET('Hygiene Data'!$G$6,0,10*ROW('Hygiene Data'!G11))),'Data Summary'!EA17="Yes"),OFFSET('Hygiene Data'!$G$6,0,10*ROW('Hygiene Data'!G11)),NA())</f>
        <v>#N/A</v>
      </c>
      <c r="BM17" s="121" t="e">
        <f ca="1">+IF(AND(ISNUMBER(OFFSET('Hygiene Data'!$G$8,0,10*ROW('Hygiene Data'!G11))),'Data Summary'!EB17="Yes"),OFFSET('Hygiene Data'!$G$8,0,10*ROW('Hygiene Data'!G11)),NA())</f>
        <v>#N/A</v>
      </c>
      <c r="BN17" s="121" t="e">
        <f ca="1">+IF(AND(ISNUMBER(OFFSET('Hygiene Data'!$G$10,0,10*ROW('Hygiene Data'!G11))),'Data Summary'!EC17="Yes"),OFFSET('Hygiene Data'!$G$10,0,10*ROW('Hygiene Data'!G11)),NA())</f>
        <v>#N/A</v>
      </c>
      <c r="BO17" s="121" t="e">
        <f ca="1">+IF(AND(ISNUMBER(OFFSET('Hygiene Data'!$H$6,0,10*ROW('Hygiene Data'!H11))),'Data Summary'!ED17="Yes"),OFFSET('Hygiene Data'!$H$6,0,10*ROW('Hygiene Data'!H11)),NA())</f>
        <v>#N/A</v>
      </c>
      <c r="BP17" s="121" t="e">
        <f ca="1">+IF(AND(ISNUMBER(OFFSET('Hygiene Data'!$H$8,0,10*ROW('Hygiene Data'!H11))),'Data Summary'!EE17="Yes"),OFFSET('Hygiene Data'!$H$8,0,10*ROW('Hygiene Data'!H11)),NA())</f>
        <v>#N/A</v>
      </c>
      <c r="BQ17" s="121" t="e">
        <f ca="1">+IF(AND(ISNUMBER(OFFSET('Hygiene Data'!$H$10,0,10*ROW('Hygiene Data'!H11))),'Data Summary'!EF17="Yes"),OFFSET('Hygiene Data'!$H$10,0,10*ROW('Hygiene Data'!H11)),NA())</f>
        <v>#N/A</v>
      </c>
    </row>
    <row r="18" spans="1:69" x14ac:dyDescent="0.2">
      <c r="A18" s="44" t="e">
        <f ca="1">+IF(OFFSET('Water Data'!$B$1,0,10*ROW('Water Data'!B12))="",NA(),OFFSET('Water Data'!$B$1,0,10*ROW('Water Data'!B12)))</f>
        <v>#N/A</v>
      </c>
      <c r="B18" s="44" t="e">
        <f ca="1">+IF(OFFSET('Water Data'!$A$3,0,10*ROW('Water Data'!A12))="",NA(),OFFSET('Water Data'!$A$3,0,10*ROW('Water Data'!A12)))</f>
        <v>#N/A</v>
      </c>
      <c r="C18" s="44" t="e">
        <f ca="1">+IF(OFFSET('Water Data'!$C$3,0,10*ROW('Water Data'!C12))="",NA(),OFFSET('Water Data'!$C$3,0,10*ROW('Water Data'!C12)))</f>
        <v>#N/A</v>
      </c>
      <c r="D18" s="119" t="e">
        <f ca="1">+IF(AND(ISNUMBER(OFFSET('Water Data'!$C$5,0,10*ROW('Water Data'!C12))),'Data Summary'!BS18="Yes"),100-OFFSET('Water Data'!$C$5,0,10*ROW('Water Data'!C12)),NA())</f>
        <v>#N/A</v>
      </c>
      <c r="E18" s="119" t="e">
        <f ca="1">+IF(AND(ISNUMBER(OFFSET('Water Data'!$C$7,0,10*ROW('Water Data'!C12))),'Data Summary'!BT18="Yes"),OFFSET('Water Data'!$C$7,0,10*ROW('Water Data'!C12)),NA())</f>
        <v>#N/A</v>
      </c>
      <c r="F18" s="119" t="e">
        <f ca="1">+IF(AND(ISNUMBER(OFFSET('Water Data'!$C$10,0,10*ROW('Water Data'!C12))),'Data Summary'!BU18="Yes"),OFFSET('Water Data'!$C$10,0,10*ROW('Water Data'!C12)),NA())</f>
        <v>#N/A</v>
      </c>
      <c r="G18" s="119" t="e">
        <f ca="1">+IF(AND(ISNUMBER(OFFSET('Water Data'!$D$5,0,10*ROW('Water Data'!D12))),'Data Summary'!BV18="Yes"),100-OFFSET('Water Data'!$D$5,0,10*ROW('Water Data'!D12)),NA())</f>
        <v>#N/A</v>
      </c>
      <c r="H18" s="119" t="e">
        <f ca="1">+IF(AND(ISNUMBER(OFFSET('Water Data'!$D$7,0,10*ROW('Water Data'!D12))),'Data Summary'!BW18="Yes"),OFFSET('Water Data'!$D$7,0,10*ROW('Water Data'!D12)),NA())</f>
        <v>#N/A</v>
      </c>
      <c r="I18" s="119" t="e">
        <f ca="1">+IF(AND(ISNUMBER(OFFSET('Water Data'!$D$10,0,10*ROW('Water Data'!D12))),'Data Summary'!BX18="Yes"),OFFSET('Water Data'!$D$10,0,10*ROW('Water Data'!D12)),NA())</f>
        <v>#N/A</v>
      </c>
      <c r="J18" s="119" t="e">
        <f ca="1">+IF(AND(ISNUMBER(OFFSET('Water Data'!$E$5,0,10*ROW('Water Data'!E12))),'Data Summary'!BY18="Yes"),100-OFFSET('Water Data'!$E$5,0,10*ROW('Water Data'!E12)),NA())</f>
        <v>#N/A</v>
      </c>
      <c r="K18" s="119" t="e">
        <f ca="1">+IF(AND(ISNUMBER(OFFSET('Water Data'!$E$7,0,10*ROW('Water Data'!E12))),'Data Summary'!BZ18="Yes"),OFFSET('Water Data'!$E$7,0,10*ROW('Water Data'!E12)),NA())</f>
        <v>#N/A</v>
      </c>
      <c r="L18" s="119" t="e">
        <f ca="1">+IF(AND(ISNUMBER(OFFSET('Water Data'!$E$10,0,10*ROW('Water Data'!E12))),'Data Summary'!CA18="Yes"),OFFSET('Water Data'!$E$10,0,10*ROW('Water Data'!E12)),NA())</f>
        <v>#N/A</v>
      </c>
      <c r="M18" s="119" t="e">
        <f ca="1">+IF(AND(ISNUMBER(OFFSET('Water Data'!$F$5,0,10*ROW('Water Data'!F12))),'Data Summary'!CB18="Yes"),100-OFFSET('Water Data'!$F$5,0,10*ROW('Water Data'!F12)),NA())</f>
        <v>#N/A</v>
      </c>
      <c r="N18" s="119" t="e">
        <f ca="1">+IF(AND(ISNUMBER(OFFSET('Water Data'!$F$7,0,10*ROW('Water Data'!F12))),'Data Summary'!CC18="Yes"),OFFSET('Water Data'!$F$7,0,10*ROW('Water Data'!F12)),NA())</f>
        <v>#N/A</v>
      </c>
      <c r="O18" s="119" t="e">
        <f ca="1">+IF(AND(ISNUMBER(OFFSET('Water Data'!$F$10,0,10*ROW('Water Data'!F12))),'Data Summary'!CD18="Yes"),OFFSET('Water Data'!$F$10,0,10*ROW('Water Data'!F12)),NA())</f>
        <v>#N/A</v>
      </c>
      <c r="P18" s="119" t="e">
        <f ca="1">+IF(AND(ISNUMBER(OFFSET('Water Data'!$G$5,0,10*ROW('Water Data'!G12))),'Data Summary'!CE18="Yes"),100-OFFSET('Water Data'!$G$5,0,10*ROW('Water Data'!G12)),NA())</f>
        <v>#N/A</v>
      </c>
      <c r="Q18" s="119" t="e">
        <f ca="1">+IF(AND(ISNUMBER(OFFSET('Water Data'!$G$7,0,10*ROW('Water Data'!G12))),'Data Summary'!CF18="Yes"),OFFSET('Water Data'!$G$7,0,10*ROW('Water Data'!G12)),NA())</f>
        <v>#N/A</v>
      </c>
      <c r="R18" s="119" t="e">
        <f ca="1">+IF(AND(ISNUMBER(OFFSET('Water Data'!$G$10,0,10*ROW('Water Data'!G12))),'Data Summary'!CG18="Yes"),OFFSET('Water Data'!$G$10,0,10*ROW('Water Data'!G12)),NA())</f>
        <v>#N/A</v>
      </c>
      <c r="S18" s="119" t="e">
        <f ca="1">+IF(AND(ISNUMBER(OFFSET('Water Data'!$H$5,0,10*ROW('Water Data'!H12))),'Data Summary'!CH18="Yes"),100-OFFSET('Water Data'!$H$5,0,10*ROW('Water Data'!H12)),NA())</f>
        <v>#N/A</v>
      </c>
      <c r="T18" s="119" t="e">
        <f ca="1">+IF(AND(ISNUMBER(OFFSET('Water Data'!$H$7,0,10*ROW('Water Data'!H12))),'Data Summary'!CI18="Yes"),OFFSET('Water Data'!$H$7,0,10*ROW('Water Data'!H12)),NA())</f>
        <v>#N/A</v>
      </c>
      <c r="U18" s="119" t="e">
        <f ca="1">+IF(AND(ISNUMBER(OFFSET('Water Data'!$H$10,0,10*ROW('Water Data'!H12))),'Data Summary'!CJ18="Yes"),OFFSET('Water Data'!$H$10,0,10*ROW('Water Data'!H12)),NA())</f>
        <v>#N/A</v>
      </c>
      <c r="V18" s="120" t="e">
        <f ca="1">+IF(AND(ISNUMBER(OFFSET('Sanitation Data'!$C$5,0,10*ROW('Sanitation Data'!C12))),'Data Summary'!CK18="Yes"),100-OFFSET('Sanitation Data'!$C$5,0,10*ROW('Sanitation Data'!C12)),NA())</f>
        <v>#N/A</v>
      </c>
      <c r="W18" s="120" t="e">
        <f ca="1">+IF(AND(ISNUMBER(OFFSET('Sanitation Data'!$C$7,0,10*ROW('Sanitation Data'!C12))),'Data Summary'!CL18="Yes"),OFFSET('Sanitation Data'!$C$7,0,10*ROW('Sanitation Data'!C12)),NA())</f>
        <v>#N/A</v>
      </c>
      <c r="X18" s="120" t="e">
        <f ca="1">+IF(AND(ISNUMBER(OFFSET('Sanitation Data'!$C$11,0,10*ROW('Sanitation Data'!C12))),'Data Summary'!CM18="Yes"),OFFSET('Sanitation Data'!$C$11,0,10*ROW('Sanitation Data'!C12)),NA())</f>
        <v>#N/A</v>
      </c>
      <c r="Y18" s="120" t="e">
        <f ca="1">+IF(AND(ISNUMBER(OFFSET('Sanitation Data'!$C$12,0,10*ROW('Sanitation Data'!C12))),'Data Summary'!CN18="Yes"),OFFSET('Sanitation Data'!$C$12,0,10*ROW('Sanitation Data'!C12)),NA())</f>
        <v>#N/A</v>
      </c>
      <c r="Z18" s="120" t="e">
        <f ca="1">+IF(AND(ISNUMBER(OFFSET('Sanitation Data'!$C$13,0,10*ROW('Sanitation Data'!C12))),'Data Summary'!CO18="Yes"),OFFSET('Sanitation Data'!$C$13,0,10*ROW('Sanitation Data'!C12)),NA())</f>
        <v>#N/A</v>
      </c>
      <c r="AA18" s="120" t="e">
        <f ca="1">+IF(AND(ISNUMBER(OFFSET('Sanitation Data'!$D$5,0,10*ROW('Sanitation Data'!D12))),'Data Summary'!CP18="Yes"),100-OFFSET('Sanitation Data'!$D$5,0,10*ROW('Sanitation Data'!D12)),NA())</f>
        <v>#N/A</v>
      </c>
      <c r="AB18" s="120" t="e">
        <f ca="1">+IF(AND(ISNUMBER(OFFSET('Sanitation Data'!$D$7,0,10*ROW('Sanitation Data'!D12))),'Data Summary'!CQ18="Yes"),OFFSET('Sanitation Data'!$D$7,0,10*ROW('Sanitation Data'!D12)),NA())</f>
        <v>#N/A</v>
      </c>
      <c r="AC18" s="120" t="e">
        <f ca="1">+IF(AND(ISNUMBER(OFFSET('Sanitation Data'!$D$11,0,10*ROW('Sanitation Data'!D12))),'Data Summary'!CR18="Yes"),OFFSET('Sanitation Data'!$D$11,0,10*ROW('Sanitation Data'!D12)),NA())</f>
        <v>#N/A</v>
      </c>
      <c r="AD18" s="120" t="e">
        <f ca="1">+IF(AND(ISNUMBER(OFFSET('Sanitation Data'!$D$12,0,10*ROW('Sanitation Data'!D12))),'Data Summary'!CS18="Yes"),OFFSET('Sanitation Data'!$D$12,0,10*ROW('Sanitation Data'!D12)),NA())</f>
        <v>#N/A</v>
      </c>
      <c r="AE18" s="120" t="e">
        <f ca="1">+IF(AND(ISNUMBER(OFFSET('Sanitation Data'!$D$13,0,10*ROW('Sanitation Data'!D12))),'Data Summary'!CT18="Yes"),OFFSET('Sanitation Data'!$D$13,0,10*ROW('Sanitation Data'!D12)),NA())</f>
        <v>#N/A</v>
      </c>
      <c r="AF18" s="120" t="e">
        <f ca="1">+IF(AND(ISNUMBER(OFFSET('Sanitation Data'!$E$5,0,10*ROW('Sanitation Data'!E12))),'Data Summary'!CU18="Yes"),100-OFFSET('Sanitation Data'!$E$5,0,10*ROW('Sanitation Data'!E12)),NA())</f>
        <v>#N/A</v>
      </c>
      <c r="AG18" s="120" t="e">
        <f ca="1">+IF(AND(ISNUMBER(OFFSET('Sanitation Data'!$E$7,0,10*ROW('Sanitation Data'!E12))),'Data Summary'!CV18="Yes"),OFFSET('Sanitation Data'!$E$7,0,10*ROW('Sanitation Data'!E12)),NA())</f>
        <v>#N/A</v>
      </c>
      <c r="AH18" s="120" t="e">
        <f ca="1">+IF(AND(ISNUMBER(OFFSET('Sanitation Data'!$E$11,0,10*ROW('Sanitation Data'!E12))),'Data Summary'!CW18="Yes"),OFFSET('Sanitation Data'!$E$11,0,10*ROW('Sanitation Data'!E12)),NA())</f>
        <v>#N/A</v>
      </c>
      <c r="AI18" s="120" t="e">
        <f ca="1">+IF(AND(ISNUMBER(OFFSET('Sanitation Data'!$E$12,0,10*ROW('Sanitation Data'!E12))),'Data Summary'!CX18="Yes"),OFFSET('Sanitation Data'!$E$12,0,10*ROW('Sanitation Data'!E12)),NA())</f>
        <v>#N/A</v>
      </c>
      <c r="AJ18" s="120" t="e">
        <f ca="1">+IF(AND(ISNUMBER(OFFSET('Sanitation Data'!$E$13,0,10*ROW('Sanitation Data'!E12))),'Data Summary'!CY18="Yes"),OFFSET('Sanitation Data'!$E$13,0,10*ROW('Sanitation Data'!E12)),NA())</f>
        <v>#N/A</v>
      </c>
      <c r="AK18" s="120" t="e">
        <f ca="1">+IF(AND(ISNUMBER(OFFSET('Sanitation Data'!$F$5,0,10*ROW('Sanitation Data'!F12))),'Data Summary'!CZ18="Yes"),100-OFFSET('Sanitation Data'!$F$5,0,10*ROW('Sanitation Data'!F12)),NA())</f>
        <v>#N/A</v>
      </c>
      <c r="AL18" s="120" t="e">
        <f ca="1">+IF(AND(ISNUMBER(OFFSET('Sanitation Data'!$F$7,0,10*ROW('Sanitation Data'!F12))),'Data Summary'!DA18="Yes"),OFFSET('Sanitation Data'!$F$7,0,10*ROW('Sanitation Data'!F12)),NA())</f>
        <v>#N/A</v>
      </c>
      <c r="AM18" s="120" t="e">
        <f ca="1">+IF(AND(ISNUMBER(OFFSET('Sanitation Data'!$F$11,0,10*ROW('Sanitation Data'!F12))),'Data Summary'!DB18="Yes"),OFFSET('Sanitation Data'!$F$11,0,10*ROW('Sanitation Data'!F12)),NA())</f>
        <v>#N/A</v>
      </c>
      <c r="AN18" s="120" t="e">
        <f ca="1">+IF(AND(ISNUMBER(OFFSET('Sanitation Data'!$F$12,0,10*ROW('Sanitation Data'!F12))),'Data Summary'!DC18="Yes"),OFFSET('Sanitation Data'!$F$12,0,10*ROW('Sanitation Data'!F12)),NA())</f>
        <v>#N/A</v>
      </c>
      <c r="AO18" s="120" t="e">
        <f ca="1">+IF(AND(ISNUMBER(OFFSET('Sanitation Data'!$F$13,0,10*ROW('Sanitation Data'!F12))),'Data Summary'!DD18="Yes"),OFFSET('Sanitation Data'!$F$13,0,10*ROW('Sanitation Data'!F12)),NA())</f>
        <v>#N/A</v>
      </c>
      <c r="AP18" s="120" t="e">
        <f ca="1">+IF(AND(ISNUMBER(OFFSET('Sanitation Data'!$G$5,0,10*ROW('Sanitation Data'!G12))),'Data Summary'!DE18="Yes"),100-OFFSET('Sanitation Data'!$G$5,0,10*ROW('Sanitation Data'!G12)),NA())</f>
        <v>#N/A</v>
      </c>
      <c r="AQ18" s="120" t="e">
        <f ca="1">+IF(AND(ISNUMBER(OFFSET('Sanitation Data'!$G$7,0,10*ROW('Sanitation Data'!G12))),'Data Summary'!DF18="Yes"),OFFSET('Sanitation Data'!$G$7,0,10*ROW('Sanitation Data'!G12)),NA())</f>
        <v>#N/A</v>
      </c>
      <c r="AR18" s="120" t="e">
        <f ca="1">+IF(AND(ISNUMBER(OFFSET('Sanitation Data'!$G$11,0,10*ROW('Sanitation Data'!G12))),'Data Summary'!DG18="Yes"),OFFSET('Sanitation Data'!$G$11,0,10*ROW('Sanitation Data'!G12)),NA())</f>
        <v>#N/A</v>
      </c>
      <c r="AS18" s="120" t="e">
        <f ca="1">+IF(AND(ISNUMBER(OFFSET('Sanitation Data'!$G$12,0,10*ROW('Sanitation Data'!G12))),'Data Summary'!DH18="Yes"),OFFSET('Sanitation Data'!$G$12,0,10*ROW('Sanitation Data'!G12)),NA())</f>
        <v>#N/A</v>
      </c>
      <c r="AT18" s="120" t="e">
        <f ca="1">+IF(AND(ISNUMBER(OFFSET('Sanitation Data'!$G$13,0,10*ROW('Sanitation Data'!G12))),'Data Summary'!DI18="Yes"),OFFSET('Sanitation Data'!$G$13,0,10*ROW('Sanitation Data'!G12)),NA())</f>
        <v>#N/A</v>
      </c>
      <c r="AU18" s="120" t="e">
        <f ca="1">+IF(AND(ISNUMBER(OFFSET('Sanitation Data'!$H$5,0,10*ROW('Sanitation Data'!H12))),'Data Summary'!DJ18="Yes"),100-OFFSET('Sanitation Data'!$H$5,0,10*ROW('Sanitation Data'!H12)),NA())</f>
        <v>#N/A</v>
      </c>
      <c r="AV18" s="120" t="e">
        <f ca="1">+IF(AND(ISNUMBER(OFFSET('Sanitation Data'!$H$7,0,10*ROW('Sanitation Data'!H12))),'Data Summary'!DK18="Yes"),OFFSET('Sanitation Data'!$H$7,0,10*ROW('Sanitation Data'!H12)),NA())</f>
        <v>#N/A</v>
      </c>
      <c r="AW18" s="120" t="e">
        <f ca="1">+IF(AND(ISNUMBER(OFFSET('Sanitation Data'!$H$11,0,10*ROW('Sanitation Data'!H12))),'Data Summary'!DL18="Yes"),OFFSET('Sanitation Data'!$H$11,0,10*ROW('Sanitation Data'!H12)),NA())</f>
        <v>#N/A</v>
      </c>
      <c r="AX18" s="120" t="e">
        <f ca="1">+IF(AND(ISNUMBER(OFFSET('Sanitation Data'!$H$12,0,10*ROW('Sanitation Data'!H12))),'Data Summary'!DM18="Yes"),OFFSET('Sanitation Data'!$H$12,0,10*ROW('Sanitation Data'!H12)),NA())</f>
        <v>#N/A</v>
      </c>
      <c r="AY18" s="120" t="e">
        <f ca="1">+IF(AND(ISNUMBER(OFFSET('Sanitation Data'!$H$13,0,10*ROW('Sanitation Data'!H12))),'Data Summary'!DN18="Yes"),OFFSET('Sanitation Data'!$H$13,0,10*ROW('Sanitation Data'!H12)),NA())</f>
        <v>#N/A</v>
      </c>
      <c r="AZ18" s="121" t="e">
        <f ca="1">+IF(AND(ISNUMBER(OFFSET('Hygiene Data'!$C$6,0,10*ROW('Hygiene Data'!C12))),'Data Summary'!DO18="Yes"),OFFSET('Hygiene Data'!$C$6,0,10*ROW('Hygiene Data'!C12)),NA())</f>
        <v>#N/A</v>
      </c>
      <c r="BA18" s="121" t="e">
        <f ca="1">+IF(AND(ISNUMBER(OFFSET('Hygiene Data'!$C$8,0,10*ROW('Hygiene Data'!C12))),'Data Summary'!DP18="Yes"),OFFSET('Hygiene Data'!$C$8,0,10*ROW('Hygiene Data'!C12)),NA())</f>
        <v>#N/A</v>
      </c>
      <c r="BB18" s="121" t="e">
        <f ca="1">+IF(AND(ISNUMBER(OFFSET('Hygiene Data'!$C$10,0,10*ROW('Hygiene Data'!C12))),'Data Summary'!DQ18="Yes"),OFFSET('Hygiene Data'!$C$10,0,10*ROW('Hygiene Data'!C12)),NA())</f>
        <v>#N/A</v>
      </c>
      <c r="BC18" s="121" t="e">
        <f ca="1">+IF(AND(ISNUMBER(OFFSET('Hygiene Data'!$D$6,0,10*ROW('Hygiene Data'!D12))),'Data Summary'!DR18="Yes"),OFFSET('Hygiene Data'!$D$6,0,10*ROW('Hygiene Data'!D12)),NA())</f>
        <v>#N/A</v>
      </c>
      <c r="BD18" s="121" t="e">
        <f ca="1">+IF(AND(ISNUMBER(OFFSET('Hygiene Data'!$D$8,0,10*ROW('Hygiene Data'!D12))),'Data Summary'!DS18="Yes"),OFFSET('Hygiene Data'!$D$8,0,10*ROW('Hygiene Data'!D12)),NA())</f>
        <v>#N/A</v>
      </c>
      <c r="BE18" s="121" t="e">
        <f ca="1">+IF(AND(ISNUMBER(OFFSET('Hygiene Data'!$D$10,0,10*ROW('Hygiene Data'!D12))),'Data Summary'!DT18="Yes"),OFFSET('Hygiene Data'!$D$10,0,10*ROW('Hygiene Data'!D12)),NA())</f>
        <v>#N/A</v>
      </c>
      <c r="BF18" s="121" t="e">
        <f ca="1">+IF(AND(ISNUMBER(OFFSET('Hygiene Data'!$E$6,0,10*ROW('Hygiene Data'!E12))),'Data Summary'!DU18="Yes"),OFFSET('Hygiene Data'!$E$6,0,10*ROW('Hygiene Data'!E12)),NA())</f>
        <v>#N/A</v>
      </c>
      <c r="BG18" s="121" t="e">
        <f ca="1">+IF(AND(ISNUMBER(OFFSET('Hygiene Data'!$E$8,0,10*ROW('Hygiene Data'!E12))),'Data Summary'!DV18="Yes"),OFFSET('Hygiene Data'!$E$8,0,10*ROW('Hygiene Data'!E12)),NA())</f>
        <v>#N/A</v>
      </c>
      <c r="BH18" s="121" t="e">
        <f ca="1">+IF(AND(ISNUMBER(OFFSET('Hygiene Data'!$E$10,0,10*ROW('Hygiene Data'!E12))),'Data Summary'!DW18="Yes"),OFFSET('Hygiene Data'!$E$10,0,10*ROW('Hygiene Data'!E12)),NA())</f>
        <v>#N/A</v>
      </c>
      <c r="BI18" s="121" t="e">
        <f ca="1">+IF(AND(ISNUMBER(OFFSET('Hygiene Data'!$F$6,0,10*ROW('Hygiene Data'!F12))),'Data Summary'!DX18="Yes"),OFFSET('Hygiene Data'!$F$6,0,10*ROW('Hygiene Data'!F12)),NA())</f>
        <v>#N/A</v>
      </c>
      <c r="BJ18" s="121" t="e">
        <f ca="1">+IF(AND(ISNUMBER(OFFSET('Hygiene Data'!$F$8,0,10*ROW('Hygiene Data'!F12))),'Data Summary'!DY18="Yes"),OFFSET('Hygiene Data'!$F$8,0,10*ROW('Hygiene Data'!F12)),NA())</f>
        <v>#N/A</v>
      </c>
      <c r="BK18" s="121" t="e">
        <f ca="1">+IF(AND(ISNUMBER(OFFSET('Hygiene Data'!$F$10,0,10*ROW('Hygiene Data'!F12))),'Data Summary'!DZ18="Yes"),OFFSET('Hygiene Data'!$F$10,0,10*ROW('Hygiene Data'!F12)),NA())</f>
        <v>#N/A</v>
      </c>
      <c r="BL18" s="121" t="e">
        <f ca="1">+IF(AND(ISNUMBER(OFFSET('Hygiene Data'!$G$6,0,10*ROW('Hygiene Data'!G12))),'Data Summary'!EA18="Yes"),OFFSET('Hygiene Data'!$G$6,0,10*ROW('Hygiene Data'!G12)),NA())</f>
        <v>#N/A</v>
      </c>
      <c r="BM18" s="121" t="e">
        <f ca="1">+IF(AND(ISNUMBER(OFFSET('Hygiene Data'!$G$8,0,10*ROW('Hygiene Data'!G12))),'Data Summary'!EB18="Yes"),OFFSET('Hygiene Data'!$G$8,0,10*ROW('Hygiene Data'!G12)),NA())</f>
        <v>#N/A</v>
      </c>
      <c r="BN18" s="121" t="e">
        <f ca="1">+IF(AND(ISNUMBER(OFFSET('Hygiene Data'!$G$10,0,10*ROW('Hygiene Data'!G12))),'Data Summary'!EC18="Yes"),OFFSET('Hygiene Data'!$G$10,0,10*ROW('Hygiene Data'!G12)),NA())</f>
        <v>#N/A</v>
      </c>
      <c r="BO18" s="121" t="e">
        <f ca="1">+IF(AND(ISNUMBER(OFFSET('Hygiene Data'!$H$6,0,10*ROW('Hygiene Data'!H12))),'Data Summary'!ED18="Yes"),OFFSET('Hygiene Data'!$H$6,0,10*ROW('Hygiene Data'!H12)),NA())</f>
        <v>#N/A</v>
      </c>
      <c r="BP18" s="121" t="e">
        <f ca="1">+IF(AND(ISNUMBER(OFFSET('Hygiene Data'!$H$8,0,10*ROW('Hygiene Data'!H12))),'Data Summary'!EE18="Yes"),OFFSET('Hygiene Data'!$H$8,0,10*ROW('Hygiene Data'!H12)),NA())</f>
        <v>#N/A</v>
      </c>
      <c r="BQ18" s="121" t="e">
        <f ca="1">+IF(AND(ISNUMBER(OFFSET('Hygiene Data'!$H$10,0,10*ROW('Hygiene Data'!H12))),'Data Summary'!EF18="Yes"),OFFSET('Hygiene Data'!$H$10,0,10*ROW('Hygiene Data'!H12)),NA())</f>
        <v>#N/A</v>
      </c>
    </row>
    <row r="19" spans="1:69" x14ac:dyDescent="0.2">
      <c r="A19" s="44" t="e">
        <f ca="1">+IF(OFFSET('Water Data'!$B$1,0,10*ROW('Water Data'!B13))="",NA(),OFFSET('Water Data'!$B$1,0,10*ROW('Water Data'!B13)))</f>
        <v>#N/A</v>
      </c>
      <c r="B19" s="44" t="e">
        <f ca="1">+IF(OFFSET('Water Data'!$A$3,0,10*ROW('Water Data'!A13))="",NA(),OFFSET('Water Data'!$A$3,0,10*ROW('Water Data'!A13)))</f>
        <v>#N/A</v>
      </c>
      <c r="C19" s="44" t="e">
        <f ca="1">+IF(OFFSET('Water Data'!$C$3,0,10*ROW('Water Data'!C13))="",NA(),OFFSET('Water Data'!$C$3,0,10*ROW('Water Data'!C13)))</f>
        <v>#N/A</v>
      </c>
      <c r="D19" s="119" t="e">
        <f ca="1">+IF(AND(ISNUMBER(OFFSET('Water Data'!$C$5,0,10*ROW('Water Data'!C13))),'Data Summary'!BS19="Yes"),100-OFFSET('Water Data'!$C$5,0,10*ROW('Water Data'!C13)),NA())</f>
        <v>#N/A</v>
      </c>
      <c r="E19" s="119" t="e">
        <f ca="1">+IF(AND(ISNUMBER(OFFSET('Water Data'!$C$7,0,10*ROW('Water Data'!C13))),'Data Summary'!BT19="Yes"),OFFSET('Water Data'!$C$7,0,10*ROW('Water Data'!C13)),NA())</f>
        <v>#N/A</v>
      </c>
      <c r="F19" s="119" t="e">
        <f ca="1">+IF(AND(ISNUMBER(OFFSET('Water Data'!$C$10,0,10*ROW('Water Data'!C13))),'Data Summary'!BU19="Yes"),OFFSET('Water Data'!$C$10,0,10*ROW('Water Data'!C13)),NA())</f>
        <v>#N/A</v>
      </c>
      <c r="G19" s="119" t="e">
        <f ca="1">+IF(AND(ISNUMBER(OFFSET('Water Data'!$D$5,0,10*ROW('Water Data'!D13))),'Data Summary'!BV19="Yes"),100-OFFSET('Water Data'!$D$5,0,10*ROW('Water Data'!D13)),NA())</f>
        <v>#N/A</v>
      </c>
      <c r="H19" s="119" t="e">
        <f ca="1">+IF(AND(ISNUMBER(OFFSET('Water Data'!$D$7,0,10*ROW('Water Data'!D13))),'Data Summary'!BW19="Yes"),OFFSET('Water Data'!$D$7,0,10*ROW('Water Data'!D13)),NA())</f>
        <v>#N/A</v>
      </c>
      <c r="I19" s="119" t="e">
        <f ca="1">+IF(AND(ISNUMBER(OFFSET('Water Data'!$D$10,0,10*ROW('Water Data'!D13))),'Data Summary'!BX19="Yes"),OFFSET('Water Data'!$D$10,0,10*ROW('Water Data'!D13)),NA())</f>
        <v>#N/A</v>
      </c>
      <c r="J19" s="119" t="e">
        <f ca="1">+IF(AND(ISNUMBER(OFFSET('Water Data'!$E$5,0,10*ROW('Water Data'!E13))),'Data Summary'!BY19="Yes"),100-OFFSET('Water Data'!$E$5,0,10*ROW('Water Data'!E13)),NA())</f>
        <v>#N/A</v>
      </c>
      <c r="K19" s="119" t="e">
        <f ca="1">+IF(AND(ISNUMBER(OFFSET('Water Data'!$E$7,0,10*ROW('Water Data'!E13))),'Data Summary'!BZ19="Yes"),OFFSET('Water Data'!$E$7,0,10*ROW('Water Data'!E13)),NA())</f>
        <v>#N/A</v>
      </c>
      <c r="L19" s="119" t="e">
        <f ca="1">+IF(AND(ISNUMBER(OFFSET('Water Data'!$E$10,0,10*ROW('Water Data'!E13))),'Data Summary'!CA19="Yes"),OFFSET('Water Data'!$E$10,0,10*ROW('Water Data'!E13)),NA())</f>
        <v>#N/A</v>
      </c>
      <c r="M19" s="119" t="e">
        <f ca="1">+IF(AND(ISNUMBER(OFFSET('Water Data'!$F$5,0,10*ROW('Water Data'!F13))),'Data Summary'!CB19="Yes"),100-OFFSET('Water Data'!$F$5,0,10*ROW('Water Data'!F13)),NA())</f>
        <v>#N/A</v>
      </c>
      <c r="N19" s="119" t="e">
        <f ca="1">+IF(AND(ISNUMBER(OFFSET('Water Data'!$F$7,0,10*ROW('Water Data'!F13))),'Data Summary'!CC19="Yes"),OFFSET('Water Data'!$F$7,0,10*ROW('Water Data'!F13)),NA())</f>
        <v>#N/A</v>
      </c>
      <c r="O19" s="119" t="e">
        <f ca="1">+IF(AND(ISNUMBER(OFFSET('Water Data'!$F$10,0,10*ROW('Water Data'!F13))),'Data Summary'!CD19="Yes"),OFFSET('Water Data'!$F$10,0,10*ROW('Water Data'!F13)),NA())</f>
        <v>#N/A</v>
      </c>
      <c r="P19" s="119" t="e">
        <f ca="1">+IF(AND(ISNUMBER(OFFSET('Water Data'!$G$5,0,10*ROW('Water Data'!G13))),'Data Summary'!CE19="Yes"),100-OFFSET('Water Data'!$G$5,0,10*ROW('Water Data'!G13)),NA())</f>
        <v>#N/A</v>
      </c>
      <c r="Q19" s="119" t="e">
        <f ca="1">+IF(AND(ISNUMBER(OFFSET('Water Data'!$G$7,0,10*ROW('Water Data'!G13))),'Data Summary'!CF19="Yes"),OFFSET('Water Data'!$G$7,0,10*ROW('Water Data'!G13)),NA())</f>
        <v>#N/A</v>
      </c>
      <c r="R19" s="119" t="e">
        <f ca="1">+IF(AND(ISNUMBER(OFFSET('Water Data'!$G$10,0,10*ROW('Water Data'!G13))),'Data Summary'!CG19="Yes"),OFFSET('Water Data'!$G$10,0,10*ROW('Water Data'!G13)),NA())</f>
        <v>#N/A</v>
      </c>
      <c r="S19" s="119" t="e">
        <f ca="1">+IF(AND(ISNUMBER(OFFSET('Water Data'!$H$5,0,10*ROW('Water Data'!H13))),'Data Summary'!CH19="Yes"),100-OFFSET('Water Data'!$H$5,0,10*ROW('Water Data'!H13)),NA())</f>
        <v>#N/A</v>
      </c>
      <c r="T19" s="119" t="e">
        <f ca="1">+IF(AND(ISNUMBER(OFFSET('Water Data'!$H$7,0,10*ROW('Water Data'!H13))),'Data Summary'!CI19="Yes"),OFFSET('Water Data'!$H$7,0,10*ROW('Water Data'!H13)),NA())</f>
        <v>#N/A</v>
      </c>
      <c r="U19" s="119" t="e">
        <f ca="1">+IF(AND(ISNUMBER(OFFSET('Water Data'!$H$10,0,10*ROW('Water Data'!H13))),'Data Summary'!CJ19="Yes"),OFFSET('Water Data'!$H$10,0,10*ROW('Water Data'!H13)),NA())</f>
        <v>#N/A</v>
      </c>
      <c r="V19" s="120" t="e">
        <f ca="1">+IF(AND(ISNUMBER(OFFSET('Sanitation Data'!$C$5,0,10*ROW('Sanitation Data'!C13))),'Data Summary'!CK19="Yes"),100-OFFSET('Sanitation Data'!$C$5,0,10*ROW('Sanitation Data'!C13)),NA())</f>
        <v>#N/A</v>
      </c>
      <c r="W19" s="120" t="e">
        <f ca="1">+IF(AND(ISNUMBER(OFFSET('Sanitation Data'!$C$7,0,10*ROW('Sanitation Data'!C13))),'Data Summary'!CL19="Yes"),OFFSET('Sanitation Data'!$C$7,0,10*ROW('Sanitation Data'!C13)),NA())</f>
        <v>#N/A</v>
      </c>
      <c r="X19" s="120" t="e">
        <f ca="1">+IF(AND(ISNUMBER(OFFSET('Sanitation Data'!$C$11,0,10*ROW('Sanitation Data'!C13))),'Data Summary'!CM19="Yes"),OFFSET('Sanitation Data'!$C$11,0,10*ROW('Sanitation Data'!C13)),NA())</f>
        <v>#N/A</v>
      </c>
      <c r="Y19" s="120" t="e">
        <f ca="1">+IF(AND(ISNUMBER(OFFSET('Sanitation Data'!$C$12,0,10*ROW('Sanitation Data'!C13))),'Data Summary'!CN19="Yes"),OFFSET('Sanitation Data'!$C$12,0,10*ROW('Sanitation Data'!C13)),NA())</f>
        <v>#N/A</v>
      </c>
      <c r="Z19" s="120" t="e">
        <f ca="1">+IF(AND(ISNUMBER(OFFSET('Sanitation Data'!$C$13,0,10*ROW('Sanitation Data'!C13))),'Data Summary'!CO19="Yes"),OFFSET('Sanitation Data'!$C$13,0,10*ROW('Sanitation Data'!C13)),NA())</f>
        <v>#N/A</v>
      </c>
      <c r="AA19" s="120" t="e">
        <f ca="1">+IF(AND(ISNUMBER(OFFSET('Sanitation Data'!$D$5,0,10*ROW('Sanitation Data'!D13))),'Data Summary'!CP19="Yes"),100-OFFSET('Sanitation Data'!$D$5,0,10*ROW('Sanitation Data'!D13)),NA())</f>
        <v>#N/A</v>
      </c>
      <c r="AB19" s="120" t="e">
        <f ca="1">+IF(AND(ISNUMBER(OFFSET('Sanitation Data'!$D$7,0,10*ROW('Sanitation Data'!D13))),'Data Summary'!CQ19="Yes"),OFFSET('Sanitation Data'!$D$7,0,10*ROW('Sanitation Data'!D13)),NA())</f>
        <v>#N/A</v>
      </c>
      <c r="AC19" s="120" t="e">
        <f ca="1">+IF(AND(ISNUMBER(OFFSET('Sanitation Data'!$D$11,0,10*ROW('Sanitation Data'!D13))),'Data Summary'!CR19="Yes"),OFFSET('Sanitation Data'!$D$11,0,10*ROW('Sanitation Data'!D13)),NA())</f>
        <v>#N/A</v>
      </c>
      <c r="AD19" s="120" t="e">
        <f ca="1">+IF(AND(ISNUMBER(OFFSET('Sanitation Data'!$D$12,0,10*ROW('Sanitation Data'!D13))),'Data Summary'!CS19="Yes"),OFFSET('Sanitation Data'!$D$12,0,10*ROW('Sanitation Data'!D13)),NA())</f>
        <v>#N/A</v>
      </c>
      <c r="AE19" s="120" t="e">
        <f ca="1">+IF(AND(ISNUMBER(OFFSET('Sanitation Data'!$D$13,0,10*ROW('Sanitation Data'!D13))),'Data Summary'!CT19="Yes"),OFFSET('Sanitation Data'!$D$13,0,10*ROW('Sanitation Data'!D13)),NA())</f>
        <v>#N/A</v>
      </c>
      <c r="AF19" s="120" t="e">
        <f ca="1">+IF(AND(ISNUMBER(OFFSET('Sanitation Data'!$E$5,0,10*ROW('Sanitation Data'!E13))),'Data Summary'!CU19="Yes"),100-OFFSET('Sanitation Data'!$E$5,0,10*ROW('Sanitation Data'!E13)),NA())</f>
        <v>#N/A</v>
      </c>
      <c r="AG19" s="120" t="e">
        <f ca="1">+IF(AND(ISNUMBER(OFFSET('Sanitation Data'!$E$7,0,10*ROW('Sanitation Data'!E13))),'Data Summary'!CV19="Yes"),OFFSET('Sanitation Data'!$E$7,0,10*ROW('Sanitation Data'!E13)),NA())</f>
        <v>#N/A</v>
      </c>
      <c r="AH19" s="120" t="e">
        <f ca="1">+IF(AND(ISNUMBER(OFFSET('Sanitation Data'!$E$11,0,10*ROW('Sanitation Data'!E13))),'Data Summary'!CW19="Yes"),OFFSET('Sanitation Data'!$E$11,0,10*ROW('Sanitation Data'!E13)),NA())</f>
        <v>#N/A</v>
      </c>
      <c r="AI19" s="120" t="e">
        <f ca="1">+IF(AND(ISNUMBER(OFFSET('Sanitation Data'!$E$12,0,10*ROW('Sanitation Data'!E13))),'Data Summary'!CX19="Yes"),OFFSET('Sanitation Data'!$E$12,0,10*ROW('Sanitation Data'!E13)),NA())</f>
        <v>#N/A</v>
      </c>
      <c r="AJ19" s="120" t="e">
        <f ca="1">+IF(AND(ISNUMBER(OFFSET('Sanitation Data'!$E$13,0,10*ROW('Sanitation Data'!E13))),'Data Summary'!CY19="Yes"),OFFSET('Sanitation Data'!$E$13,0,10*ROW('Sanitation Data'!E13)),NA())</f>
        <v>#N/A</v>
      </c>
      <c r="AK19" s="120" t="e">
        <f ca="1">+IF(AND(ISNUMBER(OFFSET('Sanitation Data'!$F$5,0,10*ROW('Sanitation Data'!F13))),'Data Summary'!CZ19="Yes"),100-OFFSET('Sanitation Data'!$F$5,0,10*ROW('Sanitation Data'!F13)),NA())</f>
        <v>#N/A</v>
      </c>
      <c r="AL19" s="120" t="e">
        <f ca="1">+IF(AND(ISNUMBER(OFFSET('Sanitation Data'!$F$7,0,10*ROW('Sanitation Data'!F13))),'Data Summary'!DA19="Yes"),OFFSET('Sanitation Data'!$F$7,0,10*ROW('Sanitation Data'!F13)),NA())</f>
        <v>#N/A</v>
      </c>
      <c r="AM19" s="120" t="e">
        <f ca="1">+IF(AND(ISNUMBER(OFFSET('Sanitation Data'!$F$11,0,10*ROW('Sanitation Data'!F13))),'Data Summary'!DB19="Yes"),OFFSET('Sanitation Data'!$F$11,0,10*ROW('Sanitation Data'!F13)),NA())</f>
        <v>#N/A</v>
      </c>
      <c r="AN19" s="120" t="e">
        <f ca="1">+IF(AND(ISNUMBER(OFFSET('Sanitation Data'!$F$12,0,10*ROW('Sanitation Data'!F13))),'Data Summary'!DC19="Yes"),OFFSET('Sanitation Data'!$F$12,0,10*ROW('Sanitation Data'!F13)),NA())</f>
        <v>#N/A</v>
      </c>
      <c r="AO19" s="120" t="e">
        <f ca="1">+IF(AND(ISNUMBER(OFFSET('Sanitation Data'!$F$13,0,10*ROW('Sanitation Data'!F13))),'Data Summary'!DD19="Yes"),OFFSET('Sanitation Data'!$F$13,0,10*ROW('Sanitation Data'!F13)),NA())</f>
        <v>#N/A</v>
      </c>
      <c r="AP19" s="120" t="e">
        <f ca="1">+IF(AND(ISNUMBER(OFFSET('Sanitation Data'!$G$5,0,10*ROW('Sanitation Data'!G13))),'Data Summary'!DE19="Yes"),100-OFFSET('Sanitation Data'!$G$5,0,10*ROW('Sanitation Data'!G13)),NA())</f>
        <v>#N/A</v>
      </c>
      <c r="AQ19" s="120" t="e">
        <f ca="1">+IF(AND(ISNUMBER(OFFSET('Sanitation Data'!$G$7,0,10*ROW('Sanitation Data'!G13))),'Data Summary'!DF19="Yes"),OFFSET('Sanitation Data'!$G$7,0,10*ROW('Sanitation Data'!G13)),NA())</f>
        <v>#N/A</v>
      </c>
      <c r="AR19" s="120" t="e">
        <f ca="1">+IF(AND(ISNUMBER(OFFSET('Sanitation Data'!$G$11,0,10*ROW('Sanitation Data'!G13))),'Data Summary'!DG19="Yes"),OFFSET('Sanitation Data'!$G$11,0,10*ROW('Sanitation Data'!G13)),NA())</f>
        <v>#N/A</v>
      </c>
      <c r="AS19" s="120" t="e">
        <f ca="1">+IF(AND(ISNUMBER(OFFSET('Sanitation Data'!$G$12,0,10*ROW('Sanitation Data'!G13))),'Data Summary'!DH19="Yes"),OFFSET('Sanitation Data'!$G$12,0,10*ROW('Sanitation Data'!G13)),NA())</f>
        <v>#N/A</v>
      </c>
      <c r="AT19" s="120" t="e">
        <f ca="1">+IF(AND(ISNUMBER(OFFSET('Sanitation Data'!$G$13,0,10*ROW('Sanitation Data'!G13))),'Data Summary'!DI19="Yes"),OFFSET('Sanitation Data'!$G$13,0,10*ROW('Sanitation Data'!G13)),NA())</f>
        <v>#N/A</v>
      </c>
      <c r="AU19" s="120" t="e">
        <f ca="1">+IF(AND(ISNUMBER(OFFSET('Sanitation Data'!$H$5,0,10*ROW('Sanitation Data'!H13))),'Data Summary'!DJ19="Yes"),100-OFFSET('Sanitation Data'!$H$5,0,10*ROW('Sanitation Data'!H13)),NA())</f>
        <v>#N/A</v>
      </c>
      <c r="AV19" s="120" t="e">
        <f ca="1">+IF(AND(ISNUMBER(OFFSET('Sanitation Data'!$H$7,0,10*ROW('Sanitation Data'!H13))),'Data Summary'!DK19="Yes"),OFFSET('Sanitation Data'!$H$7,0,10*ROW('Sanitation Data'!H13)),NA())</f>
        <v>#N/A</v>
      </c>
      <c r="AW19" s="120" t="e">
        <f ca="1">+IF(AND(ISNUMBER(OFFSET('Sanitation Data'!$H$11,0,10*ROW('Sanitation Data'!H13))),'Data Summary'!DL19="Yes"),OFFSET('Sanitation Data'!$H$11,0,10*ROW('Sanitation Data'!H13)),NA())</f>
        <v>#N/A</v>
      </c>
      <c r="AX19" s="120" t="e">
        <f ca="1">+IF(AND(ISNUMBER(OFFSET('Sanitation Data'!$H$12,0,10*ROW('Sanitation Data'!H13))),'Data Summary'!DM19="Yes"),OFFSET('Sanitation Data'!$H$12,0,10*ROW('Sanitation Data'!H13)),NA())</f>
        <v>#N/A</v>
      </c>
      <c r="AY19" s="120" t="e">
        <f ca="1">+IF(AND(ISNUMBER(OFFSET('Sanitation Data'!$H$13,0,10*ROW('Sanitation Data'!H13))),'Data Summary'!DN19="Yes"),OFFSET('Sanitation Data'!$H$13,0,10*ROW('Sanitation Data'!H13)),NA())</f>
        <v>#N/A</v>
      </c>
      <c r="AZ19" s="121" t="e">
        <f ca="1">+IF(AND(ISNUMBER(OFFSET('Hygiene Data'!$C$6,0,10*ROW('Hygiene Data'!C13))),'Data Summary'!DO19="Yes"),OFFSET('Hygiene Data'!$C$6,0,10*ROW('Hygiene Data'!C13)),NA())</f>
        <v>#N/A</v>
      </c>
      <c r="BA19" s="121" t="e">
        <f ca="1">+IF(AND(ISNUMBER(OFFSET('Hygiene Data'!$C$8,0,10*ROW('Hygiene Data'!C13))),'Data Summary'!DP19="Yes"),OFFSET('Hygiene Data'!$C$8,0,10*ROW('Hygiene Data'!C13)),NA())</f>
        <v>#N/A</v>
      </c>
      <c r="BB19" s="121" t="e">
        <f ca="1">+IF(AND(ISNUMBER(OFFSET('Hygiene Data'!$C$10,0,10*ROW('Hygiene Data'!C13))),'Data Summary'!DQ19="Yes"),OFFSET('Hygiene Data'!$C$10,0,10*ROW('Hygiene Data'!C13)),NA())</f>
        <v>#N/A</v>
      </c>
      <c r="BC19" s="121" t="e">
        <f ca="1">+IF(AND(ISNUMBER(OFFSET('Hygiene Data'!$D$6,0,10*ROW('Hygiene Data'!D13))),'Data Summary'!DR19="Yes"),OFFSET('Hygiene Data'!$D$6,0,10*ROW('Hygiene Data'!D13)),NA())</f>
        <v>#N/A</v>
      </c>
      <c r="BD19" s="121" t="e">
        <f ca="1">+IF(AND(ISNUMBER(OFFSET('Hygiene Data'!$D$8,0,10*ROW('Hygiene Data'!D13))),'Data Summary'!DS19="Yes"),OFFSET('Hygiene Data'!$D$8,0,10*ROW('Hygiene Data'!D13)),NA())</f>
        <v>#N/A</v>
      </c>
      <c r="BE19" s="121" t="e">
        <f ca="1">+IF(AND(ISNUMBER(OFFSET('Hygiene Data'!$D$10,0,10*ROW('Hygiene Data'!D13))),'Data Summary'!DT19="Yes"),OFFSET('Hygiene Data'!$D$10,0,10*ROW('Hygiene Data'!D13)),NA())</f>
        <v>#N/A</v>
      </c>
      <c r="BF19" s="121" t="e">
        <f ca="1">+IF(AND(ISNUMBER(OFFSET('Hygiene Data'!$E$6,0,10*ROW('Hygiene Data'!E13))),'Data Summary'!DU19="Yes"),OFFSET('Hygiene Data'!$E$6,0,10*ROW('Hygiene Data'!E13)),NA())</f>
        <v>#N/A</v>
      </c>
      <c r="BG19" s="121" t="e">
        <f ca="1">+IF(AND(ISNUMBER(OFFSET('Hygiene Data'!$E$8,0,10*ROW('Hygiene Data'!E13))),'Data Summary'!DV19="Yes"),OFFSET('Hygiene Data'!$E$8,0,10*ROW('Hygiene Data'!E13)),NA())</f>
        <v>#N/A</v>
      </c>
      <c r="BH19" s="121" t="e">
        <f ca="1">+IF(AND(ISNUMBER(OFFSET('Hygiene Data'!$E$10,0,10*ROW('Hygiene Data'!E13))),'Data Summary'!DW19="Yes"),OFFSET('Hygiene Data'!$E$10,0,10*ROW('Hygiene Data'!E13)),NA())</f>
        <v>#N/A</v>
      </c>
      <c r="BI19" s="121" t="e">
        <f ca="1">+IF(AND(ISNUMBER(OFFSET('Hygiene Data'!$F$6,0,10*ROW('Hygiene Data'!F13))),'Data Summary'!DX19="Yes"),OFFSET('Hygiene Data'!$F$6,0,10*ROW('Hygiene Data'!F13)),NA())</f>
        <v>#N/A</v>
      </c>
      <c r="BJ19" s="121" t="e">
        <f ca="1">+IF(AND(ISNUMBER(OFFSET('Hygiene Data'!$F$8,0,10*ROW('Hygiene Data'!F13))),'Data Summary'!DY19="Yes"),OFFSET('Hygiene Data'!$F$8,0,10*ROW('Hygiene Data'!F13)),NA())</f>
        <v>#N/A</v>
      </c>
      <c r="BK19" s="121" t="e">
        <f ca="1">+IF(AND(ISNUMBER(OFFSET('Hygiene Data'!$F$10,0,10*ROW('Hygiene Data'!F13))),'Data Summary'!DZ19="Yes"),OFFSET('Hygiene Data'!$F$10,0,10*ROW('Hygiene Data'!F13)),NA())</f>
        <v>#N/A</v>
      </c>
      <c r="BL19" s="121" t="e">
        <f ca="1">+IF(AND(ISNUMBER(OFFSET('Hygiene Data'!$G$6,0,10*ROW('Hygiene Data'!G13))),'Data Summary'!EA19="Yes"),OFFSET('Hygiene Data'!$G$6,0,10*ROW('Hygiene Data'!G13)),NA())</f>
        <v>#N/A</v>
      </c>
      <c r="BM19" s="121" t="e">
        <f ca="1">+IF(AND(ISNUMBER(OFFSET('Hygiene Data'!$G$8,0,10*ROW('Hygiene Data'!G13))),'Data Summary'!EB19="Yes"),OFFSET('Hygiene Data'!$G$8,0,10*ROW('Hygiene Data'!G13)),NA())</f>
        <v>#N/A</v>
      </c>
      <c r="BN19" s="121" t="e">
        <f ca="1">+IF(AND(ISNUMBER(OFFSET('Hygiene Data'!$G$10,0,10*ROW('Hygiene Data'!G13))),'Data Summary'!EC19="Yes"),OFFSET('Hygiene Data'!$G$10,0,10*ROW('Hygiene Data'!G13)),NA())</f>
        <v>#N/A</v>
      </c>
      <c r="BO19" s="121" t="e">
        <f ca="1">+IF(AND(ISNUMBER(OFFSET('Hygiene Data'!$H$6,0,10*ROW('Hygiene Data'!H13))),'Data Summary'!ED19="Yes"),OFFSET('Hygiene Data'!$H$6,0,10*ROW('Hygiene Data'!H13)),NA())</f>
        <v>#N/A</v>
      </c>
      <c r="BP19" s="121" t="e">
        <f ca="1">+IF(AND(ISNUMBER(OFFSET('Hygiene Data'!$H$8,0,10*ROW('Hygiene Data'!H13))),'Data Summary'!EE19="Yes"),OFFSET('Hygiene Data'!$H$8,0,10*ROW('Hygiene Data'!H13)),NA())</f>
        <v>#N/A</v>
      </c>
      <c r="BQ19" s="121" t="e">
        <f ca="1">+IF(AND(ISNUMBER(OFFSET('Hygiene Data'!$H$10,0,10*ROW('Hygiene Data'!H13))),'Data Summary'!EF19="Yes"),OFFSET('Hygiene Data'!$H$10,0,10*ROW('Hygiene Data'!H13)),NA())</f>
        <v>#N/A</v>
      </c>
    </row>
    <row r="20" spans="1:69" x14ac:dyDescent="0.2">
      <c r="A20" s="44" t="e">
        <f ca="1">+IF(OFFSET('Water Data'!$B$1,0,10*ROW('Water Data'!B14))="",NA(),OFFSET('Water Data'!$B$1,0,10*ROW('Water Data'!B14)))</f>
        <v>#N/A</v>
      </c>
      <c r="B20" s="44" t="e">
        <f ca="1">+IF(OFFSET('Water Data'!$A$3,0,10*ROW('Water Data'!A14))="",NA(),OFFSET('Water Data'!$A$3,0,10*ROW('Water Data'!A14)))</f>
        <v>#N/A</v>
      </c>
      <c r="C20" s="44" t="e">
        <f ca="1">+IF(OFFSET('Water Data'!$C$3,0,10*ROW('Water Data'!C14))="",NA(),OFFSET('Water Data'!$C$3,0,10*ROW('Water Data'!C14)))</f>
        <v>#N/A</v>
      </c>
      <c r="D20" s="119" t="e">
        <f ca="1">+IF(AND(ISNUMBER(OFFSET('Water Data'!$C$5,0,10*ROW('Water Data'!C14))),'Data Summary'!BS20="Yes"),100-OFFSET('Water Data'!$C$5,0,10*ROW('Water Data'!C14)),NA())</f>
        <v>#N/A</v>
      </c>
      <c r="E20" s="119" t="e">
        <f ca="1">+IF(AND(ISNUMBER(OFFSET('Water Data'!$C$7,0,10*ROW('Water Data'!C14))),'Data Summary'!BT20="Yes"),OFFSET('Water Data'!$C$7,0,10*ROW('Water Data'!C14)),NA())</f>
        <v>#N/A</v>
      </c>
      <c r="F20" s="119" t="e">
        <f ca="1">+IF(AND(ISNUMBER(OFFSET('Water Data'!$C$10,0,10*ROW('Water Data'!C14))),'Data Summary'!BU20="Yes"),OFFSET('Water Data'!$C$10,0,10*ROW('Water Data'!C14)),NA())</f>
        <v>#N/A</v>
      </c>
      <c r="G20" s="119" t="e">
        <f ca="1">+IF(AND(ISNUMBER(OFFSET('Water Data'!$D$5,0,10*ROW('Water Data'!D14))),'Data Summary'!BV20="Yes"),100-OFFSET('Water Data'!$D$5,0,10*ROW('Water Data'!D14)),NA())</f>
        <v>#N/A</v>
      </c>
      <c r="H20" s="119" t="e">
        <f ca="1">+IF(AND(ISNUMBER(OFFSET('Water Data'!$D$7,0,10*ROW('Water Data'!D14))),'Data Summary'!BW20="Yes"),OFFSET('Water Data'!$D$7,0,10*ROW('Water Data'!D14)),NA())</f>
        <v>#N/A</v>
      </c>
      <c r="I20" s="119" t="e">
        <f ca="1">+IF(AND(ISNUMBER(OFFSET('Water Data'!$D$10,0,10*ROW('Water Data'!D14))),'Data Summary'!BX20="Yes"),OFFSET('Water Data'!$D$10,0,10*ROW('Water Data'!D14)),NA())</f>
        <v>#N/A</v>
      </c>
      <c r="J20" s="119" t="e">
        <f ca="1">+IF(AND(ISNUMBER(OFFSET('Water Data'!$E$5,0,10*ROW('Water Data'!E14))),'Data Summary'!BY20="Yes"),100-OFFSET('Water Data'!$E$5,0,10*ROW('Water Data'!E14)),NA())</f>
        <v>#N/A</v>
      </c>
      <c r="K20" s="119" t="e">
        <f ca="1">+IF(AND(ISNUMBER(OFFSET('Water Data'!$E$7,0,10*ROW('Water Data'!E14))),'Data Summary'!BZ20="Yes"),OFFSET('Water Data'!$E$7,0,10*ROW('Water Data'!E14)),NA())</f>
        <v>#N/A</v>
      </c>
      <c r="L20" s="119" t="e">
        <f ca="1">+IF(AND(ISNUMBER(OFFSET('Water Data'!$E$10,0,10*ROW('Water Data'!E14))),'Data Summary'!CA20="Yes"),OFFSET('Water Data'!$E$10,0,10*ROW('Water Data'!E14)),NA())</f>
        <v>#N/A</v>
      </c>
      <c r="M20" s="119" t="e">
        <f ca="1">+IF(AND(ISNUMBER(OFFSET('Water Data'!$F$5,0,10*ROW('Water Data'!F14))),'Data Summary'!CB20="Yes"),100-OFFSET('Water Data'!$F$5,0,10*ROW('Water Data'!F14)),NA())</f>
        <v>#N/A</v>
      </c>
      <c r="N20" s="119" t="e">
        <f ca="1">+IF(AND(ISNUMBER(OFFSET('Water Data'!$F$7,0,10*ROW('Water Data'!F14))),'Data Summary'!CC20="Yes"),OFFSET('Water Data'!$F$7,0,10*ROW('Water Data'!F14)),NA())</f>
        <v>#N/A</v>
      </c>
      <c r="O20" s="119" t="e">
        <f ca="1">+IF(AND(ISNUMBER(OFFSET('Water Data'!$F$10,0,10*ROW('Water Data'!F14))),'Data Summary'!CD20="Yes"),OFFSET('Water Data'!$F$10,0,10*ROW('Water Data'!F14)),NA())</f>
        <v>#N/A</v>
      </c>
      <c r="P20" s="119" t="e">
        <f ca="1">+IF(AND(ISNUMBER(OFFSET('Water Data'!$G$5,0,10*ROW('Water Data'!G14))),'Data Summary'!CE20="Yes"),100-OFFSET('Water Data'!$G$5,0,10*ROW('Water Data'!G14)),NA())</f>
        <v>#N/A</v>
      </c>
      <c r="Q20" s="119" t="e">
        <f ca="1">+IF(AND(ISNUMBER(OFFSET('Water Data'!$G$7,0,10*ROW('Water Data'!G14))),'Data Summary'!CF20="Yes"),OFFSET('Water Data'!$G$7,0,10*ROW('Water Data'!G14)),NA())</f>
        <v>#N/A</v>
      </c>
      <c r="R20" s="119" t="e">
        <f ca="1">+IF(AND(ISNUMBER(OFFSET('Water Data'!$G$10,0,10*ROW('Water Data'!G14))),'Data Summary'!CG20="Yes"),OFFSET('Water Data'!$G$10,0,10*ROW('Water Data'!G14)),NA())</f>
        <v>#N/A</v>
      </c>
      <c r="S20" s="119" t="e">
        <f ca="1">+IF(AND(ISNUMBER(OFFSET('Water Data'!$H$5,0,10*ROW('Water Data'!H14))),'Data Summary'!CH20="Yes"),100-OFFSET('Water Data'!$H$5,0,10*ROW('Water Data'!H14)),NA())</f>
        <v>#N/A</v>
      </c>
      <c r="T20" s="119" t="e">
        <f ca="1">+IF(AND(ISNUMBER(OFFSET('Water Data'!$H$7,0,10*ROW('Water Data'!H14))),'Data Summary'!CI20="Yes"),OFFSET('Water Data'!$H$7,0,10*ROW('Water Data'!H14)),NA())</f>
        <v>#N/A</v>
      </c>
      <c r="U20" s="119" t="e">
        <f ca="1">+IF(AND(ISNUMBER(OFFSET('Water Data'!$H$10,0,10*ROW('Water Data'!H14))),'Data Summary'!CJ20="Yes"),OFFSET('Water Data'!$H$10,0,10*ROW('Water Data'!H14)),NA())</f>
        <v>#N/A</v>
      </c>
      <c r="V20" s="120" t="e">
        <f ca="1">+IF(AND(ISNUMBER(OFFSET('Sanitation Data'!$C$5,0,10*ROW('Sanitation Data'!C14))),'Data Summary'!CK20="Yes"),100-OFFSET('Sanitation Data'!$C$5,0,10*ROW('Sanitation Data'!C14)),NA())</f>
        <v>#N/A</v>
      </c>
      <c r="W20" s="120" t="e">
        <f ca="1">+IF(AND(ISNUMBER(OFFSET('Sanitation Data'!$C$7,0,10*ROW('Sanitation Data'!C14))),'Data Summary'!CL20="Yes"),OFFSET('Sanitation Data'!$C$7,0,10*ROW('Sanitation Data'!C14)),NA())</f>
        <v>#N/A</v>
      </c>
      <c r="X20" s="120" t="e">
        <f ca="1">+IF(AND(ISNUMBER(OFFSET('Sanitation Data'!$C$11,0,10*ROW('Sanitation Data'!C14))),'Data Summary'!CM20="Yes"),OFFSET('Sanitation Data'!$C$11,0,10*ROW('Sanitation Data'!C14)),NA())</f>
        <v>#N/A</v>
      </c>
      <c r="Y20" s="120" t="e">
        <f ca="1">+IF(AND(ISNUMBER(OFFSET('Sanitation Data'!$C$12,0,10*ROW('Sanitation Data'!C14))),'Data Summary'!CN20="Yes"),OFFSET('Sanitation Data'!$C$12,0,10*ROW('Sanitation Data'!C14)),NA())</f>
        <v>#N/A</v>
      </c>
      <c r="Z20" s="120" t="e">
        <f ca="1">+IF(AND(ISNUMBER(OFFSET('Sanitation Data'!$C$13,0,10*ROW('Sanitation Data'!C14))),'Data Summary'!CO20="Yes"),OFFSET('Sanitation Data'!$C$13,0,10*ROW('Sanitation Data'!C14)),NA())</f>
        <v>#N/A</v>
      </c>
      <c r="AA20" s="120" t="e">
        <f ca="1">+IF(AND(ISNUMBER(OFFSET('Sanitation Data'!$D$5,0,10*ROW('Sanitation Data'!D14))),'Data Summary'!CP20="Yes"),100-OFFSET('Sanitation Data'!$D$5,0,10*ROW('Sanitation Data'!D14)),NA())</f>
        <v>#N/A</v>
      </c>
      <c r="AB20" s="120" t="e">
        <f ca="1">+IF(AND(ISNUMBER(OFFSET('Sanitation Data'!$D$7,0,10*ROW('Sanitation Data'!D14))),'Data Summary'!CQ20="Yes"),OFFSET('Sanitation Data'!$D$7,0,10*ROW('Sanitation Data'!D14)),NA())</f>
        <v>#N/A</v>
      </c>
      <c r="AC20" s="120" t="e">
        <f ca="1">+IF(AND(ISNUMBER(OFFSET('Sanitation Data'!$D$11,0,10*ROW('Sanitation Data'!D14))),'Data Summary'!CR20="Yes"),OFFSET('Sanitation Data'!$D$11,0,10*ROW('Sanitation Data'!D14)),NA())</f>
        <v>#N/A</v>
      </c>
      <c r="AD20" s="120" t="e">
        <f ca="1">+IF(AND(ISNUMBER(OFFSET('Sanitation Data'!$D$12,0,10*ROW('Sanitation Data'!D14))),'Data Summary'!CS20="Yes"),OFFSET('Sanitation Data'!$D$12,0,10*ROW('Sanitation Data'!D14)),NA())</f>
        <v>#N/A</v>
      </c>
      <c r="AE20" s="120" t="e">
        <f ca="1">+IF(AND(ISNUMBER(OFFSET('Sanitation Data'!$D$13,0,10*ROW('Sanitation Data'!D14))),'Data Summary'!CT20="Yes"),OFFSET('Sanitation Data'!$D$13,0,10*ROW('Sanitation Data'!D14)),NA())</f>
        <v>#N/A</v>
      </c>
      <c r="AF20" s="120" t="e">
        <f ca="1">+IF(AND(ISNUMBER(OFFSET('Sanitation Data'!$E$5,0,10*ROW('Sanitation Data'!E14))),'Data Summary'!CU20="Yes"),100-OFFSET('Sanitation Data'!$E$5,0,10*ROW('Sanitation Data'!E14)),NA())</f>
        <v>#N/A</v>
      </c>
      <c r="AG20" s="120" t="e">
        <f ca="1">+IF(AND(ISNUMBER(OFFSET('Sanitation Data'!$E$7,0,10*ROW('Sanitation Data'!E14))),'Data Summary'!CV20="Yes"),OFFSET('Sanitation Data'!$E$7,0,10*ROW('Sanitation Data'!E14)),NA())</f>
        <v>#N/A</v>
      </c>
      <c r="AH20" s="120" t="e">
        <f ca="1">+IF(AND(ISNUMBER(OFFSET('Sanitation Data'!$E$11,0,10*ROW('Sanitation Data'!E14))),'Data Summary'!CW20="Yes"),OFFSET('Sanitation Data'!$E$11,0,10*ROW('Sanitation Data'!E14)),NA())</f>
        <v>#N/A</v>
      </c>
      <c r="AI20" s="120" t="e">
        <f ca="1">+IF(AND(ISNUMBER(OFFSET('Sanitation Data'!$E$12,0,10*ROW('Sanitation Data'!E14))),'Data Summary'!CX20="Yes"),OFFSET('Sanitation Data'!$E$12,0,10*ROW('Sanitation Data'!E14)),NA())</f>
        <v>#N/A</v>
      </c>
      <c r="AJ20" s="120" t="e">
        <f ca="1">+IF(AND(ISNUMBER(OFFSET('Sanitation Data'!$E$13,0,10*ROW('Sanitation Data'!E14))),'Data Summary'!CY20="Yes"),OFFSET('Sanitation Data'!$E$13,0,10*ROW('Sanitation Data'!E14)),NA())</f>
        <v>#N/A</v>
      </c>
      <c r="AK20" s="120" t="e">
        <f ca="1">+IF(AND(ISNUMBER(OFFSET('Sanitation Data'!$F$5,0,10*ROW('Sanitation Data'!F14))),'Data Summary'!CZ20="Yes"),100-OFFSET('Sanitation Data'!$F$5,0,10*ROW('Sanitation Data'!F14)),NA())</f>
        <v>#N/A</v>
      </c>
      <c r="AL20" s="120" t="e">
        <f ca="1">+IF(AND(ISNUMBER(OFFSET('Sanitation Data'!$F$7,0,10*ROW('Sanitation Data'!F14))),'Data Summary'!DA20="Yes"),OFFSET('Sanitation Data'!$F$7,0,10*ROW('Sanitation Data'!F14)),NA())</f>
        <v>#N/A</v>
      </c>
      <c r="AM20" s="120" t="e">
        <f ca="1">+IF(AND(ISNUMBER(OFFSET('Sanitation Data'!$F$11,0,10*ROW('Sanitation Data'!F14))),'Data Summary'!DB20="Yes"),OFFSET('Sanitation Data'!$F$11,0,10*ROW('Sanitation Data'!F14)),NA())</f>
        <v>#N/A</v>
      </c>
      <c r="AN20" s="120" t="e">
        <f ca="1">+IF(AND(ISNUMBER(OFFSET('Sanitation Data'!$F$12,0,10*ROW('Sanitation Data'!F14))),'Data Summary'!DC20="Yes"),OFFSET('Sanitation Data'!$F$12,0,10*ROW('Sanitation Data'!F14)),NA())</f>
        <v>#N/A</v>
      </c>
      <c r="AO20" s="120" t="e">
        <f ca="1">+IF(AND(ISNUMBER(OFFSET('Sanitation Data'!$F$13,0,10*ROW('Sanitation Data'!F14))),'Data Summary'!DD20="Yes"),OFFSET('Sanitation Data'!$F$13,0,10*ROW('Sanitation Data'!F14)),NA())</f>
        <v>#N/A</v>
      </c>
      <c r="AP20" s="120" t="e">
        <f ca="1">+IF(AND(ISNUMBER(OFFSET('Sanitation Data'!$G$5,0,10*ROW('Sanitation Data'!G14))),'Data Summary'!DE20="Yes"),100-OFFSET('Sanitation Data'!$G$5,0,10*ROW('Sanitation Data'!G14)),NA())</f>
        <v>#N/A</v>
      </c>
      <c r="AQ20" s="120" t="e">
        <f ca="1">+IF(AND(ISNUMBER(OFFSET('Sanitation Data'!$G$7,0,10*ROW('Sanitation Data'!G14))),'Data Summary'!DF20="Yes"),OFFSET('Sanitation Data'!$G$7,0,10*ROW('Sanitation Data'!G14)),NA())</f>
        <v>#N/A</v>
      </c>
      <c r="AR20" s="120" t="e">
        <f ca="1">+IF(AND(ISNUMBER(OFFSET('Sanitation Data'!$G$11,0,10*ROW('Sanitation Data'!G14))),'Data Summary'!DG20="Yes"),OFFSET('Sanitation Data'!$G$11,0,10*ROW('Sanitation Data'!G14)),NA())</f>
        <v>#N/A</v>
      </c>
      <c r="AS20" s="120" t="e">
        <f ca="1">+IF(AND(ISNUMBER(OFFSET('Sanitation Data'!$G$12,0,10*ROW('Sanitation Data'!G14))),'Data Summary'!DH20="Yes"),OFFSET('Sanitation Data'!$G$12,0,10*ROW('Sanitation Data'!G14)),NA())</f>
        <v>#N/A</v>
      </c>
      <c r="AT20" s="120" t="e">
        <f ca="1">+IF(AND(ISNUMBER(OFFSET('Sanitation Data'!$G$13,0,10*ROW('Sanitation Data'!G14))),'Data Summary'!DI20="Yes"),OFFSET('Sanitation Data'!$G$13,0,10*ROW('Sanitation Data'!G14)),NA())</f>
        <v>#N/A</v>
      </c>
      <c r="AU20" s="120" t="e">
        <f ca="1">+IF(AND(ISNUMBER(OFFSET('Sanitation Data'!$H$5,0,10*ROW('Sanitation Data'!H14))),'Data Summary'!DJ20="Yes"),100-OFFSET('Sanitation Data'!$H$5,0,10*ROW('Sanitation Data'!H14)),NA())</f>
        <v>#N/A</v>
      </c>
      <c r="AV20" s="120" t="e">
        <f ca="1">+IF(AND(ISNUMBER(OFFSET('Sanitation Data'!$H$7,0,10*ROW('Sanitation Data'!H14))),'Data Summary'!DK20="Yes"),OFFSET('Sanitation Data'!$H$7,0,10*ROW('Sanitation Data'!H14)),NA())</f>
        <v>#N/A</v>
      </c>
      <c r="AW20" s="120" t="e">
        <f ca="1">+IF(AND(ISNUMBER(OFFSET('Sanitation Data'!$H$11,0,10*ROW('Sanitation Data'!H14))),'Data Summary'!DL20="Yes"),OFFSET('Sanitation Data'!$H$11,0,10*ROW('Sanitation Data'!H14)),NA())</f>
        <v>#N/A</v>
      </c>
      <c r="AX20" s="120" t="e">
        <f ca="1">+IF(AND(ISNUMBER(OFFSET('Sanitation Data'!$H$12,0,10*ROW('Sanitation Data'!H14))),'Data Summary'!DM20="Yes"),OFFSET('Sanitation Data'!$H$12,0,10*ROW('Sanitation Data'!H14)),NA())</f>
        <v>#N/A</v>
      </c>
      <c r="AY20" s="120" t="e">
        <f ca="1">+IF(AND(ISNUMBER(OFFSET('Sanitation Data'!$H$13,0,10*ROW('Sanitation Data'!H14))),'Data Summary'!DN20="Yes"),OFFSET('Sanitation Data'!$H$13,0,10*ROW('Sanitation Data'!H14)),NA())</f>
        <v>#N/A</v>
      </c>
      <c r="AZ20" s="121" t="e">
        <f ca="1">+IF(AND(ISNUMBER(OFFSET('Hygiene Data'!$C$6,0,10*ROW('Hygiene Data'!C14))),'Data Summary'!DO20="Yes"),OFFSET('Hygiene Data'!$C$6,0,10*ROW('Hygiene Data'!C14)),NA())</f>
        <v>#N/A</v>
      </c>
      <c r="BA20" s="121" t="e">
        <f ca="1">+IF(AND(ISNUMBER(OFFSET('Hygiene Data'!$C$8,0,10*ROW('Hygiene Data'!C14))),'Data Summary'!DP20="Yes"),OFFSET('Hygiene Data'!$C$8,0,10*ROW('Hygiene Data'!C14)),NA())</f>
        <v>#N/A</v>
      </c>
      <c r="BB20" s="121" t="e">
        <f ca="1">+IF(AND(ISNUMBER(OFFSET('Hygiene Data'!$C$10,0,10*ROW('Hygiene Data'!C14))),'Data Summary'!DQ20="Yes"),OFFSET('Hygiene Data'!$C$10,0,10*ROW('Hygiene Data'!C14)),NA())</f>
        <v>#N/A</v>
      </c>
      <c r="BC20" s="121" t="e">
        <f ca="1">+IF(AND(ISNUMBER(OFFSET('Hygiene Data'!$D$6,0,10*ROW('Hygiene Data'!D14))),'Data Summary'!DR20="Yes"),OFFSET('Hygiene Data'!$D$6,0,10*ROW('Hygiene Data'!D14)),NA())</f>
        <v>#N/A</v>
      </c>
      <c r="BD20" s="121" t="e">
        <f ca="1">+IF(AND(ISNUMBER(OFFSET('Hygiene Data'!$D$8,0,10*ROW('Hygiene Data'!D14))),'Data Summary'!DS20="Yes"),OFFSET('Hygiene Data'!$D$8,0,10*ROW('Hygiene Data'!D14)),NA())</f>
        <v>#N/A</v>
      </c>
      <c r="BE20" s="121" t="e">
        <f ca="1">+IF(AND(ISNUMBER(OFFSET('Hygiene Data'!$D$10,0,10*ROW('Hygiene Data'!D14))),'Data Summary'!DT20="Yes"),OFFSET('Hygiene Data'!$D$10,0,10*ROW('Hygiene Data'!D14)),NA())</f>
        <v>#N/A</v>
      </c>
      <c r="BF20" s="121" t="e">
        <f ca="1">+IF(AND(ISNUMBER(OFFSET('Hygiene Data'!$E$6,0,10*ROW('Hygiene Data'!E14))),'Data Summary'!DU20="Yes"),OFFSET('Hygiene Data'!$E$6,0,10*ROW('Hygiene Data'!E14)),NA())</f>
        <v>#N/A</v>
      </c>
      <c r="BG20" s="121" t="e">
        <f ca="1">+IF(AND(ISNUMBER(OFFSET('Hygiene Data'!$E$8,0,10*ROW('Hygiene Data'!E14))),'Data Summary'!DV20="Yes"),OFFSET('Hygiene Data'!$E$8,0,10*ROW('Hygiene Data'!E14)),NA())</f>
        <v>#N/A</v>
      </c>
      <c r="BH20" s="121" t="e">
        <f ca="1">+IF(AND(ISNUMBER(OFFSET('Hygiene Data'!$E$10,0,10*ROW('Hygiene Data'!E14))),'Data Summary'!DW20="Yes"),OFFSET('Hygiene Data'!$E$10,0,10*ROW('Hygiene Data'!E14)),NA())</f>
        <v>#N/A</v>
      </c>
      <c r="BI20" s="121" t="e">
        <f ca="1">+IF(AND(ISNUMBER(OFFSET('Hygiene Data'!$F$6,0,10*ROW('Hygiene Data'!F14))),'Data Summary'!DX20="Yes"),OFFSET('Hygiene Data'!$F$6,0,10*ROW('Hygiene Data'!F14)),NA())</f>
        <v>#N/A</v>
      </c>
      <c r="BJ20" s="121" t="e">
        <f ca="1">+IF(AND(ISNUMBER(OFFSET('Hygiene Data'!$F$8,0,10*ROW('Hygiene Data'!F14))),'Data Summary'!DY20="Yes"),OFFSET('Hygiene Data'!$F$8,0,10*ROW('Hygiene Data'!F14)),NA())</f>
        <v>#N/A</v>
      </c>
      <c r="BK20" s="121" t="e">
        <f ca="1">+IF(AND(ISNUMBER(OFFSET('Hygiene Data'!$F$10,0,10*ROW('Hygiene Data'!F14))),'Data Summary'!DZ20="Yes"),OFFSET('Hygiene Data'!$F$10,0,10*ROW('Hygiene Data'!F14)),NA())</f>
        <v>#N/A</v>
      </c>
      <c r="BL20" s="121" t="e">
        <f ca="1">+IF(AND(ISNUMBER(OFFSET('Hygiene Data'!$G$6,0,10*ROW('Hygiene Data'!G14))),'Data Summary'!EA20="Yes"),OFFSET('Hygiene Data'!$G$6,0,10*ROW('Hygiene Data'!G14)),NA())</f>
        <v>#N/A</v>
      </c>
      <c r="BM20" s="121" t="e">
        <f ca="1">+IF(AND(ISNUMBER(OFFSET('Hygiene Data'!$G$8,0,10*ROW('Hygiene Data'!G14))),'Data Summary'!EB20="Yes"),OFFSET('Hygiene Data'!$G$8,0,10*ROW('Hygiene Data'!G14)),NA())</f>
        <v>#N/A</v>
      </c>
      <c r="BN20" s="121" t="e">
        <f ca="1">+IF(AND(ISNUMBER(OFFSET('Hygiene Data'!$G$10,0,10*ROW('Hygiene Data'!G14))),'Data Summary'!EC20="Yes"),OFFSET('Hygiene Data'!$G$10,0,10*ROW('Hygiene Data'!G14)),NA())</f>
        <v>#N/A</v>
      </c>
      <c r="BO20" s="121" t="e">
        <f ca="1">+IF(AND(ISNUMBER(OFFSET('Hygiene Data'!$H$6,0,10*ROW('Hygiene Data'!H14))),'Data Summary'!ED20="Yes"),OFFSET('Hygiene Data'!$H$6,0,10*ROW('Hygiene Data'!H14)),NA())</f>
        <v>#N/A</v>
      </c>
      <c r="BP20" s="121" t="e">
        <f ca="1">+IF(AND(ISNUMBER(OFFSET('Hygiene Data'!$H$8,0,10*ROW('Hygiene Data'!H14))),'Data Summary'!EE20="Yes"),OFFSET('Hygiene Data'!$H$8,0,10*ROW('Hygiene Data'!H14)),NA())</f>
        <v>#N/A</v>
      </c>
      <c r="BQ20" s="121" t="e">
        <f ca="1">+IF(AND(ISNUMBER(OFFSET('Hygiene Data'!$H$10,0,10*ROW('Hygiene Data'!H14))),'Data Summary'!EF20="Yes"),OFFSET('Hygiene Data'!$H$10,0,10*ROW('Hygiene Data'!H14)),NA())</f>
        <v>#N/A</v>
      </c>
    </row>
    <row r="21" spans="1:69" x14ac:dyDescent="0.2">
      <c r="A21" s="44" t="e">
        <f ca="1">+IF(OFFSET('Water Data'!$B$1,0,10*ROW('Water Data'!B15))="",NA(),OFFSET('Water Data'!$B$1,0,10*ROW('Water Data'!B15)))</f>
        <v>#N/A</v>
      </c>
      <c r="B21" s="44" t="e">
        <f ca="1">+IF(OFFSET('Water Data'!$A$3,0,10*ROW('Water Data'!A15))="",NA(),OFFSET('Water Data'!$A$3,0,10*ROW('Water Data'!A15)))</f>
        <v>#N/A</v>
      </c>
      <c r="C21" s="44" t="e">
        <f ca="1">+IF(OFFSET('Water Data'!$C$3,0,10*ROW('Water Data'!C15))="",NA(),OFFSET('Water Data'!$C$3,0,10*ROW('Water Data'!C15)))</f>
        <v>#N/A</v>
      </c>
      <c r="D21" s="119" t="e">
        <f ca="1">+IF(AND(ISNUMBER(OFFSET('Water Data'!$C$5,0,10*ROW('Water Data'!C15))),'Data Summary'!BS21="Yes"),100-OFFSET('Water Data'!$C$5,0,10*ROW('Water Data'!C15)),NA())</f>
        <v>#N/A</v>
      </c>
      <c r="E21" s="119" t="e">
        <f ca="1">+IF(AND(ISNUMBER(OFFSET('Water Data'!$C$7,0,10*ROW('Water Data'!C15))),'Data Summary'!BT21="Yes"),OFFSET('Water Data'!$C$7,0,10*ROW('Water Data'!C15)),NA())</f>
        <v>#N/A</v>
      </c>
      <c r="F21" s="119" t="e">
        <f ca="1">+IF(AND(ISNUMBER(OFFSET('Water Data'!$C$10,0,10*ROW('Water Data'!C15))),'Data Summary'!BU21="Yes"),OFFSET('Water Data'!$C$10,0,10*ROW('Water Data'!C15)),NA())</f>
        <v>#N/A</v>
      </c>
      <c r="G21" s="119" t="e">
        <f ca="1">+IF(AND(ISNUMBER(OFFSET('Water Data'!$D$5,0,10*ROW('Water Data'!D15))),'Data Summary'!BV21="Yes"),100-OFFSET('Water Data'!$D$5,0,10*ROW('Water Data'!D15)),NA())</f>
        <v>#N/A</v>
      </c>
      <c r="H21" s="119" t="e">
        <f ca="1">+IF(AND(ISNUMBER(OFFSET('Water Data'!$D$7,0,10*ROW('Water Data'!D15))),'Data Summary'!BW21="Yes"),OFFSET('Water Data'!$D$7,0,10*ROW('Water Data'!D15)),NA())</f>
        <v>#N/A</v>
      </c>
      <c r="I21" s="119" t="e">
        <f ca="1">+IF(AND(ISNUMBER(OFFSET('Water Data'!$D$10,0,10*ROW('Water Data'!D15))),'Data Summary'!BX21="Yes"),OFFSET('Water Data'!$D$10,0,10*ROW('Water Data'!D15)),NA())</f>
        <v>#N/A</v>
      </c>
      <c r="J21" s="119" t="e">
        <f ca="1">+IF(AND(ISNUMBER(OFFSET('Water Data'!$E$5,0,10*ROW('Water Data'!E15))),'Data Summary'!BY21="Yes"),100-OFFSET('Water Data'!$E$5,0,10*ROW('Water Data'!E15)),NA())</f>
        <v>#N/A</v>
      </c>
      <c r="K21" s="119" t="e">
        <f ca="1">+IF(AND(ISNUMBER(OFFSET('Water Data'!$E$7,0,10*ROW('Water Data'!E15))),'Data Summary'!BZ21="Yes"),OFFSET('Water Data'!$E$7,0,10*ROW('Water Data'!E15)),NA())</f>
        <v>#N/A</v>
      </c>
      <c r="L21" s="119" t="e">
        <f ca="1">+IF(AND(ISNUMBER(OFFSET('Water Data'!$E$10,0,10*ROW('Water Data'!E15))),'Data Summary'!CA21="Yes"),OFFSET('Water Data'!$E$10,0,10*ROW('Water Data'!E15)),NA())</f>
        <v>#N/A</v>
      </c>
      <c r="M21" s="119" t="e">
        <f ca="1">+IF(AND(ISNUMBER(OFFSET('Water Data'!$F$5,0,10*ROW('Water Data'!F15))),'Data Summary'!CB21="Yes"),100-OFFSET('Water Data'!$F$5,0,10*ROW('Water Data'!F15)),NA())</f>
        <v>#N/A</v>
      </c>
      <c r="N21" s="119" t="e">
        <f ca="1">+IF(AND(ISNUMBER(OFFSET('Water Data'!$F$7,0,10*ROW('Water Data'!F15))),'Data Summary'!CC21="Yes"),OFFSET('Water Data'!$F$7,0,10*ROW('Water Data'!F15)),NA())</f>
        <v>#N/A</v>
      </c>
      <c r="O21" s="119" t="e">
        <f ca="1">+IF(AND(ISNUMBER(OFFSET('Water Data'!$F$10,0,10*ROW('Water Data'!F15))),'Data Summary'!CD21="Yes"),OFFSET('Water Data'!$F$10,0,10*ROW('Water Data'!F15)),NA())</f>
        <v>#N/A</v>
      </c>
      <c r="P21" s="119" t="e">
        <f ca="1">+IF(AND(ISNUMBER(OFFSET('Water Data'!$G$5,0,10*ROW('Water Data'!G15))),'Data Summary'!CE21="Yes"),100-OFFSET('Water Data'!$G$5,0,10*ROW('Water Data'!G15)),NA())</f>
        <v>#N/A</v>
      </c>
      <c r="Q21" s="119" t="e">
        <f ca="1">+IF(AND(ISNUMBER(OFFSET('Water Data'!$G$7,0,10*ROW('Water Data'!G15))),'Data Summary'!CF21="Yes"),OFFSET('Water Data'!$G$7,0,10*ROW('Water Data'!G15)),NA())</f>
        <v>#N/A</v>
      </c>
      <c r="R21" s="119" t="e">
        <f ca="1">+IF(AND(ISNUMBER(OFFSET('Water Data'!$G$10,0,10*ROW('Water Data'!G15))),'Data Summary'!CG21="Yes"),OFFSET('Water Data'!$G$10,0,10*ROW('Water Data'!G15)),NA())</f>
        <v>#N/A</v>
      </c>
      <c r="S21" s="119" t="e">
        <f ca="1">+IF(AND(ISNUMBER(OFFSET('Water Data'!$H$5,0,10*ROW('Water Data'!H15))),'Data Summary'!CH21="Yes"),100-OFFSET('Water Data'!$H$5,0,10*ROW('Water Data'!H15)),NA())</f>
        <v>#N/A</v>
      </c>
      <c r="T21" s="119" t="e">
        <f ca="1">+IF(AND(ISNUMBER(OFFSET('Water Data'!$H$7,0,10*ROW('Water Data'!H15))),'Data Summary'!CI21="Yes"),OFFSET('Water Data'!$H$7,0,10*ROW('Water Data'!H15)),NA())</f>
        <v>#N/A</v>
      </c>
      <c r="U21" s="119" t="e">
        <f ca="1">+IF(AND(ISNUMBER(OFFSET('Water Data'!$H$10,0,10*ROW('Water Data'!H15))),'Data Summary'!CJ21="Yes"),OFFSET('Water Data'!$H$10,0,10*ROW('Water Data'!H15)),NA())</f>
        <v>#N/A</v>
      </c>
      <c r="V21" s="120" t="e">
        <f ca="1">+IF(AND(ISNUMBER(OFFSET('Sanitation Data'!$C$5,0,10*ROW('Sanitation Data'!C15))),'Data Summary'!CK21="Yes"),100-OFFSET('Sanitation Data'!$C$5,0,10*ROW('Sanitation Data'!C15)),NA())</f>
        <v>#N/A</v>
      </c>
      <c r="W21" s="120" t="e">
        <f ca="1">+IF(AND(ISNUMBER(OFFSET('Sanitation Data'!$C$7,0,10*ROW('Sanitation Data'!C15))),'Data Summary'!CL21="Yes"),OFFSET('Sanitation Data'!$C$7,0,10*ROW('Sanitation Data'!C15)),NA())</f>
        <v>#N/A</v>
      </c>
      <c r="X21" s="120" t="e">
        <f ca="1">+IF(AND(ISNUMBER(OFFSET('Sanitation Data'!$C$11,0,10*ROW('Sanitation Data'!C15))),'Data Summary'!CM21="Yes"),OFFSET('Sanitation Data'!$C$11,0,10*ROW('Sanitation Data'!C15)),NA())</f>
        <v>#N/A</v>
      </c>
      <c r="Y21" s="120" t="e">
        <f ca="1">+IF(AND(ISNUMBER(OFFSET('Sanitation Data'!$C$12,0,10*ROW('Sanitation Data'!C15))),'Data Summary'!CN21="Yes"),OFFSET('Sanitation Data'!$C$12,0,10*ROW('Sanitation Data'!C15)),NA())</f>
        <v>#N/A</v>
      </c>
      <c r="Z21" s="120" t="e">
        <f ca="1">+IF(AND(ISNUMBER(OFFSET('Sanitation Data'!$C$13,0,10*ROW('Sanitation Data'!C15))),'Data Summary'!CO21="Yes"),OFFSET('Sanitation Data'!$C$13,0,10*ROW('Sanitation Data'!C15)),NA())</f>
        <v>#N/A</v>
      </c>
      <c r="AA21" s="120" t="e">
        <f ca="1">+IF(AND(ISNUMBER(OFFSET('Sanitation Data'!$D$5,0,10*ROW('Sanitation Data'!D15))),'Data Summary'!CP21="Yes"),100-OFFSET('Sanitation Data'!$D$5,0,10*ROW('Sanitation Data'!D15)),NA())</f>
        <v>#N/A</v>
      </c>
      <c r="AB21" s="120" t="e">
        <f ca="1">+IF(AND(ISNUMBER(OFFSET('Sanitation Data'!$D$7,0,10*ROW('Sanitation Data'!D15))),'Data Summary'!CQ21="Yes"),OFFSET('Sanitation Data'!$D$7,0,10*ROW('Sanitation Data'!D15)),NA())</f>
        <v>#N/A</v>
      </c>
      <c r="AC21" s="120" t="e">
        <f ca="1">+IF(AND(ISNUMBER(OFFSET('Sanitation Data'!$D$11,0,10*ROW('Sanitation Data'!D15))),'Data Summary'!CR21="Yes"),OFFSET('Sanitation Data'!$D$11,0,10*ROW('Sanitation Data'!D15)),NA())</f>
        <v>#N/A</v>
      </c>
      <c r="AD21" s="120" t="e">
        <f ca="1">+IF(AND(ISNUMBER(OFFSET('Sanitation Data'!$D$12,0,10*ROW('Sanitation Data'!D15))),'Data Summary'!CS21="Yes"),OFFSET('Sanitation Data'!$D$12,0,10*ROW('Sanitation Data'!D15)),NA())</f>
        <v>#N/A</v>
      </c>
      <c r="AE21" s="120" t="e">
        <f ca="1">+IF(AND(ISNUMBER(OFFSET('Sanitation Data'!$D$13,0,10*ROW('Sanitation Data'!D15))),'Data Summary'!CT21="Yes"),OFFSET('Sanitation Data'!$D$13,0,10*ROW('Sanitation Data'!D15)),NA())</f>
        <v>#N/A</v>
      </c>
      <c r="AF21" s="120" t="e">
        <f ca="1">+IF(AND(ISNUMBER(OFFSET('Sanitation Data'!$E$5,0,10*ROW('Sanitation Data'!E15))),'Data Summary'!CU21="Yes"),100-OFFSET('Sanitation Data'!$E$5,0,10*ROW('Sanitation Data'!E15)),NA())</f>
        <v>#N/A</v>
      </c>
      <c r="AG21" s="120" t="e">
        <f ca="1">+IF(AND(ISNUMBER(OFFSET('Sanitation Data'!$E$7,0,10*ROW('Sanitation Data'!E15))),'Data Summary'!CV21="Yes"),OFFSET('Sanitation Data'!$E$7,0,10*ROW('Sanitation Data'!E15)),NA())</f>
        <v>#N/A</v>
      </c>
      <c r="AH21" s="120" t="e">
        <f ca="1">+IF(AND(ISNUMBER(OFFSET('Sanitation Data'!$E$11,0,10*ROW('Sanitation Data'!E15))),'Data Summary'!CW21="Yes"),OFFSET('Sanitation Data'!$E$11,0,10*ROW('Sanitation Data'!E15)),NA())</f>
        <v>#N/A</v>
      </c>
      <c r="AI21" s="120" t="e">
        <f ca="1">+IF(AND(ISNUMBER(OFFSET('Sanitation Data'!$E$12,0,10*ROW('Sanitation Data'!E15))),'Data Summary'!CX21="Yes"),OFFSET('Sanitation Data'!$E$12,0,10*ROW('Sanitation Data'!E15)),NA())</f>
        <v>#N/A</v>
      </c>
      <c r="AJ21" s="120" t="e">
        <f ca="1">+IF(AND(ISNUMBER(OFFSET('Sanitation Data'!$E$13,0,10*ROW('Sanitation Data'!E15))),'Data Summary'!CY21="Yes"),OFFSET('Sanitation Data'!$E$13,0,10*ROW('Sanitation Data'!E15)),NA())</f>
        <v>#N/A</v>
      </c>
      <c r="AK21" s="120" t="e">
        <f ca="1">+IF(AND(ISNUMBER(OFFSET('Sanitation Data'!$F$5,0,10*ROW('Sanitation Data'!F15))),'Data Summary'!CZ21="Yes"),100-OFFSET('Sanitation Data'!$F$5,0,10*ROW('Sanitation Data'!F15)),NA())</f>
        <v>#N/A</v>
      </c>
      <c r="AL21" s="120" t="e">
        <f ca="1">+IF(AND(ISNUMBER(OFFSET('Sanitation Data'!$F$7,0,10*ROW('Sanitation Data'!F15))),'Data Summary'!DA21="Yes"),OFFSET('Sanitation Data'!$F$7,0,10*ROW('Sanitation Data'!F15)),NA())</f>
        <v>#N/A</v>
      </c>
      <c r="AM21" s="120" t="e">
        <f ca="1">+IF(AND(ISNUMBER(OFFSET('Sanitation Data'!$F$11,0,10*ROW('Sanitation Data'!F15))),'Data Summary'!DB21="Yes"),OFFSET('Sanitation Data'!$F$11,0,10*ROW('Sanitation Data'!F15)),NA())</f>
        <v>#N/A</v>
      </c>
      <c r="AN21" s="120" t="e">
        <f ca="1">+IF(AND(ISNUMBER(OFFSET('Sanitation Data'!$F$12,0,10*ROW('Sanitation Data'!F15))),'Data Summary'!DC21="Yes"),OFFSET('Sanitation Data'!$F$12,0,10*ROW('Sanitation Data'!F15)),NA())</f>
        <v>#N/A</v>
      </c>
      <c r="AO21" s="120" t="e">
        <f ca="1">+IF(AND(ISNUMBER(OFFSET('Sanitation Data'!$F$13,0,10*ROW('Sanitation Data'!F15))),'Data Summary'!DD21="Yes"),OFFSET('Sanitation Data'!$F$13,0,10*ROW('Sanitation Data'!F15)),NA())</f>
        <v>#N/A</v>
      </c>
      <c r="AP21" s="120" t="e">
        <f ca="1">+IF(AND(ISNUMBER(OFFSET('Sanitation Data'!$G$5,0,10*ROW('Sanitation Data'!G15))),'Data Summary'!DE21="Yes"),100-OFFSET('Sanitation Data'!$G$5,0,10*ROW('Sanitation Data'!G15)),NA())</f>
        <v>#N/A</v>
      </c>
      <c r="AQ21" s="120" t="e">
        <f ca="1">+IF(AND(ISNUMBER(OFFSET('Sanitation Data'!$G$7,0,10*ROW('Sanitation Data'!G15))),'Data Summary'!DF21="Yes"),OFFSET('Sanitation Data'!$G$7,0,10*ROW('Sanitation Data'!G15)),NA())</f>
        <v>#N/A</v>
      </c>
      <c r="AR21" s="120" t="e">
        <f ca="1">+IF(AND(ISNUMBER(OFFSET('Sanitation Data'!$G$11,0,10*ROW('Sanitation Data'!G15))),'Data Summary'!DG21="Yes"),OFFSET('Sanitation Data'!$G$11,0,10*ROW('Sanitation Data'!G15)),NA())</f>
        <v>#N/A</v>
      </c>
      <c r="AS21" s="120" t="e">
        <f ca="1">+IF(AND(ISNUMBER(OFFSET('Sanitation Data'!$G$12,0,10*ROW('Sanitation Data'!G15))),'Data Summary'!DH21="Yes"),OFFSET('Sanitation Data'!$G$12,0,10*ROW('Sanitation Data'!G15)),NA())</f>
        <v>#N/A</v>
      </c>
      <c r="AT21" s="120" t="e">
        <f ca="1">+IF(AND(ISNUMBER(OFFSET('Sanitation Data'!$G$13,0,10*ROW('Sanitation Data'!G15))),'Data Summary'!DI21="Yes"),OFFSET('Sanitation Data'!$G$13,0,10*ROW('Sanitation Data'!G15)),NA())</f>
        <v>#N/A</v>
      </c>
      <c r="AU21" s="120" t="e">
        <f ca="1">+IF(AND(ISNUMBER(OFFSET('Sanitation Data'!$H$5,0,10*ROW('Sanitation Data'!H15))),'Data Summary'!DJ21="Yes"),100-OFFSET('Sanitation Data'!$H$5,0,10*ROW('Sanitation Data'!H15)),NA())</f>
        <v>#N/A</v>
      </c>
      <c r="AV21" s="120" t="e">
        <f ca="1">+IF(AND(ISNUMBER(OFFSET('Sanitation Data'!$H$7,0,10*ROW('Sanitation Data'!H15))),'Data Summary'!DK21="Yes"),OFFSET('Sanitation Data'!$H$7,0,10*ROW('Sanitation Data'!H15)),NA())</f>
        <v>#N/A</v>
      </c>
      <c r="AW21" s="120" t="e">
        <f ca="1">+IF(AND(ISNUMBER(OFFSET('Sanitation Data'!$H$11,0,10*ROW('Sanitation Data'!H15))),'Data Summary'!DL21="Yes"),OFFSET('Sanitation Data'!$H$11,0,10*ROW('Sanitation Data'!H15)),NA())</f>
        <v>#N/A</v>
      </c>
      <c r="AX21" s="120" t="e">
        <f ca="1">+IF(AND(ISNUMBER(OFFSET('Sanitation Data'!$H$12,0,10*ROW('Sanitation Data'!H15))),'Data Summary'!DM21="Yes"),OFFSET('Sanitation Data'!$H$12,0,10*ROW('Sanitation Data'!H15)),NA())</f>
        <v>#N/A</v>
      </c>
      <c r="AY21" s="120" t="e">
        <f ca="1">+IF(AND(ISNUMBER(OFFSET('Sanitation Data'!$H$13,0,10*ROW('Sanitation Data'!H15))),'Data Summary'!DN21="Yes"),OFFSET('Sanitation Data'!$H$13,0,10*ROW('Sanitation Data'!H15)),NA())</f>
        <v>#N/A</v>
      </c>
      <c r="AZ21" s="121" t="e">
        <f ca="1">+IF(AND(ISNUMBER(OFFSET('Hygiene Data'!$C$6,0,10*ROW('Hygiene Data'!C15))),'Data Summary'!DO21="Yes"),OFFSET('Hygiene Data'!$C$6,0,10*ROW('Hygiene Data'!C15)),NA())</f>
        <v>#N/A</v>
      </c>
      <c r="BA21" s="121" t="e">
        <f ca="1">+IF(AND(ISNUMBER(OFFSET('Hygiene Data'!$C$8,0,10*ROW('Hygiene Data'!C15))),'Data Summary'!DP21="Yes"),OFFSET('Hygiene Data'!$C$8,0,10*ROW('Hygiene Data'!C15)),NA())</f>
        <v>#N/A</v>
      </c>
      <c r="BB21" s="121" t="e">
        <f ca="1">+IF(AND(ISNUMBER(OFFSET('Hygiene Data'!$C$10,0,10*ROW('Hygiene Data'!C15))),'Data Summary'!DQ21="Yes"),OFFSET('Hygiene Data'!$C$10,0,10*ROW('Hygiene Data'!C15)),NA())</f>
        <v>#N/A</v>
      </c>
      <c r="BC21" s="121" t="e">
        <f ca="1">+IF(AND(ISNUMBER(OFFSET('Hygiene Data'!$D$6,0,10*ROW('Hygiene Data'!D15))),'Data Summary'!DR21="Yes"),OFFSET('Hygiene Data'!$D$6,0,10*ROW('Hygiene Data'!D15)),NA())</f>
        <v>#N/A</v>
      </c>
      <c r="BD21" s="121" t="e">
        <f ca="1">+IF(AND(ISNUMBER(OFFSET('Hygiene Data'!$D$8,0,10*ROW('Hygiene Data'!D15))),'Data Summary'!DS21="Yes"),OFFSET('Hygiene Data'!$D$8,0,10*ROW('Hygiene Data'!D15)),NA())</f>
        <v>#N/A</v>
      </c>
      <c r="BE21" s="121" t="e">
        <f ca="1">+IF(AND(ISNUMBER(OFFSET('Hygiene Data'!$D$10,0,10*ROW('Hygiene Data'!D15))),'Data Summary'!DT21="Yes"),OFFSET('Hygiene Data'!$D$10,0,10*ROW('Hygiene Data'!D15)),NA())</f>
        <v>#N/A</v>
      </c>
      <c r="BF21" s="121" t="e">
        <f ca="1">+IF(AND(ISNUMBER(OFFSET('Hygiene Data'!$E$6,0,10*ROW('Hygiene Data'!E15))),'Data Summary'!DU21="Yes"),OFFSET('Hygiene Data'!$E$6,0,10*ROW('Hygiene Data'!E15)),NA())</f>
        <v>#N/A</v>
      </c>
      <c r="BG21" s="121" t="e">
        <f ca="1">+IF(AND(ISNUMBER(OFFSET('Hygiene Data'!$E$8,0,10*ROW('Hygiene Data'!E15))),'Data Summary'!DV21="Yes"),OFFSET('Hygiene Data'!$E$8,0,10*ROW('Hygiene Data'!E15)),NA())</f>
        <v>#N/A</v>
      </c>
      <c r="BH21" s="121" t="e">
        <f ca="1">+IF(AND(ISNUMBER(OFFSET('Hygiene Data'!$E$10,0,10*ROW('Hygiene Data'!E15))),'Data Summary'!DW21="Yes"),OFFSET('Hygiene Data'!$E$10,0,10*ROW('Hygiene Data'!E15)),NA())</f>
        <v>#N/A</v>
      </c>
      <c r="BI21" s="121" t="e">
        <f ca="1">+IF(AND(ISNUMBER(OFFSET('Hygiene Data'!$F$6,0,10*ROW('Hygiene Data'!F15))),'Data Summary'!DX21="Yes"),OFFSET('Hygiene Data'!$F$6,0,10*ROW('Hygiene Data'!F15)),NA())</f>
        <v>#N/A</v>
      </c>
      <c r="BJ21" s="121" t="e">
        <f ca="1">+IF(AND(ISNUMBER(OFFSET('Hygiene Data'!$F$8,0,10*ROW('Hygiene Data'!F15))),'Data Summary'!DY21="Yes"),OFFSET('Hygiene Data'!$F$8,0,10*ROW('Hygiene Data'!F15)),NA())</f>
        <v>#N/A</v>
      </c>
      <c r="BK21" s="121" t="e">
        <f ca="1">+IF(AND(ISNUMBER(OFFSET('Hygiene Data'!$F$10,0,10*ROW('Hygiene Data'!F15))),'Data Summary'!DZ21="Yes"),OFFSET('Hygiene Data'!$F$10,0,10*ROW('Hygiene Data'!F15)),NA())</f>
        <v>#N/A</v>
      </c>
      <c r="BL21" s="121" t="e">
        <f ca="1">+IF(AND(ISNUMBER(OFFSET('Hygiene Data'!$G$6,0,10*ROW('Hygiene Data'!G15))),'Data Summary'!EA21="Yes"),OFFSET('Hygiene Data'!$G$6,0,10*ROW('Hygiene Data'!G15)),NA())</f>
        <v>#N/A</v>
      </c>
      <c r="BM21" s="121" t="e">
        <f ca="1">+IF(AND(ISNUMBER(OFFSET('Hygiene Data'!$G$8,0,10*ROW('Hygiene Data'!G15))),'Data Summary'!EB21="Yes"),OFFSET('Hygiene Data'!$G$8,0,10*ROW('Hygiene Data'!G15)),NA())</f>
        <v>#N/A</v>
      </c>
      <c r="BN21" s="121" t="e">
        <f ca="1">+IF(AND(ISNUMBER(OFFSET('Hygiene Data'!$G$10,0,10*ROW('Hygiene Data'!G15))),'Data Summary'!EC21="Yes"),OFFSET('Hygiene Data'!$G$10,0,10*ROW('Hygiene Data'!G15)),NA())</f>
        <v>#N/A</v>
      </c>
      <c r="BO21" s="121" t="e">
        <f ca="1">+IF(AND(ISNUMBER(OFFSET('Hygiene Data'!$H$6,0,10*ROW('Hygiene Data'!H15))),'Data Summary'!ED21="Yes"),OFFSET('Hygiene Data'!$H$6,0,10*ROW('Hygiene Data'!H15)),NA())</f>
        <v>#N/A</v>
      </c>
      <c r="BP21" s="121" t="e">
        <f ca="1">+IF(AND(ISNUMBER(OFFSET('Hygiene Data'!$H$8,0,10*ROW('Hygiene Data'!H15))),'Data Summary'!EE21="Yes"),OFFSET('Hygiene Data'!$H$8,0,10*ROW('Hygiene Data'!H15)),NA())</f>
        <v>#N/A</v>
      </c>
      <c r="BQ21" s="121" t="e">
        <f ca="1">+IF(AND(ISNUMBER(OFFSET('Hygiene Data'!$H$10,0,10*ROW('Hygiene Data'!H15))),'Data Summary'!EF21="Yes"),OFFSET('Hygiene Data'!$H$10,0,10*ROW('Hygiene Data'!H15)),NA())</f>
        <v>#N/A</v>
      </c>
    </row>
    <row r="22" spans="1:69" x14ac:dyDescent="0.2">
      <c r="A22" s="44" t="e">
        <f ca="1">+IF(OFFSET('Water Data'!$B$1,0,10*ROW('Water Data'!B16))="",NA(),OFFSET('Water Data'!$B$1,0,10*ROW('Water Data'!B16)))</f>
        <v>#N/A</v>
      </c>
      <c r="B22" s="44" t="e">
        <f ca="1">+IF(OFFSET('Water Data'!$A$3,0,10*ROW('Water Data'!A16))="",NA(),OFFSET('Water Data'!$A$3,0,10*ROW('Water Data'!A16)))</f>
        <v>#N/A</v>
      </c>
      <c r="C22" s="44" t="e">
        <f ca="1">+IF(OFFSET('Water Data'!$C$3,0,10*ROW('Water Data'!C16))="",NA(),OFFSET('Water Data'!$C$3,0,10*ROW('Water Data'!C16)))</f>
        <v>#N/A</v>
      </c>
      <c r="D22" s="119" t="e">
        <f ca="1">+IF(AND(ISNUMBER(OFFSET('Water Data'!$C$5,0,10*ROW('Water Data'!C16))),'Data Summary'!BS22="Yes"),100-OFFSET('Water Data'!$C$5,0,10*ROW('Water Data'!C16)),NA())</f>
        <v>#N/A</v>
      </c>
      <c r="E22" s="119" t="e">
        <f ca="1">+IF(AND(ISNUMBER(OFFSET('Water Data'!$C$7,0,10*ROW('Water Data'!C16))),'Data Summary'!BT22="Yes"),OFFSET('Water Data'!$C$7,0,10*ROW('Water Data'!C16)),NA())</f>
        <v>#N/A</v>
      </c>
      <c r="F22" s="119" t="e">
        <f ca="1">+IF(AND(ISNUMBER(OFFSET('Water Data'!$C$10,0,10*ROW('Water Data'!C16))),'Data Summary'!BU22="Yes"),OFFSET('Water Data'!$C$10,0,10*ROW('Water Data'!C16)),NA())</f>
        <v>#N/A</v>
      </c>
      <c r="G22" s="119" t="e">
        <f ca="1">+IF(AND(ISNUMBER(OFFSET('Water Data'!$D$5,0,10*ROW('Water Data'!D16))),'Data Summary'!BV22="Yes"),100-OFFSET('Water Data'!$D$5,0,10*ROW('Water Data'!D16)),NA())</f>
        <v>#N/A</v>
      </c>
      <c r="H22" s="119" t="e">
        <f ca="1">+IF(AND(ISNUMBER(OFFSET('Water Data'!$D$7,0,10*ROW('Water Data'!D16))),'Data Summary'!BW22="Yes"),OFFSET('Water Data'!$D$7,0,10*ROW('Water Data'!D16)),NA())</f>
        <v>#N/A</v>
      </c>
      <c r="I22" s="119" t="e">
        <f ca="1">+IF(AND(ISNUMBER(OFFSET('Water Data'!$D$10,0,10*ROW('Water Data'!D16))),'Data Summary'!BX22="Yes"),OFFSET('Water Data'!$D$10,0,10*ROW('Water Data'!D16)),NA())</f>
        <v>#N/A</v>
      </c>
      <c r="J22" s="119" t="e">
        <f ca="1">+IF(AND(ISNUMBER(OFFSET('Water Data'!$E$5,0,10*ROW('Water Data'!E16))),'Data Summary'!BY22="Yes"),100-OFFSET('Water Data'!$E$5,0,10*ROW('Water Data'!E16)),NA())</f>
        <v>#N/A</v>
      </c>
      <c r="K22" s="119" t="e">
        <f ca="1">+IF(AND(ISNUMBER(OFFSET('Water Data'!$E$7,0,10*ROW('Water Data'!E16))),'Data Summary'!BZ22="Yes"),OFFSET('Water Data'!$E$7,0,10*ROW('Water Data'!E16)),NA())</f>
        <v>#N/A</v>
      </c>
      <c r="L22" s="119" t="e">
        <f ca="1">+IF(AND(ISNUMBER(OFFSET('Water Data'!$E$10,0,10*ROW('Water Data'!E16))),'Data Summary'!CA22="Yes"),OFFSET('Water Data'!$E$10,0,10*ROW('Water Data'!E16)),NA())</f>
        <v>#N/A</v>
      </c>
      <c r="M22" s="119" t="e">
        <f ca="1">+IF(AND(ISNUMBER(OFFSET('Water Data'!$F$5,0,10*ROW('Water Data'!F16))),'Data Summary'!CB22="Yes"),100-OFFSET('Water Data'!$F$5,0,10*ROW('Water Data'!F16)),NA())</f>
        <v>#N/A</v>
      </c>
      <c r="N22" s="119" t="e">
        <f ca="1">+IF(AND(ISNUMBER(OFFSET('Water Data'!$F$7,0,10*ROW('Water Data'!F16))),'Data Summary'!CC22="Yes"),OFFSET('Water Data'!$F$7,0,10*ROW('Water Data'!F16)),NA())</f>
        <v>#N/A</v>
      </c>
      <c r="O22" s="119" t="e">
        <f ca="1">+IF(AND(ISNUMBER(OFFSET('Water Data'!$F$10,0,10*ROW('Water Data'!F16))),'Data Summary'!CD22="Yes"),OFFSET('Water Data'!$F$10,0,10*ROW('Water Data'!F16)),NA())</f>
        <v>#N/A</v>
      </c>
      <c r="P22" s="119" t="e">
        <f ca="1">+IF(AND(ISNUMBER(OFFSET('Water Data'!$G$5,0,10*ROW('Water Data'!G16))),'Data Summary'!CE22="Yes"),100-OFFSET('Water Data'!$G$5,0,10*ROW('Water Data'!G16)),NA())</f>
        <v>#N/A</v>
      </c>
      <c r="Q22" s="119" t="e">
        <f ca="1">+IF(AND(ISNUMBER(OFFSET('Water Data'!$G$7,0,10*ROW('Water Data'!G16))),'Data Summary'!CF22="Yes"),OFFSET('Water Data'!$G$7,0,10*ROW('Water Data'!G16)),NA())</f>
        <v>#N/A</v>
      </c>
      <c r="R22" s="119" t="e">
        <f ca="1">+IF(AND(ISNUMBER(OFFSET('Water Data'!$G$10,0,10*ROW('Water Data'!G16))),'Data Summary'!CG22="Yes"),OFFSET('Water Data'!$G$10,0,10*ROW('Water Data'!G16)),NA())</f>
        <v>#N/A</v>
      </c>
      <c r="S22" s="119" t="e">
        <f ca="1">+IF(AND(ISNUMBER(OFFSET('Water Data'!$H$5,0,10*ROW('Water Data'!H16))),'Data Summary'!CH22="Yes"),100-OFFSET('Water Data'!$H$5,0,10*ROW('Water Data'!H16)),NA())</f>
        <v>#N/A</v>
      </c>
      <c r="T22" s="119" t="e">
        <f ca="1">+IF(AND(ISNUMBER(OFFSET('Water Data'!$H$7,0,10*ROW('Water Data'!H16))),'Data Summary'!CI22="Yes"),OFFSET('Water Data'!$H$7,0,10*ROW('Water Data'!H16)),NA())</f>
        <v>#N/A</v>
      </c>
      <c r="U22" s="119" t="e">
        <f ca="1">+IF(AND(ISNUMBER(OFFSET('Water Data'!$H$10,0,10*ROW('Water Data'!H16))),'Data Summary'!CJ22="Yes"),OFFSET('Water Data'!$H$10,0,10*ROW('Water Data'!H16)),NA())</f>
        <v>#N/A</v>
      </c>
      <c r="V22" s="120" t="e">
        <f ca="1">+IF(AND(ISNUMBER(OFFSET('Sanitation Data'!$C$5,0,10*ROW('Sanitation Data'!C16))),'Data Summary'!CK22="Yes"),100-OFFSET('Sanitation Data'!$C$5,0,10*ROW('Sanitation Data'!C16)),NA())</f>
        <v>#N/A</v>
      </c>
      <c r="W22" s="120" t="e">
        <f ca="1">+IF(AND(ISNUMBER(OFFSET('Sanitation Data'!$C$7,0,10*ROW('Sanitation Data'!C16))),'Data Summary'!CL22="Yes"),OFFSET('Sanitation Data'!$C$7,0,10*ROW('Sanitation Data'!C16)),NA())</f>
        <v>#N/A</v>
      </c>
      <c r="X22" s="120" t="e">
        <f ca="1">+IF(AND(ISNUMBER(OFFSET('Sanitation Data'!$C$11,0,10*ROW('Sanitation Data'!C16))),'Data Summary'!CM22="Yes"),OFFSET('Sanitation Data'!$C$11,0,10*ROW('Sanitation Data'!C16)),NA())</f>
        <v>#N/A</v>
      </c>
      <c r="Y22" s="120" t="e">
        <f ca="1">+IF(AND(ISNUMBER(OFFSET('Sanitation Data'!$C$12,0,10*ROW('Sanitation Data'!C16))),'Data Summary'!CN22="Yes"),OFFSET('Sanitation Data'!$C$12,0,10*ROW('Sanitation Data'!C16)),NA())</f>
        <v>#N/A</v>
      </c>
      <c r="Z22" s="120" t="e">
        <f ca="1">+IF(AND(ISNUMBER(OFFSET('Sanitation Data'!$C$13,0,10*ROW('Sanitation Data'!C16))),'Data Summary'!CO22="Yes"),OFFSET('Sanitation Data'!$C$13,0,10*ROW('Sanitation Data'!C16)),NA())</f>
        <v>#N/A</v>
      </c>
      <c r="AA22" s="120" t="e">
        <f ca="1">+IF(AND(ISNUMBER(OFFSET('Sanitation Data'!$D$5,0,10*ROW('Sanitation Data'!D16))),'Data Summary'!CP22="Yes"),100-OFFSET('Sanitation Data'!$D$5,0,10*ROW('Sanitation Data'!D16)),NA())</f>
        <v>#N/A</v>
      </c>
      <c r="AB22" s="120" t="e">
        <f ca="1">+IF(AND(ISNUMBER(OFFSET('Sanitation Data'!$D$7,0,10*ROW('Sanitation Data'!D16))),'Data Summary'!CQ22="Yes"),OFFSET('Sanitation Data'!$D$7,0,10*ROW('Sanitation Data'!D16)),NA())</f>
        <v>#N/A</v>
      </c>
      <c r="AC22" s="120" t="e">
        <f ca="1">+IF(AND(ISNUMBER(OFFSET('Sanitation Data'!$D$11,0,10*ROW('Sanitation Data'!D16))),'Data Summary'!CR22="Yes"),OFFSET('Sanitation Data'!$D$11,0,10*ROW('Sanitation Data'!D16)),NA())</f>
        <v>#N/A</v>
      </c>
      <c r="AD22" s="120" t="e">
        <f ca="1">+IF(AND(ISNUMBER(OFFSET('Sanitation Data'!$D$12,0,10*ROW('Sanitation Data'!D16))),'Data Summary'!CS22="Yes"),OFFSET('Sanitation Data'!$D$12,0,10*ROW('Sanitation Data'!D16)),NA())</f>
        <v>#N/A</v>
      </c>
      <c r="AE22" s="120" t="e">
        <f ca="1">+IF(AND(ISNUMBER(OFFSET('Sanitation Data'!$D$13,0,10*ROW('Sanitation Data'!D16))),'Data Summary'!CT22="Yes"),OFFSET('Sanitation Data'!$D$13,0,10*ROW('Sanitation Data'!D16)),NA())</f>
        <v>#N/A</v>
      </c>
      <c r="AF22" s="120" t="e">
        <f ca="1">+IF(AND(ISNUMBER(OFFSET('Sanitation Data'!$E$5,0,10*ROW('Sanitation Data'!E16))),'Data Summary'!CU22="Yes"),100-OFFSET('Sanitation Data'!$E$5,0,10*ROW('Sanitation Data'!E16)),NA())</f>
        <v>#N/A</v>
      </c>
      <c r="AG22" s="120" t="e">
        <f ca="1">+IF(AND(ISNUMBER(OFFSET('Sanitation Data'!$E$7,0,10*ROW('Sanitation Data'!E16))),'Data Summary'!CV22="Yes"),OFFSET('Sanitation Data'!$E$7,0,10*ROW('Sanitation Data'!E16)),NA())</f>
        <v>#N/A</v>
      </c>
      <c r="AH22" s="120" t="e">
        <f ca="1">+IF(AND(ISNUMBER(OFFSET('Sanitation Data'!$E$11,0,10*ROW('Sanitation Data'!E16))),'Data Summary'!CW22="Yes"),OFFSET('Sanitation Data'!$E$11,0,10*ROW('Sanitation Data'!E16)),NA())</f>
        <v>#N/A</v>
      </c>
      <c r="AI22" s="120" t="e">
        <f ca="1">+IF(AND(ISNUMBER(OFFSET('Sanitation Data'!$E$12,0,10*ROW('Sanitation Data'!E16))),'Data Summary'!CX22="Yes"),OFFSET('Sanitation Data'!$E$12,0,10*ROW('Sanitation Data'!E16)),NA())</f>
        <v>#N/A</v>
      </c>
      <c r="AJ22" s="120" t="e">
        <f ca="1">+IF(AND(ISNUMBER(OFFSET('Sanitation Data'!$E$13,0,10*ROW('Sanitation Data'!E16))),'Data Summary'!CY22="Yes"),OFFSET('Sanitation Data'!$E$13,0,10*ROW('Sanitation Data'!E16)),NA())</f>
        <v>#N/A</v>
      </c>
      <c r="AK22" s="120" t="e">
        <f ca="1">+IF(AND(ISNUMBER(OFFSET('Sanitation Data'!$F$5,0,10*ROW('Sanitation Data'!F16))),'Data Summary'!CZ22="Yes"),100-OFFSET('Sanitation Data'!$F$5,0,10*ROW('Sanitation Data'!F16)),NA())</f>
        <v>#N/A</v>
      </c>
      <c r="AL22" s="120" t="e">
        <f ca="1">+IF(AND(ISNUMBER(OFFSET('Sanitation Data'!$F$7,0,10*ROW('Sanitation Data'!F16))),'Data Summary'!DA22="Yes"),OFFSET('Sanitation Data'!$F$7,0,10*ROW('Sanitation Data'!F16)),NA())</f>
        <v>#N/A</v>
      </c>
      <c r="AM22" s="120" t="e">
        <f ca="1">+IF(AND(ISNUMBER(OFFSET('Sanitation Data'!$F$11,0,10*ROW('Sanitation Data'!F16))),'Data Summary'!DB22="Yes"),OFFSET('Sanitation Data'!$F$11,0,10*ROW('Sanitation Data'!F16)),NA())</f>
        <v>#N/A</v>
      </c>
      <c r="AN22" s="120" t="e">
        <f ca="1">+IF(AND(ISNUMBER(OFFSET('Sanitation Data'!$F$12,0,10*ROW('Sanitation Data'!F16))),'Data Summary'!DC22="Yes"),OFFSET('Sanitation Data'!$F$12,0,10*ROW('Sanitation Data'!F16)),NA())</f>
        <v>#N/A</v>
      </c>
      <c r="AO22" s="120" t="e">
        <f ca="1">+IF(AND(ISNUMBER(OFFSET('Sanitation Data'!$F$13,0,10*ROW('Sanitation Data'!F16))),'Data Summary'!DD22="Yes"),OFFSET('Sanitation Data'!$F$13,0,10*ROW('Sanitation Data'!F16)),NA())</f>
        <v>#N/A</v>
      </c>
      <c r="AP22" s="120" t="e">
        <f ca="1">+IF(AND(ISNUMBER(OFFSET('Sanitation Data'!$G$5,0,10*ROW('Sanitation Data'!G16))),'Data Summary'!DE22="Yes"),100-OFFSET('Sanitation Data'!$G$5,0,10*ROW('Sanitation Data'!G16)),NA())</f>
        <v>#N/A</v>
      </c>
      <c r="AQ22" s="120" t="e">
        <f ca="1">+IF(AND(ISNUMBER(OFFSET('Sanitation Data'!$G$7,0,10*ROW('Sanitation Data'!G16))),'Data Summary'!DF22="Yes"),OFFSET('Sanitation Data'!$G$7,0,10*ROW('Sanitation Data'!G16)),NA())</f>
        <v>#N/A</v>
      </c>
      <c r="AR22" s="120" t="e">
        <f ca="1">+IF(AND(ISNUMBER(OFFSET('Sanitation Data'!$G$11,0,10*ROW('Sanitation Data'!G16))),'Data Summary'!DG22="Yes"),OFFSET('Sanitation Data'!$G$11,0,10*ROW('Sanitation Data'!G16)),NA())</f>
        <v>#N/A</v>
      </c>
      <c r="AS22" s="120" t="e">
        <f ca="1">+IF(AND(ISNUMBER(OFFSET('Sanitation Data'!$G$12,0,10*ROW('Sanitation Data'!G16))),'Data Summary'!DH22="Yes"),OFFSET('Sanitation Data'!$G$12,0,10*ROW('Sanitation Data'!G16)),NA())</f>
        <v>#N/A</v>
      </c>
      <c r="AT22" s="120" t="e">
        <f ca="1">+IF(AND(ISNUMBER(OFFSET('Sanitation Data'!$G$13,0,10*ROW('Sanitation Data'!G16))),'Data Summary'!DI22="Yes"),OFFSET('Sanitation Data'!$G$13,0,10*ROW('Sanitation Data'!G16)),NA())</f>
        <v>#N/A</v>
      </c>
      <c r="AU22" s="120" t="e">
        <f ca="1">+IF(AND(ISNUMBER(OFFSET('Sanitation Data'!$H$5,0,10*ROW('Sanitation Data'!H16))),'Data Summary'!DJ22="Yes"),100-OFFSET('Sanitation Data'!$H$5,0,10*ROW('Sanitation Data'!H16)),NA())</f>
        <v>#N/A</v>
      </c>
      <c r="AV22" s="120" t="e">
        <f ca="1">+IF(AND(ISNUMBER(OFFSET('Sanitation Data'!$H$7,0,10*ROW('Sanitation Data'!H16))),'Data Summary'!DK22="Yes"),OFFSET('Sanitation Data'!$H$7,0,10*ROW('Sanitation Data'!H16)),NA())</f>
        <v>#N/A</v>
      </c>
      <c r="AW22" s="120" t="e">
        <f ca="1">+IF(AND(ISNUMBER(OFFSET('Sanitation Data'!$H$11,0,10*ROW('Sanitation Data'!H16))),'Data Summary'!DL22="Yes"),OFFSET('Sanitation Data'!$H$11,0,10*ROW('Sanitation Data'!H16)),NA())</f>
        <v>#N/A</v>
      </c>
      <c r="AX22" s="120" t="e">
        <f ca="1">+IF(AND(ISNUMBER(OFFSET('Sanitation Data'!$H$12,0,10*ROW('Sanitation Data'!H16))),'Data Summary'!DM22="Yes"),OFFSET('Sanitation Data'!$H$12,0,10*ROW('Sanitation Data'!H16)),NA())</f>
        <v>#N/A</v>
      </c>
      <c r="AY22" s="120" t="e">
        <f ca="1">+IF(AND(ISNUMBER(OFFSET('Sanitation Data'!$H$13,0,10*ROW('Sanitation Data'!H16))),'Data Summary'!DN22="Yes"),OFFSET('Sanitation Data'!$H$13,0,10*ROW('Sanitation Data'!H16)),NA())</f>
        <v>#N/A</v>
      </c>
      <c r="AZ22" s="121" t="e">
        <f ca="1">+IF(AND(ISNUMBER(OFFSET('Hygiene Data'!$C$6,0,10*ROW('Hygiene Data'!C16))),'Data Summary'!DO22="Yes"),OFFSET('Hygiene Data'!$C$6,0,10*ROW('Hygiene Data'!C16)),NA())</f>
        <v>#N/A</v>
      </c>
      <c r="BA22" s="121" t="e">
        <f ca="1">+IF(AND(ISNUMBER(OFFSET('Hygiene Data'!$C$8,0,10*ROW('Hygiene Data'!C16))),'Data Summary'!DP22="Yes"),OFFSET('Hygiene Data'!$C$8,0,10*ROW('Hygiene Data'!C16)),NA())</f>
        <v>#N/A</v>
      </c>
      <c r="BB22" s="121" t="e">
        <f ca="1">+IF(AND(ISNUMBER(OFFSET('Hygiene Data'!$C$10,0,10*ROW('Hygiene Data'!C16))),'Data Summary'!DQ22="Yes"),OFFSET('Hygiene Data'!$C$10,0,10*ROW('Hygiene Data'!C16)),NA())</f>
        <v>#N/A</v>
      </c>
      <c r="BC22" s="121" t="e">
        <f ca="1">+IF(AND(ISNUMBER(OFFSET('Hygiene Data'!$D$6,0,10*ROW('Hygiene Data'!D16))),'Data Summary'!DR22="Yes"),OFFSET('Hygiene Data'!$D$6,0,10*ROW('Hygiene Data'!D16)),NA())</f>
        <v>#N/A</v>
      </c>
      <c r="BD22" s="121" t="e">
        <f ca="1">+IF(AND(ISNUMBER(OFFSET('Hygiene Data'!$D$8,0,10*ROW('Hygiene Data'!D16))),'Data Summary'!DS22="Yes"),OFFSET('Hygiene Data'!$D$8,0,10*ROW('Hygiene Data'!D16)),NA())</f>
        <v>#N/A</v>
      </c>
      <c r="BE22" s="121" t="e">
        <f ca="1">+IF(AND(ISNUMBER(OFFSET('Hygiene Data'!$D$10,0,10*ROW('Hygiene Data'!D16))),'Data Summary'!DT22="Yes"),OFFSET('Hygiene Data'!$D$10,0,10*ROW('Hygiene Data'!D16)),NA())</f>
        <v>#N/A</v>
      </c>
      <c r="BF22" s="121" t="e">
        <f ca="1">+IF(AND(ISNUMBER(OFFSET('Hygiene Data'!$E$6,0,10*ROW('Hygiene Data'!E16))),'Data Summary'!DU22="Yes"),OFFSET('Hygiene Data'!$E$6,0,10*ROW('Hygiene Data'!E16)),NA())</f>
        <v>#N/A</v>
      </c>
      <c r="BG22" s="121" t="e">
        <f ca="1">+IF(AND(ISNUMBER(OFFSET('Hygiene Data'!$E$8,0,10*ROW('Hygiene Data'!E16))),'Data Summary'!DV22="Yes"),OFFSET('Hygiene Data'!$E$8,0,10*ROW('Hygiene Data'!E16)),NA())</f>
        <v>#N/A</v>
      </c>
      <c r="BH22" s="121" t="e">
        <f ca="1">+IF(AND(ISNUMBER(OFFSET('Hygiene Data'!$E$10,0,10*ROW('Hygiene Data'!E16))),'Data Summary'!DW22="Yes"),OFFSET('Hygiene Data'!$E$10,0,10*ROW('Hygiene Data'!E16)),NA())</f>
        <v>#N/A</v>
      </c>
      <c r="BI22" s="121" t="e">
        <f ca="1">+IF(AND(ISNUMBER(OFFSET('Hygiene Data'!$F$6,0,10*ROW('Hygiene Data'!F16))),'Data Summary'!DX22="Yes"),OFFSET('Hygiene Data'!$F$6,0,10*ROW('Hygiene Data'!F16)),NA())</f>
        <v>#N/A</v>
      </c>
      <c r="BJ22" s="121" t="e">
        <f ca="1">+IF(AND(ISNUMBER(OFFSET('Hygiene Data'!$F$8,0,10*ROW('Hygiene Data'!F16))),'Data Summary'!DY22="Yes"),OFFSET('Hygiene Data'!$F$8,0,10*ROW('Hygiene Data'!F16)),NA())</f>
        <v>#N/A</v>
      </c>
      <c r="BK22" s="121" t="e">
        <f ca="1">+IF(AND(ISNUMBER(OFFSET('Hygiene Data'!$F$10,0,10*ROW('Hygiene Data'!F16))),'Data Summary'!DZ22="Yes"),OFFSET('Hygiene Data'!$F$10,0,10*ROW('Hygiene Data'!F16)),NA())</f>
        <v>#N/A</v>
      </c>
      <c r="BL22" s="121" t="e">
        <f ca="1">+IF(AND(ISNUMBER(OFFSET('Hygiene Data'!$G$6,0,10*ROW('Hygiene Data'!G16))),'Data Summary'!EA22="Yes"),OFFSET('Hygiene Data'!$G$6,0,10*ROW('Hygiene Data'!G16)),NA())</f>
        <v>#N/A</v>
      </c>
      <c r="BM22" s="121" t="e">
        <f ca="1">+IF(AND(ISNUMBER(OFFSET('Hygiene Data'!$G$8,0,10*ROW('Hygiene Data'!G16))),'Data Summary'!EB22="Yes"),OFFSET('Hygiene Data'!$G$8,0,10*ROW('Hygiene Data'!G16)),NA())</f>
        <v>#N/A</v>
      </c>
      <c r="BN22" s="121" t="e">
        <f ca="1">+IF(AND(ISNUMBER(OFFSET('Hygiene Data'!$G$10,0,10*ROW('Hygiene Data'!G16))),'Data Summary'!EC22="Yes"),OFFSET('Hygiene Data'!$G$10,0,10*ROW('Hygiene Data'!G16)),NA())</f>
        <v>#N/A</v>
      </c>
      <c r="BO22" s="121" t="e">
        <f ca="1">+IF(AND(ISNUMBER(OFFSET('Hygiene Data'!$H$6,0,10*ROW('Hygiene Data'!H16))),'Data Summary'!ED22="Yes"),OFFSET('Hygiene Data'!$H$6,0,10*ROW('Hygiene Data'!H16)),NA())</f>
        <v>#N/A</v>
      </c>
      <c r="BP22" s="121" t="e">
        <f ca="1">+IF(AND(ISNUMBER(OFFSET('Hygiene Data'!$H$8,0,10*ROW('Hygiene Data'!H16))),'Data Summary'!EE22="Yes"),OFFSET('Hygiene Data'!$H$8,0,10*ROW('Hygiene Data'!H16)),NA())</f>
        <v>#N/A</v>
      </c>
      <c r="BQ22" s="121" t="e">
        <f ca="1">+IF(AND(ISNUMBER(OFFSET('Hygiene Data'!$H$10,0,10*ROW('Hygiene Data'!H16))),'Data Summary'!EF22="Yes"),OFFSET('Hygiene Data'!$H$10,0,10*ROW('Hygiene Data'!H16)),NA())</f>
        <v>#N/A</v>
      </c>
    </row>
    <row r="23" spans="1:69" x14ac:dyDescent="0.2">
      <c r="A23" s="44" t="e">
        <f ca="1">+IF(OFFSET('Water Data'!$B$1,0,10*ROW('Water Data'!B17))="",NA(),OFFSET('Water Data'!$B$1,0,10*ROW('Water Data'!B17)))</f>
        <v>#N/A</v>
      </c>
      <c r="B23" s="44" t="e">
        <f ca="1">+IF(OFFSET('Water Data'!$A$3,0,10*ROW('Water Data'!A17))="",NA(),OFFSET('Water Data'!$A$3,0,10*ROW('Water Data'!A17)))</f>
        <v>#N/A</v>
      </c>
      <c r="C23" s="44" t="e">
        <f ca="1">+IF(OFFSET('Water Data'!$C$3,0,10*ROW('Water Data'!C17))="",NA(),OFFSET('Water Data'!$C$3,0,10*ROW('Water Data'!C17)))</f>
        <v>#N/A</v>
      </c>
      <c r="D23" s="119" t="e">
        <f ca="1">+IF(AND(ISNUMBER(OFFSET('Water Data'!$C$5,0,10*ROW('Water Data'!C17))),'Data Summary'!BS23="Yes"),100-OFFSET('Water Data'!$C$5,0,10*ROW('Water Data'!C17)),NA())</f>
        <v>#N/A</v>
      </c>
      <c r="E23" s="119" t="e">
        <f ca="1">+IF(AND(ISNUMBER(OFFSET('Water Data'!$C$7,0,10*ROW('Water Data'!C17))),'Data Summary'!BT23="Yes"),OFFSET('Water Data'!$C$7,0,10*ROW('Water Data'!C17)),NA())</f>
        <v>#N/A</v>
      </c>
      <c r="F23" s="119" t="e">
        <f ca="1">+IF(AND(ISNUMBER(OFFSET('Water Data'!$C$10,0,10*ROW('Water Data'!C17))),'Data Summary'!BU23="Yes"),OFFSET('Water Data'!$C$10,0,10*ROW('Water Data'!C17)),NA())</f>
        <v>#N/A</v>
      </c>
      <c r="G23" s="119" t="e">
        <f ca="1">+IF(AND(ISNUMBER(OFFSET('Water Data'!$D$5,0,10*ROW('Water Data'!D17))),'Data Summary'!BV23="Yes"),100-OFFSET('Water Data'!$D$5,0,10*ROW('Water Data'!D17)),NA())</f>
        <v>#N/A</v>
      </c>
      <c r="H23" s="119" t="e">
        <f ca="1">+IF(AND(ISNUMBER(OFFSET('Water Data'!$D$7,0,10*ROW('Water Data'!D17))),'Data Summary'!BW23="Yes"),OFFSET('Water Data'!$D$7,0,10*ROW('Water Data'!D17)),NA())</f>
        <v>#N/A</v>
      </c>
      <c r="I23" s="119" t="e">
        <f ca="1">+IF(AND(ISNUMBER(OFFSET('Water Data'!$D$10,0,10*ROW('Water Data'!D17))),'Data Summary'!BX23="Yes"),OFFSET('Water Data'!$D$10,0,10*ROW('Water Data'!D17)),NA())</f>
        <v>#N/A</v>
      </c>
      <c r="J23" s="119" t="e">
        <f ca="1">+IF(AND(ISNUMBER(OFFSET('Water Data'!$E$5,0,10*ROW('Water Data'!E17))),'Data Summary'!BY23="Yes"),100-OFFSET('Water Data'!$E$5,0,10*ROW('Water Data'!E17)),NA())</f>
        <v>#N/A</v>
      </c>
      <c r="K23" s="119" t="e">
        <f ca="1">+IF(AND(ISNUMBER(OFFSET('Water Data'!$E$7,0,10*ROW('Water Data'!E17))),'Data Summary'!BZ23="Yes"),OFFSET('Water Data'!$E$7,0,10*ROW('Water Data'!E17)),NA())</f>
        <v>#N/A</v>
      </c>
      <c r="L23" s="119" t="e">
        <f ca="1">+IF(AND(ISNUMBER(OFFSET('Water Data'!$E$10,0,10*ROW('Water Data'!E17))),'Data Summary'!CA23="Yes"),OFFSET('Water Data'!$E$10,0,10*ROW('Water Data'!E17)),NA())</f>
        <v>#N/A</v>
      </c>
      <c r="M23" s="119" t="e">
        <f ca="1">+IF(AND(ISNUMBER(OFFSET('Water Data'!$F$5,0,10*ROW('Water Data'!F17))),'Data Summary'!CB23="Yes"),100-OFFSET('Water Data'!$F$5,0,10*ROW('Water Data'!F17)),NA())</f>
        <v>#N/A</v>
      </c>
      <c r="N23" s="119" t="e">
        <f ca="1">+IF(AND(ISNUMBER(OFFSET('Water Data'!$F$7,0,10*ROW('Water Data'!F17))),'Data Summary'!CC23="Yes"),OFFSET('Water Data'!$F$7,0,10*ROW('Water Data'!F17)),NA())</f>
        <v>#N/A</v>
      </c>
      <c r="O23" s="119" t="e">
        <f ca="1">+IF(AND(ISNUMBER(OFFSET('Water Data'!$F$10,0,10*ROW('Water Data'!F17))),'Data Summary'!CD23="Yes"),OFFSET('Water Data'!$F$10,0,10*ROW('Water Data'!F17)),NA())</f>
        <v>#N/A</v>
      </c>
      <c r="P23" s="119" t="e">
        <f ca="1">+IF(AND(ISNUMBER(OFFSET('Water Data'!$G$5,0,10*ROW('Water Data'!G17))),'Data Summary'!CE23="Yes"),100-OFFSET('Water Data'!$G$5,0,10*ROW('Water Data'!G17)),NA())</f>
        <v>#N/A</v>
      </c>
      <c r="Q23" s="119" t="e">
        <f ca="1">+IF(AND(ISNUMBER(OFFSET('Water Data'!$G$7,0,10*ROW('Water Data'!G17))),'Data Summary'!CF23="Yes"),OFFSET('Water Data'!$G$7,0,10*ROW('Water Data'!G17)),NA())</f>
        <v>#N/A</v>
      </c>
      <c r="R23" s="119" t="e">
        <f ca="1">+IF(AND(ISNUMBER(OFFSET('Water Data'!$G$10,0,10*ROW('Water Data'!G17))),'Data Summary'!CG23="Yes"),OFFSET('Water Data'!$G$10,0,10*ROW('Water Data'!G17)),NA())</f>
        <v>#N/A</v>
      </c>
      <c r="S23" s="119" t="e">
        <f ca="1">+IF(AND(ISNUMBER(OFFSET('Water Data'!$H$5,0,10*ROW('Water Data'!H17))),'Data Summary'!CH23="Yes"),100-OFFSET('Water Data'!$H$5,0,10*ROW('Water Data'!H17)),NA())</f>
        <v>#N/A</v>
      </c>
      <c r="T23" s="119" t="e">
        <f ca="1">+IF(AND(ISNUMBER(OFFSET('Water Data'!$H$7,0,10*ROW('Water Data'!H17))),'Data Summary'!CI23="Yes"),OFFSET('Water Data'!$H$7,0,10*ROW('Water Data'!H17)),NA())</f>
        <v>#N/A</v>
      </c>
      <c r="U23" s="119" t="e">
        <f ca="1">+IF(AND(ISNUMBER(OFFSET('Water Data'!$H$10,0,10*ROW('Water Data'!H17))),'Data Summary'!CJ23="Yes"),OFFSET('Water Data'!$H$10,0,10*ROW('Water Data'!H17)),NA())</f>
        <v>#N/A</v>
      </c>
      <c r="V23" s="120" t="e">
        <f ca="1">+IF(AND(ISNUMBER(OFFSET('Sanitation Data'!$C$5,0,10*ROW('Sanitation Data'!C17))),'Data Summary'!CK23="Yes"),100-OFFSET('Sanitation Data'!$C$5,0,10*ROW('Sanitation Data'!C17)),NA())</f>
        <v>#N/A</v>
      </c>
      <c r="W23" s="120" t="e">
        <f ca="1">+IF(AND(ISNUMBER(OFFSET('Sanitation Data'!$C$7,0,10*ROW('Sanitation Data'!C17))),'Data Summary'!CL23="Yes"),OFFSET('Sanitation Data'!$C$7,0,10*ROW('Sanitation Data'!C17)),NA())</f>
        <v>#N/A</v>
      </c>
      <c r="X23" s="120" t="e">
        <f ca="1">+IF(AND(ISNUMBER(OFFSET('Sanitation Data'!$C$11,0,10*ROW('Sanitation Data'!C17))),'Data Summary'!CM23="Yes"),OFFSET('Sanitation Data'!$C$11,0,10*ROW('Sanitation Data'!C17)),NA())</f>
        <v>#N/A</v>
      </c>
      <c r="Y23" s="120" t="e">
        <f ca="1">+IF(AND(ISNUMBER(OFFSET('Sanitation Data'!$C$12,0,10*ROW('Sanitation Data'!C17))),'Data Summary'!CN23="Yes"),OFFSET('Sanitation Data'!$C$12,0,10*ROW('Sanitation Data'!C17)),NA())</f>
        <v>#N/A</v>
      </c>
      <c r="Z23" s="120" t="e">
        <f ca="1">+IF(AND(ISNUMBER(OFFSET('Sanitation Data'!$C$13,0,10*ROW('Sanitation Data'!C17))),'Data Summary'!CO23="Yes"),OFFSET('Sanitation Data'!$C$13,0,10*ROW('Sanitation Data'!C17)),NA())</f>
        <v>#N/A</v>
      </c>
      <c r="AA23" s="120" t="e">
        <f ca="1">+IF(AND(ISNUMBER(OFFSET('Sanitation Data'!$D$5,0,10*ROW('Sanitation Data'!D17))),'Data Summary'!CP23="Yes"),100-OFFSET('Sanitation Data'!$D$5,0,10*ROW('Sanitation Data'!D17)),NA())</f>
        <v>#N/A</v>
      </c>
      <c r="AB23" s="120" t="e">
        <f ca="1">+IF(AND(ISNUMBER(OFFSET('Sanitation Data'!$D$7,0,10*ROW('Sanitation Data'!D17))),'Data Summary'!CQ23="Yes"),OFFSET('Sanitation Data'!$D$7,0,10*ROW('Sanitation Data'!D17)),NA())</f>
        <v>#N/A</v>
      </c>
      <c r="AC23" s="120" t="e">
        <f ca="1">+IF(AND(ISNUMBER(OFFSET('Sanitation Data'!$D$11,0,10*ROW('Sanitation Data'!D17))),'Data Summary'!CR23="Yes"),OFFSET('Sanitation Data'!$D$11,0,10*ROW('Sanitation Data'!D17)),NA())</f>
        <v>#N/A</v>
      </c>
      <c r="AD23" s="120" t="e">
        <f ca="1">+IF(AND(ISNUMBER(OFFSET('Sanitation Data'!$D$12,0,10*ROW('Sanitation Data'!D17))),'Data Summary'!CS23="Yes"),OFFSET('Sanitation Data'!$D$12,0,10*ROW('Sanitation Data'!D17)),NA())</f>
        <v>#N/A</v>
      </c>
      <c r="AE23" s="120" t="e">
        <f ca="1">+IF(AND(ISNUMBER(OFFSET('Sanitation Data'!$D$13,0,10*ROW('Sanitation Data'!D17))),'Data Summary'!CT23="Yes"),OFFSET('Sanitation Data'!$D$13,0,10*ROW('Sanitation Data'!D17)),NA())</f>
        <v>#N/A</v>
      </c>
      <c r="AF23" s="120" t="e">
        <f ca="1">+IF(AND(ISNUMBER(OFFSET('Sanitation Data'!$E$5,0,10*ROW('Sanitation Data'!E17))),'Data Summary'!CU23="Yes"),100-OFFSET('Sanitation Data'!$E$5,0,10*ROW('Sanitation Data'!E17)),NA())</f>
        <v>#N/A</v>
      </c>
      <c r="AG23" s="120" t="e">
        <f ca="1">+IF(AND(ISNUMBER(OFFSET('Sanitation Data'!$E$7,0,10*ROW('Sanitation Data'!E17))),'Data Summary'!CV23="Yes"),OFFSET('Sanitation Data'!$E$7,0,10*ROW('Sanitation Data'!E17)),NA())</f>
        <v>#N/A</v>
      </c>
      <c r="AH23" s="120" t="e">
        <f ca="1">+IF(AND(ISNUMBER(OFFSET('Sanitation Data'!$E$11,0,10*ROW('Sanitation Data'!E17))),'Data Summary'!CW23="Yes"),OFFSET('Sanitation Data'!$E$11,0,10*ROW('Sanitation Data'!E17)),NA())</f>
        <v>#N/A</v>
      </c>
      <c r="AI23" s="120" t="e">
        <f ca="1">+IF(AND(ISNUMBER(OFFSET('Sanitation Data'!$E$12,0,10*ROW('Sanitation Data'!E17))),'Data Summary'!CX23="Yes"),OFFSET('Sanitation Data'!$E$12,0,10*ROW('Sanitation Data'!E17)),NA())</f>
        <v>#N/A</v>
      </c>
      <c r="AJ23" s="120" t="e">
        <f ca="1">+IF(AND(ISNUMBER(OFFSET('Sanitation Data'!$E$13,0,10*ROW('Sanitation Data'!E17))),'Data Summary'!CY23="Yes"),OFFSET('Sanitation Data'!$E$13,0,10*ROW('Sanitation Data'!E17)),NA())</f>
        <v>#N/A</v>
      </c>
      <c r="AK23" s="120" t="e">
        <f ca="1">+IF(AND(ISNUMBER(OFFSET('Sanitation Data'!$F$5,0,10*ROW('Sanitation Data'!F17))),'Data Summary'!CZ23="Yes"),100-OFFSET('Sanitation Data'!$F$5,0,10*ROW('Sanitation Data'!F17)),NA())</f>
        <v>#N/A</v>
      </c>
      <c r="AL23" s="120" t="e">
        <f ca="1">+IF(AND(ISNUMBER(OFFSET('Sanitation Data'!$F$7,0,10*ROW('Sanitation Data'!F17))),'Data Summary'!DA23="Yes"),OFFSET('Sanitation Data'!$F$7,0,10*ROW('Sanitation Data'!F17)),NA())</f>
        <v>#N/A</v>
      </c>
      <c r="AM23" s="120" t="e">
        <f ca="1">+IF(AND(ISNUMBER(OFFSET('Sanitation Data'!$F$11,0,10*ROW('Sanitation Data'!F17))),'Data Summary'!DB23="Yes"),OFFSET('Sanitation Data'!$F$11,0,10*ROW('Sanitation Data'!F17)),NA())</f>
        <v>#N/A</v>
      </c>
      <c r="AN23" s="120" t="e">
        <f ca="1">+IF(AND(ISNUMBER(OFFSET('Sanitation Data'!$F$12,0,10*ROW('Sanitation Data'!F17))),'Data Summary'!DC23="Yes"),OFFSET('Sanitation Data'!$F$12,0,10*ROW('Sanitation Data'!F17)),NA())</f>
        <v>#N/A</v>
      </c>
      <c r="AO23" s="120" t="e">
        <f ca="1">+IF(AND(ISNUMBER(OFFSET('Sanitation Data'!$F$13,0,10*ROW('Sanitation Data'!F17))),'Data Summary'!DD23="Yes"),OFFSET('Sanitation Data'!$F$13,0,10*ROW('Sanitation Data'!F17)),NA())</f>
        <v>#N/A</v>
      </c>
      <c r="AP23" s="120" t="e">
        <f ca="1">+IF(AND(ISNUMBER(OFFSET('Sanitation Data'!$G$5,0,10*ROW('Sanitation Data'!G17))),'Data Summary'!DE23="Yes"),100-OFFSET('Sanitation Data'!$G$5,0,10*ROW('Sanitation Data'!G17)),NA())</f>
        <v>#N/A</v>
      </c>
      <c r="AQ23" s="120" t="e">
        <f ca="1">+IF(AND(ISNUMBER(OFFSET('Sanitation Data'!$G$7,0,10*ROW('Sanitation Data'!G17))),'Data Summary'!DF23="Yes"),OFFSET('Sanitation Data'!$G$7,0,10*ROW('Sanitation Data'!G17)),NA())</f>
        <v>#N/A</v>
      </c>
      <c r="AR23" s="120" t="e">
        <f ca="1">+IF(AND(ISNUMBER(OFFSET('Sanitation Data'!$G$11,0,10*ROW('Sanitation Data'!G17))),'Data Summary'!DG23="Yes"),OFFSET('Sanitation Data'!$G$11,0,10*ROW('Sanitation Data'!G17)),NA())</f>
        <v>#N/A</v>
      </c>
      <c r="AS23" s="120" t="e">
        <f ca="1">+IF(AND(ISNUMBER(OFFSET('Sanitation Data'!$G$12,0,10*ROW('Sanitation Data'!G17))),'Data Summary'!DH23="Yes"),OFFSET('Sanitation Data'!$G$12,0,10*ROW('Sanitation Data'!G17)),NA())</f>
        <v>#N/A</v>
      </c>
      <c r="AT23" s="120" t="e">
        <f ca="1">+IF(AND(ISNUMBER(OFFSET('Sanitation Data'!$G$13,0,10*ROW('Sanitation Data'!G17))),'Data Summary'!DI23="Yes"),OFFSET('Sanitation Data'!$G$13,0,10*ROW('Sanitation Data'!G17)),NA())</f>
        <v>#N/A</v>
      </c>
      <c r="AU23" s="120" t="e">
        <f ca="1">+IF(AND(ISNUMBER(OFFSET('Sanitation Data'!$H$5,0,10*ROW('Sanitation Data'!H17))),'Data Summary'!DJ23="Yes"),100-OFFSET('Sanitation Data'!$H$5,0,10*ROW('Sanitation Data'!H17)),NA())</f>
        <v>#N/A</v>
      </c>
      <c r="AV23" s="120" t="e">
        <f ca="1">+IF(AND(ISNUMBER(OFFSET('Sanitation Data'!$H$7,0,10*ROW('Sanitation Data'!H17))),'Data Summary'!DK23="Yes"),OFFSET('Sanitation Data'!$H$7,0,10*ROW('Sanitation Data'!H17)),NA())</f>
        <v>#N/A</v>
      </c>
      <c r="AW23" s="120" t="e">
        <f ca="1">+IF(AND(ISNUMBER(OFFSET('Sanitation Data'!$H$11,0,10*ROW('Sanitation Data'!H17))),'Data Summary'!DL23="Yes"),OFFSET('Sanitation Data'!$H$11,0,10*ROW('Sanitation Data'!H17)),NA())</f>
        <v>#N/A</v>
      </c>
      <c r="AX23" s="120" t="e">
        <f ca="1">+IF(AND(ISNUMBER(OFFSET('Sanitation Data'!$H$12,0,10*ROW('Sanitation Data'!H17))),'Data Summary'!DM23="Yes"),OFFSET('Sanitation Data'!$H$12,0,10*ROW('Sanitation Data'!H17)),NA())</f>
        <v>#N/A</v>
      </c>
      <c r="AY23" s="120" t="e">
        <f ca="1">+IF(AND(ISNUMBER(OFFSET('Sanitation Data'!$H$13,0,10*ROW('Sanitation Data'!H17))),'Data Summary'!DN23="Yes"),OFFSET('Sanitation Data'!$H$13,0,10*ROW('Sanitation Data'!H17)),NA())</f>
        <v>#N/A</v>
      </c>
      <c r="AZ23" s="121" t="e">
        <f ca="1">+IF(AND(ISNUMBER(OFFSET('Hygiene Data'!$C$6,0,10*ROW('Hygiene Data'!C17))),'Data Summary'!DO23="Yes"),OFFSET('Hygiene Data'!$C$6,0,10*ROW('Hygiene Data'!C17)),NA())</f>
        <v>#N/A</v>
      </c>
      <c r="BA23" s="121" t="e">
        <f ca="1">+IF(AND(ISNUMBER(OFFSET('Hygiene Data'!$C$8,0,10*ROW('Hygiene Data'!C17))),'Data Summary'!DP23="Yes"),OFFSET('Hygiene Data'!$C$8,0,10*ROW('Hygiene Data'!C17)),NA())</f>
        <v>#N/A</v>
      </c>
      <c r="BB23" s="121" t="e">
        <f ca="1">+IF(AND(ISNUMBER(OFFSET('Hygiene Data'!$C$10,0,10*ROW('Hygiene Data'!C17))),'Data Summary'!DQ23="Yes"),OFFSET('Hygiene Data'!$C$10,0,10*ROW('Hygiene Data'!C17)),NA())</f>
        <v>#N/A</v>
      </c>
      <c r="BC23" s="121" t="e">
        <f ca="1">+IF(AND(ISNUMBER(OFFSET('Hygiene Data'!$D$6,0,10*ROW('Hygiene Data'!D17))),'Data Summary'!DR23="Yes"),OFFSET('Hygiene Data'!$D$6,0,10*ROW('Hygiene Data'!D17)),NA())</f>
        <v>#N/A</v>
      </c>
      <c r="BD23" s="121" t="e">
        <f ca="1">+IF(AND(ISNUMBER(OFFSET('Hygiene Data'!$D$8,0,10*ROW('Hygiene Data'!D17))),'Data Summary'!DS23="Yes"),OFFSET('Hygiene Data'!$D$8,0,10*ROW('Hygiene Data'!D17)),NA())</f>
        <v>#N/A</v>
      </c>
      <c r="BE23" s="121" t="e">
        <f ca="1">+IF(AND(ISNUMBER(OFFSET('Hygiene Data'!$D$10,0,10*ROW('Hygiene Data'!D17))),'Data Summary'!DT23="Yes"),OFFSET('Hygiene Data'!$D$10,0,10*ROW('Hygiene Data'!D17)),NA())</f>
        <v>#N/A</v>
      </c>
      <c r="BF23" s="121" t="e">
        <f ca="1">+IF(AND(ISNUMBER(OFFSET('Hygiene Data'!$E$6,0,10*ROW('Hygiene Data'!E17))),'Data Summary'!DU23="Yes"),OFFSET('Hygiene Data'!$E$6,0,10*ROW('Hygiene Data'!E17)),NA())</f>
        <v>#N/A</v>
      </c>
      <c r="BG23" s="121" t="e">
        <f ca="1">+IF(AND(ISNUMBER(OFFSET('Hygiene Data'!$E$8,0,10*ROW('Hygiene Data'!E17))),'Data Summary'!DV23="Yes"),OFFSET('Hygiene Data'!$E$8,0,10*ROW('Hygiene Data'!E17)),NA())</f>
        <v>#N/A</v>
      </c>
      <c r="BH23" s="121" t="e">
        <f ca="1">+IF(AND(ISNUMBER(OFFSET('Hygiene Data'!$E$10,0,10*ROW('Hygiene Data'!E17))),'Data Summary'!DW23="Yes"),OFFSET('Hygiene Data'!$E$10,0,10*ROW('Hygiene Data'!E17)),NA())</f>
        <v>#N/A</v>
      </c>
      <c r="BI23" s="121" t="e">
        <f ca="1">+IF(AND(ISNUMBER(OFFSET('Hygiene Data'!$F$6,0,10*ROW('Hygiene Data'!F17))),'Data Summary'!DX23="Yes"),OFFSET('Hygiene Data'!$F$6,0,10*ROW('Hygiene Data'!F17)),NA())</f>
        <v>#N/A</v>
      </c>
      <c r="BJ23" s="121" t="e">
        <f ca="1">+IF(AND(ISNUMBER(OFFSET('Hygiene Data'!$F$8,0,10*ROW('Hygiene Data'!F17))),'Data Summary'!DY23="Yes"),OFFSET('Hygiene Data'!$F$8,0,10*ROW('Hygiene Data'!F17)),NA())</f>
        <v>#N/A</v>
      </c>
      <c r="BK23" s="121" t="e">
        <f ca="1">+IF(AND(ISNUMBER(OFFSET('Hygiene Data'!$F$10,0,10*ROW('Hygiene Data'!F17))),'Data Summary'!DZ23="Yes"),OFFSET('Hygiene Data'!$F$10,0,10*ROW('Hygiene Data'!F17)),NA())</f>
        <v>#N/A</v>
      </c>
      <c r="BL23" s="121" t="e">
        <f ca="1">+IF(AND(ISNUMBER(OFFSET('Hygiene Data'!$G$6,0,10*ROW('Hygiene Data'!G17))),'Data Summary'!EA23="Yes"),OFFSET('Hygiene Data'!$G$6,0,10*ROW('Hygiene Data'!G17)),NA())</f>
        <v>#N/A</v>
      </c>
      <c r="BM23" s="121" t="e">
        <f ca="1">+IF(AND(ISNUMBER(OFFSET('Hygiene Data'!$G$8,0,10*ROW('Hygiene Data'!G17))),'Data Summary'!EB23="Yes"),OFFSET('Hygiene Data'!$G$8,0,10*ROW('Hygiene Data'!G17)),NA())</f>
        <v>#N/A</v>
      </c>
      <c r="BN23" s="121" t="e">
        <f ca="1">+IF(AND(ISNUMBER(OFFSET('Hygiene Data'!$G$10,0,10*ROW('Hygiene Data'!G17))),'Data Summary'!EC23="Yes"),OFFSET('Hygiene Data'!$G$10,0,10*ROW('Hygiene Data'!G17)),NA())</f>
        <v>#N/A</v>
      </c>
      <c r="BO23" s="121" t="e">
        <f ca="1">+IF(AND(ISNUMBER(OFFSET('Hygiene Data'!$H$6,0,10*ROW('Hygiene Data'!H17))),'Data Summary'!ED23="Yes"),OFFSET('Hygiene Data'!$H$6,0,10*ROW('Hygiene Data'!H17)),NA())</f>
        <v>#N/A</v>
      </c>
      <c r="BP23" s="121" t="e">
        <f ca="1">+IF(AND(ISNUMBER(OFFSET('Hygiene Data'!$H$8,0,10*ROW('Hygiene Data'!H17))),'Data Summary'!EE23="Yes"),OFFSET('Hygiene Data'!$H$8,0,10*ROW('Hygiene Data'!H17)),NA())</f>
        <v>#N/A</v>
      </c>
      <c r="BQ23" s="121" t="e">
        <f ca="1">+IF(AND(ISNUMBER(OFFSET('Hygiene Data'!$H$10,0,10*ROW('Hygiene Data'!H17))),'Data Summary'!EF23="Yes"),OFFSET('Hygiene Data'!$H$10,0,10*ROW('Hygiene Data'!H17)),NA())</f>
        <v>#N/A</v>
      </c>
    </row>
    <row r="24" spans="1:69" x14ac:dyDescent="0.2">
      <c r="A24" s="44" t="e">
        <f ca="1">+IF(OFFSET('Water Data'!$B$1,0,10*ROW('Water Data'!B18))="",NA(),OFFSET('Water Data'!$B$1,0,10*ROW('Water Data'!B18)))</f>
        <v>#N/A</v>
      </c>
      <c r="B24" s="44" t="e">
        <f ca="1">+IF(OFFSET('Water Data'!$A$3,0,10*ROW('Water Data'!A18))="",NA(),OFFSET('Water Data'!$A$3,0,10*ROW('Water Data'!A18)))</f>
        <v>#N/A</v>
      </c>
      <c r="C24" s="44" t="e">
        <f ca="1">+IF(OFFSET('Water Data'!$C$3,0,10*ROW('Water Data'!C18))="",NA(),OFFSET('Water Data'!$C$3,0,10*ROW('Water Data'!C18)))</f>
        <v>#N/A</v>
      </c>
      <c r="D24" s="119" t="e">
        <f ca="1">+IF(AND(ISNUMBER(OFFSET('Water Data'!$C$5,0,10*ROW('Water Data'!C18))),'Data Summary'!BS24="Yes"),100-OFFSET('Water Data'!$C$5,0,10*ROW('Water Data'!C18)),NA())</f>
        <v>#N/A</v>
      </c>
      <c r="E24" s="119" t="e">
        <f ca="1">+IF(AND(ISNUMBER(OFFSET('Water Data'!$C$7,0,10*ROW('Water Data'!C18))),'Data Summary'!BT24="Yes"),OFFSET('Water Data'!$C$7,0,10*ROW('Water Data'!C18)),NA())</f>
        <v>#N/A</v>
      </c>
      <c r="F24" s="119" t="e">
        <f ca="1">+IF(AND(ISNUMBER(OFFSET('Water Data'!$C$10,0,10*ROW('Water Data'!C18))),'Data Summary'!BU24="Yes"),OFFSET('Water Data'!$C$10,0,10*ROW('Water Data'!C18)),NA())</f>
        <v>#N/A</v>
      </c>
      <c r="G24" s="119" t="e">
        <f ca="1">+IF(AND(ISNUMBER(OFFSET('Water Data'!$D$5,0,10*ROW('Water Data'!D18))),'Data Summary'!BV24="Yes"),100-OFFSET('Water Data'!$D$5,0,10*ROW('Water Data'!D18)),NA())</f>
        <v>#N/A</v>
      </c>
      <c r="H24" s="119" t="e">
        <f ca="1">+IF(AND(ISNUMBER(OFFSET('Water Data'!$D$7,0,10*ROW('Water Data'!D18))),'Data Summary'!BW24="Yes"),OFFSET('Water Data'!$D$7,0,10*ROW('Water Data'!D18)),NA())</f>
        <v>#N/A</v>
      </c>
      <c r="I24" s="119" t="e">
        <f ca="1">+IF(AND(ISNUMBER(OFFSET('Water Data'!$D$10,0,10*ROW('Water Data'!D18))),'Data Summary'!BX24="Yes"),OFFSET('Water Data'!$D$10,0,10*ROW('Water Data'!D18)),NA())</f>
        <v>#N/A</v>
      </c>
      <c r="J24" s="119" t="e">
        <f ca="1">+IF(AND(ISNUMBER(OFFSET('Water Data'!$E$5,0,10*ROW('Water Data'!E18))),'Data Summary'!BY24="Yes"),100-OFFSET('Water Data'!$E$5,0,10*ROW('Water Data'!E18)),NA())</f>
        <v>#N/A</v>
      </c>
      <c r="K24" s="119" t="e">
        <f ca="1">+IF(AND(ISNUMBER(OFFSET('Water Data'!$E$7,0,10*ROW('Water Data'!E18))),'Data Summary'!BZ24="Yes"),OFFSET('Water Data'!$E$7,0,10*ROW('Water Data'!E18)),NA())</f>
        <v>#N/A</v>
      </c>
      <c r="L24" s="119" t="e">
        <f ca="1">+IF(AND(ISNUMBER(OFFSET('Water Data'!$E$10,0,10*ROW('Water Data'!E18))),'Data Summary'!CA24="Yes"),OFFSET('Water Data'!$E$10,0,10*ROW('Water Data'!E18)),NA())</f>
        <v>#N/A</v>
      </c>
      <c r="M24" s="119" t="e">
        <f ca="1">+IF(AND(ISNUMBER(OFFSET('Water Data'!$F$5,0,10*ROW('Water Data'!F18))),'Data Summary'!CB24="Yes"),100-OFFSET('Water Data'!$F$5,0,10*ROW('Water Data'!F18)),NA())</f>
        <v>#N/A</v>
      </c>
      <c r="N24" s="119" t="e">
        <f ca="1">+IF(AND(ISNUMBER(OFFSET('Water Data'!$F$7,0,10*ROW('Water Data'!F18))),'Data Summary'!CC24="Yes"),OFFSET('Water Data'!$F$7,0,10*ROW('Water Data'!F18)),NA())</f>
        <v>#N/A</v>
      </c>
      <c r="O24" s="119" t="e">
        <f ca="1">+IF(AND(ISNUMBER(OFFSET('Water Data'!$F$10,0,10*ROW('Water Data'!F18))),'Data Summary'!CD24="Yes"),OFFSET('Water Data'!$F$10,0,10*ROW('Water Data'!F18)),NA())</f>
        <v>#N/A</v>
      </c>
      <c r="P24" s="119" t="e">
        <f ca="1">+IF(AND(ISNUMBER(OFFSET('Water Data'!$G$5,0,10*ROW('Water Data'!G18))),'Data Summary'!CE24="Yes"),100-OFFSET('Water Data'!$G$5,0,10*ROW('Water Data'!G18)),NA())</f>
        <v>#N/A</v>
      </c>
      <c r="Q24" s="119" t="e">
        <f ca="1">+IF(AND(ISNUMBER(OFFSET('Water Data'!$G$7,0,10*ROW('Water Data'!G18))),'Data Summary'!CF24="Yes"),OFFSET('Water Data'!$G$7,0,10*ROW('Water Data'!G18)),NA())</f>
        <v>#N/A</v>
      </c>
      <c r="R24" s="119" t="e">
        <f ca="1">+IF(AND(ISNUMBER(OFFSET('Water Data'!$G$10,0,10*ROW('Water Data'!G18))),'Data Summary'!CG24="Yes"),OFFSET('Water Data'!$G$10,0,10*ROW('Water Data'!G18)),NA())</f>
        <v>#N/A</v>
      </c>
      <c r="S24" s="119" t="e">
        <f ca="1">+IF(AND(ISNUMBER(OFFSET('Water Data'!$H$5,0,10*ROW('Water Data'!H18))),'Data Summary'!CH24="Yes"),100-OFFSET('Water Data'!$H$5,0,10*ROW('Water Data'!H18)),NA())</f>
        <v>#N/A</v>
      </c>
      <c r="T24" s="119" t="e">
        <f ca="1">+IF(AND(ISNUMBER(OFFSET('Water Data'!$H$7,0,10*ROW('Water Data'!H18))),'Data Summary'!CI24="Yes"),OFFSET('Water Data'!$H$7,0,10*ROW('Water Data'!H18)),NA())</f>
        <v>#N/A</v>
      </c>
      <c r="U24" s="119" t="e">
        <f ca="1">+IF(AND(ISNUMBER(OFFSET('Water Data'!$H$10,0,10*ROW('Water Data'!H18))),'Data Summary'!CJ24="Yes"),OFFSET('Water Data'!$H$10,0,10*ROW('Water Data'!H18)),NA())</f>
        <v>#N/A</v>
      </c>
      <c r="V24" s="120" t="e">
        <f ca="1">+IF(AND(ISNUMBER(OFFSET('Sanitation Data'!$C$5,0,10*ROW('Sanitation Data'!C18))),'Data Summary'!CK24="Yes"),100-OFFSET('Sanitation Data'!$C$5,0,10*ROW('Sanitation Data'!C18)),NA())</f>
        <v>#N/A</v>
      </c>
      <c r="W24" s="120" t="e">
        <f ca="1">+IF(AND(ISNUMBER(OFFSET('Sanitation Data'!$C$7,0,10*ROW('Sanitation Data'!C18))),'Data Summary'!CL24="Yes"),OFFSET('Sanitation Data'!$C$7,0,10*ROW('Sanitation Data'!C18)),NA())</f>
        <v>#N/A</v>
      </c>
      <c r="X24" s="120" t="e">
        <f ca="1">+IF(AND(ISNUMBER(OFFSET('Sanitation Data'!$C$11,0,10*ROW('Sanitation Data'!C18))),'Data Summary'!CM24="Yes"),OFFSET('Sanitation Data'!$C$11,0,10*ROW('Sanitation Data'!C18)),NA())</f>
        <v>#N/A</v>
      </c>
      <c r="Y24" s="120" t="e">
        <f ca="1">+IF(AND(ISNUMBER(OFFSET('Sanitation Data'!$C$12,0,10*ROW('Sanitation Data'!C18))),'Data Summary'!CN24="Yes"),OFFSET('Sanitation Data'!$C$12,0,10*ROW('Sanitation Data'!C18)),NA())</f>
        <v>#N/A</v>
      </c>
      <c r="Z24" s="120" t="e">
        <f ca="1">+IF(AND(ISNUMBER(OFFSET('Sanitation Data'!$C$13,0,10*ROW('Sanitation Data'!C18))),'Data Summary'!CO24="Yes"),OFFSET('Sanitation Data'!$C$13,0,10*ROW('Sanitation Data'!C18)),NA())</f>
        <v>#N/A</v>
      </c>
      <c r="AA24" s="120" t="e">
        <f ca="1">+IF(AND(ISNUMBER(OFFSET('Sanitation Data'!$D$5,0,10*ROW('Sanitation Data'!D18))),'Data Summary'!CP24="Yes"),100-OFFSET('Sanitation Data'!$D$5,0,10*ROW('Sanitation Data'!D18)),NA())</f>
        <v>#N/A</v>
      </c>
      <c r="AB24" s="120" t="e">
        <f ca="1">+IF(AND(ISNUMBER(OFFSET('Sanitation Data'!$D$7,0,10*ROW('Sanitation Data'!D18))),'Data Summary'!CQ24="Yes"),OFFSET('Sanitation Data'!$D$7,0,10*ROW('Sanitation Data'!D18)),NA())</f>
        <v>#N/A</v>
      </c>
      <c r="AC24" s="120" t="e">
        <f ca="1">+IF(AND(ISNUMBER(OFFSET('Sanitation Data'!$D$11,0,10*ROW('Sanitation Data'!D18))),'Data Summary'!CR24="Yes"),OFFSET('Sanitation Data'!$D$11,0,10*ROW('Sanitation Data'!D18)),NA())</f>
        <v>#N/A</v>
      </c>
      <c r="AD24" s="120" t="e">
        <f ca="1">+IF(AND(ISNUMBER(OFFSET('Sanitation Data'!$D$12,0,10*ROW('Sanitation Data'!D18))),'Data Summary'!CS24="Yes"),OFFSET('Sanitation Data'!$D$12,0,10*ROW('Sanitation Data'!D18)),NA())</f>
        <v>#N/A</v>
      </c>
      <c r="AE24" s="120" t="e">
        <f ca="1">+IF(AND(ISNUMBER(OFFSET('Sanitation Data'!$D$13,0,10*ROW('Sanitation Data'!D18))),'Data Summary'!CT24="Yes"),OFFSET('Sanitation Data'!$D$13,0,10*ROW('Sanitation Data'!D18)),NA())</f>
        <v>#N/A</v>
      </c>
      <c r="AF24" s="120" t="e">
        <f ca="1">+IF(AND(ISNUMBER(OFFSET('Sanitation Data'!$E$5,0,10*ROW('Sanitation Data'!E18))),'Data Summary'!CU24="Yes"),100-OFFSET('Sanitation Data'!$E$5,0,10*ROW('Sanitation Data'!E18)),NA())</f>
        <v>#N/A</v>
      </c>
      <c r="AG24" s="120" t="e">
        <f ca="1">+IF(AND(ISNUMBER(OFFSET('Sanitation Data'!$E$7,0,10*ROW('Sanitation Data'!E18))),'Data Summary'!CV24="Yes"),OFFSET('Sanitation Data'!$E$7,0,10*ROW('Sanitation Data'!E18)),NA())</f>
        <v>#N/A</v>
      </c>
      <c r="AH24" s="120" t="e">
        <f ca="1">+IF(AND(ISNUMBER(OFFSET('Sanitation Data'!$E$11,0,10*ROW('Sanitation Data'!E18))),'Data Summary'!CW24="Yes"),OFFSET('Sanitation Data'!$E$11,0,10*ROW('Sanitation Data'!E18)),NA())</f>
        <v>#N/A</v>
      </c>
      <c r="AI24" s="120" t="e">
        <f ca="1">+IF(AND(ISNUMBER(OFFSET('Sanitation Data'!$E$12,0,10*ROW('Sanitation Data'!E18))),'Data Summary'!CX24="Yes"),OFFSET('Sanitation Data'!$E$12,0,10*ROW('Sanitation Data'!E18)),NA())</f>
        <v>#N/A</v>
      </c>
      <c r="AJ24" s="120" t="e">
        <f ca="1">+IF(AND(ISNUMBER(OFFSET('Sanitation Data'!$E$13,0,10*ROW('Sanitation Data'!E18))),'Data Summary'!CY24="Yes"),OFFSET('Sanitation Data'!$E$13,0,10*ROW('Sanitation Data'!E18)),NA())</f>
        <v>#N/A</v>
      </c>
      <c r="AK24" s="120" t="e">
        <f ca="1">+IF(AND(ISNUMBER(OFFSET('Sanitation Data'!$F$5,0,10*ROW('Sanitation Data'!F18))),'Data Summary'!CZ24="Yes"),100-OFFSET('Sanitation Data'!$F$5,0,10*ROW('Sanitation Data'!F18)),NA())</f>
        <v>#N/A</v>
      </c>
      <c r="AL24" s="120" t="e">
        <f ca="1">+IF(AND(ISNUMBER(OFFSET('Sanitation Data'!$F$7,0,10*ROW('Sanitation Data'!F18))),'Data Summary'!DA24="Yes"),OFFSET('Sanitation Data'!$F$7,0,10*ROW('Sanitation Data'!F18)),NA())</f>
        <v>#N/A</v>
      </c>
      <c r="AM24" s="120" t="e">
        <f ca="1">+IF(AND(ISNUMBER(OFFSET('Sanitation Data'!$F$11,0,10*ROW('Sanitation Data'!F18))),'Data Summary'!DB24="Yes"),OFFSET('Sanitation Data'!$F$11,0,10*ROW('Sanitation Data'!F18)),NA())</f>
        <v>#N/A</v>
      </c>
      <c r="AN24" s="120" t="e">
        <f ca="1">+IF(AND(ISNUMBER(OFFSET('Sanitation Data'!$F$12,0,10*ROW('Sanitation Data'!F18))),'Data Summary'!DC24="Yes"),OFFSET('Sanitation Data'!$F$12,0,10*ROW('Sanitation Data'!F18)),NA())</f>
        <v>#N/A</v>
      </c>
      <c r="AO24" s="120" t="e">
        <f ca="1">+IF(AND(ISNUMBER(OFFSET('Sanitation Data'!$F$13,0,10*ROW('Sanitation Data'!F18))),'Data Summary'!DD24="Yes"),OFFSET('Sanitation Data'!$F$13,0,10*ROW('Sanitation Data'!F18)),NA())</f>
        <v>#N/A</v>
      </c>
      <c r="AP24" s="120" t="e">
        <f ca="1">+IF(AND(ISNUMBER(OFFSET('Sanitation Data'!$G$5,0,10*ROW('Sanitation Data'!G18))),'Data Summary'!DE24="Yes"),100-OFFSET('Sanitation Data'!$G$5,0,10*ROW('Sanitation Data'!G18)),NA())</f>
        <v>#N/A</v>
      </c>
      <c r="AQ24" s="120" t="e">
        <f ca="1">+IF(AND(ISNUMBER(OFFSET('Sanitation Data'!$G$7,0,10*ROW('Sanitation Data'!G18))),'Data Summary'!DF24="Yes"),OFFSET('Sanitation Data'!$G$7,0,10*ROW('Sanitation Data'!G18)),NA())</f>
        <v>#N/A</v>
      </c>
      <c r="AR24" s="120" t="e">
        <f ca="1">+IF(AND(ISNUMBER(OFFSET('Sanitation Data'!$G$11,0,10*ROW('Sanitation Data'!G18))),'Data Summary'!DG24="Yes"),OFFSET('Sanitation Data'!$G$11,0,10*ROW('Sanitation Data'!G18)),NA())</f>
        <v>#N/A</v>
      </c>
      <c r="AS24" s="120" t="e">
        <f ca="1">+IF(AND(ISNUMBER(OFFSET('Sanitation Data'!$G$12,0,10*ROW('Sanitation Data'!G18))),'Data Summary'!DH24="Yes"),OFFSET('Sanitation Data'!$G$12,0,10*ROW('Sanitation Data'!G18)),NA())</f>
        <v>#N/A</v>
      </c>
      <c r="AT24" s="120" t="e">
        <f ca="1">+IF(AND(ISNUMBER(OFFSET('Sanitation Data'!$G$13,0,10*ROW('Sanitation Data'!G18))),'Data Summary'!DI24="Yes"),OFFSET('Sanitation Data'!$G$13,0,10*ROW('Sanitation Data'!G18)),NA())</f>
        <v>#N/A</v>
      </c>
      <c r="AU24" s="120" t="e">
        <f ca="1">+IF(AND(ISNUMBER(OFFSET('Sanitation Data'!$H$5,0,10*ROW('Sanitation Data'!H18))),'Data Summary'!DJ24="Yes"),100-OFFSET('Sanitation Data'!$H$5,0,10*ROW('Sanitation Data'!H18)),NA())</f>
        <v>#N/A</v>
      </c>
      <c r="AV24" s="120" t="e">
        <f ca="1">+IF(AND(ISNUMBER(OFFSET('Sanitation Data'!$H$7,0,10*ROW('Sanitation Data'!H18))),'Data Summary'!DK24="Yes"),OFFSET('Sanitation Data'!$H$7,0,10*ROW('Sanitation Data'!H18)),NA())</f>
        <v>#N/A</v>
      </c>
      <c r="AW24" s="120" t="e">
        <f ca="1">+IF(AND(ISNUMBER(OFFSET('Sanitation Data'!$H$11,0,10*ROW('Sanitation Data'!H18))),'Data Summary'!DL24="Yes"),OFFSET('Sanitation Data'!$H$11,0,10*ROW('Sanitation Data'!H18)),NA())</f>
        <v>#N/A</v>
      </c>
      <c r="AX24" s="120" t="e">
        <f ca="1">+IF(AND(ISNUMBER(OFFSET('Sanitation Data'!$H$12,0,10*ROW('Sanitation Data'!H18))),'Data Summary'!DM24="Yes"),OFFSET('Sanitation Data'!$H$12,0,10*ROW('Sanitation Data'!H18)),NA())</f>
        <v>#N/A</v>
      </c>
      <c r="AY24" s="120" t="e">
        <f ca="1">+IF(AND(ISNUMBER(OFFSET('Sanitation Data'!$H$13,0,10*ROW('Sanitation Data'!H18))),'Data Summary'!DN24="Yes"),OFFSET('Sanitation Data'!$H$13,0,10*ROW('Sanitation Data'!H18)),NA())</f>
        <v>#N/A</v>
      </c>
      <c r="AZ24" s="121" t="e">
        <f ca="1">+IF(AND(ISNUMBER(OFFSET('Hygiene Data'!$C$6,0,10*ROW('Hygiene Data'!C18))),'Data Summary'!DO24="Yes"),OFFSET('Hygiene Data'!$C$6,0,10*ROW('Hygiene Data'!C18)),NA())</f>
        <v>#N/A</v>
      </c>
      <c r="BA24" s="121" t="e">
        <f ca="1">+IF(AND(ISNUMBER(OFFSET('Hygiene Data'!$C$8,0,10*ROW('Hygiene Data'!C18))),'Data Summary'!DP24="Yes"),OFFSET('Hygiene Data'!$C$8,0,10*ROW('Hygiene Data'!C18)),NA())</f>
        <v>#N/A</v>
      </c>
      <c r="BB24" s="121" t="e">
        <f ca="1">+IF(AND(ISNUMBER(OFFSET('Hygiene Data'!$C$10,0,10*ROW('Hygiene Data'!C18))),'Data Summary'!DQ24="Yes"),OFFSET('Hygiene Data'!$C$10,0,10*ROW('Hygiene Data'!C18)),NA())</f>
        <v>#N/A</v>
      </c>
      <c r="BC24" s="121" t="e">
        <f ca="1">+IF(AND(ISNUMBER(OFFSET('Hygiene Data'!$D$6,0,10*ROW('Hygiene Data'!D18))),'Data Summary'!DR24="Yes"),OFFSET('Hygiene Data'!$D$6,0,10*ROW('Hygiene Data'!D18)),NA())</f>
        <v>#N/A</v>
      </c>
      <c r="BD24" s="121" t="e">
        <f ca="1">+IF(AND(ISNUMBER(OFFSET('Hygiene Data'!$D$8,0,10*ROW('Hygiene Data'!D18))),'Data Summary'!DS24="Yes"),OFFSET('Hygiene Data'!$D$8,0,10*ROW('Hygiene Data'!D18)),NA())</f>
        <v>#N/A</v>
      </c>
      <c r="BE24" s="121" t="e">
        <f ca="1">+IF(AND(ISNUMBER(OFFSET('Hygiene Data'!$D$10,0,10*ROW('Hygiene Data'!D18))),'Data Summary'!DT24="Yes"),OFFSET('Hygiene Data'!$D$10,0,10*ROW('Hygiene Data'!D18)),NA())</f>
        <v>#N/A</v>
      </c>
      <c r="BF24" s="121" t="e">
        <f ca="1">+IF(AND(ISNUMBER(OFFSET('Hygiene Data'!$E$6,0,10*ROW('Hygiene Data'!E18))),'Data Summary'!DU24="Yes"),OFFSET('Hygiene Data'!$E$6,0,10*ROW('Hygiene Data'!E18)),NA())</f>
        <v>#N/A</v>
      </c>
      <c r="BG24" s="121" t="e">
        <f ca="1">+IF(AND(ISNUMBER(OFFSET('Hygiene Data'!$E$8,0,10*ROW('Hygiene Data'!E18))),'Data Summary'!DV24="Yes"),OFFSET('Hygiene Data'!$E$8,0,10*ROW('Hygiene Data'!E18)),NA())</f>
        <v>#N/A</v>
      </c>
      <c r="BH24" s="121" t="e">
        <f ca="1">+IF(AND(ISNUMBER(OFFSET('Hygiene Data'!$E$10,0,10*ROW('Hygiene Data'!E18))),'Data Summary'!DW24="Yes"),OFFSET('Hygiene Data'!$E$10,0,10*ROW('Hygiene Data'!E18)),NA())</f>
        <v>#N/A</v>
      </c>
      <c r="BI24" s="121" t="e">
        <f ca="1">+IF(AND(ISNUMBER(OFFSET('Hygiene Data'!$F$6,0,10*ROW('Hygiene Data'!F18))),'Data Summary'!DX24="Yes"),OFFSET('Hygiene Data'!$F$6,0,10*ROW('Hygiene Data'!F18)),NA())</f>
        <v>#N/A</v>
      </c>
      <c r="BJ24" s="121" t="e">
        <f ca="1">+IF(AND(ISNUMBER(OFFSET('Hygiene Data'!$F$8,0,10*ROW('Hygiene Data'!F18))),'Data Summary'!DY24="Yes"),OFFSET('Hygiene Data'!$F$8,0,10*ROW('Hygiene Data'!F18)),NA())</f>
        <v>#N/A</v>
      </c>
      <c r="BK24" s="121" t="e">
        <f ca="1">+IF(AND(ISNUMBER(OFFSET('Hygiene Data'!$F$10,0,10*ROW('Hygiene Data'!F18))),'Data Summary'!DZ24="Yes"),OFFSET('Hygiene Data'!$F$10,0,10*ROW('Hygiene Data'!F18)),NA())</f>
        <v>#N/A</v>
      </c>
      <c r="BL24" s="121" t="e">
        <f ca="1">+IF(AND(ISNUMBER(OFFSET('Hygiene Data'!$G$6,0,10*ROW('Hygiene Data'!G18))),'Data Summary'!EA24="Yes"),OFFSET('Hygiene Data'!$G$6,0,10*ROW('Hygiene Data'!G18)),NA())</f>
        <v>#N/A</v>
      </c>
      <c r="BM24" s="121" t="e">
        <f ca="1">+IF(AND(ISNUMBER(OFFSET('Hygiene Data'!$G$8,0,10*ROW('Hygiene Data'!G18))),'Data Summary'!EB24="Yes"),OFFSET('Hygiene Data'!$G$8,0,10*ROW('Hygiene Data'!G18)),NA())</f>
        <v>#N/A</v>
      </c>
      <c r="BN24" s="121" t="e">
        <f ca="1">+IF(AND(ISNUMBER(OFFSET('Hygiene Data'!$G$10,0,10*ROW('Hygiene Data'!G18))),'Data Summary'!EC24="Yes"),OFFSET('Hygiene Data'!$G$10,0,10*ROW('Hygiene Data'!G18)),NA())</f>
        <v>#N/A</v>
      </c>
      <c r="BO24" s="121" t="e">
        <f ca="1">+IF(AND(ISNUMBER(OFFSET('Hygiene Data'!$H$6,0,10*ROW('Hygiene Data'!H18))),'Data Summary'!ED24="Yes"),OFFSET('Hygiene Data'!$H$6,0,10*ROW('Hygiene Data'!H18)),NA())</f>
        <v>#N/A</v>
      </c>
      <c r="BP24" s="121" t="e">
        <f ca="1">+IF(AND(ISNUMBER(OFFSET('Hygiene Data'!$H$8,0,10*ROW('Hygiene Data'!H18))),'Data Summary'!EE24="Yes"),OFFSET('Hygiene Data'!$H$8,0,10*ROW('Hygiene Data'!H18)),NA())</f>
        <v>#N/A</v>
      </c>
      <c r="BQ24" s="121" t="e">
        <f ca="1">+IF(AND(ISNUMBER(OFFSET('Hygiene Data'!$H$10,0,10*ROW('Hygiene Data'!H18))),'Data Summary'!EF24="Yes"),OFFSET('Hygiene Data'!$H$10,0,10*ROW('Hygiene Data'!H18)),NA())</f>
        <v>#N/A</v>
      </c>
    </row>
    <row r="25" spans="1:69" x14ac:dyDescent="0.2">
      <c r="A25" s="44" t="e">
        <f ca="1">+IF(OFFSET('Water Data'!$B$1,0,10*ROW('Water Data'!B19))="",NA(),OFFSET('Water Data'!$B$1,0,10*ROW('Water Data'!B19)))</f>
        <v>#N/A</v>
      </c>
      <c r="B25" s="44" t="e">
        <f ca="1">+IF(OFFSET('Water Data'!$A$3,0,10*ROW('Water Data'!A19))="",NA(),OFFSET('Water Data'!$A$3,0,10*ROW('Water Data'!A19)))</f>
        <v>#N/A</v>
      </c>
      <c r="C25" s="44" t="e">
        <f ca="1">+IF(OFFSET('Water Data'!$C$3,0,10*ROW('Water Data'!C19))="",NA(),OFFSET('Water Data'!$C$3,0,10*ROW('Water Data'!C19)))</f>
        <v>#N/A</v>
      </c>
      <c r="D25" s="119" t="e">
        <f ca="1">+IF(AND(ISNUMBER(OFFSET('Water Data'!$C$5,0,10*ROW('Water Data'!C19))),'Data Summary'!BS25="Yes"),100-OFFSET('Water Data'!$C$5,0,10*ROW('Water Data'!C19)),NA())</f>
        <v>#N/A</v>
      </c>
      <c r="E25" s="119" t="e">
        <f ca="1">+IF(AND(ISNUMBER(OFFSET('Water Data'!$C$7,0,10*ROW('Water Data'!C19))),'Data Summary'!BT25="Yes"),OFFSET('Water Data'!$C$7,0,10*ROW('Water Data'!C19)),NA())</f>
        <v>#N/A</v>
      </c>
      <c r="F25" s="119" t="e">
        <f ca="1">+IF(AND(ISNUMBER(OFFSET('Water Data'!$C$10,0,10*ROW('Water Data'!C19))),'Data Summary'!BU25="Yes"),OFFSET('Water Data'!$C$10,0,10*ROW('Water Data'!C19)),NA())</f>
        <v>#N/A</v>
      </c>
      <c r="G25" s="119" t="e">
        <f ca="1">+IF(AND(ISNUMBER(OFFSET('Water Data'!$D$5,0,10*ROW('Water Data'!D19))),'Data Summary'!BV25="Yes"),100-OFFSET('Water Data'!$D$5,0,10*ROW('Water Data'!D19)),NA())</f>
        <v>#N/A</v>
      </c>
      <c r="H25" s="119" t="e">
        <f ca="1">+IF(AND(ISNUMBER(OFFSET('Water Data'!$D$7,0,10*ROW('Water Data'!D19))),'Data Summary'!BW25="Yes"),OFFSET('Water Data'!$D$7,0,10*ROW('Water Data'!D19)),NA())</f>
        <v>#N/A</v>
      </c>
      <c r="I25" s="119" t="e">
        <f ca="1">+IF(AND(ISNUMBER(OFFSET('Water Data'!$D$10,0,10*ROW('Water Data'!D19))),'Data Summary'!BX25="Yes"),OFFSET('Water Data'!$D$10,0,10*ROW('Water Data'!D19)),NA())</f>
        <v>#N/A</v>
      </c>
      <c r="J25" s="119" t="e">
        <f ca="1">+IF(AND(ISNUMBER(OFFSET('Water Data'!$E$5,0,10*ROW('Water Data'!E19))),'Data Summary'!BY25="Yes"),100-OFFSET('Water Data'!$E$5,0,10*ROW('Water Data'!E19)),NA())</f>
        <v>#N/A</v>
      </c>
      <c r="K25" s="119" t="e">
        <f ca="1">+IF(AND(ISNUMBER(OFFSET('Water Data'!$E$7,0,10*ROW('Water Data'!E19))),'Data Summary'!BZ25="Yes"),OFFSET('Water Data'!$E$7,0,10*ROW('Water Data'!E19)),NA())</f>
        <v>#N/A</v>
      </c>
      <c r="L25" s="119" t="e">
        <f ca="1">+IF(AND(ISNUMBER(OFFSET('Water Data'!$E$10,0,10*ROW('Water Data'!E19))),'Data Summary'!CA25="Yes"),OFFSET('Water Data'!$E$10,0,10*ROW('Water Data'!E19)),NA())</f>
        <v>#N/A</v>
      </c>
      <c r="M25" s="119" t="e">
        <f ca="1">+IF(AND(ISNUMBER(OFFSET('Water Data'!$F$5,0,10*ROW('Water Data'!F19))),'Data Summary'!CB25="Yes"),100-OFFSET('Water Data'!$F$5,0,10*ROW('Water Data'!F19)),NA())</f>
        <v>#N/A</v>
      </c>
      <c r="N25" s="119" t="e">
        <f ca="1">+IF(AND(ISNUMBER(OFFSET('Water Data'!$F$7,0,10*ROW('Water Data'!F19))),'Data Summary'!CC25="Yes"),OFFSET('Water Data'!$F$7,0,10*ROW('Water Data'!F19)),NA())</f>
        <v>#N/A</v>
      </c>
      <c r="O25" s="119" t="e">
        <f ca="1">+IF(AND(ISNUMBER(OFFSET('Water Data'!$F$10,0,10*ROW('Water Data'!F19))),'Data Summary'!CD25="Yes"),OFFSET('Water Data'!$F$10,0,10*ROW('Water Data'!F19)),NA())</f>
        <v>#N/A</v>
      </c>
      <c r="P25" s="119" t="e">
        <f ca="1">+IF(AND(ISNUMBER(OFFSET('Water Data'!$G$5,0,10*ROW('Water Data'!G19))),'Data Summary'!CE25="Yes"),100-OFFSET('Water Data'!$G$5,0,10*ROW('Water Data'!G19)),NA())</f>
        <v>#N/A</v>
      </c>
      <c r="Q25" s="119" t="e">
        <f ca="1">+IF(AND(ISNUMBER(OFFSET('Water Data'!$G$7,0,10*ROW('Water Data'!G19))),'Data Summary'!CF25="Yes"),OFFSET('Water Data'!$G$7,0,10*ROW('Water Data'!G19)),NA())</f>
        <v>#N/A</v>
      </c>
      <c r="R25" s="119" t="e">
        <f ca="1">+IF(AND(ISNUMBER(OFFSET('Water Data'!$G$10,0,10*ROW('Water Data'!G19))),'Data Summary'!CG25="Yes"),OFFSET('Water Data'!$G$10,0,10*ROW('Water Data'!G19)),NA())</f>
        <v>#N/A</v>
      </c>
      <c r="S25" s="119" t="e">
        <f ca="1">+IF(AND(ISNUMBER(OFFSET('Water Data'!$H$5,0,10*ROW('Water Data'!H19))),'Data Summary'!CH25="Yes"),100-OFFSET('Water Data'!$H$5,0,10*ROW('Water Data'!H19)),NA())</f>
        <v>#N/A</v>
      </c>
      <c r="T25" s="119" t="e">
        <f ca="1">+IF(AND(ISNUMBER(OFFSET('Water Data'!$H$7,0,10*ROW('Water Data'!H19))),'Data Summary'!CI25="Yes"),OFFSET('Water Data'!$H$7,0,10*ROW('Water Data'!H19)),NA())</f>
        <v>#N/A</v>
      </c>
      <c r="U25" s="119" t="e">
        <f ca="1">+IF(AND(ISNUMBER(OFFSET('Water Data'!$H$10,0,10*ROW('Water Data'!H19))),'Data Summary'!CJ25="Yes"),OFFSET('Water Data'!$H$10,0,10*ROW('Water Data'!H19)),NA())</f>
        <v>#N/A</v>
      </c>
      <c r="V25" s="120" t="e">
        <f ca="1">+IF(AND(ISNUMBER(OFFSET('Sanitation Data'!$C$5,0,10*ROW('Sanitation Data'!C19))),'Data Summary'!CK25="Yes"),100-OFFSET('Sanitation Data'!$C$5,0,10*ROW('Sanitation Data'!C19)),NA())</f>
        <v>#N/A</v>
      </c>
      <c r="W25" s="120" t="e">
        <f ca="1">+IF(AND(ISNUMBER(OFFSET('Sanitation Data'!$C$7,0,10*ROW('Sanitation Data'!C19))),'Data Summary'!CL25="Yes"),OFFSET('Sanitation Data'!$C$7,0,10*ROW('Sanitation Data'!C19)),NA())</f>
        <v>#N/A</v>
      </c>
      <c r="X25" s="120" t="e">
        <f ca="1">+IF(AND(ISNUMBER(OFFSET('Sanitation Data'!$C$11,0,10*ROW('Sanitation Data'!C19))),'Data Summary'!CM25="Yes"),OFFSET('Sanitation Data'!$C$11,0,10*ROW('Sanitation Data'!C19)),NA())</f>
        <v>#N/A</v>
      </c>
      <c r="Y25" s="120" t="e">
        <f ca="1">+IF(AND(ISNUMBER(OFFSET('Sanitation Data'!$C$12,0,10*ROW('Sanitation Data'!C19))),'Data Summary'!CN25="Yes"),OFFSET('Sanitation Data'!$C$12,0,10*ROW('Sanitation Data'!C19)),NA())</f>
        <v>#N/A</v>
      </c>
      <c r="Z25" s="120" t="e">
        <f ca="1">+IF(AND(ISNUMBER(OFFSET('Sanitation Data'!$C$13,0,10*ROW('Sanitation Data'!C19))),'Data Summary'!CO25="Yes"),OFFSET('Sanitation Data'!$C$13,0,10*ROW('Sanitation Data'!C19)),NA())</f>
        <v>#N/A</v>
      </c>
      <c r="AA25" s="120" t="e">
        <f ca="1">+IF(AND(ISNUMBER(OFFSET('Sanitation Data'!$D$5,0,10*ROW('Sanitation Data'!D19))),'Data Summary'!CP25="Yes"),100-OFFSET('Sanitation Data'!$D$5,0,10*ROW('Sanitation Data'!D19)),NA())</f>
        <v>#N/A</v>
      </c>
      <c r="AB25" s="120" t="e">
        <f ca="1">+IF(AND(ISNUMBER(OFFSET('Sanitation Data'!$D$7,0,10*ROW('Sanitation Data'!D19))),'Data Summary'!CQ25="Yes"),OFFSET('Sanitation Data'!$D$7,0,10*ROW('Sanitation Data'!D19)),NA())</f>
        <v>#N/A</v>
      </c>
      <c r="AC25" s="120" t="e">
        <f ca="1">+IF(AND(ISNUMBER(OFFSET('Sanitation Data'!$D$11,0,10*ROW('Sanitation Data'!D19))),'Data Summary'!CR25="Yes"),OFFSET('Sanitation Data'!$D$11,0,10*ROW('Sanitation Data'!D19)),NA())</f>
        <v>#N/A</v>
      </c>
      <c r="AD25" s="120" t="e">
        <f ca="1">+IF(AND(ISNUMBER(OFFSET('Sanitation Data'!$D$12,0,10*ROW('Sanitation Data'!D19))),'Data Summary'!CS25="Yes"),OFFSET('Sanitation Data'!$D$12,0,10*ROW('Sanitation Data'!D19)),NA())</f>
        <v>#N/A</v>
      </c>
      <c r="AE25" s="120" t="e">
        <f ca="1">+IF(AND(ISNUMBER(OFFSET('Sanitation Data'!$D$13,0,10*ROW('Sanitation Data'!D19))),'Data Summary'!CT25="Yes"),OFFSET('Sanitation Data'!$D$13,0,10*ROW('Sanitation Data'!D19)),NA())</f>
        <v>#N/A</v>
      </c>
      <c r="AF25" s="120" t="e">
        <f ca="1">+IF(AND(ISNUMBER(OFFSET('Sanitation Data'!$E$5,0,10*ROW('Sanitation Data'!E19))),'Data Summary'!CU25="Yes"),100-OFFSET('Sanitation Data'!$E$5,0,10*ROW('Sanitation Data'!E19)),NA())</f>
        <v>#N/A</v>
      </c>
      <c r="AG25" s="120" t="e">
        <f ca="1">+IF(AND(ISNUMBER(OFFSET('Sanitation Data'!$E$7,0,10*ROW('Sanitation Data'!E19))),'Data Summary'!CV25="Yes"),OFFSET('Sanitation Data'!$E$7,0,10*ROW('Sanitation Data'!E19)),NA())</f>
        <v>#N/A</v>
      </c>
      <c r="AH25" s="120" t="e">
        <f ca="1">+IF(AND(ISNUMBER(OFFSET('Sanitation Data'!$E$11,0,10*ROW('Sanitation Data'!E19))),'Data Summary'!CW25="Yes"),OFFSET('Sanitation Data'!$E$11,0,10*ROW('Sanitation Data'!E19)),NA())</f>
        <v>#N/A</v>
      </c>
      <c r="AI25" s="120" t="e">
        <f ca="1">+IF(AND(ISNUMBER(OFFSET('Sanitation Data'!$E$12,0,10*ROW('Sanitation Data'!E19))),'Data Summary'!CX25="Yes"),OFFSET('Sanitation Data'!$E$12,0,10*ROW('Sanitation Data'!E19)),NA())</f>
        <v>#N/A</v>
      </c>
      <c r="AJ25" s="120" t="e">
        <f ca="1">+IF(AND(ISNUMBER(OFFSET('Sanitation Data'!$E$13,0,10*ROW('Sanitation Data'!E19))),'Data Summary'!CY25="Yes"),OFFSET('Sanitation Data'!$E$13,0,10*ROW('Sanitation Data'!E19)),NA())</f>
        <v>#N/A</v>
      </c>
      <c r="AK25" s="120" t="e">
        <f ca="1">+IF(AND(ISNUMBER(OFFSET('Sanitation Data'!$F$5,0,10*ROW('Sanitation Data'!F19))),'Data Summary'!CZ25="Yes"),100-OFFSET('Sanitation Data'!$F$5,0,10*ROW('Sanitation Data'!F19)),NA())</f>
        <v>#N/A</v>
      </c>
      <c r="AL25" s="120" t="e">
        <f ca="1">+IF(AND(ISNUMBER(OFFSET('Sanitation Data'!$F$7,0,10*ROW('Sanitation Data'!F19))),'Data Summary'!DA25="Yes"),OFFSET('Sanitation Data'!$F$7,0,10*ROW('Sanitation Data'!F19)),NA())</f>
        <v>#N/A</v>
      </c>
      <c r="AM25" s="120" t="e">
        <f ca="1">+IF(AND(ISNUMBER(OFFSET('Sanitation Data'!$F$11,0,10*ROW('Sanitation Data'!F19))),'Data Summary'!DB25="Yes"),OFFSET('Sanitation Data'!$F$11,0,10*ROW('Sanitation Data'!F19)),NA())</f>
        <v>#N/A</v>
      </c>
      <c r="AN25" s="120" t="e">
        <f ca="1">+IF(AND(ISNUMBER(OFFSET('Sanitation Data'!$F$12,0,10*ROW('Sanitation Data'!F19))),'Data Summary'!DC25="Yes"),OFFSET('Sanitation Data'!$F$12,0,10*ROW('Sanitation Data'!F19)),NA())</f>
        <v>#N/A</v>
      </c>
      <c r="AO25" s="120" t="e">
        <f ca="1">+IF(AND(ISNUMBER(OFFSET('Sanitation Data'!$F$13,0,10*ROW('Sanitation Data'!F19))),'Data Summary'!DD25="Yes"),OFFSET('Sanitation Data'!$F$13,0,10*ROW('Sanitation Data'!F19)),NA())</f>
        <v>#N/A</v>
      </c>
      <c r="AP25" s="120" t="e">
        <f ca="1">+IF(AND(ISNUMBER(OFFSET('Sanitation Data'!$G$5,0,10*ROW('Sanitation Data'!G19))),'Data Summary'!DE25="Yes"),100-OFFSET('Sanitation Data'!$G$5,0,10*ROW('Sanitation Data'!G19)),NA())</f>
        <v>#N/A</v>
      </c>
      <c r="AQ25" s="120" t="e">
        <f ca="1">+IF(AND(ISNUMBER(OFFSET('Sanitation Data'!$G$7,0,10*ROW('Sanitation Data'!G19))),'Data Summary'!DF25="Yes"),OFFSET('Sanitation Data'!$G$7,0,10*ROW('Sanitation Data'!G19)),NA())</f>
        <v>#N/A</v>
      </c>
      <c r="AR25" s="120" t="e">
        <f ca="1">+IF(AND(ISNUMBER(OFFSET('Sanitation Data'!$G$11,0,10*ROW('Sanitation Data'!G19))),'Data Summary'!DG25="Yes"),OFFSET('Sanitation Data'!$G$11,0,10*ROW('Sanitation Data'!G19)),NA())</f>
        <v>#N/A</v>
      </c>
      <c r="AS25" s="120" t="e">
        <f ca="1">+IF(AND(ISNUMBER(OFFSET('Sanitation Data'!$G$12,0,10*ROW('Sanitation Data'!G19))),'Data Summary'!DH25="Yes"),OFFSET('Sanitation Data'!$G$12,0,10*ROW('Sanitation Data'!G19)),NA())</f>
        <v>#N/A</v>
      </c>
      <c r="AT25" s="120" t="e">
        <f ca="1">+IF(AND(ISNUMBER(OFFSET('Sanitation Data'!$G$13,0,10*ROW('Sanitation Data'!G19))),'Data Summary'!DI25="Yes"),OFFSET('Sanitation Data'!$G$13,0,10*ROW('Sanitation Data'!G19)),NA())</f>
        <v>#N/A</v>
      </c>
      <c r="AU25" s="120" t="e">
        <f ca="1">+IF(AND(ISNUMBER(OFFSET('Sanitation Data'!$H$5,0,10*ROW('Sanitation Data'!H19))),'Data Summary'!DJ25="Yes"),100-OFFSET('Sanitation Data'!$H$5,0,10*ROW('Sanitation Data'!H19)),NA())</f>
        <v>#N/A</v>
      </c>
      <c r="AV25" s="120" t="e">
        <f ca="1">+IF(AND(ISNUMBER(OFFSET('Sanitation Data'!$H$7,0,10*ROW('Sanitation Data'!H19))),'Data Summary'!DK25="Yes"),OFFSET('Sanitation Data'!$H$7,0,10*ROW('Sanitation Data'!H19)),NA())</f>
        <v>#N/A</v>
      </c>
      <c r="AW25" s="120" t="e">
        <f ca="1">+IF(AND(ISNUMBER(OFFSET('Sanitation Data'!$H$11,0,10*ROW('Sanitation Data'!H19))),'Data Summary'!DL25="Yes"),OFFSET('Sanitation Data'!$H$11,0,10*ROW('Sanitation Data'!H19)),NA())</f>
        <v>#N/A</v>
      </c>
      <c r="AX25" s="120" t="e">
        <f ca="1">+IF(AND(ISNUMBER(OFFSET('Sanitation Data'!$H$12,0,10*ROW('Sanitation Data'!H19))),'Data Summary'!DM25="Yes"),OFFSET('Sanitation Data'!$H$12,0,10*ROW('Sanitation Data'!H19)),NA())</f>
        <v>#N/A</v>
      </c>
      <c r="AY25" s="120" t="e">
        <f ca="1">+IF(AND(ISNUMBER(OFFSET('Sanitation Data'!$H$13,0,10*ROW('Sanitation Data'!H19))),'Data Summary'!DN25="Yes"),OFFSET('Sanitation Data'!$H$13,0,10*ROW('Sanitation Data'!H19)),NA())</f>
        <v>#N/A</v>
      </c>
      <c r="AZ25" s="121" t="e">
        <f ca="1">+IF(AND(ISNUMBER(OFFSET('Hygiene Data'!$C$6,0,10*ROW('Hygiene Data'!C19))),'Data Summary'!DO25="Yes"),OFFSET('Hygiene Data'!$C$6,0,10*ROW('Hygiene Data'!C19)),NA())</f>
        <v>#N/A</v>
      </c>
      <c r="BA25" s="121" t="e">
        <f ca="1">+IF(AND(ISNUMBER(OFFSET('Hygiene Data'!$C$8,0,10*ROW('Hygiene Data'!C19))),'Data Summary'!DP25="Yes"),OFFSET('Hygiene Data'!$C$8,0,10*ROW('Hygiene Data'!C19)),NA())</f>
        <v>#N/A</v>
      </c>
      <c r="BB25" s="121" t="e">
        <f ca="1">+IF(AND(ISNUMBER(OFFSET('Hygiene Data'!$C$10,0,10*ROW('Hygiene Data'!C19))),'Data Summary'!DQ25="Yes"),OFFSET('Hygiene Data'!$C$10,0,10*ROW('Hygiene Data'!C19)),NA())</f>
        <v>#N/A</v>
      </c>
      <c r="BC25" s="121" t="e">
        <f ca="1">+IF(AND(ISNUMBER(OFFSET('Hygiene Data'!$D$6,0,10*ROW('Hygiene Data'!D19))),'Data Summary'!DR25="Yes"),OFFSET('Hygiene Data'!$D$6,0,10*ROW('Hygiene Data'!D19)),NA())</f>
        <v>#N/A</v>
      </c>
      <c r="BD25" s="121" t="e">
        <f ca="1">+IF(AND(ISNUMBER(OFFSET('Hygiene Data'!$D$8,0,10*ROW('Hygiene Data'!D19))),'Data Summary'!DS25="Yes"),OFFSET('Hygiene Data'!$D$8,0,10*ROW('Hygiene Data'!D19)),NA())</f>
        <v>#N/A</v>
      </c>
      <c r="BE25" s="121" t="e">
        <f ca="1">+IF(AND(ISNUMBER(OFFSET('Hygiene Data'!$D$10,0,10*ROW('Hygiene Data'!D19))),'Data Summary'!DT25="Yes"),OFFSET('Hygiene Data'!$D$10,0,10*ROW('Hygiene Data'!D19)),NA())</f>
        <v>#N/A</v>
      </c>
      <c r="BF25" s="121" t="e">
        <f ca="1">+IF(AND(ISNUMBER(OFFSET('Hygiene Data'!$E$6,0,10*ROW('Hygiene Data'!E19))),'Data Summary'!DU25="Yes"),OFFSET('Hygiene Data'!$E$6,0,10*ROW('Hygiene Data'!E19)),NA())</f>
        <v>#N/A</v>
      </c>
      <c r="BG25" s="121" t="e">
        <f ca="1">+IF(AND(ISNUMBER(OFFSET('Hygiene Data'!$E$8,0,10*ROW('Hygiene Data'!E19))),'Data Summary'!DV25="Yes"),OFFSET('Hygiene Data'!$E$8,0,10*ROW('Hygiene Data'!E19)),NA())</f>
        <v>#N/A</v>
      </c>
      <c r="BH25" s="121" t="e">
        <f ca="1">+IF(AND(ISNUMBER(OFFSET('Hygiene Data'!$E$10,0,10*ROW('Hygiene Data'!E19))),'Data Summary'!DW25="Yes"),OFFSET('Hygiene Data'!$E$10,0,10*ROW('Hygiene Data'!E19)),NA())</f>
        <v>#N/A</v>
      </c>
      <c r="BI25" s="121" t="e">
        <f ca="1">+IF(AND(ISNUMBER(OFFSET('Hygiene Data'!$F$6,0,10*ROW('Hygiene Data'!F19))),'Data Summary'!DX25="Yes"),OFFSET('Hygiene Data'!$F$6,0,10*ROW('Hygiene Data'!F19)),NA())</f>
        <v>#N/A</v>
      </c>
      <c r="BJ25" s="121" t="e">
        <f ca="1">+IF(AND(ISNUMBER(OFFSET('Hygiene Data'!$F$8,0,10*ROW('Hygiene Data'!F19))),'Data Summary'!DY25="Yes"),OFFSET('Hygiene Data'!$F$8,0,10*ROW('Hygiene Data'!F19)),NA())</f>
        <v>#N/A</v>
      </c>
      <c r="BK25" s="121" t="e">
        <f ca="1">+IF(AND(ISNUMBER(OFFSET('Hygiene Data'!$F$10,0,10*ROW('Hygiene Data'!F19))),'Data Summary'!DZ25="Yes"),OFFSET('Hygiene Data'!$F$10,0,10*ROW('Hygiene Data'!F19)),NA())</f>
        <v>#N/A</v>
      </c>
      <c r="BL25" s="121" t="e">
        <f ca="1">+IF(AND(ISNUMBER(OFFSET('Hygiene Data'!$G$6,0,10*ROW('Hygiene Data'!G19))),'Data Summary'!EA25="Yes"),OFFSET('Hygiene Data'!$G$6,0,10*ROW('Hygiene Data'!G19)),NA())</f>
        <v>#N/A</v>
      </c>
      <c r="BM25" s="121" t="e">
        <f ca="1">+IF(AND(ISNUMBER(OFFSET('Hygiene Data'!$G$8,0,10*ROW('Hygiene Data'!G19))),'Data Summary'!EB25="Yes"),OFFSET('Hygiene Data'!$G$8,0,10*ROW('Hygiene Data'!G19)),NA())</f>
        <v>#N/A</v>
      </c>
      <c r="BN25" s="121" t="e">
        <f ca="1">+IF(AND(ISNUMBER(OFFSET('Hygiene Data'!$G$10,0,10*ROW('Hygiene Data'!G19))),'Data Summary'!EC25="Yes"),OFFSET('Hygiene Data'!$G$10,0,10*ROW('Hygiene Data'!G19)),NA())</f>
        <v>#N/A</v>
      </c>
      <c r="BO25" s="121" t="e">
        <f ca="1">+IF(AND(ISNUMBER(OFFSET('Hygiene Data'!$H$6,0,10*ROW('Hygiene Data'!H19))),'Data Summary'!ED25="Yes"),OFFSET('Hygiene Data'!$H$6,0,10*ROW('Hygiene Data'!H19)),NA())</f>
        <v>#N/A</v>
      </c>
      <c r="BP25" s="121" t="e">
        <f ca="1">+IF(AND(ISNUMBER(OFFSET('Hygiene Data'!$H$8,0,10*ROW('Hygiene Data'!H19))),'Data Summary'!EE25="Yes"),OFFSET('Hygiene Data'!$H$8,0,10*ROW('Hygiene Data'!H19)),NA())</f>
        <v>#N/A</v>
      </c>
      <c r="BQ25" s="121" t="e">
        <f ca="1">+IF(AND(ISNUMBER(OFFSET('Hygiene Data'!$H$10,0,10*ROW('Hygiene Data'!H19))),'Data Summary'!EF25="Yes"),OFFSET('Hygiene Data'!$H$10,0,10*ROW('Hygiene Data'!H19)),NA())</f>
        <v>#N/A</v>
      </c>
    </row>
    <row r="26" spans="1:69" x14ac:dyDescent="0.2">
      <c r="A26" s="44" t="e">
        <f ca="1">+IF(OFFSET('Water Data'!$B$1,0,10*ROW('Water Data'!B20))="",NA(),OFFSET('Water Data'!$B$1,0,10*ROW('Water Data'!B20)))</f>
        <v>#N/A</v>
      </c>
      <c r="B26" s="44" t="e">
        <f ca="1">+IF(OFFSET('Water Data'!$A$3,0,10*ROW('Water Data'!A20))="",NA(),OFFSET('Water Data'!$A$3,0,10*ROW('Water Data'!A20)))</f>
        <v>#N/A</v>
      </c>
      <c r="C26" s="44" t="e">
        <f ca="1">+IF(OFFSET('Water Data'!$C$3,0,10*ROW('Water Data'!C20))="",NA(),OFFSET('Water Data'!$C$3,0,10*ROW('Water Data'!C20)))</f>
        <v>#N/A</v>
      </c>
      <c r="D26" s="119" t="e">
        <f ca="1">+IF(AND(ISNUMBER(OFFSET('Water Data'!$C$5,0,10*ROW('Water Data'!C20))),'Data Summary'!BS26="Yes"),100-OFFSET('Water Data'!$C$5,0,10*ROW('Water Data'!C20)),NA())</f>
        <v>#N/A</v>
      </c>
      <c r="E26" s="119" t="e">
        <f ca="1">+IF(AND(ISNUMBER(OFFSET('Water Data'!$C$7,0,10*ROW('Water Data'!C20))),'Data Summary'!BT26="Yes"),OFFSET('Water Data'!$C$7,0,10*ROW('Water Data'!C20)),NA())</f>
        <v>#N/A</v>
      </c>
      <c r="F26" s="119" t="e">
        <f ca="1">+IF(AND(ISNUMBER(OFFSET('Water Data'!$C$10,0,10*ROW('Water Data'!C20))),'Data Summary'!BU26="Yes"),OFFSET('Water Data'!$C$10,0,10*ROW('Water Data'!C20)),NA())</f>
        <v>#N/A</v>
      </c>
      <c r="G26" s="119" t="e">
        <f ca="1">+IF(AND(ISNUMBER(OFFSET('Water Data'!$D$5,0,10*ROW('Water Data'!D20))),'Data Summary'!BV26="Yes"),100-OFFSET('Water Data'!$D$5,0,10*ROW('Water Data'!D20)),NA())</f>
        <v>#N/A</v>
      </c>
      <c r="H26" s="119" t="e">
        <f ca="1">+IF(AND(ISNUMBER(OFFSET('Water Data'!$D$7,0,10*ROW('Water Data'!D20))),'Data Summary'!BW26="Yes"),OFFSET('Water Data'!$D$7,0,10*ROW('Water Data'!D20)),NA())</f>
        <v>#N/A</v>
      </c>
      <c r="I26" s="119" t="e">
        <f ca="1">+IF(AND(ISNUMBER(OFFSET('Water Data'!$D$10,0,10*ROW('Water Data'!D20))),'Data Summary'!BX26="Yes"),OFFSET('Water Data'!$D$10,0,10*ROW('Water Data'!D20)),NA())</f>
        <v>#N/A</v>
      </c>
      <c r="J26" s="119" t="e">
        <f ca="1">+IF(AND(ISNUMBER(OFFSET('Water Data'!$E$5,0,10*ROW('Water Data'!E20))),'Data Summary'!BY26="Yes"),100-OFFSET('Water Data'!$E$5,0,10*ROW('Water Data'!E20)),NA())</f>
        <v>#N/A</v>
      </c>
      <c r="K26" s="119" t="e">
        <f ca="1">+IF(AND(ISNUMBER(OFFSET('Water Data'!$E$7,0,10*ROW('Water Data'!E20))),'Data Summary'!BZ26="Yes"),OFFSET('Water Data'!$E$7,0,10*ROW('Water Data'!E20)),NA())</f>
        <v>#N/A</v>
      </c>
      <c r="L26" s="119" t="e">
        <f ca="1">+IF(AND(ISNUMBER(OFFSET('Water Data'!$E$10,0,10*ROW('Water Data'!E20))),'Data Summary'!CA26="Yes"),OFFSET('Water Data'!$E$10,0,10*ROW('Water Data'!E20)),NA())</f>
        <v>#N/A</v>
      </c>
      <c r="M26" s="119" t="e">
        <f ca="1">+IF(AND(ISNUMBER(OFFSET('Water Data'!$F$5,0,10*ROW('Water Data'!F20))),'Data Summary'!CB26="Yes"),100-OFFSET('Water Data'!$F$5,0,10*ROW('Water Data'!F20)),NA())</f>
        <v>#N/A</v>
      </c>
      <c r="N26" s="119" t="e">
        <f ca="1">+IF(AND(ISNUMBER(OFFSET('Water Data'!$F$7,0,10*ROW('Water Data'!F20))),'Data Summary'!CC26="Yes"),OFFSET('Water Data'!$F$7,0,10*ROW('Water Data'!F20)),NA())</f>
        <v>#N/A</v>
      </c>
      <c r="O26" s="119" t="e">
        <f ca="1">+IF(AND(ISNUMBER(OFFSET('Water Data'!$F$10,0,10*ROW('Water Data'!F20))),'Data Summary'!CD26="Yes"),OFFSET('Water Data'!$F$10,0,10*ROW('Water Data'!F20)),NA())</f>
        <v>#N/A</v>
      </c>
      <c r="P26" s="119" t="e">
        <f ca="1">+IF(AND(ISNUMBER(OFFSET('Water Data'!$G$5,0,10*ROW('Water Data'!G20))),'Data Summary'!CE26="Yes"),100-OFFSET('Water Data'!$G$5,0,10*ROW('Water Data'!G20)),NA())</f>
        <v>#N/A</v>
      </c>
      <c r="Q26" s="119" t="e">
        <f ca="1">+IF(AND(ISNUMBER(OFFSET('Water Data'!$G$7,0,10*ROW('Water Data'!G20))),'Data Summary'!CF26="Yes"),OFFSET('Water Data'!$G$7,0,10*ROW('Water Data'!G20)),NA())</f>
        <v>#N/A</v>
      </c>
      <c r="R26" s="119" t="e">
        <f ca="1">+IF(AND(ISNUMBER(OFFSET('Water Data'!$G$10,0,10*ROW('Water Data'!G20))),'Data Summary'!CG26="Yes"),OFFSET('Water Data'!$G$10,0,10*ROW('Water Data'!G20)),NA())</f>
        <v>#N/A</v>
      </c>
      <c r="S26" s="119" t="e">
        <f ca="1">+IF(AND(ISNUMBER(OFFSET('Water Data'!$H$5,0,10*ROW('Water Data'!H20))),'Data Summary'!CH26="Yes"),100-OFFSET('Water Data'!$H$5,0,10*ROW('Water Data'!H20)),NA())</f>
        <v>#N/A</v>
      </c>
      <c r="T26" s="119" t="e">
        <f ca="1">+IF(AND(ISNUMBER(OFFSET('Water Data'!$H$7,0,10*ROW('Water Data'!H20))),'Data Summary'!CI26="Yes"),OFFSET('Water Data'!$H$7,0,10*ROW('Water Data'!H20)),NA())</f>
        <v>#N/A</v>
      </c>
      <c r="U26" s="119" t="e">
        <f ca="1">+IF(AND(ISNUMBER(OFFSET('Water Data'!$H$10,0,10*ROW('Water Data'!H20))),'Data Summary'!CJ26="Yes"),OFFSET('Water Data'!$H$10,0,10*ROW('Water Data'!H20)),NA())</f>
        <v>#N/A</v>
      </c>
      <c r="V26" s="120" t="e">
        <f ca="1">+IF(AND(ISNUMBER(OFFSET('Sanitation Data'!$C$5,0,10*ROW('Sanitation Data'!C20))),'Data Summary'!CK26="Yes"),100-OFFSET('Sanitation Data'!$C$5,0,10*ROW('Sanitation Data'!C20)),NA())</f>
        <v>#N/A</v>
      </c>
      <c r="W26" s="120" t="e">
        <f ca="1">+IF(AND(ISNUMBER(OFFSET('Sanitation Data'!$C$7,0,10*ROW('Sanitation Data'!C20))),'Data Summary'!CL26="Yes"),OFFSET('Sanitation Data'!$C$7,0,10*ROW('Sanitation Data'!C20)),NA())</f>
        <v>#N/A</v>
      </c>
      <c r="X26" s="120" t="e">
        <f ca="1">+IF(AND(ISNUMBER(OFFSET('Sanitation Data'!$C$11,0,10*ROW('Sanitation Data'!C20))),'Data Summary'!CM26="Yes"),OFFSET('Sanitation Data'!$C$11,0,10*ROW('Sanitation Data'!C20)),NA())</f>
        <v>#N/A</v>
      </c>
      <c r="Y26" s="120" t="e">
        <f ca="1">+IF(AND(ISNUMBER(OFFSET('Sanitation Data'!$C$12,0,10*ROW('Sanitation Data'!C20))),'Data Summary'!CN26="Yes"),OFFSET('Sanitation Data'!$C$12,0,10*ROW('Sanitation Data'!C20)),NA())</f>
        <v>#N/A</v>
      </c>
      <c r="Z26" s="120" t="e">
        <f ca="1">+IF(AND(ISNUMBER(OFFSET('Sanitation Data'!$C$13,0,10*ROW('Sanitation Data'!C20))),'Data Summary'!CO26="Yes"),OFFSET('Sanitation Data'!$C$13,0,10*ROW('Sanitation Data'!C20)),NA())</f>
        <v>#N/A</v>
      </c>
      <c r="AA26" s="120" t="e">
        <f ca="1">+IF(AND(ISNUMBER(OFFSET('Sanitation Data'!$D$5,0,10*ROW('Sanitation Data'!D20))),'Data Summary'!CP26="Yes"),100-OFFSET('Sanitation Data'!$D$5,0,10*ROW('Sanitation Data'!D20)),NA())</f>
        <v>#N/A</v>
      </c>
      <c r="AB26" s="120" t="e">
        <f ca="1">+IF(AND(ISNUMBER(OFFSET('Sanitation Data'!$D$7,0,10*ROW('Sanitation Data'!D20))),'Data Summary'!CQ26="Yes"),OFFSET('Sanitation Data'!$D$7,0,10*ROW('Sanitation Data'!D20)),NA())</f>
        <v>#N/A</v>
      </c>
      <c r="AC26" s="120" t="e">
        <f ca="1">+IF(AND(ISNUMBER(OFFSET('Sanitation Data'!$D$11,0,10*ROW('Sanitation Data'!D20))),'Data Summary'!CR26="Yes"),OFFSET('Sanitation Data'!$D$11,0,10*ROW('Sanitation Data'!D20)),NA())</f>
        <v>#N/A</v>
      </c>
      <c r="AD26" s="120" t="e">
        <f ca="1">+IF(AND(ISNUMBER(OFFSET('Sanitation Data'!$D$12,0,10*ROW('Sanitation Data'!D20))),'Data Summary'!CS26="Yes"),OFFSET('Sanitation Data'!$D$12,0,10*ROW('Sanitation Data'!D20)),NA())</f>
        <v>#N/A</v>
      </c>
      <c r="AE26" s="120" t="e">
        <f ca="1">+IF(AND(ISNUMBER(OFFSET('Sanitation Data'!$D$13,0,10*ROW('Sanitation Data'!D20))),'Data Summary'!CT26="Yes"),OFFSET('Sanitation Data'!$D$13,0,10*ROW('Sanitation Data'!D20)),NA())</f>
        <v>#N/A</v>
      </c>
      <c r="AF26" s="120" t="e">
        <f ca="1">+IF(AND(ISNUMBER(OFFSET('Sanitation Data'!$E$5,0,10*ROW('Sanitation Data'!E20))),'Data Summary'!CU26="Yes"),100-OFFSET('Sanitation Data'!$E$5,0,10*ROW('Sanitation Data'!E20)),NA())</f>
        <v>#N/A</v>
      </c>
      <c r="AG26" s="120" t="e">
        <f ca="1">+IF(AND(ISNUMBER(OFFSET('Sanitation Data'!$E$7,0,10*ROW('Sanitation Data'!E20))),'Data Summary'!CV26="Yes"),OFFSET('Sanitation Data'!$E$7,0,10*ROW('Sanitation Data'!E20)),NA())</f>
        <v>#N/A</v>
      </c>
      <c r="AH26" s="120" t="e">
        <f ca="1">+IF(AND(ISNUMBER(OFFSET('Sanitation Data'!$E$11,0,10*ROW('Sanitation Data'!E20))),'Data Summary'!CW26="Yes"),OFFSET('Sanitation Data'!$E$11,0,10*ROW('Sanitation Data'!E20)),NA())</f>
        <v>#N/A</v>
      </c>
      <c r="AI26" s="120" t="e">
        <f ca="1">+IF(AND(ISNUMBER(OFFSET('Sanitation Data'!$E$12,0,10*ROW('Sanitation Data'!E20))),'Data Summary'!CX26="Yes"),OFFSET('Sanitation Data'!$E$12,0,10*ROW('Sanitation Data'!E20)),NA())</f>
        <v>#N/A</v>
      </c>
      <c r="AJ26" s="120" t="e">
        <f ca="1">+IF(AND(ISNUMBER(OFFSET('Sanitation Data'!$E$13,0,10*ROW('Sanitation Data'!E20))),'Data Summary'!CY26="Yes"),OFFSET('Sanitation Data'!$E$13,0,10*ROW('Sanitation Data'!E20)),NA())</f>
        <v>#N/A</v>
      </c>
      <c r="AK26" s="120" t="e">
        <f ca="1">+IF(AND(ISNUMBER(OFFSET('Sanitation Data'!$F$5,0,10*ROW('Sanitation Data'!F20))),'Data Summary'!CZ26="Yes"),100-OFFSET('Sanitation Data'!$F$5,0,10*ROW('Sanitation Data'!F20)),NA())</f>
        <v>#N/A</v>
      </c>
      <c r="AL26" s="120" t="e">
        <f ca="1">+IF(AND(ISNUMBER(OFFSET('Sanitation Data'!$F$7,0,10*ROW('Sanitation Data'!F20))),'Data Summary'!DA26="Yes"),OFFSET('Sanitation Data'!$F$7,0,10*ROW('Sanitation Data'!F20)),NA())</f>
        <v>#N/A</v>
      </c>
      <c r="AM26" s="120" t="e">
        <f ca="1">+IF(AND(ISNUMBER(OFFSET('Sanitation Data'!$F$11,0,10*ROW('Sanitation Data'!F20))),'Data Summary'!DB26="Yes"),OFFSET('Sanitation Data'!$F$11,0,10*ROW('Sanitation Data'!F20)),NA())</f>
        <v>#N/A</v>
      </c>
      <c r="AN26" s="120" t="e">
        <f ca="1">+IF(AND(ISNUMBER(OFFSET('Sanitation Data'!$F$12,0,10*ROW('Sanitation Data'!F20))),'Data Summary'!DC26="Yes"),OFFSET('Sanitation Data'!$F$12,0,10*ROW('Sanitation Data'!F20)),NA())</f>
        <v>#N/A</v>
      </c>
      <c r="AO26" s="120" t="e">
        <f ca="1">+IF(AND(ISNUMBER(OFFSET('Sanitation Data'!$F$13,0,10*ROW('Sanitation Data'!F20))),'Data Summary'!DD26="Yes"),OFFSET('Sanitation Data'!$F$13,0,10*ROW('Sanitation Data'!F20)),NA())</f>
        <v>#N/A</v>
      </c>
      <c r="AP26" s="120" t="e">
        <f ca="1">+IF(AND(ISNUMBER(OFFSET('Sanitation Data'!$G$5,0,10*ROW('Sanitation Data'!G20))),'Data Summary'!DE26="Yes"),100-OFFSET('Sanitation Data'!$G$5,0,10*ROW('Sanitation Data'!G20)),NA())</f>
        <v>#N/A</v>
      </c>
      <c r="AQ26" s="120" t="e">
        <f ca="1">+IF(AND(ISNUMBER(OFFSET('Sanitation Data'!$G$7,0,10*ROW('Sanitation Data'!G20))),'Data Summary'!DF26="Yes"),OFFSET('Sanitation Data'!$G$7,0,10*ROW('Sanitation Data'!G20)),NA())</f>
        <v>#N/A</v>
      </c>
      <c r="AR26" s="120" t="e">
        <f ca="1">+IF(AND(ISNUMBER(OFFSET('Sanitation Data'!$G$11,0,10*ROW('Sanitation Data'!G20))),'Data Summary'!DG26="Yes"),OFFSET('Sanitation Data'!$G$11,0,10*ROW('Sanitation Data'!G20)),NA())</f>
        <v>#N/A</v>
      </c>
      <c r="AS26" s="120" t="e">
        <f ca="1">+IF(AND(ISNUMBER(OFFSET('Sanitation Data'!$G$12,0,10*ROW('Sanitation Data'!G20))),'Data Summary'!DH26="Yes"),OFFSET('Sanitation Data'!$G$12,0,10*ROW('Sanitation Data'!G20)),NA())</f>
        <v>#N/A</v>
      </c>
      <c r="AT26" s="120" t="e">
        <f ca="1">+IF(AND(ISNUMBER(OFFSET('Sanitation Data'!$G$13,0,10*ROW('Sanitation Data'!G20))),'Data Summary'!DI26="Yes"),OFFSET('Sanitation Data'!$G$13,0,10*ROW('Sanitation Data'!G20)),NA())</f>
        <v>#N/A</v>
      </c>
      <c r="AU26" s="120" t="e">
        <f ca="1">+IF(AND(ISNUMBER(OFFSET('Sanitation Data'!$H$5,0,10*ROW('Sanitation Data'!H20))),'Data Summary'!DJ26="Yes"),100-OFFSET('Sanitation Data'!$H$5,0,10*ROW('Sanitation Data'!H20)),NA())</f>
        <v>#N/A</v>
      </c>
      <c r="AV26" s="120" t="e">
        <f ca="1">+IF(AND(ISNUMBER(OFFSET('Sanitation Data'!$H$7,0,10*ROW('Sanitation Data'!H20))),'Data Summary'!DK26="Yes"),OFFSET('Sanitation Data'!$H$7,0,10*ROW('Sanitation Data'!H20)),NA())</f>
        <v>#N/A</v>
      </c>
      <c r="AW26" s="120" t="e">
        <f ca="1">+IF(AND(ISNUMBER(OFFSET('Sanitation Data'!$H$11,0,10*ROW('Sanitation Data'!H20))),'Data Summary'!DL26="Yes"),OFFSET('Sanitation Data'!$H$11,0,10*ROW('Sanitation Data'!H20)),NA())</f>
        <v>#N/A</v>
      </c>
      <c r="AX26" s="120" t="e">
        <f ca="1">+IF(AND(ISNUMBER(OFFSET('Sanitation Data'!$H$12,0,10*ROW('Sanitation Data'!H20))),'Data Summary'!DM26="Yes"),OFFSET('Sanitation Data'!$H$12,0,10*ROW('Sanitation Data'!H20)),NA())</f>
        <v>#N/A</v>
      </c>
      <c r="AY26" s="120" t="e">
        <f ca="1">+IF(AND(ISNUMBER(OFFSET('Sanitation Data'!$H$13,0,10*ROW('Sanitation Data'!H20))),'Data Summary'!DN26="Yes"),OFFSET('Sanitation Data'!$H$13,0,10*ROW('Sanitation Data'!H20)),NA())</f>
        <v>#N/A</v>
      </c>
      <c r="AZ26" s="121" t="e">
        <f ca="1">+IF(AND(ISNUMBER(OFFSET('Hygiene Data'!$C$6,0,10*ROW('Hygiene Data'!C20))),'Data Summary'!DO26="Yes"),OFFSET('Hygiene Data'!$C$6,0,10*ROW('Hygiene Data'!C20)),NA())</f>
        <v>#N/A</v>
      </c>
      <c r="BA26" s="121" t="e">
        <f ca="1">+IF(AND(ISNUMBER(OFFSET('Hygiene Data'!$C$8,0,10*ROW('Hygiene Data'!C20))),'Data Summary'!DP26="Yes"),OFFSET('Hygiene Data'!$C$8,0,10*ROW('Hygiene Data'!C20)),NA())</f>
        <v>#N/A</v>
      </c>
      <c r="BB26" s="121" t="e">
        <f ca="1">+IF(AND(ISNUMBER(OFFSET('Hygiene Data'!$C$10,0,10*ROW('Hygiene Data'!C20))),'Data Summary'!DQ26="Yes"),OFFSET('Hygiene Data'!$C$10,0,10*ROW('Hygiene Data'!C20)),NA())</f>
        <v>#N/A</v>
      </c>
      <c r="BC26" s="121" t="e">
        <f ca="1">+IF(AND(ISNUMBER(OFFSET('Hygiene Data'!$D$6,0,10*ROW('Hygiene Data'!D20))),'Data Summary'!DR26="Yes"),OFFSET('Hygiene Data'!$D$6,0,10*ROW('Hygiene Data'!D20)),NA())</f>
        <v>#N/A</v>
      </c>
      <c r="BD26" s="121" t="e">
        <f ca="1">+IF(AND(ISNUMBER(OFFSET('Hygiene Data'!$D$8,0,10*ROW('Hygiene Data'!D20))),'Data Summary'!DS26="Yes"),OFFSET('Hygiene Data'!$D$8,0,10*ROW('Hygiene Data'!D20)),NA())</f>
        <v>#N/A</v>
      </c>
      <c r="BE26" s="121" t="e">
        <f ca="1">+IF(AND(ISNUMBER(OFFSET('Hygiene Data'!$D$10,0,10*ROW('Hygiene Data'!D20))),'Data Summary'!DT26="Yes"),OFFSET('Hygiene Data'!$D$10,0,10*ROW('Hygiene Data'!D20)),NA())</f>
        <v>#N/A</v>
      </c>
      <c r="BF26" s="121" t="e">
        <f ca="1">+IF(AND(ISNUMBER(OFFSET('Hygiene Data'!$E$6,0,10*ROW('Hygiene Data'!E20))),'Data Summary'!DU26="Yes"),OFFSET('Hygiene Data'!$E$6,0,10*ROW('Hygiene Data'!E20)),NA())</f>
        <v>#N/A</v>
      </c>
      <c r="BG26" s="121" t="e">
        <f ca="1">+IF(AND(ISNUMBER(OFFSET('Hygiene Data'!$E$8,0,10*ROW('Hygiene Data'!E20))),'Data Summary'!DV26="Yes"),OFFSET('Hygiene Data'!$E$8,0,10*ROW('Hygiene Data'!E20)),NA())</f>
        <v>#N/A</v>
      </c>
      <c r="BH26" s="121" t="e">
        <f ca="1">+IF(AND(ISNUMBER(OFFSET('Hygiene Data'!$E$10,0,10*ROW('Hygiene Data'!E20))),'Data Summary'!DW26="Yes"),OFFSET('Hygiene Data'!$E$10,0,10*ROW('Hygiene Data'!E20)),NA())</f>
        <v>#N/A</v>
      </c>
      <c r="BI26" s="121" t="e">
        <f ca="1">+IF(AND(ISNUMBER(OFFSET('Hygiene Data'!$F$6,0,10*ROW('Hygiene Data'!F20))),'Data Summary'!DX26="Yes"),OFFSET('Hygiene Data'!$F$6,0,10*ROW('Hygiene Data'!F20)),NA())</f>
        <v>#N/A</v>
      </c>
      <c r="BJ26" s="121" t="e">
        <f ca="1">+IF(AND(ISNUMBER(OFFSET('Hygiene Data'!$F$8,0,10*ROW('Hygiene Data'!F20))),'Data Summary'!DY26="Yes"),OFFSET('Hygiene Data'!$F$8,0,10*ROW('Hygiene Data'!F20)),NA())</f>
        <v>#N/A</v>
      </c>
      <c r="BK26" s="121" t="e">
        <f ca="1">+IF(AND(ISNUMBER(OFFSET('Hygiene Data'!$F$10,0,10*ROW('Hygiene Data'!F20))),'Data Summary'!DZ26="Yes"),OFFSET('Hygiene Data'!$F$10,0,10*ROW('Hygiene Data'!F20)),NA())</f>
        <v>#N/A</v>
      </c>
      <c r="BL26" s="121" t="e">
        <f ca="1">+IF(AND(ISNUMBER(OFFSET('Hygiene Data'!$G$6,0,10*ROW('Hygiene Data'!G20))),'Data Summary'!EA26="Yes"),OFFSET('Hygiene Data'!$G$6,0,10*ROW('Hygiene Data'!G20)),NA())</f>
        <v>#N/A</v>
      </c>
      <c r="BM26" s="121" t="e">
        <f ca="1">+IF(AND(ISNUMBER(OFFSET('Hygiene Data'!$G$8,0,10*ROW('Hygiene Data'!G20))),'Data Summary'!EB26="Yes"),OFFSET('Hygiene Data'!$G$8,0,10*ROW('Hygiene Data'!G20)),NA())</f>
        <v>#N/A</v>
      </c>
      <c r="BN26" s="121" t="e">
        <f ca="1">+IF(AND(ISNUMBER(OFFSET('Hygiene Data'!$G$10,0,10*ROW('Hygiene Data'!G20))),'Data Summary'!EC26="Yes"),OFFSET('Hygiene Data'!$G$10,0,10*ROW('Hygiene Data'!G20)),NA())</f>
        <v>#N/A</v>
      </c>
      <c r="BO26" s="121" t="e">
        <f ca="1">+IF(AND(ISNUMBER(OFFSET('Hygiene Data'!$H$6,0,10*ROW('Hygiene Data'!H20))),'Data Summary'!ED26="Yes"),OFFSET('Hygiene Data'!$H$6,0,10*ROW('Hygiene Data'!H20)),NA())</f>
        <v>#N/A</v>
      </c>
      <c r="BP26" s="121" t="e">
        <f ca="1">+IF(AND(ISNUMBER(OFFSET('Hygiene Data'!$H$8,0,10*ROW('Hygiene Data'!H20))),'Data Summary'!EE26="Yes"),OFFSET('Hygiene Data'!$H$8,0,10*ROW('Hygiene Data'!H20)),NA())</f>
        <v>#N/A</v>
      </c>
      <c r="BQ26" s="121" t="e">
        <f ca="1">+IF(AND(ISNUMBER(OFFSET('Hygiene Data'!$H$10,0,10*ROW('Hygiene Data'!H20))),'Data Summary'!EF26="Yes"),OFFSET('Hygiene Data'!$H$10,0,10*ROW('Hygiene Data'!H20)),NA())</f>
        <v>#N/A</v>
      </c>
    </row>
    <row r="27" spans="1:69" x14ac:dyDescent="0.2">
      <c r="A27" s="44" t="e">
        <f ca="1">+IF(OFFSET('Water Data'!$B$1,0,10*ROW('Water Data'!B21))="",NA(),OFFSET('Water Data'!$B$1,0,10*ROW('Water Data'!B21)))</f>
        <v>#N/A</v>
      </c>
      <c r="B27" s="44" t="e">
        <f ca="1">+IF(OFFSET('Water Data'!$A$3,0,10*ROW('Water Data'!A21))="",NA(),OFFSET('Water Data'!$A$3,0,10*ROW('Water Data'!A21)))</f>
        <v>#N/A</v>
      </c>
      <c r="C27" s="44" t="e">
        <f ca="1">+IF(OFFSET('Water Data'!$C$3,0,10*ROW('Water Data'!C21))="",NA(),OFFSET('Water Data'!$C$3,0,10*ROW('Water Data'!C21)))</f>
        <v>#N/A</v>
      </c>
      <c r="D27" s="119" t="e">
        <f ca="1">+IF(AND(ISNUMBER(OFFSET('Water Data'!$C$5,0,10*ROW('Water Data'!C21))),'Data Summary'!BS27="Yes"),100-OFFSET('Water Data'!$C$5,0,10*ROW('Water Data'!C21)),NA())</f>
        <v>#N/A</v>
      </c>
      <c r="E27" s="119" t="e">
        <f ca="1">+IF(AND(ISNUMBER(OFFSET('Water Data'!$C$7,0,10*ROW('Water Data'!C21))),'Data Summary'!BT27="Yes"),OFFSET('Water Data'!$C$7,0,10*ROW('Water Data'!C21)),NA())</f>
        <v>#N/A</v>
      </c>
      <c r="F27" s="119" t="e">
        <f ca="1">+IF(AND(ISNUMBER(OFFSET('Water Data'!$C$10,0,10*ROW('Water Data'!C21))),'Data Summary'!BU27="Yes"),OFFSET('Water Data'!$C$10,0,10*ROW('Water Data'!C21)),NA())</f>
        <v>#N/A</v>
      </c>
      <c r="G27" s="119" t="e">
        <f ca="1">+IF(AND(ISNUMBER(OFFSET('Water Data'!$D$5,0,10*ROW('Water Data'!D21))),'Data Summary'!BV27="Yes"),100-OFFSET('Water Data'!$D$5,0,10*ROW('Water Data'!D21)),NA())</f>
        <v>#N/A</v>
      </c>
      <c r="H27" s="119" t="e">
        <f ca="1">+IF(AND(ISNUMBER(OFFSET('Water Data'!$D$7,0,10*ROW('Water Data'!D21))),'Data Summary'!BW27="Yes"),OFFSET('Water Data'!$D$7,0,10*ROW('Water Data'!D21)),NA())</f>
        <v>#N/A</v>
      </c>
      <c r="I27" s="119" t="e">
        <f ca="1">+IF(AND(ISNUMBER(OFFSET('Water Data'!$D$10,0,10*ROW('Water Data'!D21))),'Data Summary'!BX27="Yes"),OFFSET('Water Data'!$D$10,0,10*ROW('Water Data'!D21)),NA())</f>
        <v>#N/A</v>
      </c>
      <c r="J27" s="119" t="e">
        <f ca="1">+IF(AND(ISNUMBER(OFFSET('Water Data'!$E$5,0,10*ROW('Water Data'!E21))),'Data Summary'!BY27="Yes"),100-OFFSET('Water Data'!$E$5,0,10*ROW('Water Data'!E21)),NA())</f>
        <v>#N/A</v>
      </c>
      <c r="K27" s="119" t="e">
        <f ca="1">+IF(AND(ISNUMBER(OFFSET('Water Data'!$E$7,0,10*ROW('Water Data'!E21))),'Data Summary'!BZ27="Yes"),OFFSET('Water Data'!$E$7,0,10*ROW('Water Data'!E21)),NA())</f>
        <v>#N/A</v>
      </c>
      <c r="L27" s="119" t="e">
        <f ca="1">+IF(AND(ISNUMBER(OFFSET('Water Data'!$E$10,0,10*ROW('Water Data'!E21))),'Data Summary'!CA27="Yes"),OFFSET('Water Data'!$E$10,0,10*ROW('Water Data'!E21)),NA())</f>
        <v>#N/A</v>
      </c>
      <c r="M27" s="119" t="e">
        <f ca="1">+IF(AND(ISNUMBER(OFFSET('Water Data'!$F$5,0,10*ROW('Water Data'!F21))),'Data Summary'!CB27="Yes"),100-OFFSET('Water Data'!$F$5,0,10*ROW('Water Data'!F21)),NA())</f>
        <v>#N/A</v>
      </c>
      <c r="N27" s="119" t="e">
        <f ca="1">+IF(AND(ISNUMBER(OFFSET('Water Data'!$F$7,0,10*ROW('Water Data'!F21))),'Data Summary'!CC27="Yes"),OFFSET('Water Data'!$F$7,0,10*ROW('Water Data'!F21)),NA())</f>
        <v>#N/A</v>
      </c>
      <c r="O27" s="119" t="e">
        <f ca="1">+IF(AND(ISNUMBER(OFFSET('Water Data'!$F$10,0,10*ROW('Water Data'!F21))),'Data Summary'!CD27="Yes"),OFFSET('Water Data'!$F$10,0,10*ROW('Water Data'!F21)),NA())</f>
        <v>#N/A</v>
      </c>
      <c r="P27" s="119" t="e">
        <f ca="1">+IF(AND(ISNUMBER(OFFSET('Water Data'!$G$5,0,10*ROW('Water Data'!G21))),'Data Summary'!CE27="Yes"),100-OFFSET('Water Data'!$G$5,0,10*ROW('Water Data'!G21)),NA())</f>
        <v>#N/A</v>
      </c>
      <c r="Q27" s="119" t="e">
        <f ca="1">+IF(AND(ISNUMBER(OFFSET('Water Data'!$G$7,0,10*ROW('Water Data'!G21))),'Data Summary'!CF27="Yes"),OFFSET('Water Data'!$G$7,0,10*ROW('Water Data'!G21)),NA())</f>
        <v>#N/A</v>
      </c>
      <c r="R27" s="119" t="e">
        <f ca="1">+IF(AND(ISNUMBER(OFFSET('Water Data'!$G$10,0,10*ROW('Water Data'!G21))),'Data Summary'!CG27="Yes"),OFFSET('Water Data'!$G$10,0,10*ROW('Water Data'!G21)),NA())</f>
        <v>#N/A</v>
      </c>
      <c r="S27" s="119" t="e">
        <f ca="1">+IF(AND(ISNUMBER(OFFSET('Water Data'!$H$5,0,10*ROW('Water Data'!H21))),'Data Summary'!CH27="Yes"),100-OFFSET('Water Data'!$H$5,0,10*ROW('Water Data'!H21)),NA())</f>
        <v>#N/A</v>
      </c>
      <c r="T27" s="119" t="e">
        <f ca="1">+IF(AND(ISNUMBER(OFFSET('Water Data'!$H$7,0,10*ROW('Water Data'!H21))),'Data Summary'!CI27="Yes"),OFFSET('Water Data'!$H$7,0,10*ROW('Water Data'!H21)),NA())</f>
        <v>#N/A</v>
      </c>
      <c r="U27" s="119" t="e">
        <f ca="1">+IF(AND(ISNUMBER(OFFSET('Water Data'!$H$10,0,10*ROW('Water Data'!H21))),'Data Summary'!CJ27="Yes"),OFFSET('Water Data'!$H$10,0,10*ROW('Water Data'!H21)),NA())</f>
        <v>#N/A</v>
      </c>
      <c r="V27" s="120" t="e">
        <f ca="1">+IF(AND(ISNUMBER(OFFSET('Sanitation Data'!$C$5,0,10*ROW('Sanitation Data'!C21))),'Data Summary'!CK27="Yes"),100-OFFSET('Sanitation Data'!$C$5,0,10*ROW('Sanitation Data'!C21)),NA())</f>
        <v>#N/A</v>
      </c>
      <c r="W27" s="120" t="e">
        <f ca="1">+IF(AND(ISNUMBER(OFFSET('Sanitation Data'!$C$7,0,10*ROW('Sanitation Data'!C21))),'Data Summary'!CL27="Yes"),OFFSET('Sanitation Data'!$C$7,0,10*ROW('Sanitation Data'!C21)),NA())</f>
        <v>#N/A</v>
      </c>
      <c r="X27" s="120" t="e">
        <f ca="1">+IF(AND(ISNUMBER(OFFSET('Sanitation Data'!$C$11,0,10*ROW('Sanitation Data'!C21))),'Data Summary'!CM27="Yes"),OFFSET('Sanitation Data'!$C$11,0,10*ROW('Sanitation Data'!C21)),NA())</f>
        <v>#N/A</v>
      </c>
      <c r="Y27" s="120" t="e">
        <f ca="1">+IF(AND(ISNUMBER(OFFSET('Sanitation Data'!$C$12,0,10*ROW('Sanitation Data'!C21))),'Data Summary'!CN27="Yes"),OFFSET('Sanitation Data'!$C$12,0,10*ROW('Sanitation Data'!C21)),NA())</f>
        <v>#N/A</v>
      </c>
      <c r="Z27" s="120" t="e">
        <f ca="1">+IF(AND(ISNUMBER(OFFSET('Sanitation Data'!$C$13,0,10*ROW('Sanitation Data'!C21))),'Data Summary'!CO27="Yes"),OFFSET('Sanitation Data'!$C$13,0,10*ROW('Sanitation Data'!C21)),NA())</f>
        <v>#N/A</v>
      </c>
      <c r="AA27" s="120" t="e">
        <f ca="1">+IF(AND(ISNUMBER(OFFSET('Sanitation Data'!$D$5,0,10*ROW('Sanitation Data'!D21))),'Data Summary'!CP27="Yes"),100-OFFSET('Sanitation Data'!$D$5,0,10*ROW('Sanitation Data'!D21)),NA())</f>
        <v>#N/A</v>
      </c>
      <c r="AB27" s="120" t="e">
        <f ca="1">+IF(AND(ISNUMBER(OFFSET('Sanitation Data'!$D$7,0,10*ROW('Sanitation Data'!D21))),'Data Summary'!CQ27="Yes"),OFFSET('Sanitation Data'!$D$7,0,10*ROW('Sanitation Data'!D21)),NA())</f>
        <v>#N/A</v>
      </c>
      <c r="AC27" s="120" t="e">
        <f ca="1">+IF(AND(ISNUMBER(OFFSET('Sanitation Data'!$D$11,0,10*ROW('Sanitation Data'!D21))),'Data Summary'!CR27="Yes"),OFFSET('Sanitation Data'!$D$11,0,10*ROW('Sanitation Data'!D21)),NA())</f>
        <v>#N/A</v>
      </c>
      <c r="AD27" s="120" t="e">
        <f ca="1">+IF(AND(ISNUMBER(OFFSET('Sanitation Data'!$D$12,0,10*ROW('Sanitation Data'!D21))),'Data Summary'!CS27="Yes"),OFFSET('Sanitation Data'!$D$12,0,10*ROW('Sanitation Data'!D21)),NA())</f>
        <v>#N/A</v>
      </c>
      <c r="AE27" s="120" t="e">
        <f ca="1">+IF(AND(ISNUMBER(OFFSET('Sanitation Data'!$D$13,0,10*ROW('Sanitation Data'!D21))),'Data Summary'!CT27="Yes"),OFFSET('Sanitation Data'!$D$13,0,10*ROW('Sanitation Data'!D21)),NA())</f>
        <v>#N/A</v>
      </c>
      <c r="AF27" s="120" t="e">
        <f ca="1">+IF(AND(ISNUMBER(OFFSET('Sanitation Data'!$E$5,0,10*ROW('Sanitation Data'!E21))),'Data Summary'!CU27="Yes"),100-OFFSET('Sanitation Data'!$E$5,0,10*ROW('Sanitation Data'!E21)),NA())</f>
        <v>#N/A</v>
      </c>
      <c r="AG27" s="120" t="e">
        <f ca="1">+IF(AND(ISNUMBER(OFFSET('Sanitation Data'!$E$7,0,10*ROW('Sanitation Data'!E21))),'Data Summary'!CV27="Yes"),OFFSET('Sanitation Data'!$E$7,0,10*ROW('Sanitation Data'!E21)),NA())</f>
        <v>#N/A</v>
      </c>
      <c r="AH27" s="120" t="e">
        <f ca="1">+IF(AND(ISNUMBER(OFFSET('Sanitation Data'!$E$11,0,10*ROW('Sanitation Data'!E21))),'Data Summary'!CW27="Yes"),OFFSET('Sanitation Data'!$E$11,0,10*ROW('Sanitation Data'!E21)),NA())</f>
        <v>#N/A</v>
      </c>
      <c r="AI27" s="120" t="e">
        <f ca="1">+IF(AND(ISNUMBER(OFFSET('Sanitation Data'!$E$12,0,10*ROW('Sanitation Data'!E21))),'Data Summary'!CX27="Yes"),OFFSET('Sanitation Data'!$E$12,0,10*ROW('Sanitation Data'!E21)),NA())</f>
        <v>#N/A</v>
      </c>
      <c r="AJ27" s="120" t="e">
        <f ca="1">+IF(AND(ISNUMBER(OFFSET('Sanitation Data'!$E$13,0,10*ROW('Sanitation Data'!E21))),'Data Summary'!CY27="Yes"),OFFSET('Sanitation Data'!$E$13,0,10*ROW('Sanitation Data'!E21)),NA())</f>
        <v>#N/A</v>
      </c>
      <c r="AK27" s="120" t="e">
        <f ca="1">+IF(AND(ISNUMBER(OFFSET('Sanitation Data'!$F$5,0,10*ROW('Sanitation Data'!F21))),'Data Summary'!CZ27="Yes"),100-OFFSET('Sanitation Data'!$F$5,0,10*ROW('Sanitation Data'!F21)),NA())</f>
        <v>#N/A</v>
      </c>
      <c r="AL27" s="120" t="e">
        <f ca="1">+IF(AND(ISNUMBER(OFFSET('Sanitation Data'!$F$7,0,10*ROW('Sanitation Data'!F21))),'Data Summary'!DA27="Yes"),OFFSET('Sanitation Data'!$F$7,0,10*ROW('Sanitation Data'!F21)),NA())</f>
        <v>#N/A</v>
      </c>
      <c r="AM27" s="120" t="e">
        <f ca="1">+IF(AND(ISNUMBER(OFFSET('Sanitation Data'!$F$11,0,10*ROW('Sanitation Data'!F21))),'Data Summary'!DB27="Yes"),OFFSET('Sanitation Data'!$F$11,0,10*ROW('Sanitation Data'!F21)),NA())</f>
        <v>#N/A</v>
      </c>
      <c r="AN27" s="120" t="e">
        <f ca="1">+IF(AND(ISNUMBER(OFFSET('Sanitation Data'!$F$12,0,10*ROW('Sanitation Data'!F21))),'Data Summary'!DC27="Yes"),OFFSET('Sanitation Data'!$F$12,0,10*ROW('Sanitation Data'!F21)),NA())</f>
        <v>#N/A</v>
      </c>
      <c r="AO27" s="120" t="e">
        <f ca="1">+IF(AND(ISNUMBER(OFFSET('Sanitation Data'!$F$13,0,10*ROW('Sanitation Data'!F21))),'Data Summary'!DD27="Yes"),OFFSET('Sanitation Data'!$F$13,0,10*ROW('Sanitation Data'!F21)),NA())</f>
        <v>#N/A</v>
      </c>
      <c r="AP27" s="120" t="e">
        <f ca="1">+IF(AND(ISNUMBER(OFFSET('Sanitation Data'!$G$5,0,10*ROW('Sanitation Data'!G21))),'Data Summary'!DE27="Yes"),100-OFFSET('Sanitation Data'!$G$5,0,10*ROW('Sanitation Data'!G21)),NA())</f>
        <v>#N/A</v>
      </c>
      <c r="AQ27" s="120" t="e">
        <f ca="1">+IF(AND(ISNUMBER(OFFSET('Sanitation Data'!$G$7,0,10*ROW('Sanitation Data'!G21))),'Data Summary'!DF27="Yes"),OFFSET('Sanitation Data'!$G$7,0,10*ROW('Sanitation Data'!G21)),NA())</f>
        <v>#N/A</v>
      </c>
      <c r="AR27" s="120" t="e">
        <f ca="1">+IF(AND(ISNUMBER(OFFSET('Sanitation Data'!$G$11,0,10*ROW('Sanitation Data'!G21))),'Data Summary'!DG27="Yes"),OFFSET('Sanitation Data'!$G$11,0,10*ROW('Sanitation Data'!G21)),NA())</f>
        <v>#N/A</v>
      </c>
      <c r="AS27" s="120" t="e">
        <f ca="1">+IF(AND(ISNUMBER(OFFSET('Sanitation Data'!$G$12,0,10*ROW('Sanitation Data'!G21))),'Data Summary'!DH27="Yes"),OFFSET('Sanitation Data'!$G$12,0,10*ROW('Sanitation Data'!G21)),NA())</f>
        <v>#N/A</v>
      </c>
      <c r="AT27" s="120" t="e">
        <f ca="1">+IF(AND(ISNUMBER(OFFSET('Sanitation Data'!$G$13,0,10*ROW('Sanitation Data'!G21))),'Data Summary'!DI27="Yes"),OFFSET('Sanitation Data'!$G$13,0,10*ROW('Sanitation Data'!G21)),NA())</f>
        <v>#N/A</v>
      </c>
      <c r="AU27" s="120" t="e">
        <f ca="1">+IF(AND(ISNUMBER(OFFSET('Sanitation Data'!$H$5,0,10*ROW('Sanitation Data'!H21))),'Data Summary'!DJ27="Yes"),100-OFFSET('Sanitation Data'!$H$5,0,10*ROW('Sanitation Data'!H21)),NA())</f>
        <v>#N/A</v>
      </c>
      <c r="AV27" s="120" t="e">
        <f ca="1">+IF(AND(ISNUMBER(OFFSET('Sanitation Data'!$H$7,0,10*ROW('Sanitation Data'!H21))),'Data Summary'!DK27="Yes"),OFFSET('Sanitation Data'!$H$7,0,10*ROW('Sanitation Data'!H21)),NA())</f>
        <v>#N/A</v>
      </c>
      <c r="AW27" s="120" t="e">
        <f ca="1">+IF(AND(ISNUMBER(OFFSET('Sanitation Data'!$H$11,0,10*ROW('Sanitation Data'!H21))),'Data Summary'!DL27="Yes"),OFFSET('Sanitation Data'!$H$11,0,10*ROW('Sanitation Data'!H21)),NA())</f>
        <v>#N/A</v>
      </c>
      <c r="AX27" s="120" t="e">
        <f ca="1">+IF(AND(ISNUMBER(OFFSET('Sanitation Data'!$H$12,0,10*ROW('Sanitation Data'!H21))),'Data Summary'!DM27="Yes"),OFFSET('Sanitation Data'!$H$12,0,10*ROW('Sanitation Data'!H21)),NA())</f>
        <v>#N/A</v>
      </c>
      <c r="AY27" s="120" t="e">
        <f ca="1">+IF(AND(ISNUMBER(OFFSET('Sanitation Data'!$H$13,0,10*ROW('Sanitation Data'!H21))),'Data Summary'!DN27="Yes"),OFFSET('Sanitation Data'!$H$13,0,10*ROW('Sanitation Data'!H21)),NA())</f>
        <v>#N/A</v>
      </c>
      <c r="AZ27" s="121" t="e">
        <f ca="1">+IF(AND(ISNUMBER(OFFSET('Hygiene Data'!$C$6,0,10*ROW('Hygiene Data'!C21))),'Data Summary'!DO27="Yes"),OFFSET('Hygiene Data'!$C$6,0,10*ROW('Hygiene Data'!C21)),NA())</f>
        <v>#N/A</v>
      </c>
      <c r="BA27" s="121" t="e">
        <f ca="1">+IF(AND(ISNUMBER(OFFSET('Hygiene Data'!$C$8,0,10*ROW('Hygiene Data'!C21))),'Data Summary'!DP27="Yes"),OFFSET('Hygiene Data'!$C$8,0,10*ROW('Hygiene Data'!C21)),NA())</f>
        <v>#N/A</v>
      </c>
      <c r="BB27" s="121" t="e">
        <f ca="1">+IF(AND(ISNUMBER(OFFSET('Hygiene Data'!$C$10,0,10*ROW('Hygiene Data'!C21))),'Data Summary'!DQ27="Yes"),OFFSET('Hygiene Data'!$C$10,0,10*ROW('Hygiene Data'!C21)),NA())</f>
        <v>#N/A</v>
      </c>
      <c r="BC27" s="121" t="e">
        <f ca="1">+IF(AND(ISNUMBER(OFFSET('Hygiene Data'!$D$6,0,10*ROW('Hygiene Data'!D21))),'Data Summary'!DR27="Yes"),OFFSET('Hygiene Data'!$D$6,0,10*ROW('Hygiene Data'!D21)),NA())</f>
        <v>#N/A</v>
      </c>
      <c r="BD27" s="121" t="e">
        <f ca="1">+IF(AND(ISNUMBER(OFFSET('Hygiene Data'!$D$8,0,10*ROW('Hygiene Data'!D21))),'Data Summary'!DS27="Yes"),OFFSET('Hygiene Data'!$D$8,0,10*ROW('Hygiene Data'!D21)),NA())</f>
        <v>#N/A</v>
      </c>
      <c r="BE27" s="121" t="e">
        <f ca="1">+IF(AND(ISNUMBER(OFFSET('Hygiene Data'!$D$10,0,10*ROW('Hygiene Data'!D21))),'Data Summary'!DT27="Yes"),OFFSET('Hygiene Data'!$D$10,0,10*ROW('Hygiene Data'!D21)),NA())</f>
        <v>#N/A</v>
      </c>
      <c r="BF27" s="121" t="e">
        <f ca="1">+IF(AND(ISNUMBER(OFFSET('Hygiene Data'!$E$6,0,10*ROW('Hygiene Data'!E21))),'Data Summary'!DU27="Yes"),OFFSET('Hygiene Data'!$E$6,0,10*ROW('Hygiene Data'!E21)),NA())</f>
        <v>#N/A</v>
      </c>
      <c r="BG27" s="121" t="e">
        <f ca="1">+IF(AND(ISNUMBER(OFFSET('Hygiene Data'!$E$8,0,10*ROW('Hygiene Data'!E21))),'Data Summary'!DV27="Yes"),OFFSET('Hygiene Data'!$E$8,0,10*ROW('Hygiene Data'!E21)),NA())</f>
        <v>#N/A</v>
      </c>
      <c r="BH27" s="121" t="e">
        <f ca="1">+IF(AND(ISNUMBER(OFFSET('Hygiene Data'!$E$10,0,10*ROW('Hygiene Data'!E21))),'Data Summary'!DW27="Yes"),OFFSET('Hygiene Data'!$E$10,0,10*ROW('Hygiene Data'!E21)),NA())</f>
        <v>#N/A</v>
      </c>
      <c r="BI27" s="121" t="e">
        <f ca="1">+IF(AND(ISNUMBER(OFFSET('Hygiene Data'!$F$6,0,10*ROW('Hygiene Data'!F21))),'Data Summary'!DX27="Yes"),OFFSET('Hygiene Data'!$F$6,0,10*ROW('Hygiene Data'!F21)),NA())</f>
        <v>#N/A</v>
      </c>
      <c r="BJ27" s="121" t="e">
        <f ca="1">+IF(AND(ISNUMBER(OFFSET('Hygiene Data'!$F$8,0,10*ROW('Hygiene Data'!F21))),'Data Summary'!DY27="Yes"),OFFSET('Hygiene Data'!$F$8,0,10*ROW('Hygiene Data'!F21)),NA())</f>
        <v>#N/A</v>
      </c>
      <c r="BK27" s="121" t="e">
        <f ca="1">+IF(AND(ISNUMBER(OFFSET('Hygiene Data'!$F$10,0,10*ROW('Hygiene Data'!F21))),'Data Summary'!DZ27="Yes"),OFFSET('Hygiene Data'!$F$10,0,10*ROW('Hygiene Data'!F21)),NA())</f>
        <v>#N/A</v>
      </c>
      <c r="BL27" s="121" t="e">
        <f ca="1">+IF(AND(ISNUMBER(OFFSET('Hygiene Data'!$G$6,0,10*ROW('Hygiene Data'!G21))),'Data Summary'!EA27="Yes"),OFFSET('Hygiene Data'!$G$6,0,10*ROW('Hygiene Data'!G21)),NA())</f>
        <v>#N/A</v>
      </c>
      <c r="BM27" s="121" t="e">
        <f ca="1">+IF(AND(ISNUMBER(OFFSET('Hygiene Data'!$G$8,0,10*ROW('Hygiene Data'!G21))),'Data Summary'!EB27="Yes"),OFFSET('Hygiene Data'!$G$8,0,10*ROW('Hygiene Data'!G21)),NA())</f>
        <v>#N/A</v>
      </c>
      <c r="BN27" s="121" t="e">
        <f ca="1">+IF(AND(ISNUMBER(OFFSET('Hygiene Data'!$G$10,0,10*ROW('Hygiene Data'!G21))),'Data Summary'!EC27="Yes"),OFFSET('Hygiene Data'!$G$10,0,10*ROW('Hygiene Data'!G21)),NA())</f>
        <v>#N/A</v>
      </c>
      <c r="BO27" s="121" t="e">
        <f ca="1">+IF(AND(ISNUMBER(OFFSET('Hygiene Data'!$H$6,0,10*ROW('Hygiene Data'!H21))),'Data Summary'!ED27="Yes"),OFFSET('Hygiene Data'!$H$6,0,10*ROW('Hygiene Data'!H21)),NA())</f>
        <v>#N/A</v>
      </c>
      <c r="BP27" s="121" t="e">
        <f ca="1">+IF(AND(ISNUMBER(OFFSET('Hygiene Data'!$H$8,0,10*ROW('Hygiene Data'!H21))),'Data Summary'!EE27="Yes"),OFFSET('Hygiene Data'!$H$8,0,10*ROW('Hygiene Data'!H21)),NA())</f>
        <v>#N/A</v>
      </c>
      <c r="BQ27" s="121" t="e">
        <f ca="1">+IF(AND(ISNUMBER(OFFSET('Hygiene Data'!$H$10,0,10*ROW('Hygiene Data'!H21))),'Data Summary'!EF27="Yes"),OFFSET('Hygiene Data'!$H$10,0,10*ROW('Hygiene Data'!H21)),NA())</f>
        <v>#N/A</v>
      </c>
    </row>
    <row r="28" spans="1:69" x14ac:dyDescent="0.2">
      <c r="A28" s="44" t="e">
        <f ca="1">+IF(OFFSET('Water Data'!$B$1,0,10*ROW('Water Data'!B22))="",NA(),OFFSET('Water Data'!$B$1,0,10*ROW('Water Data'!B22)))</f>
        <v>#N/A</v>
      </c>
      <c r="B28" s="44" t="e">
        <f ca="1">+IF(OFFSET('Water Data'!$A$3,0,10*ROW('Water Data'!A22))="",NA(),OFFSET('Water Data'!$A$3,0,10*ROW('Water Data'!A22)))</f>
        <v>#N/A</v>
      </c>
      <c r="C28" s="44" t="e">
        <f ca="1">+IF(OFFSET('Water Data'!$C$3,0,10*ROW('Water Data'!C22))="",NA(),OFFSET('Water Data'!$C$3,0,10*ROW('Water Data'!C22)))</f>
        <v>#N/A</v>
      </c>
      <c r="D28" s="119" t="e">
        <f ca="1">+IF(AND(ISNUMBER(OFFSET('Water Data'!$C$5,0,10*ROW('Water Data'!C22))),'Data Summary'!BS28="Yes"),100-OFFSET('Water Data'!$C$5,0,10*ROW('Water Data'!C22)),NA())</f>
        <v>#N/A</v>
      </c>
      <c r="E28" s="119" t="e">
        <f ca="1">+IF(AND(ISNUMBER(OFFSET('Water Data'!$C$7,0,10*ROW('Water Data'!C22))),'Data Summary'!BT28="Yes"),OFFSET('Water Data'!$C$7,0,10*ROW('Water Data'!C22)),NA())</f>
        <v>#N/A</v>
      </c>
      <c r="F28" s="119" t="e">
        <f ca="1">+IF(AND(ISNUMBER(OFFSET('Water Data'!$C$10,0,10*ROW('Water Data'!C22))),'Data Summary'!BU28="Yes"),OFFSET('Water Data'!$C$10,0,10*ROW('Water Data'!C22)),NA())</f>
        <v>#N/A</v>
      </c>
      <c r="G28" s="119" t="e">
        <f ca="1">+IF(AND(ISNUMBER(OFFSET('Water Data'!$D$5,0,10*ROW('Water Data'!D22))),'Data Summary'!BV28="Yes"),100-OFFSET('Water Data'!$D$5,0,10*ROW('Water Data'!D22)),NA())</f>
        <v>#N/A</v>
      </c>
      <c r="H28" s="119" t="e">
        <f ca="1">+IF(AND(ISNUMBER(OFFSET('Water Data'!$D$7,0,10*ROW('Water Data'!D22))),'Data Summary'!BW28="Yes"),OFFSET('Water Data'!$D$7,0,10*ROW('Water Data'!D22)),NA())</f>
        <v>#N/A</v>
      </c>
      <c r="I28" s="119" t="e">
        <f ca="1">+IF(AND(ISNUMBER(OFFSET('Water Data'!$D$10,0,10*ROW('Water Data'!D22))),'Data Summary'!BX28="Yes"),OFFSET('Water Data'!$D$10,0,10*ROW('Water Data'!D22)),NA())</f>
        <v>#N/A</v>
      </c>
      <c r="J28" s="119" t="e">
        <f ca="1">+IF(AND(ISNUMBER(OFFSET('Water Data'!$E$5,0,10*ROW('Water Data'!E22))),'Data Summary'!BY28="Yes"),100-OFFSET('Water Data'!$E$5,0,10*ROW('Water Data'!E22)),NA())</f>
        <v>#N/A</v>
      </c>
      <c r="K28" s="119" t="e">
        <f ca="1">+IF(AND(ISNUMBER(OFFSET('Water Data'!$E$7,0,10*ROW('Water Data'!E22))),'Data Summary'!BZ28="Yes"),OFFSET('Water Data'!$E$7,0,10*ROW('Water Data'!E22)),NA())</f>
        <v>#N/A</v>
      </c>
      <c r="L28" s="119" t="e">
        <f ca="1">+IF(AND(ISNUMBER(OFFSET('Water Data'!$E$10,0,10*ROW('Water Data'!E22))),'Data Summary'!CA28="Yes"),OFFSET('Water Data'!$E$10,0,10*ROW('Water Data'!E22)),NA())</f>
        <v>#N/A</v>
      </c>
      <c r="M28" s="119" t="e">
        <f ca="1">+IF(AND(ISNUMBER(OFFSET('Water Data'!$F$5,0,10*ROW('Water Data'!F22))),'Data Summary'!CB28="Yes"),100-OFFSET('Water Data'!$F$5,0,10*ROW('Water Data'!F22)),NA())</f>
        <v>#N/A</v>
      </c>
      <c r="N28" s="119" t="e">
        <f ca="1">+IF(AND(ISNUMBER(OFFSET('Water Data'!$F$7,0,10*ROW('Water Data'!F22))),'Data Summary'!CC28="Yes"),OFFSET('Water Data'!$F$7,0,10*ROW('Water Data'!F22)),NA())</f>
        <v>#N/A</v>
      </c>
      <c r="O28" s="119" t="e">
        <f ca="1">+IF(AND(ISNUMBER(OFFSET('Water Data'!$F$10,0,10*ROW('Water Data'!F22))),'Data Summary'!CD28="Yes"),OFFSET('Water Data'!$F$10,0,10*ROW('Water Data'!F22)),NA())</f>
        <v>#N/A</v>
      </c>
      <c r="P28" s="119" t="e">
        <f ca="1">+IF(AND(ISNUMBER(OFFSET('Water Data'!$G$5,0,10*ROW('Water Data'!G22))),'Data Summary'!CE28="Yes"),100-OFFSET('Water Data'!$G$5,0,10*ROW('Water Data'!G22)),NA())</f>
        <v>#N/A</v>
      </c>
      <c r="Q28" s="119" t="e">
        <f ca="1">+IF(AND(ISNUMBER(OFFSET('Water Data'!$G$7,0,10*ROW('Water Data'!G22))),'Data Summary'!CF28="Yes"),OFFSET('Water Data'!$G$7,0,10*ROW('Water Data'!G22)),NA())</f>
        <v>#N/A</v>
      </c>
      <c r="R28" s="119" t="e">
        <f ca="1">+IF(AND(ISNUMBER(OFFSET('Water Data'!$G$10,0,10*ROW('Water Data'!G22))),'Data Summary'!CG28="Yes"),OFFSET('Water Data'!$G$10,0,10*ROW('Water Data'!G22)),NA())</f>
        <v>#N/A</v>
      </c>
      <c r="S28" s="119" t="e">
        <f ca="1">+IF(AND(ISNUMBER(OFFSET('Water Data'!$H$5,0,10*ROW('Water Data'!H22))),'Data Summary'!CH28="Yes"),100-OFFSET('Water Data'!$H$5,0,10*ROW('Water Data'!H22)),NA())</f>
        <v>#N/A</v>
      </c>
      <c r="T28" s="119" t="e">
        <f ca="1">+IF(AND(ISNUMBER(OFFSET('Water Data'!$H$7,0,10*ROW('Water Data'!H22))),'Data Summary'!CI28="Yes"),OFFSET('Water Data'!$H$7,0,10*ROW('Water Data'!H22)),NA())</f>
        <v>#N/A</v>
      </c>
      <c r="U28" s="119" t="e">
        <f ca="1">+IF(AND(ISNUMBER(OFFSET('Water Data'!$H$10,0,10*ROW('Water Data'!H22))),'Data Summary'!CJ28="Yes"),OFFSET('Water Data'!$H$10,0,10*ROW('Water Data'!H22)),NA())</f>
        <v>#N/A</v>
      </c>
      <c r="V28" s="120" t="e">
        <f ca="1">+IF(AND(ISNUMBER(OFFSET('Sanitation Data'!$C$5,0,10*ROW('Sanitation Data'!C22))),'Data Summary'!CK28="Yes"),100-OFFSET('Sanitation Data'!$C$5,0,10*ROW('Sanitation Data'!C22)),NA())</f>
        <v>#N/A</v>
      </c>
      <c r="W28" s="120" t="e">
        <f ca="1">+IF(AND(ISNUMBER(OFFSET('Sanitation Data'!$C$7,0,10*ROW('Sanitation Data'!C22))),'Data Summary'!CL28="Yes"),OFFSET('Sanitation Data'!$C$7,0,10*ROW('Sanitation Data'!C22)),NA())</f>
        <v>#N/A</v>
      </c>
      <c r="X28" s="120" t="e">
        <f ca="1">+IF(AND(ISNUMBER(OFFSET('Sanitation Data'!$C$11,0,10*ROW('Sanitation Data'!C22))),'Data Summary'!CM28="Yes"),OFFSET('Sanitation Data'!$C$11,0,10*ROW('Sanitation Data'!C22)),NA())</f>
        <v>#N/A</v>
      </c>
      <c r="Y28" s="120" t="e">
        <f ca="1">+IF(AND(ISNUMBER(OFFSET('Sanitation Data'!$C$12,0,10*ROW('Sanitation Data'!C22))),'Data Summary'!CN28="Yes"),OFFSET('Sanitation Data'!$C$12,0,10*ROW('Sanitation Data'!C22)),NA())</f>
        <v>#N/A</v>
      </c>
      <c r="Z28" s="120" t="e">
        <f ca="1">+IF(AND(ISNUMBER(OFFSET('Sanitation Data'!$C$13,0,10*ROW('Sanitation Data'!C22))),'Data Summary'!CO28="Yes"),OFFSET('Sanitation Data'!$C$13,0,10*ROW('Sanitation Data'!C22)),NA())</f>
        <v>#N/A</v>
      </c>
      <c r="AA28" s="120" t="e">
        <f ca="1">+IF(AND(ISNUMBER(OFFSET('Sanitation Data'!$D$5,0,10*ROW('Sanitation Data'!D22))),'Data Summary'!CP28="Yes"),100-OFFSET('Sanitation Data'!$D$5,0,10*ROW('Sanitation Data'!D22)),NA())</f>
        <v>#N/A</v>
      </c>
      <c r="AB28" s="120" t="e">
        <f ca="1">+IF(AND(ISNUMBER(OFFSET('Sanitation Data'!$D$7,0,10*ROW('Sanitation Data'!D22))),'Data Summary'!CQ28="Yes"),OFFSET('Sanitation Data'!$D$7,0,10*ROW('Sanitation Data'!D22)),NA())</f>
        <v>#N/A</v>
      </c>
      <c r="AC28" s="120" t="e">
        <f ca="1">+IF(AND(ISNUMBER(OFFSET('Sanitation Data'!$D$11,0,10*ROW('Sanitation Data'!D22))),'Data Summary'!CR28="Yes"),OFFSET('Sanitation Data'!$D$11,0,10*ROW('Sanitation Data'!D22)),NA())</f>
        <v>#N/A</v>
      </c>
      <c r="AD28" s="120" t="e">
        <f ca="1">+IF(AND(ISNUMBER(OFFSET('Sanitation Data'!$D$12,0,10*ROW('Sanitation Data'!D22))),'Data Summary'!CS28="Yes"),OFFSET('Sanitation Data'!$D$12,0,10*ROW('Sanitation Data'!D22)),NA())</f>
        <v>#N/A</v>
      </c>
      <c r="AE28" s="120" t="e">
        <f ca="1">+IF(AND(ISNUMBER(OFFSET('Sanitation Data'!$D$13,0,10*ROW('Sanitation Data'!D22))),'Data Summary'!CT28="Yes"),OFFSET('Sanitation Data'!$D$13,0,10*ROW('Sanitation Data'!D22)),NA())</f>
        <v>#N/A</v>
      </c>
      <c r="AF28" s="120" t="e">
        <f ca="1">+IF(AND(ISNUMBER(OFFSET('Sanitation Data'!$E$5,0,10*ROW('Sanitation Data'!E22))),'Data Summary'!CU28="Yes"),100-OFFSET('Sanitation Data'!$E$5,0,10*ROW('Sanitation Data'!E22)),NA())</f>
        <v>#N/A</v>
      </c>
      <c r="AG28" s="120" t="e">
        <f ca="1">+IF(AND(ISNUMBER(OFFSET('Sanitation Data'!$E$7,0,10*ROW('Sanitation Data'!E22))),'Data Summary'!CV28="Yes"),OFFSET('Sanitation Data'!$E$7,0,10*ROW('Sanitation Data'!E22)),NA())</f>
        <v>#N/A</v>
      </c>
      <c r="AH28" s="120" t="e">
        <f ca="1">+IF(AND(ISNUMBER(OFFSET('Sanitation Data'!$E$11,0,10*ROW('Sanitation Data'!E22))),'Data Summary'!CW28="Yes"),OFFSET('Sanitation Data'!$E$11,0,10*ROW('Sanitation Data'!E22)),NA())</f>
        <v>#N/A</v>
      </c>
      <c r="AI28" s="120" t="e">
        <f ca="1">+IF(AND(ISNUMBER(OFFSET('Sanitation Data'!$E$12,0,10*ROW('Sanitation Data'!E22))),'Data Summary'!CX28="Yes"),OFFSET('Sanitation Data'!$E$12,0,10*ROW('Sanitation Data'!E22)),NA())</f>
        <v>#N/A</v>
      </c>
      <c r="AJ28" s="120" t="e">
        <f ca="1">+IF(AND(ISNUMBER(OFFSET('Sanitation Data'!$E$13,0,10*ROW('Sanitation Data'!E22))),'Data Summary'!CY28="Yes"),OFFSET('Sanitation Data'!$E$13,0,10*ROW('Sanitation Data'!E22)),NA())</f>
        <v>#N/A</v>
      </c>
      <c r="AK28" s="120" t="e">
        <f ca="1">+IF(AND(ISNUMBER(OFFSET('Sanitation Data'!$F$5,0,10*ROW('Sanitation Data'!F22))),'Data Summary'!CZ28="Yes"),100-OFFSET('Sanitation Data'!$F$5,0,10*ROW('Sanitation Data'!F22)),NA())</f>
        <v>#N/A</v>
      </c>
      <c r="AL28" s="120" t="e">
        <f ca="1">+IF(AND(ISNUMBER(OFFSET('Sanitation Data'!$F$7,0,10*ROW('Sanitation Data'!F22))),'Data Summary'!DA28="Yes"),OFFSET('Sanitation Data'!$F$7,0,10*ROW('Sanitation Data'!F22)),NA())</f>
        <v>#N/A</v>
      </c>
      <c r="AM28" s="120" t="e">
        <f ca="1">+IF(AND(ISNUMBER(OFFSET('Sanitation Data'!$F$11,0,10*ROW('Sanitation Data'!F22))),'Data Summary'!DB28="Yes"),OFFSET('Sanitation Data'!$F$11,0,10*ROW('Sanitation Data'!F22)),NA())</f>
        <v>#N/A</v>
      </c>
      <c r="AN28" s="120" t="e">
        <f ca="1">+IF(AND(ISNUMBER(OFFSET('Sanitation Data'!$F$12,0,10*ROW('Sanitation Data'!F22))),'Data Summary'!DC28="Yes"),OFFSET('Sanitation Data'!$F$12,0,10*ROW('Sanitation Data'!F22)),NA())</f>
        <v>#N/A</v>
      </c>
      <c r="AO28" s="120" t="e">
        <f ca="1">+IF(AND(ISNUMBER(OFFSET('Sanitation Data'!$F$13,0,10*ROW('Sanitation Data'!F22))),'Data Summary'!DD28="Yes"),OFFSET('Sanitation Data'!$F$13,0,10*ROW('Sanitation Data'!F22)),NA())</f>
        <v>#N/A</v>
      </c>
      <c r="AP28" s="120" t="e">
        <f ca="1">+IF(AND(ISNUMBER(OFFSET('Sanitation Data'!$G$5,0,10*ROW('Sanitation Data'!G22))),'Data Summary'!DE28="Yes"),100-OFFSET('Sanitation Data'!$G$5,0,10*ROW('Sanitation Data'!G22)),NA())</f>
        <v>#N/A</v>
      </c>
      <c r="AQ28" s="120" t="e">
        <f ca="1">+IF(AND(ISNUMBER(OFFSET('Sanitation Data'!$G$7,0,10*ROW('Sanitation Data'!G22))),'Data Summary'!DF28="Yes"),OFFSET('Sanitation Data'!$G$7,0,10*ROW('Sanitation Data'!G22)),NA())</f>
        <v>#N/A</v>
      </c>
      <c r="AR28" s="120" t="e">
        <f ca="1">+IF(AND(ISNUMBER(OFFSET('Sanitation Data'!$G$11,0,10*ROW('Sanitation Data'!G22))),'Data Summary'!DG28="Yes"),OFFSET('Sanitation Data'!$G$11,0,10*ROW('Sanitation Data'!G22)),NA())</f>
        <v>#N/A</v>
      </c>
      <c r="AS28" s="120" t="e">
        <f ca="1">+IF(AND(ISNUMBER(OFFSET('Sanitation Data'!$G$12,0,10*ROW('Sanitation Data'!G22))),'Data Summary'!DH28="Yes"),OFFSET('Sanitation Data'!$G$12,0,10*ROW('Sanitation Data'!G22)),NA())</f>
        <v>#N/A</v>
      </c>
      <c r="AT28" s="120" t="e">
        <f ca="1">+IF(AND(ISNUMBER(OFFSET('Sanitation Data'!$G$13,0,10*ROW('Sanitation Data'!G22))),'Data Summary'!DI28="Yes"),OFFSET('Sanitation Data'!$G$13,0,10*ROW('Sanitation Data'!G22)),NA())</f>
        <v>#N/A</v>
      </c>
      <c r="AU28" s="120" t="e">
        <f ca="1">+IF(AND(ISNUMBER(OFFSET('Sanitation Data'!$H$5,0,10*ROW('Sanitation Data'!H22))),'Data Summary'!DJ28="Yes"),100-OFFSET('Sanitation Data'!$H$5,0,10*ROW('Sanitation Data'!H22)),NA())</f>
        <v>#N/A</v>
      </c>
      <c r="AV28" s="120" t="e">
        <f ca="1">+IF(AND(ISNUMBER(OFFSET('Sanitation Data'!$H$7,0,10*ROW('Sanitation Data'!H22))),'Data Summary'!DK28="Yes"),OFFSET('Sanitation Data'!$H$7,0,10*ROW('Sanitation Data'!H22)),NA())</f>
        <v>#N/A</v>
      </c>
      <c r="AW28" s="120" t="e">
        <f ca="1">+IF(AND(ISNUMBER(OFFSET('Sanitation Data'!$H$11,0,10*ROW('Sanitation Data'!H22))),'Data Summary'!DL28="Yes"),OFFSET('Sanitation Data'!$H$11,0,10*ROW('Sanitation Data'!H22)),NA())</f>
        <v>#N/A</v>
      </c>
      <c r="AX28" s="120" t="e">
        <f ca="1">+IF(AND(ISNUMBER(OFFSET('Sanitation Data'!$H$12,0,10*ROW('Sanitation Data'!H22))),'Data Summary'!DM28="Yes"),OFFSET('Sanitation Data'!$H$12,0,10*ROW('Sanitation Data'!H22)),NA())</f>
        <v>#N/A</v>
      </c>
      <c r="AY28" s="120" t="e">
        <f ca="1">+IF(AND(ISNUMBER(OFFSET('Sanitation Data'!$H$13,0,10*ROW('Sanitation Data'!H22))),'Data Summary'!DN28="Yes"),OFFSET('Sanitation Data'!$H$13,0,10*ROW('Sanitation Data'!H22)),NA())</f>
        <v>#N/A</v>
      </c>
      <c r="AZ28" s="121" t="e">
        <f ca="1">+IF(AND(ISNUMBER(OFFSET('Hygiene Data'!$C$6,0,10*ROW('Hygiene Data'!C22))),'Data Summary'!DO28="Yes"),OFFSET('Hygiene Data'!$C$6,0,10*ROW('Hygiene Data'!C22)),NA())</f>
        <v>#N/A</v>
      </c>
      <c r="BA28" s="121" t="e">
        <f ca="1">+IF(AND(ISNUMBER(OFFSET('Hygiene Data'!$C$8,0,10*ROW('Hygiene Data'!C22))),'Data Summary'!DP28="Yes"),OFFSET('Hygiene Data'!$C$8,0,10*ROW('Hygiene Data'!C22)),NA())</f>
        <v>#N/A</v>
      </c>
      <c r="BB28" s="121" t="e">
        <f ca="1">+IF(AND(ISNUMBER(OFFSET('Hygiene Data'!$C$10,0,10*ROW('Hygiene Data'!C22))),'Data Summary'!DQ28="Yes"),OFFSET('Hygiene Data'!$C$10,0,10*ROW('Hygiene Data'!C22)),NA())</f>
        <v>#N/A</v>
      </c>
      <c r="BC28" s="121" t="e">
        <f ca="1">+IF(AND(ISNUMBER(OFFSET('Hygiene Data'!$D$6,0,10*ROW('Hygiene Data'!D22))),'Data Summary'!DR28="Yes"),OFFSET('Hygiene Data'!$D$6,0,10*ROW('Hygiene Data'!D22)),NA())</f>
        <v>#N/A</v>
      </c>
      <c r="BD28" s="121" t="e">
        <f ca="1">+IF(AND(ISNUMBER(OFFSET('Hygiene Data'!$D$8,0,10*ROW('Hygiene Data'!D22))),'Data Summary'!DS28="Yes"),OFFSET('Hygiene Data'!$D$8,0,10*ROW('Hygiene Data'!D22)),NA())</f>
        <v>#N/A</v>
      </c>
      <c r="BE28" s="121" t="e">
        <f ca="1">+IF(AND(ISNUMBER(OFFSET('Hygiene Data'!$D$10,0,10*ROW('Hygiene Data'!D22))),'Data Summary'!DT28="Yes"),OFFSET('Hygiene Data'!$D$10,0,10*ROW('Hygiene Data'!D22)),NA())</f>
        <v>#N/A</v>
      </c>
      <c r="BF28" s="121" t="e">
        <f ca="1">+IF(AND(ISNUMBER(OFFSET('Hygiene Data'!$E$6,0,10*ROW('Hygiene Data'!E22))),'Data Summary'!DU28="Yes"),OFFSET('Hygiene Data'!$E$6,0,10*ROW('Hygiene Data'!E22)),NA())</f>
        <v>#N/A</v>
      </c>
      <c r="BG28" s="121" t="e">
        <f ca="1">+IF(AND(ISNUMBER(OFFSET('Hygiene Data'!$E$8,0,10*ROW('Hygiene Data'!E22))),'Data Summary'!DV28="Yes"),OFFSET('Hygiene Data'!$E$8,0,10*ROW('Hygiene Data'!E22)),NA())</f>
        <v>#N/A</v>
      </c>
      <c r="BH28" s="121" t="e">
        <f ca="1">+IF(AND(ISNUMBER(OFFSET('Hygiene Data'!$E$10,0,10*ROW('Hygiene Data'!E22))),'Data Summary'!DW28="Yes"),OFFSET('Hygiene Data'!$E$10,0,10*ROW('Hygiene Data'!E22)),NA())</f>
        <v>#N/A</v>
      </c>
      <c r="BI28" s="121" t="e">
        <f ca="1">+IF(AND(ISNUMBER(OFFSET('Hygiene Data'!$F$6,0,10*ROW('Hygiene Data'!F22))),'Data Summary'!DX28="Yes"),OFFSET('Hygiene Data'!$F$6,0,10*ROW('Hygiene Data'!F22)),NA())</f>
        <v>#N/A</v>
      </c>
      <c r="BJ28" s="121" t="e">
        <f ca="1">+IF(AND(ISNUMBER(OFFSET('Hygiene Data'!$F$8,0,10*ROW('Hygiene Data'!F22))),'Data Summary'!DY28="Yes"),OFFSET('Hygiene Data'!$F$8,0,10*ROW('Hygiene Data'!F22)),NA())</f>
        <v>#N/A</v>
      </c>
      <c r="BK28" s="121" t="e">
        <f ca="1">+IF(AND(ISNUMBER(OFFSET('Hygiene Data'!$F$10,0,10*ROW('Hygiene Data'!F22))),'Data Summary'!DZ28="Yes"),OFFSET('Hygiene Data'!$F$10,0,10*ROW('Hygiene Data'!F22)),NA())</f>
        <v>#N/A</v>
      </c>
      <c r="BL28" s="121" t="e">
        <f ca="1">+IF(AND(ISNUMBER(OFFSET('Hygiene Data'!$G$6,0,10*ROW('Hygiene Data'!G22))),'Data Summary'!EA28="Yes"),OFFSET('Hygiene Data'!$G$6,0,10*ROW('Hygiene Data'!G22)),NA())</f>
        <v>#N/A</v>
      </c>
      <c r="BM28" s="121" t="e">
        <f ca="1">+IF(AND(ISNUMBER(OFFSET('Hygiene Data'!$G$8,0,10*ROW('Hygiene Data'!G22))),'Data Summary'!EB28="Yes"),OFFSET('Hygiene Data'!$G$8,0,10*ROW('Hygiene Data'!G22)),NA())</f>
        <v>#N/A</v>
      </c>
      <c r="BN28" s="121" t="e">
        <f ca="1">+IF(AND(ISNUMBER(OFFSET('Hygiene Data'!$G$10,0,10*ROW('Hygiene Data'!G22))),'Data Summary'!EC28="Yes"),OFFSET('Hygiene Data'!$G$10,0,10*ROW('Hygiene Data'!G22)),NA())</f>
        <v>#N/A</v>
      </c>
      <c r="BO28" s="121" t="e">
        <f ca="1">+IF(AND(ISNUMBER(OFFSET('Hygiene Data'!$H$6,0,10*ROW('Hygiene Data'!H22))),'Data Summary'!ED28="Yes"),OFFSET('Hygiene Data'!$H$6,0,10*ROW('Hygiene Data'!H22)),NA())</f>
        <v>#N/A</v>
      </c>
      <c r="BP28" s="121" t="e">
        <f ca="1">+IF(AND(ISNUMBER(OFFSET('Hygiene Data'!$H$8,0,10*ROW('Hygiene Data'!H22))),'Data Summary'!EE28="Yes"),OFFSET('Hygiene Data'!$H$8,0,10*ROW('Hygiene Data'!H22)),NA())</f>
        <v>#N/A</v>
      </c>
      <c r="BQ28" s="121" t="e">
        <f ca="1">+IF(AND(ISNUMBER(OFFSET('Hygiene Data'!$H$10,0,10*ROW('Hygiene Data'!H22))),'Data Summary'!EF28="Yes"),OFFSET('Hygiene Data'!$H$10,0,10*ROW('Hygiene Data'!H22)),NA())</f>
        <v>#N/A</v>
      </c>
    </row>
    <row r="29" spans="1:69" x14ac:dyDescent="0.2">
      <c r="A29" s="44" t="e">
        <f ca="1">+IF(OFFSET('Water Data'!$B$1,0,10*ROW('Water Data'!B23))="",NA(),OFFSET('Water Data'!$B$1,0,10*ROW('Water Data'!B23)))</f>
        <v>#N/A</v>
      </c>
      <c r="B29" s="44" t="e">
        <f ca="1">+IF(OFFSET('Water Data'!$A$3,0,10*ROW('Water Data'!A23))="",NA(),OFFSET('Water Data'!$A$3,0,10*ROW('Water Data'!A23)))</f>
        <v>#N/A</v>
      </c>
      <c r="C29" s="44" t="e">
        <f ca="1">+IF(OFFSET('Water Data'!$C$3,0,10*ROW('Water Data'!C23))="",NA(),OFFSET('Water Data'!$C$3,0,10*ROW('Water Data'!C23)))</f>
        <v>#N/A</v>
      </c>
      <c r="D29" s="119" t="e">
        <f ca="1">+IF(AND(ISNUMBER(OFFSET('Water Data'!$C$5,0,10*ROW('Water Data'!C23))),'Data Summary'!BS29="Yes"),100-OFFSET('Water Data'!$C$5,0,10*ROW('Water Data'!C23)),NA())</f>
        <v>#N/A</v>
      </c>
      <c r="E29" s="119" t="e">
        <f ca="1">+IF(AND(ISNUMBER(OFFSET('Water Data'!$C$7,0,10*ROW('Water Data'!C23))),'Data Summary'!BT29="Yes"),OFFSET('Water Data'!$C$7,0,10*ROW('Water Data'!C23)),NA())</f>
        <v>#N/A</v>
      </c>
      <c r="F29" s="119" t="e">
        <f ca="1">+IF(AND(ISNUMBER(OFFSET('Water Data'!$C$10,0,10*ROW('Water Data'!C23))),'Data Summary'!BU29="Yes"),OFFSET('Water Data'!$C$10,0,10*ROW('Water Data'!C23)),NA())</f>
        <v>#N/A</v>
      </c>
      <c r="G29" s="119" t="e">
        <f ca="1">+IF(AND(ISNUMBER(OFFSET('Water Data'!$D$5,0,10*ROW('Water Data'!D23))),'Data Summary'!BV29="Yes"),100-OFFSET('Water Data'!$D$5,0,10*ROW('Water Data'!D23)),NA())</f>
        <v>#N/A</v>
      </c>
      <c r="H29" s="119" t="e">
        <f ca="1">+IF(AND(ISNUMBER(OFFSET('Water Data'!$D$7,0,10*ROW('Water Data'!D23))),'Data Summary'!BW29="Yes"),OFFSET('Water Data'!$D$7,0,10*ROW('Water Data'!D23)),NA())</f>
        <v>#N/A</v>
      </c>
      <c r="I29" s="119" t="e">
        <f ca="1">+IF(AND(ISNUMBER(OFFSET('Water Data'!$D$10,0,10*ROW('Water Data'!D23))),'Data Summary'!BX29="Yes"),OFFSET('Water Data'!$D$10,0,10*ROW('Water Data'!D23)),NA())</f>
        <v>#N/A</v>
      </c>
      <c r="J29" s="119" t="e">
        <f ca="1">+IF(AND(ISNUMBER(OFFSET('Water Data'!$E$5,0,10*ROW('Water Data'!E23))),'Data Summary'!BY29="Yes"),100-OFFSET('Water Data'!$E$5,0,10*ROW('Water Data'!E23)),NA())</f>
        <v>#N/A</v>
      </c>
      <c r="K29" s="119" t="e">
        <f ca="1">+IF(AND(ISNUMBER(OFFSET('Water Data'!$E$7,0,10*ROW('Water Data'!E23))),'Data Summary'!BZ29="Yes"),OFFSET('Water Data'!$E$7,0,10*ROW('Water Data'!E23)),NA())</f>
        <v>#N/A</v>
      </c>
      <c r="L29" s="119" t="e">
        <f ca="1">+IF(AND(ISNUMBER(OFFSET('Water Data'!$E$10,0,10*ROW('Water Data'!E23))),'Data Summary'!CA29="Yes"),OFFSET('Water Data'!$E$10,0,10*ROW('Water Data'!E23)),NA())</f>
        <v>#N/A</v>
      </c>
      <c r="M29" s="119" t="e">
        <f ca="1">+IF(AND(ISNUMBER(OFFSET('Water Data'!$F$5,0,10*ROW('Water Data'!F23))),'Data Summary'!CB29="Yes"),100-OFFSET('Water Data'!$F$5,0,10*ROW('Water Data'!F23)),NA())</f>
        <v>#N/A</v>
      </c>
      <c r="N29" s="119" t="e">
        <f ca="1">+IF(AND(ISNUMBER(OFFSET('Water Data'!$F$7,0,10*ROW('Water Data'!F23))),'Data Summary'!CC29="Yes"),OFFSET('Water Data'!$F$7,0,10*ROW('Water Data'!F23)),NA())</f>
        <v>#N/A</v>
      </c>
      <c r="O29" s="119" t="e">
        <f ca="1">+IF(AND(ISNUMBER(OFFSET('Water Data'!$F$10,0,10*ROW('Water Data'!F23))),'Data Summary'!CD29="Yes"),OFFSET('Water Data'!$F$10,0,10*ROW('Water Data'!F23)),NA())</f>
        <v>#N/A</v>
      </c>
      <c r="P29" s="119" t="e">
        <f ca="1">+IF(AND(ISNUMBER(OFFSET('Water Data'!$G$5,0,10*ROW('Water Data'!G23))),'Data Summary'!CE29="Yes"),100-OFFSET('Water Data'!$G$5,0,10*ROW('Water Data'!G23)),NA())</f>
        <v>#N/A</v>
      </c>
      <c r="Q29" s="119" t="e">
        <f ca="1">+IF(AND(ISNUMBER(OFFSET('Water Data'!$G$7,0,10*ROW('Water Data'!G23))),'Data Summary'!CF29="Yes"),OFFSET('Water Data'!$G$7,0,10*ROW('Water Data'!G23)),NA())</f>
        <v>#N/A</v>
      </c>
      <c r="R29" s="119" t="e">
        <f ca="1">+IF(AND(ISNUMBER(OFFSET('Water Data'!$G$10,0,10*ROW('Water Data'!G23))),'Data Summary'!CG29="Yes"),OFFSET('Water Data'!$G$10,0,10*ROW('Water Data'!G23)),NA())</f>
        <v>#N/A</v>
      </c>
      <c r="S29" s="119" t="e">
        <f ca="1">+IF(AND(ISNUMBER(OFFSET('Water Data'!$H$5,0,10*ROW('Water Data'!H23))),'Data Summary'!CH29="Yes"),100-OFFSET('Water Data'!$H$5,0,10*ROW('Water Data'!H23)),NA())</f>
        <v>#N/A</v>
      </c>
      <c r="T29" s="119" t="e">
        <f ca="1">+IF(AND(ISNUMBER(OFFSET('Water Data'!$H$7,0,10*ROW('Water Data'!H23))),'Data Summary'!CI29="Yes"),OFFSET('Water Data'!$H$7,0,10*ROW('Water Data'!H23)),NA())</f>
        <v>#N/A</v>
      </c>
      <c r="U29" s="119" t="e">
        <f ca="1">+IF(AND(ISNUMBER(OFFSET('Water Data'!$H$10,0,10*ROW('Water Data'!H23))),'Data Summary'!CJ29="Yes"),OFFSET('Water Data'!$H$10,0,10*ROW('Water Data'!H23)),NA())</f>
        <v>#N/A</v>
      </c>
      <c r="V29" s="120" t="e">
        <f ca="1">+IF(AND(ISNUMBER(OFFSET('Sanitation Data'!$C$5,0,10*ROW('Sanitation Data'!C23))),'Data Summary'!CK29="Yes"),100-OFFSET('Sanitation Data'!$C$5,0,10*ROW('Sanitation Data'!C23)),NA())</f>
        <v>#N/A</v>
      </c>
      <c r="W29" s="120" t="e">
        <f ca="1">+IF(AND(ISNUMBER(OFFSET('Sanitation Data'!$C$7,0,10*ROW('Sanitation Data'!C23))),'Data Summary'!CL29="Yes"),OFFSET('Sanitation Data'!$C$7,0,10*ROW('Sanitation Data'!C23)),NA())</f>
        <v>#N/A</v>
      </c>
      <c r="X29" s="120" t="e">
        <f ca="1">+IF(AND(ISNUMBER(OFFSET('Sanitation Data'!$C$11,0,10*ROW('Sanitation Data'!C23))),'Data Summary'!CM29="Yes"),OFFSET('Sanitation Data'!$C$11,0,10*ROW('Sanitation Data'!C23)),NA())</f>
        <v>#N/A</v>
      </c>
      <c r="Y29" s="120" t="e">
        <f ca="1">+IF(AND(ISNUMBER(OFFSET('Sanitation Data'!$C$12,0,10*ROW('Sanitation Data'!C23))),'Data Summary'!CN29="Yes"),OFFSET('Sanitation Data'!$C$12,0,10*ROW('Sanitation Data'!C23)),NA())</f>
        <v>#N/A</v>
      </c>
      <c r="Z29" s="120" t="e">
        <f ca="1">+IF(AND(ISNUMBER(OFFSET('Sanitation Data'!$C$13,0,10*ROW('Sanitation Data'!C23))),'Data Summary'!CO29="Yes"),OFFSET('Sanitation Data'!$C$13,0,10*ROW('Sanitation Data'!C23)),NA())</f>
        <v>#N/A</v>
      </c>
      <c r="AA29" s="120" t="e">
        <f ca="1">+IF(AND(ISNUMBER(OFFSET('Sanitation Data'!$D$5,0,10*ROW('Sanitation Data'!D23))),'Data Summary'!CP29="Yes"),100-OFFSET('Sanitation Data'!$D$5,0,10*ROW('Sanitation Data'!D23)),NA())</f>
        <v>#N/A</v>
      </c>
      <c r="AB29" s="120" t="e">
        <f ca="1">+IF(AND(ISNUMBER(OFFSET('Sanitation Data'!$D$7,0,10*ROW('Sanitation Data'!D23))),'Data Summary'!CQ29="Yes"),OFFSET('Sanitation Data'!$D$7,0,10*ROW('Sanitation Data'!D23)),NA())</f>
        <v>#N/A</v>
      </c>
      <c r="AC29" s="120" t="e">
        <f ca="1">+IF(AND(ISNUMBER(OFFSET('Sanitation Data'!$D$11,0,10*ROW('Sanitation Data'!D23))),'Data Summary'!CR29="Yes"),OFFSET('Sanitation Data'!$D$11,0,10*ROW('Sanitation Data'!D23)),NA())</f>
        <v>#N/A</v>
      </c>
      <c r="AD29" s="120" t="e">
        <f ca="1">+IF(AND(ISNUMBER(OFFSET('Sanitation Data'!$D$12,0,10*ROW('Sanitation Data'!D23))),'Data Summary'!CS29="Yes"),OFFSET('Sanitation Data'!$D$12,0,10*ROW('Sanitation Data'!D23)),NA())</f>
        <v>#N/A</v>
      </c>
      <c r="AE29" s="120" t="e">
        <f ca="1">+IF(AND(ISNUMBER(OFFSET('Sanitation Data'!$D$13,0,10*ROW('Sanitation Data'!D23))),'Data Summary'!CT29="Yes"),OFFSET('Sanitation Data'!$D$13,0,10*ROW('Sanitation Data'!D23)),NA())</f>
        <v>#N/A</v>
      </c>
      <c r="AF29" s="120" t="e">
        <f ca="1">+IF(AND(ISNUMBER(OFFSET('Sanitation Data'!$E$5,0,10*ROW('Sanitation Data'!E23))),'Data Summary'!CU29="Yes"),100-OFFSET('Sanitation Data'!$E$5,0,10*ROW('Sanitation Data'!E23)),NA())</f>
        <v>#N/A</v>
      </c>
      <c r="AG29" s="120" t="e">
        <f ca="1">+IF(AND(ISNUMBER(OFFSET('Sanitation Data'!$E$7,0,10*ROW('Sanitation Data'!E23))),'Data Summary'!CV29="Yes"),OFFSET('Sanitation Data'!$E$7,0,10*ROW('Sanitation Data'!E23)),NA())</f>
        <v>#N/A</v>
      </c>
      <c r="AH29" s="120" t="e">
        <f ca="1">+IF(AND(ISNUMBER(OFFSET('Sanitation Data'!$E$11,0,10*ROW('Sanitation Data'!E23))),'Data Summary'!CW29="Yes"),OFFSET('Sanitation Data'!$E$11,0,10*ROW('Sanitation Data'!E23)),NA())</f>
        <v>#N/A</v>
      </c>
      <c r="AI29" s="120" t="e">
        <f ca="1">+IF(AND(ISNUMBER(OFFSET('Sanitation Data'!$E$12,0,10*ROW('Sanitation Data'!E23))),'Data Summary'!CX29="Yes"),OFFSET('Sanitation Data'!$E$12,0,10*ROW('Sanitation Data'!E23)),NA())</f>
        <v>#N/A</v>
      </c>
      <c r="AJ29" s="120" t="e">
        <f ca="1">+IF(AND(ISNUMBER(OFFSET('Sanitation Data'!$E$13,0,10*ROW('Sanitation Data'!E23))),'Data Summary'!CY29="Yes"),OFFSET('Sanitation Data'!$E$13,0,10*ROW('Sanitation Data'!E23)),NA())</f>
        <v>#N/A</v>
      </c>
      <c r="AK29" s="120" t="e">
        <f ca="1">+IF(AND(ISNUMBER(OFFSET('Sanitation Data'!$F$5,0,10*ROW('Sanitation Data'!F23))),'Data Summary'!CZ29="Yes"),100-OFFSET('Sanitation Data'!$F$5,0,10*ROW('Sanitation Data'!F23)),NA())</f>
        <v>#N/A</v>
      </c>
      <c r="AL29" s="120" t="e">
        <f ca="1">+IF(AND(ISNUMBER(OFFSET('Sanitation Data'!$F$7,0,10*ROW('Sanitation Data'!F23))),'Data Summary'!DA29="Yes"),OFFSET('Sanitation Data'!$F$7,0,10*ROW('Sanitation Data'!F23)),NA())</f>
        <v>#N/A</v>
      </c>
      <c r="AM29" s="120" t="e">
        <f ca="1">+IF(AND(ISNUMBER(OFFSET('Sanitation Data'!$F$11,0,10*ROW('Sanitation Data'!F23))),'Data Summary'!DB29="Yes"),OFFSET('Sanitation Data'!$F$11,0,10*ROW('Sanitation Data'!F23)),NA())</f>
        <v>#N/A</v>
      </c>
      <c r="AN29" s="120" t="e">
        <f ca="1">+IF(AND(ISNUMBER(OFFSET('Sanitation Data'!$F$12,0,10*ROW('Sanitation Data'!F23))),'Data Summary'!DC29="Yes"),OFFSET('Sanitation Data'!$F$12,0,10*ROW('Sanitation Data'!F23)),NA())</f>
        <v>#N/A</v>
      </c>
      <c r="AO29" s="120" t="e">
        <f ca="1">+IF(AND(ISNUMBER(OFFSET('Sanitation Data'!$F$13,0,10*ROW('Sanitation Data'!F23))),'Data Summary'!DD29="Yes"),OFFSET('Sanitation Data'!$F$13,0,10*ROW('Sanitation Data'!F23)),NA())</f>
        <v>#N/A</v>
      </c>
      <c r="AP29" s="120" t="e">
        <f ca="1">+IF(AND(ISNUMBER(OFFSET('Sanitation Data'!$G$5,0,10*ROW('Sanitation Data'!G23))),'Data Summary'!DE29="Yes"),100-OFFSET('Sanitation Data'!$G$5,0,10*ROW('Sanitation Data'!G23)),NA())</f>
        <v>#N/A</v>
      </c>
      <c r="AQ29" s="120" t="e">
        <f ca="1">+IF(AND(ISNUMBER(OFFSET('Sanitation Data'!$G$7,0,10*ROW('Sanitation Data'!G23))),'Data Summary'!DF29="Yes"),OFFSET('Sanitation Data'!$G$7,0,10*ROW('Sanitation Data'!G23)),NA())</f>
        <v>#N/A</v>
      </c>
      <c r="AR29" s="120" t="e">
        <f ca="1">+IF(AND(ISNUMBER(OFFSET('Sanitation Data'!$G$11,0,10*ROW('Sanitation Data'!G23))),'Data Summary'!DG29="Yes"),OFFSET('Sanitation Data'!$G$11,0,10*ROW('Sanitation Data'!G23)),NA())</f>
        <v>#N/A</v>
      </c>
      <c r="AS29" s="120" t="e">
        <f ca="1">+IF(AND(ISNUMBER(OFFSET('Sanitation Data'!$G$12,0,10*ROW('Sanitation Data'!G23))),'Data Summary'!DH29="Yes"),OFFSET('Sanitation Data'!$G$12,0,10*ROW('Sanitation Data'!G23)),NA())</f>
        <v>#N/A</v>
      </c>
      <c r="AT29" s="120" t="e">
        <f ca="1">+IF(AND(ISNUMBER(OFFSET('Sanitation Data'!$G$13,0,10*ROW('Sanitation Data'!G23))),'Data Summary'!DI29="Yes"),OFFSET('Sanitation Data'!$G$13,0,10*ROW('Sanitation Data'!G23)),NA())</f>
        <v>#N/A</v>
      </c>
      <c r="AU29" s="120" t="e">
        <f ca="1">+IF(AND(ISNUMBER(OFFSET('Sanitation Data'!$H$5,0,10*ROW('Sanitation Data'!H23))),'Data Summary'!DJ29="Yes"),100-OFFSET('Sanitation Data'!$H$5,0,10*ROW('Sanitation Data'!H23)),NA())</f>
        <v>#N/A</v>
      </c>
      <c r="AV29" s="120" t="e">
        <f ca="1">+IF(AND(ISNUMBER(OFFSET('Sanitation Data'!$H$7,0,10*ROW('Sanitation Data'!H23))),'Data Summary'!DK29="Yes"),OFFSET('Sanitation Data'!$H$7,0,10*ROW('Sanitation Data'!H23)),NA())</f>
        <v>#N/A</v>
      </c>
      <c r="AW29" s="120" t="e">
        <f ca="1">+IF(AND(ISNUMBER(OFFSET('Sanitation Data'!$H$11,0,10*ROW('Sanitation Data'!H23))),'Data Summary'!DL29="Yes"),OFFSET('Sanitation Data'!$H$11,0,10*ROW('Sanitation Data'!H23)),NA())</f>
        <v>#N/A</v>
      </c>
      <c r="AX29" s="120" t="e">
        <f ca="1">+IF(AND(ISNUMBER(OFFSET('Sanitation Data'!$H$12,0,10*ROW('Sanitation Data'!H23))),'Data Summary'!DM29="Yes"),OFFSET('Sanitation Data'!$H$12,0,10*ROW('Sanitation Data'!H23)),NA())</f>
        <v>#N/A</v>
      </c>
      <c r="AY29" s="120" t="e">
        <f ca="1">+IF(AND(ISNUMBER(OFFSET('Sanitation Data'!$H$13,0,10*ROW('Sanitation Data'!H23))),'Data Summary'!DN29="Yes"),OFFSET('Sanitation Data'!$H$13,0,10*ROW('Sanitation Data'!H23)),NA())</f>
        <v>#N/A</v>
      </c>
      <c r="AZ29" s="121" t="e">
        <f ca="1">+IF(AND(ISNUMBER(OFFSET('Hygiene Data'!$C$6,0,10*ROW('Hygiene Data'!C23))),'Data Summary'!DO29="Yes"),OFFSET('Hygiene Data'!$C$6,0,10*ROW('Hygiene Data'!C23)),NA())</f>
        <v>#N/A</v>
      </c>
      <c r="BA29" s="121" t="e">
        <f ca="1">+IF(AND(ISNUMBER(OFFSET('Hygiene Data'!$C$8,0,10*ROW('Hygiene Data'!C23))),'Data Summary'!DP29="Yes"),OFFSET('Hygiene Data'!$C$8,0,10*ROW('Hygiene Data'!C23)),NA())</f>
        <v>#N/A</v>
      </c>
      <c r="BB29" s="121" t="e">
        <f ca="1">+IF(AND(ISNUMBER(OFFSET('Hygiene Data'!$C$10,0,10*ROW('Hygiene Data'!C23))),'Data Summary'!DQ29="Yes"),OFFSET('Hygiene Data'!$C$10,0,10*ROW('Hygiene Data'!C23)),NA())</f>
        <v>#N/A</v>
      </c>
      <c r="BC29" s="121" t="e">
        <f ca="1">+IF(AND(ISNUMBER(OFFSET('Hygiene Data'!$D$6,0,10*ROW('Hygiene Data'!D23))),'Data Summary'!DR29="Yes"),OFFSET('Hygiene Data'!$D$6,0,10*ROW('Hygiene Data'!D23)),NA())</f>
        <v>#N/A</v>
      </c>
      <c r="BD29" s="121" t="e">
        <f ca="1">+IF(AND(ISNUMBER(OFFSET('Hygiene Data'!$D$8,0,10*ROW('Hygiene Data'!D23))),'Data Summary'!DS29="Yes"),OFFSET('Hygiene Data'!$D$8,0,10*ROW('Hygiene Data'!D23)),NA())</f>
        <v>#N/A</v>
      </c>
      <c r="BE29" s="121" t="e">
        <f ca="1">+IF(AND(ISNUMBER(OFFSET('Hygiene Data'!$D$10,0,10*ROW('Hygiene Data'!D23))),'Data Summary'!DT29="Yes"),OFFSET('Hygiene Data'!$D$10,0,10*ROW('Hygiene Data'!D23)),NA())</f>
        <v>#N/A</v>
      </c>
      <c r="BF29" s="121" t="e">
        <f ca="1">+IF(AND(ISNUMBER(OFFSET('Hygiene Data'!$E$6,0,10*ROW('Hygiene Data'!E23))),'Data Summary'!DU29="Yes"),OFFSET('Hygiene Data'!$E$6,0,10*ROW('Hygiene Data'!E23)),NA())</f>
        <v>#N/A</v>
      </c>
      <c r="BG29" s="121" t="e">
        <f ca="1">+IF(AND(ISNUMBER(OFFSET('Hygiene Data'!$E$8,0,10*ROW('Hygiene Data'!E23))),'Data Summary'!DV29="Yes"),OFFSET('Hygiene Data'!$E$8,0,10*ROW('Hygiene Data'!E23)),NA())</f>
        <v>#N/A</v>
      </c>
      <c r="BH29" s="121" t="e">
        <f ca="1">+IF(AND(ISNUMBER(OFFSET('Hygiene Data'!$E$10,0,10*ROW('Hygiene Data'!E23))),'Data Summary'!DW29="Yes"),OFFSET('Hygiene Data'!$E$10,0,10*ROW('Hygiene Data'!E23)),NA())</f>
        <v>#N/A</v>
      </c>
      <c r="BI29" s="121" t="e">
        <f ca="1">+IF(AND(ISNUMBER(OFFSET('Hygiene Data'!$F$6,0,10*ROW('Hygiene Data'!F23))),'Data Summary'!DX29="Yes"),OFFSET('Hygiene Data'!$F$6,0,10*ROW('Hygiene Data'!F23)),NA())</f>
        <v>#N/A</v>
      </c>
      <c r="BJ29" s="121" t="e">
        <f ca="1">+IF(AND(ISNUMBER(OFFSET('Hygiene Data'!$F$8,0,10*ROW('Hygiene Data'!F23))),'Data Summary'!DY29="Yes"),OFFSET('Hygiene Data'!$F$8,0,10*ROW('Hygiene Data'!F23)),NA())</f>
        <v>#N/A</v>
      </c>
      <c r="BK29" s="121" t="e">
        <f ca="1">+IF(AND(ISNUMBER(OFFSET('Hygiene Data'!$F$10,0,10*ROW('Hygiene Data'!F23))),'Data Summary'!DZ29="Yes"),OFFSET('Hygiene Data'!$F$10,0,10*ROW('Hygiene Data'!F23)),NA())</f>
        <v>#N/A</v>
      </c>
      <c r="BL29" s="121" t="e">
        <f ca="1">+IF(AND(ISNUMBER(OFFSET('Hygiene Data'!$G$6,0,10*ROW('Hygiene Data'!G23))),'Data Summary'!EA29="Yes"),OFFSET('Hygiene Data'!$G$6,0,10*ROW('Hygiene Data'!G23)),NA())</f>
        <v>#N/A</v>
      </c>
      <c r="BM29" s="121" t="e">
        <f ca="1">+IF(AND(ISNUMBER(OFFSET('Hygiene Data'!$G$8,0,10*ROW('Hygiene Data'!G23))),'Data Summary'!EB29="Yes"),OFFSET('Hygiene Data'!$G$8,0,10*ROW('Hygiene Data'!G23)),NA())</f>
        <v>#N/A</v>
      </c>
      <c r="BN29" s="121" t="e">
        <f ca="1">+IF(AND(ISNUMBER(OFFSET('Hygiene Data'!$G$10,0,10*ROW('Hygiene Data'!G23))),'Data Summary'!EC29="Yes"),OFFSET('Hygiene Data'!$G$10,0,10*ROW('Hygiene Data'!G23)),NA())</f>
        <v>#N/A</v>
      </c>
      <c r="BO29" s="121" t="e">
        <f ca="1">+IF(AND(ISNUMBER(OFFSET('Hygiene Data'!$H$6,0,10*ROW('Hygiene Data'!H23))),'Data Summary'!ED29="Yes"),OFFSET('Hygiene Data'!$H$6,0,10*ROW('Hygiene Data'!H23)),NA())</f>
        <v>#N/A</v>
      </c>
      <c r="BP29" s="121" t="e">
        <f ca="1">+IF(AND(ISNUMBER(OFFSET('Hygiene Data'!$H$8,0,10*ROW('Hygiene Data'!H23))),'Data Summary'!EE29="Yes"),OFFSET('Hygiene Data'!$H$8,0,10*ROW('Hygiene Data'!H23)),NA())</f>
        <v>#N/A</v>
      </c>
      <c r="BQ29" s="121" t="e">
        <f ca="1">+IF(AND(ISNUMBER(OFFSET('Hygiene Data'!$H$10,0,10*ROW('Hygiene Data'!H23))),'Data Summary'!EF29="Yes"),OFFSET('Hygiene Data'!$H$10,0,10*ROW('Hygiene Data'!H23)),NA())</f>
        <v>#N/A</v>
      </c>
    </row>
    <row r="30" spans="1:69" x14ac:dyDescent="0.2">
      <c r="A30" s="44" t="e">
        <f ca="1">+IF(OFFSET('Water Data'!$B$1,0,10*ROW('Water Data'!B24))="",NA(),OFFSET('Water Data'!$B$1,0,10*ROW('Water Data'!B24)))</f>
        <v>#N/A</v>
      </c>
      <c r="B30" s="44" t="e">
        <f ca="1">+IF(OFFSET('Water Data'!$A$3,0,10*ROW('Water Data'!A24))="",NA(),OFFSET('Water Data'!$A$3,0,10*ROW('Water Data'!A24)))</f>
        <v>#N/A</v>
      </c>
      <c r="C30" s="44" t="e">
        <f ca="1">+IF(OFFSET('Water Data'!$C$3,0,10*ROW('Water Data'!C24))="",NA(),OFFSET('Water Data'!$C$3,0,10*ROW('Water Data'!C24)))</f>
        <v>#N/A</v>
      </c>
      <c r="D30" s="119" t="e">
        <f ca="1">+IF(AND(ISNUMBER(OFFSET('Water Data'!$C$5,0,10*ROW('Water Data'!C24))),'Data Summary'!BS30="Yes"),100-OFFSET('Water Data'!$C$5,0,10*ROW('Water Data'!C24)),NA())</f>
        <v>#N/A</v>
      </c>
      <c r="E30" s="119" t="e">
        <f ca="1">+IF(AND(ISNUMBER(OFFSET('Water Data'!$C$7,0,10*ROW('Water Data'!C24))),'Data Summary'!BT30="Yes"),OFFSET('Water Data'!$C$7,0,10*ROW('Water Data'!C24)),NA())</f>
        <v>#N/A</v>
      </c>
      <c r="F30" s="119" t="e">
        <f ca="1">+IF(AND(ISNUMBER(OFFSET('Water Data'!$C$10,0,10*ROW('Water Data'!C24))),'Data Summary'!BU30="Yes"),OFFSET('Water Data'!$C$10,0,10*ROW('Water Data'!C24)),NA())</f>
        <v>#N/A</v>
      </c>
      <c r="G30" s="119" t="e">
        <f ca="1">+IF(AND(ISNUMBER(OFFSET('Water Data'!$D$5,0,10*ROW('Water Data'!D24))),'Data Summary'!BV30="Yes"),100-OFFSET('Water Data'!$D$5,0,10*ROW('Water Data'!D24)),NA())</f>
        <v>#N/A</v>
      </c>
      <c r="H30" s="119" t="e">
        <f ca="1">+IF(AND(ISNUMBER(OFFSET('Water Data'!$D$7,0,10*ROW('Water Data'!D24))),'Data Summary'!BW30="Yes"),OFFSET('Water Data'!$D$7,0,10*ROW('Water Data'!D24)),NA())</f>
        <v>#N/A</v>
      </c>
      <c r="I30" s="119" t="e">
        <f ca="1">+IF(AND(ISNUMBER(OFFSET('Water Data'!$D$10,0,10*ROW('Water Data'!D24))),'Data Summary'!BX30="Yes"),OFFSET('Water Data'!$D$10,0,10*ROW('Water Data'!D24)),NA())</f>
        <v>#N/A</v>
      </c>
      <c r="J30" s="119" t="e">
        <f ca="1">+IF(AND(ISNUMBER(OFFSET('Water Data'!$E$5,0,10*ROW('Water Data'!E24))),'Data Summary'!BY30="Yes"),100-OFFSET('Water Data'!$E$5,0,10*ROW('Water Data'!E24)),NA())</f>
        <v>#N/A</v>
      </c>
      <c r="K30" s="119" t="e">
        <f ca="1">+IF(AND(ISNUMBER(OFFSET('Water Data'!$E$7,0,10*ROW('Water Data'!E24))),'Data Summary'!BZ30="Yes"),OFFSET('Water Data'!$E$7,0,10*ROW('Water Data'!E24)),NA())</f>
        <v>#N/A</v>
      </c>
      <c r="L30" s="119" t="e">
        <f ca="1">+IF(AND(ISNUMBER(OFFSET('Water Data'!$E$10,0,10*ROW('Water Data'!E24))),'Data Summary'!CA30="Yes"),OFFSET('Water Data'!$E$10,0,10*ROW('Water Data'!E24)),NA())</f>
        <v>#N/A</v>
      </c>
      <c r="M30" s="119" t="e">
        <f ca="1">+IF(AND(ISNUMBER(OFFSET('Water Data'!$F$5,0,10*ROW('Water Data'!F24))),'Data Summary'!CB30="Yes"),100-OFFSET('Water Data'!$F$5,0,10*ROW('Water Data'!F24)),NA())</f>
        <v>#N/A</v>
      </c>
      <c r="N30" s="119" t="e">
        <f ca="1">+IF(AND(ISNUMBER(OFFSET('Water Data'!$F$7,0,10*ROW('Water Data'!F24))),'Data Summary'!CC30="Yes"),OFFSET('Water Data'!$F$7,0,10*ROW('Water Data'!F24)),NA())</f>
        <v>#N/A</v>
      </c>
      <c r="O30" s="119" t="e">
        <f ca="1">+IF(AND(ISNUMBER(OFFSET('Water Data'!$F$10,0,10*ROW('Water Data'!F24))),'Data Summary'!CD30="Yes"),OFFSET('Water Data'!$F$10,0,10*ROW('Water Data'!F24)),NA())</f>
        <v>#N/A</v>
      </c>
      <c r="P30" s="119" t="e">
        <f ca="1">+IF(AND(ISNUMBER(OFFSET('Water Data'!$G$5,0,10*ROW('Water Data'!G24))),'Data Summary'!CE30="Yes"),100-OFFSET('Water Data'!$G$5,0,10*ROW('Water Data'!G24)),NA())</f>
        <v>#N/A</v>
      </c>
      <c r="Q30" s="119" t="e">
        <f ca="1">+IF(AND(ISNUMBER(OFFSET('Water Data'!$G$7,0,10*ROW('Water Data'!G24))),'Data Summary'!CF30="Yes"),OFFSET('Water Data'!$G$7,0,10*ROW('Water Data'!G24)),NA())</f>
        <v>#N/A</v>
      </c>
      <c r="R30" s="119" t="e">
        <f ca="1">+IF(AND(ISNUMBER(OFFSET('Water Data'!$G$10,0,10*ROW('Water Data'!G24))),'Data Summary'!CG30="Yes"),OFFSET('Water Data'!$G$10,0,10*ROW('Water Data'!G24)),NA())</f>
        <v>#N/A</v>
      </c>
      <c r="S30" s="119" t="e">
        <f ca="1">+IF(AND(ISNUMBER(OFFSET('Water Data'!$H$5,0,10*ROW('Water Data'!H24))),'Data Summary'!CH30="Yes"),100-OFFSET('Water Data'!$H$5,0,10*ROW('Water Data'!H24)),NA())</f>
        <v>#N/A</v>
      </c>
      <c r="T30" s="119" t="e">
        <f ca="1">+IF(AND(ISNUMBER(OFFSET('Water Data'!$H$7,0,10*ROW('Water Data'!H24))),'Data Summary'!CI30="Yes"),OFFSET('Water Data'!$H$7,0,10*ROW('Water Data'!H24)),NA())</f>
        <v>#N/A</v>
      </c>
      <c r="U30" s="119" t="e">
        <f ca="1">+IF(AND(ISNUMBER(OFFSET('Water Data'!$H$10,0,10*ROW('Water Data'!H24))),'Data Summary'!CJ30="Yes"),OFFSET('Water Data'!$H$10,0,10*ROW('Water Data'!H24)),NA())</f>
        <v>#N/A</v>
      </c>
      <c r="V30" s="120" t="e">
        <f ca="1">+IF(AND(ISNUMBER(OFFSET('Sanitation Data'!$C$5,0,10*ROW('Sanitation Data'!C24))),'Data Summary'!CK30="Yes"),100-OFFSET('Sanitation Data'!$C$5,0,10*ROW('Sanitation Data'!C24)),NA())</f>
        <v>#N/A</v>
      </c>
      <c r="W30" s="120" t="e">
        <f ca="1">+IF(AND(ISNUMBER(OFFSET('Sanitation Data'!$C$7,0,10*ROW('Sanitation Data'!C24))),'Data Summary'!CL30="Yes"),OFFSET('Sanitation Data'!$C$7,0,10*ROW('Sanitation Data'!C24)),NA())</f>
        <v>#N/A</v>
      </c>
      <c r="X30" s="120" t="e">
        <f ca="1">+IF(AND(ISNUMBER(OFFSET('Sanitation Data'!$C$11,0,10*ROW('Sanitation Data'!C24))),'Data Summary'!CM30="Yes"),OFFSET('Sanitation Data'!$C$11,0,10*ROW('Sanitation Data'!C24)),NA())</f>
        <v>#N/A</v>
      </c>
      <c r="Y30" s="120" t="e">
        <f ca="1">+IF(AND(ISNUMBER(OFFSET('Sanitation Data'!$C$12,0,10*ROW('Sanitation Data'!C24))),'Data Summary'!CN30="Yes"),OFFSET('Sanitation Data'!$C$12,0,10*ROW('Sanitation Data'!C24)),NA())</f>
        <v>#N/A</v>
      </c>
      <c r="Z30" s="120" t="e">
        <f ca="1">+IF(AND(ISNUMBER(OFFSET('Sanitation Data'!$C$13,0,10*ROW('Sanitation Data'!C24))),'Data Summary'!CO30="Yes"),OFFSET('Sanitation Data'!$C$13,0,10*ROW('Sanitation Data'!C24)),NA())</f>
        <v>#N/A</v>
      </c>
      <c r="AA30" s="120" t="e">
        <f ca="1">+IF(AND(ISNUMBER(OFFSET('Sanitation Data'!$D$5,0,10*ROW('Sanitation Data'!D24))),'Data Summary'!CP30="Yes"),100-OFFSET('Sanitation Data'!$D$5,0,10*ROW('Sanitation Data'!D24)),NA())</f>
        <v>#N/A</v>
      </c>
      <c r="AB30" s="120" t="e">
        <f ca="1">+IF(AND(ISNUMBER(OFFSET('Sanitation Data'!$D$7,0,10*ROW('Sanitation Data'!D24))),'Data Summary'!CQ30="Yes"),OFFSET('Sanitation Data'!$D$7,0,10*ROW('Sanitation Data'!D24)),NA())</f>
        <v>#N/A</v>
      </c>
      <c r="AC30" s="120" t="e">
        <f ca="1">+IF(AND(ISNUMBER(OFFSET('Sanitation Data'!$D$11,0,10*ROW('Sanitation Data'!D24))),'Data Summary'!CR30="Yes"),OFFSET('Sanitation Data'!$D$11,0,10*ROW('Sanitation Data'!D24)),NA())</f>
        <v>#N/A</v>
      </c>
      <c r="AD30" s="120" t="e">
        <f ca="1">+IF(AND(ISNUMBER(OFFSET('Sanitation Data'!$D$12,0,10*ROW('Sanitation Data'!D24))),'Data Summary'!CS30="Yes"),OFFSET('Sanitation Data'!$D$12,0,10*ROW('Sanitation Data'!D24)),NA())</f>
        <v>#N/A</v>
      </c>
      <c r="AE30" s="120" t="e">
        <f ca="1">+IF(AND(ISNUMBER(OFFSET('Sanitation Data'!$D$13,0,10*ROW('Sanitation Data'!D24))),'Data Summary'!CT30="Yes"),OFFSET('Sanitation Data'!$D$13,0,10*ROW('Sanitation Data'!D24)),NA())</f>
        <v>#N/A</v>
      </c>
      <c r="AF30" s="120" t="e">
        <f ca="1">+IF(AND(ISNUMBER(OFFSET('Sanitation Data'!$E$5,0,10*ROW('Sanitation Data'!E24))),'Data Summary'!CU30="Yes"),100-OFFSET('Sanitation Data'!$E$5,0,10*ROW('Sanitation Data'!E24)),NA())</f>
        <v>#N/A</v>
      </c>
      <c r="AG30" s="120" t="e">
        <f ca="1">+IF(AND(ISNUMBER(OFFSET('Sanitation Data'!$E$7,0,10*ROW('Sanitation Data'!E24))),'Data Summary'!CV30="Yes"),OFFSET('Sanitation Data'!$E$7,0,10*ROW('Sanitation Data'!E24)),NA())</f>
        <v>#N/A</v>
      </c>
      <c r="AH30" s="120" t="e">
        <f ca="1">+IF(AND(ISNUMBER(OFFSET('Sanitation Data'!$E$11,0,10*ROW('Sanitation Data'!E24))),'Data Summary'!CW30="Yes"),OFFSET('Sanitation Data'!$E$11,0,10*ROW('Sanitation Data'!E24)),NA())</f>
        <v>#N/A</v>
      </c>
      <c r="AI30" s="120" t="e">
        <f ca="1">+IF(AND(ISNUMBER(OFFSET('Sanitation Data'!$E$12,0,10*ROW('Sanitation Data'!E24))),'Data Summary'!CX30="Yes"),OFFSET('Sanitation Data'!$E$12,0,10*ROW('Sanitation Data'!E24)),NA())</f>
        <v>#N/A</v>
      </c>
      <c r="AJ30" s="120" t="e">
        <f ca="1">+IF(AND(ISNUMBER(OFFSET('Sanitation Data'!$E$13,0,10*ROW('Sanitation Data'!E24))),'Data Summary'!CY30="Yes"),OFFSET('Sanitation Data'!$E$13,0,10*ROW('Sanitation Data'!E24)),NA())</f>
        <v>#N/A</v>
      </c>
      <c r="AK30" s="120" t="e">
        <f ca="1">+IF(AND(ISNUMBER(OFFSET('Sanitation Data'!$F$5,0,10*ROW('Sanitation Data'!F24))),'Data Summary'!CZ30="Yes"),100-OFFSET('Sanitation Data'!$F$5,0,10*ROW('Sanitation Data'!F24)),NA())</f>
        <v>#N/A</v>
      </c>
      <c r="AL30" s="120" t="e">
        <f ca="1">+IF(AND(ISNUMBER(OFFSET('Sanitation Data'!$F$7,0,10*ROW('Sanitation Data'!F24))),'Data Summary'!DA30="Yes"),OFFSET('Sanitation Data'!$F$7,0,10*ROW('Sanitation Data'!F24)),NA())</f>
        <v>#N/A</v>
      </c>
      <c r="AM30" s="120" t="e">
        <f ca="1">+IF(AND(ISNUMBER(OFFSET('Sanitation Data'!$F$11,0,10*ROW('Sanitation Data'!F24))),'Data Summary'!DB30="Yes"),OFFSET('Sanitation Data'!$F$11,0,10*ROW('Sanitation Data'!F24)),NA())</f>
        <v>#N/A</v>
      </c>
      <c r="AN30" s="120" t="e">
        <f ca="1">+IF(AND(ISNUMBER(OFFSET('Sanitation Data'!$F$12,0,10*ROW('Sanitation Data'!F24))),'Data Summary'!DC30="Yes"),OFFSET('Sanitation Data'!$F$12,0,10*ROW('Sanitation Data'!F24)),NA())</f>
        <v>#N/A</v>
      </c>
      <c r="AO30" s="120" t="e">
        <f ca="1">+IF(AND(ISNUMBER(OFFSET('Sanitation Data'!$F$13,0,10*ROW('Sanitation Data'!F24))),'Data Summary'!DD30="Yes"),OFFSET('Sanitation Data'!$F$13,0,10*ROW('Sanitation Data'!F24)),NA())</f>
        <v>#N/A</v>
      </c>
      <c r="AP30" s="120" t="e">
        <f ca="1">+IF(AND(ISNUMBER(OFFSET('Sanitation Data'!$G$5,0,10*ROW('Sanitation Data'!G24))),'Data Summary'!DE30="Yes"),100-OFFSET('Sanitation Data'!$G$5,0,10*ROW('Sanitation Data'!G24)),NA())</f>
        <v>#N/A</v>
      </c>
      <c r="AQ30" s="120" t="e">
        <f ca="1">+IF(AND(ISNUMBER(OFFSET('Sanitation Data'!$G$7,0,10*ROW('Sanitation Data'!G24))),'Data Summary'!DF30="Yes"),OFFSET('Sanitation Data'!$G$7,0,10*ROW('Sanitation Data'!G24)),NA())</f>
        <v>#N/A</v>
      </c>
      <c r="AR30" s="120" t="e">
        <f ca="1">+IF(AND(ISNUMBER(OFFSET('Sanitation Data'!$G$11,0,10*ROW('Sanitation Data'!G24))),'Data Summary'!DG30="Yes"),OFFSET('Sanitation Data'!$G$11,0,10*ROW('Sanitation Data'!G24)),NA())</f>
        <v>#N/A</v>
      </c>
      <c r="AS30" s="120" t="e">
        <f ca="1">+IF(AND(ISNUMBER(OFFSET('Sanitation Data'!$G$12,0,10*ROW('Sanitation Data'!G24))),'Data Summary'!DH30="Yes"),OFFSET('Sanitation Data'!$G$12,0,10*ROW('Sanitation Data'!G24)),NA())</f>
        <v>#N/A</v>
      </c>
      <c r="AT30" s="120" t="e">
        <f ca="1">+IF(AND(ISNUMBER(OFFSET('Sanitation Data'!$G$13,0,10*ROW('Sanitation Data'!G24))),'Data Summary'!DI30="Yes"),OFFSET('Sanitation Data'!$G$13,0,10*ROW('Sanitation Data'!G24)),NA())</f>
        <v>#N/A</v>
      </c>
      <c r="AU30" s="120" t="e">
        <f ca="1">+IF(AND(ISNUMBER(OFFSET('Sanitation Data'!$H$5,0,10*ROW('Sanitation Data'!H24))),'Data Summary'!DJ30="Yes"),100-OFFSET('Sanitation Data'!$H$5,0,10*ROW('Sanitation Data'!H24)),NA())</f>
        <v>#N/A</v>
      </c>
      <c r="AV30" s="120" t="e">
        <f ca="1">+IF(AND(ISNUMBER(OFFSET('Sanitation Data'!$H$7,0,10*ROW('Sanitation Data'!H24))),'Data Summary'!DK30="Yes"),OFFSET('Sanitation Data'!$H$7,0,10*ROW('Sanitation Data'!H24)),NA())</f>
        <v>#N/A</v>
      </c>
      <c r="AW30" s="120" t="e">
        <f ca="1">+IF(AND(ISNUMBER(OFFSET('Sanitation Data'!$H$11,0,10*ROW('Sanitation Data'!H24))),'Data Summary'!DL30="Yes"),OFFSET('Sanitation Data'!$H$11,0,10*ROW('Sanitation Data'!H24)),NA())</f>
        <v>#N/A</v>
      </c>
      <c r="AX30" s="120" t="e">
        <f ca="1">+IF(AND(ISNUMBER(OFFSET('Sanitation Data'!$H$12,0,10*ROW('Sanitation Data'!H24))),'Data Summary'!DM30="Yes"),OFFSET('Sanitation Data'!$H$12,0,10*ROW('Sanitation Data'!H24)),NA())</f>
        <v>#N/A</v>
      </c>
      <c r="AY30" s="120" t="e">
        <f ca="1">+IF(AND(ISNUMBER(OFFSET('Sanitation Data'!$H$13,0,10*ROW('Sanitation Data'!H24))),'Data Summary'!DN30="Yes"),OFFSET('Sanitation Data'!$H$13,0,10*ROW('Sanitation Data'!H24)),NA())</f>
        <v>#N/A</v>
      </c>
      <c r="AZ30" s="121" t="e">
        <f ca="1">+IF(AND(ISNUMBER(OFFSET('Hygiene Data'!$C$6,0,10*ROW('Hygiene Data'!C24))),'Data Summary'!DO30="Yes"),OFFSET('Hygiene Data'!$C$6,0,10*ROW('Hygiene Data'!C24)),NA())</f>
        <v>#N/A</v>
      </c>
      <c r="BA30" s="121" t="e">
        <f ca="1">+IF(AND(ISNUMBER(OFFSET('Hygiene Data'!$C$8,0,10*ROW('Hygiene Data'!C24))),'Data Summary'!DP30="Yes"),OFFSET('Hygiene Data'!$C$8,0,10*ROW('Hygiene Data'!C24)),NA())</f>
        <v>#N/A</v>
      </c>
      <c r="BB30" s="121" t="e">
        <f ca="1">+IF(AND(ISNUMBER(OFFSET('Hygiene Data'!$C$10,0,10*ROW('Hygiene Data'!C24))),'Data Summary'!DQ30="Yes"),OFFSET('Hygiene Data'!$C$10,0,10*ROW('Hygiene Data'!C24)),NA())</f>
        <v>#N/A</v>
      </c>
      <c r="BC30" s="121" t="e">
        <f ca="1">+IF(AND(ISNUMBER(OFFSET('Hygiene Data'!$D$6,0,10*ROW('Hygiene Data'!D24))),'Data Summary'!DR30="Yes"),OFFSET('Hygiene Data'!$D$6,0,10*ROW('Hygiene Data'!D24)),NA())</f>
        <v>#N/A</v>
      </c>
      <c r="BD30" s="121" t="e">
        <f ca="1">+IF(AND(ISNUMBER(OFFSET('Hygiene Data'!$D$8,0,10*ROW('Hygiene Data'!D24))),'Data Summary'!DS30="Yes"),OFFSET('Hygiene Data'!$D$8,0,10*ROW('Hygiene Data'!D24)),NA())</f>
        <v>#N/A</v>
      </c>
      <c r="BE30" s="121" t="e">
        <f ca="1">+IF(AND(ISNUMBER(OFFSET('Hygiene Data'!$D$10,0,10*ROW('Hygiene Data'!D24))),'Data Summary'!DT30="Yes"),OFFSET('Hygiene Data'!$D$10,0,10*ROW('Hygiene Data'!D24)),NA())</f>
        <v>#N/A</v>
      </c>
      <c r="BF30" s="121" t="e">
        <f ca="1">+IF(AND(ISNUMBER(OFFSET('Hygiene Data'!$E$6,0,10*ROW('Hygiene Data'!E24))),'Data Summary'!DU30="Yes"),OFFSET('Hygiene Data'!$E$6,0,10*ROW('Hygiene Data'!E24)),NA())</f>
        <v>#N/A</v>
      </c>
      <c r="BG30" s="121" t="e">
        <f ca="1">+IF(AND(ISNUMBER(OFFSET('Hygiene Data'!$E$8,0,10*ROW('Hygiene Data'!E24))),'Data Summary'!DV30="Yes"),OFFSET('Hygiene Data'!$E$8,0,10*ROW('Hygiene Data'!E24)),NA())</f>
        <v>#N/A</v>
      </c>
      <c r="BH30" s="121" t="e">
        <f ca="1">+IF(AND(ISNUMBER(OFFSET('Hygiene Data'!$E$10,0,10*ROW('Hygiene Data'!E24))),'Data Summary'!DW30="Yes"),OFFSET('Hygiene Data'!$E$10,0,10*ROW('Hygiene Data'!E24)),NA())</f>
        <v>#N/A</v>
      </c>
      <c r="BI30" s="121" t="e">
        <f ca="1">+IF(AND(ISNUMBER(OFFSET('Hygiene Data'!$F$6,0,10*ROW('Hygiene Data'!F24))),'Data Summary'!DX30="Yes"),OFFSET('Hygiene Data'!$F$6,0,10*ROW('Hygiene Data'!F24)),NA())</f>
        <v>#N/A</v>
      </c>
      <c r="BJ30" s="121" t="e">
        <f ca="1">+IF(AND(ISNUMBER(OFFSET('Hygiene Data'!$F$8,0,10*ROW('Hygiene Data'!F24))),'Data Summary'!DY30="Yes"),OFFSET('Hygiene Data'!$F$8,0,10*ROW('Hygiene Data'!F24)),NA())</f>
        <v>#N/A</v>
      </c>
      <c r="BK30" s="121" t="e">
        <f ca="1">+IF(AND(ISNUMBER(OFFSET('Hygiene Data'!$F$10,0,10*ROW('Hygiene Data'!F24))),'Data Summary'!DZ30="Yes"),OFFSET('Hygiene Data'!$F$10,0,10*ROW('Hygiene Data'!F24)),NA())</f>
        <v>#N/A</v>
      </c>
      <c r="BL30" s="121" t="e">
        <f ca="1">+IF(AND(ISNUMBER(OFFSET('Hygiene Data'!$G$6,0,10*ROW('Hygiene Data'!G24))),'Data Summary'!EA30="Yes"),OFFSET('Hygiene Data'!$G$6,0,10*ROW('Hygiene Data'!G24)),NA())</f>
        <v>#N/A</v>
      </c>
      <c r="BM30" s="121" t="e">
        <f ca="1">+IF(AND(ISNUMBER(OFFSET('Hygiene Data'!$G$8,0,10*ROW('Hygiene Data'!G24))),'Data Summary'!EB30="Yes"),OFFSET('Hygiene Data'!$G$8,0,10*ROW('Hygiene Data'!G24)),NA())</f>
        <v>#N/A</v>
      </c>
      <c r="BN30" s="121" t="e">
        <f ca="1">+IF(AND(ISNUMBER(OFFSET('Hygiene Data'!$G$10,0,10*ROW('Hygiene Data'!G24))),'Data Summary'!EC30="Yes"),OFFSET('Hygiene Data'!$G$10,0,10*ROW('Hygiene Data'!G24)),NA())</f>
        <v>#N/A</v>
      </c>
      <c r="BO30" s="121" t="e">
        <f ca="1">+IF(AND(ISNUMBER(OFFSET('Hygiene Data'!$H$6,0,10*ROW('Hygiene Data'!H24))),'Data Summary'!ED30="Yes"),OFFSET('Hygiene Data'!$H$6,0,10*ROW('Hygiene Data'!H24)),NA())</f>
        <v>#N/A</v>
      </c>
      <c r="BP30" s="121" t="e">
        <f ca="1">+IF(AND(ISNUMBER(OFFSET('Hygiene Data'!$H$8,0,10*ROW('Hygiene Data'!H24))),'Data Summary'!EE30="Yes"),OFFSET('Hygiene Data'!$H$8,0,10*ROW('Hygiene Data'!H24)),NA())</f>
        <v>#N/A</v>
      </c>
      <c r="BQ30" s="121" t="e">
        <f ca="1">+IF(AND(ISNUMBER(OFFSET('Hygiene Data'!$H$10,0,10*ROW('Hygiene Data'!H24))),'Data Summary'!EF30="Yes"),OFFSET('Hygiene Data'!$H$10,0,10*ROW('Hygiene Data'!H24)),NA())</f>
        <v>#N/A</v>
      </c>
    </row>
    <row r="31" spans="1:69" x14ac:dyDescent="0.2">
      <c r="A31" s="44" t="e">
        <f ca="1">+IF(OFFSET('Water Data'!$B$1,0,10*ROW('Water Data'!B25))="",NA(),OFFSET('Water Data'!$B$1,0,10*ROW('Water Data'!B25)))</f>
        <v>#N/A</v>
      </c>
      <c r="B31" s="44" t="e">
        <f ca="1">+IF(OFFSET('Water Data'!$A$3,0,10*ROW('Water Data'!A27))="",NA(),OFFSET('Water Data'!$A$3,0,10*ROW('Water Data'!A27)))</f>
        <v>#N/A</v>
      </c>
      <c r="C31" s="44" t="e">
        <f ca="1">+IF(OFFSET('Water Data'!$C$3,0,10*ROW('Water Data'!C27))="",NA(),OFFSET('Water Data'!$C$3,0,10*ROW('Water Data'!C27)))</f>
        <v>#N/A</v>
      </c>
      <c r="D31" s="119" t="e">
        <f ca="1">+IF(AND(ISNUMBER(OFFSET('Water Data'!$C$5,0,10*ROW('Water Data'!C25))),'Data Summary'!BS31="Yes"),100-OFFSET('Water Data'!$C$5,0,10*ROW('Water Data'!C25)),NA())</f>
        <v>#N/A</v>
      </c>
      <c r="E31" s="119" t="e">
        <f ca="1">+IF(AND(ISNUMBER(OFFSET('Water Data'!$C$7,0,10*ROW('Water Data'!C25))),'Data Summary'!BT31="Yes"),OFFSET('Water Data'!$C$7,0,10*ROW('Water Data'!C25)),NA())</f>
        <v>#N/A</v>
      </c>
      <c r="F31" s="119" t="e">
        <f ca="1">+IF(AND(ISNUMBER(OFFSET('Water Data'!$C$10,0,10*ROW('Water Data'!C25))),'Data Summary'!BU31="Yes"),OFFSET('Water Data'!$C$10,0,10*ROW('Water Data'!C25)),NA())</f>
        <v>#N/A</v>
      </c>
      <c r="G31" s="119" t="e">
        <f ca="1">+IF(AND(ISNUMBER(OFFSET('Water Data'!$D$5,0,10*ROW('Water Data'!D25))),'Data Summary'!BV31="Yes"),100-OFFSET('Water Data'!$D$5,0,10*ROW('Water Data'!D25)),NA())</f>
        <v>#N/A</v>
      </c>
      <c r="H31" s="119" t="e">
        <f ca="1">+IF(AND(ISNUMBER(OFFSET('Water Data'!$D$7,0,10*ROW('Water Data'!D25))),'Data Summary'!BW31="Yes"),OFFSET('Water Data'!$D$7,0,10*ROW('Water Data'!D25)),NA())</f>
        <v>#N/A</v>
      </c>
      <c r="I31" s="119" t="e">
        <f ca="1">+IF(AND(ISNUMBER(OFFSET('Water Data'!$D$10,0,10*ROW('Water Data'!D25))),'Data Summary'!BX31="Yes"),OFFSET('Water Data'!$D$10,0,10*ROW('Water Data'!D25)),NA())</f>
        <v>#N/A</v>
      </c>
      <c r="J31" s="119" t="e">
        <f ca="1">+IF(AND(ISNUMBER(OFFSET('Water Data'!$E$5,0,10*ROW('Water Data'!E25))),'Data Summary'!BY31="Yes"),100-OFFSET('Water Data'!$E$5,0,10*ROW('Water Data'!E25)),NA())</f>
        <v>#N/A</v>
      </c>
      <c r="K31" s="119" t="e">
        <f ca="1">+IF(AND(ISNUMBER(OFFSET('Water Data'!$E$7,0,10*ROW('Water Data'!E25))),'Data Summary'!BZ31="Yes"),OFFSET('Water Data'!$E$7,0,10*ROW('Water Data'!E25)),NA())</f>
        <v>#N/A</v>
      </c>
      <c r="L31" s="119" t="e">
        <f ca="1">+IF(AND(ISNUMBER(OFFSET('Water Data'!$E$10,0,10*ROW('Water Data'!E25))),'Data Summary'!CA31="Yes"),OFFSET('Water Data'!$E$10,0,10*ROW('Water Data'!E25)),NA())</f>
        <v>#N/A</v>
      </c>
      <c r="M31" s="119" t="e">
        <f ca="1">+IF(AND(ISNUMBER(OFFSET('Water Data'!$F$5,0,10*ROW('Water Data'!F25))),'Data Summary'!CB31="Yes"),100-OFFSET('Water Data'!$F$5,0,10*ROW('Water Data'!F25)),NA())</f>
        <v>#N/A</v>
      </c>
      <c r="N31" s="119" t="e">
        <f ca="1">+IF(AND(ISNUMBER(OFFSET('Water Data'!$F$7,0,10*ROW('Water Data'!F25))),'Data Summary'!CC31="Yes"),OFFSET('Water Data'!$F$7,0,10*ROW('Water Data'!F25)),NA())</f>
        <v>#N/A</v>
      </c>
      <c r="O31" s="119" t="e">
        <f ca="1">+IF(AND(ISNUMBER(OFFSET('Water Data'!$F$10,0,10*ROW('Water Data'!F25))),'Data Summary'!CD31="Yes"),OFFSET('Water Data'!$F$10,0,10*ROW('Water Data'!F25)),NA())</f>
        <v>#N/A</v>
      </c>
      <c r="P31" s="119" t="e">
        <f ca="1">+IF(AND(ISNUMBER(OFFSET('Water Data'!$G$5,0,10*ROW('Water Data'!G25))),'Data Summary'!CE31="Yes"),100-OFFSET('Water Data'!$G$5,0,10*ROW('Water Data'!G25)),NA())</f>
        <v>#N/A</v>
      </c>
      <c r="Q31" s="119" t="e">
        <f ca="1">+IF(AND(ISNUMBER(OFFSET('Water Data'!$G$7,0,10*ROW('Water Data'!G25))),'Data Summary'!CF31="Yes"),OFFSET('Water Data'!$G$7,0,10*ROW('Water Data'!G25)),NA())</f>
        <v>#N/A</v>
      </c>
      <c r="R31" s="119" t="e">
        <f ca="1">+IF(AND(ISNUMBER(OFFSET('Water Data'!$G$10,0,10*ROW('Water Data'!G25))),'Data Summary'!CG31="Yes"),OFFSET('Water Data'!$G$10,0,10*ROW('Water Data'!G25)),NA())</f>
        <v>#N/A</v>
      </c>
      <c r="S31" s="119" t="e">
        <f ca="1">+IF(AND(ISNUMBER(OFFSET('Water Data'!$H$5,0,10*ROW('Water Data'!H25))),'Data Summary'!CH31="Yes"),100-OFFSET('Water Data'!$H$5,0,10*ROW('Water Data'!H25)),NA())</f>
        <v>#N/A</v>
      </c>
      <c r="T31" s="119" t="e">
        <f ca="1">+IF(AND(ISNUMBER(OFFSET('Water Data'!$H$7,0,10*ROW('Water Data'!H25))),'Data Summary'!CI31="Yes"),OFFSET('Water Data'!$H$7,0,10*ROW('Water Data'!H25)),NA())</f>
        <v>#N/A</v>
      </c>
      <c r="U31" s="119" t="e">
        <f ca="1">+IF(AND(ISNUMBER(OFFSET('Water Data'!$H$10,0,10*ROW('Water Data'!H25))),'Data Summary'!CJ31="Yes"),OFFSET('Water Data'!$H$10,0,10*ROW('Water Data'!H25)),NA())</f>
        <v>#N/A</v>
      </c>
      <c r="V31" s="120" t="e">
        <f ca="1">+IF(AND(ISNUMBER(OFFSET('Sanitation Data'!$C$5,0,10*ROW('Sanitation Data'!C25))),'Data Summary'!CK31="Yes"),100-OFFSET('Sanitation Data'!$C$5,0,10*ROW('Sanitation Data'!C25)),NA())</f>
        <v>#N/A</v>
      </c>
      <c r="W31" s="120" t="e">
        <f ca="1">+IF(AND(ISNUMBER(OFFSET('Sanitation Data'!$C$7,0,10*ROW('Sanitation Data'!C25))),'Data Summary'!CL31="Yes"),OFFSET('Sanitation Data'!$C$7,0,10*ROW('Sanitation Data'!C25)),NA())</f>
        <v>#N/A</v>
      </c>
      <c r="X31" s="120" t="e">
        <f ca="1">+IF(AND(ISNUMBER(OFFSET('Sanitation Data'!$C$11,0,10*ROW('Sanitation Data'!C25))),'Data Summary'!CM31="Yes"),OFFSET('Sanitation Data'!$C$11,0,10*ROW('Sanitation Data'!C25)),NA())</f>
        <v>#N/A</v>
      </c>
      <c r="Y31" s="120" t="e">
        <f ca="1">+IF(AND(ISNUMBER(OFFSET('Sanitation Data'!$C$12,0,10*ROW('Sanitation Data'!C25))),'Data Summary'!CN31="Yes"),OFFSET('Sanitation Data'!$C$12,0,10*ROW('Sanitation Data'!C25)),NA())</f>
        <v>#N/A</v>
      </c>
      <c r="Z31" s="120" t="e">
        <f ca="1">+IF(AND(ISNUMBER(OFFSET('Sanitation Data'!$C$13,0,10*ROW('Sanitation Data'!C25))),'Data Summary'!CO31="Yes"),OFFSET('Sanitation Data'!$C$13,0,10*ROW('Sanitation Data'!C25)),NA())</f>
        <v>#N/A</v>
      </c>
      <c r="AA31" s="120" t="e">
        <f ca="1">+IF(AND(ISNUMBER(OFFSET('Sanitation Data'!$D$5,0,10*ROW('Sanitation Data'!D25))),'Data Summary'!CP31="Yes"),100-OFFSET('Sanitation Data'!$D$5,0,10*ROW('Sanitation Data'!D25)),NA())</f>
        <v>#N/A</v>
      </c>
      <c r="AB31" s="120" t="e">
        <f ca="1">+IF(AND(ISNUMBER(OFFSET('Sanitation Data'!$D$7,0,10*ROW('Sanitation Data'!D25))),'Data Summary'!CQ31="Yes"),OFFSET('Sanitation Data'!$D$7,0,10*ROW('Sanitation Data'!D25)),NA())</f>
        <v>#N/A</v>
      </c>
      <c r="AC31" s="120" t="e">
        <f ca="1">+IF(AND(ISNUMBER(OFFSET('Sanitation Data'!$D$11,0,10*ROW('Sanitation Data'!D25))),'Data Summary'!CR31="Yes"),OFFSET('Sanitation Data'!$D$11,0,10*ROW('Sanitation Data'!D25)),NA())</f>
        <v>#N/A</v>
      </c>
      <c r="AD31" s="120" t="e">
        <f ca="1">+IF(AND(ISNUMBER(OFFSET('Sanitation Data'!$D$12,0,10*ROW('Sanitation Data'!D25))),'Data Summary'!CS31="Yes"),OFFSET('Sanitation Data'!$D$12,0,10*ROW('Sanitation Data'!D25)),NA())</f>
        <v>#N/A</v>
      </c>
      <c r="AE31" s="120" t="e">
        <f ca="1">+IF(AND(ISNUMBER(OFFSET('Sanitation Data'!$D$13,0,10*ROW('Sanitation Data'!D25))),'Data Summary'!CT31="Yes"),OFFSET('Sanitation Data'!$D$13,0,10*ROW('Sanitation Data'!D25)),NA())</f>
        <v>#N/A</v>
      </c>
      <c r="AF31" s="120" t="e">
        <f ca="1">+IF(AND(ISNUMBER(OFFSET('Sanitation Data'!$E$5,0,10*ROW('Sanitation Data'!E25))),'Data Summary'!CU31="Yes"),100-OFFSET('Sanitation Data'!$E$5,0,10*ROW('Sanitation Data'!E25)),NA())</f>
        <v>#N/A</v>
      </c>
      <c r="AG31" s="120" t="e">
        <f ca="1">+IF(AND(ISNUMBER(OFFSET('Sanitation Data'!$E$7,0,10*ROW('Sanitation Data'!E25))),'Data Summary'!CV31="Yes"),OFFSET('Sanitation Data'!$E$7,0,10*ROW('Sanitation Data'!E25)),NA())</f>
        <v>#N/A</v>
      </c>
      <c r="AH31" s="120" t="e">
        <f ca="1">+IF(AND(ISNUMBER(OFFSET('Sanitation Data'!$E$11,0,10*ROW('Sanitation Data'!E25))),'Data Summary'!CW31="Yes"),OFFSET('Sanitation Data'!$E$11,0,10*ROW('Sanitation Data'!E25)),NA())</f>
        <v>#N/A</v>
      </c>
      <c r="AI31" s="120" t="e">
        <f ca="1">+IF(AND(ISNUMBER(OFFSET('Sanitation Data'!$E$12,0,10*ROW('Sanitation Data'!E25))),'Data Summary'!CX31="Yes"),OFFSET('Sanitation Data'!$E$12,0,10*ROW('Sanitation Data'!E25)),NA())</f>
        <v>#N/A</v>
      </c>
      <c r="AJ31" s="120" t="e">
        <f ca="1">+IF(AND(ISNUMBER(OFFSET('Sanitation Data'!$E$13,0,10*ROW('Sanitation Data'!E25))),'Data Summary'!CY31="Yes"),OFFSET('Sanitation Data'!$E$13,0,10*ROW('Sanitation Data'!E25)),NA())</f>
        <v>#N/A</v>
      </c>
      <c r="AK31" s="120" t="e">
        <f ca="1">+IF(AND(ISNUMBER(OFFSET('Sanitation Data'!$F$5,0,10*ROW('Sanitation Data'!F25))),'Data Summary'!CZ31="Yes"),100-OFFSET('Sanitation Data'!$F$5,0,10*ROW('Sanitation Data'!F25)),NA())</f>
        <v>#N/A</v>
      </c>
      <c r="AL31" s="120" t="e">
        <f ca="1">+IF(AND(ISNUMBER(OFFSET('Sanitation Data'!$F$7,0,10*ROW('Sanitation Data'!F25))),'Data Summary'!DA31="Yes"),OFFSET('Sanitation Data'!$F$7,0,10*ROW('Sanitation Data'!F25)),NA())</f>
        <v>#N/A</v>
      </c>
      <c r="AM31" s="120" t="e">
        <f ca="1">+IF(AND(ISNUMBER(OFFSET('Sanitation Data'!$F$11,0,10*ROW('Sanitation Data'!F25))),'Data Summary'!DB31="Yes"),OFFSET('Sanitation Data'!$F$11,0,10*ROW('Sanitation Data'!F25)),NA())</f>
        <v>#N/A</v>
      </c>
      <c r="AN31" s="120" t="e">
        <f ca="1">+IF(AND(ISNUMBER(OFFSET('Sanitation Data'!$F$12,0,10*ROW('Sanitation Data'!F25))),'Data Summary'!DC31="Yes"),OFFSET('Sanitation Data'!$F$12,0,10*ROW('Sanitation Data'!F25)),NA())</f>
        <v>#N/A</v>
      </c>
      <c r="AO31" s="120" t="e">
        <f ca="1">+IF(AND(ISNUMBER(OFFSET('Sanitation Data'!$F$13,0,10*ROW('Sanitation Data'!F25))),'Data Summary'!DD31="Yes"),OFFSET('Sanitation Data'!$F$13,0,10*ROW('Sanitation Data'!F25)),NA())</f>
        <v>#N/A</v>
      </c>
      <c r="AP31" s="120" t="e">
        <f ca="1">+IF(AND(ISNUMBER(OFFSET('Sanitation Data'!$G$5,0,10*ROW('Sanitation Data'!G25))),'Data Summary'!DE31="Yes"),100-OFFSET('Sanitation Data'!$G$5,0,10*ROW('Sanitation Data'!G25)),NA())</f>
        <v>#N/A</v>
      </c>
      <c r="AQ31" s="120" t="e">
        <f ca="1">+IF(AND(ISNUMBER(OFFSET('Sanitation Data'!$G$7,0,10*ROW('Sanitation Data'!G25))),'Data Summary'!DF31="Yes"),OFFSET('Sanitation Data'!$G$7,0,10*ROW('Sanitation Data'!G25)),NA())</f>
        <v>#N/A</v>
      </c>
      <c r="AR31" s="120" t="e">
        <f ca="1">+IF(AND(ISNUMBER(OFFSET('Sanitation Data'!$G$11,0,10*ROW('Sanitation Data'!G25))),'Data Summary'!DG31="Yes"),OFFSET('Sanitation Data'!$G$11,0,10*ROW('Sanitation Data'!G25)),NA())</f>
        <v>#N/A</v>
      </c>
      <c r="AS31" s="120" t="e">
        <f ca="1">+IF(AND(ISNUMBER(OFFSET('Sanitation Data'!$G$12,0,10*ROW('Sanitation Data'!G25))),'Data Summary'!DH31="Yes"),OFFSET('Sanitation Data'!$G$12,0,10*ROW('Sanitation Data'!G25)),NA())</f>
        <v>#N/A</v>
      </c>
      <c r="AT31" s="120" t="e">
        <f ca="1">+IF(AND(ISNUMBER(OFFSET('Sanitation Data'!$G$13,0,10*ROW('Sanitation Data'!G25))),'Data Summary'!DI31="Yes"),OFFSET('Sanitation Data'!$G$13,0,10*ROW('Sanitation Data'!G25)),NA())</f>
        <v>#N/A</v>
      </c>
      <c r="AU31" s="120" t="e">
        <f ca="1">+IF(AND(ISNUMBER(OFFSET('Sanitation Data'!$H$5,0,10*ROW('Sanitation Data'!H25))),'Data Summary'!DJ31="Yes"),100-OFFSET('Sanitation Data'!$H$5,0,10*ROW('Sanitation Data'!H25)),NA())</f>
        <v>#N/A</v>
      </c>
      <c r="AV31" s="120" t="e">
        <f ca="1">+IF(AND(ISNUMBER(OFFSET('Sanitation Data'!$H$7,0,10*ROW('Sanitation Data'!H25))),'Data Summary'!DK31="Yes"),OFFSET('Sanitation Data'!$H$7,0,10*ROW('Sanitation Data'!H25)),NA())</f>
        <v>#N/A</v>
      </c>
      <c r="AW31" s="120" t="e">
        <f ca="1">+IF(AND(ISNUMBER(OFFSET('Sanitation Data'!$H$11,0,10*ROW('Sanitation Data'!H25))),'Data Summary'!DL31="Yes"),OFFSET('Sanitation Data'!$H$11,0,10*ROW('Sanitation Data'!H25)),NA())</f>
        <v>#N/A</v>
      </c>
      <c r="AX31" s="120" t="e">
        <f ca="1">+IF(AND(ISNUMBER(OFFSET('Sanitation Data'!$H$12,0,10*ROW('Sanitation Data'!H25))),'Data Summary'!DM31="Yes"),OFFSET('Sanitation Data'!$H$12,0,10*ROW('Sanitation Data'!H25)),NA())</f>
        <v>#N/A</v>
      </c>
      <c r="AY31" s="120" t="e">
        <f ca="1">+IF(AND(ISNUMBER(OFFSET('Sanitation Data'!$H$13,0,10*ROW('Sanitation Data'!H25))),'Data Summary'!DN31="Yes"),OFFSET('Sanitation Data'!$H$13,0,10*ROW('Sanitation Data'!H25)),NA())</f>
        <v>#N/A</v>
      </c>
      <c r="AZ31" s="121" t="e">
        <f ca="1">+IF(AND(ISNUMBER(OFFSET('Hygiene Data'!$C$6,0,10*ROW('Hygiene Data'!C25))),'Data Summary'!DO31="Yes"),OFFSET('Hygiene Data'!$C$6,0,10*ROW('Hygiene Data'!C25)),NA())</f>
        <v>#N/A</v>
      </c>
      <c r="BA31" s="121" t="e">
        <f ca="1">+IF(AND(ISNUMBER(OFFSET('Hygiene Data'!$C$8,0,10*ROW('Hygiene Data'!C25))),'Data Summary'!DP31="Yes"),OFFSET('Hygiene Data'!$C$8,0,10*ROW('Hygiene Data'!C25)),NA())</f>
        <v>#N/A</v>
      </c>
      <c r="BB31" s="121" t="e">
        <f ca="1">+IF(AND(ISNUMBER(OFFSET('Hygiene Data'!$C$10,0,10*ROW('Hygiene Data'!C25))),'Data Summary'!DQ31="Yes"),OFFSET('Hygiene Data'!$C$10,0,10*ROW('Hygiene Data'!C25)),NA())</f>
        <v>#N/A</v>
      </c>
      <c r="BC31" s="121" t="e">
        <f ca="1">+IF(AND(ISNUMBER(OFFSET('Hygiene Data'!$D$6,0,10*ROW('Hygiene Data'!D25))),'Data Summary'!DR31="Yes"),OFFSET('Hygiene Data'!$D$6,0,10*ROW('Hygiene Data'!D25)),NA())</f>
        <v>#N/A</v>
      </c>
      <c r="BD31" s="121" t="e">
        <f ca="1">+IF(AND(ISNUMBER(OFFSET('Hygiene Data'!$D$8,0,10*ROW('Hygiene Data'!D25))),'Data Summary'!DS31="Yes"),OFFSET('Hygiene Data'!$D$8,0,10*ROW('Hygiene Data'!D25)),NA())</f>
        <v>#N/A</v>
      </c>
      <c r="BE31" s="121" t="e">
        <f ca="1">+IF(AND(ISNUMBER(OFFSET('Hygiene Data'!$D$10,0,10*ROW('Hygiene Data'!D25))),'Data Summary'!DT31="Yes"),OFFSET('Hygiene Data'!$D$10,0,10*ROW('Hygiene Data'!D25)),NA())</f>
        <v>#N/A</v>
      </c>
      <c r="BF31" s="121" t="e">
        <f ca="1">+IF(AND(ISNUMBER(OFFSET('Hygiene Data'!$E$6,0,10*ROW('Hygiene Data'!E25))),'Data Summary'!DU31="Yes"),OFFSET('Hygiene Data'!$E$6,0,10*ROW('Hygiene Data'!E25)),NA())</f>
        <v>#N/A</v>
      </c>
      <c r="BG31" s="121" t="e">
        <f ca="1">+IF(AND(ISNUMBER(OFFSET('Hygiene Data'!$E$8,0,10*ROW('Hygiene Data'!E25))),'Data Summary'!DV31="Yes"),OFFSET('Hygiene Data'!$E$8,0,10*ROW('Hygiene Data'!E25)),NA())</f>
        <v>#N/A</v>
      </c>
      <c r="BH31" s="121" t="e">
        <f ca="1">+IF(AND(ISNUMBER(OFFSET('Hygiene Data'!$E$10,0,10*ROW('Hygiene Data'!E25))),'Data Summary'!DW31="Yes"),OFFSET('Hygiene Data'!$E$10,0,10*ROW('Hygiene Data'!E25)),NA())</f>
        <v>#N/A</v>
      </c>
      <c r="BI31" s="121" t="e">
        <f ca="1">+IF(AND(ISNUMBER(OFFSET('Hygiene Data'!$F$6,0,10*ROW('Hygiene Data'!F25))),'Data Summary'!DX31="Yes"),OFFSET('Hygiene Data'!$F$6,0,10*ROW('Hygiene Data'!F25)),NA())</f>
        <v>#N/A</v>
      </c>
      <c r="BJ31" s="121" t="e">
        <f ca="1">+IF(AND(ISNUMBER(OFFSET('Hygiene Data'!$F$8,0,10*ROW('Hygiene Data'!F25))),'Data Summary'!DY31="Yes"),OFFSET('Hygiene Data'!$F$8,0,10*ROW('Hygiene Data'!F25)),NA())</f>
        <v>#N/A</v>
      </c>
      <c r="BK31" s="121" t="e">
        <f ca="1">+IF(AND(ISNUMBER(OFFSET('Hygiene Data'!$F$10,0,10*ROW('Hygiene Data'!F25))),'Data Summary'!DZ31="Yes"),OFFSET('Hygiene Data'!$F$10,0,10*ROW('Hygiene Data'!F25)),NA())</f>
        <v>#N/A</v>
      </c>
      <c r="BL31" s="121" t="e">
        <f ca="1">+IF(AND(ISNUMBER(OFFSET('Hygiene Data'!$G$6,0,10*ROW('Hygiene Data'!G25))),'Data Summary'!EA31="Yes"),OFFSET('Hygiene Data'!$G$6,0,10*ROW('Hygiene Data'!G25)),NA())</f>
        <v>#N/A</v>
      </c>
      <c r="BM31" s="121" t="e">
        <f ca="1">+IF(AND(ISNUMBER(OFFSET('Hygiene Data'!$G$8,0,10*ROW('Hygiene Data'!G25))),'Data Summary'!EB31="Yes"),OFFSET('Hygiene Data'!$G$8,0,10*ROW('Hygiene Data'!G25)),NA())</f>
        <v>#N/A</v>
      </c>
      <c r="BN31" s="121" t="e">
        <f ca="1">+IF(AND(ISNUMBER(OFFSET('Hygiene Data'!$G$10,0,10*ROW('Hygiene Data'!G25))),'Data Summary'!EC31="Yes"),OFFSET('Hygiene Data'!$G$10,0,10*ROW('Hygiene Data'!G25)),NA())</f>
        <v>#N/A</v>
      </c>
      <c r="BO31" s="121" t="e">
        <f ca="1">+IF(AND(ISNUMBER(OFFSET('Hygiene Data'!$H$6,0,10*ROW('Hygiene Data'!H25))),'Data Summary'!ED31="Yes"),OFFSET('Hygiene Data'!$H$6,0,10*ROW('Hygiene Data'!H25)),NA())</f>
        <v>#N/A</v>
      </c>
      <c r="BP31" s="121" t="e">
        <f ca="1">+IF(AND(ISNUMBER(OFFSET('Hygiene Data'!$H$8,0,10*ROW('Hygiene Data'!H25))),'Data Summary'!EE31="Yes"),OFFSET('Hygiene Data'!$H$8,0,10*ROW('Hygiene Data'!H25)),NA())</f>
        <v>#N/A</v>
      </c>
      <c r="BQ31" s="121" t="e">
        <f ca="1">+IF(AND(ISNUMBER(OFFSET('Hygiene Data'!$H$10,0,10*ROW('Hygiene Data'!H25))),'Data Summary'!EF31="Yes"),OFFSET('Hygiene Data'!$H$10,0,10*ROW('Hygiene Data'!H25)),NA())</f>
        <v>#N/A</v>
      </c>
    </row>
    <row r="32" spans="1:69" x14ac:dyDescent="0.2">
      <c r="A32" s="44" t="e">
        <f ca="1">+IF(OFFSET('Water Data'!$B$1,0,10*ROW('Water Data'!B26))="",NA(),OFFSET('Water Data'!$B$1,0,10*ROW('Water Data'!B26)))</f>
        <v>#N/A</v>
      </c>
      <c r="B32" s="44" t="e">
        <f ca="1">+IF(OFFSET('Water Data'!$A$3,0,10*ROW('Water Data'!A29))="",NA(),OFFSET('Water Data'!$A$3,0,10*ROW('Water Data'!A29)))</f>
        <v>#N/A</v>
      </c>
      <c r="C32" s="44" t="e">
        <f ca="1">+IF(OFFSET('Water Data'!$C$3,0,10*ROW('Water Data'!C29))="",NA(),OFFSET('Water Data'!$C$3,0,10*ROW('Water Data'!C29)))</f>
        <v>#N/A</v>
      </c>
      <c r="D32" s="119" t="e">
        <f ca="1">+IF(AND(ISNUMBER(OFFSET('Water Data'!$C$5,0,10*ROW('Water Data'!C26))),'Data Summary'!BS32="Yes"),100-OFFSET('Water Data'!$C$5,0,10*ROW('Water Data'!C26)),NA())</f>
        <v>#N/A</v>
      </c>
      <c r="E32" s="119" t="e">
        <f ca="1">+IF(AND(ISNUMBER(OFFSET('Water Data'!$C$7,0,10*ROW('Water Data'!C26))),'Data Summary'!BT32="Yes"),OFFSET('Water Data'!$C$7,0,10*ROW('Water Data'!C26)),NA())</f>
        <v>#N/A</v>
      </c>
      <c r="F32" s="119" t="e">
        <f ca="1">+IF(AND(ISNUMBER(OFFSET('Water Data'!$C$10,0,10*ROW('Water Data'!C26))),'Data Summary'!BU32="Yes"),OFFSET('Water Data'!$C$10,0,10*ROW('Water Data'!C26)),NA())</f>
        <v>#N/A</v>
      </c>
      <c r="G32" s="119" t="e">
        <f ca="1">+IF(AND(ISNUMBER(OFFSET('Water Data'!$D$5,0,10*ROW('Water Data'!D26))),'Data Summary'!BV32="Yes"),100-OFFSET('Water Data'!$D$5,0,10*ROW('Water Data'!D26)),NA())</f>
        <v>#N/A</v>
      </c>
      <c r="H32" s="119" t="e">
        <f ca="1">+IF(AND(ISNUMBER(OFFSET('Water Data'!$D$7,0,10*ROW('Water Data'!D26))),'Data Summary'!BW32="Yes"),OFFSET('Water Data'!$D$7,0,10*ROW('Water Data'!D26)),NA())</f>
        <v>#N/A</v>
      </c>
      <c r="I32" s="119" t="e">
        <f ca="1">+IF(AND(ISNUMBER(OFFSET('Water Data'!$D$10,0,10*ROW('Water Data'!D26))),'Data Summary'!BX32="Yes"),OFFSET('Water Data'!$D$10,0,10*ROW('Water Data'!D26)),NA())</f>
        <v>#N/A</v>
      </c>
      <c r="J32" s="119" t="e">
        <f ca="1">+IF(AND(ISNUMBER(OFFSET('Water Data'!$E$5,0,10*ROW('Water Data'!E26))),'Data Summary'!BY32="Yes"),100-OFFSET('Water Data'!$E$5,0,10*ROW('Water Data'!E26)),NA())</f>
        <v>#N/A</v>
      </c>
      <c r="K32" s="119" t="e">
        <f ca="1">+IF(AND(ISNUMBER(OFFSET('Water Data'!$E$7,0,10*ROW('Water Data'!E26))),'Data Summary'!BZ32="Yes"),OFFSET('Water Data'!$E$7,0,10*ROW('Water Data'!E26)),NA())</f>
        <v>#N/A</v>
      </c>
      <c r="L32" s="119" t="e">
        <f ca="1">+IF(AND(ISNUMBER(OFFSET('Water Data'!$E$10,0,10*ROW('Water Data'!E26))),'Data Summary'!CA32="Yes"),OFFSET('Water Data'!$E$10,0,10*ROW('Water Data'!E26)),NA())</f>
        <v>#N/A</v>
      </c>
      <c r="M32" s="119" t="e">
        <f ca="1">+IF(AND(ISNUMBER(OFFSET('Water Data'!$F$5,0,10*ROW('Water Data'!F26))),'Data Summary'!CB32="Yes"),100-OFFSET('Water Data'!$F$5,0,10*ROW('Water Data'!F26)),NA())</f>
        <v>#N/A</v>
      </c>
      <c r="N32" s="119" t="e">
        <f ca="1">+IF(AND(ISNUMBER(OFFSET('Water Data'!$F$7,0,10*ROW('Water Data'!F26))),'Data Summary'!CC32="Yes"),OFFSET('Water Data'!$F$7,0,10*ROW('Water Data'!F26)),NA())</f>
        <v>#N/A</v>
      </c>
      <c r="O32" s="119" t="e">
        <f ca="1">+IF(AND(ISNUMBER(OFFSET('Water Data'!$F$10,0,10*ROW('Water Data'!F26))),'Data Summary'!CD32="Yes"),OFFSET('Water Data'!$F$10,0,10*ROW('Water Data'!F26)),NA())</f>
        <v>#N/A</v>
      </c>
      <c r="P32" s="119" t="e">
        <f ca="1">+IF(AND(ISNUMBER(OFFSET('Water Data'!$G$5,0,10*ROW('Water Data'!G26))),'Data Summary'!CE32="Yes"),100-OFFSET('Water Data'!$G$5,0,10*ROW('Water Data'!G26)),NA())</f>
        <v>#N/A</v>
      </c>
      <c r="Q32" s="119" t="e">
        <f ca="1">+IF(AND(ISNUMBER(OFFSET('Water Data'!$G$7,0,10*ROW('Water Data'!G26))),'Data Summary'!CF32="Yes"),OFFSET('Water Data'!$G$7,0,10*ROW('Water Data'!G26)),NA())</f>
        <v>#N/A</v>
      </c>
      <c r="R32" s="119" t="e">
        <f ca="1">+IF(AND(ISNUMBER(OFFSET('Water Data'!$G$10,0,10*ROW('Water Data'!G26))),'Data Summary'!CG32="Yes"),OFFSET('Water Data'!$G$10,0,10*ROW('Water Data'!G26)),NA())</f>
        <v>#N/A</v>
      </c>
      <c r="S32" s="119" t="e">
        <f ca="1">+IF(AND(ISNUMBER(OFFSET('Water Data'!$H$5,0,10*ROW('Water Data'!H26))),'Data Summary'!CH32="Yes"),100-OFFSET('Water Data'!$H$5,0,10*ROW('Water Data'!H26)),NA())</f>
        <v>#N/A</v>
      </c>
      <c r="T32" s="119" t="e">
        <f ca="1">+IF(AND(ISNUMBER(OFFSET('Water Data'!$H$7,0,10*ROW('Water Data'!H26))),'Data Summary'!CI32="Yes"),OFFSET('Water Data'!$H$7,0,10*ROW('Water Data'!H26)),NA())</f>
        <v>#N/A</v>
      </c>
      <c r="U32" s="119" t="e">
        <f ca="1">+IF(AND(ISNUMBER(OFFSET('Water Data'!$H$10,0,10*ROW('Water Data'!H26))),'Data Summary'!CJ32="Yes"),OFFSET('Water Data'!$H$10,0,10*ROW('Water Data'!H26)),NA())</f>
        <v>#N/A</v>
      </c>
      <c r="V32" s="120" t="e">
        <f ca="1">+IF(AND(ISNUMBER(OFFSET('Sanitation Data'!$C$5,0,10*ROW('Sanitation Data'!C26))),'Data Summary'!CK32="Yes"),100-OFFSET('Sanitation Data'!$C$5,0,10*ROW('Sanitation Data'!C26)),NA())</f>
        <v>#N/A</v>
      </c>
      <c r="W32" s="120" t="e">
        <f ca="1">+IF(AND(ISNUMBER(OFFSET('Sanitation Data'!$C$7,0,10*ROW('Sanitation Data'!C26))),'Data Summary'!CL32="Yes"),OFFSET('Sanitation Data'!$C$7,0,10*ROW('Sanitation Data'!C26)),NA())</f>
        <v>#N/A</v>
      </c>
      <c r="X32" s="120" t="e">
        <f ca="1">+IF(AND(ISNUMBER(OFFSET('Sanitation Data'!$C$11,0,10*ROW('Sanitation Data'!C26))),'Data Summary'!CM32="Yes"),OFFSET('Sanitation Data'!$C$11,0,10*ROW('Sanitation Data'!C26)),NA())</f>
        <v>#N/A</v>
      </c>
      <c r="Y32" s="120" t="e">
        <f ca="1">+IF(AND(ISNUMBER(OFFSET('Sanitation Data'!$C$12,0,10*ROW('Sanitation Data'!C26))),'Data Summary'!CN32="Yes"),OFFSET('Sanitation Data'!$C$12,0,10*ROW('Sanitation Data'!C26)),NA())</f>
        <v>#N/A</v>
      </c>
      <c r="Z32" s="120" t="e">
        <f ca="1">+IF(AND(ISNUMBER(OFFSET('Sanitation Data'!$C$13,0,10*ROW('Sanitation Data'!C26))),'Data Summary'!CO32="Yes"),OFFSET('Sanitation Data'!$C$13,0,10*ROW('Sanitation Data'!C26)),NA())</f>
        <v>#N/A</v>
      </c>
      <c r="AA32" s="120" t="e">
        <f ca="1">+IF(AND(ISNUMBER(OFFSET('Sanitation Data'!$D$5,0,10*ROW('Sanitation Data'!D26))),'Data Summary'!CP32="Yes"),100-OFFSET('Sanitation Data'!$D$5,0,10*ROW('Sanitation Data'!D26)),NA())</f>
        <v>#N/A</v>
      </c>
      <c r="AB32" s="120" t="e">
        <f ca="1">+IF(AND(ISNUMBER(OFFSET('Sanitation Data'!$D$7,0,10*ROW('Sanitation Data'!D26))),'Data Summary'!CQ32="Yes"),OFFSET('Sanitation Data'!$D$7,0,10*ROW('Sanitation Data'!D26)),NA())</f>
        <v>#N/A</v>
      </c>
      <c r="AC32" s="120" t="e">
        <f ca="1">+IF(AND(ISNUMBER(OFFSET('Sanitation Data'!$D$11,0,10*ROW('Sanitation Data'!D26))),'Data Summary'!CR32="Yes"),OFFSET('Sanitation Data'!$D$11,0,10*ROW('Sanitation Data'!D26)),NA())</f>
        <v>#N/A</v>
      </c>
      <c r="AD32" s="120" t="e">
        <f ca="1">+IF(AND(ISNUMBER(OFFSET('Sanitation Data'!$D$12,0,10*ROW('Sanitation Data'!D26))),'Data Summary'!CS32="Yes"),OFFSET('Sanitation Data'!$D$12,0,10*ROW('Sanitation Data'!D26)),NA())</f>
        <v>#N/A</v>
      </c>
      <c r="AE32" s="120" t="e">
        <f ca="1">+IF(AND(ISNUMBER(OFFSET('Sanitation Data'!$D$13,0,10*ROW('Sanitation Data'!D26))),'Data Summary'!CT32="Yes"),OFFSET('Sanitation Data'!$D$13,0,10*ROW('Sanitation Data'!D26)),NA())</f>
        <v>#N/A</v>
      </c>
      <c r="AF32" s="120" t="e">
        <f ca="1">+IF(AND(ISNUMBER(OFFSET('Sanitation Data'!$E$5,0,10*ROW('Sanitation Data'!E26))),'Data Summary'!CU32="Yes"),100-OFFSET('Sanitation Data'!$E$5,0,10*ROW('Sanitation Data'!E26)),NA())</f>
        <v>#N/A</v>
      </c>
      <c r="AG32" s="120" t="e">
        <f ca="1">+IF(AND(ISNUMBER(OFFSET('Sanitation Data'!$E$7,0,10*ROW('Sanitation Data'!E26))),'Data Summary'!CV32="Yes"),OFFSET('Sanitation Data'!$E$7,0,10*ROW('Sanitation Data'!E26)),NA())</f>
        <v>#N/A</v>
      </c>
      <c r="AH32" s="120" t="e">
        <f ca="1">+IF(AND(ISNUMBER(OFFSET('Sanitation Data'!$E$11,0,10*ROW('Sanitation Data'!E26))),'Data Summary'!CW32="Yes"),OFFSET('Sanitation Data'!$E$11,0,10*ROW('Sanitation Data'!E26)),NA())</f>
        <v>#N/A</v>
      </c>
      <c r="AI32" s="120" t="e">
        <f ca="1">+IF(AND(ISNUMBER(OFFSET('Sanitation Data'!$E$12,0,10*ROW('Sanitation Data'!E26))),'Data Summary'!CX32="Yes"),OFFSET('Sanitation Data'!$E$12,0,10*ROW('Sanitation Data'!E26)),NA())</f>
        <v>#N/A</v>
      </c>
      <c r="AJ32" s="120" t="e">
        <f ca="1">+IF(AND(ISNUMBER(OFFSET('Sanitation Data'!$E$13,0,10*ROW('Sanitation Data'!E26))),'Data Summary'!CY32="Yes"),OFFSET('Sanitation Data'!$E$13,0,10*ROW('Sanitation Data'!E26)),NA())</f>
        <v>#N/A</v>
      </c>
      <c r="AK32" s="120" t="e">
        <f ca="1">+IF(AND(ISNUMBER(OFFSET('Sanitation Data'!$F$5,0,10*ROW('Sanitation Data'!F26))),'Data Summary'!CZ32="Yes"),100-OFFSET('Sanitation Data'!$F$5,0,10*ROW('Sanitation Data'!F26)),NA())</f>
        <v>#N/A</v>
      </c>
      <c r="AL32" s="120" t="e">
        <f ca="1">+IF(AND(ISNUMBER(OFFSET('Sanitation Data'!$F$7,0,10*ROW('Sanitation Data'!F26))),'Data Summary'!DA32="Yes"),OFFSET('Sanitation Data'!$F$7,0,10*ROW('Sanitation Data'!F26)),NA())</f>
        <v>#N/A</v>
      </c>
      <c r="AM32" s="120" t="e">
        <f ca="1">+IF(AND(ISNUMBER(OFFSET('Sanitation Data'!$F$11,0,10*ROW('Sanitation Data'!F26))),'Data Summary'!DB32="Yes"),OFFSET('Sanitation Data'!$F$11,0,10*ROW('Sanitation Data'!F26)),NA())</f>
        <v>#N/A</v>
      </c>
      <c r="AN32" s="120" t="e">
        <f ca="1">+IF(AND(ISNUMBER(OFFSET('Sanitation Data'!$F$12,0,10*ROW('Sanitation Data'!F26))),'Data Summary'!DC32="Yes"),OFFSET('Sanitation Data'!$F$12,0,10*ROW('Sanitation Data'!F26)),NA())</f>
        <v>#N/A</v>
      </c>
      <c r="AO32" s="120" t="e">
        <f ca="1">+IF(AND(ISNUMBER(OFFSET('Sanitation Data'!$F$13,0,10*ROW('Sanitation Data'!F26))),'Data Summary'!DD32="Yes"),OFFSET('Sanitation Data'!$F$13,0,10*ROW('Sanitation Data'!F26)),NA())</f>
        <v>#N/A</v>
      </c>
      <c r="AP32" s="120" t="e">
        <f ca="1">+IF(AND(ISNUMBER(OFFSET('Sanitation Data'!$G$5,0,10*ROW('Sanitation Data'!G26))),'Data Summary'!DE32="Yes"),100-OFFSET('Sanitation Data'!$G$5,0,10*ROW('Sanitation Data'!G26)),NA())</f>
        <v>#N/A</v>
      </c>
      <c r="AQ32" s="120" t="e">
        <f ca="1">+IF(AND(ISNUMBER(OFFSET('Sanitation Data'!$G$7,0,10*ROW('Sanitation Data'!G26))),'Data Summary'!DF32="Yes"),OFFSET('Sanitation Data'!$G$7,0,10*ROW('Sanitation Data'!G26)),NA())</f>
        <v>#N/A</v>
      </c>
      <c r="AR32" s="120" t="e">
        <f ca="1">+IF(AND(ISNUMBER(OFFSET('Sanitation Data'!$G$11,0,10*ROW('Sanitation Data'!G26))),'Data Summary'!DG32="Yes"),OFFSET('Sanitation Data'!$G$11,0,10*ROW('Sanitation Data'!G26)),NA())</f>
        <v>#N/A</v>
      </c>
      <c r="AS32" s="120" t="e">
        <f ca="1">+IF(AND(ISNUMBER(OFFSET('Sanitation Data'!$G$12,0,10*ROW('Sanitation Data'!G26))),'Data Summary'!DH32="Yes"),OFFSET('Sanitation Data'!$G$12,0,10*ROW('Sanitation Data'!G26)),NA())</f>
        <v>#N/A</v>
      </c>
      <c r="AT32" s="120" t="e">
        <f ca="1">+IF(AND(ISNUMBER(OFFSET('Sanitation Data'!$G$13,0,10*ROW('Sanitation Data'!G26))),'Data Summary'!DI32="Yes"),OFFSET('Sanitation Data'!$G$13,0,10*ROW('Sanitation Data'!G26)),NA())</f>
        <v>#N/A</v>
      </c>
      <c r="AU32" s="120" t="e">
        <f ca="1">+IF(AND(ISNUMBER(OFFSET('Sanitation Data'!$H$5,0,10*ROW('Sanitation Data'!H26))),'Data Summary'!DJ32="Yes"),100-OFFSET('Sanitation Data'!$H$5,0,10*ROW('Sanitation Data'!H26)),NA())</f>
        <v>#N/A</v>
      </c>
      <c r="AV32" s="120" t="e">
        <f ca="1">+IF(AND(ISNUMBER(OFFSET('Sanitation Data'!$H$7,0,10*ROW('Sanitation Data'!H26))),'Data Summary'!DK32="Yes"),OFFSET('Sanitation Data'!$H$7,0,10*ROW('Sanitation Data'!H26)),NA())</f>
        <v>#N/A</v>
      </c>
      <c r="AW32" s="120" t="e">
        <f ca="1">+IF(AND(ISNUMBER(OFFSET('Sanitation Data'!$H$11,0,10*ROW('Sanitation Data'!H26))),'Data Summary'!DL32="Yes"),OFFSET('Sanitation Data'!$H$11,0,10*ROW('Sanitation Data'!H26)),NA())</f>
        <v>#N/A</v>
      </c>
      <c r="AX32" s="120" t="e">
        <f ca="1">+IF(AND(ISNUMBER(OFFSET('Sanitation Data'!$H$12,0,10*ROW('Sanitation Data'!H26))),'Data Summary'!DM32="Yes"),OFFSET('Sanitation Data'!$H$12,0,10*ROW('Sanitation Data'!H26)),NA())</f>
        <v>#N/A</v>
      </c>
      <c r="AY32" s="120" t="e">
        <f ca="1">+IF(AND(ISNUMBER(OFFSET('Sanitation Data'!$H$13,0,10*ROW('Sanitation Data'!H26))),'Data Summary'!DN32="Yes"),OFFSET('Sanitation Data'!$H$13,0,10*ROW('Sanitation Data'!H26)),NA())</f>
        <v>#N/A</v>
      </c>
      <c r="AZ32" s="121" t="e">
        <f ca="1">+IF(AND(ISNUMBER(OFFSET('Hygiene Data'!$C$6,0,10*ROW('Hygiene Data'!C26))),'Data Summary'!DO32="Yes"),OFFSET('Hygiene Data'!$C$6,0,10*ROW('Hygiene Data'!C26)),NA())</f>
        <v>#N/A</v>
      </c>
      <c r="BA32" s="121" t="e">
        <f ca="1">+IF(AND(ISNUMBER(OFFSET('Hygiene Data'!$C$8,0,10*ROW('Hygiene Data'!C26))),'Data Summary'!DP32="Yes"),OFFSET('Hygiene Data'!$C$8,0,10*ROW('Hygiene Data'!C26)),NA())</f>
        <v>#N/A</v>
      </c>
      <c r="BB32" s="121" t="e">
        <f ca="1">+IF(AND(ISNUMBER(OFFSET('Hygiene Data'!$C$10,0,10*ROW('Hygiene Data'!C26))),'Data Summary'!DQ32="Yes"),OFFSET('Hygiene Data'!$C$10,0,10*ROW('Hygiene Data'!C26)),NA())</f>
        <v>#N/A</v>
      </c>
      <c r="BC32" s="121" t="e">
        <f ca="1">+IF(AND(ISNUMBER(OFFSET('Hygiene Data'!$D$6,0,10*ROW('Hygiene Data'!D26))),'Data Summary'!DR32="Yes"),OFFSET('Hygiene Data'!$D$6,0,10*ROW('Hygiene Data'!D26)),NA())</f>
        <v>#N/A</v>
      </c>
      <c r="BD32" s="121" t="e">
        <f ca="1">+IF(AND(ISNUMBER(OFFSET('Hygiene Data'!$D$8,0,10*ROW('Hygiene Data'!D26))),'Data Summary'!DS32="Yes"),OFFSET('Hygiene Data'!$D$8,0,10*ROW('Hygiene Data'!D26)),NA())</f>
        <v>#N/A</v>
      </c>
      <c r="BE32" s="121" t="e">
        <f ca="1">+IF(AND(ISNUMBER(OFFSET('Hygiene Data'!$D$10,0,10*ROW('Hygiene Data'!D26))),'Data Summary'!DT32="Yes"),OFFSET('Hygiene Data'!$D$10,0,10*ROW('Hygiene Data'!D26)),NA())</f>
        <v>#N/A</v>
      </c>
      <c r="BF32" s="121" t="e">
        <f ca="1">+IF(AND(ISNUMBER(OFFSET('Hygiene Data'!$E$6,0,10*ROW('Hygiene Data'!E26))),'Data Summary'!DU32="Yes"),OFFSET('Hygiene Data'!$E$6,0,10*ROW('Hygiene Data'!E26)),NA())</f>
        <v>#N/A</v>
      </c>
      <c r="BG32" s="121" t="e">
        <f ca="1">+IF(AND(ISNUMBER(OFFSET('Hygiene Data'!$E$8,0,10*ROW('Hygiene Data'!E26))),'Data Summary'!DV32="Yes"),OFFSET('Hygiene Data'!$E$8,0,10*ROW('Hygiene Data'!E26)),NA())</f>
        <v>#N/A</v>
      </c>
      <c r="BH32" s="121" t="e">
        <f ca="1">+IF(AND(ISNUMBER(OFFSET('Hygiene Data'!$E$10,0,10*ROW('Hygiene Data'!E26))),'Data Summary'!DW32="Yes"),OFFSET('Hygiene Data'!$E$10,0,10*ROW('Hygiene Data'!E26)),NA())</f>
        <v>#N/A</v>
      </c>
      <c r="BI32" s="121" t="e">
        <f ca="1">+IF(AND(ISNUMBER(OFFSET('Hygiene Data'!$F$6,0,10*ROW('Hygiene Data'!F26))),'Data Summary'!DX32="Yes"),OFFSET('Hygiene Data'!$F$6,0,10*ROW('Hygiene Data'!F26)),NA())</f>
        <v>#N/A</v>
      </c>
      <c r="BJ32" s="121" t="e">
        <f ca="1">+IF(AND(ISNUMBER(OFFSET('Hygiene Data'!$F$8,0,10*ROW('Hygiene Data'!F26))),'Data Summary'!DY32="Yes"),OFFSET('Hygiene Data'!$F$8,0,10*ROW('Hygiene Data'!F26)),NA())</f>
        <v>#N/A</v>
      </c>
      <c r="BK32" s="121" t="e">
        <f ca="1">+IF(AND(ISNUMBER(OFFSET('Hygiene Data'!$F$10,0,10*ROW('Hygiene Data'!F26))),'Data Summary'!DZ32="Yes"),OFFSET('Hygiene Data'!$F$10,0,10*ROW('Hygiene Data'!F26)),NA())</f>
        <v>#N/A</v>
      </c>
      <c r="BL32" s="121" t="e">
        <f ca="1">+IF(AND(ISNUMBER(OFFSET('Hygiene Data'!$G$6,0,10*ROW('Hygiene Data'!G26))),'Data Summary'!EA32="Yes"),OFFSET('Hygiene Data'!$G$6,0,10*ROW('Hygiene Data'!G26)),NA())</f>
        <v>#N/A</v>
      </c>
      <c r="BM32" s="121" t="e">
        <f ca="1">+IF(AND(ISNUMBER(OFFSET('Hygiene Data'!$G$8,0,10*ROW('Hygiene Data'!G26))),'Data Summary'!EB32="Yes"),OFFSET('Hygiene Data'!$G$8,0,10*ROW('Hygiene Data'!G26)),NA())</f>
        <v>#N/A</v>
      </c>
      <c r="BN32" s="121" t="e">
        <f ca="1">+IF(AND(ISNUMBER(OFFSET('Hygiene Data'!$G$10,0,10*ROW('Hygiene Data'!G26))),'Data Summary'!EC32="Yes"),OFFSET('Hygiene Data'!$G$10,0,10*ROW('Hygiene Data'!G26)),NA())</f>
        <v>#N/A</v>
      </c>
      <c r="BO32" s="121" t="e">
        <f ca="1">+IF(AND(ISNUMBER(OFFSET('Hygiene Data'!$H$6,0,10*ROW('Hygiene Data'!H26))),'Data Summary'!ED32="Yes"),OFFSET('Hygiene Data'!$H$6,0,10*ROW('Hygiene Data'!H26)),NA())</f>
        <v>#N/A</v>
      </c>
      <c r="BP32" s="121" t="e">
        <f ca="1">+IF(AND(ISNUMBER(OFFSET('Hygiene Data'!$H$8,0,10*ROW('Hygiene Data'!H26))),'Data Summary'!EE32="Yes"),OFFSET('Hygiene Data'!$H$8,0,10*ROW('Hygiene Data'!H26)),NA())</f>
        <v>#N/A</v>
      </c>
      <c r="BQ32" s="121" t="e">
        <f ca="1">+IF(AND(ISNUMBER(OFFSET('Hygiene Data'!$H$10,0,10*ROW('Hygiene Data'!H26))),'Data Summary'!EF32="Yes"),OFFSET('Hygiene Data'!$H$10,0,10*ROW('Hygiene Data'!H26)),NA())</f>
        <v>#N/A</v>
      </c>
    </row>
    <row r="33" spans="1:69" x14ac:dyDescent="0.2">
      <c r="A33" s="44" t="e">
        <f ca="1">+IF(OFFSET('Water Data'!$B$1,0,10*ROW('Water Data'!B27))="",NA(),OFFSET('Water Data'!$B$1,0,10*ROW('Water Data'!B27)))</f>
        <v>#N/A</v>
      </c>
      <c r="B33" s="44" t="e">
        <f ca="1">+IF(OFFSET('Water Data'!$A$3,0,10*ROW('Water Data'!A30))="",NA(),OFFSET('Water Data'!$A$3,0,10*ROW('Water Data'!A30)))</f>
        <v>#N/A</v>
      </c>
      <c r="C33" s="44" t="e">
        <f ca="1">+IF(OFFSET('Water Data'!$C$3,0,10*ROW('Water Data'!C30))="",NA(),OFFSET('Water Data'!$C$3,0,10*ROW('Water Data'!C30)))</f>
        <v>#N/A</v>
      </c>
      <c r="D33" s="119" t="e">
        <f ca="1">+IF(AND(ISNUMBER(OFFSET('Water Data'!$C$5,0,10*ROW('Water Data'!C27))),'Data Summary'!BS33="Yes"),100-OFFSET('Water Data'!$C$5,0,10*ROW('Water Data'!C27)),NA())</f>
        <v>#N/A</v>
      </c>
      <c r="E33" s="119" t="e">
        <f ca="1">+IF(AND(ISNUMBER(OFFSET('Water Data'!$C$7,0,10*ROW('Water Data'!C27))),'Data Summary'!BT33="Yes"),OFFSET('Water Data'!$C$7,0,10*ROW('Water Data'!C27)),NA())</f>
        <v>#N/A</v>
      </c>
      <c r="F33" s="119" t="e">
        <f ca="1">+IF(AND(ISNUMBER(OFFSET('Water Data'!$C$10,0,10*ROW('Water Data'!C27))),'Data Summary'!BU33="Yes"),OFFSET('Water Data'!$C$10,0,10*ROW('Water Data'!C27)),NA())</f>
        <v>#N/A</v>
      </c>
      <c r="G33" s="119" t="e">
        <f ca="1">+IF(AND(ISNUMBER(OFFSET('Water Data'!$D$5,0,10*ROW('Water Data'!D27))),'Data Summary'!BV33="Yes"),100-OFFSET('Water Data'!$D$5,0,10*ROW('Water Data'!D27)),NA())</f>
        <v>#N/A</v>
      </c>
      <c r="H33" s="119" t="e">
        <f ca="1">+IF(AND(ISNUMBER(OFFSET('Water Data'!$D$7,0,10*ROW('Water Data'!D27))),'Data Summary'!BW33="Yes"),OFFSET('Water Data'!$D$7,0,10*ROW('Water Data'!D27)),NA())</f>
        <v>#N/A</v>
      </c>
      <c r="I33" s="119" t="e">
        <f ca="1">+IF(AND(ISNUMBER(OFFSET('Water Data'!$D$10,0,10*ROW('Water Data'!D27))),'Data Summary'!BX33="Yes"),OFFSET('Water Data'!$D$10,0,10*ROW('Water Data'!D27)),NA())</f>
        <v>#N/A</v>
      </c>
      <c r="J33" s="119" t="e">
        <f ca="1">+IF(AND(ISNUMBER(OFFSET('Water Data'!$E$5,0,10*ROW('Water Data'!E27))),'Data Summary'!BY33="Yes"),100-OFFSET('Water Data'!$E$5,0,10*ROW('Water Data'!E27)),NA())</f>
        <v>#N/A</v>
      </c>
      <c r="K33" s="119" t="e">
        <f ca="1">+IF(AND(ISNUMBER(OFFSET('Water Data'!$E$7,0,10*ROW('Water Data'!E27))),'Data Summary'!BZ33="Yes"),OFFSET('Water Data'!$E$7,0,10*ROW('Water Data'!E27)),NA())</f>
        <v>#N/A</v>
      </c>
      <c r="L33" s="119" t="e">
        <f ca="1">+IF(AND(ISNUMBER(OFFSET('Water Data'!$E$10,0,10*ROW('Water Data'!E27))),'Data Summary'!CA33="Yes"),OFFSET('Water Data'!$E$10,0,10*ROW('Water Data'!E27)),NA())</f>
        <v>#N/A</v>
      </c>
      <c r="M33" s="119" t="e">
        <f ca="1">+IF(AND(ISNUMBER(OFFSET('Water Data'!$F$5,0,10*ROW('Water Data'!F27))),'Data Summary'!CB33="Yes"),100-OFFSET('Water Data'!$F$5,0,10*ROW('Water Data'!F27)),NA())</f>
        <v>#N/A</v>
      </c>
      <c r="N33" s="119" t="e">
        <f ca="1">+IF(AND(ISNUMBER(OFFSET('Water Data'!$F$7,0,10*ROW('Water Data'!F27))),'Data Summary'!CC33="Yes"),OFFSET('Water Data'!$F$7,0,10*ROW('Water Data'!F27)),NA())</f>
        <v>#N/A</v>
      </c>
      <c r="O33" s="119" t="e">
        <f ca="1">+IF(AND(ISNUMBER(OFFSET('Water Data'!$F$10,0,10*ROW('Water Data'!F27))),'Data Summary'!CD33="Yes"),OFFSET('Water Data'!$F$10,0,10*ROW('Water Data'!F27)),NA())</f>
        <v>#N/A</v>
      </c>
      <c r="P33" s="119" t="e">
        <f ca="1">+IF(AND(ISNUMBER(OFFSET('Water Data'!$G$5,0,10*ROW('Water Data'!G27))),'Data Summary'!CE33="Yes"),100-OFFSET('Water Data'!$G$5,0,10*ROW('Water Data'!G27)),NA())</f>
        <v>#N/A</v>
      </c>
      <c r="Q33" s="119" t="e">
        <f ca="1">+IF(AND(ISNUMBER(OFFSET('Water Data'!$G$7,0,10*ROW('Water Data'!G27))),'Data Summary'!CF33="Yes"),OFFSET('Water Data'!$G$7,0,10*ROW('Water Data'!G27)),NA())</f>
        <v>#N/A</v>
      </c>
      <c r="R33" s="119" t="e">
        <f ca="1">+IF(AND(ISNUMBER(OFFSET('Water Data'!$G$10,0,10*ROW('Water Data'!G27))),'Data Summary'!CG33="Yes"),OFFSET('Water Data'!$G$10,0,10*ROW('Water Data'!G27)),NA())</f>
        <v>#N/A</v>
      </c>
      <c r="S33" s="119" t="e">
        <f ca="1">+IF(AND(ISNUMBER(OFFSET('Water Data'!$H$5,0,10*ROW('Water Data'!H27))),'Data Summary'!CH33="Yes"),100-OFFSET('Water Data'!$H$5,0,10*ROW('Water Data'!H27)),NA())</f>
        <v>#N/A</v>
      </c>
      <c r="T33" s="119" t="e">
        <f ca="1">+IF(AND(ISNUMBER(OFFSET('Water Data'!$H$7,0,10*ROW('Water Data'!H27))),'Data Summary'!CI33="Yes"),OFFSET('Water Data'!$H$7,0,10*ROW('Water Data'!H27)),NA())</f>
        <v>#N/A</v>
      </c>
      <c r="U33" s="119" t="e">
        <f ca="1">+IF(AND(ISNUMBER(OFFSET('Water Data'!$H$10,0,10*ROW('Water Data'!H27))),'Data Summary'!CJ33="Yes"),OFFSET('Water Data'!$H$10,0,10*ROW('Water Data'!H27)),NA())</f>
        <v>#N/A</v>
      </c>
      <c r="V33" s="120" t="e">
        <f ca="1">+IF(AND(ISNUMBER(OFFSET('Sanitation Data'!$C$5,0,10*ROW('Sanitation Data'!C27))),'Data Summary'!CK33="Yes"),100-OFFSET('Sanitation Data'!$C$5,0,10*ROW('Sanitation Data'!C27)),NA())</f>
        <v>#N/A</v>
      </c>
      <c r="W33" s="120" t="e">
        <f ca="1">+IF(AND(ISNUMBER(OFFSET('Sanitation Data'!$C$7,0,10*ROW('Sanitation Data'!C27))),'Data Summary'!CL33="Yes"),OFFSET('Sanitation Data'!$C$7,0,10*ROW('Sanitation Data'!C27)),NA())</f>
        <v>#N/A</v>
      </c>
      <c r="X33" s="120" t="e">
        <f ca="1">+IF(AND(ISNUMBER(OFFSET('Sanitation Data'!$C$11,0,10*ROW('Sanitation Data'!C27))),'Data Summary'!CM33="Yes"),OFFSET('Sanitation Data'!$C$11,0,10*ROW('Sanitation Data'!C27)),NA())</f>
        <v>#N/A</v>
      </c>
      <c r="Y33" s="120" t="e">
        <f ca="1">+IF(AND(ISNUMBER(OFFSET('Sanitation Data'!$C$12,0,10*ROW('Sanitation Data'!C27))),'Data Summary'!CN33="Yes"),OFFSET('Sanitation Data'!$C$12,0,10*ROW('Sanitation Data'!C27)),NA())</f>
        <v>#N/A</v>
      </c>
      <c r="Z33" s="120" t="e">
        <f ca="1">+IF(AND(ISNUMBER(OFFSET('Sanitation Data'!$C$13,0,10*ROW('Sanitation Data'!C27))),'Data Summary'!CO33="Yes"),OFFSET('Sanitation Data'!$C$13,0,10*ROW('Sanitation Data'!C27)),NA())</f>
        <v>#N/A</v>
      </c>
      <c r="AA33" s="120" t="e">
        <f ca="1">+IF(AND(ISNUMBER(OFFSET('Sanitation Data'!$D$5,0,10*ROW('Sanitation Data'!D27))),'Data Summary'!CP33="Yes"),100-OFFSET('Sanitation Data'!$D$5,0,10*ROW('Sanitation Data'!D27)),NA())</f>
        <v>#N/A</v>
      </c>
      <c r="AB33" s="120" t="e">
        <f ca="1">+IF(AND(ISNUMBER(OFFSET('Sanitation Data'!$D$7,0,10*ROW('Sanitation Data'!D27))),'Data Summary'!CQ33="Yes"),OFFSET('Sanitation Data'!$D$7,0,10*ROW('Sanitation Data'!D27)),NA())</f>
        <v>#N/A</v>
      </c>
      <c r="AC33" s="120" t="e">
        <f ca="1">+IF(AND(ISNUMBER(OFFSET('Sanitation Data'!$D$11,0,10*ROW('Sanitation Data'!D27))),'Data Summary'!CR33="Yes"),OFFSET('Sanitation Data'!$D$11,0,10*ROW('Sanitation Data'!D27)),NA())</f>
        <v>#N/A</v>
      </c>
      <c r="AD33" s="120" t="e">
        <f ca="1">+IF(AND(ISNUMBER(OFFSET('Sanitation Data'!$D$12,0,10*ROW('Sanitation Data'!D27))),'Data Summary'!CS33="Yes"),OFFSET('Sanitation Data'!$D$12,0,10*ROW('Sanitation Data'!D27)),NA())</f>
        <v>#N/A</v>
      </c>
      <c r="AE33" s="120" t="e">
        <f ca="1">+IF(AND(ISNUMBER(OFFSET('Sanitation Data'!$D$13,0,10*ROW('Sanitation Data'!D27))),'Data Summary'!CT33="Yes"),OFFSET('Sanitation Data'!$D$13,0,10*ROW('Sanitation Data'!D27)),NA())</f>
        <v>#N/A</v>
      </c>
      <c r="AF33" s="120" t="e">
        <f ca="1">+IF(AND(ISNUMBER(OFFSET('Sanitation Data'!$E$5,0,10*ROW('Sanitation Data'!E27))),'Data Summary'!CU33="Yes"),100-OFFSET('Sanitation Data'!$E$5,0,10*ROW('Sanitation Data'!E27)),NA())</f>
        <v>#N/A</v>
      </c>
      <c r="AG33" s="120" t="e">
        <f ca="1">+IF(AND(ISNUMBER(OFFSET('Sanitation Data'!$E$7,0,10*ROW('Sanitation Data'!E27))),'Data Summary'!CV33="Yes"),OFFSET('Sanitation Data'!$E$7,0,10*ROW('Sanitation Data'!E27)),NA())</f>
        <v>#N/A</v>
      </c>
      <c r="AH33" s="120" t="e">
        <f ca="1">+IF(AND(ISNUMBER(OFFSET('Sanitation Data'!$E$11,0,10*ROW('Sanitation Data'!E27))),'Data Summary'!CW33="Yes"),OFFSET('Sanitation Data'!$E$11,0,10*ROW('Sanitation Data'!E27)),NA())</f>
        <v>#N/A</v>
      </c>
      <c r="AI33" s="120" t="e">
        <f ca="1">+IF(AND(ISNUMBER(OFFSET('Sanitation Data'!$E$12,0,10*ROW('Sanitation Data'!E27))),'Data Summary'!CX33="Yes"),OFFSET('Sanitation Data'!$E$12,0,10*ROW('Sanitation Data'!E27)),NA())</f>
        <v>#N/A</v>
      </c>
      <c r="AJ33" s="120" t="e">
        <f ca="1">+IF(AND(ISNUMBER(OFFSET('Sanitation Data'!$E$13,0,10*ROW('Sanitation Data'!E27))),'Data Summary'!CY33="Yes"),OFFSET('Sanitation Data'!$E$13,0,10*ROW('Sanitation Data'!E27)),NA())</f>
        <v>#N/A</v>
      </c>
      <c r="AK33" s="120" t="e">
        <f ca="1">+IF(AND(ISNUMBER(OFFSET('Sanitation Data'!$F$5,0,10*ROW('Sanitation Data'!F27))),'Data Summary'!CZ33="Yes"),100-OFFSET('Sanitation Data'!$F$5,0,10*ROW('Sanitation Data'!F27)),NA())</f>
        <v>#N/A</v>
      </c>
      <c r="AL33" s="120" t="e">
        <f ca="1">+IF(AND(ISNUMBER(OFFSET('Sanitation Data'!$F$7,0,10*ROW('Sanitation Data'!F27))),'Data Summary'!DA33="Yes"),OFFSET('Sanitation Data'!$F$7,0,10*ROW('Sanitation Data'!F27)),NA())</f>
        <v>#N/A</v>
      </c>
      <c r="AM33" s="120" t="e">
        <f ca="1">+IF(AND(ISNUMBER(OFFSET('Sanitation Data'!$F$11,0,10*ROW('Sanitation Data'!F27))),'Data Summary'!DB33="Yes"),OFFSET('Sanitation Data'!$F$11,0,10*ROW('Sanitation Data'!F27)),NA())</f>
        <v>#N/A</v>
      </c>
      <c r="AN33" s="120" t="e">
        <f ca="1">+IF(AND(ISNUMBER(OFFSET('Sanitation Data'!$F$12,0,10*ROW('Sanitation Data'!F27))),'Data Summary'!DC33="Yes"),OFFSET('Sanitation Data'!$F$12,0,10*ROW('Sanitation Data'!F27)),NA())</f>
        <v>#N/A</v>
      </c>
      <c r="AO33" s="120" t="e">
        <f ca="1">+IF(AND(ISNUMBER(OFFSET('Sanitation Data'!$F$13,0,10*ROW('Sanitation Data'!F27))),'Data Summary'!DD33="Yes"),OFFSET('Sanitation Data'!$F$13,0,10*ROW('Sanitation Data'!F27)),NA())</f>
        <v>#N/A</v>
      </c>
      <c r="AP33" s="120" t="e">
        <f ca="1">+IF(AND(ISNUMBER(OFFSET('Sanitation Data'!$G$5,0,10*ROW('Sanitation Data'!G27))),'Data Summary'!DE33="Yes"),100-OFFSET('Sanitation Data'!$G$5,0,10*ROW('Sanitation Data'!G27)),NA())</f>
        <v>#N/A</v>
      </c>
      <c r="AQ33" s="120" t="e">
        <f ca="1">+IF(AND(ISNUMBER(OFFSET('Sanitation Data'!$G$7,0,10*ROW('Sanitation Data'!G27))),'Data Summary'!DF33="Yes"),OFFSET('Sanitation Data'!$G$7,0,10*ROW('Sanitation Data'!G27)),NA())</f>
        <v>#N/A</v>
      </c>
      <c r="AR33" s="120" t="e">
        <f ca="1">+IF(AND(ISNUMBER(OFFSET('Sanitation Data'!$G$11,0,10*ROW('Sanitation Data'!G27))),'Data Summary'!DG33="Yes"),OFFSET('Sanitation Data'!$G$11,0,10*ROW('Sanitation Data'!G27)),NA())</f>
        <v>#N/A</v>
      </c>
      <c r="AS33" s="120" t="e">
        <f ca="1">+IF(AND(ISNUMBER(OFFSET('Sanitation Data'!$G$12,0,10*ROW('Sanitation Data'!G27))),'Data Summary'!DH33="Yes"),OFFSET('Sanitation Data'!$G$12,0,10*ROW('Sanitation Data'!G27)),NA())</f>
        <v>#N/A</v>
      </c>
      <c r="AT33" s="120" t="e">
        <f ca="1">+IF(AND(ISNUMBER(OFFSET('Sanitation Data'!$G$13,0,10*ROW('Sanitation Data'!G27))),'Data Summary'!DI33="Yes"),OFFSET('Sanitation Data'!$G$13,0,10*ROW('Sanitation Data'!G27)),NA())</f>
        <v>#N/A</v>
      </c>
      <c r="AU33" s="120" t="e">
        <f ca="1">+IF(AND(ISNUMBER(OFFSET('Sanitation Data'!$H$5,0,10*ROW('Sanitation Data'!H27))),'Data Summary'!DJ33="Yes"),100-OFFSET('Sanitation Data'!$H$5,0,10*ROW('Sanitation Data'!H27)),NA())</f>
        <v>#N/A</v>
      </c>
      <c r="AV33" s="120" t="e">
        <f ca="1">+IF(AND(ISNUMBER(OFFSET('Sanitation Data'!$H$7,0,10*ROW('Sanitation Data'!H27))),'Data Summary'!DK33="Yes"),OFFSET('Sanitation Data'!$H$7,0,10*ROW('Sanitation Data'!H27)),NA())</f>
        <v>#N/A</v>
      </c>
      <c r="AW33" s="120" t="e">
        <f ca="1">+IF(AND(ISNUMBER(OFFSET('Sanitation Data'!$H$11,0,10*ROW('Sanitation Data'!H27))),'Data Summary'!DL33="Yes"),OFFSET('Sanitation Data'!$H$11,0,10*ROW('Sanitation Data'!H27)),NA())</f>
        <v>#N/A</v>
      </c>
      <c r="AX33" s="120" t="e">
        <f ca="1">+IF(AND(ISNUMBER(OFFSET('Sanitation Data'!$H$12,0,10*ROW('Sanitation Data'!H27))),'Data Summary'!DM33="Yes"),OFFSET('Sanitation Data'!$H$12,0,10*ROW('Sanitation Data'!H27)),NA())</f>
        <v>#N/A</v>
      </c>
      <c r="AY33" s="120" t="e">
        <f ca="1">+IF(AND(ISNUMBER(OFFSET('Sanitation Data'!$H$13,0,10*ROW('Sanitation Data'!H27))),'Data Summary'!DN33="Yes"),OFFSET('Sanitation Data'!$H$13,0,10*ROW('Sanitation Data'!H27)),NA())</f>
        <v>#N/A</v>
      </c>
      <c r="AZ33" s="121" t="e">
        <f ca="1">+IF(AND(ISNUMBER(OFFSET('Hygiene Data'!$C$6,0,10*ROW('Hygiene Data'!C27))),'Data Summary'!DO33="Yes"),OFFSET('Hygiene Data'!$C$6,0,10*ROW('Hygiene Data'!C27)),NA())</f>
        <v>#N/A</v>
      </c>
      <c r="BA33" s="121" t="e">
        <f ca="1">+IF(AND(ISNUMBER(OFFSET('Hygiene Data'!$C$8,0,10*ROW('Hygiene Data'!C27))),'Data Summary'!DP33="Yes"),OFFSET('Hygiene Data'!$C$8,0,10*ROW('Hygiene Data'!C27)),NA())</f>
        <v>#N/A</v>
      </c>
      <c r="BB33" s="121" t="e">
        <f ca="1">+IF(AND(ISNUMBER(OFFSET('Hygiene Data'!$C$10,0,10*ROW('Hygiene Data'!C27))),'Data Summary'!DQ33="Yes"),OFFSET('Hygiene Data'!$C$10,0,10*ROW('Hygiene Data'!C27)),NA())</f>
        <v>#N/A</v>
      </c>
      <c r="BC33" s="121" t="e">
        <f ca="1">+IF(AND(ISNUMBER(OFFSET('Hygiene Data'!$D$6,0,10*ROW('Hygiene Data'!D27))),'Data Summary'!DR33="Yes"),OFFSET('Hygiene Data'!$D$6,0,10*ROW('Hygiene Data'!D27)),NA())</f>
        <v>#N/A</v>
      </c>
      <c r="BD33" s="121" t="e">
        <f ca="1">+IF(AND(ISNUMBER(OFFSET('Hygiene Data'!$D$8,0,10*ROW('Hygiene Data'!D27))),'Data Summary'!DS33="Yes"),OFFSET('Hygiene Data'!$D$8,0,10*ROW('Hygiene Data'!D27)),NA())</f>
        <v>#N/A</v>
      </c>
      <c r="BE33" s="121" t="e">
        <f ca="1">+IF(AND(ISNUMBER(OFFSET('Hygiene Data'!$D$10,0,10*ROW('Hygiene Data'!D27))),'Data Summary'!DT33="Yes"),OFFSET('Hygiene Data'!$D$10,0,10*ROW('Hygiene Data'!D27)),NA())</f>
        <v>#N/A</v>
      </c>
      <c r="BF33" s="121" t="e">
        <f ca="1">+IF(AND(ISNUMBER(OFFSET('Hygiene Data'!$E$6,0,10*ROW('Hygiene Data'!E27))),'Data Summary'!DU33="Yes"),OFFSET('Hygiene Data'!$E$6,0,10*ROW('Hygiene Data'!E27)),NA())</f>
        <v>#N/A</v>
      </c>
      <c r="BG33" s="121" t="e">
        <f ca="1">+IF(AND(ISNUMBER(OFFSET('Hygiene Data'!$E$8,0,10*ROW('Hygiene Data'!E27))),'Data Summary'!DV33="Yes"),OFFSET('Hygiene Data'!$E$8,0,10*ROW('Hygiene Data'!E27)),NA())</f>
        <v>#N/A</v>
      </c>
      <c r="BH33" s="121" t="e">
        <f ca="1">+IF(AND(ISNUMBER(OFFSET('Hygiene Data'!$E$10,0,10*ROW('Hygiene Data'!E27))),'Data Summary'!DW33="Yes"),OFFSET('Hygiene Data'!$E$10,0,10*ROW('Hygiene Data'!E27)),NA())</f>
        <v>#N/A</v>
      </c>
      <c r="BI33" s="121" t="e">
        <f ca="1">+IF(AND(ISNUMBER(OFFSET('Hygiene Data'!$F$6,0,10*ROW('Hygiene Data'!F27))),'Data Summary'!DX33="Yes"),OFFSET('Hygiene Data'!$F$6,0,10*ROW('Hygiene Data'!F27)),NA())</f>
        <v>#N/A</v>
      </c>
      <c r="BJ33" s="121" t="e">
        <f ca="1">+IF(AND(ISNUMBER(OFFSET('Hygiene Data'!$F$8,0,10*ROW('Hygiene Data'!F27))),'Data Summary'!DY33="Yes"),OFFSET('Hygiene Data'!$F$8,0,10*ROW('Hygiene Data'!F27)),NA())</f>
        <v>#N/A</v>
      </c>
      <c r="BK33" s="121" t="e">
        <f ca="1">+IF(AND(ISNUMBER(OFFSET('Hygiene Data'!$F$10,0,10*ROW('Hygiene Data'!F27))),'Data Summary'!DZ33="Yes"),OFFSET('Hygiene Data'!$F$10,0,10*ROW('Hygiene Data'!F27)),NA())</f>
        <v>#N/A</v>
      </c>
      <c r="BL33" s="121" t="e">
        <f ca="1">+IF(AND(ISNUMBER(OFFSET('Hygiene Data'!$G$6,0,10*ROW('Hygiene Data'!G27))),'Data Summary'!EA33="Yes"),OFFSET('Hygiene Data'!$G$6,0,10*ROW('Hygiene Data'!G27)),NA())</f>
        <v>#N/A</v>
      </c>
      <c r="BM33" s="121" t="e">
        <f ca="1">+IF(AND(ISNUMBER(OFFSET('Hygiene Data'!$G$8,0,10*ROW('Hygiene Data'!G27))),'Data Summary'!EB33="Yes"),OFFSET('Hygiene Data'!$G$8,0,10*ROW('Hygiene Data'!G27)),NA())</f>
        <v>#N/A</v>
      </c>
      <c r="BN33" s="121" t="e">
        <f ca="1">+IF(AND(ISNUMBER(OFFSET('Hygiene Data'!$G$10,0,10*ROW('Hygiene Data'!G27))),'Data Summary'!EC33="Yes"),OFFSET('Hygiene Data'!$G$10,0,10*ROW('Hygiene Data'!G27)),NA())</f>
        <v>#N/A</v>
      </c>
      <c r="BO33" s="121" t="e">
        <f ca="1">+IF(AND(ISNUMBER(OFFSET('Hygiene Data'!$H$6,0,10*ROW('Hygiene Data'!H27))),'Data Summary'!ED33="Yes"),OFFSET('Hygiene Data'!$H$6,0,10*ROW('Hygiene Data'!H27)),NA())</f>
        <v>#N/A</v>
      </c>
      <c r="BP33" s="121" t="e">
        <f ca="1">+IF(AND(ISNUMBER(OFFSET('Hygiene Data'!$H$8,0,10*ROW('Hygiene Data'!H27))),'Data Summary'!EE33="Yes"),OFFSET('Hygiene Data'!$H$8,0,10*ROW('Hygiene Data'!H27)),NA())</f>
        <v>#N/A</v>
      </c>
      <c r="BQ33" s="121" t="e">
        <f ca="1">+IF(AND(ISNUMBER(OFFSET('Hygiene Data'!$H$10,0,10*ROW('Hygiene Data'!H27))),'Data Summary'!EF33="Yes"),OFFSET('Hygiene Data'!$H$10,0,10*ROW('Hygiene Data'!H27)),NA())</f>
        <v>#N/A</v>
      </c>
    </row>
    <row r="34" spans="1:69" x14ac:dyDescent="0.2">
      <c r="A34" s="44" t="e">
        <f ca="1">+IF(OFFSET('Water Data'!$B$1,0,10*ROW('Water Data'!B28))="",NA(),OFFSET('Water Data'!$B$1,0,10*ROW('Water Data'!B28)))</f>
        <v>#N/A</v>
      </c>
      <c r="B34" s="44" t="e">
        <f ca="1">+IF(OFFSET('Water Data'!$A$3,0,10*ROW('Water Data'!A31))="",NA(),OFFSET('Water Data'!$A$3,0,10*ROW('Water Data'!A31)))</f>
        <v>#N/A</v>
      </c>
      <c r="C34" s="44" t="e">
        <f ca="1">+IF(OFFSET('Water Data'!$C$3,0,10*ROW('Water Data'!C31))="",NA(),OFFSET('Water Data'!$C$3,0,10*ROW('Water Data'!C31)))</f>
        <v>#N/A</v>
      </c>
      <c r="D34" s="119" t="e">
        <f ca="1">+IF(AND(ISNUMBER(OFFSET('Water Data'!$C$5,0,10*ROW('Water Data'!C28))),'Data Summary'!BS34="Yes"),100-OFFSET('Water Data'!$C$5,0,10*ROW('Water Data'!C28)),NA())</f>
        <v>#N/A</v>
      </c>
      <c r="E34" s="119" t="e">
        <f ca="1">+IF(AND(ISNUMBER(OFFSET('Water Data'!$C$7,0,10*ROW('Water Data'!C28))),'Data Summary'!BT34="Yes"),OFFSET('Water Data'!$C$7,0,10*ROW('Water Data'!C28)),NA())</f>
        <v>#N/A</v>
      </c>
      <c r="F34" s="119" t="e">
        <f ca="1">+IF(AND(ISNUMBER(OFFSET('Water Data'!$C$10,0,10*ROW('Water Data'!C28))),'Data Summary'!BU34="Yes"),OFFSET('Water Data'!$C$10,0,10*ROW('Water Data'!C28)),NA())</f>
        <v>#N/A</v>
      </c>
      <c r="G34" s="119" t="e">
        <f ca="1">+IF(AND(ISNUMBER(OFFSET('Water Data'!$D$5,0,10*ROW('Water Data'!D28))),'Data Summary'!BV34="Yes"),100-OFFSET('Water Data'!$D$5,0,10*ROW('Water Data'!D28)),NA())</f>
        <v>#N/A</v>
      </c>
      <c r="H34" s="119" t="e">
        <f ca="1">+IF(AND(ISNUMBER(OFFSET('Water Data'!$D$7,0,10*ROW('Water Data'!D28))),'Data Summary'!BW34="Yes"),OFFSET('Water Data'!$D$7,0,10*ROW('Water Data'!D28)),NA())</f>
        <v>#N/A</v>
      </c>
      <c r="I34" s="119" t="e">
        <f ca="1">+IF(AND(ISNUMBER(OFFSET('Water Data'!$D$10,0,10*ROW('Water Data'!D28))),'Data Summary'!BX34="Yes"),OFFSET('Water Data'!$D$10,0,10*ROW('Water Data'!D28)),NA())</f>
        <v>#N/A</v>
      </c>
      <c r="J34" s="119" t="e">
        <f ca="1">+IF(AND(ISNUMBER(OFFSET('Water Data'!$E$5,0,10*ROW('Water Data'!E28))),'Data Summary'!BY34="Yes"),100-OFFSET('Water Data'!$E$5,0,10*ROW('Water Data'!E28)),NA())</f>
        <v>#N/A</v>
      </c>
      <c r="K34" s="119" t="e">
        <f ca="1">+IF(AND(ISNUMBER(OFFSET('Water Data'!$E$7,0,10*ROW('Water Data'!E28))),'Data Summary'!BZ34="Yes"),OFFSET('Water Data'!$E$7,0,10*ROW('Water Data'!E28)),NA())</f>
        <v>#N/A</v>
      </c>
      <c r="L34" s="119" t="e">
        <f ca="1">+IF(AND(ISNUMBER(OFFSET('Water Data'!$E$10,0,10*ROW('Water Data'!E28))),'Data Summary'!CA34="Yes"),OFFSET('Water Data'!$E$10,0,10*ROW('Water Data'!E28)),NA())</f>
        <v>#N/A</v>
      </c>
      <c r="M34" s="119" t="e">
        <f ca="1">+IF(AND(ISNUMBER(OFFSET('Water Data'!$F$5,0,10*ROW('Water Data'!F28))),'Data Summary'!CB34="Yes"),100-OFFSET('Water Data'!$F$5,0,10*ROW('Water Data'!F28)),NA())</f>
        <v>#N/A</v>
      </c>
      <c r="N34" s="119" t="e">
        <f ca="1">+IF(AND(ISNUMBER(OFFSET('Water Data'!$F$7,0,10*ROW('Water Data'!F28))),'Data Summary'!CC34="Yes"),OFFSET('Water Data'!$F$7,0,10*ROW('Water Data'!F28)),NA())</f>
        <v>#N/A</v>
      </c>
      <c r="O34" s="119" t="e">
        <f ca="1">+IF(AND(ISNUMBER(OFFSET('Water Data'!$F$10,0,10*ROW('Water Data'!F28))),'Data Summary'!CD34="Yes"),OFFSET('Water Data'!$F$10,0,10*ROW('Water Data'!F28)),NA())</f>
        <v>#N/A</v>
      </c>
      <c r="P34" s="119" t="e">
        <f ca="1">+IF(AND(ISNUMBER(OFFSET('Water Data'!$G$5,0,10*ROW('Water Data'!G28))),'Data Summary'!CE34="Yes"),100-OFFSET('Water Data'!$G$5,0,10*ROW('Water Data'!G28)),NA())</f>
        <v>#N/A</v>
      </c>
      <c r="Q34" s="119" t="e">
        <f ca="1">+IF(AND(ISNUMBER(OFFSET('Water Data'!$G$7,0,10*ROW('Water Data'!G28))),'Data Summary'!CF34="Yes"),OFFSET('Water Data'!$G$7,0,10*ROW('Water Data'!G28)),NA())</f>
        <v>#N/A</v>
      </c>
      <c r="R34" s="119" t="e">
        <f ca="1">+IF(AND(ISNUMBER(OFFSET('Water Data'!$G$10,0,10*ROW('Water Data'!G28))),'Data Summary'!CG34="Yes"),OFFSET('Water Data'!$G$10,0,10*ROW('Water Data'!G28)),NA())</f>
        <v>#N/A</v>
      </c>
      <c r="S34" s="119" t="e">
        <f ca="1">+IF(AND(ISNUMBER(OFFSET('Water Data'!$H$5,0,10*ROW('Water Data'!H28))),'Data Summary'!CH34="Yes"),100-OFFSET('Water Data'!$H$5,0,10*ROW('Water Data'!H28)),NA())</f>
        <v>#N/A</v>
      </c>
      <c r="T34" s="119" t="e">
        <f ca="1">+IF(AND(ISNUMBER(OFFSET('Water Data'!$H$7,0,10*ROW('Water Data'!H28))),'Data Summary'!CI34="Yes"),OFFSET('Water Data'!$H$7,0,10*ROW('Water Data'!H28)),NA())</f>
        <v>#N/A</v>
      </c>
      <c r="U34" s="119" t="e">
        <f ca="1">+IF(AND(ISNUMBER(OFFSET('Water Data'!$H$10,0,10*ROW('Water Data'!H28))),'Data Summary'!CJ34="Yes"),OFFSET('Water Data'!$H$10,0,10*ROW('Water Data'!H28)),NA())</f>
        <v>#N/A</v>
      </c>
      <c r="V34" s="120" t="e">
        <f ca="1">+IF(AND(ISNUMBER(OFFSET('Sanitation Data'!$C$5,0,10*ROW('Sanitation Data'!C28))),'Data Summary'!CK34="Yes"),100-OFFSET('Sanitation Data'!$C$5,0,10*ROW('Sanitation Data'!C28)),NA())</f>
        <v>#N/A</v>
      </c>
      <c r="W34" s="120" t="e">
        <f ca="1">+IF(AND(ISNUMBER(OFFSET('Sanitation Data'!$C$7,0,10*ROW('Sanitation Data'!C28))),'Data Summary'!CL34="Yes"),OFFSET('Sanitation Data'!$C$7,0,10*ROW('Sanitation Data'!C28)),NA())</f>
        <v>#N/A</v>
      </c>
      <c r="X34" s="120" t="e">
        <f ca="1">+IF(AND(ISNUMBER(OFFSET('Sanitation Data'!$C$11,0,10*ROW('Sanitation Data'!C28))),'Data Summary'!CM34="Yes"),OFFSET('Sanitation Data'!$C$11,0,10*ROW('Sanitation Data'!C28)),NA())</f>
        <v>#N/A</v>
      </c>
      <c r="Y34" s="120" t="e">
        <f ca="1">+IF(AND(ISNUMBER(OFFSET('Sanitation Data'!$C$12,0,10*ROW('Sanitation Data'!C28))),'Data Summary'!CN34="Yes"),OFFSET('Sanitation Data'!$C$12,0,10*ROW('Sanitation Data'!C28)),NA())</f>
        <v>#N/A</v>
      </c>
      <c r="Z34" s="120" t="e">
        <f ca="1">+IF(AND(ISNUMBER(OFFSET('Sanitation Data'!$C$13,0,10*ROW('Sanitation Data'!C28))),'Data Summary'!CO34="Yes"),OFFSET('Sanitation Data'!$C$13,0,10*ROW('Sanitation Data'!C28)),NA())</f>
        <v>#N/A</v>
      </c>
      <c r="AA34" s="120" t="e">
        <f ca="1">+IF(AND(ISNUMBER(OFFSET('Sanitation Data'!$D$5,0,10*ROW('Sanitation Data'!D28))),'Data Summary'!CP34="Yes"),100-OFFSET('Sanitation Data'!$D$5,0,10*ROW('Sanitation Data'!D28)),NA())</f>
        <v>#N/A</v>
      </c>
      <c r="AB34" s="120" t="e">
        <f ca="1">+IF(AND(ISNUMBER(OFFSET('Sanitation Data'!$D$7,0,10*ROW('Sanitation Data'!D28))),'Data Summary'!CQ34="Yes"),OFFSET('Sanitation Data'!$D$7,0,10*ROW('Sanitation Data'!D28)),NA())</f>
        <v>#N/A</v>
      </c>
      <c r="AC34" s="120" t="e">
        <f ca="1">+IF(AND(ISNUMBER(OFFSET('Sanitation Data'!$D$11,0,10*ROW('Sanitation Data'!D28))),'Data Summary'!CR34="Yes"),OFFSET('Sanitation Data'!$D$11,0,10*ROW('Sanitation Data'!D28)),NA())</f>
        <v>#N/A</v>
      </c>
      <c r="AD34" s="120" t="e">
        <f ca="1">+IF(AND(ISNUMBER(OFFSET('Sanitation Data'!$D$12,0,10*ROW('Sanitation Data'!D28))),'Data Summary'!CS34="Yes"),OFFSET('Sanitation Data'!$D$12,0,10*ROW('Sanitation Data'!D28)),NA())</f>
        <v>#N/A</v>
      </c>
      <c r="AE34" s="120" t="e">
        <f ca="1">+IF(AND(ISNUMBER(OFFSET('Sanitation Data'!$D$13,0,10*ROW('Sanitation Data'!D28))),'Data Summary'!CT34="Yes"),OFFSET('Sanitation Data'!$D$13,0,10*ROW('Sanitation Data'!D28)),NA())</f>
        <v>#N/A</v>
      </c>
      <c r="AF34" s="120" t="e">
        <f ca="1">+IF(AND(ISNUMBER(OFFSET('Sanitation Data'!$E$5,0,10*ROW('Sanitation Data'!E28))),'Data Summary'!CU34="Yes"),100-OFFSET('Sanitation Data'!$E$5,0,10*ROW('Sanitation Data'!E28)),NA())</f>
        <v>#N/A</v>
      </c>
      <c r="AG34" s="120" t="e">
        <f ca="1">+IF(AND(ISNUMBER(OFFSET('Sanitation Data'!$E$7,0,10*ROW('Sanitation Data'!E28))),'Data Summary'!CV34="Yes"),OFFSET('Sanitation Data'!$E$7,0,10*ROW('Sanitation Data'!E28)),NA())</f>
        <v>#N/A</v>
      </c>
      <c r="AH34" s="120" t="e">
        <f ca="1">+IF(AND(ISNUMBER(OFFSET('Sanitation Data'!$E$11,0,10*ROW('Sanitation Data'!E28))),'Data Summary'!CW34="Yes"),OFFSET('Sanitation Data'!$E$11,0,10*ROW('Sanitation Data'!E28)),NA())</f>
        <v>#N/A</v>
      </c>
      <c r="AI34" s="120" t="e">
        <f ca="1">+IF(AND(ISNUMBER(OFFSET('Sanitation Data'!$E$12,0,10*ROW('Sanitation Data'!E28))),'Data Summary'!CX34="Yes"),OFFSET('Sanitation Data'!$E$12,0,10*ROW('Sanitation Data'!E28)),NA())</f>
        <v>#N/A</v>
      </c>
      <c r="AJ34" s="120" t="e">
        <f ca="1">+IF(AND(ISNUMBER(OFFSET('Sanitation Data'!$E$13,0,10*ROW('Sanitation Data'!E28))),'Data Summary'!CY34="Yes"),OFFSET('Sanitation Data'!$E$13,0,10*ROW('Sanitation Data'!E28)),NA())</f>
        <v>#N/A</v>
      </c>
      <c r="AK34" s="120" t="e">
        <f ca="1">+IF(AND(ISNUMBER(OFFSET('Sanitation Data'!$F$5,0,10*ROW('Sanitation Data'!F28))),'Data Summary'!CZ34="Yes"),100-OFFSET('Sanitation Data'!$F$5,0,10*ROW('Sanitation Data'!F28)),NA())</f>
        <v>#N/A</v>
      </c>
      <c r="AL34" s="120" t="e">
        <f ca="1">+IF(AND(ISNUMBER(OFFSET('Sanitation Data'!$F$7,0,10*ROW('Sanitation Data'!F28))),'Data Summary'!DA34="Yes"),OFFSET('Sanitation Data'!$F$7,0,10*ROW('Sanitation Data'!F28)),NA())</f>
        <v>#N/A</v>
      </c>
      <c r="AM34" s="120" t="e">
        <f ca="1">+IF(AND(ISNUMBER(OFFSET('Sanitation Data'!$F$11,0,10*ROW('Sanitation Data'!F28))),'Data Summary'!DB34="Yes"),OFFSET('Sanitation Data'!$F$11,0,10*ROW('Sanitation Data'!F28)),NA())</f>
        <v>#N/A</v>
      </c>
      <c r="AN34" s="120" t="e">
        <f ca="1">+IF(AND(ISNUMBER(OFFSET('Sanitation Data'!$F$12,0,10*ROW('Sanitation Data'!F28))),'Data Summary'!DC34="Yes"),OFFSET('Sanitation Data'!$F$12,0,10*ROW('Sanitation Data'!F28)),NA())</f>
        <v>#N/A</v>
      </c>
      <c r="AO34" s="120" t="e">
        <f ca="1">+IF(AND(ISNUMBER(OFFSET('Sanitation Data'!$F$13,0,10*ROW('Sanitation Data'!F28))),'Data Summary'!DD34="Yes"),OFFSET('Sanitation Data'!$F$13,0,10*ROW('Sanitation Data'!F28)),NA())</f>
        <v>#N/A</v>
      </c>
      <c r="AP34" s="120" t="e">
        <f ca="1">+IF(AND(ISNUMBER(OFFSET('Sanitation Data'!$G$5,0,10*ROW('Sanitation Data'!G28))),'Data Summary'!DE34="Yes"),100-OFFSET('Sanitation Data'!$G$5,0,10*ROW('Sanitation Data'!G28)),NA())</f>
        <v>#N/A</v>
      </c>
      <c r="AQ34" s="120" t="e">
        <f ca="1">+IF(AND(ISNUMBER(OFFSET('Sanitation Data'!$G$7,0,10*ROW('Sanitation Data'!G28))),'Data Summary'!DF34="Yes"),OFFSET('Sanitation Data'!$G$7,0,10*ROW('Sanitation Data'!G28)),NA())</f>
        <v>#N/A</v>
      </c>
      <c r="AR34" s="120" t="e">
        <f ca="1">+IF(AND(ISNUMBER(OFFSET('Sanitation Data'!$G$11,0,10*ROW('Sanitation Data'!G28))),'Data Summary'!DG34="Yes"),OFFSET('Sanitation Data'!$G$11,0,10*ROW('Sanitation Data'!G28)),NA())</f>
        <v>#N/A</v>
      </c>
      <c r="AS34" s="120" t="e">
        <f ca="1">+IF(AND(ISNUMBER(OFFSET('Sanitation Data'!$G$12,0,10*ROW('Sanitation Data'!G28))),'Data Summary'!DH34="Yes"),OFFSET('Sanitation Data'!$G$12,0,10*ROW('Sanitation Data'!G28)),NA())</f>
        <v>#N/A</v>
      </c>
      <c r="AT34" s="120" t="e">
        <f ca="1">+IF(AND(ISNUMBER(OFFSET('Sanitation Data'!$G$13,0,10*ROW('Sanitation Data'!G28))),'Data Summary'!DI34="Yes"),OFFSET('Sanitation Data'!$G$13,0,10*ROW('Sanitation Data'!G28)),NA())</f>
        <v>#N/A</v>
      </c>
      <c r="AU34" s="120" t="e">
        <f ca="1">+IF(AND(ISNUMBER(OFFSET('Sanitation Data'!$H$5,0,10*ROW('Sanitation Data'!H28))),'Data Summary'!DJ34="Yes"),100-OFFSET('Sanitation Data'!$H$5,0,10*ROW('Sanitation Data'!H28)),NA())</f>
        <v>#N/A</v>
      </c>
      <c r="AV34" s="120" t="e">
        <f ca="1">+IF(AND(ISNUMBER(OFFSET('Sanitation Data'!$H$7,0,10*ROW('Sanitation Data'!H28))),'Data Summary'!DK34="Yes"),OFFSET('Sanitation Data'!$H$7,0,10*ROW('Sanitation Data'!H28)),NA())</f>
        <v>#N/A</v>
      </c>
      <c r="AW34" s="120" t="e">
        <f ca="1">+IF(AND(ISNUMBER(OFFSET('Sanitation Data'!$H$11,0,10*ROW('Sanitation Data'!H28))),'Data Summary'!DL34="Yes"),OFFSET('Sanitation Data'!$H$11,0,10*ROW('Sanitation Data'!H28)),NA())</f>
        <v>#N/A</v>
      </c>
      <c r="AX34" s="120" t="e">
        <f ca="1">+IF(AND(ISNUMBER(OFFSET('Sanitation Data'!$H$12,0,10*ROW('Sanitation Data'!H28))),'Data Summary'!DM34="Yes"),OFFSET('Sanitation Data'!$H$12,0,10*ROW('Sanitation Data'!H28)),NA())</f>
        <v>#N/A</v>
      </c>
      <c r="AY34" s="120" t="e">
        <f ca="1">+IF(AND(ISNUMBER(OFFSET('Sanitation Data'!$H$13,0,10*ROW('Sanitation Data'!H28))),'Data Summary'!DN34="Yes"),OFFSET('Sanitation Data'!$H$13,0,10*ROW('Sanitation Data'!H28)),NA())</f>
        <v>#N/A</v>
      </c>
      <c r="AZ34" s="121" t="e">
        <f ca="1">+IF(AND(ISNUMBER(OFFSET('Hygiene Data'!$C$6,0,10*ROW('Hygiene Data'!C28))),'Data Summary'!DO34="Yes"),OFFSET('Hygiene Data'!$C$6,0,10*ROW('Hygiene Data'!C28)),NA())</f>
        <v>#N/A</v>
      </c>
      <c r="BA34" s="121" t="e">
        <f ca="1">+IF(AND(ISNUMBER(OFFSET('Hygiene Data'!$C$8,0,10*ROW('Hygiene Data'!C28))),'Data Summary'!DP34="Yes"),OFFSET('Hygiene Data'!$C$8,0,10*ROW('Hygiene Data'!C28)),NA())</f>
        <v>#N/A</v>
      </c>
      <c r="BB34" s="121" t="e">
        <f ca="1">+IF(AND(ISNUMBER(OFFSET('Hygiene Data'!$C$10,0,10*ROW('Hygiene Data'!C28))),'Data Summary'!DQ34="Yes"),OFFSET('Hygiene Data'!$C$10,0,10*ROW('Hygiene Data'!C28)),NA())</f>
        <v>#N/A</v>
      </c>
      <c r="BC34" s="121" t="e">
        <f ca="1">+IF(AND(ISNUMBER(OFFSET('Hygiene Data'!$D$6,0,10*ROW('Hygiene Data'!D28))),'Data Summary'!DR34="Yes"),OFFSET('Hygiene Data'!$D$6,0,10*ROW('Hygiene Data'!D28)),NA())</f>
        <v>#N/A</v>
      </c>
      <c r="BD34" s="121" t="e">
        <f ca="1">+IF(AND(ISNUMBER(OFFSET('Hygiene Data'!$D$8,0,10*ROW('Hygiene Data'!D28))),'Data Summary'!DS34="Yes"),OFFSET('Hygiene Data'!$D$8,0,10*ROW('Hygiene Data'!D28)),NA())</f>
        <v>#N/A</v>
      </c>
      <c r="BE34" s="121" t="e">
        <f ca="1">+IF(AND(ISNUMBER(OFFSET('Hygiene Data'!$D$10,0,10*ROW('Hygiene Data'!D28))),'Data Summary'!DT34="Yes"),OFFSET('Hygiene Data'!$D$10,0,10*ROW('Hygiene Data'!D28)),NA())</f>
        <v>#N/A</v>
      </c>
      <c r="BF34" s="121" t="e">
        <f ca="1">+IF(AND(ISNUMBER(OFFSET('Hygiene Data'!$E$6,0,10*ROW('Hygiene Data'!E28))),'Data Summary'!DU34="Yes"),OFFSET('Hygiene Data'!$E$6,0,10*ROW('Hygiene Data'!E28)),NA())</f>
        <v>#N/A</v>
      </c>
      <c r="BG34" s="121" t="e">
        <f ca="1">+IF(AND(ISNUMBER(OFFSET('Hygiene Data'!$E$8,0,10*ROW('Hygiene Data'!E28))),'Data Summary'!DV34="Yes"),OFFSET('Hygiene Data'!$E$8,0,10*ROW('Hygiene Data'!E28)),NA())</f>
        <v>#N/A</v>
      </c>
      <c r="BH34" s="121" t="e">
        <f ca="1">+IF(AND(ISNUMBER(OFFSET('Hygiene Data'!$E$10,0,10*ROW('Hygiene Data'!E28))),'Data Summary'!DW34="Yes"),OFFSET('Hygiene Data'!$E$10,0,10*ROW('Hygiene Data'!E28)),NA())</f>
        <v>#N/A</v>
      </c>
      <c r="BI34" s="121" t="e">
        <f ca="1">+IF(AND(ISNUMBER(OFFSET('Hygiene Data'!$F$6,0,10*ROW('Hygiene Data'!F28))),'Data Summary'!DX34="Yes"),OFFSET('Hygiene Data'!$F$6,0,10*ROW('Hygiene Data'!F28)),NA())</f>
        <v>#N/A</v>
      </c>
      <c r="BJ34" s="121" t="e">
        <f ca="1">+IF(AND(ISNUMBER(OFFSET('Hygiene Data'!$F$8,0,10*ROW('Hygiene Data'!F28))),'Data Summary'!DY34="Yes"),OFFSET('Hygiene Data'!$F$8,0,10*ROW('Hygiene Data'!F28)),NA())</f>
        <v>#N/A</v>
      </c>
      <c r="BK34" s="121" t="e">
        <f ca="1">+IF(AND(ISNUMBER(OFFSET('Hygiene Data'!$F$10,0,10*ROW('Hygiene Data'!F28))),'Data Summary'!DZ34="Yes"),OFFSET('Hygiene Data'!$F$10,0,10*ROW('Hygiene Data'!F28)),NA())</f>
        <v>#N/A</v>
      </c>
      <c r="BL34" s="121" t="e">
        <f ca="1">+IF(AND(ISNUMBER(OFFSET('Hygiene Data'!$G$6,0,10*ROW('Hygiene Data'!G28))),'Data Summary'!EA34="Yes"),OFFSET('Hygiene Data'!$G$6,0,10*ROW('Hygiene Data'!G28)),NA())</f>
        <v>#N/A</v>
      </c>
      <c r="BM34" s="121" t="e">
        <f ca="1">+IF(AND(ISNUMBER(OFFSET('Hygiene Data'!$G$8,0,10*ROW('Hygiene Data'!G28))),'Data Summary'!EB34="Yes"),OFFSET('Hygiene Data'!$G$8,0,10*ROW('Hygiene Data'!G28)),NA())</f>
        <v>#N/A</v>
      </c>
      <c r="BN34" s="121" t="e">
        <f ca="1">+IF(AND(ISNUMBER(OFFSET('Hygiene Data'!$G$10,0,10*ROW('Hygiene Data'!G28))),'Data Summary'!EC34="Yes"),OFFSET('Hygiene Data'!$G$10,0,10*ROW('Hygiene Data'!G28)),NA())</f>
        <v>#N/A</v>
      </c>
      <c r="BO34" s="121" t="e">
        <f ca="1">+IF(AND(ISNUMBER(OFFSET('Hygiene Data'!$H$6,0,10*ROW('Hygiene Data'!H28))),'Data Summary'!ED34="Yes"),OFFSET('Hygiene Data'!$H$6,0,10*ROW('Hygiene Data'!H28)),NA())</f>
        <v>#N/A</v>
      </c>
      <c r="BP34" s="121" t="e">
        <f ca="1">+IF(AND(ISNUMBER(OFFSET('Hygiene Data'!$H$8,0,10*ROW('Hygiene Data'!H28))),'Data Summary'!EE34="Yes"),OFFSET('Hygiene Data'!$H$8,0,10*ROW('Hygiene Data'!H28)),NA())</f>
        <v>#N/A</v>
      </c>
      <c r="BQ34" s="121" t="e">
        <f ca="1">+IF(AND(ISNUMBER(OFFSET('Hygiene Data'!$H$10,0,10*ROW('Hygiene Data'!H28))),'Data Summary'!EF34="Yes"),OFFSET('Hygiene Data'!$H$10,0,10*ROW('Hygiene Data'!H28)),NA())</f>
        <v>#N/A</v>
      </c>
    </row>
    <row r="35" spans="1:69" x14ac:dyDescent="0.2">
      <c r="A35" s="44" t="e">
        <f ca="1">+IF(OFFSET('Water Data'!$B$1,0,10*ROW('Water Data'!B29))="",NA(),OFFSET('Water Data'!$B$1,0,10*ROW('Water Data'!B29)))</f>
        <v>#N/A</v>
      </c>
      <c r="B35" s="44" t="e">
        <f ca="1">+IF(OFFSET('Water Data'!$A$3,0,10*ROW('Water Data'!A32))="",NA(),OFFSET('Water Data'!$A$3,0,10*ROW('Water Data'!A32)))</f>
        <v>#N/A</v>
      </c>
      <c r="C35" s="44" t="e">
        <f ca="1">+IF(OFFSET('Water Data'!$C$3,0,10*ROW('Water Data'!C32))="",NA(),OFFSET('Water Data'!$C$3,0,10*ROW('Water Data'!C32)))</f>
        <v>#N/A</v>
      </c>
      <c r="D35" s="119" t="e">
        <f ca="1">+IF(AND(ISNUMBER(OFFSET('Water Data'!$C$5,0,10*ROW('Water Data'!C29))),'Data Summary'!BS35="Yes"),100-OFFSET('Water Data'!$C$5,0,10*ROW('Water Data'!C29)),NA())</f>
        <v>#N/A</v>
      </c>
      <c r="E35" s="119" t="e">
        <f ca="1">+IF(AND(ISNUMBER(OFFSET('Water Data'!$C$7,0,10*ROW('Water Data'!C29))),'Data Summary'!BT35="Yes"),OFFSET('Water Data'!$C$7,0,10*ROW('Water Data'!C29)),NA())</f>
        <v>#N/A</v>
      </c>
      <c r="F35" s="119" t="e">
        <f ca="1">+IF(AND(ISNUMBER(OFFSET('Water Data'!$C$10,0,10*ROW('Water Data'!C29))),'Data Summary'!BU35="Yes"),OFFSET('Water Data'!$C$10,0,10*ROW('Water Data'!C29)),NA())</f>
        <v>#N/A</v>
      </c>
      <c r="G35" s="119" t="e">
        <f ca="1">+IF(AND(ISNUMBER(OFFSET('Water Data'!$D$5,0,10*ROW('Water Data'!D29))),'Data Summary'!BV35="Yes"),100-OFFSET('Water Data'!$D$5,0,10*ROW('Water Data'!D29)),NA())</f>
        <v>#N/A</v>
      </c>
      <c r="H35" s="119" t="e">
        <f ca="1">+IF(AND(ISNUMBER(OFFSET('Water Data'!$D$7,0,10*ROW('Water Data'!D29))),'Data Summary'!BW35="Yes"),OFFSET('Water Data'!$D$7,0,10*ROW('Water Data'!D29)),NA())</f>
        <v>#N/A</v>
      </c>
      <c r="I35" s="119" t="e">
        <f ca="1">+IF(AND(ISNUMBER(OFFSET('Water Data'!$D$10,0,10*ROW('Water Data'!D29))),'Data Summary'!BX35="Yes"),OFFSET('Water Data'!$D$10,0,10*ROW('Water Data'!D29)),NA())</f>
        <v>#N/A</v>
      </c>
      <c r="J35" s="119" t="e">
        <f ca="1">+IF(AND(ISNUMBER(OFFSET('Water Data'!$E$5,0,10*ROW('Water Data'!E29))),'Data Summary'!BY35="Yes"),100-OFFSET('Water Data'!$E$5,0,10*ROW('Water Data'!E29)),NA())</f>
        <v>#N/A</v>
      </c>
      <c r="K35" s="119" t="e">
        <f ca="1">+IF(AND(ISNUMBER(OFFSET('Water Data'!$E$7,0,10*ROW('Water Data'!E29))),'Data Summary'!BZ35="Yes"),OFFSET('Water Data'!$E$7,0,10*ROW('Water Data'!E29)),NA())</f>
        <v>#N/A</v>
      </c>
      <c r="L35" s="119" t="e">
        <f ca="1">+IF(AND(ISNUMBER(OFFSET('Water Data'!$E$10,0,10*ROW('Water Data'!E29))),'Data Summary'!CA35="Yes"),OFFSET('Water Data'!$E$10,0,10*ROW('Water Data'!E29)),NA())</f>
        <v>#N/A</v>
      </c>
      <c r="M35" s="119" t="e">
        <f ca="1">+IF(AND(ISNUMBER(OFFSET('Water Data'!$F$5,0,10*ROW('Water Data'!F29))),'Data Summary'!CB35="Yes"),100-OFFSET('Water Data'!$F$5,0,10*ROW('Water Data'!F29)),NA())</f>
        <v>#N/A</v>
      </c>
      <c r="N35" s="119" t="e">
        <f ca="1">+IF(AND(ISNUMBER(OFFSET('Water Data'!$F$7,0,10*ROW('Water Data'!F29))),'Data Summary'!CC35="Yes"),OFFSET('Water Data'!$F$7,0,10*ROW('Water Data'!F29)),NA())</f>
        <v>#N/A</v>
      </c>
      <c r="O35" s="119" t="e">
        <f ca="1">+IF(AND(ISNUMBER(OFFSET('Water Data'!$F$10,0,10*ROW('Water Data'!F29))),'Data Summary'!CD35="Yes"),OFFSET('Water Data'!$F$10,0,10*ROW('Water Data'!F29)),NA())</f>
        <v>#N/A</v>
      </c>
      <c r="P35" s="119" t="e">
        <f ca="1">+IF(AND(ISNUMBER(OFFSET('Water Data'!$G$5,0,10*ROW('Water Data'!G29))),'Data Summary'!CE35="Yes"),100-OFFSET('Water Data'!$G$5,0,10*ROW('Water Data'!G29)),NA())</f>
        <v>#N/A</v>
      </c>
      <c r="Q35" s="119" t="e">
        <f ca="1">+IF(AND(ISNUMBER(OFFSET('Water Data'!$G$7,0,10*ROW('Water Data'!G29))),'Data Summary'!CF35="Yes"),OFFSET('Water Data'!$G$7,0,10*ROW('Water Data'!G29)),NA())</f>
        <v>#N/A</v>
      </c>
      <c r="R35" s="119" t="e">
        <f ca="1">+IF(AND(ISNUMBER(OFFSET('Water Data'!$G$10,0,10*ROW('Water Data'!G29))),'Data Summary'!CG35="Yes"),OFFSET('Water Data'!$G$10,0,10*ROW('Water Data'!G29)),NA())</f>
        <v>#N/A</v>
      </c>
      <c r="S35" s="119" t="e">
        <f ca="1">+IF(AND(ISNUMBER(OFFSET('Water Data'!$H$5,0,10*ROW('Water Data'!H29))),'Data Summary'!CH35="Yes"),100-OFFSET('Water Data'!$H$5,0,10*ROW('Water Data'!H29)),NA())</f>
        <v>#N/A</v>
      </c>
      <c r="T35" s="119" t="e">
        <f ca="1">+IF(AND(ISNUMBER(OFFSET('Water Data'!$H$7,0,10*ROW('Water Data'!H29))),'Data Summary'!CI35="Yes"),OFFSET('Water Data'!$H$7,0,10*ROW('Water Data'!H29)),NA())</f>
        <v>#N/A</v>
      </c>
      <c r="U35" s="119" t="e">
        <f ca="1">+IF(AND(ISNUMBER(OFFSET('Water Data'!$H$10,0,10*ROW('Water Data'!H29))),'Data Summary'!CJ35="Yes"),OFFSET('Water Data'!$H$10,0,10*ROW('Water Data'!H29)),NA())</f>
        <v>#N/A</v>
      </c>
      <c r="V35" s="120" t="e">
        <f ca="1">+IF(AND(ISNUMBER(OFFSET('Sanitation Data'!$C$5,0,10*ROW('Sanitation Data'!C29))),'Data Summary'!CK35="Yes"),100-OFFSET('Sanitation Data'!$C$5,0,10*ROW('Sanitation Data'!C29)),NA())</f>
        <v>#N/A</v>
      </c>
      <c r="W35" s="120" t="e">
        <f ca="1">+IF(AND(ISNUMBER(OFFSET('Sanitation Data'!$C$7,0,10*ROW('Sanitation Data'!C29))),'Data Summary'!CL35="Yes"),OFFSET('Sanitation Data'!$C$7,0,10*ROW('Sanitation Data'!C29)),NA())</f>
        <v>#N/A</v>
      </c>
      <c r="X35" s="120" t="e">
        <f ca="1">+IF(AND(ISNUMBER(OFFSET('Sanitation Data'!$C$11,0,10*ROW('Sanitation Data'!C29))),'Data Summary'!CM35="Yes"),OFFSET('Sanitation Data'!$C$11,0,10*ROW('Sanitation Data'!C29)),NA())</f>
        <v>#N/A</v>
      </c>
      <c r="Y35" s="120" t="e">
        <f ca="1">+IF(AND(ISNUMBER(OFFSET('Sanitation Data'!$C$12,0,10*ROW('Sanitation Data'!C29))),'Data Summary'!CN35="Yes"),OFFSET('Sanitation Data'!$C$12,0,10*ROW('Sanitation Data'!C29)),NA())</f>
        <v>#N/A</v>
      </c>
      <c r="Z35" s="120" t="e">
        <f ca="1">+IF(AND(ISNUMBER(OFFSET('Sanitation Data'!$C$13,0,10*ROW('Sanitation Data'!C29))),'Data Summary'!CO35="Yes"),OFFSET('Sanitation Data'!$C$13,0,10*ROW('Sanitation Data'!C29)),NA())</f>
        <v>#N/A</v>
      </c>
      <c r="AA35" s="120" t="e">
        <f ca="1">+IF(AND(ISNUMBER(OFFSET('Sanitation Data'!$D$5,0,10*ROW('Sanitation Data'!D29))),'Data Summary'!CP35="Yes"),100-OFFSET('Sanitation Data'!$D$5,0,10*ROW('Sanitation Data'!D29)),NA())</f>
        <v>#N/A</v>
      </c>
      <c r="AB35" s="120" t="e">
        <f ca="1">+IF(AND(ISNUMBER(OFFSET('Sanitation Data'!$D$7,0,10*ROW('Sanitation Data'!D29))),'Data Summary'!CQ35="Yes"),OFFSET('Sanitation Data'!$D$7,0,10*ROW('Sanitation Data'!D29)),NA())</f>
        <v>#N/A</v>
      </c>
      <c r="AC35" s="120" t="e">
        <f ca="1">+IF(AND(ISNUMBER(OFFSET('Sanitation Data'!$D$11,0,10*ROW('Sanitation Data'!D29))),'Data Summary'!CR35="Yes"),OFFSET('Sanitation Data'!$D$11,0,10*ROW('Sanitation Data'!D29)),NA())</f>
        <v>#N/A</v>
      </c>
      <c r="AD35" s="120" t="e">
        <f ca="1">+IF(AND(ISNUMBER(OFFSET('Sanitation Data'!$D$12,0,10*ROW('Sanitation Data'!D29))),'Data Summary'!CS35="Yes"),OFFSET('Sanitation Data'!$D$12,0,10*ROW('Sanitation Data'!D29)),NA())</f>
        <v>#N/A</v>
      </c>
      <c r="AE35" s="120" t="e">
        <f ca="1">+IF(AND(ISNUMBER(OFFSET('Sanitation Data'!$D$13,0,10*ROW('Sanitation Data'!D29))),'Data Summary'!CT35="Yes"),OFFSET('Sanitation Data'!$D$13,0,10*ROW('Sanitation Data'!D29)),NA())</f>
        <v>#N/A</v>
      </c>
      <c r="AF35" s="120" t="e">
        <f ca="1">+IF(AND(ISNUMBER(OFFSET('Sanitation Data'!$E$5,0,10*ROW('Sanitation Data'!E29))),'Data Summary'!CU35="Yes"),100-OFFSET('Sanitation Data'!$E$5,0,10*ROW('Sanitation Data'!E29)),NA())</f>
        <v>#N/A</v>
      </c>
      <c r="AG35" s="120" t="e">
        <f ca="1">+IF(AND(ISNUMBER(OFFSET('Sanitation Data'!$E$7,0,10*ROW('Sanitation Data'!E29))),'Data Summary'!CV35="Yes"),OFFSET('Sanitation Data'!$E$7,0,10*ROW('Sanitation Data'!E29)),NA())</f>
        <v>#N/A</v>
      </c>
      <c r="AH35" s="120" t="e">
        <f ca="1">+IF(AND(ISNUMBER(OFFSET('Sanitation Data'!$E$11,0,10*ROW('Sanitation Data'!E29))),'Data Summary'!CW35="Yes"),OFFSET('Sanitation Data'!$E$11,0,10*ROW('Sanitation Data'!E29)),NA())</f>
        <v>#N/A</v>
      </c>
      <c r="AI35" s="120" t="e">
        <f ca="1">+IF(AND(ISNUMBER(OFFSET('Sanitation Data'!$E$12,0,10*ROW('Sanitation Data'!E29))),'Data Summary'!CX35="Yes"),OFFSET('Sanitation Data'!$E$12,0,10*ROW('Sanitation Data'!E29)),NA())</f>
        <v>#N/A</v>
      </c>
      <c r="AJ35" s="120" t="e">
        <f ca="1">+IF(AND(ISNUMBER(OFFSET('Sanitation Data'!$E$13,0,10*ROW('Sanitation Data'!E29))),'Data Summary'!CY35="Yes"),OFFSET('Sanitation Data'!$E$13,0,10*ROW('Sanitation Data'!E29)),NA())</f>
        <v>#N/A</v>
      </c>
      <c r="AK35" s="120" t="e">
        <f ca="1">+IF(AND(ISNUMBER(OFFSET('Sanitation Data'!$F$5,0,10*ROW('Sanitation Data'!F29))),'Data Summary'!CZ35="Yes"),100-OFFSET('Sanitation Data'!$F$5,0,10*ROW('Sanitation Data'!F29)),NA())</f>
        <v>#N/A</v>
      </c>
      <c r="AL35" s="120" t="e">
        <f ca="1">+IF(AND(ISNUMBER(OFFSET('Sanitation Data'!$F$7,0,10*ROW('Sanitation Data'!F29))),'Data Summary'!DA35="Yes"),OFFSET('Sanitation Data'!$F$7,0,10*ROW('Sanitation Data'!F29)),NA())</f>
        <v>#N/A</v>
      </c>
      <c r="AM35" s="120" t="e">
        <f ca="1">+IF(AND(ISNUMBER(OFFSET('Sanitation Data'!$F$11,0,10*ROW('Sanitation Data'!F29))),'Data Summary'!DB35="Yes"),OFFSET('Sanitation Data'!$F$11,0,10*ROW('Sanitation Data'!F29)),NA())</f>
        <v>#N/A</v>
      </c>
      <c r="AN35" s="120" t="e">
        <f ca="1">+IF(AND(ISNUMBER(OFFSET('Sanitation Data'!$F$12,0,10*ROW('Sanitation Data'!F29))),'Data Summary'!DC35="Yes"),OFFSET('Sanitation Data'!$F$12,0,10*ROW('Sanitation Data'!F29)),NA())</f>
        <v>#N/A</v>
      </c>
      <c r="AO35" s="120" t="e">
        <f ca="1">+IF(AND(ISNUMBER(OFFSET('Sanitation Data'!$F$13,0,10*ROW('Sanitation Data'!F29))),'Data Summary'!DD35="Yes"),OFFSET('Sanitation Data'!$F$13,0,10*ROW('Sanitation Data'!F29)),NA())</f>
        <v>#N/A</v>
      </c>
      <c r="AP35" s="120" t="e">
        <f ca="1">+IF(AND(ISNUMBER(OFFSET('Sanitation Data'!$G$5,0,10*ROW('Sanitation Data'!G29))),'Data Summary'!DE35="Yes"),100-OFFSET('Sanitation Data'!$G$5,0,10*ROW('Sanitation Data'!G29)),NA())</f>
        <v>#N/A</v>
      </c>
      <c r="AQ35" s="120" t="e">
        <f ca="1">+IF(AND(ISNUMBER(OFFSET('Sanitation Data'!$G$7,0,10*ROW('Sanitation Data'!G29))),'Data Summary'!DF35="Yes"),OFFSET('Sanitation Data'!$G$7,0,10*ROW('Sanitation Data'!G29)),NA())</f>
        <v>#N/A</v>
      </c>
      <c r="AR35" s="120" t="e">
        <f ca="1">+IF(AND(ISNUMBER(OFFSET('Sanitation Data'!$G$11,0,10*ROW('Sanitation Data'!G29))),'Data Summary'!DG35="Yes"),OFFSET('Sanitation Data'!$G$11,0,10*ROW('Sanitation Data'!G29)),NA())</f>
        <v>#N/A</v>
      </c>
      <c r="AS35" s="120" t="e">
        <f ca="1">+IF(AND(ISNUMBER(OFFSET('Sanitation Data'!$G$12,0,10*ROW('Sanitation Data'!G29))),'Data Summary'!DH35="Yes"),OFFSET('Sanitation Data'!$G$12,0,10*ROW('Sanitation Data'!G29)),NA())</f>
        <v>#N/A</v>
      </c>
      <c r="AT35" s="120" t="e">
        <f ca="1">+IF(AND(ISNUMBER(OFFSET('Sanitation Data'!$G$13,0,10*ROW('Sanitation Data'!G29))),'Data Summary'!DI35="Yes"),OFFSET('Sanitation Data'!$G$13,0,10*ROW('Sanitation Data'!G29)),NA())</f>
        <v>#N/A</v>
      </c>
      <c r="AU35" s="120" t="e">
        <f ca="1">+IF(AND(ISNUMBER(OFFSET('Sanitation Data'!$H$5,0,10*ROW('Sanitation Data'!H29))),'Data Summary'!DJ35="Yes"),100-OFFSET('Sanitation Data'!$H$5,0,10*ROW('Sanitation Data'!H29)),NA())</f>
        <v>#N/A</v>
      </c>
      <c r="AV35" s="120" t="e">
        <f ca="1">+IF(AND(ISNUMBER(OFFSET('Sanitation Data'!$H$7,0,10*ROW('Sanitation Data'!H29))),'Data Summary'!DK35="Yes"),OFFSET('Sanitation Data'!$H$7,0,10*ROW('Sanitation Data'!H29)),NA())</f>
        <v>#N/A</v>
      </c>
      <c r="AW35" s="120" t="e">
        <f ca="1">+IF(AND(ISNUMBER(OFFSET('Sanitation Data'!$H$11,0,10*ROW('Sanitation Data'!H29))),'Data Summary'!DL35="Yes"),OFFSET('Sanitation Data'!$H$11,0,10*ROW('Sanitation Data'!H29)),NA())</f>
        <v>#N/A</v>
      </c>
      <c r="AX35" s="120" t="e">
        <f ca="1">+IF(AND(ISNUMBER(OFFSET('Sanitation Data'!$H$12,0,10*ROW('Sanitation Data'!H29))),'Data Summary'!DM35="Yes"),OFFSET('Sanitation Data'!$H$12,0,10*ROW('Sanitation Data'!H29)),NA())</f>
        <v>#N/A</v>
      </c>
      <c r="AY35" s="120" t="e">
        <f ca="1">+IF(AND(ISNUMBER(OFFSET('Sanitation Data'!$H$13,0,10*ROW('Sanitation Data'!H29))),'Data Summary'!DN35="Yes"),OFFSET('Sanitation Data'!$H$13,0,10*ROW('Sanitation Data'!H29)),NA())</f>
        <v>#N/A</v>
      </c>
      <c r="AZ35" s="121" t="e">
        <f ca="1">+IF(AND(ISNUMBER(OFFSET('Hygiene Data'!$C$6,0,10*ROW('Hygiene Data'!C29))),'Data Summary'!DO35="Yes"),OFFSET('Hygiene Data'!$C$6,0,10*ROW('Hygiene Data'!C29)),NA())</f>
        <v>#N/A</v>
      </c>
      <c r="BA35" s="121" t="e">
        <f ca="1">+IF(AND(ISNUMBER(OFFSET('Hygiene Data'!$C$8,0,10*ROW('Hygiene Data'!C29))),'Data Summary'!DP35="Yes"),OFFSET('Hygiene Data'!$C$8,0,10*ROW('Hygiene Data'!C29)),NA())</f>
        <v>#N/A</v>
      </c>
      <c r="BB35" s="121" t="e">
        <f ca="1">+IF(AND(ISNUMBER(OFFSET('Hygiene Data'!$C$10,0,10*ROW('Hygiene Data'!C29))),'Data Summary'!DQ35="Yes"),OFFSET('Hygiene Data'!$C$10,0,10*ROW('Hygiene Data'!C29)),NA())</f>
        <v>#N/A</v>
      </c>
      <c r="BC35" s="121" t="e">
        <f ca="1">+IF(AND(ISNUMBER(OFFSET('Hygiene Data'!$D$6,0,10*ROW('Hygiene Data'!D29))),'Data Summary'!DR35="Yes"),OFFSET('Hygiene Data'!$D$6,0,10*ROW('Hygiene Data'!D29)),NA())</f>
        <v>#N/A</v>
      </c>
      <c r="BD35" s="121" t="e">
        <f ca="1">+IF(AND(ISNUMBER(OFFSET('Hygiene Data'!$D$8,0,10*ROW('Hygiene Data'!D29))),'Data Summary'!DS35="Yes"),OFFSET('Hygiene Data'!$D$8,0,10*ROW('Hygiene Data'!D29)),NA())</f>
        <v>#N/A</v>
      </c>
      <c r="BE35" s="121" t="e">
        <f ca="1">+IF(AND(ISNUMBER(OFFSET('Hygiene Data'!$D$10,0,10*ROW('Hygiene Data'!D29))),'Data Summary'!DT35="Yes"),OFFSET('Hygiene Data'!$D$10,0,10*ROW('Hygiene Data'!D29)),NA())</f>
        <v>#N/A</v>
      </c>
      <c r="BF35" s="121" t="e">
        <f ca="1">+IF(AND(ISNUMBER(OFFSET('Hygiene Data'!$E$6,0,10*ROW('Hygiene Data'!E29))),'Data Summary'!DU35="Yes"),OFFSET('Hygiene Data'!$E$6,0,10*ROW('Hygiene Data'!E29)),NA())</f>
        <v>#N/A</v>
      </c>
      <c r="BG35" s="121" t="e">
        <f ca="1">+IF(AND(ISNUMBER(OFFSET('Hygiene Data'!$E$8,0,10*ROW('Hygiene Data'!E29))),'Data Summary'!DV35="Yes"),OFFSET('Hygiene Data'!$E$8,0,10*ROW('Hygiene Data'!E29)),NA())</f>
        <v>#N/A</v>
      </c>
      <c r="BH35" s="121" t="e">
        <f ca="1">+IF(AND(ISNUMBER(OFFSET('Hygiene Data'!$E$10,0,10*ROW('Hygiene Data'!E29))),'Data Summary'!DW35="Yes"),OFFSET('Hygiene Data'!$E$10,0,10*ROW('Hygiene Data'!E29)),NA())</f>
        <v>#N/A</v>
      </c>
      <c r="BI35" s="121" t="e">
        <f ca="1">+IF(AND(ISNUMBER(OFFSET('Hygiene Data'!$F$6,0,10*ROW('Hygiene Data'!F29))),'Data Summary'!DX35="Yes"),OFFSET('Hygiene Data'!$F$6,0,10*ROW('Hygiene Data'!F29)),NA())</f>
        <v>#N/A</v>
      </c>
      <c r="BJ35" s="121" t="e">
        <f ca="1">+IF(AND(ISNUMBER(OFFSET('Hygiene Data'!$F$8,0,10*ROW('Hygiene Data'!F29))),'Data Summary'!DY35="Yes"),OFFSET('Hygiene Data'!$F$8,0,10*ROW('Hygiene Data'!F29)),NA())</f>
        <v>#N/A</v>
      </c>
      <c r="BK35" s="121" t="e">
        <f ca="1">+IF(AND(ISNUMBER(OFFSET('Hygiene Data'!$F$10,0,10*ROW('Hygiene Data'!F29))),'Data Summary'!DZ35="Yes"),OFFSET('Hygiene Data'!$F$10,0,10*ROW('Hygiene Data'!F29)),NA())</f>
        <v>#N/A</v>
      </c>
      <c r="BL35" s="121" t="e">
        <f ca="1">+IF(AND(ISNUMBER(OFFSET('Hygiene Data'!$G$6,0,10*ROW('Hygiene Data'!G29))),'Data Summary'!EA35="Yes"),OFFSET('Hygiene Data'!$G$6,0,10*ROW('Hygiene Data'!G29)),NA())</f>
        <v>#N/A</v>
      </c>
      <c r="BM35" s="121" t="e">
        <f ca="1">+IF(AND(ISNUMBER(OFFSET('Hygiene Data'!$G$8,0,10*ROW('Hygiene Data'!G29))),'Data Summary'!EB35="Yes"),OFFSET('Hygiene Data'!$G$8,0,10*ROW('Hygiene Data'!G29)),NA())</f>
        <v>#N/A</v>
      </c>
      <c r="BN35" s="121" t="e">
        <f ca="1">+IF(AND(ISNUMBER(OFFSET('Hygiene Data'!$G$10,0,10*ROW('Hygiene Data'!G29))),'Data Summary'!EC35="Yes"),OFFSET('Hygiene Data'!$G$10,0,10*ROW('Hygiene Data'!G29)),NA())</f>
        <v>#N/A</v>
      </c>
      <c r="BO35" s="121" t="e">
        <f ca="1">+IF(AND(ISNUMBER(OFFSET('Hygiene Data'!$H$6,0,10*ROW('Hygiene Data'!H29))),'Data Summary'!ED35="Yes"),OFFSET('Hygiene Data'!$H$6,0,10*ROW('Hygiene Data'!H29)),NA())</f>
        <v>#N/A</v>
      </c>
      <c r="BP35" s="121" t="e">
        <f ca="1">+IF(AND(ISNUMBER(OFFSET('Hygiene Data'!$H$8,0,10*ROW('Hygiene Data'!H29))),'Data Summary'!EE35="Yes"),OFFSET('Hygiene Data'!$H$8,0,10*ROW('Hygiene Data'!H29)),NA())</f>
        <v>#N/A</v>
      </c>
      <c r="BQ35" s="121" t="e">
        <f ca="1">+IF(AND(ISNUMBER(OFFSET('Hygiene Data'!$H$10,0,10*ROW('Hygiene Data'!H29))),'Data Summary'!EF35="Yes"),OFFSET('Hygiene Data'!$H$10,0,10*ROW('Hygiene Data'!H29)),NA())</f>
        <v>#N/A</v>
      </c>
    </row>
    <row r="36" spans="1:69" x14ac:dyDescent="0.2">
      <c r="A36" s="44" t="e">
        <f ca="1">+IF(OFFSET('Water Data'!$B$1,0,10*ROW('Water Data'!B30))="",NA(),OFFSET('Water Data'!$B$1,0,10*ROW('Water Data'!B30)))</f>
        <v>#N/A</v>
      </c>
      <c r="B36" s="44" t="e">
        <f ca="1">+IF(OFFSET('Water Data'!$A$3,0,10*ROW('Water Data'!A33))="",NA(),OFFSET('Water Data'!$A$3,0,10*ROW('Water Data'!A33)))</f>
        <v>#N/A</v>
      </c>
      <c r="C36" s="44" t="e">
        <f ca="1">+IF(OFFSET('Water Data'!$C$3,0,10*ROW('Water Data'!C33))="",NA(),OFFSET('Water Data'!$C$3,0,10*ROW('Water Data'!C33)))</f>
        <v>#N/A</v>
      </c>
      <c r="D36" s="119" t="e">
        <f ca="1">+IF(AND(ISNUMBER(OFFSET('Water Data'!$C$5,0,10*ROW('Water Data'!C30))),'Data Summary'!BS36="Yes"),100-OFFSET('Water Data'!$C$5,0,10*ROW('Water Data'!C30)),NA())</f>
        <v>#N/A</v>
      </c>
      <c r="E36" s="119" t="e">
        <f ca="1">+IF(AND(ISNUMBER(OFFSET('Water Data'!$C$7,0,10*ROW('Water Data'!C30))),'Data Summary'!BT36="Yes"),OFFSET('Water Data'!$C$7,0,10*ROW('Water Data'!C30)),NA())</f>
        <v>#N/A</v>
      </c>
      <c r="F36" s="119" t="e">
        <f ca="1">+IF(AND(ISNUMBER(OFFSET('Water Data'!$C$10,0,10*ROW('Water Data'!C30))),'Data Summary'!BU36="Yes"),OFFSET('Water Data'!$C$10,0,10*ROW('Water Data'!C30)),NA())</f>
        <v>#N/A</v>
      </c>
      <c r="G36" s="119" t="e">
        <f ca="1">+IF(AND(ISNUMBER(OFFSET('Water Data'!$D$5,0,10*ROW('Water Data'!D30))),'Data Summary'!BV36="Yes"),100-OFFSET('Water Data'!$D$5,0,10*ROW('Water Data'!D30)),NA())</f>
        <v>#N/A</v>
      </c>
      <c r="H36" s="119" t="e">
        <f ca="1">+IF(AND(ISNUMBER(OFFSET('Water Data'!$D$7,0,10*ROW('Water Data'!D30))),'Data Summary'!BW36="Yes"),OFFSET('Water Data'!$D$7,0,10*ROW('Water Data'!D30)),NA())</f>
        <v>#N/A</v>
      </c>
      <c r="I36" s="119" t="e">
        <f ca="1">+IF(AND(ISNUMBER(OFFSET('Water Data'!$D$10,0,10*ROW('Water Data'!D30))),'Data Summary'!BX36="Yes"),OFFSET('Water Data'!$D$10,0,10*ROW('Water Data'!D30)),NA())</f>
        <v>#N/A</v>
      </c>
      <c r="J36" s="119" t="e">
        <f ca="1">+IF(AND(ISNUMBER(OFFSET('Water Data'!$E$5,0,10*ROW('Water Data'!E30))),'Data Summary'!BY36="Yes"),100-OFFSET('Water Data'!$E$5,0,10*ROW('Water Data'!E30)),NA())</f>
        <v>#N/A</v>
      </c>
      <c r="K36" s="119" t="e">
        <f ca="1">+IF(AND(ISNUMBER(OFFSET('Water Data'!$E$7,0,10*ROW('Water Data'!E30))),'Data Summary'!BZ36="Yes"),OFFSET('Water Data'!$E$7,0,10*ROW('Water Data'!E30)),NA())</f>
        <v>#N/A</v>
      </c>
      <c r="L36" s="119" t="e">
        <f ca="1">+IF(AND(ISNUMBER(OFFSET('Water Data'!$E$10,0,10*ROW('Water Data'!E30))),'Data Summary'!CA36="Yes"),OFFSET('Water Data'!$E$10,0,10*ROW('Water Data'!E30)),NA())</f>
        <v>#N/A</v>
      </c>
      <c r="M36" s="119" t="e">
        <f ca="1">+IF(AND(ISNUMBER(OFFSET('Water Data'!$F$5,0,10*ROW('Water Data'!F30))),'Data Summary'!CB36="Yes"),100-OFFSET('Water Data'!$F$5,0,10*ROW('Water Data'!F30)),NA())</f>
        <v>#N/A</v>
      </c>
      <c r="N36" s="119" t="e">
        <f ca="1">+IF(AND(ISNUMBER(OFFSET('Water Data'!$F$7,0,10*ROW('Water Data'!F30))),'Data Summary'!CC36="Yes"),OFFSET('Water Data'!$F$7,0,10*ROW('Water Data'!F30)),NA())</f>
        <v>#N/A</v>
      </c>
      <c r="O36" s="119" t="e">
        <f ca="1">+IF(AND(ISNUMBER(OFFSET('Water Data'!$F$10,0,10*ROW('Water Data'!F30))),'Data Summary'!CD36="Yes"),OFFSET('Water Data'!$F$10,0,10*ROW('Water Data'!F30)),NA())</f>
        <v>#N/A</v>
      </c>
      <c r="P36" s="119" t="e">
        <f ca="1">+IF(AND(ISNUMBER(OFFSET('Water Data'!$G$5,0,10*ROW('Water Data'!G30))),'Data Summary'!CE36="Yes"),100-OFFSET('Water Data'!$G$5,0,10*ROW('Water Data'!G30)),NA())</f>
        <v>#N/A</v>
      </c>
      <c r="Q36" s="119" t="e">
        <f ca="1">+IF(AND(ISNUMBER(OFFSET('Water Data'!$G$7,0,10*ROW('Water Data'!G30))),'Data Summary'!CF36="Yes"),OFFSET('Water Data'!$G$7,0,10*ROW('Water Data'!G30)),NA())</f>
        <v>#N/A</v>
      </c>
      <c r="R36" s="119" t="e">
        <f ca="1">+IF(AND(ISNUMBER(OFFSET('Water Data'!$G$10,0,10*ROW('Water Data'!G30))),'Data Summary'!CG36="Yes"),OFFSET('Water Data'!$G$10,0,10*ROW('Water Data'!G30)),NA())</f>
        <v>#N/A</v>
      </c>
      <c r="S36" s="119" t="e">
        <f ca="1">+IF(AND(ISNUMBER(OFFSET('Water Data'!$H$5,0,10*ROW('Water Data'!H30))),'Data Summary'!CH36="Yes"),100-OFFSET('Water Data'!$H$5,0,10*ROW('Water Data'!H30)),NA())</f>
        <v>#N/A</v>
      </c>
      <c r="T36" s="119" t="e">
        <f ca="1">+IF(AND(ISNUMBER(OFFSET('Water Data'!$H$7,0,10*ROW('Water Data'!H30))),'Data Summary'!CI36="Yes"),OFFSET('Water Data'!$H$7,0,10*ROW('Water Data'!H30)),NA())</f>
        <v>#N/A</v>
      </c>
      <c r="U36" s="119" t="e">
        <f ca="1">+IF(AND(ISNUMBER(OFFSET('Water Data'!$H$10,0,10*ROW('Water Data'!H30))),'Data Summary'!CJ36="Yes"),OFFSET('Water Data'!$H$10,0,10*ROW('Water Data'!H30)),NA())</f>
        <v>#N/A</v>
      </c>
      <c r="V36" s="120" t="e">
        <f ca="1">+IF(AND(ISNUMBER(OFFSET('Sanitation Data'!$C$5,0,10*ROW('Sanitation Data'!C30))),'Data Summary'!CK36="Yes"),100-OFFSET('Sanitation Data'!$C$5,0,10*ROW('Sanitation Data'!C30)),NA())</f>
        <v>#N/A</v>
      </c>
      <c r="W36" s="120" t="e">
        <f ca="1">+IF(AND(ISNUMBER(OFFSET('Sanitation Data'!$C$7,0,10*ROW('Sanitation Data'!C30))),'Data Summary'!CL36="Yes"),OFFSET('Sanitation Data'!$C$7,0,10*ROW('Sanitation Data'!C30)),NA())</f>
        <v>#N/A</v>
      </c>
      <c r="X36" s="120" t="e">
        <f ca="1">+IF(AND(ISNUMBER(OFFSET('Sanitation Data'!$C$11,0,10*ROW('Sanitation Data'!C30))),'Data Summary'!CM36="Yes"),OFFSET('Sanitation Data'!$C$11,0,10*ROW('Sanitation Data'!C30)),NA())</f>
        <v>#N/A</v>
      </c>
      <c r="Y36" s="120" t="e">
        <f ca="1">+IF(AND(ISNUMBER(OFFSET('Sanitation Data'!$C$12,0,10*ROW('Sanitation Data'!C30))),'Data Summary'!CN36="Yes"),OFFSET('Sanitation Data'!$C$12,0,10*ROW('Sanitation Data'!C30)),NA())</f>
        <v>#N/A</v>
      </c>
      <c r="Z36" s="120" t="e">
        <f ca="1">+IF(AND(ISNUMBER(OFFSET('Sanitation Data'!$C$13,0,10*ROW('Sanitation Data'!C30))),'Data Summary'!CO36="Yes"),OFFSET('Sanitation Data'!$C$13,0,10*ROW('Sanitation Data'!C30)),NA())</f>
        <v>#N/A</v>
      </c>
      <c r="AA36" s="120" t="e">
        <f ca="1">+IF(AND(ISNUMBER(OFFSET('Sanitation Data'!$D$5,0,10*ROW('Sanitation Data'!D30))),'Data Summary'!CP36="Yes"),100-OFFSET('Sanitation Data'!$D$5,0,10*ROW('Sanitation Data'!D30)),NA())</f>
        <v>#N/A</v>
      </c>
      <c r="AB36" s="120" t="e">
        <f ca="1">+IF(AND(ISNUMBER(OFFSET('Sanitation Data'!$D$7,0,10*ROW('Sanitation Data'!D30))),'Data Summary'!CQ36="Yes"),OFFSET('Sanitation Data'!$D$7,0,10*ROW('Sanitation Data'!D30)),NA())</f>
        <v>#N/A</v>
      </c>
      <c r="AC36" s="120" t="e">
        <f ca="1">+IF(AND(ISNUMBER(OFFSET('Sanitation Data'!$D$11,0,10*ROW('Sanitation Data'!D30))),'Data Summary'!CR36="Yes"),OFFSET('Sanitation Data'!$D$11,0,10*ROW('Sanitation Data'!D30)),NA())</f>
        <v>#N/A</v>
      </c>
      <c r="AD36" s="120" t="e">
        <f ca="1">+IF(AND(ISNUMBER(OFFSET('Sanitation Data'!$D$12,0,10*ROW('Sanitation Data'!D30))),'Data Summary'!CS36="Yes"),OFFSET('Sanitation Data'!$D$12,0,10*ROW('Sanitation Data'!D30)),NA())</f>
        <v>#N/A</v>
      </c>
      <c r="AE36" s="120" t="e">
        <f ca="1">+IF(AND(ISNUMBER(OFFSET('Sanitation Data'!$D$13,0,10*ROW('Sanitation Data'!D30))),'Data Summary'!CT36="Yes"),OFFSET('Sanitation Data'!$D$13,0,10*ROW('Sanitation Data'!D30)),NA())</f>
        <v>#N/A</v>
      </c>
      <c r="AF36" s="120" t="e">
        <f ca="1">+IF(AND(ISNUMBER(OFFSET('Sanitation Data'!$E$5,0,10*ROW('Sanitation Data'!E30))),'Data Summary'!CU36="Yes"),100-OFFSET('Sanitation Data'!$E$5,0,10*ROW('Sanitation Data'!E30)),NA())</f>
        <v>#N/A</v>
      </c>
      <c r="AG36" s="120" t="e">
        <f ca="1">+IF(AND(ISNUMBER(OFFSET('Sanitation Data'!$E$7,0,10*ROW('Sanitation Data'!E30))),'Data Summary'!CV36="Yes"),OFFSET('Sanitation Data'!$E$7,0,10*ROW('Sanitation Data'!E30)),NA())</f>
        <v>#N/A</v>
      </c>
      <c r="AH36" s="120" t="e">
        <f ca="1">+IF(AND(ISNUMBER(OFFSET('Sanitation Data'!$E$11,0,10*ROW('Sanitation Data'!E30))),'Data Summary'!CW36="Yes"),OFFSET('Sanitation Data'!$E$11,0,10*ROW('Sanitation Data'!E30)),NA())</f>
        <v>#N/A</v>
      </c>
      <c r="AI36" s="120" t="e">
        <f ca="1">+IF(AND(ISNUMBER(OFFSET('Sanitation Data'!$E$12,0,10*ROW('Sanitation Data'!E30))),'Data Summary'!CX36="Yes"),OFFSET('Sanitation Data'!$E$12,0,10*ROW('Sanitation Data'!E30)),NA())</f>
        <v>#N/A</v>
      </c>
      <c r="AJ36" s="120" t="e">
        <f ca="1">+IF(AND(ISNUMBER(OFFSET('Sanitation Data'!$E$13,0,10*ROW('Sanitation Data'!E30))),'Data Summary'!CY36="Yes"),OFFSET('Sanitation Data'!$E$13,0,10*ROW('Sanitation Data'!E30)),NA())</f>
        <v>#N/A</v>
      </c>
      <c r="AK36" s="120" t="e">
        <f ca="1">+IF(AND(ISNUMBER(OFFSET('Sanitation Data'!$F$5,0,10*ROW('Sanitation Data'!F30))),'Data Summary'!CZ36="Yes"),100-OFFSET('Sanitation Data'!$F$5,0,10*ROW('Sanitation Data'!F30)),NA())</f>
        <v>#N/A</v>
      </c>
      <c r="AL36" s="120" t="e">
        <f ca="1">+IF(AND(ISNUMBER(OFFSET('Sanitation Data'!$F$7,0,10*ROW('Sanitation Data'!F30))),'Data Summary'!DA36="Yes"),OFFSET('Sanitation Data'!$F$7,0,10*ROW('Sanitation Data'!F30)),NA())</f>
        <v>#N/A</v>
      </c>
      <c r="AM36" s="120" t="e">
        <f ca="1">+IF(AND(ISNUMBER(OFFSET('Sanitation Data'!$F$11,0,10*ROW('Sanitation Data'!F30))),'Data Summary'!DB36="Yes"),OFFSET('Sanitation Data'!$F$11,0,10*ROW('Sanitation Data'!F30)),NA())</f>
        <v>#N/A</v>
      </c>
      <c r="AN36" s="120" t="e">
        <f ca="1">+IF(AND(ISNUMBER(OFFSET('Sanitation Data'!$F$12,0,10*ROW('Sanitation Data'!F30))),'Data Summary'!DC36="Yes"),OFFSET('Sanitation Data'!$F$12,0,10*ROW('Sanitation Data'!F30)),NA())</f>
        <v>#N/A</v>
      </c>
      <c r="AO36" s="120" t="e">
        <f ca="1">+IF(AND(ISNUMBER(OFFSET('Sanitation Data'!$F$13,0,10*ROW('Sanitation Data'!F30))),'Data Summary'!DD36="Yes"),OFFSET('Sanitation Data'!$F$13,0,10*ROW('Sanitation Data'!F30)),NA())</f>
        <v>#N/A</v>
      </c>
      <c r="AP36" s="120" t="e">
        <f ca="1">+IF(AND(ISNUMBER(OFFSET('Sanitation Data'!$G$5,0,10*ROW('Sanitation Data'!G30))),'Data Summary'!DE36="Yes"),100-OFFSET('Sanitation Data'!$G$5,0,10*ROW('Sanitation Data'!G30)),NA())</f>
        <v>#N/A</v>
      </c>
      <c r="AQ36" s="120" t="e">
        <f ca="1">+IF(AND(ISNUMBER(OFFSET('Sanitation Data'!$G$7,0,10*ROW('Sanitation Data'!G30))),'Data Summary'!DF36="Yes"),OFFSET('Sanitation Data'!$G$7,0,10*ROW('Sanitation Data'!G30)),NA())</f>
        <v>#N/A</v>
      </c>
      <c r="AR36" s="120" t="e">
        <f ca="1">+IF(AND(ISNUMBER(OFFSET('Sanitation Data'!$G$11,0,10*ROW('Sanitation Data'!G30))),'Data Summary'!DG36="Yes"),OFFSET('Sanitation Data'!$G$11,0,10*ROW('Sanitation Data'!G30)),NA())</f>
        <v>#N/A</v>
      </c>
      <c r="AS36" s="120" t="e">
        <f ca="1">+IF(AND(ISNUMBER(OFFSET('Sanitation Data'!$G$12,0,10*ROW('Sanitation Data'!G30))),'Data Summary'!DH36="Yes"),OFFSET('Sanitation Data'!$G$12,0,10*ROW('Sanitation Data'!G30)),NA())</f>
        <v>#N/A</v>
      </c>
      <c r="AT36" s="120" t="e">
        <f ca="1">+IF(AND(ISNUMBER(OFFSET('Sanitation Data'!$G$13,0,10*ROW('Sanitation Data'!G30))),'Data Summary'!DI36="Yes"),OFFSET('Sanitation Data'!$G$13,0,10*ROW('Sanitation Data'!G30)),NA())</f>
        <v>#N/A</v>
      </c>
      <c r="AU36" s="120" t="e">
        <f ca="1">+IF(AND(ISNUMBER(OFFSET('Sanitation Data'!$H$5,0,10*ROW('Sanitation Data'!H30))),'Data Summary'!DJ36="Yes"),100-OFFSET('Sanitation Data'!$H$5,0,10*ROW('Sanitation Data'!H30)),NA())</f>
        <v>#N/A</v>
      </c>
      <c r="AV36" s="120" t="e">
        <f ca="1">+IF(AND(ISNUMBER(OFFSET('Sanitation Data'!$H$7,0,10*ROW('Sanitation Data'!H30))),'Data Summary'!DK36="Yes"),OFFSET('Sanitation Data'!$H$7,0,10*ROW('Sanitation Data'!H30)),NA())</f>
        <v>#N/A</v>
      </c>
      <c r="AW36" s="120" t="e">
        <f ca="1">+IF(AND(ISNUMBER(OFFSET('Sanitation Data'!$H$11,0,10*ROW('Sanitation Data'!H30))),'Data Summary'!DL36="Yes"),OFFSET('Sanitation Data'!$H$11,0,10*ROW('Sanitation Data'!H30)),NA())</f>
        <v>#N/A</v>
      </c>
      <c r="AX36" s="120" t="e">
        <f ca="1">+IF(AND(ISNUMBER(OFFSET('Sanitation Data'!$H$12,0,10*ROW('Sanitation Data'!H30))),'Data Summary'!DM36="Yes"),OFFSET('Sanitation Data'!$H$12,0,10*ROW('Sanitation Data'!H30)),NA())</f>
        <v>#N/A</v>
      </c>
      <c r="AY36" s="120" t="e">
        <f ca="1">+IF(AND(ISNUMBER(OFFSET('Sanitation Data'!$H$13,0,10*ROW('Sanitation Data'!H30))),'Data Summary'!DN36="Yes"),OFFSET('Sanitation Data'!$H$13,0,10*ROW('Sanitation Data'!H30)),NA())</f>
        <v>#N/A</v>
      </c>
      <c r="AZ36" s="121" t="e">
        <f ca="1">+IF(AND(ISNUMBER(OFFSET('Hygiene Data'!$C$6,0,10*ROW('Hygiene Data'!C30))),'Data Summary'!DO36="Yes"),OFFSET('Hygiene Data'!$C$6,0,10*ROW('Hygiene Data'!C30)),NA())</f>
        <v>#N/A</v>
      </c>
      <c r="BA36" s="121" t="e">
        <f ca="1">+IF(AND(ISNUMBER(OFFSET('Hygiene Data'!$C$8,0,10*ROW('Hygiene Data'!C30))),'Data Summary'!DP36="Yes"),OFFSET('Hygiene Data'!$C$8,0,10*ROW('Hygiene Data'!C30)),NA())</f>
        <v>#N/A</v>
      </c>
      <c r="BB36" s="121" t="e">
        <f ca="1">+IF(AND(ISNUMBER(OFFSET('Hygiene Data'!$C$10,0,10*ROW('Hygiene Data'!C30))),'Data Summary'!DQ36="Yes"),OFFSET('Hygiene Data'!$C$10,0,10*ROW('Hygiene Data'!C30)),NA())</f>
        <v>#N/A</v>
      </c>
      <c r="BC36" s="121" t="e">
        <f ca="1">+IF(AND(ISNUMBER(OFFSET('Hygiene Data'!$D$6,0,10*ROW('Hygiene Data'!D30))),'Data Summary'!DR36="Yes"),OFFSET('Hygiene Data'!$D$6,0,10*ROW('Hygiene Data'!D30)),NA())</f>
        <v>#N/A</v>
      </c>
      <c r="BD36" s="121" t="e">
        <f ca="1">+IF(AND(ISNUMBER(OFFSET('Hygiene Data'!$D$8,0,10*ROW('Hygiene Data'!D30))),'Data Summary'!DS36="Yes"),OFFSET('Hygiene Data'!$D$8,0,10*ROW('Hygiene Data'!D30)),NA())</f>
        <v>#N/A</v>
      </c>
      <c r="BE36" s="121" t="e">
        <f ca="1">+IF(AND(ISNUMBER(OFFSET('Hygiene Data'!$D$10,0,10*ROW('Hygiene Data'!D30))),'Data Summary'!DT36="Yes"),OFFSET('Hygiene Data'!$D$10,0,10*ROW('Hygiene Data'!D30)),NA())</f>
        <v>#N/A</v>
      </c>
      <c r="BF36" s="121" t="e">
        <f ca="1">+IF(AND(ISNUMBER(OFFSET('Hygiene Data'!$E$6,0,10*ROW('Hygiene Data'!E30))),'Data Summary'!DU36="Yes"),OFFSET('Hygiene Data'!$E$6,0,10*ROW('Hygiene Data'!E30)),NA())</f>
        <v>#N/A</v>
      </c>
      <c r="BG36" s="121" t="e">
        <f ca="1">+IF(AND(ISNUMBER(OFFSET('Hygiene Data'!$E$8,0,10*ROW('Hygiene Data'!E30))),'Data Summary'!DV36="Yes"),OFFSET('Hygiene Data'!$E$8,0,10*ROW('Hygiene Data'!E30)),NA())</f>
        <v>#N/A</v>
      </c>
      <c r="BH36" s="121" t="e">
        <f ca="1">+IF(AND(ISNUMBER(OFFSET('Hygiene Data'!$E$10,0,10*ROW('Hygiene Data'!E30))),'Data Summary'!DW36="Yes"),OFFSET('Hygiene Data'!$E$10,0,10*ROW('Hygiene Data'!E30)),NA())</f>
        <v>#N/A</v>
      </c>
      <c r="BI36" s="121" t="e">
        <f ca="1">+IF(AND(ISNUMBER(OFFSET('Hygiene Data'!$F$6,0,10*ROW('Hygiene Data'!F30))),'Data Summary'!DX36="Yes"),OFFSET('Hygiene Data'!$F$6,0,10*ROW('Hygiene Data'!F30)),NA())</f>
        <v>#N/A</v>
      </c>
      <c r="BJ36" s="121" t="e">
        <f ca="1">+IF(AND(ISNUMBER(OFFSET('Hygiene Data'!$F$8,0,10*ROW('Hygiene Data'!F30))),'Data Summary'!DY36="Yes"),OFFSET('Hygiene Data'!$F$8,0,10*ROW('Hygiene Data'!F30)),NA())</f>
        <v>#N/A</v>
      </c>
      <c r="BK36" s="121" t="e">
        <f ca="1">+IF(AND(ISNUMBER(OFFSET('Hygiene Data'!$F$10,0,10*ROW('Hygiene Data'!F30))),'Data Summary'!DZ36="Yes"),OFFSET('Hygiene Data'!$F$10,0,10*ROW('Hygiene Data'!F30)),NA())</f>
        <v>#N/A</v>
      </c>
      <c r="BL36" s="121" t="e">
        <f ca="1">+IF(AND(ISNUMBER(OFFSET('Hygiene Data'!$G$6,0,10*ROW('Hygiene Data'!G30))),'Data Summary'!EA36="Yes"),OFFSET('Hygiene Data'!$G$6,0,10*ROW('Hygiene Data'!G30)),NA())</f>
        <v>#N/A</v>
      </c>
      <c r="BM36" s="121" t="e">
        <f ca="1">+IF(AND(ISNUMBER(OFFSET('Hygiene Data'!$G$8,0,10*ROW('Hygiene Data'!G30))),'Data Summary'!EB36="Yes"),OFFSET('Hygiene Data'!$G$8,0,10*ROW('Hygiene Data'!G30)),NA())</f>
        <v>#N/A</v>
      </c>
      <c r="BN36" s="121" t="e">
        <f ca="1">+IF(AND(ISNUMBER(OFFSET('Hygiene Data'!$G$10,0,10*ROW('Hygiene Data'!G30))),'Data Summary'!EC36="Yes"),OFFSET('Hygiene Data'!$G$10,0,10*ROW('Hygiene Data'!G30)),NA())</f>
        <v>#N/A</v>
      </c>
      <c r="BO36" s="121" t="e">
        <f ca="1">+IF(AND(ISNUMBER(OFFSET('Hygiene Data'!$H$6,0,10*ROW('Hygiene Data'!H30))),'Data Summary'!ED36="Yes"),OFFSET('Hygiene Data'!$H$6,0,10*ROW('Hygiene Data'!H30)),NA())</f>
        <v>#N/A</v>
      </c>
      <c r="BP36" s="121" t="e">
        <f ca="1">+IF(AND(ISNUMBER(OFFSET('Hygiene Data'!$H$8,0,10*ROW('Hygiene Data'!H30))),'Data Summary'!EE36="Yes"),OFFSET('Hygiene Data'!$H$8,0,10*ROW('Hygiene Data'!H30)),NA())</f>
        <v>#N/A</v>
      </c>
      <c r="BQ36" s="121" t="e">
        <f ca="1">+IF(AND(ISNUMBER(OFFSET('Hygiene Data'!$H$10,0,10*ROW('Hygiene Data'!H30))),'Data Summary'!EF36="Yes"),OFFSET('Hygiene Data'!$H$10,0,10*ROW('Hygiene Data'!H30)),NA())</f>
        <v>#N/A</v>
      </c>
    </row>
    <row r="37" spans="1:69" x14ac:dyDescent="0.2">
      <c r="A37" s="44" t="e">
        <f ca="1">+IF(OFFSET('Water Data'!$B$1,0,10*ROW('Water Data'!B31))="",NA(),OFFSET('Water Data'!$B$1,0,10*ROW('Water Data'!B31)))</f>
        <v>#N/A</v>
      </c>
      <c r="B37" s="44" t="e">
        <f ca="1">+IF(OFFSET('Water Data'!$A$3,0,10*ROW('Water Data'!A34))="",NA(),OFFSET('Water Data'!$A$3,0,10*ROW('Water Data'!A34)))</f>
        <v>#N/A</v>
      </c>
      <c r="C37" s="44" t="e">
        <f ca="1">+IF(OFFSET('Water Data'!$C$3,0,10*ROW('Water Data'!C34))="",NA(),OFFSET('Water Data'!$C$3,0,10*ROW('Water Data'!C34)))</f>
        <v>#N/A</v>
      </c>
      <c r="D37" s="119" t="e">
        <f ca="1">+IF(AND(ISNUMBER(OFFSET('Water Data'!$C$5,0,10*ROW('Water Data'!C31))),'Data Summary'!BS37="Yes"),100-OFFSET('Water Data'!$C$5,0,10*ROW('Water Data'!C31)),NA())</f>
        <v>#N/A</v>
      </c>
      <c r="E37" s="119" t="e">
        <f ca="1">+IF(AND(ISNUMBER(OFFSET('Water Data'!$C$7,0,10*ROW('Water Data'!C31))),'Data Summary'!BT37="Yes"),OFFSET('Water Data'!$C$7,0,10*ROW('Water Data'!C31)),NA())</f>
        <v>#N/A</v>
      </c>
      <c r="F37" s="119" t="e">
        <f ca="1">+IF(AND(ISNUMBER(OFFSET('Water Data'!$C$10,0,10*ROW('Water Data'!C31))),'Data Summary'!BU37="Yes"),OFFSET('Water Data'!$C$10,0,10*ROW('Water Data'!C31)),NA())</f>
        <v>#N/A</v>
      </c>
      <c r="G37" s="119" t="e">
        <f ca="1">+IF(AND(ISNUMBER(OFFSET('Water Data'!$D$5,0,10*ROW('Water Data'!D31))),'Data Summary'!BV37="Yes"),100-OFFSET('Water Data'!$D$5,0,10*ROW('Water Data'!D31)),NA())</f>
        <v>#N/A</v>
      </c>
      <c r="H37" s="119" t="e">
        <f ca="1">+IF(AND(ISNUMBER(OFFSET('Water Data'!$D$7,0,10*ROW('Water Data'!D31))),'Data Summary'!BW37="Yes"),OFFSET('Water Data'!$D$7,0,10*ROW('Water Data'!D31)),NA())</f>
        <v>#N/A</v>
      </c>
      <c r="I37" s="119" t="e">
        <f ca="1">+IF(AND(ISNUMBER(OFFSET('Water Data'!$D$10,0,10*ROW('Water Data'!D31))),'Data Summary'!BX37="Yes"),OFFSET('Water Data'!$D$10,0,10*ROW('Water Data'!D31)),NA())</f>
        <v>#N/A</v>
      </c>
      <c r="J37" s="119" t="e">
        <f ca="1">+IF(AND(ISNUMBER(OFFSET('Water Data'!$E$5,0,10*ROW('Water Data'!E31))),'Data Summary'!BY37="Yes"),100-OFFSET('Water Data'!$E$5,0,10*ROW('Water Data'!E31)),NA())</f>
        <v>#N/A</v>
      </c>
      <c r="K37" s="119" t="e">
        <f ca="1">+IF(AND(ISNUMBER(OFFSET('Water Data'!$E$7,0,10*ROW('Water Data'!E31))),'Data Summary'!BZ37="Yes"),OFFSET('Water Data'!$E$7,0,10*ROW('Water Data'!E31)),NA())</f>
        <v>#N/A</v>
      </c>
      <c r="L37" s="119" t="e">
        <f ca="1">+IF(AND(ISNUMBER(OFFSET('Water Data'!$E$10,0,10*ROW('Water Data'!E31))),'Data Summary'!CA37="Yes"),OFFSET('Water Data'!$E$10,0,10*ROW('Water Data'!E31)),NA())</f>
        <v>#N/A</v>
      </c>
      <c r="M37" s="119" t="e">
        <f ca="1">+IF(AND(ISNUMBER(OFFSET('Water Data'!$F$5,0,10*ROW('Water Data'!F31))),'Data Summary'!CB37="Yes"),100-OFFSET('Water Data'!$F$5,0,10*ROW('Water Data'!F31)),NA())</f>
        <v>#N/A</v>
      </c>
      <c r="N37" s="119" t="e">
        <f ca="1">+IF(AND(ISNUMBER(OFFSET('Water Data'!$F$7,0,10*ROW('Water Data'!F31))),'Data Summary'!CC37="Yes"),OFFSET('Water Data'!$F$7,0,10*ROW('Water Data'!F31)),NA())</f>
        <v>#N/A</v>
      </c>
      <c r="O37" s="119" t="e">
        <f ca="1">+IF(AND(ISNUMBER(OFFSET('Water Data'!$F$10,0,10*ROW('Water Data'!F31))),'Data Summary'!CD37="Yes"),OFFSET('Water Data'!$F$10,0,10*ROW('Water Data'!F31)),NA())</f>
        <v>#N/A</v>
      </c>
      <c r="P37" s="119" t="e">
        <f ca="1">+IF(AND(ISNUMBER(OFFSET('Water Data'!$G$5,0,10*ROW('Water Data'!G31))),'Data Summary'!CE37="Yes"),100-OFFSET('Water Data'!$G$5,0,10*ROW('Water Data'!G31)),NA())</f>
        <v>#N/A</v>
      </c>
      <c r="Q37" s="119" t="e">
        <f ca="1">+IF(AND(ISNUMBER(OFFSET('Water Data'!$G$7,0,10*ROW('Water Data'!G31))),'Data Summary'!CF37="Yes"),OFFSET('Water Data'!$G$7,0,10*ROW('Water Data'!G31)),NA())</f>
        <v>#N/A</v>
      </c>
      <c r="R37" s="119" t="e">
        <f ca="1">+IF(AND(ISNUMBER(OFFSET('Water Data'!$G$10,0,10*ROW('Water Data'!G31))),'Data Summary'!CG37="Yes"),OFFSET('Water Data'!$G$10,0,10*ROW('Water Data'!G31)),NA())</f>
        <v>#N/A</v>
      </c>
      <c r="S37" s="119" t="e">
        <f ca="1">+IF(AND(ISNUMBER(OFFSET('Water Data'!$H$5,0,10*ROW('Water Data'!H31))),'Data Summary'!CH37="Yes"),100-OFFSET('Water Data'!$H$5,0,10*ROW('Water Data'!H31)),NA())</f>
        <v>#N/A</v>
      </c>
      <c r="T37" s="119" t="e">
        <f ca="1">+IF(AND(ISNUMBER(OFFSET('Water Data'!$H$7,0,10*ROW('Water Data'!H31))),'Data Summary'!CI37="Yes"),OFFSET('Water Data'!$H$7,0,10*ROW('Water Data'!H31)),NA())</f>
        <v>#N/A</v>
      </c>
      <c r="U37" s="119" t="e">
        <f ca="1">+IF(AND(ISNUMBER(OFFSET('Water Data'!$H$10,0,10*ROW('Water Data'!H31))),'Data Summary'!CJ37="Yes"),OFFSET('Water Data'!$H$10,0,10*ROW('Water Data'!H31)),NA())</f>
        <v>#N/A</v>
      </c>
      <c r="V37" s="120" t="e">
        <f ca="1">+IF(AND(ISNUMBER(OFFSET('Sanitation Data'!$C$5,0,10*ROW('Sanitation Data'!C31))),'Data Summary'!CK37="Yes"),100-OFFSET('Sanitation Data'!$C$5,0,10*ROW('Sanitation Data'!C31)),NA())</f>
        <v>#N/A</v>
      </c>
      <c r="W37" s="120" t="e">
        <f ca="1">+IF(AND(ISNUMBER(OFFSET('Sanitation Data'!$C$7,0,10*ROW('Sanitation Data'!C31))),'Data Summary'!CL37="Yes"),OFFSET('Sanitation Data'!$C$7,0,10*ROW('Sanitation Data'!C31)),NA())</f>
        <v>#N/A</v>
      </c>
      <c r="X37" s="120" t="e">
        <f ca="1">+IF(AND(ISNUMBER(OFFSET('Sanitation Data'!$C$11,0,10*ROW('Sanitation Data'!C31))),'Data Summary'!CM37="Yes"),OFFSET('Sanitation Data'!$C$11,0,10*ROW('Sanitation Data'!C31)),NA())</f>
        <v>#N/A</v>
      </c>
      <c r="Y37" s="120" t="e">
        <f ca="1">+IF(AND(ISNUMBER(OFFSET('Sanitation Data'!$C$12,0,10*ROW('Sanitation Data'!C31))),'Data Summary'!CN37="Yes"),OFFSET('Sanitation Data'!$C$12,0,10*ROW('Sanitation Data'!C31)),NA())</f>
        <v>#N/A</v>
      </c>
      <c r="Z37" s="120" t="e">
        <f ca="1">+IF(AND(ISNUMBER(OFFSET('Sanitation Data'!$C$13,0,10*ROW('Sanitation Data'!C31))),'Data Summary'!CO37="Yes"),OFFSET('Sanitation Data'!$C$13,0,10*ROW('Sanitation Data'!C31)),NA())</f>
        <v>#N/A</v>
      </c>
      <c r="AA37" s="120" t="e">
        <f ca="1">+IF(AND(ISNUMBER(OFFSET('Sanitation Data'!$D$5,0,10*ROW('Sanitation Data'!D31))),'Data Summary'!CP37="Yes"),100-OFFSET('Sanitation Data'!$D$5,0,10*ROW('Sanitation Data'!D31)),NA())</f>
        <v>#N/A</v>
      </c>
      <c r="AB37" s="120" t="e">
        <f ca="1">+IF(AND(ISNUMBER(OFFSET('Sanitation Data'!$D$7,0,10*ROW('Sanitation Data'!D31))),'Data Summary'!CQ37="Yes"),OFFSET('Sanitation Data'!$D$7,0,10*ROW('Sanitation Data'!D31)),NA())</f>
        <v>#N/A</v>
      </c>
      <c r="AC37" s="120" t="e">
        <f ca="1">+IF(AND(ISNUMBER(OFFSET('Sanitation Data'!$D$11,0,10*ROW('Sanitation Data'!D31))),'Data Summary'!CR37="Yes"),OFFSET('Sanitation Data'!$D$11,0,10*ROW('Sanitation Data'!D31)),NA())</f>
        <v>#N/A</v>
      </c>
      <c r="AD37" s="120" t="e">
        <f ca="1">+IF(AND(ISNUMBER(OFFSET('Sanitation Data'!$D$12,0,10*ROW('Sanitation Data'!D31))),'Data Summary'!CS37="Yes"),OFFSET('Sanitation Data'!$D$12,0,10*ROW('Sanitation Data'!D31)),NA())</f>
        <v>#N/A</v>
      </c>
      <c r="AE37" s="120" t="e">
        <f ca="1">+IF(AND(ISNUMBER(OFFSET('Sanitation Data'!$D$13,0,10*ROW('Sanitation Data'!D31))),'Data Summary'!CT37="Yes"),OFFSET('Sanitation Data'!$D$13,0,10*ROW('Sanitation Data'!D31)),NA())</f>
        <v>#N/A</v>
      </c>
      <c r="AF37" s="120" t="e">
        <f ca="1">+IF(AND(ISNUMBER(OFFSET('Sanitation Data'!$E$5,0,10*ROW('Sanitation Data'!E31))),'Data Summary'!CU37="Yes"),100-OFFSET('Sanitation Data'!$E$5,0,10*ROW('Sanitation Data'!E31)),NA())</f>
        <v>#N/A</v>
      </c>
      <c r="AG37" s="120" t="e">
        <f ca="1">+IF(AND(ISNUMBER(OFFSET('Sanitation Data'!$E$7,0,10*ROW('Sanitation Data'!E31))),'Data Summary'!CV37="Yes"),OFFSET('Sanitation Data'!$E$7,0,10*ROW('Sanitation Data'!E31)),NA())</f>
        <v>#N/A</v>
      </c>
      <c r="AH37" s="120" t="e">
        <f ca="1">+IF(AND(ISNUMBER(OFFSET('Sanitation Data'!$E$11,0,10*ROW('Sanitation Data'!E31))),'Data Summary'!CW37="Yes"),OFFSET('Sanitation Data'!$E$11,0,10*ROW('Sanitation Data'!E31)),NA())</f>
        <v>#N/A</v>
      </c>
      <c r="AI37" s="120" t="e">
        <f ca="1">+IF(AND(ISNUMBER(OFFSET('Sanitation Data'!$E$12,0,10*ROW('Sanitation Data'!E31))),'Data Summary'!CX37="Yes"),OFFSET('Sanitation Data'!$E$12,0,10*ROW('Sanitation Data'!E31)),NA())</f>
        <v>#N/A</v>
      </c>
      <c r="AJ37" s="120" t="e">
        <f ca="1">+IF(AND(ISNUMBER(OFFSET('Sanitation Data'!$E$13,0,10*ROW('Sanitation Data'!E31))),'Data Summary'!CY37="Yes"),OFFSET('Sanitation Data'!$E$13,0,10*ROW('Sanitation Data'!E31)),NA())</f>
        <v>#N/A</v>
      </c>
      <c r="AK37" s="120" t="e">
        <f ca="1">+IF(AND(ISNUMBER(OFFSET('Sanitation Data'!$F$5,0,10*ROW('Sanitation Data'!F31))),'Data Summary'!CZ37="Yes"),100-OFFSET('Sanitation Data'!$F$5,0,10*ROW('Sanitation Data'!F31)),NA())</f>
        <v>#N/A</v>
      </c>
      <c r="AL37" s="120" t="e">
        <f ca="1">+IF(AND(ISNUMBER(OFFSET('Sanitation Data'!$F$7,0,10*ROW('Sanitation Data'!F31))),'Data Summary'!DA37="Yes"),OFFSET('Sanitation Data'!$F$7,0,10*ROW('Sanitation Data'!F31)),NA())</f>
        <v>#N/A</v>
      </c>
      <c r="AM37" s="120" t="e">
        <f ca="1">+IF(AND(ISNUMBER(OFFSET('Sanitation Data'!$F$11,0,10*ROW('Sanitation Data'!F31))),'Data Summary'!DB37="Yes"),OFFSET('Sanitation Data'!$F$11,0,10*ROW('Sanitation Data'!F31)),NA())</f>
        <v>#N/A</v>
      </c>
      <c r="AN37" s="120" t="e">
        <f ca="1">+IF(AND(ISNUMBER(OFFSET('Sanitation Data'!$F$12,0,10*ROW('Sanitation Data'!F31))),'Data Summary'!DC37="Yes"),OFFSET('Sanitation Data'!$F$12,0,10*ROW('Sanitation Data'!F31)),NA())</f>
        <v>#N/A</v>
      </c>
      <c r="AO37" s="120" t="e">
        <f ca="1">+IF(AND(ISNUMBER(OFFSET('Sanitation Data'!$F$13,0,10*ROW('Sanitation Data'!F31))),'Data Summary'!DD37="Yes"),OFFSET('Sanitation Data'!$F$13,0,10*ROW('Sanitation Data'!F31)),NA())</f>
        <v>#N/A</v>
      </c>
      <c r="AP37" s="120" t="e">
        <f ca="1">+IF(AND(ISNUMBER(OFFSET('Sanitation Data'!$G$5,0,10*ROW('Sanitation Data'!G31))),'Data Summary'!DE37="Yes"),100-OFFSET('Sanitation Data'!$G$5,0,10*ROW('Sanitation Data'!G31)),NA())</f>
        <v>#N/A</v>
      </c>
      <c r="AQ37" s="120" t="e">
        <f ca="1">+IF(AND(ISNUMBER(OFFSET('Sanitation Data'!$G$7,0,10*ROW('Sanitation Data'!G31))),'Data Summary'!DF37="Yes"),OFFSET('Sanitation Data'!$G$7,0,10*ROW('Sanitation Data'!G31)),NA())</f>
        <v>#N/A</v>
      </c>
      <c r="AR37" s="120" t="e">
        <f ca="1">+IF(AND(ISNUMBER(OFFSET('Sanitation Data'!$G$11,0,10*ROW('Sanitation Data'!G31))),'Data Summary'!DG37="Yes"),OFFSET('Sanitation Data'!$G$11,0,10*ROW('Sanitation Data'!G31)),NA())</f>
        <v>#N/A</v>
      </c>
      <c r="AS37" s="120" t="e">
        <f ca="1">+IF(AND(ISNUMBER(OFFSET('Sanitation Data'!$G$12,0,10*ROW('Sanitation Data'!G31))),'Data Summary'!DH37="Yes"),OFFSET('Sanitation Data'!$G$12,0,10*ROW('Sanitation Data'!G31)),NA())</f>
        <v>#N/A</v>
      </c>
      <c r="AT37" s="120" t="e">
        <f ca="1">+IF(AND(ISNUMBER(OFFSET('Sanitation Data'!$G$13,0,10*ROW('Sanitation Data'!G31))),'Data Summary'!DI37="Yes"),OFFSET('Sanitation Data'!$G$13,0,10*ROW('Sanitation Data'!G31)),NA())</f>
        <v>#N/A</v>
      </c>
      <c r="AU37" s="120" t="e">
        <f ca="1">+IF(AND(ISNUMBER(OFFSET('Sanitation Data'!$H$5,0,10*ROW('Sanitation Data'!H31))),'Data Summary'!DJ37="Yes"),100-OFFSET('Sanitation Data'!$H$5,0,10*ROW('Sanitation Data'!H31)),NA())</f>
        <v>#N/A</v>
      </c>
      <c r="AV37" s="120" t="e">
        <f ca="1">+IF(AND(ISNUMBER(OFFSET('Sanitation Data'!$H$7,0,10*ROW('Sanitation Data'!H31))),'Data Summary'!DK37="Yes"),OFFSET('Sanitation Data'!$H$7,0,10*ROW('Sanitation Data'!H31)),NA())</f>
        <v>#N/A</v>
      </c>
      <c r="AW37" s="120" t="e">
        <f ca="1">+IF(AND(ISNUMBER(OFFSET('Sanitation Data'!$H$11,0,10*ROW('Sanitation Data'!H31))),'Data Summary'!DL37="Yes"),OFFSET('Sanitation Data'!$H$11,0,10*ROW('Sanitation Data'!H31)),NA())</f>
        <v>#N/A</v>
      </c>
      <c r="AX37" s="120" t="e">
        <f ca="1">+IF(AND(ISNUMBER(OFFSET('Sanitation Data'!$H$12,0,10*ROW('Sanitation Data'!H31))),'Data Summary'!DM37="Yes"),OFFSET('Sanitation Data'!$H$12,0,10*ROW('Sanitation Data'!H31)),NA())</f>
        <v>#N/A</v>
      </c>
      <c r="AY37" s="120" t="e">
        <f ca="1">+IF(AND(ISNUMBER(OFFSET('Sanitation Data'!$H$13,0,10*ROW('Sanitation Data'!H31))),'Data Summary'!DN37="Yes"),OFFSET('Sanitation Data'!$H$13,0,10*ROW('Sanitation Data'!H31)),NA())</f>
        <v>#N/A</v>
      </c>
      <c r="AZ37" s="121" t="e">
        <f ca="1">+IF(AND(ISNUMBER(OFFSET('Hygiene Data'!$C$6,0,10*ROW('Hygiene Data'!C31))),'Data Summary'!DO37="Yes"),OFFSET('Hygiene Data'!$C$6,0,10*ROW('Hygiene Data'!C31)),NA())</f>
        <v>#N/A</v>
      </c>
      <c r="BA37" s="121" t="e">
        <f ca="1">+IF(AND(ISNUMBER(OFFSET('Hygiene Data'!$C$8,0,10*ROW('Hygiene Data'!C31))),'Data Summary'!DP37="Yes"),OFFSET('Hygiene Data'!$C$8,0,10*ROW('Hygiene Data'!C31)),NA())</f>
        <v>#N/A</v>
      </c>
      <c r="BB37" s="121" t="e">
        <f ca="1">+IF(AND(ISNUMBER(OFFSET('Hygiene Data'!$C$10,0,10*ROW('Hygiene Data'!C31))),'Data Summary'!DQ37="Yes"),OFFSET('Hygiene Data'!$C$10,0,10*ROW('Hygiene Data'!C31)),NA())</f>
        <v>#N/A</v>
      </c>
      <c r="BC37" s="121" t="e">
        <f ca="1">+IF(AND(ISNUMBER(OFFSET('Hygiene Data'!$D$6,0,10*ROW('Hygiene Data'!D31))),'Data Summary'!DR37="Yes"),OFFSET('Hygiene Data'!$D$6,0,10*ROW('Hygiene Data'!D31)),NA())</f>
        <v>#N/A</v>
      </c>
      <c r="BD37" s="121" t="e">
        <f ca="1">+IF(AND(ISNUMBER(OFFSET('Hygiene Data'!$D$8,0,10*ROW('Hygiene Data'!D31))),'Data Summary'!DS37="Yes"),OFFSET('Hygiene Data'!$D$8,0,10*ROW('Hygiene Data'!D31)),NA())</f>
        <v>#N/A</v>
      </c>
      <c r="BE37" s="121" t="e">
        <f ca="1">+IF(AND(ISNUMBER(OFFSET('Hygiene Data'!$D$10,0,10*ROW('Hygiene Data'!D31))),'Data Summary'!DT37="Yes"),OFFSET('Hygiene Data'!$D$10,0,10*ROW('Hygiene Data'!D31)),NA())</f>
        <v>#N/A</v>
      </c>
      <c r="BF37" s="121" t="e">
        <f ca="1">+IF(AND(ISNUMBER(OFFSET('Hygiene Data'!$E$6,0,10*ROW('Hygiene Data'!E31))),'Data Summary'!DU37="Yes"),OFFSET('Hygiene Data'!$E$6,0,10*ROW('Hygiene Data'!E31)),NA())</f>
        <v>#N/A</v>
      </c>
      <c r="BG37" s="121" t="e">
        <f ca="1">+IF(AND(ISNUMBER(OFFSET('Hygiene Data'!$E$8,0,10*ROW('Hygiene Data'!E31))),'Data Summary'!DV37="Yes"),OFFSET('Hygiene Data'!$E$8,0,10*ROW('Hygiene Data'!E31)),NA())</f>
        <v>#N/A</v>
      </c>
      <c r="BH37" s="121" t="e">
        <f ca="1">+IF(AND(ISNUMBER(OFFSET('Hygiene Data'!$E$10,0,10*ROW('Hygiene Data'!E31))),'Data Summary'!DW37="Yes"),OFFSET('Hygiene Data'!$E$10,0,10*ROW('Hygiene Data'!E31)),NA())</f>
        <v>#N/A</v>
      </c>
      <c r="BI37" s="121" t="e">
        <f ca="1">+IF(AND(ISNUMBER(OFFSET('Hygiene Data'!$F$6,0,10*ROW('Hygiene Data'!F31))),'Data Summary'!DX37="Yes"),OFFSET('Hygiene Data'!$F$6,0,10*ROW('Hygiene Data'!F31)),NA())</f>
        <v>#N/A</v>
      </c>
      <c r="BJ37" s="121" t="e">
        <f ca="1">+IF(AND(ISNUMBER(OFFSET('Hygiene Data'!$F$8,0,10*ROW('Hygiene Data'!F31))),'Data Summary'!DY37="Yes"),OFFSET('Hygiene Data'!$F$8,0,10*ROW('Hygiene Data'!F31)),NA())</f>
        <v>#N/A</v>
      </c>
      <c r="BK37" s="121" t="e">
        <f ca="1">+IF(AND(ISNUMBER(OFFSET('Hygiene Data'!$F$10,0,10*ROW('Hygiene Data'!F31))),'Data Summary'!DZ37="Yes"),OFFSET('Hygiene Data'!$F$10,0,10*ROW('Hygiene Data'!F31)),NA())</f>
        <v>#N/A</v>
      </c>
      <c r="BL37" s="121" t="e">
        <f ca="1">+IF(AND(ISNUMBER(OFFSET('Hygiene Data'!$G$6,0,10*ROW('Hygiene Data'!G31))),'Data Summary'!EA37="Yes"),OFFSET('Hygiene Data'!$G$6,0,10*ROW('Hygiene Data'!G31)),NA())</f>
        <v>#N/A</v>
      </c>
      <c r="BM37" s="121" t="e">
        <f ca="1">+IF(AND(ISNUMBER(OFFSET('Hygiene Data'!$G$8,0,10*ROW('Hygiene Data'!G31))),'Data Summary'!EB37="Yes"),OFFSET('Hygiene Data'!$G$8,0,10*ROW('Hygiene Data'!G31)),NA())</f>
        <v>#N/A</v>
      </c>
      <c r="BN37" s="121" t="e">
        <f ca="1">+IF(AND(ISNUMBER(OFFSET('Hygiene Data'!$G$10,0,10*ROW('Hygiene Data'!G31))),'Data Summary'!EC37="Yes"),OFFSET('Hygiene Data'!$G$10,0,10*ROW('Hygiene Data'!G31)),NA())</f>
        <v>#N/A</v>
      </c>
      <c r="BO37" s="121" t="e">
        <f ca="1">+IF(AND(ISNUMBER(OFFSET('Hygiene Data'!$H$6,0,10*ROW('Hygiene Data'!H31))),'Data Summary'!ED37="Yes"),OFFSET('Hygiene Data'!$H$6,0,10*ROW('Hygiene Data'!H31)),NA())</f>
        <v>#N/A</v>
      </c>
      <c r="BP37" s="121" t="e">
        <f ca="1">+IF(AND(ISNUMBER(OFFSET('Hygiene Data'!$H$8,0,10*ROW('Hygiene Data'!H31))),'Data Summary'!EE37="Yes"),OFFSET('Hygiene Data'!$H$8,0,10*ROW('Hygiene Data'!H31)),NA())</f>
        <v>#N/A</v>
      </c>
      <c r="BQ37" s="121" t="e">
        <f ca="1">+IF(AND(ISNUMBER(OFFSET('Hygiene Data'!$H$10,0,10*ROW('Hygiene Data'!H31))),'Data Summary'!EF37="Yes"),OFFSET('Hygiene Data'!$H$10,0,10*ROW('Hygiene Data'!H31)),NA())</f>
        <v>#N/A</v>
      </c>
    </row>
    <row r="38" spans="1:69" x14ac:dyDescent="0.2">
      <c r="A38" s="44" t="e">
        <f ca="1">+IF(OFFSET('Water Data'!$B$1,0,10*ROW('Water Data'!B32))="",NA(),OFFSET('Water Data'!$B$1,0,10*ROW('Water Data'!B32)))</f>
        <v>#N/A</v>
      </c>
      <c r="B38" s="44" t="e">
        <f ca="1">+IF(OFFSET('Water Data'!$A$3,0,10*ROW('Water Data'!A35))="",NA(),OFFSET('Water Data'!$A$3,0,10*ROW('Water Data'!A35)))</f>
        <v>#N/A</v>
      </c>
      <c r="C38" s="44" t="e">
        <f ca="1">+IF(OFFSET('Water Data'!$C$3,0,10*ROW('Water Data'!C35))="",NA(),OFFSET('Water Data'!$C$3,0,10*ROW('Water Data'!C35)))</f>
        <v>#N/A</v>
      </c>
      <c r="D38" s="119" t="e">
        <f ca="1">+IF(AND(ISNUMBER(OFFSET('Water Data'!$C$5,0,10*ROW('Water Data'!C32))),'Data Summary'!BS38="Yes"),100-OFFSET('Water Data'!$C$5,0,10*ROW('Water Data'!C32)),NA())</f>
        <v>#N/A</v>
      </c>
      <c r="E38" s="119" t="e">
        <f ca="1">+IF(AND(ISNUMBER(OFFSET('Water Data'!$C$7,0,10*ROW('Water Data'!C32))),'Data Summary'!BT38="Yes"),OFFSET('Water Data'!$C$7,0,10*ROW('Water Data'!C32)),NA())</f>
        <v>#N/A</v>
      </c>
      <c r="F38" s="119" t="e">
        <f ca="1">+IF(AND(ISNUMBER(OFFSET('Water Data'!$C$10,0,10*ROW('Water Data'!C32))),'Data Summary'!BU38="Yes"),OFFSET('Water Data'!$C$10,0,10*ROW('Water Data'!C32)),NA())</f>
        <v>#N/A</v>
      </c>
      <c r="G38" s="119" t="e">
        <f ca="1">+IF(AND(ISNUMBER(OFFSET('Water Data'!$D$5,0,10*ROW('Water Data'!D32))),'Data Summary'!BV38="Yes"),100-OFFSET('Water Data'!$D$5,0,10*ROW('Water Data'!D32)),NA())</f>
        <v>#N/A</v>
      </c>
      <c r="H38" s="119" t="e">
        <f ca="1">+IF(AND(ISNUMBER(OFFSET('Water Data'!$D$7,0,10*ROW('Water Data'!D32))),'Data Summary'!BW38="Yes"),OFFSET('Water Data'!$D$7,0,10*ROW('Water Data'!D32)),NA())</f>
        <v>#N/A</v>
      </c>
      <c r="I38" s="119" t="e">
        <f ca="1">+IF(AND(ISNUMBER(OFFSET('Water Data'!$D$10,0,10*ROW('Water Data'!D32))),'Data Summary'!BX38="Yes"),OFFSET('Water Data'!$D$10,0,10*ROW('Water Data'!D32)),NA())</f>
        <v>#N/A</v>
      </c>
      <c r="J38" s="119" t="e">
        <f ca="1">+IF(AND(ISNUMBER(OFFSET('Water Data'!$E$5,0,10*ROW('Water Data'!E32))),'Data Summary'!BY38="Yes"),100-OFFSET('Water Data'!$E$5,0,10*ROW('Water Data'!E32)),NA())</f>
        <v>#N/A</v>
      </c>
      <c r="K38" s="119" t="e">
        <f ca="1">+IF(AND(ISNUMBER(OFFSET('Water Data'!$E$7,0,10*ROW('Water Data'!E32))),'Data Summary'!BZ38="Yes"),OFFSET('Water Data'!$E$7,0,10*ROW('Water Data'!E32)),NA())</f>
        <v>#N/A</v>
      </c>
      <c r="L38" s="119" t="e">
        <f ca="1">+IF(AND(ISNUMBER(OFFSET('Water Data'!$E$10,0,10*ROW('Water Data'!E32))),'Data Summary'!CA38="Yes"),OFFSET('Water Data'!$E$10,0,10*ROW('Water Data'!E32)),NA())</f>
        <v>#N/A</v>
      </c>
      <c r="M38" s="119" t="e">
        <f ca="1">+IF(AND(ISNUMBER(OFFSET('Water Data'!$F$5,0,10*ROW('Water Data'!F32))),'Data Summary'!CB38="Yes"),100-OFFSET('Water Data'!$F$5,0,10*ROW('Water Data'!F32)),NA())</f>
        <v>#N/A</v>
      </c>
      <c r="N38" s="119" t="e">
        <f ca="1">+IF(AND(ISNUMBER(OFFSET('Water Data'!$F$7,0,10*ROW('Water Data'!F32))),'Data Summary'!CC38="Yes"),OFFSET('Water Data'!$F$7,0,10*ROW('Water Data'!F32)),NA())</f>
        <v>#N/A</v>
      </c>
      <c r="O38" s="119" t="e">
        <f ca="1">+IF(AND(ISNUMBER(OFFSET('Water Data'!$F$10,0,10*ROW('Water Data'!F32))),'Data Summary'!CD38="Yes"),OFFSET('Water Data'!$F$10,0,10*ROW('Water Data'!F32)),NA())</f>
        <v>#N/A</v>
      </c>
      <c r="P38" s="119" t="e">
        <f ca="1">+IF(AND(ISNUMBER(OFFSET('Water Data'!$G$5,0,10*ROW('Water Data'!G32))),'Data Summary'!CE38="Yes"),100-OFFSET('Water Data'!$G$5,0,10*ROW('Water Data'!G32)),NA())</f>
        <v>#N/A</v>
      </c>
      <c r="Q38" s="119" t="e">
        <f ca="1">+IF(AND(ISNUMBER(OFFSET('Water Data'!$G$7,0,10*ROW('Water Data'!G32))),'Data Summary'!CF38="Yes"),OFFSET('Water Data'!$G$7,0,10*ROW('Water Data'!G32)),NA())</f>
        <v>#N/A</v>
      </c>
      <c r="R38" s="119" t="e">
        <f ca="1">+IF(AND(ISNUMBER(OFFSET('Water Data'!$G$10,0,10*ROW('Water Data'!G32))),'Data Summary'!CG38="Yes"),OFFSET('Water Data'!$G$10,0,10*ROW('Water Data'!G32)),NA())</f>
        <v>#N/A</v>
      </c>
      <c r="S38" s="119" t="e">
        <f ca="1">+IF(AND(ISNUMBER(OFFSET('Water Data'!$H$5,0,10*ROW('Water Data'!H32))),'Data Summary'!CH38="Yes"),100-OFFSET('Water Data'!$H$5,0,10*ROW('Water Data'!H32)),NA())</f>
        <v>#N/A</v>
      </c>
      <c r="T38" s="119" t="e">
        <f ca="1">+IF(AND(ISNUMBER(OFFSET('Water Data'!$H$7,0,10*ROW('Water Data'!H32))),'Data Summary'!CI38="Yes"),OFFSET('Water Data'!$H$7,0,10*ROW('Water Data'!H32)),NA())</f>
        <v>#N/A</v>
      </c>
      <c r="U38" s="119" t="e">
        <f ca="1">+IF(AND(ISNUMBER(OFFSET('Water Data'!$H$10,0,10*ROW('Water Data'!H32))),'Data Summary'!CJ38="Yes"),OFFSET('Water Data'!$H$10,0,10*ROW('Water Data'!H32)),NA())</f>
        <v>#N/A</v>
      </c>
      <c r="V38" s="120" t="e">
        <f ca="1">+IF(AND(ISNUMBER(OFFSET('Sanitation Data'!$C$5,0,10*ROW('Sanitation Data'!C32))),'Data Summary'!CK38="Yes"),100-OFFSET('Sanitation Data'!$C$5,0,10*ROW('Sanitation Data'!C32)),NA())</f>
        <v>#N/A</v>
      </c>
      <c r="W38" s="120" t="e">
        <f ca="1">+IF(AND(ISNUMBER(OFFSET('Sanitation Data'!$C$7,0,10*ROW('Sanitation Data'!C32))),'Data Summary'!CL38="Yes"),OFFSET('Sanitation Data'!$C$7,0,10*ROW('Sanitation Data'!C32)),NA())</f>
        <v>#N/A</v>
      </c>
      <c r="X38" s="120" t="e">
        <f ca="1">+IF(AND(ISNUMBER(OFFSET('Sanitation Data'!$C$11,0,10*ROW('Sanitation Data'!C32))),'Data Summary'!CM38="Yes"),OFFSET('Sanitation Data'!$C$11,0,10*ROW('Sanitation Data'!C32)),NA())</f>
        <v>#N/A</v>
      </c>
      <c r="Y38" s="120" t="e">
        <f ca="1">+IF(AND(ISNUMBER(OFFSET('Sanitation Data'!$C$12,0,10*ROW('Sanitation Data'!C32))),'Data Summary'!CN38="Yes"),OFFSET('Sanitation Data'!$C$12,0,10*ROW('Sanitation Data'!C32)),NA())</f>
        <v>#N/A</v>
      </c>
      <c r="Z38" s="120" t="e">
        <f ca="1">+IF(AND(ISNUMBER(OFFSET('Sanitation Data'!$C$13,0,10*ROW('Sanitation Data'!C32))),'Data Summary'!CO38="Yes"),OFFSET('Sanitation Data'!$C$13,0,10*ROW('Sanitation Data'!C32)),NA())</f>
        <v>#N/A</v>
      </c>
      <c r="AA38" s="120" t="e">
        <f ca="1">+IF(AND(ISNUMBER(OFFSET('Sanitation Data'!$D$5,0,10*ROW('Sanitation Data'!D32))),'Data Summary'!CP38="Yes"),100-OFFSET('Sanitation Data'!$D$5,0,10*ROW('Sanitation Data'!D32)),NA())</f>
        <v>#N/A</v>
      </c>
      <c r="AB38" s="120" t="e">
        <f ca="1">+IF(AND(ISNUMBER(OFFSET('Sanitation Data'!$D$7,0,10*ROW('Sanitation Data'!D32))),'Data Summary'!CQ38="Yes"),OFFSET('Sanitation Data'!$D$7,0,10*ROW('Sanitation Data'!D32)),NA())</f>
        <v>#N/A</v>
      </c>
      <c r="AC38" s="120" t="e">
        <f ca="1">+IF(AND(ISNUMBER(OFFSET('Sanitation Data'!$D$11,0,10*ROW('Sanitation Data'!D32))),'Data Summary'!CR38="Yes"),OFFSET('Sanitation Data'!$D$11,0,10*ROW('Sanitation Data'!D32)),NA())</f>
        <v>#N/A</v>
      </c>
      <c r="AD38" s="120" t="e">
        <f ca="1">+IF(AND(ISNUMBER(OFFSET('Sanitation Data'!$D$12,0,10*ROW('Sanitation Data'!D32))),'Data Summary'!CS38="Yes"),OFFSET('Sanitation Data'!$D$12,0,10*ROW('Sanitation Data'!D32)),NA())</f>
        <v>#N/A</v>
      </c>
      <c r="AE38" s="120" t="e">
        <f ca="1">+IF(AND(ISNUMBER(OFFSET('Sanitation Data'!$D$13,0,10*ROW('Sanitation Data'!D32))),'Data Summary'!CT38="Yes"),OFFSET('Sanitation Data'!$D$13,0,10*ROW('Sanitation Data'!D32)),NA())</f>
        <v>#N/A</v>
      </c>
      <c r="AF38" s="120" t="e">
        <f ca="1">+IF(AND(ISNUMBER(OFFSET('Sanitation Data'!$E$5,0,10*ROW('Sanitation Data'!E32))),'Data Summary'!CU38="Yes"),100-OFFSET('Sanitation Data'!$E$5,0,10*ROW('Sanitation Data'!E32)),NA())</f>
        <v>#N/A</v>
      </c>
      <c r="AG38" s="120" t="e">
        <f ca="1">+IF(AND(ISNUMBER(OFFSET('Sanitation Data'!$E$7,0,10*ROW('Sanitation Data'!E32))),'Data Summary'!CV38="Yes"),OFFSET('Sanitation Data'!$E$7,0,10*ROW('Sanitation Data'!E32)),NA())</f>
        <v>#N/A</v>
      </c>
      <c r="AH38" s="120" t="e">
        <f ca="1">+IF(AND(ISNUMBER(OFFSET('Sanitation Data'!$E$11,0,10*ROW('Sanitation Data'!E32))),'Data Summary'!CW38="Yes"),OFFSET('Sanitation Data'!$E$11,0,10*ROW('Sanitation Data'!E32)),NA())</f>
        <v>#N/A</v>
      </c>
      <c r="AI38" s="120" t="e">
        <f ca="1">+IF(AND(ISNUMBER(OFFSET('Sanitation Data'!$E$12,0,10*ROW('Sanitation Data'!E32))),'Data Summary'!CX38="Yes"),OFFSET('Sanitation Data'!$E$12,0,10*ROW('Sanitation Data'!E32)),NA())</f>
        <v>#N/A</v>
      </c>
      <c r="AJ38" s="120" t="e">
        <f ca="1">+IF(AND(ISNUMBER(OFFSET('Sanitation Data'!$E$13,0,10*ROW('Sanitation Data'!E32))),'Data Summary'!CY38="Yes"),OFFSET('Sanitation Data'!$E$13,0,10*ROW('Sanitation Data'!E32)),NA())</f>
        <v>#N/A</v>
      </c>
      <c r="AK38" s="120" t="e">
        <f ca="1">+IF(AND(ISNUMBER(OFFSET('Sanitation Data'!$F$5,0,10*ROW('Sanitation Data'!F32))),'Data Summary'!CZ38="Yes"),100-OFFSET('Sanitation Data'!$F$5,0,10*ROW('Sanitation Data'!F32)),NA())</f>
        <v>#N/A</v>
      </c>
      <c r="AL38" s="120" t="e">
        <f ca="1">+IF(AND(ISNUMBER(OFFSET('Sanitation Data'!$F$7,0,10*ROW('Sanitation Data'!F32))),'Data Summary'!DA38="Yes"),OFFSET('Sanitation Data'!$F$7,0,10*ROW('Sanitation Data'!F32)),NA())</f>
        <v>#N/A</v>
      </c>
      <c r="AM38" s="120" t="e">
        <f ca="1">+IF(AND(ISNUMBER(OFFSET('Sanitation Data'!$F$11,0,10*ROW('Sanitation Data'!F32))),'Data Summary'!DB38="Yes"),OFFSET('Sanitation Data'!$F$11,0,10*ROW('Sanitation Data'!F32)),NA())</f>
        <v>#N/A</v>
      </c>
      <c r="AN38" s="120" t="e">
        <f ca="1">+IF(AND(ISNUMBER(OFFSET('Sanitation Data'!$F$12,0,10*ROW('Sanitation Data'!F32))),'Data Summary'!DC38="Yes"),OFFSET('Sanitation Data'!$F$12,0,10*ROW('Sanitation Data'!F32)),NA())</f>
        <v>#N/A</v>
      </c>
      <c r="AO38" s="120" t="e">
        <f ca="1">+IF(AND(ISNUMBER(OFFSET('Sanitation Data'!$F$13,0,10*ROW('Sanitation Data'!F32))),'Data Summary'!DD38="Yes"),OFFSET('Sanitation Data'!$F$13,0,10*ROW('Sanitation Data'!F32)),NA())</f>
        <v>#N/A</v>
      </c>
      <c r="AP38" s="120" t="e">
        <f ca="1">+IF(AND(ISNUMBER(OFFSET('Sanitation Data'!$G$5,0,10*ROW('Sanitation Data'!G32))),'Data Summary'!DE38="Yes"),100-OFFSET('Sanitation Data'!$G$5,0,10*ROW('Sanitation Data'!G32)),NA())</f>
        <v>#N/A</v>
      </c>
      <c r="AQ38" s="120" t="e">
        <f ca="1">+IF(AND(ISNUMBER(OFFSET('Sanitation Data'!$G$7,0,10*ROW('Sanitation Data'!G32))),'Data Summary'!DF38="Yes"),OFFSET('Sanitation Data'!$G$7,0,10*ROW('Sanitation Data'!G32)),NA())</f>
        <v>#N/A</v>
      </c>
      <c r="AR38" s="120" t="e">
        <f ca="1">+IF(AND(ISNUMBER(OFFSET('Sanitation Data'!$G$11,0,10*ROW('Sanitation Data'!G32))),'Data Summary'!DG38="Yes"),OFFSET('Sanitation Data'!$G$11,0,10*ROW('Sanitation Data'!G32)),NA())</f>
        <v>#N/A</v>
      </c>
      <c r="AS38" s="120" t="e">
        <f ca="1">+IF(AND(ISNUMBER(OFFSET('Sanitation Data'!$G$12,0,10*ROW('Sanitation Data'!G32))),'Data Summary'!DH38="Yes"),OFFSET('Sanitation Data'!$G$12,0,10*ROW('Sanitation Data'!G32)),NA())</f>
        <v>#N/A</v>
      </c>
      <c r="AT38" s="120" t="e">
        <f ca="1">+IF(AND(ISNUMBER(OFFSET('Sanitation Data'!$G$13,0,10*ROW('Sanitation Data'!G32))),'Data Summary'!DI38="Yes"),OFFSET('Sanitation Data'!$G$13,0,10*ROW('Sanitation Data'!G32)),NA())</f>
        <v>#N/A</v>
      </c>
      <c r="AU38" s="120" t="e">
        <f ca="1">+IF(AND(ISNUMBER(OFFSET('Sanitation Data'!$H$5,0,10*ROW('Sanitation Data'!H32))),'Data Summary'!DJ38="Yes"),100-OFFSET('Sanitation Data'!$H$5,0,10*ROW('Sanitation Data'!H32)),NA())</f>
        <v>#N/A</v>
      </c>
      <c r="AV38" s="120" t="e">
        <f ca="1">+IF(AND(ISNUMBER(OFFSET('Sanitation Data'!$H$7,0,10*ROW('Sanitation Data'!H32))),'Data Summary'!DK38="Yes"),OFFSET('Sanitation Data'!$H$7,0,10*ROW('Sanitation Data'!H32)),NA())</f>
        <v>#N/A</v>
      </c>
      <c r="AW38" s="120" t="e">
        <f ca="1">+IF(AND(ISNUMBER(OFFSET('Sanitation Data'!$H$11,0,10*ROW('Sanitation Data'!H32))),'Data Summary'!DL38="Yes"),OFFSET('Sanitation Data'!$H$11,0,10*ROW('Sanitation Data'!H32)),NA())</f>
        <v>#N/A</v>
      </c>
      <c r="AX38" s="120" t="e">
        <f ca="1">+IF(AND(ISNUMBER(OFFSET('Sanitation Data'!$H$12,0,10*ROW('Sanitation Data'!H32))),'Data Summary'!DM38="Yes"),OFFSET('Sanitation Data'!$H$12,0,10*ROW('Sanitation Data'!H32)),NA())</f>
        <v>#N/A</v>
      </c>
      <c r="AY38" s="120" t="e">
        <f ca="1">+IF(AND(ISNUMBER(OFFSET('Sanitation Data'!$H$13,0,10*ROW('Sanitation Data'!H32))),'Data Summary'!DN38="Yes"),OFFSET('Sanitation Data'!$H$13,0,10*ROW('Sanitation Data'!H32)),NA())</f>
        <v>#N/A</v>
      </c>
      <c r="AZ38" s="121" t="e">
        <f ca="1">+IF(AND(ISNUMBER(OFFSET('Hygiene Data'!$C$6,0,10*ROW('Hygiene Data'!C32))),'Data Summary'!DO38="Yes"),OFFSET('Hygiene Data'!$C$6,0,10*ROW('Hygiene Data'!C32)),NA())</f>
        <v>#N/A</v>
      </c>
      <c r="BA38" s="121" t="e">
        <f ca="1">+IF(AND(ISNUMBER(OFFSET('Hygiene Data'!$C$8,0,10*ROW('Hygiene Data'!C32))),'Data Summary'!DP38="Yes"),OFFSET('Hygiene Data'!$C$8,0,10*ROW('Hygiene Data'!C32)),NA())</f>
        <v>#N/A</v>
      </c>
      <c r="BB38" s="121" t="e">
        <f ca="1">+IF(AND(ISNUMBER(OFFSET('Hygiene Data'!$C$10,0,10*ROW('Hygiene Data'!C32))),'Data Summary'!DQ38="Yes"),OFFSET('Hygiene Data'!$C$10,0,10*ROW('Hygiene Data'!C32)),NA())</f>
        <v>#N/A</v>
      </c>
      <c r="BC38" s="121" t="e">
        <f ca="1">+IF(AND(ISNUMBER(OFFSET('Hygiene Data'!$D$6,0,10*ROW('Hygiene Data'!D32))),'Data Summary'!DR38="Yes"),OFFSET('Hygiene Data'!$D$6,0,10*ROW('Hygiene Data'!D32)),NA())</f>
        <v>#N/A</v>
      </c>
      <c r="BD38" s="121" t="e">
        <f ca="1">+IF(AND(ISNUMBER(OFFSET('Hygiene Data'!$D$8,0,10*ROW('Hygiene Data'!D32))),'Data Summary'!DS38="Yes"),OFFSET('Hygiene Data'!$D$8,0,10*ROW('Hygiene Data'!D32)),NA())</f>
        <v>#N/A</v>
      </c>
      <c r="BE38" s="121" t="e">
        <f ca="1">+IF(AND(ISNUMBER(OFFSET('Hygiene Data'!$D$10,0,10*ROW('Hygiene Data'!D32))),'Data Summary'!DT38="Yes"),OFFSET('Hygiene Data'!$D$10,0,10*ROW('Hygiene Data'!D32)),NA())</f>
        <v>#N/A</v>
      </c>
      <c r="BF38" s="121" t="e">
        <f ca="1">+IF(AND(ISNUMBER(OFFSET('Hygiene Data'!$E$6,0,10*ROW('Hygiene Data'!E32))),'Data Summary'!DU38="Yes"),OFFSET('Hygiene Data'!$E$6,0,10*ROW('Hygiene Data'!E32)),NA())</f>
        <v>#N/A</v>
      </c>
      <c r="BG38" s="121" t="e">
        <f ca="1">+IF(AND(ISNUMBER(OFFSET('Hygiene Data'!$E$8,0,10*ROW('Hygiene Data'!E32))),'Data Summary'!DV38="Yes"),OFFSET('Hygiene Data'!$E$8,0,10*ROW('Hygiene Data'!E32)),NA())</f>
        <v>#N/A</v>
      </c>
      <c r="BH38" s="121" t="e">
        <f ca="1">+IF(AND(ISNUMBER(OFFSET('Hygiene Data'!$E$10,0,10*ROW('Hygiene Data'!E32))),'Data Summary'!DW38="Yes"),OFFSET('Hygiene Data'!$E$10,0,10*ROW('Hygiene Data'!E32)),NA())</f>
        <v>#N/A</v>
      </c>
      <c r="BI38" s="121" t="e">
        <f ca="1">+IF(AND(ISNUMBER(OFFSET('Hygiene Data'!$F$6,0,10*ROW('Hygiene Data'!F32))),'Data Summary'!DX38="Yes"),OFFSET('Hygiene Data'!$F$6,0,10*ROW('Hygiene Data'!F32)),NA())</f>
        <v>#N/A</v>
      </c>
      <c r="BJ38" s="121" t="e">
        <f ca="1">+IF(AND(ISNUMBER(OFFSET('Hygiene Data'!$F$8,0,10*ROW('Hygiene Data'!F32))),'Data Summary'!DY38="Yes"),OFFSET('Hygiene Data'!$F$8,0,10*ROW('Hygiene Data'!F32)),NA())</f>
        <v>#N/A</v>
      </c>
      <c r="BK38" s="121" t="e">
        <f ca="1">+IF(AND(ISNUMBER(OFFSET('Hygiene Data'!$F$10,0,10*ROW('Hygiene Data'!F32))),'Data Summary'!DZ38="Yes"),OFFSET('Hygiene Data'!$F$10,0,10*ROW('Hygiene Data'!F32)),NA())</f>
        <v>#N/A</v>
      </c>
      <c r="BL38" s="121" t="e">
        <f ca="1">+IF(AND(ISNUMBER(OFFSET('Hygiene Data'!$G$6,0,10*ROW('Hygiene Data'!G32))),'Data Summary'!EA38="Yes"),OFFSET('Hygiene Data'!$G$6,0,10*ROW('Hygiene Data'!G32)),NA())</f>
        <v>#N/A</v>
      </c>
      <c r="BM38" s="121" t="e">
        <f ca="1">+IF(AND(ISNUMBER(OFFSET('Hygiene Data'!$G$8,0,10*ROW('Hygiene Data'!G32))),'Data Summary'!EB38="Yes"),OFFSET('Hygiene Data'!$G$8,0,10*ROW('Hygiene Data'!G32)),NA())</f>
        <v>#N/A</v>
      </c>
      <c r="BN38" s="121" t="e">
        <f ca="1">+IF(AND(ISNUMBER(OFFSET('Hygiene Data'!$G$10,0,10*ROW('Hygiene Data'!G32))),'Data Summary'!EC38="Yes"),OFFSET('Hygiene Data'!$G$10,0,10*ROW('Hygiene Data'!G32)),NA())</f>
        <v>#N/A</v>
      </c>
      <c r="BO38" s="121" t="e">
        <f ca="1">+IF(AND(ISNUMBER(OFFSET('Hygiene Data'!$H$6,0,10*ROW('Hygiene Data'!H32))),'Data Summary'!ED38="Yes"),OFFSET('Hygiene Data'!$H$6,0,10*ROW('Hygiene Data'!H32)),NA())</f>
        <v>#N/A</v>
      </c>
      <c r="BP38" s="121" t="e">
        <f ca="1">+IF(AND(ISNUMBER(OFFSET('Hygiene Data'!$H$8,0,10*ROW('Hygiene Data'!H32))),'Data Summary'!EE38="Yes"),OFFSET('Hygiene Data'!$H$8,0,10*ROW('Hygiene Data'!H32)),NA())</f>
        <v>#N/A</v>
      </c>
      <c r="BQ38" s="121" t="e">
        <f ca="1">+IF(AND(ISNUMBER(OFFSET('Hygiene Data'!$H$10,0,10*ROW('Hygiene Data'!H32))),'Data Summary'!EF38="Yes"),OFFSET('Hygiene Data'!$H$10,0,10*ROW('Hygiene Data'!H32)),NA())</f>
        <v>#N/A</v>
      </c>
    </row>
    <row r="39" spans="1:69" x14ac:dyDescent="0.2">
      <c r="A39" s="44" t="e">
        <f ca="1">+IF(OFFSET('Water Data'!$B$1,0,10*ROW('Water Data'!B33))="",NA(),OFFSET('Water Data'!$B$1,0,10*ROW('Water Data'!B33)))</f>
        <v>#N/A</v>
      </c>
      <c r="B39" s="44" t="e">
        <f ca="1">+IF(OFFSET('Water Data'!$A$3,0,10*ROW('Water Data'!A36))="",NA(),OFFSET('Water Data'!$A$3,0,10*ROW('Water Data'!A36)))</f>
        <v>#N/A</v>
      </c>
      <c r="C39" s="44" t="e">
        <f ca="1">+IF(OFFSET('Water Data'!$C$3,0,10*ROW('Water Data'!C36))="",NA(),OFFSET('Water Data'!$C$3,0,10*ROW('Water Data'!C36)))</f>
        <v>#N/A</v>
      </c>
      <c r="D39" s="119" t="e">
        <f ca="1">+IF(AND(ISNUMBER(OFFSET('Water Data'!$C$5,0,10*ROW('Water Data'!C33))),'Data Summary'!BS39="Yes"),100-OFFSET('Water Data'!$C$5,0,10*ROW('Water Data'!C33)),NA())</f>
        <v>#N/A</v>
      </c>
      <c r="E39" s="119" t="e">
        <f ca="1">+IF(AND(ISNUMBER(OFFSET('Water Data'!$C$7,0,10*ROW('Water Data'!C33))),'Data Summary'!BT39="Yes"),OFFSET('Water Data'!$C$7,0,10*ROW('Water Data'!C33)),NA())</f>
        <v>#N/A</v>
      </c>
      <c r="F39" s="119" t="e">
        <f ca="1">+IF(AND(ISNUMBER(OFFSET('Water Data'!$C$10,0,10*ROW('Water Data'!C33))),'Data Summary'!BU39="Yes"),OFFSET('Water Data'!$C$10,0,10*ROW('Water Data'!C33)),NA())</f>
        <v>#N/A</v>
      </c>
      <c r="G39" s="119" t="e">
        <f ca="1">+IF(AND(ISNUMBER(OFFSET('Water Data'!$D$5,0,10*ROW('Water Data'!D33))),'Data Summary'!BV39="Yes"),100-OFFSET('Water Data'!$D$5,0,10*ROW('Water Data'!D33)),NA())</f>
        <v>#N/A</v>
      </c>
      <c r="H39" s="119" t="e">
        <f ca="1">+IF(AND(ISNUMBER(OFFSET('Water Data'!$D$7,0,10*ROW('Water Data'!D33))),'Data Summary'!BW39="Yes"),OFFSET('Water Data'!$D$7,0,10*ROW('Water Data'!D33)),NA())</f>
        <v>#N/A</v>
      </c>
      <c r="I39" s="119" t="e">
        <f ca="1">+IF(AND(ISNUMBER(OFFSET('Water Data'!$D$10,0,10*ROW('Water Data'!D33))),'Data Summary'!BX39="Yes"),OFFSET('Water Data'!$D$10,0,10*ROW('Water Data'!D33)),NA())</f>
        <v>#N/A</v>
      </c>
      <c r="J39" s="119" t="e">
        <f ca="1">+IF(AND(ISNUMBER(OFFSET('Water Data'!$E$5,0,10*ROW('Water Data'!E33))),'Data Summary'!BY39="Yes"),100-OFFSET('Water Data'!$E$5,0,10*ROW('Water Data'!E33)),NA())</f>
        <v>#N/A</v>
      </c>
      <c r="K39" s="119" t="e">
        <f ca="1">+IF(AND(ISNUMBER(OFFSET('Water Data'!$E$7,0,10*ROW('Water Data'!E33))),'Data Summary'!BZ39="Yes"),OFFSET('Water Data'!$E$7,0,10*ROW('Water Data'!E33)),NA())</f>
        <v>#N/A</v>
      </c>
      <c r="L39" s="119" t="e">
        <f ca="1">+IF(AND(ISNUMBER(OFFSET('Water Data'!$E$10,0,10*ROW('Water Data'!E33))),'Data Summary'!CA39="Yes"),OFFSET('Water Data'!$E$10,0,10*ROW('Water Data'!E33)),NA())</f>
        <v>#N/A</v>
      </c>
      <c r="M39" s="119" t="e">
        <f ca="1">+IF(AND(ISNUMBER(OFFSET('Water Data'!$F$5,0,10*ROW('Water Data'!F33))),'Data Summary'!CB39="Yes"),100-OFFSET('Water Data'!$F$5,0,10*ROW('Water Data'!F33)),NA())</f>
        <v>#N/A</v>
      </c>
      <c r="N39" s="119" t="e">
        <f ca="1">+IF(AND(ISNUMBER(OFFSET('Water Data'!$F$7,0,10*ROW('Water Data'!F33))),'Data Summary'!CC39="Yes"),OFFSET('Water Data'!$F$7,0,10*ROW('Water Data'!F33)),NA())</f>
        <v>#N/A</v>
      </c>
      <c r="O39" s="119" t="e">
        <f ca="1">+IF(AND(ISNUMBER(OFFSET('Water Data'!$F$10,0,10*ROW('Water Data'!F33))),'Data Summary'!CD39="Yes"),OFFSET('Water Data'!$F$10,0,10*ROW('Water Data'!F33)),NA())</f>
        <v>#N/A</v>
      </c>
      <c r="P39" s="119" t="e">
        <f ca="1">+IF(AND(ISNUMBER(OFFSET('Water Data'!$G$5,0,10*ROW('Water Data'!G33))),'Data Summary'!CE39="Yes"),100-OFFSET('Water Data'!$G$5,0,10*ROW('Water Data'!G33)),NA())</f>
        <v>#N/A</v>
      </c>
      <c r="Q39" s="119" t="e">
        <f ca="1">+IF(AND(ISNUMBER(OFFSET('Water Data'!$G$7,0,10*ROW('Water Data'!G33))),'Data Summary'!CF39="Yes"),OFFSET('Water Data'!$G$7,0,10*ROW('Water Data'!G33)),NA())</f>
        <v>#N/A</v>
      </c>
      <c r="R39" s="119" t="e">
        <f ca="1">+IF(AND(ISNUMBER(OFFSET('Water Data'!$G$10,0,10*ROW('Water Data'!G33))),'Data Summary'!CG39="Yes"),OFFSET('Water Data'!$G$10,0,10*ROW('Water Data'!G33)),NA())</f>
        <v>#N/A</v>
      </c>
      <c r="S39" s="119" t="e">
        <f ca="1">+IF(AND(ISNUMBER(OFFSET('Water Data'!$H$5,0,10*ROW('Water Data'!H33))),'Data Summary'!CH39="Yes"),100-OFFSET('Water Data'!$H$5,0,10*ROW('Water Data'!H33)),NA())</f>
        <v>#N/A</v>
      </c>
      <c r="T39" s="119" t="e">
        <f ca="1">+IF(AND(ISNUMBER(OFFSET('Water Data'!$H$7,0,10*ROW('Water Data'!H33))),'Data Summary'!CI39="Yes"),OFFSET('Water Data'!$H$7,0,10*ROW('Water Data'!H33)),NA())</f>
        <v>#N/A</v>
      </c>
      <c r="U39" s="119" t="e">
        <f ca="1">+IF(AND(ISNUMBER(OFFSET('Water Data'!$H$10,0,10*ROW('Water Data'!H33))),'Data Summary'!CJ39="Yes"),OFFSET('Water Data'!$H$10,0,10*ROW('Water Data'!H33)),NA())</f>
        <v>#N/A</v>
      </c>
      <c r="V39" s="120" t="e">
        <f ca="1">+IF(AND(ISNUMBER(OFFSET('Sanitation Data'!$C$5,0,10*ROW('Sanitation Data'!C33))),'Data Summary'!CK39="Yes"),100-OFFSET('Sanitation Data'!$C$5,0,10*ROW('Sanitation Data'!C33)),NA())</f>
        <v>#N/A</v>
      </c>
      <c r="W39" s="120" t="e">
        <f ca="1">+IF(AND(ISNUMBER(OFFSET('Sanitation Data'!$C$7,0,10*ROW('Sanitation Data'!C33))),'Data Summary'!CL39="Yes"),OFFSET('Sanitation Data'!$C$7,0,10*ROW('Sanitation Data'!C33)),NA())</f>
        <v>#N/A</v>
      </c>
      <c r="X39" s="120" t="e">
        <f ca="1">+IF(AND(ISNUMBER(OFFSET('Sanitation Data'!$C$11,0,10*ROW('Sanitation Data'!C33))),'Data Summary'!CM39="Yes"),OFFSET('Sanitation Data'!$C$11,0,10*ROW('Sanitation Data'!C33)),NA())</f>
        <v>#N/A</v>
      </c>
      <c r="Y39" s="120" t="e">
        <f ca="1">+IF(AND(ISNUMBER(OFFSET('Sanitation Data'!$C$12,0,10*ROW('Sanitation Data'!C33))),'Data Summary'!CN39="Yes"),OFFSET('Sanitation Data'!$C$12,0,10*ROW('Sanitation Data'!C33)),NA())</f>
        <v>#N/A</v>
      </c>
      <c r="Z39" s="120" t="e">
        <f ca="1">+IF(AND(ISNUMBER(OFFSET('Sanitation Data'!$C$13,0,10*ROW('Sanitation Data'!C33))),'Data Summary'!CO39="Yes"),OFFSET('Sanitation Data'!$C$13,0,10*ROW('Sanitation Data'!C33)),NA())</f>
        <v>#N/A</v>
      </c>
      <c r="AA39" s="120" t="e">
        <f ca="1">+IF(AND(ISNUMBER(OFFSET('Sanitation Data'!$D$5,0,10*ROW('Sanitation Data'!D33))),'Data Summary'!CP39="Yes"),100-OFFSET('Sanitation Data'!$D$5,0,10*ROW('Sanitation Data'!D33)),NA())</f>
        <v>#N/A</v>
      </c>
      <c r="AB39" s="120" t="e">
        <f ca="1">+IF(AND(ISNUMBER(OFFSET('Sanitation Data'!$D$7,0,10*ROW('Sanitation Data'!D33))),'Data Summary'!CQ39="Yes"),OFFSET('Sanitation Data'!$D$7,0,10*ROW('Sanitation Data'!D33)),NA())</f>
        <v>#N/A</v>
      </c>
      <c r="AC39" s="120" t="e">
        <f ca="1">+IF(AND(ISNUMBER(OFFSET('Sanitation Data'!$D$11,0,10*ROW('Sanitation Data'!D33))),'Data Summary'!CR39="Yes"),OFFSET('Sanitation Data'!$D$11,0,10*ROW('Sanitation Data'!D33)),NA())</f>
        <v>#N/A</v>
      </c>
      <c r="AD39" s="120" t="e">
        <f ca="1">+IF(AND(ISNUMBER(OFFSET('Sanitation Data'!$D$12,0,10*ROW('Sanitation Data'!D33))),'Data Summary'!CS39="Yes"),OFFSET('Sanitation Data'!$D$12,0,10*ROW('Sanitation Data'!D33)),NA())</f>
        <v>#N/A</v>
      </c>
      <c r="AE39" s="120" t="e">
        <f ca="1">+IF(AND(ISNUMBER(OFFSET('Sanitation Data'!$D$13,0,10*ROW('Sanitation Data'!D33))),'Data Summary'!CT39="Yes"),OFFSET('Sanitation Data'!$D$13,0,10*ROW('Sanitation Data'!D33)),NA())</f>
        <v>#N/A</v>
      </c>
      <c r="AF39" s="120" t="e">
        <f ca="1">+IF(AND(ISNUMBER(OFFSET('Sanitation Data'!$E$5,0,10*ROW('Sanitation Data'!E33))),'Data Summary'!CU39="Yes"),100-OFFSET('Sanitation Data'!$E$5,0,10*ROW('Sanitation Data'!E33)),NA())</f>
        <v>#N/A</v>
      </c>
      <c r="AG39" s="120" t="e">
        <f ca="1">+IF(AND(ISNUMBER(OFFSET('Sanitation Data'!$E$7,0,10*ROW('Sanitation Data'!E33))),'Data Summary'!CV39="Yes"),OFFSET('Sanitation Data'!$E$7,0,10*ROW('Sanitation Data'!E33)),NA())</f>
        <v>#N/A</v>
      </c>
      <c r="AH39" s="120" t="e">
        <f ca="1">+IF(AND(ISNUMBER(OFFSET('Sanitation Data'!$E$11,0,10*ROW('Sanitation Data'!E33))),'Data Summary'!CW39="Yes"),OFFSET('Sanitation Data'!$E$11,0,10*ROW('Sanitation Data'!E33)),NA())</f>
        <v>#N/A</v>
      </c>
      <c r="AI39" s="120" t="e">
        <f ca="1">+IF(AND(ISNUMBER(OFFSET('Sanitation Data'!$E$12,0,10*ROW('Sanitation Data'!E33))),'Data Summary'!CX39="Yes"),OFFSET('Sanitation Data'!$E$12,0,10*ROW('Sanitation Data'!E33)),NA())</f>
        <v>#N/A</v>
      </c>
      <c r="AJ39" s="120" t="e">
        <f ca="1">+IF(AND(ISNUMBER(OFFSET('Sanitation Data'!$E$13,0,10*ROW('Sanitation Data'!E33))),'Data Summary'!CY39="Yes"),OFFSET('Sanitation Data'!$E$13,0,10*ROW('Sanitation Data'!E33)),NA())</f>
        <v>#N/A</v>
      </c>
      <c r="AK39" s="120" t="e">
        <f ca="1">+IF(AND(ISNUMBER(OFFSET('Sanitation Data'!$F$5,0,10*ROW('Sanitation Data'!F33))),'Data Summary'!CZ39="Yes"),100-OFFSET('Sanitation Data'!$F$5,0,10*ROW('Sanitation Data'!F33)),NA())</f>
        <v>#N/A</v>
      </c>
      <c r="AL39" s="120" t="e">
        <f ca="1">+IF(AND(ISNUMBER(OFFSET('Sanitation Data'!$F$7,0,10*ROW('Sanitation Data'!F33))),'Data Summary'!DA39="Yes"),OFFSET('Sanitation Data'!$F$7,0,10*ROW('Sanitation Data'!F33)),NA())</f>
        <v>#N/A</v>
      </c>
      <c r="AM39" s="120" t="e">
        <f ca="1">+IF(AND(ISNUMBER(OFFSET('Sanitation Data'!$F$11,0,10*ROW('Sanitation Data'!F33))),'Data Summary'!DB39="Yes"),OFFSET('Sanitation Data'!$F$11,0,10*ROW('Sanitation Data'!F33)),NA())</f>
        <v>#N/A</v>
      </c>
      <c r="AN39" s="120" t="e">
        <f ca="1">+IF(AND(ISNUMBER(OFFSET('Sanitation Data'!$F$12,0,10*ROW('Sanitation Data'!F33))),'Data Summary'!DC39="Yes"),OFFSET('Sanitation Data'!$F$12,0,10*ROW('Sanitation Data'!F33)),NA())</f>
        <v>#N/A</v>
      </c>
      <c r="AO39" s="120" t="e">
        <f ca="1">+IF(AND(ISNUMBER(OFFSET('Sanitation Data'!$F$13,0,10*ROW('Sanitation Data'!F33))),'Data Summary'!DD39="Yes"),OFFSET('Sanitation Data'!$F$13,0,10*ROW('Sanitation Data'!F33)),NA())</f>
        <v>#N/A</v>
      </c>
      <c r="AP39" s="120" t="e">
        <f ca="1">+IF(AND(ISNUMBER(OFFSET('Sanitation Data'!$G$5,0,10*ROW('Sanitation Data'!G33))),'Data Summary'!DE39="Yes"),100-OFFSET('Sanitation Data'!$G$5,0,10*ROW('Sanitation Data'!G33)),NA())</f>
        <v>#N/A</v>
      </c>
      <c r="AQ39" s="120" t="e">
        <f ca="1">+IF(AND(ISNUMBER(OFFSET('Sanitation Data'!$G$7,0,10*ROW('Sanitation Data'!G33))),'Data Summary'!DF39="Yes"),OFFSET('Sanitation Data'!$G$7,0,10*ROW('Sanitation Data'!G33)),NA())</f>
        <v>#N/A</v>
      </c>
      <c r="AR39" s="120" t="e">
        <f ca="1">+IF(AND(ISNUMBER(OFFSET('Sanitation Data'!$G$11,0,10*ROW('Sanitation Data'!G33))),'Data Summary'!DG39="Yes"),OFFSET('Sanitation Data'!$G$11,0,10*ROW('Sanitation Data'!G33)),NA())</f>
        <v>#N/A</v>
      </c>
      <c r="AS39" s="120" t="e">
        <f ca="1">+IF(AND(ISNUMBER(OFFSET('Sanitation Data'!$G$12,0,10*ROW('Sanitation Data'!G33))),'Data Summary'!DH39="Yes"),OFFSET('Sanitation Data'!$G$12,0,10*ROW('Sanitation Data'!G33)),NA())</f>
        <v>#N/A</v>
      </c>
      <c r="AT39" s="120" t="e">
        <f ca="1">+IF(AND(ISNUMBER(OFFSET('Sanitation Data'!$G$13,0,10*ROW('Sanitation Data'!G33))),'Data Summary'!DI39="Yes"),OFFSET('Sanitation Data'!$G$13,0,10*ROW('Sanitation Data'!G33)),NA())</f>
        <v>#N/A</v>
      </c>
      <c r="AU39" s="120" t="e">
        <f ca="1">+IF(AND(ISNUMBER(OFFSET('Sanitation Data'!$H$5,0,10*ROW('Sanitation Data'!H33))),'Data Summary'!DJ39="Yes"),100-OFFSET('Sanitation Data'!$H$5,0,10*ROW('Sanitation Data'!H33)),NA())</f>
        <v>#N/A</v>
      </c>
      <c r="AV39" s="120" t="e">
        <f ca="1">+IF(AND(ISNUMBER(OFFSET('Sanitation Data'!$H$7,0,10*ROW('Sanitation Data'!H33))),'Data Summary'!DK39="Yes"),OFFSET('Sanitation Data'!$H$7,0,10*ROW('Sanitation Data'!H33)),NA())</f>
        <v>#N/A</v>
      </c>
      <c r="AW39" s="120" t="e">
        <f ca="1">+IF(AND(ISNUMBER(OFFSET('Sanitation Data'!$H$11,0,10*ROW('Sanitation Data'!H33))),'Data Summary'!DL39="Yes"),OFFSET('Sanitation Data'!$H$11,0,10*ROW('Sanitation Data'!H33)),NA())</f>
        <v>#N/A</v>
      </c>
      <c r="AX39" s="120" t="e">
        <f ca="1">+IF(AND(ISNUMBER(OFFSET('Sanitation Data'!$H$12,0,10*ROW('Sanitation Data'!H33))),'Data Summary'!DM39="Yes"),OFFSET('Sanitation Data'!$H$12,0,10*ROW('Sanitation Data'!H33)),NA())</f>
        <v>#N/A</v>
      </c>
      <c r="AY39" s="120" t="e">
        <f ca="1">+IF(AND(ISNUMBER(OFFSET('Sanitation Data'!$H$13,0,10*ROW('Sanitation Data'!H33))),'Data Summary'!DN39="Yes"),OFFSET('Sanitation Data'!$H$13,0,10*ROW('Sanitation Data'!H33)),NA())</f>
        <v>#N/A</v>
      </c>
      <c r="AZ39" s="121" t="e">
        <f ca="1">+IF(AND(ISNUMBER(OFFSET('Hygiene Data'!$C$6,0,10*ROW('Hygiene Data'!C33))),'Data Summary'!DO39="Yes"),OFFSET('Hygiene Data'!$C$6,0,10*ROW('Hygiene Data'!C33)),NA())</f>
        <v>#N/A</v>
      </c>
      <c r="BA39" s="121" t="e">
        <f ca="1">+IF(AND(ISNUMBER(OFFSET('Hygiene Data'!$C$8,0,10*ROW('Hygiene Data'!C33))),'Data Summary'!DP39="Yes"),OFFSET('Hygiene Data'!$C$8,0,10*ROW('Hygiene Data'!C33)),NA())</f>
        <v>#N/A</v>
      </c>
      <c r="BB39" s="121" t="e">
        <f ca="1">+IF(AND(ISNUMBER(OFFSET('Hygiene Data'!$C$10,0,10*ROW('Hygiene Data'!C33))),'Data Summary'!DQ39="Yes"),OFFSET('Hygiene Data'!$C$10,0,10*ROW('Hygiene Data'!C33)),NA())</f>
        <v>#N/A</v>
      </c>
      <c r="BC39" s="121" t="e">
        <f ca="1">+IF(AND(ISNUMBER(OFFSET('Hygiene Data'!$D$6,0,10*ROW('Hygiene Data'!D33))),'Data Summary'!DR39="Yes"),OFFSET('Hygiene Data'!$D$6,0,10*ROW('Hygiene Data'!D33)),NA())</f>
        <v>#N/A</v>
      </c>
      <c r="BD39" s="121" t="e">
        <f ca="1">+IF(AND(ISNUMBER(OFFSET('Hygiene Data'!$D$8,0,10*ROW('Hygiene Data'!D33))),'Data Summary'!DS39="Yes"),OFFSET('Hygiene Data'!$D$8,0,10*ROW('Hygiene Data'!D33)),NA())</f>
        <v>#N/A</v>
      </c>
      <c r="BE39" s="121" t="e">
        <f ca="1">+IF(AND(ISNUMBER(OFFSET('Hygiene Data'!$D$10,0,10*ROW('Hygiene Data'!D33))),'Data Summary'!DT39="Yes"),OFFSET('Hygiene Data'!$D$10,0,10*ROW('Hygiene Data'!D33)),NA())</f>
        <v>#N/A</v>
      </c>
      <c r="BF39" s="121" t="e">
        <f ca="1">+IF(AND(ISNUMBER(OFFSET('Hygiene Data'!$E$6,0,10*ROW('Hygiene Data'!E33))),'Data Summary'!DU39="Yes"),OFFSET('Hygiene Data'!$E$6,0,10*ROW('Hygiene Data'!E33)),NA())</f>
        <v>#N/A</v>
      </c>
      <c r="BG39" s="121" t="e">
        <f ca="1">+IF(AND(ISNUMBER(OFFSET('Hygiene Data'!$E$8,0,10*ROW('Hygiene Data'!E33))),'Data Summary'!DV39="Yes"),OFFSET('Hygiene Data'!$E$8,0,10*ROW('Hygiene Data'!E33)),NA())</f>
        <v>#N/A</v>
      </c>
      <c r="BH39" s="121" t="e">
        <f ca="1">+IF(AND(ISNUMBER(OFFSET('Hygiene Data'!$E$10,0,10*ROW('Hygiene Data'!E33))),'Data Summary'!DW39="Yes"),OFFSET('Hygiene Data'!$E$10,0,10*ROW('Hygiene Data'!E33)),NA())</f>
        <v>#N/A</v>
      </c>
      <c r="BI39" s="121" t="e">
        <f ca="1">+IF(AND(ISNUMBER(OFFSET('Hygiene Data'!$F$6,0,10*ROW('Hygiene Data'!F33))),'Data Summary'!DX39="Yes"),OFFSET('Hygiene Data'!$F$6,0,10*ROW('Hygiene Data'!F33)),NA())</f>
        <v>#N/A</v>
      </c>
      <c r="BJ39" s="121" t="e">
        <f ca="1">+IF(AND(ISNUMBER(OFFSET('Hygiene Data'!$F$8,0,10*ROW('Hygiene Data'!F33))),'Data Summary'!DY39="Yes"),OFFSET('Hygiene Data'!$F$8,0,10*ROW('Hygiene Data'!F33)),NA())</f>
        <v>#N/A</v>
      </c>
      <c r="BK39" s="121" t="e">
        <f ca="1">+IF(AND(ISNUMBER(OFFSET('Hygiene Data'!$F$10,0,10*ROW('Hygiene Data'!F33))),'Data Summary'!DZ39="Yes"),OFFSET('Hygiene Data'!$F$10,0,10*ROW('Hygiene Data'!F33)),NA())</f>
        <v>#N/A</v>
      </c>
      <c r="BL39" s="121" t="e">
        <f ca="1">+IF(AND(ISNUMBER(OFFSET('Hygiene Data'!$G$6,0,10*ROW('Hygiene Data'!G33))),'Data Summary'!EA39="Yes"),OFFSET('Hygiene Data'!$G$6,0,10*ROW('Hygiene Data'!G33)),NA())</f>
        <v>#N/A</v>
      </c>
      <c r="BM39" s="121" t="e">
        <f ca="1">+IF(AND(ISNUMBER(OFFSET('Hygiene Data'!$G$8,0,10*ROW('Hygiene Data'!G33))),'Data Summary'!EB39="Yes"),OFFSET('Hygiene Data'!$G$8,0,10*ROW('Hygiene Data'!G33)),NA())</f>
        <v>#N/A</v>
      </c>
      <c r="BN39" s="121" t="e">
        <f ca="1">+IF(AND(ISNUMBER(OFFSET('Hygiene Data'!$G$10,0,10*ROW('Hygiene Data'!G33))),'Data Summary'!EC39="Yes"),OFFSET('Hygiene Data'!$G$10,0,10*ROW('Hygiene Data'!G33)),NA())</f>
        <v>#N/A</v>
      </c>
      <c r="BO39" s="121" t="e">
        <f ca="1">+IF(AND(ISNUMBER(OFFSET('Hygiene Data'!$H$6,0,10*ROW('Hygiene Data'!H33))),'Data Summary'!ED39="Yes"),OFFSET('Hygiene Data'!$H$6,0,10*ROW('Hygiene Data'!H33)),NA())</f>
        <v>#N/A</v>
      </c>
      <c r="BP39" s="121" t="e">
        <f ca="1">+IF(AND(ISNUMBER(OFFSET('Hygiene Data'!$H$8,0,10*ROW('Hygiene Data'!H33))),'Data Summary'!EE39="Yes"),OFFSET('Hygiene Data'!$H$8,0,10*ROW('Hygiene Data'!H33)),NA())</f>
        <v>#N/A</v>
      </c>
      <c r="BQ39" s="121" t="e">
        <f ca="1">+IF(AND(ISNUMBER(OFFSET('Hygiene Data'!$H$10,0,10*ROW('Hygiene Data'!H33))),'Data Summary'!EF39="Yes"),OFFSET('Hygiene Data'!$H$10,0,10*ROW('Hygiene Data'!H33)),NA())</f>
        <v>#N/A</v>
      </c>
    </row>
    <row r="40" spans="1:69" x14ac:dyDescent="0.2">
      <c r="A40" s="44" t="e">
        <f ca="1">+IF(OFFSET('Water Data'!$B$1,0,10*ROW('Water Data'!B34))="",NA(),OFFSET('Water Data'!$B$1,0,10*ROW('Water Data'!B34)))</f>
        <v>#N/A</v>
      </c>
      <c r="B40" s="44" t="e">
        <f ca="1">+IF(OFFSET('Water Data'!$A$3,0,10*ROW('Water Data'!A37))="",NA(),OFFSET('Water Data'!$A$3,0,10*ROW('Water Data'!A37)))</f>
        <v>#N/A</v>
      </c>
      <c r="C40" s="44" t="e">
        <f ca="1">+IF(OFFSET('Water Data'!$C$3,0,10*ROW('Water Data'!C37))="",NA(),OFFSET('Water Data'!$C$3,0,10*ROW('Water Data'!C37)))</f>
        <v>#N/A</v>
      </c>
      <c r="D40" s="119" t="e">
        <f ca="1">+IF(AND(ISNUMBER(OFFSET('Water Data'!$C$5,0,10*ROW('Water Data'!C34))),'Data Summary'!BS40="Yes"),100-OFFSET('Water Data'!$C$5,0,10*ROW('Water Data'!C34)),NA())</f>
        <v>#N/A</v>
      </c>
      <c r="E40" s="119" t="e">
        <f ca="1">+IF(AND(ISNUMBER(OFFSET('Water Data'!$C$7,0,10*ROW('Water Data'!C34))),'Data Summary'!BT40="Yes"),OFFSET('Water Data'!$C$7,0,10*ROW('Water Data'!C34)),NA())</f>
        <v>#N/A</v>
      </c>
      <c r="F40" s="119" t="e">
        <f ca="1">+IF(AND(ISNUMBER(OFFSET('Water Data'!$C$10,0,10*ROW('Water Data'!C34))),'Data Summary'!BU40="Yes"),OFFSET('Water Data'!$C$10,0,10*ROW('Water Data'!C34)),NA())</f>
        <v>#N/A</v>
      </c>
      <c r="G40" s="119" t="e">
        <f ca="1">+IF(AND(ISNUMBER(OFFSET('Water Data'!$D$5,0,10*ROW('Water Data'!D34))),'Data Summary'!BV40="Yes"),100-OFFSET('Water Data'!$D$5,0,10*ROW('Water Data'!D34)),NA())</f>
        <v>#N/A</v>
      </c>
      <c r="H40" s="119" t="e">
        <f ca="1">+IF(AND(ISNUMBER(OFFSET('Water Data'!$D$7,0,10*ROW('Water Data'!D34))),'Data Summary'!BW40="Yes"),OFFSET('Water Data'!$D$7,0,10*ROW('Water Data'!D34)),NA())</f>
        <v>#N/A</v>
      </c>
      <c r="I40" s="119" t="e">
        <f ca="1">+IF(AND(ISNUMBER(OFFSET('Water Data'!$D$10,0,10*ROW('Water Data'!D34))),'Data Summary'!BX40="Yes"),OFFSET('Water Data'!$D$10,0,10*ROW('Water Data'!D34)),NA())</f>
        <v>#N/A</v>
      </c>
      <c r="J40" s="119" t="e">
        <f ca="1">+IF(AND(ISNUMBER(OFFSET('Water Data'!$E$5,0,10*ROW('Water Data'!E34))),'Data Summary'!BY40="Yes"),100-OFFSET('Water Data'!$E$5,0,10*ROW('Water Data'!E34)),NA())</f>
        <v>#N/A</v>
      </c>
      <c r="K40" s="119" t="e">
        <f ca="1">+IF(AND(ISNUMBER(OFFSET('Water Data'!$E$7,0,10*ROW('Water Data'!E34))),'Data Summary'!BZ40="Yes"),OFFSET('Water Data'!$E$7,0,10*ROW('Water Data'!E34)),NA())</f>
        <v>#N/A</v>
      </c>
      <c r="L40" s="119" t="e">
        <f ca="1">+IF(AND(ISNUMBER(OFFSET('Water Data'!$E$10,0,10*ROW('Water Data'!E34))),'Data Summary'!CA40="Yes"),OFFSET('Water Data'!$E$10,0,10*ROW('Water Data'!E34)),NA())</f>
        <v>#N/A</v>
      </c>
      <c r="M40" s="119" t="e">
        <f ca="1">+IF(AND(ISNUMBER(OFFSET('Water Data'!$F$5,0,10*ROW('Water Data'!F34))),'Data Summary'!CB40="Yes"),100-OFFSET('Water Data'!$F$5,0,10*ROW('Water Data'!F34)),NA())</f>
        <v>#N/A</v>
      </c>
      <c r="N40" s="119" t="e">
        <f ca="1">+IF(AND(ISNUMBER(OFFSET('Water Data'!$F$7,0,10*ROW('Water Data'!F34))),'Data Summary'!CC40="Yes"),OFFSET('Water Data'!$F$7,0,10*ROW('Water Data'!F34)),NA())</f>
        <v>#N/A</v>
      </c>
      <c r="O40" s="119" t="e">
        <f ca="1">+IF(AND(ISNUMBER(OFFSET('Water Data'!$F$10,0,10*ROW('Water Data'!F34))),'Data Summary'!CD40="Yes"),OFFSET('Water Data'!$F$10,0,10*ROW('Water Data'!F34)),NA())</f>
        <v>#N/A</v>
      </c>
      <c r="P40" s="119" t="e">
        <f ca="1">+IF(AND(ISNUMBER(OFFSET('Water Data'!$G$5,0,10*ROW('Water Data'!G34))),'Data Summary'!CE40="Yes"),100-OFFSET('Water Data'!$G$5,0,10*ROW('Water Data'!G34)),NA())</f>
        <v>#N/A</v>
      </c>
      <c r="Q40" s="119" t="e">
        <f ca="1">+IF(AND(ISNUMBER(OFFSET('Water Data'!$G$7,0,10*ROW('Water Data'!G34))),'Data Summary'!CF40="Yes"),OFFSET('Water Data'!$G$7,0,10*ROW('Water Data'!G34)),NA())</f>
        <v>#N/A</v>
      </c>
      <c r="R40" s="119" t="e">
        <f ca="1">+IF(AND(ISNUMBER(OFFSET('Water Data'!$G$10,0,10*ROW('Water Data'!G34))),'Data Summary'!CG40="Yes"),OFFSET('Water Data'!$G$10,0,10*ROW('Water Data'!G34)),NA())</f>
        <v>#N/A</v>
      </c>
      <c r="S40" s="119" t="e">
        <f ca="1">+IF(AND(ISNUMBER(OFFSET('Water Data'!$H$5,0,10*ROW('Water Data'!H34))),'Data Summary'!CH40="Yes"),100-OFFSET('Water Data'!$H$5,0,10*ROW('Water Data'!H34)),NA())</f>
        <v>#N/A</v>
      </c>
      <c r="T40" s="119" t="e">
        <f ca="1">+IF(AND(ISNUMBER(OFFSET('Water Data'!$H$7,0,10*ROW('Water Data'!H34))),'Data Summary'!CI40="Yes"),OFFSET('Water Data'!$H$7,0,10*ROW('Water Data'!H34)),NA())</f>
        <v>#N/A</v>
      </c>
      <c r="U40" s="119" t="e">
        <f ca="1">+IF(AND(ISNUMBER(OFFSET('Water Data'!$H$10,0,10*ROW('Water Data'!H34))),'Data Summary'!CJ40="Yes"),OFFSET('Water Data'!$H$10,0,10*ROW('Water Data'!H34)),NA())</f>
        <v>#N/A</v>
      </c>
      <c r="V40" s="120" t="e">
        <f ca="1">+IF(AND(ISNUMBER(OFFSET('Sanitation Data'!$C$5,0,10*ROW('Sanitation Data'!C34))),'Data Summary'!CK40="Yes"),100-OFFSET('Sanitation Data'!$C$5,0,10*ROW('Sanitation Data'!C34)),NA())</f>
        <v>#N/A</v>
      </c>
      <c r="W40" s="120" t="e">
        <f ca="1">+IF(AND(ISNUMBER(OFFSET('Sanitation Data'!$C$7,0,10*ROW('Sanitation Data'!C34))),'Data Summary'!CL40="Yes"),OFFSET('Sanitation Data'!$C$7,0,10*ROW('Sanitation Data'!C34)),NA())</f>
        <v>#N/A</v>
      </c>
      <c r="X40" s="120" t="e">
        <f ca="1">+IF(AND(ISNUMBER(OFFSET('Sanitation Data'!$C$11,0,10*ROW('Sanitation Data'!C34))),'Data Summary'!CM40="Yes"),OFFSET('Sanitation Data'!$C$11,0,10*ROW('Sanitation Data'!C34)),NA())</f>
        <v>#N/A</v>
      </c>
      <c r="Y40" s="120" t="e">
        <f ca="1">+IF(AND(ISNUMBER(OFFSET('Sanitation Data'!$C$12,0,10*ROW('Sanitation Data'!C34))),'Data Summary'!CN40="Yes"),OFFSET('Sanitation Data'!$C$12,0,10*ROW('Sanitation Data'!C34)),NA())</f>
        <v>#N/A</v>
      </c>
      <c r="Z40" s="120" t="e">
        <f ca="1">+IF(AND(ISNUMBER(OFFSET('Sanitation Data'!$C$13,0,10*ROW('Sanitation Data'!C34))),'Data Summary'!CO40="Yes"),OFFSET('Sanitation Data'!$C$13,0,10*ROW('Sanitation Data'!C34)),NA())</f>
        <v>#N/A</v>
      </c>
      <c r="AA40" s="120" t="e">
        <f ca="1">+IF(AND(ISNUMBER(OFFSET('Sanitation Data'!$D$5,0,10*ROW('Sanitation Data'!D34))),'Data Summary'!CP40="Yes"),100-OFFSET('Sanitation Data'!$D$5,0,10*ROW('Sanitation Data'!D34)),NA())</f>
        <v>#N/A</v>
      </c>
      <c r="AB40" s="120" t="e">
        <f ca="1">+IF(AND(ISNUMBER(OFFSET('Sanitation Data'!$D$7,0,10*ROW('Sanitation Data'!D34))),'Data Summary'!CQ40="Yes"),OFFSET('Sanitation Data'!$D$7,0,10*ROW('Sanitation Data'!D34)),NA())</f>
        <v>#N/A</v>
      </c>
      <c r="AC40" s="120" t="e">
        <f ca="1">+IF(AND(ISNUMBER(OFFSET('Sanitation Data'!$D$11,0,10*ROW('Sanitation Data'!D34))),'Data Summary'!CR40="Yes"),OFFSET('Sanitation Data'!$D$11,0,10*ROW('Sanitation Data'!D34)),NA())</f>
        <v>#N/A</v>
      </c>
      <c r="AD40" s="120" t="e">
        <f ca="1">+IF(AND(ISNUMBER(OFFSET('Sanitation Data'!$D$12,0,10*ROW('Sanitation Data'!D34))),'Data Summary'!CS40="Yes"),OFFSET('Sanitation Data'!$D$12,0,10*ROW('Sanitation Data'!D34)),NA())</f>
        <v>#N/A</v>
      </c>
      <c r="AE40" s="120" t="e">
        <f ca="1">+IF(AND(ISNUMBER(OFFSET('Sanitation Data'!$D$13,0,10*ROW('Sanitation Data'!D34))),'Data Summary'!CT40="Yes"),OFFSET('Sanitation Data'!$D$13,0,10*ROW('Sanitation Data'!D34)),NA())</f>
        <v>#N/A</v>
      </c>
      <c r="AF40" s="120" t="e">
        <f ca="1">+IF(AND(ISNUMBER(OFFSET('Sanitation Data'!$E$5,0,10*ROW('Sanitation Data'!E34))),'Data Summary'!CU40="Yes"),100-OFFSET('Sanitation Data'!$E$5,0,10*ROW('Sanitation Data'!E34)),NA())</f>
        <v>#N/A</v>
      </c>
      <c r="AG40" s="120" t="e">
        <f ca="1">+IF(AND(ISNUMBER(OFFSET('Sanitation Data'!$E$7,0,10*ROW('Sanitation Data'!E34))),'Data Summary'!CV40="Yes"),OFFSET('Sanitation Data'!$E$7,0,10*ROW('Sanitation Data'!E34)),NA())</f>
        <v>#N/A</v>
      </c>
      <c r="AH40" s="120" t="e">
        <f ca="1">+IF(AND(ISNUMBER(OFFSET('Sanitation Data'!$E$11,0,10*ROW('Sanitation Data'!E34))),'Data Summary'!CW40="Yes"),OFFSET('Sanitation Data'!$E$11,0,10*ROW('Sanitation Data'!E34)),NA())</f>
        <v>#N/A</v>
      </c>
      <c r="AI40" s="120" t="e">
        <f ca="1">+IF(AND(ISNUMBER(OFFSET('Sanitation Data'!$E$12,0,10*ROW('Sanitation Data'!E34))),'Data Summary'!CX40="Yes"),OFFSET('Sanitation Data'!$E$12,0,10*ROW('Sanitation Data'!E34)),NA())</f>
        <v>#N/A</v>
      </c>
      <c r="AJ40" s="120" t="e">
        <f ca="1">+IF(AND(ISNUMBER(OFFSET('Sanitation Data'!$E$13,0,10*ROW('Sanitation Data'!E34))),'Data Summary'!CY40="Yes"),OFFSET('Sanitation Data'!$E$13,0,10*ROW('Sanitation Data'!E34)),NA())</f>
        <v>#N/A</v>
      </c>
      <c r="AK40" s="120" t="e">
        <f ca="1">+IF(AND(ISNUMBER(OFFSET('Sanitation Data'!$F$5,0,10*ROW('Sanitation Data'!F34))),'Data Summary'!CZ40="Yes"),100-OFFSET('Sanitation Data'!$F$5,0,10*ROW('Sanitation Data'!F34)),NA())</f>
        <v>#N/A</v>
      </c>
      <c r="AL40" s="120" t="e">
        <f ca="1">+IF(AND(ISNUMBER(OFFSET('Sanitation Data'!$F$7,0,10*ROW('Sanitation Data'!F34))),'Data Summary'!DA40="Yes"),OFFSET('Sanitation Data'!$F$7,0,10*ROW('Sanitation Data'!F34)),NA())</f>
        <v>#N/A</v>
      </c>
      <c r="AM40" s="120" t="e">
        <f ca="1">+IF(AND(ISNUMBER(OFFSET('Sanitation Data'!$F$11,0,10*ROW('Sanitation Data'!F34))),'Data Summary'!DB40="Yes"),OFFSET('Sanitation Data'!$F$11,0,10*ROW('Sanitation Data'!F34)),NA())</f>
        <v>#N/A</v>
      </c>
      <c r="AN40" s="120" t="e">
        <f ca="1">+IF(AND(ISNUMBER(OFFSET('Sanitation Data'!$F$12,0,10*ROW('Sanitation Data'!F34))),'Data Summary'!DC40="Yes"),OFFSET('Sanitation Data'!$F$12,0,10*ROW('Sanitation Data'!F34)),NA())</f>
        <v>#N/A</v>
      </c>
      <c r="AO40" s="120" t="e">
        <f ca="1">+IF(AND(ISNUMBER(OFFSET('Sanitation Data'!$F$13,0,10*ROW('Sanitation Data'!F34))),'Data Summary'!DD40="Yes"),OFFSET('Sanitation Data'!$F$13,0,10*ROW('Sanitation Data'!F34)),NA())</f>
        <v>#N/A</v>
      </c>
      <c r="AP40" s="120" t="e">
        <f ca="1">+IF(AND(ISNUMBER(OFFSET('Sanitation Data'!$G$5,0,10*ROW('Sanitation Data'!G34))),'Data Summary'!DE40="Yes"),100-OFFSET('Sanitation Data'!$G$5,0,10*ROW('Sanitation Data'!G34)),NA())</f>
        <v>#N/A</v>
      </c>
      <c r="AQ40" s="120" t="e">
        <f ca="1">+IF(AND(ISNUMBER(OFFSET('Sanitation Data'!$G$7,0,10*ROW('Sanitation Data'!G34))),'Data Summary'!DF40="Yes"),OFFSET('Sanitation Data'!$G$7,0,10*ROW('Sanitation Data'!G34)),NA())</f>
        <v>#N/A</v>
      </c>
      <c r="AR40" s="120" t="e">
        <f ca="1">+IF(AND(ISNUMBER(OFFSET('Sanitation Data'!$G$11,0,10*ROW('Sanitation Data'!G34))),'Data Summary'!DG40="Yes"),OFFSET('Sanitation Data'!$G$11,0,10*ROW('Sanitation Data'!G34)),NA())</f>
        <v>#N/A</v>
      </c>
      <c r="AS40" s="120" t="e">
        <f ca="1">+IF(AND(ISNUMBER(OFFSET('Sanitation Data'!$G$12,0,10*ROW('Sanitation Data'!G34))),'Data Summary'!DH40="Yes"),OFFSET('Sanitation Data'!$G$12,0,10*ROW('Sanitation Data'!G34)),NA())</f>
        <v>#N/A</v>
      </c>
      <c r="AT40" s="120" t="e">
        <f ca="1">+IF(AND(ISNUMBER(OFFSET('Sanitation Data'!$G$13,0,10*ROW('Sanitation Data'!G34))),'Data Summary'!DI40="Yes"),OFFSET('Sanitation Data'!$G$13,0,10*ROW('Sanitation Data'!G34)),NA())</f>
        <v>#N/A</v>
      </c>
      <c r="AU40" s="120" t="e">
        <f ca="1">+IF(AND(ISNUMBER(OFFSET('Sanitation Data'!$H$5,0,10*ROW('Sanitation Data'!H34))),'Data Summary'!DJ40="Yes"),100-OFFSET('Sanitation Data'!$H$5,0,10*ROW('Sanitation Data'!H34)),NA())</f>
        <v>#N/A</v>
      </c>
      <c r="AV40" s="120" t="e">
        <f ca="1">+IF(AND(ISNUMBER(OFFSET('Sanitation Data'!$H$7,0,10*ROW('Sanitation Data'!H34))),'Data Summary'!DK40="Yes"),OFFSET('Sanitation Data'!$H$7,0,10*ROW('Sanitation Data'!H34)),NA())</f>
        <v>#N/A</v>
      </c>
      <c r="AW40" s="120" t="e">
        <f ca="1">+IF(AND(ISNUMBER(OFFSET('Sanitation Data'!$H$11,0,10*ROW('Sanitation Data'!H34))),'Data Summary'!DL40="Yes"),OFFSET('Sanitation Data'!$H$11,0,10*ROW('Sanitation Data'!H34)),NA())</f>
        <v>#N/A</v>
      </c>
      <c r="AX40" s="120" t="e">
        <f ca="1">+IF(AND(ISNUMBER(OFFSET('Sanitation Data'!$H$12,0,10*ROW('Sanitation Data'!H34))),'Data Summary'!DM40="Yes"),OFFSET('Sanitation Data'!$H$12,0,10*ROW('Sanitation Data'!H34)),NA())</f>
        <v>#N/A</v>
      </c>
      <c r="AY40" s="120" t="e">
        <f ca="1">+IF(AND(ISNUMBER(OFFSET('Sanitation Data'!$H$13,0,10*ROW('Sanitation Data'!H34))),'Data Summary'!DN40="Yes"),OFFSET('Sanitation Data'!$H$13,0,10*ROW('Sanitation Data'!H34)),NA())</f>
        <v>#N/A</v>
      </c>
      <c r="AZ40" s="121" t="e">
        <f ca="1">+IF(AND(ISNUMBER(OFFSET('Hygiene Data'!$C$6,0,10*ROW('Hygiene Data'!C34))),'Data Summary'!DO40="Yes"),OFFSET('Hygiene Data'!$C$6,0,10*ROW('Hygiene Data'!C34)),NA())</f>
        <v>#N/A</v>
      </c>
      <c r="BA40" s="121" t="e">
        <f ca="1">+IF(AND(ISNUMBER(OFFSET('Hygiene Data'!$C$8,0,10*ROW('Hygiene Data'!C34))),'Data Summary'!DP40="Yes"),OFFSET('Hygiene Data'!$C$8,0,10*ROW('Hygiene Data'!C34)),NA())</f>
        <v>#N/A</v>
      </c>
      <c r="BB40" s="121" t="e">
        <f ca="1">+IF(AND(ISNUMBER(OFFSET('Hygiene Data'!$C$10,0,10*ROW('Hygiene Data'!C34))),'Data Summary'!DQ40="Yes"),OFFSET('Hygiene Data'!$C$10,0,10*ROW('Hygiene Data'!C34)),NA())</f>
        <v>#N/A</v>
      </c>
      <c r="BC40" s="121" t="e">
        <f ca="1">+IF(AND(ISNUMBER(OFFSET('Hygiene Data'!$D$6,0,10*ROW('Hygiene Data'!D34))),'Data Summary'!DR40="Yes"),OFFSET('Hygiene Data'!$D$6,0,10*ROW('Hygiene Data'!D34)),NA())</f>
        <v>#N/A</v>
      </c>
      <c r="BD40" s="121" t="e">
        <f ca="1">+IF(AND(ISNUMBER(OFFSET('Hygiene Data'!$D$8,0,10*ROW('Hygiene Data'!D34))),'Data Summary'!DS40="Yes"),OFFSET('Hygiene Data'!$D$8,0,10*ROW('Hygiene Data'!D34)),NA())</f>
        <v>#N/A</v>
      </c>
      <c r="BE40" s="121" t="e">
        <f ca="1">+IF(AND(ISNUMBER(OFFSET('Hygiene Data'!$D$10,0,10*ROW('Hygiene Data'!D34))),'Data Summary'!DT40="Yes"),OFFSET('Hygiene Data'!$D$10,0,10*ROW('Hygiene Data'!D34)),NA())</f>
        <v>#N/A</v>
      </c>
      <c r="BF40" s="121" t="e">
        <f ca="1">+IF(AND(ISNUMBER(OFFSET('Hygiene Data'!$E$6,0,10*ROW('Hygiene Data'!E34))),'Data Summary'!DU40="Yes"),OFFSET('Hygiene Data'!$E$6,0,10*ROW('Hygiene Data'!E34)),NA())</f>
        <v>#N/A</v>
      </c>
      <c r="BG40" s="121" t="e">
        <f ca="1">+IF(AND(ISNUMBER(OFFSET('Hygiene Data'!$E$8,0,10*ROW('Hygiene Data'!E34))),'Data Summary'!DV40="Yes"),OFFSET('Hygiene Data'!$E$8,0,10*ROW('Hygiene Data'!E34)),NA())</f>
        <v>#N/A</v>
      </c>
      <c r="BH40" s="121" t="e">
        <f ca="1">+IF(AND(ISNUMBER(OFFSET('Hygiene Data'!$E$10,0,10*ROW('Hygiene Data'!E34))),'Data Summary'!DW40="Yes"),OFFSET('Hygiene Data'!$E$10,0,10*ROW('Hygiene Data'!E34)),NA())</f>
        <v>#N/A</v>
      </c>
      <c r="BI40" s="121" t="e">
        <f ca="1">+IF(AND(ISNUMBER(OFFSET('Hygiene Data'!$F$6,0,10*ROW('Hygiene Data'!F34))),'Data Summary'!DX40="Yes"),OFFSET('Hygiene Data'!$F$6,0,10*ROW('Hygiene Data'!F34)),NA())</f>
        <v>#N/A</v>
      </c>
      <c r="BJ40" s="121" t="e">
        <f ca="1">+IF(AND(ISNUMBER(OFFSET('Hygiene Data'!$F$8,0,10*ROW('Hygiene Data'!F34))),'Data Summary'!DY40="Yes"),OFFSET('Hygiene Data'!$F$8,0,10*ROW('Hygiene Data'!F34)),NA())</f>
        <v>#N/A</v>
      </c>
      <c r="BK40" s="121" t="e">
        <f ca="1">+IF(AND(ISNUMBER(OFFSET('Hygiene Data'!$F$10,0,10*ROW('Hygiene Data'!F34))),'Data Summary'!DZ40="Yes"),OFFSET('Hygiene Data'!$F$10,0,10*ROW('Hygiene Data'!F34)),NA())</f>
        <v>#N/A</v>
      </c>
      <c r="BL40" s="121" t="e">
        <f ca="1">+IF(AND(ISNUMBER(OFFSET('Hygiene Data'!$G$6,0,10*ROW('Hygiene Data'!G34))),'Data Summary'!EA40="Yes"),OFFSET('Hygiene Data'!$G$6,0,10*ROW('Hygiene Data'!G34)),NA())</f>
        <v>#N/A</v>
      </c>
      <c r="BM40" s="121" t="e">
        <f ca="1">+IF(AND(ISNUMBER(OFFSET('Hygiene Data'!$G$8,0,10*ROW('Hygiene Data'!G34))),'Data Summary'!EB40="Yes"),OFFSET('Hygiene Data'!$G$8,0,10*ROW('Hygiene Data'!G34)),NA())</f>
        <v>#N/A</v>
      </c>
      <c r="BN40" s="121" t="e">
        <f ca="1">+IF(AND(ISNUMBER(OFFSET('Hygiene Data'!$G$10,0,10*ROW('Hygiene Data'!G34))),'Data Summary'!EC40="Yes"),OFFSET('Hygiene Data'!$G$10,0,10*ROW('Hygiene Data'!G34)),NA())</f>
        <v>#N/A</v>
      </c>
      <c r="BO40" s="121" t="e">
        <f ca="1">+IF(AND(ISNUMBER(OFFSET('Hygiene Data'!$H$6,0,10*ROW('Hygiene Data'!H34))),'Data Summary'!ED40="Yes"),OFFSET('Hygiene Data'!$H$6,0,10*ROW('Hygiene Data'!H34)),NA())</f>
        <v>#N/A</v>
      </c>
      <c r="BP40" s="121" t="e">
        <f ca="1">+IF(AND(ISNUMBER(OFFSET('Hygiene Data'!$H$8,0,10*ROW('Hygiene Data'!H34))),'Data Summary'!EE40="Yes"),OFFSET('Hygiene Data'!$H$8,0,10*ROW('Hygiene Data'!H34)),NA())</f>
        <v>#N/A</v>
      </c>
      <c r="BQ40" s="121" t="e">
        <f ca="1">+IF(AND(ISNUMBER(OFFSET('Hygiene Data'!$H$10,0,10*ROW('Hygiene Data'!H34))),'Data Summary'!EF40="Yes"),OFFSET('Hygiene Data'!$H$10,0,10*ROW('Hygiene Data'!H34)),NA())</f>
        <v>#N/A</v>
      </c>
    </row>
    <row r="41" spans="1:69" x14ac:dyDescent="0.2">
      <c r="A41" s="44" t="e">
        <f ca="1">+IF(OFFSET('Water Data'!$B$1,0,10*ROW('Water Data'!B35))="",NA(),OFFSET('Water Data'!$B$1,0,10*ROW('Water Data'!B35)))</f>
        <v>#N/A</v>
      </c>
      <c r="B41" s="44" t="e">
        <f ca="1">+IF(OFFSET('Water Data'!$A$3,0,10*ROW('Water Data'!A38))="",NA(),OFFSET('Water Data'!$A$3,0,10*ROW('Water Data'!A38)))</f>
        <v>#N/A</v>
      </c>
      <c r="C41" s="44" t="e">
        <f ca="1">+IF(OFFSET('Water Data'!$C$3,0,10*ROW('Water Data'!C38))="",NA(),OFFSET('Water Data'!$C$3,0,10*ROW('Water Data'!C38)))</f>
        <v>#N/A</v>
      </c>
      <c r="D41" s="119" t="e">
        <f ca="1">+IF(AND(ISNUMBER(OFFSET('Water Data'!$C$5,0,10*ROW('Water Data'!C35))),'Data Summary'!BS41="Yes"),100-OFFSET('Water Data'!$C$5,0,10*ROW('Water Data'!C35)),NA())</f>
        <v>#N/A</v>
      </c>
      <c r="E41" s="119" t="e">
        <f ca="1">+IF(AND(ISNUMBER(OFFSET('Water Data'!$C$7,0,10*ROW('Water Data'!C35))),'Data Summary'!BT41="Yes"),OFFSET('Water Data'!$C$7,0,10*ROW('Water Data'!C35)),NA())</f>
        <v>#N/A</v>
      </c>
      <c r="F41" s="119" t="e">
        <f ca="1">+IF(AND(ISNUMBER(OFFSET('Water Data'!$C$10,0,10*ROW('Water Data'!C35))),'Data Summary'!BU41="Yes"),OFFSET('Water Data'!$C$10,0,10*ROW('Water Data'!C35)),NA())</f>
        <v>#N/A</v>
      </c>
      <c r="G41" s="119" t="e">
        <f ca="1">+IF(AND(ISNUMBER(OFFSET('Water Data'!$D$5,0,10*ROW('Water Data'!D35))),'Data Summary'!BV41="Yes"),100-OFFSET('Water Data'!$D$5,0,10*ROW('Water Data'!D35)),NA())</f>
        <v>#N/A</v>
      </c>
      <c r="H41" s="119" t="e">
        <f ca="1">+IF(AND(ISNUMBER(OFFSET('Water Data'!$D$7,0,10*ROW('Water Data'!D35))),'Data Summary'!BW41="Yes"),OFFSET('Water Data'!$D$7,0,10*ROW('Water Data'!D35)),NA())</f>
        <v>#N/A</v>
      </c>
      <c r="I41" s="119" t="e">
        <f ca="1">+IF(AND(ISNUMBER(OFFSET('Water Data'!$D$10,0,10*ROW('Water Data'!D35))),'Data Summary'!BX41="Yes"),OFFSET('Water Data'!$D$10,0,10*ROW('Water Data'!D35)),NA())</f>
        <v>#N/A</v>
      </c>
      <c r="J41" s="119" t="e">
        <f ca="1">+IF(AND(ISNUMBER(OFFSET('Water Data'!$E$5,0,10*ROW('Water Data'!E35))),'Data Summary'!BY41="Yes"),100-OFFSET('Water Data'!$E$5,0,10*ROW('Water Data'!E35)),NA())</f>
        <v>#N/A</v>
      </c>
      <c r="K41" s="119" t="e">
        <f ca="1">+IF(AND(ISNUMBER(OFFSET('Water Data'!$E$7,0,10*ROW('Water Data'!E35))),'Data Summary'!BZ41="Yes"),OFFSET('Water Data'!$E$7,0,10*ROW('Water Data'!E35)),NA())</f>
        <v>#N/A</v>
      </c>
      <c r="L41" s="119" t="e">
        <f ca="1">+IF(AND(ISNUMBER(OFFSET('Water Data'!$E$10,0,10*ROW('Water Data'!E35))),'Data Summary'!CA41="Yes"),OFFSET('Water Data'!$E$10,0,10*ROW('Water Data'!E35)),NA())</f>
        <v>#N/A</v>
      </c>
      <c r="M41" s="119" t="e">
        <f ca="1">+IF(AND(ISNUMBER(OFFSET('Water Data'!$F$5,0,10*ROW('Water Data'!F35))),'Data Summary'!CB41="Yes"),100-OFFSET('Water Data'!$F$5,0,10*ROW('Water Data'!F35)),NA())</f>
        <v>#N/A</v>
      </c>
      <c r="N41" s="119" t="e">
        <f ca="1">+IF(AND(ISNUMBER(OFFSET('Water Data'!$F$7,0,10*ROW('Water Data'!F35))),'Data Summary'!CC41="Yes"),OFFSET('Water Data'!$F$7,0,10*ROW('Water Data'!F35)),NA())</f>
        <v>#N/A</v>
      </c>
      <c r="O41" s="119" t="e">
        <f ca="1">+IF(AND(ISNUMBER(OFFSET('Water Data'!$F$10,0,10*ROW('Water Data'!F35))),'Data Summary'!CD41="Yes"),OFFSET('Water Data'!$F$10,0,10*ROW('Water Data'!F35)),NA())</f>
        <v>#N/A</v>
      </c>
      <c r="P41" s="119" t="e">
        <f ca="1">+IF(AND(ISNUMBER(OFFSET('Water Data'!$G$5,0,10*ROW('Water Data'!G35))),'Data Summary'!CE41="Yes"),100-OFFSET('Water Data'!$G$5,0,10*ROW('Water Data'!G35)),NA())</f>
        <v>#N/A</v>
      </c>
      <c r="Q41" s="119" t="e">
        <f ca="1">+IF(AND(ISNUMBER(OFFSET('Water Data'!$G$7,0,10*ROW('Water Data'!G35))),'Data Summary'!CF41="Yes"),OFFSET('Water Data'!$G$7,0,10*ROW('Water Data'!G35)),NA())</f>
        <v>#N/A</v>
      </c>
      <c r="R41" s="119" t="e">
        <f ca="1">+IF(AND(ISNUMBER(OFFSET('Water Data'!$G$10,0,10*ROW('Water Data'!G35))),'Data Summary'!CG41="Yes"),OFFSET('Water Data'!$G$10,0,10*ROW('Water Data'!G35)),NA())</f>
        <v>#N/A</v>
      </c>
      <c r="S41" s="119" t="e">
        <f ca="1">+IF(AND(ISNUMBER(OFFSET('Water Data'!$H$5,0,10*ROW('Water Data'!H35))),'Data Summary'!CH41="Yes"),100-OFFSET('Water Data'!$H$5,0,10*ROW('Water Data'!H35)),NA())</f>
        <v>#N/A</v>
      </c>
      <c r="T41" s="119" t="e">
        <f ca="1">+IF(AND(ISNUMBER(OFFSET('Water Data'!$H$7,0,10*ROW('Water Data'!H35))),'Data Summary'!CI41="Yes"),OFFSET('Water Data'!$H$7,0,10*ROW('Water Data'!H35)),NA())</f>
        <v>#N/A</v>
      </c>
      <c r="U41" s="119" t="e">
        <f ca="1">+IF(AND(ISNUMBER(OFFSET('Water Data'!$H$10,0,10*ROW('Water Data'!H35))),'Data Summary'!CJ41="Yes"),OFFSET('Water Data'!$H$10,0,10*ROW('Water Data'!H35)),NA())</f>
        <v>#N/A</v>
      </c>
      <c r="V41" s="120" t="e">
        <f ca="1">+IF(AND(ISNUMBER(OFFSET('Sanitation Data'!$C$5,0,10*ROW('Sanitation Data'!C35))),'Data Summary'!CK41="Yes"),100-OFFSET('Sanitation Data'!$C$5,0,10*ROW('Sanitation Data'!C35)),NA())</f>
        <v>#N/A</v>
      </c>
      <c r="W41" s="120" t="e">
        <f ca="1">+IF(AND(ISNUMBER(OFFSET('Sanitation Data'!$C$7,0,10*ROW('Sanitation Data'!C35))),'Data Summary'!CL41="Yes"),OFFSET('Sanitation Data'!$C$7,0,10*ROW('Sanitation Data'!C35)),NA())</f>
        <v>#N/A</v>
      </c>
      <c r="X41" s="120" t="e">
        <f ca="1">+IF(AND(ISNUMBER(OFFSET('Sanitation Data'!$C$11,0,10*ROW('Sanitation Data'!C35))),'Data Summary'!CM41="Yes"),OFFSET('Sanitation Data'!$C$11,0,10*ROW('Sanitation Data'!C35)),NA())</f>
        <v>#N/A</v>
      </c>
      <c r="Y41" s="120" t="e">
        <f ca="1">+IF(AND(ISNUMBER(OFFSET('Sanitation Data'!$C$12,0,10*ROW('Sanitation Data'!C35))),'Data Summary'!CN41="Yes"),OFFSET('Sanitation Data'!$C$12,0,10*ROW('Sanitation Data'!C35)),NA())</f>
        <v>#N/A</v>
      </c>
      <c r="Z41" s="120" t="e">
        <f ca="1">+IF(AND(ISNUMBER(OFFSET('Sanitation Data'!$C$13,0,10*ROW('Sanitation Data'!C35))),'Data Summary'!CO41="Yes"),OFFSET('Sanitation Data'!$C$13,0,10*ROW('Sanitation Data'!C35)),NA())</f>
        <v>#N/A</v>
      </c>
      <c r="AA41" s="120" t="e">
        <f ca="1">+IF(AND(ISNUMBER(OFFSET('Sanitation Data'!$D$5,0,10*ROW('Sanitation Data'!D35))),'Data Summary'!CP41="Yes"),100-OFFSET('Sanitation Data'!$D$5,0,10*ROW('Sanitation Data'!D35)),NA())</f>
        <v>#N/A</v>
      </c>
      <c r="AB41" s="120" t="e">
        <f ca="1">+IF(AND(ISNUMBER(OFFSET('Sanitation Data'!$D$7,0,10*ROW('Sanitation Data'!D35))),'Data Summary'!CQ41="Yes"),OFFSET('Sanitation Data'!$D$7,0,10*ROW('Sanitation Data'!D35)),NA())</f>
        <v>#N/A</v>
      </c>
      <c r="AC41" s="120" t="e">
        <f ca="1">+IF(AND(ISNUMBER(OFFSET('Sanitation Data'!$D$11,0,10*ROW('Sanitation Data'!D35))),'Data Summary'!CR41="Yes"),OFFSET('Sanitation Data'!$D$11,0,10*ROW('Sanitation Data'!D35)),NA())</f>
        <v>#N/A</v>
      </c>
      <c r="AD41" s="120" t="e">
        <f ca="1">+IF(AND(ISNUMBER(OFFSET('Sanitation Data'!$D$12,0,10*ROW('Sanitation Data'!D35))),'Data Summary'!CS41="Yes"),OFFSET('Sanitation Data'!$D$12,0,10*ROW('Sanitation Data'!D35)),NA())</f>
        <v>#N/A</v>
      </c>
      <c r="AE41" s="120" t="e">
        <f ca="1">+IF(AND(ISNUMBER(OFFSET('Sanitation Data'!$D$13,0,10*ROW('Sanitation Data'!D35))),'Data Summary'!CT41="Yes"),OFFSET('Sanitation Data'!$D$13,0,10*ROW('Sanitation Data'!D35)),NA())</f>
        <v>#N/A</v>
      </c>
      <c r="AF41" s="120" t="e">
        <f ca="1">+IF(AND(ISNUMBER(OFFSET('Sanitation Data'!$E$5,0,10*ROW('Sanitation Data'!E35))),'Data Summary'!CU41="Yes"),100-OFFSET('Sanitation Data'!$E$5,0,10*ROW('Sanitation Data'!E35)),NA())</f>
        <v>#N/A</v>
      </c>
      <c r="AG41" s="120" t="e">
        <f ca="1">+IF(AND(ISNUMBER(OFFSET('Sanitation Data'!$E$7,0,10*ROW('Sanitation Data'!E35))),'Data Summary'!CV41="Yes"),OFFSET('Sanitation Data'!$E$7,0,10*ROW('Sanitation Data'!E35)),NA())</f>
        <v>#N/A</v>
      </c>
      <c r="AH41" s="120" t="e">
        <f ca="1">+IF(AND(ISNUMBER(OFFSET('Sanitation Data'!$E$11,0,10*ROW('Sanitation Data'!E35))),'Data Summary'!CW41="Yes"),OFFSET('Sanitation Data'!$E$11,0,10*ROW('Sanitation Data'!E35)),NA())</f>
        <v>#N/A</v>
      </c>
      <c r="AI41" s="120" t="e">
        <f ca="1">+IF(AND(ISNUMBER(OFFSET('Sanitation Data'!$E$12,0,10*ROW('Sanitation Data'!E35))),'Data Summary'!CX41="Yes"),OFFSET('Sanitation Data'!$E$12,0,10*ROW('Sanitation Data'!E35)),NA())</f>
        <v>#N/A</v>
      </c>
      <c r="AJ41" s="120" t="e">
        <f ca="1">+IF(AND(ISNUMBER(OFFSET('Sanitation Data'!$E$13,0,10*ROW('Sanitation Data'!E35))),'Data Summary'!CY41="Yes"),OFFSET('Sanitation Data'!$E$13,0,10*ROW('Sanitation Data'!E35)),NA())</f>
        <v>#N/A</v>
      </c>
      <c r="AK41" s="120" t="e">
        <f ca="1">+IF(AND(ISNUMBER(OFFSET('Sanitation Data'!$F$5,0,10*ROW('Sanitation Data'!F35))),'Data Summary'!CZ41="Yes"),100-OFFSET('Sanitation Data'!$F$5,0,10*ROW('Sanitation Data'!F35)),NA())</f>
        <v>#N/A</v>
      </c>
      <c r="AL41" s="120" t="e">
        <f ca="1">+IF(AND(ISNUMBER(OFFSET('Sanitation Data'!$F$7,0,10*ROW('Sanitation Data'!F35))),'Data Summary'!DA41="Yes"),OFFSET('Sanitation Data'!$F$7,0,10*ROW('Sanitation Data'!F35)),NA())</f>
        <v>#N/A</v>
      </c>
      <c r="AM41" s="120" t="e">
        <f ca="1">+IF(AND(ISNUMBER(OFFSET('Sanitation Data'!$F$11,0,10*ROW('Sanitation Data'!F35))),'Data Summary'!DB41="Yes"),OFFSET('Sanitation Data'!$F$11,0,10*ROW('Sanitation Data'!F35)),NA())</f>
        <v>#N/A</v>
      </c>
      <c r="AN41" s="120" t="e">
        <f ca="1">+IF(AND(ISNUMBER(OFFSET('Sanitation Data'!$F$12,0,10*ROW('Sanitation Data'!F35))),'Data Summary'!DC41="Yes"),OFFSET('Sanitation Data'!$F$12,0,10*ROW('Sanitation Data'!F35)),NA())</f>
        <v>#N/A</v>
      </c>
      <c r="AO41" s="120" t="e">
        <f ca="1">+IF(AND(ISNUMBER(OFFSET('Sanitation Data'!$F$13,0,10*ROW('Sanitation Data'!F35))),'Data Summary'!DD41="Yes"),OFFSET('Sanitation Data'!$F$13,0,10*ROW('Sanitation Data'!F35)),NA())</f>
        <v>#N/A</v>
      </c>
      <c r="AP41" s="120" t="e">
        <f ca="1">+IF(AND(ISNUMBER(OFFSET('Sanitation Data'!$G$5,0,10*ROW('Sanitation Data'!G35))),'Data Summary'!DE41="Yes"),100-OFFSET('Sanitation Data'!$G$5,0,10*ROW('Sanitation Data'!G35)),NA())</f>
        <v>#N/A</v>
      </c>
      <c r="AQ41" s="120" t="e">
        <f ca="1">+IF(AND(ISNUMBER(OFFSET('Sanitation Data'!$G$7,0,10*ROW('Sanitation Data'!G35))),'Data Summary'!DF41="Yes"),OFFSET('Sanitation Data'!$G$7,0,10*ROW('Sanitation Data'!G35)),NA())</f>
        <v>#N/A</v>
      </c>
      <c r="AR41" s="120" t="e">
        <f ca="1">+IF(AND(ISNUMBER(OFFSET('Sanitation Data'!$G$11,0,10*ROW('Sanitation Data'!G35))),'Data Summary'!DG41="Yes"),OFFSET('Sanitation Data'!$G$11,0,10*ROW('Sanitation Data'!G35)),NA())</f>
        <v>#N/A</v>
      </c>
      <c r="AS41" s="120" t="e">
        <f ca="1">+IF(AND(ISNUMBER(OFFSET('Sanitation Data'!$G$12,0,10*ROW('Sanitation Data'!G35))),'Data Summary'!DH41="Yes"),OFFSET('Sanitation Data'!$G$12,0,10*ROW('Sanitation Data'!G35)),NA())</f>
        <v>#N/A</v>
      </c>
      <c r="AT41" s="120" t="e">
        <f ca="1">+IF(AND(ISNUMBER(OFFSET('Sanitation Data'!$G$13,0,10*ROW('Sanitation Data'!G35))),'Data Summary'!DI41="Yes"),OFFSET('Sanitation Data'!$G$13,0,10*ROW('Sanitation Data'!G35)),NA())</f>
        <v>#N/A</v>
      </c>
      <c r="AU41" s="120" t="e">
        <f ca="1">+IF(AND(ISNUMBER(OFFSET('Sanitation Data'!$H$5,0,10*ROW('Sanitation Data'!H35))),'Data Summary'!DJ41="Yes"),100-OFFSET('Sanitation Data'!$H$5,0,10*ROW('Sanitation Data'!H35)),NA())</f>
        <v>#N/A</v>
      </c>
      <c r="AV41" s="120" t="e">
        <f ca="1">+IF(AND(ISNUMBER(OFFSET('Sanitation Data'!$H$7,0,10*ROW('Sanitation Data'!H35))),'Data Summary'!DK41="Yes"),OFFSET('Sanitation Data'!$H$7,0,10*ROW('Sanitation Data'!H35)),NA())</f>
        <v>#N/A</v>
      </c>
      <c r="AW41" s="120" t="e">
        <f ca="1">+IF(AND(ISNUMBER(OFFSET('Sanitation Data'!$H$11,0,10*ROW('Sanitation Data'!H35))),'Data Summary'!DL41="Yes"),OFFSET('Sanitation Data'!$H$11,0,10*ROW('Sanitation Data'!H35)),NA())</f>
        <v>#N/A</v>
      </c>
      <c r="AX41" s="120" t="e">
        <f ca="1">+IF(AND(ISNUMBER(OFFSET('Sanitation Data'!$H$12,0,10*ROW('Sanitation Data'!H35))),'Data Summary'!DM41="Yes"),OFFSET('Sanitation Data'!$H$12,0,10*ROW('Sanitation Data'!H35)),NA())</f>
        <v>#N/A</v>
      </c>
      <c r="AY41" s="120" t="e">
        <f ca="1">+IF(AND(ISNUMBER(OFFSET('Sanitation Data'!$H$13,0,10*ROW('Sanitation Data'!H35))),'Data Summary'!DN41="Yes"),OFFSET('Sanitation Data'!$H$13,0,10*ROW('Sanitation Data'!H35)),NA())</f>
        <v>#N/A</v>
      </c>
      <c r="AZ41" s="121" t="e">
        <f ca="1">+IF(AND(ISNUMBER(OFFSET('Hygiene Data'!$C$6,0,10*ROW('Hygiene Data'!C35))),'Data Summary'!DO41="Yes"),OFFSET('Hygiene Data'!$C$6,0,10*ROW('Hygiene Data'!C35)),NA())</f>
        <v>#N/A</v>
      </c>
      <c r="BA41" s="121" t="e">
        <f ca="1">+IF(AND(ISNUMBER(OFFSET('Hygiene Data'!$C$8,0,10*ROW('Hygiene Data'!C35))),'Data Summary'!DP41="Yes"),OFFSET('Hygiene Data'!$C$8,0,10*ROW('Hygiene Data'!C35)),NA())</f>
        <v>#N/A</v>
      </c>
      <c r="BB41" s="121" t="e">
        <f ca="1">+IF(AND(ISNUMBER(OFFSET('Hygiene Data'!$C$10,0,10*ROW('Hygiene Data'!C35))),'Data Summary'!DQ41="Yes"),OFFSET('Hygiene Data'!$C$10,0,10*ROW('Hygiene Data'!C35)),NA())</f>
        <v>#N/A</v>
      </c>
      <c r="BC41" s="121" t="e">
        <f ca="1">+IF(AND(ISNUMBER(OFFSET('Hygiene Data'!$D$6,0,10*ROW('Hygiene Data'!D35))),'Data Summary'!DR41="Yes"),OFFSET('Hygiene Data'!$D$6,0,10*ROW('Hygiene Data'!D35)),NA())</f>
        <v>#N/A</v>
      </c>
      <c r="BD41" s="121" t="e">
        <f ca="1">+IF(AND(ISNUMBER(OFFSET('Hygiene Data'!$D$8,0,10*ROW('Hygiene Data'!D35))),'Data Summary'!DS41="Yes"),OFFSET('Hygiene Data'!$D$8,0,10*ROW('Hygiene Data'!D35)),NA())</f>
        <v>#N/A</v>
      </c>
      <c r="BE41" s="121" t="e">
        <f ca="1">+IF(AND(ISNUMBER(OFFSET('Hygiene Data'!$D$10,0,10*ROW('Hygiene Data'!D35))),'Data Summary'!DT41="Yes"),OFFSET('Hygiene Data'!$D$10,0,10*ROW('Hygiene Data'!D35)),NA())</f>
        <v>#N/A</v>
      </c>
      <c r="BF41" s="121" t="e">
        <f ca="1">+IF(AND(ISNUMBER(OFFSET('Hygiene Data'!$E$6,0,10*ROW('Hygiene Data'!E35))),'Data Summary'!DU41="Yes"),OFFSET('Hygiene Data'!$E$6,0,10*ROW('Hygiene Data'!E35)),NA())</f>
        <v>#N/A</v>
      </c>
      <c r="BG41" s="121" t="e">
        <f ca="1">+IF(AND(ISNUMBER(OFFSET('Hygiene Data'!$E$8,0,10*ROW('Hygiene Data'!E35))),'Data Summary'!DV41="Yes"),OFFSET('Hygiene Data'!$E$8,0,10*ROW('Hygiene Data'!E35)),NA())</f>
        <v>#N/A</v>
      </c>
      <c r="BH41" s="121" t="e">
        <f ca="1">+IF(AND(ISNUMBER(OFFSET('Hygiene Data'!$E$10,0,10*ROW('Hygiene Data'!E35))),'Data Summary'!DW41="Yes"),OFFSET('Hygiene Data'!$E$10,0,10*ROW('Hygiene Data'!E35)),NA())</f>
        <v>#N/A</v>
      </c>
      <c r="BI41" s="121" t="e">
        <f ca="1">+IF(AND(ISNUMBER(OFFSET('Hygiene Data'!$F$6,0,10*ROW('Hygiene Data'!F35))),'Data Summary'!DX41="Yes"),OFFSET('Hygiene Data'!$F$6,0,10*ROW('Hygiene Data'!F35)),NA())</f>
        <v>#N/A</v>
      </c>
      <c r="BJ41" s="121" t="e">
        <f ca="1">+IF(AND(ISNUMBER(OFFSET('Hygiene Data'!$F$8,0,10*ROW('Hygiene Data'!F35))),'Data Summary'!DY41="Yes"),OFFSET('Hygiene Data'!$F$8,0,10*ROW('Hygiene Data'!F35)),NA())</f>
        <v>#N/A</v>
      </c>
      <c r="BK41" s="121" t="e">
        <f ca="1">+IF(AND(ISNUMBER(OFFSET('Hygiene Data'!$F$10,0,10*ROW('Hygiene Data'!F35))),'Data Summary'!DZ41="Yes"),OFFSET('Hygiene Data'!$F$10,0,10*ROW('Hygiene Data'!F35)),NA())</f>
        <v>#N/A</v>
      </c>
      <c r="BL41" s="121" t="e">
        <f ca="1">+IF(AND(ISNUMBER(OFFSET('Hygiene Data'!$G$6,0,10*ROW('Hygiene Data'!G35))),'Data Summary'!EA41="Yes"),OFFSET('Hygiene Data'!$G$6,0,10*ROW('Hygiene Data'!G35)),NA())</f>
        <v>#N/A</v>
      </c>
      <c r="BM41" s="121" t="e">
        <f ca="1">+IF(AND(ISNUMBER(OFFSET('Hygiene Data'!$G$8,0,10*ROW('Hygiene Data'!G35))),'Data Summary'!EB41="Yes"),OFFSET('Hygiene Data'!$G$8,0,10*ROW('Hygiene Data'!G35)),NA())</f>
        <v>#N/A</v>
      </c>
      <c r="BN41" s="121" t="e">
        <f ca="1">+IF(AND(ISNUMBER(OFFSET('Hygiene Data'!$G$10,0,10*ROW('Hygiene Data'!G35))),'Data Summary'!EC41="Yes"),OFFSET('Hygiene Data'!$G$10,0,10*ROW('Hygiene Data'!G35)),NA())</f>
        <v>#N/A</v>
      </c>
      <c r="BO41" s="121" t="e">
        <f ca="1">+IF(AND(ISNUMBER(OFFSET('Hygiene Data'!$H$6,0,10*ROW('Hygiene Data'!H35))),'Data Summary'!ED41="Yes"),OFFSET('Hygiene Data'!$H$6,0,10*ROW('Hygiene Data'!H35)),NA())</f>
        <v>#N/A</v>
      </c>
      <c r="BP41" s="121" t="e">
        <f ca="1">+IF(AND(ISNUMBER(OFFSET('Hygiene Data'!$H$8,0,10*ROW('Hygiene Data'!H35))),'Data Summary'!EE41="Yes"),OFFSET('Hygiene Data'!$H$8,0,10*ROW('Hygiene Data'!H35)),NA())</f>
        <v>#N/A</v>
      </c>
      <c r="BQ41" s="121" t="e">
        <f ca="1">+IF(AND(ISNUMBER(OFFSET('Hygiene Data'!$H$10,0,10*ROW('Hygiene Data'!H35))),'Data Summary'!EF41="Yes"),OFFSET('Hygiene Data'!$H$10,0,10*ROW('Hygiene Data'!H35)),NA())</f>
        <v>#N/A</v>
      </c>
    </row>
    <row r="42" spans="1:69" x14ac:dyDescent="0.2">
      <c r="A42" s="44" t="e">
        <f ca="1">+IF(OFFSET('Water Data'!$B$1,0,10*ROW('Water Data'!B36))="",NA(),OFFSET('Water Data'!$B$1,0,10*ROW('Water Data'!B36)))</f>
        <v>#N/A</v>
      </c>
      <c r="B42" s="44" t="e">
        <f ca="1">+IF(OFFSET('Water Data'!$A$3,0,10*ROW('Water Data'!A39))="",NA(),OFFSET('Water Data'!$A$3,0,10*ROW('Water Data'!A39)))</f>
        <v>#N/A</v>
      </c>
      <c r="C42" s="44" t="e">
        <f ca="1">+IF(OFFSET('Water Data'!$C$3,0,10*ROW('Water Data'!C39))="",NA(),OFFSET('Water Data'!$C$3,0,10*ROW('Water Data'!C39)))</f>
        <v>#N/A</v>
      </c>
      <c r="D42" s="119" t="e">
        <f ca="1">+IF(AND(ISNUMBER(OFFSET('Water Data'!$C$5,0,10*ROW('Water Data'!C36))),'Data Summary'!BS42="Yes"),100-OFFSET('Water Data'!$C$5,0,10*ROW('Water Data'!C36)),NA())</f>
        <v>#N/A</v>
      </c>
      <c r="E42" s="119" t="e">
        <f ca="1">+IF(AND(ISNUMBER(OFFSET('Water Data'!$C$7,0,10*ROW('Water Data'!C36))),'Data Summary'!BT42="Yes"),OFFSET('Water Data'!$C$7,0,10*ROW('Water Data'!C36)),NA())</f>
        <v>#N/A</v>
      </c>
      <c r="F42" s="119" t="e">
        <f ca="1">+IF(AND(ISNUMBER(OFFSET('Water Data'!$C$10,0,10*ROW('Water Data'!C36))),'Data Summary'!BU42="Yes"),OFFSET('Water Data'!$C$10,0,10*ROW('Water Data'!C36)),NA())</f>
        <v>#N/A</v>
      </c>
      <c r="G42" s="119" t="e">
        <f ca="1">+IF(AND(ISNUMBER(OFFSET('Water Data'!$D$5,0,10*ROW('Water Data'!D36))),'Data Summary'!BV42="Yes"),100-OFFSET('Water Data'!$D$5,0,10*ROW('Water Data'!D36)),NA())</f>
        <v>#N/A</v>
      </c>
      <c r="H42" s="119" t="e">
        <f ca="1">+IF(AND(ISNUMBER(OFFSET('Water Data'!$D$7,0,10*ROW('Water Data'!D36))),'Data Summary'!BW42="Yes"),OFFSET('Water Data'!$D$7,0,10*ROW('Water Data'!D36)),NA())</f>
        <v>#N/A</v>
      </c>
      <c r="I42" s="119" t="e">
        <f ca="1">+IF(AND(ISNUMBER(OFFSET('Water Data'!$D$10,0,10*ROW('Water Data'!D36))),'Data Summary'!BX42="Yes"),OFFSET('Water Data'!$D$10,0,10*ROW('Water Data'!D36)),NA())</f>
        <v>#N/A</v>
      </c>
      <c r="J42" s="119" t="e">
        <f ca="1">+IF(AND(ISNUMBER(OFFSET('Water Data'!$E$5,0,10*ROW('Water Data'!E36))),'Data Summary'!BY42="Yes"),100-OFFSET('Water Data'!$E$5,0,10*ROW('Water Data'!E36)),NA())</f>
        <v>#N/A</v>
      </c>
      <c r="K42" s="119" t="e">
        <f ca="1">+IF(AND(ISNUMBER(OFFSET('Water Data'!$E$7,0,10*ROW('Water Data'!E36))),'Data Summary'!BZ42="Yes"),OFFSET('Water Data'!$E$7,0,10*ROW('Water Data'!E36)),NA())</f>
        <v>#N/A</v>
      </c>
      <c r="L42" s="119" t="e">
        <f ca="1">+IF(AND(ISNUMBER(OFFSET('Water Data'!$E$10,0,10*ROW('Water Data'!E36))),'Data Summary'!CA42="Yes"),OFFSET('Water Data'!$E$10,0,10*ROW('Water Data'!E36)),NA())</f>
        <v>#N/A</v>
      </c>
      <c r="M42" s="119" t="e">
        <f ca="1">+IF(AND(ISNUMBER(OFFSET('Water Data'!$F$5,0,10*ROW('Water Data'!F36))),'Data Summary'!CB42="Yes"),100-OFFSET('Water Data'!$F$5,0,10*ROW('Water Data'!F36)),NA())</f>
        <v>#N/A</v>
      </c>
      <c r="N42" s="119" t="e">
        <f ca="1">+IF(AND(ISNUMBER(OFFSET('Water Data'!$F$7,0,10*ROW('Water Data'!F36))),'Data Summary'!CC42="Yes"),OFFSET('Water Data'!$F$7,0,10*ROW('Water Data'!F36)),NA())</f>
        <v>#N/A</v>
      </c>
      <c r="O42" s="119" t="e">
        <f ca="1">+IF(AND(ISNUMBER(OFFSET('Water Data'!$F$10,0,10*ROW('Water Data'!F36))),'Data Summary'!CD42="Yes"),OFFSET('Water Data'!$F$10,0,10*ROW('Water Data'!F36)),NA())</f>
        <v>#N/A</v>
      </c>
      <c r="P42" s="119" t="e">
        <f ca="1">+IF(AND(ISNUMBER(OFFSET('Water Data'!$G$5,0,10*ROW('Water Data'!G36))),'Data Summary'!CE42="Yes"),100-OFFSET('Water Data'!$G$5,0,10*ROW('Water Data'!G36)),NA())</f>
        <v>#N/A</v>
      </c>
      <c r="Q42" s="119" t="e">
        <f ca="1">+IF(AND(ISNUMBER(OFFSET('Water Data'!$G$7,0,10*ROW('Water Data'!G36))),'Data Summary'!CF42="Yes"),OFFSET('Water Data'!$G$7,0,10*ROW('Water Data'!G36)),NA())</f>
        <v>#N/A</v>
      </c>
      <c r="R42" s="119" t="e">
        <f ca="1">+IF(AND(ISNUMBER(OFFSET('Water Data'!$G$10,0,10*ROW('Water Data'!G36))),'Data Summary'!CG42="Yes"),OFFSET('Water Data'!$G$10,0,10*ROW('Water Data'!G36)),NA())</f>
        <v>#N/A</v>
      </c>
      <c r="S42" s="119" t="e">
        <f ca="1">+IF(AND(ISNUMBER(OFFSET('Water Data'!$H$5,0,10*ROW('Water Data'!H36))),'Data Summary'!CH42="Yes"),100-OFFSET('Water Data'!$H$5,0,10*ROW('Water Data'!H36)),NA())</f>
        <v>#N/A</v>
      </c>
      <c r="T42" s="119" t="e">
        <f ca="1">+IF(AND(ISNUMBER(OFFSET('Water Data'!$H$7,0,10*ROW('Water Data'!H36))),'Data Summary'!CI42="Yes"),OFFSET('Water Data'!$H$7,0,10*ROW('Water Data'!H36)),NA())</f>
        <v>#N/A</v>
      </c>
      <c r="U42" s="119" t="e">
        <f ca="1">+IF(AND(ISNUMBER(OFFSET('Water Data'!$H$10,0,10*ROW('Water Data'!H36))),'Data Summary'!CJ42="Yes"),OFFSET('Water Data'!$H$10,0,10*ROW('Water Data'!H36)),NA())</f>
        <v>#N/A</v>
      </c>
      <c r="V42" s="120" t="e">
        <f ca="1">+IF(AND(ISNUMBER(OFFSET('Sanitation Data'!$C$5,0,10*ROW('Sanitation Data'!C36))),'Data Summary'!CK42="Yes"),100-OFFSET('Sanitation Data'!$C$5,0,10*ROW('Sanitation Data'!C36)),NA())</f>
        <v>#N/A</v>
      </c>
      <c r="W42" s="120" t="e">
        <f ca="1">+IF(AND(ISNUMBER(OFFSET('Sanitation Data'!$C$7,0,10*ROW('Sanitation Data'!C36))),'Data Summary'!CL42="Yes"),OFFSET('Sanitation Data'!$C$7,0,10*ROW('Sanitation Data'!C36)),NA())</f>
        <v>#N/A</v>
      </c>
      <c r="X42" s="120" t="e">
        <f ca="1">+IF(AND(ISNUMBER(OFFSET('Sanitation Data'!$C$11,0,10*ROW('Sanitation Data'!C36))),'Data Summary'!CM42="Yes"),OFFSET('Sanitation Data'!$C$11,0,10*ROW('Sanitation Data'!C36)),NA())</f>
        <v>#N/A</v>
      </c>
      <c r="Y42" s="120" t="e">
        <f ca="1">+IF(AND(ISNUMBER(OFFSET('Sanitation Data'!$C$12,0,10*ROW('Sanitation Data'!C36))),'Data Summary'!CN42="Yes"),OFFSET('Sanitation Data'!$C$12,0,10*ROW('Sanitation Data'!C36)),NA())</f>
        <v>#N/A</v>
      </c>
      <c r="Z42" s="120" t="e">
        <f ca="1">+IF(AND(ISNUMBER(OFFSET('Sanitation Data'!$C$13,0,10*ROW('Sanitation Data'!C36))),'Data Summary'!CO42="Yes"),OFFSET('Sanitation Data'!$C$13,0,10*ROW('Sanitation Data'!C36)),NA())</f>
        <v>#N/A</v>
      </c>
      <c r="AA42" s="120" t="e">
        <f ca="1">+IF(AND(ISNUMBER(OFFSET('Sanitation Data'!$D$5,0,10*ROW('Sanitation Data'!D36))),'Data Summary'!CP42="Yes"),100-OFFSET('Sanitation Data'!$D$5,0,10*ROW('Sanitation Data'!D36)),NA())</f>
        <v>#N/A</v>
      </c>
      <c r="AB42" s="120" t="e">
        <f ca="1">+IF(AND(ISNUMBER(OFFSET('Sanitation Data'!$D$7,0,10*ROW('Sanitation Data'!D36))),'Data Summary'!CQ42="Yes"),OFFSET('Sanitation Data'!$D$7,0,10*ROW('Sanitation Data'!D36)),NA())</f>
        <v>#N/A</v>
      </c>
      <c r="AC42" s="120" t="e">
        <f ca="1">+IF(AND(ISNUMBER(OFFSET('Sanitation Data'!$D$11,0,10*ROW('Sanitation Data'!D36))),'Data Summary'!CR42="Yes"),OFFSET('Sanitation Data'!$D$11,0,10*ROW('Sanitation Data'!D36)),NA())</f>
        <v>#N/A</v>
      </c>
      <c r="AD42" s="120" t="e">
        <f ca="1">+IF(AND(ISNUMBER(OFFSET('Sanitation Data'!$D$12,0,10*ROW('Sanitation Data'!D36))),'Data Summary'!CS42="Yes"),OFFSET('Sanitation Data'!$D$12,0,10*ROW('Sanitation Data'!D36)),NA())</f>
        <v>#N/A</v>
      </c>
      <c r="AE42" s="120" t="e">
        <f ca="1">+IF(AND(ISNUMBER(OFFSET('Sanitation Data'!$D$13,0,10*ROW('Sanitation Data'!D36))),'Data Summary'!CT42="Yes"),OFFSET('Sanitation Data'!$D$13,0,10*ROW('Sanitation Data'!D36)),NA())</f>
        <v>#N/A</v>
      </c>
      <c r="AF42" s="120" t="e">
        <f ca="1">+IF(AND(ISNUMBER(OFFSET('Sanitation Data'!$E$5,0,10*ROW('Sanitation Data'!E36))),'Data Summary'!CU42="Yes"),100-OFFSET('Sanitation Data'!$E$5,0,10*ROW('Sanitation Data'!E36)),NA())</f>
        <v>#N/A</v>
      </c>
      <c r="AG42" s="120" t="e">
        <f ca="1">+IF(AND(ISNUMBER(OFFSET('Sanitation Data'!$E$7,0,10*ROW('Sanitation Data'!E36))),'Data Summary'!CV42="Yes"),OFFSET('Sanitation Data'!$E$7,0,10*ROW('Sanitation Data'!E36)),NA())</f>
        <v>#N/A</v>
      </c>
      <c r="AH42" s="120" t="e">
        <f ca="1">+IF(AND(ISNUMBER(OFFSET('Sanitation Data'!$E$11,0,10*ROW('Sanitation Data'!E36))),'Data Summary'!CW42="Yes"),OFFSET('Sanitation Data'!$E$11,0,10*ROW('Sanitation Data'!E36)),NA())</f>
        <v>#N/A</v>
      </c>
      <c r="AI42" s="120" t="e">
        <f ca="1">+IF(AND(ISNUMBER(OFFSET('Sanitation Data'!$E$12,0,10*ROW('Sanitation Data'!E36))),'Data Summary'!CX42="Yes"),OFFSET('Sanitation Data'!$E$12,0,10*ROW('Sanitation Data'!E36)),NA())</f>
        <v>#N/A</v>
      </c>
      <c r="AJ42" s="120" t="e">
        <f ca="1">+IF(AND(ISNUMBER(OFFSET('Sanitation Data'!$E$13,0,10*ROW('Sanitation Data'!E36))),'Data Summary'!CY42="Yes"),OFFSET('Sanitation Data'!$E$13,0,10*ROW('Sanitation Data'!E36)),NA())</f>
        <v>#N/A</v>
      </c>
      <c r="AK42" s="120" t="e">
        <f ca="1">+IF(AND(ISNUMBER(OFFSET('Sanitation Data'!$F$5,0,10*ROW('Sanitation Data'!F36))),'Data Summary'!CZ42="Yes"),100-OFFSET('Sanitation Data'!$F$5,0,10*ROW('Sanitation Data'!F36)),NA())</f>
        <v>#N/A</v>
      </c>
      <c r="AL42" s="120" t="e">
        <f ca="1">+IF(AND(ISNUMBER(OFFSET('Sanitation Data'!$F$7,0,10*ROW('Sanitation Data'!F36))),'Data Summary'!DA42="Yes"),OFFSET('Sanitation Data'!$F$7,0,10*ROW('Sanitation Data'!F36)),NA())</f>
        <v>#N/A</v>
      </c>
      <c r="AM42" s="120" t="e">
        <f ca="1">+IF(AND(ISNUMBER(OFFSET('Sanitation Data'!$F$11,0,10*ROW('Sanitation Data'!F36))),'Data Summary'!DB42="Yes"),OFFSET('Sanitation Data'!$F$11,0,10*ROW('Sanitation Data'!F36)),NA())</f>
        <v>#N/A</v>
      </c>
      <c r="AN42" s="120" t="e">
        <f ca="1">+IF(AND(ISNUMBER(OFFSET('Sanitation Data'!$F$12,0,10*ROW('Sanitation Data'!F36))),'Data Summary'!DC42="Yes"),OFFSET('Sanitation Data'!$F$12,0,10*ROW('Sanitation Data'!F36)),NA())</f>
        <v>#N/A</v>
      </c>
      <c r="AO42" s="120" t="e">
        <f ca="1">+IF(AND(ISNUMBER(OFFSET('Sanitation Data'!$F$13,0,10*ROW('Sanitation Data'!F36))),'Data Summary'!DD42="Yes"),OFFSET('Sanitation Data'!$F$13,0,10*ROW('Sanitation Data'!F36)),NA())</f>
        <v>#N/A</v>
      </c>
      <c r="AP42" s="120" t="e">
        <f ca="1">+IF(AND(ISNUMBER(OFFSET('Sanitation Data'!$G$5,0,10*ROW('Sanitation Data'!G36))),'Data Summary'!DE42="Yes"),100-OFFSET('Sanitation Data'!$G$5,0,10*ROW('Sanitation Data'!G36)),NA())</f>
        <v>#N/A</v>
      </c>
      <c r="AQ42" s="120" t="e">
        <f ca="1">+IF(AND(ISNUMBER(OFFSET('Sanitation Data'!$G$7,0,10*ROW('Sanitation Data'!G36))),'Data Summary'!DF42="Yes"),OFFSET('Sanitation Data'!$G$7,0,10*ROW('Sanitation Data'!G36)),NA())</f>
        <v>#N/A</v>
      </c>
      <c r="AR42" s="120" t="e">
        <f ca="1">+IF(AND(ISNUMBER(OFFSET('Sanitation Data'!$G$11,0,10*ROW('Sanitation Data'!G36))),'Data Summary'!DG42="Yes"),OFFSET('Sanitation Data'!$G$11,0,10*ROW('Sanitation Data'!G36)),NA())</f>
        <v>#N/A</v>
      </c>
      <c r="AS42" s="120" t="e">
        <f ca="1">+IF(AND(ISNUMBER(OFFSET('Sanitation Data'!$G$12,0,10*ROW('Sanitation Data'!G36))),'Data Summary'!DH42="Yes"),OFFSET('Sanitation Data'!$G$12,0,10*ROW('Sanitation Data'!G36)),NA())</f>
        <v>#N/A</v>
      </c>
      <c r="AT42" s="120" t="e">
        <f ca="1">+IF(AND(ISNUMBER(OFFSET('Sanitation Data'!$G$13,0,10*ROW('Sanitation Data'!G36))),'Data Summary'!DI42="Yes"),OFFSET('Sanitation Data'!$G$13,0,10*ROW('Sanitation Data'!G36)),NA())</f>
        <v>#N/A</v>
      </c>
      <c r="AU42" s="120" t="e">
        <f ca="1">+IF(AND(ISNUMBER(OFFSET('Sanitation Data'!$H$5,0,10*ROW('Sanitation Data'!H36))),'Data Summary'!DJ42="Yes"),100-OFFSET('Sanitation Data'!$H$5,0,10*ROW('Sanitation Data'!H36)),NA())</f>
        <v>#N/A</v>
      </c>
      <c r="AV42" s="120" t="e">
        <f ca="1">+IF(AND(ISNUMBER(OFFSET('Sanitation Data'!$H$7,0,10*ROW('Sanitation Data'!H36))),'Data Summary'!DK42="Yes"),OFFSET('Sanitation Data'!$H$7,0,10*ROW('Sanitation Data'!H36)),NA())</f>
        <v>#N/A</v>
      </c>
      <c r="AW42" s="120" t="e">
        <f ca="1">+IF(AND(ISNUMBER(OFFSET('Sanitation Data'!$H$11,0,10*ROW('Sanitation Data'!H36))),'Data Summary'!DL42="Yes"),OFFSET('Sanitation Data'!$H$11,0,10*ROW('Sanitation Data'!H36)),NA())</f>
        <v>#N/A</v>
      </c>
      <c r="AX42" s="120" t="e">
        <f ca="1">+IF(AND(ISNUMBER(OFFSET('Sanitation Data'!$H$12,0,10*ROW('Sanitation Data'!H36))),'Data Summary'!DM42="Yes"),OFFSET('Sanitation Data'!$H$12,0,10*ROW('Sanitation Data'!H36)),NA())</f>
        <v>#N/A</v>
      </c>
      <c r="AY42" s="120" t="e">
        <f ca="1">+IF(AND(ISNUMBER(OFFSET('Sanitation Data'!$H$13,0,10*ROW('Sanitation Data'!H36))),'Data Summary'!DN42="Yes"),OFFSET('Sanitation Data'!$H$13,0,10*ROW('Sanitation Data'!H36)),NA())</f>
        <v>#N/A</v>
      </c>
      <c r="AZ42" s="121" t="e">
        <f ca="1">+IF(AND(ISNUMBER(OFFSET('Hygiene Data'!$C$6,0,10*ROW('Hygiene Data'!C36))),'Data Summary'!DO42="Yes"),OFFSET('Hygiene Data'!$C$6,0,10*ROW('Hygiene Data'!C36)),NA())</f>
        <v>#N/A</v>
      </c>
      <c r="BA42" s="121" t="e">
        <f ca="1">+IF(AND(ISNUMBER(OFFSET('Hygiene Data'!$C$8,0,10*ROW('Hygiene Data'!C36))),'Data Summary'!DP42="Yes"),OFFSET('Hygiene Data'!$C$8,0,10*ROW('Hygiene Data'!C36)),NA())</f>
        <v>#N/A</v>
      </c>
      <c r="BB42" s="121" t="e">
        <f ca="1">+IF(AND(ISNUMBER(OFFSET('Hygiene Data'!$C$10,0,10*ROW('Hygiene Data'!C36))),'Data Summary'!DQ42="Yes"),OFFSET('Hygiene Data'!$C$10,0,10*ROW('Hygiene Data'!C36)),NA())</f>
        <v>#N/A</v>
      </c>
      <c r="BC42" s="121" t="e">
        <f ca="1">+IF(AND(ISNUMBER(OFFSET('Hygiene Data'!$D$6,0,10*ROW('Hygiene Data'!D36))),'Data Summary'!DR42="Yes"),OFFSET('Hygiene Data'!$D$6,0,10*ROW('Hygiene Data'!D36)),NA())</f>
        <v>#N/A</v>
      </c>
      <c r="BD42" s="121" t="e">
        <f ca="1">+IF(AND(ISNUMBER(OFFSET('Hygiene Data'!$D$8,0,10*ROW('Hygiene Data'!D36))),'Data Summary'!DS42="Yes"),OFFSET('Hygiene Data'!$D$8,0,10*ROW('Hygiene Data'!D36)),NA())</f>
        <v>#N/A</v>
      </c>
      <c r="BE42" s="121" t="e">
        <f ca="1">+IF(AND(ISNUMBER(OFFSET('Hygiene Data'!$D$10,0,10*ROW('Hygiene Data'!D36))),'Data Summary'!DT42="Yes"),OFFSET('Hygiene Data'!$D$10,0,10*ROW('Hygiene Data'!D36)),NA())</f>
        <v>#N/A</v>
      </c>
      <c r="BF42" s="121" t="e">
        <f ca="1">+IF(AND(ISNUMBER(OFFSET('Hygiene Data'!$E$6,0,10*ROW('Hygiene Data'!E36))),'Data Summary'!DU42="Yes"),OFFSET('Hygiene Data'!$E$6,0,10*ROW('Hygiene Data'!E36)),NA())</f>
        <v>#N/A</v>
      </c>
      <c r="BG42" s="121" t="e">
        <f ca="1">+IF(AND(ISNUMBER(OFFSET('Hygiene Data'!$E$8,0,10*ROW('Hygiene Data'!E36))),'Data Summary'!DV42="Yes"),OFFSET('Hygiene Data'!$E$8,0,10*ROW('Hygiene Data'!E36)),NA())</f>
        <v>#N/A</v>
      </c>
      <c r="BH42" s="121" t="e">
        <f ca="1">+IF(AND(ISNUMBER(OFFSET('Hygiene Data'!$E$10,0,10*ROW('Hygiene Data'!E36))),'Data Summary'!DW42="Yes"),OFFSET('Hygiene Data'!$E$10,0,10*ROW('Hygiene Data'!E36)),NA())</f>
        <v>#N/A</v>
      </c>
      <c r="BI42" s="121" t="e">
        <f ca="1">+IF(AND(ISNUMBER(OFFSET('Hygiene Data'!$F$6,0,10*ROW('Hygiene Data'!F36))),'Data Summary'!DX42="Yes"),OFFSET('Hygiene Data'!$F$6,0,10*ROW('Hygiene Data'!F36)),NA())</f>
        <v>#N/A</v>
      </c>
      <c r="BJ42" s="121" t="e">
        <f ca="1">+IF(AND(ISNUMBER(OFFSET('Hygiene Data'!$F$8,0,10*ROW('Hygiene Data'!F36))),'Data Summary'!DY42="Yes"),OFFSET('Hygiene Data'!$F$8,0,10*ROW('Hygiene Data'!F36)),NA())</f>
        <v>#N/A</v>
      </c>
      <c r="BK42" s="121" t="e">
        <f ca="1">+IF(AND(ISNUMBER(OFFSET('Hygiene Data'!$F$10,0,10*ROW('Hygiene Data'!F36))),'Data Summary'!DZ42="Yes"),OFFSET('Hygiene Data'!$F$10,0,10*ROW('Hygiene Data'!F36)),NA())</f>
        <v>#N/A</v>
      </c>
      <c r="BL42" s="121" t="e">
        <f ca="1">+IF(AND(ISNUMBER(OFFSET('Hygiene Data'!$G$6,0,10*ROW('Hygiene Data'!G36))),'Data Summary'!EA42="Yes"),OFFSET('Hygiene Data'!$G$6,0,10*ROW('Hygiene Data'!G36)),NA())</f>
        <v>#N/A</v>
      </c>
      <c r="BM42" s="121" t="e">
        <f ca="1">+IF(AND(ISNUMBER(OFFSET('Hygiene Data'!$G$8,0,10*ROW('Hygiene Data'!G36))),'Data Summary'!EB42="Yes"),OFFSET('Hygiene Data'!$G$8,0,10*ROW('Hygiene Data'!G36)),NA())</f>
        <v>#N/A</v>
      </c>
      <c r="BN42" s="121" t="e">
        <f ca="1">+IF(AND(ISNUMBER(OFFSET('Hygiene Data'!$G$10,0,10*ROW('Hygiene Data'!G36))),'Data Summary'!EC42="Yes"),OFFSET('Hygiene Data'!$G$10,0,10*ROW('Hygiene Data'!G36)),NA())</f>
        <v>#N/A</v>
      </c>
      <c r="BO42" s="121" t="e">
        <f ca="1">+IF(AND(ISNUMBER(OFFSET('Hygiene Data'!$H$6,0,10*ROW('Hygiene Data'!H36))),'Data Summary'!ED42="Yes"),OFFSET('Hygiene Data'!$H$6,0,10*ROW('Hygiene Data'!H36)),NA())</f>
        <v>#N/A</v>
      </c>
      <c r="BP42" s="121" t="e">
        <f ca="1">+IF(AND(ISNUMBER(OFFSET('Hygiene Data'!$H$8,0,10*ROW('Hygiene Data'!H36))),'Data Summary'!EE42="Yes"),OFFSET('Hygiene Data'!$H$8,0,10*ROW('Hygiene Data'!H36)),NA())</f>
        <v>#N/A</v>
      </c>
      <c r="BQ42" s="121" t="e">
        <f ca="1">+IF(AND(ISNUMBER(OFFSET('Hygiene Data'!$H$10,0,10*ROW('Hygiene Data'!H36))),'Data Summary'!EF42="Yes"),OFFSET('Hygiene Data'!$H$10,0,10*ROW('Hygiene Data'!H36)),NA())</f>
        <v>#N/A</v>
      </c>
    </row>
    <row r="43" spans="1:69" x14ac:dyDescent="0.2">
      <c r="A43" s="44" t="e">
        <f ca="1">+IF(OFFSET('Water Data'!$B$1,0,10*ROW('Water Data'!B37))="",NA(),OFFSET('Water Data'!$B$1,0,10*ROW('Water Data'!B37)))</f>
        <v>#N/A</v>
      </c>
      <c r="B43" s="44" t="e">
        <f ca="1">+IF(OFFSET('Water Data'!$A$3,0,10*ROW('Water Data'!A40))="",NA(),OFFSET('Water Data'!$A$3,0,10*ROW('Water Data'!A40)))</f>
        <v>#N/A</v>
      </c>
      <c r="C43" s="44" t="e">
        <f ca="1">+IF(OFFSET('Water Data'!$C$3,0,10*ROW('Water Data'!C40))="",NA(),OFFSET('Water Data'!$C$3,0,10*ROW('Water Data'!C40)))</f>
        <v>#N/A</v>
      </c>
      <c r="D43" s="119" t="e">
        <f ca="1">+IF(AND(ISNUMBER(OFFSET('Water Data'!$C$5,0,10*ROW('Water Data'!C37))),'Data Summary'!BS43="Yes"),100-OFFSET('Water Data'!$C$5,0,10*ROW('Water Data'!C37)),NA())</f>
        <v>#N/A</v>
      </c>
      <c r="E43" s="119" t="e">
        <f ca="1">+IF(AND(ISNUMBER(OFFSET('Water Data'!$C$7,0,10*ROW('Water Data'!C37))),'Data Summary'!BT43="Yes"),OFFSET('Water Data'!$C$7,0,10*ROW('Water Data'!C37)),NA())</f>
        <v>#N/A</v>
      </c>
      <c r="F43" s="119" t="e">
        <f ca="1">+IF(AND(ISNUMBER(OFFSET('Water Data'!$C$10,0,10*ROW('Water Data'!C37))),'Data Summary'!BU43="Yes"),OFFSET('Water Data'!$C$10,0,10*ROW('Water Data'!C37)),NA())</f>
        <v>#N/A</v>
      </c>
      <c r="G43" s="119" t="e">
        <f ca="1">+IF(AND(ISNUMBER(OFFSET('Water Data'!$D$5,0,10*ROW('Water Data'!D37))),'Data Summary'!BV43="Yes"),100-OFFSET('Water Data'!$D$5,0,10*ROW('Water Data'!D37)),NA())</f>
        <v>#N/A</v>
      </c>
      <c r="H43" s="119" t="e">
        <f ca="1">+IF(AND(ISNUMBER(OFFSET('Water Data'!$D$7,0,10*ROW('Water Data'!D37))),'Data Summary'!BW43="Yes"),OFFSET('Water Data'!$D$7,0,10*ROW('Water Data'!D37)),NA())</f>
        <v>#N/A</v>
      </c>
      <c r="I43" s="119" t="e">
        <f ca="1">+IF(AND(ISNUMBER(OFFSET('Water Data'!$D$10,0,10*ROW('Water Data'!D37))),'Data Summary'!BX43="Yes"),OFFSET('Water Data'!$D$10,0,10*ROW('Water Data'!D37)),NA())</f>
        <v>#N/A</v>
      </c>
      <c r="J43" s="119" t="e">
        <f ca="1">+IF(AND(ISNUMBER(OFFSET('Water Data'!$E$5,0,10*ROW('Water Data'!E37))),'Data Summary'!BY43="Yes"),100-OFFSET('Water Data'!$E$5,0,10*ROW('Water Data'!E37)),NA())</f>
        <v>#N/A</v>
      </c>
      <c r="K43" s="119" t="e">
        <f ca="1">+IF(AND(ISNUMBER(OFFSET('Water Data'!$E$7,0,10*ROW('Water Data'!E37))),'Data Summary'!BZ43="Yes"),OFFSET('Water Data'!$E$7,0,10*ROW('Water Data'!E37)),NA())</f>
        <v>#N/A</v>
      </c>
      <c r="L43" s="119" t="e">
        <f ca="1">+IF(AND(ISNUMBER(OFFSET('Water Data'!$E$10,0,10*ROW('Water Data'!E37))),'Data Summary'!CA43="Yes"),OFFSET('Water Data'!$E$10,0,10*ROW('Water Data'!E37)),NA())</f>
        <v>#N/A</v>
      </c>
      <c r="M43" s="119" t="e">
        <f ca="1">+IF(AND(ISNUMBER(OFFSET('Water Data'!$F$5,0,10*ROW('Water Data'!F37))),'Data Summary'!CB43="Yes"),100-OFFSET('Water Data'!$F$5,0,10*ROW('Water Data'!F37)),NA())</f>
        <v>#N/A</v>
      </c>
      <c r="N43" s="119" t="e">
        <f ca="1">+IF(AND(ISNUMBER(OFFSET('Water Data'!$F$7,0,10*ROW('Water Data'!F37))),'Data Summary'!CC43="Yes"),OFFSET('Water Data'!$F$7,0,10*ROW('Water Data'!F37)),NA())</f>
        <v>#N/A</v>
      </c>
      <c r="O43" s="119" t="e">
        <f ca="1">+IF(AND(ISNUMBER(OFFSET('Water Data'!$F$10,0,10*ROW('Water Data'!F37))),'Data Summary'!CD43="Yes"),OFFSET('Water Data'!$F$10,0,10*ROW('Water Data'!F37)),NA())</f>
        <v>#N/A</v>
      </c>
      <c r="P43" s="119" t="e">
        <f ca="1">+IF(AND(ISNUMBER(OFFSET('Water Data'!$G$5,0,10*ROW('Water Data'!G37))),'Data Summary'!CE43="Yes"),100-OFFSET('Water Data'!$G$5,0,10*ROW('Water Data'!G37)),NA())</f>
        <v>#N/A</v>
      </c>
      <c r="Q43" s="119" t="e">
        <f ca="1">+IF(AND(ISNUMBER(OFFSET('Water Data'!$G$7,0,10*ROW('Water Data'!G37))),'Data Summary'!CF43="Yes"),OFFSET('Water Data'!$G$7,0,10*ROW('Water Data'!G37)),NA())</f>
        <v>#N/A</v>
      </c>
      <c r="R43" s="119" t="e">
        <f ca="1">+IF(AND(ISNUMBER(OFFSET('Water Data'!$G$10,0,10*ROW('Water Data'!G37))),'Data Summary'!CG43="Yes"),OFFSET('Water Data'!$G$10,0,10*ROW('Water Data'!G37)),NA())</f>
        <v>#N/A</v>
      </c>
      <c r="S43" s="119" t="e">
        <f ca="1">+IF(AND(ISNUMBER(OFFSET('Water Data'!$H$5,0,10*ROW('Water Data'!H37))),'Data Summary'!CH43="Yes"),100-OFFSET('Water Data'!$H$5,0,10*ROW('Water Data'!H37)),NA())</f>
        <v>#N/A</v>
      </c>
      <c r="T43" s="119" t="e">
        <f ca="1">+IF(AND(ISNUMBER(OFFSET('Water Data'!$H$7,0,10*ROW('Water Data'!H37))),'Data Summary'!CI43="Yes"),OFFSET('Water Data'!$H$7,0,10*ROW('Water Data'!H37)),NA())</f>
        <v>#N/A</v>
      </c>
      <c r="U43" s="119" t="e">
        <f ca="1">+IF(AND(ISNUMBER(OFFSET('Water Data'!$H$10,0,10*ROW('Water Data'!H37))),'Data Summary'!CJ43="Yes"),OFFSET('Water Data'!$H$10,0,10*ROW('Water Data'!H37)),NA())</f>
        <v>#N/A</v>
      </c>
      <c r="V43" s="120" t="e">
        <f ca="1">+IF(AND(ISNUMBER(OFFSET('Sanitation Data'!$C$5,0,10*ROW('Sanitation Data'!C37))),'Data Summary'!CK43="Yes"),100-OFFSET('Sanitation Data'!$C$5,0,10*ROW('Sanitation Data'!C37)),NA())</f>
        <v>#N/A</v>
      </c>
      <c r="W43" s="120" t="e">
        <f ca="1">+IF(AND(ISNUMBER(OFFSET('Sanitation Data'!$C$7,0,10*ROW('Sanitation Data'!C37))),'Data Summary'!CL43="Yes"),OFFSET('Sanitation Data'!$C$7,0,10*ROW('Sanitation Data'!C37)),NA())</f>
        <v>#N/A</v>
      </c>
      <c r="X43" s="120" t="e">
        <f ca="1">+IF(AND(ISNUMBER(OFFSET('Sanitation Data'!$C$11,0,10*ROW('Sanitation Data'!C37))),'Data Summary'!CM43="Yes"),OFFSET('Sanitation Data'!$C$11,0,10*ROW('Sanitation Data'!C37)),NA())</f>
        <v>#N/A</v>
      </c>
      <c r="Y43" s="120" t="e">
        <f ca="1">+IF(AND(ISNUMBER(OFFSET('Sanitation Data'!$C$12,0,10*ROW('Sanitation Data'!C37))),'Data Summary'!CN43="Yes"),OFFSET('Sanitation Data'!$C$12,0,10*ROW('Sanitation Data'!C37)),NA())</f>
        <v>#N/A</v>
      </c>
      <c r="Z43" s="120" t="e">
        <f ca="1">+IF(AND(ISNUMBER(OFFSET('Sanitation Data'!$C$13,0,10*ROW('Sanitation Data'!C37))),'Data Summary'!CO43="Yes"),OFFSET('Sanitation Data'!$C$13,0,10*ROW('Sanitation Data'!C37)),NA())</f>
        <v>#N/A</v>
      </c>
      <c r="AA43" s="120" t="e">
        <f ca="1">+IF(AND(ISNUMBER(OFFSET('Sanitation Data'!$D$5,0,10*ROW('Sanitation Data'!D37))),'Data Summary'!CP43="Yes"),100-OFFSET('Sanitation Data'!$D$5,0,10*ROW('Sanitation Data'!D37)),NA())</f>
        <v>#N/A</v>
      </c>
      <c r="AB43" s="120" t="e">
        <f ca="1">+IF(AND(ISNUMBER(OFFSET('Sanitation Data'!$D$7,0,10*ROW('Sanitation Data'!D37))),'Data Summary'!CQ43="Yes"),OFFSET('Sanitation Data'!$D$7,0,10*ROW('Sanitation Data'!D37)),NA())</f>
        <v>#N/A</v>
      </c>
      <c r="AC43" s="120" t="e">
        <f ca="1">+IF(AND(ISNUMBER(OFFSET('Sanitation Data'!$D$11,0,10*ROW('Sanitation Data'!D37))),'Data Summary'!CR43="Yes"),OFFSET('Sanitation Data'!$D$11,0,10*ROW('Sanitation Data'!D37)),NA())</f>
        <v>#N/A</v>
      </c>
      <c r="AD43" s="120" t="e">
        <f ca="1">+IF(AND(ISNUMBER(OFFSET('Sanitation Data'!$D$12,0,10*ROW('Sanitation Data'!D37))),'Data Summary'!CS43="Yes"),OFFSET('Sanitation Data'!$D$12,0,10*ROW('Sanitation Data'!D37)),NA())</f>
        <v>#N/A</v>
      </c>
      <c r="AE43" s="120" t="e">
        <f ca="1">+IF(AND(ISNUMBER(OFFSET('Sanitation Data'!$D$13,0,10*ROW('Sanitation Data'!D37))),'Data Summary'!CT43="Yes"),OFFSET('Sanitation Data'!$D$13,0,10*ROW('Sanitation Data'!D37)),NA())</f>
        <v>#N/A</v>
      </c>
      <c r="AF43" s="120" t="e">
        <f ca="1">+IF(AND(ISNUMBER(OFFSET('Sanitation Data'!$E$5,0,10*ROW('Sanitation Data'!E37))),'Data Summary'!CU43="Yes"),100-OFFSET('Sanitation Data'!$E$5,0,10*ROW('Sanitation Data'!E37)),NA())</f>
        <v>#N/A</v>
      </c>
      <c r="AG43" s="120" t="e">
        <f ca="1">+IF(AND(ISNUMBER(OFFSET('Sanitation Data'!$E$7,0,10*ROW('Sanitation Data'!E37))),'Data Summary'!CV43="Yes"),OFFSET('Sanitation Data'!$E$7,0,10*ROW('Sanitation Data'!E37)),NA())</f>
        <v>#N/A</v>
      </c>
      <c r="AH43" s="120" t="e">
        <f ca="1">+IF(AND(ISNUMBER(OFFSET('Sanitation Data'!$E$11,0,10*ROW('Sanitation Data'!E37))),'Data Summary'!CW43="Yes"),OFFSET('Sanitation Data'!$E$11,0,10*ROW('Sanitation Data'!E37)),NA())</f>
        <v>#N/A</v>
      </c>
      <c r="AI43" s="120" t="e">
        <f ca="1">+IF(AND(ISNUMBER(OFFSET('Sanitation Data'!$E$12,0,10*ROW('Sanitation Data'!E37))),'Data Summary'!CX43="Yes"),OFFSET('Sanitation Data'!$E$12,0,10*ROW('Sanitation Data'!E37)),NA())</f>
        <v>#N/A</v>
      </c>
      <c r="AJ43" s="120" t="e">
        <f ca="1">+IF(AND(ISNUMBER(OFFSET('Sanitation Data'!$E$13,0,10*ROW('Sanitation Data'!E37))),'Data Summary'!CY43="Yes"),OFFSET('Sanitation Data'!$E$13,0,10*ROW('Sanitation Data'!E37)),NA())</f>
        <v>#N/A</v>
      </c>
      <c r="AK43" s="120" t="e">
        <f ca="1">+IF(AND(ISNUMBER(OFFSET('Sanitation Data'!$F$5,0,10*ROW('Sanitation Data'!F37))),'Data Summary'!CZ43="Yes"),100-OFFSET('Sanitation Data'!$F$5,0,10*ROW('Sanitation Data'!F37)),NA())</f>
        <v>#N/A</v>
      </c>
      <c r="AL43" s="120" t="e">
        <f ca="1">+IF(AND(ISNUMBER(OFFSET('Sanitation Data'!$F$7,0,10*ROW('Sanitation Data'!F37))),'Data Summary'!DA43="Yes"),OFFSET('Sanitation Data'!$F$7,0,10*ROW('Sanitation Data'!F37)),NA())</f>
        <v>#N/A</v>
      </c>
      <c r="AM43" s="120" t="e">
        <f ca="1">+IF(AND(ISNUMBER(OFFSET('Sanitation Data'!$F$11,0,10*ROW('Sanitation Data'!F37))),'Data Summary'!DB43="Yes"),OFFSET('Sanitation Data'!$F$11,0,10*ROW('Sanitation Data'!F37)),NA())</f>
        <v>#N/A</v>
      </c>
      <c r="AN43" s="120" t="e">
        <f ca="1">+IF(AND(ISNUMBER(OFFSET('Sanitation Data'!$F$12,0,10*ROW('Sanitation Data'!F37))),'Data Summary'!DC43="Yes"),OFFSET('Sanitation Data'!$F$12,0,10*ROW('Sanitation Data'!F37)),NA())</f>
        <v>#N/A</v>
      </c>
      <c r="AO43" s="120" t="e">
        <f ca="1">+IF(AND(ISNUMBER(OFFSET('Sanitation Data'!$F$13,0,10*ROW('Sanitation Data'!F37))),'Data Summary'!DD43="Yes"),OFFSET('Sanitation Data'!$F$13,0,10*ROW('Sanitation Data'!F37)),NA())</f>
        <v>#N/A</v>
      </c>
      <c r="AP43" s="120" t="e">
        <f ca="1">+IF(AND(ISNUMBER(OFFSET('Sanitation Data'!$G$5,0,10*ROW('Sanitation Data'!G37))),'Data Summary'!DE43="Yes"),100-OFFSET('Sanitation Data'!$G$5,0,10*ROW('Sanitation Data'!G37)),NA())</f>
        <v>#N/A</v>
      </c>
      <c r="AQ43" s="120" t="e">
        <f ca="1">+IF(AND(ISNUMBER(OFFSET('Sanitation Data'!$G$7,0,10*ROW('Sanitation Data'!G37))),'Data Summary'!DF43="Yes"),OFFSET('Sanitation Data'!$G$7,0,10*ROW('Sanitation Data'!G37)),NA())</f>
        <v>#N/A</v>
      </c>
      <c r="AR43" s="120" t="e">
        <f ca="1">+IF(AND(ISNUMBER(OFFSET('Sanitation Data'!$G$11,0,10*ROW('Sanitation Data'!G37))),'Data Summary'!DG43="Yes"),OFFSET('Sanitation Data'!$G$11,0,10*ROW('Sanitation Data'!G37)),NA())</f>
        <v>#N/A</v>
      </c>
      <c r="AS43" s="120" t="e">
        <f ca="1">+IF(AND(ISNUMBER(OFFSET('Sanitation Data'!$G$12,0,10*ROW('Sanitation Data'!G37))),'Data Summary'!DH43="Yes"),OFFSET('Sanitation Data'!$G$12,0,10*ROW('Sanitation Data'!G37)),NA())</f>
        <v>#N/A</v>
      </c>
      <c r="AT43" s="120" t="e">
        <f ca="1">+IF(AND(ISNUMBER(OFFSET('Sanitation Data'!$G$13,0,10*ROW('Sanitation Data'!G37))),'Data Summary'!DI43="Yes"),OFFSET('Sanitation Data'!$G$13,0,10*ROW('Sanitation Data'!G37)),NA())</f>
        <v>#N/A</v>
      </c>
      <c r="AU43" s="120" t="e">
        <f ca="1">+IF(AND(ISNUMBER(OFFSET('Sanitation Data'!$H$5,0,10*ROW('Sanitation Data'!H37))),'Data Summary'!DJ43="Yes"),100-OFFSET('Sanitation Data'!$H$5,0,10*ROW('Sanitation Data'!H37)),NA())</f>
        <v>#N/A</v>
      </c>
      <c r="AV43" s="120" t="e">
        <f ca="1">+IF(AND(ISNUMBER(OFFSET('Sanitation Data'!$H$7,0,10*ROW('Sanitation Data'!H37))),'Data Summary'!DK43="Yes"),OFFSET('Sanitation Data'!$H$7,0,10*ROW('Sanitation Data'!H37)),NA())</f>
        <v>#N/A</v>
      </c>
      <c r="AW43" s="120" t="e">
        <f ca="1">+IF(AND(ISNUMBER(OFFSET('Sanitation Data'!$H$11,0,10*ROW('Sanitation Data'!H37))),'Data Summary'!DL43="Yes"),OFFSET('Sanitation Data'!$H$11,0,10*ROW('Sanitation Data'!H37)),NA())</f>
        <v>#N/A</v>
      </c>
      <c r="AX43" s="120" t="e">
        <f ca="1">+IF(AND(ISNUMBER(OFFSET('Sanitation Data'!$H$12,0,10*ROW('Sanitation Data'!H37))),'Data Summary'!DM43="Yes"),OFFSET('Sanitation Data'!$H$12,0,10*ROW('Sanitation Data'!H37)),NA())</f>
        <v>#N/A</v>
      </c>
      <c r="AY43" s="120" t="e">
        <f ca="1">+IF(AND(ISNUMBER(OFFSET('Sanitation Data'!$H$13,0,10*ROW('Sanitation Data'!H37))),'Data Summary'!DN43="Yes"),OFFSET('Sanitation Data'!$H$13,0,10*ROW('Sanitation Data'!H37)),NA())</f>
        <v>#N/A</v>
      </c>
      <c r="AZ43" s="121" t="e">
        <f ca="1">+IF(AND(ISNUMBER(OFFSET('Hygiene Data'!$C$6,0,10*ROW('Hygiene Data'!C37))),'Data Summary'!DO43="Yes"),OFFSET('Hygiene Data'!$C$6,0,10*ROW('Hygiene Data'!C37)),NA())</f>
        <v>#N/A</v>
      </c>
      <c r="BA43" s="121" t="e">
        <f ca="1">+IF(AND(ISNUMBER(OFFSET('Hygiene Data'!$C$8,0,10*ROW('Hygiene Data'!C37))),'Data Summary'!DP43="Yes"),OFFSET('Hygiene Data'!$C$8,0,10*ROW('Hygiene Data'!C37)),NA())</f>
        <v>#N/A</v>
      </c>
      <c r="BB43" s="121" t="e">
        <f ca="1">+IF(AND(ISNUMBER(OFFSET('Hygiene Data'!$C$10,0,10*ROW('Hygiene Data'!C37))),'Data Summary'!DQ43="Yes"),OFFSET('Hygiene Data'!$C$10,0,10*ROW('Hygiene Data'!C37)),NA())</f>
        <v>#N/A</v>
      </c>
      <c r="BC43" s="121" t="e">
        <f ca="1">+IF(AND(ISNUMBER(OFFSET('Hygiene Data'!$D$6,0,10*ROW('Hygiene Data'!D37))),'Data Summary'!DR43="Yes"),OFFSET('Hygiene Data'!$D$6,0,10*ROW('Hygiene Data'!D37)),NA())</f>
        <v>#N/A</v>
      </c>
      <c r="BD43" s="121" t="e">
        <f ca="1">+IF(AND(ISNUMBER(OFFSET('Hygiene Data'!$D$8,0,10*ROW('Hygiene Data'!D37))),'Data Summary'!DS43="Yes"),OFFSET('Hygiene Data'!$D$8,0,10*ROW('Hygiene Data'!D37)),NA())</f>
        <v>#N/A</v>
      </c>
      <c r="BE43" s="121" t="e">
        <f ca="1">+IF(AND(ISNUMBER(OFFSET('Hygiene Data'!$D$10,0,10*ROW('Hygiene Data'!D37))),'Data Summary'!DT43="Yes"),OFFSET('Hygiene Data'!$D$10,0,10*ROW('Hygiene Data'!D37)),NA())</f>
        <v>#N/A</v>
      </c>
      <c r="BF43" s="121" t="e">
        <f ca="1">+IF(AND(ISNUMBER(OFFSET('Hygiene Data'!$E$6,0,10*ROW('Hygiene Data'!E37))),'Data Summary'!DU43="Yes"),OFFSET('Hygiene Data'!$E$6,0,10*ROW('Hygiene Data'!E37)),NA())</f>
        <v>#N/A</v>
      </c>
      <c r="BG43" s="121" t="e">
        <f ca="1">+IF(AND(ISNUMBER(OFFSET('Hygiene Data'!$E$8,0,10*ROW('Hygiene Data'!E37))),'Data Summary'!DV43="Yes"),OFFSET('Hygiene Data'!$E$8,0,10*ROW('Hygiene Data'!E37)),NA())</f>
        <v>#N/A</v>
      </c>
      <c r="BH43" s="121" t="e">
        <f ca="1">+IF(AND(ISNUMBER(OFFSET('Hygiene Data'!$E$10,0,10*ROW('Hygiene Data'!E37))),'Data Summary'!DW43="Yes"),OFFSET('Hygiene Data'!$E$10,0,10*ROW('Hygiene Data'!E37)),NA())</f>
        <v>#N/A</v>
      </c>
      <c r="BI43" s="121" t="e">
        <f ca="1">+IF(AND(ISNUMBER(OFFSET('Hygiene Data'!$F$6,0,10*ROW('Hygiene Data'!F37))),'Data Summary'!DX43="Yes"),OFFSET('Hygiene Data'!$F$6,0,10*ROW('Hygiene Data'!F37)),NA())</f>
        <v>#N/A</v>
      </c>
      <c r="BJ43" s="121" t="e">
        <f ca="1">+IF(AND(ISNUMBER(OFFSET('Hygiene Data'!$F$8,0,10*ROW('Hygiene Data'!F37))),'Data Summary'!DY43="Yes"),OFFSET('Hygiene Data'!$F$8,0,10*ROW('Hygiene Data'!F37)),NA())</f>
        <v>#N/A</v>
      </c>
      <c r="BK43" s="121" t="e">
        <f ca="1">+IF(AND(ISNUMBER(OFFSET('Hygiene Data'!$F$10,0,10*ROW('Hygiene Data'!F37))),'Data Summary'!DZ43="Yes"),OFFSET('Hygiene Data'!$F$10,0,10*ROW('Hygiene Data'!F37)),NA())</f>
        <v>#N/A</v>
      </c>
      <c r="BL43" s="121" t="e">
        <f ca="1">+IF(AND(ISNUMBER(OFFSET('Hygiene Data'!$G$6,0,10*ROW('Hygiene Data'!G37))),'Data Summary'!EA43="Yes"),OFFSET('Hygiene Data'!$G$6,0,10*ROW('Hygiene Data'!G37)),NA())</f>
        <v>#N/A</v>
      </c>
      <c r="BM43" s="121" t="e">
        <f ca="1">+IF(AND(ISNUMBER(OFFSET('Hygiene Data'!$G$8,0,10*ROW('Hygiene Data'!G37))),'Data Summary'!EB43="Yes"),OFFSET('Hygiene Data'!$G$8,0,10*ROW('Hygiene Data'!G37)),NA())</f>
        <v>#N/A</v>
      </c>
      <c r="BN43" s="121" t="e">
        <f ca="1">+IF(AND(ISNUMBER(OFFSET('Hygiene Data'!$G$10,0,10*ROW('Hygiene Data'!G37))),'Data Summary'!EC43="Yes"),OFFSET('Hygiene Data'!$G$10,0,10*ROW('Hygiene Data'!G37)),NA())</f>
        <v>#N/A</v>
      </c>
      <c r="BO43" s="121" t="e">
        <f ca="1">+IF(AND(ISNUMBER(OFFSET('Hygiene Data'!$H$6,0,10*ROW('Hygiene Data'!H37))),'Data Summary'!ED43="Yes"),OFFSET('Hygiene Data'!$H$6,0,10*ROW('Hygiene Data'!H37)),NA())</f>
        <v>#N/A</v>
      </c>
      <c r="BP43" s="121" t="e">
        <f ca="1">+IF(AND(ISNUMBER(OFFSET('Hygiene Data'!$H$8,0,10*ROW('Hygiene Data'!H37))),'Data Summary'!EE43="Yes"),OFFSET('Hygiene Data'!$H$8,0,10*ROW('Hygiene Data'!H37)),NA())</f>
        <v>#N/A</v>
      </c>
      <c r="BQ43" s="121" t="e">
        <f ca="1">+IF(AND(ISNUMBER(OFFSET('Hygiene Data'!$H$10,0,10*ROW('Hygiene Data'!H37))),'Data Summary'!EF43="Yes"),OFFSET('Hygiene Data'!$H$10,0,10*ROW('Hygiene Data'!H37)),NA())</f>
        <v>#N/A</v>
      </c>
    </row>
    <row r="44" spans="1:69" x14ac:dyDescent="0.2">
      <c r="A44" s="44" t="e">
        <f ca="1">+IF(OFFSET('Water Data'!$B$1,0,10*ROW('Water Data'!B38))="",NA(),OFFSET('Water Data'!$B$1,0,10*ROW('Water Data'!B38)))</f>
        <v>#N/A</v>
      </c>
      <c r="B44" s="44" t="e">
        <f ca="1">+IF(OFFSET('Water Data'!$A$3,0,10*ROW('Water Data'!A41))="",NA(),OFFSET('Water Data'!$A$3,0,10*ROW('Water Data'!A41)))</f>
        <v>#N/A</v>
      </c>
      <c r="C44" s="44" t="e">
        <f ca="1">+IF(OFFSET('Water Data'!$C$3,0,10*ROW('Water Data'!C41))="",NA(),OFFSET('Water Data'!$C$3,0,10*ROW('Water Data'!C41)))</f>
        <v>#N/A</v>
      </c>
      <c r="D44" s="119" t="e">
        <f ca="1">+IF(AND(ISNUMBER(OFFSET('Water Data'!$C$5,0,10*ROW('Water Data'!C38))),'Data Summary'!BS44="Yes"),100-OFFSET('Water Data'!$C$5,0,10*ROW('Water Data'!C38)),NA())</f>
        <v>#N/A</v>
      </c>
      <c r="E44" s="119" t="e">
        <f ca="1">+IF(AND(ISNUMBER(OFFSET('Water Data'!$C$7,0,10*ROW('Water Data'!C38))),'Data Summary'!BT44="Yes"),OFFSET('Water Data'!$C$7,0,10*ROW('Water Data'!C38)),NA())</f>
        <v>#N/A</v>
      </c>
      <c r="F44" s="119" t="e">
        <f ca="1">+IF(AND(ISNUMBER(OFFSET('Water Data'!$C$10,0,10*ROW('Water Data'!C38))),'Data Summary'!BU44="Yes"),OFFSET('Water Data'!$C$10,0,10*ROW('Water Data'!C38)),NA())</f>
        <v>#N/A</v>
      </c>
      <c r="G44" s="119" t="e">
        <f ca="1">+IF(AND(ISNUMBER(OFFSET('Water Data'!$D$5,0,10*ROW('Water Data'!D38))),'Data Summary'!BV44="Yes"),100-OFFSET('Water Data'!$D$5,0,10*ROW('Water Data'!D38)),NA())</f>
        <v>#N/A</v>
      </c>
      <c r="H44" s="119" t="e">
        <f ca="1">+IF(AND(ISNUMBER(OFFSET('Water Data'!$D$7,0,10*ROW('Water Data'!D38))),'Data Summary'!BW44="Yes"),OFFSET('Water Data'!$D$7,0,10*ROW('Water Data'!D38)),NA())</f>
        <v>#N/A</v>
      </c>
      <c r="I44" s="119" t="e">
        <f ca="1">+IF(AND(ISNUMBER(OFFSET('Water Data'!$D$10,0,10*ROW('Water Data'!D38))),'Data Summary'!BX44="Yes"),OFFSET('Water Data'!$D$10,0,10*ROW('Water Data'!D38)),NA())</f>
        <v>#N/A</v>
      </c>
      <c r="J44" s="119" t="e">
        <f ca="1">+IF(AND(ISNUMBER(OFFSET('Water Data'!$E$5,0,10*ROW('Water Data'!E38))),'Data Summary'!BY44="Yes"),100-OFFSET('Water Data'!$E$5,0,10*ROW('Water Data'!E38)),NA())</f>
        <v>#N/A</v>
      </c>
      <c r="K44" s="119" t="e">
        <f ca="1">+IF(AND(ISNUMBER(OFFSET('Water Data'!$E$7,0,10*ROW('Water Data'!E38))),'Data Summary'!BZ44="Yes"),OFFSET('Water Data'!$E$7,0,10*ROW('Water Data'!E38)),NA())</f>
        <v>#N/A</v>
      </c>
      <c r="L44" s="119" t="e">
        <f ca="1">+IF(AND(ISNUMBER(OFFSET('Water Data'!$E$10,0,10*ROW('Water Data'!E38))),'Data Summary'!CA44="Yes"),OFFSET('Water Data'!$E$10,0,10*ROW('Water Data'!E38)),NA())</f>
        <v>#N/A</v>
      </c>
      <c r="M44" s="119" t="e">
        <f ca="1">+IF(AND(ISNUMBER(OFFSET('Water Data'!$F$5,0,10*ROW('Water Data'!F38))),'Data Summary'!CB44="Yes"),100-OFFSET('Water Data'!$F$5,0,10*ROW('Water Data'!F38)),NA())</f>
        <v>#N/A</v>
      </c>
      <c r="N44" s="119" t="e">
        <f ca="1">+IF(AND(ISNUMBER(OFFSET('Water Data'!$F$7,0,10*ROW('Water Data'!F38))),'Data Summary'!CC44="Yes"),OFFSET('Water Data'!$F$7,0,10*ROW('Water Data'!F38)),NA())</f>
        <v>#N/A</v>
      </c>
      <c r="O44" s="119" t="e">
        <f ca="1">+IF(AND(ISNUMBER(OFFSET('Water Data'!$F$10,0,10*ROW('Water Data'!F38))),'Data Summary'!CD44="Yes"),OFFSET('Water Data'!$F$10,0,10*ROW('Water Data'!F38)),NA())</f>
        <v>#N/A</v>
      </c>
      <c r="P44" s="119" t="e">
        <f ca="1">+IF(AND(ISNUMBER(OFFSET('Water Data'!$G$5,0,10*ROW('Water Data'!G38))),'Data Summary'!CE44="Yes"),100-OFFSET('Water Data'!$G$5,0,10*ROW('Water Data'!G38)),NA())</f>
        <v>#N/A</v>
      </c>
      <c r="Q44" s="119" t="e">
        <f ca="1">+IF(AND(ISNUMBER(OFFSET('Water Data'!$G$7,0,10*ROW('Water Data'!G38))),'Data Summary'!CF44="Yes"),OFFSET('Water Data'!$G$7,0,10*ROW('Water Data'!G38)),NA())</f>
        <v>#N/A</v>
      </c>
      <c r="R44" s="119" t="e">
        <f ca="1">+IF(AND(ISNUMBER(OFFSET('Water Data'!$G$10,0,10*ROW('Water Data'!G38))),'Data Summary'!CG44="Yes"),OFFSET('Water Data'!$G$10,0,10*ROW('Water Data'!G38)),NA())</f>
        <v>#N/A</v>
      </c>
      <c r="S44" s="119" t="e">
        <f ca="1">+IF(AND(ISNUMBER(OFFSET('Water Data'!$H$5,0,10*ROW('Water Data'!H38))),'Data Summary'!CH44="Yes"),100-OFFSET('Water Data'!$H$5,0,10*ROW('Water Data'!H38)),NA())</f>
        <v>#N/A</v>
      </c>
      <c r="T44" s="119" t="e">
        <f ca="1">+IF(AND(ISNUMBER(OFFSET('Water Data'!$H$7,0,10*ROW('Water Data'!H38))),'Data Summary'!CI44="Yes"),OFFSET('Water Data'!$H$7,0,10*ROW('Water Data'!H38)),NA())</f>
        <v>#N/A</v>
      </c>
      <c r="U44" s="119" t="e">
        <f ca="1">+IF(AND(ISNUMBER(OFFSET('Water Data'!$H$10,0,10*ROW('Water Data'!H38))),'Data Summary'!CJ44="Yes"),OFFSET('Water Data'!$H$10,0,10*ROW('Water Data'!H38)),NA())</f>
        <v>#N/A</v>
      </c>
      <c r="V44" s="120" t="e">
        <f ca="1">+IF(AND(ISNUMBER(OFFSET('Sanitation Data'!$C$5,0,10*ROW('Sanitation Data'!C38))),'Data Summary'!CK44="Yes"),100-OFFSET('Sanitation Data'!$C$5,0,10*ROW('Sanitation Data'!C38)),NA())</f>
        <v>#N/A</v>
      </c>
      <c r="W44" s="120" t="e">
        <f ca="1">+IF(AND(ISNUMBER(OFFSET('Sanitation Data'!$C$7,0,10*ROW('Sanitation Data'!C38))),'Data Summary'!CL44="Yes"),OFFSET('Sanitation Data'!$C$7,0,10*ROW('Sanitation Data'!C38)),NA())</f>
        <v>#N/A</v>
      </c>
      <c r="X44" s="120" t="e">
        <f ca="1">+IF(AND(ISNUMBER(OFFSET('Sanitation Data'!$C$11,0,10*ROW('Sanitation Data'!C38))),'Data Summary'!CM44="Yes"),OFFSET('Sanitation Data'!$C$11,0,10*ROW('Sanitation Data'!C38)),NA())</f>
        <v>#N/A</v>
      </c>
      <c r="Y44" s="120" t="e">
        <f ca="1">+IF(AND(ISNUMBER(OFFSET('Sanitation Data'!$C$12,0,10*ROW('Sanitation Data'!C38))),'Data Summary'!CN44="Yes"),OFFSET('Sanitation Data'!$C$12,0,10*ROW('Sanitation Data'!C38)),NA())</f>
        <v>#N/A</v>
      </c>
      <c r="Z44" s="120" t="e">
        <f ca="1">+IF(AND(ISNUMBER(OFFSET('Sanitation Data'!$C$13,0,10*ROW('Sanitation Data'!C38))),'Data Summary'!CO44="Yes"),OFFSET('Sanitation Data'!$C$13,0,10*ROW('Sanitation Data'!C38)),NA())</f>
        <v>#N/A</v>
      </c>
      <c r="AA44" s="120" t="e">
        <f ca="1">+IF(AND(ISNUMBER(OFFSET('Sanitation Data'!$D$5,0,10*ROW('Sanitation Data'!D38))),'Data Summary'!CP44="Yes"),100-OFFSET('Sanitation Data'!$D$5,0,10*ROW('Sanitation Data'!D38)),NA())</f>
        <v>#N/A</v>
      </c>
      <c r="AB44" s="120" t="e">
        <f ca="1">+IF(AND(ISNUMBER(OFFSET('Sanitation Data'!$D$7,0,10*ROW('Sanitation Data'!D38))),'Data Summary'!CQ44="Yes"),OFFSET('Sanitation Data'!$D$7,0,10*ROW('Sanitation Data'!D38)),NA())</f>
        <v>#N/A</v>
      </c>
      <c r="AC44" s="120" t="e">
        <f ca="1">+IF(AND(ISNUMBER(OFFSET('Sanitation Data'!$D$11,0,10*ROW('Sanitation Data'!D38))),'Data Summary'!CR44="Yes"),OFFSET('Sanitation Data'!$D$11,0,10*ROW('Sanitation Data'!D38)),NA())</f>
        <v>#N/A</v>
      </c>
      <c r="AD44" s="120" t="e">
        <f ca="1">+IF(AND(ISNUMBER(OFFSET('Sanitation Data'!$D$12,0,10*ROW('Sanitation Data'!D38))),'Data Summary'!CS44="Yes"),OFFSET('Sanitation Data'!$D$12,0,10*ROW('Sanitation Data'!D38)),NA())</f>
        <v>#N/A</v>
      </c>
      <c r="AE44" s="120" t="e">
        <f ca="1">+IF(AND(ISNUMBER(OFFSET('Sanitation Data'!$D$13,0,10*ROW('Sanitation Data'!D38))),'Data Summary'!CT44="Yes"),OFFSET('Sanitation Data'!$D$13,0,10*ROW('Sanitation Data'!D38)),NA())</f>
        <v>#N/A</v>
      </c>
      <c r="AF44" s="120" t="e">
        <f ca="1">+IF(AND(ISNUMBER(OFFSET('Sanitation Data'!$E$5,0,10*ROW('Sanitation Data'!E38))),'Data Summary'!CU44="Yes"),100-OFFSET('Sanitation Data'!$E$5,0,10*ROW('Sanitation Data'!E38)),NA())</f>
        <v>#N/A</v>
      </c>
      <c r="AG44" s="120" t="e">
        <f ca="1">+IF(AND(ISNUMBER(OFFSET('Sanitation Data'!$E$7,0,10*ROW('Sanitation Data'!E38))),'Data Summary'!CV44="Yes"),OFFSET('Sanitation Data'!$E$7,0,10*ROW('Sanitation Data'!E38)),NA())</f>
        <v>#N/A</v>
      </c>
      <c r="AH44" s="120" t="e">
        <f ca="1">+IF(AND(ISNUMBER(OFFSET('Sanitation Data'!$E$11,0,10*ROW('Sanitation Data'!E38))),'Data Summary'!CW44="Yes"),OFFSET('Sanitation Data'!$E$11,0,10*ROW('Sanitation Data'!E38)),NA())</f>
        <v>#N/A</v>
      </c>
      <c r="AI44" s="120" t="e">
        <f ca="1">+IF(AND(ISNUMBER(OFFSET('Sanitation Data'!$E$12,0,10*ROW('Sanitation Data'!E38))),'Data Summary'!CX44="Yes"),OFFSET('Sanitation Data'!$E$12,0,10*ROW('Sanitation Data'!E38)),NA())</f>
        <v>#N/A</v>
      </c>
      <c r="AJ44" s="120" t="e">
        <f ca="1">+IF(AND(ISNUMBER(OFFSET('Sanitation Data'!$E$13,0,10*ROW('Sanitation Data'!E38))),'Data Summary'!CY44="Yes"),OFFSET('Sanitation Data'!$E$13,0,10*ROW('Sanitation Data'!E38)),NA())</f>
        <v>#N/A</v>
      </c>
      <c r="AK44" s="120" t="e">
        <f ca="1">+IF(AND(ISNUMBER(OFFSET('Sanitation Data'!$F$5,0,10*ROW('Sanitation Data'!F38))),'Data Summary'!CZ44="Yes"),100-OFFSET('Sanitation Data'!$F$5,0,10*ROW('Sanitation Data'!F38)),NA())</f>
        <v>#N/A</v>
      </c>
      <c r="AL44" s="120" t="e">
        <f ca="1">+IF(AND(ISNUMBER(OFFSET('Sanitation Data'!$F$7,0,10*ROW('Sanitation Data'!F38))),'Data Summary'!DA44="Yes"),OFFSET('Sanitation Data'!$F$7,0,10*ROW('Sanitation Data'!F38)),NA())</f>
        <v>#N/A</v>
      </c>
      <c r="AM44" s="120" t="e">
        <f ca="1">+IF(AND(ISNUMBER(OFFSET('Sanitation Data'!$F$11,0,10*ROW('Sanitation Data'!F38))),'Data Summary'!DB44="Yes"),OFFSET('Sanitation Data'!$F$11,0,10*ROW('Sanitation Data'!F38)),NA())</f>
        <v>#N/A</v>
      </c>
      <c r="AN44" s="120" t="e">
        <f ca="1">+IF(AND(ISNUMBER(OFFSET('Sanitation Data'!$F$12,0,10*ROW('Sanitation Data'!F38))),'Data Summary'!DC44="Yes"),OFFSET('Sanitation Data'!$F$12,0,10*ROW('Sanitation Data'!F38)),NA())</f>
        <v>#N/A</v>
      </c>
      <c r="AO44" s="120" t="e">
        <f ca="1">+IF(AND(ISNUMBER(OFFSET('Sanitation Data'!$F$13,0,10*ROW('Sanitation Data'!F38))),'Data Summary'!DD44="Yes"),OFFSET('Sanitation Data'!$F$13,0,10*ROW('Sanitation Data'!F38)),NA())</f>
        <v>#N/A</v>
      </c>
      <c r="AP44" s="120" t="e">
        <f ca="1">+IF(AND(ISNUMBER(OFFSET('Sanitation Data'!$G$5,0,10*ROW('Sanitation Data'!G38))),'Data Summary'!DE44="Yes"),100-OFFSET('Sanitation Data'!$G$5,0,10*ROW('Sanitation Data'!G38)),NA())</f>
        <v>#N/A</v>
      </c>
      <c r="AQ44" s="120" t="e">
        <f ca="1">+IF(AND(ISNUMBER(OFFSET('Sanitation Data'!$G$7,0,10*ROW('Sanitation Data'!G38))),'Data Summary'!DF44="Yes"),OFFSET('Sanitation Data'!$G$7,0,10*ROW('Sanitation Data'!G38)),NA())</f>
        <v>#N/A</v>
      </c>
      <c r="AR44" s="120" t="e">
        <f ca="1">+IF(AND(ISNUMBER(OFFSET('Sanitation Data'!$G$11,0,10*ROW('Sanitation Data'!G38))),'Data Summary'!DG44="Yes"),OFFSET('Sanitation Data'!$G$11,0,10*ROW('Sanitation Data'!G38)),NA())</f>
        <v>#N/A</v>
      </c>
      <c r="AS44" s="120" t="e">
        <f ca="1">+IF(AND(ISNUMBER(OFFSET('Sanitation Data'!$G$12,0,10*ROW('Sanitation Data'!G38))),'Data Summary'!DH44="Yes"),OFFSET('Sanitation Data'!$G$12,0,10*ROW('Sanitation Data'!G38)),NA())</f>
        <v>#N/A</v>
      </c>
      <c r="AT44" s="120" t="e">
        <f ca="1">+IF(AND(ISNUMBER(OFFSET('Sanitation Data'!$G$13,0,10*ROW('Sanitation Data'!G38))),'Data Summary'!DI44="Yes"),OFFSET('Sanitation Data'!$G$13,0,10*ROW('Sanitation Data'!G38)),NA())</f>
        <v>#N/A</v>
      </c>
      <c r="AU44" s="120" t="e">
        <f ca="1">+IF(AND(ISNUMBER(OFFSET('Sanitation Data'!$H$5,0,10*ROW('Sanitation Data'!H38))),'Data Summary'!DJ44="Yes"),100-OFFSET('Sanitation Data'!$H$5,0,10*ROW('Sanitation Data'!H38)),NA())</f>
        <v>#N/A</v>
      </c>
      <c r="AV44" s="120" t="e">
        <f ca="1">+IF(AND(ISNUMBER(OFFSET('Sanitation Data'!$H$7,0,10*ROW('Sanitation Data'!H38))),'Data Summary'!DK44="Yes"),OFFSET('Sanitation Data'!$H$7,0,10*ROW('Sanitation Data'!H38)),NA())</f>
        <v>#N/A</v>
      </c>
      <c r="AW44" s="120" t="e">
        <f ca="1">+IF(AND(ISNUMBER(OFFSET('Sanitation Data'!$H$11,0,10*ROW('Sanitation Data'!H38))),'Data Summary'!DL44="Yes"),OFFSET('Sanitation Data'!$H$11,0,10*ROW('Sanitation Data'!H38)),NA())</f>
        <v>#N/A</v>
      </c>
      <c r="AX44" s="120" t="e">
        <f ca="1">+IF(AND(ISNUMBER(OFFSET('Sanitation Data'!$H$12,0,10*ROW('Sanitation Data'!H38))),'Data Summary'!DM44="Yes"),OFFSET('Sanitation Data'!$H$12,0,10*ROW('Sanitation Data'!H38)),NA())</f>
        <v>#N/A</v>
      </c>
      <c r="AY44" s="120" t="e">
        <f ca="1">+IF(AND(ISNUMBER(OFFSET('Sanitation Data'!$H$13,0,10*ROW('Sanitation Data'!H38))),'Data Summary'!DN44="Yes"),OFFSET('Sanitation Data'!$H$13,0,10*ROW('Sanitation Data'!H38)),NA())</f>
        <v>#N/A</v>
      </c>
      <c r="AZ44" s="121" t="e">
        <f ca="1">+IF(AND(ISNUMBER(OFFSET('Hygiene Data'!$C$6,0,10*ROW('Hygiene Data'!C38))),'Data Summary'!DO44="Yes"),OFFSET('Hygiene Data'!$C$6,0,10*ROW('Hygiene Data'!C38)),NA())</f>
        <v>#N/A</v>
      </c>
      <c r="BA44" s="121" t="e">
        <f ca="1">+IF(AND(ISNUMBER(OFFSET('Hygiene Data'!$C$8,0,10*ROW('Hygiene Data'!C38))),'Data Summary'!DP44="Yes"),OFFSET('Hygiene Data'!$C$8,0,10*ROW('Hygiene Data'!C38)),NA())</f>
        <v>#N/A</v>
      </c>
      <c r="BB44" s="121" t="e">
        <f ca="1">+IF(AND(ISNUMBER(OFFSET('Hygiene Data'!$C$10,0,10*ROW('Hygiene Data'!C38))),'Data Summary'!DQ44="Yes"),OFFSET('Hygiene Data'!$C$10,0,10*ROW('Hygiene Data'!C38)),NA())</f>
        <v>#N/A</v>
      </c>
      <c r="BC44" s="121" t="e">
        <f ca="1">+IF(AND(ISNUMBER(OFFSET('Hygiene Data'!$D$6,0,10*ROW('Hygiene Data'!D38))),'Data Summary'!DR44="Yes"),OFFSET('Hygiene Data'!$D$6,0,10*ROW('Hygiene Data'!D38)),NA())</f>
        <v>#N/A</v>
      </c>
      <c r="BD44" s="121" t="e">
        <f ca="1">+IF(AND(ISNUMBER(OFFSET('Hygiene Data'!$D$8,0,10*ROW('Hygiene Data'!D38))),'Data Summary'!DS44="Yes"),OFFSET('Hygiene Data'!$D$8,0,10*ROW('Hygiene Data'!D38)),NA())</f>
        <v>#N/A</v>
      </c>
      <c r="BE44" s="121" t="e">
        <f ca="1">+IF(AND(ISNUMBER(OFFSET('Hygiene Data'!$D$10,0,10*ROW('Hygiene Data'!D38))),'Data Summary'!DT44="Yes"),OFFSET('Hygiene Data'!$D$10,0,10*ROW('Hygiene Data'!D38)),NA())</f>
        <v>#N/A</v>
      </c>
      <c r="BF44" s="121" t="e">
        <f ca="1">+IF(AND(ISNUMBER(OFFSET('Hygiene Data'!$E$6,0,10*ROW('Hygiene Data'!E38))),'Data Summary'!DU44="Yes"),OFFSET('Hygiene Data'!$E$6,0,10*ROW('Hygiene Data'!E38)),NA())</f>
        <v>#N/A</v>
      </c>
      <c r="BG44" s="121" t="e">
        <f ca="1">+IF(AND(ISNUMBER(OFFSET('Hygiene Data'!$E$8,0,10*ROW('Hygiene Data'!E38))),'Data Summary'!DV44="Yes"),OFFSET('Hygiene Data'!$E$8,0,10*ROW('Hygiene Data'!E38)),NA())</f>
        <v>#N/A</v>
      </c>
      <c r="BH44" s="121" t="e">
        <f ca="1">+IF(AND(ISNUMBER(OFFSET('Hygiene Data'!$E$10,0,10*ROW('Hygiene Data'!E38))),'Data Summary'!DW44="Yes"),OFFSET('Hygiene Data'!$E$10,0,10*ROW('Hygiene Data'!E38)),NA())</f>
        <v>#N/A</v>
      </c>
      <c r="BI44" s="121" t="e">
        <f ca="1">+IF(AND(ISNUMBER(OFFSET('Hygiene Data'!$F$6,0,10*ROW('Hygiene Data'!F38))),'Data Summary'!DX44="Yes"),OFFSET('Hygiene Data'!$F$6,0,10*ROW('Hygiene Data'!F38)),NA())</f>
        <v>#N/A</v>
      </c>
      <c r="BJ44" s="121" t="e">
        <f ca="1">+IF(AND(ISNUMBER(OFFSET('Hygiene Data'!$F$8,0,10*ROW('Hygiene Data'!F38))),'Data Summary'!DY44="Yes"),OFFSET('Hygiene Data'!$F$8,0,10*ROW('Hygiene Data'!F38)),NA())</f>
        <v>#N/A</v>
      </c>
      <c r="BK44" s="121" t="e">
        <f ca="1">+IF(AND(ISNUMBER(OFFSET('Hygiene Data'!$F$10,0,10*ROW('Hygiene Data'!F38))),'Data Summary'!DZ44="Yes"),OFFSET('Hygiene Data'!$F$10,0,10*ROW('Hygiene Data'!F38)),NA())</f>
        <v>#N/A</v>
      </c>
      <c r="BL44" s="121" t="e">
        <f ca="1">+IF(AND(ISNUMBER(OFFSET('Hygiene Data'!$G$6,0,10*ROW('Hygiene Data'!G38))),'Data Summary'!EA44="Yes"),OFFSET('Hygiene Data'!$G$6,0,10*ROW('Hygiene Data'!G38)),NA())</f>
        <v>#N/A</v>
      </c>
      <c r="BM44" s="121" t="e">
        <f ca="1">+IF(AND(ISNUMBER(OFFSET('Hygiene Data'!$G$8,0,10*ROW('Hygiene Data'!G38))),'Data Summary'!EB44="Yes"),OFFSET('Hygiene Data'!$G$8,0,10*ROW('Hygiene Data'!G38)),NA())</f>
        <v>#N/A</v>
      </c>
      <c r="BN44" s="121" t="e">
        <f ca="1">+IF(AND(ISNUMBER(OFFSET('Hygiene Data'!$G$10,0,10*ROW('Hygiene Data'!G38))),'Data Summary'!EC44="Yes"),OFFSET('Hygiene Data'!$G$10,0,10*ROW('Hygiene Data'!G38)),NA())</f>
        <v>#N/A</v>
      </c>
      <c r="BO44" s="121" t="e">
        <f ca="1">+IF(AND(ISNUMBER(OFFSET('Hygiene Data'!$H$6,0,10*ROW('Hygiene Data'!H38))),'Data Summary'!ED44="Yes"),OFFSET('Hygiene Data'!$H$6,0,10*ROW('Hygiene Data'!H38)),NA())</f>
        <v>#N/A</v>
      </c>
      <c r="BP44" s="121" t="e">
        <f ca="1">+IF(AND(ISNUMBER(OFFSET('Hygiene Data'!$H$8,0,10*ROW('Hygiene Data'!H38))),'Data Summary'!EE44="Yes"),OFFSET('Hygiene Data'!$H$8,0,10*ROW('Hygiene Data'!H38)),NA())</f>
        <v>#N/A</v>
      </c>
      <c r="BQ44" s="121" t="e">
        <f ca="1">+IF(AND(ISNUMBER(OFFSET('Hygiene Data'!$H$10,0,10*ROW('Hygiene Data'!H38))),'Data Summary'!EF44="Yes"),OFFSET('Hygiene Data'!$H$10,0,10*ROW('Hygiene Data'!H38)),NA())</f>
        <v>#N/A</v>
      </c>
    </row>
    <row r="45" spans="1:69" x14ac:dyDescent="0.2">
      <c r="A45" s="44" t="e">
        <f ca="1">+IF(OFFSET('Water Data'!$B$1,0,10*ROW('Water Data'!B39))="",NA(),OFFSET('Water Data'!$B$1,0,10*ROW('Water Data'!B39)))</f>
        <v>#N/A</v>
      </c>
      <c r="B45" s="44" t="e">
        <f ca="1">+IF(OFFSET('Water Data'!$A$3,0,10*ROW('Water Data'!A42))="",NA(),OFFSET('Water Data'!$A$3,0,10*ROW('Water Data'!A42)))</f>
        <v>#N/A</v>
      </c>
      <c r="C45" s="44" t="e">
        <f ca="1">+IF(OFFSET('Water Data'!$C$3,0,10*ROW('Water Data'!C42))="",NA(),OFFSET('Water Data'!$C$3,0,10*ROW('Water Data'!C42)))</f>
        <v>#N/A</v>
      </c>
      <c r="D45" s="119" t="e">
        <f ca="1">+IF(AND(ISNUMBER(OFFSET('Water Data'!$C$5,0,10*ROW('Water Data'!C39))),'Data Summary'!BS45="Yes"),100-OFFSET('Water Data'!$C$5,0,10*ROW('Water Data'!C39)),NA())</f>
        <v>#N/A</v>
      </c>
      <c r="E45" s="119" t="e">
        <f ca="1">+IF(AND(ISNUMBER(OFFSET('Water Data'!$C$7,0,10*ROW('Water Data'!C39))),'Data Summary'!BT45="Yes"),OFFSET('Water Data'!$C$7,0,10*ROW('Water Data'!C39)),NA())</f>
        <v>#N/A</v>
      </c>
      <c r="F45" s="119" t="e">
        <f ca="1">+IF(AND(ISNUMBER(OFFSET('Water Data'!$C$10,0,10*ROW('Water Data'!C39))),'Data Summary'!BU45="Yes"),OFFSET('Water Data'!$C$10,0,10*ROW('Water Data'!C39)),NA())</f>
        <v>#N/A</v>
      </c>
      <c r="G45" s="119" t="e">
        <f ca="1">+IF(AND(ISNUMBER(OFFSET('Water Data'!$D$5,0,10*ROW('Water Data'!D39))),'Data Summary'!BV45="Yes"),100-OFFSET('Water Data'!$D$5,0,10*ROW('Water Data'!D39)),NA())</f>
        <v>#N/A</v>
      </c>
      <c r="H45" s="119" t="e">
        <f ca="1">+IF(AND(ISNUMBER(OFFSET('Water Data'!$D$7,0,10*ROW('Water Data'!D39))),'Data Summary'!BW45="Yes"),OFFSET('Water Data'!$D$7,0,10*ROW('Water Data'!D39)),NA())</f>
        <v>#N/A</v>
      </c>
      <c r="I45" s="119" t="e">
        <f ca="1">+IF(AND(ISNUMBER(OFFSET('Water Data'!$D$10,0,10*ROW('Water Data'!D39))),'Data Summary'!BX45="Yes"),OFFSET('Water Data'!$D$10,0,10*ROW('Water Data'!D39)),NA())</f>
        <v>#N/A</v>
      </c>
      <c r="J45" s="119" t="e">
        <f ca="1">+IF(AND(ISNUMBER(OFFSET('Water Data'!$E$5,0,10*ROW('Water Data'!E39))),'Data Summary'!BY45="Yes"),100-OFFSET('Water Data'!$E$5,0,10*ROW('Water Data'!E39)),NA())</f>
        <v>#N/A</v>
      </c>
      <c r="K45" s="119" t="e">
        <f ca="1">+IF(AND(ISNUMBER(OFFSET('Water Data'!$E$7,0,10*ROW('Water Data'!E39))),'Data Summary'!BZ45="Yes"),OFFSET('Water Data'!$E$7,0,10*ROW('Water Data'!E39)),NA())</f>
        <v>#N/A</v>
      </c>
      <c r="L45" s="119" t="e">
        <f ca="1">+IF(AND(ISNUMBER(OFFSET('Water Data'!$E$10,0,10*ROW('Water Data'!E39))),'Data Summary'!CA45="Yes"),OFFSET('Water Data'!$E$10,0,10*ROW('Water Data'!E39)),NA())</f>
        <v>#N/A</v>
      </c>
      <c r="M45" s="119" t="e">
        <f ca="1">+IF(AND(ISNUMBER(OFFSET('Water Data'!$F$5,0,10*ROW('Water Data'!F39))),'Data Summary'!CB45="Yes"),100-OFFSET('Water Data'!$F$5,0,10*ROW('Water Data'!F39)),NA())</f>
        <v>#N/A</v>
      </c>
      <c r="N45" s="119" t="e">
        <f ca="1">+IF(AND(ISNUMBER(OFFSET('Water Data'!$F$7,0,10*ROW('Water Data'!F39))),'Data Summary'!CC45="Yes"),OFFSET('Water Data'!$F$7,0,10*ROW('Water Data'!F39)),NA())</f>
        <v>#N/A</v>
      </c>
      <c r="O45" s="119" t="e">
        <f ca="1">+IF(AND(ISNUMBER(OFFSET('Water Data'!$F$10,0,10*ROW('Water Data'!F39))),'Data Summary'!CD45="Yes"),OFFSET('Water Data'!$F$10,0,10*ROW('Water Data'!F39)),NA())</f>
        <v>#N/A</v>
      </c>
      <c r="P45" s="119" t="e">
        <f ca="1">+IF(AND(ISNUMBER(OFFSET('Water Data'!$G$5,0,10*ROW('Water Data'!G39))),'Data Summary'!CE45="Yes"),100-OFFSET('Water Data'!$G$5,0,10*ROW('Water Data'!G39)),NA())</f>
        <v>#N/A</v>
      </c>
      <c r="Q45" s="119" t="e">
        <f ca="1">+IF(AND(ISNUMBER(OFFSET('Water Data'!$G$7,0,10*ROW('Water Data'!G39))),'Data Summary'!CF45="Yes"),OFFSET('Water Data'!$G$7,0,10*ROW('Water Data'!G39)),NA())</f>
        <v>#N/A</v>
      </c>
      <c r="R45" s="119" t="e">
        <f ca="1">+IF(AND(ISNUMBER(OFFSET('Water Data'!$G$10,0,10*ROW('Water Data'!G39))),'Data Summary'!CG45="Yes"),OFFSET('Water Data'!$G$10,0,10*ROW('Water Data'!G39)),NA())</f>
        <v>#N/A</v>
      </c>
      <c r="S45" s="119" t="e">
        <f ca="1">+IF(AND(ISNUMBER(OFFSET('Water Data'!$H$5,0,10*ROW('Water Data'!H39))),'Data Summary'!CH45="Yes"),100-OFFSET('Water Data'!$H$5,0,10*ROW('Water Data'!H39)),NA())</f>
        <v>#N/A</v>
      </c>
      <c r="T45" s="119" t="e">
        <f ca="1">+IF(AND(ISNUMBER(OFFSET('Water Data'!$H$7,0,10*ROW('Water Data'!H39))),'Data Summary'!CI45="Yes"),OFFSET('Water Data'!$H$7,0,10*ROW('Water Data'!H39)),NA())</f>
        <v>#N/A</v>
      </c>
      <c r="U45" s="119" t="e">
        <f ca="1">+IF(AND(ISNUMBER(OFFSET('Water Data'!$H$10,0,10*ROW('Water Data'!H39))),'Data Summary'!CJ45="Yes"),OFFSET('Water Data'!$H$10,0,10*ROW('Water Data'!H39)),NA())</f>
        <v>#N/A</v>
      </c>
      <c r="V45" s="120" t="e">
        <f ca="1">+IF(AND(ISNUMBER(OFFSET('Sanitation Data'!$C$5,0,10*ROW('Sanitation Data'!C39))),'Data Summary'!CK45="Yes"),100-OFFSET('Sanitation Data'!$C$5,0,10*ROW('Sanitation Data'!C39)),NA())</f>
        <v>#N/A</v>
      </c>
      <c r="W45" s="120" t="e">
        <f ca="1">+IF(AND(ISNUMBER(OFFSET('Sanitation Data'!$C$7,0,10*ROW('Sanitation Data'!C39))),'Data Summary'!CL45="Yes"),OFFSET('Sanitation Data'!$C$7,0,10*ROW('Sanitation Data'!C39)),NA())</f>
        <v>#N/A</v>
      </c>
      <c r="X45" s="120" t="e">
        <f ca="1">+IF(AND(ISNUMBER(OFFSET('Sanitation Data'!$C$11,0,10*ROW('Sanitation Data'!C39))),'Data Summary'!CM45="Yes"),OFFSET('Sanitation Data'!$C$11,0,10*ROW('Sanitation Data'!C39)),NA())</f>
        <v>#N/A</v>
      </c>
      <c r="Y45" s="120" t="e">
        <f ca="1">+IF(AND(ISNUMBER(OFFSET('Sanitation Data'!$C$12,0,10*ROW('Sanitation Data'!C39))),'Data Summary'!CN45="Yes"),OFFSET('Sanitation Data'!$C$12,0,10*ROW('Sanitation Data'!C39)),NA())</f>
        <v>#N/A</v>
      </c>
      <c r="Z45" s="120" t="e">
        <f ca="1">+IF(AND(ISNUMBER(OFFSET('Sanitation Data'!$C$13,0,10*ROW('Sanitation Data'!C39))),'Data Summary'!CO45="Yes"),OFFSET('Sanitation Data'!$C$13,0,10*ROW('Sanitation Data'!C39)),NA())</f>
        <v>#N/A</v>
      </c>
      <c r="AA45" s="120" t="e">
        <f ca="1">+IF(AND(ISNUMBER(OFFSET('Sanitation Data'!$D$5,0,10*ROW('Sanitation Data'!D39))),'Data Summary'!CP45="Yes"),100-OFFSET('Sanitation Data'!$D$5,0,10*ROW('Sanitation Data'!D39)),NA())</f>
        <v>#N/A</v>
      </c>
      <c r="AB45" s="120" t="e">
        <f ca="1">+IF(AND(ISNUMBER(OFFSET('Sanitation Data'!$D$7,0,10*ROW('Sanitation Data'!D39))),'Data Summary'!CQ45="Yes"),OFFSET('Sanitation Data'!$D$7,0,10*ROW('Sanitation Data'!D39)),NA())</f>
        <v>#N/A</v>
      </c>
      <c r="AC45" s="120" t="e">
        <f ca="1">+IF(AND(ISNUMBER(OFFSET('Sanitation Data'!$D$11,0,10*ROW('Sanitation Data'!D39))),'Data Summary'!CR45="Yes"),OFFSET('Sanitation Data'!$D$11,0,10*ROW('Sanitation Data'!D39)),NA())</f>
        <v>#N/A</v>
      </c>
      <c r="AD45" s="120" t="e">
        <f ca="1">+IF(AND(ISNUMBER(OFFSET('Sanitation Data'!$D$12,0,10*ROW('Sanitation Data'!D39))),'Data Summary'!CS45="Yes"),OFFSET('Sanitation Data'!$D$12,0,10*ROW('Sanitation Data'!D39)),NA())</f>
        <v>#N/A</v>
      </c>
      <c r="AE45" s="120" t="e">
        <f ca="1">+IF(AND(ISNUMBER(OFFSET('Sanitation Data'!$D$13,0,10*ROW('Sanitation Data'!D39))),'Data Summary'!CT45="Yes"),OFFSET('Sanitation Data'!$D$13,0,10*ROW('Sanitation Data'!D39)),NA())</f>
        <v>#N/A</v>
      </c>
      <c r="AF45" s="120" t="e">
        <f ca="1">+IF(AND(ISNUMBER(OFFSET('Sanitation Data'!$E$5,0,10*ROW('Sanitation Data'!E39))),'Data Summary'!CU45="Yes"),100-OFFSET('Sanitation Data'!$E$5,0,10*ROW('Sanitation Data'!E39)),NA())</f>
        <v>#N/A</v>
      </c>
      <c r="AG45" s="120" t="e">
        <f ca="1">+IF(AND(ISNUMBER(OFFSET('Sanitation Data'!$E$7,0,10*ROW('Sanitation Data'!E39))),'Data Summary'!CV45="Yes"),OFFSET('Sanitation Data'!$E$7,0,10*ROW('Sanitation Data'!E39)),NA())</f>
        <v>#N/A</v>
      </c>
      <c r="AH45" s="120" t="e">
        <f ca="1">+IF(AND(ISNUMBER(OFFSET('Sanitation Data'!$E$11,0,10*ROW('Sanitation Data'!E39))),'Data Summary'!CW45="Yes"),OFFSET('Sanitation Data'!$E$11,0,10*ROW('Sanitation Data'!E39)),NA())</f>
        <v>#N/A</v>
      </c>
      <c r="AI45" s="120" t="e">
        <f ca="1">+IF(AND(ISNUMBER(OFFSET('Sanitation Data'!$E$12,0,10*ROW('Sanitation Data'!E39))),'Data Summary'!CX45="Yes"),OFFSET('Sanitation Data'!$E$12,0,10*ROW('Sanitation Data'!E39)),NA())</f>
        <v>#N/A</v>
      </c>
      <c r="AJ45" s="120" t="e">
        <f ca="1">+IF(AND(ISNUMBER(OFFSET('Sanitation Data'!$E$13,0,10*ROW('Sanitation Data'!E39))),'Data Summary'!CY45="Yes"),OFFSET('Sanitation Data'!$E$13,0,10*ROW('Sanitation Data'!E39)),NA())</f>
        <v>#N/A</v>
      </c>
      <c r="AK45" s="120" t="e">
        <f ca="1">+IF(AND(ISNUMBER(OFFSET('Sanitation Data'!$F$5,0,10*ROW('Sanitation Data'!F39))),'Data Summary'!CZ45="Yes"),100-OFFSET('Sanitation Data'!$F$5,0,10*ROW('Sanitation Data'!F39)),NA())</f>
        <v>#N/A</v>
      </c>
      <c r="AL45" s="120" t="e">
        <f ca="1">+IF(AND(ISNUMBER(OFFSET('Sanitation Data'!$F$7,0,10*ROW('Sanitation Data'!F39))),'Data Summary'!DA45="Yes"),OFFSET('Sanitation Data'!$F$7,0,10*ROW('Sanitation Data'!F39)),NA())</f>
        <v>#N/A</v>
      </c>
      <c r="AM45" s="120" t="e">
        <f ca="1">+IF(AND(ISNUMBER(OFFSET('Sanitation Data'!$F$11,0,10*ROW('Sanitation Data'!F39))),'Data Summary'!DB45="Yes"),OFFSET('Sanitation Data'!$F$11,0,10*ROW('Sanitation Data'!F39)),NA())</f>
        <v>#N/A</v>
      </c>
      <c r="AN45" s="120" t="e">
        <f ca="1">+IF(AND(ISNUMBER(OFFSET('Sanitation Data'!$F$12,0,10*ROW('Sanitation Data'!F39))),'Data Summary'!DC45="Yes"),OFFSET('Sanitation Data'!$F$12,0,10*ROW('Sanitation Data'!F39)),NA())</f>
        <v>#N/A</v>
      </c>
      <c r="AO45" s="120" t="e">
        <f ca="1">+IF(AND(ISNUMBER(OFFSET('Sanitation Data'!$F$13,0,10*ROW('Sanitation Data'!F39))),'Data Summary'!DD45="Yes"),OFFSET('Sanitation Data'!$F$13,0,10*ROW('Sanitation Data'!F39)),NA())</f>
        <v>#N/A</v>
      </c>
      <c r="AP45" s="120" t="e">
        <f ca="1">+IF(AND(ISNUMBER(OFFSET('Sanitation Data'!$G$5,0,10*ROW('Sanitation Data'!G39))),'Data Summary'!DE45="Yes"),100-OFFSET('Sanitation Data'!$G$5,0,10*ROW('Sanitation Data'!G39)),NA())</f>
        <v>#N/A</v>
      </c>
      <c r="AQ45" s="120" t="e">
        <f ca="1">+IF(AND(ISNUMBER(OFFSET('Sanitation Data'!$G$7,0,10*ROW('Sanitation Data'!G39))),'Data Summary'!DF45="Yes"),OFFSET('Sanitation Data'!$G$7,0,10*ROW('Sanitation Data'!G39)),NA())</f>
        <v>#N/A</v>
      </c>
      <c r="AR45" s="120" t="e">
        <f ca="1">+IF(AND(ISNUMBER(OFFSET('Sanitation Data'!$G$11,0,10*ROW('Sanitation Data'!G39))),'Data Summary'!DG45="Yes"),OFFSET('Sanitation Data'!$G$11,0,10*ROW('Sanitation Data'!G39)),NA())</f>
        <v>#N/A</v>
      </c>
      <c r="AS45" s="120" t="e">
        <f ca="1">+IF(AND(ISNUMBER(OFFSET('Sanitation Data'!$G$12,0,10*ROW('Sanitation Data'!G39))),'Data Summary'!DH45="Yes"),OFFSET('Sanitation Data'!$G$12,0,10*ROW('Sanitation Data'!G39)),NA())</f>
        <v>#N/A</v>
      </c>
      <c r="AT45" s="120" t="e">
        <f ca="1">+IF(AND(ISNUMBER(OFFSET('Sanitation Data'!$G$13,0,10*ROW('Sanitation Data'!G39))),'Data Summary'!DI45="Yes"),OFFSET('Sanitation Data'!$G$13,0,10*ROW('Sanitation Data'!G39)),NA())</f>
        <v>#N/A</v>
      </c>
      <c r="AU45" s="120" t="e">
        <f ca="1">+IF(AND(ISNUMBER(OFFSET('Sanitation Data'!$H$5,0,10*ROW('Sanitation Data'!H39))),'Data Summary'!DJ45="Yes"),100-OFFSET('Sanitation Data'!$H$5,0,10*ROW('Sanitation Data'!H39)),NA())</f>
        <v>#N/A</v>
      </c>
      <c r="AV45" s="120" t="e">
        <f ca="1">+IF(AND(ISNUMBER(OFFSET('Sanitation Data'!$H$7,0,10*ROW('Sanitation Data'!H39))),'Data Summary'!DK45="Yes"),OFFSET('Sanitation Data'!$H$7,0,10*ROW('Sanitation Data'!H39)),NA())</f>
        <v>#N/A</v>
      </c>
      <c r="AW45" s="120" t="e">
        <f ca="1">+IF(AND(ISNUMBER(OFFSET('Sanitation Data'!$H$11,0,10*ROW('Sanitation Data'!H39))),'Data Summary'!DL45="Yes"),OFFSET('Sanitation Data'!$H$11,0,10*ROW('Sanitation Data'!H39)),NA())</f>
        <v>#N/A</v>
      </c>
      <c r="AX45" s="120" t="e">
        <f ca="1">+IF(AND(ISNUMBER(OFFSET('Sanitation Data'!$H$12,0,10*ROW('Sanitation Data'!H39))),'Data Summary'!DM45="Yes"),OFFSET('Sanitation Data'!$H$12,0,10*ROW('Sanitation Data'!H39)),NA())</f>
        <v>#N/A</v>
      </c>
      <c r="AY45" s="120" t="e">
        <f ca="1">+IF(AND(ISNUMBER(OFFSET('Sanitation Data'!$H$13,0,10*ROW('Sanitation Data'!H39))),'Data Summary'!DN45="Yes"),OFFSET('Sanitation Data'!$H$13,0,10*ROW('Sanitation Data'!H39)),NA())</f>
        <v>#N/A</v>
      </c>
      <c r="AZ45" s="121" t="e">
        <f ca="1">+IF(AND(ISNUMBER(OFFSET('Hygiene Data'!$C$6,0,10*ROW('Hygiene Data'!C39))),'Data Summary'!DO45="Yes"),OFFSET('Hygiene Data'!$C$6,0,10*ROW('Hygiene Data'!C39)),NA())</f>
        <v>#N/A</v>
      </c>
      <c r="BA45" s="121" t="e">
        <f ca="1">+IF(AND(ISNUMBER(OFFSET('Hygiene Data'!$C$8,0,10*ROW('Hygiene Data'!C39))),'Data Summary'!DP45="Yes"),OFFSET('Hygiene Data'!$C$8,0,10*ROW('Hygiene Data'!C39)),NA())</f>
        <v>#N/A</v>
      </c>
      <c r="BB45" s="121" t="e">
        <f ca="1">+IF(AND(ISNUMBER(OFFSET('Hygiene Data'!$C$10,0,10*ROW('Hygiene Data'!C39))),'Data Summary'!DQ45="Yes"),OFFSET('Hygiene Data'!$C$10,0,10*ROW('Hygiene Data'!C39)),NA())</f>
        <v>#N/A</v>
      </c>
      <c r="BC45" s="121" t="e">
        <f ca="1">+IF(AND(ISNUMBER(OFFSET('Hygiene Data'!$D$6,0,10*ROW('Hygiene Data'!D39))),'Data Summary'!DR45="Yes"),OFFSET('Hygiene Data'!$D$6,0,10*ROW('Hygiene Data'!D39)),NA())</f>
        <v>#N/A</v>
      </c>
      <c r="BD45" s="121" t="e">
        <f ca="1">+IF(AND(ISNUMBER(OFFSET('Hygiene Data'!$D$8,0,10*ROW('Hygiene Data'!D39))),'Data Summary'!DS45="Yes"),OFFSET('Hygiene Data'!$D$8,0,10*ROW('Hygiene Data'!D39)),NA())</f>
        <v>#N/A</v>
      </c>
      <c r="BE45" s="121" t="e">
        <f ca="1">+IF(AND(ISNUMBER(OFFSET('Hygiene Data'!$D$10,0,10*ROW('Hygiene Data'!D39))),'Data Summary'!DT45="Yes"),OFFSET('Hygiene Data'!$D$10,0,10*ROW('Hygiene Data'!D39)),NA())</f>
        <v>#N/A</v>
      </c>
      <c r="BF45" s="121" t="e">
        <f ca="1">+IF(AND(ISNUMBER(OFFSET('Hygiene Data'!$E$6,0,10*ROW('Hygiene Data'!E39))),'Data Summary'!DU45="Yes"),OFFSET('Hygiene Data'!$E$6,0,10*ROW('Hygiene Data'!E39)),NA())</f>
        <v>#N/A</v>
      </c>
      <c r="BG45" s="121" t="e">
        <f ca="1">+IF(AND(ISNUMBER(OFFSET('Hygiene Data'!$E$8,0,10*ROW('Hygiene Data'!E39))),'Data Summary'!DV45="Yes"),OFFSET('Hygiene Data'!$E$8,0,10*ROW('Hygiene Data'!E39)),NA())</f>
        <v>#N/A</v>
      </c>
      <c r="BH45" s="121" t="e">
        <f ca="1">+IF(AND(ISNUMBER(OFFSET('Hygiene Data'!$E$10,0,10*ROW('Hygiene Data'!E39))),'Data Summary'!DW45="Yes"),OFFSET('Hygiene Data'!$E$10,0,10*ROW('Hygiene Data'!E39)),NA())</f>
        <v>#N/A</v>
      </c>
      <c r="BI45" s="121" t="e">
        <f ca="1">+IF(AND(ISNUMBER(OFFSET('Hygiene Data'!$F$6,0,10*ROW('Hygiene Data'!F39))),'Data Summary'!DX45="Yes"),OFFSET('Hygiene Data'!$F$6,0,10*ROW('Hygiene Data'!F39)),NA())</f>
        <v>#N/A</v>
      </c>
      <c r="BJ45" s="121" t="e">
        <f ca="1">+IF(AND(ISNUMBER(OFFSET('Hygiene Data'!$F$8,0,10*ROW('Hygiene Data'!F39))),'Data Summary'!DY45="Yes"),OFFSET('Hygiene Data'!$F$8,0,10*ROW('Hygiene Data'!F39)),NA())</f>
        <v>#N/A</v>
      </c>
      <c r="BK45" s="121" t="e">
        <f ca="1">+IF(AND(ISNUMBER(OFFSET('Hygiene Data'!$F$10,0,10*ROW('Hygiene Data'!F39))),'Data Summary'!DZ45="Yes"),OFFSET('Hygiene Data'!$F$10,0,10*ROW('Hygiene Data'!F39)),NA())</f>
        <v>#N/A</v>
      </c>
      <c r="BL45" s="121" t="e">
        <f ca="1">+IF(AND(ISNUMBER(OFFSET('Hygiene Data'!$G$6,0,10*ROW('Hygiene Data'!G39))),'Data Summary'!EA45="Yes"),OFFSET('Hygiene Data'!$G$6,0,10*ROW('Hygiene Data'!G39)),NA())</f>
        <v>#N/A</v>
      </c>
      <c r="BM45" s="121" t="e">
        <f ca="1">+IF(AND(ISNUMBER(OFFSET('Hygiene Data'!$G$8,0,10*ROW('Hygiene Data'!G39))),'Data Summary'!EB45="Yes"),OFFSET('Hygiene Data'!$G$8,0,10*ROW('Hygiene Data'!G39)),NA())</f>
        <v>#N/A</v>
      </c>
      <c r="BN45" s="121" t="e">
        <f ca="1">+IF(AND(ISNUMBER(OFFSET('Hygiene Data'!$G$10,0,10*ROW('Hygiene Data'!G39))),'Data Summary'!EC45="Yes"),OFFSET('Hygiene Data'!$G$10,0,10*ROW('Hygiene Data'!G39)),NA())</f>
        <v>#N/A</v>
      </c>
      <c r="BO45" s="121" t="e">
        <f ca="1">+IF(AND(ISNUMBER(OFFSET('Hygiene Data'!$H$6,0,10*ROW('Hygiene Data'!H39))),'Data Summary'!ED45="Yes"),OFFSET('Hygiene Data'!$H$6,0,10*ROW('Hygiene Data'!H39)),NA())</f>
        <v>#N/A</v>
      </c>
      <c r="BP45" s="121" t="e">
        <f ca="1">+IF(AND(ISNUMBER(OFFSET('Hygiene Data'!$H$8,0,10*ROW('Hygiene Data'!H39))),'Data Summary'!EE45="Yes"),OFFSET('Hygiene Data'!$H$8,0,10*ROW('Hygiene Data'!H39)),NA())</f>
        <v>#N/A</v>
      </c>
      <c r="BQ45" s="121" t="e">
        <f ca="1">+IF(AND(ISNUMBER(OFFSET('Hygiene Data'!$H$10,0,10*ROW('Hygiene Data'!H39))),'Data Summary'!EF45="Yes"),OFFSET('Hygiene Data'!$H$10,0,10*ROW('Hygiene Data'!H39)),NA())</f>
        <v>#N/A</v>
      </c>
    </row>
    <row r="46" spans="1:69" x14ac:dyDescent="0.2">
      <c r="A46" s="44" t="e">
        <f ca="1">+IF(OFFSET('Water Data'!$B$1,0,10*ROW('Water Data'!B40))="",NA(),OFFSET('Water Data'!$B$1,0,10*ROW('Water Data'!B40)))</f>
        <v>#N/A</v>
      </c>
      <c r="B46" s="44" t="e">
        <f ca="1">+IF(OFFSET('Water Data'!$A$3,0,10*ROW('Water Data'!A43))="",NA(),OFFSET('Water Data'!$A$3,0,10*ROW('Water Data'!A43)))</f>
        <v>#N/A</v>
      </c>
      <c r="C46" s="44" t="e">
        <f ca="1">+IF(OFFSET('Water Data'!$C$3,0,10*ROW('Water Data'!C43))="",NA(),OFFSET('Water Data'!$C$3,0,10*ROW('Water Data'!C43)))</f>
        <v>#N/A</v>
      </c>
      <c r="D46" s="119" t="e">
        <f ca="1">+IF(AND(ISNUMBER(OFFSET('Water Data'!$C$5,0,10*ROW('Water Data'!C40))),'Data Summary'!BS46="Yes"),100-OFFSET('Water Data'!$C$5,0,10*ROW('Water Data'!C40)),NA())</f>
        <v>#N/A</v>
      </c>
      <c r="E46" s="119" t="e">
        <f ca="1">+IF(AND(ISNUMBER(OFFSET('Water Data'!$C$7,0,10*ROW('Water Data'!C40))),'Data Summary'!BT46="Yes"),OFFSET('Water Data'!$C$7,0,10*ROW('Water Data'!C40)),NA())</f>
        <v>#N/A</v>
      </c>
      <c r="F46" s="119" t="e">
        <f ca="1">+IF(AND(ISNUMBER(OFFSET('Water Data'!$C$10,0,10*ROW('Water Data'!C40))),'Data Summary'!BU46="Yes"),OFFSET('Water Data'!$C$10,0,10*ROW('Water Data'!C40)),NA())</f>
        <v>#N/A</v>
      </c>
      <c r="G46" s="119" t="e">
        <f ca="1">+IF(AND(ISNUMBER(OFFSET('Water Data'!$D$5,0,10*ROW('Water Data'!D40))),'Data Summary'!BV46="Yes"),100-OFFSET('Water Data'!$D$5,0,10*ROW('Water Data'!D40)),NA())</f>
        <v>#N/A</v>
      </c>
      <c r="H46" s="119" t="e">
        <f ca="1">+IF(AND(ISNUMBER(OFFSET('Water Data'!$D$7,0,10*ROW('Water Data'!D40))),'Data Summary'!BW46="Yes"),OFFSET('Water Data'!$D$7,0,10*ROW('Water Data'!D40)),NA())</f>
        <v>#N/A</v>
      </c>
      <c r="I46" s="119" t="e">
        <f ca="1">+IF(AND(ISNUMBER(OFFSET('Water Data'!$D$10,0,10*ROW('Water Data'!D40))),'Data Summary'!BX46="Yes"),OFFSET('Water Data'!$D$10,0,10*ROW('Water Data'!D40)),NA())</f>
        <v>#N/A</v>
      </c>
      <c r="J46" s="119" t="e">
        <f ca="1">+IF(AND(ISNUMBER(OFFSET('Water Data'!$E$5,0,10*ROW('Water Data'!E40))),'Data Summary'!BY46="Yes"),100-OFFSET('Water Data'!$E$5,0,10*ROW('Water Data'!E40)),NA())</f>
        <v>#N/A</v>
      </c>
      <c r="K46" s="119" t="e">
        <f ca="1">+IF(AND(ISNUMBER(OFFSET('Water Data'!$E$7,0,10*ROW('Water Data'!E40))),'Data Summary'!BZ46="Yes"),OFFSET('Water Data'!$E$7,0,10*ROW('Water Data'!E40)),NA())</f>
        <v>#N/A</v>
      </c>
      <c r="L46" s="119" t="e">
        <f ca="1">+IF(AND(ISNUMBER(OFFSET('Water Data'!$E$10,0,10*ROW('Water Data'!E40))),'Data Summary'!CA46="Yes"),OFFSET('Water Data'!$E$10,0,10*ROW('Water Data'!E40)),NA())</f>
        <v>#N/A</v>
      </c>
      <c r="M46" s="119" t="e">
        <f ca="1">+IF(AND(ISNUMBER(OFFSET('Water Data'!$F$5,0,10*ROW('Water Data'!F40))),'Data Summary'!CB46="Yes"),100-OFFSET('Water Data'!$F$5,0,10*ROW('Water Data'!F40)),NA())</f>
        <v>#N/A</v>
      </c>
      <c r="N46" s="119" t="e">
        <f ca="1">+IF(AND(ISNUMBER(OFFSET('Water Data'!$F$7,0,10*ROW('Water Data'!F40))),'Data Summary'!CC46="Yes"),OFFSET('Water Data'!$F$7,0,10*ROW('Water Data'!F40)),NA())</f>
        <v>#N/A</v>
      </c>
      <c r="O46" s="119" t="e">
        <f ca="1">+IF(AND(ISNUMBER(OFFSET('Water Data'!$F$10,0,10*ROW('Water Data'!F40))),'Data Summary'!CD46="Yes"),OFFSET('Water Data'!$F$10,0,10*ROW('Water Data'!F40)),NA())</f>
        <v>#N/A</v>
      </c>
      <c r="P46" s="119" t="e">
        <f ca="1">+IF(AND(ISNUMBER(OFFSET('Water Data'!$G$5,0,10*ROW('Water Data'!G40))),'Data Summary'!CE46="Yes"),100-OFFSET('Water Data'!$G$5,0,10*ROW('Water Data'!G40)),NA())</f>
        <v>#N/A</v>
      </c>
      <c r="Q46" s="119" t="e">
        <f ca="1">+IF(AND(ISNUMBER(OFFSET('Water Data'!$G$7,0,10*ROW('Water Data'!G40))),'Data Summary'!CF46="Yes"),OFFSET('Water Data'!$G$7,0,10*ROW('Water Data'!G40)),NA())</f>
        <v>#N/A</v>
      </c>
      <c r="R46" s="119" t="e">
        <f ca="1">+IF(AND(ISNUMBER(OFFSET('Water Data'!$G$10,0,10*ROW('Water Data'!G40))),'Data Summary'!CG46="Yes"),OFFSET('Water Data'!$G$10,0,10*ROW('Water Data'!G40)),NA())</f>
        <v>#N/A</v>
      </c>
      <c r="S46" s="119" t="e">
        <f ca="1">+IF(AND(ISNUMBER(OFFSET('Water Data'!$H$5,0,10*ROW('Water Data'!H40))),'Data Summary'!CH46="Yes"),100-OFFSET('Water Data'!$H$5,0,10*ROW('Water Data'!H40)),NA())</f>
        <v>#N/A</v>
      </c>
      <c r="T46" s="119" t="e">
        <f ca="1">+IF(AND(ISNUMBER(OFFSET('Water Data'!$H$7,0,10*ROW('Water Data'!H40))),'Data Summary'!CI46="Yes"),OFFSET('Water Data'!$H$7,0,10*ROW('Water Data'!H40)),NA())</f>
        <v>#N/A</v>
      </c>
      <c r="U46" s="119" t="e">
        <f ca="1">+IF(AND(ISNUMBER(OFFSET('Water Data'!$H$10,0,10*ROW('Water Data'!H40))),'Data Summary'!CJ46="Yes"),OFFSET('Water Data'!$H$10,0,10*ROW('Water Data'!H40)),NA())</f>
        <v>#N/A</v>
      </c>
      <c r="V46" s="120" t="e">
        <f ca="1">+IF(AND(ISNUMBER(OFFSET('Sanitation Data'!$C$5,0,10*ROW('Sanitation Data'!C40))),'Data Summary'!CK46="Yes"),100-OFFSET('Sanitation Data'!$C$5,0,10*ROW('Sanitation Data'!C40)),NA())</f>
        <v>#N/A</v>
      </c>
      <c r="W46" s="120" t="e">
        <f ca="1">+IF(AND(ISNUMBER(OFFSET('Sanitation Data'!$C$7,0,10*ROW('Sanitation Data'!C40))),'Data Summary'!CL46="Yes"),OFFSET('Sanitation Data'!$C$7,0,10*ROW('Sanitation Data'!C40)),NA())</f>
        <v>#N/A</v>
      </c>
      <c r="X46" s="120" t="e">
        <f ca="1">+IF(AND(ISNUMBER(OFFSET('Sanitation Data'!$C$11,0,10*ROW('Sanitation Data'!C40))),'Data Summary'!CM46="Yes"),OFFSET('Sanitation Data'!$C$11,0,10*ROW('Sanitation Data'!C40)),NA())</f>
        <v>#N/A</v>
      </c>
      <c r="Y46" s="120" t="e">
        <f ca="1">+IF(AND(ISNUMBER(OFFSET('Sanitation Data'!$C$12,0,10*ROW('Sanitation Data'!C40))),'Data Summary'!CN46="Yes"),OFFSET('Sanitation Data'!$C$12,0,10*ROW('Sanitation Data'!C40)),NA())</f>
        <v>#N/A</v>
      </c>
      <c r="Z46" s="120" t="e">
        <f ca="1">+IF(AND(ISNUMBER(OFFSET('Sanitation Data'!$C$13,0,10*ROW('Sanitation Data'!C40))),'Data Summary'!CO46="Yes"),OFFSET('Sanitation Data'!$C$13,0,10*ROW('Sanitation Data'!C40)),NA())</f>
        <v>#N/A</v>
      </c>
      <c r="AA46" s="120" t="e">
        <f ca="1">+IF(AND(ISNUMBER(OFFSET('Sanitation Data'!$D$5,0,10*ROW('Sanitation Data'!D40))),'Data Summary'!CP46="Yes"),100-OFFSET('Sanitation Data'!$D$5,0,10*ROW('Sanitation Data'!D40)),NA())</f>
        <v>#N/A</v>
      </c>
      <c r="AB46" s="120" t="e">
        <f ca="1">+IF(AND(ISNUMBER(OFFSET('Sanitation Data'!$D$7,0,10*ROW('Sanitation Data'!D40))),'Data Summary'!CQ46="Yes"),OFFSET('Sanitation Data'!$D$7,0,10*ROW('Sanitation Data'!D40)),NA())</f>
        <v>#N/A</v>
      </c>
      <c r="AC46" s="120" t="e">
        <f ca="1">+IF(AND(ISNUMBER(OFFSET('Sanitation Data'!$D$11,0,10*ROW('Sanitation Data'!D40))),'Data Summary'!CR46="Yes"),OFFSET('Sanitation Data'!$D$11,0,10*ROW('Sanitation Data'!D40)),NA())</f>
        <v>#N/A</v>
      </c>
      <c r="AD46" s="120" t="e">
        <f ca="1">+IF(AND(ISNUMBER(OFFSET('Sanitation Data'!$D$12,0,10*ROW('Sanitation Data'!D40))),'Data Summary'!CS46="Yes"),OFFSET('Sanitation Data'!$D$12,0,10*ROW('Sanitation Data'!D40)),NA())</f>
        <v>#N/A</v>
      </c>
      <c r="AE46" s="120" t="e">
        <f ca="1">+IF(AND(ISNUMBER(OFFSET('Sanitation Data'!$D$13,0,10*ROW('Sanitation Data'!D40))),'Data Summary'!CT46="Yes"),OFFSET('Sanitation Data'!$D$13,0,10*ROW('Sanitation Data'!D40)),NA())</f>
        <v>#N/A</v>
      </c>
      <c r="AF46" s="120" t="e">
        <f ca="1">+IF(AND(ISNUMBER(OFFSET('Sanitation Data'!$E$5,0,10*ROW('Sanitation Data'!E40))),'Data Summary'!CU46="Yes"),100-OFFSET('Sanitation Data'!$E$5,0,10*ROW('Sanitation Data'!E40)),NA())</f>
        <v>#N/A</v>
      </c>
      <c r="AG46" s="120" t="e">
        <f ca="1">+IF(AND(ISNUMBER(OFFSET('Sanitation Data'!$E$7,0,10*ROW('Sanitation Data'!E40))),'Data Summary'!CV46="Yes"),OFFSET('Sanitation Data'!$E$7,0,10*ROW('Sanitation Data'!E40)),NA())</f>
        <v>#N/A</v>
      </c>
      <c r="AH46" s="120" t="e">
        <f ca="1">+IF(AND(ISNUMBER(OFFSET('Sanitation Data'!$E$11,0,10*ROW('Sanitation Data'!E40))),'Data Summary'!CW46="Yes"),OFFSET('Sanitation Data'!$E$11,0,10*ROW('Sanitation Data'!E40)),NA())</f>
        <v>#N/A</v>
      </c>
      <c r="AI46" s="120" t="e">
        <f ca="1">+IF(AND(ISNUMBER(OFFSET('Sanitation Data'!$E$12,0,10*ROW('Sanitation Data'!E40))),'Data Summary'!CX46="Yes"),OFFSET('Sanitation Data'!$E$12,0,10*ROW('Sanitation Data'!E40)),NA())</f>
        <v>#N/A</v>
      </c>
      <c r="AJ46" s="120" t="e">
        <f ca="1">+IF(AND(ISNUMBER(OFFSET('Sanitation Data'!$E$13,0,10*ROW('Sanitation Data'!E40))),'Data Summary'!CY46="Yes"),OFFSET('Sanitation Data'!$E$13,0,10*ROW('Sanitation Data'!E40)),NA())</f>
        <v>#N/A</v>
      </c>
      <c r="AK46" s="120" t="e">
        <f ca="1">+IF(AND(ISNUMBER(OFFSET('Sanitation Data'!$F$5,0,10*ROW('Sanitation Data'!F40))),'Data Summary'!CZ46="Yes"),100-OFFSET('Sanitation Data'!$F$5,0,10*ROW('Sanitation Data'!F40)),NA())</f>
        <v>#N/A</v>
      </c>
      <c r="AL46" s="120" t="e">
        <f ca="1">+IF(AND(ISNUMBER(OFFSET('Sanitation Data'!$F$7,0,10*ROW('Sanitation Data'!F40))),'Data Summary'!DA46="Yes"),OFFSET('Sanitation Data'!$F$7,0,10*ROW('Sanitation Data'!F40)),NA())</f>
        <v>#N/A</v>
      </c>
      <c r="AM46" s="120" t="e">
        <f ca="1">+IF(AND(ISNUMBER(OFFSET('Sanitation Data'!$F$11,0,10*ROW('Sanitation Data'!F40))),'Data Summary'!DB46="Yes"),OFFSET('Sanitation Data'!$F$11,0,10*ROW('Sanitation Data'!F40)),NA())</f>
        <v>#N/A</v>
      </c>
      <c r="AN46" s="120" t="e">
        <f ca="1">+IF(AND(ISNUMBER(OFFSET('Sanitation Data'!$F$12,0,10*ROW('Sanitation Data'!F40))),'Data Summary'!DC46="Yes"),OFFSET('Sanitation Data'!$F$12,0,10*ROW('Sanitation Data'!F40)),NA())</f>
        <v>#N/A</v>
      </c>
      <c r="AO46" s="120" t="e">
        <f ca="1">+IF(AND(ISNUMBER(OFFSET('Sanitation Data'!$F$13,0,10*ROW('Sanitation Data'!F40))),'Data Summary'!DD46="Yes"),OFFSET('Sanitation Data'!$F$13,0,10*ROW('Sanitation Data'!F40)),NA())</f>
        <v>#N/A</v>
      </c>
      <c r="AP46" s="120" t="e">
        <f ca="1">+IF(AND(ISNUMBER(OFFSET('Sanitation Data'!$G$5,0,10*ROW('Sanitation Data'!G40))),'Data Summary'!DE46="Yes"),100-OFFSET('Sanitation Data'!$G$5,0,10*ROW('Sanitation Data'!G40)),NA())</f>
        <v>#N/A</v>
      </c>
      <c r="AQ46" s="120" t="e">
        <f ca="1">+IF(AND(ISNUMBER(OFFSET('Sanitation Data'!$G$7,0,10*ROW('Sanitation Data'!G40))),'Data Summary'!DF46="Yes"),OFFSET('Sanitation Data'!$G$7,0,10*ROW('Sanitation Data'!G40)),NA())</f>
        <v>#N/A</v>
      </c>
      <c r="AR46" s="120" t="e">
        <f ca="1">+IF(AND(ISNUMBER(OFFSET('Sanitation Data'!$G$11,0,10*ROW('Sanitation Data'!G40))),'Data Summary'!DG46="Yes"),OFFSET('Sanitation Data'!$G$11,0,10*ROW('Sanitation Data'!G40)),NA())</f>
        <v>#N/A</v>
      </c>
      <c r="AS46" s="120" t="e">
        <f ca="1">+IF(AND(ISNUMBER(OFFSET('Sanitation Data'!$G$12,0,10*ROW('Sanitation Data'!G40))),'Data Summary'!DH46="Yes"),OFFSET('Sanitation Data'!$G$12,0,10*ROW('Sanitation Data'!G40)),NA())</f>
        <v>#N/A</v>
      </c>
      <c r="AT46" s="120" t="e">
        <f ca="1">+IF(AND(ISNUMBER(OFFSET('Sanitation Data'!$G$13,0,10*ROW('Sanitation Data'!G40))),'Data Summary'!DI46="Yes"),OFFSET('Sanitation Data'!$G$13,0,10*ROW('Sanitation Data'!G40)),NA())</f>
        <v>#N/A</v>
      </c>
      <c r="AU46" s="120" t="e">
        <f ca="1">+IF(AND(ISNUMBER(OFFSET('Sanitation Data'!$H$5,0,10*ROW('Sanitation Data'!H40))),'Data Summary'!DJ46="Yes"),100-OFFSET('Sanitation Data'!$H$5,0,10*ROW('Sanitation Data'!H40)),NA())</f>
        <v>#N/A</v>
      </c>
      <c r="AV46" s="120" t="e">
        <f ca="1">+IF(AND(ISNUMBER(OFFSET('Sanitation Data'!$H$7,0,10*ROW('Sanitation Data'!H40))),'Data Summary'!DK46="Yes"),OFFSET('Sanitation Data'!$H$7,0,10*ROW('Sanitation Data'!H40)),NA())</f>
        <v>#N/A</v>
      </c>
      <c r="AW46" s="120" t="e">
        <f ca="1">+IF(AND(ISNUMBER(OFFSET('Sanitation Data'!$H$11,0,10*ROW('Sanitation Data'!H40))),'Data Summary'!DL46="Yes"),OFFSET('Sanitation Data'!$H$11,0,10*ROW('Sanitation Data'!H40)),NA())</f>
        <v>#N/A</v>
      </c>
      <c r="AX46" s="120" t="e">
        <f ca="1">+IF(AND(ISNUMBER(OFFSET('Sanitation Data'!$H$12,0,10*ROW('Sanitation Data'!H40))),'Data Summary'!DM46="Yes"),OFFSET('Sanitation Data'!$H$12,0,10*ROW('Sanitation Data'!H40)),NA())</f>
        <v>#N/A</v>
      </c>
      <c r="AY46" s="120" t="e">
        <f ca="1">+IF(AND(ISNUMBER(OFFSET('Sanitation Data'!$H$13,0,10*ROW('Sanitation Data'!H40))),'Data Summary'!DN46="Yes"),OFFSET('Sanitation Data'!$H$13,0,10*ROW('Sanitation Data'!H40)),NA())</f>
        <v>#N/A</v>
      </c>
      <c r="AZ46" s="121" t="e">
        <f ca="1">+IF(AND(ISNUMBER(OFFSET('Hygiene Data'!$C$6,0,10*ROW('Hygiene Data'!C40))),'Data Summary'!DO46="Yes"),OFFSET('Hygiene Data'!$C$6,0,10*ROW('Hygiene Data'!C40)),NA())</f>
        <v>#N/A</v>
      </c>
      <c r="BA46" s="121" t="e">
        <f ca="1">+IF(AND(ISNUMBER(OFFSET('Hygiene Data'!$C$8,0,10*ROW('Hygiene Data'!C40))),'Data Summary'!DP46="Yes"),OFFSET('Hygiene Data'!$C$8,0,10*ROW('Hygiene Data'!C40)),NA())</f>
        <v>#N/A</v>
      </c>
      <c r="BB46" s="121" t="e">
        <f ca="1">+IF(AND(ISNUMBER(OFFSET('Hygiene Data'!$C$10,0,10*ROW('Hygiene Data'!C40))),'Data Summary'!DQ46="Yes"),OFFSET('Hygiene Data'!$C$10,0,10*ROW('Hygiene Data'!C40)),NA())</f>
        <v>#N/A</v>
      </c>
      <c r="BC46" s="121" t="e">
        <f ca="1">+IF(AND(ISNUMBER(OFFSET('Hygiene Data'!$D$6,0,10*ROW('Hygiene Data'!D40))),'Data Summary'!DR46="Yes"),OFFSET('Hygiene Data'!$D$6,0,10*ROW('Hygiene Data'!D40)),NA())</f>
        <v>#N/A</v>
      </c>
      <c r="BD46" s="121" t="e">
        <f ca="1">+IF(AND(ISNUMBER(OFFSET('Hygiene Data'!$D$8,0,10*ROW('Hygiene Data'!D40))),'Data Summary'!DS46="Yes"),OFFSET('Hygiene Data'!$D$8,0,10*ROW('Hygiene Data'!D40)),NA())</f>
        <v>#N/A</v>
      </c>
      <c r="BE46" s="121" t="e">
        <f ca="1">+IF(AND(ISNUMBER(OFFSET('Hygiene Data'!$D$10,0,10*ROW('Hygiene Data'!D40))),'Data Summary'!DT46="Yes"),OFFSET('Hygiene Data'!$D$10,0,10*ROW('Hygiene Data'!D40)),NA())</f>
        <v>#N/A</v>
      </c>
      <c r="BF46" s="121" t="e">
        <f ca="1">+IF(AND(ISNUMBER(OFFSET('Hygiene Data'!$E$6,0,10*ROW('Hygiene Data'!E40))),'Data Summary'!DU46="Yes"),OFFSET('Hygiene Data'!$E$6,0,10*ROW('Hygiene Data'!E40)),NA())</f>
        <v>#N/A</v>
      </c>
      <c r="BG46" s="121" t="e">
        <f ca="1">+IF(AND(ISNUMBER(OFFSET('Hygiene Data'!$E$8,0,10*ROW('Hygiene Data'!E40))),'Data Summary'!DV46="Yes"),OFFSET('Hygiene Data'!$E$8,0,10*ROW('Hygiene Data'!E40)),NA())</f>
        <v>#N/A</v>
      </c>
      <c r="BH46" s="121" t="e">
        <f ca="1">+IF(AND(ISNUMBER(OFFSET('Hygiene Data'!$E$10,0,10*ROW('Hygiene Data'!E40))),'Data Summary'!DW46="Yes"),OFFSET('Hygiene Data'!$E$10,0,10*ROW('Hygiene Data'!E40)),NA())</f>
        <v>#N/A</v>
      </c>
      <c r="BI46" s="121" t="e">
        <f ca="1">+IF(AND(ISNUMBER(OFFSET('Hygiene Data'!$F$6,0,10*ROW('Hygiene Data'!F40))),'Data Summary'!DX46="Yes"),OFFSET('Hygiene Data'!$F$6,0,10*ROW('Hygiene Data'!F40)),NA())</f>
        <v>#N/A</v>
      </c>
      <c r="BJ46" s="121" t="e">
        <f ca="1">+IF(AND(ISNUMBER(OFFSET('Hygiene Data'!$F$8,0,10*ROW('Hygiene Data'!F40))),'Data Summary'!DY46="Yes"),OFFSET('Hygiene Data'!$F$8,0,10*ROW('Hygiene Data'!F40)),NA())</f>
        <v>#N/A</v>
      </c>
      <c r="BK46" s="121" t="e">
        <f ca="1">+IF(AND(ISNUMBER(OFFSET('Hygiene Data'!$F$10,0,10*ROW('Hygiene Data'!F40))),'Data Summary'!DZ46="Yes"),OFFSET('Hygiene Data'!$F$10,0,10*ROW('Hygiene Data'!F40)),NA())</f>
        <v>#N/A</v>
      </c>
      <c r="BL46" s="121" t="e">
        <f ca="1">+IF(AND(ISNUMBER(OFFSET('Hygiene Data'!$G$6,0,10*ROW('Hygiene Data'!G40))),'Data Summary'!EA46="Yes"),OFFSET('Hygiene Data'!$G$6,0,10*ROW('Hygiene Data'!G40)),NA())</f>
        <v>#N/A</v>
      </c>
      <c r="BM46" s="121" t="e">
        <f ca="1">+IF(AND(ISNUMBER(OFFSET('Hygiene Data'!$G$8,0,10*ROW('Hygiene Data'!G40))),'Data Summary'!EB46="Yes"),OFFSET('Hygiene Data'!$G$8,0,10*ROW('Hygiene Data'!G40)),NA())</f>
        <v>#N/A</v>
      </c>
      <c r="BN46" s="121" t="e">
        <f ca="1">+IF(AND(ISNUMBER(OFFSET('Hygiene Data'!$G$10,0,10*ROW('Hygiene Data'!G40))),'Data Summary'!EC46="Yes"),OFFSET('Hygiene Data'!$G$10,0,10*ROW('Hygiene Data'!G40)),NA())</f>
        <v>#N/A</v>
      </c>
      <c r="BO46" s="121" t="e">
        <f ca="1">+IF(AND(ISNUMBER(OFFSET('Hygiene Data'!$H$6,0,10*ROW('Hygiene Data'!H40))),'Data Summary'!ED46="Yes"),OFFSET('Hygiene Data'!$H$6,0,10*ROW('Hygiene Data'!H40)),NA())</f>
        <v>#N/A</v>
      </c>
      <c r="BP46" s="121" t="e">
        <f ca="1">+IF(AND(ISNUMBER(OFFSET('Hygiene Data'!$H$8,0,10*ROW('Hygiene Data'!H40))),'Data Summary'!EE46="Yes"),OFFSET('Hygiene Data'!$H$8,0,10*ROW('Hygiene Data'!H40)),NA())</f>
        <v>#N/A</v>
      </c>
      <c r="BQ46" s="121" t="e">
        <f ca="1">+IF(AND(ISNUMBER(OFFSET('Hygiene Data'!$H$10,0,10*ROW('Hygiene Data'!H40))),'Data Summary'!EF46="Yes"),OFFSET('Hygiene Data'!$H$10,0,10*ROW('Hygiene Data'!H40)),NA())</f>
        <v>#N/A</v>
      </c>
    </row>
    <row r="47" spans="1:69" x14ac:dyDescent="0.2">
      <c r="A47" s="44" t="e">
        <f ca="1">+IF(OFFSET('Water Data'!$B$1,0,10*ROW('Water Data'!B41))="",NA(),OFFSET('Water Data'!$B$1,0,10*ROW('Water Data'!B41)))</f>
        <v>#N/A</v>
      </c>
      <c r="B47" s="44" t="e">
        <f ca="1">+IF(OFFSET('Water Data'!$A$3,0,10*ROW('Water Data'!A44))="",NA(),OFFSET('Water Data'!$A$3,0,10*ROW('Water Data'!A44)))</f>
        <v>#N/A</v>
      </c>
      <c r="C47" s="44" t="e">
        <f ca="1">+IF(OFFSET('Water Data'!$C$3,0,10*ROW('Water Data'!C44))="",NA(),OFFSET('Water Data'!$C$3,0,10*ROW('Water Data'!C44)))</f>
        <v>#N/A</v>
      </c>
      <c r="D47" s="119" t="e">
        <f ca="1">+IF(AND(ISNUMBER(OFFSET('Water Data'!$C$5,0,10*ROW('Water Data'!C41))),'Data Summary'!BS47="Yes"),100-OFFSET('Water Data'!$C$5,0,10*ROW('Water Data'!C41)),NA())</f>
        <v>#N/A</v>
      </c>
      <c r="E47" s="119" t="e">
        <f ca="1">+IF(AND(ISNUMBER(OFFSET('Water Data'!$C$7,0,10*ROW('Water Data'!C41))),'Data Summary'!BT47="Yes"),OFFSET('Water Data'!$C$7,0,10*ROW('Water Data'!C41)),NA())</f>
        <v>#N/A</v>
      </c>
      <c r="F47" s="119" t="e">
        <f ca="1">+IF(AND(ISNUMBER(OFFSET('Water Data'!$C$10,0,10*ROW('Water Data'!C41))),'Data Summary'!BU47="Yes"),OFFSET('Water Data'!$C$10,0,10*ROW('Water Data'!C41)),NA())</f>
        <v>#N/A</v>
      </c>
      <c r="G47" s="119" t="e">
        <f ca="1">+IF(AND(ISNUMBER(OFFSET('Water Data'!$D$5,0,10*ROW('Water Data'!D41))),'Data Summary'!BV47="Yes"),100-OFFSET('Water Data'!$D$5,0,10*ROW('Water Data'!D41)),NA())</f>
        <v>#N/A</v>
      </c>
      <c r="H47" s="119" t="e">
        <f ca="1">+IF(AND(ISNUMBER(OFFSET('Water Data'!$D$7,0,10*ROW('Water Data'!D41))),'Data Summary'!BW47="Yes"),OFFSET('Water Data'!$D$7,0,10*ROW('Water Data'!D41)),NA())</f>
        <v>#N/A</v>
      </c>
      <c r="I47" s="119" t="e">
        <f ca="1">+IF(AND(ISNUMBER(OFFSET('Water Data'!$D$10,0,10*ROW('Water Data'!D41))),'Data Summary'!BX47="Yes"),OFFSET('Water Data'!$D$10,0,10*ROW('Water Data'!D41)),NA())</f>
        <v>#N/A</v>
      </c>
      <c r="J47" s="119" t="e">
        <f ca="1">+IF(AND(ISNUMBER(OFFSET('Water Data'!$E$5,0,10*ROW('Water Data'!E41))),'Data Summary'!BY47="Yes"),100-OFFSET('Water Data'!$E$5,0,10*ROW('Water Data'!E41)),NA())</f>
        <v>#N/A</v>
      </c>
      <c r="K47" s="119" t="e">
        <f ca="1">+IF(AND(ISNUMBER(OFFSET('Water Data'!$E$7,0,10*ROW('Water Data'!E41))),'Data Summary'!BZ47="Yes"),OFFSET('Water Data'!$E$7,0,10*ROW('Water Data'!E41)),NA())</f>
        <v>#N/A</v>
      </c>
      <c r="L47" s="119" t="e">
        <f ca="1">+IF(AND(ISNUMBER(OFFSET('Water Data'!$E$10,0,10*ROW('Water Data'!E41))),'Data Summary'!CA47="Yes"),OFFSET('Water Data'!$E$10,0,10*ROW('Water Data'!E41)),NA())</f>
        <v>#N/A</v>
      </c>
      <c r="M47" s="119" t="e">
        <f ca="1">+IF(AND(ISNUMBER(OFFSET('Water Data'!$F$5,0,10*ROW('Water Data'!F41))),'Data Summary'!CB47="Yes"),100-OFFSET('Water Data'!$F$5,0,10*ROW('Water Data'!F41)),NA())</f>
        <v>#N/A</v>
      </c>
      <c r="N47" s="119" t="e">
        <f ca="1">+IF(AND(ISNUMBER(OFFSET('Water Data'!$F$7,0,10*ROW('Water Data'!F41))),'Data Summary'!CC47="Yes"),OFFSET('Water Data'!$F$7,0,10*ROW('Water Data'!F41)),NA())</f>
        <v>#N/A</v>
      </c>
      <c r="O47" s="119" t="e">
        <f ca="1">+IF(AND(ISNUMBER(OFFSET('Water Data'!$F$10,0,10*ROW('Water Data'!F41))),'Data Summary'!CD47="Yes"),OFFSET('Water Data'!$F$10,0,10*ROW('Water Data'!F41)),NA())</f>
        <v>#N/A</v>
      </c>
      <c r="P47" s="119" t="e">
        <f ca="1">+IF(AND(ISNUMBER(OFFSET('Water Data'!$G$5,0,10*ROW('Water Data'!G41))),'Data Summary'!CE47="Yes"),100-OFFSET('Water Data'!$G$5,0,10*ROW('Water Data'!G41)),NA())</f>
        <v>#N/A</v>
      </c>
      <c r="Q47" s="119" t="e">
        <f ca="1">+IF(AND(ISNUMBER(OFFSET('Water Data'!$G$7,0,10*ROW('Water Data'!G41))),'Data Summary'!CF47="Yes"),OFFSET('Water Data'!$G$7,0,10*ROW('Water Data'!G41)),NA())</f>
        <v>#N/A</v>
      </c>
      <c r="R47" s="119" t="e">
        <f ca="1">+IF(AND(ISNUMBER(OFFSET('Water Data'!$G$10,0,10*ROW('Water Data'!G41))),'Data Summary'!CG47="Yes"),OFFSET('Water Data'!$G$10,0,10*ROW('Water Data'!G41)),NA())</f>
        <v>#N/A</v>
      </c>
      <c r="S47" s="119" t="e">
        <f ca="1">+IF(AND(ISNUMBER(OFFSET('Water Data'!$H$5,0,10*ROW('Water Data'!H41))),'Data Summary'!CH47="Yes"),100-OFFSET('Water Data'!$H$5,0,10*ROW('Water Data'!H41)),NA())</f>
        <v>#N/A</v>
      </c>
      <c r="T47" s="119" t="e">
        <f ca="1">+IF(AND(ISNUMBER(OFFSET('Water Data'!$H$7,0,10*ROW('Water Data'!H41))),'Data Summary'!CI47="Yes"),OFFSET('Water Data'!$H$7,0,10*ROW('Water Data'!H41)),NA())</f>
        <v>#N/A</v>
      </c>
      <c r="U47" s="119" t="e">
        <f ca="1">+IF(AND(ISNUMBER(OFFSET('Water Data'!$H$10,0,10*ROW('Water Data'!H41))),'Data Summary'!CJ47="Yes"),OFFSET('Water Data'!$H$10,0,10*ROW('Water Data'!H41)),NA())</f>
        <v>#N/A</v>
      </c>
      <c r="V47" s="120" t="e">
        <f ca="1">+IF(AND(ISNUMBER(OFFSET('Sanitation Data'!$C$5,0,10*ROW('Sanitation Data'!C41))),'Data Summary'!CK47="Yes"),100-OFFSET('Sanitation Data'!$C$5,0,10*ROW('Sanitation Data'!C41)),NA())</f>
        <v>#N/A</v>
      </c>
      <c r="W47" s="120" t="e">
        <f ca="1">+IF(AND(ISNUMBER(OFFSET('Sanitation Data'!$C$7,0,10*ROW('Sanitation Data'!C41))),'Data Summary'!CL47="Yes"),OFFSET('Sanitation Data'!$C$7,0,10*ROW('Sanitation Data'!C41)),NA())</f>
        <v>#N/A</v>
      </c>
      <c r="X47" s="120" t="e">
        <f ca="1">+IF(AND(ISNUMBER(OFFSET('Sanitation Data'!$C$11,0,10*ROW('Sanitation Data'!C41))),'Data Summary'!CM47="Yes"),OFFSET('Sanitation Data'!$C$11,0,10*ROW('Sanitation Data'!C41)),NA())</f>
        <v>#N/A</v>
      </c>
      <c r="Y47" s="120" t="e">
        <f ca="1">+IF(AND(ISNUMBER(OFFSET('Sanitation Data'!$C$12,0,10*ROW('Sanitation Data'!C41))),'Data Summary'!CN47="Yes"),OFFSET('Sanitation Data'!$C$12,0,10*ROW('Sanitation Data'!C41)),NA())</f>
        <v>#N/A</v>
      </c>
      <c r="Z47" s="120" t="e">
        <f ca="1">+IF(AND(ISNUMBER(OFFSET('Sanitation Data'!$C$13,0,10*ROW('Sanitation Data'!C41))),'Data Summary'!CO47="Yes"),OFFSET('Sanitation Data'!$C$13,0,10*ROW('Sanitation Data'!C41)),NA())</f>
        <v>#N/A</v>
      </c>
      <c r="AA47" s="120" t="e">
        <f ca="1">+IF(AND(ISNUMBER(OFFSET('Sanitation Data'!$D$5,0,10*ROW('Sanitation Data'!D41))),'Data Summary'!CP47="Yes"),100-OFFSET('Sanitation Data'!$D$5,0,10*ROW('Sanitation Data'!D41)),NA())</f>
        <v>#N/A</v>
      </c>
      <c r="AB47" s="120" t="e">
        <f ca="1">+IF(AND(ISNUMBER(OFFSET('Sanitation Data'!$D$7,0,10*ROW('Sanitation Data'!D41))),'Data Summary'!CQ47="Yes"),OFFSET('Sanitation Data'!$D$7,0,10*ROW('Sanitation Data'!D41)),NA())</f>
        <v>#N/A</v>
      </c>
      <c r="AC47" s="120" t="e">
        <f ca="1">+IF(AND(ISNUMBER(OFFSET('Sanitation Data'!$D$11,0,10*ROW('Sanitation Data'!D41))),'Data Summary'!CR47="Yes"),OFFSET('Sanitation Data'!$D$11,0,10*ROW('Sanitation Data'!D41)),NA())</f>
        <v>#N/A</v>
      </c>
      <c r="AD47" s="120" t="e">
        <f ca="1">+IF(AND(ISNUMBER(OFFSET('Sanitation Data'!$D$12,0,10*ROW('Sanitation Data'!D41))),'Data Summary'!CS47="Yes"),OFFSET('Sanitation Data'!$D$12,0,10*ROW('Sanitation Data'!D41)),NA())</f>
        <v>#N/A</v>
      </c>
      <c r="AE47" s="120" t="e">
        <f ca="1">+IF(AND(ISNUMBER(OFFSET('Sanitation Data'!$D$13,0,10*ROW('Sanitation Data'!D41))),'Data Summary'!CT47="Yes"),OFFSET('Sanitation Data'!$D$13,0,10*ROW('Sanitation Data'!D41)),NA())</f>
        <v>#N/A</v>
      </c>
      <c r="AF47" s="120" t="e">
        <f ca="1">+IF(AND(ISNUMBER(OFFSET('Sanitation Data'!$E$5,0,10*ROW('Sanitation Data'!E41))),'Data Summary'!CU47="Yes"),100-OFFSET('Sanitation Data'!$E$5,0,10*ROW('Sanitation Data'!E41)),NA())</f>
        <v>#N/A</v>
      </c>
      <c r="AG47" s="120" t="e">
        <f ca="1">+IF(AND(ISNUMBER(OFFSET('Sanitation Data'!$E$7,0,10*ROW('Sanitation Data'!E41))),'Data Summary'!CV47="Yes"),OFFSET('Sanitation Data'!$E$7,0,10*ROW('Sanitation Data'!E41)),NA())</f>
        <v>#N/A</v>
      </c>
      <c r="AH47" s="120" t="e">
        <f ca="1">+IF(AND(ISNUMBER(OFFSET('Sanitation Data'!$E$11,0,10*ROW('Sanitation Data'!E41))),'Data Summary'!CW47="Yes"),OFFSET('Sanitation Data'!$E$11,0,10*ROW('Sanitation Data'!E41)),NA())</f>
        <v>#N/A</v>
      </c>
      <c r="AI47" s="120" t="e">
        <f ca="1">+IF(AND(ISNUMBER(OFFSET('Sanitation Data'!$E$12,0,10*ROW('Sanitation Data'!E41))),'Data Summary'!CX47="Yes"),OFFSET('Sanitation Data'!$E$12,0,10*ROW('Sanitation Data'!E41)),NA())</f>
        <v>#N/A</v>
      </c>
      <c r="AJ47" s="120" t="e">
        <f ca="1">+IF(AND(ISNUMBER(OFFSET('Sanitation Data'!$E$13,0,10*ROW('Sanitation Data'!E41))),'Data Summary'!CY47="Yes"),OFFSET('Sanitation Data'!$E$13,0,10*ROW('Sanitation Data'!E41)),NA())</f>
        <v>#N/A</v>
      </c>
      <c r="AK47" s="120" t="e">
        <f ca="1">+IF(AND(ISNUMBER(OFFSET('Sanitation Data'!$F$5,0,10*ROW('Sanitation Data'!F41))),'Data Summary'!CZ47="Yes"),100-OFFSET('Sanitation Data'!$F$5,0,10*ROW('Sanitation Data'!F41)),NA())</f>
        <v>#N/A</v>
      </c>
      <c r="AL47" s="120" t="e">
        <f ca="1">+IF(AND(ISNUMBER(OFFSET('Sanitation Data'!$F$7,0,10*ROW('Sanitation Data'!F41))),'Data Summary'!DA47="Yes"),OFFSET('Sanitation Data'!$F$7,0,10*ROW('Sanitation Data'!F41)),NA())</f>
        <v>#N/A</v>
      </c>
      <c r="AM47" s="120" t="e">
        <f ca="1">+IF(AND(ISNUMBER(OFFSET('Sanitation Data'!$F$11,0,10*ROW('Sanitation Data'!F41))),'Data Summary'!DB47="Yes"),OFFSET('Sanitation Data'!$F$11,0,10*ROW('Sanitation Data'!F41)),NA())</f>
        <v>#N/A</v>
      </c>
      <c r="AN47" s="120" t="e">
        <f ca="1">+IF(AND(ISNUMBER(OFFSET('Sanitation Data'!$F$12,0,10*ROW('Sanitation Data'!F41))),'Data Summary'!DC47="Yes"),OFFSET('Sanitation Data'!$F$12,0,10*ROW('Sanitation Data'!F41)),NA())</f>
        <v>#N/A</v>
      </c>
      <c r="AO47" s="120" t="e">
        <f ca="1">+IF(AND(ISNUMBER(OFFSET('Sanitation Data'!$F$13,0,10*ROW('Sanitation Data'!F41))),'Data Summary'!DD47="Yes"),OFFSET('Sanitation Data'!$F$13,0,10*ROW('Sanitation Data'!F41)),NA())</f>
        <v>#N/A</v>
      </c>
      <c r="AP47" s="120" t="e">
        <f ca="1">+IF(AND(ISNUMBER(OFFSET('Sanitation Data'!$G$5,0,10*ROW('Sanitation Data'!G41))),'Data Summary'!DE47="Yes"),100-OFFSET('Sanitation Data'!$G$5,0,10*ROW('Sanitation Data'!G41)),NA())</f>
        <v>#N/A</v>
      </c>
      <c r="AQ47" s="120" t="e">
        <f ca="1">+IF(AND(ISNUMBER(OFFSET('Sanitation Data'!$G$7,0,10*ROW('Sanitation Data'!G41))),'Data Summary'!DF47="Yes"),OFFSET('Sanitation Data'!$G$7,0,10*ROW('Sanitation Data'!G41)),NA())</f>
        <v>#N/A</v>
      </c>
      <c r="AR47" s="120" t="e">
        <f ca="1">+IF(AND(ISNUMBER(OFFSET('Sanitation Data'!$G$11,0,10*ROW('Sanitation Data'!G41))),'Data Summary'!DG47="Yes"),OFFSET('Sanitation Data'!$G$11,0,10*ROW('Sanitation Data'!G41)),NA())</f>
        <v>#N/A</v>
      </c>
      <c r="AS47" s="120" t="e">
        <f ca="1">+IF(AND(ISNUMBER(OFFSET('Sanitation Data'!$G$12,0,10*ROW('Sanitation Data'!G41))),'Data Summary'!DH47="Yes"),OFFSET('Sanitation Data'!$G$12,0,10*ROW('Sanitation Data'!G41)),NA())</f>
        <v>#N/A</v>
      </c>
      <c r="AT47" s="120" t="e">
        <f ca="1">+IF(AND(ISNUMBER(OFFSET('Sanitation Data'!$G$13,0,10*ROW('Sanitation Data'!G41))),'Data Summary'!DI47="Yes"),OFFSET('Sanitation Data'!$G$13,0,10*ROW('Sanitation Data'!G41)),NA())</f>
        <v>#N/A</v>
      </c>
      <c r="AU47" s="120" t="e">
        <f ca="1">+IF(AND(ISNUMBER(OFFSET('Sanitation Data'!$H$5,0,10*ROW('Sanitation Data'!H41))),'Data Summary'!DJ47="Yes"),100-OFFSET('Sanitation Data'!$H$5,0,10*ROW('Sanitation Data'!H41)),NA())</f>
        <v>#N/A</v>
      </c>
      <c r="AV47" s="120" t="e">
        <f ca="1">+IF(AND(ISNUMBER(OFFSET('Sanitation Data'!$H$7,0,10*ROW('Sanitation Data'!H41))),'Data Summary'!DK47="Yes"),OFFSET('Sanitation Data'!$H$7,0,10*ROW('Sanitation Data'!H41)),NA())</f>
        <v>#N/A</v>
      </c>
      <c r="AW47" s="120" t="e">
        <f ca="1">+IF(AND(ISNUMBER(OFFSET('Sanitation Data'!$H$11,0,10*ROW('Sanitation Data'!H41))),'Data Summary'!DL47="Yes"),OFFSET('Sanitation Data'!$H$11,0,10*ROW('Sanitation Data'!H41)),NA())</f>
        <v>#N/A</v>
      </c>
      <c r="AX47" s="120" t="e">
        <f ca="1">+IF(AND(ISNUMBER(OFFSET('Sanitation Data'!$H$12,0,10*ROW('Sanitation Data'!H41))),'Data Summary'!DM47="Yes"),OFFSET('Sanitation Data'!$H$12,0,10*ROW('Sanitation Data'!H41)),NA())</f>
        <v>#N/A</v>
      </c>
      <c r="AY47" s="120" t="e">
        <f ca="1">+IF(AND(ISNUMBER(OFFSET('Sanitation Data'!$H$13,0,10*ROW('Sanitation Data'!H41))),'Data Summary'!DN47="Yes"),OFFSET('Sanitation Data'!$H$13,0,10*ROW('Sanitation Data'!H41)),NA())</f>
        <v>#N/A</v>
      </c>
      <c r="AZ47" s="121" t="e">
        <f ca="1">+IF(AND(ISNUMBER(OFFSET('Hygiene Data'!$C$6,0,10*ROW('Hygiene Data'!C41))),'Data Summary'!DO47="Yes"),OFFSET('Hygiene Data'!$C$6,0,10*ROW('Hygiene Data'!C41)),NA())</f>
        <v>#N/A</v>
      </c>
      <c r="BA47" s="121" t="e">
        <f ca="1">+IF(AND(ISNUMBER(OFFSET('Hygiene Data'!$C$8,0,10*ROW('Hygiene Data'!C41))),'Data Summary'!DP47="Yes"),OFFSET('Hygiene Data'!$C$8,0,10*ROW('Hygiene Data'!C41)),NA())</f>
        <v>#N/A</v>
      </c>
      <c r="BB47" s="121" t="e">
        <f ca="1">+IF(AND(ISNUMBER(OFFSET('Hygiene Data'!$C$10,0,10*ROW('Hygiene Data'!C41))),'Data Summary'!DQ47="Yes"),OFFSET('Hygiene Data'!$C$10,0,10*ROW('Hygiene Data'!C41)),NA())</f>
        <v>#N/A</v>
      </c>
      <c r="BC47" s="121" t="e">
        <f ca="1">+IF(AND(ISNUMBER(OFFSET('Hygiene Data'!$D$6,0,10*ROW('Hygiene Data'!D41))),'Data Summary'!DR47="Yes"),OFFSET('Hygiene Data'!$D$6,0,10*ROW('Hygiene Data'!D41)),NA())</f>
        <v>#N/A</v>
      </c>
      <c r="BD47" s="121" t="e">
        <f ca="1">+IF(AND(ISNUMBER(OFFSET('Hygiene Data'!$D$8,0,10*ROW('Hygiene Data'!D41))),'Data Summary'!DS47="Yes"),OFFSET('Hygiene Data'!$D$8,0,10*ROW('Hygiene Data'!D41)),NA())</f>
        <v>#N/A</v>
      </c>
      <c r="BE47" s="121" t="e">
        <f ca="1">+IF(AND(ISNUMBER(OFFSET('Hygiene Data'!$D$10,0,10*ROW('Hygiene Data'!D41))),'Data Summary'!DT47="Yes"),OFFSET('Hygiene Data'!$D$10,0,10*ROW('Hygiene Data'!D41)),NA())</f>
        <v>#N/A</v>
      </c>
      <c r="BF47" s="121" t="e">
        <f ca="1">+IF(AND(ISNUMBER(OFFSET('Hygiene Data'!$E$6,0,10*ROW('Hygiene Data'!E41))),'Data Summary'!DU47="Yes"),OFFSET('Hygiene Data'!$E$6,0,10*ROW('Hygiene Data'!E41)),NA())</f>
        <v>#N/A</v>
      </c>
      <c r="BG47" s="121" t="e">
        <f ca="1">+IF(AND(ISNUMBER(OFFSET('Hygiene Data'!$E$8,0,10*ROW('Hygiene Data'!E41))),'Data Summary'!DV47="Yes"),OFFSET('Hygiene Data'!$E$8,0,10*ROW('Hygiene Data'!E41)),NA())</f>
        <v>#N/A</v>
      </c>
      <c r="BH47" s="121" t="e">
        <f ca="1">+IF(AND(ISNUMBER(OFFSET('Hygiene Data'!$E$10,0,10*ROW('Hygiene Data'!E41))),'Data Summary'!DW47="Yes"),OFFSET('Hygiene Data'!$E$10,0,10*ROW('Hygiene Data'!E41)),NA())</f>
        <v>#N/A</v>
      </c>
      <c r="BI47" s="121" t="e">
        <f ca="1">+IF(AND(ISNUMBER(OFFSET('Hygiene Data'!$F$6,0,10*ROW('Hygiene Data'!F41))),'Data Summary'!DX47="Yes"),OFFSET('Hygiene Data'!$F$6,0,10*ROW('Hygiene Data'!F41)),NA())</f>
        <v>#N/A</v>
      </c>
      <c r="BJ47" s="121" t="e">
        <f ca="1">+IF(AND(ISNUMBER(OFFSET('Hygiene Data'!$F$8,0,10*ROW('Hygiene Data'!F41))),'Data Summary'!DY47="Yes"),OFFSET('Hygiene Data'!$F$8,0,10*ROW('Hygiene Data'!F41)),NA())</f>
        <v>#N/A</v>
      </c>
      <c r="BK47" s="121" t="e">
        <f ca="1">+IF(AND(ISNUMBER(OFFSET('Hygiene Data'!$F$10,0,10*ROW('Hygiene Data'!F41))),'Data Summary'!DZ47="Yes"),OFFSET('Hygiene Data'!$F$10,0,10*ROW('Hygiene Data'!F41)),NA())</f>
        <v>#N/A</v>
      </c>
      <c r="BL47" s="121" t="e">
        <f ca="1">+IF(AND(ISNUMBER(OFFSET('Hygiene Data'!$G$6,0,10*ROW('Hygiene Data'!G41))),'Data Summary'!EA47="Yes"),OFFSET('Hygiene Data'!$G$6,0,10*ROW('Hygiene Data'!G41)),NA())</f>
        <v>#N/A</v>
      </c>
      <c r="BM47" s="121" t="e">
        <f ca="1">+IF(AND(ISNUMBER(OFFSET('Hygiene Data'!$G$8,0,10*ROW('Hygiene Data'!G41))),'Data Summary'!EB47="Yes"),OFFSET('Hygiene Data'!$G$8,0,10*ROW('Hygiene Data'!G41)),NA())</f>
        <v>#N/A</v>
      </c>
      <c r="BN47" s="121" t="e">
        <f ca="1">+IF(AND(ISNUMBER(OFFSET('Hygiene Data'!$G$10,0,10*ROW('Hygiene Data'!G41))),'Data Summary'!EC47="Yes"),OFFSET('Hygiene Data'!$G$10,0,10*ROW('Hygiene Data'!G41)),NA())</f>
        <v>#N/A</v>
      </c>
      <c r="BO47" s="121" t="e">
        <f ca="1">+IF(AND(ISNUMBER(OFFSET('Hygiene Data'!$H$6,0,10*ROW('Hygiene Data'!H41))),'Data Summary'!ED47="Yes"),OFFSET('Hygiene Data'!$H$6,0,10*ROW('Hygiene Data'!H41)),NA())</f>
        <v>#N/A</v>
      </c>
      <c r="BP47" s="121" t="e">
        <f ca="1">+IF(AND(ISNUMBER(OFFSET('Hygiene Data'!$H$8,0,10*ROW('Hygiene Data'!H41))),'Data Summary'!EE47="Yes"),OFFSET('Hygiene Data'!$H$8,0,10*ROW('Hygiene Data'!H41)),NA())</f>
        <v>#N/A</v>
      </c>
      <c r="BQ47" s="121" t="e">
        <f ca="1">+IF(AND(ISNUMBER(OFFSET('Hygiene Data'!$H$10,0,10*ROW('Hygiene Data'!H41))),'Data Summary'!EF47="Yes"),OFFSET('Hygiene Data'!$H$10,0,10*ROW('Hygiene Data'!H41)),NA())</f>
        <v>#N/A</v>
      </c>
    </row>
    <row r="48" spans="1:69" x14ac:dyDescent="0.2">
      <c r="A48" s="44" t="e">
        <f ca="1">+IF(OFFSET('Water Data'!$B$1,0,10*ROW('Water Data'!B42))="",NA(),OFFSET('Water Data'!$B$1,0,10*ROW('Water Data'!B42)))</f>
        <v>#N/A</v>
      </c>
      <c r="B48" s="44" t="e">
        <f ca="1">+IF(OFFSET('Water Data'!$A$3,0,10*ROW('Water Data'!A45))="",NA(),OFFSET('Water Data'!$A$3,0,10*ROW('Water Data'!A45)))</f>
        <v>#N/A</v>
      </c>
      <c r="C48" s="44" t="e">
        <f ca="1">+IF(OFFSET('Water Data'!$C$3,0,10*ROW('Water Data'!C45))="",NA(),OFFSET('Water Data'!$C$3,0,10*ROW('Water Data'!C45)))</f>
        <v>#N/A</v>
      </c>
      <c r="D48" s="119" t="e">
        <f ca="1">+IF(AND(ISNUMBER(OFFSET('Water Data'!$C$5,0,10*ROW('Water Data'!C42))),'Data Summary'!BS48="Yes"),100-OFFSET('Water Data'!$C$5,0,10*ROW('Water Data'!C42)),NA())</f>
        <v>#N/A</v>
      </c>
      <c r="E48" s="119" t="e">
        <f ca="1">+IF(AND(ISNUMBER(OFFSET('Water Data'!$C$7,0,10*ROW('Water Data'!C42))),'Data Summary'!BT48="Yes"),OFFSET('Water Data'!$C$7,0,10*ROW('Water Data'!C42)),NA())</f>
        <v>#N/A</v>
      </c>
      <c r="F48" s="119" t="e">
        <f ca="1">+IF(AND(ISNUMBER(OFFSET('Water Data'!$C$10,0,10*ROW('Water Data'!C42))),'Data Summary'!BU48="Yes"),OFFSET('Water Data'!$C$10,0,10*ROW('Water Data'!C42)),NA())</f>
        <v>#N/A</v>
      </c>
      <c r="G48" s="119" t="e">
        <f ca="1">+IF(AND(ISNUMBER(OFFSET('Water Data'!$D$5,0,10*ROW('Water Data'!D42))),'Data Summary'!BV48="Yes"),100-OFFSET('Water Data'!$D$5,0,10*ROW('Water Data'!D42)),NA())</f>
        <v>#N/A</v>
      </c>
      <c r="H48" s="119" t="e">
        <f ca="1">+IF(AND(ISNUMBER(OFFSET('Water Data'!$D$7,0,10*ROW('Water Data'!D42))),'Data Summary'!BW48="Yes"),OFFSET('Water Data'!$D$7,0,10*ROW('Water Data'!D42)),NA())</f>
        <v>#N/A</v>
      </c>
      <c r="I48" s="119" t="e">
        <f ca="1">+IF(AND(ISNUMBER(OFFSET('Water Data'!$D$10,0,10*ROW('Water Data'!D42))),'Data Summary'!BX48="Yes"),OFFSET('Water Data'!$D$10,0,10*ROW('Water Data'!D42)),NA())</f>
        <v>#N/A</v>
      </c>
      <c r="J48" s="119" t="e">
        <f ca="1">+IF(AND(ISNUMBER(OFFSET('Water Data'!$E$5,0,10*ROW('Water Data'!E42))),'Data Summary'!BY48="Yes"),100-OFFSET('Water Data'!$E$5,0,10*ROW('Water Data'!E42)),NA())</f>
        <v>#N/A</v>
      </c>
      <c r="K48" s="119" t="e">
        <f ca="1">+IF(AND(ISNUMBER(OFFSET('Water Data'!$E$7,0,10*ROW('Water Data'!E42))),'Data Summary'!BZ48="Yes"),OFFSET('Water Data'!$E$7,0,10*ROW('Water Data'!E42)),NA())</f>
        <v>#N/A</v>
      </c>
      <c r="L48" s="119" t="e">
        <f ca="1">+IF(AND(ISNUMBER(OFFSET('Water Data'!$E$10,0,10*ROW('Water Data'!E42))),'Data Summary'!CA48="Yes"),OFFSET('Water Data'!$E$10,0,10*ROW('Water Data'!E42)),NA())</f>
        <v>#N/A</v>
      </c>
      <c r="M48" s="119" t="e">
        <f ca="1">+IF(AND(ISNUMBER(OFFSET('Water Data'!$F$5,0,10*ROW('Water Data'!F42))),'Data Summary'!CB48="Yes"),100-OFFSET('Water Data'!$F$5,0,10*ROW('Water Data'!F42)),NA())</f>
        <v>#N/A</v>
      </c>
      <c r="N48" s="119" t="e">
        <f ca="1">+IF(AND(ISNUMBER(OFFSET('Water Data'!$F$7,0,10*ROW('Water Data'!F42))),'Data Summary'!CC48="Yes"),OFFSET('Water Data'!$F$7,0,10*ROW('Water Data'!F42)),NA())</f>
        <v>#N/A</v>
      </c>
      <c r="O48" s="119" t="e">
        <f ca="1">+IF(AND(ISNUMBER(OFFSET('Water Data'!$F$10,0,10*ROW('Water Data'!F42))),'Data Summary'!CD48="Yes"),OFFSET('Water Data'!$F$10,0,10*ROW('Water Data'!F42)),NA())</f>
        <v>#N/A</v>
      </c>
      <c r="P48" s="119" t="e">
        <f ca="1">+IF(AND(ISNUMBER(OFFSET('Water Data'!$G$5,0,10*ROW('Water Data'!G42))),'Data Summary'!CE48="Yes"),100-OFFSET('Water Data'!$G$5,0,10*ROW('Water Data'!G42)),NA())</f>
        <v>#N/A</v>
      </c>
      <c r="Q48" s="119" t="e">
        <f ca="1">+IF(AND(ISNUMBER(OFFSET('Water Data'!$G$7,0,10*ROW('Water Data'!G42))),'Data Summary'!CF48="Yes"),OFFSET('Water Data'!$G$7,0,10*ROW('Water Data'!G42)),NA())</f>
        <v>#N/A</v>
      </c>
      <c r="R48" s="119" t="e">
        <f ca="1">+IF(AND(ISNUMBER(OFFSET('Water Data'!$G$10,0,10*ROW('Water Data'!G42))),'Data Summary'!CG48="Yes"),OFFSET('Water Data'!$G$10,0,10*ROW('Water Data'!G42)),NA())</f>
        <v>#N/A</v>
      </c>
      <c r="S48" s="119" t="e">
        <f ca="1">+IF(AND(ISNUMBER(OFFSET('Water Data'!$H$5,0,10*ROW('Water Data'!H42))),'Data Summary'!CH48="Yes"),100-OFFSET('Water Data'!$H$5,0,10*ROW('Water Data'!H42)),NA())</f>
        <v>#N/A</v>
      </c>
      <c r="T48" s="119" t="e">
        <f ca="1">+IF(AND(ISNUMBER(OFFSET('Water Data'!$H$7,0,10*ROW('Water Data'!H42))),'Data Summary'!CI48="Yes"),OFFSET('Water Data'!$H$7,0,10*ROW('Water Data'!H42)),NA())</f>
        <v>#N/A</v>
      </c>
      <c r="U48" s="119" t="e">
        <f ca="1">+IF(AND(ISNUMBER(OFFSET('Water Data'!$H$10,0,10*ROW('Water Data'!H42))),'Data Summary'!CJ48="Yes"),OFFSET('Water Data'!$H$10,0,10*ROW('Water Data'!H42)),NA())</f>
        <v>#N/A</v>
      </c>
      <c r="V48" s="120" t="e">
        <f ca="1">+IF(AND(ISNUMBER(OFFSET('Sanitation Data'!$C$5,0,10*ROW('Sanitation Data'!C42))),'Data Summary'!CK48="Yes"),100-OFFSET('Sanitation Data'!$C$5,0,10*ROW('Sanitation Data'!C42)),NA())</f>
        <v>#N/A</v>
      </c>
      <c r="W48" s="120" t="e">
        <f ca="1">+IF(AND(ISNUMBER(OFFSET('Sanitation Data'!$C$7,0,10*ROW('Sanitation Data'!C42))),'Data Summary'!CL48="Yes"),OFFSET('Sanitation Data'!$C$7,0,10*ROW('Sanitation Data'!C42)),NA())</f>
        <v>#N/A</v>
      </c>
      <c r="X48" s="120" t="e">
        <f ca="1">+IF(AND(ISNUMBER(OFFSET('Sanitation Data'!$C$11,0,10*ROW('Sanitation Data'!C42))),'Data Summary'!CM48="Yes"),OFFSET('Sanitation Data'!$C$11,0,10*ROW('Sanitation Data'!C42)),NA())</f>
        <v>#N/A</v>
      </c>
      <c r="Y48" s="120" t="e">
        <f ca="1">+IF(AND(ISNUMBER(OFFSET('Sanitation Data'!$C$12,0,10*ROW('Sanitation Data'!C42))),'Data Summary'!CN48="Yes"),OFFSET('Sanitation Data'!$C$12,0,10*ROW('Sanitation Data'!C42)),NA())</f>
        <v>#N/A</v>
      </c>
      <c r="Z48" s="120" t="e">
        <f ca="1">+IF(AND(ISNUMBER(OFFSET('Sanitation Data'!$C$13,0,10*ROW('Sanitation Data'!C42))),'Data Summary'!CO48="Yes"),OFFSET('Sanitation Data'!$C$13,0,10*ROW('Sanitation Data'!C42)),NA())</f>
        <v>#N/A</v>
      </c>
      <c r="AA48" s="120" t="e">
        <f ca="1">+IF(AND(ISNUMBER(OFFSET('Sanitation Data'!$D$5,0,10*ROW('Sanitation Data'!D42))),'Data Summary'!CP48="Yes"),100-OFFSET('Sanitation Data'!$D$5,0,10*ROW('Sanitation Data'!D42)),NA())</f>
        <v>#N/A</v>
      </c>
      <c r="AB48" s="120" t="e">
        <f ca="1">+IF(AND(ISNUMBER(OFFSET('Sanitation Data'!$D$7,0,10*ROW('Sanitation Data'!D42))),'Data Summary'!CQ48="Yes"),OFFSET('Sanitation Data'!$D$7,0,10*ROW('Sanitation Data'!D42)),NA())</f>
        <v>#N/A</v>
      </c>
      <c r="AC48" s="120" t="e">
        <f ca="1">+IF(AND(ISNUMBER(OFFSET('Sanitation Data'!$D$11,0,10*ROW('Sanitation Data'!D42))),'Data Summary'!CR48="Yes"),OFFSET('Sanitation Data'!$D$11,0,10*ROW('Sanitation Data'!D42)),NA())</f>
        <v>#N/A</v>
      </c>
      <c r="AD48" s="120" t="e">
        <f ca="1">+IF(AND(ISNUMBER(OFFSET('Sanitation Data'!$D$12,0,10*ROW('Sanitation Data'!D42))),'Data Summary'!CS48="Yes"),OFFSET('Sanitation Data'!$D$12,0,10*ROW('Sanitation Data'!D42)),NA())</f>
        <v>#N/A</v>
      </c>
      <c r="AE48" s="120" t="e">
        <f ca="1">+IF(AND(ISNUMBER(OFFSET('Sanitation Data'!$D$13,0,10*ROW('Sanitation Data'!D42))),'Data Summary'!CT48="Yes"),OFFSET('Sanitation Data'!$D$13,0,10*ROW('Sanitation Data'!D42)),NA())</f>
        <v>#N/A</v>
      </c>
      <c r="AF48" s="120" t="e">
        <f ca="1">+IF(AND(ISNUMBER(OFFSET('Sanitation Data'!$E$5,0,10*ROW('Sanitation Data'!E42))),'Data Summary'!CU48="Yes"),100-OFFSET('Sanitation Data'!$E$5,0,10*ROW('Sanitation Data'!E42)),NA())</f>
        <v>#N/A</v>
      </c>
      <c r="AG48" s="120" t="e">
        <f ca="1">+IF(AND(ISNUMBER(OFFSET('Sanitation Data'!$E$7,0,10*ROW('Sanitation Data'!E42))),'Data Summary'!CV48="Yes"),OFFSET('Sanitation Data'!$E$7,0,10*ROW('Sanitation Data'!E42)),NA())</f>
        <v>#N/A</v>
      </c>
      <c r="AH48" s="120" t="e">
        <f ca="1">+IF(AND(ISNUMBER(OFFSET('Sanitation Data'!$E$11,0,10*ROW('Sanitation Data'!E42))),'Data Summary'!CW48="Yes"),OFFSET('Sanitation Data'!$E$11,0,10*ROW('Sanitation Data'!E42)),NA())</f>
        <v>#N/A</v>
      </c>
      <c r="AI48" s="120" t="e">
        <f ca="1">+IF(AND(ISNUMBER(OFFSET('Sanitation Data'!$E$12,0,10*ROW('Sanitation Data'!E42))),'Data Summary'!CX48="Yes"),OFFSET('Sanitation Data'!$E$12,0,10*ROW('Sanitation Data'!E42)),NA())</f>
        <v>#N/A</v>
      </c>
      <c r="AJ48" s="120" t="e">
        <f ca="1">+IF(AND(ISNUMBER(OFFSET('Sanitation Data'!$E$13,0,10*ROW('Sanitation Data'!E42))),'Data Summary'!CY48="Yes"),OFFSET('Sanitation Data'!$E$13,0,10*ROW('Sanitation Data'!E42)),NA())</f>
        <v>#N/A</v>
      </c>
      <c r="AK48" s="120" t="e">
        <f ca="1">+IF(AND(ISNUMBER(OFFSET('Sanitation Data'!$F$5,0,10*ROW('Sanitation Data'!F42))),'Data Summary'!CZ48="Yes"),100-OFFSET('Sanitation Data'!$F$5,0,10*ROW('Sanitation Data'!F42)),NA())</f>
        <v>#N/A</v>
      </c>
      <c r="AL48" s="120" t="e">
        <f ca="1">+IF(AND(ISNUMBER(OFFSET('Sanitation Data'!$F$7,0,10*ROW('Sanitation Data'!F42))),'Data Summary'!DA48="Yes"),OFFSET('Sanitation Data'!$F$7,0,10*ROW('Sanitation Data'!F42)),NA())</f>
        <v>#N/A</v>
      </c>
      <c r="AM48" s="120" t="e">
        <f ca="1">+IF(AND(ISNUMBER(OFFSET('Sanitation Data'!$F$11,0,10*ROW('Sanitation Data'!F42))),'Data Summary'!DB48="Yes"),OFFSET('Sanitation Data'!$F$11,0,10*ROW('Sanitation Data'!F42)),NA())</f>
        <v>#N/A</v>
      </c>
      <c r="AN48" s="120" t="e">
        <f ca="1">+IF(AND(ISNUMBER(OFFSET('Sanitation Data'!$F$12,0,10*ROW('Sanitation Data'!F42))),'Data Summary'!DC48="Yes"),OFFSET('Sanitation Data'!$F$12,0,10*ROW('Sanitation Data'!F42)),NA())</f>
        <v>#N/A</v>
      </c>
      <c r="AO48" s="120" t="e">
        <f ca="1">+IF(AND(ISNUMBER(OFFSET('Sanitation Data'!$F$13,0,10*ROW('Sanitation Data'!F42))),'Data Summary'!DD48="Yes"),OFFSET('Sanitation Data'!$F$13,0,10*ROW('Sanitation Data'!F42)),NA())</f>
        <v>#N/A</v>
      </c>
      <c r="AP48" s="120" t="e">
        <f ca="1">+IF(AND(ISNUMBER(OFFSET('Sanitation Data'!$G$5,0,10*ROW('Sanitation Data'!G42))),'Data Summary'!DE48="Yes"),100-OFFSET('Sanitation Data'!$G$5,0,10*ROW('Sanitation Data'!G42)),NA())</f>
        <v>#N/A</v>
      </c>
      <c r="AQ48" s="120" t="e">
        <f ca="1">+IF(AND(ISNUMBER(OFFSET('Sanitation Data'!$G$7,0,10*ROW('Sanitation Data'!G42))),'Data Summary'!DF48="Yes"),OFFSET('Sanitation Data'!$G$7,0,10*ROW('Sanitation Data'!G42)),NA())</f>
        <v>#N/A</v>
      </c>
      <c r="AR48" s="120" t="e">
        <f ca="1">+IF(AND(ISNUMBER(OFFSET('Sanitation Data'!$G$11,0,10*ROW('Sanitation Data'!G42))),'Data Summary'!DG48="Yes"),OFFSET('Sanitation Data'!$G$11,0,10*ROW('Sanitation Data'!G42)),NA())</f>
        <v>#N/A</v>
      </c>
      <c r="AS48" s="120" t="e">
        <f ca="1">+IF(AND(ISNUMBER(OFFSET('Sanitation Data'!$G$12,0,10*ROW('Sanitation Data'!G42))),'Data Summary'!DH48="Yes"),OFFSET('Sanitation Data'!$G$12,0,10*ROW('Sanitation Data'!G42)),NA())</f>
        <v>#N/A</v>
      </c>
      <c r="AT48" s="120" t="e">
        <f ca="1">+IF(AND(ISNUMBER(OFFSET('Sanitation Data'!$G$13,0,10*ROW('Sanitation Data'!G42))),'Data Summary'!DI48="Yes"),OFFSET('Sanitation Data'!$G$13,0,10*ROW('Sanitation Data'!G42)),NA())</f>
        <v>#N/A</v>
      </c>
      <c r="AU48" s="120" t="e">
        <f ca="1">+IF(AND(ISNUMBER(OFFSET('Sanitation Data'!$H$5,0,10*ROW('Sanitation Data'!H42))),'Data Summary'!DJ48="Yes"),100-OFFSET('Sanitation Data'!$H$5,0,10*ROW('Sanitation Data'!H42)),NA())</f>
        <v>#N/A</v>
      </c>
      <c r="AV48" s="120" t="e">
        <f ca="1">+IF(AND(ISNUMBER(OFFSET('Sanitation Data'!$H$7,0,10*ROW('Sanitation Data'!H42))),'Data Summary'!DK48="Yes"),OFFSET('Sanitation Data'!$H$7,0,10*ROW('Sanitation Data'!H42)),NA())</f>
        <v>#N/A</v>
      </c>
      <c r="AW48" s="120" t="e">
        <f ca="1">+IF(AND(ISNUMBER(OFFSET('Sanitation Data'!$H$11,0,10*ROW('Sanitation Data'!H42))),'Data Summary'!DL48="Yes"),OFFSET('Sanitation Data'!$H$11,0,10*ROW('Sanitation Data'!H42)),NA())</f>
        <v>#N/A</v>
      </c>
      <c r="AX48" s="120" t="e">
        <f ca="1">+IF(AND(ISNUMBER(OFFSET('Sanitation Data'!$H$12,0,10*ROW('Sanitation Data'!H42))),'Data Summary'!DM48="Yes"),OFFSET('Sanitation Data'!$H$12,0,10*ROW('Sanitation Data'!H42)),NA())</f>
        <v>#N/A</v>
      </c>
      <c r="AY48" s="120" t="e">
        <f ca="1">+IF(AND(ISNUMBER(OFFSET('Sanitation Data'!$H$13,0,10*ROW('Sanitation Data'!H42))),'Data Summary'!DN48="Yes"),OFFSET('Sanitation Data'!$H$13,0,10*ROW('Sanitation Data'!H42)),NA())</f>
        <v>#N/A</v>
      </c>
      <c r="AZ48" s="121" t="e">
        <f ca="1">+IF(AND(ISNUMBER(OFFSET('Hygiene Data'!$C$6,0,10*ROW('Hygiene Data'!C42))),'Data Summary'!DO48="Yes"),OFFSET('Hygiene Data'!$C$6,0,10*ROW('Hygiene Data'!C42)),NA())</f>
        <v>#N/A</v>
      </c>
      <c r="BA48" s="121" t="e">
        <f ca="1">+IF(AND(ISNUMBER(OFFSET('Hygiene Data'!$C$8,0,10*ROW('Hygiene Data'!C42))),'Data Summary'!DP48="Yes"),OFFSET('Hygiene Data'!$C$8,0,10*ROW('Hygiene Data'!C42)),NA())</f>
        <v>#N/A</v>
      </c>
      <c r="BB48" s="121" t="e">
        <f ca="1">+IF(AND(ISNUMBER(OFFSET('Hygiene Data'!$C$10,0,10*ROW('Hygiene Data'!C42))),'Data Summary'!DQ48="Yes"),OFFSET('Hygiene Data'!$C$10,0,10*ROW('Hygiene Data'!C42)),NA())</f>
        <v>#N/A</v>
      </c>
      <c r="BC48" s="121" t="e">
        <f ca="1">+IF(AND(ISNUMBER(OFFSET('Hygiene Data'!$D$6,0,10*ROW('Hygiene Data'!D42))),'Data Summary'!DR48="Yes"),OFFSET('Hygiene Data'!$D$6,0,10*ROW('Hygiene Data'!D42)),NA())</f>
        <v>#N/A</v>
      </c>
      <c r="BD48" s="121" t="e">
        <f ca="1">+IF(AND(ISNUMBER(OFFSET('Hygiene Data'!$D$8,0,10*ROW('Hygiene Data'!D42))),'Data Summary'!DS48="Yes"),OFFSET('Hygiene Data'!$D$8,0,10*ROW('Hygiene Data'!D42)),NA())</f>
        <v>#N/A</v>
      </c>
      <c r="BE48" s="121" t="e">
        <f ca="1">+IF(AND(ISNUMBER(OFFSET('Hygiene Data'!$D$10,0,10*ROW('Hygiene Data'!D42))),'Data Summary'!DT48="Yes"),OFFSET('Hygiene Data'!$D$10,0,10*ROW('Hygiene Data'!D42)),NA())</f>
        <v>#N/A</v>
      </c>
      <c r="BF48" s="121" t="e">
        <f ca="1">+IF(AND(ISNUMBER(OFFSET('Hygiene Data'!$E$6,0,10*ROW('Hygiene Data'!E42))),'Data Summary'!DU48="Yes"),OFFSET('Hygiene Data'!$E$6,0,10*ROW('Hygiene Data'!E42)),NA())</f>
        <v>#N/A</v>
      </c>
      <c r="BG48" s="121" t="e">
        <f ca="1">+IF(AND(ISNUMBER(OFFSET('Hygiene Data'!$E$8,0,10*ROW('Hygiene Data'!E42))),'Data Summary'!DV48="Yes"),OFFSET('Hygiene Data'!$E$8,0,10*ROW('Hygiene Data'!E42)),NA())</f>
        <v>#N/A</v>
      </c>
      <c r="BH48" s="121" t="e">
        <f ca="1">+IF(AND(ISNUMBER(OFFSET('Hygiene Data'!$E$10,0,10*ROW('Hygiene Data'!E42))),'Data Summary'!DW48="Yes"),OFFSET('Hygiene Data'!$E$10,0,10*ROW('Hygiene Data'!E42)),NA())</f>
        <v>#N/A</v>
      </c>
      <c r="BI48" s="121" t="e">
        <f ca="1">+IF(AND(ISNUMBER(OFFSET('Hygiene Data'!$F$6,0,10*ROW('Hygiene Data'!F42))),'Data Summary'!DX48="Yes"),OFFSET('Hygiene Data'!$F$6,0,10*ROW('Hygiene Data'!F42)),NA())</f>
        <v>#N/A</v>
      </c>
      <c r="BJ48" s="121" t="e">
        <f ca="1">+IF(AND(ISNUMBER(OFFSET('Hygiene Data'!$F$8,0,10*ROW('Hygiene Data'!F42))),'Data Summary'!DY48="Yes"),OFFSET('Hygiene Data'!$F$8,0,10*ROW('Hygiene Data'!F42)),NA())</f>
        <v>#N/A</v>
      </c>
      <c r="BK48" s="121" t="e">
        <f ca="1">+IF(AND(ISNUMBER(OFFSET('Hygiene Data'!$F$10,0,10*ROW('Hygiene Data'!F42))),'Data Summary'!DZ48="Yes"),OFFSET('Hygiene Data'!$F$10,0,10*ROW('Hygiene Data'!F42)),NA())</f>
        <v>#N/A</v>
      </c>
      <c r="BL48" s="121" t="e">
        <f ca="1">+IF(AND(ISNUMBER(OFFSET('Hygiene Data'!$G$6,0,10*ROW('Hygiene Data'!G42))),'Data Summary'!EA48="Yes"),OFFSET('Hygiene Data'!$G$6,0,10*ROW('Hygiene Data'!G42)),NA())</f>
        <v>#N/A</v>
      </c>
      <c r="BM48" s="121" t="e">
        <f ca="1">+IF(AND(ISNUMBER(OFFSET('Hygiene Data'!$G$8,0,10*ROW('Hygiene Data'!G42))),'Data Summary'!EB48="Yes"),OFFSET('Hygiene Data'!$G$8,0,10*ROW('Hygiene Data'!G42)),NA())</f>
        <v>#N/A</v>
      </c>
      <c r="BN48" s="121" t="e">
        <f ca="1">+IF(AND(ISNUMBER(OFFSET('Hygiene Data'!$G$10,0,10*ROW('Hygiene Data'!G42))),'Data Summary'!EC48="Yes"),OFFSET('Hygiene Data'!$G$10,0,10*ROW('Hygiene Data'!G42)),NA())</f>
        <v>#N/A</v>
      </c>
      <c r="BO48" s="121" t="e">
        <f ca="1">+IF(AND(ISNUMBER(OFFSET('Hygiene Data'!$H$6,0,10*ROW('Hygiene Data'!H42))),'Data Summary'!ED48="Yes"),OFFSET('Hygiene Data'!$H$6,0,10*ROW('Hygiene Data'!H42)),NA())</f>
        <v>#N/A</v>
      </c>
      <c r="BP48" s="121" t="e">
        <f ca="1">+IF(AND(ISNUMBER(OFFSET('Hygiene Data'!$H$8,0,10*ROW('Hygiene Data'!H42))),'Data Summary'!EE48="Yes"),OFFSET('Hygiene Data'!$H$8,0,10*ROW('Hygiene Data'!H42)),NA())</f>
        <v>#N/A</v>
      </c>
      <c r="BQ48" s="121" t="e">
        <f ca="1">+IF(AND(ISNUMBER(OFFSET('Hygiene Data'!$H$10,0,10*ROW('Hygiene Data'!H42))),'Data Summary'!EF48="Yes"),OFFSET('Hygiene Data'!$H$10,0,10*ROW('Hygiene Data'!H42)),NA())</f>
        <v>#N/A</v>
      </c>
    </row>
    <row r="49" spans="1:69" x14ac:dyDescent="0.2">
      <c r="A49" s="44" t="e">
        <f ca="1">+IF(OFFSET('Water Data'!$B$1,0,10*ROW('Water Data'!B43))="",NA(),OFFSET('Water Data'!$B$1,0,10*ROW('Water Data'!B43)))</f>
        <v>#N/A</v>
      </c>
      <c r="B49" s="44" t="e">
        <f ca="1">+IF(OFFSET('Water Data'!$A$3,0,10*ROW('Water Data'!A46))="",NA(),OFFSET('Water Data'!$A$3,0,10*ROW('Water Data'!A46)))</f>
        <v>#N/A</v>
      </c>
      <c r="C49" s="44" t="e">
        <f ca="1">+IF(OFFSET('Water Data'!$C$3,0,10*ROW('Water Data'!C46))="",NA(),OFFSET('Water Data'!$C$3,0,10*ROW('Water Data'!C46)))</f>
        <v>#N/A</v>
      </c>
      <c r="D49" s="119" t="e">
        <f ca="1">+IF(AND(ISNUMBER(OFFSET('Water Data'!$C$5,0,10*ROW('Water Data'!C43))),'Data Summary'!BS49="Yes"),100-OFFSET('Water Data'!$C$5,0,10*ROW('Water Data'!C43)),NA())</f>
        <v>#N/A</v>
      </c>
      <c r="E49" s="119" t="e">
        <f ca="1">+IF(AND(ISNUMBER(OFFSET('Water Data'!$C$7,0,10*ROW('Water Data'!C43))),'Data Summary'!BT49="Yes"),OFFSET('Water Data'!$C$7,0,10*ROW('Water Data'!C43)),NA())</f>
        <v>#N/A</v>
      </c>
      <c r="F49" s="119" t="e">
        <f ca="1">+IF(AND(ISNUMBER(OFFSET('Water Data'!$C$10,0,10*ROW('Water Data'!C43))),'Data Summary'!BU49="Yes"),OFFSET('Water Data'!$C$10,0,10*ROW('Water Data'!C43)),NA())</f>
        <v>#N/A</v>
      </c>
      <c r="G49" s="119" t="e">
        <f ca="1">+IF(AND(ISNUMBER(OFFSET('Water Data'!$D$5,0,10*ROW('Water Data'!D43))),'Data Summary'!BV49="Yes"),100-OFFSET('Water Data'!$D$5,0,10*ROW('Water Data'!D43)),NA())</f>
        <v>#N/A</v>
      </c>
      <c r="H49" s="119" t="e">
        <f ca="1">+IF(AND(ISNUMBER(OFFSET('Water Data'!$D$7,0,10*ROW('Water Data'!D43))),'Data Summary'!BW49="Yes"),OFFSET('Water Data'!$D$7,0,10*ROW('Water Data'!D43)),NA())</f>
        <v>#N/A</v>
      </c>
      <c r="I49" s="119" t="e">
        <f ca="1">+IF(AND(ISNUMBER(OFFSET('Water Data'!$D$10,0,10*ROW('Water Data'!D43))),'Data Summary'!BX49="Yes"),OFFSET('Water Data'!$D$10,0,10*ROW('Water Data'!D43)),NA())</f>
        <v>#N/A</v>
      </c>
      <c r="J49" s="119" t="e">
        <f ca="1">+IF(AND(ISNUMBER(OFFSET('Water Data'!$E$5,0,10*ROW('Water Data'!E43))),'Data Summary'!BY49="Yes"),100-OFFSET('Water Data'!$E$5,0,10*ROW('Water Data'!E43)),NA())</f>
        <v>#N/A</v>
      </c>
      <c r="K49" s="119" t="e">
        <f ca="1">+IF(AND(ISNUMBER(OFFSET('Water Data'!$E$7,0,10*ROW('Water Data'!E43))),'Data Summary'!BZ49="Yes"),OFFSET('Water Data'!$E$7,0,10*ROW('Water Data'!E43)),NA())</f>
        <v>#N/A</v>
      </c>
      <c r="L49" s="119" t="e">
        <f ca="1">+IF(AND(ISNUMBER(OFFSET('Water Data'!$E$10,0,10*ROW('Water Data'!E43))),'Data Summary'!CA49="Yes"),OFFSET('Water Data'!$E$10,0,10*ROW('Water Data'!E43)),NA())</f>
        <v>#N/A</v>
      </c>
      <c r="M49" s="119" t="e">
        <f ca="1">+IF(AND(ISNUMBER(OFFSET('Water Data'!$F$5,0,10*ROW('Water Data'!F43))),'Data Summary'!CB49="Yes"),100-OFFSET('Water Data'!$F$5,0,10*ROW('Water Data'!F43)),NA())</f>
        <v>#N/A</v>
      </c>
      <c r="N49" s="119" t="e">
        <f ca="1">+IF(AND(ISNUMBER(OFFSET('Water Data'!$F$7,0,10*ROW('Water Data'!F43))),'Data Summary'!CC49="Yes"),OFFSET('Water Data'!$F$7,0,10*ROW('Water Data'!F43)),NA())</f>
        <v>#N/A</v>
      </c>
      <c r="O49" s="119" t="e">
        <f ca="1">+IF(AND(ISNUMBER(OFFSET('Water Data'!$F$10,0,10*ROW('Water Data'!F43))),'Data Summary'!CD49="Yes"),OFFSET('Water Data'!$F$10,0,10*ROW('Water Data'!F43)),NA())</f>
        <v>#N/A</v>
      </c>
      <c r="P49" s="119" t="e">
        <f ca="1">+IF(AND(ISNUMBER(OFFSET('Water Data'!$G$5,0,10*ROW('Water Data'!G43))),'Data Summary'!CE49="Yes"),100-OFFSET('Water Data'!$G$5,0,10*ROW('Water Data'!G43)),NA())</f>
        <v>#N/A</v>
      </c>
      <c r="Q49" s="119" t="e">
        <f ca="1">+IF(AND(ISNUMBER(OFFSET('Water Data'!$G$7,0,10*ROW('Water Data'!G43))),'Data Summary'!CF49="Yes"),OFFSET('Water Data'!$G$7,0,10*ROW('Water Data'!G43)),NA())</f>
        <v>#N/A</v>
      </c>
      <c r="R49" s="119" t="e">
        <f ca="1">+IF(AND(ISNUMBER(OFFSET('Water Data'!$G$10,0,10*ROW('Water Data'!G43))),'Data Summary'!CG49="Yes"),OFFSET('Water Data'!$G$10,0,10*ROW('Water Data'!G43)),NA())</f>
        <v>#N/A</v>
      </c>
      <c r="S49" s="119" t="e">
        <f ca="1">+IF(AND(ISNUMBER(OFFSET('Water Data'!$H$5,0,10*ROW('Water Data'!H43))),'Data Summary'!CH49="Yes"),100-OFFSET('Water Data'!$H$5,0,10*ROW('Water Data'!H43)),NA())</f>
        <v>#N/A</v>
      </c>
      <c r="T49" s="119" t="e">
        <f ca="1">+IF(AND(ISNUMBER(OFFSET('Water Data'!$H$7,0,10*ROW('Water Data'!H43))),'Data Summary'!CI49="Yes"),OFFSET('Water Data'!$H$7,0,10*ROW('Water Data'!H43)),NA())</f>
        <v>#N/A</v>
      </c>
      <c r="U49" s="119" t="e">
        <f ca="1">+IF(AND(ISNUMBER(OFFSET('Water Data'!$H$10,0,10*ROW('Water Data'!H43))),'Data Summary'!CJ49="Yes"),OFFSET('Water Data'!$H$10,0,10*ROW('Water Data'!H43)),NA())</f>
        <v>#N/A</v>
      </c>
      <c r="V49" s="120" t="e">
        <f ca="1">+IF(AND(ISNUMBER(OFFSET('Sanitation Data'!$C$5,0,10*ROW('Sanitation Data'!C43))),'Data Summary'!CK49="Yes"),100-OFFSET('Sanitation Data'!$C$5,0,10*ROW('Sanitation Data'!C43)),NA())</f>
        <v>#N/A</v>
      </c>
      <c r="W49" s="120" t="e">
        <f ca="1">+IF(AND(ISNUMBER(OFFSET('Sanitation Data'!$C$7,0,10*ROW('Sanitation Data'!C43))),'Data Summary'!CL49="Yes"),OFFSET('Sanitation Data'!$C$7,0,10*ROW('Sanitation Data'!C43)),NA())</f>
        <v>#N/A</v>
      </c>
      <c r="X49" s="120" t="e">
        <f ca="1">+IF(AND(ISNUMBER(OFFSET('Sanitation Data'!$C$11,0,10*ROW('Sanitation Data'!C43))),'Data Summary'!CM49="Yes"),OFFSET('Sanitation Data'!$C$11,0,10*ROW('Sanitation Data'!C43)),NA())</f>
        <v>#N/A</v>
      </c>
      <c r="Y49" s="120" t="e">
        <f ca="1">+IF(AND(ISNUMBER(OFFSET('Sanitation Data'!$C$12,0,10*ROW('Sanitation Data'!C43))),'Data Summary'!CN49="Yes"),OFFSET('Sanitation Data'!$C$12,0,10*ROW('Sanitation Data'!C43)),NA())</f>
        <v>#N/A</v>
      </c>
      <c r="Z49" s="120" t="e">
        <f ca="1">+IF(AND(ISNUMBER(OFFSET('Sanitation Data'!$C$13,0,10*ROW('Sanitation Data'!C43))),'Data Summary'!CO49="Yes"),OFFSET('Sanitation Data'!$C$13,0,10*ROW('Sanitation Data'!C43)),NA())</f>
        <v>#N/A</v>
      </c>
      <c r="AA49" s="120" t="e">
        <f ca="1">+IF(AND(ISNUMBER(OFFSET('Sanitation Data'!$D$5,0,10*ROW('Sanitation Data'!D43))),'Data Summary'!CP49="Yes"),100-OFFSET('Sanitation Data'!$D$5,0,10*ROW('Sanitation Data'!D43)),NA())</f>
        <v>#N/A</v>
      </c>
      <c r="AB49" s="120" t="e">
        <f ca="1">+IF(AND(ISNUMBER(OFFSET('Sanitation Data'!$D$7,0,10*ROW('Sanitation Data'!D43))),'Data Summary'!CQ49="Yes"),OFFSET('Sanitation Data'!$D$7,0,10*ROW('Sanitation Data'!D43)),NA())</f>
        <v>#N/A</v>
      </c>
      <c r="AC49" s="120" t="e">
        <f ca="1">+IF(AND(ISNUMBER(OFFSET('Sanitation Data'!$D$11,0,10*ROW('Sanitation Data'!D43))),'Data Summary'!CR49="Yes"),OFFSET('Sanitation Data'!$D$11,0,10*ROW('Sanitation Data'!D43)),NA())</f>
        <v>#N/A</v>
      </c>
      <c r="AD49" s="120" t="e">
        <f ca="1">+IF(AND(ISNUMBER(OFFSET('Sanitation Data'!$D$12,0,10*ROW('Sanitation Data'!D43))),'Data Summary'!CS49="Yes"),OFFSET('Sanitation Data'!$D$12,0,10*ROW('Sanitation Data'!D43)),NA())</f>
        <v>#N/A</v>
      </c>
      <c r="AE49" s="120" t="e">
        <f ca="1">+IF(AND(ISNUMBER(OFFSET('Sanitation Data'!$D$13,0,10*ROW('Sanitation Data'!D43))),'Data Summary'!CT49="Yes"),OFFSET('Sanitation Data'!$D$13,0,10*ROW('Sanitation Data'!D43)),NA())</f>
        <v>#N/A</v>
      </c>
      <c r="AF49" s="120" t="e">
        <f ca="1">+IF(AND(ISNUMBER(OFFSET('Sanitation Data'!$E$5,0,10*ROW('Sanitation Data'!E43))),'Data Summary'!CU49="Yes"),100-OFFSET('Sanitation Data'!$E$5,0,10*ROW('Sanitation Data'!E43)),NA())</f>
        <v>#N/A</v>
      </c>
      <c r="AG49" s="120" t="e">
        <f ca="1">+IF(AND(ISNUMBER(OFFSET('Sanitation Data'!$E$7,0,10*ROW('Sanitation Data'!E43))),'Data Summary'!CV49="Yes"),OFFSET('Sanitation Data'!$E$7,0,10*ROW('Sanitation Data'!E43)),NA())</f>
        <v>#N/A</v>
      </c>
      <c r="AH49" s="120" t="e">
        <f ca="1">+IF(AND(ISNUMBER(OFFSET('Sanitation Data'!$E$11,0,10*ROW('Sanitation Data'!E43))),'Data Summary'!CW49="Yes"),OFFSET('Sanitation Data'!$E$11,0,10*ROW('Sanitation Data'!E43)),NA())</f>
        <v>#N/A</v>
      </c>
      <c r="AI49" s="120" t="e">
        <f ca="1">+IF(AND(ISNUMBER(OFFSET('Sanitation Data'!$E$12,0,10*ROW('Sanitation Data'!E43))),'Data Summary'!CX49="Yes"),OFFSET('Sanitation Data'!$E$12,0,10*ROW('Sanitation Data'!E43)),NA())</f>
        <v>#N/A</v>
      </c>
      <c r="AJ49" s="120" t="e">
        <f ca="1">+IF(AND(ISNUMBER(OFFSET('Sanitation Data'!$E$13,0,10*ROW('Sanitation Data'!E43))),'Data Summary'!CY49="Yes"),OFFSET('Sanitation Data'!$E$13,0,10*ROW('Sanitation Data'!E43)),NA())</f>
        <v>#N/A</v>
      </c>
      <c r="AK49" s="120" t="e">
        <f ca="1">+IF(AND(ISNUMBER(OFFSET('Sanitation Data'!$F$5,0,10*ROW('Sanitation Data'!F43))),'Data Summary'!CZ49="Yes"),100-OFFSET('Sanitation Data'!$F$5,0,10*ROW('Sanitation Data'!F43)),NA())</f>
        <v>#N/A</v>
      </c>
      <c r="AL49" s="120" t="e">
        <f ca="1">+IF(AND(ISNUMBER(OFFSET('Sanitation Data'!$F$7,0,10*ROW('Sanitation Data'!F43))),'Data Summary'!DA49="Yes"),OFFSET('Sanitation Data'!$F$7,0,10*ROW('Sanitation Data'!F43)),NA())</f>
        <v>#N/A</v>
      </c>
      <c r="AM49" s="120" t="e">
        <f ca="1">+IF(AND(ISNUMBER(OFFSET('Sanitation Data'!$F$11,0,10*ROW('Sanitation Data'!F43))),'Data Summary'!DB49="Yes"),OFFSET('Sanitation Data'!$F$11,0,10*ROW('Sanitation Data'!F43)),NA())</f>
        <v>#N/A</v>
      </c>
      <c r="AN49" s="120" t="e">
        <f ca="1">+IF(AND(ISNUMBER(OFFSET('Sanitation Data'!$F$12,0,10*ROW('Sanitation Data'!F43))),'Data Summary'!DC49="Yes"),OFFSET('Sanitation Data'!$F$12,0,10*ROW('Sanitation Data'!F43)),NA())</f>
        <v>#N/A</v>
      </c>
      <c r="AO49" s="120" t="e">
        <f ca="1">+IF(AND(ISNUMBER(OFFSET('Sanitation Data'!$F$13,0,10*ROW('Sanitation Data'!F43))),'Data Summary'!DD49="Yes"),OFFSET('Sanitation Data'!$F$13,0,10*ROW('Sanitation Data'!F43)),NA())</f>
        <v>#N/A</v>
      </c>
      <c r="AP49" s="120" t="e">
        <f ca="1">+IF(AND(ISNUMBER(OFFSET('Sanitation Data'!$G$5,0,10*ROW('Sanitation Data'!G43))),'Data Summary'!DE49="Yes"),100-OFFSET('Sanitation Data'!$G$5,0,10*ROW('Sanitation Data'!G43)),NA())</f>
        <v>#N/A</v>
      </c>
      <c r="AQ49" s="120" t="e">
        <f ca="1">+IF(AND(ISNUMBER(OFFSET('Sanitation Data'!$G$7,0,10*ROW('Sanitation Data'!G43))),'Data Summary'!DF49="Yes"),OFFSET('Sanitation Data'!$G$7,0,10*ROW('Sanitation Data'!G43)),NA())</f>
        <v>#N/A</v>
      </c>
      <c r="AR49" s="120" t="e">
        <f ca="1">+IF(AND(ISNUMBER(OFFSET('Sanitation Data'!$G$11,0,10*ROW('Sanitation Data'!G43))),'Data Summary'!DG49="Yes"),OFFSET('Sanitation Data'!$G$11,0,10*ROW('Sanitation Data'!G43)),NA())</f>
        <v>#N/A</v>
      </c>
      <c r="AS49" s="120" t="e">
        <f ca="1">+IF(AND(ISNUMBER(OFFSET('Sanitation Data'!$G$12,0,10*ROW('Sanitation Data'!G43))),'Data Summary'!DH49="Yes"),OFFSET('Sanitation Data'!$G$12,0,10*ROW('Sanitation Data'!G43)),NA())</f>
        <v>#N/A</v>
      </c>
      <c r="AT49" s="120" t="e">
        <f ca="1">+IF(AND(ISNUMBER(OFFSET('Sanitation Data'!$G$13,0,10*ROW('Sanitation Data'!G43))),'Data Summary'!DI49="Yes"),OFFSET('Sanitation Data'!$G$13,0,10*ROW('Sanitation Data'!G43)),NA())</f>
        <v>#N/A</v>
      </c>
      <c r="AU49" s="120" t="e">
        <f ca="1">+IF(AND(ISNUMBER(OFFSET('Sanitation Data'!$H$5,0,10*ROW('Sanitation Data'!H43))),'Data Summary'!DJ49="Yes"),100-OFFSET('Sanitation Data'!$H$5,0,10*ROW('Sanitation Data'!H43)),NA())</f>
        <v>#N/A</v>
      </c>
      <c r="AV49" s="120" t="e">
        <f ca="1">+IF(AND(ISNUMBER(OFFSET('Sanitation Data'!$H$7,0,10*ROW('Sanitation Data'!H43))),'Data Summary'!DK49="Yes"),OFFSET('Sanitation Data'!$H$7,0,10*ROW('Sanitation Data'!H43)),NA())</f>
        <v>#N/A</v>
      </c>
      <c r="AW49" s="120" t="e">
        <f ca="1">+IF(AND(ISNUMBER(OFFSET('Sanitation Data'!$H$11,0,10*ROW('Sanitation Data'!H43))),'Data Summary'!DL49="Yes"),OFFSET('Sanitation Data'!$H$11,0,10*ROW('Sanitation Data'!H43)),NA())</f>
        <v>#N/A</v>
      </c>
      <c r="AX49" s="120" t="e">
        <f ca="1">+IF(AND(ISNUMBER(OFFSET('Sanitation Data'!$H$12,0,10*ROW('Sanitation Data'!H43))),'Data Summary'!DM49="Yes"),OFFSET('Sanitation Data'!$H$12,0,10*ROW('Sanitation Data'!H43)),NA())</f>
        <v>#N/A</v>
      </c>
      <c r="AY49" s="120" t="e">
        <f ca="1">+IF(AND(ISNUMBER(OFFSET('Sanitation Data'!$H$13,0,10*ROW('Sanitation Data'!H43))),'Data Summary'!DN49="Yes"),OFFSET('Sanitation Data'!$H$13,0,10*ROW('Sanitation Data'!H43)),NA())</f>
        <v>#N/A</v>
      </c>
      <c r="AZ49" s="121" t="e">
        <f ca="1">+IF(AND(ISNUMBER(OFFSET('Hygiene Data'!$C$6,0,10*ROW('Hygiene Data'!C43))),'Data Summary'!DO49="Yes"),OFFSET('Hygiene Data'!$C$6,0,10*ROW('Hygiene Data'!C43)),NA())</f>
        <v>#N/A</v>
      </c>
      <c r="BA49" s="121" t="e">
        <f ca="1">+IF(AND(ISNUMBER(OFFSET('Hygiene Data'!$C$8,0,10*ROW('Hygiene Data'!C43))),'Data Summary'!DP49="Yes"),OFFSET('Hygiene Data'!$C$8,0,10*ROW('Hygiene Data'!C43)),NA())</f>
        <v>#N/A</v>
      </c>
      <c r="BB49" s="121" t="e">
        <f ca="1">+IF(AND(ISNUMBER(OFFSET('Hygiene Data'!$C$10,0,10*ROW('Hygiene Data'!C43))),'Data Summary'!DQ49="Yes"),OFFSET('Hygiene Data'!$C$10,0,10*ROW('Hygiene Data'!C43)),NA())</f>
        <v>#N/A</v>
      </c>
      <c r="BC49" s="121" t="e">
        <f ca="1">+IF(AND(ISNUMBER(OFFSET('Hygiene Data'!$D$6,0,10*ROW('Hygiene Data'!D43))),'Data Summary'!DR49="Yes"),OFFSET('Hygiene Data'!$D$6,0,10*ROW('Hygiene Data'!D43)),NA())</f>
        <v>#N/A</v>
      </c>
      <c r="BD49" s="121" t="e">
        <f ca="1">+IF(AND(ISNUMBER(OFFSET('Hygiene Data'!$D$8,0,10*ROW('Hygiene Data'!D43))),'Data Summary'!DS49="Yes"),OFFSET('Hygiene Data'!$D$8,0,10*ROW('Hygiene Data'!D43)),NA())</f>
        <v>#N/A</v>
      </c>
      <c r="BE49" s="121" t="e">
        <f ca="1">+IF(AND(ISNUMBER(OFFSET('Hygiene Data'!$D$10,0,10*ROW('Hygiene Data'!D43))),'Data Summary'!DT49="Yes"),OFFSET('Hygiene Data'!$D$10,0,10*ROW('Hygiene Data'!D43)),NA())</f>
        <v>#N/A</v>
      </c>
      <c r="BF49" s="121" t="e">
        <f ca="1">+IF(AND(ISNUMBER(OFFSET('Hygiene Data'!$E$6,0,10*ROW('Hygiene Data'!E43))),'Data Summary'!DU49="Yes"),OFFSET('Hygiene Data'!$E$6,0,10*ROW('Hygiene Data'!E43)),NA())</f>
        <v>#N/A</v>
      </c>
      <c r="BG49" s="121" t="e">
        <f ca="1">+IF(AND(ISNUMBER(OFFSET('Hygiene Data'!$E$8,0,10*ROW('Hygiene Data'!E43))),'Data Summary'!DV49="Yes"),OFFSET('Hygiene Data'!$E$8,0,10*ROW('Hygiene Data'!E43)),NA())</f>
        <v>#N/A</v>
      </c>
      <c r="BH49" s="121" t="e">
        <f ca="1">+IF(AND(ISNUMBER(OFFSET('Hygiene Data'!$E$10,0,10*ROW('Hygiene Data'!E43))),'Data Summary'!DW49="Yes"),OFFSET('Hygiene Data'!$E$10,0,10*ROW('Hygiene Data'!E43)),NA())</f>
        <v>#N/A</v>
      </c>
      <c r="BI49" s="121" t="e">
        <f ca="1">+IF(AND(ISNUMBER(OFFSET('Hygiene Data'!$F$6,0,10*ROW('Hygiene Data'!F43))),'Data Summary'!DX49="Yes"),OFFSET('Hygiene Data'!$F$6,0,10*ROW('Hygiene Data'!F43)),NA())</f>
        <v>#N/A</v>
      </c>
      <c r="BJ49" s="121" t="e">
        <f ca="1">+IF(AND(ISNUMBER(OFFSET('Hygiene Data'!$F$8,0,10*ROW('Hygiene Data'!F43))),'Data Summary'!DY49="Yes"),OFFSET('Hygiene Data'!$F$8,0,10*ROW('Hygiene Data'!F43)),NA())</f>
        <v>#N/A</v>
      </c>
      <c r="BK49" s="121" t="e">
        <f ca="1">+IF(AND(ISNUMBER(OFFSET('Hygiene Data'!$F$10,0,10*ROW('Hygiene Data'!F43))),'Data Summary'!DZ49="Yes"),OFFSET('Hygiene Data'!$F$10,0,10*ROW('Hygiene Data'!F43)),NA())</f>
        <v>#N/A</v>
      </c>
      <c r="BL49" s="121" t="e">
        <f ca="1">+IF(AND(ISNUMBER(OFFSET('Hygiene Data'!$G$6,0,10*ROW('Hygiene Data'!G43))),'Data Summary'!EA49="Yes"),OFFSET('Hygiene Data'!$G$6,0,10*ROW('Hygiene Data'!G43)),NA())</f>
        <v>#N/A</v>
      </c>
      <c r="BM49" s="121" t="e">
        <f ca="1">+IF(AND(ISNUMBER(OFFSET('Hygiene Data'!$G$8,0,10*ROW('Hygiene Data'!G43))),'Data Summary'!EB49="Yes"),OFFSET('Hygiene Data'!$G$8,0,10*ROW('Hygiene Data'!G43)),NA())</f>
        <v>#N/A</v>
      </c>
      <c r="BN49" s="121" t="e">
        <f ca="1">+IF(AND(ISNUMBER(OFFSET('Hygiene Data'!$G$10,0,10*ROW('Hygiene Data'!G43))),'Data Summary'!EC49="Yes"),OFFSET('Hygiene Data'!$G$10,0,10*ROW('Hygiene Data'!G43)),NA())</f>
        <v>#N/A</v>
      </c>
      <c r="BO49" s="121" t="e">
        <f ca="1">+IF(AND(ISNUMBER(OFFSET('Hygiene Data'!$H$6,0,10*ROW('Hygiene Data'!H43))),'Data Summary'!ED49="Yes"),OFFSET('Hygiene Data'!$H$6,0,10*ROW('Hygiene Data'!H43)),NA())</f>
        <v>#N/A</v>
      </c>
      <c r="BP49" s="121" t="e">
        <f ca="1">+IF(AND(ISNUMBER(OFFSET('Hygiene Data'!$H$8,0,10*ROW('Hygiene Data'!H43))),'Data Summary'!EE49="Yes"),OFFSET('Hygiene Data'!$H$8,0,10*ROW('Hygiene Data'!H43)),NA())</f>
        <v>#N/A</v>
      </c>
      <c r="BQ49" s="121" t="e">
        <f ca="1">+IF(AND(ISNUMBER(OFFSET('Hygiene Data'!$H$10,0,10*ROW('Hygiene Data'!H43))),'Data Summary'!EF49="Yes"),OFFSET('Hygiene Data'!$H$10,0,10*ROW('Hygiene Data'!H43)),NA())</f>
        <v>#N/A</v>
      </c>
    </row>
    <row r="50" spans="1:69" x14ac:dyDescent="0.2">
      <c r="A50" s="44" t="e">
        <f ca="1">+IF(OFFSET('Water Data'!$B$1,0,10*ROW('Water Data'!B44))="",NA(),OFFSET('Water Data'!$B$1,0,10*ROW('Water Data'!B44)))</f>
        <v>#N/A</v>
      </c>
      <c r="B50" s="44" t="e">
        <f ca="1">+IF(OFFSET('Water Data'!$A$3,0,10*ROW('Water Data'!A47))="",NA(),OFFSET('Water Data'!$A$3,0,10*ROW('Water Data'!A47)))</f>
        <v>#N/A</v>
      </c>
      <c r="C50" s="44" t="e">
        <f ca="1">+IF(OFFSET('Water Data'!$C$3,0,10*ROW('Water Data'!C47))="",NA(),OFFSET('Water Data'!$C$3,0,10*ROW('Water Data'!C47)))</f>
        <v>#N/A</v>
      </c>
      <c r="D50" s="119" t="e">
        <f ca="1">+IF(AND(ISNUMBER(OFFSET('Water Data'!$C$5,0,10*ROW('Water Data'!C44))),'Data Summary'!BS50="Yes"),100-OFFSET('Water Data'!$C$5,0,10*ROW('Water Data'!C44)),NA())</f>
        <v>#N/A</v>
      </c>
      <c r="E50" s="119" t="e">
        <f ca="1">+IF(AND(ISNUMBER(OFFSET('Water Data'!$C$7,0,10*ROW('Water Data'!C44))),'Data Summary'!BT50="Yes"),OFFSET('Water Data'!$C$7,0,10*ROW('Water Data'!C44)),NA())</f>
        <v>#N/A</v>
      </c>
      <c r="F50" s="119" t="e">
        <f ca="1">+IF(AND(ISNUMBER(OFFSET('Water Data'!$C$10,0,10*ROW('Water Data'!C44))),'Data Summary'!BU50="Yes"),OFFSET('Water Data'!$C$10,0,10*ROW('Water Data'!C44)),NA())</f>
        <v>#N/A</v>
      </c>
      <c r="G50" s="119" t="e">
        <f ca="1">+IF(AND(ISNUMBER(OFFSET('Water Data'!$D$5,0,10*ROW('Water Data'!D44))),'Data Summary'!BV50="Yes"),100-OFFSET('Water Data'!$D$5,0,10*ROW('Water Data'!D44)),NA())</f>
        <v>#N/A</v>
      </c>
      <c r="H50" s="119" t="e">
        <f ca="1">+IF(AND(ISNUMBER(OFFSET('Water Data'!$D$7,0,10*ROW('Water Data'!D44))),'Data Summary'!BW50="Yes"),OFFSET('Water Data'!$D$7,0,10*ROW('Water Data'!D44)),NA())</f>
        <v>#N/A</v>
      </c>
      <c r="I50" s="119" t="e">
        <f ca="1">+IF(AND(ISNUMBER(OFFSET('Water Data'!$D$10,0,10*ROW('Water Data'!D44))),'Data Summary'!BX50="Yes"),OFFSET('Water Data'!$D$10,0,10*ROW('Water Data'!D44)),NA())</f>
        <v>#N/A</v>
      </c>
      <c r="J50" s="119" t="e">
        <f ca="1">+IF(AND(ISNUMBER(OFFSET('Water Data'!$E$5,0,10*ROW('Water Data'!E44))),'Data Summary'!BY50="Yes"),100-OFFSET('Water Data'!$E$5,0,10*ROW('Water Data'!E44)),NA())</f>
        <v>#N/A</v>
      </c>
      <c r="K50" s="119" t="e">
        <f ca="1">+IF(AND(ISNUMBER(OFFSET('Water Data'!$E$7,0,10*ROW('Water Data'!E44))),'Data Summary'!BZ50="Yes"),OFFSET('Water Data'!$E$7,0,10*ROW('Water Data'!E44)),NA())</f>
        <v>#N/A</v>
      </c>
      <c r="L50" s="119" t="e">
        <f ca="1">+IF(AND(ISNUMBER(OFFSET('Water Data'!$E$10,0,10*ROW('Water Data'!E44))),'Data Summary'!CA50="Yes"),OFFSET('Water Data'!$E$10,0,10*ROW('Water Data'!E44)),NA())</f>
        <v>#N/A</v>
      </c>
      <c r="M50" s="119" t="e">
        <f ca="1">+IF(AND(ISNUMBER(OFFSET('Water Data'!$F$5,0,10*ROW('Water Data'!F44))),'Data Summary'!CB50="Yes"),100-OFFSET('Water Data'!$F$5,0,10*ROW('Water Data'!F44)),NA())</f>
        <v>#N/A</v>
      </c>
      <c r="N50" s="119" t="e">
        <f ca="1">+IF(AND(ISNUMBER(OFFSET('Water Data'!$F$7,0,10*ROW('Water Data'!F44))),'Data Summary'!CC50="Yes"),OFFSET('Water Data'!$F$7,0,10*ROW('Water Data'!F44)),NA())</f>
        <v>#N/A</v>
      </c>
      <c r="O50" s="119" t="e">
        <f ca="1">+IF(AND(ISNUMBER(OFFSET('Water Data'!$F$10,0,10*ROW('Water Data'!F44))),'Data Summary'!CD50="Yes"),OFFSET('Water Data'!$F$10,0,10*ROW('Water Data'!F44)),NA())</f>
        <v>#N/A</v>
      </c>
      <c r="P50" s="119" t="e">
        <f ca="1">+IF(AND(ISNUMBER(OFFSET('Water Data'!$G$5,0,10*ROW('Water Data'!G44))),'Data Summary'!CE50="Yes"),100-OFFSET('Water Data'!$G$5,0,10*ROW('Water Data'!G44)),NA())</f>
        <v>#N/A</v>
      </c>
      <c r="Q50" s="119" t="e">
        <f ca="1">+IF(AND(ISNUMBER(OFFSET('Water Data'!$G$7,0,10*ROW('Water Data'!G44))),'Data Summary'!CF50="Yes"),OFFSET('Water Data'!$G$7,0,10*ROW('Water Data'!G44)),NA())</f>
        <v>#N/A</v>
      </c>
      <c r="R50" s="119" t="e">
        <f ca="1">+IF(AND(ISNUMBER(OFFSET('Water Data'!$G$10,0,10*ROW('Water Data'!G44))),'Data Summary'!CG50="Yes"),OFFSET('Water Data'!$G$10,0,10*ROW('Water Data'!G44)),NA())</f>
        <v>#N/A</v>
      </c>
      <c r="S50" s="119" t="e">
        <f ca="1">+IF(AND(ISNUMBER(OFFSET('Water Data'!$H$5,0,10*ROW('Water Data'!H44))),'Data Summary'!CH50="Yes"),100-OFFSET('Water Data'!$H$5,0,10*ROW('Water Data'!H44)),NA())</f>
        <v>#N/A</v>
      </c>
      <c r="T50" s="119" t="e">
        <f ca="1">+IF(AND(ISNUMBER(OFFSET('Water Data'!$H$7,0,10*ROW('Water Data'!H44))),'Data Summary'!CI50="Yes"),OFFSET('Water Data'!$H$7,0,10*ROW('Water Data'!H44)),NA())</f>
        <v>#N/A</v>
      </c>
      <c r="U50" s="119" t="e">
        <f ca="1">+IF(AND(ISNUMBER(OFFSET('Water Data'!$H$10,0,10*ROW('Water Data'!H44))),'Data Summary'!CJ50="Yes"),OFFSET('Water Data'!$H$10,0,10*ROW('Water Data'!H44)),NA())</f>
        <v>#N/A</v>
      </c>
      <c r="V50" s="120" t="e">
        <f ca="1">+IF(AND(ISNUMBER(OFFSET('Sanitation Data'!$C$5,0,10*ROW('Sanitation Data'!C44))),'Data Summary'!CK50="Yes"),100-OFFSET('Sanitation Data'!$C$5,0,10*ROW('Sanitation Data'!C44)),NA())</f>
        <v>#N/A</v>
      </c>
      <c r="W50" s="120" t="e">
        <f ca="1">+IF(AND(ISNUMBER(OFFSET('Sanitation Data'!$C$7,0,10*ROW('Sanitation Data'!C44))),'Data Summary'!CL50="Yes"),OFFSET('Sanitation Data'!$C$7,0,10*ROW('Sanitation Data'!C44)),NA())</f>
        <v>#N/A</v>
      </c>
      <c r="X50" s="120" t="e">
        <f ca="1">+IF(AND(ISNUMBER(OFFSET('Sanitation Data'!$C$11,0,10*ROW('Sanitation Data'!C44))),'Data Summary'!CM50="Yes"),OFFSET('Sanitation Data'!$C$11,0,10*ROW('Sanitation Data'!C44)),NA())</f>
        <v>#N/A</v>
      </c>
      <c r="Y50" s="120" t="e">
        <f ca="1">+IF(AND(ISNUMBER(OFFSET('Sanitation Data'!$C$12,0,10*ROW('Sanitation Data'!C44))),'Data Summary'!CN50="Yes"),OFFSET('Sanitation Data'!$C$12,0,10*ROW('Sanitation Data'!C44)),NA())</f>
        <v>#N/A</v>
      </c>
      <c r="Z50" s="120" t="e">
        <f ca="1">+IF(AND(ISNUMBER(OFFSET('Sanitation Data'!$C$13,0,10*ROW('Sanitation Data'!C44))),'Data Summary'!CO50="Yes"),OFFSET('Sanitation Data'!$C$13,0,10*ROW('Sanitation Data'!C44)),NA())</f>
        <v>#N/A</v>
      </c>
      <c r="AA50" s="120" t="e">
        <f ca="1">+IF(AND(ISNUMBER(OFFSET('Sanitation Data'!$D$5,0,10*ROW('Sanitation Data'!D44))),'Data Summary'!CP50="Yes"),100-OFFSET('Sanitation Data'!$D$5,0,10*ROW('Sanitation Data'!D44)),NA())</f>
        <v>#N/A</v>
      </c>
      <c r="AB50" s="120" t="e">
        <f ca="1">+IF(AND(ISNUMBER(OFFSET('Sanitation Data'!$D$7,0,10*ROW('Sanitation Data'!D44))),'Data Summary'!CQ50="Yes"),OFFSET('Sanitation Data'!$D$7,0,10*ROW('Sanitation Data'!D44)),NA())</f>
        <v>#N/A</v>
      </c>
      <c r="AC50" s="120" t="e">
        <f ca="1">+IF(AND(ISNUMBER(OFFSET('Sanitation Data'!$D$11,0,10*ROW('Sanitation Data'!D44))),'Data Summary'!CR50="Yes"),OFFSET('Sanitation Data'!$D$11,0,10*ROW('Sanitation Data'!D44)),NA())</f>
        <v>#N/A</v>
      </c>
      <c r="AD50" s="120" t="e">
        <f ca="1">+IF(AND(ISNUMBER(OFFSET('Sanitation Data'!$D$12,0,10*ROW('Sanitation Data'!D44))),'Data Summary'!CS50="Yes"),OFFSET('Sanitation Data'!$D$12,0,10*ROW('Sanitation Data'!D44)),NA())</f>
        <v>#N/A</v>
      </c>
      <c r="AE50" s="120" t="e">
        <f ca="1">+IF(AND(ISNUMBER(OFFSET('Sanitation Data'!$D$13,0,10*ROW('Sanitation Data'!D44))),'Data Summary'!CT50="Yes"),OFFSET('Sanitation Data'!$D$13,0,10*ROW('Sanitation Data'!D44)),NA())</f>
        <v>#N/A</v>
      </c>
      <c r="AF50" s="120" t="e">
        <f ca="1">+IF(AND(ISNUMBER(OFFSET('Sanitation Data'!$E$5,0,10*ROW('Sanitation Data'!E44))),'Data Summary'!CU50="Yes"),100-OFFSET('Sanitation Data'!$E$5,0,10*ROW('Sanitation Data'!E44)),NA())</f>
        <v>#N/A</v>
      </c>
      <c r="AG50" s="120" t="e">
        <f ca="1">+IF(AND(ISNUMBER(OFFSET('Sanitation Data'!$E$7,0,10*ROW('Sanitation Data'!E44))),'Data Summary'!CV50="Yes"),OFFSET('Sanitation Data'!$E$7,0,10*ROW('Sanitation Data'!E44)),NA())</f>
        <v>#N/A</v>
      </c>
      <c r="AH50" s="120" t="e">
        <f ca="1">+IF(AND(ISNUMBER(OFFSET('Sanitation Data'!$E$11,0,10*ROW('Sanitation Data'!E44))),'Data Summary'!CW50="Yes"),OFFSET('Sanitation Data'!$E$11,0,10*ROW('Sanitation Data'!E44)),NA())</f>
        <v>#N/A</v>
      </c>
      <c r="AI50" s="120" t="e">
        <f ca="1">+IF(AND(ISNUMBER(OFFSET('Sanitation Data'!$E$12,0,10*ROW('Sanitation Data'!E44))),'Data Summary'!CX50="Yes"),OFFSET('Sanitation Data'!$E$12,0,10*ROW('Sanitation Data'!E44)),NA())</f>
        <v>#N/A</v>
      </c>
      <c r="AJ50" s="120" t="e">
        <f ca="1">+IF(AND(ISNUMBER(OFFSET('Sanitation Data'!$E$13,0,10*ROW('Sanitation Data'!E44))),'Data Summary'!CY50="Yes"),OFFSET('Sanitation Data'!$E$13,0,10*ROW('Sanitation Data'!E44)),NA())</f>
        <v>#N/A</v>
      </c>
      <c r="AK50" s="120" t="e">
        <f ca="1">+IF(AND(ISNUMBER(OFFSET('Sanitation Data'!$F$5,0,10*ROW('Sanitation Data'!F44))),'Data Summary'!CZ50="Yes"),100-OFFSET('Sanitation Data'!$F$5,0,10*ROW('Sanitation Data'!F44)),NA())</f>
        <v>#N/A</v>
      </c>
      <c r="AL50" s="120" t="e">
        <f ca="1">+IF(AND(ISNUMBER(OFFSET('Sanitation Data'!$F$7,0,10*ROW('Sanitation Data'!F44))),'Data Summary'!DA50="Yes"),OFFSET('Sanitation Data'!$F$7,0,10*ROW('Sanitation Data'!F44)),NA())</f>
        <v>#N/A</v>
      </c>
      <c r="AM50" s="120" t="e">
        <f ca="1">+IF(AND(ISNUMBER(OFFSET('Sanitation Data'!$F$11,0,10*ROW('Sanitation Data'!F44))),'Data Summary'!DB50="Yes"),OFFSET('Sanitation Data'!$F$11,0,10*ROW('Sanitation Data'!F44)),NA())</f>
        <v>#N/A</v>
      </c>
      <c r="AN50" s="120" t="e">
        <f ca="1">+IF(AND(ISNUMBER(OFFSET('Sanitation Data'!$F$12,0,10*ROW('Sanitation Data'!F44))),'Data Summary'!DC50="Yes"),OFFSET('Sanitation Data'!$F$12,0,10*ROW('Sanitation Data'!F44)),NA())</f>
        <v>#N/A</v>
      </c>
      <c r="AO50" s="120" t="e">
        <f ca="1">+IF(AND(ISNUMBER(OFFSET('Sanitation Data'!$F$13,0,10*ROW('Sanitation Data'!F44))),'Data Summary'!DD50="Yes"),OFFSET('Sanitation Data'!$F$13,0,10*ROW('Sanitation Data'!F44)),NA())</f>
        <v>#N/A</v>
      </c>
      <c r="AP50" s="120" t="e">
        <f ca="1">+IF(AND(ISNUMBER(OFFSET('Sanitation Data'!$G$5,0,10*ROW('Sanitation Data'!G44))),'Data Summary'!DE50="Yes"),100-OFFSET('Sanitation Data'!$G$5,0,10*ROW('Sanitation Data'!G44)),NA())</f>
        <v>#N/A</v>
      </c>
      <c r="AQ50" s="120" t="e">
        <f ca="1">+IF(AND(ISNUMBER(OFFSET('Sanitation Data'!$G$7,0,10*ROW('Sanitation Data'!G44))),'Data Summary'!DF50="Yes"),OFFSET('Sanitation Data'!$G$7,0,10*ROW('Sanitation Data'!G44)),NA())</f>
        <v>#N/A</v>
      </c>
      <c r="AR50" s="120" t="e">
        <f ca="1">+IF(AND(ISNUMBER(OFFSET('Sanitation Data'!$G$11,0,10*ROW('Sanitation Data'!G44))),'Data Summary'!DG50="Yes"),OFFSET('Sanitation Data'!$G$11,0,10*ROW('Sanitation Data'!G44)),NA())</f>
        <v>#N/A</v>
      </c>
      <c r="AS50" s="120" t="e">
        <f ca="1">+IF(AND(ISNUMBER(OFFSET('Sanitation Data'!$G$12,0,10*ROW('Sanitation Data'!G44))),'Data Summary'!DH50="Yes"),OFFSET('Sanitation Data'!$G$12,0,10*ROW('Sanitation Data'!G44)),NA())</f>
        <v>#N/A</v>
      </c>
      <c r="AT50" s="120" t="e">
        <f ca="1">+IF(AND(ISNUMBER(OFFSET('Sanitation Data'!$G$13,0,10*ROW('Sanitation Data'!G44))),'Data Summary'!DI50="Yes"),OFFSET('Sanitation Data'!$G$13,0,10*ROW('Sanitation Data'!G44)),NA())</f>
        <v>#N/A</v>
      </c>
      <c r="AU50" s="120" t="e">
        <f ca="1">+IF(AND(ISNUMBER(OFFSET('Sanitation Data'!$H$5,0,10*ROW('Sanitation Data'!H44))),'Data Summary'!DJ50="Yes"),100-OFFSET('Sanitation Data'!$H$5,0,10*ROW('Sanitation Data'!H44)),NA())</f>
        <v>#N/A</v>
      </c>
      <c r="AV50" s="120" t="e">
        <f ca="1">+IF(AND(ISNUMBER(OFFSET('Sanitation Data'!$H$7,0,10*ROW('Sanitation Data'!H44))),'Data Summary'!DK50="Yes"),OFFSET('Sanitation Data'!$H$7,0,10*ROW('Sanitation Data'!H44)),NA())</f>
        <v>#N/A</v>
      </c>
      <c r="AW50" s="120" t="e">
        <f ca="1">+IF(AND(ISNUMBER(OFFSET('Sanitation Data'!$H$11,0,10*ROW('Sanitation Data'!H44))),'Data Summary'!DL50="Yes"),OFFSET('Sanitation Data'!$H$11,0,10*ROW('Sanitation Data'!H44)),NA())</f>
        <v>#N/A</v>
      </c>
      <c r="AX50" s="120" t="e">
        <f ca="1">+IF(AND(ISNUMBER(OFFSET('Sanitation Data'!$H$12,0,10*ROW('Sanitation Data'!H44))),'Data Summary'!DM50="Yes"),OFFSET('Sanitation Data'!$H$12,0,10*ROW('Sanitation Data'!H44)),NA())</f>
        <v>#N/A</v>
      </c>
      <c r="AY50" s="120" t="e">
        <f ca="1">+IF(AND(ISNUMBER(OFFSET('Sanitation Data'!$H$13,0,10*ROW('Sanitation Data'!H44))),'Data Summary'!DN50="Yes"),OFFSET('Sanitation Data'!$H$13,0,10*ROW('Sanitation Data'!H44)),NA())</f>
        <v>#N/A</v>
      </c>
      <c r="AZ50" s="121" t="e">
        <f ca="1">+IF(AND(ISNUMBER(OFFSET('Hygiene Data'!$C$6,0,10*ROW('Hygiene Data'!C44))),'Data Summary'!DO50="Yes"),OFFSET('Hygiene Data'!$C$6,0,10*ROW('Hygiene Data'!C44)),NA())</f>
        <v>#N/A</v>
      </c>
      <c r="BA50" s="121" t="e">
        <f ca="1">+IF(AND(ISNUMBER(OFFSET('Hygiene Data'!$C$8,0,10*ROW('Hygiene Data'!C44))),'Data Summary'!DP50="Yes"),OFFSET('Hygiene Data'!$C$8,0,10*ROW('Hygiene Data'!C44)),NA())</f>
        <v>#N/A</v>
      </c>
      <c r="BB50" s="121" t="e">
        <f ca="1">+IF(AND(ISNUMBER(OFFSET('Hygiene Data'!$C$10,0,10*ROW('Hygiene Data'!C44))),'Data Summary'!DQ50="Yes"),OFFSET('Hygiene Data'!$C$10,0,10*ROW('Hygiene Data'!C44)),NA())</f>
        <v>#N/A</v>
      </c>
      <c r="BC50" s="121" t="e">
        <f ca="1">+IF(AND(ISNUMBER(OFFSET('Hygiene Data'!$D$6,0,10*ROW('Hygiene Data'!D44))),'Data Summary'!DR50="Yes"),OFFSET('Hygiene Data'!$D$6,0,10*ROW('Hygiene Data'!D44)),NA())</f>
        <v>#N/A</v>
      </c>
      <c r="BD50" s="121" t="e">
        <f ca="1">+IF(AND(ISNUMBER(OFFSET('Hygiene Data'!$D$8,0,10*ROW('Hygiene Data'!D44))),'Data Summary'!DS50="Yes"),OFFSET('Hygiene Data'!$D$8,0,10*ROW('Hygiene Data'!D44)),NA())</f>
        <v>#N/A</v>
      </c>
      <c r="BE50" s="121" t="e">
        <f ca="1">+IF(AND(ISNUMBER(OFFSET('Hygiene Data'!$D$10,0,10*ROW('Hygiene Data'!D44))),'Data Summary'!DT50="Yes"),OFFSET('Hygiene Data'!$D$10,0,10*ROW('Hygiene Data'!D44)),NA())</f>
        <v>#N/A</v>
      </c>
      <c r="BF50" s="121" t="e">
        <f ca="1">+IF(AND(ISNUMBER(OFFSET('Hygiene Data'!$E$6,0,10*ROW('Hygiene Data'!E44))),'Data Summary'!DU50="Yes"),OFFSET('Hygiene Data'!$E$6,0,10*ROW('Hygiene Data'!E44)),NA())</f>
        <v>#N/A</v>
      </c>
      <c r="BG50" s="121" t="e">
        <f ca="1">+IF(AND(ISNUMBER(OFFSET('Hygiene Data'!$E$8,0,10*ROW('Hygiene Data'!E44))),'Data Summary'!DV50="Yes"),OFFSET('Hygiene Data'!$E$8,0,10*ROW('Hygiene Data'!E44)),NA())</f>
        <v>#N/A</v>
      </c>
      <c r="BH50" s="121" t="e">
        <f ca="1">+IF(AND(ISNUMBER(OFFSET('Hygiene Data'!$E$10,0,10*ROW('Hygiene Data'!E44))),'Data Summary'!DW50="Yes"),OFFSET('Hygiene Data'!$E$10,0,10*ROW('Hygiene Data'!E44)),NA())</f>
        <v>#N/A</v>
      </c>
      <c r="BI50" s="121" t="e">
        <f ca="1">+IF(AND(ISNUMBER(OFFSET('Hygiene Data'!$F$6,0,10*ROW('Hygiene Data'!F44))),'Data Summary'!DX50="Yes"),OFFSET('Hygiene Data'!$F$6,0,10*ROW('Hygiene Data'!F44)),NA())</f>
        <v>#N/A</v>
      </c>
      <c r="BJ50" s="121" t="e">
        <f ca="1">+IF(AND(ISNUMBER(OFFSET('Hygiene Data'!$F$8,0,10*ROW('Hygiene Data'!F44))),'Data Summary'!DY50="Yes"),OFFSET('Hygiene Data'!$F$8,0,10*ROW('Hygiene Data'!F44)),NA())</f>
        <v>#N/A</v>
      </c>
      <c r="BK50" s="121" t="e">
        <f ca="1">+IF(AND(ISNUMBER(OFFSET('Hygiene Data'!$F$10,0,10*ROW('Hygiene Data'!F44))),'Data Summary'!DZ50="Yes"),OFFSET('Hygiene Data'!$F$10,0,10*ROW('Hygiene Data'!F44)),NA())</f>
        <v>#N/A</v>
      </c>
      <c r="BL50" s="121" t="e">
        <f ca="1">+IF(AND(ISNUMBER(OFFSET('Hygiene Data'!$G$6,0,10*ROW('Hygiene Data'!G44))),'Data Summary'!EA50="Yes"),OFFSET('Hygiene Data'!$G$6,0,10*ROW('Hygiene Data'!G44)),NA())</f>
        <v>#N/A</v>
      </c>
      <c r="BM50" s="121" t="e">
        <f ca="1">+IF(AND(ISNUMBER(OFFSET('Hygiene Data'!$G$8,0,10*ROW('Hygiene Data'!G44))),'Data Summary'!EB50="Yes"),OFFSET('Hygiene Data'!$G$8,0,10*ROW('Hygiene Data'!G44)),NA())</f>
        <v>#N/A</v>
      </c>
      <c r="BN50" s="121" t="e">
        <f ca="1">+IF(AND(ISNUMBER(OFFSET('Hygiene Data'!$G$10,0,10*ROW('Hygiene Data'!G44))),'Data Summary'!EC50="Yes"),OFFSET('Hygiene Data'!$G$10,0,10*ROW('Hygiene Data'!G44)),NA())</f>
        <v>#N/A</v>
      </c>
      <c r="BO50" s="121" t="e">
        <f ca="1">+IF(AND(ISNUMBER(OFFSET('Hygiene Data'!$H$6,0,10*ROW('Hygiene Data'!H44))),'Data Summary'!ED50="Yes"),OFFSET('Hygiene Data'!$H$6,0,10*ROW('Hygiene Data'!H44)),NA())</f>
        <v>#N/A</v>
      </c>
      <c r="BP50" s="121" t="e">
        <f ca="1">+IF(AND(ISNUMBER(OFFSET('Hygiene Data'!$H$8,0,10*ROW('Hygiene Data'!H44))),'Data Summary'!EE50="Yes"),OFFSET('Hygiene Data'!$H$8,0,10*ROW('Hygiene Data'!H44)),NA())</f>
        <v>#N/A</v>
      </c>
      <c r="BQ50" s="121" t="e">
        <f ca="1">+IF(AND(ISNUMBER(OFFSET('Hygiene Data'!$H$10,0,10*ROW('Hygiene Data'!H44))),'Data Summary'!EF50="Yes"),OFFSET('Hygiene Data'!$H$10,0,10*ROW('Hygiene Data'!H44)),NA())</f>
        <v>#N/A</v>
      </c>
    </row>
    <row r="51" spans="1:69" x14ac:dyDescent="0.2">
      <c r="A51" s="44" t="e">
        <f ca="1">+IF(OFFSET('Water Data'!$B$1,0,10*ROW('Water Data'!B45))="",NA(),OFFSET('Water Data'!$B$1,0,10*ROW('Water Data'!B45)))</f>
        <v>#N/A</v>
      </c>
      <c r="B51" s="44" t="e">
        <f ca="1">+IF(OFFSET('Water Data'!$A$3,0,10*ROW('Water Data'!A48))="",NA(),OFFSET('Water Data'!$A$3,0,10*ROW('Water Data'!A48)))</f>
        <v>#N/A</v>
      </c>
      <c r="C51" s="44" t="e">
        <f ca="1">+IF(OFFSET('Water Data'!$C$3,0,10*ROW('Water Data'!C48))="",NA(),OFFSET('Water Data'!$C$3,0,10*ROW('Water Data'!C48)))</f>
        <v>#N/A</v>
      </c>
      <c r="D51" s="119" t="e">
        <f ca="1">+IF(AND(ISNUMBER(OFFSET('Water Data'!$C$5,0,10*ROW('Water Data'!C45))),'Data Summary'!BS51="Yes"),100-OFFSET('Water Data'!$C$5,0,10*ROW('Water Data'!C45)),NA())</f>
        <v>#N/A</v>
      </c>
      <c r="E51" s="119" t="e">
        <f ca="1">+IF(AND(ISNUMBER(OFFSET('Water Data'!$C$7,0,10*ROW('Water Data'!C45))),'Data Summary'!BT51="Yes"),OFFSET('Water Data'!$C$7,0,10*ROW('Water Data'!C45)),NA())</f>
        <v>#N/A</v>
      </c>
      <c r="F51" s="119" t="e">
        <f ca="1">+IF(AND(ISNUMBER(OFFSET('Water Data'!$C$10,0,10*ROW('Water Data'!C45))),'Data Summary'!BU51="Yes"),OFFSET('Water Data'!$C$10,0,10*ROW('Water Data'!C45)),NA())</f>
        <v>#N/A</v>
      </c>
      <c r="G51" s="119" t="e">
        <f ca="1">+IF(AND(ISNUMBER(OFFSET('Water Data'!$D$5,0,10*ROW('Water Data'!D45))),'Data Summary'!BV51="Yes"),100-OFFSET('Water Data'!$D$5,0,10*ROW('Water Data'!D45)),NA())</f>
        <v>#N/A</v>
      </c>
      <c r="H51" s="119" t="e">
        <f ca="1">+IF(AND(ISNUMBER(OFFSET('Water Data'!$D$7,0,10*ROW('Water Data'!D45))),'Data Summary'!BW51="Yes"),OFFSET('Water Data'!$D$7,0,10*ROW('Water Data'!D45)),NA())</f>
        <v>#N/A</v>
      </c>
      <c r="I51" s="119" t="e">
        <f ca="1">+IF(AND(ISNUMBER(OFFSET('Water Data'!$D$10,0,10*ROW('Water Data'!D45))),'Data Summary'!BX51="Yes"),OFFSET('Water Data'!$D$10,0,10*ROW('Water Data'!D45)),NA())</f>
        <v>#N/A</v>
      </c>
      <c r="J51" s="119" t="e">
        <f ca="1">+IF(AND(ISNUMBER(OFFSET('Water Data'!$E$5,0,10*ROW('Water Data'!E45))),'Data Summary'!BY51="Yes"),100-OFFSET('Water Data'!$E$5,0,10*ROW('Water Data'!E45)),NA())</f>
        <v>#N/A</v>
      </c>
      <c r="K51" s="119" t="e">
        <f ca="1">+IF(AND(ISNUMBER(OFFSET('Water Data'!$E$7,0,10*ROW('Water Data'!E45))),'Data Summary'!BZ51="Yes"),OFFSET('Water Data'!$E$7,0,10*ROW('Water Data'!E45)),NA())</f>
        <v>#N/A</v>
      </c>
      <c r="L51" s="119" t="e">
        <f ca="1">+IF(AND(ISNUMBER(OFFSET('Water Data'!$E$10,0,10*ROW('Water Data'!E45))),'Data Summary'!CA51="Yes"),OFFSET('Water Data'!$E$10,0,10*ROW('Water Data'!E45)),NA())</f>
        <v>#N/A</v>
      </c>
      <c r="M51" s="119" t="e">
        <f ca="1">+IF(AND(ISNUMBER(OFFSET('Water Data'!$F$5,0,10*ROW('Water Data'!F45))),'Data Summary'!CB51="Yes"),100-OFFSET('Water Data'!$F$5,0,10*ROW('Water Data'!F45)),NA())</f>
        <v>#N/A</v>
      </c>
      <c r="N51" s="119" t="e">
        <f ca="1">+IF(AND(ISNUMBER(OFFSET('Water Data'!$F$7,0,10*ROW('Water Data'!F45))),'Data Summary'!CC51="Yes"),OFFSET('Water Data'!$F$7,0,10*ROW('Water Data'!F45)),NA())</f>
        <v>#N/A</v>
      </c>
      <c r="O51" s="119" t="e">
        <f ca="1">+IF(AND(ISNUMBER(OFFSET('Water Data'!$F$10,0,10*ROW('Water Data'!F45))),'Data Summary'!CD51="Yes"),OFFSET('Water Data'!$F$10,0,10*ROW('Water Data'!F45)),NA())</f>
        <v>#N/A</v>
      </c>
      <c r="P51" s="119" t="e">
        <f ca="1">+IF(AND(ISNUMBER(OFFSET('Water Data'!$G$5,0,10*ROW('Water Data'!G45))),'Data Summary'!CE51="Yes"),100-OFFSET('Water Data'!$G$5,0,10*ROW('Water Data'!G45)),NA())</f>
        <v>#N/A</v>
      </c>
      <c r="Q51" s="119" t="e">
        <f ca="1">+IF(AND(ISNUMBER(OFFSET('Water Data'!$G$7,0,10*ROW('Water Data'!G45))),'Data Summary'!CF51="Yes"),OFFSET('Water Data'!$G$7,0,10*ROW('Water Data'!G45)),NA())</f>
        <v>#N/A</v>
      </c>
      <c r="R51" s="119" t="e">
        <f ca="1">+IF(AND(ISNUMBER(OFFSET('Water Data'!$G$10,0,10*ROW('Water Data'!G45))),'Data Summary'!CG51="Yes"),OFFSET('Water Data'!$G$10,0,10*ROW('Water Data'!G45)),NA())</f>
        <v>#N/A</v>
      </c>
      <c r="S51" s="119" t="e">
        <f ca="1">+IF(AND(ISNUMBER(OFFSET('Water Data'!$H$5,0,10*ROW('Water Data'!H45))),'Data Summary'!CH51="Yes"),100-OFFSET('Water Data'!$H$5,0,10*ROW('Water Data'!H45)),NA())</f>
        <v>#N/A</v>
      </c>
      <c r="T51" s="119" t="e">
        <f ca="1">+IF(AND(ISNUMBER(OFFSET('Water Data'!$H$7,0,10*ROW('Water Data'!H45))),'Data Summary'!CI51="Yes"),OFFSET('Water Data'!$H$7,0,10*ROW('Water Data'!H45)),NA())</f>
        <v>#N/A</v>
      </c>
      <c r="U51" s="119" t="e">
        <f ca="1">+IF(AND(ISNUMBER(OFFSET('Water Data'!$H$10,0,10*ROW('Water Data'!H45))),'Data Summary'!CJ51="Yes"),OFFSET('Water Data'!$H$10,0,10*ROW('Water Data'!H45)),NA())</f>
        <v>#N/A</v>
      </c>
      <c r="V51" s="120" t="e">
        <f ca="1">+IF(AND(ISNUMBER(OFFSET('Sanitation Data'!$C$5,0,10*ROW('Sanitation Data'!C45))),'Data Summary'!CK51="Yes"),100-OFFSET('Sanitation Data'!$C$5,0,10*ROW('Sanitation Data'!C45)),NA())</f>
        <v>#N/A</v>
      </c>
      <c r="W51" s="120" t="e">
        <f ca="1">+IF(AND(ISNUMBER(OFFSET('Sanitation Data'!$C$7,0,10*ROW('Sanitation Data'!C45))),'Data Summary'!CL51="Yes"),OFFSET('Sanitation Data'!$C$7,0,10*ROW('Sanitation Data'!C45)),NA())</f>
        <v>#N/A</v>
      </c>
      <c r="X51" s="120" t="e">
        <f ca="1">+IF(AND(ISNUMBER(OFFSET('Sanitation Data'!$C$11,0,10*ROW('Sanitation Data'!C45))),'Data Summary'!CM51="Yes"),OFFSET('Sanitation Data'!$C$11,0,10*ROW('Sanitation Data'!C45)),NA())</f>
        <v>#N/A</v>
      </c>
      <c r="Y51" s="120" t="e">
        <f ca="1">+IF(AND(ISNUMBER(OFFSET('Sanitation Data'!$C$12,0,10*ROW('Sanitation Data'!C45))),'Data Summary'!CN51="Yes"),OFFSET('Sanitation Data'!$C$12,0,10*ROW('Sanitation Data'!C45)),NA())</f>
        <v>#N/A</v>
      </c>
      <c r="Z51" s="120" t="e">
        <f ca="1">+IF(AND(ISNUMBER(OFFSET('Sanitation Data'!$C$13,0,10*ROW('Sanitation Data'!C45))),'Data Summary'!CO51="Yes"),OFFSET('Sanitation Data'!$C$13,0,10*ROW('Sanitation Data'!C45)),NA())</f>
        <v>#N/A</v>
      </c>
      <c r="AA51" s="120" t="e">
        <f ca="1">+IF(AND(ISNUMBER(OFFSET('Sanitation Data'!$D$5,0,10*ROW('Sanitation Data'!D45))),'Data Summary'!CP51="Yes"),100-OFFSET('Sanitation Data'!$D$5,0,10*ROW('Sanitation Data'!D45)),NA())</f>
        <v>#N/A</v>
      </c>
      <c r="AB51" s="120" t="e">
        <f ca="1">+IF(AND(ISNUMBER(OFFSET('Sanitation Data'!$D$7,0,10*ROW('Sanitation Data'!D45))),'Data Summary'!CQ51="Yes"),OFFSET('Sanitation Data'!$D$7,0,10*ROW('Sanitation Data'!D45)),NA())</f>
        <v>#N/A</v>
      </c>
      <c r="AC51" s="120" t="e">
        <f ca="1">+IF(AND(ISNUMBER(OFFSET('Sanitation Data'!$D$11,0,10*ROW('Sanitation Data'!D45))),'Data Summary'!CR51="Yes"),OFFSET('Sanitation Data'!$D$11,0,10*ROW('Sanitation Data'!D45)),NA())</f>
        <v>#N/A</v>
      </c>
      <c r="AD51" s="120" t="e">
        <f ca="1">+IF(AND(ISNUMBER(OFFSET('Sanitation Data'!$D$12,0,10*ROW('Sanitation Data'!D45))),'Data Summary'!CS51="Yes"),OFFSET('Sanitation Data'!$D$12,0,10*ROW('Sanitation Data'!D45)),NA())</f>
        <v>#N/A</v>
      </c>
      <c r="AE51" s="120" t="e">
        <f ca="1">+IF(AND(ISNUMBER(OFFSET('Sanitation Data'!$D$13,0,10*ROW('Sanitation Data'!D45))),'Data Summary'!CT51="Yes"),OFFSET('Sanitation Data'!$D$13,0,10*ROW('Sanitation Data'!D45)),NA())</f>
        <v>#N/A</v>
      </c>
      <c r="AF51" s="120" t="e">
        <f ca="1">+IF(AND(ISNUMBER(OFFSET('Sanitation Data'!$E$5,0,10*ROW('Sanitation Data'!E45))),'Data Summary'!CU51="Yes"),100-OFFSET('Sanitation Data'!$E$5,0,10*ROW('Sanitation Data'!E45)),NA())</f>
        <v>#N/A</v>
      </c>
      <c r="AG51" s="120" t="e">
        <f ca="1">+IF(AND(ISNUMBER(OFFSET('Sanitation Data'!$E$7,0,10*ROW('Sanitation Data'!E45))),'Data Summary'!CV51="Yes"),OFFSET('Sanitation Data'!$E$7,0,10*ROW('Sanitation Data'!E45)),NA())</f>
        <v>#N/A</v>
      </c>
      <c r="AH51" s="120" t="e">
        <f ca="1">+IF(AND(ISNUMBER(OFFSET('Sanitation Data'!$E$11,0,10*ROW('Sanitation Data'!E45))),'Data Summary'!CW51="Yes"),OFFSET('Sanitation Data'!$E$11,0,10*ROW('Sanitation Data'!E45)),NA())</f>
        <v>#N/A</v>
      </c>
      <c r="AI51" s="120" t="e">
        <f ca="1">+IF(AND(ISNUMBER(OFFSET('Sanitation Data'!$E$12,0,10*ROW('Sanitation Data'!E45))),'Data Summary'!CX51="Yes"),OFFSET('Sanitation Data'!$E$12,0,10*ROW('Sanitation Data'!E45)),NA())</f>
        <v>#N/A</v>
      </c>
      <c r="AJ51" s="120" t="e">
        <f ca="1">+IF(AND(ISNUMBER(OFFSET('Sanitation Data'!$E$13,0,10*ROW('Sanitation Data'!E45))),'Data Summary'!CY51="Yes"),OFFSET('Sanitation Data'!$E$13,0,10*ROW('Sanitation Data'!E45)),NA())</f>
        <v>#N/A</v>
      </c>
      <c r="AK51" s="120" t="e">
        <f ca="1">+IF(AND(ISNUMBER(OFFSET('Sanitation Data'!$F$5,0,10*ROW('Sanitation Data'!F45))),'Data Summary'!CZ51="Yes"),100-OFFSET('Sanitation Data'!$F$5,0,10*ROW('Sanitation Data'!F45)),NA())</f>
        <v>#N/A</v>
      </c>
      <c r="AL51" s="120" t="e">
        <f ca="1">+IF(AND(ISNUMBER(OFFSET('Sanitation Data'!$F$7,0,10*ROW('Sanitation Data'!F45))),'Data Summary'!DA51="Yes"),OFFSET('Sanitation Data'!$F$7,0,10*ROW('Sanitation Data'!F45)),NA())</f>
        <v>#N/A</v>
      </c>
      <c r="AM51" s="120" t="e">
        <f ca="1">+IF(AND(ISNUMBER(OFFSET('Sanitation Data'!$F$11,0,10*ROW('Sanitation Data'!F45))),'Data Summary'!DB51="Yes"),OFFSET('Sanitation Data'!$F$11,0,10*ROW('Sanitation Data'!F45)),NA())</f>
        <v>#N/A</v>
      </c>
      <c r="AN51" s="120" t="e">
        <f ca="1">+IF(AND(ISNUMBER(OFFSET('Sanitation Data'!$F$12,0,10*ROW('Sanitation Data'!F45))),'Data Summary'!DC51="Yes"),OFFSET('Sanitation Data'!$F$12,0,10*ROW('Sanitation Data'!F45)),NA())</f>
        <v>#N/A</v>
      </c>
      <c r="AO51" s="120" t="e">
        <f ca="1">+IF(AND(ISNUMBER(OFFSET('Sanitation Data'!$F$13,0,10*ROW('Sanitation Data'!F45))),'Data Summary'!DD51="Yes"),OFFSET('Sanitation Data'!$F$13,0,10*ROW('Sanitation Data'!F45)),NA())</f>
        <v>#N/A</v>
      </c>
      <c r="AP51" s="120" t="e">
        <f ca="1">+IF(AND(ISNUMBER(OFFSET('Sanitation Data'!$G$5,0,10*ROW('Sanitation Data'!G45))),'Data Summary'!DE51="Yes"),100-OFFSET('Sanitation Data'!$G$5,0,10*ROW('Sanitation Data'!G45)),NA())</f>
        <v>#N/A</v>
      </c>
      <c r="AQ51" s="120" t="e">
        <f ca="1">+IF(AND(ISNUMBER(OFFSET('Sanitation Data'!$G$7,0,10*ROW('Sanitation Data'!G45))),'Data Summary'!DF51="Yes"),OFFSET('Sanitation Data'!$G$7,0,10*ROW('Sanitation Data'!G45)),NA())</f>
        <v>#N/A</v>
      </c>
      <c r="AR51" s="120" t="e">
        <f ca="1">+IF(AND(ISNUMBER(OFFSET('Sanitation Data'!$G$11,0,10*ROW('Sanitation Data'!G45))),'Data Summary'!DG51="Yes"),OFFSET('Sanitation Data'!$G$11,0,10*ROW('Sanitation Data'!G45)),NA())</f>
        <v>#N/A</v>
      </c>
      <c r="AS51" s="120" t="e">
        <f ca="1">+IF(AND(ISNUMBER(OFFSET('Sanitation Data'!$G$12,0,10*ROW('Sanitation Data'!G45))),'Data Summary'!DH51="Yes"),OFFSET('Sanitation Data'!$G$12,0,10*ROW('Sanitation Data'!G45)),NA())</f>
        <v>#N/A</v>
      </c>
      <c r="AT51" s="120" t="e">
        <f ca="1">+IF(AND(ISNUMBER(OFFSET('Sanitation Data'!$G$13,0,10*ROW('Sanitation Data'!G45))),'Data Summary'!DI51="Yes"),OFFSET('Sanitation Data'!$G$13,0,10*ROW('Sanitation Data'!G45)),NA())</f>
        <v>#N/A</v>
      </c>
      <c r="AU51" s="120" t="e">
        <f ca="1">+IF(AND(ISNUMBER(OFFSET('Sanitation Data'!$H$5,0,10*ROW('Sanitation Data'!H45))),'Data Summary'!DJ51="Yes"),100-OFFSET('Sanitation Data'!$H$5,0,10*ROW('Sanitation Data'!H45)),NA())</f>
        <v>#N/A</v>
      </c>
      <c r="AV51" s="120" t="e">
        <f ca="1">+IF(AND(ISNUMBER(OFFSET('Sanitation Data'!$H$7,0,10*ROW('Sanitation Data'!H45))),'Data Summary'!DK51="Yes"),OFFSET('Sanitation Data'!$H$7,0,10*ROW('Sanitation Data'!H45)),NA())</f>
        <v>#N/A</v>
      </c>
      <c r="AW51" s="120" t="e">
        <f ca="1">+IF(AND(ISNUMBER(OFFSET('Sanitation Data'!$H$11,0,10*ROW('Sanitation Data'!H45))),'Data Summary'!DL51="Yes"),OFFSET('Sanitation Data'!$H$11,0,10*ROW('Sanitation Data'!H45)),NA())</f>
        <v>#N/A</v>
      </c>
      <c r="AX51" s="120" t="e">
        <f ca="1">+IF(AND(ISNUMBER(OFFSET('Sanitation Data'!$H$12,0,10*ROW('Sanitation Data'!H45))),'Data Summary'!DM51="Yes"),OFFSET('Sanitation Data'!$H$12,0,10*ROW('Sanitation Data'!H45)),NA())</f>
        <v>#N/A</v>
      </c>
      <c r="AY51" s="120" t="e">
        <f ca="1">+IF(AND(ISNUMBER(OFFSET('Sanitation Data'!$H$13,0,10*ROW('Sanitation Data'!H45))),'Data Summary'!DN51="Yes"),OFFSET('Sanitation Data'!$H$13,0,10*ROW('Sanitation Data'!H45)),NA())</f>
        <v>#N/A</v>
      </c>
      <c r="AZ51" s="121" t="e">
        <f ca="1">+IF(AND(ISNUMBER(OFFSET('Hygiene Data'!$C$6,0,10*ROW('Hygiene Data'!C45))),'Data Summary'!DO51="Yes"),OFFSET('Hygiene Data'!$C$6,0,10*ROW('Hygiene Data'!C45)),NA())</f>
        <v>#N/A</v>
      </c>
      <c r="BA51" s="121" t="e">
        <f ca="1">+IF(AND(ISNUMBER(OFFSET('Hygiene Data'!$C$8,0,10*ROW('Hygiene Data'!C45))),'Data Summary'!DP51="Yes"),OFFSET('Hygiene Data'!$C$8,0,10*ROW('Hygiene Data'!C45)),NA())</f>
        <v>#N/A</v>
      </c>
      <c r="BB51" s="121" t="e">
        <f ca="1">+IF(AND(ISNUMBER(OFFSET('Hygiene Data'!$C$10,0,10*ROW('Hygiene Data'!C45))),'Data Summary'!DQ51="Yes"),OFFSET('Hygiene Data'!$C$10,0,10*ROW('Hygiene Data'!C45)),NA())</f>
        <v>#N/A</v>
      </c>
      <c r="BC51" s="121" t="e">
        <f ca="1">+IF(AND(ISNUMBER(OFFSET('Hygiene Data'!$D$6,0,10*ROW('Hygiene Data'!D45))),'Data Summary'!DR51="Yes"),OFFSET('Hygiene Data'!$D$6,0,10*ROW('Hygiene Data'!D45)),NA())</f>
        <v>#N/A</v>
      </c>
      <c r="BD51" s="121" t="e">
        <f ca="1">+IF(AND(ISNUMBER(OFFSET('Hygiene Data'!$D$8,0,10*ROW('Hygiene Data'!D45))),'Data Summary'!DS51="Yes"),OFFSET('Hygiene Data'!$D$8,0,10*ROW('Hygiene Data'!D45)),NA())</f>
        <v>#N/A</v>
      </c>
      <c r="BE51" s="121" t="e">
        <f ca="1">+IF(AND(ISNUMBER(OFFSET('Hygiene Data'!$D$10,0,10*ROW('Hygiene Data'!D45))),'Data Summary'!DT51="Yes"),OFFSET('Hygiene Data'!$D$10,0,10*ROW('Hygiene Data'!D45)),NA())</f>
        <v>#N/A</v>
      </c>
      <c r="BF51" s="121" t="e">
        <f ca="1">+IF(AND(ISNUMBER(OFFSET('Hygiene Data'!$E$6,0,10*ROW('Hygiene Data'!E45))),'Data Summary'!DU51="Yes"),OFFSET('Hygiene Data'!$E$6,0,10*ROW('Hygiene Data'!E45)),NA())</f>
        <v>#N/A</v>
      </c>
      <c r="BG51" s="121" t="e">
        <f ca="1">+IF(AND(ISNUMBER(OFFSET('Hygiene Data'!$E$8,0,10*ROW('Hygiene Data'!E45))),'Data Summary'!DV51="Yes"),OFFSET('Hygiene Data'!$E$8,0,10*ROW('Hygiene Data'!E45)),NA())</f>
        <v>#N/A</v>
      </c>
      <c r="BH51" s="121" t="e">
        <f ca="1">+IF(AND(ISNUMBER(OFFSET('Hygiene Data'!$E$10,0,10*ROW('Hygiene Data'!E45))),'Data Summary'!DW51="Yes"),OFFSET('Hygiene Data'!$E$10,0,10*ROW('Hygiene Data'!E45)),NA())</f>
        <v>#N/A</v>
      </c>
      <c r="BI51" s="121" t="e">
        <f ca="1">+IF(AND(ISNUMBER(OFFSET('Hygiene Data'!$F$6,0,10*ROW('Hygiene Data'!F45))),'Data Summary'!DX51="Yes"),OFFSET('Hygiene Data'!$F$6,0,10*ROW('Hygiene Data'!F45)),NA())</f>
        <v>#N/A</v>
      </c>
      <c r="BJ51" s="121" t="e">
        <f ca="1">+IF(AND(ISNUMBER(OFFSET('Hygiene Data'!$F$8,0,10*ROW('Hygiene Data'!F45))),'Data Summary'!DY51="Yes"),OFFSET('Hygiene Data'!$F$8,0,10*ROW('Hygiene Data'!F45)),NA())</f>
        <v>#N/A</v>
      </c>
      <c r="BK51" s="121" t="e">
        <f ca="1">+IF(AND(ISNUMBER(OFFSET('Hygiene Data'!$F$10,0,10*ROW('Hygiene Data'!F45))),'Data Summary'!DZ51="Yes"),OFFSET('Hygiene Data'!$F$10,0,10*ROW('Hygiene Data'!F45)),NA())</f>
        <v>#N/A</v>
      </c>
      <c r="BL51" s="121" t="e">
        <f ca="1">+IF(AND(ISNUMBER(OFFSET('Hygiene Data'!$G$6,0,10*ROW('Hygiene Data'!G45))),'Data Summary'!EA51="Yes"),OFFSET('Hygiene Data'!$G$6,0,10*ROW('Hygiene Data'!G45)),NA())</f>
        <v>#N/A</v>
      </c>
      <c r="BM51" s="121" t="e">
        <f ca="1">+IF(AND(ISNUMBER(OFFSET('Hygiene Data'!$G$8,0,10*ROW('Hygiene Data'!G45))),'Data Summary'!EB51="Yes"),OFFSET('Hygiene Data'!$G$8,0,10*ROW('Hygiene Data'!G45)),NA())</f>
        <v>#N/A</v>
      </c>
      <c r="BN51" s="121" t="e">
        <f ca="1">+IF(AND(ISNUMBER(OFFSET('Hygiene Data'!$G$10,0,10*ROW('Hygiene Data'!G45))),'Data Summary'!EC51="Yes"),OFFSET('Hygiene Data'!$G$10,0,10*ROW('Hygiene Data'!G45)),NA())</f>
        <v>#N/A</v>
      </c>
      <c r="BO51" s="121" t="e">
        <f ca="1">+IF(AND(ISNUMBER(OFFSET('Hygiene Data'!$H$6,0,10*ROW('Hygiene Data'!H45))),'Data Summary'!ED51="Yes"),OFFSET('Hygiene Data'!$H$6,0,10*ROW('Hygiene Data'!H45)),NA())</f>
        <v>#N/A</v>
      </c>
      <c r="BP51" s="121" t="e">
        <f ca="1">+IF(AND(ISNUMBER(OFFSET('Hygiene Data'!$H$8,0,10*ROW('Hygiene Data'!H45))),'Data Summary'!EE51="Yes"),OFFSET('Hygiene Data'!$H$8,0,10*ROW('Hygiene Data'!H45)),NA())</f>
        <v>#N/A</v>
      </c>
      <c r="BQ51" s="121" t="e">
        <f ca="1">+IF(AND(ISNUMBER(OFFSET('Hygiene Data'!$H$10,0,10*ROW('Hygiene Data'!H45))),'Data Summary'!EF51="Yes"),OFFSET('Hygiene Data'!$H$10,0,10*ROW('Hygiene Data'!H45)),NA())</f>
        <v>#N/A</v>
      </c>
    </row>
    <row r="52" spans="1:69" x14ac:dyDescent="0.2">
      <c r="A52" s="44" t="e">
        <f ca="1">+IF(OFFSET('Water Data'!$B$1,0,10*ROW('Water Data'!B46))="",NA(),OFFSET('Water Data'!$B$1,0,10*ROW('Water Data'!B46)))</f>
        <v>#N/A</v>
      </c>
      <c r="B52" s="44" t="e">
        <f ca="1">+IF(OFFSET('Water Data'!$A$3,0,10*ROW('Water Data'!A49))="",NA(),OFFSET('Water Data'!$A$3,0,10*ROW('Water Data'!A49)))</f>
        <v>#N/A</v>
      </c>
      <c r="C52" s="44" t="e">
        <f ca="1">+IF(OFFSET('Water Data'!$C$3,0,10*ROW('Water Data'!C49))="",NA(),OFFSET('Water Data'!$C$3,0,10*ROW('Water Data'!C49)))</f>
        <v>#N/A</v>
      </c>
      <c r="D52" s="119" t="e">
        <f ca="1">+IF(AND(ISNUMBER(OFFSET('Water Data'!$C$5,0,10*ROW('Water Data'!C46))),'Data Summary'!BS52="Yes"),100-OFFSET('Water Data'!$C$5,0,10*ROW('Water Data'!C46)),NA())</f>
        <v>#N/A</v>
      </c>
      <c r="E52" s="119" t="e">
        <f ca="1">+IF(AND(ISNUMBER(OFFSET('Water Data'!$C$7,0,10*ROW('Water Data'!C46))),'Data Summary'!BT52="Yes"),OFFSET('Water Data'!$C$7,0,10*ROW('Water Data'!C46)),NA())</f>
        <v>#N/A</v>
      </c>
      <c r="F52" s="119" t="e">
        <f ca="1">+IF(AND(ISNUMBER(OFFSET('Water Data'!$C$10,0,10*ROW('Water Data'!C46))),'Data Summary'!BU52="Yes"),OFFSET('Water Data'!$C$10,0,10*ROW('Water Data'!C46)),NA())</f>
        <v>#N/A</v>
      </c>
      <c r="G52" s="119" t="e">
        <f ca="1">+IF(AND(ISNUMBER(OFFSET('Water Data'!$D$5,0,10*ROW('Water Data'!D46))),'Data Summary'!BV52="Yes"),100-OFFSET('Water Data'!$D$5,0,10*ROW('Water Data'!D46)),NA())</f>
        <v>#N/A</v>
      </c>
      <c r="H52" s="119" t="e">
        <f ca="1">+IF(AND(ISNUMBER(OFFSET('Water Data'!$D$7,0,10*ROW('Water Data'!D46))),'Data Summary'!BW52="Yes"),OFFSET('Water Data'!$D$7,0,10*ROW('Water Data'!D46)),NA())</f>
        <v>#N/A</v>
      </c>
      <c r="I52" s="119" t="e">
        <f ca="1">+IF(AND(ISNUMBER(OFFSET('Water Data'!$D$10,0,10*ROW('Water Data'!D46))),'Data Summary'!BX52="Yes"),OFFSET('Water Data'!$D$10,0,10*ROW('Water Data'!D46)),NA())</f>
        <v>#N/A</v>
      </c>
      <c r="J52" s="119" t="e">
        <f ca="1">+IF(AND(ISNUMBER(OFFSET('Water Data'!$E$5,0,10*ROW('Water Data'!E46))),'Data Summary'!BY52="Yes"),100-OFFSET('Water Data'!$E$5,0,10*ROW('Water Data'!E46)),NA())</f>
        <v>#N/A</v>
      </c>
      <c r="K52" s="119" t="e">
        <f ca="1">+IF(AND(ISNUMBER(OFFSET('Water Data'!$E$7,0,10*ROW('Water Data'!E46))),'Data Summary'!BZ52="Yes"),OFFSET('Water Data'!$E$7,0,10*ROW('Water Data'!E46)),NA())</f>
        <v>#N/A</v>
      </c>
      <c r="L52" s="119" t="e">
        <f ca="1">+IF(AND(ISNUMBER(OFFSET('Water Data'!$E$10,0,10*ROW('Water Data'!E46))),'Data Summary'!CA52="Yes"),OFFSET('Water Data'!$E$10,0,10*ROW('Water Data'!E46)),NA())</f>
        <v>#N/A</v>
      </c>
      <c r="M52" s="119" t="e">
        <f ca="1">+IF(AND(ISNUMBER(OFFSET('Water Data'!$F$5,0,10*ROW('Water Data'!F46))),'Data Summary'!CB52="Yes"),100-OFFSET('Water Data'!$F$5,0,10*ROW('Water Data'!F46)),NA())</f>
        <v>#N/A</v>
      </c>
      <c r="N52" s="119" t="e">
        <f ca="1">+IF(AND(ISNUMBER(OFFSET('Water Data'!$F$7,0,10*ROW('Water Data'!F46))),'Data Summary'!CC52="Yes"),OFFSET('Water Data'!$F$7,0,10*ROW('Water Data'!F46)),NA())</f>
        <v>#N/A</v>
      </c>
      <c r="O52" s="119" t="e">
        <f ca="1">+IF(AND(ISNUMBER(OFFSET('Water Data'!$F$10,0,10*ROW('Water Data'!F46))),'Data Summary'!CD52="Yes"),OFFSET('Water Data'!$F$10,0,10*ROW('Water Data'!F46)),NA())</f>
        <v>#N/A</v>
      </c>
      <c r="P52" s="119" t="e">
        <f ca="1">+IF(AND(ISNUMBER(OFFSET('Water Data'!$G$5,0,10*ROW('Water Data'!G46))),'Data Summary'!CE52="Yes"),100-OFFSET('Water Data'!$G$5,0,10*ROW('Water Data'!G46)),NA())</f>
        <v>#N/A</v>
      </c>
      <c r="Q52" s="119" t="e">
        <f ca="1">+IF(AND(ISNUMBER(OFFSET('Water Data'!$G$7,0,10*ROW('Water Data'!G46))),'Data Summary'!CF52="Yes"),OFFSET('Water Data'!$G$7,0,10*ROW('Water Data'!G46)),NA())</f>
        <v>#N/A</v>
      </c>
      <c r="R52" s="119" t="e">
        <f ca="1">+IF(AND(ISNUMBER(OFFSET('Water Data'!$G$10,0,10*ROW('Water Data'!G46))),'Data Summary'!CG52="Yes"),OFFSET('Water Data'!$G$10,0,10*ROW('Water Data'!G46)),NA())</f>
        <v>#N/A</v>
      </c>
      <c r="S52" s="119" t="e">
        <f ca="1">+IF(AND(ISNUMBER(OFFSET('Water Data'!$H$5,0,10*ROW('Water Data'!H46))),'Data Summary'!CH52="Yes"),100-OFFSET('Water Data'!$H$5,0,10*ROW('Water Data'!H46)),NA())</f>
        <v>#N/A</v>
      </c>
      <c r="T52" s="119" t="e">
        <f ca="1">+IF(AND(ISNUMBER(OFFSET('Water Data'!$H$7,0,10*ROW('Water Data'!H46))),'Data Summary'!CI52="Yes"),OFFSET('Water Data'!$H$7,0,10*ROW('Water Data'!H46)),NA())</f>
        <v>#N/A</v>
      </c>
      <c r="U52" s="119" t="e">
        <f ca="1">+IF(AND(ISNUMBER(OFFSET('Water Data'!$H$10,0,10*ROW('Water Data'!H46))),'Data Summary'!CJ52="Yes"),OFFSET('Water Data'!$H$10,0,10*ROW('Water Data'!H46)),NA())</f>
        <v>#N/A</v>
      </c>
      <c r="V52" s="120" t="e">
        <f ca="1">+IF(AND(ISNUMBER(OFFSET('Sanitation Data'!$C$5,0,10*ROW('Sanitation Data'!C46))),'Data Summary'!CK52="Yes"),100-OFFSET('Sanitation Data'!$C$5,0,10*ROW('Sanitation Data'!C46)),NA())</f>
        <v>#N/A</v>
      </c>
      <c r="W52" s="120" t="e">
        <f ca="1">+IF(AND(ISNUMBER(OFFSET('Sanitation Data'!$C$7,0,10*ROW('Sanitation Data'!C46))),'Data Summary'!CL52="Yes"),OFFSET('Sanitation Data'!$C$7,0,10*ROW('Sanitation Data'!C46)),NA())</f>
        <v>#N/A</v>
      </c>
      <c r="X52" s="120" t="e">
        <f ca="1">+IF(AND(ISNUMBER(OFFSET('Sanitation Data'!$C$11,0,10*ROW('Sanitation Data'!C46))),'Data Summary'!CM52="Yes"),OFFSET('Sanitation Data'!$C$11,0,10*ROW('Sanitation Data'!C46)),NA())</f>
        <v>#N/A</v>
      </c>
      <c r="Y52" s="120" t="e">
        <f ca="1">+IF(AND(ISNUMBER(OFFSET('Sanitation Data'!$C$12,0,10*ROW('Sanitation Data'!C46))),'Data Summary'!CN52="Yes"),OFFSET('Sanitation Data'!$C$12,0,10*ROW('Sanitation Data'!C46)),NA())</f>
        <v>#N/A</v>
      </c>
      <c r="Z52" s="120" t="e">
        <f ca="1">+IF(AND(ISNUMBER(OFFSET('Sanitation Data'!$C$13,0,10*ROW('Sanitation Data'!C46))),'Data Summary'!CO52="Yes"),OFFSET('Sanitation Data'!$C$13,0,10*ROW('Sanitation Data'!C46)),NA())</f>
        <v>#N/A</v>
      </c>
      <c r="AA52" s="120" t="e">
        <f ca="1">+IF(AND(ISNUMBER(OFFSET('Sanitation Data'!$D$5,0,10*ROW('Sanitation Data'!D46))),'Data Summary'!CP52="Yes"),100-OFFSET('Sanitation Data'!$D$5,0,10*ROW('Sanitation Data'!D46)),NA())</f>
        <v>#N/A</v>
      </c>
      <c r="AB52" s="120" t="e">
        <f ca="1">+IF(AND(ISNUMBER(OFFSET('Sanitation Data'!$D$7,0,10*ROW('Sanitation Data'!D46))),'Data Summary'!CQ52="Yes"),OFFSET('Sanitation Data'!$D$7,0,10*ROW('Sanitation Data'!D46)),NA())</f>
        <v>#N/A</v>
      </c>
      <c r="AC52" s="120" t="e">
        <f ca="1">+IF(AND(ISNUMBER(OFFSET('Sanitation Data'!$D$11,0,10*ROW('Sanitation Data'!D46))),'Data Summary'!CR52="Yes"),OFFSET('Sanitation Data'!$D$11,0,10*ROW('Sanitation Data'!D46)),NA())</f>
        <v>#N/A</v>
      </c>
      <c r="AD52" s="120" t="e">
        <f ca="1">+IF(AND(ISNUMBER(OFFSET('Sanitation Data'!$D$12,0,10*ROW('Sanitation Data'!D46))),'Data Summary'!CS52="Yes"),OFFSET('Sanitation Data'!$D$12,0,10*ROW('Sanitation Data'!D46)),NA())</f>
        <v>#N/A</v>
      </c>
      <c r="AE52" s="120" t="e">
        <f ca="1">+IF(AND(ISNUMBER(OFFSET('Sanitation Data'!$D$13,0,10*ROW('Sanitation Data'!D46))),'Data Summary'!CT52="Yes"),OFFSET('Sanitation Data'!$D$13,0,10*ROW('Sanitation Data'!D46)),NA())</f>
        <v>#N/A</v>
      </c>
      <c r="AF52" s="120" t="e">
        <f ca="1">+IF(AND(ISNUMBER(OFFSET('Sanitation Data'!$E$5,0,10*ROW('Sanitation Data'!E46))),'Data Summary'!CU52="Yes"),100-OFFSET('Sanitation Data'!$E$5,0,10*ROW('Sanitation Data'!E46)),NA())</f>
        <v>#N/A</v>
      </c>
      <c r="AG52" s="120" t="e">
        <f ca="1">+IF(AND(ISNUMBER(OFFSET('Sanitation Data'!$E$7,0,10*ROW('Sanitation Data'!E46))),'Data Summary'!CV52="Yes"),OFFSET('Sanitation Data'!$E$7,0,10*ROW('Sanitation Data'!E46)),NA())</f>
        <v>#N/A</v>
      </c>
      <c r="AH52" s="120" t="e">
        <f ca="1">+IF(AND(ISNUMBER(OFFSET('Sanitation Data'!$E$11,0,10*ROW('Sanitation Data'!E46))),'Data Summary'!CW52="Yes"),OFFSET('Sanitation Data'!$E$11,0,10*ROW('Sanitation Data'!E46)),NA())</f>
        <v>#N/A</v>
      </c>
      <c r="AI52" s="120" t="e">
        <f ca="1">+IF(AND(ISNUMBER(OFFSET('Sanitation Data'!$E$12,0,10*ROW('Sanitation Data'!E46))),'Data Summary'!CX52="Yes"),OFFSET('Sanitation Data'!$E$12,0,10*ROW('Sanitation Data'!E46)),NA())</f>
        <v>#N/A</v>
      </c>
      <c r="AJ52" s="120" t="e">
        <f ca="1">+IF(AND(ISNUMBER(OFFSET('Sanitation Data'!$E$13,0,10*ROW('Sanitation Data'!E46))),'Data Summary'!CY52="Yes"),OFFSET('Sanitation Data'!$E$13,0,10*ROW('Sanitation Data'!E46)),NA())</f>
        <v>#N/A</v>
      </c>
      <c r="AK52" s="120" t="e">
        <f ca="1">+IF(AND(ISNUMBER(OFFSET('Sanitation Data'!$F$5,0,10*ROW('Sanitation Data'!F46))),'Data Summary'!CZ52="Yes"),100-OFFSET('Sanitation Data'!$F$5,0,10*ROW('Sanitation Data'!F46)),NA())</f>
        <v>#N/A</v>
      </c>
      <c r="AL52" s="120" t="e">
        <f ca="1">+IF(AND(ISNUMBER(OFFSET('Sanitation Data'!$F$7,0,10*ROW('Sanitation Data'!F46))),'Data Summary'!DA52="Yes"),OFFSET('Sanitation Data'!$F$7,0,10*ROW('Sanitation Data'!F46)),NA())</f>
        <v>#N/A</v>
      </c>
      <c r="AM52" s="120" t="e">
        <f ca="1">+IF(AND(ISNUMBER(OFFSET('Sanitation Data'!$F$11,0,10*ROW('Sanitation Data'!F46))),'Data Summary'!DB52="Yes"),OFFSET('Sanitation Data'!$F$11,0,10*ROW('Sanitation Data'!F46)),NA())</f>
        <v>#N/A</v>
      </c>
      <c r="AN52" s="120" t="e">
        <f ca="1">+IF(AND(ISNUMBER(OFFSET('Sanitation Data'!$F$12,0,10*ROW('Sanitation Data'!F46))),'Data Summary'!DC52="Yes"),OFFSET('Sanitation Data'!$F$12,0,10*ROW('Sanitation Data'!F46)),NA())</f>
        <v>#N/A</v>
      </c>
      <c r="AO52" s="120" t="e">
        <f ca="1">+IF(AND(ISNUMBER(OFFSET('Sanitation Data'!$F$13,0,10*ROW('Sanitation Data'!F46))),'Data Summary'!DD52="Yes"),OFFSET('Sanitation Data'!$F$13,0,10*ROW('Sanitation Data'!F46)),NA())</f>
        <v>#N/A</v>
      </c>
      <c r="AP52" s="120" t="e">
        <f ca="1">+IF(AND(ISNUMBER(OFFSET('Sanitation Data'!$G$5,0,10*ROW('Sanitation Data'!G46))),'Data Summary'!DE52="Yes"),100-OFFSET('Sanitation Data'!$G$5,0,10*ROW('Sanitation Data'!G46)),NA())</f>
        <v>#N/A</v>
      </c>
      <c r="AQ52" s="120" t="e">
        <f ca="1">+IF(AND(ISNUMBER(OFFSET('Sanitation Data'!$G$7,0,10*ROW('Sanitation Data'!G46))),'Data Summary'!DF52="Yes"),OFFSET('Sanitation Data'!$G$7,0,10*ROW('Sanitation Data'!G46)),NA())</f>
        <v>#N/A</v>
      </c>
      <c r="AR52" s="120" t="e">
        <f ca="1">+IF(AND(ISNUMBER(OFFSET('Sanitation Data'!$G$11,0,10*ROW('Sanitation Data'!G46))),'Data Summary'!DG52="Yes"),OFFSET('Sanitation Data'!$G$11,0,10*ROW('Sanitation Data'!G46)),NA())</f>
        <v>#N/A</v>
      </c>
      <c r="AS52" s="120" t="e">
        <f ca="1">+IF(AND(ISNUMBER(OFFSET('Sanitation Data'!$G$12,0,10*ROW('Sanitation Data'!G46))),'Data Summary'!DH52="Yes"),OFFSET('Sanitation Data'!$G$12,0,10*ROW('Sanitation Data'!G46)),NA())</f>
        <v>#N/A</v>
      </c>
      <c r="AT52" s="120" t="e">
        <f ca="1">+IF(AND(ISNUMBER(OFFSET('Sanitation Data'!$G$13,0,10*ROW('Sanitation Data'!G46))),'Data Summary'!DI52="Yes"),OFFSET('Sanitation Data'!$G$13,0,10*ROW('Sanitation Data'!G46)),NA())</f>
        <v>#N/A</v>
      </c>
      <c r="AU52" s="120" t="e">
        <f ca="1">+IF(AND(ISNUMBER(OFFSET('Sanitation Data'!$H$5,0,10*ROW('Sanitation Data'!H46))),'Data Summary'!DJ52="Yes"),100-OFFSET('Sanitation Data'!$H$5,0,10*ROW('Sanitation Data'!H46)),NA())</f>
        <v>#N/A</v>
      </c>
      <c r="AV52" s="120" t="e">
        <f ca="1">+IF(AND(ISNUMBER(OFFSET('Sanitation Data'!$H$7,0,10*ROW('Sanitation Data'!H46))),'Data Summary'!DK52="Yes"),OFFSET('Sanitation Data'!$H$7,0,10*ROW('Sanitation Data'!H46)),NA())</f>
        <v>#N/A</v>
      </c>
      <c r="AW52" s="120" t="e">
        <f ca="1">+IF(AND(ISNUMBER(OFFSET('Sanitation Data'!$H$11,0,10*ROW('Sanitation Data'!H46))),'Data Summary'!DL52="Yes"),OFFSET('Sanitation Data'!$H$11,0,10*ROW('Sanitation Data'!H46)),NA())</f>
        <v>#N/A</v>
      </c>
      <c r="AX52" s="120" t="e">
        <f ca="1">+IF(AND(ISNUMBER(OFFSET('Sanitation Data'!$H$12,0,10*ROW('Sanitation Data'!H46))),'Data Summary'!DM52="Yes"),OFFSET('Sanitation Data'!$H$12,0,10*ROW('Sanitation Data'!H46)),NA())</f>
        <v>#N/A</v>
      </c>
      <c r="AY52" s="120" t="e">
        <f ca="1">+IF(AND(ISNUMBER(OFFSET('Sanitation Data'!$H$13,0,10*ROW('Sanitation Data'!H46))),'Data Summary'!DN52="Yes"),OFFSET('Sanitation Data'!$H$13,0,10*ROW('Sanitation Data'!H46)),NA())</f>
        <v>#N/A</v>
      </c>
      <c r="AZ52" s="121" t="e">
        <f ca="1">+IF(AND(ISNUMBER(OFFSET('Hygiene Data'!$C$6,0,10*ROW('Hygiene Data'!C46))),'Data Summary'!DO52="Yes"),OFFSET('Hygiene Data'!$C$6,0,10*ROW('Hygiene Data'!C46)),NA())</f>
        <v>#N/A</v>
      </c>
      <c r="BA52" s="121" t="e">
        <f ca="1">+IF(AND(ISNUMBER(OFFSET('Hygiene Data'!$C$8,0,10*ROW('Hygiene Data'!C46))),'Data Summary'!DP52="Yes"),OFFSET('Hygiene Data'!$C$8,0,10*ROW('Hygiene Data'!C46)),NA())</f>
        <v>#N/A</v>
      </c>
      <c r="BB52" s="121" t="e">
        <f ca="1">+IF(AND(ISNUMBER(OFFSET('Hygiene Data'!$C$10,0,10*ROW('Hygiene Data'!C46))),'Data Summary'!DQ52="Yes"),OFFSET('Hygiene Data'!$C$10,0,10*ROW('Hygiene Data'!C46)),NA())</f>
        <v>#N/A</v>
      </c>
      <c r="BC52" s="121" t="e">
        <f ca="1">+IF(AND(ISNUMBER(OFFSET('Hygiene Data'!$D$6,0,10*ROW('Hygiene Data'!D46))),'Data Summary'!DR52="Yes"),OFFSET('Hygiene Data'!$D$6,0,10*ROW('Hygiene Data'!D46)),NA())</f>
        <v>#N/A</v>
      </c>
      <c r="BD52" s="121" t="e">
        <f ca="1">+IF(AND(ISNUMBER(OFFSET('Hygiene Data'!$D$8,0,10*ROW('Hygiene Data'!D46))),'Data Summary'!DS52="Yes"),OFFSET('Hygiene Data'!$D$8,0,10*ROW('Hygiene Data'!D46)),NA())</f>
        <v>#N/A</v>
      </c>
      <c r="BE52" s="121" t="e">
        <f ca="1">+IF(AND(ISNUMBER(OFFSET('Hygiene Data'!$D$10,0,10*ROW('Hygiene Data'!D46))),'Data Summary'!DT52="Yes"),OFFSET('Hygiene Data'!$D$10,0,10*ROW('Hygiene Data'!D46)),NA())</f>
        <v>#N/A</v>
      </c>
      <c r="BF52" s="121" t="e">
        <f ca="1">+IF(AND(ISNUMBER(OFFSET('Hygiene Data'!$E$6,0,10*ROW('Hygiene Data'!E46))),'Data Summary'!DU52="Yes"),OFFSET('Hygiene Data'!$E$6,0,10*ROW('Hygiene Data'!E46)),NA())</f>
        <v>#N/A</v>
      </c>
      <c r="BG52" s="121" t="e">
        <f ca="1">+IF(AND(ISNUMBER(OFFSET('Hygiene Data'!$E$8,0,10*ROW('Hygiene Data'!E46))),'Data Summary'!DV52="Yes"),OFFSET('Hygiene Data'!$E$8,0,10*ROW('Hygiene Data'!E46)),NA())</f>
        <v>#N/A</v>
      </c>
      <c r="BH52" s="121" t="e">
        <f ca="1">+IF(AND(ISNUMBER(OFFSET('Hygiene Data'!$E$10,0,10*ROW('Hygiene Data'!E46))),'Data Summary'!DW52="Yes"),OFFSET('Hygiene Data'!$E$10,0,10*ROW('Hygiene Data'!E46)),NA())</f>
        <v>#N/A</v>
      </c>
      <c r="BI52" s="121" t="e">
        <f ca="1">+IF(AND(ISNUMBER(OFFSET('Hygiene Data'!$F$6,0,10*ROW('Hygiene Data'!F46))),'Data Summary'!DX52="Yes"),OFFSET('Hygiene Data'!$F$6,0,10*ROW('Hygiene Data'!F46)),NA())</f>
        <v>#N/A</v>
      </c>
      <c r="BJ52" s="121" t="e">
        <f ca="1">+IF(AND(ISNUMBER(OFFSET('Hygiene Data'!$F$8,0,10*ROW('Hygiene Data'!F46))),'Data Summary'!DY52="Yes"),OFFSET('Hygiene Data'!$F$8,0,10*ROW('Hygiene Data'!F46)),NA())</f>
        <v>#N/A</v>
      </c>
      <c r="BK52" s="121" t="e">
        <f ca="1">+IF(AND(ISNUMBER(OFFSET('Hygiene Data'!$F$10,0,10*ROW('Hygiene Data'!F46))),'Data Summary'!DZ52="Yes"),OFFSET('Hygiene Data'!$F$10,0,10*ROW('Hygiene Data'!F46)),NA())</f>
        <v>#N/A</v>
      </c>
      <c r="BL52" s="121" t="e">
        <f ca="1">+IF(AND(ISNUMBER(OFFSET('Hygiene Data'!$G$6,0,10*ROW('Hygiene Data'!G46))),'Data Summary'!EA52="Yes"),OFFSET('Hygiene Data'!$G$6,0,10*ROW('Hygiene Data'!G46)),NA())</f>
        <v>#N/A</v>
      </c>
      <c r="BM52" s="121" t="e">
        <f ca="1">+IF(AND(ISNUMBER(OFFSET('Hygiene Data'!$G$8,0,10*ROW('Hygiene Data'!G46))),'Data Summary'!EB52="Yes"),OFFSET('Hygiene Data'!$G$8,0,10*ROW('Hygiene Data'!G46)),NA())</f>
        <v>#N/A</v>
      </c>
      <c r="BN52" s="121" t="e">
        <f ca="1">+IF(AND(ISNUMBER(OFFSET('Hygiene Data'!$G$10,0,10*ROW('Hygiene Data'!G46))),'Data Summary'!EC52="Yes"),OFFSET('Hygiene Data'!$G$10,0,10*ROW('Hygiene Data'!G46)),NA())</f>
        <v>#N/A</v>
      </c>
      <c r="BO52" s="121" t="e">
        <f ca="1">+IF(AND(ISNUMBER(OFFSET('Hygiene Data'!$H$6,0,10*ROW('Hygiene Data'!H46))),'Data Summary'!ED52="Yes"),OFFSET('Hygiene Data'!$H$6,0,10*ROW('Hygiene Data'!H46)),NA())</f>
        <v>#N/A</v>
      </c>
      <c r="BP52" s="121" t="e">
        <f ca="1">+IF(AND(ISNUMBER(OFFSET('Hygiene Data'!$H$8,0,10*ROW('Hygiene Data'!H46))),'Data Summary'!EE52="Yes"),OFFSET('Hygiene Data'!$H$8,0,10*ROW('Hygiene Data'!H46)),NA())</f>
        <v>#N/A</v>
      </c>
      <c r="BQ52" s="121" t="e">
        <f ca="1">+IF(AND(ISNUMBER(OFFSET('Hygiene Data'!$H$10,0,10*ROW('Hygiene Data'!H46))),'Data Summary'!EF52="Yes"),OFFSET('Hygiene Data'!$H$10,0,10*ROW('Hygiene Data'!H46)),NA())</f>
        <v>#N/A</v>
      </c>
    </row>
    <row r="53" spans="1:69" x14ac:dyDescent="0.2">
      <c r="A53" s="44" t="e">
        <f ca="1">+IF(OFFSET('Water Data'!$B$1,0,10*ROW('Water Data'!B47))="",NA(),OFFSET('Water Data'!$B$1,0,10*ROW('Water Data'!B47)))</f>
        <v>#N/A</v>
      </c>
      <c r="B53" s="44" t="e">
        <f ca="1">+IF(OFFSET('Water Data'!$A$3,0,10*ROW('Water Data'!A50))="",NA(),OFFSET('Water Data'!$A$3,0,10*ROW('Water Data'!A50)))</f>
        <v>#N/A</v>
      </c>
      <c r="C53" s="44" t="e">
        <f ca="1">+IF(OFFSET('Water Data'!$C$3,0,10*ROW('Water Data'!C50))="",NA(),OFFSET('Water Data'!$C$3,0,10*ROW('Water Data'!C50)))</f>
        <v>#N/A</v>
      </c>
      <c r="D53" s="119" t="e">
        <f ca="1">+IF(AND(ISNUMBER(OFFSET('Water Data'!$C$5,0,10*ROW('Water Data'!C47))),'Data Summary'!BS53="Yes"),100-OFFSET('Water Data'!$C$5,0,10*ROW('Water Data'!C47)),NA())</f>
        <v>#N/A</v>
      </c>
      <c r="E53" s="119" t="e">
        <f ca="1">+IF(AND(ISNUMBER(OFFSET('Water Data'!$C$7,0,10*ROW('Water Data'!C47))),'Data Summary'!BT53="Yes"),OFFSET('Water Data'!$C$7,0,10*ROW('Water Data'!C47)),NA())</f>
        <v>#N/A</v>
      </c>
      <c r="F53" s="119" t="e">
        <f ca="1">+IF(AND(ISNUMBER(OFFSET('Water Data'!$C$10,0,10*ROW('Water Data'!C47))),'Data Summary'!BU53="Yes"),OFFSET('Water Data'!$C$10,0,10*ROW('Water Data'!C47)),NA())</f>
        <v>#N/A</v>
      </c>
      <c r="G53" s="119" t="e">
        <f ca="1">+IF(AND(ISNUMBER(OFFSET('Water Data'!$D$5,0,10*ROW('Water Data'!D47))),'Data Summary'!BV53="Yes"),100-OFFSET('Water Data'!$D$5,0,10*ROW('Water Data'!D47)),NA())</f>
        <v>#N/A</v>
      </c>
      <c r="H53" s="119" t="e">
        <f ca="1">+IF(AND(ISNUMBER(OFFSET('Water Data'!$D$7,0,10*ROW('Water Data'!D47))),'Data Summary'!BW53="Yes"),OFFSET('Water Data'!$D$7,0,10*ROW('Water Data'!D47)),NA())</f>
        <v>#N/A</v>
      </c>
      <c r="I53" s="119" t="e">
        <f ca="1">+IF(AND(ISNUMBER(OFFSET('Water Data'!$D$10,0,10*ROW('Water Data'!D47))),'Data Summary'!BX53="Yes"),OFFSET('Water Data'!$D$10,0,10*ROW('Water Data'!D47)),NA())</f>
        <v>#N/A</v>
      </c>
      <c r="J53" s="119" t="e">
        <f ca="1">+IF(AND(ISNUMBER(OFFSET('Water Data'!$E$5,0,10*ROW('Water Data'!E47))),'Data Summary'!BY53="Yes"),100-OFFSET('Water Data'!$E$5,0,10*ROW('Water Data'!E47)),NA())</f>
        <v>#N/A</v>
      </c>
      <c r="K53" s="119" t="e">
        <f ca="1">+IF(AND(ISNUMBER(OFFSET('Water Data'!$E$7,0,10*ROW('Water Data'!E47))),'Data Summary'!BZ53="Yes"),OFFSET('Water Data'!$E$7,0,10*ROW('Water Data'!E47)),NA())</f>
        <v>#N/A</v>
      </c>
      <c r="L53" s="119" t="e">
        <f ca="1">+IF(AND(ISNUMBER(OFFSET('Water Data'!$E$10,0,10*ROW('Water Data'!E47))),'Data Summary'!CA53="Yes"),OFFSET('Water Data'!$E$10,0,10*ROW('Water Data'!E47)),NA())</f>
        <v>#N/A</v>
      </c>
      <c r="M53" s="119" t="e">
        <f ca="1">+IF(AND(ISNUMBER(OFFSET('Water Data'!$F$5,0,10*ROW('Water Data'!F47))),'Data Summary'!CB53="Yes"),100-OFFSET('Water Data'!$F$5,0,10*ROW('Water Data'!F47)),NA())</f>
        <v>#N/A</v>
      </c>
      <c r="N53" s="119" t="e">
        <f ca="1">+IF(AND(ISNUMBER(OFFSET('Water Data'!$F$7,0,10*ROW('Water Data'!F47))),'Data Summary'!CC53="Yes"),OFFSET('Water Data'!$F$7,0,10*ROW('Water Data'!F47)),NA())</f>
        <v>#N/A</v>
      </c>
      <c r="O53" s="119" t="e">
        <f ca="1">+IF(AND(ISNUMBER(OFFSET('Water Data'!$F$10,0,10*ROW('Water Data'!F47))),'Data Summary'!CD53="Yes"),OFFSET('Water Data'!$F$10,0,10*ROW('Water Data'!F47)),NA())</f>
        <v>#N/A</v>
      </c>
      <c r="P53" s="119" t="e">
        <f ca="1">+IF(AND(ISNUMBER(OFFSET('Water Data'!$G$5,0,10*ROW('Water Data'!G47))),'Data Summary'!CE53="Yes"),100-OFFSET('Water Data'!$G$5,0,10*ROW('Water Data'!G47)),NA())</f>
        <v>#N/A</v>
      </c>
      <c r="Q53" s="119" t="e">
        <f ca="1">+IF(AND(ISNUMBER(OFFSET('Water Data'!$G$7,0,10*ROW('Water Data'!G47))),'Data Summary'!CF53="Yes"),OFFSET('Water Data'!$G$7,0,10*ROW('Water Data'!G47)),NA())</f>
        <v>#N/A</v>
      </c>
      <c r="R53" s="119" t="e">
        <f ca="1">+IF(AND(ISNUMBER(OFFSET('Water Data'!$G$10,0,10*ROW('Water Data'!G47))),'Data Summary'!CG53="Yes"),OFFSET('Water Data'!$G$10,0,10*ROW('Water Data'!G47)),NA())</f>
        <v>#N/A</v>
      </c>
      <c r="S53" s="119" t="e">
        <f ca="1">+IF(AND(ISNUMBER(OFFSET('Water Data'!$H$5,0,10*ROW('Water Data'!H47))),'Data Summary'!CH53="Yes"),100-OFFSET('Water Data'!$H$5,0,10*ROW('Water Data'!H47)),NA())</f>
        <v>#N/A</v>
      </c>
      <c r="T53" s="119" t="e">
        <f ca="1">+IF(AND(ISNUMBER(OFFSET('Water Data'!$H$7,0,10*ROW('Water Data'!H47))),'Data Summary'!CI53="Yes"),OFFSET('Water Data'!$H$7,0,10*ROW('Water Data'!H47)),NA())</f>
        <v>#N/A</v>
      </c>
      <c r="U53" s="119" t="e">
        <f ca="1">+IF(AND(ISNUMBER(OFFSET('Water Data'!$H$10,0,10*ROW('Water Data'!H47))),'Data Summary'!CJ53="Yes"),OFFSET('Water Data'!$H$10,0,10*ROW('Water Data'!H47)),NA())</f>
        <v>#N/A</v>
      </c>
      <c r="V53" s="120" t="e">
        <f ca="1">+IF(AND(ISNUMBER(OFFSET('Sanitation Data'!$C$5,0,10*ROW('Sanitation Data'!C47))),'Data Summary'!CK53="Yes"),100-OFFSET('Sanitation Data'!$C$5,0,10*ROW('Sanitation Data'!C47)),NA())</f>
        <v>#N/A</v>
      </c>
      <c r="W53" s="120" t="e">
        <f ca="1">+IF(AND(ISNUMBER(OFFSET('Sanitation Data'!$C$7,0,10*ROW('Sanitation Data'!C47))),'Data Summary'!CL53="Yes"),OFFSET('Sanitation Data'!$C$7,0,10*ROW('Sanitation Data'!C47)),NA())</f>
        <v>#N/A</v>
      </c>
      <c r="X53" s="120" t="e">
        <f ca="1">+IF(AND(ISNUMBER(OFFSET('Sanitation Data'!$C$11,0,10*ROW('Sanitation Data'!C47))),'Data Summary'!CM53="Yes"),OFFSET('Sanitation Data'!$C$11,0,10*ROW('Sanitation Data'!C47)),NA())</f>
        <v>#N/A</v>
      </c>
      <c r="Y53" s="120" t="e">
        <f ca="1">+IF(AND(ISNUMBER(OFFSET('Sanitation Data'!$C$12,0,10*ROW('Sanitation Data'!C47))),'Data Summary'!CN53="Yes"),OFFSET('Sanitation Data'!$C$12,0,10*ROW('Sanitation Data'!C47)),NA())</f>
        <v>#N/A</v>
      </c>
      <c r="Z53" s="120" t="e">
        <f ca="1">+IF(AND(ISNUMBER(OFFSET('Sanitation Data'!$C$13,0,10*ROW('Sanitation Data'!C47))),'Data Summary'!CO53="Yes"),OFFSET('Sanitation Data'!$C$13,0,10*ROW('Sanitation Data'!C47)),NA())</f>
        <v>#N/A</v>
      </c>
      <c r="AA53" s="120" t="e">
        <f ca="1">+IF(AND(ISNUMBER(OFFSET('Sanitation Data'!$D$5,0,10*ROW('Sanitation Data'!D47))),'Data Summary'!CP53="Yes"),100-OFFSET('Sanitation Data'!$D$5,0,10*ROW('Sanitation Data'!D47)),NA())</f>
        <v>#N/A</v>
      </c>
      <c r="AB53" s="120" t="e">
        <f ca="1">+IF(AND(ISNUMBER(OFFSET('Sanitation Data'!$D$7,0,10*ROW('Sanitation Data'!D47))),'Data Summary'!CQ53="Yes"),OFFSET('Sanitation Data'!$D$7,0,10*ROW('Sanitation Data'!D47)),NA())</f>
        <v>#N/A</v>
      </c>
      <c r="AC53" s="120" t="e">
        <f ca="1">+IF(AND(ISNUMBER(OFFSET('Sanitation Data'!$D$11,0,10*ROW('Sanitation Data'!D47))),'Data Summary'!CR53="Yes"),OFFSET('Sanitation Data'!$D$11,0,10*ROW('Sanitation Data'!D47)),NA())</f>
        <v>#N/A</v>
      </c>
      <c r="AD53" s="120" t="e">
        <f ca="1">+IF(AND(ISNUMBER(OFFSET('Sanitation Data'!$D$12,0,10*ROW('Sanitation Data'!D47))),'Data Summary'!CS53="Yes"),OFFSET('Sanitation Data'!$D$12,0,10*ROW('Sanitation Data'!D47)),NA())</f>
        <v>#N/A</v>
      </c>
      <c r="AE53" s="120" t="e">
        <f ca="1">+IF(AND(ISNUMBER(OFFSET('Sanitation Data'!$D$13,0,10*ROW('Sanitation Data'!D47))),'Data Summary'!CT53="Yes"),OFFSET('Sanitation Data'!$D$13,0,10*ROW('Sanitation Data'!D47)),NA())</f>
        <v>#N/A</v>
      </c>
      <c r="AF53" s="120" t="e">
        <f ca="1">+IF(AND(ISNUMBER(OFFSET('Sanitation Data'!$E$5,0,10*ROW('Sanitation Data'!E47))),'Data Summary'!CU53="Yes"),100-OFFSET('Sanitation Data'!$E$5,0,10*ROW('Sanitation Data'!E47)),NA())</f>
        <v>#N/A</v>
      </c>
      <c r="AG53" s="120" t="e">
        <f ca="1">+IF(AND(ISNUMBER(OFFSET('Sanitation Data'!$E$7,0,10*ROW('Sanitation Data'!E47))),'Data Summary'!CV53="Yes"),OFFSET('Sanitation Data'!$E$7,0,10*ROW('Sanitation Data'!E47)),NA())</f>
        <v>#N/A</v>
      </c>
      <c r="AH53" s="120" t="e">
        <f ca="1">+IF(AND(ISNUMBER(OFFSET('Sanitation Data'!$E$11,0,10*ROW('Sanitation Data'!E47))),'Data Summary'!CW53="Yes"),OFFSET('Sanitation Data'!$E$11,0,10*ROW('Sanitation Data'!E47)),NA())</f>
        <v>#N/A</v>
      </c>
      <c r="AI53" s="120" t="e">
        <f ca="1">+IF(AND(ISNUMBER(OFFSET('Sanitation Data'!$E$12,0,10*ROW('Sanitation Data'!E47))),'Data Summary'!CX53="Yes"),OFFSET('Sanitation Data'!$E$12,0,10*ROW('Sanitation Data'!E47)),NA())</f>
        <v>#N/A</v>
      </c>
      <c r="AJ53" s="120" t="e">
        <f ca="1">+IF(AND(ISNUMBER(OFFSET('Sanitation Data'!$E$13,0,10*ROW('Sanitation Data'!E47))),'Data Summary'!CY53="Yes"),OFFSET('Sanitation Data'!$E$13,0,10*ROW('Sanitation Data'!E47)),NA())</f>
        <v>#N/A</v>
      </c>
      <c r="AK53" s="120" t="e">
        <f ca="1">+IF(AND(ISNUMBER(OFFSET('Sanitation Data'!$F$5,0,10*ROW('Sanitation Data'!F47))),'Data Summary'!CZ53="Yes"),100-OFFSET('Sanitation Data'!$F$5,0,10*ROW('Sanitation Data'!F47)),NA())</f>
        <v>#N/A</v>
      </c>
      <c r="AL53" s="120" t="e">
        <f ca="1">+IF(AND(ISNUMBER(OFFSET('Sanitation Data'!$F$7,0,10*ROW('Sanitation Data'!F47))),'Data Summary'!DA53="Yes"),OFFSET('Sanitation Data'!$F$7,0,10*ROW('Sanitation Data'!F47)),NA())</f>
        <v>#N/A</v>
      </c>
      <c r="AM53" s="120" t="e">
        <f ca="1">+IF(AND(ISNUMBER(OFFSET('Sanitation Data'!$F$11,0,10*ROW('Sanitation Data'!F47))),'Data Summary'!DB53="Yes"),OFFSET('Sanitation Data'!$F$11,0,10*ROW('Sanitation Data'!F47)),NA())</f>
        <v>#N/A</v>
      </c>
      <c r="AN53" s="120" t="e">
        <f ca="1">+IF(AND(ISNUMBER(OFFSET('Sanitation Data'!$F$12,0,10*ROW('Sanitation Data'!F47))),'Data Summary'!DC53="Yes"),OFFSET('Sanitation Data'!$F$12,0,10*ROW('Sanitation Data'!F47)),NA())</f>
        <v>#N/A</v>
      </c>
      <c r="AO53" s="120" t="e">
        <f ca="1">+IF(AND(ISNUMBER(OFFSET('Sanitation Data'!$F$13,0,10*ROW('Sanitation Data'!F47))),'Data Summary'!DD53="Yes"),OFFSET('Sanitation Data'!$F$13,0,10*ROW('Sanitation Data'!F47)),NA())</f>
        <v>#N/A</v>
      </c>
      <c r="AP53" s="120" t="e">
        <f ca="1">+IF(AND(ISNUMBER(OFFSET('Sanitation Data'!$G$5,0,10*ROW('Sanitation Data'!G47))),'Data Summary'!DE53="Yes"),100-OFFSET('Sanitation Data'!$G$5,0,10*ROW('Sanitation Data'!G47)),NA())</f>
        <v>#N/A</v>
      </c>
      <c r="AQ53" s="120" t="e">
        <f ca="1">+IF(AND(ISNUMBER(OFFSET('Sanitation Data'!$G$7,0,10*ROW('Sanitation Data'!G47))),'Data Summary'!DF53="Yes"),OFFSET('Sanitation Data'!$G$7,0,10*ROW('Sanitation Data'!G47)),NA())</f>
        <v>#N/A</v>
      </c>
      <c r="AR53" s="120" t="e">
        <f ca="1">+IF(AND(ISNUMBER(OFFSET('Sanitation Data'!$G$11,0,10*ROW('Sanitation Data'!G47))),'Data Summary'!DG53="Yes"),OFFSET('Sanitation Data'!$G$11,0,10*ROW('Sanitation Data'!G47)),NA())</f>
        <v>#N/A</v>
      </c>
      <c r="AS53" s="120" t="e">
        <f ca="1">+IF(AND(ISNUMBER(OFFSET('Sanitation Data'!$G$12,0,10*ROW('Sanitation Data'!G47))),'Data Summary'!DH53="Yes"),OFFSET('Sanitation Data'!$G$12,0,10*ROW('Sanitation Data'!G47)),NA())</f>
        <v>#N/A</v>
      </c>
      <c r="AT53" s="120" t="e">
        <f ca="1">+IF(AND(ISNUMBER(OFFSET('Sanitation Data'!$G$13,0,10*ROW('Sanitation Data'!G47))),'Data Summary'!DI53="Yes"),OFFSET('Sanitation Data'!$G$13,0,10*ROW('Sanitation Data'!G47)),NA())</f>
        <v>#N/A</v>
      </c>
      <c r="AU53" s="120" t="e">
        <f ca="1">+IF(AND(ISNUMBER(OFFSET('Sanitation Data'!$H$5,0,10*ROW('Sanitation Data'!H47))),'Data Summary'!DJ53="Yes"),100-OFFSET('Sanitation Data'!$H$5,0,10*ROW('Sanitation Data'!H47)),NA())</f>
        <v>#N/A</v>
      </c>
      <c r="AV53" s="120" t="e">
        <f ca="1">+IF(AND(ISNUMBER(OFFSET('Sanitation Data'!$H$7,0,10*ROW('Sanitation Data'!H47))),'Data Summary'!DK53="Yes"),OFFSET('Sanitation Data'!$H$7,0,10*ROW('Sanitation Data'!H47)),NA())</f>
        <v>#N/A</v>
      </c>
      <c r="AW53" s="120" t="e">
        <f ca="1">+IF(AND(ISNUMBER(OFFSET('Sanitation Data'!$H$11,0,10*ROW('Sanitation Data'!H47))),'Data Summary'!DL53="Yes"),OFFSET('Sanitation Data'!$H$11,0,10*ROW('Sanitation Data'!H47)),NA())</f>
        <v>#N/A</v>
      </c>
      <c r="AX53" s="120" t="e">
        <f ca="1">+IF(AND(ISNUMBER(OFFSET('Sanitation Data'!$H$12,0,10*ROW('Sanitation Data'!H47))),'Data Summary'!DM53="Yes"),OFFSET('Sanitation Data'!$H$12,0,10*ROW('Sanitation Data'!H47)),NA())</f>
        <v>#N/A</v>
      </c>
      <c r="AY53" s="120" t="e">
        <f ca="1">+IF(AND(ISNUMBER(OFFSET('Sanitation Data'!$H$13,0,10*ROW('Sanitation Data'!H47))),'Data Summary'!DN53="Yes"),OFFSET('Sanitation Data'!$H$13,0,10*ROW('Sanitation Data'!H47)),NA())</f>
        <v>#N/A</v>
      </c>
      <c r="AZ53" s="121" t="e">
        <f ca="1">+IF(AND(ISNUMBER(OFFSET('Hygiene Data'!$C$6,0,10*ROW('Hygiene Data'!C47))),'Data Summary'!DO53="Yes"),OFFSET('Hygiene Data'!$C$6,0,10*ROW('Hygiene Data'!C47)),NA())</f>
        <v>#N/A</v>
      </c>
      <c r="BA53" s="121" t="e">
        <f ca="1">+IF(AND(ISNUMBER(OFFSET('Hygiene Data'!$C$8,0,10*ROW('Hygiene Data'!C47))),'Data Summary'!DP53="Yes"),OFFSET('Hygiene Data'!$C$8,0,10*ROW('Hygiene Data'!C47)),NA())</f>
        <v>#N/A</v>
      </c>
      <c r="BB53" s="121" t="e">
        <f ca="1">+IF(AND(ISNUMBER(OFFSET('Hygiene Data'!$C$10,0,10*ROW('Hygiene Data'!C47))),'Data Summary'!DQ53="Yes"),OFFSET('Hygiene Data'!$C$10,0,10*ROW('Hygiene Data'!C47)),NA())</f>
        <v>#N/A</v>
      </c>
      <c r="BC53" s="121" t="e">
        <f ca="1">+IF(AND(ISNUMBER(OFFSET('Hygiene Data'!$D$6,0,10*ROW('Hygiene Data'!D47))),'Data Summary'!DR53="Yes"),OFFSET('Hygiene Data'!$D$6,0,10*ROW('Hygiene Data'!D47)),NA())</f>
        <v>#N/A</v>
      </c>
      <c r="BD53" s="121" t="e">
        <f ca="1">+IF(AND(ISNUMBER(OFFSET('Hygiene Data'!$D$8,0,10*ROW('Hygiene Data'!D47))),'Data Summary'!DS53="Yes"),OFFSET('Hygiene Data'!$D$8,0,10*ROW('Hygiene Data'!D47)),NA())</f>
        <v>#N/A</v>
      </c>
      <c r="BE53" s="121" t="e">
        <f ca="1">+IF(AND(ISNUMBER(OFFSET('Hygiene Data'!$D$10,0,10*ROW('Hygiene Data'!D47))),'Data Summary'!DT53="Yes"),OFFSET('Hygiene Data'!$D$10,0,10*ROW('Hygiene Data'!D47)),NA())</f>
        <v>#N/A</v>
      </c>
      <c r="BF53" s="121" t="e">
        <f ca="1">+IF(AND(ISNUMBER(OFFSET('Hygiene Data'!$E$6,0,10*ROW('Hygiene Data'!E47))),'Data Summary'!DU53="Yes"),OFFSET('Hygiene Data'!$E$6,0,10*ROW('Hygiene Data'!E47)),NA())</f>
        <v>#N/A</v>
      </c>
      <c r="BG53" s="121" t="e">
        <f ca="1">+IF(AND(ISNUMBER(OFFSET('Hygiene Data'!$E$8,0,10*ROW('Hygiene Data'!E47))),'Data Summary'!DV53="Yes"),OFFSET('Hygiene Data'!$E$8,0,10*ROW('Hygiene Data'!E47)),NA())</f>
        <v>#N/A</v>
      </c>
      <c r="BH53" s="121" t="e">
        <f ca="1">+IF(AND(ISNUMBER(OFFSET('Hygiene Data'!$E$10,0,10*ROW('Hygiene Data'!E47))),'Data Summary'!DW53="Yes"),OFFSET('Hygiene Data'!$E$10,0,10*ROW('Hygiene Data'!E47)),NA())</f>
        <v>#N/A</v>
      </c>
      <c r="BI53" s="121" t="e">
        <f ca="1">+IF(AND(ISNUMBER(OFFSET('Hygiene Data'!$F$6,0,10*ROW('Hygiene Data'!F47))),'Data Summary'!DX53="Yes"),OFFSET('Hygiene Data'!$F$6,0,10*ROW('Hygiene Data'!F47)),NA())</f>
        <v>#N/A</v>
      </c>
      <c r="BJ53" s="121" t="e">
        <f ca="1">+IF(AND(ISNUMBER(OFFSET('Hygiene Data'!$F$8,0,10*ROW('Hygiene Data'!F47))),'Data Summary'!DY53="Yes"),OFFSET('Hygiene Data'!$F$8,0,10*ROW('Hygiene Data'!F47)),NA())</f>
        <v>#N/A</v>
      </c>
      <c r="BK53" s="121" t="e">
        <f ca="1">+IF(AND(ISNUMBER(OFFSET('Hygiene Data'!$F$10,0,10*ROW('Hygiene Data'!F47))),'Data Summary'!DZ53="Yes"),OFFSET('Hygiene Data'!$F$10,0,10*ROW('Hygiene Data'!F47)),NA())</f>
        <v>#N/A</v>
      </c>
      <c r="BL53" s="121" t="e">
        <f ca="1">+IF(AND(ISNUMBER(OFFSET('Hygiene Data'!$G$6,0,10*ROW('Hygiene Data'!G47))),'Data Summary'!EA53="Yes"),OFFSET('Hygiene Data'!$G$6,0,10*ROW('Hygiene Data'!G47)),NA())</f>
        <v>#N/A</v>
      </c>
      <c r="BM53" s="121" t="e">
        <f ca="1">+IF(AND(ISNUMBER(OFFSET('Hygiene Data'!$G$8,0,10*ROW('Hygiene Data'!G47))),'Data Summary'!EB53="Yes"),OFFSET('Hygiene Data'!$G$8,0,10*ROW('Hygiene Data'!G47)),NA())</f>
        <v>#N/A</v>
      </c>
      <c r="BN53" s="121" t="e">
        <f ca="1">+IF(AND(ISNUMBER(OFFSET('Hygiene Data'!$G$10,0,10*ROW('Hygiene Data'!G47))),'Data Summary'!EC53="Yes"),OFFSET('Hygiene Data'!$G$10,0,10*ROW('Hygiene Data'!G47)),NA())</f>
        <v>#N/A</v>
      </c>
      <c r="BO53" s="121" t="e">
        <f ca="1">+IF(AND(ISNUMBER(OFFSET('Hygiene Data'!$H$6,0,10*ROW('Hygiene Data'!H47))),'Data Summary'!ED53="Yes"),OFFSET('Hygiene Data'!$H$6,0,10*ROW('Hygiene Data'!H47)),NA())</f>
        <v>#N/A</v>
      </c>
      <c r="BP53" s="121" t="e">
        <f ca="1">+IF(AND(ISNUMBER(OFFSET('Hygiene Data'!$H$8,0,10*ROW('Hygiene Data'!H47))),'Data Summary'!EE53="Yes"),OFFSET('Hygiene Data'!$H$8,0,10*ROW('Hygiene Data'!H47)),NA())</f>
        <v>#N/A</v>
      </c>
      <c r="BQ53" s="121" t="e">
        <f ca="1">+IF(AND(ISNUMBER(OFFSET('Hygiene Data'!$H$10,0,10*ROW('Hygiene Data'!H47))),'Data Summary'!EF53="Yes"),OFFSET('Hygiene Data'!$H$10,0,10*ROW('Hygiene Data'!H47)),NA())</f>
        <v>#N/A</v>
      </c>
    </row>
    <row r="54" spans="1:69" x14ac:dyDescent="0.2">
      <c r="A54" s="44" t="e">
        <f ca="1">+IF(OFFSET('Water Data'!$B$1,0,10*ROW('Water Data'!B48))="",NA(),OFFSET('Water Data'!$B$1,0,10*ROW('Water Data'!B48)))</f>
        <v>#N/A</v>
      </c>
      <c r="B54" s="44" t="e">
        <f ca="1">+IF(OFFSET('Water Data'!$A$3,0,10*ROW('Water Data'!A51))="",NA(),OFFSET('Water Data'!$A$3,0,10*ROW('Water Data'!A51)))</f>
        <v>#N/A</v>
      </c>
      <c r="C54" s="44" t="e">
        <f ca="1">+IF(OFFSET('Water Data'!$C$3,0,10*ROW('Water Data'!C51))="",NA(),OFFSET('Water Data'!$C$3,0,10*ROW('Water Data'!C51)))</f>
        <v>#N/A</v>
      </c>
      <c r="D54" s="119" t="e">
        <f ca="1">+IF(AND(ISNUMBER(OFFSET('Water Data'!$C$5,0,10*ROW('Water Data'!C48))),'Data Summary'!BS54="Yes"),100-OFFSET('Water Data'!$C$5,0,10*ROW('Water Data'!C48)),NA())</f>
        <v>#N/A</v>
      </c>
      <c r="E54" s="119" t="e">
        <f ca="1">+IF(AND(ISNUMBER(OFFSET('Water Data'!$C$7,0,10*ROW('Water Data'!C48))),'Data Summary'!BT54="Yes"),OFFSET('Water Data'!$C$7,0,10*ROW('Water Data'!C48)),NA())</f>
        <v>#N/A</v>
      </c>
      <c r="F54" s="119" t="e">
        <f ca="1">+IF(AND(ISNUMBER(OFFSET('Water Data'!$C$10,0,10*ROW('Water Data'!C48))),'Data Summary'!BU54="Yes"),OFFSET('Water Data'!$C$10,0,10*ROW('Water Data'!C48)),NA())</f>
        <v>#N/A</v>
      </c>
      <c r="G54" s="119" t="e">
        <f ca="1">+IF(AND(ISNUMBER(OFFSET('Water Data'!$D$5,0,10*ROW('Water Data'!D48))),'Data Summary'!BV54="Yes"),100-OFFSET('Water Data'!$D$5,0,10*ROW('Water Data'!D48)),NA())</f>
        <v>#N/A</v>
      </c>
      <c r="H54" s="119" t="e">
        <f ca="1">+IF(AND(ISNUMBER(OFFSET('Water Data'!$D$7,0,10*ROW('Water Data'!D48))),'Data Summary'!BW54="Yes"),OFFSET('Water Data'!$D$7,0,10*ROW('Water Data'!D48)),NA())</f>
        <v>#N/A</v>
      </c>
      <c r="I54" s="119" t="e">
        <f ca="1">+IF(AND(ISNUMBER(OFFSET('Water Data'!$D$10,0,10*ROW('Water Data'!D48))),'Data Summary'!BX54="Yes"),OFFSET('Water Data'!$D$10,0,10*ROW('Water Data'!D48)),NA())</f>
        <v>#N/A</v>
      </c>
      <c r="J54" s="119" t="e">
        <f ca="1">+IF(AND(ISNUMBER(OFFSET('Water Data'!$E$5,0,10*ROW('Water Data'!E48))),'Data Summary'!BY54="Yes"),100-OFFSET('Water Data'!$E$5,0,10*ROW('Water Data'!E48)),NA())</f>
        <v>#N/A</v>
      </c>
      <c r="K54" s="119" t="e">
        <f ca="1">+IF(AND(ISNUMBER(OFFSET('Water Data'!$E$7,0,10*ROW('Water Data'!E48))),'Data Summary'!BZ54="Yes"),OFFSET('Water Data'!$E$7,0,10*ROW('Water Data'!E48)),NA())</f>
        <v>#N/A</v>
      </c>
      <c r="L54" s="119" t="e">
        <f ca="1">+IF(AND(ISNUMBER(OFFSET('Water Data'!$E$10,0,10*ROW('Water Data'!E48))),'Data Summary'!CA54="Yes"),OFFSET('Water Data'!$E$10,0,10*ROW('Water Data'!E48)),NA())</f>
        <v>#N/A</v>
      </c>
      <c r="M54" s="119" t="e">
        <f ca="1">+IF(AND(ISNUMBER(OFFSET('Water Data'!$F$5,0,10*ROW('Water Data'!F48))),'Data Summary'!CB54="Yes"),100-OFFSET('Water Data'!$F$5,0,10*ROW('Water Data'!F48)),NA())</f>
        <v>#N/A</v>
      </c>
      <c r="N54" s="119" t="e">
        <f ca="1">+IF(AND(ISNUMBER(OFFSET('Water Data'!$F$7,0,10*ROW('Water Data'!F48))),'Data Summary'!CC54="Yes"),OFFSET('Water Data'!$F$7,0,10*ROW('Water Data'!F48)),NA())</f>
        <v>#N/A</v>
      </c>
      <c r="O54" s="119" t="e">
        <f ca="1">+IF(AND(ISNUMBER(OFFSET('Water Data'!$F$10,0,10*ROW('Water Data'!F48))),'Data Summary'!CD54="Yes"),OFFSET('Water Data'!$F$10,0,10*ROW('Water Data'!F48)),NA())</f>
        <v>#N/A</v>
      </c>
      <c r="P54" s="119" t="e">
        <f ca="1">+IF(AND(ISNUMBER(OFFSET('Water Data'!$G$5,0,10*ROW('Water Data'!G48))),'Data Summary'!CE54="Yes"),100-OFFSET('Water Data'!$G$5,0,10*ROW('Water Data'!G48)),NA())</f>
        <v>#N/A</v>
      </c>
      <c r="Q54" s="119" t="e">
        <f ca="1">+IF(AND(ISNUMBER(OFFSET('Water Data'!$G$7,0,10*ROW('Water Data'!G48))),'Data Summary'!CF54="Yes"),OFFSET('Water Data'!$G$7,0,10*ROW('Water Data'!G48)),NA())</f>
        <v>#N/A</v>
      </c>
      <c r="R54" s="119" t="e">
        <f ca="1">+IF(AND(ISNUMBER(OFFSET('Water Data'!$G$10,0,10*ROW('Water Data'!G48))),'Data Summary'!CG54="Yes"),OFFSET('Water Data'!$G$10,0,10*ROW('Water Data'!G48)),NA())</f>
        <v>#N/A</v>
      </c>
      <c r="S54" s="119" t="e">
        <f ca="1">+IF(AND(ISNUMBER(OFFSET('Water Data'!$H$5,0,10*ROW('Water Data'!H48))),'Data Summary'!CH54="Yes"),100-OFFSET('Water Data'!$H$5,0,10*ROW('Water Data'!H48)),NA())</f>
        <v>#N/A</v>
      </c>
      <c r="T54" s="119" t="e">
        <f ca="1">+IF(AND(ISNUMBER(OFFSET('Water Data'!$H$7,0,10*ROW('Water Data'!H48))),'Data Summary'!CI54="Yes"),OFFSET('Water Data'!$H$7,0,10*ROW('Water Data'!H48)),NA())</f>
        <v>#N/A</v>
      </c>
      <c r="U54" s="119" t="e">
        <f ca="1">+IF(AND(ISNUMBER(OFFSET('Water Data'!$H$10,0,10*ROW('Water Data'!H48))),'Data Summary'!CJ54="Yes"),OFFSET('Water Data'!$H$10,0,10*ROW('Water Data'!H48)),NA())</f>
        <v>#N/A</v>
      </c>
      <c r="V54" s="120" t="e">
        <f ca="1">+IF(AND(ISNUMBER(OFFSET('Sanitation Data'!$C$5,0,10*ROW('Sanitation Data'!C48))),'Data Summary'!CK54="Yes"),100-OFFSET('Sanitation Data'!$C$5,0,10*ROW('Sanitation Data'!C48)),NA())</f>
        <v>#N/A</v>
      </c>
      <c r="W54" s="120" t="e">
        <f ca="1">+IF(AND(ISNUMBER(OFFSET('Sanitation Data'!$C$7,0,10*ROW('Sanitation Data'!C48))),'Data Summary'!CL54="Yes"),OFFSET('Sanitation Data'!$C$7,0,10*ROW('Sanitation Data'!C48)),NA())</f>
        <v>#N/A</v>
      </c>
      <c r="X54" s="120" t="e">
        <f ca="1">+IF(AND(ISNUMBER(OFFSET('Sanitation Data'!$C$11,0,10*ROW('Sanitation Data'!C48))),'Data Summary'!CM54="Yes"),OFFSET('Sanitation Data'!$C$11,0,10*ROW('Sanitation Data'!C48)),NA())</f>
        <v>#N/A</v>
      </c>
      <c r="Y54" s="120" t="e">
        <f ca="1">+IF(AND(ISNUMBER(OFFSET('Sanitation Data'!$C$12,0,10*ROW('Sanitation Data'!C48))),'Data Summary'!CN54="Yes"),OFFSET('Sanitation Data'!$C$12,0,10*ROW('Sanitation Data'!C48)),NA())</f>
        <v>#N/A</v>
      </c>
      <c r="Z54" s="120" t="e">
        <f ca="1">+IF(AND(ISNUMBER(OFFSET('Sanitation Data'!$C$13,0,10*ROW('Sanitation Data'!C48))),'Data Summary'!CO54="Yes"),OFFSET('Sanitation Data'!$C$13,0,10*ROW('Sanitation Data'!C48)),NA())</f>
        <v>#N/A</v>
      </c>
      <c r="AA54" s="120" t="e">
        <f ca="1">+IF(AND(ISNUMBER(OFFSET('Sanitation Data'!$D$5,0,10*ROW('Sanitation Data'!D48))),'Data Summary'!CP54="Yes"),100-OFFSET('Sanitation Data'!$D$5,0,10*ROW('Sanitation Data'!D48)),NA())</f>
        <v>#N/A</v>
      </c>
      <c r="AB54" s="120" t="e">
        <f ca="1">+IF(AND(ISNUMBER(OFFSET('Sanitation Data'!$D$7,0,10*ROW('Sanitation Data'!D48))),'Data Summary'!CQ54="Yes"),OFFSET('Sanitation Data'!$D$7,0,10*ROW('Sanitation Data'!D48)),NA())</f>
        <v>#N/A</v>
      </c>
      <c r="AC54" s="120" t="e">
        <f ca="1">+IF(AND(ISNUMBER(OFFSET('Sanitation Data'!$D$11,0,10*ROW('Sanitation Data'!D48))),'Data Summary'!CR54="Yes"),OFFSET('Sanitation Data'!$D$11,0,10*ROW('Sanitation Data'!D48)),NA())</f>
        <v>#N/A</v>
      </c>
      <c r="AD54" s="120" t="e">
        <f ca="1">+IF(AND(ISNUMBER(OFFSET('Sanitation Data'!$D$12,0,10*ROW('Sanitation Data'!D48))),'Data Summary'!CS54="Yes"),OFFSET('Sanitation Data'!$D$12,0,10*ROW('Sanitation Data'!D48)),NA())</f>
        <v>#N/A</v>
      </c>
      <c r="AE54" s="120" t="e">
        <f ca="1">+IF(AND(ISNUMBER(OFFSET('Sanitation Data'!$D$13,0,10*ROW('Sanitation Data'!D48))),'Data Summary'!CT54="Yes"),OFFSET('Sanitation Data'!$D$13,0,10*ROW('Sanitation Data'!D48)),NA())</f>
        <v>#N/A</v>
      </c>
      <c r="AF54" s="120" t="e">
        <f ca="1">+IF(AND(ISNUMBER(OFFSET('Sanitation Data'!$E$5,0,10*ROW('Sanitation Data'!E48))),'Data Summary'!CU54="Yes"),100-OFFSET('Sanitation Data'!$E$5,0,10*ROW('Sanitation Data'!E48)),NA())</f>
        <v>#N/A</v>
      </c>
      <c r="AG54" s="120" t="e">
        <f ca="1">+IF(AND(ISNUMBER(OFFSET('Sanitation Data'!$E$7,0,10*ROW('Sanitation Data'!E48))),'Data Summary'!CV54="Yes"),OFFSET('Sanitation Data'!$E$7,0,10*ROW('Sanitation Data'!E48)),NA())</f>
        <v>#N/A</v>
      </c>
      <c r="AH54" s="120" t="e">
        <f ca="1">+IF(AND(ISNUMBER(OFFSET('Sanitation Data'!$E$11,0,10*ROW('Sanitation Data'!E48))),'Data Summary'!CW54="Yes"),OFFSET('Sanitation Data'!$E$11,0,10*ROW('Sanitation Data'!E48)),NA())</f>
        <v>#N/A</v>
      </c>
      <c r="AI54" s="120" t="e">
        <f ca="1">+IF(AND(ISNUMBER(OFFSET('Sanitation Data'!$E$12,0,10*ROW('Sanitation Data'!E48))),'Data Summary'!CX54="Yes"),OFFSET('Sanitation Data'!$E$12,0,10*ROW('Sanitation Data'!E48)),NA())</f>
        <v>#N/A</v>
      </c>
      <c r="AJ54" s="120" t="e">
        <f ca="1">+IF(AND(ISNUMBER(OFFSET('Sanitation Data'!$E$13,0,10*ROW('Sanitation Data'!E48))),'Data Summary'!CY54="Yes"),OFFSET('Sanitation Data'!$E$13,0,10*ROW('Sanitation Data'!E48)),NA())</f>
        <v>#N/A</v>
      </c>
      <c r="AK54" s="120" t="e">
        <f ca="1">+IF(AND(ISNUMBER(OFFSET('Sanitation Data'!$F$5,0,10*ROW('Sanitation Data'!F48))),'Data Summary'!CZ54="Yes"),100-OFFSET('Sanitation Data'!$F$5,0,10*ROW('Sanitation Data'!F48)),NA())</f>
        <v>#N/A</v>
      </c>
      <c r="AL54" s="120" t="e">
        <f ca="1">+IF(AND(ISNUMBER(OFFSET('Sanitation Data'!$F$7,0,10*ROW('Sanitation Data'!F48))),'Data Summary'!DA54="Yes"),OFFSET('Sanitation Data'!$F$7,0,10*ROW('Sanitation Data'!F48)),NA())</f>
        <v>#N/A</v>
      </c>
      <c r="AM54" s="120" t="e">
        <f ca="1">+IF(AND(ISNUMBER(OFFSET('Sanitation Data'!$F$11,0,10*ROW('Sanitation Data'!F48))),'Data Summary'!DB54="Yes"),OFFSET('Sanitation Data'!$F$11,0,10*ROW('Sanitation Data'!F48)),NA())</f>
        <v>#N/A</v>
      </c>
      <c r="AN54" s="120" t="e">
        <f ca="1">+IF(AND(ISNUMBER(OFFSET('Sanitation Data'!$F$12,0,10*ROW('Sanitation Data'!F48))),'Data Summary'!DC54="Yes"),OFFSET('Sanitation Data'!$F$12,0,10*ROW('Sanitation Data'!F48)),NA())</f>
        <v>#N/A</v>
      </c>
      <c r="AO54" s="120" t="e">
        <f ca="1">+IF(AND(ISNUMBER(OFFSET('Sanitation Data'!$F$13,0,10*ROW('Sanitation Data'!F48))),'Data Summary'!DD54="Yes"),OFFSET('Sanitation Data'!$F$13,0,10*ROW('Sanitation Data'!F48)),NA())</f>
        <v>#N/A</v>
      </c>
      <c r="AP54" s="120" t="e">
        <f ca="1">+IF(AND(ISNUMBER(OFFSET('Sanitation Data'!$G$5,0,10*ROW('Sanitation Data'!G48))),'Data Summary'!DE54="Yes"),100-OFFSET('Sanitation Data'!$G$5,0,10*ROW('Sanitation Data'!G48)),NA())</f>
        <v>#N/A</v>
      </c>
      <c r="AQ54" s="120" t="e">
        <f ca="1">+IF(AND(ISNUMBER(OFFSET('Sanitation Data'!$G$7,0,10*ROW('Sanitation Data'!G48))),'Data Summary'!DF54="Yes"),OFFSET('Sanitation Data'!$G$7,0,10*ROW('Sanitation Data'!G48)),NA())</f>
        <v>#N/A</v>
      </c>
      <c r="AR54" s="120" t="e">
        <f ca="1">+IF(AND(ISNUMBER(OFFSET('Sanitation Data'!$G$11,0,10*ROW('Sanitation Data'!G48))),'Data Summary'!DG54="Yes"),OFFSET('Sanitation Data'!$G$11,0,10*ROW('Sanitation Data'!G48)),NA())</f>
        <v>#N/A</v>
      </c>
      <c r="AS54" s="120" t="e">
        <f ca="1">+IF(AND(ISNUMBER(OFFSET('Sanitation Data'!$G$12,0,10*ROW('Sanitation Data'!G48))),'Data Summary'!DH54="Yes"),OFFSET('Sanitation Data'!$G$12,0,10*ROW('Sanitation Data'!G48)),NA())</f>
        <v>#N/A</v>
      </c>
      <c r="AT54" s="120" t="e">
        <f ca="1">+IF(AND(ISNUMBER(OFFSET('Sanitation Data'!$G$13,0,10*ROW('Sanitation Data'!G48))),'Data Summary'!DI54="Yes"),OFFSET('Sanitation Data'!$G$13,0,10*ROW('Sanitation Data'!G48)),NA())</f>
        <v>#N/A</v>
      </c>
      <c r="AU54" s="120" t="e">
        <f ca="1">+IF(AND(ISNUMBER(OFFSET('Sanitation Data'!$H$5,0,10*ROW('Sanitation Data'!H48))),'Data Summary'!DJ54="Yes"),100-OFFSET('Sanitation Data'!$H$5,0,10*ROW('Sanitation Data'!H48)),NA())</f>
        <v>#N/A</v>
      </c>
      <c r="AV54" s="120" t="e">
        <f ca="1">+IF(AND(ISNUMBER(OFFSET('Sanitation Data'!$H$7,0,10*ROW('Sanitation Data'!H48))),'Data Summary'!DK54="Yes"),OFFSET('Sanitation Data'!$H$7,0,10*ROW('Sanitation Data'!H48)),NA())</f>
        <v>#N/A</v>
      </c>
      <c r="AW54" s="120" t="e">
        <f ca="1">+IF(AND(ISNUMBER(OFFSET('Sanitation Data'!$H$11,0,10*ROW('Sanitation Data'!H48))),'Data Summary'!DL54="Yes"),OFFSET('Sanitation Data'!$H$11,0,10*ROW('Sanitation Data'!H48)),NA())</f>
        <v>#N/A</v>
      </c>
      <c r="AX54" s="120" t="e">
        <f ca="1">+IF(AND(ISNUMBER(OFFSET('Sanitation Data'!$H$12,0,10*ROW('Sanitation Data'!H48))),'Data Summary'!DM54="Yes"),OFFSET('Sanitation Data'!$H$12,0,10*ROW('Sanitation Data'!H48)),NA())</f>
        <v>#N/A</v>
      </c>
      <c r="AY54" s="120" t="e">
        <f ca="1">+IF(AND(ISNUMBER(OFFSET('Sanitation Data'!$H$13,0,10*ROW('Sanitation Data'!H48))),'Data Summary'!DN54="Yes"),OFFSET('Sanitation Data'!$H$13,0,10*ROW('Sanitation Data'!H48)),NA())</f>
        <v>#N/A</v>
      </c>
      <c r="AZ54" s="121" t="e">
        <f ca="1">+IF(AND(ISNUMBER(OFFSET('Hygiene Data'!$C$6,0,10*ROW('Hygiene Data'!C48))),'Data Summary'!DO54="Yes"),OFFSET('Hygiene Data'!$C$6,0,10*ROW('Hygiene Data'!C48)),NA())</f>
        <v>#N/A</v>
      </c>
      <c r="BA54" s="121" t="e">
        <f ca="1">+IF(AND(ISNUMBER(OFFSET('Hygiene Data'!$C$8,0,10*ROW('Hygiene Data'!C48))),'Data Summary'!DP54="Yes"),OFFSET('Hygiene Data'!$C$8,0,10*ROW('Hygiene Data'!C48)),NA())</f>
        <v>#N/A</v>
      </c>
      <c r="BB54" s="121" t="e">
        <f ca="1">+IF(AND(ISNUMBER(OFFSET('Hygiene Data'!$C$10,0,10*ROW('Hygiene Data'!C48))),'Data Summary'!DQ54="Yes"),OFFSET('Hygiene Data'!$C$10,0,10*ROW('Hygiene Data'!C48)),NA())</f>
        <v>#N/A</v>
      </c>
      <c r="BC54" s="121" t="e">
        <f ca="1">+IF(AND(ISNUMBER(OFFSET('Hygiene Data'!$D$6,0,10*ROW('Hygiene Data'!D48))),'Data Summary'!DR54="Yes"),OFFSET('Hygiene Data'!$D$6,0,10*ROW('Hygiene Data'!D48)),NA())</f>
        <v>#N/A</v>
      </c>
      <c r="BD54" s="121" t="e">
        <f ca="1">+IF(AND(ISNUMBER(OFFSET('Hygiene Data'!$D$8,0,10*ROW('Hygiene Data'!D48))),'Data Summary'!DS54="Yes"),OFFSET('Hygiene Data'!$D$8,0,10*ROW('Hygiene Data'!D48)),NA())</f>
        <v>#N/A</v>
      </c>
      <c r="BE54" s="121" t="e">
        <f ca="1">+IF(AND(ISNUMBER(OFFSET('Hygiene Data'!$D$10,0,10*ROW('Hygiene Data'!D48))),'Data Summary'!DT54="Yes"),OFFSET('Hygiene Data'!$D$10,0,10*ROW('Hygiene Data'!D48)),NA())</f>
        <v>#N/A</v>
      </c>
      <c r="BF54" s="121" t="e">
        <f ca="1">+IF(AND(ISNUMBER(OFFSET('Hygiene Data'!$E$6,0,10*ROW('Hygiene Data'!E48))),'Data Summary'!DU54="Yes"),OFFSET('Hygiene Data'!$E$6,0,10*ROW('Hygiene Data'!E48)),NA())</f>
        <v>#N/A</v>
      </c>
      <c r="BG54" s="121" t="e">
        <f ca="1">+IF(AND(ISNUMBER(OFFSET('Hygiene Data'!$E$8,0,10*ROW('Hygiene Data'!E48))),'Data Summary'!DV54="Yes"),OFFSET('Hygiene Data'!$E$8,0,10*ROW('Hygiene Data'!E48)),NA())</f>
        <v>#N/A</v>
      </c>
      <c r="BH54" s="121" t="e">
        <f ca="1">+IF(AND(ISNUMBER(OFFSET('Hygiene Data'!$E$10,0,10*ROW('Hygiene Data'!E48))),'Data Summary'!DW54="Yes"),OFFSET('Hygiene Data'!$E$10,0,10*ROW('Hygiene Data'!E48)),NA())</f>
        <v>#N/A</v>
      </c>
      <c r="BI54" s="121" t="e">
        <f ca="1">+IF(AND(ISNUMBER(OFFSET('Hygiene Data'!$F$6,0,10*ROW('Hygiene Data'!F48))),'Data Summary'!DX54="Yes"),OFFSET('Hygiene Data'!$F$6,0,10*ROW('Hygiene Data'!F48)),NA())</f>
        <v>#N/A</v>
      </c>
      <c r="BJ54" s="121" t="e">
        <f ca="1">+IF(AND(ISNUMBER(OFFSET('Hygiene Data'!$F$8,0,10*ROW('Hygiene Data'!F48))),'Data Summary'!DY54="Yes"),OFFSET('Hygiene Data'!$F$8,0,10*ROW('Hygiene Data'!F48)),NA())</f>
        <v>#N/A</v>
      </c>
      <c r="BK54" s="121" t="e">
        <f ca="1">+IF(AND(ISNUMBER(OFFSET('Hygiene Data'!$F$10,0,10*ROW('Hygiene Data'!F48))),'Data Summary'!DZ54="Yes"),OFFSET('Hygiene Data'!$F$10,0,10*ROW('Hygiene Data'!F48)),NA())</f>
        <v>#N/A</v>
      </c>
      <c r="BL54" s="121" t="e">
        <f ca="1">+IF(AND(ISNUMBER(OFFSET('Hygiene Data'!$G$6,0,10*ROW('Hygiene Data'!G48))),'Data Summary'!EA54="Yes"),OFFSET('Hygiene Data'!$G$6,0,10*ROW('Hygiene Data'!G48)),NA())</f>
        <v>#N/A</v>
      </c>
      <c r="BM54" s="121" t="e">
        <f ca="1">+IF(AND(ISNUMBER(OFFSET('Hygiene Data'!$G$8,0,10*ROW('Hygiene Data'!G48))),'Data Summary'!EB54="Yes"),OFFSET('Hygiene Data'!$G$8,0,10*ROW('Hygiene Data'!G48)),NA())</f>
        <v>#N/A</v>
      </c>
      <c r="BN54" s="121" t="e">
        <f ca="1">+IF(AND(ISNUMBER(OFFSET('Hygiene Data'!$G$10,0,10*ROW('Hygiene Data'!G48))),'Data Summary'!EC54="Yes"),OFFSET('Hygiene Data'!$G$10,0,10*ROW('Hygiene Data'!G48)),NA())</f>
        <v>#N/A</v>
      </c>
      <c r="BO54" s="121" t="e">
        <f ca="1">+IF(AND(ISNUMBER(OFFSET('Hygiene Data'!$H$6,0,10*ROW('Hygiene Data'!H48))),'Data Summary'!ED54="Yes"),OFFSET('Hygiene Data'!$H$6,0,10*ROW('Hygiene Data'!H48)),NA())</f>
        <v>#N/A</v>
      </c>
      <c r="BP54" s="121" t="e">
        <f ca="1">+IF(AND(ISNUMBER(OFFSET('Hygiene Data'!$H$8,0,10*ROW('Hygiene Data'!H48))),'Data Summary'!EE54="Yes"),OFFSET('Hygiene Data'!$H$8,0,10*ROW('Hygiene Data'!H48)),NA())</f>
        <v>#N/A</v>
      </c>
      <c r="BQ54" s="121" t="e">
        <f ca="1">+IF(AND(ISNUMBER(OFFSET('Hygiene Data'!$H$10,0,10*ROW('Hygiene Data'!H48))),'Data Summary'!EF54="Yes"),OFFSET('Hygiene Data'!$H$10,0,10*ROW('Hygiene Data'!H48)),NA())</f>
        <v>#N/A</v>
      </c>
    </row>
    <row r="55" spans="1:69" x14ac:dyDescent="0.2">
      <c r="A55" s="44" t="e">
        <f ca="1">+IF(OFFSET('Water Data'!$B$1,0,10*ROW('Water Data'!B49))="",NA(),OFFSET('Water Data'!$B$1,0,10*ROW('Water Data'!B49)))</f>
        <v>#N/A</v>
      </c>
      <c r="B55" s="44" t="e">
        <f ca="1">+IF(OFFSET('Water Data'!$A$3,0,10*ROW('Water Data'!A52))="",NA(),OFFSET('Water Data'!$A$3,0,10*ROW('Water Data'!A52)))</f>
        <v>#N/A</v>
      </c>
      <c r="C55" s="44" t="e">
        <f ca="1">+IF(OFFSET('Water Data'!$C$3,0,10*ROW('Water Data'!C52))="",NA(),OFFSET('Water Data'!$C$3,0,10*ROW('Water Data'!C52)))</f>
        <v>#N/A</v>
      </c>
      <c r="D55" s="119" t="e">
        <f ca="1">+IF(AND(ISNUMBER(OFFSET('Water Data'!$C$5,0,10*ROW('Water Data'!C49))),'Data Summary'!BS55="Yes"),100-OFFSET('Water Data'!$C$5,0,10*ROW('Water Data'!C49)),NA())</f>
        <v>#N/A</v>
      </c>
      <c r="E55" s="119" t="e">
        <f ca="1">+IF(AND(ISNUMBER(OFFSET('Water Data'!$C$7,0,10*ROW('Water Data'!C49))),'Data Summary'!BT55="Yes"),OFFSET('Water Data'!$C$7,0,10*ROW('Water Data'!C49)),NA())</f>
        <v>#N/A</v>
      </c>
      <c r="F55" s="119" t="e">
        <f ca="1">+IF(AND(ISNUMBER(OFFSET('Water Data'!$C$10,0,10*ROW('Water Data'!C49))),'Data Summary'!BU55="Yes"),OFFSET('Water Data'!$C$10,0,10*ROW('Water Data'!C49)),NA())</f>
        <v>#N/A</v>
      </c>
      <c r="G55" s="119" t="e">
        <f ca="1">+IF(AND(ISNUMBER(OFFSET('Water Data'!$D$5,0,10*ROW('Water Data'!D49))),'Data Summary'!BV55="Yes"),100-OFFSET('Water Data'!$D$5,0,10*ROW('Water Data'!D49)),NA())</f>
        <v>#N/A</v>
      </c>
      <c r="H55" s="119" t="e">
        <f ca="1">+IF(AND(ISNUMBER(OFFSET('Water Data'!$D$7,0,10*ROW('Water Data'!D49))),'Data Summary'!BW55="Yes"),OFFSET('Water Data'!$D$7,0,10*ROW('Water Data'!D49)),NA())</f>
        <v>#N/A</v>
      </c>
      <c r="I55" s="119" t="e">
        <f ca="1">+IF(AND(ISNUMBER(OFFSET('Water Data'!$D$10,0,10*ROW('Water Data'!D49))),'Data Summary'!BX55="Yes"),OFFSET('Water Data'!$D$10,0,10*ROW('Water Data'!D49)),NA())</f>
        <v>#N/A</v>
      </c>
      <c r="J55" s="119" t="e">
        <f ca="1">+IF(AND(ISNUMBER(OFFSET('Water Data'!$E$5,0,10*ROW('Water Data'!E49))),'Data Summary'!BY55="Yes"),100-OFFSET('Water Data'!$E$5,0,10*ROW('Water Data'!E49)),NA())</f>
        <v>#N/A</v>
      </c>
      <c r="K55" s="119" t="e">
        <f ca="1">+IF(AND(ISNUMBER(OFFSET('Water Data'!$E$7,0,10*ROW('Water Data'!E49))),'Data Summary'!BZ55="Yes"),OFFSET('Water Data'!$E$7,0,10*ROW('Water Data'!E49)),NA())</f>
        <v>#N/A</v>
      </c>
      <c r="L55" s="119" t="e">
        <f ca="1">+IF(AND(ISNUMBER(OFFSET('Water Data'!$E$10,0,10*ROW('Water Data'!E49))),'Data Summary'!CA55="Yes"),OFFSET('Water Data'!$E$10,0,10*ROW('Water Data'!E49)),NA())</f>
        <v>#N/A</v>
      </c>
      <c r="M55" s="119" t="e">
        <f ca="1">+IF(AND(ISNUMBER(OFFSET('Water Data'!$F$5,0,10*ROW('Water Data'!F49))),'Data Summary'!CB55="Yes"),100-OFFSET('Water Data'!$F$5,0,10*ROW('Water Data'!F49)),NA())</f>
        <v>#N/A</v>
      </c>
      <c r="N55" s="119" t="e">
        <f ca="1">+IF(AND(ISNUMBER(OFFSET('Water Data'!$F$7,0,10*ROW('Water Data'!F49))),'Data Summary'!CC55="Yes"),OFFSET('Water Data'!$F$7,0,10*ROW('Water Data'!F49)),NA())</f>
        <v>#N/A</v>
      </c>
      <c r="O55" s="119" t="e">
        <f ca="1">+IF(AND(ISNUMBER(OFFSET('Water Data'!$F$10,0,10*ROW('Water Data'!F49))),'Data Summary'!CD55="Yes"),OFFSET('Water Data'!$F$10,0,10*ROW('Water Data'!F49)),NA())</f>
        <v>#N/A</v>
      </c>
      <c r="P55" s="119" t="e">
        <f ca="1">+IF(AND(ISNUMBER(OFFSET('Water Data'!$G$5,0,10*ROW('Water Data'!G49))),'Data Summary'!CE55="Yes"),100-OFFSET('Water Data'!$G$5,0,10*ROW('Water Data'!G49)),NA())</f>
        <v>#N/A</v>
      </c>
      <c r="Q55" s="119" t="e">
        <f ca="1">+IF(AND(ISNUMBER(OFFSET('Water Data'!$G$7,0,10*ROW('Water Data'!G49))),'Data Summary'!CF55="Yes"),OFFSET('Water Data'!$G$7,0,10*ROW('Water Data'!G49)),NA())</f>
        <v>#N/A</v>
      </c>
      <c r="R55" s="119" t="e">
        <f ca="1">+IF(AND(ISNUMBER(OFFSET('Water Data'!$G$10,0,10*ROW('Water Data'!G49))),'Data Summary'!CG55="Yes"),OFFSET('Water Data'!$G$10,0,10*ROW('Water Data'!G49)),NA())</f>
        <v>#N/A</v>
      </c>
      <c r="S55" s="119" t="e">
        <f ca="1">+IF(AND(ISNUMBER(OFFSET('Water Data'!$H$5,0,10*ROW('Water Data'!H49))),'Data Summary'!CH55="Yes"),100-OFFSET('Water Data'!$H$5,0,10*ROW('Water Data'!H49)),NA())</f>
        <v>#N/A</v>
      </c>
      <c r="T55" s="119" t="e">
        <f ca="1">+IF(AND(ISNUMBER(OFFSET('Water Data'!$H$7,0,10*ROW('Water Data'!H49))),'Data Summary'!CI55="Yes"),OFFSET('Water Data'!$H$7,0,10*ROW('Water Data'!H49)),NA())</f>
        <v>#N/A</v>
      </c>
      <c r="U55" s="119" t="e">
        <f ca="1">+IF(AND(ISNUMBER(OFFSET('Water Data'!$H$10,0,10*ROW('Water Data'!H49))),'Data Summary'!CJ55="Yes"),OFFSET('Water Data'!$H$10,0,10*ROW('Water Data'!H49)),NA())</f>
        <v>#N/A</v>
      </c>
      <c r="V55" s="120" t="e">
        <f ca="1">+IF(AND(ISNUMBER(OFFSET('Sanitation Data'!$C$5,0,10*ROW('Sanitation Data'!C49))),'Data Summary'!CK55="Yes"),100-OFFSET('Sanitation Data'!$C$5,0,10*ROW('Sanitation Data'!C49)),NA())</f>
        <v>#N/A</v>
      </c>
      <c r="W55" s="120" t="e">
        <f ca="1">+IF(AND(ISNUMBER(OFFSET('Sanitation Data'!$C$7,0,10*ROW('Sanitation Data'!C49))),'Data Summary'!CL55="Yes"),OFFSET('Sanitation Data'!$C$7,0,10*ROW('Sanitation Data'!C49)),NA())</f>
        <v>#N/A</v>
      </c>
      <c r="X55" s="120" t="e">
        <f ca="1">+IF(AND(ISNUMBER(OFFSET('Sanitation Data'!$C$11,0,10*ROW('Sanitation Data'!C49))),'Data Summary'!CM55="Yes"),OFFSET('Sanitation Data'!$C$11,0,10*ROW('Sanitation Data'!C49)),NA())</f>
        <v>#N/A</v>
      </c>
      <c r="Y55" s="120" t="e">
        <f ca="1">+IF(AND(ISNUMBER(OFFSET('Sanitation Data'!$C$12,0,10*ROW('Sanitation Data'!C49))),'Data Summary'!CN55="Yes"),OFFSET('Sanitation Data'!$C$12,0,10*ROW('Sanitation Data'!C49)),NA())</f>
        <v>#N/A</v>
      </c>
      <c r="Z55" s="120" t="e">
        <f ca="1">+IF(AND(ISNUMBER(OFFSET('Sanitation Data'!$C$13,0,10*ROW('Sanitation Data'!C49))),'Data Summary'!CO55="Yes"),OFFSET('Sanitation Data'!$C$13,0,10*ROW('Sanitation Data'!C49)),NA())</f>
        <v>#N/A</v>
      </c>
      <c r="AA55" s="120" t="e">
        <f ca="1">+IF(AND(ISNUMBER(OFFSET('Sanitation Data'!$D$5,0,10*ROW('Sanitation Data'!D49))),'Data Summary'!CP55="Yes"),100-OFFSET('Sanitation Data'!$D$5,0,10*ROW('Sanitation Data'!D49)),NA())</f>
        <v>#N/A</v>
      </c>
      <c r="AB55" s="120" t="e">
        <f ca="1">+IF(AND(ISNUMBER(OFFSET('Sanitation Data'!$D$7,0,10*ROW('Sanitation Data'!D49))),'Data Summary'!CQ55="Yes"),OFFSET('Sanitation Data'!$D$7,0,10*ROW('Sanitation Data'!D49)),NA())</f>
        <v>#N/A</v>
      </c>
      <c r="AC55" s="120" t="e">
        <f ca="1">+IF(AND(ISNUMBER(OFFSET('Sanitation Data'!$D$11,0,10*ROW('Sanitation Data'!D49))),'Data Summary'!CR55="Yes"),OFFSET('Sanitation Data'!$D$11,0,10*ROW('Sanitation Data'!D49)),NA())</f>
        <v>#N/A</v>
      </c>
      <c r="AD55" s="120" t="e">
        <f ca="1">+IF(AND(ISNUMBER(OFFSET('Sanitation Data'!$D$12,0,10*ROW('Sanitation Data'!D49))),'Data Summary'!CS55="Yes"),OFFSET('Sanitation Data'!$D$12,0,10*ROW('Sanitation Data'!D49)),NA())</f>
        <v>#N/A</v>
      </c>
      <c r="AE55" s="120" t="e">
        <f ca="1">+IF(AND(ISNUMBER(OFFSET('Sanitation Data'!$D$13,0,10*ROW('Sanitation Data'!D49))),'Data Summary'!CT55="Yes"),OFFSET('Sanitation Data'!$D$13,0,10*ROW('Sanitation Data'!D49)),NA())</f>
        <v>#N/A</v>
      </c>
      <c r="AF55" s="120" t="e">
        <f ca="1">+IF(AND(ISNUMBER(OFFSET('Sanitation Data'!$E$5,0,10*ROW('Sanitation Data'!E49))),'Data Summary'!CU55="Yes"),100-OFFSET('Sanitation Data'!$E$5,0,10*ROW('Sanitation Data'!E49)),NA())</f>
        <v>#N/A</v>
      </c>
      <c r="AG55" s="120" t="e">
        <f ca="1">+IF(AND(ISNUMBER(OFFSET('Sanitation Data'!$E$7,0,10*ROW('Sanitation Data'!E49))),'Data Summary'!CV55="Yes"),OFFSET('Sanitation Data'!$E$7,0,10*ROW('Sanitation Data'!E49)),NA())</f>
        <v>#N/A</v>
      </c>
      <c r="AH55" s="120" t="e">
        <f ca="1">+IF(AND(ISNUMBER(OFFSET('Sanitation Data'!$E$11,0,10*ROW('Sanitation Data'!E49))),'Data Summary'!CW55="Yes"),OFFSET('Sanitation Data'!$E$11,0,10*ROW('Sanitation Data'!E49)),NA())</f>
        <v>#N/A</v>
      </c>
      <c r="AI55" s="120" t="e">
        <f ca="1">+IF(AND(ISNUMBER(OFFSET('Sanitation Data'!$E$12,0,10*ROW('Sanitation Data'!E49))),'Data Summary'!CX55="Yes"),OFFSET('Sanitation Data'!$E$12,0,10*ROW('Sanitation Data'!E49)),NA())</f>
        <v>#N/A</v>
      </c>
      <c r="AJ55" s="120" t="e">
        <f ca="1">+IF(AND(ISNUMBER(OFFSET('Sanitation Data'!$E$13,0,10*ROW('Sanitation Data'!E49))),'Data Summary'!CY55="Yes"),OFFSET('Sanitation Data'!$E$13,0,10*ROW('Sanitation Data'!E49)),NA())</f>
        <v>#N/A</v>
      </c>
      <c r="AK55" s="120" t="e">
        <f ca="1">+IF(AND(ISNUMBER(OFFSET('Sanitation Data'!$F$5,0,10*ROW('Sanitation Data'!F49))),'Data Summary'!CZ55="Yes"),100-OFFSET('Sanitation Data'!$F$5,0,10*ROW('Sanitation Data'!F49)),NA())</f>
        <v>#N/A</v>
      </c>
      <c r="AL55" s="120" t="e">
        <f ca="1">+IF(AND(ISNUMBER(OFFSET('Sanitation Data'!$F$7,0,10*ROW('Sanitation Data'!F49))),'Data Summary'!DA55="Yes"),OFFSET('Sanitation Data'!$F$7,0,10*ROW('Sanitation Data'!F49)),NA())</f>
        <v>#N/A</v>
      </c>
      <c r="AM55" s="120" t="e">
        <f ca="1">+IF(AND(ISNUMBER(OFFSET('Sanitation Data'!$F$11,0,10*ROW('Sanitation Data'!F49))),'Data Summary'!DB55="Yes"),OFFSET('Sanitation Data'!$F$11,0,10*ROW('Sanitation Data'!F49)),NA())</f>
        <v>#N/A</v>
      </c>
      <c r="AN55" s="120" t="e">
        <f ca="1">+IF(AND(ISNUMBER(OFFSET('Sanitation Data'!$F$12,0,10*ROW('Sanitation Data'!F49))),'Data Summary'!DC55="Yes"),OFFSET('Sanitation Data'!$F$12,0,10*ROW('Sanitation Data'!F49)),NA())</f>
        <v>#N/A</v>
      </c>
      <c r="AO55" s="120" t="e">
        <f ca="1">+IF(AND(ISNUMBER(OFFSET('Sanitation Data'!$F$13,0,10*ROW('Sanitation Data'!F49))),'Data Summary'!DD55="Yes"),OFFSET('Sanitation Data'!$F$13,0,10*ROW('Sanitation Data'!F49)),NA())</f>
        <v>#N/A</v>
      </c>
      <c r="AP55" s="120" t="e">
        <f ca="1">+IF(AND(ISNUMBER(OFFSET('Sanitation Data'!$G$5,0,10*ROW('Sanitation Data'!G49))),'Data Summary'!DE55="Yes"),100-OFFSET('Sanitation Data'!$G$5,0,10*ROW('Sanitation Data'!G49)),NA())</f>
        <v>#N/A</v>
      </c>
      <c r="AQ55" s="120" t="e">
        <f ca="1">+IF(AND(ISNUMBER(OFFSET('Sanitation Data'!$G$7,0,10*ROW('Sanitation Data'!G49))),'Data Summary'!DF55="Yes"),OFFSET('Sanitation Data'!$G$7,0,10*ROW('Sanitation Data'!G49)),NA())</f>
        <v>#N/A</v>
      </c>
      <c r="AR55" s="120" t="e">
        <f ca="1">+IF(AND(ISNUMBER(OFFSET('Sanitation Data'!$G$11,0,10*ROW('Sanitation Data'!G49))),'Data Summary'!DG55="Yes"),OFFSET('Sanitation Data'!$G$11,0,10*ROW('Sanitation Data'!G49)),NA())</f>
        <v>#N/A</v>
      </c>
      <c r="AS55" s="120" t="e">
        <f ca="1">+IF(AND(ISNUMBER(OFFSET('Sanitation Data'!$G$12,0,10*ROW('Sanitation Data'!G49))),'Data Summary'!DH55="Yes"),OFFSET('Sanitation Data'!$G$12,0,10*ROW('Sanitation Data'!G49)),NA())</f>
        <v>#N/A</v>
      </c>
      <c r="AT55" s="120" t="e">
        <f ca="1">+IF(AND(ISNUMBER(OFFSET('Sanitation Data'!$G$13,0,10*ROW('Sanitation Data'!G49))),'Data Summary'!DI55="Yes"),OFFSET('Sanitation Data'!$G$13,0,10*ROW('Sanitation Data'!G49)),NA())</f>
        <v>#N/A</v>
      </c>
      <c r="AU55" s="120" t="e">
        <f ca="1">+IF(AND(ISNUMBER(OFFSET('Sanitation Data'!$H$5,0,10*ROW('Sanitation Data'!H49))),'Data Summary'!DJ55="Yes"),100-OFFSET('Sanitation Data'!$H$5,0,10*ROW('Sanitation Data'!H49)),NA())</f>
        <v>#N/A</v>
      </c>
      <c r="AV55" s="120" t="e">
        <f ca="1">+IF(AND(ISNUMBER(OFFSET('Sanitation Data'!$H$7,0,10*ROW('Sanitation Data'!H49))),'Data Summary'!DK55="Yes"),OFFSET('Sanitation Data'!$H$7,0,10*ROW('Sanitation Data'!H49)),NA())</f>
        <v>#N/A</v>
      </c>
      <c r="AW55" s="120" t="e">
        <f ca="1">+IF(AND(ISNUMBER(OFFSET('Sanitation Data'!$H$11,0,10*ROW('Sanitation Data'!H49))),'Data Summary'!DL55="Yes"),OFFSET('Sanitation Data'!$H$11,0,10*ROW('Sanitation Data'!H49)),NA())</f>
        <v>#N/A</v>
      </c>
      <c r="AX55" s="120" t="e">
        <f ca="1">+IF(AND(ISNUMBER(OFFSET('Sanitation Data'!$H$12,0,10*ROW('Sanitation Data'!H49))),'Data Summary'!DM55="Yes"),OFFSET('Sanitation Data'!$H$12,0,10*ROW('Sanitation Data'!H49)),NA())</f>
        <v>#N/A</v>
      </c>
      <c r="AY55" s="120" t="e">
        <f ca="1">+IF(AND(ISNUMBER(OFFSET('Sanitation Data'!$H$13,0,10*ROW('Sanitation Data'!H49))),'Data Summary'!DN55="Yes"),OFFSET('Sanitation Data'!$H$13,0,10*ROW('Sanitation Data'!H49)),NA())</f>
        <v>#N/A</v>
      </c>
      <c r="AZ55" s="121" t="e">
        <f ca="1">+IF(AND(ISNUMBER(OFFSET('Hygiene Data'!$C$6,0,10*ROW('Hygiene Data'!C49))),'Data Summary'!DO55="Yes"),OFFSET('Hygiene Data'!$C$6,0,10*ROW('Hygiene Data'!C49)),NA())</f>
        <v>#N/A</v>
      </c>
      <c r="BA55" s="121" t="e">
        <f ca="1">+IF(AND(ISNUMBER(OFFSET('Hygiene Data'!$C$8,0,10*ROW('Hygiene Data'!C49))),'Data Summary'!DP55="Yes"),OFFSET('Hygiene Data'!$C$8,0,10*ROW('Hygiene Data'!C49)),NA())</f>
        <v>#N/A</v>
      </c>
      <c r="BB55" s="121" t="e">
        <f ca="1">+IF(AND(ISNUMBER(OFFSET('Hygiene Data'!$C$10,0,10*ROW('Hygiene Data'!C49))),'Data Summary'!DQ55="Yes"),OFFSET('Hygiene Data'!$C$10,0,10*ROW('Hygiene Data'!C49)),NA())</f>
        <v>#N/A</v>
      </c>
      <c r="BC55" s="121" t="e">
        <f ca="1">+IF(AND(ISNUMBER(OFFSET('Hygiene Data'!$D$6,0,10*ROW('Hygiene Data'!D49))),'Data Summary'!DR55="Yes"),OFFSET('Hygiene Data'!$D$6,0,10*ROW('Hygiene Data'!D49)),NA())</f>
        <v>#N/A</v>
      </c>
      <c r="BD55" s="121" t="e">
        <f ca="1">+IF(AND(ISNUMBER(OFFSET('Hygiene Data'!$D$8,0,10*ROW('Hygiene Data'!D49))),'Data Summary'!DS55="Yes"),OFFSET('Hygiene Data'!$D$8,0,10*ROW('Hygiene Data'!D49)),NA())</f>
        <v>#N/A</v>
      </c>
      <c r="BE55" s="121" t="e">
        <f ca="1">+IF(AND(ISNUMBER(OFFSET('Hygiene Data'!$D$10,0,10*ROW('Hygiene Data'!D49))),'Data Summary'!DT55="Yes"),OFFSET('Hygiene Data'!$D$10,0,10*ROW('Hygiene Data'!D49)),NA())</f>
        <v>#N/A</v>
      </c>
      <c r="BF55" s="121" t="e">
        <f ca="1">+IF(AND(ISNUMBER(OFFSET('Hygiene Data'!$E$6,0,10*ROW('Hygiene Data'!E49))),'Data Summary'!DU55="Yes"),OFFSET('Hygiene Data'!$E$6,0,10*ROW('Hygiene Data'!E49)),NA())</f>
        <v>#N/A</v>
      </c>
      <c r="BG55" s="121" t="e">
        <f ca="1">+IF(AND(ISNUMBER(OFFSET('Hygiene Data'!$E$8,0,10*ROW('Hygiene Data'!E49))),'Data Summary'!DV55="Yes"),OFFSET('Hygiene Data'!$E$8,0,10*ROW('Hygiene Data'!E49)),NA())</f>
        <v>#N/A</v>
      </c>
      <c r="BH55" s="121" t="e">
        <f ca="1">+IF(AND(ISNUMBER(OFFSET('Hygiene Data'!$E$10,0,10*ROW('Hygiene Data'!E49))),'Data Summary'!DW55="Yes"),OFFSET('Hygiene Data'!$E$10,0,10*ROW('Hygiene Data'!E49)),NA())</f>
        <v>#N/A</v>
      </c>
      <c r="BI55" s="121" t="e">
        <f ca="1">+IF(AND(ISNUMBER(OFFSET('Hygiene Data'!$F$6,0,10*ROW('Hygiene Data'!F49))),'Data Summary'!DX55="Yes"),OFFSET('Hygiene Data'!$F$6,0,10*ROW('Hygiene Data'!F49)),NA())</f>
        <v>#N/A</v>
      </c>
      <c r="BJ55" s="121" t="e">
        <f ca="1">+IF(AND(ISNUMBER(OFFSET('Hygiene Data'!$F$8,0,10*ROW('Hygiene Data'!F49))),'Data Summary'!DY55="Yes"),OFFSET('Hygiene Data'!$F$8,0,10*ROW('Hygiene Data'!F49)),NA())</f>
        <v>#N/A</v>
      </c>
      <c r="BK55" s="121" t="e">
        <f ca="1">+IF(AND(ISNUMBER(OFFSET('Hygiene Data'!$F$10,0,10*ROW('Hygiene Data'!F49))),'Data Summary'!DZ55="Yes"),OFFSET('Hygiene Data'!$F$10,0,10*ROW('Hygiene Data'!F49)),NA())</f>
        <v>#N/A</v>
      </c>
      <c r="BL55" s="121" t="e">
        <f ca="1">+IF(AND(ISNUMBER(OFFSET('Hygiene Data'!$G$6,0,10*ROW('Hygiene Data'!G49))),'Data Summary'!EA55="Yes"),OFFSET('Hygiene Data'!$G$6,0,10*ROW('Hygiene Data'!G49)),NA())</f>
        <v>#N/A</v>
      </c>
      <c r="BM55" s="121" t="e">
        <f ca="1">+IF(AND(ISNUMBER(OFFSET('Hygiene Data'!$G$8,0,10*ROW('Hygiene Data'!G49))),'Data Summary'!EB55="Yes"),OFFSET('Hygiene Data'!$G$8,0,10*ROW('Hygiene Data'!G49)),NA())</f>
        <v>#N/A</v>
      </c>
      <c r="BN55" s="121" t="e">
        <f ca="1">+IF(AND(ISNUMBER(OFFSET('Hygiene Data'!$G$10,0,10*ROW('Hygiene Data'!G49))),'Data Summary'!EC55="Yes"),OFFSET('Hygiene Data'!$G$10,0,10*ROW('Hygiene Data'!G49)),NA())</f>
        <v>#N/A</v>
      </c>
      <c r="BO55" s="121" t="e">
        <f ca="1">+IF(AND(ISNUMBER(OFFSET('Hygiene Data'!$H$6,0,10*ROW('Hygiene Data'!H49))),'Data Summary'!ED55="Yes"),OFFSET('Hygiene Data'!$H$6,0,10*ROW('Hygiene Data'!H49)),NA())</f>
        <v>#N/A</v>
      </c>
      <c r="BP55" s="121" t="e">
        <f ca="1">+IF(AND(ISNUMBER(OFFSET('Hygiene Data'!$H$8,0,10*ROW('Hygiene Data'!H49))),'Data Summary'!EE55="Yes"),OFFSET('Hygiene Data'!$H$8,0,10*ROW('Hygiene Data'!H49)),NA())</f>
        <v>#N/A</v>
      </c>
      <c r="BQ55" s="121" t="e">
        <f ca="1">+IF(AND(ISNUMBER(OFFSET('Hygiene Data'!$H$10,0,10*ROW('Hygiene Data'!H49))),'Data Summary'!EF55="Yes"),OFFSET('Hygiene Data'!$H$10,0,10*ROW('Hygiene Data'!H49)),NA())</f>
        <v>#N/A</v>
      </c>
    </row>
    <row r="56" spans="1:69" x14ac:dyDescent="0.2">
      <c r="A56" s="44" t="e">
        <f ca="1">+IF(OFFSET('Water Data'!$B$1,0,10*ROW('Water Data'!B50))="",NA(),OFFSET('Water Data'!$B$1,0,10*ROW('Water Data'!B50)))</f>
        <v>#N/A</v>
      </c>
      <c r="B56" s="44" t="e">
        <f ca="1">+IF(OFFSET('Water Data'!$A$3,0,10*ROW('Water Data'!A53))="",NA(),OFFSET('Water Data'!$A$3,0,10*ROW('Water Data'!A53)))</f>
        <v>#N/A</v>
      </c>
      <c r="C56" s="44" t="e">
        <f ca="1">+IF(OFFSET('Water Data'!$C$3,0,10*ROW('Water Data'!C53))="",NA(),OFFSET('Water Data'!$C$3,0,10*ROW('Water Data'!C53)))</f>
        <v>#N/A</v>
      </c>
      <c r="D56" s="119" t="e">
        <f ca="1">+IF(AND(ISNUMBER(OFFSET('Water Data'!$C$5,0,10*ROW('Water Data'!C50))),'Data Summary'!BS56="Yes"),100-OFFSET('Water Data'!$C$5,0,10*ROW('Water Data'!C50)),NA())</f>
        <v>#N/A</v>
      </c>
      <c r="E56" s="119" t="e">
        <f ca="1">+IF(AND(ISNUMBER(OFFSET('Water Data'!$C$7,0,10*ROW('Water Data'!C50))),'Data Summary'!BT56="Yes"),OFFSET('Water Data'!$C$7,0,10*ROW('Water Data'!C50)),NA())</f>
        <v>#N/A</v>
      </c>
      <c r="F56" s="119" t="e">
        <f ca="1">+IF(AND(ISNUMBER(OFFSET('Water Data'!$C$10,0,10*ROW('Water Data'!C50))),'Data Summary'!BU56="Yes"),OFFSET('Water Data'!$C$10,0,10*ROW('Water Data'!C50)),NA())</f>
        <v>#N/A</v>
      </c>
      <c r="G56" s="119" t="e">
        <f ca="1">+IF(AND(ISNUMBER(OFFSET('Water Data'!$D$5,0,10*ROW('Water Data'!D50))),'Data Summary'!BV56="Yes"),100-OFFSET('Water Data'!$D$5,0,10*ROW('Water Data'!D50)),NA())</f>
        <v>#N/A</v>
      </c>
      <c r="H56" s="119" t="e">
        <f ca="1">+IF(AND(ISNUMBER(OFFSET('Water Data'!$D$7,0,10*ROW('Water Data'!D50))),'Data Summary'!BW56="Yes"),OFFSET('Water Data'!$D$7,0,10*ROW('Water Data'!D50)),NA())</f>
        <v>#N/A</v>
      </c>
      <c r="I56" s="119" t="e">
        <f ca="1">+IF(AND(ISNUMBER(OFFSET('Water Data'!$D$10,0,10*ROW('Water Data'!D50))),'Data Summary'!BX56="Yes"),OFFSET('Water Data'!$D$10,0,10*ROW('Water Data'!D50)),NA())</f>
        <v>#N/A</v>
      </c>
      <c r="J56" s="119" t="e">
        <f ca="1">+IF(AND(ISNUMBER(OFFSET('Water Data'!$E$5,0,10*ROW('Water Data'!E50))),'Data Summary'!BY56="Yes"),100-OFFSET('Water Data'!$E$5,0,10*ROW('Water Data'!E50)),NA())</f>
        <v>#N/A</v>
      </c>
      <c r="K56" s="119" t="e">
        <f ca="1">+IF(AND(ISNUMBER(OFFSET('Water Data'!$E$7,0,10*ROW('Water Data'!E50))),'Data Summary'!BZ56="Yes"),OFFSET('Water Data'!$E$7,0,10*ROW('Water Data'!E50)),NA())</f>
        <v>#N/A</v>
      </c>
      <c r="L56" s="119" t="e">
        <f ca="1">+IF(AND(ISNUMBER(OFFSET('Water Data'!$E$10,0,10*ROW('Water Data'!E50))),'Data Summary'!CA56="Yes"),OFFSET('Water Data'!$E$10,0,10*ROW('Water Data'!E50)),NA())</f>
        <v>#N/A</v>
      </c>
      <c r="M56" s="119" t="e">
        <f ca="1">+IF(AND(ISNUMBER(OFFSET('Water Data'!$F$5,0,10*ROW('Water Data'!F50))),'Data Summary'!CB56="Yes"),100-OFFSET('Water Data'!$F$5,0,10*ROW('Water Data'!F50)),NA())</f>
        <v>#N/A</v>
      </c>
      <c r="N56" s="119" t="e">
        <f ca="1">+IF(AND(ISNUMBER(OFFSET('Water Data'!$F$7,0,10*ROW('Water Data'!F50))),'Data Summary'!CC56="Yes"),OFFSET('Water Data'!$F$7,0,10*ROW('Water Data'!F50)),NA())</f>
        <v>#N/A</v>
      </c>
      <c r="O56" s="119" t="e">
        <f ca="1">+IF(AND(ISNUMBER(OFFSET('Water Data'!$F$10,0,10*ROW('Water Data'!F50))),'Data Summary'!CD56="Yes"),OFFSET('Water Data'!$F$10,0,10*ROW('Water Data'!F50)),NA())</f>
        <v>#N/A</v>
      </c>
      <c r="P56" s="119" t="e">
        <f ca="1">+IF(AND(ISNUMBER(OFFSET('Water Data'!$G$5,0,10*ROW('Water Data'!G50))),'Data Summary'!CE56="Yes"),100-OFFSET('Water Data'!$G$5,0,10*ROW('Water Data'!G50)),NA())</f>
        <v>#N/A</v>
      </c>
      <c r="Q56" s="119" t="e">
        <f ca="1">+IF(AND(ISNUMBER(OFFSET('Water Data'!$G$7,0,10*ROW('Water Data'!G50))),'Data Summary'!CF56="Yes"),OFFSET('Water Data'!$G$7,0,10*ROW('Water Data'!G50)),NA())</f>
        <v>#N/A</v>
      </c>
      <c r="R56" s="119" t="e">
        <f ca="1">+IF(AND(ISNUMBER(OFFSET('Water Data'!$G$10,0,10*ROW('Water Data'!G50))),'Data Summary'!CG56="Yes"),OFFSET('Water Data'!$G$10,0,10*ROW('Water Data'!G50)),NA())</f>
        <v>#N/A</v>
      </c>
      <c r="S56" s="119" t="e">
        <f ca="1">+IF(AND(ISNUMBER(OFFSET('Water Data'!$H$5,0,10*ROW('Water Data'!H50))),'Data Summary'!CH56="Yes"),100-OFFSET('Water Data'!$H$5,0,10*ROW('Water Data'!H50)),NA())</f>
        <v>#N/A</v>
      </c>
      <c r="T56" s="119" t="e">
        <f ca="1">+IF(AND(ISNUMBER(OFFSET('Water Data'!$H$7,0,10*ROW('Water Data'!H50))),'Data Summary'!CI56="Yes"),OFFSET('Water Data'!$H$7,0,10*ROW('Water Data'!H50)),NA())</f>
        <v>#N/A</v>
      </c>
      <c r="U56" s="119" t="e">
        <f ca="1">+IF(AND(ISNUMBER(OFFSET('Water Data'!$H$10,0,10*ROW('Water Data'!H50))),'Data Summary'!CJ56="Yes"),OFFSET('Water Data'!$H$10,0,10*ROW('Water Data'!H50)),NA())</f>
        <v>#N/A</v>
      </c>
      <c r="V56" s="120" t="e">
        <f ca="1">+IF(AND(ISNUMBER(OFFSET('Sanitation Data'!$C$5,0,10*ROW('Sanitation Data'!C50))),'Data Summary'!CK56="Yes"),100-OFFSET('Sanitation Data'!$C$5,0,10*ROW('Sanitation Data'!C50)),NA())</f>
        <v>#N/A</v>
      </c>
      <c r="W56" s="120" t="e">
        <f ca="1">+IF(AND(ISNUMBER(OFFSET('Sanitation Data'!$C$7,0,10*ROW('Sanitation Data'!C50))),'Data Summary'!CL56="Yes"),OFFSET('Sanitation Data'!$C$7,0,10*ROW('Sanitation Data'!C50)),NA())</f>
        <v>#N/A</v>
      </c>
      <c r="X56" s="120" t="e">
        <f ca="1">+IF(AND(ISNUMBER(OFFSET('Sanitation Data'!$C$11,0,10*ROW('Sanitation Data'!C50))),'Data Summary'!CM56="Yes"),OFFSET('Sanitation Data'!$C$11,0,10*ROW('Sanitation Data'!C50)),NA())</f>
        <v>#N/A</v>
      </c>
      <c r="Y56" s="120" t="e">
        <f ca="1">+IF(AND(ISNUMBER(OFFSET('Sanitation Data'!$C$12,0,10*ROW('Sanitation Data'!C50))),'Data Summary'!CN56="Yes"),OFFSET('Sanitation Data'!$C$12,0,10*ROW('Sanitation Data'!C50)),NA())</f>
        <v>#N/A</v>
      </c>
      <c r="Z56" s="120" t="e">
        <f ca="1">+IF(AND(ISNUMBER(OFFSET('Sanitation Data'!$C$13,0,10*ROW('Sanitation Data'!C50))),'Data Summary'!CO56="Yes"),OFFSET('Sanitation Data'!$C$13,0,10*ROW('Sanitation Data'!C50)),NA())</f>
        <v>#N/A</v>
      </c>
      <c r="AA56" s="120" t="e">
        <f ca="1">+IF(AND(ISNUMBER(OFFSET('Sanitation Data'!$D$5,0,10*ROW('Sanitation Data'!D50))),'Data Summary'!CP56="Yes"),100-OFFSET('Sanitation Data'!$D$5,0,10*ROW('Sanitation Data'!D50)),NA())</f>
        <v>#N/A</v>
      </c>
      <c r="AB56" s="120" t="e">
        <f ca="1">+IF(AND(ISNUMBER(OFFSET('Sanitation Data'!$D$7,0,10*ROW('Sanitation Data'!D50))),'Data Summary'!CQ56="Yes"),OFFSET('Sanitation Data'!$D$7,0,10*ROW('Sanitation Data'!D50)),NA())</f>
        <v>#N/A</v>
      </c>
      <c r="AC56" s="120" t="e">
        <f ca="1">+IF(AND(ISNUMBER(OFFSET('Sanitation Data'!$D$11,0,10*ROW('Sanitation Data'!D50))),'Data Summary'!CR56="Yes"),OFFSET('Sanitation Data'!$D$11,0,10*ROW('Sanitation Data'!D50)),NA())</f>
        <v>#N/A</v>
      </c>
      <c r="AD56" s="120" t="e">
        <f ca="1">+IF(AND(ISNUMBER(OFFSET('Sanitation Data'!$D$12,0,10*ROW('Sanitation Data'!D50))),'Data Summary'!CS56="Yes"),OFFSET('Sanitation Data'!$D$12,0,10*ROW('Sanitation Data'!D50)),NA())</f>
        <v>#N/A</v>
      </c>
      <c r="AE56" s="120" t="e">
        <f ca="1">+IF(AND(ISNUMBER(OFFSET('Sanitation Data'!$D$13,0,10*ROW('Sanitation Data'!D50))),'Data Summary'!CT56="Yes"),OFFSET('Sanitation Data'!$D$13,0,10*ROW('Sanitation Data'!D50)),NA())</f>
        <v>#N/A</v>
      </c>
      <c r="AF56" s="120" t="e">
        <f ca="1">+IF(AND(ISNUMBER(OFFSET('Sanitation Data'!$E$5,0,10*ROW('Sanitation Data'!E50))),'Data Summary'!CU56="Yes"),100-OFFSET('Sanitation Data'!$E$5,0,10*ROW('Sanitation Data'!E50)),NA())</f>
        <v>#N/A</v>
      </c>
      <c r="AG56" s="120" t="e">
        <f ca="1">+IF(AND(ISNUMBER(OFFSET('Sanitation Data'!$E$7,0,10*ROW('Sanitation Data'!E50))),'Data Summary'!CV56="Yes"),OFFSET('Sanitation Data'!$E$7,0,10*ROW('Sanitation Data'!E50)),NA())</f>
        <v>#N/A</v>
      </c>
      <c r="AH56" s="120" t="e">
        <f ca="1">+IF(AND(ISNUMBER(OFFSET('Sanitation Data'!$E$11,0,10*ROW('Sanitation Data'!E50))),'Data Summary'!CW56="Yes"),OFFSET('Sanitation Data'!$E$11,0,10*ROW('Sanitation Data'!E50)),NA())</f>
        <v>#N/A</v>
      </c>
      <c r="AI56" s="120" t="e">
        <f ca="1">+IF(AND(ISNUMBER(OFFSET('Sanitation Data'!$E$12,0,10*ROW('Sanitation Data'!E50))),'Data Summary'!CX56="Yes"),OFFSET('Sanitation Data'!$E$12,0,10*ROW('Sanitation Data'!E50)),NA())</f>
        <v>#N/A</v>
      </c>
      <c r="AJ56" s="120" t="e">
        <f ca="1">+IF(AND(ISNUMBER(OFFSET('Sanitation Data'!$E$13,0,10*ROW('Sanitation Data'!E50))),'Data Summary'!CY56="Yes"),OFFSET('Sanitation Data'!$E$13,0,10*ROW('Sanitation Data'!E50)),NA())</f>
        <v>#N/A</v>
      </c>
      <c r="AK56" s="120" t="e">
        <f ca="1">+IF(AND(ISNUMBER(OFFSET('Sanitation Data'!$F$5,0,10*ROW('Sanitation Data'!F50))),'Data Summary'!CZ56="Yes"),100-OFFSET('Sanitation Data'!$F$5,0,10*ROW('Sanitation Data'!F50)),NA())</f>
        <v>#N/A</v>
      </c>
      <c r="AL56" s="120" t="e">
        <f ca="1">+IF(AND(ISNUMBER(OFFSET('Sanitation Data'!$F$7,0,10*ROW('Sanitation Data'!F50))),'Data Summary'!DA56="Yes"),OFFSET('Sanitation Data'!$F$7,0,10*ROW('Sanitation Data'!F50)),NA())</f>
        <v>#N/A</v>
      </c>
      <c r="AM56" s="120" t="e">
        <f ca="1">+IF(AND(ISNUMBER(OFFSET('Sanitation Data'!$F$11,0,10*ROW('Sanitation Data'!F50))),'Data Summary'!DB56="Yes"),OFFSET('Sanitation Data'!$F$11,0,10*ROW('Sanitation Data'!F50)),NA())</f>
        <v>#N/A</v>
      </c>
      <c r="AN56" s="120" t="e">
        <f ca="1">+IF(AND(ISNUMBER(OFFSET('Sanitation Data'!$F$12,0,10*ROW('Sanitation Data'!F50))),'Data Summary'!DC56="Yes"),OFFSET('Sanitation Data'!$F$12,0,10*ROW('Sanitation Data'!F50)),NA())</f>
        <v>#N/A</v>
      </c>
      <c r="AO56" s="120" t="e">
        <f ca="1">+IF(AND(ISNUMBER(OFFSET('Sanitation Data'!$F$13,0,10*ROW('Sanitation Data'!F50))),'Data Summary'!DD56="Yes"),OFFSET('Sanitation Data'!$F$13,0,10*ROW('Sanitation Data'!F50)),NA())</f>
        <v>#N/A</v>
      </c>
      <c r="AP56" s="120" t="e">
        <f ca="1">+IF(AND(ISNUMBER(OFFSET('Sanitation Data'!$G$5,0,10*ROW('Sanitation Data'!G50))),'Data Summary'!DE56="Yes"),100-OFFSET('Sanitation Data'!$G$5,0,10*ROW('Sanitation Data'!G50)),NA())</f>
        <v>#N/A</v>
      </c>
      <c r="AQ56" s="120" t="e">
        <f ca="1">+IF(AND(ISNUMBER(OFFSET('Sanitation Data'!$G$7,0,10*ROW('Sanitation Data'!G50))),'Data Summary'!DF56="Yes"),OFFSET('Sanitation Data'!$G$7,0,10*ROW('Sanitation Data'!G50)),NA())</f>
        <v>#N/A</v>
      </c>
      <c r="AR56" s="120" t="e">
        <f ca="1">+IF(AND(ISNUMBER(OFFSET('Sanitation Data'!$G$11,0,10*ROW('Sanitation Data'!G50))),'Data Summary'!DG56="Yes"),OFFSET('Sanitation Data'!$G$11,0,10*ROW('Sanitation Data'!G50)),NA())</f>
        <v>#N/A</v>
      </c>
      <c r="AS56" s="120" t="e">
        <f ca="1">+IF(AND(ISNUMBER(OFFSET('Sanitation Data'!$G$12,0,10*ROW('Sanitation Data'!G50))),'Data Summary'!DH56="Yes"),OFFSET('Sanitation Data'!$G$12,0,10*ROW('Sanitation Data'!G50)),NA())</f>
        <v>#N/A</v>
      </c>
      <c r="AT56" s="120" t="e">
        <f ca="1">+IF(AND(ISNUMBER(OFFSET('Sanitation Data'!$G$13,0,10*ROW('Sanitation Data'!G50))),'Data Summary'!DI56="Yes"),OFFSET('Sanitation Data'!$G$13,0,10*ROW('Sanitation Data'!G50)),NA())</f>
        <v>#N/A</v>
      </c>
      <c r="AU56" s="120" t="e">
        <f ca="1">+IF(AND(ISNUMBER(OFFSET('Sanitation Data'!$H$5,0,10*ROW('Sanitation Data'!H50))),'Data Summary'!DJ56="Yes"),100-OFFSET('Sanitation Data'!$H$5,0,10*ROW('Sanitation Data'!H50)),NA())</f>
        <v>#N/A</v>
      </c>
      <c r="AV56" s="120" t="e">
        <f ca="1">+IF(AND(ISNUMBER(OFFSET('Sanitation Data'!$H$7,0,10*ROW('Sanitation Data'!H50))),'Data Summary'!DK56="Yes"),OFFSET('Sanitation Data'!$H$7,0,10*ROW('Sanitation Data'!H50)),NA())</f>
        <v>#N/A</v>
      </c>
      <c r="AW56" s="120" t="e">
        <f ca="1">+IF(AND(ISNUMBER(OFFSET('Sanitation Data'!$H$11,0,10*ROW('Sanitation Data'!H50))),'Data Summary'!DL56="Yes"),OFFSET('Sanitation Data'!$H$11,0,10*ROW('Sanitation Data'!H50)),NA())</f>
        <v>#N/A</v>
      </c>
      <c r="AX56" s="120" t="e">
        <f ca="1">+IF(AND(ISNUMBER(OFFSET('Sanitation Data'!$H$12,0,10*ROW('Sanitation Data'!H50))),'Data Summary'!DM56="Yes"),OFFSET('Sanitation Data'!$H$12,0,10*ROW('Sanitation Data'!H50)),NA())</f>
        <v>#N/A</v>
      </c>
      <c r="AY56" s="120" t="e">
        <f ca="1">+IF(AND(ISNUMBER(OFFSET('Sanitation Data'!$H$13,0,10*ROW('Sanitation Data'!H50))),'Data Summary'!DN56="Yes"),OFFSET('Sanitation Data'!$H$13,0,10*ROW('Sanitation Data'!H50)),NA())</f>
        <v>#N/A</v>
      </c>
      <c r="AZ56" s="121" t="e">
        <f ca="1">+IF(AND(ISNUMBER(OFFSET('Hygiene Data'!$C$6,0,10*ROW('Hygiene Data'!C50))),'Data Summary'!DO56="Yes"),OFFSET('Hygiene Data'!$C$6,0,10*ROW('Hygiene Data'!C50)),NA())</f>
        <v>#N/A</v>
      </c>
      <c r="BA56" s="121" t="e">
        <f ca="1">+IF(AND(ISNUMBER(OFFSET('Hygiene Data'!$C$8,0,10*ROW('Hygiene Data'!C50))),'Data Summary'!DP56="Yes"),OFFSET('Hygiene Data'!$C$8,0,10*ROW('Hygiene Data'!C50)),NA())</f>
        <v>#N/A</v>
      </c>
      <c r="BB56" s="121" t="e">
        <f ca="1">+IF(AND(ISNUMBER(OFFSET('Hygiene Data'!$C$10,0,10*ROW('Hygiene Data'!C50))),'Data Summary'!DQ56="Yes"),OFFSET('Hygiene Data'!$C$10,0,10*ROW('Hygiene Data'!C50)),NA())</f>
        <v>#N/A</v>
      </c>
      <c r="BC56" s="121" t="e">
        <f ca="1">+IF(AND(ISNUMBER(OFFSET('Hygiene Data'!$D$6,0,10*ROW('Hygiene Data'!D50))),'Data Summary'!DR56="Yes"),OFFSET('Hygiene Data'!$D$6,0,10*ROW('Hygiene Data'!D50)),NA())</f>
        <v>#N/A</v>
      </c>
      <c r="BD56" s="121" t="e">
        <f ca="1">+IF(AND(ISNUMBER(OFFSET('Hygiene Data'!$D$8,0,10*ROW('Hygiene Data'!D50))),'Data Summary'!DS56="Yes"),OFFSET('Hygiene Data'!$D$8,0,10*ROW('Hygiene Data'!D50)),NA())</f>
        <v>#N/A</v>
      </c>
      <c r="BE56" s="121" t="e">
        <f ca="1">+IF(AND(ISNUMBER(OFFSET('Hygiene Data'!$D$10,0,10*ROW('Hygiene Data'!D50))),'Data Summary'!DT56="Yes"),OFFSET('Hygiene Data'!$D$10,0,10*ROW('Hygiene Data'!D50)),NA())</f>
        <v>#N/A</v>
      </c>
      <c r="BF56" s="121" t="e">
        <f ca="1">+IF(AND(ISNUMBER(OFFSET('Hygiene Data'!$E$6,0,10*ROW('Hygiene Data'!E50))),'Data Summary'!DU56="Yes"),OFFSET('Hygiene Data'!$E$6,0,10*ROW('Hygiene Data'!E50)),NA())</f>
        <v>#N/A</v>
      </c>
      <c r="BG56" s="121" t="e">
        <f ca="1">+IF(AND(ISNUMBER(OFFSET('Hygiene Data'!$E$8,0,10*ROW('Hygiene Data'!E50))),'Data Summary'!DV56="Yes"),OFFSET('Hygiene Data'!$E$8,0,10*ROW('Hygiene Data'!E50)),NA())</f>
        <v>#N/A</v>
      </c>
      <c r="BH56" s="121" t="e">
        <f ca="1">+IF(AND(ISNUMBER(OFFSET('Hygiene Data'!$E$10,0,10*ROW('Hygiene Data'!E50))),'Data Summary'!DW56="Yes"),OFFSET('Hygiene Data'!$E$10,0,10*ROW('Hygiene Data'!E50)),NA())</f>
        <v>#N/A</v>
      </c>
      <c r="BI56" s="121" t="e">
        <f ca="1">+IF(AND(ISNUMBER(OFFSET('Hygiene Data'!$F$6,0,10*ROW('Hygiene Data'!F50))),'Data Summary'!DX56="Yes"),OFFSET('Hygiene Data'!$F$6,0,10*ROW('Hygiene Data'!F50)),NA())</f>
        <v>#N/A</v>
      </c>
      <c r="BJ56" s="121" t="e">
        <f ca="1">+IF(AND(ISNUMBER(OFFSET('Hygiene Data'!$F$8,0,10*ROW('Hygiene Data'!F50))),'Data Summary'!DY56="Yes"),OFFSET('Hygiene Data'!$F$8,0,10*ROW('Hygiene Data'!F50)),NA())</f>
        <v>#N/A</v>
      </c>
      <c r="BK56" s="121" t="e">
        <f ca="1">+IF(AND(ISNUMBER(OFFSET('Hygiene Data'!$F$10,0,10*ROW('Hygiene Data'!F50))),'Data Summary'!DZ56="Yes"),OFFSET('Hygiene Data'!$F$10,0,10*ROW('Hygiene Data'!F50)),NA())</f>
        <v>#N/A</v>
      </c>
      <c r="BL56" s="121" t="e">
        <f ca="1">+IF(AND(ISNUMBER(OFFSET('Hygiene Data'!$G$6,0,10*ROW('Hygiene Data'!G50))),'Data Summary'!EA56="Yes"),OFFSET('Hygiene Data'!$G$6,0,10*ROW('Hygiene Data'!G50)),NA())</f>
        <v>#N/A</v>
      </c>
      <c r="BM56" s="121" t="e">
        <f ca="1">+IF(AND(ISNUMBER(OFFSET('Hygiene Data'!$G$8,0,10*ROW('Hygiene Data'!G50))),'Data Summary'!EB56="Yes"),OFFSET('Hygiene Data'!$G$8,0,10*ROW('Hygiene Data'!G50)),NA())</f>
        <v>#N/A</v>
      </c>
      <c r="BN56" s="121" t="e">
        <f ca="1">+IF(AND(ISNUMBER(OFFSET('Hygiene Data'!$G$10,0,10*ROW('Hygiene Data'!G50))),'Data Summary'!EC56="Yes"),OFFSET('Hygiene Data'!$G$10,0,10*ROW('Hygiene Data'!G50)),NA())</f>
        <v>#N/A</v>
      </c>
      <c r="BO56" s="121" t="e">
        <f ca="1">+IF(AND(ISNUMBER(OFFSET('Hygiene Data'!$H$6,0,10*ROW('Hygiene Data'!H50))),'Data Summary'!ED56="Yes"),OFFSET('Hygiene Data'!$H$6,0,10*ROW('Hygiene Data'!H50)),NA())</f>
        <v>#N/A</v>
      </c>
      <c r="BP56" s="121" t="e">
        <f ca="1">+IF(AND(ISNUMBER(OFFSET('Hygiene Data'!$H$8,0,10*ROW('Hygiene Data'!H50))),'Data Summary'!EE56="Yes"),OFFSET('Hygiene Data'!$H$8,0,10*ROW('Hygiene Data'!H50)),NA())</f>
        <v>#N/A</v>
      </c>
      <c r="BQ56" s="121" t="e">
        <f ca="1">+IF(AND(ISNUMBER(OFFSET('Hygiene Data'!$H$10,0,10*ROW('Hygiene Data'!H50))),'Data Summary'!EF56="Yes"),OFFSET('Hygiene Data'!$H$10,0,10*ROW('Hygiene Data'!H50)),NA())</f>
        <v>#N/A</v>
      </c>
    </row>
    <row r="57" spans="1:69" x14ac:dyDescent="0.2">
      <c r="A57" s="44" t="e">
        <f ca="1">+IF(OFFSET('Water Data'!$B$1,0,10*ROW('Water Data'!B51))="",NA(),OFFSET('Water Data'!$B$1,0,10*ROW('Water Data'!B51)))</f>
        <v>#N/A</v>
      </c>
      <c r="B57" s="44" t="e">
        <f ca="1">+IF(OFFSET('Water Data'!$A$3,0,10*ROW('Water Data'!A54))="",NA(),OFFSET('Water Data'!$A$3,0,10*ROW('Water Data'!A54)))</f>
        <v>#N/A</v>
      </c>
      <c r="C57" s="44" t="e">
        <f ca="1">+IF(OFFSET('Water Data'!$C$3,0,10*ROW('Water Data'!C54))="",NA(),OFFSET('Water Data'!$C$3,0,10*ROW('Water Data'!C54)))</f>
        <v>#N/A</v>
      </c>
      <c r="D57" s="119" t="e">
        <f ca="1">+IF(AND(ISNUMBER(OFFSET('Water Data'!$C$5,0,10*ROW('Water Data'!C51))),'Data Summary'!BS57="Yes"),100-OFFSET('Water Data'!$C$5,0,10*ROW('Water Data'!C51)),NA())</f>
        <v>#N/A</v>
      </c>
      <c r="E57" s="119" t="e">
        <f ca="1">+IF(AND(ISNUMBER(OFFSET('Water Data'!$C$7,0,10*ROW('Water Data'!C51))),'Data Summary'!BT57="Yes"),OFFSET('Water Data'!$C$7,0,10*ROW('Water Data'!C51)),NA())</f>
        <v>#N/A</v>
      </c>
      <c r="F57" s="119" t="e">
        <f ca="1">+IF(AND(ISNUMBER(OFFSET('Water Data'!$C$10,0,10*ROW('Water Data'!C51))),'Data Summary'!BU57="Yes"),OFFSET('Water Data'!$C$10,0,10*ROW('Water Data'!C51)),NA())</f>
        <v>#N/A</v>
      </c>
      <c r="G57" s="119" t="e">
        <f ca="1">+IF(AND(ISNUMBER(OFFSET('Water Data'!$D$5,0,10*ROW('Water Data'!D51))),'Data Summary'!BV57="Yes"),100-OFFSET('Water Data'!$D$5,0,10*ROW('Water Data'!D51)),NA())</f>
        <v>#N/A</v>
      </c>
      <c r="H57" s="119" t="e">
        <f ca="1">+IF(AND(ISNUMBER(OFFSET('Water Data'!$D$7,0,10*ROW('Water Data'!D51))),'Data Summary'!BW57="Yes"),OFFSET('Water Data'!$D$7,0,10*ROW('Water Data'!D51)),NA())</f>
        <v>#N/A</v>
      </c>
      <c r="I57" s="119" t="e">
        <f ca="1">+IF(AND(ISNUMBER(OFFSET('Water Data'!$D$10,0,10*ROW('Water Data'!D51))),'Data Summary'!BX57="Yes"),OFFSET('Water Data'!$D$10,0,10*ROW('Water Data'!D51)),NA())</f>
        <v>#N/A</v>
      </c>
      <c r="J57" s="119" t="e">
        <f ca="1">+IF(AND(ISNUMBER(OFFSET('Water Data'!$E$5,0,10*ROW('Water Data'!E51))),'Data Summary'!BY57="Yes"),100-OFFSET('Water Data'!$E$5,0,10*ROW('Water Data'!E51)),NA())</f>
        <v>#N/A</v>
      </c>
      <c r="K57" s="119" t="e">
        <f ca="1">+IF(AND(ISNUMBER(OFFSET('Water Data'!$E$7,0,10*ROW('Water Data'!E51))),'Data Summary'!BZ57="Yes"),OFFSET('Water Data'!$E$7,0,10*ROW('Water Data'!E51)),NA())</f>
        <v>#N/A</v>
      </c>
      <c r="L57" s="119" t="e">
        <f ca="1">+IF(AND(ISNUMBER(OFFSET('Water Data'!$E$10,0,10*ROW('Water Data'!E51))),'Data Summary'!CA57="Yes"),OFFSET('Water Data'!$E$10,0,10*ROW('Water Data'!E51)),NA())</f>
        <v>#N/A</v>
      </c>
      <c r="M57" s="119" t="e">
        <f ca="1">+IF(AND(ISNUMBER(OFFSET('Water Data'!$F$5,0,10*ROW('Water Data'!F51))),'Data Summary'!CB57="Yes"),100-OFFSET('Water Data'!$F$5,0,10*ROW('Water Data'!F51)),NA())</f>
        <v>#N/A</v>
      </c>
      <c r="N57" s="119" t="e">
        <f ca="1">+IF(AND(ISNUMBER(OFFSET('Water Data'!$F$7,0,10*ROW('Water Data'!F51))),'Data Summary'!CC57="Yes"),OFFSET('Water Data'!$F$7,0,10*ROW('Water Data'!F51)),NA())</f>
        <v>#N/A</v>
      </c>
      <c r="O57" s="119" t="e">
        <f ca="1">+IF(AND(ISNUMBER(OFFSET('Water Data'!$F$10,0,10*ROW('Water Data'!F51))),'Data Summary'!CD57="Yes"),OFFSET('Water Data'!$F$10,0,10*ROW('Water Data'!F51)),NA())</f>
        <v>#N/A</v>
      </c>
      <c r="P57" s="119" t="e">
        <f ca="1">+IF(AND(ISNUMBER(OFFSET('Water Data'!$G$5,0,10*ROW('Water Data'!G51))),'Data Summary'!CE57="Yes"),100-OFFSET('Water Data'!$G$5,0,10*ROW('Water Data'!G51)),NA())</f>
        <v>#N/A</v>
      </c>
      <c r="Q57" s="119" t="e">
        <f ca="1">+IF(AND(ISNUMBER(OFFSET('Water Data'!$G$7,0,10*ROW('Water Data'!G51))),'Data Summary'!CF57="Yes"),OFFSET('Water Data'!$G$7,0,10*ROW('Water Data'!G51)),NA())</f>
        <v>#N/A</v>
      </c>
      <c r="R57" s="119" t="e">
        <f ca="1">+IF(AND(ISNUMBER(OFFSET('Water Data'!$G$10,0,10*ROW('Water Data'!G51))),'Data Summary'!CG57="Yes"),OFFSET('Water Data'!$G$10,0,10*ROW('Water Data'!G51)),NA())</f>
        <v>#N/A</v>
      </c>
      <c r="S57" s="119" t="e">
        <f ca="1">+IF(AND(ISNUMBER(OFFSET('Water Data'!$H$5,0,10*ROW('Water Data'!H51))),'Data Summary'!CH57="Yes"),100-OFFSET('Water Data'!$H$5,0,10*ROW('Water Data'!H51)),NA())</f>
        <v>#N/A</v>
      </c>
      <c r="T57" s="119" t="e">
        <f ca="1">+IF(AND(ISNUMBER(OFFSET('Water Data'!$H$7,0,10*ROW('Water Data'!H51))),'Data Summary'!CI57="Yes"),OFFSET('Water Data'!$H$7,0,10*ROW('Water Data'!H51)),NA())</f>
        <v>#N/A</v>
      </c>
      <c r="U57" s="119" t="e">
        <f ca="1">+IF(AND(ISNUMBER(OFFSET('Water Data'!$H$10,0,10*ROW('Water Data'!H51))),'Data Summary'!CJ57="Yes"),OFFSET('Water Data'!$H$10,0,10*ROW('Water Data'!H51)),NA())</f>
        <v>#N/A</v>
      </c>
      <c r="V57" s="120" t="e">
        <f ca="1">+IF(AND(ISNUMBER(OFFSET('Sanitation Data'!$C$5,0,10*ROW('Sanitation Data'!C51))),'Data Summary'!CK57="Yes"),100-OFFSET('Sanitation Data'!$C$5,0,10*ROW('Sanitation Data'!C51)),NA())</f>
        <v>#N/A</v>
      </c>
      <c r="W57" s="120" t="e">
        <f ca="1">+IF(AND(ISNUMBER(OFFSET('Sanitation Data'!$C$7,0,10*ROW('Sanitation Data'!C51))),'Data Summary'!CL57="Yes"),OFFSET('Sanitation Data'!$C$7,0,10*ROW('Sanitation Data'!C51)),NA())</f>
        <v>#N/A</v>
      </c>
      <c r="X57" s="120" t="e">
        <f ca="1">+IF(AND(ISNUMBER(OFFSET('Sanitation Data'!$C$11,0,10*ROW('Sanitation Data'!C51))),'Data Summary'!CM57="Yes"),OFFSET('Sanitation Data'!$C$11,0,10*ROW('Sanitation Data'!C51)),NA())</f>
        <v>#N/A</v>
      </c>
      <c r="Y57" s="120" t="e">
        <f ca="1">+IF(AND(ISNUMBER(OFFSET('Sanitation Data'!$C$12,0,10*ROW('Sanitation Data'!C51))),'Data Summary'!CN57="Yes"),OFFSET('Sanitation Data'!$C$12,0,10*ROW('Sanitation Data'!C51)),NA())</f>
        <v>#N/A</v>
      </c>
      <c r="Z57" s="120" t="e">
        <f ca="1">+IF(AND(ISNUMBER(OFFSET('Sanitation Data'!$C$13,0,10*ROW('Sanitation Data'!C51))),'Data Summary'!CO57="Yes"),OFFSET('Sanitation Data'!$C$13,0,10*ROW('Sanitation Data'!C51)),NA())</f>
        <v>#N/A</v>
      </c>
      <c r="AA57" s="120" t="e">
        <f ca="1">+IF(AND(ISNUMBER(OFFSET('Sanitation Data'!$D$5,0,10*ROW('Sanitation Data'!D51))),'Data Summary'!CP57="Yes"),100-OFFSET('Sanitation Data'!$D$5,0,10*ROW('Sanitation Data'!D51)),NA())</f>
        <v>#N/A</v>
      </c>
      <c r="AB57" s="120" t="e">
        <f ca="1">+IF(AND(ISNUMBER(OFFSET('Sanitation Data'!$D$7,0,10*ROW('Sanitation Data'!D51))),'Data Summary'!CQ57="Yes"),OFFSET('Sanitation Data'!$D$7,0,10*ROW('Sanitation Data'!D51)),NA())</f>
        <v>#N/A</v>
      </c>
      <c r="AC57" s="120" t="e">
        <f ca="1">+IF(AND(ISNUMBER(OFFSET('Sanitation Data'!$D$11,0,10*ROW('Sanitation Data'!D51))),'Data Summary'!CR57="Yes"),OFFSET('Sanitation Data'!$D$11,0,10*ROW('Sanitation Data'!D51)),NA())</f>
        <v>#N/A</v>
      </c>
      <c r="AD57" s="120" t="e">
        <f ca="1">+IF(AND(ISNUMBER(OFFSET('Sanitation Data'!$D$12,0,10*ROW('Sanitation Data'!D51))),'Data Summary'!CS57="Yes"),OFFSET('Sanitation Data'!$D$12,0,10*ROW('Sanitation Data'!D51)),NA())</f>
        <v>#N/A</v>
      </c>
      <c r="AE57" s="120" t="e">
        <f ca="1">+IF(AND(ISNUMBER(OFFSET('Sanitation Data'!$D$13,0,10*ROW('Sanitation Data'!D51))),'Data Summary'!CT57="Yes"),OFFSET('Sanitation Data'!$D$13,0,10*ROW('Sanitation Data'!D51)),NA())</f>
        <v>#N/A</v>
      </c>
      <c r="AF57" s="120" t="e">
        <f ca="1">+IF(AND(ISNUMBER(OFFSET('Sanitation Data'!$E$5,0,10*ROW('Sanitation Data'!E51))),'Data Summary'!CU57="Yes"),100-OFFSET('Sanitation Data'!$E$5,0,10*ROW('Sanitation Data'!E51)),NA())</f>
        <v>#N/A</v>
      </c>
      <c r="AG57" s="120" t="e">
        <f ca="1">+IF(AND(ISNUMBER(OFFSET('Sanitation Data'!$E$7,0,10*ROW('Sanitation Data'!E51))),'Data Summary'!CV57="Yes"),OFFSET('Sanitation Data'!$E$7,0,10*ROW('Sanitation Data'!E51)),NA())</f>
        <v>#N/A</v>
      </c>
      <c r="AH57" s="120" t="e">
        <f ca="1">+IF(AND(ISNUMBER(OFFSET('Sanitation Data'!$E$11,0,10*ROW('Sanitation Data'!E51))),'Data Summary'!CW57="Yes"),OFFSET('Sanitation Data'!$E$11,0,10*ROW('Sanitation Data'!E51)),NA())</f>
        <v>#N/A</v>
      </c>
      <c r="AI57" s="120" t="e">
        <f ca="1">+IF(AND(ISNUMBER(OFFSET('Sanitation Data'!$E$12,0,10*ROW('Sanitation Data'!E51))),'Data Summary'!CX57="Yes"),OFFSET('Sanitation Data'!$E$12,0,10*ROW('Sanitation Data'!E51)),NA())</f>
        <v>#N/A</v>
      </c>
      <c r="AJ57" s="120" t="e">
        <f ca="1">+IF(AND(ISNUMBER(OFFSET('Sanitation Data'!$E$13,0,10*ROW('Sanitation Data'!E51))),'Data Summary'!CY57="Yes"),OFFSET('Sanitation Data'!$E$13,0,10*ROW('Sanitation Data'!E51)),NA())</f>
        <v>#N/A</v>
      </c>
      <c r="AK57" s="120" t="e">
        <f ca="1">+IF(AND(ISNUMBER(OFFSET('Sanitation Data'!$F$5,0,10*ROW('Sanitation Data'!F51))),'Data Summary'!CZ57="Yes"),100-OFFSET('Sanitation Data'!$F$5,0,10*ROW('Sanitation Data'!F51)),NA())</f>
        <v>#N/A</v>
      </c>
      <c r="AL57" s="120" t="e">
        <f ca="1">+IF(AND(ISNUMBER(OFFSET('Sanitation Data'!$F$7,0,10*ROW('Sanitation Data'!F51))),'Data Summary'!DA57="Yes"),OFFSET('Sanitation Data'!$F$7,0,10*ROW('Sanitation Data'!F51)),NA())</f>
        <v>#N/A</v>
      </c>
      <c r="AM57" s="120" t="e">
        <f ca="1">+IF(AND(ISNUMBER(OFFSET('Sanitation Data'!$F$11,0,10*ROW('Sanitation Data'!F51))),'Data Summary'!DB57="Yes"),OFFSET('Sanitation Data'!$F$11,0,10*ROW('Sanitation Data'!F51)),NA())</f>
        <v>#N/A</v>
      </c>
      <c r="AN57" s="120" t="e">
        <f ca="1">+IF(AND(ISNUMBER(OFFSET('Sanitation Data'!$F$12,0,10*ROW('Sanitation Data'!F51))),'Data Summary'!DC57="Yes"),OFFSET('Sanitation Data'!$F$12,0,10*ROW('Sanitation Data'!F51)),NA())</f>
        <v>#N/A</v>
      </c>
      <c r="AO57" s="120" t="e">
        <f ca="1">+IF(AND(ISNUMBER(OFFSET('Sanitation Data'!$F$13,0,10*ROW('Sanitation Data'!F51))),'Data Summary'!DD57="Yes"),OFFSET('Sanitation Data'!$F$13,0,10*ROW('Sanitation Data'!F51)),NA())</f>
        <v>#N/A</v>
      </c>
      <c r="AP57" s="120" t="e">
        <f ca="1">+IF(AND(ISNUMBER(OFFSET('Sanitation Data'!$G$5,0,10*ROW('Sanitation Data'!G51))),'Data Summary'!DE57="Yes"),100-OFFSET('Sanitation Data'!$G$5,0,10*ROW('Sanitation Data'!G51)),NA())</f>
        <v>#N/A</v>
      </c>
      <c r="AQ57" s="120" t="e">
        <f ca="1">+IF(AND(ISNUMBER(OFFSET('Sanitation Data'!$G$7,0,10*ROW('Sanitation Data'!G51))),'Data Summary'!DF57="Yes"),OFFSET('Sanitation Data'!$G$7,0,10*ROW('Sanitation Data'!G51)),NA())</f>
        <v>#N/A</v>
      </c>
      <c r="AR57" s="120" t="e">
        <f ca="1">+IF(AND(ISNUMBER(OFFSET('Sanitation Data'!$G$11,0,10*ROW('Sanitation Data'!G51))),'Data Summary'!DG57="Yes"),OFFSET('Sanitation Data'!$G$11,0,10*ROW('Sanitation Data'!G51)),NA())</f>
        <v>#N/A</v>
      </c>
      <c r="AS57" s="120" t="e">
        <f ca="1">+IF(AND(ISNUMBER(OFFSET('Sanitation Data'!$G$12,0,10*ROW('Sanitation Data'!G51))),'Data Summary'!DH57="Yes"),OFFSET('Sanitation Data'!$G$12,0,10*ROW('Sanitation Data'!G51)),NA())</f>
        <v>#N/A</v>
      </c>
      <c r="AT57" s="120" t="e">
        <f ca="1">+IF(AND(ISNUMBER(OFFSET('Sanitation Data'!$G$13,0,10*ROW('Sanitation Data'!G51))),'Data Summary'!DI57="Yes"),OFFSET('Sanitation Data'!$G$13,0,10*ROW('Sanitation Data'!G51)),NA())</f>
        <v>#N/A</v>
      </c>
      <c r="AU57" s="120" t="e">
        <f ca="1">+IF(AND(ISNUMBER(OFFSET('Sanitation Data'!$H$5,0,10*ROW('Sanitation Data'!H51))),'Data Summary'!DJ57="Yes"),100-OFFSET('Sanitation Data'!$H$5,0,10*ROW('Sanitation Data'!H51)),NA())</f>
        <v>#N/A</v>
      </c>
      <c r="AV57" s="120" t="e">
        <f ca="1">+IF(AND(ISNUMBER(OFFSET('Sanitation Data'!$H$7,0,10*ROW('Sanitation Data'!H51))),'Data Summary'!DK57="Yes"),OFFSET('Sanitation Data'!$H$7,0,10*ROW('Sanitation Data'!H51)),NA())</f>
        <v>#N/A</v>
      </c>
      <c r="AW57" s="120" t="e">
        <f ca="1">+IF(AND(ISNUMBER(OFFSET('Sanitation Data'!$H$11,0,10*ROW('Sanitation Data'!H51))),'Data Summary'!DL57="Yes"),OFFSET('Sanitation Data'!$H$11,0,10*ROW('Sanitation Data'!H51)),NA())</f>
        <v>#N/A</v>
      </c>
      <c r="AX57" s="120" t="e">
        <f ca="1">+IF(AND(ISNUMBER(OFFSET('Sanitation Data'!$H$12,0,10*ROW('Sanitation Data'!H51))),'Data Summary'!DM57="Yes"),OFFSET('Sanitation Data'!$H$12,0,10*ROW('Sanitation Data'!H51)),NA())</f>
        <v>#N/A</v>
      </c>
      <c r="AY57" s="120" t="e">
        <f ca="1">+IF(AND(ISNUMBER(OFFSET('Sanitation Data'!$H$13,0,10*ROW('Sanitation Data'!H51))),'Data Summary'!DN57="Yes"),OFFSET('Sanitation Data'!$H$13,0,10*ROW('Sanitation Data'!H51)),NA())</f>
        <v>#N/A</v>
      </c>
      <c r="AZ57" s="121" t="e">
        <f ca="1">+IF(AND(ISNUMBER(OFFSET('Hygiene Data'!$C$6,0,10*ROW('Hygiene Data'!C51))),'Data Summary'!DO57="Yes"),OFFSET('Hygiene Data'!$C$6,0,10*ROW('Hygiene Data'!C51)),NA())</f>
        <v>#N/A</v>
      </c>
      <c r="BA57" s="121" t="e">
        <f ca="1">+IF(AND(ISNUMBER(OFFSET('Hygiene Data'!$C$8,0,10*ROW('Hygiene Data'!C51))),'Data Summary'!DP57="Yes"),OFFSET('Hygiene Data'!$C$8,0,10*ROW('Hygiene Data'!C51)),NA())</f>
        <v>#N/A</v>
      </c>
      <c r="BB57" s="121" t="e">
        <f ca="1">+IF(AND(ISNUMBER(OFFSET('Hygiene Data'!$C$10,0,10*ROW('Hygiene Data'!C51))),'Data Summary'!DQ57="Yes"),OFFSET('Hygiene Data'!$C$10,0,10*ROW('Hygiene Data'!C51)),NA())</f>
        <v>#N/A</v>
      </c>
      <c r="BC57" s="121" t="e">
        <f ca="1">+IF(AND(ISNUMBER(OFFSET('Hygiene Data'!$D$6,0,10*ROW('Hygiene Data'!D51))),'Data Summary'!DR57="Yes"),OFFSET('Hygiene Data'!$D$6,0,10*ROW('Hygiene Data'!D51)),NA())</f>
        <v>#N/A</v>
      </c>
      <c r="BD57" s="121" t="e">
        <f ca="1">+IF(AND(ISNUMBER(OFFSET('Hygiene Data'!$D$8,0,10*ROW('Hygiene Data'!D51))),'Data Summary'!DS57="Yes"),OFFSET('Hygiene Data'!$D$8,0,10*ROW('Hygiene Data'!D51)),NA())</f>
        <v>#N/A</v>
      </c>
      <c r="BE57" s="121" t="e">
        <f ca="1">+IF(AND(ISNUMBER(OFFSET('Hygiene Data'!$D$10,0,10*ROW('Hygiene Data'!D51))),'Data Summary'!DT57="Yes"),OFFSET('Hygiene Data'!$D$10,0,10*ROW('Hygiene Data'!D51)),NA())</f>
        <v>#N/A</v>
      </c>
      <c r="BF57" s="121" t="e">
        <f ca="1">+IF(AND(ISNUMBER(OFFSET('Hygiene Data'!$E$6,0,10*ROW('Hygiene Data'!E51))),'Data Summary'!DU57="Yes"),OFFSET('Hygiene Data'!$E$6,0,10*ROW('Hygiene Data'!E51)),NA())</f>
        <v>#N/A</v>
      </c>
      <c r="BG57" s="121" t="e">
        <f ca="1">+IF(AND(ISNUMBER(OFFSET('Hygiene Data'!$E$8,0,10*ROW('Hygiene Data'!E51))),'Data Summary'!DV57="Yes"),OFFSET('Hygiene Data'!$E$8,0,10*ROW('Hygiene Data'!E51)),NA())</f>
        <v>#N/A</v>
      </c>
      <c r="BH57" s="121" t="e">
        <f ca="1">+IF(AND(ISNUMBER(OFFSET('Hygiene Data'!$E$10,0,10*ROW('Hygiene Data'!E51))),'Data Summary'!DW57="Yes"),OFFSET('Hygiene Data'!$E$10,0,10*ROW('Hygiene Data'!E51)),NA())</f>
        <v>#N/A</v>
      </c>
      <c r="BI57" s="121" t="e">
        <f ca="1">+IF(AND(ISNUMBER(OFFSET('Hygiene Data'!$F$6,0,10*ROW('Hygiene Data'!F51))),'Data Summary'!DX57="Yes"),OFFSET('Hygiene Data'!$F$6,0,10*ROW('Hygiene Data'!F51)),NA())</f>
        <v>#N/A</v>
      </c>
      <c r="BJ57" s="121" t="e">
        <f ca="1">+IF(AND(ISNUMBER(OFFSET('Hygiene Data'!$F$8,0,10*ROW('Hygiene Data'!F51))),'Data Summary'!DY57="Yes"),OFFSET('Hygiene Data'!$F$8,0,10*ROW('Hygiene Data'!F51)),NA())</f>
        <v>#N/A</v>
      </c>
      <c r="BK57" s="121" t="e">
        <f ca="1">+IF(AND(ISNUMBER(OFFSET('Hygiene Data'!$F$10,0,10*ROW('Hygiene Data'!F51))),'Data Summary'!DZ57="Yes"),OFFSET('Hygiene Data'!$F$10,0,10*ROW('Hygiene Data'!F51)),NA())</f>
        <v>#N/A</v>
      </c>
      <c r="BL57" s="121" t="e">
        <f ca="1">+IF(AND(ISNUMBER(OFFSET('Hygiene Data'!$G$6,0,10*ROW('Hygiene Data'!G51))),'Data Summary'!EA57="Yes"),OFFSET('Hygiene Data'!$G$6,0,10*ROW('Hygiene Data'!G51)),NA())</f>
        <v>#N/A</v>
      </c>
      <c r="BM57" s="121" t="e">
        <f ca="1">+IF(AND(ISNUMBER(OFFSET('Hygiene Data'!$G$8,0,10*ROW('Hygiene Data'!G51))),'Data Summary'!EB57="Yes"),OFFSET('Hygiene Data'!$G$8,0,10*ROW('Hygiene Data'!G51)),NA())</f>
        <v>#N/A</v>
      </c>
      <c r="BN57" s="121" t="e">
        <f ca="1">+IF(AND(ISNUMBER(OFFSET('Hygiene Data'!$G$10,0,10*ROW('Hygiene Data'!G51))),'Data Summary'!EC57="Yes"),OFFSET('Hygiene Data'!$G$10,0,10*ROW('Hygiene Data'!G51)),NA())</f>
        <v>#N/A</v>
      </c>
      <c r="BO57" s="121" t="e">
        <f ca="1">+IF(AND(ISNUMBER(OFFSET('Hygiene Data'!$H$6,0,10*ROW('Hygiene Data'!H51))),'Data Summary'!ED57="Yes"),OFFSET('Hygiene Data'!$H$6,0,10*ROW('Hygiene Data'!H51)),NA())</f>
        <v>#N/A</v>
      </c>
      <c r="BP57" s="121" t="e">
        <f ca="1">+IF(AND(ISNUMBER(OFFSET('Hygiene Data'!$H$8,0,10*ROW('Hygiene Data'!H51))),'Data Summary'!EE57="Yes"),OFFSET('Hygiene Data'!$H$8,0,10*ROW('Hygiene Data'!H51)),NA())</f>
        <v>#N/A</v>
      </c>
      <c r="BQ57" s="121" t="e">
        <f ca="1">+IF(AND(ISNUMBER(OFFSET('Hygiene Data'!$H$10,0,10*ROW('Hygiene Data'!H51))),'Data Summary'!EF57="Yes"),OFFSET('Hygiene Data'!$H$10,0,10*ROW('Hygiene Data'!H51)),NA())</f>
        <v>#N/A</v>
      </c>
    </row>
    <row r="58" spans="1:69" x14ac:dyDescent="0.2">
      <c r="A58" s="44" t="e">
        <f ca="1">+IF(OFFSET('Water Data'!$B$1,0,10*ROW('Water Data'!B52))="",NA(),OFFSET('Water Data'!$B$1,0,10*ROW('Water Data'!B52)))</f>
        <v>#N/A</v>
      </c>
      <c r="B58" s="44" t="e">
        <f ca="1">+IF(OFFSET('Water Data'!$A$3,0,10*ROW('Water Data'!A55))="",NA(),OFFSET('Water Data'!$A$3,0,10*ROW('Water Data'!A55)))</f>
        <v>#N/A</v>
      </c>
      <c r="C58" s="44" t="e">
        <f ca="1">+IF(OFFSET('Water Data'!$C$3,0,10*ROW('Water Data'!C55))="",NA(),OFFSET('Water Data'!$C$3,0,10*ROW('Water Data'!C55)))</f>
        <v>#N/A</v>
      </c>
      <c r="D58" s="119" t="e">
        <f ca="1">+IF(AND(ISNUMBER(OFFSET('Water Data'!$C$5,0,10*ROW('Water Data'!C52))),'Data Summary'!BS58="Yes"),100-OFFSET('Water Data'!$C$5,0,10*ROW('Water Data'!C52)),NA())</f>
        <v>#N/A</v>
      </c>
      <c r="E58" s="119" t="e">
        <f ca="1">+IF(AND(ISNUMBER(OFFSET('Water Data'!$C$7,0,10*ROW('Water Data'!C52))),'Data Summary'!BT58="Yes"),OFFSET('Water Data'!$C$7,0,10*ROW('Water Data'!C52)),NA())</f>
        <v>#N/A</v>
      </c>
      <c r="F58" s="119" t="e">
        <f ca="1">+IF(AND(ISNUMBER(OFFSET('Water Data'!$C$10,0,10*ROW('Water Data'!C52))),'Data Summary'!BU58="Yes"),OFFSET('Water Data'!$C$10,0,10*ROW('Water Data'!C52)),NA())</f>
        <v>#N/A</v>
      </c>
      <c r="G58" s="119" t="e">
        <f ca="1">+IF(AND(ISNUMBER(OFFSET('Water Data'!$D$5,0,10*ROW('Water Data'!D52))),'Data Summary'!BV58="Yes"),100-OFFSET('Water Data'!$D$5,0,10*ROW('Water Data'!D52)),NA())</f>
        <v>#N/A</v>
      </c>
      <c r="H58" s="119" t="e">
        <f ca="1">+IF(AND(ISNUMBER(OFFSET('Water Data'!$D$7,0,10*ROW('Water Data'!D52))),'Data Summary'!BW58="Yes"),OFFSET('Water Data'!$D$7,0,10*ROW('Water Data'!D52)),NA())</f>
        <v>#N/A</v>
      </c>
      <c r="I58" s="119" t="e">
        <f ca="1">+IF(AND(ISNUMBER(OFFSET('Water Data'!$D$10,0,10*ROW('Water Data'!D52))),'Data Summary'!BX58="Yes"),OFFSET('Water Data'!$D$10,0,10*ROW('Water Data'!D52)),NA())</f>
        <v>#N/A</v>
      </c>
      <c r="J58" s="119" t="e">
        <f ca="1">+IF(AND(ISNUMBER(OFFSET('Water Data'!$E$5,0,10*ROW('Water Data'!E52))),'Data Summary'!BY58="Yes"),100-OFFSET('Water Data'!$E$5,0,10*ROW('Water Data'!E52)),NA())</f>
        <v>#N/A</v>
      </c>
      <c r="K58" s="119" t="e">
        <f ca="1">+IF(AND(ISNUMBER(OFFSET('Water Data'!$E$7,0,10*ROW('Water Data'!E52))),'Data Summary'!BZ58="Yes"),OFFSET('Water Data'!$E$7,0,10*ROW('Water Data'!E52)),NA())</f>
        <v>#N/A</v>
      </c>
      <c r="L58" s="119" t="e">
        <f ca="1">+IF(AND(ISNUMBER(OFFSET('Water Data'!$E$10,0,10*ROW('Water Data'!E52))),'Data Summary'!CA58="Yes"),OFFSET('Water Data'!$E$10,0,10*ROW('Water Data'!E52)),NA())</f>
        <v>#N/A</v>
      </c>
      <c r="M58" s="119" t="e">
        <f ca="1">+IF(AND(ISNUMBER(OFFSET('Water Data'!$F$5,0,10*ROW('Water Data'!F52))),'Data Summary'!CB58="Yes"),100-OFFSET('Water Data'!$F$5,0,10*ROW('Water Data'!F52)),NA())</f>
        <v>#N/A</v>
      </c>
      <c r="N58" s="119" t="e">
        <f ca="1">+IF(AND(ISNUMBER(OFFSET('Water Data'!$F$7,0,10*ROW('Water Data'!F52))),'Data Summary'!CC58="Yes"),OFFSET('Water Data'!$F$7,0,10*ROW('Water Data'!F52)),NA())</f>
        <v>#N/A</v>
      </c>
      <c r="O58" s="119" t="e">
        <f ca="1">+IF(AND(ISNUMBER(OFFSET('Water Data'!$F$10,0,10*ROW('Water Data'!F52))),'Data Summary'!CD58="Yes"),OFFSET('Water Data'!$F$10,0,10*ROW('Water Data'!F52)),NA())</f>
        <v>#N/A</v>
      </c>
      <c r="P58" s="119" t="e">
        <f ca="1">+IF(AND(ISNUMBER(OFFSET('Water Data'!$G$5,0,10*ROW('Water Data'!G52))),'Data Summary'!CE58="Yes"),100-OFFSET('Water Data'!$G$5,0,10*ROW('Water Data'!G52)),NA())</f>
        <v>#N/A</v>
      </c>
      <c r="Q58" s="119" t="e">
        <f ca="1">+IF(AND(ISNUMBER(OFFSET('Water Data'!$G$7,0,10*ROW('Water Data'!G52))),'Data Summary'!CF58="Yes"),OFFSET('Water Data'!$G$7,0,10*ROW('Water Data'!G52)),NA())</f>
        <v>#N/A</v>
      </c>
      <c r="R58" s="119" t="e">
        <f ca="1">+IF(AND(ISNUMBER(OFFSET('Water Data'!$G$10,0,10*ROW('Water Data'!G52))),'Data Summary'!CG58="Yes"),OFFSET('Water Data'!$G$10,0,10*ROW('Water Data'!G52)),NA())</f>
        <v>#N/A</v>
      </c>
      <c r="S58" s="119" t="e">
        <f ca="1">+IF(AND(ISNUMBER(OFFSET('Water Data'!$H$5,0,10*ROW('Water Data'!H52))),'Data Summary'!CH58="Yes"),100-OFFSET('Water Data'!$H$5,0,10*ROW('Water Data'!H52)),NA())</f>
        <v>#N/A</v>
      </c>
      <c r="T58" s="119" t="e">
        <f ca="1">+IF(AND(ISNUMBER(OFFSET('Water Data'!$H$7,0,10*ROW('Water Data'!H52))),'Data Summary'!CI58="Yes"),OFFSET('Water Data'!$H$7,0,10*ROW('Water Data'!H52)),NA())</f>
        <v>#N/A</v>
      </c>
      <c r="U58" s="119" t="e">
        <f ca="1">+IF(AND(ISNUMBER(OFFSET('Water Data'!$H$10,0,10*ROW('Water Data'!H52))),'Data Summary'!CJ58="Yes"),OFFSET('Water Data'!$H$10,0,10*ROW('Water Data'!H52)),NA())</f>
        <v>#N/A</v>
      </c>
      <c r="V58" s="120" t="e">
        <f ca="1">+IF(AND(ISNUMBER(OFFSET('Sanitation Data'!$C$5,0,10*ROW('Sanitation Data'!C52))),'Data Summary'!CK58="Yes"),100-OFFSET('Sanitation Data'!$C$5,0,10*ROW('Sanitation Data'!C52)),NA())</f>
        <v>#N/A</v>
      </c>
      <c r="W58" s="120" t="e">
        <f ca="1">+IF(AND(ISNUMBER(OFFSET('Sanitation Data'!$C$7,0,10*ROW('Sanitation Data'!C52))),'Data Summary'!CL58="Yes"),OFFSET('Sanitation Data'!$C$7,0,10*ROW('Sanitation Data'!C52)),NA())</f>
        <v>#N/A</v>
      </c>
      <c r="X58" s="120" t="e">
        <f ca="1">+IF(AND(ISNUMBER(OFFSET('Sanitation Data'!$C$11,0,10*ROW('Sanitation Data'!C52))),'Data Summary'!CM58="Yes"),OFFSET('Sanitation Data'!$C$11,0,10*ROW('Sanitation Data'!C52)),NA())</f>
        <v>#N/A</v>
      </c>
      <c r="Y58" s="120" t="e">
        <f ca="1">+IF(AND(ISNUMBER(OFFSET('Sanitation Data'!$C$12,0,10*ROW('Sanitation Data'!C52))),'Data Summary'!CN58="Yes"),OFFSET('Sanitation Data'!$C$12,0,10*ROW('Sanitation Data'!C52)),NA())</f>
        <v>#N/A</v>
      </c>
      <c r="Z58" s="120" t="e">
        <f ca="1">+IF(AND(ISNUMBER(OFFSET('Sanitation Data'!$C$13,0,10*ROW('Sanitation Data'!C52))),'Data Summary'!CO58="Yes"),OFFSET('Sanitation Data'!$C$13,0,10*ROW('Sanitation Data'!C52)),NA())</f>
        <v>#N/A</v>
      </c>
      <c r="AA58" s="120" t="e">
        <f ca="1">+IF(AND(ISNUMBER(OFFSET('Sanitation Data'!$D$5,0,10*ROW('Sanitation Data'!D52))),'Data Summary'!CP58="Yes"),100-OFFSET('Sanitation Data'!$D$5,0,10*ROW('Sanitation Data'!D52)),NA())</f>
        <v>#N/A</v>
      </c>
      <c r="AB58" s="120" t="e">
        <f ca="1">+IF(AND(ISNUMBER(OFFSET('Sanitation Data'!$D$7,0,10*ROW('Sanitation Data'!D52))),'Data Summary'!CQ58="Yes"),OFFSET('Sanitation Data'!$D$7,0,10*ROW('Sanitation Data'!D52)),NA())</f>
        <v>#N/A</v>
      </c>
      <c r="AC58" s="120" t="e">
        <f ca="1">+IF(AND(ISNUMBER(OFFSET('Sanitation Data'!$D$11,0,10*ROW('Sanitation Data'!D52))),'Data Summary'!CR58="Yes"),OFFSET('Sanitation Data'!$D$11,0,10*ROW('Sanitation Data'!D52)),NA())</f>
        <v>#N/A</v>
      </c>
      <c r="AD58" s="120" t="e">
        <f ca="1">+IF(AND(ISNUMBER(OFFSET('Sanitation Data'!$D$12,0,10*ROW('Sanitation Data'!D52))),'Data Summary'!CS58="Yes"),OFFSET('Sanitation Data'!$D$12,0,10*ROW('Sanitation Data'!D52)),NA())</f>
        <v>#N/A</v>
      </c>
      <c r="AE58" s="120" t="e">
        <f ca="1">+IF(AND(ISNUMBER(OFFSET('Sanitation Data'!$D$13,0,10*ROW('Sanitation Data'!D52))),'Data Summary'!CT58="Yes"),OFFSET('Sanitation Data'!$D$13,0,10*ROW('Sanitation Data'!D52)),NA())</f>
        <v>#N/A</v>
      </c>
      <c r="AF58" s="120" t="e">
        <f ca="1">+IF(AND(ISNUMBER(OFFSET('Sanitation Data'!$E$5,0,10*ROW('Sanitation Data'!E52))),'Data Summary'!CU58="Yes"),100-OFFSET('Sanitation Data'!$E$5,0,10*ROW('Sanitation Data'!E52)),NA())</f>
        <v>#N/A</v>
      </c>
      <c r="AG58" s="120" t="e">
        <f ca="1">+IF(AND(ISNUMBER(OFFSET('Sanitation Data'!$E$7,0,10*ROW('Sanitation Data'!E52))),'Data Summary'!CV58="Yes"),OFFSET('Sanitation Data'!$E$7,0,10*ROW('Sanitation Data'!E52)),NA())</f>
        <v>#N/A</v>
      </c>
      <c r="AH58" s="120" t="e">
        <f ca="1">+IF(AND(ISNUMBER(OFFSET('Sanitation Data'!$E$11,0,10*ROW('Sanitation Data'!E52))),'Data Summary'!CW58="Yes"),OFFSET('Sanitation Data'!$E$11,0,10*ROW('Sanitation Data'!E52)),NA())</f>
        <v>#N/A</v>
      </c>
      <c r="AI58" s="120" t="e">
        <f ca="1">+IF(AND(ISNUMBER(OFFSET('Sanitation Data'!$E$12,0,10*ROW('Sanitation Data'!E52))),'Data Summary'!CX58="Yes"),OFFSET('Sanitation Data'!$E$12,0,10*ROW('Sanitation Data'!E52)),NA())</f>
        <v>#N/A</v>
      </c>
      <c r="AJ58" s="120" t="e">
        <f ca="1">+IF(AND(ISNUMBER(OFFSET('Sanitation Data'!$E$13,0,10*ROW('Sanitation Data'!E52))),'Data Summary'!CY58="Yes"),OFFSET('Sanitation Data'!$E$13,0,10*ROW('Sanitation Data'!E52)),NA())</f>
        <v>#N/A</v>
      </c>
      <c r="AK58" s="120" t="e">
        <f ca="1">+IF(AND(ISNUMBER(OFFSET('Sanitation Data'!$F$5,0,10*ROW('Sanitation Data'!F52))),'Data Summary'!CZ58="Yes"),100-OFFSET('Sanitation Data'!$F$5,0,10*ROW('Sanitation Data'!F52)),NA())</f>
        <v>#N/A</v>
      </c>
      <c r="AL58" s="120" t="e">
        <f ca="1">+IF(AND(ISNUMBER(OFFSET('Sanitation Data'!$F$7,0,10*ROW('Sanitation Data'!F52))),'Data Summary'!DA58="Yes"),OFFSET('Sanitation Data'!$F$7,0,10*ROW('Sanitation Data'!F52)),NA())</f>
        <v>#N/A</v>
      </c>
      <c r="AM58" s="120" t="e">
        <f ca="1">+IF(AND(ISNUMBER(OFFSET('Sanitation Data'!$F$11,0,10*ROW('Sanitation Data'!F52))),'Data Summary'!DB58="Yes"),OFFSET('Sanitation Data'!$F$11,0,10*ROW('Sanitation Data'!F52)),NA())</f>
        <v>#N/A</v>
      </c>
      <c r="AN58" s="120" t="e">
        <f ca="1">+IF(AND(ISNUMBER(OFFSET('Sanitation Data'!$F$12,0,10*ROW('Sanitation Data'!F52))),'Data Summary'!DC58="Yes"),OFFSET('Sanitation Data'!$F$12,0,10*ROW('Sanitation Data'!F52)),NA())</f>
        <v>#N/A</v>
      </c>
      <c r="AO58" s="120" t="e">
        <f ca="1">+IF(AND(ISNUMBER(OFFSET('Sanitation Data'!$F$13,0,10*ROW('Sanitation Data'!F52))),'Data Summary'!DD58="Yes"),OFFSET('Sanitation Data'!$F$13,0,10*ROW('Sanitation Data'!F52)),NA())</f>
        <v>#N/A</v>
      </c>
      <c r="AP58" s="120" t="e">
        <f ca="1">+IF(AND(ISNUMBER(OFFSET('Sanitation Data'!$G$5,0,10*ROW('Sanitation Data'!G52))),'Data Summary'!DE58="Yes"),100-OFFSET('Sanitation Data'!$G$5,0,10*ROW('Sanitation Data'!G52)),NA())</f>
        <v>#N/A</v>
      </c>
      <c r="AQ58" s="120" t="e">
        <f ca="1">+IF(AND(ISNUMBER(OFFSET('Sanitation Data'!$G$7,0,10*ROW('Sanitation Data'!G52))),'Data Summary'!DF58="Yes"),OFFSET('Sanitation Data'!$G$7,0,10*ROW('Sanitation Data'!G52)),NA())</f>
        <v>#N/A</v>
      </c>
      <c r="AR58" s="120" t="e">
        <f ca="1">+IF(AND(ISNUMBER(OFFSET('Sanitation Data'!$G$11,0,10*ROW('Sanitation Data'!G52))),'Data Summary'!DG58="Yes"),OFFSET('Sanitation Data'!$G$11,0,10*ROW('Sanitation Data'!G52)),NA())</f>
        <v>#N/A</v>
      </c>
      <c r="AS58" s="120" t="e">
        <f ca="1">+IF(AND(ISNUMBER(OFFSET('Sanitation Data'!$G$12,0,10*ROW('Sanitation Data'!G52))),'Data Summary'!DH58="Yes"),OFFSET('Sanitation Data'!$G$12,0,10*ROW('Sanitation Data'!G52)),NA())</f>
        <v>#N/A</v>
      </c>
      <c r="AT58" s="120" t="e">
        <f ca="1">+IF(AND(ISNUMBER(OFFSET('Sanitation Data'!$G$13,0,10*ROW('Sanitation Data'!G52))),'Data Summary'!DI58="Yes"),OFFSET('Sanitation Data'!$G$13,0,10*ROW('Sanitation Data'!G52)),NA())</f>
        <v>#N/A</v>
      </c>
      <c r="AU58" s="120" t="e">
        <f ca="1">+IF(AND(ISNUMBER(OFFSET('Sanitation Data'!$H$5,0,10*ROW('Sanitation Data'!H52))),'Data Summary'!DJ58="Yes"),100-OFFSET('Sanitation Data'!$H$5,0,10*ROW('Sanitation Data'!H52)),NA())</f>
        <v>#N/A</v>
      </c>
      <c r="AV58" s="120" t="e">
        <f ca="1">+IF(AND(ISNUMBER(OFFSET('Sanitation Data'!$H$7,0,10*ROW('Sanitation Data'!H52))),'Data Summary'!DK58="Yes"),OFFSET('Sanitation Data'!$H$7,0,10*ROW('Sanitation Data'!H52)),NA())</f>
        <v>#N/A</v>
      </c>
      <c r="AW58" s="120" t="e">
        <f ca="1">+IF(AND(ISNUMBER(OFFSET('Sanitation Data'!$H$11,0,10*ROW('Sanitation Data'!H52))),'Data Summary'!DL58="Yes"),OFFSET('Sanitation Data'!$H$11,0,10*ROW('Sanitation Data'!H52)),NA())</f>
        <v>#N/A</v>
      </c>
      <c r="AX58" s="120" t="e">
        <f ca="1">+IF(AND(ISNUMBER(OFFSET('Sanitation Data'!$H$12,0,10*ROW('Sanitation Data'!H52))),'Data Summary'!DM58="Yes"),OFFSET('Sanitation Data'!$H$12,0,10*ROW('Sanitation Data'!H52)),NA())</f>
        <v>#N/A</v>
      </c>
      <c r="AY58" s="120" t="e">
        <f ca="1">+IF(AND(ISNUMBER(OFFSET('Sanitation Data'!$H$13,0,10*ROW('Sanitation Data'!H52))),'Data Summary'!DN58="Yes"),OFFSET('Sanitation Data'!$H$13,0,10*ROW('Sanitation Data'!H52)),NA())</f>
        <v>#N/A</v>
      </c>
      <c r="AZ58" s="121" t="e">
        <f ca="1">+IF(AND(ISNUMBER(OFFSET('Hygiene Data'!$C$6,0,10*ROW('Hygiene Data'!C52))),'Data Summary'!DO58="Yes"),OFFSET('Hygiene Data'!$C$6,0,10*ROW('Hygiene Data'!C52)),NA())</f>
        <v>#N/A</v>
      </c>
      <c r="BA58" s="121" t="e">
        <f ca="1">+IF(AND(ISNUMBER(OFFSET('Hygiene Data'!$C$8,0,10*ROW('Hygiene Data'!C52))),'Data Summary'!DP58="Yes"),OFFSET('Hygiene Data'!$C$8,0,10*ROW('Hygiene Data'!C52)),NA())</f>
        <v>#N/A</v>
      </c>
      <c r="BB58" s="121" t="e">
        <f ca="1">+IF(AND(ISNUMBER(OFFSET('Hygiene Data'!$C$10,0,10*ROW('Hygiene Data'!C52))),'Data Summary'!DQ58="Yes"),OFFSET('Hygiene Data'!$C$10,0,10*ROW('Hygiene Data'!C52)),NA())</f>
        <v>#N/A</v>
      </c>
      <c r="BC58" s="121" t="e">
        <f ca="1">+IF(AND(ISNUMBER(OFFSET('Hygiene Data'!$D$6,0,10*ROW('Hygiene Data'!D52))),'Data Summary'!DR58="Yes"),OFFSET('Hygiene Data'!$D$6,0,10*ROW('Hygiene Data'!D52)),NA())</f>
        <v>#N/A</v>
      </c>
      <c r="BD58" s="121" t="e">
        <f ca="1">+IF(AND(ISNUMBER(OFFSET('Hygiene Data'!$D$8,0,10*ROW('Hygiene Data'!D52))),'Data Summary'!DS58="Yes"),OFFSET('Hygiene Data'!$D$8,0,10*ROW('Hygiene Data'!D52)),NA())</f>
        <v>#N/A</v>
      </c>
      <c r="BE58" s="121" t="e">
        <f ca="1">+IF(AND(ISNUMBER(OFFSET('Hygiene Data'!$D$10,0,10*ROW('Hygiene Data'!D52))),'Data Summary'!DT58="Yes"),OFFSET('Hygiene Data'!$D$10,0,10*ROW('Hygiene Data'!D52)),NA())</f>
        <v>#N/A</v>
      </c>
      <c r="BF58" s="121" t="e">
        <f ca="1">+IF(AND(ISNUMBER(OFFSET('Hygiene Data'!$E$6,0,10*ROW('Hygiene Data'!E52))),'Data Summary'!DU58="Yes"),OFFSET('Hygiene Data'!$E$6,0,10*ROW('Hygiene Data'!E52)),NA())</f>
        <v>#N/A</v>
      </c>
      <c r="BG58" s="121" t="e">
        <f ca="1">+IF(AND(ISNUMBER(OFFSET('Hygiene Data'!$E$8,0,10*ROW('Hygiene Data'!E52))),'Data Summary'!DV58="Yes"),OFFSET('Hygiene Data'!$E$8,0,10*ROW('Hygiene Data'!E52)),NA())</f>
        <v>#N/A</v>
      </c>
      <c r="BH58" s="121" t="e">
        <f ca="1">+IF(AND(ISNUMBER(OFFSET('Hygiene Data'!$E$10,0,10*ROW('Hygiene Data'!E52))),'Data Summary'!DW58="Yes"),OFFSET('Hygiene Data'!$E$10,0,10*ROW('Hygiene Data'!E52)),NA())</f>
        <v>#N/A</v>
      </c>
      <c r="BI58" s="121" t="e">
        <f ca="1">+IF(AND(ISNUMBER(OFFSET('Hygiene Data'!$F$6,0,10*ROW('Hygiene Data'!F52))),'Data Summary'!DX58="Yes"),OFFSET('Hygiene Data'!$F$6,0,10*ROW('Hygiene Data'!F52)),NA())</f>
        <v>#N/A</v>
      </c>
      <c r="BJ58" s="121" t="e">
        <f ca="1">+IF(AND(ISNUMBER(OFFSET('Hygiene Data'!$F$8,0,10*ROW('Hygiene Data'!F52))),'Data Summary'!DY58="Yes"),OFFSET('Hygiene Data'!$F$8,0,10*ROW('Hygiene Data'!F52)),NA())</f>
        <v>#N/A</v>
      </c>
      <c r="BK58" s="121" t="e">
        <f ca="1">+IF(AND(ISNUMBER(OFFSET('Hygiene Data'!$F$10,0,10*ROW('Hygiene Data'!F52))),'Data Summary'!DZ58="Yes"),OFFSET('Hygiene Data'!$F$10,0,10*ROW('Hygiene Data'!F52)),NA())</f>
        <v>#N/A</v>
      </c>
      <c r="BL58" s="121" t="e">
        <f ca="1">+IF(AND(ISNUMBER(OFFSET('Hygiene Data'!$G$6,0,10*ROW('Hygiene Data'!G52))),'Data Summary'!EA58="Yes"),OFFSET('Hygiene Data'!$G$6,0,10*ROW('Hygiene Data'!G52)),NA())</f>
        <v>#N/A</v>
      </c>
      <c r="BM58" s="121" t="e">
        <f ca="1">+IF(AND(ISNUMBER(OFFSET('Hygiene Data'!$G$8,0,10*ROW('Hygiene Data'!G52))),'Data Summary'!EB58="Yes"),OFFSET('Hygiene Data'!$G$8,0,10*ROW('Hygiene Data'!G52)),NA())</f>
        <v>#N/A</v>
      </c>
      <c r="BN58" s="121" t="e">
        <f ca="1">+IF(AND(ISNUMBER(OFFSET('Hygiene Data'!$G$10,0,10*ROW('Hygiene Data'!G52))),'Data Summary'!EC58="Yes"),OFFSET('Hygiene Data'!$G$10,0,10*ROW('Hygiene Data'!G52)),NA())</f>
        <v>#N/A</v>
      </c>
      <c r="BO58" s="121" t="e">
        <f ca="1">+IF(AND(ISNUMBER(OFFSET('Hygiene Data'!$H$6,0,10*ROW('Hygiene Data'!H52))),'Data Summary'!ED58="Yes"),OFFSET('Hygiene Data'!$H$6,0,10*ROW('Hygiene Data'!H52)),NA())</f>
        <v>#N/A</v>
      </c>
      <c r="BP58" s="121" t="e">
        <f ca="1">+IF(AND(ISNUMBER(OFFSET('Hygiene Data'!$H$8,0,10*ROW('Hygiene Data'!H52))),'Data Summary'!EE58="Yes"),OFFSET('Hygiene Data'!$H$8,0,10*ROW('Hygiene Data'!H52)),NA())</f>
        <v>#N/A</v>
      </c>
      <c r="BQ58" s="121" t="e">
        <f ca="1">+IF(AND(ISNUMBER(OFFSET('Hygiene Data'!$H$10,0,10*ROW('Hygiene Data'!H52))),'Data Summary'!EF58="Yes"),OFFSET('Hygiene Data'!$H$10,0,10*ROW('Hygiene Data'!H52)),NA())</f>
        <v>#N/A</v>
      </c>
    </row>
    <row r="59" spans="1:69" x14ac:dyDescent="0.2">
      <c r="A59" s="44" t="e">
        <f ca="1">+IF(OFFSET('Water Data'!$B$1,0,10*ROW('Water Data'!B53))="",NA(),OFFSET('Water Data'!$B$1,0,10*ROW('Water Data'!B53)))</f>
        <v>#N/A</v>
      </c>
      <c r="B59" s="44" t="e">
        <f ca="1">+IF(OFFSET('Water Data'!$A$3,0,10*ROW('Water Data'!A56))="",NA(),OFFSET('Water Data'!$A$3,0,10*ROW('Water Data'!A56)))</f>
        <v>#N/A</v>
      </c>
      <c r="C59" s="44" t="e">
        <f ca="1">+IF(OFFSET('Water Data'!$C$3,0,10*ROW('Water Data'!C56))="",NA(),OFFSET('Water Data'!$C$3,0,10*ROW('Water Data'!C56)))</f>
        <v>#N/A</v>
      </c>
      <c r="D59" s="119" t="e">
        <f ca="1">+IF(AND(ISNUMBER(OFFSET('Water Data'!$C$5,0,10*ROW('Water Data'!C53))),'Data Summary'!BS59="Yes"),100-OFFSET('Water Data'!$C$5,0,10*ROW('Water Data'!C53)),NA())</f>
        <v>#N/A</v>
      </c>
      <c r="E59" s="119" t="e">
        <f ca="1">+IF(AND(ISNUMBER(OFFSET('Water Data'!$C$7,0,10*ROW('Water Data'!C53))),'Data Summary'!BT59="Yes"),OFFSET('Water Data'!$C$7,0,10*ROW('Water Data'!C53)),NA())</f>
        <v>#N/A</v>
      </c>
      <c r="F59" s="119" t="e">
        <f ca="1">+IF(AND(ISNUMBER(OFFSET('Water Data'!$C$10,0,10*ROW('Water Data'!C53))),'Data Summary'!BU59="Yes"),OFFSET('Water Data'!$C$10,0,10*ROW('Water Data'!C53)),NA())</f>
        <v>#N/A</v>
      </c>
      <c r="G59" s="119" t="e">
        <f ca="1">+IF(AND(ISNUMBER(OFFSET('Water Data'!$D$5,0,10*ROW('Water Data'!D53))),'Data Summary'!BV59="Yes"),100-OFFSET('Water Data'!$D$5,0,10*ROW('Water Data'!D53)),NA())</f>
        <v>#N/A</v>
      </c>
      <c r="H59" s="119" t="e">
        <f ca="1">+IF(AND(ISNUMBER(OFFSET('Water Data'!$D$7,0,10*ROW('Water Data'!D53))),'Data Summary'!BW59="Yes"),OFFSET('Water Data'!$D$7,0,10*ROW('Water Data'!D53)),NA())</f>
        <v>#N/A</v>
      </c>
      <c r="I59" s="119" t="e">
        <f ca="1">+IF(AND(ISNUMBER(OFFSET('Water Data'!$D$10,0,10*ROW('Water Data'!D53))),'Data Summary'!BX59="Yes"),OFFSET('Water Data'!$D$10,0,10*ROW('Water Data'!D53)),NA())</f>
        <v>#N/A</v>
      </c>
      <c r="J59" s="119" t="e">
        <f ca="1">+IF(AND(ISNUMBER(OFFSET('Water Data'!$E$5,0,10*ROW('Water Data'!E53))),'Data Summary'!BY59="Yes"),100-OFFSET('Water Data'!$E$5,0,10*ROW('Water Data'!E53)),NA())</f>
        <v>#N/A</v>
      </c>
      <c r="K59" s="119" t="e">
        <f ca="1">+IF(AND(ISNUMBER(OFFSET('Water Data'!$E$7,0,10*ROW('Water Data'!E53))),'Data Summary'!BZ59="Yes"),OFFSET('Water Data'!$E$7,0,10*ROW('Water Data'!E53)),NA())</f>
        <v>#N/A</v>
      </c>
      <c r="L59" s="119" t="e">
        <f ca="1">+IF(AND(ISNUMBER(OFFSET('Water Data'!$E$10,0,10*ROW('Water Data'!E53))),'Data Summary'!CA59="Yes"),OFFSET('Water Data'!$E$10,0,10*ROW('Water Data'!E53)),NA())</f>
        <v>#N/A</v>
      </c>
      <c r="M59" s="119" t="e">
        <f ca="1">+IF(AND(ISNUMBER(OFFSET('Water Data'!$F$5,0,10*ROW('Water Data'!F53))),'Data Summary'!CB59="Yes"),100-OFFSET('Water Data'!$F$5,0,10*ROW('Water Data'!F53)),NA())</f>
        <v>#N/A</v>
      </c>
      <c r="N59" s="119" t="e">
        <f ca="1">+IF(AND(ISNUMBER(OFFSET('Water Data'!$F$7,0,10*ROW('Water Data'!F53))),'Data Summary'!CC59="Yes"),OFFSET('Water Data'!$F$7,0,10*ROW('Water Data'!F53)),NA())</f>
        <v>#N/A</v>
      </c>
      <c r="O59" s="119" t="e">
        <f ca="1">+IF(AND(ISNUMBER(OFFSET('Water Data'!$F$10,0,10*ROW('Water Data'!F53))),'Data Summary'!CD59="Yes"),OFFSET('Water Data'!$F$10,0,10*ROW('Water Data'!F53)),NA())</f>
        <v>#N/A</v>
      </c>
      <c r="P59" s="119" t="e">
        <f ca="1">+IF(AND(ISNUMBER(OFFSET('Water Data'!$G$5,0,10*ROW('Water Data'!G53))),'Data Summary'!CE59="Yes"),100-OFFSET('Water Data'!$G$5,0,10*ROW('Water Data'!G53)),NA())</f>
        <v>#N/A</v>
      </c>
      <c r="Q59" s="119" t="e">
        <f ca="1">+IF(AND(ISNUMBER(OFFSET('Water Data'!$G$7,0,10*ROW('Water Data'!G53))),'Data Summary'!CF59="Yes"),OFFSET('Water Data'!$G$7,0,10*ROW('Water Data'!G53)),NA())</f>
        <v>#N/A</v>
      </c>
      <c r="R59" s="119" t="e">
        <f ca="1">+IF(AND(ISNUMBER(OFFSET('Water Data'!$G$10,0,10*ROW('Water Data'!G53))),'Data Summary'!CG59="Yes"),OFFSET('Water Data'!$G$10,0,10*ROW('Water Data'!G53)),NA())</f>
        <v>#N/A</v>
      </c>
      <c r="S59" s="119" t="e">
        <f ca="1">+IF(AND(ISNUMBER(OFFSET('Water Data'!$H$5,0,10*ROW('Water Data'!H53))),'Data Summary'!CH59="Yes"),100-OFFSET('Water Data'!$H$5,0,10*ROW('Water Data'!H53)),NA())</f>
        <v>#N/A</v>
      </c>
      <c r="T59" s="119" t="e">
        <f ca="1">+IF(AND(ISNUMBER(OFFSET('Water Data'!$H$7,0,10*ROW('Water Data'!H53))),'Data Summary'!CI59="Yes"),OFFSET('Water Data'!$H$7,0,10*ROW('Water Data'!H53)),NA())</f>
        <v>#N/A</v>
      </c>
      <c r="U59" s="119" t="e">
        <f ca="1">+IF(AND(ISNUMBER(OFFSET('Water Data'!$H$10,0,10*ROW('Water Data'!H53))),'Data Summary'!CJ59="Yes"),OFFSET('Water Data'!$H$10,0,10*ROW('Water Data'!H53)),NA())</f>
        <v>#N/A</v>
      </c>
      <c r="V59" s="120" t="e">
        <f ca="1">+IF(AND(ISNUMBER(OFFSET('Sanitation Data'!$C$5,0,10*ROW('Sanitation Data'!C53))),'Data Summary'!CK59="Yes"),100-OFFSET('Sanitation Data'!$C$5,0,10*ROW('Sanitation Data'!C53)),NA())</f>
        <v>#N/A</v>
      </c>
      <c r="W59" s="120" t="e">
        <f ca="1">+IF(AND(ISNUMBER(OFFSET('Sanitation Data'!$C$7,0,10*ROW('Sanitation Data'!C53))),'Data Summary'!CL59="Yes"),OFFSET('Sanitation Data'!$C$7,0,10*ROW('Sanitation Data'!C53)),NA())</f>
        <v>#N/A</v>
      </c>
      <c r="X59" s="120" t="e">
        <f ca="1">+IF(AND(ISNUMBER(OFFSET('Sanitation Data'!$C$11,0,10*ROW('Sanitation Data'!C53))),'Data Summary'!CM59="Yes"),OFFSET('Sanitation Data'!$C$11,0,10*ROW('Sanitation Data'!C53)),NA())</f>
        <v>#N/A</v>
      </c>
      <c r="Y59" s="120" t="e">
        <f ca="1">+IF(AND(ISNUMBER(OFFSET('Sanitation Data'!$C$12,0,10*ROW('Sanitation Data'!C53))),'Data Summary'!CN59="Yes"),OFFSET('Sanitation Data'!$C$12,0,10*ROW('Sanitation Data'!C53)),NA())</f>
        <v>#N/A</v>
      </c>
      <c r="Z59" s="120" t="e">
        <f ca="1">+IF(AND(ISNUMBER(OFFSET('Sanitation Data'!$C$13,0,10*ROW('Sanitation Data'!C53))),'Data Summary'!CO59="Yes"),OFFSET('Sanitation Data'!$C$13,0,10*ROW('Sanitation Data'!C53)),NA())</f>
        <v>#N/A</v>
      </c>
      <c r="AA59" s="120" t="e">
        <f ca="1">+IF(AND(ISNUMBER(OFFSET('Sanitation Data'!$D$5,0,10*ROW('Sanitation Data'!D53))),'Data Summary'!CP59="Yes"),100-OFFSET('Sanitation Data'!$D$5,0,10*ROW('Sanitation Data'!D53)),NA())</f>
        <v>#N/A</v>
      </c>
      <c r="AB59" s="120" t="e">
        <f ca="1">+IF(AND(ISNUMBER(OFFSET('Sanitation Data'!$D$7,0,10*ROW('Sanitation Data'!D53))),'Data Summary'!CQ59="Yes"),OFFSET('Sanitation Data'!$D$7,0,10*ROW('Sanitation Data'!D53)),NA())</f>
        <v>#N/A</v>
      </c>
      <c r="AC59" s="120" t="e">
        <f ca="1">+IF(AND(ISNUMBER(OFFSET('Sanitation Data'!$D$11,0,10*ROW('Sanitation Data'!D53))),'Data Summary'!CR59="Yes"),OFFSET('Sanitation Data'!$D$11,0,10*ROW('Sanitation Data'!D53)),NA())</f>
        <v>#N/A</v>
      </c>
      <c r="AD59" s="120" t="e">
        <f ca="1">+IF(AND(ISNUMBER(OFFSET('Sanitation Data'!$D$12,0,10*ROW('Sanitation Data'!D53))),'Data Summary'!CS59="Yes"),OFFSET('Sanitation Data'!$D$12,0,10*ROW('Sanitation Data'!D53)),NA())</f>
        <v>#N/A</v>
      </c>
      <c r="AE59" s="120" t="e">
        <f ca="1">+IF(AND(ISNUMBER(OFFSET('Sanitation Data'!$D$13,0,10*ROW('Sanitation Data'!D53))),'Data Summary'!CT59="Yes"),OFFSET('Sanitation Data'!$D$13,0,10*ROW('Sanitation Data'!D53)),NA())</f>
        <v>#N/A</v>
      </c>
      <c r="AF59" s="120" t="e">
        <f ca="1">+IF(AND(ISNUMBER(OFFSET('Sanitation Data'!$E$5,0,10*ROW('Sanitation Data'!E53))),'Data Summary'!CU59="Yes"),100-OFFSET('Sanitation Data'!$E$5,0,10*ROW('Sanitation Data'!E53)),NA())</f>
        <v>#N/A</v>
      </c>
      <c r="AG59" s="120" t="e">
        <f ca="1">+IF(AND(ISNUMBER(OFFSET('Sanitation Data'!$E$7,0,10*ROW('Sanitation Data'!E53))),'Data Summary'!CV59="Yes"),OFFSET('Sanitation Data'!$E$7,0,10*ROW('Sanitation Data'!E53)),NA())</f>
        <v>#N/A</v>
      </c>
      <c r="AH59" s="120" t="e">
        <f ca="1">+IF(AND(ISNUMBER(OFFSET('Sanitation Data'!$E$11,0,10*ROW('Sanitation Data'!E53))),'Data Summary'!CW59="Yes"),OFFSET('Sanitation Data'!$E$11,0,10*ROW('Sanitation Data'!E53)),NA())</f>
        <v>#N/A</v>
      </c>
      <c r="AI59" s="120" t="e">
        <f ca="1">+IF(AND(ISNUMBER(OFFSET('Sanitation Data'!$E$12,0,10*ROW('Sanitation Data'!E53))),'Data Summary'!CX59="Yes"),OFFSET('Sanitation Data'!$E$12,0,10*ROW('Sanitation Data'!E53)),NA())</f>
        <v>#N/A</v>
      </c>
      <c r="AJ59" s="120" t="e">
        <f ca="1">+IF(AND(ISNUMBER(OFFSET('Sanitation Data'!$E$13,0,10*ROW('Sanitation Data'!E53))),'Data Summary'!CY59="Yes"),OFFSET('Sanitation Data'!$E$13,0,10*ROW('Sanitation Data'!E53)),NA())</f>
        <v>#N/A</v>
      </c>
      <c r="AK59" s="120" t="e">
        <f ca="1">+IF(AND(ISNUMBER(OFFSET('Sanitation Data'!$F$5,0,10*ROW('Sanitation Data'!F53))),'Data Summary'!CZ59="Yes"),100-OFFSET('Sanitation Data'!$F$5,0,10*ROW('Sanitation Data'!F53)),NA())</f>
        <v>#N/A</v>
      </c>
      <c r="AL59" s="120" t="e">
        <f ca="1">+IF(AND(ISNUMBER(OFFSET('Sanitation Data'!$F$7,0,10*ROW('Sanitation Data'!F53))),'Data Summary'!DA59="Yes"),OFFSET('Sanitation Data'!$F$7,0,10*ROW('Sanitation Data'!F53)),NA())</f>
        <v>#N/A</v>
      </c>
      <c r="AM59" s="120" t="e">
        <f ca="1">+IF(AND(ISNUMBER(OFFSET('Sanitation Data'!$F$11,0,10*ROW('Sanitation Data'!F53))),'Data Summary'!DB59="Yes"),OFFSET('Sanitation Data'!$F$11,0,10*ROW('Sanitation Data'!F53)),NA())</f>
        <v>#N/A</v>
      </c>
      <c r="AN59" s="120" t="e">
        <f ca="1">+IF(AND(ISNUMBER(OFFSET('Sanitation Data'!$F$12,0,10*ROW('Sanitation Data'!F53))),'Data Summary'!DC59="Yes"),OFFSET('Sanitation Data'!$F$12,0,10*ROW('Sanitation Data'!F53)),NA())</f>
        <v>#N/A</v>
      </c>
      <c r="AO59" s="120" t="e">
        <f ca="1">+IF(AND(ISNUMBER(OFFSET('Sanitation Data'!$F$13,0,10*ROW('Sanitation Data'!F53))),'Data Summary'!DD59="Yes"),OFFSET('Sanitation Data'!$F$13,0,10*ROW('Sanitation Data'!F53)),NA())</f>
        <v>#N/A</v>
      </c>
      <c r="AP59" s="120" t="e">
        <f ca="1">+IF(AND(ISNUMBER(OFFSET('Sanitation Data'!$G$5,0,10*ROW('Sanitation Data'!G53))),'Data Summary'!DE59="Yes"),100-OFFSET('Sanitation Data'!$G$5,0,10*ROW('Sanitation Data'!G53)),NA())</f>
        <v>#N/A</v>
      </c>
      <c r="AQ59" s="120" t="e">
        <f ca="1">+IF(AND(ISNUMBER(OFFSET('Sanitation Data'!$G$7,0,10*ROW('Sanitation Data'!G53))),'Data Summary'!DF59="Yes"),OFFSET('Sanitation Data'!$G$7,0,10*ROW('Sanitation Data'!G53)),NA())</f>
        <v>#N/A</v>
      </c>
      <c r="AR59" s="120" t="e">
        <f ca="1">+IF(AND(ISNUMBER(OFFSET('Sanitation Data'!$G$11,0,10*ROW('Sanitation Data'!G53))),'Data Summary'!DG59="Yes"),OFFSET('Sanitation Data'!$G$11,0,10*ROW('Sanitation Data'!G53)),NA())</f>
        <v>#N/A</v>
      </c>
      <c r="AS59" s="120" t="e">
        <f ca="1">+IF(AND(ISNUMBER(OFFSET('Sanitation Data'!$G$12,0,10*ROW('Sanitation Data'!G53))),'Data Summary'!DH59="Yes"),OFFSET('Sanitation Data'!$G$12,0,10*ROW('Sanitation Data'!G53)),NA())</f>
        <v>#N/A</v>
      </c>
      <c r="AT59" s="120" t="e">
        <f ca="1">+IF(AND(ISNUMBER(OFFSET('Sanitation Data'!$G$13,0,10*ROW('Sanitation Data'!G53))),'Data Summary'!DI59="Yes"),OFFSET('Sanitation Data'!$G$13,0,10*ROW('Sanitation Data'!G53)),NA())</f>
        <v>#N/A</v>
      </c>
      <c r="AU59" s="120" t="e">
        <f ca="1">+IF(AND(ISNUMBER(OFFSET('Sanitation Data'!$H$5,0,10*ROW('Sanitation Data'!H53))),'Data Summary'!DJ59="Yes"),100-OFFSET('Sanitation Data'!$H$5,0,10*ROW('Sanitation Data'!H53)),NA())</f>
        <v>#N/A</v>
      </c>
      <c r="AV59" s="120" t="e">
        <f ca="1">+IF(AND(ISNUMBER(OFFSET('Sanitation Data'!$H$7,0,10*ROW('Sanitation Data'!H53))),'Data Summary'!DK59="Yes"),OFFSET('Sanitation Data'!$H$7,0,10*ROW('Sanitation Data'!H53)),NA())</f>
        <v>#N/A</v>
      </c>
      <c r="AW59" s="120" t="e">
        <f ca="1">+IF(AND(ISNUMBER(OFFSET('Sanitation Data'!$H$11,0,10*ROW('Sanitation Data'!H53))),'Data Summary'!DL59="Yes"),OFFSET('Sanitation Data'!$H$11,0,10*ROW('Sanitation Data'!H53)),NA())</f>
        <v>#N/A</v>
      </c>
      <c r="AX59" s="120" t="e">
        <f ca="1">+IF(AND(ISNUMBER(OFFSET('Sanitation Data'!$H$12,0,10*ROW('Sanitation Data'!H53))),'Data Summary'!DM59="Yes"),OFFSET('Sanitation Data'!$H$12,0,10*ROW('Sanitation Data'!H53)),NA())</f>
        <v>#N/A</v>
      </c>
      <c r="AY59" s="120" t="e">
        <f ca="1">+IF(AND(ISNUMBER(OFFSET('Sanitation Data'!$H$13,0,10*ROW('Sanitation Data'!H53))),'Data Summary'!DN59="Yes"),OFFSET('Sanitation Data'!$H$13,0,10*ROW('Sanitation Data'!H53)),NA())</f>
        <v>#N/A</v>
      </c>
      <c r="AZ59" s="121" t="e">
        <f ca="1">+IF(AND(ISNUMBER(OFFSET('Hygiene Data'!$C$6,0,10*ROW('Hygiene Data'!C53))),'Data Summary'!DO59="Yes"),OFFSET('Hygiene Data'!$C$6,0,10*ROW('Hygiene Data'!C53)),NA())</f>
        <v>#N/A</v>
      </c>
      <c r="BA59" s="121" t="e">
        <f ca="1">+IF(AND(ISNUMBER(OFFSET('Hygiene Data'!$C$8,0,10*ROW('Hygiene Data'!C53))),'Data Summary'!DP59="Yes"),OFFSET('Hygiene Data'!$C$8,0,10*ROW('Hygiene Data'!C53)),NA())</f>
        <v>#N/A</v>
      </c>
      <c r="BB59" s="121" t="e">
        <f ca="1">+IF(AND(ISNUMBER(OFFSET('Hygiene Data'!$C$10,0,10*ROW('Hygiene Data'!C53))),'Data Summary'!DQ59="Yes"),OFFSET('Hygiene Data'!$C$10,0,10*ROW('Hygiene Data'!C53)),NA())</f>
        <v>#N/A</v>
      </c>
      <c r="BC59" s="121" t="e">
        <f ca="1">+IF(AND(ISNUMBER(OFFSET('Hygiene Data'!$D$6,0,10*ROW('Hygiene Data'!D53))),'Data Summary'!DR59="Yes"),OFFSET('Hygiene Data'!$D$6,0,10*ROW('Hygiene Data'!D53)),NA())</f>
        <v>#N/A</v>
      </c>
      <c r="BD59" s="121" t="e">
        <f ca="1">+IF(AND(ISNUMBER(OFFSET('Hygiene Data'!$D$8,0,10*ROW('Hygiene Data'!D53))),'Data Summary'!DS59="Yes"),OFFSET('Hygiene Data'!$D$8,0,10*ROW('Hygiene Data'!D53)),NA())</f>
        <v>#N/A</v>
      </c>
      <c r="BE59" s="121" t="e">
        <f ca="1">+IF(AND(ISNUMBER(OFFSET('Hygiene Data'!$D$10,0,10*ROW('Hygiene Data'!D53))),'Data Summary'!DT59="Yes"),OFFSET('Hygiene Data'!$D$10,0,10*ROW('Hygiene Data'!D53)),NA())</f>
        <v>#N/A</v>
      </c>
      <c r="BF59" s="121" t="e">
        <f ca="1">+IF(AND(ISNUMBER(OFFSET('Hygiene Data'!$E$6,0,10*ROW('Hygiene Data'!E53))),'Data Summary'!DU59="Yes"),OFFSET('Hygiene Data'!$E$6,0,10*ROW('Hygiene Data'!E53)),NA())</f>
        <v>#N/A</v>
      </c>
      <c r="BG59" s="121" t="e">
        <f ca="1">+IF(AND(ISNUMBER(OFFSET('Hygiene Data'!$E$8,0,10*ROW('Hygiene Data'!E53))),'Data Summary'!DV59="Yes"),OFFSET('Hygiene Data'!$E$8,0,10*ROW('Hygiene Data'!E53)),NA())</f>
        <v>#N/A</v>
      </c>
      <c r="BH59" s="121" t="e">
        <f ca="1">+IF(AND(ISNUMBER(OFFSET('Hygiene Data'!$E$10,0,10*ROW('Hygiene Data'!E53))),'Data Summary'!DW59="Yes"),OFFSET('Hygiene Data'!$E$10,0,10*ROW('Hygiene Data'!E53)),NA())</f>
        <v>#N/A</v>
      </c>
      <c r="BI59" s="121" t="e">
        <f ca="1">+IF(AND(ISNUMBER(OFFSET('Hygiene Data'!$F$6,0,10*ROW('Hygiene Data'!F53))),'Data Summary'!DX59="Yes"),OFFSET('Hygiene Data'!$F$6,0,10*ROW('Hygiene Data'!F53)),NA())</f>
        <v>#N/A</v>
      </c>
      <c r="BJ59" s="121" t="e">
        <f ca="1">+IF(AND(ISNUMBER(OFFSET('Hygiene Data'!$F$8,0,10*ROW('Hygiene Data'!F53))),'Data Summary'!DY59="Yes"),OFFSET('Hygiene Data'!$F$8,0,10*ROW('Hygiene Data'!F53)),NA())</f>
        <v>#N/A</v>
      </c>
      <c r="BK59" s="121" t="e">
        <f ca="1">+IF(AND(ISNUMBER(OFFSET('Hygiene Data'!$F$10,0,10*ROW('Hygiene Data'!F53))),'Data Summary'!DZ59="Yes"),OFFSET('Hygiene Data'!$F$10,0,10*ROW('Hygiene Data'!F53)),NA())</f>
        <v>#N/A</v>
      </c>
      <c r="BL59" s="121" t="e">
        <f ca="1">+IF(AND(ISNUMBER(OFFSET('Hygiene Data'!$G$6,0,10*ROW('Hygiene Data'!G53))),'Data Summary'!EA59="Yes"),OFFSET('Hygiene Data'!$G$6,0,10*ROW('Hygiene Data'!G53)),NA())</f>
        <v>#N/A</v>
      </c>
      <c r="BM59" s="121" t="e">
        <f ca="1">+IF(AND(ISNUMBER(OFFSET('Hygiene Data'!$G$8,0,10*ROW('Hygiene Data'!G53))),'Data Summary'!EB59="Yes"),OFFSET('Hygiene Data'!$G$8,0,10*ROW('Hygiene Data'!G53)),NA())</f>
        <v>#N/A</v>
      </c>
      <c r="BN59" s="121" t="e">
        <f ca="1">+IF(AND(ISNUMBER(OFFSET('Hygiene Data'!$G$10,0,10*ROW('Hygiene Data'!G53))),'Data Summary'!EC59="Yes"),OFFSET('Hygiene Data'!$G$10,0,10*ROW('Hygiene Data'!G53)),NA())</f>
        <v>#N/A</v>
      </c>
      <c r="BO59" s="121" t="e">
        <f ca="1">+IF(AND(ISNUMBER(OFFSET('Hygiene Data'!$H$6,0,10*ROW('Hygiene Data'!H53))),'Data Summary'!ED59="Yes"),OFFSET('Hygiene Data'!$H$6,0,10*ROW('Hygiene Data'!H53)),NA())</f>
        <v>#N/A</v>
      </c>
      <c r="BP59" s="121" t="e">
        <f ca="1">+IF(AND(ISNUMBER(OFFSET('Hygiene Data'!$H$8,0,10*ROW('Hygiene Data'!H53))),'Data Summary'!EE59="Yes"),OFFSET('Hygiene Data'!$H$8,0,10*ROW('Hygiene Data'!H53)),NA())</f>
        <v>#N/A</v>
      </c>
      <c r="BQ59" s="121" t="e">
        <f ca="1">+IF(AND(ISNUMBER(OFFSET('Hygiene Data'!$H$10,0,10*ROW('Hygiene Data'!H53))),'Data Summary'!EF59="Yes"),OFFSET('Hygiene Data'!$H$10,0,10*ROW('Hygiene Data'!H53)),NA())</f>
        <v>#N/A</v>
      </c>
    </row>
    <row r="60" spans="1:69" x14ac:dyDescent="0.2">
      <c r="A60" s="44" t="e">
        <f ca="1">+IF(OFFSET('Water Data'!$B$1,0,10*ROW('Water Data'!B54))="",NA(),OFFSET('Water Data'!$B$1,0,10*ROW('Water Data'!B54)))</f>
        <v>#N/A</v>
      </c>
      <c r="B60" s="44" t="e">
        <f ca="1">+IF(OFFSET('Water Data'!$A$3,0,10*ROW('Water Data'!A57))="",NA(),OFFSET('Water Data'!$A$3,0,10*ROW('Water Data'!A57)))</f>
        <v>#N/A</v>
      </c>
      <c r="C60" s="44" t="e">
        <f ca="1">+IF(OFFSET('Water Data'!$C$3,0,10*ROW('Water Data'!C57))="",NA(),OFFSET('Water Data'!$C$3,0,10*ROW('Water Data'!C57)))</f>
        <v>#N/A</v>
      </c>
      <c r="D60" s="119" t="e">
        <f ca="1">+IF(AND(ISNUMBER(OFFSET('Water Data'!$C$5,0,10*ROW('Water Data'!C54))),'Data Summary'!BS60="Yes"),100-OFFSET('Water Data'!$C$5,0,10*ROW('Water Data'!C54)),NA())</f>
        <v>#N/A</v>
      </c>
      <c r="E60" s="119" t="e">
        <f ca="1">+IF(AND(ISNUMBER(OFFSET('Water Data'!$C$7,0,10*ROW('Water Data'!C54))),'Data Summary'!BT60="Yes"),OFFSET('Water Data'!$C$7,0,10*ROW('Water Data'!C54)),NA())</f>
        <v>#N/A</v>
      </c>
      <c r="F60" s="119" t="e">
        <f ca="1">+IF(AND(ISNUMBER(OFFSET('Water Data'!$C$10,0,10*ROW('Water Data'!C54))),'Data Summary'!BU60="Yes"),OFFSET('Water Data'!$C$10,0,10*ROW('Water Data'!C54)),NA())</f>
        <v>#N/A</v>
      </c>
      <c r="G60" s="119" t="e">
        <f ca="1">+IF(AND(ISNUMBER(OFFSET('Water Data'!$D$5,0,10*ROW('Water Data'!D54))),'Data Summary'!BV60="Yes"),100-OFFSET('Water Data'!$D$5,0,10*ROW('Water Data'!D54)),NA())</f>
        <v>#N/A</v>
      </c>
      <c r="H60" s="119" t="e">
        <f ca="1">+IF(AND(ISNUMBER(OFFSET('Water Data'!$D$7,0,10*ROW('Water Data'!D54))),'Data Summary'!BW60="Yes"),OFFSET('Water Data'!$D$7,0,10*ROW('Water Data'!D54)),NA())</f>
        <v>#N/A</v>
      </c>
      <c r="I60" s="119" t="e">
        <f ca="1">+IF(AND(ISNUMBER(OFFSET('Water Data'!$D$10,0,10*ROW('Water Data'!D54))),'Data Summary'!BX60="Yes"),OFFSET('Water Data'!$D$10,0,10*ROW('Water Data'!D54)),NA())</f>
        <v>#N/A</v>
      </c>
      <c r="J60" s="119" t="e">
        <f ca="1">+IF(AND(ISNUMBER(OFFSET('Water Data'!$E$5,0,10*ROW('Water Data'!E54))),'Data Summary'!BY60="Yes"),100-OFFSET('Water Data'!$E$5,0,10*ROW('Water Data'!E54)),NA())</f>
        <v>#N/A</v>
      </c>
      <c r="K60" s="119" t="e">
        <f ca="1">+IF(AND(ISNUMBER(OFFSET('Water Data'!$E$7,0,10*ROW('Water Data'!E54))),'Data Summary'!BZ60="Yes"),OFFSET('Water Data'!$E$7,0,10*ROW('Water Data'!E54)),NA())</f>
        <v>#N/A</v>
      </c>
      <c r="L60" s="119" t="e">
        <f ca="1">+IF(AND(ISNUMBER(OFFSET('Water Data'!$E$10,0,10*ROW('Water Data'!E54))),'Data Summary'!CA60="Yes"),OFFSET('Water Data'!$E$10,0,10*ROW('Water Data'!E54)),NA())</f>
        <v>#N/A</v>
      </c>
      <c r="M60" s="119" t="e">
        <f ca="1">+IF(AND(ISNUMBER(OFFSET('Water Data'!$F$5,0,10*ROW('Water Data'!F54))),'Data Summary'!CB60="Yes"),100-OFFSET('Water Data'!$F$5,0,10*ROW('Water Data'!F54)),NA())</f>
        <v>#N/A</v>
      </c>
      <c r="N60" s="119" t="e">
        <f ca="1">+IF(AND(ISNUMBER(OFFSET('Water Data'!$F$7,0,10*ROW('Water Data'!F54))),'Data Summary'!CC60="Yes"),OFFSET('Water Data'!$F$7,0,10*ROW('Water Data'!F54)),NA())</f>
        <v>#N/A</v>
      </c>
      <c r="O60" s="119" t="e">
        <f ca="1">+IF(AND(ISNUMBER(OFFSET('Water Data'!$F$10,0,10*ROW('Water Data'!F54))),'Data Summary'!CD60="Yes"),OFFSET('Water Data'!$F$10,0,10*ROW('Water Data'!F54)),NA())</f>
        <v>#N/A</v>
      </c>
      <c r="P60" s="119" t="e">
        <f ca="1">+IF(AND(ISNUMBER(OFFSET('Water Data'!$G$5,0,10*ROW('Water Data'!G54))),'Data Summary'!CE60="Yes"),100-OFFSET('Water Data'!$G$5,0,10*ROW('Water Data'!G54)),NA())</f>
        <v>#N/A</v>
      </c>
      <c r="Q60" s="119" t="e">
        <f ca="1">+IF(AND(ISNUMBER(OFFSET('Water Data'!$G$7,0,10*ROW('Water Data'!G54))),'Data Summary'!CF60="Yes"),OFFSET('Water Data'!$G$7,0,10*ROW('Water Data'!G54)),NA())</f>
        <v>#N/A</v>
      </c>
      <c r="R60" s="119" t="e">
        <f ca="1">+IF(AND(ISNUMBER(OFFSET('Water Data'!$G$10,0,10*ROW('Water Data'!G54))),'Data Summary'!CG60="Yes"),OFFSET('Water Data'!$G$10,0,10*ROW('Water Data'!G54)),NA())</f>
        <v>#N/A</v>
      </c>
      <c r="S60" s="119" t="e">
        <f ca="1">+IF(AND(ISNUMBER(OFFSET('Water Data'!$H$5,0,10*ROW('Water Data'!H54))),'Data Summary'!CH60="Yes"),100-OFFSET('Water Data'!$H$5,0,10*ROW('Water Data'!H54)),NA())</f>
        <v>#N/A</v>
      </c>
      <c r="T60" s="119" t="e">
        <f ca="1">+IF(AND(ISNUMBER(OFFSET('Water Data'!$H$7,0,10*ROW('Water Data'!H54))),'Data Summary'!CI60="Yes"),OFFSET('Water Data'!$H$7,0,10*ROW('Water Data'!H54)),NA())</f>
        <v>#N/A</v>
      </c>
      <c r="U60" s="119" t="e">
        <f ca="1">+IF(AND(ISNUMBER(OFFSET('Water Data'!$H$10,0,10*ROW('Water Data'!H54))),'Data Summary'!CJ60="Yes"),OFFSET('Water Data'!$H$10,0,10*ROW('Water Data'!H54)),NA())</f>
        <v>#N/A</v>
      </c>
      <c r="V60" s="120" t="e">
        <f ca="1">+IF(AND(ISNUMBER(OFFSET('Sanitation Data'!$C$5,0,10*ROW('Sanitation Data'!C54))),'Data Summary'!CK60="Yes"),100-OFFSET('Sanitation Data'!$C$5,0,10*ROW('Sanitation Data'!C54)),NA())</f>
        <v>#N/A</v>
      </c>
      <c r="W60" s="120" t="e">
        <f ca="1">+IF(AND(ISNUMBER(OFFSET('Sanitation Data'!$C$7,0,10*ROW('Sanitation Data'!C54))),'Data Summary'!CL60="Yes"),OFFSET('Sanitation Data'!$C$7,0,10*ROW('Sanitation Data'!C54)),NA())</f>
        <v>#N/A</v>
      </c>
      <c r="X60" s="120" t="e">
        <f ca="1">+IF(AND(ISNUMBER(OFFSET('Sanitation Data'!$C$11,0,10*ROW('Sanitation Data'!C54))),'Data Summary'!CM60="Yes"),OFFSET('Sanitation Data'!$C$11,0,10*ROW('Sanitation Data'!C54)),NA())</f>
        <v>#N/A</v>
      </c>
      <c r="Y60" s="120" t="e">
        <f ca="1">+IF(AND(ISNUMBER(OFFSET('Sanitation Data'!$C$12,0,10*ROW('Sanitation Data'!C54))),'Data Summary'!CN60="Yes"),OFFSET('Sanitation Data'!$C$12,0,10*ROW('Sanitation Data'!C54)),NA())</f>
        <v>#N/A</v>
      </c>
      <c r="Z60" s="120" t="e">
        <f ca="1">+IF(AND(ISNUMBER(OFFSET('Sanitation Data'!$C$13,0,10*ROW('Sanitation Data'!C54))),'Data Summary'!CO60="Yes"),OFFSET('Sanitation Data'!$C$13,0,10*ROW('Sanitation Data'!C54)),NA())</f>
        <v>#N/A</v>
      </c>
      <c r="AA60" s="120" t="e">
        <f ca="1">+IF(AND(ISNUMBER(OFFSET('Sanitation Data'!$D$5,0,10*ROW('Sanitation Data'!D54))),'Data Summary'!CP60="Yes"),100-OFFSET('Sanitation Data'!$D$5,0,10*ROW('Sanitation Data'!D54)),NA())</f>
        <v>#N/A</v>
      </c>
      <c r="AB60" s="120" t="e">
        <f ca="1">+IF(AND(ISNUMBER(OFFSET('Sanitation Data'!$D$7,0,10*ROW('Sanitation Data'!D54))),'Data Summary'!CQ60="Yes"),OFFSET('Sanitation Data'!$D$7,0,10*ROW('Sanitation Data'!D54)),NA())</f>
        <v>#N/A</v>
      </c>
      <c r="AC60" s="120" t="e">
        <f ca="1">+IF(AND(ISNUMBER(OFFSET('Sanitation Data'!$D$11,0,10*ROW('Sanitation Data'!D54))),'Data Summary'!CR60="Yes"),OFFSET('Sanitation Data'!$D$11,0,10*ROW('Sanitation Data'!D54)),NA())</f>
        <v>#N/A</v>
      </c>
      <c r="AD60" s="120" t="e">
        <f ca="1">+IF(AND(ISNUMBER(OFFSET('Sanitation Data'!$D$12,0,10*ROW('Sanitation Data'!D54))),'Data Summary'!CS60="Yes"),OFFSET('Sanitation Data'!$D$12,0,10*ROW('Sanitation Data'!D54)),NA())</f>
        <v>#N/A</v>
      </c>
      <c r="AE60" s="120" t="e">
        <f ca="1">+IF(AND(ISNUMBER(OFFSET('Sanitation Data'!$D$13,0,10*ROW('Sanitation Data'!D54))),'Data Summary'!CT60="Yes"),OFFSET('Sanitation Data'!$D$13,0,10*ROW('Sanitation Data'!D54)),NA())</f>
        <v>#N/A</v>
      </c>
      <c r="AF60" s="120" t="e">
        <f ca="1">+IF(AND(ISNUMBER(OFFSET('Sanitation Data'!$E$5,0,10*ROW('Sanitation Data'!E54))),'Data Summary'!CU60="Yes"),100-OFFSET('Sanitation Data'!$E$5,0,10*ROW('Sanitation Data'!E54)),NA())</f>
        <v>#N/A</v>
      </c>
      <c r="AG60" s="120" t="e">
        <f ca="1">+IF(AND(ISNUMBER(OFFSET('Sanitation Data'!$E$7,0,10*ROW('Sanitation Data'!E54))),'Data Summary'!CV60="Yes"),OFFSET('Sanitation Data'!$E$7,0,10*ROW('Sanitation Data'!E54)),NA())</f>
        <v>#N/A</v>
      </c>
      <c r="AH60" s="120" t="e">
        <f ca="1">+IF(AND(ISNUMBER(OFFSET('Sanitation Data'!$E$11,0,10*ROW('Sanitation Data'!E54))),'Data Summary'!CW60="Yes"),OFFSET('Sanitation Data'!$E$11,0,10*ROW('Sanitation Data'!E54)),NA())</f>
        <v>#N/A</v>
      </c>
      <c r="AI60" s="120" t="e">
        <f ca="1">+IF(AND(ISNUMBER(OFFSET('Sanitation Data'!$E$12,0,10*ROW('Sanitation Data'!E54))),'Data Summary'!CX60="Yes"),OFFSET('Sanitation Data'!$E$12,0,10*ROW('Sanitation Data'!E54)),NA())</f>
        <v>#N/A</v>
      </c>
      <c r="AJ60" s="120" t="e">
        <f ca="1">+IF(AND(ISNUMBER(OFFSET('Sanitation Data'!$E$13,0,10*ROW('Sanitation Data'!E54))),'Data Summary'!CY60="Yes"),OFFSET('Sanitation Data'!$E$13,0,10*ROW('Sanitation Data'!E54)),NA())</f>
        <v>#N/A</v>
      </c>
      <c r="AK60" s="120" t="e">
        <f ca="1">+IF(AND(ISNUMBER(OFFSET('Sanitation Data'!$F$5,0,10*ROW('Sanitation Data'!F54))),'Data Summary'!CZ60="Yes"),100-OFFSET('Sanitation Data'!$F$5,0,10*ROW('Sanitation Data'!F54)),NA())</f>
        <v>#N/A</v>
      </c>
      <c r="AL60" s="120" t="e">
        <f ca="1">+IF(AND(ISNUMBER(OFFSET('Sanitation Data'!$F$7,0,10*ROW('Sanitation Data'!F54))),'Data Summary'!DA60="Yes"),OFFSET('Sanitation Data'!$F$7,0,10*ROW('Sanitation Data'!F54)),NA())</f>
        <v>#N/A</v>
      </c>
      <c r="AM60" s="120" t="e">
        <f ca="1">+IF(AND(ISNUMBER(OFFSET('Sanitation Data'!$F$11,0,10*ROW('Sanitation Data'!F54))),'Data Summary'!DB60="Yes"),OFFSET('Sanitation Data'!$F$11,0,10*ROW('Sanitation Data'!F54)),NA())</f>
        <v>#N/A</v>
      </c>
      <c r="AN60" s="120" t="e">
        <f ca="1">+IF(AND(ISNUMBER(OFFSET('Sanitation Data'!$F$12,0,10*ROW('Sanitation Data'!F54))),'Data Summary'!DC60="Yes"),OFFSET('Sanitation Data'!$F$12,0,10*ROW('Sanitation Data'!F54)),NA())</f>
        <v>#N/A</v>
      </c>
      <c r="AO60" s="120" t="e">
        <f ca="1">+IF(AND(ISNUMBER(OFFSET('Sanitation Data'!$F$13,0,10*ROW('Sanitation Data'!F54))),'Data Summary'!DD60="Yes"),OFFSET('Sanitation Data'!$F$13,0,10*ROW('Sanitation Data'!F54)),NA())</f>
        <v>#N/A</v>
      </c>
      <c r="AP60" s="120" t="e">
        <f ca="1">+IF(AND(ISNUMBER(OFFSET('Sanitation Data'!$G$5,0,10*ROW('Sanitation Data'!G54))),'Data Summary'!DE60="Yes"),100-OFFSET('Sanitation Data'!$G$5,0,10*ROW('Sanitation Data'!G54)),NA())</f>
        <v>#N/A</v>
      </c>
      <c r="AQ60" s="120" t="e">
        <f ca="1">+IF(AND(ISNUMBER(OFFSET('Sanitation Data'!$G$7,0,10*ROW('Sanitation Data'!G54))),'Data Summary'!DF60="Yes"),OFFSET('Sanitation Data'!$G$7,0,10*ROW('Sanitation Data'!G54)),NA())</f>
        <v>#N/A</v>
      </c>
      <c r="AR60" s="120" t="e">
        <f ca="1">+IF(AND(ISNUMBER(OFFSET('Sanitation Data'!$G$11,0,10*ROW('Sanitation Data'!G54))),'Data Summary'!DG60="Yes"),OFFSET('Sanitation Data'!$G$11,0,10*ROW('Sanitation Data'!G54)),NA())</f>
        <v>#N/A</v>
      </c>
      <c r="AS60" s="120" t="e">
        <f ca="1">+IF(AND(ISNUMBER(OFFSET('Sanitation Data'!$G$12,0,10*ROW('Sanitation Data'!G54))),'Data Summary'!DH60="Yes"),OFFSET('Sanitation Data'!$G$12,0,10*ROW('Sanitation Data'!G54)),NA())</f>
        <v>#N/A</v>
      </c>
      <c r="AT60" s="120" t="e">
        <f ca="1">+IF(AND(ISNUMBER(OFFSET('Sanitation Data'!$G$13,0,10*ROW('Sanitation Data'!G54))),'Data Summary'!DI60="Yes"),OFFSET('Sanitation Data'!$G$13,0,10*ROW('Sanitation Data'!G54)),NA())</f>
        <v>#N/A</v>
      </c>
      <c r="AU60" s="120" t="e">
        <f ca="1">+IF(AND(ISNUMBER(OFFSET('Sanitation Data'!$H$5,0,10*ROW('Sanitation Data'!H54))),'Data Summary'!DJ60="Yes"),100-OFFSET('Sanitation Data'!$H$5,0,10*ROW('Sanitation Data'!H54)),NA())</f>
        <v>#N/A</v>
      </c>
      <c r="AV60" s="120" t="e">
        <f ca="1">+IF(AND(ISNUMBER(OFFSET('Sanitation Data'!$H$7,0,10*ROW('Sanitation Data'!H54))),'Data Summary'!DK60="Yes"),OFFSET('Sanitation Data'!$H$7,0,10*ROW('Sanitation Data'!H54)),NA())</f>
        <v>#N/A</v>
      </c>
      <c r="AW60" s="120" t="e">
        <f ca="1">+IF(AND(ISNUMBER(OFFSET('Sanitation Data'!$H$11,0,10*ROW('Sanitation Data'!H54))),'Data Summary'!DL60="Yes"),OFFSET('Sanitation Data'!$H$11,0,10*ROW('Sanitation Data'!H54)),NA())</f>
        <v>#N/A</v>
      </c>
      <c r="AX60" s="120" t="e">
        <f ca="1">+IF(AND(ISNUMBER(OFFSET('Sanitation Data'!$H$12,0,10*ROW('Sanitation Data'!H54))),'Data Summary'!DM60="Yes"),OFFSET('Sanitation Data'!$H$12,0,10*ROW('Sanitation Data'!H54)),NA())</f>
        <v>#N/A</v>
      </c>
      <c r="AY60" s="120" t="e">
        <f ca="1">+IF(AND(ISNUMBER(OFFSET('Sanitation Data'!$H$13,0,10*ROW('Sanitation Data'!H54))),'Data Summary'!DN60="Yes"),OFFSET('Sanitation Data'!$H$13,0,10*ROW('Sanitation Data'!H54)),NA())</f>
        <v>#N/A</v>
      </c>
      <c r="AZ60" s="121" t="e">
        <f ca="1">+IF(AND(ISNUMBER(OFFSET('Hygiene Data'!$C$6,0,10*ROW('Hygiene Data'!C54))),'Data Summary'!DO60="Yes"),OFFSET('Hygiene Data'!$C$6,0,10*ROW('Hygiene Data'!C54)),NA())</f>
        <v>#N/A</v>
      </c>
      <c r="BA60" s="121" t="e">
        <f ca="1">+IF(AND(ISNUMBER(OFFSET('Hygiene Data'!$C$8,0,10*ROW('Hygiene Data'!C54))),'Data Summary'!DP60="Yes"),OFFSET('Hygiene Data'!$C$8,0,10*ROW('Hygiene Data'!C54)),NA())</f>
        <v>#N/A</v>
      </c>
      <c r="BB60" s="121" t="e">
        <f ca="1">+IF(AND(ISNUMBER(OFFSET('Hygiene Data'!$C$10,0,10*ROW('Hygiene Data'!C54))),'Data Summary'!DQ60="Yes"),OFFSET('Hygiene Data'!$C$10,0,10*ROW('Hygiene Data'!C54)),NA())</f>
        <v>#N/A</v>
      </c>
      <c r="BC60" s="121" t="e">
        <f ca="1">+IF(AND(ISNUMBER(OFFSET('Hygiene Data'!$D$6,0,10*ROW('Hygiene Data'!D54))),'Data Summary'!DR60="Yes"),OFFSET('Hygiene Data'!$D$6,0,10*ROW('Hygiene Data'!D54)),NA())</f>
        <v>#N/A</v>
      </c>
      <c r="BD60" s="121" t="e">
        <f ca="1">+IF(AND(ISNUMBER(OFFSET('Hygiene Data'!$D$8,0,10*ROW('Hygiene Data'!D54))),'Data Summary'!DS60="Yes"),OFFSET('Hygiene Data'!$D$8,0,10*ROW('Hygiene Data'!D54)),NA())</f>
        <v>#N/A</v>
      </c>
      <c r="BE60" s="121" t="e">
        <f ca="1">+IF(AND(ISNUMBER(OFFSET('Hygiene Data'!$D$10,0,10*ROW('Hygiene Data'!D54))),'Data Summary'!DT60="Yes"),OFFSET('Hygiene Data'!$D$10,0,10*ROW('Hygiene Data'!D54)),NA())</f>
        <v>#N/A</v>
      </c>
      <c r="BF60" s="121" t="e">
        <f ca="1">+IF(AND(ISNUMBER(OFFSET('Hygiene Data'!$E$6,0,10*ROW('Hygiene Data'!E54))),'Data Summary'!DU60="Yes"),OFFSET('Hygiene Data'!$E$6,0,10*ROW('Hygiene Data'!E54)),NA())</f>
        <v>#N/A</v>
      </c>
      <c r="BG60" s="121" t="e">
        <f ca="1">+IF(AND(ISNUMBER(OFFSET('Hygiene Data'!$E$8,0,10*ROW('Hygiene Data'!E54))),'Data Summary'!DV60="Yes"),OFFSET('Hygiene Data'!$E$8,0,10*ROW('Hygiene Data'!E54)),NA())</f>
        <v>#N/A</v>
      </c>
      <c r="BH60" s="121" t="e">
        <f ca="1">+IF(AND(ISNUMBER(OFFSET('Hygiene Data'!$E$10,0,10*ROW('Hygiene Data'!E54))),'Data Summary'!DW60="Yes"),OFFSET('Hygiene Data'!$E$10,0,10*ROW('Hygiene Data'!E54)),NA())</f>
        <v>#N/A</v>
      </c>
      <c r="BI60" s="121" t="e">
        <f ca="1">+IF(AND(ISNUMBER(OFFSET('Hygiene Data'!$F$6,0,10*ROW('Hygiene Data'!F54))),'Data Summary'!DX60="Yes"),OFFSET('Hygiene Data'!$F$6,0,10*ROW('Hygiene Data'!F54)),NA())</f>
        <v>#N/A</v>
      </c>
      <c r="BJ60" s="121" t="e">
        <f ca="1">+IF(AND(ISNUMBER(OFFSET('Hygiene Data'!$F$8,0,10*ROW('Hygiene Data'!F54))),'Data Summary'!DY60="Yes"),OFFSET('Hygiene Data'!$F$8,0,10*ROW('Hygiene Data'!F54)),NA())</f>
        <v>#N/A</v>
      </c>
      <c r="BK60" s="121" t="e">
        <f ca="1">+IF(AND(ISNUMBER(OFFSET('Hygiene Data'!$F$10,0,10*ROW('Hygiene Data'!F54))),'Data Summary'!DZ60="Yes"),OFFSET('Hygiene Data'!$F$10,0,10*ROW('Hygiene Data'!F54)),NA())</f>
        <v>#N/A</v>
      </c>
      <c r="BL60" s="121" t="e">
        <f ca="1">+IF(AND(ISNUMBER(OFFSET('Hygiene Data'!$G$6,0,10*ROW('Hygiene Data'!G54))),'Data Summary'!EA60="Yes"),OFFSET('Hygiene Data'!$G$6,0,10*ROW('Hygiene Data'!G54)),NA())</f>
        <v>#N/A</v>
      </c>
      <c r="BM60" s="121" t="e">
        <f ca="1">+IF(AND(ISNUMBER(OFFSET('Hygiene Data'!$G$8,0,10*ROW('Hygiene Data'!G54))),'Data Summary'!EB60="Yes"),OFFSET('Hygiene Data'!$G$8,0,10*ROW('Hygiene Data'!G54)),NA())</f>
        <v>#N/A</v>
      </c>
      <c r="BN60" s="121" t="e">
        <f ca="1">+IF(AND(ISNUMBER(OFFSET('Hygiene Data'!$G$10,0,10*ROW('Hygiene Data'!G54))),'Data Summary'!EC60="Yes"),OFFSET('Hygiene Data'!$G$10,0,10*ROW('Hygiene Data'!G54)),NA())</f>
        <v>#N/A</v>
      </c>
      <c r="BO60" s="121" t="e">
        <f ca="1">+IF(AND(ISNUMBER(OFFSET('Hygiene Data'!$H$6,0,10*ROW('Hygiene Data'!H54))),'Data Summary'!ED60="Yes"),OFFSET('Hygiene Data'!$H$6,0,10*ROW('Hygiene Data'!H54)),NA())</f>
        <v>#N/A</v>
      </c>
      <c r="BP60" s="121" t="e">
        <f ca="1">+IF(AND(ISNUMBER(OFFSET('Hygiene Data'!$H$8,0,10*ROW('Hygiene Data'!H54))),'Data Summary'!EE60="Yes"),OFFSET('Hygiene Data'!$H$8,0,10*ROW('Hygiene Data'!H54)),NA())</f>
        <v>#N/A</v>
      </c>
      <c r="BQ60" s="121" t="e">
        <f ca="1">+IF(AND(ISNUMBER(OFFSET('Hygiene Data'!$H$10,0,10*ROW('Hygiene Data'!H54))),'Data Summary'!EF60="Yes"),OFFSET('Hygiene Data'!$H$10,0,10*ROW('Hygiene Data'!H54)),NA())</f>
        <v>#N/A</v>
      </c>
    </row>
    <row r="61" spans="1:69" x14ac:dyDescent="0.2">
      <c r="A61" s="44" t="e">
        <f ca="1">+IF(OFFSET('Water Data'!$B$1,0,10*ROW('Water Data'!B55))="",NA(),OFFSET('Water Data'!$B$1,0,10*ROW('Water Data'!B55)))</f>
        <v>#N/A</v>
      </c>
      <c r="B61" s="44" t="e">
        <f ca="1">+IF(OFFSET('Water Data'!$A$3,0,10*ROW('Water Data'!A58))="",NA(),OFFSET('Water Data'!$A$3,0,10*ROW('Water Data'!A58)))</f>
        <v>#N/A</v>
      </c>
      <c r="C61" s="44" t="e">
        <f ca="1">+IF(OFFSET('Water Data'!$C$3,0,10*ROW('Water Data'!C58))="",NA(),OFFSET('Water Data'!$C$3,0,10*ROW('Water Data'!C58)))</f>
        <v>#N/A</v>
      </c>
      <c r="D61" s="119" t="e">
        <f ca="1">+IF(AND(ISNUMBER(OFFSET('Water Data'!$C$5,0,10*ROW('Water Data'!C55))),'Data Summary'!BS61="Yes"),100-OFFSET('Water Data'!$C$5,0,10*ROW('Water Data'!C55)),NA())</f>
        <v>#N/A</v>
      </c>
      <c r="E61" s="119" t="e">
        <f ca="1">+IF(AND(ISNUMBER(OFFSET('Water Data'!$C$7,0,10*ROW('Water Data'!C55))),'Data Summary'!BT61="Yes"),OFFSET('Water Data'!$C$7,0,10*ROW('Water Data'!C55)),NA())</f>
        <v>#N/A</v>
      </c>
      <c r="F61" s="119" t="e">
        <f ca="1">+IF(AND(ISNUMBER(OFFSET('Water Data'!$C$10,0,10*ROW('Water Data'!C55))),'Data Summary'!BU61="Yes"),OFFSET('Water Data'!$C$10,0,10*ROW('Water Data'!C55)),NA())</f>
        <v>#N/A</v>
      </c>
      <c r="G61" s="119" t="e">
        <f ca="1">+IF(AND(ISNUMBER(OFFSET('Water Data'!$D$5,0,10*ROW('Water Data'!D55))),'Data Summary'!BV61="Yes"),100-OFFSET('Water Data'!$D$5,0,10*ROW('Water Data'!D55)),NA())</f>
        <v>#N/A</v>
      </c>
      <c r="H61" s="119" t="e">
        <f ca="1">+IF(AND(ISNUMBER(OFFSET('Water Data'!$D$7,0,10*ROW('Water Data'!D55))),'Data Summary'!BW61="Yes"),OFFSET('Water Data'!$D$7,0,10*ROW('Water Data'!D55)),NA())</f>
        <v>#N/A</v>
      </c>
      <c r="I61" s="119" t="e">
        <f ca="1">+IF(AND(ISNUMBER(OFFSET('Water Data'!$D$10,0,10*ROW('Water Data'!D55))),'Data Summary'!BX61="Yes"),OFFSET('Water Data'!$D$10,0,10*ROW('Water Data'!D55)),NA())</f>
        <v>#N/A</v>
      </c>
      <c r="J61" s="119" t="e">
        <f ca="1">+IF(AND(ISNUMBER(OFFSET('Water Data'!$E$5,0,10*ROW('Water Data'!E55))),'Data Summary'!BY61="Yes"),100-OFFSET('Water Data'!$E$5,0,10*ROW('Water Data'!E55)),NA())</f>
        <v>#N/A</v>
      </c>
      <c r="K61" s="119" t="e">
        <f ca="1">+IF(AND(ISNUMBER(OFFSET('Water Data'!$E$7,0,10*ROW('Water Data'!E55))),'Data Summary'!BZ61="Yes"),OFFSET('Water Data'!$E$7,0,10*ROW('Water Data'!E55)),NA())</f>
        <v>#N/A</v>
      </c>
      <c r="L61" s="119" t="e">
        <f ca="1">+IF(AND(ISNUMBER(OFFSET('Water Data'!$E$10,0,10*ROW('Water Data'!E55))),'Data Summary'!CA61="Yes"),OFFSET('Water Data'!$E$10,0,10*ROW('Water Data'!E55)),NA())</f>
        <v>#N/A</v>
      </c>
      <c r="M61" s="119" t="e">
        <f ca="1">+IF(AND(ISNUMBER(OFFSET('Water Data'!$F$5,0,10*ROW('Water Data'!F55))),'Data Summary'!CB61="Yes"),100-OFFSET('Water Data'!$F$5,0,10*ROW('Water Data'!F55)),NA())</f>
        <v>#N/A</v>
      </c>
      <c r="N61" s="119" t="e">
        <f ca="1">+IF(AND(ISNUMBER(OFFSET('Water Data'!$F$7,0,10*ROW('Water Data'!F55))),'Data Summary'!CC61="Yes"),OFFSET('Water Data'!$F$7,0,10*ROW('Water Data'!F55)),NA())</f>
        <v>#N/A</v>
      </c>
      <c r="O61" s="119" t="e">
        <f ca="1">+IF(AND(ISNUMBER(OFFSET('Water Data'!$F$10,0,10*ROW('Water Data'!F55))),'Data Summary'!CD61="Yes"),OFFSET('Water Data'!$F$10,0,10*ROW('Water Data'!F55)),NA())</f>
        <v>#N/A</v>
      </c>
      <c r="P61" s="119" t="e">
        <f ca="1">+IF(AND(ISNUMBER(OFFSET('Water Data'!$G$5,0,10*ROW('Water Data'!G55))),'Data Summary'!CE61="Yes"),100-OFFSET('Water Data'!$G$5,0,10*ROW('Water Data'!G55)),NA())</f>
        <v>#N/A</v>
      </c>
      <c r="Q61" s="119" t="e">
        <f ca="1">+IF(AND(ISNUMBER(OFFSET('Water Data'!$G$7,0,10*ROW('Water Data'!G55))),'Data Summary'!CF61="Yes"),OFFSET('Water Data'!$G$7,0,10*ROW('Water Data'!G55)),NA())</f>
        <v>#N/A</v>
      </c>
      <c r="R61" s="119" t="e">
        <f ca="1">+IF(AND(ISNUMBER(OFFSET('Water Data'!$G$10,0,10*ROW('Water Data'!G55))),'Data Summary'!CG61="Yes"),OFFSET('Water Data'!$G$10,0,10*ROW('Water Data'!G55)),NA())</f>
        <v>#N/A</v>
      </c>
      <c r="S61" s="119" t="e">
        <f ca="1">+IF(AND(ISNUMBER(OFFSET('Water Data'!$H$5,0,10*ROW('Water Data'!H55))),'Data Summary'!CH61="Yes"),100-OFFSET('Water Data'!$H$5,0,10*ROW('Water Data'!H55)),NA())</f>
        <v>#N/A</v>
      </c>
      <c r="T61" s="119" t="e">
        <f ca="1">+IF(AND(ISNUMBER(OFFSET('Water Data'!$H$7,0,10*ROW('Water Data'!H55))),'Data Summary'!CI61="Yes"),OFFSET('Water Data'!$H$7,0,10*ROW('Water Data'!H55)),NA())</f>
        <v>#N/A</v>
      </c>
      <c r="U61" s="119" t="e">
        <f ca="1">+IF(AND(ISNUMBER(OFFSET('Water Data'!$H$10,0,10*ROW('Water Data'!H55))),'Data Summary'!CJ61="Yes"),OFFSET('Water Data'!$H$10,0,10*ROW('Water Data'!H55)),NA())</f>
        <v>#N/A</v>
      </c>
      <c r="V61" s="120" t="e">
        <f ca="1">+IF(AND(ISNUMBER(OFFSET('Sanitation Data'!$C$5,0,10*ROW('Sanitation Data'!C55))),'Data Summary'!CK61="Yes"),100-OFFSET('Sanitation Data'!$C$5,0,10*ROW('Sanitation Data'!C55)),NA())</f>
        <v>#N/A</v>
      </c>
      <c r="W61" s="120" t="e">
        <f ca="1">+IF(AND(ISNUMBER(OFFSET('Sanitation Data'!$C$7,0,10*ROW('Sanitation Data'!C55))),'Data Summary'!CL61="Yes"),OFFSET('Sanitation Data'!$C$7,0,10*ROW('Sanitation Data'!C55)),NA())</f>
        <v>#N/A</v>
      </c>
      <c r="X61" s="120" t="e">
        <f ca="1">+IF(AND(ISNUMBER(OFFSET('Sanitation Data'!$C$11,0,10*ROW('Sanitation Data'!C55))),'Data Summary'!CM61="Yes"),OFFSET('Sanitation Data'!$C$11,0,10*ROW('Sanitation Data'!C55)),NA())</f>
        <v>#N/A</v>
      </c>
      <c r="Y61" s="120" t="e">
        <f ca="1">+IF(AND(ISNUMBER(OFFSET('Sanitation Data'!$C$12,0,10*ROW('Sanitation Data'!C55))),'Data Summary'!CN61="Yes"),OFFSET('Sanitation Data'!$C$12,0,10*ROW('Sanitation Data'!C55)),NA())</f>
        <v>#N/A</v>
      </c>
      <c r="Z61" s="120" t="e">
        <f ca="1">+IF(AND(ISNUMBER(OFFSET('Sanitation Data'!$C$13,0,10*ROW('Sanitation Data'!C55))),'Data Summary'!CO61="Yes"),OFFSET('Sanitation Data'!$C$13,0,10*ROW('Sanitation Data'!C55)),NA())</f>
        <v>#N/A</v>
      </c>
      <c r="AA61" s="120" t="e">
        <f ca="1">+IF(AND(ISNUMBER(OFFSET('Sanitation Data'!$D$5,0,10*ROW('Sanitation Data'!D55))),'Data Summary'!CP61="Yes"),100-OFFSET('Sanitation Data'!$D$5,0,10*ROW('Sanitation Data'!D55)),NA())</f>
        <v>#N/A</v>
      </c>
      <c r="AB61" s="120" t="e">
        <f ca="1">+IF(AND(ISNUMBER(OFFSET('Sanitation Data'!$D$7,0,10*ROW('Sanitation Data'!D55))),'Data Summary'!CQ61="Yes"),OFFSET('Sanitation Data'!$D$7,0,10*ROW('Sanitation Data'!D55)),NA())</f>
        <v>#N/A</v>
      </c>
      <c r="AC61" s="120" t="e">
        <f ca="1">+IF(AND(ISNUMBER(OFFSET('Sanitation Data'!$D$11,0,10*ROW('Sanitation Data'!D55))),'Data Summary'!CR61="Yes"),OFFSET('Sanitation Data'!$D$11,0,10*ROW('Sanitation Data'!D55)),NA())</f>
        <v>#N/A</v>
      </c>
      <c r="AD61" s="120" t="e">
        <f ca="1">+IF(AND(ISNUMBER(OFFSET('Sanitation Data'!$D$12,0,10*ROW('Sanitation Data'!D55))),'Data Summary'!CS61="Yes"),OFFSET('Sanitation Data'!$D$12,0,10*ROW('Sanitation Data'!D55)),NA())</f>
        <v>#N/A</v>
      </c>
      <c r="AE61" s="120" t="e">
        <f ca="1">+IF(AND(ISNUMBER(OFFSET('Sanitation Data'!$D$13,0,10*ROW('Sanitation Data'!D55))),'Data Summary'!CT61="Yes"),OFFSET('Sanitation Data'!$D$13,0,10*ROW('Sanitation Data'!D55)),NA())</f>
        <v>#N/A</v>
      </c>
      <c r="AF61" s="120" t="e">
        <f ca="1">+IF(AND(ISNUMBER(OFFSET('Sanitation Data'!$E$5,0,10*ROW('Sanitation Data'!E55))),'Data Summary'!CU61="Yes"),100-OFFSET('Sanitation Data'!$E$5,0,10*ROW('Sanitation Data'!E55)),NA())</f>
        <v>#N/A</v>
      </c>
      <c r="AG61" s="120" t="e">
        <f ca="1">+IF(AND(ISNUMBER(OFFSET('Sanitation Data'!$E$7,0,10*ROW('Sanitation Data'!E55))),'Data Summary'!CV61="Yes"),OFFSET('Sanitation Data'!$E$7,0,10*ROW('Sanitation Data'!E55)),NA())</f>
        <v>#N/A</v>
      </c>
      <c r="AH61" s="120" t="e">
        <f ca="1">+IF(AND(ISNUMBER(OFFSET('Sanitation Data'!$E$11,0,10*ROW('Sanitation Data'!E55))),'Data Summary'!CW61="Yes"),OFFSET('Sanitation Data'!$E$11,0,10*ROW('Sanitation Data'!E55)),NA())</f>
        <v>#N/A</v>
      </c>
      <c r="AI61" s="120" t="e">
        <f ca="1">+IF(AND(ISNUMBER(OFFSET('Sanitation Data'!$E$12,0,10*ROW('Sanitation Data'!E55))),'Data Summary'!CX61="Yes"),OFFSET('Sanitation Data'!$E$12,0,10*ROW('Sanitation Data'!E55)),NA())</f>
        <v>#N/A</v>
      </c>
      <c r="AJ61" s="120" t="e">
        <f ca="1">+IF(AND(ISNUMBER(OFFSET('Sanitation Data'!$E$13,0,10*ROW('Sanitation Data'!E55))),'Data Summary'!CY61="Yes"),OFFSET('Sanitation Data'!$E$13,0,10*ROW('Sanitation Data'!E55)),NA())</f>
        <v>#N/A</v>
      </c>
      <c r="AK61" s="120" t="e">
        <f ca="1">+IF(AND(ISNUMBER(OFFSET('Sanitation Data'!$F$5,0,10*ROW('Sanitation Data'!F55))),'Data Summary'!CZ61="Yes"),100-OFFSET('Sanitation Data'!$F$5,0,10*ROW('Sanitation Data'!F55)),NA())</f>
        <v>#N/A</v>
      </c>
      <c r="AL61" s="120" t="e">
        <f ca="1">+IF(AND(ISNUMBER(OFFSET('Sanitation Data'!$F$7,0,10*ROW('Sanitation Data'!F55))),'Data Summary'!DA61="Yes"),OFFSET('Sanitation Data'!$F$7,0,10*ROW('Sanitation Data'!F55)),NA())</f>
        <v>#N/A</v>
      </c>
      <c r="AM61" s="120" t="e">
        <f ca="1">+IF(AND(ISNUMBER(OFFSET('Sanitation Data'!$F$11,0,10*ROW('Sanitation Data'!F55))),'Data Summary'!DB61="Yes"),OFFSET('Sanitation Data'!$F$11,0,10*ROW('Sanitation Data'!F55)),NA())</f>
        <v>#N/A</v>
      </c>
      <c r="AN61" s="120" t="e">
        <f ca="1">+IF(AND(ISNUMBER(OFFSET('Sanitation Data'!$F$12,0,10*ROW('Sanitation Data'!F55))),'Data Summary'!DC61="Yes"),OFFSET('Sanitation Data'!$F$12,0,10*ROW('Sanitation Data'!F55)),NA())</f>
        <v>#N/A</v>
      </c>
      <c r="AO61" s="120" t="e">
        <f ca="1">+IF(AND(ISNUMBER(OFFSET('Sanitation Data'!$F$13,0,10*ROW('Sanitation Data'!F55))),'Data Summary'!DD61="Yes"),OFFSET('Sanitation Data'!$F$13,0,10*ROW('Sanitation Data'!F55)),NA())</f>
        <v>#N/A</v>
      </c>
      <c r="AP61" s="120" t="e">
        <f ca="1">+IF(AND(ISNUMBER(OFFSET('Sanitation Data'!$G$5,0,10*ROW('Sanitation Data'!G55))),'Data Summary'!DE61="Yes"),100-OFFSET('Sanitation Data'!$G$5,0,10*ROW('Sanitation Data'!G55)),NA())</f>
        <v>#N/A</v>
      </c>
      <c r="AQ61" s="120" t="e">
        <f ca="1">+IF(AND(ISNUMBER(OFFSET('Sanitation Data'!$G$7,0,10*ROW('Sanitation Data'!G55))),'Data Summary'!DF61="Yes"),OFFSET('Sanitation Data'!$G$7,0,10*ROW('Sanitation Data'!G55)),NA())</f>
        <v>#N/A</v>
      </c>
      <c r="AR61" s="120" t="e">
        <f ca="1">+IF(AND(ISNUMBER(OFFSET('Sanitation Data'!$G$11,0,10*ROW('Sanitation Data'!G55))),'Data Summary'!DG61="Yes"),OFFSET('Sanitation Data'!$G$11,0,10*ROW('Sanitation Data'!G55)),NA())</f>
        <v>#N/A</v>
      </c>
      <c r="AS61" s="120" t="e">
        <f ca="1">+IF(AND(ISNUMBER(OFFSET('Sanitation Data'!$G$12,0,10*ROW('Sanitation Data'!G55))),'Data Summary'!DH61="Yes"),OFFSET('Sanitation Data'!$G$12,0,10*ROW('Sanitation Data'!G55)),NA())</f>
        <v>#N/A</v>
      </c>
      <c r="AT61" s="120" t="e">
        <f ca="1">+IF(AND(ISNUMBER(OFFSET('Sanitation Data'!$G$13,0,10*ROW('Sanitation Data'!G55))),'Data Summary'!DI61="Yes"),OFFSET('Sanitation Data'!$G$13,0,10*ROW('Sanitation Data'!G55)),NA())</f>
        <v>#N/A</v>
      </c>
      <c r="AU61" s="120" t="e">
        <f ca="1">+IF(AND(ISNUMBER(OFFSET('Sanitation Data'!$H$5,0,10*ROW('Sanitation Data'!H55))),'Data Summary'!DJ61="Yes"),100-OFFSET('Sanitation Data'!$H$5,0,10*ROW('Sanitation Data'!H55)),NA())</f>
        <v>#N/A</v>
      </c>
      <c r="AV61" s="120" t="e">
        <f ca="1">+IF(AND(ISNUMBER(OFFSET('Sanitation Data'!$H$7,0,10*ROW('Sanitation Data'!H55))),'Data Summary'!DK61="Yes"),OFFSET('Sanitation Data'!$H$7,0,10*ROW('Sanitation Data'!H55)),NA())</f>
        <v>#N/A</v>
      </c>
      <c r="AW61" s="120" t="e">
        <f ca="1">+IF(AND(ISNUMBER(OFFSET('Sanitation Data'!$H$11,0,10*ROW('Sanitation Data'!H55))),'Data Summary'!DL61="Yes"),OFFSET('Sanitation Data'!$H$11,0,10*ROW('Sanitation Data'!H55)),NA())</f>
        <v>#N/A</v>
      </c>
      <c r="AX61" s="120" t="e">
        <f ca="1">+IF(AND(ISNUMBER(OFFSET('Sanitation Data'!$H$12,0,10*ROW('Sanitation Data'!H55))),'Data Summary'!DM61="Yes"),OFFSET('Sanitation Data'!$H$12,0,10*ROW('Sanitation Data'!H55)),NA())</f>
        <v>#N/A</v>
      </c>
      <c r="AY61" s="120" t="e">
        <f ca="1">+IF(AND(ISNUMBER(OFFSET('Sanitation Data'!$H$13,0,10*ROW('Sanitation Data'!H55))),'Data Summary'!DN61="Yes"),OFFSET('Sanitation Data'!$H$13,0,10*ROW('Sanitation Data'!H55)),NA())</f>
        <v>#N/A</v>
      </c>
      <c r="AZ61" s="121" t="e">
        <f ca="1">+IF(AND(ISNUMBER(OFFSET('Hygiene Data'!$C$6,0,10*ROW('Hygiene Data'!C55))),'Data Summary'!DO61="Yes"),OFFSET('Hygiene Data'!$C$6,0,10*ROW('Hygiene Data'!C55)),NA())</f>
        <v>#N/A</v>
      </c>
      <c r="BA61" s="121" t="e">
        <f ca="1">+IF(AND(ISNUMBER(OFFSET('Hygiene Data'!$C$8,0,10*ROW('Hygiene Data'!C55))),'Data Summary'!DP61="Yes"),OFFSET('Hygiene Data'!$C$8,0,10*ROW('Hygiene Data'!C55)),NA())</f>
        <v>#N/A</v>
      </c>
      <c r="BB61" s="121" t="e">
        <f ca="1">+IF(AND(ISNUMBER(OFFSET('Hygiene Data'!$C$10,0,10*ROW('Hygiene Data'!C55))),'Data Summary'!DQ61="Yes"),OFFSET('Hygiene Data'!$C$10,0,10*ROW('Hygiene Data'!C55)),NA())</f>
        <v>#N/A</v>
      </c>
      <c r="BC61" s="121" t="e">
        <f ca="1">+IF(AND(ISNUMBER(OFFSET('Hygiene Data'!$D$6,0,10*ROW('Hygiene Data'!D55))),'Data Summary'!DR61="Yes"),OFFSET('Hygiene Data'!$D$6,0,10*ROW('Hygiene Data'!D55)),NA())</f>
        <v>#N/A</v>
      </c>
      <c r="BD61" s="121" t="e">
        <f ca="1">+IF(AND(ISNUMBER(OFFSET('Hygiene Data'!$D$8,0,10*ROW('Hygiene Data'!D55))),'Data Summary'!DS61="Yes"),OFFSET('Hygiene Data'!$D$8,0,10*ROW('Hygiene Data'!D55)),NA())</f>
        <v>#N/A</v>
      </c>
      <c r="BE61" s="121" t="e">
        <f ca="1">+IF(AND(ISNUMBER(OFFSET('Hygiene Data'!$D$10,0,10*ROW('Hygiene Data'!D55))),'Data Summary'!DT61="Yes"),OFFSET('Hygiene Data'!$D$10,0,10*ROW('Hygiene Data'!D55)),NA())</f>
        <v>#N/A</v>
      </c>
      <c r="BF61" s="121" t="e">
        <f ca="1">+IF(AND(ISNUMBER(OFFSET('Hygiene Data'!$E$6,0,10*ROW('Hygiene Data'!E55))),'Data Summary'!DU61="Yes"),OFFSET('Hygiene Data'!$E$6,0,10*ROW('Hygiene Data'!E55)),NA())</f>
        <v>#N/A</v>
      </c>
      <c r="BG61" s="121" t="e">
        <f ca="1">+IF(AND(ISNUMBER(OFFSET('Hygiene Data'!$E$8,0,10*ROW('Hygiene Data'!E55))),'Data Summary'!DV61="Yes"),OFFSET('Hygiene Data'!$E$8,0,10*ROW('Hygiene Data'!E55)),NA())</f>
        <v>#N/A</v>
      </c>
      <c r="BH61" s="121" t="e">
        <f ca="1">+IF(AND(ISNUMBER(OFFSET('Hygiene Data'!$E$10,0,10*ROW('Hygiene Data'!E55))),'Data Summary'!DW61="Yes"),OFFSET('Hygiene Data'!$E$10,0,10*ROW('Hygiene Data'!E55)),NA())</f>
        <v>#N/A</v>
      </c>
      <c r="BI61" s="121" t="e">
        <f ca="1">+IF(AND(ISNUMBER(OFFSET('Hygiene Data'!$F$6,0,10*ROW('Hygiene Data'!F55))),'Data Summary'!DX61="Yes"),OFFSET('Hygiene Data'!$F$6,0,10*ROW('Hygiene Data'!F55)),NA())</f>
        <v>#N/A</v>
      </c>
      <c r="BJ61" s="121" t="e">
        <f ca="1">+IF(AND(ISNUMBER(OFFSET('Hygiene Data'!$F$8,0,10*ROW('Hygiene Data'!F55))),'Data Summary'!DY61="Yes"),OFFSET('Hygiene Data'!$F$8,0,10*ROW('Hygiene Data'!F55)),NA())</f>
        <v>#N/A</v>
      </c>
      <c r="BK61" s="121" t="e">
        <f ca="1">+IF(AND(ISNUMBER(OFFSET('Hygiene Data'!$F$10,0,10*ROW('Hygiene Data'!F55))),'Data Summary'!DZ61="Yes"),OFFSET('Hygiene Data'!$F$10,0,10*ROW('Hygiene Data'!F55)),NA())</f>
        <v>#N/A</v>
      </c>
      <c r="BL61" s="121" t="e">
        <f ca="1">+IF(AND(ISNUMBER(OFFSET('Hygiene Data'!$G$6,0,10*ROW('Hygiene Data'!G55))),'Data Summary'!EA61="Yes"),OFFSET('Hygiene Data'!$G$6,0,10*ROW('Hygiene Data'!G55)),NA())</f>
        <v>#N/A</v>
      </c>
      <c r="BM61" s="121" t="e">
        <f ca="1">+IF(AND(ISNUMBER(OFFSET('Hygiene Data'!$G$8,0,10*ROW('Hygiene Data'!G55))),'Data Summary'!EB61="Yes"),OFFSET('Hygiene Data'!$G$8,0,10*ROW('Hygiene Data'!G55)),NA())</f>
        <v>#N/A</v>
      </c>
      <c r="BN61" s="121" t="e">
        <f ca="1">+IF(AND(ISNUMBER(OFFSET('Hygiene Data'!$G$10,0,10*ROW('Hygiene Data'!G55))),'Data Summary'!EC61="Yes"),OFFSET('Hygiene Data'!$G$10,0,10*ROW('Hygiene Data'!G55)),NA())</f>
        <v>#N/A</v>
      </c>
      <c r="BO61" s="121" t="e">
        <f ca="1">+IF(AND(ISNUMBER(OFFSET('Hygiene Data'!$H$6,0,10*ROW('Hygiene Data'!H55))),'Data Summary'!ED61="Yes"),OFFSET('Hygiene Data'!$H$6,0,10*ROW('Hygiene Data'!H55)),NA())</f>
        <v>#N/A</v>
      </c>
      <c r="BP61" s="121" t="e">
        <f ca="1">+IF(AND(ISNUMBER(OFFSET('Hygiene Data'!$H$8,0,10*ROW('Hygiene Data'!H55))),'Data Summary'!EE61="Yes"),OFFSET('Hygiene Data'!$H$8,0,10*ROW('Hygiene Data'!H55)),NA())</f>
        <v>#N/A</v>
      </c>
      <c r="BQ61" s="121" t="e">
        <f ca="1">+IF(AND(ISNUMBER(OFFSET('Hygiene Data'!$H$10,0,10*ROW('Hygiene Data'!H55))),'Data Summary'!EF61="Yes"),OFFSET('Hygiene Data'!$H$10,0,10*ROW('Hygiene Data'!H55)),NA())</f>
        <v>#N/A</v>
      </c>
    </row>
    <row r="62" spans="1:69" x14ac:dyDescent="0.2">
      <c r="A62" s="44" t="e">
        <f ca="1">+IF(OFFSET('Water Data'!$B$1,0,10*ROW('Water Data'!B56))="",NA(),OFFSET('Water Data'!$B$1,0,10*ROW('Water Data'!B56)))</f>
        <v>#N/A</v>
      </c>
      <c r="B62" s="44" t="e">
        <f ca="1">+IF(OFFSET('Water Data'!$A$3,0,10*ROW('Water Data'!A59))="",NA(),OFFSET('Water Data'!$A$3,0,10*ROW('Water Data'!A59)))</f>
        <v>#N/A</v>
      </c>
      <c r="C62" s="44" t="e">
        <f ca="1">+IF(OFFSET('Water Data'!$C$3,0,10*ROW('Water Data'!C59))="",NA(),OFFSET('Water Data'!$C$3,0,10*ROW('Water Data'!C59)))</f>
        <v>#N/A</v>
      </c>
      <c r="D62" s="119" t="e">
        <f ca="1">+IF(AND(ISNUMBER(OFFSET('Water Data'!$C$5,0,10*ROW('Water Data'!C56))),'Data Summary'!BS62="Yes"),100-OFFSET('Water Data'!$C$5,0,10*ROW('Water Data'!C56)),NA())</f>
        <v>#N/A</v>
      </c>
      <c r="E62" s="119" t="e">
        <f ca="1">+IF(AND(ISNUMBER(OFFSET('Water Data'!$C$7,0,10*ROW('Water Data'!C56))),'Data Summary'!BT62="Yes"),OFFSET('Water Data'!$C$7,0,10*ROW('Water Data'!C56)),NA())</f>
        <v>#N/A</v>
      </c>
      <c r="F62" s="119" t="e">
        <f ca="1">+IF(AND(ISNUMBER(OFFSET('Water Data'!$C$10,0,10*ROW('Water Data'!C56))),'Data Summary'!BU62="Yes"),OFFSET('Water Data'!$C$10,0,10*ROW('Water Data'!C56)),NA())</f>
        <v>#N/A</v>
      </c>
      <c r="G62" s="119" t="e">
        <f ca="1">+IF(AND(ISNUMBER(OFFSET('Water Data'!$D$5,0,10*ROW('Water Data'!D56))),'Data Summary'!BV62="Yes"),100-OFFSET('Water Data'!$D$5,0,10*ROW('Water Data'!D56)),NA())</f>
        <v>#N/A</v>
      </c>
      <c r="H62" s="119" t="e">
        <f ca="1">+IF(AND(ISNUMBER(OFFSET('Water Data'!$D$7,0,10*ROW('Water Data'!D56))),'Data Summary'!BW62="Yes"),OFFSET('Water Data'!$D$7,0,10*ROW('Water Data'!D56)),NA())</f>
        <v>#N/A</v>
      </c>
      <c r="I62" s="119" t="e">
        <f ca="1">+IF(AND(ISNUMBER(OFFSET('Water Data'!$D$10,0,10*ROW('Water Data'!D56))),'Data Summary'!BX62="Yes"),OFFSET('Water Data'!$D$10,0,10*ROW('Water Data'!D56)),NA())</f>
        <v>#N/A</v>
      </c>
      <c r="J62" s="119" t="e">
        <f ca="1">+IF(AND(ISNUMBER(OFFSET('Water Data'!$E$5,0,10*ROW('Water Data'!E56))),'Data Summary'!BY62="Yes"),100-OFFSET('Water Data'!$E$5,0,10*ROW('Water Data'!E56)),NA())</f>
        <v>#N/A</v>
      </c>
      <c r="K62" s="119" t="e">
        <f ca="1">+IF(AND(ISNUMBER(OFFSET('Water Data'!$E$7,0,10*ROW('Water Data'!E56))),'Data Summary'!BZ62="Yes"),OFFSET('Water Data'!$E$7,0,10*ROW('Water Data'!E56)),NA())</f>
        <v>#N/A</v>
      </c>
      <c r="L62" s="119" t="e">
        <f ca="1">+IF(AND(ISNUMBER(OFFSET('Water Data'!$E$10,0,10*ROW('Water Data'!E56))),'Data Summary'!CA62="Yes"),OFFSET('Water Data'!$E$10,0,10*ROW('Water Data'!E56)),NA())</f>
        <v>#N/A</v>
      </c>
      <c r="M62" s="119" t="e">
        <f ca="1">+IF(AND(ISNUMBER(OFFSET('Water Data'!$F$5,0,10*ROW('Water Data'!F56))),'Data Summary'!CB62="Yes"),100-OFFSET('Water Data'!$F$5,0,10*ROW('Water Data'!F56)),NA())</f>
        <v>#N/A</v>
      </c>
      <c r="N62" s="119" t="e">
        <f ca="1">+IF(AND(ISNUMBER(OFFSET('Water Data'!$F$7,0,10*ROW('Water Data'!F56))),'Data Summary'!CC62="Yes"),OFFSET('Water Data'!$F$7,0,10*ROW('Water Data'!F56)),NA())</f>
        <v>#N/A</v>
      </c>
      <c r="O62" s="119" t="e">
        <f ca="1">+IF(AND(ISNUMBER(OFFSET('Water Data'!$F$10,0,10*ROW('Water Data'!F56))),'Data Summary'!CD62="Yes"),OFFSET('Water Data'!$F$10,0,10*ROW('Water Data'!F56)),NA())</f>
        <v>#N/A</v>
      </c>
      <c r="P62" s="119" t="e">
        <f ca="1">+IF(AND(ISNUMBER(OFFSET('Water Data'!$G$5,0,10*ROW('Water Data'!G56))),'Data Summary'!CE62="Yes"),100-OFFSET('Water Data'!$G$5,0,10*ROW('Water Data'!G56)),NA())</f>
        <v>#N/A</v>
      </c>
      <c r="Q62" s="119" t="e">
        <f ca="1">+IF(AND(ISNUMBER(OFFSET('Water Data'!$G$7,0,10*ROW('Water Data'!G56))),'Data Summary'!CF62="Yes"),OFFSET('Water Data'!$G$7,0,10*ROW('Water Data'!G56)),NA())</f>
        <v>#N/A</v>
      </c>
      <c r="R62" s="119" t="e">
        <f ca="1">+IF(AND(ISNUMBER(OFFSET('Water Data'!$G$10,0,10*ROW('Water Data'!G56))),'Data Summary'!CG62="Yes"),OFFSET('Water Data'!$G$10,0,10*ROW('Water Data'!G56)),NA())</f>
        <v>#N/A</v>
      </c>
      <c r="S62" s="119" t="e">
        <f ca="1">+IF(AND(ISNUMBER(OFFSET('Water Data'!$H$5,0,10*ROW('Water Data'!H56))),'Data Summary'!CH62="Yes"),100-OFFSET('Water Data'!$H$5,0,10*ROW('Water Data'!H56)),NA())</f>
        <v>#N/A</v>
      </c>
      <c r="T62" s="119" t="e">
        <f ca="1">+IF(AND(ISNUMBER(OFFSET('Water Data'!$H$7,0,10*ROW('Water Data'!H56))),'Data Summary'!CI62="Yes"),OFFSET('Water Data'!$H$7,0,10*ROW('Water Data'!H56)),NA())</f>
        <v>#N/A</v>
      </c>
      <c r="U62" s="119" t="e">
        <f ca="1">+IF(AND(ISNUMBER(OFFSET('Water Data'!$H$10,0,10*ROW('Water Data'!H56))),'Data Summary'!CJ62="Yes"),OFFSET('Water Data'!$H$10,0,10*ROW('Water Data'!H56)),NA())</f>
        <v>#N/A</v>
      </c>
      <c r="V62" s="120" t="e">
        <f ca="1">+IF(AND(ISNUMBER(OFFSET('Sanitation Data'!$C$5,0,10*ROW('Sanitation Data'!C56))),'Data Summary'!CK62="Yes"),100-OFFSET('Sanitation Data'!$C$5,0,10*ROW('Sanitation Data'!C56)),NA())</f>
        <v>#N/A</v>
      </c>
      <c r="W62" s="120" t="e">
        <f ca="1">+IF(AND(ISNUMBER(OFFSET('Sanitation Data'!$C$7,0,10*ROW('Sanitation Data'!C56))),'Data Summary'!CL62="Yes"),OFFSET('Sanitation Data'!$C$7,0,10*ROW('Sanitation Data'!C56)),NA())</f>
        <v>#N/A</v>
      </c>
      <c r="X62" s="120" t="e">
        <f ca="1">+IF(AND(ISNUMBER(OFFSET('Sanitation Data'!$C$11,0,10*ROW('Sanitation Data'!C56))),'Data Summary'!CM62="Yes"),OFFSET('Sanitation Data'!$C$11,0,10*ROW('Sanitation Data'!C56)),NA())</f>
        <v>#N/A</v>
      </c>
      <c r="Y62" s="120" t="e">
        <f ca="1">+IF(AND(ISNUMBER(OFFSET('Sanitation Data'!$C$12,0,10*ROW('Sanitation Data'!C56))),'Data Summary'!CN62="Yes"),OFFSET('Sanitation Data'!$C$12,0,10*ROW('Sanitation Data'!C56)),NA())</f>
        <v>#N/A</v>
      </c>
      <c r="Z62" s="120" t="e">
        <f ca="1">+IF(AND(ISNUMBER(OFFSET('Sanitation Data'!$C$13,0,10*ROW('Sanitation Data'!C56))),'Data Summary'!CO62="Yes"),OFFSET('Sanitation Data'!$C$13,0,10*ROW('Sanitation Data'!C56)),NA())</f>
        <v>#N/A</v>
      </c>
      <c r="AA62" s="120" t="e">
        <f ca="1">+IF(AND(ISNUMBER(OFFSET('Sanitation Data'!$D$5,0,10*ROW('Sanitation Data'!D56))),'Data Summary'!CP62="Yes"),100-OFFSET('Sanitation Data'!$D$5,0,10*ROW('Sanitation Data'!D56)),NA())</f>
        <v>#N/A</v>
      </c>
      <c r="AB62" s="120" t="e">
        <f ca="1">+IF(AND(ISNUMBER(OFFSET('Sanitation Data'!$D$7,0,10*ROW('Sanitation Data'!D56))),'Data Summary'!CQ62="Yes"),OFFSET('Sanitation Data'!$D$7,0,10*ROW('Sanitation Data'!D56)),NA())</f>
        <v>#N/A</v>
      </c>
      <c r="AC62" s="120" t="e">
        <f ca="1">+IF(AND(ISNUMBER(OFFSET('Sanitation Data'!$D$11,0,10*ROW('Sanitation Data'!D56))),'Data Summary'!CR62="Yes"),OFFSET('Sanitation Data'!$D$11,0,10*ROW('Sanitation Data'!D56)),NA())</f>
        <v>#N/A</v>
      </c>
      <c r="AD62" s="120" t="e">
        <f ca="1">+IF(AND(ISNUMBER(OFFSET('Sanitation Data'!$D$12,0,10*ROW('Sanitation Data'!D56))),'Data Summary'!CS62="Yes"),OFFSET('Sanitation Data'!$D$12,0,10*ROW('Sanitation Data'!D56)),NA())</f>
        <v>#N/A</v>
      </c>
      <c r="AE62" s="120" t="e">
        <f ca="1">+IF(AND(ISNUMBER(OFFSET('Sanitation Data'!$D$13,0,10*ROW('Sanitation Data'!D56))),'Data Summary'!CT62="Yes"),OFFSET('Sanitation Data'!$D$13,0,10*ROW('Sanitation Data'!D56)),NA())</f>
        <v>#N/A</v>
      </c>
      <c r="AF62" s="120" t="e">
        <f ca="1">+IF(AND(ISNUMBER(OFFSET('Sanitation Data'!$E$5,0,10*ROW('Sanitation Data'!E56))),'Data Summary'!CU62="Yes"),100-OFFSET('Sanitation Data'!$E$5,0,10*ROW('Sanitation Data'!E56)),NA())</f>
        <v>#N/A</v>
      </c>
      <c r="AG62" s="120" t="e">
        <f ca="1">+IF(AND(ISNUMBER(OFFSET('Sanitation Data'!$E$7,0,10*ROW('Sanitation Data'!E56))),'Data Summary'!CV62="Yes"),OFFSET('Sanitation Data'!$E$7,0,10*ROW('Sanitation Data'!E56)),NA())</f>
        <v>#N/A</v>
      </c>
      <c r="AH62" s="120" t="e">
        <f ca="1">+IF(AND(ISNUMBER(OFFSET('Sanitation Data'!$E$11,0,10*ROW('Sanitation Data'!E56))),'Data Summary'!CW62="Yes"),OFFSET('Sanitation Data'!$E$11,0,10*ROW('Sanitation Data'!E56)),NA())</f>
        <v>#N/A</v>
      </c>
      <c r="AI62" s="120" t="e">
        <f ca="1">+IF(AND(ISNUMBER(OFFSET('Sanitation Data'!$E$12,0,10*ROW('Sanitation Data'!E56))),'Data Summary'!CX62="Yes"),OFFSET('Sanitation Data'!$E$12,0,10*ROW('Sanitation Data'!E56)),NA())</f>
        <v>#N/A</v>
      </c>
      <c r="AJ62" s="120" t="e">
        <f ca="1">+IF(AND(ISNUMBER(OFFSET('Sanitation Data'!$E$13,0,10*ROW('Sanitation Data'!E56))),'Data Summary'!CY62="Yes"),OFFSET('Sanitation Data'!$E$13,0,10*ROW('Sanitation Data'!E56)),NA())</f>
        <v>#N/A</v>
      </c>
      <c r="AK62" s="120" t="e">
        <f ca="1">+IF(AND(ISNUMBER(OFFSET('Sanitation Data'!$F$5,0,10*ROW('Sanitation Data'!F56))),'Data Summary'!CZ62="Yes"),100-OFFSET('Sanitation Data'!$F$5,0,10*ROW('Sanitation Data'!F56)),NA())</f>
        <v>#N/A</v>
      </c>
      <c r="AL62" s="120" t="e">
        <f ca="1">+IF(AND(ISNUMBER(OFFSET('Sanitation Data'!$F$7,0,10*ROW('Sanitation Data'!F56))),'Data Summary'!DA62="Yes"),OFFSET('Sanitation Data'!$F$7,0,10*ROW('Sanitation Data'!F56)),NA())</f>
        <v>#N/A</v>
      </c>
      <c r="AM62" s="120" t="e">
        <f ca="1">+IF(AND(ISNUMBER(OFFSET('Sanitation Data'!$F$11,0,10*ROW('Sanitation Data'!F56))),'Data Summary'!DB62="Yes"),OFFSET('Sanitation Data'!$F$11,0,10*ROW('Sanitation Data'!F56)),NA())</f>
        <v>#N/A</v>
      </c>
      <c r="AN62" s="120" t="e">
        <f ca="1">+IF(AND(ISNUMBER(OFFSET('Sanitation Data'!$F$12,0,10*ROW('Sanitation Data'!F56))),'Data Summary'!DC62="Yes"),OFFSET('Sanitation Data'!$F$12,0,10*ROW('Sanitation Data'!F56)),NA())</f>
        <v>#N/A</v>
      </c>
      <c r="AO62" s="120" t="e">
        <f ca="1">+IF(AND(ISNUMBER(OFFSET('Sanitation Data'!$F$13,0,10*ROW('Sanitation Data'!F56))),'Data Summary'!DD62="Yes"),OFFSET('Sanitation Data'!$F$13,0,10*ROW('Sanitation Data'!F56)),NA())</f>
        <v>#N/A</v>
      </c>
      <c r="AP62" s="120" t="e">
        <f ca="1">+IF(AND(ISNUMBER(OFFSET('Sanitation Data'!$G$5,0,10*ROW('Sanitation Data'!G56))),'Data Summary'!DE62="Yes"),100-OFFSET('Sanitation Data'!$G$5,0,10*ROW('Sanitation Data'!G56)),NA())</f>
        <v>#N/A</v>
      </c>
      <c r="AQ62" s="120" t="e">
        <f ca="1">+IF(AND(ISNUMBER(OFFSET('Sanitation Data'!$G$7,0,10*ROW('Sanitation Data'!G56))),'Data Summary'!DF62="Yes"),OFFSET('Sanitation Data'!$G$7,0,10*ROW('Sanitation Data'!G56)),NA())</f>
        <v>#N/A</v>
      </c>
      <c r="AR62" s="120" t="e">
        <f ca="1">+IF(AND(ISNUMBER(OFFSET('Sanitation Data'!$G$11,0,10*ROW('Sanitation Data'!G56))),'Data Summary'!DG62="Yes"),OFFSET('Sanitation Data'!$G$11,0,10*ROW('Sanitation Data'!G56)),NA())</f>
        <v>#N/A</v>
      </c>
      <c r="AS62" s="120" t="e">
        <f ca="1">+IF(AND(ISNUMBER(OFFSET('Sanitation Data'!$G$12,0,10*ROW('Sanitation Data'!G56))),'Data Summary'!DH62="Yes"),OFFSET('Sanitation Data'!$G$12,0,10*ROW('Sanitation Data'!G56)),NA())</f>
        <v>#N/A</v>
      </c>
      <c r="AT62" s="120" t="e">
        <f ca="1">+IF(AND(ISNUMBER(OFFSET('Sanitation Data'!$G$13,0,10*ROW('Sanitation Data'!G56))),'Data Summary'!DI62="Yes"),OFFSET('Sanitation Data'!$G$13,0,10*ROW('Sanitation Data'!G56)),NA())</f>
        <v>#N/A</v>
      </c>
      <c r="AU62" s="120" t="e">
        <f ca="1">+IF(AND(ISNUMBER(OFFSET('Sanitation Data'!$H$5,0,10*ROW('Sanitation Data'!H56))),'Data Summary'!DJ62="Yes"),100-OFFSET('Sanitation Data'!$H$5,0,10*ROW('Sanitation Data'!H56)),NA())</f>
        <v>#N/A</v>
      </c>
      <c r="AV62" s="120" t="e">
        <f ca="1">+IF(AND(ISNUMBER(OFFSET('Sanitation Data'!$H$7,0,10*ROW('Sanitation Data'!H56))),'Data Summary'!DK62="Yes"),OFFSET('Sanitation Data'!$H$7,0,10*ROW('Sanitation Data'!H56)),NA())</f>
        <v>#N/A</v>
      </c>
      <c r="AW62" s="120" t="e">
        <f ca="1">+IF(AND(ISNUMBER(OFFSET('Sanitation Data'!$H$11,0,10*ROW('Sanitation Data'!H56))),'Data Summary'!DL62="Yes"),OFFSET('Sanitation Data'!$H$11,0,10*ROW('Sanitation Data'!H56)),NA())</f>
        <v>#N/A</v>
      </c>
      <c r="AX62" s="120" t="e">
        <f ca="1">+IF(AND(ISNUMBER(OFFSET('Sanitation Data'!$H$12,0,10*ROW('Sanitation Data'!H56))),'Data Summary'!DM62="Yes"),OFFSET('Sanitation Data'!$H$12,0,10*ROW('Sanitation Data'!H56)),NA())</f>
        <v>#N/A</v>
      </c>
      <c r="AY62" s="120" t="e">
        <f ca="1">+IF(AND(ISNUMBER(OFFSET('Sanitation Data'!$H$13,0,10*ROW('Sanitation Data'!H56))),'Data Summary'!DN62="Yes"),OFFSET('Sanitation Data'!$H$13,0,10*ROW('Sanitation Data'!H56)),NA())</f>
        <v>#N/A</v>
      </c>
      <c r="AZ62" s="121" t="e">
        <f ca="1">+IF(AND(ISNUMBER(OFFSET('Hygiene Data'!$C$6,0,10*ROW('Hygiene Data'!C56))),'Data Summary'!DO62="Yes"),OFFSET('Hygiene Data'!$C$6,0,10*ROW('Hygiene Data'!C56)),NA())</f>
        <v>#N/A</v>
      </c>
      <c r="BA62" s="121" t="e">
        <f ca="1">+IF(AND(ISNUMBER(OFFSET('Hygiene Data'!$C$8,0,10*ROW('Hygiene Data'!C56))),'Data Summary'!DP62="Yes"),OFFSET('Hygiene Data'!$C$8,0,10*ROW('Hygiene Data'!C56)),NA())</f>
        <v>#N/A</v>
      </c>
      <c r="BB62" s="121" t="e">
        <f ca="1">+IF(AND(ISNUMBER(OFFSET('Hygiene Data'!$C$10,0,10*ROW('Hygiene Data'!C56))),'Data Summary'!DQ62="Yes"),OFFSET('Hygiene Data'!$C$10,0,10*ROW('Hygiene Data'!C56)),NA())</f>
        <v>#N/A</v>
      </c>
      <c r="BC62" s="121" t="e">
        <f ca="1">+IF(AND(ISNUMBER(OFFSET('Hygiene Data'!$D$6,0,10*ROW('Hygiene Data'!D56))),'Data Summary'!DR62="Yes"),OFFSET('Hygiene Data'!$D$6,0,10*ROW('Hygiene Data'!D56)),NA())</f>
        <v>#N/A</v>
      </c>
      <c r="BD62" s="121" t="e">
        <f ca="1">+IF(AND(ISNUMBER(OFFSET('Hygiene Data'!$D$8,0,10*ROW('Hygiene Data'!D56))),'Data Summary'!DS62="Yes"),OFFSET('Hygiene Data'!$D$8,0,10*ROW('Hygiene Data'!D56)),NA())</f>
        <v>#N/A</v>
      </c>
      <c r="BE62" s="121" t="e">
        <f ca="1">+IF(AND(ISNUMBER(OFFSET('Hygiene Data'!$D$10,0,10*ROW('Hygiene Data'!D56))),'Data Summary'!DT62="Yes"),OFFSET('Hygiene Data'!$D$10,0,10*ROW('Hygiene Data'!D56)),NA())</f>
        <v>#N/A</v>
      </c>
      <c r="BF62" s="121" t="e">
        <f ca="1">+IF(AND(ISNUMBER(OFFSET('Hygiene Data'!$E$6,0,10*ROW('Hygiene Data'!E56))),'Data Summary'!DU62="Yes"),OFFSET('Hygiene Data'!$E$6,0,10*ROW('Hygiene Data'!E56)),NA())</f>
        <v>#N/A</v>
      </c>
      <c r="BG62" s="121" t="e">
        <f ca="1">+IF(AND(ISNUMBER(OFFSET('Hygiene Data'!$E$8,0,10*ROW('Hygiene Data'!E56))),'Data Summary'!DV62="Yes"),OFFSET('Hygiene Data'!$E$8,0,10*ROW('Hygiene Data'!E56)),NA())</f>
        <v>#N/A</v>
      </c>
      <c r="BH62" s="121" t="e">
        <f ca="1">+IF(AND(ISNUMBER(OFFSET('Hygiene Data'!$E$10,0,10*ROW('Hygiene Data'!E56))),'Data Summary'!DW62="Yes"),OFFSET('Hygiene Data'!$E$10,0,10*ROW('Hygiene Data'!E56)),NA())</f>
        <v>#N/A</v>
      </c>
      <c r="BI62" s="121" t="e">
        <f ca="1">+IF(AND(ISNUMBER(OFFSET('Hygiene Data'!$F$6,0,10*ROW('Hygiene Data'!F56))),'Data Summary'!DX62="Yes"),OFFSET('Hygiene Data'!$F$6,0,10*ROW('Hygiene Data'!F56)),NA())</f>
        <v>#N/A</v>
      </c>
      <c r="BJ62" s="121" t="e">
        <f ca="1">+IF(AND(ISNUMBER(OFFSET('Hygiene Data'!$F$8,0,10*ROW('Hygiene Data'!F56))),'Data Summary'!DY62="Yes"),OFFSET('Hygiene Data'!$F$8,0,10*ROW('Hygiene Data'!F56)),NA())</f>
        <v>#N/A</v>
      </c>
      <c r="BK62" s="121" t="e">
        <f ca="1">+IF(AND(ISNUMBER(OFFSET('Hygiene Data'!$F$10,0,10*ROW('Hygiene Data'!F56))),'Data Summary'!DZ62="Yes"),OFFSET('Hygiene Data'!$F$10,0,10*ROW('Hygiene Data'!F56)),NA())</f>
        <v>#N/A</v>
      </c>
      <c r="BL62" s="121" t="e">
        <f ca="1">+IF(AND(ISNUMBER(OFFSET('Hygiene Data'!$G$6,0,10*ROW('Hygiene Data'!G56))),'Data Summary'!EA62="Yes"),OFFSET('Hygiene Data'!$G$6,0,10*ROW('Hygiene Data'!G56)),NA())</f>
        <v>#N/A</v>
      </c>
      <c r="BM62" s="121" t="e">
        <f ca="1">+IF(AND(ISNUMBER(OFFSET('Hygiene Data'!$G$8,0,10*ROW('Hygiene Data'!G56))),'Data Summary'!EB62="Yes"),OFFSET('Hygiene Data'!$G$8,0,10*ROW('Hygiene Data'!G56)),NA())</f>
        <v>#N/A</v>
      </c>
      <c r="BN62" s="121" t="e">
        <f ca="1">+IF(AND(ISNUMBER(OFFSET('Hygiene Data'!$G$10,0,10*ROW('Hygiene Data'!G56))),'Data Summary'!EC62="Yes"),OFFSET('Hygiene Data'!$G$10,0,10*ROW('Hygiene Data'!G56)),NA())</f>
        <v>#N/A</v>
      </c>
      <c r="BO62" s="121" t="e">
        <f ca="1">+IF(AND(ISNUMBER(OFFSET('Hygiene Data'!$H$6,0,10*ROW('Hygiene Data'!H56))),'Data Summary'!ED62="Yes"),OFFSET('Hygiene Data'!$H$6,0,10*ROW('Hygiene Data'!H56)),NA())</f>
        <v>#N/A</v>
      </c>
      <c r="BP62" s="121" t="e">
        <f ca="1">+IF(AND(ISNUMBER(OFFSET('Hygiene Data'!$H$8,0,10*ROW('Hygiene Data'!H56))),'Data Summary'!EE62="Yes"),OFFSET('Hygiene Data'!$H$8,0,10*ROW('Hygiene Data'!H56)),NA())</f>
        <v>#N/A</v>
      </c>
      <c r="BQ62" s="121" t="e">
        <f ca="1">+IF(AND(ISNUMBER(OFFSET('Hygiene Data'!$H$10,0,10*ROW('Hygiene Data'!H56))),'Data Summary'!EF62="Yes"),OFFSET('Hygiene Data'!$H$10,0,10*ROW('Hygiene Data'!H56)),NA())</f>
        <v>#N/A</v>
      </c>
    </row>
    <row r="63" spans="1:69" x14ac:dyDescent="0.2">
      <c r="A63" s="44" t="e">
        <f ca="1">+IF(OFFSET('Water Data'!$B$1,0,10*ROW('Water Data'!B57))="",NA(),OFFSET('Water Data'!$B$1,0,10*ROW('Water Data'!B57)))</f>
        <v>#N/A</v>
      </c>
      <c r="B63" s="44" t="e">
        <f ca="1">+IF(OFFSET('Water Data'!$A$3,0,10*ROW('Water Data'!A60))="",NA(),OFFSET('Water Data'!$A$3,0,10*ROW('Water Data'!A60)))</f>
        <v>#N/A</v>
      </c>
      <c r="C63" s="44" t="e">
        <f ca="1">+IF(OFFSET('Water Data'!$C$3,0,10*ROW('Water Data'!C60))="",NA(),OFFSET('Water Data'!$C$3,0,10*ROW('Water Data'!C60)))</f>
        <v>#N/A</v>
      </c>
      <c r="D63" s="119" t="e">
        <f ca="1">+IF(AND(ISNUMBER(OFFSET('Water Data'!$C$5,0,10*ROW('Water Data'!C57))),'Data Summary'!BS63="Yes"),100-OFFSET('Water Data'!$C$5,0,10*ROW('Water Data'!C57)),NA())</f>
        <v>#N/A</v>
      </c>
      <c r="E63" s="119" t="e">
        <f ca="1">+IF(AND(ISNUMBER(OFFSET('Water Data'!$C$7,0,10*ROW('Water Data'!C57))),'Data Summary'!BT63="Yes"),OFFSET('Water Data'!$C$7,0,10*ROW('Water Data'!C57)),NA())</f>
        <v>#N/A</v>
      </c>
      <c r="F63" s="119" t="e">
        <f ca="1">+IF(AND(ISNUMBER(OFFSET('Water Data'!$C$10,0,10*ROW('Water Data'!C57))),'Data Summary'!BU63="Yes"),OFFSET('Water Data'!$C$10,0,10*ROW('Water Data'!C57)),NA())</f>
        <v>#N/A</v>
      </c>
      <c r="G63" s="119" t="e">
        <f ca="1">+IF(AND(ISNUMBER(OFFSET('Water Data'!$D$5,0,10*ROW('Water Data'!D57))),'Data Summary'!BV63="Yes"),100-OFFSET('Water Data'!$D$5,0,10*ROW('Water Data'!D57)),NA())</f>
        <v>#N/A</v>
      </c>
      <c r="H63" s="119" t="e">
        <f ca="1">+IF(AND(ISNUMBER(OFFSET('Water Data'!$D$7,0,10*ROW('Water Data'!D57))),'Data Summary'!BW63="Yes"),OFFSET('Water Data'!$D$7,0,10*ROW('Water Data'!D57)),NA())</f>
        <v>#N/A</v>
      </c>
      <c r="I63" s="119" t="e">
        <f ca="1">+IF(AND(ISNUMBER(OFFSET('Water Data'!$D$10,0,10*ROW('Water Data'!D57))),'Data Summary'!BX63="Yes"),OFFSET('Water Data'!$D$10,0,10*ROW('Water Data'!D57)),NA())</f>
        <v>#N/A</v>
      </c>
      <c r="J63" s="119" t="e">
        <f ca="1">+IF(AND(ISNUMBER(OFFSET('Water Data'!$E$5,0,10*ROW('Water Data'!E57))),'Data Summary'!BY63="Yes"),100-OFFSET('Water Data'!$E$5,0,10*ROW('Water Data'!E57)),NA())</f>
        <v>#N/A</v>
      </c>
      <c r="K63" s="119" t="e">
        <f ca="1">+IF(AND(ISNUMBER(OFFSET('Water Data'!$E$7,0,10*ROW('Water Data'!E57))),'Data Summary'!BZ63="Yes"),OFFSET('Water Data'!$E$7,0,10*ROW('Water Data'!E57)),NA())</f>
        <v>#N/A</v>
      </c>
      <c r="L63" s="119" t="e">
        <f ca="1">+IF(AND(ISNUMBER(OFFSET('Water Data'!$E$10,0,10*ROW('Water Data'!E57))),'Data Summary'!CA63="Yes"),OFFSET('Water Data'!$E$10,0,10*ROW('Water Data'!E57)),NA())</f>
        <v>#N/A</v>
      </c>
      <c r="M63" s="119" t="e">
        <f ca="1">+IF(AND(ISNUMBER(OFFSET('Water Data'!$F$5,0,10*ROW('Water Data'!F57))),'Data Summary'!CB63="Yes"),100-OFFSET('Water Data'!$F$5,0,10*ROW('Water Data'!F57)),NA())</f>
        <v>#N/A</v>
      </c>
      <c r="N63" s="119" t="e">
        <f ca="1">+IF(AND(ISNUMBER(OFFSET('Water Data'!$F$7,0,10*ROW('Water Data'!F57))),'Data Summary'!CC63="Yes"),OFFSET('Water Data'!$F$7,0,10*ROW('Water Data'!F57)),NA())</f>
        <v>#N/A</v>
      </c>
      <c r="O63" s="119" t="e">
        <f ca="1">+IF(AND(ISNUMBER(OFFSET('Water Data'!$F$10,0,10*ROW('Water Data'!F57))),'Data Summary'!CD63="Yes"),OFFSET('Water Data'!$F$10,0,10*ROW('Water Data'!F57)),NA())</f>
        <v>#N/A</v>
      </c>
      <c r="P63" s="119" t="e">
        <f ca="1">+IF(AND(ISNUMBER(OFFSET('Water Data'!$G$5,0,10*ROW('Water Data'!G57))),'Data Summary'!CE63="Yes"),100-OFFSET('Water Data'!$G$5,0,10*ROW('Water Data'!G57)),NA())</f>
        <v>#N/A</v>
      </c>
      <c r="Q63" s="119" t="e">
        <f ca="1">+IF(AND(ISNUMBER(OFFSET('Water Data'!$G$7,0,10*ROW('Water Data'!G57))),'Data Summary'!CF63="Yes"),OFFSET('Water Data'!$G$7,0,10*ROW('Water Data'!G57)),NA())</f>
        <v>#N/A</v>
      </c>
      <c r="R63" s="119" t="e">
        <f ca="1">+IF(AND(ISNUMBER(OFFSET('Water Data'!$G$10,0,10*ROW('Water Data'!G57))),'Data Summary'!CG63="Yes"),OFFSET('Water Data'!$G$10,0,10*ROW('Water Data'!G57)),NA())</f>
        <v>#N/A</v>
      </c>
      <c r="S63" s="119" t="e">
        <f ca="1">+IF(AND(ISNUMBER(OFFSET('Water Data'!$H$5,0,10*ROW('Water Data'!H57))),'Data Summary'!CH63="Yes"),100-OFFSET('Water Data'!$H$5,0,10*ROW('Water Data'!H57)),NA())</f>
        <v>#N/A</v>
      </c>
      <c r="T63" s="119" t="e">
        <f ca="1">+IF(AND(ISNUMBER(OFFSET('Water Data'!$H$7,0,10*ROW('Water Data'!H57))),'Data Summary'!CI63="Yes"),OFFSET('Water Data'!$H$7,0,10*ROW('Water Data'!H57)),NA())</f>
        <v>#N/A</v>
      </c>
      <c r="U63" s="119" t="e">
        <f ca="1">+IF(AND(ISNUMBER(OFFSET('Water Data'!$H$10,0,10*ROW('Water Data'!H57))),'Data Summary'!CJ63="Yes"),OFFSET('Water Data'!$H$10,0,10*ROW('Water Data'!H57)),NA())</f>
        <v>#N/A</v>
      </c>
      <c r="V63" s="120" t="e">
        <f ca="1">+IF(AND(ISNUMBER(OFFSET('Sanitation Data'!$C$5,0,10*ROW('Sanitation Data'!C57))),'Data Summary'!CK63="Yes"),100-OFFSET('Sanitation Data'!$C$5,0,10*ROW('Sanitation Data'!C57)),NA())</f>
        <v>#N/A</v>
      </c>
      <c r="W63" s="120" t="e">
        <f ca="1">+IF(AND(ISNUMBER(OFFSET('Sanitation Data'!$C$7,0,10*ROW('Sanitation Data'!C57))),'Data Summary'!CL63="Yes"),OFFSET('Sanitation Data'!$C$7,0,10*ROW('Sanitation Data'!C57)),NA())</f>
        <v>#N/A</v>
      </c>
      <c r="X63" s="120" t="e">
        <f ca="1">+IF(AND(ISNUMBER(OFFSET('Sanitation Data'!$C$11,0,10*ROW('Sanitation Data'!C57))),'Data Summary'!CM63="Yes"),OFFSET('Sanitation Data'!$C$11,0,10*ROW('Sanitation Data'!C57)),NA())</f>
        <v>#N/A</v>
      </c>
      <c r="Y63" s="120" t="e">
        <f ca="1">+IF(AND(ISNUMBER(OFFSET('Sanitation Data'!$C$12,0,10*ROW('Sanitation Data'!C57))),'Data Summary'!CN63="Yes"),OFFSET('Sanitation Data'!$C$12,0,10*ROW('Sanitation Data'!C57)),NA())</f>
        <v>#N/A</v>
      </c>
      <c r="Z63" s="120" t="e">
        <f ca="1">+IF(AND(ISNUMBER(OFFSET('Sanitation Data'!$C$13,0,10*ROW('Sanitation Data'!C57))),'Data Summary'!CO63="Yes"),OFFSET('Sanitation Data'!$C$13,0,10*ROW('Sanitation Data'!C57)),NA())</f>
        <v>#N/A</v>
      </c>
      <c r="AA63" s="120" t="e">
        <f ca="1">+IF(AND(ISNUMBER(OFFSET('Sanitation Data'!$D$5,0,10*ROW('Sanitation Data'!D57))),'Data Summary'!CP63="Yes"),100-OFFSET('Sanitation Data'!$D$5,0,10*ROW('Sanitation Data'!D57)),NA())</f>
        <v>#N/A</v>
      </c>
      <c r="AB63" s="120" t="e">
        <f ca="1">+IF(AND(ISNUMBER(OFFSET('Sanitation Data'!$D$7,0,10*ROW('Sanitation Data'!D57))),'Data Summary'!CQ63="Yes"),OFFSET('Sanitation Data'!$D$7,0,10*ROW('Sanitation Data'!D57)),NA())</f>
        <v>#N/A</v>
      </c>
      <c r="AC63" s="120" t="e">
        <f ca="1">+IF(AND(ISNUMBER(OFFSET('Sanitation Data'!$D$11,0,10*ROW('Sanitation Data'!D57))),'Data Summary'!CR63="Yes"),OFFSET('Sanitation Data'!$D$11,0,10*ROW('Sanitation Data'!D57)),NA())</f>
        <v>#N/A</v>
      </c>
      <c r="AD63" s="120" t="e">
        <f ca="1">+IF(AND(ISNUMBER(OFFSET('Sanitation Data'!$D$12,0,10*ROW('Sanitation Data'!D57))),'Data Summary'!CS63="Yes"),OFFSET('Sanitation Data'!$D$12,0,10*ROW('Sanitation Data'!D57)),NA())</f>
        <v>#N/A</v>
      </c>
      <c r="AE63" s="120" t="e">
        <f ca="1">+IF(AND(ISNUMBER(OFFSET('Sanitation Data'!$D$13,0,10*ROW('Sanitation Data'!D57))),'Data Summary'!CT63="Yes"),OFFSET('Sanitation Data'!$D$13,0,10*ROW('Sanitation Data'!D57)),NA())</f>
        <v>#N/A</v>
      </c>
      <c r="AF63" s="120" t="e">
        <f ca="1">+IF(AND(ISNUMBER(OFFSET('Sanitation Data'!$E$5,0,10*ROW('Sanitation Data'!E57))),'Data Summary'!CU63="Yes"),100-OFFSET('Sanitation Data'!$E$5,0,10*ROW('Sanitation Data'!E57)),NA())</f>
        <v>#N/A</v>
      </c>
      <c r="AG63" s="120" t="e">
        <f ca="1">+IF(AND(ISNUMBER(OFFSET('Sanitation Data'!$E$7,0,10*ROW('Sanitation Data'!E57))),'Data Summary'!CV63="Yes"),OFFSET('Sanitation Data'!$E$7,0,10*ROW('Sanitation Data'!E57)),NA())</f>
        <v>#N/A</v>
      </c>
      <c r="AH63" s="120" t="e">
        <f ca="1">+IF(AND(ISNUMBER(OFFSET('Sanitation Data'!$E$11,0,10*ROW('Sanitation Data'!E57))),'Data Summary'!CW63="Yes"),OFFSET('Sanitation Data'!$E$11,0,10*ROW('Sanitation Data'!E57)),NA())</f>
        <v>#N/A</v>
      </c>
      <c r="AI63" s="120" t="e">
        <f ca="1">+IF(AND(ISNUMBER(OFFSET('Sanitation Data'!$E$12,0,10*ROW('Sanitation Data'!E57))),'Data Summary'!CX63="Yes"),OFFSET('Sanitation Data'!$E$12,0,10*ROW('Sanitation Data'!E57)),NA())</f>
        <v>#N/A</v>
      </c>
      <c r="AJ63" s="120" t="e">
        <f ca="1">+IF(AND(ISNUMBER(OFFSET('Sanitation Data'!$E$13,0,10*ROW('Sanitation Data'!E57))),'Data Summary'!CY63="Yes"),OFFSET('Sanitation Data'!$E$13,0,10*ROW('Sanitation Data'!E57)),NA())</f>
        <v>#N/A</v>
      </c>
      <c r="AK63" s="120" t="e">
        <f ca="1">+IF(AND(ISNUMBER(OFFSET('Sanitation Data'!$F$5,0,10*ROW('Sanitation Data'!F57))),'Data Summary'!CZ63="Yes"),100-OFFSET('Sanitation Data'!$F$5,0,10*ROW('Sanitation Data'!F57)),NA())</f>
        <v>#N/A</v>
      </c>
      <c r="AL63" s="120" t="e">
        <f ca="1">+IF(AND(ISNUMBER(OFFSET('Sanitation Data'!$F$7,0,10*ROW('Sanitation Data'!F57))),'Data Summary'!DA63="Yes"),OFFSET('Sanitation Data'!$F$7,0,10*ROW('Sanitation Data'!F57)),NA())</f>
        <v>#N/A</v>
      </c>
      <c r="AM63" s="120" t="e">
        <f ca="1">+IF(AND(ISNUMBER(OFFSET('Sanitation Data'!$F$11,0,10*ROW('Sanitation Data'!F57))),'Data Summary'!DB63="Yes"),OFFSET('Sanitation Data'!$F$11,0,10*ROW('Sanitation Data'!F57)),NA())</f>
        <v>#N/A</v>
      </c>
      <c r="AN63" s="120" t="e">
        <f ca="1">+IF(AND(ISNUMBER(OFFSET('Sanitation Data'!$F$12,0,10*ROW('Sanitation Data'!F57))),'Data Summary'!DC63="Yes"),OFFSET('Sanitation Data'!$F$12,0,10*ROW('Sanitation Data'!F57)),NA())</f>
        <v>#N/A</v>
      </c>
      <c r="AO63" s="120" t="e">
        <f ca="1">+IF(AND(ISNUMBER(OFFSET('Sanitation Data'!$F$13,0,10*ROW('Sanitation Data'!F57))),'Data Summary'!DD63="Yes"),OFFSET('Sanitation Data'!$F$13,0,10*ROW('Sanitation Data'!F57)),NA())</f>
        <v>#N/A</v>
      </c>
      <c r="AP63" s="120" t="e">
        <f ca="1">+IF(AND(ISNUMBER(OFFSET('Sanitation Data'!$G$5,0,10*ROW('Sanitation Data'!G57))),'Data Summary'!DE63="Yes"),100-OFFSET('Sanitation Data'!$G$5,0,10*ROW('Sanitation Data'!G57)),NA())</f>
        <v>#N/A</v>
      </c>
      <c r="AQ63" s="120" t="e">
        <f ca="1">+IF(AND(ISNUMBER(OFFSET('Sanitation Data'!$G$7,0,10*ROW('Sanitation Data'!G57))),'Data Summary'!DF63="Yes"),OFFSET('Sanitation Data'!$G$7,0,10*ROW('Sanitation Data'!G57)),NA())</f>
        <v>#N/A</v>
      </c>
      <c r="AR63" s="120" t="e">
        <f ca="1">+IF(AND(ISNUMBER(OFFSET('Sanitation Data'!$G$11,0,10*ROW('Sanitation Data'!G57))),'Data Summary'!DG63="Yes"),OFFSET('Sanitation Data'!$G$11,0,10*ROW('Sanitation Data'!G57)),NA())</f>
        <v>#N/A</v>
      </c>
      <c r="AS63" s="120" t="e">
        <f ca="1">+IF(AND(ISNUMBER(OFFSET('Sanitation Data'!$G$12,0,10*ROW('Sanitation Data'!G57))),'Data Summary'!DH63="Yes"),OFFSET('Sanitation Data'!$G$12,0,10*ROW('Sanitation Data'!G57)),NA())</f>
        <v>#N/A</v>
      </c>
      <c r="AT63" s="120" t="e">
        <f ca="1">+IF(AND(ISNUMBER(OFFSET('Sanitation Data'!$G$13,0,10*ROW('Sanitation Data'!G57))),'Data Summary'!DI63="Yes"),OFFSET('Sanitation Data'!$G$13,0,10*ROW('Sanitation Data'!G57)),NA())</f>
        <v>#N/A</v>
      </c>
      <c r="AU63" s="120" t="e">
        <f ca="1">+IF(AND(ISNUMBER(OFFSET('Sanitation Data'!$H$5,0,10*ROW('Sanitation Data'!H57))),'Data Summary'!DJ63="Yes"),100-OFFSET('Sanitation Data'!$H$5,0,10*ROW('Sanitation Data'!H57)),NA())</f>
        <v>#N/A</v>
      </c>
      <c r="AV63" s="120" t="e">
        <f ca="1">+IF(AND(ISNUMBER(OFFSET('Sanitation Data'!$H$7,0,10*ROW('Sanitation Data'!H57))),'Data Summary'!DK63="Yes"),OFFSET('Sanitation Data'!$H$7,0,10*ROW('Sanitation Data'!H57)),NA())</f>
        <v>#N/A</v>
      </c>
      <c r="AW63" s="120" t="e">
        <f ca="1">+IF(AND(ISNUMBER(OFFSET('Sanitation Data'!$H$11,0,10*ROW('Sanitation Data'!H57))),'Data Summary'!DL63="Yes"),OFFSET('Sanitation Data'!$H$11,0,10*ROW('Sanitation Data'!H57)),NA())</f>
        <v>#N/A</v>
      </c>
      <c r="AX63" s="120" t="e">
        <f ca="1">+IF(AND(ISNUMBER(OFFSET('Sanitation Data'!$H$12,0,10*ROW('Sanitation Data'!H57))),'Data Summary'!DM63="Yes"),OFFSET('Sanitation Data'!$H$12,0,10*ROW('Sanitation Data'!H57)),NA())</f>
        <v>#N/A</v>
      </c>
      <c r="AY63" s="120" t="e">
        <f ca="1">+IF(AND(ISNUMBER(OFFSET('Sanitation Data'!$H$13,0,10*ROW('Sanitation Data'!H57))),'Data Summary'!DN63="Yes"),OFFSET('Sanitation Data'!$H$13,0,10*ROW('Sanitation Data'!H57)),NA())</f>
        <v>#N/A</v>
      </c>
      <c r="AZ63" s="121" t="e">
        <f ca="1">+IF(AND(ISNUMBER(OFFSET('Hygiene Data'!$C$6,0,10*ROW('Hygiene Data'!C57))),'Data Summary'!DO63="Yes"),OFFSET('Hygiene Data'!$C$6,0,10*ROW('Hygiene Data'!C57)),NA())</f>
        <v>#N/A</v>
      </c>
      <c r="BA63" s="121" t="e">
        <f ca="1">+IF(AND(ISNUMBER(OFFSET('Hygiene Data'!$C$8,0,10*ROW('Hygiene Data'!C57))),'Data Summary'!DP63="Yes"),OFFSET('Hygiene Data'!$C$8,0,10*ROW('Hygiene Data'!C57)),NA())</f>
        <v>#N/A</v>
      </c>
      <c r="BB63" s="121" t="e">
        <f ca="1">+IF(AND(ISNUMBER(OFFSET('Hygiene Data'!$C$10,0,10*ROW('Hygiene Data'!C57))),'Data Summary'!DQ63="Yes"),OFFSET('Hygiene Data'!$C$10,0,10*ROW('Hygiene Data'!C57)),NA())</f>
        <v>#N/A</v>
      </c>
      <c r="BC63" s="121" t="e">
        <f ca="1">+IF(AND(ISNUMBER(OFFSET('Hygiene Data'!$D$6,0,10*ROW('Hygiene Data'!D57))),'Data Summary'!DR63="Yes"),OFFSET('Hygiene Data'!$D$6,0,10*ROW('Hygiene Data'!D57)),NA())</f>
        <v>#N/A</v>
      </c>
      <c r="BD63" s="121" t="e">
        <f ca="1">+IF(AND(ISNUMBER(OFFSET('Hygiene Data'!$D$8,0,10*ROW('Hygiene Data'!D57))),'Data Summary'!DS63="Yes"),OFFSET('Hygiene Data'!$D$8,0,10*ROW('Hygiene Data'!D57)),NA())</f>
        <v>#N/A</v>
      </c>
      <c r="BE63" s="121" t="e">
        <f ca="1">+IF(AND(ISNUMBER(OFFSET('Hygiene Data'!$D$10,0,10*ROW('Hygiene Data'!D57))),'Data Summary'!DT63="Yes"),OFFSET('Hygiene Data'!$D$10,0,10*ROW('Hygiene Data'!D57)),NA())</f>
        <v>#N/A</v>
      </c>
      <c r="BF63" s="121" t="e">
        <f ca="1">+IF(AND(ISNUMBER(OFFSET('Hygiene Data'!$E$6,0,10*ROW('Hygiene Data'!E57))),'Data Summary'!DU63="Yes"),OFFSET('Hygiene Data'!$E$6,0,10*ROW('Hygiene Data'!E57)),NA())</f>
        <v>#N/A</v>
      </c>
      <c r="BG63" s="121" t="e">
        <f ca="1">+IF(AND(ISNUMBER(OFFSET('Hygiene Data'!$E$8,0,10*ROW('Hygiene Data'!E57))),'Data Summary'!DV63="Yes"),OFFSET('Hygiene Data'!$E$8,0,10*ROW('Hygiene Data'!E57)),NA())</f>
        <v>#N/A</v>
      </c>
      <c r="BH63" s="121" t="e">
        <f ca="1">+IF(AND(ISNUMBER(OFFSET('Hygiene Data'!$E$10,0,10*ROW('Hygiene Data'!E57))),'Data Summary'!DW63="Yes"),OFFSET('Hygiene Data'!$E$10,0,10*ROW('Hygiene Data'!E57)),NA())</f>
        <v>#N/A</v>
      </c>
      <c r="BI63" s="121" t="e">
        <f ca="1">+IF(AND(ISNUMBER(OFFSET('Hygiene Data'!$F$6,0,10*ROW('Hygiene Data'!F57))),'Data Summary'!DX63="Yes"),OFFSET('Hygiene Data'!$F$6,0,10*ROW('Hygiene Data'!F57)),NA())</f>
        <v>#N/A</v>
      </c>
      <c r="BJ63" s="121" t="e">
        <f ca="1">+IF(AND(ISNUMBER(OFFSET('Hygiene Data'!$F$8,0,10*ROW('Hygiene Data'!F57))),'Data Summary'!DY63="Yes"),OFFSET('Hygiene Data'!$F$8,0,10*ROW('Hygiene Data'!F57)),NA())</f>
        <v>#N/A</v>
      </c>
      <c r="BK63" s="121" t="e">
        <f ca="1">+IF(AND(ISNUMBER(OFFSET('Hygiene Data'!$F$10,0,10*ROW('Hygiene Data'!F57))),'Data Summary'!DZ63="Yes"),OFFSET('Hygiene Data'!$F$10,0,10*ROW('Hygiene Data'!F57)),NA())</f>
        <v>#N/A</v>
      </c>
      <c r="BL63" s="121" t="e">
        <f ca="1">+IF(AND(ISNUMBER(OFFSET('Hygiene Data'!$G$6,0,10*ROW('Hygiene Data'!G57))),'Data Summary'!EA63="Yes"),OFFSET('Hygiene Data'!$G$6,0,10*ROW('Hygiene Data'!G57)),NA())</f>
        <v>#N/A</v>
      </c>
      <c r="BM63" s="121" t="e">
        <f ca="1">+IF(AND(ISNUMBER(OFFSET('Hygiene Data'!$G$8,0,10*ROW('Hygiene Data'!G57))),'Data Summary'!EB63="Yes"),OFFSET('Hygiene Data'!$G$8,0,10*ROW('Hygiene Data'!G57)),NA())</f>
        <v>#N/A</v>
      </c>
      <c r="BN63" s="121" t="e">
        <f ca="1">+IF(AND(ISNUMBER(OFFSET('Hygiene Data'!$G$10,0,10*ROW('Hygiene Data'!G57))),'Data Summary'!EC63="Yes"),OFFSET('Hygiene Data'!$G$10,0,10*ROW('Hygiene Data'!G57)),NA())</f>
        <v>#N/A</v>
      </c>
      <c r="BO63" s="121" t="e">
        <f ca="1">+IF(AND(ISNUMBER(OFFSET('Hygiene Data'!$H$6,0,10*ROW('Hygiene Data'!H57))),'Data Summary'!ED63="Yes"),OFFSET('Hygiene Data'!$H$6,0,10*ROW('Hygiene Data'!H57)),NA())</f>
        <v>#N/A</v>
      </c>
      <c r="BP63" s="121" t="e">
        <f ca="1">+IF(AND(ISNUMBER(OFFSET('Hygiene Data'!$H$8,0,10*ROW('Hygiene Data'!H57))),'Data Summary'!EE63="Yes"),OFFSET('Hygiene Data'!$H$8,0,10*ROW('Hygiene Data'!H57)),NA())</f>
        <v>#N/A</v>
      </c>
      <c r="BQ63" s="121" t="e">
        <f ca="1">+IF(AND(ISNUMBER(OFFSET('Hygiene Data'!$H$10,0,10*ROW('Hygiene Data'!H57))),'Data Summary'!EF63="Yes"),OFFSET('Hygiene Data'!$H$10,0,10*ROW('Hygiene Data'!H57)),NA())</f>
        <v>#N/A</v>
      </c>
    </row>
    <row r="64" spans="1:69" x14ac:dyDescent="0.2">
      <c r="A64" s="44" t="e">
        <f ca="1">+IF(OFFSET('Water Data'!$B$1,0,10*ROW('Water Data'!B58))="",NA(),OFFSET('Water Data'!$B$1,0,10*ROW('Water Data'!B58)))</f>
        <v>#N/A</v>
      </c>
      <c r="B64" s="44" t="e">
        <f ca="1">+IF(OFFSET('Water Data'!$A$3,0,10*ROW('Water Data'!A61))="",NA(),OFFSET('Water Data'!$A$3,0,10*ROW('Water Data'!A61)))</f>
        <v>#N/A</v>
      </c>
      <c r="C64" s="44" t="e">
        <f ca="1">+IF(OFFSET('Water Data'!$C$3,0,10*ROW('Water Data'!C61))="",NA(),OFFSET('Water Data'!$C$3,0,10*ROW('Water Data'!C61)))</f>
        <v>#N/A</v>
      </c>
      <c r="D64" s="119" t="e">
        <f ca="1">+IF(AND(ISNUMBER(OFFSET('Water Data'!$C$5,0,10*ROW('Water Data'!C58))),'Data Summary'!BS64="Yes"),100-OFFSET('Water Data'!$C$5,0,10*ROW('Water Data'!C58)),NA())</f>
        <v>#N/A</v>
      </c>
      <c r="E64" s="119" t="e">
        <f ca="1">+IF(AND(ISNUMBER(OFFSET('Water Data'!$C$7,0,10*ROW('Water Data'!C58))),'Data Summary'!BT64="Yes"),OFFSET('Water Data'!$C$7,0,10*ROW('Water Data'!C58)),NA())</f>
        <v>#N/A</v>
      </c>
      <c r="F64" s="119" t="e">
        <f ca="1">+IF(AND(ISNUMBER(OFFSET('Water Data'!$C$10,0,10*ROW('Water Data'!C58))),'Data Summary'!BU64="Yes"),OFFSET('Water Data'!$C$10,0,10*ROW('Water Data'!C58)),NA())</f>
        <v>#N/A</v>
      </c>
      <c r="G64" s="119" t="e">
        <f ca="1">+IF(AND(ISNUMBER(OFFSET('Water Data'!$D$5,0,10*ROW('Water Data'!D58))),'Data Summary'!BV64="Yes"),100-OFFSET('Water Data'!$D$5,0,10*ROW('Water Data'!D58)),NA())</f>
        <v>#N/A</v>
      </c>
      <c r="H64" s="119" t="e">
        <f ca="1">+IF(AND(ISNUMBER(OFFSET('Water Data'!$D$7,0,10*ROW('Water Data'!D58))),'Data Summary'!BW64="Yes"),OFFSET('Water Data'!$D$7,0,10*ROW('Water Data'!D58)),NA())</f>
        <v>#N/A</v>
      </c>
      <c r="I64" s="119" t="e">
        <f ca="1">+IF(AND(ISNUMBER(OFFSET('Water Data'!$D$10,0,10*ROW('Water Data'!D58))),'Data Summary'!BX64="Yes"),OFFSET('Water Data'!$D$10,0,10*ROW('Water Data'!D58)),NA())</f>
        <v>#N/A</v>
      </c>
      <c r="J64" s="119" t="e">
        <f ca="1">+IF(AND(ISNUMBER(OFFSET('Water Data'!$E$5,0,10*ROW('Water Data'!E58))),'Data Summary'!BY64="Yes"),100-OFFSET('Water Data'!$E$5,0,10*ROW('Water Data'!E58)),NA())</f>
        <v>#N/A</v>
      </c>
      <c r="K64" s="119" t="e">
        <f ca="1">+IF(AND(ISNUMBER(OFFSET('Water Data'!$E$7,0,10*ROW('Water Data'!E58))),'Data Summary'!BZ64="Yes"),OFFSET('Water Data'!$E$7,0,10*ROW('Water Data'!E58)),NA())</f>
        <v>#N/A</v>
      </c>
      <c r="L64" s="119" t="e">
        <f ca="1">+IF(AND(ISNUMBER(OFFSET('Water Data'!$E$10,0,10*ROW('Water Data'!E58))),'Data Summary'!CA64="Yes"),OFFSET('Water Data'!$E$10,0,10*ROW('Water Data'!E58)),NA())</f>
        <v>#N/A</v>
      </c>
      <c r="M64" s="119" t="e">
        <f ca="1">+IF(AND(ISNUMBER(OFFSET('Water Data'!$F$5,0,10*ROW('Water Data'!F58))),'Data Summary'!CB64="Yes"),100-OFFSET('Water Data'!$F$5,0,10*ROW('Water Data'!F58)),NA())</f>
        <v>#N/A</v>
      </c>
      <c r="N64" s="119" t="e">
        <f ca="1">+IF(AND(ISNUMBER(OFFSET('Water Data'!$F$7,0,10*ROW('Water Data'!F58))),'Data Summary'!CC64="Yes"),OFFSET('Water Data'!$F$7,0,10*ROW('Water Data'!F58)),NA())</f>
        <v>#N/A</v>
      </c>
      <c r="O64" s="119" t="e">
        <f ca="1">+IF(AND(ISNUMBER(OFFSET('Water Data'!$F$10,0,10*ROW('Water Data'!F58))),'Data Summary'!CD64="Yes"),OFFSET('Water Data'!$F$10,0,10*ROW('Water Data'!F58)),NA())</f>
        <v>#N/A</v>
      </c>
      <c r="P64" s="119" t="e">
        <f ca="1">+IF(AND(ISNUMBER(OFFSET('Water Data'!$G$5,0,10*ROW('Water Data'!G58))),'Data Summary'!CE64="Yes"),100-OFFSET('Water Data'!$G$5,0,10*ROW('Water Data'!G58)),NA())</f>
        <v>#N/A</v>
      </c>
      <c r="Q64" s="119" t="e">
        <f ca="1">+IF(AND(ISNUMBER(OFFSET('Water Data'!$G$7,0,10*ROW('Water Data'!G58))),'Data Summary'!CF64="Yes"),OFFSET('Water Data'!$G$7,0,10*ROW('Water Data'!G58)),NA())</f>
        <v>#N/A</v>
      </c>
      <c r="R64" s="119" t="e">
        <f ca="1">+IF(AND(ISNUMBER(OFFSET('Water Data'!$G$10,0,10*ROW('Water Data'!G58))),'Data Summary'!CG64="Yes"),OFFSET('Water Data'!$G$10,0,10*ROW('Water Data'!G58)),NA())</f>
        <v>#N/A</v>
      </c>
      <c r="S64" s="119" t="e">
        <f ca="1">+IF(AND(ISNUMBER(OFFSET('Water Data'!$H$5,0,10*ROW('Water Data'!H58))),'Data Summary'!CH64="Yes"),100-OFFSET('Water Data'!$H$5,0,10*ROW('Water Data'!H58)),NA())</f>
        <v>#N/A</v>
      </c>
      <c r="T64" s="119" t="e">
        <f ca="1">+IF(AND(ISNUMBER(OFFSET('Water Data'!$H$7,0,10*ROW('Water Data'!H58))),'Data Summary'!CI64="Yes"),OFFSET('Water Data'!$H$7,0,10*ROW('Water Data'!H58)),NA())</f>
        <v>#N/A</v>
      </c>
      <c r="U64" s="119" t="e">
        <f ca="1">+IF(AND(ISNUMBER(OFFSET('Water Data'!$H$10,0,10*ROW('Water Data'!H58))),'Data Summary'!CJ64="Yes"),OFFSET('Water Data'!$H$10,0,10*ROW('Water Data'!H58)),NA())</f>
        <v>#N/A</v>
      </c>
      <c r="V64" s="120" t="e">
        <f ca="1">+IF(AND(ISNUMBER(OFFSET('Sanitation Data'!$C$5,0,10*ROW('Sanitation Data'!C58))),'Data Summary'!CK64="Yes"),100-OFFSET('Sanitation Data'!$C$5,0,10*ROW('Sanitation Data'!C58)),NA())</f>
        <v>#N/A</v>
      </c>
      <c r="W64" s="120" t="e">
        <f ca="1">+IF(AND(ISNUMBER(OFFSET('Sanitation Data'!$C$7,0,10*ROW('Sanitation Data'!C58))),'Data Summary'!CL64="Yes"),OFFSET('Sanitation Data'!$C$7,0,10*ROW('Sanitation Data'!C58)),NA())</f>
        <v>#N/A</v>
      </c>
      <c r="X64" s="120" t="e">
        <f ca="1">+IF(AND(ISNUMBER(OFFSET('Sanitation Data'!$C$11,0,10*ROW('Sanitation Data'!C58))),'Data Summary'!CM64="Yes"),OFFSET('Sanitation Data'!$C$11,0,10*ROW('Sanitation Data'!C58)),NA())</f>
        <v>#N/A</v>
      </c>
      <c r="Y64" s="120" t="e">
        <f ca="1">+IF(AND(ISNUMBER(OFFSET('Sanitation Data'!$C$12,0,10*ROW('Sanitation Data'!C58))),'Data Summary'!CN64="Yes"),OFFSET('Sanitation Data'!$C$12,0,10*ROW('Sanitation Data'!C58)),NA())</f>
        <v>#N/A</v>
      </c>
      <c r="Z64" s="120" t="e">
        <f ca="1">+IF(AND(ISNUMBER(OFFSET('Sanitation Data'!$C$13,0,10*ROW('Sanitation Data'!C58))),'Data Summary'!CO64="Yes"),OFFSET('Sanitation Data'!$C$13,0,10*ROW('Sanitation Data'!C58)),NA())</f>
        <v>#N/A</v>
      </c>
      <c r="AA64" s="120" t="e">
        <f ca="1">+IF(AND(ISNUMBER(OFFSET('Sanitation Data'!$D$5,0,10*ROW('Sanitation Data'!D58))),'Data Summary'!CP64="Yes"),100-OFFSET('Sanitation Data'!$D$5,0,10*ROW('Sanitation Data'!D58)),NA())</f>
        <v>#N/A</v>
      </c>
      <c r="AB64" s="120" t="e">
        <f ca="1">+IF(AND(ISNUMBER(OFFSET('Sanitation Data'!$D$7,0,10*ROW('Sanitation Data'!D58))),'Data Summary'!CQ64="Yes"),OFFSET('Sanitation Data'!$D$7,0,10*ROW('Sanitation Data'!D58)),NA())</f>
        <v>#N/A</v>
      </c>
      <c r="AC64" s="120" t="e">
        <f ca="1">+IF(AND(ISNUMBER(OFFSET('Sanitation Data'!$D$11,0,10*ROW('Sanitation Data'!D58))),'Data Summary'!CR64="Yes"),OFFSET('Sanitation Data'!$D$11,0,10*ROW('Sanitation Data'!D58)),NA())</f>
        <v>#N/A</v>
      </c>
      <c r="AD64" s="120" t="e">
        <f ca="1">+IF(AND(ISNUMBER(OFFSET('Sanitation Data'!$D$12,0,10*ROW('Sanitation Data'!D58))),'Data Summary'!CS64="Yes"),OFFSET('Sanitation Data'!$D$12,0,10*ROW('Sanitation Data'!D58)),NA())</f>
        <v>#N/A</v>
      </c>
      <c r="AE64" s="120" t="e">
        <f ca="1">+IF(AND(ISNUMBER(OFFSET('Sanitation Data'!$D$13,0,10*ROW('Sanitation Data'!D58))),'Data Summary'!CT64="Yes"),OFFSET('Sanitation Data'!$D$13,0,10*ROW('Sanitation Data'!D58)),NA())</f>
        <v>#N/A</v>
      </c>
      <c r="AF64" s="120" t="e">
        <f ca="1">+IF(AND(ISNUMBER(OFFSET('Sanitation Data'!$E$5,0,10*ROW('Sanitation Data'!E58))),'Data Summary'!CU64="Yes"),100-OFFSET('Sanitation Data'!$E$5,0,10*ROW('Sanitation Data'!E58)),NA())</f>
        <v>#N/A</v>
      </c>
      <c r="AG64" s="120" t="e">
        <f ca="1">+IF(AND(ISNUMBER(OFFSET('Sanitation Data'!$E$7,0,10*ROW('Sanitation Data'!E58))),'Data Summary'!CV64="Yes"),OFFSET('Sanitation Data'!$E$7,0,10*ROW('Sanitation Data'!E58)),NA())</f>
        <v>#N/A</v>
      </c>
      <c r="AH64" s="120" t="e">
        <f ca="1">+IF(AND(ISNUMBER(OFFSET('Sanitation Data'!$E$11,0,10*ROW('Sanitation Data'!E58))),'Data Summary'!CW64="Yes"),OFFSET('Sanitation Data'!$E$11,0,10*ROW('Sanitation Data'!E58)),NA())</f>
        <v>#N/A</v>
      </c>
      <c r="AI64" s="120" t="e">
        <f ca="1">+IF(AND(ISNUMBER(OFFSET('Sanitation Data'!$E$12,0,10*ROW('Sanitation Data'!E58))),'Data Summary'!CX64="Yes"),OFFSET('Sanitation Data'!$E$12,0,10*ROW('Sanitation Data'!E58)),NA())</f>
        <v>#N/A</v>
      </c>
      <c r="AJ64" s="120" t="e">
        <f ca="1">+IF(AND(ISNUMBER(OFFSET('Sanitation Data'!$E$13,0,10*ROW('Sanitation Data'!E58))),'Data Summary'!CY64="Yes"),OFFSET('Sanitation Data'!$E$13,0,10*ROW('Sanitation Data'!E58)),NA())</f>
        <v>#N/A</v>
      </c>
      <c r="AK64" s="120" t="e">
        <f ca="1">+IF(AND(ISNUMBER(OFFSET('Sanitation Data'!$F$5,0,10*ROW('Sanitation Data'!F58))),'Data Summary'!CZ64="Yes"),100-OFFSET('Sanitation Data'!$F$5,0,10*ROW('Sanitation Data'!F58)),NA())</f>
        <v>#N/A</v>
      </c>
      <c r="AL64" s="120" t="e">
        <f ca="1">+IF(AND(ISNUMBER(OFFSET('Sanitation Data'!$F$7,0,10*ROW('Sanitation Data'!F58))),'Data Summary'!DA64="Yes"),OFFSET('Sanitation Data'!$F$7,0,10*ROW('Sanitation Data'!F58)),NA())</f>
        <v>#N/A</v>
      </c>
      <c r="AM64" s="120" t="e">
        <f ca="1">+IF(AND(ISNUMBER(OFFSET('Sanitation Data'!$F$11,0,10*ROW('Sanitation Data'!F58))),'Data Summary'!DB64="Yes"),OFFSET('Sanitation Data'!$F$11,0,10*ROW('Sanitation Data'!F58)),NA())</f>
        <v>#N/A</v>
      </c>
      <c r="AN64" s="120" t="e">
        <f ca="1">+IF(AND(ISNUMBER(OFFSET('Sanitation Data'!$F$12,0,10*ROW('Sanitation Data'!F58))),'Data Summary'!DC64="Yes"),OFFSET('Sanitation Data'!$F$12,0,10*ROW('Sanitation Data'!F58)),NA())</f>
        <v>#N/A</v>
      </c>
      <c r="AO64" s="120" t="e">
        <f ca="1">+IF(AND(ISNUMBER(OFFSET('Sanitation Data'!$F$13,0,10*ROW('Sanitation Data'!F58))),'Data Summary'!DD64="Yes"),OFFSET('Sanitation Data'!$F$13,0,10*ROW('Sanitation Data'!F58)),NA())</f>
        <v>#N/A</v>
      </c>
      <c r="AP64" s="120" t="e">
        <f ca="1">+IF(AND(ISNUMBER(OFFSET('Sanitation Data'!$G$5,0,10*ROW('Sanitation Data'!G58))),'Data Summary'!DE64="Yes"),100-OFFSET('Sanitation Data'!$G$5,0,10*ROW('Sanitation Data'!G58)),NA())</f>
        <v>#N/A</v>
      </c>
      <c r="AQ64" s="120" t="e">
        <f ca="1">+IF(AND(ISNUMBER(OFFSET('Sanitation Data'!$G$7,0,10*ROW('Sanitation Data'!G58))),'Data Summary'!DF64="Yes"),OFFSET('Sanitation Data'!$G$7,0,10*ROW('Sanitation Data'!G58)),NA())</f>
        <v>#N/A</v>
      </c>
      <c r="AR64" s="120" t="e">
        <f ca="1">+IF(AND(ISNUMBER(OFFSET('Sanitation Data'!$G$11,0,10*ROW('Sanitation Data'!G58))),'Data Summary'!DG64="Yes"),OFFSET('Sanitation Data'!$G$11,0,10*ROW('Sanitation Data'!G58)),NA())</f>
        <v>#N/A</v>
      </c>
      <c r="AS64" s="120" t="e">
        <f ca="1">+IF(AND(ISNUMBER(OFFSET('Sanitation Data'!$G$12,0,10*ROW('Sanitation Data'!G58))),'Data Summary'!DH64="Yes"),OFFSET('Sanitation Data'!$G$12,0,10*ROW('Sanitation Data'!G58)),NA())</f>
        <v>#N/A</v>
      </c>
      <c r="AT64" s="120" t="e">
        <f ca="1">+IF(AND(ISNUMBER(OFFSET('Sanitation Data'!$G$13,0,10*ROW('Sanitation Data'!G58))),'Data Summary'!DI64="Yes"),OFFSET('Sanitation Data'!$G$13,0,10*ROW('Sanitation Data'!G58)),NA())</f>
        <v>#N/A</v>
      </c>
      <c r="AU64" s="120" t="e">
        <f ca="1">+IF(AND(ISNUMBER(OFFSET('Sanitation Data'!$H$5,0,10*ROW('Sanitation Data'!H58))),'Data Summary'!DJ64="Yes"),100-OFFSET('Sanitation Data'!$H$5,0,10*ROW('Sanitation Data'!H58)),NA())</f>
        <v>#N/A</v>
      </c>
      <c r="AV64" s="120" t="e">
        <f ca="1">+IF(AND(ISNUMBER(OFFSET('Sanitation Data'!$H$7,0,10*ROW('Sanitation Data'!H58))),'Data Summary'!DK64="Yes"),OFFSET('Sanitation Data'!$H$7,0,10*ROW('Sanitation Data'!H58)),NA())</f>
        <v>#N/A</v>
      </c>
      <c r="AW64" s="120" t="e">
        <f ca="1">+IF(AND(ISNUMBER(OFFSET('Sanitation Data'!$H$11,0,10*ROW('Sanitation Data'!H58))),'Data Summary'!DL64="Yes"),OFFSET('Sanitation Data'!$H$11,0,10*ROW('Sanitation Data'!H58)),NA())</f>
        <v>#N/A</v>
      </c>
      <c r="AX64" s="120" t="e">
        <f ca="1">+IF(AND(ISNUMBER(OFFSET('Sanitation Data'!$H$12,0,10*ROW('Sanitation Data'!H58))),'Data Summary'!DM64="Yes"),OFFSET('Sanitation Data'!$H$12,0,10*ROW('Sanitation Data'!H58)),NA())</f>
        <v>#N/A</v>
      </c>
      <c r="AY64" s="120" t="e">
        <f ca="1">+IF(AND(ISNUMBER(OFFSET('Sanitation Data'!$H$13,0,10*ROW('Sanitation Data'!H58))),'Data Summary'!DN64="Yes"),OFFSET('Sanitation Data'!$H$13,0,10*ROW('Sanitation Data'!H58)),NA())</f>
        <v>#N/A</v>
      </c>
      <c r="AZ64" s="121" t="e">
        <f ca="1">+IF(AND(ISNUMBER(OFFSET('Hygiene Data'!$C$6,0,10*ROW('Hygiene Data'!C58))),'Data Summary'!DO64="Yes"),OFFSET('Hygiene Data'!$C$6,0,10*ROW('Hygiene Data'!C58)),NA())</f>
        <v>#N/A</v>
      </c>
      <c r="BA64" s="121" t="e">
        <f ca="1">+IF(AND(ISNUMBER(OFFSET('Hygiene Data'!$C$8,0,10*ROW('Hygiene Data'!C58))),'Data Summary'!DP64="Yes"),OFFSET('Hygiene Data'!$C$8,0,10*ROW('Hygiene Data'!C58)),NA())</f>
        <v>#N/A</v>
      </c>
      <c r="BB64" s="121" t="e">
        <f ca="1">+IF(AND(ISNUMBER(OFFSET('Hygiene Data'!$C$10,0,10*ROW('Hygiene Data'!C58))),'Data Summary'!DQ64="Yes"),OFFSET('Hygiene Data'!$C$10,0,10*ROW('Hygiene Data'!C58)),NA())</f>
        <v>#N/A</v>
      </c>
      <c r="BC64" s="121" t="e">
        <f ca="1">+IF(AND(ISNUMBER(OFFSET('Hygiene Data'!$D$6,0,10*ROW('Hygiene Data'!D58))),'Data Summary'!DR64="Yes"),OFFSET('Hygiene Data'!$D$6,0,10*ROW('Hygiene Data'!D58)),NA())</f>
        <v>#N/A</v>
      </c>
      <c r="BD64" s="121" t="e">
        <f ca="1">+IF(AND(ISNUMBER(OFFSET('Hygiene Data'!$D$8,0,10*ROW('Hygiene Data'!D58))),'Data Summary'!DS64="Yes"),OFFSET('Hygiene Data'!$D$8,0,10*ROW('Hygiene Data'!D58)),NA())</f>
        <v>#N/A</v>
      </c>
      <c r="BE64" s="121" t="e">
        <f ca="1">+IF(AND(ISNUMBER(OFFSET('Hygiene Data'!$D$10,0,10*ROW('Hygiene Data'!D58))),'Data Summary'!DT64="Yes"),OFFSET('Hygiene Data'!$D$10,0,10*ROW('Hygiene Data'!D58)),NA())</f>
        <v>#N/A</v>
      </c>
      <c r="BF64" s="121" t="e">
        <f ca="1">+IF(AND(ISNUMBER(OFFSET('Hygiene Data'!$E$6,0,10*ROW('Hygiene Data'!E58))),'Data Summary'!DU64="Yes"),OFFSET('Hygiene Data'!$E$6,0,10*ROW('Hygiene Data'!E58)),NA())</f>
        <v>#N/A</v>
      </c>
      <c r="BG64" s="121" t="e">
        <f ca="1">+IF(AND(ISNUMBER(OFFSET('Hygiene Data'!$E$8,0,10*ROW('Hygiene Data'!E58))),'Data Summary'!DV64="Yes"),OFFSET('Hygiene Data'!$E$8,0,10*ROW('Hygiene Data'!E58)),NA())</f>
        <v>#N/A</v>
      </c>
      <c r="BH64" s="121" t="e">
        <f ca="1">+IF(AND(ISNUMBER(OFFSET('Hygiene Data'!$E$10,0,10*ROW('Hygiene Data'!E58))),'Data Summary'!DW64="Yes"),OFFSET('Hygiene Data'!$E$10,0,10*ROW('Hygiene Data'!E58)),NA())</f>
        <v>#N/A</v>
      </c>
      <c r="BI64" s="121" t="e">
        <f ca="1">+IF(AND(ISNUMBER(OFFSET('Hygiene Data'!$F$6,0,10*ROW('Hygiene Data'!F58))),'Data Summary'!DX64="Yes"),OFFSET('Hygiene Data'!$F$6,0,10*ROW('Hygiene Data'!F58)),NA())</f>
        <v>#N/A</v>
      </c>
      <c r="BJ64" s="121" t="e">
        <f ca="1">+IF(AND(ISNUMBER(OFFSET('Hygiene Data'!$F$8,0,10*ROW('Hygiene Data'!F58))),'Data Summary'!DY64="Yes"),OFFSET('Hygiene Data'!$F$8,0,10*ROW('Hygiene Data'!F58)),NA())</f>
        <v>#N/A</v>
      </c>
      <c r="BK64" s="121" t="e">
        <f ca="1">+IF(AND(ISNUMBER(OFFSET('Hygiene Data'!$F$10,0,10*ROW('Hygiene Data'!F58))),'Data Summary'!DZ64="Yes"),OFFSET('Hygiene Data'!$F$10,0,10*ROW('Hygiene Data'!F58)),NA())</f>
        <v>#N/A</v>
      </c>
      <c r="BL64" s="121" t="e">
        <f ca="1">+IF(AND(ISNUMBER(OFFSET('Hygiene Data'!$G$6,0,10*ROW('Hygiene Data'!G58))),'Data Summary'!EA64="Yes"),OFFSET('Hygiene Data'!$G$6,0,10*ROW('Hygiene Data'!G58)),NA())</f>
        <v>#N/A</v>
      </c>
      <c r="BM64" s="121" t="e">
        <f ca="1">+IF(AND(ISNUMBER(OFFSET('Hygiene Data'!$G$8,0,10*ROW('Hygiene Data'!G58))),'Data Summary'!EB64="Yes"),OFFSET('Hygiene Data'!$G$8,0,10*ROW('Hygiene Data'!G58)),NA())</f>
        <v>#N/A</v>
      </c>
      <c r="BN64" s="121" t="e">
        <f ca="1">+IF(AND(ISNUMBER(OFFSET('Hygiene Data'!$G$10,0,10*ROW('Hygiene Data'!G58))),'Data Summary'!EC64="Yes"),OFFSET('Hygiene Data'!$G$10,0,10*ROW('Hygiene Data'!G58)),NA())</f>
        <v>#N/A</v>
      </c>
      <c r="BO64" s="121" t="e">
        <f ca="1">+IF(AND(ISNUMBER(OFFSET('Hygiene Data'!$H$6,0,10*ROW('Hygiene Data'!H58))),'Data Summary'!ED64="Yes"),OFFSET('Hygiene Data'!$H$6,0,10*ROW('Hygiene Data'!H58)),NA())</f>
        <v>#N/A</v>
      </c>
      <c r="BP64" s="121" t="e">
        <f ca="1">+IF(AND(ISNUMBER(OFFSET('Hygiene Data'!$H$8,0,10*ROW('Hygiene Data'!H58))),'Data Summary'!EE64="Yes"),OFFSET('Hygiene Data'!$H$8,0,10*ROW('Hygiene Data'!H58)),NA())</f>
        <v>#N/A</v>
      </c>
      <c r="BQ64" s="121" t="e">
        <f ca="1">+IF(AND(ISNUMBER(OFFSET('Hygiene Data'!$H$10,0,10*ROW('Hygiene Data'!H58))),'Data Summary'!EF64="Yes"),OFFSET('Hygiene Data'!$H$10,0,10*ROW('Hygiene Data'!H58)),NA())</f>
        <v>#N/A</v>
      </c>
    </row>
    <row r="65" spans="1:69" x14ac:dyDescent="0.2">
      <c r="A65" s="44" t="e">
        <f ca="1">+IF(OFFSET('Water Data'!$B$1,0,10*ROW('Water Data'!B59))="",NA(),OFFSET('Water Data'!$B$1,0,10*ROW('Water Data'!B59)))</f>
        <v>#N/A</v>
      </c>
      <c r="B65" s="44" t="e">
        <f ca="1">+IF(OFFSET('Water Data'!$A$3,0,10*ROW('Water Data'!A62))="",NA(),OFFSET('Water Data'!$A$3,0,10*ROW('Water Data'!A62)))</f>
        <v>#N/A</v>
      </c>
      <c r="C65" s="44" t="e">
        <f ca="1">+IF(OFFSET('Water Data'!$C$3,0,10*ROW('Water Data'!C62))="",NA(),OFFSET('Water Data'!$C$3,0,10*ROW('Water Data'!C62)))</f>
        <v>#N/A</v>
      </c>
      <c r="D65" s="119" t="e">
        <f ca="1">+IF(AND(ISNUMBER(OFFSET('Water Data'!$C$5,0,10*ROW('Water Data'!C59))),'Data Summary'!BS65="Yes"),100-OFFSET('Water Data'!$C$5,0,10*ROW('Water Data'!C59)),NA())</f>
        <v>#N/A</v>
      </c>
      <c r="E65" s="119" t="e">
        <f ca="1">+IF(AND(ISNUMBER(OFFSET('Water Data'!$C$7,0,10*ROW('Water Data'!C59))),'Data Summary'!BT65="Yes"),OFFSET('Water Data'!$C$7,0,10*ROW('Water Data'!C59)),NA())</f>
        <v>#N/A</v>
      </c>
      <c r="F65" s="119" t="e">
        <f ca="1">+IF(AND(ISNUMBER(OFFSET('Water Data'!$C$10,0,10*ROW('Water Data'!C59))),'Data Summary'!BU65="Yes"),OFFSET('Water Data'!$C$10,0,10*ROW('Water Data'!C59)),NA())</f>
        <v>#N/A</v>
      </c>
      <c r="G65" s="119" t="e">
        <f ca="1">+IF(AND(ISNUMBER(OFFSET('Water Data'!$D$5,0,10*ROW('Water Data'!D59))),'Data Summary'!BV65="Yes"),100-OFFSET('Water Data'!$D$5,0,10*ROW('Water Data'!D59)),NA())</f>
        <v>#N/A</v>
      </c>
      <c r="H65" s="119" t="e">
        <f ca="1">+IF(AND(ISNUMBER(OFFSET('Water Data'!$D$7,0,10*ROW('Water Data'!D59))),'Data Summary'!BW65="Yes"),OFFSET('Water Data'!$D$7,0,10*ROW('Water Data'!D59)),NA())</f>
        <v>#N/A</v>
      </c>
      <c r="I65" s="119" t="e">
        <f ca="1">+IF(AND(ISNUMBER(OFFSET('Water Data'!$D$10,0,10*ROW('Water Data'!D59))),'Data Summary'!BX65="Yes"),OFFSET('Water Data'!$D$10,0,10*ROW('Water Data'!D59)),NA())</f>
        <v>#N/A</v>
      </c>
      <c r="J65" s="119" t="e">
        <f ca="1">+IF(AND(ISNUMBER(OFFSET('Water Data'!$E$5,0,10*ROW('Water Data'!E59))),'Data Summary'!BY65="Yes"),100-OFFSET('Water Data'!$E$5,0,10*ROW('Water Data'!E59)),NA())</f>
        <v>#N/A</v>
      </c>
      <c r="K65" s="119" t="e">
        <f ca="1">+IF(AND(ISNUMBER(OFFSET('Water Data'!$E$7,0,10*ROW('Water Data'!E59))),'Data Summary'!BZ65="Yes"),OFFSET('Water Data'!$E$7,0,10*ROW('Water Data'!E59)),NA())</f>
        <v>#N/A</v>
      </c>
      <c r="L65" s="119" t="e">
        <f ca="1">+IF(AND(ISNUMBER(OFFSET('Water Data'!$E$10,0,10*ROW('Water Data'!E59))),'Data Summary'!CA65="Yes"),OFFSET('Water Data'!$E$10,0,10*ROW('Water Data'!E59)),NA())</f>
        <v>#N/A</v>
      </c>
      <c r="M65" s="119" t="e">
        <f ca="1">+IF(AND(ISNUMBER(OFFSET('Water Data'!$F$5,0,10*ROW('Water Data'!F59))),'Data Summary'!CB65="Yes"),100-OFFSET('Water Data'!$F$5,0,10*ROW('Water Data'!F59)),NA())</f>
        <v>#N/A</v>
      </c>
      <c r="N65" s="119" t="e">
        <f ca="1">+IF(AND(ISNUMBER(OFFSET('Water Data'!$F$7,0,10*ROW('Water Data'!F59))),'Data Summary'!CC65="Yes"),OFFSET('Water Data'!$F$7,0,10*ROW('Water Data'!F59)),NA())</f>
        <v>#N/A</v>
      </c>
      <c r="O65" s="119" t="e">
        <f ca="1">+IF(AND(ISNUMBER(OFFSET('Water Data'!$F$10,0,10*ROW('Water Data'!F59))),'Data Summary'!CD65="Yes"),OFFSET('Water Data'!$F$10,0,10*ROW('Water Data'!F59)),NA())</f>
        <v>#N/A</v>
      </c>
      <c r="P65" s="119" t="e">
        <f ca="1">+IF(AND(ISNUMBER(OFFSET('Water Data'!$G$5,0,10*ROW('Water Data'!G59))),'Data Summary'!CE65="Yes"),100-OFFSET('Water Data'!$G$5,0,10*ROW('Water Data'!G59)),NA())</f>
        <v>#N/A</v>
      </c>
      <c r="Q65" s="119" t="e">
        <f ca="1">+IF(AND(ISNUMBER(OFFSET('Water Data'!$G$7,0,10*ROW('Water Data'!G59))),'Data Summary'!CF65="Yes"),OFFSET('Water Data'!$G$7,0,10*ROW('Water Data'!G59)),NA())</f>
        <v>#N/A</v>
      </c>
      <c r="R65" s="119" t="e">
        <f ca="1">+IF(AND(ISNUMBER(OFFSET('Water Data'!$G$10,0,10*ROW('Water Data'!G59))),'Data Summary'!CG65="Yes"),OFFSET('Water Data'!$G$10,0,10*ROW('Water Data'!G59)),NA())</f>
        <v>#N/A</v>
      </c>
      <c r="S65" s="119" t="e">
        <f ca="1">+IF(AND(ISNUMBER(OFFSET('Water Data'!$H$5,0,10*ROW('Water Data'!H59))),'Data Summary'!CH65="Yes"),100-OFFSET('Water Data'!$H$5,0,10*ROW('Water Data'!H59)),NA())</f>
        <v>#N/A</v>
      </c>
      <c r="T65" s="119" t="e">
        <f ca="1">+IF(AND(ISNUMBER(OFFSET('Water Data'!$H$7,0,10*ROW('Water Data'!H59))),'Data Summary'!CI65="Yes"),OFFSET('Water Data'!$H$7,0,10*ROW('Water Data'!H59)),NA())</f>
        <v>#N/A</v>
      </c>
      <c r="U65" s="119" t="e">
        <f ca="1">+IF(AND(ISNUMBER(OFFSET('Water Data'!$H$10,0,10*ROW('Water Data'!H59))),'Data Summary'!CJ65="Yes"),OFFSET('Water Data'!$H$10,0,10*ROW('Water Data'!H59)),NA())</f>
        <v>#N/A</v>
      </c>
      <c r="V65" s="120" t="e">
        <f ca="1">+IF(AND(ISNUMBER(OFFSET('Sanitation Data'!$C$5,0,10*ROW('Sanitation Data'!C59))),'Data Summary'!CK65="Yes"),100-OFFSET('Sanitation Data'!$C$5,0,10*ROW('Sanitation Data'!C59)),NA())</f>
        <v>#N/A</v>
      </c>
      <c r="W65" s="120" t="e">
        <f ca="1">+IF(AND(ISNUMBER(OFFSET('Sanitation Data'!$C$7,0,10*ROW('Sanitation Data'!C59))),'Data Summary'!CL65="Yes"),OFFSET('Sanitation Data'!$C$7,0,10*ROW('Sanitation Data'!C59)),NA())</f>
        <v>#N/A</v>
      </c>
      <c r="X65" s="120" t="e">
        <f ca="1">+IF(AND(ISNUMBER(OFFSET('Sanitation Data'!$C$11,0,10*ROW('Sanitation Data'!C59))),'Data Summary'!CM65="Yes"),OFFSET('Sanitation Data'!$C$11,0,10*ROW('Sanitation Data'!C59)),NA())</f>
        <v>#N/A</v>
      </c>
      <c r="Y65" s="120" t="e">
        <f ca="1">+IF(AND(ISNUMBER(OFFSET('Sanitation Data'!$C$12,0,10*ROW('Sanitation Data'!C59))),'Data Summary'!CN65="Yes"),OFFSET('Sanitation Data'!$C$12,0,10*ROW('Sanitation Data'!C59)),NA())</f>
        <v>#N/A</v>
      </c>
      <c r="Z65" s="120" t="e">
        <f ca="1">+IF(AND(ISNUMBER(OFFSET('Sanitation Data'!$C$13,0,10*ROW('Sanitation Data'!C59))),'Data Summary'!CO65="Yes"),OFFSET('Sanitation Data'!$C$13,0,10*ROW('Sanitation Data'!C59)),NA())</f>
        <v>#N/A</v>
      </c>
      <c r="AA65" s="120" t="e">
        <f ca="1">+IF(AND(ISNUMBER(OFFSET('Sanitation Data'!$D$5,0,10*ROW('Sanitation Data'!D59))),'Data Summary'!CP65="Yes"),100-OFFSET('Sanitation Data'!$D$5,0,10*ROW('Sanitation Data'!D59)),NA())</f>
        <v>#N/A</v>
      </c>
      <c r="AB65" s="120" t="e">
        <f ca="1">+IF(AND(ISNUMBER(OFFSET('Sanitation Data'!$D$7,0,10*ROW('Sanitation Data'!D59))),'Data Summary'!CQ65="Yes"),OFFSET('Sanitation Data'!$D$7,0,10*ROW('Sanitation Data'!D59)),NA())</f>
        <v>#N/A</v>
      </c>
      <c r="AC65" s="120" t="e">
        <f ca="1">+IF(AND(ISNUMBER(OFFSET('Sanitation Data'!$D$11,0,10*ROW('Sanitation Data'!D59))),'Data Summary'!CR65="Yes"),OFFSET('Sanitation Data'!$D$11,0,10*ROW('Sanitation Data'!D59)),NA())</f>
        <v>#N/A</v>
      </c>
      <c r="AD65" s="120" t="e">
        <f ca="1">+IF(AND(ISNUMBER(OFFSET('Sanitation Data'!$D$12,0,10*ROW('Sanitation Data'!D59))),'Data Summary'!CS65="Yes"),OFFSET('Sanitation Data'!$D$12,0,10*ROW('Sanitation Data'!D59)),NA())</f>
        <v>#N/A</v>
      </c>
      <c r="AE65" s="120" t="e">
        <f ca="1">+IF(AND(ISNUMBER(OFFSET('Sanitation Data'!$D$13,0,10*ROW('Sanitation Data'!D59))),'Data Summary'!CT65="Yes"),OFFSET('Sanitation Data'!$D$13,0,10*ROW('Sanitation Data'!D59)),NA())</f>
        <v>#N/A</v>
      </c>
      <c r="AF65" s="120" t="e">
        <f ca="1">+IF(AND(ISNUMBER(OFFSET('Sanitation Data'!$E$5,0,10*ROW('Sanitation Data'!E59))),'Data Summary'!CU65="Yes"),100-OFFSET('Sanitation Data'!$E$5,0,10*ROW('Sanitation Data'!E59)),NA())</f>
        <v>#N/A</v>
      </c>
      <c r="AG65" s="120" t="e">
        <f ca="1">+IF(AND(ISNUMBER(OFFSET('Sanitation Data'!$E$7,0,10*ROW('Sanitation Data'!E59))),'Data Summary'!CV65="Yes"),OFFSET('Sanitation Data'!$E$7,0,10*ROW('Sanitation Data'!E59)),NA())</f>
        <v>#N/A</v>
      </c>
      <c r="AH65" s="120" t="e">
        <f ca="1">+IF(AND(ISNUMBER(OFFSET('Sanitation Data'!$E$11,0,10*ROW('Sanitation Data'!E59))),'Data Summary'!CW65="Yes"),OFFSET('Sanitation Data'!$E$11,0,10*ROW('Sanitation Data'!E59)),NA())</f>
        <v>#N/A</v>
      </c>
      <c r="AI65" s="120" t="e">
        <f ca="1">+IF(AND(ISNUMBER(OFFSET('Sanitation Data'!$E$12,0,10*ROW('Sanitation Data'!E59))),'Data Summary'!CX65="Yes"),OFFSET('Sanitation Data'!$E$12,0,10*ROW('Sanitation Data'!E59)),NA())</f>
        <v>#N/A</v>
      </c>
      <c r="AJ65" s="120" t="e">
        <f ca="1">+IF(AND(ISNUMBER(OFFSET('Sanitation Data'!$E$13,0,10*ROW('Sanitation Data'!E59))),'Data Summary'!CY65="Yes"),OFFSET('Sanitation Data'!$E$13,0,10*ROW('Sanitation Data'!E59)),NA())</f>
        <v>#N/A</v>
      </c>
      <c r="AK65" s="120" t="e">
        <f ca="1">+IF(AND(ISNUMBER(OFFSET('Sanitation Data'!$F$5,0,10*ROW('Sanitation Data'!F59))),'Data Summary'!CZ65="Yes"),100-OFFSET('Sanitation Data'!$F$5,0,10*ROW('Sanitation Data'!F59)),NA())</f>
        <v>#N/A</v>
      </c>
      <c r="AL65" s="120" t="e">
        <f ca="1">+IF(AND(ISNUMBER(OFFSET('Sanitation Data'!$F$7,0,10*ROW('Sanitation Data'!F59))),'Data Summary'!DA65="Yes"),OFFSET('Sanitation Data'!$F$7,0,10*ROW('Sanitation Data'!F59)),NA())</f>
        <v>#N/A</v>
      </c>
      <c r="AM65" s="120" t="e">
        <f ca="1">+IF(AND(ISNUMBER(OFFSET('Sanitation Data'!$F$11,0,10*ROW('Sanitation Data'!F59))),'Data Summary'!DB65="Yes"),OFFSET('Sanitation Data'!$F$11,0,10*ROW('Sanitation Data'!F59)),NA())</f>
        <v>#N/A</v>
      </c>
      <c r="AN65" s="120" t="e">
        <f ca="1">+IF(AND(ISNUMBER(OFFSET('Sanitation Data'!$F$12,0,10*ROW('Sanitation Data'!F59))),'Data Summary'!DC65="Yes"),OFFSET('Sanitation Data'!$F$12,0,10*ROW('Sanitation Data'!F59)),NA())</f>
        <v>#N/A</v>
      </c>
      <c r="AO65" s="120" t="e">
        <f ca="1">+IF(AND(ISNUMBER(OFFSET('Sanitation Data'!$F$13,0,10*ROW('Sanitation Data'!F59))),'Data Summary'!DD65="Yes"),OFFSET('Sanitation Data'!$F$13,0,10*ROW('Sanitation Data'!F59)),NA())</f>
        <v>#N/A</v>
      </c>
      <c r="AP65" s="120" t="e">
        <f ca="1">+IF(AND(ISNUMBER(OFFSET('Sanitation Data'!$G$5,0,10*ROW('Sanitation Data'!G59))),'Data Summary'!DE65="Yes"),100-OFFSET('Sanitation Data'!$G$5,0,10*ROW('Sanitation Data'!G59)),NA())</f>
        <v>#N/A</v>
      </c>
      <c r="AQ65" s="120" t="e">
        <f ca="1">+IF(AND(ISNUMBER(OFFSET('Sanitation Data'!$G$7,0,10*ROW('Sanitation Data'!G59))),'Data Summary'!DF65="Yes"),OFFSET('Sanitation Data'!$G$7,0,10*ROW('Sanitation Data'!G59)),NA())</f>
        <v>#N/A</v>
      </c>
      <c r="AR65" s="120" t="e">
        <f ca="1">+IF(AND(ISNUMBER(OFFSET('Sanitation Data'!$G$11,0,10*ROW('Sanitation Data'!G59))),'Data Summary'!DG65="Yes"),OFFSET('Sanitation Data'!$G$11,0,10*ROW('Sanitation Data'!G59)),NA())</f>
        <v>#N/A</v>
      </c>
      <c r="AS65" s="120" t="e">
        <f ca="1">+IF(AND(ISNUMBER(OFFSET('Sanitation Data'!$G$12,0,10*ROW('Sanitation Data'!G59))),'Data Summary'!DH65="Yes"),OFFSET('Sanitation Data'!$G$12,0,10*ROW('Sanitation Data'!G59)),NA())</f>
        <v>#N/A</v>
      </c>
      <c r="AT65" s="120" t="e">
        <f ca="1">+IF(AND(ISNUMBER(OFFSET('Sanitation Data'!$G$13,0,10*ROW('Sanitation Data'!G59))),'Data Summary'!DI65="Yes"),OFFSET('Sanitation Data'!$G$13,0,10*ROW('Sanitation Data'!G59)),NA())</f>
        <v>#N/A</v>
      </c>
      <c r="AU65" s="120" t="e">
        <f ca="1">+IF(AND(ISNUMBER(OFFSET('Sanitation Data'!$H$5,0,10*ROW('Sanitation Data'!H59))),'Data Summary'!DJ65="Yes"),100-OFFSET('Sanitation Data'!$H$5,0,10*ROW('Sanitation Data'!H59)),NA())</f>
        <v>#N/A</v>
      </c>
      <c r="AV65" s="120" t="e">
        <f ca="1">+IF(AND(ISNUMBER(OFFSET('Sanitation Data'!$H$7,0,10*ROW('Sanitation Data'!H59))),'Data Summary'!DK65="Yes"),OFFSET('Sanitation Data'!$H$7,0,10*ROW('Sanitation Data'!H59)),NA())</f>
        <v>#N/A</v>
      </c>
      <c r="AW65" s="120" t="e">
        <f ca="1">+IF(AND(ISNUMBER(OFFSET('Sanitation Data'!$H$11,0,10*ROW('Sanitation Data'!H59))),'Data Summary'!DL65="Yes"),OFFSET('Sanitation Data'!$H$11,0,10*ROW('Sanitation Data'!H59)),NA())</f>
        <v>#N/A</v>
      </c>
      <c r="AX65" s="120" t="e">
        <f ca="1">+IF(AND(ISNUMBER(OFFSET('Sanitation Data'!$H$12,0,10*ROW('Sanitation Data'!H59))),'Data Summary'!DM65="Yes"),OFFSET('Sanitation Data'!$H$12,0,10*ROW('Sanitation Data'!H59)),NA())</f>
        <v>#N/A</v>
      </c>
      <c r="AY65" s="120" t="e">
        <f ca="1">+IF(AND(ISNUMBER(OFFSET('Sanitation Data'!$H$13,0,10*ROW('Sanitation Data'!H59))),'Data Summary'!DN65="Yes"),OFFSET('Sanitation Data'!$H$13,0,10*ROW('Sanitation Data'!H59)),NA())</f>
        <v>#N/A</v>
      </c>
      <c r="AZ65" s="121" t="e">
        <f ca="1">+IF(AND(ISNUMBER(OFFSET('Hygiene Data'!$C$6,0,10*ROW('Hygiene Data'!C59))),'Data Summary'!DO65="Yes"),OFFSET('Hygiene Data'!$C$6,0,10*ROW('Hygiene Data'!C59)),NA())</f>
        <v>#N/A</v>
      </c>
      <c r="BA65" s="121" t="e">
        <f ca="1">+IF(AND(ISNUMBER(OFFSET('Hygiene Data'!$C$8,0,10*ROW('Hygiene Data'!C59))),'Data Summary'!DP65="Yes"),OFFSET('Hygiene Data'!$C$8,0,10*ROW('Hygiene Data'!C59)),NA())</f>
        <v>#N/A</v>
      </c>
      <c r="BB65" s="121" t="e">
        <f ca="1">+IF(AND(ISNUMBER(OFFSET('Hygiene Data'!$C$10,0,10*ROW('Hygiene Data'!C59))),'Data Summary'!DQ65="Yes"),OFFSET('Hygiene Data'!$C$10,0,10*ROW('Hygiene Data'!C59)),NA())</f>
        <v>#N/A</v>
      </c>
      <c r="BC65" s="121" t="e">
        <f ca="1">+IF(AND(ISNUMBER(OFFSET('Hygiene Data'!$D$6,0,10*ROW('Hygiene Data'!D59))),'Data Summary'!DR65="Yes"),OFFSET('Hygiene Data'!$D$6,0,10*ROW('Hygiene Data'!D59)),NA())</f>
        <v>#N/A</v>
      </c>
      <c r="BD65" s="121" t="e">
        <f ca="1">+IF(AND(ISNUMBER(OFFSET('Hygiene Data'!$D$8,0,10*ROW('Hygiene Data'!D59))),'Data Summary'!DS65="Yes"),OFFSET('Hygiene Data'!$D$8,0,10*ROW('Hygiene Data'!D59)),NA())</f>
        <v>#N/A</v>
      </c>
      <c r="BE65" s="121" t="e">
        <f ca="1">+IF(AND(ISNUMBER(OFFSET('Hygiene Data'!$D$10,0,10*ROW('Hygiene Data'!D59))),'Data Summary'!DT65="Yes"),OFFSET('Hygiene Data'!$D$10,0,10*ROW('Hygiene Data'!D59)),NA())</f>
        <v>#N/A</v>
      </c>
      <c r="BF65" s="121" t="e">
        <f ca="1">+IF(AND(ISNUMBER(OFFSET('Hygiene Data'!$E$6,0,10*ROW('Hygiene Data'!E59))),'Data Summary'!DU65="Yes"),OFFSET('Hygiene Data'!$E$6,0,10*ROW('Hygiene Data'!E59)),NA())</f>
        <v>#N/A</v>
      </c>
      <c r="BG65" s="121" t="e">
        <f ca="1">+IF(AND(ISNUMBER(OFFSET('Hygiene Data'!$E$8,0,10*ROW('Hygiene Data'!E59))),'Data Summary'!DV65="Yes"),OFFSET('Hygiene Data'!$E$8,0,10*ROW('Hygiene Data'!E59)),NA())</f>
        <v>#N/A</v>
      </c>
      <c r="BH65" s="121" t="e">
        <f ca="1">+IF(AND(ISNUMBER(OFFSET('Hygiene Data'!$E$10,0,10*ROW('Hygiene Data'!E59))),'Data Summary'!DW65="Yes"),OFFSET('Hygiene Data'!$E$10,0,10*ROW('Hygiene Data'!E59)),NA())</f>
        <v>#N/A</v>
      </c>
      <c r="BI65" s="121" t="e">
        <f ca="1">+IF(AND(ISNUMBER(OFFSET('Hygiene Data'!$F$6,0,10*ROW('Hygiene Data'!F59))),'Data Summary'!DX65="Yes"),OFFSET('Hygiene Data'!$F$6,0,10*ROW('Hygiene Data'!F59)),NA())</f>
        <v>#N/A</v>
      </c>
      <c r="BJ65" s="121" t="e">
        <f ca="1">+IF(AND(ISNUMBER(OFFSET('Hygiene Data'!$F$8,0,10*ROW('Hygiene Data'!F59))),'Data Summary'!DY65="Yes"),OFFSET('Hygiene Data'!$F$8,0,10*ROW('Hygiene Data'!F59)),NA())</f>
        <v>#N/A</v>
      </c>
      <c r="BK65" s="121" t="e">
        <f ca="1">+IF(AND(ISNUMBER(OFFSET('Hygiene Data'!$F$10,0,10*ROW('Hygiene Data'!F59))),'Data Summary'!DZ65="Yes"),OFFSET('Hygiene Data'!$F$10,0,10*ROW('Hygiene Data'!F59)),NA())</f>
        <v>#N/A</v>
      </c>
      <c r="BL65" s="121" t="e">
        <f ca="1">+IF(AND(ISNUMBER(OFFSET('Hygiene Data'!$G$6,0,10*ROW('Hygiene Data'!G59))),'Data Summary'!EA65="Yes"),OFFSET('Hygiene Data'!$G$6,0,10*ROW('Hygiene Data'!G59)),NA())</f>
        <v>#N/A</v>
      </c>
      <c r="BM65" s="121" t="e">
        <f ca="1">+IF(AND(ISNUMBER(OFFSET('Hygiene Data'!$G$8,0,10*ROW('Hygiene Data'!G59))),'Data Summary'!EB65="Yes"),OFFSET('Hygiene Data'!$G$8,0,10*ROW('Hygiene Data'!G59)),NA())</f>
        <v>#N/A</v>
      </c>
      <c r="BN65" s="121" t="e">
        <f ca="1">+IF(AND(ISNUMBER(OFFSET('Hygiene Data'!$G$10,0,10*ROW('Hygiene Data'!G59))),'Data Summary'!EC65="Yes"),OFFSET('Hygiene Data'!$G$10,0,10*ROW('Hygiene Data'!G59)),NA())</f>
        <v>#N/A</v>
      </c>
      <c r="BO65" s="121" t="e">
        <f ca="1">+IF(AND(ISNUMBER(OFFSET('Hygiene Data'!$H$6,0,10*ROW('Hygiene Data'!H59))),'Data Summary'!ED65="Yes"),OFFSET('Hygiene Data'!$H$6,0,10*ROW('Hygiene Data'!H59)),NA())</f>
        <v>#N/A</v>
      </c>
      <c r="BP65" s="121" t="e">
        <f ca="1">+IF(AND(ISNUMBER(OFFSET('Hygiene Data'!$H$8,0,10*ROW('Hygiene Data'!H59))),'Data Summary'!EE65="Yes"),OFFSET('Hygiene Data'!$H$8,0,10*ROW('Hygiene Data'!H59)),NA())</f>
        <v>#N/A</v>
      </c>
      <c r="BQ65" s="121" t="e">
        <f ca="1">+IF(AND(ISNUMBER(OFFSET('Hygiene Data'!$H$10,0,10*ROW('Hygiene Data'!H59))),'Data Summary'!EF65="Yes"),OFFSET('Hygiene Data'!$H$10,0,10*ROW('Hygiene Data'!H59)),NA())</f>
        <v>#N/A</v>
      </c>
    </row>
    <row r="66" spans="1:69" x14ac:dyDescent="0.2">
      <c r="A66" s="44" t="e">
        <f ca="1">+IF(OFFSET('Water Data'!$B$1,0,10*ROW('Water Data'!B60))="",NA(),OFFSET('Water Data'!$B$1,0,10*ROW('Water Data'!B60)))</f>
        <v>#N/A</v>
      </c>
      <c r="B66" s="44" t="e">
        <f ca="1">+IF(OFFSET('Water Data'!$A$3,0,10*ROW('Water Data'!A63))="",NA(),OFFSET('Water Data'!$A$3,0,10*ROW('Water Data'!A63)))</f>
        <v>#N/A</v>
      </c>
      <c r="C66" s="44" t="e">
        <f ca="1">+IF(OFFSET('Water Data'!$C$3,0,10*ROW('Water Data'!C63))="",NA(),OFFSET('Water Data'!$C$3,0,10*ROW('Water Data'!C63)))</f>
        <v>#N/A</v>
      </c>
      <c r="D66" s="119" t="e">
        <f ca="1">+IF(AND(ISNUMBER(OFFSET('Water Data'!$C$5,0,10*ROW('Water Data'!C60))),'Data Summary'!BS66="Yes"),100-OFFSET('Water Data'!$C$5,0,10*ROW('Water Data'!C60)),NA())</f>
        <v>#N/A</v>
      </c>
      <c r="E66" s="119" t="e">
        <f ca="1">+IF(AND(ISNUMBER(OFFSET('Water Data'!$C$7,0,10*ROW('Water Data'!C60))),'Data Summary'!BT66="Yes"),OFFSET('Water Data'!$C$7,0,10*ROW('Water Data'!C60)),NA())</f>
        <v>#N/A</v>
      </c>
      <c r="F66" s="119" t="e">
        <f ca="1">+IF(AND(ISNUMBER(OFFSET('Water Data'!$C$10,0,10*ROW('Water Data'!C60))),'Data Summary'!BU66="Yes"),OFFSET('Water Data'!$C$10,0,10*ROW('Water Data'!C60)),NA())</f>
        <v>#N/A</v>
      </c>
      <c r="G66" s="119" t="e">
        <f ca="1">+IF(AND(ISNUMBER(OFFSET('Water Data'!$D$5,0,10*ROW('Water Data'!D60))),'Data Summary'!BV66="Yes"),100-OFFSET('Water Data'!$D$5,0,10*ROW('Water Data'!D60)),NA())</f>
        <v>#N/A</v>
      </c>
      <c r="H66" s="119" t="e">
        <f ca="1">+IF(AND(ISNUMBER(OFFSET('Water Data'!$D$7,0,10*ROW('Water Data'!D60))),'Data Summary'!BW66="Yes"),OFFSET('Water Data'!$D$7,0,10*ROW('Water Data'!D60)),NA())</f>
        <v>#N/A</v>
      </c>
      <c r="I66" s="119" t="e">
        <f ca="1">+IF(AND(ISNUMBER(OFFSET('Water Data'!$D$10,0,10*ROW('Water Data'!D60))),'Data Summary'!BX66="Yes"),OFFSET('Water Data'!$D$10,0,10*ROW('Water Data'!D60)),NA())</f>
        <v>#N/A</v>
      </c>
      <c r="J66" s="119" t="e">
        <f ca="1">+IF(AND(ISNUMBER(OFFSET('Water Data'!$E$5,0,10*ROW('Water Data'!E60))),'Data Summary'!BY66="Yes"),100-OFFSET('Water Data'!$E$5,0,10*ROW('Water Data'!E60)),NA())</f>
        <v>#N/A</v>
      </c>
      <c r="K66" s="119" t="e">
        <f ca="1">+IF(AND(ISNUMBER(OFFSET('Water Data'!$E$7,0,10*ROW('Water Data'!E60))),'Data Summary'!BZ66="Yes"),OFFSET('Water Data'!$E$7,0,10*ROW('Water Data'!E60)),NA())</f>
        <v>#N/A</v>
      </c>
      <c r="L66" s="119" t="e">
        <f ca="1">+IF(AND(ISNUMBER(OFFSET('Water Data'!$E$10,0,10*ROW('Water Data'!E60))),'Data Summary'!CA66="Yes"),OFFSET('Water Data'!$E$10,0,10*ROW('Water Data'!E60)),NA())</f>
        <v>#N/A</v>
      </c>
      <c r="M66" s="119" t="e">
        <f ca="1">+IF(AND(ISNUMBER(OFFSET('Water Data'!$F$5,0,10*ROW('Water Data'!F60))),'Data Summary'!CB66="Yes"),100-OFFSET('Water Data'!$F$5,0,10*ROW('Water Data'!F60)),NA())</f>
        <v>#N/A</v>
      </c>
      <c r="N66" s="119" t="e">
        <f ca="1">+IF(AND(ISNUMBER(OFFSET('Water Data'!$F$7,0,10*ROW('Water Data'!F60))),'Data Summary'!CC66="Yes"),OFFSET('Water Data'!$F$7,0,10*ROW('Water Data'!F60)),NA())</f>
        <v>#N/A</v>
      </c>
      <c r="O66" s="119" t="e">
        <f ca="1">+IF(AND(ISNUMBER(OFFSET('Water Data'!$F$10,0,10*ROW('Water Data'!F60))),'Data Summary'!CD66="Yes"),OFFSET('Water Data'!$F$10,0,10*ROW('Water Data'!F60)),NA())</f>
        <v>#N/A</v>
      </c>
      <c r="P66" s="119" t="e">
        <f ca="1">+IF(AND(ISNUMBER(OFFSET('Water Data'!$G$5,0,10*ROW('Water Data'!G60))),'Data Summary'!CE66="Yes"),100-OFFSET('Water Data'!$G$5,0,10*ROW('Water Data'!G60)),NA())</f>
        <v>#N/A</v>
      </c>
      <c r="Q66" s="119" t="e">
        <f ca="1">+IF(AND(ISNUMBER(OFFSET('Water Data'!$G$7,0,10*ROW('Water Data'!G60))),'Data Summary'!CF66="Yes"),OFFSET('Water Data'!$G$7,0,10*ROW('Water Data'!G60)),NA())</f>
        <v>#N/A</v>
      </c>
      <c r="R66" s="119" t="e">
        <f ca="1">+IF(AND(ISNUMBER(OFFSET('Water Data'!$G$10,0,10*ROW('Water Data'!G60))),'Data Summary'!CG66="Yes"),OFFSET('Water Data'!$G$10,0,10*ROW('Water Data'!G60)),NA())</f>
        <v>#N/A</v>
      </c>
      <c r="S66" s="119" t="e">
        <f ca="1">+IF(AND(ISNUMBER(OFFSET('Water Data'!$H$5,0,10*ROW('Water Data'!H60))),'Data Summary'!CH66="Yes"),100-OFFSET('Water Data'!$H$5,0,10*ROW('Water Data'!H60)),NA())</f>
        <v>#N/A</v>
      </c>
      <c r="T66" s="119" t="e">
        <f ca="1">+IF(AND(ISNUMBER(OFFSET('Water Data'!$H$7,0,10*ROW('Water Data'!H60))),'Data Summary'!CI66="Yes"),OFFSET('Water Data'!$H$7,0,10*ROW('Water Data'!H60)),NA())</f>
        <v>#N/A</v>
      </c>
      <c r="U66" s="119" t="e">
        <f ca="1">+IF(AND(ISNUMBER(OFFSET('Water Data'!$H$10,0,10*ROW('Water Data'!H60))),'Data Summary'!CJ66="Yes"),OFFSET('Water Data'!$H$10,0,10*ROW('Water Data'!H60)),NA())</f>
        <v>#N/A</v>
      </c>
      <c r="V66" s="120" t="e">
        <f ca="1">+IF(AND(ISNUMBER(OFFSET('Sanitation Data'!$C$5,0,10*ROW('Sanitation Data'!C60))),'Data Summary'!CK66="Yes"),100-OFFSET('Sanitation Data'!$C$5,0,10*ROW('Sanitation Data'!C60)),NA())</f>
        <v>#N/A</v>
      </c>
      <c r="W66" s="120" t="e">
        <f ca="1">+IF(AND(ISNUMBER(OFFSET('Sanitation Data'!$C$7,0,10*ROW('Sanitation Data'!C60))),'Data Summary'!CL66="Yes"),OFFSET('Sanitation Data'!$C$7,0,10*ROW('Sanitation Data'!C60)),NA())</f>
        <v>#N/A</v>
      </c>
      <c r="X66" s="120" t="e">
        <f ca="1">+IF(AND(ISNUMBER(OFFSET('Sanitation Data'!$C$11,0,10*ROW('Sanitation Data'!C60))),'Data Summary'!CM66="Yes"),OFFSET('Sanitation Data'!$C$11,0,10*ROW('Sanitation Data'!C60)),NA())</f>
        <v>#N/A</v>
      </c>
      <c r="Y66" s="120" t="e">
        <f ca="1">+IF(AND(ISNUMBER(OFFSET('Sanitation Data'!$C$12,0,10*ROW('Sanitation Data'!C60))),'Data Summary'!CN66="Yes"),OFFSET('Sanitation Data'!$C$12,0,10*ROW('Sanitation Data'!C60)),NA())</f>
        <v>#N/A</v>
      </c>
      <c r="Z66" s="120" t="e">
        <f ca="1">+IF(AND(ISNUMBER(OFFSET('Sanitation Data'!$C$13,0,10*ROW('Sanitation Data'!C60))),'Data Summary'!CO66="Yes"),OFFSET('Sanitation Data'!$C$13,0,10*ROW('Sanitation Data'!C60)),NA())</f>
        <v>#N/A</v>
      </c>
      <c r="AA66" s="120" t="e">
        <f ca="1">+IF(AND(ISNUMBER(OFFSET('Sanitation Data'!$D$5,0,10*ROW('Sanitation Data'!D60))),'Data Summary'!CP66="Yes"),100-OFFSET('Sanitation Data'!$D$5,0,10*ROW('Sanitation Data'!D60)),NA())</f>
        <v>#N/A</v>
      </c>
      <c r="AB66" s="120" t="e">
        <f ca="1">+IF(AND(ISNUMBER(OFFSET('Sanitation Data'!$D$7,0,10*ROW('Sanitation Data'!D60))),'Data Summary'!CQ66="Yes"),OFFSET('Sanitation Data'!$D$7,0,10*ROW('Sanitation Data'!D60)),NA())</f>
        <v>#N/A</v>
      </c>
      <c r="AC66" s="120" t="e">
        <f ca="1">+IF(AND(ISNUMBER(OFFSET('Sanitation Data'!$D$11,0,10*ROW('Sanitation Data'!D60))),'Data Summary'!CR66="Yes"),OFFSET('Sanitation Data'!$D$11,0,10*ROW('Sanitation Data'!D60)),NA())</f>
        <v>#N/A</v>
      </c>
      <c r="AD66" s="120" t="e">
        <f ca="1">+IF(AND(ISNUMBER(OFFSET('Sanitation Data'!$D$12,0,10*ROW('Sanitation Data'!D60))),'Data Summary'!CS66="Yes"),OFFSET('Sanitation Data'!$D$12,0,10*ROW('Sanitation Data'!D60)),NA())</f>
        <v>#N/A</v>
      </c>
      <c r="AE66" s="120" t="e">
        <f ca="1">+IF(AND(ISNUMBER(OFFSET('Sanitation Data'!$D$13,0,10*ROW('Sanitation Data'!D60))),'Data Summary'!CT66="Yes"),OFFSET('Sanitation Data'!$D$13,0,10*ROW('Sanitation Data'!D60)),NA())</f>
        <v>#N/A</v>
      </c>
      <c r="AF66" s="120" t="e">
        <f ca="1">+IF(AND(ISNUMBER(OFFSET('Sanitation Data'!$E$5,0,10*ROW('Sanitation Data'!E60))),'Data Summary'!CU66="Yes"),100-OFFSET('Sanitation Data'!$E$5,0,10*ROW('Sanitation Data'!E60)),NA())</f>
        <v>#N/A</v>
      </c>
      <c r="AG66" s="120" t="e">
        <f ca="1">+IF(AND(ISNUMBER(OFFSET('Sanitation Data'!$E$7,0,10*ROW('Sanitation Data'!E60))),'Data Summary'!CV66="Yes"),OFFSET('Sanitation Data'!$E$7,0,10*ROW('Sanitation Data'!E60)),NA())</f>
        <v>#N/A</v>
      </c>
      <c r="AH66" s="120" t="e">
        <f ca="1">+IF(AND(ISNUMBER(OFFSET('Sanitation Data'!$E$11,0,10*ROW('Sanitation Data'!E60))),'Data Summary'!CW66="Yes"),OFFSET('Sanitation Data'!$E$11,0,10*ROW('Sanitation Data'!E60)),NA())</f>
        <v>#N/A</v>
      </c>
      <c r="AI66" s="120" t="e">
        <f ca="1">+IF(AND(ISNUMBER(OFFSET('Sanitation Data'!$E$12,0,10*ROW('Sanitation Data'!E60))),'Data Summary'!CX66="Yes"),OFFSET('Sanitation Data'!$E$12,0,10*ROW('Sanitation Data'!E60)),NA())</f>
        <v>#N/A</v>
      </c>
      <c r="AJ66" s="120" t="e">
        <f ca="1">+IF(AND(ISNUMBER(OFFSET('Sanitation Data'!$E$13,0,10*ROW('Sanitation Data'!E60))),'Data Summary'!CY66="Yes"),OFFSET('Sanitation Data'!$E$13,0,10*ROW('Sanitation Data'!E60)),NA())</f>
        <v>#N/A</v>
      </c>
      <c r="AK66" s="120" t="e">
        <f ca="1">+IF(AND(ISNUMBER(OFFSET('Sanitation Data'!$F$5,0,10*ROW('Sanitation Data'!F60))),'Data Summary'!CZ66="Yes"),100-OFFSET('Sanitation Data'!$F$5,0,10*ROW('Sanitation Data'!F60)),NA())</f>
        <v>#N/A</v>
      </c>
      <c r="AL66" s="120" t="e">
        <f ca="1">+IF(AND(ISNUMBER(OFFSET('Sanitation Data'!$F$7,0,10*ROW('Sanitation Data'!F60))),'Data Summary'!DA66="Yes"),OFFSET('Sanitation Data'!$F$7,0,10*ROW('Sanitation Data'!F60)),NA())</f>
        <v>#N/A</v>
      </c>
      <c r="AM66" s="120" t="e">
        <f ca="1">+IF(AND(ISNUMBER(OFFSET('Sanitation Data'!$F$11,0,10*ROW('Sanitation Data'!F60))),'Data Summary'!DB66="Yes"),OFFSET('Sanitation Data'!$F$11,0,10*ROW('Sanitation Data'!F60)),NA())</f>
        <v>#N/A</v>
      </c>
      <c r="AN66" s="120" t="e">
        <f ca="1">+IF(AND(ISNUMBER(OFFSET('Sanitation Data'!$F$12,0,10*ROW('Sanitation Data'!F60))),'Data Summary'!DC66="Yes"),OFFSET('Sanitation Data'!$F$12,0,10*ROW('Sanitation Data'!F60)),NA())</f>
        <v>#N/A</v>
      </c>
      <c r="AO66" s="120" t="e">
        <f ca="1">+IF(AND(ISNUMBER(OFFSET('Sanitation Data'!$F$13,0,10*ROW('Sanitation Data'!F60))),'Data Summary'!DD66="Yes"),OFFSET('Sanitation Data'!$F$13,0,10*ROW('Sanitation Data'!F60)),NA())</f>
        <v>#N/A</v>
      </c>
      <c r="AP66" s="120" t="e">
        <f ca="1">+IF(AND(ISNUMBER(OFFSET('Sanitation Data'!$G$5,0,10*ROW('Sanitation Data'!G60))),'Data Summary'!DE66="Yes"),100-OFFSET('Sanitation Data'!$G$5,0,10*ROW('Sanitation Data'!G60)),NA())</f>
        <v>#N/A</v>
      </c>
      <c r="AQ66" s="120" t="e">
        <f ca="1">+IF(AND(ISNUMBER(OFFSET('Sanitation Data'!$G$7,0,10*ROW('Sanitation Data'!G60))),'Data Summary'!DF66="Yes"),OFFSET('Sanitation Data'!$G$7,0,10*ROW('Sanitation Data'!G60)),NA())</f>
        <v>#N/A</v>
      </c>
      <c r="AR66" s="120" t="e">
        <f ca="1">+IF(AND(ISNUMBER(OFFSET('Sanitation Data'!$G$11,0,10*ROW('Sanitation Data'!G60))),'Data Summary'!DG66="Yes"),OFFSET('Sanitation Data'!$G$11,0,10*ROW('Sanitation Data'!G60)),NA())</f>
        <v>#N/A</v>
      </c>
      <c r="AS66" s="120" t="e">
        <f ca="1">+IF(AND(ISNUMBER(OFFSET('Sanitation Data'!$G$12,0,10*ROW('Sanitation Data'!G60))),'Data Summary'!DH66="Yes"),OFFSET('Sanitation Data'!$G$12,0,10*ROW('Sanitation Data'!G60)),NA())</f>
        <v>#N/A</v>
      </c>
      <c r="AT66" s="120" t="e">
        <f ca="1">+IF(AND(ISNUMBER(OFFSET('Sanitation Data'!$G$13,0,10*ROW('Sanitation Data'!G60))),'Data Summary'!DI66="Yes"),OFFSET('Sanitation Data'!$G$13,0,10*ROW('Sanitation Data'!G60)),NA())</f>
        <v>#N/A</v>
      </c>
      <c r="AU66" s="120" t="e">
        <f ca="1">+IF(AND(ISNUMBER(OFFSET('Sanitation Data'!$H$5,0,10*ROW('Sanitation Data'!H60))),'Data Summary'!DJ66="Yes"),100-OFFSET('Sanitation Data'!$H$5,0,10*ROW('Sanitation Data'!H60)),NA())</f>
        <v>#N/A</v>
      </c>
      <c r="AV66" s="120" t="e">
        <f ca="1">+IF(AND(ISNUMBER(OFFSET('Sanitation Data'!$H$7,0,10*ROW('Sanitation Data'!H60))),'Data Summary'!DK66="Yes"),OFFSET('Sanitation Data'!$H$7,0,10*ROW('Sanitation Data'!H60)),NA())</f>
        <v>#N/A</v>
      </c>
      <c r="AW66" s="120" t="e">
        <f ca="1">+IF(AND(ISNUMBER(OFFSET('Sanitation Data'!$H$11,0,10*ROW('Sanitation Data'!H60))),'Data Summary'!DL66="Yes"),OFFSET('Sanitation Data'!$H$11,0,10*ROW('Sanitation Data'!H60)),NA())</f>
        <v>#N/A</v>
      </c>
      <c r="AX66" s="120" t="e">
        <f ca="1">+IF(AND(ISNUMBER(OFFSET('Sanitation Data'!$H$12,0,10*ROW('Sanitation Data'!H60))),'Data Summary'!DM66="Yes"),OFFSET('Sanitation Data'!$H$12,0,10*ROW('Sanitation Data'!H60)),NA())</f>
        <v>#N/A</v>
      </c>
      <c r="AY66" s="120" t="e">
        <f ca="1">+IF(AND(ISNUMBER(OFFSET('Sanitation Data'!$H$13,0,10*ROW('Sanitation Data'!H60))),'Data Summary'!DN66="Yes"),OFFSET('Sanitation Data'!$H$13,0,10*ROW('Sanitation Data'!H60)),NA())</f>
        <v>#N/A</v>
      </c>
      <c r="AZ66" s="121" t="e">
        <f ca="1">+IF(AND(ISNUMBER(OFFSET('Hygiene Data'!$C$6,0,10*ROW('Hygiene Data'!C60))),'Data Summary'!DO66="Yes"),OFFSET('Hygiene Data'!$C$6,0,10*ROW('Hygiene Data'!C60)),NA())</f>
        <v>#N/A</v>
      </c>
      <c r="BA66" s="121" t="e">
        <f ca="1">+IF(AND(ISNUMBER(OFFSET('Hygiene Data'!$C$8,0,10*ROW('Hygiene Data'!C60))),'Data Summary'!DP66="Yes"),OFFSET('Hygiene Data'!$C$8,0,10*ROW('Hygiene Data'!C60)),NA())</f>
        <v>#N/A</v>
      </c>
      <c r="BB66" s="121" t="e">
        <f ca="1">+IF(AND(ISNUMBER(OFFSET('Hygiene Data'!$C$10,0,10*ROW('Hygiene Data'!C60))),'Data Summary'!DQ66="Yes"),OFFSET('Hygiene Data'!$C$10,0,10*ROW('Hygiene Data'!C60)),NA())</f>
        <v>#N/A</v>
      </c>
      <c r="BC66" s="121" t="e">
        <f ca="1">+IF(AND(ISNUMBER(OFFSET('Hygiene Data'!$D$6,0,10*ROW('Hygiene Data'!D60))),'Data Summary'!DR66="Yes"),OFFSET('Hygiene Data'!$D$6,0,10*ROW('Hygiene Data'!D60)),NA())</f>
        <v>#N/A</v>
      </c>
      <c r="BD66" s="121" t="e">
        <f ca="1">+IF(AND(ISNUMBER(OFFSET('Hygiene Data'!$D$8,0,10*ROW('Hygiene Data'!D60))),'Data Summary'!DS66="Yes"),OFFSET('Hygiene Data'!$D$8,0,10*ROW('Hygiene Data'!D60)),NA())</f>
        <v>#N/A</v>
      </c>
      <c r="BE66" s="121" t="e">
        <f ca="1">+IF(AND(ISNUMBER(OFFSET('Hygiene Data'!$D$10,0,10*ROW('Hygiene Data'!D60))),'Data Summary'!DT66="Yes"),OFFSET('Hygiene Data'!$D$10,0,10*ROW('Hygiene Data'!D60)),NA())</f>
        <v>#N/A</v>
      </c>
      <c r="BF66" s="121" t="e">
        <f ca="1">+IF(AND(ISNUMBER(OFFSET('Hygiene Data'!$E$6,0,10*ROW('Hygiene Data'!E60))),'Data Summary'!DU66="Yes"),OFFSET('Hygiene Data'!$E$6,0,10*ROW('Hygiene Data'!E60)),NA())</f>
        <v>#N/A</v>
      </c>
      <c r="BG66" s="121" t="e">
        <f ca="1">+IF(AND(ISNUMBER(OFFSET('Hygiene Data'!$E$8,0,10*ROW('Hygiene Data'!E60))),'Data Summary'!DV66="Yes"),OFFSET('Hygiene Data'!$E$8,0,10*ROW('Hygiene Data'!E60)),NA())</f>
        <v>#N/A</v>
      </c>
      <c r="BH66" s="121" t="e">
        <f ca="1">+IF(AND(ISNUMBER(OFFSET('Hygiene Data'!$E$10,0,10*ROW('Hygiene Data'!E60))),'Data Summary'!DW66="Yes"),OFFSET('Hygiene Data'!$E$10,0,10*ROW('Hygiene Data'!E60)),NA())</f>
        <v>#N/A</v>
      </c>
      <c r="BI66" s="121" t="e">
        <f ca="1">+IF(AND(ISNUMBER(OFFSET('Hygiene Data'!$F$6,0,10*ROW('Hygiene Data'!F60))),'Data Summary'!DX66="Yes"),OFFSET('Hygiene Data'!$F$6,0,10*ROW('Hygiene Data'!F60)),NA())</f>
        <v>#N/A</v>
      </c>
      <c r="BJ66" s="121" t="e">
        <f ca="1">+IF(AND(ISNUMBER(OFFSET('Hygiene Data'!$F$8,0,10*ROW('Hygiene Data'!F60))),'Data Summary'!DY66="Yes"),OFFSET('Hygiene Data'!$F$8,0,10*ROW('Hygiene Data'!F60)),NA())</f>
        <v>#N/A</v>
      </c>
      <c r="BK66" s="121" t="e">
        <f ca="1">+IF(AND(ISNUMBER(OFFSET('Hygiene Data'!$F$10,0,10*ROW('Hygiene Data'!F60))),'Data Summary'!DZ66="Yes"),OFFSET('Hygiene Data'!$F$10,0,10*ROW('Hygiene Data'!F60)),NA())</f>
        <v>#N/A</v>
      </c>
      <c r="BL66" s="121" t="e">
        <f ca="1">+IF(AND(ISNUMBER(OFFSET('Hygiene Data'!$G$6,0,10*ROW('Hygiene Data'!G60))),'Data Summary'!EA66="Yes"),OFFSET('Hygiene Data'!$G$6,0,10*ROW('Hygiene Data'!G60)),NA())</f>
        <v>#N/A</v>
      </c>
      <c r="BM66" s="121" t="e">
        <f ca="1">+IF(AND(ISNUMBER(OFFSET('Hygiene Data'!$G$8,0,10*ROW('Hygiene Data'!G60))),'Data Summary'!EB66="Yes"),OFFSET('Hygiene Data'!$G$8,0,10*ROW('Hygiene Data'!G60)),NA())</f>
        <v>#N/A</v>
      </c>
      <c r="BN66" s="121" t="e">
        <f ca="1">+IF(AND(ISNUMBER(OFFSET('Hygiene Data'!$G$10,0,10*ROW('Hygiene Data'!G60))),'Data Summary'!EC66="Yes"),OFFSET('Hygiene Data'!$G$10,0,10*ROW('Hygiene Data'!G60)),NA())</f>
        <v>#N/A</v>
      </c>
      <c r="BO66" s="121" t="e">
        <f ca="1">+IF(AND(ISNUMBER(OFFSET('Hygiene Data'!$H$6,0,10*ROW('Hygiene Data'!H60))),'Data Summary'!ED66="Yes"),OFFSET('Hygiene Data'!$H$6,0,10*ROW('Hygiene Data'!H60)),NA())</f>
        <v>#N/A</v>
      </c>
      <c r="BP66" s="121" t="e">
        <f ca="1">+IF(AND(ISNUMBER(OFFSET('Hygiene Data'!$H$8,0,10*ROW('Hygiene Data'!H60))),'Data Summary'!EE66="Yes"),OFFSET('Hygiene Data'!$H$8,0,10*ROW('Hygiene Data'!H60)),NA())</f>
        <v>#N/A</v>
      </c>
      <c r="BQ66" s="121" t="e">
        <f ca="1">+IF(AND(ISNUMBER(OFFSET('Hygiene Data'!$H$10,0,10*ROW('Hygiene Data'!H60))),'Data Summary'!EF66="Yes"),OFFSET('Hygiene Data'!$H$10,0,10*ROW('Hygiene Data'!H60)),NA())</f>
        <v>#N/A</v>
      </c>
    </row>
    <row r="67" spans="1:69" x14ac:dyDescent="0.2">
      <c r="A67" s="44" t="e">
        <f ca="1">+IF(OFFSET('Water Data'!$B$1,0,10*ROW('Water Data'!B61))="",NA(),OFFSET('Water Data'!$B$1,0,10*ROW('Water Data'!B61)))</f>
        <v>#N/A</v>
      </c>
      <c r="B67" s="44" t="e">
        <f ca="1">+IF(OFFSET('Water Data'!$A$3,0,10*ROW('Water Data'!A64))="",NA(),OFFSET('Water Data'!$A$3,0,10*ROW('Water Data'!A64)))</f>
        <v>#N/A</v>
      </c>
      <c r="C67" s="44" t="e">
        <f ca="1">+IF(OFFSET('Water Data'!$C$3,0,10*ROW('Water Data'!C64))="",NA(),OFFSET('Water Data'!$C$3,0,10*ROW('Water Data'!C64)))</f>
        <v>#N/A</v>
      </c>
      <c r="D67" s="119" t="e">
        <f ca="1">+IF(AND(ISNUMBER(OFFSET('Water Data'!$C$5,0,10*ROW('Water Data'!C61))),'Data Summary'!BS67="Yes"),100-OFFSET('Water Data'!$C$5,0,10*ROW('Water Data'!C61)),NA())</f>
        <v>#N/A</v>
      </c>
      <c r="E67" s="119" t="e">
        <f ca="1">+IF(AND(ISNUMBER(OFFSET('Water Data'!$C$7,0,10*ROW('Water Data'!C61))),'Data Summary'!BT67="Yes"),OFFSET('Water Data'!$C$7,0,10*ROW('Water Data'!C61)),NA())</f>
        <v>#N/A</v>
      </c>
      <c r="F67" s="119" t="e">
        <f ca="1">+IF(AND(ISNUMBER(OFFSET('Water Data'!$C$10,0,10*ROW('Water Data'!C61))),'Data Summary'!BU67="Yes"),OFFSET('Water Data'!$C$10,0,10*ROW('Water Data'!C61)),NA())</f>
        <v>#N/A</v>
      </c>
      <c r="G67" s="119" t="e">
        <f ca="1">+IF(AND(ISNUMBER(OFFSET('Water Data'!$D$5,0,10*ROW('Water Data'!D61))),'Data Summary'!BV67="Yes"),100-OFFSET('Water Data'!$D$5,0,10*ROW('Water Data'!D61)),NA())</f>
        <v>#N/A</v>
      </c>
      <c r="H67" s="119" t="e">
        <f ca="1">+IF(AND(ISNUMBER(OFFSET('Water Data'!$D$7,0,10*ROW('Water Data'!D61))),'Data Summary'!BW67="Yes"),OFFSET('Water Data'!$D$7,0,10*ROW('Water Data'!D61)),NA())</f>
        <v>#N/A</v>
      </c>
      <c r="I67" s="119" t="e">
        <f ca="1">+IF(AND(ISNUMBER(OFFSET('Water Data'!$D$10,0,10*ROW('Water Data'!D61))),'Data Summary'!BX67="Yes"),OFFSET('Water Data'!$D$10,0,10*ROW('Water Data'!D61)),NA())</f>
        <v>#N/A</v>
      </c>
      <c r="J67" s="119" t="e">
        <f ca="1">+IF(AND(ISNUMBER(OFFSET('Water Data'!$E$5,0,10*ROW('Water Data'!E61))),'Data Summary'!BY67="Yes"),100-OFFSET('Water Data'!$E$5,0,10*ROW('Water Data'!E61)),NA())</f>
        <v>#N/A</v>
      </c>
      <c r="K67" s="119" t="e">
        <f ca="1">+IF(AND(ISNUMBER(OFFSET('Water Data'!$E$7,0,10*ROW('Water Data'!E61))),'Data Summary'!BZ67="Yes"),OFFSET('Water Data'!$E$7,0,10*ROW('Water Data'!E61)),NA())</f>
        <v>#N/A</v>
      </c>
      <c r="L67" s="119" t="e">
        <f ca="1">+IF(AND(ISNUMBER(OFFSET('Water Data'!$E$10,0,10*ROW('Water Data'!E61))),'Data Summary'!CA67="Yes"),OFFSET('Water Data'!$E$10,0,10*ROW('Water Data'!E61)),NA())</f>
        <v>#N/A</v>
      </c>
      <c r="M67" s="119" t="e">
        <f ca="1">+IF(AND(ISNUMBER(OFFSET('Water Data'!$F$5,0,10*ROW('Water Data'!F61))),'Data Summary'!CB67="Yes"),100-OFFSET('Water Data'!$F$5,0,10*ROW('Water Data'!F61)),NA())</f>
        <v>#N/A</v>
      </c>
      <c r="N67" s="119" t="e">
        <f ca="1">+IF(AND(ISNUMBER(OFFSET('Water Data'!$F$7,0,10*ROW('Water Data'!F61))),'Data Summary'!CC67="Yes"),OFFSET('Water Data'!$F$7,0,10*ROW('Water Data'!F61)),NA())</f>
        <v>#N/A</v>
      </c>
      <c r="O67" s="119" t="e">
        <f ca="1">+IF(AND(ISNUMBER(OFFSET('Water Data'!$F$10,0,10*ROW('Water Data'!F61))),'Data Summary'!CD67="Yes"),OFFSET('Water Data'!$F$10,0,10*ROW('Water Data'!F61)),NA())</f>
        <v>#N/A</v>
      </c>
      <c r="P67" s="119" t="e">
        <f ca="1">+IF(AND(ISNUMBER(OFFSET('Water Data'!$G$5,0,10*ROW('Water Data'!G61))),'Data Summary'!CE67="Yes"),100-OFFSET('Water Data'!$G$5,0,10*ROW('Water Data'!G61)),NA())</f>
        <v>#N/A</v>
      </c>
      <c r="Q67" s="119" t="e">
        <f ca="1">+IF(AND(ISNUMBER(OFFSET('Water Data'!$G$7,0,10*ROW('Water Data'!G61))),'Data Summary'!CF67="Yes"),OFFSET('Water Data'!$G$7,0,10*ROW('Water Data'!G61)),NA())</f>
        <v>#N/A</v>
      </c>
      <c r="R67" s="119" t="e">
        <f ca="1">+IF(AND(ISNUMBER(OFFSET('Water Data'!$G$10,0,10*ROW('Water Data'!G61))),'Data Summary'!CG67="Yes"),OFFSET('Water Data'!$G$10,0,10*ROW('Water Data'!G61)),NA())</f>
        <v>#N/A</v>
      </c>
      <c r="S67" s="119" t="e">
        <f ca="1">+IF(AND(ISNUMBER(OFFSET('Water Data'!$H$5,0,10*ROW('Water Data'!H61))),'Data Summary'!CH67="Yes"),100-OFFSET('Water Data'!$H$5,0,10*ROW('Water Data'!H61)),NA())</f>
        <v>#N/A</v>
      </c>
      <c r="T67" s="119" t="e">
        <f ca="1">+IF(AND(ISNUMBER(OFFSET('Water Data'!$H$7,0,10*ROW('Water Data'!H61))),'Data Summary'!CI67="Yes"),OFFSET('Water Data'!$H$7,0,10*ROW('Water Data'!H61)),NA())</f>
        <v>#N/A</v>
      </c>
      <c r="U67" s="119" t="e">
        <f ca="1">+IF(AND(ISNUMBER(OFFSET('Water Data'!$H$10,0,10*ROW('Water Data'!H61))),'Data Summary'!CJ67="Yes"),OFFSET('Water Data'!$H$10,0,10*ROW('Water Data'!H61)),NA())</f>
        <v>#N/A</v>
      </c>
      <c r="V67" s="120" t="e">
        <f ca="1">+IF(AND(ISNUMBER(OFFSET('Sanitation Data'!$C$5,0,10*ROW('Sanitation Data'!C61))),'Data Summary'!CK67="Yes"),100-OFFSET('Sanitation Data'!$C$5,0,10*ROW('Sanitation Data'!C61)),NA())</f>
        <v>#N/A</v>
      </c>
      <c r="W67" s="120" t="e">
        <f ca="1">+IF(AND(ISNUMBER(OFFSET('Sanitation Data'!$C$7,0,10*ROW('Sanitation Data'!C61))),'Data Summary'!CL67="Yes"),OFFSET('Sanitation Data'!$C$7,0,10*ROW('Sanitation Data'!C61)),NA())</f>
        <v>#N/A</v>
      </c>
      <c r="X67" s="120" t="e">
        <f ca="1">+IF(AND(ISNUMBER(OFFSET('Sanitation Data'!$C$11,0,10*ROW('Sanitation Data'!C61))),'Data Summary'!CM67="Yes"),OFFSET('Sanitation Data'!$C$11,0,10*ROW('Sanitation Data'!C61)),NA())</f>
        <v>#N/A</v>
      </c>
      <c r="Y67" s="120" t="e">
        <f ca="1">+IF(AND(ISNUMBER(OFFSET('Sanitation Data'!$C$12,0,10*ROW('Sanitation Data'!C61))),'Data Summary'!CN67="Yes"),OFFSET('Sanitation Data'!$C$12,0,10*ROW('Sanitation Data'!C61)),NA())</f>
        <v>#N/A</v>
      </c>
      <c r="Z67" s="120" t="e">
        <f ca="1">+IF(AND(ISNUMBER(OFFSET('Sanitation Data'!$C$13,0,10*ROW('Sanitation Data'!C61))),'Data Summary'!CO67="Yes"),OFFSET('Sanitation Data'!$C$13,0,10*ROW('Sanitation Data'!C61)),NA())</f>
        <v>#N/A</v>
      </c>
      <c r="AA67" s="120" t="e">
        <f ca="1">+IF(AND(ISNUMBER(OFFSET('Sanitation Data'!$D$5,0,10*ROW('Sanitation Data'!D61))),'Data Summary'!CP67="Yes"),100-OFFSET('Sanitation Data'!$D$5,0,10*ROW('Sanitation Data'!D61)),NA())</f>
        <v>#N/A</v>
      </c>
      <c r="AB67" s="120" t="e">
        <f ca="1">+IF(AND(ISNUMBER(OFFSET('Sanitation Data'!$D$7,0,10*ROW('Sanitation Data'!D61))),'Data Summary'!CQ67="Yes"),OFFSET('Sanitation Data'!$D$7,0,10*ROW('Sanitation Data'!D61)),NA())</f>
        <v>#N/A</v>
      </c>
      <c r="AC67" s="120" t="e">
        <f ca="1">+IF(AND(ISNUMBER(OFFSET('Sanitation Data'!$D$11,0,10*ROW('Sanitation Data'!D61))),'Data Summary'!CR67="Yes"),OFFSET('Sanitation Data'!$D$11,0,10*ROW('Sanitation Data'!D61)),NA())</f>
        <v>#N/A</v>
      </c>
      <c r="AD67" s="120" t="e">
        <f ca="1">+IF(AND(ISNUMBER(OFFSET('Sanitation Data'!$D$12,0,10*ROW('Sanitation Data'!D61))),'Data Summary'!CS67="Yes"),OFFSET('Sanitation Data'!$D$12,0,10*ROW('Sanitation Data'!D61)),NA())</f>
        <v>#N/A</v>
      </c>
      <c r="AE67" s="120" t="e">
        <f ca="1">+IF(AND(ISNUMBER(OFFSET('Sanitation Data'!$D$13,0,10*ROW('Sanitation Data'!D61))),'Data Summary'!CT67="Yes"),OFFSET('Sanitation Data'!$D$13,0,10*ROW('Sanitation Data'!D61)),NA())</f>
        <v>#N/A</v>
      </c>
      <c r="AF67" s="120" t="e">
        <f ca="1">+IF(AND(ISNUMBER(OFFSET('Sanitation Data'!$E$5,0,10*ROW('Sanitation Data'!E61))),'Data Summary'!CU67="Yes"),100-OFFSET('Sanitation Data'!$E$5,0,10*ROW('Sanitation Data'!E61)),NA())</f>
        <v>#N/A</v>
      </c>
      <c r="AG67" s="120" t="e">
        <f ca="1">+IF(AND(ISNUMBER(OFFSET('Sanitation Data'!$E$7,0,10*ROW('Sanitation Data'!E61))),'Data Summary'!CV67="Yes"),OFFSET('Sanitation Data'!$E$7,0,10*ROW('Sanitation Data'!E61)),NA())</f>
        <v>#N/A</v>
      </c>
      <c r="AH67" s="120" t="e">
        <f ca="1">+IF(AND(ISNUMBER(OFFSET('Sanitation Data'!$E$11,0,10*ROW('Sanitation Data'!E61))),'Data Summary'!CW67="Yes"),OFFSET('Sanitation Data'!$E$11,0,10*ROW('Sanitation Data'!E61)),NA())</f>
        <v>#N/A</v>
      </c>
      <c r="AI67" s="120" t="e">
        <f ca="1">+IF(AND(ISNUMBER(OFFSET('Sanitation Data'!$E$12,0,10*ROW('Sanitation Data'!E61))),'Data Summary'!CX67="Yes"),OFFSET('Sanitation Data'!$E$12,0,10*ROW('Sanitation Data'!E61)),NA())</f>
        <v>#N/A</v>
      </c>
      <c r="AJ67" s="120" t="e">
        <f ca="1">+IF(AND(ISNUMBER(OFFSET('Sanitation Data'!$E$13,0,10*ROW('Sanitation Data'!E61))),'Data Summary'!CY67="Yes"),OFFSET('Sanitation Data'!$E$13,0,10*ROW('Sanitation Data'!E61)),NA())</f>
        <v>#N/A</v>
      </c>
      <c r="AK67" s="120" t="e">
        <f ca="1">+IF(AND(ISNUMBER(OFFSET('Sanitation Data'!$F$5,0,10*ROW('Sanitation Data'!F61))),'Data Summary'!CZ67="Yes"),100-OFFSET('Sanitation Data'!$F$5,0,10*ROW('Sanitation Data'!F61)),NA())</f>
        <v>#N/A</v>
      </c>
      <c r="AL67" s="120" t="e">
        <f ca="1">+IF(AND(ISNUMBER(OFFSET('Sanitation Data'!$F$7,0,10*ROW('Sanitation Data'!F61))),'Data Summary'!DA67="Yes"),OFFSET('Sanitation Data'!$F$7,0,10*ROW('Sanitation Data'!F61)),NA())</f>
        <v>#N/A</v>
      </c>
      <c r="AM67" s="120" t="e">
        <f ca="1">+IF(AND(ISNUMBER(OFFSET('Sanitation Data'!$F$11,0,10*ROW('Sanitation Data'!F61))),'Data Summary'!DB67="Yes"),OFFSET('Sanitation Data'!$F$11,0,10*ROW('Sanitation Data'!F61)),NA())</f>
        <v>#N/A</v>
      </c>
      <c r="AN67" s="120" t="e">
        <f ca="1">+IF(AND(ISNUMBER(OFFSET('Sanitation Data'!$F$12,0,10*ROW('Sanitation Data'!F61))),'Data Summary'!DC67="Yes"),OFFSET('Sanitation Data'!$F$12,0,10*ROW('Sanitation Data'!F61)),NA())</f>
        <v>#N/A</v>
      </c>
      <c r="AO67" s="120" t="e">
        <f ca="1">+IF(AND(ISNUMBER(OFFSET('Sanitation Data'!$F$13,0,10*ROW('Sanitation Data'!F61))),'Data Summary'!DD67="Yes"),OFFSET('Sanitation Data'!$F$13,0,10*ROW('Sanitation Data'!F61)),NA())</f>
        <v>#N/A</v>
      </c>
      <c r="AP67" s="120" t="e">
        <f ca="1">+IF(AND(ISNUMBER(OFFSET('Sanitation Data'!$G$5,0,10*ROW('Sanitation Data'!G61))),'Data Summary'!DE67="Yes"),100-OFFSET('Sanitation Data'!$G$5,0,10*ROW('Sanitation Data'!G61)),NA())</f>
        <v>#N/A</v>
      </c>
      <c r="AQ67" s="120" t="e">
        <f ca="1">+IF(AND(ISNUMBER(OFFSET('Sanitation Data'!$G$7,0,10*ROW('Sanitation Data'!G61))),'Data Summary'!DF67="Yes"),OFFSET('Sanitation Data'!$G$7,0,10*ROW('Sanitation Data'!G61)),NA())</f>
        <v>#N/A</v>
      </c>
      <c r="AR67" s="120" t="e">
        <f ca="1">+IF(AND(ISNUMBER(OFFSET('Sanitation Data'!$G$11,0,10*ROW('Sanitation Data'!G61))),'Data Summary'!DG67="Yes"),OFFSET('Sanitation Data'!$G$11,0,10*ROW('Sanitation Data'!G61)),NA())</f>
        <v>#N/A</v>
      </c>
      <c r="AS67" s="120" t="e">
        <f ca="1">+IF(AND(ISNUMBER(OFFSET('Sanitation Data'!$G$12,0,10*ROW('Sanitation Data'!G61))),'Data Summary'!DH67="Yes"),OFFSET('Sanitation Data'!$G$12,0,10*ROW('Sanitation Data'!G61)),NA())</f>
        <v>#N/A</v>
      </c>
      <c r="AT67" s="120" t="e">
        <f ca="1">+IF(AND(ISNUMBER(OFFSET('Sanitation Data'!$G$13,0,10*ROW('Sanitation Data'!G61))),'Data Summary'!DI67="Yes"),OFFSET('Sanitation Data'!$G$13,0,10*ROW('Sanitation Data'!G61)),NA())</f>
        <v>#N/A</v>
      </c>
      <c r="AU67" s="120" t="e">
        <f ca="1">+IF(AND(ISNUMBER(OFFSET('Sanitation Data'!$H$5,0,10*ROW('Sanitation Data'!H61))),'Data Summary'!DJ67="Yes"),100-OFFSET('Sanitation Data'!$H$5,0,10*ROW('Sanitation Data'!H61)),NA())</f>
        <v>#N/A</v>
      </c>
      <c r="AV67" s="120" t="e">
        <f ca="1">+IF(AND(ISNUMBER(OFFSET('Sanitation Data'!$H$7,0,10*ROW('Sanitation Data'!H61))),'Data Summary'!DK67="Yes"),OFFSET('Sanitation Data'!$H$7,0,10*ROW('Sanitation Data'!H61)),NA())</f>
        <v>#N/A</v>
      </c>
      <c r="AW67" s="120" t="e">
        <f ca="1">+IF(AND(ISNUMBER(OFFSET('Sanitation Data'!$H$11,0,10*ROW('Sanitation Data'!H61))),'Data Summary'!DL67="Yes"),OFFSET('Sanitation Data'!$H$11,0,10*ROW('Sanitation Data'!H61)),NA())</f>
        <v>#N/A</v>
      </c>
      <c r="AX67" s="120" t="e">
        <f ca="1">+IF(AND(ISNUMBER(OFFSET('Sanitation Data'!$H$12,0,10*ROW('Sanitation Data'!H61))),'Data Summary'!DM67="Yes"),OFFSET('Sanitation Data'!$H$12,0,10*ROW('Sanitation Data'!H61)),NA())</f>
        <v>#N/A</v>
      </c>
      <c r="AY67" s="120" t="e">
        <f ca="1">+IF(AND(ISNUMBER(OFFSET('Sanitation Data'!$H$13,0,10*ROW('Sanitation Data'!H61))),'Data Summary'!DN67="Yes"),OFFSET('Sanitation Data'!$H$13,0,10*ROW('Sanitation Data'!H61)),NA())</f>
        <v>#N/A</v>
      </c>
      <c r="AZ67" s="121" t="e">
        <f ca="1">+IF(AND(ISNUMBER(OFFSET('Hygiene Data'!$C$6,0,10*ROW('Hygiene Data'!C61))),'Data Summary'!DO67="Yes"),OFFSET('Hygiene Data'!$C$6,0,10*ROW('Hygiene Data'!C61)),NA())</f>
        <v>#N/A</v>
      </c>
      <c r="BA67" s="121" t="e">
        <f ca="1">+IF(AND(ISNUMBER(OFFSET('Hygiene Data'!$C$8,0,10*ROW('Hygiene Data'!C61))),'Data Summary'!DP67="Yes"),OFFSET('Hygiene Data'!$C$8,0,10*ROW('Hygiene Data'!C61)),NA())</f>
        <v>#N/A</v>
      </c>
      <c r="BB67" s="121" t="e">
        <f ca="1">+IF(AND(ISNUMBER(OFFSET('Hygiene Data'!$C$10,0,10*ROW('Hygiene Data'!C61))),'Data Summary'!DQ67="Yes"),OFFSET('Hygiene Data'!$C$10,0,10*ROW('Hygiene Data'!C61)),NA())</f>
        <v>#N/A</v>
      </c>
      <c r="BC67" s="121" t="e">
        <f ca="1">+IF(AND(ISNUMBER(OFFSET('Hygiene Data'!$D$6,0,10*ROW('Hygiene Data'!D61))),'Data Summary'!DR67="Yes"),OFFSET('Hygiene Data'!$D$6,0,10*ROW('Hygiene Data'!D61)),NA())</f>
        <v>#N/A</v>
      </c>
      <c r="BD67" s="121" t="e">
        <f ca="1">+IF(AND(ISNUMBER(OFFSET('Hygiene Data'!$D$8,0,10*ROW('Hygiene Data'!D61))),'Data Summary'!DS67="Yes"),OFFSET('Hygiene Data'!$D$8,0,10*ROW('Hygiene Data'!D61)),NA())</f>
        <v>#N/A</v>
      </c>
      <c r="BE67" s="121" t="e">
        <f ca="1">+IF(AND(ISNUMBER(OFFSET('Hygiene Data'!$D$10,0,10*ROW('Hygiene Data'!D61))),'Data Summary'!DT67="Yes"),OFFSET('Hygiene Data'!$D$10,0,10*ROW('Hygiene Data'!D61)),NA())</f>
        <v>#N/A</v>
      </c>
      <c r="BF67" s="121" t="e">
        <f ca="1">+IF(AND(ISNUMBER(OFFSET('Hygiene Data'!$E$6,0,10*ROW('Hygiene Data'!E61))),'Data Summary'!DU67="Yes"),OFFSET('Hygiene Data'!$E$6,0,10*ROW('Hygiene Data'!E61)),NA())</f>
        <v>#N/A</v>
      </c>
      <c r="BG67" s="121" t="e">
        <f ca="1">+IF(AND(ISNUMBER(OFFSET('Hygiene Data'!$E$8,0,10*ROW('Hygiene Data'!E61))),'Data Summary'!DV67="Yes"),OFFSET('Hygiene Data'!$E$8,0,10*ROW('Hygiene Data'!E61)),NA())</f>
        <v>#N/A</v>
      </c>
      <c r="BH67" s="121" t="e">
        <f ca="1">+IF(AND(ISNUMBER(OFFSET('Hygiene Data'!$E$10,0,10*ROW('Hygiene Data'!E61))),'Data Summary'!DW67="Yes"),OFFSET('Hygiene Data'!$E$10,0,10*ROW('Hygiene Data'!E61)),NA())</f>
        <v>#N/A</v>
      </c>
      <c r="BI67" s="121" t="e">
        <f ca="1">+IF(AND(ISNUMBER(OFFSET('Hygiene Data'!$F$6,0,10*ROW('Hygiene Data'!F61))),'Data Summary'!DX67="Yes"),OFFSET('Hygiene Data'!$F$6,0,10*ROW('Hygiene Data'!F61)),NA())</f>
        <v>#N/A</v>
      </c>
      <c r="BJ67" s="121" t="e">
        <f ca="1">+IF(AND(ISNUMBER(OFFSET('Hygiene Data'!$F$8,0,10*ROW('Hygiene Data'!F61))),'Data Summary'!DY67="Yes"),OFFSET('Hygiene Data'!$F$8,0,10*ROW('Hygiene Data'!F61)),NA())</f>
        <v>#N/A</v>
      </c>
      <c r="BK67" s="121" t="e">
        <f ca="1">+IF(AND(ISNUMBER(OFFSET('Hygiene Data'!$F$10,0,10*ROW('Hygiene Data'!F61))),'Data Summary'!DZ67="Yes"),OFFSET('Hygiene Data'!$F$10,0,10*ROW('Hygiene Data'!F61)),NA())</f>
        <v>#N/A</v>
      </c>
      <c r="BL67" s="121" t="e">
        <f ca="1">+IF(AND(ISNUMBER(OFFSET('Hygiene Data'!$G$6,0,10*ROW('Hygiene Data'!G61))),'Data Summary'!EA67="Yes"),OFFSET('Hygiene Data'!$G$6,0,10*ROW('Hygiene Data'!G61)),NA())</f>
        <v>#N/A</v>
      </c>
      <c r="BM67" s="121" t="e">
        <f ca="1">+IF(AND(ISNUMBER(OFFSET('Hygiene Data'!$G$8,0,10*ROW('Hygiene Data'!G61))),'Data Summary'!EB67="Yes"),OFFSET('Hygiene Data'!$G$8,0,10*ROW('Hygiene Data'!G61)),NA())</f>
        <v>#N/A</v>
      </c>
      <c r="BN67" s="121" t="e">
        <f ca="1">+IF(AND(ISNUMBER(OFFSET('Hygiene Data'!$G$10,0,10*ROW('Hygiene Data'!G61))),'Data Summary'!EC67="Yes"),OFFSET('Hygiene Data'!$G$10,0,10*ROW('Hygiene Data'!G61)),NA())</f>
        <v>#N/A</v>
      </c>
      <c r="BO67" s="121" t="e">
        <f ca="1">+IF(AND(ISNUMBER(OFFSET('Hygiene Data'!$H$6,0,10*ROW('Hygiene Data'!H61))),'Data Summary'!ED67="Yes"),OFFSET('Hygiene Data'!$H$6,0,10*ROW('Hygiene Data'!H61)),NA())</f>
        <v>#N/A</v>
      </c>
      <c r="BP67" s="121" t="e">
        <f ca="1">+IF(AND(ISNUMBER(OFFSET('Hygiene Data'!$H$8,0,10*ROW('Hygiene Data'!H61))),'Data Summary'!EE67="Yes"),OFFSET('Hygiene Data'!$H$8,0,10*ROW('Hygiene Data'!H61)),NA())</f>
        <v>#N/A</v>
      </c>
      <c r="BQ67" s="121" t="e">
        <f ca="1">+IF(AND(ISNUMBER(OFFSET('Hygiene Data'!$H$10,0,10*ROW('Hygiene Data'!H61))),'Data Summary'!EF67="Yes"),OFFSET('Hygiene Data'!$H$10,0,10*ROW('Hygiene Data'!H61)),NA())</f>
        <v>#N/A</v>
      </c>
    </row>
    <row r="68" spans="1:69" x14ac:dyDescent="0.2">
      <c r="A68" s="44" t="e">
        <f ca="1">+IF(OFFSET('Water Data'!$B$1,0,10*ROW('Water Data'!B62))="",NA(),OFFSET('Water Data'!$B$1,0,10*ROW('Water Data'!B62)))</f>
        <v>#N/A</v>
      </c>
      <c r="B68" s="44" t="e">
        <f ca="1">+IF(OFFSET('Water Data'!$A$3,0,10*ROW('Water Data'!A65))="",NA(),OFFSET('Water Data'!$A$3,0,10*ROW('Water Data'!A65)))</f>
        <v>#N/A</v>
      </c>
      <c r="C68" s="44" t="e">
        <f ca="1">+IF(OFFSET('Water Data'!$C$3,0,10*ROW('Water Data'!C65))="",NA(),OFFSET('Water Data'!$C$3,0,10*ROW('Water Data'!C65)))</f>
        <v>#N/A</v>
      </c>
      <c r="D68" s="119" t="e">
        <f ca="1">+IF(AND(ISNUMBER(OFFSET('Water Data'!$C$5,0,10*ROW('Water Data'!C62))),'Data Summary'!BS68="Yes"),100-OFFSET('Water Data'!$C$5,0,10*ROW('Water Data'!C62)),NA())</f>
        <v>#N/A</v>
      </c>
      <c r="E68" s="119" t="e">
        <f ca="1">+IF(AND(ISNUMBER(OFFSET('Water Data'!$C$7,0,10*ROW('Water Data'!C62))),'Data Summary'!BT68="Yes"),OFFSET('Water Data'!$C$7,0,10*ROW('Water Data'!C62)),NA())</f>
        <v>#N/A</v>
      </c>
      <c r="F68" s="119" t="e">
        <f ca="1">+IF(AND(ISNUMBER(OFFSET('Water Data'!$C$10,0,10*ROW('Water Data'!C62))),'Data Summary'!BU68="Yes"),OFFSET('Water Data'!$C$10,0,10*ROW('Water Data'!C62)),NA())</f>
        <v>#N/A</v>
      </c>
      <c r="G68" s="119" t="e">
        <f ca="1">+IF(AND(ISNUMBER(OFFSET('Water Data'!$D$5,0,10*ROW('Water Data'!D62))),'Data Summary'!BV68="Yes"),100-OFFSET('Water Data'!$D$5,0,10*ROW('Water Data'!D62)),NA())</f>
        <v>#N/A</v>
      </c>
      <c r="H68" s="119" t="e">
        <f ca="1">+IF(AND(ISNUMBER(OFFSET('Water Data'!$D$7,0,10*ROW('Water Data'!D62))),'Data Summary'!BW68="Yes"),OFFSET('Water Data'!$D$7,0,10*ROW('Water Data'!D62)),NA())</f>
        <v>#N/A</v>
      </c>
      <c r="I68" s="119" t="e">
        <f ca="1">+IF(AND(ISNUMBER(OFFSET('Water Data'!$D$10,0,10*ROW('Water Data'!D62))),'Data Summary'!BX68="Yes"),OFFSET('Water Data'!$D$10,0,10*ROW('Water Data'!D62)),NA())</f>
        <v>#N/A</v>
      </c>
      <c r="J68" s="119" t="e">
        <f ca="1">+IF(AND(ISNUMBER(OFFSET('Water Data'!$E$5,0,10*ROW('Water Data'!E62))),'Data Summary'!BY68="Yes"),100-OFFSET('Water Data'!$E$5,0,10*ROW('Water Data'!E62)),NA())</f>
        <v>#N/A</v>
      </c>
      <c r="K68" s="119" t="e">
        <f ca="1">+IF(AND(ISNUMBER(OFFSET('Water Data'!$E$7,0,10*ROW('Water Data'!E62))),'Data Summary'!BZ68="Yes"),OFFSET('Water Data'!$E$7,0,10*ROW('Water Data'!E62)),NA())</f>
        <v>#N/A</v>
      </c>
      <c r="L68" s="119" t="e">
        <f ca="1">+IF(AND(ISNUMBER(OFFSET('Water Data'!$E$10,0,10*ROW('Water Data'!E62))),'Data Summary'!CA68="Yes"),OFFSET('Water Data'!$E$10,0,10*ROW('Water Data'!E62)),NA())</f>
        <v>#N/A</v>
      </c>
      <c r="M68" s="119" t="e">
        <f ca="1">+IF(AND(ISNUMBER(OFFSET('Water Data'!$F$5,0,10*ROW('Water Data'!F62))),'Data Summary'!CB68="Yes"),100-OFFSET('Water Data'!$F$5,0,10*ROW('Water Data'!F62)),NA())</f>
        <v>#N/A</v>
      </c>
      <c r="N68" s="119" t="e">
        <f ca="1">+IF(AND(ISNUMBER(OFFSET('Water Data'!$F$7,0,10*ROW('Water Data'!F62))),'Data Summary'!CC68="Yes"),OFFSET('Water Data'!$F$7,0,10*ROW('Water Data'!F62)),NA())</f>
        <v>#N/A</v>
      </c>
      <c r="O68" s="119" t="e">
        <f ca="1">+IF(AND(ISNUMBER(OFFSET('Water Data'!$F$10,0,10*ROW('Water Data'!F62))),'Data Summary'!CD68="Yes"),OFFSET('Water Data'!$F$10,0,10*ROW('Water Data'!F62)),NA())</f>
        <v>#N/A</v>
      </c>
      <c r="P68" s="119" t="e">
        <f ca="1">+IF(AND(ISNUMBER(OFFSET('Water Data'!$G$5,0,10*ROW('Water Data'!G62))),'Data Summary'!CE68="Yes"),100-OFFSET('Water Data'!$G$5,0,10*ROW('Water Data'!G62)),NA())</f>
        <v>#N/A</v>
      </c>
      <c r="Q68" s="119" t="e">
        <f ca="1">+IF(AND(ISNUMBER(OFFSET('Water Data'!$G$7,0,10*ROW('Water Data'!G62))),'Data Summary'!CF68="Yes"),OFFSET('Water Data'!$G$7,0,10*ROW('Water Data'!G62)),NA())</f>
        <v>#N/A</v>
      </c>
      <c r="R68" s="119" t="e">
        <f ca="1">+IF(AND(ISNUMBER(OFFSET('Water Data'!$G$10,0,10*ROW('Water Data'!G62))),'Data Summary'!CG68="Yes"),OFFSET('Water Data'!$G$10,0,10*ROW('Water Data'!G62)),NA())</f>
        <v>#N/A</v>
      </c>
      <c r="S68" s="119" t="e">
        <f ca="1">+IF(AND(ISNUMBER(OFFSET('Water Data'!$H$5,0,10*ROW('Water Data'!H62))),'Data Summary'!CH68="Yes"),100-OFFSET('Water Data'!$H$5,0,10*ROW('Water Data'!H62)),NA())</f>
        <v>#N/A</v>
      </c>
      <c r="T68" s="119" t="e">
        <f ca="1">+IF(AND(ISNUMBER(OFFSET('Water Data'!$H$7,0,10*ROW('Water Data'!H62))),'Data Summary'!CI68="Yes"),OFFSET('Water Data'!$H$7,0,10*ROW('Water Data'!H62)),NA())</f>
        <v>#N/A</v>
      </c>
      <c r="U68" s="119" t="e">
        <f ca="1">+IF(AND(ISNUMBER(OFFSET('Water Data'!$H$10,0,10*ROW('Water Data'!H62))),'Data Summary'!CJ68="Yes"),OFFSET('Water Data'!$H$10,0,10*ROW('Water Data'!H62)),NA())</f>
        <v>#N/A</v>
      </c>
      <c r="V68" s="120" t="e">
        <f ca="1">+IF(AND(ISNUMBER(OFFSET('Sanitation Data'!$C$5,0,10*ROW('Sanitation Data'!C62))),'Data Summary'!CK68="Yes"),100-OFFSET('Sanitation Data'!$C$5,0,10*ROW('Sanitation Data'!C62)),NA())</f>
        <v>#N/A</v>
      </c>
      <c r="W68" s="120" t="e">
        <f ca="1">+IF(AND(ISNUMBER(OFFSET('Sanitation Data'!$C$7,0,10*ROW('Sanitation Data'!C62))),'Data Summary'!CL68="Yes"),OFFSET('Sanitation Data'!$C$7,0,10*ROW('Sanitation Data'!C62)),NA())</f>
        <v>#N/A</v>
      </c>
      <c r="X68" s="120" t="e">
        <f ca="1">+IF(AND(ISNUMBER(OFFSET('Sanitation Data'!$C$11,0,10*ROW('Sanitation Data'!C62))),'Data Summary'!CM68="Yes"),OFFSET('Sanitation Data'!$C$11,0,10*ROW('Sanitation Data'!C62)),NA())</f>
        <v>#N/A</v>
      </c>
      <c r="Y68" s="120" t="e">
        <f ca="1">+IF(AND(ISNUMBER(OFFSET('Sanitation Data'!$C$12,0,10*ROW('Sanitation Data'!C62))),'Data Summary'!CN68="Yes"),OFFSET('Sanitation Data'!$C$12,0,10*ROW('Sanitation Data'!C62)),NA())</f>
        <v>#N/A</v>
      </c>
      <c r="Z68" s="120" t="e">
        <f ca="1">+IF(AND(ISNUMBER(OFFSET('Sanitation Data'!$C$13,0,10*ROW('Sanitation Data'!C62))),'Data Summary'!CO68="Yes"),OFFSET('Sanitation Data'!$C$13,0,10*ROW('Sanitation Data'!C62)),NA())</f>
        <v>#N/A</v>
      </c>
      <c r="AA68" s="120" t="e">
        <f ca="1">+IF(AND(ISNUMBER(OFFSET('Sanitation Data'!$D$5,0,10*ROW('Sanitation Data'!D62))),'Data Summary'!CP68="Yes"),100-OFFSET('Sanitation Data'!$D$5,0,10*ROW('Sanitation Data'!D62)),NA())</f>
        <v>#N/A</v>
      </c>
      <c r="AB68" s="120" t="e">
        <f ca="1">+IF(AND(ISNUMBER(OFFSET('Sanitation Data'!$D$7,0,10*ROW('Sanitation Data'!D62))),'Data Summary'!CQ68="Yes"),OFFSET('Sanitation Data'!$D$7,0,10*ROW('Sanitation Data'!D62)),NA())</f>
        <v>#N/A</v>
      </c>
      <c r="AC68" s="120" t="e">
        <f ca="1">+IF(AND(ISNUMBER(OFFSET('Sanitation Data'!$D$11,0,10*ROW('Sanitation Data'!D62))),'Data Summary'!CR68="Yes"),OFFSET('Sanitation Data'!$D$11,0,10*ROW('Sanitation Data'!D62)),NA())</f>
        <v>#N/A</v>
      </c>
      <c r="AD68" s="120" t="e">
        <f ca="1">+IF(AND(ISNUMBER(OFFSET('Sanitation Data'!$D$12,0,10*ROW('Sanitation Data'!D62))),'Data Summary'!CS68="Yes"),OFFSET('Sanitation Data'!$D$12,0,10*ROW('Sanitation Data'!D62)),NA())</f>
        <v>#N/A</v>
      </c>
      <c r="AE68" s="120" t="e">
        <f ca="1">+IF(AND(ISNUMBER(OFFSET('Sanitation Data'!$D$13,0,10*ROW('Sanitation Data'!D62))),'Data Summary'!CT68="Yes"),OFFSET('Sanitation Data'!$D$13,0,10*ROW('Sanitation Data'!D62)),NA())</f>
        <v>#N/A</v>
      </c>
      <c r="AF68" s="120" t="e">
        <f ca="1">+IF(AND(ISNUMBER(OFFSET('Sanitation Data'!$E$5,0,10*ROW('Sanitation Data'!E62))),'Data Summary'!CU68="Yes"),100-OFFSET('Sanitation Data'!$E$5,0,10*ROW('Sanitation Data'!E62)),NA())</f>
        <v>#N/A</v>
      </c>
      <c r="AG68" s="120" t="e">
        <f ca="1">+IF(AND(ISNUMBER(OFFSET('Sanitation Data'!$E$7,0,10*ROW('Sanitation Data'!E62))),'Data Summary'!CV68="Yes"),OFFSET('Sanitation Data'!$E$7,0,10*ROW('Sanitation Data'!E62)),NA())</f>
        <v>#N/A</v>
      </c>
      <c r="AH68" s="120" t="e">
        <f ca="1">+IF(AND(ISNUMBER(OFFSET('Sanitation Data'!$E$11,0,10*ROW('Sanitation Data'!E62))),'Data Summary'!CW68="Yes"),OFFSET('Sanitation Data'!$E$11,0,10*ROW('Sanitation Data'!E62)),NA())</f>
        <v>#N/A</v>
      </c>
      <c r="AI68" s="120" t="e">
        <f ca="1">+IF(AND(ISNUMBER(OFFSET('Sanitation Data'!$E$12,0,10*ROW('Sanitation Data'!E62))),'Data Summary'!CX68="Yes"),OFFSET('Sanitation Data'!$E$12,0,10*ROW('Sanitation Data'!E62)),NA())</f>
        <v>#N/A</v>
      </c>
      <c r="AJ68" s="120" t="e">
        <f ca="1">+IF(AND(ISNUMBER(OFFSET('Sanitation Data'!$E$13,0,10*ROW('Sanitation Data'!E62))),'Data Summary'!CY68="Yes"),OFFSET('Sanitation Data'!$E$13,0,10*ROW('Sanitation Data'!E62)),NA())</f>
        <v>#N/A</v>
      </c>
      <c r="AK68" s="120" t="e">
        <f ca="1">+IF(AND(ISNUMBER(OFFSET('Sanitation Data'!$F$5,0,10*ROW('Sanitation Data'!F62))),'Data Summary'!CZ68="Yes"),100-OFFSET('Sanitation Data'!$F$5,0,10*ROW('Sanitation Data'!F62)),NA())</f>
        <v>#N/A</v>
      </c>
      <c r="AL68" s="120" t="e">
        <f ca="1">+IF(AND(ISNUMBER(OFFSET('Sanitation Data'!$F$7,0,10*ROW('Sanitation Data'!F62))),'Data Summary'!DA68="Yes"),OFFSET('Sanitation Data'!$F$7,0,10*ROW('Sanitation Data'!F62)),NA())</f>
        <v>#N/A</v>
      </c>
      <c r="AM68" s="120" t="e">
        <f ca="1">+IF(AND(ISNUMBER(OFFSET('Sanitation Data'!$F$11,0,10*ROW('Sanitation Data'!F62))),'Data Summary'!DB68="Yes"),OFFSET('Sanitation Data'!$F$11,0,10*ROW('Sanitation Data'!F62)),NA())</f>
        <v>#N/A</v>
      </c>
      <c r="AN68" s="120" t="e">
        <f ca="1">+IF(AND(ISNUMBER(OFFSET('Sanitation Data'!$F$12,0,10*ROW('Sanitation Data'!F62))),'Data Summary'!DC68="Yes"),OFFSET('Sanitation Data'!$F$12,0,10*ROW('Sanitation Data'!F62)),NA())</f>
        <v>#N/A</v>
      </c>
      <c r="AO68" s="120" t="e">
        <f ca="1">+IF(AND(ISNUMBER(OFFSET('Sanitation Data'!$F$13,0,10*ROW('Sanitation Data'!F62))),'Data Summary'!DD68="Yes"),OFFSET('Sanitation Data'!$F$13,0,10*ROW('Sanitation Data'!F62)),NA())</f>
        <v>#N/A</v>
      </c>
      <c r="AP68" s="120" t="e">
        <f ca="1">+IF(AND(ISNUMBER(OFFSET('Sanitation Data'!$G$5,0,10*ROW('Sanitation Data'!G62))),'Data Summary'!DE68="Yes"),100-OFFSET('Sanitation Data'!$G$5,0,10*ROW('Sanitation Data'!G62)),NA())</f>
        <v>#N/A</v>
      </c>
      <c r="AQ68" s="120" t="e">
        <f ca="1">+IF(AND(ISNUMBER(OFFSET('Sanitation Data'!$G$7,0,10*ROW('Sanitation Data'!G62))),'Data Summary'!DF68="Yes"),OFFSET('Sanitation Data'!$G$7,0,10*ROW('Sanitation Data'!G62)),NA())</f>
        <v>#N/A</v>
      </c>
      <c r="AR68" s="120" t="e">
        <f ca="1">+IF(AND(ISNUMBER(OFFSET('Sanitation Data'!$G$11,0,10*ROW('Sanitation Data'!G62))),'Data Summary'!DG68="Yes"),OFFSET('Sanitation Data'!$G$11,0,10*ROW('Sanitation Data'!G62)),NA())</f>
        <v>#N/A</v>
      </c>
      <c r="AS68" s="120" t="e">
        <f ca="1">+IF(AND(ISNUMBER(OFFSET('Sanitation Data'!$G$12,0,10*ROW('Sanitation Data'!G62))),'Data Summary'!DH68="Yes"),OFFSET('Sanitation Data'!$G$12,0,10*ROW('Sanitation Data'!G62)),NA())</f>
        <v>#N/A</v>
      </c>
      <c r="AT68" s="120" t="e">
        <f ca="1">+IF(AND(ISNUMBER(OFFSET('Sanitation Data'!$G$13,0,10*ROW('Sanitation Data'!G62))),'Data Summary'!DI68="Yes"),OFFSET('Sanitation Data'!$G$13,0,10*ROW('Sanitation Data'!G62)),NA())</f>
        <v>#N/A</v>
      </c>
      <c r="AU68" s="120" t="e">
        <f ca="1">+IF(AND(ISNUMBER(OFFSET('Sanitation Data'!$H$5,0,10*ROW('Sanitation Data'!H62))),'Data Summary'!DJ68="Yes"),100-OFFSET('Sanitation Data'!$H$5,0,10*ROW('Sanitation Data'!H62)),NA())</f>
        <v>#N/A</v>
      </c>
      <c r="AV68" s="120" t="e">
        <f ca="1">+IF(AND(ISNUMBER(OFFSET('Sanitation Data'!$H$7,0,10*ROW('Sanitation Data'!H62))),'Data Summary'!DK68="Yes"),OFFSET('Sanitation Data'!$H$7,0,10*ROW('Sanitation Data'!H62)),NA())</f>
        <v>#N/A</v>
      </c>
      <c r="AW68" s="120" t="e">
        <f ca="1">+IF(AND(ISNUMBER(OFFSET('Sanitation Data'!$H$11,0,10*ROW('Sanitation Data'!H62))),'Data Summary'!DL68="Yes"),OFFSET('Sanitation Data'!$H$11,0,10*ROW('Sanitation Data'!H62)),NA())</f>
        <v>#N/A</v>
      </c>
      <c r="AX68" s="120" t="e">
        <f ca="1">+IF(AND(ISNUMBER(OFFSET('Sanitation Data'!$H$12,0,10*ROW('Sanitation Data'!H62))),'Data Summary'!DM68="Yes"),OFFSET('Sanitation Data'!$H$12,0,10*ROW('Sanitation Data'!H62)),NA())</f>
        <v>#N/A</v>
      </c>
      <c r="AY68" s="120" t="e">
        <f ca="1">+IF(AND(ISNUMBER(OFFSET('Sanitation Data'!$H$13,0,10*ROW('Sanitation Data'!H62))),'Data Summary'!DN68="Yes"),OFFSET('Sanitation Data'!$H$13,0,10*ROW('Sanitation Data'!H62)),NA())</f>
        <v>#N/A</v>
      </c>
      <c r="AZ68" s="121" t="e">
        <f ca="1">+IF(AND(ISNUMBER(OFFSET('Hygiene Data'!$C$6,0,10*ROW('Hygiene Data'!C62))),'Data Summary'!DO68="Yes"),OFFSET('Hygiene Data'!$C$6,0,10*ROW('Hygiene Data'!C62)),NA())</f>
        <v>#N/A</v>
      </c>
      <c r="BA68" s="121" t="e">
        <f ca="1">+IF(AND(ISNUMBER(OFFSET('Hygiene Data'!$C$8,0,10*ROW('Hygiene Data'!C62))),'Data Summary'!DP68="Yes"),OFFSET('Hygiene Data'!$C$8,0,10*ROW('Hygiene Data'!C62)),NA())</f>
        <v>#N/A</v>
      </c>
      <c r="BB68" s="121" t="e">
        <f ca="1">+IF(AND(ISNUMBER(OFFSET('Hygiene Data'!$C$10,0,10*ROW('Hygiene Data'!C62))),'Data Summary'!DQ68="Yes"),OFFSET('Hygiene Data'!$C$10,0,10*ROW('Hygiene Data'!C62)),NA())</f>
        <v>#N/A</v>
      </c>
      <c r="BC68" s="121" t="e">
        <f ca="1">+IF(AND(ISNUMBER(OFFSET('Hygiene Data'!$D$6,0,10*ROW('Hygiene Data'!D62))),'Data Summary'!DR68="Yes"),OFFSET('Hygiene Data'!$D$6,0,10*ROW('Hygiene Data'!D62)),NA())</f>
        <v>#N/A</v>
      </c>
      <c r="BD68" s="121" t="e">
        <f ca="1">+IF(AND(ISNUMBER(OFFSET('Hygiene Data'!$D$8,0,10*ROW('Hygiene Data'!D62))),'Data Summary'!DS68="Yes"),OFFSET('Hygiene Data'!$D$8,0,10*ROW('Hygiene Data'!D62)),NA())</f>
        <v>#N/A</v>
      </c>
      <c r="BE68" s="121" t="e">
        <f ca="1">+IF(AND(ISNUMBER(OFFSET('Hygiene Data'!$D$10,0,10*ROW('Hygiene Data'!D62))),'Data Summary'!DT68="Yes"),OFFSET('Hygiene Data'!$D$10,0,10*ROW('Hygiene Data'!D62)),NA())</f>
        <v>#N/A</v>
      </c>
      <c r="BF68" s="121" t="e">
        <f ca="1">+IF(AND(ISNUMBER(OFFSET('Hygiene Data'!$E$6,0,10*ROW('Hygiene Data'!E62))),'Data Summary'!DU68="Yes"),OFFSET('Hygiene Data'!$E$6,0,10*ROW('Hygiene Data'!E62)),NA())</f>
        <v>#N/A</v>
      </c>
      <c r="BG68" s="121" t="e">
        <f ca="1">+IF(AND(ISNUMBER(OFFSET('Hygiene Data'!$E$8,0,10*ROW('Hygiene Data'!E62))),'Data Summary'!DV68="Yes"),OFFSET('Hygiene Data'!$E$8,0,10*ROW('Hygiene Data'!E62)),NA())</f>
        <v>#N/A</v>
      </c>
      <c r="BH68" s="121" t="e">
        <f ca="1">+IF(AND(ISNUMBER(OFFSET('Hygiene Data'!$E$10,0,10*ROW('Hygiene Data'!E62))),'Data Summary'!DW68="Yes"),OFFSET('Hygiene Data'!$E$10,0,10*ROW('Hygiene Data'!E62)),NA())</f>
        <v>#N/A</v>
      </c>
      <c r="BI68" s="121" t="e">
        <f ca="1">+IF(AND(ISNUMBER(OFFSET('Hygiene Data'!$F$6,0,10*ROW('Hygiene Data'!F62))),'Data Summary'!DX68="Yes"),OFFSET('Hygiene Data'!$F$6,0,10*ROW('Hygiene Data'!F62)),NA())</f>
        <v>#N/A</v>
      </c>
      <c r="BJ68" s="121" t="e">
        <f ca="1">+IF(AND(ISNUMBER(OFFSET('Hygiene Data'!$F$8,0,10*ROW('Hygiene Data'!F62))),'Data Summary'!DY68="Yes"),OFFSET('Hygiene Data'!$F$8,0,10*ROW('Hygiene Data'!F62)),NA())</f>
        <v>#N/A</v>
      </c>
      <c r="BK68" s="121" t="e">
        <f ca="1">+IF(AND(ISNUMBER(OFFSET('Hygiene Data'!$F$10,0,10*ROW('Hygiene Data'!F62))),'Data Summary'!DZ68="Yes"),OFFSET('Hygiene Data'!$F$10,0,10*ROW('Hygiene Data'!F62)),NA())</f>
        <v>#N/A</v>
      </c>
      <c r="BL68" s="121" t="e">
        <f ca="1">+IF(AND(ISNUMBER(OFFSET('Hygiene Data'!$G$6,0,10*ROW('Hygiene Data'!G62))),'Data Summary'!EA68="Yes"),OFFSET('Hygiene Data'!$G$6,0,10*ROW('Hygiene Data'!G62)),NA())</f>
        <v>#N/A</v>
      </c>
      <c r="BM68" s="121" t="e">
        <f ca="1">+IF(AND(ISNUMBER(OFFSET('Hygiene Data'!$G$8,0,10*ROW('Hygiene Data'!G62))),'Data Summary'!EB68="Yes"),OFFSET('Hygiene Data'!$G$8,0,10*ROW('Hygiene Data'!G62)),NA())</f>
        <v>#N/A</v>
      </c>
      <c r="BN68" s="121" t="e">
        <f ca="1">+IF(AND(ISNUMBER(OFFSET('Hygiene Data'!$G$10,0,10*ROW('Hygiene Data'!G62))),'Data Summary'!EC68="Yes"),OFFSET('Hygiene Data'!$G$10,0,10*ROW('Hygiene Data'!G62)),NA())</f>
        <v>#N/A</v>
      </c>
      <c r="BO68" s="121" t="e">
        <f ca="1">+IF(AND(ISNUMBER(OFFSET('Hygiene Data'!$H$6,0,10*ROW('Hygiene Data'!H62))),'Data Summary'!ED68="Yes"),OFFSET('Hygiene Data'!$H$6,0,10*ROW('Hygiene Data'!H62)),NA())</f>
        <v>#N/A</v>
      </c>
      <c r="BP68" s="121" t="e">
        <f ca="1">+IF(AND(ISNUMBER(OFFSET('Hygiene Data'!$H$8,0,10*ROW('Hygiene Data'!H62))),'Data Summary'!EE68="Yes"),OFFSET('Hygiene Data'!$H$8,0,10*ROW('Hygiene Data'!H62)),NA())</f>
        <v>#N/A</v>
      </c>
      <c r="BQ68" s="121" t="e">
        <f ca="1">+IF(AND(ISNUMBER(OFFSET('Hygiene Data'!$H$10,0,10*ROW('Hygiene Data'!H62))),'Data Summary'!EF68="Yes"),OFFSET('Hygiene Data'!$H$10,0,10*ROW('Hygiene Data'!H62)),NA())</f>
        <v>#N/A</v>
      </c>
    </row>
    <row r="69" spans="1:69" x14ac:dyDescent="0.2">
      <c r="A69" s="44" t="e">
        <f ca="1">+IF(OFFSET('Water Data'!$B$1,0,10*ROW('Water Data'!B63))="",NA(),OFFSET('Water Data'!$B$1,0,10*ROW('Water Data'!B63)))</f>
        <v>#N/A</v>
      </c>
      <c r="B69" s="44" t="e">
        <f ca="1">+IF(OFFSET('Water Data'!$A$3,0,10*ROW('Water Data'!A66))="",NA(),OFFSET('Water Data'!$A$3,0,10*ROW('Water Data'!A66)))</f>
        <v>#N/A</v>
      </c>
      <c r="C69" s="44" t="e">
        <f ca="1">+IF(OFFSET('Water Data'!$C$3,0,10*ROW('Water Data'!C66))="",NA(),OFFSET('Water Data'!$C$3,0,10*ROW('Water Data'!C66)))</f>
        <v>#N/A</v>
      </c>
      <c r="D69" s="119" t="e">
        <f ca="1">+IF(AND(ISNUMBER(OFFSET('Water Data'!$C$5,0,10*ROW('Water Data'!C63))),'Data Summary'!BS69="Yes"),100-OFFSET('Water Data'!$C$5,0,10*ROW('Water Data'!C63)),NA())</f>
        <v>#N/A</v>
      </c>
      <c r="E69" s="119" t="e">
        <f ca="1">+IF(AND(ISNUMBER(OFFSET('Water Data'!$C$7,0,10*ROW('Water Data'!C63))),'Data Summary'!BT69="Yes"),OFFSET('Water Data'!$C$7,0,10*ROW('Water Data'!C63)),NA())</f>
        <v>#N/A</v>
      </c>
      <c r="F69" s="119" t="e">
        <f ca="1">+IF(AND(ISNUMBER(OFFSET('Water Data'!$C$10,0,10*ROW('Water Data'!C63))),'Data Summary'!BU69="Yes"),OFFSET('Water Data'!$C$10,0,10*ROW('Water Data'!C63)),NA())</f>
        <v>#N/A</v>
      </c>
      <c r="G69" s="119" t="e">
        <f ca="1">+IF(AND(ISNUMBER(OFFSET('Water Data'!$D$5,0,10*ROW('Water Data'!D63))),'Data Summary'!BV69="Yes"),100-OFFSET('Water Data'!$D$5,0,10*ROW('Water Data'!D63)),NA())</f>
        <v>#N/A</v>
      </c>
      <c r="H69" s="119" t="e">
        <f ca="1">+IF(AND(ISNUMBER(OFFSET('Water Data'!$D$7,0,10*ROW('Water Data'!D63))),'Data Summary'!BW69="Yes"),OFFSET('Water Data'!$D$7,0,10*ROW('Water Data'!D63)),NA())</f>
        <v>#N/A</v>
      </c>
      <c r="I69" s="119" t="e">
        <f ca="1">+IF(AND(ISNUMBER(OFFSET('Water Data'!$D$10,0,10*ROW('Water Data'!D63))),'Data Summary'!BX69="Yes"),OFFSET('Water Data'!$D$10,0,10*ROW('Water Data'!D63)),NA())</f>
        <v>#N/A</v>
      </c>
      <c r="J69" s="119" t="e">
        <f ca="1">+IF(AND(ISNUMBER(OFFSET('Water Data'!$E$5,0,10*ROW('Water Data'!E63))),'Data Summary'!BY69="Yes"),100-OFFSET('Water Data'!$E$5,0,10*ROW('Water Data'!E63)),NA())</f>
        <v>#N/A</v>
      </c>
      <c r="K69" s="119" t="e">
        <f ca="1">+IF(AND(ISNUMBER(OFFSET('Water Data'!$E$7,0,10*ROW('Water Data'!E63))),'Data Summary'!BZ69="Yes"),OFFSET('Water Data'!$E$7,0,10*ROW('Water Data'!E63)),NA())</f>
        <v>#N/A</v>
      </c>
      <c r="L69" s="119" t="e">
        <f ca="1">+IF(AND(ISNUMBER(OFFSET('Water Data'!$E$10,0,10*ROW('Water Data'!E63))),'Data Summary'!CA69="Yes"),OFFSET('Water Data'!$E$10,0,10*ROW('Water Data'!E63)),NA())</f>
        <v>#N/A</v>
      </c>
      <c r="M69" s="119" t="e">
        <f ca="1">+IF(AND(ISNUMBER(OFFSET('Water Data'!$F$5,0,10*ROW('Water Data'!F63))),'Data Summary'!CB69="Yes"),100-OFFSET('Water Data'!$F$5,0,10*ROW('Water Data'!F63)),NA())</f>
        <v>#N/A</v>
      </c>
      <c r="N69" s="119" t="e">
        <f ca="1">+IF(AND(ISNUMBER(OFFSET('Water Data'!$F$7,0,10*ROW('Water Data'!F63))),'Data Summary'!CC69="Yes"),OFFSET('Water Data'!$F$7,0,10*ROW('Water Data'!F63)),NA())</f>
        <v>#N/A</v>
      </c>
      <c r="O69" s="119" t="e">
        <f ca="1">+IF(AND(ISNUMBER(OFFSET('Water Data'!$F$10,0,10*ROW('Water Data'!F63))),'Data Summary'!CD69="Yes"),OFFSET('Water Data'!$F$10,0,10*ROW('Water Data'!F63)),NA())</f>
        <v>#N/A</v>
      </c>
      <c r="P69" s="119" t="e">
        <f ca="1">+IF(AND(ISNUMBER(OFFSET('Water Data'!$G$5,0,10*ROW('Water Data'!G63))),'Data Summary'!CE69="Yes"),100-OFFSET('Water Data'!$G$5,0,10*ROW('Water Data'!G63)),NA())</f>
        <v>#N/A</v>
      </c>
      <c r="Q69" s="119" t="e">
        <f ca="1">+IF(AND(ISNUMBER(OFFSET('Water Data'!$G$7,0,10*ROW('Water Data'!G63))),'Data Summary'!CF69="Yes"),OFFSET('Water Data'!$G$7,0,10*ROW('Water Data'!G63)),NA())</f>
        <v>#N/A</v>
      </c>
      <c r="R69" s="119" t="e">
        <f ca="1">+IF(AND(ISNUMBER(OFFSET('Water Data'!$G$10,0,10*ROW('Water Data'!G63))),'Data Summary'!CG69="Yes"),OFFSET('Water Data'!$G$10,0,10*ROW('Water Data'!G63)),NA())</f>
        <v>#N/A</v>
      </c>
      <c r="S69" s="119" t="e">
        <f ca="1">+IF(AND(ISNUMBER(OFFSET('Water Data'!$H$5,0,10*ROW('Water Data'!H63))),'Data Summary'!CH69="Yes"),100-OFFSET('Water Data'!$H$5,0,10*ROW('Water Data'!H63)),NA())</f>
        <v>#N/A</v>
      </c>
      <c r="T69" s="119" t="e">
        <f ca="1">+IF(AND(ISNUMBER(OFFSET('Water Data'!$H$7,0,10*ROW('Water Data'!H63))),'Data Summary'!CI69="Yes"),OFFSET('Water Data'!$H$7,0,10*ROW('Water Data'!H63)),NA())</f>
        <v>#N/A</v>
      </c>
      <c r="U69" s="119" t="e">
        <f ca="1">+IF(AND(ISNUMBER(OFFSET('Water Data'!$H$10,0,10*ROW('Water Data'!H63))),'Data Summary'!CJ69="Yes"),OFFSET('Water Data'!$H$10,0,10*ROW('Water Data'!H63)),NA())</f>
        <v>#N/A</v>
      </c>
      <c r="V69" s="120" t="e">
        <f ca="1">+IF(AND(ISNUMBER(OFFSET('Sanitation Data'!$C$5,0,10*ROW('Sanitation Data'!C63))),'Data Summary'!CK69="Yes"),100-OFFSET('Sanitation Data'!$C$5,0,10*ROW('Sanitation Data'!C63)),NA())</f>
        <v>#N/A</v>
      </c>
      <c r="W69" s="120" t="e">
        <f ca="1">+IF(AND(ISNUMBER(OFFSET('Sanitation Data'!$C$7,0,10*ROW('Sanitation Data'!C63))),'Data Summary'!CL69="Yes"),OFFSET('Sanitation Data'!$C$7,0,10*ROW('Sanitation Data'!C63)),NA())</f>
        <v>#N/A</v>
      </c>
      <c r="X69" s="120" t="e">
        <f ca="1">+IF(AND(ISNUMBER(OFFSET('Sanitation Data'!$C$11,0,10*ROW('Sanitation Data'!C63))),'Data Summary'!CM69="Yes"),OFFSET('Sanitation Data'!$C$11,0,10*ROW('Sanitation Data'!C63)),NA())</f>
        <v>#N/A</v>
      </c>
      <c r="Y69" s="120" t="e">
        <f ca="1">+IF(AND(ISNUMBER(OFFSET('Sanitation Data'!$C$12,0,10*ROW('Sanitation Data'!C63))),'Data Summary'!CN69="Yes"),OFFSET('Sanitation Data'!$C$12,0,10*ROW('Sanitation Data'!C63)),NA())</f>
        <v>#N/A</v>
      </c>
      <c r="Z69" s="120" t="e">
        <f ca="1">+IF(AND(ISNUMBER(OFFSET('Sanitation Data'!$C$13,0,10*ROW('Sanitation Data'!C63))),'Data Summary'!CO69="Yes"),OFFSET('Sanitation Data'!$C$13,0,10*ROW('Sanitation Data'!C63)),NA())</f>
        <v>#N/A</v>
      </c>
      <c r="AA69" s="120" t="e">
        <f ca="1">+IF(AND(ISNUMBER(OFFSET('Sanitation Data'!$D$5,0,10*ROW('Sanitation Data'!D63))),'Data Summary'!CP69="Yes"),100-OFFSET('Sanitation Data'!$D$5,0,10*ROW('Sanitation Data'!D63)),NA())</f>
        <v>#N/A</v>
      </c>
      <c r="AB69" s="120" t="e">
        <f ca="1">+IF(AND(ISNUMBER(OFFSET('Sanitation Data'!$D$7,0,10*ROW('Sanitation Data'!D63))),'Data Summary'!CQ69="Yes"),OFFSET('Sanitation Data'!$D$7,0,10*ROW('Sanitation Data'!D63)),NA())</f>
        <v>#N/A</v>
      </c>
      <c r="AC69" s="120" t="e">
        <f ca="1">+IF(AND(ISNUMBER(OFFSET('Sanitation Data'!$D$11,0,10*ROW('Sanitation Data'!D63))),'Data Summary'!CR69="Yes"),OFFSET('Sanitation Data'!$D$11,0,10*ROW('Sanitation Data'!D63)),NA())</f>
        <v>#N/A</v>
      </c>
      <c r="AD69" s="120" t="e">
        <f ca="1">+IF(AND(ISNUMBER(OFFSET('Sanitation Data'!$D$12,0,10*ROW('Sanitation Data'!D63))),'Data Summary'!CS69="Yes"),OFFSET('Sanitation Data'!$D$12,0,10*ROW('Sanitation Data'!D63)),NA())</f>
        <v>#N/A</v>
      </c>
      <c r="AE69" s="120" t="e">
        <f ca="1">+IF(AND(ISNUMBER(OFFSET('Sanitation Data'!$D$13,0,10*ROW('Sanitation Data'!D63))),'Data Summary'!CT69="Yes"),OFFSET('Sanitation Data'!$D$13,0,10*ROW('Sanitation Data'!D63)),NA())</f>
        <v>#N/A</v>
      </c>
      <c r="AF69" s="120" t="e">
        <f ca="1">+IF(AND(ISNUMBER(OFFSET('Sanitation Data'!$E$5,0,10*ROW('Sanitation Data'!E63))),'Data Summary'!CU69="Yes"),100-OFFSET('Sanitation Data'!$E$5,0,10*ROW('Sanitation Data'!E63)),NA())</f>
        <v>#N/A</v>
      </c>
      <c r="AG69" s="120" t="e">
        <f ca="1">+IF(AND(ISNUMBER(OFFSET('Sanitation Data'!$E$7,0,10*ROW('Sanitation Data'!E63))),'Data Summary'!CV69="Yes"),OFFSET('Sanitation Data'!$E$7,0,10*ROW('Sanitation Data'!E63)),NA())</f>
        <v>#N/A</v>
      </c>
      <c r="AH69" s="120" t="e">
        <f ca="1">+IF(AND(ISNUMBER(OFFSET('Sanitation Data'!$E$11,0,10*ROW('Sanitation Data'!E63))),'Data Summary'!CW69="Yes"),OFFSET('Sanitation Data'!$E$11,0,10*ROW('Sanitation Data'!E63)),NA())</f>
        <v>#N/A</v>
      </c>
      <c r="AI69" s="120" t="e">
        <f ca="1">+IF(AND(ISNUMBER(OFFSET('Sanitation Data'!$E$12,0,10*ROW('Sanitation Data'!E63))),'Data Summary'!CX69="Yes"),OFFSET('Sanitation Data'!$E$12,0,10*ROW('Sanitation Data'!E63)),NA())</f>
        <v>#N/A</v>
      </c>
      <c r="AJ69" s="120" t="e">
        <f ca="1">+IF(AND(ISNUMBER(OFFSET('Sanitation Data'!$E$13,0,10*ROW('Sanitation Data'!E63))),'Data Summary'!CY69="Yes"),OFFSET('Sanitation Data'!$E$13,0,10*ROW('Sanitation Data'!E63)),NA())</f>
        <v>#N/A</v>
      </c>
      <c r="AK69" s="120" t="e">
        <f ca="1">+IF(AND(ISNUMBER(OFFSET('Sanitation Data'!$F$5,0,10*ROW('Sanitation Data'!F63))),'Data Summary'!CZ69="Yes"),100-OFFSET('Sanitation Data'!$F$5,0,10*ROW('Sanitation Data'!F63)),NA())</f>
        <v>#N/A</v>
      </c>
      <c r="AL69" s="120" t="e">
        <f ca="1">+IF(AND(ISNUMBER(OFFSET('Sanitation Data'!$F$7,0,10*ROW('Sanitation Data'!F63))),'Data Summary'!DA69="Yes"),OFFSET('Sanitation Data'!$F$7,0,10*ROW('Sanitation Data'!F63)),NA())</f>
        <v>#N/A</v>
      </c>
      <c r="AM69" s="120" t="e">
        <f ca="1">+IF(AND(ISNUMBER(OFFSET('Sanitation Data'!$F$11,0,10*ROW('Sanitation Data'!F63))),'Data Summary'!DB69="Yes"),OFFSET('Sanitation Data'!$F$11,0,10*ROW('Sanitation Data'!F63)),NA())</f>
        <v>#N/A</v>
      </c>
      <c r="AN69" s="120" t="e">
        <f ca="1">+IF(AND(ISNUMBER(OFFSET('Sanitation Data'!$F$12,0,10*ROW('Sanitation Data'!F63))),'Data Summary'!DC69="Yes"),OFFSET('Sanitation Data'!$F$12,0,10*ROW('Sanitation Data'!F63)),NA())</f>
        <v>#N/A</v>
      </c>
      <c r="AO69" s="120" t="e">
        <f ca="1">+IF(AND(ISNUMBER(OFFSET('Sanitation Data'!$F$13,0,10*ROW('Sanitation Data'!F63))),'Data Summary'!DD69="Yes"),OFFSET('Sanitation Data'!$F$13,0,10*ROW('Sanitation Data'!F63)),NA())</f>
        <v>#N/A</v>
      </c>
      <c r="AP69" s="120" t="e">
        <f ca="1">+IF(AND(ISNUMBER(OFFSET('Sanitation Data'!$G$5,0,10*ROW('Sanitation Data'!G63))),'Data Summary'!DE69="Yes"),100-OFFSET('Sanitation Data'!$G$5,0,10*ROW('Sanitation Data'!G63)),NA())</f>
        <v>#N/A</v>
      </c>
      <c r="AQ69" s="120" t="e">
        <f ca="1">+IF(AND(ISNUMBER(OFFSET('Sanitation Data'!$G$7,0,10*ROW('Sanitation Data'!G63))),'Data Summary'!DF69="Yes"),OFFSET('Sanitation Data'!$G$7,0,10*ROW('Sanitation Data'!G63)),NA())</f>
        <v>#N/A</v>
      </c>
      <c r="AR69" s="120" t="e">
        <f ca="1">+IF(AND(ISNUMBER(OFFSET('Sanitation Data'!$G$11,0,10*ROW('Sanitation Data'!G63))),'Data Summary'!DG69="Yes"),OFFSET('Sanitation Data'!$G$11,0,10*ROW('Sanitation Data'!G63)),NA())</f>
        <v>#N/A</v>
      </c>
      <c r="AS69" s="120" t="e">
        <f ca="1">+IF(AND(ISNUMBER(OFFSET('Sanitation Data'!$G$12,0,10*ROW('Sanitation Data'!G63))),'Data Summary'!DH69="Yes"),OFFSET('Sanitation Data'!$G$12,0,10*ROW('Sanitation Data'!G63)),NA())</f>
        <v>#N/A</v>
      </c>
      <c r="AT69" s="120" t="e">
        <f ca="1">+IF(AND(ISNUMBER(OFFSET('Sanitation Data'!$G$13,0,10*ROW('Sanitation Data'!G63))),'Data Summary'!DI69="Yes"),OFFSET('Sanitation Data'!$G$13,0,10*ROW('Sanitation Data'!G63)),NA())</f>
        <v>#N/A</v>
      </c>
      <c r="AU69" s="120" t="e">
        <f ca="1">+IF(AND(ISNUMBER(OFFSET('Sanitation Data'!$H$5,0,10*ROW('Sanitation Data'!H63))),'Data Summary'!DJ69="Yes"),100-OFFSET('Sanitation Data'!$H$5,0,10*ROW('Sanitation Data'!H63)),NA())</f>
        <v>#N/A</v>
      </c>
      <c r="AV69" s="120" t="e">
        <f ca="1">+IF(AND(ISNUMBER(OFFSET('Sanitation Data'!$H$7,0,10*ROW('Sanitation Data'!H63))),'Data Summary'!DK69="Yes"),OFFSET('Sanitation Data'!$H$7,0,10*ROW('Sanitation Data'!H63)),NA())</f>
        <v>#N/A</v>
      </c>
      <c r="AW69" s="120" t="e">
        <f ca="1">+IF(AND(ISNUMBER(OFFSET('Sanitation Data'!$H$11,0,10*ROW('Sanitation Data'!H63))),'Data Summary'!DL69="Yes"),OFFSET('Sanitation Data'!$H$11,0,10*ROW('Sanitation Data'!H63)),NA())</f>
        <v>#N/A</v>
      </c>
      <c r="AX69" s="120" t="e">
        <f ca="1">+IF(AND(ISNUMBER(OFFSET('Sanitation Data'!$H$12,0,10*ROW('Sanitation Data'!H63))),'Data Summary'!DM69="Yes"),OFFSET('Sanitation Data'!$H$12,0,10*ROW('Sanitation Data'!H63)),NA())</f>
        <v>#N/A</v>
      </c>
      <c r="AY69" s="120" t="e">
        <f ca="1">+IF(AND(ISNUMBER(OFFSET('Sanitation Data'!$H$13,0,10*ROW('Sanitation Data'!H63))),'Data Summary'!DN69="Yes"),OFFSET('Sanitation Data'!$H$13,0,10*ROW('Sanitation Data'!H63)),NA())</f>
        <v>#N/A</v>
      </c>
      <c r="AZ69" s="121" t="e">
        <f ca="1">+IF(AND(ISNUMBER(OFFSET('Hygiene Data'!$C$6,0,10*ROW('Hygiene Data'!C63))),'Data Summary'!DO69="Yes"),OFFSET('Hygiene Data'!$C$6,0,10*ROW('Hygiene Data'!C63)),NA())</f>
        <v>#N/A</v>
      </c>
      <c r="BA69" s="121" t="e">
        <f ca="1">+IF(AND(ISNUMBER(OFFSET('Hygiene Data'!$C$8,0,10*ROW('Hygiene Data'!C63))),'Data Summary'!DP69="Yes"),OFFSET('Hygiene Data'!$C$8,0,10*ROW('Hygiene Data'!C63)),NA())</f>
        <v>#N/A</v>
      </c>
      <c r="BB69" s="121" t="e">
        <f ca="1">+IF(AND(ISNUMBER(OFFSET('Hygiene Data'!$C$10,0,10*ROW('Hygiene Data'!C63))),'Data Summary'!DQ69="Yes"),OFFSET('Hygiene Data'!$C$10,0,10*ROW('Hygiene Data'!C63)),NA())</f>
        <v>#N/A</v>
      </c>
      <c r="BC69" s="121" t="e">
        <f ca="1">+IF(AND(ISNUMBER(OFFSET('Hygiene Data'!$D$6,0,10*ROW('Hygiene Data'!D63))),'Data Summary'!DR69="Yes"),OFFSET('Hygiene Data'!$D$6,0,10*ROW('Hygiene Data'!D63)),NA())</f>
        <v>#N/A</v>
      </c>
      <c r="BD69" s="121" t="e">
        <f ca="1">+IF(AND(ISNUMBER(OFFSET('Hygiene Data'!$D$8,0,10*ROW('Hygiene Data'!D63))),'Data Summary'!DS69="Yes"),OFFSET('Hygiene Data'!$D$8,0,10*ROW('Hygiene Data'!D63)),NA())</f>
        <v>#N/A</v>
      </c>
      <c r="BE69" s="121" t="e">
        <f ca="1">+IF(AND(ISNUMBER(OFFSET('Hygiene Data'!$D$10,0,10*ROW('Hygiene Data'!D63))),'Data Summary'!DT69="Yes"),OFFSET('Hygiene Data'!$D$10,0,10*ROW('Hygiene Data'!D63)),NA())</f>
        <v>#N/A</v>
      </c>
      <c r="BF69" s="121" t="e">
        <f ca="1">+IF(AND(ISNUMBER(OFFSET('Hygiene Data'!$E$6,0,10*ROW('Hygiene Data'!E63))),'Data Summary'!DU69="Yes"),OFFSET('Hygiene Data'!$E$6,0,10*ROW('Hygiene Data'!E63)),NA())</f>
        <v>#N/A</v>
      </c>
      <c r="BG69" s="121" t="e">
        <f ca="1">+IF(AND(ISNUMBER(OFFSET('Hygiene Data'!$E$8,0,10*ROW('Hygiene Data'!E63))),'Data Summary'!DV69="Yes"),OFFSET('Hygiene Data'!$E$8,0,10*ROW('Hygiene Data'!E63)),NA())</f>
        <v>#N/A</v>
      </c>
      <c r="BH69" s="121" t="e">
        <f ca="1">+IF(AND(ISNUMBER(OFFSET('Hygiene Data'!$E$10,0,10*ROW('Hygiene Data'!E63))),'Data Summary'!DW69="Yes"),OFFSET('Hygiene Data'!$E$10,0,10*ROW('Hygiene Data'!E63)),NA())</f>
        <v>#N/A</v>
      </c>
      <c r="BI69" s="121" t="e">
        <f ca="1">+IF(AND(ISNUMBER(OFFSET('Hygiene Data'!$F$6,0,10*ROW('Hygiene Data'!F63))),'Data Summary'!DX69="Yes"),OFFSET('Hygiene Data'!$F$6,0,10*ROW('Hygiene Data'!F63)),NA())</f>
        <v>#N/A</v>
      </c>
      <c r="BJ69" s="121" t="e">
        <f ca="1">+IF(AND(ISNUMBER(OFFSET('Hygiene Data'!$F$8,0,10*ROW('Hygiene Data'!F63))),'Data Summary'!DY69="Yes"),OFFSET('Hygiene Data'!$F$8,0,10*ROW('Hygiene Data'!F63)),NA())</f>
        <v>#N/A</v>
      </c>
      <c r="BK69" s="121" t="e">
        <f ca="1">+IF(AND(ISNUMBER(OFFSET('Hygiene Data'!$F$10,0,10*ROW('Hygiene Data'!F63))),'Data Summary'!DZ69="Yes"),OFFSET('Hygiene Data'!$F$10,0,10*ROW('Hygiene Data'!F63)),NA())</f>
        <v>#N/A</v>
      </c>
      <c r="BL69" s="121" t="e">
        <f ca="1">+IF(AND(ISNUMBER(OFFSET('Hygiene Data'!$G$6,0,10*ROW('Hygiene Data'!G63))),'Data Summary'!EA69="Yes"),OFFSET('Hygiene Data'!$G$6,0,10*ROW('Hygiene Data'!G63)),NA())</f>
        <v>#N/A</v>
      </c>
      <c r="BM69" s="121" t="e">
        <f ca="1">+IF(AND(ISNUMBER(OFFSET('Hygiene Data'!$G$8,0,10*ROW('Hygiene Data'!G63))),'Data Summary'!EB69="Yes"),OFFSET('Hygiene Data'!$G$8,0,10*ROW('Hygiene Data'!G63)),NA())</f>
        <v>#N/A</v>
      </c>
      <c r="BN69" s="121" t="e">
        <f ca="1">+IF(AND(ISNUMBER(OFFSET('Hygiene Data'!$G$10,0,10*ROW('Hygiene Data'!G63))),'Data Summary'!EC69="Yes"),OFFSET('Hygiene Data'!$G$10,0,10*ROW('Hygiene Data'!G63)),NA())</f>
        <v>#N/A</v>
      </c>
      <c r="BO69" s="121" t="e">
        <f ca="1">+IF(AND(ISNUMBER(OFFSET('Hygiene Data'!$H$6,0,10*ROW('Hygiene Data'!H63))),'Data Summary'!ED69="Yes"),OFFSET('Hygiene Data'!$H$6,0,10*ROW('Hygiene Data'!H63)),NA())</f>
        <v>#N/A</v>
      </c>
      <c r="BP69" s="121" t="e">
        <f ca="1">+IF(AND(ISNUMBER(OFFSET('Hygiene Data'!$H$8,0,10*ROW('Hygiene Data'!H63))),'Data Summary'!EE69="Yes"),OFFSET('Hygiene Data'!$H$8,0,10*ROW('Hygiene Data'!H63)),NA())</f>
        <v>#N/A</v>
      </c>
      <c r="BQ69" s="121" t="e">
        <f ca="1">+IF(AND(ISNUMBER(OFFSET('Hygiene Data'!$H$10,0,10*ROW('Hygiene Data'!H63))),'Data Summary'!EF69="Yes"),OFFSET('Hygiene Data'!$H$10,0,10*ROW('Hygiene Data'!H63)),NA())</f>
        <v>#N/A</v>
      </c>
    </row>
    <row r="70" spans="1:69" x14ac:dyDescent="0.2">
      <c r="A70" s="44" t="e">
        <f ca="1">+IF(OFFSET('Water Data'!$B$1,0,10*ROW('Water Data'!B64))="",NA(),OFFSET('Water Data'!$B$1,0,10*ROW('Water Data'!B64)))</f>
        <v>#N/A</v>
      </c>
      <c r="B70" s="44" t="e">
        <f ca="1">+IF(OFFSET('Water Data'!$A$3,0,10*ROW('Water Data'!A67))="",NA(),OFFSET('Water Data'!$A$3,0,10*ROW('Water Data'!A67)))</f>
        <v>#N/A</v>
      </c>
      <c r="C70" s="44" t="e">
        <f ca="1">+IF(OFFSET('Water Data'!$C$3,0,10*ROW('Water Data'!C67))="",NA(),OFFSET('Water Data'!$C$3,0,10*ROW('Water Data'!C67)))</f>
        <v>#N/A</v>
      </c>
      <c r="D70" s="119" t="e">
        <f ca="1">+IF(AND(ISNUMBER(OFFSET('Water Data'!$C$5,0,10*ROW('Water Data'!C64))),'Data Summary'!BS70="Yes"),100-OFFSET('Water Data'!$C$5,0,10*ROW('Water Data'!C64)),NA())</f>
        <v>#N/A</v>
      </c>
      <c r="E70" s="119" t="e">
        <f ca="1">+IF(AND(ISNUMBER(OFFSET('Water Data'!$C$7,0,10*ROW('Water Data'!C64))),'Data Summary'!BT70="Yes"),OFFSET('Water Data'!$C$7,0,10*ROW('Water Data'!C64)),NA())</f>
        <v>#N/A</v>
      </c>
      <c r="F70" s="119" t="e">
        <f ca="1">+IF(AND(ISNUMBER(OFFSET('Water Data'!$C$10,0,10*ROW('Water Data'!C64))),'Data Summary'!BU70="Yes"),OFFSET('Water Data'!$C$10,0,10*ROW('Water Data'!C64)),NA())</f>
        <v>#N/A</v>
      </c>
      <c r="G70" s="119" t="e">
        <f ca="1">+IF(AND(ISNUMBER(OFFSET('Water Data'!$D$5,0,10*ROW('Water Data'!D64))),'Data Summary'!BV70="Yes"),100-OFFSET('Water Data'!$D$5,0,10*ROW('Water Data'!D64)),NA())</f>
        <v>#N/A</v>
      </c>
      <c r="H70" s="119" t="e">
        <f ca="1">+IF(AND(ISNUMBER(OFFSET('Water Data'!$D$7,0,10*ROW('Water Data'!D64))),'Data Summary'!BW70="Yes"),OFFSET('Water Data'!$D$7,0,10*ROW('Water Data'!D64)),NA())</f>
        <v>#N/A</v>
      </c>
      <c r="I70" s="119" t="e">
        <f ca="1">+IF(AND(ISNUMBER(OFFSET('Water Data'!$D$10,0,10*ROW('Water Data'!D64))),'Data Summary'!BX70="Yes"),OFFSET('Water Data'!$D$10,0,10*ROW('Water Data'!D64)),NA())</f>
        <v>#N/A</v>
      </c>
      <c r="J70" s="119" t="e">
        <f ca="1">+IF(AND(ISNUMBER(OFFSET('Water Data'!$E$5,0,10*ROW('Water Data'!E64))),'Data Summary'!BY70="Yes"),100-OFFSET('Water Data'!$E$5,0,10*ROW('Water Data'!E64)),NA())</f>
        <v>#N/A</v>
      </c>
      <c r="K70" s="119" t="e">
        <f ca="1">+IF(AND(ISNUMBER(OFFSET('Water Data'!$E$7,0,10*ROW('Water Data'!E64))),'Data Summary'!BZ70="Yes"),OFFSET('Water Data'!$E$7,0,10*ROW('Water Data'!E64)),NA())</f>
        <v>#N/A</v>
      </c>
      <c r="L70" s="119" t="e">
        <f ca="1">+IF(AND(ISNUMBER(OFFSET('Water Data'!$E$10,0,10*ROW('Water Data'!E64))),'Data Summary'!CA70="Yes"),OFFSET('Water Data'!$E$10,0,10*ROW('Water Data'!E64)),NA())</f>
        <v>#N/A</v>
      </c>
      <c r="M70" s="119" t="e">
        <f ca="1">+IF(AND(ISNUMBER(OFFSET('Water Data'!$F$5,0,10*ROW('Water Data'!F64))),'Data Summary'!CB70="Yes"),100-OFFSET('Water Data'!$F$5,0,10*ROW('Water Data'!F64)),NA())</f>
        <v>#N/A</v>
      </c>
      <c r="N70" s="119" t="e">
        <f ca="1">+IF(AND(ISNUMBER(OFFSET('Water Data'!$F$7,0,10*ROW('Water Data'!F64))),'Data Summary'!CC70="Yes"),OFFSET('Water Data'!$F$7,0,10*ROW('Water Data'!F64)),NA())</f>
        <v>#N/A</v>
      </c>
      <c r="O70" s="119" t="e">
        <f ca="1">+IF(AND(ISNUMBER(OFFSET('Water Data'!$F$10,0,10*ROW('Water Data'!F64))),'Data Summary'!CD70="Yes"),OFFSET('Water Data'!$F$10,0,10*ROW('Water Data'!F64)),NA())</f>
        <v>#N/A</v>
      </c>
      <c r="P70" s="119" t="e">
        <f ca="1">+IF(AND(ISNUMBER(OFFSET('Water Data'!$G$5,0,10*ROW('Water Data'!G64))),'Data Summary'!CE70="Yes"),100-OFFSET('Water Data'!$G$5,0,10*ROW('Water Data'!G64)),NA())</f>
        <v>#N/A</v>
      </c>
      <c r="Q70" s="119" t="e">
        <f ca="1">+IF(AND(ISNUMBER(OFFSET('Water Data'!$G$7,0,10*ROW('Water Data'!G64))),'Data Summary'!CF70="Yes"),OFFSET('Water Data'!$G$7,0,10*ROW('Water Data'!G64)),NA())</f>
        <v>#N/A</v>
      </c>
      <c r="R70" s="119" t="e">
        <f ca="1">+IF(AND(ISNUMBER(OFFSET('Water Data'!$G$10,0,10*ROW('Water Data'!G64))),'Data Summary'!CG70="Yes"),OFFSET('Water Data'!$G$10,0,10*ROW('Water Data'!G64)),NA())</f>
        <v>#N/A</v>
      </c>
      <c r="S70" s="119" t="e">
        <f ca="1">+IF(AND(ISNUMBER(OFFSET('Water Data'!$H$5,0,10*ROW('Water Data'!H64))),'Data Summary'!CH70="Yes"),100-OFFSET('Water Data'!$H$5,0,10*ROW('Water Data'!H64)),NA())</f>
        <v>#N/A</v>
      </c>
      <c r="T70" s="119" t="e">
        <f ca="1">+IF(AND(ISNUMBER(OFFSET('Water Data'!$H$7,0,10*ROW('Water Data'!H64))),'Data Summary'!CI70="Yes"),OFFSET('Water Data'!$H$7,0,10*ROW('Water Data'!H64)),NA())</f>
        <v>#N/A</v>
      </c>
      <c r="U70" s="119" t="e">
        <f ca="1">+IF(AND(ISNUMBER(OFFSET('Water Data'!$H$10,0,10*ROW('Water Data'!H64))),'Data Summary'!CJ70="Yes"),OFFSET('Water Data'!$H$10,0,10*ROW('Water Data'!H64)),NA())</f>
        <v>#N/A</v>
      </c>
      <c r="V70" s="120" t="e">
        <f ca="1">+IF(AND(ISNUMBER(OFFSET('Sanitation Data'!$C$5,0,10*ROW('Sanitation Data'!C64))),'Data Summary'!CK70="Yes"),100-OFFSET('Sanitation Data'!$C$5,0,10*ROW('Sanitation Data'!C64)),NA())</f>
        <v>#N/A</v>
      </c>
      <c r="W70" s="120" t="e">
        <f ca="1">+IF(AND(ISNUMBER(OFFSET('Sanitation Data'!$C$7,0,10*ROW('Sanitation Data'!C64))),'Data Summary'!CL70="Yes"),OFFSET('Sanitation Data'!$C$7,0,10*ROW('Sanitation Data'!C64)),NA())</f>
        <v>#N/A</v>
      </c>
      <c r="X70" s="120" t="e">
        <f ca="1">+IF(AND(ISNUMBER(OFFSET('Sanitation Data'!$C$11,0,10*ROW('Sanitation Data'!C64))),'Data Summary'!CM70="Yes"),OFFSET('Sanitation Data'!$C$11,0,10*ROW('Sanitation Data'!C64)),NA())</f>
        <v>#N/A</v>
      </c>
      <c r="Y70" s="120" t="e">
        <f ca="1">+IF(AND(ISNUMBER(OFFSET('Sanitation Data'!$C$12,0,10*ROW('Sanitation Data'!C64))),'Data Summary'!CN70="Yes"),OFFSET('Sanitation Data'!$C$12,0,10*ROW('Sanitation Data'!C64)),NA())</f>
        <v>#N/A</v>
      </c>
      <c r="Z70" s="120" t="e">
        <f ca="1">+IF(AND(ISNUMBER(OFFSET('Sanitation Data'!$C$13,0,10*ROW('Sanitation Data'!C64))),'Data Summary'!CO70="Yes"),OFFSET('Sanitation Data'!$C$13,0,10*ROW('Sanitation Data'!C64)),NA())</f>
        <v>#N/A</v>
      </c>
      <c r="AA70" s="120" t="e">
        <f ca="1">+IF(AND(ISNUMBER(OFFSET('Sanitation Data'!$D$5,0,10*ROW('Sanitation Data'!D64))),'Data Summary'!CP70="Yes"),100-OFFSET('Sanitation Data'!$D$5,0,10*ROW('Sanitation Data'!D64)),NA())</f>
        <v>#N/A</v>
      </c>
      <c r="AB70" s="120" t="e">
        <f ca="1">+IF(AND(ISNUMBER(OFFSET('Sanitation Data'!$D$7,0,10*ROW('Sanitation Data'!D64))),'Data Summary'!CQ70="Yes"),OFFSET('Sanitation Data'!$D$7,0,10*ROW('Sanitation Data'!D64)),NA())</f>
        <v>#N/A</v>
      </c>
      <c r="AC70" s="120" t="e">
        <f ca="1">+IF(AND(ISNUMBER(OFFSET('Sanitation Data'!$D$11,0,10*ROW('Sanitation Data'!D64))),'Data Summary'!CR70="Yes"),OFFSET('Sanitation Data'!$D$11,0,10*ROW('Sanitation Data'!D64)),NA())</f>
        <v>#N/A</v>
      </c>
      <c r="AD70" s="120" t="e">
        <f ca="1">+IF(AND(ISNUMBER(OFFSET('Sanitation Data'!$D$12,0,10*ROW('Sanitation Data'!D64))),'Data Summary'!CS70="Yes"),OFFSET('Sanitation Data'!$D$12,0,10*ROW('Sanitation Data'!D64)),NA())</f>
        <v>#N/A</v>
      </c>
      <c r="AE70" s="120" t="e">
        <f ca="1">+IF(AND(ISNUMBER(OFFSET('Sanitation Data'!$D$13,0,10*ROW('Sanitation Data'!D64))),'Data Summary'!CT70="Yes"),OFFSET('Sanitation Data'!$D$13,0,10*ROW('Sanitation Data'!D64)),NA())</f>
        <v>#N/A</v>
      </c>
      <c r="AF70" s="120" t="e">
        <f ca="1">+IF(AND(ISNUMBER(OFFSET('Sanitation Data'!$E$5,0,10*ROW('Sanitation Data'!E64))),'Data Summary'!CU70="Yes"),100-OFFSET('Sanitation Data'!$E$5,0,10*ROW('Sanitation Data'!E64)),NA())</f>
        <v>#N/A</v>
      </c>
      <c r="AG70" s="120" t="e">
        <f ca="1">+IF(AND(ISNUMBER(OFFSET('Sanitation Data'!$E$7,0,10*ROW('Sanitation Data'!E64))),'Data Summary'!CV70="Yes"),OFFSET('Sanitation Data'!$E$7,0,10*ROW('Sanitation Data'!E64)),NA())</f>
        <v>#N/A</v>
      </c>
      <c r="AH70" s="120" t="e">
        <f ca="1">+IF(AND(ISNUMBER(OFFSET('Sanitation Data'!$E$11,0,10*ROW('Sanitation Data'!E64))),'Data Summary'!CW70="Yes"),OFFSET('Sanitation Data'!$E$11,0,10*ROW('Sanitation Data'!E64)),NA())</f>
        <v>#N/A</v>
      </c>
      <c r="AI70" s="120" t="e">
        <f ca="1">+IF(AND(ISNUMBER(OFFSET('Sanitation Data'!$E$12,0,10*ROW('Sanitation Data'!E64))),'Data Summary'!CX70="Yes"),OFFSET('Sanitation Data'!$E$12,0,10*ROW('Sanitation Data'!E64)),NA())</f>
        <v>#N/A</v>
      </c>
      <c r="AJ70" s="120" t="e">
        <f ca="1">+IF(AND(ISNUMBER(OFFSET('Sanitation Data'!$E$13,0,10*ROW('Sanitation Data'!E64))),'Data Summary'!CY70="Yes"),OFFSET('Sanitation Data'!$E$13,0,10*ROW('Sanitation Data'!E64)),NA())</f>
        <v>#N/A</v>
      </c>
      <c r="AK70" s="120" t="e">
        <f ca="1">+IF(AND(ISNUMBER(OFFSET('Sanitation Data'!$F$5,0,10*ROW('Sanitation Data'!F64))),'Data Summary'!CZ70="Yes"),100-OFFSET('Sanitation Data'!$F$5,0,10*ROW('Sanitation Data'!F64)),NA())</f>
        <v>#N/A</v>
      </c>
      <c r="AL70" s="120" t="e">
        <f ca="1">+IF(AND(ISNUMBER(OFFSET('Sanitation Data'!$F$7,0,10*ROW('Sanitation Data'!F64))),'Data Summary'!DA70="Yes"),OFFSET('Sanitation Data'!$F$7,0,10*ROW('Sanitation Data'!F64)),NA())</f>
        <v>#N/A</v>
      </c>
      <c r="AM70" s="120" t="e">
        <f ca="1">+IF(AND(ISNUMBER(OFFSET('Sanitation Data'!$F$11,0,10*ROW('Sanitation Data'!F64))),'Data Summary'!DB70="Yes"),OFFSET('Sanitation Data'!$F$11,0,10*ROW('Sanitation Data'!F64)),NA())</f>
        <v>#N/A</v>
      </c>
      <c r="AN70" s="120" t="e">
        <f ca="1">+IF(AND(ISNUMBER(OFFSET('Sanitation Data'!$F$12,0,10*ROW('Sanitation Data'!F64))),'Data Summary'!DC70="Yes"),OFFSET('Sanitation Data'!$F$12,0,10*ROW('Sanitation Data'!F64)),NA())</f>
        <v>#N/A</v>
      </c>
      <c r="AO70" s="120" t="e">
        <f ca="1">+IF(AND(ISNUMBER(OFFSET('Sanitation Data'!$F$13,0,10*ROW('Sanitation Data'!F64))),'Data Summary'!DD70="Yes"),OFFSET('Sanitation Data'!$F$13,0,10*ROW('Sanitation Data'!F64)),NA())</f>
        <v>#N/A</v>
      </c>
      <c r="AP70" s="120" t="e">
        <f ca="1">+IF(AND(ISNUMBER(OFFSET('Sanitation Data'!$G$5,0,10*ROW('Sanitation Data'!G64))),'Data Summary'!DE70="Yes"),100-OFFSET('Sanitation Data'!$G$5,0,10*ROW('Sanitation Data'!G64)),NA())</f>
        <v>#N/A</v>
      </c>
      <c r="AQ70" s="120" t="e">
        <f ca="1">+IF(AND(ISNUMBER(OFFSET('Sanitation Data'!$G$7,0,10*ROW('Sanitation Data'!G64))),'Data Summary'!DF70="Yes"),OFFSET('Sanitation Data'!$G$7,0,10*ROW('Sanitation Data'!G64)),NA())</f>
        <v>#N/A</v>
      </c>
      <c r="AR70" s="120" t="e">
        <f ca="1">+IF(AND(ISNUMBER(OFFSET('Sanitation Data'!$G$11,0,10*ROW('Sanitation Data'!G64))),'Data Summary'!DG70="Yes"),OFFSET('Sanitation Data'!$G$11,0,10*ROW('Sanitation Data'!G64)),NA())</f>
        <v>#N/A</v>
      </c>
      <c r="AS70" s="120" t="e">
        <f ca="1">+IF(AND(ISNUMBER(OFFSET('Sanitation Data'!$G$12,0,10*ROW('Sanitation Data'!G64))),'Data Summary'!DH70="Yes"),OFFSET('Sanitation Data'!$G$12,0,10*ROW('Sanitation Data'!G64)),NA())</f>
        <v>#N/A</v>
      </c>
      <c r="AT70" s="120" t="e">
        <f ca="1">+IF(AND(ISNUMBER(OFFSET('Sanitation Data'!$G$13,0,10*ROW('Sanitation Data'!G64))),'Data Summary'!DI70="Yes"),OFFSET('Sanitation Data'!$G$13,0,10*ROW('Sanitation Data'!G64)),NA())</f>
        <v>#N/A</v>
      </c>
      <c r="AU70" s="120" t="e">
        <f ca="1">+IF(AND(ISNUMBER(OFFSET('Sanitation Data'!$H$5,0,10*ROW('Sanitation Data'!H64))),'Data Summary'!DJ70="Yes"),100-OFFSET('Sanitation Data'!$H$5,0,10*ROW('Sanitation Data'!H64)),NA())</f>
        <v>#N/A</v>
      </c>
      <c r="AV70" s="120" t="e">
        <f ca="1">+IF(AND(ISNUMBER(OFFSET('Sanitation Data'!$H$7,0,10*ROW('Sanitation Data'!H64))),'Data Summary'!DK70="Yes"),OFFSET('Sanitation Data'!$H$7,0,10*ROW('Sanitation Data'!H64)),NA())</f>
        <v>#N/A</v>
      </c>
      <c r="AW70" s="120" t="e">
        <f ca="1">+IF(AND(ISNUMBER(OFFSET('Sanitation Data'!$H$11,0,10*ROW('Sanitation Data'!H64))),'Data Summary'!DL70="Yes"),OFFSET('Sanitation Data'!$H$11,0,10*ROW('Sanitation Data'!H64)),NA())</f>
        <v>#N/A</v>
      </c>
      <c r="AX70" s="120" t="e">
        <f ca="1">+IF(AND(ISNUMBER(OFFSET('Sanitation Data'!$H$12,0,10*ROW('Sanitation Data'!H64))),'Data Summary'!DM70="Yes"),OFFSET('Sanitation Data'!$H$12,0,10*ROW('Sanitation Data'!H64)),NA())</f>
        <v>#N/A</v>
      </c>
      <c r="AY70" s="120" t="e">
        <f ca="1">+IF(AND(ISNUMBER(OFFSET('Sanitation Data'!$H$13,0,10*ROW('Sanitation Data'!H64))),'Data Summary'!DN70="Yes"),OFFSET('Sanitation Data'!$H$13,0,10*ROW('Sanitation Data'!H64)),NA())</f>
        <v>#N/A</v>
      </c>
      <c r="AZ70" s="121" t="e">
        <f ca="1">+IF(AND(ISNUMBER(OFFSET('Hygiene Data'!$C$6,0,10*ROW('Hygiene Data'!C64))),'Data Summary'!DO70="Yes"),OFFSET('Hygiene Data'!$C$6,0,10*ROW('Hygiene Data'!C64)),NA())</f>
        <v>#N/A</v>
      </c>
      <c r="BA70" s="121" t="e">
        <f ca="1">+IF(AND(ISNUMBER(OFFSET('Hygiene Data'!$C$8,0,10*ROW('Hygiene Data'!C64))),'Data Summary'!DP70="Yes"),OFFSET('Hygiene Data'!$C$8,0,10*ROW('Hygiene Data'!C64)),NA())</f>
        <v>#N/A</v>
      </c>
      <c r="BB70" s="121" t="e">
        <f ca="1">+IF(AND(ISNUMBER(OFFSET('Hygiene Data'!$C$10,0,10*ROW('Hygiene Data'!C64))),'Data Summary'!DQ70="Yes"),OFFSET('Hygiene Data'!$C$10,0,10*ROW('Hygiene Data'!C64)),NA())</f>
        <v>#N/A</v>
      </c>
      <c r="BC70" s="121" t="e">
        <f ca="1">+IF(AND(ISNUMBER(OFFSET('Hygiene Data'!$D$6,0,10*ROW('Hygiene Data'!D64))),'Data Summary'!DR70="Yes"),OFFSET('Hygiene Data'!$D$6,0,10*ROW('Hygiene Data'!D64)),NA())</f>
        <v>#N/A</v>
      </c>
      <c r="BD70" s="121" t="e">
        <f ca="1">+IF(AND(ISNUMBER(OFFSET('Hygiene Data'!$D$8,0,10*ROW('Hygiene Data'!D64))),'Data Summary'!DS70="Yes"),OFFSET('Hygiene Data'!$D$8,0,10*ROW('Hygiene Data'!D64)),NA())</f>
        <v>#N/A</v>
      </c>
      <c r="BE70" s="121" t="e">
        <f ca="1">+IF(AND(ISNUMBER(OFFSET('Hygiene Data'!$D$10,0,10*ROW('Hygiene Data'!D64))),'Data Summary'!DT70="Yes"),OFFSET('Hygiene Data'!$D$10,0,10*ROW('Hygiene Data'!D64)),NA())</f>
        <v>#N/A</v>
      </c>
      <c r="BF70" s="121" t="e">
        <f ca="1">+IF(AND(ISNUMBER(OFFSET('Hygiene Data'!$E$6,0,10*ROW('Hygiene Data'!E64))),'Data Summary'!DU70="Yes"),OFFSET('Hygiene Data'!$E$6,0,10*ROW('Hygiene Data'!E64)),NA())</f>
        <v>#N/A</v>
      </c>
      <c r="BG70" s="121" t="e">
        <f ca="1">+IF(AND(ISNUMBER(OFFSET('Hygiene Data'!$E$8,0,10*ROW('Hygiene Data'!E64))),'Data Summary'!DV70="Yes"),OFFSET('Hygiene Data'!$E$8,0,10*ROW('Hygiene Data'!E64)),NA())</f>
        <v>#N/A</v>
      </c>
      <c r="BH70" s="121" t="e">
        <f ca="1">+IF(AND(ISNUMBER(OFFSET('Hygiene Data'!$E$10,0,10*ROW('Hygiene Data'!E64))),'Data Summary'!DW70="Yes"),OFFSET('Hygiene Data'!$E$10,0,10*ROW('Hygiene Data'!E64)),NA())</f>
        <v>#N/A</v>
      </c>
      <c r="BI70" s="121" t="e">
        <f ca="1">+IF(AND(ISNUMBER(OFFSET('Hygiene Data'!$F$6,0,10*ROW('Hygiene Data'!F64))),'Data Summary'!DX70="Yes"),OFFSET('Hygiene Data'!$F$6,0,10*ROW('Hygiene Data'!F64)),NA())</f>
        <v>#N/A</v>
      </c>
      <c r="BJ70" s="121" t="e">
        <f ca="1">+IF(AND(ISNUMBER(OFFSET('Hygiene Data'!$F$8,0,10*ROW('Hygiene Data'!F64))),'Data Summary'!DY70="Yes"),OFFSET('Hygiene Data'!$F$8,0,10*ROW('Hygiene Data'!F64)),NA())</f>
        <v>#N/A</v>
      </c>
      <c r="BK70" s="121" t="e">
        <f ca="1">+IF(AND(ISNUMBER(OFFSET('Hygiene Data'!$F$10,0,10*ROW('Hygiene Data'!F64))),'Data Summary'!DZ70="Yes"),OFFSET('Hygiene Data'!$F$10,0,10*ROW('Hygiene Data'!F64)),NA())</f>
        <v>#N/A</v>
      </c>
      <c r="BL70" s="121" t="e">
        <f ca="1">+IF(AND(ISNUMBER(OFFSET('Hygiene Data'!$G$6,0,10*ROW('Hygiene Data'!G64))),'Data Summary'!EA70="Yes"),OFFSET('Hygiene Data'!$G$6,0,10*ROW('Hygiene Data'!G64)),NA())</f>
        <v>#N/A</v>
      </c>
      <c r="BM70" s="121" t="e">
        <f ca="1">+IF(AND(ISNUMBER(OFFSET('Hygiene Data'!$G$8,0,10*ROW('Hygiene Data'!G64))),'Data Summary'!EB70="Yes"),OFFSET('Hygiene Data'!$G$8,0,10*ROW('Hygiene Data'!G64)),NA())</f>
        <v>#N/A</v>
      </c>
      <c r="BN70" s="121" t="e">
        <f ca="1">+IF(AND(ISNUMBER(OFFSET('Hygiene Data'!$G$10,0,10*ROW('Hygiene Data'!G64))),'Data Summary'!EC70="Yes"),OFFSET('Hygiene Data'!$G$10,0,10*ROW('Hygiene Data'!G64)),NA())</f>
        <v>#N/A</v>
      </c>
      <c r="BO70" s="121" t="e">
        <f ca="1">+IF(AND(ISNUMBER(OFFSET('Hygiene Data'!$H$6,0,10*ROW('Hygiene Data'!H64))),'Data Summary'!ED70="Yes"),OFFSET('Hygiene Data'!$H$6,0,10*ROW('Hygiene Data'!H64)),NA())</f>
        <v>#N/A</v>
      </c>
      <c r="BP70" s="121" t="e">
        <f ca="1">+IF(AND(ISNUMBER(OFFSET('Hygiene Data'!$H$8,0,10*ROW('Hygiene Data'!H64))),'Data Summary'!EE70="Yes"),OFFSET('Hygiene Data'!$H$8,0,10*ROW('Hygiene Data'!H64)),NA())</f>
        <v>#N/A</v>
      </c>
      <c r="BQ70" s="121" t="e">
        <f ca="1">+IF(AND(ISNUMBER(OFFSET('Hygiene Data'!$H$10,0,10*ROW('Hygiene Data'!H64))),'Data Summary'!EF70="Yes"),OFFSET('Hygiene Data'!$H$10,0,10*ROW('Hygiene Data'!H64)),NA())</f>
        <v>#N/A</v>
      </c>
    </row>
    <row r="71" spans="1:69" x14ac:dyDescent="0.2">
      <c r="A71" s="44" t="e">
        <f ca="1">+IF(OFFSET('Water Data'!$B$1,0,10*ROW('Water Data'!B65))="",NA(),OFFSET('Water Data'!$B$1,0,10*ROW('Water Data'!B65)))</f>
        <v>#N/A</v>
      </c>
      <c r="B71" s="44" t="e">
        <f ca="1">+IF(OFFSET('Water Data'!$A$3,0,10*ROW('Water Data'!A68))="",NA(),OFFSET('Water Data'!$A$3,0,10*ROW('Water Data'!A68)))</f>
        <v>#N/A</v>
      </c>
      <c r="C71" s="44" t="e">
        <f ca="1">+IF(OFFSET('Water Data'!$C$3,0,10*ROW('Water Data'!C68))="",NA(),OFFSET('Water Data'!$C$3,0,10*ROW('Water Data'!C68)))</f>
        <v>#N/A</v>
      </c>
      <c r="D71" s="119" t="e">
        <f ca="1">+IF(AND(ISNUMBER(OFFSET('Water Data'!$C$5,0,10*ROW('Water Data'!C65))),'Data Summary'!BS71="Yes"),100-OFFSET('Water Data'!$C$5,0,10*ROW('Water Data'!C65)),NA())</f>
        <v>#N/A</v>
      </c>
      <c r="E71" s="119" t="e">
        <f ca="1">+IF(AND(ISNUMBER(OFFSET('Water Data'!$C$7,0,10*ROW('Water Data'!C65))),'Data Summary'!BT71="Yes"),OFFSET('Water Data'!$C$7,0,10*ROW('Water Data'!C65)),NA())</f>
        <v>#N/A</v>
      </c>
      <c r="F71" s="119" t="e">
        <f ca="1">+IF(AND(ISNUMBER(OFFSET('Water Data'!$C$10,0,10*ROW('Water Data'!C65))),'Data Summary'!BU71="Yes"),OFFSET('Water Data'!$C$10,0,10*ROW('Water Data'!C65)),NA())</f>
        <v>#N/A</v>
      </c>
      <c r="G71" s="119" t="e">
        <f ca="1">+IF(AND(ISNUMBER(OFFSET('Water Data'!$D$5,0,10*ROW('Water Data'!D65))),'Data Summary'!BV71="Yes"),100-OFFSET('Water Data'!$D$5,0,10*ROW('Water Data'!D65)),NA())</f>
        <v>#N/A</v>
      </c>
      <c r="H71" s="119" t="e">
        <f ca="1">+IF(AND(ISNUMBER(OFFSET('Water Data'!$D$7,0,10*ROW('Water Data'!D65))),'Data Summary'!BW71="Yes"),OFFSET('Water Data'!$D$7,0,10*ROW('Water Data'!D65)),NA())</f>
        <v>#N/A</v>
      </c>
      <c r="I71" s="119" t="e">
        <f ca="1">+IF(AND(ISNUMBER(OFFSET('Water Data'!$D$10,0,10*ROW('Water Data'!D65))),'Data Summary'!BX71="Yes"),OFFSET('Water Data'!$D$10,0,10*ROW('Water Data'!D65)),NA())</f>
        <v>#N/A</v>
      </c>
      <c r="J71" s="119" t="e">
        <f ca="1">+IF(AND(ISNUMBER(OFFSET('Water Data'!$E$5,0,10*ROW('Water Data'!E65))),'Data Summary'!BY71="Yes"),100-OFFSET('Water Data'!$E$5,0,10*ROW('Water Data'!E65)),NA())</f>
        <v>#N/A</v>
      </c>
      <c r="K71" s="119" t="e">
        <f ca="1">+IF(AND(ISNUMBER(OFFSET('Water Data'!$E$7,0,10*ROW('Water Data'!E65))),'Data Summary'!BZ71="Yes"),OFFSET('Water Data'!$E$7,0,10*ROW('Water Data'!E65)),NA())</f>
        <v>#N/A</v>
      </c>
      <c r="L71" s="119" t="e">
        <f ca="1">+IF(AND(ISNUMBER(OFFSET('Water Data'!$E$10,0,10*ROW('Water Data'!E65))),'Data Summary'!CA71="Yes"),OFFSET('Water Data'!$E$10,0,10*ROW('Water Data'!E65)),NA())</f>
        <v>#N/A</v>
      </c>
      <c r="M71" s="119" t="e">
        <f ca="1">+IF(AND(ISNUMBER(OFFSET('Water Data'!$F$5,0,10*ROW('Water Data'!F65))),'Data Summary'!CB71="Yes"),100-OFFSET('Water Data'!$F$5,0,10*ROW('Water Data'!F65)),NA())</f>
        <v>#N/A</v>
      </c>
      <c r="N71" s="119" t="e">
        <f ca="1">+IF(AND(ISNUMBER(OFFSET('Water Data'!$F$7,0,10*ROW('Water Data'!F65))),'Data Summary'!CC71="Yes"),OFFSET('Water Data'!$F$7,0,10*ROW('Water Data'!F65)),NA())</f>
        <v>#N/A</v>
      </c>
      <c r="O71" s="119" t="e">
        <f ca="1">+IF(AND(ISNUMBER(OFFSET('Water Data'!$F$10,0,10*ROW('Water Data'!F65))),'Data Summary'!CD71="Yes"),OFFSET('Water Data'!$F$10,0,10*ROW('Water Data'!F65)),NA())</f>
        <v>#N/A</v>
      </c>
      <c r="P71" s="119" t="e">
        <f ca="1">+IF(AND(ISNUMBER(OFFSET('Water Data'!$G$5,0,10*ROW('Water Data'!G65))),'Data Summary'!CE71="Yes"),100-OFFSET('Water Data'!$G$5,0,10*ROW('Water Data'!G65)),NA())</f>
        <v>#N/A</v>
      </c>
      <c r="Q71" s="119" t="e">
        <f ca="1">+IF(AND(ISNUMBER(OFFSET('Water Data'!$G$7,0,10*ROW('Water Data'!G65))),'Data Summary'!CF71="Yes"),OFFSET('Water Data'!$G$7,0,10*ROW('Water Data'!G65)),NA())</f>
        <v>#N/A</v>
      </c>
      <c r="R71" s="119" t="e">
        <f ca="1">+IF(AND(ISNUMBER(OFFSET('Water Data'!$G$10,0,10*ROW('Water Data'!G65))),'Data Summary'!CG71="Yes"),OFFSET('Water Data'!$G$10,0,10*ROW('Water Data'!G65)),NA())</f>
        <v>#N/A</v>
      </c>
      <c r="S71" s="119" t="e">
        <f ca="1">+IF(AND(ISNUMBER(OFFSET('Water Data'!$H$5,0,10*ROW('Water Data'!H65))),'Data Summary'!CH71="Yes"),100-OFFSET('Water Data'!$H$5,0,10*ROW('Water Data'!H65)),NA())</f>
        <v>#N/A</v>
      </c>
      <c r="T71" s="119" t="e">
        <f ca="1">+IF(AND(ISNUMBER(OFFSET('Water Data'!$H$7,0,10*ROW('Water Data'!H65))),'Data Summary'!CI71="Yes"),OFFSET('Water Data'!$H$7,0,10*ROW('Water Data'!H65)),NA())</f>
        <v>#N/A</v>
      </c>
      <c r="U71" s="119" t="e">
        <f ca="1">+IF(AND(ISNUMBER(OFFSET('Water Data'!$H$10,0,10*ROW('Water Data'!H65))),'Data Summary'!CJ71="Yes"),OFFSET('Water Data'!$H$10,0,10*ROW('Water Data'!H65)),NA())</f>
        <v>#N/A</v>
      </c>
      <c r="V71" s="120" t="e">
        <f ca="1">+IF(AND(ISNUMBER(OFFSET('Sanitation Data'!$C$5,0,10*ROW('Sanitation Data'!C65))),'Data Summary'!CK71="Yes"),100-OFFSET('Sanitation Data'!$C$5,0,10*ROW('Sanitation Data'!C65)),NA())</f>
        <v>#N/A</v>
      </c>
      <c r="W71" s="120" t="e">
        <f ca="1">+IF(AND(ISNUMBER(OFFSET('Sanitation Data'!$C$7,0,10*ROW('Sanitation Data'!C65))),'Data Summary'!CL71="Yes"),OFFSET('Sanitation Data'!$C$7,0,10*ROW('Sanitation Data'!C65)),NA())</f>
        <v>#N/A</v>
      </c>
      <c r="X71" s="120" t="e">
        <f ca="1">+IF(AND(ISNUMBER(OFFSET('Sanitation Data'!$C$11,0,10*ROW('Sanitation Data'!C65))),'Data Summary'!CM71="Yes"),OFFSET('Sanitation Data'!$C$11,0,10*ROW('Sanitation Data'!C65)),NA())</f>
        <v>#N/A</v>
      </c>
      <c r="Y71" s="120" t="e">
        <f ca="1">+IF(AND(ISNUMBER(OFFSET('Sanitation Data'!$C$12,0,10*ROW('Sanitation Data'!C65))),'Data Summary'!CN71="Yes"),OFFSET('Sanitation Data'!$C$12,0,10*ROW('Sanitation Data'!C65)),NA())</f>
        <v>#N/A</v>
      </c>
      <c r="Z71" s="120" t="e">
        <f ca="1">+IF(AND(ISNUMBER(OFFSET('Sanitation Data'!$C$13,0,10*ROW('Sanitation Data'!C65))),'Data Summary'!CO71="Yes"),OFFSET('Sanitation Data'!$C$13,0,10*ROW('Sanitation Data'!C65)),NA())</f>
        <v>#N/A</v>
      </c>
      <c r="AA71" s="120" t="e">
        <f ca="1">+IF(AND(ISNUMBER(OFFSET('Sanitation Data'!$D$5,0,10*ROW('Sanitation Data'!D65))),'Data Summary'!CP71="Yes"),100-OFFSET('Sanitation Data'!$D$5,0,10*ROW('Sanitation Data'!D65)),NA())</f>
        <v>#N/A</v>
      </c>
      <c r="AB71" s="120" t="e">
        <f ca="1">+IF(AND(ISNUMBER(OFFSET('Sanitation Data'!$D$7,0,10*ROW('Sanitation Data'!D65))),'Data Summary'!CQ71="Yes"),OFFSET('Sanitation Data'!$D$7,0,10*ROW('Sanitation Data'!D65)),NA())</f>
        <v>#N/A</v>
      </c>
      <c r="AC71" s="120" t="e">
        <f ca="1">+IF(AND(ISNUMBER(OFFSET('Sanitation Data'!$D$11,0,10*ROW('Sanitation Data'!D65))),'Data Summary'!CR71="Yes"),OFFSET('Sanitation Data'!$D$11,0,10*ROW('Sanitation Data'!D65)),NA())</f>
        <v>#N/A</v>
      </c>
      <c r="AD71" s="120" t="e">
        <f ca="1">+IF(AND(ISNUMBER(OFFSET('Sanitation Data'!$D$12,0,10*ROW('Sanitation Data'!D65))),'Data Summary'!CS71="Yes"),OFFSET('Sanitation Data'!$D$12,0,10*ROW('Sanitation Data'!D65)),NA())</f>
        <v>#N/A</v>
      </c>
      <c r="AE71" s="120" t="e">
        <f ca="1">+IF(AND(ISNUMBER(OFFSET('Sanitation Data'!$D$13,0,10*ROW('Sanitation Data'!D65))),'Data Summary'!CT71="Yes"),OFFSET('Sanitation Data'!$D$13,0,10*ROW('Sanitation Data'!D65)),NA())</f>
        <v>#N/A</v>
      </c>
      <c r="AF71" s="120" t="e">
        <f ca="1">+IF(AND(ISNUMBER(OFFSET('Sanitation Data'!$E$5,0,10*ROW('Sanitation Data'!E65))),'Data Summary'!CU71="Yes"),100-OFFSET('Sanitation Data'!$E$5,0,10*ROW('Sanitation Data'!E65)),NA())</f>
        <v>#N/A</v>
      </c>
      <c r="AG71" s="120" t="e">
        <f ca="1">+IF(AND(ISNUMBER(OFFSET('Sanitation Data'!$E$7,0,10*ROW('Sanitation Data'!E65))),'Data Summary'!CV71="Yes"),OFFSET('Sanitation Data'!$E$7,0,10*ROW('Sanitation Data'!E65)),NA())</f>
        <v>#N/A</v>
      </c>
      <c r="AH71" s="120" t="e">
        <f ca="1">+IF(AND(ISNUMBER(OFFSET('Sanitation Data'!$E$11,0,10*ROW('Sanitation Data'!E65))),'Data Summary'!CW71="Yes"),OFFSET('Sanitation Data'!$E$11,0,10*ROW('Sanitation Data'!E65)),NA())</f>
        <v>#N/A</v>
      </c>
      <c r="AI71" s="120" t="e">
        <f ca="1">+IF(AND(ISNUMBER(OFFSET('Sanitation Data'!$E$12,0,10*ROW('Sanitation Data'!E65))),'Data Summary'!CX71="Yes"),OFFSET('Sanitation Data'!$E$12,0,10*ROW('Sanitation Data'!E65)),NA())</f>
        <v>#N/A</v>
      </c>
      <c r="AJ71" s="120" t="e">
        <f ca="1">+IF(AND(ISNUMBER(OFFSET('Sanitation Data'!$E$13,0,10*ROW('Sanitation Data'!E65))),'Data Summary'!CY71="Yes"),OFFSET('Sanitation Data'!$E$13,0,10*ROW('Sanitation Data'!E65)),NA())</f>
        <v>#N/A</v>
      </c>
      <c r="AK71" s="120" t="e">
        <f ca="1">+IF(AND(ISNUMBER(OFFSET('Sanitation Data'!$F$5,0,10*ROW('Sanitation Data'!F65))),'Data Summary'!CZ71="Yes"),100-OFFSET('Sanitation Data'!$F$5,0,10*ROW('Sanitation Data'!F65)),NA())</f>
        <v>#N/A</v>
      </c>
      <c r="AL71" s="120" t="e">
        <f ca="1">+IF(AND(ISNUMBER(OFFSET('Sanitation Data'!$F$7,0,10*ROW('Sanitation Data'!F65))),'Data Summary'!DA71="Yes"),OFFSET('Sanitation Data'!$F$7,0,10*ROW('Sanitation Data'!F65)),NA())</f>
        <v>#N/A</v>
      </c>
      <c r="AM71" s="120" t="e">
        <f ca="1">+IF(AND(ISNUMBER(OFFSET('Sanitation Data'!$F$11,0,10*ROW('Sanitation Data'!F65))),'Data Summary'!DB71="Yes"),OFFSET('Sanitation Data'!$F$11,0,10*ROW('Sanitation Data'!F65)),NA())</f>
        <v>#N/A</v>
      </c>
      <c r="AN71" s="120" t="e">
        <f ca="1">+IF(AND(ISNUMBER(OFFSET('Sanitation Data'!$F$12,0,10*ROW('Sanitation Data'!F65))),'Data Summary'!DC71="Yes"),OFFSET('Sanitation Data'!$F$12,0,10*ROW('Sanitation Data'!F65)),NA())</f>
        <v>#N/A</v>
      </c>
      <c r="AO71" s="120" t="e">
        <f ca="1">+IF(AND(ISNUMBER(OFFSET('Sanitation Data'!$F$13,0,10*ROW('Sanitation Data'!F65))),'Data Summary'!DD71="Yes"),OFFSET('Sanitation Data'!$F$13,0,10*ROW('Sanitation Data'!F65)),NA())</f>
        <v>#N/A</v>
      </c>
      <c r="AP71" s="120" t="e">
        <f ca="1">+IF(AND(ISNUMBER(OFFSET('Sanitation Data'!$G$5,0,10*ROW('Sanitation Data'!G65))),'Data Summary'!DE71="Yes"),100-OFFSET('Sanitation Data'!$G$5,0,10*ROW('Sanitation Data'!G65)),NA())</f>
        <v>#N/A</v>
      </c>
      <c r="AQ71" s="120" t="e">
        <f ca="1">+IF(AND(ISNUMBER(OFFSET('Sanitation Data'!$G$7,0,10*ROW('Sanitation Data'!G65))),'Data Summary'!DF71="Yes"),OFFSET('Sanitation Data'!$G$7,0,10*ROW('Sanitation Data'!G65)),NA())</f>
        <v>#N/A</v>
      </c>
      <c r="AR71" s="120" t="e">
        <f ca="1">+IF(AND(ISNUMBER(OFFSET('Sanitation Data'!$G$11,0,10*ROW('Sanitation Data'!G65))),'Data Summary'!DG71="Yes"),OFFSET('Sanitation Data'!$G$11,0,10*ROW('Sanitation Data'!G65)),NA())</f>
        <v>#N/A</v>
      </c>
      <c r="AS71" s="120" t="e">
        <f ca="1">+IF(AND(ISNUMBER(OFFSET('Sanitation Data'!$G$12,0,10*ROW('Sanitation Data'!G65))),'Data Summary'!DH71="Yes"),OFFSET('Sanitation Data'!$G$12,0,10*ROW('Sanitation Data'!G65)),NA())</f>
        <v>#N/A</v>
      </c>
      <c r="AT71" s="120" t="e">
        <f ca="1">+IF(AND(ISNUMBER(OFFSET('Sanitation Data'!$G$13,0,10*ROW('Sanitation Data'!G65))),'Data Summary'!DI71="Yes"),OFFSET('Sanitation Data'!$G$13,0,10*ROW('Sanitation Data'!G65)),NA())</f>
        <v>#N/A</v>
      </c>
      <c r="AU71" s="120" t="e">
        <f ca="1">+IF(AND(ISNUMBER(OFFSET('Sanitation Data'!$H$5,0,10*ROW('Sanitation Data'!H65))),'Data Summary'!DJ71="Yes"),100-OFFSET('Sanitation Data'!$H$5,0,10*ROW('Sanitation Data'!H65)),NA())</f>
        <v>#N/A</v>
      </c>
      <c r="AV71" s="120" t="e">
        <f ca="1">+IF(AND(ISNUMBER(OFFSET('Sanitation Data'!$H$7,0,10*ROW('Sanitation Data'!H65))),'Data Summary'!DK71="Yes"),OFFSET('Sanitation Data'!$H$7,0,10*ROW('Sanitation Data'!H65)),NA())</f>
        <v>#N/A</v>
      </c>
      <c r="AW71" s="120" t="e">
        <f ca="1">+IF(AND(ISNUMBER(OFFSET('Sanitation Data'!$H$11,0,10*ROW('Sanitation Data'!H65))),'Data Summary'!DL71="Yes"),OFFSET('Sanitation Data'!$H$11,0,10*ROW('Sanitation Data'!H65)),NA())</f>
        <v>#N/A</v>
      </c>
      <c r="AX71" s="120" t="e">
        <f ca="1">+IF(AND(ISNUMBER(OFFSET('Sanitation Data'!$H$12,0,10*ROW('Sanitation Data'!H65))),'Data Summary'!DM71="Yes"),OFFSET('Sanitation Data'!$H$12,0,10*ROW('Sanitation Data'!H65)),NA())</f>
        <v>#N/A</v>
      </c>
      <c r="AY71" s="120" t="e">
        <f ca="1">+IF(AND(ISNUMBER(OFFSET('Sanitation Data'!$H$13,0,10*ROW('Sanitation Data'!H65))),'Data Summary'!DN71="Yes"),OFFSET('Sanitation Data'!$H$13,0,10*ROW('Sanitation Data'!H65)),NA())</f>
        <v>#N/A</v>
      </c>
      <c r="AZ71" s="121" t="e">
        <f ca="1">+IF(AND(ISNUMBER(OFFSET('Hygiene Data'!$C$6,0,10*ROW('Hygiene Data'!C65))),'Data Summary'!DO71="Yes"),OFFSET('Hygiene Data'!$C$6,0,10*ROW('Hygiene Data'!C65)),NA())</f>
        <v>#N/A</v>
      </c>
      <c r="BA71" s="121" t="e">
        <f ca="1">+IF(AND(ISNUMBER(OFFSET('Hygiene Data'!$C$8,0,10*ROW('Hygiene Data'!C65))),'Data Summary'!DP71="Yes"),OFFSET('Hygiene Data'!$C$8,0,10*ROW('Hygiene Data'!C65)),NA())</f>
        <v>#N/A</v>
      </c>
      <c r="BB71" s="121" t="e">
        <f ca="1">+IF(AND(ISNUMBER(OFFSET('Hygiene Data'!$C$10,0,10*ROW('Hygiene Data'!C65))),'Data Summary'!DQ71="Yes"),OFFSET('Hygiene Data'!$C$10,0,10*ROW('Hygiene Data'!C65)),NA())</f>
        <v>#N/A</v>
      </c>
      <c r="BC71" s="121" t="e">
        <f ca="1">+IF(AND(ISNUMBER(OFFSET('Hygiene Data'!$D$6,0,10*ROW('Hygiene Data'!D65))),'Data Summary'!DR71="Yes"),OFFSET('Hygiene Data'!$D$6,0,10*ROW('Hygiene Data'!D65)),NA())</f>
        <v>#N/A</v>
      </c>
      <c r="BD71" s="121" t="e">
        <f ca="1">+IF(AND(ISNUMBER(OFFSET('Hygiene Data'!$D$8,0,10*ROW('Hygiene Data'!D65))),'Data Summary'!DS71="Yes"),OFFSET('Hygiene Data'!$D$8,0,10*ROW('Hygiene Data'!D65)),NA())</f>
        <v>#N/A</v>
      </c>
      <c r="BE71" s="121" t="e">
        <f ca="1">+IF(AND(ISNUMBER(OFFSET('Hygiene Data'!$D$10,0,10*ROW('Hygiene Data'!D65))),'Data Summary'!DT71="Yes"),OFFSET('Hygiene Data'!$D$10,0,10*ROW('Hygiene Data'!D65)),NA())</f>
        <v>#N/A</v>
      </c>
      <c r="BF71" s="121" t="e">
        <f ca="1">+IF(AND(ISNUMBER(OFFSET('Hygiene Data'!$E$6,0,10*ROW('Hygiene Data'!E65))),'Data Summary'!DU71="Yes"),OFFSET('Hygiene Data'!$E$6,0,10*ROW('Hygiene Data'!E65)),NA())</f>
        <v>#N/A</v>
      </c>
      <c r="BG71" s="121" t="e">
        <f ca="1">+IF(AND(ISNUMBER(OFFSET('Hygiene Data'!$E$8,0,10*ROW('Hygiene Data'!E65))),'Data Summary'!DV71="Yes"),OFFSET('Hygiene Data'!$E$8,0,10*ROW('Hygiene Data'!E65)),NA())</f>
        <v>#N/A</v>
      </c>
      <c r="BH71" s="121" t="e">
        <f ca="1">+IF(AND(ISNUMBER(OFFSET('Hygiene Data'!$E$10,0,10*ROW('Hygiene Data'!E65))),'Data Summary'!DW71="Yes"),OFFSET('Hygiene Data'!$E$10,0,10*ROW('Hygiene Data'!E65)),NA())</f>
        <v>#N/A</v>
      </c>
      <c r="BI71" s="121" t="e">
        <f ca="1">+IF(AND(ISNUMBER(OFFSET('Hygiene Data'!$F$6,0,10*ROW('Hygiene Data'!F65))),'Data Summary'!DX71="Yes"),OFFSET('Hygiene Data'!$F$6,0,10*ROW('Hygiene Data'!F65)),NA())</f>
        <v>#N/A</v>
      </c>
      <c r="BJ71" s="121" t="e">
        <f ca="1">+IF(AND(ISNUMBER(OFFSET('Hygiene Data'!$F$8,0,10*ROW('Hygiene Data'!F65))),'Data Summary'!DY71="Yes"),OFFSET('Hygiene Data'!$F$8,0,10*ROW('Hygiene Data'!F65)),NA())</f>
        <v>#N/A</v>
      </c>
      <c r="BK71" s="121" t="e">
        <f ca="1">+IF(AND(ISNUMBER(OFFSET('Hygiene Data'!$F$10,0,10*ROW('Hygiene Data'!F65))),'Data Summary'!DZ71="Yes"),OFFSET('Hygiene Data'!$F$10,0,10*ROW('Hygiene Data'!F65)),NA())</f>
        <v>#N/A</v>
      </c>
      <c r="BL71" s="121" t="e">
        <f ca="1">+IF(AND(ISNUMBER(OFFSET('Hygiene Data'!$G$6,0,10*ROW('Hygiene Data'!G65))),'Data Summary'!EA71="Yes"),OFFSET('Hygiene Data'!$G$6,0,10*ROW('Hygiene Data'!G65)),NA())</f>
        <v>#N/A</v>
      </c>
      <c r="BM71" s="121" t="e">
        <f ca="1">+IF(AND(ISNUMBER(OFFSET('Hygiene Data'!$G$8,0,10*ROW('Hygiene Data'!G65))),'Data Summary'!EB71="Yes"),OFFSET('Hygiene Data'!$G$8,0,10*ROW('Hygiene Data'!G65)),NA())</f>
        <v>#N/A</v>
      </c>
      <c r="BN71" s="121" t="e">
        <f ca="1">+IF(AND(ISNUMBER(OFFSET('Hygiene Data'!$G$10,0,10*ROW('Hygiene Data'!G65))),'Data Summary'!EC71="Yes"),OFFSET('Hygiene Data'!$G$10,0,10*ROW('Hygiene Data'!G65)),NA())</f>
        <v>#N/A</v>
      </c>
      <c r="BO71" s="121" t="e">
        <f ca="1">+IF(AND(ISNUMBER(OFFSET('Hygiene Data'!$H$6,0,10*ROW('Hygiene Data'!H65))),'Data Summary'!ED71="Yes"),OFFSET('Hygiene Data'!$H$6,0,10*ROW('Hygiene Data'!H65)),NA())</f>
        <v>#N/A</v>
      </c>
      <c r="BP71" s="121" t="e">
        <f ca="1">+IF(AND(ISNUMBER(OFFSET('Hygiene Data'!$H$8,0,10*ROW('Hygiene Data'!H65))),'Data Summary'!EE71="Yes"),OFFSET('Hygiene Data'!$H$8,0,10*ROW('Hygiene Data'!H65)),NA())</f>
        <v>#N/A</v>
      </c>
      <c r="BQ71" s="121" t="e">
        <f ca="1">+IF(AND(ISNUMBER(OFFSET('Hygiene Data'!$H$10,0,10*ROW('Hygiene Data'!H65))),'Data Summary'!EF71="Yes"),OFFSET('Hygiene Data'!$H$10,0,10*ROW('Hygiene Data'!H65)),NA())</f>
        <v>#N/A</v>
      </c>
    </row>
    <row r="72" spans="1:69" x14ac:dyDescent="0.2">
      <c r="A72" s="44" t="e">
        <f ca="1">+IF(OFFSET('Water Data'!$B$1,0,10*ROW('Water Data'!B66))="",NA(),OFFSET('Water Data'!$B$1,0,10*ROW('Water Data'!B66)))</f>
        <v>#N/A</v>
      </c>
      <c r="B72" s="44" t="e">
        <f ca="1">+IF(OFFSET('Water Data'!$A$3,0,10*ROW('Water Data'!A69))="",NA(),OFFSET('Water Data'!$A$3,0,10*ROW('Water Data'!A69)))</f>
        <v>#N/A</v>
      </c>
      <c r="C72" s="44" t="e">
        <f ca="1">+IF(OFFSET('Water Data'!$C$3,0,10*ROW('Water Data'!C69))="",NA(),OFFSET('Water Data'!$C$3,0,10*ROW('Water Data'!C69)))</f>
        <v>#N/A</v>
      </c>
      <c r="D72" s="119" t="e">
        <f ca="1">+IF(AND(ISNUMBER(OFFSET('Water Data'!$C$5,0,10*ROW('Water Data'!C66))),'Data Summary'!BS72="Yes"),100-OFFSET('Water Data'!$C$5,0,10*ROW('Water Data'!C66)),NA())</f>
        <v>#N/A</v>
      </c>
      <c r="E72" s="119" t="e">
        <f ca="1">+IF(AND(ISNUMBER(OFFSET('Water Data'!$C$7,0,10*ROW('Water Data'!C66))),'Data Summary'!BT72="Yes"),OFFSET('Water Data'!$C$7,0,10*ROW('Water Data'!C66)),NA())</f>
        <v>#N/A</v>
      </c>
      <c r="F72" s="119" t="e">
        <f ca="1">+IF(AND(ISNUMBER(OFFSET('Water Data'!$C$10,0,10*ROW('Water Data'!C66))),'Data Summary'!BU72="Yes"),OFFSET('Water Data'!$C$10,0,10*ROW('Water Data'!C66)),NA())</f>
        <v>#N/A</v>
      </c>
      <c r="G72" s="119" t="e">
        <f ca="1">+IF(AND(ISNUMBER(OFFSET('Water Data'!$D$5,0,10*ROW('Water Data'!D66))),'Data Summary'!BV72="Yes"),100-OFFSET('Water Data'!$D$5,0,10*ROW('Water Data'!D66)),NA())</f>
        <v>#N/A</v>
      </c>
      <c r="H72" s="119" t="e">
        <f ca="1">+IF(AND(ISNUMBER(OFFSET('Water Data'!$D$7,0,10*ROW('Water Data'!D66))),'Data Summary'!BW72="Yes"),OFFSET('Water Data'!$D$7,0,10*ROW('Water Data'!D66)),NA())</f>
        <v>#N/A</v>
      </c>
      <c r="I72" s="119" t="e">
        <f ca="1">+IF(AND(ISNUMBER(OFFSET('Water Data'!$D$10,0,10*ROW('Water Data'!D66))),'Data Summary'!BX72="Yes"),OFFSET('Water Data'!$D$10,0,10*ROW('Water Data'!D66)),NA())</f>
        <v>#N/A</v>
      </c>
      <c r="J72" s="119" t="e">
        <f ca="1">+IF(AND(ISNUMBER(OFFSET('Water Data'!$E$5,0,10*ROW('Water Data'!E66))),'Data Summary'!BY72="Yes"),100-OFFSET('Water Data'!$E$5,0,10*ROW('Water Data'!E66)),NA())</f>
        <v>#N/A</v>
      </c>
      <c r="K72" s="119" t="e">
        <f ca="1">+IF(AND(ISNUMBER(OFFSET('Water Data'!$E$7,0,10*ROW('Water Data'!E66))),'Data Summary'!BZ72="Yes"),OFFSET('Water Data'!$E$7,0,10*ROW('Water Data'!E66)),NA())</f>
        <v>#N/A</v>
      </c>
      <c r="L72" s="119" t="e">
        <f ca="1">+IF(AND(ISNUMBER(OFFSET('Water Data'!$E$10,0,10*ROW('Water Data'!E66))),'Data Summary'!CA72="Yes"),OFFSET('Water Data'!$E$10,0,10*ROW('Water Data'!E66)),NA())</f>
        <v>#N/A</v>
      </c>
      <c r="M72" s="119" t="e">
        <f ca="1">+IF(AND(ISNUMBER(OFFSET('Water Data'!$F$5,0,10*ROW('Water Data'!F66))),'Data Summary'!CB72="Yes"),100-OFFSET('Water Data'!$F$5,0,10*ROW('Water Data'!F66)),NA())</f>
        <v>#N/A</v>
      </c>
      <c r="N72" s="119" t="e">
        <f ca="1">+IF(AND(ISNUMBER(OFFSET('Water Data'!$F$7,0,10*ROW('Water Data'!F66))),'Data Summary'!CC72="Yes"),OFFSET('Water Data'!$F$7,0,10*ROW('Water Data'!F66)),NA())</f>
        <v>#N/A</v>
      </c>
      <c r="O72" s="119" t="e">
        <f ca="1">+IF(AND(ISNUMBER(OFFSET('Water Data'!$F$10,0,10*ROW('Water Data'!F66))),'Data Summary'!CD72="Yes"),OFFSET('Water Data'!$F$10,0,10*ROW('Water Data'!F66)),NA())</f>
        <v>#N/A</v>
      </c>
      <c r="P72" s="119" t="e">
        <f ca="1">+IF(AND(ISNUMBER(OFFSET('Water Data'!$G$5,0,10*ROW('Water Data'!G66))),'Data Summary'!CE72="Yes"),100-OFFSET('Water Data'!$G$5,0,10*ROW('Water Data'!G66)),NA())</f>
        <v>#N/A</v>
      </c>
      <c r="Q72" s="119" t="e">
        <f ca="1">+IF(AND(ISNUMBER(OFFSET('Water Data'!$G$7,0,10*ROW('Water Data'!G66))),'Data Summary'!CF72="Yes"),OFFSET('Water Data'!$G$7,0,10*ROW('Water Data'!G66)),NA())</f>
        <v>#N/A</v>
      </c>
      <c r="R72" s="119" t="e">
        <f ca="1">+IF(AND(ISNUMBER(OFFSET('Water Data'!$G$10,0,10*ROW('Water Data'!G66))),'Data Summary'!CG72="Yes"),OFFSET('Water Data'!$G$10,0,10*ROW('Water Data'!G66)),NA())</f>
        <v>#N/A</v>
      </c>
      <c r="S72" s="119" t="e">
        <f ca="1">+IF(AND(ISNUMBER(OFFSET('Water Data'!$H$5,0,10*ROW('Water Data'!H66))),'Data Summary'!CH72="Yes"),100-OFFSET('Water Data'!$H$5,0,10*ROW('Water Data'!H66)),NA())</f>
        <v>#N/A</v>
      </c>
      <c r="T72" s="119" t="e">
        <f ca="1">+IF(AND(ISNUMBER(OFFSET('Water Data'!$H$7,0,10*ROW('Water Data'!H66))),'Data Summary'!CI72="Yes"),OFFSET('Water Data'!$H$7,0,10*ROW('Water Data'!H66)),NA())</f>
        <v>#N/A</v>
      </c>
      <c r="U72" s="119" t="e">
        <f ca="1">+IF(AND(ISNUMBER(OFFSET('Water Data'!$H$10,0,10*ROW('Water Data'!H66))),'Data Summary'!CJ72="Yes"),OFFSET('Water Data'!$H$10,0,10*ROW('Water Data'!H66)),NA())</f>
        <v>#N/A</v>
      </c>
      <c r="V72" s="120" t="e">
        <f ca="1">+IF(AND(ISNUMBER(OFFSET('Sanitation Data'!$C$5,0,10*ROW('Sanitation Data'!C66))),'Data Summary'!CK72="Yes"),100-OFFSET('Sanitation Data'!$C$5,0,10*ROW('Sanitation Data'!C66)),NA())</f>
        <v>#N/A</v>
      </c>
      <c r="W72" s="120" t="e">
        <f ca="1">+IF(AND(ISNUMBER(OFFSET('Sanitation Data'!$C$7,0,10*ROW('Sanitation Data'!C66))),'Data Summary'!CL72="Yes"),OFFSET('Sanitation Data'!$C$7,0,10*ROW('Sanitation Data'!C66)),NA())</f>
        <v>#N/A</v>
      </c>
      <c r="X72" s="120" t="e">
        <f ca="1">+IF(AND(ISNUMBER(OFFSET('Sanitation Data'!$C$11,0,10*ROW('Sanitation Data'!C66))),'Data Summary'!CM72="Yes"),OFFSET('Sanitation Data'!$C$11,0,10*ROW('Sanitation Data'!C66)),NA())</f>
        <v>#N/A</v>
      </c>
      <c r="Y72" s="120" t="e">
        <f ca="1">+IF(AND(ISNUMBER(OFFSET('Sanitation Data'!$C$12,0,10*ROW('Sanitation Data'!C66))),'Data Summary'!CN72="Yes"),OFFSET('Sanitation Data'!$C$12,0,10*ROW('Sanitation Data'!C66)),NA())</f>
        <v>#N/A</v>
      </c>
      <c r="Z72" s="120" t="e">
        <f ca="1">+IF(AND(ISNUMBER(OFFSET('Sanitation Data'!$C$13,0,10*ROW('Sanitation Data'!C66))),'Data Summary'!CO72="Yes"),OFFSET('Sanitation Data'!$C$13,0,10*ROW('Sanitation Data'!C66)),NA())</f>
        <v>#N/A</v>
      </c>
      <c r="AA72" s="120" t="e">
        <f ca="1">+IF(AND(ISNUMBER(OFFSET('Sanitation Data'!$D$5,0,10*ROW('Sanitation Data'!D66))),'Data Summary'!CP72="Yes"),100-OFFSET('Sanitation Data'!$D$5,0,10*ROW('Sanitation Data'!D66)),NA())</f>
        <v>#N/A</v>
      </c>
      <c r="AB72" s="120" t="e">
        <f ca="1">+IF(AND(ISNUMBER(OFFSET('Sanitation Data'!$D$7,0,10*ROW('Sanitation Data'!D66))),'Data Summary'!CQ72="Yes"),OFFSET('Sanitation Data'!$D$7,0,10*ROW('Sanitation Data'!D66)),NA())</f>
        <v>#N/A</v>
      </c>
      <c r="AC72" s="120" t="e">
        <f ca="1">+IF(AND(ISNUMBER(OFFSET('Sanitation Data'!$D$11,0,10*ROW('Sanitation Data'!D66))),'Data Summary'!CR72="Yes"),OFFSET('Sanitation Data'!$D$11,0,10*ROW('Sanitation Data'!D66)),NA())</f>
        <v>#N/A</v>
      </c>
      <c r="AD72" s="120" t="e">
        <f ca="1">+IF(AND(ISNUMBER(OFFSET('Sanitation Data'!$D$12,0,10*ROW('Sanitation Data'!D66))),'Data Summary'!CS72="Yes"),OFFSET('Sanitation Data'!$D$12,0,10*ROW('Sanitation Data'!D66)),NA())</f>
        <v>#N/A</v>
      </c>
      <c r="AE72" s="120" t="e">
        <f ca="1">+IF(AND(ISNUMBER(OFFSET('Sanitation Data'!$D$13,0,10*ROW('Sanitation Data'!D66))),'Data Summary'!CT72="Yes"),OFFSET('Sanitation Data'!$D$13,0,10*ROW('Sanitation Data'!D66)),NA())</f>
        <v>#N/A</v>
      </c>
      <c r="AF72" s="120" t="e">
        <f ca="1">+IF(AND(ISNUMBER(OFFSET('Sanitation Data'!$E$5,0,10*ROW('Sanitation Data'!E66))),'Data Summary'!CU72="Yes"),100-OFFSET('Sanitation Data'!$E$5,0,10*ROW('Sanitation Data'!E66)),NA())</f>
        <v>#N/A</v>
      </c>
      <c r="AG72" s="120" t="e">
        <f ca="1">+IF(AND(ISNUMBER(OFFSET('Sanitation Data'!$E$7,0,10*ROW('Sanitation Data'!E66))),'Data Summary'!CV72="Yes"),OFFSET('Sanitation Data'!$E$7,0,10*ROW('Sanitation Data'!E66)),NA())</f>
        <v>#N/A</v>
      </c>
      <c r="AH72" s="120" t="e">
        <f ca="1">+IF(AND(ISNUMBER(OFFSET('Sanitation Data'!$E$11,0,10*ROW('Sanitation Data'!E66))),'Data Summary'!CW72="Yes"),OFFSET('Sanitation Data'!$E$11,0,10*ROW('Sanitation Data'!E66)),NA())</f>
        <v>#N/A</v>
      </c>
      <c r="AI72" s="120" t="e">
        <f ca="1">+IF(AND(ISNUMBER(OFFSET('Sanitation Data'!$E$12,0,10*ROW('Sanitation Data'!E66))),'Data Summary'!CX72="Yes"),OFFSET('Sanitation Data'!$E$12,0,10*ROW('Sanitation Data'!E66)),NA())</f>
        <v>#N/A</v>
      </c>
      <c r="AJ72" s="120" t="e">
        <f ca="1">+IF(AND(ISNUMBER(OFFSET('Sanitation Data'!$E$13,0,10*ROW('Sanitation Data'!E66))),'Data Summary'!CY72="Yes"),OFFSET('Sanitation Data'!$E$13,0,10*ROW('Sanitation Data'!E66)),NA())</f>
        <v>#N/A</v>
      </c>
      <c r="AK72" s="120" t="e">
        <f ca="1">+IF(AND(ISNUMBER(OFFSET('Sanitation Data'!$F$5,0,10*ROW('Sanitation Data'!F66))),'Data Summary'!CZ72="Yes"),100-OFFSET('Sanitation Data'!$F$5,0,10*ROW('Sanitation Data'!F66)),NA())</f>
        <v>#N/A</v>
      </c>
      <c r="AL72" s="120" t="e">
        <f ca="1">+IF(AND(ISNUMBER(OFFSET('Sanitation Data'!$F$7,0,10*ROW('Sanitation Data'!F66))),'Data Summary'!DA72="Yes"),OFFSET('Sanitation Data'!$F$7,0,10*ROW('Sanitation Data'!F66)),NA())</f>
        <v>#N/A</v>
      </c>
      <c r="AM72" s="120" t="e">
        <f ca="1">+IF(AND(ISNUMBER(OFFSET('Sanitation Data'!$F$11,0,10*ROW('Sanitation Data'!F66))),'Data Summary'!DB72="Yes"),OFFSET('Sanitation Data'!$F$11,0,10*ROW('Sanitation Data'!F66)),NA())</f>
        <v>#N/A</v>
      </c>
      <c r="AN72" s="120" t="e">
        <f ca="1">+IF(AND(ISNUMBER(OFFSET('Sanitation Data'!$F$12,0,10*ROW('Sanitation Data'!F66))),'Data Summary'!DC72="Yes"),OFFSET('Sanitation Data'!$F$12,0,10*ROW('Sanitation Data'!F66)),NA())</f>
        <v>#N/A</v>
      </c>
      <c r="AO72" s="120" t="e">
        <f ca="1">+IF(AND(ISNUMBER(OFFSET('Sanitation Data'!$F$13,0,10*ROW('Sanitation Data'!F66))),'Data Summary'!DD72="Yes"),OFFSET('Sanitation Data'!$F$13,0,10*ROW('Sanitation Data'!F66)),NA())</f>
        <v>#N/A</v>
      </c>
      <c r="AP72" s="120" t="e">
        <f ca="1">+IF(AND(ISNUMBER(OFFSET('Sanitation Data'!$G$5,0,10*ROW('Sanitation Data'!G66))),'Data Summary'!DE72="Yes"),100-OFFSET('Sanitation Data'!$G$5,0,10*ROW('Sanitation Data'!G66)),NA())</f>
        <v>#N/A</v>
      </c>
      <c r="AQ72" s="120" t="e">
        <f ca="1">+IF(AND(ISNUMBER(OFFSET('Sanitation Data'!$G$7,0,10*ROW('Sanitation Data'!G66))),'Data Summary'!DF72="Yes"),OFFSET('Sanitation Data'!$G$7,0,10*ROW('Sanitation Data'!G66)),NA())</f>
        <v>#N/A</v>
      </c>
      <c r="AR72" s="120" t="e">
        <f ca="1">+IF(AND(ISNUMBER(OFFSET('Sanitation Data'!$G$11,0,10*ROW('Sanitation Data'!G66))),'Data Summary'!DG72="Yes"),OFFSET('Sanitation Data'!$G$11,0,10*ROW('Sanitation Data'!G66)),NA())</f>
        <v>#N/A</v>
      </c>
      <c r="AS72" s="120" t="e">
        <f ca="1">+IF(AND(ISNUMBER(OFFSET('Sanitation Data'!$G$12,0,10*ROW('Sanitation Data'!G66))),'Data Summary'!DH72="Yes"),OFFSET('Sanitation Data'!$G$12,0,10*ROW('Sanitation Data'!G66)),NA())</f>
        <v>#N/A</v>
      </c>
      <c r="AT72" s="120" t="e">
        <f ca="1">+IF(AND(ISNUMBER(OFFSET('Sanitation Data'!$G$13,0,10*ROW('Sanitation Data'!G66))),'Data Summary'!DI72="Yes"),OFFSET('Sanitation Data'!$G$13,0,10*ROW('Sanitation Data'!G66)),NA())</f>
        <v>#N/A</v>
      </c>
      <c r="AU72" s="120" t="e">
        <f ca="1">+IF(AND(ISNUMBER(OFFSET('Sanitation Data'!$H$5,0,10*ROW('Sanitation Data'!H66))),'Data Summary'!DJ72="Yes"),100-OFFSET('Sanitation Data'!$H$5,0,10*ROW('Sanitation Data'!H66)),NA())</f>
        <v>#N/A</v>
      </c>
      <c r="AV72" s="120" t="e">
        <f ca="1">+IF(AND(ISNUMBER(OFFSET('Sanitation Data'!$H$7,0,10*ROW('Sanitation Data'!H66))),'Data Summary'!DK72="Yes"),OFFSET('Sanitation Data'!$H$7,0,10*ROW('Sanitation Data'!H66)),NA())</f>
        <v>#N/A</v>
      </c>
      <c r="AW72" s="120" t="e">
        <f ca="1">+IF(AND(ISNUMBER(OFFSET('Sanitation Data'!$H$11,0,10*ROW('Sanitation Data'!H66))),'Data Summary'!DL72="Yes"),OFFSET('Sanitation Data'!$H$11,0,10*ROW('Sanitation Data'!H66)),NA())</f>
        <v>#N/A</v>
      </c>
      <c r="AX72" s="120" t="e">
        <f ca="1">+IF(AND(ISNUMBER(OFFSET('Sanitation Data'!$H$12,0,10*ROW('Sanitation Data'!H66))),'Data Summary'!DM72="Yes"),OFFSET('Sanitation Data'!$H$12,0,10*ROW('Sanitation Data'!H66)),NA())</f>
        <v>#N/A</v>
      </c>
      <c r="AY72" s="120" t="e">
        <f ca="1">+IF(AND(ISNUMBER(OFFSET('Sanitation Data'!$H$13,0,10*ROW('Sanitation Data'!H66))),'Data Summary'!DN72="Yes"),OFFSET('Sanitation Data'!$H$13,0,10*ROW('Sanitation Data'!H66)),NA())</f>
        <v>#N/A</v>
      </c>
      <c r="AZ72" s="121" t="e">
        <f ca="1">+IF(AND(ISNUMBER(OFFSET('Hygiene Data'!$C$6,0,10*ROW('Hygiene Data'!C66))),'Data Summary'!DO72="Yes"),OFFSET('Hygiene Data'!$C$6,0,10*ROW('Hygiene Data'!C66)),NA())</f>
        <v>#N/A</v>
      </c>
      <c r="BA72" s="121" t="e">
        <f ca="1">+IF(AND(ISNUMBER(OFFSET('Hygiene Data'!$C$8,0,10*ROW('Hygiene Data'!C66))),'Data Summary'!DP72="Yes"),OFFSET('Hygiene Data'!$C$8,0,10*ROW('Hygiene Data'!C66)),NA())</f>
        <v>#N/A</v>
      </c>
      <c r="BB72" s="121" t="e">
        <f ca="1">+IF(AND(ISNUMBER(OFFSET('Hygiene Data'!$C$10,0,10*ROW('Hygiene Data'!C66))),'Data Summary'!DQ72="Yes"),OFFSET('Hygiene Data'!$C$10,0,10*ROW('Hygiene Data'!C66)),NA())</f>
        <v>#N/A</v>
      </c>
      <c r="BC72" s="121" t="e">
        <f ca="1">+IF(AND(ISNUMBER(OFFSET('Hygiene Data'!$D$6,0,10*ROW('Hygiene Data'!D66))),'Data Summary'!DR72="Yes"),OFFSET('Hygiene Data'!$D$6,0,10*ROW('Hygiene Data'!D66)),NA())</f>
        <v>#N/A</v>
      </c>
      <c r="BD72" s="121" t="e">
        <f ca="1">+IF(AND(ISNUMBER(OFFSET('Hygiene Data'!$D$8,0,10*ROW('Hygiene Data'!D66))),'Data Summary'!DS72="Yes"),OFFSET('Hygiene Data'!$D$8,0,10*ROW('Hygiene Data'!D66)),NA())</f>
        <v>#N/A</v>
      </c>
      <c r="BE72" s="121" t="e">
        <f ca="1">+IF(AND(ISNUMBER(OFFSET('Hygiene Data'!$D$10,0,10*ROW('Hygiene Data'!D66))),'Data Summary'!DT72="Yes"),OFFSET('Hygiene Data'!$D$10,0,10*ROW('Hygiene Data'!D66)),NA())</f>
        <v>#N/A</v>
      </c>
      <c r="BF72" s="121" t="e">
        <f ca="1">+IF(AND(ISNUMBER(OFFSET('Hygiene Data'!$E$6,0,10*ROW('Hygiene Data'!E66))),'Data Summary'!DU72="Yes"),OFFSET('Hygiene Data'!$E$6,0,10*ROW('Hygiene Data'!E66)),NA())</f>
        <v>#N/A</v>
      </c>
      <c r="BG72" s="121" t="e">
        <f ca="1">+IF(AND(ISNUMBER(OFFSET('Hygiene Data'!$E$8,0,10*ROW('Hygiene Data'!E66))),'Data Summary'!DV72="Yes"),OFFSET('Hygiene Data'!$E$8,0,10*ROW('Hygiene Data'!E66)),NA())</f>
        <v>#N/A</v>
      </c>
      <c r="BH72" s="121" t="e">
        <f ca="1">+IF(AND(ISNUMBER(OFFSET('Hygiene Data'!$E$10,0,10*ROW('Hygiene Data'!E66))),'Data Summary'!DW72="Yes"),OFFSET('Hygiene Data'!$E$10,0,10*ROW('Hygiene Data'!E66)),NA())</f>
        <v>#N/A</v>
      </c>
      <c r="BI72" s="121" t="e">
        <f ca="1">+IF(AND(ISNUMBER(OFFSET('Hygiene Data'!$F$6,0,10*ROW('Hygiene Data'!F66))),'Data Summary'!DX72="Yes"),OFFSET('Hygiene Data'!$F$6,0,10*ROW('Hygiene Data'!F66)),NA())</f>
        <v>#N/A</v>
      </c>
      <c r="BJ72" s="121" t="e">
        <f ca="1">+IF(AND(ISNUMBER(OFFSET('Hygiene Data'!$F$8,0,10*ROW('Hygiene Data'!F66))),'Data Summary'!DY72="Yes"),OFFSET('Hygiene Data'!$F$8,0,10*ROW('Hygiene Data'!F66)),NA())</f>
        <v>#N/A</v>
      </c>
      <c r="BK72" s="121" t="e">
        <f ca="1">+IF(AND(ISNUMBER(OFFSET('Hygiene Data'!$F$10,0,10*ROW('Hygiene Data'!F66))),'Data Summary'!DZ72="Yes"),OFFSET('Hygiene Data'!$F$10,0,10*ROW('Hygiene Data'!F66)),NA())</f>
        <v>#N/A</v>
      </c>
      <c r="BL72" s="121" t="e">
        <f ca="1">+IF(AND(ISNUMBER(OFFSET('Hygiene Data'!$G$6,0,10*ROW('Hygiene Data'!G66))),'Data Summary'!EA72="Yes"),OFFSET('Hygiene Data'!$G$6,0,10*ROW('Hygiene Data'!G66)),NA())</f>
        <v>#N/A</v>
      </c>
      <c r="BM72" s="121" t="e">
        <f ca="1">+IF(AND(ISNUMBER(OFFSET('Hygiene Data'!$G$8,0,10*ROW('Hygiene Data'!G66))),'Data Summary'!EB72="Yes"),OFFSET('Hygiene Data'!$G$8,0,10*ROW('Hygiene Data'!G66)),NA())</f>
        <v>#N/A</v>
      </c>
      <c r="BN72" s="121" t="e">
        <f ca="1">+IF(AND(ISNUMBER(OFFSET('Hygiene Data'!$G$10,0,10*ROW('Hygiene Data'!G66))),'Data Summary'!EC72="Yes"),OFFSET('Hygiene Data'!$G$10,0,10*ROW('Hygiene Data'!G66)),NA())</f>
        <v>#N/A</v>
      </c>
      <c r="BO72" s="121" t="e">
        <f ca="1">+IF(AND(ISNUMBER(OFFSET('Hygiene Data'!$H$6,0,10*ROW('Hygiene Data'!H66))),'Data Summary'!ED72="Yes"),OFFSET('Hygiene Data'!$H$6,0,10*ROW('Hygiene Data'!H66)),NA())</f>
        <v>#N/A</v>
      </c>
      <c r="BP72" s="121" t="e">
        <f ca="1">+IF(AND(ISNUMBER(OFFSET('Hygiene Data'!$H$8,0,10*ROW('Hygiene Data'!H66))),'Data Summary'!EE72="Yes"),OFFSET('Hygiene Data'!$H$8,0,10*ROW('Hygiene Data'!H66)),NA())</f>
        <v>#N/A</v>
      </c>
      <c r="BQ72" s="121" t="e">
        <f ca="1">+IF(AND(ISNUMBER(OFFSET('Hygiene Data'!$H$10,0,10*ROW('Hygiene Data'!H66))),'Data Summary'!EF72="Yes"),OFFSET('Hygiene Data'!$H$10,0,10*ROW('Hygiene Data'!H66)),NA())</f>
        <v>#N/A</v>
      </c>
    </row>
    <row r="73" spans="1:69" x14ac:dyDescent="0.2">
      <c r="A73" s="44" t="e">
        <f ca="1">+IF(OFFSET('Water Data'!$B$1,0,10*ROW('Water Data'!B67))="",NA(),OFFSET('Water Data'!$B$1,0,10*ROW('Water Data'!B67)))</f>
        <v>#N/A</v>
      </c>
      <c r="B73" s="44" t="e">
        <f ca="1">+IF(OFFSET('Water Data'!$A$3,0,10*ROW('Water Data'!A70))="",NA(),OFFSET('Water Data'!$A$3,0,10*ROW('Water Data'!A70)))</f>
        <v>#N/A</v>
      </c>
      <c r="C73" s="44" t="e">
        <f ca="1">+IF(OFFSET('Water Data'!$C$3,0,10*ROW('Water Data'!C70))="",NA(),OFFSET('Water Data'!$C$3,0,10*ROW('Water Data'!C70)))</f>
        <v>#N/A</v>
      </c>
      <c r="D73" s="119" t="e">
        <f ca="1">+IF(AND(ISNUMBER(OFFSET('Water Data'!$C$5,0,10*ROW('Water Data'!C67))),'Data Summary'!BS73="Yes"),100-OFFSET('Water Data'!$C$5,0,10*ROW('Water Data'!C67)),NA())</f>
        <v>#N/A</v>
      </c>
      <c r="E73" s="119" t="e">
        <f ca="1">+IF(AND(ISNUMBER(OFFSET('Water Data'!$C$7,0,10*ROW('Water Data'!C67))),'Data Summary'!BT73="Yes"),OFFSET('Water Data'!$C$7,0,10*ROW('Water Data'!C67)),NA())</f>
        <v>#N/A</v>
      </c>
      <c r="F73" s="119" t="e">
        <f ca="1">+IF(AND(ISNUMBER(OFFSET('Water Data'!$C$10,0,10*ROW('Water Data'!C67))),'Data Summary'!BU73="Yes"),OFFSET('Water Data'!$C$10,0,10*ROW('Water Data'!C67)),NA())</f>
        <v>#N/A</v>
      </c>
      <c r="G73" s="119" t="e">
        <f ca="1">+IF(AND(ISNUMBER(OFFSET('Water Data'!$D$5,0,10*ROW('Water Data'!D67))),'Data Summary'!BV73="Yes"),100-OFFSET('Water Data'!$D$5,0,10*ROW('Water Data'!D67)),NA())</f>
        <v>#N/A</v>
      </c>
      <c r="H73" s="119" t="e">
        <f ca="1">+IF(AND(ISNUMBER(OFFSET('Water Data'!$D$7,0,10*ROW('Water Data'!D67))),'Data Summary'!BW73="Yes"),OFFSET('Water Data'!$D$7,0,10*ROW('Water Data'!D67)),NA())</f>
        <v>#N/A</v>
      </c>
      <c r="I73" s="119" t="e">
        <f ca="1">+IF(AND(ISNUMBER(OFFSET('Water Data'!$D$10,0,10*ROW('Water Data'!D67))),'Data Summary'!BX73="Yes"),OFFSET('Water Data'!$D$10,0,10*ROW('Water Data'!D67)),NA())</f>
        <v>#N/A</v>
      </c>
      <c r="J73" s="119" t="e">
        <f ca="1">+IF(AND(ISNUMBER(OFFSET('Water Data'!$E$5,0,10*ROW('Water Data'!E67))),'Data Summary'!BY73="Yes"),100-OFFSET('Water Data'!$E$5,0,10*ROW('Water Data'!E67)),NA())</f>
        <v>#N/A</v>
      </c>
      <c r="K73" s="119" t="e">
        <f ca="1">+IF(AND(ISNUMBER(OFFSET('Water Data'!$E$7,0,10*ROW('Water Data'!E67))),'Data Summary'!BZ73="Yes"),OFFSET('Water Data'!$E$7,0,10*ROW('Water Data'!E67)),NA())</f>
        <v>#N/A</v>
      </c>
      <c r="L73" s="119" t="e">
        <f ca="1">+IF(AND(ISNUMBER(OFFSET('Water Data'!$E$10,0,10*ROW('Water Data'!E67))),'Data Summary'!CA73="Yes"),OFFSET('Water Data'!$E$10,0,10*ROW('Water Data'!E67)),NA())</f>
        <v>#N/A</v>
      </c>
      <c r="M73" s="119" t="e">
        <f ca="1">+IF(AND(ISNUMBER(OFFSET('Water Data'!$F$5,0,10*ROW('Water Data'!F67))),'Data Summary'!CB73="Yes"),100-OFFSET('Water Data'!$F$5,0,10*ROW('Water Data'!F67)),NA())</f>
        <v>#N/A</v>
      </c>
      <c r="N73" s="119" t="e">
        <f ca="1">+IF(AND(ISNUMBER(OFFSET('Water Data'!$F$7,0,10*ROW('Water Data'!F67))),'Data Summary'!CC73="Yes"),OFFSET('Water Data'!$F$7,0,10*ROW('Water Data'!F67)),NA())</f>
        <v>#N/A</v>
      </c>
      <c r="O73" s="119" t="e">
        <f ca="1">+IF(AND(ISNUMBER(OFFSET('Water Data'!$F$10,0,10*ROW('Water Data'!F67))),'Data Summary'!CD73="Yes"),OFFSET('Water Data'!$F$10,0,10*ROW('Water Data'!F67)),NA())</f>
        <v>#N/A</v>
      </c>
      <c r="P73" s="119" t="e">
        <f ca="1">+IF(AND(ISNUMBER(OFFSET('Water Data'!$G$5,0,10*ROW('Water Data'!G67))),'Data Summary'!CE73="Yes"),100-OFFSET('Water Data'!$G$5,0,10*ROW('Water Data'!G67)),NA())</f>
        <v>#N/A</v>
      </c>
      <c r="Q73" s="119" t="e">
        <f ca="1">+IF(AND(ISNUMBER(OFFSET('Water Data'!$G$7,0,10*ROW('Water Data'!G67))),'Data Summary'!CF73="Yes"),OFFSET('Water Data'!$G$7,0,10*ROW('Water Data'!G67)),NA())</f>
        <v>#N/A</v>
      </c>
      <c r="R73" s="119" t="e">
        <f ca="1">+IF(AND(ISNUMBER(OFFSET('Water Data'!$G$10,0,10*ROW('Water Data'!G67))),'Data Summary'!CG73="Yes"),OFFSET('Water Data'!$G$10,0,10*ROW('Water Data'!G67)),NA())</f>
        <v>#N/A</v>
      </c>
      <c r="S73" s="119" t="e">
        <f ca="1">+IF(AND(ISNUMBER(OFFSET('Water Data'!$H$5,0,10*ROW('Water Data'!H67))),'Data Summary'!CH73="Yes"),100-OFFSET('Water Data'!$H$5,0,10*ROW('Water Data'!H67)),NA())</f>
        <v>#N/A</v>
      </c>
      <c r="T73" s="119" t="e">
        <f ca="1">+IF(AND(ISNUMBER(OFFSET('Water Data'!$H$7,0,10*ROW('Water Data'!H67))),'Data Summary'!CI73="Yes"),OFFSET('Water Data'!$H$7,0,10*ROW('Water Data'!H67)),NA())</f>
        <v>#N/A</v>
      </c>
      <c r="U73" s="119" t="e">
        <f ca="1">+IF(AND(ISNUMBER(OFFSET('Water Data'!$H$10,0,10*ROW('Water Data'!H67))),'Data Summary'!CJ73="Yes"),OFFSET('Water Data'!$H$10,0,10*ROW('Water Data'!H67)),NA())</f>
        <v>#N/A</v>
      </c>
      <c r="V73" s="120" t="e">
        <f ca="1">+IF(AND(ISNUMBER(OFFSET('Sanitation Data'!$C$5,0,10*ROW('Sanitation Data'!C67))),'Data Summary'!CK73="Yes"),100-OFFSET('Sanitation Data'!$C$5,0,10*ROW('Sanitation Data'!C67)),NA())</f>
        <v>#N/A</v>
      </c>
      <c r="W73" s="120" t="e">
        <f ca="1">+IF(AND(ISNUMBER(OFFSET('Sanitation Data'!$C$7,0,10*ROW('Sanitation Data'!C67))),'Data Summary'!CL73="Yes"),OFFSET('Sanitation Data'!$C$7,0,10*ROW('Sanitation Data'!C67)),NA())</f>
        <v>#N/A</v>
      </c>
      <c r="X73" s="120" t="e">
        <f ca="1">+IF(AND(ISNUMBER(OFFSET('Sanitation Data'!$C$11,0,10*ROW('Sanitation Data'!C67))),'Data Summary'!CM73="Yes"),OFFSET('Sanitation Data'!$C$11,0,10*ROW('Sanitation Data'!C67)),NA())</f>
        <v>#N/A</v>
      </c>
      <c r="Y73" s="120" t="e">
        <f ca="1">+IF(AND(ISNUMBER(OFFSET('Sanitation Data'!$C$12,0,10*ROW('Sanitation Data'!C67))),'Data Summary'!CN73="Yes"),OFFSET('Sanitation Data'!$C$12,0,10*ROW('Sanitation Data'!C67)),NA())</f>
        <v>#N/A</v>
      </c>
      <c r="Z73" s="120" t="e">
        <f ca="1">+IF(AND(ISNUMBER(OFFSET('Sanitation Data'!$C$13,0,10*ROW('Sanitation Data'!C67))),'Data Summary'!CO73="Yes"),OFFSET('Sanitation Data'!$C$13,0,10*ROW('Sanitation Data'!C67)),NA())</f>
        <v>#N/A</v>
      </c>
      <c r="AA73" s="120" t="e">
        <f ca="1">+IF(AND(ISNUMBER(OFFSET('Sanitation Data'!$D$5,0,10*ROW('Sanitation Data'!D67))),'Data Summary'!CP73="Yes"),100-OFFSET('Sanitation Data'!$D$5,0,10*ROW('Sanitation Data'!D67)),NA())</f>
        <v>#N/A</v>
      </c>
      <c r="AB73" s="120" t="e">
        <f ca="1">+IF(AND(ISNUMBER(OFFSET('Sanitation Data'!$D$7,0,10*ROW('Sanitation Data'!D67))),'Data Summary'!CQ73="Yes"),OFFSET('Sanitation Data'!$D$7,0,10*ROW('Sanitation Data'!D67)),NA())</f>
        <v>#N/A</v>
      </c>
      <c r="AC73" s="120" t="e">
        <f ca="1">+IF(AND(ISNUMBER(OFFSET('Sanitation Data'!$D$11,0,10*ROW('Sanitation Data'!D67))),'Data Summary'!CR73="Yes"),OFFSET('Sanitation Data'!$D$11,0,10*ROW('Sanitation Data'!D67)),NA())</f>
        <v>#N/A</v>
      </c>
      <c r="AD73" s="120" t="e">
        <f ca="1">+IF(AND(ISNUMBER(OFFSET('Sanitation Data'!$D$12,0,10*ROW('Sanitation Data'!D67))),'Data Summary'!CS73="Yes"),OFFSET('Sanitation Data'!$D$12,0,10*ROW('Sanitation Data'!D67)),NA())</f>
        <v>#N/A</v>
      </c>
      <c r="AE73" s="120" t="e">
        <f ca="1">+IF(AND(ISNUMBER(OFFSET('Sanitation Data'!$D$13,0,10*ROW('Sanitation Data'!D67))),'Data Summary'!CT73="Yes"),OFFSET('Sanitation Data'!$D$13,0,10*ROW('Sanitation Data'!D67)),NA())</f>
        <v>#N/A</v>
      </c>
      <c r="AF73" s="120" t="e">
        <f ca="1">+IF(AND(ISNUMBER(OFFSET('Sanitation Data'!$E$5,0,10*ROW('Sanitation Data'!E67))),'Data Summary'!CU73="Yes"),100-OFFSET('Sanitation Data'!$E$5,0,10*ROW('Sanitation Data'!E67)),NA())</f>
        <v>#N/A</v>
      </c>
      <c r="AG73" s="120" t="e">
        <f ca="1">+IF(AND(ISNUMBER(OFFSET('Sanitation Data'!$E$7,0,10*ROW('Sanitation Data'!E67))),'Data Summary'!CV73="Yes"),OFFSET('Sanitation Data'!$E$7,0,10*ROW('Sanitation Data'!E67)),NA())</f>
        <v>#N/A</v>
      </c>
      <c r="AH73" s="120" t="e">
        <f ca="1">+IF(AND(ISNUMBER(OFFSET('Sanitation Data'!$E$11,0,10*ROW('Sanitation Data'!E67))),'Data Summary'!CW73="Yes"),OFFSET('Sanitation Data'!$E$11,0,10*ROW('Sanitation Data'!E67)),NA())</f>
        <v>#N/A</v>
      </c>
      <c r="AI73" s="120" t="e">
        <f ca="1">+IF(AND(ISNUMBER(OFFSET('Sanitation Data'!$E$12,0,10*ROW('Sanitation Data'!E67))),'Data Summary'!CX73="Yes"),OFFSET('Sanitation Data'!$E$12,0,10*ROW('Sanitation Data'!E67)),NA())</f>
        <v>#N/A</v>
      </c>
      <c r="AJ73" s="120" t="e">
        <f ca="1">+IF(AND(ISNUMBER(OFFSET('Sanitation Data'!$E$13,0,10*ROW('Sanitation Data'!E67))),'Data Summary'!CY73="Yes"),OFFSET('Sanitation Data'!$E$13,0,10*ROW('Sanitation Data'!E67)),NA())</f>
        <v>#N/A</v>
      </c>
      <c r="AK73" s="120" t="e">
        <f ca="1">+IF(AND(ISNUMBER(OFFSET('Sanitation Data'!$F$5,0,10*ROW('Sanitation Data'!F67))),'Data Summary'!CZ73="Yes"),100-OFFSET('Sanitation Data'!$F$5,0,10*ROW('Sanitation Data'!F67)),NA())</f>
        <v>#N/A</v>
      </c>
      <c r="AL73" s="120" t="e">
        <f ca="1">+IF(AND(ISNUMBER(OFFSET('Sanitation Data'!$F$7,0,10*ROW('Sanitation Data'!F67))),'Data Summary'!DA73="Yes"),OFFSET('Sanitation Data'!$F$7,0,10*ROW('Sanitation Data'!F67)),NA())</f>
        <v>#N/A</v>
      </c>
      <c r="AM73" s="120" t="e">
        <f ca="1">+IF(AND(ISNUMBER(OFFSET('Sanitation Data'!$F$11,0,10*ROW('Sanitation Data'!F67))),'Data Summary'!DB73="Yes"),OFFSET('Sanitation Data'!$F$11,0,10*ROW('Sanitation Data'!F67)),NA())</f>
        <v>#N/A</v>
      </c>
      <c r="AN73" s="120" t="e">
        <f ca="1">+IF(AND(ISNUMBER(OFFSET('Sanitation Data'!$F$12,0,10*ROW('Sanitation Data'!F67))),'Data Summary'!DC73="Yes"),OFFSET('Sanitation Data'!$F$12,0,10*ROW('Sanitation Data'!F67)),NA())</f>
        <v>#N/A</v>
      </c>
      <c r="AO73" s="120" t="e">
        <f ca="1">+IF(AND(ISNUMBER(OFFSET('Sanitation Data'!$F$13,0,10*ROW('Sanitation Data'!F67))),'Data Summary'!DD73="Yes"),OFFSET('Sanitation Data'!$F$13,0,10*ROW('Sanitation Data'!F67)),NA())</f>
        <v>#N/A</v>
      </c>
      <c r="AP73" s="120" t="e">
        <f ca="1">+IF(AND(ISNUMBER(OFFSET('Sanitation Data'!$G$5,0,10*ROW('Sanitation Data'!G67))),'Data Summary'!DE73="Yes"),100-OFFSET('Sanitation Data'!$G$5,0,10*ROW('Sanitation Data'!G67)),NA())</f>
        <v>#N/A</v>
      </c>
      <c r="AQ73" s="120" t="e">
        <f ca="1">+IF(AND(ISNUMBER(OFFSET('Sanitation Data'!$G$7,0,10*ROW('Sanitation Data'!G67))),'Data Summary'!DF73="Yes"),OFFSET('Sanitation Data'!$G$7,0,10*ROW('Sanitation Data'!G67)),NA())</f>
        <v>#N/A</v>
      </c>
      <c r="AR73" s="120" t="e">
        <f ca="1">+IF(AND(ISNUMBER(OFFSET('Sanitation Data'!$G$11,0,10*ROW('Sanitation Data'!G67))),'Data Summary'!DG73="Yes"),OFFSET('Sanitation Data'!$G$11,0,10*ROW('Sanitation Data'!G67)),NA())</f>
        <v>#N/A</v>
      </c>
      <c r="AS73" s="120" t="e">
        <f ca="1">+IF(AND(ISNUMBER(OFFSET('Sanitation Data'!$G$12,0,10*ROW('Sanitation Data'!G67))),'Data Summary'!DH73="Yes"),OFFSET('Sanitation Data'!$G$12,0,10*ROW('Sanitation Data'!G67)),NA())</f>
        <v>#N/A</v>
      </c>
      <c r="AT73" s="120" t="e">
        <f ca="1">+IF(AND(ISNUMBER(OFFSET('Sanitation Data'!$G$13,0,10*ROW('Sanitation Data'!G67))),'Data Summary'!DI73="Yes"),OFFSET('Sanitation Data'!$G$13,0,10*ROW('Sanitation Data'!G67)),NA())</f>
        <v>#N/A</v>
      </c>
      <c r="AU73" s="120" t="e">
        <f ca="1">+IF(AND(ISNUMBER(OFFSET('Sanitation Data'!$H$5,0,10*ROW('Sanitation Data'!H67))),'Data Summary'!DJ73="Yes"),100-OFFSET('Sanitation Data'!$H$5,0,10*ROW('Sanitation Data'!H67)),NA())</f>
        <v>#N/A</v>
      </c>
      <c r="AV73" s="120" t="e">
        <f ca="1">+IF(AND(ISNUMBER(OFFSET('Sanitation Data'!$H$7,0,10*ROW('Sanitation Data'!H67))),'Data Summary'!DK73="Yes"),OFFSET('Sanitation Data'!$H$7,0,10*ROW('Sanitation Data'!H67)),NA())</f>
        <v>#N/A</v>
      </c>
      <c r="AW73" s="120" t="e">
        <f ca="1">+IF(AND(ISNUMBER(OFFSET('Sanitation Data'!$H$11,0,10*ROW('Sanitation Data'!H67))),'Data Summary'!DL73="Yes"),OFFSET('Sanitation Data'!$H$11,0,10*ROW('Sanitation Data'!H67)),NA())</f>
        <v>#N/A</v>
      </c>
      <c r="AX73" s="120" t="e">
        <f ca="1">+IF(AND(ISNUMBER(OFFSET('Sanitation Data'!$H$12,0,10*ROW('Sanitation Data'!H67))),'Data Summary'!DM73="Yes"),OFFSET('Sanitation Data'!$H$12,0,10*ROW('Sanitation Data'!H67)),NA())</f>
        <v>#N/A</v>
      </c>
      <c r="AY73" s="120" t="e">
        <f ca="1">+IF(AND(ISNUMBER(OFFSET('Sanitation Data'!$H$13,0,10*ROW('Sanitation Data'!H67))),'Data Summary'!DN73="Yes"),OFFSET('Sanitation Data'!$H$13,0,10*ROW('Sanitation Data'!H67)),NA())</f>
        <v>#N/A</v>
      </c>
      <c r="AZ73" s="121" t="e">
        <f ca="1">+IF(AND(ISNUMBER(OFFSET('Hygiene Data'!$C$6,0,10*ROW('Hygiene Data'!C67))),'Data Summary'!DO73="Yes"),OFFSET('Hygiene Data'!$C$6,0,10*ROW('Hygiene Data'!C67)),NA())</f>
        <v>#N/A</v>
      </c>
      <c r="BA73" s="121" t="e">
        <f ca="1">+IF(AND(ISNUMBER(OFFSET('Hygiene Data'!$C$8,0,10*ROW('Hygiene Data'!C67))),'Data Summary'!DP73="Yes"),OFFSET('Hygiene Data'!$C$8,0,10*ROW('Hygiene Data'!C67)),NA())</f>
        <v>#N/A</v>
      </c>
      <c r="BB73" s="121" t="e">
        <f ca="1">+IF(AND(ISNUMBER(OFFSET('Hygiene Data'!$C$10,0,10*ROW('Hygiene Data'!C67))),'Data Summary'!DQ73="Yes"),OFFSET('Hygiene Data'!$C$10,0,10*ROW('Hygiene Data'!C67)),NA())</f>
        <v>#N/A</v>
      </c>
      <c r="BC73" s="121" t="e">
        <f ca="1">+IF(AND(ISNUMBER(OFFSET('Hygiene Data'!$D$6,0,10*ROW('Hygiene Data'!D67))),'Data Summary'!DR73="Yes"),OFFSET('Hygiene Data'!$D$6,0,10*ROW('Hygiene Data'!D67)),NA())</f>
        <v>#N/A</v>
      </c>
      <c r="BD73" s="121" t="e">
        <f ca="1">+IF(AND(ISNUMBER(OFFSET('Hygiene Data'!$D$8,0,10*ROW('Hygiene Data'!D67))),'Data Summary'!DS73="Yes"),OFFSET('Hygiene Data'!$D$8,0,10*ROW('Hygiene Data'!D67)),NA())</f>
        <v>#N/A</v>
      </c>
      <c r="BE73" s="121" t="e">
        <f ca="1">+IF(AND(ISNUMBER(OFFSET('Hygiene Data'!$D$10,0,10*ROW('Hygiene Data'!D67))),'Data Summary'!DT73="Yes"),OFFSET('Hygiene Data'!$D$10,0,10*ROW('Hygiene Data'!D67)),NA())</f>
        <v>#N/A</v>
      </c>
      <c r="BF73" s="121" t="e">
        <f ca="1">+IF(AND(ISNUMBER(OFFSET('Hygiene Data'!$E$6,0,10*ROW('Hygiene Data'!E67))),'Data Summary'!DU73="Yes"),OFFSET('Hygiene Data'!$E$6,0,10*ROW('Hygiene Data'!E67)),NA())</f>
        <v>#N/A</v>
      </c>
      <c r="BG73" s="121" t="e">
        <f ca="1">+IF(AND(ISNUMBER(OFFSET('Hygiene Data'!$E$8,0,10*ROW('Hygiene Data'!E67))),'Data Summary'!DV73="Yes"),OFFSET('Hygiene Data'!$E$8,0,10*ROW('Hygiene Data'!E67)),NA())</f>
        <v>#N/A</v>
      </c>
      <c r="BH73" s="121" t="e">
        <f ca="1">+IF(AND(ISNUMBER(OFFSET('Hygiene Data'!$E$10,0,10*ROW('Hygiene Data'!E67))),'Data Summary'!DW73="Yes"),OFFSET('Hygiene Data'!$E$10,0,10*ROW('Hygiene Data'!E67)),NA())</f>
        <v>#N/A</v>
      </c>
      <c r="BI73" s="121" t="e">
        <f ca="1">+IF(AND(ISNUMBER(OFFSET('Hygiene Data'!$F$6,0,10*ROW('Hygiene Data'!F67))),'Data Summary'!DX73="Yes"),OFFSET('Hygiene Data'!$F$6,0,10*ROW('Hygiene Data'!F67)),NA())</f>
        <v>#N/A</v>
      </c>
      <c r="BJ73" s="121" t="e">
        <f ca="1">+IF(AND(ISNUMBER(OFFSET('Hygiene Data'!$F$8,0,10*ROW('Hygiene Data'!F67))),'Data Summary'!DY73="Yes"),OFFSET('Hygiene Data'!$F$8,0,10*ROW('Hygiene Data'!F67)),NA())</f>
        <v>#N/A</v>
      </c>
      <c r="BK73" s="121" t="e">
        <f ca="1">+IF(AND(ISNUMBER(OFFSET('Hygiene Data'!$F$10,0,10*ROW('Hygiene Data'!F67))),'Data Summary'!DZ73="Yes"),OFFSET('Hygiene Data'!$F$10,0,10*ROW('Hygiene Data'!F67)),NA())</f>
        <v>#N/A</v>
      </c>
      <c r="BL73" s="121" t="e">
        <f ca="1">+IF(AND(ISNUMBER(OFFSET('Hygiene Data'!$G$6,0,10*ROW('Hygiene Data'!G67))),'Data Summary'!EA73="Yes"),OFFSET('Hygiene Data'!$G$6,0,10*ROW('Hygiene Data'!G67)),NA())</f>
        <v>#N/A</v>
      </c>
      <c r="BM73" s="121" t="e">
        <f ca="1">+IF(AND(ISNUMBER(OFFSET('Hygiene Data'!$G$8,0,10*ROW('Hygiene Data'!G67))),'Data Summary'!EB73="Yes"),OFFSET('Hygiene Data'!$G$8,0,10*ROW('Hygiene Data'!G67)),NA())</f>
        <v>#N/A</v>
      </c>
      <c r="BN73" s="121" t="e">
        <f ca="1">+IF(AND(ISNUMBER(OFFSET('Hygiene Data'!$G$10,0,10*ROW('Hygiene Data'!G67))),'Data Summary'!EC73="Yes"),OFFSET('Hygiene Data'!$G$10,0,10*ROW('Hygiene Data'!G67)),NA())</f>
        <v>#N/A</v>
      </c>
      <c r="BO73" s="121" t="e">
        <f ca="1">+IF(AND(ISNUMBER(OFFSET('Hygiene Data'!$H$6,0,10*ROW('Hygiene Data'!H67))),'Data Summary'!ED73="Yes"),OFFSET('Hygiene Data'!$H$6,0,10*ROW('Hygiene Data'!H67)),NA())</f>
        <v>#N/A</v>
      </c>
      <c r="BP73" s="121" t="e">
        <f ca="1">+IF(AND(ISNUMBER(OFFSET('Hygiene Data'!$H$8,0,10*ROW('Hygiene Data'!H67))),'Data Summary'!EE73="Yes"),OFFSET('Hygiene Data'!$H$8,0,10*ROW('Hygiene Data'!H67)),NA())</f>
        <v>#N/A</v>
      </c>
      <c r="BQ73" s="121" t="e">
        <f ca="1">+IF(AND(ISNUMBER(OFFSET('Hygiene Data'!$H$10,0,10*ROW('Hygiene Data'!H67))),'Data Summary'!EF73="Yes"),OFFSET('Hygiene Data'!$H$10,0,10*ROW('Hygiene Data'!H67)),NA())</f>
        <v>#N/A</v>
      </c>
    </row>
    <row r="74" spans="1:69" x14ac:dyDescent="0.2">
      <c r="A74" s="44" t="e">
        <f ca="1">+IF(OFFSET('Water Data'!$B$1,0,10*ROW('Water Data'!B68))="",NA(),OFFSET('Water Data'!$B$1,0,10*ROW('Water Data'!B68)))</f>
        <v>#N/A</v>
      </c>
      <c r="B74" s="44" t="e">
        <f ca="1">+IF(OFFSET('Water Data'!$A$3,0,10*ROW('Water Data'!A71))="",NA(),OFFSET('Water Data'!$A$3,0,10*ROW('Water Data'!A71)))</f>
        <v>#N/A</v>
      </c>
      <c r="C74" s="44" t="e">
        <f ca="1">+IF(OFFSET('Water Data'!$C$3,0,10*ROW('Water Data'!C71))="",NA(),OFFSET('Water Data'!$C$3,0,10*ROW('Water Data'!C71)))</f>
        <v>#N/A</v>
      </c>
      <c r="D74" s="119" t="e">
        <f ca="1">+IF(AND(ISNUMBER(OFFSET('Water Data'!$C$5,0,10*ROW('Water Data'!C68))),'Data Summary'!BS74="Yes"),100-OFFSET('Water Data'!$C$5,0,10*ROW('Water Data'!C68)),NA())</f>
        <v>#N/A</v>
      </c>
      <c r="E74" s="119" t="e">
        <f ca="1">+IF(AND(ISNUMBER(OFFSET('Water Data'!$C$7,0,10*ROW('Water Data'!C68))),'Data Summary'!BT74="Yes"),OFFSET('Water Data'!$C$7,0,10*ROW('Water Data'!C68)),NA())</f>
        <v>#N/A</v>
      </c>
      <c r="F74" s="119" t="e">
        <f ca="1">+IF(AND(ISNUMBER(OFFSET('Water Data'!$C$10,0,10*ROW('Water Data'!C68))),'Data Summary'!BU74="Yes"),OFFSET('Water Data'!$C$10,0,10*ROW('Water Data'!C68)),NA())</f>
        <v>#N/A</v>
      </c>
      <c r="G74" s="119" t="e">
        <f ca="1">+IF(AND(ISNUMBER(OFFSET('Water Data'!$D$5,0,10*ROW('Water Data'!D68))),'Data Summary'!BV74="Yes"),100-OFFSET('Water Data'!$D$5,0,10*ROW('Water Data'!D68)),NA())</f>
        <v>#N/A</v>
      </c>
      <c r="H74" s="119" t="e">
        <f ca="1">+IF(AND(ISNUMBER(OFFSET('Water Data'!$D$7,0,10*ROW('Water Data'!D68))),'Data Summary'!BW74="Yes"),OFFSET('Water Data'!$D$7,0,10*ROW('Water Data'!D68)),NA())</f>
        <v>#N/A</v>
      </c>
      <c r="I74" s="119" t="e">
        <f ca="1">+IF(AND(ISNUMBER(OFFSET('Water Data'!$D$10,0,10*ROW('Water Data'!D68))),'Data Summary'!BX74="Yes"),OFFSET('Water Data'!$D$10,0,10*ROW('Water Data'!D68)),NA())</f>
        <v>#N/A</v>
      </c>
      <c r="J74" s="119" t="e">
        <f ca="1">+IF(AND(ISNUMBER(OFFSET('Water Data'!$E$5,0,10*ROW('Water Data'!E68))),'Data Summary'!BY74="Yes"),100-OFFSET('Water Data'!$E$5,0,10*ROW('Water Data'!E68)),NA())</f>
        <v>#N/A</v>
      </c>
      <c r="K74" s="119" t="e">
        <f ca="1">+IF(AND(ISNUMBER(OFFSET('Water Data'!$E$7,0,10*ROW('Water Data'!E68))),'Data Summary'!BZ74="Yes"),OFFSET('Water Data'!$E$7,0,10*ROW('Water Data'!E68)),NA())</f>
        <v>#N/A</v>
      </c>
      <c r="L74" s="119" t="e">
        <f ca="1">+IF(AND(ISNUMBER(OFFSET('Water Data'!$E$10,0,10*ROW('Water Data'!E68))),'Data Summary'!CA74="Yes"),OFFSET('Water Data'!$E$10,0,10*ROW('Water Data'!E68)),NA())</f>
        <v>#N/A</v>
      </c>
      <c r="M74" s="119" t="e">
        <f ca="1">+IF(AND(ISNUMBER(OFFSET('Water Data'!$F$5,0,10*ROW('Water Data'!F68))),'Data Summary'!CB74="Yes"),100-OFFSET('Water Data'!$F$5,0,10*ROW('Water Data'!F68)),NA())</f>
        <v>#N/A</v>
      </c>
      <c r="N74" s="119" t="e">
        <f ca="1">+IF(AND(ISNUMBER(OFFSET('Water Data'!$F$7,0,10*ROW('Water Data'!F68))),'Data Summary'!CC74="Yes"),OFFSET('Water Data'!$F$7,0,10*ROW('Water Data'!F68)),NA())</f>
        <v>#N/A</v>
      </c>
      <c r="O74" s="119" t="e">
        <f ca="1">+IF(AND(ISNUMBER(OFFSET('Water Data'!$F$10,0,10*ROW('Water Data'!F68))),'Data Summary'!CD74="Yes"),OFFSET('Water Data'!$F$10,0,10*ROW('Water Data'!F68)),NA())</f>
        <v>#N/A</v>
      </c>
      <c r="P74" s="119" t="e">
        <f ca="1">+IF(AND(ISNUMBER(OFFSET('Water Data'!$G$5,0,10*ROW('Water Data'!G68))),'Data Summary'!CE74="Yes"),100-OFFSET('Water Data'!$G$5,0,10*ROW('Water Data'!G68)),NA())</f>
        <v>#N/A</v>
      </c>
      <c r="Q74" s="119" t="e">
        <f ca="1">+IF(AND(ISNUMBER(OFFSET('Water Data'!$G$7,0,10*ROW('Water Data'!G68))),'Data Summary'!CF74="Yes"),OFFSET('Water Data'!$G$7,0,10*ROW('Water Data'!G68)),NA())</f>
        <v>#N/A</v>
      </c>
      <c r="R74" s="119" t="e">
        <f ca="1">+IF(AND(ISNUMBER(OFFSET('Water Data'!$G$10,0,10*ROW('Water Data'!G68))),'Data Summary'!CG74="Yes"),OFFSET('Water Data'!$G$10,0,10*ROW('Water Data'!G68)),NA())</f>
        <v>#N/A</v>
      </c>
      <c r="S74" s="119" t="e">
        <f ca="1">+IF(AND(ISNUMBER(OFFSET('Water Data'!$H$5,0,10*ROW('Water Data'!H68))),'Data Summary'!CH74="Yes"),100-OFFSET('Water Data'!$H$5,0,10*ROW('Water Data'!H68)),NA())</f>
        <v>#N/A</v>
      </c>
      <c r="T74" s="119" t="e">
        <f ca="1">+IF(AND(ISNUMBER(OFFSET('Water Data'!$H$7,0,10*ROW('Water Data'!H68))),'Data Summary'!CI74="Yes"),OFFSET('Water Data'!$H$7,0,10*ROW('Water Data'!H68)),NA())</f>
        <v>#N/A</v>
      </c>
      <c r="U74" s="119" t="e">
        <f ca="1">+IF(AND(ISNUMBER(OFFSET('Water Data'!$H$10,0,10*ROW('Water Data'!H68))),'Data Summary'!CJ74="Yes"),OFFSET('Water Data'!$H$10,0,10*ROW('Water Data'!H68)),NA())</f>
        <v>#N/A</v>
      </c>
      <c r="V74" s="120" t="e">
        <f ca="1">+IF(AND(ISNUMBER(OFFSET('Sanitation Data'!$C$5,0,10*ROW('Sanitation Data'!C68))),'Data Summary'!CK74="Yes"),100-OFFSET('Sanitation Data'!$C$5,0,10*ROW('Sanitation Data'!C68)),NA())</f>
        <v>#N/A</v>
      </c>
      <c r="W74" s="120" t="e">
        <f ca="1">+IF(AND(ISNUMBER(OFFSET('Sanitation Data'!$C$7,0,10*ROW('Sanitation Data'!C68))),'Data Summary'!CL74="Yes"),OFFSET('Sanitation Data'!$C$7,0,10*ROW('Sanitation Data'!C68)),NA())</f>
        <v>#N/A</v>
      </c>
      <c r="X74" s="120" t="e">
        <f ca="1">+IF(AND(ISNUMBER(OFFSET('Sanitation Data'!$C$11,0,10*ROW('Sanitation Data'!C68))),'Data Summary'!CM74="Yes"),OFFSET('Sanitation Data'!$C$11,0,10*ROW('Sanitation Data'!C68)),NA())</f>
        <v>#N/A</v>
      </c>
      <c r="Y74" s="120" t="e">
        <f ca="1">+IF(AND(ISNUMBER(OFFSET('Sanitation Data'!$C$12,0,10*ROW('Sanitation Data'!C68))),'Data Summary'!CN74="Yes"),OFFSET('Sanitation Data'!$C$12,0,10*ROW('Sanitation Data'!C68)),NA())</f>
        <v>#N/A</v>
      </c>
      <c r="Z74" s="120" t="e">
        <f ca="1">+IF(AND(ISNUMBER(OFFSET('Sanitation Data'!$C$13,0,10*ROW('Sanitation Data'!C68))),'Data Summary'!CO74="Yes"),OFFSET('Sanitation Data'!$C$13,0,10*ROW('Sanitation Data'!C68)),NA())</f>
        <v>#N/A</v>
      </c>
      <c r="AA74" s="120" t="e">
        <f ca="1">+IF(AND(ISNUMBER(OFFSET('Sanitation Data'!$D$5,0,10*ROW('Sanitation Data'!D68))),'Data Summary'!CP74="Yes"),100-OFFSET('Sanitation Data'!$D$5,0,10*ROW('Sanitation Data'!D68)),NA())</f>
        <v>#N/A</v>
      </c>
      <c r="AB74" s="120" t="e">
        <f ca="1">+IF(AND(ISNUMBER(OFFSET('Sanitation Data'!$D$7,0,10*ROW('Sanitation Data'!D68))),'Data Summary'!CQ74="Yes"),OFFSET('Sanitation Data'!$D$7,0,10*ROW('Sanitation Data'!D68)),NA())</f>
        <v>#N/A</v>
      </c>
      <c r="AC74" s="120" t="e">
        <f ca="1">+IF(AND(ISNUMBER(OFFSET('Sanitation Data'!$D$11,0,10*ROW('Sanitation Data'!D68))),'Data Summary'!CR74="Yes"),OFFSET('Sanitation Data'!$D$11,0,10*ROW('Sanitation Data'!D68)),NA())</f>
        <v>#N/A</v>
      </c>
      <c r="AD74" s="120" t="e">
        <f ca="1">+IF(AND(ISNUMBER(OFFSET('Sanitation Data'!$D$12,0,10*ROW('Sanitation Data'!D68))),'Data Summary'!CS74="Yes"),OFFSET('Sanitation Data'!$D$12,0,10*ROW('Sanitation Data'!D68)),NA())</f>
        <v>#N/A</v>
      </c>
      <c r="AE74" s="120" t="e">
        <f ca="1">+IF(AND(ISNUMBER(OFFSET('Sanitation Data'!$D$13,0,10*ROW('Sanitation Data'!D68))),'Data Summary'!CT74="Yes"),OFFSET('Sanitation Data'!$D$13,0,10*ROW('Sanitation Data'!D68)),NA())</f>
        <v>#N/A</v>
      </c>
      <c r="AF74" s="120" t="e">
        <f ca="1">+IF(AND(ISNUMBER(OFFSET('Sanitation Data'!$E$5,0,10*ROW('Sanitation Data'!E68))),'Data Summary'!CU74="Yes"),100-OFFSET('Sanitation Data'!$E$5,0,10*ROW('Sanitation Data'!E68)),NA())</f>
        <v>#N/A</v>
      </c>
      <c r="AG74" s="120" t="e">
        <f ca="1">+IF(AND(ISNUMBER(OFFSET('Sanitation Data'!$E$7,0,10*ROW('Sanitation Data'!E68))),'Data Summary'!CV74="Yes"),OFFSET('Sanitation Data'!$E$7,0,10*ROW('Sanitation Data'!E68)),NA())</f>
        <v>#N/A</v>
      </c>
      <c r="AH74" s="120" t="e">
        <f ca="1">+IF(AND(ISNUMBER(OFFSET('Sanitation Data'!$E$11,0,10*ROW('Sanitation Data'!E68))),'Data Summary'!CW74="Yes"),OFFSET('Sanitation Data'!$E$11,0,10*ROW('Sanitation Data'!E68)),NA())</f>
        <v>#N/A</v>
      </c>
      <c r="AI74" s="120" t="e">
        <f ca="1">+IF(AND(ISNUMBER(OFFSET('Sanitation Data'!$E$12,0,10*ROW('Sanitation Data'!E68))),'Data Summary'!CX74="Yes"),OFFSET('Sanitation Data'!$E$12,0,10*ROW('Sanitation Data'!E68)),NA())</f>
        <v>#N/A</v>
      </c>
      <c r="AJ74" s="120" t="e">
        <f ca="1">+IF(AND(ISNUMBER(OFFSET('Sanitation Data'!$E$13,0,10*ROW('Sanitation Data'!E68))),'Data Summary'!CY74="Yes"),OFFSET('Sanitation Data'!$E$13,0,10*ROW('Sanitation Data'!E68)),NA())</f>
        <v>#N/A</v>
      </c>
      <c r="AK74" s="120" t="e">
        <f ca="1">+IF(AND(ISNUMBER(OFFSET('Sanitation Data'!$F$5,0,10*ROW('Sanitation Data'!F68))),'Data Summary'!CZ74="Yes"),100-OFFSET('Sanitation Data'!$F$5,0,10*ROW('Sanitation Data'!F68)),NA())</f>
        <v>#N/A</v>
      </c>
      <c r="AL74" s="120" t="e">
        <f ca="1">+IF(AND(ISNUMBER(OFFSET('Sanitation Data'!$F$7,0,10*ROW('Sanitation Data'!F68))),'Data Summary'!DA74="Yes"),OFFSET('Sanitation Data'!$F$7,0,10*ROW('Sanitation Data'!F68)),NA())</f>
        <v>#N/A</v>
      </c>
      <c r="AM74" s="120" t="e">
        <f ca="1">+IF(AND(ISNUMBER(OFFSET('Sanitation Data'!$F$11,0,10*ROW('Sanitation Data'!F68))),'Data Summary'!DB74="Yes"),OFFSET('Sanitation Data'!$F$11,0,10*ROW('Sanitation Data'!F68)),NA())</f>
        <v>#N/A</v>
      </c>
      <c r="AN74" s="120" t="e">
        <f ca="1">+IF(AND(ISNUMBER(OFFSET('Sanitation Data'!$F$12,0,10*ROW('Sanitation Data'!F68))),'Data Summary'!DC74="Yes"),OFFSET('Sanitation Data'!$F$12,0,10*ROW('Sanitation Data'!F68)),NA())</f>
        <v>#N/A</v>
      </c>
      <c r="AO74" s="120" t="e">
        <f ca="1">+IF(AND(ISNUMBER(OFFSET('Sanitation Data'!$F$13,0,10*ROW('Sanitation Data'!F68))),'Data Summary'!DD74="Yes"),OFFSET('Sanitation Data'!$F$13,0,10*ROW('Sanitation Data'!F68)),NA())</f>
        <v>#N/A</v>
      </c>
      <c r="AP74" s="120" t="e">
        <f ca="1">+IF(AND(ISNUMBER(OFFSET('Sanitation Data'!$G$5,0,10*ROW('Sanitation Data'!G68))),'Data Summary'!DE74="Yes"),100-OFFSET('Sanitation Data'!$G$5,0,10*ROW('Sanitation Data'!G68)),NA())</f>
        <v>#N/A</v>
      </c>
      <c r="AQ74" s="120" t="e">
        <f ca="1">+IF(AND(ISNUMBER(OFFSET('Sanitation Data'!$G$7,0,10*ROW('Sanitation Data'!G68))),'Data Summary'!DF74="Yes"),OFFSET('Sanitation Data'!$G$7,0,10*ROW('Sanitation Data'!G68)),NA())</f>
        <v>#N/A</v>
      </c>
      <c r="AR74" s="120" t="e">
        <f ca="1">+IF(AND(ISNUMBER(OFFSET('Sanitation Data'!$G$11,0,10*ROW('Sanitation Data'!G68))),'Data Summary'!DG74="Yes"),OFFSET('Sanitation Data'!$G$11,0,10*ROW('Sanitation Data'!G68)),NA())</f>
        <v>#N/A</v>
      </c>
      <c r="AS74" s="120" t="e">
        <f ca="1">+IF(AND(ISNUMBER(OFFSET('Sanitation Data'!$G$12,0,10*ROW('Sanitation Data'!G68))),'Data Summary'!DH74="Yes"),OFFSET('Sanitation Data'!$G$12,0,10*ROW('Sanitation Data'!G68)),NA())</f>
        <v>#N/A</v>
      </c>
      <c r="AT74" s="120" t="e">
        <f ca="1">+IF(AND(ISNUMBER(OFFSET('Sanitation Data'!$G$13,0,10*ROW('Sanitation Data'!G68))),'Data Summary'!DI74="Yes"),OFFSET('Sanitation Data'!$G$13,0,10*ROW('Sanitation Data'!G68)),NA())</f>
        <v>#N/A</v>
      </c>
      <c r="AU74" s="120" t="e">
        <f ca="1">+IF(AND(ISNUMBER(OFFSET('Sanitation Data'!$H$5,0,10*ROW('Sanitation Data'!H68))),'Data Summary'!DJ74="Yes"),100-OFFSET('Sanitation Data'!$H$5,0,10*ROW('Sanitation Data'!H68)),NA())</f>
        <v>#N/A</v>
      </c>
      <c r="AV74" s="120" t="e">
        <f ca="1">+IF(AND(ISNUMBER(OFFSET('Sanitation Data'!$H$7,0,10*ROW('Sanitation Data'!H68))),'Data Summary'!DK74="Yes"),OFFSET('Sanitation Data'!$H$7,0,10*ROW('Sanitation Data'!H68)),NA())</f>
        <v>#N/A</v>
      </c>
      <c r="AW74" s="120" t="e">
        <f ca="1">+IF(AND(ISNUMBER(OFFSET('Sanitation Data'!$H$11,0,10*ROW('Sanitation Data'!H68))),'Data Summary'!DL74="Yes"),OFFSET('Sanitation Data'!$H$11,0,10*ROW('Sanitation Data'!H68)),NA())</f>
        <v>#N/A</v>
      </c>
      <c r="AX74" s="120" t="e">
        <f ca="1">+IF(AND(ISNUMBER(OFFSET('Sanitation Data'!$H$12,0,10*ROW('Sanitation Data'!H68))),'Data Summary'!DM74="Yes"),OFFSET('Sanitation Data'!$H$12,0,10*ROW('Sanitation Data'!H68)),NA())</f>
        <v>#N/A</v>
      </c>
      <c r="AY74" s="120" t="e">
        <f ca="1">+IF(AND(ISNUMBER(OFFSET('Sanitation Data'!$H$13,0,10*ROW('Sanitation Data'!H68))),'Data Summary'!DN74="Yes"),OFFSET('Sanitation Data'!$H$13,0,10*ROW('Sanitation Data'!H68)),NA())</f>
        <v>#N/A</v>
      </c>
      <c r="AZ74" s="121" t="e">
        <f ca="1">+IF(AND(ISNUMBER(OFFSET('Hygiene Data'!$C$6,0,10*ROW('Hygiene Data'!C68))),'Data Summary'!DO74="Yes"),OFFSET('Hygiene Data'!$C$6,0,10*ROW('Hygiene Data'!C68)),NA())</f>
        <v>#N/A</v>
      </c>
      <c r="BA74" s="121" t="e">
        <f ca="1">+IF(AND(ISNUMBER(OFFSET('Hygiene Data'!$C$8,0,10*ROW('Hygiene Data'!C68))),'Data Summary'!DP74="Yes"),OFFSET('Hygiene Data'!$C$8,0,10*ROW('Hygiene Data'!C68)),NA())</f>
        <v>#N/A</v>
      </c>
      <c r="BB74" s="121" t="e">
        <f ca="1">+IF(AND(ISNUMBER(OFFSET('Hygiene Data'!$C$10,0,10*ROW('Hygiene Data'!C68))),'Data Summary'!DQ74="Yes"),OFFSET('Hygiene Data'!$C$10,0,10*ROW('Hygiene Data'!C68)),NA())</f>
        <v>#N/A</v>
      </c>
      <c r="BC74" s="121" t="e">
        <f ca="1">+IF(AND(ISNUMBER(OFFSET('Hygiene Data'!$D$6,0,10*ROW('Hygiene Data'!D68))),'Data Summary'!DR74="Yes"),OFFSET('Hygiene Data'!$D$6,0,10*ROW('Hygiene Data'!D68)),NA())</f>
        <v>#N/A</v>
      </c>
      <c r="BD74" s="121" t="e">
        <f ca="1">+IF(AND(ISNUMBER(OFFSET('Hygiene Data'!$D$8,0,10*ROW('Hygiene Data'!D68))),'Data Summary'!DS74="Yes"),OFFSET('Hygiene Data'!$D$8,0,10*ROW('Hygiene Data'!D68)),NA())</f>
        <v>#N/A</v>
      </c>
      <c r="BE74" s="121" t="e">
        <f ca="1">+IF(AND(ISNUMBER(OFFSET('Hygiene Data'!$D$10,0,10*ROW('Hygiene Data'!D68))),'Data Summary'!DT74="Yes"),OFFSET('Hygiene Data'!$D$10,0,10*ROW('Hygiene Data'!D68)),NA())</f>
        <v>#N/A</v>
      </c>
      <c r="BF74" s="121" t="e">
        <f ca="1">+IF(AND(ISNUMBER(OFFSET('Hygiene Data'!$E$6,0,10*ROW('Hygiene Data'!E68))),'Data Summary'!DU74="Yes"),OFFSET('Hygiene Data'!$E$6,0,10*ROW('Hygiene Data'!E68)),NA())</f>
        <v>#N/A</v>
      </c>
      <c r="BG74" s="121" t="e">
        <f ca="1">+IF(AND(ISNUMBER(OFFSET('Hygiene Data'!$E$8,0,10*ROW('Hygiene Data'!E68))),'Data Summary'!DV74="Yes"),OFFSET('Hygiene Data'!$E$8,0,10*ROW('Hygiene Data'!E68)),NA())</f>
        <v>#N/A</v>
      </c>
      <c r="BH74" s="121" t="e">
        <f ca="1">+IF(AND(ISNUMBER(OFFSET('Hygiene Data'!$E$10,0,10*ROW('Hygiene Data'!E68))),'Data Summary'!DW74="Yes"),OFFSET('Hygiene Data'!$E$10,0,10*ROW('Hygiene Data'!E68)),NA())</f>
        <v>#N/A</v>
      </c>
      <c r="BI74" s="121" t="e">
        <f ca="1">+IF(AND(ISNUMBER(OFFSET('Hygiene Data'!$F$6,0,10*ROW('Hygiene Data'!F68))),'Data Summary'!DX74="Yes"),OFFSET('Hygiene Data'!$F$6,0,10*ROW('Hygiene Data'!F68)),NA())</f>
        <v>#N/A</v>
      </c>
      <c r="BJ74" s="121" t="e">
        <f ca="1">+IF(AND(ISNUMBER(OFFSET('Hygiene Data'!$F$8,0,10*ROW('Hygiene Data'!F68))),'Data Summary'!DY74="Yes"),OFFSET('Hygiene Data'!$F$8,0,10*ROW('Hygiene Data'!F68)),NA())</f>
        <v>#N/A</v>
      </c>
      <c r="BK74" s="121" t="e">
        <f ca="1">+IF(AND(ISNUMBER(OFFSET('Hygiene Data'!$F$10,0,10*ROW('Hygiene Data'!F68))),'Data Summary'!DZ74="Yes"),OFFSET('Hygiene Data'!$F$10,0,10*ROW('Hygiene Data'!F68)),NA())</f>
        <v>#N/A</v>
      </c>
      <c r="BL74" s="121" t="e">
        <f ca="1">+IF(AND(ISNUMBER(OFFSET('Hygiene Data'!$G$6,0,10*ROW('Hygiene Data'!G68))),'Data Summary'!EA74="Yes"),OFFSET('Hygiene Data'!$G$6,0,10*ROW('Hygiene Data'!G68)),NA())</f>
        <v>#N/A</v>
      </c>
      <c r="BM74" s="121" t="e">
        <f ca="1">+IF(AND(ISNUMBER(OFFSET('Hygiene Data'!$G$8,0,10*ROW('Hygiene Data'!G68))),'Data Summary'!EB74="Yes"),OFFSET('Hygiene Data'!$G$8,0,10*ROW('Hygiene Data'!G68)),NA())</f>
        <v>#N/A</v>
      </c>
      <c r="BN74" s="121" t="e">
        <f ca="1">+IF(AND(ISNUMBER(OFFSET('Hygiene Data'!$G$10,0,10*ROW('Hygiene Data'!G68))),'Data Summary'!EC74="Yes"),OFFSET('Hygiene Data'!$G$10,0,10*ROW('Hygiene Data'!G68)),NA())</f>
        <v>#N/A</v>
      </c>
      <c r="BO74" s="121" t="e">
        <f ca="1">+IF(AND(ISNUMBER(OFFSET('Hygiene Data'!$H$6,0,10*ROW('Hygiene Data'!H68))),'Data Summary'!ED74="Yes"),OFFSET('Hygiene Data'!$H$6,0,10*ROW('Hygiene Data'!H68)),NA())</f>
        <v>#N/A</v>
      </c>
      <c r="BP74" s="121" t="e">
        <f ca="1">+IF(AND(ISNUMBER(OFFSET('Hygiene Data'!$H$8,0,10*ROW('Hygiene Data'!H68))),'Data Summary'!EE74="Yes"),OFFSET('Hygiene Data'!$H$8,0,10*ROW('Hygiene Data'!H68)),NA())</f>
        <v>#N/A</v>
      </c>
      <c r="BQ74" s="121" t="e">
        <f ca="1">+IF(AND(ISNUMBER(OFFSET('Hygiene Data'!$H$10,0,10*ROW('Hygiene Data'!H68))),'Data Summary'!EF74="Yes"),OFFSET('Hygiene Data'!$H$10,0,10*ROW('Hygiene Data'!H68)),NA())</f>
        <v>#N/A</v>
      </c>
    </row>
    <row r="75" spans="1:69" x14ac:dyDescent="0.2">
      <c r="A75" s="44" t="e">
        <f ca="1">+IF(OFFSET('Water Data'!$B$1,0,10*ROW('Water Data'!B69))="",NA(),OFFSET('Water Data'!$B$1,0,10*ROW('Water Data'!B69)))</f>
        <v>#N/A</v>
      </c>
      <c r="B75" s="44" t="e">
        <f ca="1">+IF(OFFSET('Water Data'!$A$3,0,10*ROW('Water Data'!A72))="",NA(),OFFSET('Water Data'!$A$3,0,10*ROW('Water Data'!A72)))</f>
        <v>#N/A</v>
      </c>
      <c r="C75" s="44" t="e">
        <f ca="1">+IF(OFFSET('Water Data'!$C$3,0,10*ROW('Water Data'!C72))="",NA(),OFFSET('Water Data'!$C$3,0,10*ROW('Water Data'!C72)))</f>
        <v>#N/A</v>
      </c>
      <c r="D75" s="119" t="e">
        <f ca="1">+IF(AND(ISNUMBER(OFFSET('Water Data'!$C$5,0,10*ROW('Water Data'!C69))),'Data Summary'!BS75="Yes"),100-OFFSET('Water Data'!$C$5,0,10*ROW('Water Data'!C69)),NA())</f>
        <v>#N/A</v>
      </c>
      <c r="E75" s="119" t="e">
        <f ca="1">+IF(AND(ISNUMBER(OFFSET('Water Data'!$C$7,0,10*ROW('Water Data'!C69))),'Data Summary'!BT75="Yes"),OFFSET('Water Data'!$C$7,0,10*ROW('Water Data'!C69)),NA())</f>
        <v>#N/A</v>
      </c>
      <c r="F75" s="119" t="e">
        <f ca="1">+IF(AND(ISNUMBER(OFFSET('Water Data'!$C$10,0,10*ROW('Water Data'!C69))),'Data Summary'!BU75="Yes"),OFFSET('Water Data'!$C$10,0,10*ROW('Water Data'!C69)),NA())</f>
        <v>#N/A</v>
      </c>
      <c r="G75" s="119" t="e">
        <f ca="1">+IF(AND(ISNUMBER(OFFSET('Water Data'!$D$5,0,10*ROW('Water Data'!D69))),'Data Summary'!BV75="Yes"),100-OFFSET('Water Data'!$D$5,0,10*ROW('Water Data'!D69)),NA())</f>
        <v>#N/A</v>
      </c>
      <c r="H75" s="119" t="e">
        <f ca="1">+IF(AND(ISNUMBER(OFFSET('Water Data'!$D$7,0,10*ROW('Water Data'!D69))),'Data Summary'!BW75="Yes"),OFFSET('Water Data'!$D$7,0,10*ROW('Water Data'!D69)),NA())</f>
        <v>#N/A</v>
      </c>
      <c r="I75" s="119" t="e">
        <f ca="1">+IF(AND(ISNUMBER(OFFSET('Water Data'!$D$10,0,10*ROW('Water Data'!D69))),'Data Summary'!BX75="Yes"),OFFSET('Water Data'!$D$10,0,10*ROW('Water Data'!D69)),NA())</f>
        <v>#N/A</v>
      </c>
      <c r="J75" s="119" t="e">
        <f ca="1">+IF(AND(ISNUMBER(OFFSET('Water Data'!$E$5,0,10*ROW('Water Data'!E69))),'Data Summary'!BY75="Yes"),100-OFFSET('Water Data'!$E$5,0,10*ROW('Water Data'!E69)),NA())</f>
        <v>#N/A</v>
      </c>
      <c r="K75" s="119" t="e">
        <f ca="1">+IF(AND(ISNUMBER(OFFSET('Water Data'!$E$7,0,10*ROW('Water Data'!E69))),'Data Summary'!BZ75="Yes"),OFFSET('Water Data'!$E$7,0,10*ROW('Water Data'!E69)),NA())</f>
        <v>#N/A</v>
      </c>
      <c r="L75" s="119" t="e">
        <f ca="1">+IF(AND(ISNUMBER(OFFSET('Water Data'!$E$10,0,10*ROW('Water Data'!E69))),'Data Summary'!CA75="Yes"),OFFSET('Water Data'!$E$10,0,10*ROW('Water Data'!E69)),NA())</f>
        <v>#N/A</v>
      </c>
      <c r="M75" s="119" t="e">
        <f ca="1">+IF(AND(ISNUMBER(OFFSET('Water Data'!$F$5,0,10*ROW('Water Data'!F69))),'Data Summary'!CB75="Yes"),100-OFFSET('Water Data'!$F$5,0,10*ROW('Water Data'!F69)),NA())</f>
        <v>#N/A</v>
      </c>
      <c r="N75" s="119" t="e">
        <f ca="1">+IF(AND(ISNUMBER(OFFSET('Water Data'!$F$7,0,10*ROW('Water Data'!F69))),'Data Summary'!CC75="Yes"),OFFSET('Water Data'!$F$7,0,10*ROW('Water Data'!F69)),NA())</f>
        <v>#N/A</v>
      </c>
      <c r="O75" s="119" t="e">
        <f ca="1">+IF(AND(ISNUMBER(OFFSET('Water Data'!$F$10,0,10*ROW('Water Data'!F69))),'Data Summary'!CD75="Yes"),OFFSET('Water Data'!$F$10,0,10*ROW('Water Data'!F69)),NA())</f>
        <v>#N/A</v>
      </c>
      <c r="P75" s="119" t="e">
        <f ca="1">+IF(AND(ISNUMBER(OFFSET('Water Data'!$G$5,0,10*ROW('Water Data'!G69))),'Data Summary'!CE75="Yes"),100-OFFSET('Water Data'!$G$5,0,10*ROW('Water Data'!G69)),NA())</f>
        <v>#N/A</v>
      </c>
      <c r="Q75" s="119" t="e">
        <f ca="1">+IF(AND(ISNUMBER(OFFSET('Water Data'!$G$7,0,10*ROW('Water Data'!G69))),'Data Summary'!CF75="Yes"),OFFSET('Water Data'!$G$7,0,10*ROW('Water Data'!G69)),NA())</f>
        <v>#N/A</v>
      </c>
      <c r="R75" s="119" t="e">
        <f ca="1">+IF(AND(ISNUMBER(OFFSET('Water Data'!$G$10,0,10*ROW('Water Data'!G69))),'Data Summary'!CG75="Yes"),OFFSET('Water Data'!$G$10,0,10*ROW('Water Data'!G69)),NA())</f>
        <v>#N/A</v>
      </c>
      <c r="S75" s="119" t="e">
        <f ca="1">+IF(AND(ISNUMBER(OFFSET('Water Data'!$H$5,0,10*ROW('Water Data'!H69))),'Data Summary'!CH75="Yes"),100-OFFSET('Water Data'!$H$5,0,10*ROW('Water Data'!H69)),NA())</f>
        <v>#N/A</v>
      </c>
      <c r="T75" s="119" t="e">
        <f ca="1">+IF(AND(ISNUMBER(OFFSET('Water Data'!$H$7,0,10*ROW('Water Data'!H69))),'Data Summary'!CI75="Yes"),OFFSET('Water Data'!$H$7,0,10*ROW('Water Data'!H69)),NA())</f>
        <v>#N/A</v>
      </c>
      <c r="U75" s="119" t="e">
        <f ca="1">+IF(AND(ISNUMBER(OFFSET('Water Data'!$H$10,0,10*ROW('Water Data'!H69))),'Data Summary'!CJ75="Yes"),OFFSET('Water Data'!$H$10,0,10*ROW('Water Data'!H69)),NA())</f>
        <v>#N/A</v>
      </c>
      <c r="V75" s="120" t="e">
        <f ca="1">+IF(AND(ISNUMBER(OFFSET('Sanitation Data'!$C$5,0,10*ROW('Sanitation Data'!C69))),'Data Summary'!CK75="Yes"),100-OFFSET('Sanitation Data'!$C$5,0,10*ROW('Sanitation Data'!C69)),NA())</f>
        <v>#N/A</v>
      </c>
      <c r="W75" s="120" t="e">
        <f ca="1">+IF(AND(ISNUMBER(OFFSET('Sanitation Data'!$C$7,0,10*ROW('Sanitation Data'!C69))),'Data Summary'!CL75="Yes"),OFFSET('Sanitation Data'!$C$7,0,10*ROW('Sanitation Data'!C69)),NA())</f>
        <v>#N/A</v>
      </c>
      <c r="X75" s="120" t="e">
        <f ca="1">+IF(AND(ISNUMBER(OFFSET('Sanitation Data'!$C$11,0,10*ROW('Sanitation Data'!C69))),'Data Summary'!CM75="Yes"),OFFSET('Sanitation Data'!$C$11,0,10*ROW('Sanitation Data'!C69)),NA())</f>
        <v>#N/A</v>
      </c>
      <c r="Y75" s="120" t="e">
        <f ca="1">+IF(AND(ISNUMBER(OFFSET('Sanitation Data'!$C$12,0,10*ROW('Sanitation Data'!C69))),'Data Summary'!CN75="Yes"),OFFSET('Sanitation Data'!$C$12,0,10*ROW('Sanitation Data'!C69)),NA())</f>
        <v>#N/A</v>
      </c>
      <c r="Z75" s="120" t="e">
        <f ca="1">+IF(AND(ISNUMBER(OFFSET('Sanitation Data'!$C$13,0,10*ROW('Sanitation Data'!C69))),'Data Summary'!CO75="Yes"),OFFSET('Sanitation Data'!$C$13,0,10*ROW('Sanitation Data'!C69)),NA())</f>
        <v>#N/A</v>
      </c>
      <c r="AA75" s="120" t="e">
        <f ca="1">+IF(AND(ISNUMBER(OFFSET('Sanitation Data'!$D$5,0,10*ROW('Sanitation Data'!D69))),'Data Summary'!CP75="Yes"),100-OFFSET('Sanitation Data'!$D$5,0,10*ROW('Sanitation Data'!D69)),NA())</f>
        <v>#N/A</v>
      </c>
      <c r="AB75" s="120" t="e">
        <f ca="1">+IF(AND(ISNUMBER(OFFSET('Sanitation Data'!$D$7,0,10*ROW('Sanitation Data'!D69))),'Data Summary'!CQ75="Yes"),OFFSET('Sanitation Data'!$D$7,0,10*ROW('Sanitation Data'!D69)),NA())</f>
        <v>#N/A</v>
      </c>
      <c r="AC75" s="120" t="e">
        <f ca="1">+IF(AND(ISNUMBER(OFFSET('Sanitation Data'!$D$11,0,10*ROW('Sanitation Data'!D69))),'Data Summary'!CR75="Yes"),OFFSET('Sanitation Data'!$D$11,0,10*ROW('Sanitation Data'!D69)),NA())</f>
        <v>#N/A</v>
      </c>
      <c r="AD75" s="120" t="e">
        <f ca="1">+IF(AND(ISNUMBER(OFFSET('Sanitation Data'!$D$12,0,10*ROW('Sanitation Data'!D69))),'Data Summary'!CS75="Yes"),OFFSET('Sanitation Data'!$D$12,0,10*ROW('Sanitation Data'!D69)),NA())</f>
        <v>#N/A</v>
      </c>
      <c r="AE75" s="120" t="e">
        <f ca="1">+IF(AND(ISNUMBER(OFFSET('Sanitation Data'!$D$13,0,10*ROW('Sanitation Data'!D69))),'Data Summary'!CT75="Yes"),OFFSET('Sanitation Data'!$D$13,0,10*ROW('Sanitation Data'!D69)),NA())</f>
        <v>#N/A</v>
      </c>
      <c r="AF75" s="120" t="e">
        <f ca="1">+IF(AND(ISNUMBER(OFFSET('Sanitation Data'!$E$5,0,10*ROW('Sanitation Data'!E69))),'Data Summary'!CU75="Yes"),100-OFFSET('Sanitation Data'!$E$5,0,10*ROW('Sanitation Data'!E69)),NA())</f>
        <v>#N/A</v>
      </c>
      <c r="AG75" s="120" t="e">
        <f ca="1">+IF(AND(ISNUMBER(OFFSET('Sanitation Data'!$E$7,0,10*ROW('Sanitation Data'!E69))),'Data Summary'!CV75="Yes"),OFFSET('Sanitation Data'!$E$7,0,10*ROW('Sanitation Data'!E69)),NA())</f>
        <v>#N/A</v>
      </c>
      <c r="AH75" s="120" t="e">
        <f ca="1">+IF(AND(ISNUMBER(OFFSET('Sanitation Data'!$E$11,0,10*ROW('Sanitation Data'!E69))),'Data Summary'!CW75="Yes"),OFFSET('Sanitation Data'!$E$11,0,10*ROW('Sanitation Data'!E69)),NA())</f>
        <v>#N/A</v>
      </c>
      <c r="AI75" s="120" t="e">
        <f ca="1">+IF(AND(ISNUMBER(OFFSET('Sanitation Data'!$E$12,0,10*ROW('Sanitation Data'!E69))),'Data Summary'!CX75="Yes"),OFFSET('Sanitation Data'!$E$12,0,10*ROW('Sanitation Data'!E69)),NA())</f>
        <v>#N/A</v>
      </c>
      <c r="AJ75" s="120" t="e">
        <f ca="1">+IF(AND(ISNUMBER(OFFSET('Sanitation Data'!$E$13,0,10*ROW('Sanitation Data'!E69))),'Data Summary'!CY75="Yes"),OFFSET('Sanitation Data'!$E$13,0,10*ROW('Sanitation Data'!E69)),NA())</f>
        <v>#N/A</v>
      </c>
      <c r="AK75" s="120" t="e">
        <f ca="1">+IF(AND(ISNUMBER(OFFSET('Sanitation Data'!$F$5,0,10*ROW('Sanitation Data'!F69))),'Data Summary'!CZ75="Yes"),100-OFFSET('Sanitation Data'!$F$5,0,10*ROW('Sanitation Data'!F69)),NA())</f>
        <v>#N/A</v>
      </c>
      <c r="AL75" s="120" t="e">
        <f ca="1">+IF(AND(ISNUMBER(OFFSET('Sanitation Data'!$F$7,0,10*ROW('Sanitation Data'!F69))),'Data Summary'!DA75="Yes"),OFFSET('Sanitation Data'!$F$7,0,10*ROW('Sanitation Data'!F69)),NA())</f>
        <v>#N/A</v>
      </c>
      <c r="AM75" s="120" t="e">
        <f ca="1">+IF(AND(ISNUMBER(OFFSET('Sanitation Data'!$F$11,0,10*ROW('Sanitation Data'!F69))),'Data Summary'!DB75="Yes"),OFFSET('Sanitation Data'!$F$11,0,10*ROW('Sanitation Data'!F69)),NA())</f>
        <v>#N/A</v>
      </c>
      <c r="AN75" s="120" t="e">
        <f ca="1">+IF(AND(ISNUMBER(OFFSET('Sanitation Data'!$F$12,0,10*ROW('Sanitation Data'!F69))),'Data Summary'!DC75="Yes"),OFFSET('Sanitation Data'!$F$12,0,10*ROW('Sanitation Data'!F69)),NA())</f>
        <v>#N/A</v>
      </c>
      <c r="AO75" s="120" t="e">
        <f ca="1">+IF(AND(ISNUMBER(OFFSET('Sanitation Data'!$F$13,0,10*ROW('Sanitation Data'!F69))),'Data Summary'!DD75="Yes"),OFFSET('Sanitation Data'!$F$13,0,10*ROW('Sanitation Data'!F69)),NA())</f>
        <v>#N/A</v>
      </c>
      <c r="AP75" s="120" t="e">
        <f ca="1">+IF(AND(ISNUMBER(OFFSET('Sanitation Data'!$G$5,0,10*ROW('Sanitation Data'!G69))),'Data Summary'!DE75="Yes"),100-OFFSET('Sanitation Data'!$G$5,0,10*ROW('Sanitation Data'!G69)),NA())</f>
        <v>#N/A</v>
      </c>
      <c r="AQ75" s="120" t="e">
        <f ca="1">+IF(AND(ISNUMBER(OFFSET('Sanitation Data'!$G$7,0,10*ROW('Sanitation Data'!G69))),'Data Summary'!DF75="Yes"),OFFSET('Sanitation Data'!$G$7,0,10*ROW('Sanitation Data'!G69)),NA())</f>
        <v>#N/A</v>
      </c>
      <c r="AR75" s="120" t="e">
        <f ca="1">+IF(AND(ISNUMBER(OFFSET('Sanitation Data'!$G$11,0,10*ROW('Sanitation Data'!G69))),'Data Summary'!DG75="Yes"),OFFSET('Sanitation Data'!$G$11,0,10*ROW('Sanitation Data'!G69)),NA())</f>
        <v>#N/A</v>
      </c>
      <c r="AS75" s="120" t="e">
        <f ca="1">+IF(AND(ISNUMBER(OFFSET('Sanitation Data'!$G$12,0,10*ROW('Sanitation Data'!G69))),'Data Summary'!DH75="Yes"),OFFSET('Sanitation Data'!$G$12,0,10*ROW('Sanitation Data'!G69)),NA())</f>
        <v>#N/A</v>
      </c>
      <c r="AT75" s="120" t="e">
        <f ca="1">+IF(AND(ISNUMBER(OFFSET('Sanitation Data'!$G$13,0,10*ROW('Sanitation Data'!G69))),'Data Summary'!DI75="Yes"),OFFSET('Sanitation Data'!$G$13,0,10*ROW('Sanitation Data'!G69)),NA())</f>
        <v>#N/A</v>
      </c>
      <c r="AU75" s="120" t="e">
        <f ca="1">+IF(AND(ISNUMBER(OFFSET('Sanitation Data'!$H$5,0,10*ROW('Sanitation Data'!H69))),'Data Summary'!DJ75="Yes"),100-OFFSET('Sanitation Data'!$H$5,0,10*ROW('Sanitation Data'!H69)),NA())</f>
        <v>#N/A</v>
      </c>
      <c r="AV75" s="120" t="e">
        <f ca="1">+IF(AND(ISNUMBER(OFFSET('Sanitation Data'!$H$7,0,10*ROW('Sanitation Data'!H69))),'Data Summary'!DK75="Yes"),OFFSET('Sanitation Data'!$H$7,0,10*ROW('Sanitation Data'!H69)),NA())</f>
        <v>#N/A</v>
      </c>
      <c r="AW75" s="120" t="e">
        <f ca="1">+IF(AND(ISNUMBER(OFFSET('Sanitation Data'!$H$11,0,10*ROW('Sanitation Data'!H69))),'Data Summary'!DL75="Yes"),OFFSET('Sanitation Data'!$H$11,0,10*ROW('Sanitation Data'!H69)),NA())</f>
        <v>#N/A</v>
      </c>
      <c r="AX75" s="120" t="e">
        <f ca="1">+IF(AND(ISNUMBER(OFFSET('Sanitation Data'!$H$12,0,10*ROW('Sanitation Data'!H69))),'Data Summary'!DM75="Yes"),OFFSET('Sanitation Data'!$H$12,0,10*ROW('Sanitation Data'!H69)),NA())</f>
        <v>#N/A</v>
      </c>
      <c r="AY75" s="120" t="e">
        <f ca="1">+IF(AND(ISNUMBER(OFFSET('Sanitation Data'!$H$13,0,10*ROW('Sanitation Data'!H69))),'Data Summary'!DN75="Yes"),OFFSET('Sanitation Data'!$H$13,0,10*ROW('Sanitation Data'!H69)),NA())</f>
        <v>#N/A</v>
      </c>
      <c r="AZ75" s="121" t="e">
        <f ca="1">+IF(AND(ISNUMBER(OFFSET('Hygiene Data'!$C$6,0,10*ROW('Hygiene Data'!C69))),'Data Summary'!DO75="Yes"),OFFSET('Hygiene Data'!$C$6,0,10*ROW('Hygiene Data'!C69)),NA())</f>
        <v>#N/A</v>
      </c>
      <c r="BA75" s="121" t="e">
        <f ca="1">+IF(AND(ISNUMBER(OFFSET('Hygiene Data'!$C$8,0,10*ROW('Hygiene Data'!C69))),'Data Summary'!DP75="Yes"),OFFSET('Hygiene Data'!$C$8,0,10*ROW('Hygiene Data'!C69)),NA())</f>
        <v>#N/A</v>
      </c>
      <c r="BB75" s="121" t="e">
        <f ca="1">+IF(AND(ISNUMBER(OFFSET('Hygiene Data'!$C$10,0,10*ROW('Hygiene Data'!C69))),'Data Summary'!DQ75="Yes"),OFFSET('Hygiene Data'!$C$10,0,10*ROW('Hygiene Data'!C69)),NA())</f>
        <v>#N/A</v>
      </c>
      <c r="BC75" s="121" t="e">
        <f ca="1">+IF(AND(ISNUMBER(OFFSET('Hygiene Data'!$D$6,0,10*ROW('Hygiene Data'!D69))),'Data Summary'!DR75="Yes"),OFFSET('Hygiene Data'!$D$6,0,10*ROW('Hygiene Data'!D69)),NA())</f>
        <v>#N/A</v>
      </c>
      <c r="BD75" s="121" t="e">
        <f ca="1">+IF(AND(ISNUMBER(OFFSET('Hygiene Data'!$D$8,0,10*ROW('Hygiene Data'!D69))),'Data Summary'!DS75="Yes"),OFFSET('Hygiene Data'!$D$8,0,10*ROW('Hygiene Data'!D69)),NA())</f>
        <v>#N/A</v>
      </c>
      <c r="BE75" s="121" t="e">
        <f ca="1">+IF(AND(ISNUMBER(OFFSET('Hygiene Data'!$D$10,0,10*ROW('Hygiene Data'!D69))),'Data Summary'!DT75="Yes"),OFFSET('Hygiene Data'!$D$10,0,10*ROW('Hygiene Data'!D69)),NA())</f>
        <v>#N/A</v>
      </c>
      <c r="BF75" s="121" t="e">
        <f ca="1">+IF(AND(ISNUMBER(OFFSET('Hygiene Data'!$E$6,0,10*ROW('Hygiene Data'!E69))),'Data Summary'!DU75="Yes"),OFFSET('Hygiene Data'!$E$6,0,10*ROW('Hygiene Data'!E69)),NA())</f>
        <v>#N/A</v>
      </c>
      <c r="BG75" s="121" t="e">
        <f ca="1">+IF(AND(ISNUMBER(OFFSET('Hygiene Data'!$E$8,0,10*ROW('Hygiene Data'!E69))),'Data Summary'!DV75="Yes"),OFFSET('Hygiene Data'!$E$8,0,10*ROW('Hygiene Data'!E69)),NA())</f>
        <v>#N/A</v>
      </c>
      <c r="BH75" s="121" t="e">
        <f ca="1">+IF(AND(ISNUMBER(OFFSET('Hygiene Data'!$E$10,0,10*ROW('Hygiene Data'!E69))),'Data Summary'!DW75="Yes"),OFFSET('Hygiene Data'!$E$10,0,10*ROW('Hygiene Data'!E69)),NA())</f>
        <v>#N/A</v>
      </c>
      <c r="BI75" s="121" t="e">
        <f ca="1">+IF(AND(ISNUMBER(OFFSET('Hygiene Data'!$F$6,0,10*ROW('Hygiene Data'!F69))),'Data Summary'!DX75="Yes"),OFFSET('Hygiene Data'!$F$6,0,10*ROW('Hygiene Data'!F69)),NA())</f>
        <v>#N/A</v>
      </c>
      <c r="BJ75" s="121" t="e">
        <f ca="1">+IF(AND(ISNUMBER(OFFSET('Hygiene Data'!$F$8,0,10*ROW('Hygiene Data'!F69))),'Data Summary'!DY75="Yes"),OFFSET('Hygiene Data'!$F$8,0,10*ROW('Hygiene Data'!F69)),NA())</f>
        <v>#N/A</v>
      </c>
      <c r="BK75" s="121" t="e">
        <f ca="1">+IF(AND(ISNUMBER(OFFSET('Hygiene Data'!$F$10,0,10*ROW('Hygiene Data'!F69))),'Data Summary'!DZ75="Yes"),OFFSET('Hygiene Data'!$F$10,0,10*ROW('Hygiene Data'!F69)),NA())</f>
        <v>#N/A</v>
      </c>
      <c r="BL75" s="121" t="e">
        <f ca="1">+IF(AND(ISNUMBER(OFFSET('Hygiene Data'!$G$6,0,10*ROW('Hygiene Data'!G69))),'Data Summary'!EA75="Yes"),OFFSET('Hygiene Data'!$G$6,0,10*ROW('Hygiene Data'!G69)),NA())</f>
        <v>#N/A</v>
      </c>
      <c r="BM75" s="121" t="e">
        <f ca="1">+IF(AND(ISNUMBER(OFFSET('Hygiene Data'!$G$8,0,10*ROW('Hygiene Data'!G69))),'Data Summary'!EB75="Yes"),OFFSET('Hygiene Data'!$G$8,0,10*ROW('Hygiene Data'!G69)),NA())</f>
        <v>#N/A</v>
      </c>
      <c r="BN75" s="121" t="e">
        <f ca="1">+IF(AND(ISNUMBER(OFFSET('Hygiene Data'!$G$10,0,10*ROW('Hygiene Data'!G69))),'Data Summary'!EC75="Yes"),OFFSET('Hygiene Data'!$G$10,0,10*ROW('Hygiene Data'!G69)),NA())</f>
        <v>#N/A</v>
      </c>
      <c r="BO75" s="121" t="e">
        <f ca="1">+IF(AND(ISNUMBER(OFFSET('Hygiene Data'!$H$6,0,10*ROW('Hygiene Data'!H69))),'Data Summary'!ED75="Yes"),OFFSET('Hygiene Data'!$H$6,0,10*ROW('Hygiene Data'!H69)),NA())</f>
        <v>#N/A</v>
      </c>
      <c r="BP75" s="121" t="e">
        <f ca="1">+IF(AND(ISNUMBER(OFFSET('Hygiene Data'!$H$8,0,10*ROW('Hygiene Data'!H69))),'Data Summary'!EE75="Yes"),OFFSET('Hygiene Data'!$H$8,0,10*ROW('Hygiene Data'!H69)),NA())</f>
        <v>#N/A</v>
      </c>
      <c r="BQ75" s="121" t="e">
        <f ca="1">+IF(AND(ISNUMBER(OFFSET('Hygiene Data'!$H$10,0,10*ROW('Hygiene Data'!H69))),'Data Summary'!EF75="Yes"),OFFSET('Hygiene Data'!$H$10,0,10*ROW('Hygiene Data'!H69)),NA())</f>
        <v>#N/A</v>
      </c>
    </row>
    <row r="76" spans="1:69" x14ac:dyDescent="0.2">
      <c r="A76" s="44" t="e">
        <f ca="1">+IF(OFFSET('Water Data'!$B$1,0,10*ROW('Water Data'!B70))="",NA(),OFFSET('Water Data'!$B$1,0,10*ROW('Water Data'!B70)))</f>
        <v>#N/A</v>
      </c>
      <c r="B76" s="44" t="e">
        <f ca="1">+IF(OFFSET('Water Data'!$A$3,0,10*ROW('Water Data'!A73))="",NA(),OFFSET('Water Data'!$A$3,0,10*ROW('Water Data'!A73)))</f>
        <v>#N/A</v>
      </c>
      <c r="C76" s="44" t="e">
        <f ca="1">+IF(OFFSET('Water Data'!$C$3,0,10*ROW('Water Data'!C73))="",NA(),OFFSET('Water Data'!$C$3,0,10*ROW('Water Data'!C73)))</f>
        <v>#N/A</v>
      </c>
      <c r="D76" s="119" t="e">
        <f ca="1">+IF(AND(ISNUMBER(OFFSET('Water Data'!$C$5,0,10*ROW('Water Data'!C70))),'Data Summary'!BS76="Yes"),100-OFFSET('Water Data'!$C$5,0,10*ROW('Water Data'!C70)),NA())</f>
        <v>#N/A</v>
      </c>
      <c r="E76" s="119" t="e">
        <f ca="1">+IF(AND(ISNUMBER(OFFSET('Water Data'!$C$7,0,10*ROW('Water Data'!C70))),'Data Summary'!BT76="Yes"),OFFSET('Water Data'!$C$7,0,10*ROW('Water Data'!C70)),NA())</f>
        <v>#N/A</v>
      </c>
      <c r="F76" s="119" t="e">
        <f ca="1">+IF(AND(ISNUMBER(OFFSET('Water Data'!$C$10,0,10*ROW('Water Data'!C70))),'Data Summary'!BU76="Yes"),OFFSET('Water Data'!$C$10,0,10*ROW('Water Data'!C70)),NA())</f>
        <v>#N/A</v>
      </c>
      <c r="G76" s="119" t="e">
        <f ca="1">+IF(AND(ISNUMBER(OFFSET('Water Data'!$D$5,0,10*ROW('Water Data'!D70))),'Data Summary'!BV76="Yes"),100-OFFSET('Water Data'!$D$5,0,10*ROW('Water Data'!D70)),NA())</f>
        <v>#N/A</v>
      </c>
      <c r="H76" s="119" t="e">
        <f ca="1">+IF(AND(ISNUMBER(OFFSET('Water Data'!$D$7,0,10*ROW('Water Data'!D70))),'Data Summary'!BW76="Yes"),OFFSET('Water Data'!$D$7,0,10*ROW('Water Data'!D70)),NA())</f>
        <v>#N/A</v>
      </c>
      <c r="I76" s="119" t="e">
        <f ca="1">+IF(AND(ISNUMBER(OFFSET('Water Data'!$D$10,0,10*ROW('Water Data'!D70))),'Data Summary'!BX76="Yes"),OFFSET('Water Data'!$D$10,0,10*ROW('Water Data'!D70)),NA())</f>
        <v>#N/A</v>
      </c>
      <c r="J76" s="119" t="e">
        <f ca="1">+IF(AND(ISNUMBER(OFFSET('Water Data'!$E$5,0,10*ROW('Water Data'!E70))),'Data Summary'!BY76="Yes"),100-OFFSET('Water Data'!$E$5,0,10*ROW('Water Data'!E70)),NA())</f>
        <v>#N/A</v>
      </c>
      <c r="K76" s="119" t="e">
        <f ca="1">+IF(AND(ISNUMBER(OFFSET('Water Data'!$E$7,0,10*ROW('Water Data'!E70))),'Data Summary'!BZ76="Yes"),OFFSET('Water Data'!$E$7,0,10*ROW('Water Data'!E70)),NA())</f>
        <v>#N/A</v>
      </c>
      <c r="L76" s="119" t="e">
        <f ca="1">+IF(AND(ISNUMBER(OFFSET('Water Data'!$E$10,0,10*ROW('Water Data'!E70))),'Data Summary'!CA76="Yes"),OFFSET('Water Data'!$E$10,0,10*ROW('Water Data'!E70)),NA())</f>
        <v>#N/A</v>
      </c>
      <c r="M76" s="119" t="e">
        <f ca="1">+IF(AND(ISNUMBER(OFFSET('Water Data'!$F$5,0,10*ROW('Water Data'!F70))),'Data Summary'!CB76="Yes"),100-OFFSET('Water Data'!$F$5,0,10*ROW('Water Data'!F70)),NA())</f>
        <v>#N/A</v>
      </c>
      <c r="N76" s="119" t="e">
        <f ca="1">+IF(AND(ISNUMBER(OFFSET('Water Data'!$F$7,0,10*ROW('Water Data'!F70))),'Data Summary'!CC76="Yes"),OFFSET('Water Data'!$F$7,0,10*ROW('Water Data'!F70)),NA())</f>
        <v>#N/A</v>
      </c>
      <c r="O76" s="119" t="e">
        <f ca="1">+IF(AND(ISNUMBER(OFFSET('Water Data'!$F$10,0,10*ROW('Water Data'!F70))),'Data Summary'!CD76="Yes"),OFFSET('Water Data'!$F$10,0,10*ROW('Water Data'!F70)),NA())</f>
        <v>#N/A</v>
      </c>
      <c r="P76" s="119" t="e">
        <f ca="1">+IF(AND(ISNUMBER(OFFSET('Water Data'!$G$5,0,10*ROW('Water Data'!G70))),'Data Summary'!CE76="Yes"),100-OFFSET('Water Data'!$G$5,0,10*ROW('Water Data'!G70)),NA())</f>
        <v>#N/A</v>
      </c>
      <c r="Q76" s="119" t="e">
        <f ca="1">+IF(AND(ISNUMBER(OFFSET('Water Data'!$G$7,0,10*ROW('Water Data'!G70))),'Data Summary'!CF76="Yes"),OFFSET('Water Data'!$G$7,0,10*ROW('Water Data'!G70)),NA())</f>
        <v>#N/A</v>
      </c>
      <c r="R76" s="119" t="e">
        <f ca="1">+IF(AND(ISNUMBER(OFFSET('Water Data'!$G$10,0,10*ROW('Water Data'!G70))),'Data Summary'!CG76="Yes"),OFFSET('Water Data'!$G$10,0,10*ROW('Water Data'!G70)),NA())</f>
        <v>#N/A</v>
      </c>
      <c r="S76" s="119" t="e">
        <f ca="1">+IF(AND(ISNUMBER(OFFSET('Water Data'!$H$5,0,10*ROW('Water Data'!H70))),'Data Summary'!CH76="Yes"),100-OFFSET('Water Data'!$H$5,0,10*ROW('Water Data'!H70)),NA())</f>
        <v>#N/A</v>
      </c>
      <c r="T76" s="119" t="e">
        <f ca="1">+IF(AND(ISNUMBER(OFFSET('Water Data'!$H$7,0,10*ROW('Water Data'!H70))),'Data Summary'!CI76="Yes"),OFFSET('Water Data'!$H$7,0,10*ROW('Water Data'!H70)),NA())</f>
        <v>#N/A</v>
      </c>
      <c r="U76" s="119" t="e">
        <f ca="1">+IF(AND(ISNUMBER(OFFSET('Water Data'!$H$10,0,10*ROW('Water Data'!H70))),'Data Summary'!CJ76="Yes"),OFFSET('Water Data'!$H$10,0,10*ROW('Water Data'!H70)),NA())</f>
        <v>#N/A</v>
      </c>
      <c r="V76" s="120" t="e">
        <f ca="1">+IF(AND(ISNUMBER(OFFSET('Sanitation Data'!$C$5,0,10*ROW('Sanitation Data'!C70))),'Data Summary'!CK76="Yes"),100-OFFSET('Sanitation Data'!$C$5,0,10*ROW('Sanitation Data'!C70)),NA())</f>
        <v>#N/A</v>
      </c>
      <c r="W76" s="120" t="e">
        <f ca="1">+IF(AND(ISNUMBER(OFFSET('Sanitation Data'!$C$7,0,10*ROW('Sanitation Data'!C70))),'Data Summary'!CL76="Yes"),OFFSET('Sanitation Data'!$C$7,0,10*ROW('Sanitation Data'!C70)),NA())</f>
        <v>#N/A</v>
      </c>
      <c r="X76" s="120" t="e">
        <f ca="1">+IF(AND(ISNUMBER(OFFSET('Sanitation Data'!$C$11,0,10*ROW('Sanitation Data'!C70))),'Data Summary'!CM76="Yes"),OFFSET('Sanitation Data'!$C$11,0,10*ROW('Sanitation Data'!C70)),NA())</f>
        <v>#N/A</v>
      </c>
      <c r="Y76" s="120" t="e">
        <f ca="1">+IF(AND(ISNUMBER(OFFSET('Sanitation Data'!$C$12,0,10*ROW('Sanitation Data'!C70))),'Data Summary'!CN76="Yes"),OFFSET('Sanitation Data'!$C$12,0,10*ROW('Sanitation Data'!C70)),NA())</f>
        <v>#N/A</v>
      </c>
      <c r="Z76" s="120" t="e">
        <f ca="1">+IF(AND(ISNUMBER(OFFSET('Sanitation Data'!$C$13,0,10*ROW('Sanitation Data'!C70))),'Data Summary'!CO76="Yes"),OFFSET('Sanitation Data'!$C$13,0,10*ROW('Sanitation Data'!C70)),NA())</f>
        <v>#N/A</v>
      </c>
      <c r="AA76" s="120" t="e">
        <f ca="1">+IF(AND(ISNUMBER(OFFSET('Sanitation Data'!$D$5,0,10*ROW('Sanitation Data'!D70))),'Data Summary'!CP76="Yes"),100-OFFSET('Sanitation Data'!$D$5,0,10*ROW('Sanitation Data'!D70)),NA())</f>
        <v>#N/A</v>
      </c>
      <c r="AB76" s="120" t="e">
        <f ca="1">+IF(AND(ISNUMBER(OFFSET('Sanitation Data'!$D$7,0,10*ROW('Sanitation Data'!D70))),'Data Summary'!CQ76="Yes"),OFFSET('Sanitation Data'!$D$7,0,10*ROW('Sanitation Data'!D70)),NA())</f>
        <v>#N/A</v>
      </c>
      <c r="AC76" s="120" t="e">
        <f ca="1">+IF(AND(ISNUMBER(OFFSET('Sanitation Data'!$D$11,0,10*ROW('Sanitation Data'!D70))),'Data Summary'!CR76="Yes"),OFFSET('Sanitation Data'!$D$11,0,10*ROW('Sanitation Data'!D70)),NA())</f>
        <v>#N/A</v>
      </c>
      <c r="AD76" s="120" t="e">
        <f ca="1">+IF(AND(ISNUMBER(OFFSET('Sanitation Data'!$D$12,0,10*ROW('Sanitation Data'!D70))),'Data Summary'!CS76="Yes"),OFFSET('Sanitation Data'!$D$12,0,10*ROW('Sanitation Data'!D70)),NA())</f>
        <v>#N/A</v>
      </c>
      <c r="AE76" s="120" t="e">
        <f ca="1">+IF(AND(ISNUMBER(OFFSET('Sanitation Data'!$D$13,0,10*ROW('Sanitation Data'!D70))),'Data Summary'!CT76="Yes"),OFFSET('Sanitation Data'!$D$13,0,10*ROW('Sanitation Data'!D70)),NA())</f>
        <v>#N/A</v>
      </c>
      <c r="AF76" s="120" t="e">
        <f ca="1">+IF(AND(ISNUMBER(OFFSET('Sanitation Data'!$E$5,0,10*ROW('Sanitation Data'!E70))),'Data Summary'!CU76="Yes"),100-OFFSET('Sanitation Data'!$E$5,0,10*ROW('Sanitation Data'!E70)),NA())</f>
        <v>#N/A</v>
      </c>
      <c r="AG76" s="120" t="e">
        <f ca="1">+IF(AND(ISNUMBER(OFFSET('Sanitation Data'!$E$7,0,10*ROW('Sanitation Data'!E70))),'Data Summary'!CV76="Yes"),OFFSET('Sanitation Data'!$E$7,0,10*ROW('Sanitation Data'!E70)),NA())</f>
        <v>#N/A</v>
      </c>
      <c r="AH76" s="120" t="e">
        <f ca="1">+IF(AND(ISNUMBER(OFFSET('Sanitation Data'!$E$11,0,10*ROW('Sanitation Data'!E70))),'Data Summary'!CW76="Yes"),OFFSET('Sanitation Data'!$E$11,0,10*ROW('Sanitation Data'!E70)),NA())</f>
        <v>#N/A</v>
      </c>
      <c r="AI76" s="120" t="e">
        <f ca="1">+IF(AND(ISNUMBER(OFFSET('Sanitation Data'!$E$12,0,10*ROW('Sanitation Data'!E70))),'Data Summary'!CX76="Yes"),OFFSET('Sanitation Data'!$E$12,0,10*ROW('Sanitation Data'!E70)),NA())</f>
        <v>#N/A</v>
      </c>
      <c r="AJ76" s="120" t="e">
        <f ca="1">+IF(AND(ISNUMBER(OFFSET('Sanitation Data'!$E$13,0,10*ROW('Sanitation Data'!E70))),'Data Summary'!CY76="Yes"),OFFSET('Sanitation Data'!$E$13,0,10*ROW('Sanitation Data'!E70)),NA())</f>
        <v>#N/A</v>
      </c>
      <c r="AK76" s="120" t="e">
        <f ca="1">+IF(AND(ISNUMBER(OFFSET('Sanitation Data'!$F$5,0,10*ROW('Sanitation Data'!F70))),'Data Summary'!CZ76="Yes"),100-OFFSET('Sanitation Data'!$F$5,0,10*ROW('Sanitation Data'!F70)),NA())</f>
        <v>#N/A</v>
      </c>
      <c r="AL76" s="120" t="e">
        <f ca="1">+IF(AND(ISNUMBER(OFFSET('Sanitation Data'!$F$7,0,10*ROW('Sanitation Data'!F70))),'Data Summary'!DA76="Yes"),OFFSET('Sanitation Data'!$F$7,0,10*ROW('Sanitation Data'!F70)),NA())</f>
        <v>#N/A</v>
      </c>
      <c r="AM76" s="120" t="e">
        <f ca="1">+IF(AND(ISNUMBER(OFFSET('Sanitation Data'!$F$11,0,10*ROW('Sanitation Data'!F70))),'Data Summary'!DB76="Yes"),OFFSET('Sanitation Data'!$F$11,0,10*ROW('Sanitation Data'!F70)),NA())</f>
        <v>#N/A</v>
      </c>
      <c r="AN76" s="120" t="e">
        <f ca="1">+IF(AND(ISNUMBER(OFFSET('Sanitation Data'!$F$12,0,10*ROW('Sanitation Data'!F70))),'Data Summary'!DC76="Yes"),OFFSET('Sanitation Data'!$F$12,0,10*ROW('Sanitation Data'!F70)),NA())</f>
        <v>#N/A</v>
      </c>
      <c r="AO76" s="120" t="e">
        <f ca="1">+IF(AND(ISNUMBER(OFFSET('Sanitation Data'!$F$13,0,10*ROW('Sanitation Data'!F70))),'Data Summary'!DD76="Yes"),OFFSET('Sanitation Data'!$F$13,0,10*ROW('Sanitation Data'!F70)),NA())</f>
        <v>#N/A</v>
      </c>
      <c r="AP76" s="120" t="e">
        <f ca="1">+IF(AND(ISNUMBER(OFFSET('Sanitation Data'!$G$5,0,10*ROW('Sanitation Data'!G70))),'Data Summary'!DE76="Yes"),100-OFFSET('Sanitation Data'!$G$5,0,10*ROW('Sanitation Data'!G70)),NA())</f>
        <v>#N/A</v>
      </c>
      <c r="AQ76" s="120" t="e">
        <f ca="1">+IF(AND(ISNUMBER(OFFSET('Sanitation Data'!$G$7,0,10*ROW('Sanitation Data'!G70))),'Data Summary'!DF76="Yes"),OFFSET('Sanitation Data'!$G$7,0,10*ROW('Sanitation Data'!G70)),NA())</f>
        <v>#N/A</v>
      </c>
      <c r="AR76" s="120" t="e">
        <f ca="1">+IF(AND(ISNUMBER(OFFSET('Sanitation Data'!$G$11,0,10*ROW('Sanitation Data'!G70))),'Data Summary'!DG76="Yes"),OFFSET('Sanitation Data'!$G$11,0,10*ROW('Sanitation Data'!G70)),NA())</f>
        <v>#N/A</v>
      </c>
      <c r="AS76" s="120" t="e">
        <f ca="1">+IF(AND(ISNUMBER(OFFSET('Sanitation Data'!$G$12,0,10*ROW('Sanitation Data'!G70))),'Data Summary'!DH76="Yes"),OFFSET('Sanitation Data'!$G$12,0,10*ROW('Sanitation Data'!G70)),NA())</f>
        <v>#N/A</v>
      </c>
      <c r="AT76" s="120" t="e">
        <f ca="1">+IF(AND(ISNUMBER(OFFSET('Sanitation Data'!$G$13,0,10*ROW('Sanitation Data'!G70))),'Data Summary'!DI76="Yes"),OFFSET('Sanitation Data'!$G$13,0,10*ROW('Sanitation Data'!G70)),NA())</f>
        <v>#N/A</v>
      </c>
      <c r="AU76" s="120" t="e">
        <f ca="1">+IF(AND(ISNUMBER(OFFSET('Sanitation Data'!$H$5,0,10*ROW('Sanitation Data'!H70))),'Data Summary'!DJ76="Yes"),100-OFFSET('Sanitation Data'!$H$5,0,10*ROW('Sanitation Data'!H70)),NA())</f>
        <v>#N/A</v>
      </c>
      <c r="AV76" s="120" t="e">
        <f ca="1">+IF(AND(ISNUMBER(OFFSET('Sanitation Data'!$H$7,0,10*ROW('Sanitation Data'!H70))),'Data Summary'!DK76="Yes"),OFFSET('Sanitation Data'!$H$7,0,10*ROW('Sanitation Data'!H70)),NA())</f>
        <v>#N/A</v>
      </c>
      <c r="AW76" s="120" t="e">
        <f ca="1">+IF(AND(ISNUMBER(OFFSET('Sanitation Data'!$H$11,0,10*ROW('Sanitation Data'!H70))),'Data Summary'!DL76="Yes"),OFFSET('Sanitation Data'!$H$11,0,10*ROW('Sanitation Data'!H70)),NA())</f>
        <v>#N/A</v>
      </c>
      <c r="AX76" s="120" t="e">
        <f ca="1">+IF(AND(ISNUMBER(OFFSET('Sanitation Data'!$H$12,0,10*ROW('Sanitation Data'!H70))),'Data Summary'!DM76="Yes"),OFFSET('Sanitation Data'!$H$12,0,10*ROW('Sanitation Data'!H70)),NA())</f>
        <v>#N/A</v>
      </c>
      <c r="AY76" s="120" t="e">
        <f ca="1">+IF(AND(ISNUMBER(OFFSET('Sanitation Data'!$H$13,0,10*ROW('Sanitation Data'!H70))),'Data Summary'!DN76="Yes"),OFFSET('Sanitation Data'!$H$13,0,10*ROW('Sanitation Data'!H70)),NA())</f>
        <v>#N/A</v>
      </c>
      <c r="AZ76" s="121" t="e">
        <f ca="1">+IF(AND(ISNUMBER(OFFSET('Hygiene Data'!$C$6,0,10*ROW('Hygiene Data'!C70))),'Data Summary'!DO76="Yes"),OFFSET('Hygiene Data'!$C$6,0,10*ROW('Hygiene Data'!C70)),NA())</f>
        <v>#N/A</v>
      </c>
      <c r="BA76" s="121" t="e">
        <f ca="1">+IF(AND(ISNUMBER(OFFSET('Hygiene Data'!$C$8,0,10*ROW('Hygiene Data'!C70))),'Data Summary'!DP76="Yes"),OFFSET('Hygiene Data'!$C$8,0,10*ROW('Hygiene Data'!C70)),NA())</f>
        <v>#N/A</v>
      </c>
      <c r="BB76" s="121" t="e">
        <f ca="1">+IF(AND(ISNUMBER(OFFSET('Hygiene Data'!$C$10,0,10*ROW('Hygiene Data'!C70))),'Data Summary'!DQ76="Yes"),OFFSET('Hygiene Data'!$C$10,0,10*ROW('Hygiene Data'!C70)),NA())</f>
        <v>#N/A</v>
      </c>
      <c r="BC76" s="121" t="e">
        <f ca="1">+IF(AND(ISNUMBER(OFFSET('Hygiene Data'!$D$6,0,10*ROW('Hygiene Data'!D70))),'Data Summary'!DR76="Yes"),OFFSET('Hygiene Data'!$D$6,0,10*ROW('Hygiene Data'!D70)),NA())</f>
        <v>#N/A</v>
      </c>
      <c r="BD76" s="121" t="e">
        <f ca="1">+IF(AND(ISNUMBER(OFFSET('Hygiene Data'!$D$8,0,10*ROW('Hygiene Data'!D70))),'Data Summary'!DS76="Yes"),OFFSET('Hygiene Data'!$D$8,0,10*ROW('Hygiene Data'!D70)),NA())</f>
        <v>#N/A</v>
      </c>
      <c r="BE76" s="121" t="e">
        <f ca="1">+IF(AND(ISNUMBER(OFFSET('Hygiene Data'!$D$10,0,10*ROW('Hygiene Data'!D70))),'Data Summary'!DT76="Yes"),OFFSET('Hygiene Data'!$D$10,0,10*ROW('Hygiene Data'!D70)),NA())</f>
        <v>#N/A</v>
      </c>
      <c r="BF76" s="121" t="e">
        <f ca="1">+IF(AND(ISNUMBER(OFFSET('Hygiene Data'!$E$6,0,10*ROW('Hygiene Data'!E70))),'Data Summary'!DU76="Yes"),OFFSET('Hygiene Data'!$E$6,0,10*ROW('Hygiene Data'!E70)),NA())</f>
        <v>#N/A</v>
      </c>
      <c r="BG76" s="121" t="e">
        <f ca="1">+IF(AND(ISNUMBER(OFFSET('Hygiene Data'!$E$8,0,10*ROW('Hygiene Data'!E70))),'Data Summary'!DV76="Yes"),OFFSET('Hygiene Data'!$E$8,0,10*ROW('Hygiene Data'!E70)),NA())</f>
        <v>#N/A</v>
      </c>
      <c r="BH76" s="121" t="e">
        <f ca="1">+IF(AND(ISNUMBER(OFFSET('Hygiene Data'!$E$10,0,10*ROW('Hygiene Data'!E70))),'Data Summary'!DW76="Yes"),OFFSET('Hygiene Data'!$E$10,0,10*ROW('Hygiene Data'!E70)),NA())</f>
        <v>#N/A</v>
      </c>
      <c r="BI76" s="121" t="e">
        <f ca="1">+IF(AND(ISNUMBER(OFFSET('Hygiene Data'!$F$6,0,10*ROW('Hygiene Data'!F70))),'Data Summary'!DX76="Yes"),OFFSET('Hygiene Data'!$F$6,0,10*ROW('Hygiene Data'!F70)),NA())</f>
        <v>#N/A</v>
      </c>
      <c r="BJ76" s="121" t="e">
        <f ca="1">+IF(AND(ISNUMBER(OFFSET('Hygiene Data'!$F$8,0,10*ROW('Hygiene Data'!F70))),'Data Summary'!DY76="Yes"),OFFSET('Hygiene Data'!$F$8,0,10*ROW('Hygiene Data'!F70)),NA())</f>
        <v>#N/A</v>
      </c>
      <c r="BK76" s="121" t="e">
        <f ca="1">+IF(AND(ISNUMBER(OFFSET('Hygiene Data'!$F$10,0,10*ROW('Hygiene Data'!F70))),'Data Summary'!DZ76="Yes"),OFFSET('Hygiene Data'!$F$10,0,10*ROW('Hygiene Data'!F70)),NA())</f>
        <v>#N/A</v>
      </c>
      <c r="BL76" s="121" t="e">
        <f ca="1">+IF(AND(ISNUMBER(OFFSET('Hygiene Data'!$G$6,0,10*ROW('Hygiene Data'!G70))),'Data Summary'!EA76="Yes"),OFFSET('Hygiene Data'!$G$6,0,10*ROW('Hygiene Data'!G70)),NA())</f>
        <v>#N/A</v>
      </c>
      <c r="BM76" s="121" t="e">
        <f ca="1">+IF(AND(ISNUMBER(OFFSET('Hygiene Data'!$G$8,0,10*ROW('Hygiene Data'!G70))),'Data Summary'!EB76="Yes"),OFFSET('Hygiene Data'!$G$8,0,10*ROW('Hygiene Data'!G70)),NA())</f>
        <v>#N/A</v>
      </c>
      <c r="BN76" s="121" t="e">
        <f ca="1">+IF(AND(ISNUMBER(OFFSET('Hygiene Data'!$G$10,0,10*ROW('Hygiene Data'!G70))),'Data Summary'!EC76="Yes"),OFFSET('Hygiene Data'!$G$10,0,10*ROW('Hygiene Data'!G70)),NA())</f>
        <v>#N/A</v>
      </c>
      <c r="BO76" s="121" t="e">
        <f ca="1">+IF(AND(ISNUMBER(OFFSET('Hygiene Data'!$H$6,0,10*ROW('Hygiene Data'!H70))),'Data Summary'!ED76="Yes"),OFFSET('Hygiene Data'!$H$6,0,10*ROW('Hygiene Data'!H70)),NA())</f>
        <v>#N/A</v>
      </c>
      <c r="BP76" s="121" t="e">
        <f ca="1">+IF(AND(ISNUMBER(OFFSET('Hygiene Data'!$H$8,0,10*ROW('Hygiene Data'!H70))),'Data Summary'!EE76="Yes"),OFFSET('Hygiene Data'!$H$8,0,10*ROW('Hygiene Data'!H70)),NA())</f>
        <v>#N/A</v>
      </c>
      <c r="BQ76" s="121" t="e">
        <f ca="1">+IF(AND(ISNUMBER(OFFSET('Hygiene Data'!$H$10,0,10*ROW('Hygiene Data'!H70))),'Data Summary'!EF76="Yes"),OFFSET('Hygiene Data'!$H$10,0,10*ROW('Hygiene Data'!H70)),NA())</f>
        <v>#N/A</v>
      </c>
    </row>
    <row r="77" spans="1:69" x14ac:dyDescent="0.2">
      <c r="A77" s="44" t="e">
        <f ca="1">+IF(OFFSET('Water Data'!$B$1,0,10*ROW('Water Data'!B71))="",NA(),OFFSET('Water Data'!$B$1,0,10*ROW('Water Data'!B71)))</f>
        <v>#N/A</v>
      </c>
      <c r="B77" s="44" t="e">
        <f ca="1">+IF(OFFSET('Water Data'!$A$3,0,10*ROW('Water Data'!A74))="",NA(),OFFSET('Water Data'!$A$3,0,10*ROW('Water Data'!A74)))</f>
        <v>#N/A</v>
      </c>
      <c r="C77" s="44" t="e">
        <f ca="1">+IF(OFFSET('Water Data'!$C$3,0,10*ROW('Water Data'!C74))="",NA(),OFFSET('Water Data'!$C$3,0,10*ROW('Water Data'!C74)))</f>
        <v>#N/A</v>
      </c>
      <c r="D77" s="119" t="e">
        <f ca="1">+IF(AND(ISNUMBER(OFFSET('Water Data'!$C$5,0,10*ROW('Water Data'!C71))),'Data Summary'!BS77="Yes"),100-OFFSET('Water Data'!$C$5,0,10*ROW('Water Data'!C71)),NA())</f>
        <v>#N/A</v>
      </c>
      <c r="E77" s="119" t="e">
        <f ca="1">+IF(AND(ISNUMBER(OFFSET('Water Data'!$C$7,0,10*ROW('Water Data'!C71))),'Data Summary'!BT77="Yes"),OFFSET('Water Data'!$C$7,0,10*ROW('Water Data'!C71)),NA())</f>
        <v>#N/A</v>
      </c>
      <c r="F77" s="119" t="e">
        <f ca="1">+IF(AND(ISNUMBER(OFFSET('Water Data'!$C$10,0,10*ROW('Water Data'!C71))),'Data Summary'!BU77="Yes"),OFFSET('Water Data'!$C$10,0,10*ROW('Water Data'!C71)),NA())</f>
        <v>#N/A</v>
      </c>
      <c r="G77" s="119" t="e">
        <f ca="1">+IF(AND(ISNUMBER(OFFSET('Water Data'!$D$5,0,10*ROW('Water Data'!D71))),'Data Summary'!BV77="Yes"),100-OFFSET('Water Data'!$D$5,0,10*ROW('Water Data'!D71)),NA())</f>
        <v>#N/A</v>
      </c>
      <c r="H77" s="119" t="e">
        <f ca="1">+IF(AND(ISNUMBER(OFFSET('Water Data'!$D$7,0,10*ROW('Water Data'!D71))),'Data Summary'!BW77="Yes"),OFFSET('Water Data'!$D$7,0,10*ROW('Water Data'!D71)),NA())</f>
        <v>#N/A</v>
      </c>
      <c r="I77" s="119" t="e">
        <f ca="1">+IF(AND(ISNUMBER(OFFSET('Water Data'!$D$10,0,10*ROW('Water Data'!D71))),'Data Summary'!BX77="Yes"),OFFSET('Water Data'!$D$10,0,10*ROW('Water Data'!D71)),NA())</f>
        <v>#N/A</v>
      </c>
      <c r="J77" s="119" t="e">
        <f ca="1">+IF(AND(ISNUMBER(OFFSET('Water Data'!$E$5,0,10*ROW('Water Data'!E71))),'Data Summary'!BY77="Yes"),100-OFFSET('Water Data'!$E$5,0,10*ROW('Water Data'!E71)),NA())</f>
        <v>#N/A</v>
      </c>
      <c r="K77" s="119" t="e">
        <f ca="1">+IF(AND(ISNUMBER(OFFSET('Water Data'!$E$7,0,10*ROW('Water Data'!E71))),'Data Summary'!BZ77="Yes"),OFFSET('Water Data'!$E$7,0,10*ROW('Water Data'!E71)),NA())</f>
        <v>#N/A</v>
      </c>
      <c r="L77" s="119" t="e">
        <f ca="1">+IF(AND(ISNUMBER(OFFSET('Water Data'!$E$10,0,10*ROW('Water Data'!E71))),'Data Summary'!CA77="Yes"),OFFSET('Water Data'!$E$10,0,10*ROW('Water Data'!E71)),NA())</f>
        <v>#N/A</v>
      </c>
      <c r="M77" s="119" t="e">
        <f ca="1">+IF(AND(ISNUMBER(OFFSET('Water Data'!$F$5,0,10*ROW('Water Data'!F71))),'Data Summary'!CB77="Yes"),100-OFFSET('Water Data'!$F$5,0,10*ROW('Water Data'!F71)),NA())</f>
        <v>#N/A</v>
      </c>
      <c r="N77" s="119" t="e">
        <f ca="1">+IF(AND(ISNUMBER(OFFSET('Water Data'!$F$7,0,10*ROW('Water Data'!F71))),'Data Summary'!CC77="Yes"),OFFSET('Water Data'!$F$7,0,10*ROW('Water Data'!F71)),NA())</f>
        <v>#N/A</v>
      </c>
      <c r="O77" s="119" t="e">
        <f ca="1">+IF(AND(ISNUMBER(OFFSET('Water Data'!$F$10,0,10*ROW('Water Data'!F71))),'Data Summary'!CD77="Yes"),OFFSET('Water Data'!$F$10,0,10*ROW('Water Data'!F71)),NA())</f>
        <v>#N/A</v>
      </c>
      <c r="P77" s="119" t="e">
        <f ca="1">+IF(AND(ISNUMBER(OFFSET('Water Data'!$G$5,0,10*ROW('Water Data'!G71))),'Data Summary'!CE77="Yes"),100-OFFSET('Water Data'!$G$5,0,10*ROW('Water Data'!G71)),NA())</f>
        <v>#N/A</v>
      </c>
      <c r="Q77" s="119" t="e">
        <f ca="1">+IF(AND(ISNUMBER(OFFSET('Water Data'!$G$7,0,10*ROW('Water Data'!G71))),'Data Summary'!CF77="Yes"),OFFSET('Water Data'!$G$7,0,10*ROW('Water Data'!G71)),NA())</f>
        <v>#N/A</v>
      </c>
      <c r="R77" s="119" t="e">
        <f ca="1">+IF(AND(ISNUMBER(OFFSET('Water Data'!$G$10,0,10*ROW('Water Data'!G71))),'Data Summary'!CG77="Yes"),OFFSET('Water Data'!$G$10,0,10*ROW('Water Data'!G71)),NA())</f>
        <v>#N/A</v>
      </c>
      <c r="S77" s="119" t="e">
        <f ca="1">+IF(AND(ISNUMBER(OFFSET('Water Data'!$H$5,0,10*ROW('Water Data'!H71))),'Data Summary'!CH77="Yes"),100-OFFSET('Water Data'!$H$5,0,10*ROW('Water Data'!H71)),NA())</f>
        <v>#N/A</v>
      </c>
      <c r="T77" s="119" t="e">
        <f ca="1">+IF(AND(ISNUMBER(OFFSET('Water Data'!$H$7,0,10*ROW('Water Data'!H71))),'Data Summary'!CI77="Yes"),OFFSET('Water Data'!$H$7,0,10*ROW('Water Data'!H71)),NA())</f>
        <v>#N/A</v>
      </c>
      <c r="U77" s="119" t="e">
        <f ca="1">+IF(AND(ISNUMBER(OFFSET('Water Data'!$H$10,0,10*ROW('Water Data'!H71))),'Data Summary'!CJ77="Yes"),OFFSET('Water Data'!$H$10,0,10*ROW('Water Data'!H71)),NA())</f>
        <v>#N/A</v>
      </c>
      <c r="V77" s="120" t="e">
        <f ca="1">+IF(AND(ISNUMBER(OFFSET('Sanitation Data'!$C$5,0,10*ROW('Sanitation Data'!C71))),'Data Summary'!CK77="Yes"),100-OFFSET('Sanitation Data'!$C$5,0,10*ROW('Sanitation Data'!C71)),NA())</f>
        <v>#N/A</v>
      </c>
      <c r="W77" s="120" t="e">
        <f ca="1">+IF(AND(ISNUMBER(OFFSET('Sanitation Data'!$C$7,0,10*ROW('Sanitation Data'!C71))),'Data Summary'!CL77="Yes"),OFFSET('Sanitation Data'!$C$7,0,10*ROW('Sanitation Data'!C71)),NA())</f>
        <v>#N/A</v>
      </c>
      <c r="X77" s="120" t="e">
        <f ca="1">+IF(AND(ISNUMBER(OFFSET('Sanitation Data'!$C$11,0,10*ROW('Sanitation Data'!C71))),'Data Summary'!CM77="Yes"),OFFSET('Sanitation Data'!$C$11,0,10*ROW('Sanitation Data'!C71)),NA())</f>
        <v>#N/A</v>
      </c>
      <c r="Y77" s="120" t="e">
        <f ca="1">+IF(AND(ISNUMBER(OFFSET('Sanitation Data'!$C$12,0,10*ROW('Sanitation Data'!C71))),'Data Summary'!CN77="Yes"),OFFSET('Sanitation Data'!$C$12,0,10*ROW('Sanitation Data'!C71)),NA())</f>
        <v>#N/A</v>
      </c>
      <c r="Z77" s="120" t="e">
        <f ca="1">+IF(AND(ISNUMBER(OFFSET('Sanitation Data'!$C$13,0,10*ROW('Sanitation Data'!C71))),'Data Summary'!CO77="Yes"),OFFSET('Sanitation Data'!$C$13,0,10*ROW('Sanitation Data'!C71)),NA())</f>
        <v>#N/A</v>
      </c>
      <c r="AA77" s="120" t="e">
        <f ca="1">+IF(AND(ISNUMBER(OFFSET('Sanitation Data'!$D$5,0,10*ROW('Sanitation Data'!D71))),'Data Summary'!CP77="Yes"),100-OFFSET('Sanitation Data'!$D$5,0,10*ROW('Sanitation Data'!D71)),NA())</f>
        <v>#N/A</v>
      </c>
      <c r="AB77" s="120" t="e">
        <f ca="1">+IF(AND(ISNUMBER(OFFSET('Sanitation Data'!$D$7,0,10*ROW('Sanitation Data'!D71))),'Data Summary'!CQ77="Yes"),OFFSET('Sanitation Data'!$D$7,0,10*ROW('Sanitation Data'!D71)),NA())</f>
        <v>#N/A</v>
      </c>
      <c r="AC77" s="120" t="e">
        <f ca="1">+IF(AND(ISNUMBER(OFFSET('Sanitation Data'!$D$11,0,10*ROW('Sanitation Data'!D71))),'Data Summary'!CR77="Yes"),OFFSET('Sanitation Data'!$D$11,0,10*ROW('Sanitation Data'!D71)),NA())</f>
        <v>#N/A</v>
      </c>
      <c r="AD77" s="120" t="e">
        <f ca="1">+IF(AND(ISNUMBER(OFFSET('Sanitation Data'!$D$12,0,10*ROW('Sanitation Data'!D71))),'Data Summary'!CS77="Yes"),OFFSET('Sanitation Data'!$D$12,0,10*ROW('Sanitation Data'!D71)),NA())</f>
        <v>#N/A</v>
      </c>
      <c r="AE77" s="120" t="e">
        <f ca="1">+IF(AND(ISNUMBER(OFFSET('Sanitation Data'!$D$13,0,10*ROW('Sanitation Data'!D71))),'Data Summary'!CT77="Yes"),OFFSET('Sanitation Data'!$D$13,0,10*ROW('Sanitation Data'!D71)),NA())</f>
        <v>#N/A</v>
      </c>
      <c r="AF77" s="120" t="e">
        <f ca="1">+IF(AND(ISNUMBER(OFFSET('Sanitation Data'!$E$5,0,10*ROW('Sanitation Data'!E71))),'Data Summary'!CU77="Yes"),100-OFFSET('Sanitation Data'!$E$5,0,10*ROW('Sanitation Data'!E71)),NA())</f>
        <v>#N/A</v>
      </c>
      <c r="AG77" s="120" t="e">
        <f ca="1">+IF(AND(ISNUMBER(OFFSET('Sanitation Data'!$E$7,0,10*ROW('Sanitation Data'!E71))),'Data Summary'!CV77="Yes"),OFFSET('Sanitation Data'!$E$7,0,10*ROW('Sanitation Data'!E71)),NA())</f>
        <v>#N/A</v>
      </c>
      <c r="AH77" s="120" t="e">
        <f ca="1">+IF(AND(ISNUMBER(OFFSET('Sanitation Data'!$E$11,0,10*ROW('Sanitation Data'!E71))),'Data Summary'!CW77="Yes"),OFFSET('Sanitation Data'!$E$11,0,10*ROW('Sanitation Data'!E71)),NA())</f>
        <v>#N/A</v>
      </c>
      <c r="AI77" s="120" t="e">
        <f ca="1">+IF(AND(ISNUMBER(OFFSET('Sanitation Data'!$E$12,0,10*ROW('Sanitation Data'!E71))),'Data Summary'!CX77="Yes"),OFFSET('Sanitation Data'!$E$12,0,10*ROW('Sanitation Data'!E71)),NA())</f>
        <v>#N/A</v>
      </c>
      <c r="AJ77" s="120" t="e">
        <f ca="1">+IF(AND(ISNUMBER(OFFSET('Sanitation Data'!$E$13,0,10*ROW('Sanitation Data'!E71))),'Data Summary'!CY77="Yes"),OFFSET('Sanitation Data'!$E$13,0,10*ROW('Sanitation Data'!E71)),NA())</f>
        <v>#N/A</v>
      </c>
      <c r="AK77" s="120" t="e">
        <f ca="1">+IF(AND(ISNUMBER(OFFSET('Sanitation Data'!$F$5,0,10*ROW('Sanitation Data'!F71))),'Data Summary'!CZ77="Yes"),100-OFFSET('Sanitation Data'!$F$5,0,10*ROW('Sanitation Data'!F71)),NA())</f>
        <v>#N/A</v>
      </c>
      <c r="AL77" s="120" t="e">
        <f ca="1">+IF(AND(ISNUMBER(OFFSET('Sanitation Data'!$F$7,0,10*ROW('Sanitation Data'!F71))),'Data Summary'!DA77="Yes"),OFFSET('Sanitation Data'!$F$7,0,10*ROW('Sanitation Data'!F71)),NA())</f>
        <v>#N/A</v>
      </c>
      <c r="AM77" s="120" t="e">
        <f ca="1">+IF(AND(ISNUMBER(OFFSET('Sanitation Data'!$F$11,0,10*ROW('Sanitation Data'!F71))),'Data Summary'!DB77="Yes"),OFFSET('Sanitation Data'!$F$11,0,10*ROW('Sanitation Data'!F71)),NA())</f>
        <v>#N/A</v>
      </c>
      <c r="AN77" s="120" t="e">
        <f ca="1">+IF(AND(ISNUMBER(OFFSET('Sanitation Data'!$F$12,0,10*ROW('Sanitation Data'!F71))),'Data Summary'!DC77="Yes"),OFFSET('Sanitation Data'!$F$12,0,10*ROW('Sanitation Data'!F71)),NA())</f>
        <v>#N/A</v>
      </c>
      <c r="AO77" s="120" t="e">
        <f ca="1">+IF(AND(ISNUMBER(OFFSET('Sanitation Data'!$F$13,0,10*ROW('Sanitation Data'!F71))),'Data Summary'!DD77="Yes"),OFFSET('Sanitation Data'!$F$13,0,10*ROW('Sanitation Data'!F71)),NA())</f>
        <v>#N/A</v>
      </c>
      <c r="AP77" s="120" t="e">
        <f ca="1">+IF(AND(ISNUMBER(OFFSET('Sanitation Data'!$G$5,0,10*ROW('Sanitation Data'!G71))),'Data Summary'!DE77="Yes"),100-OFFSET('Sanitation Data'!$G$5,0,10*ROW('Sanitation Data'!G71)),NA())</f>
        <v>#N/A</v>
      </c>
      <c r="AQ77" s="120" t="e">
        <f ca="1">+IF(AND(ISNUMBER(OFFSET('Sanitation Data'!$G$7,0,10*ROW('Sanitation Data'!G71))),'Data Summary'!DF77="Yes"),OFFSET('Sanitation Data'!$G$7,0,10*ROW('Sanitation Data'!G71)),NA())</f>
        <v>#N/A</v>
      </c>
      <c r="AR77" s="120" t="e">
        <f ca="1">+IF(AND(ISNUMBER(OFFSET('Sanitation Data'!$G$11,0,10*ROW('Sanitation Data'!G71))),'Data Summary'!DG77="Yes"),OFFSET('Sanitation Data'!$G$11,0,10*ROW('Sanitation Data'!G71)),NA())</f>
        <v>#N/A</v>
      </c>
      <c r="AS77" s="120" t="e">
        <f ca="1">+IF(AND(ISNUMBER(OFFSET('Sanitation Data'!$G$12,0,10*ROW('Sanitation Data'!G71))),'Data Summary'!DH77="Yes"),OFFSET('Sanitation Data'!$G$12,0,10*ROW('Sanitation Data'!G71)),NA())</f>
        <v>#N/A</v>
      </c>
      <c r="AT77" s="120" t="e">
        <f ca="1">+IF(AND(ISNUMBER(OFFSET('Sanitation Data'!$G$13,0,10*ROW('Sanitation Data'!G71))),'Data Summary'!DI77="Yes"),OFFSET('Sanitation Data'!$G$13,0,10*ROW('Sanitation Data'!G71)),NA())</f>
        <v>#N/A</v>
      </c>
      <c r="AU77" s="120" t="e">
        <f ca="1">+IF(AND(ISNUMBER(OFFSET('Sanitation Data'!$H$5,0,10*ROW('Sanitation Data'!H71))),'Data Summary'!DJ77="Yes"),100-OFFSET('Sanitation Data'!$H$5,0,10*ROW('Sanitation Data'!H71)),NA())</f>
        <v>#N/A</v>
      </c>
      <c r="AV77" s="120" t="e">
        <f ca="1">+IF(AND(ISNUMBER(OFFSET('Sanitation Data'!$H$7,0,10*ROW('Sanitation Data'!H71))),'Data Summary'!DK77="Yes"),OFFSET('Sanitation Data'!$H$7,0,10*ROW('Sanitation Data'!H71)),NA())</f>
        <v>#N/A</v>
      </c>
      <c r="AW77" s="120" t="e">
        <f ca="1">+IF(AND(ISNUMBER(OFFSET('Sanitation Data'!$H$11,0,10*ROW('Sanitation Data'!H71))),'Data Summary'!DL77="Yes"),OFFSET('Sanitation Data'!$H$11,0,10*ROW('Sanitation Data'!H71)),NA())</f>
        <v>#N/A</v>
      </c>
      <c r="AX77" s="120" t="e">
        <f ca="1">+IF(AND(ISNUMBER(OFFSET('Sanitation Data'!$H$12,0,10*ROW('Sanitation Data'!H71))),'Data Summary'!DM77="Yes"),OFFSET('Sanitation Data'!$H$12,0,10*ROW('Sanitation Data'!H71)),NA())</f>
        <v>#N/A</v>
      </c>
      <c r="AY77" s="120" t="e">
        <f ca="1">+IF(AND(ISNUMBER(OFFSET('Sanitation Data'!$H$13,0,10*ROW('Sanitation Data'!H71))),'Data Summary'!DN77="Yes"),OFFSET('Sanitation Data'!$H$13,0,10*ROW('Sanitation Data'!H71)),NA())</f>
        <v>#N/A</v>
      </c>
      <c r="AZ77" s="121" t="e">
        <f ca="1">+IF(AND(ISNUMBER(OFFSET('Hygiene Data'!$C$6,0,10*ROW('Hygiene Data'!C71))),'Data Summary'!DO77="Yes"),OFFSET('Hygiene Data'!$C$6,0,10*ROW('Hygiene Data'!C71)),NA())</f>
        <v>#N/A</v>
      </c>
      <c r="BA77" s="121" t="e">
        <f ca="1">+IF(AND(ISNUMBER(OFFSET('Hygiene Data'!$C$8,0,10*ROW('Hygiene Data'!C71))),'Data Summary'!DP77="Yes"),OFFSET('Hygiene Data'!$C$8,0,10*ROW('Hygiene Data'!C71)),NA())</f>
        <v>#N/A</v>
      </c>
      <c r="BB77" s="121" t="e">
        <f ca="1">+IF(AND(ISNUMBER(OFFSET('Hygiene Data'!$C$10,0,10*ROW('Hygiene Data'!C71))),'Data Summary'!DQ77="Yes"),OFFSET('Hygiene Data'!$C$10,0,10*ROW('Hygiene Data'!C71)),NA())</f>
        <v>#N/A</v>
      </c>
      <c r="BC77" s="121" t="e">
        <f ca="1">+IF(AND(ISNUMBER(OFFSET('Hygiene Data'!$D$6,0,10*ROW('Hygiene Data'!D71))),'Data Summary'!DR77="Yes"),OFFSET('Hygiene Data'!$D$6,0,10*ROW('Hygiene Data'!D71)),NA())</f>
        <v>#N/A</v>
      </c>
      <c r="BD77" s="121" t="e">
        <f ca="1">+IF(AND(ISNUMBER(OFFSET('Hygiene Data'!$D$8,0,10*ROW('Hygiene Data'!D71))),'Data Summary'!DS77="Yes"),OFFSET('Hygiene Data'!$D$8,0,10*ROW('Hygiene Data'!D71)),NA())</f>
        <v>#N/A</v>
      </c>
      <c r="BE77" s="121" t="e">
        <f ca="1">+IF(AND(ISNUMBER(OFFSET('Hygiene Data'!$D$10,0,10*ROW('Hygiene Data'!D71))),'Data Summary'!DT77="Yes"),OFFSET('Hygiene Data'!$D$10,0,10*ROW('Hygiene Data'!D71)),NA())</f>
        <v>#N/A</v>
      </c>
      <c r="BF77" s="121" t="e">
        <f ca="1">+IF(AND(ISNUMBER(OFFSET('Hygiene Data'!$E$6,0,10*ROW('Hygiene Data'!E71))),'Data Summary'!DU77="Yes"),OFFSET('Hygiene Data'!$E$6,0,10*ROW('Hygiene Data'!E71)),NA())</f>
        <v>#N/A</v>
      </c>
      <c r="BG77" s="121" t="e">
        <f ca="1">+IF(AND(ISNUMBER(OFFSET('Hygiene Data'!$E$8,0,10*ROW('Hygiene Data'!E71))),'Data Summary'!DV77="Yes"),OFFSET('Hygiene Data'!$E$8,0,10*ROW('Hygiene Data'!E71)),NA())</f>
        <v>#N/A</v>
      </c>
      <c r="BH77" s="121" t="e">
        <f ca="1">+IF(AND(ISNUMBER(OFFSET('Hygiene Data'!$E$10,0,10*ROW('Hygiene Data'!E71))),'Data Summary'!DW77="Yes"),OFFSET('Hygiene Data'!$E$10,0,10*ROW('Hygiene Data'!E71)),NA())</f>
        <v>#N/A</v>
      </c>
      <c r="BI77" s="121" t="e">
        <f ca="1">+IF(AND(ISNUMBER(OFFSET('Hygiene Data'!$F$6,0,10*ROW('Hygiene Data'!F71))),'Data Summary'!DX77="Yes"),OFFSET('Hygiene Data'!$F$6,0,10*ROW('Hygiene Data'!F71)),NA())</f>
        <v>#N/A</v>
      </c>
      <c r="BJ77" s="121" t="e">
        <f ca="1">+IF(AND(ISNUMBER(OFFSET('Hygiene Data'!$F$8,0,10*ROW('Hygiene Data'!F71))),'Data Summary'!DY77="Yes"),OFFSET('Hygiene Data'!$F$8,0,10*ROW('Hygiene Data'!F71)),NA())</f>
        <v>#N/A</v>
      </c>
      <c r="BK77" s="121" t="e">
        <f ca="1">+IF(AND(ISNUMBER(OFFSET('Hygiene Data'!$F$10,0,10*ROW('Hygiene Data'!F71))),'Data Summary'!DZ77="Yes"),OFFSET('Hygiene Data'!$F$10,0,10*ROW('Hygiene Data'!F71)),NA())</f>
        <v>#N/A</v>
      </c>
      <c r="BL77" s="121" t="e">
        <f ca="1">+IF(AND(ISNUMBER(OFFSET('Hygiene Data'!$G$6,0,10*ROW('Hygiene Data'!G71))),'Data Summary'!EA77="Yes"),OFFSET('Hygiene Data'!$G$6,0,10*ROW('Hygiene Data'!G71)),NA())</f>
        <v>#N/A</v>
      </c>
      <c r="BM77" s="121" t="e">
        <f ca="1">+IF(AND(ISNUMBER(OFFSET('Hygiene Data'!$G$8,0,10*ROW('Hygiene Data'!G71))),'Data Summary'!EB77="Yes"),OFFSET('Hygiene Data'!$G$8,0,10*ROW('Hygiene Data'!G71)),NA())</f>
        <v>#N/A</v>
      </c>
      <c r="BN77" s="121" t="e">
        <f ca="1">+IF(AND(ISNUMBER(OFFSET('Hygiene Data'!$G$10,0,10*ROW('Hygiene Data'!G71))),'Data Summary'!EC77="Yes"),OFFSET('Hygiene Data'!$G$10,0,10*ROW('Hygiene Data'!G71)),NA())</f>
        <v>#N/A</v>
      </c>
      <c r="BO77" s="121" t="e">
        <f ca="1">+IF(AND(ISNUMBER(OFFSET('Hygiene Data'!$H$6,0,10*ROW('Hygiene Data'!H71))),'Data Summary'!ED77="Yes"),OFFSET('Hygiene Data'!$H$6,0,10*ROW('Hygiene Data'!H71)),NA())</f>
        <v>#N/A</v>
      </c>
      <c r="BP77" s="121" t="e">
        <f ca="1">+IF(AND(ISNUMBER(OFFSET('Hygiene Data'!$H$8,0,10*ROW('Hygiene Data'!H71))),'Data Summary'!EE77="Yes"),OFFSET('Hygiene Data'!$H$8,0,10*ROW('Hygiene Data'!H71)),NA())</f>
        <v>#N/A</v>
      </c>
      <c r="BQ77" s="121" t="e">
        <f ca="1">+IF(AND(ISNUMBER(OFFSET('Hygiene Data'!$H$10,0,10*ROW('Hygiene Data'!H71))),'Data Summary'!EF77="Yes"),OFFSET('Hygiene Data'!$H$10,0,10*ROW('Hygiene Data'!H71)),NA())</f>
        <v>#N/A</v>
      </c>
    </row>
    <row r="78" spans="1:69" x14ac:dyDescent="0.2">
      <c r="A78" s="44" t="e">
        <f ca="1">+IF(OFFSET('Water Data'!$B$1,0,10*ROW('Water Data'!B72))="",NA(),OFFSET('Water Data'!$B$1,0,10*ROW('Water Data'!B72)))</f>
        <v>#N/A</v>
      </c>
      <c r="B78" s="44" t="e">
        <f ca="1">+IF(OFFSET('Water Data'!$A$3,0,10*ROW('Water Data'!A75))="",NA(),OFFSET('Water Data'!$A$3,0,10*ROW('Water Data'!A75)))</f>
        <v>#N/A</v>
      </c>
      <c r="C78" s="44" t="e">
        <f ca="1">+IF(OFFSET('Water Data'!$C$3,0,10*ROW('Water Data'!C75))="",NA(),OFFSET('Water Data'!$C$3,0,10*ROW('Water Data'!C75)))</f>
        <v>#N/A</v>
      </c>
      <c r="D78" s="119" t="e">
        <f ca="1">+IF(AND(ISNUMBER(OFFSET('Water Data'!$C$5,0,10*ROW('Water Data'!C72))),'Data Summary'!BS78="Yes"),100-OFFSET('Water Data'!$C$5,0,10*ROW('Water Data'!C72)),NA())</f>
        <v>#N/A</v>
      </c>
      <c r="E78" s="119" t="e">
        <f ca="1">+IF(AND(ISNUMBER(OFFSET('Water Data'!$C$7,0,10*ROW('Water Data'!C72))),'Data Summary'!BT78="Yes"),OFFSET('Water Data'!$C$7,0,10*ROW('Water Data'!C72)),NA())</f>
        <v>#N/A</v>
      </c>
      <c r="F78" s="119" t="e">
        <f ca="1">+IF(AND(ISNUMBER(OFFSET('Water Data'!$C$10,0,10*ROW('Water Data'!C72))),'Data Summary'!BU78="Yes"),OFFSET('Water Data'!$C$10,0,10*ROW('Water Data'!C72)),NA())</f>
        <v>#N/A</v>
      </c>
      <c r="G78" s="119" t="e">
        <f ca="1">+IF(AND(ISNUMBER(OFFSET('Water Data'!$D$5,0,10*ROW('Water Data'!D72))),'Data Summary'!BV78="Yes"),100-OFFSET('Water Data'!$D$5,0,10*ROW('Water Data'!D72)),NA())</f>
        <v>#N/A</v>
      </c>
      <c r="H78" s="119" t="e">
        <f ca="1">+IF(AND(ISNUMBER(OFFSET('Water Data'!$D$7,0,10*ROW('Water Data'!D72))),'Data Summary'!BW78="Yes"),OFFSET('Water Data'!$D$7,0,10*ROW('Water Data'!D72)),NA())</f>
        <v>#N/A</v>
      </c>
      <c r="I78" s="119" t="e">
        <f ca="1">+IF(AND(ISNUMBER(OFFSET('Water Data'!$D$10,0,10*ROW('Water Data'!D72))),'Data Summary'!BX78="Yes"),OFFSET('Water Data'!$D$10,0,10*ROW('Water Data'!D72)),NA())</f>
        <v>#N/A</v>
      </c>
      <c r="J78" s="119" t="e">
        <f ca="1">+IF(AND(ISNUMBER(OFFSET('Water Data'!$E$5,0,10*ROW('Water Data'!E72))),'Data Summary'!BY78="Yes"),100-OFFSET('Water Data'!$E$5,0,10*ROW('Water Data'!E72)),NA())</f>
        <v>#N/A</v>
      </c>
      <c r="K78" s="119" t="e">
        <f ca="1">+IF(AND(ISNUMBER(OFFSET('Water Data'!$E$7,0,10*ROW('Water Data'!E72))),'Data Summary'!BZ78="Yes"),OFFSET('Water Data'!$E$7,0,10*ROW('Water Data'!E72)),NA())</f>
        <v>#N/A</v>
      </c>
      <c r="L78" s="119" t="e">
        <f ca="1">+IF(AND(ISNUMBER(OFFSET('Water Data'!$E$10,0,10*ROW('Water Data'!E72))),'Data Summary'!CA78="Yes"),OFFSET('Water Data'!$E$10,0,10*ROW('Water Data'!E72)),NA())</f>
        <v>#N/A</v>
      </c>
      <c r="M78" s="119" t="e">
        <f ca="1">+IF(AND(ISNUMBER(OFFSET('Water Data'!$F$5,0,10*ROW('Water Data'!F72))),'Data Summary'!CB78="Yes"),100-OFFSET('Water Data'!$F$5,0,10*ROW('Water Data'!F72)),NA())</f>
        <v>#N/A</v>
      </c>
      <c r="N78" s="119" t="e">
        <f ca="1">+IF(AND(ISNUMBER(OFFSET('Water Data'!$F$7,0,10*ROW('Water Data'!F72))),'Data Summary'!CC78="Yes"),OFFSET('Water Data'!$F$7,0,10*ROW('Water Data'!F72)),NA())</f>
        <v>#N/A</v>
      </c>
      <c r="O78" s="119" t="e">
        <f ca="1">+IF(AND(ISNUMBER(OFFSET('Water Data'!$F$10,0,10*ROW('Water Data'!F72))),'Data Summary'!CD78="Yes"),OFFSET('Water Data'!$F$10,0,10*ROW('Water Data'!F72)),NA())</f>
        <v>#N/A</v>
      </c>
      <c r="P78" s="119" t="e">
        <f ca="1">+IF(AND(ISNUMBER(OFFSET('Water Data'!$G$5,0,10*ROW('Water Data'!G72))),'Data Summary'!CE78="Yes"),100-OFFSET('Water Data'!$G$5,0,10*ROW('Water Data'!G72)),NA())</f>
        <v>#N/A</v>
      </c>
      <c r="Q78" s="119" t="e">
        <f ca="1">+IF(AND(ISNUMBER(OFFSET('Water Data'!$G$7,0,10*ROW('Water Data'!G72))),'Data Summary'!CF78="Yes"),OFFSET('Water Data'!$G$7,0,10*ROW('Water Data'!G72)),NA())</f>
        <v>#N/A</v>
      </c>
      <c r="R78" s="119" t="e">
        <f ca="1">+IF(AND(ISNUMBER(OFFSET('Water Data'!$G$10,0,10*ROW('Water Data'!G72))),'Data Summary'!CG78="Yes"),OFFSET('Water Data'!$G$10,0,10*ROW('Water Data'!G72)),NA())</f>
        <v>#N/A</v>
      </c>
      <c r="S78" s="119" t="e">
        <f ca="1">+IF(AND(ISNUMBER(OFFSET('Water Data'!$H$5,0,10*ROW('Water Data'!H72))),'Data Summary'!CH78="Yes"),100-OFFSET('Water Data'!$H$5,0,10*ROW('Water Data'!H72)),NA())</f>
        <v>#N/A</v>
      </c>
      <c r="T78" s="119" t="e">
        <f ca="1">+IF(AND(ISNUMBER(OFFSET('Water Data'!$H$7,0,10*ROW('Water Data'!H72))),'Data Summary'!CI78="Yes"),OFFSET('Water Data'!$H$7,0,10*ROW('Water Data'!H72)),NA())</f>
        <v>#N/A</v>
      </c>
      <c r="U78" s="119" t="e">
        <f ca="1">+IF(AND(ISNUMBER(OFFSET('Water Data'!$H$10,0,10*ROW('Water Data'!H72))),'Data Summary'!CJ78="Yes"),OFFSET('Water Data'!$H$10,0,10*ROW('Water Data'!H72)),NA())</f>
        <v>#N/A</v>
      </c>
      <c r="V78" s="120" t="e">
        <f ca="1">+IF(AND(ISNUMBER(OFFSET('Sanitation Data'!$C$5,0,10*ROW('Sanitation Data'!C72))),'Data Summary'!CK78="Yes"),100-OFFSET('Sanitation Data'!$C$5,0,10*ROW('Sanitation Data'!C72)),NA())</f>
        <v>#N/A</v>
      </c>
      <c r="W78" s="120" t="e">
        <f ca="1">+IF(AND(ISNUMBER(OFFSET('Sanitation Data'!$C$7,0,10*ROW('Sanitation Data'!C72))),'Data Summary'!CL78="Yes"),OFFSET('Sanitation Data'!$C$7,0,10*ROW('Sanitation Data'!C72)),NA())</f>
        <v>#N/A</v>
      </c>
      <c r="X78" s="120" t="e">
        <f ca="1">+IF(AND(ISNUMBER(OFFSET('Sanitation Data'!$C$11,0,10*ROW('Sanitation Data'!C72))),'Data Summary'!CM78="Yes"),OFFSET('Sanitation Data'!$C$11,0,10*ROW('Sanitation Data'!C72)),NA())</f>
        <v>#N/A</v>
      </c>
      <c r="Y78" s="120" t="e">
        <f ca="1">+IF(AND(ISNUMBER(OFFSET('Sanitation Data'!$C$12,0,10*ROW('Sanitation Data'!C72))),'Data Summary'!CN78="Yes"),OFFSET('Sanitation Data'!$C$12,0,10*ROW('Sanitation Data'!C72)),NA())</f>
        <v>#N/A</v>
      </c>
      <c r="Z78" s="120" t="e">
        <f ca="1">+IF(AND(ISNUMBER(OFFSET('Sanitation Data'!$C$13,0,10*ROW('Sanitation Data'!C72))),'Data Summary'!CO78="Yes"),OFFSET('Sanitation Data'!$C$13,0,10*ROW('Sanitation Data'!C72)),NA())</f>
        <v>#N/A</v>
      </c>
      <c r="AA78" s="120" t="e">
        <f ca="1">+IF(AND(ISNUMBER(OFFSET('Sanitation Data'!$D$5,0,10*ROW('Sanitation Data'!D72))),'Data Summary'!CP78="Yes"),100-OFFSET('Sanitation Data'!$D$5,0,10*ROW('Sanitation Data'!D72)),NA())</f>
        <v>#N/A</v>
      </c>
      <c r="AB78" s="120" t="e">
        <f ca="1">+IF(AND(ISNUMBER(OFFSET('Sanitation Data'!$D$7,0,10*ROW('Sanitation Data'!D72))),'Data Summary'!CQ78="Yes"),OFFSET('Sanitation Data'!$D$7,0,10*ROW('Sanitation Data'!D72)),NA())</f>
        <v>#N/A</v>
      </c>
      <c r="AC78" s="120" t="e">
        <f ca="1">+IF(AND(ISNUMBER(OFFSET('Sanitation Data'!$D$11,0,10*ROW('Sanitation Data'!D72))),'Data Summary'!CR78="Yes"),OFFSET('Sanitation Data'!$D$11,0,10*ROW('Sanitation Data'!D72)),NA())</f>
        <v>#N/A</v>
      </c>
      <c r="AD78" s="120" t="e">
        <f ca="1">+IF(AND(ISNUMBER(OFFSET('Sanitation Data'!$D$12,0,10*ROW('Sanitation Data'!D72))),'Data Summary'!CS78="Yes"),OFFSET('Sanitation Data'!$D$12,0,10*ROW('Sanitation Data'!D72)),NA())</f>
        <v>#N/A</v>
      </c>
      <c r="AE78" s="120" t="e">
        <f ca="1">+IF(AND(ISNUMBER(OFFSET('Sanitation Data'!$D$13,0,10*ROW('Sanitation Data'!D72))),'Data Summary'!CT78="Yes"),OFFSET('Sanitation Data'!$D$13,0,10*ROW('Sanitation Data'!D72)),NA())</f>
        <v>#N/A</v>
      </c>
      <c r="AF78" s="120" t="e">
        <f ca="1">+IF(AND(ISNUMBER(OFFSET('Sanitation Data'!$E$5,0,10*ROW('Sanitation Data'!E72))),'Data Summary'!CU78="Yes"),100-OFFSET('Sanitation Data'!$E$5,0,10*ROW('Sanitation Data'!E72)),NA())</f>
        <v>#N/A</v>
      </c>
      <c r="AG78" s="120" t="e">
        <f ca="1">+IF(AND(ISNUMBER(OFFSET('Sanitation Data'!$E$7,0,10*ROW('Sanitation Data'!E72))),'Data Summary'!CV78="Yes"),OFFSET('Sanitation Data'!$E$7,0,10*ROW('Sanitation Data'!E72)),NA())</f>
        <v>#N/A</v>
      </c>
      <c r="AH78" s="120" t="e">
        <f ca="1">+IF(AND(ISNUMBER(OFFSET('Sanitation Data'!$E$11,0,10*ROW('Sanitation Data'!E72))),'Data Summary'!CW78="Yes"),OFFSET('Sanitation Data'!$E$11,0,10*ROW('Sanitation Data'!E72)),NA())</f>
        <v>#N/A</v>
      </c>
      <c r="AI78" s="120" t="e">
        <f ca="1">+IF(AND(ISNUMBER(OFFSET('Sanitation Data'!$E$12,0,10*ROW('Sanitation Data'!E72))),'Data Summary'!CX78="Yes"),OFFSET('Sanitation Data'!$E$12,0,10*ROW('Sanitation Data'!E72)),NA())</f>
        <v>#N/A</v>
      </c>
      <c r="AJ78" s="120" t="e">
        <f ca="1">+IF(AND(ISNUMBER(OFFSET('Sanitation Data'!$E$13,0,10*ROW('Sanitation Data'!E72))),'Data Summary'!CY78="Yes"),OFFSET('Sanitation Data'!$E$13,0,10*ROW('Sanitation Data'!E72)),NA())</f>
        <v>#N/A</v>
      </c>
      <c r="AK78" s="120" t="e">
        <f ca="1">+IF(AND(ISNUMBER(OFFSET('Sanitation Data'!$F$5,0,10*ROW('Sanitation Data'!F72))),'Data Summary'!CZ78="Yes"),100-OFFSET('Sanitation Data'!$F$5,0,10*ROW('Sanitation Data'!F72)),NA())</f>
        <v>#N/A</v>
      </c>
      <c r="AL78" s="120" t="e">
        <f ca="1">+IF(AND(ISNUMBER(OFFSET('Sanitation Data'!$F$7,0,10*ROW('Sanitation Data'!F72))),'Data Summary'!DA78="Yes"),OFFSET('Sanitation Data'!$F$7,0,10*ROW('Sanitation Data'!F72)),NA())</f>
        <v>#N/A</v>
      </c>
      <c r="AM78" s="120" t="e">
        <f ca="1">+IF(AND(ISNUMBER(OFFSET('Sanitation Data'!$F$11,0,10*ROW('Sanitation Data'!F72))),'Data Summary'!DB78="Yes"),OFFSET('Sanitation Data'!$F$11,0,10*ROW('Sanitation Data'!F72)),NA())</f>
        <v>#N/A</v>
      </c>
      <c r="AN78" s="120" t="e">
        <f ca="1">+IF(AND(ISNUMBER(OFFSET('Sanitation Data'!$F$12,0,10*ROW('Sanitation Data'!F72))),'Data Summary'!DC78="Yes"),OFFSET('Sanitation Data'!$F$12,0,10*ROW('Sanitation Data'!F72)),NA())</f>
        <v>#N/A</v>
      </c>
      <c r="AO78" s="120" t="e">
        <f ca="1">+IF(AND(ISNUMBER(OFFSET('Sanitation Data'!$F$13,0,10*ROW('Sanitation Data'!F72))),'Data Summary'!DD78="Yes"),OFFSET('Sanitation Data'!$F$13,0,10*ROW('Sanitation Data'!F72)),NA())</f>
        <v>#N/A</v>
      </c>
      <c r="AP78" s="120" t="e">
        <f ca="1">+IF(AND(ISNUMBER(OFFSET('Sanitation Data'!$G$5,0,10*ROW('Sanitation Data'!G72))),'Data Summary'!DE78="Yes"),100-OFFSET('Sanitation Data'!$G$5,0,10*ROW('Sanitation Data'!G72)),NA())</f>
        <v>#N/A</v>
      </c>
      <c r="AQ78" s="120" t="e">
        <f ca="1">+IF(AND(ISNUMBER(OFFSET('Sanitation Data'!$G$7,0,10*ROW('Sanitation Data'!G72))),'Data Summary'!DF78="Yes"),OFFSET('Sanitation Data'!$G$7,0,10*ROW('Sanitation Data'!G72)),NA())</f>
        <v>#N/A</v>
      </c>
      <c r="AR78" s="120" t="e">
        <f ca="1">+IF(AND(ISNUMBER(OFFSET('Sanitation Data'!$G$11,0,10*ROW('Sanitation Data'!G72))),'Data Summary'!DG78="Yes"),OFFSET('Sanitation Data'!$G$11,0,10*ROW('Sanitation Data'!G72)),NA())</f>
        <v>#N/A</v>
      </c>
      <c r="AS78" s="120" t="e">
        <f ca="1">+IF(AND(ISNUMBER(OFFSET('Sanitation Data'!$G$12,0,10*ROW('Sanitation Data'!G72))),'Data Summary'!DH78="Yes"),OFFSET('Sanitation Data'!$G$12,0,10*ROW('Sanitation Data'!G72)),NA())</f>
        <v>#N/A</v>
      </c>
      <c r="AT78" s="120" t="e">
        <f ca="1">+IF(AND(ISNUMBER(OFFSET('Sanitation Data'!$G$13,0,10*ROW('Sanitation Data'!G72))),'Data Summary'!DI78="Yes"),OFFSET('Sanitation Data'!$G$13,0,10*ROW('Sanitation Data'!G72)),NA())</f>
        <v>#N/A</v>
      </c>
      <c r="AU78" s="120" t="e">
        <f ca="1">+IF(AND(ISNUMBER(OFFSET('Sanitation Data'!$H$5,0,10*ROW('Sanitation Data'!H72))),'Data Summary'!DJ78="Yes"),100-OFFSET('Sanitation Data'!$H$5,0,10*ROW('Sanitation Data'!H72)),NA())</f>
        <v>#N/A</v>
      </c>
      <c r="AV78" s="120" t="e">
        <f ca="1">+IF(AND(ISNUMBER(OFFSET('Sanitation Data'!$H$7,0,10*ROW('Sanitation Data'!H72))),'Data Summary'!DK78="Yes"),OFFSET('Sanitation Data'!$H$7,0,10*ROW('Sanitation Data'!H72)),NA())</f>
        <v>#N/A</v>
      </c>
      <c r="AW78" s="120" t="e">
        <f ca="1">+IF(AND(ISNUMBER(OFFSET('Sanitation Data'!$H$11,0,10*ROW('Sanitation Data'!H72))),'Data Summary'!DL78="Yes"),OFFSET('Sanitation Data'!$H$11,0,10*ROW('Sanitation Data'!H72)),NA())</f>
        <v>#N/A</v>
      </c>
      <c r="AX78" s="120" t="e">
        <f ca="1">+IF(AND(ISNUMBER(OFFSET('Sanitation Data'!$H$12,0,10*ROW('Sanitation Data'!H72))),'Data Summary'!DM78="Yes"),OFFSET('Sanitation Data'!$H$12,0,10*ROW('Sanitation Data'!H72)),NA())</f>
        <v>#N/A</v>
      </c>
      <c r="AY78" s="120" t="e">
        <f ca="1">+IF(AND(ISNUMBER(OFFSET('Sanitation Data'!$H$13,0,10*ROW('Sanitation Data'!H72))),'Data Summary'!DN78="Yes"),OFFSET('Sanitation Data'!$H$13,0,10*ROW('Sanitation Data'!H72)),NA())</f>
        <v>#N/A</v>
      </c>
      <c r="AZ78" s="121" t="e">
        <f ca="1">+IF(AND(ISNUMBER(OFFSET('Hygiene Data'!$C$6,0,10*ROW('Hygiene Data'!C72))),'Data Summary'!DO78="Yes"),OFFSET('Hygiene Data'!$C$6,0,10*ROW('Hygiene Data'!C72)),NA())</f>
        <v>#N/A</v>
      </c>
      <c r="BA78" s="121" t="e">
        <f ca="1">+IF(AND(ISNUMBER(OFFSET('Hygiene Data'!$C$8,0,10*ROW('Hygiene Data'!C72))),'Data Summary'!DP78="Yes"),OFFSET('Hygiene Data'!$C$8,0,10*ROW('Hygiene Data'!C72)),NA())</f>
        <v>#N/A</v>
      </c>
      <c r="BB78" s="121" t="e">
        <f ca="1">+IF(AND(ISNUMBER(OFFSET('Hygiene Data'!$C$10,0,10*ROW('Hygiene Data'!C72))),'Data Summary'!DQ78="Yes"),OFFSET('Hygiene Data'!$C$10,0,10*ROW('Hygiene Data'!C72)),NA())</f>
        <v>#N/A</v>
      </c>
      <c r="BC78" s="121" t="e">
        <f ca="1">+IF(AND(ISNUMBER(OFFSET('Hygiene Data'!$D$6,0,10*ROW('Hygiene Data'!D72))),'Data Summary'!DR78="Yes"),OFFSET('Hygiene Data'!$D$6,0,10*ROW('Hygiene Data'!D72)),NA())</f>
        <v>#N/A</v>
      </c>
      <c r="BD78" s="121" t="e">
        <f ca="1">+IF(AND(ISNUMBER(OFFSET('Hygiene Data'!$D$8,0,10*ROW('Hygiene Data'!D72))),'Data Summary'!DS78="Yes"),OFFSET('Hygiene Data'!$D$8,0,10*ROW('Hygiene Data'!D72)),NA())</f>
        <v>#N/A</v>
      </c>
      <c r="BE78" s="121" t="e">
        <f ca="1">+IF(AND(ISNUMBER(OFFSET('Hygiene Data'!$D$10,0,10*ROW('Hygiene Data'!D72))),'Data Summary'!DT78="Yes"),OFFSET('Hygiene Data'!$D$10,0,10*ROW('Hygiene Data'!D72)),NA())</f>
        <v>#N/A</v>
      </c>
      <c r="BF78" s="121" t="e">
        <f ca="1">+IF(AND(ISNUMBER(OFFSET('Hygiene Data'!$E$6,0,10*ROW('Hygiene Data'!E72))),'Data Summary'!DU78="Yes"),OFFSET('Hygiene Data'!$E$6,0,10*ROW('Hygiene Data'!E72)),NA())</f>
        <v>#N/A</v>
      </c>
      <c r="BG78" s="121" t="e">
        <f ca="1">+IF(AND(ISNUMBER(OFFSET('Hygiene Data'!$E$8,0,10*ROW('Hygiene Data'!E72))),'Data Summary'!DV78="Yes"),OFFSET('Hygiene Data'!$E$8,0,10*ROW('Hygiene Data'!E72)),NA())</f>
        <v>#N/A</v>
      </c>
      <c r="BH78" s="121" t="e">
        <f ca="1">+IF(AND(ISNUMBER(OFFSET('Hygiene Data'!$E$10,0,10*ROW('Hygiene Data'!E72))),'Data Summary'!DW78="Yes"),OFFSET('Hygiene Data'!$E$10,0,10*ROW('Hygiene Data'!E72)),NA())</f>
        <v>#N/A</v>
      </c>
      <c r="BI78" s="121" t="e">
        <f ca="1">+IF(AND(ISNUMBER(OFFSET('Hygiene Data'!$F$6,0,10*ROW('Hygiene Data'!F72))),'Data Summary'!DX78="Yes"),OFFSET('Hygiene Data'!$F$6,0,10*ROW('Hygiene Data'!F72)),NA())</f>
        <v>#N/A</v>
      </c>
      <c r="BJ78" s="121" t="e">
        <f ca="1">+IF(AND(ISNUMBER(OFFSET('Hygiene Data'!$F$8,0,10*ROW('Hygiene Data'!F72))),'Data Summary'!DY78="Yes"),OFFSET('Hygiene Data'!$F$8,0,10*ROW('Hygiene Data'!F72)),NA())</f>
        <v>#N/A</v>
      </c>
      <c r="BK78" s="121" t="e">
        <f ca="1">+IF(AND(ISNUMBER(OFFSET('Hygiene Data'!$F$10,0,10*ROW('Hygiene Data'!F72))),'Data Summary'!DZ78="Yes"),OFFSET('Hygiene Data'!$F$10,0,10*ROW('Hygiene Data'!F72)),NA())</f>
        <v>#N/A</v>
      </c>
      <c r="BL78" s="121" t="e">
        <f ca="1">+IF(AND(ISNUMBER(OFFSET('Hygiene Data'!$G$6,0,10*ROW('Hygiene Data'!G72))),'Data Summary'!EA78="Yes"),OFFSET('Hygiene Data'!$G$6,0,10*ROW('Hygiene Data'!G72)),NA())</f>
        <v>#N/A</v>
      </c>
      <c r="BM78" s="121" t="e">
        <f ca="1">+IF(AND(ISNUMBER(OFFSET('Hygiene Data'!$G$8,0,10*ROW('Hygiene Data'!G72))),'Data Summary'!EB78="Yes"),OFFSET('Hygiene Data'!$G$8,0,10*ROW('Hygiene Data'!G72)),NA())</f>
        <v>#N/A</v>
      </c>
      <c r="BN78" s="121" t="e">
        <f ca="1">+IF(AND(ISNUMBER(OFFSET('Hygiene Data'!$G$10,0,10*ROW('Hygiene Data'!G72))),'Data Summary'!EC78="Yes"),OFFSET('Hygiene Data'!$G$10,0,10*ROW('Hygiene Data'!G72)),NA())</f>
        <v>#N/A</v>
      </c>
      <c r="BO78" s="121" t="e">
        <f ca="1">+IF(AND(ISNUMBER(OFFSET('Hygiene Data'!$H$6,0,10*ROW('Hygiene Data'!H72))),'Data Summary'!ED78="Yes"),OFFSET('Hygiene Data'!$H$6,0,10*ROW('Hygiene Data'!H72)),NA())</f>
        <v>#N/A</v>
      </c>
      <c r="BP78" s="121" t="e">
        <f ca="1">+IF(AND(ISNUMBER(OFFSET('Hygiene Data'!$H$8,0,10*ROW('Hygiene Data'!H72))),'Data Summary'!EE78="Yes"),OFFSET('Hygiene Data'!$H$8,0,10*ROW('Hygiene Data'!H72)),NA())</f>
        <v>#N/A</v>
      </c>
      <c r="BQ78" s="121" t="e">
        <f ca="1">+IF(AND(ISNUMBER(OFFSET('Hygiene Data'!$H$10,0,10*ROW('Hygiene Data'!H72))),'Data Summary'!EF78="Yes"),OFFSET('Hygiene Data'!$H$10,0,10*ROW('Hygiene Data'!H72)),NA())</f>
        <v>#N/A</v>
      </c>
    </row>
    <row r="79" spans="1:69" x14ac:dyDescent="0.2">
      <c r="A79" s="44" t="e">
        <f ca="1">+IF(OFFSET('Water Data'!$B$1,0,10*ROW('Water Data'!B73))="",NA(),OFFSET('Water Data'!$B$1,0,10*ROW('Water Data'!B73)))</f>
        <v>#N/A</v>
      </c>
      <c r="B79" s="44" t="e">
        <f ca="1">+IF(OFFSET('Water Data'!$A$3,0,10*ROW('Water Data'!A76))="",NA(),OFFSET('Water Data'!$A$3,0,10*ROW('Water Data'!A76)))</f>
        <v>#N/A</v>
      </c>
      <c r="C79" s="44" t="e">
        <f ca="1">+IF(OFFSET('Water Data'!$C$3,0,10*ROW('Water Data'!C76))="",NA(),OFFSET('Water Data'!$C$3,0,10*ROW('Water Data'!C76)))</f>
        <v>#N/A</v>
      </c>
      <c r="D79" s="119" t="e">
        <f ca="1">+IF(AND(ISNUMBER(OFFSET('Water Data'!$C$5,0,10*ROW('Water Data'!C73))),'Data Summary'!BS79="Yes"),100-OFFSET('Water Data'!$C$5,0,10*ROW('Water Data'!C73)),NA())</f>
        <v>#N/A</v>
      </c>
      <c r="E79" s="119" t="e">
        <f ca="1">+IF(AND(ISNUMBER(OFFSET('Water Data'!$C$7,0,10*ROW('Water Data'!C73))),'Data Summary'!BT79="Yes"),OFFSET('Water Data'!$C$7,0,10*ROW('Water Data'!C73)),NA())</f>
        <v>#N/A</v>
      </c>
      <c r="F79" s="119" t="e">
        <f ca="1">+IF(AND(ISNUMBER(OFFSET('Water Data'!$C$10,0,10*ROW('Water Data'!C73))),'Data Summary'!BU79="Yes"),OFFSET('Water Data'!$C$10,0,10*ROW('Water Data'!C73)),NA())</f>
        <v>#N/A</v>
      </c>
      <c r="G79" s="119" t="e">
        <f ca="1">+IF(AND(ISNUMBER(OFFSET('Water Data'!$D$5,0,10*ROW('Water Data'!D73))),'Data Summary'!BV79="Yes"),100-OFFSET('Water Data'!$D$5,0,10*ROW('Water Data'!D73)),NA())</f>
        <v>#N/A</v>
      </c>
      <c r="H79" s="119" t="e">
        <f ca="1">+IF(AND(ISNUMBER(OFFSET('Water Data'!$D$7,0,10*ROW('Water Data'!D73))),'Data Summary'!BW79="Yes"),OFFSET('Water Data'!$D$7,0,10*ROW('Water Data'!D73)),NA())</f>
        <v>#N/A</v>
      </c>
      <c r="I79" s="119" t="e">
        <f ca="1">+IF(AND(ISNUMBER(OFFSET('Water Data'!$D$10,0,10*ROW('Water Data'!D73))),'Data Summary'!BX79="Yes"),OFFSET('Water Data'!$D$10,0,10*ROW('Water Data'!D73)),NA())</f>
        <v>#N/A</v>
      </c>
      <c r="J79" s="119" t="e">
        <f ca="1">+IF(AND(ISNUMBER(OFFSET('Water Data'!$E$5,0,10*ROW('Water Data'!E73))),'Data Summary'!BY79="Yes"),100-OFFSET('Water Data'!$E$5,0,10*ROW('Water Data'!E73)),NA())</f>
        <v>#N/A</v>
      </c>
      <c r="K79" s="119" t="e">
        <f ca="1">+IF(AND(ISNUMBER(OFFSET('Water Data'!$E$7,0,10*ROW('Water Data'!E73))),'Data Summary'!BZ79="Yes"),OFFSET('Water Data'!$E$7,0,10*ROW('Water Data'!E73)),NA())</f>
        <v>#N/A</v>
      </c>
      <c r="L79" s="119" t="e">
        <f ca="1">+IF(AND(ISNUMBER(OFFSET('Water Data'!$E$10,0,10*ROW('Water Data'!E73))),'Data Summary'!CA79="Yes"),OFFSET('Water Data'!$E$10,0,10*ROW('Water Data'!E73)),NA())</f>
        <v>#N/A</v>
      </c>
      <c r="M79" s="119" t="e">
        <f ca="1">+IF(AND(ISNUMBER(OFFSET('Water Data'!$F$5,0,10*ROW('Water Data'!F73))),'Data Summary'!CB79="Yes"),100-OFFSET('Water Data'!$F$5,0,10*ROW('Water Data'!F73)),NA())</f>
        <v>#N/A</v>
      </c>
      <c r="N79" s="119" t="e">
        <f ca="1">+IF(AND(ISNUMBER(OFFSET('Water Data'!$F$7,0,10*ROW('Water Data'!F73))),'Data Summary'!CC79="Yes"),OFFSET('Water Data'!$F$7,0,10*ROW('Water Data'!F73)),NA())</f>
        <v>#N/A</v>
      </c>
      <c r="O79" s="119" t="e">
        <f ca="1">+IF(AND(ISNUMBER(OFFSET('Water Data'!$F$10,0,10*ROW('Water Data'!F73))),'Data Summary'!CD79="Yes"),OFFSET('Water Data'!$F$10,0,10*ROW('Water Data'!F73)),NA())</f>
        <v>#N/A</v>
      </c>
      <c r="P79" s="119" t="e">
        <f ca="1">+IF(AND(ISNUMBER(OFFSET('Water Data'!$G$5,0,10*ROW('Water Data'!G73))),'Data Summary'!CE79="Yes"),100-OFFSET('Water Data'!$G$5,0,10*ROW('Water Data'!G73)),NA())</f>
        <v>#N/A</v>
      </c>
      <c r="Q79" s="119" t="e">
        <f ca="1">+IF(AND(ISNUMBER(OFFSET('Water Data'!$G$7,0,10*ROW('Water Data'!G73))),'Data Summary'!CF79="Yes"),OFFSET('Water Data'!$G$7,0,10*ROW('Water Data'!G73)),NA())</f>
        <v>#N/A</v>
      </c>
      <c r="R79" s="119" t="e">
        <f ca="1">+IF(AND(ISNUMBER(OFFSET('Water Data'!$G$10,0,10*ROW('Water Data'!G73))),'Data Summary'!CG79="Yes"),OFFSET('Water Data'!$G$10,0,10*ROW('Water Data'!G73)),NA())</f>
        <v>#N/A</v>
      </c>
      <c r="S79" s="119" t="e">
        <f ca="1">+IF(AND(ISNUMBER(OFFSET('Water Data'!$H$5,0,10*ROW('Water Data'!H73))),'Data Summary'!CH79="Yes"),100-OFFSET('Water Data'!$H$5,0,10*ROW('Water Data'!H73)),NA())</f>
        <v>#N/A</v>
      </c>
      <c r="T79" s="119" t="e">
        <f ca="1">+IF(AND(ISNUMBER(OFFSET('Water Data'!$H$7,0,10*ROW('Water Data'!H73))),'Data Summary'!CI79="Yes"),OFFSET('Water Data'!$H$7,0,10*ROW('Water Data'!H73)),NA())</f>
        <v>#N/A</v>
      </c>
      <c r="U79" s="119" t="e">
        <f ca="1">+IF(AND(ISNUMBER(OFFSET('Water Data'!$H$10,0,10*ROW('Water Data'!H73))),'Data Summary'!CJ79="Yes"),OFFSET('Water Data'!$H$10,0,10*ROW('Water Data'!H73)),NA())</f>
        <v>#N/A</v>
      </c>
      <c r="V79" s="120" t="e">
        <f ca="1">+IF(AND(ISNUMBER(OFFSET('Sanitation Data'!$C$5,0,10*ROW('Sanitation Data'!C73))),'Data Summary'!CK79="Yes"),100-OFFSET('Sanitation Data'!$C$5,0,10*ROW('Sanitation Data'!C73)),NA())</f>
        <v>#N/A</v>
      </c>
      <c r="W79" s="120" t="e">
        <f ca="1">+IF(AND(ISNUMBER(OFFSET('Sanitation Data'!$C$7,0,10*ROW('Sanitation Data'!C73))),'Data Summary'!CL79="Yes"),OFFSET('Sanitation Data'!$C$7,0,10*ROW('Sanitation Data'!C73)),NA())</f>
        <v>#N/A</v>
      </c>
      <c r="X79" s="120" t="e">
        <f ca="1">+IF(AND(ISNUMBER(OFFSET('Sanitation Data'!$C$11,0,10*ROW('Sanitation Data'!C73))),'Data Summary'!CM79="Yes"),OFFSET('Sanitation Data'!$C$11,0,10*ROW('Sanitation Data'!C73)),NA())</f>
        <v>#N/A</v>
      </c>
      <c r="Y79" s="120" t="e">
        <f ca="1">+IF(AND(ISNUMBER(OFFSET('Sanitation Data'!$C$12,0,10*ROW('Sanitation Data'!C73))),'Data Summary'!CN79="Yes"),OFFSET('Sanitation Data'!$C$12,0,10*ROW('Sanitation Data'!C73)),NA())</f>
        <v>#N/A</v>
      </c>
      <c r="Z79" s="120" t="e">
        <f ca="1">+IF(AND(ISNUMBER(OFFSET('Sanitation Data'!$C$13,0,10*ROW('Sanitation Data'!C73))),'Data Summary'!CO79="Yes"),OFFSET('Sanitation Data'!$C$13,0,10*ROW('Sanitation Data'!C73)),NA())</f>
        <v>#N/A</v>
      </c>
      <c r="AA79" s="120" t="e">
        <f ca="1">+IF(AND(ISNUMBER(OFFSET('Sanitation Data'!$D$5,0,10*ROW('Sanitation Data'!D73))),'Data Summary'!CP79="Yes"),100-OFFSET('Sanitation Data'!$D$5,0,10*ROW('Sanitation Data'!D73)),NA())</f>
        <v>#N/A</v>
      </c>
      <c r="AB79" s="120" t="e">
        <f ca="1">+IF(AND(ISNUMBER(OFFSET('Sanitation Data'!$D$7,0,10*ROW('Sanitation Data'!D73))),'Data Summary'!CQ79="Yes"),OFFSET('Sanitation Data'!$D$7,0,10*ROW('Sanitation Data'!D73)),NA())</f>
        <v>#N/A</v>
      </c>
      <c r="AC79" s="120" t="e">
        <f ca="1">+IF(AND(ISNUMBER(OFFSET('Sanitation Data'!$D$11,0,10*ROW('Sanitation Data'!D73))),'Data Summary'!CR79="Yes"),OFFSET('Sanitation Data'!$D$11,0,10*ROW('Sanitation Data'!D73)),NA())</f>
        <v>#N/A</v>
      </c>
      <c r="AD79" s="120" t="e">
        <f ca="1">+IF(AND(ISNUMBER(OFFSET('Sanitation Data'!$D$12,0,10*ROW('Sanitation Data'!D73))),'Data Summary'!CS79="Yes"),OFFSET('Sanitation Data'!$D$12,0,10*ROW('Sanitation Data'!D73)),NA())</f>
        <v>#N/A</v>
      </c>
      <c r="AE79" s="120" t="e">
        <f ca="1">+IF(AND(ISNUMBER(OFFSET('Sanitation Data'!$D$13,0,10*ROW('Sanitation Data'!D73))),'Data Summary'!CT79="Yes"),OFFSET('Sanitation Data'!$D$13,0,10*ROW('Sanitation Data'!D73)),NA())</f>
        <v>#N/A</v>
      </c>
      <c r="AF79" s="120" t="e">
        <f ca="1">+IF(AND(ISNUMBER(OFFSET('Sanitation Data'!$E$5,0,10*ROW('Sanitation Data'!E73))),'Data Summary'!CU79="Yes"),100-OFFSET('Sanitation Data'!$E$5,0,10*ROW('Sanitation Data'!E73)),NA())</f>
        <v>#N/A</v>
      </c>
      <c r="AG79" s="120" t="e">
        <f ca="1">+IF(AND(ISNUMBER(OFFSET('Sanitation Data'!$E$7,0,10*ROW('Sanitation Data'!E73))),'Data Summary'!CV79="Yes"),OFFSET('Sanitation Data'!$E$7,0,10*ROW('Sanitation Data'!E73)),NA())</f>
        <v>#N/A</v>
      </c>
      <c r="AH79" s="120" t="e">
        <f ca="1">+IF(AND(ISNUMBER(OFFSET('Sanitation Data'!$E$11,0,10*ROW('Sanitation Data'!E73))),'Data Summary'!CW79="Yes"),OFFSET('Sanitation Data'!$E$11,0,10*ROW('Sanitation Data'!E73)),NA())</f>
        <v>#N/A</v>
      </c>
      <c r="AI79" s="120" t="e">
        <f ca="1">+IF(AND(ISNUMBER(OFFSET('Sanitation Data'!$E$12,0,10*ROW('Sanitation Data'!E73))),'Data Summary'!CX79="Yes"),OFFSET('Sanitation Data'!$E$12,0,10*ROW('Sanitation Data'!E73)),NA())</f>
        <v>#N/A</v>
      </c>
      <c r="AJ79" s="120" t="e">
        <f ca="1">+IF(AND(ISNUMBER(OFFSET('Sanitation Data'!$E$13,0,10*ROW('Sanitation Data'!E73))),'Data Summary'!CY79="Yes"),OFFSET('Sanitation Data'!$E$13,0,10*ROW('Sanitation Data'!E73)),NA())</f>
        <v>#N/A</v>
      </c>
      <c r="AK79" s="120" t="e">
        <f ca="1">+IF(AND(ISNUMBER(OFFSET('Sanitation Data'!$F$5,0,10*ROW('Sanitation Data'!F73))),'Data Summary'!CZ79="Yes"),100-OFFSET('Sanitation Data'!$F$5,0,10*ROW('Sanitation Data'!F73)),NA())</f>
        <v>#N/A</v>
      </c>
      <c r="AL79" s="120" t="e">
        <f ca="1">+IF(AND(ISNUMBER(OFFSET('Sanitation Data'!$F$7,0,10*ROW('Sanitation Data'!F73))),'Data Summary'!DA79="Yes"),OFFSET('Sanitation Data'!$F$7,0,10*ROW('Sanitation Data'!F73)),NA())</f>
        <v>#N/A</v>
      </c>
      <c r="AM79" s="120" t="e">
        <f ca="1">+IF(AND(ISNUMBER(OFFSET('Sanitation Data'!$F$11,0,10*ROW('Sanitation Data'!F73))),'Data Summary'!DB79="Yes"),OFFSET('Sanitation Data'!$F$11,0,10*ROW('Sanitation Data'!F73)),NA())</f>
        <v>#N/A</v>
      </c>
      <c r="AN79" s="120" t="e">
        <f ca="1">+IF(AND(ISNUMBER(OFFSET('Sanitation Data'!$F$12,0,10*ROW('Sanitation Data'!F73))),'Data Summary'!DC79="Yes"),OFFSET('Sanitation Data'!$F$12,0,10*ROW('Sanitation Data'!F73)),NA())</f>
        <v>#N/A</v>
      </c>
      <c r="AO79" s="120" t="e">
        <f ca="1">+IF(AND(ISNUMBER(OFFSET('Sanitation Data'!$F$13,0,10*ROW('Sanitation Data'!F73))),'Data Summary'!DD79="Yes"),OFFSET('Sanitation Data'!$F$13,0,10*ROW('Sanitation Data'!F73)),NA())</f>
        <v>#N/A</v>
      </c>
      <c r="AP79" s="120" t="e">
        <f ca="1">+IF(AND(ISNUMBER(OFFSET('Sanitation Data'!$G$5,0,10*ROW('Sanitation Data'!G73))),'Data Summary'!DE79="Yes"),100-OFFSET('Sanitation Data'!$G$5,0,10*ROW('Sanitation Data'!G73)),NA())</f>
        <v>#N/A</v>
      </c>
      <c r="AQ79" s="120" t="e">
        <f ca="1">+IF(AND(ISNUMBER(OFFSET('Sanitation Data'!$G$7,0,10*ROW('Sanitation Data'!G73))),'Data Summary'!DF79="Yes"),OFFSET('Sanitation Data'!$G$7,0,10*ROW('Sanitation Data'!G73)),NA())</f>
        <v>#N/A</v>
      </c>
      <c r="AR79" s="120" t="e">
        <f ca="1">+IF(AND(ISNUMBER(OFFSET('Sanitation Data'!$G$11,0,10*ROW('Sanitation Data'!G73))),'Data Summary'!DG79="Yes"),OFFSET('Sanitation Data'!$G$11,0,10*ROW('Sanitation Data'!G73)),NA())</f>
        <v>#N/A</v>
      </c>
      <c r="AS79" s="120" t="e">
        <f ca="1">+IF(AND(ISNUMBER(OFFSET('Sanitation Data'!$G$12,0,10*ROW('Sanitation Data'!G73))),'Data Summary'!DH79="Yes"),OFFSET('Sanitation Data'!$G$12,0,10*ROW('Sanitation Data'!G73)),NA())</f>
        <v>#N/A</v>
      </c>
      <c r="AT79" s="120" t="e">
        <f ca="1">+IF(AND(ISNUMBER(OFFSET('Sanitation Data'!$G$13,0,10*ROW('Sanitation Data'!G73))),'Data Summary'!DI79="Yes"),OFFSET('Sanitation Data'!$G$13,0,10*ROW('Sanitation Data'!G73)),NA())</f>
        <v>#N/A</v>
      </c>
      <c r="AU79" s="120" t="e">
        <f ca="1">+IF(AND(ISNUMBER(OFFSET('Sanitation Data'!$H$5,0,10*ROW('Sanitation Data'!H73))),'Data Summary'!DJ79="Yes"),100-OFFSET('Sanitation Data'!$H$5,0,10*ROW('Sanitation Data'!H73)),NA())</f>
        <v>#N/A</v>
      </c>
      <c r="AV79" s="120" t="e">
        <f ca="1">+IF(AND(ISNUMBER(OFFSET('Sanitation Data'!$H$7,0,10*ROW('Sanitation Data'!H73))),'Data Summary'!DK79="Yes"),OFFSET('Sanitation Data'!$H$7,0,10*ROW('Sanitation Data'!H73)),NA())</f>
        <v>#N/A</v>
      </c>
      <c r="AW79" s="120" t="e">
        <f ca="1">+IF(AND(ISNUMBER(OFFSET('Sanitation Data'!$H$11,0,10*ROW('Sanitation Data'!H73))),'Data Summary'!DL79="Yes"),OFFSET('Sanitation Data'!$H$11,0,10*ROW('Sanitation Data'!H73)),NA())</f>
        <v>#N/A</v>
      </c>
      <c r="AX79" s="120" t="e">
        <f ca="1">+IF(AND(ISNUMBER(OFFSET('Sanitation Data'!$H$12,0,10*ROW('Sanitation Data'!H73))),'Data Summary'!DM79="Yes"),OFFSET('Sanitation Data'!$H$12,0,10*ROW('Sanitation Data'!H73)),NA())</f>
        <v>#N/A</v>
      </c>
      <c r="AY79" s="120" t="e">
        <f ca="1">+IF(AND(ISNUMBER(OFFSET('Sanitation Data'!$H$13,0,10*ROW('Sanitation Data'!H73))),'Data Summary'!DN79="Yes"),OFFSET('Sanitation Data'!$H$13,0,10*ROW('Sanitation Data'!H73)),NA())</f>
        <v>#N/A</v>
      </c>
      <c r="AZ79" s="121" t="e">
        <f ca="1">+IF(AND(ISNUMBER(OFFSET('Hygiene Data'!$C$6,0,10*ROW('Hygiene Data'!C73))),'Data Summary'!DO79="Yes"),OFFSET('Hygiene Data'!$C$6,0,10*ROW('Hygiene Data'!C73)),NA())</f>
        <v>#N/A</v>
      </c>
      <c r="BA79" s="121" t="e">
        <f ca="1">+IF(AND(ISNUMBER(OFFSET('Hygiene Data'!$C$8,0,10*ROW('Hygiene Data'!C73))),'Data Summary'!DP79="Yes"),OFFSET('Hygiene Data'!$C$8,0,10*ROW('Hygiene Data'!C73)),NA())</f>
        <v>#N/A</v>
      </c>
      <c r="BB79" s="121" t="e">
        <f ca="1">+IF(AND(ISNUMBER(OFFSET('Hygiene Data'!$C$10,0,10*ROW('Hygiene Data'!C73))),'Data Summary'!DQ79="Yes"),OFFSET('Hygiene Data'!$C$10,0,10*ROW('Hygiene Data'!C73)),NA())</f>
        <v>#N/A</v>
      </c>
      <c r="BC79" s="121" t="e">
        <f ca="1">+IF(AND(ISNUMBER(OFFSET('Hygiene Data'!$D$6,0,10*ROW('Hygiene Data'!D73))),'Data Summary'!DR79="Yes"),OFFSET('Hygiene Data'!$D$6,0,10*ROW('Hygiene Data'!D73)),NA())</f>
        <v>#N/A</v>
      </c>
      <c r="BD79" s="121" t="e">
        <f ca="1">+IF(AND(ISNUMBER(OFFSET('Hygiene Data'!$D$8,0,10*ROW('Hygiene Data'!D73))),'Data Summary'!DS79="Yes"),OFFSET('Hygiene Data'!$D$8,0,10*ROW('Hygiene Data'!D73)),NA())</f>
        <v>#N/A</v>
      </c>
      <c r="BE79" s="121" t="e">
        <f ca="1">+IF(AND(ISNUMBER(OFFSET('Hygiene Data'!$D$10,0,10*ROW('Hygiene Data'!D73))),'Data Summary'!DT79="Yes"),OFFSET('Hygiene Data'!$D$10,0,10*ROW('Hygiene Data'!D73)),NA())</f>
        <v>#N/A</v>
      </c>
      <c r="BF79" s="121" t="e">
        <f ca="1">+IF(AND(ISNUMBER(OFFSET('Hygiene Data'!$E$6,0,10*ROW('Hygiene Data'!E73))),'Data Summary'!DU79="Yes"),OFFSET('Hygiene Data'!$E$6,0,10*ROW('Hygiene Data'!E73)),NA())</f>
        <v>#N/A</v>
      </c>
      <c r="BG79" s="121" t="e">
        <f ca="1">+IF(AND(ISNUMBER(OFFSET('Hygiene Data'!$E$8,0,10*ROW('Hygiene Data'!E73))),'Data Summary'!DV79="Yes"),OFFSET('Hygiene Data'!$E$8,0,10*ROW('Hygiene Data'!E73)),NA())</f>
        <v>#N/A</v>
      </c>
      <c r="BH79" s="121" t="e">
        <f ca="1">+IF(AND(ISNUMBER(OFFSET('Hygiene Data'!$E$10,0,10*ROW('Hygiene Data'!E73))),'Data Summary'!DW79="Yes"),OFFSET('Hygiene Data'!$E$10,0,10*ROW('Hygiene Data'!E73)),NA())</f>
        <v>#N/A</v>
      </c>
      <c r="BI79" s="121" t="e">
        <f ca="1">+IF(AND(ISNUMBER(OFFSET('Hygiene Data'!$F$6,0,10*ROW('Hygiene Data'!F73))),'Data Summary'!DX79="Yes"),OFFSET('Hygiene Data'!$F$6,0,10*ROW('Hygiene Data'!F73)),NA())</f>
        <v>#N/A</v>
      </c>
      <c r="BJ79" s="121" t="e">
        <f ca="1">+IF(AND(ISNUMBER(OFFSET('Hygiene Data'!$F$8,0,10*ROW('Hygiene Data'!F73))),'Data Summary'!DY79="Yes"),OFFSET('Hygiene Data'!$F$8,0,10*ROW('Hygiene Data'!F73)),NA())</f>
        <v>#N/A</v>
      </c>
      <c r="BK79" s="121" t="e">
        <f ca="1">+IF(AND(ISNUMBER(OFFSET('Hygiene Data'!$F$10,0,10*ROW('Hygiene Data'!F73))),'Data Summary'!DZ79="Yes"),OFFSET('Hygiene Data'!$F$10,0,10*ROW('Hygiene Data'!F73)),NA())</f>
        <v>#N/A</v>
      </c>
      <c r="BL79" s="121" t="e">
        <f ca="1">+IF(AND(ISNUMBER(OFFSET('Hygiene Data'!$G$6,0,10*ROW('Hygiene Data'!G73))),'Data Summary'!EA79="Yes"),OFFSET('Hygiene Data'!$G$6,0,10*ROW('Hygiene Data'!G73)),NA())</f>
        <v>#N/A</v>
      </c>
      <c r="BM79" s="121" t="e">
        <f ca="1">+IF(AND(ISNUMBER(OFFSET('Hygiene Data'!$G$8,0,10*ROW('Hygiene Data'!G73))),'Data Summary'!EB79="Yes"),OFFSET('Hygiene Data'!$G$8,0,10*ROW('Hygiene Data'!G73)),NA())</f>
        <v>#N/A</v>
      </c>
      <c r="BN79" s="121" t="e">
        <f ca="1">+IF(AND(ISNUMBER(OFFSET('Hygiene Data'!$G$10,0,10*ROW('Hygiene Data'!G73))),'Data Summary'!EC79="Yes"),OFFSET('Hygiene Data'!$G$10,0,10*ROW('Hygiene Data'!G73)),NA())</f>
        <v>#N/A</v>
      </c>
      <c r="BO79" s="121" t="e">
        <f ca="1">+IF(AND(ISNUMBER(OFFSET('Hygiene Data'!$H$6,0,10*ROW('Hygiene Data'!H73))),'Data Summary'!ED79="Yes"),OFFSET('Hygiene Data'!$H$6,0,10*ROW('Hygiene Data'!H73)),NA())</f>
        <v>#N/A</v>
      </c>
      <c r="BP79" s="121" t="e">
        <f ca="1">+IF(AND(ISNUMBER(OFFSET('Hygiene Data'!$H$8,0,10*ROW('Hygiene Data'!H73))),'Data Summary'!EE79="Yes"),OFFSET('Hygiene Data'!$H$8,0,10*ROW('Hygiene Data'!H73)),NA())</f>
        <v>#N/A</v>
      </c>
      <c r="BQ79" s="121" t="e">
        <f ca="1">+IF(AND(ISNUMBER(OFFSET('Hygiene Data'!$H$10,0,10*ROW('Hygiene Data'!H73))),'Data Summary'!EF79="Yes"),OFFSET('Hygiene Data'!$H$10,0,10*ROW('Hygiene Data'!H73)),NA())</f>
        <v>#N/A</v>
      </c>
    </row>
    <row r="80" spans="1:69" x14ac:dyDescent="0.2">
      <c r="A80" s="44" t="e">
        <f ca="1">+IF(OFFSET('Water Data'!$B$1,0,10*ROW('Water Data'!B74))="",NA(),OFFSET('Water Data'!$B$1,0,10*ROW('Water Data'!B74)))</f>
        <v>#N/A</v>
      </c>
      <c r="B80" s="44" t="e">
        <f ca="1">+IF(OFFSET('Water Data'!$A$3,0,10*ROW('Water Data'!A77))="",NA(),OFFSET('Water Data'!$A$3,0,10*ROW('Water Data'!A77)))</f>
        <v>#N/A</v>
      </c>
      <c r="C80" s="44" t="e">
        <f ca="1">+IF(OFFSET('Water Data'!$C$3,0,10*ROW('Water Data'!C77))="",NA(),OFFSET('Water Data'!$C$3,0,10*ROW('Water Data'!C77)))</f>
        <v>#N/A</v>
      </c>
      <c r="D80" s="119" t="e">
        <f ca="1">+IF(AND(ISNUMBER(OFFSET('Water Data'!$C$5,0,10*ROW('Water Data'!C74))),'Data Summary'!BS80="Yes"),100-OFFSET('Water Data'!$C$5,0,10*ROW('Water Data'!C74)),NA())</f>
        <v>#N/A</v>
      </c>
      <c r="E80" s="119" t="e">
        <f ca="1">+IF(AND(ISNUMBER(OFFSET('Water Data'!$C$7,0,10*ROW('Water Data'!C74))),'Data Summary'!BT80="Yes"),OFFSET('Water Data'!$C$7,0,10*ROW('Water Data'!C74)),NA())</f>
        <v>#N/A</v>
      </c>
      <c r="F80" s="119" t="e">
        <f ca="1">+IF(AND(ISNUMBER(OFFSET('Water Data'!$C$10,0,10*ROW('Water Data'!C74))),'Data Summary'!BU80="Yes"),OFFSET('Water Data'!$C$10,0,10*ROW('Water Data'!C74)),NA())</f>
        <v>#N/A</v>
      </c>
      <c r="G80" s="119" t="e">
        <f ca="1">+IF(AND(ISNUMBER(OFFSET('Water Data'!$D$5,0,10*ROW('Water Data'!D74))),'Data Summary'!BV80="Yes"),100-OFFSET('Water Data'!$D$5,0,10*ROW('Water Data'!D74)),NA())</f>
        <v>#N/A</v>
      </c>
      <c r="H80" s="119" t="e">
        <f ca="1">+IF(AND(ISNUMBER(OFFSET('Water Data'!$D$7,0,10*ROW('Water Data'!D74))),'Data Summary'!BW80="Yes"),OFFSET('Water Data'!$D$7,0,10*ROW('Water Data'!D74)),NA())</f>
        <v>#N/A</v>
      </c>
      <c r="I80" s="119" t="e">
        <f ca="1">+IF(AND(ISNUMBER(OFFSET('Water Data'!$D$10,0,10*ROW('Water Data'!D74))),'Data Summary'!BX80="Yes"),OFFSET('Water Data'!$D$10,0,10*ROW('Water Data'!D74)),NA())</f>
        <v>#N/A</v>
      </c>
      <c r="J80" s="119" t="e">
        <f ca="1">+IF(AND(ISNUMBER(OFFSET('Water Data'!$E$5,0,10*ROW('Water Data'!E74))),'Data Summary'!BY80="Yes"),100-OFFSET('Water Data'!$E$5,0,10*ROW('Water Data'!E74)),NA())</f>
        <v>#N/A</v>
      </c>
      <c r="K80" s="119" t="e">
        <f ca="1">+IF(AND(ISNUMBER(OFFSET('Water Data'!$E$7,0,10*ROW('Water Data'!E74))),'Data Summary'!BZ80="Yes"),OFFSET('Water Data'!$E$7,0,10*ROW('Water Data'!E74)),NA())</f>
        <v>#N/A</v>
      </c>
      <c r="L80" s="119" t="e">
        <f ca="1">+IF(AND(ISNUMBER(OFFSET('Water Data'!$E$10,0,10*ROW('Water Data'!E74))),'Data Summary'!CA80="Yes"),OFFSET('Water Data'!$E$10,0,10*ROW('Water Data'!E74)),NA())</f>
        <v>#N/A</v>
      </c>
      <c r="M80" s="119" t="e">
        <f ca="1">+IF(AND(ISNUMBER(OFFSET('Water Data'!$F$5,0,10*ROW('Water Data'!F74))),'Data Summary'!CB80="Yes"),100-OFFSET('Water Data'!$F$5,0,10*ROW('Water Data'!F74)),NA())</f>
        <v>#N/A</v>
      </c>
      <c r="N80" s="119" t="e">
        <f ca="1">+IF(AND(ISNUMBER(OFFSET('Water Data'!$F$7,0,10*ROW('Water Data'!F74))),'Data Summary'!CC80="Yes"),OFFSET('Water Data'!$F$7,0,10*ROW('Water Data'!F74)),NA())</f>
        <v>#N/A</v>
      </c>
      <c r="O80" s="119" t="e">
        <f ca="1">+IF(AND(ISNUMBER(OFFSET('Water Data'!$F$10,0,10*ROW('Water Data'!F74))),'Data Summary'!CD80="Yes"),OFFSET('Water Data'!$F$10,0,10*ROW('Water Data'!F74)),NA())</f>
        <v>#N/A</v>
      </c>
      <c r="P80" s="119" t="e">
        <f ca="1">+IF(AND(ISNUMBER(OFFSET('Water Data'!$G$5,0,10*ROW('Water Data'!G74))),'Data Summary'!CE80="Yes"),100-OFFSET('Water Data'!$G$5,0,10*ROW('Water Data'!G74)),NA())</f>
        <v>#N/A</v>
      </c>
      <c r="Q80" s="119" t="e">
        <f ca="1">+IF(AND(ISNUMBER(OFFSET('Water Data'!$G$7,0,10*ROW('Water Data'!G74))),'Data Summary'!CF80="Yes"),OFFSET('Water Data'!$G$7,0,10*ROW('Water Data'!G74)),NA())</f>
        <v>#N/A</v>
      </c>
      <c r="R80" s="119" t="e">
        <f ca="1">+IF(AND(ISNUMBER(OFFSET('Water Data'!$G$10,0,10*ROW('Water Data'!G74))),'Data Summary'!CG80="Yes"),OFFSET('Water Data'!$G$10,0,10*ROW('Water Data'!G74)),NA())</f>
        <v>#N/A</v>
      </c>
      <c r="S80" s="119" t="e">
        <f ca="1">+IF(AND(ISNUMBER(OFFSET('Water Data'!$H$5,0,10*ROW('Water Data'!H74))),'Data Summary'!CH80="Yes"),100-OFFSET('Water Data'!$H$5,0,10*ROW('Water Data'!H74)),NA())</f>
        <v>#N/A</v>
      </c>
      <c r="T80" s="119" t="e">
        <f ca="1">+IF(AND(ISNUMBER(OFFSET('Water Data'!$H$7,0,10*ROW('Water Data'!H74))),'Data Summary'!CI80="Yes"),OFFSET('Water Data'!$H$7,0,10*ROW('Water Data'!H74)),NA())</f>
        <v>#N/A</v>
      </c>
      <c r="U80" s="119" t="e">
        <f ca="1">+IF(AND(ISNUMBER(OFFSET('Water Data'!$H$10,0,10*ROW('Water Data'!H74))),'Data Summary'!CJ80="Yes"),OFFSET('Water Data'!$H$10,0,10*ROW('Water Data'!H74)),NA())</f>
        <v>#N/A</v>
      </c>
      <c r="V80" s="120" t="e">
        <f ca="1">+IF(AND(ISNUMBER(OFFSET('Sanitation Data'!$C$5,0,10*ROW('Sanitation Data'!C74))),'Data Summary'!CK80="Yes"),100-OFFSET('Sanitation Data'!$C$5,0,10*ROW('Sanitation Data'!C74)),NA())</f>
        <v>#N/A</v>
      </c>
      <c r="W80" s="120" t="e">
        <f ca="1">+IF(AND(ISNUMBER(OFFSET('Sanitation Data'!$C$7,0,10*ROW('Sanitation Data'!C74))),'Data Summary'!CL80="Yes"),OFFSET('Sanitation Data'!$C$7,0,10*ROW('Sanitation Data'!C74)),NA())</f>
        <v>#N/A</v>
      </c>
      <c r="X80" s="120" t="e">
        <f ca="1">+IF(AND(ISNUMBER(OFFSET('Sanitation Data'!$C$11,0,10*ROW('Sanitation Data'!C74))),'Data Summary'!CM80="Yes"),OFFSET('Sanitation Data'!$C$11,0,10*ROW('Sanitation Data'!C74)),NA())</f>
        <v>#N/A</v>
      </c>
      <c r="Y80" s="120" t="e">
        <f ca="1">+IF(AND(ISNUMBER(OFFSET('Sanitation Data'!$C$12,0,10*ROW('Sanitation Data'!C74))),'Data Summary'!CN80="Yes"),OFFSET('Sanitation Data'!$C$12,0,10*ROW('Sanitation Data'!C74)),NA())</f>
        <v>#N/A</v>
      </c>
      <c r="Z80" s="120" t="e">
        <f ca="1">+IF(AND(ISNUMBER(OFFSET('Sanitation Data'!$C$13,0,10*ROW('Sanitation Data'!C74))),'Data Summary'!CO80="Yes"),OFFSET('Sanitation Data'!$C$13,0,10*ROW('Sanitation Data'!C74)),NA())</f>
        <v>#N/A</v>
      </c>
      <c r="AA80" s="120" t="e">
        <f ca="1">+IF(AND(ISNUMBER(OFFSET('Sanitation Data'!$D$5,0,10*ROW('Sanitation Data'!D74))),'Data Summary'!CP80="Yes"),100-OFFSET('Sanitation Data'!$D$5,0,10*ROW('Sanitation Data'!D74)),NA())</f>
        <v>#N/A</v>
      </c>
      <c r="AB80" s="120" t="e">
        <f ca="1">+IF(AND(ISNUMBER(OFFSET('Sanitation Data'!$D$7,0,10*ROW('Sanitation Data'!D74))),'Data Summary'!CQ80="Yes"),OFFSET('Sanitation Data'!$D$7,0,10*ROW('Sanitation Data'!D74)),NA())</f>
        <v>#N/A</v>
      </c>
      <c r="AC80" s="120" t="e">
        <f ca="1">+IF(AND(ISNUMBER(OFFSET('Sanitation Data'!$D$11,0,10*ROW('Sanitation Data'!D74))),'Data Summary'!CR80="Yes"),OFFSET('Sanitation Data'!$D$11,0,10*ROW('Sanitation Data'!D74)),NA())</f>
        <v>#N/A</v>
      </c>
      <c r="AD80" s="120" t="e">
        <f ca="1">+IF(AND(ISNUMBER(OFFSET('Sanitation Data'!$D$12,0,10*ROW('Sanitation Data'!D74))),'Data Summary'!CS80="Yes"),OFFSET('Sanitation Data'!$D$12,0,10*ROW('Sanitation Data'!D74)),NA())</f>
        <v>#N/A</v>
      </c>
      <c r="AE80" s="120" t="e">
        <f ca="1">+IF(AND(ISNUMBER(OFFSET('Sanitation Data'!$D$13,0,10*ROW('Sanitation Data'!D74))),'Data Summary'!CT80="Yes"),OFFSET('Sanitation Data'!$D$13,0,10*ROW('Sanitation Data'!D74)),NA())</f>
        <v>#N/A</v>
      </c>
      <c r="AF80" s="120" t="e">
        <f ca="1">+IF(AND(ISNUMBER(OFFSET('Sanitation Data'!$E$5,0,10*ROW('Sanitation Data'!E74))),'Data Summary'!CU80="Yes"),100-OFFSET('Sanitation Data'!$E$5,0,10*ROW('Sanitation Data'!E74)),NA())</f>
        <v>#N/A</v>
      </c>
      <c r="AG80" s="120" t="e">
        <f ca="1">+IF(AND(ISNUMBER(OFFSET('Sanitation Data'!$E$7,0,10*ROW('Sanitation Data'!E74))),'Data Summary'!CV80="Yes"),OFFSET('Sanitation Data'!$E$7,0,10*ROW('Sanitation Data'!E74)),NA())</f>
        <v>#N/A</v>
      </c>
      <c r="AH80" s="120" t="e">
        <f ca="1">+IF(AND(ISNUMBER(OFFSET('Sanitation Data'!$E$11,0,10*ROW('Sanitation Data'!E74))),'Data Summary'!CW80="Yes"),OFFSET('Sanitation Data'!$E$11,0,10*ROW('Sanitation Data'!E74)),NA())</f>
        <v>#N/A</v>
      </c>
      <c r="AI80" s="120" t="e">
        <f ca="1">+IF(AND(ISNUMBER(OFFSET('Sanitation Data'!$E$12,0,10*ROW('Sanitation Data'!E74))),'Data Summary'!CX80="Yes"),OFFSET('Sanitation Data'!$E$12,0,10*ROW('Sanitation Data'!E74)),NA())</f>
        <v>#N/A</v>
      </c>
      <c r="AJ80" s="120" t="e">
        <f ca="1">+IF(AND(ISNUMBER(OFFSET('Sanitation Data'!$E$13,0,10*ROW('Sanitation Data'!E74))),'Data Summary'!CY80="Yes"),OFFSET('Sanitation Data'!$E$13,0,10*ROW('Sanitation Data'!E74)),NA())</f>
        <v>#N/A</v>
      </c>
      <c r="AK80" s="120" t="e">
        <f ca="1">+IF(AND(ISNUMBER(OFFSET('Sanitation Data'!$F$5,0,10*ROW('Sanitation Data'!F74))),'Data Summary'!CZ80="Yes"),100-OFFSET('Sanitation Data'!$F$5,0,10*ROW('Sanitation Data'!F74)),NA())</f>
        <v>#N/A</v>
      </c>
      <c r="AL80" s="120" t="e">
        <f ca="1">+IF(AND(ISNUMBER(OFFSET('Sanitation Data'!$F$7,0,10*ROW('Sanitation Data'!F74))),'Data Summary'!DA80="Yes"),OFFSET('Sanitation Data'!$F$7,0,10*ROW('Sanitation Data'!F74)),NA())</f>
        <v>#N/A</v>
      </c>
      <c r="AM80" s="120" t="e">
        <f ca="1">+IF(AND(ISNUMBER(OFFSET('Sanitation Data'!$F$11,0,10*ROW('Sanitation Data'!F74))),'Data Summary'!DB80="Yes"),OFFSET('Sanitation Data'!$F$11,0,10*ROW('Sanitation Data'!F74)),NA())</f>
        <v>#N/A</v>
      </c>
      <c r="AN80" s="120" t="e">
        <f ca="1">+IF(AND(ISNUMBER(OFFSET('Sanitation Data'!$F$12,0,10*ROW('Sanitation Data'!F74))),'Data Summary'!DC80="Yes"),OFFSET('Sanitation Data'!$F$12,0,10*ROW('Sanitation Data'!F74)),NA())</f>
        <v>#N/A</v>
      </c>
      <c r="AO80" s="120" t="e">
        <f ca="1">+IF(AND(ISNUMBER(OFFSET('Sanitation Data'!$F$13,0,10*ROW('Sanitation Data'!F74))),'Data Summary'!DD80="Yes"),OFFSET('Sanitation Data'!$F$13,0,10*ROW('Sanitation Data'!F74)),NA())</f>
        <v>#N/A</v>
      </c>
      <c r="AP80" s="120" t="e">
        <f ca="1">+IF(AND(ISNUMBER(OFFSET('Sanitation Data'!$G$5,0,10*ROW('Sanitation Data'!G74))),'Data Summary'!DE80="Yes"),100-OFFSET('Sanitation Data'!$G$5,0,10*ROW('Sanitation Data'!G74)),NA())</f>
        <v>#N/A</v>
      </c>
      <c r="AQ80" s="120" t="e">
        <f ca="1">+IF(AND(ISNUMBER(OFFSET('Sanitation Data'!$G$7,0,10*ROW('Sanitation Data'!G74))),'Data Summary'!DF80="Yes"),OFFSET('Sanitation Data'!$G$7,0,10*ROW('Sanitation Data'!G74)),NA())</f>
        <v>#N/A</v>
      </c>
      <c r="AR80" s="120" t="e">
        <f ca="1">+IF(AND(ISNUMBER(OFFSET('Sanitation Data'!$G$11,0,10*ROW('Sanitation Data'!G74))),'Data Summary'!DG80="Yes"),OFFSET('Sanitation Data'!$G$11,0,10*ROW('Sanitation Data'!G74)),NA())</f>
        <v>#N/A</v>
      </c>
      <c r="AS80" s="120" t="e">
        <f ca="1">+IF(AND(ISNUMBER(OFFSET('Sanitation Data'!$G$12,0,10*ROW('Sanitation Data'!G74))),'Data Summary'!DH80="Yes"),OFFSET('Sanitation Data'!$G$12,0,10*ROW('Sanitation Data'!G74)),NA())</f>
        <v>#N/A</v>
      </c>
      <c r="AT80" s="120" t="e">
        <f ca="1">+IF(AND(ISNUMBER(OFFSET('Sanitation Data'!$G$13,0,10*ROW('Sanitation Data'!G74))),'Data Summary'!DI80="Yes"),OFFSET('Sanitation Data'!$G$13,0,10*ROW('Sanitation Data'!G74)),NA())</f>
        <v>#N/A</v>
      </c>
      <c r="AU80" s="120" t="e">
        <f ca="1">+IF(AND(ISNUMBER(OFFSET('Sanitation Data'!$H$5,0,10*ROW('Sanitation Data'!H74))),'Data Summary'!DJ80="Yes"),100-OFFSET('Sanitation Data'!$H$5,0,10*ROW('Sanitation Data'!H74)),NA())</f>
        <v>#N/A</v>
      </c>
      <c r="AV80" s="120" t="e">
        <f ca="1">+IF(AND(ISNUMBER(OFFSET('Sanitation Data'!$H$7,0,10*ROW('Sanitation Data'!H74))),'Data Summary'!DK80="Yes"),OFFSET('Sanitation Data'!$H$7,0,10*ROW('Sanitation Data'!H74)),NA())</f>
        <v>#N/A</v>
      </c>
      <c r="AW80" s="120" t="e">
        <f ca="1">+IF(AND(ISNUMBER(OFFSET('Sanitation Data'!$H$11,0,10*ROW('Sanitation Data'!H74))),'Data Summary'!DL80="Yes"),OFFSET('Sanitation Data'!$H$11,0,10*ROW('Sanitation Data'!H74)),NA())</f>
        <v>#N/A</v>
      </c>
      <c r="AX80" s="120" t="e">
        <f ca="1">+IF(AND(ISNUMBER(OFFSET('Sanitation Data'!$H$12,0,10*ROW('Sanitation Data'!H74))),'Data Summary'!DM80="Yes"),OFFSET('Sanitation Data'!$H$12,0,10*ROW('Sanitation Data'!H74)),NA())</f>
        <v>#N/A</v>
      </c>
      <c r="AY80" s="120" t="e">
        <f ca="1">+IF(AND(ISNUMBER(OFFSET('Sanitation Data'!$H$13,0,10*ROW('Sanitation Data'!H74))),'Data Summary'!DN80="Yes"),OFFSET('Sanitation Data'!$H$13,0,10*ROW('Sanitation Data'!H74)),NA())</f>
        <v>#N/A</v>
      </c>
      <c r="AZ80" s="121" t="e">
        <f ca="1">+IF(AND(ISNUMBER(OFFSET('Hygiene Data'!$C$6,0,10*ROW('Hygiene Data'!C74))),'Data Summary'!DO80="Yes"),OFFSET('Hygiene Data'!$C$6,0,10*ROW('Hygiene Data'!C74)),NA())</f>
        <v>#N/A</v>
      </c>
      <c r="BA80" s="121" t="e">
        <f ca="1">+IF(AND(ISNUMBER(OFFSET('Hygiene Data'!$C$8,0,10*ROW('Hygiene Data'!C74))),'Data Summary'!DP80="Yes"),OFFSET('Hygiene Data'!$C$8,0,10*ROW('Hygiene Data'!C74)),NA())</f>
        <v>#N/A</v>
      </c>
      <c r="BB80" s="121" t="e">
        <f ca="1">+IF(AND(ISNUMBER(OFFSET('Hygiene Data'!$C$10,0,10*ROW('Hygiene Data'!C74))),'Data Summary'!DQ80="Yes"),OFFSET('Hygiene Data'!$C$10,0,10*ROW('Hygiene Data'!C74)),NA())</f>
        <v>#N/A</v>
      </c>
      <c r="BC80" s="121" t="e">
        <f ca="1">+IF(AND(ISNUMBER(OFFSET('Hygiene Data'!$D$6,0,10*ROW('Hygiene Data'!D74))),'Data Summary'!DR80="Yes"),OFFSET('Hygiene Data'!$D$6,0,10*ROW('Hygiene Data'!D74)),NA())</f>
        <v>#N/A</v>
      </c>
      <c r="BD80" s="121" t="e">
        <f ca="1">+IF(AND(ISNUMBER(OFFSET('Hygiene Data'!$D$8,0,10*ROW('Hygiene Data'!D74))),'Data Summary'!DS80="Yes"),OFFSET('Hygiene Data'!$D$8,0,10*ROW('Hygiene Data'!D74)),NA())</f>
        <v>#N/A</v>
      </c>
      <c r="BE80" s="121" t="e">
        <f ca="1">+IF(AND(ISNUMBER(OFFSET('Hygiene Data'!$D$10,0,10*ROW('Hygiene Data'!D74))),'Data Summary'!DT80="Yes"),OFFSET('Hygiene Data'!$D$10,0,10*ROW('Hygiene Data'!D74)),NA())</f>
        <v>#N/A</v>
      </c>
      <c r="BF80" s="121" t="e">
        <f ca="1">+IF(AND(ISNUMBER(OFFSET('Hygiene Data'!$E$6,0,10*ROW('Hygiene Data'!E74))),'Data Summary'!DU80="Yes"),OFFSET('Hygiene Data'!$E$6,0,10*ROW('Hygiene Data'!E74)),NA())</f>
        <v>#N/A</v>
      </c>
      <c r="BG80" s="121" t="e">
        <f ca="1">+IF(AND(ISNUMBER(OFFSET('Hygiene Data'!$E$8,0,10*ROW('Hygiene Data'!E74))),'Data Summary'!DV80="Yes"),OFFSET('Hygiene Data'!$E$8,0,10*ROW('Hygiene Data'!E74)),NA())</f>
        <v>#N/A</v>
      </c>
      <c r="BH80" s="121" t="e">
        <f ca="1">+IF(AND(ISNUMBER(OFFSET('Hygiene Data'!$E$10,0,10*ROW('Hygiene Data'!E74))),'Data Summary'!DW80="Yes"),OFFSET('Hygiene Data'!$E$10,0,10*ROW('Hygiene Data'!E74)),NA())</f>
        <v>#N/A</v>
      </c>
      <c r="BI80" s="121" t="e">
        <f ca="1">+IF(AND(ISNUMBER(OFFSET('Hygiene Data'!$F$6,0,10*ROW('Hygiene Data'!F74))),'Data Summary'!DX80="Yes"),OFFSET('Hygiene Data'!$F$6,0,10*ROW('Hygiene Data'!F74)),NA())</f>
        <v>#N/A</v>
      </c>
      <c r="BJ80" s="121" t="e">
        <f ca="1">+IF(AND(ISNUMBER(OFFSET('Hygiene Data'!$F$8,0,10*ROW('Hygiene Data'!F74))),'Data Summary'!DY80="Yes"),OFFSET('Hygiene Data'!$F$8,0,10*ROW('Hygiene Data'!F74)),NA())</f>
        <v>#N/A</v>
      </c>
      <c r="BK80" s="121" t="e">
        <f ca="1">+IF(AND(ISNUMBER(OFFSET('Hygiene Data'!$F$10,0,10*ROW('Hygiene Data'!F74))),'Data Summary'!DZ80="Yes"),OFFSET('Hygiene Data'!$F$10,0,10*ROW('Hygiene Data'!F74)),NA())</f>
        <v>#N/A</v>
      </c>
      <c r="BL80" s="121" t="e">
        <f ca="1">+IF(AND(ISNUMBER(OFFSET('Hygiene Data'!$G$6,0,10*ROW('Hygiene Data'!G74))),'Data Summary'!EA80="Yes"),OFFSET('Hygiene Data'!$G$6,0,10*ROW('Hygiene Data'!G74)),NA())</f>
        <v>#N/A</v>
      </c>
      <c r="BM80" s="121" t="e">
        <f ca="1">+IF(AND(ISNUMBER(OFFSET('Hygiene Data'!$G$8,0,10*ROW('Hygiene Data'!G74))),'Data Summary'!EB80="Yes"),OFFSET('Hygiene Data'!$G$8,0,10*ROW('Hygiene Data'!G74)),NA())</f>
        <v>#N/A</v>
      </c>
      <c r="BN80" s="121" t="e">
        <f ca="1">+IF(AND(ISNUMBER(OFFSET('Hygiene Data'!$G$10,0,10*ROW('Hygiene Data'!G74))),'Data Summary'!EC80="Yes"),OFFSET('Hygiene Data'!$G$10,0,10*ROW('Hygiene Data'!G74)),NA())</f>
        <v>#N/A</v>
      </c>
      <c r="BO80" s="121" t="e">
        <f ca="1">+IF(AND(ISNUMBER(OFFSET('Hygiene Data'!$H$6,0,10*ROW('Hygiene Data'!H74))),'Data Summary'!ED80="Yes"),OFFSET('Hygiene Data'!$H$6,0,10*ROW('Hygiene Data'!H74)),NA())</f>
        <v>#N/A</v>
      </c>
      <c r="BP80" s="121" t="e">
        <f ca="1">+IF(AND(ISNUMBER(OFFSET('Hygiene Data'!$H$8,0,10*ROW('Hygiene Data'!H74))),'Data Summary'!EE80="Yes"),OFFSET('Hygiene Data'!$H$8,0,10*ROW('Hygiene Data'!H74)),NA())</f>
        <v>#N/A</v>
      </c>
      <c r="BQ80" s="121" t="e">
        <f ca="1">+IF(AND(ISNUMBER(OFFSET('Hygiene Data'!$H$10,0,10*ROW('Hygiene Data'!H74))),'Data Summary'!EF80="Yes"),OFFSET('Hygiene Data'!$H$10,0,10*ROW('Hygiene Data'!H74)),NA())</f>
        <v>#N/A</v>
      </c>
    </row>
    <row r="81" spans="1:69" x14ac:dyDescent="0.2">
      <c r="A81" s="44" t="e">
        <f ca="1">+IF(OFFSET('Water Data'!$B$1,0,10*ROW('Water Data'!B75))="",NA(),OFFSET('Water Data'!$B$1,0,10*ROW('Water Data'!B75)))</f>
        <v>#N/A</v>
      </c>
      <c r="B81" s="44" t="e">
        <f ca="1">+IF(OFFSET('Water Data'!$A$3,0,10*ROW('Water Data'!A78))="",NA(),OFFSET('Water Data'!$A$3,0,10*ROW('Water Data'!A78)))</f>
        <v>#N/A</v>
      </c>
      <c r="C81" s="44" t="e">
        <f ca="1">+IF(OFFSET('Water Data'!$C$3,0,10*ROW('Water Data'!C78))="",NA(),OFFSET('Water Data'!$C$3,0,10*ROW('Water Data'!C78)))</f>
        <v>#N/A</v>
      </c>
      <c r="D81" s="119" t="e">
        <f ca="1">+IF(AND(ISNUMBER(OFFSET('Water Data'!$C$5,0,10*ROW('Water Data'!C75))),'Data Summary'!BS81="Yes"),100-OFFSET('Water Data'!$C$5,0,10*ROW('Water Data'!C75)),NA())</f>
        <v>#N/A</v>
      </c>
      <c r="E81" s="119" t="e">
        <f ca="1">+IF(AND(ISNUMBER(OFFSET('Water Data'!$C$7,0,10*ROW('Water Data'!C75))),'Data Summary'!BT81="Yes"),OFFSET('Water Data'!$C$7,0,10*ROW('Water Data'!C75)),NA())</f>
        <v>#N/A</v>
      </c>
      <c r="F81" s="119" t="e">
        <f ca="1">+IF(AND(ISNUMBER(OFFSET('Water Data'!$C$10,0,10*ROW('Water Data'!C75))),'Data Summary'!BU81="Yes"),OFFSET('Water Data'!$C$10,0,10*ROW('Water Data'!C75)),NA())</f>
        <v>#N/A</v>
      </c>
      <c r="G81" s="119" t="e">
        <f ca="1">+IF(AND(ISNUMBER(OFFSET('Water Data'!$D$5,0,10*ROW('Water Data'!D75))),'Data Summary'!BV81="Yes"),100-OFFSET('Water Data'!$D$5,0,10*ROW('Water Data'!D75)),NA())</f>
        <v>#N/A</v>
      </c>
      <c r="H81" s="119" t="e">
        <f ca="1">+IF(AND(ISNUMBER(OFFSET('Water Data'!$D$7,0,10*ROW('Water Data'!D75))),'Data Summary'!BW81="Yes"),OFFSET('Water Data'!$D$7,0,10*ROW('Water Data'!D75)),NA())</f>
        <v>#N/A</v>
      </c>
      <c r="I81" s="119" t="e">
        <f ca="1">+IF(AND(ISNUMBER(OFFSET('Water Data'!$D$10,0,10*ROW('Water Data'!D75))),'Data Summary'!BX81="Yes"),OFFSET('Water Data'!$D$10,0,10*ROW('Water Data'!D75)),NA())</f>
        <v>#N/A</v>
      </c>
      <c r="J81" s="119" t="e">
        <f ca="1">+IF(AND(ISNUMBER(OFFSET('Water Data'!$E$5,0,10*ROW('Water Data'!E75))),'Data Summary'!BY81="Yes"),100-OFFSET('Water Data'!$E$5,0,10*ROW('Water Data'!E75)),NA())</f>
        <v>#N/A</v>
      </c>
      <c r="K81" s="119" t="e">
        <f ca="1">+IF(AND(ISNUMBER(OFFSET('Water Data'!$E$7,0,10*ROW('Water Data'!E75))),'Data Summary'!BZ81="Yes"),OFFSET('Water Data'!$E$7,0,10*ROW('Water Data'!E75)),NA())</f>
        <v>#N/A</v>
      </c>
      <c r="L81" s="119" t="e">
        <f ca="1">+IF(AND(ISNUMBER(OFFSET('Water Data'!$E$10,0,10*ROW('Water Data'!E75))),'Data Summary'!CA81="Yes"),OFFSET('Water Data'!$E$10,0,10*ROW('Water Data'!E75)),NA())</f>
        <v>#N/A</v>
      </c>
      <c r="M81" s="119" t="e">
        <f ca="1">+IF(AND(ISNUMBER(OFFSET('Water Data'!$F$5,0,10*ROW('Water Data'!F75))),'Data Summary'!CB81="Yes"),100-OFFSET('Water Data'!$F$5,0,10*ROW('Water Data'!F75)),NA())</f>
        <v>#N/A</v>
      </c>
      <c r="N81" s="119" t="e">
        <f ca="1">+IF(AND(ISNUMBER(OFFSET('Water Data'!$F$7,0,10*ROW('Water Data'!F75))),'Data Summary'!CC81="Yes"),OFFSET('Water Data'!$F$7,0,10*ROW('Water Data'!F75)),NA())</f>
        <v>#N/A</v>
      </c>
      <c r="O81" s="119" t="e">
        <f ca="1">+IF(AND(ISNUMBER(OFFSET('Water Data'!$F$10,0,10*ROW('Water Data'!F75))),'Data Summary'!CD81="Yes"),OFFSET('Water Data'!$F$10,0,10*ROW('Water Data'!F75)),NA())</f>
        <v>#N/A</v>
      </c>
      <c r="P81" s="119" t="e">
        <f ca="1">+IF(AND(ISNUMBER(OFFSET('Water Data'!$G$5,0,10*ROW('Water Data'!G75))),'Data Summary'!CE81="Yes"),100-OFFSET('Water Data'!$G$5,0,10*ROW('Water Data'!G75)),NA())</f>
        <v>#N/A</v>
      </c>
      <c r="Q81" s="119" t="e">
        <f ca="1">+IF(AND(ISNUMBER(OFFSET('Water Data'!$G$7,0,10*ROW('Water Data'!G75))),'Data Summary'!CF81="Yes"),OFFSET('Water Data'!$G$7,0,10*ROW('Water Data'!G75)),NA())</f>
        <v>#N/A</v>
      </c>
      <c r="R81" s="119" t="e">
        <f ca="1">+IF(AND(ISNUMBER(OFFSET('Water Data'!$G$10,0,10*ROW('Water Data'!G75))),'Data Summary'!CG81="Yes"),OFFSET('Water Data'!$G$10,0,10*ROW('Water Data'!G75)),NA())</f>
        <v>#N/A</v>
      </c>
      <c r="S81" s="119" t="e">
        <f ca="1">+IF(AND(ISNUMBER(OFFSET('Water Data'!$H$5,0,10*ROW('Water Data'!H75))),'Data Summary'!CH81="Yes"),100-OFFSET('Water Data'!$H$5,0,10*ROW('Water Data'!H75)),NA())</f>
        <v>#N/A</v>
      </c>
      <c r="T81" s="119" t="e">
        <f ca="1">+IF(AND(ISNUMBER(OFFSET('Water Data'!$H$7,0,10*ROW('Water Data'!H75))),'Data Summary'!CI81="Yes"),OFFSET('Water Data'!$H$7,0,10*ROW('Water Data'!H75)),NA())</f>
        <v>#N/A</v>
      </c>
      <c r="U81" s="119" t="e">
        <f ca="1">+IF(AND(ISNUMBER(OFFSET('Water Data'!$H$10,0,10*ROW('Water Data'!H75))),'Data Summary'!CJ81="Yes"),OFFSET('Water Data'!$H$10,0,10*ROW('Water Data'!H75)),NA())</f>
        <v>#N/A</v>
      </c>
      <c r="V81" s="120" t="e">
        <f ca="1">+IF(AND(ISNUMBER(OFFSET('Sanitation Data'!$C$5,0,10*ROW('Sanitation Data'!C75))),'Data Summary'!CK81="Yes"),100-OFFSET('Sanitation Data'!$C$5,0,10*ROW('Sanitation Data'!C75)),NA())</f>
        <v>#N/A</v>
      </c>
      <c r="W81" s="120" t="e">
        <f ca="1">+IF(AND(ISNUMBER(OFFSET('Sanitation Data'!$C$7,0,10*ROW('Sanitation Data'!C75))),'Data Summary'!CL81="Yes"),OFFSET('Sanitation Data'!$C$7,0,10*ROW('Sanitation Data'!C75)),NA())</f>
        <v>#N/A</v>
      </c>
      <c r="X81" s="120" t="e">
        <f ca="1">+IF(AND(ISNUMBER(OFFSET('Sanitation Data'!$C$11,0,10*ROW('Sanitation Data'!C75))),'Data Summary'!CM81="Yes"),OFFSET('Sanitation Data'!$C$11,0,10*ROW('Sanitation Data'!C75)),NA())</f>
        <v>#N/A</v>
      </c>
      <c r="Y81" s="120" t="e">
        <f ca="1">+IF(AND(ISNUMBER(OFFSET('Sanitation Data'!$C$12,0,10*ROW('Sanitation Data'!C75))),'Data Summary'!CN81="Yes"),OFFSET('Sanitation Data'!$C$12,0,10*ROW('Sanitation Data'!C75)),NA())</f>
        <v>#N/A</v>
      </c>
      <c r="Z81" s="120" t="e">
        <f ca="1">+IF(AND(ISNUMBER(OFFSET('Sanitation Data'!$C$13,0,10*ROW('Sanitation Data'!C75))),'Data Summary'!CO81="Yes"),OFFSET('Sanitation Data'!$C$13,0,10*ROW('Sanitation Data'!C75)),NA())</f>
        <v>#N/A</v>
      </c>
      <c r="AA81" s="120" t="e">
        <f ca="1">+IF(AND(ISNUMBER(OFFSET('Sanitation Data'!$D$5,0,10*ROW('Sanitation Data'!D75))),'Data Summary'!CP81="Yes"),100-OFFSET('Sanitation Data'!$D$5,0,10*ROW('Sanitation Data'!D75)),NA())</f>
        <v>#N/A</v>
      </c>
      <c r="AB81" s="120" t="e">
        <f ca="1">+IF(AND(ISNUMBER(OFFSET('Sanitation Data'!$D$7,0,10*ROW('Sanitation Data'!D75))),'Data Summary'!CQ81="Yes"),OFFSET('Sanitation Data'!$D$7,0,10*ROW('Sanitation Data'!D75)),NA())</f>
        <v>#N/A</v>
      </c>
      <c r="AC81" s="120" t="e">
        <f ca="1">+IF(AND(ISNUMBER(OFFSET('Sanitation Data'!$D$11,0,10*ROW('Sanitation Data'!D75))),'Data Summary'!CR81="Yes"),OFFSET('Sanitation Data'!$D$11,0,10*ROW('Sanitation Data'!D75)),NA())</f>
        <v>#N/A</v>
      </c>
      <c r="AD81" s="120" t="e">
        <f ca="1">+IF(AND(ISNUMBER(OFFSET('Sanitation Data'!$D$12,0,10*ROW('Sanitation Data'!D75))),'Data Summary'!CS81="Yes"),OFFSET('Sanitation Data'!$D$12,0,10*ROW('Sanitation Data'!D75)),NA())</f>
        <v>#N/A</v>
      </c>
      <c r="AE81" s="120" t="e">
        <f ca="1">+IF(AND(ISNUMBER(OFFSET('Sanitation Data'!$D$13,0,10*ROW('Sanitation Data'!D75))),'Data Summary'!CT81="Yes"),OFFSET('Sanitation Data'!$D$13,0,10*ROW('Sanitation Data'!D75)),NA())</f>
        <v>#N/A</v>
      </c>
      <c r="AF81" s="120" t="e">
        <f ca="1">+IF(AND(ISNUMBER(OFFSET('Sanitation Data'!$E$5,0,10*ROW('Sanitation Data'!E75))),'Data Summary'!CU81="Yes"),100-OFFSET('Sanitation Data'!$E$5,0,10*ROW('Sanitation Data'!E75)),NA())</f>
        <v>#N/A</v>
      </c>
      <c r="AG81" s="120" t="e">
        <f ca="1">+IF(AND(ISNUMBER(OFFSET('Sanitation Data'!$E$7,0,10*ROW('Sanitation Data'!E75))),'Data Summary'!CV81="Yes"),OFFSET('Sanitation Data'!$E$7,0,10*ROW('Sanitation Data'!E75)),NA())</f>
        <v>#N/A</v>
      </c>
      <c r="AH81" s="120" t="e">
        <f ca="1">+IF(AND(ISNUMBER(OFFSET('Sanitation Data'!$E$11,0,10*ROW('Sanitation Data'!E75))),'Data Summary'!CW81="Yes"),OFFSET('Sanitation Data'!$E$11,0,10*ROW('Sanitation Data'!E75)),NA())</f>
        <v>#N/A</v>
      </c>
      <c r="AI81" s="120" t="e">
        <f ca="1">+IF(AND(ISNUMBER(OFFSET('Sanitation Data'!$E$12,0,10*ROW('Sanitation Data'!E75))),'Data Summary'!CX81="Yes"),OFFSET('Sanitation Data'!$E$12,0,10*ROW('Sanitation Data'!E75)),NA())</f>
        <v>#N/A</v>
      </c>
      <c r="AJ81" s="120" t="e">
        <f ca="1">+IF(AND(ISNUMBER(OFFSET('Sanitation Data'!$E$13,0,10*ROW('Sanitation Data'!E75))),'Data Summary'!CY81="Yes"),OFFSET('Sanitation Data'!$E$13,0,10*ROW('Sanitation Data'!E75)),NA())</f>
        <v>#N/A</v>
      </c>
      <c r="AK81" s="120" t="e">
        <f ca="1">+IF(AND(ISNUMBER(OFFSET('Sanitation Data'!$F$5,0,10*ROW('Sanitation Data'!F75))),'Data Summary'!CZ81="Yes"),100-OFFSET('Sanitation Data'!$F$5,0,10*ROW('Sanitation Data'!F75)),NA())</f>
        <v>#N/A</v>
      </c>
      <c r="AL81" s="120" t="e">
        <f ca="1">+IF(AND(ISNUMBER(OFFSET('Sanitation Data'!$F$7,0,10*ROW('Sanitation Data'!F75))),'Data Summary'!DA81="Yes"),OFFSET('Sanitation Data'!$F$7,0,10*ROW('Sanitation Data'!F75)),NA())</f>
        <v>#N/A</v>
      </c>
      <c r="AM81" s="120" t="e">
        <f ca="1">+IF(AND(ISNUMBER(OFFSET('Sanitation Data'!$F$11,0,10*ROW('Sanitation Data'!F75))),'Data Summary'!DB81="Yes"),OFFSET('Sanitation Data'!$F$11,0,10*ROW('Sanitation Data'!F75)),NA())</f>
        <v>#N/A</v>
      </c>
      <c r="AN81" s="120" t="e">
        <f ca="1">+IF(AND(ISNUMBER(OFFSET('Sanitation Data'!$F$12,0,10*ROW('Sanitation Data'!F75))),'Data Summary'!DC81="Yes"),OFFSET('Sanitation Data'!$F$12,0,10*ROW('Sanitation Data'!F75)),NA())</f>
        <v>#N/A</v>
      </c>
      <c r="AO81" s="120" t="e">
        <f ca="1">+IF(AND(ISNUMBER(OFFSET('Sanitation Data'!$F$13,0,10*ROW('Sanitation Data'!F75))),'Data Summary'!DD81="Yes"),OFFSET('Sanitation Data'!$F$13,0,10*ROW('Sanitation Data'!F75)),NA())</f>
        <v>#N/A</v>
      </c>
      <c r="AP81" s="120" t="e">
        <f ca="1">+IF(AND(ISNUMBER(OFFSET('Sanitation Data'!$G$5,0,10*ROW('Sanitation Data'!G75))),'Data Summary'!DE81="Yes"),100-OFFSET('Sanitation Data'!$G$5,0,10*ROW('Sanitation Data'!G75)),NA())</f>
        <v>#N/A</v>
      </c>
      <c r="AQ81" s="120" t="e">
        <f ca="1">+IF(AND(ISNUMBER(OFFSET('Sanitation Data'!$G$7,0,10*ROW('Sanitation Data'!G75))),'Data Summary'!DF81="Yes"),OFFSET('Sanitation Data'!$G$7,0,10*ROW('Sanitation Data'!G75)),NA())</f>
        <v>#N/A</v>
      </c>
      <c r="AR81" s="120" t="e">
        <f ca="1">+IF(AND(ISNUMBER(OFFSET('Sanitation Data'!$G$11,0,10*ROW('Sanitation Data'!G75))),'Data Summary'!DG81="Yes"),OFFSET('Sanitation Data'!$G$11,0,10*ROW('Sanitation Data'!G75)),NA())</f>
        <v>#N/A</v>
      </c>
      <c r="AS81" s="120" t="e">
        <f ca="1">+IF(AND(ISNUMBER(OFFSET('Sanitation Data'!$G$12,0,10*ROW('Sanitation Data'!G75))),'Data Summary'!DH81="Yes"),OFFSET('Sanitation Data'!$G$12,0,10*ROW('Sanitation Data'!G75)),NA())</f>
        <v>#N/A</v>
      </c>
      <c r="AT81" s="120" t="e">
        <f ca="1">+IF(AND(ISNUMBER(OFFSET('Sanitation Data'!$G$13,0,10*ROW('Sanitation Data'!G75))),'Data Summary'!DI81="Yes"),OFFSET('Sanitation Data'!$G$13,0,10*ROW('Sanitation Data'!G75)),NA())</f>
        <v>#N/A</v>
      </c>
      <c r="AU81" s="120" t="e">
        <f ca="1">+IF(AND(ISNUMBER(OFFSET('Sanitation Data'!$H$5,0,10*ROW('Sanitation Data'!H75))),'Data Summary'!DJ81="Yes"),100-OFFSET('Sanitation Data'!$H$5,0,10*ROW('Sanitation Data'!H75)),NA())</f>
        <v>#N/A</v>
      </c>
      <c r="AV81" s="120" t="e">
        <f ca="1">+IF(AND(ISNUMBER(OFFSET('Sanitation Data'!$H$7,0,10*ROW('Sanitation Data'!H75))),'Data Summary'!DK81="Yes"),OFFSET('Sanitation Data'!$H$7,0,10*ROW('Sanitation Data'!H75)),NA())</f>
        <v>#N/A</v>
      </c>
      <c r="AW81" s="120" t="e">
        <f ca="1">+IF(AND(ISNUMBER(OFFSET('Sanitation Data'!$H$11,0,10*ROW('Sanitation Data'!H75))),'Data Summary'!DL81="Yes"),OFFSET('Sanitation Data'!$H$11,0,10*ROW('Sanitation Data'!H75)),NA())</f>
        <v>#N/A</v>
      </c>
      <c r="AX81" s="120" t="e">
        <f ca="1">+IF(AND(ISNUMBER(OFFSET('Sanitation Data'!$H$12,0,10*ROW('Sanitation Data'!H75))),'Data Summary'!DM81="Yes"),OFFSET('Sanitation Data'!$H$12,0,10*ROW('Sanitation Data'!H75)),NA())</f>
        <v>#N/A</v>
      </c>
      <c r="AY81" s="120" t="e">
        <f ca="1">+IF(AND(ISNUMBER(OFFSET('Sanitation Data'!$H$13,0,10*ROW('Sanitation Data'!H75))),'Data Summary'!DN81="Yes"),OFFSET('Sanitation Data'!$H$13,0,10*ROW('Sanitation Data'!H75)),NA())</f>
        <v>#N/A</v>
      </c>
      <c r="AZ81" s="121" t="e">
        <f ca="1">+IF(AND(ISNUMBER(OFFSET('Hygiene Data'!$C$6,0,10*ROW('Hygiene Data'!C75))),'Data Summary'!DO81="Yes"),OFFSET('Hygiene Data'!$C$6,0,10*ROW('Hygiene Data'!C75)),NA())</f>
        <v>#N/A</v>
      </c>
      <c r="BA81" s="121" t="e">
        <f ca="1">+IF(AND(ISNUMBER(OFFSET('Hygiene Data'!$C$8,0,10*ROW('Hygiene Data'!C75))),'Data Summary'!DP81="Yes"),OFFSET('Hygiene Data'!$C$8,0,10*ROW('Hygiene Data'!C75)),NA())</f>
        <v>#N/A</v>
      </c>
      <c r="BB81" s="121" t="e">
        <f ca="1">+IF(AND(ISNUMBER(OFFSET('Hygiene Data'!$C$10,0,10*ROW('Hygiene Data'!C75))),'Data Summary'!DQ81="Yes"),OFFSET('Hygiene Data'!$C$10,0,10*ROW('Hygiene Data'!C75)),NA())</f>
        <v>#N/A</v>
      </c>
      <c r="BC81" s="121" t="e">
        <f ca="1">+IF(AND(ISNUMBER(OFFSET('Hygiene Data'!$D$6,0,10*ROW('Hygiene Data'!D75))),'Data Summary'!DR81="Yes"),OFFSET('Hygiene Data'!$D$6,0,10*ROW('Hygiene Data'!D75)),NA())</f>
        <v>#N/A</v>
      </c>
      <c r="BD81" s="121" t="e">
        <f ca="1">+IF(AND(ISNUMBER(OFFSET('Hygiene Data'!$D$8,0,10*ROW('Hygiene Data'!D75))),'Data Summary'!DS81="Yes"),OFFSET('Hygiene Data'!$D$8,0,10*ROW('Hygiene Data'!D75)),NA())</f>
        <v>#N/A</v>
      </c>
      <c r="BE81" s="121" t="e">
        <f ca="1">+IF(AND(ISNUMBER(OFFSET('Hygiene Data'!$D$10,0,10*ROW('Hygiene Data'!D75))),'Data Summary'!DT81="Yes"),OFFSET('Hygiene Data'!$D$10,0,10*ROW('Hygiene Data'!D75)),NA())</f>
        <v>#N/A</v>
      </c>
      <c r="BF81" s="121" t="e">
        <f ca="1">+IF(AND(ISNUMBER(OFFSET('Hygiene Data'!$E$6,0,10*ROW('Hygiene Data'!E75))),'Data Summary'!DU81="Yes"),OFFSET('Hygiene Data'!$E$6,0,10*ROW('Hygiene Data'!E75)),NA())</f>
        <v>#N/A</v>
      </c>
      <c r="BG81" s="121" t="e">
        <f ca="1">+IF(AND(ISNUMBER(OFFSET('Hygiene Data'!$E$8,0,10*ROW('Hygiene Data'!E75))),'Data Summary'!DV81="Yes"),OFFSET('Hygiene Data'!$E$8,0,10*ROW('Hygiene Data'!E75)),NA())</f>
        <v>#N/A</v>
      </c>
      <c r="BH81" s="121" t="e">
        <f ca="1">+IF(AND(ISNUMBER(OFFSET('Hygiene Data'!$E$10,0,10*ROW('Hygiene Data'!E75))),'Data Summary'!DW81="Yes"),OFFSET('Hygiene Data'!$E$10,0,10*ROW('Hygiene Data'!E75)),NA())</f>
        <v>#N/A</v>
      </c>
      <c r="BI81" s="121" t="e">
        <f ca="1">+IF(AND(ISNUMBER(OFFSET('Hygiene Data'!$F$6,0,10*ROW('Hygiene Data'!F75))),'Data Summary'!DX81="Yes"),OFFSET('Hygiene Data'!$F$6,0,10*ROW('Hygiene Data'!F75)),NA())</f>
        <v>#N/A</v>
      </c>
      <c r="BJ81" s="121" t="e">
        <f ca="1">+IF(AND(ISNUMBER(OFFSET('Hygiene Data'!$F$8,0,10*ROW('Hygiene Data'!F75))),'Data Summary'!DY81="Yes"),OFFSET('Hygiene Data'!$F$8,0,10*ROW('Hygiene Data'!F75)),NA())</f>
        <v>#N/A</v>
      </c>
      <c r="BK81" s="121" t="e">
        <f ca="1">+IF(AND(ISNUMBER(OFFSET('Hygiene Data'!$F$10,0,10*ROW('Hygiene Data'!F75))),'Data Summary'!DZ81="Yes"),OFFSET('Hygiene Data'!$F$10,0,10*ROW('Hygiene Data'!F75)),NA())</f>
        <v>#N/A</v>
      </c>
      <c r="BL81" s="121" t="e">
        <f ca="1">+IF(AND(ISNUMBER(OFFSET('Hygiene Data'!$G$6,0,10*ROW('Hygiene Data'!G75))),'Data Summary'!EA81="Yes"),OFFSET('Hygiene Data'!$G$6,0,10*ROW('Hygiene Data'!G75)),NA())</f>
        <v>#N/A</v>
      </c>
      <c r="BM81" s="121" t="e">
        <f ca="1">+IF(AND(ISNUMBER(OFFSET('Hygiene Data'!$G$8,0,10*ROW('Hygiene Data'!G75))),'Data Summary'!EB81="Yes"),OFFSET('Hygiene Data'!$G$8,0,10*ROW('Hygiene Data'!G75)),NA())</f>
        <v>#N/A</v>
      </c>
      <c r="BN81" s="121" t="e">
        <f ca="1">+IF(AND(ISNUMBER(OFFSET('Hygiene Data'!$G$10,0,10*ROW('Hygiene Data'!G75))),'Data Summary'!EC81="Yes"),OFFSET('Hygiene Data'!$G$10,0,10*ROW('Hygiene Data'!G75)),NA())</f>
        <v>#N/A</v>
      </c>
      <c r="BO81" s="121" t="e">
        <f ca="1">+IF(AND(ISNUMBER(OFFSET('Hygiene Data'!$H$6,0,10*ROW('Hygiene Data'!H75))),'Data Summary'!ED81="Yes"),OFFSET('Hygiene Data'!$H$6,0,10*ROW('Hygiene Data'!H75)),NA())</f>
        <v>#N/A</v>
      </c>
      <c r="BP81" s="121" t="e">
        <f ca="1">+IF(AND(ISNUMBER(OFFSET('Hygiene Data'!$H$8,0,10*ROW('Hygiene Data'!H75))),'Data Summary'!EE81="Yes"),OFFSET('Hygiene Data'!$H$8,0,10*ROW('Hygiene Data'!H75)),NA())</f>
        <v>#N/A</v>
      </c>
      <c r="BQ81" s="121" t="e">
        <f ca="1">+IF(AND(ISNUMBER(OFFSET('Hygiene Data'!$H$10,0,10*ROW('Hygiene Data'!H75))),'Data Summary'!EF81="Yes"),OFFSET('Hygiene Data'!$H$10,0,10*ROW('Hygiene Data'!H75)),NA())</f>
        <v>#N/A</v>
      </c>
    </row>
    <row r="82" spans="1:69" x14ac:dyDescent="0.2">
      <c r="A82" s="44" t="e">
        <f ca="1">+IF(OFFSET('Water Data'!$B$1,0,10*ROW('Water Data'!B76))="",NA(),OFFSET('Water Data'!$B$1,0,10*ROW('Water Data'!B76)))</f>
        <v>#N/A</v>
      </c>
      <c r="B82" s="44" t="e">
        <f ca="1">+IF(OFFSET('Water Data'!$A$3,0,10*ROW('Water Data'!A79))="",NA(),OFFSET('Water Data'!$A$3,0,10*ROW('Water Data'!A79)))</f>
        <v>#N/A</v>
      </c>
      <c r="C82" s="44" t="e">
        <f ca="1">+IF(OFFSET('Water Data'!$C$3,0,10*ROW('Water Data'!C79))="",NA(),OFFSET('Water Data'!$C$3,0,10*ROW('Water Data'!C79)))</f>
        <v>#N/A</v>
      </c>
      <c r="D82" s="119" t="e">
        <f ca="1">+IF(AND(ISNUMBER(OFFSET('Water Data'!$C$5,0,10*ROW('Water Data'!C76))),'Data Summary'!BS82="Yes"),100-OFFSET('Water Data'!$C$5,0,10*ROW('Water Data'!C76)),NA())</f>
        <v>#N/A</v>
      </c>
      <c r="E82" s="119" t="e">
        <f ca="1">+IF(AND(ISNUMBER(OFFSET('Water Data'!$C$7,0,10*ROW('Water Data'!C76))),'Data Summary'!BT82="Yes"),OFFSET('Water Data'!$C$7,0,10*ROW('Water Data'!C76)),NA())</f>
        <v>#N/A</v>
      </c>
      <c r="F82" s="119" t="e">
        <f ca="1">+IF(AND(ISNUMBER(OFFSET('Water Data'!$C$10,0,10*ROW('Water Data'!C76))),'Data Summary'!BU82="Yes"),OFFSET('Water Data'!$C$10,0,10*ROW('Water Data'!C76)),NA())</f>
        <v>#N/A</v>
      </c>
      <c r="G82" s="119" t="e">
        <f ca="1">+IF(AND(ISNUMBER(OFFSET('Water Data'!$D$5,0,10*ROW('Water Data'!D76))),'Data Summary'!BV82="Yes"),100-OFFSET('Water Data'!$D$5,0,10*ROW('Water Data'!D76)),NA())</f>
        <v>#N/A</v>
      </c>
      <c r="H82" s="119" t="e">
        <f ca="1">+IF(AND(ISNUMBER(OFFSET('Water Data'!$D$7,0,10*ROW('Water Data'!D76))),'Data Summary'!BW82="Yes"),OFFSET('Water Data'!$D$7,0,10*ROW('Water Data'!D76)),NA())</f>
        <v>#N/A</v>
      </c>
      <c r="I82" s="119" t="e">
        <f ca="1">+IF(AND(ISNUMBER(OFFSET('Water Data'!$D$10,0,10*ROW('Water Data'!D76))),'Data Summary'!BX82="Yes"),OFFSET('Water Data'!$D$10,0,10*ROW('Water Data'!D76)),NA())</f>
        <v>#N/A</v>
      </c>
      <c r="J82" s="119" t="e">
        <f ca="1">+IF(AND(ISNUMBER(OFFSET('Water Data'!$E$5,0,10*ROW('Water Data'!E76))),'Data Summary'!BY82="Yes"),100-OFFSET('Water Data'!$E$5,0,10*ROW('Water Data'!E76)),NA())</f>
        <v>#N/A</v>
      </c>
      <c r="K82" s="119" t="e">
        <f ca="1">+IF(AND(ISNUMBER(OFFSET('Water Data'!$E$7,0,10*ROW('Water Data'!E76))),'Data Summary'!BZ82="Yes"),OFFSET('Water Data'!$E$7,0,10*ROW('Water Data'!E76)),NA())</f>
        <v>#N/A</v>
      </c>
      <c r="L82" s="119" t="e">
        <f ca="1">+IF(AND(ISNUMBER(OFFSET('Water Data'!$E$10,0,10*ROW('Water Data'!E76))),'Data Summary'!CA82="Yes"),OFFSET('Water Data'!$E$10,0,10*ROW('Water Data'!E76)),NA())</f>
        <v>#N/A</v>
      </c>
      <c r="M82" s="119" t="e">
        <f ca="1">+IF(AND(ISNUMBER(OFFSET('Water Data'!$F$5,0,10*ROW('Water Data'!F76))),'Data Summary'!CB82="Yes"),100-OFFSET('Water Data'!$F$5,0,10*ROW('Water Data'!F76)),NA())</f>
        <v>#N/A</v>
      </c>
      <c r="N82" s="119" t="e">
        <f ca="1">+IF(AND(ISNUMBER(OFFSET('Water Data'!$F$7,0,10*ROW('Water Data'!F76))),'Data Summary'!CC82="Yes"),OFFSET('Water Data'!$F$7,0,10*ROW('Water Data'!F76)),NA())</f>
        <v>#N/A</v>
      </c>
      <c r="O82" s="119" t="e">
        <f ca="1">+IF(AND(ISNUMBER(OFFSET('Water Data'!$F$10,0,10*ROW('Water Data'!F76))),'Data Summary'!CD82="Yes"),OFFSET('Water Data'!$F$10,0,10*ROW('Water Data'!F76)),NA())</f>
        <v>#N/A</v>
      </c>
      <c r="P82" s="119" t="e">
        <f ca="1">+IF(AND(ISNUMBER(OFFSET('Water Data'!$G$5,0,10*ROW('Water Data'!G76))),'Data Summary'!CE82="Yes"),100-OFFSET('Water Data'!$G$5,0,10*ROW('Water Data'!G76)),NA())</f>
        <v>#N/A</v>
      </c>
      <c r="Q82" s="119" t="e">
        <f ca="1">+IF(AND(ISNUMBER(OFFSET('Water Data'!$G$7,0,10*ROW('Water Data'!G76))),'Data Summary'!CF82="Yes"),OFFSET('Water Data'!$G$7,0,10*ROW('Water Data'!G76)),NA())</f>
        <v>#N/A</v>
      </c>
      <c r="R82" s="119" t="e">
        <f ca="1">+IF(AND(ISNUMBER(OFFSET('Water Data'!$G$10,0,10*ROW('Water Data'!G76))),'Data Summary'!CG82="Yes"),OFFSET('Water Data'!$G$10,0,10*ROW('Water Data'!G76)),NA())</f>
        <v>#N/A</v>
      </c>
      <c r="S82" s="119" t="e">
        <f ca="1">+IF(AND(ISNUMBER(OFFSET('Water Data'!$H$5,0,10*ROW('Water Data'!H76))),'Data Summary'!CH82="Yes"),100-OFFSET('Water Data'!$H$5,0,10*ROW('Water Data'!H76)),NA())</f>
        <v>#N/A</v>
      </c>
      <c r="T82" s="119" t="e">
        <f ca="1">+IF(AND(ISNUMBER(OFFSET('Water Data'!$H$7,0,10*ROW('Water Data'!H76))),'Data Summary'!CI82="Yes"),OFFSET('Water Data'!$H$7,0,10*ROW('Water Data'!H76)),NA())</f>
        <v>#N/A</v>
      </c>
      <c r="U82" s="119" t="e">
        <f ca="1">+IF(AND(ISNUMBER(OFFSET('Water Data'!$H$10,0,10*ROW('Water Data'!H76))),'Data Summary'!CJ82="Yes"),OFFSET('Water Data'!$H$10,0,10*ROW('Water Data'!H76)),NA())</f>
        <v>#N/A</v>
      </c>
      <c r="V82" s="120" t="e">
        <f ca="1">+IF(AND(ISNUMBER(OFFSET('Sanitation Data'!$C$5,0,10*ROW('Sanitation Data'!C76))),'Data Summary'!CK82="Yes"),100-OFFSET('Sanitation Data'!$C$5,0,10*ROW('Sanitation Data'!C76)),NA())</f>
        <v>#N/A</v>
      </c>
      <c r="W82" s="120" t="e">
        <f ca="1">+IF(AND(ISNUMBER(OFFSET('Sanitation Data'!$C$7,0,10*ROW('Sanitation Data'!C76))),'Data Summary'!CL82="Yes"),OFFSET('Sanitation Data'!$C$7,0,10*ROW('Sanitation Data'!C76)),NA())</f>
        <v>#N/A</v>
      </c>
      <c r="X82" s="120" t="e">
        <f ca="1">+IF(AND(ISNUMBER(OFFSET('Sanitation Data'!$C$11,0,10*ROW('Sanitation Data'!C76))),'Data Summary'!CM82="Yes"),OFFSET('Sanitation Data'!$C$11,0,10*ROW('Sanitation Data'!C76)),NA())</f>
        <v>#N/A</v>
      </c>
      <c r="Y82" s="120" t="e">
        <f ca="1">+IF(AND(ISNUMBER(OFFSET('Sanitation Data'!$C$12,0,10*ROW('Sanitation Data'!C76))),'Data Summary'!CN82="Yes"),OFFSET('Sanitation Data'!$C$12,0,10*ROW('Sanitation Data'!C76)),NA())</f>
        <v>#N/A</v>
      </c>
      <c r="Z82" s="120" t="e">
        <f ca="1">+IF(AND(ISNUMBER(OFFSET('Sanitation Data'!$C$13,0,10*ROW('Sanitation Data'!C76))),'Data Summary'!CO82="Yes"),OFFSET('Sanitation Data'!$C$13,0,10*ROW('Sanitation Data'!C76)),NA())</f>
        <v>#N/A</v>
      </c>
      <c r="AA82" s="120" t="e">
        <f ca="1">+IF(AND(ISNUMBER(OFFSET('Sanitation Data'!$D$5,0,10*ROW('Sanitation Data'!D76))),'Data Summary'!CP82="Yes"),100-OFFSET('Sanitation Data'!$D$5,0,10*ROW('Sanitation Data'!D76)),NA())</f>
        <v>#N/A</v>
      </c>
      <c r="AB82" s="120" t="e">
        <f ca="1">+IF(AND(ISNUMBER(OFFSET('Sanitation Data'!$D$7,0,10*ROW('Sanitation Data'!D76))),'Data Summary'!CQ82="Yes"),OFFSET('Sanitation Data'!$D$7,0,10*ROW('Sanitation Data'!D76)),NA())</f>
        <v>#N/A</v>
      </c>
      <c r="AC82" s="120" t="e">
        <f ca="1">+IF(AND(ISNUMBER(OFFSET('Sanitation Data'!$D$11,0,10*ROW('Sanitation Data'!D76))),'Data Summary'!CR82="Yes"),OFFSET('Sanitation Data'!$D$11,0,10*ROW('Sanitation Data'!D76)),NA())</f>
        <v>#N/A</v>
      </c>
      <c r="AD82" s="120" t="e">
        <f ca="1">+IF(AND(ISNUMBER(OFFSET('Sanitation Data'!$D$12,0,10*ROW('Sanitation Data'!D76))),'Data Summary'!CS82="Yes"),OFFSET('Sanitation Data'!$D$12,0,10*ROW('Sanitation Data'!D76)),NA())</f>
        <v>#N/A</v>
      </c>
      <c r="AE82" s="120" t="e">
        <f ca="1">+IF(AND(ISNUMBER(OFFSET('Sanitation Data'!$D$13,0,10*ROW('Sanitation Data'!D76))),'Data Summary'!CT82="Yes"),OFFSET('Sanitation Data'!$D$13,0,10*ROW('Sanitation Data'!D76)),NA())</f>
        <v>#N/A</v>
      </c>
      <c r="AF82" s="120" t="e">
        <f ca="1">+IF(AND(ISNUMBER(OFFSET('Sanitation Data'!$E$5,0,10*ROW('Sanitation Data'!E76))),'Data Summary'!CU82="Yes"),100-OFFSET('Sanitation Data'!$E$5,0,10*ROW('Sanitation Data'!E76)),NA())</f>
        <v>#N/A</v>
      </c>
      <c r="AG82" s="120" t="e">
        <f ca="1">+IF(AND(ISNUMBER(OFFSET('Sanitation Data'!$E$7,0,10*ROW('Sanitation Data'!E76))),'Data Summary'!CV82="Yes"),OFFSET('Sanitation Data'!$E$7,0,10*ROW('Sanitation Data'!E76)),NA())</f>
        <v>#N/A</v>
      </c>
      <c r="AH82" s="120" t="e">
        <f ca="1">+IF(AND(ISNUMBER(OFFSET('Sanitation Data'!$E$11,0,10*ROW('Sanitation Data'!E76))),'Data Summary'!CW82="Yes"),OFFSET('Sanitation Data'!$E$11,0,10*ROW('Sanitation Data'!E76)),NA())</f>
        <v>#N/A</v>
      </c>
      <c r="AI82" s="120" t="e">
        <f ca="1">+IF(AND(ISNUMBER(OFFSET('Sanitation Data'!$E$12,0,10*ROW('Sanitation Data'!E76))),'Data Summary'!CX82="Yes"),OFFSET('Sanitation Data'!$E$12,0,10*ROW('Sanitation Data'!E76)),NA())</f>
        <v>#N/A</v>
      </c>
      <c r="AJ82" s="120" t="e">
        <f ca="1">+IF(AND(ISNUMBER(OFFSET('Sanitation Data'!$E$13,0,10*ROW('Sanitation Data'!E76))),'Data Summary'!CY82="Yes"),OFFSET('Sanitation Data'!$E$13,0,10*ROW('Sanitation Data'!E76)),NA())</f>
        <v>#N/A</v>
      </c>
      <c r="AK82" s="120" t="e">
        <f ca="1">+IF(AND(ISNUMBER(OFFSET('Sanitation Data'!$F$5,0,10*ROW('Sanitation Data'!F76))),'Data Summary'!CZ82="Yes"),100-OFFSET('Sanitation Data'!$F$5,0,10*ROW('Sanitation Data'!F76)),NA())</f>
        <v>#N/A</v>
      </c>
      <c r="AL82" s="120" t="e">
        <f ca="1">+IF(AND(ISNUMBER(OFFSET('Sanitation Data'!$F$7,0,10*ROW('Sanitation Data'!F76))),'Data Summary'!DA82="Yes"),OFFSET('Sanitation Data'!$F$7,0,10*ROW('Sanitation Data'!F76)),NA())</f>
        <v>#N/A</v>
      </c>
      <c r="AM82" s="120" t="e">
        <f ca="1">+IF(AND(ISNUMBER(OFFSET('Sanitation Data'!$F$11,0,10*ROW('Sanitation Data'!F76))),'Data Summary'!DB82="Yes"),OFFSET('Sanitation Data'!$F$11,0,10*ROW('Sanitation Data'!F76)),NA())</f>
        <v>#N/A</v>
      </c>
      <c r="AN82" s="120" t="e">
        <f ca="1">+IF(AND(ISNUMBER(OFFSET('Sanitation Data'!$F$12,0,10*ROW('Sanitation Data'!F76))),'Data Summary'!DC82="Yes"),OFFSET('Sanitation Data'!$F$12,0,10*ROW('Sanitation Data'!F76)),NA())</f>
        <v>#N/A</v>
      </c>
      <c r="AO82" s="120" t="e">
        <f ca="1">+IF(AND(ISNUMBER(OFFSET('Sanitation Data'!$F$13,0,10*ROW('Sanitation Data'!F76))),'Data Summary'!DD82="Yes"),OFFSET('Sanitation Data'!$F$13,0,10*ROW('Sanitation Data'!F76)),NA())</f>
        <v>#N/A</v>
      </c>
      <c r="AP82" s="120" t="e">
        <f ca="1">+IF(AND(ISNUMBER(OFFSET('Sanitation Data'!$G$5,0,10*ROW('Sanitation Data'!G76))),'Data Summary'!DE82="Yes"),100-OFFSET('Sanitation Data'!$G$5,0,10*ROW('Sanitation Data'!G76)),NA())</f>
        <v>#N/A</v>
      </c>
      <c r="AQ82" s="120" t="e">
        <f ca="1">+IF(AND(ISNUMBER(OFFSET('Sanitation Data'!$G$7,0,10*ROW('Sanitation Data'!G76))),'Data Summary'!DF82="Yes"),OFFSET('Sanitation Data'!$G$7,0,10*ROW('Sanitation Data'!G76)),NA())</f>
        <v>#N/A</v>
      </c>
      <c r="AR82" s="120" t="e">
        <f ca="1">+IF(AND(ISNUMBER(OFFSET('Sanitation Data'!$G$11,0,10*ROW('Sanitation Data'!G76))),'Data Summary'!DG82="Yes"),OFFSET('Sanitation Data'!$G$11,0,10*ROW('Sanitation Data'!G76)),NA())</f>
        <v>#N/A</v>
      </c>
      <c r="AS82" s="120" t="e">
        <f ca="1">+IF(AND(ISNUMBER(OFFSET('Sanitation Data'!$G$12,0,10*ROW('Sanitation Data'!G76))),'Data Summary'!DH82="Yes"),OFFSET('Sanitation Data'!$G$12,0,10*ROW('Sanitation Data'!G76)),NA())</f>
        <v>#N/A</v>
      </c>
      <c r="AT82" s="120" t="e">
        <f ca="1">+IF(AND(ISNUMBER(OFFSET('Sanitation Data'!$G$13,0,10*ROW('Sanitation Data'!G76))),'Data Summary'!DI82="Yes"),OFFSET('Sanitation Data'!$G$13,0,10*ROW('Sanitation Data'!G76)),NA())</f>
        <v>#N/A</v>
      </c>
      <c r="AU82" s="120" t="e">
        <f ca="1">+IF(AND(ISNUMBER(OFFSET('Sanitation Data'!$H$5,0,10*ROW('Sanitation Data'!H76))),'Data Summary'!DJ82="Yes"),100-OFFSET('Sanitation Data'!$H$5,0,10*ROW('Sanitation Data'!H76)),NA())</f>
        <v>#N/A</v>
      </c>
      <c r="AV82" s="120" t="e">
        <f ca="1">+IF(AND(ISNUMBER(OFFSET('Sanitation Data'!$H$7,0,10*ROW('Sanitation Data'!H76))),'Data Summary'!DK82="Yes"),OFFSET('Sanitation Data'!$H$7,0,10*ROW('Sanitation Data'!H76)),NA())</f>
        <v>#N/A</v>
      </c>
      <c r="AW82" s="120" t="e">
        <f ca="1">+IF(AND(ISNUMBER(OFFSET('Sanitation Data'!$H$11,0,10*ROW('Sanitation Data'!H76))),'Data Summary'!DL82="Yes"),OFFSET('Sanitation Data'!$H$11,0,10*ROW('Sanitation Data'!H76)),NA())</f>
        <v>#N/A</v>
      </c>
      <c r="AX82" s="120" t="e">
        <f ca="1">+IF(AND(ISNUMBER(OFFSET('Sanitation Data'!$H$12,0,10*ROW('Sanitation Data'!H76))),'Data Summary'!DM82="Yes"),OFFSET('Sanitation Data'!$H$12,0,10*ROW('Sanitation Data'!H76)),NA())</f>
        <v>#N/A</v>
      </c>
      <c r="AY82" s="120" t="e">
        <f ca="1">+IF(AND(ISNUMBER(OFFSET('Sanitation Data'!$H$13,0,10*ROW('Sanitation Data'!H76))),'Data Summary'!DN82="Yes"),OFFSET('Sanitation Data'!$H$13,0,10*ROW('Sanitation Data'!H76)),NA())</f>
        <v>#N/A</v>
      </c>
      <c r="AZ82" s="121" t="e">
        <f ca="1">+IF(AND(ISNUMBER(OFFSET('Hygiene Data'!$C$6,0,10*ROW('Hygiene Data'!C76))),'Data Summary'!DO82="Yes"),OFFSET('Hygiene Data'!$C$6,0,10*ROW('Hygiene Data'!C76)),NA())</f>
        <v>#N/A</v>
      </c>
      <c r="BA82" s="121" t="e">
        <f ca="1">+IF(AND(ISNUMBER(OFFSET('Hygiene Data'!$C$8,0,10*ROW('Hygiene Data'!C76))),'Data Summary'!DP82="Yes"),OFFSET('Hygiene Data'!$C$8,0,10*ROW('Hygiene Data'!C76)),NA())</f>
        <v>#N/A</v>
      </c>
      <c r="BB82" s="121" t="e">
        <f ca="1">+IF(AND(ISNUMBER(OFFSET('Hygiene Data'!$C$10,0,10*ROW('Hygiene Data'!C76))),'Data Summary'!DQ82="Yes"),OFFSET('Hygiene Data'!$C$10,0,10*ROW('Hygiene Data'!C76)),NA())</f>
        <v>#N/A</v>
      </c>
      <c r="BC82" s="121" t="e">
        <f ca="1">+IF(AND(ISNUMBER(OFFSET('Hygiene Data'!$D$6,0,10*ROW('Hygiene Data'!D76))),'Data Summary'!DR82="Yes"),OFFSET('Hygiene Data'!$D$6,0,10*ROW('Hygiene Data'!D76)),NA())</f>
        <v>#N/A</v>
      </c>
      <c r="BD82" s="121" t="e">
        <f ca="1">+IF(AND(ISNUMBER(OFFSET('Hygiene Data'!$D$8,0,10*ROW('Hygiene Data'!D76))),'Data Summary'!DS82="Yes"),OFFSET('Hygiene Data'!$D$8,0,10*ROW('Hygiene Data'!D76)),NA())</f>
        <v>#N/A</v>
      </c>
      <c r="BE82" s="121" t="e">
        <f ca="1">+IF(AND(ISNUMBER(OFFSET('Hygiene Data'!$D$10,0,10*ROW('Hygiene Data'!D76))),'Data Summary'!DT82="Yes"),OFFSET('Hygiene Data'!$D$10,0,10*ROW('Hygiene Data'!D76)),NA())</f>
        <v>#N/A</v>
      </c>
      <c r="BF82" s="121" t="e">
        <f ca="1">+IF(AND(ISNUMBER(OFFSET('Hygiene Data'!$E$6,0,10*ROW('Hygiene Data'!E76))),'Data Summary'!DU82="Yes"),OFFSET('Hygiene Data'!$E$6,0,10*ROW('Hygiene Data'!E76)),NA())</f>
        <v>#N/A</v>
      </c>
      <c r="BG82" s="121" t="e">
        <f ca="1">+IF(AND(ISNUMBER(OFFSET('Hygiene Data'!$E$8,0,10*ROW('Hygiene Data'!E76))),'Data Summary'!DV82="Yes"),OFFSET('Hygiene Data'!$E$8,0,10*ROW('Hygiene Data'!E76)),NA())</f>
        <v>#N/A</v>
      </c>
      <c r="BH82" s="121" t="e">
        <f ca="1">+IF(AND(ISNUMBER(OFFSET('Hygiene Data'!$E$10,0,10*ROW('Hygiene Data'!E76))),'Data Summary'!DW82="Yes"),OFFSET('Hygiene Data'!$E$10,0,10*ROW('Hygiene Data'!E76)),NA())</f>
        <v>#N/A</v>
      </c>
      <c r="BI82" s="121" t="e">
        <f ca="1">+IF(AND(ISNUMBER(OFFSET('Hygiene Data'!$F$6,0,10*ROW('Hygiene Data'!F76))),'Data Summary'!DX82="Yes"),OFFSET('Hygiene Data'!$F$6,0,10*ROW('Hygiene Data'!F76)),NA())</f>
        <v>#N/A</v>
      </c>
      <c r="BJ82" s="121" t="e">
        <f ca="1">+IF(AND(ISNUMBER(OFFSET('Hygiene Data'!$F$8,0,10*ROW('Hygiene Data'!F76))),'Data Summary'!DY82="Yes"),OFFSET('Hygiene Data'!$F$8,0,10*ROW('Hygiene Data'!F76)),NA())</f>
        <v>#N/A</v>
      </c>
      <c r="BK82" s="121" t="e">
        <f ca="1">+IF(AND(ISNUMBER(OFFSET('Hygiene Data'!$F$10,0,10*ROW('Hygiene Data'!F76))),'Data Summary'!DZ82="Yes"),OFFSET('Hygiene Data'!$F$10,0,10*ROW('Hygiene Data'!F76)),NA())</f>
        <v>#N/A</v>
      </c>
      <c r="BL82" s="121" t="e">
        <f ca="1">+IF(AND(ISNUMBER(OFFSET('Hygiene Data'!$G$6,0,10*ROW('Hygiene Data'!G76))),'Data Summary'!EA82="Yes"),OFFSET('Hygiene Data'!$G$6,0,10*ROW('Hygiene Data'!G76)),NA())</f>
        <v>#N/A</v>
      </c>
      <c r="BM82" s="121" t="e">
        <f ca="1">+IF(AND(ISNUMBER(OFFSET('Hygiene Data'!$G$8,0,10*ROW('Hygiene Data'!G76))),'Data Summary'!EB82="Yes"),OFFSET('Hygiene Data'!$G$8,0,10*ROW('Hygiene Data'!G76)),NA())</f>
        <v>#N/A</v>
      </c>
      <c r="BN82" s="121" t="e">
        <f ca="1">+IF(AND(ISNUMBER(OFFSET('Hygiene Data'!$G$10,0,10*ROW('Hygiene Data'!G76))),'Data Summary'!EC82="Yes"),OFFSET('Hygiene Data'!$G$10,0,10*ROW('Hygiene Data'!G76)),NA())</f>
        <v>#N/A</v>
      </c>
      <c r="BO82" s="121" t="e">
        <f ca="1">+IF(AND(ISNUMBER(OFFSET('Hygiene Data'!$H$6,0,10*ROW('Hygiene Data'!H76))),'Data Summary'!ED82="Yes"),OFFSET('Hygiene Data'!$H$6,0,10*ROW('Hygiene Data'!H76)),NA())</f>
        <v>#N/A</v>
      </c>
      <c r="BP82" s="121" t="e">
        <f ca="1">+IF(AND(ISNUMBER(OFFSET('Hygiene Data'!$H$8,0,10*ROW('Hygiene Data'!H76))),'Data Summary'!EE82="Yes"),OFFSET('Hygiene Data'!$H$8,0,10*ROW('Hygiene Data'!H76)),NA())</f>
        <v>#N/A</v>
      </c>
      <c r="BQ82" s="121" t="e">
        <f ca="1">+IF(AND(ISNUMBER(OFFSET('Hygiene Data'!$H$10,0,10*ROW('Hygiene Data'!H76))),'Data Summary'!EF82="Yes"),OFFSET('Hygiene Data'!$H$10,0,10*ROW('Hygiene Data'!H76)),NA())</f>
        <v>#N/A</v>
      </c>
    </row>
    <row r="83" spans="1:69" x14ac:dyDescent="0.2">
      <c r="A83" s="44" t="e">
        <f ca="1">+IF(OFFSET('Water Data'!$B$1,0,10*ROW('Water Data'!B77))="",NA(),OFFSET('Water Data'!$B$1,0,10*ROW('Water Data'!B77)))</f>
        <v>#N/A</v>
      </c>
      <c r="B83" s="44" t="e">
        <f ca="1">+IF(OFFSET('Water Data'!$A$3,0,10*ROW('Water Data'!A80))="",NA(),OFFSET('Water Data'!$A$3,0,10*ROW('Water Data'!A80)))</f>
        <v>#N/A</v>
      </c>
      <c r="C83" s="44" t="e">
        <f ca="1">+IF(OFFSET('Water Data'!$C$3,0,10*ROW('Water Data'!C80))="",NA(),OFFSET('Water Data'!$C$3,0,10*ROW('Water Data'!C80)))</f>
        <v>#N/A</v>
      </c>
      <c r="D83" s="119" t="e">
        <f ca="1">+IF(AND(ISNUMBER(OFFSET('Water Data'!$C$5,0,10*ROW('Water Data'!C77))),'Data Summary'!BS83="Yes"),100-OFFSET('Water Data'!$C$5,0,10*ROW('Water Data'!C77)),NA())</f>
        <v>#N/A</v>
      </c>
      <c r="E83" s="119" t="e">
        <f ca="1">+IF(AND(ISNUMBER(OFFSET('Water Data'!$C$7,0,10*ROW('Water Data'!C77))),'Data Summary'!BT83="Yes"),OFFSET('Water Data'!$C$7,0,10*ROW('Water Data'!C77)),NA())</f>
        <v>#N/A</v>
      </c>
      <c r="F83" s="119" t="e">
        <f ca="1">+IF(AND(ISNUMBER(OFFSET('Water Data'!$C$10,0,10*ROW('Water Data'!C77))),'Data Summary'!BU83="Yes"),OFFSET('Water Data'!$C$10,0,10*ROW('Water Data'!C77)),NA())</f>
        <v>#N/A</v>
      </c>
      <c r="G83" s="119" t="e">
        <f ca="1">+IF(AND(ISNUMBER(OFFSET('Water Data'!$D$5,0,10*ROW('Water Data'!D77))),'Data Summary'!BV83="Yes"),100-OFFSET('Water Data'!$D$5,0,10*ROW('Water Data'!D77)),NA())</f>
        <v>#N/A</v>
      </c>
      <c r="H83" s="119" t="e">
        <f ca="1">+IF(AND(ISNUMBER(OFFSET('Water Data'!$D$7,0,10*ROW('Water Data'!D77))),'Data Summary'!BW83="Yes"),OFFSET('Water Data'!$D$7,0,10*ROW('Water Data'!D77)),NA())</f>
        <v>#N/A</v>
      </c>
      <c r="I83" s="119" t="e">
        <f ca="1">+IF(AND(ISNUMBER(OFFSET('Water Data'!$D$10,0,10*ROW('Water Data'!D77))),'Data Summary'!BX83="Yes"),OFFSET('Water Data'!$D$10,0,10*ROW('Water Data'!D77)),NA())</f>
        <v>#N/A</v>
      </c>
      <c r="J83" s="119" t="e">
        <f ca="1">+IF(AND(ISNUMBER(OFFSET('Water Data'!$E$5,0,10*ROW('Water Data'!E77))),'Data Summary'!BY83="Yes"),100-OFFSET('Water Data'!$E$5,0,10*ROW('Water Data'!E77)),NA())</f>
        <v>#N/A</v>
      </c>
      <c r="K83" s="119" t="e">
        <f ca="1">+IF(AND(ISNUMBER(OFFSET('Water Data'!$E$7,0,10*ROW('Water Data'!E77))),'Data Summary'!BZ83="Yes"),OFFSET('Water Data'!$E$7,0,10*ROW('Water Data'!E77)),NA())</f>
        <v>#N/A</v>
      </c>
      <c r="L83" s="119" t="e">
        <f ca="1">+IF(AND(ISNUMBER(OFFSET('Water Data'!$E$10,0,10*ROW('Water Data'!E77))),'Data Summary'!CA83="Yes"),OFFSET('Water Data'!$E$10,0,10*ROW('Water Data'!E77)),NA())</f>
        <v>#N/A</v>
      </c>
      <c r="M83" s="119" t="e">
        <f ca="1">+IF(AND(ISNUMBER(OFFSET('Water Data'!$F$5,0,10*ROW('Water Data'!F77))),'Data Summary'!CB83="Yes"),100-OFFSET('Water Data'!$F$5,0,10*ROW('Water Data'!F77)),NA())</f>
        <v>#N/A</v>
      </c>
      <c r="N83" s="119" t="e">
        <f ca="1">+IF(AND(ISNUMBER(OFFSET('Water Data'!$F$7,0,10*ROW('Water Data'!F77))),'Data Summary'!CC83="Yes"),OFFSET('Water Data'!$F$7,0,10*ROW('Water Data'!F77)),NA())</f>
        <v>#N/A</v>
      </c>
      <c r="O83" s="119" t="e">
        <f ca="1">+IF(AND(ISNUMBER(OFFSET('Water Data'!$F$10,0,10*ROW('Water Data'!F77))),'Data Summary'!CD83="Yes"),OFFSET('Water Data'!$F$10,0,10*ROW('Water Data'!F77)),NA())</f>
        <v>#N/A</v>
      </c>
      <c r="P83" s="119" t="e">
        <f ca="1">+IF(AND(ISNUMBER(OFFSET('Water Data'!$G$5,0,10*ROW('Water Data'!G77))),'Data Summary'!CE83="Yes"),100-OFFSET('Water Data'!$G$5,0,10*ROW('Water Data'!G77)),NA())</f>
        <v>#N/A</v>
      </c>
      <c r="Q83" s="119" t="e">
        <f ca="1">+IF(AND(ISNUMBER(OFFSET('Water Data'!$G$7,0,10*ROW('Water Data'!G77))),'Data Summary'!CF83="Yes"),OFFSET('Water Data'!$G$7,0,10*ROW('Water Data'!G77)),NA())</f>
        <v>#N/A</v>
      </c>
      <c r="R83" s="119" t="e">
        <f ca="1">+IF(AND(ISNUMBER(OFFSET('Water Data'!$G$10,0,10*ROW('Water Data'!G77))),'Data Summary'!CG83="Yes"),OFFSET('Water Data'!$G$10,0,10*ROW('Water Data'!G77)),NA())</f>
        <v>#N/A</v>
      </c>
      <c r="S83" s="119" t="e">
        <f ca="1">+IF(AND(ISNUMBER(OFFSET('Water Data'!$H$5,0,10*ROW('Water Data'!H77))),'Data Summary'!CH83="Yes"),100-OFFSET('Water Data'!$H$5,0,10*ROW('Water Data'!H77)),NA())</f>
        <v>#N/A</v>
      </c>
      <c r="T83" s="119" t="e">
        <f ca="1">+IF(AND(ISNUMBER(OFFSET('Water Data'!$H$7,0,10*ROW('Water Data'!H77))),'Data Summary'!CI83="Yes"),OFFSET('Water Data'!$H$7,0,10*ROW('Water Data'!H77)),NA())</f>
        <v>#N/A</v>
      </c>
      <c r="U83" s="119" t="e">
        <f ca="1">+IF(AND(ISNUMBER(OFFSET('Water Data'!$H$10,0,10*ROW('Water Data'!H77))),'Data Summary'!CJ83="Yes"),OFFSET('Water Data'!$H$10,0,10*ROW('Water Data'!H77)),NA())</f>
        <v>#N/A</v>
      </c>
      <c r="V83" s="120" t="e">
        <f ca="1">+IF(AND(ISNUMBER(OFFSET('Sanitation Data'!$C$5,0,10*ROW('Sanitation Data'!C77))),'Data Summary'!CK83="Yes"),100-OFFSET('Sanitation Data'!$C$5,0,10*ROW('Sanitation Data'!C77)),NA())</f>
        <v>#N/A</v>
      </c>
      <c r="W83" s="120" t="e">
        <f ca="1">+IF(AND(ISNUMBER(OFFSET('Sanitation Data'!$C$7,0,10*ROW('Sanitation Data'!C77))),'Data Summary'!CL83="Yes"),OFFSET('Sanitation Data'!$C$7,0,10*ROW('Sanitation Data'!C77)),NA())</f>
        <v>#N/A</v>
      </c>
      <c r="X83" s="120" t="e">
        <f ca="1">+IF(AND(ISNUMBER(OFFSET('Sanitation Data'!$C$11,0,10*ROW('Sanitation Data'!C77))),'Data Summary'!CM83="Yes"),OFFSET('Sanitation Data'!$C$11,0,10*ROW('Sanitation Data'!C77)),NA())</f>
        <v>#N/A</v>
      </c>
      <c r="Y83" s="120" t="e">
        <f ca="1">+IF(AND(ISNUMBER(OFFSET('Sanitation Data'!$C$12,0,10*ROW('Sanitation Data'!C77))),'Data Summary'!CN83="Yes"),OFFSET('Sanitation Data'!$C$12,0,10*ROW('Sanitation Data'!C77)),NA())</f>
        <v>#N/A</v>
      </c>
      <c r="Z83" s="120" t="e">
        <f ca="1">+IF(AND(ISNUMBER(OFFSET('Sanitation Data'!$C$13,0,10*ROW('Sanitation Data'!C77))),'Data Summary'!CO83="Yes"),OFFSET('Sanitation Data'!$C$13,0,10*ROW('Sanitation Data'!C77)),NA())</f>
        <v>#N/A</v>
      </c>
      <c r="AA83" s="120" t="e">
        <f ca="1">+IF(AND(ISNUMBER(OFFSET('Sanitation Data'!$D$5,0,10*ROW('Sanitation Data'!D77))),'Data Summary'!CP83="Yes"),100-OFFSET('Sanitation Data'!$D$5,0,10*ROW('Sanitation Data'!D77)),NA())</f>
        <v>#N/A</v>
      </c>
      <c r="AB83" s="120" t="e">
        <f ca="1">+IF(AND(ISNUMBER(OFFSET('Sanitation Data'!$D$7,0,10*ROW('Sanitation Data'!D77))),'Data Summary'!CQ83="Yes"),OFFSET('Sanitation Data'!$D$7,0,10*ROW('Sanitation Data'!D77)),NA())</f>
        <v>#N/A</v>
      </c>
      <c r="AC83" s="120" t="e">
        <f ca="1">+IF(AND(ISNUMBER(OFFSET('Sanitation Data'!$D$11,0,10*ROW('Sanitation Data'!D77))),'Data Summary'!CR83="Yes"),OFFSET('Sanitation Data'!$D$11,0,10*ROW('Sanitation Data'!D77)),NA())</f>
        <v>#N/A</v>
      </c>
      <c r="AD83" s="120" t="e">
        <f ca="1">+IF(AND(ISNUMBER(OFFSET('Sanitation Data'!$D$12,0,10*ROW('Sanitation Data'!D77))),'Data Summary'!CS83="Yes"),OFFSET('Sanitation Data'!$D$12,0,10*ROW('Sanitation Data'!D77)),NA())</f>
        <v>#N/A</v>
      </c>
      <c r="AE83" s="120" t="e">
        <f ca="1">+IF(AND(ISNUMBER(OFFSET('Sanitation Data'!$D$13,0,10*ROW('Sanitation Data'!D77))),'Data Summary'!CT83="Yes"),OFFSET('Sanitation Data'!$D$13,0,10*ROW('Sanitation Data'!D77)),NA())</f>
        <v>#N/A</v>
      </c>
      <c r="AF83" s="120" t="e">
        <f ca="1">+IF(AND(ISNUMBER(OFFSET('Sanitation Data'!$E$5,0,10*ROW('Sanitation Data'!E77))),'Data Summary'!CU83="Yes"),100-OFFSET('Sanitation Data'!$E$5,0,10*ROW('Sanitation Data'!E77)),NA())</f>
        <v>#N/A</v>
      </c>
      <c r="AG83" s="120" t="e">
        <f ca="1">+IF(AND(ISNUMBER(OFFSET('Sanitation Data'!$E$7,0,10*ROW('Sanitation Data'!E77))),'Data Summary'!CV83="Yes"),OFFSET('Sanitation Data'!$E$7,0,10*ROW('Sanitation Data'!E77)),NA())</f>
        <v>#N/A</v>
      </c>
      <c r="AH83" s="120" t="e">
        <f ca="1">+IF(AND(ISNUMBER(OFFSET('Sanitation Data'!$E$11,0,10*ROW('Sanitation Data'!E77))),'Data Summary'!CW83="Yes"),OFFSET('Sanitation Data'!$E$11,0,10*ROW('Sanitation Data'!E77)),NA())</f>
        <v>#N/A</v>
      </c>
      <c r="AI83" s="120" t="e">
        <f ca="1">+IF(AND(ISNUMBER(OFFSET('Sanitation Data'!$E$12,0,10*ROW('Sanitation Data'!E77))),'Data Summary'!CX83="Yes"),OFFSET('Sanitation Data'!$E$12,0,10*ROW('Sanitation Data'!E77)),NA())</f>
        <v>#N/A</v>
      </c>
      <c r="AJ83" s="120" t="e">
        <f ca="1">+IF(AND(ISNUMBER(OFFSET('Sanitation Data'!$E$13,0,10*ROW('Sanitation Data'!E77))),'Data Summary'!CY83="Yes"),OFFSET('Sanitation Data'!$E$13,0,10*ROW('Sanitation Data'!E77)),NA())</f>
        <v>#N/A</v>
      </c>
      <c r="AK83" s="120" t="e">
        <f ca="1">+IF(AND(ISNUMBER(OFFSET('Sanitation Data'!$F$5,0,10*ROW('Sanitation Data'!F77))),'Data Summary'!CZ83="Yes"),100-OFFSET('Sanitation Data'!$F$5,0,10*ROW('Sanitation Data'!F77)),NA())</f>
        <v>#N/A</v>
      </c>
      <c r="AL83" s="120" t="e">
        <f ca="1">+IF(AND(ISNUMBER(OFFSET('Sanitation Data'!$F$7,0,10*ROW('Sanitation Data'!F77))),'Data Summary'!DA83="Yes"),OFFSET('Sanitation Data'!$F$7,0,10*ROW('Sanitation Data'!F77)),NA())</f>
        <v>#N/A</v>
      </c>
      <c r="AM83" s="120" t="e">
        <f ca="1">+IF(AND(ISNUMBER(OFFSET('Sanitation Data'!$F$11,0,10*ROW('Sanitation Data'!F77))),'Data Summary'!DB83="Yes"),OFFSET('Sanitation Data'!$F$11,0,10*ROW('Sanitation Data'!F77)),NA())</f>
        <v>#N/A</v>
      </c>
      <c r="AN83" s="120" t="e">
        <f ca="1">+IF(AND(ISNUMBER(OFFSET('Sanitation Data'!$F$12,0,10*ROW('Sanitation Data'!F77))),'Data Summary'!DC83="Yes"),OFFSET('Sanitation Data'!$F$12,0,10*ROW('Sanitation Data'!F77)),NA())</f>
        <v>#N/A</v>
      </c>
      <c r="AO83" s="120" t="e">
        <f ca="1">+IF(AND(ISNUMBER(OFFSET('Sanitation Data'!$F$13,0,10*ROW('Sanitation Data'!F77))),'Data Summary'!DD83="Yes"),OFFSET('Sanitation Data'!$F$13,0,10*ROW('Sanitation Data'!F77)),NA())</f>
        <v>#N/A</v>
      </c>
      <c r="AP83" s="120" t="e">
        <f ca="1">+IF(AND(ISNUMBER(OFFSET('Sanitation Data'!$G$5,0,10*ROW('Sanitation Data'!G77))),'Data Summary'!DE83="Yes"),100-OFFSET('Sanitation Data'!$G$5,0,10*ROW('Sanitation Data'!G77)),NA())</f>
        <v>#N/A</v>
      </c>
      <c r="AQ83" s="120" t="e">
        <f ca="1">+IF(AND(ISNUMBER(OFFSET('Sanitation Data'!$G$7,0,10*ROW('Sanitation Data'!G77))),'Data Summary'!DF83="Yes"),OFFSET('Sanitation Data'!$G$7,0,10*ROW('Sanitation Data'!G77)),NA())</f>
        <v>#N/A</v>
      </c>
      <c r="AR83" s="120" t="e">
        <f ca="1">+IF(AND(ISNUMBER(OFFSET('Sanitation Data'!$G$11,0,10*ROW('Sanitation Data'!G77))),'Data Summary'!DG83="Yes"),OFFSET('Sanitation Data'!$G$11,0,10*ROW('Sanitation Data'!G77)),NA())</f>
        <v>#N/A</v>
      </c>
      <c r="AS83" s="120" t="e">
        <f ca="1">+IF(AND(ISNUMBER(OFFSET('Sanitation Data'!$G$12,0,10*ROW('Sanitation Data'!G77))),'Data Summary'!DH83="Yes"),OFFSET('Sanitation Data'!$G$12,0,10*ROW('Sanitation Data'!G77)),NA())</f>
        <v>#N/A</v>
      </c>
      <c r="AT83" s="120" t="e">
        <f ca="1">+IF(AND(ISNUMBER(OFFSET('Sanitation Data'!$G$13,0,10*ROW('Sanitation Data'!G77))),'Data Summary'!DI83="Yes"),OFFSET('Sanitation Data'!$G$13,0,10*ROW('Sanitation Data'!G77)),NA())</f>
        <v>#N/A</v>
      </c>
      <c r="AU83" s="120" t="e">
        <f ca="1">+IF(AND(ISNUMBER(OFFSET('Sanitation Data'!$H$5,0,10*ROW('Sanitation Data'!H77))),'Data Summary'!DJ83="Yes"),100-OFFSET('Sanitation Data'!$H$5,0,10*ROW('Sanitation Data'!H77)),NA())</f>
        <v>#N/A</v>
      </c>
      <c r="AV83" s="120" t="e">
        <f ca="1">+IF(AND(ISNUMBER(OFFSET('Sanitation Data'!$H$7,0,10*ROW('Sanitation Data'!H77))),'Data Summary'!DK83="Yes"),OFFSET('Sanitation Data'!$H$7,0,10*ROW('Sanitation Data'!H77)),NA())</f>
        <v>#N/A</v>
      </c>
      <c r="AW83" s="120" t="e">
        <f ca="1">+IF(AND(ISNUMBER(OFFSET('Sanitation Data'!$H$11,0,10*ROW('Sanitation Data'!H77))),'Data Summary'!DL83="Yes"),OFFSET('Sanitation Data'!$H$11,0,10*ROW('Sanitation Data'!H77)),NA())</f>
        <v>#N/A</v>
      </c>
      <c r="AX83" s="120" t="e">
        <f ca="1">+IF(AND(ISNUMBER(OFFSET('Sanitation Data'!$H$12,0,10*ROW('Sanitation Data'!H77))),'Data Summary'!DM83="Yes"),OFFSET('Sanitation Data'!$H$12,0,10*ROW('Sanitation Data'!H77)),NA())</f>
        <v>#N/A</v>
      </c>
      <c r="AY83" s="120" t="e">
        <f ca="1">+IF(AND(ISNUMBER(OFFSET('Sanitation Data'!$H$13,0,10*ROW('Sanitation Data'!H77))),'Data Summary'!DN83="Yes"),OFFSET('Sanitation Data'!$H$13,0,10*ROW('Sanitation Data'!H77)),NA())</f>
        <v>#N/A</v>
      </c>
      <c r="AZ83" s="121" t="e">
        <f ca="1">+IF(AND(ISNUMBER(OFFSET('Hygiene Data'!$C$6,0,10*ROW('Hygiene Data'!C77))),'Data Summary'!DO83="Yes"),OFFSET('Hygiene Data'!$C$6,0,10*ROW('Hygiene Data'!C77)),NA())</f>
        <v>#N/A</v>
      </c>
      <c r="BA83" s="121" t="e">
        <f ca="1">+IF(AND(ISNUMBER(OFFSET('Hygiene Data'!$C$8,0,10*ROW('Hygiene Data'!C77))),'Data Summary'!DP83="Yes"),OFFSET('Hygiene Data'!$C$8,0,10*ROW('Hygiene Data'!C77)),NA())</f>
        <v>#N/A</v>
      </c>
      <c r="BB83" s="121" t="e">
        <f ca="1">+IF(AND(ISNUMBER(OFFSET('Hygiene Data'!$C$10,0,10*ROW('Hygiene Data'!C77))),'Data Summary'!DQ83="Yes"),OFFSET('Hygiene Data'!$C$10,0,10*ROW('Hygiene Data'!C77)),NA())</f>
        <v>#N/A</v>
      </c>
      <c r="BC83" s="121" t="e">
        <f ca="1">+IF(AND(ISNUMBER(OFFSET('Hygiene Data'!$D$6,0,10*ROW('Hygiene Data'!D77))),'Data Summary'!DR83="Yes"),OFFSET('Hygiene Data'!$D$6,0,10*ROW('Hygiene Data'!D77)),NA())</f>
        <v>#N/A</v>
      </c>
      <c r="BD83" s="121" t="e">
        <f ca="1">+IF(AND(ISNUMBER(OFFSET('Hygiene Data'!$D$8,0,10*ROW('Hygiene Data'!D77))),'Data Summary'!DS83="Yes"),OFFSET('Hygiene Data'!$D$8,0,10*ROW('Hygiene Data'!D77)),NA())</f>
        <v>#N/A</v>
      </c>
      <c r="BE83" s="121" t="e">
        <f ca="1">+IF(AND(ISNUMBER(OFFSET('Hygiene Data'!$D$10,0,10*ROW('Hygiene Data'!D77))),'Data Summary'!DT83="Yes"),OFFSET('Hygiene Data'!$D$10,0,10*ROW('Hygiene Data'!D77)),NA())</f>
        <v>#N/A</v>
      </c>
      <c r="BF83" s="121" t="e">
        <f ca="1">+IF(AND(ISNUMBER(OFFSET('Hygiene Data'!$E$6,0,10*ROW('Hygiene Data'!E77))),'Data Summary'!DU83="Yes"),OFFSET('Hygiene Data'!$E$6,0,10*ROW('Hygiene Data'!E77)),NA())</f>
        <v>#N/A</v>
      </c>
      <c r="BG83" s="121" t="e">
        <f ca="1">+IF(AND(ISNUMBER(OFFSET('Hygiene Data'!$E$8,0,10*ROW('Hygiene Data'!E77))),'Data Summary'!DV83="Yes"),OFFSET('Hygiene Data'!$E$8,0,10*ROW('Hygiene Data'!E77)),NA())</f>
        <v>#N/A</v>
      </c>
      <c r="BH83" s="121" t="e">
        <f ca="1">+IF(AND(ISNUMBER(OFFSET('Hygiene Data'!$E$10,0,10*ROW('Hygiene Data'!E77))),'Data Summary'!DW83="Yes"),OFFSET('Hygiene Data'!$E$10,0,10*ROW('Hygiene Data'!E77)),NA())</f>
        <v>#N/A</v>
      </c>
      <c r="BI83" s="121" t="e">
        <f ca="1">+IF(AND(ISNUMBER(OFFSET('Hygiene Data'!$F$6,0,10*ROW('Hygiene Data'!F77))),'Data Summary'!DX83="Yes"),OFFSET('Hygiene Data'!$F$6,0,10*ROW('Hygiene Data'!F77)),NA())</f>
        <v>#N/A</v>
      </c>
      <c r="BJ83" s="121" t="e">
        <f ca="1">+IF(AND(ISNUMBER(OFFSET('Hygiene Data'!$F$8,0,10*ROW('Hygiene Data'!F77))),'Data Summary'!DY83="Yes"),OFFSET('Hygiene Data'!$F$8,0,10*ROW('Hygiene Data'!F77)),NA())</f>
        <v>#N/A</v>
      </c>
      <c r="BK83" s="121" t="e">
        <f ca="1">+IF(AND(ISNUMBER(OFFSET('Hygiene Data'!$F$10,0,10*ROW('Hygiene Data'!F77))),'Data Summary'!DZ83="Yes"),OFFSET('Hygiene Data'!$F$10,0,10*ROW('Hygiene Data'!F77)),NA())</f>
        <v>#N/A</v>
      </c>
      <c r="BL83" s="121" t="e">
        <f ca="1">+IF(AND(ISNUMBER(OFFSET('Hygiene Data'!$G$6,0,10*ROW('Hygiene Data'!G77))),'Data Summary'!EA83="Yes"),OFFSET('Hygiene Data'!$G$6,0,10*ROW('Hygiene Data'!G77)),NA())</f>
        <v>#N/A</v>
      </c>
      <c r="BM83" s="121" t="e">
        <f ca="1">+IF(AND(ISNUMBER(OFFSET('Hygiene Data'!$G$8,0,10*ROW('Hygiene Data'!G77))),'Data Summary'!EB83="Yes"),OFFSET('Hygiene Data'!$G$8,0,10*ROW('Hygiene Data'!G77)),NA())</f>
        <v>#N/A</v>
      </c>
      <c r="BN83" s="121" t="e">
        <f ca="1">+IF(AND(ISNUMBER(OFFSET('Hygiene Data'!$G$10,0,10*ROW('Hygiene Data'!G77))),'Data Summary'!EC83="Yes"),OFFSET('Hygiene Data'!$G$10,0,10*ROW('Hygiene Data'!G77)),NA())</f>
        <v>#N/A</v>
      </c>
      <c r="BO83" s="121" t="e">
        <f ca="1">+IF(AND(ISNUMBER(OFFSET('Hygiene Data'!$H$6,0,10*ROW('Hygiene Data'!H77))),'Data Summary'!ED83="Yes"),OFFSET('Hygiene Data'!$H$6,0,10*ROW('Hygiene Data'!H77)),NA())</f>
        <v>#N/A</v>
      </c>
      <c r="BP83" s="121" t="e">
        <f ca="1">+IF(AND(ISNUMBER(OFFSET('Hygiene Data'!$H$8,0,10*ROW('Hygiene Data'!H77))),'Data Summary'!EE83="Yes"),OFFSET('Hygiene Data'!$H$8,0,10*ROW('Hygiene Data'!H77)),NA())</f>
        <v>#N/A</v>
      </c>
      <c r="BQ83" s="121" t="e">
        <f ca="1">+IF(AND(ISNUMBER(OFFSET('Hygiene Data'!$H$10,0,10*ROW('Hygiene Data'!H77))),'Data Summary'!EF83="Yes"),OFFSET('Hygiene Data'!$H$10,0,10*ROW('Hygiene Data'!H77)),NA())</f>
        <v>#N/A</v>
      </c>
    </row>
    <row r="84" spans="1:69" x14ac:dyDescent="0.2">
      <c r="A84" s="44" t="e">
        <f ca="1">+IF(OFFSET('Water Data'!$B$1,0,10*ROW('Water Data'!B78))="",NA(),OFFSET('Water Data'!$B$1,0,10*ROW('Water Data'!B78)))</f>
        <v>#N/A</v>
      </c>
      <c r="B84" s="44" t="e">
        <f ca="1">+IF(OFFSET('Water Data'!$A$3,0,10*ROW('Water Data'!A81))="",NA(),OFFSET('Water Data'!$A$3,0,10*ROW('Water Data'!A81)))</f>
        <v>#N/A</v>
      </c>
      <c r="C84" s="44" t="e">
        <f ca="1">+IF(OFFSET('Water Data'!$C$3,0,10*ROW('Water Data'!C81))="",NA(),OFFSET('Water Data'!$C$3,0,10*ROW('Water Data'!C81)))</f>
        <v>#N/A</v>
      </c>
      <c r="D84" s="119" t="e">
        <f ca="1">+IF(AND(ISNUMBER(OFFSET('Water Data'!$C$5,0,10*ROW('Water Data'!C78))),'Data Summary'!BS84="Yes"),100-OFFSET('Water Data'!$C$5,0,10*ROW('Water Data'!C78)),NA())</f>
        <v>#N/A</v>
      </c>
      <c r="E84" s="119" t="e">
        <f ca="1">+IF(AND(ISNUMBER(OFFSET('Water Data'!$C$7,0,10*ROW('Water Data'!C78))),'Data Summary'!BT84="Yes"),OFFSET('Water Data'!$C$7,0,10*ROW('Water Data'!C78)),NA())</f>
        <v>#N/A</v>
      </c>
      <c r="F84" s="119" t="e">
        <f ca="1">+IF(AND(ISNUMBER(OFFSET('Water Data'!$C$10,0,10*ROW('Water Data'!C78))),'Data Summary'!BU84="Yes"),OFFSET('Water Data'!$C$10,0,10*ROW('Water Data'!C78)),NA())</f>
        <v>#N/A</v>
      </c>
      <c r="G84" s="119" t="e">
        <f ca="1">+IF(AND(ISNUMBER(OFFSET('Water Data'!$D$5,0,10*ROW('Water Data'!D78))),'Data Summary'!BV84="Yes"),100-OFFSET('Water Data'!$D$5,0,10*ROW('Water Data'!D78)),NA())</f>
        <v>#N/A</v>
      </c>
      <c r="H84" s="119" t="e">
        <f ca="1">+IF(AND(ISNUMBER(OFFSET('Water Data'!$D$7,0,10*ROW('Water Data'!D78))),'Data Summary'!BW84="Yes"),OFFSET('Water Data'!$D$7,0,10*ROW('Water Data'!D78)),NA())</f>
        <v>#N/A</v>
      </c>
      <c r="I84" s="119" t="e">
        <f ca="1">+IF(AND(ISNUMBER(OFFSET('Water Data'!$D$10,0,10*ROW('Water Data'!D78))),'Data Summary'!BX84="Yes"),OFFSET('Water Data'!$D$10,0,10*ROW('Water Data'!D78)),NA())</f>
        <v>#N/A</v>
      </c>
      <c r="J84" s="119" t="e">
        <f ca="1">+IF(AND(ISNUMBER(OFFSET('Water Data'!$E$5,0,10*ROW('Water Data'!E78))),'Data Summary'!BY84="Yes"),100-OFFSET('Water Data'!$E$5,0,10*ROW('Water Data'!E78)),NA())</f>
        <v>#N/A</v>
      </c>
      <c r="K84" s="119" t="e">
        <f ca="1">+IF(AND(ISNUMBER(OFFSET('Water Data'!$E$7,0,10*ROW('Water Data'!E78))),'Data Summary'!BZ84="Yes"),OFFSET('Water Data'!$E$7,0,10*ROW('Water Data'!E78)),NA())</f>
        <v>#N/A</v>
      </c>
      <c r="L84" s="119" t="e">
        <f ca="1">+IF(AND(ISNUMBER(OFFSET('Water Data'!$E$10,0,10*ROW('Water Data'!E78))),'Data Summary'!CA84="Yes"),OFFSET('Water Data'!$E$10,0,10*ROW('Water Data'!E78)),NA())</f>
        <v>#N/A</v>
      </c>
      <c r="M84" s="119" t="e">
        <f ca="1">+IF(AND(ISNUMBER(OFFSET('Water Data'!$F$5,0,10*ROW('Water Data'!F78))),'Data Summary'!CB84="Yes"),100-OFFSET('Water Data'!$F$5,0,10*ROW('Water Data'!F78)),NA())</f>
        <v>#N/A</v>
      </c>
      <c r="N84" s="119" t="e">
        <f ca="1">+IF(AND(ISNUMBER(OFFSET('Water Data'!$F$7,0,10*ROW('Water Data'!F78))),'Data Summary'!CC84="Yes"),OFFSET('Water Data'!$F$7,0,10*ROW('Water Data'!F78)),NA())</f>
        <v>#N/A</v>
      </c>
      <c r="O84" s="119" t="e">
        <f ca="1">+IF(AND(ISNUMBER(OFFSET('Water Data'!$F$10,0,10*ROW('Water Data'!F78))),'Data Summary'!CD84="Yes"),OFFSET('Water Data'!$F$10,0,10*ROW('Water Data'!F78)),NA())</f>
        <v>#N/A</v>
      </c>
      <c r="P84" s="119" t="e">
        <f ca="1">+IF(AND(ISNUMBER(OFFSET('Water Data'!$G$5,0,10*ROW('Water Data'!G78))),'Data Summary'!CE84="Yes"),100-OFFSET('Water Data'!$G$5,0,10*ROW('Water Data'!G78)),NA())</f>
        <v>#N/A</v>
      </c>
      <c r="Q84" s="119" t="e">
        <f ca="1">+IF(AND(ISNUMBER(OFFSET('Water Data'!$G$7,0,10*ROW('Water Data'!G78))),'Data Summary'!CF84="Yes"),OFFSET('Water Data'!$G$7,0,10*ROW('Water Data'!G78)),NA())</f>
        <v>#N/A</v>
      </c>
      <c r="R84" s="119" t="e">
        <f ca="1">+IF(AND(ISNUMBER(OFFSET('Water Data'!$G$10,0,10*ROW('Water Data'!G78))),'Data Summary'!CG84="Yes"),OFFSET('Water Data'!$G$10,0,10*ROW('Water Data'!G78)),NA())</f>
        <v>#N/A</v>
      </c>
      <c r="S84" s="119" t="e">
        <f ca="1">+IF(AND(ISNUMBER(OFFSET('Water Data'!$H$5,0,10*ROW('Water Data'!H78))),'Data Summary'!CH84="Yes"),100-OFFSET('Water Data'!$H$5,0,10*ROW('Water Data'!H78)),NA())</f>
        <v>#N/A</v>
      </c>
      <c r="T84" s="119" t="e">
        <f ca="1">+IF(AND(ISNUMBER(OFFSET('Water Data'!$H$7,0,10*ROW('Water Data'!H78))),'Data Summary'!CI84="Yes"),OFFSET('Water Data'!$H$7,0,10*ROW('Water Data'!H78)),NA())</f>
        <v>#N/A</v>
      </c>
      <c r="U84" s="119" t="e">
        <f ca="1">+IF(AND(ISNUMBER(OFFSET('Water Data'!$H$10,0,10*ROW('Water Data'!H78))),'Data Summary'!CJ84="Yes"),OFFSET('Water Data'!$H$10,0,10*ROW('Water Data'!H78)),NA())</f>
        <v>#N/A</v>
      </c>
      <c r="V84" s="120" t="e">
        <f ca="1">+IF(AND(ISNUMBER(OFFSET('Sanitation Data'!$C$5,0,10*ROW('Sanitation Data'!C78))),'Data Summary'!CK84="Yes"),100-OFFSET('Sanitation Data'!$C$5,0,10*ROW('Sanitation Data'!C78)),NA())</f>
        <v>#N/A</v>
      </c>
      <c r="W84" s="120" t="e">
        <f ca="1">+IF(AND(ISNUMBER(OFFSET('Sanitation Data'!$C$7,0,10*ROW('Sanitation Data'!C78))),'Data Summary'!CL84="Yes"),OFFSET('Sanitation Data'!$C$7,0,10*ROW('Sanitation Data'!C78)),NA())</f>
        <v>#N/A</v>
      </c>
      <c r="X84" s="120" t="e">
        <f ca="1">+IF(AND(ISNUMBER(OFFSET('Sanitation Data'!$C$11,0,10*ROW('Sanitation Data'!C78))),'Data Summary'!CM84="Yes"),OFFSET('Sanitation Data'!$C$11,0,10*ROW('Sanitation Data'!C78)),NA())</f>
        <v>#N/A</v>
      </c>
      <c r="Y84" s="120" t="e">
        <f ca="1">+IF(AND(ISNUMBER(OFFSET('Sanitation Data'!$C$12,0,10*ROW('Sanitation Data'!C78))),'Data Summary'!CN84="Yes"),OFFSET('Sanitation Data'!$C$12,0,10*ROW('Sanitation Data'!C78)),NA())</f>
        <v>#N/A</v>
      </c>
      <c r="Z84" s="120" t="e">
        <f ca="1">+IF(AND(ISNUMBER(OFFSET('Sanitation Data'!$C$13,0,10*ROW('Sanitation Data'!C78))),'Data Summary'!CO84="Yes"),OFFSET('Sanitation Data'!$C$13,0,10*ROW('Sanitation Data'!C78)),NA())</f>
        <v>#N/A</v>
      </c>
      <c r="AA84" s="120" t="e">
        <f ca="1">+IF(AND(ISNUMBER(OFFSET('Sanitation Data'!$D$5,0,10*ROW('Sanitation Data'!D78))),'Data Summary'!CP84="Yes"),100-OFFSET('Sanitation Data'!$D$5,0,10*ROW('Sanitation Data'!D78)),NA())</f>
        <v>#N/A</v>
      </c>
      <c r="AB84" s="120" t="e">
        <f ca="1">+IF(AND(ISNUMBER(OFFSET('Sanitation Data'!$D$7,0,10*ROW('Sanitation Data'!D78))),'Data Summary'!CQ84="Yes"),OFFSET('Sanitation Data'!$D$7,0,10*ROW('Sanitation Data'!D78)),NA())</f>
        <v>#N/A</v>
      </c>
      <c r="AC84" s="120" t="e">
        <f ca="1">+IF(AND(ISNUMBER(OFFSET('Sanitation Data'!$D$11,0,10*ROW('Sanitation Data'!D78))),'Data Summary'!CR84="Yes"),OFFSET('Sanitation Data'!$D$11,0,10*ROW('Sanitation Data'!D78)),NA())</f>
        <v>#N/A</v>
      </c>
      <c r="AD84" s="120" t="e">
        <f ca="1">+IF(AND(ISNUMBER(OFFSET('Sanitation Data'!$D$12,0,10*ROW('Sanitation Data'!D78))),'Data Summary'!CS84="Yes"),OFFSET('Sanitation Data'!$D$12,0,10*ROW('Sanitation Data'!D78)),NA())</f>
        <v>#N/A</v>
      </c>
      <c r="AE84" s="120" t="e">
        <f ca="1">+IF(AND(ISNUMBER(OFFSET('Sanitation Data'!$D$13,0,10*ROW('Sanitation Data'!D78))),'Data Summary'!CT84="Yes"),OFFSET('Sanitation Data'!$D$13,0,10*ROW('Sanitation Data'!D78)),NA())</f>
        <v>#N/A</v>
      </c>
      <c r="AF84" s="120" t="e">
        <f ca="1">+IF(AND(ISNUMBER(OFFSET('Sanitation Data'!$E$5,0,10*ROW('Sanitation Data'!E78))),'Data Summary'!CU84="Yes"),100-OFFSET('Sanitation Data'!$E$5,0,10*ROW('Sanitation Data'!E78)),NA())</f>
        <v>#N/A</v>
      </c>
      <c r="AG84" s="120" t="e">
        <f ca="1">+IF(AND(ISNUMBER(OFFSET('Sanitation Data'!$E$7,0,10*ROW('Sanitation Data'!E78))),'Data Summary'!CV84="Yes"),OFFSET('Sanitation Data'!$E$7,0,10*ROW('Sanitation Data'!E78)),NA())</f>
        <v>#N/A</v>
      </c>
      <c r="AH84" s="120" t="e">
        <f ca="1">+IF(AND(ISNUMBER(OFFSET('Sanitation Data'!$E$11,0,10*ROW('Sanitation Data'!E78))),'Data Summary'!CW84="Yes"),OFFSET('Sanitation Data'!$E$11,0,10*ROW('Sanitation Data'!E78)),NA())</f>
        <v>#N/A</v>
      </c>
      <c r="AI84" s="120" t="e">
        <f ca="1">+IF(AND(ISNUMBER(OFFSET('Sanitation Data'!$E$12,0,10*ROW('Sanitation Data'!E78))),'Data Summary'!CX84="Yes"),OFFSET('Sanitation Data'!$E$12,0,10*ROW('Sanitation Data'!E78)),NA())</f>
        <v>#N/A</v>
      </c>
      <c r="AJ84" s="120" t="e">
        <f ca="1">+IF(AND(ISNUMBER(OFFSET('Sanitation Data'!$E$13,0,10*ROW('Sanitation Data'!E78))),'Data Summary'!CY84="Yes"),OFFSET('Sanitation Data'!$E$13,0,10*ROW('Sanitation Data'!E78)),NA())</f>
        <v>#N/A</v>
      </c>
      <c r="AK84" s="120" t="e">
        <f ca="1">+IF(AND(ISNUMBER(OFFSET('Sanitation Data'!$F$5,0,10*ROW('Sanitation Data'!F78))),'Data Summary'!CZ84="Yes"),100-OFFSET('Sanitation Data'!$F$5,0,10*ROW('Sanitation Data'!F78)),NA())</f>
        <v>#N/A</v>
      </c>
      <c r="AL84" s="120" t="e">
        <f ca="1">+IF(AND(ISNUMBER(OFFSET('Sanitation Data'!$F$7,0,10*ROW('Sanitation Data'!F78))),'Data Summary'!DA84="Yes"),OFFSET('Sanitation Data'!$F$7,0,10*ROW('Sanitation Data'!F78)),NA())</f>
        <v>#N/A</v>
      </c>
      <c r="AM84" s="120" t="e">
        <f ca="1">+IF(AND(ISNUMBER(OFFSET('Sanitation Data'!$F$11,0,10*ROW('Sanitation Data'!F78))),'Data Summary'!DB84="Yes"),OFFSET('Sanitation Data'!$F$11,0,10*ROW('Sanitation Data'!F78)),NA())</f>
        <v>#N/A</v>
      </c>
      <c r="AN84" s="120" t="e">
        <f ca="1">+IF(AND(ISNUMBER(OFFSET('Sanitation Data'!$F$12,0,10*ROW('Sanitation Data'!F78))),'Data Summary'!DC84="Yes"),OFFSET('Sanitation Data'!$F$12,0,10*ROW('Sanitation Data'!F78)),NA())</f>
        <v>#N/A</v>
      </c>
      <c r="AO84" s="120" t="e">
        <f ca="1">+IF(AND(ISNUMBER(OFFSET('Sanitation Data'!$F$13,0,10*ROW('Sanitation Data'!F78))),'Data Summary'!DD84="Yes"),OFFSET('Sanitation Data'!$F$13,0,10*ROW('Sanitation Data'!F78)),NA())</f>
        <v>#N/A</v>
      </c>
      <c r="AP84" s="120" t="e">
        <f ca="1">+IF(AND(ISNUMBER(OFFSET('Sanitation Data'!$G$5,0,10*ROW('Sanitation Data'!G78))),'Data Summary'!DE84="Yes"),100-OFFSET('Sanitation Data'!$G$5,0,10*ROW('Sanitation Data'!G78)),NA())</f>
        <v>#N/A</v>
      </c>
      <c r="AQ84" s="120" t="e">
        <f ca="1">+IF(AND(ISNUMBER(OFFSET('Sanitation Data'!$G$7,0,10*ROW('Sanitation Data'!G78))),'Data Summary'!DF84="Yes"),OFFSET('Sanitation Data'!$G$7,0,10*ROW('Sanitation Data'!G78)),NA())</f>
        <v>#N/A</v>
      </c>
      <c r="AR84" s="120" t="e">
        <f ca="1">+IF(AND(ISNUMBER(OFFSET('Sanitation Data'!$G$11,0,10*ROW('Sanitation Data'!G78))),'Data Summary'!DG84="Yes"),OFFSET('Sanitation Data'!$G$11,0,10*ROW('Sanitation Data'!G78)),NA())</f>
        <v>#N/A</v>
      </c>
      <c r="AS84" s="120" t="e">
        <f ca="1">+IF(AND(ISNUMBER(OFFSET('Sanitation Data'!$G$12,0,10*ROW('Sanitation Data'!G78))),'Data Summary'!DH84="Yes"),OFFSET('Sanitation Data'!$G$12,0,10*ROW('Sanitation Data'!G78)),NA())</f>
        <v>#N/A</v>
      </c>
      <c r="AT84" s="120" t="e">
        <f ca="1">+IF(AND(ISNUMBER(OFFSET('Sanitation Data'!$G$13,0,10*ROW('Sanitation Data'!G78))),'Data Summary'!DI84="Yes"),OFFSET('Sanitation Data'!$G$13,0,10*ROW('Sanitation Data'!G78)),NA())</f>
        <v>#N/A</v>
      </c>
      <c r="AU84" s="120" t="e">
        <f ca="1">+IF(AND(ISNUMBER(OFFSET('Sanitation Data'!$H$5,0,10*ROW('Sanitation Data'!H78))),'Data Summary'!DJ84="Yes"),100-OFFSET('Sanitation Data'!$H$5,0,10*ROW('Sanitation Data'!H78)),NA())</f>
        <v>#N/A</v>
      </c>
      <c r="AV84" s="120" t="e">
        <f ca="1">+IF(AND(ISNUMBER(OFFSET('Sanitation Data'!$H$7,0,10*ROW('Sanitation Data'!H78))),'Data Summary'!DK84="Yes"),OFFSET('Sanitation Data'!$H$7,0,10*ROW('Sanitation Data'!H78)),NA())</f>
        <v>#N/A</v>
      </c>
      <c r="AW84" s="120" t="e">
        <f ca="1">+IF(AND(ISNUMBER(OFFSET('Sanitation Data'!$H$11,0,10*ROW('Sanitation Data'!H78))),'Data Summary'!DL84="Yes"),OFFSET('Sanitation Data'!$H$11,0,10*ROW('Sanitation Data'!H78)),NA())</f>
        <v>#N/A</v>
      </c>
      <c r="AX84" s="120" t="e">
        <f ca="1">+IF(AND(ISNUMBER(OFFSET('Sanitation Data'!$H$12,0,10*ROW('Sanitation Data'!H78))),'Data Summary'!DM84="Yes"),OFFSET('Sanitation Data'!$H$12,0,10*ROW('Sanitation Data'!H78)),NA())</f>
        <v>#N/A</v>
      </c>
      <c r="AY84" s="120" t="e">
        <f ca="1">+IF(AND(ISNUMBER(OFFSET('Sanitation Data'!$H$13,0,10*ROW('Sanitation Data'!H78))),'Data Summary'!DN84="Yes"),OFFSET('Sanitation Data'!$H$13,0,10*ROW('Sanitation Data'!H78)),NA())</f>
        <v>#N/A</v>
      </c>
      <c r="AZ84" s="121" t="e">
        <f ca="1">+IF(AND(ISNUMBER(OFFSET('Hygiene Data'!$C$6,0,10*ROW('Hygiene Data'!C78))),'Data Summary'!DO84="Yes"),OFFSET('Hygiene Data'!$C$6,0,10*ROW('Hygiene Data'!C78)),NA())</f>
        <v>#N/A</v>
      </c>
      <c r="BA84" s="121" t="e">
        <f ca="1">+IF(AND(ISNUMBER(OFFSET('Hygiene Data'!$C$8,0,10*ROW('Hygiene Data'!C78))),'Data Summary'!DP84="Yes"),OFFSET('Hygiene Data'!$C$8,0,10*ROW('Hygiene Data'!C78)),NA())</f>
        <v>#N/A</v>
      </c>
      <c r="BB84" s="121" t="e">
        <f ca="1">+IF(AND(ISNUMBER(OFFSET('Hygiene Data'!$C$10,0,10*ROW('Hygiene Data'!C78))),'Data Summary'!DQ84="Yes"),OFFSET('Hygiene Data'!$C$10,0,10*ROW('Hygiene Data'!C78)),NA())</f>
        <v>#N/A</v>
      </c>
      <c r="BC84" s="121" t="e">
        <f ca="1">+IF(AND(ISNUMBER(OFFSET('Hygiene Data'!$D$6,0,10*ROW('Hygiene Data'!D78))),'Data Summary'!DR84="Yes"),OFFSET('Hygiene Data'!$D$6,0,10*ROW('Hygiene Data'!D78)),NA())</f>
        <v>#N/A</v>
      </c>
      <c r="BD84" s="121" t="e">
        <f ca="1">+IF(AND(ISNUMBER(OFFSET('Hygiene Data'!$D$8,0,10*ROW('Hygiene Data'!D78))),'Data Summary'!DS84="Yes"),OFFSET('Hygiene Data'!$D$8,0,10*ROW('Hygiene Data'!D78)),NA())</f>
        <v>#N/A</v>
      </c>
      <c r="BE84" s="121" t="e">
        <f ca="1">+IF(AND(ISNUMBER(OFFSET('Hygiene Data'!$D$10,0,10*ROW('Hygiene Data'!D78))),'Data Summary'!DT84="Yes"),OFFSET('Hygiene Data'!$D$10,0,10*ROW('Hygiene Data'!D78)),NA())</f>
        <v>#N/A</v>
      </c>
      <c r="BF84" s="121" t="e">
        <f ca="1">+IF(AND(ISNUMBER(OFFSET('Hygiene Data'!$E$6,0,10*ROW('Hygiene Data'!E78))),'Data Summary'!DU84="Yes"),OFFSET('Hygiene Data'!$E$6,0,10*ROW('Hygiene Data'!E78)),NA())</f>
        <v>#N/A</v>
      </c>
      <c r="BG84" s="121" t="e">
        <f ca="1">+IF(AND(ISNUMBER(OFFSET('Hygiene Data'!$E$8,0,10*ROW('Hygiene Data'!E78))),'Data Summary'!DV84="Yes"),OFFSET('Hygiene Data'!$E$8,0,10*ROW('Hygiene Data'!E78)),NA())</f>
        <v>#N/A</v>
      </c>
      <c r="BH84" s="121" t="e">
        <f ca="1">+IF(AND(ISNUMBER(OFFSET('Hygiene Data'!$E$10,0,10*ROW('Hygiene Data'!E78))),'Data Summary'!DW84="Yes"),OFFSET('Hygiene Data'!$E$10,0,10*ROW('Hygiene Data'!E78)),NA())</f>
        <v>#N/A</v>
      </c>
      <c r="BI84" s="121" t="e">
        <f ca="1">+IF(AND(ISNUMBER(OFFSET('Hygiene Data'!$F$6,0,10*ROW('Hygiene Data'!F78))),'Data Summary'!DX84="Yes"),OFFSET('Hygiene Data'!$F$6,0,10*ROW('Hygiene Data'!F78)),NA())</f>
        <v>#N/A</v>
      </c>
      <c r="BJ84" s="121" t="e">
        <f ca="1">+IF(AND(ISNUMBER(OFFSET('Hygiene Data'!$F$8,0,10*ROW('Hygiene Data'!F78))),'Data Summary'!DY84="Yes"),OFFSET('Hygiene Data'!$F$8,0,10*ROW('Hygiene Data'!F78)),NA())</f>
        <v>#N/A</v>
      </c>
      <c r="BK84" s="121" t="e">
        <f ca="1">+IF(AND(ISNUMBER(OFFSET('Hygiene Data'!$F$10,0,10*ROW('Hygiene Data'!F78))),'Data Summary'!DZ84="Yes"),OFFSET('Hygiene Data'!$F$10,0,10*ROW('Hygiene Data'!F78)),NA())</f>
        <v>#N/A</v>
      </c>
      <c r="BL84" s="121" t="e">
        <f ca="1">+IF(AND(ISNUMBER(OFFSET('Hygiene Data'!$G$6,0,10*ROW('Hygiene Data'!G78))),'Data Summary'!EA84="Yes"),OFFSET('Hygiene Data'!$G$6,0,10*ROW('Hygiene Data'!G78)),NA())</f>
        <v>#N/A</v>
      </c>
      <c r="BM84" s="121" t="e">
        <f ca="1">+IF(AND(ISNUMBER(OFFSET('Hygiene Data'!$G$8,0,10*ROW('Hygiene Data'!G78))),'Data Summary'!EB84="Yes"),OFFSET('Hygiene Data'!$G$8,0,10*ROW('Hygiene Data'!G78)),NA())</f>
        <v>#N/A</v>
      </c>
      <c r="BN84" s="121" t="e">
        <f ca="1">+IF(AND(ISNUMBER(OFFSET('Hygiene Data'!$G$10,0,10*ROW('Hygiene Data'!G78))),'Data Summary'!EC84="Yes"),OFFSET('Hygiene Data'!$G$10,0,10*ROW('Hygiene Data'!G78)),NA())</f>
        <v>#N/A</v>
      </c>
      <c r="BO84" s="121" t="e">
        <f ca="1">+IF(AND(ISNUMBER(OFFSET('Hygiene Data'!$H$6,0,10*ROW('Hygiene Data'!H78))),'Data Summary'!ED84="Yes"),OFFSET('Hygiene Data'!$H$6,0,10*ROW('Hygiene Data'!H78)),NA())</f>
        <v>#N/A</v>
      </c>
      <c r="BP84" s="121" t="e">
        <f ca="1">+IF(AND(ISNUMBER(OFFSET('Hygiene Data'!$H$8,0,10*ROW('Hygiene Data'!H78))),'Data Summary'!EE84="Yes"),OFFSET('Hygiene Data'!$H$8,0,10*ROW('Hygiene Data'!H78)),NA())</f>
        <v>#N/A</v>
      </c>
      <c r="BQ84" s="121" t="e">
        <f ca="1">+IF(AND(ISNUMBER(OFFSET('Hygiene Data'!$H$10,0,10*ROW('Hygiene Data'!H78))),'Data Summary'!EF84="Yes"),OFFSET('Hygiene Data'!$H$10,0,10*ROW('Hygiene Data'!H78)),NA())</f>
        <v>#N/A</v>
      </c>
    </row>
    <row r="85" spans="1:69" x14ac:dyDescent="0.2">
      <c r="A85" s="44" t="e">
        <f ca="1">+IF(OFFSET('Water Data'!$B$1,0,10*ROW('Water Data'!B79))="",NA(),OFFSET('Water Data'!$B$1,0,10*ROW('Water Data'!B79)))</f>
        <v>#N/A</v>
      </c>
      <c r="B85" s="44" t="e">
        <f ca="1">+IF(OFFSET('Water Data'!$A$3,0,10*ROW('Water Data'!A82))="",NA(),OFFSET('Water Data'!$A$3,0,10*ROW('Water Data'!A82)))</f>
        <v>#N/A</v>
      </c>
      <c r="C85" s="44" t="e">
        <f ca="1">+IF(OFFSET('Water Data'!$C$3,0,10*ROW('Water Data'!C82))="",NA(),OFFSET('Water Data'!$C$3,0,10*ROW('Water Data'!C82)))</f>
        <v>#N/A</v>
      </c>
      <c r="D85" s="119" t="e">
        <f ca="1">+IF(AND(ISNUMBER(OFFSET('Water Data'!$C$5,0,10*ROW('Water Data'!C79))),'Data Summary'!BS85="Yes"),100-OFFSET('Water Data'!$C$5,0,10*ROW('Water Data'!C79)),NA())</f>
        <v>#N/A</v>
      </c>
      <c r="E85" s="119" t="e">
        <f ca="1">+IF(AND(ISNUMBER(OFFSET('Water Data'!$C$7,0,10*ROW('Water Data'!C79))),'Data Summary'!BT85="Yes"),OFFSET('Water Data'!$C$7,0,10*ROW('Water Data'!C79)),NA())</f>
        <v>#N/A</v>
      </c>
      <c r="F85" s="119" t="e">
        <f ca="1">+IF(AND(ISNUMBER(OFFSET('Water Data'!$C$10,0,10*ROW('Water Data'!C79))),'Data Summary'!BU85="Yes"),OFFSET('Water Data'!$C$10,0,10*ROW('Water Data'!C79)),NA())</f>
        <v>#N/A</v>
      </c>
      <c r="G85" s="119" t="e">
        <f ca="1">+IF(AND(ISNUMBER(OFFSET('Water Data'!$D$5,0,10*ROW('Water Data'!D79))),'Data Summary'!BV85="Yes"),100-OFFSET('Water Data'!$D$5,0,10*ROW('Water Data'!D79)),NA())</f>
        <v>#N/A</v>
      </c>
      <c r="H85" s="119" t="e">
        <f ca="1">+IF(AND(ISNUMBER(OFFSET('Water Data'!$D$7,0,10*ROW('Water Data'!D79))),'Data Summary'!BW85="Yes"),OFFSET('Water Data'!$D$7,0,10*ROW('Water Data'!D79)),NA())</f>
        <v>#N/A</v>
      </c>
      <c r="I85" s="119" t="e">
        <f ca="1">+IF(AND(ISNUMBER(OFFSET('Water Data'!$D$10,0,10*ROW('Water Data'!D79))),'Data Summary'!BX85="Yes"),OFFSET('Water Data'!$D$10,0,10*ROW('Water Data'!D79)),NA())</f>
        <v>#N/A</v>
      </c>
      <c r="J85" s="119" t="e">
        <f ca="1">+IF(AND(ISNUMBER(OFFSET('Water Data'!$E$5,0,10*ROW('Water Data'!E79))),'Data Summary'!BY85="Yes"),100-OFFSET('Water Data'!$E$5,0,10*ROW('Water Data'!E79)),NA())</f>
        <v>#N/A</v>
      </c>
      <c r="K85" s="119" t="e">
        <f ca="1">+IF(AND(ISNUMBER(OFFSET('Water Data'!$E$7,0,10*ROW('Water Data'!E79))),'Data Summary'!BZ85="Yes"),OFFSET('Water Data'!$E$7,0,10*ROW('Water Data'!E79)),NA())</f>
        <v>#N/A</v>
      </c>
      <c r="L85" s="119" t="e">
        <f ca="1">+IF(AND(ISNUMBER(OFFSET('Water Data'!$E$10,0,10*ROW('Water Data'!E79))),'Data Summary'!CA85="Yes"),OFFSET('Water Data'!$E$10,0,10*ROW('Water Data'!E79)),NA())</f>
        <v>#N/A</v>
      </c>
      <c r="M85" s="119" t="e">
        <f ca="1">+IF(AND(ISNUMBER(OFFSET('Water Data'!$F$5,0,10*ROW('Water Data'!F79))),'Data Summary'!CB85="Yes"),100-OFFSET('Water Data'!$F$5,0,10*ROW('Water Data'!F79)),NA())</f>
        <v>#N/A</v>
      </c>
      <c r="N85" s="119" t="e">
        <f ca="1">+IF(AND(ISNUMBER(OFFSET('Water Data'!$F$7,0,10*ROW('Water Data'!F79))),'Data Summary'!CC85="Yes"),OFFSET('Water Data'!$F$7,0,10*ROW('Water Data'!F79)),NA())</f>
        <v>#N/A</v>
      </c>
      <c r="O85" s="119" t="e">
        <f ca="1">+IF(AND(ISNUMBER(OFFSET('Water Data'!$F$10,0,10*ROW('Water Data'!F79))),'Data Summary'!CD85="Yes"),OFFSET('Water Data'!$F$10,0,10*ROW('Water Data'!F79)),NA())</f>
        <v>#N/A</v>
      </c>
      <c r="P85" s="119" t="e">
        <f ca="1">+IF(AND(ISNUMBER(OFFSET('Water Data'!$G$5,0,10*ROW('Water Data'!G79))),'Data Summary'!CE85="Yes"),100-OFFSET('Water Data'!$G$5,0,10*ROW('Water Data'!G79)),NA())</f>
        <v>#N/A</v>
      </c>
      <c r="Q85" s="119" t="e">
        <f ca="1">+IF(AND(ISNUMBER(OFFSET('Water Data'!$G$7,0,10*ROW('Water Data'!G79))),'Data Summary'!CF85="Yes"),OFFSET('Water Data'!$G$7,0,10*ROW('Water Data'!G79)),NA())</f>
        <v>#N/A</v>
      </c>
      <c r="R85" s="119" t="e">
        <f ca="1">+IF(AND(ISNUMBER(OFFSET('Water Data'!$G$10,0,10*ROW('Water Data'!G79))),'Data Summary'!CG85="Yes"),OFFSET('Water Data'!$G$10,0,10*ROW('Water Data'!G79)),NA())</f>
        <v>#N/A</v>
      </c>
      <c r="S85" s="119" t="e">
        <f ca="1">+IF(AND(ISNUMBER(OFFSET('Water Data'!$H$5,0,10*ROW('Water Data'!H79))),'Data Summary'!CH85="Yes"),100-OFFSET('Water Data'!$H$5,0,10*ROW('Water Data'!H79)),NA())</f>
        <v>#N/A</v>
      </c>
      <c r="T85" s="119" t="e">
        <f ca="1">+IF(AND(ISNUMBER(OFFSET('Water Data'!$H$7,0,10*ROW('Water Data'!H79))),'Data Summary'!CI85="Yes"),OFFSET('Water Data'!$H$7,0,10*ROW('Water Data'!H79)),NA())</f>
        <v>#N/A</v>
      </c>
      <c r="U85" s="119" t="e">
        <f ca="1">+IF(AND(ISNUMBER(OFFSET('Water Data'!$H$10,0,10*ROW('Water Data'!H79))),'Data Summary'!CJ85="Yes"),OFFSET('Water Data'!$H$10,0,10*ROW('Water Data'!H79)),NA())</f>
        <v>#N/A</v>
      </c>
      <c r="V85" s="120" t="e">
        <f ca="1">+IF(AND(ISNUMBER(OFFSET('Sanitation Data'!$C$5,0,10*ROW('Sanitation Data'!C79))),'Data Summary'!CK85="Yes"),100-OFFSET('Sanitation Data'!$C$5,0,10*ROW('Sanitation Data'!C79)),NA())</f>
        <v>#N/A</v>
      </c>
      <c r="W85" s="120" t="e">
        <f ca="1">+IF(AND(ISNUMBER(OFFSET('Sanitation Data'!$C$7,0,10*ROW('Sanitation Data'!C79))),'Data Summary'!CL85="Yes"),OFFSET('Sanitation Data'!$C$7,0,10*ROW('Sanitation Data'!C79)),NA())</f>
        <v>#N/A</v>
      </c>
      <c r="X85" s="120" t="e">
        <f ca="1">+IF(AND(ISNUMBER(OFFSET('Sanitation Data'!$C$11,0,10*ROW('Sanitation Data'!C79))),'Data Summary'!CM85="Yes"),OFFSET('Sanitation Data'!$C$11,0,10*ROW('Sanitation Data'!C79)),NA())</f>
        <v>#N/A</v>
      </c>
      <c r="Y85" s="120" t="e">
        <f ca="1">+IF(AND(ISNUMBER(OFFSET('Sanitation Data'!$C$12,0,10*ROW('Sanitation Data'!C79))),'Data Summary'!CN85="Yes"),OFFSET('Sanitation Data'!$C$12,0,10*ROW('Sanitation Data'!C79)),NA())</f>
        <v>#N/A</v>
      </c>
      <c r="Z85" s="120" t="e">
        <f ca="1">+IF(AND(ISNUMBER(OFFSET('Sanitation Data'!$C$13,0,10*ROW('Sanitation Data'!C79))),'Data Summary'!CO85="Yes"),OFFSET('Sanitation Data'!$C$13,0,10*ROW('Sanitation Data'!C79)),NA())</f>
        <v>#N/A</v>
      </c>
      <c r="AA85" s="120" t="e">
        <f ca="1">+IF(AND(ISNUMBER(OFFSET('Sanitation Data'!$D$5,0,10*ROW('Sanitation Data'!D79))),'Data Summary'!CP85="Yes"),100-OFFSET('Sanitation Data'!$D$5,0,10*ROW('Sanitation Data'!D79)),NA())</f>
        <v>#N/A</v>
      </c>
      <c r="AB85" s="120" t="e">
        <f ca="1">+IF(AND(ISNUMBER(OFFSET('Sanitation Data'!$D$7,0,10*ROW('Sanitation Data'!D79))),'Data Summary'!CQ85="Yes"),OFFSET('Sanitation Data'!$D$7,0,10*ROW('Sanitation Data'!D79)),NA())</f>
        <v>#N/A</v>
      </c>
      <c r="AC85" s="120" t="e">
        <f ca="1">+IF(AND(ISNUMBER(OFFSET('Sanitation Data'!$D$11,0,10*ROW('Sanitation Data'!D79))),'Data Summary'!CR85="Yes"),OFFSET('Sanitation Data'!$D$11,0,10*ROW('Sanitation Data'!D79)),NA())</f>
        <v>#N/A</v>
      </c>
      <c r="AD85" s="120" t="e">
        <f ca="1">+IF(AND(ISNUMBER(OFFSET('Sanitation Data'!$D$12,0,10*ROW('Sanitation Data'!D79))),'Data Summary'!CS85="Yes"),OFFSET('Sanitation Data'!$D$12,0,10*ROW('Sanitation Data'!D79)),NA())</f>
        <v>#N/A</v>
      </c>
      <c r="AE85" s="120" t="e">
        <f ca="1">+IF(AND(ISNUMBER(OFFSET('Sanitation Data'!$D$13,0,10*ROW('Sanitation Data'!D79))),'Data Summary'!CT85="Yes"),OFFSET('Sanitation Data'!$D$13,0,10*ROW('Sanitation Data'!D79)),NA())</f>
        <v>#N/A</v>
      </c>
      <c r="AF85" s="120" t="e">
        <f ca="1">+IF(AND(ISNUMBER(OFFSET('Sanitation Data'!$E$5,0,10*ROW('Sanitation Data'!E79))),'Data Summary'!CU85="Yes"),100-OFFSET('Sanitation Data'!$E$5,0,10*ROW('Sanitation Data'!E79)),NA())</f>
        <v>#N/A</v>
      </c>
      <c r="AG85" s="120" t="e">
        <f ca="1">+IF(AND(ISNUMBER(OFFSET('Sanitation Data'!$E$7,0,10*ROW('Sanitation Data'!E79))),'Data Summary'!CV85="Yes"),OFFSET('Sanitation Data'!$E$7,0,10*ROW('Sanitation Data'!E79)),NA())</f>
        <v>#N/A</v>
      </c>
      <c r="AH85" s="120" t="e">
        <f ca="1">+IF(AND(ISNUMBER(OFFSET('Sanitation Data'!$E$11,0,10*ROW('Sanitation Data'!E79))),'Data Summary'!CW85="Yes"),OFFSET('Sanitation Data'!$E$11,0,10*ROW('Sanitation Data'!E79)),NA())</f>
        <v>#N/A</v>
      </c>
      <c r="AI85" s="120" t="e">
        <f ca="1">+IF(AND(ISNUMBER(OFFSET('Sanitation Data'!$E$12,0,10*ROW('Sanitation Data'!E79))),'Data Summary'!CX85="Yes"),OFFSET('Sanitation Data'!$E$12,0,10*ROW('Sanitation Data'!E79)),NA())</f>
        <v>#N/A</v>
      </c>
      <c r="AJ85" s="120" t="e">
        <f ca="1">+IF(AND(ISNUMBER(OFFSET('Sanitation Data'!$E$13,0,10*ROW('Sanitation Data'!E79))),'Data Summary'!CY85="Yes"),OFFSET('Sanitation Data'!$E$13,0,10*ROW('Sanitation Data'!E79)),NA())</f>
        <v>#N/A</v>
      </c>
      <c r="AK85" s="120" t="e">
        <f ca="1">+IF(AND(ISNUMBER(OFFSET('Sanitation Data'!$F$5,0,10*ROW('Sanitation Data'!F79))),'Data Summary'!CZ85="Yes"),100-OFFSET('Sanitation Data'!$F$5,0,10*ROW('Sanitation Data'!F79)),NA())</f>
        <v>#N/A</v>
      </c>
      <c r="AL85" s="120" t="e">
        <f ca="1">+IF(AND(ISNUMBER(OFFSET('Sanitation Data'!$F$7,0,10*ROW('Sanitation Data'!F79))),'Data Summary'!DA85="Yes"),OFFSET('Sanitation Data'!$F$7,0,10*ROW('Sanitation Data'!F79)),NA())</f>
        <v>#N/A</v>
      </c>
      <c r="AM85" s="120" t="e">
        <f ca="1">+IF(AND(ISNUMBER(OFFSET('Sanitation Data'!$F$11,0,10*ROW('Sanitation Data'!F79))),'Data Summary'!DB85="Yes"),OFFSET('Sanitation Data'!$F$11,0,10*ROW('Sanitation Data'!F79)),NA())</f>
        <v>#N/A</v>
      </c>
      <c r="AN85" s="120" t="e">
        <f ca="1">+IF(AND(ISNUMBER(OFFSET('Sanitation Data'!$F$12,0,10*ROW('Sanitation Data'!F79))),'Data Summary'!DC85="Yes"),OFFSET('Sanitation Data'!$F$12,0,10*ROW('Sanitation Data'!F79)),NA())</f>
        <v>#N/A</v>
      </c>
      <c r="AO85" s="120" t="e">
        <f ca="1">+IF(AND(ISNUMBER(OFFSET('Sanitation Data'!$F$13,0,10*ROW('Sanitation Data'!F79))),'Data Summary'!DD85="Yes"),OFFSET('Sanitation Data'!$F$13,0,10*ROW('Sanitation Data'!F79)),NA())</f>
        <v>#N/A</v>
      </c>
      <c r="AP85" s="120" t="e">
        <f ca="1">+IF(AND(ISNUMBER(OFFSET('Sanitation Data'!$G$5,0,10*ROW('Sanitation Data'!G79))),'Data Summary'!DE85="Yes"),100-OFFSET('Sanitation Data'!$G$5,0,10*ROW('Sanitation Data'!G79)),NA())</f>
        <v>#N/A</v>
      </c>
      <c r="AQ85" s="120" t="e">
        <f ca="1">+IF(AND(ISNUMBER(OFFSET('Sanitation Data'!$G$7,0,10*ROW('Sanitation Data'!G79))),'Data Summary'!DF85="Yes"),OFFSET('Sanitation Data'!$G$7,0,10*ROW('Sanitation Data'!G79)),NA())</f>
        <v>#N/A</v>
      </c>
      <c r="AR85" s="120" t="e">
        <f ca="1">+IF(AND(ISNUMBER(OFFSET('Sanitation Data'!$G$11,0,10*ROW('Sanitation Data'!G79))),'Data Summary'!DG85="Yes"),OFFSET('Sanitation Data'!$G$11,0,10*ROW('Sanitation Data'!G79)),NA())</f>
        <v>#N/A</v>
      </c>
      <c r="AS85" s="120" t="e">
        <f ca="1">+IF(AND(ISNUMBER(OFFSET('Sanitation Data'!$G$12,0,10*ROW('Sanitation Data'!G79))),'Data Summary'!DH85="Yes"),OFFSET('Sanitation Data'!$G$12,0,10*ROW('Sanitation Data'!G79)),NA())</f>
        <v>#N/A</v>
      </c>
      <c r="AT85" s="120" t="e">
        <f ca="1">+IF(AND(ISNUMBER(OFFSET('Sanitation Data'!$G$13,0,10*ROW('Sanitation Data'!G79))),'Data Summary'!DI85="Yes"),OFFSET('Sanitation Data'!$G$13,0,10*ROW('Sanitation Data'!G79)),NA())</f>
        <v>#N/A</v>
      </c>
      <c r="AU85" s="120" t="e">
        <f ca="1">+IF(AND(ISNUMBER(OFFSET('Sanitation Data'!$H$5,0,10*ROW('Sanitation Data'!H79))),'Data Summary'!DJ85="Yes"),100-OFFSET('Sanitation Data'!$H$5,0,10*ROW('Sanitation Data'!H79)),NA())</f>
        <v>#N/A</v>
      </c>
      <c r="AV85" s="120" t="e">
        <f ca="1">+IF(AND(ISNUMBER(OFFSET('Sanitation Data'!$H$7,0,10*ROW('Sanitation Data'!H79))),'Data Summary'!DK85="Yes"),OFFSET('Sanitation Data'!$H$7,0,10*ROW('Sanitation Data'!H79)),NA())</f>
        <v>#N/A</v>
      </c>
      <c r="AW85" s="120" t="e">
        <f ca="1">+IF(AND(ISNUMBER(OFFSET('Sanitation Data'!$H$11,0,10*ROW('Sanitation Data'!H79))),'Data Summary'!DL85="Yes"),OFFSET('Sanitation Data'!$H$11,0,10*ROW('Sanitation Data'!H79)),NA())</f>
        <v>#N/A</v>
      </c>
      <c r="AX85" s="120" t="e">
        <f ca="1">+IF(AND(ISNUMBER(OFFSET('Sanitation Data'!$H$12,0,10*ROW('Sanitation Data'!H79))),'Data Summary'!DM85="Yes"),OFFSET('Sanitation Data'!$H$12,0,10*ROW('Sanitation Data'!H79)),NA())</f>
        <v>#N/A</v>
      </c>
      <c r="AY85" s="120" t="e">
        <f ca="1">+IF(AND(ISNUMBER(OFFSET('Sanitation Data'!$H$13,0,10*ROW('Sanitation Data'!H79))),'Data Summary'!DN85="Yes"),OFFSET('Sanitation Data'!$H$13,0,10*ROW('Sanitation Data'!H79)),NA())</f>
        <v>#N/A</v>
      </c>
      <c r="AZ85" s="121" t="e">
        <f ca="1">+IF(AND(ISNUMBER(OFFSET('Hygiene Data'!$C$6,0,10*ROW('Hygiene Data'!C79))),'Data Summary'!DO85="Yes"),OFFSET('Hygiene Data'!$C$6,0,10*ROW('Hygiene Data'!C79)),NA())</f>
        <v>#N/A</v>
      </c>
      <c r="BA85" s="121" t="e">
        <f ca="1">+IF(AND(ISNUMBER(OFFSET('Hygiene Data'!$C$8,0,10*ROW('Hygiene Data'!C79))),'Data Summary'!DP85="Yes"),OFFSET('Hygiene Data'!$C$8,0,10*ROW('Hygiene Data'!C79)),NA())</f>
        <v>#N/A</v>
      </c>
      <c r="BB85" s="121" t="e">
        <f ca="1">+IF(AND(ISNUMBER(OFFSET('Hygiene Data'!$C$10,0,10*ROW('Hygiene Data'!C79))),'Data Summary'!DQ85="Yes"),OFFSET('Hygiene Data'!$C$10,0,10*ROW('Hygiene Data'!C79)),NA())</f>
        <v>#N/A</v>
      </c>
      <c r="BC85" s="121" t="e">
        <f ca="1">+IF(AND(ISNUMBER(OFFSET('Hygiene Data'!$D$6,0,10*ROW('Hygiene Data'!D79))),'Data Summary'!DR85="Yes"),OFFSET('Hygiene Data'!$D$6,0,10*ROW('Hygiene Data'!D79)),NA())</f>
        <v>#N/A</v>
      </c>
      <c r="BD85" s="121" t="e">
        <f ca="1">+IF(AND(ISNUMBER(OFFSET('Hygiene Data'!$D$8,0,10*ROW('Hygiene Data'!D79))),'Data Summary'!DS85="Yes"),OFFSET('Hygiene Data'!$D$8,0,10*ROW('Hygiene Data'!D79)),NA())</f>
        <v>#N/A</v>
      </c>
      <c r="BE85" s="121" t="e">
        <f ca="1">+IF(AND(ISNUMBER(OFFSET('Hygiene Data'!$D$10,0,10*ROW('Hygiene Data'!D79))),'Data Summary'!DT85="Yes"),OFFSET('Hygiene Data'!$D$10,0,10*ROW('Hygiene Data'!D79)),NA())</f>
        <v>#N/A</v>
      </c>
      <c r="BF85" s="121" t="e">
        <f ca="1">+IF(AND(ISNUMBER(OFFSET('Hygiene Data'!$E$6,0,10*ROW('Hygiene Data'!E79))),'Data Summary'!DU85="Yes"),OFFSET('Hygiene Data'!$E$6,0,10*ROW('Hygiene Data'!E79)),NA())</f>
        <v>#N/A</v>
      </c>
      <c r="BG85" s="121" t="e">
        <f ca="1">+IF(AND(ISNUMBER(OFFSET('Hygiene Data'!$E$8,0,10*ROW('Hygiene Data'!E79))),'Data Summary'!DV85="Yes"),OFFSET('Hygiene Data'!$E$8,0,10*ROW('Hygiene Data'!E79)),NA())</f>
        <v>#N/A</v>
      </c>
      <c r="BH85" s="121" t="e">
        <f ca="1">+IF(AND(ISNUMBER(OFFSET('Hygiene Data'!$E$10,0,10*ROW('Hygiene Data'!E79))),'Data Summary'!DW85="Yes"),OFFSET('Hygiene Data'!$E$10,0,10*ROW('Hygiene Data'!E79)),NA())</f>
        <v>#N/A</v>
      </c>
      <c r="BI85" s="121" t="e">
        <f ca="1">+IF(AND(ISNUMBER(OFFSET('Hygiene Data'!$F$6,0,10*ROW('Hygiene Data'!F79))),'Data Summary'!DX85="Yes"),OFFSET('Hygiene Data'!$F$6,0,10*ROW('Hygiene Data'!F79)),NA())</f>
        <v>#N/A</v>
      </c>
      <c r="BJ85" s="121" t="e">
        <f ca="1">+IF(AND(ISNUMBER(OFFSET('Hygiene Data'!$F$8,0,10*ROW('Hygiene Data'!F79))),'Data Summary'!DY85="Yes"),OFFSET('Hygiene Data'!$F$8,0,10*ROW('Hygiene Data'!F79)),NA())</f>
        <v>#N/A</v>
      </c>
      <c r="BK85" s="121" t="e">
        <f ca="1">+IF(AND(ISNUMBER(OFFSET('Hygiene Data'!$F$10,0,10*ROW('Hygiene Data'!F79))),'Data Summary'!DZ85="Yes"),OFFSET('Hygiene Data'!$F$10,0,10*ROW('Hygiene Data'!F79)),NA())</f>
        <v>#N/A</v>
      </c>
      <c r="BL85" s="121" t="e">
        <f ca="1">+IF(AND(ISNUMBER(OFFSET('Hygiene Data'!$G$6,0,10*ROW('Hygiene Data'!G79))),'Data Summary'!EA85="Yes"),OFFSET('Hygiene Data'!$G$6,0,10*ROW('Hygiene Data'!G79)),NA())</f>
        <v>#N/A</v>
      </c>
      <c r="BM85" s="121" t="e">
        <f ca="1">+IF(AND(ISNUMBER(OFFSET('Hygiene Data'!$G$8,0,10*ROW('Hygiene Data'!G79))),'Data Summary'!EB85="Yes"),OFFSET('Hygiene Data'!$G$8,0,10*ROW('Hygiene Data'!G79)),NA())</f>
        <v>#N/A</v>
      </c>
      <c r="BN85" s="121" t="e">
        <f ca="1">+IF(AND(ISNUMBER(OFFSET('Hygiene Data'!$G$10,0,10*ROW('Hygiene Data'!G79))),'Data Summary'!EC85="Yes"),OFFSET('Hygiene Data'!$G$10,0,10*ROW('Hygiene Data'!G79)),NA())</f>
        <v>#N/A</v>
      </c>
      <c r="BO85" s="121" t="e">
        <f ca="1">+IF(AND(ISNUMBER(OFFSET('Hygiene Data'!$H$6,0,10*ROW('Hygiene Data'!H79))),'Data Summary'!ED85="Yes"),OFFSET('Hygiene Data'!$H$6,0,10*ROW('Hygiene Data'!H79)),NA())</f>
        <v>#N/A</v>
      </c>
      <c r="BP85" s="121" t="e">
        <f ca="1">+IF(AND(ISNUMBER(OFFSET('Hygiene Data'!$H$8,0,10*ROW('Hygiene Data'!H79))),'Data Summary'!EE85="Yes"),OFFSET('Hygiene Data'!$H$8,0,10*ROW('Hygiene Data'!H79)),NA())</f>
        <v>#N/A</v>
      </c>
      <c r="BQ85" s="121" t="e">
        <f ca="1">+IF(AND(ISNUMBER(OFFSET('Hygiene Data'!$H$10,0,10*ROW('Hygiene Data'!H79))),'Data Summary'!EF85="Yes"),OFFSET('Hygiene Data'!$H$10,0,10*ROW('Hygiene Data'!H79)),NA())</f>
        <v>#N/A</v>
      </c>
    </row>
    <row r="86" spans="1:69" x14ac:dyDescent="0.2">
      <c r="A86" s="44" t="e">
        <f ca="1">+IF(OFFSET('Water Data'!$B$1,0,10*ROW('Water Data'!B80))="",NA(),OFFSET('Water Data'!$B$1,0,10*ROW('Water Data'!B80)))</f>
        <v>#N/A</v>
      </c>
      <c r="B86" s="44" t="e">
        <f ca="1">+IF(OFFSET('Water Data'!$A$3,0,10*ROW('Water Data'!A83))="",NA(),OFFSET('Water Data'!$A$3,0,10*ROW('Water Data'!A83)))</f>
        <v>#N/A</v>
      </c>
      <c r="C86" s="44" t="e">
        <f ca="1">+IF(OFFSET('Water Data'!$C$3,0,10*ROW('Water Data'!C83))="",NA(),OFFSET('Water Data'!$C$3,0,10*ROW('Water Data'!C83)))</f>
        <v>#N/A</v>
      </c>
      <c r="D86" s="119" t="e">
        <f ca="1">+IF(AND(ISNUMBER(OFFSET('Water Data'!$C$5,0,10*ROW('Water Data'!C80))),'Data Summary'!BS86="Yes"),100-OFFSET('Water Data'!$C$5,0,10*ROW('Water Data'!C80)),NA())</f>
        <v>#N/A</v>
      </c>
      <c r="E86" s="119" t="e">
        <f ca="1">+IF(AND(ISNUMBER(OFFSET('Water Data'!$C$7,0,10*ROW('Water Data'!C80))),'Data Summary'!BT86="Yes"),OFFSET('Water Data'!$C$7,0,10*ROW('Water Data'!C80)),NA())</f>
        <v>#N/A</v>
      </c>
      <c r="F86" s="119" t="e">
        <f ca="1">+IF(AND(ISNUMBER(OFFSET('Water Data'!$C$10,0,10*ROW('Water Data'!C80))),'Data Summary'!BU86="Yes"),OFFSET('Water Data'!$C$10,0,10*ROW('Water Data'!C80)),NA())</f>
        <v>#N/A</v>
      </c>
      <c r="G86" s="119" t="e">
        <f ca="1">+IF(AND(ISNUMBER(OFFSET('Water Data'!$D$5,0,10*ROW('Water Data'!D80))),'Data Summary'!BV86="Yes"),100-OFFSET('Water Data'!$D$5,0,10*ROW('Water Data'!D80)),NA())</f>
        <v>#N/A</v>
      </c>
      <c r="H86" s="119" t="e">
        <f ca="1">+IF(AND(ISNUMBER(OFFSET('Water Data'!$D$7,0,10*ROW('Water Data'!D80))),'Data Summary'!BW86="Yes"),OFFSET('Water Data'!$D$7,0,10*ROW('Water Data'!D80)),NA())</f>
        <v>#N/A</v>
      </c>
      <c r="I86" s="119" t="e">
        <f ca="1">+IF(AND(ISNUMBER(OFFSET('Water Data'!$D$10,0,10*ROW('Water Data'!D80))),'Data Summary'!BX86="Yes"),OFFSET('Water Data'!$D$10,0,10*ROW('Water Data'!D80)),NA())</f>
        <v>#N/A</v>
      </c>
      <c r="J86" s="119" t="e">
        <f ca="1">+IF(AND(ISNUMBER(OFFSET('Water Data'!$E$5,0,10*ROW('Water Data'!E80))),'Data Summary'!BY86="Yes"),100-OFFSET('Water Data'!$E$5,0,10*ROW('Water Data'!E80)),NA())</f>
        <v>#N/A</v>
      </c>
      <c r="K86" s="119" t="e">
        <f ca="1">+IF(AND(ISNUMBER(OFFSET('Water Data'!$E$7,0,10*ROW('Water Data'!E80))),'Data Summary'!BZ86="Yes"),OFFSET('Water Data'!$E$7,0,10*ROW('Water Data'!E80)),NA())</f>
        <v>#N/A</v>
      </c>
      <c r="L86" s="119" t="e">
        <f ca="1">+IF(AND(ISNUMBER(OFFSET('Water Data'!$E$10,0,10*ROW('Water Data'!E80))),'Data Summary'!CA86="Yes"),OFFSET('Water Data'!$E$10,0,10*ROW('Water Data'!E80)),NA())</f>
        <v>#N/A</v>
      </c>
      <c r="M86" s="119" t="e">
        <f ca="1">+IF(AND(ISNUMBER(OFFSET('Water Data'!$F$5,0,10*ROW('Water Data'!F80))),'Data Summary'!CB86="Yes"),100-OFFSET('Water Data'!$F$5,0,10*ROW('Water Data'!F80)),NA())</f>
        <v>#N/A</v>
      </c>
      <c r="N86" s="119" t="e">
        <f ca="1">+IF(AND(ISNUMBER(OFFSET('Water Data'!$F$7,0,10*ROW('Water Data'!F80))),'Data Summary'!CC86="Yes"),OFFSET('Water Data'!$F$7,0,10*ROW('Water Data'!F80)),NA())</f>
        <v>#N/A</v>
      </c>
      <c r="O86" s="119" t="e">
        <f ca="1">+IF(AND(ISNUMBER(OFFSET('Water Data'!$F$10,0,10*ROW('Water Data'!F80))),'Data Summary'!CD86="Yes"),OFFSET('Water Data'!$F$10,0,10*ROW('Water Data'!F80)),NA())</f>
        <v>#N/A</v>
      </c>
      <c r="P86" s="119" t="e">
        <f ca="1">+IF(AND(ISNUMBER(OFFSET('Water Data'!$G$5,0,10*ROW('Water Data'!G80))),'Data Summary'!CE86="Yes"),100-OFFSET('Water Data'!$G$5,0,10*ROW('Water Data'!G80)),NA())</f>
        <v>#N/A</v>
      </c>
      <c r="Q86" s="119" t="e">
        <f ca="1">+IF(AND(ISNUMBER(OFFSET('Water Data'!$G$7,0,10*ROW('Water Data'!G80))),'Data Summary'!CF86="Yes"),OFFSET('Water Data'!$G$7,0,10*ROW('Water Data'!G80)),NA())</f>
        <v>#N/A</v>
      </c>
      <c r="R86" s="119" t="e">
        <f ca="1">+IF(AND(ISNUMBER(OFFSET('Water Data'!$G$10,0,10*ROW('Water Data'!G80))),'Data Summary'!CG86="Yes"),OFFSET('Water Data'!$G$10,0,10*ROW('Water Data'!G80)),NA())</f>
        <v>#N/A</v>
      </c>
      <c r="S86" s="119" t="e">
        <f ca="1">+IF(AND(ISNUMBER(OFFSET('Water Data'!$H$5,0,10*ROW('Water Data'!H80))),'Data Summary'!CH86="Yes"),100-OFFSET('Water Data'!$H$5,0,10*ROW('Water Data'!H80)),NA())</f>
        <v>#N/A</v>
      </c>
      <c r="T86" s="119" t="e">
        <f ca="1">+IF(AND(ISNUMBER(OFFSET('Water Data'!$H$7,0,10*ROW('Water Data'!H80))),'Data Summary'!CI86="Yes"),OFFSET('Water Data'!$H$7,0,10*ROW('Water Data'!H80)),NA())</f>
        <v>#N/A</v>
      </c>
      <c r="U86" s="119" t="e">
        <f ca="1">+IF(AND(ISNUMBER(OFFSET('Water Data'!$H$10,0,10*ROW('Water Data'!H80))),'Data Summary'!CJ86="Yes"),OFFSET('Water Data'!$H$10,0,10*ROW('Water Data'!H80)),NA())</f>
        <v>#N/A</v>
      </c>
      <c r="V86" s="120" t="e">
        <f ca="1">+IF(AND(ISNUMBER(OFFSET('Sanitation Data'!$C$5,0,10*ROW('Sanitation Data'!C80))),'Data Summary'!CK86="Yes"),100-OFFSET('Sanitation Data'!$C$5,0,10*ROW('Sanitation Data'!C80)),NA())</f>
        <v>#N/A</v>
      </c>
      <c r="W86" s="120" t="e">
        <f ca="1">+IF(AND(ISNUMBER(OFFSET('Sanitation Data'!$C$7,0,10*ROW('Sanitation Data'!C80))),'Data Summary'!CL86="Yes"),OFFSET('Sanitation Data'!$C$7,0,10*ROW('Sanitation Data'!C80)),NA())</f>
        <v>#N/A</v>
      </c>
      <c r="X86" s="120" t="e">
        <f ca="1">+IF(AND(ISNUMBER(OFFSET('Sanitation Data'!$C$11,0,10*ROW('Sanitation Data'!C80))),'Data Summary'!CM86="Yes"),OFFSET('Sanitation Data'!$C$11,0,10*ROW('Sanitation Data'!C80)),NA())</f>
        <v>#N/A</v>
      </c>
      <c r="Y86" s="120" t="e">
        <f ca="1">+IF(AND(ISNUMBER(OFFSET('Sanitation Data'!$C$12,0,10*ROW('Sanitation Data'!C80))),'Data Summary'!CN86="Yes"),OFFSET('Sanitation Data'!$C$12,0,10*ROW('Sanitation Data'!C80)),NA())</f>
        <v>#N/A</v>
      </c>
      <c r="Z86" s="120" t="e">
        <f ca="1">+IF(AND(ISNUMBER(OFFSET('Sanitation Data'!$C$13,0,10*ROW('Sanitation Data'!C80))),'Data Summary'!CO86="Yes"),OFFSET('Sanitation Data'!$C$13,0,10*ROW('Sanitation Data'!C80)),NA())</f>
        <v>#N/A</v>
      </c>
      <c r="AA86" s="120" t="e">
        <f ca="1">+IF(AND(ISNUMBER(OFFSET('Sanitation Data'!$D$5,0,10*ROW('Sanitation Data'!D80))),'Data Summary'!CP86="Yes"),100-OFFSET('Sanitation Data'!$D$5,0,10*ROW('Sanitation Data'!D80)),NA())</f>
        <v>#N/A</v>
      </c>
      <c r="AB86" s="120" t="e">
        <f ca="1">+IF(AND(ISNUMBER(OFFSET('Sanitation Data'!$D$7,0,10*ROW('Sanitation Data'!D80))),'Data Summary'!CQ86="Yes"),OFFSET('Sanitation Data'!$D$7,0,10*ROW('Sanitation Data'!D80)),NA())</f>
        <v>#N/A</v>
      </c>
      <c r="AC86" s="120" t="e">
        <f ca="1">+IF(AND(ISNUMBER(OFFSET('Sanitation Data'!$D$11,0,10*ROW('Sanitation Data'!D80))),'Data Summary'!CR86="Yes"),OFFSET('Sanitation Data'!$D$11,0,10*ROW('Sanitation Data'!D80)),NA())</f>
        <v>#N/A</v>
      </c>
      <c r="AD86" s="120" t="e">
        <f ca="1">+IF(AND(ISNUMBER(OFFSET('Sanitation Data'!$D$12,0,10*ROW('Sanitation Data'!D80))),'Data Summary'!CS86="Yes"),OFFSET('Sanitation Data'!$D$12,0,10*ROW('Sanitation Data'!D80)),NA())</f>
        <v>#N/A</v>
      </c>
      <c r="AE86" s="120" t="e">
        <f ca="1">+IF(AND(ISNUMBER(OFFSET('Sanitation Data'!$D$13,0,10*ROW('Sanitation Data'!D80))),'Data Summary'!CT86="Yes"),OFFSET('Sanitation Data'!$D$13,0,10*ROW('Sanitation Data'!D80)),NA())</f>
        <v>#N/A</v>
      </c>
      <c r="AF86" s="120" t="e">
        <f ca="1">+IF(AND(ISNUMBER(OFFSET('Sanitation Data'!$E$5,0,10*ROW('Sanitation Data'!E80))),'Data Summary'!CU86="Yes"),100-OFFSET('Sanitation Data'!$E$5,0,10*ROW('Sanitation Data'!E80)),NA())</f>
        <v>#N/A</v>
      </c>
      <c r="AG86" s="120" t="e">
        <f ca="1">+IF(AND(ISNUMBER(OFFSET('Sanitation Data'!$E$7,0,10*ROW('Sanitation Data'!E80))),'Data Summary'!CV86="Yes"),OFFSET('Sanitation Data'!$E$7,0,10*ROW('Sanitation Data'!E80)),NA())</f>
        <v>#N/A</v>
      </c>
      <c r="AH86" s="120" t="e">
        <f ca="1">+IF(AND(ISNUMBER(OFFSET('Sanitation Data'!$E$11,0,10*ROW('Sanitation Data'!E80))),'Data Summary'!CW86="Yes"),OFFSET('Sanitation Data'!$E$11,0,10*ROW('Sanitation Data'!E80)),NA())</f>
        <v>#N/A</v>
      </c>
      <c r="AI86" s="120" t="e">
        <f ca="1">+IF(AND(ISNUMBER(OFFSET('Sanitation Data'!$E$12,0,10*ROW('Sanitation Data'!E80))),'Data Summary'!CX86="Yes"),OFFSET('Sanitation Data'!$E$12,0,10*ROW('Sanitation Data'!E80)),NA())</f>
        <v>#N/A</v>
      </c>
      <c r="AJ86" s="120" t="e">
        <f ca="1">+IF(AND(ISNUMBER(OFFSET('Sanitation Data'!$E$13,0,10*ROW('Sanitation Data'!E80))),'Data Summary'!CY86="Yes"),OFFSET('Sanitation Data'!$E$13,0,10*ROW('Sanitation Data'!E80)),NA())</f>
        <v>#N/A</v>
      </c>
      <c r="AK86" s="120" t="e">
        <f ca="1">+IF(AND(ISNUMBER(OFFSET('Sanitation Data'!$F$5,0,10*ROW('Sanitation Data'!F80))),'Data Summary'!CZ86="Yes"),100-OFFSET('Sanitation Data'!$F$5,0,10*ROW('Sanitation Data'!F80)),NA())</f>
        <v>#N/A</v>
      </c>
      <c r="AL86" s="120" t="e">
        <f ca="1">+IF(AND(ISNUMBER(OFFSET('Sanitation Data'!$F$7,0,10*ROW('Sanitation Data'!F80))),'Data Summary'!DA86="Yes"),OFFSET('Sanitation Data'!$F$7,0,10*ROW('Sanitation Data'!F80)),NA())</f>
        <v>#N/A</v>
      </c>
      <c r="AM86" s="120" t="e">
        <f ca="1">+IF(AND(ISNUMBER(OFFSET('Sanitation Data'!$F$11,0,10*ROW('Sanitation Data'!F80))),'Data Summary'!DB86="Yes"),OFFSET('Sanitation Data'!$F$11,0,10*ROW('Sanitation Data'!F80)),NA())</f>
        <v>#N/A</v>
      </c>
      <c r="AN86" s="120" t="e">
        <f ca="1">+IF(AND(ISNUMBER(OFFSET('Sanitation Data'!$F$12,0,10*ROW('Sanitation Data'!F80))),'Data Summary'!DC86="Yes"),OFFSET('Sanitation Data'!$F$12,0,10*ROW('Sanitation Data'!F80)),NA())</f>
        <v>#N/A</v>
      </c>
      <c r="AO86" s="120" t="e">
        <f ca="1">+IF(AND(ISNUMBER(OFFSET('Sanitation Data'!$F$13,0,10*ROW('Sanitation Data'!F80))),'Data Summary'!DD86="Yes"),OFFSET('Sanitation Data'!$F$13,0,10*ROW('Sanitation Data'!F80)),NA())</f>
        <v>#N/A</v>
      </c>
      <c r="AP86" s="120" t="e">
        <f ca="1">+IF(AND(ISNUMBER(OFFSET('Sanitation Data'!$G$5,0,10*ROW('Sanitation Data'!G80))),'Data Summary'!DE86="Yes"),100-OFFSET('Sanitation Data'!$G$5,0,10*ROW('Sanitation Data'!G80)),NA())</f>
        <v>#N/A</v>
      </c>
      <c r="AQ86" s="120" t="e">
        <f ca="1">+IF(AND(ISNUMBER(OFFSET('Sanitation Data'!$G$7,0,10*ROW('Sanitation Data'!G80))),'Data Summary'!DF86="Yes"),OFFSET('Sanitation Data'!$G$7,0,10*ROW('Sanitation Data'!G80)),NA())</f>
        <v>#N/A</v>
      </c>
      <c r="AR86" s="120" t="e">
        <f ca="1">+IF(AND(ISNUMBER(OFFSET('Sanitation Data'!$G$11,0,10*ROW('Sanitation Data'!G80))),'Data Summary'!DG86="Yes"),OFFSET('Sanitation Data'!$G$11,0,10*ROW('Sanitation Data'!G80)),NA())</f>
        <v>#N/A</v>
      </c>
      <c r="AS86" s="120" t="e">
        <f ca="1">+IF(AND(ISNUMBER(OFFSET('Sanitation Data'!$G$12,0,10*ROW('Sanitation Data'!G80))),'Data Summary'!DH86="Yes"),OFFSET('Sanitation Data'!$G$12,0,10*ROW('Sanitation Data'!G80)),NA())</f>
        <v>#N/A</v>
      </c>
      <c r="AT86" s="120" t="e">
        <f ca="1">+IF(AND(ISNUMBER(OFFSET('Sanitation Data'!$G$13,0,10*ROW('Sanitation Data'!G80))),'Data Summary'!DI86="Yes"),OFFSET('Sanitation Data'!$G$13,0,10*ROW('Sanitation Data'!G80)),NA())</f>
        <v>#N/A</v>
      </c>
      <c r="AU86" s="120" t="e">
        <f ca="1">+IF(AND(ISNUMBER(OFFSET('Sanitation Data'!$H$5,0,10*ROW('Sanitation Data'!H80))),'Data Summary'!DJ86="Yes"),100-OFFSET('Sanitation Data'!$H$5,0,10*ROW('Sanitation Data'!H80)),NA())</f>
        <v>#N/A</v>
      </c>
      <c r="AV86" s="120" t="e">
        <f ca="1">+IF(AND(ISNUMBER(OFFSET('Sanitation Data'!$H$7,0,10*ROW('Sanitation Data'!H80))),'Data Summary'!DK86="Yes"),OFFSET('Sanitation Data'!$H$7,0,10*ROW('Sanitation Data'!H80)),NA())</f>
        <v>#N/A</v>
      </c>
      <c r="AW86" s="120" t="e">
        <f ca="1">+IF(AND(ISNUMBER(OFFSET('Sanitation Data'!$H$11,0,10*ROW('Sanitation Data'!H80))),'Data Summary'!DL86="Yes"),OFFSET('Sanitation Data'!$H$11,0,10*ROW('Sanitation Data'!H80)),NA())</f>
        <v>#N/A</v>
      </c>
      <c r="AX86" s="120" t="e">
        <f ca="1">+IF(AND(ISNUMBER(OFFSET('Sanitation Data'!$H$12,0,10*ROW('Sanitation Data'!H80))),'Data Summary'!DM86="Yes"),OFFSET('Sanitation Data'!$H$12,0,10*ROW('Sanitation Data'!H80)),NA())</f>
        <v>#N/A</v>
      </c>
      <c r="AY86" s="120" t="e">
        <f ca="1">+IF(AND(ISNUMBER(OFFSET('Sanitation Data'!$H$13,0,10*ROW('Sanitation Data'!H80))),'Data Summary'!DN86="Yes"),OFFSET('Sanitation Data'!$H$13,0,10*ROW('Sanitation Data'!H80)),NA())</f>
        <v>#N/A</v>
      </c>
      <c r="AZ86" s="121" t="e">
        <f ca="1">+IF(AND(ISNUMBER(OFFSET('Hygiene Data'!$C$6,0,10*ROW('Hygiene Data'!C80))),'Data Summary'!DO86="Yes"),OFFSET('Hygiene Data'!$C$6,0,10*ROW('Hygiene Data'!C80)),NA())</f>
        <v>#N/A</v>
      </c>
      <c r="BA86" s="121" t="e">
        <f ca="1">+IF(AND(ISNUMBER(OFFSET('Hygiene Data'!$C$8,0,10*ROW('Hygiene Data'!C80))),'Data Summary'!DP86="Yes"),OFFSET('Hygiene Data'!$C$8,0,10*ROW('Hygiene Data'!C80)),NA())</f>
        <v>#N/A</v>
      </c>
      <c r="BB86" s="121" t="e">
        <f ca="1">+IF(AND(ISNUMBER(OFFSET('Hygiene Data'!$C$10,0,10*ROW('Hygiene Data'!C80))),'Data Summary'!DQ86="Yes"),OFFSET('Hygiene Data'!$C$10,0,10*ROW('Hygiene Data'!C80)),NA())</f>
        <v>#N/A</v>
      </c>
      <c r="BC86" s="121" t="e">
        <f ca="1">+IF(AND(ISNUMBER(OFFSET('Hygiene Data'!$D$6,0,10*ROW('Hygiene Data'!D80))),'Data Summary'!DR86="Yes"),OFFSET('Hygiene Data'!$D$6,0,10*ROW('Hygiene Data'!D80)),NA())</f>
        <v>#N/A</v>
      </c>
      <c r="BD86" s="121" t="e">
        <f ca="1">+IF(AND(ISNUMBER(OFFSET('Hygiene Data'!$D$8,0,10*ROW('Hygiene Data'!D80))),'Data Summary'!DS86="Yes"),OFFSET('Hygiene Data'!$D$8,0,10*ROW('Hygiene Data'!D80)),NA())</f>
        <v>#N/A</v>
      </c>
      <c r="BE86" s="121" t="e">
        <f ca="1">+IF(AND(ISNUMBER(OFFSET('Hygiene Data'!$D$10,0,10*ROW('Hygiene Data'!D80))),'Data Summary'!DT86="Yes"),OFFSET('Hygiene Data'!$D$10,0,10*ROW('Hygiene Data'!D80)),NA())</f>
        <v>#N/A</v>
      </c>
      <c r="BF86" s="121" t="e">
        <f ca="1">+IF(AND(ISNUMBER(OFFSET('Hygiene Data'!$E$6,0,10*ROW('Hygiene Data'!E80))),'Data Summary'!DU86="Yes"),OFFSET('Hygiene Data'!$E$6,0,10*ROW('Hygiene Data'!E80)),NA())</f>
        <v>#N/A</v>
      </c>
      <c r="BG86" s="121" t="e">
        <f ca="1">+IF(AND(ISNUMBER(OFFSET('Hygiene Data'!$E$8,0,10*ROW('Hygiene Data'!E80))),'Data Summary'!DV86="Yes"),OFFSET('Hygiene Data'!$E$8,0,10*ROW('Hygiene Data'!E80)),NA())</f>
        <v>#N/A</v>
      </c>
      <c r="BH86" s="121" t="e">
        <f ca="1">+IF(AND(ISNUMBER(OFFSET('Hygiene Data'!$E$10,0,10*ROW('Hygiene Data'!E80))),'Data Summary'!DW86="Yes"),OFFSET('Hygiene Data'!$E$10,0,10*ROW('Hygiene Data'!E80)),NA())</f>
        <v>#N/A</v>
      </c>
      <c r="BI86" s="121" t="e">
        <f ca="1">+IF(AND(ISNUMBER(OFFSET('Hygiene Data'!$F$6,0,10*ROW('Hygiene Data'!F80))),'Data Summary'!DX86="Yes"),OFFSET('Hygiene Data'!$F$6,0,10*ROW('Hygiene Data'!F80)),NA())</f>
        <v>#N/A</v>
      </c>
      <c r="BJ86" s="121" t="e">
        <f ca="1">+IF(AND(ISNUMBER(OFFSET('Hygiene Data'!$F$8,0,10*ROW('Hygiene Data'!F80))),'Data Summary'!DY86="Yes"),OFFSET('Hygiene Data'!$F$8,0,10*ROW('Hygiene Data'!F80)),NA())</f>
        <v>#N/A</v>
      </c>
      <c r="BK86" s="121" t="e">
        <f ca="1">+IF(AND(ISNUMBER(OFFSET('Hygiene Data'!$F$10,0,10*ROW('Hygiene Data'!F80))),'Data Summary'!DZ86="Yes"),OFFSET('Hygiene Data'!$F$10,0,10*ROW('Hygiene Data'!F80)),NA())</f>
        <v>#N/A</v>
      </c>
      <c r="BL86" s="121" t="e">
        <f ca="1">+IF(AND(ISNUMBER(OFFSET('Hygiene Data'!$G$6,0,10*ROW('Hygiene Data'!G80))),'Data Summary'!EA86="Yes"),OFFSET('Hygiene Data'!$G$6,0,10*ROW('Hygiene Data'!G80)),NA())</f>
        <v>#N/A</v>
      </c>
      <c r="BM86" s="121" t="e">
        <f ca="1">+IF(AND(ISNUMBER(OFFSET('Hygiene Data'!$G$8,0,10*ROW('Hygiene Data'!G80))),'Data Summary'!EB86="Yes"),OFFSET('Hygiene Data'!$G$8,0,10*ROW('Hygiene Data'!G80)),NA())</f>
        <v>#N/A</v>
      </c>
      <c r="BN86" s="121" t="e">
        <f ca="1">+IF(AND(ISNUMBER(OFFSET('Hygiene Data'!$G$10,0,10*ROW('Hygiene Data'!G80))),'Data Summary'!EC86="Yes"),OFFSET('Hygiene Data'!$G$10,0,10*ROW('Hygiene Data'!G80)),NA())</f>
        <v>#N/A</v>
      </c>
      <c r="BO86" s="121" t="e">
        <f ca="1">+IF(AND(ISNUMBER(OFFSET('Hygiene Data'!$H$6,0,10*ROW('Hygiene Data'!H80))),'Data Summary'!ED86="Yes"),OFFSET('Hygiene Data'!$H$6,0,10*ROW('Hygiene Data'!H80)),NA())</f>
        <v>#N/A</v>
      </c>
      <c r="BP86" s="121" t="e">
        <f ca="1">+IF(AND(ISNUMBER(OFFSET('Hygiene Data'!$H$8,0,10*ROW('Hygiene Data'!H80))),'Data Summary'!EE86="Yes"),OFFSET('Hygiene Data'!$H$8,0,10*ROW('Hygiene Data'!H80)),NA())</f>
        <v>#N/A</v>
      </c>
      <c r="BQ86" s="121" t="e">
        <f ca="1">+IF(AND(ISNUMBER(OFFSET('Hygiene Data'!$H$10,0,10*ROW('Hygiene Data'!H80))),'Data Summary'!EF86="Yes"),OFFSET('Hygiene Data'!$H$10,0,10*ROW('Hygiene Data'!H80)),NA())</f>
        <v>#N/A</v>
      </c>
    </row>
    <row r="87" spans="1:69" x14ac:dyDescent="0.2">
      <c r="A87" s="44" t="e">
        <f ca="1">+IF(OFFSET('Water Data'!$B$1,0,10*ROW('Water Data'!B81))="",NA(),OFFSET('Water Data'!$B$1,0,10*ROW('Water Data'!B81)))</f>
        <v>#N/A</v>
      </c>
      <c r="B87" s="44" t="e">
        <f ca="1">+IF(OFFSET('Water Data'!$A$3,0,10*ROW('Water Data'!A84))="",NA(),OFFSET('Water Data'!$A$3,0,10*ROW('Water Data'!A84)))</f>
        <v>#N/A</v>
      </c>
      <c r="C87" s="44" t="e">
        <f ca="1">+IF(OFFSET('Water Data'!$C$3,0,10*ROW('Water Data'!C84))="",NA(),OFFSET('Water Data'!$C$3,0,10*ROW('Water Data'!C84)))</f>
        <v>#N/A</v>
      </c>
      <c r="D87" s="119" t="e">
        <f ca="1">+IF(AND(ISNUMBER(OFFSET('Water Data'!$C$5,0,10*ROW('Water Data'!C81))),'Data Summary'!BS87="Yes"),100-OFFSET('Water Data'!$C$5,0,10*ROW('Water Data'!C81)),NA())</f>
        <v>#N/A</v>
      </c>
      <c r="E87" s="119" t="e">
        <f ca="1">+IF(AND(ISNUMBER(OFFSET('Water Data'!$C$7,0,10*ROW('Water Data'!C81))),'Data Summary'!BT87="Yes"),OFFSET('Water Data'!$C$7,0,10*ROW('Water Data'!C81)),NA())</f>
        <v>#N/A</v>
      </c>
      <c r="F87" s="119" t="e">
        <f ca="1">+IF(AND(ISNUMBER(OFFSET('Water Data'!$C$10,0,10*ROW('Water Data'!C81))),'Data Summary'!BU87="Yes"),OFFSET('Water Data'!$C$10,0,10*ROW('Water Data'!C81)),NA())</f>
        <v>#N/A</v>
      </c>
      <c r="G87" s="119" t="e">
        <f ca="1">+IF(AND(ISNUMBER(OFFSET('Water Data'!$D$5,0,10*ROW('Water Data'!D81))),'Data Summary'!BV87="Yes"),100-OFFSET('Water Data'!$D$5,0,10*ROW('Water Data'!D81)),NA())</f>
        <v>#N/A</v>
      </c>
      <c r="H87" s="119" t="e">
        <f ca="1">+IF(AND(ISNUMBER(OFFSET('Water Data'!$D$7,0,10*ROW('Water Data'!D81))),'Data Summary'!BW87="Yes"),OFFSET('Water Data'!$D$7,0,10*ROW('Water Data'!D81)),NA())</f>
        <v>#N/A</v>
      </c>
      <c r="I87" s="119" t="e">
        <f ca="1">+IF(AND(ISNUMBER(OFFSET('Water Data'!$D$10,0,10*ROW('Water Data'!D81))),'Data Summary'!BX87="Yes"),OFFSET('Water Data'!$D$10,0,10*ROW('Water Data'!D81)),NA())</f>
        <v>#N/A</v>
      </c>
      <c r="J87" s="119" t="e">
        <f ca="1">+IF(AND(ISNUMBER(OFFSET('Water Data'!$E$5,0,10*ROW('Water Data'!E81))),'Data Summary'!BY87="Yes"),100-OFFSET('Water Data'!$E$5,0,10*ROW('Water Data'!E81)),NA())</f>
        <v>#N/A</v>
      </c>
      <c r="K87" s="119" t="e">
        <f ca="1">+IF(AND(ISNUMBER(OFFSET('Water Data'!$E$7,0,10*ROW('Water Data'!E81))),'Data Summary'!BZ87="Yes"),OFFSET('Water Data'!$E$7,0,10*ROW('Water Data'!E81)),NA())</f>
        <v>#N/A</v>
      </c>
      <c r="L87" s="119" t="e">
        <f ca="1">+IF(AND(ISNUMBER(OFFSET('Water Data'!$E$10,0,10*ROW('Water Data'!E81))),'Data Summary'!CA87="Yes"),OFFSET('Water Data'!$E$10,0,10*ROW('Water Data'!E81)),NA())</f>
        <v>#N/A</v>
      </c>
      <c r="M87" s="119" t="e">
        <f ca="1">+IF(AND(ISNUMBER(OFFSET('Water Data'!$F$5,0,10*ROW('Water Data'!F81))),'Data Summary'!CB87="Yes"),100-OFFSET('Water Data'!$F$5,0,10*ROW('Water Data'!F81)),NA())</f>
        <v>#N/A</v>
      </c>
      <c r="N87" s="119" t="e">
        <f ca="1">+IF(AND(ISNUMBER(OFFSET('Water Data'!$F$7,0,10*ROW('Water Data'!F81))),'Data Summary'!CC87="Yes"),OFFSET('Water Data'!$F$7,0,10*ROW('Water Data'!F81)),NA())</f>
        <v>#N/A</v>
      </c>
      <c r="O87" s="119" t="e">
        <f ca="1">+IF(AND(ISNUMBER(OFFSET('Water Data'!$F$10,0,10*ROW('Water Data'!F81))),'Data Summary'!CD87="Yes"),OFFSET('Water Data'!$F$10,0,10*ROW('Water Data'!F81)),NA())</f>
        <v>#N/A</v>
      </c>
      <c r="P87" s="119" t="e">
        <f ca="1">+IF(AND(ISNUMBER(OFFSET('Water Data'!$G$5,0,10*ROW('Water Data'!G81))),'Data Summary'!CE87="Yes"),100-OFFSET('Water Data'!$G$5,0,10*ROW('Water Data'!G81)),NA())</f>
        <v>#N/A</v>
      </c>
      <c r="Q87" s="119" t="e">
        <f ca="1">+IF(AND(ISNUMBER(OFFSET('Water Data'!$G$7,0,10*ROW('Water Data'!G81))),'Data Summary'!CF87="Yes"),OFFSET('Water Data'!$G$7,0,10*ROW('Water Data'!G81)),NA())</f>
        <v>#N/A</v>
      </c>
      <c r="R87" s="119" t="e">
        <f ca="1">+IF(AND(ISNUMBER(OFFSET('Water Data'!$G$10,0,10*ROW('Water Data'!G81))),'Data Summary'!CG87="Yes"),OFFSET('Water Data'!$G$10,0,10*ROW('Water Data'!G81)),NA())</f>
        <v>#N/A</v>
      </c>
      <c r="S87" s="119" t="e">
        <f ca="1">+IF(AND(ISNUMBER(OFFSET('Water Data'!$H$5,0,10*ROW('Water Data'!H81))),'Data Summary'!CH87="Yes"),100-OFFSET('Water Data'!$H$5,0,10*ROW('Water Data'!H81)),NA())</f>
        <v>#N/A</v>
      </c>
      <c r="T87" s="119" t="e">
        <f ca="1">+IF(AND(ISNUMBER(OFFSET('Water Data'!$H$7,0,10*ROW('Water Data'!H81))),'Data Summary'!CI87="Yes"),OFFSET('Water Data'!$H$7,0,10*ROW('Water Data'!H81)),NA())</f>
        <v>#N/A</v>
      </c>
      <c r="U87" s="119" t="e">
        <f ca="1">+IF(AND(ISNUMBER(OFFSET('Water Data'!$H$10,0,10*ROW('Water Data'!H81))),'Data Summary'!CJ87="Yes"),OFFSET('Water Data'!$H$10,0,10*ROW('Water Data'!H81)),NA())</f>
        <v>#N/A</v>
      </c>
      <c r="V87" s="120" t="e">
        <f ca="1">+IF(AND(ISNUMBER(OFFSET('Sanitation Data'!$C$5,0,10*ROW('Sanitation Data'!C81))),'Data Summary'!CK87="Yes"),100-OFFSET('Sanitation Data'!$C$5,0,10*ROW('Sanitation Data'!C81)),NA())</f>
        <v>#N/A</v>
      </c>
      <c r="W87" s="120" t="e">
        <f ca="1">+IF(AND(ISNUMBER(OFFSET('Sanitation Data'!$C$7,0,10*ROW('Sanitation Data'!C81))),'Data Summary'!CL87="Yes"),OFFSET('Sanitation Data'!$C$7,0,10*ROW('Sanitation Data'!C81)),NA())</f>
        <v>#N/A</v>
      </c>
      <c r="X87" s="120" t="e">
        <f ca="1">+IF(AND(ISNUMBER(OFFSET('Sanitation Data'!$C$11,0,10*ROW('Sanitation Data'!C81))),'Data Summary'!CM87="Yes"),OFFSET('Sanitation Data'!$C$11,0,10*ROW('Sanitation Data'!C81)),NA())</f>
        <v>#N/A</v>
      </c>
      <c r="Y87" s="120" t="e">
        <f ca="1">+IF(AND(ISNUMBER(OFFSET('Sanitation Data'!$C$12,0,10*ROW('Sanitation Data'!C81))),'Data Summary'!CN87="Yes"),OFFSET('Sanitation Data'!$C$12,0,10*ROW('Sanitation Data'!C81)),NA())</f>
        <v>#N/A</v>
      </c>
      <c r="Z87" s="120" t="e">
        <f ca="1">+IF(AND(ISNUMBER(OFFSET('Sanitation Data'!$C$13,0,10*ROW('Sanitation Data'!C81))),'Data Summary'!CO87="Yes"),OFFSET('Sanitation Data'!$C$13,0,10*ROW('Sanitation Data'!C81)),NA())</f>
        <v>#N/A</v>
      </c>
      <c r="AA87" s="120" t="e">
        <f ca="1">+IF(AND(ISNUMBER(OFFSET('Sanitation Data'!$D$5,0,10*ROW('Sanitation Data'!D81))),'Data Summary'!CP87="Yes"),100-OFFSET('Sanitation Data'!$D$5,0,10*ROW('Sanitation Data'!D81)),NA())</f>
        <v>#N/A</v>
      </c>
      <c r="AB87" s="120" t="e">
        <f ca="1">+IF(AND(ISNUMBER(OFFSET('Sanitation Data'!$D$7,0,10*ROW('Sanitation Data'!D81))),'Data Summary'!CQ87="Yes"),OFFSET('Sanitation Data'!$D$7,0,10*ROW('Sanitation Data'!D81)),NA())</f>
        <v>#N/A</v>
      </c>
      <c r="AC87" s="120" t="e">
        <f ca="1">+IF(AND(ISNUMBER(OFFSET('Sanitation Data'!$D$11,0,10*ROW('Sanitation Data'!D81))),'Data Summary'!CR87="Yes"),OFFSET('Sanitation Data'!$D$11,0,10*ROW('Sanitation Data'!D81)),NA())</f>
        <v>#N/A</v>
      </c>
      <c r="AD87" s="120" t="e">
        <f ca="1">+IF(AND(ISNUMBER(OFFSET('Sanitation Data'!$D$12,0,10*ROW('Sanitation Data'!D81))),'Data Summary'!CS87="Yes"),OFFSET('Sanitation Data'!$D$12,0,10*ROW('Sanitation Data'!D81)),NA())</f>
        <v>#N/A</v>
      </c>
      <c r="AE87" s="120" t="e">
        <f ca="1">+IF(AND(ISNUMBER(OFFSET('Sanitation Data'!$D$13,0,10*ROW('Sanitation Data'!D81))),'Data Summary'!CT87="Yes"),OFFSET('Sanitation Data'!$D$13,0,10*ROW('Sanitation Data'!D81)),NA())</f>
        <v>#N/A</v>
      </c>
      <c r="AF87" s="120" t="e">
        <f ca="1">+IF(AND(ISNUMBER(OFFSET('Sanitation Data'!$E$5,0,10*ROW('Sanitation Data'!E81))),'Data Summary'!CU87="Yes"),100-OFFSET('Sanitation Data'!$E$5,0,10*ROW('Sanitation Data'!E81)),NA())</f>
        <v>#N/A</v>
      </c>
      <c r="AG87" s="120" t="e">
        <f ca="1">+IF(AND(ISNUMBER(OFFSET('Sanitation Data'!$E$7,0,10*ROW('Sanitation Data'!E81))),'Data Summary'!CV87="Yes"),OFFSET('Sanitation Data'!$E$7,0,10*ROW('Sanitation Data'!E81)),NA())</f>
        <v>#N/A</v>
      </c>
      <c r="AH87" s="120" t="e">
        <f ca="1">+IF(AND(ISNUMBER(OFFSET('Sanitation Data'!$E$11,0,10*ROW('Sanitation Data'!E81))),'Data Summary'!CW87="Yes"),OFFSET('Sanitation Data'!$E$11,0,10*ROW('Sanitation Data'!E81)),NA())</f>
        <v>#N/A</v>
      </c>
      <c r="AI87" s="120" t="e">
        <f ca="1">+IF(AND(ISNUMBER(OFFSET('Sanitation Data'!$E$12,0,10*ROW('Sanitation Data'!E81))),'Data Summary'!CX87="Yes"),OFFSET('Sanitation Data'!$E$12,0,10*ROW('Sanitation Data'!E81)),NA())</f>
        <v>#N/A</v>
      </c>
      <c r="AJ87" s="120" t="e">
        <f ca="1">+IF(AND(ISNUMBER(OFFSET('Sanitation Data'!$E$13,0,10*ROW('Sanitation Data'!E81))),'Data Summary'!CY87="Yes"),OFFSET('Sanitation Data'!$E$13,0,10*ROW('Sanitation Data'!E81)),NA())</f>
        <v>#N/A</v>
      </c>
      <c r="AK87" s="120" t="e">
        <f ca="1">+IF(AND(ISNUMBER(OFFSET('Sanitation Data'!$F$5,0,10*ROW('Sanitation Data'!F81))),'Data Summary'!CZ87="Yes"),100-OFFSET('Sanitation Data'!$F$5,0,10*ROW('Sanitation Data'!F81)),NA())</f>
        <v>#N/A</v>
      </c>
      <c r="AL87" s="120" t="e">
        <f ca="1">+IF(AND(ISNUMBER(OFFSET('Sanitation Data'!$F$7,0,10*ROW('Sanitation Data'!F81))),'Data Summary'!DA87="Yes"),OFFSET('Sanitation Data'!$F$7,0,10*ROW('Sanitation Data'!F81)),NA())</f>
        <v>#N/A</v>
      </c>
      <c r="AM87" s="120" t="e">
        <f ca="1">+IF(AND(ISNUMBER(OFFSET('Sanitation Data'!$F$11,0,10*ROW('Sanitation Data'!F81))),'Data Summary'!DB87="Yes"),OFFSET('Sanitation Data'!$F$11,0,10*ROW('Sanitation Data'!F81)),NA())</f>
        <v>#N/A</v>
      </c>
      <c r="AN87" s="120" t="e">
        <f ca="1">+IF(AND(ISNUMBER(OFFSET('Sanitation Data'!$F$12,0,10*ROW('Sanitation Data'!F81))),'Data Summary'!DC87="Yes"),OFFSET('Sanitation Data'!$F$12,0,10*ROW('Sanitation Data'!F81)),NA())</f>
        <v>#N/A</v>
      </c>
      <c r="AO87" s="120" t="e">
        <f ca="1">+IF(AND(ISNUMBER(OFFSET('Sanitation Data'!$F$13,0,10*ROW('Sanitation Data'!F81))),'Data Summary'!DD87="Yes"),OFFSET('Sanitation Data'!$F$13,0,10*ROW('Sanitation Data'!F81)),NA())</f>
        <v>#N/A</v>
      </c>
      <c r="AP87" s="120" t="e">
        <f ca="1">+IF(AND(ISNUMBER(OFFSET('Sanitation Data'!$G$5,0,10*ROW('Sanitation Data'!G81))),'Data Summary'!DE87="Yes"),100-OFFSET('Sanitation Data'!$G$5,0,10*ROW('Sanitation Data'!G81)),NA())</f>
        <v>#N/A</v>
      </c>
      <c r="AQ87" s="120" t="e">
        <f ca="1">+IF(AND(ISNUMBER(OFFSET('Sanitation Data'!$G$7,0,10*ROW('Sanitation Data'!G81))),'Data Summary'!DF87="Yes"),OFFSET('Sanitation Data'!$G$7,0,10*ROW('Sanitation Data'!G81)),NA())</f>
        <v>#N/A</v>
      </c>
      <c r="AR87" s="120" t="e">
        <f ca="1">+IF(AND(ISNUMBER(OFFSET('Sanitation Data'!$G$11,0,10*ROW('Sanitation Data'!G81))),'Data Summary'!DG87="Yes"),OFFSET('Sanitation Data'!$G$11,0,10*ROW('Sanitation Data'!G81)),NA())</f>
        <v>#N/A</v>
      </c>
      <c r="AS87" s="120" t="e">
        <f ca="1">+IF(AND(ISNUMBER(OFFSET('Sanitation Data'!$G$12,0,10*ROW('Sanitation Data'!G81))),'Data Summary'!DH87="Yes"),OFFSET('Sanitation Data'!$G$12,0,10*ROW('Sanitation Data'!G81)),NA())</f>
        <v>#N/A</v>
      </c>
      <c r="AT87" s="120" t="e">
        <f ca="1">+IF(AND(ISNUMBER(OFFSET('Sanitation Data'!$G$13,0,10*ROW('Sanitation Data'!G81))),'Data Summary'!DI87="Yes"),OFFSET('Sanitation Data'!$G$13,0,10*ROW('Sanitation Data'!G81)),NA())</f>
        <v>#N/A</v>
      </c>
      <c r="AU87" s="120" t="e">
        <f ca="1">+IF(AND(ISNUMBER(OFFSET('Sanitation Data'!$H$5,0,10*ROW('Sanitation Data'!H81))),'Data Summary'!DJ87="Yes"),100-OFFSET('Sanitation Data'!$H$5,0,10*ROW('Sanitation Data'!H81)),NA())</f>
        <v>#N/A</v>
      </c>
      <c r="AV87" s="120" t="e">
        <f ca="1">+IF(AND(ISNUMBER(OFFSET('Sanitation Data'!$H$7,0,10*ROW('Sanitation Data'!H81))),'Data Summary'!DK87="Yes"),OFFSET('Sanitation Data'!$H$7,0,10*ROW('Sanitation Data'!H81)),NA())</f>
        <v>#N/A</v>
      </c>
      <c r="AW87" s="120" t="e">
        <f ca="1">+IF(AND(ISNUMBER(OFFSET('Sanitation Data'!$H$11,0,10*ROW('Sanitation Data'!H81))),'Data Summary'!DL87="Yes"),OFFSET('Sanitation Data'!$H$11,0,10*ROW('Sanitation Data'!H81)),NA())</f>
        <v>#N/A</v>
      </c>
      <c r="AX87" s="120" t="e">
        <f ca="1">+IF(AND(ISNUMBER(OFFSET('Sanitation Data'!$H$12,0,10*ROW('Sanitation Data'!H81))),'Data Summary'!DM87="Yes"),OFFSET('Sanitation Data'!$H$12,0,10*ROW('Sanitation Data'!H81)),NA())</f>
        <v>#N/A</v>
      </c>
      <c r="AY87" s="120" t="e">
        <f ca="1">+IF(AND(ISNUMBER(OFFSET('Sanitation Data'!$H$13,0,10*ROW('Sanitation Data'!H81))),'Data Summary'!DN87="Yes"),OFFSET('Sanitation Data'!$H$13,0,10*ROW('Sanitation Data'!H81)),NA())</f>
        <v>#N/A</v>
      </c>
      <c r="AZ87" s="121" t="e">
        <f ca="1">+IF(AND(ISNUMBER(OFFSET('Hygiene Data'!$C$6,0,10*ROW('Hygiene Data'!C81))),'Data Summary'!DO87="Yes"),OFFSET('Hygiene Data'!$C$6,0,10*ROW('Hygiene Data'!C81)),NA())</f>
        <v>#N/A</v>
      </c>
      <c r="BA87" s="121" t="e">
        <f ca="1">+IF(AND(ISNUMBER(OFFSET('Hygiene Data'!$C$8,0,10*ROW('Hygiene Data'!C81))),'Data Summary'!DP87="Yes"),OFFSET('Hygiene Data'!$C$8,0,10*ROW('Hygiene Data'!C81)),NA())</f>
        <v>#N/A</v>
      </c>
      <c r="BB87" s="121" t="e">
        <f ca="1">+IF(AND(ISNUMBER(OFFSET('Hygiene Data'!$C$10,0,10*ROW('Hygiene Data'!C81))),'Data Summary'!DQ87="Yes"),OFFSET('Hygiene Data'!$C$10,0,10*ROW('Hygiene Data'!C81)),NA())</f>
        <v>#N/A</v>
      </c>
      <c r="BC87" s="121" t="e">
        <f ca="1">+IF(AND(ISNUMBER(OFFSET('Hygiene Data'!$D$6,0,10*ROW('Hygiene Data'!D81))),'Data Summary'!DR87="Yes"),OFFSET('Hygiene Data'!$D$6,0,10*ROW('Hygiene Data'!D81)),NA())</f>
        <v>#N/A</v>
      </c>
      <c r="BD87" s="121" t="e">
        <f ca="1">+IF(AND(ISNUMBER(OFFSET('Hygiene Data'!$D$8,0,10*ROW('Hygiene Data'!D81))),'Data Summary'!DS87="Yes"),OFFSET('Hygiene Data'!$D$8,0,10*ROW('Hygiene Data'!D81)),NA())</f>
        <v>#N/A</v>
      </c>
      <c r="BE87" s="121" t="e">
        <f ca="1">+IF(AND(ISNUMBER(OFFSET('Hygiene Data'!$D$10,0,10*ROW('Hygiene Data'!D81))),'Data Summary'!DT87="Yes"),OFFSET('Hygiene Data'!$D$10,0,10*ROW('Hygiene Data'!D81)),NA())</f>
        <v>#N/A</v>
      </c>
      <c r="BF87" s="121" t="e">
        <f ca="1">+IF(AND(ISNUMBER(OFFSET('Hygiene Data'!$E$6,0,10*ROW('Hygiene Data'!E81))),'Data Summary'!DU87="Yes"),OFFSET('Hygiene Data'!$E$6,0,10*ROW('Hygiene Data'!E81)),NA())</f>
        <v>#N/A</v>
      </c>
      <c r="BG87" s="121" t="e">
        <f ca="1">+IF(AND(ISNUMBER(OFFSET('Hygiene Data'!$E$8,0,10*ROW('Hygiene Data'!E81))),'Data Summary'!DV87="Yes"),OFFSET('Hygiene Data'!$E$8,0,10*ROW('Hygiene Data'!E81)),NA())</f>
        <v>#N/A</v>
      </c>
      <c r="BH87" s="121" t="e">
        <f ca="1">+IF(AND(ISNUMBER(OFFSET('Hygiene Data'!$E$10,0,10*ROW('Hygiene Data'!E81))),'Data Summary'!DW87="Yes"),OFFSET('Hygiene Data'!$E$10,0,10*ROW('Hygiene Data'!E81)),NA())</f>
        <v>#N/A</v>
      </c>
      <c r="BI87" s="121" t="e">
        <f ca="1">+IF(AND(ISNUMBER(OFFSET('Hygiene Data'!$F$6,0,10*ROW('Hygiene Data'!F81))),'Data Summary'!DX87="Yes"),OFFSET('Hygiene Data'!$F$6,0,10*ROW('Hygiene Data'!F81)),NA())</f>
        <v>#N/A</v>
      </c>
      <c r="BJ87" s="121" t="e">
        <f ca="1">+IF(AND(ISNUMBER(OFFSET('Hygiene Data'!$F$8,0,10*ROW('Hygiene Data'!F81))),'Data Summary'!DY87="Yes"),OFFSET('Hygiene Data'!$F$8,0,10*ROW('Hygiene Data'!F81)),NA())</f>
        <v>#N/A</v>
      </c>
      <c r="BK87" s="121" t="e">
        <f ca="1">+IF(AND(ISNUMBER(OFFSET('Hygiene Data'!$F$10,0,10*ROW('Hygiene Data'!F81))),'Data Summary'!DZ87="Yes"),OFFSET('Hygiene Data'!$F$10,0,10*ROW('Hygiene Data'!F81)),NA())</f>
        <v>#N/A</v>
      </c>
      <c r="BL87" s="121" t="e">
        <f ca="1">+IF(AND(ISNUMBER(OFFSET('Hygiene Data'!$G$6,0,10*ROW('Hygiene Data'!G81))),'Data Summary'!EA87="Yes"),OFFSET('Hygiene Data'!$G$6,0,10*ROW('Hygiene Data'!G81)),NA())</f>
        <v>#N/A</v>
      </c>
      <c r="BM87" s="121" t="e">
        <f ca="1">+IF(AND(ISNUMBER(OFFSET('Hygiene Data'!$G$8,0,10*ROW('Hygiene Data'!G81))),'Data Summary'!EB87="Yes"),OFFSET('Hygiene Data'!$G$8,0,10*ROW('Hygiene Data'!G81)),NA())</f>
        <v>#N/A</v>
      </c>
      <c r="BN87" s="121" t="e">
        <f ca="1">+IF(AND(ISNUMBER(OFFSET('Hygiene Data'!$G$10,0,10*ROW('Hygiene Data'!G81))),'Data Summary'!EC87="Yes"),OFFSET('Hygiene Data'!$G$10,0,10*ROW('Hygiene Data'!G81)),NA())</f>
        <v>#N/A</v>
      </c>
      <c r="BO87" s="121" t="e">
        <f ca="1">+IF(AND(ISNUMBER(OFFSET('Hygiene Data'!$H$6,0,10*ROW('Hygiene Data'!H81))),'Data Summary'!ED87="Yes"),OFFSET('Hygiene Data'!$H$6,0,10*ROW('Hygiene Data'!H81)),NA())</f>
        <v>#N/A</v>
      </c>
      <c r="BP87" s="121" t="e">
        <f ca="1">+IF(AND(ISNUMBER(OFFSET('Hygiene Data'!$H$8,0,10*ROW('Hygiene Data'!H81))),'Data Summary'!EE87="Yes"),OFFSET('Hygiene Data'!$H$8,0,10*ROW('Hygiene Data'!H81)),NA())</f>
        <v>#N/A</v>
      </c>
      <c r="BQ87" s="121" t="e">
        <f ca="1">+IF(AND(ISNUMBER(OFFSET('Hygiene Data'!$H$10,0,10*ROW('Hygiene Data'!H81))),'Data Summary'!EF87="Yes"),OFFSET('Hygiene Data'!$H$10,0,10*ROW('Hygiene Data'!H81)),NA())</f>
        <v>#N/A</v>
      </c>
    </row>
    <row r="88" spans="1:69" x14ac:dyDescent="0.2">
      <c r="A88" s="44" t="e">
        <f ca="1">+IF(OFFSET('Water Data'!$B$1,0,10*ROW('Water Data'!B82))="",NA(),OFFSET('Water Data'!$B$1,0,10*ROW('Water Data'!B82)))</f>
        <v>#N/A</v>
      </c>
      <c r="B88" s="44" t="e">
        <f ca="1">+IF(OFFSET('Water Data'!$A$3,0,10*ROW('Water Data'!A85))="",NA(),OFFSET('Water Data'!$A$3,0,10*ROW('Water Data'!A85)))</f>
        <v>#N/A</v>
      </c>
      <c r="C88" s="44" t="e">
        <f ca="1">+IF(OFFSET('Water Data'!$C$3,0,10*ROW('Water Data'!C85))="",NA(),OFFSET('Water Data'!$C$3,0,10*ROW('Water Data'!C85)))</f>
        <v>#N/A</v>
      </c>
      <c r="D88" s="119" t="e">
        <f ca="1">+IF(AND(ISNUMBER(OFFSET('Water Data'!$C$5,0,10*ROW('Water Data'!C82))),'Data Summary'!BS88="Yes"),100-OFFSET('Water Data'!$C$5,0,10*ROW('Water Data'!C82)),NA())</f>
        <v>#N/A</v>
      </c>
      <c r="E88" s="119" t="e">
        <f ca="1">+IF(AND(ISNUMBER(OFFSET('Water Data'!$C$7,0,10*ROW('Water Data'!C82))),'Data Summary'!BT88="Yes"),OFFSET('Water Data'!$C$7,0,10*ROW('Water Data'!C82)),NA())</f>
        <v>#N/A</v>
      </c>
      <c r="F88" s="119" t="e">
        <f ca="1">+IF(AND(ISNUMBER(OFFSET('Water Data'!$C$10,0,10*ROW('Water Data'!C82))),'Data Summary'!BU88="Yes"),OFFSET('Water Data'!$C$10,0,10*ROW('Water Data'!C82)),NA())</f>
        <v>#N/A</v>
      </c>
      <c r="G88" s="119" t="e">
        <f ca="1">+IF(AND(ISNUMBER(OFFSET('Water Data'!$D$5,0,10*ROW('Water Data'!D82))),'Data Summary'!BV88="Yes"),100-OFFSET('Water Data'!$D$5,0,10*ROW('Water Data'!D82)),NA())</f>
        <v>#N/A</v>
      </c>
      <c r="H88" s="119" t="e">
        <f ca="1">+IF(AND(ISNUMBER(OFFSET('Water Data'!$D$7,0,10*ROW('Water Data'!D82))),'Data Summary'!BW88="Yes"),OFFSET('Water Data'!$D$7,0,10*ROW('Water Data'!D82)),NA())</f>
        <v>#N/A</v>
      </c>
      <c r="I88" s="119" t="e">
        <f ca="1">+IF(AND(ISNUMBER(OFFSET('Water Data'!$D$10,0,10*ROW('Water Data'!D82))),'Data Summary'!BX88="Yes"),OFFSET('Water Data'!$D$10,0,10*ROW('Water Data'!D82)),NA())</f>
        <v>#N/A</v>
      </c>
      <c r="J88" s="119" t="e">
        <f ca="1">+IF(AND(ISNUMBER(OFFSET('Water Data'!$E$5,0,10*ROW('Water Data'!E82))),'Data Summary'!BY88="Yes"),100-OFFSET('Water Data'!$E$5,0,10*ROW('Water Data'!E82)),NA())</f>
        <v>#N/A</v>
      </c>
      <c r="K88" s="119" t="e">
        <f ca="1">+IF(AND(ISNUMBER(OFFSET('Water Data'!$E$7,0,10*ROW('Water Data'!E82))),'Data Summary'!BZ88="Yes"),OFFSET('Water Data'!$E$7,0,10*ROW('Water Data'!E82)),NA())</f>
        <v>#N/A</v>
      </c>
      <c r="L88" s="119" t="e">
        <f ca="1">+IF(AND(ISNUMBER(OFFSET('Water Data'!$E$10,0,10*ROW('Water Data'!E82))),'Data Summary'!CA88="Yes"),OFFSET('Water Data'!$E$10,0,10*ROW('Water Data'!E82)),NA())</f>
        <v>#N/A</v>
      </c>
      <c r="M88" s="119" t="e">
        <f ca="1">+IF(AND(ISNUMBER(OFFSET('Water Data'!$F$5,0,10*ROW('Water Data'!F82))),'Data Summary'!CB88="Yes"),100-OFFSET('Water Data'!$F$5,0,10*ROW('Water Data'!F82)),NA())</f>
        <v>#N/A</v>
      </c>
      <c r="N88" s="119" t="e">
        <f ca="1">+IF(AND(ISNUMBER(OFFSET('Water Data'!$F$7,0,10*ROW('Water Data'!F82))),'Data Summary'!CC88="Yes"),OFFSET('Water Data'!$F$7,0,10*ROW('Water Data'!F82)),NA())</f>
        <v>#N/A</v>
      </c>
      <c r="O88" s="119" t="e">
        <f ca="1">+IF(AND(ISNUMBER(OFFSET('Water Data'!$F$10,0,10*ROW('Water Data'!F82))),'Data Summary'!CD88="Yes"),OFFSET('Water Data'!$F$10,0,10*ROW('Water Data'!F82)),NA())</f>
        <v>#N/A</v>
      </c>
      <c r="P88" s="119" t="e">
        <f ca="1">+IF(AND(ISNUMBER(OFFSET('Water Data'!$G$5,0,10*ROW('Water Data'!G82))),'Data Summary'!CE88="Yes"),100-OFFSET('Water Data'!$G$5,0,10*ROW('Water Data'!G82)),NA())</f>
        <v>#N/A</v>
      </c>
      <c r="Q88" s="119" t="e">
        <f ca="1">+IF(AND(ISNUMBER(OFFSET('Water Data'!$G$7,0,10*ROW('Water Data'!G82))),'Data Summary'!CF88="Yes"),OFFSET('Water Data'!$G$7,0,10*ROW('Water Data'!G82)),NA())</f>
        <v>#N/A</v>
      </c>
      <c r="R88" s="119" t="e">
        <f ca="1">+IF(AND(ISNUMBER(OFFSET('Water Data'!$G$10,0,10*ROW('Water Data'!G82))),'Data Summary'!CG88="Yes"),OFFSET('Water Data'!$G$10,0,10*ROW('Water Data'!G82)),NA())</f>
        <v>#N/A</v>
      </c>
      <c r="S88" s="119" t="e">
        <f ca="1">+IF(AND(ISNUMBER(OFFSET('Water Data'!$H$5,0,10*ROW('Water Data'!H82))),'Data Summary'!CH88="Yes"),100-OFFSET('Water Data'!$H$5,0,10*ROW('Water Data'!H82)),NA())</f>
        <v>#N/A</v>
      </c>
      <c r="T88" s="119" t="e">
        <f ca="1">+IF(AND(ISNUMBER(OFFSET('Water Data'!$H$7,0,10*ROW('Water Data'!H82))),'Data Summary'!CI88="Yes"),OFFSET('Water Data'!$H$7,0,10*ROW('Water Data'!H82)),NA())</f>
        <v>#N/A</v>
      </c>
      <c r="U88" s="119" t="e">
        <f ca="1">+IF(AND(ISNUMBER(OFFSET('Water Data'!$H$10,0,10*ROW('Water Data'!H82))),'Data Summary'!CJ88="Yes"),OFFSET('Water Data'!$H$10,0,10*ROW('Water Data'!H82)),NA())</f>
        <v>#N/A</v>
      </c>
      <c r="V88" s="120" t="e">
        <f ca="1">+IF(AND(ISNUMBER(OFFSET('Sanitation Data'!$C$5,0,10*ROW('Sanitation Data'!C82))),'Data Summary'!CK88="Yes"),100-OFFSET('Sanitation Data'!$C$5,0,10*ROW('Sanitation Data'!C82)),NA())</f>
        <v>#N/A</v>
      </c>
      <c r="W88" s="120" t="e">
        <f ca="1">+IF(AND(ISNUMBER(OFFSET('Sanitation Data'!$C$7,0,10*ROW('Sanitation Data'!C82))),'Data Summary'!CL88="Yes"),OFFSET('Sanitation Data'!$C$7,0,10*ROW('Sanitation Data'!C82)),NA())</f>
        <v>#N/A</v>
      </c>
      <c r="X88" s="120" t="e">
        <f ca="1">+IF(AND(ISNUMBER(OFFSET('Sanitation Data'!$C$11,0,10*ROW('Sanitation Data'!C82))),'Data Summary'!CM88="Yes"),OFFSET('Sanitation Data'!$C$11,0,10*ROW('Sanitation Data'!C82)),NA())</f>
        <v>#N/A</v>
      </c>
      <c r="Y88" s="120" t="e">
        <f ca="1">+IF(AND(ISNUMBER(OFFSET('Sanitation Data'!$C$12,0,10*ROW('Sanitation Data'!C82))),'Data Summary'!CN88="Yes"),OFFSET('Sanitation Data'!$C$12,0,10*ROW('Sanitation Data'!C82)),NA())</f>
        <v>#N/A</v>
      </c>
      <c r="Z88" s="120" t="e">
        <f ca="1">+IF(AND(ISNUMBER(OFFSET('Sanitation Data'!$C$13,0,10*ROW('Sanitation Data'!C82))),'Data Summary'!CO88="Yes"),OFFSET('Sanitation Data'!$C$13,0,10*ROW('Sanitation Data'!C82)),NA())</f>
        <v>#N/A</v>
      </c>
      <c r="AA88" s="120" t="e">
        <f ca="1">+IF(AND(ISNUMBER(OFFSET('Sanitation Data'!$D$5,0,10*ROW('Sanitation Data'!D82))),'Data Summary'!CP88="Yes"),100-OFFSET('Sanitation Data'!$D$5,0,10*ROW('Sanitation Data'!D82)),NA())</f>
        <v>#N/A</v>
      </c>
      <c r="AB88" s="120" t="e">
        <f ca="1">+IF(AND(ISNUMBER(OFFSET('Sanitation Data'!$D$7,0,10*ROW('Sanitation Data'!D82))),'Data Summary'!CQ88="Yes"),OFFSET('Sanitation Data'!$D$7,0,10*ROW('Sanitation Data'!D82)),NA())</f>
        <v>#N/A</v>
      </c>
      <c r="AC88" s="120" t="e">
        <f ca="1">+IF(AND(ISNUMBER(OFFSET('Sanitation Data'!$D$11,0,10*ROW('Sanitation Data'!D82))),'Data Summary'!CR88="Yes"),OFFSET('Sanitation Data'!$D$11,0,10*ROW('Sanitation Data'!D82)),NA())</f>
        <v>#N/A</v>
      </c>
      <c r="AD88" s="120" t="e">
        <f ca="1">+IF(AND(ISNUMBER(OFFSET('Sanitation Data'!$D$12,0,10*ROW('Sanitation Data'!D82))),'Data Summary'!CS88="Yes"),OFFSET('Sanitation Data'!$D$12,0,10*ROW('Sanitation Data'!D82)),NA())</f>
        <v>#N/A</v>
      </c>
      <c r="AE88" s="120" t="e">
        <f ca="1">+IF(AND(ISNUMBER(OFFSET('Sanitation Data'!$D$13,0,10*ROW('Sanitation Data'!D82))),'Data Summary'!CT88="Yes"),OFFSET('Sanitation Data'!$D$13,0,10*ROW('Sanitation Data'!D82)),NA())</f>
        <v>#N/A</v>
      </c>
      <c r="AF88" s="120" t="e">
        <f ca="1">+IF(AND(ISNUMBER(OFFSET('Sanitation Data'!$E$5,0,10*ROW('Sanitation Data'!E82))),'Data Summary'!CU88="Yes"),100-OFFSET('Sanitation Data'!$E$5,0,10*ROW('Sanitation Data'!E82)),NA())</f>
        <v>#N/A</v>
      </c>
      <c r="AG88" s="120" t="e">
        <f ca="1">+IF(AND(ISNUMBER(OFFSET('Sanitation Data'!$E$7,0,10*ROW('Sanitation Data'!E82))),'Data Summary'!CV88="Yes"),OFFSET('Sanitation Data'!$E$7,0,10*ROW('Sanitation Data'!E82)),NA())</f>
        <v>#N/A</v>
      </c>
      <c r="AH88" s="120" t="e">
        <f ca="1">+IF(AND(ISNUMBER(OFFSET('Sanitation Data'!$E$11,0,10*ROW('Sanitation Data'!E82))),'Data Summary'!CW88="Yes"),OFFSET('Sanitation Data'!$E$11,0,10*ROW('Sanitation Data'!E82)),NA())</f>
        <v>#N/A</v>
      </c>
      <c r="AI88" s="120" t="e">
        <f ca="1">+IF(AND(ISNUMBER(OFFSET('Sanitation Data'!$E$12,0,10*ROW('Sanitation Data'!E82))),'Data Summary'!CX88="Yes"),OFFSET('Sanitation Data'!$E$12,0,10*ROW('Sanitation Data'!E82)),NA())</f>
        <v>#N/A</v>
      </c>
      <c r="AJ88" s="120" t="e">
        <f ca="1">+IF(AND(ISNUMBER(OFFSET('Sanitation Data'!$E$13,0,10*ROW('Sanitation Data'!E82))),'Data Summary'!CY88="Yes"),OFFSET('Sanitation Data'!$E$13,0,10*ROW('Sanitation Data'!E82)),NA())</f>
        <v>#N/A</v>
      </c>
      <c r="AK88" s="120" t="e">
        <f ca="1">+IF(AND(ISNUMBER(OFFSET('Sanitation Data'!$F$5,0,10*ROW('Sanitation Data'!F82))),'Data Summary'!CZ88="Yes"),100-OFFSET('Sanitation Data'!$F$5,0,10*ROW('Sanitation Data'!F82)),NA())</f>
        <v>#N/A</v>
      </c>
      <c r="AL88" s="120" t="e">
        <f ca="1">+IF(AND(ISNUMBER(OFFSET('Sanitation Data'!$F$7,0,10*ROW('Sanitation Data'!F82))),'Data Summary'!DA88="Yes"),OFFSET('Sanitation Data'!$F$7,0,10*ROW('Sanitation Data'!F82)),NA())</f>
        <v>#N/A</v>
      </c>
      <c r="AM88" s="120" t="e">
        <f ca="1">+IF(AND(ISNUMBER(OFFSET('Sanitation Data'!$F$11,0,10*ROW('Sanitation Data'!F82))),'Data Summary'!DB88="Yes"),OFFSET('Sanitation Data'!$F$11,0,10*ROW('Sanitation Data'!F82)),NA())</f>
        <v>#N/A</v>
      </c>
      <c r="AN88" s="120" t="e">
        <f ca="1">+IF(AND(ISNUMBER(OFFSET('Sanitation Data'!$F$12,0,10*ROW('Sanitation Data'!F82))),'Data Summary'!DC88="Yes"),OFFSET('Sanitation Data'!$F$12,0,10*ROW('Sanitation Data'!F82)),NA())</f>
        <v>#N/A</v>
      </c>
      <c r="AO88" s="120" t="e">
        <f ca="1">+IF(AND(ISNUMBER(OFFSET('Sanitation Data'!$F$13,0,10*ROW('Sanitation Data'!F82))),'Data Summary'!DD88="Yes"),OFFSET('Sanitation Data'!$F$13,0,10*ROW('Sanitation Data'!F82)),NA())</f>
        <v>#N/A</v>
      </c>
      <c r="AP88" s="120" t="e">
        <f ca="1">+IF(AND(ISNUMBER(OFFSET('Sanitation Data'!$G$5,0,10*ROW('Sanitation Data'!G82))),'Data Summary'!DE88="Yes"),100-OFFSET('Sanitation Data'!$G$5,0,10*ROW('Sanitation Data'!G82)),NA())</f>
        <v>#N/A</v>
      </c>
      <c r="AQ88" s="120" t="e">
        <f ca="1">+IF(AND(ISNUMBER(OFFSET('Sanitation Data'!$G$7,0,10*ROW('Sanitation Data'!G82))),'Data Summary'!DF88="Yes"),OFFSET('Sanitation Data'!$G$7,0,10*ROW('Sanitation Data'!G82)),NA())</f>
        <v>#N/A</v>
      </c>
      <c r="AR88" s="120" t="e">
        <f ca="1">+IF(AND(ISNUMBER(OFFSET('Sanitation Data'!$G$11,0,10*ROW('Sanitation Data'!G82))),'Data Summary'!DG88="Yes"),OFFSET('Sanitation Data'!$G$11,0,10*ROW('Sanitation Data'!G82)),NA())</f>
        <v>#N/A</v>
      </c>
      <c r="AS88" s="120" t="e">
        <f ca="1">+IF(AND(ISNUMBER(OFFSET('Sanitation Data'!$G$12,0,10*ROW('Sanitation Data'!G82))),'Data Summary'!DH88="Yes"),OFFSET('Sanitation Data'!$G$12,0,10*ROW('Sanitation Data'!G82)),NA())</f>
        <v>#N/A</v>
      </c>
      <c r="AT88" s="120" t="e">
        <f ca="1">+IF(AND(ISNUMBER(OFFSET('Sanitation Data'!$G$13,0,10*ROW('Sanitation Data'!G82))),'Data Summary'!DI88="Yes"),OFFSET('Sanitation Data'!$G$13,0,10*ROW('Sanitation Data'!G82)),NA())</f>
        <v>#N/A</v>
      </c>
      <c r="AU88" s="120" t="e">
        <f ca="1">+IF(AND(ISNUMBER(OFFSET('Sanitation Data'!$H$5,0,10*ROW('Sanitation Data'!H82))),'Data Summary'!DJ88="Yes"),100-OFFSET('Sanitation Data'!$H$5,0,10*ROW('Sanitation Data'!H82)),NA())</f>
        <v>#N/A</v>
      </c>
      <c r="AV88" s="120" t="e">
        <f ca="1">+IF(AND(ISNUMBER(OFFSET('Sanitation Data'!$H$7,0,10*ROW('Sanitation Data'!H82))),'Data Summary'!DK88="Yes"),OFFSET('Sanitation Data'!$H$7,0,10*ROW('Sanitation Data'!H82)),NA())</f>
        <v>#N/A</v>
      </c>
      <c r="AW88" s="120" t="e">
        <f ca="1">+IF(AND(ISNUMBER(OFFSET('Sanitation Data'!$H$11,0,10*ROW('Sanitation Data'!H82))),'Data Summary'!DL88="Yes"),OFFSET('Sanitation Data'!$H$11,0,10*ROW('Sanitation Data'!H82)),NA())</f>
        <v>#N/A</v>
      </c>
      <c r="AX88" s="120" t="e">
        <f ca="1">+IF(AND(ISNUMBER(OFFSET('Sanitation Data'!$H$12,0,10*ROW('Sanitation Data'!H82))),'Data Summary'!DM88="Yes"),OFFSET('Sanitation Data'!$H$12,0,10*ROW('Sanitation Data'!H82)),NA())</f>
        <v>#N/A</v>
      </c>
      <c r="AY88" s="120" t="e">
        <f ca="1">+IF(AND(ISNUMBER(OFFSET('Sanitation Data'!$H$13,0,10*ROW('Sanitation Data'!H82))),'Data Summary'!DN88="Yes"),OFFSET('Sanitation Data'!$H$13,0,10*ROW('Sanitation Data'!H82)),NA())</f>
        <v>#N/A</v>
      </c>
      <c r="AZ88" s="121" t="e">
        <f ca="1">+IF(AND(ISNUMBER(OFFSET('Hygiene Data'!$C$6,0,10*ROW('Hygiene Data'!C82))),'Data Summary'!DO88="Yes"),OFFSET('Hygiene Data'!$C$6,0,10*ROW('Hygiene Data'!C82)),NA())</f>
        <v>#N/A</v>
      </c>
      <c r="BA88" s="121" t="e">
        <f ca="1">+IF(AND(ISNUMBER(OFFSET('Hygiene Data'!$C$8,0,10*ROW('Hygiene Data'!C82))),'Data Summary'!DP88="Yes"),OFFSET('Hygiene Data'!$C$8,0,10*ROW('Hygiene Data'!C82)),NA())</f>
        <v>#N/A</v>
      </c>
      <c r="BB88" s="121" t="e">
        <f ca="1">+IF(AND(ISNUMBER(OFFSET('Hygiene Data'!$C$10,0,10*ROW('Hygiene Data'!C82))),'Data Summary'!DQ88="Yes"),OFFSET('Hygiene Data'!$C$10,0,10*ROW('Hygiene Data'!C82)),NA())</f>
        <v>#N/A</v>
      </c>
      <c r="BC88" s="121" t="e">
        <f ca="1">+IF(AND(ISNUMBER(OFFSET('Hygiene Data'!$D$6,0,10*ROW('Hygiene Data'!D82))),'Data Summary'!DR88="Yes"),OFFSET('Hygiene Data'!$D$6,0,10*ROW('Hygiene Data'!D82)),NA())</f>
        <v>#N/A</v>
      </c>
      <c r="BD88" s="121" t="e">
        <f ca="1">+IF(AND(ISNUMBER(OFFSET('Hygiene Data'!$D$8,0,10*ROW('Hygiene Data'!D82))),'Data Summary'!DS88="Yes"),OFFSET('Hygiene Data'!$D$8,0,10*ROW('Hygiene Data'!D82)),NA())</f>
        <v>#N/A</v>
      </c>
      <c r="BE88" s="121" t="e">
        <f ca="1">+IF(AND(ISNUMBER(OFFSET('Hygiene Data'!$D$10,0,10*ROW('Hygiene Data'!D82))),'Data Summary'!DT88="Yes"),OFFSET('Hygiene Data'!$D$10,0,10*ROW('Hygiene Data'!D82)),NA())</f>
        <v>#N/A</v>
      </c>
      <c r="BF88" s="121" t="e">
        <f ca="1">+IF(AND(ISNUMBER(OFFSET('Hygiene Data'!$E$6,0,10*ROW('Hygiene Data'!E82))),'Data Summary'!DU88="Yes"),OFFSET('Hygiene Data'!$E$6,0,10*ROW('Hygiene Data'!E82)),NA())</f>
        <v>#N/A</v>
      </c>
      <c r="BG88" s="121" t="e">
        <f ca="1">+IF(AND(ISNUMBER(OFFSET('Hygiene Data'!$E$8,0,10*ROW('Hygiene Data'!E82))),'Data Summary'!DV88="Yes"),OFFSET('Hygiene Data'!$E$8,0,10*ROW('Hygiene Data'!E82)),NA())</f>
        <v>#N/A</v>
      </c>
      <c r="BH88" s="121" t="e">
        <f ca="1">+IF(AND(ISNUMBER(OFFSET('Hygiene Data'!$E$10,0,10*ROW('Hygiene Data'!E82))),'Data Summary'!DW88="Yes"),OFFSET('Hygiene Data'!$E$10,0,10*ROW('Hygiene Data'!E82)),NA())</f>
        <v>#N/A</v>
      </c>
      <c r="BI88" s="121" t="e">
        <f ca="1">+IF(AND(ISNUMBER(OFFSET('Hygiene Data'!$F$6,0,10*ROW('Hygiene Data'!F82))),'Data Summary'!DX88="Yes"),OFFSET('Hygiene Data'!$F$6,0,10*ROW('Hygiene Data'!F82)),NA())</f>
        <v>#N/A</v>
      </c>
      <c r="BJ88" s="121" t="e">
        <f ca="1">+IF(AND(ISNUMBER(OFFSET('Hygiene Data'!$F$8,0,10*ROW('Hygiene Data'!F82))),'Data Summary'!DY88="Yes"),OFFSET('Hygiene Data'!$F$8,0,10*ROW('Hygiene Data'!F82)),NA())</f>
        <v>#N/A</v>
      </c>
      <c r="BK88" s="121" t="e">
        <f ca="1">+IF(AND(ISNUMBER(OFFSET('Hygiene Data'!$F$10,0,10*ROW('Hygiene Data'!F82))),'Data Summary'!DZ88="Yes"),OFFSET('Hygiene Data'!$F$10,0,10*ROW('Hygiene Data'!F82)),NA())</f>
        <v>#N/A</v>
      </c>
      <c r="BL88" s="121" t="e">
        <f ca="1">+IF(AND(ISNUMBER(OFFSET('Hygiene Data'!$G$6,0,10*ROW('Hygiene Data'!G82))),'Data Summary'!EA88="Yes"),OFFSET('Hygiene Data'!$G$6,0,10*ROW('Hygiene Data'!G82)),NA())</f>
        <v>#N/A</v>
      </c>
      <c r="BM88" s="121" t="e">
        <f ca="1">+IF(AND(ISNUMBER(OFFSET('Hygiene Data'!$G$8,0,10*ROW('Hygiene Data'!G82))),'Data Summary'!EB88="Yes"),OFFSET('Hygiene Data'!$G$8,0,10*ROW('Hygiene Data'!G82)),NA())</f>
        <v>#N/A</v>
      </c>
      <c r="BN88" s="121" t="e">
        <f ca="1">+IF(AND(ISNUMBER(OFFSET('Hygiene Data'!$G$10,0,10*ROW('Hygiene Data'!G82))),'Data Summary'!EC88="Yes"),OFFSET('Hygiene Data'!$G$10,0,10*ROW('Hygiene Data'!G82)),NA())</f>
        <v>#N/A</v>
      </c>
      <c r="BO88" s="121" t="e">
        <f ca="1">+IF(AND(ISNUMBER(OFFSET('Hygiene Data'!$H$6,0,10*ROW('Hygiene Data'!H82))),'Data Summary'!ED88="Yes"),OFFSET('Hygiene Data'!$H$6,0,10*ROW('Hygiene Data'!H82)),NA())</f>
        <v>#N/A</v>
      </c>
      <c r="BP88" s="121" t="e">
        <f ca="1">+IF(AND(ISNUMBER(OFFSET('Hygiene Data'!$H$8,0,10*ROW('Hygiene Data'!H82))),'Data Summary'!EE88="Yes"),OFFSET('Hygiene Data'!$H$8,0,10*ROW('Hygiene Data'!H82)),NA())</f>
        <v>#N/A</v>
      </c>
      <c r="BQ88" s="121" t="e">
        <f ca="1">+IF(AND(ISNUMBER(OFFSET('Hygiene Data'!$H$10,0,10*ROW('Hygiene Data'!H82))),'Data Summary'!EF88="Yes"),OFFSET('Hygiene Data'!$H$10,0,10*ROW('Hygiene Data'!H82)),NA())</f>
        <v>#N/A</v>
      </c>
    </row>
    <row r="89" spans="1:69" x14ac:dyDescent="0.2">
      <c r="A89" s="44" t="e">
        <f ca="1">+IF(OFFSET('Water Data'!$B$1,0,10*ROW('Water Data'!B83))="",NA(),OFFSET('Water Data'!$B$1,0,10*ROW('Water Data'!B83)))</f>
        <v>#N/A</v>
      </c>
      <c r="B89" s="44" t="e">
        <f ca="1">+IF(OFFSET('Water Data'!$A$3,0,10*ROW('Water Data'!A86))="",NA(),OFFSET('Water Data'!$A$3,0,10*ROW('Water Data'!A86)))</f>
        <v>#N/A</v>
      </c>
      <c r="C89" s="44" t="e">
        <f ca="1">+IF(OFFSET('Water Data'!$C$3,0,10*ROW('Water Data'!C86))="",NA(),OFFSET('Water Data'!$C$3,0,10*ROW('Water Data'!C86)))</f>
        <v>#N/A</v>
      </c>
      <c r="D89" s="119" t="e">
        <f ca="1">+IF(AND(ISNUMBER(OFFSET('Water Data'!$C$5,0,10*ROW('Water Data'!C83))),'Data Summary'!BS89="Yes"),100-OFFSET('Water Data'!$C$5,0,10*ROW('Water Data'!C83)),NA())</f>
        <v>#N/A</v>
      </c>
      <c r="E89" s="119" t="e">
        <f ca="1">+IF(AND(ISNUMBER(OFFSET('Water Data'!$C$7,0,10*ROW('Water Data'!C83))),'Data Summary'!BT89="Yes"),OFFSET('Water Data'!$C$7,0,10*ROW('Water Data'!C83)),NA())</f>
        <v>#N/A</v>
      </c>
      <c r="F89" s="119" t="e">
        <f ca="1">+IF(AND(ISNUMBER(OFFSET('Water Data'!$C$10,0,10*ROW('Water Data'!C83))),'Data Summary'!BU89="Yes"),OFFSET('Water Data'!$C$10,0,10*ROW('Water Data'!C83)),NA())</f>
        <v>#N/A</v>
      </c>
      <c r="G89" s="119" t="e">
        <f ca="1">+IF(AND(ISNUMBER(OFFSET('Water Data'!$D$5,0,10*ROW('Water Data'!D83))),'Data Summary'!BV89="Yes"),100-OFFSET('Water Data'!$D$5,0,10*ROW('Water Data'!D83)),NA())</f>
        <v>#N/A</v>
      </c>
      <c r="H89" s="119" t="e">
        <f ca="1">+IF(AND(ISNUMBER(OFFSET('Water Data'!$D$7,0,10*ROW('Water Data'!D83))),'Data Summary'!BW89="Yes"),OFFSET('Water Data'!$D$7,0,10*ROW('Water Data'!D83)),NA())</f>
        <v>#N/A</v>
      </c>
      <c r="I89" s="119" t="e">
        <f ca="1">+IF(AND(ISNUMBER(OFFSET('Water Data'!$D$10,0,10*ROW('Water Data'!D83))),'Data Summary'!BX89="Yes"),OFFSET('Water Data'!$D$10,0,10*ROW('Water Data'!D83)),NA())</f>
        <v>#N/A</v>
      </c>
      <c r="J89" s="119" t="e">
        <f ca="1">+IF(AND(ISNUMBER(OFFSET('Water Data'!$E$5,0,10*ROW('Water Data'!E83))),'Data Summary'!BY89="Yes"),100-OFFSET('Water Data'!$E$5,0,10*ROW('Water Data'!E83)),NA())</f>
        <v>#N/A</v>
      </c>
      <c r="K89" s="119" t="e">
        <f ca="1">+IF(AND(ISNUMBER(OFFSET('Water Data'!$E$7,0,10*ROW('Water Data'!E83))),'Data Summary'!BZ89="Yes"),OFFSET('Water Data'!$E$7,0,10*ROW('Water Data'!E83)),NA())</f>
        <v>#N/A</v>
      </c>
      <c r="L89" s="119" t="e">
        <f ca="1">+IF(AND(ISNUMBER(OFFSET('Water Data'!$E$10,0,10*ROW('Water Data'!E83))),'Data Summary'!CA89="Yes"),OFFSET('Water Data'!$E$10,0,10*ROW('Water Data'!E83)),NA())</f>
        <v>#N/A</v>
      </c>
      <c r="M89" s="119" t="e">
        <f ca="1">+IF(AND(ISNUMBER(OFFSET('Water Data'!$F$5,0,10*ROW('Water Data'!F83))),'Data Summary'!CB89="Yes"),100-OFFSET('Water Data'!$F$5,0,10*ROW('Water Data'!F83)),NA())</f>
        <v>#N/A</v>
      </c>
      <c r="N89" s="119" t="e">
        <f ca="1">+IF(AND(ISNUMBER(OFFSET('Water Data'!$F$7,0,10*ROW('Water Data'!F83))),'Data Summary'!CC89="Yes"),OFFSET('Water Data'!$F$7,0,10*ROW('Water Data'!F83)),NA())</f>
        <v>#N/A</v>
      </c>
      <c r="O89" s="119" t="e">
        <f ca="1">+IF(AND(ISNUMBER(OFFSET('Water Data'!$F$10,0,10*ROW('Water Data'!F83))),'Data Summary'!CD89="Yes"),OFFSET('Water Data'!$F$10,0,10*ROW('Water Data'!F83)),NA())</f>
        <v>#N/A</v>
      </c>
      <c r="P89" s="119" t="e">
        <f ca="1">+IF(AND(ISNUMBER(OFFSET('Water Data'!$G$5,0,10*ROW('Water Data'!G83))),'Data Summary'!CE89="Yes"),100-OFFSET('Water Data'!$G$5,0,10*ROW('Water Data'!G83)),NA())</f>
        <v>#N/A</v>
      </c>
      <c r="Q89" s="119" t="e">
        <f ca="1">+IF(AND(ISNUMBER(OFFSET('Water Data'!$G$7,0,10*ROW('Water Data'!G83))),'Data Summary'!CF89="Yes"),OFFSET('Water Data'!$G$7,0,10*ROW('Water Data'!G83)),NA())</f>
        <v>#N/A</v>
      </c>
      <c r="R89" s="119" t="e">
        <f ca="1">+IF(AND(ISNUMBER(OFFSET('Water Data'!$G$10,0,10*ROW('Water Data'!G83))),'Data Summary'!CG89="Yes"),OFFSET('Water Data'!$G$10,0,10*ROW('Water Data'!G83)),NA())</f>
        <v>#N/A</v>
      </c>
      <c r="S89" s="119" t="e">
        <f ca="1">+IF(AND(ISNUMBER(OFFSET('Water Data'!$H$5,0,10*ROW('Water Data'!H83))),'Data Summary'!CH89="Yes"),100-OFFSET('Water Data'!$H$5,0,10*ROW('Water Data'!H83)),NA())</f>
        <v>#N/A</v>
      </c>
      <c r="T89" s="119" t="e">
        <f ca="1">+IF(AND(ISNUMBER(OFFSET('Water Data'!$H$7,0,10*ROW('Water Data'!H83))),'Data Summary'!CI89="Yes"),OFFSET('Water Data'!$H$7,0,10*ROW('Water Data'!H83)),NA())</f>
        <v>#N/A</v>
      </c>
      <c r="U89" s="119" t="e">
        <f ca="1">+IF(AND(ISNUMBER(OFFSET('Water Data'!$H$10,0,10*ROW('Water Data'!H83))),'Data Summary'!CJ89="Yes"),OFFSET('Water Data'!$H$10,0,10*ROW('Water Data'!H83)),NA())</f>
        <v>#N/A</v>
      </c>
      <c r="V89" s="120" t="e">
        <f ca="1">+IF(AND(ISNUMBER(OFFSET('Sanitation Data'!$C$5,0,10*ROW('Sanitation Data'!C83))),'Data Summary'!CK89="Yes"),100-OFFSET('Sanitation Data'!$C$5,0,10*ROW('Sanitation Data'!C83)),NA())</f>
        <v>#N/A</v>
      </c>
      <c r="W89" s="120" t="e">
        <f ca="1">+IF(AND(ISNUMBER(OFFSET('Sanitation Data'!$C$7,0,10*ROW('Sanitation Data'!C83))),'Data Summary'!CL89="Yes"),OFFSET('Sanitation Data'!$C$7,0,10*ROW('Sanitation Data'!C83)),NA())</f>
        <v>#N/A</v>
      </c>
      <c r="X89" s="120" t="e">
        <f ca="1">+IF(AND(ISNUMBER(OFFSET('Sanitation Data'!$C$11,0,10*ROW('Sanitation Data'!C83))),'Data Summary'!CM89="Yes"),OFFSET('Sanitation Data'!$C$11,0,10*ROW('Sanitation Data'!C83)),NA())</f>
        <v>#N/A</v>
      </c>
      <c r="Y89" s="120" t="e">
        <f ca="1">+IF(AND(ISNUMBER(OFFSET('Sanitation Data'!$C$12,0,10*ROW('Sanitation Data'!C83))),'Data Summary'!CN89="Yes"),OFFSET('Sanitation Data'!$C$12,0,10*ROW('Sanitation Data'!C83)),NA())</f>
        <v>#N/A</v>
      </c>
      <c r="Z89" s="120" t="e">
        <f ca="1">+IF(AND(ISNUMBER(OFFSET('Sanitation Data'!$C$13,0,10*ROW('Sanitation Data'!C83))),'Data Summary'!CO89="Yes"),OFFSET('Sanitation Data'!$C$13,0,10*ROW('Sanitation Data'!C83)),NA())</f>
        <v>#N/A</v>
      </c>
      <c r="AA89" s="120" t="e">
        <f ca="1">+IF(AND(ISNUMBER(OFFSET('Sanitation Data'!$D$5,0,10*ROW('Sanitation Data'!D83))),'Data Summary'!CP89="Yes"),100-OFFSET('Sanitation Data'!$D$5,0,10*ROW('Sanitation Data'!D83)),NA())</f>
        <v>#N/A</v>
      </c>
      <c r="AB89" s="120" t="e">
        <f ca="1">+IF(AND(ISNUMBER(OFFSET('Sanitation Data'!$D$7,0,10*ROW('Sanitation Data'!D83))),'Data Summary'!CQ89="Yes"),OFFSET('Sanitation Data'!$D$7,0,10*ROW('Sanitation Data'!D83)),NA())</f>
        <v>#N/A</v>
      </c>
      <c r="AC89" s="120" t="e">
        <f ca="1">+IF(AND(ISNUMBER(OFFSET('Sanitation Data'!$D$11,0,10*ROW('Sanitation Data'!D83))),'Data Summary'!CR89="Yes"),OFFSET('Sanitation Data'!$D$11,0,10*ROW('Sanitation Data'!D83)),NA())</f>
        <v>#N/A</v>
      </c>
      <c r="AD89" s="120" t="e">
        <f ca="1">+IF(AND(ISNUMBER(OFFSET('Sanitation Data'!$D$12,0,10*ROW('Sanitation Data'!D83))),'Data Summary'!CS89="Yes"),OFFSET('Sanitation Data'!$D$12,0,10*ROW('Sanitation Data'!D83)),NA())</f>
        <v>#N/A</v>
      </c>
      <c r="AE89" s="120" t="e">
        <f ca="1">+IF(AND(ISNUMBER(OFFSET('Sanitation Data'!$D$13,0,10*ROW('Sanitation Data'!D83))),'Data Summary'!CT89="Yes"),OFFSET('Sanitation Data'!$D$13,0,10*ROW('Sanitation Data'!D83)),NA())</f>
        <v>#N/A</v>
      </c>
      <c r="AF89" s="120" t="e">
        <f ca="1">+IF(AND(ISNUMBER(OFFSET('Sanitation Data'!$E$5,0,10*ROW('Sanitation Data'!E83))),'Data Summary'!CU89="Yes"),100-OFFSET('Sanitation Data'!$E$5,0,10*ROW('Sanitation Data'!E83)),NA())</f>
        <v>#N/A</v>
      </c>
      <c r="AG89" s="120" t="e">
        <f ca="1">+IF(AND(ISNUMBER(OFFSET('Sanitation Data'!$E$7,0,10*ROW('Sanitation Data'!E83))),'Data Summary'!CV89="Yes"),OFFSET('Sanitation Data'!$E$7,0,10*ROW('Sanitation Data'!E83)),NA())</f>
        <v>#N/A</v>
      </c>
      <c r="AH89" s="120" t="e">
        <f ca="1">+IF(AND(ISNUMBER(OFFSET('Sanitation Data'!$E$11,0,10*ROW('Sanitation Data'!E83))),'Data Summary'!CW89="Yes"),OFFSET('Sanitation Data'!$E$11,0,10*ROW('Sanitation Data'!E83)),NA())</f>
        <v>#N/A</v>
      </c>
      <c r="AI89" s="120" t="e">
        <f ca="1">+IF(AND(ISNUMBER(OFFSET('Sanitation Data'!$E$12,0,10*ROW('Sanitation Data'!E83))),'Data Summary'!CX89="Yes"),OFFSET('Sanitation Data'!$E$12,0,10*ROW('Sanitation Data'!E83)),NA())</f>
        <v>#N/A</v>
      </c>
      <c r="AJ89" s="120" t="e">
        <f ca="1">+IF(AND(ISNUMBER(OFFSET('Sanitation Data'!$E$13,0,10*ROW('Sanitation Data'!E83))),'Data Summary'!CY89="Yes"),OFFSET('Sanitation Data'!$E$13,0,10*ROW('Sanitation Data'!E83)),NA())</f>
        <v>#N/A</v>
      </c>
      <c r="AK89" s="120" t="e">
        <f ca="1">+IF(AND(ISNUMBER(OFFSET('Sanitation Data'!$F$5,0,10*ROW('Sanitation Data'!F83))),'Data Summary'!CZ89="Yes"),100-OFFSET('Sanitation Data'!$F$5,0,10*ROW('Sanitation Data'!F83)),NA())</f>
        <v>#N/A</v>
      </c>
      <c r="AL89" s="120" t="e">
        <f ca="1">+IF(AND(ISNUMBER(OFFSET('Sanitation Data'!$F$7,0,10*ROW('Sanitation Data'!F83))),'Data Summary'!DA89="Yes"),OFFSET('Sanitation Data'!$F$7,0,10*ROW('Sanitation Data'!F83)),NA())</f>
        <v>#N/A</v>
      </c>
      <c r="AM89" s="120" t="e">
        <f ca="1">+IF(AND(ISNUMBER(OFFSET('Sanitation Data'!$F$11,0,10*ROW('Sanitation Data'!F83))),'Data Summary'!DB89="Yes"),OFFSET('Sanitation Data'!$F$11,0,10*ROW('Sanitation Data'!F83)),NA())</f>
        <v>#N/A</v>
      </c>
      <c r="AN89" s="120" t="e">
        <f ca="1">+IF(AND(ISNUMBER(OFFSET('Sanitation Data'!$F$12,0,10*ROW('Sanitation Data'!F83))),'Data Summary'!DC89="Yes"),OFFSET('Sanitation Data'!$F$12,0,10*ROW('Sanitation Data'!F83)),NA())</f>
        <v>#N/A</v>
      </c>
      <c r="AO89" s="120" t="e">
        <f ca="1">+IF(AND(ISNUMBER(OFFSET('Sanitation Data'!$F$13,0,10*ROW('Sanitation Data'!F83))),'Data Summary'!DD89="Yes"),OFFSET('Sanitation Data'!$F$13,0,10*ROW('Sanitation Data'!F83)),NA())</f>
        <v>#N/A</v>
      </c>
      <c r="AP89" s="120" t="e">
        <f ca="1">+IF(AND(ISNUMBER(OFFSET('Sanitation Data'!$G$5,0,10*ROW('Sanitation Data'!G83))),'Data Summary'!DE89="Yes"),100-OFFSET('Sanitation Data'!$G$5,0,10*ROW('Sanitation Data'!G83)),NA())</f>
        <v>#N/A</v>
      </c>
      <c r="AQ89" s="120" t="e">
        <f ca="1">+IF(AND(ISNUMBER(OFFSET('Sanitation Data'!$G$7,0,10*ROW('Sanitation Data'!G83))),'Data Summary'!DF89="Yes"),OFFSET('Sanitation Data'!$G$7,0,10*ROW('Sanitation Data'!G83)),NA())</f>
        <v>#N/A</v>
      </c>
      <c r="AR89" s="120" t="e">
        <f ca="1">+IF(AND(ISNUMBER(OFFSET('Sanitation Data'!$G$11,0,10*ROW('Sanitation Data'!G83))),'Data Summary'!DG89="Yes"),OFFSET('Sanitation Data'!$G$11,0,10*ROW('Sanitation Data'!G83)),NA())</f>
        <v>#N/A</v>
      </c>
      <c r="AS89" s="120" t="e">
        <f ca="1">+IF(AND(ISNUMBER(OFFSET('Sanitation Data'!$G$12,0,10*ROW('Sanitation Data'!G83))),'Data Summary'!DH89="Yes"),OFFSET('Sanitation Data'!$G$12,0,10*ROW('Sanitation Data'!G83)),NA())</f>
        <v>#N/A</v>
      </c>
      <c r="AT89" s="120" t="e">
        <f ca="1">+IF(AND(ISNUMBER(OFFSET('Sanitation Data'!$G$13,0,10*ROW('Sanitation Data'!G83))),'Data Summary'!DI89="Yes"),OFFSET('Sanitation Data'!$G$13,0,10*ROW('Sanitation Data'!G83)),NA())</f>
        <v>#N/A</v>
      </c>
      <c r="AU89" s="120" t="e">
        <f ca="1">+IF(AND(ISNUMBER(OFFSET('Sanitation Data'!$H$5,0,10*ROW('Sanitation Data'!H83))),'Data Summary'!DJ89="Yes"),100-OFFSET('Sanitation Data'!$H$5,0,10*ROW('Sanitation Data'!H83)),NA())</f>
        <v>#N/A</v>
      </c>
      <c r="AV89" s="120" t="e">
        <f ca="1">+IF(AND(ISNUMBER(OFFSET('Sanitation Data'!$H$7,0,10*ROW('Sanitation Data'!H83))),'Data Summary'!DK89="Yes"),OFFSET('Sanitation Data'!$H$7,0,10*ROW('Sanitation Data'!H83)),NA())</f>
        <v>#N/A</v>
      </c>
      <c r="AW89" s="120" t="e">
        <f ca="1">+IF(AND(ISNUMBER(OFFSET('Sanitation Data'!$H$11,0,10*ROW('Sanitation Data'!H83))),'Data Summary'!DL89="Yes"),OFFSET('Sanitation Data'!$H$11,0,10*ROW('Sanitation Data'!H83)),NA())</f>
        <v>#N/A</v>
      </c>
      <c r="AX89" s="120" t="e">
        <f ca="1">+IF(AND(ISNUMBER(OFFSET('Sanitation Data'!$H$12,0,10*ROW('Sanitation Data'!H83))),'Data Summary'!DM89="Yes"),OFFSET('Sanitation Data'!$H$12,0,10*ROW('Sanitation Data'!H83)),NA())</f>
        <v>#N/A</v>
      </c>
      <c r="AY89" s="120" t="e">
        <f ca="1">+IF(AND(ISNUMBER(OFFSET('Sanitation Data'!$H$13,0,10*ROW('Sanitation Data'!H83))),'Data Summary'!DN89="Yes"),OFFSET('Sanitation Data'!$H$13,0,10*ROW('Sanitation Data'!H83)),NA())</f>
        <v>#N/A</v>
      </c>
      <c r="AZ89" s="121" t="e">
        <f ca="1">+IF(AND(ISNUMBER(OFFSET('Hygiene Data'!$C$6,0,10*ROW('Hygiene Data'!C83))),'Data Summary'!DO89="Yes"),OFFSET('Hygiene Data'!$C$6,0,10*ROW('Hygiene Data'!C83)),NA())</f>
        <v>#N/A</v>
      </c>
      <c r="BA89" s="121" t="e">
        <f ca="1">+IF(AND(ISNUMBER(OFFSET('Hygiene Data'!$C$8,0,10*ROW('Hygiene Data'!C83))),'Data Summary'!DP89="Yes"),OFFSET('Hygiene Data'!$C$8,0,10*ROW('Hygiene Data'!C83)),NA())</f>
        <v>#N/A</v>
      </c>
      <c r="BB89" s="121" t="e">
        <f ca="1">+IF(AND(ISNUMBER(OFFSET('Hygiene Data'!$C$10,0,10*ROW('Hygiene Data'!C83))),'Data Summary'!DQ89="Yes"),OFFSET('Hygiene Data'!$C$10,0,10*ROW('Hygiene Data'!C83)),NA())</f>
        <v>#N/A</v>
      </c>
      <c r="BC89" s="121" t="e">
        <f ca="1">+IF(AND(ISNUMBER(OFFSET('Hygiene Data'!$D$6,0,10*ROW('Hygiene Data'!D83))),'Data Summary'!DR89="Yes"),OFFSET('Hygiene Data'!$D$6,0,10*ROW('Hygiene Data'!D83)),NA())</f>
        <v>#N/A</v>
      </c>
      <c r="BD89" s="121" t="e">
        <f ca="1">+IF(AND(ISNUMBER(OFFSET('Hygiene Data'!$D$8,0,10*ROW('Hygiene Data'!D83))),'Data Summary'!DS89="Yes"),OFFSET('Hygiene Data'!$D$8,0,10*ROW('Hygiene Data'!D83)),NA())</f>
        <v>#N/A</v>
      </c>
      <c r="BE89" s="121" t="e">
        <f ca="1">+IF(AND(ISNUMBER(OFFSET('Hygiene Data'!$D$10,0,10*ROW('Hygiene Data'!D83))),'Data Summary'!DT89="Yes"),OFFSET('Hygiene Data'!$D$10,0,10*ROW('Hygiene Data'!D83)),NA())</f>
        <v>#N/A</v>
      </c>
      <c r="BF89" s="121" t="e">
        <f ca="1">+IF(AND(ISNUMBER(OFFSET('Hygiene Data'!$E$6,0,10*ROW('Hygiene Data'!E83))),'Data Summary'!DU89="Yes"),OFFSET('Hygiene Data'!$E$6,0,10*ROW('Hygiene Data'!E83)),NA())</f>
        <v>#N/A</v>
      </c>
      <c r="BG89" s="121" t="e">
        <f ca="1">+IF(AND(ISNUMBER(OFFSET('Hygiene Data'!$E$8,0,10*ROW('Hygiene Data'!E83))),'Data Summary'!DV89="Yes"),OFFSET('Hygiene Data'!$E$8,0,10*ROW('Hygiene Data'!E83)),NA())</f>
        <v>#N/A</v>
      </c>
      <c r="BH89" s="121" t="e">
        <f ca="1">+IF(AND(ISNUMBER(OFFSET('Hygiene Data'!$E$10,0,10*ROW('Hygiene Data'!E83))),'Data Summary'!DW89="Yes"),OFFSET('Hygiene Data'!$E$10,0,10*ROW('Hygiene Data'!E83)),NA())</f>
        <v>#N/A</v>
      </c>
      <c r="BI89" s="121" t="e">
        <f ca="1">+IF(AND(ISNUMBER(OFFSET('Hygiene Data'!$F$6,0,10*ROW('Hygiene Data'!F83))),'Data Summary'!DX89="Yes"),OFFSET('Hygiene Data'!$F$6,0,10*ROW('Hygiene Data'!F83)),NA())</f>
        <v>#N/A</v>
      </c>
      <c r="BJ89" s="121" t="e">
        <f ca="1">+IF(AND(ISNUMBER(OFFSET('Hygiene Data'!$F$8,0,10*ROW('Hygiene Data'!F83))),'Data Summary'!DY89="Yes"),OFFSET('Hygiene Data'!$F$8,0,10*ROW('Hygiene Data'!F83)),NA())</f>
        <v>#N/A</v>
      </c>
      <c r="BK89" s="121" t="e">
        <f ca="1">+IF(AND(ISNUMBER(OFFSET('Hygiene Data'!$F$10,0,10*ROW('Hygiene Data'!F83))),'Data Summary'!DZ89="Yes"),OFFSET('Hygiene Data'!$F$10,0,10*ROW('Hygiene Data'!F83)),NA())</f>
        <v>#N/A</v>
      </c>
      <c r="BL89" s="121" t="e">
        <f ca="1">+IF(AND(ISNUMBER(OFFSET('Hygiene Data'!$G$6,0,10*ROW('Hygiene Data'!G83))),'Data Summary'!EA89="Yes"),OFFSET('Hygiene Data'!$G$6,0,10*ROW('Hygiene Data'!G83)),NA())</f>
        <v>#N/A</v>
      </c>
      <c r="BM89" s="121" t="e">
        <f ca="1">+IF(AND(ISNUMBER(OFFSET('Hygiene Data'!$G$8,0,10*ROW('Hygiene Data'!G83))),'Data Summary'!EB89="Yes"),OFFSET('Hygiene Data'!$G$8,0,10*ROW('Hygiene Data'!G83)),NA())</f>
        <v>#N/A</v>
      </c>
      <c r="BN89" s="121" t="e">
        <f ca="1">+IF(AND(ISNUMBER(OFFSET('Hygiene Data'!$G$10,0,10*ROW('Hygiene Data'!G83))),'Data Summary'!EC89="Yes"),OFFSET('Hygiene Data'!$G$10,0,10*ROW('Hygiene Data'!G83)),NA())</f>
        <v>#N/A</v>
      </c>
      <c r="BO89" s="121" t="e">
        <f ca="1">+IF(AND(ISNUMBER(OFFSET('Hygiene Data'!$H$6,0,10*ROW('Hygiene Data'!H83))),'Data Summary'!ED89="Yes"),OFFSET('Hygiene Data'!$H$6,0,10*ROW('Hygiene Data'!H83)),NA())</f>
        <v>#N/A</v>
      </c>
      <c r="BP89" s="121" t="e">
        <f ca="1">+IF(AND(ISNUMBER(OFFSET('Hygiene Data'!$H$8,0,10*ROW('Hygiene Data'!H83))),'Data Summary'!EE89="Yes"),OFFSET('Hygiene Data'!$H$8,0,10*ROW('Hygiene Data'!H83)),NA())</f>
        <v>#N/A</v>
      </c>
      <c r="BQ89" s="121" t="e">
        <f ca="1">+IF(AND(ISNUMBER(OFFSET('Hygiene Data'!$H$10,0,10*ROW('Hygiene Data'!H83))),'Data Summary'!EF89="Yes"),OFFSET('Hygiene Data'!$H$10,0,10*ROW('Hygiene Data'!H83)),NA())</f>
        <v>#N/A</v>
      </c>
    </row>
    <row r="90" spans="1:69" x14ac:dyDescent="0.2">
      <c r="A90" s="44" t="e">
        <f ca="1">+IF(OFFSET('Water Data'!$B$1,0,10*ROW('Water Data'!B84))="",NA(),OFFSET('Water Data'!$B$1,0,10*ROW('Water Data'!B84)))</f>
        <v>#N/A</v>
      </c>
      <c r="B90" s="44" t="e">
        <f ca="1">+IF(OFFSET('Water Data'!$A$3,0,10*ROW('Water Data'!A87))="",NA(),OFFSET('Water Data'!$A$3,0,10*ROW('Water Data'!A87)))</f>
        <v>#N/A</v>
      </c>
      <c r="C90" s="44" t="e">
        <f ca="1">+IF(OFFSET('Water Data'!$C$3,0,10*ROW('Water Data'!C87))="",NA(),OFFSET('Water Data'!$C$3,0,10*ROW('Water Data'!C87)))</f>
        <v>#N/A</v>
      </c>
      <c r="D90" s="119" t="e">
        <f ca="1">+IF(AND(ISNUMBER(OFFSET('Water Data'!$C$5,0,10*ROW('Water Data'!C84))),'Data Summary'!BS90="Yes"),100-OFFSET('Water Data'!$C$5,0,10*ROW('Water Data'!C84)),NA())</f>
        <v>#N/A</v>
      </c>
      <c r="E90" s="119" t="e">
        <f ca="1">+IF(AND(ISNUMBER(OFFSET('Water Data'!$C$7,0,10*ROW('Water Data'!C84))),'Data Summary'!BT90="Yes"),OFFSET('Water Data'!$C$7,0,10*ROW('Water Data'!C84)),NA())</f>
        <v>#N/A</v>
      </c>
      <c r="F90" s="119" t="e">
        <f ca="1">+IF(AND(ISNUMBER(OFFSET('Water Data'!$C$10,0,10*ROW('Water Data'!C84))),'Data Summary'!BU90="Yes"),OFFSET('Water Data'!$C$10,0,10*ROW('Water Data'!C84)),NA())</f>
        <v>#N/A</v>
      </c>
      <c r="G90" s="119" t="e">
        <f ca="1">+IF(AND(ISNUMBER(OFFSET('Water Data'!$D$5,0,10*ROW('Water Data'!D84))),'Data Summary'!BV90="Yes"),100-OFFSET('Water Data'!$D$5,0,10*ROW('Water Data'!D84)),NA())</f>
        <v>#N/A</v>
      </c>
      <c r="H90" s="119" t="e">
        <f ca="1">+IF(AND(ISNUMBER(OFFSET('Water Data'!$D$7,0,10*ROW('Water Data'!D84))),'Data Summary'!BW90="Yes"),OFFSET('Water Data'!$D$7,0,10*ROW('Water Data'!D84)),NA())</f>
        <v>#N/A</v>
      </c>
      <c r="I90" s="119" t="e">
        <f ca="1">+IF(AND(ISNUMBER(OFFSET('Water Data'!$D$10,0,10*ROW('Water Data'!D84))),'Data Summary'!BX90="Yes"),OFFSET('Water Data'!$D$10,0,10*ROW('Water Data'!D84)),NA())</f>
        <v>#N/A</v>
      </c>
      <c r="J90" s="119" t="e">
        <f ca="1">+IF(AND(ISNUMBER(OFFSET('Water Data'!$E$5,0,10*ROW('Water Data'!E84))),'Data Summary'!BY90="Yes"),100-OFFSET('Water Data'!$E$5,0,10*ROW('Water Data'!E84)),NA())</f>
        <v>#N/A</v>
      </c>
      <c r="K90" s="119" t="e">
        <f ca="1">+IF(AND(ISNUMBER(OFFSET('Water Data'!$E$7,0,10*ROW('Water Data'!E84))),'Data Summary'!BZ90="Yes"),OFFSET('Water Data'!$E$7,0,10*ROW('Water Data'!E84)),NA())</f>
        <v>#N/A</v>
      </c>
      <c r="L90" s="119" t="e">
        <f ca="1">+IF(AND(ISNUMBER(OFFSET('Water Data'!$E$10,0,10*ROW('Water Data'!E84))),'Data Summary'!CA90="Yes"),OFFSET('Water Data'!$E$10,0,10*ROW('Water Data'!E84)),NA())</f>
        <v>#N/A</v>
      </c>
      <c r="M90" s="119" t="e">
        <f ca="1">+IF(AND(ISNUMBER(OFFSET('Water Data'!$F$5,0,10*ROW('Water Data'!F84))),'Data Summary'!CB90="Yes"),100-OFFSET('Water Data'!$F$5,0,10*ROW('Water Data'!F84)),NA())</f>
        <v>#N/A</v>
      </c>
      <c r="N90" s="119" t="e">
        <f ca="1">+IF(AND(ISNUMBER(OFFSET('Water Data'!$F$7,0,10*ROW('Water Data'!F84))),'Data Summary'!CC90="Yes"),OFFSET('Water Data'!$F$7,0,10*ROW('Water Data'!F84)),NA())</f>
        <v>#N/A</v>
      </c>
      <c r="O90" s="119" t="e">
        <f ca="1">+IF(AND(ISNUMBER(OFFSET('Water Data'!$F$10,0,10*ROW('Water Data'!F84))),'Data Summary'!CD90="Yes"),OFFSET('Water Data'!$F$10,0,10*ROW('Water Data'!F84)),NA())</f>
        <v>#N/A</v>
      </c>
      <c r="P90" s="119" t="e">
        <f ca="1">+IF(AND(ISNUMBER(OFFSET('Water Data'!$G$5,0,10*ROW('Water Data'!G84))),'Data Summary'!CE90="Yes"),100-OFFSET('Water Data'!$G$5,0,10*ROW('Water Data'!G84)),NA())</f>
        <v>#N/A</v>
      </c>
      <c r="Q90" s="119" t="e">
        <f ca="1">+IF(AND(ISNUMBER(OFFSET('Water Data'!$G$7,0,10*ROW('Water Data'!G84))),'Data Summary'!CF90="Yes"),OFFSET('Water Data'!$G$7,0,10*ROW('Water Data'!G84)),NA())</f>
        <v>#N/A</v>
      </c>
      <c r="R90" s="119" t="e">
        <f ca="1">+IF(AND(ISNUMBER(OFFSET('Water Data'!$G$10,0,10*ROW('Water Data'!G84))),'Data Summary'!CG90="Yes"),OFFSET('Water Data'!$G$10,0,10*ROW('Water Data'!G84)),NA())</f>
        <v>#N/A</v>
      </c>
      <c r="S90" s="119" t="e">
        <f ca="1">+IF(AND(ISNUMBER(OFFSET('Water Data'!$H$5,0,10*ROW('Water Data'!H84))),'Data Summary'!CH90="Yes"),100-OFFSET('Water Data'!$H$5,0,10*ROW('Water Data'!H84)),NA())</f>
        <v>#N/A</v>
      </c>
      <c r="T90" s="119" t="e">
        <f ca="1">+IF(AND(ISNUMBER(OFFSET('Water Data'!$H$7,0,10*ROW('Water Data'!H84))),'Data Summary'!CI90="Yes"),OFFSET('Water Data'!$H$7,0,10*ROW('Water Data'!H84)),NA())</f>
        <v>#N/A</v>
      </c>
      <c r="U90" s="119" t="e">
        <f ca="1">+IF(AND(ISNUMBER(OFFSET('Water Data'!$H$10,0,10*ROW('Water Data'!H84))),'Data Summary'!CJ90="Yes"),OFFSET('Water Data'!$H$10,0,10*ROW('Water Data'!H84)),NA())</f>
        <v>#N/A</v>
      </c>
      <c r="V90" s="120" t="e">
        <f ca="1">+IF(AND(ISNUMBER(OFFSET('Sanitation Data'!$C$5,0,10*ROW('Sanitation Data'!C84))),'Data Summary'!CK90="Yes"),100-OFFSET('Sanitation Data'!$C$5,0,10*ROW('Sanitation Data'!C84)),NA())</f>
        <v>#N/A</v>
      </c>
      <c r="W90" s="120" t="e">
        <f ca="1">+IF(AND(ISNUMBER(OFFSET('Sanitation Data'!$C$7,0,10*ROW('Sanitation Data'!C84))),'Data Summary'!CL90="Yes"),OFFSET('Sanitation Data'!$C$7,0,10*ROW('Sanitation Data'!C84)),NA())</f>
        <v>#N/A</v>
      </c>
      <c r="X90" s="120" t="e">
        <f ca="1">+IF(AND(ISNUMBER(OFFSET('Sanitation Data'!$C$11,0,10*ROW('Sanitation Data'!C84))),'Data Summary'!CM90="Yes"),OFFSET('Sanitation Data'!$C$11,0,10*ROW('Sanitation Data'!C84)),NA())</f>
        <v>#N/A</v>
      </c>
      <c r="Y90" s="120" t="e">
        <f ca="1">+IF(AND(ISNUMBER(OFFSET('Sanitation Data'!$C$12,0,10*ROW('Sanitation Data'!C84))),'Data Summary'!CN90="Yes"),OFFSET('Sanitation Data'!$C$12,0,10*ROW('Sanitation Data'!C84)),NA())</f>
        <v>#N/A</v>
      </c>
      <c r="Z90" s="120" t="e">
        <f ca="1">+IF(AND(ISNUMBER(OFFSET('Sanitation Data'!$C$13,0,10*ROW('Sanitation Data'!C84))),'Data Summary'!CO90="Yes"),OFFSET('Sanitation Data'!$C$13,0,10*ROW('Sanitation Data'!C84)),NA())</f>
        <v>#N/A</v>
      </c>
      <c r="AA90" s="120" t="e">
        <f ca="1">+IF(AND(ISNUMBER(OFFSET('Sanitation Data'!$D$5,0,10*ROW('Sanitation Data'!D84))),'Data Summary'!CP90="Yes"),100-OFFSET('Sanitation Data'!$D$5,0,10*ROW('Sanitation Data'!D84)),NA())</f>
        <v>#N/A</v>
      </c>
      <c r="AB90" s="120" t="e">
        <f ca="1">+IF(AND(ISNUMBER(OFFSET('Sanitation Data'!$D$7,0,10*ROW('Sanitation Data'!D84))),'Data Summary'!CQ90="Yes"),OFFSET('Sanitation Data'!$D$7,0,10*ROW('Sanitation Data'!D84)),NA())</f>
        <v>#N/A</v>
      </c>
      <c r="AC90" s="120" t="e">
        <f ca="1">+IF(AND(ISNUMBER(OFFSET('Sanitation Data'!$D$11,0,10*ROW('Sanitation Data'!D84))),'Data Summary'!CR90="Yes"),OFFSET('Sanitation Data'!$D$11,0,10*ROW('Sanitation Data'!D84)),NA())</f>
        <v>#N/A</v>
      </c>
      <c r="AD90" s="120" t="e">
        <f ca="1">+IF(AND(ISNUMBER(OFFSET('Sanitation Data'!$D$12,0,10*ROW('Sanitation Data'!D84))),'Data Summary'!CS90="Yes"),OFFSET('Sanitation Data'!$D$12,0,10*ROW('Sanitation Data'!D84)),NA())</f>
        <v>#N/A</v>
      </c>
      <c r="AE90" s="120" t="e">
        <f ca="1">+IF(AND(ISNUMBER(OFFSET('Sanitation Data'!$D$13,0,10*ROW('Sanitation Data'!D84))),'Data Summary'!CT90="Yes"),OFFSET('Sanitation Data'!$D$13,0,10*ROW('Sanitation Data'!D84)),NA())</f>
        <v>#N/A</v>
      </c>
      <c r="AF90" s="120" t="e">
        <f ca="1">+IF(AND(ISNUMBER(OFFSET('Sanitation Data'!$E$5,0,10*ROW('Sanitation Data'!E84))),'Data Summary'!CU90="Yes"),100-OFFSET('Sanitation Data'!$E$5,0,10*ROW('Sanitation Data'!E84)),NA())</f>
        <v>#N/A</v>
      </c>
      <c r="AG90" s="120" t="e">
        <f ca="1">+IF(AND(ISNUMBER(OFFSET('Sanitation Data'!$E$7,0,10*ROW('Sanitation Data'!E84))),'Data Summary'!CV90="Yes"),OFFSET('Sanitation Data'!$E$7,0,10*ROW('Sanitation Data'!E84)),NA())</f>
        <v>#N/A</v>
      </c>
      <c r="AH90" s="120" t="e">
        <f ca="1">+IF(AND(ISNUMBER(OFFSET('Sanitation Data'!$E$11,0,10*ROW('Sanitation Data'!E84))),'Data Summary'!CW90="Yes"),OFFSET('Sanitation Data'!$E$11,0,10*ROW('Sanitation Data'!E84)),NA())</f>
        <v>#N/A</v>
      </c>
      <c r="AI90" s="120" t="e">
        <f ca="1">+IF(AND(ISNUMBER(OFFSET('Sanitation Data'!$E$12,0,10*ROW('Sanitation Data'!E84))),'Data Summary'!CX90="Yes"),OFFSET('Sanitation Data'!$E$12,0,10*ROW('Sanitation Data'!E84)),NA())</f>
        <v>#N/A</v>
      </c>
      <c r="AJ90" s="120" t="e">
        <f ca="1">+IF(AND(ISNUMBER(OFFSET('Sanitation Data'!$E$13,0,10*ROW('Sanitation Data'!E84))),'Data Summary'!CY90="Yes"),OFFSET('Sanitation Data'!$E$13,0,10*ROW('Sanitation Data'!E84)),NA())</f>
        <v>#N/A</v>
      </c>
      <c r="AK90" s="120" t="e">
        <f ca="1">+IF(AND(ISNUMBER(OFFSET('Sanitation Data'!$F$5,0,10*ROW('Sanitation Data'!F84))),'Data Summary'!CZ90="Yes"),100-OFFSET('Sanitation Data'!$F$5,0,10*ROW('Sanitation Data'!F84)),NA())</f>
        <v>#N/A</v>
      </c>
      <c r="AL90" s="120" t="e">
        <f ca="1">+IF(AND(ISNUMBER(OFFSET('Sanitation Data'!$F$7,0,10*ROW('Sanitation Data'!F84))),'Data Summary'!DA90="Yes"),OFFSET('Sanitation Data'!$F$7,0,10*ROW('Sanitation Data'!F84)),NA())</f>
        <v>#N/A</v>
      </c>
      <c r="AM90" s="120" t="e">
        <f ca="1">+IF(AND(ISNUMBER(OFFSET('Sanitation Data'!$F$11,0,10*ROW('Sanitation Data'!F84))),'Data Summary'!DB90="Yes"),OFFSET('Sanitation Data'!$F$11,0,10*ROW('Sanitation Data'!F84)),NA())</f>
        <v>#N/A</v>
      </c>
      <c r="AN90" s="120" t="e">
        <f ca="1">+IF(AND(ISNUMBER(OFFSET('Sanitation Data'!$F$12,0,10*ROW('Sanitation Data'!F84))),'Data Summary'!DC90="Yes"),OFFSET('Sanitation Data'!$F$12,0,10*ROW('Sanitation Data'!F84)),NA())</f>
        <v>#N/A</v>
      </c>
      <c r="AO90" s="120" t="e">
        <f ca="1">+IF(AND(ISNUMBER(OFFSET('Sanitation Data'!$F$13,0,10*ROW('Sanitation Data'!F84))),'Data Summary'!DD90="Yes"),OFFSET('Sanitation Data'!$F$13,0,10*ROW('Sanitation Data'!F84)),NA())</f>
        <v>#N/A</v>
      </c>
      <c r="AP90" s="120" t="e">
        <f ca="1">+IF(AND(ISNUMBER(OFFSET('Sanitation Data'!$G$5,0,10*ROW('Sanitation Data'!G84))),'Data Summary'!DE90="Yes"),100-OFFSET('Sanitation Data'!$G$5,0,10*ROW('Sanitation Data'!G84)),NA())</f>
        <v>#N/A</v>
      </c>
      <c r="AQ90" s="120" t="e">
        <f ca="1">+IF(AND(ISNUMBER(OFFSET('Sanitation Data'!$G$7,0,10*ROW('Sanitation Data'!G84))),'Data Summary'!DF90="Yes"),OFFSET('Sanitation Data'!$G$7,0,10*ROW('Sanitation Data'!G84)),NA())</f>
        <v>#N/A</v>
      </c>
      <c r="AR90" s="120" t="e">
        <f ca="1">+IF(AND(ISNUMBER(OFFSET('Sanitation Data'!$G$11,0,10*ROW('Sanitation Data'!G84))),'Data Summary'!DG90="Yes"),OFFSET('Sanitation Data'!$G$11,0,10*ROW('Sanitation Data'!G84)),NA())</f>
        <v>#N/A</v>
      </c>
      <c r="AS90" s="120" t="e">
        <f ca="1">+IF(AND(ISNUMBER(OFFSET('Sanitation Data'!$G$12,0,10*ROW('Sanitation Data'!G84))),'Data Summary'!DH90="Yes"),OFFSET('Sanitation Data'!$G$12,0,10*ROW('Sanitation Data'!G84)),NA())</f>
        <v>#N/A</v>
      </c>
      <c r="AT90" s="120" t="e">
        <f ca="1">+IF(AND(ISNUMBER(OFFSET('Sanitation Data'!$G$13,0,10*ROW('Sanitation Data'!G84))),'Data Summary'!DI90="Yes"),OFFSET('Sanitation Data'!$G$13,0,10*ROW('Sanitation Data'!G84)),NA())</f>
        <v>#N/A</v>
      </c>
      <c r="AU90" s="120" t="e">
        <f ca="1">+IF(AND(ISNUMBER(OFFSET('Sanitation Data'!$H$5,0,10*ROW('Sanitation Data'!H84))),'Data Summary'!DJ90="Yes"),100-OFFSET('Sanitation Data'!$H$5,0,10*ROW('Sanitation Data'!H84)),NA())</f>
        <v>#N/A</v>
      </c>
      <c r="AV90" s="120" t="e">
        <f ca="1">+IF(AND(ISNUMBER(OFFSET('Sanitation Data'!$H$7,0,10*ROW('Sanitation Data'!H84))),'Data Summary'!DK90="Yes"),OFFSET('Sanitation Data'!$H$7,0,10*ROW('Sanitation Data'!H84)),NA())</f>
        <v>#N/A</v>
      </c>
      <c r="AW90" s="120" t="e">
        <f ca="1">+IF(AND(ISNUMBER(OFFSET('Sanitation Data'!$H$11,0,10*ROW('Sanitation Data'!H84))),'Data Summary'!DL90="Yes"),OFFSET('Sanitation Data'!$H$11,0,10*ROW('Sanitation Data'!H84)),NA())</f>
        <v>#N/A</v>
      </c>
      <c r="AX90" s="120" t="e">
        <f ca="1">+IF(AND(ISNUMBER(OFFSET('Sanitation Data'!$H$12,0,10*ROW('Sanitation Data'!H84))),'Data Summary'!DM90="Yes"),OFFSET('Sanitation Data'!$H$12,0,10*ROW('Sanitation Data'!H84)),NA())</f>
        <v>#N/A</v>
      </c>
      <c r="AY90" s="120" t="e">
        <f ca="1">+IF(AND(ISNUMBER(OFFSET('Sanitation Data'!$H$13,0,10*ROW('Sanitation Data'!H84))),'Data Summary'!DN90="Yes"),OFFSET('Sanitation Data'!$H$13,0,10*ROW('Sanitation Data'!H84)),NA())</f>
        <v>#N/A</v>
      </c>
      <c r="AZ90" s="121" t="e">
        <f ca="1">+IF(AND(ISNUMBER(OFFSET('Hygiene Data'!$C$6,0,10*ROW('Hygiene Data'!C84))),'Data Summary'!DO90="Yes"),OFFSET('Hygiene Data'!$C$6,0,10*ROW('Hygiene Data'!C84)),NA())</f>
        <v>#N/A</v>
      </c>
      <c r="BA90" s="121" t="e">
        <f ca="1">+IF(AND(ISNUMBER(OFFSET('Hygiene Data'!$C$8,0,10*ROW('Hygiene Data'!C84))),'Data Summary'!DP90="Yes"),OFFSET('Hygiene Data'!$C$8,0,10*ROW('Hygiene Data'!C84)),NA())</f>
        <v>#N/A</v>
      </c>
      <c r="BB90" s="121" t="e">
        <f ca="1">+IF(AND(ISNUMBER(OFFSET('Hygiene Data'!$C$10,0,10*ROW('Hygiene Data'!C84))),'Data Summary'!DQ90="Yes"),OFFSET('Hygiene Data'!$C$10,0,10*ROW('Hygiene Data'!C84)),NA())</f>
        <v>#N/A</v>
      </c>
      <c r="BC90" s="121" t="e">
        <f ca="1">+IF(AND(ISNUMBER(OFFSET('Hygiene Data'!$D$6,0,10*ROW('Hygiene Data'!D84))),'Data Summary'!DR90="Yes"),OFFSET('Hygiene Data'!$D$6,0,10*ROW('Hygiene Data'!D84)),NA())</f>
        <v>#N/A</v>
      </c>
      <c r="BD90" s="121" t="e">
        <f ca="1">+IF(AND(ISNUMBER(OFFSET('Hygiene Data'!$D$8,0,10*ROW('Hygiene Data'!D84))),'Data Summary'!DS90="Yes"),OFFSET('Hygiene Data'!$D$8,0,10*ROW('Hygiene Data'!D84)),NA())</f>
        <v>#N/A</v>
      </c>
      <c r="BE90" s="121" t="e">
        <f ca="1">+IF(AND(ISNUMBER(OFFSET('Hygiene Data'!$D$10,0,10*ROW('Hygiene Data'!D84))),'Data Summary'!DT90="Yes"),OFFSET('Hygiene Data'!$D$10,0,10*ROW('Hygiene Data'!D84)),NA())</f>
        <v>#N/A</v>
      </c>
      <c r="BF90" s="121" t="e">
        <f ca="1">+IF(AND(ISNUMBER(OFFSET('Hygiene Data'!$E$6,0,10*ROW('Hygiene Data'!E84))),'Data Summary'!DU90="Yes"),OFFSET('Hygiene Data'!$E$6,0,10*ROW('Hygiene Data'!E84)),NA())</f>
        <v>#N/A</v>
      </c>
      <c r="BG90" s="121" t="e">
        <f ca="1">+IF(AND(ISNUMBER(OFFSET('Hygiene Data'!$E$8,0,10*ROW('Hygiene Data'!E84))),'Data Summary'!DV90="Yes"),OFFSET('Hygiene Data'!$E$8,0,10*ROW('Hygiene Data'!E84)),NA())</f>
        <v>#N/A</v>
      </c>
      <c r="BH90" s="121" t="e">
        <f ca="1">+IF(AND(ISNUMBER(OFFSET('Hygiene Data'!$E$10,0,10*ROW('Hygiene Data'!E84))),'Data Summary'!DW90="Yes"),OFFSET('Hygiene Data'!$E$10,0,10*ROW('Hygiene Data'!E84)),NA())</f>
        <v>#N/A</v>
      </c>
      <c r="BI90" s="121" t="e">
        <f ca="1">+IF(AND(ISNUMBER(OFFSET('Hygiene Data'!$F$6,0,10*ROW('Hygiene Data'!F84))),'Data Summary'!DX90="Yes"),OFFSET('Hygiene Data'!$F$6,0,10*ROW('Hygiene Data'!F84)),NA())</f>
        <v>#N/A</v>
      </c>
      <c r="BJ90" s="121" t="e">
        <f ca="1">+IF(AND(ISNUMBER(OFFSET('Hygiene Data'!$F$8,0,10*ROW('Hygiene Data'!F84))),'Data Summary'!DY90="Yes"),OFFSET('Hygiene Data'!$F$8,0,10*ROW('Hygiene Data'!F84)),NA())</f>
        <v>#N/A</v>
      </c>
      <c r="BK90" s="121" t="e">
        <f ca="1">+IF(AND(ISNUMBER(OFFSET('Hygiene Data'!$F$10,0,10*ROW('Hygiene Data'!F84))),'Data Summary'!DZ90="Yes"),OFFSET('Hygiene Data'!$F$10,0,10*ROW('Hygiene Data'!F84)),NA())</f>
        <v>#N/A</v>
      </c>
      <c r="BL90" s="121" t="e">
        <f ca="1">+IF(AND(ISNUMBER(OFFSET('Hygiene Data'!$G$6,0,10*ROW('Hygiene Data'!G84))),'Data Summary'!EA90="Yes"),OFFSET('Hygiene Data'!$G$6,0,10*ROW('Hygiene Data'!G84)),NA())</f>
        <v>#N/A</v>
      </c>
      <c r="BM90" s="121" t="e">
        <f ca="1">+IF(AND(ISNUMBER(OFFSET('Hygiene Data'!$G$8,0,10*ROW('Hygiene Data'!G84))),'Data Summary'!EB90="Yes"),OFFSET('Hygiene Data'!$G$8,0,10*ROW('Hygiene Data'!G84)),NA())</f>
        <v>#N/A</v>
      </c>
      <c r="BN90" s="121" t="e">
        <f ca="1">+IF(AND(ISNUMBER(OFFSET('Hygiene Data'!$G$10,0,10*ROW('Hygiene Data'!G84))),'Data Summary'!EC90="Yes"),OFFSET('Hygiene Data'!$G$10,0,10*ROW('Hygiene Data'!G84)),NA())</f>
        <v>#N/A</v>
      </c>
      <c r="BO90" s="121" t="e">
        <f ca="1">+IF(AND(ISNUMBER(OFFSET('Hygiene Data'!$H$6,0,10*ROW('Hygiene Data'!H84))),'Data Summary'!ED90="Yes"),OFFSET('Hygiene Data'!$H$6,0,10*ROW('Hygiene Data'!H84)),NA())</f>
        <v>#N/A</v>
      </c>
      <c r="BP90" s="121" t="e">
        <f ca="1">+IF(AND(ISNUMBER(OFFSET('Hygiene Data'!$H$8,0,10*ROW('Hygiene Data'!H84))),'Data Summary'!EE90="Yes"),OFFSET('Hygiene Data'!$H$8,0,10*ROW('Hygiene Data'!H84)),NA())</f>
        <v>#N/A</v>
      </c>
      <c r="BQ90" s="121" t="e">
        <f ca="1">+IF(AND(ISNUMBER(OFFSET('Hygiene Data'!$H$10,0,10*ROW('Hygiene Data'!H84))),'Data Summary'!EF90="Yes"),OFFSET('Hygiene Data'!$H$10,0,10*ROW('Hygiene Data'!H84)),NA())</f>
        <v>#N/A</v>
      </c>
    </row>
    <row r="91" spans="1:69" x14ac:dyDescent="0.2">
      <c r="A91" s="44" t="e">
        <f ca="1">+IF(OFFSET('Water Data'!$B$1,0,10*ROW('Water Data'!B85))="",NA(),OFFSET('Water Data'!$B$1,0,10*ROW('Water Data'!B85)))</f>
        <v>#N/A</v>
      </c>
      <c r="B91" s="44" t="e">
        <f ca="1">+IF(OFFSET('Water Data'!$A$3,0,10*ROW('Water Data'!A88))="",NA(),OFFSET('Water Data'!$A$3,0,10*ROW('Water Data'!A88)))</f>
        <v>#N/A</v>
      </c>
      <c r="C91" s="44" t="e">
        <f ca="1">+IF(OFFSET('Water Data'!$C$3,0,10*ROW('Water Data'!C88))="",NA(),OFFSET('Water Data'!$C$3,0,10*ROW('Water Data'!C88)))</f>
        <v>#N/A</v>
      </c>
      <c r="D91" s="119" t="e">
        <f ca="1">+IF(AND(ISNUMBER(OFFSET('Water Data'!$C$5,0,10*ROW('Water Data'!C85))),'Data Summary'!BS91="Yes"),100-OFFSET('Water Data'!$C$5,0,10*ROW('Water Data'!C85)),NA())</f>
        <v>#N/A</v>
      </c>
      <c r="E91" s="119" t="e">
        <f ca="1">+IF(AND(ISNUMBER(OFFSET('Water Data'!$C$7,0,10*ROW('Water Data'!C85))),'Data Summary'!BT91="Yes"),OFFSET('Water Data'!$C$7,0,10*ROW('Water Data'!C85)),NA())</f>
        <v>#N/A</v>
      </c>
      <c r="F91" s="119" t="e">
        <f ca="1">+IF(AND(ISNUMBER(OFFSET('Water Data'!$C$10,0,10*ROW('Water Data'!C85))),'Data Summary'!BU91="Yes"),OFFSET('Water Data'!$C$10,0,10*ROW('Water Data'!C85)),NA())</f>
        <v>#N/A</v>
      </c>
      <c r="G91" s="119" t="e">
        <f ca="1">+IF(AND(ISNUMBER(OFFSET('Water Data'!$D$5,0,10*ROW('Water Data'!D85))),'Data Summary'!BV91="Yes"),100-OFFSET('Water Data'!$D$5,0,10*ROW('Water Data'!D85)),NA())</f>
        <v>#N/A</v>
      </c>
      <c r="H91" s="119" t="e">
        <f ca="1">+IF(AND(ISNUMBER(OFFSET('Water Data'!$D$7,0,10*ROW('Water Data'!D85))),'Data Summary'!BW91="Yes"),OFFSET('Water Data'!$D$7,0,10*ROW('Water Data'!D85)),NA())</f>
        <v>#N/A</v>
      </c>
      <c r="I91" s="119" t="e">
        <f ca="1">+IF(AND(ISNUMBER(OFFSET('Water Data'!$D$10,0,10*ROW('Water Data'!D85))),'Data Summary'!BX91="Yes"),OFFSET('Water Data'!$D$10,0,10*ROW('Water Data'!D85)),NA())</f>
        <v>#N/A</v>
      </c>
      <c r="J91" s="119" t="e">
        <f ca="1">+IF(AND(ISNUMBER(OFFSET('Water Data'!$E$5,0,10*ROW('Water Data'!E85))),'Data Summary'!BY91="Yes"),100-OFFSET('Water Data'!$E$5,0,10*ROW('Water Data'!E85)),NA())</f>
        <v>#N/A</v>
      </c>
      <c r="K91" s="119" t="e">
        <f ca="1">+IF(AND(ISNUMBER(OFFSET('Water Data'!$E$7,0,10*ROW('Water Data'!E85))),'Data Summary'!BZ91="Yes"),OFFSET('Water Data'!$E$7,0,10*ROW('Water Data'!E85)),NA())</f>
        <v>#N/A</v>
      </c>
      <c r="L91" s="119" t="e">
        <f ca="1">+IF(AND(ISNUMBER(OFFSET('Water Data'!$E$10,0,10*ROW('Water Data'!E85))),'Data Summary'!CA91="Yes"),OFFSET('Water Data'!$E$10,0,10*ROW('Water Data'!E85)),NA())</f>
        <v>#N/A</v>
      </c>
      <c r="M91" s="119" t="e">
        <f ca="1">+IF(AND(ISNUMBER(OFFSET('Water Data'!$F$5,0,10*ROW('Water Data'!F85))),'Data Summary'!CB91="Yes"),100-OFFSET('Water Data'!$F$5,0,10*ROW('Water Data'!F85)),NA())</f>
        <v>#N/A</v>
      </c>
      <c r="N91" s="119" t="e">
        <f ca="1">+IF(AND(ISNUMBER(OFFSET('Water Data'!$F$7,0,10*ROW('Water Data'!F85))),'Data Summary'!CC91="Yes"),OFFSET('Water Data'!$F$7,0,10*ROW('Water Data'!F85)),NA())</f>
        <v>#N/A</v>
      </c>
      <c r="O91" s="119" t="e">
        <f ca="1">+IF(AND(ISNUMBER(OFFSET('Water Data'!$F$10,0,10*ROW('Water Data'!F85))),'Data Summary'!CD91="Yes"),OFFSET('Water Data'!$F$10,0,10*ROW('Water Data'!F85)),NA())</f>
        <v>#N/A</v>
      </c>
      <c r="P91" s="119" t="e">
        <f ca="1">+IF(AND(ISNUMBER(OFFSET('Water Data'!$G$5,0,10*ROW('Water Data'!G85))),'Data Summary'!CE91="Yes"),100-OFFSET('Water Data'!$G$5,0,10*ROW('Water Data'!G85)),NA())</f>
        <v>#N/A</v>
      </c>
      <c r="Q91" s="119" t="e">
        <f ca="1">+IF(AND(ISNUMBER(OFFSET('Water Data'!$G$7,0,10*ROW('Water Data'!G85))),'Data Summary'!CF91="Yes"),OFFSET('Water Data'!$G$7,0,10*ROW('Water Data'!G85)),NA())</f>
        <v>#N/A</v>
      </c>
      <c r="R91" s="119" t="e">
        <f ca="1">+IF(AND(ISNUMBER(OFFSET('Water Data'!$G$10,0,10*ROW('Water Data'!G85))),'Data Summary'!CG91="Yes"),OFFSET('Water Data'!$G$10,0,10*ROW('Water Data'!G85)),NA())</f>
        <v>#N/A</v>
      </c>
      <c r="S91" s="119" t="e">
        <f ca="1">+IF(AND(ISNUMBER(OFFSET('Water Data'!$H$5,0,10*ROW('Water Data'!H85))),'Data Summary'!CH91="Yes"),100-OFFSET('Water Data'!$H$5,0,10*ROW('Water Data'!H85)),NA())</f>
        <v>#N/A</v>
      </c>
      <c r="T91" s="119" t="e">
        <f ca="1">+IF(AND(ISNUMBER(OFFSET('Water Data'!$H$7,0,10*ROW('Water Data'!H85))),'Data Summary'!CI91="Yes"),OFFSET('Water Data'!$H$7,0,10*ROW('Water Data'!H85)),NA())</f>
        <v>#N/A</v>
      </c>
      <c r="U91" s="119" t="e">
        <f ca="1">+IF(AND(ISNUMBER(OFFSET('Water Data'!$H$10,0,10*ROW('Water Data'!H85))),'Data Summary'!CJ91="Yes"),OFFSET('Water Data'!$H$10,0,10*ROW('Water Data'!H85)),NA())</f>
        <v>#N/A</v>
      </c>
      <c r="V91" s="120" t="e">
        <f ca="1">+IF(AND(ISNUMBER(OFFSET('Sanitation Data'!$C$5,0,10*ROW('Sanitation Data'!C85))),'Data Summary'!CK91="Yes"),100-OFFSET('Sanitation Data'!$C$5,0,10*ROW('Sanitation Data'!C85)),NA())</f>
        <v>#N/A</v>
      </c>
      <c r="W91" s="120" t="e">
        <f ca="1">+IF(AND(ISNUMBER(OFFSET('Sanitation Data'!$C$7,0,10*ROW('Sanitation Data'!C85))),'Data Summary'!CL91="Yes"),OFFSET('Sanitation Data'!$C$7,0,10*ROW('Sanitation Data'!C85)),NA())</f>
        <v>#N/A</v>
      </c>
      <c r="X91" s="120" t="e">
        <f ca="1">+IF(AND(ISNUMBER(OFFSET('Sanitation Data'!$C$11,0,10*ROW('Sanitation Data'!C85))),'Data Summary'!CM91="Yes"),OFFSET('Sanitation Data'!$C$11,0,10*ROW('Sanitation Data'!C85)),NA())</f>
        <v>#N/A</v>
      </c>
      <c r="Y91" s="120" t="e">
        <f ca="1">+IF(AND(ISNUMBER(OFFSET('Sanitation Data'!$C$12,0,10*ROW('Sanitation Data'!C85))),'Data Summary'!CN91="Yes"),OFFSET('Sanitation Data'!$C$12,0,10*ROW('Sanitation Data'!C85)),NA())</f>
        <v>#N/A</v>
      </c>
      <c r="Z91" s="120" t="e">
        <f ca="1">+IF(AND(ISNUMBER(OFFSET('Sanitation Data'!$C$13,0,10*ROW('Sanitation Data'!C85))),'Data Summary'!CO91="Yes"),OFFSET('Sanitation Data'!$C$13,0,10*ROW('Sanitation Data'!C85)),NA())</f>
        <v>#N/A</v>
      </c>
      <c r="AA91" s="120" t="e">
        <f ca="1">+IF(AND(ISNUMBER(OFFSET('Sanitation Data'!$D$5,0,10*ROW('Sanitation Data'!D85))),'Data Summary'!CP91="Yes"),100-OFFSET('Sanitation Data'!$D$5,0,10*ROW('Sanitation Data'!D85)),NA())</f>
        <v>#N/A</v>
      </c>
      <c r="AB91" s="120" t="e">
        <f ca="1">+IF(AND(ISNUMBER(OFFSET('Sanitation Data'!$D$7,0,10*ROW('Sanitation Data'!D85))),'Data Summary'!CQ91="Yes"),OFFSET('Sanitation Data'!$D$7,0,10*ROW('Sanitation Data'!D85)),NA())</f>
        <v>#N/A</v>
      </c>
      <c r="AC91" s="120" t="e">
        <f ca="1">+IF(AND(ISNUMBER(OFFSET('Sanitation Data'!$D$11,0,10*ROW('Sanitation Data'!D85))),'Data Summary'!CR91="Yes"),OFFSET('Sanitation Data'!$D$11,0,10*ROW('Sanitation Data'!D85)),NA())</f>
        <v>#N/A</v>
      </c>
      <c r="AD91" s="120" t="e">
        <f ca="1">+IF(AND(ISNUMBER(OFFSET('Sanitation Data'!$D$12,0,10*ROW('Sanitation Data'!D85))),'Data Summary'!CS91="Yes"),OFFSET('Sanitation Data'!$D$12,0,10*ROW('Sanitation Data'!D85)),NA())</f>
        <v>#N/A</v>
      </c>
      <c r="AE91" s="120" t="e">
        <f ca="1">+IF(AND(ISNUMBER(OFFSET('Sanitation Data'!$D$13,0,10*ROW('Sanitation Data'!D85))),'Data Summary'!CT91="Yes"),OFFSET('Sanitation Data'!$D$13,0,10*ROW('Sanitation Data'!D85)),NA())</f>
        <v>#N/A</v>
      </c>
      <c r="AF91" s="120" t="e">
        <f ca="1">+IF(AND(ISNUMBER(OFFSET('Sanitation Data'!$E$5,0,10*ROW('Sanitation Data'!E85))),'Data Summary'!CU91="Yes"),100-OFFSET('Sanitation Data'!$E$5,0,10*ROW('Sanitation Data'!E85)),NA())</f>
        <v>#N/A</v>
      </c>
      <c r="AG91" s="120" t="e">
        <f ca="1">+IF(AND(ISNUMBER(OFFSET('Sanitation Data'!$E$7,0,10*ROW('Sanitation Data'!E85))),'Data Summary'!CV91="Yes"),OFFSET('Sanitation Data'!$E$7,0,10*ROW('Sanitation Data'!E85)),NA())</f>
        <v>#N/A</v>
      </c>
      <c r="AH91" s="120" t="e">
        <f ca="1">+IF(AND(ISNUMBER(OFFSET('Sanitation Data'!$E$11,0,10*ROW('Sanitation Data'!E85))),'Data Summary'!CW91="Yes"),OFFSET('Sanitation Data'!$E$11,0,10*ROW('Sanitation Data'!E85)),NA())</f>
        <v>#N/A</v>
      </c>
      <c r="AI91" s="120" t="e">
        <f ca="1">+IF(AND(ISNUMBER(OFFSET('Sanitation Data'!$E$12,0,10*ROW('Sanitation Data'!E85))),'Data Summary'!CX91="Yes"),OFFSET('Sanitation Data'!$E$12,0,10*ROW('Sanitation Data'!E85)),NA())</f>
        <v>#N/A</v>
      </c>
      <c r="AJ91" s="120" t="e">
        <f ca="1">+IF(AND(ISNUMBER(OFFSET('Sanitation Data'!$E$13,0,10*ROW('Sanitation Data'!E85))),'Data Summary'!CY91="Yes"),OFFSET('Sanitation Data'!$E$13,0,10*ROW('Sanitation Data'!E85)),NA())</f>
        <v>#N/A</v>
      </c>
      <c r="AK91" s="120" t="e">
        <f ca="1">+IF(AND(ISNUMBER(OFFSET('Sanitation Data'!$F$5,0,10*ROW('Sanitation Data'!F85))),'Data Summary'!CZ91="Yes"),100-OFFSET('Sanitation Data'!$F$5,0,10*ROW('Sanitation Data'!F85)),NA())</f>
        <v>#N/A</v>
      </c>
      <c r="AL91" s="120" t="e">
        <f ca="1">+IF(AND(ISNUMBER(OFFSET('Sanitation Data'!$F$7,0,10*ROW('Sanitation Data'!F85))),'Data Summary'!DA91="Yes"),OFFSET('Sanitation Data'!$F$7,0,10*ROW('Sanitation Data'!F85)),NA())</f>
        <v>#N/A</v>
      </c>
      <c r="AM91" s="120" t="e">
        <f ca="1">+IF(AND(ISNUMBER(OFFSET('Sanitation Data'!$F$11,0,10*ROW('Sanitation Data'!F85))),'Data Summary'!DB91="Yes"),OFFSET('Sanitation Data'!$F$11,0,10*ROW('Sanitation Data'!F85)),NA())</f>
        <v>#N/A</v>
      </c>
      <c r="AN91" s="120" t="e">
        <f ca="1">+IF(AND(ISNUMBER(OFFSET('Sanitation Data'!$F$12,0,10*ROW('Sanitation Data'!F85))),'Data Summary'!DC91="Yes"),OFFSET('Sanitation Data'!$F$12,0,10*ROW('Sanitation Data'!F85)),NA())</f>
        <v>#N/A</v>
      </c>
      <c r="AO91" s="120" t="e">
        <f ca="1">+IF(AND(ISNUMBER(OFFSET('Sanitation Data'!$F$13,0,10*ROW('Sanitation Data'!F85))),'Data Summary'!DD91="Yes"),OFFSET('Sanitation Data'!$F$13,0,10*ROW('Sanitation Data'!F85)),NA())</f>
        <v>#N/A</v>
      </c>
      <c r="AP91" s="120" t="e">
        <f ca="1">+IF(AND(ISNUMBER(OFFSET('Sanitation Data'!$G$5,0,10*ROW('Sanitation Data'!G85))),'Data Summary'!DE91="Yes"),100-OFFSET('Sanitation Data'!$G$5,0,10*ROW('Sanitation Data'!G85)),NA())</f>
        <v>#N/A</v>
      </c>
      <c r="AQ91" s="120" t="e">
        <f ca="1">+IF(AND(ISNUMBER(OFFSET('Sanitation Data'!$G$7,0,10*ROW('Sanitation Data'!G85))),'Data Summary'!DF91="Yes"),OFFSET('Sanitation Data'!$G$7,0,10*ROW('Sanitation Data'!G85)),NA())</f>
        <v>#N/A</v>
      </c>
      <c r="AR91" s="120" t="e">
        <f ca="1">+IF(AND(ISNUMBER(OFFSET('Sanitation Data'!$G$11,0,10*ROW('Sanitation Data'!G85))),'Data Summary'!DG91="Yes"),OFFSET('Sanitation Data'!$G$11,0,10*ROW('Sanitation Data'!G85)),NA())</f>
        <v>#N/A</v>
      </c>
      <c r="AS91" s="120" t="e">
        <f ca="1">+IF(AND(ISNUMBER(OFFSET('Sanitation Data'!$G$12,0,10*ROW('Sanitation Data'!G85))),'Data Summary'!DH91="Yes"),OFFSET('Sanitation Data'!$G$12,0,10*ROW('Sanitation Data'!G85)),NA())</f>
        <v>#N/A</v>
      </c>
      <c r="AT91" s="120" t="e">
        <f ca="1">+IF(AND(ISNUMBER(OFFSET('Sanitation Data'!$G$13,0,10*ROW('Sanitation Data'!G85))),'Data Summary'!DI91="Yes"),OFFSET('Sanitation Data'!$G$13,0,10*ROW('Sanitation Data'!G85)),NA())</f>
        <v>#N/A</v>
      </c>
      <c r="AU91" s="120" t="e">
        <f ca="1">+IF(AND(ISNUMBER(OFFSET('Sanitation Data'!$H$5,0,10*ROW('Sanitation Data'!H85))),'Data Summary'!DJ91="Yes"),100-OFFSET('Sanitation Data'!$H$5,0,10*ROW('Sanitation Data'!H85)),NA())</f>
        <v>#N/A</v>
      </c>
      <c r="AV91" s="120" t="e">
        <f ca="1">+IF(AND(ISNUMBER(OFFSET('Sanitation Data'!$H$7,0,10*ROW('Sanitation Data'!H85))),'Data Summary'!DK91="Yes"),OFFSET('Sanitation Data'!$H$7,0,10*ROW('Sanitation Data'!H85)),NA())</f>
        <v>#N/A</v>
      </c>
      <c r="AW91" s="120" t="e">
        <f ca="1">+IF(AND(ISNUMBER(OFFSET('Sanitation Data'!$H$11,0,10*ROW('Sanitation Data'!H85))),'Data Summary'!DL91="Yes"),OFFSET('Sanitation Data'!$H$11,0,10*ROW('Sanitation Data'!H85)),NA())</f>
        <v>#N/A</v>
      </c>
      <c r="AX91" s="120" t="e">
        <f ca="1">+IF(AND(ISNUMBER(OFFSET('Sanitation Data'!$H$12,0,10*ROW('Sanitation Data'!H85))),'Data Summary'!DM91="Yes"),OFFSET('Sanitation Data'!$H$12,0,10*ROW('Sanitation Data'!H85)),NA())</f>
        <v>#N/A</v>
      </c>
      <c r="AY91" s="120" t="e">
        <f ca="1">+IF(AND(ISNUMBER(OFFSET('Sanitation Data'!$H$13,0,10*ROW('Sanitation Data'!H85))),'Data Summary'!DN91="Yes"),OFFSET('Sanitation Data'!$H$13,0,10*ROW('Sanitation Data'!H85)),NA())</f>
        <v>#N/A</v>
      </c>
      <c r="AZ91" s="121" t="e">
        <f ca="1">+IF(AND(ISNUMBER(OFFSET('Hygiene Data'!$C$6,0,10*ROW('Hygiene Data'!C85))),'Data Summary'!DO91="Yes"),OFFSET('Hygiene Data'!$C$6,0,10*ROW('Hygiene Data'!C85)),NA())</f>
        <v>#N/A</v>
      </c>
      <c r="BA91" s="121" t="e">
        <f ca="1">+IF(AND(ISNUMBER(OFFSET('Hygiene Data'!$C$8,0,10*ROW('Hygiene Data'!C85))),'Data Summary'!DP91="Yes"),OFFSET('Hygiene Data'!$C$8,0,10*ROW('Hygiene Data'!C85)),NA())</f>
        <v>#N/A</v>
      </c>
      <c r="BB91" s="121" t="e">
        <f ca="1">+IF(AND(ISNUMBER(OFFSET('Hygiene Data'!$C$10,0,10*ROW('Hygiene Data'!C85))),'Data Summary'!DQ91="Yes"),OFFSET('Hygiene Data'!$C$10,0,10*ROW('Hygiene Data'!C85)),NA())</f>
        <v>#N/A</v>
      </c>
      <c r="BC91" s="121" t="e">
        <f ca="1">+IF(AND(ISNUMBER(OFFSET('Hygiene Data'!$D$6,0,10*ROW('Hygiene Data'!D85))),'Data Summary'!DR91="Yes"),OFFSET('Hygiene Data'!$D$6,0,10*ROW('Hygiene Data'!D85)),NA())</f>
        <v>#N/A</v>
      </c>
      <c r="BD91" s="121" t="e">
        <f ca="1">+IF(AND(ISNUMBER(OFFSET('Hygiene Data'!$D$8,0,10*ROW('Hygiene Data'!D85))),'Data Summary'!DS91="Yes"),OFFSET('Hygiene Data'!$D$8,0,10*ROW('Hygiene Data'!D85)),NA())</f>
        <v>#N/A</v>
      </c>
      <c r="BE91" s="121" t="e">
        <f ca="1">+IF(AND(ISNUMBER(OFFSET('Hygiene Data'!$D$10,0,10*ROW('Hygiene Data'!D85))),'Data Summary'!DT91="Yes"),OFFSET('Hygiene Data'!$D$10,0,10*ROW('Hygiene Data'!D85)),NA())</f>
        <v>#N/A</v>
      </c>
      <c r="BF91" s="121" t="e">
        <f ca="1">+IF(AND(ISNUMBER(OFFSET('Hygiene Data'!$E$6,0,10*ROW('Hygiene Data'!E85))),'Data Summary'!DU91="Yes"),OFFSET('Hygiene Data'!$E$6,0,10*ROW('Hygiene Data'!E85)),NA())</f>
        <v>#N/A</v>
      </c>
      <c r="BG91" s="121" t="e">
        <f ca="1">+IF(AND(ISNUMBER(OFFSET('Hygiene Data'!$E$8,0,10*ROW('Hygiene Data'!E85))),'Data Summary'!DV91="Yes"),OFFSET('Hygiene Data'!$E$8,0,10*ROW('Hygiene Data'!E85)),NA())</f>
        <v>#N/A</v>
      </c>
      <c r="BH91" s="121" t="e">
        <f ca="1">+IF(AND(ISNUMBER(OFFSET('Hygiene Data'!$E$10,0,10*ROW('Hygiene Data'!E85))),'Data Summary'!DW91="Yes"),OFFSET('Hygiene Data'!$E$10,0,10*ROW('Hygiene Data'!E85)),NA())</f>
        <v>#N/A</v>
      </c>
      <c r="BI91" s="121" t="e">
        <f ca="1">+IF(AND(ISNUMBER(OFFSET('Hygiene Data'!$F$6,0,10*ROW('Hygiene Data'!F85))),'Data Summary'!DX91="Yes"),OFFSET('Hygiene Data'!$F$6,0,10*ROW('Hygiene Data'!F85)),NA())</f>
        <v>#N/A</v>
      </c>
      <c r="BJ91" s="121" t="e">
        <f ca="1">+IF(AND(ISNUMBER(OFFSET('Hygiene Data'!$F$8,0,10*ROW('Hygiene Data'!F85))),'Data Summary'!DY91="Yes"),OFFSET('Hygiene Data'!$F$8,0,10*ROW('Hygiene Data'!F85)),NA())</f>
        <v>#N/A</v>
      </c>
      <c r="BK91" s="121" t="e">
        <f ca="1">+IF(AND(ISNUMBER(OFFSET('Hygiene Data'!$F$10,0,10*ROW('Hygiene Data'!F85))),'Data Summary'!DZ91="Yes"),OFFSET('Hygiene Data'!$F$10,0,10*ROW('Hygiene Data'!F85)),NA())</f>
        <v>#N/A</v>
      </c>
      <c r="BL91" s="121" t="e">
        <f ca="1">+IF(AND(ISNUMBER(OFFSET('Hygiene Data'!$G$6,0,10*ROW('Hygiene Data'!G85))),'Data Summary'!EA91="Yes"),OFFSET('Hygiene Data'!$G$6,0,10*ROW('Hygiene Data'!G85)),NA())</f>
        <v>#N/A</v>
      </c>
      <c r="BM91" s="121" t="e">
        <f ca="1">+IF(AND(ISNUMBER(OFFSET('Hygiene Data'!$G$8,0,10*ROW('Hygiene Data'!G85))),'Data Summary'!EB91="Yes"),OFFSET('Hygiene Data'!$G$8,0,10*ROW('Hygiene Data'!G85)),NA())</f>
        <v>#N/A</v>
      </c>
      <c r="BN91" s="121" t="e">
        <f ca="1">+IF(AND(ISNUMBER(OFFSET('Hygiene Data'!$G$10,0,10*ROW('Hygiene Data'!G85))),'Data Summary'!EC91="Yes"),OFFSET('Hygiene Data'!$G$10,0,10*ROW('Hygiene Data'!G85)),NA())</f>
        <v>#N/A</v>
      </c>
      <c r="BO91" s="121" t="e">
        <f ca="1">+IF(AND(ISNUMBER(OFFSET('Hygiene Data'!$H$6,0,10*ROW('Hygiene Data'!H85))),'Data Summary'!ED91="Yes"),OFFSET('Hygiene Data'!$H$6,0,10*ROW('Hygiene Data'!H85)),NA())</f>
        <v>#N/A</v>
      </c>
      <c r="BP91" s="121" t="e">
        <f ca="1">+IF(AND(ISNUMBER(OFFSET('Hygiene Data'!$H$8,0,10*ROW('Hygiene Data'!H85))),'Data Summary'!EE91="Yes"),OFFSET('Hygiene Data'!$H$8,0,10*ROW('Hygiene Data'!H85)),NA())</f>
        <v>#N/A</v>
      </c>
      <c r="BQ91" s="121" t="e">
        <f ca="1">+IF(AND(ISNUMBER(OFFSET('Hygiene Data'!$H$10,0,10*ROW('Hygiene Data'!H85))),'Data Summary'!EF91="Yes"),OFFSET('Hygiene Data'!$H$10,0,10*ROW('Hygiene Data'!H85)),NA())</f>
        <v>#N/A</v>
      </c>
    </row>
    <row r="92" spans="1:69" x14ac:dyDescent="0.2">
      <c r="A92" s="44" t="e">
        <f ca="1">+IF(OFFSET('Water Data'!$B$1,0,10*ROW('Water Data'!B86))="",NA(),OFFSET('Water Data'!$B$1,0,10*ROW('Water Data'!B86)))</f>
        <v>#N/A</v>
      </c>
      <c r="B92" s="44" t="e">
        <f ca="1">+IF(OFFSET('Water Data'!$A$3,0,10*ROW('Water Data'!A89))="",NA(),OFFSET('Water Data'!$A$3,0,10*ROW('Water Data'!A89)))</f>
        <v>#N/A</v>
      </c>
      <c r="C92" s="44" t="e">
        <f ca="1">+IF(OFFSET('Water Data'!$C$3,0,10*ROW('Water Data'!C89))="",NA(),OFFSET('Water Data'!$C$3,0,10*ROW('Water Data'!C89)))</f>
        <v>#N/A</v>
      </c>
      <c r="D92" s="119" t="e">
        <f ca="1">+IF(AND(ISNUMBER(OFFSET('Water Data'!$C$5,0,10*ROW('Water Data'!C86))),'Data Summary'!BS92="Yes"),100-OFFSET('Water Data'!$C$5,0,10*ROW('Water Data'!C86)),NA())</f>
        <v>#N/A</v>
      </c>
      <c r="E92" s="119" t="e">
        <f ca="1">+IF(AND(ISNUMBER(OFFSET('Water Data'!$C$7,0,10*ROW('Water Data'!C86))),'Data Summary'!BT92="Yes"),OFFSET('Water Data'!$C$7,0,10*ROW('Water Data'!C86)),NA())</f>
        <v>#N/A</v>
      </c>
      <c r="F92" s="119" t="e">
        <f ca="1">+IF(AND(ISNUMBER(OFFSET('Water Data'!$C$10,0,10*ROW('Water Data'!C86))),'Data Summary'!BU92="Yes"),OFFSET('Water Data'!$C$10,0,10*ROW('Water Data'!C86)),NA())</f>
        <v>#N/A</v>
      </c>
      <c r="G92" s="119" t="e">
        <f ca="1">+IF(AND(ISNUMBER(OFFSET('Water Data'!$D$5,0,10*ROW('Water Data'!D86))),'Data Summary'!BV92="Yes"),100-OFFSET('Water Data'!$D$5,0,10*ROW('Water Data'!D86)),NA())</f>
        <v>#N/A</v>
      </c>
      <c r="H92" s="119" t="e">
        <f ca="1">+IF(AND(ISNUMBER(OFFSET('Water Data'!$D$7,0,10*ROW('Water Data'!D86))),'Data Summary'!BW92="Yes"),OFFSET('Water Data'!$D$7,0,10*ROW('Water Data'!D86)),NA())</f>
        <v>#N/A</v>
      </c>
      <c r="I92" s="119" t="e">
        <f ca="1">+IF(AND(ISNUMBER(OFFSET('Water Data'!$D$10,0,10*ROW('Water Data'!D86))),'Data Summary'!BX92="Yes"),OFFSET('Water Data'!$D$10,0,10*ROW('Water Data'!D86)),NA())</f>
        <v>#N/A</v>
      </c>
      <c r="J92" s="119" t="e">
        <f ca="1">+IF(AND(ISNUMBER(OFFSET('Water Data'!$E$5,0,10*ROW('Water Data'!E86))),'Data Summary'!BY92="Yes"),100-OFFSET('Water Data'!$E$5,0,10*ROW('Water Data'!E86)),NA())</f>
        <v>#N/A</v>
      </c>
      <c r="K92" s="119" t="e">
        <f ca="1">+IF(AND(ISNUMBER(OFFSET('Water Data'!$E$7,0,10*ROW('Water Data'!E86))),'Data Summary'!BZ92="Yes"),OFFSET('Water Data'!$E$7,0,10*ROW('Water Data'!E86)),NA())</f>
        <v>#N/A</v>
      </c>
      <c r="L92" s="119" t="e">
        <f ca="1">+IF(AND(ISNUMBER(OFFSET('Water Data'!$E$10,0,10*ROW('Water Data'!E86))),'Data Summary'!CA92="Yes"),OFFSET('Water Data'!$E$10,0,10*ROW('Water Data'!E86)),NA())</f>
        <v>#N/A</v>
      </c>
      <c r="M92" s="119" t="e">
        <f ca="1">+IF(AND(ISNUMBER(OFFSET('Water Data'!$F$5,0,10*ROW('Water Data'!F86))),'Data Summary'!CB92="Yes"),100-OFFSET('Water Data'!$F$5,0,10*ROW('Water Data'!F86)),NA())</f>
        <v>#N/A</v>
      </c>
      <c r="N92" s="119" t="e">
        <f ca="1">+IF(AND(ISNUMBER(OFFSET('Water Data'!$F$7,0,10*ROW('Water Data'!F86))),'Data Summary'!CC92="Yes"),OFFSET('Water Data'!$F$7,0,10*ROW('Water Data'!F86)),NA())</f>
        <v>#N/A</v>
      </c>
      <c r="O92" s="119" t="e">
        <f ca="1">+IF(AND(ISNUMBER(OFFSET('Water Data'!$F$10,0,10*ROW('Water Data'!F86))),'Data Summary'!CD92="Yes"),OFFSET('Water Data'!$F$10,0,10*ROW('Water Data'!F86)),NA())</f>
        <v>#N/A</v>
      </c>
      <c r="P92" s="119" t="e">
        <f ca="1">+IF(AND(ISNUMBER(OFFSET('Water Data'!$G$5,0,10*ROW('Water Data'!G86))),'Data Summary'!CE92="Yes"),100-OFFSET('Water Data'!$G$5,0,10*ROW('Water Data'!G86)),NA())</f>
        <v>#N/A</v>
      </c>
      <c r="Q92" s="119" t="e">
        <f ca="1">+IF(AND(ISNUMBER(OFFSET('Water Data'!$G$7,0,10*ROW('Water Data'!G86))),'Data Summary'!CF92="Yes"),OFFSET('Water Data'!$G$7,0,10*ROW('Water Data'!G86)),NA())</f>
        <v>#N/A</v>
      </c>
      <c r="R92" s="119" t="e">
        <f ca="1">+IF(AND(ISNUMBER(OFFSET('Water Data'!$G$10,0,10*ROW('Water Data'!G86))),'Data Summary'!CG92="Yes"),OFFSET('Water Data'!$G$10,0,10*ROW('Water Data'!G86)),NA())</f>
        <v>#N/A</v>
      </c>
      <c r="S92" s="119" t="e">
        <f ca="1">+IF(AND(ISNUMBER(OFFSET('Water Data'!$H$5,0,10*ROW('Water Data'!H86))),'Data Summary'!CH92="Yes"),100-OFFSET('Water Data'!$H$5,0,10*ROW('Water Data'!H86)),NA())</f>
        <v>#N/A</v>
      </c>
      <c r="T92" s="119" t="e">
        <f ca="1">+IF(AND(ISNUMBER(OFFSET('Water Data'!$H$7,0,10*ROW('Water Data'!H86))),'Data Summary'!CI92="Yes"),OFFSET('Water Data'!$H$7,0,10*ROW('Water Data'!H86)),NA())</f>
        <v>#N/A</v>
      </c>
      <c r="U92" s="119" t="e">
        <f ca="1">+IF(AND(ISNUMBER(OFFSET('Water Data'!$H$10,0,10*ROW('Water Data'!H86))),'Data Summary'!CJ92="Yes"),OFFSET('Water Data'!$H$10,0,10*ROW('Water Data'!H86)),NA())</f>
        <v>#N/A</v>
      </c>
      <c r="V92" s="120" t="e">
        <f ca="1">+IF(AND(ISNUMBER(OFFSET('Sanitation Data'!$C$5,0,10*ROW('Sanitation Data'!C86))),'Data Summary'!CK92="Yes"),100-OFFSET('Sanitation Data'!$C$5,0,10*ROW('Sanitation Data'!C86)),NA())</f>
        <v>#N/A</v>
      </c>
      <c r="W92" s="120" t="e">
        <f ca="1">+IF(AND(ISNUMBER(OFFSET('Sanitation Data'!$C$7,0,10*ROW('Sanitation Data'!C86))),'Data Summary'!CL92="Yes"),OFFSET('Sanitation Data'!$C$7,0,10*ROW('Sanitation Data'!C86)),NA())</f>
        <v>#N/A</v>
      </c>
      <c r="X92" s="120" t="e">
        <f ca="1">+IF(AND(ISNUMBER(OFFSET('Sanitation Data'!$C$11,0,10*ROW('Sanitation Data'!C86))),'Data Summary'!CM92="Yes"),OFFSET('Sanitation Data'!$C$11,0,10*ROW('Sanitation Data'!C86)),NA())</f>
        <v>#N/A</v>
      </c>
      <c r="Y92" s="120" t="e">
        <f ca="1">+IF(AND(ISNUMBER(OFFSET('Sanitation Data'!$C$12,0,10*ROW('Sanitation Data'!C86))),'Data Summary'!CN92="Yes"),OFFSET('Sanitation Data'!$C$12,0,10*ROW('Sanitation Data'!C86)),NA())</f>
        <v>#N/A</v>
      </c>
      <c r="Z92" s="120" t="e">
        <f ca="1">+IF(AND(ISNUMBER(OFFSET('Sanitation Data'!$C$13,0,10*ROW('Sanitation Data'!C86))),'Data Summary'!CO92="Yes"),OFFSET('Sanitation Data'!$C$13,0,10*ROW('Sanitation Data'!C86)),NA())</f>
        <v>#N/A</v>
      </c>
      <c r="AA92" s="120" t="e">
        <f ca="1">+IF(AND(ISNUMBER(OFFSET('Sanitation Data'!$D$5,0,10*ROW('Sanitation Data'!D86))),'Data Summary'!CP92="Yes"),100-OFFSET('Sanitation Data'!$D$5,0,10*ROW('Sanitation Data'!D86)),NA())</f>
        <v>#N/A</v>
      </c>
      <c r="AB92" s="120" t="e">
        <f ca="1">+IF(AND(ISNUMBER(OFFSET('Sanitation Data'!$D$7,0,10*ROW('Sanitation Data'!D86))),'Data Summary'!CQ92="Yes"),OFFSET('Sanitation Data'!$D$7,0,10*ROW('Sanitation Data'!D86)),NA())</f>
        <v>#N/A</v>
      </c>
      <c r="AC92" s="120" t="e">
        <f ca="1">+IF(AND(ISNUMBER(OFFSET('Sanitation Data'!$D$11,0,10*ROW('Sanitation Data'!D86))),'Data Summary'!CR92="Yes"),OFFSET('Sanitation Data'!$D$11,0,10*ROW('Sanitation Data'!D86)),NA())</f>
        <v>#N/A</v>
      </c>
      <c r="AD92" s="120" t="e">
        <f ca="1">+IF(AND(ISNUMBER(OFFSET('Sanitation Data'!$D$12,0,10*ROW('Sanitation Data'!D86))),'Data Summary'!CS92="Yes"),OFFSET('Sanitation Data'!$D$12,0,10*ROW('Sanitation Data'!D86)),NA())</f>
        <v>#N/A</v>
      </c>
      <c r="AE92" s="120" t="e">
        <f ca="1">+IF(AND(ISNUMBER(OFFSET('Sanitation Data'!$D$13,0,10*ROW('Sanitation Data'!D86))),'Data Summary'!CT92="Yes"),OFFSET('Sanitation Data'!$D$13,0,10*ROW('Sanitation Data'!D86)),NA())</f>
        <v>#N/A</v>
      </c>
      <c r="AF92" s="120" t="e">
        <f ca="1">+IF(AND(ISNUMBER(OFFSET('Sanitation Data'!$E$5,0,10*ROW('Sanitation Data'!E86))),'Data Summary'!CU92="Yes"),100-OFFSET('Sanitation Data'!$E$5,0,10*ROW('Sanitation Data'!E86)),NA())</f>
        <v>#N/A</v>
      </c>
      <c r="AG92" s="120" t="e">
        <f ca="1">+IF(AND(ISNUMBER(OFFSET('Sanitation Data'!$E$7,0,10*ROW('Sanitation Data'!E86))),'Data Summary'!CV92="Yes"),OFFSET('Sanitation Data'!$E$7,0,10*ROW('Sanitation Data'!E86)),NA())</f>
        <v>#N/A</v>
      </c>
      <c r="AH92" s="120" t="e">
        <f ca="1">+IF(AND(ISNUMBER(OFFSET('Sanitation Data'!$E$11,0,10*ROW('Sanitation Data'!E86))),'Data Summary'!CW92="Yes"),OFFSET('Sanitation Data'!$E$11,0,10*ROW('Sanitation Data'!E86)),NA())</f>
        <v>#N/A</v>
      </c>
      <c r="AI92" s="120" t="e">
        <f ca="1">+IF(AND(ISNUMBER(OFFSET('Sanitation Data'!$E$12,0,10*ROW('Sanitation Data'!E86))),'Data Summary'!CX92="Yes"),OFFSET('Sanitation Data'!$E$12,0,10*ROW('Sanitation Data'!E86)),NA())</f>
        <v>#N/A</v>
      </c>
      <c r="AJ92" s="120" t="e">
        <f ca="1">+IF(AND(ISNUMBER(OFFSET('Sanitation Data'!$E$13,0,10*ROW('Sanitation Data'!E86))),'Data Summary'!CY92="Yes"),OFFSET('Sanitation Data'!$E$13,0,10*ROW('Sanitation Data'!E86)),NA())</f>
        <v>#N/A</v>
      </c>
      <c r="AK92" s="120" t="e">
        <f ca="1">+IF(AND(ISNUMBER(OFFSET('Sanitation Data'!$F$5,0,10*ROW('Sanitation Data'!F86))),'Data Summary'!CZ92="Yes"),100-OFFSET('Sanitation Data'!$F$5,0,10*ROW('Sanitation Data'!F86)),NA())</f>
        <v>#N/A</v>
      </c>
      <c r="AL92" s="120" t="e">
        <f ca="1">+IF(AND(ISNUMBER(OFFSET('Sanitation Data'!$F$7,0,10*ROW('Sanitation Data'!F86))),'Data Summary'!DA92="Yes"),OFFSET('Sanitation Data'!$F$7,0,10*ROW('Sanitation Data'!F86)),NA())</f>
        <v>#N/A</v>
      </c>
      <c r="AM92" s="120" t="e">
        <f ca="1">+IF(AND(ISNUMBER(OFFSET('Sanitation Data'!$F$11,0,10*ROW('Sanitation Data'!F86))),'Data Summary'!DB92="Yes"),OFFSET('Sanitation Data'!$F$11,0,10*ROW('Sanitation Data'!F86)),NA())</f>
        <v>#N/A</v>
      </c>
      <c r="AN92" s="120" t="e">
        <f ca="1">+IF(AND(ISNUMBER(OFFSET('Sanitation Data'!$F$12,0,10*ROW('Sanitation Data'!F86))),'Data Summary'!DC92="Yes"),OFFSET('Sanitation Data'!$F$12,0,10*ROW('Sanitation Data'!F86)),NA())</f>
        <v>#N/A</v>
      </c>
      <c r="AO92" s="120" t="e">
        <f ca="1">+IF(AND(ISNUMBER(OFFSET('Sanitation Data'!$F$13,0,10*ROW('Sanitation Data'!F86))),'Data Summary'!DD92="Yes"),OFFSET('Sanitation Data'!$F$13,0,10*ROW('Sanitation Data'!F86)),NA())</f>
        <v>#N/A</v>
      </c>
      <c r="AP92" s="120" t="e">
        <f ca="1">+IF(AND(ISNUMBER(OFFSET('Sanitation Data'!$G$5,0,10*ROW('Sanitation Data'!G86))),'Data Summary'!DE92="Yes"),100-OFFSET('Sanitation Data'!$G$5,0,10*ROW('Sanitation Data'!G86)),NA())</f>
        <v>#N/A</v>
      </c>
      <c r="AQ92" s="120" t="e">
        <f ca="1">+IF(AND(ISNUMBER(OFFSET('Sanitation Data'!$G$7,0,10*ROW('Sanitation Data'!G86))),'Data Summary'!DF92="Yes"),OFFSET('Sanitation Data'!$G$7,0,10*ROW('Sanitation Data'!G86)),NA())</f>
        <v>#N/A</v>
      </c>
      <c r="AR92" s="120" t="e">
        <f ca="1">+IF(AND(ISNUMBER(OFFSET('Sanitation Data'!$G$11,0,10*ROW('Sanitation Data'!G86))),'Data Summary'!DG92="Yes"),OFFSET('Sanitation Data'!$G$11,0,10*ROW('Sanitation Data'!G86)),NA())</f>
        <v>#N/A</v>
      </c>
      <c r="AS92" s="120" t="e">
        <f ca="1">+IF(AND(ISNUMBER(OFFSET('Sanitation Data'!$G$12,0,10*ROW('Sanitation Data'!G86))),'Data Summary'!DH92="Yes"),OFFSET('Sanitation Data'!$G$12,0,10*ROW('Sanitation Data'!G86)),NA())</f>
        <v>#N/A</v>
      </c>
      <c r="AT92" s="120" t="e">
        <f ca="1">+IF(AND(ISNUMBER(OFFSET('Sanitation Data'!$G$13,0,10*ROW('Sanitation Data'!G86))),'Data Summary'!DI92="Yes"),OFFSET('Sanitation Data'!$G$13,0,10*ROW('Sanitation Data'!G86)),NA())</f>
        <v>#N/A</v>
      </c>
      <c r="AU92" s="120" t="e">
        <f ca="1">+IF(AND(ISNUMBER(OFFSET('Sanitation Data'!$H$5,0,10*ROW('Sanitation Data'!H86))),'Data Summary'!DJ92="Yes"),100-OFFSET('Sanitation Data'!$H$5,0,10*ROW('Sanitation Data'!H86)),NA())</f>
        <v>#N/A</v>
      </c>
      <c r="AV92" s="120" t="e">
        <f ca="1">+IF(AND(ISNUMBER(OFFSET('Sanitation Data'!$H$7,0,10*ROW('Sanitation Data'!H86))),'Data Summary'!DK92="Yes"),OFFSET('Sanitation Data'!$H$7,0,10*ROW('Sanitation Data'!H86)),NA())</f>
        <v>#N/A</v>
      </c>
      <c r="AW92" s="120" t="e">
        <f ca="1">+IF(AND(ISNUMBER(OFFSET('Sanitation Data'!$H$11,0,10*ROW('Sanitation Data'!H86))),'Data Summary'!DL92="Yes"),OFFSET('Sanitation Data'!$H$11,0,10*ROW('Sanitation Data'!H86)),NA())</f>
        <v>#N/A</v>
      </c>
      <c r="AX92" s="120" t="e">
        <f ca="1">+IF(AND(ISNUMBER(OFFSET('Sanitation Data'!$H$12,0,10*ROW('Sanitation Data'!H86))),'Data Summary'!DM92="Yes"),OFFSET('Sanitation Data'!$H$12,0,10*ROW('Sanitation Data'!H86)),NA())</f>
        <v>#N/A</v>
      </c>
      <c r="AY92" s="120" t="e">
        <f ca="1">+IF(AND(ISNUMBER(OFFSET('Sanitation Data'!$H$13,0,10*ROW('Sanitation Data'!H86))),'Data Summary'!DN92="Yes"),OFFSET('Sanitation Data'!$H$13,0,10*ROW('Sanitation Data'!H86)),NA())</f>
        <v>#N/A</v>
      </c>
      <c r="AZ92" s="121" t="e">
        <f ca="1">+IF(AND(ISNUMBER(OFFSET('Hygiene Data'!$C$6,0,10*ROW('Hygiene Data'!C86))),'Data Summary'!DO92="Yes"),OFFSET('Hygiene Data'!$C$6,0,10*ROW('Hygiene Data'!C86)),NA())</f>
        <v>#N/A</v>
      </c>
      <c r="BA92" s="121" t="e">
        <f ca="1">+IF(AND(ISNUMBER(OFFSET('Hygiene Data'!$C$8,0,10*ROW('Hygiene Data'!C86))),'Data Summary'!DP92="Yes"),OFFSET('Hygiene Data'!$C$8,0,10*ROW('Hygiene Data'!C86)),NA())</f>
        <v>#N/A</v>
      </c>
      <c r="BB92" s="121" t="e">
        <f ca="1">+IF(AND(ISNUMBER(OFFSET('Hygiene Data'!$C$10,0,10*ROW('Hygiene Data'!C86))),'Data Summary'!DQ92="Yes"),OFFSET('Hygiene Data'!$C$10,0,10*ROW('Hygiene Data'!C86)),NA())</f>
        <v>#N/A</v>
      </c>
      <c r="BC92" s="121" t="e">
        <f ca="1">+IF(AND(ISNUMBER(OFFSET('Hygiene Data'!$D$6,0,10*ROW('Hygiene Data'!D86))),'Data Summary'!DR92="Yes"),OFFSET('Hygiene Data'!$D$6,0,10*ROW('Hygiene Data'!D86)),NA())</f>
        <v>#N/A</v>
      </c>
      <c r="BD92" s="121" t="e">
        <f ca="1">+IF(AND(ISNUMBER(OFFSET('Hygiene Data'!$D$8,0,10*ROW('Hygiene Data'!D86))),'Data Summary'!DS92="Yes"),OFFSET('Hygiene Data'!$D$8,0,10*ROW('Hygiene Data'!D86)),NA())</f>
        <v>#N/A</v>
      </c>
      <c r="BE92" s="121" t="e">
        <f ca="1">+IF(AND(ISNUMBER(OFFSET('Hygiene Data'!$D$10,0,10*ROW('Hygiene Data'!D86))),'Data Summary'!DT92="Yes"),OFFSET('Hygiene Data'!$D$10,0,10*ROW('Hygiene Data'!D86)),NA())</f>
        <v>#N/A</v>
      </c>
      <c r="BF92" s="121" t="e">
        <f ca="1">+IF(AND(ISNUMBER(OFFSET('Hygiene Data'!$E$6,0,10*ROW('Hygiene Data'!E86))),'Data Summary'!DU92="Yes"),OFFSET('Hygiene Data'!$E$6,0,10*ROW('Hygiene Data'!E86)),NA())</f>
        <v>#N/A</v>
      </c>
      <c r="BG92" s="121" t="e">
        <f ca="1">+IF(AND(ISNUMBER(OFFSET('Hygiene Data'!$E$8,0,10*ROW('Hygiene Data'!E86))),'Data Summary'!DV92="Yes"),OFFSET('Hygiene Data'!$E$8,0,10*ROW('Hygiene Data'!E86)),NA())</f>
        <v>#N/A</v>
      </c>
      <c r="BH92" s="121" t="e">
        <f ca="1">+IF(AND(ISNUMBER(OFFSET('Hygiene Data'!$E$10,0,10*ROW('Hygiene Data'!E86))),'Data Summary'!DW92="Yes"),OFFSET('Hygiene Data'!$E$10,0,10*ROW('Hygiene Data'!E86)),NA())</f>
        <v>#N/A</v>
      </c>
      <c r="BI92" s="121" t="e">
        <f ca="1">+IF(AND(ISNUMBER(OFFSET('Hygiene Data'!$F$6,0,10*ROW('Hygiene Data'!F86))),'Data Summary'!DX92="Yes"),OFFSET('Hygiene Data'!$F$6,0,10*ROW('Hygiene Data'!F86)),NA())</f>
        <v>#N/A</v>
      </c>
      <c r="BJ92" s="121" t="e">
        <f ca="1">+IF(AND(ISNUMBER(OFFSET('Hygiene Data'!$F$8,0,10*ROW('Hygiene Data'!F86))),'Data Summary'!DY92="Yes"),OFFSET('Hygiene Data'!$F$8,0,10*ROW('Hygiene Data'!F86)),NA())</f>
        <v>#N/A</v>
      </c>
      <c r="BK92" s="121" t="e">
        <f ca="1">+IF(AND(ISNUMBER(OFFSET('Hygiene Data'!$F$10,0,10*ROW('Hygiene Data'!F86))),'Data Summary'!DZ92="Yes"),OFFSET('Hygiene Data'!$F$10,0,10*ROW('Hygiene Data'!F86)),NA())</f>
        <v>#N/A</v>
      </c>
      <c r="BL92" s="121" t="e">
        <f ca="1">+IF(AND(ISNUMBER(OFFSET('Hygiene Data'!$G$6,0,10*ROW('Hygiene Data'!G86))),'Data Summary'!EA92="Yes"),OFFSET('Hygiene Data'!$G$6,0,10*ROW('Hygiene Data'!G86)),NA())</f>
        <v>#N/A</v>
      </c>
      <c r="BM92" s="121" t="e">
        <f ca="1">+IF(AND(ISNUMBER(OFFSET('Hygiene Data'!$G$8,0,10*ROW('Hygiene Data'!G86))),'Data Summary'!EB92="Yes"),OFFSET('Hygiene Data'!$G$8,0,10*ROW('Hygiene Data'!G86)),NA())</f>
        <v>#N/A</v>
      </c>
      <c r="BN92" s="121" t="e">
        <f ca="1">+IF(AND(ISNUMBER(OFFSET('Hygiene Data'!$G$10,0,10*ROW('Hygiene Data'!G86))),'Data Summary'!EC92="Yes"),OFFSET('Hygiene Data'!$G$10,0,10*ROW('Hygiene Data'!G86)),NA())</f>
        <v>#N/A</v>
      </c>
      <c r="BO92" s="121" t="e">
        <f ca="1">+IF(AND(ISNUMBER(OFFSET('Hygiene Data'!$H$6,0,10*ROW('Hygiene Data'!H86))),'Data Summary'!ED92="Yes"),OFFSET('Hygiene Data'!$H$6,0,10*ROW('Hygiene Data'!H86)),NA())</f>
        <v>#N/A</v>
      </c>
      <c r="BP92" s="121" t="e">
        <f ca="1">+IF(AND(ISNUMBER(OFFSET('Hygiene Data'!$H$8,0,10*ROW('Hygiene Data'!H86))),'Data Summary'!EE92="Yes"),OFFSET('Hygiene Data'!$H$8,0,10*ROW('Hygiene Data'!H86)),NA())</f>
        <v>#N/A</v>
      </c>
      <c r="BQ92" s="121" t="e">
        <f ca="1">+IF(AND(ISNUMBER(OFFSET('Hygiene Data'!$H$10,0,10*ROW('Hygiene Data'!H86))),'Data Summary'!EF92="Yes"),OFFSET('Hygiene Data'!$H$10,0,10*ROW('Hygiene Data'!H86)),NA())</f>
        <v>#N/A</v>
      </c>
    </row>
    <row r="93" spans="1:69" x14ac:dyDescent="0.2">
      <c r="A93" s="44" t="e">
        <f ca="1">+IF(OFFSET('Water Data'!$B$1,0,10*ROW('Water Data'!B87))="",NA(),OFFSET('Water Data'!$B$1,0,10*ROW('Water Data'!B87)))</f>
        <v>#N/A</v>
      </c>
      <c r="B93" s="44" t="e">
        <f ca="1">+IF(OFFSET('Water Data'!$A$3,0,10*ROW('Water Data'!A90))="",NA(),OFFSET('Water Data'!$A$3,0,10*ROW('Water Data'!A90)))</f>
        <v>#N/A</v>
      </c>
      <c r="C93" s="44" t="e">
        <f ca="1">+IF(OFFSET('Water Data'!$C$3,0,10*ROW('Water Data'!C90))="",NA(),OFFSET('Water Data'!$C$3,0,10*ROW('Water Data'!C90)))</f>
        <v>#N/A</v>
      </c>
      <c r="D93" s="119" t="e">
        <f ca="1">+IF(AND(ISNUMBER(OFFSET('Water Data'!$C$5,0,10*ROW('Water Data'!C87))),'Data Summary'!BS93="Yes"),100-OFFSET('Water Data'!$C$5,0,10*ROW('Water Data'!C87)),NA())</f>
        <v>#N/A</v>
      </c>
      <c r="E93" s="119" t="e">
        <f ca="1">+IF(AND(ISNUMBER(OFFSET('Water Data'!$C$7,0,10*ROW('Water Data'!C87))),'Data Summary'!BT93="Yes"),OFFSET('Water Data'!$C$7,0,10*ROW('Water Data'!C87)),NA())</f>
        <v>#N/A</v>
      </c>
      <c r="F93" s="119" t="e">
        <f ca="1">+IF(AND(ISNUMBER(OFFSET('Water Data'!$C$10,0,10*ROW('Water Data'!C87))),'Data Summary'!BU93="Yes"),OFFSET('Water Data'!$C$10,0,10*ROW('Water Data'!C87)),NA())</f>
        <v>#N/A</v>
      </c>
      <c r="G93" s="119" t="e">
        <f ca="1">+IF(AND(ISNUMBER(OFFSET('Water Data'!$D$5,0,10*ROW('Water Data'!D87))),'Data Summary'!BV93="Yes"),100-OFFSET('Water Data'!$D$5,0,10*ROW('Water Data'!D87)),NA())</f>
        <v>#N/A</v>
      </c>
      <c r="H93" s="119" t="e">
        <f ca="1">+IF(AND(ISNUMBER(OFFSET('Water Data'!$D$7,0,10*ROW('Water Data'!D87))),'Data Summary'!BW93="Yes"),OFFSET('Water Data'!$D$7,0,10*ROW('Water Data'!D87)),NA())</f>
        <v>#N/A</v>
      </c>
      <c r="I93" s="119" t="e">
        <f ca="1">+IF(AND(ISNUMBER(OFFSET('Water Data'!$D$10,0,10*ROW('Water Data'!D87))),'Data Summary'!BX93="Yes"),OFFSET('Water Data'!$D$10,0,10*ROW('Water Data'!D87)),NA())</f>
        <v>#N/A</v>
      </c>
      <c r="J93" s="119" t="e">
        <f ca="1">+IF(AND(ISNUMBER(OFFSET('Water Data'!$E$5,0,10*ROW('Water Data'!E87))),'Data Summary'!BY93="Yes"),100-OFFSET('Water Data'!$E$5,0,10*ROW('Water Data'!E87)),NA())</f>
        <v>#N/A</v>
      </c>
      <c r="K93" s="119" t="e">
        <f ca="1">+IF(AND(ISNUMBER(OFFSET('Water Data'!$E$7,0,10*ROW('Water Data'!E87))),'Data Summary'!BZ93="Yes"),OFFSET('Water Data'!$E$7,0,10*ROW('Water Data'!E87)),NA())</f>
        <v>#N/A</v>
      </c>
      <c r="L93" s="119" t="e">
        <f ca="1">+IF(AND(ISNUMBER(OFFSET('Water Data'!$E$10,0,10*ROW('Water Data'!E87))),'Data Summary'!CA93="Yes"),OFFSET('Water Data'!$E$10,0,10*ROW('Water Data'!E87)),NA())</f>
        <v>#N/A</v>
      </c>
      <c r="M93" s="119" t="e">
        <f ca="1">+IF(AND(ISNUMBER(OFFSET('Water Data'!$F$5,0,10*ROW('Water Data'!F87))),'Data Summary'!CB93="Yes"),100-OFFSET('Water Data'!$F$5,0,10*ROW('Water Data'!F87)),NA())</f>
        <v>#N/A</v>
      </c>
      <c r="N93" s="119" t="e">
        <f ca="1">+IF(AND(ISNUMBER(OFFSET('Water Data'!$F$7,0,10*ROW('Water Data'!F87))),'Data Summary'!CC93="Yes"),OFFSET('Water Data'!$F$7,0,10*ROW('Water Data'!F87)),NA())</f>
        <v>#N/A</v>
      </c>
      <c r="O93" s="119" t="e">
        <f ca="1">+IF(AND(ISNUMBER(OFFSET('Water Data'!$F$10,0,10*ROW('Water Data'!F87))),'Data Summary'!CD93="Yes"),OFFSET('Water Data'!$F$10,0,10*ROW('Water Data'!F87)),NA())</f>
        <v>#N/A</v>
      </c>
      <c r="P93" s="119" t="e">
        <f ca="1">+IF(AND(ISNUMBER(OFFSET('Water Data'!$G$5,0,10*ROW('Water Data'!G87))),'Data Summary'!CE93="Yes"),100-OFFSET('Water Data'!$G$5,0,10*ROW('Water Data'!G87)),NA())</f>
        <v>#N/A</v>
      </c>
      <c r="Q93" s="119" t="e">
        <f ca="1">+IF(AND(ISNUMBER(OFFSET('Water Data'!$G$7,0,10*ROW('Water Data'!G87))),'Data Summary'!CF93="Yes"),OFFSET('Water Data'!$G$7,0,10*ROW('Water Data'!G87)),NA())</f>
        <v>#N/A</v>
      </c>
      <c r="R93" s="119" t="e">
        <f ca="1">+IF(AND(ISNUMBER(OFFSET('Water Data'!$G$10,0,10*ROW('Water Data'!G87))),'Data Summary'!CG93="Yes"),OFFSET('Water Data'!$G$10,0,10*ROW('Water Data'!G87)),NA())</f>
        <v>#N/A</v>
      </c>
      <c r="S93" s="119" t="e">
        <f ca="1">+IF(AND(ISNUMBER(OFFSET('Water Data'!$H$5,0,10*ROW('Water Data'!H87))),'Data Summary'!CH93="Yes"),100-OFFSET('Water Data'!$H$5,0,10*ROW('Water Data'!H87)),NA())</f>
        <v>#N/A</v>
      </c>
      <c r="T93" s="119" t="e">
        <f ca="1">+IF(AND(ISNUMBER(OFFSET('Water Data'!$H$7,0,10*ROW('Water Data'!H87))),'Data Summary'!CI93="Yes"),OFFSET('Water Data'!$H$7,0,10*ROW('Water Data'!H87)),NA())</f>
        <v>#N/A</v>
      </c>
      <c r="U93" s="119" t="e">
        <f ca="1">+IF(AND(ISNUMBER(OFFSET('Water Data'!$H$10,0,10*ROW('Water Data'!H87))),'Data Summary'!CJ93="Yes"),OFFSET('Water Data'!$H$10,0,10*ROW('Water Data'!H87)),NA())</f>
        <v>#N/A</v>
      </c>
      <c r="V93" s="120" t="e">
        <f ca="1">+IF(AND(ISNUMBER(OFFSET('Sanitation Data'!$C$5,0,10*ROW('Sanitation Data'!C87))),'Data Summary'!CK93="Yes"),100-OFFSET('Sanitation Data'!$C$5,0,10*ROW('Sanitation Data'!C87)),NA())</f>
        <v>#N/A</v>
      </c>
      <c r="W93" s="120" t="e">
        <f ca="1">+IF(AND(ISNUMBER(OFFSET('Sanitation Data'!$C$7,0,10*ROW('Sanitation Data'!C87))),'Data Summary'!CL93="Yes"),OFFSET('Sanitation Data'!$C$7,0,10*ROW('Sanitation Data'!C87)),NA())</f>
        <v>#N/A</v>
      </c>
      <c r="X93" s="120" t="e">
        <f ca="1">+IF(AND(ISNUMBER(OFFSET('Sanitation Data'!$C$11,0,10*ROW('Sanitation Data'!C87))),'Data Summary'!CM93="Yes"),OFFSET('Sanitation Data'!$C$11,0,10*ROW('Sanitation Data'!C87)),NA())</f>
        <v>#N/A</v>
      </c>
      <c r="Y93" s="120" t="e">
        <f ca="1">+IF(AND(ISNUMBER(OFFSET('Sanitation Data'!$C$12,0,10*ROW('Sanitation Data'!C87))),'Data Summary'!CN93="Yes"),OFFSET('Sanitation Data'!$C$12,0,10*ROW('Sanitation Data'!C87)),NA())</f>
        <v>#N/A</v>
      </c>
      <c r="Z93" s="120" t="e">
        <f ca="1">+IF(AND(ISNUMBER(OFFSET('Sanitation Data'!$C$13,0,10*ROW('Sanitation Data'!C87))),'Data Summary'!CO93="Yes"),OFFSET('Sanitation Data'!$C$13,0,10*ROW('Sanitation Data'!C87)),NA())</f>
        <v>#N/A</v>
      </c>
      <c r="AA93" s="120" t="e">
        <f ca="1">+IF(AND(ISNUMBER(OFFSET('Sanitation Data'!$D$5,0,10*ROW('Sanitation Data'!D87))),'Data Summary'!CP93="Yes"),100-OFFSET('Sanitation Data'!$D$5,0,10*ROW('Sanitation Data'!D87)),NA())</f>
        <v>#N/A</v>
      </c>
      <c r="AB93" s="120" t="e">
        <f ca="1">+IF(AND(ISNUMBER(OFFSET('Sanitation Data'!$D$7,0,10*ROW('Sanitation Data'!D87))),'Data Summary'!CQ93="Yes"),OFFSET('Sanitation Data'!$D$7,0,10*ROW('Sanitation Data'!D87)),NA())</f>
        <v>#N/A</v>
      </c>
      <c r="AC93" s="120" t="e">
        <f ca="1">+IF(AND(ISNUMBER(OFFSET('Sanitation Data'!$D$11,0,10*ROW('Sanitation Data'!D87))),'Data Summary'!CR93="Yes"),OFFSET('Sanitation Data'!$D$11,0,10*ROW('Sanitation Data'!D87)),NA())</f>
        <v>#N/A</v>
      </c>
      <c r="AD93" s="120" t="e">
        <f ca="1">+IF(AND(ISNUMBER(OFFSET('Sanitation Data'!$D$12,0,10*ROW('Sanitation Data'!D87))),'Data Summary'!CS93="Yes"),OFFSET('Sanitation Data'!$D$12,0,10*ROW('Sanitation Data'!D87)),NA())</f>
        <v>#N/A</v>
      </c>
      <c r="AE93" s="120" t="e">
        <f ca="1">+IF(AND(ISNUMBER(OFFSET('Sanitation Data'!$D$13,0,10*ROW('Sanitation Data'!D87))),'Data Summary'!CT93="Yes"),OFFSET('Sanitation Data'!$D$13,0,10*ROW('Sanitation Data'!D87)),NA())</f>
        <v>#N/A</v>
      </c>
      <c r="AF93" s="120" t="e">
        <f ca="1">+IF(AND(ISNUMBER(OFFSET('Sanitation Data'!$E$5,0,10*ROW('Sanitation Data'!E87))),'Data Summary'!CU93="Yes"),100-OFFSET('Sanitation Data'!$E$5,0,10*ROW('Sanitation Data'!E87)),NA())</f>
        <v>#N/A</v>
      </c>
      <c r="AG93" s="120" t="e">
        <f ca="1">+IF(AND(ISNUMBER(OFFSET('Sanitation Data'!$E$7,0,10*ROW('Sanitation Data'!E87))),'Data Summary'!CV93="Yes"),OFFSET('Sanitation Data'!$E$7,0,10*ROW('Sanitation Data'!E87)),NA())</f>
        <v>#N/A</v>
      </c>
      <c r="AH93" s="120" t="e">
        <f ca="1">+IF(AND(ISNUMBER(OFFSET('Sanitation Data'!$E$11,0,10*ROW('Sanitation Data'!E87))),'Data Summary'!CW93="Yes"),OFFSET('Sanitation Data'!$E$11,0,10*ROW('Sanitation Data'!E87)),NA())</f>
        <v>#N/A</v>
      </c>
      <c r="AI93" s="120" t="e">
        <f ca="1">+IF(AND(ISNUMBER(OFFSET('Sanitation Data'!$E$12,0,10*ROW('Sanitation Data'!E87))),'Data Summary'!CX93="Yes"),OFFSET('Sanitation Data'!$E$12,0,10*ROW('Sanitation Data'!E87)),NA())</f>
        <v>#N/A</v>
      </c>
      <c r="AJ93" s="120" t="e">
        <f ca="1">+IF(AND(ISNUMBER(OFFSET('Sanitation Data'!$E$13,0,10*ROW('Sanitation Data'!E87))),'Data Summary'!CY93="Yes"),OFFSET('Sanitation Data'!$E$13,0,10*ROW('Sanitation Data'!E87)),NA())</f>
        <v>#N/A</v>
      </c>
      <c r="AK93" s="120" t="e">
        <f ca="1">+IF(AND(ISNUMBER(OFFSET('Sanitation Data'!$F$5,0,10*ROW('Sanitation Data'!F87))),'Data Summary'!CZ93="Yes"),100-OFFSET('Sanitation Data'!$F$5,0,10*ROW('Sanitation Data'!F87)),NA())</f>
        <v>#N/A</v>
      </c>
      <c r="AL93" s="120" t="e">
        <f ca="1">+IF(AND(ISNUMBER(OFFSET('Sanitation Data'!$F$7,0,10*ROW('Sanitation Data'!F87))),'Data Summary'!DA93="Yes"),OFFSET('Sanitation Data'!$F$7,0,10*ROW('Sanitation Data'!F87)),NA())</f>
        <v>#N/A</v>
      </c>
      <c r="AM93" s="120" t="e">
        <f ca="1">+IF(AND(ISNUMBER(OFFSET('Sanitation Data'!$F$11,0,10*ROW('Sanitation Data'!F87))),'Data Summary'!DB93="Yes"),OFFSET('Sanitation Data'!$F$11,0,10*ROW('Sanitation Data'!F87)),NA())</f>
        <v>#N/A</v>
      </c>
      <c r="AN93" s="120" t="e">
        <f ca="1">+IF(AND(ISNUMBER(OFFSET('Sanitation Data'!$F$12,0,10*ROW('Sanitation Data'!F87))),'Data Summary'!DC93="Yes"),OFFSET('Sanitation Data'!$F$12,0,10*ROW('Sanitation Data'!F87)),NA())</f>
        <v>#N/A</v>
      </c>
      <c r="AO93" s="120" t="e">
        <f ca="1">+IF(AND(ISNUMBER(OFFSET('Sanitation Data'!$F$13,0,10*ROW('Sanitation Data'!F87))),'Data Summary'!DD93="Yes"),OFFSET('Sanitation Data'!$F$13,0,10*ROW('Sanitation Data'!F87)),NA())</f>
        <v>#N/A</v>
      </c>
      <c r="AP93" s="120" t="e">
        <f ca="1">+IF(AND(ISNUMBER(OFFSET('Sanitation Data'!$G$5,0,10*ROW('Sanitation Data'!G87))),'Data Summary'!DE93="Yes"),100-OFFSET('Sanitation Data'!$G$5,0,10*ROW('Sanitation Data'!G87)),NA())</f>
        <v>#N/A</v>
      </c>
      <c r="AQ93" s="120" t="e">
        <f ca="1">+IF(AND(ISNUMBER(OFFSET('Sanitation Data'!$G$7,0,10*ROW('Sanitation Data'!G87))),'Data Summary'!DF93="Yes"),OFFSET('Sanitation Data'!$G$7,0,10*ROW('Sanitation Data'!G87)),NA())</f>
        <v>#N/A</v>
      </c>
      <c r="AR93" s="120" t="e">
        <f ca="1">+IF(AND(ISNUMBER(OFFSET('Sanitation Data'!$G$11,0,10*ROW('Sanitation Data'!G87))),'Data Summary'!DG93="Yes"),OFFSET('Sanitation Data'!$G$11,0,10*ROW('Sanitation Data'!G87)),NA())</f>
        <v>#N/A</v>
      </c>
      <c r="AS93" s="120" t="e">
        <f ca="1">+IF(AND(ISNUMBER(OFFSET('Sanitation Data'!$G$12,0,10*ROW('Sanitation Data'!G87))),'Data Summary'!DH93="Yes"),OFFSET('Sanitation Data'!$G$12,0,10*ROW('Sanitation Data'!G87)),NA())</f>
        <v>#N/A</v>
      </c>
      <c r="AT93" s="120" t="e">
        <f ca="1">+IF(AND(ISNUMBER(OFFSET('Sanitation Data'!$G$13,0,10*ROW('Sanitation Data'!G87))),'Data Summary'!DI93="Yes"),OFFSET('Sanitation Data'!$G$13,0,10*ROW('Sanitation Data'!G87)),NA())</f>
        <v>#N/A</v>
      </c>
      <c r="AU93" s="120" t="e">
        <f ca="1">+IF(AND(ISNUMBER(OFFSET('Sanitation Data'!$H$5,0,10*ROW('Sanitation Data'!H87))),'Data Summary'!DJ93="Yes"),100-OFFSET('Sanitation Data'!$H$5,0,10*ROW('Sanitation Data'!H87)),NA())</f>
        <v>#N/A</v>
      </c>
      <c r="AV93" s="120" t="e">
        <f ca="1">+IF(AND(ISNUMBER(OFFSET('Sanitation Data'!$H$7,0,10*ROW('Sanitation Data'!H87))),'Data Summary'!DK93="Yes"),OFFSET('Sanitation Data'!$H$7,0,10*ROW('Sanitation Data'!H87)),NA())</f>
        <v>#N/A</v>
      </c>
      <c r="AW93" s="120" t="e">
        <f ca="1">+IF(AND(ISNUMBER(OFFSET('Sanitation Data'!$H$11,0,10*ROW('Sanitation Data'!H87))),'Data Summary'!DL93="Yes"),OFFSET('Sanitation Data'!$H$11,0,10*ROW('Sanitation Data'!H87)),NA())</f>
        <v>#N/A</v>
      </c>
      <c r="AX93" s="120" t="e">
        <f ca="1">+IF(AND(ISNUMBER(OFFSET('Sanitation Data'!$H$12,0,10*ROW('Sanitation Data'!H87))),'Data Summary'!DM93="Yes"),OFFSET('Sanitation Data'!$H$12,0,10*ROW('Sanitation Data'!H87)),NA())</f>
        <v>#N/A</v>
      </c>
      <c r="AY93" s="120" t="e">
        <f ca="1">+IF(AND(ISNUMBER(OFFSET('Sanitation Data'!$H$13,0,10*ROW('Sanitation Data'!H87))),'Data Summary'!DN93="Yes"),OFFSET('Sanitation Data'!$H$13,0,10*ROW('Sanitation Data'!H87)),NA())</f>
        <v>#N/A</v>
      </c>
      <c r="AZ93" s="121" t="e">
        <f ca="1">+IF(AND(ISNUMBER(OFFSET('Hygiene Data'!$C$6,0,10*ROW('Hygiene Data'!C87))),'Data Summary'!DO93="Yes"),OFFSET('Hygiene Data'!$C$6,0,10*ROW('Hygiene Data'!C87)),NA())</f>
        <v>#N/A</v>
      </c>
      <c r="BA93" s="121" t="e">
        <f ca="1">+IF(AND(ISNUMBER(OFFSET('Hygiene Data'!$C$8,0,10*ROW('Hygiene Data'!C87))),'Data Summary'!DP93="Yes"),OFFSET('Hygiene Data'!$C$8,0,10*ROW('Hygiene Data'!C87)),NA())</f>
        <v>#N/A</v>
      </c>
      <c r="BB93" s="121" t="e">
        <f ca="1">+IF(AND(ISNUMBER(OFFSET('Hygiene Data'!$C$10,0,10*ROW('Hygiene Data'!C87))),'Data Summary'!DQ93="Yes"),OFFSET('Hygiene Data'!$C$10,0,10*ROW('Hygiene Data'!C87)),NA())</f>
        <v>#N/A</v>
      </c>
      <c r="BC93" s="121" t="e">
        <f ca="1">+IF(AND(ISNUMBER(OFFSET('Hygiene Data'!$D$6,0,10*ROW('Hygiene Data'!D87))),'Data Summary'!DR93="Yes"),OFFSET('Hygiene Data'!$D$6,0,10*ROW('Hygiene Data'!D87)),NA())</f>
        <v>#N/A</v>
      </c>
      <c r="BD93" s="121" t="e">
        <f ca="1">+IF(AND(ISNUMBER(OFFSET('Hygiene Data'!$D$8,0,10*ROW('Hygiene Data'!D87))),'Data Summary'!DS93="Yes"),OFFSET('Hygiene Data'!$D$8,0,10*ROW('Hygiene Data'!D87)),NA())</f>
        <v>#N/A</v>
      </c>
      <c r="BE93" s="121" t="e">
        <f ca="1">+IF(AND(ISNUMBER(OFFSET('Hygiene Data'!$D$10,0,10*ROW('Hygiene Data'!D87))),'Data Summary'!DT93="Yes"),OFFSET('Hygiene Data'!$D$10,0,10*ROW('Hygiene Data'!D87)),NA())</f>
        <v>#N/A</v>
      </c>
      <c r="BF93" s="121" t="e">
        <f ca="1">+IF(AND(ISNUMBER(OFFSET('Hygiene Data'!$E$6,0,10*ROW('Hygiene Data'!E87))),'Data Summary'!DU93="Yes"),OFFSET('Hygiene Data'!$E$6,0,10*ROW('Hygiene Data'!E87)),NA())</f>
        <v>#N/A</v>
      </c>
      <c r="BG93" s="121" t="e">
        <f ca="1">+IF(AND(ISNUMBER(OFFSET('Hygiene Data'!$E$8,0,10*ROW('Hygiene Data'!E87))),'Data Summary'!DV93="Yes"),OFFSET('Hygiene Data'!$E$8,0,10*ROW('Hygiene Data'!E87)),NA())</f>
        <v>#N/A</v>
      </c>
      <c r="BH93" s="121" t="e">
        <f ca="1">+IF(AND(ISNUMBER(OFFSET('Hygiene Data'!$E$10,0,10*ROW('Hygiene Data'!E87))),'Data Summary'!DW93="Yes"),OFFSET('Hygiene Data'!$E$10,0,10*ROW('Hygiene Data'!E87)),NA())</f>
        <v>#N/A</v>
      </c>
      <c r="BI93" s="121" t="e">
        <f ca="1">+IF(AND(ISNUMBER(OFFSET('Hygiene Data'!$F$6,0,10*ROW('Hygiene Data'!F87))),'Data Summary'!DX93="Yes"),OFFSET('Hygiene Data'!$F$6,0,10*ROW('Hygiene Data'!F87)),NA())</f>
        <v>#N/A</v>
      </c>
      <c r="BJ93" s="121" t="e">
        <f ca="1">+IF(AND(ISNUMBER(OFFSET('Hygiene Data'!$F$8,0,10*ROW('Hygiene Data'!F87))),'Data Summary'!DY93="Yes"),OFFSET('Hygiene Data'!$F$8,0,10*ROW('Hygiene Data'!F87)),NA())</f>
        <v>#N/A</v>
      </c>
      <c r="BK93" s="121" t="e">
        <f ca="1">+IF(AND(ISNUMBER(OFFSET('Hygiene Data'!$F$10,0,10*ROW('Hygiene Data'!F87))),'Data Summary'!DZ93="Yes"),OFFSET('Hygiene Data'!$F$10,0,10*ROW('Hygiene Data'!F87)),NA())</f>
        <v>#N/A</v>
      </c>
      <c r="BL93" s="121" t="e">
        <f ca="1">+IF(AND(ISNUMBER(OFFSET('Hygiene Data'!$G$6,0,10*ROW('Hygiene Data'!G87))),'Data Summary'!EA93="Yes"),OFFSET('Hygiene Data'!$G$6,0,10*ROW('Hygiene Data'!G87)),NA())</f>
        <v>#N/A</v>
      </c>
      <c r="BM93" s="121" t="e">
        <f ca="1">+IF(AND(ISNUMBER(OFFSET('Hygiene Data'!$G$8,0,10*ROW('Hygiene Data'!G87))),'Data Summary'!EB93="Yes"),OFFSET('Hygiene Data'!$G$8,0,10*ROW('Hygiene Data'!G87)),NA())</f>
        <v>#N/A</v>
      </c>
      <c r="BN93" s="121" t="e">
        <f ca="1">+IF(AND(ISNUMBER(OFFSET('Hygiene Data'!$G$10,0,10*ROW('Hygiene Data'!G87))),'Data Summary'!EC93="Yes"),OFFSET('Hygiene Data'!$G$10,0,10*ROW('Hygiene Data'!G87)),NA())</f>
        <v>#N/A</v>
      </c>
      <c r="BO93" s="121" t="e">
        <f ca="1">+IF(AND(ISNUMBER(OFFSET('Hygiene Data'!$H$6,0,10*ROW('Hygiene Data'!H87))),'Data Summary'!ED93="Yes"),OFFSET('Hygiene Data'!$H$6,0,10*ROW('Hygiene Data'!H87)),NA())</f>
        <v>#N/A</v>
      </c>
      <c r="BP93" s="121" t="e">
        <f ca="1">+IF(AND(ISNUMBER(OFFSET('Hygiene Data'!$H$8,0,10*ROW('Hygiene Data'!H87))),'Data Summary'!EE93="Yes"),OFFSET('Hygiene Data'!$H$8,0,10*ROW('Hygiene Data'!H87)),NA())</f>
        <v>#N/A</v>
      </c>
      <c r="BQ93" s="121" t="e">
        <f ca="1">+IF(AND(ISNUMBER(OFFSET('Hygiene Data'!$H$10,0,10*ROW('Hygiene Data'!H87))),'Data Summary'!EF93="Yes"),OFFSET('Hygiene Data'!$H$10,0,10*ROW('Hygiene Data'!H87)),NA())</f>
        <v>#N/A</v>
      </c>
    </row>
    <row r="94" spans="1:69" x14ac:dyDescent="0.2">
      <c r="A94" s="44" t="e">
        <f ca="1">+IF(OFFSET('Water Data'!$B$1,0,10*ROW('Water Data'!B88))="",NA(),OFFSET('Water Data'!$B$1,0,10*ROW('Water Data'!B88)))</f>
        <v>#N/A</v>
      </c>
      <c r="B94" s="44" t="e">
        <f ca="1">+IF(OFFSET('Water Data'!$A$3,0,10*ROW('Water Data'!A91))="",NA(),OFFSET('Water Data'!$A$3,0,10*ROW('Water Data'!A91)))</f>
        <v>#N/A</v>
      </c>
      <c r="C94" s="44" t="e">
        <f ca="1">+IF(OFFSET('Water Data'!$C$3,0,10*ROW('Water Data'!C91))="",NA(),OFFSET('Water Data'!$C$3,0,10*ROW('Water Data'!C91)))</f>
        <v>#N/A</v>
      </c>
      <c r="D94" s="119" t="e">
        <f ca="1">+IF(AND(ISNUMBER(OFFSET('Water Data'!$C$5,0,10*ROW('Water Data'!C88))),'Data Summary'!BS94="Yes"),100-OFFSET('Water Data'!$C$5,0,10*ROW('Water Data'!C88)),NA())</f>
        <v>#N/A</v>
      </c>
      <c r="E94" s="119" t="e">
        <f ca="1">+IF(AND(ISNUMBER(OFFSET('Water Data'!$C$7,0,10*ROW('Water Data'!C88))),'Data Summary'!BT94="Yes"),OFFSET('Water Data'!$C$7,0,10*ROW('Water Data'!C88)),NA())</f>
        <v>#N/A</v>
      </c>
      <c r="F94" s="119" t="e">
        <f ca="1">+IF(AND(ISNUMBER(OFFSET('Water Data'!$C$10,0,10*ROW('Water Data'!C88))),'Data Summary'!BU94="Yes"),OFFSET('Water Data'!$C$10,0,10*ROW('Water Data'!C88)),NA())</f>
        <v>#N/A</v>
      </c>
      <c r="G94" s="119" t="e">
        <f ca="1">+IF(AND(ISNUMBER(OFFSET('Water Data'!$D$5,0,10*ROW('Water Data'!D88))),'Data Summary'!BV94="Yes"),100-OFFSET('Water Data'!$D$5,0,10*ROW('Water Data'!D88)),NA())</f>
        <v>#N/A</v>
      </c>
      <c r="H94" s="119" t="e">
        <f ca="1">+IF(AND(ISNUMBER(OFFSET('Water Data'!$D$7,0,10*ROW('Water Data'!D88))),'Data Summary'!BW94="Yes"),OFFSET('Water Data'!$D$7,0,10*ROW('Water Data'!D88)),NA())</f>
        <v>#N/A</v>
      </c>
      <c r="I94" s="119" t="e">
        <f ca="1">+IF(AND(ISNUMBER(OFFSET('Water Data'!$D$10,0,10*ROW('Water Data'!D88))),'Data Summary'!BX94="Yes"),OFFSET('Water Data'!$D$10,0,10*ROW('Water Data'!D88)),NA())</f>
        <v>#N/A</v>
      </c>
      <c r="J94" s="119" t="e">
        <f ca="1">+IF(AND(ISNUMBER(OFFSET('Water Data'!$E$5,0,10*ROW('Water Data'!E88))),'Data Summary'!BY94="Yes"),100-OFFSET('Water Data'!$E$5,0,10*ROW('Water Data'!E88)),NA())</f>
        <v>#N/A</v>
      </c>
      <c r="K94" s="119" t="e">
        <f ca="1">+IF(AND(ISNUMBER(OFFSET('Water Data'!$E$7,0,10*ROW('Water Data'!E88))),'Data Summary'!BZ94="Yes"),OFFSET('Water Data'!$E$7,0,10*ROW('Water Data'!E88)),NA())</f>
        <v>#N/A</v>
      </c>
      <c r="L94" s="119" t="e">
        <f ca="1">+IF(AND(ISNUMBER(OFFSET('Water Data'!$E$10,0,10*ROW('Water Data'!E88))),'Data Summary'!CA94="Yes"),OFFSET('Water Data'!$E$10,0,10*ROW('Water Data'!E88)),NA())</f>
        <v>#N/A</v>
      </c>
      <c r="M94" s="119" t="e">
        <f ca="1">+IF(AND(ISNUMBER(OFFSET('Water Data'!$F$5,0,10*ROW('Water Data'!F88))),'Data Summary'!CB94="Yes"),100-OFFSET('Water Data'!$F$5,0,10*ROW('Water Data'!F88)),NA())</f>
        <v>#N/A</v>
      </c>
      <c r="N94" s="119" t="e">
        <f ca="1">+IF(AND(ISNUMBER(OFFSET('Water Data'!$F$7,0,10*ROW('Water Data'!F88))),'Data Summary'!CC94="Yes"),OFFSET('Water Data'!$F$7,0,10*ROW('Water Data'!F88)),NA())</f>
        <v>#N/A</v>
      </c>
      <c r="O94" s="119" t="e">
        <f ca="1">+IF(AND(ISNUMBER(OFFSET('Water Data'!$F$10,0,10*ROW('Water Data'!F88))),'Data Summary'!CD94="Yes"),OFFSET('Water Data'!$F$10,0,10*ROW('Water Data'!F88)),NA())</f>
        <v>#N/A</v>
      </c>
      <c r="P94" s="119" t="e">
        <f ca="1">+IF(AND(ISNUMBER(OFFSET('Water Data'!$G$5,0,10*ROW('Water Data'!G88))),'Data Summary'!CE94="Yes"),100-OFFSET('Water Data'!$G$5,0,10*ROW('Water Data'!G88)),NA())</f>
        <v>#N/A</v>
      </c>
      <c r="Q94" s="119" t="e">
        <f ca="1">+IF(AND(ISNUMBER(OFFSET('Water Data'!$G$7,0,10*ROW('Water Data'!G88))),'Data Summary'!CF94="Yes"),OFFSET('Water Data'!$G$7,0,10*ROW('Water Data'!G88)),NA())</f>
        <v>#N/A</v>
      </c>
      <c r="R94" s="119" t="e">
        <f ca="1">+IF(AND(ISNUMBER(OFFSET('Water Data'!$G$10,0,10*ROW('Water Data'!G88))),'Data Summary'!CG94="Yes"),OFFSET('Water Data'!$G$10,0,10*ROW('Water Data'!G88)),NA())</f>
        <v>#N/A</v>
      </c>
      <c r="S94" s="119" t="e">
        <f ca="1">+IF(AND(ISNUMBER(OFFSET('Water Data'!$H$5,0,10*ROW('Water Data'!H88))),'Data Summary'!CH94="Yes"),100-OFFSET('Water Data'!$H$5,0,10*ROW('Water Data'!H88)),NA())</f>
        <v>#N/A</v>
      </c>
      <c r="T94" s="119" t="e">
        <f ca="1">+IF(AND(ISNUMBER(OFFSET('Water Data'!$H$7,0,10*ROW('Water Data'!H88))),'Data Summary'!CI94="Yes"),OFFSET('Water Data'!$H$7,0,10*ROW('Water Data'!H88)),NA())</f>
        <v>#N/A</v>
      </c>
      <c r="U94" s="119" t="e">
        <f ca="1">+IF(AND(ISNUMBER(OFFSET('Water Data'!$H$10,0,10*ROW('Water Data'!H88))),'Data Summary'!CJ94="Yes"),OFFSET('Water Data'!$H$10,0,10*ROW('Water Data'!H88)),NA())</f>
        <v>#N/A</v>
      </c>
      <c r="V94" s="120" t="e">
        <f ca="1">+IF(AND(ISNUMBER(OFFSET('Sanitation Data'!$C$5,0,10*ROW('Sanitation Data'!C88))),'Data Summary'!CK94="Yes"),100-OFFSET('Sanitation Data'!$C$5,0,10*ROW('Sanitation Data'!C88)),NA())</f>
        <v>#N/A</v>
      </c>
      <c r="W94" s="120" t="e">
        <f ca="1">+IF(AND(ISNUMBER(OFFSET('Sanitation Data'!$C$7,0,10*ROW('Sanitation Data'!C88))),'Data Summary'!CL94="Yes"),OFFSET('Sanitation Data'!$C$7,0,10*ROW('Sanitation Data'!C88)),NA())</f>
        <v>#N/A</v>
      </c>
      <c r="X94" s="120" t="e">
        <f ca="1">+IF(AND(ISNUMBER(OFFSET('Sanitation Data'!$C$11,0,10*ROW('Sanitation Data'!C88))),'Data Summary'!CM94="Yes"),OFFSET('Sanitation Data'!$C$11,0,10*ROW('Sanitation Data'!C88)),NA())</f>
        <v>#N/A</v>
      </c>
      <c r="Y94" s="120" t="e">
        <f ca="1">+IF(AND(ISNUMBER(OFFSET('Sanitation Data'!$C$12,0,10*ROW('Sanitation Data'!C88))),'Data Summary'!CN94="Yes"),OFFSET('Sanitation Data'!$C$12,0,10*ROW('Sanitation Data'!C88)),NA())</f>
        <v>#N/A</v>
      </c>
      <c r="Z94" s="120" t="e">
        <f ca="1">+IF(AND(ISNUMBER(OFFSET('Sanitation Data'!$C$13,0,10*ROW('Sanitation Data'!C88))),'Data Summary'!CO94="Yes"),OFFSET('Sanitation Data'!$C$13,0,10*ROW('Sanitation Data'!C88)),NA())</f>
        <v>#N/A</v>
      </c>
      <c r="AA94" s="120" t="e">
        <f ca="1">+IF(AND(ISNUMBER(OFFSET('Sanitation Data'!$D$5,0,10*ROW('Sanitation Data'!D88))),'Data Summary'!CP94="Yes"),100-OFFSET('Sanitation Data'!$D$5,0,10*ROW('Sanitation Data'!D88)),NA())</f>
        <v>#N/A</v>
      </c>
      <c r="AB94" s="120" t="e">
        <f ca="1">+IF(AND(ISNUMBER(OFFSET('Sanitation Data'!$D$7,0,10*ROW('Sanitation Data'!D88))),'Data Summary'!CQ94="Yes"),OFFSET('Sanitation Data'!$D$7,0,10*ROW('Sanitation Data'!D88)),NA())</f>
        <v>#N/A</v>
      </c>
      <c r="AC94" s="120" t="e">
        <f ca="1">+IF(AND(ISNUMBER(OFFSET('Sanitation Data'!$D$11,0,10*ROW('Sanitation Data'!D88))),'Data Summary'!CR94="Yes"),OFFSET('Sanitation Data'!$D$11,0,10*ROW('Sanitation Data'!D88)),NA())</f>
        <v>#N/A</v>
      </c>
      <c r="AD94" s="120" t="e">
        <f ca="1">+IF(AND(ISNUMBER(OFFSET('Sanitation Data'!$D$12,0,10*ROW('Sanitation Data'!D88))),'Data Summary'!CS94="Yes"),OFFSET('Sanitation Data'!$D$12,0,10*ROW('Sanitation Data'!D88)),NA())</f>
        <v>#N/A</v>
      </c>
      <c r="AE94" s="120" t="e">
        <f ca="1">+IF(AND(ISNUMBER(OFFSET('Sanitation Data'!$D$13,0,10*ROW('Sanitation Data'!D88))),'Data Summary'!CT94="Yes"),OFFSET('Sanitation Data'!$D$13,0,10*ROW('Sanitation Data'!D88)),NA())</f>
        <v>#N/A</v>
      </c>
      <c r="AF94" s="120" t="e">
        <f ca="1">+IF(AND(ISNUMBER(OFFSET('Sanitation Data'!$E$5,0,10*ROW('Sanitation Data'!E88))),'Data Summary'!CU94="Yes"),100-OFFSET('Sanitation Data'!$E$5,0,10*ROW('Sanitation Data'!E88)),NA())</f>
        <v>#N/A</v>
      </c>
      <c r="AG94" s="120" t="e">
        <f ca="1">+IF(AND(ISNUMBER(OFFSET('Sanitation Data'!$E$7,0,10*ROW('Sanitation Data'!E88))),'Data Summary'!CV94="Yes"),OFFSET('Sanitation Data'!$E$7,0,10*ROW('Sanitation Data'!E88)),NA())</f>
        <v>#N/A</v>
      </c>
      <c r="AH94" s="120" t="e">
        <f ca="1">+IF(AND(ISNUMBER(OFFSET('Sanitation Data'!$E$11,0,10*ROW('Sanitation Data'!E88))),'Data Summary'!CW94="Yes"),OFFSET('Sanitation Data'!$E$11,0,10*ROW('Sanitation Data'!E88)),NA())</f>
        <v>#N/A</v>
      </c>
      <c r="AI94" s="120" t="e">
        <f ca="1">+IF(AND(ISNUMBER(OFFSET('Sanitation Data'!$E$12,0,10*ROW('Sanitation Data'!E88))),'Data Summary'!CX94="Yes"),OFFSET('Sanitation Data'!$E$12,0,10*ROW('Sanitation Data'!E88)),NA())</f>
        <v>#N/A</v>
      </c>
      <c r="AJ94" s="120" t="e">
        <f ca="1">+IF(AND(ISNUMBER(OFFSET('Sanitation Data'!$E$13,0,10*ROW('Sanitation Data'!E88))),'Data Summary'!CY94="Yes"),OFFSET('Sanitation Data'!$E$13,0,10*ROW('Sanitation Data'!E88)),NA())</f>
        <v>#N/A</v>
      </c>
      <c r="AK94" s="120" t="e">
        <f ca="1">+IF(AND(ISNUMBER(OFFSET('Sanitation Data'!$F$5,0,10*ROW('Sanitation Data'!F88))),'Data Summary'!CZ94="Yes"),100-OFFSET('Sanitation Data'!$F$5,0,10*ROW('Sanitation Data'!F88)),NA())</f>
        <v>#N/A</v>
      </c>
      <c r="AL94" s="120" t="e">
        <f ca="1">+IF(AND(ISNUMBER(OFFSET('Sanitation Data'!$F$7,0,10*ROW('Sanitation Data'!F88))),'Data Summary'!DA94="Yes"),OFFSET('Sanitation Data'!$F$7,0,10*ROW('Sanitation Data'!F88)),NA())</f>
        <v>#N/A</v>
      </c>
      <c r="AM94" s="120" t="e">
        <f ca="1">+IF(AND(ISNUMBER(OFFSET('Sanitation Data'!$F$11,0,10*ROW('Sanitation Data'!F88))),'Data Summary'!DB94="Yes"),OFFSET('Sanitation Data'!$F$11,0,10*ROW('Sanitation Data'!F88)),NA())</f>
        <v>#N/A</v>
      </c>
      <c r="AN94" s="120" t="e">
        <f ca="1">+IF(AND(ISNUMBER(OFFSET('Sanitation Data'!$F$12,0,10*ROW('Sanitation Data'!F88))),'Data Summary'!DC94="Yes"),OFFSET('Sanitation Data'!$F$12,0,10*ROW('Sanitation Data'!F88)),NA())</f>
        <v>#N/A</v>
      </c>
      <c r="AO94" s="120" t="e">
        <f ca="1">+IF(AND(ISNUMBER(OFFSET('Sanitation Data'!$F$13,0,10*ROW('Sanitation Data'!F88))),'Data Summary'!DD94="Yes"),OFFSET('Sanitation Data'!$F$13,0,10*ROW('Sanitation Data'!F88)),NA())</f>
        <v>#N/A</v>
      </c>
      <c r="AP94" s="120" t="e">
        <f ca="1">+IF(AND(ISNUMBER(OFFSET('Sanitation Data'!$G$5,0,10*ROW('Sanitation Data'!G88))),'Data Summary'!DE94="Yes"),100-OFFSET('Sanitation Data'!$G$5,0,10*ROW('Sanitation Data'!G88)),NA())</f>
        <v>#N/A</v>
      </c>
      <c r="AQ94" s="120" t="e">
        <f ca="1">+IF(AND(ISNUMBER(OFFSET('Sanitation Data'!$G$7,0,10*ROW('Sanitation Data'!G88))),'Data Summary'!DF94="Yes"),OFFSET('Sanitation Data'!$G$7,0,10*ROW('Sanitation Data'!G88)),NA())</f>
        <v>#N/A</v>
      </c>
      <c r="AR94" s="120" t="e">
        <f ca="1">+IF(AND(ISNUMBER(OFFSET('Sanitation Data'!$G$11,0,10*ROW('Sanitation Data'!G88))),'Data Summary'!DG94="Yes"),OFFSET('Sanitation Data'!$G$11,0,10*ROW('Sanitation Data'!G88)),NA())</f>
        <v>#N/A</v>
      </c>
      <c r="AS94" s="120" t="e">
        <f ca="1">+IF(AND(ISNUMBER(OFFSET('Sanitation Data'!$G$12,0,10*ROW('Sanitation Data'!G88))),'Data Summary'!DH94="Yes"),OFFSET('Sanitation Data'!$G$12,0,10*ROW('Sanitation Data'!G88)),NA())</f>
        <v>#N/A</v>
      </c>
      <c r="AT94" s="120" t="e">
        <f ca="1">+IF(AND(ISNUMBER(OFFSET('Sanitation Data'!$G$13,0,10*ROW('Sanitation Data'!G88))),'Data Summary'!DI94="Yes"),OFFSET('Sanitation Data'!$G$13,0,10*ROW('Sanitation Data'!G88)),NA())</f>
        <v>#N/A</v>
      </c>
      <c r="AU94" s="120" t="e">
        <f ca="1">+IF(AND(ISNUMBER(OFFSET('Sanitation Data'!$H$5,0,10*ROW('Sanitation Data'!H88))),'Data Summary'!DJ94="Yes"),100-OFFSET('Sanitation Data'!$H$5,0,10*ROW('Sanitation Data'!H88)),NA())</f>
        <v>#N/A</v>
      </c>
      <c r="AV94" s="120" t="e">
        <f ca="1">+IF(AND(ISNUMBER(OFFSET('Sanitation Data'!$H$7,0,10*ROW('Sanitation Data'!H88))),'Data Summary'!DK94="Yes"),OFFSET('Sanitation Data'!$H$7,0,10*ROW('Sanitation Data'!H88)),NA())</f>
        <v>#N/A</v>
      </c>
      <c r="AW94" s="120" t="e">
        <f ca="1">+IF(AND(ISNUMBER(OFFSET('Sanitation Data'!$H$11,0,10*ROW('Sanitation Data'!H88))),'Data Summary'!DL94="Yes"),OFFSET('Sanitation Data'!$H$11,0,10*ROW('Sanitation Data'!H88)),NA())</f>
        <v>#N/A</v>
      </c>
      <c r="AX94" s="120" t="e">
        <f ca="1">+IF(AND(ISNUMBER(OFFSET('Sanitation Data'!$H$12,0,10*ROW('Sanitation Data'!H88))),'Data Summary'!DM94="Yes"),OFFSET('Sanitation Data'!$H$12,0,10*ROW('Sanitation Data'!H88)),NA())</f>
        <v>#N/A</v>
      </c>
      <c r="AY94" s="120" t="e">
        <f ca="1">+IF(AND(ISNUMBER(OFFSET('Sanitation Data'!$H$13,0,10*ROW('Sanitation Data'!H88))),'Data Summary'!DN94="Yes"),OFFSET('Sanitation Data'!$H$13,0,10*ROW('Sanitation Data'!H88)),NA())</f>
        <v>#N/A</v>
      </c>
      <c r="AZ94" s="121" t="e">
        <f ca="1">+IF(AND(ISNUMBER(OFFSET('Hygiene Data'!$C$6,0,10*ROW('Hygiene Data'!C88))),'Data Summary'!DO94="Yes"),OFFSET('Hygiene Data'!$C$6,0,10*ROW('Hygiene Data'!C88)),NA())</f>
        <v>#N/A</v>
      </c>
      <c r="BA94" s="121" t="e">
        <f ca="1">+IF(AND(ISNUMBER(OFFSET('Hygiene Data'!$C$8,0,10*ROW('Hygiene Data'!C88))),'Data Summary'!DP94="Yes"),OFFSET('Hygiene Data'!$C$8,0,10*ROW('Hygiene Data'!C88)),NA())</f>
        <v>#N/A</v>
      </c>
      <c r="BB94" s="121" t="e">
        <f ca="1">+IF(AND(ISNUMBER(OFFSET('Hygiene Data'!$C$10,0,10*ROW('Hygiene Data'!C88))),'Data Summary'!DQ94="Yes"),OFFSET('Hygiene Data'!$C$10,0,10*ROW('Hygiene Data'!C88)),NA())</f>
        <v>#N/A</v>
      </c>
      <c r="BC94" s="121" t="e">
        <f ca="1">+IF(AND(ISNUMBER(OFFSET('Hygiene Data'!$D$6,0,10*ROW('Hygiene Data'!D88))),'Data Summary'!DR94="Yes"),OFFSET('Hygiene Data'!$D$6,0,10*ROW('Hygiene Data'!D88)),NA())</f>
        <v>#N/A</v>
      </c>
      <c r="BD94" s="121" t="e">
        <f ca="1">+IF(AND(ISNUMBER(OFFSET('Hygiene Data'!$D$8,0,10*ROW('Hygiene Data'!D88))),'Data Summary'!DS94="Yes"),OFFSET('Hygiene Data'!$D$8,0,10*ROW('Hygiene Data'!D88)),NA())</f>
        <v>#N/A</v>
      </c>
      <c r="BE94" s="121" t="e">
        <f ca="1">+IF(AND(ISNUMBER(OFFSET('Hygiene Data'!$D$10,0,10*ROW('Hygiene Data'!D88))),'Data Summary'!DT94="Yes"),OFFSET('Hygiene Data'!$D$10,0,10*ROW('Hygiene Data'!D88)),NA())</f>
        <v>#N/A</v>
      </c>
      <c r="BF94" s="121" t="e">
        <f ca="1">+IF(AND(ISNUMBER(OFFSET('Hygiene Data'!$E$6,0,10*ROW('Hygiene Data'!E88))),'Data Summary'!DU94="Yes"),OFFSET('Hygiene Data'!$E$6,0,10*ROW('Hygiene Data'!E88)),NA())</f>
        <v>#N/A</v>
      </c>
      <c r="BG94" s="121" t="e">
        <f ca="1">+IF(AND(ISNUMBER(OFFSET('Hygiene Data'!$E$8,0,10*ROW('Hygiene Data'!E88))),'Data Summary'!DV94="Yes"),OFFSET('Hygiene Data'!$E$8,0,10*ROW('Hygiene Data'!E88)),NA())</f>
        <v>#N/A</v>
      </c>
      <c r="BH94" s="121" t="e">
        <f ca="1">+IF(AND(ISNUMBER(OFFSET('Hygiene Data'!$E$10,0,10*ROW('Hygiene Data'!E88))),'Data Summary'!DW94="Yes"),OFFSET('Hygiene Data'!$E$10,0,10*ROW('Hygiene Data'!E88)),NA())</f>
        <v>#N/A</v>
      </c>
      <c r="BI94" s="121" t="e">
        <f ca="1">+IF(AND(ISNUMBER(OFFSET('Hygiene Data'!$F$6,0,10*ROW('Hygiene Data'!F88))),'Data Summary'!DX94="Yes"),OFFSET('Hygiene Data'!$F$6,0,10*ROW('Hygiene Data'!F88)),NA())</f>
        <v>#N/A</v>
      </c>
      <c r="BJ94" s="121" t="e">
        <f ca="1">+IF(AND(ISNUMBER(OFFSET('Hygiene Data'!$F$8,0,10*ROW('Hygiene Data'!F88))),'Data Summary'!DY94="Yes"),OFFSET('Hygiene Data'!$F$8,0,10*ROW('Hygiene Data'!F88)),NA())</f>
        <v>#N/A</v>
      </c>
      <c r="BK94" s="121" t="e">
        <f ca="1">+IF(AND(ISNUMBER(OFFSET('Hygiene Data'!$F$10,0,10*ROW('Hygiene Data'!F88))),'Data Summary'!DZ94="Yes"),OFFSET('Hygiene Data'!$F$10,0,10*ROW('Hygiene Data'!F88)),NA())</f>
        <v>#N/A</v>
      </c>
      <c r="BL94" s="121" t="e">
        <f ca="1">+IF(AND(ISNUMBER(OFFSET('Hygiene Data'!$G$6,0,10*ROW('Hygiene Data'!G88))),'Data Summary'!EA94="Yes"),OFFSET('Hygiene Data'!$G$6,0,10*ROW('Hygiene Data'!G88)),NA())</f>
        <v>#N/A</v>
      </c>
      <c r="BM94" s="121" t="e">
        <f ca="1">+IF(AND(ISNUMBER(OFFSET('Hygiene Data'!$G$8,0,10*ROW('Hygiene Data'!G88))),'Data Summary'!EB94="Yes"),OFFSET('Hygiene Data'!$G$8,0,10*ROW('Hygiene Data'!G88)),NA())</f>
        <v>#N/A</v>
      </c>
      <c r="BN94" s="121" t="e">
        <f ca="1">+IF(AND(ISNUMBER(OFFSET('Hygiene Data'!$G$10,0,10*ROW('Hygiene Data'!G88))),'Data Summary'!EC94="Yes"),OFFSET('Hygiene Data'!$G$10,0,10*ROW('Hygiene Data'!G88)),NA())</f>
        <v>#N/A</v>
      </c>
      <c r="BO94" s="121" t="e">
        <f ca="1">+IF(AND(ISNUMBER(OFFSET('Hygiene Data'!$H$6,0,10*ROW('Hygiene Data'!H88))),'Data Summary'!ED94="Yes"),OFFSET('Hygiene Data'!$H$6,0,10*ROW('Hygiene Data'!H88)),NA())</f>
        <v>#N/A</v>
      </c>
      <c r="BP94" s="121" t="e">
        <f ca="1">+IF(AND(ISNUMBER(OFFSET('Hygiene Data'!$H$8,0,10*ROW('Hygiene Data'!H88))),'Data Summary'!EE94="Yes"),OFFSET('Hygiene Data'!$H$8,0,10*ROW('Hygiene Data'!H88)),NA())</f>
        <v>#N/A</v>
      </c>
      <c r="BQ94" s="121" t="e">
        <f ca="1">+IF(AND(ISNUMBER(OFFSET('Hygiene Data'!$H$10,0,10*ROW('Hygiene Data'!H88))),'Data Summary'!EF94="Yes"),OFFSET('Hygiene Data'!$H$10,0,10*ROW('Hygiene Data'!H88)),NA())</f>
        <v>#N/A</v>
      </c>
    </row>
    <row r="95" spans="1:69" x14ac:dyDescent="0.2">
      <c r="A95" s="44" t="e">
        <f ca="1">+IF(OFFSET('Water Data'!$B$1,0,10*ROW('Water Data'!B89))="",NA(),OFFSET('Water Data'!$B$1,0,10*ROW('Water Data'!B89)))</f>
        <v>#N/A</v>
      </c>
      <c r="B95" s="44" t="e">
        <f ca="1">+IF(OFFSET('Water Data'!$A$3,0,10*ROW('Water Data'!A92))="",NA(),OFFSET('Water Data'!$A$3,0,10*ROW('Water Data'!A92)))</f>
        <v>#N/A</v>
      </c>
      <c r="C95" s="44" t="e">
        <f ca="1">+IF(OFFSET('Water Data'!$C$3,0,10*ROW('Water Data'!C92))="",NA(),OFFSET('Water Data'!$C$3,0,10*ROW('Water Data'!C92)))</f>
        <v>#N/A</v>
      </c>
      <c r="D95" s="119" t="e">
        <f ca="1">+IF(AND(ISNUMBER(OFFSET('Water Data'!$C$5,0,10*ROW('Water Data'!C89))),'Data Summary'!BS95="Yes"),100-OFFSET('Water Data'!$C$5,0,10*ROW('Water Data'!C89)),NA())</f>
        <v>#N/A</v>
      </c>
      <c r="E95" s="119" t="e">
        <f ca="1">+IF(AND(ISNUMBER(OFFSET('Water Data'!$C$7,0,10*ROW('Water Data'!C89))),'Data Summary'!BT95="Yes"),OFFSET('Water Data'!$C$7,0,10*ROW('Water Data'!C89)),NA())</f>
        <v>#N/A</v>
      </c>
      <c r="F95" s="119" t="e">
        <f ca="1">+IF(AND(ISNUMBER(OFFSET('Water Data'!$C$10,0,10*ROW('Water Data'!C89))),'Data Summary'!BU95="Yes"),OFFSET('Water Data'!$C$10,0,10*ROW('Water Data'!C89)),NA())</f>
        <v>#N/A</v>
      </c>
      <c r="G95" s="119" t="e">
        <f ca="1">+IF(AND(ISNUMBER(OFFSET('Water Data'!$D$5,0,10*ROW('Water Data'!D89))),'Data Summary'!BV95="Yes"),100-OFFSET('Water Data'!$D$5,0,10*ROW('Water Data'!D89)),NA())</f>
        <v>#N/A</v>
      </c>
      <c r="H95" s="119" t="e">
        <f ca="1">+IF(AND(ISNUMBER(OFFSET('Water Data'!$D$7,0,10*ROW('Water Data'!D89))),'Data Summary'!BW95="Yes"),OFFSET('Water Data'!$D$7,0,10*ROW('Water Data'!D89)),NA())</f>
        <v>#N/A</v>
      </c>
      <c r="I95" s="119" t="e">
        <f ca="1">+IF(AND(ISNUMBER(OFFSET('Water Data'!$D$10,0,10*ROW('Water Data'!D89))),'Data Summary'!BX95="Yes"),OFFSET('Water Data'!$D$10,0,10*ROW('Water Data'!D89)),NA())</f>
        <v>#N/A</v>
      </c>
      <c r="J95" s="119" t="e">
        <f ca="1">+IF(AND(ISNUMBER(OFFSET('Water Data'!$E$5,0,10*ROW('Water Data'!E89))),'Data Summary'!BY95="Yes"),100-OFFSET('Water Data'!$E$5,0,10*ROW('Water Data'!E89)),NA())</f>
        <v>#N/A</v>
      </c>
      <c r="K95" s="119" t="e">
        <f ca="1">+IF(AND(ISNUMBER(OFFSET('Water Data'!$E$7,0,10*ROW('Water Data'!E89))),'Data Summary'!BZ95="Yes"),OFFSET('Water Data'!$E$7,0,10*ROW('Water Data'!E89)),NA())</f>
        <v>#N/A</v>
      </c>
      <c r="L95" s="119" t="e">
        <f ca="1">+IF(AND(ISNUMBER(OFFSET('Water Data'!$E$10,0,10*ROW('Water Data'!E89))),'Data Summary'!CA95="Yes"),OFFSET('Water Data'!$E$10,0,10*ROW('Water Data'!E89)),NA())</f>
        <v>#N/A</v>
      </c>
      <c r="M95" s="119" t="e">
        <f ca="1">+IF(AND(ISNUMBER(OFFSET('Water Data'!$F$5,0,10*ROW('Water Data'!F89))),'Data Summary'!CB95="Yes"),100-OFFSET('Water Data'!$F$5,0,10*ROW('Water Data'!F89)),NA())</f>
        <v>#N/A</v>
      </c>
      <c r="N95" s="119" t="e">
        <f ca="1">+IF(AND(ISNUMBER(OFFSET('Water Data'!$F$7,0,10*ROW('Water Data'!F89))),'Data Summary'!CC95="Yes"),OFFSET('Water Data'!$F$7,0,10*ROW('Water Data'!F89)),NA())</f>
        <v>#N/A</v>
      </c>
      <c r="O95" s="119" t="e">
        <f ca="1">+IF(AND(ISNUMBER(OFFSET('Water Data'!$F$10,0,10*ROW('Water Data'!F89))),'Data Summary'!CD95="Yes"),OFFSET('Water Data'!$F$10,0,10*ROW('Water Data'!F89)),NA())</f>
        <v>#N/A</v>
      </c>
      <c r="P95" s="119" t="e">
        <f ca="1">+IF(AND(ISNUMBER(OFFSET('Water Data'!$G$5,0,10*ROW('Water Data'!G89))),'Data Summary'!CE95="Yes"),100-OFFSET('Water Data'!$G$5,0,10*ROW('Water Data'!G89)),NA())</f>
        <v>#N/A</v>
      </c>
      <c r="Q95" s="119" t="e">
        <f ca="1">+IF(AND(ISNUMBER(OFFSET('Water Data'!$G$7,0,10*ROW('Water Data'!G89))),'Data Summary'!CF95="Yes"),OFFSET('Water Data'!$G$7,0,10*ROW('Water Data'!G89)),NA())</f>
        <v>#N/A</v>
      </c>
      <c r="R95" s="119" t="e">
        <f ca="1">+IF(AND(ISNUMBER(OFFSET('Water Data'!$G$10,0,10*ROW('Water Data'!G89))),'Data Summary'!CG95="Yes"),OFFSET('Water Data'!$G$10,0,10*ROW('Water Data'!G89)),NA())</f>
        <v>#N/A</v>
      </c>
      <c r="S95" s="119" t="e">
        <f ca="1">+IF(AND(ISNUMBER(OFFSET('Water Data'!$H$5,0,10*ROW('Water Data'!H89))),'Data Summary'!CH95="Yes"),100-OFFSET('Water Data'!$H$5,0,10*ROW('Water Data'!H89)),NA())</f>
        <v>#N/A</v>
      </c>
      <c r="T95" s="119" t="e">
        <f ca="1">+IF(AND(ISNUMBER(OFFSET('Water Data'!$H$7,0,10*ROW('Water Data'!H89))),'Data Summary'!CI95="Yes"),OFFSET('Water Data'!$H$7,0,10*ROW('Water Data'!H89)),NA())</f>
        <v>#N/A</v>
      </c>
      <c r="U95" s="119" t="e">
        <f ca="1">+IF(AND(ISNUMBER(OFFSET('Water Data'!$H$10,0,10*ROW('Water Data'!H89))),'Data Summary'!CJ95="Yes"),OFFSET('Water Data'!$H$10,0,10*ROW('Water Data'!H89)),NA())</f>
        <v>#N/A</v>
      </c>
      <c r="V95" s="120" t="e">
        <f ca="1">+IF(AND(ISNUMBER(OFFSET('Sanitation Data'!$C$5,0,10*ROW('Sanitation Data'!C89))),'Data Summary'!CK95="Yes"),100-OFFSET('Sanitation Data'!$C$5,0,10*ROW('Sanitation Data'!C89)),NA())</f>
        <v>#N/A</v>
      </c>
      <c r="W95" s="120" t="e">
        <f ca="1">+IF(AND(ISNUMBER(OFFSET('Sanitation Data'!$C$7,0,10*ROW('Sanitation Data'!C89))),'Data Summary'!CL95="Yes"),OFFSET('Sanitation Data'!$C$7,0,10*ROW('Sanitation Data'!C89)),NA())</f>
        <v>#N/A</v>
      </c>
      <c r="X95" s="120" t="e">
        <f ca="1">+IF(AND(ISNUMBER(OFFSET('Sanitation Data'!$C$11,0,10*ROW('Sanitation Data'!C89))),'Data Summary'!CM95="Yes"),OFFSET('Sanitation Data'!$C$11,0,10*ROW('Sanitation Data'!C89)),NA())</f>
        <v>#N/A</v>
      </c>
      <c r="Y95" s="120" t="e">
        <f ca="1">+IF(AND(ISNUMBER(OFFSET('Sanitation Data'!$C$12,0,10*ROW('Sanitation Data'!C89))),'Data Summary'!CN95="Yes"),OFFSET('Sanitation Data'!$C$12,0,10*ROW('Sanitation Data'!C89)),NA())</f>
        <v>#N/A</v>
      </c>
      <c r="Z95" s="120" t="e">
        <f ca="1">+IF(AND(ISNUMBER(OFFSET('Sanitation Data'!$C$13,0,10*ROW('Sanitation Data'!C89))),'Data Summary'!CO95="Yes"),OFFSET('Sanitation Data'!$C$13,0,10*ROW('Sanitation Data'!C89)),NA())</f>
        <v>#N/A</v>
      </c>
      <c r="AA95" s="120" t="e">
        <f ca="1">+IF(AND(ISNUMBER(OFFSET('Sanitation Data'!$D$5,0,10*ROW('Sanitation Data'!D89))),'Data Summary'!CP95="Yes"),100-OFFSET('Sanitation Data'!$D$5,0,10*ROW('Sanitation Data'!D89)),NA())</f>
        <v>#N/A</v>
      </c>
      <c r="AB95" s="120" t="e">
        <f ca="1">+IF(AND(ISNUMBER(OFFSET('Sanitation Data'!$D$7,0,10*ROW('Sanitation Data'!D89))),'Data Summary'!CQ95="Yes"),OFFSET('Sanitation Data'!$D$7,0,10*ROW('Sanitation Data'!D89)),NA())</f>
        <v>#N/A</v>
      </c>
      <c r="AC95" s="120" t="e">
        <f ca="1">+IF(AND(ISNUMBER(OFFSET('Sanitation Data'!$D$11,0,10*ROW('Sanitation Data'!D89))),'Data Summary'!CR95="Yes"),OFFSET('Sanitation Data'!$D$11,0,10*ROW('Sanitation Data'!D89)),NA())</f>
        <v>#N/A</v>
      </c>
      <c r="AD95" s="120" t="e">
        <f ca="1">+IF(AND(ISNUMBER(OFFSET('Sanitation Data'!$D$12,0,10*ROW('Sanitation Data'!D89))),'Data Summary'!CS95="Yes"),OFFSET('Sanitation Data'!$D$12,0,10*ROW('Sanitation Data'!D89)),NA())</f>
        <v>#N/A</v>
      </c>
      <c r="AE95" s="120" t="e">
        <f ca="1">+IF(AND(ISNUMBER(OFFSET('Sanitation Data'!$D$13,0,10*ROW('Sanitation Data'!D89))),'Data Summary'!CT95="Yes"),OFFSET('Sanitation Data'!$D$13,0,10*ROW('Sanitation Data'!D89)),NA())</f>
        <v>#N/A</v>
      </c>
      <c r="AF95" s="120" t="e">
        <f ca="1">+IF(AND(ISNUMBER(OFFSET('Sanitation Data'!$E$5,0,10*ROW('Sanitation Data'!E89))),'Data Summary'!CU95="Yes"),100-OFFSET('Sanitation Data'!$E$5,0,10*ROW('Sanitation Data'!E89)),NA())</f>
        <v>#N/A</v>
      </c>
      <c r="AG95" s="120" t="e">
        <f ca="1">+IF(AND(ISNUMBER(OFFSET('Sanitation Data'!$E$7,0,10*ROW('Sanitation Data'!E89))),'Data Summary'!CV95="Yes"),OFFSET('Sanitation Data'!$E$7,0,10*ROW('Sanitation Data'!E89)),NA())</f>
        <v>#N/A</v>
      </c>
      <c r="AH95" s="120" t="e">
        <f ca="1">+IF(AND(ISNUMBER(OFFSET('Sanitation Data'!$E$11,0,10*ROW('Sanitation Data'!E89))),'Data Summary'!CW95="Yes"),OFFSET('Sanitation Data'!$E$11,0,10*ROW('Sanitation Data'!E89)),NA())</f>
        <v>#N/A</v>
      </c>
      <c r="AI95" s="120" t="e">
        <f ca="1">+IF(AND(ISNUMBER(OFFSET('Sanitation Data'!$E$12,0,10*ROW('Sanitation Data'!E89))),'Data Summary'!CX95="Yes"),OFFSET('Sanitation Data'!$E$12,0,10*ROW('Sanitation Data'!E89)),NA())</f>
        <v>#N/A</v>
      </c>
      <c r="AJ95" s="120" t="e">
        <f ca="1">+IF(AND(ISNUMBER(OFFSET('Sanitation Data'!$E$13,0,10*ROW('Sanitation Data'!E89))),'Data Summary'!CY95="Yes"),OFFSET('Sanitation Data'!$E$13,0,10*ROW('Sanitation Data'!E89)),NA())</f>
        <v>#N/A</v>
      </c>
      <c r="AK95" s="120" t="e">
        <f ca="1">+IF(AND(ISNUMBER(OFFSET('Sanitation Data'!$F$5,0,10*ROW('Sanitation Data'!F89))),'Data Summary'!CZ95="Yes"),100-OFFSET('Sanitation Data'!$F$5,0,10*ROW('Sanitation Data'!F89)),NA())</f>
        <v>#N/A</v>
      </c>
      <c r="AL95" s="120" t="e">
        <f ca="1">+IF(AND(ISNUMBER(OFFSET('Sanitation Data'!$F$7,0,10*ROW('Sanitation Data'!F89))),'Data Summary'!DA95="Yes"),OFFSET('Sanitation Data'!$F$7,0,10*ROW('Sanitation Data'!F89)),NA())</f>
        <v>#N/A</v>
      </c>
      <c r="AM95" s="120" t="e">
        <f ca="1">+IF(AND(ISNUMBER(OFFSET('Sanitation Data'!$F$11,0,10*ROW('Sanitation Data'!F89))),'Data Summary'!DB95="Yes"),OFFSET('Sanitation Data'!$F$11,0,10*ROW('Sanitation Data'!F89)),NA())</f>
        <v>#N/A</v>
      </c>
      <c r="AN95" s="120" t="e">
        <f ca="1">+IF(AND(ISNUMBER(OFFSET('Sanitation Data'!$F$12,0,10*ROW('Sanitation Data'!F89))),'Data Summary'!DC95="Yes"),OFFSET('Sanitation Data'!$F$12,0,10*ROW('Sanitation Data'!F89)),NA())</f>
        <v>#N/A</v>
      </c>
      <c r="AO95" s="120" t="e">
        <f ca="1">+IF(AND(ISNUMBER(OFFSET('Sanitation Data'!$F$13,0,10*ROW('Sanitation Data'!F89))),'Data Summary'!DD95="Yes"),OFFSET('Sanitation Data'!$F$13,0,10*ROW('Sanitation Data'!F89)),NA())</f>
        <v>#N/A</v>
      </c>
      <c r="AP95" s="120" t="e">
        <f ca="1">+IF(AND(ISNUMBER(OFFSET('Sanitation Data'!$G$5,0,10*ROW('Sanitation Data'!G89))),'Data Summary'!DE95="Yes"),100-OFFSET('Sanitation Data'!$G$5,0,10*ROW('Sanitation Data'!G89)),NA())</f>
        <v>#N/A</v>
      </c>
      <c r="AQ95" s="120" t="e">
        <f ca="1">+IF(AND(ISNUMBER(OFFSET('Sanitation Data'!$G$7,0,10*ROW('Sanitation Data'!G89))),'Data Summary'!DF95="Yes"),OFFSET('Sanitation Data'!$G$7,0,10*ROW('Sanitation Data'!G89)),NA())</f>
        <v>#N/A</v>
      </c>
      <c r="AR95" s="120" t="e">
        <f ca="1">+IF(AND(ISNUMBER(OFFSET('Sanitation Data'!$G$11,0,10*ROW('Sanitation Data'!G89))),'Data Summary'!DG95="Yes"),OFFSET('Sanitation Data'!$G$11,0,10*ROW('Sanitation Data'!G89)),NA())</f>
        <v>#N/A</v>
      </c>
      <c r="AS95" s="120" t="e">
        <f ca="1">+IF(AND(ISNUMBER(OFFSET('Sanitation Data'!$G$12,0,10*ROW('Sanitation Data'!G89))),'Data Summary'!DH95="Yes"),OFFSET('Sanitation Data'!$G$12,0,10*ROW('Sanitation Data'!G89)),NA())</f>
        <v>#N/A</v>
      </c>
      <c r="AT95" s="120" t="e">
        <f ca="1">+IF(AND(ISNUMBER(OFFSET('Sanitation Data'!$G$13,0,10*ROW('Sanitation Data'!G89))),'Data Summary'!DI95="Yes"),OFFSET('Sanitation Data'!$G$13,0,10*ROW('Sanitation Data'!G89)),NA())</f>
        <v>#N/A</v>
      </c>
      <c r="AU95" s="120" t="e">
        <f ca="1">+IF(AND(ISNUMBER(OFFSET('Sanitation Data'!$H$5,0,10*ROW('Sanitation Data'!H89))),'Data Summary'!DJ95="Yes"),100-OFFSET('Sanitation Data'!$H$5,0,10*ROW('Sanitation Data'!H89)),NA())</f>
        <v>#N/A</v>
      </c>
      <c r="AV95" s="120" t="e">
        <f ca="1">+IF(AND(ISNUMBER(OFFSET('Sanitation Data'!$H$7,0,10*ROW('Sanitation Data'!H89))),'Data Summary'!DK95="Yes"),OFFSET('Sanitation Data'!$H$7,0,10*ROW('Sanitation Data'!H89)),NA())</f>
        <v>#N/A</v>
      </c>
      <c r="AW95" s="120" t="e">
        <f ca="1">+IF(AND(ISNUMBER(OFFSET('Sanitation Data'!$H$11,0,10*ROW('Sanitation Data'!H89))),'Data Summary'!DL95="Yes"),OFFSET('Sanitation Data'!$H$11,0,10*ROW('Sanitation Data'!H89)),NA())</f>
        <v>#N/A</v>
      </c>
      <c r="AX95" s="120" t="e">
        <f ca="1">+IF(AND(ISNUMBER(OFFSET('Sanitation Data'!$H$12,0,10*ROW('Sanitation Data'!H89))),'Data Summary'!DM95="Yes"),OFFSET('Sanitation Data'!$H$12,0,10*ROW('Sanitation Data'!H89)),NA())</f>
        <v>#N/A</v>
      </c>
      <c r="AY95" s="120" t="e">
        <f ca="1">+IF(AND(ISNUMBER(OFFSET('Sanitation Data'!$H$13,0,10*ROW('Sanitation Data'!H89))),'Data Summary'!DN95="Yes"),OFFSET('Sanitation Data'!$H$13,0,10*ROW('Sanitation Data'!H89)),NA())</f>
        <v>#N/A</v>
      </c>
      <c r="AZ95" s="121" t="e">
        <f ca="1">+IF(AND(ISNUMBER(OFFSET('Hygiene Data'!$C$6,0,10*ROW('Hygiene Data'!C89))),'Data Summary'!DO95="Yes"),OFFSET('Hygiene Data'!$C$6,0,10*ROW('Hygiene Data'!C89)),NA())</f>
        <v>#N/A</v>
      </c>
      <c r="BA95" s="121" t="e">
        <f ca="1">+IF(AND(ISNUMBER(OFFSET('Hygiene Data'!$C$8,0,10*ROW('Hygiene Data'!C89))),'Data Summary'!DP95="Yes"),OFFSET('Hygiene Data'!$C$8,0,10*ROW('Hygiene Data'!C89)),NA())</f>
        <v>#N/A</v>
      </c>
      <c r="BB95" s="121" t="e">
        <f ca="1">+IF(AND(ISNUMBER(OFFSET('Hygiene Data'!$C$10,0,10*ROW('Hygiene Data'!C89))),'Data Summary'!DQ95="Yes"),OFFSET('Hygiene Data'!$C$10,0,10*ROW('Hygiene Data'!C89)),NA())</f>
        <v>#N/A</v>
      </c>
      <c r="BC95" s="121" t="e">
        <f ca="1">+IF(AND(ISNUMBER(OFFSET('Hygiene Data'!$D$6,0,10*ROW('Hygiene Data'!D89))),'Data Summary'!DR95="Yes"),OFFSET('Hygiene Data'!$D$6,0,10*ROW('Hygiene Data'!D89)),NA())</f>
        <v>#N/A</v>
      </c>
      <c r="BD95" s="121" t="e">
        <f ca="1">+IF(AND(ISNUMBER(OFFSET('Hygiene Data'!$D$8,0,10*ROW('Hygiene Data'!D89))),'Data Summary'!DS95="Yes"),OFFSET('Hygiene Data'!$D$8,0,10*ROW('Hygiene Data'!D89)),NA())</f>
        <v>#N/A</v>
      </c>
      <c r="BE95" s="121" t="e">
        <f ca="1">+IF(AND(ISNUMBER(OFFSET('Hygiene Data'!$D$10,0,10*ROW('Hygiene Data'!D89))),'Data Summary'!DT95="Yes"),OFFSET('Hygiene Data'!$D$10,0,10*ROW('Hygiene Data'!D89)),NA())</f>
        <v>#N/A</v>
      </c>
      <c r="BF95" s="121" t="e">
        <f ca="1">+IF(AND(ISNUMBER(OFFSET('Hygiene Data'!$E$6,0,10*ROW('Hygiene Data'!E89))),'Data Summary'!DU95="Yes"),OFFSET('Hygiene Data'!$E$6,0,10*ROW('Hygiene Data'!E89)),NA())</f>
        <v>#N/A</v>
      </c>
      <c r="BG95" s="121" t="e">
        <f ca="1">+IF(AND(ISNUMBER(OFFSET('Hygiene Data'!$E$8,0,10*ROW('Hygiene Data'!E89))),'Data Summary'!DV95="Yes"),OFFSET('Hygiene Data'!$E$8,0,10*ROW('Hygiene Data'!E89)),NA())</f>
        <v>#N/A</v>
      </c>
      <c r="BH95" s="121" t="e">
        <f ca="1">+IF(AND(ISNUMBER(OFFSET('Hygiene Data'!$E$10,0,10*ROW('Hygiene Data'!E89))),'Data Summary'!DW95="Yes"),OFFSET('Hygiene Data'!$E$10,0,10*ROW('Hygiene Data'!E89)),NA())</f>
        <v>#N/A</v>
      </c>
      <c r="BI95" s="121" t="e">
        <f ca="1">+IF(AND(ISNUMBER(OFFSET('Hygiene Data'!$F$6,0,10*ROW('Hygiene Data'!F89))),'Data Summary'!DX95="Yes"),OFFSET('Hygiene Data'!$F$6,0,10*ROW('Hygiene Data'!F89)),NA())</f>
        <v>#N/A</v>
      </c>
      <c r="BJ95" s="121" t="e">
        <f ca="1">+IF(AND(ISNUMBER(OFFSET('Hygiene Data'!$F$8,0,10*ROW('Hygiene Data'!F89))),'Data Summary'!DY95="Yes"),OFFSET('Hygiene Data'!$F$8,0,10*ROW('Hygiene Data'!F89)),NA())</f>
        <v>#N/A</v>
      </c>
      <c r="BK95" s="121" t="e">
        <f ca="1">+IF(AND(ISNUMBER(OFFSET('Hygiene Data'!$F$10,0,10*ROW('Hygiene Data'!F89))),'Data Summary'!DZ95="Yes"),OFFSET('Hygiene Data'!$F$10,0,10*ROW('Hygiene Data'!F89)),NA())</f>
        <v>#N/A</v>
      </c>
      <c r="BL95" s="121" t="e">
        <f ca="1">+IF(AND(ISNUMBER(OFFSET('Hygiene Data'!$G$6,0,10*ROW('Hygiene Data'!G89))),'Data Summary'!EA95="Yes"),OFFSET('Hygiene Data'!$G$6,0,10*ROW('Hygiene Data'!G89)),NA())</f>
        <v>#N/A</v>
      </c>
      <c r="BM95" s="121" t="e">
        <f ca="1">+IF(AND(ISNUMBER(OFFSET('Hygiene Data'!$G$8,0,10*ROW('Hygiene Data'!G89))),'Data Summary'!EB95="Yes"),OFFSET('Hygiene Data'!$G$8,0,10*ROW('Hygiene Data'!G89)),NA())</f>
        <v>#N/A</v>
      </c>
      <c r="BN95" s="121" t="e">
        <f ca="1">+IF(AND(ISNUMBER(OFFSET('Hygiene Data'!$G$10,0,10*ROW('Hygiene Data'!G89))),'Data Summary'!EC95="Yes"),OFFSET('Hygiene Data'!$G$10,0,10*ROW('Hygiene Data'!G89)),NA())</f>
        <v>#N/A</v>
      </c>
      <c r="BO95" s="121" t="e">
        <f ca="1">+IF(AND(ISNUMBER(OFFSET('Hygiene Data'!$H$6,0,10*ROW('Hygiene Data'!H89))),'Data Summary'!ED95="Yes"),OFFSET('Hygiene Data'!$H$6,0,10*ROW('Hygiene Data'!H89)),NA())</f>
        <v>#N/A</v>
      </c>
      <c r="BP95" s="121" t="e">
        <f ca="1">+IF(AND(ISNUMBER(OFFSET('Hygiene Data'!$H$8,0,10*ROW('Hygiene Data'!H89))),'Data Summary'!EE95="Yes"),OFFSET('Hygiene Data'!$H$8,0,10*ROW('Hygiene Data'!H89)),NA())</f>
        <v>#N/A</v>
      </c>
      <c r="BQ95" s="121" t="e">
        <f ca="1">+IF(AND(ISNUMBER(OFFSET('Hygiene Data'!$H$10,0,10*ROW('Hygiene Data'!H89))),'Data Summary'!EF95="Yes"),OFFSET('Hygiene Data'!$H$10,0,10*ROW('Hygiene Data'!H89)),NA())</f>
        <v>#N/A</v>
      </c>
    </row>
    <row r="96" spans="1:69" x14ac:dyDescent="0.2">
      <c r="A96" s="44" t="e">
        <f ca="1">+IF(OFFSET('Water Data'!$B$1,0,10*ROW('Water Data'!B90))="",NA(),OFFSET('Water Data'!$B$1,0,10*ROW('Water Data'!B90)))</f>
        <v>#N/A</v>
      </c>
      <c r="B96" s="44" t="e">
        <f ca="1">+IF(OFFSET('Water Data'!$A$3,0,10*ROW('Water Data'!A93))="",NA(),OFFSET('Water Data'!$A$3,0,10*ROW('Water Data'!A93)))</f>
        <v>#N/A</v>
      </c>
      <c r="C96" s="44" t="e">
        <f ca="1">+IF(OFFSET('Water Data'!$C$3,0,10*ROW('Water Data'!C93))="",NA(),OFFSET('Water Data'!$C$3,0,10*ROW('Water Data'!C93)))</f>
        <v>#N/A</v>
      </c>
      <c r="D96" s="119" t="e">
        <f ca="1">+IF(AND(ISNUMBER(OFFSET('Water Data'!$C$5,0,10*ROW('Water Data'!C90))),'Data Summary'!BS96="Yes"),100-OFFSET('Water Data'!$C$5,0,10*ROW('Water Data'!C90)),NA())</f>
        <v>#N/A</v>
      </c>
      <c r="E96" s="119" t="e">
        <f ca="1">+IF(AND(ISNUMBER(OFFSET('Water Data'!$C$7,0,10*ROW('Water Data'!C90))),'Data Summary'!BT96="Yes"),OFFSET('Water Data'!$C$7,0,10*ROW('Water Data'!C90)),NA())</f>
        <v>#N/A</v>
      </c>
      <c r="F96" s="119" t="e">
        <f ca="1">+IF(AND(ISNUMBER(OFFSET('Water Data'!$C$10,0,10*ROW('Water Data'!C90))),'Data Summary'!BU96="Yes"),OFFSET('Water Data'!$C$10,0,10*ROW('Water Data'!C90)),NA())</f>
        <v>#N/A</v>
      </c>
      <c r="G96" s="119" t="e">
        <f ca="1">+IF(AND(ISNUMBER(OFFSET('Water Data'!$D$5,0,10*ROW('Water Data'!D90))),'Data Summary'!BV96="Yes"),100-OFFSET('Water Data'!$D$5,0,10*ROW('Water Data'!D90)),NA())</f>
        <v>#N/A</v>
      </c>
      <c r="H96" s="119" t="e">
        <f ca="1">+IF(AND(ISNUMBER(OFFSET('Water Data'!$D$7,0,10*ROW('Water Data'!D90))),'Data Summary'!BW96="Yes"),OFFSET('Water Data'!$D$7,0,10*ROW('Water Data'!D90)),NA())</f>
        <v>#N/A</v>
      </c>
      <c r="I96" s="119" t="e">
        <f ca="1">+IF(AND(ISNUMBER(OFFSET('Water Data'!$D$10,0,10*ROW('Water Data'!D90))),'Data Summary'!BX96="Yes"),OFFSET('Water Data'!$D$10,0,10*ROW('Water Data'!D90)),NA())</f>
        <v>#N/A</v>
      </c>
      <c r="J96" s="119" t="e">
        <f ca="1">+IF(AND(ISNUMBER(OFFSET('Water Data'!$E$5,0,10*ROW('Water Data'!E90))),'Data Summary'!BY96="Yes"),100-OFFSET('Water Data'!$E$5,0,10*ROW('Water Data'!E90)),NA())</f>
        <v>#N/A</v>
      </c>
      <c r="K96" s="119" t="e">
        <f ca="1">+IF(AND(ISNUMBER(OFFSET('Water Data'!$E$7,0,10*ROW('Water Data'!E90))),'Data Summary'!BZ96="Yes"),OFFSET('Water Data'!$E$7,0,10*ROW('Water Data'!E90)),NA())</f>
        <v>#N/A</v>
      </c>
      <c r="L96" s="119" t="e">
        <f ca="1">+IF(AND(ISNUMBER(OFFSET('Water Data'!$E$10,0,10*ROW('Water Data'!E90))),'Data Summary'!CA96="Yes"),OFFSET('Water Data'!$E$10,0,10*ROW('Water Data'!E90)),NA())</f>
        <v>#N/A</v>
      </c>
      <c r="M96" s="119" t="e">
        <f ca="1">+IF(AND(ISNUMBER(OFFSET('Water Data'!$F$5,0,10*ROW('Water Data'!F90))),'Data Summary'!CB96="Yes"),100-OFFSET('Water Data'!$F$5,0,10*ROW('Water Data'!F90)),NA())</f>
        <v>#N/A</v>
      </c>
      <c r="N96" s="119" t="e">
        <f ca="1">+IF(AND(ISNUMBER(OFFSET('Water Data'!$F$7,0,10*ROW('Water Data'!F90))),'Data Summary'!CC96="Yes"),OFFSET('Water Data'!$F$7,0,10*ROW('Water Data'!F90)),NA())</f>
        <v>#N/A</v>
      </c>
      <c r="O96" s="119" t="e">
        <f ca="1">+IF(AND(ISNUMBER(OFFSET('Water Data'!$F$10,0,10*ROW('Water Data'!F90))),'Data Summary'!CD96="Yes"),OFFSET('Water Data'!$F$10,0,10*ROW('Water Data'!F90)),NA())</f>
        <v>#N/A</v>
      </c>
      <c r="P96" s="119" t="e">
        <f ca="1">+IF(AND(ISNUMBER(OFFSET('Water Data'!$G$5,0,10*ROW('Water Data'!G90))),'Data Summary'!CE96="Yes"),100-OFFSET('Water Data'!$G$5,0,10*ROW('Water Data'!G90)),NA())</f>
        <v>#N/A</v>
      </c>
      <c r="Q96" s="119" t="e">
        <f ca="1">+IF(AND(ISNUMBER(OFFSET('Water Data'!$G$7,0,10*ROW('Water Data'!G90))),'Data Summary'!CF96="Yes"),OFFSET('Water Data'!$G$7,0,10*ROW('Water Data'!G90)),NA())</f>
        <v>#N/A</v>
      </c>
      <c r="R96" s="119" t="e">
        <f ca="1">+IF(AND(ISNUMBER(OFFSET('Water Data'!$G$10,0,10*ROW('Water Data'!G90))),'Data Summary'!CG96="Yes"),OFFSET('Water Data'!$G$10,0,10*ROW('Water Data'!G90)),NA())</f>
        <v>#N/A</v>
      </c>
      <c r="S96" s="119" t="e">
        <f ca="1">+IF(AND(ISNUMBER(OFFSET('Water Data'!$H$5,0,10*ROW('Water Data'!H90))),'Data Summary'!CH96="Yes"),100-OFFSET('Water Data'!$H$5,0,10*ROW('Water Data'!H90)),NA())</f>
        <v>#N/A</v>
      </c>
      <c r="T96" s="119" t="e">
        <f ca="1">+IF(AND(ISNUMBER(OFFSET('Water Data'!$H$7,0,10*ROW('Water Data'!H90))),'Data Summary'!CI96="Yes"),OFFSET('Water Data'!$H$7,0,10*ROW('Water Data'!H90)),NA())</f>
        <v>#N/A</v>
      </c>
      <c r="U96" s="119" t="e">
        <f ca="1">+IF(AND(ISNUMBER(OFFSET('Water Data'!$H$10,0,10*ROW('Water Data'!H90))),'Data Summary'!CJ96="Yes"),OFFSET('Water Data'!$H$10,0,10*ROW('Water Data'!H90)),NA())</f>
        <v>#N/A</v>
      </c>
      <c r="V96" s="120" t="e">
        <f ca="1">+IF(AND(ISNUMBER(OFFSET('Sanitation Data'!$C$5,0,10*ROW('Sanitation Data'!C90))),'Data Summary'!CK96="Yes"),100-OFFSET('Sanitation Data'!$C$5,0,10*ROW('Sanitation Data'!C90)),NA())</f>
        <v>#N/A</v>
      </c>
      <c r="W96" s="120" t="e">
        <f ca="1">+IF(AND(ISNUMBER(OFFSET('Sanitation Data'!$C$7,0,10*ROW('Sanitation Data'!C90))),'Data Summary'!CL96="Yes"),OFFSET('Sanitation Data'!$C$7,0,10*ROW('Sanitation Data'!C90)),NA())</f>
        <v>#N/A</v>
      </c>
      <c r="X96" s="120" t="e">
        <f ca="1">+IF(AND(ISNUMBER(OFFSET('Sanitation Data'!$C$11,0,10*ROW('Sanitation Data'!C90))),'Data Summary'!CM96="Yes"),OFFSET('Sanitation Data'!$C$11,0,10*ROW('Sanitation Data'!C90)),NA())</f>
        <v>#N/A</v>
      </c>
      <c r="Y96" s="120" t="e">
        <f ca="1">+IF(AND(ISNUMBER(OFFSET('Sanitation Data'!$C$12,0,10*ROW('Sanitation Data'!C90))),'Data Summary'!CN96="Yes"),OFFSET('Sanitation Data'!$C$12,0,10*ROW('Sanitation Data'!C90)),NA())</f>
        <v>#N/A</v>
      </c>
      <c r="Z96" s="120" t="e">
        <f ca="1">+IF(AND(ISNUMBER(OFFSET('Sanitation Data'!$C$13,0,10*ROW('Sanitation Data'!C90))),'Data Summary'!CO96="Yes"),OFFSET('Sanitation Data'!$C$13,0,10*ROW('Sanitation Data'!C90)),NA())</f>
        <v>#N/A</v>
      </c>
      <c r="AA96" s="120" t="e">
        <f ca="1">+IF(AND(ISNUMBER(OFFSET('Sanitation Data'!$D$5,0,10*ROW('Sanitation Data'!D90))),'Data Summary'!CP96="Yes"),100-OFFSET('Sanitation Data'!$D$5,0,10*ROW('Sanitation Data'!D90)),NA())</f>
        <v>#N/A</v>
      </c>
      <c r="AB96" s="120" t="e">
        <f ca="1">+IF(AND(ISNUMBER(OFFSET('Sanitation Data'!$D$7,0,10*ROW('Sanitation Data'!D90))),'Data Summary'!CQ96="Yes"),OFFSET('Sanitation Data'!$D$7,0,10*ROW('Sanitation Data'!D90)),NA())</f>
        <v>#N/A</v>
      </c>
      <c r="AC96" s="120" t="e">
        <f ca="1">+IF(AND(ISNUMBER(OFFSET('Sanitation Data'!$D$11,0,10*ROW('Sanitation Data'!D90))),'Data Summary'!CR96="Yes"),OFFSET('Sanitation Data'!$D$11,0,10*ROW('Sanitation Data'!D90)),NA())</f>
        <v>#N/A</v>
      </c>
      <c r="AD96" s="120" t="e">
        <f ca="1">+IF(AND(ISNUMBER(OFFSET('Sanitation Data'!$D$12,0,10*ROW('Sanitation Data'!D90))),'Data Summary'!CS96="Yes"),OFFSET('Sanitation Data'!$D$12,0,10*ROW('Sanitation Data'!D90)),NA())</f>
        <v>#N/A</v>
      </c>
      <c r="AE96" s="120" t="e">
        <f ca="1">+IF(AND(ISNUMBER(OFFSET('Sanitation Data'!$D$13,0,10*ROW('Sanitation Data'!D90))),'Data Summary'!CT96="Yes"),OFFSET('Sanitation Data'!$D$13,0,10*ROW('Sanitation Data'!D90)),NA())</f>
        <v>#N/A</v>
      </c>
      <c r="AF96" s="120" t="e">
        <f ca="1">+IF(AND(ISNUMBER(OFFSET('Sanitation Data'!$E$5,0,10*ROW('Sanitation Data'!E90))),'Data Summary'!CU96="Yes"),100-OFFSET('Sanitation Data'!$E$5,0,10*ROW('Sanitation Data'!E90)),NA())</f>
        <v>#N/A</v>
      </c>
      <c r="AG96" s="120" t="e">
        <f ca="1">+IF(AND(ISNUMBER(OFFSET('Sanitation Data'!$E$7,0,10*ROW('Sanitation Data'!E90))),'Data Summary'!CV96="Yes"),OFFSET('Sanitation Data'!$E$7,0,10*ROW('Sanitation Data'!E90)),NA())</f>
        <v>#N/A</v>
      </c>
      <c r="AH96" s="120" t="e">
        <f ca="1">+IF(AND(ISNUMBER(OFFSET('Sanitation Data'!$E$11,0,10*ROW('Sanitation Data'!E90))),'Data Summary'!CW96="Yes"),OFFSET('Sanitation Data'!$E$11,0,10*ROW('Sanitation Data'!E90)),NA())</f>
        <v>#N/A</v>
      </c>
      <c r="AI96" s="120" t="e">
        <f ca="1">+IF(AND(ISNUMBER(OFFSET('Sanitation Data'!$E$12,0,10*ROW('Sanitation Data'!E90))),'Data Summary'!CX96="Yes"),OFFSET('Sanitation Data'!$E$12,0,10*ROW('Sanitation Data'!E90)),NA())</f>
        <v>#N/A</v>
      </c>
      <c r="AJ96" s="120" t="e">
        <f ca="1">+IF(AND(ISNUMBER(OFFSET('Sanitation Data'!$E$13,0,10*ROW('Sanitation Data'!E90))),'Data Summary'!CY96="Yes"),OFFSET('Sanitation Data'!$E$13,0,10*ROW('Sanitation Data'!E90)),NA())</f>
        <v>#N/A</v>
      </c>
      <c r="AK96" s="120" t="e">
        <f ca="1">+IF(AND(ISNUMBER(OFFSET('Sanitation Data'!$F$5,0,10*ROW('Sanitation Data'!F90))),'Data Summary'!CZ96="Yes"),100-OFFSET('Sanitation Data'!$F$5,0,10*ROW('Sanitation Data'!F90)),NA())</f>
        <v>#N/A</v>
      </c>
      <c r="AL96" s="120" t="e">
        <f ca="1">+IF(AND(ISNUMBER(OFFSET('Sanitation Data'!$F$7,0,10*ROW('Sanitation Data'!F90))),'Data Summary'!DA96="Yes"),OFFSET('Sanitation Data'!$F$7,0,10*ROW('Sanitation Data'!F90)),NA())</f>
        <v>#N/A</v>
      </c>
      <c r="AM96" s="120" t="e">
        <f ca="1">+IF(AND(ISNUMBER(OFFSET('Sanitation Data'!$F$11,0,10*ROW('Sanitation Data'!F90))),'Data Summary'!DB96="Yes"),OFFSET('Sanitation Data'!$F$11,0,10*ROW('Sanitation Data'!F90)),NA())</f>
        <v>#N/A</v>
      </c>
      <c r="AN96" s="120" t="e">
        <f ca="1">+IF(AND(ISNUMBER(OFFSET('Sanitation Data'!$F$12,0,10*ROW('Sanitation Data'!F90))),'Data Summary'!DC96="Yes"),OFFSET('Sanitation Data'!$F$12,0,10*ROW('Sanitation Data'!F90)),NA())</f>
        <v>#N/A</v>
      </c>
      <c r="AO96" s="120" t="e">
        <f ca="1">+IF(AND(ISNUMBER(OFFSET('Sanitation Data'!$F$13,0,10*ROW('Sanitation Data'!F90))),'Data Summary'!DD96="Yes"),OFFSET('Sanitation Data'!$F$13,0,10*ROW('Sanitation Data'!F90)),NA())</f>
        <v>#N/A</v>
      </c>
      <c r="AP96" s="120" t="e">
        <f ca="1">+IF(AND(ISNUMBER(OFFSET('Sanitation Data'!$G$5,0,10*ROW('Sanitation Data'!G90))),'Data Summary'!DE96="Yes"),100-OFFSET('Sanitation Data'!$G$5,0,10*ROW('Sanitation Data'!G90)),NA())</f>
        <v>#N/A</v>
      </c>
      <c r="AQ96" s="120" t="e">
        <f ca="1">+IF(AND(ISNUMBER(OFFSET('Sanitation Data'!$G$7,0,10*ROW('Sanitation Data'!G90))),'Data Summary'!DF96="Yes"),OFFSET('Sanitation Data'!$G$7,0,10*ROW('Sanitation Data'!G90)),NA())</f>
        <v>#N/A</v>
      </c>
      <c r="AR96" s="120" t="e">
        <f ca="1">+IF(AND(ISNUMBER(OFFSET('Sanitation Data'!$G$11,0,10*ROW('Sanitation Data'!G90))),'Data Summary'!DG96="Yes"),OFFSET('Sanitation Data'!$G$11,0,10*ROW('Sanitation Data'!G90)),NA())</f>
        <v>#N/A</v>
      </c>
      <c r="AS96" s="120" t="e">
        <f ca="1">+IF(AND(ISNUMBER(OFFSET('Sanitation Data'!$G$12,0,10*ROW('Sanitation Data'!G90))),'Data Summary'!DH96="Yes"),OFFSET('Sanitation Data'!$G$12,0,10*ROW('Sanitation Data'!G90)),NA())</f>
        <v>#N/A</v>
      </c>
      <c r="AT96" s="120" t="e">
        <f ca="1">+IF(AND(ISNUMBER(OFFSET('Sanitation Data'!$G$13,0,10*ROW('Sanitation Data'!G90))),'Data Summary'!DI96="Yes"),OFFSET('Sanitation Data'!$G$13,0,10*ROW('Sanitation Data'!G90)),NA())</f>
        <v>#N/A</v>
      </c>
      <c r="AU96" s="120" t="e">
        <f ca="1">+IF(AND(ISNUMBER(OFFSET('Sanitation Data'!$H$5,0,10*ROW('Sanitation Data'!H90))),'Data Summary'!DJ96="Yes"),100-OFFSET('Sanitation Data'!$H$5,0,10*ROW('Sanitation Data'!H90)),NA())</f>
        <v>#N/A</v>
      </c>
      <c r="AV96" s="120" t="e">
        <f ca="1">+IF(AND(ISNUMBER(OFFSET('Sanitation Data'!$H$7,0,10*ROW('Sanitation Data'!H90))),'Data Summary'!DK96="Yes"),OFFSET('Sanitation Data'!$H$7,0,10*ROW('Sanitation Data'!H90)),NA())</f>
        <v>#N/A</v>
      </c>
      <c r="AW96" s="120" t="e">
        <f ca="1">+IF(AND(ISNUMBER(OFFSET('Sanitation Data'!$H$11,0,10*ROW('Sanitation Data'!H90))),'Data Summary'!DL96="Yes"),OFFSET('Sanitation Data'!$H$11,0,10*ROW('Sanitation Data'!H90)),NA())</f>
        <v>#N/A</v>
      </c>
      <c r="AX96" s="120" t="e">
        <f ca="1">+IF(AND(ISNUMBER(OFFSET('Sanitation Data'!$H$12,0,10*ROW('Sanitation Data'!H90))),'Data Summary'!DM96="Yes"),OFFSET('Sanitation Data'!$H$12,0,10*ROW('Sanitation Data'!H90)),NA())</f>
        <v>#N/A</v>
      </c>
      <c r="AY96" s="120" t="e">
        <f ca="1">+IF(AND(ISNUMBER(OFFSET('Sanitation Data'!$H$13,0,10*ROW('Sanitation Data'!H90))),'Data Summary'!DN96="Yes"),OFFSET('Sanitation Data'!$H$13,0,10*ROW('Sanitation Data'!H90)),NA())</f>
        <v>#N/A</v>
      </c>
      <c r="AZ96" s="121" t="e">
        <f ca="1">+IF(AND(ISNUMBER(OFFSET('Hygiene Data'!$C$6,0,10*ROW('Hygiene Data'!C90))),'Data Summary'!DO96="Yes"),OFFSET('Hygiene Data'!$C$6,0,10*ROW('Hygiene Data'!C90)),NA())</f>
        <v>#N/A</v>
      </c>
      <c r="BA96" s="121" t="e">
        <f ca="1">+IF(AND(ISNUMBER(OFFSET('Hygiene Data'!$C$8,0,10*ROW('Hygiene Data'!C90))),'Data Summary'!DP96="Yes"),OFFSET('Hygiene Data'!$C$8,0,10*ROW('Hygiene Data'!C90)),NA())</f>
        <v>#N/A</v>
      </c>
      <c r="BB96" s="121" t="e">
        <f ca="1">+IF(AND(ISNUMBER(OFFSET('Hygiene Data'!$C$10,0,10*ROW('Hygiene Data'!C90))),'Data Summary'!DQ96="Yes"),OFFSET('Hygiene Data'!$C$10,0,10*ROW('Hygiene Data'!C90)),NA())</f>
        <v>#N/A</v>
      </c>
      <c r="BC96" s="121" t="e">
        <f ca="1">+IF(AND(ISNUMBER(OFFSET('Hygiene Data'!$D$6,0,10*ROW('Hygiene Data'!D90))),'Data Summary'!DR96="Yes"),OFFSET('Hygiene Data'!$D$6,0,10*ROW('Hygiene Data'!D90)),NA())</f>
        <v>#N/A</v>
      </c>
      <c r="BD96" s="121" t="e">
        <f ca="1">+IF(AND(ISNUMBER(OFFSET('Hygiene Data'!$D$8,0,10*ROW('Hygiene Data'!D90))),'Data Summary'!DS96="Yes"),OFFSET('Hygiene Data'!$D$8,0,10*ROW('Hygiene Data'!D90)),NA())</f>
        <v>#N/A</v>
      </c>
      <c r="BE96" s="121" t="e">
        <f ca="1">+IF(AND(ISNUMBER(OFFSET('Hygiene Data'!$D$10,0,10*ROW('Hygiene Data'!D90))),'Data Summary'!DT96="Yes"),OFFSET('Hygiene Data'!$D$10,0,10*ROW('Hygiene Data'!D90)),NA())</f>
        <v>#N/A</v>
      </c>
      <c r="BF96" s="121" t="e">
        <f ca="1">+IF(AND(ISNUMBER(OFFSET('Hygiene Data'!$E$6,0,10*ROW('Hygiene Data'!E90))),'Data Summary'!DU96="Yes"),OFFSET('Hygiene Data'!$E$6,0,10*ROW('Hygiene Data'!E90)),NA())</f>
        <v>#N/A</v>
      </c>
      <c r="BG96" s="121" t="e">
        <f ca="1">+IF(AND(ISNUMBER(OFFSET('Hygiene Data'!$E$8,0,10*ROW('Hygiene Data'!E90))),'Data Summary'!DV96="Yes"),OFFSET('Hygiene Data'!$E$8,0,10*ROW('Hygiene Data'!E90)),NA())</f>
        <v>#N/A</v>
      </c>
      <c r="BH96" s="121" t="e">
        <f ca="1">+IF(AND(ISNUMBER(OFFSET('Hygiene Data'!$E$10,0,10*ROW('Hygiene Data'!E90))),'Data Summary'!DW96="Yes"),OFFSET('Hygiene Data'!$E$10,0,10*ROW('Hygiene Data'!E90)),NA())</f>
        <v>#N/A</v>
      </c>
      <c r="BI96" s="121" t="e">
        <f ca="1">+IF(AND(ISNUMBER(OFFSET('Hygiene Data'!$F$6,0,10*ROW('Hygiene Data'!F90))),'Data Summary'!DX96="Yes"),OFFSET('Hygiene Data'!$F$6,0,10*ROW('Hygiene Data'!F90)),NA())</f>
        <v>#N/A</v>
      </c>
      <c r="BJ96" s="121" t="e">
        <f ca="1">+IF(AND(ISNUMBER(OFFSET('Hygiene Data'!$F$8,0,10*ROW('Hygiene Data'!F90))),'Data Summary'!DY96="Yes"),OFFSET('Hygiene Data'!$F$8,0,10*ROW('Hygiene Data'!F90)),NA())</f>
        <v>#N/A</v>
      </c>
      <c r="BK96" s="121" t="e">
        <f ca="1">+IF(AND(ISNUMBER(OFFSET('Hygiene Data'!$F$10,0,10*ROW('Hygiene Data'!F90))),'Data Summary'!DZ96="Yes"),OFFSET('Hygiene Data'!$F$10,0,10*ROW('Hygiene Data'!F90)),NA())</f>
        <v>#N/A</v>
      </c>
      <c r="BL96" s="121" t="e">
        <f ca="1">+IF(AND(ISNUMBER(OFFSET('Hygiene Data'!$G$6,0,10*ROW('Hygiene Data'!G90))),'Data Summary'!EA96="Yes"),OFFSET('Hygiene Data'!$G$6,0,10*ROW('Hygiene Data'!G90)),NA())</f>
        <v>#N/A</v>
      </c>
      <c r="BM96" s="121" t="e">
        <f ca="1">+IF(AND(ISNUMBER(OFFSET('Hygiene Data'!$G$8,0,10*ROW('Hygiene Data'!G90))),'Data Summary'!EB96="Yes"),OFFSET('Hygiene Data'!$G$8,0,10*ROW('Hygiene Data'!G90)),NA())</f>
        <v>#N/A</v>
      </c>
      <c r="BN96" s="121" t="e">
        <f ca="1">+IF(AND(ISNUMBER(OFFSET('Hygiene Data'!$G$10,0,10*ROW('Hygiene Data'!G90))),'Data Summary'!EC96="Yes"),OFFSET('Hygiene Data'!$G$10,0,10*ROW('Hygiene Data'!G90)),NA())</f>
        <v>#N/A</v>
      </c>
      <c r="BO96" s="121" t="e">
        <f ca="1">+IF(AND(ISNUMBER(OFFSET('Hygiene Data'!$H$6,0,10*ROW('Hygiene Data'!H90))),'Data Summary'!ED96="Yes"),OFFSET('Hygiene Data'!$H$6,0,10*ROW('Hygiene Data'!H90)),NA())</f>
        <v>#N/A</v>
      </c>
      <c r="BP96" s="121" t="e">
        <f ca="1">+IF(AND(ISNUMBER(OFFSET('Hygiene Data'!$H$8,0,10*ROW('Hygiene Data'!H90))),'Data Summary'!EE96="Yes"),OFFSET('Hygiene Data'!$H$8,0,10*ROW('Hygiene Data'!H90)),NA())</f>
        <v>#N/A</v>
      </c>
      <c r="BQ96" s="121" t="e">
        <f ca="1">+IF(AND(ISNUMBER(OFFSET('Hygiene Data'!$H$10,0,10*ROW('Hygiene Data'!H90))),'Data Summary'!EF96="Yes"),OFFSET('Hygiene Data'!$H$10,0,10*ROW('Hygiene Data'!H90)),NA())</f>
        <v>#N/A</v>
      </c>
    </row>
    <row r="97" spans="1:69" x14ac:dyDescent="0.2">
      <c r="A97" s="44" t="e">
        <f ca="1">+IF(OFFSET('Water Data'!$B$1,0,10*ROW('Water Data'!B91))="",NA(),OFFSET('Water Data'!$B$1,0,10*ROW('Water Data'!B91)))</f>
        <v>#N/A</v>
      </c>
      <c r="B97" s="44" t="e">
        <f ca="1">+IF(OFFSET('Water Data'!$A$3,0,10*ROW('Water Data'!A94))="",NA(),OFFSET('Water Data'!$A$3,0,10*ROW('Water Data'!A94)))</f>
        <v>#N/A</v>
      </c>
      <c r="C97" s="44" t="e">
        <f ca="1">+IF(OFFSET('Water Data'!$C$3,0,10*ROW('Water Data'!C94))="",NA(),OFFSET('Water Data'!$C$3,0,10*ROW('Water Data'!C94)))</f>
        <v>#N/A</v>
      </c>
      <c r="D97" s="119" t="e">
        <f ca="1">+IF(AND(ISNUMBER(OFFSET('Water Data'!$C$5,0,10*ROW('Water Data'!C91))),'Data Summary'!BS97="Yes"),100-OFFSET('Water Data'!$C$5,0,10*ROW('Water Data'!C91)),NA())</f>
        <v>#N/A</v>
      </c>
      <c r="E97" s="119" t="e">
        <f ca="1">+IF(AND(ISNUMBER(OFFSET('Water Data'!$C$7,0,10*ROW('Water Data'!C91))),'Data Summary'!BT97="Yes"),OFFSET('Water Data'!$C$7,0,10*ROW('Water Data'!C91)),NA())</f>
        <v>#N/A</v>
      </c>
      <c r="F97" s="119" t="e">
        <f ca="1">+IF(AND(ISNUMBER(OFFSET('Water Data'!$C$10,0,10*ROW('Water Data'!C91))),'Data Summary'!BU97="Yes"),OFFSET('Water Data'!$C$10,0,10*ROW('Water Data'!C91)),NA())</f>
        <v>#N/A</v>
      </c>
      <c r="G97" s="119" t="e">
        <f ca="1">+IF(AND(ISNUMBER(OFFSET('Water Data'!$D$5,0,10*ROW('Water Data'!D91))),'Data Summary'!BV97="Yes"),100-OFFSET('Water Data'!$D$5,0,10*ROW('Water Data'!D91)),NA())</f>
        <v>#N/A</v>
      </c>
      <c r="H97" s="119" t="e">
        <f ca="1">+IF(AND(ISNUMBER(OFFSET('Water Data'!$D$7,0,10*ROW('Water Data'!D91))),'Data Summary'!BW97="Yes"),OFFSET('Water Data'!$D$7,0,10*ROW('Water Data'!D91)),NA())</f>
        <v>#N/A</v>
      </c>
      <c r="I97" s="119" t="e">
        <f ca="1">+IF(AND(ISNUMBER(OFFSET('Water Data'!$D$10,0,10*ROW('Water Data'!D91))),'Data Summary'!BX97="Yes"),OFFSET('Water Data'!$D$10,0,10*ROW('Water Data'!D91)),NA())</f>
        <v>#N/A</v>
      </c>
      <c r="J97" s="119" t="e">
        <f ca="1">+IF(AND(ISNUMBER(OFFSET('Water Data'!$E$5,0,10*ROW('Water Data'!E91))),'Data Summary'!BY97="Yes"),100-OFFSET('Water Data'!$E$5,0,10*ROW('Water Data'!E91)),NA())</f>
        <v>#N/A</v>
      </c>
      <c r="K97" s="119" t="e">
        <f ca="1">+IF(AND(ISNUMBER(OFFSET('Water Data'!$E$7,0,10*ROW('Water Data'!E91))),'Data Summary'!BZ97="Yes"),OFFSET('Water Data'!$E$7,0,10*ROW('Water Data'!E91)),NA())</f>
        <v>#N/A</v>
      </c>
      <c r="L97" s="119" t="e">
        <f ca="1">+IF(AND(ISNUMBER(OFFSET('Water Data'!$E$10,0,10*ROW('Water Data'!E91))),'Data Summary'!CA97="Yes"),OFFSET('Water Data'!$E$10,0,10*ROW('Water Data'!E91)),NA())</f>
        <v>#N/A</v>
      </c>
      <c r="M97" s="119" t="e">
        <f ca="1">+IF(AND(ISNUMBER(OFFSET('Water Data'!$F$5,0,10*ROW('Water Data'!F91))),'Data Summary'!CB97="Yes"),100-OFFSET('Water Data'!$F$5,0,10*ROW('Water Data'!F91)),NA())</f>
        <v>#N/A</v>
      </c>
      <c r="N97" s="119" t="e">
        <f ca="1">+IF(AND(ISNUMBER(OFFSET('Water Data'!$F$7,0,10*ROW('Water Data'!F91))),'Data Summary'!CC97="Yes"),OFFSET('Water Data'!$F$7,0,10*ROW('Water Data'!F91)),NA())</f>
        <v>#N/A</v>
      </c>
      <c r="O97" s="119" t="e">
        <f ca="1">+IF(AND(ISNUMBER(OFFSET('Water Data'!$F$10,0,10*ROW('Water Data'!F91))),'Data Summary'!CD97="Yes"),OFFSET('Water Data'!$F$10,0,10*ROW('Water Data'!F91)),NA())</f>
        <v>#N/A</v>
      </c>
      <c r="P97" s="119" t="e">
        <f ca="1">+IF(AND(ISNUMBER(OFFSET('Water Data'!$G$5,0,10*ROW('Water Data'!G91))),'Data Summary'!CE97="Yes"),100-OFFSET('Water Data'!$G$5,0,10*ROW('Water Data'!G91)),NA())</f>
        <v>#N/A</v>
      </c>
      <c r="Q97" s="119" t="e">
        <f ca="1">+IF(AND(ISNUMBER(OFFSET('Water Data'!$G$7,0,10*ROW('Water Data'!G91))),'Data Summary'!CF97="Yes"),OFFSET('Water Data'!$G$7,0,10*ROW('Water Data'!G91)),NA())</f>
        <v>#N/A</v>
      </c>
      <c r="R97" s="119" t="e">
        <f ca="1">+IF(AND(ISNUMBER(OFFSET('Water Data'!$G$10,0,10*ROW('Water Data'!G91))),'Data Summary'!CG97="Yes"),OFFSET('Water Data'!$G$10,0,10*ROW('Water Data'!G91)),NA())</f>
        <v>#N/A</v>
      </c>
      <c r="S97" s="119" t="e">
        <f ca="1">+IF(AND(ISNUMBER(OFFSET('Water Data'!$H$5,0,10*ROW('Water Data'!H91))),'Data Summary'!CH97="Yes"),100-OFFSET('Water Data'!$H$5,0,10*ROW('Water Data'!H91)),NA())</f>
        <v>#N/A</v>
      </c>
      <c r="T97" s="119" t="e">
        <f ca="1">+IF(AND(ISNUMBER(OFFSET('Water Data'!$H$7,0,10*ROW('Water Data'!H91))),'Data Summary'!CI97="Yes"),OFFSET('Water Data'!$H$7,0,10*ROW('Water Data'!H91)),NA())</f>
        <v>#N/A</v>
      </c>
      <c r="U97" s="119" t="e">
        <f ca="1">+IF(AND(ISNUMBER(OFFSET('Water Data'!$H$10,0,10*ROW('Water Data'!H91))),'Data Summary'!CJ97="Yes"),OFFSET('Water Data'!$H$10,0,10*ROW('Water Data'!H91)),NA())</f>
        <v>#N/A</v>
      </c>
      <c r="V97" s="120" t="e">
        <f ca="1">+IF(AND(ISNUMBER(OFFSET('Sanitation Data'!$C$5,0,10*ROW('Sanitation Data'!C91))),'Data Summary'!CK97="Yes"),100-OFFSET('Sanitation Data'!$C$5,0,10*ROW('Sanitation Data'!C91)),NA())</f>
        <v>#N/A</v>
      </c>
      <c r="W97" s="120" t="e">
        <f ca="1">+IF(AND(ISNUMBER(OFFSET('Sanitation Data'!$C$7,0,10*ROW('Sanitation Data'!C91))),'Data Summary'!CL97="Yes"),OFFSET('Sanitation Data'!$C$7,0,10*ROW('Sanitation Data'!C91)),NA())</f>
        <v>#N/A</v>
      </c>
      <c r="X97" s="120" t="e">
        <f ca="1">+IF(AND(ISNUMBER(OFFSET('Sanitation Data'!$C$11,0,10*ROW('Sanitation Data'!C91))),'Data Summary'!CM97="Yes"),OFFSET('Sanitation Data'!$C$11,0,10*ROW('Sanitation Data'!C91)),NA())</f>
        <v>#N/A</v>
      </c>
      <c r="Y97" s="120" t="e">
        <f ca="1">+IF(AND(ISNUMBER(OFFSET('Sanitation Data'!$C$12,0,10*ROW('Sanitation Data'!C91))),'Data Summary'!CN97="Yes"),OFFSET('Sanitation Data'!$C$12,0,10*ROW('Sanitation Data'!C91)),NA())</f>
        <v>#N/A</v>
      </c>
      <c r="Z97" s="120" t="e">
        <f ca="1">+IF(AND(ISNUMBER(OFFSET('Sanitation Data'!$C$13,0,10*ROW('Sanitation Data'!C91))),'Data Summary'!CO97="Yes"),OFFSET('Sanitation Data'!$C$13,0,10*ROW('Sanitation Data'!C91)),NA())</f>
        <v>#N/A</v>
      </c>
      <c r="AA97" s="120" t="e">
        <f ca="1">+IF(AND(ISNUMBER(OFFSET('Sanitation Data'!$D$5,0,10*ROW('Sanitation Data'!D91))),'Data Summary'!CP97="Yes"),100-OFFSET('Sanitation Data'!$D$5,0,10*ROW('Sanitation Data'!D91)),NA())</f>
        <v>#N/A</v>
      </c>
      <c r="AB97" s="120" t="e">
        <f ca="1">+IF(AND(ISNUMBER(OFFSET('Sanitation Data'!$D$7,0,10*ROW('Sanitation Data'!D91))),'Data Summary'!CQ97="Yes"),OFFSET('Sanitation Data'!$D$7,0,10*ROW('Sanitation Data'!D91)),NA())</f>
        <v>#N/A</v>
      </c>
      <c r="AC97" s="120" t="e">
        <f ca="1">+IF(AND(ISNUMBER(OFFSET('Sanitation Data'!$D$11,0,10*ROW('Sanitation Data'!D91))),'Data Summary'!CR97="Yes"),OFFSET('Sanitation Data'!$D$11,0,10*ROW('Sanitation Data'!D91)),NA())</f>
        <v>#N/A</v>
      </c>
      <c r="AD97" s="120" t="e">
        <f ca="1">+IF(AND(ISNUMBER(OFFSET('Sanitation Data'!$D$12,0,10*ROW('Sanitation Data'!D91))),'Data Summary'!CS97="Yes"),OFFSET('Sanitation Data'!$D$12,0,10*ROW('Sanitation Data'!D91)),NA())</f>
        <v>#N/A</v>
      </c>
      <c r="AE97" s="120" t="e">
        <f ca="1">+IF(AND(ISNUMBER(OFFSET('Sanitation Data'!$D$13,0,10*ROW('Sanitation Data'!D91))),'Data Summary'!CT97="Yes"),OFFSET('Sanitation Data'!$D$13,0,10*ROW('Sanitation Data'!D91)),NA())</f>
        <v>#N/A</v>
      </c>
      <c r="AF97" s="120" t="e">
        <f ca="1">+IF(AND(ISNUMBER(OFFSET('Sanitation Data'!$E$5,0,10*ROW('Sanitation Data'!E91))),'Data Summary'!CU97="Yes"),100-OFFSET('Sanitation Data'!$E$5,0,10*ROW('Sanitation Data'!E91)),NA())</f>
        <v>#N/A</v>
      </c>
      <c r="AG97" s="120" t="e">
        <f ca="1">+IF(AND(ISNUMBER(OFFSET('Sanitation Data'!$E$7,0,10*ROW('Sanitation Data'!E91))),'Data Summary'!CV97="Yes"),OFFSET('Sanitation Data'!$E$7,0,10*ROW('Sanitation Data'!E91)),NA())</f>
        <v>#N/A</v>
      </c>
      <c r="AH97" s="120" t="e">
        <f ca="1">+IF(AND(ISNUMBER(OFFSET('Sanitation Data'!$E$11,0,10*ROW('Sanitation Data'!E91))),'Data Summary'!CW97="Yes"),OFFSET('Sanitation Data'!$E$11,0,10*ROW('Sanitation Data'!E91)),NA())</f>
        <v>#N/A</v>
      </c>
      <c r="AI97" s="120" t="e">
        <f ca="1">+IF(AND(ISNUMBER(OFFSET('Sanitation Data'!$E$12,0,10*ROW('Sanitation Data'!E91))),'Data Summary'!CX97="Yes"),OFFSET('Sanitation Data'!$E$12,0,10*ROW('Sanitation Data'!E91)),NA())</f>
        <v>#N/A</v>
      </c>
      <c r="AJ97" s="120" t="e">
        <f ca="1">+IF(AND(ISNUMBER(OFFSET('Sanitation Data'!$E$13,0,10*ROW('Sanitation Data'!E91))),'Data Summary'!CY97="Yes"),OFFSET('Sanitation Data'!$E$13,0,10*ROW('Sanitation Data'!E91)),NA())</f>
        <v>#N/A</v>
      </c>
      <c r="AK97" s="120" t="e">
        <f ca="1">+IF(AND(ISNUMBER(OFFSET('Sanitation Data'!$F$5,0,10*ROW('Sanitation Data'!F91))),'Data Summary'!CZ97="Yes"),100-OFFSET('Sanitation Data'!$F$5,0,10*ROW('Sanitation Data'!F91)),NA())</f>
        <v>#N/A</v>
      </c>
      <c r="AL97" s="120" t="e">
        <f ca="1">+IF(AND(ISNUMBER(OFFSET('Sanitation Data'!$F$7,0,10*ROW('Sanitation Data'!F91))),'Data Summary'!DA97="Yes"),OFFSET('Sanitation Data'!$F$7,0,10*ROW('Sanitation Data'!F91)),NA())</f>
        <v>#N/A</v>
      </c>
      <c r="AM97" s="120" t="e">
        <f ca="1">+IF(AND(ISNUMBER(OFFSET('Sanitation Data'!$F$11,0,10*ROW('Sanitation Data'!F91))),'Data Summary'!DB97="Yes"),OFFSET('Sanitation Data'!$F$11,0,10*ROW('Sanitation Data'!F91)),NA())</f>
        <v>#N/A</v>
      </c>
      <c r="AN97" s="120" t="e">
        <f ca="1">+IF(AND(ISNUMBER(OFFSET('Sanitation Data'!$F$12,0,10*ROW('Sanitation Data'!F91))),'Data Summary'!DC97="Yes"),OFFSET('Sanitation Data'!$F$12,0,10*ROW('Sanitation Data'!F91)),NA())</f>
        <v>#N/A</v>
      </c>
      <c r="AO97" s="120" t="e">
        <f ca="1">+IF(AND(ISNUMBER(OFFSET('Sanitation Data'!$F$13,0,10*ROW('Sanitation Data'!F91))),'Data Summary'!DD97="Yes"),OFFSET('Sanitation Data'!$F$13,0,10*ROW('Sanitation Data'!F91)),NA())</f>
        <v>#N/A</v>
      </c>
      <c r="AP97" s="120" t="e">
        <f ca="1">+IF(AND(ISNUMBER(OFFSET('Sanitation Data'!$G$5,0,10*ROW('Sanitation Data'!G91))),'Data Summary'!DE97="Yes"),100-OFFSET('Sanitation Data'!$G$5,0,10*ROW('Sanitation Data'!G91)),NA())</f>
        <v>#N/A</v>
      </c>
      <c r="AQ97" s="120" t="e">
        <f ca="1">+IF(AND(ISNUMBER(OFFSET('Sanitation Data'!$G$7,0,10*ROW('Sanitation Data'!G91))),'Data Summary'!DF97="Yes"),OFFSET('Sanitation Data'!$G$7,0,10*ROW('Sanitation Data'!G91)),NA())</f>
        <v>#N/A</v>
      </c>
      <c r="AR97" s="120" t="e">
        <f ca="1">+IF(AND(ISNUMBER(OFFSET('Sanitation Data'!$G$11,0,10*ROW('Sanitation Data'!G91))),'Data Summary'!DG97="Yes"),OFFSET('Sanitation Data'!$G$11,0,10*ROW('Sanitation Data'!G91)),NA())</f>
        <v>#N/A</v>
      </c>
      <c r="AS97" s="120" t="e">
        <f ca="1">+IF(AND(ISNUMBER(OFFSET('Sanitation Data'!$G$12,0,10*ROW('Sanitation Data'!G91))),'Data Summary'!DH97="Yes"),OFFSET('Sanitation Data'!$G$12,0,10*ROW('Sanitation Data'!G91)),NA())</f>
        <v>#N/A</v>
      </c>
      <c r="AT97" s="120" t="e">
        <f ca="1">+IF(AND(ISNUMBER(OFFSET('Sanitation Data'!$G$13,0,10*ROW('Sanitation Data'!G91))),'Data Summary'!DI97="Yes"),OFFSET('Sanitation Data'!$G$13,0,10*ROW('Sanitation Data'!G91)),NA())</f>
        <v>#N/A</v>
      </c>
      <c r="AU97" s="120" t="e">
        <f ca="1">+IF(AND(ISNUMBER(OFFSET('Sanitation Data'!$H$5,0,10*ROW('Sanitation Data'!H91))),'Data Summary'!DJ97="Yes"),100-OFFSET('Sanitation Data'!$H$5,0,10*ROW('Sanitation Data'!H91)),NA())</f>
        <v>#N/A</v>
      </c>
      <c r="AV97" s="120" t="e">
        <f ca="1">+IF(AND(ISNUMBER(OFFSET('Sanitation Data'!$H$7,0,10*ROW('Sanitation Data'!H91))),'Data Summary'!DK97="Yes"),OFFSET('Sanitation Data'!$H$7,0,10*ROW('Sanitation Data'!H91)),NA())</f>
        <v>#N/A</v>
      </c>
      <c r="AW97" s="120" t="e">
        <f ca="1">+IF(AND(ISNUMBER(OFFSET('Sanitation Data'!$H$11,0,10*ROW('Sanitation Data'!H91))),'Data Summary'!DL97="Yes"),OFFSET('Sanitation Data'!$H$11,0,10*ROW('Sanitation Data'!H91)),NA())</f>
        <v>#N/A</v>
      </c>
      <c r="AX97" s="120" t="e">
        <f ca="1">+IF(AND(ISNUMBER(OFFSET('Sanitation Data'!$H$12,0,10*ROW('Sanitation Data'!H91))),'Data Summary'!DM97="Yes"),OFFSET('Sanitation Data'!$H$12,0,10*ROW('Sanitation Data'!H91)),NA())</f>
        <v>#N/A</v>
      </c>
      <c r="AY97" s="120" t="e">
        <f ca="1">+IF(AND(ISNUMBER(OFFSET('Sanitation Data'!$H$13,0,10*ROW('Sanitation Data'!H91))),'Data Summary'!DN97="Yes"),OFFSET('Sanitation Data'!$H$13,0,10*ROW('Sanitation Data'!H91)),NA())</f>
        <v>#N/A</v>
      </c>
      <c r="AZ97" s="121" t="e">
        <f ca="1">+IF(AND(ISNUMBER(OFFSET('Hygiene Data'!$C$6,0,10*ROW('Hygiene Data'!C91))),'Data Summary'!DO97="Yes"),OFFSET('Hygiene Data'!$C$6,0,10*ROW('Hygiene Data'!C91)),NA())</f>
        <v>#N/A</v>
      </c>
      <c r="BA97" s="121" t="e">
        <f ca="1">+IF(AND(ISNUMBER(OFFSET('Hygiene Data'!$C$8,0,10*ROW('Hygiene Data'!C91))),'Data Summary'!DP97="Yes"),OFFSET('Hygiene Data'!$C$8,0,10*ROW('Hygiene Data'!C91)),NA())</f>
        <v>#N/A</v>
      </c>
      <c r="BB97" s="121" t="e">
        <f ca="1">+IF(AND(ISNUMBER(OFFSET('Hygiene Data'!$C$10,0,10*ROW('Hygiene Data'!C91))),'Data Summary'!DQ97="Yes"),OFFSET('Hygiene Data'!$C$10,0,10*ROW('Hygiene Data'!C91)),NA())</f>
        <v>#N/A</v>
      </c>
      <c r="BC97" s="121" t="e">
        <f ca="1">+IF(AND(ISNUMBER(OFFSET('Hygiene Data'!$D$6,0,10*ROW('Hygiene Data'!D91))),'Data Summary'!DR97="Yes"),OFFSET('Hygiene Data'!$D$6,0,10*ROW('Hygiene Data'!D91)),NA())</f>
        <v>#N/A</v>
      </c>
      <c r="BD97" s="121" t="e">
        <f ca="1">+IF(AND(ISNUMBER(OFFSET('Hygiene Data'!$D$8,0,10*ROW('Hygiene Data'!D91))),'Data Summary'!DS97="Yes"),OFFSET('Hygiene Data'!$D$8,0,10*ROW('Hygiene Data'!D91)),NA())</f>
        <v>#N/A</v>
      </c>
      <c r="BE97" s="121" t="e">
        <f ca="1">+IF(AND(ISNUMBER(OFFSET('Hygiene Data'!$D$10,0,10*ROW('Hygiene Data'!D91))),'Data Summary'!DT97="Yes"),OFFSET('Hygiene Data'!$D$10,0,10*ROW('Hygiene Data'!D91)),NA())</f>
        <v>#N/A</v>
      </c>
      <c r="BF97" s="121" t="e">
        <f ca="1">+IF(AND(ISNUMBER(OFFSET('Hygiene Data'!$E$6,0,10*ROW('Hygiene Data'!E91))),'Data Summary'!DU97="Yes"),OFFSET('Hygiene Data'!$E$6,0,10*ROW('Hygiene Data'!E91)),NA())</f>
        <v>#N/A</v>
      </c>
      <c r="BG97" s="121" t="e">
        <f ca="1">+IF(AND(ISNUMBER(OFFSET('Hygiene Data'!$E$8,0,10*ROW('Hygiene Data'!E91))),'Data Summary'!DV97="Yes"),OFFSET('Hygiene Data'!$E$8,0,10*ROW('Hygiene Data'!E91)),NA())</f>
        <v>#N/A</v>
      </c>
      <c r="BH97" s="121" t="e">
        <f ca="1">+IF(AND(ISNUMBER(OFFSET('Hygiene Data'!$E$10,0,10*ROW('Hygiene Data'!E91))),'Data Summary'!DW97="Yes"),OFFSET('Hygiene Data'!$E$10,0,10*ROW('Hygiene Data'!E91)),NA())</f>
        <v>#N/A</v>
      </c>
      <c r="BI97" s="121" t="e">
        <f ca="1">+IF(AND(ISNUMBER(OFFSET('Hygiene Data'!$F$6,0,10*ROW('Hygiene Data'!F91))),'Data Summary'!DX97="Yes"),OFFSET('Hygiene Data'!$F$6,0,10*ROW('Hygiene Data'!F91)),NA())</f>
        <v>#N/A</v>
      </c>
      <c r="BJ97" s="121" t="e">
        <f ca="1">+IF(AND(ISNUMBER(OFFSET('Hygiene Data'!$F$8,0,10*ROW('Hygiene Data'!F91))),'Data Summary'!DY97="Yes"),OFFSET('Hygiene Data'!$F$8,0,10*ROW('Hygiene Data'!F91)),NA())</f>
        <v>#N/A</v>
      </c>
      <c r="BK97" s="121" t="e">
        <f ca="1">+IF(AND(ISNUMBER(OFFSET('Hygiene Data'!$F$10,0,10*ROW('Hygiene Data'!F91))),'Data Summary'!DZ97="Yes"),OFFSET('Hygiene Data'!$F$10,0,10*ROW('Hygiene Data'!F91)),NA())</f>
        <v>#N/A</v>
      </c>
      <c r="BL97" s="121" t="e">
        <f ca="1">+IF(AND(ISNUMBER(OFFSET('Hygiene Data'!$G$6,0,10*ROW('Hygiene Data'!G91))),'Data Summary'!EA97="Yes"),OFFSET('Hygiene Data'!$G$6,0,10*ROW('Hygiene Data'!G91)),NA())</f>
        <v>#N/A</v>
      </c>
      <c r="BM97" s="121" t="e">
        <f ca="1">+IF(AND(ISNUMBER(OFFSET('Hygiene Data'!$G$8,0,10*ROW('Hygiene Data'!G91))),'Data Summary'!EB97="Yes"),OFFSET('Hygiene Data'!$G$8,0,10*ROW('Hygiene Data'!G91)),NA())</f>
        <v>#N/A</v>
      </c>
      <c r="BN97" s="121" t="e">
        <f ca="1">+IF(AND(ISNUMBER(OFFSET('Hygiene Data'!$G$10,0,10*ROW('Hygiene Data'!G91))),'Data Summary'!EC97="Yes"),OFFSET('Hygiene Data'!$G$10,0,10*ROW('Hygiene Data'!G91)),NA())</f>
        <v>#N/A</v>
      </c>
      <c r="BO97" s="121" t="e">
        <f ca="1">+IF(AND(ISNUMBER(OFFSET('Hygiene Data'!$H$6,0,10*ROW('Hygiene Data'!H91))),'Data Summary'!ED97="Yes"),OFFSET('Hygiene Data'!$H$6,0,10*ROW('Hygiene Data'!H91)),NA())</f>
        <v>#N/A</v>
      </c>
      <c r="BP97" s="121" t="e">
        <f ca="1">+IF(AND(ISNUMBER(OFFSET('Hygiene Data'!$H$8,0,10*ROW('Hygiene Data'!H91))),'Data Summary'!EE97="Yes"),OFFSET('Hygiene Data'!$H$8,0,10*ROW('Hygiene Data'!H91)),NA())</f>
        <v>#N/A</v>
      </c>
      <c r="BQ97" s="121" t="e">
        <f ca="1">+IF(AND(ISNUMBER(OFFSET('Hygiene Data'!$H$10,0,10*ROW('Hygiene Data'!H91))),'Data Summary'!EF97="Yes"),OFFSET('Hygiene Data'!$H$10,0,10*ROW('Hygiene Data'!H91)),NA())</f>
        <v>#N/A</v>
      </c>
    </row>
    <row r="98" spans="1:69" x14ac:dyDescent="0.2">
      <c r="A98" s="44" t="e">
        <f ca="1">+IF(OFFSET('Water Data'!$B$1,0,10*ROW('Water Data'!B92))="",NA(),OFFSET('Water Data'!$B$1,0,10*ROW('Water Data'!B92)))</f>
        <v>#N/A</v>
      </c>
      <c r="B98" s="44" t="e">
        <f ca="1">+IF(OFFSET('Water Data'!$A$3,0,10*ROW('Water Data'!A95))="",NA(),OFFSET('Water Data'!$A$3,0,10*ROW('Water Data'!A95)))</f>
        <v>#N/A</v>
      </c>
      <c r="C98" s="44" t="e">
        <f ca="1">+IF(OFFSET('Water Data'!$C$3,0,10*ROW('Water Data'!C95))="",NA(),OFFSET('Water Data'!$C$3,0,10*ROW('Water Data'!C95)))</f>
        <v>#N/A</v>
      </c>
      <c r="D98" s="119" t="e">
        <f ca="1">+IF(AND(ISNUMBER(OFFSET('Water Data'!$C$5,0,10*ROW('Water Data'!C92))),'Data Summary'!BS98="Yes"),100-OFFSET('Water Data'!$C$5,0,10*ROW('Water Data'!C92)),NA())</f>
        <v>#N/A</v>
      </c>
      <c r="E98" s="119" t="e">
        <f ca="1">+IF(AND(ISNUMBER(OFFSET('Water Data'!$C$7,0,10*ROW('Water Data'!C92))),'Data Summary'!BT98="Yes"),OFFSET('Water Data'!$C$7,0,10*ROW('Water Data'!C92)),NA())</f>
        <v>#N/A</v>
      </c>
      <c r="F98" s="119" t="e">
        <f ca="1">+IF(AND(ISNUMBER(OFFSET('Water Data'!$C$10,0,10*ROW('Water Data'!C92))),'Data Summary'!BU98="Yes"),OFFSET('Water Data'!$C$10,0,10*ROW('Water Data'!C92)),NA())</f>
        <v>#N/A</v>
      </c>
      <c r="G98" s="119" t="e">
        <f ca="1">+IF(AND(ISNUMBER(OFFSET('Water Data'!$D$5,0,10*ROW('Water Data'!D92))),'Data Summary'!BV98="Yes"),100-OFFSET('Water Data'!$D$5,0,10*ROW('Water Data'!D92)),NA())</f>
        <v>#N/A</v>
      </c>
      <c r="H98" s="119" t="e">
        <f ca="1">+IF(AND(ISNUMBER(OFFSET('Water Data'!$D$7,0,10*ROW('Water Data'!D92))),'Data Summary'!BW98="Yes"),OFFSET('Water Data'!$D$7,0,10*ROW('Water Data'!D92)),NA())</f>
        <v>#N/A</v>
      </c>
      <c r="I98" s="119" t="e">
        <f ca="1">+IF(AND(ISNUMBER(OFFSET('Water Data'!$D$10,0,10*ROW('Water Data'!D92))),'Data Summary'!BX98="Yes"),OFFSET('Water Data'!$D$10,0,10*ROW('Water Data'!D92)),NA())</f>
        <v>#N/A</v>
      </c>
      <c r="J98" s="119" t="e">
        <f ca="1">+IF(AND(ISNUMBER(OFFSET('Water Data'!$E$5,0,10*ROW('Water Data'!E92))),'Data Summary'!BY98="Yes"),100-OFFSET('Water Data'!$E$5,0,10*ROW('Water Data'!E92)),NA())</f>
        <v>#N/A</v>
      </c>
      <c r="K98" s="119" t="e">
        <f ca="1">+IF(AND(ISNUMBER(OFFSET('Water Data'!$E$7,0,10*ROW('Water Data'!E92))),'Data Summary'!BZ98="Yes"),OFFSET('Water Data'!$E$7,0,10*ROW('Water Data'!E92)),NA())</f>
        <v>#N/A</v>
      </c>
      <c r="L98" s="119" t="e">
        <f ca="1">+IF(AND(ISNUMBER(OFFSET('Water Data'!$E$10,0,10*ROW('Water Data'!E92))),'Data Summary'!CA98="Yes"),OFFSET('Water Data'!$E$10,0,10*ROW('Water Data'!E92)),NA())</f>
        <v>#N/A</v>
      </c>
      <c r="M98" s="119" t="e">
        <f ca="1">+IF(AND(ISNUMBER(OFFSET('Water Data'!$F$5,0,10*ROW('Water Data'!F92))),'Data Summary'!CB98="Yes"),100-OFFSET('Water Data'!$F$5,0,10*ROW('Water Data'!F92)),NA())</f>
        <v>#N/A</v>
      </c>
      <c r="N98" s="119" t="e">
        <f ca="1">+IF(AND(ISNUMBER(OFFSET('Water Data'!$F$7,0,10*ROW('Water Data'!F92))),'Data Summary'!CC98="Yes"),OFFSET('Water Data'!$F$7,0,10*ROW('Water Data'!F92)),NA())</f>
        <v>#N/A</v>
      </c>
      <c r="O98" s="119" t="e">
        <f ca="1">+IF(AND(ISNUMBER(OFFSET('Water Data'!$F$10,0,10*ROW('Water Data'!F92))),'Data Summary'!CD98="Yes"),OFFSET('Water Data'!$F$10,0,10*ROW('Water Data'!F92)),NA())</f>
        <v>#N/A</v>
      </c>
      <c r="P98" s="119" t="e">
        <f ca="1">+IF(AND(ISNUMBER(OFFSET('Water Data'!$G$5,0,10*ROW('Water Data'!G92))),'Data Summary'!CE98="Yes"),100-OFFSET('Water Data'!$G$5,0,10*ROW('Water Data'!G92)),NA())</f>
        <v>#N/A</v>
      </c>
      <c r="Q98" s="119" t="e">
        <f ca="1">+IF(AND(ISNUMBER(OFFSET('Water Data'!$G$7,0,10*ROW('Water Data'!G92))),'Data Summary'!CF98="Yes"),OFFSET('Water Data'!$G$7,0,10*ROW('Water Data'!G92)),NA())</f>
        <v>#N/A</v>
      </c>
      <c r="R98" s="119" t="e">
        <f ca="1">+IF(AND(ISNUMBER(OFFSET('Water Data'!$G$10,0,10*ROW('Water Data'!G92))),'Data Summary'!CG98="Yes"),OFFSET('Water Data'!$G$10,0,10*ROW('Water Data'!G92)),NA())</f>
        <v>#N/A</v>
      </c>
      <c r="S98" s="119" t="e">
        <f ca="1">+IF(AND(ISNUMBER(OFFSET('Water Data'!$H$5,0,10*ROW('Water Data'!H92))),'Data Summary'!CH98="Yes"),100-OFFSET('Water Data'!$H$5,0,10*ROW('Water Data'!H92)),NA())</f>
        <v>#N/A</v>
      </c>
      <c r="T98" s="119" t="e">
        <f ca="1">+IF(AND(ISNUMBER(OFFSET('Water Data'!$H$7,0,10*ROW('Water Data'!H92))),'Data Summary'!CI98="Yes"),OFFSET('Water Data'!$H$7,0,10*ROW('Water Data'!H92)),NA())</f>
        <v>#N/A</v>
      </c>
      <c r="U98" s="119" t="e">
        <f ca="1">+IF(AND(ISNUMBER(OFFSET('Water Data'!$H$10,0,10*ROW('Water Data'!H92))),'Data Summary'!CJ98="Yes"),OFFSET('Water Data'!$H$10,0,10*ROW('Water Data'!H92)),NA())</f>
        <v>#N/A</v>
      </c>
      <c r="V98" s="120" t="e">
        <f ca="1">+IF(AND(ISNUMBER(OFFSET('Sanitation Data'!$C$5,0,10*ROW('Sanitation Data'!C92))),'Data Summary'!CK98="Yes"),100-OFFSET('Sanitation Data'!$C$5,0,10*ROW('Sanitation Data'!C92)),NA())</f>
        <v>#N/A</v>
      </c>
      <c r="W98" s="120" t="e">
        <f ca="1">+IF(AND(ISNUMBER(OFFSET('Sanitation Data'!$C$7,0,10*ROW('Sanitation Data'!C92))),'Data Summary'!CL98="Yes"),OFFSET('Sanitation Data'!$C$7,0,10*ROW('Sanitation Data'!C92)),NA())</f>
        <v>#N/A</v>
      </c>
      <c r="X98" s="120" t="e">
        <f ca="1">+IF(AND(ISNUMBER(OFFSET('Sanitation Data'!$C$11,0,10*ROW('Sanitation Data'!C92))),'Data Summary'!CM98="Yes"),OFFSET('Sanitation Data'!$C$11,0,10*ROW('Sanitation Data'!C92)),NA())</f>
        <v>#N/A</v>
      </c>
      <c r="Y98" s="120" t="e">
        <f ca="1">+IF(AND(ISNUMBER(OFFSET('Sanitation Data'!$C$12,0,10*ROW('Sanitation Data'!C92))),'Data Summary'!CN98="Yes"),OFFSET('Sanitation Data'!$C$12,0,10*ROW('Sanitation Data'!C92)),NA())</f>
        <v>#N/A</v>
      </c>
      <c r="Z98" s="120" t="e">
        <f ca="1">+IF(AND(ISNUMBER(OFFSET('Sanitation Data'!$C$13,0,10*ROW('Sanitation Data'!C92))),'Data Summary'!CO98="Yes"),OFFSET('Sanitation Data'!$C$13,0,10*ROW('Sanitation Data'!C92)),NA())</f>
        <v>#N/A</v>
      </c>
      <c r="AA98" s="120" t="e">
        <f ca="1">+IF(AND(ISNUMBER(OFFSET('Sanitation Data'!$D$5,0,10*ROW('Sanitation Data'!D92))),'Data Summary'!CP98="Yes"),100-OFFSET('Sanitation Data'!$D$5,0,10*ROW('Sanitation Data'!D92)),NA())</f>
        <v>#N/A</v>
      </c>
      <c r="AB98" s="120" t="e">
        <f ca="1">+IF(AND(ISNUMBER(OFFSET('Sanitation Data'!$D$7,0,10*ROW('Sanitation Data'!D92))),'Data Summary'!CQ98="Yes"),OFFSET('Sanitation Data'!$D$7,0,10*ROW('Sanitation Data'!D92)),NA())</f>
        <v>#N/A</v>
      </c>
      <c r="AC98" s="120" t="e">
        <f ca="1">+IF(AND(ISNUMBER(OFFSET('Sanitation Data'!$D$11,0,10*ROW('Sanitation Data'!D92))),'Data Summary'!CR98="Yes"),OFFSET('Sanitation Data'!$D$11,0,10*ROW('Sanitation Data'!D92)),NA())</f>
        <v>#N/A</v>
      </c>
      <c r="AD98" s="120" t="e">
        <f ca="1">+IF(AND(ISNUMBER(OFFSET('Sanitation Data'!$D$12,0,10*ROW('Sanitation Data'!D92))),'Data Summary'!CS98="Yes"),OFFSET('Sanitation Data'!$D$12,0,10*ROW('Sanitation Data'!D92)),NA())</f>
        <v>#N/A</v>
      </c>
      <c r="AE98" s="120" t="e">
        <f ca="1">+IF(AND(ISNUMBER(OFFSET('Sanitation Data'!$D$13,0,10*ROW('Sanitation Data'!D92))),'Data Summary'!CT98="Yes"),OFFSET('Sanitation Data'!$D$13,0,10*ROW('Sanitation Data'!D92)),NA())</f>
        <v>#N/A</v>
      </c>
      <c r="AF98" s="120" t="e">
        <f ca="1">+IF(AND(ISNUMBER(OFFSET('Sanitation Data'!$E$5,0,10*ROW('Sanitation Data'!E92))),'Data Summary'!CU98="Yes"),100-OFFSET('Sanitation Data'!$E$5,0,10*ROW('Sanitation Data'!E92)),NA())</f>
        <v>#N/A</v>
      </c>
      <c r="AG98" s="120" t="e">
        <f ca="1">+IF(AND(ISNUMBER(OFFSET('Sanitation Data'!$E$7,0,10*ROW('Sanitation Data'!E92))),'Data Summary'!CV98="Yes"),OFFSET('Sanitation Data'!$E$7,0,10*ROW('Sanitation Data'!E92)),NA())</f>
        <v>#N/A</v>
      </c>
      <c r="AH98" s="120" t="e">
        <f ca="1">+IF(AND(ISNUMBER(OFFSET('Sanitation Data'!$E$11,0,10*ROW('Sanitation Data'!E92))),'Data Summary'!CW98="Yes"),OFFSET('Sanitation Data'!$E$11,0,10*ROW('Sanitation Data'!E92)),NA())</f>
        <v>#N/A</v>
      </c>
      <c r="AI98" s="120" t="e">
        <f ca="1">+IF(AND(ISNUMBER(OFFSET('Sanitation Data'!$E$12,0,10*ROW('Sanitation Data'!E92))),'Data Summary'!CX98="Yes"),OFFSET('Sanitation Data'!$E$12,0,10*ROW('Sanitation Data'!E92)),NA())</f>
        <v>#N/A</v>
      </c>
      <c r="AJ98" s="120" t="e">
        <f ca="1">+IF(AND(ISNUMBER(OFFSET('Sanitation Data'!$E$13,0,10*ROW('Sanitation Data'!E92))),'Data Summary'!CY98="Yes"),OFFSET('Sanitation Data'!$E$13,0,10*ROW('Sanitation Data'!E92)),NA())</f>
        <v>#N/A</v>
      </c>
      <c r="AK98" s="120" t="e">
        <f ca="1">+IF(AND(ISNUMBER(OFFSET('Sanitation Data'!$F$5,0,10*ROW('Sanitation Data'!F92))),'Data Summary'!CZ98="Yes"),100-OFFSET('Sanitation Data'!$F$5,0,10*ROW('Sanitation Data'!F92)),NA())</f>
        <v>#N/A</v>
      </c>
      <c r="AL98" s="120" t="e">
        <f ca="1">+IF(AND(ISNUMBER(OFFSET('Sanitation Data'!$F$7,0,10*ROW('Sanitation Data'!F92))),'Data Summary'!DA98="Yes"),OFFSET('Sanitation Data'!$F$7,0,10*ROW('Sanitation Data'!F92)),NA())</f>
        <v>#N/A</v>
      </c>
      <c r="AM98" s="120" t="e">
        <f ca="1">+IF(AND(ISNUMBER(OFFSET('Sanitation Data'!$F$11,0,10*ROW('Sanitation Data'!F92))),'Data Summary'!DB98="Yes"),OFFSET('Sanitation Data'!$F$11,0,10*ROW('Sanitation Data'!F92)),NA())</f>
        <v>#N/A</v>
      </c>
      <c r="AN98" s="120" t="e">
        <f ca="1">+IF(AND(ISNUMBER(OFFSET('Sanitation Data'!$F$12,0,10*ROW('Sanitation Data'!F92))),'Data Summary'!DC98="Yes"),OFFSET('Sanitation Data'!$F$12,0,10*ROW('Sanitation Data'!F92)),NA())</f>
        <v>#N/A</v>
      </c>
      <c r="AO98" s="120" t="e">
        <f ca="1">+IF(AND(ISNUMBER(OFFSET('Sanitation Data'!$F$13,0,10*ROW('Sanitation Data'!F92))),'Data Summary'!DD98="Yes"),OFFSET('Sanitation Data'!$F$13,0,10*ROW('Sanitation Data'!F92)),NA())</f>
        <v>#N/A</v>
      </c>
      <c r="AP98" s="120" t="e">
        <f ca="1">+IF(AND(ISNUMBER(OFFSET('Sanitation Data'!$G$5,0,10*ROW('Sanitation Data'!G92))),'Data Summary'!DE98="Yes"),100-OFFSET('Sanitation Data'!$G$5,0,10*ROW('Sanitation Data'!G92)),NA())</f>
        <v>#N/A</v>
      </c>
      <c r="AQ98" s="120" t="e">
        <f ca="1">+IF(AND(ISNUMBER(OFFSET('Sanitation Data'!$G$7,0,10*ROW('Sanitation Data'!G92))),'Data Summary'!DF98="Yes"),OFFSET('Sanitation Data'!$G$7,0,10*ROW('Sanitation Data'!G92)),NA())</f>
        <v>#N/A</v>
      </c>
      <c r="AR98" s="120" t="e">
        <f ca="1">+IF(AND(ISNUMBER(OFFSET('Sanitation Data'!$G$11,0,10*ROW('Sanitation Data'!G92))),'Data Summary'!DG98="Yes"),OFFSET('Sanitation Data'!$G$11,0,10*ROW('Sanitation Data'!G92)),NA())</f>
        <v>#N/A</v>
      </c>
      <c r="AS98" s="120" t="e">
        <f ca="1">+IF(AND(ISNUMBER(OFFSET('Sanitation Data'!$G$12,0,10*ROW('Sanitation Data'!G92))),'Data Summary'!DH98="Yes"),OFFSET('Sanitation Data'!$G$12,0,10*ROW('Sanitation Data'!G92)),NA())</f>
        <v>#N/A</v>
      </c>
      <c r="AT98" s="120" t="e">
        <f ca="1">+IF(AND(ISNUMBER(OFFSET('Sanitation Data'!$G$13,0,10*ROW('Sanitation Data'!G92))),'Data Summary'!DI98="Yes"),OFFSET('Sanitation Data'!$G$13,0,10*ROW('Sanitation Data'!G92)),NA())</f>
        <v>#N/A</v>
      </c>
      <c r="AU98" s="120" t="e">
        <f ca="1">+IF(AND(ISNUMBER(OFFSET('Sanitation Data'!$H$5,0,10*ROW('Sanitation Data'!H92))),'Data Summary'!DJ98="Yes"),100-OFFSET('Sanitation Data'!$H$5,0,10*ROW('Sanitation Data'!H92)),NA())</f>
        <v>#N/A</v>
      </c>
      <c r="AV98" s="120" t="e">
        <f ca="1">+IF(AND(ISNUMBER(OFFSET('Sanitation Data'!$H$7,0,10*ROW('Sanitation Data'!H92))),'Data Summary'!DK98="Yes"),OFFSET('Sanitation Data'!$H$7,0,10*ROW('Sanitation Data'!H92)),NA())</f>
        <v>#N/A</v>
      </c>
      <c r="AW98" s="120" t="e">
        <f ca="1">+IF(AND(ISNUMBER(OFFSET('Sanitation Data'!$H$11,0,10*ROW('Sanitation Data'!H92))),'Data Summary'!DL98="Yes"),OFFSET('Sanitation Data'!$H$11,0,10*ROW('Sanitation Data'!H92)),NA())</f>
        <v>#N/A</v>
      </c>
      <c r="AX98" s="120" t="e">
        <f ca="1">+IF(AND(ISNUMBER(OFFSET('Sanitation Data'!$H$12,0,10*ROW('Sanitation Data'!H92))),'Data Summary'!DM98="Yes"),OFFSET('Sanitation Data'!$H$12,0,10*ROW('Sanitation Data'!H92)),NA())</f>
        <v>#N/A</v>
      </c>
      <c r="AY98" s="120" t="e">
        <f ca="1">+IF(AND(ISNUMBER(OFFSET('Sanitation Data'!$H$13,0,10*ROW('Sanitation Data'!H92))),'Data Summary'!DN98="Yes"),OFFSET('Sanitation Data'!$H$13,0,10*ROW('Sanitation Data'!H92)),NA())</f>
        <v>#N/A</v>
      </c>
      <c r="AZ98" s="121" t="e">
        <f ca="1">+IF(AND(ISNUMBER(OFFSET('Hygiene Data'!$C$6,0,10*ROW('Hygiene Data'!C92))),'Data Summary'!DO98="Yes"),OFFSET('Hygiene Data'!$C$6,0,10*ROW('Hygiene Data'!C92)),NA())</f>
        <v>#N/A</v>
      </c>
      <c r="BA98" s="121" t="e">
        <f ca="1">+IF(AND(ISNUMBER(OFFSET('Hygiene Data'!$C$8,0,10*ROW('Hygiene Data'!C92))),'Data Summary'!DP98="Yes"),OFFSET('Hygiene Data'!$C$8,0,10*ROW('Hygiene Data'!C92)),NA())</f>
        <v>#N/A</v>
      </c>
      <c r="BB98" s="121" t="e">
        <f ca="1">+IF(AND(ISNUMBER(OFFSET('Hygiene Data'!$C$10,0,10*ROW('Hygiene Data'!C92))),'Data Summary'!DQ98="Yes"),OFFSET('Hygiene Data'!$C$10,0,10*ROW('Hygiene Data'!C92)),NA())</f>
        <v>#N/A</v>
      </c>
      <c r="BC98" s="121" t="e">
        <f ca="1">+IF(AND(ISNUMBER(OFFSET('Hygiene Data'!$D$6,0,10*ROW('Hygiene Data'!D92))),'Data Summary'!DR98="Yes"),OFFSET('Hygiene Data'!$D$6,0,10*ROW('Hygiene Data'!D92)),NA())</f>
        <v>#N/A</v>
      </c>
      <c r="BD98" s="121" t="e">
        <f ca="1">+IF(AND(ISNUMBER(OFFSET('Hygiene Data'!$D$8,0,10*ROW('Hygiene Data'!D92))),'Data Summary'!DS98="Yes"),OFFSET('Hygiene Data'!$D$8,0,10*ROW('Hygiene Data'!D92)),NA())</f>
        <v>#N/A</v>
      </c>
      <c r="BE98" s="121" t="e">
        <f ca="1">+IF(AND(ISNUMBER(OFFSET('Hygiene Data'!$D$10,0,10*ROW('Hygiene Data'!D92))),'Data Summary'!DT98="Yes"),OFFSET('Hygiene Data'!$D$10,0,10*ROW('Hygiene Data'!D92)),NA())</f>
        <v>#N/A</v>
      </c>
      <c r="BF98" s="121" t="e">
        <f ca="1">+IF(AND(ISNUMBER(OFFSET('Hygiene Data'!$E$6,0,10*ROW('Hygiene Data'!E92))),'Data Summary'!DU98="Yes"),OFFSET('Hygiene Data'!$E$6,0,10*ROW('Hygiene Data'!E92)),NA())</f>
        <v>#N/A</v>
      </c>
      <c r="BG98" s="121" t="e">
        <f ca="1">+IF(AND(ISNUMBER(OFFSET('Hygiene Data'!$E$8,0,10*ROW('Hygiene Data'!E92))),'Data Summary'!DV98="Yes"),OFFSET('Hygiene Data'!$E$8,0,10*ROW('Hygiene Data'!E92)),NA())</f>
        <v>#N/A</v>
      </c>
      <c r="BH98" s="121" t="e">
        <f ca="1">+IF(AND(ISNUMBER(OFFSET('Hygiene Data'!$E$10,0,10*ROW('Hygiene Data'!E92))),'Data Summary'!DW98="Yes"),OFFSET('Hygiene Data'!$E$10,0,10*ROW('Hygiene Data'!E92)),NA())</f>
        <v>#N/A</v>
      </c>
      <c r="BI98" s="121" t="e">
        <f ca="1">+IF(AND(ISNUMBER(OFFSET('Hygiene Data'!$F$6,0,10*ROW('Hygiene Data'!F92))),'Data Summary'!DX98="Yes"),OFFSET('Hygiene Data'!$F$6,0,10*ROW('Hygiene Data'!F92)),NA())</f>
        <v>#N/A</v>
      </c>
      <c r="BJ98" s="121" t="e">
        <f ca="1">+IF(AND(ISNUMBER(OFFSET('Hygiene Data'!$F$8,0,10*ROW('Hygiene Data'!F92))),'Data Summary'!DY98="Yes"),OFFSET('Hygiene Data'!$F$8,0,10*ROW('Hygiene Data'!F92)),NA())</f>
        <v>#N/A</v>
      </c>
      <c r="BK98" s="121" t="e">
        <f ca="1">+IF(AND(ISNUMBER(OFFSET('Hygiene Data'!$F$10,0,10*ROW('Hygiene Data'!F92))),'Data Summary'!DZ98="Yes"),OFFSET('Hygiene Data'!$F$10,0,10*ROW('Hygiene Data'!F92)),NA())</f>
        <v>#N/A</v>
      </c>
      <c r="BL98" s="121" t="e">
        <f ca="1">+IF(AND(ISNUMBER(OFFSET('Hygiene Data'!$G$6,0,10*ROW('Hygiene Data'!G92))),'Data Summary'!EA98="Yes"),OFFSET('Hygiene Data'!$G$6,0,10*ROW('Hygiene Data'!G92)),NA())</f>
        <v>#N/A</v>
      </c>
      <c r="BM98" s="121" t="e">
        <f ca="1">+IF(AND(ISNUMBER(OFFSET('Hygiene Data'!$G$8,0,10*ROW('Hygiene Data'!G92))),'Data Summary'!EB98="Yes"),OFFSET('Hygiene Data'!$G$8,0,10*ROW('Hygiene Data'!G92)),NA())</f>
        <v>#N/A</v>
      </c>
      <c r="BN98" s="121" t="e">
        <f ca="1">+IF(AND(ISNUMBER(OFFSET('Hygiene Data'!$G$10,0,10*ROW('Hygiene Data'!G92))),'Data Summary'!EC98="Yes"),OFFSET('Hygiene Data'!$G$10,0,10*ROW('Hygiene Data'!G92)),NA())</f>
        <v>#N/A</v>
      </c>
      <c r="BO98" s="121" t="e">
        <f ca="1">+IF(AND(ISNUMBER(OFFSET('Hygiene Data'!$H$6,0,10*ROW('Hygiene Data'!H92))),'Data Summary'!ED98="Yes"),OFFSET('Hygiene Data'!$H$6,0,10*ROW('Hygiene Data'!H92)),NA())</f>
        <v>#N/A</v>
      </c>
      <c r="BP98" s="121" t="e">
        <f ca="1">+IF(AND(ISNUMBER(OFFSET('Hygiene Data'!$H$8,0,10*ROW('Hygiene Data'!H92))),'Data Summary'!EE98="Yes"),OFFSET('Hygiene Data'!$H$8,0,10*ROW('Hygiene Data'!H92)),NA())</f>
        <v>#N/A</v>
      </c>
      <c r="BQ98" s="121" t="e">
        <f ca="1">+IF(AND(ISNUMBER(OFFSET('Hygiene Data'!$H$10,0,10*ROW('Hygiene Data'!H92))),'Data Summary'!EF98="Yes"),OFFSET('Hygiene Data'!$H$10,0,10*ROW('Hygiene Data'!H92)),NA())</f>
        <v>#N/A</v>
      </c>
    </row>
    <row r="99" spans="1:69" x14ac:dyDescent="0.2">
      <c r="A99" s="44" t="e">
        <f ca="1">+IF(OFFSET('Water Data'!$B$1,0,10*ROW('Water Data'!B93))="",NA(),OFFSET('Water Data'!$B$1,0,10*ROW('Water Data'!B93)))</f>
        <v>#N/A</v>
      </c>
      <c r="B99" s="44" t="e">
        <f ca="1">+IF(OFFSET('Water Data'!$A$3,0,10*ROW('Water Data'!A96))="",NA(),OFFSET('Water Data'!$A$3,0,10*ROW('Water Data'!A96)))</f>
        <v>#N/A</v>
      </c>
      <c r="C99" s="44" t="e">
        <f ca="1">+IF(OFFSET('Water Data'!$C$3,0,10*ROW('Water Data'!C96))="",NA(),OFFSET('Water Data'!$C$3,0,10*ROW('Water Data'!C96)))</f>
        <v>#N/A</v>
      </c>
      <c r="D99" s="119" t="e">
        <f ca="1">+IF(AND(ISNUMBER(OFFSET('Water Data'!$C$5,0,10*ROW('Water Data'!C93))),'Data Summary'!BS99="Yes"),100-OFFSET('Water Data'!$C$5,0,10*ROW('Water Data'!C93)),NA())</f>
        <v>#N/A</v>
      </c>
      <c r="E99" s="119" t="e">
        <f ca="1">+IF(AND(ISNUMBER(OFFSET('Water Data'!$C$7,0,10*ROW('Water Data'!C93))),'Data Summary'!BT99="Yes"),OFFSET('Water Data'!$C$7,0,10*ROW('Water Data'!C93)),NA())</f>
        <v>#N/A</v>
      </c>
      <c r="F99" s="119" t="e">
        <f ca="1">+IF(AND(ISNUMBER(OFFSET('Water Data'!$C$10,0,10*ROW('Water Data'!C93))),'Data Summary'!BU99="Yes"),OFFSET('Water Data'!$C$10,0,10*ROW('Water Data'!C93)),NA())</f>
        <v>#N/A</v>
      </c>
      <c r="G99" s="119" t="e">
        <f ca="1">+IF(AND(ISNUMBER(OFFSET('Water Data'!$D$5,0,10*ROW('Water Data'!D93))),'Data Summary'!BV99="Yes"),100-OFFSET('Water Data'!$D$5,0,10*ROW('Water Data'!D93)),NA())</f>
        <v>#N/A</v>
      </c>
      <c r="H99" s="119" t="e">
        <f ca="1">+IF(AND(ISNUMBER(OFFSET('Water Data'!$D$7,0,10*ROW('Water Data'!D93))),'Data Summary'!BW99="Yes"),OFFSET('Water Data'!$D$7,0,10*ROW('Water Data'!D93)),NA())</f>
        <v>#N/A</v>
      </c>
      <c r="I99" s="119" t="e">
        <f ca="1">+IF(AND(ISNUMBER(OFFSET('Water Data'!$D$10,0,10*ROW('Water Data'!D93))),'Data Summary'!BX99="Yes"),OFFSET('Water Data'!$D$10,0,10*ROW('Water Data'!D93)),NA())</f>
        <v>#N/A</v>
      </c>
      <c r="J99" s="119" t="e">
        <f ca="1">+IF(AND(ISNUMBER(OFFSET('Water Data'!$E$5,0,10*ROW('Water Data'!E93))),'Data Summary'!BY99="Yes"),100-OFFSET('Water Data'!$E$5,0,10*ROW('Water Data'!E93)),NA())</f>
        <v>#N/A</v>
      </c>
      <c r="K99" s="119" t="e">
        <f ca="1">+IF(AND(ISNUMBER(OFFSET('Water Data'!$E$7,0,10*ROW('Water Data'!E93))),'Data Summary'!BZ99="Yes"),OFFSET('Water Data'!$E$7,0,10*ROW('Water Data'!E93)),NA())</f>
        <v>#N/A</v>
      </c>
      <c r="L99" s="119" t="e">
        <f ca="1">+IF(AND(ISNUMBER(OFFSET('Water Data'!$E$10,0,10*ROW('Water Data'!E93))),'Data Summary'!CA99="Yes"),OFFSET('Water Data'!$E$10,0,10*ROW('Water Data'!E93)),NA())</f>
        <v>#N/A</v>
      </c>
      <c r="M99" s="119" t="e">
        <f ca="1">+IF(AND(ISNUMBER(OFFSET('Water Data'!$F$5,0,10*ROW('Water Data'!F93))),'Data Summary'!CB99="Yes"),100-OFFSET('Water Data'!$F$5,0,10*ROW('Water Data'!F93)),NA())</f>
        <v>#N/A</v>
      </c>
      <c r="N99" s="119" t="e">
        <f ca="1">+IF(AND(ISNUMBER(OFFSET('Water Data'!$F$7,0,10*ROW('Water Data'!F93))),'Data Summary'!CC99="Yes"),OFFSET('Water Data'!$F$7,0,10*ROW('Water Data'!F93)),NA())</f>
        <v>#N/A</v>
      </c>
      <c r="O99" s="119" t="e">
        <f ca="1">+IF(AND(ISNUMBER(OFFSET('Water Data'!$F$10,0,10*ROW('Water Data'!F93))),'Data Summary'!CD99="Yes"),OFFSET('Water Data'!$F$10,0,10*ROW('Water Data'!F93)),NA())</f>
        <v>#N/A</v>
      </c>
      <c r="P99" s="119" t="e">
        <f ca="1">+IF(AND(ISNUMBER(OFFSET('Water Data'!$G$5,0,10*ROW('Water Data'!G93))),'Data Summary'!CE99="Yes"),100-OFFSET('Water Data'!$G$5,0,10*ROW('Water Data'!G93)),NA())</f>
        <v>#N/A</v>
      </c>
      <c r="Q99" s="119" t="e">
        <f ca="1">+IF(AND(ISNUMBER(OFFSET('Water Data'!$G$7,0,10*ROW('Water Data'!G93))),'Data Summary'!CF99="Yes"),OFFSET('Water Data'!$G$7,0,10*ROW('Water Data'!G93)),NA())</f>
        <v>#N/A</v>
      </c>
      <c r="R99" s="119" t="e">
        <f ca="1">+IF(AND(ISNUMBER(OFFSET('Water Data'!$G$10,0,10*ROW('Water Data'!G93))),'Data Summary'!CG99="Yes"),OFFSET('Water Data'!$G$10,0,10*ROW('Water Data'!G93)),NA())</f>
        <v>#N/A</v>
      </c>
      <c r="S99" s="119" t="e">
        <f ca="1">+IF(AND(ISNUMBER(OFFSET('Water Data'!$H$5,0,10*ROW('Water Data'!H93))),'Data Summary'!CH99="Yes"),100-OFFSET('Water Data'!$H$5,0,10*ROW('Water Data'!H93)),NA())</f>
        <v>#N/A</v>
      </c>
      <c r="T99" s="119" t="e">
        <f ca="1">+IF(AND(ISNUMBER(OFFSET('Water Data'!$H$7,0,10*ROW('Water Data'!H93))),'Data Summary'!CI99="Yes"),OFFSET('Water Data'!$H$7,0,10*ROW('Water Data'!H93)),NA())</f>
        <v>#N/A</v>
      </c>
      <c r="U99" s="119" t="e">
        <f ca="1">+IF(AND(ISNUMBER(OFFSET('Water Data'!$H$10,0,10*ROW('Water Data'!H93))),'Data Summary'!CJ99="Yes"),OFFSET('Water Data'!$H$10,0,10*ROW('Water Data'!H93)),NA())</f>
        <v>#N/A</v>
      </c>
      <c r="V99" s="120" t="e">
        <f ca="1">+IF(AND(ISNUMBER(OFFSET('Sanitation Data'!$C$5,0,10*ROW('Sanitation Data'!C93))),'Data Summary'!CK99="Yes"),100-OFFSET('Sanitation Data'!$C$5,0,10*ROW('Sanitation Data'!C93)),NA())</f>
        <v>#N/A</v>
      </c>
      <c r="W99" s="120" t="e">
        <f ca="1">+IF(AND(ISNUMBER(OFFSET('Sanitation Data'!$C$7,0,10*ROW('Sanitation Data'!C93))),'Data Summary'!CL99="Yes"),OFFSET('Sanitation Data'!$C$7,0,10*ROW('Sanitation Data'!C93)),NA())</f>
        <v>#N/A</v>
      </c>
      <c r="X99" s="120" t="e">
        <f ca="1">+IF(AND(ISNUMBER(OFFSET('Sanitation Data'!$C$11,0,10*ROW('Sanitation Data'!C93))),'Data Summary'!CM99="Yes"),OFFSET('Sanitation Data'!$C$11,0,10*ROW('Sanitation Data'!C93)),NA())</f>
        <v>#N/A</v>
      </c>
      <c r="Y99" s="120" t="e">
        <f ca="1">+IF(AND(ISNUMBER(OFFSET('Sanitation Data'!$C$12,0,10*ROW('Sanitation Data'!C93))),'Data Summary'!CN99="Yes"),OFFSET('Sanitation Data'!$C$12,0,10*ROW('Sanitation Data'!C93)),NA())</f>
        <v>#N/A</v>
      </c>
      <c r="Z99" s="120" t="e">
        <f ca="1">+IF(AND(ISNUMBER(OFFSET('Sanitation Data'!$C$13,0,10*ROW('Sanitation Data'!C93))),'Data Summary'!CO99="Yes"),OFFSET('Sanitation Data'!$C$13,0,10*ROW('Sanitation Data'!C93)),NA())</f>
        <v>#N/A</v>
      </c>
      <c r="AA99" s="120" t="e">
        <f ca="1">+IF(AND(ISNUMBER(OFFSET('Sanitation Data'!$D$5,0,10*ROW('Sanitation Data'!D93))),'Data Summary'!CP99="Yes"),100-OFFSET('Sanitation Data'!$D$5,0,10*ROW('Sanitation Data'!D93)),NA())</f>
        <v>#N/A</v>
      </c>
      <c r="AB99" s="120" t="e">
        <f ca="1">+IF(AND(ISNUMBER(OFFSET('Sanitation Data'!$D$7,0,10*ROW('Sanitation Data'!D93))),'Data Summary'!CQ99="Yes"),OFFSET('Sanitation Data'!$D$7,0,10*ROW('Sanitation Data'!D93)),NA())</f>
        <v>#N/A</v>
      </c>
      <c r="AC99" s="120" t="e">
        <f ca="1">+IF(AND(ISNUMBER(OFFSET('Sanitation Data'!$D$11,0,10*ROW('Sanitation Data'!D93))),'Data Summary'!CR99="Yes"),OFFSET('Sanitation Data'!$D$11,0,10*ROW('Sanitation Data'!D93)),NA())</f>
        <v>#N/A</v>
      </c>
      <c r="AD99" s="120" t="e">
        <f ca="1">+IF(AND(ISNUMBER(OFFSET('Sanitation Data'!$D$12,0,10*ROW('Sanitation Data'!D93))),'Data Summary'!CS99="Yes"),OFFSET('Sanitation Data'!$D$12,0,10*ROW('Sanitation Data'!D93)),NA())</f>
        <v>#N/A</v>
      </c>
      <c r="AE99" s="120" t="e">
        <f ca="1">+IF(AND(ISNUMBER(OFFSET('Sanitation Data'!$D$13,0,10*ROW('Sanitation Data'!D93))),'Data Summary'!CT99="Yes"),OFFSET('Sanitation Data'!$D$13,0,10*ROW('Sanitation Data'!D93)),NA())</f>
        <v>#N/A</v>
      </c>
      <c r="AF99" s="120" t="e">
        <f ca="1">+IF(AND(ISNUMBER(OFFSET('Sanitation Data'!$E$5,0,10*ROW('Sanitation Data'!E93))),'Data Summary'!CU99="Yes"),100-OFFSET('Sanitation Data'!$E$5,0,10*ROW('Sanitation Data'!E93)),NA())</f>
        <v>#N/A</v>
      </c>
      <c r="AG99" s="120" t="e">
        <f ca="1">+IF(AND(ISNUMBER(OFFSET('Sanitation Data'!$E$7,0,10*ROW('Sanitation Data'!E93))),'Data Summary'!CV99="Yes"),OFFSET('Sanitation Data'!$E$7,0,10*ROW('Sanitation Data'!E93)),NA())</f>
        <v>#N/A</v>
      </c>
      <c r="AH99" s="120" t="e">
        <f ca="1">+IF(AND(ISNUMBER(OFFSET('Sanitation Data'!$E$11,0,10*ROW('Sanitation Data'!E93))),'Data Summary'!CW99="Yes"),OFFSET('Sanitation Data'!$E$11,0,10*ROW('Sanitation Data'!E93)),NA())</f>
        <v>#N/A</v>
      </c>
      <c r="AI99" s="120" t="e">
        <f ca="1">+IF(AND(ISNUMBER(OFFSET('Sanitation Data'!$E$12,0,10*ROW('Sanitation Data'!E93))),'Data Summary'!CX99="Yes"),OFFSET('Sanitation Data'!$E$12,0,10*ROW('Sanitation Data'!E93)),NA())</f>
        <v>#N/A</v>
      </c>
      <c r="AJ99" s="120" t="e">
        <f ca="1">+IF(AND(ISNUMBER(OFFSET('Sanitation Data'!$E$13,0,10*ROW('Sanitation Data'!E93))),'Data Summary'!CY99="Yes"),OFFSET('Sanitation Data'!$E$13,0,10*ROW('Sanitation Data'!E93)),NA())</f>
        <v>#N/A</v>
      </c>
      <c r="AK99" s="120" t="e">
        <f ca="1">+IF(AND(ISNUMBER(OFFSET('Sanitation Data'!$F$5,0,10*ROW('Sanitation Data'!F93))),'Data Summary'!CZ99="Yes"),100-OFFSET('Sanitation Data'!$F$5,0,10*ROW('Sanitation Data'!F93)),NA())</f>
        <v>#N/A</v>
      </c>
      <c r="AL99" s="120" t="e">
        <f ca="1">+IF(AND(ISNUMBER(OFFSET('Sanitation Data'!$F$7,0,10*ROW('Sanitation Data'!F93))),'Data Summary'!DA99="Yes"),OFFSET('Sanitation Data'!$F$7,0,10*ROW('Sanitation Data'!F93)),NA())</f>
        <v>#N/A</v>
      </c>
      <c r="AM99" s="120" t="e">
        <f ca="1">+IF(AND(ISNUMBER(OFFSET('Sanitation Data'!$F$11,0,10*ROW('Sanitation Data'!F93))),'Data Summary'!DB99="Yes"),OFFSET('Sanitation Data'!$F$11,0,10*ROW('Sanitation Data'!F93)),NA())</f>
        <v>#N/A</v>
      </c>
      <c r="AN99" s="120" t="e">
        <f ca="1">+IF(AND(ISNUMBER(OFFSET('Sanitation Data'!$F$12,0,10*ROW('Sanitation Data'!F93))),'Data Summary'!DC99="Yes"),OFFSET('Sanitation Data'!$F$12,0,10*ROW('Sanitation Data'!F93)),NA())</f>
        <v>#N/A</v>
      </c>
      <c r="AO99" s="120" t="e">
        <f ca="1">+IF(AND(ISNUMBER(OFFSET('Sanitation Data'!$F$13,0,10*ROW('Sanitation Data'!F93))),'Data Summary'!DD99="Yes"),OFFSET('Sanitation Data'!$F$13,0,10*ROW('Sanitation Data'!F93)),NA())</f>
        <v>#N/A</v>
      </c>
      <c r="AP99" s="120" t="e">
        <f ca="1">+IF(AND(ISNUMBER(OFFSET('Sanitation Data'!$G$5,0,10*ROW('Sanitation Data'!G93))),'Data Summary'!DE99="Yes"),100-OFFSET('Sanitation Data'!$G$5,0,10*ROW('Sanitation Data'!G93)),NA())</f>
        <v>#N/A</v>
      </c>
      <c r="AQ99" s="120" t="e">
        <f ca="1">+IF(AND(ISNUMBER(OFFSET('Sanitation Data'!$G$7,0,10*ROW('Sanitation Data'!G93))),'Data Summary'!DF99="Yes"),OFFSET('Sanitation Data'!$G$7,0,10*ROW('Sanitation Data'!G93)),NA())</f>
        <v>#N/A</v>
      </c>
      <c r="AR99" s="120" t="e">
        <f ca="1">+IF(AND(ISNUMBER(OFFSET('Sanitation Data'!$G$11,0,10*ROW('Sanitation Data'!G93))),'Data Summary'!DG99="Yes"),OFFSET('Sanitation Data'!$G$11,0,10*ROW('Sanitation Data'!G93)),NA())</f>
        <v>#N/A</v>
      </c>
      <c r="AS99" s="120" t="e">
        <f ca="1">+IF(AND(ISNUMBER(OFFSET('Sanitation Data'!$G$12,0,10*ROW('Sanitation Data'!G93))),'Data Summary'!DH99="Yes"),OFFSET('Sanitation Data'!$G$12,0,10*ROW('Sanitation Data'!G93)),NA())</f>
        <v>#N/A</v>
      </c>
      <c r="AT99" s="120" t="e">
        <f ca="1">+IF(AND(ISNUMBER(OFFSET('Sanitation Data'!$G$13,0,10*ROW('Sanitation Data'!G93))),'Data Summary'!DI99="Yes"),OFFSET('Sanitation Data'!$G$13,0,10*ROW('Sanitation Data'!G93)),NA())</f>
        <v>#N/A</v>
      </c>
      <c r="AU99" s="120" t="e">
        <f ca="1">+IF(AND(ISNUMBER(OFFSET('Sanitation Data'!$H$5,0,10*ROW('Sanitation Data'!H93))),'Data Summary'!DJ99="Yes"),100-OFFSET('Sanitation Data'!$H$5,0,10*ROW('Sanitation Data'!H93)),NA())</f>
        <v>#N/A</v>
      </c>
      <c r="AV99" s="120" t="e">
        <f ca="1">+IF(AND(ISNUMBER(OFFSET('Sanitation Data'!$H$7,0,10*ROW('Sanitation Data'!H93))),'Data Summary'!DK99="Yes"),OFFSET('Sanitation Data'!$H$7,0,10*ROW('Sanitation Data'!H93)),NA())</f>
        <v>#N/A</v>
      </c>
      <c r="AW99" s="120" t="e">
        <f ca="1">+IF(AND(ISNUMBER(OFFSET('Sanitation Data'!$H$11,0,10*ROW('Sanitation Data'!H93))),'Data Summary'!DL99="Yes"),OFFSET('Sanitation Data'!$H$11,0,10*ROW('Sanitation Data'!H93)),NA())</f>
        <v>#N/A</v>
      </c>
      <c r="AX99" s="120" t="e">
        <f ca="1">+IF(AND(ISNUMBER(OFFSET('Sanitation Data'!$H$12,0,10*ROW('Sanitation Data'!H93))),'Data Summary'!DM99="Yes"),OFFSET('Sanitation Data'!$H$12,0,10*ROW('Sanitation Data'!H93)),NA())</f>
        <v>#N/A</v>
      </c>
      <c r="AY99" s="120" t="e">
        <f ca="1">+IF(AND(ISNUMBER(OFFSET('Sanitation Data'!$H$13,0,10*ROW('Sanitation Data'!H93))),'Data Summary'!DN99="Yes"),OFFSET('Sanitation Data'!$H$13,0,10*ROW('Sanitation Data'!H93)),NA())</f>
        <v>#N/A</v>
      </c>
      <c r="AZ99" s="121" t="e">
        <f ca="1">+IF(AND(ISNUMBER(OFFSET('Hygiene Data'!$C$6,0,10*ROW('Hygiene Data'!C93))),'Data Summary'!DO99="Yes"),OFFSET('Hygiene Data'!$C$6,0,10*ROW('Hygiene Data'!C93)),NA())</f>
        <v>#N/A</v>
      </c>
      <c r="BA99" s="121" t="e">
        <f ca="1">+IF(AND(ISNUMBER(OFFSET('Hygiene Data'!$C$8,0,10*ROW('Hygiene Data'!C93))),'Data Summary'!DP99="Yes"),OFFSET('Hygiene Data'!$C$8,0,10*ROW('Hygiene Data'!C93)),NA())</f>
        <v>#N/A</v>
      </c>
      <c r="BB99" s="121" t="e">
        <f ca="1">+IF(AND(ISNUMBER(OFFSET('Hygiene Data'!$C$10,0,10*ROW('Hygiene Data'!C93))),'Data Summary'!DQ99="Yes"),OFFSET('Hygiene Data'!$C$10,0,10*ROW('Hygiene Data'!C93)),NA())</f>
        <v>#N/A</v>
      </c>
      <c r="BC99" s="121" t="e">
        <f ca="1">+IF(AND(ISNUMBER(OFFSET('Hygiene Data'!$D$6,0,10*ROW('Hygiene Data'!D93))),'Data Summary'!DR99="Yes"),OFFSET('Hygiene Data'!$D$6,0,10*ROW('Hygiene Data'!D93)),NA())</f>
        <v>#N/A</v>
      </c>
      <c r="BD99" s="121" t="e">
        <f ca="1">+IF(AND(ISNUMBER(OFFSET('Hygiene Data'!$D$8,0,10*ROW('Hygiene Data'!D93))),'Data Summary'!DS99="Yes"),OFFSET('Hygiene Data'!$D$8,0,10*ROW('Hygiene Data'!D93)),NA())</f>
        <v>#N/A</v>
      </c>
      <c r="BE99" s="121" t="e">
        <f ca="1">+IF(AND(ISNUMBER(OFFSET('Hygiene Data'!$D$10,0,10*ROW('Hygiene Data'!D93))),'Data Summary'!DT99="Yes"),OFFSET('Hygiene Data'!$D$10,0,10*ROW('Hygiene Data'!D93)),NA())</f>
        <v>#N/A</v>
      </c>
      <c r="BF99" s="121" t="e">
        <f ca="1">+IF(AND(ISNUMBER(OFFSET('Hygiene Data'!$E$6,0,10*ROW('Hygiene Data'!E93))),'Data Summary'!DU99="Yes"),OFFSET('Hygiene Data'!$E$6,0,10*ROW('Hygiene Data'!E93)),NA())</f>
        <v>#N/A</v>
      </c>
      <c r="BG99" s="121" t="e">
        <f ca="1">+IF(AND(ISNUMBER(OFFSET('Hygiene Data'!$E$8,0,10*ROW('Hygiene Data'!E93))),'Data Summary'!DV99="Yes"),OFFSET('Hygiene Data'!$E$8,0,10*ROW('Hygiene Data'!E93)),NA())</f>
        <v>#N/A</v>
      </c>
      <c r="BH99" s="121" t="e">
        <f ca="1">+IF(AND(ISNUMBER(OFFSET('Hygiene Data'!$E$10,0,10*ROW('Hygiene Data'!E93))),'Data Summary'!DW99="Yes"),OFFSET('Hygiene Data'!$E$10,0,10*ROW('Hygiene Data'!E93)),NA())</f>
        <v>#N/A</v>
      </c>
      <c r="BI99" s="121" t="e">
        <f ca="1">+IF(AND(ISNUMBER(OFFSET('Hygiene Data'!$F$6,0,10*ROW('Hygiene Data'!F93))),'Data Summary'!DX99="Yes"),OFFSET('Hygiene Data'!$F$6,0,10*ROW('Hygiene Data'!F93)),NA())</f>
        <v>#N/A</v>
      </c>
      <c r="BJ99" s="121" t="e">
        <f ca="1">+IF(AND(ISNUMBER(OFFSET('Hygiene Data'!$F$8,0,10*ROW('Hygiene Data'!F93))),'Data Summary'!DY99="Yes"),OFFSET('Hygiene Data'!$F$8,0,10*ROW('Hygiene Data'!F93)),NA())</f>
        <v>#N/A</v>
      </c>
      <c r="BK99" s="121" t="e">
        <f ca="1">+IF(AND(ISNUMBER(OFFSET('Hygiene Data'!$F$10,0,10*ROW('Hygiene Data'!F93))),'Data Summary'!DZ99="Yes"),OFFSET('Hygiene Data'!$F$10,0,10*ROW('Hygiene Data'!F93)),NA())</f>
        <v>#N/A</v>
      </c>
      <c r="BL99" s="121" t="e">
        <f ca="1">+IF(AND(ISNUMBER(OFFSET('Hygiene Data'!$G$6,0,10*ROW('Hygiene Data'!G93))),'Data Summary'!EA99="Yes"),OFFSET('Hygiene Data'!$G$6,0,10*ROW('Hygiene Data'!G93)),NA())</f>
        <v>#N/A</v>
      </c>
      <c r="BM99" s="121" t="e">
        <f ca="1">+IF(AND(ISNUMBER(OFFSET('Hygiene Data'!$G$8,0,10*ROW('Hygiene Data'!G93))),'Data Summary'!EB99="Yes"),OFFSET('Hygiene Data'!$G$8,0,10*ROW('Hygiene Data'!G93)),NA())</f>
        <v>#N/A</v>
      </c>
      <c r="BN99" s="121" t="e">
        <f ca="1">+IF(AND(ISNUMBER(OFFSET('Hygiene Data'!$G$10,0,10*ROW('Hygiene Data'!G93))),'Data Summary'!EC99="Yes"),OFFSET('Hygiene Data'!$G$10,0,10*ROW('Hygiene Data'!G93)),NA())</f>
        <v>#N/A</v>
      </c>
      <c r="BO99" s="121" t="e">
        <f ca="1">+IF(AND(ISNUMBER(OFFSET('Hygiene Data'!$H$6,0,10*ROW('Hygiene Data'!H93))),'Data Summary'!ED99="Yes"),OFFSET('Hygiene Data'!$H$6,0,10*ROW('Hygiene Data'!H93)),NA())</f>
        <v>#N/A</v>
      </c>
      <c r="BP99" s="121" t="e">
        <f ca="1">+IF(AND(ISNUMBER(OFFSET('Hygiene Data'!$H$8,0,10*ROW('Hygiene Data'!H93))),'Data Summary'!EE99="Yes"),OFFSET('Hygiene Data'!$H$8,0,10*ROW('Hygiene Data'!H93)),NA())</f>
        <v>#N/A</v>
      </c>
      <c r="BQ99" s="121" t="e">
        <f ca="1">+IF(AND(ISNUMBER(OFFSET('Hygiene Data'!$H$10,0,10*ROW('Hygiene Data'!H93))),'Data Summary'!EF99="Yes"),OFFSET('Hygiene Data'!$H$10,0,10*ROW('Hygiene Data'!H93)),NA())</f>
        <v>#N/A</v>
      </c>
    </row>
    <row r="100" spans="1:69" x14ac:dyDescent="0.2">
      <c r="A100" s="44" t="e">
        <f ca="1">+IF(OFFSET('Water Data'!$B$1,0,10*ROW('Water Data'!B94))="",NA(),OFFSET('Water Data'!$B$1,0,10*ROW('Water Data'!B94)))</f>
        <v>#N/A</v>
      </c>
      <c r="B100" s="44" t="e">
        <f ca="1">+IF(OFFSET('Water Data'!$A$3,0,10*ROW('Water Data'!A97))="",NA(),OFFSET('Water Data'!$A$3,0,10*ROW('Water Data'!A97)))</f>
        <v>#N/A</v>
      </c>
      <c r="C100" s="44" t="e">
        <f ca="1">+IF(OFFSET('Water Data'!$C$3,0,10*ROW('Water Data'!C97))="",NA(),OFFSET('Water Data'!$C$3,0,10*ROW('Water Data'!C97)))</f>
        <v>#N/A</v>
      </c>
      <c r="D100" s="119" t="e">
        <f ca="1">+IF(AND(ISNUMBER(OFFSET('Water Data'!$C$5,0,10*ROW('Water Data'!C94))),'Data Summary'!BS100="Yes"),100-OFFSET('Water Data'!$C$5,0,10*ROW('Water Data'!C94)),NA())</f>
        <v>#N/A</v>
      </c>
      <c r="E100" s="119" t="e">
        <f ca="1">+IF(AND(ISNUMBER(OFFSET('Water Data'!$C$7,0,10*ROW('Water Data'!C94))),'Data Summary'!BT100="Yes"),OFFSET('Water Data'!$C$7,0,10*ROW('Water Data'!C94)),NA())</f>
        <v>#N/A</v>
      </c>
      <c r="F100" s="119" t="e">
        <f ca="1">+IF(AND(ISNUMBER(OFFSET('Water Data'!$C$10,0,10*ROW('Water Data'!C94))),'Data Summary'!BU100="Yes"),OFFSET('Water Data'!$C$10,0,10*ROW('Water Data'!C94)),NA())</f>
        <v>#N/A</v>
      </c>
      <c r="G100" s="119" t="e">
        <f ca="1">+IF(AND(ISNUMBER(OFFSET('Water Data'!$D$5,0,10*ROW('Water Data'!D94))),'Data Summary'!BV100="Yes"),100-OFFSET('Water Data'!$D$5,0,10*ROW('Water Data'!D94)),NA())</f>
        <v>#N/A</v>
      </c>
      <c r="H100" s="119" t="e">
        <f ca="1">+IF(AND(ISNUMBER(OFFSET('Water Data'!$D$7,0,10*ROW('Water Data'!D94))),'Data Summary'!BW100="Yes"),OFFSET('Water Data'!$D$7,0,10*ROW('Water Data'!D94)),NA())</f>
        <v>#N/A</v>
      </c>
      <c r="I100" s="119" t="e">
        <f ca="1">+IF(AND(ISNUMBER(OFFSET('Water Data'!$D$10,0,10*ROW('Water Data'!D94))),'Data Summary'!BX100="Yes"),OFFSET('Water Data'!$D$10,0,10*ROW('Water Data'!D94)),NA())</f>
        <v>#N/A</v>
      </c>
      <c r="J100" s="119" t="e">
        <f ca="1">+IF(AND(ISNUMBER(OFFSET('Water Data'!$E$5,0,10*ROW('Water Data'!E94))),'Data Summary'!BY100="Yes"),100-OFFSET('Water Data'!$E$5,0,10*ROW('Water Data'!E94)),NA())</f>
        <v>#N/A</v>
      </c>
      <c r="K100" s="119" t="e">
        <f ca="1">+IF(AND(ISNUMBER(OFFSET('Water Data'!$E$7,0,10*ROW('Water Data'!E94))),'Data Summary'!BZ100="Yes"),OFFSET('Water Data'!$E$7,0,10*ROW('Water Data'!E94)),NA())</f>
        <v>#N/A</v>
      </c>
      <c r="L100" s="119" t="e">
        <f ca="1">+IF(AND(ISNUMBER(OFFSET('Water Data'!$E$10,0,10*ROW('Water Data'!E94))),'Data Summary'!CA100="Yes"),OFFSET('Water Data'!$E$10,0,10*ROW('Water Data'!E94)),NA())</f>
        <v>#N/A</v>
      </c>
      <c r="M100" s="119" t="e">
        <f ca="1">+IF(AND(ISNUMBER(OFFSET('Water Data'!$F$5,0,10*ROW('Water Data'!F94))),'Data Summary'!CB100="Yes"),100-OFFSET('Water Data'!$F$5,0,10*ROW('Water Data'!F94)),NA())</f>
        <v>#N/A</v>
      </c>
      <c r="N100" s="119" t="e">
        <f ca="1">+IF(AND(ISNUMBER(OFFSET('Water Data'!$F$7,0,10*ROW('Water Data'!F94))),'Data Summary'!CC100="Yes"),OFFSET('Water Data'!$F$7,0,10*ROW('Water Data'!F94)),NA())</f>
        <v>#N/A</v>
      </c>
      <c r="O100" s="119" t="e">
        <f ca="1">+IF(AND(ISNUMBER(OFFSET('Water Data'!$F$10,0,10*ROW('Water Data'!F94))),'Data Summary'!CD100="Yes"),OFFSET('Water Data'!$F$10,0,10*ROW('Water Data'!F94)),NA())</f>
        <v>#N/A</v>
      </c>
      <c r="P100" s="119" t="e">
        <f ca="1">+IF(AND(ISNUMBER(OFFSET('Water Data'!$G$5,0,10*ROW('Water Data'!G94))),'Data Summary'!CE100="Yes"),100-OFFSET('Water Data'!$G$5,0,10*ROW('Water Data'!G94)),NA())</f>
        <v>#N/A</v>
      </c>
      <c r="Q100" s="119" t="e">
        <f ca="1">+IF(AND(ISNUMBER(OFFSET('Water Data'!$G$7,0,10*ROW('Water Data'!G94))),'Data Summary'!CF100="Yes"),OFFSET('Water Data'!$G$7,0,10*ROW('Water Data'!G94)),NA())</f>
        <v>#N/A</v>
      </c>
      <c r="R100" s="119" t="e">
        <f ca="1">+IF(AND(ISNUMBER(OFFSET('Water Data'!$G$10,0,10*ROW('Water Data'!G94))),'Data Summary'!CG100="Yes"),OFFSET('Water Data'!$G$10,0,10*ROW('Water Data'!G94)),NA())</f>
        <v>#N/A</v>
      </c>
      <c r="S100" s="119" t="e">
        <f ca="1">+IF(AND(ISNUMBER(OFFSET('Water Data'!$H$5,0,10*ROW('Water Data'!H94))),'Data Summary'!CH100="Yes"),100-OFFSET('Water Data'!$H$5,0,10*ROW('Water Data'!H94)),NA())</f>
        <v>#N/A</v>
      </c>
      <c r="T100" s="119" t="e">
        <f ca="1">+IF(AND(ISNUMBER(OFFSET('Water Data'!$H$7,0,10*ROW('Water Data'!H94))),'Data Summary'!CI100="Yes"),OFFSET('Water Data'!$H$7,0,10*ROW('Water Data'!H94)),NA())</f>
        <v>#N/A</v>
      </c>
      <c r="U100" s="119" t="e">
        <f ca="1">+IF(AND(ISNUMBER(OFFSET('Water Data'!$H$10,0,10*ROW('Water Data'!H94))),'Data Summary'!CJ100="Yes"),OFFSET('Water Data'!$H$10,0,10*ROW('Water Data'!H94)),NA())</f>
        <v>#N/A</v>
      </c>
      <c r="V100" s="120" t="e">
        <f ca="1">+IF(AND(ISNUMBER(OFFSET('Sanitation Data'!$C$5,0,10*ROW('Sanitation Data'!C94))),'Data Summary'!CK100="Yes"),100-OFFSET('Sanitation Data'!$C$5,0,10*ROW('Sanitation Data'!C94)),NA())</f>
        <v>#N/A</v>
      </c>
      <c r="W100" s="120" t="e">
        <f ca="1">+IF(AND(ISNUMBER(OFFSET('Sanitation Data'!$C$7,0,10*ROW('Sanitation Data'!C94))),'Data Summary'!CL100="Yes"),OFFSET('Sanitation Data'!$C$7,0,10*ROW('Sanitation Data'!C94)),NA())</f>
        <v>#N/A</v>
      </c>
      <c r="X100" s="120" t="e">
        <f ca="1">+IF(AND(ISNUMBER(OFFSET('Sanitation Data'!$C$11,0,10*ROW('Sanitation Data'!C94))),'Data Summary'!CM100="Yes"),OFFSET('Sanitation Data'!$C$11,0,10*ROW('Sanitation Data'!C94)),NA())</f>
        <v>#N/A</v>
      </c>
      <c r="Y100" s="120" t="e">
        <f ca="1">+IF(AND(ISNUMBER(OFFSET('Sanitation Data'!$C$12,0,10*ROW('Sanitation Data'!C94))),'Data Summary'!CN100="Yes"),OFFSET('Sanitation Data'!$C$12,0,10*ROW('Sanitation Data'!C94)),NA())</f>
        <v>#N/A</v>
      </c>
      <c r="Z100" s="120" t="e">
        <f ca="1">+IF(AND(ISNUMBER(OFFSET('Sanitation Data'!$C$13,0,10*ROW('Sanitation Data'!C94))),'Data Summary'!CO100="Yes"),OFFSET('Sanitation Data'!$C$13,0,10*ROW('Sanitation Data'!C94)),NA())</f>
        <v>#N/A</v>
      </c>
      <c r="AA100" s="120" t="e">
        <f ca="1">+IF(AND(ISNUMBER(OFFSET('Sanitation Data'!$D$5,0,10*ROW('Sanitation Data'!D94))),'Data Summary'!CP100="Yes"),100-OFFSET('Sanitation Data'!$D$5,0,10*ROW('Sanitation Data'!D94)),NA())</f>
        <v>#N/A</v>
      </c>
      <c r="AB100" s="120" t="e">
        <f ca="1">+IF(AND(ISNUMBER(OFFSET('Sanitation Data'!$D$7,0,10*ROW('Sanitation Data'!D94))),'Data Summary'!CQ100="Yes"),OFFSET('Sanitation Data'!$D$7,0,10*ROW('Sanitation Data'!D94)),NA())</f>
        <v>#N/A</v>
      </c>
      <c r="AC100" s="120" t="e">
        <f ca="1">+IF(AND(ISNUMBER(OFFSET('Sanitation Data'!$D$11,0,10*ROW('Sanitation Data'!D94))),'Data Summary'!CR100="Yes"),OFFSET('Sanitation Data'!$D$11,0,10*ROW('Sanitation Data'!D94)),NA())</f>
        <v>#N/A</v>
      </c>
      <c r="AD100" s="120" t="e">
        <f ca="1">+IF(AND(ISNUMBER(OFFSET('Sanitation Data'!$D$12,0,10*ROW('Sanitation Data'!D94))),'Data Summary'!CS100="Yes"),OFFSET('Sanitation Data'!$D$12,0,10*ROW('Sanitation Data'!D94)),NA())</f>
        <v>#N/A</v>
      </c>
      <c r="AE100" s="120" t="e">
        <f ca="1">+IF(AND(ISNUMBER(OFFSET('Sanitation Data'!$D$13,0,10*ROW('Sanitation Data'!D94))),'Data Summary'!CT100="Yes"),OFFSET('Sanitation Data'!$D$13,0,10*ROW('Sanitation Data'!D94)),NA())</f>
        <v>#N/A</v>
      </c>
      <c r="AF100" s="120" t="e">
        <f ca="1">+IF(AND(ISNUMBER(OFFSET('Sanitation Data'!$E$5,0,10*ROW('Sanitation Data'!E94))),'Data Summary'!CU100="Yes"),100-OFFSET('Sanitation Data'!$E$5,0,10*ROW('Sanitation Data'!E94)),NA())</f>
        <v>#N/A</v>
      </c>
      <c r="AG100" s="120" t="e">
        <f ca="1">+IF(AND(ISNUMBER(OFFSET('Sanitation Data'!$E$7,0,10*ROW('Sanitation Data'!E94))),'Data Summary'!CV100="Yes"),OFFSET('Sanitation Data'!$E$7,0,10*ROW('Sanitation Data'!E94)),NA())</f>
        <v>#N/A</v>
      </c>
      <c r="AH100" s="120" t="e">
        <f ca="1">+IF(AND(ISNUMBER(OFFSET('Sanitation Data'!$E$11,0,10*ROW('Sanitation Data'!E94))),'Data Summary'!CW100="Yes"),OFFSET('Sanitation Data'!$E$11,0,10*ROW('Sanitation Data'!E94)),NA())</f>
        <v>#N/A</v>
      </c>
      <c r="AI100" s="120" t="e">
        <f ca="1">+IF(AND(ISNUMBER(OFFSET('Sanitation Data'!$E$12,0,10*ROW('Sanitation Data'!E94))),'Data Summary'!CX100="Yes"),OFFSET('Sanitation Data'!$E$12,0,10*ROW('Sanitation Data'!E94)),NA())</f>
        <v>#N/A</v>
      </c>
      <c r="AJ100" s="120" t="e">
        <f ca="1">+IF(AND(ISNUMBER(OFFSET('Sanitation Data'!$E$13,0,10*ROW('Sanitation Data'!E94))),'Data Summary'!CY100="Yes"),OFFSET('Sanitation Data'!$E$13,0,10*ROW('Sanitation Data'!E94)),NA())</f>
        <v>#N/A</v>
      </c>
      <c r="AK100" s="120" t="e">
        <f ca="1">+IF(AND(ISNUMBER(OFFSET('Sanitation Data'!$F$5,0,10*ROW('Sanitation Data'!F94))),'Data Summary'!CZ100="Yes"),100-OFFSET('Sanitation Data'!$F$5,0,10*ROW('Sanitation Data'!F94)),NA())</f>
        <v>#N/A</v>
      </c>
      <c r="AL100" s="120" t="e">
        <f ca="1">+IF(AND(ISNUMBER(OFFSET('Sanitation Data'!$F$7,0,10*ROW('Sanitation Data'!F94))),'Data Summary'!DA100="Yes"),OFFSET('Sanitation Data'!$F$7,0,10*ROW('Sanitation Data'!F94)),NA())</f>
        <v>#N/A</v>
      </c>
      <c r="AM100" s="120" t="e">
        <f ca="1">+IF(AND(ISNUMBER(OFFSET('Sanitation Data'!$F$11,0,10*ROW('Sanitation Data'!F94))),'Data Summary'!DB100="Yes"),OFFSET('Sanitation Data'!$F$11,0,10*ROW('Sanitation Data'!F94)),NA())</f>
        <v>#N/A</v>
      </c>
      <c r="AN100" s="120" t="e">
        <f ca="1">+IF(AND(ISNUMBER(OFFSET('Sanitation Data'!$F$12,0,10*ROW('Sanitation Data'!F94))),'Data Summary'!DC100="Yes"),OFFSET('Sanitation Data'!$F$12,0,10*ROW('Sanitation Data'!F94)),NA())</f>
        <v>#N/A</v>
      </c>
      <c r="AO100" s="120" t="e">
        <f ca="1">+IF(AND(ISNUMBER(OFFSET('Sanitation Data'!$F$13,0,10*ROW('Sanitation Data'!F94))),'Data Summary'!DD100="Yes"),OFFSET('Sanitation Data'!$F$13,0,10*ROW('Sanitation Data'!F94)),NA())</f>
        <v>#N/A</v>
      </c>
      <c r="AP100" s="120" t="e">
        <f ca="1">+IF(AND(ISNUMBER(OFFSET('Sanitation Data'!$G$5,0,10*ROW('Sanitation Data'!G94))),'Data Summary'!DE100="Yes"),100-OFFSET('Sanitation Data'!$G$5,0,10*ROW('Sanitation Data'!G94)),NA())</f>
        <v>#N/A</v>
      </c>
      <c r="AQ100" s="120" t="e">
        <f ca="1">+IF(AND(ISNUMBER(OFFSET('Sanitation Data'!$G$7,0,10*ROW('Sanitation Data'!G94))),'Data Summary'!DF100="Yes"),OFFSET('Sanitation Data'!$G$7,0,10*ROW('Sanitation Data'!G94)),NA())</f>
        <v>#N/A</v>
      </c>
      <c r="AR100" s="120" t="e">
        <f ca="1">+IF(AND(ISNUMBER(OFFSET('Sanitation Data'!$G$11,0,10*ROW('Sanitation Data'!G94))),'Data Summary'!DG100="Yes"),OFFSET('Sanitation Data'!$G$11,0,10*ROW('Sanitation Data'!G94)),NA())</f>
        <v>#N/A</v>
      </c>
      <c r="AS100" s="120" t="e">
        <f ca="1">+IF(AND(ISNUMBER(OFFSET('Sanitation Data'!$G$12,0,10*ROW('Sanitation Data'!G94))),'Data Summary'!DH100="Yes"),OFFSET('Sanitation Data'!$G$12,0,10*ROW('Sanitation Data'!G94)),NA())</f>
        <v>#N/A</v>
      </c>
      <c r="AT100" s="120" t="e">
        <f ca="1">+IF(AND(ISNUMBER(OFFSET('Sanitation Data'!$G$13,0,10*ROW('Sanitation Data'!G94))),'Data Summary'!DI100="Yes"),OFFSET('Sanitation Data'!$G$13,0,10*ROW('Sanitation Data'!G94)),NA())</f>
        <v>#N/A</v>
      </c>
      <c r="AU100" s="120" t="e">
        <f ca="1">+IF(AND(ISNUMBER(OFFSET('Sanitation Data'!$H$5,0,10*ROW('Sanitation Data'!H94))),'Data Summary'!DJ100="Yes"),100-OFFSET('Sanitation Data'!$H$5,0,10*ROW('Sanitation Data'!H94)),NA())</f>
        <v>#N/A</v>
      </c>
      <c r="AV100" s="120" t="e">
        <f ca="1">+IF(AND(ISNUMBER(OFFSET('Sanitation Data'!$H$7,0,10*ROW('Sanitation Data'!H94))),'Data Summary'!DK100="Yes"),OFFSET('Sanitation Data'!$H$7,0,10*ROW('Sanitation Data'!H94)),NA())</f>
        <v>#N/A</v>
      </c>
      <c r="AW100" s="120" t="e">
        <f ca="1">+IF(AND(ISNUMBER(OFFSET('Sanitation Data'!$H$11,0,10*ROW('Sanitation Data'!H94))),'Data Summary'!DL100="Yes"),OFFSET('Sanitation Data'!$H$11,0,10*ROW('Sanitation Data'!H94)),NA())</f>
        <v>#N/A</v>
      </c>
      <c r="AX100" s="120" t="e">
        <f ca="1">+IF(AND(ISNUMBER(OFFSET('Sanitation Data'!$H$12,0,10*ROW('Sanitation Data'!H94))),'Data Summary'!DM100="Yes"),OFFSET('Sanitation Data'!$H$12,0,10*ROW('Sanitation Data'!H94)),NA())</f>
        <v>#N/A</v>
      </c>
      <c r="AY100" s="120" t="e">
        <f ca="1">+IF(AND(ISNUMBER(OFFSET('Sanitation Data'!$H$13,0,10*ROW('Sanitation Data'!H94))),'Data Summary'!DN100="Yes"),OFFSET('Sanitation Data'!$H$13,0,10*ROW('Sanitation Data'!H94)),NA())</f>
        <v>#N/A</v>
      </c>
      <c r="AZ100" s="121" t="e">
        <f ca="1">+IF(AND(ISNUMBER(OFFSET('Hygiene Data'!$C$6,0,10*ROW('Hygiene Data'!C94))),'Data Summary'!DO100="Yes"),OFFSET('Hygiene Data'!$C$6,0,10*ROW('Hygiene Data'!C94)),NA())</f>
        <v>#N/A</v>
      </c>
      <c r="BA100" s="121" t="e">
        <f ca="1">+IF(AND(ISNUMBER(OFFSET('Hygiene Data'!$C$8,0,10*ROW('Hygiene Data'!C94))),'Data Summary'!DP100="Yes"),OFFSET('Hygiene Data'!$C$8,0,10*ROW('Hygiene Data'!C94)),NA())</f>
        <v>#N/A</v>
      </c>
      <c r="BB100" s="121" t="e">
        <f ca="1">+IF(AND(ISNUMBER(OFFSET('Hygiene Data'!$C$10,0,10*ROW('Hygiene Data'!C94))),'Data Summary'!DQ100="Yes"),OFFSET('Hygiene Data'!$C$10,0,10*ROW('Hygiene Data'!C94)),NA())</f>
        <v>#N/A</v>
      </c>
      <c r="BC100" s="121" t="e">
        <f ca="1">+IF(AND(ISNUMBER(OFFSET('Hygiene Data'!$D$6,0,10*ROW('Hygiene Data'!D94))),'Data Summary'!DR100="Yes"),OFFSET('Hygiene Data'!$D$6,0,10*ROW('Hygiene Data'!D94)),NA())</f>
        <v>#N/A</v>
      </c>
      <c r="BD100" s="121" t="e">
        <f ca="1">+IF(AND(ISNUMBER(OFFSET('Hygiene Data'!$D$8,0,10*ROW('Hygiene Data'!D94))),'Data Summary'!DS100="Yes"),OFFSET('Hygiene Data'!$D$8,0,10*ROW('Hygiene Data'!D94)),NA())</f>
        <v>#N/A</v>
      </c>
      <c r="BE100" s="121" t="e">
        <f ca="1">+IF(AND(ISNUMBER(OFFSET('Hygiene Data'!$D$10,0,10*ROW('Hygiene Data'!D94))),'Data Summary'!DT100="Yes"),OFFSET('Hygiene Data'!$D$10,0,10*ROW('Hygiene Data'!D94)),NA())</f>
        <v>#N/A</v>
      </c>
      <c r="BF100" s="121" t="e">
        <f ca="1">+IF(AND(ISNUMBER(OFFSET('Hygiene Data'!$E$6,0,10*ROW('Hygiene Data'!E94))),'Data Summary'!DU100="Yes"),OFFSET('Hygiene Data'!$E$6,0,10*ROW('Hygiene Data'!E94)),NA())</f>
        <v>#N/A</v>
      </c>
      <c r="BG100" s="121" t="e">
        <f ca="1">+IF(AND(ISNUMBER(OFFSET('Hygiene Data'!$E$8,0,10*ROW('Hygiene Data'!E94))),'Data Summary'!DV100="Yes"),OFFSET('Hygiene Data'!$E$8,0,10*ROW('Hygiene Data'!E94)),NA())</f>
        <v>#N/A</v>
      </c>
      <c r="BH100" s="121" t="e">
        <f ca="1">+IF(AND(ISNUMBER(OFFSET('Hygiene Data'!$E$10,0,10*ROW('Hygiene Data'!E94))),'Data Summary'!DW100="Yes"),OFFSET('Hygiene Data'!$E$10,0,10*ROW('Hygiene Data'!E94)),NA())</f>
        <v>#N/A</v>
      </c>
      <c r="BI100" s="121" t="e">
        <f ca="1">+IF(AND(ISNUMBER(OFFSET('Hygiene Data'!$F$6,0,10*ROW('Hygiene Data'!F94))),'Data Summary'!DX100="Yes"),OFFSET('Hygiene Data'!$F$6,0,10*ROW('Hygiene Data'!F94)),NA())</f>
        <v>#N/A</v>
      </c>
      <c r="BJ100" s="121" t="e">
        <f ca="1">+IF(AND(ISNUMBER(OFFSET('Hygiene Data'!$F$8,0,10*ROW('Hygiene Data'!F94))),'Data Summary'!DY100="Yes"),OFFSET('Hygiene Data'!$F$8,0,10*ROW('Hygiene Data'!F94)),NA())</f>
        <v>#N/A</v>
      </c>
      <c r="BK100" s="121" t="e">
        <f ca="1">+IF(AND(ISNUMBER(OFFSET('Hygiene Data'!$F$10,0,10*ROW('Hygiene Data'!F94))),'Data Summary'!DZ100="Yes"),OFFSET('Hygiene Data'!$F$10,0,10*ROW('Hygiene Data'!F94)),NA())</f>
        <v>#N/A</v>
      </c>
      <c r="BL100" s="121" t="e">
        <f ca="1">+IF(AND(ISNUMBER(OFFSET('Hygiene Data'!$G$6,0,10*ROW('Hygiene Data'!G94))),'Data Summary'!EA100="Yes"),OFFSET('Hygiene Data'!$G$6,0,10*ROW('Hygiene Data'!G94)),NA())</f>
        <v>#N/A</v>
      </c>
      <c r="BM100" s="121" t="e">
        <f ca="1">+IF(AND(ISNUMBER(OFFSET('Hygiene Data'!$G$8,0,10*ROW('Hygiene Data'!G94))),'Data Summary'!EB100="Yes"),OFFSET('Hygiene Data'!$G$8,0,10*ROW('Hygiene Data'!G94)),NA())</f>
        <v>#N/A</v>
      </c>
      <c r="BN100" s="121" t="e">
        <f ca="1">+IF(AND(ISNUMBER(OFFSET('Hygiene Data'!$G$10,0,10*ROW('Hygiene Data'!G94))),'Data Summary'!EC100="Yes"),OFFSET('Hygiene Data'!$G$10,0,10*ROW('Hygiene Data'!G94)),NA())</f>
        <v>#N/A</v>
      </c>
      <c r="BO100" s="121" t="e">
        <f ca="1">+IF(AND(ISNUMBER(OFFSET('Hygiene Data'!$H$6,0,10*ROW('Hygiene Data'!H94))),'Data Summary'!ED100="Yes"),OFFSET('Hygiene Data'!$H$6,0,10*ROW('Hygiene Data'!H94)),NA())</f>
        <v>#N/A</v>
      </c>
      <c r="BP100" s="121" t="e">
        <f ca="1">+IF(AND(ISNUMBER(OFFSET('Hygiene Data'!$H$8,0,10*ROW('Hygiene Data'!H94))),'Data Summary'!EE100="Yes"),OFFSET('Hygiene Data'!$H$8,0,10*ROW('Hygiene Data'!H94)),NA())</f>
        <v>#N/A</v>
      </c>
      <c r="BQ100" s="121" t="e">
        <f ca="1">+IF(AND(ISNUMBER(OFFSET('Hygiene Data'!$H$10,0,10*ROW('Hygiene Data'!H94))),'Data Summary'!EF100="Yes"),OFFSET('Hygiene Data'!$H$10,0,10*ROW('Hygiene Data'!H94)),NA())</f>
        <v>#N/A</v>
      </c>
    </row>
    <row r="101" spans="1:69" x14ac:dyDescent="0.2">
      <c r="A101" s="44" t="e">
        <f ca="1">+IF(OFFSET('Water Data'!$B$1,0,10*ROW('Water Data'!B95))="",NA(),OFFSET('Water Data'!$B$1,0,10*ROW('Water Data'!B95)))</f>
        <v>#N/A</v>
      </c>
      <c r="B101" s="44" t="e">
        <f ca="1">+IF(OFFSET('Water Data'!$A$3,0,10*ROW('Water Data'!A98))="",NA(),OFFSET('Water Data'!$A$3,0,10*ROW('Water Data'!A98)))</f>
        <v>#N/A</v>
      </c>
      <c r="C101" s="44" t="e">
        <f ca="1">+IF(OFFSET('Water Data'!$C$3,0,10*ROW('Water Data'!C98))="",NA(),OFFSET('Water Data'!$C$3,0,10*ROW('Water Data'!C98)))</f>
        <v>#N/A</v>
      </c>
      <c r="D101" s="119" t="e">
        <f ca="1">+IF(AND(ISNUMBER(OFFSET('Water Data'!$C$5,0,10*ROW('Water Data'!C95))),'Data Summary'!BS101="Yes"),100-OFFSET('Water Data'!$C$5,0,10*ROW('Water Data'!C95)),NA())</f>
        <v>#N/A</v>
      </c>
      <c r="E101" s="119" t="e">
        <f ca="1">+IF(AND(ISNUMBER(OFFSET('Water Data'!$C$7,0,10*ROW('Water Data'!C95))),'Data Summary'!BT101="Yes"),OFFSET('Water Data'!$C$7,0,10*ROW('Water Data'!C95)),NA())</f>
        <v>#N/A</v>
      </c>
      <c r="F101" s="119" t="e">
        <f ca="1">+IF(AND(ISNUMBER(OFFSET('Water Data'!$C$10,0,10*ROW('Water Data'!C95))),'Data Summary'!BU101="Yes"),OFFSET('Water Data'!$C$10,0,10*ROW('Water Data'!C95)),NA())</f>
        <v>#N/A</v>
      </c>
      <c r="G101" s="119" t="e">
        <f ca="1">+IF(AND(ISNUMBER(OFFSET('Water Data'!$D$5,0,10*ROW('Water Data'!D95))),'Data Summary'!BV101="Yes"),100-OFFSET('Water Data'!$D$5,0,10*ROW('Water Data'!D95)),NA())</f>
        <v>#N/A</v>
      </c>
      <c r="H101" s="119" t="e">
        <f ca="1">+IF(AND(ISNUMBER(OFFSET('Water Data'!$D$7,0,10*ROW('Water Data'!D95))),'Data Summary'!BW101="Yes"),OFFSET('Water Data'!$D$7,0,10*ROW('Water Data'!D95)),NA())</f>
        <v>#N/A</v>
      </c>
      <c r="I101" s="119" t="e">
        <f ca="1">+IF(AND(ISNUMBER(OFFSET('Water Data'!$D$10,0,10*ROW('Water Data'!D95))),'Data Summary'!BX101="Yes"),OFFSET('Water Data'!$D$10,0,10*ROW('Water Data'!D95)),NA())</f>
        <v>#N/A</v>
      </c>
      <c r="J101" s="119" t="e">
        <f ca="1">+IF(AND(ISNUMBER(OFFSET('Water Data'!$E$5,0,10*ROW('Water Data'!E95))),'Data Summary'!BY101="Yes"),100-OFFSET('Water Data'!$E$5,0,10*ROW('Water Data'!E95)),NA())</f>
        <v>#N/A</v>
      </c>
      <c r="K101" s="119" t="e">
        <f ca="1">+IF(AND(ISNUMBER(OFFSET('Water Data'!$E$7,0,10*ROW('Water Data'!E95))),'Data Summary'!BZ101="Yes"),OFFSET('Water Data'!$E$7,0,10*ROW('Water Data'!E95)),NA())</f>
        <v>#N/A</v>
      </c>
      <c r="L101" s="119" t="e">
        <f ca="1">+IF(AND(ISNUMBER(OFFSET('Water Data'!$E$10,0,10*ROW('Water Data'!E95))),'Data Summary'!CA101="Yes"),OFFSET('Water Data'!$E$10,0,10*ROW('Water Data'!E95)),NA())</f>
        <v>#N/A</v>
      </c>
      <c r="M101" s="119" t="e">
        <f ca="1">+IF(AND(ISNUMBER(OFFSET('Water Data'!$F$5,0,10*ROW('Water Data'!F95))),'Data Summary'!CB101="Yes"),100-OFFSET('Water Data'!$F$5,0,10*ROW('Water Data'!F95)),NA())</f>
        <v>#N/A</v>
      </c>
      <c r="N101" s="119" t="e">
        <f ca="1">+IF(AND(ISNUMBER(OFFSET('Water Data'!$F$7,0,10*ROW('Water Data'!F95))),'Data Summary'!CC101="Yes"),OFFSET('Water Data'!$F$7,0,10*ROW('Water Data'!F95)),NA())</f>
        <v>#N/A</v>
      </c>
      <c r="O101" s="119" t="e">
        <f ca="1">+IF(AND(ISNUMBER(OFFSET('Water Data'!$F$10,0,10*ROW('Water Data'!F95))),'Data Summary'!CD101="Yes"),OFFSET('Water Data'!$F$10,0,10*ROW('Water Data'!F95)),NA())</f>
        <v>#N/A</v>
      </c>
      <c r="P101" s="119" t="e">
        <f ca="1">+IF(AND(ISNUMBER(OFFSET('Water Data'!$G$5,0,10*ROW('Water Data'!G95))),'Data Summary'!CE101="Yes"),100-OFFSET('Water Data'!$G$5,0,10*ROW('Water Data'!G95)),NA())</f>
        <v>#N/A</v>
      </c>
      <c r="Q101" s="119" t="e">
        <f ca="1">+IF(AND(ISNUMBER(OFFSET('Water Data'!$G$7,0,10*ROW('Water Data'!G95))),'Data Summary'!CF101="Yes"),OFFSET('Water Data'!$G$7,0,10*ROW('Water Data'!G95)),NA())</f>
        <v>#N/A</v>
      </c>
      <c r="R101" s="119" t="e">
        <f ca="1">+IF(AND(ISNUMBER(OFFSET('Water Data'!$G$10,0,10*ROW('Water Data'!G95))),'Data Summary'!CG101="Yes"),OFFSET('Water Data'!$G$10,0,10*ROW('Water Data'!G95)),NA())</f>
        <v>#N/A</v>
      </c>
      <c r="S101" s="119" t="e">
        <f ca="1">+IF(AND(ISNUMBER(OFFSET('Water Data'!$H$5,0,10*ROW('Water Data'!H95))),'Data Summary'!CH101="Yes"),100-OFFSET('Water Data'!$H$5,0,10*ROW('Water Data'!H95)),NA())</f>
        <v>#N/A</v>
      </c>
      <c r="T101" s="119" t="e">
        <f ca="1">+IF(AND(ISNUMBER(OFFSET('Water Data'!$H$7,0,10*ROW('Water Data'!H95))),'Data Summary'!CI101="Yes"),OFFSET('Water Data'!$H$7,0,10*ROW('Water Data'!H95)),NA())</f>
        <v>#N/A</v>
      </c>
      <c r="U101" s="119" t="e">
        <f ca="1">+IF(AND(ISNUMBER(OFFSET('Water Data'!$H$10,0,10*ROW('Water Data'!H95))),'Data Summary'!CJ101="Yes"),OFFSET('Water Data'!$H$10,0,10*ROW('Water Data'!H95)),NA())</f>
        <v>#N/A</v>
      </c>
      <c r="V101" s="120" t="e">
        <f ca="1">+IF(AND(ISNUMBER(OFFSET('Sanitation Data'!$C$5,0,10*ROW('Sanitation Data'!C95))),'Data Summary'!CK101="Yes"),100-OFFSET('Sanitation Data'!$C$5,0,10*ROW('Sanitation Data'!C95)),NA())</f>
        <v>#N/A</v>
      </c>
      <c r="W101" s="120" t="e">
        <f ca="1">+IF(AND(ISNUMBER(OFFSET('Sanitation Data'!$C$7,0,10*ROW('Sanitation Data'!C95))),'Data Summary'!CL101="Yes"),OFFSET('Sanitation Data'!$C$7,0,10*ROW('Sanitation Data'!C95)),NA())</f>
        <v>#N/A</v>
      </c>
      <c r="X101" s="120" t="e">
        <f ca="1">+IF(AND(ISNUMBER(OFFSET('Sanitation Data'!$C$11,0,10*ROW('Sanitation Data'!C95))),'Data Summary'!CM101="Yes"),OFFSET('Sanitation Data'!$C$11,0,10*ROW('Sanitation Data'!C95)),NA())</f>
        <v>#N/A</v>
      </c>
      <c r="Y101" s="120" t="e">
        <f ca="1">+IF(AND(ISNUMBER(OFFSET('Sanitation Data'!$C$12,0,10*ROW('Sanitation Data'!C95))),'Data Summary'!CN101="Yes"),OFFSET('Sanitation Data'!$C$12,0,10*ROW('Sanitation Data'!C95)),NA())</f>
        <v>#N/A</v>
      </c>
      <c r="Z101" s="120" t="e">
        <f ca="1">+IF(AND(ISNUMBER(OFFSET('Sanitation Data'!$C$13,0,10*ROW('Sanitation Data'!C95))),'Data Summary'!CO101="Yes"),OFFSET('Sanitation Data'!$C$13,0,10*ROW('Sanitation Data'!C95)),NA())</f>
        <v>#N/A</v>
      </c>
      <c r="AA101" s="120" t="e">
        <f ca="1">+IF(AND(ISNUMBER(OFFSET('Sanitation Data'!$D$5,0,10*ROW('Sanitation Data'!D95))),'Data Summary'!CP101="Yes"),100-OFFSET('Sanitation Data'!$D$5,0,10*ROW('Sanitation Data'!D95)),NA())</f>
        <v>#N/A</v>
      </c>
      <c r="AB101" s="120" t="e">
        <f ca="1">+IF(AND(ISNUMBER(OFFSET('Sanitation Data'!$D$7,0,10*ROW('Sanitation Data'!D95))),'Data Summary'!CQ101="Yes"),OFFSET('Sanitation Data'!$D$7,0,10*ROW('Sanitation Data'!D95)),NA())</f>
        <v>#N/A</v>
      </c>
      <c r="AC101" s="120" t="e">
        <f ca="1">+IF(AND(ISNUMBER(OFFSET('Sanitation Data'!$D$11,0,10*ROW('Sanitation Data'!D95))),'Data Summary'!CR101="Yes"),OFFSET('Sanitation Data'!$D$11,0,10*ROW('Sanitation Data'!D95)),NA())</f>
        <v>#N/A</v>
      </c>
      <c r="AD101" s="120" t="e">
        <f ca="1">+IF(AND(ISNUMBER(OFFSET('Sanitation Data'!$D$12,0,10*ROW('Sanitation Data'!D95))),'Data Summary'!CS101="Yes"),OFFSET('Sanitation Data'!$D$12,0,10*ROW('Sanitation Data'!D95)),NA())</f>
        <v>#N/A</v>
      </c>
      <c r="AE101" s="120" t="e">
        <f ca="1">+IF(AND(ISNUMBER(OFFSET('Sanitation Data'!$D$13,0,10*ROW('Sanitation Data'!D95))),'Data Summary'!CT101="Yes"),OFFSET('Sanitation Data'!$D$13,0,10*ROW('Sanitation Data'!D95)),NA())</f>
        <v>#N/A</v>
      </c>
      <c r="AF101" s="120" t="e">
        <f ca="1">+IF(AND(ISNUMBER(OFFSET('Sanitation Data'!$E$5,0,10*ROW('Sanitation Data'!E95))),'Data Summary'!CU101="Yes"),100-OFFSET('Sanitation Data'!$E$5,0,10*ROW('Sanitation Data'!E95)),NA())</f>
        <v>#N/A</v>
      </c>
      <c r="AG101" s="120" t="e">
        <f ca="1">+IF(AND(ISNUMBER(OFFSET('Sanitation Data'!$E$7,0,10*ROW('Sanitation Data'!E95))),'Data Summary'!CV101="Yes"),OFFSET('Sanitation Data'!$E$7,0,10*ROW('Sanitation Data'!E95)),NA())</f>
        <v>#N/A</v>
      </c>
      <c r="AH101" s="120" t="e">
        <f ca="1">+IF(AND(ISNUMBER(OFFSET('Sanitation Data'!$E$11,0,10*ROW('Sanitation Data'!E95))),'Data Summary'!CW101="Yes"),OFFSET('Sanitation Data'!$E$11,0,10*ROW('Sanitation Data'!E95)),NA())</f>
        <v>#N/A</v>
      </c>
      <c r="AI101" s="120" t="e">
        <f ca="1">+IF(AND(ISNUMBER(OFFSET('Sanitation Data'!$E$12,0,10*ROW('Sanitation Data'!E95))),'Data Summary'!CX101="Yes"),OFFSET('Sanitation Data'!$E$12,0,10*ROW('Sanitation Data'!E95)),NA())</f>
        <v>#N/A</v>
      </c>
      <c r="AJ101" s="120" t="e">
        <f ca="1">+IF(AND(ISNUMBER(OFFSET('Sanitation Data'!$E$13,0,10*ROW('Sanitation Data'!E95))),'Data Summary'!CY101="Yes"),OFFSET('Sanitation Data'!$E$13,0,10*ROW('Sanitation Data'!E95)),NA())</f>
        <v>#N/A</v>
      </c>
      <c r="AK101" s="120" t="e">
        <f ca="1">+IF(AND(ISNUMBER(OFFSET('Sanitation Data'!$F$5,0,10*ROW('Sanitation Data'!F95))),'Data Summary'!CZ101="Yes"),100-OFFSET('Sanitation Data'!$F$5,0,10*ROW('Sanitation Data'!F95)),NA())</f>
        <v>#N/A</v>
      </c>
      <c r="AL101" s="120" t="e">
        <f ca="1">+IF(AND(ISNUMBER(OFFSET('Sanitation Data'!$F$7,0,10*ROW('Sanitation Data'!F95))),'Data Summary'!DA101="Yes"),OFFSET('Sanitation Data'!$F$7,0,10*ROW('Sanitation Data'!F95)),NA())</f>
        <v>#N/A</v>
      </c>
      <c r="AM101" s="120" t="e">
        <f ca="1">+IF(AND(ISNUMBER(OFFSET('Sanitation Data'!$F$11,0,10*ROW('Sanitation Data'!F95))),'Data Summary'!DB101="Yes"),OFFSET('Sanitation Data'!$F$11,0,10*ROW('Sanitation Data'!F95)),NA())</f>
        <v>#N/A</v>
      </c>
      <c r="AN101" s="120" t="e">
        <f ca="1">+IF(AND(ISNUMBER(OFFSET('Sanitation Data'!$F$12,0,10*ROW('Sanitation Data'!F95))),'Data Summary'!DC101="Yes"),OFFSET('Sanitation Data'!$F$12,0,10*ROW('Sanitation Data'!F95)),NA())</f>
        <v>#N/A</v>
      </c>
      <c r="AO101" s="120" t="e">
        <f ca="1">+IF(AND(ISNUMBER(OFFSET('Sanitation Data'!$F$13,0,10*ROW('Sanitation Data'!F95))),'Data Summary'!DD101="Yes"),OFFSET('Sanitation Data'!$F$13,0,10*ROW('Sanitation Data'!F95)),NA())</f>
        <v>#N/A</v>
      </c>
      <c r="AP101" s="120" t="e">
        <f ca="1">+IF(AND(ISNUMBER(OFFSET('Sanitation Data'!$G$5,0,10*ROW('Sanitation Data'!G95))),'Data Summary'!DE101="Yes"),100-OFFSET('Sanitation Data'!$G$5,0,10*ROW('Sanitation Data'!G95)),NA())</f>
        <v>#N/A</v>
      </c>
      <c r="AQ101" s="120" t="e">
        <f ca="1">+IF(AND(ISNUMBER(OFFSET('Sanitation Data'!$G$7,0,10*ROW('Sanitation Data'!G95))),'Data Summary'!DF101="Yes"),OFFSET('Sanitation Data'!$G$7,0,10*ROW('Sanitation Data'!G95)),NA())</f>
        <v>#N/A</v>
      </c>
      <c r="AR101" s="120" t="e">
        <f ca="1">+IF(AND(ISNUMBER(OFFSET('Sanitation Data'!$G$11,0,10*ROW('Sanitation Data'!G95))),'Data Summary'!DG101="Yes"),OFFSET('Sanitation Data'!$G$11,0,10*ROW('Sanitation Data'!G95)),NA())</f>
        <v>#N/A</v>
      </c>
      <c r="AS101" s="120" t="e">
        <f ca="1">+IF(AND(ISNUMBER(OFFSET('Sanitation Data'!$G$12,0,10*ROW('Sanitation Data'!G95))),'Data Summary'!DH101="Yes"),OFFSET('Sanitation Data'!$G$12,0,10*ROW('Sanitation Data'!G95)),NA())</f>
        <v>#N/A</v>
      </c>
      <c r="AT101" s="120" t="e">
        <f ca="1">+IF(AND(ISNUMBER(OFFSET('Sanitation Data'!$G$13,0,10*ROW('Sanitation Data'!G95))),'Data Summary'!DI101="Yes"),OFFSET('Sanitation Data'!$G$13,0,10*ROW('Sanitation Data'!G95)),NA())</f>
        <v>#N/A</v>
      </c>
      <c r="AU101" s="120" t="e">
        <f ca="1">+IF(AND(ISNUMBER(OFFSET('Sanitation Data'!$H$5,0,10*ROW('Sanitation Data'!H95))),'Data Summary'!DJ101="Yes"),100-OFFSET('Sanitation Data'!$H$5,0,10*ROW('Sanitation Data'!H95)),NA())</f>
        <v>#N/A</v>
      </c>
      <c r="AV101" s="120" t="e">
        <f ca="1">+IF(AND(ISNUMBER(OFFSET('Sanitation Data'!$H$7,0,10*ROW('Sanitation Data'!H95))),'Data Summary'!DK101="Yes"),OFFSET('Sanitation Data'!$H$7,0,10*ROW('Sanitation Data'!H95)),NA())</f>
        <v>#N/A</v>
      </c>
      <c r="AW101" s="120" t="e">
        <f ca="1">+IF(AND(ISNUMBER(OFFSET('Sanitation Data'!$H$11,0,10*ROW('Sanitation Data'!H95))),'Data Summary'!DL101="Yes"),OFFSET('Sanitation Data'!$H$11,0,10*ROW('Sanitation Data'!H95)),NA())</f>
        <v>#N/A</v>
      </c>
      <c r="AX101" s="120" t="e">
        <f ca="1">+IF(AND(ISNUMBER(OFFSET('Sanitation Data'!$H$12,0,10*ROW('Sanitation Data'!H95))),'Data Summary'!DM101="Yes"),OFFSET('Sanitation Data'!$H$12,0,10*ROW('Sanitation Data'!H95)),NA())</f>
        <v>#N/A</v>
      </c>
      <c r="AY101" s="120" t="e">
        <f ca="1">+IF(AND(ISNUMBER(OFFSET('Sanitation Data'!$H$13,0,10*ROW('Sanitation Data'!H95))),'Data Summary'!DN101="Yes"),OFFSET('Sanitation Data'!$H$13,0,10*ROW('Sanitation Data'!H95)),NA())</f>
        <v>#N/A</v>
      </c>
      <c r="AZ101" s="121" t="e">
        <f ca="1">+IF(AND(ISNUMBER(OFFSET('Hygiene Data'!$C$6,0,10*ROW('Hygiene Data'!C95))),'Data Summary'!DO101="Yes"),OFFSET('Hygiene Data'!$C$6,0,10*ROW('Hygiene Data'!C95)),NA())</f>
        <v>#N/A</v>
      </c>
      <c r="BA101" s="121" t="e">
        <f ca="1">+IF(AND(ISNUMBER(OFFSET('Hygiene Data'!$C$8,0,10*ROW('Hygiene Data'!C95))),'Data Summary'!DP101="Yes"),OFFSET('Hygiene Data'!$C$8,0,10*ROW('Hygiene Data'!C95)),NA())</f>
        <v>#N/A</v>
      </c>
      <c r="BB101" s="121" t="e">
        <f ca="1">+IF(AND(ISNUMBER(OFFSET('Hygiene Data'!$C$10,0,10*ROW('Hygiene Data'!C95))),'Data Summary'!DQ101="Yes"),OFFSET('Hygiene Data'!$C$10,0,10*ROW('Hygiene Data'!C95)),NA())</f>
        <v>#N/A</v>
      </c>
      <c r="BC101" s="121" t="e">
        <f ca="1">+IF(AND(ISNUMBER(OFFSET('Hygiene Data'!$D$6,0,10*ROW('Hygiene Data'!D95))),'Data Summary'!DR101="Yes"),OFFSET('Hygiene Data'!$D$6,0,10*ROW('Hygiene Data'!D95)),NA())</f>
        <v>#N/A</v>
      </c>
      <c r="BD101" s="121" t="e">
        <f ca="1">+IF(AND(ISNUMBER(OFFSET('Hygiene Data'!$D$8,0,10*ROW('Hygiene Data'!D95))),'Data Summary'!DS101="Yes"),OFFSET('Hygiene Data'!$D$8,0,10*ROW('Hygiene Data'!D95)),NA())</f>
        <v>#N/A</v>
      </c>
      <c r="BE101" s="121" t="e">
        <f ca="1">+IF(AND(ISNUMBER(OFFSET('Hygiene Data'!$D$10,0,10*ROW('Hygiene Data'!D95))),'Data Summary'!DT101="Yes"),OFFSET('Hygiene Data'!$D$10,0,10*ROW('Hygiene Data'!D95)),NA())</f>
        <v>#N/A</v>
      </c>
      <c r="BF101" s="121" t="e">
        <f ca="1">+IF(AND(ISNUMBER(OFFSET('Hygiene Data'!$E$6,0,10*ROW('Hygiene Data'!E95))),'Data Summary'!DU101="Yes"),OFFSET('Hygiene Data'!$E$6,0,10*ROW('Hygiene Data'!E95)),NA())</f>
        <v>#N/A</v>
      </c>
      <c r="BG101" s="121" t="e">
        <f ca="1">+IF(AND(ISNUMBER(OFFSET('Hygiene Data'!$E$8,0,10*ROW('Hygiene Data'!E95))),'Data Summary'!DV101="Yes"),OFFSET('Hygiene Data'!$E$8,0,10*ROW('Hygiene Data'!E95)),NA())</f>
        <v>#N/A</v>
      </c>
      <c r="BH101" s="121" t="e">
        <f ca="1">+IF(AND(ISNUMBER(OFFSET('Hygiene Data'!$E$10,0,10*ROW('Hygiene Data'!E95))),'Data Summary'!DW101="Yes"),OFFSET('Hygiene Data'!$E$10,0,10*ROW('Hygiene Data'!E95)),NA())</f>
        <v>#N/A</v>
      </c>
      <c r="BI101" s="121" t="e">
        <f ca="1">+IF(AND(ISNUMBER(OFFSET('Hygiene Data'!$F$6,0,10*ROW('Hygiene Data'!F95))),'Data Summary'!DX101="Yes"),OFFSET('Hygiene Data'!$F$6,0,10*ROW('Hygiene Data'!F95)),NA())</f>
        <v>#N/A</v>
      </c>
      <c r="BJ101" s="121" t="e">
        <f ca="1">+IF(AND(ISNUMBER(OFFSET('Hygiene Data'!$F$8,0,10*ROW('Hygiene Data'!F95))),'Data Summary'!DY101="Yes"),OFFSET('Hygiene Data'!$F$8,0,10*ROW('Hygiene Data'!F95)),NA())</f>
        <v>#N/A</v>
      </c>
      <c r="BK101" s="121" t="e">
        <f ca="1">+IF(AND(ISNUMBER(OFFSET('Hygiene Data'!$F$10,0,10*ROW('Hygiene Data'!F95))),'Data Summary'!DZ101="Yes"),OFFSET('Hygiene Data'!$F$10,0,10*ROW('Hygiene Data'!F95)),NA())</f>
        <v>#N/A</v>
      </c>
      <c r="BL101" s="121" t="e">
        <f ca="1">+IF(AND(ISNUMBER(OFFSET('Hygiene Data'!$G$6,0,10*ROW('Hygiene Data'!G95))),'Data Summary'!EA101="Yes"),OFFSET('Hygiene Data'!$G$6,0,10*ROW('Hygiene Data'!G95)),NA())</f>
        <v>#N/A</v>
      </c>
      <c r="BM101" s="121" t="e">
        <f ca="1">+IF(AND(ISNUMBER(OFFSET('Hygiene Data'!$G$8,0,10*ROW('Hygiene Data'!G95))),'Data Summary'!EB101="Yes"),OFFSET('Hygiene Data'!$G$8,0,10*ROW('Hygiene Data'!G95)),NA())</f>
        <v>#N/A</v>
      </c>
      <c r="BN101" s="121" t="e">
        <f ca="1">+IF(AND(ISNUMBER(OFFSET('Hygiene Data'!$G$10,0,10*ROW('Hygiene Data'!G95))),'Data Summary'!EC101="Yes"),OFFSET('Hygiene Data'!$G$10,0,10*ROW('Hygiene Data'!G95)),NA())</f>
        <v>#N/A</v>
      </c>
      <c r="BO101" s="121" t="e">
        <f ca="1">+IF(AND(ISNUMBER(OFFSET('Hygiene Data'!$H$6,0,10*ROW('Hygiene Data'!H95))),'Data Summary'!ED101="Yes"),OFFSET('Hygiene Data'!$H$6,0,10*ROW('Hygiene Data'!H95)),NA())</f>
        <v>#N/A</v>
      </c>
      <c r="BP101" s="121" t="e">
        <f ca="1">+IF(AND(ISNUMBER(OFFSET('Hygiene Data'!$H$8,0,10*ROW('Hygiene Data'!H95))),'Data Summary'!EE101="Yes"),OFFSET('Hygiene Data'!$H$8,0,10*ROW('Hygiene Data'!H95)),NA())</f>
        <v>#N/A</v>
      </c>
      <c r="BQ101" s="121" t="e">
        <f ca="1">+IF(AND(ISNUMBER(OFFSET('Hygiene Data'!$H$10,0,10*ROW('Hygiene Data'!H95))),'Data Summary'!EF101="Yes"),OFFSET('Hygiene Data'!$H$10,0,10*ROW('Hygiene Data'!H95)),NA())</f>
        <v>#N/A</v>
      </c>
    </row>
    <row r="102" spans="1:69" x14ac:dyDescent="0.2">
      <c r="A102" s="44" t="e">
        <f ca="1">+IF(OFFSET('Water Data'!$B$1,0,10*ROW('Water Data'!B96))="",NA(),OFFSET('Water Data'!$B$1,0,10*ROW('Water Data'!B96)))</f>
        <v>#N/A</v>
      </c>
      <c r="B102" s="44" t="e">
        <f ca="1">+IF(OFFSET('Water Data'!$A$3,0,10*ROW('Water Data'!A99))="",NA(),OFFSET('Water Data'!$A$3,0,10*ROW('Water Data'!A99)))</f>
        <v>#N/A</v>
      </c>
      <c r="C102" s="44" t="e">
        <f ca="1">+IF(OFFSET('Water Data'!$C$3,0,10*ROW('Water Data'!C99))="",NA(),OFFSET('Water Data'!$C$3,0,10*ROW('Water Data'!C99)))</f>
        <v>#N/A</v>
      </c>
      <c r="D102" s="119" t="e">
        <f ca="1">+IF(AND(ISNUMBER(OFFSET('Water Data'!$C$5,0,10*ROW('Water Data'!C96))),'Data Summary'!BS102="Yes"),100-OFFSET('Water Data'!$C$5,0,10*ROW('Water Data'!C96)),NA())</f>
        <v>#N/A</v>
      </c>
      <c r="E102" s="119" t="e">
        <f ca="1">+IF(AND(ISNUMBER(OFFSET('Water Data'!$C$7,0,10*ROW('Water Data'!C96))),'Data Summary'!BT102="Yes"),OFFSET('Water Data'!$C$7,0,10*ROW('Water Data'!C96)),NA())</f>
        <v>#N/A</v>
      </c>
      <c r="F102" s="119" t="e">
        <f ca="1">+IF(AND(ISNUMBER(OFFSET('Water Data'!$C$10,0,10*ROW('Water Data'!C96))),'Data Summary'!BU102="Yes"),OFFSET('Water Data'!$C$10,0,10*ROW('Water Data'!C96)),NA())</f>
        <v>#N/A</v>
      </c>
      <c r="G102" s="119" t="e">
        <f ca="1">+IF(AND(ISNUMBER(OFFSET('Water Data'!$D$5,0,10*ROW('Water Data'!D96))),'Data Summary'!BV102="Yes"),100-OFFSET('Water Data'!$D$5,0,10*ROW('Water Data'!D96)),NA())</f>
        <v>#N/A</v>
      </c>
      <c r="H102" s="119" t="e">
        <f ca="1">+IF(AND(ISNUMBER(OFFSET('Water Data'!$D$7,0,10*ROW('Water Data'!D96))),'Data Summary'!BW102="Yes"),OFFSET('Water Data'!$D$7,0,10*ROW('Water Data'!D96)),NA())</f>
        <v>#N/A</v>
      </c>
      <c r="I102" s="119" t="e">
        <f ca="1">+IF(AND(ISNUMBER(OFFSET('Water Data'!$D$10,0,10*ROW('Water Data'!D96))),'Data Summary'!BX102="Yes"),OFFSET('Water Data'!$D$10,0,10*ROW('Water Data'!D96)),NA())</f>
        <v>#N/A</v>
      </c>
      <c r="J102" s="119" t="e">
        <f ca="1">+IF(AND(ISNUMBER(OFFSET('Water Data'!$E$5,0,10*ROW('Water Data'!E96))),'Data Summary'!BY102="Yes"),100-OFFSET('Water Data'!$E$5,0,10*ROW('Water Data'!E96)),NA())</f>
        <v>#N/A</v>
      </c>
      <c r="K102" s="119" t="e">
        <f ca="1">+IF(AND(ISNUMBER(OFFSET('Water Data'!$E$7,0,10*ROW('Water Data'!E96))),'Data Summary'!BZ102="Yes"),OFFSET('Water Data'!$E$7,0,10*ROW('Water Data'!E96)),NA())</f>
        <v>#N/A</v>
      </c>
      <c r="L102" s="119" t="e">
        <f ca="1">+IF(AND(ISNUMBER(OFFSET('Water Data'!$E$10,0,10*ROW('Water Data'!E96))),'Data Summary'!CA102="Yes"),OFFSET('Water Data'!$E$10,0,10*ROW('Water Data'!E96)),NA())</f>
        <v>#N/A</v>
      </c>
      <c r="M102" s="119" t="e">
        <f ca="1">+IF(AND(ISNUMBER(OFFSET('Water Data'!$F$5,0,10*ROW('Water Data'!F96))),'Data Summary'!CB102="Yes"),100-OFFSET('Water Data'!$F$5,0,10*ROW('Water Data'!F96)),NA())</f>
        <v>#N/A</v>
      </c>
      <c r="N102" s="119" t="e">
        <f ca="1">+IF(AND(ISNUMBER(OFFSET('Water Data'!$F$7,0,10*ROW('Water Data'!F96))),'Data Summary'!CC102="Yes"),OFFSET('Water Data'!$F$7,0,10*ROW('Water Data'!F96)),NA())</f>
        <v>#N/A</v>
      </c>
      <c r="O102" s="119" t="e">
        <f ca="1">+IF(AND(ISNUMBER(OFFSET('Water Data'!$F$10,0,10*ROW('Water Data'!F96))),'Data Summary'!CD102="Yes"),OFFSET('Water Data'!$F$10,0,10*ROW('Water Data'!F96)),NA())</f>
        <v>#N/A</v>
      </c>
      <c r="P102" s="119" t="e">
        <f ca="1">+IF(AND(ISNUMBER(OFFSET('Water Data'!$G$5,0,10*ROW('Water Data'!G96))),'Data Summary'!CE102="Yes"),100-OFFSET('Water Data'!$G$5,0,10*ROW('Water Data'!G96)),NA())</f>
        <v>#N/A</v>
      </c>
      <c r="Q102" s="119" t="e">
        <f ca="1">+IF(AND(ISNUMBER(OFFSET('Water Data'!$G$7,0,10*ROW('Water Data'!G96))),'Data Summary'!CF102="Yes"),OFFSET('Water Data'!$G$7,0,10*ROW('Water Data'!G96)),NA())</f>
        <v>#N/A</v>
      </c>
      <c r="R102" s="119" t="e">
        <f ca="1">+IF(AND(ISNUMBER(OFFSET('Water Data'!$G$10,0,10*ROW('Water Data'!G96))),'Data Summary'!CG102="Yes"),OFFSET('Water Data'!$G$10,0,10*ROW('Water Data'!G96)),NA())</f>
        <v>#N/A</v>
      </c>
      <c r="S102" s="119" t="e">
        <f ca="1">+IF(AND(ISNUMBER(OFFSET('Water Data'!$H$5,0,10*ROW('Water Data'!H96))),'Data Summary'!CH102="Yes"),100-OFFSET('Water Data'!$H$5,0,10*ROW('Water Data'!H96)),NA())</f>
        <v>#N/A</v>
      </c>
      <c r="T102" s="119" t="e">
        <f ca="1">+IF(AND(ISNUMBER(OFFSET('Water Data'!$H$7,0,10*ROW('Water Data'!H96))),'Data Summary'!CI102="Yes"),OFFSET('Water Data'!$H$7,0,10*ROW('Water Data'!H96)),NA())</f>
        <v>#N/A</v>
      </c>
      <c r="U102" s="119" t="e">
        <f ca="1">+IF(AND(ISNUMBER(OFFSET('Water Data'!$H$10,0,10*ROW('Water Data'!H96))),'Data Summary'!CJ102="Yes"),OFFSET('Water Data'!$H$10,0,10*ROW('Water Data'!H96)),NA())</f>
        <v>#N/A</v>
      </c>
      <c r="V102" s="120" t="e">
        <f ca="1">+IF(AND(ISNUMBER(OFFSET('Sanitation Data'!$C$5,0,10*ROW('Sanitation Data'!C96))),'Data Summary'!CK102="Yes"),100-OFFSET('Sanitation Data'!$C$5,0,10*ROW('Sanitation Data'!C96)),NA())</f>
        <v>#N/A</v>
      </c>
      <c r="W102" s="120" t="e">
        <f ca="1">+IF(AND(ISNUMBER(OFFSET('Sanitation Data'!$C$7,0,10*ROW('Sanitation Data'!C96))),'Data Summary'!CL102="Yes"),OFFSET('Sanitation Data'!$C$7,0,10*ROW('Sanitation Data'!C96)),NA())</f>
        <v>#N/A</v>
      </c>
      <c r="X102" s="120" t="e">
        <f ca="1">+IF(AND(ISNUMBER(OFFSET('Sanitation Data'!$C$11,0,10*ROW('Sanitation Data'!C96))),'Data Summary'!CM102="Yes"),OFFSET('Sanitation Data'!$C$11,0,10*ROW('Sanitation Data'!C96)),NA())</f>
        <v>#N/A</v>
      </c>
      <c r="Y102" s="120" t="e">
        <f ca="1">+IF(AND(ISNUMBER(OFFSET('Sanitation Data'!$C$12,0,10*ROW('Sanitation Data'!C96))),'Data Summary'!CN102="Yes"),OFFSET('Sanitation Data'!$C$12,0,10*ROW('Sanitation Data'!C96)),NA())</f>
        <v>#N/A</v>
      </c>
      <c r="Z102" s="120" t="e">
        <f ca="1">+IF(AND(ISNUMBER(OFFSET('Sanitation Data'!$C$13,0,10*ROW('Sanitation Data'!C96))),'Data Summary'!CO102="Yes"),OFFSET('Sanitation Data'!$C$13,0,10*ROW('Sanitation Data'!C96)),NA())</f>
        <v>#N/A</v>
      </c>
      <c r="AA102" s="120" t="e">
        <f ca="1">+IF(AND(ISNUMBER(OFFSET('Sanitation Data'!$D$5,0,10*ROW('Sanitation Data'!D96))),'Data Summary'!CP102="Yes"),100-OFFSET('Sanitation Data'!$D$5,0,10*ROW('Sanitation Data'!D96)),NA())</f>
        <v>#N/A</v>
      </c>
      <c r="AB102" s="120" t="e">
        <f ca="1">+IF(AND(ISNUMBER(OFFSET('Sanitation Data'!$D$7,0,10*ROW('Sanitation Data'!D96))),'Data Summary'!CQ102="Yes"),OFFSET('Sanitation Data'!$D$7,0,10*ROW('Sanitation Data'!D96)),NA())</f>
        <v>#N/A</v>
      </c>
      <c r="AC102" s="120" t="e">
        <f ca="1">+IF(AND(ISNUMBER(OFFSET('Sanitation Data'!$D$11,0,10*ROW('Sanitation Data'!D96))),'Data Summary'!CR102="Yes"),OFFSET('Sanitation Data'!$D$11,0,10*ROW('Sanitation Data'!D96)),NA())</f>
        <v>#N/A</v>
      </c>
      <c r="AD102" s="120" t="e">
        <f ca="1">+IF(AND(ISNUMBER(OFFSET('Sanitation Data'!$D$12,0,10*ROW('Sanitation Data'!D96))),'Data Summary'!CS102="Yes"),OFFSET('Sanitation Data'!$D$12,0,10*ROW('Sanitation Data'!D96)),NA())</f>
        <v>#N/A</v>
      </c>
      <c r="AE102" s="120" t="e">
        <f ca="1">+IF(AND(ISNUMBER(OFFSET('Sanitation Data'!$D$13,0,10*ROW('Sanitation Data'!D96))),'Data Summary'!CT102="Yes"),OFFSET('Sanitation Data'!$D$13,0,10*ROW('Sanitation Data'!D96)),NA())</f>
        <v>#N/A</v>
      </c>
      <c r="AF102" s="120" t="e">
        <f ca="1">+IF(AND(ISNUMBER(OFFSET('Sanitation Data'!$E$5,0,10*ROW('Sanitation Data'!E96))),'Data Summary'!CU102="Yes"),100-OFFSET('Sanitation Data'!$E$5,0,10*ROW('Sanitation Data'!E96)),NA())</f>
        <v>#N/A</v>
      </c>
      <c r="AG102" s="120" t="e">
        <f ca="1">+IF(AND(ISNUMBER(OFFSET('Sanitation Data'!$E$7,0,10*ROW('Sanitation Data'!E96))),'Data Summary'!CV102="Yes"),OFFSET('Sanitation Data'!$E$7,0,10*ROW('Sanitation Data'!E96)),NA())</f>
        <v>#N/A</v>
      </c>
      <c r="AH102" s="120" t="e">
        <f ca="1">+IF(AND(ISNUMBER(OFFSET('Sanitation Data'!$E$11,0,10*ROW('Sanitation Data'!E96))),'Data Summary'!CW102="Yes"),OFFSET('Sanitation Data'!$E$11,0,10*ROW('Sanitation Data'!E96)),NA())</f>
        <v>#N/A</v>
      </c>
      <c r="AI102" s="120" t="e">
        <f ca="1">+IF(AND(ISNUMBER(OFFSET('Sanitation Data'!$E$12,0,10*ROW('Sanitation Data'!E96))),'Data Summary'!CX102="Yes"),OFFSET('Sanitation Data'!$E$12,0,10*ROW('Sanitation Data'!E96)),NA())</f>
        <v>#N/A</v>
      </c>
      <c r="AJ102" s="120" t="e">
        <f ca="1">+IF(AND(ISNUMBER(OFFSET('Sanitation Data'!$E$13,0,10*ROW('Sanitation Data'!E96))),'Data Summary'!CY102="Yes"),OFFSET('Sanitation Data'!$E$13,0,10*ROW('Sanitation Data'!E96)),NA())</f>
        <v>#N/A</v>
      </c>
      <c r="AK102" s="120" t="e">
        <f ca="1">+IF(AND(ISNUMBER(OFFSET('Sanitation Data'!$F$5,0,10*ROW('Sanitation Data'!F96))),'Data Summary'!CZ102="Yes"),100-OFFSET('Sanitation Data'!$F$5,0,10*ROW('Sanitation Data'!F96)),NA())</f>
        <v>#N/A</v>
      </c>
      <c r="AL102" s="120" t="e">
        <f ca="1">+IF(AND(ISNUMBER(OFFSET('Sanitation Data'!$F$7,0,10*ROW('Sanitation Data'!F96))),'Data Summary'!DA102="Yes"),OFFSET('Sanitation Data'!$F$7,0,10*ROW('Sanitation Data'!F96)),NA())</f>
        <v>#N/A</v>
      </c>
      <c r="AM102" s="120" t="e">
        <f ca="1">+IF(AND(ISNUMBER(OFFSET('Sanitation Data'!$F$11,0,10*ROW('Sanitation Data'!F96))),'Data Summary'!DB102="Yes"),OFFSET('Sanitation Data'!$F$11,0,10*ROW('Sanitation Data'!F96)),NA())</f>
        <v>#N/A</v>
      </c>
      <c r="AN102" s="120" t="e">
        <f ca="1">+IF(AND(ISNUMBER(OFFSET('Sanitation Data'!$F$12,0,10*ROW('Sanitation Data'!F96))),'Data Summary'!DC102="Yes"),OFFSET('Sanitation Data'!$F$12,0,10*ROW('Sanitation Data'!F96)),NA())</f>
        <v>#N/A</v>
      </c>
      <c r="AO102" s="120" t="e">
        <f ca="1">+IF(AND(ISNUMBER(OFFSET('Sanitation Data'!$F$13,0,10*ROW('Sanitation Data'!F96))),'Data Summary'!DD102="Yes"),OFFSET('Sanitation Data'!$F$13,0,10*ROW('Sanitation Data'!F96)),NA())</f>
        <v>#N/A</v>
      </c>
      <c r="AP102" s="120" t="e">
        <f ca="1">+IF(AND(ISNUMBER(OFFSET('Sanitation Data'!$G$5,0,10*ROW('Sanitation Data'!G96))),'Data Summary'!DE102="Yes"),100-OFFSET('Sanitation Data'!$G$5,0,10*ROW('Sanitation Data'!G96)),NA())</f>
        <v>#N/A</v>
      </c>
      <c r="AQ102" s="120" t="e">
        <f ca="1">+IF(AND(ISNUMBER(OFFSET('Sanitation Data'!$G$7,0,10*ROW('Sanitation Data'!G96))),'Data Summary'!DF102="Yes"),OFFSET('Sanitation Data'!$G$7,0,10*ROW('Sanitation Data'!G96)),NA())</f>
        <v>#N/A</v>
      </c>
      <c r="AR102" s="120" t="e">
        <f ca="1">+IF(AND(ISNUMBER(OFFSET('Sanitation Data'!$G$11,0,10*ROW('Sanitation Data'!G96))),'Data Summary'!DG102="Yes"),OFFSET('Sanitation Data'!$G$11,0,10*ROW('Sanitation Data'!G96)),NA())</f>
        <v>#N/A</v>
      </c>
      <c r="AS102" s="120" t="e">
        <f ca="1">+IF(AND(ISNUMBER(OFFSET('Sanitation Data'!$G$12,0,10*ROW('Sanitation Data'!G96))),'Data Summary'!DH102="Yes"),OFFSET('Sanitation Data'!$G$12,0,10*ROW('Sanitation Data'!G96)),NA())</f>
        <v>#N/A</v>
      </c>
      <c r="AT102" s="120" t="e">
        <f ca="1">+IF(AND(ISNUMBER(OFFSET('Sanitation Data'!$G$13,0,10*ROW('Sanitation Data'!G96))),'Data Summary'!DI102="Yes"),OFFSET('Sanitation Data'!$G$13,0,10*ROW('Sanitation Data'!G96)),NA())</f>
        <v>#N/A</v>
      </c>
      <c r="AU102" s="120" t="e">
        <f ca="1">+IF(AND(ISNUMBER(OFFSET('Sanitation Data'!$H$5,0,10*ROW('Sanitation Data'!H96))),'Data Summary'!DJ102="Yes"),100-OFFSET('Sanitation Data'!$H$5,0,10*ROW('Sanitation Data'!H96)),NA())</f>
        <v>#N/A</v>
      </c>
      <c r="AV102" s="120" t="e">
        <f ca="1">+IF(AND(ISNUMBER(OFFSET('Sanitation Data'!$H$7,0,10*ROW('Sanitation Data'!H96))),'Data Summary'!DK102="Yes"),OFFSET('Sanitation Data'!$H$7,0,10*ROW('Sanitation Data'!H96)),NA())</f>
        <v>#N/A</v>
      </c>
      <c r="AW102" s="120" t="e">
        <f ca="1">+IF(AND(ISNUMBER(OFFSET('Sanitation Data'!$H$11,0,10*ROW('Sanitation Data'!H96))),'Data Summary'!DL102="Yes"),OFFSET('Sanitation Data'!$H$11,0,10*ROW('Sanitation Data'!H96)),NA())</f>
        <v>#N/A</v>
      </c>
      <c r="AX102" s="120" t="e">
        <f ca="1">+IF(AND(ISNUMBER(OFFSET('Sanitation Data'!$H$12,0,10*ROW('Sanitation Data'!H96))),'Data Summary'!DM102="Yes"),OFFSET('Sanitation Data'!$H$12,0,10*ROW('Sanitation Data'!H96)),NA())</f>
        <v>#N/A</v>
      </c>
      <c r="AY102" s="120" t="e">
        <f ca="1">+IF(AND(ISNUMBER(OFFSET('Sanitation Data'!$H$13,0,10*ROW('Sanitation Data'!H96))),'Data Summary'!DN102="Yes"),OFFSET('Sanitation Data'!$H$13,0,10*ROW('Sanitation Data'!H96)),NA())</f>
        <v>#N/A</v>
      </c>
      <c r="AZ102" s="121" t="e">
        <f ca="1">+IF(AND(ISNUMBER(OFFSET('Hygiene Data'!$C$6,0,10*ROW('Hygiene Data'!C96))),'Data Summary'!DO102="Yes"),OFFSET('Hygiene Data'!$C$6,0,10*ROW('Hygiene Data'!C96)),NA())</f>
        <v>#N/A</v>
      </c>
      <c r="BA102" s="121" t="e">
        <f ca="1">+IF(AND(ISNUMBER(OFFSET('Hygiene Data'!$C$8,0,10*ROW('Hygiene Data'!C96))),'Data Summary'!DP102="Yes"),OFFSET('Hygiene Data'!$C$8,0,10*ROW('Hygiene Data'!C96)),NA())</f>
        <v>#N/A</v>
      </c>
      <c r="BB102" s="121" t="e">
        <f ca="1">+IF(AND(ISNUMBER(OFFSET('Hygiene Data'!$C$10,0,10*ROW('Hygiene Data'!C96))),'Data Summary'!DQ102="Yes"),OFFSET('Hygiene Data'!$C$10,0,10*ROW('Hygiene Data'!C96)),NA())</f>
        <v>#N/A</v>
      </c>
      <c r="BC102" s="121" t="e">
        <f ca="1">+IF(AND(ISNUMBER(OFFSET('Hygiene Data'!$D$6,0,10*ROW('Hygiene Data'!D96))),'Data Summary'!DR102="Yes"),OFFSET('Hygiene Data'!$D$6,0,10*ROW('Hygiene Data'!D96)),NA())</f>
        <v>#N/A</v>
      </c>
      <c r="BD102" s="121" t="e">
        <f ca="1">+IF(AND(ISNUMBER(OFFSET('Hygiene Data'!$D$8,0,10*ROW('Hygiene Data'!D96))),'Data Summary'!DS102="Yes"),OFFSET('Hygiene Data'!$D$8,0,10*ROW('Hygiene Data'!D96)),NA())</f>
        <v>#N/A</v>
      </c>
      <c r="BE102" s="121" t="e">
        <f ca="1">+IF(AND(ISNUMBER(OFFSET('Hygiene Data'!$D$10,0,10*ROW('Hygiene Data'!D96))),'Data Summary'!DT102="Yes"),OFFSET('Hygiene Data'!$D$10,0,10*ROW('Hygiene Data'!D96)),NA())</f>
        <v>#N/A</v>
      </c>
      <c r="BF102" s="121" t="e">
        <f ca="1">+IF(AND(ISNUMBER(OFFSET('Hygiene Data'!$E$6,0,10*ROW('Hygiene Data'!E96))),'Data Summary'!DU102="Yes"),OFFSET('Hygiene Data'!$E$6,0,10*ROW('Hygiene Data'!E96)),NA())</f>
        <v>#N/A</v>
      </c>
      <c r="BG102" s="121" t="e">
        <f ca="1">+IF(AND(ISNUMBER(OFFSET('Hygiene Data'!$E$8,0,10*ROW('Hygiene Data'!E96))),'Data Summary'!DV102="Yes"),OFFSET('Hygiene Data'!$E$8,0,10*ROW('Hygiene Data'!E96)),NA())</f>
        <v>#N/A</v>
      </c>
      <c r="BH102" s="121" t="e">
        <f ca="1">+IF(AND(ISNUMBER(OFFSET('Hygiene Data'!$E$10,0,10*ROW('Hygiene Data'!E96))),'Data Summary'!DW102="Yes"),OFFSET('Hygiene Data'!$E$10,0,10*ROW('Hygiene Data'!E96)),NA())</f>
        <v>#N/A</v>
      </c>
      <c r="BI102" s="121" t="e">
        <f ca="1">+IF(AND(ISNUMBER(OFFSET('Hygiene Data'!$F$6,0,10*ROW('Hygiene Data'!F96))),'Data Summary'!DX102="Yes"),OFFSET('Hygiene Data'!$F$6,0,10*ROW('Hygiene Data'!F96)),NA())</f>
        <v>#N/A</v>
      </c>
      <c r="BJ102" s="121" t="e">
        <f ca="1">+IF(AND(ISNUMBER(OFFSET('Hygiene Data'!$F$8,0,10*ROW('Hygiene Data'!F96))),'Data Summary'!DY102="Yes"),OFFSET('Hygiene Data'!$F$8,0,10*ROW('Hygiene Data'!F96)),NA())</f>
        <v>#N/A</v>
      </c>
      <c r="BK102" s="121" t="e">
        <f ca="1">+IF(AND(ISNUMBER(OFFSET('Hygiene Data'!$F$10,0,10*ROW('Hygiene Data'!F96))),'Data Summary'!DZ102="Yes"),OFFSET('Hygiene Data'!$F$10,0,10*ROW('Hygiene Data'!F96)),NA())</f>
        <v>#N/A</v>
      </c>
      <c r="BL102" s="121" t="e">
        <f ca="1">+IF(AND(ISNUMBER(OFFSET('Hygiene Data'!$G$6,0,10*ROW('Hygiene Data'!G96))),'Data Summary'!EA102="Yes"),OFFSET('Hygiene Data'!$G$6,0,10*ROW('Hygiene Data'!G96)),NA())</f>
        <v>#N/A</v>
      </c>
      <c r="BM102" s="121" t="e">
        <f ca="1">+IF(AND(ISNUMBER(OFFSET('Hygiene Data'!$G$8,0,10*ROW('Hygiene Data'!G96))),'Data Summary'!EB102="Yes"),OFFSET('Hygiene Data'!$G$8,0,10*ROW('Hygiene Data'!G96)),NA())</f>
        <v>#N/A</v>
      </c>
      <c r="BN102" s="121" t="e">
        <f ca="1">+IF(AND(ISNUMBER(OFFSET('Hygiene Data'!$G$10,0,10*ROW('Hygiene Data'!G96))),'Data Summary'!EC102="Yes"),OFFSET('Hygiene Data'!$G$10,0,10*ROW('Hygiene Data'!G96)),NA())</f>
        <v>#N/A</v>
      </c>
      <c r="BO102" s="121" t="e">
        <f ca="1">+IF(AND(ISNUMBER(OFFSET('Hygiene Data'!$H$6,0,10*ROW('Hygiene Data'!H96))),'Data Summary'!ED102="Yes"),OFFSET('Hygiene Data'!$H$6,0,10*ROW('Hygiene Data'!H96)),NA())</f>
        <v>#N/A</v>
      </c>
      <c r="BP102" s="121" t="e">
        <f ca="1">+IF(AND(ISNUMBER(OFFSET('Hygiene Data'!$H$8,0,10*ROW('Hygiene Data'!H96))),'Data Summary'!EE102="Yes"),OFFSET('Hygiene Data'!$H$8,0,10*ROW('Hygiene Data'!H96)),NA())</f>
        <v>#N/A</v>
      </c>
      <c r="BQ102" s="121" t="e">
        <f ca="1">+IF(AND(ISNUMBER(OFFSET('Hygiene Data'!$H$10,0,10*ROW('Hygiene Data'!H96))),'Data Summary'!EF102="Yes"),OFFSET('Hygiene Data'!$H$10,0,10*ROW('Hygiene Data'!H96)),NA())</f>
        <v>#N/A</v>
      </c>
    </row>
    <row r="103" spans="1:69" x14ac:dyDescent="0.2">
      <c r="A103" s="44" t="e">
        <f ca="1">+IF(OFFSET('Water Data'!$B$1,0,10*ROW('Water Data'!B97))="",NA(),OFFSET('Water Data'!$B$1,0,10*ROW('Water Data'!B97)))</f>
        <v>#N/A</v>
      </c>
      <c r="B103" s="44" t="e">
        <f ca="1">+IF(OFFSET('Water Data'!$A$3,0,10*ROW('Water Data'!A100))="",NA(),OFFSET('Water Data'!$A$3,0,10*ROW('Water Data'!A100)))</f>
        <v>#N/A</v>
      </c>
      <c r="C103" s="44" t="e">
        <f ca="1">+IF(OFFSET('Water Data'!$C$3,0,10*ROW('Water Data'!C100))="",NA(),OFFSET('Water Data'!$C$3,0,10*ROW('Water Data'!C100)))</f>
        <v>#N/A</v>
      </c>
      <c r="D103" s="119" t="e">
        <f ca="1">+IF(AND(ISNUMBER(OFFSET('Water Data'!$C$5,0,10*ROW('Water Data'!C97))),'Data Summary'!BS103="Yes"),100-OFFSET('Water Data'!$C$5,0,10*ROW('Water Data'!C97)),NA())</f>
        <v>#N/A</v>
      </c>
      <c r="E103" s="119" t="e">
        <f ca="1">+IF(AND(ISNUMBER(OFFSET('Water Data'!$C$7,0,10*ROW('Water Data'!C97))),'Data Summary'!BT103="Yes"),OFFSET('Water Data'!$C$7,0,10*ROW('Water Data'!C97)),NA())</f>
        <v>#N/A</v>
      </c>
      <c r="F103" s="119" t="e">
        <f ca="1">+IF(AND(ISNUMBER(OFFSET('Water Data'!$C$10,0,10*ROW('Water Data'!C97))),'Data Summary'!BU103="Yes"),OFFSET('Water Data'!$C$10,0,10*ROW('Water Data'!C97)),NA())</f>
        <v>#N/A</v>
      </c>
      <c r="G103" s="119" t="e">
        <f ca="1">+IF(AND(ISNUMBER(OFFSET('Water Data'!$D$5,0,10*ROW('Water Data'!D97))),'Data Summary'!BV103="Yes"),100-OFFSET('Water Data'!$D$5,0,10*ROW('Water Data'!D97)),NA())</f>
        <v>#N/A</v>
      </c>
      <c r="H103" s="119" t="e">
        <f ca="1">+IF(AND(ISNUMBER(OFFSET('Water Data'!$D$7,0,10*ROW('Water Data'!D97))),'Data Summary'!BW103="Yes"),OFFSET('Water Data'!$D$7,0,10*ROW('Water Data'!D97)),NA())</f>
        <v>#N/A</v>
      </c>
      <c r="I103" s="119" t="e">
        <f ca="1">+IF(AND(ISNUMBER(OFFSET('Water Data'!$D$10,0,10*ROW('Water Data'!D97))),'Data Summary'!BX103="Yes"),OFFSET('Water Data'!$D$10,0,10*ROW('Water Data'!D97)),NA())</f>
        <v>#N/A</v>
      </c>
      <c r="J103" s="119" t="e">
        <f ca="1">+IF(AND(ISNUMBER(OFFSET('Water Data'!$E$5,0,10*ROW('Water Data'!E97))),'Data Summary'!BY103="Yes"),100-OFFSET('Water Data'!$E$5,0,10*ROW('Water Data'!E97)),NA())</f>
        <v>#N/A</v>
      </c>
      <c r="K103" s="119" t="e">
        <f ca="1">+IF(AND(ISNUMBER(OFFSET('Water Data'!$E$7,0,10*ROW('Water Data'!E97))),'Data Summary'!BZ103="Yes"),OFFSET('Water Data'!$E$7,0,10*ROW('Water Data'!E97)),NA())</f>
        <v>#N/A</v>
      </c>
      <c r="L103" s="119" t="e">
        <f ca="1">+IF(AND(ISNUMBER(OFFSET('Water Data'!$E$10,0,10*ROW('Water Data'!E97))),'Data Summary'!CA103="Yes"),OFFSET('Water Data'!$E$10,0,10*ROW('Water Data'!E97)),NA())</f>
        <v>#N/A</v>
      </c>
      <c r="M103" s="119" t="e">
        <f ca="1">+IF(AND(ISNUMBER(OFFSET('Water Data'!$F$5,0,10*ROW('Water Data'!F97))),'Data Summary'!CB103="Yes"),100-OFFSET('Water Data'!$F$5,0,10*ROW('Water Data'!F97)),NA())</f>
        <v>#N/A</v>
      </c>
      <c r="N103" s="119" t="e">
        <f ca="1">+IF(AND(ISNUMBER(OFFSET('Water Data'!$F$7,0,10*ROW('Water Data'!F97))),'Data Summary'!CC103="Yes"),OFFSET('Water Data'!$F$7,0,10*ROW('Water Data'!F97)),NA())</f>
        <v>#N/A</v>
      </c>
      <c r="O103" s="119" t="e">
        <f ca="1">+IF(AND(ISNUMBER(OFFSET('Water Data'!$F$10,0,10*ROW('Water Data'!F97))),'Data Summary'!CD103="Yes"),OFFSET('Water Data'!$F$10,0,10*ROW('Water Data'!F97)),NA())</f>
        <v>#N/A</v>
      </c>
      <c r="P103" s="119" t="e">
        <f ca="1">+IF(AND(ISNUMBER(OFFSET('Water Data'!$G$5,0,10*ROW('Water Data'!G97))),'Data Summary'!CE103="Yes"),100-OFFSET('Water Data'!$G$5,0,10*ROW('Water Data'!G97)),NA())</f>
        <v>#N/A</v>
      </c>
      <c r="Q103" s="119" t="e">
        <f ca="1">+IF(AND(ISNUMBER(OFFSET('Water Data'!$G$7,0,10*ROW('Water Data'!G97))),'Data Summary'!CF103="Yes"),OFFSET('Water Data'!$G$7,0,10*ROW('Water Data'!G97)),NA())</f>
        <v>#N/A</v>
      </c>
      <c r="R103" s="119" t="e">
        <f ca="1">+IF(AND(ISNUMBER(OFFSET('Water Data'!$G$10,0,10*ROW('Water Data'!G97))),'Data Summary'!CG103="Yes"),OFFSET('Water Data'!$G$10,0,10*ROW('Water Data'!G97)),NA())</f>
        <v>#N/A</v>
      </c>
      <c r="S103" s="119" t="e">
        <f ca="1">+IF(AND(ISNUMBER(OFFSET('Water Data'!$H$5,0,10*ROW('Water Data'!H97))),'Data Summary'!CH103="Yes"),100-OFFSET('Water Data'!$H$5,0,10*ROW('Water Data'!H97)),NA())</f>
        <v>#N/A</v>
      </c>
      <c r="T103" s="119" t="e">
        <f ca="1">+IF(AND(ISNUMBER(OFFSET('Water Data'!$H$7,0,10*ROW('Water Data'!H97))),'Data Summary'!CI103="Yes"),OFFSET('Water Data'!$H$7,0,10*ROW('Water Data'!H97)),NA())</f>
        <v>#N/A</v>
      </c>
      <c r="U103" s="119" t="e">
        <f ca="1">+IF(AND(ISNUMBER(OFFSET('Water Data'!$H$10,0,10*ROW('Water Data'!H97))),'Data Summary'!CJ103="Yes"),OFFSET('Water Data'!$H$10,0,10*ROW('Water Data'!H97)),NA())</f>
        <v>#N/A</v>
      </c>
      <c r="V103" s="120" t="e">
        <f ca="1">+IF(AND(ISNUMBER(OFFSET('Sanitation Data'!$C$5,0,10*ROW('Sanitation Data'!C97))),'Data Summary'!CK103="Yes"),100-OFFSET('Sanitation Data'!$C$5,0,10*ROW('Sanitation Data'!C97)),NA())</f>
        <v>#N/A</v>
      </c>
      <c r="W103" s="120" t="e">
        <f ca="1">+IF(AND(ISNUMBER(OFFSET('Sanitation Data'!$C$7,0,10*ROW('Sanitation Data'!C97))),'Data Summary'!CL103="Yes"),OFFSET('Sanitation Data'!$C$7,0,10*ROW('Sanitation Data'!C97)),NA())</f>
        <v>#N/A</v>
      </c>
      <c r="X103" s="120" t="e">
        <f ca="1">+IF(AND(ISNUMBER(OFFSET('Sanitation Data'!$C$11,0,10*ROW('Sanitation Data'!C97))),'Data Summary'!CM103="Yes"),OFFSET('Sanitation Data'!$C$11,0,10*ROW('Sanitation Data'!C97)),NA())</f>
        <v>#N/A</v>
      </c>
      <c r="Y103" s="120" t="e">
        <f ca="1">+IF(AND(ISNUMBER(OFFSET('Sanitation Data'!$C$12,0,10*ROW('Sanitation Data'!C97))),'Data Summary'!CN103="Yes"),OFFSET('Sanitation Data'!$C$12,0,10*ROW('Sanitation Data'!C97)),NA())</f>
        <v>#N/A</v>
      </c>
      <c r="Z103" s="120" t="e">
        <f ca="1">+IF(AND(ISNUMBER(OFFSET('Sanitation Data'!$C$13,0,10*ROW('Sanitation Data'!C97))),'Data Summary'!CO103="Yes"),OFFSET('Sanitation Data'!$C$13,0,10*ROW('Sanitation Data'!C97)),NA())</f>
        <v>#N/A</v>
      </c>
      <c r="AA103" s="120" t="e">
        <f ca="1">+IF(AND(ISNUMBER(OFFSET('Sanitation Data'!$D$5,0,10*ROW('Sanitation Data'!D97))),'Data Summary'!CP103="Yes"),100-OFFSET('Sanitation Data'!$D$5,0,10*ROW('Sanitation Data'!D97)),NA())</f>
        <v>#N/A</v>
      </c>
      <c r="AB103" s="120" t="e">
        <f ca="1">+IF(AND(ISNUMBER(OFFSET('Sanitation Data'!$D$7,0,10*ROW('Sanitation Data'!D97))),'Data Summary'!CQ103="Yes"),OFFSET('Sanitation Data'!$D$7,0,10*ROW('Sanitation Data'!D97)),NA())</f>
        <v>#N/A</v>
      </c>
      <c r="AC103" s="120" t="e">
        <f ca="1">+IF(AND(ISNUMBER(OFFSET('Sanitation Data'!$D$11,0,10*ROW('Sanitation Data'!D97))),'Data Summary'!CR103="Yes"),OFFSET('Sanitation Data'!$D$11,0,10*ROW('Sanitation Data'!D97)),NA())</f>
        <v>#N/A</v>
      </c>
      <c r="AD103" s="120" t="e">
        <f ca="1">+IF(AND(ISNUMBER(OFFSET('Sanitation Data'!$D$12,0,10*ROW('Sanitation Data'!D97))),'Data Summary'!CS103="Yes"),OFFSET('Sanitation Data'!$D$12,0,10*ROW('Sanitation Data'!D97)),NA())</f>
        <v>#N/A</v>
      </c>
      <c r="AE103" s="120" t="e">
        <f ca="1">+IF(AND(ISNUMBER(OFFSET('Sanitation Data'!$D$13,0,10*ROW('Sanitation Data'!D97))),'Data Summary'!CT103="Yes"),OFFSET('Sanitation Data'!$D$13,0,10*ROW('Sanitation Data'!D97)),NA())</f>
        <v>#N/A</v>
      </c>
      <c r="AF103" s="120" t="e">
        <f ca="1">+IF(AND(ISNUMBER(OFFSET('Sanitation Data'!$E$5,0,10*ROW('Sanitation Data'!E97))),'Data Summary'!CU103="Yes"),100-OFFSET('Sanitation Data'!$E$5,0,10*ROW('Sanitation Data'!E97)),NA())</f>
        <v>#N/A</v>
      </c>
      <c r="AG103" s="120" t="e">
        <f ca="1">+IF(AND(ISNUMBER(OFFSET('Sanitation Data'!$E$7,0,10*ROW('Sanitation Data'!E97))),'Data Summary'!CV103="Yes"),OFFSET('Sanitation Data'!$E$7,0,10*ROW('Sanitation Data'!E97)),NA())</f>
        <v>#N/A</v>
      </c>
      <c r="AH103" s="120" t="e">
        <f ca="1">+IF(AND(ISNUMBER(OFFSET('Sanitation Data'!$E$11,0,10*ROW('Sanitation Data'!E97))),'Data Summary'!CW103="Yes"),OFFSET('Sanitation Data'!$E$11,0,10*ROW('Sanitation Data'!E97)),NA())</f>
        <v>#N/A</v>
      </c>
      <c r="AI103" s="120" t="e">
        <f ca="1">+IF(AND(ISNUMBER(OFFSET('Sanitation Data'!$E$12,0,10*ROW('Sanitation Data'!E97))),'Data Summary'!CX103="Yes"),OFFSET('Sanitation Data'!$E$12,0,10*ROW('Sanitation Data'!E97)),NA())</f>
        <v>#N/A</v>
      </c>
      <c r="AJ103" s="120" t="e">
        <f ca="1">+IF(AND(ISNUMBER(OFFSET('Sanitation Data'!$E$13,0,10*ROW('Sanitation Data'!E97))),'Data Summary'!CY103="Yes"),OFFSET('Sanitation Data'!$E$13,0,10*ROW('Sanitation Data'!E97)),NA())</f>
        <v>#N/A</v>
      </c>
      <c r="AK103" s="120" t="e">
        <f ca="1">+IF(AND(ISNUMBER(OFFSET('Sanitation Data'!$F$5,0,10*ROW('Sanitation Data'!F97))),'Data Summary'!CZ103="Yes"),100-OFFSET('Sanitation Data'!$F$5,0,10*ROW('Sanitation Data'!F97)),NA())</f>
        <v>#N/A</v>
      </c>
      <c r="AL103" s="120" t="e">
        <f ca="1">+IF(AND(ISNUMBER(OFFSET('Sanitation Data'!$F$7,0,10*ROW('Sanitation Data'!F97))),'Data Summary'!DA103="Yes"),OFFSET('Sanitation Data'!$F$7,0,10*ROW('Sanitation Data'!F97)),NA())</f>
        <v>#N/A</v>
      </c>
      <c r="AM103" s="120" t="e">
        <f ca="1">+IF(AND(ISNUMBER(OFFSET('Sanitation Data'!$F$11,0,10*ROW('Sanitation Data'!F97))),'Data Summary'!DB103="Yes"),OFFSET('Sanitation Data'!$F$11,0,10*ROW('Sanitation Data'!F97)),NA())</f>
        <v>#N/A</v>
      </c>
      <c r="AN103" s="120" t="e">
        <f ca="1">+IF(AND(ISNUMBER(OFFSET('Sanitation Data'!$F$12,0,10*ROW('Sanitation Data'!F97))),'Data Summary'!DC103="Yes"),OFFSET('Sanitation Data'!$F$12,0,10*ROW('Sanitation Data'!F97)),NA())</f>
        <v>#N/A</v>
      </c>
      <c r="AO103" s="120" t="e">
        <f ca="1">+IF(AND(ISNUMBER(OFFSET('Sanitation Data'!$F$13,0,10*ROW('Sanitation Data'!F97))),'Data Summary'!DD103="Yes"),OFFSET('Sanitation Data'!$F$13,0,10*ROW('Sanitation Data'!F97)),NA())</f>
        <v>#N/A</v>
      </c>
      <c r="AP103" s="120" t="e">
        <f ca="1">+IF(AND(ISNUMBER(OFFSET('Sanitation Data'!$G$5,0,10*ROW('Sanitation Data'!G97))),'Data Summary'!DE103="Yes"),100-OFFSET('Sanitation Data'!$G$5,0,10*ROW('Sanitation Data'!G97)),NA())</f>
        <v>#N/A</v>
      </c>
      <c r="AQ103" s="120" t="e">
        <f ca="1">+IF(AND(ISNUMBER(OFFSET('Sanitation Data'!$G$7,0,10*ROW('Sanitation Data'!G97))),'Data Summary'!DF103="Yes"),OFFSET('Sanitation Data'!$G$7,0,10*ROW('Sanitation Data'!G97)),NA())</f>
        <v>#N/A</v>
      </c>
      <c r="AR103" s="120" t="e">
        <f ca="1">+IF(AND(ISNUMBER(OFFSET('Sanitation Data'!$G$11,0,10*ROW('Sanitation Data'!G97))),'Data Summary'!DG103="Yes"),OFFSET('Sanitation Data'!$G$11,0,10*ROW('Sanitation Data'!G97)),NA())</f>
        <v>#N/A</v>
      </c>
      <c r="AS103" s="120" t="e">
        <f ca="1">+IF(AND(ISNUMBER(OFFSET('Sanitation Data'!$G$12,0,10*ROW('Sanitation Data'!G97))),'Data Summary'!DH103="Yes"),OFFSET('Sanitation Data'!$G$12,0,10*ROW('Sanitation Data'!G97)),NA())</f>
        <v>#N/A</v>
      </c>
      <c r="AT103" s="120" t="e">
        <f ca="1">+IF(AND(ISNUMBER(OFFSET('Sanitation Data'!$G$13,0,10*ROW('Sanitation Data'!G97))),'Data Summary'!DI103="Yes"),OFFSET('Sanitation Data'!$G$13,0,10*ROW('Sanitation Data'!G97)),NA())</f>
        <v>#N/A</v>
      </c>
      <c r="AU103" s="120" t="e">
        <f ca="1">+IF(AND(ISNUMBER(OFFSET('Sanitation Data'!$H$5,0,10*ROW('Sanitation Data'!H97))),'Data Summary'!DJ103="Yes"),100-OFFSET('Sanitation Data'!$H$5,0,10*ROW('Sanitation Data'!H97)),NA())</f>
        <v>#N/A</v>
      </c>
      <c r="AV103" s="120" t="e">
        <f ca="1">+IF(AND(ISNUMBER(OFFSET('Sanitation Data'!$H$7,0,10*ROW('Sanitation Data'!H97))),'Data Summary'!DK103="Yes"),OFFSET('Sanitation Data'!$H$7,0,10*ROW('Sanitation Data'!H97)),NA())</f>
        <v>#N/A</v>
      </c>
      <c r="AW103" s="120" t="e">
        <f ca="1">+IF(AND(ISNUMBER(OFFSET('Sanitation Data'!$H$11,0,10*ROW('Sanitation Data'!H97))),'Data Summary'!DL103="Yes"),OFFSET('Sanitation Data'!$H$11,0,10*ROW('Sanitation Data'!H97)),NA())</f>
        <v>#N/A</v>
      </c>
      <c r="AX103" s="120" t="e">
        <f ca="1">+IF(AND(ISNUMBER(OFFSET('Sanitation Data'!$H$12,0,10*ROW('Sanitation Data'!H97))),'Data Summary'!DM103="Yes"),OFFSET('Sanitation Data'!$H$12,0,10*ROW('Sanitation Data'!H97)),NA())</f>
        <v>#N/A</v>
      </c>
      <c r="AY103" s="120" t="e">
        <f ca="1">+IF(AND(ISNUMBER(OFFSET('Sanitation Data'!$H$13,0,10*ROW('Sanitation Data'!H97))),'Data Summary'!DN103="Yes"),OFFSET('Sanitation Data'!$H$13,0,10*ROW('Sanitation Data'!H97)),NA())</f>
        <v>#N/A</v>
      </c>
      <c r="AZ103" s="121" t="e">
        <f ca="1">+IF(AND(ISNUMBER(OFFSET('Hygiene Data'!$C$6,0,10*ROW('Hygiene Data'!C97))),'Data Summary'!DO103="Yes"),OFFSET('Hygiene Data'!$C$6,0,10*ROW('Hygiene Data'!C97)),NA())</f>
        <v>#N/A</v>
      </c>
      <c r="BA103" s="121" t="e">
        <f ca="1">+IF(AND(ISNUMBER(OFFSET('Hygiene Data'!$C$8,0,10*ROW('Hygiene Data'!C97))),'Data Summary'!DP103="Yes"),OFFSET('Hygiene Data'!$C$8,0,10*ROW('Hygiene Data'!C97)),NA())</f>
        <v>#N/A</v>
      </c>
      <c r="BB103" s="121" t="e">
        <f ca="1">+IF(AND(ISNUMBER(OFFSET('Hygiene Data'!$C$10,0,10*ROW('Hygiene Data'!C97))),'Data Summary'!DQ103="Yes"),OFFSET('Hygiene Data'!$C$10,0,10*ROW('Hygiene Data'!C97)),NA())</f>
        <v>#N/A</v>
      </c>
      <c r="BC103" s="121" t="e">
        <f ca="1">+IF(AND(ISNUMBER(OFFSET('Hygiene Data'!$D$6,0,10*ROW('Hygiene Data'!D97))),'Data Summary'!DR103="Yes"),OFFSET('Hygiene Data'!$D$6,0,10*ROW('Hygiene Data'!D97)),NA())</f>
        <v>#N/A</v>
      </c>
      <c r="BD103" s="121" t="e">
        <f ca="1">+IF(AND(ISNUMBER(OFFSET('Hygiene Data'!$D$8,0,10*ROW('Hygiene Data'!D97))),'Data Summary'!DS103="Yes"),OFFSET('Hygiene Data'!$D$8,0,10*ROW('Hygiene Data'!D97)),NA())</f>
        <v>#N/A</v>
      </c>
      <c r="BE103" s="121" t="e">
        <f ca="1">+IF(AND(ISNUMBER(OFFSET('Hygiene Data'!$D$10,0,10*ROW('Hygiene Data'!D97))),'Data Summary'!DT103="Yes"),OFFSET('Hygiene Data'!$D$10,0,10*ROW('Hygiene Data'!D97)),NA())</f>
        <v>#N/A</v>
      </c>
      <c r="BF103" s="121" t="e">
        <f ca="1">+IF(AND(ISNUMBER(OFFSET('Hygiene Data'!$E$6,0,10*ROW('Hygiene Data'!E97))),'Data Summary'!DU103="Yes"),OFFSET('Hygiene Data'!$E$6,0,10*ROW('Hygiene Data'!E97)),NA())</f>
        <v>#N/A</v>
      </c>
      <c r="BG103" s="121" t="e">
        <f ca="1">+IF(AND(ISNUMBER(OFFSET('Hygiene Data'!$E$8,0,10*ROW('Hygiene Data'!E97))),'Data Summary'!DV103="Yes"),OFFSET('Hygiene Data'!$E$8,0,10*ROW('Hygiene Data'!E97)),NA())</f>
        <v>#N/A</v>
      </c>
      <c r="BH103" s="121" t="e">
        <f ca="1">+IF(AND(ISNUMBER(OFFSET('Hygiene Data'!$E$10,0,10*ROW('Hygiene Data'!E97))),'Data Summary'!DW103="Yes"),OFFSET('Hygiene Data'!$E$10,0,10*ROW('Hygiene Data'!E97)),NA())</f>
        <v>#N/A</v>
      </c>
      <c r="BI103" s="121" t="e">
        <f ca="1">+IF(AND(ISNUMBER(OFFSET('Hygiene Data'!$F$6,0,10*ROW('Hygiene Data'!F97))),'Data Summary'!DX103="Yes"),OFFSET('Hygiene Data'!$F$6,0,10*ROW('Hygiene Data'!F97)),NA())</f>
        <v>#N/A</v>
      </c>
      <c r="BJ103" s="121" t="e">
        <f ca="1">+IF(AND(ISNUMBER(OFFSET('Hygiene Data'!$F$8,0,10*ROW('Hygiene Data'!F97))),'Data Summary'!DY103="Yes"),OFFSET('Hygiene Data'!$F$8,0,10*ROW('Hygiene Data'!F97)),NA())</f>
        <v>#N/A</v>
      </c>
      <c r="BK103" s="121" t="e">
        <f ca="1">+IF(AND(ISNUMBER(OFFSET('Hygiene Data'!$F$10,0,10*ROW('Hygiene Data'!F97))),'Data Summary'!DZ103="Yes"),OFFSET('Hygiene Data'!$F$10,0,10*ROW('Hygiene Data'!F97)),NA())</f>
        <v>#N/A</v>
      </c>
      <c r="BL103" s="121" t="e">
        <f ca="1">+IF(AND(ISNUMBER(OFFSET('Hygiene Data'!$G$6,0,10*ROW('Hygiene Data'!G97))),'Data Summary'!EA103="Yes"),OFFSET('Hygiene Data'!$G$6,0,10*ROW('Hygiene Data'!G97)),NA())</f>
        <v>#N/A</v>
      </c>
      <c r="BM103" s="121" t="e">
        <f ca="1">+IF(AND(ISNUMBER(OFFSET('Hygiene Data'!$G$8,0,10*ROW('Hygiene Data'!G97))),'Data Summary'!EB103="Yes"),OFFSET('Hygiene Data'!$G$8,0,10*ROW('Hygiene Data'!G97)),NA())</f>
        <v>#N/A</v>
      </c>
      <c r="BN103" s="121" t="e">
        <f ca="1">+IF(AND(ISNUMBER(OFFSET('Hygiene Data'!$G$10,0,10*ROW('Hygiene Data'!G97))),'Data Summary'!EC103="Yes"),OFFSET('Hygiene Data'!$G$10,0,10*ROW('Hygiene Data'!G97)),NA())</f>
        <v>#N/A</v>
      </c>
      <c r="BO103" s="121" t="e">
        <f ca="1">+IF(AND(ISNUMBER(OFFSET('Hygiene Data'!$H$6,0,10*ROW('Hygiene Data'!H97))),'Data Summary'!ED103="Yes"),OFFSET('Hygiene Data'!$H$6,0,10*ROW('Hygiene Data'!H97)),NA())</f>
        <v>#N/A</v>
      </c>
      <c r="BP103" s="121" t="e">
        <f ca="1">+IF(AND(ISNUMBER(OFFSET('Hygiene Data'!$H$8,0,10*ROW('Hygiene Data'!H97))),'Data Summary'!EE103="Yes"),OFFSET('Hygiene Data'!$H$8,0,10*ROW('Hygiene Data'!H97)),NA())</f>
        <v>#N/A</v>
      </c>
      <c r="BQ103" s="121" t="e">
        <f ca="1">+IF(AND(ISNUMBER(OFFSET('Hygiene Data'!$H$10,0,10*ROW('Hygiene Data'!H97))),'Data Summary'!EF103="Yes"),OFFSET('Hygiene Data'!$H$10,0,10*ROW('Hygiene Data'!H97)),NA())</f>
        <v>#N/A</v>
      </c>
    </row>
    <row r="104" spans="1:69" x14ac:dyDescent="0.2">
      <c r="A104" s="44" t="e">
        <f ca="1">+IF(OFFSET('Water Data'!$B$1,0,10*ROW('Water Data'!B98))="",NA(),OFFSET('Water Data'!$B$1,0,10*ROW('Water Data'!B98)))</f>
        <v>#N/A</v>
      </c>
      <c r="B104" s="44" t="e">
        <f ca="1">+IF(OFFSET('Water Data'!$A$3,0,10*ROW('Water Data'!A101))="",NA(),OFFSET('Water Data'!$A$3,0,10*ROW('Water Data'!A101)))</f>
        <v>#N/A</v>
      </c>
      <c r="C104" s="44" t="e">
        <f ca="1">+IF(OFFSET('Water Data'!$C$3,0,10*ROW('Water Data'!C101))="",NA(),OFFSET('Water Data'!$C$3,0,10*ROW('Water Data'!C101)))</f>
        <v>#N/A</v>
      </c>
      <c r="D104" s="119" t="e">
        <f ca="1">+IF(AND(ISNUMBER(OFFSET('Water Data'!$C$5,0,10*ROW('Water Data'!C98))),'Data Summary'!BS104="Yes"),100-OFFSET('Water Data'!$C$5,0,10*ROW('Water Data'!C98)),NA())</f>
        <v>#N/A</v>
      </c>
      <c r="E104" s="119" t="e">
        <f ca="1">+IF(AND(ISNUMBER(OFFSET('Water Data'!$C$7,0,10*ROW('Water Data'!C98))),'Data Summary'!BT104="Yes"),OFFSET('Water Data'!$C$7,0,10*ROW('Water Data'!C98)),NA())</f>
        <v>#N/A</v>
      </c>
      <c r="F104" s="119" t="e">
        <f ca="1">+IF(AND(ISNUMBER(OFFSET('Water Data'!$C$10,0,10*ROW('Water Data'!C98))),'Data Summary'!BU104="Yes"),OFFSET('Water Data'!$C$10,0,10*ROW('Water Data'!C98)),NA())</f>
        <v>#N/A</v>
      </c>
      <c r="G104" s="119" t="e">
        <f ca="1">+IF(AND(ISNUMBER(OFFSET('Water Data'!$D$5,0,10*ROW('Water Data'!D98))),'Data Summary'!BV104="Yes"),100-OFFSET('Water Data'!$D$5,0,10*ROW('Water Data'!D98)),NA())</f>
        <v>#N/A</v>
      </c>
      <c r="H104" s="119" t="e">
        <f ca="1">+IF(AND(ISNUMBER(OFFSET('Water Data'!$D$7,0,10*ROW('Water Data'!D98))),'Data Summary'!BW104="Yes"),OFFSET('Water Data'!$D$7,0,10*ROW('Water Data'!D98)),NA())</f>
        <v>#N/A</v>
      </c>
      <c r="I104" s="119" t="e">
        <f ca="1">+IF(AND(ISNUMBER(OFFSET('Water Data'!$D$10,0,10*ROW('Water Data'!D98))),'Data Summary'!BX104="Yes"),OFFSET('Water Data'!$D$10,0,10*ROW('Water Data'!D98)),NA())</f>
        <v>#N/A</v>
      </c>
      <c r="J104" s="119" t="e">
        <f ca="1">+IF(AND(ISNUMBER(OFFSET('Water Data'!$E$5,0,10*ROW('Water Data'!E98))),'Data Summary'!BY104="Yes"),100-OFFSET('Water Data'!$E$5,0,10*ROW('Water Data'!E98)),NA())</f>
        <v>#N/A</v>
      </c>
      <c r="K104" s="119" t="e">
        <f ca="1">+IF(AND(ISNUMBER(OFFSET('Water Data'!$E$7,0,10*ROW('Water Data'!E98))),'Data Summary'!BZ104="Yes"),OFFSET('Water Data'!$E$7,0,10*ROW('Water Data'!E98)),NA())</f>
        <v>#N/A</v>
      </c>
      <c r="L104" s="119" t="e">
        <f ca="1">+IF(AND(ISNUMBER(OFFSET('Water Data'!$E$10,0,10*ROW('Water Data'!E98))),'Data Summary'!CA104="Yes"),OFFSET('Water Data'!$E$10,0,10*ROW('Water Data'!E98)),NA())</f>
        <v>#N/A</v>
      </c>
      <c r="M104" s="119" t="e">
        <f ca="1">+IF(AND(ISNUMBER(OFFSET('Water Data'!$F$5,0,10*ROW('Water Data'!F98))),'Data Summary'!CB104="Yes"),100-OFFSET('Water Data'!$F$5,0,10*ROW('Water Data'!F98)),NA())</f>
        <v>#N/A</v>
      </c>
      <c r="N104" s="119" t="e">
        <f ca="1">+IF(AND(ISNUMBER(OFFSET('Water Data'!$F$7,0,10*ROW('Water Data'!F98))),'Data Summary'!CC104="Yes"),OFFSET('Water Data'!$F$7,0,10*ROW('Water Data'!F98)),NA())</f>
        <v>#N/A</v>
      </c>
      <c r="O104" s="119" t="e">
        <f ca="1">+IF(AND(ISNUMBER(OFFSET('Water Data'!$F$10,0,10*ROW('Water Data'!F98))),'Data Summary'!CD104="Yes"),OFFSET('Water Data'!$F$10,0,10*ROW('Water Data'!F98)),NA())</f>
        <v>#N/A</v>
      </c>
      <c r="P104" s="119" t="e">
        <f ca="1">+IF(AND(ISNUMBER(OFFSET('Water Data'!$G$5,0,10*ROW('Water Data'!G98))),'Data Summary'!CE104="Yes"),100-OFFSET('Water Data'!$G$5,0,10*ROW('Water Data'!G98)),NA())</f>
        <v>#N/A</v>
      </c>
      <c r="Q104" s="119" t="e">
        <f ca="1">+IF(AND(ISNUMBER(OFFSET('Water Data'!$G$7,0,10*ROW('Water Data'!G98))),'Data Summary'!CF104="Yes"),OFFSET('Water Data'!$G$7,0,10*ROW('Water Data'!G98)),NA())</f>
        <v>#N/A</v>
      </c>
      <c r="R104" s="119" t="e">
        <f ca="1">+IF(AND(ISNUMBER(OFFSET('Water Data'!$G$10,0,10*ROW('Water Data'!G98))),'Data Summary'!CG104="Yes"),OFFSET('Water Data'!$G$10,0,10*ROW('Water Data'!G98)),NA())</f>
        <v>#N/A</v>
      </c>
      <c r="S104" s="119" t="e">
        <f ca="1">+IF(AND(ISNUMBER(OFFSET('Water Data'!$H$5,0,10*ROW('Water Data'!H98))),'Data Summary'!CH104="Yes"),100-OFFSET('Water Data'!$H$5,0,10*ROW('Water Data'!H98)),NA())</f>
        <v>#N/A</v>
      </c>
      <c r="T104" s="119" t="e">
        <f ca="1">+IF(AND(ISNUMBER(OFFSET('Water Data'!$H$7,0,10*ROW('Water Data'!H98))),'Data Summary'!CI104="Yes"),OFFSET('Water Data'!$H$7,0,10*ROW('Water Data'!H98)),NA())</f>
        <v>#N/A</v>
      </c>
      <c r="U104" s="119" t="e">
        <f ca="1">+IF(AND(ISNUMBER(OFFSET('Water Data'!$H$10,0,10*ROW('Water Data'!H98))),'Data Summary'!CJ104="Yes"),OFFSET('Water Data'!$H$10,0,10*ROW('Water Data'!H98)),NA())</f>
        <v>#N/A</v>
      </c>
      <c r="V104" s="120" t="e">
        <f ca="1">+IF(AND(ISNUMBER(OFFSET('Sanitation Data'!$C$5,0,10*ROW('Sanitation Data'!C98))),'Data Summary'!CK104="Yes"),100-OFFSET('Sanitation Data'!$C$5,0,10*ROW('Sanitation Data'!C98)),NA())</f>
        <v>#N/A</v>
      </c>
      <c r="W104" s="120" t="e">
        <f ca="1">+IF(AND(ISNUMBER(OFFSET('Sanitation Data'!$C$7,0,10*ROW('Sanitation Data'!C98))),'Data Summary'!CL104="Yes"),OFFSET('Sanitation Data'!$C$7,0,10*ROW('Sanitation Data'!C98)),NA())</f>
        <v>#N/A</v>
      </c>
      <c r="X104" s="120" t="e">
        <f ca="1">+IF(AND(ISNUMBER(OFFSET('Sanitation Data'!$C$11,0,10*ROW('Sanitation Data'!C98))),'Data Summary'!CM104="Yes"),OFFSET('Sanitation Data'!$C$11,0,10*ROW('Sanitation Data'!C98)),NA())</f>
        <v>#N/A</v>
      </c>
      <c r="Y104" s="120" t="e">
        <f ca="1">+IF(AND(ISNUMBER(OFFSET('Sanitation Data'!$C$12,0,10*ROW('Sanitation Data'!C98))),'Data Summary'!CN104="Yes"),OFFSET('Sanitation Data'!$C$12,0,10*ROW('Sanitation Data'!C98)),NA())</f>
        <v>#N/A</v>
      </c>
      <c r="Z104" s="120" t="e">
        <f ca="1">+IF(AND(ISNUMBER(OFFSET('Sanitation Data'!$C$13,0,10*ROW('Sanitation Data'!C98))),'Data Summary'!CO104="Yes"),OFFSET('Sanitation Data'!$C$13,0,10*ROW('Sanitation Data'!C98)),NA())</f>
        <v>#N/A</v>
      </c>
      <c r="AA104" s="120" t="e">
        <f ca="1">+IF(AND(ISNUMBER(OFFSET('Sanitation Data'!$D$5,0,10*ROW('Sanitation Data'!D98))),'Data Summary'!CP104="Yes"),100-OFFSET('Sanitation Data'!$D$5,0,10*ROW('Sanitation Data'!D98)),NA())</f>
        <v>#N/A</v>
      </c>
      <c r="AB104" s="120" t="e">
        <f ca="1">+IF(AND(ISNUMBER(OFFSET('Sanitation Data'!$D$7,0,10*ROW('Sanitation Data'!D98))),'Data Summary'!CQ104="Yes"),OFFSET('Sanitation Data'!$D$7,0,10*ROW('Sanitation Data'!D98)),NA())</f>
        <v>#N/A</v>
      </c>
      <c r="AC104" s="120" t="e">
        <f ca="1">+IF(AND(ISNUMBER(OFFSET('Sanitation Data'!$D$11,0,10*ROW('Sanitation Data'!D98))),'Data Summary'!CR104="Yes"),OFFSET('Sanitation Data'!$D$11,0,10*ROW('Sanitation Data'!D98)),NA())</f>
        <v>#N/A</v>
      </c>
      <c r="AD104" s="120" t="e">
        <f ca="1">+IF(AND(ISNUMBER(OFFSET('Sanitation Data'!$D$12,0,10*ROW('Sanitation Data'!D98))),'Data Summary'!CS104="Yes"),OFFSET('Sanitation Data'!$D$12,0,10*ROW('Sanitation Data'!D98)),NA())</f>
        <v>#N/A</v>
      </c>
      <c r="AE104" s="120" t="e">
        <f ca="1">+IF(AND(ISNUMBER(OFFSET('Sanitation Data'!$D$13,0,10*ROW('Sanitation Data'!D98))),'Data Summary'!CT104="Yes"),OFFSET('Sanitation Data'!$D$13,0,10*ROW('Sanitation Data'!D98)),NA())</f>
        <v>#N/A</v>
      </c>
      <c r="AF104" s="120" t="e">
        <f ca="1">+IF(AND(ISNUMBER(OFFSET('Sanitation Data'!$E$5,0,10*ROW('Sanitation Data'!E98))),'Data Summary'!CU104="Yes"),100-OFFSET('Sanitation Data'!$E$5,0,10*ROW('Sanitation Data'!E98)),NA())</f>
        <v>#N/A</v>
      </c>
      <c r="AG104" s="120" t="e">
        <f ca="1">+IF(AND(ISNUMBER(OFFSET('Sanitation Data'!$E$7,0,10*ROW('Sanitation Data'!E98))),'Data Summary'!CV104="Yes"),OFFSET('Sanitation Data'!$E$7,0,10*ROW('Sanitation Data'!E98)),NA())</f>
        <v>#N/A</v>
      </c>
      <c r="AH104" s="120" t="e">
        <f ca="1">+IF(AND(ISNUMBER(OFFSET('Sanitation Data'!$E$11,0,10*ROW('Sanitation Data'!E98))),'Data Summary'!CW104="Yes"),OFFSET('Sanitation Data'!$E$11,0,10*ROW('Sanitation Data'!E98)),NA())</f>
        <v>#N/A</v>
      </c>
      <c r="AI104" s="120" t="e">
        <f ca="1">+IF(AND(ISNUMBER(OFFSET('Sanitation Data'!$E$12,0,10*ROW('Sanitation Data'!E98))),'Data Summary'!CX104="Yes"),OFFSET('Sanitation Data'!$E$12,0,10*ROW('Sanitation Data'!E98)),NA())</f>
        <v>#N/A</v>
      </c>
      <c r="AJ104" s="120" t="e">
        <f ca="1">+IF(AND(ISNUMBER(OFFSET('Sanitation Data'!$E$13,0,10*ROW('Sanitation Data'!E98))),'Data Summary'!CY104="Yes"),OFFSET('Sanitation Data'!$E$13,0,10*ROW('Sanitation Data'!E98)),NA())</f>
        <v>#N/A</v>
      </c>
      <c r="AK104" s="120" t="e">
        <f ca="1">+IF(AND(ISNUMBER(OFFSET('Sanitation Data'!$F$5,0,10*ROW('Sanitation Data'!F98))),'Data Summary'!CZ104="Yes"),100-OFFSET('Sanitation Data'!$F$5,0,10*ROW('Sanitation Data'!F98)),NA())</f>
        <v>#N/A</v>
      </c>
      <c r="AL104" s="120" t="e">
        <f ca="1">+IF(AND(ISNUMBER(OFFSET('Sanitation Data'!$F$7,0,10*ROW('Sanitation Data'!F98))),'Data Summary'!DA104="Yes"),OFFSET('Sanitation Data'!$F$7,0,10*ROW('Sanitation Data'!F98)),NA())</f>
        <v>#N/A</v>
      </c>
      <c r="AM104" s="120" t="e">
        <f ca="1">+IF(AND(ISNUMBER(OFFSET('Sanitation Data'!$F$11,0,10*ROW('Sanitation Data'!F98))),'Data Summary'!DB104="Yes"),OFFSET('Sanitation Data'!$F$11,0,10*ROW('Sanitation Data'!F98)),NA())</f>
        <v>#N/A</v>
      </c>
      <c r="AN104" s="120" t="e">
        <f ca="1">+IF(AND(ISNUMBER(OFFSET('Sanitation Data'!$F$12,0,10*ROW('Sanitation Data'!F98))),'Data Summary'!DC104="Yes"),OFFSET('Sanitation Data'!$F$12,0,10*ROW('Sanitation Data'!F98)),NA())</f>
        <v>#N/A</v>
      </c>
      <c r="AO104" s="120" t="e">
        <f ca="1">+IF(AND(ISNUMBER(OFFSET('Sanitation Data'!$F$13,0,10*ROW('Sanitation Data'!F98))),'Data Summary'!DD104="Yes"),OFFSET('Sanitation Data'!$F$13,0,10*ROW('Sanitation Data'!F98)),NA())</f>
        <v>#N/A</v>
      </c>
      <c r="AP104" s="120" t="e">
        <f ca="1">+IF(AND(ISNUMBER(OFFSET('Sanitation Data'!$G$5,0,10*ROW('Sanitation Data'!G98))),'Data Summary'!DE104="Yes"),100-OFFSET('Sanitation Data'!$G$5,0,10*ROW('Sanitation Data'!G98)),NA())</f>
        <v>#N/A</v>
      </c>
      <c r="AQ104" s="120" t="e">
        <f ca="1">+IF(AND(ISNUMBER(OFFSET('Sanitation Data'!$G$7,0,10*ROW('Sanitation Data'!G98))),'Data Summary'!DF104="Yes"),OFFSET('Sanitation Data'!$G$7,0,10*ROW('Sanitation Data'!G98)),NA())</f>
        <v>#N/A</v>
      </c>
      <c r="AR104" s="120" t="e">
        <f ca="1">+IF(AND(ISNUMBER(OFFSET('Sanitation Data'!$G$11,0,10*ROW('Sanitation Data'!G98))),'Data Summary'!DG104="Yes"),OFFSET('Sanitation Data'!$G$11,0,10*ROW('Sanitation Data'!G98)),NA())</f>
        <v>#N/A</v>
      </c>
      <c r="AS104" s="120" t="e">
        <f ca="1">+IF(AND(ISNUMBER(OFFSET('Sanitation Data'!$G$12,0,10*ROW('Sanitation Data'!G98))),'Data Summary'!DH104="Yes"),OFFSET('Sanitation Data'!$G$12,0,10*ROW('Sanitation Data'!G98)),NA())</f>
        <v>#N/A</v>
      </c>
      <c r="AT104" s="120" t="e">
        <f ca="1">+IF(AND(ISNUMBER(OFFSET('Sanitation Data'!$G$13,0,10*ROW('Sanitation Data'!G98))),'Data Summary'!DI104="Yes"),OFFSET('Sanitation Data'!$G$13,0,10*ROW('Sanitation Data'!G98)),NA())</f>
        <v>#N/A</v>
      </c>
      <c r="AU104" s="120" t="e">
        <f ca="1">+IF(AND(ISNUMBER(OFFSET('Sanitation Data'!$H$5,0,10*ROW('Sanitation Data'!H98))),'Data Summary'!DJ104="Yes"),100-OFFSET('Sanitation Data'!$H$5,0,10*ROW('Sanitation Data'!H98)),NA())</f>
        <v>#N/A</v>
      </c>
      <c r="AV104" s="120" t="e">
        <f ca="1">+IF(AND(ISNUMBER(OFFSET('Sanitation Data'!$H$7,0,10*ROW('Sanitation Data'!H98))),'Data Summary'!DK104="Yes"),OFFSET('Sanitation Data'!$H$7,0,10*ROW('Sanitation Data'!H98)),NA())</f>
        <v>#N/A</v>
      </c>
      <c r="AW104" s="120" t="e">
        <f ca="1">+IF(AND(ISNUMBER(OFFSET('Sanitation Data'!$H$11,0,10*ROW('Sanitation Data'!H98))),'Data Summary'!DL104="Yes"),OFFSET('Sanitation Data'!$H$11,0,10*ROW('Sanitation Data'!H98)),NA())</f>
        <v>#N/A</v>
      </c>
      <c r="AX104" s="120" t="e">
        <f ca="1">+IF(AND(ISNUMBER(OFFSET('Sanitation Data'!$H$12,0,10*ROW('Sanitation Data'!H98))),'Data Summary'!DM104="Yes"),OFFSET('Sanitation Data'!$H$12,0,10*ROW('Sanitation Data'!H98)),NA())</f>
        <v>#N/A</v>
      </c>
      <c r="AY104" s="120" t="e">
        <f ca="1">+IF(AND(ISNUMBER(OFFSET('Sanitation Data'!$H$13,0,10*ROW('Sanitation Data'!H98))),'Data Summary'!DN104="Yes"),OFFSET('Sanitation Data'!$H$13,0,10*ROW('Sanitation Data'!H98)),NA())</f>
        <v>#N/A</v>
      </c>
      <c r="AZ104" s="121" t="e">
        <f ca="1">+IF(AND(ISNUMBER(OFFSET('Hygiene Data'!$C$6,0,10*ROW('Hygiene Data'!C98))),'Data Summary'!DO104="Yes"),OFFSET('Hygiene Data'!$C$6,0,10*ROW('Hygiene Data'!C98)),NA())</f>
        <v>#N/A</v>
      </c>
      <c r="BA104" s="121" t="e">
        <f ca="1">+IF(AND(ISNUMBER(OFFSET('Hygiene Data'!$C$8,0,10*ROW('Hygiene Data'!C98))),'Data Summary'!DP104="Yes"),OFFSET('Hygiene Data'!$C$8,0,10*ROW('Hygiene Data'!C98)),NA())</f>
        <v>#N/A</v>
      </c>
      <c r="BB104" s="121" t="e">
        <f ca="1">+IF(AND(ISNUMBER(OFFSET('Hygiene Data'!$C$10,0,10*ROW('Hygiene Data'!C98))),'Data Summary'!DQ104="Yes"),OFFSET('Hygiene Data'!$C$10,0,10*ROW('Hygiene Data'!C98)),NA())</f>
        <v>#N/A</v>
      </c>
      <c r="BC104" s="121" t="e">
        <f ca="1">+IF(AND(ISNUMBER(OFFSET('Hygiene Data'!$D$6,0,10*ROW('Hygiene Data'!D98))),'Data Summary'!DR104="Yes"),OFFSET('Hygiene Data'!$D$6,0,10*ROW('Hygiene Data'!D98)),NA())</f>
        <v>#N/A</v>
      </c>
      <c r="BD104" s="121" t="e">
        <f ca="1">+IF(AND(ISNUMBER(OFFSET('Hygiene Data'!$D$8,0,10*ROW('Hygiene Data'!D98))),'Data Summary'!DS104="Yes"),OFFSET('Hygiene Data'!$D$8,0,10*ROW('Hygiene Data'!D98)),NA())</f>
        <v>#N/A</v>
      </c>
      <c r="BE104" s="121" t="e">
        <f ca="1">+IF(AND(ISNUMBER(OFFSET('Hygiene Data'!$D$10,0,10*ROW('Hygiene Data'!D98))),'Data Summary'!DT104="Yes"),OFFSET('Hygiene Data'!$D$10,0,10*ROW('Hygiene Data'!D98)),NA())</f>
        <v>#N/A</v>
      </c>
      <c r="BF104" s="121" t="e">
        <f ca="1">+IF(AND(ISNUMBER(OFFSET('Hygiene Data'!$E$6,0,10*ROW('Hygiene Data'!E98))),'Data Summary'!DU104="Yes"),OFFSET('Hygiene Data'!$E$6,0,10*ROW('Hygiene Data'!E98)),NA())</f>
        <v>#N/A</v>
      </c>
      <c r="BG104" s="121" t="e">
        <f ca="1">+IF(AND(ISNUMBER(OFFSET('Hygiene Data'!$E$8,0,10*ROW('Hygiene Data'!E98))),'Data Summary'!DV104="Yes"),OFFSET('Hygiene Data'!$E$8,0,10*ROW('Hygiene Data'!E98)),NA())</f>
        <v>#N/A</v>
      </c>
      <c r="BH104" s="121" t="e">
        <f ca="1">+IF(AND(ISNUMBER(OFFSET('Hygiene Data'!$E$10,0,10*ROW('Hygiene Data'!E98))),'Data Summary'!DW104="Yes"),OFFSET('Hygiene Data'!$E$10,0,10*ROW('Hygiene Data'!E98)),NA())</f>
        <v>#N/A</v>
      </c>
      <c r="BI104" s="121" t="e">
        <f ca="1">+IF(AND(ISNUMBER(OFFSET('Hygiene Data'!$F$6,0,10*ROW('Hygiene Data'!F98))),'Data Summary'!DX104="Yes"),OFFSET('Hygiene Data'!$F$6,0,10*ROW('Hygiene Data'!F98)),NA())</f>
        <v>#N/A</v>
      </c>
      <c r="BJ104" s="121" t="e">
        <f ca="1">+IF(AND(ISNUMBER(OFFSET('Hygiene Data'!$F$8,0,10*ROW('Hygiene Data'!F98))),'Data Summary'!DY104="Yes"),OFFSET('Hygiene Data'!$F$8,0,10*ROW('Hygiene Data'!F98)),NA())</f>
        <v>#N/A</v>
      </c>
      <c r="BK104" s="121" t="e">
        <f ca="1">+IF(AND(ISNUMBER(OFFSET('Hygiene Data'!$F$10,0,10*ROW('Hygiene Data'!F98))),'Data Summary'!DZ104="Yes"),OFFSET('Hygiene Data'!$F$10,0,10*ROW('Hygiene Data'!F98)),NA())</f>
        <v>#N/A</v>
      </c>
      <c r="BL104" s="121" t="e">
        <f ca="1">+IF(AND(ISNUMBER(OFFSET('Hygiene Data'!$G$6,0,10*ROW('Hygiene Data'!G98))),'Data Summary'!EA104="Yes"),OFFSET('Hygiene Data'!$G$6,0,10*ROW('Hygiene Data'!G98)),NA())</f>
        <v>#N/A</v>
      </c>
      <c r="BM104" s="121" t="e">
        <f ca="1">+IF(AND(ISNUMBER(OFFSET('Hygiene Data'!$G$8,0,10*ROW('Hygiene Data'!G98))),'Data Summary'!EB104="Yes"),OFFSET('Hygiene Data'!$G$8,0,10*ROW('Hygiene Data'!G98)),NA())</f>
        <v>#N/A</v>
      </c>
      <c r="BN104" s="121" t="e">
        <f ca="1">+IF(AND(ISNUMBER(OFFSET('Hygiene Data'!$G$10,0,10*ROW('Hygiene Data'!G98))),'Data Summary'!EC104="Yes"),OFFSET('Hygiene Data'!$G$10,0,10*ROW('Hygiene Data'!G98)),NA())</f>
        <v>#N/A</v>
      </c>
      <c r="BO104" s="121" t="e">
        <f ca="1">+IF(AND(ISNUMBER(OFFSET('Hygiene Data'!$H$6,0,10*ROW('Hygiene Data'!H98))),'Data Summary'!ED104="Yes"),OFFSET('Hygiene Data'!$H$6,0,10*ROW('Hygiene Data'!H98)),NA())</f>
        <v>#N/A</v>
      </c>
      <c r="BP104" s="121" t="e">
        <f ca="1">+IF(AND(ISNUMBER(OFFSET('Hygiene Data'!$H$8,0,10*ROW('Hygiene Data'!H98))),'Data Summary'!EE104="Yes"),OFFSET('Hygiene Data'!$H$8,0,10*ROW('Hygiene Data'!H98)),NA())</f>
        <v>#N/A</v>
      </c>
      <c r="BQ104" s="121" t="e">
        <f ca="1">+IF(AND(ISNUMBER(OFFSET('Hygiene Data'!$H$10,0,10*ROW('Hygiene Data'!H98))),'Data Summary'!EF104="Yes"),OFFSET('Hygiene Data'!$H$10,0,10*ROW('Hygiene Data'!H98)),NA())</f>
        <v>#N/A</v>
      </c>
    </row>
    <row r="105" spans="1:69" x14ac:dyDescent="0.2">
      <c r="A105" s="44" t="e">
        <f ca="1">+IF(OFFSET('Water Data'!$B$1,0,10*ROW('Water Data'!B99))="",NA(),OFFSET('Water Data'!$B$1,0,10*ROW('Water Data'!B99)))</f>
        <v>#N/A</v>
      </c>
      <c r="B105" s="44" t="e">
        <f ca="1">+IF(OFFSET('Water Data'!$A$3,0,10*ROW('Water Data'!A102))="",NA(),OFFSET('Water Data'!$A$3,0,10*ROW('Water Data'!A102)))</f>
        <v>#N/A</v>
      </c>
      <c r="C105" s="44" t="e">
        <f ca="1">+IF(OFFSET('Water Data'!$C$3,0,10*ROW('Water Data'!C102))="",NA(),OFFSET('Water Data'!$C$3,0,10*ROW('Water Data'!C102)))</f>
        <v>#N/A</v>
      </c>
      <c r="D105" s="119" t="e">
        <f ca="1">+IF(AND(ISNUMBER(OFFSET('Water Data'!$C$5,0,10*ROW('Water Data'!C99))),'Data Summary'!BS105="Yes"),100-OFFSET('Water Data'!$C$5,0,10*ROW('Water Data'!C99)),NA())</f>
        <v>#N/A</v>
      </c>
      <c r="E105" s="119" t="e">
        <f ca="1">+IF(AND(ISNUMBER(OFFSET('Water Data'!$C$7,0,10*ROW('Water Data'!C99))),'Data Summary'!BT105="Yes"),OFFSET('Water Data'!$C$7,0,10*ROW('Water Data'!C99)),NA())</f>
        <v>#N/A</v>
      </c>
      <c r="F105" s="119" t="e">
        <f ca="1">+IF(AND(ISNUMBER(OFFSET('Water Data'!$C$10,0,10*ROW('Water Data'!C99))),'Data Summary'!BU105="Yes"),OFFSET('Water Data'!$C$10,0,10*ROW('Water Data'!C99)),NA())</f>
        <v>#N/A</v>
      </c>
      <c r="G105" s="119" t="e">
        <f ca="1">+IF(AND(ISNUMBER(OFFSET('Water Data'!$D$5,0,10*ROW('Water Data'!D99))),'Data Summary'!BV105="Yes"),100-OFFSET('Water Data'!$D$5,0,10*ROW('Water Data'!D99)),NA())</f>
        <v>#N/A</v>
      </c>
      <c r="H105" s="119" t="e">
        <f ca="1">+IF(AND(ISNUMBER(OFFSET('Water Data'!$D$7,0,10*ROW('Water Data'!D99))),'Data Summary'!BW105="Yes"),OFFSET('Water Data'!$D$7,0,10*ROW('Water Data'!D99)),NA())</f>
        <v>#N/A</v>
      </c>
      <c r="I105" s="119" t="e">
        <f ca="1">+IF(AND(ISNUMBER(OFFSET('Water Data'!$D$10,0,10*ROW('Water Data'!D99))),'Data Summary'!BX105="Yes"),OFFSET('Water Data'!$D$10,0,10*ROW('Water Data'!D99)),NA())</f>
        <v>#N/A</v>
      </c>
      <c r="J105" s="119" t="e">
        <f ca="1">+IF(AND(ISNUMBER(OFFSET('Water Data'!$E$5,0,10*ROW('Water Data'!E99))),'Data Summary'!BY105="Yes"),100-OFFSET('Water Data'!$E$5,0,10*ROW('Water Data'!E99)),NA())</f>
        <v>#N/A</v>
      </c>
      <c r="K105" s="119" t="e">
        <f ca="1">+IF(AND(ISNUMBER(OFFSET('Water Data'!$E$7,0,10*ROW('Water Data'!E99))),'Data Summary'!BZ105="Yes"),OFFSET('Water Data'!$E$7,0,10*ROW('Water Data'!E99)),NA())</f>
        <v>#N/A</v>
      </c>
      <c r="L105" s="119" t="e">
        <f ca="1">+IF(AND(ISNUMBER(OFFSET('Water Data'!$E$10,0,10*ROW('Water Data'!E99))),'Data Summary'!CA105="Yes"),OFFSET('Water Data'!$E$10,0,10*ROW('Water Data'!E99)),NA())</f>
        <v>#N/A</v>
      </c>
      <c r="M105" s="119" t="e">
        <f ca="1">+IF(AND(ISNUMBER(OFFSET('Water Data'!$F$5,0,10*ROW('Water Data'!F99))),'Data Summary'!CB105="Yes"),100-OFFSET('Water Data'!$F$5,0,10*ROW('Water Data'!F99)),NA())</f>
        <v>#N/A</v>
      </c>
      <c r="N105" s="119" t="e">
        <f ca="1">+IF(AND(ISNUMBER(OFFSET('Water Data'!$F$7,0,10*ROW('Water Data'!F99))),'Data Summary'!CC105="Yes"),OFFSET('Water Data'!$F$7,0,10*ROW('Water Data'!F99)),NA())</f>
        <v>#N/A</v>
      </c>
      <c r="O105" s="119" t="e">
        <f ca="1">+IF(AND(ISNUMBER(OFFSET('Water Data'!$F$10,0,10*ROW('Water Data'!F99))),'Data Summary'!CD105="Yes"),OFFSET('Water Data'!$F$10,0,10*ROW('Water Data'!F99)),NA())</f>
        <v>#N/A</v>
      </c>
      <c r="P105" s="119" t="e">
        <f ca="1">+IF(AND(ISNUMBER(OFFSET('Water Data'!$G$5,0,10*ROW('Water Data'!G99))),'Data Summary'!CE105="Yes"),100-OFFSET('Water Data'!$G$5,0,10*ROW('Water Data'!G99)),NA())</f>
        <v>#N/A</v>
      </c>
      <c r="Q105" s="119" t="e">
        <f ca="1">+IF(AND(ISNUMBER(OFFSET('Water Data'!$G$7,0,10*ROW('Water Data'!G99))),'Data Summary'!CF105="Yes"),OFFSET('Water Data'!$G$7,0,10*ROW('Water Data'!G99)),NA())</f>
        <v>#N/A</v>
      </c>
      <c r="R105" s="119" t="e">
        <f ca="1">+IF(AND(ISNUMBER(OFFSET('Water Data'!$G$10,0,10*ROW('Water Data'!G99))),'Data Summary'!CG105="Yes"),OFFSET('Water Data'!$G$10,0,10*ROW('Water Data'!G99)),NA())</f>
        <v>#N/A</v>
      </c>
      <c r="S105" s="119" t="e">
        <f ca="1">+IF(AND(ISNUMBER(OFFSET('Water Data'!$H$5,0,10*ROW('Water Data'!H99))),'Data Summary'!CH105="Yes"),100-OFFSET('Water Data'!$H$5,0,10*ROW('Water Data'!H99)),NA())</f>
        <v>#N/A</v>
      </c>
      <c r="T105" s="119" t="e">
        <f ca="1">+IF(AND(ISNUMBER(OFFSET('Water Data'!$H$7,0,10*ROW('Water Data'!H99))),'Data Summary'!CI105="Yes"),OFFSET('Water Data'!$H$7,0,10*ROW('Water Data'!H99)),NA())</f>
        <v>#N/A</v>
      </c>
      <c r="U105" s="119" t="e">
        <f ca="1">+IF(AND(ISNUMBER(OFFSET('Water Data'!$H$10,0,10*ROW('Water Data'!H99))),'Data Summary'!CJ105="Yes"),OFFSET('Water Data'!$H$10,0,10*ROW('Water Data'!H99)),NA())</f>
        <v>#N/A</v>
      </c>
      <c r="V105" s="120" t="e">
        <f ca="1">+IF(AND(ISNUMBER(OFFSET('Sanitation Data'!$C$5,0,10*ROW('Sanitation Data'!C99))),'Data Summary'!CK105="Yes"),100-OFFSET('Sanitation Data'!$C$5,0,10*ROW('Sanitation Data'!C99)),NA())</f>
        <v>#N/A</v>
      </c>
      <c r="W105" s="120" t="e">
        <f ca="1">+IF(AND(ISNUMBER(OFFSET('Sanitation Data'!$C$7,0,10*ROW('Sanitation Data'!C99))),'Data Summary'!CL105="Yes"),OFFSET('Sanitation Data'!$C$7,0,10*ROW('Sanitation Data'!C99)),NA())</f>
        <v>#N/A</v>
      </c>
      <c r="X105" s="120" t="e">
        <f ca="1">+IF(AND(ISNUMBER(OFFSET('Sanitation Data'!$C$11,0,10*ROW('Sanitation Data'!C99))),'Data Summary'!CM105="Yes"),OFFSET('Sanitation Data'!$C$11,0,10*ROW('Sanitation Data'!C99)),NA())</f>
        <v>#N/A</v>
      </c>
      <c r="Y105" s="120" t="e">
        <f ca="1">+IF(AND(ISNUMBER(OFFSET('Sanitation Data'!$C$12,0,10*ROW('Sanitation Data'!C99))),'Data Summary'!CN105="Yes"),OFFSET('Sanitation Data'!$C$12,0,10*ROW('Sanitation Data'!C99)),NA())</f>
        <v>#N/A</v>
      </c>
      <c r="Z105" s="120" t="e">
        <f ca="1">+IF(AND(ISNUMBER(OFFSET('Sanitation Data'!$C$13,0,10*ROW('Sanitation Data'!C99))),'Data Summary'!CO105="Yes"),OFFSET('Sanitation Data'!$C$13,0,10*ROW('Sanitation Data'!C99)),NA())</f>
        <v>#N/A</v>
      </c>
      <c r="AA105" s="120" t="e">
        <f ca="1">+IF(AND(ISNUMBER(OFFSET('Sanitation Data'!$D$5,0,10*ROW('Sanitation Data'!D99))),'Data Summary'!CP105="Yes"),100-OFFSET('Sanitation Data'!$D$5,0,10*ROW('Sanitation Data'!D99)),NA())</f>
        <v>#N/A</v>
      </c>
      <c r="AB105" s="120" t="e">
        <f ca="1">+IF(AND(ISNUMBER(OFFSET('Sanitation Data'!$D$7,0,10*ROW('Sanitation Data'!D99))),'Data Summary'!CQ105="Yes"),OFFSET('Sanitation Data'!$D$7,0,10*ROW('Sanitation Data'!D99)),NA())</f>
        <v>#N/A</v>
      </c>
      <c r="AC105" s="120" t="e">
        <f ca="1">+IF(AND(ISNUMBER(OFFSET('Sanitation Data'!$D$11,0,10*ROW('Sanitation Data'!D99))),'Data Summary'!CR105="Yes"),OFFSET('Sanitation Data'!$D$11,0,10*ROW('Sanitation Data'!D99)),NA())</f>
        <v>#N/A</v>
      </c>
      <c r="AD105" s="120" t="e">
        <f ca="1">+IF(AND(ISNUMBER(OFFSET('Sanitation Data'!$D$12,0,10*ROW('Sanitation Data'!D99))),'Data Summary'!CS105="Yes"),OFFSET('Sanitation Data'!$D$12,0,10*ROW('Sanitation Data'!D99)),NA())</f>
        <v>#N/A</v>
      </c>
      <c r="AE105" s="120" t="e">
        <f ca="1">+IF(AND(ISNUMBER(OFFSET('Sanitation Data'!$D$13,0,10*ROW('Sanitation Data'!D99))),'Data Summary'!CT105="Yes"),OFFSET('Sanitation Data'!$D$13,0,10*ROW('Sanitation Data'!D99)),NA())</f>
        <v>#N/A</v>
      </c>
      <c r="AF105" s="120" t="e">
        <f ca="1">+IF(AND(ISNUMBER(OFFSET('Sanitation Data'!$E$5,0,10*ROW('Sanitation Data'!E99))),'Data Summary'!CU105="Yes"),100-OFFSET('Sanitation Data'!$E$5,0,10*ROW('Sanitation Data'!E99)),NA())</f>
        <v>#N/A</v>
      </c>
      <c r="AG105" s="120" t="e">
        <f ca="1">+IF(AND(ISNUMBER(OFFSET('Sanitation Data'!$E$7,0,10*ROW('Sanitation Data'!E99))),'Data Summary'!CV105="Yes"),OFFSET('Sanitation Data'!$E$7,0,10*ROW('Sanitation Data'!E99)),NA())</f>
        <v>#N/A</v>
      </c>
      <c r="AH105" s="120" t="e">
        <f ca="1">+IF(AND(ISNUMBER(OFFSET('Sanitation Data'!$E$11,0,10*ROW('Sanitation Data'!E99))),'Data Summary'!CW105="Yes"),OFFSET('Sanitation Data'!$E$11,0,10*ROW('Sanitation Data'!E99)),NA())</f>
        <v>#N/A</v>
      </c>
      <c r="AI105" s="120" t="e">
        <f ca="1">+IF(AND(ISNUMBER(OFFSET('Sanitation Data'!$E$12,0,10*ROW('Sanitation Data'!E99))),'Data Summary'!CX105="Yes"),OFFSET('Sanitation Data'!$E$12,0,10*ROW('Sanitation Data'!E99)),NA())</f>
        <v>#N/A</v>
      </c>
      <c r="AJ105" s="120" t="e">
        <f ca="1">+IF(AND(ISNUMBER(OFFSET('Sanitation Data'!$E$13,0,10*ROW('Sanitation Data'!E99))),'Data Summary'!CY105="Yes"),OFFSET('Sanitation Data'!$E$13,0,10*ROW('Sanitation Data'!E99)),NA())</f>
        <v>#N/A</v>
      </c>
      <c r="AK105" s="120" t="e">
        <f ca="1">+IF(AND(ISNUMBER(OFFSET('Sanitation Data'!$F$5,0,10*ROW('Sanitation Data'!F99))),'Data Summary'!CZ105="Yes"),100-OFFSET('Sanitation Data'!$F$5,0,10*ROW('Sanitation Data'!F99)),NA())</f>
        <v>#N/A</v>
      </c>
      <c r="AL105" s="120" t="e">
        <f ca="1">+IF(AND(ISNUMBER(OFFSET('Sanitation Data'!$F$7,0,10*ROW('Sanitation Data'!F99))),'Data Summary'!DA105="Yes"),OFFSET('Sanitation Data'!$F$7,0,10*ROW('Sanitation Data'!F99)),NA())</f>
        <v>#N/A</v>
      </c>
      <c r="AM105" s="120" t="e">
        <f ca="1">+IF(AND(ISNUMBER(OFFSET('Sanitation Data'!$F$11,0,10*ROW('Sanitation Data'!F99))),'Data Summary'!DB105="Yes"),OFFSET('Sanitation Data'!$F$11,0,10*ROW('Sanitation Data'!F99)),NA())</f>
        <v>#N/A</v>
      </c>
      <c r="AN105" s="120" t="e">
        <f ca="1">+IF(AND(ISNUMBER(OFFSET('Sanitation Data'!$F$12,0,10*ROW('Sanitation Data'!F99))),'Data Summary'!DC105="Yes"),OFFSET('Sanitation Data'!$F$12,0,10*ROW('Sanitation Data'!F99)),NA())</f>
        <v>#N/A</v>
      </c>
      <c r="AO105" s="120" t="e">
        <f ca="1">+IF(AND(ISNUMBER(OFFSET('Sanitation Data'!$F$13,0,10*ROW('Sanitation Data'!F99))),'Data Summary'!DD105="Yes"),OFFSET('Sanitation Data'!$F$13,0,10*ROW('Sanitation Data'!F99)),NA())</f>
        <v>#N/A</v>
      </c>
      <c r="AP105" s="120" t="e">
        <f ca="1">+IF(AND(ISNUMBER(OFFSET('Sanitation Data'!$G$5,0,10*ROW('Sanitation Data'!G99))),'Data Summary'!DE105="Yes"),100-OFFSET('Sanitation Data'!$G$5,0,10*ROW('Sanitation Data'!G99)),NA())</f>
        <v>#N/A</v>
      </c>
      <c r="AQ105" s="120" t="e">
        <f ca="1">+IF(AND(ISNUMBER(OFFSET('Sanitation Data'!$G$7,0,10*ROW('Sanitation Data'!G99))),'Data Summary'!DF105="Yes"),OFFSET('Sanitation Data'!$G$7,0,10*ROW('Sanitation Data'!G99)),NA())</f>
        <v>#N/A</v>
      </c>
      <c r="AR105" s="120" t="e">
        <f ca="1">+IF(AND(ISNUMBER(OFFSET('Sanitation Data'!$G$11,0,10*ROW('Sanitation Data'!G99))),'Data Summary'!DG105="Yes"),OFFSET('Sanitation Data'!$G$11,0,10*ROW('Sanitation Data'!G99)),NA())</f>
        <v>#N/A</v>
      </c>
      <c r="AS105" s="120" t="e">
        <f ca="1">+IF(AND(ISNUMBER(OFFSET('Sanitation Data'!$G$12,0,10*ROW('Sanitation Data'!G99))),'Data Summary'!DH105="Yes"),OFFSET('Sanitation Data'!$G$12,0,10*ROW('Sanitation Data'!G99)),NA())</f>
        <v>#N/A</v>
      </c>
      <c r="AT105" s="120" t="e">
        <f ca="1">+IF(AND(ISNUMBER(OFFSET('Sanitation Data'!$G$13,0,10*ROW('Sanitation Data'!G99))),'Data Summary'!DI105="Yes"),OFFSET('Sanitation Data'!$G$13,0,10*ROW('Sanitation Data'!G99)),NA())</f>
        <v>#N/A</v>
      </c>
      <c r="AU105" s="120" t="e">
        <f ca="1">+IF(AND(ISNUMBER(OFFSET('Sanitation Data'!$H$5,0,10*ROW('Sanitation Data'!H99))),'Data Summary'!DJ105="Yes"),100-OFFSET('Sanitation Data'!$H$5,0,10*ROW('Sanitation Data'!H99)),NA())</f>
        <v>#N/A</v>
      </c>
      <c r="AV105" s="120" t="e">
        <f ca="1">+IF(AND(ISNUMBER(OFFSET('Sanitation Data'!$H$7,0,10*ROW('Sanitation Data'!H99))),'Data Summary'!DK105="Yes"),OFFSET('Sanitation Data'!$H$7,0,10*ROW('Sanitation Data'!H99)),NA())</f>
        <v>#N/A</v>
      </c>
      <c r="AW105" s="120" t="e">
        <f ca="1">+IF(AND(ISNUMBER(OFFSET('Sanitation Data'!$H$11,0,10*ROW('Sanitation Data'!H99))),'Data Summary'!DL105="Yes"),OFFSET('Sanitation Data'!$H$11,0,10*ROW('Sanitation Data'!H99)),NA())</f>
        <v>#N/A</v>
      </c>
      <c r="AX105" s="120" t="e">
        <f ca="1">+IF(AND(ISNUMBER(OFFSET('Sanitation Data'!$H$12,0,10*ROW('Sanitation Data'!H99))),'Data Summary'!DM105="Yes"),OFFSET('Sanitation Data'!$H$12,0,10*ROW('Sanitation Data'!H99)),NA())</f>
        <v>#N/A</v>
      </c>
      <c r="AY105" s="120" t="e">
        <f ca="1">+IF(AND(ISNUMBER(OFFSET('Sanitation Data'!$H$13,0,10*ROW('Sanitation Data'!H99))),'Data Summary'!DN105="Yes"),OFFSET('Sanitation Data'!$H$13,0,10*ROW('Sanitation Data'!H99)),NA())</f>
        <v>#N/A</v>
      </c>
      <c r="AZ105" s="121" t="e">
        <f ca="1">+IF(AND(ISNUMBER(OFFSET('Hygiene Data'!$C$6,0,10*ROW('Hygiene Data'!C99))),'Data Summary'!DO105="Yes"),OFFSET('Hygiene Data'!$C$6,0,10*ROW('Hygiene Data'!C99)),NA())</f>
        <v>#N/A</v>
      </c>
      <c r="BA105" s="121" t="e">
        <f ca="1">+IF(AND(ISNUMBER(OFFSET('Hygiene Data'!$C$8,0,10*ROW('Hygiene Data'!C99))),'Data Summary'!DP105="Yes"),OFFSET('Hygiene Data'!$C$8,0,10*ROW('Hygiene Data'!C99)),NA())</f>
        <v>#N/A</v>
      </c>
      <c r="BB105" s="121" t="e">
        <f ca="1">+IF(AND(ISNUMBER(OFFSET('Hygiene Data'!$C$10,0,10*ROW('Hygiene Data'!C99))),'Data Summary'!DQ105="Yes"),OFFSET('Hygiene Data'!$C$10,0,10*ROW('Hygiene Data'!C99)),NA())</f>
        <v>#N/A</v>
      </c>
      <c r="BC105" s="121" t="e">
        <f ca="1">+IF(AND(ISNUMBER(OFFSET('Hygiene Data'!$D$6,0,10*ROW('Hygiene Data'!D99))),'Data Summary'!DR105="Yes"),OFFSET('Hygiene Data'!$D$6,0,10*ROW('Hygiene Data'!D99)),NA())</f>
        <v>#N/A</v>
      </c>
      <c r="BD105" s="121" t="e">
        <f ca="1">+IF(AND(ISNUMBER(OFFSET('Hygiene Data'!$D$8,0,10*ROW('Hygiene Data'!D99))),'Data Summary'!DS105="Yes"),OFFSET('Hygiene Data'!$D$8,0,10*ROW('Hygiene Data'!D99)),NA())</f>
        <v>#N/A</v>
      </c>
      <c r="BE105" s="121" t="e">
        <f ca="1">+IF(AND(ISNUMBER(OFFSET('Hygiene Data'!$D$10,0,10*ROW('Hygiene Data'!D99))),'Data Summary'!DT105="Yes"),OFFSET('Hygiene Data'!$D$10,0,10*ROW('Hygiene Data'!D99)),NA())</f>
        <v>#N/A</v>
      </c>
      <c r="BF105" s="121" t="e">
        <f ca="1">+IF(AND(ISNUMBER(OFFSET('Hygiene Data'!$E$6,0,10*ROW('Hygiene Data'!E99))),'Data Summary'!DU105="Yes"),OFFSET('Hygiene Data'!$E$6,0,10*ROW('Hygiene Data'!E99)),NA())</f>
        <v>#N/A</v>
      </c>
      <c r="BG105" s="121" t="e">
        <f ca="1">+IF(AND(ISNUMBER(OFFSET('Hygiene Data'!$E$8,0,10*ROW('Hygiene Data'!E99))),'Data Summary'!DV105="Yes"),OFFSET('Hygiene Data'!$E$8,0,10*ROW('Hygiene Data'!E99)),NA())</f>
        <v>#N/A</v>
      </c>
      <c r="BH105" s="121" t="e">
        <f ca="1">+IF(AND(ISNUMBER(OFFSET('Hygiene Data'!$E$10,0,10*ROW('Hygiene Data'!E99))),'Data Summary'!DW105="Yes"),OFFSET('Hygiene Data'!$E$10,0,10*ROW('Hygiene Data'!E99)),NA())</f>
        <v>#N/A</v>
      </c>
      <c r="BI105" s="121" t="e">
        <f ca="1">+IF(AND(ISNUMBER(OFFSET('Hygiene Data'!$F$6,0,10*ROW('Hygiene Data'!F99))),'Data Summary'!DX105="Yes"),OFFSET('Hygiene Data'!$F$6,0,10*ROW('Hygiene Data'!F99)),NA())</f>
        <v>#N/A</v>
      </c>
      <c r="BJ105" s="121" t="e">
        <f ca="1">+IF(AND(ISNUMBER(OFFSET('Hygiene Data'!$F$8,0,10*ROW('Hygiene Data'!F99))),'Data Summary'!DY105="Yes"),OFFSET('Hygiene Data'!$F$8,0,10*ROW('Hygiene Data'!F99)),NA())</f>
        <v>#N/A</v>
      </c>
      <c r="BK105" s="121" t="e">
        <f ca="1">+IF(AND(ISNUMBER(OFFSET('Hygiene Data'!$F$10,0,10*ROW('Hygiene Data'!F99))),'Data Summary'!DZ105="Yes"),OFFSET('Hygiene Data'!$F$10,0,10*ROW('Hygiene Data'!F99)),NA())</f>
        <v>#N/A</v>
      </c>
      <c r="BL105" s="121" t="e">
        <f ca="1">+IF(AND(ISNUMBER(OFFSET('Hygiene Data'!$G$6,0,10*ROW('Hygiene Data'!G99))),'Data Summary'!EA105="Yes"),OFFSET('Hygiene Data'!$G$6,0,10*ROW('Hygiene Data'!G99)),NA())</f>
        <v>#N/A</v>
      </c>
      <c r="BM105" s="121" t="e">
        <f ca="1">+IF(AND(ISNUMBER(OFFSET('Hygiene Data'!$G$8,0,10*ROW('Hygiene Data'!G99))),'Data Summary'!EB105="Yes"),OFFSET('Hygiene Data'!$G$8,0,10*ROW('Hygiene Data'!G99)),NA())</f>
        <v>#N/A</v>
      </c>
      <c r="BN105" s="121" t="e">
        <f ca="1">+IF(AND(ISNUMBER(OFFSET('Hygiene Data'!$G$10,0,10*ROW('Hygiene Data'!G99))),'Data Summary'!EC105="Yes"),OFFSET('Hygiene Data'!$G$10,0,10*ROW('Hygiene Data'!G99)),NA())</f>
        <v>#N/A</v>
      </c>
      <c r="BO105" s="121" t="e">
        <f ca="1">+IF(AND(ISNUMBER(OFFSET('Hygiene Data'!$H$6,0,10*ROW('Hygiene Data'!H99))),'Data Summary'!ED105="Yes"),OFFSET('Hygiene Data'!$H$6,0,10*ROW('Hygiene Data'!H99)),NA())</f>
        <v>#N/A</v>
      </c>
      <c r="BP105" s="121" t="e">
        <f ca="1">+IF(AND(ISNUMBER(OFFSET('Hygiene Data'!$H$8,0,10*ROW('Hygiene Data'!H99))),'Data Summary'!EE105="Yes"),OFFSET('Hygiene Data'!$H$8,0,10*ROW('Hygiene Data'!H99)),NA())</f>
        <v>#N/A</v>
      </c>
      <c r="BQ105" s="121" t="e">
        <f ca="1">+IF(AND(ISNUMBER(OFFSET('Hygiene Data'!$H$10,0,10*ROW('Hygiene Data'!H99))),'Data Summary'!EF105="Yes"),OFFSET('Hygiene Data'!$H$10,0,10*ROW('Hygiene Data'!H99)),NA())</f>
        <v>#N/A</v>
      </c>
    </row>
    <row r="106" spans="1:69" x14ac:dyDescent="0.2">
      <c r="A106" s="44" t="e">
        <f ca="1">+IF(OFFSET('Water Data'!$B$1,0,10*ROW('Water Data'!B100))="",NA(),OFFSET('Water Data'!$B$1,0,10*ROW('Water Data'!B100)))</f>
        <v>#N/A</v>
      </c>
      <c r="B106" s="44" t="e">
        <f ca="1">+IF(OFFSET('Water Data'!$A$3,0,10*ROW('Water Data'!A103))="",NA(),OFFSET('Water Data'!$A$3,0,10*ROW('Water Data'!A103)))</f>
        <v>#N/A</v>
      </c>
      <c r="C106" s="44" t="e">
        <f ca="1">+IF(OFFSET('Water Data'!$C$3,0,10*ROW('Water Data'!C103))="",NA(),OFFSET('Water Data'!$C$3,0,10*ROW('Water Data'!C103)))</f>
        <v>#N/A</v>
      </c>
      <c r="D106" s="119" t="e">
        <f ca="1">+IF(AND(ISNUMBER(OFFSET('Water Data'!$C$5,0,10*ROW('Water Data'!C100))),'Data Summary'!BS106="Yes"),100-OFFSET('Water Data'!$C$5,0,10*ROW('Water Data'!C100)),NA())</f>
        <v>#N/A</v>
      </c>
      <c r="E106" s="119" t="e">
        <f ca="1">+IF(AND(ISNUMBER(OFFSET('Water Data'!$C$7,0,10*ROW('Water Data'!C100))),'Data Summary'!BT106="Yes"),OFFSET('Water Data'!$C$7,0,10*ROW('Water Data'!C100)),NA())</f>
        <v>#N/A</v>
      </c>
      <c r="F106" s="119" t="e">
        <f ca="1">+IF(AND(ISNUMBER(OFFSET('Water Data'!$C$10,0,10*ROW('Water Data'!C100))),'Data Summary'!BU106="Yes"),OFFSET('Water Data'!$C$10,0,10*ROW('Water Data'!C100)),NA())</f>
        <v>#N/A</v>
      </c>
      <c r="G106" s="119" t="e">
        <f ca="1">+IF(AND(ISNUMBER(OFFSET('Water Data'!$D$5,0,10*ROW('Water Data'!D100))),'Data Summary'!BV106="Yes"),100-OFFSET('Water Data'!$D$5,0,10*ROW('Water Data'!D100)),NA())</f>
        <v>#N/A</v>
      </c>
      <c r="H106" s="119" t="e">
        <f ca="1">+IF(AND(ISNUMBER(OFFSET('Water Data'!$D$7,0,10*ROW('Water Data'!D100))),'Data Summary'!BW106="Yes"),OFFSET('Water Data'!$D$7,0,10*ROW('Water Data'!D100)),NA())</f>
        <v>#N/A</v>
      </c>
      <c r="I106" s="119" t="e">
        <f ca="1">+IF(AND(ISNUMBER(OFFSET('Water Data'!$D$10,0,10*ROW('Water Data'!D100))),'Data Summary'!BX106="Yes"),OFFSET('Water Data'!$D$10,0,10*ROW('Water Data'!D100)),NA())</f>
        <v>#N/A</v>
      </c>
      <c r="J106" s="119" t="e">
        <f ca="1">+IF(AND(ISNUMBER(OFFSET('Water Data'!$E$5,0,10*ROW('Water Data'!E100))),'Data Summary'!BY106="Yes"),100-OFFSET('Water Data'!$E$5,0,10*ROW('Water Data'!E100)),NA())</f>
        <v>#N/A</v>
      </c>
      <c r="K106" s="119" t="e">
        <f ca="1">+IF(AND(ISNUMBER(OFFSET('Water Data'!$E$7,0,10*ROW('Water Data'!E100))),'Data Summary'!BZ106="Yes"),OFFSET('Water Data'!$E$7,0,10*ROW('Water Data'!E100)),NA())</f>
        <v>#N/A</v>
      </c>
      <c r="L106" s="119" t="e">
        <f ca="1">+IF(AND(ISNUMBER(OFFSET('Water Data'!$E$10,0,10*ROW('Water Data'!E100))),'Data Summary'!CA106="Yes"),OFFSET('Water Data'!$E$10,0,10*ROW('Water Data'!E100)),NA())</f>
        <v>#N/A</v>
      </c>
      <c r="M106" s="119" t="e">
        <f ca="1">+IF(AND(ISNUMBER(OFFSET('Water Data'!$F$5,0,10*ROW('Water Data'!F100))),'Data Summary'!CB106="Yes"),100-OFFSET('Water Data'!$F$5,0,10*ROW('Water Data'!F100)),NA())</f>
        <v>#N/A</v>
      </c>
      <c r="N106" s="119" t="e">
        <f ca="1">+IF(AND(ISNUMBER(OFFSET('Water Data'!$F$7,0,10*ROW('Water Data'!F100))),'Data Summary'!CC106="Yes"),OFFSET('Water Data'!$F$7,0,10*ROW('Water Data'!F100)),NA())</f>
        <v>#N/A</v>
      </c>
      <c r="O106" s="119" t="e">
        <f ca="1">+IF(AND(ISNUMBER(OFFSET('Water Data'!$F$10,0,10*ROW('Water Data'!F100))),'Data Summary'!CD106="Yes"),OFFSET('Water Data'!$F$10,0,10*ROW('Water Data'!F100)),NA())</f>
        <v>#N/A</v>
      </c>
      <c r="P106" s="119" t="e">
        <f ca="1">+IF(AND(ISNUMBER(OFFSET('Water Data'!$G$5,0,10*ROW('Water Data'!G100))),'Data Summary'!CE106="Yes"),100-OFFSET('Water Data'!$G$5,0,10*ROW('Water Data'!G100)),NA())</f>
        <v>#N/A</v>
      </c>
      <c r="Q106" s="119" t="e">
        <f ca="1">+IF(AND(ISNUMBER(OFFSET('Water Data'!$G$7,0,10*ROW('Water Data'!G100))),'Data Summary'!CF106="Yes"),OFFSET('Water Data'!$G$7,0,10*ROW('Water Data'!G100)),NA())</f>
        <v>#N/A</v>
      </c>
      <c r="R106" s="119" t="e">
        <f ca="1">+IF(AND(ISNUMBER(OFFSET('Water Data'!$G$10,0,10*ROW('Water Data'!G100))),'Data Summary'!CG106="Yes"),OFFSET('Water Data'!$G$10,0,10*ROW('Water Data'!G100)),NA())</f>
        <v>#N/A</v>
      </c>
      <c r="S106" s="119" t="e">
        <f ca="1">+IF(AND(ISNUMBER(OFFSET('Water Data'!$H$5,0,10*ROW('Water Data'!H100))),'Data Summary'!CH106="Yes"),100-OFFSET('Water Data'!$H$5,0,10*ROW('Water Data'!H100)),NA())</f>
        <v>#N/A</v>
      </c>
      <c r="T106" s="119" t="e">
        <f ca="1">+IF(AND(ISNUMBER(OFFSET('Water Data'!$H$7,0,10*ROW('Water Data'!H100))),'Data Summary'!CI106="Yes"),OFFSET('Water Data'!$H$7,0,10*ROW('Water Data'!H100)),NA())</f>
        <v>#N/A</v>
      </c>
      <c r="U106" s="119" t="e">
        <f ca="1">+IF(AND(ISNUMBER(OFFSET('Water Data'!$H$10,0,10*ROW('Water Data'!H100))),'Data Summary'!CJ106="Yes"),OFFSET('Water Data'!$H$10,0,10*ROW('Water Data'!H100)),NA())</f>
        <v>#N/A</v>
      </c>
      <c r="V106" s="120" t="e">
        <f ca="1">+IF(AND(ISNUMBER(OFFSET('Sanitation Data'!$C$5,0,10*ROW('Sanitation Data'!C100))),'Data Summary'!CK106="Yes"),100-OFFSET('Sanitation Data'!$C$5,0,10*ROW('Sanitation Data'!C100)),NA())</f>
        <v>#N/A</v>
      </c>
      <c r="W106" s="120" t="e">
        <f ca="1">+IF(AND(ISNUMBER(OFFSET('Sanitation Data'!$C$7,0,10*ROW('Sanitation Data'!C100))),'Data Summary'!CL106="Yes"),OFFSET('Sanitation Data'!$C$7,0,10*ROW('Sanitation Data'!C100)),NA())</f>
        <v>#N/A</v>
      </c>
      <c r="X106" s="120" t="e">
        <f ca="1">+IF(AND(ISNUMBER(OFFSET('Sanitation Data'!$C$11,0,10*ROW('Sanitation Data'!C100))),'Data Summary'!CM106="Yes"),OFFSET('Sanitation Data'!$C$11,0,10*ROW('Sanitation Data'!C100)),NA())</f>
        <v>#N/A</v>
      </c>
      <c r="Y106" s="120" t="e">
        <f ca="1">+IF(AND(ISNUMBER(OFFSET('Sanitation Data'!$C$12,0,10*ROW('Sanitation Data'!C100))),'Data Summary'!CN106="Yes"),OFFSET('Sanitation Data'!$C$12,0,10*ROW('Sanitation Data'!C100)),NA())</f>
        <v>#N/A</v>
      </c>
      <c r="Z106" s="120" t="e">
        <f ca="1">+IF(AND(ISNUMBER(OFFSET('Sanitation Data'!$C$13,0,10*ROW('Sanitation Data'!C100))),'Data Summary'!CO106="Yes"),OFFSET('Sanitation Data'!$C$13,0,10*ROW('Sanitation Data'!C100)),NA())</f>
        <v>#N/A</v>
      </c>
      <c r="AA106" s="120" t="e">
        <f ca="1">+IF(AND(ISNUMBER(OFFSET('Sanitation Data'!$D$5,0,10*ROW('Sanitation Data'!D100))),'Data Summary'!CP106="Yes"),100-OFFSET('Sanitation Data'!$D$5,0,10*ROW('Sanitation Data'!D100)),NA())</f>
        <v>#N/A</v>
      </c>
      <c r="AB106" s="120" t="e">
        <f ca="1">+IF(AND(ISNUMBER(OFFSET('Sanitation Data'!$D$7,0,10*ROW('Sanitation Data'!D100))),'Data Summary'!CQ106="Yes"),OFFSET('Sanitation Data'!$D$7,0,10*ROW('Sanitation Data'!D100)),NA())</f>
        <v>#N/A</v>
      </c>
      <c r="AC106" s="120" t="e">
        <f ca="1">+IF(AND(ISNUMBER(OFFSET('Sanitation Data'!$D$11,0,10*ROW('Sanitation Data'!D100))),'Data Summary'!CR106="Yes"),OFFSET('Sanitation Data'!$D$11,0,10*ROW('Sanitation Data'!D100)),NA())</f>
        <v>#N/A</v>
      </c>
      <c r="AD106" s="120" t="e">
        <f ca="1">+IF(AND(ISNUMBER(OFFSET('Sanitation Data'!$D$12,0,10*ROW('Sanitation Data'!D100))),'Data Summary'!CS106="Yes"),OFFSET('Sanitation Data'!$D$12,0,10*ROW('Sanitation Data'!D100)),NA())</f>
        <v>#N/A</v>
      </c>
      <c r="AE106" s="120" t="e">
        <f ca="1">+IF(AND(ISNUMBER(OFFSET('Sanitation Data'!$D$13,0,10*ROW('Sanitation Data'!D100))),'Data Summary'!CT106="Yes"),OFFSET('Sanitation Data'!$D$13,0,10*ROW('Sanitation Data'!D100)),NA())</f>
        <v>#N/A</v>
      </c>
      <c r="AF106" s="120" t="e">
        <f ca="1">+IF(AND(ISNUMBER(OFFSET('Sanitation Data'!$E$5,0,10*ROW('Sanitation Data'!E100))),'Data Summary'!CU106="Yes"),100-OFFSET('Sanitation Data'!$E$5,0,10*ROW('Sanitation Data'!E100)),NA())</f>
        <v>#N/A</v>
      </c>
      <c r="AG106" s="120" t="e">
        <f ca="1">+IF(AND(ISNUMBER(OFFSET('Sanitation Data'!$E$7,0,10*ROW('Sanitation Data'!E100))),'Data Summary'!CV106="Yes"),OFFSET('Sanitation Data'!$E$7,0,10*ROW('Sanitation Data'!E100)),NA())</f>
        <v>#N/A</v>
      </c>
      <c r="AH106" s="120" t="e">
        <f ca="1">+IF(AND(ISNUMBER(OFFSET('Sanitation Data'!$E$11,0,10*ROW('Sanitation Data'!E100))),'Data Summary'!CW106="Yes"),OFFSET('Sanitation Data'!$E$11,0,10*ROW('Sanitation Data'!E100)),NA())</f>
        <v>#N/A</v>
      </c>
      <c r="AI106" s="120" t="e">
        <f ca="1">+IF(AND(ISNUMBER(OFFSET('Sanitation Data'!$E$12,0,10*ROW('Sanitation Data'!E100))),'Data Summary'!CX106="Yes"),OFFSET('Sanitation Data'!$E$12,0,10*ROW('Sanitation Data'!E100)),NA())</f>
        <v>#N/A</v>
      </c>
      <c r="AJ106" s="120" t="e">
        <f ca="1">+IF(AND(ISNUMBER(OFFSET('Sanitation Data'!$E$13,0,10*ROW('Sanitation Data'!E100))),'Data Summary'!CY106="Yes"),OFFSET('Sanitation Data'!$E$13,0,10*ROW('Sanitation Data'!E100)),NA())</f>
        <v>#N/A</v>
      </c>
      <c r="AK106" s="120" t="e">
        <f ca="1">+IF(AND(ISNUMBER(OFFSET('Sanitation Data'!$F$5,0,10*ROW('Sanitation Data'!F100))),'Data Summary'!CZ106="Yes"),100-OFFSET('Sanitation Data'!$F$5,0,10*ROW('Sanitation Data'!F100)),NA())</f>
        <v>#N/A</v>
      </c>
      <c r="AL106" s="120" t="e">
        <f ca="1">+IF(AND(ISNUMBER(OFFSET('Sanitation Data'!$F$7,0,10*ROW('Sanitation Data'!F100))),'Data Summary'!DA106="Yes"),OFFSET('Sanitation Data'!$F$7,0,10*ROW('Sanitation Data'!F100)),NA())</f>
        <v>#N/A</v>
      </c>
      <c r="AM106" s="120" t="e">
        <f ca="1">+IF(AND(ISNUMBER(OFFSET('Sanitation Data'!$F$11,0,10*ROW('Sanitation Data'!F100))),'Data Summary'!DB106="Yes"),OFFSET('Sanitation Data'!$F$11,0,10*ROW('Sanitation Data'!F100)),NA())</f>
        <v>#N/A</v>
      </c>
      <c r="AN106" s="120" t="e">
        <f ca="1">+IF(AND(ISNUMBER(OFFSET('Sanitation Data'!$F$12,0,10*ROW('Sanitation Data'!F100))),'Data Summary'!DC106="Yes"),OFFSET('Sanitation Data'!$F$12,0,10*ROW('Sanitation Data'!F100)),NA())</f>
        <v>#N/A</v>
      </c>
      <c r="AO106" s="120" t="e">
        <f ca="1">+IF(AND(ISNUMBER(OFFSET('Sanitation Data'!$F$13,0,10*ROW('Sanitation Data'!F100))),'Data Summary'!DD106="Yes"),OFFSET('Sanitation Data'!$F$13,0,10*ROW('Sanitation Data'!F100)),NA())</f>
        <v>#N/A</v>
      </c>
      <c r="AP106" s="120" t="e">
        <f ca="1">+IF(AND(ISNUMBER(OFFSET('Sanitation Data'!$G$5,0,10*ROW('Sanitation Data'!G100))),'Data Summary'!DE106="Yes"),100-OFFSET('Sanitation Data'!$G$5,0,10*ROW('Sanitation Data'!G100)),NA())</f>
        <v>#N/A</v>
      </c>
      <c r="AQ106" s="120" t="e">
        <f ca="1">+IF(AND(ISNUMBER(OFFSET('Sanitation Data'!$G$7,0,10*ROW('Sanitation Data'!G100))),'Data Summary'!DF106="Yes"),OFFSET('Sanitation Data'!$G$7,0,10*ROW('Sanitation Data'!G100)),NA())</f>
        <v>#N/A</v>
      </c>
      <c r="AR106" s="120" t="e">
        <f ca="1">+IF(AND(ISNUMBER(OFFSET('Sanitation Data'!$G$11,0,10*ROW('Sanitation Data'!G100))),'Data Summary'!DG106="Yes"),OFFSET('Sanitation Data'!$G$11,0,10*ROW('Sanitation Data'!G100)),NA())</f>
        <v>#N/A</v>
      </c>
      <c r="AS106" s="120" t="e">
        <f ca="1">+IF(AND(ISNUMBER(OFFSET('Sanitation Data'!$G$12,0,10*ROW('Sanitation Data'!G100))),'Data Summary'!DH106="Yes"),OFFSET('Sanitation Data'!$G$12,0,10*ROW('Sanitation Data'!G100)),NA())</f>
        <v>#N/A</v>
      </c>
      <c r="AT106" s="120" t="e">
        <f ca="1">+IF(AND(ISNUMBER(OFFSET('Sanitation Data'!$G$13,0,10*ROW('Sanitation Data'!G100))),'Data Summary'!DI106="Yes"),OFFSET('Sanitation Data'!$G$13,0,10*ROW('Sanitation Data'!G100)),NA())</f>
        <v>#N/A</v>
      </c>
      <c r="AU106" s="120" t="e">
        <f ca="1">+IF(AND(ISNUMBER(OFFSET('Sanitation Data'!$H$5,0,10*ROW('Sanitation Data'!H100))),'Data Summary'!DJ106="Yes"),100-OFFSET('Sanitation Data'!$H$5,0,10*ROW('Sanitation Data'!H100)),NA())</f>
        <v>#N/A</v>
      </c>
      <c r="AV106" s="120" t="e">
        <f ca="1">+IF(AND(ISNUMBER(OFFSET('Sanitation Data'!$H$7,0,10*ROW('Sanitation Data'!H100))),'Data Summary'!DK106="Yes"),OFFSET('Sanitation Data'!$H$7,0,10*ROW('Sanitation Data'!H100)),NA())</f>
        <v>#N/A</v>
      </c>
      <c r="AW106" s="120" t="e">
        <f ca="1">+IF(AND(ISNUMBER(OFFSET('Sanitation Data'!$H$11,0,10*ROW('Sanitation Data'!H100))),'Data Summary'!DL106="Yes"),OFFSET('Sanitation Data'!$H$11,0,10*ROW('Sanitation Data'!H100)),NA())</f>
        <v>#N/A</v>
      </c>
      <c r="AX106" s="120" t="e">
        <f ca="1">+IF(AND(ISNUMBER(OFFSET('Sanitation Data'!$H$12,0,10*ROW('Sanitation Data'!H100))),'Data Summary'!DM106="Yes"),OFFSET('Sanitation Data'!$H$12,0,10*ROW('Sanitation Data'!H100)),NA())</f>
        <v>#N/A</v>
      </c>
      <c r="AY106" s="120" t="e">
        <f ca="1">+IF(AND(ISNUMBER(OFFSET('Sanitation Data'!$H$13,0,10*ROW('Sanitation Data'!H100))),'Data Summary'!DN106="Yes"),OFFSET('Sanitation Data'!$H$13,0,10*ROW('Sanitation Data'!H100)),NA())</f>
        <v>#N/A</v>
      </c>
      <c r="AZ106" s="121" t="e">
        <f ca="1">+IF(AND(ISNUMBER(OFFSET('Hygiene Data'!$C$6,0,10*ROW('Hygiene Data'!C100))),'Data Summary'!DO106="Yes"),OFFSET('Hygiene Data'!$C$6,0,10*ROW('Hygiene Data'!C100)),NA())</f>
        <v>#N/A</v>
      </c>
      <c r="BA106" s="121" t="e">
        <f ca="1">+IF(AND(ISNUMBER(OFFSET('Hygiene Data'!$C$8,0,10*ROW('Hygiene Data'!C100))),'Data Summary'!DP106="Yes"),OFFSET('Hygiene Data'!$C$8,0,10*ROW('Hygiene Data'!C100)),NA())</f>
        <v>#N/A</v>
      </c>
      <c r="BB106" s="121" t="e">
        <f ca="1">+IF(AND(ISNUMBER(OFFSET('Hygiene Data'!$C$10,0,10*ROW('Hygiene Data'!C100))),'Data Summary'!DQ106="Yes"),OFFSET('Hygiene Data'!$C$10,0,10*ROW('Hygiene Data'!C100)),NA())</f>
        <v>#N/A</v>
      </c>
      <c r="BC106" s="121" t="e">
        <f ca="1">+IF(AND(ISNUMBER(OFFSET('Hygiene Data'!$D$6,0,10*ROW('Hygiene Data'!D100))),'Data Summary'!DR106="Yes"),OFFSET('Hygiene Data'!$D$6,0,10*ROW('Hygiene Data'!D100)),NA())</f>
        <v>#N/A</v>
      </c>
      <c r="BD106" s="121" t="e">
        <f ca="1">+IF(AND(ISNUMBER(OFFSET('Hygiene Data'!$D$8,0,10*ROW('Hygiene Data'!D100))),'Data Summary'!DS106="Yes"),OFFSET('Hygiene Data'!$D$8,0,10*ROW('Hygiene Data'!D100)),NA())</f>
        <v>#N/A</v>
      </c>
      <c r="BE106" s="121" t="e">
        <f ca="1">+IF(AND(ISNUMBER(OFFSET('Hygiene Data'!$D$10,0,10*ROW('Hygiene Data'!D100))),'Data Summary'!DT106="Yes"),OFFSET('Hygiene Data'!$D$10,0,10*ROW('Hygiene Data'!D100)),NA())</f>
        <v>#N/A</v>
      </c>
      <c r="BF106" s="121" t="e">
        <f ca="1">+IF(AND(ISNUMBER(OFFSET('Hygiene Data'!$E$6,0,10*ROW('Hygiene Data'!E100))),'Data Summary'!DU106="Yes"),OFFSET('Hygiene Data'!$E$6,0,10*ROW('Hygiene Data'!E100)),NA())</f>
        <v>#N/A</v>
      </c>
      <c r="BG106" s="121" t="e">
        <f ca="1">+IF(AND(ISNUMBER(OFFSET('Hygiene Data'!$E$8,0,10*ROW('Hygiene Data'!E100))),'Data Summary'!DV106="Yes"),OFFSET('Hygiene Data'!$E$8,0,10*ROW('Hygiene Data'!E100)),NA())</f>
        <v>#N/A</v>
      </c>
      <c r="BH106" s="121" t="e">
        <f ca="1">+IF(AND(ISNUMBER(OFFSET('Hygiene Data'!$E$10,0,10*ROW('Hygiene Data'!E100))),'Data Summary'!DW106="Yes"),OFFSET('Hygiene Data'!$E$10,0,10*ROW('Hygiene Data'!E100)),NA())</f>
        <v>#N/A</v>
      </c>
      <c r="BI106" s="121" t="e">
        <f ca="1">+IF(AND(ISNUMBER(OFFSET('Hygiene Data'!$F$6,0,10*ROW('Hygiene Data'!F100))),'Data Summary'!DX106="Yes"),OFFSET('Hygiene Data'!$F$6,0,10*ROW('Hygiene Data'!F100)),NA())</f>
        <v>#N/A</v>
      </c>
      <c r="BJ106" s="121" t="e">
        <f ca="1">+IF(AND(ISNUMBER(OFFSET('Hygiene Data'!$F$8,0,10*ROW('Hygiene Data'!F100))),'Data Summary'!DY106="Yes"),OFFSET('Hygiene Data'!$F$8,0,10*ROW('Hygiene Data'!F100)),NA())</f>
        <v>#N/A</v>
      </c>
      <c r="BK106" s="121" t="e">
        <f ca="1">+IF(AND(ISNUMBER(OFFSET('Hygiene Data'!$F$10,0,10*ROW('Hygiene Data'!F100))),'Data Summary'!DZ106="Yes"),OFFSET('Hygiene Data'!$F$10,0,10*ROW('Hygiene Data'!F100)),NA())</f>
        <v>#N/A</v>
      </c>
      <c r="BL106" s="121" t="e">
        <f ca="1">+IF(AND(ISNUMBER(OFFSET('Hygiene Data'!$G$6,0,10*ROW('Hygiene Data'!G100))),'Data Summary'!EA106="Yes"),OFFSET('Hygiene Data'!$G$6,0,10*ROW('Hygiene Data'!G100)),NA())</f>
        <v>#N/A</v>
      </c>
      <c r="BM106" s="121" t="e">
        <f ca="1">+IF(AND(ISNUMBER(OFFSET('Hygiene Data'!$G$8,0,10*ROW('Hygiene Data'!G100))),'Data Summary'!EB106="Yes"),OFFSET('Hygiene Data'!$G$8,0,10*ROW('Hygiene Data'!G100)),NA())</f>
        <v>#N/A</v>
      </c>
      <c r="BN106" s="121" t="e">
        <f ca="1">+IF(AND(ISNUMBER(OFFSET('Hygiene Data'!$G$10,0,10*ROW('Hygiene Data'!G100))),'Data Summary'!EC106="Yes"),OFFSET('Hygiene Data'!$G$10,0,10*ROW('Hygiene Data'!G100)),NA())</f>
        <v>#N/A</v>
      </c>
      <c r="BO106" s="121" t="e">
        <f ca="1">+IF(AND(ISNUMBER(OFFSET('Hygiene Data'!$H$6,0,10*ROW('Hygiene Data'!H100))),'Data Summary'!ED106="Yes"),OFFSET('Hygiene Data'!$H$6,0,10*ROW('Hygiene Data'!H100)),NA())</f>
        <v>#N/A</v>
      </c>
      <c r="BP106" s="121" t="e">
        <f ca="1">+IF(AND(ISNUMBER(OFFSET('Hygiene Data'!$H$8,0,10*ROW('Hygiene Data'!H100))),'Data Summary'!EE106="Yes"),OFFSET('Hygiene Data'!$H$8,0,10*ROW('Hygiene Data'!H100)),NA())</f>
        <v>#N/A</v>
      </c>
      <c r="BQ106" s="121" t="e">
        <f ca="1">+IF(AND(ISNUMBER(OFFSET('Hygiene Data'!$H$10,0,10*ROW('Hygiene Data'!H100))),'Data Summary'!EF106="Yes"),OFFSET('Hygiene Data'!$H$10,0,10*ROW('Hygiene Data'!H100)),NA())</f>
        <v>#N/A</v>
      </c>
    </row>
    <row r="107" spans="1:69" x14ac:dyDescent="0.2">
      <c r="A107" s="44" t="e">
        <f ca="1">+IF(OFFSET('Water Data'!$B$1,0,10*ROW('Water Data'!B101))="",NA(),OFFSET('Water Data'!$B$1,0,10*ROW('Water Data'!B101)))</f>
        <v>#N/A</v>
      </c>
      <c r="B107" s="44" t="e">
        <f ca="1">+IF(OFFSET('Water Data'!$A$3,0,10*ROW('Water Data'!A104))="",NA(),OFFSET('Water Data'!$A$3,0,10*ROW('Water Data'!A104)))</f>
        <v>#N/A</v>
      </c>
      <c r="C107" s="44" t="e">
        <f ca="1">+IF(OFFSET('Water Data'!$C$3,0,10*ROW('Water Data'!C104))="",NA(),OFFSET('Water Data'!$C$3,0,10*ROW('Water Data'!C104)))</f>
        <v>#N/A</v>
      </c>
      <c r="D107" s="119" t="e">
        <f ca="1">+IF(AND(ISNUMBER(OFFSET('Water Data'!$C$5,0,10*ROW('Water Data'!C101))),'Data Summary'!BS107="Yes"),100-OFFSET('Water Data'!$C$5,0,10*ROW('Water Data'!C101)),NA())</f>
        <v>#N/A</v>
      </c>
      <c r="E107" s="119" t="e">
        <f ca="1">+IF(AND(ISNUMBER(OFFSET('Water Data'!$C$7,0,10*ROW('Water Data'!C101))),'Data Summary'!BT107="Yes"),OFFSET('Water Data'!$C$7,0,10*ROW('Water Data'!C101)),NA())</f>
        <v>#N/A</v>
      </c>
      <c r="F107" s="119" t="e">
        <f ca="1">+IF(AND(ISNUMBER(OFFSET('Water Data'!$C$10,0,10*ROW('Water Data'!C101))),'Data Summary'!BU107="Yes"),OFFSET('Water Data'!$C$10,0,10*ROW('Water Data'!C101)),NA())</f>
        <v>#N/A</v>
      </c>
      <c r="G107" s="119" t="e">
        <f ca="1">+IF(AND(ISNUMBER(OFFSET('Water Data'!$D$5,0,10*ROW('Water Data'!D101))),'Data Summary'!BV107="Yes"),100-OFFSET('Water Data'!$D$5,0,10*ROW('Water Data'!D101)),NA())</f>
        <v>#N/A</v>
      </c>
      <c r="H107" s="119" t="e">
        <f ca="1">+IF(AND(ISNUMBER(OFFSET('Water Data'!$D$7,0,10*ROW('Water Data'!D101))),'Data Summary'!BW107="Yes"),OFFSET('Water Data'!$D$7,0,10*ROW('Water Data'!D101)),NA())</f>
        <v>#N/A</v>
      </c>
      <c r="I107" s="119" t="e">
        <f ca="1">+IF(AND(ISNUMBER(OFFSET('Water Data'!$D$10,0,10*ROW('Water Data'!D101))),'Data Summary'!BX107="Yes"),OFFSET('Water Data'!$D$10,0,10*ROW('Water Data'!D101)),NA())</f>
        <v>#N/A</v>
      </c>
      <c r="J107" s="119" t="e">
        <f ca="1">+IF(AND(ISNUMBER(OFFSET('Water Data'!$E$5,0,10*ROW('Water Data'!E101))),'Data Summary'!BY107="Yes"),100-OFFSET('Water Data'!$E$5,0,10*ROW('Water Data'!E101)),NA())</f>
        <v>#N/A</v>
      </c>
      <c r="K107" s="119" t="e">
        <f ca="1">+IF(AND(ISNUMBER(OFFSET('Water Data'!$E$7,0,10*ROW('Water Data'!E101))),'Data Summary'!BZ107="Yes"),OFFSET('Water Data'!$E$7,0,10*ROW('Water Data'!E101)),NA())</f>
        <v>#N/A</v>
      </c>
      <c r="L107" s="119" t="e">
        <f ca="1">+IF(AND(ISNUMBER(OFFSET('Water Data'!$E$10,0,10*ROW('Water Data'!E101))),'Data Summary'!CA107="Yes"),OFFSET('Water Data'!$E$10,0,10*ROW('Water Data'!E101)),NA())</f>
        <v>#N/A</v>
      </c>
      <c r="M107" s="119" t="e">
        <f ca="1">+IF(AND(ISNUMBER(OFFSET('Water Data'!$F$5,0,10*ROW('Water Data'!F101))),'Data Summary'!CB107="Yes"),100-OFFSET('Water Data'!$F$5,0,10*ROW('Water Data'!F101)),NA())</f>
        <v>#N/A</v>
      </c>
      <c r="N107" s="119" t="e">
        <f ca="1">+IF(AND(ISNUMBER(OFFSET('Water Data'!$F$7,0,10*ROW('Water Data'!F101))),'Data Summary'!CC107="Yes"),OFFSET('Water Data'!$F$7,0,10*ROW('Water Data'!F101)),NA())</f>
        <v>#N/A</v>
      </c>
      <c r="O107" s="119" t="e">
        <f ca="1">+IF(AND(ISNUMBER(OFFSET('Water Data'!$F$10,0,10*ROW('Water Data'!F101))),'Data Summary'!CD107="Yes"),OFFSET('Water Data'!$F$10,0,10*ROW('Water Data'!F101)),NA())</f>
        <v>#N/A</v>
      </c>
      <c r="P107" s="119" t="e">
        <f ca="1">+IF(AND(ISNUMBER(OFFSET('Water Data'!$G$5,0,10*ROW('Water Data'!G101))),'Data Summary'!CE107="Yes"),100-OFFSET('Water Data'!$G$5,0,10*ROW('Water Data'!G101)),NA())</f>
        <v>#N/A</v>
      </c>
      <c r="Q107" s="119" t="e">
        <f ca="1">+IF(AND(ISNUMBER(OFFSET('Water Data'!$G$7,0,10*ROW('Water Data'!G101))),'Data Summary'!CF107="Yes"),OFFSET('Water Data'!$G$7,0,10*ROW('Water Data'!G101)),NA())</f>
        <v>#N/A</v>
      </c>
      <c r="R107" s="119" t="e">
        <f ca="1">+IF(AND(ISNUMBER(OFFSET('Water Data'!$G$10,0,10*ROW('Water Data'!G101))),'Data Summary'!CG107="Yes"),OFFSET('Water Data'!$G$10,0,10*ROW('Water Data'!G101)),NA())</f>
        <v>#N/A</v>
      </c>
      <c r="S107" s="119" t="e">
        <f ca="1">+IF(AND(ISNUMBER(OFFSET('Water Data'!$H$5,0,10*ROW('Water Data'!H101))),'Data Summary'!CH107="Yes"),100-OFFSET('Water Data'!$H$5,0,10*ROW('Water Data'!H101)),NA())</f>
        <v>#N/A</v>
      </c>
      <c r="T107" s="119" t="e">
        <f ca="1">+IF(AND(ISNUMBER(OFFSET('Water Data'!$H$7,0,10*ROW('Water Data'!H101))),'Data Summary'!CI107="Yes"),OFFSET('Water Data'!$H$7,0,10*ROW('Water Data'!H101)),NA())</f>
        <v>#N/A</v>
      </c>
      <c r="U107" s="119" t="e">
        <f ca="1">+IF(AND(ISNUMBER(OFFSET('Water Data'!$H$10,0,10*ROW('Water Data'!H101))),'Data Summary'!CJ107="Yes"),OFFSET('Water Data'!$H$10,0,10*ROW('Water Data'!H101)),NA())</f>
        <v>#N/A</v>
      </c>
      <c r="V107" s="120" t="e">
        <f ca="1">+IF(AND(ISNUMBER(OFFSET('Sanitation Data'!$C$5,0,10*ROW('Sanitation Data'!C101))),'Data Summary'!CK107="Yes"),100-OFFSET('Sanitation Data'!$C$5,0,10*ROW('Sanitation Data'!C101)),NA())</f>
        <v>#N/A</v>
      </c>
      <c r="W107" s="120" t="e">
        <f ca="1">+IF(AND(ISNUMBER(OFFSET('Sanitation Data'!$C$7,0,10*ROW('Sanitation Data'!C101))),'Data Summary'!CL107="Yes"),OFFSET('Sanitation Data'!$C$7,0,10*ROW('Sanitation Data'!C101)),NA())</f>
        <v>#N/A</v>
      </c>
      <c r="X107" s="120" t="e">
        <f ca="1">+IF(AND(ISNUMBER(OFFSET('Sanitation Data'!$C$11,0,10*ROW('Sanitation Data'!C101))),'Data Summary'!CM107="Yes"),OFFSET('Sanitation Data'!$C$11,0,10*ROW('Sanitation Data'!C101)),NA())</f>
        <v>#N/A</v>
      </c>
      <c r="Y107" s="120" t="e">
        <f ca="1">+IF(AND(ISNUMBER(OFFSET('Sanitation Data'!$C$12,0,10*ROW('Sanitation Data'!C101))),'Data Summary'!CN107="Yes"),OFFSET('Sanitation Data'!$C$12,0,10*ROW('Sanitation Data'!C101)),NA())</f>
        <v>#N/A</v>
      </c>
      <c r="Z107" s="120" t="e">
        <f ca="1">+IF(AND(ISNUMBER(OFFSET('Sanitation Data'!$C$13,0,10*ROW('Sanitation Data'!C101))),'Data Summary'!CO107="Yes"),OFFSET('Sanitation Data'!$C$13,0,10*ROW('Sanitation Data'!C101)),NA())</f>
        <v>#N/A</v>
      </c>
      <c r="AA107" s="120" t="e">
        <f ca="1">+IF(AND(ISNUMBER(OFFSET('Sanitation Data'!$D$5,0,10*ROW('Sanitation Data'!D101))),'Data Summary'!CP107="Yes"),100-OFFSET('Sanitation Data'!$D$5,0,10*ROW('Sanitation Data'!D101)),NA())</f>
        <v>#N/A</v>
      </c>
      <c r="AB107" s="120" t="e">
        <f ca="1">+IF(AND(ISNUMBER(OFFSET('Sanitation Data'!$D$7,0,10*ROW('Sanitation Data'!D101))),'Data Summary'!CQ107="Yes"),OFFSET('Sanitation Data'!$D$7,0,10*ROW('Sanitation Data'!D101)),NA())</f>
        <v>#N/A</v>
      </c>
      <c r="AC107" s="120" t="e">
        <f ca="1">+IF(AND(ISNUMBER(OFFSET('Sanitation Data'!$D$11,0,10*ROW('Sanitation Data'!D101))),'Data Summary'!CR107="Yes"),OFFSET('Sanitation Data'!$D$11,0,10*ROW('Sanitation Data'!D101)),NA())</f>
        <v>#N/A</v>
      </c>
      <c r="AD107" s="120" t="e">
        <f ca="1">+IF(AND(ISNUMBER(OFFSET('Sanitation Data'!$D$12,0,10*ROW('Sanitation Data'!D101))),'Data Summary'!CS107="Yes"),OFFSET('Sanitation Data'!$D$12,0,10*ROW('Sanitation Data'!D101)),NA())</f>
        <v>#N/A</v>
      </c>
      <c r="AE107" s="120" t="e">
        <f ca="1">+IF(AND(ISNUMBER(OFFSET('Sanitation Data'!$D$13,0,10*ROW('Sanitation Data'!D101))),'Data Summary'!CT107="Yes"),OFFSET('Sanitation Data'!$D$13,0,10*ROW('Sanitation Data'!D101)),NA())</f>
        <v>#N/A</v>
      </c>
      <c r="AF107" s="120" t="e">
        <f ca="1">+IF(AND(ISNUMBER(OFFSET('Sanitation Data'!$E$5,0,10*ROW('Sanitation Data'!E101))),'Data Summary'!CU107="Yes"),100-OFFSET('Sanitation Data'!$E$5,0,10*ROW('Sanitation Data'!E101)),NA())</f>
        <v>#N/A</v>
      </c>
      <c r="AG107" s="120" t="e">
        <f ca="1">+IF(AND(ISNUMBER(OFFSET('Sanitation Data'!$E$7,0,10*ROW('Sanitation Data'!E101))),'Data Summary'!CV107="Yes"),OFFSET('Sanitation Data'!$E$7,0,10*ROW('Sanitation Data'!E101)),NA())</f>
        <v>#N/A</v>
      </c>
      <c r="AH107" s="120" t="e">
        <f ca="1">+IF(AND(ISNUMBER(OFFSET('Sanitation Data'!$E$11,0,10*ROW('Sanitation Data'!E101))),'Data Summary'!CW107="Yes"),OFFSET('Sanitation Data'!$E$11,0,10*ROW('Sanitation Data'!E101)),NA())</f>
        <v>#N/A</v>
      </c>
      <c r="AI107" s="120" t="e">
        <f ca="1">+IF(AND(ISNUMBER(OFFSET('Sanitation Data'!$E$12,0,10*ROW('Sanitation Data'!E101))),'Data Summary'!CX107="Yes"),OFFSET('Sanitation Data'!$E$12,0,10*ROW('Sanitation Data'!E101)),NA())</f>
        <v>#N/A</v>
      </c>
      <c r="AJ107" s="120" t="e">
        <f ca="1">+IF(AND(ISNUMBER(OFFSET('Sanitation Data'!$E$13,0,10*ROW('Sanitation Data'!E101))),'Data Summary'!CY107="Yes"),OFFSET('Sanitation Data'!$E$13,0,10*ROW('Sanitation Data'!E101)),NA())</f>
        <v>#N/A</v>
      </c>
      <c r="AK107" s="120" t="e">
        <f ca="1">+IF(AND(ISNUMBER(OFFSET('Sanitation Data'!$F$5,0,10*ROW('Sanitation Data'!F101))),'Data Summary'!CZ107="Yes"),100-OFFSET('Sanitation Data'!$F$5,0,10*ROW('Sanitation Data'!F101)),NA())</f>
        <v>#N/A</v>
      </c>
      <c r="AL107" s="120" t="e">
        <f ca="1">+IF(AND(ISNUMBER(OFFSET('Sanitation Data'!$F$7,0,10*ROW('Sanitation Data'!F101))),'Data Summary'!DA107="Yes"),OFFSET('Sanitation Data'!$F$7,0,10*ROW('Sanitation Data'!F101)),NA())</f>
        <v>#N/A</v>
      </c>
      <c r="AM107" s="120" t="e">
        <f ca="1">+IF(AND(ISNUMBER(OFFSET('Sanitation Data'!$F$11,0,10*ROW('Sanitation Data'!F101))),'Data Summary'!DB107="Yes"),OFFSET('Sanitation Data'!$F$11,0,10*ROW('Sanitation Data'!F101)),NA())</f>
        <v>#N/A</v>
      </c>
      <c r="AN107" s="120" t="e">
        <f ca="1">+IF(AND(ISNUMBER(OFFSET('Sanitation Data'!$F$12,0,10*ROW('Sanitation Data'!F101))),'Data Summary'!DC107="Yes"),OFFSET('Sanitation Data'!$F$12,0,10*ROW('Sanitation Data'!F101)),NA())</f>
        <v>#N/A</v>
      </c>
      <c r="AO107" s="120" t="e">
        <f ca="1">+IF(AND(ISNUMBER(OFFSET('Sanitation Data'!$F$13,0,10*ROW('Sanitation Data'!F101))),'Data Summary'!DD107="Yes"),OFFSET('Sanitation Data'!$F$13,0,10*ROW('Sanitation Data'!F101)),NA())</f>
        <v>#N/A</v>
      </c>
      <c r="AP107" s="120" t="e">
        <f ca="1">+IF(AND(ISNUMBER(OFFSET('Sanitation Data'!$G$5,0,10*ROW('Sanitation Data'!G101))),'Data Summary'!DE107="Yes"),100-OFFSET('Sanitation Data'!$G$5,0,10*ROW('Sanitation Data'!G101)),NA())</f>
        <v>#N/A</v>
      </c>
      <c r="AQ107" s="120" t="e">
        <f ca="1">+IF(AND(ISNUMBER(OFFSET('Sanitation Data'!$G$7,0,10*ROW('Sanitation Data'!G101))),'Data Summary'!DF107="Yes"),OFFSET('Sanitation Data'!$G$7,0,10*ROW('Sanitation Data'!G101)),NA())</f>
        <v>#N/A</v>
      </c>
      <c r="AR107" s="120" t="e">
        <f ca="1">+IF(AND(ISNUMBER(OFFSET('Sanitation Data'!$G$11,0,10*ROW('Sanitation Data'!G101))),'Data Summary'!DG107="Yes"),OFFSET('Sanitation Data'!$G$11,0,10*ROW('Sanitation Data'!G101)),NA())</f>
        <v>#N/A</v>
      </c>
      <c r="AS107" s="120" t="e">
        <f ca="1">+IF(AND(ISNUMBER(OFFSET('Sanitation Data'!$G$12,0,10*ROW('Sanitation Data'!G101))),'Data Summary'!DH107="Yes"),OFFSET('Sanitation Data'!$G$12,0,10*ROW('Sanitation Data'!G101)),NA())</f>
        <v>#N/A</v>
      </c>
      <c r="AT107" s="120" t="e">
        <f ca="1">+IF(AND(ISNUMBER(OFFSET('Sanitation Data'!$G$13,0,10*ROW('Sanitation Data'!G101))),'Data Summary'!DI107="Yes"),OFFSET('Sanitation Data'!$G$13,0,10*ROW('Sanitation Data'!G101)),NA())</f>
        <v>#N/A</v>
      </c>
      <c r="AU107" s="120" t="e">
        <f ca="1">+IF(AND(ISNUMBER(OFFSET('Sanitation Data'!$H$5,0,10*ROW('Sanitation Data'!H101))),'Data Summary'!DJ107="Yes"),100-OFFSET('Sanitation Data'!$H$5,0,10*ROW('Sanitation Data'!H101)),NA())</f>
        <v>#N/A</v>
      </c>
      <c r="AV107" s="120" t="e">
        <f ca="1">+IF(AND(ISNUMBER(OFFSET('Sanitation Data'!$H$7,0,10*ROW('Sanitation Data'!H101))),'Data Summary'!DK107="Yes"),OFFSET('Sanitation Data'!$H$7,0,10*ROW('Sanitation Data'!H101)),NA())</f>
        <v>#N/A</v>
      </c>
      <c r="AW107" s="120" t="e">
        <f ca="1">+IF(AND(ISNUMBER(OFFSET('Sanitation Data'!$H$11,0,10*ROW('Sanitation Data'!H101))),'Data Summary'!DL107="Yes"),OFFSET('Sanitation Data'!$H$11,0,10*ROW('Sanitation Data'!H101)),NA())</f>
        <v>#N/A</v>
      </c>
      <c r="AX107" s="120" t="e">
        <f ca="1">+IF(AND(ISNUMBER(OFFSET('Sanitation Data'!$H$12,0,10*ROW('Sanitation Data'!H101))),'Data Summary'!DM107="Yes"),OFFSET('Sanitation Data'!$H$12,0,10*ROW('Sanitation Data'!H101)),NA())</f>
        <v>#N/A</v>
      </c>
      <c r="AY107" s="120" t="e">
        <f ca="1">+IF(AND(ISNUMBER(OFFSET('Sanitation Data'!$H$13,0,10*ROW('Sanitation Data'!H101))),'Data Summary'!DN107="Yes"),OFFSET('Sanitation Data'!$H$13,0,10*ROW('Sanitation Data'!H101)),NA())</f>
        <v>#N/A</v>
      </c>
      <c r="AZ107" s="121" t="e">
        <f ca="1">+IF(AND(ISNUMBER(OFFSET('Hygiene Data'!$C$6,0,10*ROW('Hygiene Data'!C101))),'Data Summary'!DO107="Yes"),OFFSET('Hygiene Data'!$C$6,0,10*ROW('Hygiene Data'!C101)),NA())</f>
        <v>#N/A</v>
      </c>
      <c r="BA107" s="121" t="e">
        <f ca="1">+IF(AND(ISNUMBER(OFFSET('Hygiene Data'!$C$8,0,10*ROW('Hygiene Data'!C101))),'Data Summary'!DP107="Yes"),OFFSET('Hygiene Data'!$C$8,0,10*ROW('Hygiene Data'!C101)),NA())</f>
        <v>#N/A</v>
      </c>
      <c r="BB107" s="121" t="e">
        <f ca="1">+IF(AND(ISNUMBER(OFFSET('Hygiene Data'!$C$10,0,10*ROW('Hygiene Data'!C101))),'Data Summary'!DQ107="Yes"),OFFSET('Hygiene Data'!$C$10,0,10*ROW('Hygiene Data'!C101)),NA())</f>
        <v>#N/A</v>
      </c>
      <c r="BC107" s="121" t="e">
        <f ca="1">+IF(AND(ISNUMBER(OFFSET('Hygiene Data'!$D$6,0,10*ROW('Hygiene Data'!D101))),'Data Summary'!DR107="Yes"),OFFSET('Hygiene Data'!$D$6,0,10*ROW('Hygiene Data'!D101)),NA())</f>
        <v>#N/A</v>
      </c>
      <c r="BD107" s="121" t="e">
        <f ca="1">+IF(AND(ISNUMBER(OFFSET('Hygiene Data'!$D$8,0,10*ROW('Hygiene Data'!D101))),'Data Summary'!DS107="Yes"),OFFSET('Hygiene Data'!$D$8,0,10*ROW('Hygiene Data'!D101)),NA())</f>
        <v>#N/A</v>
      </c>
      <c r="BE107" s="121" t="e">
        <f ca="1">+IF(AND(ISNUMBER(OFFSET('Hygiene Data'!$D$10,0,10*ROW('Hygiene Data'!D101))),'Data Summary'!DT107="Yes"),OFFSET('Hygiene Data'!$D$10,0,10*ROW('Hygiene Data'!D101)),NA())</f>
        <v>#N/A</v>
      </c>
      <c r="BF107" s="121" t="e">
        <f ca="1">+IF(AND(ISNUMBER(OFFSET('Hygiene Data'!$E$6,0,10*ROW('Hygiene Data'!E101))),'Data Summary'!DU107="Yes"),OFFSET('Hygiene Data'!$E$6,0,10*ROW('Hygiene Data'!E101)),NA())</f>
        <v>#N/A</v>
      </c>
      <c r="BG107" s="121" t="e">
        <f ca="1">+IF(AND(ISNUMBER(OFFSET('Hygiene Data'!$E$8,0,10*ROW('Hygiene Data'!E101))),'Data Summary'!DV107="Yes"),OFFSET('Hygiene Data'!$E$8,0,10*ROW('Hygiene Data'!E101)),NA())</f>
        <v>#N/A</v>
      </c>
      <c r="BH107" s="121" t="e">
        <f ca="1">+IF(AND(ISNUMBER(OFFSET('Hygiene Data'!$E$10,0,10*ROW('Hygiene Data'!E101))),'Data Summary'!DW107="Yes"),OFFSET('Hygiene Data'!$E$10,0,10*ROW('Hygiene Data'!E101)),NA())</f>
        <v>#N/A</v>
      </c>
      <c r="BI107" s="121" t="e">
        <f ca="1">+IF(AND(ISNUMBER(OFFSET('Hygiene Data'!$F$6,0,10*ROW('Hygiene Data'!F101))),'Data Summary'!DX107="Yes"),OFFSET('Hygiene Data'!$F$6,0,10*ROW('Hygiene Data'!F101)),NA())</f>
        <v>#N/A</v>
      </c>
      <c r="BJ107" s="121" t="e">
        <f ca="1">+IF(AND(ISNUMBER(OFFSET('Hygiene Data'!$F$8,0,10*ROW('Hygiene Data'!F101))),'Data Summary'!DY107="Yes"),OFFSET('Hygiene Data'!$F$8,0,10*ROW('Hygiene Data'!F101)),NA())</f>
        <v>#N/A</v>
      </c>
      <c r="BK107" s="121" t="e">
        <f ca="1">+IF(AND(ISNUMBER(OFFSET('Hygiene Data'!$F$10,0,10*ROW('Hygiene Data'!F101))),'Data Summary'!DZ107="Yes"),OFFSET('Hygiene Data'!$F$10,0,10*ROW('Hygiene Data'!F101)),NA())</f>
        <v>#N/A</v>
      </c>
      <c r="BL107" s="121" t="e">
        <f ca="1">+IF(AND(ISNUMBER(OFFSET('Hygiene Data'!$G$6,0,10*ROW('Hygiene Data'!G101))),'Data Summary'!EA107="Yes"),OFFSET('Hygiene Data'!$G$6,0,10*ROW('Hygiene Data'!G101)),NA())</f>
        <v>#N/A</v>
      </c>
      <c r="BM107" s="121" t="e">
        <f ca="1">+IF(AND(ISNUMBER(OFFSET('Hygiene Data'!$G$8,0,10*ROW('Hygiene Data'!G101))),'Data Summary'!EB107="Yes"),OFFSET('Hygiene Data'!$G$8,0,10*ROW('Hygiene Data'!G101)),NA())</f>
        <v>#N/A</v>
      </c>
      <c r="BN107" s="121" t="e">
        <f ca="1">+IF(AND(ISNUMBER(OFFSET('Hygiene Data'!$G$10,0,10*ROW('Hygiene Data'!G101))),'Data Summary'!EC107="Yes"),OFFSET('Hygiene Data'!$G$10,0,10*ROW('Hygiene Data'!G101)),NA())</f>
        <v>#N/A</v>
      </c>
      <c r="BO107" s="121" t="e">
        <f ca="1">+IF(AND(ISNUMBER(OFFSET('Hygiene Data'!$H$6,0,10*ROW('Hygiene Data'!H101))),'Data Summary'!ED107="Yes"),OFFSET('Hygiene Data'!$H$6,0,10*ROW('Hygiene Data'!H101)),NA())</f>
        <v>#N/A</v>
      </c>
      <c r="BP107" s="121" t="e">
        <f ca="1">+IF(AND(ISNUMBER(OFFSET('Hygiene Data'!$H$8,0,10*ROW('Hygiene Data'!H101))),'Data Summary'!EE107="Yes"),OFFSET('Hygiene Data'!$H$8,0,10*ROW('Hygiene Data'!H101)),NA())</f>
        <v>#N/A</v>
      </c>
      <c r="BQ107" s="121" t="e">
        <f ca="1">+IF(AND(ISNUMBER(OFFSET('Hygiene Data'!$H$10,0,10*ROW('Hygiene Data'!H101))),'Data Summary'!EF107="Yes"),OFFSET('Hygiene Data'!$H$10,0,10*ROW('Hygiene Data'!H101)),NA())</f>
        <v>#N/A</v>
      </c>
    </row>
    <row r="108" spans="1:69" x14ac:dyDescent="0.2">
      <c r="A108" s="44" t="e">
        <f ca="1">+IF(OFFSET('Water Data'!$B$1,0,10*ROW('Water Data'!B102))="",NA(),OFFSET('Water Data'!$B$1,0,10*ROW('Water Data'!B102)))</f>
        <v>#N/A</v>
      </c>
      <c r="B108" s="44" t="e">
        <f ca="1">+IF(OFFSET('Water Data'!$A$3,0,10*ROW('Water Data'!A105))="",NA(),OFFSET('Water Data'!$A$3,0,10*ROW('Water Data'!A105)))</f>
        <v>#N/A</v>
      </c>
      <c r="C108" s="44" t="e">
        <f ca="1">+IF(OFFSET('Water Data'!$C$3,0,10*ROW('Water Data'!C105))="",NA(),OFFSET('Water Data'!$C$3,0,10*ROW('Water Data'!C105)))</f>
        <v>#N/A</v>
      </c>
      <c r="D108" s="119" t="e">
        <f ca="1">+IF(AND(ISNUMBER(OFFSET('Water Data'!$C$5,0,10*ROW('Water Data'!C102))),'Data Summary'!BS108="Yes"),100-OFFSET('Water Data'!$C$5,0,10*ROW('Water Data'!C102)),NA())</f>
        <v>#N/A</v>
      </c>
      <c r="E108" s="119" t="e">
        <f ca="1">+IF(AND(ISNUMBER(OFFSET('Water Data'!$C$7,0,10*ROW('Water Data'!C102))),'Data Summary'!BT108="Yes"),OFFSET('Water Data'!$C$7,0,10*ROW('Water Data'!C102)),NA())</f>
        <v>#N/A</v>
      </c>
      <c r="F108" s="119" t="e">
        <f ca="1">+IF(AND(ISNUMBER(OFFSET('Water Data'!$C$10,0,10*ROW('Water Data'!C102))),'Data Summary'!BU108="Yes"),OFFSET('Water Data'!$C$10,0,10*ROW('Water Data'!C102)),NA())</f>
        <v>#N/A</v>
      </c>
      <c r="G108" s="119" t="e">
        <f ca="1">+IF(AND(ISNUMBER(OFFSET('Water Data'!$D$5,0,10*ROW('Water Data'!D102))),'Data Summary'!BV108="Yes"),100-OFFSET('Water Data'!$D$5,0,10*ROW('Water Data'!D102)),NA())</f>
        <v>#N/A</v>
      </c>
      <c r="H108" s="119" t="e">
        <f ca="1">+IF(AND(ISNUMBER(OFFSET('Water Data'!$D$7,0,10*ROW('Water Data'!D102))),'Data Summary'!BW108="Yes"),OFFSET('Water Data'!$D$7,0,10*ROW('Water Data'!D102)),NA())</f>
        <v>#N/A</v>
      </c>
      <c r="I108" s="119" t="e">
        <f ca="1">+IF(AND(ISNUMBER(OFFSET('Water Data'!$D$10,0,10*ROW('Water Data'!D102))),'Data Summary'!BX108="Yes"),OFFSET('Water Data'!$D$10,0,10*ROW('Water Data'!D102)),NA())</f>
        <v>#N/A</v>
      </c>
      <c r="J108" s="119" t="e">
        <f ca="1">+IF(AND(ISNUMBER(OFFSET('Water Data'!$E$5,0,10*ROW('Water Data'!E102))),'Data Summary'!BY108="Yes"),100-OFFSET('Water Data'!$E$5,0,10*ROW('Water Data'!E102)),NA())</f>
        <v>#N/A</v>
      </c>
      <c r="K108" s="119" t="e">
        <f ca="1">+IF(AND(ISNUMBER(OFFSET('Water Data'!$E$7,0,10*ROW('Water Data'!E102))),'Data Summary'!BZ108="Yes"),OFFSET('Water Data'!$E$7,0,10*ROW('Water Data'!E102)),NA())</f>
        <v>#N/A</v>
      </c>
      <c r="L108" s="119" t="e">
        <f ca="1">+IF(AND(ISNUMBER(OFFSET('Water Data'!$E$10,0,10*ROW('Water Data'!E102))),'Data Summary'!CA108="Yes"),OFFSET('Water Data'!$E$10,0,10*ROW('Water Data'!E102)),NA())</f>
        <v>#N/A</v>
      </c>
      <c r="M108" s="119" t="e">
        <f ca="1">+IF(AND(ISNUMBER(OFFSET('Water Data'!$F$5,0,10*ROW('Water Data'!F102))),'Data Summary'!CB108="Yes"),100-OFFSET('Water Data'!$F$5,0,10*ROW('Water Data'!F102)),NA())</f>
        <v>#N/A</v>
      </c>
      <c r="N108" s="119" t="e">
        <f ca="1">+IF(AND(ISNUMBER(OFFSET('Water Data'!$F$7,0,10*ROW('Water Data'!F102))),'Data Summary'!CC108="Yes"),OFFSET('Water Data'!$F$7,0,10*ROW('Water Data'!F102)),NA())</f>
        <v>#N/A</v>
      </c>
      <c r="O108" s="119" t="e">
        <f ca="1">+IF(AND(ISNUMBER(OFFSET('Water Data'!$F$10,0,10*ROW('Water Data'!F102))),'Data Summary'!CD108="Yes"),OFFSET('Water Data'!$F$10,0,10*ROW('Water Data'!F102)),NA())</f>
        <v>#N/A</v>
      </c>
      <c r="P108" s="119" t="e">
        <f ca="1">+IF(AND(ISNUMBER(OFFSET('Water Data'!$G$5,0,10*ROW('Water Data'!G102))),'Data Summary'!CE108="Yes"),100-OFFSET('Water Data'!$G$5,0,10*ROW('Water Data'!G102)),NA())</f>
        <v>#N/A</v>
      </c>
      <c r="Q108" s="119" t="e">
        <f ca="1">+IF(AND(ISNUMBER(OFFSET('Water Data'!$G$7,0,10*ROW('Water Data'!G102))),'Data Summary'!CF108="Yes"),OFFSET('Water Data'!$G$7,0,10*ROW('Water Data'!G102)),NA())</f>
        <v>#N/A</v>
      </c>
      <c r="R108" s="119" t="e">
        <f ca="1">+IF(AND(ISNUMBER(OFFSET('Water Data'!$G$10,0,10*ROW('Water Data'!G102))),'Data Summary'!CG108="Yes"),OFFSET('Water Data'!$G$10,0,10*ROW('Water Data'!G102)),NA())</f>
        <v>#N/A</v>
      </c>
      <c r="S108" s="119" t="e">
        <f ca="1">+IF(AND(ISNUMBER(OFFSET('Water Data'!$H$5,0,10*ROW('Water Data'!H102))),'Data Summary'!CH108="Yes"),100-OFFSET('Water Data'!$H$5,0,10*ROW('Water Data'!H102)),NA())</f>
        <v>#N/A</v>
      </c>
      <c r="T108" s="119" t="e">
        <f ca="1">+IF(AND(ISNUMBER(OFFSET('Water Data'!$H$7,0,10*ROW('Water Data'!H102))),'Data Summary'!CI108="Yes"),OFFSET('Water Data'!$H$7,0,10*ROW('Water Data'!H102)),NA())</f>
        <v>#N/A</v>
      </c>
      <c r="U108" s="119" t="e">
        <f ca="1">+IF(AND(ISNUMBER(OFFSET('Water Data'!$H$10,0,10*ROW('Water Data'!H102))),'Data Summary'!CJ108="Yes"),OFFSET('Water Data'!$H$10,0,10*ROW('Water Data'!H102)),NA())</f>
        <v>#N/A</v>
      </c>
      <c r="V108" s="120" t="e">
        <f ca="1">+IF(AND(ISNUMBER(OFFSET('Sanitation Data'!$C$5,0,10*ROW('Sanitation Data'!C102))),'Data Summary'!CK108="Yes"),100-OFFSET('Sanitation Data'!$C$5,0,10*ROW('Sanitation Data'!C102)),NA())</f>
        <v>#N/A</v>
      </c>
      <c r="W108" s="120" t="e">
        <f ca="1">+IF(AND(ISNUMBER(OFFSET('Sanitation Data'!$C$7,0,10*ROW('Sanitation Data'!C102))),'Data Summary'!CL108="Yes"),OFFSET('Sanitation Data'!$C$7,0,10*ROW('Sanitation Data'!C102)),NA())</f>
        <v>#N/A</v>
      </c>
      <c r="X108" s="120" t="e">
        <f ca="1">+IF(AND(ISNUMBER(OFFSET('Sanitation Data'!$C$11,0,10*ROW('Sanitation Data'!C102))),'Data Summary'!CM108="Yes"),OFFSET('Sanitation Data'!$C$11,0,10*ROW('Sanitation Data'!C102)),NA())</f>
        <v>#N/A</v>
      </c>
      <c r="Y108" s="120" t="e">
        <f ca="1">+IF(AND(ISNUMBER(OFFSET('Sanitation Data'!$C$12,0,10*ROW('Sanitation Data'!C102))),'Data Summary'!CN108="Yes"),OFFSET('Sanitation Data'!$C$12,0,10*ROW('Sanitation Data'!C102)),NA())</f>
        <v>#N/A</v>
      </c>
      <c r="Z108" s="120" t="e">
        <f ca="1">+IF(AND(ISNUMBER(OFFSET('Sanitation Data'!$C$13,0,10*ROW('Sanitation Data'!C102))),'Data Summary'!CO108="Yes"),OFFSET('Sanitation Data'!$C$13,0,10*ROW('Sanitation Data'!C102)),NA())</f>
        <v>#N/A</v>
      </c>
      <c r="AA108" s="120" t="e">
        <f ca="1">+IF(AND(ISNUMBER(OFFSET('Sanitation Data'!$D$5,0,10*ROW('Sanitation Data'!D102))),'Data Summary'!CP108="Yes"),100-OFFSET('Sanitation Data'!$D$5,0,10*ROW('Sanitation Data'!D102)),NA())</f>
        <v>#N/A</v>
      </c>
      <c r="AB108" s="120" t="e">
        <f ca="1">+IF(AND(ISNUMBER(OFFSET('Sanitation Data'!$D$7,0,10*ROW('Sanitation Data'!D102))),'Data Summary'!CQ108="Yes"),OFFSET('Sanitation Data'!$D$7,0,10*ROW('Sanitation Data'!D102)),NA())</f>
        <v>#N/A</v>
      </c>
      <c r="AC108" s="120" t="e">
        <f ca="1">+IF(AND(ISNUMBER(OFFSET('Sanitation Data'!$D$11,0,10*ROW('Sanitation Data'!D102))),'Data Summary'!CR108="Yes"),OFFSET('Sanitation Data'!$D$11,0,10*ROW('Sanitation Data'!D102)),NA())</f>
        <v>#N/A</v>
      </c>
      <c r="AD108" s="120" t="e">
        <f ca="1">+IF(AND(ISNUMBER(OFFSET('Sanitation Data'!$D$12,0,10*ROW('Sanitation Data'!D102))),'Data Summary'!CS108="Yes"),OFFSET('Sanitation Data'!$D$12,0,10*ROW('Sanitation Data'!D102)),NA())</f>
        <v>#N/A</v>
      </c>
      <c r="AE108" s="120" t="e">
        <f ca="1">+IF(AND(ISNUMBER(OFFSET('Sanitation Data'!$D$13,0,10*ROW('Sanitation Data'!D102))),'Data Summary'!CT108="Yes"),OFFSET('Sanitation Data'!$D$13,0,10*ROW('Sanitation Data'!D102)),NA())</f>
        <v>#N/A</v>
      </c>
      <c r="AF108" s="120" t="e">
        <f ca="1">+IF(AND(ISNUMBER(OFFSET('Sanitation Data'!$E$5,0,10*ROW('Sanitation Data'!E102))),'Data Summary'!CU108="Yes"),100-OFFSET('Sanitation Data'!$E$5,0,10*ROW('Sanitation Data'!E102)),NA())</f>
        <v>#N/A</v>
      </c>
      <c r="AG108" s="120" t="e">
        <f ca="1">+IF(AND(ISNUMBER(OFFSET('Sanitation Data'!$E$7,0,10*ROW('Sanitation Data'!E102))),'Data Summary'!CV108="Yes"),OFFSET('Sanitation Data'!$E$7,0,10*ROW('Sanitation Data'!E102)),NA())</f>
        <v>#N/A</v>
      </c>
      <c r="AH108" s="120" t="e">
        <f ca="1">+IF(AND(ISNUMBER(OFFSET('Sanitation Data'!$E$11,0,10*ROW('Sanitation Data'!E102))),'Data Summary'!CW108="Yes"),OFFSET('Sanitation Data'!$E$11,0,10*ROW('Sanitation Data'!E102)),NA())</f>
        <v>#N/A</v>
      </c>
      <c r="AI108" s="120" t="e">
        <f ca="1">+IF(AND(ISNUMBER(OFFSET('Sanitation Data'!$E$12,0,10*ROW('Sanitation Data'!E102))),'Data Summary'!CX108="Yes"),OFFSET('Sanitation Data'!$E$12,0,10*ROW('Sanitation Data'!E102)),NA())</f>
        <v>#N/A</v>
      </c>
      <c r="AJ108" s="120" t="e">
        <f ca="1">+IF(AND(ISNUMBER(OFFSET('Sanitation Data'!$E$13,0,10*ROW('Sanitation Data'!E102))),'Data Summary'!CY108="Yes"),OFFSET('Sanitation Data'!$E$13,0,10*ROW('Sanitation Data'!E102)),NA())</f>
        <v>#N/A</v>
      </c>
      <c r="AK108" s="120" t="e">
        <f ca="1">+IF(AND(ISNUMBER(OFFSET('Sanitation Data'!$F$5,0,10*ROW('Sanitation Data'!F102))),'Data Summary'!CZ108="Yes"),100-OFFSET('Sanitation Data'!$F$5,0,10*ROW('Sanitation Data'!F102)),NA())</f>
        <v>#N/A</v>
      </c>
      <c r="AL108" s="120" t="e">
        <f ca="1">+IF(AND(ISNUMBER(OFFSET('Sanitation Data'!$F$7,0,10*ROW('Sanitation Data'!F102))),'Data Summary'!DA108="Yes"),OFFSET('Sanitation Data'!$F$7,0,10*ROW('Sanitation Data'!F102)),NA())</f>
        <v>#N/A</v>
      </c>
      <c r="AM108" s="120" t="e">
        <f ca="1">+IF(AND(ISNUMBER(OFFSET('Sanitation Data'!$F$11,0,10*ROW('Sanitation Data'!F102))),'Data Summary'!DB108="Yes"),OFFSET('Sanitation Data'!$F$11,0,10*ROW('Sanitation Data'!F102)),NA())</f>
        <v>#N/A</v>
      </c>
      <c r="AN108" s="120" t="e">
        <f ca="1">+IF(AND(ISNUMBER(OFFSET('Sanitation Data'!$F$12,0,10*ROW('Sanitation Data'!F102))),'Data Summary'!DC108="Yes"),OFFSET('Sanitation Data'!$F$12,0,10*ROW('Sanitation Data'!F102)),NA())</f>
        <v>#N/A</v>
      </c>
      <c r="AO108" s="120" t="e">
        <f ca="1">+IF(AND(ISNUMBER(OFFSET('Sanitation Data'!$F$13,0,10*ROW('Sanitation Data'!F102))),'Data Summary'!DD108="Yes"),OFFSET('Sanitation Data'!$F$13,0,10*ROW('Sanitation Data'!F102)),NA())</f>
        <v>#N/A</v>
      </c>
      <c r="AP108" s="120" t="e">
        <f ca="1">+IF(AND(ISNUMBER(OFFSET('Sanitation Data'!$G$5,0,10*ROW('Sanitation Data'!G102))),'Data Summary'!DE108="Yes"),100-OFFSET('Sanitation Data'!$G$5,0,10*ROW('Sanitation Data'!G102)),NA())</f>
        <v>#N/A</v>
      </c>
      <c r="AQ108" s="120" t="e">
        <f ca="1">+IF(AND(ISNUMBER(OFFSET('Sanitation Data'!$G$7,0,10*ROW('Sanitation Data'!G102))),'Data Summary'!DF108="Yes"),OFFSET('Sanitation Data'!$G$7,0,10*ROW('Sanitation Data'!G102)),NA())</f>
        <v>#N/A</v>
      </c>
      <c r="AR108" s="120" t="e">
        <f ca="1">+IF(AND(ISNUMBER(OFFSET('Sanitation Data'!$G$11,0,10*ROW('Sanitation Data'!G102))),'Data Summary'!DG108="Yes"),OFFSET('Sanitation Data'!$G$11,0,10*ROW('Sanitation Data'!G102)),NA())</f>
        <v>#N/A</v>
      </c>
      <c r="AS108" s="120" t="e">
        <f ca="1">+IF(AND(ISNUMBER(OFFSET('Sanitation Data'!$G$12,0,10*ROW('Sanitation Data'!G102))),'Data Summary'!DH108="Yes"),OFFSET('Sanitation Data'!$G$12,0,10*ROW('Sanitation Data'!G102)),NA())</f>
        <v>#N/A</v>
      </c>
      <c r="AT108" s="120" t="e">
        <f ca="1">+IF(AND(ISNUMBER(OFFSET('Sanitation Data'!$G$13,0,10*ROW('Sanitation Data'!G102))),'Data Summary'!DI108="Yes"),OFFSET('Sanitation Data'!$G$13,0,10*ROW('Sanitation Data'!G102)),NA())</f>
        <v>#N/A</v>
      </c>
      <c r="AU108" s="120" t="e">
        <f ca="1">+IF(AND(ISNUMBER(OFFSET('Sanitation Data'!$H$5,0,10*ROW('Sanitation Data'!H102))),'Data Summary'!DJ108="Yes"),100-OFFSET('Sanitation Data'!$H$5,0,10*ROW('Sanitation Data'!H102)),NA())</f>
        <v>#N/A</v>
      </c>
      <c r="AV108" s="120" t="e">
        <f ca="1">+IF(AND(ISNUMBER(OFFSET('Sanitation Data'!$H$7,0,10*ROW('Sanitation Data'!H102))),'Data Summary'!DK108="Yes"),OFFSET('Sanitation Data'!$H$7,0,10*ROW('Sanitation Data'!H102)),NA())</f>
        <v>#N/A</v>
      </c>
      <c r="AW108" s="120" t="e">
        <f ca="1">+IF(AND(ISNUMBER(OFFSET('Sanitation Data'!$H$11,0,10*ROW('Sanitation Data'!H102))),'Data Summary'!DL108="Yes"),OFFSET('Sanitation Data'!$H$11,0,10*ROW('Sanitation Data'!H102)),NA())</f>
        <v>#N/A</v>
      </c>
      <c r="AX108" s="120" t="e">
        <f ca="1">+IF(AND(ISNUMBER(OFFSET('Sanitation Data'!$H$12,0,10*ROW('Sanitation Data'!H102))),'Data Summary'!DM108="Yes"),OFFSET('Sanitation Data'!$H$12,0,10*ROW('Sanitation Data'!H102)),NA())</f>
        <v>#N/A</v>
      </c>
      <c r="AY108" s="120" t="e">
        <f ca="1">+IF(AND(ISNUMBER(OFFSET('Sanitation Data'!$H$13,0,10*ROW('Sanitation Data'!H102))),'Data Summary'!DN108="Yes"),OFFSET('Sanitation Data'!$H$13,0,10*ROW('Sanitation Data'!H102)),NA())</f>
        <v>#N/A</v>
      </c>
      <c r="AZ108" s="121" t="e">
        <f ca="1">+IF(AND(ISNUMBER(OFFSET('Hygiene Data'!$C$6,0,10*ROW('Hygiene Data'!C102))),'Data Summary'!DO108="Yes"),OFFSET('Hygiene Data'!$C$6,0,10*ROW('Hygiene Data'!C102)),NA())</f>
        <v>#N/A</v>
      </c>
      <c r="BA108" s="121" t="e">
        <f ca="1">+IF(AND(ISNUMBER(OFFSET('Hygiene Data'!$C$8,0,10*ROW('Hygiene Data'!C102))),'Data Summary'!DP108="Yes"),OFFSET('Hygiene Data'!$C$8,0,10*ROW('Hygiene Data'!C102)),NA())</f>
        <v>#N/A</v>
      </c>
      <c r="BB108" s="121" t="e">
        <f ca="1">+IF(AND(ISNUMBER(OFFSET('Hygiene Data'!$C$10,0,10*ROW('Hygiene Data'!C102))),'Data Summary'!DQ108="Yes"),OFFSET('Hygiene Data'!$C$10,0,10*ROW('Hygiene Data'!C102)),NA())</f>
        <v>#N/A</v>
      </c>
      <c r="BC108" s="121" t="e">
        <f ca="1">+IF(AND(ISNUMBER(OFFSET('Hygiene Data'!$D$6,0,10*ROW('Hygiene Data'!D102))),'Data Summary'!DR108="Yes"),OFFSET('Hygiene Data'!$D$6,0,10*ROW('Hygiene Data'!D102)),NA())</f>
        <v>#N/A</v>
      </c>
      <c r="BD108" s="121" t="e">
        <f ca="1">+IF(AND(ISNUMBER(OFFSET('Hygiene Data'!$D$8,0,10*ROW('Hygiene Data'!D102))),'Data Summary'!DS108="Yes"),OFFSET('Hygiene Data'!$D$8,0,10*ROW('Hygiene Data'!D102)),NA())</f>
        <v>#N/A</v>
      </c>
      <c r="BE108" s="121" t="e">
        <f ca="1">+IF(AND(ISNUMBER(OFFSET('Hygiene Data'!$D$10,0,10*ROW('Hygiene Data'!D102))),'Data Summary'!DT108="Yes"),OFFSET('Hygiene Data'!$D$10,0,10*ROW('Hygiene Data'!D102)),NA())</f>
        <v>#N/A</v>
      </c>
      <c r="BF108" s="121" t="e">
        <f ca="1">+IF(AND(ISNUMBER(OFFSET('Hygiene Data'!$E$6,0,10*ROW('Hygiene Data'!E102))),'Data Summary'!DU108="Yes"),OFFSET('Hygiene Data'!$E$6,0,10*ROW('Hygiene Data'!E102)),NA())</f>
        <v>#N/A</v>
      </c>
      <c r="BG108" s="121" t="e">
        <f ca="1">+IF(AND(ISNUMBER(OFFSET('Hygiene Data'!$E$8,0,10*ROW('Hygiene Data'!E102))),'Data Summary'!DV108="Yes"),OFFSET('Hygiene Data'!$E$8,0,10*ROW('Hygiene Data'!E102)),NA())</f>
        <v>#N/A</v>
      </c>
      <c r="BH108" s="121" t="e">
        <f ca="1">+IF(AND(ISNUMBER(OFFSET('Hygiene Data'!$E$10,0,10*ROW('Hygiene Data'!E102))),'Data Summary'!DW108="Yes"),OFFSET('Hygiene Data'!$E$10,0,10*ROW('Hygiene Data'!E102)),NA())</f>
        <v>#N/A</v>
      </c>
      <c r="BI108" s="121" t="e">
        <f ca="1">+IF(AND(ISNUMBER(OFFSET('Hygiene Data'!$F$6,0,10*ROW('Hygiene Data'!F102))),'Data Summary'!DX108="Yes"),OFFSET('Hygiene Data'!$F$6,0,10*ROW('Hygiene Data'!F102)),NA())</f>
        <v>#N/A</v>
      </c>
      <c r="BJ108" s="121" t="e">
        <f ca="1">+IF(AND(ISNUMBER(OFFSET('Hygiene Data'!$F$8,0,10*ROW('Hygiene Data'!F102))),'Data Summary'!DY108="Yes"),OFFSET('Hygiene Data'!$F$8,0,10*ROW('Hygiene Data'!F102)),NA())</f>
        <v>#N/A</v>
      </c>
      <c r="BK108" s="121" t="e">
        <f ca="1">+IF(AND(ISNUMBER(OFFSET('Hygiene Data'!$F$10,0,10*ROW('Hygiene Data'!F102))),'Data Summary'!DZ108="Yes"),OFFSET('Hygiene Data'!$F$10,0,10*ROW('Hygiene Data'!F102)),NA())</f>
        <v>#N/A</v>
      </c>
      <c r="BL108" s="121" t="e">
        <f ca="1">+IF(AND(ISNUMBER(OFFSET('Hygiene Data'!$G$6,0,10*ROW('Hygiene Data'!G102))),'Data Summary'!EA108="Yes"),OFFSET('Hygiene Data'!$G$6,0,10*ROW('Hygiene Data'!G102)),NA())</f>
        <v>#N/A</v>
      </c>
      <c r="BM108" s="121" t="e">
        <f ca="1">+IF(AND(ISNUMBER(OFFSET('Hygiene Data'!$G$8,0,10*ROW('Hygiene Data'!G102))),'Data Summary'!EB108="Yes"),OFFSET('Hygiene Data'!$G$8,0,10*ROW('Hygiene Data'!G102)),NA())</f>
        <v>#N/A</v>
      </c>
      <c r="BN108" s="121" t="e">
        <f ca="1">+IF(AND(ISNUMBER(OFFSET('Hygiene Data'!$G$10,0,10*ROW('Hygiene Data'!G102))),'Data Summary'!EC108="Yes"),OFFSET('Hygiene Data'!$G$10,0,10*ROW('Hygiene Data'!G102)),NA())</f>
        <v>#N/A</v>
      </c>
      <c r="BO108" s="121" t="e">
        <f ca="1">+IF(AND(ISNUMBER(OFFSET('Hygiene Data'!$H$6,0,10*ROW('Hygiene Data'!H102))),'Data Summary'!ED108="Yes"),OFFSET('Hygiene Data'!$H$6,0,10*ROW('Hygiene Data'!H102)),NA())</f>
        <v>#N/A</v>
      </c>
      <c r="BP108" s="121" t="e">
        <f ca="1">+IF(AND(ISNUMBER(OFFSET('Hygiene Data'!$H$8,0,10*ROW('Hygiene Data'!H102))),'Data Summary'!EE108="Yes"),OFFSET('Hygiene Data'!$H$8,0,10*ROW('Hygiene Data'!H102)),NA())</f>
        <v>#N/A</v>
      </c>
      <c r="BQ108" s="121" t="e">
        <f ca="1">+IF(AND(ISNUMBER(OFFSET('Hygiene Data'!$H$10,0,10*ROW('Hygiene Data'!H102))),'Data Summary'!EF108="Yes"),OFFSET('Hygiene Data'!$H$10,0,10*ROW('Hygiene Data'!H102)),NA())</f>
        <v>#N/A</v>
      </c>
    </row>
    <row r="109" spans="1:69" x14ac:dyDescent="0.2">
      <c r="A109" s="44" t="e">
        <f ca="1">+IF(OFFSET('Water Data'!$B$1,0,10*ROW('Water Data'!B103))="",NA(),OFFSET('Water Data'!$B$1,0,10*ROW('Water Data'!B103)))</f>
        <v>#N/A</v>
      </c>
      <c r="B109" s="44" t="e">
        <f ca="1">+IF(OFFSET('Water Data'!$A$3,0,10*ROW('Water Data'!A106))="",NA(),OFFSET('Water Data'!$A$3,0,10*ROW('Water Data'!A106)))</f>
        <v>#N/A</v>
      </c>
      <c r="C109" s="44" t="e">
        <f ca="1">+IF(OFFSET('Water Data'!$C$3,0,10*ROW('Water Data'!C106))="",NA(),OFFSET('Water Data'!$C$3,0,10*ROW('Water Data'!C106)))</f>
        <v>#N/A</v>
      </c>
      <c r="D109" s="119" t="e">
        <f ca="1">+IF(AND(ISNUMBER(OFFSET('Water Data'!$C$5,0,10*ROW('Water Data'!C103))),'Data Summary'!BS109="Yes"),100-OFFSET('Water Data'!$C$5,0,10*ROW('Water Data'!C103)),NA())</f>
        <v>#N/A</v>
      </c>
      <c r="E109" s="119" t="e">
        <f ca="1">+IF(AND(ISNUMBER(OFFSET('Water Data'!$C$7,0,10*ROW('Water Data'!C103))),'Data Summary'!BT109="Yes"),OFFSET('Water Data'!$C$7,0,10*ROW('Water Data'!C103)),NA())</f>
        <v>#N/A</v>
      </c>
      <c r="F109" s="119" t="e">
        <f ca="1">+IF(AND(ISNUMBER(OFFSET('Water Data'!$C$10,0,10*ROW('Water Data'!C103))),'Data Summary'!BU109="Yes"),OFFSET('Water Data'!$C$10,0,10*ROW('Water Data'!C103)),NA())</f>
        <v>#N/A</v>
      </c>
      <c r="G109" s="119" t="e">
        <f ca="1">+IF(AND(ISNUMBER(OFFSET('Water Data'!$D$5,0,10*ROW('Water Data'!D103))),'Data Summary'!BV109="Yes"),100-OFFSET('Water Data'!$D$5,0,10*ROW('Water Data'!D103)),NA())</f>
        <v>#N/A</v>
      </c>
      <c r="H109" s="119" t="e">
        <f ca="1">+IF(AND(ISNUMBER(OFFSET('Water Data'!$D$7,0,10*ROW('Water Data'!D103))),'Data Summary'!BW109="Yes"),OFFSET('Water Data'!$D$7,0,10*ROW('Water Data'!D103)),NA())</f>
        <v>#N/A</v>
      </c>
      <c r="I109" s="119" t="e">
        <f ca="1">+IF(AND(ISNUMBER(OFFSET('Water Data'!$D$10,0,10*ROW('Water Data'!D103))),'Data Summary'!BX109="Yes"),OFFSET('Water Data'!$D$10,0,10*ROW('Water Data'!D103)),NA())</f>
        <v>#N/A</v>
      </c>
      <c r="J109" s="119" t="e">
        <f ca="1">+IF(AND(ISNUMBER(OFFSET('Water Data'!$E$5,0,10*ROW('Water Data'!E103))),'Data Summary'!BY109="Yes"),100-OFFSET('Water Data'!$E$5,0,10*ROW('Water Data'!E103)),NA())</f>
        <v>#N/A</v>
      </c>
      <c r="K109" s="119" t="e">
        <f ca="1">+IF(AND(ISNUMBER(OFFSET('Water Data'!$E$7,0,10*ROW('Water Data'!E103))),'Data Summary'!BZ109="Yes"),OFFSET('Water Data'!$E$7,0,10*ROW('Water Data'!E103)),NA())</f>
        <v>#N/A</v>
      </c>
      <c r="L109" s="119" t="e">
        <f ca="1">+IF(AND(ISNUMBER(OFFSET('Water Data'!$E$10,0,10*ROW('Water Data'!E103))),'Data Summary'!CA109="Yes"),OFFSET('Water Data'!$E$10,0,10*ROW('Water Data'!E103)),NA())</f>
        <v>#N/A</v>
      </c>
      <c r="M109" s="119" t="e">
        <f ca="1">+IF(AND(ISNUMBER(OFFSET('Water Data'!$F$5,0,10*ROW('Water Data'!F103))),'Data Summary'!CB109="Yes"),100-OFFSET('Water Data'!$F$5,0,10*ROW('Water Data'!F103)),NA())</f>
        <v>#N/A</v>
      </c>
      <c r="N109" s="119" t="e">
        <f ca="1">+IF(AND(ISNUMBER(OFFSET('Water Data'!$F$7,0,10*ROW('Water Data'!F103))),'Data Summary'!CC109="Yes"),OFFSET('Water Data'!$F$7,0,10*ROW('Water Data'!F103)),NA())</f>
        <v>#N/A</v>
      </c>
      <c r="O109" s="119" t="e">
        <f ca="1">+IF(AND(ISNUMBER(OFFSET('Water Data'!$F$10,0,10*ROW('Water Data'!F103))),'Data Summary'!CD109="Yes"),OFFSET('Water Data'!$F$10,0,10*ROW('Water Data'!F103)),NA())</f>
        <v>#N/A</v>
      </c>
      <c r="P109" s="119" t="e">
        <f ca="1">+IF(AND(ISNUMBER(OFFSET('Water Data'!$G$5,0,10*ROW('Water Data'!G103))),'Data Summary'!CE109="Yes"),100-OFFSET('Water Data'!$G$5,0,10*ROW('Water Data'!G103)),NA())</f>
        <v>#N/A</v>
      </c>
      <c r="Q109" s="119" t="e">
        <f ca="1">+IF(AND(ISNUMBER(OFFSET('Water Data'!$G$7,0,10*ROW('Water Data'!G103))),'Data Summary'!CF109="Yes"),OFFSET('Water Data'!$G$7,0,10*ROW('Water Data'!G103)),NA())</f>
        <v>#N/A</v>
      </c>
      <c r="R109" s="119" t="e">
        <f ca="1">+IF(AND(ISNUMBER(OFFSET('Water Data'!$G$10,0,10*ROW('Water Data'!G103))),'Data Summary'!CG109="Yes"),OFFSET('Water Data'!$G$10,0,10*ROW('Water Data'!G103)),NA())</f>
        <v>#N/A</v>
      </c>
      <c r="S109" s="119" t="e">
        <f ca="1">+IF(AND(ISNUMBER(OFFSET('Water Data'!$H$5,0,10*ROW('Water Data'!H103))),'Data Summary'!CH109="Yes"),100-OFFSET('Water Data'!$H$5,0,10*ROW('Water Data'!H103)),NA())</f>
        <v>#N/A</v>
      </c>
      <c r="T109" s="119" t="e">
        <f ca="1">+IF(AND(ISNUMBER(OFFSET('Water Data'!$H$7,0,10*ROW('Water Data'!H103))),'Data Summary'!CI109="Yes"),OFFSET('Water Data'!$H$7,0,10*ROW('Water Data'!H103)),NA())</f>
        <v>#N/A</v>
      </c>
      <c r="U109" s="119" t="e">
        <f ca="1">+IF(AND(ISNUMBER(OFFSET('Water Data'!$H$10,0,10*ROW('Water Data'!H103))),'Data Summary'!CJ109="Yes"),OFFSET('Water Data'!$H$10,0,10*ROW('Water Data'!H103)),NA())</f>
        <v>#N/A</v>
      </c>
      <c r="V109" s="120" t="e">
        <f ca="1">+IF(AND(ISNUMBER(OFFSET('Sanitation Data'!$C$5,0,10*ROW('Sanitation Data'!C103))),'Data Summary'!CK109="Yes"),100-OFFSET('Sanitation Data'!$C$5,0,10*ROW('Sanitation Data'!C103)),NA())</f>
        <v>#N/A</v>
      </c>
      <c r="W109" s="120" t="e">
        <f ca="1">+IF(AND(ISNUMBER(OFFSET('Sanitation Data'!$C$7,0,10*ROW('Sanitation Data'!C103))),'Data Summary'!CL109="Yes"),OFFSET('Sanitation Data'!$C$7,0,10*ROW('Sanitation Data'!C103)),NA())</f>
        <v>#N/A</v>
      </c>
      <c r="X109" s="120" t="e">
        <f ca="1">+IF(AND(ISNUMBER(OFFSET('Sanitation Data'!$C$11,0,10*ROW('Sanitation Data'!C103))),'Data Summary'!CM109="Yes"),OFFSET('Sanitation Data'!$C$11,0,10*ROW('Sanitation Data'!C103)),NA())</f>
        <v>#N/A</v>
      </c>
      <c r="Y109" s="120" t="e">
        <f ca="1">+IF(AND(ISNUMBER(OFFSET('Sanitation Data'!$C$12,0,10*ROW('Sanitation Data'!C103))),'Data Summary'!CN109="Yes"),OFFSET('Sanitation Data'!$C$12,0,10*ROW('Sanitation Data'!C103)),NA())</f>
        <v>#N/A</v>
      </c>
      <c r="Z109" s="120" t="e">
        <f ca="1">+IF(AND(ISNUMBER(OFFSET('Sanitation Data'!$C$13,0,10*ROW('Sanitation Data'!C103))),'Data Summary'!CO109="Yes"),OFFSET('Sanitation Data'!$C$13,0,10*ROW('Sanitation Data'!C103)),NA())</f>
        <v>#N/A</v>
      </c>
      <c r="AA109" s="120" t="e">
        <f ca="1">+IF(AND(ISNUMBER(OFFSET('Sanitation Data'!$D$5,0,10*ROW('Sanitation Data'!D103))),'Data Summary'!CP109="Yes"),100-OFFSET('Sanitation Data'!$D$5,0,10*ROW('Sanitation Data'!D103)),NA())</f>
        <v>#N/A</v>
      </c>
      <c r="AB109" s="120" t="e">
        <f ca="1">+IF(AND(ISNUMBER(OFFSET('Sanitation Data'!$D$7,0,10*ROW('Sanitation Data'!D103))),'Data Summary'!CQ109="Yes"),OFFSET('Sanitation Data'!$D$7,0,10*ROW('Sanitation Data'!D103)),NA())</f>
        <v>#N/A</v>
      </c>
      <c r="AC109" s="120" t="e">
        <f ca="1">+IF(AND(ISNUMBER(OFFSET('Sanitation Data'!$D$11,0,10*ROW('Sanitation Data'!D103))),'Data Summary'!CR109="Yes"),OFFSET('Sanitation Data'!$D$11,0,10*ROW('Sanitation Data'!D103)),NA())</f>
        <v>#N/A</v>
      </c>
      <c r="AD109" s="120" t="e">
        <f ca="1">+IF(AND(ISNUMBER(OFFSET('Sanitation Data'!$D$12,0,10*ROW('Sanitation Data'!D103))),'Data Summary'!CS109="Yes"),OFFSET('Sanitation Data'!$D$12,0,10*ROW('Sanitation Data'!D103)),NA())</f>
        <v>#N/A</v>
      </c>
      <c r="AE109" s="120" t="e">
        <f ca="1">+IF(AND(ISNUMBER(OFFSET('Sanitation Data'!$D$13,0,10*ROW('Sanitation Data'!D103))),'Data Summary'!CT109="Yes"),OFFSET('Sanitation Data'!$D$13,0,10*ROW('Sanitation Data'!D103)),NA())</f>
        <v>#N/A</v>
      </c>
      <c r="AF109" s="120" t="e">
        <f ca="1">+IF(AND(ISNUMBER(OFFSET('Sanitation Data'!$E$5,0,10*ROW('Sanitation Data'!E103))),'Data Summary'!CU109="Yes"),100-OFFSET('Sanitation Data'!$E$5,0,10*ROW('Sanitation Data'!E103)),NA())</f>
        <v>#N/A</v>
      </c>
      <c r="AG109" s="120" t="e">
        <f ca="1">+IF(AND(ISNUMBER(OFFSET('Sanitation Data'!$E$7,0,10*ROW('Sanitation Data'!E103))),'Data Summary'!CV109="Yes"),OFFSET('Sanitation Data'!$E$7,0,10*ROW('Sanitation Data'!E103)),NA())</f>
        <v>#N/A</v>
      </c>
      <c r="AH109" s="120" t="e">
        <f ca="1">+IF(AND(ISNUMBER(OFFSET('Sanitation Data'!$E$11,0,10*ROW('Sanitation Data'!E103))),'Data Summary'!CW109="Yes"),OFFSET('Sanitation Data'!$E$11,0,10*ROW('Sanitation Data'!E103)),NA())</f>
        <v>#N/A</v>
      </c>
      <c r="AI109" s="120" t="e">
        <f ca="1">+IF(AND(ISNUMBER(OFFSET('Sanitation Data'!$E$12,0,10*ROW('Sanitation Data'!E103))),'Data Summary'!CX109="Yes"),OFFSET('Sanitation Data'!$E$12,0,10*ROW('Sanitation Data'!E103)),NA())</f>
        <v>#N/A</v>
      </c>
      <c r="AJ109" s="120" t="e">
        <f ca="1">+IF(AND(ISNUMBER(OFFSET('Sanitation Data'!$E$13,0,10*ROW('Sanitation Data'!E103))),'Data Summary'!CY109="Yes"),OFFSET('Sanitation Data'!$E$13,0,10*ROW('Sanitation Data'!E103)),NA())</f>
        <v>#N/A</v>
      </c>
      <c r="AK109" s="120" t="e">
        <f ca="1">+IF(AND(ISNUMBER(OFFSET('Sanitation Data'!$F$5,0,10*ROW('Sanitation Data'!F103))),'Data Summary'!CZ109="Yes"),100-OFFSET('Sanitation Data'!$F$5,0,10*ROW('Sanitation Data'!F103)),NA())</f>
        <v>#N/A</v>
      </c>
      <c r="AL109" s="120" t="e">
        <f ca="1">+IF(AND(ISNUMBER(OFFSET('Sanitation Data'!$F$7,0,10*ROW('Sanitation Data'!F103))),'Data Summary'!DA109="Yes"),OFFSET('Sanitation Data'!$F$7,0,10*ROW('Sanitation Data'!F103)),NA())</f>
        <v>#N/A</v>
      </c>
      <c r="AM109" s="120" t="e">
        <f ca="1">+IF(AND(ISNUMBER(OFFSET('Sanitation Data'!$F$11,0,10*ROW('Sanitation Data'!F103))),'Data Summary'!DB109="Yes"),OFFSET('Sanitation Data'!$F$11,0,10*ROW('Sanitation Data'!F103)),NA())</f>
        <v>#N/A</v>
      </c>
      <c r="AN109" s="120" t="e">
        <f ca="1">+IF(AND(ISNUMBER(OFFSET('Sanitation Data'!$F$12,0,10*ROW('Sanitation Data'!F103))),'Data Summary'!DC109="Yes"),OFFSET('Sanitation Data'!$F$12,0,10*ROW('Sanitation Data'!F103)),NA())</f>
        <v>#N/A</v>
      </c>
      <c r="AO109" s="120" t="e">
        <f ca="1">+IF(AND(ISNUMBER(OFFSET('Sanitation Data'!$F$13,0,10*ROW('Sanitation Data'!F103))),'Data Summary'!DD109="Yes"),OFFSET('Sanitation Data'!$F$13,0,10*ROW('Sanitation Data'!F103)),NA())</f>
        <v>#N/A</v>
      </c>
      <c r="AP109" s="120" t="e">
        <f ca="1">+IF(AND(ISNUMBER(OFFSET('Sanitation Data'!$G$5,0,10*ROW('Sanitation Data'!G103))),'Data Summary'!DE109="Yes"),100-OFFSET('Sanitation Data'!$G$5,0,10*ROW('Sanitation Data'!G103)),NA())</f>
        <v>#N/A</v>
      </c>
      <c r="AQ109" s="120" t="e">
        <f ca="1">+IF(AND(ISNUMBER(OFFSET('Sanitation Data'!$G$7,0,10*ROW('Sanitation Data'!G103))),'Data Summary'!DF109="Yes"),OFFSET('Sanitation Data'!$G$7,0,10*ROW('Sanitation Data'!G103)),NA())</f>
        <v>#N/A</v>
      </c>
      <c r="AR109" s="120" t="e">
        <f ca="1">+IF(AND(ISNUMBER(OFFSET('Sanitation Data'!$G$11,0,10*ROW('Sanitation Data'!G103))),'Data Summary'!DG109="Yes"),OFFSET('Sanitation Data'!$G$11,0,10*ROW('Sanitation Data'!G103)),NA())</f>
        <v>#N/A</v>
      </c>
      <c r="AS109" s="120" t="e">
        <f ca="1">+IF(AND(ISNUMBER(OFFSET('Sanitation Data'!$G$12,0,10*ROW('Sanitation Data'!G103))),'Data Summary'!DH109="Yes"),OFFSET('Sanitation Data'!$G$12,0,10*ROW('Sanitation Data'!G103)),NA())</f>
        <v>#N/A</v>
      </c>
      <c r="AT109" s="120" t="e">
        <f ca="1">+IF(AND(ISNUMBER(OFFSET('Sanitation Data'!$G$13,0,10*ROW('Sanitation Data'!G103))),'Data Summary'!DI109="Yes"),OFFSET('Sanitation Data'!$G$13,0,10*ROW('Sanitation Data'!G103)),NA())</f>
        <v>#N/A</v>
      </c>
      <c r="AU109" s="120" t="e">
        <f ca="1">+IF(AND(ISNUMBER(OFFSET('Sanitation Data'!$H$5,0,10*ROW('Sanitation Data'!H103))),'Data Summary'!DJ109="Yes"),100-OFFSET('Sanitation Data'!$H$5,0,10*ROW('Sanitation Data'!H103)),NA())</f>
        <v>#N/A</v>
      </c>
      <c r="AV109" s="120" t="e">
        <f ca="1">+IF(AND(ISNUMBER(OFFSET('Sanitation Data'!$H$7,0,10*ROW('Sanitation Data'!H103))),'Data Summary'!DK109="Yes"),OFFSET('Sanitation Data'!$H$7,0,10*ROW('Sanitation Data'!H103)),NA())</f>
        <v>#N/A</v>
      </c>
      <c r="AW109" s="120" t="e">
        <f ca="1">+IF(AND(ISNUMBER(OFFSET('Sanitation Data'!$H$11,0,10*ROW('Sanitation Data'!H103))),'Data Summary'!DL109="Yes"),OFFSET('Sanitation Data'!$H$11,0,10*ROW('Sanitation Data'!H103)),NA())</f>
        <v>#N/A</v>
      </c>
      <c r="AX109" s="120" t="e">
        <f ca="1">+IF(AND(ISNUMBER(OFFSET('Sanitation Data'!$H$12,0,10*ROW('Sanitation Data'!H103))),'Data Summary'!DM109="Yes"),OFFSET('Sanitation Data'!$H$12,0,10*ROW('Sanitation Data'!H103)),NA())</f>
        <v>#N/A</v>
      </c>
      <c r="AY109" s="120" t="e">
        <f ca="1">+IF(AND(ISNUMBER(OFFSET('Sanitation Data'!$H$13,0,10*ROW('Sanitation Data'!H103))),'Data Summary'!DN109="Yes"),OFFSET('Sanitation Data'!$H$13,0,10*ROW('Sanitation Data'!H103)),NA())</f>
        <v>#N/A</v>
      </c>
      <c r="AZ109" s="121" t="e">
        <f ca="1">+IF(AND(ISNUMBER(OFFSET('Hygiene Data'!$C$6,0,10*ROW('Hygiene Data'!C103))),'Data Summary'!DO109="Yes"),OFFSET('Hygiene Data'!$C$6,0,10*ROW('Hygiene Data'!C103)),NA())</f>
        <v>#N/A</v>
      </c>
      <c r="BA109" s="121" t="e">
        <f ca="1">+IF(AND(ISNUMBER(OFFSET('Hygiene Data'!$C$8,0,10*ROW('Hygiene Data'!C103))),'Data Summary'!DP109="Yes"),OFFSET('Hygiene Data'!$C$8,0,10*ROW('Hygiene Data'!C103)),NA())</f>
        <v>#N/A</v>
      </c>
      <c r="BB109" s="121" t="e">
        <f ca="1">+IF(AND(ISNUMBER(OFFSET('Hygiene Data'!$C$10,0,10*ROW('Hygiene Data'!C103))),'Data Summary'!DQ109="Yes"),OFFSET('Hygiene Data'!$C$10,0,10*ROW('Hygiene Data'!C103)),NA())</f>
        <v>#N/A</v>
      </c>
      <c r="BC109" s="121" t="e">
        <f ca="1">+IF(AND(ISNUMBER(OFFSET('Hygiene Data'!$D$6,0,10*ROW('Hygiene Data'!D103))),'Data Summary'!DR109="Yes"),OFFSET('Hygiene Data'!$D$6,0,10*ROW('Hygiene Data'!D103)),NA())</f>
        <v>#N/A</v>
      </c>
      <c r="BD109" s="121" t="e">
        <f ca="1">+IF(AND(ISNUMBER(OFFSET('Hygiene Data'!$D$8,0,10*ROW('Hygiene Data'!D103))),'Data Summary'!DS109="Yes"),OFFSET('Hygiene Data'!$D$8,0,10*ROW('Hygiene Data'!D103)),NA())</f>
        <v>#N/A</v>
      </c>
      <c r="BE109" s="121" t="e">
        <f ca="1">+IF(AND(ISNUMBER(OFFSET('Hygiene Data'!$D$10,0,10*ROW('Hygiene Data'!D103))),'Data Summary'!DT109="Yes"),OFFSET('Hygiene Data'!$D$10,0,10*ROW('Hygiene Data'!D103)),NA())</f>
        <v>#N/A</v>
      </c>
      <c r="BF109" s="121" t="e">
        <f ca="1">+IF(AND(ISNUMBER(OFFSET('Hygiene Data'!$E$6,0,10*ROW('Hygiene Data'!E103))),'Data Summary'!DU109="Yes"),OFFSET('Hygiene Data'!$E$6,0,10*ROW('Hygiene Data'!E103)),NA())</f>
        <v>#N/A</v>
      </c>
      <c r="BG109" s="121" t="e">
        <f ca="1">+IF(AND(ISNUMBER(OFFSET('Hygiene Data'!$E$8,0,10*ROW('Hygiene Data'!E103))),'Data Summary'!DV109="Yes"),OFFSET('Hygiene Data'!$E$8,0,10*ROW('Hygiene Data'!E103)),NA())</f>
        <v>#N/A</v>
      </c>
      <c r="BH109" s="121" t="e">
        <f ca="1">+IF(AND(ISNUMBER(OFFSET('Hygiene Data'!$E$10,0,10*ROW('Hygiene Data'!E103))),'Data Summary'!DW109="Yes"),OFFSET('Hygiene Data'!$E$10,0,10*ROW('Hygiene Data'!E103)),NA())</f>
        <v>#N/A</v>
      </c>
      <c r="BI109" s="121" t="e">
        <f ca="1">+IF(AND(ISNUMBER(OFFSET('Hygiene Data'!$F$6,0,10*ROW('Hygiene Data'!F103))),'Data Summary'!DX109="Yes"),OFFSET('Hygiene Data'!$F$6,0,10*ROW('Hygiene Data'!F103)),NA())</f>
        <v>#N/A</v>
      </c>
      <c r="BJ109" s="121" t="e">
        <f ca="1">+IF(AND(ISNUMBER(OFFSET('Hygiene Data'!$F$8,0,10*ROW('Hygiene Data'!F103))),'Data Summary'!DY109="Yes"),OFFSET('Hygiene Data'!$F$8,0,10*ROW('Hygiene Data'!F103)),NA())</f>
        <v>#N/A</v>
      </c>
      <c r="BK109" s="121" t="e">
        <f ca="1">+IF(AND(ISNUMBER(OFFSET('Hygiene Data'!$F$10,0,10*ROW('Hygiene Data'!F103))),'Data Summary'!DZ109="Yes"),OFFSET('Hygiene Data'!$F$10,0,10*ROW('Hygiene Data'!F103)),NA())</f>
        <v>#N/A</v>
      </c>
      <c r="BL109" s="121" t="e">
        <f ca="1">+IF(AND(ISNUMBER(OFFSET('Hygiene Data'!$G$6,0,10*ROW('Hygiene Data'!G103))),'Data Summary'!EA109="Yes"),OFFSET('Hygiene Data'!$G$6,0,10*ROW('Hygiene Data'!G103)),NA())</f>
        <v>#N/A</v>
      </c>
      <c r="BM109" s="121" t="e">
        <f ca="1">+IF(AND(ISNUMBER(OFFSET('Hygiene Data'!$G$8,0,10*ROW('Hygiene Data'!G103))),'Data Summary'!EB109="Yes"),OFFSET('Hygiene Data'!$G$8,0,10*ROW('Hygiene Data'!G103)),NA())</f>
        <v>#N/A</v>
      </c>
      <c r="BN109" s="121" t="e">
        <f ca="1">+IF(AND(ISNUMBER(OFFSET('Hygiene Data'!$G$10,0,10*ROW('Hygiene Data'!G103))),'Data Summary'!EC109="Yes"),OFFSET('Hygiene Data'!$G$10,0,10*ROW('Hygiene Data'!G103)),NA())</f>
        <v>#N/A</v>
      </c>
      <c r="BO109" s="121" t="e">
        <f ca="1">+IF(AND(ISNUMBER(OFFSET('Hygiene Data'!$H$6,0,10*ROW('Hygiene Data'!H103))),'Data Summary'!ED109="Yes"),OFFSET('Hygiene Data'!$H$6,0,10*ROW('Hygiene Data'!H103)),NA())</f>
        <v>#N/A</v>
      </c>
      <c r="BP109" s="121" t="e">
        <f ca="1">+IF(AND(ISNUMBER(OFFSET('Hygiene Data'!$H$8,0,10*ROW('Hygiene Data'!H103))),'Data Summary'!EE109="Yes"),OFFSET('Hygiene Data'!$H$8,0,10*ROW('Hygiene Data'!H103)),NA())</f>
        <v>#N/A</v>
      </c>
      <c r="BQ109" s="121" t="e">
        <f ca="1">+IF(AND(ISNUMBER(OFFSET('Hygiene Data'!$H$10,0,10*ROW('Hygiene Data'!H103))),'Data Summary'!EF109="Yes"),OFFSET('Hygiene Data'!$H$10,0,10*ROW('Hygiene Data'!H103)),NA())</f>
        <v>#N/A</v>
      </c>
    </row>
    <row r="110" spans="1:69" x14ac:dyDescent="0.2">
      <c r="A110" s="44" t="e">
        <f ca="1">+IF(OFFSET('Water Data'!$B$1,0,10*ROW('Water Data'!B104))="",NA(),OFFSET('Water Data'!$B$1,0,10*ROW('Water Data'!B104)))</f>
        <v>#N/A</v>
      </c>
      <c r="B110" s="44" t="e">
        <f ca="1">+IF(OFFSET('Water Data'!$A$3,0,10*ROW('Water Data'!A107))="",NA(),OFFSET('Water Data'!$A$3,0,10*ROW('Water Data'!A107)))</f>
        <v>#N/A</v>
      </c>
      <c r="C110" s="44" t="e">
        <f ca="1">+IF(OFFSET('Water Data'!$C$3,0,10*ROW('Water Data'!C107))="",NA(),OFFSET('Water Data'!$C$3,0,10*ROW('Water Data'!C107)))</f>
        <v>#N/A</v>
      </c>
      <c r="D110" s="119" t="e">
        <f ca="1">+IF(AND(ISNUMBER(OFFSET('Water Data'!$C$5,0,10*ROW('Water Data'!C104))),'Data Summary'!BS110="Yes"),100-OFFSET('Water Data'!$C$5,0,10*ROW('Water Data'!C104)),NA())</f>
        <v>#N/A</v>
      </c>
      <c r="E110" s="119" t="e">
        <f ca="1">+IF(AND(ISNUMBER(OFFSET('Water Data'!$C$7,0,10*ROW('Water Data'!C104))),'Data Summary'!BT110="Yes"),OFFSET('Water Data'!$C$7,0,10*ROW('Water Data'!C104)),NA())</f>
        <v>#N/A</v>
      </c>
      <c r="F110" s="119" t="e">
        <f ca="1">+IF(AND(ISNUMBER(OFFSET('Water Data'!$C$10,0,10*ROW('Water Data'!C104))),'Data Summary'!BU110="Yes"),OFFSET('Water Data'!$C$10,0,10*ROW('Water Data'!C104)),NA())</f>
        <v>#N/A</v>
      </c>
      <c r="G110" s="119" t="e">
        <f ca="1">+IF(AND(ISNUMBER(OFFSET('Water Data'!$D$5,0,10*ROW('Water Data'!D104))),'Data Summary'!BV110="Yes"),100-OFFSET('Water Data'!$D$5,0,10*ROW('Water Data'!D104)),NA())</f>
        <v>#N/A</v>
      </c>
      <c r="H110" s="119" t="e">
        <f ca="1">+IF(AND(ISNUMBER(OFFSET('Water Data'!$D$7,0,10*ROW('Water Data'!D104))),'Data Summary'!BW110="Yes"),OFFSET('Water Data'!$D$7,0,10*ROW('Water Data'!D104)),NA())</f>
        <v>#N/A</v>
      </c>
      <c r="I110" s="119" t="e">
        <f ca="1">+IF(AND(ISNUMBER(OFFSET('Water Data'!$D$10,0,10*ROW('Water Data'!D104))),'Data Summary'!BX110="Yes"),OFFSET('Water Data'!$D$10,0,10*ROW('Water Data'!D104)),NA())</f>
        <v>#N/A</v>
      </c>
      <c r="J110" s="119" t="e">
        <f ca="1">+IF(AND(ISNUMBER(OFFSET('Water Data'!$E$5,0,10*ROW('Water Data'!E104))),'Data Summary'!BY110="Yes"),100-OFFSET('Water Data'!$E$5,0,10*ROW('Water Data'!E104)),NA())</f>
        <v>#N/A</v>
      </c>
      <c r="K110" s="119" t="e">
        <f ca="1">+IF(AND(ISNUMBER(OFFSET('Water Data'!$E$7,0,10*ROW('Water Data'!E104))),'Data Summary'!BZ110="Yes"),OFFSET('Water Data'!$E$7,0,10*ROW('Water Data'!E104)),NA())</f>
        <v>#N/A</v>
      </c>
      <c r="L110" s="119" t="e">
        <f ca="1">+IF(AND(ISNUMBER(OFFSET('Water Data'!$E$10,0,10*ROW('Water Data'!E104))),'Data Summary'!CA110="Yes"),OFFSET('Water Data'!$E$10,0,10*ROW('Water Data'!E104)),NA())</f>
        <v>#N/A</v>
      </c>
      <c r="M110" s="119" t="e">
        <f ca="1">+IF(AND(ISNUMBER(OFFSET('Water Data'!$F$5,0,10*ROW('Water Data'!F104))),'Data Summary'!CB110="Yes"),100-OFFSET('Water Data'!$F$5,0,10*ROW('Water Data'!F104)),NA())</f>
        <v>#N/A</v>
      </c>
      <c r="N110" s="119" t="e">
        <f ca="1">+IF(AND(ISNUMBER(OFFSET('Water Data'!$F$7,0,10*ROW('Water Data'!F104))),'Data Summary'!CC110="Yes"),OFFSET('Water Data'!$F$7,0,10*ROW('Water Data'!F104)),NA())</f>
        <v>#N/A</v>
      </c>
      <c r="O110" s="119" t="e">
        <f ca="1">+IF(AND(ISNUMBER(OFFSET('Water Data'!$F$10,0,10*ROW('Water Data'!F104))),'Data Summary'!CD110="Yes"),OFFSET('Water Data'!$F$10,0,10*ROW('Water Data'!F104)),NA())</f>
        <v>#N/A</v>
      </c>
      <c r="P110" s="119" t="e">
        <f ca="1">+IF(AND(ISNUMBER(OFFSET('Water Data'!$G$5,0,10*ROW('Water Data'!G104))),'Data Summary'!CE110="Yes"),100-OFFSET('Water Data'!$G$5,0,10*ROW('Water Data'!G104)),NA())</f>
        <v>#N/A</v>
      </c>
      <c r="Q110" s="119" t="e">
        <f ca="1">+IF(AND(ISNUMBER(OFFSET('Water Data'!$G$7,0,10*ROW('Water Data'!G104))),'Data Summary'!CF110="Yes"),OFFSET('Water Data'!$G$7,0,10*ROW('Water Data'!G104)),NA())</f>
        <v>#N/A</v>
      </c>
      <c r="R110" s="119" t="e">
        <f ca="1">+IF(AND(ISNUMBER(OFFSET('Water Data'!$G$10,0,10*ROW('Water Data'!G104))),'Data Summary'!CG110="Yes"),OFFSET('Water Data'!$G$10,0,10*ROW('Water Data'!G104)),NA())</f>
        <v>#N/A</v>
      </c>
      <c r="S110" s="119" t="e">
        <f ca="1">+IF(AND(ISNUMBER(OFFSET('Water Data'!$H$5,0,10*ROW('Water Data'!H104))),'Data Summary'!CH110="Yes"),100-OFFSET('Water Data'!$H$5,0,10*ROW('Water Data'!H104)),NA())</f>
        <v>#N/A</v>
      </c>
      <c r="T110" s="119" t="e">
        <f ca="1">+IF(AND(ISNUMBER(OFFSET('Water Data'!$H$7,0,10*ROW('Water Data'!H104))),'Data Summary'!CI110="Yes"),OFFSET('Water Data'!$H$7,0,10*ROW('Water Data'!H104)),NA())</f>
        <v>#N/A</v>
      </c>
      <c r="U110" s="119" t="e">
        <f ca="1">+IF(AND(ISNUMBER(OFFSET('Water Data'!$H$10,0,10*ROW('Water Data'!H104))),'Data Summary'!CJ110="Yes"),OFFSET('Water Data'!$H$10,0,10*ROW('Water Data'!H104)),NA())</f>
        <v>#N/A</v>
      </c>
      <c r="V110" s="120" t="e">
        <f ca="1">+IF(AND(ISNUMBER(OFFSET('Sanitation Data'!$C$5,0,10*ROW('Sanitation Data'!C104))),'Data Summary'!CK110="Yes"),100-OFFSET('Sanitation Data'!$C$5,0,10*ROW('Sanitation Data'!C104)),NA())</f>
        <v>#N/A</v>
      </c>
      <c r="W110" s="120" t="e">
        <f ca="1">+IF(AND(ISNUMBER(OFFSET('Sanitation Data'!$C$7,0,10*ROW('Sanitation Data'!C104))),'Data Summary'!CL110="Yes"),OFFSET('Sanitation Data'!$C$7,0,10*ROW('Sanitation Data'!C104)),NA())</f>
        <v>#N/A</v>
      </c>
      <c r="X110" s="120" t="e">
        <f ca="1">+IF(AND(ISNUMBER(OFFSET('Sanitation Data'!$C$11,0,10*ROW('Sanitation Data'!C104))),'Data Summary'!CM110="Yes"),OFFSET('Sanitation Data'!$C$11,0,10*ROW('Sanitation Data'!C104)),NA())</f>
        <v>#N/A</v>
      </c>
      <c r="Y110" s="120" t="e">
        <f ca="1">+IF(AND(ISNUMBER(OFFSET('Sanitation Data'!$C$12,0,10*ROW('Sanitation Data'!C104))),'Data Summary'!CN110="Yes"),OFFSET('Sanitation Data'!$C$12,0,10*ROW('Sanitation Data'!C104)),NA())</f>
        <v>#N/A</v>
      </c>
      <c r="Z110" s="120" t="e">
        <f ca="1">+IF(AND(ISNUMBER(OFFSET('Sanitation Data'!$C$13,0,10*ROW('Sanitation Data'!C104))),'Data Summary'!CO110="Yes"),OFFSET('Sanitation Data'!$C$13,0,10*ROW('Sanitation Data'!C104)),NA())</f>
        <v>#N/A</v>
      </c>
      <c r="AA110" s="120" t="e">
        <f ca="1">+IF(AND(ISNUMBER(OFFSET('Sanitation Data'!$D$5,0,10*ROW('Sanitation Data'!D104))),'Data Summary'!CP110="Yes"),100-OFFSET('Sanitation Data'!$D$5,0,10*ROW('Sanitation Data'!D104)),NA())</f>
        <v>#N/A</v>
      </c>
      <c r="AB110" s="120" t="e">
        <f ca="1">+IF(AND(ISNUMBER(OFFSET('Sanitation Data'!$D$7,0,10*ROW('Sanitation Data'!D104))),'Data Summary'!CQ110="Yes"),OFFSET('Sanitation Data'!$D$7,0,10*ROW('Sanitation Data'!D104)),NA())</f>
        <v>#N/A</v>
      </c>
      <c r="AC110" s="120" t="e">
        <f ca="1">+IF(AND(ISNUMBER(OFFSET('Sanitation Data'!$D$11,0,10*ROW('Sanitation Data'!D104))),'Data Summary'!CR110="Yes"),OFFSET('Sanitation Data'!$D$11,0,10*ROW('Sanitation Data'!D104)),NA())</f>
        <v>#N/A</v>
      </c>
      <c r="AD110" s="120" t="e">
        <f ca="1">+IF(AND(ISNUMBER(OFFSET('Sanitation Data'!$D$12,0,10*ROW('Sanitation Data'!D104))),'Data Summary'!CS110="Yes"),OFFSET('Sanitation Data'!$D$12,0,10*ROW('Sanitation Data'!D104)),NA())</f>
        <v>#N/A</v>
      </c>
      <c r="AE110" s="120" t="e">
        <f ca="1">+IF(AND(ISNUMBER(OFFSET('Sanitation Data'!$D$13,0,10*ROW('Sanitation Data'!D104))),'Data Summary'!CT110="Yes"),OFFSET('Sanitation Data'!$D$13,0,10*ROW('Sanitation Data'!D104)),NA())</f>
        <v>#N/A</v>
      </c>
      <c r="AF110" s="120" t="e">
        <f ca="1">+IF(AND(ISNUMBER(OFFSET('Sanitation Data'!$E$5,0,10*ROW('Sanitation Data'!E104))),'Data Summary'!CU110="Yes"),100-OFFSET('Sanitation Data'!$E$5,0,10*ROW('Sanitation Data'!E104)),NA())</f>
        <v>#N/A</v>
      </c>
      <c r="AG110" s="120" t="e">
        <f ca="1">+IF(AND(ISNUMBER(OFFSET('Sanitation Data'!$E$7,0,10*ROW('Sanitation Data'!E104))),'Data Summary'!CV110="Yes"),OFFSET('Sanitation Data'!$E$7,0,10*ROW('Sanitation Data'!E104)),NA())</f>
        <v>#N/A</v>
      </c>
      <c r="AH110" s="120" t="e">
        <f ca="1">+IF(AND(ISNUMBER(OFFSET('Sanitation Data'!$E$11,0,10*ROW('Sanitation Data'!E104))),'Data Summary'!CW110="Yes"),OFFSET('Sanitation Data'!$E$11,0,10*ROW('Sanitation Data'!E104)),NA())</f>
        <v>#N/A</v>
      </c>
      <c r="AI110" s="120" t="e">
        <f ca="1">+IF(AND(ISNUMBER(OFFSET('Sanitation Data'!$E$12,0,10*ROW('Sanitation Data'!E104))),'Data Summary'!CX110="Yes"),OFFSET('Sanitation Data'!$E$12,0,10*ROW('Sanitation Data'!E104)),NA())</f>
        <v>#N/A</v>
      </c>
      <c r="AJ110" s="120" t="e">
        <f ca="1">+IF(AND(ISNUMBER(OFFSET('Sanitation Data'!$E$13,0,10*ROW('Sanitation Data'!E104))),'Data Summary'!CY110="Yes"),OFFSET('Sanitation Data'!$E$13,0,10*ROW('Sanitation Data'!E104)),NA())</f>
        <v>#N/A</v>
      </c>
      <c r="AK110" s="120" t="e">
        <f ca="1">+IF(AND(ISNUMBER(OFFSET('Sanitation Data'!$F$5,0,10*ROW('Sanitation Data'!F104))),'Data Summary'!CZ110="Yes"),100-OFFSET('Sanitation Data'!$F$5,0,10*ROW('Sanitation Data'!F104)),NA())</f>
        <v>#N/A</v>
      </c>
      <c r="AL110" s="120" t="e">
        <f ca="1">+IF(AND(ISNUMBER(OFFSET('Sanitation Data'!$F$7,0,10*ROW('Sanitation Data'!F104))),'Data Summary'!DA110="Yes"),OFFSET('Sanitation Data'!$F$7,0,10*ROW('Sanitation Data'!F104)),NA())</f>
        <v>#N/A</v>
      </c>
      <c r="AM110" s="120" t="e">
        <f ca="1">+IF(AND(ISNUMBER(OFFSET('Sanitation Data'!$F$11,0,10*ROW('Sanitation Data'!F104))),'Data Summary'!DB110="Yes"),OFFSET('Sanitation Data'!$F$11,0,10*ROW('Sanitation Data'!F104)),NA())</f>
        <v>#N/A</v>
      </c>
      <c r="AN110" s="120" t="e">
        <f ca="1">+IF(AND(ISNUMBER(OFFSET('Sanitation Data'!$F$12,0,10*ROW('Sanitation Data'!F104))),'Data Summary'!DC110="Yes"),OFFSET('Sanitation Data'!$F$12,0,10*ROW('Sanitation Data'!F104)),NA())</f>
        <v>#N/A</v>
      </c>
      <c r="AO110" s="120" t="e">
        <f ca="1">+IF(AND(ISNUMBER(OFFSET('Sanitation Data'!$F$13,0,10*ROW('Sanitation Data'!F104))),'Data Summary'!DD110="Yes"),OFFSET('Sanitation Data'!$F$13,0,10*ROW('Sanitation Data'!F104)),NA())</f>
        <v>#N/A</v>
      </c>
      <c r="AP110" s="120" t="e">
        <f ca="1">+IF(AND(ISNUMBER(OFFSET('Sanitation Data'!$G$5,0,10*ROW('Sanitation Data'!G104))),'Data Summary'!DE110="Yes"),100-OFFSET('Sanitation Data'!$G$5,0,10*ROW('Sanitation Data'!G104)),NA())</f>
        <v>#N/A</v>
      </c>
      <c r="AQ110" s="120" t="e">
        <f ca="1">+IF(AND(ISNUMBER(OFFSET('Sanitation Data'!$G$7,0,10*ROW('Sanitation Data'!G104))),'Data Summary'!DF110="Yes"),OFFSET('Sanitation Data'!$G$7,0,10*ROW('Sanitation Data'!G104)),NA())</f>
        <v>#N/A</v>
      </c>
      <c r="AR110" s="120" t="e">
        <f ca="1">+IF(AND(ISNUMBER(OFFSET('Sanitation Data'!$G$11,0,10*ROW('Sanitation Data'!G104))),'Data Summary'!DG110="Yes"),OFFSET('Sanitation Data'!$G$11,0,10*ROW('Sanitation Data'!G104)),NA())</f>
        <v>#N/A</v>
      </c>
      <c r="AS110" s="120" t="e">
        <f ca="1">+IF(AND(ISNUMBER(OFFSET('Sanitation Data'!$G$12,0,10*ROW('Sanitation Data'!G104))),'Data Summary'!DH110="Yes"),OFFSET('Sanitation Data'!$G$12,0,10*ROW('Sanitation Data'!G104)),NA())</f>
        <v>#N/A</v>
      </c>
      <c r="AT110" s="120" t="e">
        <f ca="1">+IF(AND(ISNUMBER(OFFSET('Sanitation Data'!$G$13,0,10*ROW('Sanitation Data'!G104))),'Data Summary'!DI110="Yes"),OFFSET('Sanitation Data'!$G$13,0,10*ROW('Sanitation Data'!G104)),NA())</f>
        <v>#N/A</v>
      </c>
      <c r="AU110" s="120" t="e">
        <f ca="1">+IF(AND(ISNUMBER(OFFSET('Sanitation Data'!$H$5,0,10*ROW('Sanitation Data'!H104))),'Data Summary'!DJ110="Yes"),100-OFFSET('Sanitation Data'!$H$5,0,10*ROW('Sanitation Data'!H104)),NA())</f>
        <v>#N/A</v>
      </c>
      <c r="AV110" s="120" t="e">
        <f ca="1">+IF(AND(ISNUMBER(OFFSET('Sanitation Data'!$H$7,0,10*ROW('Sanitation Data'!H104))),'Data Summary'!DK110="Yes"),OFFSET('Sanitation Data'!$H$7,0,10*ROW('Sanitation Data'!H104)),NA())</f>
        <v>#N/A</v>
      </c>
      <c r="AW110" s="120" t="e">
        <f ca="1">+IF(AND(ISNUMBER(OFFSET('Sanitation Data'!$H$11,0,10*ROW('Sanitation Data'!H104))),'Data Summary'!DL110="Yes"),OFFSET('Sanitation Data'!$H$11,0,10*ROW('Sanitation Data'!H104)),NA())</f>
        <v>#N/A</v>
      </c>
      <c r="AX110" s="120" t="e">
        <f ca="1">+IF(AND(ISNUMBER(OFFSET('Sanitation Data'!$H$12,0,10*ROW('Sanitation Data'!H104))),'Data Summary'!DM110="Yes"),OFFSET('Sanitation Data'!$H$12,0,10*ROW('Sanitation Data'!H104)),NA())</f>
        <v>#N/A</v>
      </c>
      <c r="AY110" s="120" t="e">
        <f ca="1">+IF(AND(ISNUMBER(OFFSET('Sanitation Data'!$H$13,0,10*ROW('Sanitation Data'!H104))),'Data Summary'!DN110="Yes"),OFFSET('Sanitation Data'!$H$13,0,10*ROW('Sanitation Data'!H104)),NA())</f>
        <v>#N/A</v>
      </c>
      <c r="AZ110" s="121" t="e">
        <f ca="1">+IF(AND(ISNUMBER(OFFSET('Hygiene Data'!$C$6,0,10*ROW('Hygiene Data'!C104))),'Data Summary'!DO110="Yes"),OFFSET('Hygiene Data'!$C$6,0,10*ROW('Hygiene Data'!C104)),NA())</f>
        <v>#N/A</v>
      </c>
      <c r="BA110" s="121" t="e">
        <f ca="1">+IF(AND(ISNUMBER(OFFSET('Hygiene Data'!$C$8,0,10*ROW('Hygiene Data'!C104))),'Data Summary'!DP110="Yes"),OFFSET('Hygiene Data'!$C$8,0,10*ROW('Hygiene Data'!C104)),NA())</f>
        <v>#N/A</v>
      </c>
      <c r="BB110" s="121" t="e">
        <f ca="1">+IF(AND(ISNUMBER(OFFSET('Hygiene Data'!$C$10,0,10*ROW('Hygiene Data'!C104))),'Data Summary'!DQ110="Yes"),OFFSET('Hygiene Data'!$C$10,0,10*ROW('Hygiene Data'!C104)),NA())</f>
        <v>#N/A</v>
      </c>
      <c r="BC110" s="121" t="e">
        <f ca="1">+IF(AND(ISNUMBER(OFFSET('Hygiene Data'!$D$6,0,10*ROW('Hygiene Data'!D104))),'Data Summary'!DR110="Yes"),OFFSET('Hygiene Data'!$D$6,0,10*ROW('Hygiene Data'!D104)),NA())</f>
        <v>#N/A</v>
      </c>
      <c r="BD110" s="121" t="e">
        <f ca="1">+IF(AND(ISNUMBER(OFFSET('Hygiene Data'!$D$8,0,10*ROW('Hygiene Data'!D104))),'Data Summary'!DS110="Yes"),OFFSET('Hygiene Data'!$D$8,0,10*ROW('Hygiene Data'!D104)),NA())</f>
        <v>#N/A</v>
      </c>
      <c r="BE110" s="121" t="e">
        <f ca="1">+IF(AND(ISNUMBER(OFFSET('Hygiene Data'!$D$10,0,10*ROW('Hygiene Data'!D104))),'Data Summary'!DT110="Yes"),OFFSET('Hygiene Data'!$D$10,0,10*ROW('Hygiene Data'!D104)),NA())</f>
        <v>#N/A</v>
      </c>
      <c r="BF110" s="121" t="e">
        <f ca="1">+IF(AND(ISNUMBER(OFFSET('Hygiene Data'!$E$6,0,10*ROW('Hygiene Data'!E104))),'Data Summary'!DU110="Yes"),OFFSET('Hygiene Data'!$E$6,0,10*ROW('Hygiene Data'!E104)),NA())</f>
        <v>#N/A</v>
      </c>
      <c r="BG110" s="121" t="e">
        <f ca="1">+IF(AND(ISNUMBER(OFFSET('Hygiene Data'!$E$8,0,10*ROW('Hygiene Data'!E104))),'Data Summary'!DV110="Yes"),OFFSET('Hygiene Data'!$E$8,0,10*ROW('Hygiene Data'!E104)),NA())</f>
        <v>#N/A</v>
      </c>
      <c r="BH110" s="121" t="e">
        <f ca="1">+IF(AND(ISNUMBER(OFFSET('Hygiene Data'!$E$10,0,10*ROW('Hygiene Data'!E104))),'Data Summary'!DW110="Yes"),OFFSET('Hygiene Data'!$E$10,0,10*ROW('Hygiene Data'!E104)),NA())</f>
        <v>#N/A</v>
      </c>
      <c r="BI110" s="121" t="e">
        <f ca="1">+IF(AND(ISNUMBER(OFFSET('Hygiene Data'!$F$6,0,10*ROW('Hygiene Data'!F104))),'Data Summary'!DX110="Yes"),OFFSET('Hygiene Data'!$F$6,0,10*ROW('Hygiene Data'!F104)),NA())</f>
        <v>#N/A</v>
      </c>
      <c r="BJ110" s="121" t="e">
        <f ca="1">+IF(AND(ISNUMBER(OFFSET('Hygiene Data'!$F$8,0,10*ROW('Hygiene Data'!F104))),'Data Summary'!DY110="Yes"),OFFSET('Hygiene Data'!$F$8,0,10*ROW('Hygiene Data'!F104)),NA())</f>
        <v>#N/A</v>
      </c>
      <c r="BK110" s="121" t="e">
        <f ca="1">+IF(AND(ISNUMBER(OFFSET('Hygiene Data'!$F$10,0,10*ROW('Hygiene Data'!F104))),'Data Summary'!DZ110="Yes"),OFFSET('Hygiene Data'!$F$10,0,10*ROW('Hygiene Data'!F104)),NA())</f>
        <v>#N/A</v>
      </c>
      <c r="BL110" s="121" t="e">
        <f ca="1">+IF(AND(ISNUMBER(OFFSET('Hygiene Data'!$G$6,0,10*ROW('Hygiene Data'!G104))),'Data Summary'!EA110="Yes"),OFFSET('Hygiene Data'!$G$6,0,10*ROW('Hygiene Data'!G104)),NA())</f>
        <v>#N/A</v>
      </c>
      <c r="BM110" s="121" t="e">
        <f ca="1">+IF(AND(ISNUMBER(OFFSET('Hygiene Data'!$G$8,0,10*ROW('Hygiene Data'!G104))),'Data Summary'!EB110="Yes"),OFFSET('Hygiene Data'!$G$8,0,10*ROW('Hygiene Data'!G104)),NA())</f>
        <v>#N/A</v>
      </c>
      <c r="BN110" s="121" t="e">
        <f ca="1">+IF(AND(ISNUMBER(OFFSET('Hygiene Data'!$G$10,0,10*ROW('Hygiene Data'!G104))),'Data Summary'!EC110="Yes"),OFFSET('Hygiene Data'!$G$10,0,10*ROW('Hygiene Data'!G104)),NA())</f>
        <v>#N/A</v>
      </c>
      <c r="BO110" s="121" t="e">
        <f ca="1">+IF(AND(ISNUMBER(OFFSET('Hygiene Data'!$H$6,0,10*ROW('Hygiene Data'!H104))),'Data Summary'!ED110="Yes"),OFFSET('Hygiene Data'!$H$6,0,10*ROW('Hygiene Data'!H104)),NA())</f>
        <v>#N/A</v>
      </c>
      <c r="BP110" s="121" t="e">
        <f ca="1">+IF(AND(ISNUMBER(OFFSET('Hygiene Data'!$H$8,0,10*ROW('Hygiene Data'!H104))),'Data Summary'!EE110="Yes"),OFFSET('Hygiene Data'!$H$8,0,10*ROW('Hygiene Data'!H104)),NA())</f>
        <v>#N/A</v>
      </c>
      <c r="BQ110" s="121" t="e">
        <f ca="1">+IF(AND(ISNUMBER(OFFSET('Hygiene Data'!$H$10,0,10*ROW('Hygiene Data'!H104))),'Data Summary'!EF110="Yes"),OFFSET('Hygiene Data'!$H$10,0,10*ROW('Hygiene Data'!H104)),NA())</f>
        <v>#N/A</v>
      </c>
    </row>
    <row r="111" spans="1:69" x14ac:dyDescent="0.2">
      <c r="A111" s="44" t="e">
        <f ca="1">+IF(OFFSET('Water Data'!$B$1,0,10*ROW('Water Data'!B105))="",NA(),OFFSET('Water Data'!$B$1,0,10*ROW('Water Data'!B105)))</f>
        <v>#N/A</v>
      </c>
      <c r="B111" s="44" t="e">
        <f ca="1">+IF(OFFSET('Water Data'!$A$3,0,10*ROW('Water Data'!A108))="",NA(),OFFSET('Water Data'!$A$3,0,10*ROW('Water Data'!A108)))</f>
        <v>#N/A</v>
      </c>
      <c r="C111" s="44" t="e">
        <f ca="1">+IF(OFFSET('Water Data'!$C$3,0,10*ROW('Water Data'!C108))="",NA(),OFFSET('Water Data'!$C$3,0,10*ROW('Water Data'!C108)))</f>
        <v>#N/A</v>
      </c>
      <c r="D111" s="119" t="e">
        <f ca="1">+IF(AND(ISNUMBER(OFFSET('Water Data'!$C$5,0,10*ROW('Water Data'!C105))),'Data Summary'!BS111="Yes"),100-OFFSET('Water Data'!$C$5,0,10*ROW('Water Data'!C105)),NA())</f>
        <v>#N/A</v>
      </c>
      <c r="E111" s="119" t="e">
        <f ca="1">+IF(AND(ISNUMBER(OFFSET('Water Data'!$C$7,0,10*ROW('Water Data'!C105))),'Data Summary'!BT111="Yes"),OFFSET('Water Data'!$C$7,0,10*ROW('Water Data'!C105)),NA())</f>
        <v>#N/A</v>
      </c>
      <c r="F111" s="119" t="e">
        <f ca="1">+IF(AND(ISNUMBER(OFFSET('Water Data'!$C$10,0,10*ROW('Water Data'!C105))),'Data Summary'!BU111="Yes"),OFFSET('Water Data'!$C$10,0,10*ROW('Water Data'!C105)),NA())</f>
        <v>#N/A</v>
      </c>
      <c r="G111" s="119" t="e">
        <f ca="1">+IF(AND(ISNUMBER(OFFSET('Water Data'!$D$5,0,10*ROW('Water Data'!D105))),'Data Summary'!BV111="Yes"),100-OFFSET('Water Data'!$D$5,0,10*ROW('Water Data'!D105)),NA())</f>
        <v>#N/A</v>
      </c>
      <c r="H111" s="119" t="e">
        <f ca="1">+IF(AND(ISNUMBER(OFFSET('Water Data'!$D$7,0,10*ROW('Water Data'!D105))),'Data Summary'!BW111="Yes"),OFFSET('Water Data'!$D$7,0,10*ROW('Water Data'!D105)),NA())</f>
        <v>#N/A</v>
      </c>
      <c r="I111" s="119" t="e">
        <f ca="1">+IF(AND(ISNUMBER(OFFSET('Water Data'!$D$10,0,10*ROW('Water Data'!D105))),'Data Summary'!BX111="Yes"),OFFSET('Water Data'!$D$10,0,10*ROW('Water Data'!D105)),NA())</f>
        <v>#N/A</v>
      </c>
      <c r="J111" s="119" t="e">
        <f ca="1">+IF(AND(ISNUMBER(OFFSET('Water Data'!$E$5,0,10*ROW('Water Data'!E105))),'Data Summary'!BY111="Yes"),100-OFFSET('Water Data'!$E$5,0,10*ROW('Water Data'!E105)),NA())</f>
        <v>#N/A</v>
      </c>
      <c r="K111" s="119" t="e">
        <f ca="1">+IF(AND(ISNUMBER(OFFSET('Water Data'!$E$7,0,10*ROW('Water Data'!E105))),'Data Summary'!BZ111="Yes"),OFFSET('Water Data'!$E$7,0,10*ROW('Water Data'!E105)),NA())</f>
        <v>#N/A</v>
      </c>
      <c r="L111" s="119" t="e">
        <f ca="1">+IF(AND(ISNUMBER(OFFSET('Water Data'!$E$10,0,10*ROW('Water Data'!E105))),'Data Summary'!CA111="Yes"),OFFSET('Water Data'!$E$10,0,10*ROW('Water Data'!E105)),NA())</f>
        <v>#N/A</v>
      </c>
      <c r="M111" s="119" t="e">
        <f ca="1">+IF(AND(ISNUMBER(OFFSET('Water Data'!$F$5,0,10*ROW('Water Data'!F105))),'Data Summary'!CB111="Yes"),100-OFFSET('Water Data'!$F$5,0,10*ROW('Water Data'!F105)),NA())</f>
        <v>#N/A</v>
      </c>
      <c r="N111" s="119" t="e">
        <f ca="1">+IF(AND(ISNUMBER(OFFSET('Water Data'!$F$7,0,10*ROW('Water Data'!F105))),'Data Summary'!CC111="Yes"),OFFSET('Water Data'!$F$7,0,10*ROW('Water Data'!F105)),NA())</f>
        <v>#N/A</v>
      </c>
      <c r="O111" s="119" t="e">
        <f ca="1">+IF(AND(ISNUMBER(OFFSET('Water Data'!$F$10,0,10*ROW('Water Data'!F105))),'Data Summary'!CD111="Yes"),OFFSET('Water Data'!$F$10,0,10*ROW('Water Data'!F105)),NA())</f>
        <v>#N/A</v>
      </c>
      <c r="P111" s="119" t="e">
        <f ca="1">+IF(AND(ISNUMBER(OFFSET('Water Data'!$G$5,0,10*ROW('Water Data'!G105))),'Data Summary'!CE111="Yes"),100-OFFSET('Water Data'!$G$5,0,10*ROW('Water Data'!G105)),NA())</f>
        <v>#N/A</v>
      </c>
      <c r="Q111" s="119" t="e">
        <f ca="1">+IF(AND(ISNUMBER(OFFSET('Water Data'!$G$7,0,10*ROW('Water Data'!G105))),'Data Summary'!CF111="Yes"),OFFSET('Water Data'!$G$7,0,10*ROW('Water Data'!G105)),NA())</f>
        <v>#N/A</v>
      </c>
      <c r="R111" s="119" t="e">
        <f ca="1">+IF(AND(ISNUMBER(OFFSET('Water Data'!$G$10,0,10*ROW('Water Data'!G105))),'Data Summary'!CG111="Yes"),OFFSET('Water Data'!$G$10,0,10*ROW('Water Data'!G105)),NA())</f>
        <v>#N/A</v>
      </c>
      <c r="S111" s="119" t="e">
        <f ca="1">+IF(AND(ISNUMBER(OFFSET('Water Data'!$H$5,0,10*ROW('Water Data'!H105))),'Data Summary'!CH111="Yes"),100-OFFSET('Water Data'!$H$5,0,10*ROW('Water Data'!H105)),NA())</f>
        <v>#N/A</v>
      </c>
      <c r="T111" s="119" t="e">
        <f ca="1">+IF(AND(ISNUMBER(OFFSET('Water Data'!$H$7,0,10*ROW('Water Data'!H105))),'Data Summary'!CI111="Yes"),OFFSET('Water Data'!$H$7,0,10*ROW('Water Data'!H105)),NA())</f>
        <v>#N/A</v>
      </c>
      <c r="U111" s="119" t="e">
        <f ca="1">+IF(AND(ISNUMBER(OFFSET('Water Data'!$H$10,0,10*ROW('Water Data'!H105))),'Data Summary'!CJ111="Yes"),OFFSET('Water Data'!$H$10,0,10*ROW('Water Data'!H105)),NA())</f>
        <v>#N/A</v>
      </c>
      <c r="V111" s="120" t="e">
        <f ca="1">+IF(AND(ISNUMBER(OFFSET('Sanitation Data'!$C$5,0,10*ROW('Sanitation Data'!C105))),'Data Summary'!CK111="Yes"),100-OFFSET('Sanitation Data'!$C$5,0,10*ROW('Sanitation Data'!C105)),NA())</f>
        <v>#N/A</v>
      </c>
      <c r="W111" s="120" t="e">
        <f ca="1">+IF(AND(ISNUMBER(OFFSET('Sanitation Data'!$C$7,0,10*ROW('Sanitation Data'!C105))),'Data Summary'!CL111="Yes"),OFFSET('Sanitation Data'!$C$7,0,10*ROW('Sanitation Data'!C105)),NA())</f>
        <v>#N/A</v>
      </c>
      <c r="X111" s="120" t="e">
        <f ca="1">+IF(AND(ISNUMBER(OFFSET('Sanitation Data'!$C$11,0,10*ROW('Sanitation Data'!C105))),'Data Summary'!CM111="Yes"),OFFSET('Sanitation Data'!$C$11,0,10*ROW('Sanitation Data'!C105)),NA())</f>
        <v>#N/A</v>
      </c>
      <c r="Y111" s="120" t="e">
        <f ca="1">+IF(AND(ISNUMBER(OFFSET('Sanitation Data'!$C$12,0,10*ROW('Sanitation Data'!C105))),'Data Summary'!CN111="Yes"),OFFSET('Sanitation Data'!$C$12,0,10*ROW('Sanitation Data'!C105)),NA())</f>
        <v>#N/A</v>
      </c>
      <c r="Z111" s="120" t="e">
        <f ca="1">+IF(AND(ISNUMBER(OFFSET('Sanitation Data'!$C$13,0,10*ROW('Sanitation Data'!C105))),'Data Summary'!CO111="Yes"),OFFSET('Sanitation Data'!$C$13,0,10*ROW('Sanitation Data'!C105)),NA())</f>
        <v>#N/A</v>
      </c>
      <c r="AA111" s="120" t="e">
        <f ca="1">+IF(AND(ISNUMBER(OFFSET('Sanitation Data'!$D$5,0,10*ROW('Sanitation Data'!D105))),'Data Summary'!CP111="Yes"),100-OFFSET('Sanitation Data'!$D$5,0,10*ROW('Sanitation Data'!D105)),NA())</f>
        <v>#N/A</v>
      </c>
      <c r="AB111" s="120" t="e">
        <f ca="1">+IF(AND(ISNUMBER(OFFSET('Sanitation Data'!$D$7,0,10*ROW('Sanitation Data'!D105))),'Data Summary'!CQ111="Yes"),OFFSET('Sanitation Data'!$D$7,0,10*ROW('Sanitation Data'!D105)),NA())</f>
        <v>#N/A</v>
      </c>
      <c r="AC111" s="120" t="e">
        <f ca="1">+IF(AND(ISNUMBER(OFFSET('Sanitation Data'!$D$11,0,10*ROW('Sanitation Data'!D105))),'Data Summary'!CR111="Yes"),OFFSET('Sanitation Data'!$D$11,0,10*ROW('Sanitation Data'!D105)),NA())</f>
        <v>#N/A</v>
      </c>
      <c r="AD111" s="120" t="e">
        <f ca="1">+IF(AND(ISNUMBER(OFFSET('Sanitation Data'!$D$12,0,10*ROW('Sanitation Data'!D105))),'Data Summary'!CS111="Yes"),OFFSET('Sanitation Data'!$D$12,0,10*ROW('Sanitation Data'!D105)),NA())</f>
        <v>#N/A</v>
      </c>
      <c r="AE111" s="120" t="e">
        <f ca="1">+IF(AND(ISNUMBER(OFFSET('Sanitation Data'!$D$13,0,10*ROW('Sanitation Data'!D105))),'Data Summary'!CT111="Yes"),OFFSET('Sanitation Data'!$D$13,0,10*ROW('Sanitation Data'!D105)),NA())</f>
        <v>#N/A</v>
      </c>
      <c r="AF111" s="120" t="e">
        <f ca="1">+IF(AND(ISNUMBER(OFFSET('Sanitation Data'!$E$5,0,10*ROW('Sanitation Data'!E105))),'Data Summary'!CU111="Yes"),100-OFFSET('Sanitation Data'!$E$5,0,10*ROW('Sanitation Data'!E105)),NA())</f>
        <v>#N/A</v>
      </c>
      <c r="AG111" s="120" t="e">
        <f ca="1">+IF(AND(ISNUMBER(OFFSET('Sanitation Data'!$E$7,0,10*ROW('Sanitation Data'!E105))),'Data Summary'!CV111="Yes"),OFFSET('Sanitation Data'!$E$7,0,10*ROW('Sanitation Data'!E105)),NA())</f>
        <v>#N/A</v>
      </c>
      <c r="AH111" s="120" t="e">
        <f ca="1">+IF(AND(ISNUMBER(OFFSET('Sanitation Data'!$E$11,0,10*ROW('Sanitation Data'!E105))),'Data Summary'!CW111="Yes"),OFFSET('Sanitation Data'!$E$11,0,10*ROW('Sanitation Data'!E105)),NA())</f>
        <v>#N/A</v>
      </c>
      <c r="AI111" s="120" t="e">
        <f ca="1">+IF(AND(ISNUMBER(OFFSET('Sanitation Data'!$E$12,0,10*ROW('Sanitation Data'!E105))),'Data Summary'!CX111="Yes"),OFFSET('Sanitation Data'!$E$12,0,10*ROW('Sanitation Data'!E105)),NA())</f>
        <v>#N/A</v>
      </c>
      <c r="AJ111" s="120" t="e">
        <f ca="1">+IF(AND(ISNUMBER(OFFSET('Sanitation Data'!$E$13,0,10*ROW('Sanitation Data'!E105))),'Data Summary'!CY111="Yes"),OFFSET('Sanitation Data'!$E$13,0,10*ROW('Sanitation Data'!E105)),NA())</f>
        <v>#N/A</v>
      </c>
      <c r="AK111" s="120" t="e">
        <f ca="1">+IF(AND(ISNUMBER(OFFSET('Sanitation Data'!$F$5,0,10*ROW('Sanitation Data'!F105))),'Data Summary'!CZ111="Yes"),100-OFFSET('Sanitation Data'!$F$5,0,10*ROW('Sanitation Data'!F105)),NA())</f>
        <v>#N/A</v>
      </c>
      <c r="AL111" s="120" t="e">
        <f ca="1">+IF(AND(ISNUMBER(OFFSET('Sanitation Data'!$F$7,0,10*ROW('Sanitation Data'!F105))),'Data Summary'!DA111="Yes"),OFFSET('Sanitation Data'!$F$7,0,10*ROW('Sanitation Data'!F105)),NA())</f>
        <v>#N/A</v>
      </c>
      <c r="AM111" s="120" t="e">
        <f ca="1">+IF(AND(ISNUMBER(OFFSET('Sanitation Data'!$F$11,0,10*ROW('Sanitation Data'!F105))),'Data Summary'!DB111="Yes"),OFFSET('Sanitation Data'!$F$11,0,10*ROW('Sanitation Data'!F105)),NA())</f>
        <v>#N/A</v>
      </c>
      <c r="AN111" s="120" t="e">
        <f ca="1">+IF(AND(ISNUMBER(OFFSET('Sanitation Data'!$F$12,0,10*ROW('Sanitation Data'!F105))),'Data Summary'!DC111="Yes"),OFFSET('Sanitation Data'!$F$12,0,10*ROW('Sanitation Data'!F105)),NA())</f>
        <v>#N/A</v>
      </c>
      <c r="AO111" s="120" t="e">
        <f ca="1">+IF(AND(ISNUMBER(OFFSET('Sanitation Data'!$F$13,0,10*ROW('Sanitation Data'!F105))),'Data Summary'!DD111="Yes"),OFFSET('Sanitation Data'!$F$13,0,10*ROW('Sanitation Data'!F105)),NA())</f>
        <v>#N/A</v>
      </c>
      <c r="AP111" s="120" t="e">
        <f ca="1">+IF(AND(ISNUMBER(OFFSET('Sanitation Data'!$G$5,0,10*ROW('Sanitation Data'!G105))),'Data Summary'!DE111="Yes"),100-OFFSET('Sanitation Data'!$G$5,0,10*ROW('Sanitation Data'!G105)),NA())</f>
        <v>#N/A</v>
      </c>
      <c r="AQ111" s="120" t="e">
        <f ca="1">+IF(AND(ISNUMBER(OFFSET('Sanitation Data'!$G$7,0,10*ROW('Sanitation Data'!G105))),'Data Summary'!DF111="Yes"),OFFSET('Sanitation Data'!$G$7,0,10*ROW('Sanitation Data'!G105)),NA())</f>
        <v>#N/A</v>
      </c>
      <c r="AR111" s="120" t="e">
        <f ca="1">+IF(AND(ISNUMBER(OFFSET('Sanitation Data'!$G$11,0,10*ROW('Sanitation Data'!G105))),'Data Summary'!DG111="Yes"),OFFSET('Sanitation Data'!$G$11,0,10*ROW('Sanitation Data'!G105)),NA())</f>
        <v>#N/A</v>
      </c>
      <c r="AS111" s="120" t="e">
        <f ca="1">+IF(AND(ISNUMBER(OFFSET('Sanitation Data'!$G$12,0,10*ROW('Sanitation Data'!G105))),'Data Summary'!DH111="Yes"),OFFSET('Sanitation Data'!$G$12,0,10*ROW('Sanitation Data'!G105)),NA())</f>
        <v>#N/A</v>
      </c>
      <c r="AT111" s="120" t="e">
        <f ca="1">+IF(AND(ISNUMBER(OFFSET('Sanitation Data'!$G$13,0,10*ROW('Sanitation Data'!G105))),'Data Summary'!DI111="Yes"),OFFSET('Sanitation Data'!$G$13,0,10*ROW('Sanitation Data'!G105)),NA())</f>
        <v>#N/A</v>
      </c>
      <c r="AU111" s="120" t="e">
        <f ca="1">+IF(AND(ISNUMBER(OFFSET('Sanitation Data'!$H$5,0,10*ROW('Sanitation Data'!H105))),'Data Summary'!DJ111="Yes"),100-OFFSET('Sanitation Data'!$H$5,0,10*ROW('Sanitation Data'!H105)),NA())</f>
        <v>#N/A</v>
      </c>
      <c r="AV111" s="120" t="e">
        <f ca="1">+IF(AND(ISNUMBER(OFFSET('Sanitation Data'!$H$7,0,10*ROW('Sanitation Data'!H105))),'Data Summary'!DK111="Yes"),OFFSET('Sanitation Data'!$H$7,0,10*ROW('Sanitation Data'!H105)),NA())</f>
        <v>#N/A</v>
      </c>
      <c r="AW111" s="120" t="e">
        <f ca="1">+IF(AND(ISNUMBER(OFFSET('Sanitation Data'!$H$11,0,10*ROW('Sanitation Data'!H105))),'Data Summary'!DL111="Yes"),OFFSET('Sanitation Data'!$H$11,0,10*ROW('Sanitation Data'!H105)),NA())</f>
        <v>#N/A</v>
      </c>
      <c r="AX111" s="120" t="e">
        <f ca="1">+IF(AND(ISNUMBER(OFFSET('Sanitation Data'!$H$12,0,10*ROW('Sanitation Data'!H105))),'Data Summary'!DM111="Yes"),OFFSET('Sanitation Data'!$H$12,0,10*ROW('Sanitation Data'!H105)),NA())</f>
        <v>#N/A</v>
      </c>
      <c r="AY111" s="120" t="e">
        <f ca="1">+IF(AND(ISNUMBER(OFFSET('Sanitation Data'!$H$13,0,10*ROW('Sanitation Data'!H105))),'Data Summary'!DN111="Yes"),OFFSET('Sanitation Data'!$H$13,0,10*ROW('Sanitation Data'!H105)),NA())</f>
        <v>#N/A</v>
      </c>
      <c r="AZ111" s="121" t="e">
        <f ca="1">+IF(AND(ISNUMBER(OFFSET('Hygiene Data'!$C$6,0,10*ROW('Hygiene Data'!C105))),'Data Summary'!DO111="Yes"),OFFSET('Hygiene Data'!$C$6,0,10*ROW('Hygiene Data'!C105)),NA())</f>
        <v>#N/A</v>
      </c>
      <c r="BA111" s="121" t="e">
        <f ca="1">+IF(AND(ISNUMBER(OFFSET('Hygiene Data'!$C$8,0,10*ROW('Hygiene Data'!C105))),'Data Summary'!DP111="Yes"),OFFSET('Hygiene Data'!$C$8,0,10*ROW('Hygiene Data'!C105)),NA())</f>
        <v>#N/A</v>
      </c>
      <c r="BB111" s="121" t="e">
        <f ca="1">+IF(AND(ISNUMBER(OFFSET('Hygiene Data'!$C$10,0,10*ROW('Hygiene Data'!C105))),'Data Summary'!DQ111="Yes"),OFFSET('Hygiene Data'!$C$10,0,10*ROW('Hygiene Data'!C105)),NA())</f>
        <v>#N/A</v>
      </c>
      <c r="BC111" s="121" t="e">
        <f ca="1">+IF(AND(ISNUMBER(OFFSET('Hygiene Data'!$D$6,0,10*ROW('Hygiene Data'!D105))),'Data Summary'!DR111="Yes"),OFFSET('Hygiene Data'!$D$6,0,10*ROW('Hygiene Data'!D105)),NA())</f>
        <v>#N/A</v>
      </c>
      <c r="BD111" s="121" t="e">
        <f ca="1">+IF(AND(ISNUMBER(OFFSET('Hygiene Data'!$D$8,0,10*ROW('Hygiene Data'!D105))),'Data Summary'!DS111="Yes"),OFFSET('Hygiene Data'!$D$8,0,10*ROW('Hygiene Data'!D105)),NA())</f>
        <v>#N/A</v>
      </c>
      <c r="BE111" s="121" t="e">
        <f ca="1">+IF(AND(ISNUMBER(OFFSET('Hygiene Data'!$D$10,0,10*ROW('Hygiene Data'!D105))),'Data Summary'!DT111="Yes"),OFFSET('Hygiene Data'!$D$10,0,10*ROW('Hygiene Data'!D105)),NA())</f>
        <v>#N/A</v>
      </c>
      <c r="BF111" s="121" t="e">
        <f ca="1">+IF(AND(ISNUMBER(OFFSET('Hygiene Data'!$E$6,0,10*ROW('Hygiene Data'!E105))),'Data Summary'!DU111="Yes"),OFFSET('Hygiene Data'!$E$6,0,10*ROW('Hygiene Data'!E105)),NA())</f>
        <v>#N/A</v>
      </c>
      <c r="BG111" s="121" t="e">
        <f ca="1">+IF(AND(ISNUMBER(OFFSET('Hygiene Data'!$E$8,0,10*ROW('Hygiene Data'!E105))),'Data Summary'!DV111="Yes"),OFFSET('Hygiene Data'!$E$8,0,10*ROW('Hygiene Data'!E105)),NA())</f>
        <v>#N/A</v>
      </c>
      <c r="BH111" s="121" t="e">
        <f ca="1">+IF(AND(ISNUMBER(OFFSET('Hygiene Data'!$E$10,0,10*ROW('Hygiene Data'!E105))),'Data Summary'!DW111="Yes"),OFFSET('Hygiene Data'!$E$10,0,10*ROW('Hygiene Data'!E105)),NA())</f>
        <v>#N/A</v>
      </c>
      <c r="BI111" s="121" t="e">
        <f ca="1">+IF(AND(ISNUMBER(OFFSET('Hygiene Data'!$F$6,0,10*ROW('Hygiene Data'!F105))),'Data Summary'!DX111="Yes"),OFFSET('Hygiene Data'!$F$6,0,10*ROW('Hygiene Data'!F105)),NA())</f>
        <v>#N/A</v>
      </c>
      <c r="BJ111" s="121" t="e">
        <f ca="1">+IF(AND(ISNUMBER(OFFSET('Hygiene Data'!$F$8,0,10*ROW('Hygiene Data'!F105))),'Data Summary'!DY111="Yes"),OFFSET('Hygiene Data'!$F$8,0,10*ROW('Hygiene Data'!F105)),NA())</f>
        <v>#N/A</v>
      </c>
      <c r="BK111" s="121" t="e">
        <f ca="1">+IF(AND(ISNUMBER(OFFSET('Hygiene Data'!$F$10,0,10*ROW('Hygiene Data'!F105))),'Data Summary'!DZ111="Yes"),OFFSET('Hygiene Data'!$F$10,0,10*ROW('Hygiene Data'!F105)),NA())</f>
        <v>#N/A</v>
      </c>
      <c r="BL111" s="121" t="e">
        <f ca="1">+IF(AND(ISNUMBER(OFFSET('Hygiene Data'!$G$6,0,10*ROW('Hygiene Data'!G105))),'Data Summary'!EA111="Yes"),OFFSET('Hygiene Data'!$G$6,0,10*ROW('Hygiene Data'!G105)),NA())</f>
        <v>#N/A</v>
      </c>
      <c r="BM111" s="121" t="e">
        <f ca="1">+IF(AND(ISNUMBER(OFFSET('Hygiene Data'!$G$8,0,10*ROW('Hygiene Data'!G105))),'Data Summary'!EB111="Yes"),OFFSET('Hygiene Data'!$G$8,0,10*ROW('Hygiene Data'!G105)),NA())</f>
        <v>#N/A</v>
      </c>
      <c r="BN111" s="121" t="e">
        <f ca="1">+IF(AND(ISNUMBER(OFFSET('Hygiene Data'!$G$10,0,10*ROW('Hygiene Data'!G105))),'Data Summary'!EC111="Yes"),OFFSET('Hygiene Data'!$G$10,0,10*ROW('Hygiene Data'!G105)),NA())</f>
        <v>#N/A</v>
      </c>
      <c r="BO111" s="121" t="e">
        <f ca="1">+IF(AND(ISNUMBER(OFFSET('Hygiene Data'!$H$6,0,10*ROW('Hygiene Data'!H105))),'Data Summary'!ED111="Yes"),OFFSET('Hygiene Data'!$H$6,0,10*ROW('Hygiene Data'!H105)),NA())</f>
        <v>#N/A</v>
      </c>
      <c r="BP111" s="121" t="e">
        <f ca="1">+IF(AND(ISNUMBER(OFFSET('Hygiene Data'!$H$8,0,10*ROW('Hygiene Data'!H105))),'Data Summary'!EE111="Yes"),OFFSET('Hygiene Data'!$H$8,0,10*ROW('Hygiene Data'!H105)),NA())</f>
        <v>#N/A</v>
      </c>
      <c r="BQ111" s="121" t="e">
        <f ca="1">+IF(AND(ISNUMBER(OFFSET('Hygiene Data'!$H$10,0,10*ROW('Hygiene Data'!H105))),'Data Summary'!EF111="Yes"),OFFSET('Hygiene Data'!$H$10,0,10*ROW('Hygiene Data'!H105)),NA())</f>
        <v>#N/A</v>
      </c>
    </row>
    <row r="112" spans="1:69" x14ac:dyDescent="0.2">
      <c r="A112" s="44" t="e">
        <f ca="1">+IF(OFFSET('Water Data'!$B$1,0,10*ROW('Water Data'!B106))="",NA(),OFFSET('Water Data'!$B$1,0,10*ROW('Water Data'!B106)))</f>
        <v>#N/A</v>
      </c>
      <c r="B112" s="44" t="e">
        <f ca="1">+IF(OFFSET('Water Data'!$A$3,0,10*ROW('Water Data'!A109))="",NA(),OFFSET('Water Data'!$A$3,0,10*ROW('Water Data'!A109)))</f>
        <v>#N/A</v>
      </c>
      <c r="C112" s="44" t="e">
        <f ca="1">+IF(OFFSET('Water Data'!$C$3,0,10*ROW('Water Data'!C109))="",NA(),OFFSET('Water Data'!$C$3,0,10*ROW('Water Data'!C109)))</f>
        <v>#N/A</v>
      </c>
      <c r="D112" s="119" t="e">
        <f ca="1">+IF(AND(ISNUMBER(OFFSET('Water Data'!$C$5,0,10*ROW('Water Data'!C106))),'Data Summary'!BS112="Yes"),100-OFFSET('Water Data'!$C$5,0,10*ROW('Water Data'!C106)),NA())</f>
        <v>#N/A</v>
      </c>
      <c r="E112" s="119" t="e">
        <f ca="1">+IF(AND(ISNUMBER(OFFSET('Water Data'!$C$7,0,10*ROW('Water Data'!C106))),'Data Summary'!BT112="Yes"),OFFSET('Water Data'!$C$7,0,10*ROW('Water Data'!C106)),NA())</f>
        <v>#N/A</v>
      </c>
      <c r="F112" s="119" t="e">
        <f ca="1">+IF(AND(ISNUMBER(OFFSET('Water Data'!$C$10,0,10*ROW('Water Data'!C106))),'Data Summary'!BU112="Yes"),OFFSET('Water Data'!$C$10,0,10*ROW('Water Data'!C106)),NA())</f>
        <v>#N/A</v>
      </c>
      <c r="G112" s="119" t="e">
        <f ca="1">+IF(AND(ISNUMBER(OFFSET('Water Data'!$D$5,0,10*ROW('Water Data'!D106))),'Data Summary'!BV112="Yes"),100-OFFSET('Water Data'!$D$5,0,10*ROW('Water Data'!D106)),NA())</f>
        <v>#N/A</v>
      </c>
      <c r="H112" s="119" t="e">
        <f ca="1">+IF(AND(ISNUMBER(OFFSET('Water Data'!$D$7,0,10*ROW('Water Data'!D106))),'Data Summary'!BW112="Yes"),OFFSET('Water Data'!$D$7,0,10*ROW('Water Data'!D106)),NA())</f>
        <v>#N/A</v>
      </c>
      <c r="I112" s="119" t="e">
        <f ca="1">+IF(AND(ISNUMBER(OFFSET('Water Data'!$D$10,0,10*ROW('Water Data'!D106))),'Data Summary'!BX112="Yes"),OFFSET('Water Data'!$D$10,0,10*ROW('Water Data'!D106)),NA())</f>
        <v>#N/A</v>
      </c>
      <c r="J112" s="119" t="e">
        <f ca="1">+IF(AND(ISNUMBER(OFFSET('Water Data'!$E$5,0,10*ROW('Water Data'!E106))),'Data Summary'!BY112="Yes"),100-OFFSET('Water Data'!$E$5,0,10*ROW('Water Data'!E106)),NA())</f>
        <v>#N/A</v>
      </c>
      <c r="K112" s="119" t="e">
        <f ca="1">+IF(AND(ISNUMBER(OFFSET('Water Data'!$E$7,0,10*ROW('Water Data'!E106))),'Data Summary'!BZ112="Yes"),OFFSET('Water Data'!$E$7,0,10*ROW('Water Data'!E106)),NA())</f>
        <v>#N/A</v>
      </c>
      <c r="L112" s="119" t="e">
        <f ca="1">+IF(AND(ISNUMBER(OFFSET('Water Data'!$E$10,0,10*ROW('Water Data'!E106))),'Data Summary'!CA112="Yes"),OFFSET('Water Data'!$E$10,0,10*ROW('Water Data'!E106)),NA())</f>
        <v>#N/A</v>
      </c>
      <c r="M112" s="119" t="e">
        <f ca="1">+IF(AND(ISNUMBER(OFFSET('Water Data'!$F$5,0,10*ROW('Water Data'!F106))),'Data Summary'!CB112="Yes"),100-OFFSET('Water Data'!$F$5,0,10*ROW('Water Data'!F106)),NA())</f>
        <v>#N/A</v>
      </c>
      <c r="N112" s="119" t="e">
        <f ca="1">+IF(AND(ISNUMBER(OFFSET('Water Data'!$F$7,0,10*ROW('Water Data'!F106))),'Data Summary'!CC112="Yes"),OFFSET('Water Data'!$F$7,0,10*ROW('Water Data'!F106)),NA())</f>
        <v>#N/A</v>
      </c>
      <c r="O112" s="119" t="e">
        <f ca="1">+IF(AND(ISNUMBER(OFFSET('Water Data'!$F$10,0,10*ROW('Water Data'!F106))),'Data Summary'!CD112="Yes"),OFFSET('Water Data'!$F$10,0,10*ROW('Water Data'!F106)),NA())</f>
        <v>#N/A</v>
      </c>
      <c r="P112" s="119" t="e">
        <f ca="1">+IF(AND(ISNUMBER(OFFSET('Water Data'!$G$5,0,10*ROW('Water Data'!G106))),'Data Summary'!CE112="Yes"),100-OFFSET('Water Data'!$G$5,0,10*ROW('Water Data'!G106)),NA())</f>
        <v>#N/A</v>
      </c>
      <c r="Q112" s="119" t="e">
        <f ca="1">+IF(AND(ISNUMBER(OFFSET('Water Data'!$G$7,0,10*ROW('Water Data'!G106))),'Data Summary'!CF112="Yes"),OFFSET('Water Data'!$G$7,0,10*ROW('Water Data'!G106)),NA())</f>
        <v>#N/A</v>
      </c>
      <c r="R112" s="119" t="e">
        <f ca="1">+IF(AND(ISNUMBER(OFFSET('Water Data'!$G$10,0,10*ROW('Water Data'!G106))),'Data Summary'!CG112="Yes"),OFFSET('Water Data'!$G$10,0,10*ROW('Water Data'!G106)),NA())</f>
        <v>#N/A</v>
      </c>
      <c r="S112" s="119" t="e">
        <f ca="1">+IF(AND(ISNUMBER(OFFSET('Water Data'!$H$5,0,10*ROW('Water Data'!H106))),'Data Summary'!CH112="Yes"),100-OFFSET('Water Data'!$H$5,0,10*ROW('Water Data'!H106)),NA())</f>
        <v>#N/A</v>
      </c>
      <c r="T112" s="119" t="e">
        <f ca="1">+IF(AND(ISNUMBER(OFFSET('Water Data'!$H$7,0,10*ROW('Water Data'!H106))),'Data Summary'!CI112="Yes"),OFFSET('Water Data'!$H$7,0,10*ROW('Water Data'!H106)),NA())</f>
        <v>#N/A</v>
      </c>
      <c r="U112" s="119" t="e">
        <f ca="1">+IF(AND(ISNUMBER(OFFSET('Water Data'!$H$10,0,10*ROW('Water Data'!H106))),'Data Summary'!CJ112="Yes"),OFFSET('Water Data'!$H$10,0,10*ROW('Water Data'!H106)),NA())</f>
        <v>#N/A</v>
      </c>
      <c r="V112" s="120" t="e">
        <f ca="1">+IF(AND(ISNUMBER(OFFSET('Sanitation Data'!$C$5,0,10*ROW('Sanitation Data'!C106))),'Data Summary'!CK112="Yes"),100-OFFSET('Sanitation Data'!$C$5,0,10*ROW('Sanitation Data'!C106)),NA())</f>
        <v>#N/A</v>
      </c>
      <c r="W112" s="120" t="e">
        <f ca="1">+IF(AND(ISNUMBER(OFFSET('Sanitation Data'!$C$7,0,10*ROW('Sanitation Data'!C106))),'Data Summary'!CL112="Yes"),OFFSET('Sanitation Data'!$C$7,0,10*ROW('Sanitation Data'!C106)),NA())</f>
        <v>#N/A</v>
      </c>
      <c r="X112" s="120" t="e">
        <f ca="1">+IF(AND(ISNUMBER(OFFSET('Sanitation Data'!$C$11,0,10*ROW('Sanitation Data'!C106))),'Data Summary'!CM112="Yes"),OFFSET('Sanitation Data'!$C$11,0,10*ROW('Sanitation Data'!C106)),NA())</f>
        <v>#N/A</v>
      </c>
      <c r="Y112" s="120" t="e">
        <f ca="1">+IF(AND(ISNUMBER(OFFSET('Sanitation Data'!$C$12,0,10*ROW('Sanitation Data'!C106))),'Data Summary'!CN112="Yes"),OFFSET('Sanitation Data'!$C$12,0,10*ROW('Sanitation Data'!C106)),NA())</f>
        <v>#N/A</v>
      </c>
      <c r="Z112" s="120" t="e">
        <f ca="1">+IF(AND(ISNUMBER(OFFSET('Sanitation Data'!$C$13,0,10*ROW('Sanitation Data'!C106))),'Data Summary'!CO112="Yes"),OFFSET('Sanitation Data'!$C$13,0,10*ROW('Sanitation Data'!C106)),NA())</f>
        <v>#N/A</v>
      </c>
      <c r="AA112" s="120" t="e">
        <f ca="1">+IF(AND(ISNUMBER(OFFSET('Sanitation Data'!$D$5,0,10*ROW('Sanitation Data'!D106))),'Data Summary'!CP112="Yes"),100-OFFSET('Sanitation Data'!$D$5,0,10*ROW('Sanitation Data'!D106)),NA())</f>
        <v>#N/A</v>
      </c>
      <c r="AB112" s="120" t="e">
        <f ca="1">+IF(AND(ISNUMBER(OFFSET('Sanitation Data'!$D$7,0,10*ROW('Sanitation Data'!D106))),'Data Summary'!CQ112="Yes"),OFFSET('Sanitation Data'!$D$7,0,10*ROW('Sanitation Data'!D106)),NA())</f>
        <v>#N/A</v>
      </c>
      <c r="AC112" s="120" t="e">
        <f ca="1">+IF(AND(ISNUMBER(OFFSET('Sanitation Data'!$D$11,0,10*ROW('Sanitation Data'!D106))),'Data Summary'!CR112="Yes"),OFFSET('Sanitation Data'!$D$11,0,10*ROW('Sanitation Data'!D106)),NA())</f>
        <v>#N/A</v>
      </c>
      <c r="AD112" s="120" t="e">
        <f ca="1">+IF(AND(ISNUMBER(OFFSET('Sanitation Data'!$D$12,0,10*ROW('Sanitation Data'!D106))),'Data Summary'!CS112="Yes"),OFFSET('Sanitation Data'!$D$12,0,10*ROW('Sanitation Data'!D106)),NA())</f>
        <v>#N/A</v>
      </c>
      <c r="AE112" s="120" t="e">
        <f ca="1">+IF(AND(ISNUMBER(OFFSET('Sanitation Data'!$D$13,0,10*ROW('Sanitation Data'!D106))),'Data Summary'!CT112="Yes"),OFFSET('Sanitation Data'!$D$13,0,10*ROW('Sanitation Data'!D106)),NA())</f>
        <v>#N/A</v>
      </c>
      <c r="AF112" s="120" t="e">
        <f ca="1">+IF(AND(ISNUMBER(OFFSET('Sanitation Data'!$E$5,0,10*ROW('Sanitation Data'!E106))),'Data Summary'!CU112="Yes"),100-OFFSET('Sanitation Data'!$E$5,0,10*ROW('Sanitation Data'!E106)),NA())</f>
        <v>#N/A</v>
      </c>
      <c r="AG112" s="120" t="e">
        <f ca="1">+IF(AND(ISNUMBER(OFFSET('Sanitation Data'!$E$7,0,10*ROW('Sanitation Data'!E106))),'Data Summary'!CV112="Yes"),OFFSET('Sanitation Data'!$E$7,0,10*ROW('Sanitation Data'!E106)),NA())</f>
        <v>#N/A</v>
      </c>
      <c r="AH112" s="120" t="e">
        <f ca="1">+IF(AND(ISNUMBER(OFFSET('Sanitation Data'!$E$11,0,10*ROW('Sanitation Data'!E106))),'Data Summary'!CW112="Yes"),OFFSET('Sanitation Data'!$E$11,0,10*ROW('Sanitation Data'!E106)),NA())</f>
        <v>#N/A</v>
      </c>
      <c r="AI112" s="120" t="e">
        <f ca="1">+IF(AND(ISNUMBER(OFFSET('Sanitation Data'!$E$12,0,10*ROW('Sanitation Data'!E106))),'Data Summary'!CX112="Yes"),OFFSET('Sanitation Data'!$E$12,0,10*ROW('Sanitation Data'!E106)),NA())</f>
        <v>#N/A</v>
      </c>
      <c r="AJ112" s="120" t="e">
        <f ca="1">+IF(AND(ISNUMBER(OFFSET('Sanitation Data'!$E$13,0,10*ROW('Sanitation Data'!E106))),'Data Summary'!CY112="Yes"),OFFSET('Sanitation Data'!$E$13,0,10*ROW('Sanitation Data'!E106)),NA())</f>
        <v>#N/A</v>
      </c>
      <c r="AK112" s="120" t="e">
        <f ca="1">+IF(AND(ISNUMBER(OFFSET('Sanitation Data'!$F$5,0,10*ROW('Sanitation Data'!F106))),'Data Summary'!CZ112="Yes"),100-OFFSET('Sanitation Data'!$F$5,0,10*ROW('Sanitation Data'!F106)),NA())</f>
        <v>#N/A</v>
      </c>
      <c r="AL112" s="120" t="e">
        <f ca="1">+IF(AND(ISNUMBER(OFFSET('Sanitation Data'!$F$7,0,10*ROW('Sanitation Data'!F106))),'Data Summary'!DA112="Yes"),OFFSET('Sanitation Data'!$F$7,0,10*ROW('Sanitation Data'!F106)),NA())</f>
        <v>#N/A</v>
      </c>
      <c r="AM112" s="120" t="e">
        <f ca="1">+IF(AND(ISNUMBER(OFFSET('Sanitation Data'!$F$11,0,10*ROW('Sanitation Data'!F106))),'Data Summary'!DB112="Yes"),OFFSET('Sanitation Data'!$F$11,0,10*ROW('Sanitation Data'!F106)),NA())</f>
        <v>#N/A</v>
      </c>
      <c r="AN112" s="120" t="e">
        <f ca="1">+IF(AND(ISNUMBER(OFFSET('Sanitation Data'!$F$12,0,10*ROW('Sanitation Data'!F106))),'Data Summary'!DC112="Yes"),OFFSET('Sanitation Data'!$F$12,0,10*ROW('Sanitation Data'!F106)),NA())</f>
        <v>#N/A</v>
      </c>
      <c r="AO112" s="120" t="e">
        <f ca="1">+IF(AND(ISNUMBER(OFFSET('Sanitation Data'!$F$13,0,10*ROW('Sanitation Data'!F106))),'Data Summary'!DD112="Yes"),OFFSET('Sanitation Data'!$F$13,0,10*ROW('Sanitation Data'!F106)),NA())</f>
        <v>#N/A</v>
      </c>
      <c r="AP112" s="120" t="e">
        <f ca="1">+IF(AND(ISNUMBER(OFFSET('Sanitation Data'!$G$5,0,10*ROW('Sanitation Data'!G106))),'Data Summary'!DE112="Yes"),100-OFFSET('Sanitation Data'!$G$5,0,10*ROW('Sanitation Data'!G106)),NA())</f>
        <v>#N/A</v>
      </c>
      <c r="AQ112" s="120" t="e">
        <f ca="1">+IF(AND(ISNUMBER(OFFSET('Sanitation Data'!$G$7,0,10*ROW('Sanitation Data'!G106))),'Data Summary'!DF112="Yes"),OFFSET('Sanitation Data'!$G$7,0,10*ROW('Sanitation Data'!G106)),NA())</f>
        <v>#N/A</v>
      </c>
      <c r="AR112" s="120" t="e">
        <f ca="1">+IF(AND(ISNUMBER(OFFSET('Sanitation Data'!$G$11,0,10*ROW('Sanitation Data'!G106))),'Data Summary'!DG112="Yes"),OFFSET('Sanitation Data'!$G$11,0,10*ROW('Sanitation Data'!G106)),NA())</f>
        <v>#N/A</v>
      </c>
      <c r="AS112" s="120" t="e">
        <f ca="1">+IF(AND(ISNUMBER(OFFSET('Sanitation Data'!$G$12,0,10*ROW('Sanitation Data'!G106))),'Data Summary'!DH112="Yes"),OFFSET('Sanitation Data'!$G$12,0,10*ROW('Sanitation Data'!G106)),NA())</f>
        <v>#N/A</v>
      </c>
      <c r="AT112" s="120" t="e">
        <f ca="1">+IF(AND(ISNUMBER(OFFSET('Sanitation Data'!$G$13,0,10*ROW('Sanitation Data'!G106))),'Data Summary'!DI112="Yes"),OFFSET('Sanitation Data'!$G$13,0,10*ROW('Sanitation Data'!G106)),NA())</f>
        <v>#N/A</v>
      </c>
      <c r="AU112" s="120" t="e">
        <f ca="1">+IF(AND(ISNUMBER(OFFSET('Sanitation Data'!$H$5,0,10*ROW('Sanitation Data'!H106))),'Data Summary'!DJ112="Yes"),100-OFFSET('Sanitation Data'!$H$5,0,10*ROW('Sanitation Data'!H106)),NA())</f>
        <v>#N/A</v>
      </c>
      <c r="AV112" s="120" t="e">
        <f ca="1">+IF(AND(ISNUMBER(OFFSET('Sanitation Data'!$H$7,0,10*ROW('Sanitation Data'!H106))),'Data Summary'!DK112="Yes"),OFFSET('Sanitation Data'!$H$7,0,10*ROW('Sanitation Data'!H106)),NA())</f>
        <v>#N/A</v>
      </c>
      <c r="AW112" s="120" t="e">
        <f ca="1">+IF(AND(ISNUMBER(OFFSET('Sanitation Data'!$H$11,0,10*ROW('Sanitation Data'!H106))),'Data Summary'!DL112="Yes"),OFFSET('Sanitation Data'!$H$11,0,10*ROW('Sanitation Data'!H106)),NA())</f>
        <v>#N/A</v>
      </c>
      <c r="AX112" s="120" t="e">
        <f ca="1">+IF(AND(ISNUMBER(OFFSET('Sanitation Data'!$H$12,0,10*ROW('Sanitation Data'!H106))),'Data Summary'!DM112="Yes"),OFFSET('Sanitation Data'!$H$12,0,10*ROW('Sanitation Data'!H106)),NA())</f>
        <v>#N/A</v>
      </c>
      <c r="AY112" s="120" t="e">
        <f ca="1">+IF(AND(ISNUMBER(OFFSET('Sanitation Data'!$H$13,0,10*ROW('Sanitation Data'!H106))),'Data Summary'!DN112="Yes"),OFFSET('Sanitation Data'!$H$13,0,10*ROW('Sanitation Data'!H106)),NA())</f>
        <v>#N/A</v>
      </c>
      <c r="AZ112" s="121" t="e">
        <f ca="1">+IF(AND(ISNUMBER(OFFSET('Hygiene Data'!$C$6,0,10*ROW('Hygiene Data'!C106))),'Data Summary'!DO112="Yes"),OFFSET('Hygiene Data'!$C$6,0,10*ROW('Hygiene Data'!C106)),NA())</f>
        <v>#N/A</v>
      </c>
      <c r="BA112" s="121" t="e">
        <f ca="1">+IF(AND(ISNUMBER(OFFSET('Hygiene Data'!$C$8,0,10*ROW('Hygiene Data'!C106))),'Data Summary'!DP112="Yes"),OFFSET('Hygiene Data'!$C$8,0,10*ROW('Hygiene Data'!C106)),NA())</f>
        <v>#N/A</v>
      </c>
      <c r="BB112" s="121" t="e">
        <f ca="1">+IF(AND(ISNUMBER(OFFSET('Hygiene Data'!$C$10,0,10*ROW('Hygiene Data'!C106))),'Data Summary'!DQ112="Yes"),OFFSET('Hygiene Data'!$C$10,0,10*ROW('Hygiene Data'!C106)),NA())</f>
        <v>#N/A</v>
      </c>
      <c r="BC112" s="121" t="e">
        <f ca="1">+IF(AND(ISNUMBER(OFFSET('Hygiene Data'!$D$6,0,10*ROW('Hygiene Data'!D106))),'Data Summary'!DR112="Yes"),OFFSET('Hygiene Data'!$D$6,0,10*ROW('Hygiene Data'!D106)),NA())</f>
        <v>#N/A</v>
      </c>
      <c r="BD112" s="121" t="e">
        <f ca="1">+IF(AND(ISNUMBER(OFFSET('Hygiene Data'!$D$8,0,10*ROW('Hygiene Data'!D106))),'Data Summary'!DS112="Yes"),OFFSET('Hygiene Data'!$D$8,0,10*ROW('Hygiene Data'!D106)),NA())</f>
        <v>#N/A</v>
      </c>
      <c r="BE112" s="121" t="e">
        <f ca="1">+IF(AND(ISNUMBER(OFFSET('Hygiene Data'!$D$10,0,10*ROW('Hygiene Data'!D106))),'Data Summary'!DT112="Yes"),OFFSET('Hygiene Data'!$D$10,0,10*ROW('Hygiene Data'!D106)),NA())</f>
        <v>#N/A</v>
      </c>
      <c r="BF112" s="121" t="e">
        <f ca="1">+IF(AND(ISNUMBER(OFFSET('Hygiene Data'!$E$6,0,10*ROW('Hygiene Data'!E106))),'Data Summary'!DU112="Yes"),OFFSET('Hygiene Data'!$E$6,0,10*ROW('Hygiene Data'!E106)),NA())</f>
        <v>#N/A</v>
      </c>
      <c r="BG112" s="121" t="e">
        <f ca="1">+IF(AND(ISNUMBER(OFFSET('Hygiene Data'!$E$8,0,10*ROW('Hygiene Data'!E106))),'Data Summary'!DV112="Yes"),OFFSET('Hygiene Data'!$E$8,0,10*ROW('Hygiene Data'!E106)),NA())</f>
        <v>#N/A</v>
      </c>
      <c r="BH112" s="121" t="e">
        <f ca="1">+IF(AND(ISNUMBER(OFFSET('Hygiene Data'!$E$10,0,10*ROW('Hygiene Data'!E106))),'Data Summary'!DW112="Yes"),OFFSET('Hygiene Data'!$E$10,0,10*ROW('Hygiene Data'!E106)),NA())</f>
        <v>#N/A</v>
      </c>
      <c r="BI112" s="121" t="e">
        <f ca="1">+IF(AND(ISNUMBER(OFFSET('Hygiene Data'!$F$6,0,10*ROW('Hygiene Data'!F106))),'Data Summary'!DX112="Yes"),OFFSET('Hygiene Data'!$F$6,0,10*ROW('Hygiene Data'!F106)),NA())</f>
        <v>#N/A</v>
      </c>
      <c r="BJ112" s="121" t="e">
        <f ca="1">+IF(AND(ISNUMBER(OFFSET('Hygiene Data'!$F$8,0,10*ROW('Hygiene Data'!F106))),'Data Summary'!DY112="Yes"),OFFSET('Hygiene Data'!$F$8,0,10*ROW('Hygiene Data'!F106)),NA())</f>
        <v>#N/A</v>
      </c>
      <c r="BK112" s="121" t="e">
        <f ca="1">+IF(AND(ISNUMBER(OFFSET('Hygiene Data'!$F$10,0,10*ROW('Hygiene Data'!F106))),'Data Summary'!DZ112="Yes"),OFFSET('Hygiene Data'!$F$10,0,10*ROW('Hygiene Data'!F106)),NA())</f>
        <v>#N/A</v>
      </c>
      <c r="BL112" s="121" t="e">
        <f ca="1">+IF(AND(ISNUMBER(OFFSET('Hygiene Data'!$G$6,0,10*ROW('Hygiene Data'!G106))),'Data Summary'!EA112="Yes"),OFFSET('Hygiene Data'!$G$6,0,10*ROW('Hygiene Data'!G106)),NA())</f>
        <v>#N/A</v>
      </c>
      <c r="BM112" s="121" t="e">
        <f ca="1">+IF(AND(ISNUMBER(OFFSET('Hygiene Data'!$G$8,0,10*ROW('Hygiene Data'!G106))),'Data Summary'!EB112="Yes"),OFFSET('Hygiene Data'!$G$8,0,10*ROW('Hygiene Data'!G106)),NA())</f>
        <v>#N/A</v>
      </c>
      <c r="BN112" s="121" t="e">
        <f ca="1">+IF(AND(ISNUMBER(OFFSET('Hygiene Data'!$G$10,0,10*ROW('Hygiene Data'!G106))),'Data Summary'!EC112="Yes"),OFFSET('Hygiene Data'!$G$10,0,10*ROW('Hygiene Data'!G106)),NA())</f>
        <v>#N/A</v>
      </c>
      <c r="BO112" s="121" t="e">
        <f ca="1">+IF(AND(ISNUMBER(OFFSET('Hygiene Data'!$H$6,0,10*ROW('Hygiene Data'!H106))),'Data Summary'!ED112="Yes"),OFFSET('Hygiene Data'!$H$6,0,10*ROW('Hygiene Data'!H106)),NA())</f>
        <v>#N/A</v>
      </c>
      <c r="BP112" s="121" t="e">
        <f ca="1">+IF(AND(ISNUMBER(OFFSET('Hygiene Data'!$H$8,0,10*ROW('Hygiene Data'!H106))),'Data Summary'!EE112="Yes"),OFFSET('Hygiene Data'!$H$8,0,10*ROW('Hygiene Data'!H106)),NA())</f>
        <v>#N/A</v>
      </c>
      <c r="BQ112" s="121" t="e">
        <f ca="1">+IF(AND(ISNUMBER(OFFSET('Hygiene Data'!$H$10,0,10*ROW('Hygiene Data'!H106))),'Data Summary'!EF112="Yes"),OFFSET('Hygiene Data'!$H$10,0,10*ROW('Hygiene Data'!H106)),NA())</f>
        <v>#N/A</v>
      </c>
    </row>
    <row r="113" spans="1:69" x14ac:dyDescent="0.2">
      <c r="A113" s="44" t="e">
        <f ca="1">+IF(OFFSET('Water Data'!$B$1,0,10*ROW('Water Data'!B107))="",NA(),OFFSET('Water Data'!$B$1,0,10*ROW('Water Data'!B107)))</f>
        <v>#N/A</v>
      </c>
      <c r="B113" s="44" t="e">
        <f ca="1">+IF(OFFSET('Water Data'!$A$3,0,10*ROW('Water Data'!A110))="",NA(),OFFSET('Water Data'!$A$3,0,10*ROW('Water Data'!A110)))</f>
        <v>#N/A</v>
      </c>
      <c r="C113" s="44" t="e">
        <f ca="1">+IF(OFFSET('Water Data'!$C$3,0,10*ROW('Water Data'!C110))="",NA(),OFFSET('Water Data'!$C$3,0,10*ROW('Water Data'!C110)))</f>
        <v>#N/A</v>
      </c>
      <c r="D113" s="119" t="e">
        <f ca="1">+IF(AND(ISNUMBER(OFFSET('Water Data'!$C$5,0,10*ROW('Water Data'!C107))),'Data Summary'!BS113="Yes"),100-OFFSET('Water Data'!$C$5,0,10*ROW('Water Data'!C107)),NA())</f>
        <v>#N/A</v>
      </c>
      <c r="E113" s="119" t="e">
        <f ca="1">+IF(AND(ISNUMBER(OFFSET('Water Data'!$C$7,0,10*ROW('Water Data'!C107))),'Data Summary'!BT113="Yes"),OFFSET('Water Data'!$C$7,0,10*ROW('Water Data'!C107)),NA())</f>
        <v>#N/A</v>
      </c>
      <c r="F113" s="119" t="e">
        <f ca="1">+IF(AND(ISNUMBER(OFFSET('Water Data'!$C$10,0,10*ROW('Water Data'!C107))),'Data Summary'!BU113="Yes"),OFFSET('Water Data'!$C$10,0,10*ROW('Water Data'!C107)),NA())</f>
        <v>#N/A</v>
      </c>
      <c r="G113" s="119" t="e">
        <f ca="1">+IF(AND(ISNUMBER(OFFSET('Water Data'!$D$5,0,10*ROW('Water Data'!D107))),'Data Summary'!BV113="Yes"),100-OFFSET('Water Data'!$D$5,0,10*ROW('Water Data'!D107)),NA())</f>
        <v>#N/A</v>
      </c>
      <c r="H113" s="119" t="e">
        <f ca="1">+IF(AND(ISNUMBER(OFFSET('Water Data'!$D$7,0,10*ROW('Water Data'!D107))),'Data Summary'!BW113="Yes"),OFFSET('Water Data'!$D$7,0,10*ROW('Water Data'!D107)),NA())</f>
        <v>#N/A</v>
      </c>
      <c r="I113" s="119" t="e">
        <f ca="1">+IF(AND(ISNUMBER(OFFSET('Water Data'!$D$10,0,10*ROW('Water Data'!D107))),'Data Summary'!BX113="Yes"),OFFSET('Water Data'!$D$10,0,10*ROW('Water Data'!D107)),NA())</f>
        <v>#N/A</v>
      </c>
      <c r="J113" s="119" t="e">
        <f ca="1">+IF(AND(ISNUMBER(OFFSET('Water Data'!$E$5,0,10*ROW('Water Data'!E107))),'Data Summary'!BY113="Yes"),100-OFFSET('Water Data'!$E$5,0,10*ROW('Water Data'!E107)),NA())</f>
        <v>#N/A</v>
      </c>
      <c r="K113" s="119" t="e">
        <f ca="1">+IF(AND(ISNUMBER(OFFSET('Water Data'!$E$7,0,10*ROW('Water Data'!E107))),'Data Summary'!BZ113="Yes"),OFFSET('Water Data'!$E$7,0,10*ROW('Water Data'!E107)),NA())</f>
        <v>#N/A</v>
      </c>
      <c r="L113" s="119" t="e">
        <f ca="1">+IF(AND(ISNUMBER(OFFSET('Water Data'!$E$10,0,10*ROW('Water Data'!E107))),'Data Summary'!CA113="Yes"),OFFSET('Water Data'!$E$10,0,10*ROW('Water Data'!E107)),NA())</f>
        <v>#N/A</v>
      </c>
      <c r="M113" s="119" t="e">
        <f ca="1">+IF(AND(ISNUMBER(OFFSET('Water Data'!$F$5,0,10*ROW('Water Data'!F107))),'Data Summary'!CB113="Yes"),100-OFFSET('Water Data'!$F$5,0,10*ROW('Water Data'!F107)),NA())</f>
        <v>#N/A</v>
      </c>
      <c r="N113" s="119" t="e">
        <f ca="1">+IF(AND(ISNUMBER(OFFSET('Water Data'!$F$7,0,10*ROW('Water Data'!F107))),'Data Summary'!CC113="Yes"),OFFSET('Water Data'!$F$7,0,10*ROW('Water Data'!F107)),NA())</f>
        <v>#N/A</v>
      </c>
      <c r="O113" s="119" t="e">
        <f ca="1">+IF(AND(ISNUMBER(OFFSET('Water Data'!$F$10,0,10*ROW('Water Data'!F107))),'Data Summary'!CD113="Yes"),OFFSET('Water Data'!$F$10,0,10*ROW('Water Data'!F107)),NA())</f>
        <v>#N/A</v>
      </c>
      <c r="P113" s="119" t="e">
        <f ca="1">+IF(AND(ISNUMBER(OFFSET('Water Data'!$G$5,0,10*ROW('Water Data'!G107))),'Data Summary'!CE113="Yes"),100-OFFSET('Water Data'!$G$5,0,10*ROW('Water Data'!G107)),NA())</f>
        <v>#N/A</v>
      </c>
      <c r="Q113" s="119" t="e">
        <f ca="1">+IF(AND(ISNUMBER(OFFSET('Water Data'!$G$7,0,10*ROW('Water Data'!G107))),'Data Summary'!CF113="Yes"),OFFSET('Water Data'!$G$7,0,10*ROW('Water Data'!G107)),NA())</f>
        <v>#N/A</v>
      </c>
      <c r="R113" s="119" t="e">
        <f ca="1">+IF(AND(ISNUMBER(OFFSET('Water Data'!$G$10,0,10*ROW('Water Data'!G107))),'Data Summary'!CG113="Yes"),OFFSET('Water Data'!$G$10,0,10*ROW('Water Data'!G107)),NA())</f>
        <v>#N/A</v>
      </c>
      <c r="S113" s="119" t="e">
        <f ca="1">+IF(AND(ISNUMBER(OFFSET('Water Data'!$H$5,0,10*ROW('Water Data'!H107))),'Data Summary'!CH113="Yes"),100-OFFSET('Water Data'!$H$5,0,10*ROW('Water Data'!H107)),NA())</f>
        <v>#N/A</v>
      </c>
      <c r="T113" s="119" t="e">
        <f ca="1">+IF(AND(ISNUMBER(OFFSET('Water Data'!$H$7,0,10*ROW('Water Data'!H107))),'Data Summary'!CI113="Yes"),OFFSET('Water Data'!$H$7,0,10*ROW('Water Data'!H107)),NA())</f>
        <v>#N/A</v>
      </c>
      <c r="U113" s="119" t="e">
        <f ca="1">+IF(AND(ISNUMBER(OFFSET('Water Data'!$H$10,0,10*ROW('Water Data'!H107))),'Data Summary'!CJ113="Yes"),OFFSET('Water Data'!$H$10,0,10*ROW('Water Data'!H107)),NA())</f>
        <v>#N/A</v>
      </c>
      <c r="V113" s="120" t="e">
        <f ca="1">+IF(AND(ISNUMBER(OFFSET('Sanitation Data'!$C$5,0,10*ROW('Sanitation Data'!C107))),'Data Summary'!CK113="Yes"),100-OFFSET('Sanitation Data'!$C$5,0,10*ROW('Sanitation Data'!C107)),NA())</f>
        <v>#N/A</v>
      </c>
      <c r="W113" s="120" t="e">
        <f ca="1">+IF(AND(ISNUMBER(OFFSET('Sanitation Data'!$C$7,0,10*ROW('Sanitation Data'!C107))),'Data Summary'!CL113="Yes"),OFFSET('Sanitation Data'!$C$7,0,10*ROW('Sanitation Data'!C107)),NA())</f>
        <v>#N/A</v>
      </c>
      <c r="X113" s="120" t="e">
        <f ca="1">+IF(AND(ISNUMBER(OFFSET('Sanitation Data'!$C$11,0,10*ROW('Sanitation Data'!C107))),'Data Summary'!CM113="Yes"),OFFSET('Sanitation Data'!$C$11,0,10*ROW('Sanitation Data'!C107)),NA())</f>
        <v>#N/A</v>
      </c>
      <c r="Y113" s="120" t="e">
        <f ca="1">+IF(AND(ISNUMBER(OFFSET('Sanitation Data'!$C$12,0,10*ROW('Sanitation Data'!C107))),'Data Summary'!CN113="Yes"),OFFSET('Sanitation Data'!$C$12,0,10*ROW('Sanitation Data'!C107)),NA())</f>
        <v>#N/A</v>
      </c>
      <c r="Z113" s="120" t="e">
        <f ca="1">+IF(AND(ISNUMBER(OFFSET('Sanitation Data'!$C$13,0,10*ROW('Sanitation Data'!C107))),'Data Summary'!CO113="Yes"),OFFSET('Sanitation Data'!$C$13,0,10*ROW('Sanitation Data'!C107)),NA())</f>
        <v>#N/A</v>
      </c>
      <c r="AA113" s="120" t="e">
        <f ca="1">+IF(AND(ISNUMBER(OFFSET('Sanitation Data'!$D$5,0,10*ROW('Sanitation Data'!D107))),'Data Summary'!CP113="Yes"),100-OFFSET('Sanitation Data'!$D$5,0,10*ROW('Sanitation Data'!D107)),NA())</f>
        <v>#N/A</v>
      </c>
      <c r="AB113" s="120" t="e">
        <f ca="1">+IF(AND(ISNUMBER(OFFSET('Sanitation Data'!$D$7,0,10*ROW('Sanitation Data'!D107))),'Data Summary'!CQ113="Yes"),OFFSET('Sanitation Data'!$D$7,0,10*ROW('Sanitation Data'!D107)),NA())</f>
        <v>#N/A</v>
      </c>
      <c r="AC113" s="120" t="e">
        <f ca="1">+IF(AND(ISNUMBER(OFFSET('Sanitation Data'!$D$11,0,10*ROW('Sanitation Data'!D107))),'Data Summary'!CR113="Yes"),OFFSET('Sanitation Data'!$D$11,0,10*ROW('Sanitation Data'!D107)),NA())</f>
        <v>#N/A</v>
      </c>
      <c r="AD113" s="120" t="e">
        <f ca="1">+IF(AND(ISNUMBER(OFFSET('Sanitation Data'!$D$12,0,10*ROW('Sanitation Data'!D107))),'Data Summary'!CS113="Yes"),OFFSET('Sanitation Data'!$D$12,0,10*ROW('Sanitation Data'!D107)),NA())</f>
        <v>#N/A</v>
      </c>
      <c r="AE113" s="120" t="e">
        <f ca="1">+IF(AND(ISNUMBER(OFFSET('Sanitation Data'!$D$13,0,10*ROW('Sanitation Data'!D107))),'Data Summary'!CT113="Yes"),OFFSET('Sanitation Data'!$D$13,0,10*ROW('Sanitation Data'!D107)),NA())</f>
        <v>#N/A</v>
      </c>
      <c r="AF113" s="120" t="e">
        <f ca="1">+IF(AND(ISNUMBER(OFFSET('Sanitation Data'!$E$5,0,10*ROW('Sanitation Data'!E107))),'Data Summary'!CU113="Yes"),100-OFFSET('Sanitation Data'!$E$5,0,10*ROW('Sanitation Data'!E107)),NA())</f>
        <v>#N/A</v>
      </c>
      <c r="AG113" s="120" t="e">
        <f ca="1">+IF(AND(ISNUMBER(OFFSET('Sanitation Data'!$E$7,0,10*ROW('Sanitation Data'!E107))),'Data Summary'!CV113="Yes"),OFFSET('Sanitation Data'!$E$7,0,10*ROW('Sanitation Data'!E107)),NA())</f>
        <v>#N/A</v>
      </c>
      <c r="AH113" s="120" t="e">
        <f ca="1">+IF(AND(ISNUMBER(OFFSET('Sanitation Data'!$E$11,0,10*ROW('Sanitation Data'!E107))),'Data Summary'!CW113="Yes"),OFFSET('Sanitation Data'!$E$11,0,10*ROW('Sanitation Data'!E107)),NA())</f>
        <v>#N/A</v>
      </c>
      <c r="AI113" s="120" t="e">
        <f ca="1">+IF(AND(ISNUMBER(OFFSET('Sanitation Data'!$E$12,0,10*ROW('Sanitation Data'!E107))),'Data Summary'!CX113="Yes"),OFFSET('Sanitation Data'!$E$12,0,10*ROW('Sanitation Data'!E107)),NA())</f>
        <v>#N/A</v>
      </c>
      <c r="AJ113" s="120" t="e">
        <f ca="1">+IF(AND(ISNUMBER(OFFSET('Sanitation Data'!$E$13,0,10*ROW('Sanitation Data'!E107))),'Data Summary'!CY113="Yes"),OFFSET('Sanitation Data'!$E$13,0,10*ROW('Sanitation Data'!E107)),NA())</f>
        <v>#N/A</v>
      </c>
      <c r="AK113" s="120" t="e">
        <f ca="1">+IF(AND(ISNUMBER(OFFSET('Sanitation Data'!$F$5,0,10*ROW('Sanitation Data'!F107))),'Data Summary'!CZ113="Yes"),100-OFFSET('Sanitation Data'!$F$5,0,10*ROW('Sanitation Data'!F107)),NA())</f>
        <v>#N/A</v>
      </c>
      <c r="AL113" s="120" t="e">
        <f ca="1">+IF(AND(ISNUMBER(OFFSET('Sanitation Data'!$F$7,0,10*ROW('Sanitation Data'!F107))),'Data Summary'!DA113="Yes"),OFFSET('Sanitation Data'!$F$7,0,10*ROW('Sanitation Data'!F107)),NA())</f>
        <v>#N/A</v>
      </c>
      <c r="AM113" s="120" t="e">
        <f ca="1">+IF(AND(ISNUMBER(OFFSET('Sanitation Data'!$F$11,0,10*ROW('Sanitation Data'!F107))),'Data Summary'!DB113="Yes"),OFFSET('Sanitation Data'!$F$11,0,10*ROW('Sanitation Data'!F107)),NA())</f>
        <v>#N/A</v>
      </c>
      <c r="AN113" s="120" t="e">
        <f ca="1">+IF(AND(ISNUMBER(OFFSET('Sanitation Data'!$F$12,0,10*ROW('Sanitation Data'!F107))),'Data Summary'!DC113="Yes"),OFFSET('Sanitation Data'!$F$12,0,10*ROW('Sanitation Data'!F107)),NA())</f>
        <v>#N/A</v>
      </c>
      <c r="AO113" s="120" t="e">
        <f ca="1">+IF(AND(ISNUMBER(OFFSET('Sanitation Data'!$F$13,0,10*ROW('Sanitation Data'!F107))),'Data Summary'!DD113="Yes"),OFFSET('Sanitation Data'!$F$13,0,10*ROW('Sanitation Data'!F107)),NA())</f>
        <v>#N/A</v>
      </c>
      <c r="AP113" s="120" t="e">
        <f ca="1">+IF(AND(ISNUMBER(OFFSET('Sanitation Data'!$G$5,0,10*ROW('Sanitation Data'!G107))),'Data Summary'!DE113="Yes"),100-OFFSET('Sanitation Data'!$G$5,0,10*ROW('Sanitation Data'!G107)),NA())</f>
        <v>#N/A</v>
      </c>
      <c r="AQ113" s="120" t="e">
        <f ca="1">+IF(AND(ISNUMBER(OFFSET('Sanitation Data'!$G$7,0,10*ROW('Sanitation Data'!G107))),'Data Summary'!DF113="Yes"),OFFSET('Sanitation Data'!$G$7,0,10*ROW('Sanitation Data'!G107)),NA())</f>
        <v>#N/A</v>
      </c>
      <c r="AR113" s="120" t="e">
        <f ca="1">+IF(AND(ISNUMBER(OFFSET('Sanitation Data'!$G$11,0,10*ROW('Sanitation Data'!G107))),'Data Summary'!DG113="Yes"),OFFSET('Sanitation Data'!$G$11,0,10*ROW('Sanitation Data'!G107)),NA())</f>
        <v>#N/A</v>
      </c>
      <c r="AS113" s="120" t="e">
        <f ca="1">+IF(AND(ISNUMBER(OFFSET('Sanitation Data'!$G$12,0,10*ROW('Sanitation Data'!G107))),'Data Summary'!DH113="Yes"),OFFSET('Sanitation Data'!$G$12,0,10*ROW('Sanitation Data'!G107)),NA())</f>
        <v>#N/A</v>
      </c>
      <c r="AT113" s="120" t="e">
        <f ca="1">+IF(AND(ISNUMBER(OFFSET('Sanitation Data'!$G$13,0,10*ROW('Sanitation Data'!G107))),'Data Summary'!DI113="Yes"),OFFSET('Sanitation Data'!$G$13,0,10*ROW('Sanitation Data'!G107)),NA())</f>
        <v>#N/A</v>
      </c>
      <c r="AU113" s="120" t="e">
        <f ca="1">+IF(AND(ISNUMBER(OFFSET('Sanitation Data'!$H$5,0,10*ROW('Sanitation Data'!H107))),'Data Summary'!DJ113="Yes"),100-OFFSET('Sanitation Data'!$H$5,0,10*ROW('Sanitation Data'!H107)),NA())</f>
        <v>#N/A</v>
      </c>
      <c r="AV113" s="120" t="e">
        <f ca="1">+IF(AND(ISNUMBER(OFFSET('Sanitation Data'!$H$7,0,10*ROW('Sanitation Data'!H107))),'Data Summary'!DK113="Yes"),OFFSET('Sanitation Data'!$H$7,0,10*ROW('Sanitation Data'!H107)),NA())</f>
        <v>#N/A</v>
      </c>
      <c r="AW113" s="120" t="e">
        <f ca="1">+IF(AND(ISNUMBER(OFFSET('Sanitation Data'!$H$11,0,10*ROW('Sanitation Data'!H107))),'Data Summary'!DL113="Yes"),OFFSET('Sanitation Data'!$H$11,0,10*ROW('Sanitation Data'!H107)),NA())</f>
        <v>#N/A</v>
      </c>
      <c r="AX113" s="120" t="e">
        <f ca="1">+IF(AND(ISNUMBER(OFFSET('Sanitation Data'!$H$12,0,10*ROW('Sanitation Data'!H107))),'Data Summary'!DM113="Yes"),OFFSET('Sanitation Data'!$H$12,0,10*ROW('Sanitation Data'!H107)),NA())</f>
        <v>#N/A</v>
      </c>
      <c r="AY113" s="120" t="e">
        <f ca="1">+IF(AND(ISNUMBER(OFFSET('Sanitation Data'!$H$13,0,10*ROW('Sanitation Data'!H107))),'Data Summary'!DN113="Yes"),OFFSET('Sanitation Data'!$H$13,0,10*ROW('Sanitation Data'!H107)),NA())</f>
        <v>#N/A</v>
      </c>
      <c r="AZ113" s="121" t="e">
        <f ca="1">+IF(AND(ISNUMBER(OFFSET('Hygiene Data'!$C$6,0,10*ROW('Hygiene Data'!C107))),'Data Summary'!DO113="Yes"),OFFSET('Hygiene Data'!$C$6,0,10*ROW('Hygiene Data'!C107)),NA())</f>
        <v>#N/A</v>
      </c>
      <c r="BA113" s="121" t="e">
        <f ca="1">+IF(AND(ISNUMBER(OFFSET('Hygiene Data'!$C$8,0,10*ROW('Hygiene Data'!C107))),'Data Summary'!DP113="Yes"),OFFSET('Hygiene Data'!$C$8,0,10*ROW('Hygiene Data'!C107)),NA())</f>
        <v>#N/A</v>
      </c>
      <c r="BB113" s="121" t="e">
        <f ca="1">+IF(AND(ISNUMBER(OFFSET('Hygiene Data'!$C$10,0,10*ROW('Hygiene Data'!C107))),'Data Summary'!DQ113="Yes"),OFFSET('Hygiene Data'!$C$10,0,10*ROW('Hygiene Data'!C107)),NA())</f>
        <v>#N/A</v>
      </c>
      <c r="BC113" s="121" t="e">
        <f ca="1">+IF(AND(ISNUMBER(OFFSET('Hygiene Data'!$D$6,0,10*ROW('Hygiene Data'!D107))),'Data Summary'!DR113="Yes"),OFFSET('Hygiene Data'!$D$6,0,10*ROW('Hygiene Data'!D107)),NA())</f>
        <v>#N/A</v>
      </c>
      <c r="BD113" s="121" t="e">
        <f ca="1">+IF(AND(ISNUMBER(OFFSET('Hygiene Data'!$D$8,0,10*ROW('Hygiene Data'!D107))),'Data Summary'!DS113="Yes"),OFFSET('Hygiene Data'!$D$8,0,10*ROW('Hygiene Data'!D107)),NA())</f>
        <v>#N/A</v>
      </c>
      <c r="BE113" s="121" t="e">
        <f ca="1">+IF(AND(ISNUMBER(OFFSET('Hygiene Data'!$D$10,0,10*ROW('Hygiene Data'!D107))),'Data Summary'!DT113="Yes"),OFFSET('Hygiene Data'!$D$10,0,10*ROW('Hygiene Data'!D107)),NA())</f>
        <v>#N/A</v>
      </c>
      <c r="BF113" s="121" t="e">
        <f ca="1">+IF(AND(ISNUMBER(OFFSET('Hygiene Data'!$E$6,0,10*ROW('Hygiene Data'!E107))),'Data Summary'!DU113="Yes"),OFFSET('Hygiene Data'!$E$6,0,10*ROW('Hygiene Data'!E107)),NA())</f>
        <v>#N/A</v>
      </c>
      <c r="BG113" s="121" t="e">
        <f ca="1">+IF(AND(ISNUMBER(OFFSET('Hygiene Data'!$E$8,0,10*ROW('Hygiene Data'!E107))),'Data Summary'!DV113="Yes"),OFFSET('Hygiene Data'!$E$8,0,10*ROW('Hygiene Data'!E107)),NA())</f>
        <v>#N/A</v>
      </c>
      <c r="BH113" s="121" t="e">
        <f ca="1">+IF(AND(ISNUMBER(OFFSET('Hygiene Data'!$E$10,0,10*ROW('Hygiene Data'!E107))),'Data Summary'!DW113="Yes"),OFFSET('Hygiene Data'!$E$10,0,10*ROW('Hygiene Data'!E107)),NA())</f>
        <v>#N/A</v>
      </c>
      <c r="BI113" s="121" t="e">
        <f ca="1">+IF(AND(ISNUMBER(OFFSET('Hygiene Data'!$F$6,0,10*ROW('Hygiene Data'!F107))),'Data Summary'!DX113="Yes"),OFFSET('Hygiene Data'!$F$6,0,10*ROW('Hygiene Data'!F107)),NA())</f>
        <v>#N/A</v>
      </c>
      <c r="BJ113" s="121" t="e">
        <f ca="1">+IF(AND(ISNUMBER(OFFSET('Hygiene Data'!$F$8,0,10*ROW('Hygiene Data'!F107))),'Data Summary'!DY113="Yes"),OFFSET('Hygiene Data'!$F$8,0,10*ROW('Hygiene Data'!F107)),NA())</f>
        <v>#N/A</v>
      </c>
      <c r="BK113" s="121" t="e">
        <f ca="1">+IF(AND(ISNUMBER(OFFSET('Hygiene Data'!$F$10,0,10*ROW('Hygiene Data'!F107))),'Data Summary'!DZ113="Yes"),OFFSET('Hygiene Data'!$F$10,0,10*ROW('Hygiene Data'!F107)),NA())</f>
        <v>#N/A</v>
      </c>
      <c r="BL113" s="121" t="e">
        <f ca="1">+IF(AND(ISNUMBER(OFFSET('Hygiene Data'!$G$6,0,10*ROW('Hygiene Data'!G107))),'Data Summary'!EA113="Yes"),OFFSET('Hygiene Data'!$G$6,0,10*ROW('Hygiene Data'!G107)),NA())</f>
        <v>#N/A</v>
      </c>
      <c r="BM113" s="121" t="e">
        <f ca="1">+IF(AND(ISNUMBER(OFFSET('Hygiene Data'!$G$8,0,10*ROW('Hygiene Data'!G107))),'Data Summary'!EB113="Yes"),OFFSET('Hygiene Data'!$G$8,0,10*ROW('Hygiene Data'!G107)),NA())</f>
        <v>#N/A</v>
      </c>
      <c r="BN113" s="121" t="e">
        <f ca="1">+IF(AND(ISNUMBER(OFFSET('Hygiene Data'!$G$10,0,10*ROW('Hygiene Data'!G107))),'Data Summary'!EC113="Yes"),OFFSET('Hygiene Data'!$G$10,0,10*ROW('Hygiene Data'!G107)),NA())</f>
        <v>#N/A</v>
      </c>
      <c r="BO113" s="121" t="e">
        <f ca="1">+IF(AND(ISNUMBER(OFFSET('Hygiene Data'!$H$6,0,10*ROW('Hygiene Data'!H107))),'Data Summary'!ED113="Yes"),OFFSET('Hygiene Data'!$H$6,0,10*ROW('Hygiene Data'!H107)),NA())</f>
        <v>#N/A</v>
      </c>
      <c r="BP113" s="121" t="e">
        <f ca="1">+IF(AND(ISNUMBER(OFFSET('Hygiene Data'!$H$8,0,10*ROW('Hygiene Data'!H107))),'Data Summary'!EE113="Yes"),OFFSET('Hygiene Data'!$H$8,0,10*ROW('Hygiene Data'!H107)),NA())</f>
        <v>#N/A</v>
      </c>
      <c r="BQ113" s="121" t="e">
        <f ca="1">+IF(AND(ISNUMBER(OFFSET('Hygiene Data'!$H$10,0,10*ROW('Hygiene Data'!H107))),'Data Summary'!EF113="Yes"),OFFSET('Hygiene Data'!$H$10,0,10*ROW('Hygiene Data'!H107)),NA())</f>
        <v>#N/A</v>
      </c>
    </row>
    <row r="114" spans="1:69" x14ac:dyDescent="0.2">
      <c r="A114" s="44" t="e">
        <f ca="1">+IF(OFFSET('Water Data'!$B$1,0,10*ROW('Water Data'!B108))="",NA(),OFFSET('Water Data'!$B$1,0,10*ROW('Water Data'!B108)))</f>
        <v>#N/A</v>
      </c>
      <c r="B114" s="44" t="e">
        <f ca="1">+IF(OFFSET('Water Data'!$A$3,0,10*ROW('Water Data'!A111))="",NA(),OFFSET('Water Data'!$A$3,0,10*ROW('Water Data'!A111)))</f>
        <v>#N/A</v>
      </c>
      <c r="C114" s="44" t="e">
        <f ca="1">+IF(OFFSET('Water Data'!$C$3,0,10*ROW('Water Data'!C111))="",NA(),OFFSET('Water Data'!$C$3,0,10*ROW('Water Data'!C111)))</f>
        <v>#N/A</v>
      </c>
      <c r="D114" s="119" t="e">
        <f ca="1">+IF(AND(ISNUMBER(OFFSET('Water Data'!$C$5,0,10*ROW('Water Data'!C108))),'Data Summary'!BS114="Yes"),100-OFFSET('Water Data'!$C$5,0,10*ROW('Water Data'!C108)),NA())</f>
        <v>#N/A</v>
      </c>
      <c r="E114" s="119" t="e">
        <f ca="1">+IF(AND(ISNUMBER(OFFSET('Water Data'!$C$7,0,10*ROW('Water Data'!C108))),'Data Summary'!BT114="Yes"),OFFSET('Water Data'!$C$7,0,10*ROW('Water Data'!C108)),NA())</f>
        <v>#N/A</v>
      </c>
      <c r="F114" s="119" t="e">
        <f ca="1">+IF(AND(ISNUMBER(OFFSET('Water Data'!$C$10,0,10*ROW('Water Data'!C108))),'Data Summary'!BU114="Yes"),OFFSET('Water Data'!$C$10,0,10*ROW('Water Data'!C108)),NA())</f>
        <v>#N/A</v>
      </c>
      <c r="G114" s="119" t="e">
        <f ca="1">+IF(AND(ISNUMBER(OFFSET('Water Data'!$D$5,0,10*ROW('Water Data'!D108))),'Data Summary'!BV114="Yes"),100-OFFSET('Water Data'!$D$5,0,10*ROW('Water Data'!D108)),NA())</f>
        <v>#N/A</v>
      </c>
      <c r="H114" s="119" t="e">
        <f ca="1">+IF(AND(ISNUMBER(OFFSET('Water Data'!$D$7,0,10*ROW('Water Data'!D108))),'Data Summary'!BW114="Yes"),OFFSET('Water Data'!$D$7,0,10*ROW('Water Data'!D108)),NA())</f>
        <v>#N/A</v>
      </c>
      <c r="I114" s="119" t="e">
        <f ca="1">+IF(AND(ISNUMBER(OFFSET('Water Data'!$D$10,0,10*ROW('Water Data'!D108))),'Data Summary'!BX114="Yes"),OFFSET('Water Data'!$D$10,0,10*ROW('Water Data'!D108)),NA())</f>
        <v>#N/A</v>
      </c>
      <c r="J114" s="119" t="e">
        <f ca="1">+IF(AND(ISNUMBER(OFFSET('Water Data'!$E$5,0,10*ROW('Water Data'!E108))),'Data Summary'!BY114="Yes"),100-OFFSET('Water Data'!$E$5,0,10*ROW('Water Data'!E108)),NA())</f>
        <v>#N/A</v>
      </c>
      <c r="K114" s="119" t="e">
        <f ca="1">+IF(AND(ISNUMBER(OFFSET('Water Data'!$E$7,0,10*ROW('Water Data'!E108))),'Data Summary'!BZ114="Yes"),OFFSET('Water Data'!$E$7,0,10*ROW('Water Data'!E108)),NA())</f>
        <v>#N/A</v>
      </c>
      <c r="L114" s="119" t="e">
        <f ca="1">+IF(AND(ISNUMBER(OFFSET('Water Data'!$E$10,0,10*ROW('Water Data'!E108))),'Data Summary'!CA114="Yes"),OFFSET('Water Data'!$E$10,0,10*ROW('Water Data'!E108)),NA())</f>
        <v>#N/A</v>
      </c>
      <c r="M114" s="119" t="e">
        <f ca="1">+IF(AND(ISNUMBER(OFFSET('Water Data'!$F$5,0,10*ROW('Water Data'!F108))),'Data Summary'!CB114="Yes"),100-OFFSET('Water Data'!$F$5,0,10*ROW('Water Data'!F108)),NA())</f>
        <v>#N/A</v>
      </c>
      <c r="N114" s="119" t="e">
        <f ca="1">+IF(AND(ISNUMBER(OFFSET('Water Data'!$F$7,0,10*ROW('Water Data'!F108))),'Data Summary'!CC114="Yes"),OFFSET('Water Data'!$F$7,0,10*ROW('Water Data'!F108)),NA())</f>
        <v>#N/A</v>
      </c>
      <c r="O114" s="119" t="e">
        <f ca="1">+IF(AND(ISNUMBER(OFFSET('Water Data'!$F$10,0,10*ROW('Water Data'!F108))),'Data Summary'!CD114="Yes"),OFFSET('Water Data'!$F$10,0,10*ROW('Water Data'!F108)),NA())</f>
        <v>#N/A</v>
      </c>
      <c r="P114" s="119" t="e">
        <f ca="1">+IF(AND(ISNUMBER(OFFSET('Water Data'!$G$5,0,10*ROW('Water Data'!G108))),'Data Summary'!CE114="Yes"),100-OFFSET('Water Data'!$G$5,0,10*ROW('Water Data'!G108)),NA())</f>
        <v>#N/A</v>
      </c>
      <c r="Q114" s="119" t="e">
        <f ca="1">+IF(AND(ISNUMBER(OFFSET('Water Data'!$G$7,0,10*ROW('Water Data'!G108))),'Data Summary'!CF114="Yes"),OFFSET('Water Data'!$G$7,0,10*ROW('Water Data'!G108)),NA())</f>
        <v>#N/A</v>
      </c>
      <c r="R114" s="119" t="e">
        <f ca="1">+IF(AND(ISNUMBER(OFFSET('Water Data'!$G$10,0,10*ROW('Water Data'!G108))),'Data Summary'!CG114="Yes"),OFFSET('Water Data'!$G$10,0,10*ROW('Water Data'!G108)),NA())</f>
        <v>#N/A</v>
      </c>
      <c r="S114" s="119" t="e">
        <f ca="1">+IF(AND(ISNUMBER(OFFSET('Water Data'!$H$5,0,10*ROW('Water Data'!H108))),'Data Summary'!CH114="Yes"),100-OFFSET('Water Data'!$H$5,0,10*ROW('Water Data'!H108)),NA())</f>
        <v>#N/A</v>
      </c>
      <c r="T114" s="119" t="e">
        <f ca="1">+IF(AND(ISNUMBER(OFFSET('Water Data'!$H$7,0,10*ROW('Water Data'!H108))),'Data Summary'!CI114="Yes"),OFFSET('Water Data'!$H$7,0,10*ROW('Water Data'!H108)),NA())</f>
        <v>#N/A</v>
      </c>
      <c r="U114" s="119" t="e">
        <f ca="1">+IF(AND(ISNUMBER(OFFSET('Water Data'!$H$10,0,10*ROW('Water Data'!H108))),'Data Summary'!CJ114="Yes"),OFFSET('Water Data'!$H$10,0,10*ROW('Water Data'!H108)),NA())</f>
        <v>#N/A</v>
      </c>
      <c r="V114" s="120" t="e">
        <f ca="1">+IF(AND(ISNUMBER(OFFSET('Sanitation Data'!$C$5,0,10*ROW('Sanitation Data'!C108))),'Data Summary'!CK114="Yes"),100-OFFSET('Sanitation Data'!$C$5,0,10*ROW('Sanitation Data'!C108)),NA())</f>
        <v>#N/A</v>
      </c>
      <c r="W114" s="120" t="e">
        <f ca="1">+IF(AND(ISNUMBER(OFFSET('Sanitation Data'!$C$7,0,10*ROW('Sanitation Data'!C108))),'Data Summary'!CL114="Yes"),OFFSET('Sanitation Data'!$C$7,0,10*ROW('Sanitation Data'!C108)),NA())</f>
        <v>#N/A</v>
      </c>
      <c r="X114" s="120" t="e">
        <f ca="1">+IF(AND(ISNUMBER(OFFSET('Sanitation Data'!$C$11,0,10*ROW('Sanitation Data'!C108))),'Data Summary'!CM114="Yes"),OFFSET('Sanitation Data'!$C$11,0,10*ROW('Sanitation Data'!C108)),NA())</f>
        <v>#N/A</v>
      </c>
      <c r="Y114" s="120" t="e">
        <f ca="1">+IF(AND(ISNUMBER(OFFSET('Sanitation Data'!$C$12,0,10*ROW('Sanitation Data'!C108))),'Data Summary'!CN114="Yes"),OFFSET('Sanitation Data'!$C$12,0,10*ROW('Sanitation Data'!C108)),NA())</f>
        <v>#N/A</v>
      </c>
      <c r="Z114" s="120" t="e">
        <f ca="1">+IF(AND(ISNUMBER(OFFSET('Sanitation Data'!$C$13,0,10*ROW('Sanitation Data'!C108))),'Data Summary'!CO114="Yes"),OFFSET('Sanitation Data'!$C$13,0,10*ROW('Sanitation Data'!C108)),NA())</f>
        <v>#N/A</v>
      </c>
      <c r="AA114" s="120" t="e">
        <f ca="1">+IF(AND(ISNUMBER(OFFSET('Sanitation Data'!$D$5,0,10*ROW('Sanitation Data'!D108))),'Data Summary'!CP114="Yes"),100-OFFSET('Sanitation Data'!$D$5,0,10*ROW('Sanitation Data'!D108)),NA())</f>
        <v>#N/A</v>
      </c>
      <c r="AB114" s="120" t="e">
        <f ca="1">+IF(AND(ISNUMBER(OFFSET('Sanitation Data'!$D$7,0,10*ROW('Sanitation Data'!D108))),'Data Summary'!CQ114="Yes"),OFFSET('Sanitation Data'!$D$7,0,10*ROW('Sanitation Data'!D108)),NA())</f>
        <v>#N/A</v>
      </c>
      <c r="AC114" s="120" t="e">
        <f ca="1">+IF(AND(ISNUMBER(OFFSET('Sanitation Data'!$D$11,0,10*ROW('Sanitation Data'!D108))),'Data Summary'!CR114="Yes"),OFFSET('Sanitation Data'!$D$11,0,10*ROW('Sanitation Data'!D108)),NA())</f>
        <v>#N/A</v>
      </c>
      <c r="AD114" s="120" t="e">
        <f ca="1">+IF(AND(ISNUMBER(OFFSET('Sanitation Data'!$D$12,0,10*ROW('Sanitation Data'!D108))),'Data Summary'!CS114="Yes"),OFFSET('Sanitation Data'!$D$12,0,10*ROW('Sanitation Data'!D108)),NA())</f>
        <v>#N/A</v>
      </c>
      <c r="AE114" s="120" t="e">
        <f ca="1">+IF(AND(ISNUMBER(OFFSET('Sanitation Data'!$D$13,0,10*ROW('Sanitation Data'!D108))),'Data Summary'!CT114="Yes"),OFFSET('Sanitation Data'!$D$13,0,10*ROW('Sanitation Data'!D108)),NA())</f>
        <v>#N/A</v>
      </c>
      <c r="AF114" s="120" t="e">
        <f ca="1">+IF(AND(ISNUMBER(OFFSET('Sanitation Data'!$E$5,0,10*ROW('Sanitation Data'!E108))),'Data Summary'!CU114="Yes"),100-OFFSET('Sanitation Data'!$E$5,0,10*ROW('Sanitation Data'!E108)),NA())</f>
        <v>#N/A</v>
      </c>
      <c r="AG114" s="120" t="e">
        <f ca="1">+IF(AND(ISNUMBER(OFFSET('Sanitation Data'!$E$7,0,10*ROW('Sanitation Data'!E108))),'Data Summary'!CV114="Yes"),OFFSET('Sanitation Data'!$E$7,0,10*ROW('Sanitation Data'!E108)),NA())</f>
        <v>#N/A</v>
      </c>
      <c r="AH114" s="120" t="e">
        <f ca="1">+IF(AND(ISNUMBER(OFFSET('Sanitation Data'!$E$11,0,10*ROW('Sanitation Data'!E108))),'Data Summary'!CW114="Yes"),OFFSET('Sanitation Data'!$E$11,0,10*ROW('Sanitation Data'!E108)),NA())</f>
        <v>#N/A</v>
      </c>
      <c r="AI114" s="120" t="e">
        <f ca="1">+IF(AND(ISNUMBER(OFFSET('Sanitation Data'!$E$12,0,10*ROW('Sanitation Data'!E108))),'Data Summary'!CX114="Yes"),OFFSET('Sanitation Data'!$E$12,0,10*ROW('Sanitation Data'!E108)),NA())</f>
        <v>#N/A</v>
      </c>
      <c r="AJ114" s="120" t="e">
        <f ca="1">+IF(AND(ISNUMBER(OFFSET('Sanitation Data'!$E$13,0,10*ROW('Sanitation Data'!E108))),'Data Summary'!CY114="Yes"),OFFSET('Sanitation Data'!$E$13,0,10*ROW('Sanitation Data'!E108)),NA())</f>
        <v>#N/A</v>
      </c>
      <c r="AK114" s="120" t="e">
        <f ca="1">+IF(AND(ISNUMBER(OFFSET('Sanitation Data'!$F$5,0,10*ROW('Sanitation Data'!F108))),'Data Summary'!CZ114="Yes"),100-OFFSET('Sanitation Data'!$F$5,0,10*ROW('Sanitation Data'!F108)),NA())</f>
        <v>#N/A</v>
      </c>
      <c r="AL114" s="120" t="e">
        <f ca="1">+IF(AND(ISNUMBER(OFFSET('Sanitation Data'!$F$7,0,10*ROW('Sanitation Data'!F108))),'Data Summary'!DA114="Yes"),OFFSET('Sanitation Data'!$F$7,0,10*ROW('Sanitation Data'!F108)),NA())</f>
        <v>#N/A</v>
      </c>
      <c r="AM114" s="120" t="e">
        <f ca="1">+IF(AND(ISNUMBER(OFFSET('Sanitation Data'!$F$11,0,10*ROW('Sanitation Data'!F108))),'Data Summary'!DB114="Yes"),OFFSET('Sanitation Data'!$F$11,0,10*ROW('Sanitation Data'!F108)),NA())</f>
        <v>#N/A</v>
      </c>
      <c r="AN114" s="120" t="e">
        <f ca="1">+IF(AND(ISNUMBER(OFFSET('Sanitation Data'!$F$12,0,10*ROW('Sanitation Data'!F108))),'Data Summary'!DC114="Yes"),OFFSET('Sanitation Data'!$F$12,0,10*ROW('Sanitation Data'!F108)),NA())</f>
        <v>#N/A</v>
      </c>
      <c r="AO114" s="120" t="e">
        <f ca="1">+IF(AND(ISNUMBER(OFFSET('Sanitation Data'!$F$13,0,10*ROW('Sanitation Data'!F108))),'Data Summary'!DD114="Yes"),OFFSET('Sanitation Data'!$F$13,0,10*ROW('Sanitation Data'!F108)),NA())</f>
        <v>#N/A</v>
      </c>
      <c r="AP114" s="120" t="e">
        <f ca="1">+IF(AND(ISNUMBER(OFFSET('Sanitation Data'!$G$5,0,10*ROW('Sanitation Data'!G108))),'Data Summary'!DE114="Yes"),100-OFFSET('Sanitation Data'!$G$5,0,10*ROW('Sanitation Data'!G108)),NA())</f>
        <v>#N/A</v>
      </c>
      <c r="AQ114" s="120" t="e">
        <f ca="1">+IF(AND(ISNUMBER(OFFSET('Sanitation Data'!$G$7,0,10*ROW('Sanitation Data'!G108))),'Data Summary'!DF114="Yes"),OFFSET('Sanitation Data'!$G$7,0,10*ROW('Sanitation Data'!G108)),NA())</f>
        <v>#N/A</v>
      </c>
      <c r="AR114" s="120" t="e">
        <f ca="1">+IF(AND(ISNUMBER(OFFSET('Sanitation Data'!$G$11,0,10*ROW('Sanitation Data'!G108))),'Data Summary'!DG114="Yes"),OFFSET('Sanitation Data'!$G$11,0,10*ROW('Sanitation Data'!G108)),NA())</f>
        <v>#N/A</v>
      </c>
      <c r="AS114" s="120" t="e">
        <f ca="1">+IF(AND(ISNUMBER(OFFSET('Sanitation Data'!$G$12,0,10*ROW('Sanitation Data'!G108))),'Data Summary'!DH114="Yes"),OFFSET('Sanitation Data'!$G$12,0,10*ROW('Sanitation Data'!G108)),NA())</f>
        <v>#N/A</v>
      </c>
      <c r="AT114" s="120" t="e">
        <f ca="1">+IF(AND(ISNUMBER(OFFSET('Sanitation Data'!$G$13,0,10*ROW('Sanitation Data'!G108))),'Data Summary'!DI114="Yes"),OFFSET('Sanitation Data'!$G$13,0,10*ROW('Sanitation Data'!G108)),NA())</f>
        <v>#N/A</v>
      </c>
      <c r="AU114" s="120" t="e">
        <f ca="1">+IF(AND(ISNUMBER(OFFSET('Sanitation Data'!$H$5,0,10*ROW('Sanitation Data'!H108))),'Data Summary'!DJ114="Yes"),100-OFFSET('Sanitation Data'!$H$5,0,10*ROW('Sanitation Data'!H108)),NA())</f>
        <v>#N/A</v>
      </c>
      <c r="AV114" s="120" t="e">
        <f ca="1">+IF(AND(ISNUMBER(OFFSET('Sanitation Data'!$H$7,0,10*ROW('Sanitation Data'!H108))),'Data Summary'!DK114="Yes"),OFFSET('Sanitation Data'!$H$7,0,10*ROW('Sanitation Data'!H108)),NA())</f>
        <v>#N/A</v>
      </c>
      <c r="AW114" s="120" t="e">
        <f ca="1">+IF(AND(ISNUMBER(OFFSET('Sanitation Data'!$H$11,0,10*ROW('Sanitation Data'!H108))),'Data Summary'!DL114="Yes"),OFFSET('Sanitation Data'!$H$11,0,10*ROW('Sanitation Data'!H108)),NA())</f>
        <v>#N/A</v>
      </c>
      <c r="AX114" s="120" t="e">
        <f ca="1">+IF(AND(ISNUMBER(OFFSET('Sanitation Data'!$H$12,0,10*ROW('Sanitation Data'!H108))),'Data Summary'!DM114="Yes"),OFFSET('Sanitation Data'!$H$12,0,10*ROW('Sanitation Data'!H108)),NA())</f>
        <v>#N/A</v>
      </c>
      <c r="AY114" s="120" t="e">
        <f ca="1">+IF(AND(ISNUMBER(OFFSET('Sanitation Data'!$H$13,0,10*ROW('Sanitation Data'!H108))),'Data Summary'!DN114="Yes"),OFFSET('Sanitation Data'!$H$13,0,10*ROW('Sanitation Data'!H108)),NA())</f>
        <v>#N/A</v>
      </c>
      <c r="AZ114" s="121" t="e">
        <f ca="1">+IF(AND(ISNUMBER(OFFSET('Hygiene Data'!$C$6,0,10*ROW('Hygiene Data'!C108))),'Data Summary'!DO114="Yes"),OFFSET('Hygiene Data'!$C$6,0,10*ROW('Hygiene Data'!C108)),NA())</f>
        <v>#N/A</v>
      </c>
      <c r="BA114" s="121" t="e">
        <f ca="1">+IF(AND(ISNUMBER(OFFSET('Hygiene Data'!$C$8,0,10*ROW('Hygiene Data'!C108))),'Data Summary'!DP114="Yes"),OFFSET('Hygiene Data'!$C$8,0,10*ROW('Hygiene Data'!C108)),NA())</f>
        <v>#N/A</v>
      </c>
      <c r="BB114" s="121" t="e">
        <f ca="1">+IF(AND(ISNUMBER(OFFSET('Hygiene Data'!$C$10,0,10*ROW('Hygiene Data'!C108))),'Data Summary'!DQ114="Yes"),OFFSET('Hygiene Data'!$C$10,0,10*ROW('Hygiene Data'!C108)),NA())</f>
        <v>#N/A</v>
      </c>
      <c r="BC114" s="121" t="e">
        <f ca="1">+IF(AND(ISNUMBER(OFFSET('Hygiene Data'!$D$6,0,10*ROW('Hygiene Data'!D108))),'Data Summary'!DR114="Yes"),OFFSET('Hygiene Data'!$D$6,0,10*ROW('Hygiene Data'!D108)),NA())</f>
        <v>#N/A</v>
      </c>
      <c r="BD114" s="121" t="e">
        <f ca="1">+IF(AND(ISNUMBER(OFFSET('Hygiene Data'!$D$8,0,10*ROW('Hygiene Data'!D108))),'Data Summary'!DS114="Yes"),OFFSET('Hygiene Data'!$D$8,0,10*ROW('Hygiene Data'!D108)),NA())</f>
        <v>#N/A</v>
      </c>
      <c r="BE114" s="121" t="e">
        <f ca="1">+IF(AND(ISNUMBER(OFFSET('Hygiene Data'!$D$10,0,10*ROW('Hygiene Data'!D108))),'Data Summary'!DT114="Yes"),OFFSET('Hygiene Data'!$D$10,0,10*ROW('Hygiene Data'!D108)),NA())</f>
        <v>#N/A</v>
      </c>
      <c r="BF114" s="121" t="e">
        <f ca="1">+IF(AND(ISNUMBER(OFFSET('Hygiene Data'!$E$6,0,10*ROW('Hygiene Data'!E108))),'Data Summary'!DU114="Yes"),OFFSET('Hygiene Data'!$E$6,0,10*ROW('Hygiene Data'!E108)),NA())</f>
        <v>#N/A</v>
      </c>
      <c r="BG114" s="121" t="e">
        <f ca="1">+IF(AND(ISNUMBER(OFFSET('Hygiene Data'!$E$8,0,10*ROW('Hygiene Data'!E108))),'Data Summary'!DV114="Yes"),OFFSET('Hygiene Data'!$E$8,0,10*ROW('Hygiene Data'!E108)),NA())</f>
        <v>#N/A</v>
      </c>
      <c r="BH114" s="121" t="e">
        <f ca="1">+IF(AND(ISNUMBER(OFFSET('Hygiene Data'!$E$10,0,10*ROW('Hygiene Data'!E108))),'Data Summary'!DW114="Yes"),OFFSET('Hygiene Data'!$E$10,0,10*ROW('Hygiene Data'!E108)),NA())</f>
        <v>#N/A</v>
      </c>
      <c r="BI114" s="121" t="e">
        <f ca="1">+IF(AND(ISNUMBER(OFFSET('Hygiene Data'!$F$6,0,10*ROW('Hygiene Data'!F108))),'Data Summary'!DX114="Yes"),OFFSET('Hygiene Data'!$F$6,0,10*ROW('Hygiene Data'!F108)),NA())</f>
        <v>#N/A</v>
      </c>
      <c r="BJ114" s="121" t="e">
        <f ca="1">+IF(AND(ISNUMBER(OFFSET('Hygiene Data'!$F$8,0,10*ROW('Hygiene Data'!F108))),'Data Summary'!DY114="Yes"),OFFSET('Hygiene Data'!$F$8,0,10*ROW('Hygiene Data'!F108)),NA())</f>
        <v>#N/A</v>
      </c>
      <c r="BK114" s="121" t="e">
        <f ca="1">+IF(AND(ISNUMBER(OFFSET('Hygiene Data'!$F$10,0,10*ROW('Hygiene Data'!F108))),'Data Summary'!DZ114="Yes"),OFFSET('Hygiene Data'!$F$10,0,10*ROW('Hygiene Data'!F108)),NA())</f>
        <v>#N/A</v>
      </c>
      <c r="BL114" s="121" t="e">
        <f ca="1">+IF(AND(ISNUMBER(OFFSET('Hygiene Data'!$G$6,0,10*ROW('Hygiene Data'!G108))),'Data Summary'!EA114="Yes"),OFFSET('Hygiene Data'!$G$6,0,10*ROW('Hygiene Data'!G108)),NA())</f>
        <v>#N/A</v>
      </c>
      <c r="BM114" s="121" t="e">
        <f ca="1">+IF(AND(ISNUMBER(OFFSET('Hygiene Data'!$G$8,0,10*ROW('Hygiene Data'!G108))),'Data Summary'!EB114="Yes"),OFFSET('Hygiene Data'!$G$8,0,10*ROW('Hygiene Data'!G108)),NA())</f>
        <v>#N/A</v>
      </c>
      <c r="BN114" s="121" t="e">
        <f ca="1">+IF(AND(ISNUMBER(OFFSET('Hygiene Data'!$G$10,0,10*ROW('Hygiene Data'!G108))),'Data Summary'!EC114="Yes"),OFFSET('Hygiene Data'!$G$10,0,10*ROW('Hygiene Data'!G108)),NA())</f>
        <v>#N/A</v>
      </c>
      <c r="BO114" s="121" t="e">
        <f ca="1">+IF(AND(ISNUMBER(OFFSET('Hygiene Data'!$H$6,0,10*ROW('Hygiene Data'!H108))),'Data Summary'!ED114="Yes"),OFFSET('Hygiene Data'!$H$6,0,10*ROW('Hygiene Data'!H108)),NA())</f>
        <v>#N/A</v>
      </c>
      <c r="BP114" s="121" t="e">
        <f ca="1">+IF(AND(ISNUMBER(OFFSET('Hygiene Data'!$H$8,0,10*ROW('Hygiene Data'!H108))),'Data Summary'!EE114="Yes"),OFFSET('Hygiene Data'!$H$8,0,10*ROW('Hygiene Data'!H108)),NA())</f>
        <v>#N/A</v>
      </c>
      <c r="BQ114" s="121" t="e">
        <f ca="1">+IF(AND(ISNUMBER(OFFSET('Hygiene Data'!$H$10,0,10*ROW('Hygiene Data'!H108))),'Data Summary'!EF114="Yes"),OFFSET('Hygiene Data'!$H$10,0,10*ROW('Hygiene Data'!H108)),NA())</f>
        <v>#N/A</v>
      </c>
    </row>
    <row r="115" spans="1:69" x14ac:dyDescent="0.2">
      <c r="A115" s="44" t="e">
        <f ca="1">+IF(OFFSET('Water Data'!$B$1,0,10*ROW('Water Data'!B109))="",NA(),OFFSET('Water Data'!$B$1,0,10*ROW('Water Data'!B109)))</f>
        <v>#N/A</v>
      </c>
      <c r="B115" s="44" t="e">
        <f ca="1">+IF(OFFSET('Water Data'!$A$3,0,10*ROW('Water Data'!A112))="",NA(),OFFSET('Water Data'!$A$3,0,10*ROW('Water Data'!A112)))</f>
        <v>#N/A</v>
      </c>
      <c r="C115" s="44" t="e">
        <f ca="1">+IF(OFFSET('Water Data'!$C$3,0,10*ROW('Water Data'!C112))="",NA(),OFFSET('Water Data'!$C$3,0,10*ROW('Water Data'!C112)))</f>
        <v>#N/A</v>
      </c>
      <c r="D115" s="119" t="e">
        <f ca="1">+IF(AND(ISNUMBER(OFFSET('Water Data'!$C$5,0,10*ROW('Water Data'!C109))),'Data Summary'!BS115="Yes"),100-OFFSET('Water Data'!$C$5,0,10*ROW('Water Data'!C109)),NA())</f>
        <v>#N/A</v>
      </c>
      <c r="E115" s="119" t="e">
        <f ca="1">+IF(AND(ISNUMBER(OFFSET('Water Data'!$C$7,0,10*ROW('Water Data'!C109))),'Data Summary'!BT115="Yes"),OFFSET('Water Data'!$C$7,0,10*ROW('Water Data'!C109)),NA())</f>
        <v>#N/A</v>
      </c>
      <c r="F115" s="119" t="e">
        <f ca="1">+IF(AND(ISNUMBER(OFFSET('Water Data'!$C$10,0,10*ROW('Water Data'!C109))),'Data Summary'!BU115="Yes"),OFFSET('Water Data'!$C$10,0,10*ROW('Water Data'!C109)),NA())</f>
        <v>#N/A</v>
      </c>
      <c r="G115" s="119" t="e">
        <f ca="1">+IF(AND(ISNUMBER(OFFSET('Water Data'!$D$5,0,10*ROW('Water Data'!D109))),'Data Summary'!BV115="Yes"),100-OFFSET('Water Data'!$D$5,0,10*ROW('Water Data'!D109)),NA())</f>
        <v>#N/A</v>
      </c>
      <c r="H115" s="119" t="e">
        <f ca="1">+IF(AND(ISNUMBER(OFFSET('Water Data'!$D$7,0,10*ROW('Water Data'!D109))),'Data Summary'!BW115="Yes"),OFFSET('Water Data'!$D$7,0,10*ROW('Water Data'!D109)),NA())</f>
        <v>#N/A</v>
      </c>
      <c r="I115" s="119" t="e">
        <f ca="1">+IF(AND(ISNUMBER(OFFSET('Water Data'!$D$10,0,10*ROW('Water Data'!D109))),'Data Summary'!BX115="Yes"),OFFSET('Water Data'!$D$10,0,10*ROW('Water Data'!D109)),NA())</f>
        <v>#N/A</v>
      </c>
      <c r="J115" s="119" t="e">
        <f ca="1">+IF(AND(ISNUMBER(OFFSET('Water Data'!$E$5,0,10*ROW('Water Data'!E109))),'Data Summary'!BY115="Yes"),100-OFFSET('Water Data'!$E$5,0,10*ROW('Water Data'!E109)),NA())</f>
        <v>#N/A</v>
      </c>
      <c r="K115" s="119" t="e">
        <f ca="1">+IF(AND(ISNUMBER(OFFSET('Water Data'!$E$7,0,10*ROW('Water Data'!E109))),'Data Summary'!BZ115="Yes"),OFFSET('Water Data'!$E$7,0,10*ROW('Water Data'!E109)),NA())</f>
        <v>#N/A</v>
      </c>
      <c r="L115" s="119" t="e">
        <f ca="1">+IF(AND(ISNUMBER(OFFSET('Water Data'!$E$10,0,10*ROW('Water Data'!E109))),'Data Summary'!CA115="Yes"),OFFSET('Water Data'!$E$10,0,10*ROW('Water Data'!E109)),NA())</f>
        <v>#N/A</v>
      </c>
      <c r="M115" s="119" t="e">
        <f ca="1">+IF(AND(ISNUMBER(OFFSET('Water Data'!$F$5,0,10*ROW('Water Data'!F109))),'Data Summary'!CB115="Yes"),100-OFFSET('Water Data'!$F$5,0,10*ROW('Water Data'!F109)),NA())</f>
        <v>#N/A</v>
      </c>
      <c r="N115" s="119" t="e">
        <f ca="1">+IF(AND(ISNUMBER(OFFSET('Water Data'!$F$7,0,10*ROW('Water Data'!F109))),'Data Summary'!CC115="Yes"),OFFSET('Water Data'!$F$7,0,10*ROW('Water Data'!F109)),NA())</f>
        <v>#N/A</v>
      </c>
      <c r="O115" s="119" t="e">
        <f ca="1">+IF(AND(ISNUMBER(OFFSET('Water Data'!$F$10,0,10*ROW('Water Data'!F109))),'Data Summary'!CD115="Yes"),OFFSET('Water Data'!$F$10,0,10*ROW('Water Data'!F109)),NA())</f>
        <v>#N/A</v>
      </c>
      <c r="P115" s="119" t="e">
        <f ca="1">+IF(AND(ISNUMBER(OFFSET('Water Data'!$G$5,0,10*ROW('Water Data'!G109))),'Data Summary'!CE115="Yes"),100-OFFSET('Water Data'!$G$5,0,10*ROW('Water Data'!G109)),NA())</f>
        <v>#N/A</v>
      </c>
      <c r="Q115" s="119" t="e">
        <f ca="1">+IF(AND(ISNUMBER(OFFSET('Water Data'!$G$7,0,10*ROW('Water Data'!G109))),'Data Summary'!CF115="Yes"),OFFSET('Water Data'!$G$7,0,10*ROW('Water Data'!G109)),NA())</f>
        <v>#N/A</v>
      </c>
      <c r="R115" s="119" t="e">
        <f ca="1">+IF(AND(ISNUMBER(OFFSET('Water Data'!$G$10,0,10*ROW('Water Data'!G109))),'Data Summary'!CG115="Yes"),OFFSET('Water Data'!$G$10,0,10*ROW('Water Data'!G109)),NA())</f>
        <v>#N/A</v>
      </c>
      <c r="S115" s="119" t="e">
        <f ca="1">+IF(AND(ISNUMBER(OFFSET('Water Data'!$H$5,0,10*ROW('Water Data'!H109))),'Data Summary'!CH115="Yes"),100-OFFSET('Water Data'!$H$5,0,10*ROW('Water Data'!H109)),NA())</f>
        <v>#N/A</v>
      </c>
      <c r="T115" s="119" t="e">
        <f ca="1">+IF(AND(ISNUMBER(OFFSET('Water Data'!$H$7,0,10*ROW('Water Data'!H109))),'Data Summary'!CI115="Yes"),OFFSET('Water Data'!$H$7,0,10*ROW('Water Data'!H109)),NA())</f>
        <v>#N/A</v>
      </c>
      <c r="U115" s="119" t="e">
        <f ca="1">+IF(AND(ISNUMBER(OFFSET('Water Data'!$H$10,0,10*ROW('Water Data'!H109))),'Data Summary'!CJ115="Yes"),OFFSET('Water Data'!$H$10,0,10*ROW('Water Data'!H109)),NA())</f>
        <v>#N/A</v>
      </c>
      <c r="V115" s="120" t="e">
        <f ca="1">+IF(AND(ISNUMBER(OFFSET('Sanitation Data'!$C$5,0,10*ROW('Sanitation Data'!C109))),'Data Summary'!CK115="Yes"),100-OFFSET('Sanitation Data'!$C$5,0,10*ROW('Sanitation Data'!C109)),NA())</f>
        <v>#N/A</v>
      </c>
      <c r="W115" s="120" t="e">
        <f ca="1">+IF(AND(ISNUMBER(OFFSET('Sanitation Data'!$C$7,0,10*ROW('Sanitation Data'!C109))),'Data Summary'!CL115="Yes"),OFFSET('Sanitation Data'!$C$7,0,10*ROW('Sanitation Data'!C109)),NA())</f>
        <v>#N/A</v>
      </c>
      <c r="X115" s="120" t="e">
        <f ca="1">+IF(AND(ISNUMBER(OFFSET('Sanitation Data'!$C$11,0,10*ROW('Sanitation Data'!C109))),'Data Summary'!CM115="Yes"),OFFSET('Sanitation Data'!$C$11,0,10*ROW('Sanitation Data'!C109)),NA())</f>
        <v>#N/A</v>
      </c>
      <c r="Y115" s="120" t="e">
        <f ca="1">+IF(AND(ISNUMBER(OFFSET('Sanitation Data'!$C$12,0,10*ROW('Sanitation Data'!C109))),'Data Summary'!CN115="Yes"),OFFSET('Sanitation Data'!$C$12,0,10*ROW('Sanitation Data'!C109)),NA())</f>
        <v>#N/A</v>
      </c>
      <c r="Z115" s="120" t="e">
        <f ca="1">+IF(AND(ISNUMBER(OFFSET('Sanitation Data'!$C$13,0,10*ROW('Sanitation Data'!C109))),'Data Summary'!CO115="Yes"),OFFSET('Sanitation Data'!$C$13,0,10*ROW('Sanitation Data'!C109)),NA())</f>
        <v>#N/A</v>
      </c>
      <c r="AA115" s="120" t="e">
        <f ca="1">+IF(AND(ISNUMBER(OFFSET('Sanitation Data'!$D$5,0,10*ROW('Sanitation Data'!D109))),'Data Summary'!CP115="Yes"),100-OFFSET('Sanitation Data'!$D$5,0,10*ROW('Sanitation Data'!D109)),NA())</f>
        <v>#N/A</v>
      </c>
      <c r="AB115" s="120" t="e">
        <f ca="1">+IF(AND(ISNUMBER(OFFSET('Sanitation Data'!$D$7,0,10*ROW('Sanitation Data'!D109))),'Data Summary'!CQ115="Yes"),OFFSET('Sanitation Data'!$D$7,0,10*ROW('Sanitation Data'!D109)),NA())</f>
        <v>#N/A</v>
      </c>
      <c r="AC115" s="120" t="e">
        <f ca="1">+IF(AND(ISNUMBER(OFFSET('Sanitation Data'!$D$11,0,10*ROW('Sanitation Data'!D109))),'Data Summary'!CR115="Yes"),OFFSET('Sanitation Data'!$D$11,0,10*ROW('Sanitation Data'!D109)),NA())</f>
        <v>#N/A</v>
      </c>
      <c r="AD115" s="120" t="e">
        <f ca="1">+IF(AND(ISNUMBER(OFFSET('Sanitation Data'!$D$12,0,10*ROW('Sanitation Data'!D109))),'Data Summary'!CS115="Yes"),OFFSET('Sanitation Data'!$D$12,0,10*ROW('Sanitation Data'!D109)),NA())</f>
        <v>#N/A</v>
      </c>
      <c r="AE115" s="120" t="e">
        <f ca="1">+IF(AND(ISNUMBER(OFFSET('Sanitation Data'!$D$13,0,10*ROW('Sanitation Data'!D109))),'Data Summary'!CT115="Yes"),OFFSET('Sanitation Data'!$D$13,0,10*ROW('Sanitation Data'!D109)),NA())</f>
        <v>#N/A</v>
      </c>
      <c r="AF115" s="120" t="e">
        <f ca="1">+IF(AND(ISNUMBER(OFFSET('Sanitation Data'!$E$5,0,10*ROW('Sanitation Data'!E109))),'Data Summary'!CU115="Yes"),100-OFFSET('Sanitation Data'!$E$5,0,10*ROW('Sanitation Data'!E109)),NA())</f>
        <v>#N/A</v>
      </c>
      <c r="AG115" s="120" t="e">
        <f ca="1">+IF(AND(ISNUMBER(OFFSET('Sanitation Data'!$E$7,0,10*ROW('Sanitation Data'!E109))),'Data Summary'!CV115="Yes"),OFFSET('Sanitation Data'!$E$7,0,10*ROW('Sanitation Data'!E109)),NA())</f>
        <v>#N/A</v>
      </c>
      <c r="AH115" s="120" t="e">
        <f ca="1">+IF(AND(ISNUMBER(OFFSET('Sanitation Data'!$E$11,0,10*ROW('Sanitation Data'!E109))),'Data Summary'!CW115="Yes"),OFFSET('Sanitation Data'!$E$11,0,10*ROW('Sanitation Data'!E109)),NA())</f>
        <v>#N/A</v>
      </c>
      <c r="AI115" s="120" t="e">
        <f ca="1">+IF(AND(ISNUMBER(OFFSET('Sanitation Data'!$E$12,0,10*ROW('Sanitation Data'!E109))),'Data Summary'!CX115="Yes"),OFFSET('Sanitation Data'!$E$12,0,10*ROW('Sanitation Data'!E109)),NA())</f>
        <v>#N/A</v>
      </c>
      <c r="AJ115" s="120" t="e">
        <f ca="1">+IF(AND(ISNUMBER(OFFSET('Sanitation Data'!$E$13,0,10*ROW('Sanitation Data'!E109))),'Data Summary'!CY115="Yes"),OFFSET('Sanitation Data'!$E$13,0,10*ROW('Sanitation Data'!E109)),NA())</f>
        <v>#N/A</v>
      </c>
      <c r="AK115" s="120" t="e">
        <f ca="1">+IF(AND(ISNUMBER(OFFSET('Sanitation Data'!$F$5,0,10*ROW('Sanitation Data'!F109))),'Data Summary'!CZ115="Yes"),100-OFFSET('Sanitation Data'!$F$5,0,10*ROW('Sanitation Data'!F109)),NA())</f>
        <v>#N/A</v>
      </c>
      <c r="AL115" s="120" t="e">
        <f ca="1">+IF(AND(ISNUMBER(OFFSET('Sanitation Data'!$F$7,0,10*ROW('Sanitation Data'!F109))),'Data Summary'!DA115="Yes"),OFFSET('Sanitation Data'!$F$7,0,10*ROW('Sanitation Data'!F109)),NA())</f>
        <v>#N/A</v>
      </c>
      <c r="AM115" s="120" t="e">
        <f ca="1">+IF(AND(ISNUMBER(OFFSET('Sanitation Data'!$F$11,0,10*ROW('Sanitation Data'!F109))),'Data Summary'!DB115="Yes"),OFFSET('Sanitation Data'!$F$11,0,10*ROW('Sanitation Data'!F109)),NA())</f>
        <v>#N/A</v>
      </c>
      <c r="AN115" s="120" t="e">
        <f ca="1">+IF(AND(ISNUMBER(OFFSET('Sanitation Data'!$F$12,0,10*ROW('Sanitation Data'!F109))),'Data Summary'!DC115="Yes"),OFFSET('Sanitation Data'!$F$12,0,10*ROW('Sanitation Data'!F109)),NA())</f>
        <v>#N/A</v>
      </c>
      <c r="AO115" s="120" t="e">
        <f ca="1">+IF(AND(ISNUMBER(OFFSET('Sanitation Data'!$F$13,0,10*ROW('Sanitation Data'!F109))),'Data Summary'!DD115="Yes"),OFFSET('Sanitation Data'!$F$13,0,10*ROW('Sanitation Data'!F109)),NA())</f>
        <v>#N/A</v>
      </c>
      <c r="AP115" s="120" t="e">
        <f ca="1">+IF(AND(ISNUMBER(OFFSET('Sanitation Data'!$G$5,0,10*ROW('Sanitation Data'!G109))),'Data Summary'!DE115="Yes"),100-OFFSET('Sanitation Data'!$G$5,0,10*ROW('Sanitation Data'!G109)),NA())</f>
        <v>#N/A</v>
      </c>
      <c r="AQ115" s="120" t="e">
        <f ca="1">+IF(AND(ISNUMBER(OFFSET('Sanitation Data'!$G$7,0,10*ROW('Sanitation Data'!G109))),'Data Summary'!DF115="Yes"),OFFSET('Sanitation Data'!$G$7,0,10*ROW('Sanitation Data'!G109)),NA())</f>
        <v>#N/A</v>
      </c>
      <c r="AR115" s="120" t="e">
        <f ca="1">+IF(AND(ISNUMBER(OFFSET('Sanitation Data'!$G$11,0,10*ROW('Sanitation Data'!G109))),'Data Summary'!DG115="Yes"),OFFSET('Sanitation Data'!$G$11,0,10*ROW('Sanitation Data'!G109)),NA())</f>
        <v>#N/A</v>
      </c>
      <c r="AS115" s="120" t="e">
        <f ca="1">+IF(AND(ISNUMBER(OFFSET('Sanitation Data'!$G$12,0,10*ROW('Sanitation Data'!G109))),'Data Summary'!DH115="Yes"),OFFSET('Sanitation Data'!$G$12,0,10*ROW('Sanitation Data'!G109)),NA())</f>
        <v>#N/A</v>
      </c>
      <c r="AT115" s="120" t="e">
        <f ca="1">+IF(AND(ISNUMBER(OFFSET('Sanitation Data'!$G$13,0,10*ROW('Sanitation Data'!G109))),'Data Summary'!DI115="Yes"),OFFSET('Sanitation Data'!$G$13,0,10*ROW('Sanitation Data'!G109)),NA())</f>
        <v>#N/A</v>
      </c>
      <c r="AU115" s="120" t="e">
        <f ca="1">+IF(AND(ISNUMBER(OFFSET('Sanitation Data'!$H$5,0,10*ROW('Sanitation Data'!H109))),'Data Summary'!DJ115="Yes"),100-OFFSET('Sanitation Data'!$H$5,0,10*ROW('Sanitation Data'!H109)),NA())</f>
        <v>#N/A</v>
      </c>
      <c r="AV115" s="120" t="e">
        <f ca="1">+IF(AND(ISNUMBER(OFFSET('Sanitation Data'!$H$7,0,10*ROW('Sanitation Data'!H109))),'Data Summary'!DK115="Yes"),OFFSET('Sanitation Data'!$H$7,0,10*ROW('Sanitation Data'!H109)),NA())</f>
        <v>#N/A</v>
      </c>
      <c r="AW115" s="120" t="e">
        <f ca="1">+IF(AND(ISNUMBER(OFFSET('Sanitation Data'!$H$11,0,10*ROW('Sanitation Data'!H109))),'Data Summary'!DL115="Yes"),OFFSET('Sanitation Data'!$H$11,0,10*ROW('Sanitation Data'!H109)),NA())</f>
        <v>#N/A</v>
      </c>
      <c r="AX115" s="120" t="e">
        <f ca="1">+IF(AND(ISNUMBER(OFFSET('Sanitation Data'!$H$12,0,10*ROW('Sanitation Data'!H109))),'Data Summary'!DM115="Yes"),OFFSET('Sanitation Data'!$H$12,0,10*ROW('Sanitation Data'!H109)),NA())</f>
        <v>#N/A</v>
      </c>
      <c r="AY115" s="120" t="e">
        <f ca="1">+IF(AND(ISNUMBER(OFFSET('Sanitation Data'!$H$13,0,10*ROW('Sanitation Data'!H109))),'Data Summary'!DN115="Yes"),OFFSET('Sanitation Data'!$H$13,0,10*ROW('Sanitation Data'!H109)),NA())</f>
        <v>#N/A</v>
      </c>
      <c r="AZ115" s="121" t="e">
        <f ca="1">+IF(AND(ISNUMBER(OFFSET('Hygiene Data'!$C$6,0,10*ROW('Hygiene Data'!C109))),'Data Summary'!DO115="Yes"),OFFSET('Hygiene Data'!$C$6,0,10*ROW('Hygiene Data'!C109)),NA())</f>
        <v>#N/A</v>
      </c>
      <c r="BA115" s="121" t="e">
        <f ca="1">+IF(AND(ISNUMBER(OFFSET('Hygiene Data'!$C$8,0,10*ROW('Hygiene Data'!C109))),'Data Summary'!DP115="Yes"),OFFSET('Hygiene Data'!$C$8,0,10*ROW('Hygiene Data'!C109)),NA())</f>
        <v>#N/A</v>
      </c>
      <c r="BB115" s="121" t="e">
        <f ca="1">+IF(AND(ISNUMBER(OFFSET('Hygiene Data'!$C$10,0,10*ROW('Hygiene Data'!C109))),'Data Summary'!DQ115="Yes"),OFFSET('Hygiene Data'!$C$10,0,10*ROW('Hygiene Data'!C109)),NA())</f>
        <v>#N/A</v>
      </c>
      <c r="BC115" s="121" t="e">
        <f ca="1">+IF(AND(ISNUMBER(OFFSET('Hygiene Data'!$D$6,0,10*ROW('Hygiene Data'!D109))),'Data Summary'!DR115="Yes"),OFFSET('Hygiene Data'!$D$6,0,10*ROW('Hygiene Data'!D109)),NA())</f>
        <v>#N/A</v>
      </c>
      <c r="BD115" s="121" t="e">
        <f ca="1">+IF(AND(ISNUMBER(OFFSET('Hygiene Data'!$D$8,0,10*ROW('Hygiene Data'!D109))),'Data Summary'!DS115="Yes"),OFFSET('Hygiene Data'!$D$8,0,10*ROW('Hygiene Data'!D109)),NA())</f>
        <v>#N/A</v>
      </c>
      <c r="BE115" s="121" t="e">
        <f ca="1">+IF(AND(ISNUMBER(OFFSET('Hygiene Data'!$D$10,0,10*ROW('Hygiene Data'!D109))),'Data Summary'!DT115="Yes"),OFFSET('Hygiene Data'!$D$10,0,10*ROW('Hygiene Data'!D109)),NA())</f>
        <v>#N/A</v>
      </c>
      <c r="BF115" s="121" t="e">
        <f ca="1">+IF(AND(ISNUMBER(OFFSET('Hygiene Data'!$E$6,0,10*ROW('Hygiene Data'!E109))),'Data Summary'!DU115="Yes"),OFFSET('Hygiene Data'!$E$6,0,10*ROW('Hygiene Data'!E109)),NA())</f>
        <v>#N/A</v>
      </c>
      <c r="BG115" s="121" t="e">
        <f ca="1">+IF(AND(ISNUMBER(OFFSET('Hygiene Data'!$E$8,0,10*ROW('Hygiene Data'!E109))),'Data Summary'!DV115="Yes"),OFFSET('Hygiene Data'!$E$8,0,10*ROW('Hygiene Data'!E109)),NA())</f>
        <v>#N/A</v>
      </c>
      <c r="BH115" s="121" t="e">
        <f ca="1">+IF(AND(ISNUMBER(OFFSET('Hygiene Data'!$E$10,0,10*ROW('Hygiene Data'!E109))),'Data Summary'!DW115="Yes"),OFFSET('Hygiene Data'!$E$10,0,10*ROW('Hygiene Data'!E109)),NA())</f>
        <v>#N/A</v>
      </c>
      <c r="BI115" s="121" t="e">
        <f ca="1">+IF(AND(ISNUMBER(OFFSET('Hygiene Data'!$F$6,0,10*ROW('Hygiene Data'!F109))),'Data Summary'!DX115="Yes"),OFFSET('Hygiene Data'!$F$6,0,10*ROW('Hygiene Data'!F109)),NA())</f>
        <v>#N/A</v>
      </c>
      <c r="BJ115" s="121" t="e">
        <f ca="1">+IF(AND(ISNUMBER(OFFSET('Hygiene Data'!$F$8,0,10*ROW('Hygiene Data'!F109))),'Data Summary'!DY115="Yes"),OFFSET('Hygiene Data'!$F$8,0,10*ROW('Hygiene Data'!F109)),NA())</f>
        <v>#N/A</v>
      </c>
      <c r="BK115" s="121" t="e">
        <f ca="1">+IF(AND(ISNUMBER(OFFSET('Hygiene Data'!$F$10,0,10*ROW('Hygiene Data'!F109))),'Data Summary'!DZ115="Yes"),OFFSET('Hygiene Data'!$F$10,0,10*ROW('Hygiene Data'!F109)),NA())</f>
        <v>#N/A</v>
      </c>
      <c r="BL115" s="121" t="e">
        <f ca="1">+IF(AND(ISNUMBER(OFFSET('Hygiene Data'!$G$6,0,10*ROW('Hygiene Data'!G109))),'Data Summary'!EA115="Yes"),OFFSET('Hygiene Data'!$G$6,0,10*ROW('Hygiene Data'!G109)),NA())</f>
        <v>#N/A</v>
      </c>
      <c r="BM115" s="121" t="e">
        <f ca="1">+IF(AND(ISNUMBER(OFFSET('Hygiene Data'!$G$8,0,10*ROW('Hygiene Data'!G109))),'Data Summary'!EB115="Yes"),OFFSET('Hygiene Data'!$G$8,0,10*ROW('Hygiene Data'!G109)),NA())</f>
        <v>#N/A</v>
      </c>
      <c r="BN115" s="121" t="e">
        <f ca="1">+IF(AND(ISNUMBER(OFFSET('Hygiene Data'!$G$10,0,10*ROW('Hygiene Data'!G109))),'Data Summary'!EC115="Yes"),OFFSET('Hygiene Data'!$G$10,0,10*ROW('Hygiene Data'!G109)),NA())</f>
        <v>#N/A</v>
      </c>
      <c r="BO115" s="121" t="e">
        <f ca="1">+IF(AND(ISNUMBER(OFFSET('Hygiene Data'!$H$6,0,10*ROW('Hygiene Data'!H109))),'Data Summary'!ED115="Yes"),OFFSET('Hygiene Data'!$H$6,0,10*ROW('Hygiene Data'!H109)),NA())</f>
        <v>#N/A</v>
      </c>
      <c r="BP115" s="121" t="e">
        <f ca="1">+IF(AND(ISNUMBER(OFFSET('Hygiene Data'!$H$8,0,10*ROW('Hygiene Data'!H109))),'Data Summary'!EE115="Yes"),OFFSET('Hygiene Data'!$H$8,0,10*ROW('Hygiene Data'!H109)),NA())</f>
        <v>#N/A</v>
      </c>
      <c r="BQ115" s="121" t="e">
        <f ca="1">+IF(AND(ISNUMBER(OFFSET('Hygiene Data'!$H$10,0,10*ROW('Hygiene Data'!H109))),'Data Summary'!EF115="Yes"),OFFSET('Hygiene Data'!$H$10,0,10*ROW('Hygiene Data'!H109)),NA())</f>
        <v>#N/A</v>
      </c>
    </row>
    <row r="116" spans="1:69" x14ac:dyDescent="0.2">
      <c r="A116" s="44" t="e">
        <f ca="1">+IF(OFFSET('Water Data'!$B$1,0,10*ROW('Water Data'!B110))="",NA(),OFFSET('Water Data'!$B$1,0,10*ROW('Water Data'!B110)))</f>
        <v>#N/A</v>
      </c>
      <c r="B116" s="44" t="e">
        <f ca="1">+IF(OFFSET('Water Data'!$A$3,0,10*ROW('Water Data'!A113))="",NA(),OFFSET('Water Data'!$A$3,0,10*ROW('Water Data'!A113)))</f>
        <v>#N/A</v>
      </c>
      <c r="C116" s="44" t="e">
        <f ca="1">+IF(OFFSET('Water Data'!$C$3,0,10*ROW('Water Data'!C113))="",NA(),OFFSET('Water Data'!$C$3,0,10*ROW('Water Data'!C113)))</f>
        <v>#N/A</v>
      </c>
      <c r="D116" s="119" t="e">
        <f ca="1">+IF(AND(ISNUMBER(OFFSET('Water Data'!$C$5,0,10*ROW('Water Data'!C110))),'Data Summary'!BS116="Yes"),100-OFFSET('Water Data'!$C$5,0,10*ROW('Water Data'!C110)),NA())</f>
        <v>#N/A</v>
      </c>
      <c r="E116" s="119" t="e">
        <f ca="1">+IF(AND(ISNUMBER(OFFSET('Water Data'!$C$7,0,10*ROW('Water Data'!C110))),'Data Summary'!BT116="Yes"),OFFSET('Water Data'!$C$7,0,10*ROW('Water Data'!C110)),NA())</f>
        <v>#N/A</v>
      </c>
      <c r="F116" s="119" t="e">
        <f ca="1">+IF(AND(ISNUMBER(OFFSET('Water Data'!$C$10,0,10*ROW('Water Data'!C110))),'Data Summary'!BU116="Yes"),OFFSET('Water Data'!$C$10,0,10*ROW('Water Data'!C110)),NA())</f>
        <v>#N/A</v>
      </c>
      <c r="G116" s="119" t="e">
        <f ca="1">+IF(AND(ISNUMBER(OFFSET('Water Data'!$D$5,0,10*ROW('Water Data'!D110))),'Data Summary'!BV116="Yes"),100-OFFSET('Water Data'!$D$5,0,10*ROW('Water Data'!D110)),NA())</f>
        <v>#N/A</v>
      </c>
      <c r="H116" s="119" t="e">
        <f ca="1">+IF(AND(ISNUMBER(OFFSET('Water Data'!$D$7,0,10*ROW('Water Data'!D110))),'Data Summary'!BW116="Yes"),OFFSET('Water Data'!$D$7,0,10*ROW('Water Data'!D110)),NA())</f>
        <v>#N/A</v>
      </c>
      <c r="I116" s="119" t="e">
        <f ca="1">+IF(AND(ISNUMBER(OFFSET('Water Data'!$D$10,0,10*ROW('Water Data'!D110))),'Data Summary'!BX116="Yes"),OFFSET('Water Data'!$D$10,0,10*ROW('Water Data'!D110)),NA())</f>
        <v>#N/A</v>
      </c>
      <c r="J116" s="119" t="e">
        <f ca="1">+IF(AND(ISNUMBER(OFFSET('Water Data'!$E$5,0,10*ROW('Water Data'!E110))),'Data Summary'!BY116="Yes"),100-OFFSET('Water Data'!$E$5,0,10*ROW('Water Data'!E110)),NA())</f>
        <v>#N/A</v>
      </c>
      <c r="K116" s="119" t="e">
        <f ca="1">+IF(AND(ISNUMBER(OFFSET('Water Data'!$E$7,0,10*ROW('Water Data'!E110))),'Data Summary'!BZ116="Yes"),OFFSET('Water Data'!$E$7,0,10*ROW('Water Data'!E110)),NA())</f>
        <v>#N/A</v>
      </c>
      <c r="L116" s="119" t="e">
        <f ca="1">+IF(AND(ISNUMBER(OFFSET('Water Data'!$E$10,0,10*ROW('Water Data'!E110))),'Data Summary'!CA116="Yes"),OFFSET('Water Data'!$E$10,0,10*ROW('Water Data'!E110)),NA())</f>
        <v>#N/A</v>
      </c>
      <c r="M116" s="119" t="e">
        <f ca="1">+IF(AND(ISNUMBER(OFFSET('Water Data'!$F$5,0,10*ROW('Water Data'!F110))),'Data Summary'!CB116="Yes"),100-OFFSET('Water Data'!$F$5,0,10*ROW('Water Data'!F110)),NA())</f>
        <v>#N/A</v>
      </c>
      <c r="N116" s="119" t="e">
        <f ca="1">+IF(AND(ISNUMBER(OFFSET('Water Data'!$F$7,0,10*ROW('Water Data'!F110))),'Data Summary'!CC116="Yes"),OFFSET('Water Data'!$F$7,0,10*ROW('Water Data'!F110)),NA())</f>
        <v>#N/A</v>
      </c>
      <c r="O116" s="119" t="e">
        <f ca="1">+IF(AND(ISNUMBER(OFFSET('Water Data'!$F$10,0,10*ROW('Water Data'!F110))),'Data Summary'!CD116="Yes"),OFFSET('Water Data'!$F$10,0,10*ROW('Water Data'!F110)),NA())</f>
        <v>#N/A</v>
      </c>
      <c r="P116" s="119" t="e">
        <f ca="1">+IF(AND(ISNUMBER(OFFSET('Water Data'!$G$5,0,10*ROW('Water Data'!G110))),'Data Summary'!CE116="Yes"),100-OFFSET('Water Data'!$G$5,0,10*ROW('Water Data'!G110)),NA())</f>
        <v>#N/A</v>
      </c>
      <c r="Q116" s="119" t="e">
        <f ca="1">+IF(AND(ISNUMBER(OFFSET('Water Data'!$G$7,0,10*ROW('Water Data'!G110))),'Data Summary'!CF116="Yes"),OFFSET('Water Data'!$G$7,0,10*ROW('Water Data'!G110)),NA())</f>
        <v>#N/A</v>
      </c>
      <c r="R116" s="119" t="e">
        <f ca="1">+IF(AND(ISNUMBER(OFFSET('Water Data'!$G$10,0,10*ROW('Water Data'!G110))),'Data Summary'!CG116="Yes"),OFFSET('Water Data'!$G$10,0,10*ROW('Water Data'!G110)),NA())</f>
        <v>#N/A</v>
      </c>
      <c r="S116" s="119" t="e">
        <f ca="1">+IF(AND(ISNUMBER(OFFSET('Water Data'!$H$5,0,10*ROW('Water Data'!H110))),'Data Summary'!CH116="Yes"),100-OFFSET('Water Data'!$H$5,0,10*ROW('Water Data'!H110)),NA())</f>
        <v>#N/A</v>
      </c>
      <c r="T116" s="119" t="e">
        <f ca="1">+IF(AND(ISNUMBER(OFFSET('Water Data'!$H$7,0,10*ROW('Water Data'!H110))),'Data Summary'!CI116="Yes"),OFFSET('Water Data'!$H$7,0,10*ROW('Water Data'!H110)),NA())</f>
        <v>#N/A</v>
      </c>
      <c r="U116" s="119" t="e">
        <f ca="1">+IF(AND(ISNUMBER(OFFSET('Water Data'!$H$10,0,10*ROW('Water Data'!H110))),'Data Summary'!CJ116="Yes"),OFFSET('Water Data'!$H$10,0,10*ROW('Water Data'!H110)),NA())</f>
        <v>#N/A</v>
      </c>
      <c r="V116" s="120" t="e">
        <f ca="1">+IF(AND(ISNUMBER(OFFSET('Sanitation Data'!$C$5,0,10*ROW('Sanitation Data'!C110))),'Data Summary'!CK116="Yes"),100-OFFSET('Sanitation Data'!$C$5,0,10*ROW('Sanitation Data'!C110)),NA())</f>
        <v>#N/A</v>
      </c>
      <c r="W116" s="120" t="e">
        <f ca="1">+IF(AND(ISNUMBER(OFFSET('Sanitation Data'!$C$7,0,10*ROW('Sanitation Data'!C110))),'Data Summary'!CL116="Yes"),OFFSET('Sanitation Data'!$C$7,0,10*ROW('Sanitation Data'!C110)),NA())</f>
        <v>#N/A</v>
      </c>
      <c r="X116" s="120" t="e">
        <f ca="1">+IF(AND(ISNUMBER(OFFSET('Sanitation Data'!$C$11,0,10*ROW('Sanitation Data'!C110))),'Data Summary'!CM116="Yes"),OFFSET('Sanitation Data'!$C$11,0,10*ROW('Sanitation Data'!C110)),NA())</f>
        <v>#N/A</v>
      </c>
      <c r="Y116" s="120" t="e">
        <f ca="1">+IF(AND(ISNUMBER(OFFSET('Sanitation Data'!$C$12,0,10*ROW('Sanitation Data'!C110))),'Data Summary'!CN116="Yes"),OFFSET('Sanitation Data'!$C$12,0,10*ROW('Sanitation Data'!C110)),NA())</f>
        <v>#N/A</v>
      </c>
      <c r="Z116" s="120" t="e">
        <f ca="1">+IF(AND(ISNUMBER(OFFSET('Sanitation Data'!$C$13,0,10*ROW('Sanitation Data'!C110))),'Data Summary'!CO116="Yes"),OFFSET('Sanitation Data'!$C$13,0,10*ROW('Sanitation Data'!C110)),NA())</f>
        <v>#N/A</v>
      </c>
      <c r="AA116" s="120" t="e">
        <f ca="1">+IF(AND(ISNUMBER(OFFSET('Sanitation Data'!$D$5,0,10*ROW('Sanitation Data'!D110))),'Data Summary'!CP116="Yes"),100-OFFSET('Sanitation Data'!$D$5,0,10*ROW('Sanitation Data'!D110)),NA())</f>
        <v>#N/A</v>
      </c>
      <c r="AB116" s="120" t="e">
        <f ca="1">+IF(AND(ISNUMBER(OFFSET('Sanitation Data'!$D$7,0,10*ROW('Sanitation Data'!D110))),'Data Summary'!CQ116="Yes"),OFFSET('Sanitation Data'!$D$7,0,10*ROW('Sanitation Data'!D110)),NA())</f>
        <v>#N/A</v>
      </c>
      <c r="AC116" s="120" t="e">
        <f ca="1">+IF(AND(ISNUMBER(OFFSET('Sanitation Data'!$D$11,0,10*ROW('Sanitation Data'!D110))),'Data Summary'!CR116="Yes"),OFFSET('Sanitation Data'!$D$11,0,10*ROW('Sanitation Data'!D110)),NA())</f>
        <v>#N/A</v>
      </c>
      <c r="AD116" s="120" t="e">
        <f ca="1">+IF(AND(ISNUMBER(OFFSET('Sanitation Data'!$D$12,0,10*ROW('Sanitation Data'!D110))),'Data Summary'!CS116="Yes"),OFFSET('Sanitation Data'!$D$12,0,10*ROW('Sanitation Data'!D110)),NA())</f>
        <v>#N/A</v>
      </c>
      <c r="AE116" s="120" t="e">
        <f ca="1">+IF(AND(ISNUMBER(OFFSET('Sanitation Data'!$D$13,0,10*ROW('Sanitation Data'!D110))),'Data Summary'!CT116="Yes"),OFFSET('Sanitation Data'!$D$13,0,10*ROW('Sanitation Data'!D110)),NA())</f>
        <v>#N/A</v>
      </c>
      <c r="AF116" s="120" t="e">
        <f ca="1">+IF(AND(ISNUMBER(OFFSET('Sanitation Data'!$E$5,0,10*ROW('Sanitation Data'!E110))),'Data Summary'!CU116="Yes"),100-OFFSET('Sanitation Data'!$E$5,0,10*ROW('Sanitation Data'!E110)),NA())</f>
        <v>#N/A</v>
      </c>
      <c r="AG116" s="120" t="e">
        <f ca="1">+IF(AND(ISNUMBER(OFFSET('Sanitation Data'!$E$7,0,10*ROW('Sanitation Data'!E110))),'Data Summary'!CV116="Yes"),OFFSET('Sanitation Data'!$E$7,0,10*ROW('Sanitation Data'!E110)),NA())</f>
        <v>#N/A</v>
      </c>
      <c r="AH116" s="120" t="e">
        <f ca="1">+IF(AND(ISNUMBER(OFFSET('Sanitation Data'!$E$11,0,10*ROW('Sanitation Data'!E110))),'Data Summary'!CW116="Yes"),OFFSET('Sanitation Data'!$E$11,0,10*ROW('Sanitation Data'!E110)),NA())</f>
        <v>#N/A</v>
      </c>
      <c r="AI116" s="120" t="e">
        <f ca="1">+IF(AND(ISNUMBER(OFFSET('Sanitation Data'!$E$12,0,10*ROW('Sanitation Data'!E110))),'Data Summary'!CX116="Yes"),OFFSET('Sanitation Data'!$E$12,0,10*ROW('Sanitation Data'!E110)),NA())</f>
        <v>#N/A</v>
      </c>
      <c r="AJ116" s="120" t="e">
        <f ca="1">+IF(AND(ISNUMBER(OFFSET('Sanitation Data'!$E$13,0,10*ROW('Sanitation Data'!E110))),'Data Summary'!CY116="Yes"),OFFSET('Sanitation Data'!$E$13,0,10*ROW('Sanitation Data'!E110)),NA())</f>
        <v>#N/A</v>
      </c>
      <c r="AK116" s="120" t="e">
        <f ca="1">+IF(AND(ISNUMBER(OFFSET('Sanitation Data'!$F$5,0,10*ROW('Sanitation Data'!F110))),'Data Summary'!CZ116="Yes"),100-OFFSET('Sanitation Data'!$F$5,0,10*ROW('Sanitation Data'!F110)),NA())</f>
        <v>#N/A</v>
      </c>
      <c r="AL116" s="120" t="e">
        <f ca="1">+IF(AND(ISNUMBER(OFFSET('Sanitation Data'!$F$7,0,10*ROW('Sanitation Data'!F110))),'Data Summary'!DA116="Yes"),OFFSET('Sanitation Data'!$F$7,0,10*ROW('Sanitation Data'!F110)),NA())</f>
        <v>#N/A</v>
      </c>
      <c r="AM116" s="120" t="e">
        <f ca="1">+IF(AND(ISNUMBER(OFFSET('Sanitation Data'!$F$11,0,10*ROW('Sanitation Data'!F110))),'Data Summary'!DB116="Yes"),OFFSET('Sanitation Data'!$F$11,0,10*ROW('Sanitation Data'!F110)),NA())</f>
        <v>#N/A</v>
      </c>
      <c r="AN116" s="120" t="e">
        <f ca="1">+IF(AND(ISNUMBER(OFFSET('Sanitation Data'!$F$12,0,10*ROW('Sanitation Data'!F110))),'Data Summary'!DC116="Yes"),OFFSET('Sanitation Data'!$F$12,0,10*ROW('Sanitation Data'!F110)),NA())</f>
        <v>#N/A</v>
      </c>
      <c r="AO116" s="120" t="e">
        <f ca="1">+IF(AND(ISNUMBER(OFFSET('Sanitation Data'!$F$13,0,10*ROW('Sanitation Data'!F110))),'Data Summary'!DD116="Yes"),OFFSET('Sanitation Data'!$F$13,0,10*ROW('Sanitation Data'!F110)),NA())</f>
        <v>#N/A</v>
      </c>
      <c r="AP116" s="120" t="e">
        <f ca="1">+IF(AND(ISNUMBER(OFFSET('Sanitation Data'!$G$5,0,10*ROW('Sanitation Data'!G110))),'Data Summary'!DE116="Yes"),100-OFFSET('Sanitation Data'!$G$5,0,10*ROW('Sanitation Data'!G110)),NA())</f>
        <v>#N/A</v>
      </c>
      <c r="AQ116" s="120" t="e">
        <f ca="1">+IF(AND(ISNUMBER(OFFSET('Sanitation Data'!$G$7,0,10*ROW('Sanitation Data'!G110))),'Data Summary'!DF116="Yes"),OFFSET('Sanitation Data'!$G$7,0,10*ROW('Sanitation Data'!G110)),NA())</f>
        <v>#N/A</v>
      </c>
      <c r="AR116" s="120" t="e">
        <f ca="1">+IF(AND(ISNUMBER(OFFSET('Sanitation Data'!$G$11,0,10*ROW('Sanitation Data'!G110))),'Data Summary'!DG116="Yes"),OFFSET('Sanitation Data'!$G$11,0,10*ROW('Sanitation Data'!G110)),NA())</f>
        <v>#N/A</v>
      </c>
      <c r="AS116" s="120" t="e">
        <f ca="1">+IF(AND(ISNUMBER(OFFSET('Sanitation Data'!$G$12,0,10*ROW('Sanitation Data'!G110))),'Data Summary'!DH116="Yes"),OFFSET('Sanitation Data'!$G$12,0,10*ROW('Sanitation Data'!G110)),NA())</f>
        <v>#N/A</v>
      </c>
      <c r="AT116" s="120" t="e">
        <f ca="1">+IF(AND(ISNUMBER(OFFSET('Sanitation Data'!$G$13,0,10*ROW('Sanitation Data'!G110))),'Data Summary'!DI116="Yes"),OFFSET('Sanitation Data'!$G$13,0,10*ROW('Sanitation Data'!G110)),NA())</f>
        <v>#N/A</v>
      </c>
      <c r="AU116" s="120" t="e">
        <f ca="1">+IF(AND(ISNUMBER(OFFSET('Sanitation Data'!$H$5,0,10*ROW('Sanitation Data'!H110))),'Data Summary'!DJ116="Yes"),100-OFFSET('Sanitation Data'!$H$5,0,10*ROW('Sanitation Data'!H110)),NA())</f>
        <v>#N/A</v>
      </c>
      <c r="AV116" s="120" t="e">
        <f ca="1">+IF(AND(ISNUMBER(OFFSET('Sanitation Data'!$H$7,0,10*ROW('Sanitation Data'!H110))),'Data Summary'!DK116="Yes"),OFFSET('Sanitation Data'!$H$7,0,10*ROW('Sanitation Data'!H110)),NA())</f>
        <v>#N/A</v>
      </c>
      <c r="AW116" s="120" t="e">
        <f ca="1">+IF(AND(ISNUMBER(OFFSET('Sanitation Data'!$H$11,0,10*ROW('Sanitation Data'!H110))),'Data Summary'!DL116="Yes"),OFFSET('Sanitation Data'!$H$11,0,10*ROW('Sanitation Data'!H110)),NA())</f>
        <v>#N/A</v>
      </c>
      <c r="AX116" s="120" t="e">
        <f ca="1">+IF(AND(ISNUMBER(OFFSET('Sanitation Data'!$H$12,0,10*ROW('Sanitation Data'!H110))),'Data Summary'!DM116="Yes"),OFFSET('Sanitation Data'!$H$12,0,10*ROW('Sanitation Data'!H110)),NA())</f>
        <v>#N/A</v>
      </c>
      <c r="AY116" s="120" t="e">
        <f ca="1">+IF(AND(ISNUMBER(OFFSET('Sanitation Data'!$H$13,0,10*ROW('Sanitation Data'!H110))),'Data Summary'!DN116="Yes"),OFFSET('Sanitation Data'!$H$13,0,10*ROW('Sanitation Data'!H110)),NA())</f>
        <v>#N/A</v>
      </c>
      <c r="AZ116" s="121" t="e">
        <f ca="1">+IF(AND(ISNUMBER(OFFSET('Hygiene Data'!$C$6,0,10*ROW('Hygiene Data'!C110))),'Data Summary'!DO116="Yes"),OFFSET('Hygiene Data'!$C$6,0,10*ROW('Hygiene Data'!C110)),NA())</f>
        <v>#N/A</v>
      </c>
      <c r="BA116" s="121" t="e">
        <f ca="1">+IF(AND(ISNUMBER(OFFSET('Hygiene Data'!$C$8,0,10*ROW('Hygiene Data'!C110))),'Data Summary'!DP116="Yes"),OFFSET('Hygiene Data'!$C$8,0,10*ROW('Hygiene Data'!C110)),NA())</f>
        <v>#N/A</v>
      </c>
      <c r="BB116" s="121" t="e">
        <f ca="1">+IF(AND(ISNUMBER(OFFSET('Hygiene Data'!$C$10,0,10*ROW('Hygiene Data'!C110))),'Data Summary'!DQ116="Yes"),OFFSET('Hygiene Data'!$C$10,0,10*ROW('Hygiene Data'!C110)),NA())</f>
        <v>#N/A</v>
      </c>
      <c r="BC116" s="121" t="e">
        <f ca="1">+IF(AND(ISNUMBER(OFFSET('Hygiene Data'!$D$6,0,10*ROW('Hygiene Data'!D110))),'Data Summary'!DR116="Yes"),OFFSET('Hygiene Data'!$D$6,0,10*ROW('Hygiene Data'!D110)),NA())</f>
        <v>#N/A</v>
      </c>
      <c r="BD116" s="121" t="e">
        <f ca="1">+IF(AND(ISNUMBER(OFFSET('Hygiene Data'!$D$8,0,10*ROW('Hygiene Data'!D110))),'Data Summary'!DS116="Yes"),OFFSET('Hygiene Data'!$D$8,0,10*ROW('Hygiene Data'!D110)),NA())</f>
        <v>#N/A</v>
      </c>
      <c r="BE116" s="121" t="e">
        <f ca="1">+IF(AND(ISNUMBER(OFFSET('Hygiene Data'!$D$10,0,10*ROW('Hygiene Data'!D110))),'Data Summary'!DT116="Yes"),OFFSET('Hygiene Data'!$D$10,0,10*ROW('Hygiene Data'!D110)),NA())</f>
        <v>#N/A</v>
      </c>
      <c r="BF116" s="121" t="e">
        <f ca="1">+IF(AND(ISNUMBER(OFFSET('Hygiene Data'!$E$6,0,10*ROW('Hygiene Data'!E110))),'Data Summary'!DU116="Yes"),OFFSET('Hygiene Data'!$E$6,0,10*ROW('Hygiene Data'!E110)),NA())</f>
        <v>#N/A</v>
      </c>
      <c r="BG116" s="121" t="e">
        <f ca="1">+IF(AND(ISNUMBER(OFFSET('Hygiene Data'!$E$8,0,10*ROW('Hygiene Data'!E110))),'Data Summary'!DV116="Yes"),OFFSET('Hygiene Data'!$E$8,0,10*ROW('Hygiene Data'!E110)),NA())</f>
        <v>#N/A</v>
      </c>
      <c r="BH116" s="121" t="e">
        <f ca="1">+IF(AND(ISNUMBER(OFFSET('Hygiene Data'!$E$10,0,10*ROW('Hygiene Data'!E110))),'Data Summary'!DW116="Yes"),OFFSET('Hygiene Data'!$E$10,0,10*ROW('Hygiene Data'!E110)),NA())</f>
        <v>#N/A</v>
      </c>
      <c r="BI116" s="121" t="e">
        <f ca="1">+IF(AND(ISNUMBER(OFFSET('Hygiene Data'!$F$6,0,10*ROW('Hygiene Data'!F110))),'Data Summary'!DX116="Yes"),OFFSET('Hygiene Data'!$F$6,0,10*ROW('Hygiene Data'!F110)),NA())</f>
        <v>#N/A</v>
      </c>
      <c r="BJ116" s="121" t="e">
        <f ca="1">+IF(AND(ISNUMBER(OFFSET('Hygiene Data'!$F$8,0,10*ROW('Hygiene Data'!F110))),'Data Summary'!DY116="Yes"),OFFSET('Hygiene Data'!$F$8,0,10*ROW('Hygiene Data'!F110)),NA())</f>
        <v>#N/A</v>
      </c>
      <c r="BK116" s="121" t="e">
        <f ca="1">+IF(AND(ISNUMBER(OFFSET('Hygiene Data'!$F$10,0,10*ROW('Hygiene Data'!F110))),'Data Summary'!DZ116="Yes"),OFFSET('Hygiene Data'!$F$10,0,10*ROW('Hygiene Data'!F110)),NA())</f>
        <v>#N/A</v>
      </c>
      <c r="BL116" s="121" t="e">
        <f ca="1">+IF(AND(ISNUMBER(OFFSET('Hygiene Data'!$G$6,0,10*ROW('Hygiene Data'!G110))),'Data Summary'!EA116="Yes"),OFFSET('Hygiene Data'!$G$6,0,10*ROW('Hygiene Data'!G110)),NA())</f>
        <v>#N/A</v>
      </c>
      <c r="BM116" s="121" t="e">
        <f ca="1">+IF(AND(ISNUMBER(OFFSET('Hygiene Data'!$G$8,0,10*ROW('Hygiene Data'!G110))),'Data Summary'!EB116="Yes"),OFFSET('Hygiene Data'!$G$8,0,10*ROW('Hygiene Data'!G110)),NA())</f>
        <v>#N/A</v>
      </c>
      <c r="BN116" s="121" t="e">
        <f ca="1">+IF(AND(ISNUMBER(OFFSET('Hygiene Data'!$G$10,0,10*ROW('Hygiene Data'!G110))),'Data Summary'!EC116="Yes"),OFFSET('Hygiene Data'!$G$10,0,10*ROW('Hygiene Data'!G110)),NA())</f>
        <v>#N/A</v>
      </c>
      <c r="BO116" s="121" t="e">
        <f ca="1">+IF(AND(ISNUMBER(OFFSET('Hygiene Data'!$H$6,0,10*ROW('Hygiene Data'!H110))),'Data Summary'!ED116="Yes"),OFFSET('Hygiene Data'!$H$6,0,10*ROW('Hygiene Data'!H110)),NA())</f>
        <v>#N/A</v>
      </c>
      <c r="BP116" s="121" t="e">
        <f ca="1">+IF(AND(ISNUMBER(OFFSET('Hygiene Data'!$H$8,0,10*ROW('Hygiene Data'!H110))),'Data Summary'!EE116="Yes"),OFFSET('Hygiene Data'!$H$8,0,10*ROW('Hygiene Data'!H110)),NA())</f>
        <v>#N/A</v>
      </c>
      <c r="BQ116" s="121" t="e">
        <f ca="1">+IF(AND(ISNUMBER(OFFSET('Hygiene Data'!$H$10,0,10*ROW('Hygiene Data'!H110))),'Data Summary'!EF116="Yes"),OFFSET('Hygiene Data'!$H$10,0,10*ROW('Hygiene Data'!H110)),NA())</f>
        <v>#N/A</v>
      </c>
    </row>
    <row r="117" spans="1:69" x14ac:dyDescent="0.2">
      <c r="A117" s="44" t="e">
        <f ca="1">+IF(OFFSET('Water Data'!$B$1,0,10*ROW('Water Data'!B111))="",NA(),OFFSET('Water Data'!$B$1,0,10*ROW('Water Data'!B111)))</f>
        <v>#N/A</v>
      </c>
      <c r="B117" s="44" t="e">
        <f ca="1">+IF(OFFSET('Water Data'!$A$3,0,10*ROW('Water Data'!A114))="",NA(),OFFSET('Water Data'!$A$3,0,10*ROW('Water Data'!A114)))</f>
        <v>#N/A</v>
      </c>
      <c r="C117" s="44" t="e">
        <f ca="1">+IF(OFFSET('Water Data'!$C$3,0,10*ROW('Water Data'!C114))="",NA(),OFFSET('Water Data'!$C$3,0,10*ROW('Water Data'!C114)))</f>
        <v>#N/A</v>
      </c>
      <c r="D117" s="119" t="e">
        <f ca="1">+IF(AND(ISNUMBER(OFFSET('Water Data'!$C$5,0,10*ROW('Water Data'!C111))),'Data Summary'!BS117="Yes"),100-OFFSET('Water Data'!$C$5,0,10*ROW('Water Data'!C111)),NA())</f>
        <v>#N/A</v>
      </c>
      <c r="E117" s="119" t="e">
        <f ca="1">+IF(AND(ISNUMBER(OFFSET('Water Data'!$C$7,0,10*ROW('Water Data'!C111))),'Data Summary'!BT117="Yes"),OFFSET('Water Data'!$C$7,0,10*ROW('Water Data'!C111)),NA())</f>
        <v>#N/A</v>
      </c>
      <c r="F117" s="119" t="e">
        <f ca="1">+IF(AND(ISNUMBER(OFFSET('Water Data'!$C$10,0,10*ROW('Water Data'!C111))),'Data Summary'!BU117="Yes"),OFFSET('Water Data'!$C$10,0,10*ROW('Water Data'!C111)),NA())</f>
        <v>#N/A</v>
      </c>
      <c r="G117" s="119" t="e">
        <f ca="1">+IF(AND(ISNUMBER(OFFSET('Water Data'!$D$5,0,10*ROW('Water Data'!D111))),'Data Summary'!BV117="Yes"),100-OFFSET('Water Data'!$D$5,0,10*ROW('Water Data'!D111)),NA())</f>
        <v>#N/A</v>
      </c>
      <c r="H117" s="119" t="e">
        <f ca="1">+IF(AND(ISNUMBER(OFFSET('Water Data'!$D$7,0,10*ROW('Water Data'!D111))),'Data Summary'!BW117="Yes"),OFFSET('Water Data'!$D$7,0,10*ROW('Water Data'!D111)),NA())</f>
        <v>#N/A</v>
      </c>
      <c r="I117" s="119" t="e">
        <f ca="1">+IF(AND(ISNUMBER(OFFSET('Water Data'!$D$10,0,10*ROW('Water Data'!D111))),'Data Summary'!BX117="Yes"),OFFSET('Water Data'!$D$10,0,10*ROW('Water Data'!D111)),NA())</f>
        <v>#N/A</v>
      </c>
      <c r="J117" s="119" t="e">
        <f ca="1">+IF(AND(ISNUMBER(OFFSET('Water Data'!$E$5,0,10*ROW('Water Data'!E111))),'Data Summary'!BY117="Yes"),100-OFFSET('Water Data'!$E$5,0,10*ROW('Water Data'!E111)),NA())</f>
        <v>#N/A</v>
      </c>
      <c r="K117" s="119" t="e">
        <f ca="1">+IF(AND(ISNUMBER(OFFSET('Water Data'!$E$7,0,10*ROW('Water Data'!E111))),'Data Summary'!BZ117="Yes"),OFFSET('Water Data'!$E$7,0,10*ROW('Water Data'!E111)),NA())</f>
        <v>#N/A</v>
      </c>
      <c r="L117" s="119" t="e">
        <f ca="1">+IF(AND(ISNUMBER(OFFSET('Water Data'!$E$10,0,10*ROW('Water Data'!E111))),'Data Summary'!CA117="Yes"),OFFSET('Water Data'!$E$10,0,10*ROW('Water Data'!E111)),NA())</f>
        <v>#N/A</v>
      </c>
      <c r="M117" s="119" t="e">
        <f ca="1">+IF(AND(ISNUMBER(OFFSET('Water Data'!$F$5,0,10*ROW('Water Data'!F111))),'Data Summary'!CB117="Yes"),100-OFFSET('Water Data'!$F$5,0,10*ROW('Water Data'!F111)),NA())</f>
        <v>#N/A</v>
      </c>
      <c r="N117" s="119" t="e">
        <f ca="1">+IF(AND(ISNUMBER(OFFSET('Water Data'!$F$7,0,10*ROW('Water Data'!F111))),'Data Summary'!CC117="Yes"),OFFSET('Water Data'!$F$7,0,10*ROW('Water Data'!F111)),NA())</f>
        <v>#N/A</v>
      </c>
      <c r="O117" s="119" t="e">
        <f ca="1">+IF(AND(ISNUMBER(OFFSET('Water Data'!$F$10,0,10*ROW('Water Data'!F111))),'Data Summary'!CD117="Yes"),OFFSET('Water Data'!$F$10,0,10*ROW('Water Data'!F111)),NA())</f>
        <v>#N/A</v>
      </c>
      <c r="P117" s="119" t="e">
        <f ca="1">+IF(AND(ISNUMBER(OFFSET('Water Data'!$G$5,0,10*ROW('Water Data'!G111))),'Data Summary'!CE117="Yes"),100-OFFSET('Water Data'!$G$5,0,10*ROW('Water Data'!G111)),NA())</f>
        <v>#N/A</v>
      </c>
      <c r="Q117" s="119" t="e">
        <f ca="1">+IF(AND(ISNUMBER(OFFSET('Water Data'!$G$7,0,10*ROW('Water Data'!G111))),'Data Summary'!CF117="Yes"),OFFSET('Water Data'!$G$7,0,10*ROW('Water Data'!G111)),NA())</f>
        <v>#N/A</v>
      </c>
      <c r="R117" s="119" t="e">
        <f ca="1">+IF(AND(ISNUMBER(OFFSET('Water Data'!$G$10,0,10*ROW('Water Data'!G111))),'Data Summary'!CG117="Yes"),OFFSET('Water Data'!$G$10,0,10*ROW('Water Data'!G111)),NA())</f>
        <v>#N/A</v>
      </c>
      <c r="S117" s="119" t="e">
        <f ca="1">+IF(AND(ISNUMBER(OFFSET('Water Data'!$H$5,0,10*ROW('Water Data'!H111))),'Data Summary'!CH117="Yes"),100-OFFSET('Water Data'!$H$5,0,10*ROW('Water Data'!H111)),NA())</f>
        <v>#N/A</v>
      </c>
      <c r="T117" s="119" t="e">
        <f ca="1">+IF(AND(ISNUMBER(OFFSET('Water Data'!$H$7,0,10*ROW('Water Data'!H111))),'Data Summary'!CI117="Yes"),OFFSET('Water Data'!$H$7,0,10*ROW('Water Data'!H111)),NA())</f>
        <v>#N/A</v>
      </c>
      <c r="U117" s="119" t="e">
        <f ca="1">+IF(AND(ISNUMBER(OFFSET('Water Data'!$H$10,0,10*ROW('Water Data'!H111))),'Data Summary'!CJ117="Yes"),OFFSET('Water Data'!$H$10,0,10*ROW('Water Data'!H111)),NA())</f>
        <v>#N/A</v>
      </c>
      <c r="V117" s="120" t="e">
        <f ca="1">+IF(AND(ISNUMBER(OFFSET('Sanitation Data'!$C$5,0,10*ROW('Sanitation Data'!C111))),'Data Summary'!CK117="Yes"),100-OFFSET('Sanitation Data'!$C$5,0,10*ROW('Sanitation Data'!C111)),NA())</f>
        <v>#N/A</v>
      </c>
      <c r="W117" s="120" t="e">
        <f ca="1">+IF(AND(ISNUMBER(OFFSET('Sanitation Data'!$C$7,0,10*ROW('Sanitation Data'!C111))),'Data Summary'!CL117="Yes"),OFFSET('Sanitation Data'!$C$7,0,10*ROW('Sanitation Data'!C111)),NA())</f>
        <v>#N/A</v>
      </c>
      <c r="X117" s="120" t="e">
        <f ca="1">+IF(AND(ISNUMBER(OFFSET('Sanitation Data'!$C$11,0,10*ROW('Sanitation Data'!C111))),'Data Summary'!CM117="Yes"),OFFSET('Sanitation Data'!$C$11,0,10*ROW('Sanitation Data'!C111)),NA())</f>
        <v>#N/A</v>
      </c>
      <c r="Y117" s="120" t="e">
        <f ca="1">+IF(AND(ISNUMBER(OFFSET('Sanitation Data'!$C$12,0,10*ROW('Sanitation Data'!C111))),'Data Summary'!CN117="Yes"),OFFSET('Sanitation Data'!$C$12,0,10*ROW('Sanitation Data'!C111)),NA())</f>
        <v>#N/A</v>
      </c>
      <c r="Z117" s="120" t="e">
        <f ca="1">+IF(AND(ISNUMBER(OFFSET('Sanitation Data'!$C$13,0,10*ROW('Sanitation Data'!C111))),'Data Summary'!CO117="Yes"),OFFSET('Sanitation Data'!$C$13,0,10*ROW('Sanitation Data'!C111)),NA())</f>
        <v>#N/A</v>
      </c>
      <c r="AA117" s="120" t="e">
        <f ca="1">+IF(AND(ISNUMBER(OFFSET('Sanitation Data'!$D$5,0,10*ROW('Sanitation Data'!D111))),'Data Summary'!CP117="Yes"),100-OFFSET('Sanitation Data'!$D$5,0,10*ROW('Sanitation Data'!D111)),NA())</f>
        <v>#N/A</v>
      </c>
      <c r="AB117" s="120" t="e">
        <f ca="1">+IF(AND(ISNUMBER(OFFSET('Sanitation Data'!$D$7,0,10*ROW('Sanitation Data'!D111))),'Data Summary'!CQ117="Yes"),OFFSET('Sanitation Data'!$D$7,0,10*ROW('Sanitation Data'!D111)),NA())</f>
        <v>#N/A</v>
      </c>
      <c r="AC117" s="120" t="e">
        <f ca="1">+IF(AND(ISNUMBER(OFFSET('Sanitation Data'!$D$11,0,10*ROW('Sanitation Data'!D111))),'Data Summary'!CR117="Yes"),OFFSET('Sanitation Data'!$D$11,0,10*ROW('Sanitation Data'!D111)),NA())</f>
        <v>#N/A</v>
      </c>
      <c r="AD117" s="120" t="e">
        <f ca="1">+IF(AND(ISNUMBER(OFFSET('Sanitation Data'!$D$12,0,10*ROW('Sanitation Data'!D111))),'Data Summary'!CS117="Yes"),OFFSET('Sanitation Data'!$D$12,0,10*ROW('Sanitation Data'!D111)),NA())</f>
        <v>#N/A</v>
      </c>
      <c r="AE117" s="120" t="e">
        <f ca="1">+IF(AND(ISNUMBER(OFFSET('Sanitation Data'!$D$13,0,10*ROW('Sanitation Data'!D111))),'Data Summary'!CT117="Yes"),OFFSET('Sanitation Data'!$D$13,0,10*ROW('Sanitation Data'!D111)),NA())</f>
        <v>#N/A</v>
      </c>
      <c r="AF117" s="120" t="e">
        <f ca="1">+IF(AND(ISNUMBER(OFFSET('Sanitation Data'!$E$5,0,10*ROW('Sanitation Data'!E111))),'Data Summary'!CU117="Yes"),100-OFFSET('Sanitation Data'!$E$5,0,10*ROW('Sanitation Data'!E111)),NA())</f>
        <v>#N/A</v>
      </c>
      <c r="AG117" s="120" t="e">
        <f ca="1">+IF(AND(ISNUMBER(OFFSET('Sanitation Data'!$E$7,0,10*ROW('Sanitation Data'!E111))),'Data Summary'!CV117="Yes"),OFFSET('Sanitation Data'!$E$7,0,10*ROW('Sanitation Data'!E111)),NA())</f>
        <v>#N/A</v>
      </c>
      <c r="AH117" s="120" t="e">
        <f ca="1">+IF(AND(ISNUMBER(OFFSET('Sanitation Data'!$E$11,0,10*ROW('Sanitation Data'!E111))),'Data Summary'!CW117="Yes"),OFFSET('Sanitation Data'!$E$11,0,10*ROW('Sanitation Data'!E111)),NA())</f>
        <v>#N/A</v>
      </c>
      <c r="AI117" s="120" t="e">
        <f ca="1">+IF(AND(ISNUMBER(OFFSET('Sanitation Data'!$E$12,0,10*ROW('Sanitation Data'!E111))),'Data Summary'!CX117="Yes"),OFFSET('Sanitation Data'!$E$12,0,10*ROW('Sanitation Data'!E111)),NA())</f>
        <v>#N/A</v>
      </c>
      <c r="AJ117" s="120" t="e">
        <f ca="1">+IF(AND(ISNUMBER(OFFSET('Sanitation Data'!$E$13,0,10*ROW('Sanitation Data'!E111))),'Data Summary'!CY117="Yes"),OFFSET('Sanitation Data'!$E$13,0,10*ROW('Sanitation Data'!E111)),NA())</f>
        <v>#N/A</v>
      </c>
      <c r="AK117" s="120" t="e">
        <f ca="1">+IF(AND(ISNUMBER(OFFSET('Sanitation Data'!$F$5,0,10*ROW('Sanitation Data'!F111))),'Data Summary'!CZ117="Yes"),100-OFFSET('Sanitation Data'!$F$5,0,10*ROW('Sanitation Data'!F111)),NA())</f>
        <v>#N/A</v>
      </c>
      <c r="AL117" s="120" t="e">
        <f ca="1">+IF(AND(ISNUMBER(OFFSET('Sanitation Data'!$F$7,0,10*ROW('Sanitation Data'!F111))),'Data Summary'!DA117="Yes"),OFFSET('Sanitation Data'!$F$7,0,10*ROW('Sanitation Data'!F111)),NA())</f>
        <v>#N/A</v>
      </c>
      <c r="AM117" s="120" t="e">
        <f ca="1">+IF(AND(ISNUMBER(OFFSET('Sanitation Data'!$F$11,0,10*ROW('Sanitation Data'!F111))),'Data Summary'!DB117="Yes"),OFFSET('Sanitation Data'!$F$11,0,10*ROW('Sanitation Data'!F111)),NA())</f>
        <v>#N/A</v>
      </c>
      <c r="AN117" s="120" t="e">
        <f ca="1">+IF(AND(ISNUMBER(OFFSET('Sanitation Data'!$F$12,0,10*ROW('Sanitation Data'!F111))),'Data Summary'!DC117="Yes"),OFFSET('Sanitation Data'!$F$12,0,10*ROW('Sanitation Data'!F111)),NA())</f>
        <v>#N/A</v>
      </c>
      <c r="AO117" s="120" t="e">
        <f ca="1">+IF(AND(ISNUMBER(OFFSET('Sanitation Data'!$F$13,0,10*ROW('Sanitation Data'!F111))),'Data Summary'!DD117="Yes"),OFFSET('Sanitation Data'!$F$13,0,10*ROW('Sanitation Data'!F111)),NA())</f>
        <v>#N/A</v>
      </c>
      <c r="AP117" s="120" t="e">
        <f ca="1">+IF(AND(ISNUMBER(OFFSET('Sanitation Data'!$G$5,0,10*ROW('Sanitation Data'!G111))),'Data Summary'!DE117="Yes"),100-OFFSET('Sanitation Data'!$G$5,0,10*ROW('Sanitation Data'!G111)),NA())</f>
        <v>#N/A</v>
      </c>
      <c r="AQ117" s="120" t="e">
        <f ca="1">+IF(AND(ISNUMBER(OFFSET('Sanitation Data'!$G$7,0,10*ROW('Sanitation Data'!G111))),'Data Summary'!DF117="Yes"),OFFSET('Sanitation Data'!$G$7,0,10*ROW('Sanitation Data'!G111)),NA())</f>
        <v>#N/A</v>
      </c>
      <c r="AR117" s="120" t="e">
        <f ca="1">+IF(AND(ISNUMBER(OFFSET('Sanitation Data'!$G$11,0,10*ROW('Sanitation Data'!G111))),'Data Summary'!DG117="Yes"),OFFSET('Sanitation Data'!$G$11,0,10*ROW('Sanitation Data'!G111)),NA())</f>
        <v>#N/A</v>
      </c>
      <c r="AS117" s="120" t="e">
        <f ca="1">+IF(AND(ISNUMBER(OFFSET('Sanitation Data'!$G$12,0,10*ROW('Sanitation Data'!G111))),'Data Summary'!DH117="Yes"),OFFSET('Sanitation Data'!$G$12,0,10*ROW('Sanitation Data'!G111)),NA())</f>
        <v>#N/A</v>
      </c>
      <c r="AT117" s="120" t="e">
        <f ca="1">+IF(AND(ISNUMBER(OFFSET('Sanitation Data'!$G$13,0,10*ROW('Sanitation Data'!G111))),'Data Summary'!DI117="Yes"),OFFSET('Sanitation Data'!$G$13,0,10*ROW('Sanitation Data'!G111)),NA())</f>
        <v>#N/A</v>
      </c>
      <c r="AU117" s="120" t="e">
        <f ca="1">+IF(AND(ISNUMBER(OFFSET('Sanitation Data'!$H$5,0,10*ROW('Sanitation Data'!H111))),'Data Summary'!DJ117="Yes"),100-OFFSET('Sanitation Data'!$H$5,0,10*ROW('Sanitation Data'!H111)),NA())</f>
        <v>#N/A</v>
      </c>
      <c r="AV117" s="120" t="e">
        <f ca="1">+IF(AND(ISNUMBER(OFFSET('Sanitation Data'!$H$7,0,10*ROW('Sanitation Data'!H111))),'Data Summary'!DK117="Yes"),OFFSET('Sanitation Data'!$H$7,0,10*ROW('Sanitation Data'!H111)),NA())</f>
        <v>#N/A</v>
      </c>
      <c r="AW117" s="120" t="e">
        <f ca="1">+IF(AND(ISNUMBER(OFFSET('Sanitation Data'!$H$11,0,10*ROW('Sanitation Data'!H111))),'Data Summary'!DL117="Yes"),OFFSET('Sanitation Data'!$H$11,0,10*ROW('Sanitation Data'!H111)),NA())</f>
        <v>#N/A</v>
      </c>
      <c r="AX117" s="120" t="e">
        <f ca="1">+IF(AND(ISNUMBER(OFFSET('Sanitation Data'!$H$12,0,10*ROW('Sanitation Data'!H111))),'Data Summary'!DM117="Yes"),OFFSET('Sanitation Data'!$H$12,0,10*ROW('Sanitation Data'!H111)),NA())</f>
        <v>#N/A</v>
      </c>
      <c r="AY117" s="120" t="e">
        <f ca="1">+IF(AND(ISNUMBER(OFFSET('Sanitation Data'!$H$13,0,10*ROW('Sanitation Data'!H111))),'Data Summary'!DN117="Yes"),OFFSET('Sanitation Data'!$H$13,0,10*ROW('Sanitation Data'!H111)),NA())</f>
        <v>#N/A</v>
      </c>
      <c r="AZ117" s="121" t="e">
        <f ca="1">+IF(AND(ISNUMBER(OFFSET('Hygiene Data'!$C$6,0,10*ROW('Hygiene Data'!C111))),'Data Summary'!DO117="Yes"),OFFSET('Hygiene Data'!$C$6,0,10*ROW('Hygiene Data'!C111)),NA())</f>
        <v>#N/A</v>
      </c>
      <c r="BA117" s="121" t="e">
        <f ca="1">+IF(AND(ISNUMBER(OFFSET('Hygiene Data'!$C$8,0,10*ROW('Hygiene Data'!C111))),'Data Summary'!DP117="Yes"),OFFSET('Hygiene Data'!$C$8,0,10*ROW('Hygiene Data'!C111)),NA())</f>
        <v>#N/A</v>
      </c>
      <c r="BB117" s="121" t="e">
        <f ca="1">+IF(AND(ISNUMBER(OFFSET('Hygiene Data'!$C$10,0,10*ROW('Hygiene Data'!C111))),'Data Summary'!DQ117="Yes"),OFFSET('Hygiene Data'!$C$10,0,10*ROW('Hygiene Data'!C111)),NA())</f>
        <v>#N/A</v>
      </c>
      <c r="BC117" s="121" t="e">
        <f ca="1">+IF(AND(ISNUMBER(OFFSET('Hygiene Data'!$D$6,0,10*ROW('Hygiene Data'!D111))),'Data Summary'!DR117="Yes"),OFFSET('Hygiene Data'!$D$6,0,10*ROW('Hygiene Data'!D111)),NA())</f>
        <v>#N/A</v>
      </c>
      <c r="BD117" s="121" t="e">
        <f ca="1">+IF(AND(ISNUMBER(OFFSET('Hygiene Data'!$D$8,0,10*ROW('Hygiene Data'!D111))),'Data Summary'!DS117="Yes"),OFFSET('Hygiene Data'!$D$8,0,10*ROW('Hygiene Data'!D111)),NA())</f>
        <v>#N/A</v>
      </c>
      <c r="BE117" s="121" t="e">
        <f ca="1">+IF(AND(ISNUMBER(OFFSET('Hygiene Data'!$D$10,0,10*ROW('Hygiene Data'!D111))),'Data Summary'!DT117="Yes"),OFFSET('Hygiene Data'!$D$10,0,10*ROW('Hygiene Data'!D111)),NA())</f>
        <v>#N/A</v>
      </c>
      <c r="BF117" s="121" t="e">
        <f ca="1">+IF(AND(ISNUMBER(OFFSET('Hygiene Data'!$E$6,0,10*ROW('Hygiene Data'!E111))),'Data Summary'!DU117="Yes"),OFFSET('Hygiene Data'!$E$6,0,10*ROW('Hygiene Data'!E111)),NA())</f>
        <v>#N/A</v>
      </c>
      <c r="BG117" s="121" t="e">
        <f ca="1">+IF(AND(ISNUMBER(OFFSET('Hygiene Data'!$E$8,0,10*ROW('Hygiene Data'!E111))),'Data Summary'!DV117="Yes"),OFFSET('Hygiene Data'!$E$8,0,10*ROW('Hygiene Data'!E111)),NA())</f>
        <v>#N/A</v>
      </c>
      <c r="BH117" s="121" t="e">
        <f ca="1">+IF(AND(ISNUMBER(OFFSET('Hygiene Data'!$E$10,0,10*ROW('Hygiene Data'!E111))),'Data Summary'!DW117="Yes"),OFFSET('Hygiene Data'!$E$10,0,10*ROW('Hygiene Data'!E111)),NA())</f>
        <v>#N/A</v>
      </c>
      <c r="BI117" s="121" t="e">
        <f ca="1">+IF(AND(ISNUMBER(OFFSET('Hygiene Data'!$F$6,0,10*ROW('Hygiene Data'!F111))),'Data Summary'!DX117="Yes"),OFFSET('Hygiene Data'!$F$6,0,10*ROW('Hygiene Data'!F111)),NA())</f>
        <v>#N/A</v>
      </c>
      <c r="BJ117" s="121" t="e">
        <f ca="1">+IF(AND(ISNUMBER(OFFSET('Hygiene Data'!$F$8,0,10*ROW('Hygiene Data'!F111))),'Data Summary'!DY117="Yes"),OFFSET('Hygiene Data'!$F$8,0,10*ROW('Hygiene Data'!F111)),NA())</f>
        <v>#N/A</v>
      </c>
      <c r="BK117" s="121" t="e">
        <f ca="1">+IF(AND(ISNUMBER(OFFSET('Hygiene Data'!$F$10,0,10*ROW('Hygiene Data'!F111))),'Data Summary'!DZ117="Yes"),OFFSET('Hygiene Data'!$F$10,0,10*ROW('Hygiene Data'!F111)),NA())</f>
        <v>#N/A</v>
      </c>
      <c r="BL117" s="121" t="e">
        <f ca="1">+IF(AND(ISNUMBER(OFFSET('Hygiene Data'!$G$6,0,10*ROW('Hygiene Data'!G111))),'Data Summary'!EA117="Yes"),OFFSET('Hygiene Data'!$G$6,0,10*ROW('Hygiene Data'!G111)),NA())</f>
        <v>#N/A</v>
      </c>
      <c r="BM117" s="121" t="e">
        <f ca="1">+IF(AND(ISNUMBER(OFFSET('Hygiene Data'!$G$8,0,10*ROW('Hygiene Data'!G111))),'Data Summary'!EB117="Yes"),OFFSET('Hygiene Data'!$G$8,0,10*ROW('Hygiene Data'!G111)),NA())</f>
        <v>#N/A</v>
      </c>
      <c r="BN117" s="121" t="e">
        <f ca="1">+IF(AND(ISNUMBER(OFFSET('Hygiene Data'!$G$10,0,10*ROW('Hygiene Data'!G111))),'Data Summary'!EC117="Yes"),OFFSET('Hygiene Data'!$G$10,0,10*ROW('Hygiene Data'!G111)),NA())</f>
        <v>#N/A</v>
      </c>
      <c r="BO117" s="121" t="e">
        <f ca="1">+IF(AND(ISNUMBER(OFFSET('Hygiene Data'!$H$6,0,10*ROW('Hygiene Data'!H111))),'Data Summary'!ED117="Yes"),OFFSET('Hygiene Data'!$H$6,0,10*ROW('Hygiene Data'!H111)),NA())</f>
        <v>#N/A</v>
      </c>
      <c r="BP117" s="121" t="e">
        <f ca="1">+IF(AND(ISNUMBER(OFFSET('Hygiene Data'!$H$8,0,10*ROW('Hygiene Data'!H111))),'Data Summary'!EE117="Yes"),OFFSET('Hygiene Data'!$H$8,0,10*ROW('Hygiene Data'!H111)),NA())</f>
        <v>#N/A</v>
      </c>
      <c r="BQ117" s="121" t="e">
        <f ca="1">+IF(AND(ISNUMBER(OFFSET('Hygiene Data'!$H$10,0,10*ROW('Hygiene Data'!H111))),'Data Summary'!EF117="Yes"),OFFSET('Hygiene Data'!$H$10,0,10*ROW('Hygiene Data'!H111)),NA())</f>
        <v>#N/A</v>
      </c>
    </row>
    <row r="118" spans="1:69" x14ac:dyDescent="0.2">
      <c r="A118" s="44" t="e">
        <f ca="1">+IF(OFFSET('Water Data'!$B$1,0,10*ROW('Water Data'!B112))="",NA(),OFFSET('Water Data'!$B$1,0,10*ROW('Water Data'!B112)))</f>
        <v>#N/A</v>
      </c>
      <c r="B118" s="44" t="e">
        <f ca="1">+IF(OFFSET('Water Data'!$A$3,0,10*ROW('Water Data'!A115))="",NA(),OFFSET('Water Data'!$A$3,0,10*ROW('Water Data'!A115)))</f>
        <v>#N/A</v>
      </c>
      <c r="C118" s="44" t="e">
        <f ca="1">+IF(OFFSET('Water Data'!$C$3,0,10*ROW('Water Data'!C115))="",NA(),OFFSET('Water Data'!$C$3,0,10*ROW('Water Data'!C115)))</f>
        <v>#N/A</v>
      </c>
      <c r="D118" s="119" t="e">
        <f ca="1">+IF(AND(ISNUMBER(OFFSET('Water Data'!$C$5,0,10*ROW('Water Data'!C112))),'Data Summary'!BS118="Yes"),100-OFFSET('Water Data'!$C$5,0,10*ROW('Water Data'!C112)),NA())</f>
        <v>#N/A</v>
      </c>
      <c r="E118" s="119" t="e">
        <f ca="1">+IF(AND(ISNUMBER(OFFSET('Water Data'!$C$7,0,10*ROW('Water Data'!C112))),'Data Summary'!BT118="Yes"),OFFSET('Water Data'!$C$7,0,10*ROW('Water Data'!C112)),NA())</f>
        <v>#N/A</v>
      </c>
      <c r="F118" s="119" t="e">
        <f ca="1">+IF(AND(ISNUMBER(OFFSET('Water Data'!$C$10,0,10*ROW('Water Data'!C112))),'Data Summary'!BU118="Yes"),OFFSET('Water Data'!$C$10,0,10*ROW('Water Data'!C112)),NA())</f>
        <v>#N/A</v>
      </c>
      <c r="G118" s="119" t="e">
        <f ca="1">+IF(AND(ISNUMBER(OFFSET('Water Data'!$D$5,0,10*ROW('Water Data'!D112))),'Data Summary'!BV118="Yes"),100-OFFSET('Water Data'!$D$5,0,10*ROW('Water Data'!D112)),NA())</f>
        <v>#N/A</v>
      </c>
      <c r="H118" s="119" t="e">
        <f ca="1">+IF(AND(ISNUMBER(OFFSET('Water Data'!$D$7,0,10*ROW('Water Data'!D112))),'Data Summary'!BW118="Yes"),OFFSET('Water Data'!$D$7,0,10*ROW('Water Data'!D112)),NA())</f>
        <v>#N/A</v>
      </c>
      <c r="I118" s="119" t="e">
        <f ca="1">+IF(AND(ISNUMBER(OFFSET('Water Data'!$D$10,0,10*ROW('Water Data'!D112))),'Data Summary'!BX118="Yes"),OFFSET('Water Data'!$D$10,0,10*ROW('Water Data'!D112)),NA())</f>
        <v>#N/A</v>
      </c>
      <c r="J118" s="119" t="e">
        <f ca="1">+IF(AND(ISNUMBER(OFFSET('Water Data'!$E$5,0,10*ROW('Water Data'!E112))),'Data Summary'!BY118="Yes"),100-OFFSET('Water Data'!$E$5,0,10*ROW('Water Data'!E112)),NA())</f>
        <v>#N/A</v>
      </c>
      <c r="K118" s="119" t="e">
        <f ca="1">+IF(AND(ISNUMBER(OFFSET('Water Data'!$E$7,0,10*ROW('Water Data'!E112))),'Data Summary'!BZ118="Yes"),OFFSET('Water Data'!$E$7,0,10*ROW('Water Data'!E112)),NA())</f>
        <v>#N/A</v>
      </c>
      <c r="L118" s="119" t="e">
        <f ca="1">+IF(AND(ISNUMBER(OFFSET('Water Data'!$E$10,0,10*ROW('Water Data'!E112))),'Data Summary'!CA118="Yes"),OFFSET('Water Data'!$E$10,0,10*ROW('Water Data'!E112)),NA())</f>
        <v>#N/A</v>
      </c>
      <c r="M118" s="119" t="e">
        <f ca="1">+IF(AND(ISNUMBER(OFFSET('Water Data'!$F$5,0,10*ROW('Water Data'!F112))),'Data Summary'!CB118="Yes"),100-OFFSET('Water Data'!$F$5,0,10*ROW('Water Data'!F112)),NA())</f>
        <v>#N/A</v>
      </c>
      <c r="N118" s="119" t="e">
        <f ca="1">+IF(AND(ISNUMBER(OFFSET('Water Data'!$F$7,0,10*ROW('Water Data'!F112))),'Data Summary'!CC118="Yes"),OFFSET('Water Data'!$F$7,0,10*ROW('Water Data'!F112)),NA())</f>
        <v>#N/A</v>
      </c>
      <c r="O118" s="119" t="e">
        <f ca="1">+IF(AND(ISNUMBER(OFFSET('Water Data'!$F$10,0,10*ROW('Water Data'!F112))),'Data Summary'!CD118="Yes"),OFFSET('Water Data'!$F$10,0,10*ROW('Water Data'!F112)),NA())</f>
        <v>#N/A</v>
      </c>
      <c r="P118" s="119" t="e">
        <f ca="1">+IF(AND(ISNUMBER(OFFSET('Water Data'!$G$5,0,10*ROW('Water Data'!G112))),'Data Summary'!CE118="Yes"),100-OFFSET('Water Data'!$G$5,0,10*ROW('Water Data'!G112)),NA())</f>
        <v>#N/A</v>
      </c>
      <c r="Q118" s="119" t="e">
        <f ca="1">+IF(AND(ISNUMBER(OFFSET('Water Data'!$G$7,0,10*ROW('Water Data'!G112))),'Data Summary'!CF118="Yes"),OFFSET('Water Data'!$G$7,0,10*ROW('Water Data'!G112)),NA())</f>
        <v>#N/A</v>
      </c>
      <c r="R118" s="119" t="e">
        <f ca="1">+IF(AND(ISNUMBER(OFFSET('Water Data'!$G$10,0,10*ROW('Water Data'!G112))),'Data Summary'!CG118="Yes"),OFFSET('Water Data'!$G$10,0,10*ROW('Water Data'!G112)),NA())</f>
        <v>#N/A</v>
      </c>
      <c r="S118" s="119" t="e">
        <f ca="1">+IF(AND(ISNUMBER(OFFSET('Water Data'!$H$5,0,10*ROW('Water Data'!H112))),'Data Summary'!CH118="Yes"),100-OFFSET('Water Data'!$H$5,0,10*ROW('Water Data'!H112)),NA())</f>
        <v>#N/A</v>
      </c>
      <c r="T118" s="119" t="e">
        <f ca="1">+IF(AND(ISNUMBER(OFFSET('Water Data'!$H$7,0,10*ROW('Water Data'!H112))),'Data Summary'!CI118="Yes"),OFFSET('Water Data'!$H$7,0,10*ROW('Water Data'!H112)),NA())</f>
        <v>#N/A</v>
      </c>
      <c r="U118" s="119" t="e">
        <f ca="1">+IF(AND(ISNUMBER(OFFSET('Water Data'!$H$10,0,10*ROW('Water Data'!H112))),'Data Summary'!CJ118="Yes"),OFFSET('Water Data'!$H$10,0,10*ROW('Water Data'!H112)),NA())</f>
        <v>#N/A</v>
      </c>
      <c r="V118" s="120" t="e">
        <f ca="1">+IF(AND(ISNUMBER(OFFSET('Sanitation Data'!$C$5,0,10*ROW('Sanitation Data'!C112))),'Data Summary'!CK118="Yes"),100-OFFSET('Sanitation Data'!$C$5,0,10*ROW('Sanitation Data'!C112)),NA())</f>
        <v>#N/A</v>
      </c>
      <c r="W118" s="120" t="e">
        <f ca="1">+IF(AND(ISNUMBER(OFFSET('Sanitation Data'!$C$7,0,10*ROW('Sanitation Data'!C112))),'Data Summary'!CL118="Yes"),OFFSET('Sanitation Data'!$C$7,0,10*ROW('Sanitation Data'!C112)),NA())</f>
        <v>#N/A</v>
      </c>
      <c r="X118" s="120" t="e">
        <f ca="1">+IF(AND(ISNUMBER(OFFSET('Sanitation Data'!$C$11,0,10*ROW('Sanitation Data'!C112))),'Data Summary'!CM118="Yes"),OFFSET('Sanitation Data'!$C$11,0,10*ROW('Sanitation Data'!C112)),NA())</f>
        <v>#N/A</v>
      </c>
      <c r="Y118" s="120" t="e">
        <f ca="1">+IF(AND(ISNUMBER(OFFSET('Sanitation Data'!$C$12,0,10*ROW('Sanitation Data'!C112))),'Data Summary'!CN118="Yes"),OFFSET('Sanitation Data'!$C$12,0,10*ROW('Sanitation Data'!C112)),NA())</f>
        <v>#N/A</v>
      </c>
      <c r="Z118" s="120" t="e">
        <f ca="1">+IF(AND(ISNUMBER(OFFSET('Sanitation Data'!$C$13,0,10*ROW('Sanitation Data'!C112))),'Data Summary'!CO118="Yes"),OFFSET('Sanitation Data'!$C$13,0,10*ROW('Sanitation Data'!C112)),NA())</f>
        <v>#N/A</v>
      </c>
      <c r="AA118" s="120" t="e">
        <f ca="1">+IF(AND(ISNUMBER(OFFSET('Sanitation Data'!$D$5,0,10*ROW('Sanitation Data'!D112))),'Data Summary'!CP118="Yes"),100-OFFSET('Sanitation Data'!$D$5,0,10*ROW('Sanitation Data'!D112)),NA())</f>
        <v>#N/A</v>
      </c>
      <c r="AB118" s="120" t="e">
        <f ca="1">+IF(AND(ISNUMBER(OFFSET('Sanitation Data'!$D$7,0,10*ROW('Sanitation Data'!D112))),'Data Summary'!CQ118="Yes"),OFFSET('Sanitation Data'!$D$7,0,10*ROW('Sanitation Data'!D112)),NA())</f>
        <v>#N/A</v>
      </c>
      <c r="AC118" s="120" t="e">
        <f ca="1">+IF(AND(ISNUMBER(OFFSET('Sanitation Data'!$D$11,0,10*ROW('Sanitation Data'!D112))),'Data Summary'!CR118="Yes"),OFFSET('Sanitation Data'!$D$11,0,10*ROW('Sanitation Data'!D112)),NA())</f>
        <v>#N/A</v>
      </c>
      <c r="AD118" s="120" t="e">
        <f ca="1">+IF(AND(ISNUMBER(OFFSET('Sanitation Data'!$D$12,0,10*ROW('Sanitation Data'!D112))),'Data Summary'!CS118="Yes"),OFFSET('Sanitation Data'!$D$12,0,10*ROW('Sanitation Data'!D112)),NA())</f>
        <v>#N/A</v>
      </c>
      <c r="AE118" s="120" t="e">
        <f ca="1">+IF(AND(ISNUMBER(OFFSET('Sanitation Data'!$D$13,0,10*ROW('Sanitation Data'!D112))),'Data Summary'!CT118="Yes"),OFFSET('Sanitation Data'!$D$13,0,10*ROW('Sanitation Data'!D112)),NA())</f>
        <v>#N/A</v>
      </c>
      <c r="AF118" s="120" t="e">
        <f ca="1">+IF(AND(ISNUMBER(OFFSET('Sanitation Data'!$E$5,0,10*ROW('Sanitation Data'!E112))),'Data Summary'!CU118="Yes"),100-OFFSET('Sanitation Data'!$E$5,0,10*ROW('Sanitation Data'!E112)),NA())</f>
        <v>#N/A</v>
      </c>
      <c r="AG118" s="120" t="e">
        <f ca="1">+IF(AND(ISNUMBER(OFFSET('Sanitation Data'!$E$7,0,10*ROW('Sanitation Data'!E112))),'Data Summary'!CV118="Yes"),OFFSET('Sanitation Data'!$E$7,0,10*ROW('Sanitation Data'!E112)),NA())</f>
        <v>#N/A</v>
      </c>
      <c r="AH118" s="120" t="e">
        <f ca="1">+IF(AND(ISNUMBER(OFFSET('Sanitation Data'!$E$11,0,10*ROW('Sanitation Data'!E112))),'Data Summary'!CW118="Yes"),OFFSET('Sanitation Data'!$E$11,0,10*ROW('Sanitation Data'!E112)),NA())</f>
        <v>#N/A</v>
      </c>
      <c r="AI118" s="120" t="e">
        <f ca="1">+IF(AND(ISNUMBER(OFFSET('Sanitation Data'!$E$12,0,10*ROW('Sanitation Data'!E112))),'Data Summary'!CX118="Yes"),OFFSET('Sanitation Data'!$E$12,0,10*ROW('Sanitation Data'!E112)),NA())</f>
        <v>#N/A</v>
      </c>
      <c r="AJ118" s="120" t="e">
        <f ca="1">+IF(AND(ISNUMBER(OFFSET('Sanitation Data'!$E$13,0,10*ROW('Sanitation Data'!E112))),'Data Summary'!CY118="Yes"),OFFSET('Sanitation Data'!$E$13,0,10*ROW('Sanitation Data'!E112)),NA())</f>
        <v>#N/A</v>
      </c>
      <c r="AK118" s="120" t="e">
        <f ca="1">+IF(AND(ISNUMBER(OFFSET('Sanitation Data'!$F$5,0,10*ROW('Sanitation Data'!F112))),'Data Summary'!CZ118="Yes"),100-OFFSET('Sanitation Data'!$F$5,0,10*ROW('Sanitation Data'!F112)),NA())</f>
        <v>#N/A</v>
      </c>
      <c r="AL118" s="120" t="e">
        <f ca="1">+IF(AND(ISNUMBER(OFFSET('Sanitation Data'!$F$7,0,10*ROW('Sanitation Data'!F112))),'Data Summary'!DA118="Yes"),OFFSET('Sanitation Data'!$F$7,0,10*ROW('Sanitation Data'!F112)),NA())</f>
        <v>#N/A</v>
      </c>
      <c r="AM118" s="120" t="e">
        <f ca="1">+IF(AND(ISNUMBER(OFFSET('Sanitation Data'!$F$11,0,10*ROW('Sanitation Data'!F112))),'Data Summary'!DB118="Yes"),OFFSET('Sanitation Data'!$F$11,0,10*ROW('Sanitation Data'!F112)),NA())</f>
        <v>#N/A</v>
      </c>
      <c r="AN118" s="120" t="e">
        <f ca="1">+IF(AND(ISNUMBER(OFFSET('Sanitation Data'!$F$12,0,10*ROW('Sanitation Data'!F112))),'Data Summary'!DC118="Yes"),OFFSET('Sanitation Data'!$F$12,0,10*ROW('Sanitation Data'!F112)),NA())</f>
        <v>#N/A</v>
      </c>
      <c r="AO118" s="120" t="e">
        <f ca="1">+IF(AND(ISNUMBER(OFFSET('Sanitation Data'!$F$13,0,10*ROW('Sanitation Data'!F112))),'Data Summary'!DD118="Yes"),OFFSET('Sanitation Data'!$F$13,0,10*ROW('Sanitation Data'!F112)),NA())</f>
        <v>#N/A</v>
      </c>
      <c r="AP118" s="120" t="e">
        <f ca="1">+IF(AND(ISNUMBER(OFFSET('Sanitation Data'!$G$5,0,10*ROW('Sanitation Data'!G112))),'Data Summary'!DE118="Yes"),100-OFFSET('Sanitation Data'!$G$5,0,10*ROW('Sanitation Data'!G112)),NA())</f>
        <v>#N/A</v>
      </c>
      <c r="AQ118" s="120" t="e">
        <f ca="1">+IF(AND(ISNUMBER(OFFSET('Sanitation Data'!$G$7,0,10*ROW('Sanitation Data'!G112))),'Data Summary'!DF118="Yes"),OFFSET('Sanitation Data'!$G$7,0,10*ROW('Sanitation Data'!G112)),NA())</f>
        <v>#N/A</v>
      </c>
      <c r="AR118" s="120" t="e">
        <f ca="1">+IF(AND(ISNUMBER(OFFSET('Sanitation Data'!$G$11,0,10*ROW('Sanitation Data'!G112))),'Data Summary'!DG118="Yes"),OFFSET('Sanitation Data'!$G$11,0,10*ROW('Sanitation Data'!G112)),NA())</f>
        <v>#N/A</v>
      </c>
      <c r="AS118" s="120" t="e">
        <f ca="1">+IF(AND(ISNUMBER(OFFSET('Sanitation Data'!$G$12,0,10*ROW('Sanitation Data'!G112))),'Data Summary'!DH118="Yes"),OFFSET('Sanitation Data'!$G$12,0,10*ROW('Sanitation Data'!G112)),NA())</f>
        <v>#N/A</v>
      </c>
      <c r="AT118" s="120" t="e">
        <f ca="1">+IF(AND(ISNUMBER(OFFSET('Sanitation Data'!$G$13,0,10*ROW('Sanitation Data'!G112))),'Data Summary'!DI118="Yes"),OFFSET('Sanitation Data'!$G$13,0,10*ROW('Sanitation Data'!G112)),NA())</f>
        <v>#N/A</v>
      </c>
      <c r="AU118" s="120" t="e">
        <f ca="1">+IF(AND(ISNUMBER(OFFSET('Sanitation Data'!$H$5,0,10*ROW('Sanitation Data'!H112))),'Data Summary'!DJ118="Yes"),100-OFFSET('Sanitation Data'!$H$5,0,10*ROW('Sanitation Data'!H112)),NA())</f>
        <v>#N/A</v>
      </c>
      <c r="AV118" s="120" t="e">
        <f ca="1">+IF(AND(ISNUMBER(OFFSET('Sanitation Data'!$H$7,0,10*ROW('Sanitation Data'!H112))),'Data Summary'!DK118="Yes"),OFFSET('Sanitation Data'!$H$7,0,10*ROW('Sanitation Data'!H112)),NA())</f>
        <v>#N/A</v>
      </c>
      <c r="AW118" s="120" t="e">
        <f ca="1">+IF(AND(ISNUMBER(OFFSET('Sanitation Data'!$H$11,0,10*ROW('Sanitation Data'!H112))),'Data Summary'!DL118="Yes"),OFFSET('Sanitation Data'!$H$11,0,10*ROW('Sanitation Data'!H112)),NA())</f>
        <v>#N/A</v>
      </c>
      <c r="AX118" s="120" t="e">
        <f ca="1">+IF(AND(ISNUMBER(OFFSET('Sanitation Data'!$H$12,0,10*ROW('Sanitation Data'!H112))),'Data Summary'!DM118="Yes"),OFFSET('Sanitation Data'!$H$12,0,10*ROW('Sanitation Data'!H112)),NA())</f>
        <v>#N/A</v>
      </c>
      <c r="AY118" s="120" t="e">
        <f ca="1">+IF(AND(ISNUMBER(OFFSET('Sanitation Data'!$H$13,0,10*ROW('Sanitation Data'!H112))),'Data Summary'!DN118="Yes"),OFFSET('Sanitation Data'!$H$13,0,10*ROW('Sanitation Data'!H112)),NA())</f>
        <v>#N/A</v>
      </c>
      <c r="AZ118" s="121" t="e">
        <f ca="1">+IF(AND(ISNUMBER(OFFSET('Hygiene Data'!$C$6,0,10*ROW('Hygiene Data'!C112))),'Data Summary'!DO118="Yes"),OFFSET('Hygiene Data'!$C$6,0,10*ROW('Hygiene Data'!C112)),NA())</f>
        <v>#N/A</v>
      </c>
      <c r="BA118" s="121" t="e">
        <f ca="1">+IF(AND(ISNUMBER(OFFSET('Hygiene Data'!$C$8,0,10*ROW('Hygiene Data'!C112))),'Data Summary'!DP118="Yes"),OFFSET('Hygiene Data'!$C$8,0,10*ROW('Hygiene Data'!C112)),NA())</f>
        <v>#N/A</v>
      </c>
      <c r="BB118" s="121" t="e">
        <f ca="1">+IF(AND(ISNUMBER(OFFSET('Hygiene Data'!$C$10,0,10*ROW('Hygiene Data'!C112))),'Data Summary'!DQ118="Yes"),OFFSET('Hygiene Data'!$C$10,0,10*ROW('Hygiene Data'!C112)),NA())</f>
        <v>#N/A</v>
      </c>
      <c r="BC118" s="121" t="e">
        <f ca="1">+IF(AND(ISNUMBER(OFFSET('Hygiene Data'!$D$6,0,10*ROW('Hygiene Data'!D112))),'Data Summary'!DR118="Yes"),OFFSET('Hygiene Data'!$D$6,0,10*ROW('Hygiene Data'!D112)),NA())</f>
        <v>#N/A</v>
      </c>
      <c r="BD118" s="121" t="e">
        <f ca="1">+IF(AND(ISNUMBER(OFFSET('Hygiene Data'!$D$8,0,10*ROW('Hygiene Data'!D112))),'Data Summary'!DS118="Yes"),OFFSET('Hygiene Data'!$D$8,0,10*ROW('Hygiene Data'!D112)),NA())</f>
        <v>#N/A</v>
      </c>
      <c r="BE118" s="121" t="e">
        <f ca="1">+IF(AND(ISNUMBER(OFFSET('Hygiene Data'!$D$10,0,10*ROW('Hygiene Data'!D112))),'Data Summary'!DT118="Yes"),OFFSET('Hygiene Data'!$D$10,0,10*ROW('Hygiene Data'!D112)),NA())</f>
        <v>#N/A</v>
      </c>
      <c r="BF118" s="121" t="e">
        <f ca="1">+IF(AND(ISNUMBER(OFFSET('Hygiene Data'!$E$6,0,10*ROW('Hygiene Data'!E112))),'Data Summary'!DU118="Yes"),OFFSET('Hygiene Data'!$E$6,0,10*ROW('Hygiene Data'!E112)),NA())</f>
        <v>#N/A</v>
      </c>
      <c r="BG118" s="121" t="e">
        <f ca="1">+IF(AND(ISNUMBER(OFFSET('Hygiene Data'!$E$8,0,10*ROW('Hygiene Data'!E112))),'Data Summary'!DV118="Yes"),OFFSET('Hygiene Data'!$E$8,0,10*ROW('Hygiene Data'!E112)),NA())</f>
        <v>#N/A</v>
      </c>
      <c r="BH118" s="121" t="e">
        <f ca="1">+IF(AND(ISNUMBER(OFFSET('Hygiene Data'!$E$10,0,10*ROW('Hygiene Data'!E112))),'Data Summary'!DW118="Yes"),OFFSET('Hygiene Data'!$E$10,0,10*ROW('Hygiene Data'!E112)),NA())</f>
        <v>#N/A</v>
      </c>
      <c r="BI118" s="121" t="e">
        <f ca="1">+IF(AND(ISNUMBER(OFFSET('Hygiene Data'!$F$6,0,10*ROW('Hygiene Data'!F112))),'Data Summary'!DX118="Yes"),OFFSET('Hygiene Data'!$F$6,0,10*ROW('Hygiene Data'!F112)),NA())</f>
        <v>#N/A</v>
      </c>
      <c r="BJ118" s="121" t="e">
        <f ca="1">+IF(AND(ISNUMBER(OFFSET('Hygiene Data'!$F$8,0,10*ROW('Hygiene Data'!F112))),'Data Summary'!DY118="Yes"),OFFSET('Hygiene Data'!$F$8,0,10*ROW('Hygiene Data'!F112)),NA())</f>
        <v>#N/A</v>
      </c>
      <c r="BK118" s="121" t="e">
        <f ca="1">+IF(AND(ISNUMBER(OFFSET('Hygiene Data'!$F$10,0,10*ROW('Hygiene Data'!F112))),'Data Summary'!DZ118="Yes"),OFFSET('Hygiene Data'!$F$10,0,10*ROW('Hygiene Data'!F112)),NA())</f>
        <v>#N/A</v>
      </c>
      <c r="BL118" s="121" t="e">
        <f ca="1">+IF(AND(ISNUMBER(OFFSET('Hygiene Data'!$G$6,0,10*ROW('Hygiene Data'!G112))),'Data Summary'!EA118="Yes"),OFFSET('Hygiene Data'!$G$6,0,10*ROW('Hygiene Data'!G112)),NA())</f>
        <v>#N/A</v>
      </c>
      <c r="BM118" s="121" t="e">
        <f ca="1">+IF(AND(ISNUMBER(OFFSET('Hygiene Data'!$G$8,0,10*ROW('Hygiene Data'!G112))),'Data Summary'!EB118="Yes"),OFFSET('Hygiene Data'!$G$8,0,10*ROW('Hygiene Data'!G112)),NA())</f>
        <v>#N/A</v>
      </c>
      <c r="BN118" s="121" t="e">
        <f ca="1">+IF(AND(ISNUMBER(OFFSET('Hygiene Data'!$G$10,0,10*ROW('Hygiene Data'!G112))),'Data Summary'!EC118="Yes"),OFFSET('Hygiene Data'!$G$10,0,10*ROW('Hygiene Data'!G112)),NA())</f>
        <v>#N/A</v>
      </c>
      <c r="BO118" s="121" t="e">
        <f ca="1">+IF(AND(ISNUMBER(OFFSET('Hygiene Data'!$H$6,0,10*ROW('Hygiene Data'!H112))),'Data Summary'!ED118="Yes"),OFFSET('Hygiene Data'!$H$6,0,10*ROW('Hygiene Data'!H112)),NA())</f>
        <v>#N/A</v>
      </c>
      <c r="BP118" s="121" t="e">
        <f ca="1">+IF(AND(ISNUMBER(OFFSET('Hygiene Data'!$H$8,0,10*ROW('Hygiene Data'!H112))),'Data Summary'!EE118="Yes"),OFFSET('Hygiene Data'!$H$8,0,10*ROW('Hygiene Data'!H112)),NA())</f>
        <v>#N/A</v>
      </c>
      <c r="BQ118" s="121" t="e">
        <f ca="1">+IF(AND(ISNUMBER(OFFSET('Hygiene Data'!$H$10,0,10*ROW('Hygiene Data'!H112))),'Data Summary'!EF118="Yes"),OFFSET('Hygiene Data'!$H$10,0,10*ROW('Hygiene Data'!H112)),NA())</f>
        <v>#N/A</v>
      </c>
    </row>
    <row r="119" spans="1:69" x14ac:dyDescent="0.2">
      <c r="A119" s="44" t="e">
        <f ca="1">+IF(OFFSET('Water Data'!$B$1,0,10*ROW('Water Data'!B113))="",NA(),OFFSET('Water Data'!$B$1,0,10*ROW('Water Data'!B113)))</f>
        <v>#N/A</v>
      </c>
      <c r="B119" s="44" t="e">
        <f ca="1">+IF(OFFSET('Water Data'!$A$3,0,10*ROW('Water Data'!A116))="",NA(),OFFSET('Water Data'!$A$3,0,10*ROW('Water Data'!A116)))</f>
        <v>#N/A</v>
      </c>
      <c r="C119" s="44" t="e">
        <f ca="1">+IF(OFFSET('Water Data'!$C$3,0,10*ROW('Water Data'!C116))="",NA(),OFFSET('Water Data'!$C$3,0,10*ROW('Water Data'!C116)))</f>
        <v>#N/A</v>
      </c>
      <c r="D119" s="119" t="e">
        <f ca="1">+IF(AND(ISNUMBER(OFFSET('Water Data'!$C$5,0,10*ROW('Water Data'!C113))),'Data Summary'!BS119="Yes"),100-OFFSET('Water Data'!$C$5,0,10*ROW('Water Data'!C113)),NA())</f>
        <v>#N/A</v>
      </c>
      <c r="E119" s="119" t="e">
        <f ca="1">+IF(AND(ISNUMBER(OFFSET('Water Data'!$C$7,0,10*ROW('Water Data'!C113))),'Data Summary'!BT119="Yes"),OFFSET('Water Data'!$C$7,0,10*ROW('Water Data'!C113)),NA())</f>
        <v>#N/A</v>
      </c>
      <c r="F119" s="119" t="e">
        <f ca="1">+IF(AND(ISNUMBER(OFFSET('Water Data'!$C$10,0,10*ROW('Water Data'!C113))),'Data Summary'!BU119="Yes"),OFFSET('Water Data'!$C$10,0,10*ROW('Water Data'!C113)),NA())</f>
        <v>#N/A</v>
      </c>
      <c r="G119" s="119" t="e">
        <f ca="1">+IF(AND(ISNUMBER(OFFSET('Water Data'!$D$5,0,10*ROW('Water Data'!D113))),'Data Summary'!BV119="Yes"),100-OFFSET('Water Data'!$D$5,0,10*ROW('Water Data'!D113)),NA())</f>
        <v>#N/A</v>
      </c>
      <c r="H119" s="119" t="e">
        <f ca="1">+IF(AND(ISNUMBER(OFFSET('Water Data'!$D$7,0,10*ROW('Water Data'!D113))),'Data Summary'!BW119="Yes"),OFFSET('Water Data'!$D$7,0,10*ROW('Water Data'!D113)),NA())</f>
        <v>#N/A</v>
      </c>
      <c r="I119" s="119" t="e">
        <f ca="1">+IF(AND(ISNUMBER(OFFSET('Water Data'!$D$10,0,10*ROW('Water Data'!D113))),'Data Summary'!BX119="Yes"),OFFSET('Water Data'!$D$10,0,10*ROW('Water Data'!D113)),NA())</f>
        <v>#N/A</v>
      </c>
      <c r="J119" s="119" t="e">
        <f ca="1">+IF(AND(ISNUMBER(OFFSET('Water Data'!$E$5,0,10*ROW('Water Data'!E113))),'Data Summary'!BY119="Yes"),100-OFFSET('Water Data'!$E$5,0,10*ROW('Water Data'!E113)),NA())</f>
        <v>#N/A</v>
      </c>
      <c r="K119" s="119" t="e">
        <f ca="1">+IF(AND(ISNUMBER(OFFSET('Water Data'!$E$7,0,10*ROW('Water Data'!E113))),'Data Summary'!BZ119="Yes"),OFFSET('Water Data'!$E$7,0,10*ROW('Water Data'!E113)),NA())</f>
        <v>#N/A</v>
      </c>
      <c r="L119" s="119" t="e">
        <f ca="1">+IF(AND(ISNUMBER(OFFSET('Water Data'!$E$10,0,10*ROW('Water Data'!E113))),'Data Summary'!CA119="Yes"),OFFSET('Water Data'!$E$10,0,10*ROW('Water Data'!E113)),NA())</f>
        <v>#N/A</v>
      </c>
      <c r="M119" s="119" t="e">
        <f ca="1">+IF(AND(ISNUMBER(OFFSET('Water Data'!$F$5,0,10*ROW('Water Data'!F113))),'Data Summary'!CB119="Yes"),100-OFFSET('Water Data'!$F$5,0,10*ROW('Water Data'!F113)),NA())</f>
        <v>#N/A</v>
      </c>
      <c r="N119" s="119" t="e">
        <f ca="1">+IF(AND(ISNUMBER(OFFSET('Water Data'!$F$7,0,10*ROW('Water Data'!F113))),'Data Summary'!CC119="Yes"),OFFSET('Water Data'!$F$7,0,10*ROW('Water Data'!F113)),NA())</f>
        <v>#N/A</v>
      </c>
      <c r="O119" s="119" t="e">
        <f ca="1">+IF(AND(ISNUMBER(OFFSET('Water Data'!$F$10,0,10*ROW('Water Data'!F113))),'Data Summary'!CD119="Yes"),OFFSET('Water Data'!$F$10,0,10*ROW('Water Data'!F113)),NA())</f>
        <v>#N/A</v>
      </c>
      <c r="P119" s="119" t="e">
        <f ca="1">+IF(AND(ISNUMBER(OFFSET('Water Data'!$G$5,0,10*ROW('Water Data'!G113))),'Data Summary'!CE119="Yes"),100-OFFSET('Water Data'!$G$5,0,10*ROW('Water Data'!G113)),NA())</f>
        <v>#N/A</v>
      </c>
      <c r="Q119" s="119" t="e">
        <f ca="1">+IF(AND(ISNUMBER(OFFSET('Water Data'!$G$7,0,10*ROW('Water Data'!G113))),'Data Summary'!CF119="Yes"),OFFSET('Water Data'!$G$7,0,10*ROW('Water Data'!G113)),NA())</f>
        <v>#N/A</v>
      </c>
      <c r="R119" s="119" t="e">
        <f ca="1">+IF(AND(ISNUMBER(OFFSET('Water Data'!$G$10,0,10*ROW('Water Data'!G113))),'Data Summary'!CG119="Yes"),OFFSET('Water Data'!$G$10,0,10*ROW('Water Data'!G113)),NA())</f>
        <v>#N/A</v>
      </c>
      <c r="S119" s="119" t="e">
        <f ca="1">+IF(AND(ISNUMBER(OFFSET('Water Data'!$H$5,0,10*ROW('Water Data'!H113))),'Data Summary'!CH119="Yes"),100-OFFSET('Water Data'!$H$5,0,10*ROW('Water Data'!H113)),NA())</f>
        <v>#N/A</v>
      </c>
      <c r="T119" s="119" t="e">
        <f ca="1">+IF(AND(ISNUMBER(OFFSET('Water Data'!$H$7,0,10*ROW('Water Data'!H113))),'Data Summary'!CI119="Yes"),OFFSET('Water Data'!$H$7,0,10*ROW('Water Data'!H113)),NA())</f>
        <v>#N/A</v>
      </c>
      <c r="U119" s="119" t="e">
        <f ca="1">+IF(AND(ISNUMBER(OFFSET('Water Data'!$H$10,0,10*ROW('Water Data'!H113))),'Data Summary'!CJ119="Yes"),OFFSET('Water Data'!$H$10,0,10*ROW('Water Data'!H113)),NA())</f>
        <v>#N/A</v>
      </c>
      <c r="V119" s="120" t="e">
        <f ca="1">+IF(AND(ISNUMBER(OFFSET('Sanitation Data'!$C$5,0,10*ROW('Sanitation Data'!C113))),'Data Summary'!CK119="Yes"),100-OFFSET('Sanitation Data'!$C$5,0,10*ROW('Sanitation Data'!C113)),NA())</f>
        <v>#N/A</v>
      </c>
      <c r="W119" s="120" t="e">
        <f ca="1">+IF(AND(ISNUMBER(OFFSET('Sanitation Data'!$C$7,0,10*ROW('Sanitation Data'!C113))),'Data Summary'!CL119="Yes"),OFFSET('Sanitation Data'!$C$7,0,10*ROW('Sanitation Data'!C113)),NA())</f>
        <v>#N/A</v>
      </c>
      <c r="X119" s="120" t="e">
        <f ca="1">+IF(AND(ISNUMBER(OFFSET('Sanitation Data'!$C$11,0,10*ROW('Sanitation Data'!C113))),'Data Summary'!CM119="Yes"),OFFSET('Sanitation Data'!$C$11,0,10*ROW('Sanitation Data'!C113)),NA())</f>
        <v>#N/A</v>
      </c>
      <c r="Y119" s="120" t="e">
        <f ca="1">+IF(AND(ISNUMBER(OFFSET('Sanitation Data'!$C$12,0,10*ROW('Sanitation Data'!C113))),'Data Summary'!CN119="Yes"),OFFSET('Sanitation Data'!$C$12,0,10*ROW('Sanitation Data'!C113)),NA())</f>
        <v>#N/A</v>
      </c>
      <c r="Z119" s="120" t="e">
        <f ca="1">+IF(AND(ISNUMBER(OFFSET('Sanitation Data'!$C$13,0,10*ROW('Sanitation Data'!C113))),'Data Summary'!CO119="Yes"),OFFSET('Sanitation Data'!$C$13,0,10*ROW('Sanitation Data'!C113)),NA())</f>
        <v>#N/A</v>
      </c>
      <c r="AA119" s="120" t="e">
        <f ca="1">+IF(AND(ISNUMBER(OFFSET('Sanitation Data'!$D$5,0,10*ROW('Sanitation Data'!D113))),'Data Summary'!CP119="Yes"),100-OFFSET('Sanitation Data'!$D$5,0,10*ROW('Sanitation Data'!D113)),NA())</f>
        <v>#N/A</v>
      </c>
      <c r="AB119" s="120" t="e">
        <f ca="1">+IF(AND(ISNUMBER(OFFSET('Sanitation Data'!$D$7,0,10*ROW('Sanitation Data'!D113))),'Data Summary'!CQ119="Yes"),OFFSET('Sanitation Data'!$D$7,0,10*ROW('Sanitation Data'!D113)),NA())</f>
        <v>#N/A</v>
      </c>
      <c r="AC119" s="120" t="e">
        <f ca="1">+IF(AND(ISNUMBER(OFFSET('Sanitation Data'!$D$11,0,10*ROW('Sanitation Data'!D113))),'Data Summary'!CR119="Yes"),OFFSET('Sanitation Data'!$D$11,0,10*ROW('Sanitation Data'!D113)),NA())</f>
        <v>#N/A</v>
      </c>
      <c r="AD119" s="120" t="e">
        <f ca="1">+IF(AND(ISNUMBER(OFFSET('Sanitation Data'!$D$12,0,10*ROW('Sanitation Data'!D113))),'Data Summary'!CS119="Yes"),OFFSET('Sanitation Data'!$D$12,0,10*ROW('Sanitation Data'!D113)),NA())</f>
        <v>#N/A</v>
      </c>
      <c r="AE119" s="120" t="e">
        <f ca="1">+IF(AND(ISNUMBER(OFFSET('Sanitation Data'!$D$13,0,10*ROW('Sanitation Data'!D113))),'Data Summary'!CT119="Yes"),OFFSET('Sanitation Data'!$D$13,0,10*ROW('Sanitation Data'!D113)),NA())</f>
        <v>#N/A</v>
      </c>
      <c r="AF119" s="120" t="e">
        <f ca="1">+IF(AND(ISNUMBER(OFFSET('Sanitation Data'!$E$5,0,10*ROW('Sanitation Data'!E113))),'Data Summary'!CU119="Yes"),100-OFFSET('Sanitation Data'!$E$5,0,10*ROW('Sanitation Data'!E113)),NA())</f>
        <v>#N/A</v>
      </c>
      <c r="AG119" s="120" t="e">
        <f ca="1">+IF(AND(ISNUMBER(OFFSET('Sanitation Data'!$E$7,0,10*ROW('Sanitation Data'!E113))),'Data Summary'!CV119="Yes"),OFFSET('Sanitation Data'!$E$7,0,10*ROW('Sanitation Data'!E113)),NA())</f>
        <v>#N/A</v>
      </c>
      <c r="AH119" s="120" t="e">
        <f ca="1">+IF(AND(ISNUMBER(OFFSET('Sanitation Data'!$E$11,0,10*ROW('Sanitation Data'!E113))),'Data Summary'!CW119="Yes"),OFFSET('Sanitation Data'!$E$11,0,10*ROW('Sanitation Data'!E113)),NA())</f>
        <v>#N/A</v>
      </c>
      <c r="AI119" s="120" t="e">
        <f ca="1">+IF(AND(ISNUMBER(OFFSET('Sanitation Data'!$E$12,0,10*ROW('Sanitation Data'!E113))),'Data Summary'!CX119="Yes"),OFFSET('Sanitation Data'!$E$12,0,10*ROW('Sanitation Data'!E113)),NA())</f>
        <v>#N/A</v>
      </c>
      <c r="AJ119" s="120" t="e">
        <f ca="1">+IF(AND(ISNUMBER(OFFSET('Sanitation Data'!$E$13,0,10*ROW('Sanitation Data'!E113))),'Data Summary'!CY119="Yes"),OFFSET('Sanitation Data'!$E$13,0,10*ROW('Sanitation Data'!E113)),NA())</f>
        <v>#N/A</v>
      </c>
      <c r="AK119" s="120" t="e">
        <f ca="1">+IF(AND(ISNUMBER(OFFSET('Sanitation Data'!$F$5,0,10*ROW('Sanitation Data'!F113))),'Data Summary'!CZ119="Yes"),100-OFFSET('Sanitation Data'!$F$5,0,10*ROW('Sanitation Data'!F113)),NA())</f>
        <v>#N/A</v>
      </c>
      <c r="AL119" s="120" t="e">
        <f ca="1">+IF(AND(ISNUMBER(OFFSET('Sanitation Data'!$F$7,0,10*ROW('Sanitation Data'!F113))),'Data Summary'!DA119="Yes"),OFFSET('Sanitation Data'!$F$7,0,10*ROW('Sanitation Data'!F113)),NA())</f>
        <v>#N/A</v>
      </c>
      <c r="AM119" s="120" t="e">
        <f ca="1">+IF(AND(ISNUMBER(OFFSET('Sanitation Data'!$F$11,0,10*ROW('Sanitation Data'!F113))),'Data Summary'!DB119="Yes"),OFFSET('Sanitation Data'!$F$11,0,10*ROW('Sanitation Data'!F113)),NA())</f>
        <v>#N/A</v>
      </c>
      <c r="AN119" s="120" t="e">
        <f ca="1">+IF(AND(ISNUMBER(OFFSET('Sanitation Data'!$F$12,0,10*ROW('Sanitation Data'!F113))),'Data Summary'!DC119="Yes"),OFFSET('Sanitation Data'!$F$12,0,10*ROW('Sanitation Data'!F113)),NA())</f>
        <v>#N/A</v>
      </c>
      <c r="AO119" s="120" t="e">
        <f ca="1">+IF(AND(ISNUMBER(OFFSET('Sanitation Data'!$F$13,0,10*ROW('Sanitation Data'!F113))),'Data Summary'!DD119="Yes"),OFFSET('Sanitation Data'!$F$13,0,10*ROW('Sanitation Data'!F113)),NA())</f>
        <v>#N/A</v>
      </c>
      <c r="AP119" s="120" t="e">
        <f ca="1">+IF(AND(ISNUMBER(OFFSET('Sanitation Data'!$G$5,0,10*ROW('Sanitation Data'!G113))),'Data Summary'!DE119="Yes"),100-OFFSET('Sanitation Data'!$G$5,0,10*ROW('Sanitation Data'!G113)),NA())</f>
        <v>#N/A</v>
      </c>
      <c r="AQ119" s="120" t="e">
        <f ca="1">+IF(AND(ISNUMBER(OFFSET('Sanitation Data'!$G$7,0,10*ROW('Sanitation Data'!G113))),'Data Summary'!DF119="Yes"),OFFSET('Sanitation Data'!$G$7,0,10*ROW('Sanitation Data'!G113)),NA())</f>
        <v>#N/A</v>
      </c>
      <c r="AR119" s="120" t="e">
        <f ca="1">+IF(AND(ISNUMBER(OFFSET('Sanitation Data'!$G$11,0,10*ROW('Sanitation Data'!G113))),'Data Summary'!DG119="Yes"),OFFSET('Sanitation Data'!$G$11,0,10*ROW('Sanitation Data'!G113)),NA())</f>
        <v>#N/A</v>
      </c>
      <c r="AS119" s="120" t="e">
        <f ca="1">+IF(AND(ISNUMBER(OFFSET('Sanitation Data'!$G$12,0,10*ROW('Sanitation Data'!G113))),'Data Summary'!DH119="Yes"),OFFSET('Sanitation Data'!$G$12,0,10*ROW('Sanitation Data'!G113)),NA())</f>
        <v>#N/A</v>
      </c>
      <c r="AT119" s="120" t="e">
        <f ca="1">+IF(AND(ISNUMBER(OFFSET('Sanitation Data'!$G$13,0,10*ROW('Sanitation Data'!G113))),'Data Summary'!DI119="Yes"),OFFSET('Sanitation Data'!$G$13,0,10*ROW('Sanitation Data'!G113)),NA())</f>
        <v>#N/A</v>
      </c>
      <c r="AU119" s="120" t="e">
        <f ca="1">+IF(AND(ISNUMBER(OFFSET('Sanitation Data'!$H$5,0,10*ROW('Sanitation Data'!H113))),'Data Summary'!DJ119="Yes"),100-OFFSET('Sanitation Data'!$H$5,0,10*ROW('Sanitation Data'!H113)),NA())</f>
        <v>#N/A</v>
      </c>
      <c r="AV119" s="120" t="e">
        <f ca="1">+IF(AND(ISNUMBER(OFFSET('Sanitation Data'!$H$7,0,10*ROW('Sanitation Data'!H113))),'Data Summary'!DK119="Yes"),OFFSET('Sanitation Data'!$H$7,0,10*ROW('Sanitation Data'!H113)),NA())</f>
        <v>#N/A</v>
      </c>
      <c r="AW119" s="120" t="e">
        <f ca="1">+IF(AND(ISNUMBER(OFFSET('Sanitation Data'!$H$11,0,10*ROW('Sanitation Data'!H113))),'Data Summary'!DL119="Yes"),OFFSET('Sanitation Data'!$H$11,0,10*ROW('Sanitation Data'!H113)),NA())</f>
        <v>#N/A</v>
      </c>
      <c r="AX119" s="120" t="e">
        <f ca="1">+IF(AND(ISNUMBER(OFFSET('Sanitation Data'!$H$12,0,10*ROW('Sanitation Data'!H113))),'Data Summary'!DM119="Yes"),OFFSET('Sanitation Data'!$H$12,0,10*ROW('Sanitation Data'!H113)),NA())</f>
        <v>#N/A</v>
      </c>
      <c r="AY119" s="120" t="e">
        <f ca="1">+IF(AND(ISNUMBER(OFFSET('Sanitation Data'!$H$13,0,10*ROW('Sanitation Data'!H113))),'Data Summary'!DN119="Yes"),OFFSET('Sanitation Data'!$H$13,0,10*ROW('Sanitation Data'!H113)),NA())</f>
        <v>#N/A</v>
      </c>
      <c r="AZ119" s="121" t="e">
        <f ca="1">+IF(AND(ISNUMBER(OFFSET('Hygiene Data'!$C$6,0,10*ROW('Hygiene Data'!C113))),'Data Summary'!DO119="Yes"),OFFSET('Hygiene Data'!$C$6,0,10*ROW('Hygiene Data'!C113)),NA())</f>
        <v>#N/A</v>
      </c>
      <c r="BA119" s="121" t="e">
        <f ca="1">+IF(AND(ISNUMBER(OFFSET('Hygiene Data'!$C$8,0,10*ROW('Hygiene Data'!C113))),'Data Summary'!DP119="Yes"),OFFSET('Hygiene Data'!$C$8,0,10*ROW('Hygiene Data'!C113)),NA())</f>
        <v>#N/A</v>
      </c>
      <c r="BB119" s="121" t="e">
        <f ca="1">+IF(AND(ISNUMBER(OFFSET('Hygiene Data'!$C$10,0,10*ROW('Hygiene Data'!C113))),'Data Summary'!DQ119="Yes"),OFFSET('Hygiene Data'!$C$10,0,10*ROW('Hygiene Data'!C113)),NA())</f>
        <v>#N/A</v>
      </c>
      <c r="BC119" s="121" t="e">
        <f ca="1">+IF(AND(ISNUMBER(OFFSET('Hygiene Data'!$D$6,0,10*ROW('Hygiene Data'!D113))),'Data Summary'!DR119="Yes"),OFFSET('Hygiene Data'!$D$6,0,10*ROW('Hygiene Data'!D113)),NA())</f>
        <v>#N/A</v>
      </c>
      <c r="BD119" s="121" t="e">
        <f ca="1">+IF(AND(ISNUMBER(OFFSET('Hygiene Data'!$D$8,0,10*ROW('Hygiene Data'!D113))),'Data Summary'!DS119="Yes"),OFFSET('Hygiene Data'!$D$8,0,10*ROW('Hygiene Data'!D113)),NA())</f>
        <v>#N/A</v>
      </c>
      <c r="BE119" s="121" t="e">
        <f ca="1">+IF(AND(ISNUMBER(OFFSET('Hygiene Data'!$D$10,0,10*ROW('Hygiene Data'!D113))),'Data Summary'!DT119="Yes"),OFFSET('Hygiene Data'!$D$10,0,10*ROW('Hygiene Data'!D113)),NA())</f>
        <v>#N/A</v>
      </c>
      <c r="BF119" s="121" t="e">
        <f ca="1">+IF(AND(ISNUMBER(OFFSET('Hygiene Data'!$E$6,0,10*ROW('Hygiene Data'!E113))),'Data Summary'!DU119="Yes"),OFFSET('Hygiene Data'!$E$6,0,10*ROW('Hygiene Data'!E113)),NA())</f>
        <v>#N/A</v>
      </c>
      <c r="BG119" s="121" t="e">
        <f ca="1">+IF(AND(ISNUMBER(OFFSET('Hygiene Data'!$E$8,0,10*ROW('Hygiene Data'!E113))),'Data Summary'!DV119="Yes"),OFFSET('Hygiene Data'!$E$8,0,10*ROW('Hygiene Data'!E113)),NA())</f>
        <v>#N/A</v>
      </c>
      <c r="BH119" s="121" t="e">
        <f ca="1">+IF(AND(ISNUMBER(OFFSET('Hygiene Data'!$E$10,0,10*ROW('Hygiene Data'!E113))),'Data Summary'!DW119="Yes"),OFFSET('Hygiene Data'!$E$10,0,10*ROW('Hygiene Data'!E113)),NA())</f>
        <v>#N/A</v>
      </c>
      <c r="BI119" s="121" t="e">
        <f ca="1">+IF(AND(ISNUMBER(OFFSET('Hygiene Data'!$F$6,0,10*ROW('Hygiene Data'!F113))),'Data Summary'!DX119="Yes"),OFFSET('Hygiene Data'!$F$6,0,10*ROW('Hygiene Data'!F113)),NA())</f>
        <v>#N/A</v>
      </c>
      <c r="BJ119" s="121" t="e">
        <f ca="1">+IF(AND(ISNUMBER(OFFSET('Hygiene Data'!$F$8,0,10*ROW('Hygiene Data'!F113))),'Data Summary'!DY119="Yes"),OFFSET('Hygiene Data'!$F$8,0,10*ROW('Hygiene Data'!F113)),NA())</f>
        <v>#N/A</v>
      </c>
      <c r="BK119" s="121" t="e">
        <f ca="1">+IF(AND(ISNUMBER(OFFSET('Hygiene Data'!$F$10,0,10*ROW('Hygiene Data'!F113))),'Data Summary'!DZ119="Yes"),OFFSET('Hygiene Data'!$F$10,0,10*ROW('Hygiene Data'!F113)),NA())</f>
        <v>#N/A</v>
      </c>
      <c r="BL119" s="121" t="e">
        <f ca="1">+IF(AND(ISNUMBER(OFFSET('Hygiene Data'!$G$6,0,10*ROW('Hygiene Data'!G113))),'Data Summary'!EA119="Yes"),OFFSET('Hygiene Data'!$G$6,0,10*ROW('Hygiene Data'!G113)),NA())</f>
        <v>#N/A</v>
      </c>
      <c r="BM119" s="121" t="e">
        <f ca="1">+IF(AND(ISNUMBER(OFFSET('Hygiene Data'!$G$8,0,10*ROW('Hygiene Data'!G113))),'Data Summary'!EB119="Yes"),OFFSET('Hygiene Data'!$G$8,0,10*ROW('Hygiene Data'!G113)),NA())</f>
        <v>#N/A</v>
      </c>
      <c r="BN119" s="121" t="e">
        <f ca="1">+IF(AND(ISNUMBER(OFFSET('Hygiene Data'!$G$10,0,10*ROW('Hygiene Data'!G113))),'Data Summary'!EC119="Yes"),OFFSET('Hygiene Data'!$G$10,0,10*ROW('Hygiene Data'!G113)),NA())</f>
        <v>#N/A</v>
      </c>
      <c r="BO119" s="121" t="e">
        <f ca="1">+IF(AND(ISNUMBER(OFFSET('Hygiene Data'!$H$6,0,10*ROW('Hygiene Data'!H113))),'Data Summary'!ED119="Yes"),OFFSET('Hygiene Data'!$H$6,0,10*ROW('Hygiene Data'!H113)),NA())</f>
        <v>#N/A</v>
      </c>
      <c r="BP119" s="121" t="e">
        <f ca="1">+IF(AND(ISNUMBER(OFFSET('Hygiene Data'!$H$8,0,10*ROW('Hygiene Data'!H113))),'Data Summary'!EE119="Yes"),OFFSET('Hygiene Data'!$H$8,0,10*ROW('Hygiene Data'!H113)),NA())</f>
        <v>#N/A</v>
      </c>
      <c r="BQ119" s="121" t="e">
        <f ca="1">+IF(AND(ISNUMBER(OFFSET('Hygiene Data'!$H$10,0,10*ROW('Hygiene Data'!H113))),'Data Summary'!EF119="Yes"),OFFSET('Hygiene Data'!$H$10,0,10*ROW('Hygiene Data'!H113)),NA())</f>
        <v>#N/A</v>
      </c>
    </row>
    <row r="120" spans="1:69" x14ac:dyDescent="0.2">
      <c r="A120" s="44" t="e">
        <f ca="1">+IF(OFFSET('Water Data'!$B$1,0,10*ROW('Water Data'!B114))="",NA(),OFFSET('Water Data'!$B$1,0,10*ROW('Water Data'!B114)))</f>
        <v>#N/A</v>
      </c>
      <c r="B120" s="44" t="e">
        <f ca="1">+IF(OFFSET('Water Data'!$A$3,0,10*ROW('Water Data'!A117))="",NA(),OFFSET('Water Data'!$A$3,0,10*ROW('Water Data'!A117)))</f>
        <v>#N/A</v>
      </c>
      <c r="C120" s="44" t="e">
        <f ca="1">+IF(OFFSET('Water Data'!$C$3,0,10*ROW('Water Data'!C117))="",NA(),OFFSET('Water Data'!$C$3,0,10*ROW('Water Data'!C117)))</f>
        <v>#N/A</v>
      </c>
      <c r="D120" s="119" t="e">
        <f ca="1">+IF(AND(ISNUMBER(OFFSET('Water Data'!$C$5,0,10*ROW('Water Data'!C114))),'Data Summary'!BS120="Yes"),100-OFFSET('Water Data'!$C$5,0,10*ROW('Water Data'!C114)),NA())</f>
        <v>#N/A</v>
      </c>
      <c r="E120" s="119" t="e">
        <f ca="1">+IF(AND(ISNUMBER(OFFSET('Water Data'!$C$7,0,10*ROW('Water Data'!C114))),'Data Summary'!BT120="Yes"),OFFSET('Water Data'!$C$7,0,10*ROW('Water Data'!C114)),NA())</f>
        <v>#N/A</v>
      </c>
      <c r="F120" s="119" t="e">
        <f ca="1">+IF(AND(ISNUMBER(OFFSET('Water Data'!$C$10,0,10*ROW('Water Data'!C114))),'Data Summary'!BU120="Yes"),OFFSET('Water Data'!$C$10,0,10*ROW('Water Data'!C114)),NA())</f>
        <v>#N/A</v>
      </c>
      <c r="G120" s="119" t="e">
        <f ca="1">+IF(AND(ISNUMBER(OFFSET('Water Data'!$D$5,0,10*ROW('Water Data'!D114))),'Data Summary'!BV120="Yes"),100-OFFSET('Water Data'!$D$5,0,10*ROW('Water Data'!D114)),NA())</f>
        <v>#N/A</v>
      </c>
      <c r="H120" s="119" t="e">
        <f ca="1">+IF(AND(ISNUMBER(OFFSET('Water Data'!$D$7,0,10*ROW('Water Data'!D114))),'Data Summary'!BW120="Yes"),OFFSET('Water Data'!$D$7,0,10*ROW('Water Data'!D114)),NA())</f>
        <v>#N/A</v>
      </c>
      <c r="I120" s="119" t="e">
        <f ca="1">+IF(AND(ISNUMBER(OFFSET('Water Data'!$D$10,0,10*ROW('Water Data'!D114))),'Data Summary'!BX120="Yes"),OFFSET('Water Data'!$D$10,0,10*ROW('Water Data'!D114)),NA())</f>
        <v>#N/A</v>
      </c>
      <c r="J120" s="119" t="e">
        <f ca="1">+IF(AND(ISNUMBER(OFFSET('Water Data'!$E$5,0,10*ROW('Water Data'!E114))),'Data Summary'!BY120="Yes"),100-OFFSET('Water Data'!$E$5,0,10*ROW('Water Data'!E114)),NA())</f>
        <v>#N/A</v>
      </c>
      <c r="K120" s="119" t="e">
        <f ca="1">+IF(AND(ISNUMBER(OFFSET('Water Data'!$E$7,0,10*ROW('Water Data'!E114))),'Data Summary'!BZ120="Yes"),OFFSET('Water Data'!$E$7,0,10*ROW('Water Data'!E114)),NA())</f>
        <v>#N/A</v>
      </c>
      <c r="L120" s="119" t="e">
        <f ca="1">+IF(AND(ISNUMBER(OFFSET('Water Data'!$E$10,0,10*ROW('Water Data'!E114))),'Data Summary'!CA120="Yes"),OFFSET('Water Data'!$E$10,0,10*ROW('Water Data'!E114)),NA())</f>
        <v>#N/A</v>
      </c>
      <c r="M120" s="119" t="e">
        <f ca="1">+IF(AND(ISNUMBER(OFFSET('Water Data'!$F$5,0,10*ROW('Water Data'!F114))),'Data Summary'!CB120="Yes"),100-OFFSET('Water Data'!$F$5,0,10*ROW('Water Data'!F114)),NA())</f>
        <v>#N/A</v>
      </c>
      <c r="N120" s="119" t="e">
        <f ca="1">+IF(AND(ISNUMBER(OFFSET('Water Data'!$F$7,0,10*ROW('Water Data'!F114))),'Data Summary'!CC120="Yes"),OFFSET('Water Data'!$F$7,0,10*ROW('Water Data'!F114)),NA())</f>
        <v>#N/A</v>
      </c>
      <c r="O120" s="119" t="e">
        <f ca="1">+IF(AND(ISNUMBER(OFFSET('Water Data'!$F$10,0,10*ROW('Water Data'!F114))),'Data Summary'!CD120="Yes"),OFFSET('Water Data'!$F$10,0,10*ROW('Water Data'!F114)),NA())</f>
        <v>#N/A</v>
      </c>
      <c r="P120" s="119" t="e">
        <f ca="1">+IF(AND(ISNUMBER(OFFSET('Water Data'!$G$5,0,10*ROW('Water Data'!G114))),'Data Summary'!CE120="Yes"),100-OFFSET('Water Data'!$G$5,0,10*ROW('Water Data'!G114)),NA())</f>
        <v>#N/A</v>
      </c>
      <c r="Q120" s="119" t="e">
        <f ca="1">+IF(AND(ISNUMBER(OFFSET('Water Data'!$G$7,0,10*ROW('Water Data'!G114))),'Data Summary'!CF120="Yes"),OFFSET('Water Data'!$G$7,0,10*ROW('Water Data'!G114)),NA())</f>
        <v>#N/A</v>
      </c>
      <c r="R120" s="119" t="e">
        <f ca="1">+IF(AND(ISNUMBER(OFFSET('Water Data'!$G$10,0,10*ROW('Water Data'!G114))),'Data Summary'!CG120="Yes"),OFFSET('Water Data'!$G$10,0,10*ROW('Water Data'!G114)),NA())</f>
        <v>#N/A</v>
      </c>
      <c r="S120" s="119" t="e">
        <f ca="1">+IF(AND(ISNUMBER(OFFSET('Water Data'!$H$5,0,10*ROW('Water Data'!H114))),'Data Summary'!CH120="Yes"),100-OFFSET('Water Data'!$H$5,0,10*ROW('Water Data'!H114)),NA())</f>
        <v>#N/A</v>
      </c>
      <c r="T120" s="119" t="e">
        <f ca="1">+IF(AND(ISNUMBER(OFFSET('Water Data'!$H$7,0,10*ROW('Water Data'!H114))),'Data Summary'!CI120="Yes"),OFFSET('Water Data'!$H$7,0,10*ROW('Water Data'!H114)),NA())</f>
        <v>#N/A</v>
      </c>
      <c r="U120" s="119" t="e">
        <f ca="1">+IF(AND(ISNUMBER(OFFSET('Water Data'!$H$10,0,10*ROW('Water Data'!H114))),'Data Summary'!CJ120="Yes"),OFFSET('Water Data'!$H$10,0,10*ROW('Water Data'!H114)),NA())</f>
        <v>#N/A</v>
      </c>
      <c r="V120" s="120" t="e">
        <f ca="1">+IF(AND(ISNUMBER(OFFSET('Sanitation Data'!$C$5,0,10*ROW('Sanitation Data'!C114))),'Data Summary'!CK120="Yes"),100-OFFSET('Sanitation Data'!$C$5,0,10*ROW('Sanitation Data'!C114)),NA())</f>
        <v>#N/A</v>
      </c>
      <c r="W120" s="120" t="e">
        <f ca="1">+IF(AND(ISNUMBER(OFFSET('Sanitation Data'!$C$7,0,10*ROW('Sanitation Data'!C114))),'Data Summary'!CL120="Yes"),OFFSET('Sanitation Data'!$C$7,0,10*ROW('Sanitation Data'!C114)),NA())</f>
        <v>#N/A</v>
      </c>
      <c r="X120" s="120" t="e">
        <f ca="1">+IF(AND(ISNUMBER(OFFSET('Sanitation Data'!$C$11,0,10*ROW('Sanitation Data'!C114))),'Data Summary'!CM120="Yes"),OFFSET('Sanitation Data'!$C$11,0,10*ROW('Sanitation Data'!C114)),NA())</f>
        <v>#N/A</v>
      </c>
      <c r="Y120" s="120" t="e">
        <f ca="1">+IF(AND(ISNUMBER(OFFSET('Sanitation Data'!$C$12,0,10*ROW('Sanitation Data'!C114))),'Data Summary'!CN120="Yes"),OFFSET('Sanitation Data'!$C$12,0,10*ROW('Sanitation Data'!C114)),NA())</f>
        <v>#N/A</v>
      </c>
      <c r="Z120" s="120" t="e">
        <f ca="1">+IF(AND(ISNUMBER(OFFSET('Sanitation Data'!$C$13,0,10*ROW('Sanitation Data'!C114))),'Data Summary'!CO120="Yes"),OFFSET('Sanitation Data'!$C$13,0,10*ROW('Sanitation Data'!C114)),NA())</f>
        <v>#N/A</v>
      </c>
      <c r="AA120" s="120" t="e">
        <f ca="1">+IF(AND(ISNUMBER(OFFSET('Sanitation Data'!$D$5,0,10*ROW('Sanitation Data'!D114))),'Data Summary'!CP120="Yes"),100-OFFSET('Sanitation Data'!$D$5,0,10*ROW('Sanitation Data'!D114)),NA())</f>
        <v>#N/A</v>
      </c>
      <c r="AB120" s="120" t="e">
        <f ca="1">+IF(AND(ISNUMBER(OFFSET('Sanitation Data'!$D$7,0,10*ROW('Sanitation Data'!D114))),'Data Summary'!CQ120="Yes"),OFFSET('Sanitation Data'!$D$7,0,10*ROW('Sanitation Data'!D114)),NA())</f>
        <v>#N/A</v>
      </c>
      <c r="AC120" s="120" t="e">
        <f ca="1">+IF(AND(ISNUMBER(OFFSET('Sanitation Data'!$D$11,0,10*ROW('Sanitation Data'!D114))),'Data Summary'!CR120="Yes"),OFFSET('Sanitation Data'!$D$11,0,10*ROW('Sanitation Data'!D114)),NA())</f>
        <v>#N/A</v>
      </c>
      <c r="AD120" s="120" t="e">
        <f ca="1">+IF(AND(ISNUMBER(OFFSET('Sanitation Data'!$D$12,0,10*ROW('Sanitation Data'!D114))),'Data Summary'!CS120="Yes"),OFFSET('Sanitation Data'!$D$12,0,10*ROW('Sanitation Data'!D114)),NA())</f>
        <v>#N/A</v>
      </c>
      <c r="AE120" s="120" t="e">
        <f ca="1">+IF(AND(ISNUMBER(OFFSET('Sanitation Data'!$D$13,0,10*ROW('Sanitation Data'!D114))),'Data Summary'!CT120="Yes"),OFFSET('Sanitation Data'!$D$13,0,10*ROW('Sanitation Data'!D114)),NA())</f>
        <v>#N/A</v>
      </c>
      <c r="AF120" s="120" t="e">
        <f ca="1">+IF(AND(ISNUMBER(OFFSET('Sanitation Data'!$E$5,0,10*ROW('Sanitation Data'!E114))),'Data Summary'!CU120="Yes"),100-OFFSET('Sanitation Data'!$E$5,0,10*ROW('Sanitation Data'!E114)),NA())</f>
        <v>#N/A</v>
      </c>
      <c r="AG120" s="120" t="e">
        <f ca="1">+IF(AND(ISNUMBER(OFFSET('Sanitation Data'!$E$7,0,10*ROW('Sanitation Data'!E114))),'Data Summary'!CV120="Yes"),OFFSET('Sanitation Data'!$E$7,0,10*ROW('Sanitation Data'!E114)),NA())</f>
        <v>#N/A</v>
      </c>
      <c r="AH120" s="120" t="e">
        <f ca="1">+IF(AND(ISNUMBER(OFFSET('Sanitation Data'!$E$11,0,10*ROW('Sanitation Data'!E114))),'Data Summary'!CW120="Yes"),OFFSET('Sanitation Data'!$E$11,0,10*ROW('Sanitation Data'!E114)),NA())</f>
        <v>#N/A</v>
      </c>
      <c r="AI120" s="120" t="e">
        <f ca="1">+IF(AND(ISNUMBER(OFFSET('Sanitation Data'!$E$12,0,10*ROW('Sanitation Data'!E114))),'Data Summary'!CX120="Yes"),OFFSET('Sanitation Data'!$E$12,0,10*ROW('Sanitation Data'!E114)),NA())</f>
        <v>#N/A</v>
      </c>
      <c r="AJ120" s="120" t="e">
        <f ca="1">+IF(AND(ISNUMBER(OFFSET('Sanitation Data'!$E$13,0,10*ROW('Sanitation Data'!E114))),'Data Summary'!CY120="Yes"),OFFSET('Sanitation Data'!$E$13,0,10*ROW('Sanitation Data'!E114)),NA())</f>
        <v>#N/A</v>
      </c>
      <c r="AK120" s="120" t="e">
        <f ca="1">+IF(AND(ISNUMBER(OFFSET('Sanitation Data'!$F$5,0,10*ROW('Sanitation Data'!F114))),'Data Summary'!CZ120="Yes"),100-OFFSET('Sanitation Data'!$F$5,0,10*ROW('Sanitation Data'!F114)),NA())</f>
        <v>#N/A</v>
      </c>
      <c r="AL120" s="120" t="e">
        <f ca="1">+IF(AND(ISNUMBER(OFFSET('Sanitation Data'!$F$7,0,10*ROW('Sanitation Data'!F114))),'Data Summary'!DA120="Yes"),OFFSET('Sanitation Data'!$F$7,0,10*ROW('Sanitation Data'!F114)),NA())</f>
        <v>#N/A</v>
      </c>
      <c r="AM120" s="120" t="e">
        <f ca="1">+IF(AND(ISNUMBER(OFFSET('Sanitation Data'!$F$11,0,10*ROW('Sanitation Data'!F114))),'Data Summary'!DB120="Yes"),OFFSET('Sanitation Data'!$F$11,0,10*ROW('Sanitation Data'!F114)),NA())</f>
        <v>#N/A</v>
      </c>
      <c r="AN120" s="120" t="e">
        <f ca="1">+IF(AND(ISNUMBER(OFFSET('Sanitation Data'!$F$12,0,10*ROW('Sanitation Data'!F114))),'Data Summary'!DC120="Yes"),OFFSET('Sanitation Data'!$F$12,0,10*ROW('Sanitation Data'!F114)),NA())</f>
        <v>#N/A</v>
      </c>
      <c r="AO120" s="120" t="e">
        <f ca="1">+IF(AND(ISNUMBER(OFFSET('Sanitation Data'!$F$13,0,10*ROW('Sanitation Data'!F114))),'Data Summary'!DD120="Yes"),OFFSET('Sanitation Data'!$F$13,0,10*ROW('Sanitation Data'!F114)),NA())</f>
        <v>#N/A</v>
      </c>
      <c r="AP120" s="120" t="e">
        <f ca="1">+IF(AND(ISNUMBER(OFFSET('Sanitation Data'!$G$5,0,10*ROW('Sanitation Data'!G114))),'Data Summary'!DE120="Yes"),100-OFFSET('Sanitation Data'!$G$5,0,10*ROW('Sanitation Data'!G114)),NA())</f>
        <v>#N/A</v>
      </c>
      <c r="AQ120" s="120" t="e">
        <f ca="1">+IF(AND(ISNUMBER(OFFSET('Sanitation Data'!$G$7,0,10*ROW('Sanitation Data'!G114))),'Data Summary'!DF120="Yes"),OFFSET('Sanitation Data'!$G$7,0,10*ROW('Sanitation Data'!G114)),NA())</f>
        <v>#N/A</v>
      </c>
      <c r="AR120" s="120" t="e">
        <f ca="1">+IF(AND(ISNUMBER(OFFSET('Sanitation Data'!$G$11,0,10*ROW('Sanitation Data'!G114))),'Data Summary'!DG120="Yes"),OFFSET('Sanitation Data'!$G$11,0,10*ROW('Sanitation Data'!G114)),NA())</f>
        <v>#N/A</v>
      </c>
      <c r="AS120" s="120" t="e">
        <f ca="1">+IF(AND(ISNUMBER(OFFSET('Sanitation Data'!$G$12,0,10*ROW('Sanitation Data'!G114))),'Data Summary'!DH120="Yes"),OFFSET('Sanitation Data'!$G$12,0,10*ROW('Sanitation Data'!G114)),NA())</f>
        <v>#N/A</v>
      </c>
      <c r="AT120" s="120" t="e">
        <f ca="1">+IF(AND(ISNUMBER(OFFSET('Sanitation Data'!$G$13,0,10*ROW('Sanitation Data'!G114))),'Data Summary'!DI120="Yes"),OFFSET('Sanitation Data'!$G$13,0,10*ROW('Sanitation Data'!G114)),NA())</f>
        <v>#N/A</v>
      </c>
      <c r="AU120" s="120" t="e">
        <f ca="1">+IF(AND(ISNUMBER(OFFSET('Sanitation Data'!$H$5,0,10*ROW('Sanitation Data'!H114))),'Data Summary'!DJ120="Yes"),100-OFFSET('Sanitation Data'!$H$5,0,10*ROW('Sanitation Data'!H114)),NA())</f>
        <v>#N/A</v>
      </c>
      <c r="AV120" s="120" t="e">
        <f ca="1">+IF(AND(ISNUMBER(OFFSET('Sanitation Data'!$H$7,0,10*ROW('Sanitation Data'!H114))),'Data Summary'!DK120="Yes"),OFFSET('Sanitation Data'!$H$7,0,10*ROW('Sanitation Data'!H114)),NA())</f>
        <v>#N/A</v>
      </c>
      <c r="AW120" s="120" t="e">
        <f ca="1">+IF(AND(ISNUMBER(OFFSET('Sanitation Data'!$H$11,0,10*ROW('Sanitation Data'!H114))),'Data Summary'!DL120="Yes"),OFFSET('Sanitation Data'!$H$11,0,10*ROW('Sanitation Data'!H114)),NA())</f>
        <v>#N/A</v>
      </c>
      <c r="AX120" s="120" t="e">
        <f ca="1">+IF(AND(ISNUMBER(OFFSET('Sanitation Data'!$H$12,0,10*ROW('Sanitation Data'!H114))),'Data Summary'!DM120="Yes"),OFFSET('Sanitation Data'!$H$12,0,10*ROW('Sanitation Data'!H114)),NA())</f>
        <v>#N/A</v>
      </c>
      <c r="AY120" s="120" t="e">
        <f ca="1">+IF(AND(ISNUMBER(OFFSET('Sanitation Data'!$H$13,0,10*ROW('Sanitation Data'!H114))),'Data Summary'!DN120="Yes"),OFFSET('Sanitation Data'!$H$13,0,10*ROW('Sanitation Data'!H114)),NA())</f>
        <v>#N/A</v>
      </c>
      <c r="AZ120" s="121" t="e">
        <f ca="1">+IF(AND(ISNUMBER(OFFSET('Hygiene Data'!$C$6,0,10*ROW('Hygiene Data'!C114))),'Data Summary'!DO120="Yes"),OFFSET('Hygiene Data'!$C$6,0,10*ROW('Hygiene Data'!C114)),NA())</f>
        <v>#N/A</v>
      </c>
      <c r="BA120" s="121" t="e">
        <f ca="1">+IF(AND(ISNUMBER(OFFSET('Hygiene Data'!$C$8,0,10*ROW('Hygiene Data'!C114))),'Data Summary'!DP120="Yes"),OFFSET('Hygiene Data'!$C$8,0,10*ROW('Hygiene Data'!C114)),NA())</f>
        <v>#N/A</v>
      </c>
      <c r="BB120" s="121" t="e">
        <f ca="1">+IF(AND(ISNUMBER(OFFSET('Hygiene Data'!$C$10,0,10*ROW('Hygiene Data'!C114))),'Data Summary'!DQ120="Yes"),OFFSET('Hygiene Data'!$C$10,0,10*ROW('Hygiene Data'!C114)),NA())</f>
        <v>#N/A</v>
      </c>
      <c r="BC120" s="121" t="e">
        <f ca="1">+IF(AND(ISNUMBER(OFFSET('Hygiene Data'!$D$6,0,10*ROW('Hygiene Data'!D114))),'Data Summary'!DR120="Yes"),OFFSET('Hygiene Data'!$D$6,0,10*ROW('Hygiene Data'!D114)),NA())</f>
        <v>#N/A</v>
      </c>
      <c r="BD120" s="121" t="e">
        <f ca="1">+IF(AND(ISNUMBER(OFFSET('Hygiene Data'!$D$8,0,10*ROW('Hygiene Data'!D114))),'Data Summary'!DS120="Yes"),OFFSET('Hygiene Data'!$D$8,0,10*ROW('Hygiene Data'!D114)),NA())</f>
        <v>#N/A</v>
      </c>
      <c r="BE120" s="121" t="e">
        <f ca="1">+IF(AND(ISNUMBER(OFFSET('Hygiene Data'!$D$10,0,10*ROW('Hygiene Data'!D114))),'Data Summary'!DT120="Yes"),OFFSET('Hygiene Data'!$D$10,0,10*ROW('Hygiene Data'!D114)),NA())</f>
        <v>#N/A</v>
      </c>
      <c r="BF120" s="121" t="e">
        <f ca="1">+IF(AND(ISNUMBER(OFFSET('Hygiene Data'!$E$6,0,10*ROW('Hygiene Data'!E114))),'Data Summary'!DU120="Yes"),OFFSET('Hygiene Data'!$E$6,0,10*ROW('Hygiene Data'!E114)),NA())</f>
        <v>#N/A</v>
      </c>
      <c r="BG120" s="121" t="e">
        <f ca="1">+IF(AND(ISNUMBER(OFFSET('Hygiene Data'!$E$8,0,10*ROW('Hygiene Data'!E114))),'Data Summary'!DV120="Yes"),OFFSET('Hygiene Data'!$E$8,0,10*ROW('Hygiene Data'!E114)),NA())</f>
        <v>#N/A</v>
      </c>
      <c r="BH120" s="121" t="e">
        <f ca="1">+IF(AND(ISNUMBER(OFFSET('Hygiene Data'!$E$10,0,10*ROW('Hygiene Data'!E114))),'Data Summary'!DW120="Yes"),OFFSET('Hygiene Data'!$E$10,0,10*ROW('Hygiene Data'!E114)),NA())</f>
        <v>#N/A</v>
      </c>
      <c r="BI120" s="121" t="e">
        <f ca="1">+IF(AND(ISNUMBER(OFFSET('Hygiene Data'!$F$6,0,10*ROW('Hygiene Data'!F114))),'Data Summary'!DX120="Yes"),OFFSET('Hygiene Data'!$F$6,0,10*ROW('Hygiene Data'!F114)),NA())</f>
        <v>#N/A</v>
      </c>
      <c r="BJ120" s="121" t="e">
        <f ca="1">+IF(AND(ISNUMBER(OFFSET('Hygiene Data'!$F$8,0,10*ROW('Hygiene Data'!F114))),'Data Summary'!DY120="Yes"),OFFSET('Hygiene Data'!$F$8,0,10*ROW('Hygiene Data'!F114)),NA())</f>
        <v>#N/A</v>
      </c>
      <c r="BK120" s="121" t="e">
        <f ca="1">+IF(AND(ISNUMBER(OFFSET('Hygiene Data'!$F$10,0,10*ROW('Hygiene Data'!F114))),'Data Summary'!DZ120="Yes"),OFFSET('Hygiene Data'!$F$10,0,10*ROW('Hygiene Data'!F114)),NA())</f>
        <v>#N/A</v>
      </c>
      <c r="BL120" s="121" t="e">
        <f ca="1">+IF(AND(ISNUMBER(OFFSET('Hygiene Data'!$G$6,0,10*ROW('Hygiene Data'!G114))),'Data Summary'!EA120="Yes"),OFFSET('Hygiene Data'!$G$6,0,10*ROW('Hygiene Data'!G114)),NA())</f>
        <v>#N/A</v>
      </c>
      <c r="BM120" s="121" t="e">
        <f ca="1">+IF(AND(ISNUMBER(OFFSET('Hygiene Data'!$G$8,0,10*ROW('Hygiene Data'!G114))),'Data Summary'!EB120="Yes"),OFFSET('Hygiene Data'!$G$8,0,10*ROW('Hygiene Data'!G114)),NA())</f>
        <v>#N/A</v>
      </c>
      <c r="BN120" s="121" t="e">
        <f ca="1">+IF(AND(ISNUMBER(OFFSET('Hygiene Data'!$G$10,0,10*ROW('Hygiene Data'!G114))),'Data Summary'!EC120="Yes"),OFFSET('Hygiene Data'!$G$10,0,10*ROW('Hygiene Data'!G114)),NA())</f>
        <v>#N/A</v>
      </c>
      <c r="BO120" s="121" t="e">
        <f ca="1">+IF(AND(ISNUMBER(OFFSET('Hygiene Data'!$H$6,0,10*ROW('Hygiene Data'!H114))),'Data Summary'!ED120="Yes"),OFFSET('Hygiene Data'!$H$6,0,10*ROW('Hygiene Data'!H114)),NA())</f>
        <v>#N/A</v>
      </c>
      <c r="BP120" s="121" t="e">
        <f ca="1">+IF(AND(ISNUMBER(OFFSET('Hygiene Data'!$H$8,0,10*ROW('Hygiene Data'!H114))),'Data Summary'!EE120="Yes"),OFFSET('Hygiene Data'!$H$8,0,10*ROW('Hygiene Data'!H114)),NA())</f>
        <v>#N/A</v>
      </c>
      <c r="BQ120" s="121" t="e">
        <f ca="1">+IF(AND(ISNUMBER(OFFSET('Hygiene Data'!$H$10,0,10*ROW('Hygiene Data'!H114))),'Data Summary'!EF120="Yes"),OFFSET('Hygiene Data'!$H$10,0,10*ROW('Hygiene Data'!H114)),NA())</f>
        <v>#N/A</v>
      </c>
    </row>
    <row r="121" spans="1:69" x14ac:dyDescent="0.2">
      <c r="A121" s="44" t="e">
        <f ca="1">+IF(OFFSET('Water Data'!$B$1,0,10*ROW('Water Data'!B115))="",NA(),OFFSET('Water Data'!$B$1,0,10*ROW('Water Data'!B115)))</f>
        <v>#N/A</v>
      </c>
      <c r="B121" s="44" t="e">
        <f ca="1">+IF(OFFSET('Water Data'!$A$3,0,10*ROW('Water Data'!A118))="",NA(),OFFSET('Water Data'!$A$3,0,10*ROW('Water Data'!A118)))</f>
        <v>#N/A</v>
      </c>
      <c r="C121" s="44" t="e">
        <f ca="1">+IF(OFFSET('Water Data'!$C$3,0,10*ROW('Water Data'!C118))="",NA(),OFFSET('Water Data'!$C$3,0,10*ROW('Water Data'!C118)))</f>
        <v>#N/A</v>
      </c>
      <c r="D121" s="119" t="e">
        <f ca="1">+IF(AND(ISNUMBER(OFFSET('Water Data'!$C$5,0,10*ROW('Water Data'!C115))),'Data Summary'!BS121="Yes"),100-OFFSET('Water Data'!$C$5,0,10*ROW('Water Data'!C115)),NA())</f>
        <v>#N/A</v>
      </c>
      <c r="E121" s="119" t="e">
        <f ca="1">+IF(AND(ISNUMBER(OFFSET('Water Data'!$C$7,0,10*ROW('Water Data'!C115))),'Data Summary'!BT121="Yes"),OFFSET('Water Data'!$C$7,0,10*ROW('Water Data'!C115)),NA())</f>
        <v>#N/A</v>
      </c>
      <c r="F121" s="119" t="e">
        <f ca="1">+IF(AND(ISNUMBER(OFFSET('Water Data'!$C$10,0,10*ROW('Water Data'!C115))),'Data Summary'!BU121="Yes"),OFFSET('Water Data'!$C$10,0,10*ROW('Water Data'!C115)),NA())</f>
        <v>#N/A</v>
      </c>
      <c r="G121" s="119" t="e">
        <f ca="1">+IF(AND(ISNUMBER(OFFSET('Water Data'!$D$5,0,10*ROW('Water Data'!D115))),'Data Summary'!BV121="Yes"),100-OFFSET('Water Data'!$D$5,0,10*ROW('Water Data'!D115)),NA())</f>
        <v>#N/A</v>
      </c>
      <c r="H121" s="119" t="e">
        <f ca="1">+IF(AND(ISNUMBER(OFFSET('Water Data'!$D$7,0,10*ROW('Water Data'!D115))),'Data Summary'!BW121="Yes"),OFFSET('Water Data'!$D$7,0,10*ROW('Water Data'!D115)),NA())</f>
        <v>#N/A</v>
      </c>
      <c r="I121" s="119" t="e">
        <f ca="1">+IF(AND(ISNUMBER(OFFSET('Water Data'!$D$10,0,10*ROW('Water Data'!D115))),'Data Summary'!BX121="Yes"),OFFSET('Water Data'!$D$10,0,10*ROW('Water Data'!D115)),NA())</f>
        <v>#N/A</v>
      </c>
      <c r="J121" s="119" t="e">
        <f ca="1">+IF(AND(ISNUMBER(OFFSET('Water Data'!$E$5,0,10*ROW('Water Data'!E115))),'Data Summary'!BY121="Yes"),100-OFFSET('Water Data'!$E$5,0,10*ROW('Water Data'!E115)),NA())</f>
        <v>#N/A</v>
      </c>
      <c r="K121" s="119" t="e">
        <f ca="1">+IF(AND(ISNUMBER(OFFSET('Water Data'!$E$7,0,10*ROW('Water Data'!E115))),'Data Summary'!BZ121="Yes"),OFFSET('Water Data'!$E$7,0,10*ROW('Water Data'!E115)),NA())</f>
        <v>#N/A</v>
      </c>
      <c r="L121" s="119" t="e">
        <f ca="1">+IF(AND(ISNUMBER(OFFSET('Water Data'!$E$10,0,10*ROW('Water Data'!E115))),'Data Summary'!CA121="Yes"),OFFSET('Water Data'!$E$10,0,10*ROW('Water Data'!E115)),NA())</f>
        <v>#N/A</v>
      </c>
      <c r="M121" s="119" t="e">
        <f ca="1">+IF(AND(ISNUMBER(OFFSET('Water Data'!$F$5,0,10*ROW('Water Data'!F115))),'Data Summary'!CB121="Yes"),100-OFFSET('Water Data'!$F$5,0,10*ROW('Water Data'!F115)),NA())</f>
        <v>#N/A</v>
      </c>
      <c r="N121" s="119" t="e">
        <f ca="1">+IF(AND(ISNUMBER(OFFSET('Water Data'!$F$7,0,10*ROW('Water Data'!F115))),'Data Summary'!CC121="Yes"),OFFSET('Water Data'!$F$7,0,10*ROW('Water Data'!F115)),NA())</f>
        <v>#N/A</v>
      </c>
      <c r="O121" s="119" t="e">
        <f ca="1">+IF(AND(ISNUMBER(OFFSET('Water Data'!$F$10,0,10*ROW('Water Data'!F115))),'Data Summary'!CD121="Yes"),OFFSET('Water Data'!$F$10,0,10*ROW('Water Data'!F115)),NA())</f>
        <v>#N/A</v>
      </c>
      <c r="P121" s="119" t="e">
        <f ca="1">+IF(AND(ISNUMBER(OFFSET('Water Data'!$G$5,0,10*ROW('Water Data'!G115))),'Data Summary'!CE121="Yes"),100-OFFSET('Water Data'!$G$5,0,10*ROW('Water Data'!G115)),NA())</f>
        <v>#N/A</v>
      </c>
      <c r="Q121" s="119" t="e">
        <f ca="1">+IF(AND(ISNUMBER(OFFSET('Water Data'!$G$7,0,10*ROW('Water Data'!G115))),'Data Summary'!CF121="Yes"),OFFSET('Water Data'!$G$7,0,10*ROW('Water Data'!G115)),NA())</f>
        <v>#N/A</v>
      </c>
      <c r="R121" s="119" t="e">
        <f ca="1">+IF(AND(ISNUMBER(OFFSET('Water Data'!$G$10,0,10*ROW('Water Data'!G115))),'Data Summary'!CG121="Yes"),OFFSET('Water Data'!$G$10,0,10*ROW('Water Data'!G115)),NA())</f>
        <v>#N/A</v>
      </c>
      <c r="S121" s="119" t="e">
        <f ca="1">+IF(AND(ISNUMBER(OFFSET('Water Data'!$H$5,0,10*ROW('Water Data'!H115))),'Data Summary'!CH121="Yes"),100-OFFSET('Water Data'!$H$5,0,10*ROW('Water Data'!H115)),NA())</f>
        <v>#N/A</v>
      </c>
      <c r="T121" s="119" t="e">
        <f ca="1">+IF(AND(ISNUMBER(OFFSET('Water Data'!$H$7,0,10*ROW('Water Data'!H115))),'Data Summary'!CI121="Yes"),OFFSET('Water Data'!$H$7,0,10*ROW('Water Data'!H115)),NA())</f>
        <v>#N/A</v>
      </c>
      <c r="U121" s="119" t="e">
        <f ca="1">+IF(AND(ISNUMBER(OFFSET('Water Data'!$H$10,0,10*ROW('Water Data'!H115))),'Data Summary'!CJ121="Yes"),OFFSET('Water Data'!$H$10,0,10*ROW('Water Data'!H115)),NA())</f>
        <v>#N/A</v>
      </c>
      <c r="V121" s="120" t="e">
        <f ca="1">+IF(AND(ISNUMBER(OFFSET('Sanitation Data'!$C$5,0,10*ROW('Sanitation Data'!C115))),'Data Summary'!CK121="Yes"),100-OFFSET('Sanitation Data'!$C$5,0,10*ROW('Sanitation Data'!C115)),NA())</f>
        <v>#N/A</v>
      </c>
      <c r="W121" s="120" t="e">
        <f ca="1">+IF(AND(ISNUMBER(OFFSET('Sanitation Data'!$C$7,0,10*ROW('Sanitation Data'!C115))),'Data Summary'!CL121="Yes"),OFFSET('Sanitation Data'!$C$7,0,10*ROW('Sanitation Data'!C115)),NA())</f>
        <v>#N/A</v>
      </c>
      <c r="X121" s="120" t="e">
        <f ca="1">+IF(AND(ISNUMBER(OFFSET('Sanitation Data'!$C$11,0,10*ROW('Sanitation Data'!C115))),'Data Summary'!CM121="Yes"),OFFSET('Sanitation Data'!$C$11,0,10*ROW('Sanitation Data'!C115)),NA())</f>
        <v>#N/A</v>
      </c>
      <c r="Y121" s="120" t="e">
        <f ca="1">+IF(AND(ISNUMBER(OFFSET('Sanitation Data'!$C$12,0,10*ROW('Sanitation Data'!C115))),'Data Summary'!CN121="Yes"),OFFSET('Sanitation Data'!$C$12,0,10*ROW('Sanitation Data'!C115)),NA())</f>
        <v>#N/A</v>
      </c>
      <c r="Z121" s="120" t="e">
        <f ca="1">+IF(AND(ISNUMBER(OFFSET('Sanitation Data'!$C$13,0,10*ROW('Sanitation Data'!C115))),'Data Summary'!CO121="Yes"),OFFSET('Sanitation Data'!$C$13,0,10*ROW('Sanitation Data'!C115)),NA())</f>
        <v>#N/A</v>
      </c>
      <c r="AA121" s="120" t="e">
        <f ca="1">+IF(AND(ISNUMBER(OFFSET('Sanitation Data'!$D$5,0,10*ROW('Sanitation Data'!D115))),'Data Summary'!CP121="Yes"),100-OFFSET('Sanitation Data'!$D$5,0,10*ROW('Sanitation Data'!D115)),NA())</f>
        <v>#N/A</v>
      </c>
      <c r="AB121" s="120" t="e">
        <f ca="1">+IF(AND(ISNUMBER(OFFSET('Sanitation Data'!$D$7,0,10*ROW('Sanitation Data'!D115))),'Data Summary'!CQ121="Yes"),OFFSET('Sanitation Data'!$D$7,0,10*ROW('Sanitation Data'!D115)),NA())</f>
        <v>#N/A</v>
      </c>
      <c r="AC121" s="120" t="e">
        <f ca="1">+IF(AND(ISNUMBER(OFFSET('Sanitation Data'!$D$11,0,10*ROW('Sanitation Data'!D115))),'Data Summary'!CR121="Yes"),OFFSET('Sanitation Data'!$D$11,0,10*ROW('Sanitation Data'!D115)),NA())</f>
        <v>#N/A</v>
      </c>
      <c r="AD121" s="120" t="e">
        <f ca="1">+IF(AND(ISNUMBER(OFFSET('Sanitation Data'!$D$12,0,10*ROW('Sanitation Data'!D115))),'Data Summary'!CS121="Yes"),OFFSET('Sanitation Data'!$D$12,0,10*ROW('Sanitation Data'!D115)),NA())</f>
        <v>#N/A</v>
      </c>
      <c r="AE121" s="120" t="e">
        <f ca="1">+IF(AND(ISNUMBER(OFFSET('Sanitation Data'!$D$13,0,10*ROW('Sanitation Data'!D115))),'Data Summary'!CT121="Yes"),OFFSET('Sanitation Data'!$D$13,0,10*ROW('Sanitation Data'!D115)),NA())</f>
        <v>#N/A</v>
      </c>
      <c r="AF121" s="120" t="e">
        <f ca="1">+IF(AND(ISNUMBER(OFFSET('Sanitation Data'!$E$5,0,10*ROW('Sanitation Data'!E115))),'Data Summary'!CU121="Yes"),100-OFFSET('Sanitation Data'!$E$5,0,10*ROW('Sanitation Data'!E115)),NA())</f>
        <v>#N/A</v>
      </c>
      <c r="AG121" s="120" t="e">
        <f ca="1">+IF(AND(ISNUMBER(OFFSET('Sanitation Data'!$E$7,0,10*ROW('Sanitation Data'!E115))),'Data Summary'!CV121="Yes"),OFFSET('Sanitation Data'!$E$7,0,10*ROW('Sanitation Data'!E115)),NA())</f>
        <v>#N/A</v>
      </c>
      <c r="AH121" s="120" t="e">
        <f ca="1">+IF(AND(ISNUMBER(OFFSET('Sanitation Data'!$E$11,0,10*ROW('Sanitation Data'!E115))),'Data Summary'!CW121="Yes"),OFFSET('Sanitation Data'!$E$11,0,10*ROW('Sanitation Data'!E115)),NA())</f>
        <v>#N/A</v>
      </c>
      <c r="AI121" s="120" t="e">
        <f ca="1">+IF(AND(ISNUMBER(OFFSET('Sanitation Data'!$E$12,0,10*ROW('Sanitation Data'!E115))),'Data Summary'!CX121="Yes"),OFFSET('Sanitation Data'!$E$12,0,10*ROW('Sanitation Data'!E115)),NA())</f>
        <v>#N/A</v>
      </c>
      <c r="AJ121" s="120" t="e">
        <f ca="1">+IF(AND(ISNUMBER(OFFSET('Sanitation Data'!$E$13,0,10*ROW('Sanitation Data'!E115))),'Data Summary'!CY121="Yes"),OFFSET('Sanitation Data'!$E$13,0,10*ROW('Sanitation Data'!E115)),NA())</f>
        <v>#N/A</v>
      </c>
      <c r="AK121" s="120" t="e">
        <f ca="1">+IF(AND(ISNUMBER(OFFSET('Sanitation Data'!$F$5,0,10*ROW('Sanitation Data'!F115))),'Data Summary'!CZ121="Yes"),100-OFFSET('Sanitation Data'!$F$5,0,10*ROW('Sanitation Data'!F115)),NA())</f>
        <v>#N/A</v>
      </c>
      <c r="AL121" s="120" t="e">
        <f ca="1">+IF(AND(ISNUMBER(OFFSET('Sanitation Data'!$F$7,0,10*ROW('Sanitation Data'!F115))),'Data Summary'!DA121="Yes"),OFFSET('Sanitation Data'!$F$7,0,10*ROW('Sanitation Data'!F115)),NA())</f>
        <v>#N/A</v>
      </c>
      <c r="AM121" s="120" t="e">
        <f ca="1">+IF(AND(ISNUMBER(OFFSET('Sanitation Data'!$F$11,0,10*ROW('Sanitation Data'!F115))),'Data Summary'!DB121="Yes"),OFFSET('Sanitation Data'!$F$11,0,10*ROW('Sanitation Data'!F115)),NA())</f>
        <v>#N/A</v>
      </c>
      <c r="AN121" s="120" t="e">
        <f ca="1">+IF(AND(ISNUMBER(OFFSET('Sanitation Data'!$F$12,0,10*ROW('Sanitation Data'!F115))),'Data Summary'!DC121="Yes"),OFFSET('Sanitation Data'!$F$12,0,10*ROW('Sanitation Data'!F115)),NA())</f>
        <v>#N/A</v>
      </c>
      <c r="AO121" s="120" t="e">
        <f ca="1">+IF(AND(ISNUMBER(OFFSET('Sanitation Data'!$F$13,0,10*ROW('Sanitation Data'!F115))),'Data Summary'!DD121="Yes"),OFFSET('Sanitation Data'!$F$13,0,10*ROW('Sanitation Data'!F115)),NA())</f>
        <v>#N/A</v>
      </c>
      <c r="AP121" s="120" t="e">
        <f ca="1">+IF(AND(ISNUMBER(OFFSET('Sanitation Data'!$G$5,0,10*ROW('Sanitation Data'!G115))),'Data Summary'!DE121="Yes"),100-OFFSET('Sanitation Data'!$G$5,0,10*ROW('Sanitation Data'!G115)),NA())</f>
        <v>#N/A</v>
      </c>
      <c r="AQ121" s="120" t="e">
        <f ca="1">+IF(AND(ISNUMBER(OFFSET('Sanitation Data'!$G$7,0,10*ROW('Sanitation Data'!G115))),'Data Summary'!DF121="Yes"),OFFSET('Sanitation Data'!$G$7,0,10*ROW('Sanitation Data'!G115)),NA())</f>
        <v>#N/A</v>
      </c>
      <c r="AR121" s="120" t="e">
        <f ca="1">+IF(AND(ISNUMBER(OFFSET('Sanitation Data'!$G$11,0,10*ROW('Sanitation Data'!G115))),'Data Summary'!DG121="Yes"),OFFSET('Sanitation Data'!$G$11,0,10*ROW('Sanitation Data'!G115)),NA())</f>
        <v>#N/A</v>
      </c>
      <c r="AS121" s="120" t="e">
        <f ca="1">+IF(AND(ISNUMBER(OFFSET('Sanitation Data'!$G$12,0,10*ROW('Sanitation Data'!G115))),'Data Summary'!DH121="Yes"),OFFSET('Sanitation Data'!$G$12,0,10*ROW('Sanitation Data'!G115)),NA())</f>
        <v>#N/A</v>
      </c>
      <c r="AT121" s="120" t="e">
        <f ca="1">+IF(AND(ISNUMBER(OFFSET('Sanitation Data'!$G$13,0,10*ROW('Sanitation Data'!G115))),'Data Summary'!DI121="Yes"),OFFSET('Sanitation Data'!$G$13,0,10*ROW('Sanitation Data'!G115)),NA())</f>
        <v>#N/A</v>
      </c>
      <c r="AU121" s="120" t="e">
        <f ca="1">+IF(AND(ISNUMBER(OFFSET('Sanitation Data'!$H$5,0,10*ROW('Sanitation Data'!H115))),'Data Summary'!DJ121="Yes"),100-OFFSET('Sanitation Data'!$H$5,0,10*ROW('Sanitation Data'!H115)),NA())</f>
        <v>#N/A</v>
      </c>
      <c r="AV121" s="120" t="e">
        <f ca="1">+IF(AND(ISNUMBER(OFFSET('Sanitation Data'!$H$7,0,10*ROW('Sanitation Data'!H115))),'Data Summary'!DK121="Yes"),OFFSET('Sanitation Data'!$H$7,0,10*ROW('Sanitation Data'!H115)),NA())</f>
        <v>#N/A</v>
      </c>
      <c r="AW121" s="120" t="e">
        <f ca="1">+IF(AND(ISNUMBER(OFFSET('Sanitation Data'!$H$11,0,10*ROW('Sanitation Data'!H115))),'Data Summary'!DL121="Yes"),OFFSET('Sanitation Data'!$H$11,0,10*ROW('Sanitation Data'!H115)),NA())</f>
        <v>#N/A</v>
      </c>
      <c r="AX121" s="120" t="e">
        <f ca="1">+IF(AND(ISNUMBER(OFFSET('Sanitation Data'!$H$12,0,10*ROW('Sanitation Data'!H115))),'Data Summary'!DM121="Yes"),OFFSET('Sanitation Data'!$H$12,0,10*ROW('Sanitation Data'!H115)),NA())</f>
        <v>#N/A</v>
      </c>
      <c r="AY121" s="120" t="e">
        <f ca="1">+IF(AND(ISNUMBER(OFFSET('Sanitation Data'!$H$13,0,10*ROW('Sanitation Data'!H115))),'Data Summary'!DN121="Yes"),OFFSET('Sanitation Data'!$H$13,0,10*ROW('Sanitation Data'!H115)),NA())</f>
        <v>#N/A</v>
      </c>
      <c r="AZ121" s="121" t="e">
        <f ca="1">+IF(AND(ISNUMBER(OFFSET('Hygiene Data'!$C$6,0,10*ROW('Hygiene Data'!C115))),'Data Summary'!DO121="Yes"),OFFSET('Hygiene Data'!$C$6,0,10*ROW('Hygiene Data'!C115)),NA())</f>
        <v>#N/A</v>
      </c>
      <c r="BA121" s="121" t="e">
        <f ca="1">+IF(AND(ISNUMBER(OFFSET('Hygiene Data'!$C$8,0,10*ROW('Hygiene Data'!C115))),'Data Summary'!DP121="Yes"),OFFSET('Hygiene Data'!$C$8,0,10*ROW('Hygiene Data'!C115)),NA())</f>
        <v>#N/A</v>
      </c>
      <c r="BB121" s="121" t="e">
        <f ca="1">+IF(AND(ISNUMBER(OFFSET('Hygiene Data'!$C$10,0,10*ROW('Hygiene Data'!C115))),'Data Summary'!DQ121="Yes"),OFFSET('Hygiene Data'!$C$10,0,10*ROW('Hygiene Data'!C115)),NA())</f>
        <v>#N/A</v>
      </c>
      <c r="BC121" s="121" t="e">
        <f ca="1">+IF(AND(ISNUMBER(OFFSET('Hygiene Data'!$D$6,0,10*ROW('Hygiene Data'!D115))),'Data Summary'!DR121="Yes"),OFFSET('Hygiene Data'!$D$6,0,10*ROW('Hygiene Data'!D115)),NA())</f>
        <v>#N/A</v>
      </c>
      <c r="BD121" s="121" t="e">
        <f ca="1">+IF(AND(ISNUMBER(OFFSET('Hygiene Data'!$D$8,0,10*ROW('Hygiene Data'!D115))),'Data Summary'!DS121="Yes"),OFFSET('Hygiene Data'!$D$8,0,10*ROW('Hygiene Data'!D115)),NA())</f>
        <v>#N/A</v>
      </c>
      <c r="BE121" s="121" t="e">
        <f ca="1">+IF(AND(ISNUMBER(OFFSET('Hygiene Data'!$D$10,0,10*ROW('Hygiene Data'!D115))),'Data Summary'!DT121="Yes"),OFFSET('Hygiene Data'!$D$10,0,10*ROW('Hygiene Data'!D115)),NA())</f>
        <v>#N/A</v>
      </c>
      <c r="BF121" s="121" t="e">
        <f ca="1">+IF(AND(ISNUMBER(OFFSET('Hygiene Data'!$E$6,0,10*ROW('Hygiene Data'!E115))),'Data Summary'!DU121="Yes"),OFFSET('Hygiene Data'!$E$6,0,10*ROW('Hygiene Data'!E115)),NA())</f>
        <v>#N/A</v>
      </c>
      <c r="BG121" s="121" t="e">
        <f ca="1">+IF(AND(ISNUMBER(OFFSET('Hygiene Data'!$E$8,0,10*ROW('Hygiene Data'!E115))),'Data Summary'!DV121="Yes"),OFFSET('Hygiene Data'!$E$8,0,10*ROW('Hygiene Data'!E115)),NA())</f>
        <v>#N/A</v>
      </c>
      <c r="BH121" s="121" t="e">
        <f ca="1">+IF(AND(ISNUMBER(OFFSET('Hygiene Data'!$E$10,0,10*ROW('Hygiene Data'!E115))),'Data Summary'!DW121="Yes"),OFFSET('Hygiene Data'!$E$10,0,10*ROW('Hygiene Data'!E115)),NA())</f>
        <v>#N/A</v>
      </c>
      <c r="BI121" s="121" t="e">
        <f ca="1">+IF(AND(ISNUMBER(OFFSET('Hygiene Data'!$F$6,0,10*ROW('Hygiene Data'!F115))),'Data Summary'!DX121="Yes"),OFFSET('Hygiene Data'!$F$6,0,10*ROW('Hygiene Data'!F115)),NA())</f>
        <v>#N/A</v>
      </c>
      <c r="BJ121" s="121" t="e">
        <f ca="1">+IF(AND(ISNUMBER(OFFSET('Hygiene Data'!$F$8,0,10*ROW('Hygiene Data'!F115))),'Data Summary'!DY121="Yes"),OFFSET('Hygiene Data'!$F$8,0,10*ROW('Hygiene Data'!F115)),NA())</f>
        <v>#N/A</v>
      </c>
      <c r="BK121" s="121" t="e">
        <f ca="1">+IF(AND(ISNUMBER(OFFSET('Hygiene Data'!$F$10,0,10*ROW('Hygiene Data'!F115))),'Data Summary'!DZ121="Yes"),OFFSET('Hygiene Data'!$F$10,0,10*ROW('Hygiene Data'!F115)),NA())</f>
        <v>#N/A</v>
      </c>
      <c r="BL121" s="121" t="e">
        <f ca="1">+IF(AND(ISNUMBER(OFFSET('Hygiene Data'!$G$6,0,10*ROW('Hygiene Data'!G115))),'Data Summary'!EA121="Yes"),OFFSET('Hygiene Data'!$G$6,0,10*ROW('Hygiene Data'!G115)),NA())</f>
        <v>#N/A</v>
      </c>
      <c r="BM121" s="121" t="e">
        <f ca="1">+IF(AND(ISNUMBER(OFFSET('Hygiene Data'!$G$8,0,10*ROW('Hygiene Data'!G115))),'Data Summary'!EB121="Yes"),OFFSET('Hygiene Data'!$G$8,0,10*ROW('Hygiene Data'!G115)),NA())</f>
        <v>#N/A</v>
      </c>
      <c r="BN121" s="121" t="e">
        <f ca="1">+IF(AND(ISNUMBER(OFFSET('Hygiene Data'!$G$10,0,10*ROW('Hygiene Data'!G115))),'Data Summary'!EC121="Yes"),OFFSET('Hygiene Data'!$G$10,0,10*ROW('Hygiene Data'!G115)),NA())</f>
        <v>#N/A</v>
      </c>
      <c r="BO121" s="121" t="e">
        <f ca="1">+IF(AND(ISNUMBER(OFFSET('Hygiene Data'!$H$6,0,10*ROW('Hygiene Data'!H115))),'Data Summary'!ED121="Yes"),OFFSET('Hygiene Data'!$H$6,0,10*ROW('Hygiene Data'!H115)),NA())</f>
        <v>#N/A</v>
      </c>
      <c r="BP121" s="121" t="e">
        <f ca="1">+IF(AND(ISNUMBER(OFFSET('Hygiene Data'!$H$8,0,10*ROW('Hygiene Data'!H115))),'Data Summary'!EE121="Yes"),OFFSET('Hygiene Data'!$H$8,0,10*ROW('Hygiene Data'!H115)),NA())</f>
        <v>#N/A</v>
      </c>
      <c r="BQ121" s="121" t="e">
        <f ca="1">+IF(AND(ISNUMBER(OFFSET('Hygiene Data'!$H$10,0,10*ROW('Hygiene Data'!H115))),'Data Summary'!EF121="Yes"),OFFSET('Hygiene Data'!$H$10,0,10*ROW('Hygiene Data'!H115)),NA())</f>
        <v>#N/A</v>
      </c>
    </row>
    <row r="122" spans="1:69" x14ac:dyDescent="0.2">
      <c r="A122" s="44" t="e">
        <f ca="1">+IF(OFFSET('Water Data'!$B$1,0,10*ROW('Water Data'!B116))="",NA(),OFFSET('Water Data'!$B$1,0,10*ROW('Water Data'!B116)))</f>
        <v>#N/A</v>
      </c>
      <c r="B122" s="44" t="e">
        <f ca="1">+IF(OFFSET('Water Data'!$A$3,0,10*ROW('Water Data'!A119))="",NA(),OFFSET('Water Data'!$A$3,0,10*ROW('Water Data'!A119)))</f>
        <v>#N/A</v>
      </c>
      <c r="C122" s="44" t="e">
        <f ca="1">+IF(OFFSET('Water Data'!$C$3,0,10*ROW('Water Data'!C119))="",NA(),OFFSET('Water Data'!$C$3,0,10*ROW('Water Data'!C119)))</f>
        <v>#N/A</v>
      </c>
      <c r="D122" s="119" t="e">
        <f ca="1">+IF(AND(ISNUMBER(OFFSET('Water Data'!$C$5,0,10*ROW('Water Data'!C116))),'Data Summary'!BS122="Yes"),100-OFFSET('Water Data'!$C$5,0,10*ROW('Water Data'!C116)),NA())</f>
        <v>#N/A</v>
      </c>
      <c r="E122" s="119" t="e">
        <f ca="1">+IF(AND(ISNUMBER(OFFSET('Water Data'!$C$7,0,10*ROW('Water Data'!C116))),'Data Summary'!BT122="Yes"),OFFSET('Water Data'!$C$7,0,10*ROW('Water Data'!C116)),NA())</f>
        <v>#N/A</v>
      </c>
      <c r="F122" s="119" t="e">
        <f ca="1">+IF(AND(ISNUMBER(OFFSET('Water Data'!$C$10,0,10*ROW('Water Data'!C116))),'Data Summary'!BU122="Yes"),OFFSET('Water Data'!$C$10,0,10*ROW('Water Data'!C116)),NA())</f>
        <v>#N/A</v>
      </c>
      <c r="G122" s="119" t="e">
        <f ca="1">+IF(AND(ISNUMBER(OFFSET('Water Data'!$D$5,0,10*ROW('Water Data'!D116))),'Data Summary'!BV122="Yes"),100-OFFSET('Water Data'!$D$5,0,10*ROW('Water Data'!D116)),NA())</f>
        <v>#N/A</v>
      </c>
      <c r="H122" s="119" t="e">
        <f ca="1">+IF(AND(ISNUMBER(OFFSET('Water Data'!$D$7,0,10*ROW('Water Data'!D116))),'Data Summary'!BW122="Yes"),OFFSET('Water Data'!$D$7,0,10*ROW('Water Data'!D116)),NA())</f>
        <v>#N/A</v>
      </c>
      <c r="I122" s="119" t="e">
        <f ca="1">+IF(AND(ISNUMBER(OFFSET('Water Data'!$D$10,0,10*ROW('Water Data'!D116))),'Data Summary'!BX122="Yes"),OFFSET('Water Data'!$D$10,0,10*ROW('Water Data'!D116)),NA())</f>
        <v>#N/A</v>
      </c>
      <c r="J122" s="119" t="e">
        <f ca="1">+IF(AND(ISNUMBER(OFFSET('Water Data'!$E$5,0,10*ROW('Water Data'!E116))),'Data Summary'!BY122="Yes"),100-OFFSET('Water Data'!$E$5,0,10*ROW('Water Data'!E116)),NA())</f>
        <v>#N/A</v>
      </c>
      <c r="K122" s="119" t="e">
        <f ca="1">+IF(AND(ISNUMBER(OFFSET('Water Data'!$E$7,0,10*ROW('Water Data'!E116))),'Data Summary'!BZ122="Yes"),OFFSET('Water Data'!$E$7,0,10*ROW('Water Data'!E116)),NA())</f>
        <v>#N/A</v>
      </c>
      <c r="L122" s="119" t="e">
        <f ca="1">+IF(AND(ISNUMBER(OFFSET('Water Data'!$E$10,0,10*ROW('Water Data'!E116))),'Data Summary'!CA122="Yes"),OFFSET('Water Data'!$E$10,0,10*ROW('Water Data'!E116)),NA())</f>
        <v>#N/A</v>
      </c>
      <c r="M122" s="119" t="e">
        <f ca="1">+IF(AND(ISNUMBER(OFFSET('Water Data'!$F$5,0,10*ROW('Water Data'!F116))),'Data Summary'!CB122="Yes"),100-OFFSET('Water Data'!$F$5,0,10*ROW('Water Data'!F116)),NA())</f>
        <v>#N/A</v>
      </c>
      <c r="N122" s="119" t="e">
        <f ca="1">+IF(AND(ISNUMBER(OFFSET('Water Data'!$F$7,0,10*ROW('Water Data'!F116))),'Data Summary'!CC122="Yes"),OFFSET('Water Data'!$F$7,0,10*ROW('Water Data'!F116)),NA())</f>
        <v>#N/A</v>
      </c>
      <c r="O122" s="119" t="e">
        <f ca="1">+IF(AND(ISNUMBER(OFFSET('Water Data'!$F$10,0,10*ROW('Water Data'!F116))),'Data Summary'!CD122="Yes"),OFFSET('Water Data'!$F$10,0,10*ROW('Water Data'!F116)),NA())</f>
        <v>#N/A</v>
      </c>
      <c r="P122" s="119" t="e">
        <f ca="1">+IF(AND(ISNUMBER(OFFSET('Water Data'!$G$5,0,10*ROW('Water Data'!G116))),'Data Summary'!CE122="Yes"),100-OFFSET('Water Data'!$G$5,0,10*ROW('Water Data'!G116)),NA())</f>
        <v>#N/A</v>
      </c>
      <c r="Q122" s="119" t="e">
        <f ca="1">+IF(AND(ISNUMBER(OFFSET('Water Data'!$G$7,0,10*ROW('Water Data'!G116))),'Data Summary'!CF122="Yes"),OFFSET('Water Data'!$G$7,0,10*ROW('Water Data'!G116)),NA())</f>
        <v>#N/A</v>
      </c>
      <c r="R122" s="119" t="e">
        <f ca="1">+IF(AND(ISNUMBER(OFFSET('Water Data'!$G$10,0,10*ROW('Water Data'!G116))),'Data Summary'!CG122="Yes"),OFFSET('Water Data'!$G$10,0,10*ROW('Water Data'!G116)),NA())</f>
        <v>#N/A</v>
      </c>
      <c r="S122" s="119" t="e">
        <f ca="1">+IF(AND(ISNUMBER(OFFSET('Water Data'!$H$5,0,10*ROW('Water Data'!H116))),'Data Summary'!CH122="Yes"),100-OFFSET('Water Data'!$H$5,0,10*ROW('Water Data'!H116)),NA())</f>
        <v>#N/A</v>
      </c>
      <c r="T122" s="119" t="e">
        <f ca="1">+IF(AND(ISNUMBER(OFFSET('Water Data'!$H$7,0,10*ROW('Water Data'!H116))),'Data Summary'!CI122="Yes"),OFFSET('Water Data'!$H$7,0,10*ROW('Water Data'!H116)),NA())</f>
        <v>#N/A</v>
      </c>
      <c r="U122" s="119" t="e">
        <f ca="1">+IF(AND(ISNUMBER(OFFSET('Water Data'!$H$10,0,10*ROW('Water Data'!H116))),'Data Summary'!CJ122="Yes"),OFFSET('Water Data'!$H$10,0,10*ROW('Water Data'!H116)),NA())</f>
        <v>#N/A</v>
      </c>
      <c r="V122" s="120" t="e">
        <f ca="1">+IF(AND(ISNUMBER(OFFSET('Sanitation Data'!$C$5,0,10*ROW('Sanitation Data'!C116))),'Data Summary'!CK122="Yes"),100-OFFSET('Sanitation Data'!$C$5,0,10*ROW('Sanitation Data'!C116)),NA())</f>
        <v>#N/A</v>
      </c>
      <c r="W122" s="120" t="e">
        <f ca="1">+IF(AND(ISNUMBER(OFFSET('Sanitation Data'!$C$7,0,10*ROW('Sanitation Data'!C116))),'Data Summary'!CL122="Yes"),OFFSET('Sanitation Data'!$C$7,0,10*ROW('Sanitation Data'!C116)),NA())</f>
        <v>#N/A</v>
      </c>
      <c r="X122" s="120" t="e">
        <f ca="1">+IF(AND(ISNUMBER(OFFSET('Sanitation Data'!$C$11,0,10*ROW('Sanitation Data'!C116))),'Data Summary'!CM122="Yes"),OFFSET('Sanitation Data'!$C$11,0,10*ROW('Sanitation Data'!C116)),NA())</f>
        <v>#N/A</v>
      </c>
      <c r="Y122" s="120" t="e">
        <f ca="1">+IF(AND(ISNUMBER(OFFSET('Sanitation Data'!$C$12,0,10*ROW('Sanitation Data'!C116))),'Data Summary'!CN122="Yes"),OFFSET('Sanitation Data'!$C$12,0,10*ROW('Sanitation Data'!C116)),NA())</f>
        <v>#N/A</v>
      </c>
      <c r="Z122" s="120" t="e">
        <f ca="1">+IF(AND(ISNUMBER(OFFSET('Sanitation Data'!$C$13,0,10*ROW('Sanitation Data'!C116))),'Data Summary'!CO122="Yes"),OFFSET('Sanitation Data'!$C$13,0,10*ROW('Sanitation Data'!C116)),NA())</f>
        <v>#N/A</v>
      </c>
      <c r="AA122" s="120" t="e">
        <f ca="1">+IF(AND(ISNUMBER(OFFSET('Sanitation Data'!$D$5,0,10*ROW('Sanitation Data'!D116))),'Data Summary'!CP122="Yes"),100-OFFSET('Sanitation Data'!$D$5,0,10*ROW('Sanitation Data'!D116)),NA())</f>
        <v>#N/A</v>
      </c>
      <c r="AB122" s="120" t="e">
        <f ca="1">+IF(AND(ISNUMBER(OFFSET('Sanitation Data'!$D$7,0,10*ROW('Sanitation Data'!D116))),'Data Summary'!CQ122="Yes"),OFFSET('Sanitation Data'!$D$7,0,10*ROW('Sanitation Data'!D116)),NA())</f>
        <v>#N/A</v>
      </c>
      <c r="AC122" s="120" t="e">
        <f ca="1">+IF(AND(ISNUMBER(OFFSET('Sanitation Data'!$D$11,0,10*ROW('Sanitation Data'!D116))),'Data Summary'!CR122="Yes"),OFFSET('Sanitation Data'!$D$11,0,10*ROW('Sanitation Data'!D116)),NA())</f>
        <v>#N/A</v>
      </c>
      <c r="AD122" s="120" t="e">
        <f ca="1">+IF(AND(ISNUMBER(OFFSET('Sanitation Data'!$D$12,0,10*ROW('Sanitation Data'!D116))),'Data Summary'!CS122="Yes"),OFFSET('Sanitation Data'!$D$12,0,10*ROW('Sanitation Data'!D116)),NA())</f>
        <v>#N/A</v>
      </c>
      <c r="AE122" s="120" t="e">
        <f ca="1">+IF(AND(ISNUMBER(OFFSET('Sanitation Data'!$D$13,0,10*ROW('Sanitation Data'!D116))),'Data Summary'!CT122="Yes"),OFFSET('Sanitation Data'!$D$13,0,10*ROW('Sanitation Data'!D116)),NA())</f>
        <v>#N/A</v>
      </c>
      <c r="AF122" s="120" t="e">
        <f ca="1">+IF(AND(ISNUMBER(OFFSET('Sanitation Data'!$E$5,0,10*ROW('Sanitation Data'!E116))),'Data Summary'!CU122="Yes"),100-OFFSET('Sanitation Data'!$E$5,0,10*ROW('Sanitation Data'!E116)),NA())</f>
        <v>#N/A</v>
      </c>
      <c r="AG122" s="120" t="e">
        <f ca="1">+IF(AND(ISNUMBER(OFFSET('Sanitation Data'!$E$7,0,10*ROW('Sanitation Data'!E116))),'Data Summary'!CV122="Yes"),OFFSET('Sanitation Data'!$E$7,0,10*ROW('Sanitation Data'!E116)),NA())</f>
        <v>#N/A</v>
      </c>
      <c r="AH122" s="120" t="e">
        <f ca="1">+IF(AND(ISNUMBER(OFFSET('Sanitation Data'!$E$11,0,10*ROW('Sanitation Data'!E116))),'Data Summary'!CW122="Yes"),OFFSET('Sanitation Data'!$E$11,0,10*ROW('Sanitation Data'!E116)),NA())</f>
        <v>#N/A</v>
      </c>
      <c r="AI122" s="120" t="e">
        <f ca="1">+IF(AND(ISNUMBER(OFFSET('Sanitation Data'!$E$12,0,10*ROW('Sanitation Data'!E116))),'Data Summary'!CX122="Yes"),OFFSET('Sanitation Data'!$E$12,0,10*ROW('Sanitation Data'!E116)),NA())</f>
        <v>#N/A</v>
      </c>
      <c r="AJ122" s="120" t="e">
        <f ca="1">+IF(AND(ISNUMBER(OFFSET('Sanitation Data'!$E$13,0,10*ROW('Sanitation Data'!E116))),'Data Summary'!CY122="Yes"),OFFSET('Sanitation Data'!$E$13,0,10*ROW('Sanitation Data'!E116)),NA())</f>
        <v>#N/A</v>
      </c>
      <c r="AK122" s="120" t="e">
        <f ca="1">+IF(AND(ISNUMBER(OFFSET('Sanitation Data'!$F$5,0,10*ROW('Sanitation Data'!F116))),'Data Summary'!CZ122="Yes"),100-OFFSET('Sanitation Data'!$F$5,0,10*ROW('Sanitation Data'!F116)),NA())</f>
        <v>#N/A</v>
      </c>
      <c r="AL122" s="120" t="e">
        <f ca="1">+IF(AND(ISNUMBER(OFFSET('Sanitation Data'!$F$7,0,10*ROW('Sanitation Data'!F116))),'Data Summary'!DA122="Yes"),OFFSET('Sanitation Data'!$F$7,0,10*ROW('Sanitation Data'!F116)),NA())</f>
        <v>#N/A</v>
      </c>
      <c r="AM122" s="120" t="e">
        <f ca="1">+IF(AND(ISNUMBER(OFFSET('Sanitation Data'!$F$11,0,10*ROW('Sanitation Data'!F116))),'Data Summary'!DB122="Yes"),OFFSET('Sanitation Data'!$F$11,0,10*ROW('Sanitation Data'!F116)),NA())</f>
        <v>#N/A</v>
      </c>
      <c r="AN122" s="120" t="e">
        <f ca="1">+IF(AND(ISNUMBER(OFFSET('Sanitation Data'!$F$12,0,10*ROW('Sanitation Data'!F116))),'Data Summary'!DC122="Yes"),OFFSET('Sanitation Data'!$F$12,0,10*ROW('Sanitation Data'!F116)),NA())</f>
        <v>#N/A</v>
      </c>
      <c r="AO122" s="120" t="e">
        <f ca="1">+IF(AND(ISNUMBER(OFFSET('Sanitation Data'!$F$13,0,10*ROW('Sanitation Data'!F116))),'Data Summary'!DD122="Yes"),OFFSET('Sanitation Data'!$F$13,0,10*ROW('Sanitation Data'!F116)),NA())</f>
        <v>#N/A</v>
      </c>
      <c r="AP122" s="120" t="e">
        <f ca="1">+IF(AND(ISNUMBER(OFFSET('Sanitation Data'!$G$5,0,10*ROW('Sanitation Data'!G116))),'Data Summary'!DE122="Yes"),100-OFFSET('Sanitation Data'!$G$5,0,10*ROW('Sanitation Data'!G116)),NA())</f>
        <v>#N/A</v>
      </c>
      <c r="AQ122" s="120" t="e">
        <f ca="1">+IF(AND(ISNUMBER(OFFSET('Sanitation Data'!$G$7,0,10*ROW('Sanitation Data'!G116))),'Data Summary'!DF122="Yes"),OFFSET('Sanitation Data'!$G$7,0,10*ROW('Sanitation Data'!G116)),NA())</f>
        <v>#N/A</v>
      </c>
      <c r="AR122" s="120" t="e">
        <f ca="1">+IF(AND(ISNUMBER(OFFSET('Sanitation Data'!$G$11,0,10*ROW('Sanitation Data'!G116))),'Data Summary'!DG122="Yes"),OFFSET('Sanitation Data'!$G$11,0,10*ROW('Sanitation Data'!G116)),NA())</f>
        <v>#N/A</v>
      </c>
      <c r="AS122" s="120" t="e">
        <f ca="1">+IF(AND(ISNUMBER(OFFSET('Sanitation Data'!$G$12,0,10*ROW('Sanitation Data'!G116))),'Data Summary'!DH122="Yes"),OFFSET('Sanitation Data'!$G$12,0,10*ROW('Sanitation Data'!G116)),NA())</f>
        <v>#N/A</v>
      </c>
      <c r="AT122" s="120" t="e">
        <f ca="1">+IF(AND(ISNUMBER(OFFSET('Sanitation Data'!$G$13,0,10*ROW('Sanitation Data'!G116))),'Data Summary'!DI122="Yes"),OFFSET('Sanitation Data'!$G$13,0,10*ROW('Sanitation Data'!G116)),NA())</f>
        <v>#N/A</v>
      </c>
      <c r="AU122" s="120" t="e">
        <f ca="1">+IF(AND(ISNUMBER(OFFSET('Sanitation Data'!$H$5,0,10*ROW('Sanitation Data'!H116))),'Data Summary'!DJ122="Yes"),100-OFFSET('Sanitation Data'!$H$5,0,10*ROW('Sanitation Data'!H116)),NA())</f>
        <v>#N/A</v>
      </c>
      <c r="AV122" s="120" t="e">
        <f ca="1">+IF(AND(ISNUMBER(OFFSET('Sanitation Data'!$H$7,0,10*ROW('Sanitation Data'!H116))),'Data Summary'!DK122="Yes"),OFFSET('Sanitation Data'!$H$7,0,10*ROW('Sanitation Data'!H116)),NA())</f>
        <v>#N/A</v>
      </c>
      <c r="AW122" s="120" t="e">
        <f ca="1">+IF(AND(ISNUMBER(OFFSET('Sanitation Data'!$H$11,0,10*ROW('Sanitation Data'!H116))),'Data Summary'!DL122="Yes"),OFFSET('Sanitation Data'!$H$11,0,10*ROW('Sanitation Data'!H116)),NA())</f>
        <v>#N/A</v>
      </c>
      <c r="AX122" s="120" t="e">
        <f ca="1">+IF(AND(ISNUMBER(OFFSET('Sanitation Data'!$H$12,0,10*ROW('Sanitation Data'!H116))),'Data Summary'!DM122="Yes"),OFFSET('Sanitation Data'!$H$12,0,10*ROW('Sanitation Data'!H116)),NA())</f>
        <v>#N/A</v>
      </c>
      <c r="AY122" s="120" t="e">
        <f ca="1">+IF(AND(ISNUMBER(OFFSET('Sanitation Data'!$H$13,0,10*ROW('Sanitation Data'!H116))),'Data Summary'!DN122="Yes"),OFFSET('Sanitation Data'!$H$13,0,10*ROW('Sanitation Data'!H116)),NA())</f>
        <v>#N/A</v>
      </c>
      <c r="AZ122" s="121" t="e">
        <f ca="1">+IF(AND(ISNUMBER(OFFSET('Hygiene Data'!$C$6,0,10*ROW('Hygiene Data'!C116))),'Data Summary'!DO122="Yes"),OFFSET('Hygiene Data'!$C$6,0,10*ROW('Hygiene Data'!C116)),NA())</f>
        <v>#N/A</v>
      </c>
      <c r="BA122" s="121" t="e">
        <f ca="1">+IF(AND(ISNUMBER(OFFSET('Hygiene Data'!$C$8,0,10*ROW('Hygiene Data'!C116))),'Data Summary'!DP122="Yes"),OFFSET('Hygiene Data'!$C$8,0,10*ROW('Hygiene Data'!C116)),NA())</f>
        <v>#N/A</v>
      </c>
      <c r="BB122" s="121" t="e">
        <f ca="1">+IF(AND(ISNUMBER(OFFSET('Hygiene Data'!$C$10,0,10*ROW('Hygiene Data'!C116))),'Data Summary'!DQ122="Yes"),OFFSET('Hygiene Data'!$C$10,0,10*ROW('Hygiene Data'!C116)),NA())</f>
        <v>#N/A</v>
      </c>
      <c r="BC122" s="121" t="e">
        <f ca="1">+IF(AND(ISNUMBER(OFFSET('Hygiene Data'!$D$6,0,10*ROW('Hygiene Data'!D116))),'Data Summary'!DR122="Yes"),OFFSET('Hygiene Data'!$D$6,0,10*ROW('Hygiene Data'!D116)),NA())</f>
        <v>#N/A</v>
      </c>
      <c r="BD122" s="121" t="e">
        <f ca="1">+IF(AND(ISNUMBER(OFFSET('Hygiene Data'!$D$8,0,10*ROW('Hygiene Data'!D116))),'Data Summary'!DS122="Yes"),OFFSET('Hygiene Data'!$D$8,0,10*ROW('Hygiene Data'!D116)),NA())</f>
        <v>#N/A</v>
      </c>
      <c r="BE122" s="121" t="e">
        <f ca="1">+IF(AND(ISNUMBER(OFFSET('Hygiene Data'!$D$10,0,10*ROW('Hygiene Data'!D116))),'Data Summary'!DT122="Yes"),OFFSET('Hygiene Data'!$D$10,0,10*ROW('Hygiene Data'!D116)),NA())</f>
        <v>#N/A</v>
      </c>
      <c r="BF122" s="121" t="e">
        <f ca="1">+IF(AND(ISNUMBER(OFFSET('Hygiene Data'!$E$6,0,10*ROW('Hygiene Data'!E116))),'Data Summary'!DU122="Yes"),OFFSET('Hygiene Data'!$E$6,0,10*ROW('Hygiene Data'!E116)),NA())</f>
        <v>#N/A</v>
      </c>
      <c r="BG122" s="121" t="e">
        <f ca="1">+IF(AND(ISNUMBER(OFFSET('Hygiene Data'!$E$8,0,10*ROW('Hygiene Data'!E116))),'Data Summary'!DV122="Yes"),OFFSET('Hygiene Data'!$E$8,0,10*ROW('Hygiene Data'!E116)),NA())</f>
        <v>#N/A</v>
      </c>
      <c r="BH122" s="121" t="e">
        <f ca="1">+IF(AND(ISNUMBER(OFFSET('Hygiene Data'!$E$10,0,10*ROW('Hygiene Data'!E116))),'Data Summary'!DW122="Yes"),OFFSET('Hygiene Data'!$E$10,0,10*ROW('Hygiene Data'!E116)),NA())</f>
        <v>#N/A</v>
      </c>
      <c r="BI122" s="121" t="e">
        <f ca="1">+IF(AND(ISNUMBER(OFFSET('Hygiene Data'!$F$6,0,10*ROW('Hygiene Data'!F116))),'Data Summary'!DX122="Yes"),OFFSET('Hygiene Data'!$F$6,0,10*ROW('Hygiene Data'!F116)),NA())</f>
        <v>#N/A</v>
      </c>
      <c r="BJ122" s="121" t="e">
        <f ca="1">+IF(AND(ISNUMBER(OFFSET('Hygiene Data'!$F$8,0,10*ROW('Hygiene Data'!F116))),'Data Summary'!DY122="Yes"),OFFSET('Hygiene Data'!$F$8,0,10*ROW('Hygiene Data'!F116)),NA())</f>
        <v>#N/A</v>
      </c>
      <c r="BK122" s="121" t="e">
        <f ca="1">+IF(AND(ISNUMBER(OFFSET('Hygiene Data'!$F$10,0,10*ROW('Hygiene Data'!F116))),'Data Summary'!DZ122="Yes"),OFFSET('Hygiene Data'!$F$10,0,10*ROW('Hygiene Data'!F116)),NA())</f>
        <v>#N/A</v>
      </c>
      <c r="BL122" s="121" t="e">
        <f ca="1">+IF(AND(ISNUMBER(OFFSET('Hygiene Data'!$G$6,0,10*ROW('Hygiene Data'!G116))),'Data Summary'!EA122="Yes"),OFFSET('Hygiene Data'!$G$6,0,10*ROW('Hygiene Data'!G116)),NA())</f>
        <v>#N/A</v>
      </c>
      <c r="BM122" s="121" t="e">
        <f ca="1">+IF(AND(ISNUMBER(OFFSET('Hygiene Data'!$G$8,0,10*ROW('Hygiene Data'!G116))),'Data Summary'!EB122="Yes"),OFFSET('Hygiene Data'!$G$8,0,10*ROW('Hygiene Data'!G116)),NA())</f>
        <v>#N/A</v>
      </c>
      <c r="BN122" s="121" t="e">
        <f ca="1">+IF(AND(ISNUMBER(OFFSET('Hygiene Data'!$G$10,0,10*ROW('Hygiene Data'!G116))),'Data Summary'!EC122="Yes"),OFFSET('Hygiene Data'!$G$10,0,10*ROW('Hygiene Data'!G116)),NA())</f>
        <v>#N/A</v>
      </c>
      <c r="BO122" s="121" t="e">
        <f ca="1">+IF(AND(ISNUMBER(OFFSET('Hygiene Data'!$H$6,0,10*ROW('Hygiene Data'!H116))),'Data Summary'!ED122="Yes"),OFFSET('Hygiene Data'!$H$6,0,10*ROW('Hygiene Data'!H116)),NA())</f>
        <v>#N/A</v>
      </c>
      <c r="BP122" s="121" t="e">
        <f ca="1">+IF(AND(ISNUMBER(OFFSET('Hygiene Data'!$H$8,0,10*ROW('Hygiene Data'!H116))),'Data Summary'!EE122="Yes"),OFFSET('Hygiene Data'!$H$8,0,10*ROW('Hygiene Data'!H116)),NA())</f>
        <v>#N/A</v>
      </c>
      <c r="BQ122" s="121" t="e">
        <f ca="1">+IF(AND(ISNUMBER(OFFSET('Hygiene Data'!$H$10,0,10*ROW('Hygiene Data'!H116))),'Data Summary'!EF122="Yes"),OFFSET('Hygiene Data'!$H$10,0,10*ROW('Hygiene Data'!H116)),NA())</f>
        <v>#N/A</v>
      </c>
    </row>
    <row r="123" spans="1:69" x14ac:dyDescent="0.2">
      <c r="A123" s="44" t="e">
        <f ca="1">+IF(OFFSET('Water Data'!$B$1,0,10*ROW('Water Data'!B117))="",NA(),OFFSET('Water Data'!$B$1,0,10*ROW('Water Data'!B117)))</f>
        <v>#N/A</v>
      </c>
      <c r="B123" s="44" t="e">
        <f ca="1">+IF(OFFSET('Water Data'!$A$3,0,10*ROW('Water Data'!A120))="",NA(),OFFSET('Water Data'!$A$3,0,10*ROW('Water Data'!A120)))</f>
        <v>#N/A</v>
      </c>
      <c r="C123" s="44" t="e">
        <f ca="1">+IF(OFFSET('Water Data'!$C$3,0,10*ROW('Water Data'!C120))="",NA(),OFFSET('Water Data'!$C$3,0,10*ROW('Water Data'!C120)))</f>
        <v>#N/A</v>
      </c>
      <c r="D123" s="119" t="e">
        <f ca="1">+IF(AND(ISNUMBER(OFFSET('Water Data'!$C$5,0,10*ROW('Water Data'!C117))),'Data Summary'!BS123="Yes"),100-OFFSET('Water Data'!$C$5,0,10*ROW('Water Data'!C117)),NA())</f>
        <v>#N/A</v>
      </c>
      <c r="E123" s="119" t="e">
        <f ca="1">+IF(AND(ISNUMBER(OFFSET('Water Data'!$C$7,0,10*ROW('Water Data'!C117))),'Data Summary'!BT123="Yes"),OFFSET('Water Data'!$C$7,0,10*ROW('Water Data'!C117)),NA())</f>
        <v>#N/A</v>
      </c>
      <c r="F123" s="119" t="e">
        <f ca="1">+IF(AND(ISNUMBER(OFFSET('Water Data'!$C$10,0,10*ROW('Water Data'!C117))),'Data Summary'!BU123="Yes"),OFFSET('Water Data'!$C$10,0,10*ROW('Water Data'!C117)),NA())</f>
        <v>#N/A</v>
      </c>
      <c r="G123" s="119" t="e">
        <f ca="1">+IF(AND(ISNUMBER(OFFSET('Water Data'!$D$5,0,10*ROW('Water Data'!D117))),'Data Summary'!BV123="Yes"),100-OFFSET('Water Data'!$D$5,0,10*ROW('Water Data'!D117)),NA())</f>
        <v>#N/A</v>
      </c>
      <c r="H123" s="119" t="e">
        <f ca="1">+IF(AND(ISNUMBER(OFFSET('Water Data'!$D$7,0,10*ROW('Water Data'!D117))),'Data Summary'!BW123="Yes"),OFFSET('Water Data'!$D$7,0,10*ROW('Water Data'!D117)),NA())</f>
        <v>#N/A</v>
      </c>
      <c r="I123" s="119" t="e">
        <f ca="1">+IF(AND(ISNUMBER(OFFSET('Water Data'!$D$10,0,10*ROW('Water Data'!D117))),'Data Summary'!BX123="Yes"),OFFSET('Water Data'!$D$10,0,10*ROW('Water Data'!D117)),NA())</f>
        <v>#N/A</v>
      </c>
      <c r="J123" s="119" t="e">
        <f ca="1">+IF(AND(ISNUMBER(OFFSET('Water Data'!$E$5,0,10*ROW('Water Data'!E117))),'Data Summary'!BY123="Yes"),100-OFFSET('Water Data'!$E$5,0,10*ROW('Water Data'!E117)),NA())</f>
        <v>#N/A</v>
      </c>
      <c r="K123" s="119" t="e">
        <f ca="1">+IF(AND(ISNUMBER(OFFSET('Water Data'!$E$7,0,10*ROW('Water Data'!E117))),'Data Summary'!BZ123="Yes"),OFFSET('Water Data'!$E$7,0,10*ROW('Water Data'!E117)),NA())</f>
        <v>#N/A</v>
      </c>
      <c r="L123" s="119" t="e">
        <f ca="1">+IF(AND(ISNUMBER(OFFSET('Water Data'!$E$10,0,10*ROW('Water Data'!E117))),'Data Summary'!CA123="Yes"),OFFSET('Water Data'!$E$10,0,10*ROW('Water Data'!E117)),NA())</f>
        <v>#N/A</v>
      </c>
      <c r="M123" s="119" t="e">
        <f ca="1">+IF(AND(ISNUMBER(OFFSET('Water Data'!$F$5,0,10*ROW('Water Data'!F117))),'Data Summary'!CB123="Yes"),100-OFFSET('Water Data'!$F$5,0,10*ROW('Water Data'!F117)),NA())</f>
        <v>#N/A</v>
      </c>
      <c r="N123" s="119" t="e">
        <f ca="1">+IF(AND(ISNUMBER(OFFSET('Water Data'!$F$7,0,10*ROW('Water Data'!F117))),'Data Summary'!CC123="Yes"),OFFSET('Water Data'!$F$7,0,10*ROW('Water Data'!F117)),NA())</f>
        <v>#N/A</v>
      </c>
      <c r="O123" s="119" t="e">
        <f ca="1">+IF(AND(ISNUMBER(OFFSET('Water Data'!$F$10,0,10*ROW('Water Data'!F117))),'Data Summary'!CD123="Yes"),OFFSET('Water Data'!$F$10,0,10*ROW('Water Data'!F117)),NA())</f>
        <v>#N/A</v>
      </c>
      <c r="P123" s="119" t="e">
        <f ca="1">+IF(AND(ISNUMBER(OFFSET('Water Data'!$G$5,0,10*ROW('Water Data'!G117))),'Data Summary'!CE123="Yes"),100-OFFSET('Water Data'!$G$5,0,10*ROW('Water Data'!G117)),NA())</f>
        <v>#N/A</v>
      </c>
      <c r="Q123" s="119" t="e">
        <f ca="1">+IF(AND(ISNUMBER(OFFSET('Water Data'!$G$7,0,10*ROW('Water Data'!G117))),'Data Summary'!CF123="Yes"),OFFSET('Water Data'!$G$7,0,10*ROW('Water Data'!G117)),NA())</f>
        <v>#N/A</v>
      </c>
      <c r="R123" s="119" t="e">
        <f ca="1">+IF(AND(ISNUMBER(OFFSET('Water Data'!$G$10,0,10*ROW('Water Data'!G117))),'Data Summary'!CG123="Yes"),OFFSET('Water Data'!$G$10,0,10*ROW('Water Data'!G117)),NA())</f>
        <v>#N/A</v>
      </c>
      <c r="S123" s="119" t="e">
        <f ca="1">+IF(AND(ISNUMBER(OFFSET('Water Data'!$H$5,0,10*ROW('Water Data'!H117))),'Data Summary'!CH123="Yes"),100-OFFSET('Water Data'!$H$5,0,10*ROW('Water Data'!H117)),NA())</f>
        <v>#N/A</v>
      </c>
      <c r="T123" s="119" t="e">
        <f ca="1">+IF(AND(ISNUMBER(OFFSET('Water Data'!$H$7,0,10*ROW('Water Data'!H117))),'Data Summary'!CI123="Yes"),OFFSET('Water Data'!$H$7,0,10*ROW('Water Data'!H117)),NA())</f>
        <v>#N/A</v>
      </c>
      <c r="U123" s="119" t="e">
        <f ca="1">+IF(AND(ISNUMBER(OFFSET('Water Data'!$H$10,0,10*ROW('Water Data'!H117))),'Data Summary'!CJ123="Yes"),OFFSET('Water Data'!$H$10,0,10*ROW('Water Data'!H117)),NA())</f>
        <v>#N/A</v>
      </c>
      <c r="V123" s="120" t="e">
        <f ca="1">+IF(AND(ISNUMBER(OFFSET('Sanitation Data'!$C$5,0,10*ROW('Sanitation Data'!C117))),'Data Summary'!CK123="Yes"),100-OFFSET('Sanitation Data'!$C$5,0,10*ROW('Sanitation Data'!C117)),NA())</f>
        <v>#N/A</v>
      </c>
      <c r="W123" s="120" t="e">
        <f ca="1">+IF(AND(ISNUMBER(OFFSET('Sanitation Data'!$C$7,0,10*ROW('Sanitation Data'!C117))),'Data Summary'!CL123="Yes"),OFFSET('Sanitation Data'!$C$7,0,10*ROW('Sanitation Data'!C117)),NA())</f>
        <v>#N/A</v>
      </c>
      <c r="X123" s="120" t="e">
        <f ca="1">+IF(AND(ISNUMBER(OFFSET('Sanitation Data'!$C$11,0,10*ROW('Sanitation Data'!C117))),'Data Summary'!CM123="Yes"),OFFSET('Sanitation Data'!$C$11,0,10*ROW('Sanitation Data'!C117)),NA())</f>
        <v>#N/A</v>
      </c>
      <c r="Y123" s="120" t="e">
        <f ca="1">+IF(AND(ISNUMBER(OFFSET('Sanitation Data'!$C$12,0,10*ROW('Sanitation Data'!C117))),'Data Summary'!CN123="Yes"),OFFSET('Sanitation Data'!$C$12,0,10*ROW('Sanitation Data'!C117)),NA())</f>
        <v>#N/A</v>
      </c>
      <c r="Z123" s="120" t="e">
        <f ca="1">+IF(AND(ISNUMBER(OFFSET('Sanitation Data'!$C$13,0,10*ROW('Sanitation Data'!C117))),'Data Summary'!CO123="Yes"),OFFSET('Sanitation Data'!$C$13,0,10*ROW('Sanitation Data'!C117)),NA())</f>
        <v>#N/A</v>
      </c>
      <c r="AA123" s="120" t="e">
        <f ca="1">+IF(AND(ISNUMBER(OFFSET('Sanitation Data'!$D$5,0,10*ROW('Sanitation Data'!D117))),'Data Summary'!CP123="Yes"),100-OFFSET('Sanitation Data'!$D$5,0,10*ROW('Sanitation Data'!D117)),NA())</f>
        <v>#N/A</v>
      </c>
      <c r="AB123" s="120" t="e">
        <f ca="1">+IF(AND(ISNUMBER(OFFSET('Sanitation Data'!$D$7,0,10*ROW('Sanitation Data'!D117))),'Data Summary'!CQ123="Yes"),OFFSET('Sanitation Data'!$D$7,0,10*ROW('Sanitation Data'!D117)),NA())</f>
        <v>#N/A</v>
      </c>
      <c r="AC123" s="120" t="e">
        <f ca="1">+IF(AND(ISNUMBER(OFFSET('Sanitation Data'!$D$11,0,10*ROW('Sanitation Data'!D117))),'Data Summary'!CR123="Yes"),OFFSET('Sanitation Data'!$D$11,0,10*ROW('Sanitation Data'!D117)),NA())</f>
        <v>#N/A</v>
      </c>
      <c r="AD123" s="120" t="e">
        <f ca="1">+IF(AND(ISNUMBER(OFFSET('Sanitation Data'!$D$12,0,10*ROW('Sanitation Data'!D117))),'Data Summary'!CS123="Yes"),OFFSET('Sanitation Data'!$D$12,0,10*ROW('Sanitation Data'!D117)),NA())</f>
        <v>#N/A</v>
      </c>
      <c r="AE123" s="120" t="e">
        <f ca="1">+IF(AND(ISNUMBER(OFFSET('Sanitation Data'!$D$13,0,10*ROW('Sanitation Data'!D117))),'Data Summary'!CT123="Yes"),OFFSET('Sanitation Data'!$D$13,0,10*ROW('Sanitation Data'!D117)),NA())</f>
        <v>#N/A</v>
      </c>
      <c r="AF123" s="120" t="e">
        <f ca="1">+IF(AND(ISNUMBER(OFFSET('Sanitation Data'!$E$5,0,10*ROW('Sanitation Data'!E117))),'Data Summary'!CU123="Yes"),100-OFFSET('Sanitation Data'!$E$5,0,10*ROW('Sanitation Data'!E117)),NA())</f>
        <v>#N/A</v>
      </c>
      <c r="AG123" s="120" t="e">
        <f ca="1">+IF(AND(ISNUMBER(OFFSET('Sanitation Data'!$E$7,0,10*ROW('Sanitation Data'!E117))),'Data Summary'!CV123="Yes"),OFFSET('Sanitation Data'!$E$7,0,10*ROW('Sanitation Data'!E117)),NA())</f>
        <v>#N/A</v>
      </c>
      <c r="AH123" s="120" t="e">
        <f ca="1">+IF(AND(ISNUMBER(OFFSET('Sanitation Data'!$E$11,0,10*ROW('Sanitation Data'!E117))),'Data Summary'!CW123="Yes"),OFFSET('Sanitation Data'!$E$11,0,10*ROW('Sanitation Data'!E117)),NA())</f>
        <v>#N/A</v>
      </c>
      <c r="AI123" s="120" t="e">
        <f ca="1">+IF(AND(ISNUMBER(OFFSET('Sanitation Data'!$E$12,0,10*ROW('Sanitation Data'!E117))),'Data Summary'!CX123="Yes"),OFFSET('Sanitation Data'!$E$12,0,10*ROW('Sanitation Data'!E117)),NA())</f>
        <v>#N/A</v>
      </c>
      <c r="AJ123" s="120" t="e">
        <f ca="1">+IF(AND(ISNUMBER(OFFSET('Sanitation Data'!$E$13,0,10*ROW('Sanitation Data'!E117))),'Data Summary'!CY123="Yes"),OFFSET('Sanitation Data'!$E$13,0,10*ROW('Sanitation Data'!E117)),NA())</f>
        <v>#N/A</v>
      </c>
      <c r="AK123" s="120" t="e">
        <f ca="1">+IF(AND(ISNUMBER(OFFSET('Sanitation Data'!$F$5,0,10*ROW('Sanitation Data'!F117))),'Data Summary'!CZ123="Yes"),100-OFFSET('Sanitation Data'!$F$5,0,10*ROW('Sanitation Data'!F117)),NA())</f>
        <v>#N/A</v>
      </c>
      <c r="AL123" s="120" t="e">
        <f ca="1">+IF(AND(ISNUMBER(OFFSET('Sanitation Data'!$F$7,0,10*ROW('Sanitation Data'!F117))),'Data Summary'!DA123="Yes"),OFFSET('Sanitation Data'!$F$7,0,10*ROW('Sanitation Data'!F117)),NA())</f>
        <v>#N/A</v>
      </c>
      <c r="AM123" s="120" t="e">
        <f ca="1">+IF(AND(ISNUMBER(OFFSET('Sanitation Data'!$F$11,0,10*ROW('Sanitation Data'!F117))),'Data Summary'!DB123="Yes"),OFFSET('Sanitation Data'!$F$11,0,10*ROW('Sanitation Data'!F117)),NA())</f>
        <v>#N/A</v>
      </c>
      <c r="AN123" s="120" t="e">
        <f ca="1">+IF(AND(ISNUMBER(OFFSET('Sanitation Data'!$F$12,0,10*ROW('Sanitation Data'!F117))),'Data Summary'!DC123="Yes"),OFFSET('Sanitation Data'!$F$12,0,10*ROW('Sanitation Data'!F117)),NA())</f>
        <v>#N/A</v>
      </c>
      <c r="AO123" s="120" t="e">
        <f ca="1">+IF(AND(ISNUMBER(OFFSET('Sanitation Data'!$F$13,0,10*ROW('Sanitation Data'!F117))),'Data Summary'!DD123="Yes"),OFFSET('Sanitation Data'!$F$13,0,10*ROW('Sanitation Data'!F117)),NA())</f>
        <v>#N/A</v>
      </c>
      <c r="AP123" s="120" t="e">
        <f ca="1">+IF(AND(ISNUMBER(OFFSET('Sanitation Data'!$G$5,0,10*ROW('Sanitation Data'!G117))),'Data Summary'!DE123="Yes"),100-OFFSET('Sanitation Data'!$G$5,0,10*ROW('Sanitation Data'!G117)),NA())</f>
        <v>#N/A</v>
      </c>
      <c r="AQ123" s="120" t="e">
        <f ca="1">+IF(AND(ISNUMBER(OFFSET('Sanitation Data'!$G$7,0,10*ROW('Sanitation Data'!G117))),'Data Summary'!DF123="Yes"),OFFSET('Sanitation Data'!$G$7,0,10*ROW('Sanitation Data'!G117)),NA())</f>
        <v>#N/A</v>
      </c>
      <c r="AR123" s="120" t="e">
        <f ca="1">+IF(AND(ISNUMBER(OFFSET('Sanitation Data'!$G$11,0,10*ROW('Sanitation Data'!G117))),'Data Summary'!DG123="Yes"),OFFSET('Sanitation Data'!$G$11,0,10*ROW('Sanitation Data'!G117)),NA())</f>
        <v>#N/A</v>
      </c>
      <c r="AS123" s="120" t="e">
        <f ca="1">+IF(AND(ISNUMBER(OFFSET('Sanitation Data'!$G$12,0,10*ROW('Sanitation Data'!G117))),'Data Summary'!DH123="Yes"),OFFSET('Sanitation Data'!$G$12,0,10*ROW('Sanitation Data'!G117)),NA())</f>
        <v>#N/A</v>
      </c>
      <c r="AT123" s="120" t="e">
        <f ca="1">+IF(AND(ISNUMBER(OFFSET('Sanitation Data'!$G$13,0,10*ROW('Sanitation Data'!G117))),'Data Summary'!DI123="Yes"),OFFSET('Sanitation Data'!$G$13,0,10*ROW('Sanitation Data'!G117)),NA())</f>
        <v>#N/A</v>
      </c>
      <c r="AU123" s="120" t="e">
        <f ca="1">+IF(AND(ISNUMBER(OFFSET('Sanitation Data'!$H$5,0,10*ROW('Sanitation Data'!H117))),'Data Summary'!DJ123="Yes"),100-OFFSET('Sanitation Data'!$H$5,0,10*ROW('Sanitation Data'!H117)),NA())</f>
        <v>#N/A</v>
      </c>
      <c r="AV123" s="120" t="e">
        <f ca="1">+IF(AND(ISNUMBER(OFFSET('Sanitation Data'!$H$7,0,10*ROW('Sanitation Data'!H117))),'Data Summary'!DK123="Yes"),OFFSET('Sanitation Data'!$H$7,0,10*ROW('Sanitation Data'!H117)),NA())</f>
        <v>#N/A</v>
      </c>
      <c r="AW123" s="120" t="e">
        <f ca="1">+IF(AND(ISNUMBER(OFFSET('Sanitation Data'!$H$11,0,10*ROW('Sanitation Data'!H117))),'Data Summary'!DL123="Yes"),OFFSET('Sanitation Data'!$H$11,0,10*ROW('Sanitation Data'!H117)),NA())</f>
        <v>#N/A</v>
      </c>
      <c r="AX123" s="120" t="e">
        <f ca="1">+IF(AND(ISNUMBER(OFFSET('Sanitation Data'!$H$12,0,10*ROW('Sanitation Data'!H117))),'Data Summary'!DM123="Yes"),OFFSET('Sanitation Data'!$H$12,0,10*ROW('Sanitation Data'!H117)),NA())</f>
        <v>#N/A</v>
      </c>
      <c r="AY123" s="120" t="e">
        <f ca="1">+IF(AND(ISNUMBER(OFFSET('Sanitation Data'!$H$13,0,10*ROW('Sanitation Data'!H117))),'Data Summary'!DN123="Yes"),OFFSET('Sanitation Data'!$H$13,0,10*ROW('Sanitation Data'!H117)),NA())</f>
        <v>#N/A</v>
      </c>
      <c r="AZ123" s="121" t="e">
        <f ca="1">+IF(AND(ISNUMBER(OFFSET('Hygiene Data'!$C$6,0,10*ROW('Hygiene Data'!C117))),'Data Summary'!DO123="Yes"),OFFSET('Hygiene Data'!$C$6,0,10*ROW('Hygiene Data'!C117)),NA())</f>
        <v>#N/A</v>
      </c>
      <c r="BA123" s="121" t="e">
        <f ca="1">+IF(AND(ISNUMBER(OFFSET('Hygiene Data'!$C$8,0,10*ROW('Hygiene Data'!C117))),'Data Summary'!DP123="Yes"),OFFSET('Hygiene Data'!$C$8,0,10*ROW('Hygiene Data'!C117)),NA())</f>
        <v>#N/A</v>
      </c>
      <c r="BB123" s="121" t="e">
        <f ca="1">+IF(AND(ISNUMBER(OFFSET('Hygiene Data'!$C$10,0,10*ROW('Hygiene Data'!C117))),'Data Summary'!DQ123="Yes"),OFFSET('Hygiene Data'!$C$10,0,10*ROW('Hygiene Data'!C117)),NA())</f>
        <v>#N/A</v>
      </c>
      <c r="BC123" s="121" t="e">
        <f ca="1">+IF(AND(ISNUMBER(OFFSET('Hygiene Data'!$D$6,0,10*ROW('Hygiene Data'!D117))),'Data Summary'!DR123="Yes"),OFFSET('Hygiene Data'!$D$6,0,10*ROW('Hygiene Data'!D117)),NA())</f>
        <v>#N/A</v>
      </c>
      <c r="BD123" s="121" t="e">
        <f ca="1">+IF(AND(ISNUMBER(OFFSET('Hygiene Data'!$D$8,0,10*ROW('Hygiene Data'!D117))),'Data Summary'!DS123="Yes"),OFFSET('Hygiene Data'!$D$8,0,10*ROW('Hygiene Data'!D117)),NA())</f>
        <v>#N/A</v>
      </c>
      <c r="BE123" s="121" t="e">
        <f ca="1">+IF(AND(ISNUMBER(OFFSET('Hygiene Data'!$D$10,0,10*ROW('Hygiene Data'!D117))),'Data Summary'!DT123="Yes"),OFFSET('Hygiene Data'!$D$10,0,10*ROW('Hygiene Data'!D117)),NA())</f>
        <v>#N/A</v>
      </c>
      <c r="BF123" s="121" t="e">
        <f ca="1">+IF(AND(ISNUMBER(OFFSET('Hygiene Data'!$E$6,0,10*ROW('Hygiene Data'!E117))),'Data Summary'!DU123="Yes"),OFFSET('Hygiene Data'!$E$6,0,10*ROW('Hygiene Data'!E117)),NA())</f>
        <v>#N/A</v>
      </c>
      <c r="BG123" s="121" t="e">
        <f ca="1">+IF(AND(ISNUMBER(OFFSET('Hygiene Data'!$E$8,0,10*ROW('Hygiene Data'!E117))),'Data Summary'!DV123="Yes"),OFFSET('Hygiene Data'!$E$8,0,10*ROW('Hygiene Data'!E117)),NA())</f>
        <v>#N/A</v>
      </c>
      <c r="BH123" s="121" t="e">
        <f ca="1">+IF(AND(ISNUMBER(OFFSET('Hygiene Data'!$E$10,0,10*ROW('Hygiene Data'!E117))),'Data Summary'!DW123="Yes"),OFFSET('Hygiene Data'!$E$10,0,10*ROW('Hygiene Data'!E117)),NA())</f>
        <v>#N/A</v>
      </c>
      <c r="BI123" s="121" t="e">
        <f ca="1">+IF(AND(ISNUMBER(OFFSET('Hygiene Data'!$F$6,0,10*ROW('Hygiene Data'!F117))),'Data Summary'!DX123="Yes"),OFFSET('Hygiene Data'!$F$6,0,10*ROW('Hygiene Data'!F117)),NA())</f>
        <v>#N/A</v>
      </c>
      <c r="BJ123" s="121" t="e">
        <f ca="1">+IF(AND(ISNUMBER(OFFSET('Hygiene Data'!$F$8,0,10*ROW('Hygiene Data'!F117))),'Data Summary'!DY123="Yes"),OFFSET('Hygiene Data'!$F$8,0,10*ROW('Hygiene Data'!F117)),NA())</f>
        <v>#N/A</v>
      </c>
      <c r="BK123" s="121" t="e">
        <f ca="1">+IF(AND(ISNUMBER(OFFSET('Hygiene Data'!$F$10,0,10*ROW('Hygiene Data'!F117))),'Data Summary'!DZ123="Yes"),OFFSET('Hygiene Data'!$F$10,0,10*ROW('Hygiene Data'!F117)),NA())</f>
        <v>#N/A</v>
      </c>
      <c r="BL123" s="121" t="e">
        <f ca="1">+IF(AND(ISNUMBER(OFFSET('Hygiene Data'!$G$6,0,10*ROW('Hygiene Data'!G117))),'Data Summary'!EA123="Yes"),OFFSET('Hygiene Data'!$G$6,0,10*ROW('Hygiene Data'!G117)),NA())</f>
        <v>#N/A</v>
      </c>
      <c r="BM123" s="121" t="e">
        <f ca="1">+IF(AND(ISNUMBER(OFFSET('Hygiene Data'!$G$8,0,10*ROW('Hygiene Data'!G117))),'Data Summary'!EB123="Yes"),OFFSET('Hygiene Data'!$G$8,0,10*ROW('Hygiene Data'!G117)),NA())</f>
        <v>#N/A</v>
      </c>
      <c r="BN123" s="121" t="e">
        <f ca="1">+IF(AND(ISNUMBER(OFFSET('Hygiene Data'!$G$10,0,10*ROW('Hygiene Data'!G117))),'Data Summary'!EC123="Yes"),OFFSET('Hygiene Data'!$G$10,0,10*ROW('Hygiene Data'!G117)),NA())</f>
        <v>#N/A</v>
      </c>
      <c r="BO123" s="121" t="e">
        <f ca="1">+IF(AND(ISNUMBER(OFFSET('Hygiene Data'!$H$6,0,10*ROW('Hygiene Data'!H117))),'Data Summary'!ED123="Yes"),OFFSET('Hygiene Data'!$H$6,0,10*ROW('Hygiene Data'!H117)),NA())</f>
        <v>#N/A</v>
      </c>
      <c r="BP123" s="121" t="e">
        <f ca="1">+IF(AND(ISNUMBER(OFFSET('Hygiene Data'!$H$8,0,10*ROW('Hygiene Data'!H117))),'Data Summary'!EE123="Yes"),OFFSET('Hygiene Data'!$H$8,0,10*ROW('Hygiene Data'!H117)),NA())</f>
        <v>#N/A</v>
      </c>
      <c r="BQ123" s="121" t="e">
        <f ca="1">+IF(AND(ISNUMBER(OFFSET('Hygiene Data'!$H$10,0,10*ROW('Hygiene Data'!H117))),'Data Summary'!EF123="Yes"),OFFSET('Hygiene Data'!$H$10,0,10*ROW('Hygiene Data'!H117)),NA())</f>
        <v>#N/A</v>
      </c>
    </row>
    <row r="124" spans="1:69" x14ac:dyDescent="0.2">
      <c r="A124" s="44" t="e">
        <f ca="1">+IF(OFFSET('Water Data'!$B$1,0,10*ROW('Water Data'!B118))="",NA(),OFFSET('Water Data'!$B$1,0,10*ROW('Water Data'!B118)))</f>
        <v>#N/A</v>
      </c>
      <c r="B124" s="44" t="e">
        <f ca="1">+IF(OFFSET('Water Data'!$A$3,0,10*ROW('Water Data'!A121))="",NA(),OFFSET('Water Data'!$A$3,0,10*ROW('Water Data'!A121)))</f>
        <v>#N/A</v>
      </c>
      <c r="C124" s="44" t="e">
        <f ca="1">+IF(OFFSET('Water Data'!$C$3,0,10*ROW('Water Data'!C121))="",NA(),OFFSET('Water Data'!$C$3,0,10*ROW('Water Data'!C121)))</f>
        <v>#N/A</v>
      </c>
      <c r="D124" s="119" t="e">
        <f ca="1">+IF(AND(ISNUMBER(OFFSET('Water Data'!$C$5,0,10*ROW('Water Data'!C118))),'Data Summary'!BS124="Yes"),100-OFFSET('Water Data'!$C$5,0,10*ROW('Water Data'!C118)),NA())</f>
        <v>#N/A</v>
      </c>
      <c r="E124" s="119" t="e">
        <f ca="1">+IF(AND(ISNUMBER(OFFSET('Water Data'!$C$7,0,10*ROW('Water Data'!C118))),'Data Summary'!BT124="Yes"),OFFSET('Water Data'!$C$7,0,10*ROW('Water Data'!C118)),NA())</f>
        <v>#N/A</v>
      </c>
      <c r="F124" s="119" t="e">
        <f ca="1">+IF(AND(ISNUMBER(OFFSET('Water Data'!$C$10,0,10*ROW('Water Data'!C118))),'Data Summary'!BU124="Yes"),OFFSET('Water Data'!$C$10,0,10*ROW('Water Data'!C118)),NA())</f>
        <v>#N/A</v>
      </c>
      <c r="G124" s="119" t="e">
        <f ca="1">+IF(AND(ISNUMBER(OFFSET('Water Data'!$D$5,0,10*ROW('Water Data'!D118))),'Data Summary'!BV124="Yes"),100-OFFSET('Water Data'!$D$5,0,10*ROW('Water Data'!D118)),NA())</f>
        <v>#N/A</v>
      </c>
      <c r="H124" s="119" t="e">
        <f ca="1">+IF(AND(ISNUMBER(OFFSET('Water Data'!$D$7,0,10*ROW('Water Data'!D118))),'Data Summary'!BW124="Yes"),OFFSET('Water Data'!$D$7,0,10*ROW('Water Data'!D118)),NA())</f>
        <v>#N/A</v>
      </c>
      <c r="I124" s="119" t="e">
        <f ca="1">+IF(AND(ISNUMBER(OFFSET('Water Data'!$D$10,0,10*ROW('Water Data'!D118))),'Data Summary'!BX124="Yes"),OFFSET('Water Data'!$D$10,0,10*ROW('Water Data'!D118)),NA())</f>
        <v>#N/A</v>
      </c>
      <c r="J124" s="119" t="e">
        <f ca="1">+IF(AND(ISNUMBER(OFFSET('Water Data'!$E$5,0,10*ROW('Water Data'!E118))),'Data Summary'!BY124="Yes"),100-OFFSET('Water Data'!$E$5,0,10*ROW('Water Data'!E118)),NA())</f>
        <v>#N/A</v>
      </c>
      <c r="K124" s="119" t="e">
        <f ca="1">+IF(AND(ISNUMBER(OFFSET('Water Data'!$E$7,0,10*ROW('Water Data'!E118))),'Data Summary'!BZ124="Yes"),OFFSET('Water Data'!$E$7,0,10*ROW('Water Data'!E118)),NA())</f>
        <v>#N/A</v>
      </c>
      <c r="L124" s="119" t="e">
        <f ca="1">+IF(AND(ISNUMBER(OFFSET('Water Data'!$E$10,0,10*ROW('Water Data'!E118))),'Data Summary'!CA124="Yes"),OFFSET('Water Data'!$E$10,0,10*ROW('Water Data'!E118)),NA())</f>
        <v>#N/A</v>
      </c>
      <c r="M124" s="119" t="e">
        <f ca="1">+IF(AND(ISNUMBER(OFFSET('Water Data'!$F$5,0,10*ROW('Water Data'!F118))),'Data Summary'!CB124="Yes"),100-OFFSET('Water Data'!$F$5,0,10*ROW('Water Data'!F118)),NA())</f>
        <v>#N/A</v>
      </c>
      <c r="N124" s="119" t="e">
        <f ca="1">+IF(AND(ISNUMBER(OFFSET('Water Data'!$F$7,0,10*ROW('Water Data'!F118))),'Data Summary'!CC124="Yes"),OFFSET('Water Data'!$F$7,0,10*ROW('Water Data'!F118)),NA())</f>
        <v>#N/A</v>
      </c>
      <c r="O124" s="119" t="e">
        <f ca="1">+IF(AND(ISNUMBER(OFFSET('Water Data'!$F$10,0,10*ROW('Water Data'!F118))),'Data Summary'!CD124="Yes"),OFFSET('Water Data'!$F$10,0,10*ROW('Water Data'!F118)),NA())</f>
        <v>#N/A</v>
      </c>
      <c r="P124" s="119" t="e">
        <f ca="1">+IF(AND(ISNUMBER(OFFSET('Water Data'!$G$5,0,10*ROW('Water Data'!G118))),'Data Summary'!CE124="Yes"),100-OFFSET('Water Data'!$G$5,0,10*ROW('Water Data'!G118)),NA())</f>
        <v>#N/A</v>
      </c>
      <c r="Q124" s="119" t="e">
        <f ca="1">+IF(AND(ISNUMBER(OFFSET('Water Data'!$G$7,0,10*ROW('Water Data'!G118))),'Data Summary'!CF124="Yes"),OFFSET('Water Data'!$G$7,0,10*ROW('Water Data'!G118)),NA())</f>
        <v>#N/A</v>
      </c>
      <c r="R124" s="119" t="e">
        <f ca="1">+IF(AND(ISNUMBER(OFFSET('Water Data'!$G$10,0,10*ROW('Water Data'!G118))),'Data Summary'!CG124="Yes"),OFFSET('Water Data'!$G$10,0,10*ROW('Water Data'!G118)),NA())</f>
        <v>#N/A</v>
      </c>
      <c r="S124" s="119" t="e">
        <f ca="1">+IF(AND(ISNUMBER(OFFSET('Water Data'!$H$5,0,10*ROW('Water Data'!H118))),'Data Summary'!CH124="Yes"),100-OFFSET('Water Data'!$H$5,0,10*ROW('Water Data'!H118)),NA())</f>
        <v>#N/A</v>
      </c>
      <c r="T124" s="119" t="e">
        <f ca="1">+IF(AND(ISNUMBER(OFFSET('Water Data'!$H$7,0,10*ROW('Water Data'!H118))),'Data Summary'!CI124="Yes"),OFFSET('Water Data'!$H$7,0,10*ROW('Water Data'!H118)),NA())</f>
        <v>#N/A</v>
      </c>
      <c r="U124" s="119" t="e">
        <f ca="1">+IF(AND(ISNUMBER(OFFSET('Water Data'!$H$10,0,10*ROW('Water Data'!H118))),'Data Summary'!CJ124="Yes"),OFFSET('Water Data'!$H$10,0,10*ROW('Water Data'!H118)),NA())</f>
        <v>#N/A</v>
      </c>
      <c r="V124" s="120" t="e">
        <f ca="1">+IF(AND(ISNUMBER(OFFSET('Sanitation Data'!$C$5,0,10*ROW('Sanitation Data'!C118))),'Data Summary'!CK124="Yes"),100-OFFSET('Sanitation Data'!$C$5,0,10*ROW('Sanitation Data'!C118)),NA())</f>
        <v>#N/A</v>
      </c>
      <c r="W124" s="120" t="e">
        <f ca="1">+IF(AND(ISNUMBER(OFFSET('Sanitation Data'!$C$7,0,10*ROW('Sanitation Data'!C118))),'Data Summary'!CL124="Yes"),OFFSET('Sanitation Data'!$C$7,0,10*ROW('Sanitation Data'!C118)),NA())</f>
        <v>#N/A</v>
      </c>
      <c r="X124" s="120" t="e">
        <f ca="1">+IF(AND(ISNUMBER(OFFSET('Sanitation Data'!$C$11,0,10*ROW('Sanitation Data'!C118))),'Data Summary'!CM124="Yes"),OFFSET('Sanitation Data'!$C$11,0,10*ROW('Sanitation Data'!C118)),NA())</f>
        <v>#N/A</v>
      </c>
      <c r="Y124" s="120" t="e">
        <f ca="1">+IF(AND(ISNUMBER(OFFSET('Sanitation Data'!$C$12,0,10*ROW('Sanitation Data'!C118))),'Data Summary'!CN124="Yes"),OFFSET('Sanitation Data'!$C$12,0,10*ROW('Sanitation Data'!C118)),NA())</f>
        <v>#N/A</v>
      </c>
      <c r="Z124" s="120" t="e">
        <f ca="1">+IF(AND(ISNUMBER(OFFSET('Sanitation Data'!$C$13,0,10*ROW('Sanitation Data'!C118))),'Data Summary'!CO124="Yes"),OFFSET('Sanitation Data'!$C$13,0,10*ROW('Sanitation Data'!C118)),NA())</f>
        <v>#N/A</v>
      </c>
      <c r="AA124" s="120" t="e">
        <f ca="1">+IF(AND(ISNUMBER(OFFSET('Sanitation Data'!$D$5,0,10*ROW('Sanitation Data'!D118))),'Data Summary'!CP124="Yes"),100-OFFSET('Sanitation Data'!$D$5,0,10*ROW('Sanitation Data'!D118)),NA())</f>
        <v>#N/A</v>
      </c>
      <c r="AB124" s="120" t="e">
        <f ca="1">+IF(AND(ISNUMBER(OFFSET('Sanitation Data'!$D$7,0,10*ROW('Sanitation Data'!D118))),'Data Summary'!CQ124="Yes"),OFFSET('Sanitation Data'!$D$7,0,10*ROW('Sanitation Data'!D118)),NA())</f>
        <v>#N/A</v>
      </c>
      <c r="AC124" s="120" t="e">
        <f ca="1">+IF(AND(ISNUMBER(OFFSET('Sanitation Data'!$D$11,0,10*ROW('Sanitation Data'!D118))),'Data Summary'!CR124="Yes"),OFFSET('Sanitation Data'!$D$11,0,10*ROW('Sanitation Data'!D118)),NA())</f>
        <v>#N/A</v>
      </c>
      <c r="AD124" s="120" t="e">
        <f ca="1">+IF(AND(ISNUMBER(OFFSET('Sanitation Data'!$D$12,0,10*ROW('Sanitation Data'!D118))),'Data Summary'!CS124="Yes"),OFFSET('Sanitation Data'!$D$12,0,10*ROW('Sanitation Data'!D118)),NA())</f>
        <v>#N/A</v>
      </c>
      <c r="AE124" s="120" t="e">
        <f ca="1">+IF(AND(ISNUMBER(OFFSET('Sanitation Data'!$D$13,0,10*ROW('Sanitation Data'!D118))),'Data Summary'!CT124="Yes"),OFFSET('Sanitation Data'!$D$13,0,10*ROW('Sanitation Data'!D118)),NA())</f>
        <v>#N/A</v>
      </c>
      <c r="AF124" s="120" t="e">
        <f ca="1">+IF(AND(ISNUMBER(OFFSET('Sanitation Data'!$E$5,0,10*ROW('Sanitation Data'!E118))),'Data Summary'!CU124="Yes"),100-OFFSET('Sanitation Data'!$E$5,0,10*ROW('Sanitation Data'!E118)),NA())</f>
        <v>#N/A</v>
      </c>
      <c r="AG124" s="120" t="e">
        <f ca="1">+IF(AND(ISNUMBER(OFFSET('Sanitation Data'!$E$7,0,10*ROW('Sanitation Data'!E118))),'Data Summary'!CV124="Yes"),OFFSET('Sanitation Data'!$E$7,0,10*ROW('Sanitation Data'!E118)),NA())</f>
        <v>#N/A</v>
      </c>
      <c r="AH124" s="120" t="e">
        <f ca="1">+IF(AND(ISNUMBER(OFFSET('Sanitation Data'!$E$11,0,10*ROW('Sanitation Data'!E118))),'Data Summary'!CW124="Yes"),OFFSET('Sanitation Data'!$E$11,0,10*ROW('Sanitation Data'!E118)),NA())</f>
        <v>#N/A</v>
      </c>
      <c r="AI124" s="120" t="e">
        <f ca="1">+IF(AND(ISNUMBER(OFFSET('Sanitation Data'!$E$12,0,10*ROW('Sanitation Data'!E118))),'Data Summary'!CX124="Yes"),OFFSET('Sanitation Data'!$E$12,0,10*ROW('Sanitation Data'!E118)),NA())</f>
        <v>#N/A</v>
      </c>
      <c r="AJ124" s="120" t="e">
        <f ca="1">+IF(AND(ISNUMBER(OFFSET('Sanitation Data'!$E$13,0,10*ROW('Sanitation Data'!E118))),'Data Summary'!CY124="Yes"),OFFSET('Sanitation Data'!$E$13,0,10*ROW('Sanitation Data'!E118)),NA())</f>
        <v>#N/A</v>
      </c>
      <c r="AK124" s="120" t="e">
        <f ca="1">+IF(AND(ISNUMBER(OFFSET('Sanitation Data'!$F$5,0,10*ROW('Sanitation Data'!F118))),'Data Summary'!CZ124="Yes"),100-OFFSET('Sanitation Data'!$F$5,0,10*ROW('Sanitation Data'!F118)),NA())</f>
        <v>#N/A</v>
      </c>
      <c r="AL124" s="120" t="e">
        <f ca="1">+IF(AND(ISNUMBER(OFFSET('Sanitation Data'!$F$7,0,10*ROW('Sanitation Data'!F118))),'Data Summary'!DA124="Yes"),OFFSET('Sanitation Data'!$F$7,0,10*ROW('Sanitation Data'!F118)),NA())</f>
        <v>#N/A</v>
      </c>
      <c r="AM124" s="120" t="e">
        <f ca="1">+IF(AND(ISNUMBER(OFFSET('Sanitation Data'!$F$11,0,10*ROW('Sanitation Data'!F118))),'Data Summary'!DB124="Yes"),OFFSET('Sanitation Data'!$F$11,0,10*ROW('Sanitation Data'!F118)),NA())</f>
        <v>#N/A</v>
      </c>
      <c r="AN124" s="120" t="e">
        <f ca="1">+IF(AND(ISNUMBER(OFFSET('Sanitation Data'!$F$12,0,10*ROW('Sanitation Data'!F118))),'Data Summary'!DC124="Yes"),OFFSET('Sanitation Data'!$F$12,0,10*ROW('Sanitation Data'!F118)),NA())</f>
        <v>#N/A</v>
      </c>
      <c r="AO124" s="120" t="e">
        <f ca="1">+IF(AND(ISNUMBER(OFFSET('Sanitation Data'!$F$13,0,10*ROW('Sanitation Data'!F118))),'Data Summary'!DD124="Yes"),OFFSET('Sanitation Data'!$F$13,0,10*ROW('Sanitation Data'!F118)),NA())</f>
        <v>#N/A</v>
      </c>
      <c r="AP124" s="120" t="e">
        <f ca="1">+IF(AND(ISNUMBER(OFFSET('Sanitation Data'!$G$5,0,10*ROW('Sanitation Data'!G118))),'Data Summary'!DE124="Yes"),100-OFFSET('Sanitation Data'!$G$5,0,10*ROW('Sanitation Data'!G118)),NA())</f>
        <v>#N/A</v>
      </c>
      <c r="AQ124" s="120" t="e">
        <f ca="1">+IF(AND(ISNUMBER(OFFSET('Sanitation Data'!$G$7,0,10*ROW('Sanitation Data'!G118))),'Data Summary'!DF124="Yes"),OFFSET('Sanitation Data'!$G$7,0,10*ROW('Sanitation Data'!G118)),NA())</f>
        <v>#N/A</v>
      </c>
      <c r="AR124" s="120" t="e">
        <f ca="1">+IF(AND(ISNUMBER(OFFSET('Sanitation Data'!$G$11,0,10*ROW('Sanitation Data'!G118))),'Data Summary'!DG124="Yes"),OFFSET('Sanitation Data'!$G$11,0,10*ROW('Sanitation Data'!G118)),NA())</f>
        <v>#N/A</v>
      </c>
      <c r="AS124" s="120" t="e">
        <f ca="1">+IF(AND(ISNUMBER(OFFSET('Sanitation Data'!$G$12,0,10*ROW('Sanitation Data'!G118))),'Data Summary'!DH124="Yes"),OFFSET('Sanitation Data'!$G$12,0,10*ROW('Sanitation Data'!G118)),NA())</f>
        <v>#N/A</v>
      </c>
      <c r="AT124" s="120" t="e">
        <f ca="1">+IF(AND(ISNUMBER(OFFSET('Sanitation Data'!$G$13,0,10*ROW('Sanitation Data'!G118))),'Data Summary'!DI124="Yes"),OFFSET('Sanitation Data'!$G$13,0,10*ROW('Sanitation Data'!G118)),NA())</f>
        <v>#N/A</v>
      </c>
      <c r="AU124" s="120" t="e">
        <f ca="1">+IF(AND(ISNUMBER(OFFSET('Sanitation Data'!$H$5,0,10*ROW('Sanitation Data'!H118))),'Data Summary'!DJ124="Yes"),100-OFFSET('Sanitation Data'!$H$5,0,10*ROW('Sanitation Data'!H118)),NA())</f>
        <v>#N/A</v>
      </c>
      <c r="AV124" s="120" t="e">
        <f ca="1">+IF(AND(ISNUMBER(OFFSET('Sanitation Data'!$H$7,0,10*ROW('Sanitation Data'!H118))),'Data Summary'!DK124="Yes"),OFFSET('Sanitation Data'!$H$7,0,10*ROW('Sanitation Data'!H118)),NA())</f>
        <v>#N/A</v>
      </c>
      <c r="AW124" s="120" t="e">
        <f ca="1">+IF(AND(ISNUMBER(OFFSET('Sanitation Data'!$H$11,0,10*ROW('Sanitation Data'!H118))),'Data Summary'!DL124="Yes"),OFFSET('Sanitation Data'!$H$11,0,10*ROW('Sanitation Data'!H118)),NA())</f>
        <v>#N/A</v>
      </c>
      <c r="AX124" s="120" t="e">
        <f ca="1">+IF(AND(ISNUMBER(OFFSET('Sanitation Data'!$H$12,0,10*ROW('Sanitation Data'!H118))),'Data Summary'!DM124="Yes"),OFFSET('Sanitation Data'!$H$12,0,10*ROW('Sanitation Data'!H118)),NA())</f>
        <v>#N/A</v>
      </c>
      <c r="AY124" s="120" t="e">
        <f ca="1">+IF(AND(ISNUMBER(OFFSET('Sanitation Data'!$H$13,0,10*ROW('Sanitation Data'!H118))),'Data Summary'!DN124="Yes"),OFFSET('Sanitation Data'!$H$13,0,10*ROW('Sanitation Data'!H118)),NA())</f>
        <v>#N/A</v>
      </c>
      <c r="AZ124" s="121" t="e">
        <f ca="1">+IF(AND(ISNUMBER(OFFSET('Hygiene Data'!$C$6,0,10*ROW('Hygiene Data'!C118))),'Data Summary'!DO124="Yes"),OFFSET('Hygiene Data'!$C$6,0,10*ROW('Hygiene Data'!C118)),NA())</f>
        <v>#N/A</v>
      </c>
      <c r="BA124" s="121" t="e">
        <f ca="1">+IF(AND(ISNUMBER(OFFSET('Hygiene Data'!$C$8,0,10*ROW('Hygiene Data'!C118))),'Data Summary'!DP124="Yes"),OFFSET('Hygiene Data'!$C$8,0,10*ROW('Hygiene Data'!C118)),NA())</f>
        <v>#N/A</v>
      </c>
      <c r="BB124" s="121" t="e">
        <f ca="1">+IF(AND(ISNUMBER(OFFSET('Hygiene Data'!$C$10,0,10*ROW('Hygiene Data'!C118))),'Data Summary'!DQ124="Yes"),OFFSET('Hygiene Data'!$C$10,0,10*ROW('Hygiene Data'!C118)),NA())</f>
        <v>#N/A</v>
      </c>
      <c r="BC124" s="121" t="e">
        <f ca="1">+IF(AND(ISNUMBER(OFFSET('Hygiene Data'!$D$6,0,10*ROW('Hygiene Data'!D118))),'Data Summary'!DR124="Yes"),OFFSET('Hygiene Data'!$D$6,0,10*ROW('Hygiene Data'!D118)),NA())</f>
        <v>#N/A</v>
      </c>
      <c r="BD124" s="121" t="e">
        <f ca="1">+IF(AND(ISNUMBER(OFFSET('Hygiene Data'!$D$8,0,10*ROW('Hygiene Data'!D118))),'Data Summary'!DS124="Yes"),OFFSET('Hygiene Data'!$D$8,0,10*ROW('Hygiene Data'!D118)),NA())</f>
        <v>#N/A</v>
      </c>
      <c r="BE124" s="121" t="e">
        <f ca="1">+IF(AND(ISNUMBER(OFFSET('Hygiene Data'!$D$10,0,10*ROW('Hygiene Data'!D118))),'Data Summary'!DT124="Yes"),OFFSET('Hygiene Data'!$D$10,0,10*ROW('Hygiene Data'!D118)),NA())</f>
        <v>#N/A</v>
      </c>
      <c r="BF124" s="121" t="e">
        <f ca="1">+IF(AND(ISNUMBER(OFFSET('Hygiene Data'!$E$6,0,10*ROW('Hygiene Data'!E118))),'Data Summary'!DU124="Yes"),OFFSET('Hygiene Data'!$E$6,0,10*ROW('Hygiene Data'!E118)),NA())</f>
        <v>#N/A</v>
      </c>
      <c r="BG124" s="121" t="e">
        <f ca="1">+IF(AND(ISNUMBER(OFFSET('Hygiene Data'!$E$8,0,10*ROW('Hygiene Data'!E118))),'Data Summary'!DV124="Yes"),OFFSET('Hygiene Data'!$E$8,0,10*ROW('Hygiene Data'!E118)),NA())</f>
        <v>#N/A</v>
      </c>
      <c r="BH124" s="121" t="e">
        <f ca="1">+IF(AND(ISNUMBER(OFFSET('Hygiene Data'!$E$10,0,10*ROW('Hygiene Data'!E118))),'Data Summary'!DW124="Yes"),OFFSET('Hygiene Data'!$E$10,0,10*ROW('Hygiene Data'!E118)),NA())</f>
        <v>#N/A</v>
      </c>
      <c r="BI124" s="121" t="e">
        <f ca="1">+IF(AND(ISNUMBER(OFFSET('Hygiene Data'!$F$6,0,10*ROW('Hygiene Data'!F118))),'Data Summary'!DX124="Yes"),OFFSET('Hygiene Data'!$F$6,0,10*ROW('Hygiene Data'!F118)),NA())</f>
        <v>#N/A</v>
      </c>
      <c r="BJ124" s="121" t="e">
        <f ca="1">+IF(AND(ISNUMBER(OFFSET('Hygiene Data'!$F$8,0,10*ROW('Hygiene Data'!F118))),'Data Summary'!DY124="Yes"),OFFSET('Hygiene Data'!$F$8,0,10*ROW('Hygiene Data'!F118)),NA())</f>
        <v>#N/A</v>
      </c>
      <c r="BK124" s="121" t="e">
        <f ca="1">+IF(AND(ISNUMBER(OFFSET('Hygiene Data'!$F$10,0,10*ROW('Hygiene Data'!F118))),'Data Summary'!DZ124="Yes"),OFFSET('Hygiene Data'!$F$10,0,10*ROW('Hygiene Data'!F118)),NA())</f>
        <v>#N/A</v>
      </c>
      <c r="BL124" s="121" t="e">
        <f ca="1">+IF(AND(ISNUMBER(OFFSET('Hygiene Data'!$G$6,0,10*ROW('Hygiene Data'!G118))),'Data Summary'!EA124="Yes"),OFFSET('Hygiene Data'!$G$6,0,10*ROW('Hygiene Data'!G118)),NA())</f>
        <v>#N/A</v>
      </c>
      <c r="BM124" s="121" t="e">
        <f ca="1">+IF(AND(ISNUMBER(OFFSET('Hygiene Data'!$G$8,0,10*ROW('Hygiene Data'!G118))),'Data Summary'!EB124="Yes"),OFFSET('Hygiene Data'!$G$8,0,10*ROW('Hygiene Data'!G118)),NA())</f>
        <v>#N/A</v>
      </c>
      <c r="BN124" s="121" t="e">
        <f ca="1">+IF(AND(ISNUMBER(OFFSET('Hygiene Data'!$G$10,0,10*ROW('Hygiene Data'!G118))),'Data Summary'!EC124="Yes"),OFFSET('Hygiene Data'!$G$10,0,10*ROW('Hygiene Data'!G118)),NA())</f>
        <v>#N/A</v>
      </c>
      <c r="BO124" s="121" t="e">
        <f ca="1">+IF(AND(ISNUMBER(OFFSET('Hygiene Data'!$H$6,0,10*ROW('Hygiene Data'!H118))),'Data Summary'!ED124="Yes"),OFFSET('Hygiene Data'!$H$6,0,10*ROW('Hygiene Data'!H118)),NA())</f>
        <v>#N/A</v>
      </c>
      <c r="BP124" s="121" t="e">
        <f ca="1">+IF(AND(ISNUMBER(OFFSET('Hygiene Data'!$H$8,0,10*ROW('Hygiene Data'!H118))),'Data Summary'!EE124="Yes"),OFFSET('Hygiene Data'!$H$8,0,10*ROW('Hygiene Data'!H118)),NA())</f>
        <v>#N/A</v>
      </c>
      <c r="BQ124" s="121" t="e">
        <f ca="1">+IF(AND(ISNUMBER(OFFSET('Hygiene Data'!$H$10,0,10*ROW('Hygiene Data'!H118))),'Data Summary'!EF124="Yes"),OFFSET('Hygiene Data'!$H$10,0,10*ROW('Hygiene Data'!H118)),NA())</f>
        <v>#N/A</v>
      </c>
    </row>
    <row r="125" spans="1:69" x14ac:dyDescent="0.2">
      <c r="A125" s="44" t="e">
        <f ca="1">+IF(OFFSET('Water Data'!$B$1,0,10*ROW('Water Data'!B119))="",NA(),OFFSET('Water Data'!$B$1,0,10*ROW('Water Data'!B119)))</f>
        <v>#N/A</v>
      </c>
      <c r="B125" s="44" t="e">
        <f ca="1">+IF(OFFSET('Water Data'!$A$3,0,10*ROW('Water Data'!A122))="",NA(),OFFSET('Water Data'!$A$3,0,10*ROW('Water Data'!A122)))</f>
        <v>#N/A</v>
      </c>
      <c r="C125" s="44" t="e">
        <f ca="1">+IF(OFFSET('Water Data'!$C$3,0,10*ROW('Water Data'!C122))="",NA(),OFFSET('Water Data'!$C$3,0,10*ROW('Water Data'!C122)))</f>
        <v>#N/A</v>
      </c>
      <c r="D125" s="119" t="e">
        <f ca="1">+IF(AND(ISNUMBER(OFFSET('Water Data'!$C$5,0,10*ROW('Water Data'!C119))),'Data Summary'!BS125="Yes"),100-OFFSET('Water Data'!$C$5,0,10*ROW('Water Data'!C119)),NA())</f>
        <v>#N/A</v>
      </c>
      <c r="E125" s="119" t="e">
        <f ca="1">+IF(AND(ISNUMBER(OFFSET('Water Data'!$C$7,0,10*ROW('Water Data'!C119))),'Data Summary'!BT125="Yes"),OFFSET('Water Data'!$C$7,0,10*ROW('Water Data'!C119)),NA())</f>
        <v>#N/A</v>
      </c>
      <c r="F125" s="119" t="e">
        <f ca="1">+IF(AND(ISNUMBER(OFFSET('Water Data'!$C$10,0,10*ROW('Water Data'!C119))),'Data Summary'!BU125="Yes"),OFFSET('Water Data'!$C$10,0,10*ROW('Water Data'!C119)),NA())</f>
        <v>#N/A</v>
      </c>
      <c r="G125" s="119" t="e">
        <f ca="1">+IF(AND(ISNUMBER(OFFSET('Water Data'!$D$5,0,10*ROW('Water Data'!D119))),'Data Summary'!BV125="Yes"),100-OFFSET('Water Data'!$D$5,0,10*ROW('Water Data'!D119)),NA())</f>
        <v>#N/A</v>
      </c>
      <c r="H125" s="119" t="e">
        <f ca="1">+IF(AND(ISNUMBER(OFFSET('Water Data'!$D$7,0,10*ROW('Water Data'!D119))),'Data Summary'!BW125="Yes"),OFFSET('Water Data'!$D$7,0,10*ROW('Water Data'!D119)),NA())</f>
        <v>#N/A</v>
      </c>
      <c r="I125" s="119" t="e">
        <f ca="1">+IF(AND(ISNUMBER(OFFSET('Water Data'!$D$10,0,10*ROW('Water Data'!D119))),'Data Summary'!BX125="Yes"),OFFSET('Water Data'!$D$10,0,10*ROW('Water Data'!D119)),NA())</f>
        <v>#N/A</v>
      </c>
      <c r="J125" s="119" t="e">
        <f ca="1">+IF(AND(ISNUMBER(OFFSET('Water Data'!$E$5,0,10*ROW('Water Data'!E119))),'Data Summary'!BY125="Yes"),100-OFFSET('Water Data'!$E$5,0,10*ROW('Water Data'!E119)),NA())</f>
        <v>#N/A</v>
      </c>
      <c r="K125" s="119" t="e">
        <f ca="1">+IF(AND(ISNUMBER(OFFSET('Water Data'!$E$7,0,10*ROW('Water Data'!E119))),'Data Summary'!BZ125="Yes"),OFFSET('Water Data'!$E$7,0,10*ROW('Water Data'!E119)),NA())</f>
        <v>#N/A</v>
      </c>
      <c r="L125" s="119" t="e">
        <f ca="1">+IF(AND(ISNUMBER(OFFSET('Water Data'!$E$10,0,10*ROW('Water Data'!E119))),'Data Summary'!CA125="Yes"),OFFSET('Water Data'!$E$10,0,10*ROW('Water Data'!E119)),NA())</f>
        <v>#N/A</v>
      </c>
      <c r="M125" s="119" t="e">
        <f ca="1">+IF(AND(ISNUMBER(OFFSET('Water Data'!$F$5,0,10*ROW('Water Data'!F119))),'Data Summary'!CB125="Yes"),100-OFFSET('Water Data'!$F$5,0,10*ROW('Water Data'!F119)),NA())</f>
        <v>#N/A</v>
      </c>
      <c r="N125" s="119" t="e">
        <f ca="1">+IF(AND(ISNUMBER(OFFSET('Water Data'!$F$7,0,10*ROW('Water Data'!F119))),'Data Summary'!CC125="Yes"),OFFSET('Water Data'!$F$7,0,10*ROW('Water Data'!F119)),NA())</f>
        <v>#N/A</v>
      </c>
      <c r="O125" s="119" t="e">
        <f ca="1">+IF(AND(ISNUMBER(OFFSET('Water Data'!$F$10,0,10*ROW('Water Data'!F119))),'Data Summary'!CD125="Yes"),OFFSET('Water Data'!$F$10,0,10*ROW('Water Data'!F119)),NA())</f>
        <v>#N/A</v>
      </c>
      <c r="P125" s="119" t="e">
        <f ca="1">+IF(AND(ISNUMBER(OFFSET('Water Data'!$G$5,0,10*ROW('Water Data'!G119))),'Data Summary'!CE125="Yes"),100-OFFSET('Water Data'!$G$5,0,10*ROW('Water Data'!G119)),NA())</f>
        <v>#N/A</v>
      </c>
      <c r="Q125" s="119" t="e">
        <f ca="1">+IF(AND(ISNUMBER(OFFSET('Water Data'!$G$7,0,10*ROW('Water Data'!G119))),'Data Summary'!CF125="Yes"),OFFSET('Water Data'!$G$7,0,10*ROW('Water Data'!G119)),NA())</f>
        <v>#N/A</v>
      </c>
      <c r="R125" s="119" t="e">
        <f ca="1">+IF(AND(ISNUMBER(OFFSET('Water Data'!$G$10,0,10*ROW('Water Data'!G119))),'Data Summary'!CG125="Yes"),OFFSET('Water Data'!$G$10,0,10*ROW('Water Data'!G119)),NA())</f>
        <v>#N/A</v>
      </c>
      <c r="S125" s="119" t="e">
        <f ca="1">+IF(AND(ISNUMBER(OFFSET('Water Data'!$H$5,0,10*ROW('Water Data'!H119))),'Data Summary'!CH125="Yes"),100-OFFSET('Water Data'!$H$5,0,10*ROW('Water Data'!H119)),NA())</f>
        <v>#N/A</v>
      </c>
      <c r="T125" s="119" t="e">
        <f ca="1">+IF(AND(ISNUMBER(OFFSET('Water Data'!$H$7,0,10*ROW('Water Data'!H119))),'Data Summary'!CI125="Yes"),OFFSET('Water Data'!$H$7,0,10*ROW('Water Data'!H119)),NA())</f>
        <v>#N/A</v>
      </c>
      <c r="U125" s="119" t="e">
        <f ca="1">+IF(AND(ISNUMBER(OFFSET('Water Data'!$H$10,0,10*ROW('Water Data'!H119))),'Data Summary'!CJ125="Yes"),OFFSET('Water Data'!$H$10,0,10*ROW('Water Data'!H119)),NA())</f>
        <v>#N/A</v>
      </c>
      <c r="V125" s="120" t="e">
        <f ca="1">+IF(AND(ISNUMBER(OFFSET('Sanitation Data'!$C$5,0,10*ROW('Sanitation Data'!C119))),'Data Summary'!CK125="Yes"),100-OFFSET('Sanitation Data'!$C$5,0,10*ROW('Sanitation Data'!C119)),NA())</f>
        <v>#N/A</v>
      </c>
      <c r="W125" s="120" t="e">
        <f ca="1">+IF(AND(ISNUMBER(OFFSET('Sanitation Data'!$C$7,0,10*ROW('Sanitation Data'!C119))),'Data Summary'!CL125="Yes"),OFFSET('Sanitation Data'!$C$7,0,10*ROW('Sanitation Data'!C119)),NA())</f>
        <v>#N/A</v>
      </c>
      <c r="X125" s="120" t="e">
        <f ca="1">+IF(AND(ISNUMBER(OFFSET('Sanitation Data'!$C$11,0,10*ROW('Sanitation Data'!C119))),'Data Summary'!CM125="Yes"),OFFSET('Sanitation Data'!$C$11,0,10*ROW('Sanitation Data'!C119)),NA())</f>
        <v>#N/A</v>
      </c>
      <c r="Y125" s="120" t="e">
        <f ca="1">+IF(AND(ISNUMBER(OFFSET('Sanitation Data'!$C$12,0,10*ROW('Sanitation Data'!C119))),'Data Summary'!CN125="Yes"),OFFSET('Sanitation Data'!$C$12,0,10*ROW('Sanitation Data'!C119)),NA())</f>
        <v>#N/A</v>
      </c>
      <c r="Z125" s="120" t="e">
        <f ca="1">+IF(AND(ISNUMBER(OFFSET('Sanitation Data'!$C$13,0,10*ROW('Sanitation Data'!C119))),'Data Summary'!CO125="Yes"),OFFSET('Sanitation Data'!$C$13,0,10*ROW('Sanitation Data'!C119)),NA())</f>
        <v>#N/A</v>
      </c>
      <c r="AA125" s="120" t="e">
        <f ca="1">+IF(AND(ISNUMBER(OFFSET('Sanitation Data'!$D$5,0,10*ROW('Sanitation Data'!D119))),'Data Summary'!CP125="Yes"),100-OFFSET('Sanitation Data'!$D$5,0,10*ROW('Sanitation Data'!D119)),NA())</f>
        <v>#N/A</v>
      </c>
      <c r="AB125" s="120" t="e">
        <f ca="1">+IF(AND(ISNUMBER(OFFSET('Sanitation Data'!$D$7,0,10*ROW('Sanitation Data'!D119))),'Data Summary'!CQ125="Yes"),OFFSET('Sanitation Data'!$D$7,0,10*ROW('Sanitation Data'!D119)),NA())</f>
        <v>#N/A</v>
      </c>
      <c r="AC125" s="120" t="e">
        <f ca="1">+IF(AND(ISNUMBER(OFFSET('Sanitation Data'!$D$11,0,10*ROW('Sanitation Data'!D119))),'Data Summary'!CR125="Yes"),OFFSET('Sanitation Data'!$D$11,0,10*ROW('Sanitation Data'!D119)),NA())</f>
        <v>#N/A</v>
      </c>
      <c r="AD125" s="120" t="e">
        <f ca="1">+IF(AND(ISNUMBER(OFFSET('Sanitation Data'!$D$12,0,10*ROW('Sanitation Data'!D119))),'Data Summary'!CS125="Yes"),OFFSET('Sanitation Data'!$D$12,0,10*ROW('Sanitation Data'!D119)),NA())</f>
        <v>#N/A</v>
      </c>
      <c r="AE125" s="120" t="e">
        <f ca="1">+IF(AND(ISNUMBER(OFFSET('Sanitation Data'!$D$13,0,10*ROW('Sanitation Data'!D119))),'Data Summary'!CT125="Yes"),OFFSET('Sanitation Data'!$D$13,0,10*ROW('Sanitation Data'!D119)),NA())</f>
        <v>#N/A</v>
      </c>
      <c r="AF125" s="120" t="e">
        <f ca="1">+IF(AND(ISNUMBER(OFFSET('Sanitation Data'!$E$5,0,10*ROW('Sanitation Data'!E119))),'Data Summary'!CU125="Yes"),100-OFFSET('Sanitation Data'!$E$5,0,10*ROW('Sanitation Data'!E119)),NA())</f>
        <v>#N/A</v>
      </c>
      <c r="AG125" s="120" t="e">
        <f ca="1">+IF(AND(ISNUMBER(OFFSET('Sanitation Data'!$E$7,0,10*ROW('Sanitation Data'!E119))),'Data Summary'!CV125="Yes"),OFFSET('Sanitation Data'!$E$7,0,10*ROW('Sanitation Data'!E119)),NA())</f>
        <v>#N/A</v>
      </c>
      <c r="AH125" s="120" t="e">
        <f ca="1">+IF(AND(ISNUMBER(OFFSET('Sanitation Data'!$E$11,0,10*ROW('Sanitation Data'!E119))),'Data Summary'!CW125="Yes"),OFFSET('Sanitation Data'!$E$11,0,10*ROW('Sanitation Data'!E119)),NA())</f>
        <v>#N/A</v>
      </c>
      <c r="AI125" s="120" t="e">
        <f ca="1">+IF(AND(ISNUMBER(OFFSET('Sanitation Data'!$E$12,0,10*ROW('Sanitation Data'!E119))),'Data Summary'!CX125="Yes"),OFFSET('Sanitation Data'!$E$12,0,10*ROW('Sanitation Data'!E119)),NA())</f>
        <v>#N/A</v>
      </c>
      <c r="AJ125" s="120" t="e">
        <f ca="1">+IF(AND(ISNUMBER(OFFSET('Sanitation Data'!$E$13,0,10*ROW('Sanitation Data'!E119))),'Data Summary'!CY125="Yes"),OFFSET('Sanitation Data'!$E$13,0,10*ROW('Sanitation Data'!E119)),NA())</f>
        <v>#N/A</v>
      </c>
      <c r="AK125" s="120" t="e">
        <f ca="1">+IF(AND(ISNUMBER(OFFSET('Sanitation Data'!$F$5,0,10*ROW('Sanitation Data'!F119))),'Data Summary'!CZ125="Yes"),100-OFFSET('Sanitation Data'!$F$5,0,10*ROW('Sanitation Data'!F119)),NA())</f>
        <v>#N/A</v>
      </c>
      <c r="AL125" s="120" t="e">
        <f ca="1">+IF(AND(ISNUMBER(OFFSET('Sanitation Data'!$F$7,0,10*ROW('Sanitation Data'!F119))),'Data Summary'!DA125="Yes"),OFFSET('Sanitation Data'!$F$7,0,10*ROW('Sanitation Data'!F119)),NA())</f>
        <v>#N/A</v>
      </c>
      <c r="AM125" s="120" t="e">
        <f ca="1">+IF(AND(ISNUMBER(OFFSET('Sanitation Data'!$F$11,0,10*ROW('Sanitation Data'!F119))),'Data Summary'!DB125="Yes"),OFFSET('Sanitation Data'!$F$11,0,10*ROW('Sanitation Data'!F119)),NA())</f>
        <v>#N/A</v>
      </c>
      <c r="AN125" s="120" t="e">
        <f ca="1">+IF(AND(ISNUMBER(OFFSET('Sanitation Data'!$F$12,0,10*ROW('Sanitation Data'!F119))),'Data Summary'!DC125="Yes"),OFFSET('Sanitation Data'!$F$12,0,10*ROW('Sanitation Data'!F119)),NA())</f>
        <v>#N/A</v>
      </c>
      <c r="AO125" s="120" t="e">
        <f ca="1">+IF(AND(ISNUMBER(OFFSET('Sanitation Data'!$F$13,0,10*ROW('Sanitation Data'!F119))),'Data Summary'!DD125="Yes"),OFFSET('Sanitation Data'!$F$13,0,10*ROW('Sanitation Data'!F119)),NA())</f>
        <v>#N/A</v>
      </c>
      <c r="AP125" s="120" t="e">
        <f ca="1">+IF(AND(ISNUMBER(OFFSET('Sanitation Data'!$G$5,0,10*ROW('Sanitation Data'!G119))),'Data Summary'!DE125="Yes"),100-OFFSET('Sanitation Data'!$G$5,0,10*ROW('Sanitation Data'!G119)),NA())</f>
        <v>#N/A</v>
      </c>
      <c r="AQ125" s="120" t="e">
        <f ca="1">+IF(AND(ISNUMBER(OFFSET('Sanitation Data'!$G$7,0,10*ROW('Sanitation Data'!G119))),'Data Summary'!DF125="Yes"),OFFSET('Sanitation Data'!$G$7,0,10*ROW('Sanitation Data'!G119)),NA())</f>
        <v>#N/A</v>
      </c>
      <c r="AR125" s="120" t="e">
        <f ca="1">+IF(AND(ISNUMBER(OFFSET('Sanitation Data'!$G$11,0,10*ROW('Sanitation Data'!G119))),'Data Summary'!DG125="Yes"),OFFSET('Sanitation Data'!$G$11,0,10*ROW('Sanitation Data'!G119)),NA())</f>
        <v>#N/A</v>
      </c>
      <c r="AS125" s="120" t="e">
        <f ca="1">+IF(AND(ISNUMBER(OFFSET('Sanitation Data'!$G$12,0,10*ROW('Sanitation Data'!G119))),'Data Summary'!DH125="Yes"),OFFSET('Sanitation Data'!$G$12,0,10*ROW('Sanitation Data'!G119)),NA())</f>
        <v>#N/A</v>
      </c>
      <c r="AT125" s="120" t="e">
        <f ca="1">+IF(AND(ISNUMBER(OFFSET('Sanitation Data'!$G$13,0,10*ROW('Sanitation Data'!G119))),'Data Summary'!DI125="Yes"),OFFSET('Sanitation Data'!$G$13,0,10*ROW('Sanitation Data'!G119)),NA())</f>
        <v>#N/A</v>
      </c>
      <c r="AU125" s="120" t="e">
        <f ca="1">+IF(AND(ISNUMBER(OFFSET('Sanitation Data'!$H$5,0,10*ROW('Sanitation Data'!H119))),'Data Summary'!DJ125="Yes"),100-OFFSET('Sanitation Data'!$H$5,0,10*ROW('Sanitation Data'!H119)),NA())</f>
        <v>#N/A</v>
      </c>
      <c r="AV125" s="120" t="e">
        <f ca="1">+IF(AND(ISNUMBER(OFFSET('Sanitation Data'!$H$7,0,10*ROW('Sanitation Data'!H119))),'Data Summary'!DK125="Yes"),OFFSET('Sanitation Data'!$H$7,0,10*ROW('Sanitation Data'!H119)),NA())</f>
        <v>#N/A</v>
      </c>
      <c r="AW125" s="120" t="e">
        <f ca="1">+IF(AND(ISNUMBER(OFFSET('Sanitation Data'!$H$11,0,10*ROW('Sanitation Data'!H119))),'Data Summary'!DL125="Yes"),OFFSET('Sanitation Data'!$H$11,0,10*ROW('Sanitation Data'!H119)),NA())</f>
        <v>#N/A</v>
      </c>
      <c r="AX125" s="120" t="e">
        <f ca="1">+IF(AND(ISNUMBER(OFFSET('Sanitation Data'!$H$12,0,10*ROW('Sanitation Data'!H119))),'Data Summary'!DM125="Yes"),OFFSET('Sanitation Data'!$H$12,0,10*ROW('Sanitation Data'!H119)),NA())</f>
        <v>#N/A</v>
      </c>
      <c r="AY125" s="120" t="e">
        <f ca="1">+IF(AND(ISNUMBER(OFFSET('Sanitation Data'!$H$13,0,10*ROW('Sanitation Data'!H119))),'Data Summary'!DN125="Yes"),OFFSET('Sanitation Data'!$H$13,0,10*ROW('Sanitation Data'!H119)),NA())</f>
        <v>#N/A</v>
      </c>
      <c r="AZ125" s="121" t="e">
        <f ca="1">+IF(AND(ISNUMBER(OFFSET('Hygiene Data'!$C$6,0,10*ROW('Hygiene Data'!C119))),'Data Summary'!DO125="Yes"),OFFSET('Hygiene Data'!$C$6,0,10*ROW('Hygiene Data'!C119)),NA())</f>
        <v>#N/A</v>
      </c>
      <c r="BA125" s="121" t="e">
        <f ca="1">+IF(AND(ISNUMBER(OFFSET('Hygiene Data'!$C$8,0,10*ROW('Hygiene Data'!C119))),'Data Summary'!DP125="Yes"),OFFSET('Hygiene Data'!$C$8,0,10*ROW('Hygiene Data'!C119)),NA())</f>
        <v>#N/A</v>
      </c>
      <c r="BB125" s="121" t="e">
        <f ca="1">+IF(AND(ISNUMBER(OFFSET('Hygiene Data'!$C$10,0,10*ROW('Hygiene Data'!C119))),'Data Summary'!DQ125="Yes"),OFFSET('Hygiene Data'!$C$10,0,10*ROW('Hygiene Data'!C119)),NA())</f>
        <v>#N/A</v>
      </c>
      <c r="BC125" s="121" t="e">
        <f ca="1">+IF(AND(ISNUMBER(OFFSET('Hygiene Data'!$D$6,0,10*ROW('Hygiene Data'!D119))),'Data Summary'!DR125="Yes"),OFFSET('Hygiene Data'!$D$6,0,10*ROW('Hygiene Data'!D119)),NA())</f>
        <v>#N/A</v>
      </c>
      <c r="BD125" s="121" t="e">
        <f ca="1">+IF(AND(ISNUMBER(OFFSET('Hygiene Data'!$D$8,0,10*ROW('Hygiene Data'!D119))),'Data Summary'!DS125="Yes"),OFFSET('Hygiene Data'!$D$8,0,10*ROW('Hygiene Data'!D119)),NA())</f>
        <v>#N/A</v>
      </c>
      <c r="BE125" s="121" t="e">
        <f ca="1">+IF(AND(ISNUMBER(OFFSET('Hygiene Data'!$D$10,0,10*ROW('Hygiene Data'!D119))),'Data Summary'!DT125="Yes"),OFFSET('Hygiene Data'!$D$10,0,10*ROW('Hygiene Data'!D119)),NA())</f>
        <v>#N/A</v>
      </c>
      <c r="BF125" s="121" t="e">
        <f ca="1">+IF(AND(ISNUMBER(OFFSET('Hygiene Data'!$E$6,0,10*ROW('Hygiene Data'!E119))),'Data Summary'!DU125="Yes"),OFFSET('Hygiene Data'!$E$6,0,10*ROW('Hygiene Data'!E119)),NA())</f>
        <v>#N/A</v>
      </c>
      <c r="BG125" s="121" t="e">
        <f ca="1">+IF(AND(ISNUMBER(OFFSET('Hygiene Data'!$E$8,0,10*ROW('Hygiene Data'!E119))),'Data Summary'!DV125="Yes"),OFFSET('Hygiene Data'!$E$8,0,10*ROW('Hygiene Data'!E119)),NA())</f>
        <v>#N/A</v>
      </c>
      <c r="BH125" s="121" t="e">
        <f ca="1">+IF(AND(ISNUMBER(OFFSET('Hygiene Data'!$E$10,0,10*ROW('Hygiene Data'!E119))),'Data Summary'!DW125="Yes"),OFFSET('Hygiene Data'!$E$10,0,10*ROW('Hygiene Data'!E119)),NA())</f>
        <v>#N/A</v>
      </c>
      <c r="BI125" s="121" t="e">
        <f ca="1">+IF(AND(ISNUMBER(OFFSET('Hygiene Data'!$F$6,0,10*ROW('Hygiene Data'!F119))),'Data Summary'!DX125="Yes"),OFFSET('Hygiene Data'!$F$6,0,10*ROW('Hygiene Data'!F119)),NA())</f>
        <v>#N/A</v>
      </c>
      <c r="BJ125" s="121" t="e">
        <f ca="1">+IF(AND(ISNUMBER(OFFSET('Hygiene Data'!$F$8,0,10*ROW('Hygiene Data'!F119))),'Data Summary'!DY125="Yes"),OFFSET('Hygiene Data'!$F$8,0,10*ROW('Hygiene Data'!F119)),NA())</f>
        <v>#N/A</v>
      </c>
      <c r="BK125" s="121" t="e">
        <f ca="1">+IF(AND(ISNUMBER(OFFSET('Hygiene Data'!$F$10,0,10*ROW('Hygiene Data'!F119))),'Data Summary'!DZ125="Yes"),OFFSET('Hygiene Data'!$F$10,0,10*ROW('Hygiene Data'!F119)),NA())</f>
        <v>#N/A</v>
      </c>
      <c r="BL125" s="121" t="e">
        <f ca="1">+IF(AND(ISNUMBER(OFFSET('Hygiene Data'!$G$6,0,10*ROW('Hygiene Data'!G119))),'Data Summary'!EA125="Yes"),OFFSET('Hygiene Data'!$G$6,0,10*ROW('Hygiene Data'!G119)),NA())</f>
        <v>#N/A</v>
      </c>
      <c r="BM125" s="121" t="e">
        <f ca="1">+IF(AND(ISNUMBER(OFFSET('Hygiene Data'!$G$8,0,10*ROW('Hygiene Data'!G119))),'Data Summary'!EB125="Yes"),OFFSET('Hygiene Data'!$G$8,0,10*ROW('Hygiene Data'!G119)),NA())</f>
        <v>#N/A</v>
      </c>
      <c r="BN125" s="121" t="e">
        <f ca="1">+IF(AND(ISNUMBER(OFFSET('Hygiene Data'!$G$10,0,10*ROW('Hygiene Data'!G119))),'Data Summary'!EC125="Yes"),OFFSET('Hygiene Data'!$G$10,0,10*ROW('Hygiene Data'!G119)),NA())</f>
        <v>#N/A</v>
      </c>
      <c r="BO125" s="121" t="e">
        <f ca="1">+IF(AND(ISNUMBER(OFFSET('Hygiene Data'!$H$6,0,10*ROW('Hygiene Data'!H119))),'Data Summary'!ED125="Yes"),OFFSET('Hygiene Data'!$H$6,0,10*ROW('Hygiene Data'!H119)),NA())</f>
        <v>#N/A</v>
      </c>
      <c r="BP125" s="121" t="e">
        <f ca="1">+IF(AND(ISNUMBER(OFFSET('Hygiene Data'!$H$8,0,10*ROW('Hygiene Data'!H119))),'Data Summary'!EE125="Yes"),OFFSET('Hygiene Data'!$H$8,0,10*ROW('Hygiene Data'!H119)),NA())</f>
        <v>#N/A</v>
      </c>
      <c r="BQ125" s="121" t="e">
        <f ca="1">+IF(AND(ISNUMBER(OFFSET('Hygiene Data'!$H$10,0,10*ROW('Hygiene Data'!H119))),'Data Summary'!EF125="Yes"),OFFSET('Hygiene Data'!$H$10,0,10*ROW('Hygiene Data'!H119)),NA())</f>
        <v>#N/A</v>
      </c>
    </row>
    <row r="126" spans="1:69" x14ac:dyDescent="0.2">
      <c r="A126" s="44" t="e">
        <f ca="1">+IF(OFFSET('Water Data'!$B$1,0,10*ROW('Water Data'!B120))="",NA(),OFFSET('Water Data'!$B$1,0,10*ROW('Water Data'!B120)))</f>
        <v>#N/A</v>
      </c>
      <c r="B126" s="44" t="e">
        <f ca="1">+IF(OFFSET('Water Data'!$A$3,0,10*ROW('Water Data'!A123))="",NA(),OFFSET('Water Data'!$A$3,0,10*ROW('Water Data'!A123)))</f>
        <v>#N/A</v>
      </c>
      <c r="C126" s="44" t="e">
        <f ca="1">+IF(OFFSET('Water Data'!$C$3,0,10*ROW('Water Data'!C123))="",NA(),OFFSET('Water Data'!$C$3,0,10*ROW('Water Data'!C123)))</f>
        <v>#N/A</v>
      </c>
      <c r="D126" s="119" t="e">
        <f ca="1">+IF(AND(ISNUMBER(OFFSET('Water Data'!$C$5,0,10*ROW('Water Data'!C120))),'Data Summary'!BS126="Yes"),100-OFFSET('Water Data'!$C$5,0,10*ROW('Water Data'!C120)),NA())</f>
        <v>#N/A</v>
      </c>
      <c r="E126" s="119" t="e">
        <f ca="1">+IF(AND(ISNUMBER(OFFSET('Water Data'!$C$7,0,10*ROW('Water Data'!C120))),'Data Summary'!BT126="Yes"),OFFSET('Water Data'!$C$7,0,10*ROW('Water Data'!C120)),NA())</f>
        <v>#N/A</v>
      </c>
      <c r="F126" s="119" t="e">
        <f ca="1">+IF(AND(ISNUMBER(OFFSET('Water Data'!$C$10,0,10*ROW('Water Data'!C120))),'Data Summary'!BU126="Yes"),OFFSET('Water Data'!$C$10,0,10*ROW('Water Data'!C120)),NA())</f>
        <v>#N/A</v>
      </c>
      <c r="G126" s="119" t="e">
        <f ca="1">+IF(AND(ISNUMBER(OFFSET('Water Data'!$D$5,0,10*ROW('Water Data'!D120))),'Data Summary'!BV126="Yes"),100-OFFSET('Water Data'!$D$5,0,10*ROW('Water Data'!D120)),NA())</f>
        <v>#N/A</v>
      </c>
      <c r="H126" s="119" t="e">
        <f ca="1">+IF(AND(ISNUMBER(OFFSET('Water Data'!$D$7,0,10*ROW('Water Data'!D120))),'Data Summary'!BW126="Yes"),OFFSET('Water Data'!$D$7,0,10*ROW('Water Data'!D120)),NA())</f>
        <v>#N/A</v>
      </c>
      <c r="I126" s="119" t="e">
        <f ca="1">+IF(AND(ISNUMBER(OFFSET('Water Data'!$D$10,0,10*ROW('Water Data'!D120))),'Data Summary'!BX126="Yes"),OFFSET('Water Data'!$D$10,0,10*ROW('Water Data'!D120)),NA())</f>
        <v>#N/A</v>
      </c>
      <c r="J126" s="119" t="e">
        <f ca="1">+IF(AND(ISNUMBER(OFFSET('Water Data'!$E$5,0,10*ROW('Water Data'!E120))),'Data Summary'!BY126="Yes"),100-OFFSET('Water Data'!$E$5,0,10*ROW('Water Data'!E120)),NA())</f>
        <v>#N/A</v>
      </c>
      <c r="K126" s="119" t="e">
        <f ca="1">+IF(AND(ISNUMBER(OFFSET('Water Data'!$E$7,0,10*ROW('Water Data'!E120))),'Data Summary'!BZ126="Yes"),OFFSET('Water Data'!$E$7,0,10*ROW('Water Data'!E120)),NA())</f>
        <v>#N/A</v>
      </c>
      <c r="L126" s="119" t="e">
        <f ca="1">+IF(AND(ISNUMBER(OFFSET('Water Data'!$E$10,0,10*ROW('Water Data'!E120))),'Data Summary'!CA126="Yes"),OFFSET('Water Data'!$E$10,0,10*ROW('Water Data'!E120)),NA())</f>
        <v>#N/A</v>
      </c>
      <c r="M126" s="119" t="e">
        <f ca="1">+IF(AND(ISNUMBER(OFFSET('Water Data'!$F$5,0,10*ROW('Water Data'!F120))),'Data Summary'!CB126="Yes"),100-OFFSET('Water Data'!$F$5,0,10*ROW('Water Data'!F120)),NA())</f>
        <v>#N/A</v>
      </c>
      <c r="N126" s="119" t="e">
        <f ca="1">+IF(AND(ISNUMBER(OFFSET('Water Data'!$F$7,0,10*ROW('Water Data'!F120))),'Data Summary'!CC126="Yes"),OFFSET('Water Data'!$F$7,0,10*ROW('Water Data'!F120)),NA())</f>
        <v>#N/A</v>
      </c>
      <c r="O126" s="119" t="e">
        <f ca="1">+IF(AND(ISNUMBER(OFFSET('Water Data'!$F$10,0,10*ROW('Water Data'!F120))),'Data Summary'!CD126="Yes"),OFFSET('Water Data'!$F$10,0,10*ROW('Water Data'!F120)),NA())</f>
        <v>#N/A</v>
      </c>
      <c r="P126" s="119" t="e">
        <f ca="1">+IF(AND(ISNUMBER(OFFSET('Water Data'!$G$5,0,10*ROW('Water Data'!G120))),'Data Summary'!CE126="Yes"),100-OFFSET('Water Data'!$G$5,0,10*ROW('Water Data'!G120)),NA())</f>
        <v>#N/A</v>
      </c>
      <c r="Q126" s="119" t="e">
        <f ca="1">+IF(AND(ISNUMBER(OFFSET('Water Data'!$G$7,0,10*ROW('Water Data'!G120))),'Data Summary'!CF126="Yes"),OFFSET('Water Data'!$G$7,0,10*ROW('Water Data'!G120)),NA())</f>
        <v>#N/A</v>
      </c>
      <c r="R126" s="119" t="e">
        <f ca="1">+IF(AND(ISNUMBER(OFFSET('Water Data'!$G$10,0,10*ROW('Water Data'!G120))),'Data Summary'!CG126="Yes"),OFFSET('Water Data'!$G$10,0,10*ROW('Water Data'!G120)),NA())</f>
        <v>#N/A</v>
      </c>
      <c r="S126" s="119" t="e">
        <f ca="1">+IF(AND(ISNUMBER(OFFSET('Water Data'!$H$5,0,10*ROW('Water Data'!H120))),'Data Summary'!CH126="Yes"),100-OFFSET('Water Data'!$H$5,0,10*ROW('Water Data'!H120)),NA())</f>
        <v>#N/A</v>
      </c>
      <c r="T126" s="119" t="e">
        <f ca="1">+IF(AND(ISNUMBER(OFFSET('Water Data'!$H$7,0,10*ROW('Water Data'!H120))),'Data Summary'!CI126="Yes"),OFFSET('Water Data'!$H$7,0,10*ROW('Water Data'!H120)),NA())</f>
        <v>#N/A</v>
      </c>
      <c r="U126" s="119" t="e">
        <f ca="1">+IF(AND(ISNUMBER(OFFSET('Water Data'!$H$10,0,10*ROW('Water Data'!H120))),'Data Summary'!CJ126="Yes"),OFFSET('Water Data'!$H$10,0,10*ROW('Water Data'!H120)),NA())</f>
        <v>#N/A</v>
      </c>
      <c r="V126" s="120" t="e">
        <f ca="1">+IF(AND(ISNUMBER(OFFSET('Sanitation Data'!$C$5,0,10*ROW('Sanitation Data'!C120))),'Data Summary'!CK126="Yes"),100-OFFSET('Sanitation Data'!$C$5,0,10*ROW('Sanitation Data'!C120)),NA())</f>
        <v>#N/A</v>
      </c>
      <c r="W126" s="120" t="e">
        <f ca="1">+IF(AND(ISNUMBER(OFFSET('Sanitation Data'!$C$7,0,10*ROW('Sanitation Data'!C120))),'Data Summary'!CL126="Yes"),OFFSET('Sanitation Data'!$C$7,0,10*ROW('Sanitation Data'!C120)),NA())</f>
        <v>#N/A</v>
      </c>
      <c r="X126" s="120" t="e">
        <f ca="1">+IF(AND(ISNUMBER(OFFSET('Sanitation Data'!$C$11,0,10*ROW('Sanitation Data'!C120))),'Data Summary'!CM126="Yes"),OFFSET('Sanitation Data'!$C$11,0,10*ROW('Sanitation Data'!C120)),NA())</f>
        <v>#N/A</v>
      </c>
      <c r="Y126" s="120" t="e">
        <f ca="1">+IF(AND(ISNUMBER(OFFSET('Sanitation Data'!$C$12,0,10*ROW('Sanitation Data'!C120))),'Data Summary'!CN126="Yes"),OFFSET('Sanitation Data'!$C$12,0,10*ROW('Sanitation Data'!C120)),NA())</f>
        <v>#N/A</v>
      </c>
      <c r="Z126" s="120" t="e">
        <f ca="1">+IF(AND(ISNUMBER(OFFSET('Sanitation Data'!$C$13,0,10*ROW('Sanitation Data'!C120))),'Data Summary'!CO126="Yes"),OFFSET('Sanitation Data'!$C$13,0,10*ROW('Sanitation Data'!C120)),NA())</f>
        <v>#N/A</v>
      </c>
      <c r="AA126" s="120" t="e">
        <f ca="1">+IF(AND(ISNUMBER(OFFSET('Sanitation Data'!$D$5,0,10*ROW('Sanitation Data'!D120))),'Data Summary'!CP126="Yes"),100-OFFSET('Sanitation Data'!$D$5,0,10*ROW('Sanitation Data'!D120)),NA())</f>
        <v>#N/A</v>
      </c>
      <c r="AB126" s="120" t="e">
        <f ca="1">+IF(AND(ISNUMBER(OFFSET('Sanitation Data'!$D$7,0,10*ROW('Sanitation Data'!D120))),'Data Summary'!CQ126="Yes"),OFFSET('Sanitation Data'!$D$7,0,10*ROW('Sanitation Data'!D120)),NA())</f>
        <v>#N/A</v>
      </c>
      <c r="AC126" s="120" t="e">
        <f ca="1">+IF(AND(ISNUMBER(OFFSET('Sanitation Data'!$D$11,0,10*ROW('Sanitation Data'!D120))),'Data Summary'!CR126="Yes"),OFFSET('Sanitation Data'!$D$11,0,10*ROW('Sanitation Data'!D120)),NA())</f>
        <v>#N/A</v>
      </c>
      <c r="AD126" s="120" t="e">
        <f ca="1">+IF(AND(ISNUMBER(OFFSET('Sanitation Data'!$D$12,0,10*ROW('Sanitation Data'!D120))),'Data Summary'!CS126="Yes"),OFFSET('Sanitation Data'!$D$12,0,10*ROW('Sanitation Data'!D120)),NA())</f>
        <v>#N/A</v>
      </c>
      <c r="AE126" s="120" t="e">
        <f ca="1">+IF(AND(ISNUMBER(OFFSET('Sanitation Data'!$D$13,0,10*ROW('Sanitation Data'!D120))),'Data Summary'!CT126="Yes"),OFFSET('Sanitation Data'!$D$13,0,10*ROW('Sanitation Data'!D120)),NA())</f>
        <v>#N/A</v>
      </c>
      <c r="AF126" s="120" t="e">
        <f ca="1">+IF(AND(ISNUMBER(OFFSET('Sanitation Data'!$E$5,0,10*ROW('Sanitation Data'!E120))),'Data Summary'!CU126="Yes"),100-OFFSET('Sanitation Data'!$E$5,0,10*ROW('Sanitation Data'!E120)),NA())</f>
        <v>#N/A</v>
      </c>
      <c r="AG126" s="120" t="e">
        <f ca="1">+IF(AND(ISNUMBER(OFFSET('Sanitation Data'!$E$7,0,10*ROW('Sanitation Data'!E120))),'Data Summary'!CV126="Yes"),OFFSET('Sanitation Data'!$E$7,0,10*ROW('Sanitation Data'!E120)),NA())</f>
        <v>#N/A</v>
      </c>
      <c r="AH126" s="120" t="e">
        <f ca="1">+IF(AND(ISNUMBER(OFFSET('Sanitation Data'!$E$11,0,10*ROW('Sanitation Data'!E120))),'Data Summary'!CW126="Yes"),OFFSET('Sanitation Data'!$E$11,0,10*ROW('Sanitation Data'!E120)),NA())</f>
        <v>#N/A</v>
      </c>
      <c r="AI126" s="120" t="e">
        <f ca="1">+IF(AND(ISNUMBER(OFFSET('Sanitation Data'!$E$12,0,10*ROW('Sanitation Data'!E120))),'Data Summary'!CX126="Yes"),OFFSET('Sanitation Data'!$E$12,0,10*ROW('Sanitation Data'!E120)),NA())</f>
        <v>#N/A</v>
      </c>
      <c r="AJ126" s="120" t="e">
        <f ca="1">+IF(AND(ISNUMBER(OFFSET('Sanitation Data'!$E$13,0,10*ROW('Sanitation Data'!E120))),'Data Summary'!CY126="Yes"),OFFSET('Sanitation Data'!$E$13,0,10*ROW('Sanitation Data'!E120)),NA())</f>
        <v>#N/A</v>
      </c>
      <c r="AK126" s="120" t="e">
        <f ca="1">+IF(AND(ISNUMBER(OFFSET('Sanitation Data'!$F$5,0,10*ROW('Sanitation Data'!F120))),'Data Summary'!CZ126="Yes"),100-OFFSET('Sanitation Data'!$F$5,0,10*ROW('Sanitation Data'!F120)),NA())</f>
        <v>#N/A</v>
      </c>
      <c r="AL126" s="120" t="e">
        <f ca="1">+IF(AND(ISNUMBER(OFFSET('Sanitation Data'!$F$7,0,10*ROW('Sanitation Data'!F120))),'Data Summary'!DA126="Yes"),OFFSET('Sanitation Data'!$F$7,0,10*ROW('Sanitation Data'!F120)),NA())</f>
        <v>#N/A</v>
      </c>
      <c r="AM126" s="120" t="e">
        <f ca="1">+IF(AND(ISNUMBER(OFFSET('Sanitation Data'!$F$11,0,10*ROW('Sanitation Data'!F120))),'Data Summary'!DB126="Yes"),OFFSET('Sanitation Data'!$F$11,0,10*ROW('Sanitation Data'!F120)),NA())</f>
        <v>#N/A</v>
      </c>
      <c r="AN126" s="120" t="e">
        <f ca="1">+IF(AND(ISNUMBER(OFFSET('Sanitation Data'!$F$12,0,10*ROW('Sanitation Data'!F120))),'Data Summary'!DC126="Yes"),OFFSET('Sanitation Data'!$F$12,0,10*ROW('Sanitation Data'!F120)),NA())</f>
        <v>#N/A</v>
      </c>
      <c r="AO126" s="120" t="e">
        <f ca="1">+IF(AND(ISNUMBER(OFFSET('Sanitation Data'!$F$13,0,10*ROW('Sanitation Data'!F120))),'Data Summary'!DD126="Yes"),OFFSET('Sanitation Data'!$F$13,0,10*ROW('Sanitation Data'!F120)),NA())</f>
        <v>#N/A</v>
      </c>
      <c r="AP126" s="120" t="e">
        <f ca="1">+IF(AND(ISNUMBER(OFFSET('Sanitation Data'!$G$5,0,10*ROW('Sanitation Data'!G120))),'Data Summary'!DE126="Yes"),100-OFFSET('Sanitation Data'!$G$5,0,10*ROW('Sanitation Data'!G120)),NA())</f>
        <v>#N/A</v>
      </c>
      <c r="AQ126" s="120" t="e">
        <f ca="1">+IF(AND(ISNUMBER(OFFSET('Sanitation Data'!$G$7,0,10*ROW('Sanitation Data'!G120))),'Data Summary'!DF126="Yes"),OFFSET('Sanitation Data'!$G$7,0,10*ROW('Sanitation Data'!G120)),NA())</f>
        <v>#N/A</v>
      </c>
      <c r="AR126" s="120" t="e">
        <f ca="1">+IF(AND(ISNUMBER(OFFSET('Sanitation Data'!$G$11,0,10*ROW('Sanitation Data'!G120))),'Data Summary'!DG126="Yes"),OFFSET('Sanitation Data'!$G$11,0,10*ROW('Sanitation Data'!G120)),NA())</f>
        <v>#N/A</v>
      </c>
      <c r="AS126" s="120" t="e">
        <f ca="1">+IF(AND(ISNUMBER(OFFSET('Sanitation Data'!$G$12,0,10*ROW('Sanitation Data'!G120))),'Data Summary'!DH126="Yes"),OFFSET('Sanitation Data'!$G$12,0,10*ROW('Sanitation Data'!G120)),NA())</f>
        <v>#N/A</v>
      </c>
      <c r="AT126" s="120" t="e">
        <f ca="1">+IF(AND(ISNUMBER(OFFSET('Sanitation Data'!$G$13,0,10*ROW('Sanitation Data'!G120))),'Data Summary'!DI126="Yes"),OFFSET('Sanitation Data'!$G$13,0,10*ROW('Sanitation Data'!G120)),NA())</f>
        <v>#N/A</v>
      </c>
      <c r="AU126" s="120" t="e">
        <f ca="1">+IF(AND(ISNUMBER(OFFSET('Sanitation Data'!$H$5,0,10*ROW('Sanitation Data'!H120))),'Data Summary'!DJ126="Yes"),100-OFFSET('Sanitation Data'!$H$5,0,10*ROW('Sanitation Data'!H120)),NA())</f>
        <v>#N/A</v>
      </c>
      <c r="AV126" s="120" t="e">
        <f ca="1">+IF(AND(ISNUMBER(OFFSET('Sanitation Data'!$H$7,0,10*ROW('Sanitation Data'!H120))),'Data Summary'!DK126="Yes"),OFFSET('Sanitation Data'!$H$7,0,10*ROW('Sanitation Data'!H120)),NA())</f>
        <v>#N/A</v>
      </c>
      <c r="AW126" s="120" t="e">
        <f ca="1">+IF(AND(ISNUMBER(OFFSET('Sanitation Data'!$H$11,0,10*ROW('Sanitation Data'!H120))),'Data Summary'!DL126="Yes"),OFFSET('Sanitation Data'!$H$11,0,10*ROW('Sanitation Data'!H120)),NA())</f>
        <v>#N/A</v>
      </c>
      <c r="AX126" s="120" t="e">
        <f ca="1">+IF(AND(ISNUMBER(OFFSET('Sanitation Data'!$H$12,0,10*ROW('Sanitation Data'!H120))),'Data Summary'!DM126="Yes"),OFFSET('Sanitation Data'!$H$12,0,10*ROW('Sanitation Data'!H120)),NA())</f>
        <v>#N/A</v>
      </c>
      <c r="AY126" s="120" t="e">
        <f ca="1">+IF(AND(ISNUMBER(OFFSET('Sanitation Data'!$H$13,0,10*ROW('Sanitation Data'!H120))),'Data Summary'!DN126="Yes"),OFFSET('Sanitation Data'!$H$13,0,10*ROW('Sanitation Data'!H120)),NA())</f>
        <v>#N/A</v>
      </c>
      <c r="AZ126" s="121" t="e">
        <f ca="1">+IF(AND(ISNUMBER(OFFSET('Hygiene Data'!$C$6,0,10*ROW('Hygiene Data'!C120))),'Data Summary'!DO126="Yes"),OFFSET('Hygiene Data'!$C$6,0,10*ROW('Hygiene Data'!C120)),NA())</f>
        <v>#N/A</v>
      </c>
      <c r="BA126" s="121" t="e">
        <f ca="1">+IF(AND(ISNUMBER(OFFSET('Hygiene Data'!$C$8,0,10*ROW('Hygiene Data'!C120))),'Data Summary'!DP126="Yes"),OFFSET('Hygiene Data'!$C$8,0,10*ROW('Hygiene Data'!C120)),NA())</f>
        <v>#N/A</v>
      </c>
      <c r="BB126" s="121" t="e">
        <f ca="1">+IF(AND(ISNUMBER(OFFSET('Hygiene Data'!$C$10,0,10*ROW('Hygiene Data'!C120))),'Data Summary'!DQ126="Yes"),OFFSET('Hygiene Data'!$C$10,0,10*ROW('Hygiene Data'!C120)),NA())</f>
        <v>#N/A</v>
      </c>
      <c r="BC126" s="121" t="e">
        <f ca="1">+IF(AND(ISNUMBER(OFFSET('Hygiene Data'!$D$6,0,10*ROW('Hygiene Data'!D120))),'Data Summary'!DR126="Yes"),OFFSET('Hygiene Data'!$D$6,0,10*ROW('Hygiene Data'!D120)),NA())</f>
        <v>#N/A</v>
      </c>
      <c r="BD126" s="121" t="e">
        <f ca="1">+IF(AND(ISNUMBER(OFFSET('Hygiene Data'!$D$8,0,10*ROW('Hygiene Data'!D120))),'Data Summary'!DS126="Yes"),OFFSET('Hygiene Data'!$D$8,0,10*ROW('Hygiene Data'!D120)),NA())</f>
        <v>#N/A</v>
      </c>
      <c r="BE126" s="121" t="e">
        <f ca="1">+IF(AND(ISNUMBER(OFFSET('Hygiene Data'!$D$10,0,10*ROW('Hygiene Data'!D120))),'Data Summary'!DT126="Yes"),OFFSET('Hygiene Data'!$D$10,0,10*ROW('Hygiene Data'!D120)),NA())</f>
        <v>#N/A</v>
      </c>
      <c r="BF126" s="121" t="e">
        <f ca="1">+IF(AND(ISNUMBER(OFFSET('Hygiene Data'!$E$6,0,10*ROW('Hygiene Data'!E120))),'Data Summary'!DU126="Yes"),OFFSET('Hygiene Data'!$E$6,0,10*ROW('Hygiene Data'!E120)),NA())</f>
        <v>#N/A</v>
      </c>
      <c r="BG126" s="121" t="e">
        <f ca="1">+IF(AND(ISNUMBER(OFFSET('Hygiene Data'!$E$8,0,10*ROW('Hygiene Data'!E120))),'Data Summary'!DV126="Yes"),OFFSET('Hygiene Data'!$E$8,0,10*ROW('Hygiene Data'!E120)),NA())</f>
        <v>#N/A</v>
      </c>
      <c r="BH126" s="121" t="e">
        <f ca="1">+IF(AND(ISNUMBER(OFFSET('Hygiene Data'!$E$10,0,10*ROW('Hygiene Data'!E120))),'Data Summary'!DW126="Yes"),OFFSET('Hygiene Data'!$E$10,0,10*ROW('Hygiene Data'!E120)),NA())</f>
        <v>#N/A</v>
      </c>
      <c r="BI126" s="121" t="e">
        <f ca="1">+IF(AND(ISNUMBER(OFFSET('Hygiene Data'!$F$6,0,10*ROW('Hygiene Data'!F120))),'Data Summary'!DX126="Yes"),OFFSET('Hygiene Data'!$F$6,0,10*ROW('Hygiene Data'!F120)),NA())</f>
        <v>#N/A</v>
      </c>
      <c r="BJ126" s="121" t="e">
        <f ca="1">+IF(AND(ISNUMBER(OFFSET('Hygiene Data'!$F$8,0,10*ROW('Hygiene Data'!F120))),'Data Summary'!DY126="Yes"),OFFSET('Hygiene Data'!$F$8,0,10*ROW('Hygiene Data'!F120)),NA())</f>
        <v>#N/A</v>
      </c>
      <c r="BK126" s="121" t="e">
        <f ca="1">+IF(AND(ISNUMBER(OFFSET('Hygiene Data'!$F$10,0,10*ROW('Hygiene Data'!F120))),'Data Summary'!DZ126="Yes"),OFFSET('Hygiene Data'!$F$10,0,10*ROW('Hygiene Data'!F120)),NA())</f>
        <v>#N/A</v>
      </c>
      <c r="BL126" s="121" t="e">
        <f ca="1">+IF(AND(ISNUMBER(OFFSET('Hygiene Data'!$G$6,0,10*ROW('Hygiene Data'!G120))),'Data Summary'!EA126="Yes"),OFFSET('Hygiene Data'!$G$6,0,10*ROW('Hygiene Data'!G120)),NA())</f>
        <v>#N/A</v>
      </c>
      <c r="BM126" s="121" t="e">
        <f ca="1">+IF(AND(ISNUMBER(OFFSET('Hygiene Data'!$G$8,0,10*ROW('Hygiene Data'!G120))),'Data Summary'!EB126="Yes"),OFFSET('Hygiene Data'!$G$8,0,10*ROW('Hygiene Data'!G120)),NA())</f>
        <v>#N/A</v>
      </c>
      <c r="BN126" s="121" t="e">
        <f ca="1">+IF(AND(ISNUMBER(OFFSET('Hygiene Data'!$G$10,0,10*ROW('Hygiene Data'!G120))),'Data Summary'!EC126="Yes"),OFFSET('Hygiene Data'!$G$10,0,10*ROW('Hygiene Data'!G120)),NA())</f>
        <v>#N/A</v>
      </c>
      <c r="BO126" s="121" t="e">
        <f ca="1">+IF(AND(ISNUMBER(OFFSET('Hygiene Data'!$H$6,0,10*ROW('Hygiene Data'!H120))),'Data Summary'!ED126="Yes"),OFFSET('Hygiene Data'!$H$6,0,10*ROW('Hygiene Data'!H120)),NA())</f>
        <v>#N/A</v>
      </c>
      <c r="BP126" s="121" t="e">
        <f ca="1">+IF(AND(ISNUMBER(OFFSET('Hygiene Data'!$H$8,0,10*ROW('Hygiene Data'!H120))),'Data Summary'!EE126="Yes"),OFFSET('Hygiene Data'!$H$8,0,10*ROW('Hygiene Data'!H120)),NA())</f>
        <v>#N/A</v>
      </c>
      <c r="BQ126" s="121" t="e">
        <f ca="1">+IF(AND(ISNUMBER(OFFSET('Hygiene Data'!$H$10,0,10*ROW('Hygiene Data'!H120))),'Data Summary'!EF126="Yes"),OFFSET('Hygiene Data'!$H$10,0,10*ROW('Hygiene Data'!H120)),NA())</f>
        <v>#N/A</v>
      </c>
    </row>
    <row r="127" spans="1:69" x14ac:dyDescent="0.2">
      <c r="A127" s="44" t="e">
        <f ca="1">+IF(OFFSET('Water Data'!$B$1,0,10*ROW('Water Data'!B121))="",NA(),OFFSET('Water Data'!$B$1,0,10*ROW('Water Data'!B121)))</f>
        <v>#N/A</v>
      </c>
      <c r="B127" s="44" t="e">
        <f ca="1">+IF(OFFSET('Water Data'!$A$3,0,10*ROW('Water Data'!A124))="",NA(),OFFSET('Water Data'!$A$3,0,10*ROW('Water Data'!A124)))</f>
        <v>#N/A</v>
      </c>
      <c r="C127" s="44" t="e">
        <f ca="1">+IF(OFFSET('Water Data'!$C$3,0,10*ROW('Water Data'!C124))="",NA(),OFFSET('Water Data'!$C$3,0,10*ROW('Water Data'!C124)))</f>
        <v>#N/A</v>
      </c>
      <c r="D127" s="119" t="e">
        <f ca="1">+IF(AND(ISNUMBER(OFFSET('Water Data'!$C$5,0,10*ROW('Water Data'!C121))),'Data Summary'!BS127="Yes"),100-OFFSET('Water Data'!$C$5,0,10*ROW('Water Data'!C121)),NA())</f>
        <v>#N/A</v>
      </c>
      <c r="E127" s="119" t="e">
        <f ca="1">+IF(AND(ISNUMBER(OFFSET('Water Data'!$C$7,0,10*ROW('Water Data'!C121))),'Data Summary'!BT127="Yes"),OFFSET('Water Data'!$C$7,0,10*ROW('Water Data'!C121)),NA())</f>
        <v>#N/A</v>
      </c>
      <c r="F127" s="119" t="e">
        <f ca="1">+IF(AND(ISNUMBER(OFFSET('Water Data'!$C$10,0,10*ROW('Water Data'!C121))),'Data Summary'!BU127="Yes"),OFFSET('Water Data'!$C$10,0,10*ROW('Water Data'!C121)),NA())</f>
        <v>#N/A</v>
      </c>
      <c r="G127" s="119" t="e">
        <f ca="1">+IF(AND(ISNUMBER(OFFSET('Water Data'!$D$5,0,10*ROW('Water Data'!D121))),'Data Summary'!BV127="Yes"),100-OFFSET('Water Data'!$D$5,0,10*ROW('Water Data'!D121)),NA())</f>
        <v>#N/A</v>
      </c>
      <c r="H127" s="119" t="e">
        <f ca="1">+IF(AND(ISNUMBER(OFFSET('Water Data'!$D$7,0,10*ROW('Water Data'!D121))),'Data Summary'!BW127="Yes"),OFFSET('Water Data'!$D$7,0,10*ROW('Water Data'!D121)),NA())</f>
        <v>#N/A</v>
      </c>
      <c r="I127" s="119" t="e">
        <f ca="1">+IF(AND(ISNUMBER(OFFSET('Water Data'!$D$10,0,10*ROW('Water Data'!D121))),'Data Summary'!BX127="Yes"),OFFSET('Water Data'!$D$10,0,10*ROW('Water Data'!D121)),NA())</f>
        <v>#N/A</v>
      </c>
      <c r="J127" s="119" t="e">
        <f ca="1">+IF(AND(ISNUMBER(OFFSET('Water Data'!$E$5,0,10*ROW('Water Data'!E121))),'Data Summary'!BY127="Yes"),100-OFFSET('Water Data'!$E$5,0,10*ROW('Water Data'!E121)),NA())</f>
        <v>#N/A</v>
      </c>
      <c r="K127" s="119" t="e">
        <f ca="1">+IF(AND(ISNUMBER(OFFSET('Water Data'!$E$7,0,10*ROW('Water Data'!E121))),'Data Summary'!BZ127="Yes"),OFFSET('Water Data'!$E$7,0,10*ROW('Water Data'!E121)),NA())</f>
        <v>#N/A</v>
      </c>
      <c r="L127" s="119" t="e">
        <f ca="1">+IF(AND(ISNUMBER(OFFSET('Water Data'!$E$10,0,10*ROW('Water Data'!E121))),'Data Summary'!CA127="Yes"),OFFSET('Water Data'!$E$10,0,10*ROW('Water Data'!E121)),NA())</f>
        <v>#N/A</v>
      </c>
      <c r="M127" s="119" t="e">
        <f ca="1">+IF(AND(ISNUMBER(OFFSET('Water Data'!$F$5,0,10*ROW('Water Data'!F121))),'Data Summary'!CB127="Yes"),100-OFFSET('Water Data'!$F$5,0,10*ROW('Water Data'!F121)),NA())</f>
        <v>#N/A</v>
      </c>
      <c r="N127" s="119" t="e">
        <f ca="1">+IF(AND(ISNUMBER(OFFSET('Water Data'!$F$7,0,10*ROW('Water Data'!F121))),'Data Summary'!CC127="Yes"),OFFSET('Water Data'!$F$7,0,10*ROW('Water Data'!F121)),NA())</f>
        <v>#N/A</v>
      </c>
      <c r="O127" s="119" t="e">
        <f ca="1">+IF(AND(ISNUMBER(OFFSET('Water Data'!$F$10,0,10*ROW('Water Data'!F121))),'Data Summary'!CD127="Yes"),OFFSET('Water Data'!$F$10,0,10*ROW('Water Data'!F121)),NA())</f>
        <v>#N/A</v>
      </c>
      <c r="P127" s="119" t="e">
        <f ca="1">+IF(AND(ISNUMBER(OFFSET('Water Data'!$G$5,0,10*ROW('Water Data'!G121))),'Data Summary'!CE127="Yes"),100-OFFSET('Water Data'!$G$5,0,10*ROW('Water Data'!G121)),NA())</f>
        <v>#N/A</v>
      </c>
      <c r="Q127" s="119" t="e">
        <f ca="1">+IF(AND(ISNUMBER(OFFSET('Water Data'!$G$7,0,10*ROW('Water Data'!G121))),'Data Summary'!CF127="Yes"),OFFSET('Water Data'!$G$7,0,10*ROW('Water Data'!G121)),NA())</f>
        <v>#N/A</v>
      </c>
      <c r="R127" s="119" t="e">
        <f ca="1">+IF(AND(ISNUMBER(OFFSET('Water Data'!$G$10,0,10*ROW('Water Data'!G121))),'Data Summary'!CG127="Yes"),OFFSET('Water Data'!$G$10,0,10*ROW('Water Data'!G121)),NA())</f>
        <v>#N/A</v>
      </c>
      <c r="S127" s="119" t="e">
        <f ca="1">+IF(AND(ISNUMBER(OFFSET('Water Data'!$H$5,0,10*ROW('Water Data'!H121))),'Data Summary'!CH127="Yes"),100-OFFSET('Water Data'!$H$5,0,10*ROW('Water Data'!H121)),NA())</f>
        <v>#N/A</v>
      </c>
      <c r="T127" s="119" t="e">
        <f ca="1">+IF(AND(ISNUMBER(OFFSET('Water Data'!$H$7,0,10*ROW('Water Data'!H121))),'Data Summary'!CI127="Yes"),OFFSET('Water Data'!$H$7,0,10*ROW('Water Data'!H121)),NA())</f>
        <v>#N/A</v>
      </c>
      <c r="U127" s="119" t="e">
        <f ca="1">+IF(AND(ISNUMBER(OFFSET('Water Data'!$H$10,0,10*ROW('Water Data'!H121))),'Data Summary'!CJ127="Yes"),OFFSET('Water Data'!$H$10,0,10*ROW('Water Data'!H121)),NA())</f>
        <v>#N/A</v>
      </c>
      <c r="V127" s="120" t="e">
        <f ca="1">+IF(AND(ISNUMBER(OFFSET('Sanitation Data'!$C$5,0,10*ROW('Sanitation Data'!C121))),'Data Summary'!CK127="Yes"),100-OFFSET('Sanitation Data'!$C$5,0,10*ROW('Sanitation Data'!C121)),NA())</f>
        <v>#N/A</v>
      </c>
      <c r="W127" s="120" t="e">
        <f ca="1">+IF(AND(ISNUMBER(OFFSET('Sanitation Data'!$C$7,0,10*ROW('Sanitation Data'!C121))),'Data Summary'!CL127="Yes"),OFFSET('Sanitation Data'!$C$7,0,10*ROW('Sanitation Data'!C121)),NA())</f>
        <v>#N/A</v>
      </c>
      <c r="X127" s="120" t="e">
        <f ca="1">+IF(AND(ISNUMBER(OFFSET('Sanitation Data'!$C$11,0,10*ROW('Sanitation Data'!C121))),'Data Summary'!CM127="Yes"),OFFSET('Sanitation Data'!$C$11,0,10*ROW('Sanitation Data'!C121)),NA())</f>
        <v>#N/A</v>
      </c>
      <c r="Y127" s="120" t="e">
        <f ca="1">+IF(AND(ISNUMBER(OFFSET('Sanitation Data'!$C$12,0,10*ROW('Sanitation Data'!C121))),'Data Summary'!CN127="Yes"),OFFSET('Sanitation Data'!$C$12,0,10*ROW('Sanitation Data'!C121)),NA())</f>
        <v>#N/A</v>
      </c>
      <c r="Z127" s="120" t="e">
        <f ca="1">+IF(AND(ISNUMBER(OFFSET('Sanitation Data'!$C$13,0,10*ROW('Sanitation Data'!C121))),'Data Summary'!CO127="Yes"),OFFSET('Sanitation Data'!$C$13,0,10*ROW('Sanitation Data'!C121)),NA())</f>
        <v>#N/A</v>
      </c>
      <c r="AA127" s="120" t="e">
        <f ca="1">+IF(AND(ISNUMBER(OFFSET('Sanitation Data'!$D$5,0,10*ROW('Sanitation Data'!D121))),'Data Summary'!CP127="Yes"),100-OFFSET('Sanitation Data'!$D$5,0,10*ROW('Sanitation Data'!D121)),NA())</f>
        <v>#N/A</v>
      </c>
      <c r="AB127" s="120" t="e">
        <f ca="1">+IF(AND(ISNUMBER(OFFSET('Sanitation Data'!$D$7,0,10*ROW('Sanitation Data'!D121))),'Data Summary'!CQ127="Yes"),OFFSET('Sanitation Data'!$D$7,0,10*ROW('Sanitation Data'!D121)),NA())</f>
        <v>#N/A</v>
      </c>
      <c r="AC127" s="120" t="e">
        <f ca="1">+IF(AND(ISNUMBER(OFFSET('Sanitation Data'!$D$11,0,10*ROW('Sanitation Data'!D121))),'Data Summary'!CR127="Yes"),OFFSET('Sanitation Data'!$D$11,0,10*ROW('Sanitation Data'!D121)),NA())</f>
        <v>#N/A</v>
      </c>
      <c r="AD127" s="120" t="e">
        <f ca="1">+IF(AND(ISNUMBER(OFFSET('Sanitation Data'!$D$12,0,10*ROW('Sanitation Data'!D121))),'Data Summary'!CS127="Yes"),OFFSET('Sanitation Data'!$D$12,0,10*ROW('Sanitation Data'!D121)),NA())</f>
        <v>#N/A</v>
      </c>
      <c r="AE127" s="120" t="e">
        <f ca="1">+IF(AND(ISNUMBER(OFFSET('Sanitation Data'!$D$13,0,10*ROW('Sanitation Data'!D121))),'Data Summary'!CT127="Yes"),OFFSET('Sanitation Data'!$D$13,0,10*ROW('Sanitation Data'!D121)),NA())</f>
        <v>#N/A</v>
      </c>
      <c r="AF127" s="120" t="e">
        <f ca="1">+IF(AND(ISNUMBER(OFFSET('Sanitation Data'!$E$5,0,10*ROW('Sanitation Data'!E121))),'Data Summary'!CU127="Yes"),100-OFFSET('Sanitation Data'!$E$5,0,10*ROW('Sanitation Data'!E121)),NA())</f>
        <v>#N/A</v>
      </c>
      <c r="AG127" s="120" t="e">
        <f ca="1">+IF(AND(ISNUMBER(OFFSET('Sanitation Data'!$E$7,0,10*ROW('Sanitation Data'!E121))),'Data Summary'!CV127="Yes"),OFFSET('Sanitation Data'!$E$7,0,10*ROW('Sanitation Data'!E121)),NA())</f>
        <v>#N/A</v>
      </c>
      <c r="AH127" s="120" t="e">
        <f ca="1">+IF(AND(ISNUMBER(OFFSET('Sanitation Data'!$E$11,0,10*ROW('Sanitation Data'!E121))),'Data Summary'!CW127="Yes"),OFFSET('Sanitation Data'!$E$11,0,10*ROW('Sanitation Data'!E121)),NA())</f>
        <v>#N/A</v>
      </c>
      <c r="AI127" s="120" t="e">
        <f ca="1">+IF(AND(ISNUMBER(OFFSET('Sanitation Data'!$E$12,0,10*ROW('Sanitation Data'!E121))),'Data Summary'!CX127="Yes"),OFFSET('Sanitation Data'!$E$12,0,10*ROW('Sanitation Data'!E121)),NA())</f>
        <v>#N/A</v>
      </c>
      <c r="AJ127" s="120" t="e">
        <f ca="1">+IF(AND(ISNUMBER(OFFSET('Sanitation Data'!$E$13,0,10*ROW('Sanitation Data'!E121))),'Data Summary'!CY127="Yes"),OFFSET('Sanitation Data'!$E$13,0,10*ROW('Sanitation Data'!E121)),NA())</f>
        <v>#N/A</v>
      </c>
      <c r="AK127" s="120" t="e">
        <f ca="1">+IF(AND(ISNUMBER(OFFSET('Sanitation Data'!$F$5,0,10*ROW('Sanitation Data'!F121))),'Data Summary'!CZ127="Yes"),100-OFFSET('Sanitation Data'!$F$5,0,10*ROW('Sanitation Data'!F121)),NA())</f>
        <v>#N/A</v>
      </c>
      <c r="AL127" s="120" t="e">
        <f ca="1">+IF(AND(ISNUMBER(OFFSET('Sanitation Data'!$F$7,0,10*ROW('Sanitation Data'!F121))),'Data Summary'!DA127="Yes"),OFFSET('Sanitation Data'!$F$7,0,10*ROW('Sanitation Data'!F121)),NA())</f>
        <v>#N/A</v>
      </c>
      <c r="AM127" s="120" t="e">
        <f ca="1">+IF(AND(ISNUMBER(OFFSET('Sanitation Data'!$F$11,0,10*ROW('Sanitation Data'!F121))),'Data Summary'!DB127="Yes"),OFFSET('Sanitation Data'!$F$11,0,10*ROW('Sanitation Data'!F121)),NA())</f>
        <v>#N/A</v>
      </c>
      <c r="AN127" s="120" t="e">
        <f ca="1">+IF(AND(ISNUMBER(OFFSET('Sanitation Data'!$F$12,0,10*ROW('Sanitation Data'!F121))),'Data Summary'!DC127="Yes"),OFFSET('Sanitation Data'!$F$12,0,10*ROW('Sanitation Data'!F121)),NA())</f>
        <v>#N/A</v>
      </c>
      <c r="AO127" s="120" t="e">
        <f ca="1">+IF(AND(ISNUMBER(OFFSET('Sanitation Data'!$F$13,0,10*ROW('Sanitation Data'!F121))),'Data Summary'!DD127="Yes"),OFFSET('Sanitation Data'!$F$13,0,10*ROW('Sanitation Data'!F121)),NA())</f>
        <v>#N/A</v>
      </c>
      <c r="AP127" s="120" t="e">
        <f ca="1">+IF(AND(ISNUMBER(OFFSET('Sanitation Data'!$G$5,0,10*ROW('Sanitation Data'!G121))),'Data Summary'!DE127="Yes"),100-OFFSET('Sanitation Data'!$G$5,0,10*ROW('Sanitation Data'!G121)),NA())</f>
        <v>#N/A</v>
      </c>
      <c r="AQ127" s="120" t="e">
        <f ca="1">+IF(AND(ISNUMBER(OFFSET('Sanitation Data'!$G$7,0,10*ROW('Sanitation Data'!G121))),'Data Summary'!DF127="Yes"),OFFSET('Sanitation Data'!$G$7,0,10*ROW('Sanitation Data'!G121)),NA())</f>
        <v>#N/A</v>
      </c>
      <c r="AR127" s="120" t="e">
        <f ca="1">+IF(AND(ISNUMBER(OFFSET('Sanitation Data'!$G$11,0,10*ROW('Sanitation Data'!G121))),'Data Summary'!DG127="Yes"),OFFSET('Sanitation Data'!$G$11,0,10*ROW('Sanitation Data'!G121)),NA())</f>
        <v>#N/A</v>
      </c>
      <c r="AS127" s="120" t="e">
        <f ca="1">+IF(AND(ISNUMBER(OFFSET('Sanitation Data'!$G$12,0,10*ROW('Sanitation Data'!G121))),'Data Summary'!DH127="Yes"),OFFSET('Sanitation Data'!$G$12,0,10*ROW('Sanitation Data'!G121)),NA())</f>
        <v>#N/A</v>
      </c>
      <c r="AT127" s="120" t="e">
        <f ca="1">+IF(AND(ISNUMBER(OFFSET('Sanitation Data'!$G$13,0,10*ROW('Sanitation Data'!G121))),'Data Summary'!DI127="Yes"),OFFSET('Sanitation Data'!$G$13,0,10*ROW('Sanitation Data'!G121)),NA())</f>
        <v>#N/A</v>
      </c>
      <c r="AU127" s="120" t="e">
        <f ca="1">+IF(AND(ISNUMBER(OFFSET('Sanitation Data'!$H$5,0,10*ROW('Sanitation Data'!H121))),'Data Summary'!DJ127="Yes"),100-OFFSET('Sanitation Data'!$H$5,0,10*ROW('Sanitation Data'!H121)),NA())</f>
        <v>#N/A</v>
      </c>
      <c r="AV127" s="120" t="e">
        <f ca="1">+IF(AND(ISNUMBER(OFFSET('Sanitation Data'!$H$7,0,10*ROW('Sanitation Data'!H121))),'Data Summary'!DK127="Yes"),OFFSET('Sanitation Data'!$H$7,0,10*ROW('Sanitation Data'!H121)),NA())</f>
        <v>#N/A</v>
      </c>
      <c r="AW127" s="120" t="e">
        <f ca="1">+IF(AND(ISNUMBER(OFFSET('Sanitation Data'!$H$11,0,10*ROW('Sanitation Data'!H121))),'Data Summary'!DL127="Yes"),OFFSET('Sanitation Data'!$H$11,0,10*ROW('Sanitation Data'!H121)),NA())</f>
        <v>#N/A</v>
      </c>
      <c r="AX127" s="120" t="e">
        <f ca="1">+IF(AND(ISNUMBER(OFFSET('Sanitation Data'!$H$12,0,10*ROW('Sanitation Data'!H121))),'Data Summary'!DM127="Yes"),OFFSET('Sanitation Data'!$H$12,0,10*ROW('Sanitation Data'!H121)),NA())</f>
        <v>#N/A</v>
      </c>
      <c r="AY127" s="120" t="e">
        <f ca="1">+IF(AND(ISNUMBER(OFFSET('Sanitation Data'!$H$13,0,10*ROW('Sanitation Data'!H121))),'Data Summary'!DN127="Yes"),OFFSET('Sanitation Data'!$H$13,0,10*ROW('Sanitation Data'!H121)),NA())</f>
        <v>#N/A</v>
      </c>
      <c r="AZ127" s="121" t="e">
        <f ca="1">+IF(AND(ISNUMBER(OFFSET('Hygiene Data'!$C$6,0,10*ROW('Hygiene Data'!C121))),'Data Summary'!DO127="Yes"),OFFSET('Hygiene Data'!$C$6,0,10*ROW('Hygiene Data'!C121)),NA())</f>
        <v>#N/A</v>
      </c>
      <c r="BA127" s="121" t="e">
        <f ca="1">+IF(AND(ISNUMBER(OFFSET('Hygiene Data'!$C$8,0,10*ROW('Hygiene Data'!C121))),'Data Summary'!DP127="Yes"),OFFSET('Hygiene Data'!$C$8,0,10*ROW('Hygiene Data'!C121)),NA())</f>
        <v>#N/A</v>
      </c>
      <c r="BB127" s="121" t="e">
        <f ca="1">+IF(AND(ISNUMBER(OFFSET('Hygiene Data'!$C$10,0,10*ROW('Hygiene Data'!C121))),'Data Summary'!DQ127="Yes"),OFFSET('Hygiene Data'!$C$10,0,10*ROW('Hygiene Data'!C121)),NA())</f>
        <v>#N/A</v>
      </c>
      <c r="BC127" s="121" t="e">
        <f ca="1">+IF(AND(ISNUMBER(OFFSET('Hygiene Data'!$D$6,0,10*ROW('Hygiene Data'!D121))),'Data Summary'!DR127="Yes"),OFFSET('Hygiene Data'!$D$6,0,10*ROW('Hygiene Data'!D121)),NA())</f>
        <v>#N/A</v>
      </c>
      <c r="BD127" s="121" t="e">
        <f ca="1">+IF(AND(ISNUMBER(OFFSET('Hygiene Data'!$D$8,0,10*ROW('Hygiene Data'!D121))),'Data Summary'!DS127="Yes"),OFFSET('Hygiene Data'!$D$8,0,10*ROW('Hygiene Data'!D121)),NA())</f>
        <v>#N/A</v>
      </c>
      <c r="BE127" s="121" t="e">
        <f ca="1">+IF(AND(ISNUMBER(OFFSET('Hygiene Data'!$D$10,0,10*ROW('Hygiene Data'!D121))),'Data Summary'!DT127="Yes"),OFFSET('Hygiene Data'!$D$10,0,10*ROW('Hygiene Data'!D121)),NA())</f>
        <v>#N/A</v>
      </c>
      <c r="BF127" s="121" t="e">
        <f ca="1">+IF(AND(ISNUMBER(OFFSET('Hygiene Data'!$E$6,0,10*ROW('Hygiene Data'!E121))),'Data Summary'!DU127="Yes"),OFFSET('Hygiene Data'!$E$6,0,10*ROW('Hygiene Data'!E121)),NA())</f>
        <v>#N/A</v>
      </c>
      <c r="BG127" s="121" t="e">
        <f ca="1">+IF(AND(ISNUMBER(OFFSET('Hygiene Data'!$E$8,0,10*ROW('Hygiene Data'!E121))),'Data Summary'!DV127="Yes"),OFFSET('Hygiene Data'!$E$8,0,10*ROW('Hygiene Data'!E121)),NA())</f>
        <v>#N/A</v>
      </c>
      <c r="BH127" s="121" t="e">
        <f ca="1">+IF(AND(ISNUMBER(OFFSET('Hygiene Data'!$E$10,0,10*ROW('Hygiene Data'!E121))),'Data Summary'!DW127="Yes"),OFFSET('Hygiene Data'!$E$10,0,10*ROW('Hygiene Data'!E121)),NA())</f>
        <v>#N/A</v>
      </c>
      <c r="BI127" s="121" t="e">
        <f ca="1">+IF(AND(ISNUMBER(OFFSET('Hygiene Data'!$F$6,0,10*ROW('Hygiene Data'!F121))),'Data Summary'!DX127="Yes"),OFFSET('Hygiene Data'!$F$6,0,10*ROW('Hygiene Data'!F121)),NA())</f>
        <v>#N/A</v>
      </c>
      <c r="BJ127" s="121" t="e">
        <f ca="1">+IF(AND(ISNUMBER(OFFSET('Hygiene Data'!$F$8,0,10*ROW('Hygiene Data'!F121))),'Data Summary'!DY127="Yes"),OFFSET('Hygiene Data'!$F$8,0,10*ROW('Hygiene Data'!F121)),NA())</f>
        <v>#N/A</v>
      </c>
      <c r="BK127" s="121" t="e">
        <f ca="1">+IF(AND(ISNUMBER(OFFSET('Hygiene Data'!$F$10,0,10*ROW('Hygiene Data'!F121))),'Data Summary'!DZ127="Yes"),OFFSET('Hygiene Data'!$F$10,0,10*ROW('Hygiene Data'!F121)),NA())</f>
        <v>#N/A</v>
      </c>
      <c r="BL127" s="121" t="e">
        <f ca="1">+IF(AND(ISNUMBER(OFFSET('Hygiene Data'!$G$6,0,10*ROW('Hygiene Data'!G121))),'Data Summary'!EA127="Yes"),OFFSET('Hygiene Data'!$G$6,0,10*ROW('Hygiene Data'!G121)),NA())</f>
        <v>#N/A</v>
      </c>
      <c r="BM127" s="121" t="e">
        <f ca="1">+IF(AND(ISNUMBER(OFFSET('Hygiene Data'!$G$8,0,10*ROW('Hygiene Data'!G121))),'Data Summary'!EB127="Yes"),OFFSET('Hygiene Data'!$G$8,0,10*ROW('Hygiene Data'!G121)),NA())</f>
        <v>#N/A</v>
      </c>
      <c r="BN127" s="121" t="e">
        <f ca="1">+IF(AND(ISNUMBER(OFFSET('Hygiene Data'!$G$10,0,10*ROW('Hygiene Data'!G121))),'Data Summary'!EC127="Yes"),OFFSET('Hygiene Data'!$G$10,0,10*ROW('Hygiene Data'!G121)),NA())</f>
        <v>#N/A</v>
      </c>
      <c r="BO127" s="121" t="e">
        <f ca="1">+IF(AND(ISNUMBER(OFFSET('Hygiene Data'!$H$6,0,10*ROW('Hygiene Data'!H121))),'Data Summary'!ED127="Yes"),OFFSET('Hygiene Data'!$H$6,0,10*ROW('Hygiene Data'!H121)),NA())</f>
        <v>#N/A</v>
      </c>
      <c r="BP127" s="121" t="e">
        <f ca="1">+IF(AND(ISNUMBER(OFFSET('Hygiene Data'!$H$8,0,10*ROW('Hygiene Data'!H121))),'Data Summary'!EE127="Yes"),OFFSET('Hygiene Data'!$H$8,0,10*ROW('Hygiene Data'!H121)),NA())</f>
        <v>#N/A</v>
      </c>
      <c r="BQ127" s="121" t="e">
        <f ca="1">+IF(AND(ISNUMBER(OFFSET('Hygiene Data'!$H$10,0,10*ROW('Hygiene Data'!H121))),'Data Summary'!EF127="Yes"),OFFSET('Hygiene Data'!$H$10,0,10*ROW('Hygiene Data'!H121)),NA())</f>
        <v>#N/A</v>
      </c>
    </row>
    <row r="128" spans="1:69" x14ac:dyDescent="0.2">
      <c r="A128" s="44" t="e">
        <f ca="1">+IF(OFFSET('Water Data'!$B$1,0,10*ROW('Water Data'!B122))="",NA(),OFFSET('Water Data'!$B$1,0,10*ROW('Water Data'!B122)))</f>
        <v>#N/A</v>
      </c>
      <c r="B128" s="44" t="e">
        <f ca="1">+IF(OFFSET('Water Data'!$A$3,0,10*ROW('Water Data'!A125))="",NA(),OFFSET('Water Data'!$A$3,0,10*ROW('Water Data'!A125)))</f>
        <v>#N/A</v>
      </c>
      <c r="C128" s="44" t="e">
        <f ca="1">+IF(OFFSET('Water Data'!$C$3,0,10*ROW('Water Data'!C125))="",NA(),OFFSET('Water Data'!$C$3,0,10*ROW('Water Data'!C125)))</f>
        <v>#N/A</v>
      </c>
      <c r="D128" s="119" t="e">
        <f ca="1">+IF(AND(ISNUMBER(OFFSET('Water Data'!$C$5,0,10*ROW('Water Data'!C122))),'Data Summary'!BS128="Yes"),100-OFFSET('Water Data'!$C$5,0,10*ROW('Water Data'!C122)),NA())</f>
        <v>#N/A</v>
      </c>
      <c r="E128" s="119" t="e">
        <f ca="1">+IF(AND(ISNUMBER(OFFSET('Water Data'!$C$7,0,10*ROW('Water Data'!C122))),'Data Summary'!BT128="Yes"),OFFSET('Water Data'!$C$7,0,10*ROW('Water Data'!C122)),NA())</f>
        <v>#N/A</v>
      </c>
      <c r="F128" s="119" t="e">
        <f ca="1">+IF(AND(ISNUMBER(OFFSET('Water Data'!$C$10,0,10*ROW('Water Data'!C122))),'Data Summary'!BU128="Yes"),OFFSET('Water Data'!$C$10,0,10*ROW('Water Data'!C122)),NA())</f>
        <v>#N/A</v>
      </c>
      <c r="G128" s="119" t="e">
        <f ca="1">+IF(AND(ISNUMBER(OFFSET('Water Data'!$D$5,0,10*ROW('Water Data'!D122))),'Data Summary'!BV128="Yes"),100-OFFSET('Water Data'!$D$5,0,10*ROW('Water Data'!D122)),NA())</f>
        <v>#N/A</v>
      </c>
      <c r="H128" s="119" t="e">
        <f ca="1">+IF(AND(ISNUMBER(OFFSET('Water Data'!$D$7,0,10*ROW('Water Data'!D122))),'Data Summary'!BW128="Yes"),OFFSET('Water Data'!$D$7,0,10*ROW('Water Data'!D122)),NA())</f>
        <v>#N/A</v>
      </c>
      <c r="I128" s="119" t="e">
        <f ca="1">+IF(AND(ISNUMBER(OFFSET('Water Data'!$D$10,0,10*ROW('Water Data'!D122))),'Data Summary'!BX128="Yes"),OFFSET('Water Data'!$D$10,0,10*ROW('Water Data'!D122)),NA())</f>
        <v>#N/A</v>
      </c>
      <c r="J128" s="119" t="e">
        <f ca="1">+IF(AND(ISNUMBER(OFFSET('Water Data'!$E$5,0,10*ROW('Water Data'!E122))),'Data Summary'!BY128="Yes"),100-OFFSET('Water Data'!$E$5,0,10*ROW('Water Data'!E122)),NA())</f>
        <v>#N/A</v>
      </c>
      <c r="K128" s="119" t="e">
        <f ca="1">+IF(AND(ISNUMBER(OFFSET('Water Data'!$E$7,0,10*ROW('Water Data'!E122))),'Data Summary'!BZ128="Yes"),OFFSET('Water Data'!$E$7,0,10*ROW('Water Data'!E122)),NA())</f>
        <v>#N/A</v>
      </c>
      <c r="L128" s="119" t="e">
        <f ca="1">+IF(AND(ISNUMBER(OFFSET('Water Data'!$E$10,0,10*ROW('Water Data'!E122))),'Data Summary'!CA128="Yes"),OFFSET('Water Data'!$E$10,0,10*ROW('Water Data'!E122)),NA())</f>
        <v>#N/A</v>
      </c>
      <c r="M128" s="119" t="e">
        <f ca="1">+IF(AND(ISNUMBER(OFFSET('Water Data'!$F$5,0,10*ROW('Water Data'!F122))),'Data Summary'!CB128="Yes"),100-OFFSET('Water Data'!$F$5,0,10*ROW('Water Data'!F122)),NA())</f>
        <v>#N/A</v>
      </c>
      <c r="N128" s="119" t="e">
        <f ca="1">+IF(AND(ISNUMBER(OFFSET('Water Data'!$F$7,0,10*ROW('Water Data'!F122))),'Data Summary'!CC128="Yes"),OFFSET('Water Data'!$F$7,0,10*ROW('Water Data'!F122)),NA())</f>
        <v>#N/A</v>
      </c>
      <c r="O128" s="119" t="e">
        <f ca="1">+IF(AND(ISNUMBER(OFFSET('Water Data'!$F$10,0,10*ROW('Water Data'!F122))),'Data Summary'!CD128="Yes"),OFFSET('Water Data'!$F$10,0,10*ROW('Water Data'!F122)),NA())</f>
        <v>#N/A</v>
      </c>
      <c r="P128" s="119" t="e">
        <f ca="1">+IF(AND(ISNUMBER(OFFSET('Water Data'!$G$5,0,10*ROW('Water Data'!G122))),'Data Summary'!CE128="Yes"),100-OFFSET('Water Data'!$G$5,0,10*ROW('Water Data'!G122)),NA())</f>
        <v>#N/A</v>
      </c>
      <c r="Q128" s="119" t="e">
        <f ca="1">+IF(AND(ISNUMBER(OFFSET('Water Data'!$G$7,0,10*ROW('Water Data'!G122))),'Data Summary'!CF128="Yes"),OFFSET('Water Data'!$G$7,0,10*ROW('Water Data'!G122)),NA())</f>
        <v>#N/A</v>
      </c>
      <c r="R128" s="119" t="e">
        <f ca="1">+IF(AND(ISNUMBER(OFFSET('Water Data'!$G$10,0,10*ROW('Water Data'!G122))),'Data Summary'!CG128="Yes"),OFFSET('Water Data'!$G$10,0,10*ROW('Water Data'!G122)),NA())</f>
        <v>#N/A</v>
      </c>
      <c r="S128" s="119" t="e">
        <f ca="1">+IF(AND(ISNUMBER(OFFSET('Water Data'!$H$5,0,10*ROW('Water Data'!H122))),'Data Summary'!CH128="Yes"),100-OFFSET('Water Data'!$H$5,0,10*ROW('Water Data'!H122)),NA())</f>
        <v>#N/A</v>
      </c>
      <c r="T128" s="119" t="e">
        <f ca="1">+IF(AND(ISNUMBER(OFFSET('Water Data'!$H$7,0,10*ROW('Water Data'!H122))),'Data Summary'!CI128="Yes"),OFFSET('Water Data'!$H$7,0,10*ROW('Water Data'!H122)),NA())</f>
        <v>#N/A</v>
      </c>
      <c r="U128" s="119" t="e">
        <f ca="1">+IF(AND(ISNUMBER(OFFSET('Water Data'!$H$10,0,10*ROW('Water Data'!H122))),'Data Summary'!CJ128="Yes"),OFFSET('Water Data'!$H$10,0,10*ROW('Water Data'!H122)),NA())</f>
        <v>#N/A</v>
      </c>
      <c r="V128" s="120" t="e">
        <f ca="1">+IF(AND(ISNUMBER(OFFSET('Sanitation Data'!$C$5,0,10*ROW('Sanitation Data'!C122))),'Data Summary'!CK128="Yes"),100-OFFSET('Sanitation Data'!$C$5,0,10*ROW('Sanitation Data'!C122)),NA())</f>
        <v>#N/A</v>
      </c>
      <c r="W128" s="120" t="e">
        <f ca="1">+IF(AND(ISNUMBER(OFFSET('Sanitation Data'!$C$7,0,10*ROW('Sanitation Data'!C122))),'Data Summary'!CL128="Yes"),OFFSET('Sanitation Data'!$C$7,0,10*ROW('Sanitation Data'!C122)),NA())</f>
        <v>#N/A</v>
      </c>
      <c r="X128" s="120" t="e">
        <f ca="1">+IF(AND(ISNUMBER(OFFSET('Sanitation Data'!$C$11,0,10*ROW('Sanitation Data'!C122))),'Data Summary'!CM128="Yes"),OFFSET('Sanitation Data'!$C$11,0,10*ROW('Sanitation Data'!C122)),NA())</f>
        <v>#N/A</v>
      </c>
      <c r="Y128" s="120" t="e">
        <f ca="1">+IF(AND(ISNUMBER(OFFSET('Sanitation Data'!$C$12,0,10*ROW('Sanitation Data'!C122))),'Data Summary'!CN128="Yes"),OFFSET('Sanitation Data'!$C$12,0,10*ROW('Sanitation Data'!C122)),NA())</f>
        <v>#N/A</v>
      </c>
      <c r="Z128" s="120" t="e">
        <f ca="1">+IF(AND(ISNUMBER(OFFSET('Sanitation Data'!$C$13,0,10*ROW('Sanitation Data'!C122))),'Data Summary'!CO128="Yes"),OFFSET('Sanitation Data'!$C$13,0,10*ROW('Sanitation Data'!C122)),NA())</f>
        <v>#N/A</v>
      </c>
      <c r="AA128" s="120" t="e">
        <f ca="1">+IF(AND(ISNUMBER(OFFSET('Sanitation Data'!$D$5,0,10*ROW('Sanitation Data'!D122))),'Data Summary'!CP128="Yes"),100-OFFSET('Sanitation Data'!$D$5,0,10*ROW('Sanitation Data'!D122)),NA())</f>
        <v>#N/A</v>
      </c>
      <c r="AB128" s="120" t="e">
        <f ca="1">+IF(AND(ISNUMBER(OFFSET('Sanitation Data'!$D$7,0,10*ROW('Sanitation Data'!D122))),'Data Summary'!CQ128="Yes"),OFFSET('Sanitation Data'!$D$7,0,10*ROW('Sanitation Data'!D122)),NA())</f>
        <v>#N/A</v>
      </c>
      <c r="AC128" s="120" t="e">
        <f ca="1">+IF(AND(ISNUMBER(OFFSET('Sanitation Data'!$D$11,0,10*ROW('Sanitation Data'!D122))),'Data Summary'!CR128="Yes"),OFFSET('Sanitation Data'!$D$11,0,10*ROW('Sanitation Data'!D122)),NA())</f>
        <v>#N/A</v>
      </c>
      <c r="AD128" s="120" t="e">
        <f ca="1">+IF(AND(ISNUMBER(OFFSET('Sanitation Data'!$D$12,0,10*ROW('Sanitation Data'!D122))),'Data Summary'!CS128="Yes"),OFFSET('Sanitation Data'!$D$12,0,10*ROW('Sanitation Data'!D122)),NA())</f>
        <v>#N/A</v>
      </c>
      <c r="AE128" s="120" t="e">
        <f ca="1">+IF(AND(ISNUMBER(OFFSET('Sanitation Data'!$D$13,0,10*ROW('Sanitation Data'!D122))),'Data Summary'!CT128="Yes"),OFFSET('Sanitation Data'!$D$13,0,10*ROW('Sanitation Data'!D122)),NA())</f>
        <v>#N/A</v>
      </c>
      <c r="AF128" s="120" t="e">
        <f ca="1">+IF(AND(ISNUMBER(OFFSET('Sanitation Data'!$E$5,0,10*ROW('Sanitation Data'!E122))),'Data Summary'!CU128="Yes"),100-OFFSET('Sanitation Data'!$E$5,0,10*ROW('Sanitation Data'!E122)),NA())</f>
        <v>#N/A</v>
      </c>
      <c r="AG128" s="120" t="e">
        <f ca="1">+IF(AND(ISNUMBER(OFFSET('Sanitation Data'!$E$7,0,10*ROW('Sanitation Data'!E122))),'Data Summary'!CV128="Yes"),OFFSET('Sanitation Data'!$E$7,0,10*ROW('Sanitation Data'!E122)),NA())</f>
        <v>#N/A</v>
      </c>
      <c r="AH128" s="120" t="e">
        <f ca="1">+IF(AND(ISNUMBER(OFFSET('Sanitation Data'!$E$11,0,10*ROW('Sanitation Data'!E122))),'Data Summary'!CW128="Yes"),OFFSET('Sanitation Data'!$E$11,0,10*ROW('Sanitation Data'!E122)),NA())</f>
        <v>#N/A</v>
      </c>
      <c r="AI128" s="120" t="e">
        <f ca="1">+IF(AND(ISNUMBER(OFFSET('Sanitation Data'!$E$12,0,10*ROW('Sanitation Data'!E122))),'Data Summary'!CX128="Yes"),OFFSET('Sanitation Data'!$E$12,0,10*ROW('Sanitation Data'!E122)),NA())</f>
        <v>#N/A</v>
      </c>
      <c r="AJ128" s="120" t="e">
        <f ca="1">+IF(AND(ISNUMBER(OFFSET('Sanitation Data'!$E$13,0,10*ROW('Sanitation Data'!E122))),'Data Summary'!CY128="Yes"),OFFSET('Sanitation Data'!$E$13,0,10*ROW('Sanitation Data'!E122)),NA())</f>
        <v>#N/A</v>
      </c>
      <c r="AK128" s="120" t="e">
        <f ca="1">+IF(AND(ISNUMBER(OFFSET('Sanitation Data'!$F$5,0,10*ROW('Sanitation Data'!F122))),'Data Summary'!CZ128="Yes"),100-OFFSET('Sanitation Data'!$F$5,0,10*ROW('Sanitation Data'!F122)),NA())</f>
        <v>#N/A</v>
      </c>
      <c r="AL128" s="120" t="e">
        <f ca="1">+IF(AND(ISNUMBER(OFFSET('Sanitation Data'!$F$7,0,10*ROW('Sanitation Data'!F122))),'Data Summary'!DA128="Yes"),OFFSET('Sanitation Data'!$F$7,0,10*ROW('Sanitation Data'!F122)),NA())</f>
        <v>#N/A</v>
      </c>
      <c r="AM128" s="120" t="e">
        <f ca="1">+IF(AND(ISNUMBER(OFFSET('Sanitation Data'!$F$11,0,10*ROW('Sanitation Data'!F122))),'Data Summary'!DB128="Yes"),OFFSET('Sanitation Data'!$F$11,0,10*ROW('Sanitation Data'!F122)),NA())</f>
        <v>#N/A</v>
      </c>
      <c r="AN128" s="120" t="e">
        <f ca="1">+IF(AND(ISNUMBER(OFFSET('Sanitation Data'!$F$12,0,10*ROW('Sanitation Data'!F122))),'Data Summary'!DC128="Yes"),OFFSET('Sanitation Data'!$F$12,0,10*ROW('Sanitation Data'!F122)),NA())</f>
        <v>#N/A</v>
      </c>
      <c r="AO128" s="120" t="e">
        <f ca="1">+IF(AND(ISNUMBER(OFFSET('Sanitation Data'!$F$13,0,10*ROW('Sanitation Data'!F122))),'Data Summary'!DD128="Yes"),OFFSET('Sanitation Data'!$F$13,0,10*ROW('Sanitation Data'!F122)),NA())</f>
        <v>#N/A</v>
      </c>
      <c r="AP128" s="120" t="e">
        <f ca="1">+IF(AND(ISNUMBER(OFFSET('Sanitation Data'!$G$5,0,10*ROW('Sanitation Data'!G122))),'Data Summary'!DE128="Yes"),100-OFFSET('Sanitation Data'!$G$5,0,10*ROW('Sanitation Data'!G122)),NA())</f>
        <v>#N/A</v>
      </c>
      <c r="AQ128" s="120" t="e">
        <f ca="1">+IF(AND(ISNUMBER(OFFSET('Sanitation Data'!$G$7,0,10*ROW('Sanitation Data'!G122))),'Data Summary'!DF128="Yes"),OFFSET('Sanitation Data'!$G$7,0,10*ROW('Sanitation Data'!G122)),NA())</f>
        <v>#N/A</v>
      </c>
      <c r="AR128" s="120" t="e">
        <f ca="1">+IF(AND(ISNUMBER(OFFSET('Sanitation Data'!$G$11,0,10*ROW('Sanitation Data'!G122))),'Data Summary'!DG128="Yes"),OFFSET('Sanitation Data'!$G$11,0,10*ROW('Sanitation Data'!G122)),NA())</f>
        <v>#N/A</v>
      </c>
      <c r="AS128" s="120" t="e">
        <f ca="1">+IF(AND(ISNUMBER(OFFSET('Sanitation Data'!$G$12,0,10*ROW('Sanitation Data'!G122))),'Data Summary'!DH128="Yes"),OFFSET('Sanitation Data'!$G$12,0,10*ROW('Sanitation Data'!G122)),NA())</f>
        <v>#N/A</v>
      </c>
      <c r="AT128" s="120" t="e">
        <f ca="1">+IF(AND(ISNUMBER(OFFSET('Sanitation Data'!$G$13,0,10*ROW('Sanitation Data'!G122))),'Data Summary'!DI128="Yes"),OFFSET('Sanitation Data'!$G$13,0,10*ROW('Sanitation Data'!G122)),NA())</f>
        <v>#N/A</v>
      </c>
      <c r="AU128" s="120" t="e">
        <f ca="1">+IF(AND(ISNUMBER(OFFSET('Sanitation Data'!$H$5,0,10*ROW('Sanitation Data'!H122))),'Data Summary'!DJ128="Yes"),100-OFFSET('Sanitation Data'!$H$5,0,10*ROW('Sanitation Data'!H122)),NA())</f>
        <v>#N/A</v>
      </c>
      <c r="AV128" s="120" t="e">
        <f ca="1">+IF(AND(ISNUMBER(OFFSET('Sanitation Data'!$H$7,0,10*ROW('Sanitation Data'!H122))),'Data Summary'!DK128="Yes"),OFFSET('Sanitation Data'!$H$7,0,10*ROW('Sanitation Data'!H122)),NA())</f>
        <v>#N/A</v>
      </c>
      <c r="AW128" s="120" t="e">
        <f ca="1">+IF(AND(ISNUMBER(OFFSET('Sanitation Data'!$H$11,0,10*ROW('Sanitation Data'!H122))),'Data Summary'!DL128="Yes"),OFFSET('Sanitation Data'!$H$11,0,10*ROW('Sanitation Data'!H122)),NA())</f>
        <v>#N/A</v>
      </c>
      <c r="AX128" s="120" t="e">
        <f ca="1">+IF(AND(ISNUMBER(OFFSET('Sanitation Data'!$H$12,0,10*ROW('Sanitation Data'!H122))),'Data Summary'!DM128="Yes"),OFFSET('Sanitation Data'!$H$12,0,10*ROW('Sanitation Data'!H122)),NA())</f>
        <v>#N/A</v>
      </c>
      <c r="AY128" s="120" t="e">
        <f ca="1">+IF(AND(ISNUMBER(OFFSET('Sanitation Data'!$H$13,0,10*ROW('Sanitation Data'!H122))),'Data Summary'!DN128="Yes"),OFFSET('Sanitation Data'!$H$13,0,10*ROW('Sanitation Data'!H122)),NA())</f>
        <v>#N/A</v>
      </c>
      <c r="AZ128" s="121" t="e">
        <f ca="1">+IF(AND(ISNUMBER(OFFSET('Hygiene Data'!$C$6,0,10*ROW('Hygiene Data'!C122))),'Data Summary'!DO128="Yes"),OFFSET('Hygiene Data'!$C$6,0,10*ROW('Hygiene Data'!C122)),NA())</f>
        <v>#N/A</v>
      </c>
      <c r="BA128" s="121" t="e">
        <f ca="1">+IF(AND(ISNUMBER(OFFSET('Hygiene Data'!$C$8,0,10*ROW('Hygiene Data'!C122))),'Data Summary'!DP128="Yes"),OFFSET('Hygiene Data'!$C$8,0,10*ROW('Hygiene Data'!C122)),NA())</f>
        <v>#N/A</v>
      </c>
      <c r="BB128" s="121" t="e">
        <f ca="1">+IF(AND(ISNUMBER(OFFSET('Hygiene Data'!$C$10,0,10*ROW('Hygiene Data'!C122))),'Data Summary'!DQ128="Yes"),OFFSET('Hygiene Data'!$C$10,0,10*ROW('Hygiene Data'!C122)),NA())</f>
        <v>#N/A</v>
      </c>
      <c r="BC128" s="121" t="e">
        <f ca="1">+IF(AND(ISNUMBER(OFFSET('Hygiene Data'!$D$6,0,10*ROW('Hygiene Data'!D122))),'Data Summary'!DR128="Yes"),OFFSET('Hygiene Data'!$D$6,0,10*ROW('Hygiene Data'!D122)),NA())</f>
        <v>#N/A</v>
      </c>
      <c r="BD128" s="121" t="e">
        <f ca="1">+IF(AND(ISNUMBER(OFFSET('Hygiene Data'!$D$8,0,10*ROW('Hygiene Data'!D122))),'Data Summary'!DS128="Yes"),OFFSET('Hygiene Data'!$D$8,0,10*ROW('Hygiene Data'!D122)),NA())</f>
        <v>#N/A</v>
      </c>
      <c r="BE128" s="121" t="e">
        <f ca="1">+IF(AND(ISNUMBER(OFFSET('Hygiene Data'!$D$10,0,10*ROW('Hygiene Data'!D122))),'Data Summary'!DT128="Yes"),OFFSET('Hygiene Data'!$D$10,0,10*ROW('Hygiene Data'!D122)),NA())</f>
        <v>#N/A</v>
      </c>
      <c r="BF128" s="121" t="e">
        <f ca="1">+IF(AND(ISNUMBER(OFFSET('Hygiene Data'!$E$6,0,10*ROW('Hygiene Data'!E122))),'Data Summary'!DU128="Yes"),OFFSET('Hygiene Data'!$E$6,0,10*ROW('Hygiene Data'!E122)),NA())</f>
        <v>#N/A</v>
      </c>
      <c r="BG128" s="121" t="e">
        <f ca="1">+IF(AND(ISNUMBER(OFFSET('Hygiene Data'!$E$8,0,10*ROW('Hygiene Data'!E122))),'Data Summary'!DV128="Yes"),OFFSET('Hygiene Data'!$E$8,0,10*ROW('Hygiene Data'!E122)),NA())</f>
        <v>#N/A</v>
      </c>
      <c r="BH128" s="121" t="e">
        <f ca="1">+IF(AND(ISNUMBER(OFFSET('Hygiene Data'!$E$10,0,10*ROW('Hygiene Data'!E122))),'Data Summary'!DW128="Yes"),OFFSET('Hygiene Data'!$E$10,0,10*ROW('Hygiene Data'!E122)),NA())</f>
        <v>#N/A</v>
      </c>
      <c r="BI128" s="121" t="e">
        <f ca="1">+IF(AND(ISNUMBER(OFFSET('Hygiene Data'!$F$6,0,10*ROW('Hygiene Data'!F122))),'Data Summary'!DX128="Yes"),OFFSET('Hygiene Data'!$F$6,0,10*ROW('Hygiene Data'!F122)),NA())</f>
        <v>#N/A</v>
      </c>
      <c r="BJ128" s="121" t="e">
        <f ca="1">+IF(AND(ISNUMBER(OFFSET('Hygiene Data'!$F$8,0,10*ROW('Hygiene Data'!F122))),'Data Summary'!DY128="Yes"),OFFSET('Hygiene Data'!$F$8,0,10*ROW('Hygiene Data'!F122)),NA())</f>
        <v>#N/A</v>
      </c>
      <c r="BK128" s="121" t="e">
        <f ca="1">+IF(AND(ISNUMBER(OFFSET('Hygiene Data'!$F$10,0,10*ROW('Hygiene Data'!F122))),'Data Summary'!DZ128="Yes"),OFFSET('Hygiene Data'!$F$10,0,10*ROW('Hygiene Data'!F122)),NA())</f>
        <v>#N/A</v>
      </c>
      <c r="BL128" s="121" t="e">
        <f ca="1">+IF(AND(ISNUMBER(OFFSET('Hygiene Data'!$G$6,0,10*ROW('Hygiene Data'!G122))),'Data Summary'!EA128="Yes"),OFFSET('Hygiene Data'!$G$6,0,10*ROW('Hygiene Data'!G122)),NA())</f>
        <v>#N/A</v>
      </c>
      <c r="BM128" s="121" t="e">
        <f ca="1">+IF(AND(ISNUMBER(OFFSET('Hygiene Data'!$G$8,0,10*ROW('Hygiene Data'!G122))),'Data Summary'!EB128="Yes"),OFFSET('Hygiene Data'!$G$8,0,10*ROW('Hygiene Data'!G122)),NA())</f>
        <v>#N/A</v>
      </c>
      <c r="BN128" s="121" t="e">
        <f ca="1">+IF(AND(ISNUMBER(OFFSET('Hygiene Data'!$G$10,0,10*ROW('Hygiene Data'!G122))),'Data Summary'!EC128="Yes"),OFFSET('Hygiene Data'!$G$10,0,10*ROW('Hygiene Data'!G122)),NA())</f>
        <v>#N/A</v>
      </c>
      <c r="BO128" s="121" t="e">
        <f ca="1">+IF(AND(ISNUMBER(OFFSET('Hygiene Data'!$H$6,0,10*ROW('Hygiene Data'!H122))),'Data Summary'!ED128="Yes"),OFFSET('Hygiene Data'!$H$6,0,10*ROW('Hygiene Data'!H122)),NA())</f>
        <v>#N/A</v>
      </c>
      <c r="BP128" s="121" t="e">
        <f ca="1">+IF(AND(ISNUMBER(OFFSET('Hygiene Data'!$H$8,0,10*ROW('Hygiene Data'!H122))),'Data Summary'!EE128="Yes"),OFFSET('Hygiene Data'!$H$8,0,10*ROW('Hygiene Data'!H122)),NA())</f>
        <v>#N/A</v>
      </c>
      <c r="BQ128" s="121" t="e">
        <f ca="1">+IF(AND(ISNUMBER(OFFSET('Hygiene Data'!$H$10,0,10*ROW('Hygiene Data'!H122))),'Data Summary'!EF128="Yes"),OFFSET('Hygiene Data'!$H$10,0,10*ROW('Hygiene Data'!H122)),NA())</f>
        <v>#N/A</v>
      </c>
    </row>
    <row r="129" spans="1:69" x14ac:dyDescent="0.2">
      <c r="A129" s="44" t="e">
        <f ca="1">+IF(OFFSET('Water Data'!$B$1,0,10*ROW('Water Data'!B123))="",NA(),OFFSET('Water Data'!$B$1,0,10*ROW('Water Data'!B123)))</f>
        <v>#N/A</v>
      </c>
      <c r="B129" s="44" t="e">
        <f ca="1">+IF(OFFSET('Water Data'!$A$3,0,10*ROW('Water Data'!A126))="",NA(),OFFSET('Water Data'!$A$3,0,10*ROW('Water Data'!A126)))</f>
        <v>#N/A</v>
      </c>
      <c r="C129" s="44" t="e">
        <f ca="1">+IF(OFFSET('Water Data'!$C$3,0,10*ROW('Water Data'!C126))="",NA(),OFFSET('Water Data'!$C$3,0,10*ROW('Water Data'!C126)))</f>
        <v>#N/A</v>
      </c>
      <c r="D129" s="119" t="e">
        <f ca="1">+IF(AND(ISNUMBER(OFFSET('Water Data'!$C$5,0,10*ROW('Water Data'!C123))),'Data Summary'!BS129="Yes"),100-OFFSET('Water Data'!$C$5,0,10*ROW('Water Data'!C123)),NA())</f>
        <v>#N/A</v>
      </c>
      <c r="E129" s="119" t="e">
        <f ca="1">+IF(AND(ISNUMBER(OFFSET('Water Data'!$C$7,0,10*ROW('Water Data'!C123))),'Data Summary'!BT129="Yes"),OFFSET('Water Data'!$C$7,0,10*ROW('Water Data'!C123)),NA())</f>
        <v>#N/A</v>
      </c>
      <c r="F129" s="119" t="e">
        <f ca="1">+IF(AND(ISNUMBER(OFFSET('Water Data'!$C$10,0,10*ROW('Water Data'!C123))),'Data Summary'!BU129="Yes"),OFFSET('Water Data'!$C$10,0,10*ROW('Water Data'!C123)),NA())</f>
        <v>#N/A</v>
      </c>
      <c r="G129" s="119" t="e">
        <f ca="1">+IF(AND(ISNUMBER(OFFSET('Water Data'!$D$5,0,10*ROW('Water Data'!D123))),'Data Summary'!BV129="Yes"),100-OFFSET('Water Data'!$D$5,0,10*ROW('Water Data'!D123)),NA())</f>
        <v>#N/A</v>
      </c>
      <c r="H129" s="119" t="e">
        <f ca="1">+IF(AND(ISNUMBER(OFFSET('Water Data'!$D$7,0,10*ROW('Water Data'!D123))),'Data Summary'!BW129="Yes"),OFFSET('Water Data'!$D$7,0,10*ROW('Water Data'!D123)),NA())</f>
        <v>#N/A</v>
      </c>
      <c r="I129" s="119" t="e">
        <f ca="1">+IF(AND(ISNUMBER(OFFSET('Water Data'!$D$10,0,10*ROW('Water Data'!D123))),'Data Summary'!BX129="Yes"),OFFSET('Water Data'!$D$10,0,10*ROW('Water Data'!D123)),NA())</f>
        <v>#N/A</v>
      </c>
      <c r="J129" s="119" t="e">
        <f ca="1">+IF(AND(ISNUMBER(OFFSET('Water Data'!$E$5,0,10*ROW('Water Data'!E123))),'Data Summary'!BY129="Yes"),100-OFFSET('Water Data'!$E$5,0,10*ROW('Water Data'!E123)),NA())</f>
        <v>#N/A</v>
      </c>
      <c r="K129" s="119" t="e">
        <f ca="1">+IF(AND(ISNUMBER(OFFSET('Water Data'!$E$7,0,10*ROW('Water Data'!E123))),'Data Summary'!BZ129="Yes"),OFFSET('Water Data'!$E$7,0,10*ROW('Water Data'!E123)),NA())</f>
        <v>#N/A</v>
      </c>
      <c r="L129" s="119" t="e">
        <f ca="1">+IF(AND(ISNUMBER(OFFSET('Water Data'!$E$10,0,10*ROW('Water Data'!E123))),'Data Summary'!CA129="Yes"),OFFSET('Water Data'!$E$10,0,10*ROW('Water Data'!E123)),NA())</f>
        <v>#N/A</v>
      </c>
      <c r="M129" s="119" t="e">
        <f ca="1">+IF(AND(ISNUMBER(OFFSET('Water Data'!$F$5,0,10*ROW('Water Data'!F123))),'Data Summary'!CB129="Yes"),100-OFFSET('Water Data'!$F$5,0,10*ROW('Water Data'!F123)),NA())</f>
        <v>#N/A</v>
      </c>
      <c r="N129" s="119" t="e">
        <f ca="1">+IF(AND(ISNUMBER(OFFSET('Water Data'!$F$7,0,10*ROW('Water Data'!F123))),'Data Summary'!CC129="Yes"),OFFSET('Water Data'!$F$7,0,10*ROW('Water Data'!F123)),NA())</f>
        <v>#N/A</v>
      </c>
      <c r="O129" s="119" t="e">
        <f ca="1">+IF(AND(ISNUMBER(OFFSET('Water Data'!$F$10,0,10*ROW('Water Data'!F123))),'Data Summary'!CD129="Yes"),OFFSET('Water Data'!$F$10,0,10*ROW('Water Data'!F123)),NA())</f>
        <v>#N/A</v>
      </c>
      <c r="P129" s="119" t="e">
        <f ca="1">+IF(AND(ISNUMBER(OFFSET('Water Data'!$G$5,0,10*ROW('Water Data'!G123))),'Data Summary'!CE129="Yes"),100-OFFSET('Water Data'!$G$5,0,10*ROW('Water Data'!G123)),NA())</f>
        <v>#N/A</v>
      </c>
      <c r="Q129" s="119" t="e">
        <f ca="1">+IF(AND(ISNUMBER(OFFSET('Water Data'!$G$7,0,10*ROW('Water Data'!G123))),'Data Summary'!CF129="Yes"),OFFSET('Water Data'!$G$7,0,10*ROW('Water Data'!G123)),NA())</f>
        <v>#N/A</v>
      </c>
      <c r="R129" s="119" t="e">
        <f ca="1">+IF(AND(ISNUMBER(OFFSET('Water Data'!$G$10,0,10*ROW('Water Data'!G123))),'Data Summary'!CG129="Yes"),OFFSET('Water Data'!$G$10,0,10*ROW('Water Data'!G123)),NA())</f>
        <v>#N/A</v>
      </c>
      <c r="S129" s="119" t="e">
        <f ca="1">+IF(AND(ISNUMBER(OFFSET('Water Data'!$H$5,0,10*ROW('Water Data'!H123))),'Data Summary'!CH129="Yes"),100-OFFSET('Water Data'!$H$5,0,10*ROW('Water Data'!H123)),NA())</f>
        <v>#N/A</v>
      </c>
      <c r="T129" s="119" t="e">
        <f ca="1">+IF(AND(ISNUMBER(OFFSET('Water Data'!$H$7,0,10*ROW('Water Data'!H123))),'Data Summary'!CI129="Yes"),OFFSET('Water Data'!$H$7,0,10*ROW('Water Data'!H123)),NA())</f>
        <v>#N/A</v>
      </c>
      <c r="U129" s="119" t="e">
        <f ca="1">+IF(AND(ISNUMBER(OFFSET('Water Data'!$H$10,0,10*ROW('Water Data'!H123))),'Data Summary'!CJ129="Yes"),OFFSET('Water Data'!$H$10,0,10*ROW('Water Data'!H123)),NA())</f>
        <v>#N/A</v>
      </c>
      <c r="V129" s="120" t="e">
        <f ca="1">+IF(AND(ISNUMBER(OFFSET('Sanitation Data'!$C$5,0,10*ROW('Sanitation Data'!C123))),'Data Summary'!CK129="Yes"),100-OFFSET('Sanitation Data'!$C$5,0,10*ROW('Sanitation Data'!C123)),NA())</f>
        <v>#N/A</v>
      </c>
      <c r="W129" s="120" t="e">
        <f ca="1">+IF(AND(ISNUMBER(OFFSET('Sanitation Data'!$C$7,0,10*ROW('Sanitation Data'!C123))),'Data Summary'!CL129="Yes"),OFFSET('Sanitation Data'!$C$7,0,10*ROW('Sanitation Data'!C123)),NA())</f>
        <v>#N/A</v>
      </c>
      <c r="X129" s="120" t="e">
        <f ca="1">+IF(AND(ISNUMBER(OFFSET('Sanitation Data'!$C$11,0,10*ROW('Sanitation Data'!C123))),'Data Summary'!CM129="Yes"),OFFSET('Sanitation Data'!$C$11,0,10*ROW('Sanitation Data'!C123)),NA())</f>
        <v>#N/A</v>
      </c>
      <c r="Y129" s="120" t="e">
        <f ca="1">+IF(AND(ISNUMBER(OFFSET('Sanitation Data'!$C$12,0,10*ROW('Sanitation Data'!C123))),'Data Summary'!CN129="Yes"),OFFSET('Sanitation Data'!$C$12,0,10*ROW('Sanitation Data'!C123)),NA())</f>
        <v>#N/A</v>
      </c>
      <c r="Z129" s="120" t="e">
        <f ca="1">+IF(AND(ISNUMBER(OFFSET('Sanitation Data'!$C$13,0,10*ROW('Sanitation Data'!C123))),'Data Summary'!CO129="Yes"),OFFSET('Sanitation Data'!$C$13,0,10*ROW('Sanitation Data'!C123)),NA())</f>
        <v>#N/A</v>
      </c>
      <c r="AA129" s="120" t="e">
        <f ca="1">+IF(AND(ISNUMBER(OFFSET('Sanitation Data'!$D$5,0,10*ROW('Sanitation Data'!D123))),'Data Summary'!CP129="Yes"),100-OFFSET('Sanitation Data'!$D$5,0,10*ROW('Sanitation Data'!D123)),NA())</f>
        <v>#N/A</v>
      </c>
      <c r="AB129" s="120" t="e">
        <f ca="1">+IF(AND(ISNUMBER(OFFSET('Sanitation Data'!$D$7,0,10*ROW('Sanitation Data'!D123))),'Data Summary'!CQ129="Yes"),OFFSET('Sanitation Data'!$D$7,0,10*ROW('Sanitation Data'!D123)),NA())</f>
        <v>#N/A</v>
      </c>
      <c r="AC129" s="120" t="e">
        <f ca="1">+IF(AND(ISNUMBER(OFFSET('Sanitation Data'!$D$11,0,10*ROW('Sanitation Data'!D123))),'Data Summary'!CR129="Yes"),OFFSET('Sanitation Data'!$D$11,0,10*ROW('Sanitation Data'!D123)),NA())</f>
        <v>#N/A</v>
      </c>
      <c r="AD129" s="120" t="e">
        <f ca="1">+IF(AND(ISNUMBER(OFFSET('Sanitation Data'!$D$12,0,10*ROW('Sanitation Data'!D123))),'Data Summary'!CS129="Yes"),OFFSET('Sanitation Data'!$D$12,0,10*ROW('Sanitation Data'!D123)),NA())</f>
        <v>#N/A</v>
      </c>
      <c r="AE129" s="120" t="e">
        <f ca="1">+IF(AND(ISNUMBER(OFFSET('Sanitation Data'!$D$13,0,10*ROW('Sanitation Data'!D123))),'Data Summary'!CT129="Yes"),OFFSET('Sanitation Data'!$D$13,0,10*ROW('Sanitation Data'!D123)),NA())</f>
        <v>#N/A</v>
      </c>
      <c r="AF129" s="120" t="e">
        <f ca="1">+IF(AND(ISNUMBER(OFFSET('Sanitation Data'!$E$5,0,10*ROW('Sanitation Data'!E123))),'Data Summary'!CU129="Yes"),100-OFFSET('Sanitation Data'!$E$5,0,10*ROW('Sanitation Data'!E123)),NA())</f>
        <v>#N/A</v>
      </c>
      <c r="AG129" s="120" t="e">
        <f ca="1">+IF(AND(ISNUMBER(OFFSET('Sanitation Data'!$E$7,0,10*ROW('Sanitation Data'!E123))),'Data Summary'!CV129="Yes"),OFFSET('Sanitation Data'!$E$7,0,10*ROW('Sanitation Data'!E123)),NA())</f>
        <v>#N/A</v>
      </c>
      <c r="AH129" s="120" t="e">
        <f ca="1">+IF(AND(ISNUMBER(OFFSET('Sanitation Data'!$E$11,0,10*ROW('Sanitation Data'!E123))),'Data Summary'!CW129="Yes"),OFFSET('Sanitation Data'!$E$11,0,10*ROW('Sanitation Data'!E123)),NA())</f>
        <v>#N/A</v>
      </c>
      <c r="AI129" s="120" t="e">
        <f ca="1">+IF(AND(ISNUMBER(OFFSET('Sanitation Data'!$E$12,0,10*ROW('Sanitation Data'!E123))),'Data Summary'!CX129="Yes"),OFFSET('Sanitation Data'!$E$12,0,10*ROW('Sanitation Data'!E123)),NA())</f>
        <v>#N/A</v>
      </c>
      <c r="AJ129" s="120" t="e">
        <f ca="1">+IF(AND(ISNUMBER(OFFSET('Sanitation Data'!$E$13,0,10*ROW('Sanitation Data'!E123))),'Data Summary'!CY129="Yes"),OFFSET('Sanitation Data'!$E$13,0,10*ROW('Sanitation Data'!E123)),NA())</f>
        <v>#N/A</v>
      </c>
      <c r="AK129" s="120" t="e">
        <f ca="1">+IF(AND(ISNUMBER(OFFSET('Sanitation Data'!$F$5,0,10*ROW('Sanitation Data'!F123))),'Data Summary'!CZ129="Yes"),100-OFFSET('Sanitation Data'!$F$5,0,10*ROW('Sanitation Data'!F123)),NA())</f>
        <v>#N/A</v>
      </c>
      <c r="AL129" s="120" t="e">
        <f ca="1">+IF(AND(ISNUMBER(OFFSET('Sanitation Data'!$F$7,0,10*ROW('Sanitation Data'!F123))),'Data Summary'!DA129="Yes"),OFFSET('Sanitation Data'!$F$7,0,10*ROW('Sanitation Data'!F123)),NA())</f>
        <v>#N/A</v>
      </c>
      <c r="AM129" s="120" t="e">
        <f ca="1">+IF(AND(ISNUMBER(OFFSET('Sanitation Data'!$F$11,0,10*ROW('Sanitation Data'!F123))),'Data Summary'!DB129="Yes"),OFFSET('Sanitation Data'!$F$11,0,10*ROW('Sanitation Data'!F123)),NA())</f>
        <v>#N/A</v>
      </c>
      <c r="AN129" s="120" t="e">
        <f ca="1">+IF(AND(ISNUMBER(OFFSET('Sanitation Data'!$F$12,0,10*ROW('Sanitation Data'!F123))),'Data Summary'!DC129="Yes"),OFFSET('Sanitation Data'!$F$12,0,10*ROW('Sanitation Data'!F123)),NA())</f>
        <v>#N/A</v>
      </c>
      <c r="AO129" s="120" t="e">
        <f ca="1">+IF(AND(ISNUMBER(OFFSET('Sanitation Data'!$F$13,0,10*ROW('Sanitation Data'!F123))),'Data Summary'!DD129="Yes"),OFFSET('Sanitation Data'!$F$13,0,10*ROW('Sanitation Data'!F123)),NA())</f>
        <v>#N/A</v>
      </c>
      <c r="AP129" s="120" t="e">
        <f ca="1">+IF(AND(ISNUMBER(OFFSET('Sanitation Data'!$G$5,0,10*ROW('Sanitation Data'!G123))),'Data Summary'!DE129="Yes"),100-OFFSET('Sanitation Data'!$G$5,0,10*ROW('Sanitation Data'!G123)),NA())</f>
        <v>#N/A</v>
      </c>
      <c r="AQ129" s="120" t="e">
        <f ca="1">+IF(AND(ISNUMBER(OFFSET('Sanitation Data'!$G$7,0,10*ROW('Sanitation Data'!G123))),'Data Summary'!DF129="Yes"),OFFSET('Sanitation Data'!$G$7,0,10*ROW('Sanitation Data'!G123)),NA())</f>
        <v>#N/A</v>
      </c>
      <c r="AR129" s="120" t="e">
        <f ca="1">+IF(AND(ISNUMBER(OFFSET('Sanitation Data'!$G$11,0,10*ROW('Sanitation Data'!G123))),'Data Summary'!DG129="Yes"),OFFSET('Sanitation Data'!$G$11,0,10*ROW('Sanitation Data'!G123)),NA())</f>
        <v>#N/A</v>
      </c>
      <c r="AS129" s="120" t="e">
        <f ca="1">+IF(AND(ISNUMBER(OFFSET('Sanitation Data'!$G$12,0,10*ROW('Sanitation Data'!G123))),'Data Summary'!DH129="Yes"),OFFSET('Sanitation Data'!$G$12,0,10*ROW('Sanitation Data'!G123)),NA())</f>
        <v>#N/A</v>
      </c>
      <c r="AT129" s="120" t="e">
        <f ca="1">+IF(AND(ISNUMBER(OFFSET('Sanitation Data'!$G$13,0,10*ROW('Sanitation Data'!G123))),'Data Summary'!DI129="Yes"),OFFSET('Sanitation Data'!$G$13,0,10*ROW('Sanitation Data'!G123)),NA())</f>
        <v>#N/A</v>
      </c>
      <c r="AU129" s="120" t="e">
        <f ca="1">+IF(AND(ISNUMBER(OFFSET('Sanitation Data'!$H$5,0,10*ROW('Sanitation Data'!H123))),'Data Summary'!DJ129="Yes"),100-OFFSET('Sanitation Data'!$H$5,0,10*ROW('Sanitation Data'!H123)),NA())</f>
        <v>#N/A</v>
      </c>
      <c r="AV129" s="120" t="e">
        <f ca="1">+IF(AND(ISNUMBER(OFFSET('Sanitation Data'!$H$7,0,10*ROW('Sanitation Data'!H123))),'Data Summary'!DK129="Yes"),OFFSET('Sanitation Data'!$H$7,0,10*ROW('Sanitation Data'!H123)),NA())</f>
        <v>#N/A</v>
      </c>
      <c r="AW129" s="120" t="e">
        <f ca="1">+IF(AND(ISNUMBER(OFFSET('Sanitation Data'!$H$11,0,10*ROW('Sanitation Data'!H123))),'Data Summary'!DL129="Yes"),OFFSET('Sanitation Data'!$H$11,0,10*ROW('Sanitation Data'!H123)),NA())</f>
        <v>#N/A</v>
      </c>
      <c r="AX129" s="120" t="e">
        <f ca="1">+IF(AND(ISNUMBER(OFFSET('Sanitation Data'!$H$12,0,10*ROW('Sanitation Data'!H123))),'Data Summary'!DM129="Yes"),OFFSET('Sanitation Data'!$H$12,0,10*ROW('Sanitation Data'!H123)),NA())</f>
        <v>#N/A</v>
      </c>
      <c r="AY129" s="120" t="e">
        <f ca="1">+IF(AND(ISNUMBER(OFFSET('Sanitation Data'!$H$13,0,10*ROW('Sanitation Data'!H123))),'Data Summary'!DN129="Yes"),OFFSET('Sanitation Data'!$H$13,0,10*ROW('Sanitation Data'!H123)),NA())</f>
        <v>#N/A</v>
      </c>
      <c r="AZ129" s="121" t="e">
        <f ca="1">+IF(AND(ISNUMBER(OFFSET('Hygiene Data'!$C$6,0,10*ROW('Hygiene Data'!C123))),'Data Summary'!DO129="Yes"),OFFSET('Hygiene Data'!$C$6,0,10*ROW('Hygiene Data'!C123)),NA())</f>
        <v>#N/A</v>
      </c>
      <c r="BA129" s="121" t="e">
        <f ca="1">+IF(AND(ISNUMBER(OFFSET('Hygiene Data'!$C$8,0,10*ROW('Hygiene Data'!C123))),'Data Summary'!DP129="Yes"),OFFSET('Hygiene Data'!$C$8,0,10*ROW('Hygiene Data'!C123)),NA())</f>
        <v>#N/A</v>
      </c>
      <c r="BB129" s="121" t="e">
        <f ca="1">+IF(AND(ISNUMBER(OFFSET('Hygiene Data'!$C$10,0,10*ROW('Hygiene Data'!C123))),'Data Summary'!DQ129="Yes"),OFFSET('Hygiene Data'!$C$10,0,10*ROW('Hygiene Data'!C123)),NA())</f>
        <v>#N/A</v>
      </c>
      <c r="BC129" s="121" t="e">
        <f ca="1">+IF(AND(ISNUMBER(OFFSET('Hygiene Data'!$D$6,0,10*ROW('Hygiene Data'!D123))),'Data Summary'!DR129="Yes"),OFFSET('Hygiene Data'!$D$6,0,10*ROW('Hygiene Data'!D123)),NA())</f>
        <v>#N/A</v>
      </c>
      <c r="BD129" s="121" t="e">
        <f ca="1">+IF(AND(ISNUMBER(OFFSET('Hygiene Data'!$D$8,0,10*ROW('Hygiene Data'!D123))),'Data Summary'!DS129="Yes"),OFFSET('Hygiene Data'!$D$8,0,10*ROW('Hygiene Data'!D123)),NA())</f>
        <v>#N/A</v>
      </c>
      <c r="BE129" s="121" t="e">
        <f ca="1">+IF(AND(ISNUMBER(OFFSET('Hygiene Data'!$D$10,0,10*ROW('Hygiene Data'!D123))),'Data Summary'!DT129="Yes"),OFFSET('Hygiene Data'!$D$10,0,10*ROW('Hygiene Data'!D123)),NA())</f>
        <v>#N/A</v>
      </c>
      <c r="BF129" s="121" t="e">
        <f ca="1">+IF(AND(ISNUMBER(OFFSET('Hygiene Data'!$E$6,0,10*ROW('Hygiene Data'!E123))),'Data Summary'!DU129="Yes"),OFFSET('Hygiene Data'!$E$6,0,10*ROW('Hygiene Data'!E123)),NA())</f>
        <v>#N/A</v>
      </c>
      <c r="BG129" s="121" t="e">
        <f ca="1">+IF(AND(ISNUMBER(OFFSET('Hygiene Data'!$E$8,0,10*ROW('Hygiene Data'!E123))),'Data Summary'!DV129="Yes"),OFFSET('Hygiene Data'!$E$8,0,10*ROW('Hygiene Data'!E123)),NA())</f>
        <v>#N/A</v>
      </c>
      <c r="BH129" s="121" t="e">
        <f ca="1">+IF(AND(ISNUMBER(OFFSET('Hygiene Data'!$E$10,0,10*ROW('Hygiene Data'!E123))),'Data Summary'!DW129="Yes"),OFFSET('Hygiene Data'!$E$10,0,10*ROW('Hygiene Data'!E123)),NA())</f>
        <v>#N/A</v>
      </c>
      <c r="BI129" s="121" t="e">
        <f ca="1">+IF(AND(ISNUMBER(OFFSET('Hygiene Data'!$F$6,0,10*ROW('Hygiene Data'!F123))),'Data Summary'!DX129="Yes"),OFFSET('Hygiene Data'!$F$6,0,10*ROW('Hygiene Data'!F123)),NA())</f>
        <v>#N/A</v>
      </c>
      <c r="BJ129" s="121" t="e">
        <f ca="1">+IF(AND(ISNUMBER(OFFSET('Hygiene Data'!$F$8,0,10*ROW('Hygiene Data'!F123))),'Data Summary'!DY129="Yes"),OFFSET('Hygiene Data'!$F$8,0,10*ROW('Hygiene Data'!F123)),NA())</f>
        <v>#N/A</v>
      </c>
      <c r="BK129" s="121" t="e">
        <f ca="1">+IF(AND(ISNUMBER(OFFSET('Hygiene Data'!$F$10,0,10*ROW('Hygiene Data'!F123))),'Data Summary'!DZ129="Yes"),OFFSET('Hygiene Data'!$F$10,0,10*ROW('Hygiene Data'!F123)),NA())</f>
        <v>#N/A</v>
      </c>
      <c r="BL129" s="121" t="e">
        <f ca="1">+IF(AND(ISNUMBER(OFFSET('Hygiene Data'!$G$6,0,10*ROW('Hygiene Data'!G123))),'Data Summary'!EA129="Yes"),OFFSET('Hygiene Data'!$G$6,0,10*ROW('Hygiene Data'!G123)),NA())</f>
        <v>#N/A</v>
      </c>
      <c r="BM129" s="121" t="e">
        <f ca="1">+IF(AND(ISNUMBER(OFFSET('Hygiene Data'!$G$8,0,10*ROW('Hygiene Data'!G123))),'Data Summary'!EB129="Yes"),OFFSET('Hygiene Data'!$G$8,0,10*ROW('Hygiene Data'!G123)),NA())</f>
        <v>#N/A</v>
      </c>
      <c r="BN129" s="121" t="e">
        <f ca="1">+IF(AND(ISNUMBER(OFFSET('Hygiene Data'!$G$10,0,10*ROW('Hygiene Data'!G123))),'Data Summary'!EC129="Yes"),OFFSET('Hygiene Data'!$G$10,0,10*ROW('Hygiene Data'!G123)),NA())</f>
        <v>#N/A</v>
      </c>
      <c r="BO129" s="121" t="e">
        <f ca="1">+IF(AND(ISNUMBER(OFFSET('Hygiene Data'!$H$6,0,10*ROW('Hygiene Data'!H123))),'Data Summary'!ED129="Yes"),OFFSET('Hygiene Data'!$H$6,0,10*ROW('Hygiene Data'!H123)),NA())</f>
        <v>#N/A</v>
      </c>
      <c r="BP129" s="121" t="e">
        <f ca="1">+IF(AND(ISNUMBER(OFFSET('Hygiene Data'!$H$8,0,10*ROW('Hygiene Data'!H123))),'Data Summary'!EE129="Yes"),OFFSET('Hygiene Data'!$H$8,0,10*ROW('Hygiene Data'!H123)),NA())</f>
        <v>#N/A</v>
      </c>
      <c r="BQ129" s="121" t="e">
        <f ca="1">+IF(AND(ISNUMBER(OFFSET('Hygiene Data'!$H$10,0,10*ROW('Hygiene Data'!H123))),'Data Summary'!EF129="Yes"),OFFSET('Hygiene Data'!$H$10,0,10*ROW('Hygiene Data'!H123)),NA())</f>
        <v>#N/A</v>
      </c>
    </row>
    <row r="130" spans="1:69" x14ac:dyDescent="0.2">
      <c r="A130" s="44" t="e">
        <f ca="1">+IF(OFFSET('Water Data'!$B$1,0,10*ROW('Water Data'!B124))="",NA(),OFFSET('Water Data'!$B$1,0,10*ROW('Water Data'!B124)))</f>
        <v>#N/A</v>
      </c>
      <c r="B130" s="44" t="e">
        <f ca="1">+IF(OFFSET('Water Data'!$A$3,0,10*ROW('Water Data'!A127))="",NA(),OFFSET('Water Data'!$A$3,0,10*ROW('Water Data'!A127)))</f>
        <v>#N/A</v>
      </c>
      <c r="C130" s="44" t="e">
        <f ca="1">+IF(OFFSET('Water Data'!$C$3,0,10*ROW('Water Data'!C127))="",NA(),OFFSET('Water Data'!$C$3,0,10*ROW('Water Data'!C127)))</f>
        <v>#N/A</v>
      </c>
      <c r="D130" s="119" t="e">
        <f ca="1">+IF(AND(ISNUMBER(OFFSET('Water Data'!$C$5,0,10*ROW('Water Data'!C124))),'Data Summary'!BS130="Yes"),100-OFFSET('Water Data'!$C$5,0,10*ROW('Water Data'!C124)),NA())</f>
        <v>#N/A</v>
      </c>
      <c r="E130" s="119" t="e">
        <f ca="1">+IF(AND(ISNUMBER(OFFSET('Water Data'!$C$7,0,10*ROW('Water Data'!C124))),'Data Summary'!BT130="Yes"),OFFSET('Water Data'!$C$7,0,10*ROW('Water Data'!C124)),NA())</f>
        <v>#N/A</v>
      </c>
      <c r="F130" s="119" t="e">
        <f ca="1">+IF(AND(ISNUMBER(OFFSET('Water Data'!$C$10,0,10*ROW('Water Data'!C124))),'Data Summary'!BU130="Yes"),OFFSET('Water Data'!$C$10,0,10*ROW('Water Data'!C124)),NA())</f>
        <v>#N/A</v>
      </c>
      <c r="G130" s="119" t="e">
        <f ca="1">+IF(AND(ISNUMBER(OFFSET('Water Data'!$D$5,0,10*ROW('Water Data'!D124))),'Data Summary'!BV130="Yes"),100-OFFSET('Water Data'!$D$5,0,10*ROW('Water Data'!D124)),NA())</f>
        <v>#N/A</v>
      </c>
      <c r="H130" s="119" t="e">
        <f ca="1">+IF(AND(ISNUMBER(OFFSET('Water Data'!$D$7,0,10*ROW('Water Data'!D124))),'Data Summary'!BW130="Yes"),OFFSET('Water Data'!$D$7,0,10*ROW('Water Data'!D124)),NA())</f>
        <v>#N/A</v>
      </c>
      <c r="I130" s="119" t="e">
        <f ca="1">+IF(AND(ISNUMBER(OFFSET('Water Data'!$D$10,0,10*ROW('Water Data'!D124))),'Data Summary'!BX130="Yes"),OFFSET('Water Data'!$D$10,0,10*ROW('Water Data'!D124)),NA())</f>
        <v>#N/A</v>
      </c>
      <c r="J130" s="119" t="e">
        <f ca="1">+IF(AND(ISNUMBER(OFFSET('Water Data'!$E$5,0,10*ROW('Water Data'!E124))),'Data Summary'!BY130="Yes"),100-OFFSET('Water Data'!$E$5,0,10*ROW('Water Data'!E124)),NA())</f>
        <v>#N/A</v>
      </c>
      <c r="K130" s="119" t="e">
        <f ca="1">+IF(AND(ISNUMBER(OFFSET('Water Data'!$E$7,0,10*ROW('Water Data'!E124))),'Data Summary'!BZ130="Yes"),OFFSET('Water Data'!$E$7,0,10*ROW('Water Data'!E124)),NA())</f>
        <v>#N/A</v>
      </c>
      <c r="L130" s="119" t="e">
        <f ca="1">+IF(AND(ISNUMBER(OFFSET('Water Data'!$E$10,0,10*ROW('Water Data'!E124))),'Data Summary'!CA130="Yes"),OFFSET('Water Data'!$E$10,0,10*ROW('Water Data'!E124)),NA())</f>
        <v>#N/A</v>
      </c>
      <c r="M130" s="119" t="e">
        <f ca="1">+IF(AND(ISNUMBER(OFFSET('Water Data'!$F$5,0,10*ROW('Water Data'!F124))),'Data Summary'!CB130="Yes"),100-OFFSET('Water Data'!$F$5,0,10*ROW('Water Data'!F124)),NA())</f>
        <v>#N/A</v>
      </c>
      <c r="N130" s="119" t="e">
        <f ca="1">+IF(AND(ISNUMBER(OFFSET('Water Data'!$F$7,0,10*ROW('Water Data'!F124))),'Data Summary'!CC130="Yes"),OFFSET('Water Data'!$F$7,0,10*ROW('Water Data'!F124)),NA())</f>
        <v>#N/A</v>
      </c>
      <c r="O130" s="119" t="e">
        <f ca="1">+IF(AND(ISNUMBER(OFFSET('Water Data'!$F$10,0,10*ROW('Water Data'!F124))),'Data Summary'!CD130="Yes"),OFFSET('Water Data'!$F$10,0,10*ROW('Water Data'!F124)),NA())</f>
        <v>#N/A</v>
      </c>
      <c r="P130" s="119" t="e">
        <f ca="1">+IF(AND(ISNUMBER(OFFSET('Water Data'!$G$5,0,10*ROW('Water Data'!G124))),'Data Summary'!CE130="Yes"),100-OFFSET('Water Data'!$G$5,0,10*ROW('Water Data'!G124)),NA())</f>
        <v>#N/A</v>
      </c>
      <c r="Q130" s="119" t="e">
        <f ca="1">+IF(AND(ISNUMBER(OFFSET('Water Data'!$G$7,0,10*ROW('Water Data'!G124))),'Data Summary'!CF130="Yes"),OFFSET('Water Data'!$G$7,0,10*ROW('Water Data'!G124)),NA())</f>
        <v>#N/A</v>
      </c>
      <c r="R130" s="119" t="e">
        <f ca="1">+IF(AND(ISNUMBER(OFFSET('Water Data'!$G$10,0,10*ROW('Water Data'!G124))),'Data Summary'!CG130="Yes"),OFFSET('Water Data'!$G$10,0,10*ROW('Water Data'!G124)),NA())</f>
        <v>#N/A</v>
      </c>
      <c r="S130" s="119" t="e">
        <f ca="1">+IF(AND(ISNUMBER(OFFSET('Water Data'!$H$5,0,10*ROW('Water Data'!H124))),'Data Summary'!CH130="Yes"),100-OFFSET('Water Data'!$H$5,0,10*ROW('Water Data'!H124)),NA())</f>
        <v>#N/A</v>
      </c>
      <c r="T130" s="119" t="e">
        <f ca="1">+IF(AND(ISNUMBER(OFFSET('Water Data'!$H$7,0,10*ROW('Water Data'!H124))),'Data Summary'!CI130="Yes"),OFFSET('Water Data'!$H$7,0,10*ROW('Water Data'!H124)),NA())</f>
        <v>#N/A</v>
      </c>
      <c r="U130" s="119" t="e">
        <f ca="1">+IF(AND(ISNUMBER(OFFSET('Water Data'!$H$10,0,10*ROW('Water Data'!H124))),'Data Summary'!CJ130="Yes"),OFFSET('Water Data'!$H$10,0,10*ROW('Water Data'!H124)),NA())</f>
        <v>#N/A</v>
      </c>
      <c r="V130" s="120" t="e">
        <f ca="1">+IF(AND(ISNUMBER(OFFSET('Sanitation Data'!$C$5,0,10*ROW('Sanitation Data'!C124))),'Data Summary'!CK130="Yes"),100-OFFSET('Sanitation Data'!$C$5,0,10*ROW('Sanitation Data'!C124)),NA())</f>
        <v>#N/A</v>
      </c>
      <c r="W130" s="120" t="e">
        <f ca="1">+IF(AND(ISNUMBER(OFFSET('Sanitation Data'!$C$7,0,10*ROW('Sanitation Data'!C124))),'Data Summary'!CL130="Yes"),OFFSET('Sanitation Data'!$C$7,0,10*ROW('Sanitation Data'!C124)),NA())</f>
        <v>#N/A</v>
      </c>
      <c r="X130" s="120" t="e">
        <f ca="1">+IF(AND(ISNUMBER(OFFSET('Sanitation Data'!$C$11,0,10*ROW('Sanitation Data'!C124))),'Data Summary'!CM130="Yes"),OFFSET('Sanitation Data'!$C$11,0,10*ROW('Sanitation Data'!C124)),NA())</f>
        <v>#N/A</v>
      </c>
      <c r="Y130" s="120" t="e">
        <f ca="1">+IF(AND(ISNUMBER(OFFSET('Sanitation Data'!$C$12,0,10*ROW('Sanitation Data'!C124))),'Data Summary'!CN130="Yes"),OFFSET('Sanitation Data'!$C$12,0,10*ROW('Sanitation Data'!C124)),NA())</f>
        <v>#N/A</v>
      </c>
      <c r="Z130" s="120" t="e">
        <f ca="1">+IF(AND(ISNUMBER(OFFSET('Sanitation Data'!$C$13,0,10*ROW('Sanitation Data'!C124))),'Data Summary'!CO130="Yes"),OFFSET('Sanitation Data'!$C$13,0,10*ROW('Sanitation Data'!C124)),NA())</f>
        <v>#N/A</v>
      </c>
      <c r="AA130" s="120" t="e">
        <f ca="1">+IF(AND(ISNUMBER(OFFSET('Sanitation Data'!$D$5,0,10*ROW('Sanitation Data'!D124))),'Data Summary'!CP130="Yes"),100-OFFSET('Sanitation Data'!$D$5,0,10*ROW('Sanitation Data'!D124)),NA())</f>
        <v>#N/A</v>
      </c>
      <c r="AB130" s="120" t="e">
        <f ca="1">+IF(AND(ISNUMBER(OFFSET('Sanitation Data'!$D$7,0,10*ROW('Sanitation Data'!D124))),'Data Summary'!CQ130="Yes"),OFFSET('Sanitation Data'!$D$7,0,10*ROW('Sanitation Data'!D124)),NA())</f>
        <v>#N/A</v>
      </c>
      <c r="AC130" s="120" t="e">
        <f ca="1">+IF(AND(ISNUMBER(OFFSET('Sanitation Data'!$D$11,0,10*ROW('Sanitation Data'!D124))),'Data Summary'!CR130="Yes"),OFFSET('Sanitation Data'!$D$11,0,10*ROW('Sanitation Data'!D124)),NA())</f>
        <v>#N/A</v>
      </c>
      <c r="AD130" s="120" t="e">
        <f ca="1">+IF(AND(ISNUMBER(OFFSET('Sanitation Data'!$D$12,0,10*ROW('Sanitation Data'!D124))),'Data Summary'!CS130="Yes"),OFFSET('Sanitation Data'!$D$12,0,10*ROW('Sanitation Data'!D124)),NA())</f>
        <v>#N/A</v>
      </c>
      <c r="AE130" s="120" t="e">
        <f ca="1">+IF(AND(ISNUMBER(OFFSET('Sanitation Data'!$D$13,0,10*ROW('Sanitation Data'!D124))),'Data Summary'!CT130="Yes"),OFFSET('Sanitation Data'!$D$13,0,10*ROW('Sanitation Data'!D124)),NA())</f>
        <v>#N/A</v>
      </c>
      <c r="AF130" s="120" t="e">
        <f ca="1">+IF(AND(ISNUMBER(OFFSET('Sanitation Data'!$E$5,0,10*ROW('Sanitation Data'!E124))),'Data Summary'!CU130="Yes"),100-OFFSET('Sanitation Data'!$E$5,0,10*ROW('Sanitation Data'!E124)),NA())</f>
        <v>#N/A</v>
      </c>
      <c r="AG130" s="120" t="e">
        <f ca="1">+IF(AND(ISNUMBER(OFFSET('Sanitation Data'!$E$7,0,10*ROW('Sanitation Data'!E124))),'Data Summary'!CV130="Yes"),OFFSET('Sanitation Data'!$E$7,0,10*ROW('Sanitation Data'!E124)),NA())</f>
        <v>#N/A</v>
      </c>
      <c r="AH130" s="120" t="e">
        <f ca="1">+IF(AND(ISNUMBER(OFFSET('Sanitation Data'!$E$11,0,10*ROW('Sanitation Data'!E124))),'Data Summary'!CW130="Yes"),OFFSET('Sanitation Data'!$E$11,0,10*ROW('Sanitation Data'!E124)),NA())</f>
        <v>#N/A</v>
      </c>
      <c r="AI130" s="120" t="e">
        <f ca="1">+IF(AND(ISNUMBER(OFFSET('Sanitation Data'!$E$12,0,10*ROW('Sanitation Data'!E124))),'Data Summary'!CX130="Yes"),OFFSET('Sanitation Data'!$E$12,0,10*ROW('Sanitation Data'!E124)),NA())</f>
        <v>#N/A</v>
      </c>
      <c r="AJ130" s="120" t="e">
        <f ca="1">+IF(AND(ISNUMBER(OFFSET('Sanitation Data'!$E$13,0,10*ROW('Sanitation Data'!E124))),'Data Summary'!CY130="Yes"),OFFSET('Sanitation Data'!$E$13,0,10*ROW('Sanitation Data'!E124)),NA())</f>
        <v>#N/A</v>
      </c>
      <c r="AK130" s="120" t="e">
        <f ca="1">+IF(AND(ISNUMBER(OFFSET('Sanitation Data'!$F$5,0,10*ROW('Sanitation Data'!F124))),'Data Summary'!CZ130="Yes"),100-OFFSET('Sanitation Data'!$F$5,0,10*ROW('Sanitation Data'!F124)),NA())</f>
        <v>#N/A</v>
      </c>
      <c r="AL130" s="120" t="e">
        <f ca="1">+IF(AND(ISNUMBER(OFFSET('Sanitation Data'!$F$7,0,10*ROW('Sanitation Data'!F124))),'Data Summary'!DA130="Yes"),OFFSET('Sanitation Data'!$F$7,0,10*ROW('Sanitation Data'!F124)),NA())</f>
        <v>#N/A</v>
      </c>
      <c r="AM130" s="120" t="e">
        <f ca="1">+IF(AND(ISNUMBER(OFFSET('Sanitation Data'!$F$11,0,10*ROW('Sanitation Data'!F124))),'Data Summary'!DB130="Yes"),OFFSET('Sanitation Data'!$F$11,0,10*ROW('Sanitation Data'!F124)),NA())</f>
        <v>#N/A</v>
      </c>
      <c r="AN130" s="120" t="e">
        <f ca="1">+IF(AND(ISNUMBER(OFFSET('Sanitation Data'!$F$12,0,10*ROW('Sanitation Data'!F124))),'Data Summary'!DC130="Yes"),OFFSET('Sanitation Data'!$F$12,0,10*ROW('Sanitation Data'!F124)),NA())</f>
        <v>#N/A</v>
      </c>
      <c r="AO130" s="120" t="e">
        <f ca="1">+IF(AND(ISNUMBER(OFFSET('Sanitation Data'!$F$13,0,10*ROW('Sanitation Data'!F124))),'Data Summary'!DD130="Yes"),OFFSET('Sanitation Data'!$F$13,0,10*ROW('Sanitation Data'!F124)),NA())</f>
        <v>#N/A</v>
      </c>
      <c r="AP130" s="120" t="e">
        <f ca="1">+IF(AND(ISNUMBER(OFFSET('Sanitation Data'!$G$5,0,10*ROW('Sanitation Data'!G124))),'Data Summary'!DE130="Yes"),100-OFFSET('Sanitation Data'!$G$5,0,10*ROW('Sanitation Data'!G124)),NA())</f>
        <v>#N/A</v>
      </c>
      <c r="AQ130" s="120" t="e">
        <f ca="1">+IF(AND(ISNUMBER(OFFSET('Sanitation Data'!$G$7,0,10*ROW('Sanitation Data'!G124))),'Data Summary'!DF130="Yes"),OFFSET('Sanitation Data'!$G$7,0,10*ROW('Sanitation Data'!G124)),NA())</f>
        <v>#N/A</v>
      </c>
      <c r="AR130" s="120" t="e">
        <f ca="1">+IF(AND(ISNUMBER(OFFSET('Sanitation Data'!$G$11,0,10*ROW('Sanitation Data'!G124))),'Data Summary'!DG130="Yes"),OFFSET('Sanitation Data'!$G$11,0,10*ROW('Sanitation Data'!G124)),NA())</f>
        <v>#N/A</v>
      </c>
      <c r="AS130" s="120" t="e">
        <f ca="1">+IF(AND(ISNUMBER(OFFSET('Sanitation Data'!$G$12,0,10*ROW('Sanitation Data'!G124))),'Data Summary'!DH130="Yes"),OFFSET('Sanitation Data'!$G$12,0,10*ROW('Sanitation Data'!G124)),NA())</f>
        <v>#N/A</v>
      </c>
      <c r="AT130" s="120" t="e">
        <f ca="1">+IF(AND(ISNUMBER(OFFSET('Sanitation Data'!$G$13,0,10*ROW('Sanitation Data'!G124))),'Data Summary'!DI130="Yes"),OFFSET('Sanitation Data'!$G$13,0,10*ROW('Sanitation Data'!G124)),NA())</f>
        <v>#N/A</v>
      </c>
      <c r="AU130" s="120" t="e">
        <f ca="1">+IF(AND(ISNUMBER(OFFSET('Sanitation Data'!$H$5,0,10*ROW('Sanitation Data'!H124))),'Data Summary'!DJ130="Yes"),100-OFFSET('Sanitation Data'!$H$5,0,10*ROW('Sanitation Data'!H124)),NA())</f>
        <v>#N/A</v>
      </c>
      <c r="AV130" s="120" t="e">
        <f ca="1">+IF(AND(ISNUMBER(OFFSET('Sanitation Data'!$H$7,0,10*ROW('Sanitation Data'!H124))),'Data Summary'!DK130="Yes"),OFFSET('Sanitation Data'!$H$7,0,10*ROW('Sanitation Data'!H124)),NA())</f>
        <v>#N/A</v>
      </c>
      <c r="AW130" s="120" t="e">
        <f ca="1">+IF(AND(ISNUMBER(OFFSET('Sanitation Data'!$H$11,0,10*ROW('Sanitation Data'!H124))),'Data Summary'!DL130="Yes"),OFFSET('Sanitation Data'!$H$11,0,10*ROW('Sanitation Data'!H124)),NA())</f>
        <v>#N/A</v>
      </c>
      <c r="AX130" s="120" t="e">
        <f ca="1">+IF(AND(ISNUMBER(OFFSET('Sanitation Data'!$H$12,0,10*ROW('Sanitation Data'!H124))),'Data Summary'!DM130="Yes"),OFFSET('Sanitation Data'!$H$12,0,10*ROW('Sanitation Data'!H124)),NA())</f>
        <v>#N/A</v>
      </c>
      <c r="AY130" s="120" t="e">
        <f ca="1">+IF(AND(ISNUMBER(OFFSET('Sanitation Data'!$H$13,0,10*ROW('Sanitation Data'!H124))),'Data Summary'!DN130="Yes"),OFFSET('Sanitation Data'!$H$13,0,10*ROW('Sanitation Data'!H124)),NA())</f>
        <v>#N/A</v>
      </c>
      <c r="AZ130" s="121" t="e">
        <f ca="1">+IF(AND(ISNUMBER(OFFSET('Hygiene Data'!$C$6,0,10*ROW('Hygiene Data'!C124))),'Data Summary'!DO130="Yes"),OFFSET('Hygiene Data'!$C$6,0,10*ROW('Hygiene Data'!C124)),NA())</f>
        <v>#N/A</v>
      </c>
      <c r="BA130" s="121" t="e">
        <f ca="1">+IF(AND(ISNUMBER(OFFSET('Hygiene Data'!$C$8,0,10*ROW('Hygiene Data'!C124))),'Data Summary'!DP130="Yes"),OFFSET('Hygiene Data'!$C$8,0,10*ROW('Hygiene Data'!C124)),NA())</f>
        <v>#N/A</v>
      </c>
      <c r="BB130" s="121" t="e">
        <f ca="1">+IF(AND(ISNUMBER(OFFSET('Hygiene Data'!$C$10,0,10*ROW('Hygiene Data'!C124))),'Data Summary'!DQ130="Yes"),OFFSET('Hygiene Data'!$C$10,0,10*ROW('Hygiene Data'!C124)),NA())</f>
        <v>#N/A</v>
      </c>
      <c r="BC130" s="121" t="e">
        <f ca="1">+IF(AND(ISNUMBER(OFFSET('Hygiene Data'!$D$6,0,10*ROW('Hygiene Data'!D124))),'Data Summary'!DR130="Yes"),OFFSET('Hygiene Data'!$D$6,0,10*ROW('Hygiene Data'!D124)),NA())</f>
        <v>#N/A</v>
      </c>
      <c r="BD130" s="121" t="e">
        <f ca="1">+IF(AND(ISNUMBER(OFFSET('Hygiene Data'!$D$8,0,10*ROW('Hygiene Data'!D124))),'Data Summary'!DS130="Yes"),OFFSET('Hygiene Data'!$D$8,0,10*ROW('Hygiene Data'!D124)),NA())</f>
        <v>#N/A</v>
      </c>
      <c r="BE130" s="121" t="e">
        <f ca="1">+IF(AND(ISNUMBER(OFFSET('Hygiene Data'!$D$10,0,10*ROW('Hygiene Data'!D124))),'Data Summary'!DT130="Yes"),OFFSET('Hygiene Data'!$D$10,0,10*ROW('Hygiene Data'!D124)),NA())</f>
        <v>#N/A</v>
      </c>
      <c r="BF130" s="121" t="e">
        <f ca="1">+IF(AND(ISNUMBER(OFFSET('Hygiene Data'!$E$6,0,10*ROW('Hygiene Data'!E124))),'Data Summary'!DU130="Yes"),OFFSET('Hygiene Data'!$E$6,0,10*ROW('Hygiene Data'!E124)),NA())</f>
        <v>#N/A</v>
      </c>
      <c r="BG130" s="121" t="e">
        <f ca="1">+IF(AND(ISNUMBER(OFFSET('Hygiene Data'!$E$8,0,10*ROW('Hygiene Data'!E124))),'Data Summary'!DV130="Yes"),OFFSET('Hygiene Data'!$E$8,0,10*ROW('Hygiene Data'!E124)),NA())</f>
        <v>#N/A</v>
      </c>
      <c r="BH130" s="121" t="e">
        <f ca="1">+IF(AND(ISNUMBER(OFFSET('Hygiene Data'!$E$10,0,10*ROW('Hygiene Data'!E124))),'Data Summary'!DW130="Yes"),OFFSET('Hygiene Data'!$E$10,0,10*ROW('Hygiene Data'!E124)),NA())</f>
        <v>#N/A</v>
      </c>
      <c r="BI130" s="121" t="e">
        <f ca="1">+IF(AND(ISNUMBER(OFFSET('Hygiene Data'!$F$6,0,10*ROW('Hygiene Data'!F124))),'Data Summary'!DX130="Yes"),OFFSET('Hygiene Data'!$F$6,0,10*ROW('Hygiene Data'!F124)),NA())</f>
        <v>#N/A</v>
      </c>
      <c r="BJ130" s="121" t="e">
        <f ca="1">+IF(AND(ISNUMBER(OFFSET('Hygiene Data'!$F$8,0,10*ROW('Hygiene Data'!F124))),'Data Summary'!DY130="Yes"),OFFSET('Hygiene Data'!$F$8,0,10*ROW('Hygiene Data'!F124)),NA())</f>
        <v>#N/A</v>
      </c>
      <c r="BK130" s="121" t="e">
        <f ca="1">+IF(AND(ISNUMBER(OFFSET('Hygiene Data'!$F$10,0,10*ROW('Hygiene Data'!F124))),'Data Summary'!DZ130="Yes"),OFFSET('Hygiene Data'!$F$10,0,10*ROW('Hygiene Data'!F124)),NA())</f>
        <v>#N/A</v>
      </c>
      <c r="BL130" s="121" t="e">
        <f ca="1">+IF(AND(ISNUMBER(OFFSET('Hygiene Data'!$G$6,0,10*ROW('Hygiene Data'!G124))),'Data Summary'!EA130="Yes"),OFFSET('Hygiene Data'!$G$6,0,10*ROW('Hygiene Data'!G124)),NA())</f>
        <v>#N/A</v>
      </c>
      <c r="BM130" s="121" t="e">
        <f ca="1">+IF(AND(ISNUMBER(OFFSET('Hygiene Data'!$G$8,0,10*ROW('Hygiene Data'!G124))),'Data Summary'!EB130="Yes"),OFFSET('Hygiene Data'!$G$8,0,10*ROW('Hygiene Data'!G124)),NA())</f>
        <v>#N/A</v>
      </c>
      <c r="BN130" s="121" t="e">
        <f ca="1">+IF(AND(ISNUMBER(OFFSET('Hygiene Data'!$G$10,0,10*ROW('Hygiene Data'!G124))),'Data Summary'!EC130="Yes"),OFFSET('Hygiene Data'!$G$10,0,10*ROW('Hygiene Data'!G124)),NA())</f>
        <v>#N/A</v>
      </c>
      <c r="BO130" s="121" t="e">
        <f ca="1">+IF(AND(ISNUMBER(OFFSET('Hygiene Data'!$H$6,0,10*ROW('Hygiene Data'!H124))),'Data Summary'!ED130="Yes"),OFFSET('Hygiene Data'!$H$6,0,10*ROW('Hygiene Data'!H124)),NA())</f>
        <v>#N/A</v>
      </c>
      <c r="BP130" s="121" t="e">
        <f ca="1">+IF(AND(ISNUMBER(OFFSET('Hygiene Data'!$H$8,0,10*ROW('Hygiene Data'!H124))),'Data Summary'!EE130="Yes"),OFFSET('Hygiene Data'!$H$8,0,10*ROW('Hygiene Data'!H124)),NA())</f>
        <v>#N/A</v>
      </c>
      <c r="BQ130" s="121" t="e">
        <f ca="1">+IF(AND(ISNUMBER(OFFSET('Hygiene Data'!$H$10,0,10*ROW('Hygiene Data'!H124))),'Data Summary'!EF130="Yes"),OFFSET('Hygiene Data'!$H$10,0,10*ROW('Hygiene Data'!H124)),NA())</f>
        <v>#N/A</v>
      </c>
    </row>
    <row r="131" spans="1:69" x14ac:dyDescent="0.2">
      <c r="A131" s="44" t="e">
        <f ca="1">+IF(OFFSET('Water Data'!$B$1,0,10*ROW('Water Data'!B125))="",NA(),OFFSET('Water Data'!$B$1,0,10*ROW('Water Data'!B125)))</f>
        <v>#N/A</v>
      </c>
      <c r="B131" s="44" t="e">
        <f ca="1">+IF(OFFSET('Water Data'!$A$3,0,10*ROW('Water Data'!A128))="",NA(),OFFSET('Water Data'!$A$3,0,10*ROW('Water Data'!A128)))</f>
        <v>#N/A</v>
      </c>
      <c r="C131" s="44" t="e">
        <f ca="1">+IF(OFFSET('Water Data'!$C$3,0,10*ROW('Water Data'!C128))="",NA(),OFFSET('Water Data'!$C$3,0,10*ROW('Water Data'!C128)))</f>
        <v>#N/A</v>
      </c>
      <c r="D131" s="119" t="e">
        <f ca="1">+IF(AND(ISNUMBER(OFFSET('Water Data'!$C$5,0,10*ROW('Water Data'!C125))),'Data Summary'!BS131="Yes"),100-OFFSET('Water Data'!$C$5,0,10*ROW('Water Data'!C125)),NA())</f>
        <v>#N/A</v>
      </c>
      <c r="E131" s="119" t="e">
        <f ca="1">+IF(AND(ISNUMBER(OFFSET('Water Data'!$C$7,0,10*ROW('Water Data'!C125))),'Data Summary'!BT131="Yes"),OFFSET('Water Data'!$C$7,0,10*ROW('Water Data'!C125)),NA())</f>
        <v>#N/A</v>
      </c>
      <c r="F131" s="119" t="e">
        <f ca="1">+IF(AND(ISNUMBER(OFFSET('Water Data'!$C$10,0,10*ROW('Water Data'!C125))),'Data Summary'!BU131="Yes"),OFFSET('Water Data'!$C$10,0,10*ROW('Water Data'!C125)),NA())</f>
        <v>#N/A</v>
      </c>
      <c r="G131" s="119" t="e">
        <f ca="1">+IF(AND(ISNUMBER(OFFSET('Water Data'!$D$5,0,10*ROW('Water Data'!D125))),'Data Summary'!BV131="Yes"),100-OFFSET('Water Data'!$D$5,0,10*ROW('Water Data'!D125)),NA())</f>
        <v>#N/A</v>
      </c>
      <c r="H131" s="119" t="e">
        <f ca="1">+IF(AND(ISNUMBER(OFFSET('Water Data'!$D$7,0,10*ROW('Water Data'!D125))),'Data Summary'!BW131="Yes"),OFFSET('Water Data'!$D$7,0,10*ROW('Water Data'!D125)),NA())</f>
        <v>#N/A</v>
      </c>
      <c r="I131" s="119" t="e">
        <f ca="1">+IF(AND(ISNUMBER(OFFSET('Water Data'!$D$10,0,10*ROW('Water Data'!D125))),'Data Summary'!BX131="Yes"),OFFSET('Water Data'!$D$10,0,10*ROW('Water Data'!D125)),NA())</f>
        <v>#N/A</v>
      </c>
      <c r="J131" s="119" t="e">
        <f ca="1">+IF(AND(ISNUMBER(OFFSET('Water Data'!$E$5,0,10*ROW('Water Data'!E125))),'Data Summary'!BY131="Yes"),100-OFFSET('Water Data'!$E$5,0,10*ROW('Water Data'!E125)),NA())</f>
        <v>#N/A</v>
      </c>
      <c r="K131" s="119" t="e">
        <f ca="1">+IF(AND(ISNUMBER(OFFSET('Water Data'!$E$7,0,10*ROW('Water Data'!E125))),'Data Summary'!BZ131="Yes"),OFFSET('Water Data'!$E$7,0,10*ROW('Water Data'!E125)),NA())</f>
        <v>#N/A</v>
      </c>
      <c r="L131" s="119" t="e">
        <f ca="1">+IF(AND(ISNUMBER(OFFSET('Water Data'!$E$10,0,10*ROW('Water Data'!E125))),'Data Summary'!CA131="Yes"),OFFSET('Water Data'!$E$10,0,10*ROW('Water Data'!E125)),NA())</f>
        <v>#N/A</v>
      </c>
      <c r="M131" s="119" t="e">
        <f ca="1">+IF(AND(ISNUMBER(OFFSET('Water Data'!$F$5,0,10*ROW('Water Data'!F125))),'Data Summary'!CB131="Yes"),100-OFFSET('Water Data'!$F$5,0,10*ROW('Water Data'!F125)),NA())</f>
        <v>#N/A</v>
      </c>
      <c r="N131" s="119" t="e">
        <f ca="1">+IF(AND(ISNUMBER(OFFSET('Water Data'!$F$7,0,10*ROW('Water Data'!F125))),'Data Summary'!CC131="Yes"),OFFSET('Water Data'!$F$7,0,10*ROW('Water Data'!F125)),NA())</f>
        <v>#N/A</v>
      </c>
      <c r="O131" s="119" t="e">
        <f ca="1">+IF(AND(ISNUMBER(OFFSET('Water Data'!$F$10,0,10*ROW('Water Data'!F125))),'Data Summary'!CD131="Yes"),OFFSET('Water Data'!$F$10,0,10*ROW('Water Data'!F125)),NA())</f>
        <v>#N/A</v>
      </c>
      <c r="P131" s="119" t="e">
        <f ca="1">+IF(AND(ISNUMBER(OFFSET('Water Data'!$G$5,0,10*ROW('Water Data'!G125))),'Data Summary'!CE131="Yes"),100-OFFSET('Water Data'!$G$5,0,10*ROW('Water Data'!G125)),NA())</f>
        <v>#N/A</v>
      </c>
      <c r="Q131" s="119" t="e">
        <f ca="1">+IF(AND(ISNUMBER(OFFSET('Water Data'!$G$7,0,10*ROW('Water Data'!G125))),'Data Summary'!CF131="Yes"),OFFSET('Water Data'!$G$7,0,10*ROW('Water Data'!G125)),NA())</f>
        <v>#N/A</v>
      </c>
      <c r="R131" s="119" t="e">
        <f ca="1">+IF(AND(ISNUMBER(OFFSET('Water Data'!$G$10,0,10*ROW('Water Data'!G125))),'Data Summary'!CG131="Yes"),OFFSET('Water Data'!$G$10,0,10*ROW('Water Data'!G125)),NA())</f>
        <v>#N/A</v>
      </c>
      <c r="S131" s="119" t="e">
        <f ca="1">+IF(AND(ISNUMBER(OFFSET('Water Data'!$H$5,0,10*ROW('Water Data'!H125))),'Data Summary'!CH131="Yes"),100-OFFSET('Water Data'!$H$5,0,10*ROW('Water Data'!H125)),NA())</f>
        <v>#N/A</v>
      </c>
      <c r="T131" s="119" t="e">
        <f ca="1">+IF(AND(ISNUMBER(OFFSET('Water Data'!$H$7,0,10*ROW('Water Data'!H125))),'Data Summary'!CI131="Yes"),OFFSET('Water Data'!$H$7,0,10*ROW('Water Data'!H125)),NA())</f>
        <v>#N/A</v>
      </c>
      <c r="U131" s="119" t="e">
        <f ca="1">+IF(AND(ISNUMBER(OFFSET('Water Data'!$H$10,0,10*ROW('Water Data'!H125))),'Data Summary'!CJ131="Yes"),OFFSET('Water Data'!$H$10,0,10*ROW('Water Data'!H125)),NA())</f>
        <v>#N/A</v>
      </c>
      <c r="V131" s="120" t="e">
        <f ca="1">+IF(AND(ISNUMBER(OFFSET('Sanitation Data'!$C$5,0,10*ROW('Sanitation Data'!C125))),'Data Summary'!CK131="Yes"),100-OFFSET('Sanitation Data'!$C$5,0,10*ROW('Sanitation Data'!C125)),NA())</f>
        <v>#N/A</v>
      </c>
      <c r="W131" s="120" t="e">
        <f ca="1">+IF(AND(ISNUMBER(OFFSET('Sanitation Data'!$C$7,0,10*ROW('Sanitation Data'!C125))),'Data Summary'!CL131="Yes"),OFFSET('Sanitation Data'!$C$7,0,10*ROW('Sanitation Data'!C125)),NA())</f>
        <v>#N/A</v>
      </c>
      <c r="X131" s="120" t="e">
        <f ca="1">+IF(AND(ISNUMBER(OFFSET('Sanitation Data'!$C$11,0,10*ROW('Sanitation Data'!C125))),'Data Summary'!CM131="Yes"),OFFSET('Sanitation Data'!$C$11,0,10*ROW('Sanitation Data'!C125)),NA())</f>
        <v>#N/A</v>
      </c>
      <c r="Y131" s="120" t="e">
        <f ca="1">+IF(AND(ISNUMBER(OFFSET('Sanitation Data'!$C$12,0,10*ROW('Sanitation Data'!C125))),'Data Summary'!CN131="Yes"),OFFSET('Sanitation Data'!$C$12,0,10*ROW('Sanitation Data'!C125)),NA())</f>
        <v>#N/A</v>
      </c>
      <c r="Z131" s="120" t="e">
        <f ca="1">+IF(AND(ISNUMBER(OFFSET('Sanitation Data'!$C$13,0,10*ROW('Sanitation Data'!C125))),'Data Summary'!CO131="Yes"),OFFSET('Sanitation Data'!$C$13,0,10*ROW('Sanitation Data'!C125)),NA())</f>
        <v>#N/A</v>
      </c>
      <c r="AA131" s="120" t="e">
        <f ca="1">+IF(AND(ISNUMBER(OFFSET('Sanitation Data'!$D$5,0,10*ROW('Sanitation Data'!D125))),'Data Summary'!CP131="Yes"),100-OFFSET('Sanitation Data'!$D$5,0,10*ROW('Sanitation Data'!D125)),NA())</f>
        <v>#N/A</v>
      </c>
      <c r="AB131" s="120" t="e">
        <f ca="1">+IF(AND(ISNUMBER(OFFSET('Sanitation Data'!$D$7,0,10*ROW('Sanitation Data'!D125))),'Data Summary'!CQ131="Yes"),OFFSET('Sanitation Data'!$D$7,0,10*ROW('Sanitation Data'!D125)),NA())</f>
        <v>#N/A</v>
      </c>
      <c r="AC131" s="120" t="e">
        <f ca="1">+IF(AND(ISNUMBER(OFFSET('Sanitation Data'!$D$11,0,10*ROW('Sanitation Data'!D125))),'Data Summary'!CR131="Yes"),OFFSET('Sanitation Data'!$D$11,0,10*ROW('Sanitation Data'!D125)),NA())</f>
        <v>#N/A</v>
      </c>
      <c r="AD131" s="120" t="e">
        <f ca="1">+IF(AND(ISNUMBER(OFFSET('Sanitation Data'!$D$12,0,10*ROW('Sanitation Data'!D125))),'Data Summary'!CS131="Yes"),OFFSET('Sanitation Data'!$D$12,0,10*ROW('Sanitation Data'!D125)),NA())</f>
        <v>#N/A</v>
      </c>
      <c r="AE131" s="120" t="e">
        <f ca="1">+IF(AND(ISNUMBER(OFFSET('Sanitation Data'!$D$13,0,10*ROW('Sanitation Data'!D125))),'Data Summary'!CT131="Yes"),OFFSET('Sanitation Data'!$D$13,0,10*ROW('Sanitation Data'!D125)),NA())</f>
        <v>#N/A</v>
      </c>
      <c r="AF131" s="120" t="e">
        <f ca="1">+IF(AND(ISNUMBER(OFFSET('Sanitation Data'!$E$5,0,10*ROW('Sanitation Data'!E125))),'Data Summary'!CU131="Yes"),100-OFFSET('Sanitation Data'!$E$5,0,10*ROW('Sanitation Data'!E125)),NA())</f>
        <v>#N/A</v>
      </c>
      <c r="AG131" s="120" t="e">
        <f ca="1">+IF(AND(ISNUMBER(OFFSET('Sanitation Data'!$E$7,0,10*ROW('Sanitation Data'!E125))),'Data Summary'!CV131="Yes"),OFFSET('Sanitation Data'!$E$7,0,10*ROW('Sanitation Data'!E125)),NA())</f>
        <v>#N/A</v>
      </c>
      <c r="AH131" s="120" t="e">
        <f ca="1">+IF(AND(ISNUMBER(OFFSET('Sanitation Data'!$E$11,0,10*ROW('Sanitation Data'!E125))),'Data Summary'!CW131="Yes"),OFFSET('Sanitation Data'!$E$11,0,10*ROW('Sanitation Data'!E125)),NA())</f>
        <v>#N/A</v>
      </c>
      <c r="AI131" s="120" t="e">
        <f ca="1">+IF(AND(ISNUMBER(OFFSET('Sanitation Data'!$E$12,0,10*ROW('Sanitation Data'!E125))),'Data Summary'!CX131="Yes"),OFFSET('Sanitation Data'!$E$12,0,10*ROW('Sanitation Data'!E125)),NA())</f>
        <v>#N/A</v>
      </c>
      <c r="AJ131" s="120" t="e">
        <f ca="1">+IF(AND(ISNUMBER(OFFSET('Sanitation Data'!$E$13,0,10*ROW('Sanitation Data'!E125))),'Data Summary'!CY131="Yes"),OFFSET('Sanitation Data'!$E$13,0,10*ROW('Sanitation Data'!E125)),NA())</f>
        <v>#N/A</v>
      </c>
      <c r="AK131" s="120" t="e">
        <f ca="1">+IF(AND(ISNUMBER(OFFSET('Sanitation Data'!$F$5,0,10*ROW('Sanitation Data'!F125))),'Data Summary'!CZ131="Yes"),100-OFFSET('Sanitation Data'!$F$5,0,10*ROW('Sanitation Data'!F125)),NA())</f>
        <v>#N/A</v>
      </c>
      <c r="AL131" s="120" t="e">
        <f ca="1">+IF(AND(ISNUMBER(OFFSET('Sanitation Data'!$F$7,0,10*ROW('Sanitation Data'!F125))),'Data Summary'!DA131="Yes"),OFFSET('Sanitation Data'!$F$7,0,10*ROW('Sanitation Data'!F125)),NA())</f>
        <v>#N/A</v>
      </c>
      <c r="AM131" s="120" t="e">
        <f ca="1">+IF(AND(ISNUMBER(OFFSET('Sanitation Data'!$F$11,0,10*ROW('Sanitation Data'!F125))),'Data Summary'!DB131="Yes"),OFFSET('Sanitation Data'!$F$11,0,10*ROW('Sanitation Data'!F125)),NA())</f>
        <v>#N/A</v>
      </c>
      <c r="AN131" s="120" t="e">
        <f ca="1">+IF(AND(ISNUMBER(OFFSET('Sanitation Data'!$F$12,0,10*ROW('Sanitation Data'!F125))),'Data Summary'!DC131="Yes"),OFFSET('Sanitation Data'!$F$12,0,10*ROW('Sanitation Data'!F125)),NA())</f>
        <v>#N/A</v>
      </c>
      <c r="AO131" s="120" t="e">
        <f ca="1">+IF(AND(ISNUMBER(OFFSET('Sanitation Data'!$F$13,0,10*ROW('Sanitation Data'!F125))),'Data Summary'!DD131="Yes"),OFFSET('Sanitation Data'!$F$13,0,10*ROW('Sanitation Data'!F125)),NA())</f>
        <v>#N/A</v>
      </c>
      <c r="AP131" s="120" t="e">
        <f ca="1">+IF(AND(ISNUMBER(OFFSET('Sanitation Data'!$G$5,0,10*ROW('Sanitation Data'!G125))),'Data Summary'!DE131="Yes"),100-OFFSET('Sanitation Data'!$G$5,0,10*ROW('Sanitation Data'!G125)),NA())</f>
        <v>#N/A</v>
      </c>
      <c r="AQ131" s="120" t="e">
        <f ca="1">+IF(AND(ISNUMBER(OFFSET('Sanitation Data'!$G$7,0,10*ROW('Sanitation Data'!G125))),'Data Summary'!DF131="Yes"),OFFSET('Sanitation Data'!$G$7,0,10*ROW('Sanitation Data'!G125)),NA())</f>
        <v>#N/A</v>
      </c>
      <c r="AR131" s="120" t="e">
        <f ca="1">+IF(AND(ISNUMBER(OFFSET('Sanitation Data'!$G$11,0,10*ROW('Sanitation Data'!G125))),'Data Summary'!DG131="Yes"),OFFSET('Sanitation Data'!$G$11,0,10*ROW('Sanitation Data'!G125)),NA())</f>
        <v>#N/A</v>
      </c>
      <c r="AS131" s="120" t="e">
        <f ca="1">+IF(AND(ISNUMBER(OFFSET('Sanitation Data'!$G$12,0,10*ROW('Sanitation Data'!G125))),'Data Summary'!DH131="Yes"),OFFSET('Sanitation Data'!$G$12,0,10*ROW('Sanitation Data'!G125)),NA())</f>
        <v>#N/A</v>
      </c>
      <c r="AT131" s="120" t="e">
        <f ca="1">+IF(AND(ISNUMBER(OFFSET('Sanitation Data'!$G$13,0,10*ROW('Sanitation Data'!G125))),'Data Summary'!DI131="Yes"),OFFSET('Sanitation Data'!$G$13,0,10*ROW('Sanitation Data'!G125)),NA())</f>
        <v>#N/A</v>
      </c>
      <c r="AU131" s="120" t="e">
        <f ca="1">+IF(AND(ISNUMBER(OFFSET('Sanitation Data'!$H$5,0,10*ROW('Sanitation Data'!H125))),'Data Summary'!DJ131="Yes"),100-OFFSET('Sanitation Data'!$H$5,0,10*ROW('Sanitation Data'!H125)),NA())</f>
        <v>#N/A</v>
      </c>
      <c r="AV131" s="120" t="e">
        <f ca="1">+IF(AND(ISNUMBER(OFFSET('Sanitation Data'!$H$7,0,10*ROW('Sanitation Data'!H125))),'Data Summary'!DK131="Yes"),OFFSET('Sanitation Data'!$H$7,0,10*ROW('Sanitation Data'!H125)),NA())</f>
        <v>#N/A</v>
      </c>
      <c r="AW131" s="120" t="e">
        <f ca="1">+IF(AND(ISNUMBER(OFFSET('Sanitation Data'!$H$11,0,10*ROW('Sanitation Data'!H125))),'Data Summary'!DL131="Yes"),OFFSET('Sanitation Data'!$H$11,0,10*ROW('Sanitation Data'!H125)),NA())</f>
        <v>#N/A</v>
      </c>
      <c r="AX131" s="120" t="e">
        <f ca="1">+IF(AND(ISNUMBER(OFFSET('Sanitation Data'!$H$12,0,10*ROW('Sanitation Data'!H125))),'Data Summary'!DM131="Yes"),OFFSET('Sanitation Data'!$H$12,0,10*ROW('Sanitation Data'!H125)),NA())</f>
        <v>#N/A</v>
      </c>
      <c r="AY131" s="120" t="e">
        <f ca="1">+IF(AND(ISNUMBER(OFFSET('Sanitation Data'!$H$13,0,10*ROW('Sanitation Data'!H125))),'Data Summary'!DN131="Yes"),OFFSET('Sanitation Data'!$H$13,0,10*ROW('Sanitation Data'!H125)),NA())</f>
        <v>#N/A</v>
      </c>
      <c r="AZ131" s="121" t="e">
        <f ca="1">+IF(AND(ISNUMBER(OFFSET('Hygiene Data'!$C$6,0,10*ROW('Hygiene Data'!C125))),'Data Summary'!DO131="Yes"),OFFSET('Hygiene Data'!$C$6,0,10*ROW('Hygiene Data'!C125)),NA())</f>
        <v>#N/A</v>
      </c>
      <c r="BA131" s="121" t="e">
        <f ca="1">+IF(AND(ISNUMBER(OFFSET('Hygiene Data'!$C$8,0,10*ROW('Hygiene Data'!C125))),'Data Summary'!DP131="Yes"),OFFSET('Hygiene Data'!$C$8,0,10*ROW('Hygiene Data'!C125)),NA())</f>
        <v>#N/A</v>
      </c>
      <c r="BB131" s="121" t="e">
        <f ca="1">+IF(AND(ISNUMBER(OFFSET('Hygiene Data'!$C$10,0,10*ROW('Hygiene Data'!C125))),'Data Summary'!DQ131="Yes"),OFFSET('Hygiene Data'!$C$10,0,10*ROW('Hygiene Data'!C125)),NA())</f>
        <v>#N/A</v>
      </c>
      <c r="BC131" s="121" t="e">
        <f ca="1">+IF(AND(ISNUMBER(OFFSET('Hygiene Data'!$D$6,0,10*ROW('Hygiene Data'!D125))),'Data Summary'!DR131="Yes"),OFFSET('Hygiene Data'!$D$6,0,10*ROW('Hygiene Data'!D125)),NA())</f>
        <v>#N/A</v>
      </c>
      <c r="BD131" s="121" t="e">
        <f ca="1">+IF(AND(ISNUMBER(OFFSET('Hygiene Data'!$D$8,0,10*ROW('Hygiene Data'!D125))),'Data Summary'!DS131="Yes"),OFFSET('Hygiene Data'!$D$8,0,10*ROW('Hygiene Data'!D125)),NA())</f>
        <v>#N/A</v>
      </c>
      <c r="BE131" s="121" t="e">
        <f ca="1">+IF(AND(ISNUMBER(OFFSET('Hygiene Data'!$D$10,0,10*ROW('Hygiene Data'!D125))),'Data Summary'!DT131="Yes"),OFFSET('Hygiene Data'!$D$10,0,10*ROW('Hygiene Data'!D125)),NA())</f>
        <v>#N/A</v>
      </c>
      <c r="BF131" s="121" t="e">
        <f ca="1">+IF(AND(ISNUMBER(OFFSET('Hygiene Data'!$E$6,0,10*ROW('Hygiene Data'!E125))),'Data Summary'!DU131="Yes"),OFFSET('Hygiene Data'!$E$6,0,10*ROW('Hygiene Data'!E125)),NA())</f>
        <v>#N/A</v>
      </c>
      <c r="BG131" s="121" t="e">
        <f ca="1">+IF(AND(ISNUMBER(OFFSET('Hygiene Data'!$E$8,0,10*ROW('Hygiene Data'!E125))),'Data Summary'!DV131="Yes"),OFFSET('Hygiene Data'!$E$8,0,10*ROW('Hygiene Data'!E125)),NA())</f>
        <v>#N/A</v>
      </c>
      <c r="BH131" s="121" t="e">
        <f ca="1">+IF(AND(ISNUMBER(OFFSET('Hygiene Data'!$E$10,0,10*ROW('Hygiene Data'!E125))),'Data Summary'!DW131="Yes"),OFFSET('Hygiene Data'!$E$10,0,10*ROW('Hygiene Data'!E125)),NA())</f>
        <v>#N/A</v>
      </c>
      <c r="BI131" s="121" t="e">
        <f ca="1">+IF(AND(ISNUMBER(OFFSET('Hygiene Data'!$F$6,0,10*ROW('Hygiene Data'!F125))),'Data Summary'!DX131="Yes"),OFFSET('Hygiene Data'!$F$6,0,10*ROW('Hygiene Data'!F125)),NA())</f>
        <v>#N/A</v>
      </c>
      <c r="BJ131" s="121" t="e">
        <f ca="1">+IF(AND(ISNUMBER(OFFSET('Hygiene Data'!$F$8,0,10*ROW('Hygiene Data'!F125))),'Data Summary'!DY131="Yes"),OFFSET('Hygiene Data'!$F$8,0,10*ROW('Hygiene Data'!F125)),NA())</f>
        <v>#N/A</v>
      </c>
      <c r="BK131" s="121" t="e">
        <f ca="1">+IF(AND(ISNUMBER(OFFSET('Hygiene Data'!$F$10,0,10*ROW('Hygiene Data'!F125))),'Data Summary'!DZ131="Yes"),OFFSET('Hygiene Data'!$F$10,0,10*ROW('Hygiene Data'!F125)),NA())</f>
        <v>#N/A</v>
      </c>
      <c r="BL131" s="121" t="e">
        <f ca="1">+IF(AND(ISNUMBER(OFFSET('Hygiene Data'!$G$6,0,10*ROW('Hygiene Data'!G125))),'Data Summary'!EA131="Yes"),OFFSET('Hygiene Data'!$G$6,0,10*ROW('Hygiene Data'!G125)),NA())</f>
        <v>#N/A</v>
      </c>
      <c r="BM131" s="121" t="e">
        <f ca="1">+IF(AND(ISNUMBER(OFFSET('Hygiene Data'!$G$8,0,10*ROW('Hygiene Data'!G125))),'Data Summary'!EB131="Yes"),OFFSET('Hygiene Data'!$G$8,0,10*ROW('Hygiene Data'!G125)),NA())</f>
        <v>#N/A</v>
      </c>
      <c r="BN131" s="121" t="e">
        <f ca="1">+IF(AND(ISNUMBER(OFFSET('Hygiene Data'!$G$10,0,10*ROW('Hygiene Data'!G125))),'Data Summary'!EC131="Yes"),OFFSET('Hygiene Data'!$G$10,0,10*ROW('Hygiene Data'!G125)),NA())</f>
        <v>#N/A</v>
      </c>
      <c r="BO131" s="121" t="e">
        <f ca="1">+IF(AND(ISNUMBER(OFFSET('Hygiene Data'!$H$6,0,10*ROW('Hygiene Data'!H125))),'Data Summary'!ED131="Yes"),OFFSET('Hygiene Data'!$H$6,0,10*ROW('Hygiene Data'!H125)),NA())</f>
        <v>#N/A</v>
      </c>
      <c r="BP131" s="121" t="e">
        <f ca="1">+IF(AND(ISNUMBER(OFFSET('Hygiene Data'!$H$8,0,10*ROW('Hygiene Data'!H125))),'Data Summary'!EE131="Yes"),OFFSET('Hygiene Data'!$H$8,0,10*ROW('Hygiene Data'!H125)),NA())</f>
        <v>#N/A</v>
      </c>
      <c r="BQ131" s="121" t="e">
        <f ca="1">+IF(AND(ISNUMBER(OFFSET('Hygiene Data'!$H$10,0,10*ROW('Hygiene Data'!H125))),'Data Summary'!EF131="Yes"),OFFSET('Hygiene Data'!$H$10,0,10*ROW('Hygiene Data'!H125)),NA())</f>
        <v>#N/A</v>
      </c>
    </row>
    <row r="132" spans="1:69" x14ac:dyDescent="0.2">
      <c r="A132" s="44" t="e">
        <f ca="1">+IF(OFFSET('Water Data'!$B$1,0,10*ROW('Water Data'!B126))="",NA(),OFFSET('Water Data'!$B$1,0,10*ROW('Water Data'!B126)))</f>
        <v>#N/A</v>
      </c>
      <c r="B132" s="44" t="e">
        <f ca="1">+IF(OFFSET('Water Data'!$A$3,0,10*ROW('Water Data'!A129))="",NA(),OFFSET('Water Data'!$A$3,0,10*ROW('Water Data'!A129)))</f>
        <v>#N/A</v>
      </c>
      <c r="C132" s="44" t="e">
        <f ca="1">+IF(OFFSET('Water Data'!$C$3,0,10*ROW('Water Data'!C129))="",NA(),OFFSET('Water Data'!$C$3,0,10*ROW('Water Data'!C129)))</f>
        <v>#N/A</v>
      </c>
      <c r="D132" s="119" t="e">
        <f ca="1">+IF(AND(ISNUMBER(OFFSET('Water Data'!$C$5,0,10*ROW('Water Data'!C126))),'Data Summary'!BS132="Yes"),100-OFFSET('Water Data'!$C$5,0,10*ROW('Water Data'!C126)),NA())</f>
        <v>#N/A</v>
      </c>
      <c r="E132" s="119" t="e">
        <f ca="1">+IF(AND(ISNUMBER(OFFSET('Water Data'!$C$7,0,10*ROW('Water Data'!C126))),'Data Summary'!BT132="Yes"),OFFSET('Water Data'!$C$7,0,10*ROW('Water Data'!C126)),NA())</f>
        <v>#N/A</v>
      </c>
      <c r="F132" s="119" t="e">
        <f ca="1">+IF(AND(ISNUMBER(OFFSET('Water Data'!$C$10,0,10*ROW('Water Data'!C126))),'Data Summary'!BU132="Yes"),OFFSET('Water Data'!$C$10,0,10*ROW('Water Data'!C126)),NA())</f>
        <v>#N/A</v>
      </c>
      <c r="G132" s="119" t="e">
        <f ca="1">+IF(AND(ISNUMBER(OFFSET('Water Data'!$D$5,0,10*ROW('Water Data'!D126))),'Data Summary'!BV132="Yes"),100-OFFSET('Water Data'!$D$5,0,10*ROW('Water Data'!D126)),NA())</f>
        <v>#N/A</v>
      </c>
      <c r="H132" s="119" t="e">
        <f ca="1">+IF(AND(ISNUMBER(OFFSET('Water Data'!$D$7,0,10*ROW('Water Data'!D126))),'Data Summary'!BW132="Yes"),OFFSET('Water Data'!$D$7,0,10*ROW('Water Data'!D126)),NA())</f>
        <v>#N/A</v>
      </c>
      <c r="I132" s="119" t="e">
        <f ca="1">+IF(AND(ISNUMBER(OFFSET('Water Data'!$D$10,0,10*ROW('Water Data'!D126))),'Data Summary'!BX132="Yes"),OFFSET('Water Data'!$D$10,0,10*ROW('Water Data'!D126)),NA())</f>
        <v>#N/A</v>
      </c>
      <c r="J132" s="119" t="e">
        <f ca="1">+IF(AND(ISNUMBER(OFFSET('Water Data'!$E$5,0,10*ROW('Water Data'!E126))),'Data Summary'!BY132="Yes"),100-OFFSET('Water Data'!$E$5,0,10*ROW('Water Data'!E126)),NA())</f>
        <v>#N/A</v>
      </c>
      <c r="K132" s="119" t="e">
        <f ca="1">+IF(AND(ISNUMBER(OFFSET('Water Data'!$E$7,0,10*ROW('Water Data'!E126))),'Data Summary'!BZ132="Yes"),OFFSET('Water Data'!$E$7,0,10*ROW('Water Data'!E126)),NA())</f>
        <v>#N/A</v>
      </c>
      <c r="L132" s="119" t="e">
        <f ca="1">+IF(AND(ISNUMBER(OFFSET('Water Data'!$E$10,0,10*ROW('Water Data'!E126))),'Data Summary'!CA132="Yes"),OFFSET('Water Data'!$E$10,0,10*ROW('Water Data'!E126)),NA())</f>
        <v>#N/A</v>
      </c>
      <c r="M132" s="119" t="e">
        <f ca="1">+IF(AND(ISNUMBER(OFFSET('Water Data'!$F$5,0,10*ROW('Water Data'!F126))),'Data Summary'!CB132="Yes"),100-OFFSET('Water Data'!$F$5,0,10*ROW('Water Data'!F126)),NA())</f>
        <v>#N/A</v>
      </c>
      <c r="N132" s="119" t="e">
        <f ca="1">+IF(AND(ISNUMBER(OFFSET('Water Data'!$F$7,0,10*ROW('Water Data'!F126))),'Data Summary'!CC132="Yes"),OFFSET('Water Data'!$F$7,0,10*ROW('Water Data'!F126)),NA())</f>
        <v>#N/A</v>
      </c>
      <c r="O132" s="119" t="e">
        <f ca="1">+IF(AND(ISNUMBER(OFFSET('Water Data'!$F$10,0,10*ROW('Water Data'!F126))),'Data Summary'!CD132="Yes"),OFFSET('Water Data'!$F$10,0,10*ROW('Water Data'!F126)),NA())</f>
        <v>#N/A</v>
      </c>
      <c r="P132" s="119" t="e">
        <f ca="1">+IF(AND(ISNUMBER(OFFSET('Water Data'!$G$5,0,10*ROW('Water Data'!G126))),'Data Summary'!CE132="Yes"),100-OFFSET('Water Data'!$G$5,0,10*ROW('Water Data'!G126)),NA())</f>
        <v>#N/A</v>
      </c>
      <c r="Q132" s="119" t="e">
        <f ca="1">+IF(AND(ISNUMBER(OFFSET('Water Data'!$G$7,0,10*ROW('Water Data'!G126))),'Data Summary'!CF132="Yes"),OFFSET('Water Data'!$G$7,0,10*ROW('Water Data'!G126)),NA())</f>
        <v>#N/A</v>
      </c>
      <c r="R132" s="119" t="e">
        <f ca="1">+IF(AND(ISNUMBER(OFFSET('Water Data'!$G$10,0,10*ROW('Water Data'!G126))),'Data Summary'!CG132="Yes"),OFFSET('Water Data'!$G$10,0,10*ROW('Water Data'!G126)),NA())</f>
        <v>#N/A</v>
      </c>
      <c r="S132" s="119" t="e">
        <f ca="1">+IF(AND(ISNUMBER(OFFSET('Water Data'!$H$5,0,10*ROW('Water Data'!H126))),'Data Summary'!CH132="Yes"),100-OFFSET('Water Data'!$H$5,0,10*ROW('Water Data'!H126)),NA())</f>
        <v>#N/A</v>
      </c>
      <c r="T132" s="119" t="e">
        <f ca="1">+IF(AND(ISNUMBER(OFFSET('Water Data'!$H$7,0,10*ROW('Water Data'!H126))),'Data Summary'!CI132="Yes"),OFFSET('Water Data'!$H$7,0,10*ROW('Water Data'!H126)),NA())</f>
        <v>#N/A</v>
      </c>
      <c r="U132" s="119" t="e">
        <f ca="1">+IF(AND(ISNUMBER(OFFSET('Water Data'!$H$10,0,10*ROW('Water Data'!H126))),'Data Summary'!CJ132="Yes"),OFFSET('Water Data'!$H$10,0,10*ROW('Water Data'!H126)),NA())</f>
        <v>#N/A</v>
      </c>
      <c r="V132" s="120" t="e">
        <f ca="1">+IF(AND(ISNUMBER(OFFSET('Sanitation Data'!$C$5,0,10*ROW('Sanitation Data'!C126))),'Data Summary'!CK132="Yes"),100-OFFSET('Sanitation Data'!$C$5,0,10*ROW('Sanitation Data'!C126)),NA())</f>
        <v>#N/A</v>
      </c>
      <c r="W132" s="120" t="e">
        <f ca="1">+IF(AND(ISNUMBER(OFFSET('Sanitation Data'!$C$7,0,10*ROW('Sanitation Data'!C126))),'Data Summary'!CL132="Yes"),OFFSET('Sanitation Data'!$C$7,0,10*ROW('Sanitation Data'!C126)),NA())</f>
        <v>#N/A</v>
      </c>
      <c r="X132" s="120" t="e">
        <f ca="1">+IF(AND(ISNUMBER(OFFSET('Sanitation Data'!$C$11,0,10*ROW('Sanitation Data'!C126))),'Data Summary'!CM132="Yes"),OFFSET('Sanitation Data'!$C$11,0,10*ROW('Sanitation Data'!C126)),NA())</f>
        <v>#N/A</v>
      </c>
      <c r="Y132" s="120" t="e">
        <f ca="1">+IF(AND(ISNUMBER(OFFSET('Sanitation Data'!$C$12,0,10*ROW('Sanitation Data'!C126))),'Data Summary'!CN132="Yes"),OFFSET('Sanitation Data'!$C$12,0,10*ROW('Sanitation Data'!C126)),NA())</f>
        <v>#N/A</v>
      </c>
      <c r="Z132" s="120" t="e">
        <f ca="1">+IF(AND(ISNUMBER(OFFSET('Sanitation Data'!$C$13,0,10*ROW('Sanitation Data'!C126))),'Data Summary'!CO132="Yes"),OFFSET('Sanitation Data'!$C$13,0,10*ROW('Sanitation Data'!C126)),NA())</f>
        <v>#N/A</v>
      </c>
      <c r="AA132" s="120" t="e">
        <f ca="1">+IF(AND(ISNUMBER(OFFSET('Sanitation Data'!$D$5,0,10*ROW('Sanitation Data'!D126))),'Data Summary'!CP132="Yes"),100-OFFSET('Sanitation Data'!$D$5,0,10*ROW('Sanitation Data'!D126)),NA())</f>
        <v>#N/A</v>
      </c>
      <c r="AB132" s="120" t="e">
        <f ca="1">+IF(AND(ISNUMBER(OFFSET('Sanitation Data'!$D$7,0,10*ROW('Sanitation Data'!D126))),'Data Summary'!CQ132="Yes"),OFFSET('Sanitation Data'!$D$7,0,10*ROW('Sanitation Data'!D126)),NA())</f>
        <v>#N/A</v>
      </c>
      <c r="AC132" s="120" t="e">
        <f ca="1">+IF(AND(ISNUMBER(OFFSET('Sanitation Data'!$D$11,0,10*ROW('Sanitation Data'!D126))),'Data Summary'!CR132="Yes"),OFFSET('Sanitation Data'!$D$11,0,10*ROW('Sanitation Data'!D126)),NA())</f>
        <v>#N/A</v>
      </c>
      <c r="AD132" s="120" t="e">
        <f ca="1">+IF(AND(ISNUMBER(OFFSET('Sanitation Data'!$D$12,0,10*ROW('Sanitation Data'!D126))),'Data Summary'!CS132="Yes"),OFFSET('Sanitation Data'!$D$12,0,10*ROW('Sanitation Data'!D126)),NA())</f>
        <v>#N/A</v>
      </c>
      <c r="AE132" s="120" t="e">
        <f ca="1">+IF(AND(ISNUMBER(OFFSET('Sanitation Data'!$D$13,0,10*ROW('Sanitation Data'!D126))),'Data Summary'!CT132="Yes"),OFFSET('Sanitation Data'!$D$13,0,10*ROW('Sanitation Data'!D126)),NA())</f>
        <v>#N/A</v>
      </c>
      <c r="AF132" s="120" t="e">
        <f ca="1">+IF(AND(ISNUMBER(OFFSET('Sanitation Data'!$E$5,0,10*ROW('Sanitation Data'!E126))),'Data Summary'!CU132="Yes"),100-OFFSET('Sanitation Data'!$E$5,0,10*ROW('Sanitation Data'!E126)),NA())</f>
        <v>#N/A</v>
      </c>
      <c r="AG132" s="120" t="e">
        <f ca="1">+IF(AND(ISNUMBER(OFFSET('Sanitation Data'!$E$7,0,10*ROW('Sanitation Data'!E126))),'Data Summary'!CV132="Yes"),OFFSET('Sanitation Data'!$E$7,0,10*ROW('Sanitation Data'!E126)),NA())</f>
        <v>#N/A</v>
      </c>
      <c r="AH132" s="120" t="e">
        <f ca="1">+IF(AND(ISNUMBER(OFFSET('Sanitation Data'!$E$11,0,10*ROW('Sanitation Data'!E126))),'Data Summary'!CW132="Yes"),OFFSET('Sanitation Data'!$E$11,0,10*ROW('Sanitation Data'!E126)),NA())</f>
        <v>#N/A</v>
      </c>
      <c r="AI132" s="120" t="e">
        <f ca="1">+IF(AND(ISNUMBER(OFFSET('Sanitation Data'!$E$12,0,10*ROW('Sanitation Data'!E126))),'Data Summary'!CX132="Yes"),OFFSET('Sanitation Data'!$E$12,0,10*ROW('Sanitation Data'!E126)),NA())</f>
        <v>#N/A</v>
      </c>
      <c r="AJ132" s="120" t="e">
        <f ca="1">+IF(AND(ISNUMBER(OFFSET('Sanitation Data'!$E$13,0,10*ROW('Sanitation Data'!E126))),'Data Summary'!CY132="Yes"),OFFSET('Sanitation Data'!$E$13,0,10*ROW('Sanitation Data'!E126)),NA())</f>
        <v>#N/A</v>
      </c>
      <c r="AK132" s="120" t="e">
        <f ca="1">+IF(AND(ISNUMBER(OFFSET('Sanitation Data'!$F$5,0,10*ROW('Sanitation Data'!F126))),'Data Summary'!CZ132="Yes"),100-OFFSET('Sanitation Data'!$F$5,0,10*ROW('Sanitation Data'!F126)),NA())</f>
        <v>#N/A</v>
      </c>
      <c r="AL132" s="120" t="e">
        <f ca="1">+IF(AND(ISNUMBER(OFFSET('Sanitation Data'!$F$7,0,10*ROW('Sanitation Data'!F126))),'Data Summary'!DA132="Yes"),OFFSET('Sanitation Data'!$F$7,0,10*ROW('Sanitation Data'!F126)),NA())</f>
        <v>#N/A</v>
      </c>
      <c r="AM132" s="120" t="e">
        <f ca="1">+IF(AND(ISNUMBER(OFFSET('Sanitation Data'!$F$11,0,10*ROW('Sanitation Data'!F126))),'Data Summary'!DB132="Yes"),OFFSET('Sanitation Data'!$F$11,0,10*ROW('Sanitation Data'!F126)),NA())</f>
        <v>#N/A</v>
      </c>
      <c r="AN132" s="120" t="e">
        <f ca="1">+IF(AND(ISNUMBER(OFFSET('Sanitation Data'!$F$12,0,10*ROW('Sanitation Data'!F126))),'Data Summary'!DC132="Yes"),OFFSET('Sanitation Data'!$F$12,0,10*ROW('Sanitation Data'!F126)),NA())</f>
        <v>#N/A</v>
      </c>
      <c r="AO132" s="120" t="e">
        <f ca="1">+IF(AND(ISNUMBER(OFFSET('Sanitation Data'!$F$13,0,10*ROW('Sanitation Data'!F126))),'Data Summary'!DD132="Yes"),OFFSET('Sanitation Data'!$F$13,0,10*ROW('Sanitation Data'!F126)),NA())</f>
        <v>#N/A</v>
      </c>
      <c r="AP132" s="120" t="e">
        <f ca="1">+IF(AND(ISNUMBER(OFFSET('Sanitation Data'!$G$5,0,10*ROW('Sanitation Data'!G126))),'Data Summary'!DE132="Yes"),100-OFFSET('Sanitation Data'!$G$5,0,10*ROW('Sanitation Data'!G126)),NA())</f>
        <v>#N/A</v>
      </c>
      <c r="AQ132" s="120" t="e">
        <f ca="1">+IF(AND(ISNUMBER(OFFSET('Sanitation Data'!$G$7,0,10*ROW('Sanitation Data'!G126))),'Data Summary'!DF132="Yes"),OFFSET('Sanitation Data'!$G$7,0,10*ROW('Sanitation Data'!G126)),NA())</f>
        <v>#N/A</v>
      </c>
      <c r="AR132" s="120" t="e">
        <f ca="1">+IF(AND(ISNUMBER(OFFSET('Sanitation Data'!$G$11,0,10*ROW('Sanitation Data'!G126))),'Data Summary'!DG132="Yes"),OFFSET('Sanitation Data'!$G$11,0,10*ROW('Sanitation Data'!G126)),NA())</f>
        <v>#N/A</v>
      </c>
      <c r="AS132" s="120" t="e">
        <f ca="1">+IF(AND(ISNUMBER(OFFSET('Sanitation Data'!$G$12,0,10*ROW('Sanitation Data'!G126))),'Data Summary'!DH132="Yes"),OFFSET('Sanitation Data'!$G$12,0,10*ROW('Sanitation Data'!G126)),NA())</f>
        <v>#N/A</v>
      </c>
      <c r="AT132" s="120" t="e">
        <f ca="1">+IF(AND(ISNUMBER(OFFSET('Sanitation Data'!$G$13,0,10*ROW('Sanitation Data'!G126))),'Data Summary'!DI132="Yes"),OFFSET('Sanitation Data'!$G$13,0,10*ROW('Sanitation Data'!G126)),NA())</f>
        <v>#N/A</v>
      </c>
      <c r="AU132" s="120" t="e">
        <f ca="1">+IF(AND(ISNUMBER(OFFSET('Sanitation Data'!$H$5,0,10*ROW('Sanitation Data'!H126))),'Data Summary'!DJ132="Yes"),100-OFFSET('Sanitation Data'!$H$5,0,10*ROW('Sanitation Data'!H126)),NA())</f>
        <v>#N/A</v>
      </c>
      <c r="AV132" s="120" t="e">
        <f ca="1">+IF(AND(ISNUMBER(OFFSET('Sanitation Data'!$H$7,0,10*ROW('Sanitation Data'!H126))),'Data Summary'!DK132="Yes"),OFFSET('Sanitation Data'!$H$7,0,10*ROW('Sanitation Data'!H126)),NA())</f>
        <v>#N/A</v>
      </c>
      <c r="AW132" s="120" t="e">
        <f ca="1">+IF(AND(ISNUMBER(OFFSET('Sanitation Data'!$H$11,0,10*ROW('Sanitation Data'!H126))),'Data Summary'!DL132="Yes"),OFFSET('Sanitation Data'!$H$11,0,10*ROW('Sanitation Data'!H126)),NA())</f>
        <v>#N/A</v>
      </c>
      <c r="AX132" s="120" t="e">
        <f ca="1">+IF(AND(ISNUMBER(OFFSET('Sanitation Data'!$H$12,0,10*ROW('Sanitation Data'!H126))),'Data Summary'!DM132="Yes"),OFFSET('Sanitation Data'!$H$12,0,10*ROW('Sanitation Data'!H126)),NA())</f>
        <v>#N/A</v>
      </c>
      <c r="AY132" s="120" t="e">
        <f ca="1">+IF(AND(ISNUMBER(OFFSET('Sanitation Data'!$H$13,0,10*ROW('Sanitation Data'!H126))),'Data Summary'!DN132="Yes"),OFFSET('Sanitation Data'!$H$13,0,10*ROW('Sanitation Data'!H126)),NA())</f>
        <v>#N/A</v>
      </c>
      <c r="AZ132" s="121" t="e">
        <f ca="1">+IF(AND(ISNUMBER(OFFSET('Hygiene Data'!$C$6,0,10*ROW('Hygiene Data'!C126))),'Data Summary'!DO132="Yes"),OFFSET('Hygiene Data'!$C$6,0,10*ROW('Hygiene Data'!C126)),NA())</f>
        <v>#N/A</v>
      </c>
      <c r="BA132" s="121" t="e">
        <f ca="1">+IF(AND(ISNUMBER(OFFSET('Hygiene Data'!$C$8,0,10*ROW('Hygiene Data'!C126))),'Data Summary'!DP132="Yes"),OFFSET('Hygiene Data'!$C$8,0,10*ROW('Hygiene Data'!C126)),NA())</f>
        <v>#N/A</v>
      </c>
      <c r="BB132" s="121" t="e">
        <f ca="1">+IF(AND(ISNUMBER(OFFSET('Hygiene Data'!$C$10,0,10*ROW('Hygiene Data'!C126))),'Data Summary'!DQ132="Yes"),OFFSET('Hygiene Data'!$C$10,0,10*ROW('Hygiene Data'!C126)),NA())</f>
        <v>#N/A</v>
      </c>
      <c r="BC132" s="121" t="e">
        <f ca="1">+IF(AND(ISNUMBER(OFFSET('Hygiene Data'!$D$6,0,10*ROW('Hygiene Data'!D126))),'Data Summary'!DR132="Yes"),OFFSET('Hygiene Data'!$D$6,0,10*ROW('Hygiene Data'!D126)),NA())</f>
        <v>#N/A</v>
      </c>
      <c r="BD132" s="121" t="e">
        <f ca="1">+IF(AND(ISNUMBER(OFFSET('Hygiene Data'!$D$8,0,10*ROW('Hygiene Data'!D126))),'Data Summary'!DS132="Yes"),OFFSET('Hygiene Data'!$D$8,0,10*ROW('Hygiene Data'!D126)),NA())</f>
        <v>#N/A</v>
      </c>
      <c r="BE132" s="121" t="e">
        <f ca="1">+IF(AND(ISNUMBER(OFFSET('Hygiene Data'!$D$10,0,10*ROW('Hygiene Data'!D126))),'Data Summary'!DT132="Yes"),OFFSET('Hygiene Data'!$D$10,0,10*ROW('Hygiene Data'!D126)),NA())</f>
        <v>#N/A</v>
      </c>
      <c r="BF132" s="121" t="e">
        <f ca="1">+IF(AND(ISNUMBER(OFFSET('Hygiene Data'!$E$6,0,10*ROW('Hygiene Data'!E126))),'Data Summary'!DU132="Yes"),OFFSET('Hygiene Data'!$E$6,0,10*ROW('Hygiene Data'!E126)),NA())</f>
        <v>#N/A</v>
      </c>
      <c r="BG132" s="121" t="e">
        <f ca="1">+IF(AND(ISNUMBER(OFFSET('Hygiene Data'!$E$8,0,10*ROW('Hygiene Data'!E126))),'Data Summary'!DV132="Yes"),OFFSET('Hygiene Data'!$E$8,0,10*ROW('Hygiene Data'!E126)),NA())</f>
        <v>#N/A</v>
      </c>
      <c r="BH132" s="121" t="e">
        <f ca="1">+IF(AND(ISNUMBER(OFFSET('Hygiene Data'!$E$10,0,10*ROW('Hygiene Data'!E126))),'Data Summary'!DW132="Yes"),OFFSET('Hygiene Data'!$E$10,0,10*ROW('Hygiene Data'!E126)),NA())</f>
        <v>#N/A</v>
      </c>
      <c r="BI132" s="121" t="e">
        <f ca="1">+IF(AND(ISNUMBER(OFFSET('Hygiene Data'!$F$6,0,10*ROW('Hygiene Data'!F126))),'Data Summary'!DX132="Yes"),OFFSET('Hygiene Data'!$F$6,0,10*ROW('Hygiene Data'!F126)),NA())</f>
        <v>#N/A</v>
      </c>
      <c r="BJ132" s="121" t="e">
        <f ca="1">+IF(AND(ISNUMBER(OFFSET('Hygiene Data'!$F$8,0,10*ROW('Hygiene Data'!F126))),'Data Summary'!DY132="Yes"),OFFSET('Hygiene Data'!$F$8,0,10*ROW('Hygiene Data'!F126)),NA())</f>
        <v>#N/A</v>
      </c>
      <c r="BK132" s="121" t="e">
        <f ca="1">+IF(AND(ISNUMBER(OFFSET('Hygiene Data'!$F$10,0,10*ROW('Hygiene Data'!F126))),'Data Summary'!DZ132="Yes"),OFFSET('Hygiene Data'!$F$10,0,10*ROW('Hygiene Data'!F126)),NA())</f>
        <v>#N/A</v>
      </c>
      <c r="BL132" s="121" t="e">
        <f ca="1">+IF(AND(ISNUMBER(OFFSET('Hygiene Data'!$G$6,0,10*ROW('Hygiene Data'!G126))),'Data Summary'!EA132="Yes"),OFFSET('Hygiene Data'!$G$6,0,10*ROW('Hygiene Data'!G126)),NA())</f>
        <v>#N/A</v>
      </c>
      <c r="BM132" s="121" t="e">
        <f ca="1">+IF(AND(ISNUMBER(OFFSET('Hygiene Data'!$G$8,0,10*ROW('Hygiene Data'!G126))),'Data Summary'!EB132="Yes"),OFFSET('Hygiene Data'!$G$8,0,10*ROW('Hygiene Data'!G126)),NA())</f>
        <v>#N/A</v>
      </c>
      <c r="BN132" s="121" t="e">
        <f ca="1">+IF(AND(ISNUMBER(OFFSET('Hygiene Data'!$G$10,0,10*ROW('Hygiene Data'!G126))),'Data Summary'!EC132="Yes"),OFFSET('Hygiene Data'!$G$10,0,10*ROW('Hygiene Data'!G126)),NA())</f>
        <v>#N/A</v>
      </c>
      <c r="BO132" s="121" t="e">
        <f ca="1">+IF(AND(ISNUMBER(OFFSET('Hygiene Data'!$H$6,0,10*ROW('Hygiene Data'!H126))),'Data Summary'!ED132="Yes"),OFFSET('Hygiene Data'!$H$6,0,10*ROW('Hygiene Data'!H126)),NA())</f>
        <v>#N/A</v>
      </c>
      <c r="BP132" s="121" t="e">
        <f ca="1">+IF(AND(ISNUMBER(OFFSET('Hygiene Data'!$H$8,0,10*ROW('Hygiene Data'!H126))),'Data Summary'!EE132="Yes"),OFFSET('Hygiene Data'!$H$8,0,10*ROW('Hygiene Data'!H126)),NA())</f>
        <v>#N/A</v>
      </c>
      <c r="BQ132" s="121" t="e">
        <f ca="1">+IF(AND(ISNUMBER(OFFSET('Hygiene Data'!$H$10,0,10*ROW('Hygiene Data'!H126))),'Data Summary'!EF132="Yes"),OFFSET('Hygiene Data'!$H$10,0,10*ROW('Hygiene Data'!H126)),NA())</f>
        <v>#N/A</v>
      </c>
    </row>
    <row r="133" spans="1:69" x14ac:dyDescent="0.2">
      <c r="A133" s="44" t="e">
        <f ca="1">+IF(OFFSET('Water Data'!$B$1,0,10*ROW('Water Data'!B127))="",NA(),OFFSET('Water Data'!$B$1,0,10*ROW('Water Data'!B127)))</f>
        <v>#N/A</v>
      </c>
      <c r="B133" s="44" t="e">
        <f ca="1">+IF(OFFSET('Water Data'!$A$3,0,10*ROW('Water Data'!A130))="",NA(),OFFSET('Water Data'!$A$3,0,10*ROW('Water Data'!A130)))</f>
        <v>#N/A</v>
      </c>
      <c r="C133" s="44" t="e">
        <f ca="1">+IF(OFFSET('Water Data'!$C$3,0,10*ROW('Water Data'!C130))="",NA(),OFFSET('Water Data'!$C$3,0,10*ROW('Water Data'!C130)))</f>
        <v>#N/A</v>
      </c>
      <c r="D133" s="119" t="e">
        <f ca="1">+IF(AND(ISNUMBER(OFFSET('Water Data'!$C$5,0,10*ROW('Water Data'!C127))),'Data Summary'!BS133="Yes"),100-OFFSET('Water Data'!$C$5,0,10*ROW('Water Data'!C127)),NA())</f>
        <v>#N/A</v>
      </c>
      <c r="E133" s="119" t="e">
        <f ca="1">+IF(AND(ISNUMBER(OFFSET('Water Data'!$C$7,0,10*ROW('Water Data'!C127))),'Data Summary'!BT133="Yes"),OFFSET('Water Data'!$C$7,0,10*ROW('Water Data'!C127)),NA())</f>
        <v>#N/A</v>
      </c>
      <c r="F133" s="119" t="e">
        <f ca="1">+IF(AND(ISNUMBER(OFFSET('Water Data'!$C$10,0,10*ROW('Water Data'!C127))),'Data Summary'!BU133="Yes"),OFFSET('Water Data'!$C$10,0,10*ROW('Water Data'!C127)),NA())</f>
        <v>#N/A</v>
      </c>
      <c r="G133" s="119" t="e">
        <f ca="1">+IF(AND(ISNUMBER(OFFSET('Water Data'!$D$5,0,10*ROW('Water Data'!D127))),'Data Summary'!BV133="Yes"),100-OFFSET('Water Data'!$D$5,0,10*ROW('Water Data'!D127)),NA())</f>
        <v>#N/A</v>
      </c>
      <c r="H133" s="119" t="e">
        <f ca="1">+IF(AND(ISNUMBER(OFFSET('Water Data'!$D$7,0,10*ROW('Water Data'!D127))),'Data Summary'!BW133="Yes"),OFFSET('Water Data'!$D$7,0,10*ROW('Water Data'!D127)),NA())</f>
        <v>#N/A</v>
      </c>
      <c r="I133" s="119" t="e">
        <f ca="1">+IF(AND(ISNUMBER(OFFSET('Water Data'!$D$10,0,10*ROW('Water Data'!D127))),'Data Summary'!BX133="Yes"),OFFSET('Water Data'!$D$10,0,10*ROW('Water Data'!D127)),NA())</f>
        <v>#N/A</v>
      </c>
      <c r="J133" s="119" t="e">
        <f ca="1">+IF(AND(ISNUMBER(OFFSET('Water Data'!$E$5,0,10*ROW('Water Data'!E127))),'Data Summary'!BY133="Yes"),100-OFFSET('Water Data'!$E$5,0,10*ROW('Water Data'!E127)),NA())</f>
        <v>#N/A</v>
      </c>
      <c r="K133" s="119" t="e">
        <f ca="1">+IF(AND(ISNUMBER(OFFSET('Water Data'!$E$7,0,10*ROW('Water Data'!E127))),'Data Summary'!BZ133="Yes"),OFFSET('Water Data'!$E$7,0,10*ROW('Water Data'!E127)),NA())</f>
        <v>#N/A</v>
      </c>
      <c r="L133" s="119" t="e">
        <f ca="1">+IF(AND(ISNUMBER(OFFSET('Water Data'!$E$10,0,10*ROW('Water Data'!E127))),'Data Summary'!CA133="Yes"),OFFSET('Water Data'!$E$10,0,10*ROW('Water Data'!E127)),NA())</f>
        <v>#N/A</v>
      </c>
      <c r="M133" s="119" t="e">
        <f ca="1">+IF(AND(ISNUMBER(OFFSET('Water Data'!$F$5,0,10*ROW('Water Data'!F127))),'Data Summary'!CB133="Yes"),100-OFFSET('Water Data'!$F$5,0,10*ROW('Water Data'!F127)),NA())</f>
        <v>#N/A</v>
      </c>
      <c r="N133" s="119" t="e">
        <f ca="1">+IF(AND(ISNUMBER(OFFSET('Water Data'!$F$7,0,10*ROW('Water Data'!F127))),'Data Summary'!CC133="Yes"),OFFSET('Water Data'!$F$7,0,10*ROW('Water Data'!F127)),NA())</f>
        <v>#N/A</v>
      </c>
      <c r="O133" s="119" t="e">
        <f ca="1">+IF(AND(ISNUMBER(OFFSET('Water Data'!$F$10,0,10*ROW('Water Data'!F127))),'Data Summary'!CD133="Yes"),OFFSET('Water Data'!$F$10,0,10*ROW('Water Data'!F127)),NA())</f>
        <v>#N/A</v>
      </c>
      <c r="P133" s="119" t="e">
        <f ca="1">+IF(AND(ISNUMBER(OFFSET('Water Data'!$G$5,0,10*ROW('Water Data'!G127))),'Data Summary'!CE133="Yes"),100-OFFSET('Water Data'!$G$5,0,10*ROW('Water Data'!G127)),NA())</f>
        <v>#N/A</v>
      </c>
      <c r="Q133" s="119" t="e">
        <f ca="1">+IF(AND(ISNUMBER(OFFSET('Water Data'!$G$7,0,10*ROW('Water Data'!G127))),'Data Summary'!CF133="Yes"),OFFSET('Water Data'!$G$7,0,10*ROW('Water Data'!G127)),NA())</f>
        <v>#N/A</v>
      </c>
      <c r="R133" s="119" t="e">
        <f ca="1">+IF(AND(ISNUMBER(OFFSET('Water Data'!$G$10,0,10*ROW('Water Data'!G127))),'Data Summary'!CG133="Yes"),OFFSET('Water Data'!$G$10,0,10*ROW('Water Data'!G127)),NA())</f>
        <v>#N/A</v>
      </c>
      <c r="S133" s="119" t="e">
        <f ca="1">+IF(AND(ISNUMBER(OFFSET('Water Data'!$H$5,0,10*ROW('Water Data'!H127))),'Data Summary'!CH133="Yes"),100-OFFSET('Water Data'!$H$5,0,10*ROW('Water Data'!H127)),NA())</f>
        <v>#N/A</v>
      </c>
      <c r="T133" s="119" t="e">
        <f ca="1">+IF(AND(ISNUMBER(OFFSET('Water Data'!$H$7,0,10*ROW('Water Data'!H127))),'Data Summary'!CI133="Yes"),OFFSET('Water Data'!$H$7,0,10*ROW('Water Data'!H127)),NA())</f>
        <v>#N/A</v>
      </c>
      <c r="U133" s="119" t="e">
        <f ca="1">+IF(AND(ISNUMBER(OFFSET('Water Data'!$H$10,0,10*ROW('Water Data'!H127))),'Data Summary'!CJ133="Yes"),OFFSET('Water Data'!$H$10,0,10*ROW('Water Data'!H127)),NA())</f>
        <v>#N/A</v>
      </c>
      <c r="V133" s="120" t="e">
        <f ca="1">+IF(AND(ISNUMBER(OFFSET('Sanitation Data'!$C$5,0,10*ROW('Sanitation Data'!C127))),'Data Summary'!CK133="Yes"),100-OFFSET('Sanitation Data'!$C$5,0,10*ROW('Sanitation Data'!C127)),NA())</f>
        <v>#N/A</v>
      </c>
      <c r="W133" s="120" t="e">
        <f ca="1">+IF(AND(ISNUMBER(OFFSET('Sanitation Data'!$C$7,0,10*ROW('Sanitation Data'!C127))),'Data Summary'!CL133="Yes"),OFFSET('Sanitation Data'!$C$7,0,10*ROW('Sanitation Data'!C127)),NA())</f>
        <v>#N/A</v>
      </c>
      <c r="X133" s="120" t="e">
        <f ca="1">+IF(AND(ISNUMBER(OFFSET('Sanitation Data'!$C$11,0,10*ROW('Sanitation Data'!C127))),'Data Summary'!CM133="Yes"),OFFSET('Sanitation Data'!$C$11,0,10*ROW('Sanitation Data'!C127)),NA())</f>
        <v>#N/A</v>
      </c>
      <c r="Y133" s="120" t="e">
        <f ca="1">+IF(AND(ISNUMBER(OFFSET('Sanitation Data'!$C$12,0,10*ROW('Sanitation Data'!C127))),'Data Summary'!CN133="Yes"),OFFSET('Sanitation Data'!$C$12,0,10*ROW('Sanitation Data'!C127)),NA())</f>
        <v>#N/A</v>
      </c>
      <c r="Z133" s="120" t="e">
        <f ca="1">+IF(AND(ISNUMBER(OFFSET('Sanitation Data'!$C$13,0,10*ROW('Sanitation Data'!C127))),'Data Summary'!CO133="Yes"),OFFSET('Sanitation Data'!$C$13,0,10*ROW('Sanitation Data'!C127)),NA())</f>
        <v>#N/A</v>
      </c>
      <c r="AA133" s="120" t="e">
        <f ca="1">+IF(AND(ISNUMBER(OFFSET('Sanitation Data'!$D$5,0,10*ROW('Sanitation Data'!D127))),'Data Summary'!CP133="Yes"),100-OFFSET('Sanitation Data'!$D$5,0,10*ROW('Sanitation Data'!D127)),NA())</f>
        <v>#N/A</v>
      </c>
      <c r="AB133" s="120" t="e">
        <f ca="1">+IF(AND(ISNUMBER(OFFSET('Sanitation Data'!$D$7,0,10*ROW('Sanitation Data'!D127))),'Data Summary'!CQ133="Yes"),OFFSET('Sanitation Data'!$D$7,0,10*ROW('Sanitation Data'!D127)),NA())</f>
        <v>#N/A</v>
      </c>
      <c r="AC133" s="120" t="e">
        <f ca="1">+IF(AND(ISNUMBER(OFFSET('Sanitation Data'!$D$11,0,10*ROW('Sanitation Data'!D127))),'Data Summary'!CR133="Yes"),OFFSET('Sanitation Data'!$D$11,0,10*ROW('Sanitation Data'!D127)),NA())</f>
        <v>#N/A</v>
      </c>
      <c r="AD133" s="120" t="e">
        <f ca="1">+IF(AND(ISNUMBER(OFFSET('Sanitation Data'!$D$12,0,10*ROW('Sanitation Data'!D127))),'Data Summary'!CS133="Yes"),OFFSET('Sanitation Data'!$D$12,0,10*ROW('Sanitation Data'!D127)),NA())</f>
        <v>#N/A</v>
      </c>
      <c r="AE133" s="120" t="e">
        <f ca="1">+IF(AND(ISNUMBER(OFFSET('Sanitation Data'!$D$13,0,10*ROW('Sanitation Data'!D127))),'Data Summary'!CT133="Yes"),OFFSET('Sanitation Data'!$D$13,0,10*ROW('Sanitation Data'!D127)),NA())</f>
        <v>#N/A</v>
      </c>
      <c r="AF133" s="120" t="e">
        <f ca="1">+IF(AND(ISNUMBER(OFFSET('Sanitation Data'!$E$5,0,10*ROW('Sanitation Data'!E127))),'Data Summary'!CU133="Yes"),100-OFFSET('Sanitation Data'!$E$5,0,10*ROW('Sanitation Data'!E127)),NA())</f>
        <v>#N/A</v>
      </c>
      <c r="AG133" s="120" t="e">
        <f ca="1">+IF(AND(ISNUMBER(OFFSET('Sanitation Data'!$E$7,0,10*ROW('Sanitation Data'!E127))),'Data Summary'!CV133="Yes"),OFFSET('Sanitation Data'!$E$7,0,10*ROW('Sanitation Data'!E127)),NA())</f>
        <v>#N/A</v>
      </c>
      <c r="AH133" s="120" t="e">
        <f ca="1">+IF(AND(ISNUMBER(OFFSET('Sanitation Data'!$E$11,0,10*ROW('Sanitation Data'!E127))),'Data Summary'!CW133="Yes"),OFFSET('Sanitation Data'!$E$11,0,10*ROW('Sanitation Data'!E127)),NA())</f>
        <v>#N/A</v>
      </c>
      <c r="AI133" s="120" t="e">
        <f ca="1">+IF(AND(ISNUMBER(OFFSET('Sanitation Data'!$E$12,0,10*ROW('Sanitation Data'!E127))),'Data Summary'!CX133="Yes"),OFFSET('Sanitation Data'!$E$12,0,10*ROW('Sanitation Data'!E127)),NA())</f>
        <v>#N/A</v>
      </c>
      <c r="AJ133" s="120" t="e">
        <f ca="1">+IF(AND(ISNUMBER(OFFSET('Sanitation Data'!$E$13,0,10*ROW('Sanitation Data'!E127))),'Data Summary'!CY133="Yes"),OFFSET('Sanitation Data'!$E$13,0,10*ROW('Sanitation Data'!E127)),NA())</f>
        <v>#N/A</v>
      </c>
      <c r="AK133" s="120" t="e">
        <f ca="1">+IF(AND(ISNUMBER(OFFSET('Sanitation Data'!$F$5,0,10*ROW('Sanitation Data'!F127))),'Data Summary'!CZ133="Yes"),100-OFFSET('Sanitation Data'!$F$5,0,10*ROW('Sanitation Data'!F127)),NA())</f>
        <v>#N/A</v>
      </c>
      <c r="AL133" s="120" t="e">
        <f ca="1">+IF(AND(ISNUMBER(OFFSET('Sanitation Data'!$F$7,0,10*ROW('Sanitation Data'!F127))),'Data Summary'!DA133="Yes"),OFFSET('Sanitation Data'!$F$7,0,10*ROW('Sanitation Data'!F127)),NA())</f>
        <v>#N/A</v>
      </c>
      <c r="AM133" s="120" t="e">
        <f ca="1">+IF(AND(ISNUMBER(OFFSET('Sanitation Data'!$F$11,0,10*ROW('Sanitation Data'!F127))),'Data Summary'!DB133="Yes"),OFFSET('Sanitation Data'!$F$11,0,10*ROW('Sanitation Data'!F127)),NA())</f>
        <v>#N/A</v>
      </c>
      <c r="AN133" s="120" t="e">
        <f ca="1">+IF(AND(ISNUMBER(OFFSET('Sanitation Data'!$F$12,0,10*ROW('Sanitation Data'!F127))),'Data Summary'!DC133="Yes"),OFFSET('Sanitation Data'!$F$12,0,10*ROW('Sanitation Data'!F127)),NA())</f>
        <v>#N/A</v>
      </c>
      <c r="AO133" s="120" t="e">
        <f ca="1">+IF(AND(ISNUMBER(OFFSET('Sanitation Data'!$F$13,0,10*ROW('Sanitation Data'!F127))),'Data Summary'!DD133="Yes"),OFFSET('Sanitation Data'!$F$13,0,10*ROW('Sanitation Data'!F127)),NA())</f>
        <v>#N/A</v>
      </c>
      <c r="AP133" s="120" t="e">
        <f ca="1">+IF(AND(ISNUMBER(OFFSET('Sanitation Data'!$G$5,0,10*ROW('Sanitation Data'!G127))),'Data Summary'!DE133="Yes"),100-OFFSET('Sanitation Data'!$G$5,0,10*ROW('Sanitation Data'!G127)),NA())</f>
        <v>#N/A</v>
      </c>
      <c r="AQ133" s="120" t="e">
        <f ca="1">+IF(AND(ISNUMBER(OFFSET('Sanitation Data'!$G$7,0,10*ROW('Sanitation Data'!G127))),'Data Summary'!DF133="Yes"),OFFSET('Sanitation Data'!$G$7,0,10*ROW('Sanitation Data'!G127)),NA())</f>
        <v>#N/A</v>
      </c>
      <c r="AR133" s="120" t="e">
        <f ca="1">+IF(AND(ISNUMBER(OFFSET('Sanitation Data'!$G$11,0,10*ROW('Sanitation Data'!G127))),'Data Summary'!DG133="Yes"),OFFSET('Sanitation Data'!$G$11,0,10*ROW('Sanitation Data'!G127)),NA())</f>
        <v>#N/A</v>
      </c>
      <c r="AS133" s="120" t="e">
        <f ca="1">+IF(AND(ISNUMBER(OFFSET('Sanitation Data'!$G$12,0,10*ROW('Sanitation Data'!G127))),'Data Summary'!DH133="Yes"),OFFSET('Sanitation Data'!$G$12,0,10*ROW('Sanitation Data'!G127)),NA())</f>
        <v>#N/A</v>
      </c>
      <c r="AT133" s="120" t="e">
        <f ca="1">+IF(AND(ISNUMBER(OFFSET('Sanitation Data'!$G$13,0,10*ROW('Sanitation Data'!G127))),'Data Summary'!DI133="Yes"),OFFSET('Sanitation Data'!$G$13,0,10*ROW('Sanitation Data'!G127)),NA())</f>
        <v>#N/A</v>
      </c>
      <c r="AU133" s="120" t="e">
        <f ca="1">+IF(AND(ISNUMBER(OFFSET('Sanitation Data'!$H$5,0,10*ROW('Sanitation Data'!H127))),'Data Summary'!DJ133="Yes"),100-OFFSET('Sanitation Data'!$H$5,0,10*ROW('Sanitation Data'!H127)),NA())</f>
        <v>#N/A</v>
      </c>
      <c r="AV133" s="120" t="e">
        <f ca="1">+IF(AND(ISNUMBER(OFFSET('Sanitation Data'!$H$7,0,10*ROW('Sanitation Data'!H127))),'Data Summary'!DK133="Yes"),OFFSET('Sanitation Data'!$H$7,0,10*ROW('Sanitation Data'!H127)),NA())</f>
        <v>#N/A</v>
      </c>
      <c r="AW133" s="120" t="e">
        <f ca="1">+IF(AND(ISNUMBER(OFFSET('Sanitation Data'!$H$11,0,10*ROW('Sanitation Data'!H127))),'Data Summary'!DL133="Yes"),OFFSET('Sanitation Data'!$H$11,0,10*ROW('Sanitation Data'!H127)),NA())</f>
        <v>#N/A</v>
      </c>
      <c r="AX133" s="120" t="e">
        <f ca="1">+IF(AND(ISNUMBER(OFFSET('Sanitation Data'!$H$12,0,10*ROW('Sanitation Data'!H127))),'Data Summary'!DM133="Yes"),OFFSET('Sanitation Data'!$H$12,0,10*ROW('Sanitation Data'!H127)),NA())</f>
        <v>#N/A</v>
      </c>
      <c r="AY133" s="120" t="e">
        <f ca="1">+IF(AND(ISNUMBER(OFFSET('Sanitation Data'!$H$13,0,10*ROW('Sanitation Data'!H127))),'Data Summary'!DN133="Yes"),OFFSET('Sanitation Data'!$H$13,0,10*ROW('Sanitation Data'!H127)),NA())</f>
        <v>#N/A</v>
      </c>
      <c r="AZ133" s="121" t="e">
        <f ca="1">+IF(AND(ISNUMBER(OFFSET('Hygiene Data'!$C$6,0,10*ROW('Hygiene Data'!C127))),'Data Summary'!DO133="Yes"),OFFSET('Hygiene Data'!$C$6,0,10*ROW('Hygiene Data'!C127)),NA())</f>
        <v>#N/A</v>
      </c>
      <c r="BA133" s="121" t="e">
        <f ca="1">+IF(AND(ISNUMBER(OFFSET('Hygiene Data'!$C$8,0,10*ROW('Hygiene Data'!C127))),'Data Summary'!DP133="Yes"),OFFSET('Hygiene Data'!$C$8,0,10*ROW('Hygiene Data'!C127)),NA())</f>
        <v>#N/A</v>
      </c>
      <c r="BB133" s="121" t="e">
        <f ca="1">+IF(AND(ISNUMBER(OFFSET('Hygiene Data'!$C$10,0,10*ROW('Hygiene Data'!C127))),'Data Summary'!DQ133="Yes"),OFFSET('Hygiene Data'!$C$10,0,10*ROW('Hygiene Data'!C127)),NA())</f>
        <v>#N/A</v>
      </c>
      <c r="BC133" s="121" t="e">
        <f ca="1">+IF(AND(ISNUMBER(OFFSET('Hygiene Data'!$D$6,0,10*ROW('Hygiene Data'!D127))),'Data Summary'!DR133="Yes"),OFFSET('Hygiene Data'!$D$6,0,10*ROW('Hygiene Data'!D127)),NA())</f>
        <v>#N/A</v>
      </c>
      <c r="BD133" s="121" t="e">
        <f ca="1">+IF(AND(ISNUMBER(OFFSET('Hygiene Data'!$D$8,0,10*ROW('Hygiene Data'!D127))),'Data Summary'!DS133="Yes"),OFFSET('Hygiene Data'!$D$8,0,10*ROW('Hygiene Data'!D127)),NA())</f>
        <v>#N/A</v>
      </c>
      <c r="BE133" s="121" t="e">
        <f ca="1">+IF(AND(ISNUMBER(OFFSET('Hygiene Data'!$D$10,0,10*ROW('Hygiene Data'!D127))),'Data Summary'!DT133="Yes"),OFFSET('Hygiene Data'!$D$10,0,10*ROW('Hygiene Data'!D127)),NA())</f>
        <v>#N/A</v>
      </c>
      <c r="BF133" s="121" t="e">
        <f ca="1">+IF(AND(ISNUMBER(OFFSET('Hygiene Data'!$E$6,0,10*ROW('Hygiene Data'!E127))),'Data Summary'!DU133="Yes"),OFFSET('Hygiene Data'!$E$6,0,10*ROW('Hygiene Data'!E127)),NA())</f>
        <v>#N/A</v>
      </c>
      <c r="BG133" s="121" t="e">
        <f ca="1">+IF(AND(ISNUMBER(OFFSET('Hygiene Data'!$E$8,0,10*ROW('Hygiene Data'!E127))),'Data Summary'!DV133="Yes"),OFFSET('Hygiene Data'!$E$8,0,10*ROW('Hygiene Data'!E127)),NA())</f>
        <v>#N/A</v>
      </c>
      <c r="BH133" s="121" t="e">
        <f ca="1">+IF(AND(ISNUMBER(OFFSET('Hygiene Data'!$E$10,0,10*ROW('Hygiene Data'!E127))),'Data Summary'!DW133="Yes"),OFFSET('Hygiene Data'!$E$10,0,10*ROW('Hygiene Data'!E127)),NA())</f>
        <v>#N/A</v>
      </c>
      <c r="BI133" s="121" t="e">
        <f ca="1">+IF(AND(ISNUMBER(OFFSET('Hygiene Data'!$F$6,0,10*ROW('Hygiene Data'!F127))),'Data Summary'!DX133="Yes"),OFFSET('Hygiene Data'!$F$6,0,10*ROW('Hygiene Data'!F127)),NA())</f>
        <v>#N/A</v>
      </c>
      <c r="BJ133" s="121" t="e">
        <f ca="1">+IF(AND(ISNUMBER(OFFSET('Hygiene Data'!$F$8,0,10*ROW('Hygiene Data'!F127))),'Data Summary'!DY133="Yes"),OFFSET('Hygiene Data'!$F$8,0,10*ROW('Hygiene Data'!F127)),NA())</f>
        <v>#N/A</v>
      </c>
      <c r="BK133" s="121" t="e">
        <f ca="1">+IF(AND(ISNUMBER(OFFSET('Hygiene Data'!$F$10,0,10*ROW('Hygiene Data'!F127))),'Data Summary'!DZ133="Yes"),OFFSET('Hygiene Data'!$F$10,0,10*ROW('Hygiene Data'!F127)),NA())</f>
        <v>#N/A</v>
      </c>
      <c r="BL133" s="121" t="e">
        <f ca="1">+IF(AND(ISNUMBER(OFFSET('Hygiene Data'!$G$6,0,10*ROW('Hygiene Data'!G127))),'Data Summary'!EA133="Yes"),OFFSET('Hygiene Data'!$G$6,0,10*ROW('Hygiene Data'!G127)),NA())</f>
        <v>#N/A</v>
      </c>
      <c r="BM133" s="121" t="e">
        <f ca="1">+IF(AND(ISNUMBER(OFFSET('Hygiene Data'!$G$8,0,10*ROW('Hygiene Data'!G127))),'Data Summary'!EB133="Yes"),OFFSET('Hygiene Data'!$G$8,0,10*ROW('Hygiene Data'!G127)),NA())</f>
        <v>#N/A</v>
      </c>
      <c r="BN133" s="121" t="e">
        <f ca="1">+IF(AND(ISNUMBER(OFFSET('Hygiene Data'!$G$10,0,10*ROW('Hygiene Data'!G127))),'Data Summary'!EC133="Yes"),OFFSET('Hygiene Data'!$G$10,0,10*ROW('Hygiene Data'!G127)),NA())</f>
        <v>#N/A</v>
      </c>
      <c r="BO133" s="121" t="e">
        <f ca="1">+IF(AND(ISNUMBER(OFFSET('Hygiene Data'!$H$6,0,10*ROW('Hygiene Data'!H127))),'Data Summary'!ED133="Yes"),OFFSET('Hygiene Data'!$H$6,0,10*ROW('Hygiene Data'!H127)),NA())</f>
        <v>#N/A</v>
      </c>
      <c r="BP133" s="121" t="e">
        <f ca="1">+IF(AND(ISNUMBER(OFFSET('Hygiene Data'!$H$8,0,10*ROW('Hygiene Data'!H127))),'Data Summary'!EE133="Yes"),OFFSET('Hygiene Data'!$H$8,0,10*ROW('Hygiene Data'!H127)),NA())</f>
        <v>#N/A</v>
      </c>
      <c r="BQ133" s="121" t="e">
        <f ca="1">+IF(AND(ISNUMBER(OFFSET('Hygiene Data'!$H$10,0,10*ROW('Hygiene Data'!H127))),'Data Summary'!EF133="Yes"),OFFSET('Hygiene Data'!$H$10,0,10*ROW('Hygiene Data'!H127)),NA())</f>
        <v>#N/A</v>
      </c>
    </row>
    <row r="134" spans="1:69" x14ac:dyDescent="0.2">
      <c r="A134" s="44" t="e">
        <f ca="1">+IF(OFFSET('Water Data'!$B$1,0,10*ROW('Water Data'!B128))="",NA(),OFFSET('Water Data'!$B$1,0,10*ROW('Water Data'!B128)))</f>
        <v>#N/A</v>
      </c>
      <c r="B134" s="44" t="e">
        <f ca="1">+IF(OFFSET('Water Data'!$A$3,0,10*ROW('Water Data'!A131))="",NA(),OFFSET('Water Data'!$A$3,0,10*ROW('Water Data'!A131)))</f>
        <v>#N/A</v>
      </c>
      <c r="C134" s="44" t="e">
        <f ca="1">+IF(OFFSET('Water Data'!$C$3,0,10*ROW('Water Data'!C131))="",NA(),OFFSET('Water Data'!$C$3,0,10*ROW('Water Data'!C131)))</f>
        <v>#N/A</v>
      </c>
      <c r="D134" s="119" t="e">
        <f ca="1">+IF(AND(ISNUMBER(OFFSET('Water Data'!$C$5,0,10*ROW('Water Data'!C128))),'Data Summary'!BS134="Yes"),100-OFFSET('Water Data'!$C$5,0,10*ROW('Water Data'!C128)),NA())</f>
        <v>#N/A</v>
      </c>
      <c r="E134" s="119" t="e">
        <f ca="1">+IF(AND(ISNUMBER(OFFSET('Water Data'!$C$7,0,10*ROW('Water Data'!C128))),'Data Summary'!BT134="Yes"),OFFSET('Water Data'!$C$7,0,10*ROW('Water Data'!C128)),NA())</f>
        <v>#N/A</v>
      </c>
      <c r="F134" s="119" t="e">
        <f ca="1">+IF(AND(ISNUMBER(OFFSET('Water Data'!$C$10,0,10*ROW('Water Data'!C128))),'Data Summary'!BU134="Yes"),OFFSET('Water Data'!$C$10,0,10*ROW('Water Data'!C128)),NA())</f>
        <v>#N/A</v>
      </c>
      <c r="G134" s="119" t="e">
        <f ca="1">+IF(AND(ISNUMBER(OFFSET('Water Data'!$D$5,0,10*ROW('Water Data'!D128))),'Data Summary'!BV134="Yes"),100-OFFSET('Water Data'!$D$5,0,10*ROW('Water Data'!D128)),NA())</f>
        <v>#N/A</v>
      </c>
      <c r="H134" s="119" t="e">
        <f ca="1">+IF(AND(ISNUMBER(OFFSET('Water Data'!$D$7,0,10*ROW('Water Data'!D128))),'Data Summary'!BW134="Yes"),OFFSET('Water Data'!$D$7,0,10*ROW('Water Data'!D128)),NA())</f>
        <v>#N/A</v>
      </c>
      <c r="I134" s="119" t="e">
        <f ca="1">+IF(AND(ISNUMBER(OFFSET('Water Data'!$D$10,0,10*ROW('Water Data'!D128))),'Data Summary'!BX134="Yes"),OFFSET('Water Data'!$D$10,0,10*ROW('Water Data'!D128)),NA())</f>
        <v>#N/A</v>
      </c>
      <c r="J134" s="119" t="e">
        <f ca="1">+IF(AND(ISNUMBER(OFFSET('Water Data'!$E$5,0,10*ROW('Water Data'!E128))),'Data Summary'!BY134="Yes"),100-OFFSET('Water Data'!$E$5,0,10*ROW('Water Data'!E128)),NA())</f>
        <v>#N/A</v>
      </c>
      <c r="K134" s="119" t="e">
        <f ca="1">+IF(AND(ISNUMBER(OFFSET('Water Data'!$E$7,0,10*ROW('Water Data'!E128))),'Data Summary'!BZ134="Yes"),OFFSET('Water Data'!$E$7,0,10*ROW('Water Data'!E128)),NA())</f>
        <v>#N/A</v>
      </c>
      <c r="L134" s="119" t="e">
        <f ca="1">+IF(AND(ISNUMBER(OFFSET('Water Data'!$E$10,0,10*ROW('Water Data'!E128))),'Data Summary'!CA134="Yes"),OFFSET('Water Data'!$E$10,0,10*ROW('Water Data'!E128)),NA())</f>
        <v>#N/A</v>
      </c>
      <c r="M134" s="119" t="e">
        <f ca="1">+IF(AND(ISNUMBER(OFFSET('Water Data'!$F$5,0,10*ROW('Water Data'!F128))),'Data Summary'!CB134="Yes"),100-OFFSET('Water Data'!$F$5,0,10*ROW('Water Data'!F128)),NA())</f>
        <v>#N/A</v>
      </c>
      <c r="N134" s="119" t="e">
        <f ca="1">+IF(AND(ISNUMBER(OFFSET('Water Data'!$F$7,0,10*ROW('Water Data'!F128))),'Data Summary'!CC134="Yes"),OFFSET('Water Data'!$F$7,0,10*ROW('Water Data'!F128)),NA())</f>
        <v>#N/A</v>
      </c>
      <c r="O134" s="119" t="e">
        <f ca="1">+IF(AND(ISNUMBER(OFFSET('Water Data'!$F$10,0,10*ROW('Water Data'!F128))),'Data Summary'!CD134="Yes"),OFFSET('Water Data'!$F$10,0,10*ROW('Water Data'!F128)),NA())</f>
        <v>#N/A</v>
      </c>
      <c r="P134" s="119" t="e">
        <f ca="1">+IF(AND(ISNUMBER(OFFSET('Water Data'!$G$5,0,10*ROW('Water Data'!G128))),'Data Summary'!CE134="Yes"),100-OFFSET('Water Data'!$G$5,0,10*ROW('Water Data'!G128)),NA())</f>
        <v>#N/A</v>
      </c>
      <c r="Q134" s="119" t="e">
        <f ca="1">+IF(AND(ISNUMBER(OFFSET('Water Data'!$G$7,0,10*ROW('Water Data'!G128))),'Data Summary'!CF134="Yes"),OFFSET('Water Data'!$G$7,0,10*ROW('Water Data'!G128)),NA())</f>
        <v>#N/A</v>
      </c>
      <c r="R134" s="119" t="e">
        <f ca="1">+IF(AND(ISNUMBER(OFFSET('Water Data'!$G$10,0,10*ROW('Water Data'!G128))),'Data Summary'!CG134="Yes"),OFFSET('Water Data'!$G$10,0,10*ROW('Water Data'!G128)),NA())</f>
        <v>#N/A</v>
      </c>
      <c r="S134" s="119" t="e">
        <f ca="1">+IF(AND(ISNUMBER(OFFSET('Water Data'!$H$5,0,10*ROW('Water Data'!H128))),'Data Summary'!CH134="Yes"),100-OFFSET('Water Data'!$H$5,0,10*ROW('Water Data'!H128)),NA())</f>
        <v>#N/A</v>
      </c>
      <c r="T134" s="119" t="e">
        <f ca="1">+IF(AND(ISNUMBER(OFFSET('Water Data'!$H$7,0,10*ROW('Water Data'!H128))),'Data Summary'!CI134="Yes"),OFFSET('Water Data'!$H$7,0,10*ROW('Water Data'!H128)),NA())</f>
        <v>#N/A</v>
      </c>
      <c r="U134" s="119" t="e">
        <f ca="1">+IF(AND(ISNUMBER(OFFSET('Water Data'!$H$10,0,10*ROW('Water Data'!H128))),'Data Summary'!CJ134="Yes"),OFFSET('Water Data'!$H$10,0,10*ROW('Water Data'!H128)),NA())</f>
        <v>#N/A</v>
      </c>
      <c r="V134" s="120" t="e">
        <f ca="1">+IF(AND(ISNUMBER(OFFSET('Sanitation Data'!$C$5,0,10*ROW('Sanitation Data'!C128))),'Data Summary'!CK134="Yes"),100-OFFSET('Sanitation Data'!$C$5,0,10*ROW('Sanitation Data'!C128)),NA())</f>
        <v>#N/A</v>
      </c>
      <c r="W134" s="120" t="e">
        <f ca="1">+IF(AND(ISNUMBER(OFFSET('Sanitation Data'!$C$7,0,10*ROW('Sanitation Data'!C128))),'Data Summary'!CL134="Yes"),OFFSET('Sanitation Data'!$C$7,0,10*ROW('Sanitation Data'!C128)),NA())</f>
        <v>#N/A</v>
      </c>
      <c r="X134" s="120" t="e">
        <f ca="1">+IF(AND(ISNUMBER(OFFSET('Sanitation Data'!$C$11,0,10*ROW('Sanitation Data'!C128))),'Data Summary'!CM134="Yes"),OFFSET('Sanitation Data'!$C$11,0,10*ROW('Sanitation Data'!C128)),NA())</f>
        <v>#N/A</v>
      </c>
      <c r="Y134" s="120" t="e">
        <f ca="1">+IF(AND(ISNUMBER(OFFSET('Sanitation Data'!$C$12,0,10*ROW('Sanitation Data'!C128))),'Data Summary'!CN134="Yes"),OFFSET('Sanitation Data'!$C$12,0,10*ROW('Sanitation Data'!C128)),NA())</f>
        <v>#N/A</v>
      </c>
      <c r="Z134" s="120" t="e">
        <f ca="1">+IF(AND(ISNUMBER(OFFSET('Sanitation Data'!$C$13,0,10*ROW('Sanitation Data'!C128))),'Data Summary'!CO134="Yes"),OFFSET('Sanitation Data'!$C$13,0,10*ROW('Sanitation Data'!C128)),NA())</f>
        <v>#N/A</v>
      </c>
      <c r="AA134" s="120" t="e">
        <f ca="1">+IF(AND(ISNUMBER(OFFSET('Sanitation Data'!$D$5,0,10*ROW('Sanitation Data'!D128))),'Data Summary'!CP134="Yes"),100-OFFSET('Sanitation Data'!$D$5,0,10*ROW('Sanitation Data'!D128)),NA())</f>
        <v>#N/A</v>
      </c>
      <c r="AB134" s="120" t="e">
        <f ca="1">+IF(AND(ISNUMBER(OFFSET('Sanitation Data'!$D$7,0,10*ROW('Sanitation Data'!D128))),'Data Summary'!CQ134="Yes"),OFFSET('Sanitation Data'!$D$7,0,10*ROW('Sanitation Data'!D128)),NA())</f>
        <v>#N/A</v>
      </c>
      <c r="AC134" s="120" t="e">
        <f ca="1">+IF(AND(ISNUMBER(OFFSET('Sanitation Data'!$D$11,0,10*ROW('Sanitation Data'!D128))),'Data Summary'!CR134="Yes"),OFFSET('Sanitation Data'!$D$11,0,10*ROW('Sanitation Data'!D128)),NA())</f>
        <v>#N/A</v>
      </c>
      <c r="AD134" s="120" t="e">
        <f ca="1">+IF(AND(ISNUMBER(OFFSET('Sanitation Data'!$D$12,0,10*ROW('Sanitation Data'!D128))),'Data Summary'!CS134="Yes"),OFFSET('Sanitation Data'!$D$12,0,10*ROW('Sanitation Data'!D128)),NA())</f>
        <v>#N/A</v>
      </c>
      <c r="AE134" s="120" t="e">
        <f ca="1">+IF(AND(ISNUMBER(OFFSET('Sanitation Data'!$D$13,0,10*ROW('Sanitation Data'!D128))),'Data Summary'!CT134="Yes"),OFFSET('Sanitation Data'!$D$13,0,10*ROW('Sanitation Data'!D128)),NA())</f>
        <v>#N/A</v>
      </c>
      <c r="AF134" s="120" t="e">
        <f ca="1">+IF(AND(ISNUMBER(OFFSET('Sanitation Data'!$E$5,0,10*ROW('Sanitation Data'!E128))),'Data Summary'!CU134="Yes"),100-OFFSET('Sanitation Data'!$E$5,0,10*ROW('Sanitation Data'!E128)),NA())</f>
        <v>#N/A</v>
      </c>
      <c r="AG134" s="120" t="e">
        <f ca="1">+IF(AND(ISNUMBER(OFFSET('Sanitation Data'!$E$7,0,10*ROW('Sanitation Data'!E128))),'Data Summary'!CV134="Yes"),OFFSET('Sanitation Data'!$E$7,0,10*ROW('Sanitation Data'!E128)),NA())</f>
        <v>#N/A</v>
      </c>
      <c r="AH134" s="120" t="e">
        <f ca="1">+IF(AND(ISNUMBER(OFFSET('Sanitation Data'!$E$11,0,10*ROW('Sanitation Data'!E128))),'Data Summary'!CW134="Yes"),OFFSET('Sanitation Data'!$E$11,0,10*ROW('Sanitation Data'!E128)),NA())</f>
        <v>#N/A</v>
      </c>
      <c r="AI134" s="120" t="e">
        <f ca="1">+IF(AND(ISNUMBER(OFFSET('Sanitation Data'!$E$12,0,10*ROW('Sanitation Data'!E128))),'Data Summary'!CX134="Yes"),OFFSET('Sanitation Data'!$E$12,0,10*ROW('Sanitation Data'!E128)),NA())</f>
        <v>#N/A</v>
      </c>
      <c r="AJ134" s="120" t="e">
        <f ca="1">+IF(AND(ISNUMBER(OFFSET('Sanitation Data'!$E$13,0,10*ROW('Sanitation Data'!E128))),'Data Summary'!CY134="Yes"),OFFSET('Sanitation Data'!$E$13,0,10*ROW('Sanitation Data'!E128)),NA())</f>
        <v>#N/A</v>
      </c>
      <c r="AK134" s="120" t="e">
        <f ca="1">+IF(AND(ISNUMBER(OFFSET('Sanitation Data'!$F$5,0,10*ROW('Sanitation Data'!F128))),'Data Summary'!CZ134="Yes"),100-OFFSET('Sanitation Data'!$F$5,0,10*ROW('Sanitation Data'!F128)),NA())</f>
        <v>#N/A</v>
      </c>
      <c r="AL134" s="120" t="e">
        <f ca="1">+IF(AND(ISNUMBER(OFFSET('Sanitation Data'!$F$7,0,10*ROW('Sanitation Data'!F128))),'Data Summary'!DA134="Yes"),OFFSET('Sanitation Data'!$F$7,0,10*ROW('Sanitation Data'!F128)),NA())</f>
        <v>#N/A</v>
      </c>
      <c r="AM134" s="120" t="e">
        <f ca="1">+IF(AND(ISNUMBER(OFFSET('Sanitation Data'!$F$11,0,10*ROW('Sanitation Data'!F128))),'Data Summary'!DB134="Yes"),OFFSET('Sanitation Data'!$F$11,0,10*ROW('Sanitation Data'!F128)),NA())</f>
        <v>#N/A</v>
      </c>
      <c r="AN134" s="120" t="e">
        <f ca="1">+IF(AND(ISNUMBER(OFFSET('Sanitation Data'!$F$12,0,10*ROW('Sanitation Data'!F128))),'Data Summary'!DC134="Yes"),OFFSET('Sanitation Data'!$F$12,0,10*ROW('Sanitation Data'!F128)),NA())</f>
        <v>#N/A</v>
      </c>
      <c r="AO134" s="120" t="e">
        <f ca="1">+IF(AND(ISNUMBER(OFFSET('Sanitation Data'!$F$13,0,10*ROW('Sanitation Data'!F128))),'Data Summary'!DD134="Yes"),OFFSET('Sanitation Data'!$F$13,0,10*ROW('Sanitation Data'!F128)),NA())</f>
        <v>#N/A</v>
      </c>
      <c r="AP134" s="120" t="e">
        <f ca="1">+IF(AND(ISNUMBER(OFFSET('Sanitation Data'!$G$5,0,10*ROW('Sanitation Data'!G128))),'Data Summary'!DE134="Yes"),100-OFFSET('Sanitation Data'!$G$5,0,10*ROW('Sanitation Data'!G128)),NA())</f>
        <v>#N/A</v>
      </c>
      <c r="AQ134" s="120" t="e">
        <f ca="1">+IF(AND(ISNUMBER(OFFSET('Sanitation Data'!$G$7,0,10*ROW('Sanitation Data'!G128))),'Data Summary'!DF134="Yes"),OFFSET('Sanitation Data'!$G$7,0,10*ROW('Sanitation Data'!G128)),NA())</f>
        <v>#N/A</v>
      </c>
      <c r="AR134" s="120" t="e">
        <f ca="1">+IF(AND(ISNUMBER(OFFSET('Sanitation Data'!$G$11,0,10*ROW('Sanitation Data'!G128))),'Data Summary'!DG134="Yes"),OFFSET('Sanitation Data'!$G$11,0,10*ROW('Sanitation Data'!G128)),NA())</f>
        <v>#N/A</v>
      </c>
      <c r="AS134" s="120" t="e">
        <f ca="1">+IF(AND(ISNUMBER(OFFSET('Sanitation Data'!$G$12,0,10*ROW('Sanitation Data'!G128))),'Data Summary'!DH134="Yes"),OFFSET('Sanitation Data'!$G$12,0,10*ROW('Sanitation Data'!G128)),NA())</f>
        <v>#N/A</v>
      </c>
      <c r="AT134" s="120" t="e">
        <f ca="1">+IF(AND(ISNUMBER(OFFSET('Sanitation Data'!$G$13,0,10*ROW('Sanitation Data'!G128))),'Data Summary'!DI134="Yes"),OFFSET('Sanitation Data'!$G$13,0,10*ROW('Sanitation Data'!G128)),NA())</f>
        <v>#N/A</v>
      </c>
      <c r="AU134" s="120" t="e">
        <f ca="1">+IF(AND(ISNUMBER(OFFSET('Sanitation Data'!$H$5,0,10*ROW('Sanitation Data'!H128))),'Data Summary'!DJ134="Yes"),100-OFFSET('Sanitation Data'!$H$5,0,10*ROW('Sanitation Data'!H128)),NA())</f>
        <v>#N/A</v>
      </c>
      <c r="AV134" s="120" t="e">
        <f ca="1">+IF(AND(ISNUMBER(OFFSET('Sanitation Data'!$H$7,0,10*ROW('Sanitation Data'!H128))),'Data Summary'!DK134="Yes"),OFFSET('Sanitation Data'!$H$7,0,10*ROW('Sanitation Data'!H128)),NA())</f>
        <v>#N/A</v>
      </c>
      <c r="AW134" s="120" t="e">
        <f ca="1">+IF(AND(ISNUMBER(OFFSET('Sanitation Data'!$H$11,0,10*ROW('Sanitation Data'!H128))),'Data Summary'!DL134="Yes"),OFFSET('Sanitation Data'!$H$11,0,10*ROW('Sanitation Data'!H128)),NA())</f>
        <v>#N/A</v>
      </c>
      <c r="AX134" s="120" t="e">
        <f ca="1">+IF(AND(ISNUMBER(OFFSET('Sanitation Data'!$H$12,0,10*ROW('Sanitation Data'!H128))),'Data Summary'!DM134="Yes"),OFFSET('Sanitation Data'!$H$12,0,10*ROW('Sanitation Data'!H128)),NA())</f>
        <v>#N/A</v>
      </c>
      <c r="AY134" s="120" t="e">
        <f ca="1">+IF(AND(ISNUMBER(OFFSET('Sanitation Data'!$H$13,0,10*ROW('Sanitation Data'!H128))),'Data Summary'!DN134="Yes"),OFFSET('Sanitation Data'!$H$13,0,10*ROW('Sanitation Data'!H128)),NA())</f>
        <v>#N/A</v>
      </c>
      <c r="AZ134" s="121" t="e">
        <f ca="1">+IF(AND(ISNUMBER(OFFSET('Hygiene Data'!$C$6,0,10*ROW('Hygiene Data'!C128))),'Data Summary'!DO134="Yes"),OFFSET('Hygiene Data'!$C$6,0,10*ROW('Hygiene Data'!C128)),NA())</f>
        <v>#N/A</v>
      </c>
      <c r="BA134" s="121" t="e">
        <f ca="1">+IF(AND(ISNUMBER(OFFSET('Hygiene Data'!$C$8,0,10*ROW('Hygiene Data'!C128))),'Data Summary'!DP134="Yes"),OFFSET('Hygiene Data'!$C$8,0,10*ROW('Hygiene Data'!C128)),NA())</f>
        <v>#N/A</v>
      </c>
      <c r="BB134" s="121" t="e">
        <f ca="1">+IF(AND(ISNUMBER(OFFSET('Hygiene Data'!$C$10,0,10*ROW('Hygiene Data'!C128))),'Data Summary'!DQ134="Yes"),OFFSET('Hygiene Data'!$C$10,0,10*ROW('Hygiene Data'!C128)),NA())</f>
        <v>#N/A</v>
      </c>
      <c r="BC134" s="121" t="e">
        <f ca="1">+IF(AND(ISNUMBER(OFFSET('Hygiene Data'!$D$6,0,10*ROW('Hygiene Data'!D128))),'Data Summary'!DR134="Yes"),OFFSET('Hygiene Data'!$D$6,0,10*ROW('Hygiene Data'!D128)),NA())</f>
        <v>#N/A</v>
      </c>
      <c r="BD134" s="121" t="e">
        <f ca="1">+IF(AND(ISNUMBER(OFFSET('Hygiene Data'!$D$8,0,10*ROW('Hygiene Data'!D128))),'Data Summary'!DS134="Yes"),OFFSET('Hygiene Data'!$D$8,0,10*ROW('Hygiene Data'!D128)),NA())</f>
        <v>#N/A</v>
      </c>
      <c r="BE134" s="121" t="e">
        <f ca="1">+IF(AND(ISNUMBER(OFFSET('Hygiene Data'!$D$10,0,10*ROW('Hygiene Data'!D128))),'Data Summary'!DT134="Yes"),OFFSET('Hygiene Data'!$D$10,0,10*ROW('Hygiene Data'!D128)),NA())</f>
        <v>#N/A</v>
      </c>
      <c r="BF134" s="121" t="e">
        <f ca="1">+IF(AND(ISNUMBER(OFFSET('Hygiene Data'!$E$6,0,10*ROW('Hygiene Data'!E128))),'Data Summary'!DU134="Yes"),OFFSET('Hygiene Data'!$E$6,0,10*ROW('Hygiene Data'!E128)),NA())</f>
        <v>#N/A</v>
      </c>
      <c r="BG134" s="121" t="e">
        <f ca="1">+IF(AND(ISNUMBER(OFFSET('Hygiene Data'!$E$8,0,10*ROW('Hygiene Data'!E128))),'Data Summary'!DV134="Yes"),OFFSET('Hygiene Data'!$E$8,0,10*ROW('Hygiene Data'!E128)),NA())</f>
        <v>#N/A</v>
      </c>
      <c r="BH134" s="121" t="e">
        <f ca="1">+IF(AND(ISNUMBER(OFFSET('Hygiene Data'!$E$10,0,10*ROW('Hygiene Data'!E128))),'Data Summary'!DW134="Yes"),OFFSET('Hygiene Data'!$E$10,0,10*ROW('Hygiene Data'!E128)),NA())</f>
        <v>#N/A</v>
      </c>
      <c r="BI134" s="121" t="e">
        <f ca="1">+IF(AND(ISNUMBER(OFFSET('Hygiene Data'!$F$6,0,10*ROW('Hygiene Data'!F128))),'Data Summary'!DX134="Yes"),OFFSET('Hygiene Data'!$F$6,0,10*ROW('Hygiene Data'!F128)),NA())</f>
        <v>#N/A</v>
      </c>
      <c r="BJ134" s="121" t="e">
        <f ca="1">+IF(AND(ISNUMBER(OFFSET('Hygiene Data'!$F$8,0,10*ROW('Hygiene Data'!F128))),'Data Summary'!DY134="Yes"),OFFSET('Hygiene Data'!$F$8,0,10*ROW('Hygiene Data'!F128)),NA())</f>
        <v>#N/A</v>
      </c>
      <c r="BK134" s="121" t="e">
        <f ca="1">+IF(AND(ISNUMBER(OFFSET('Hygiene Data'!$F$10,0,10*ROW('Hygiene Data'!F128))),'Data Summary'!DZ134="Yes"),OFFSET('Hygiene Data'!$F$10,0,10*ROW('Hygiene Data'!F128)),NA())</f>
        <v>#N/A</v>
      </c>
      <c r="BL134" s="121" t="e">
        <f ca="1">+IF(AND(ISNUMBER(OFFSET('Hygiene Data'!$G$6,0,10*ROW('Hygiene Data'!G128))),'Data Summary'!EA134="Yes"),OFFSET('Hygiene Data'!$G$6,0,10*ROW('Hygiene Data'!G128)),NA())</f>
        <v>#N/A</v>
      </c>
      <c r="BM134" s="121" t="e">
        <f ca="1">+IF(AND(ISNUMBER(OFFSET('Hygiene Data'!$G$8,0,10*ROW('Hygiene Data'!G128))),'Data Summary'!EB134="Yes"),OFFSET('Hygiene Data'!$G$8,0,10*ROW('Hygiene Data'!G128)),NA())</f>
        <v>#N/A</v>
      </c>
      <c r="BN134" s="121" t="e">
        <f ca="1">+IF(AND(ISNUMBER(OFFSET('Hygiene Data'!$G$10,0,10*ROW('Hygiene Data'!G128))),'Data Summary'!EC134="Yes"),OFFSET('Hygiene Data'!$G$10,0,10*ROW('Hygiene Data'!G128)),NA())</f>
        <v>#N/A</v>
      </c>
      <c r="BO134" s="121" t="e">
        <f ca="1">+IF(AND(ISNUMBER(OFFSET('Hygiene Data'!$H$6,0,10*ROW('Hygiene Data'!H128))),'Data Summary'!ED134="Yes"),OFFSET('Hygiene Data'!$H$6,0,10*ROW('Hygiene Data'!H128)),NA())</f>
        <v>#N/A</v>
      </c>
      <c r="BP134" s="121" t="e">
        <f ca="1">+IF(AND(ISNUMBER(OFFSET('Hygiene Data'!$H$8,0,10*ROW('Hygiene Data'!H128))),'Data Summary'!EE134="Yes"),OFFSET('Hygiene Data'!$H$8,0,10*ROW('Hygiene Data'!H128)),NA())</f>
        <v>#N/A</v>
      </c>
      <c r="BQ134" s="121" t="e">
        <f ca="1">+IF(AND(ISNUMBER(OFFSET('Hygiene Data'!$H$10,0,10*ROW('Hygiene Data'!H128))),'Data Summary'!EF134="Yes"),OFFSET('Hygiene Data'!$H$10,0,10*ROW('Hygiene Data'!H128)),NA())</f>
        <v>#N/A</v>
      </c>
    </row>
    <row r="135" spans="1:69" x14ac:dyDescent="0.2">
      <c r="A135" s="44" t="e">
        <f ca="1">+IF(OFFSET('Water Data'!$B$1,0,10*ROW('Water Data'!B129))="",NA(),OFFSET('Water Data'!$B$1,0,10*ROW('Water Data'!B129)))</f>
        <v>#N/A</v>
      </c>
      <c r="B135" s="44" t="e">
        <f ca="1">+IF(OFFSET('Water Data'!$A$3,0,10*ROW('Water Data'!A132))="",NA(),OFFSET('Water Data'!$A$3,0,10*ROW('Water Data'!A132)))</f>
        <v>#N/A</v>
      </c>
      <c r="C135" s="44" t="e">
        <f ca="1">+IF(OFFSET('Water Data'!$C$3,0,10*ROW('Water Data'!C132))="",NA(),OFFSET('Water Data'!$C$3,0,10*ROW('Water Data'!C132)))</f>
        <v>#N/A</v>
      </c>
      <c r="D135" s="119" t="e">
        <f ca="1">+IF(AND(ISNUMBER(OFFSET('Water Data'!$C$5,0,10*ROW('Water Data'!C129))),'Data Summary'!BS135="Yes"),100-OFFSET('Water Data'!$C$5,0,10*ROW('Water Data'!C129)),NA())</f>
        <v>#N/A</v>
      </c>
      <c r="E135" s="119" t="e">
        <f ca="1">+IF(AND(ISNUMBER(OFFSET('Water Data'!$C$7,0,10*ROW('Water Data'!C129))),'Data Summary'!BT135="Yes"),OFFSET('Water Data'!$C$7,0,10*ROW('Water Data'!C129)),NA())</f>
        <v>#N/A</v>
      </c>
      <c r="F135" s="119" t="e">
        <f ca="1">+IF(AND(ISNUMBER(OFFSET('Water Data'!$C$10,0,10*ROW('Water Data'!C129))),'Data Summary'!BU135="Yes"),OFFSET('Water Data'!$C$10,0,10*ROW('Water Data'!C129)),NA())</f>
        <v>#N/A</v>
      </c>
      <c r="G135" s="119" t="e">
        <f ca="1">+IF(AND(ISNUMBER(OFFSET('Water Data'!$D$5,0,10*ROW('Water Data'!D129))),'Data Summary'!BV135="Yes"),100-OFFSET('Water Data'!$D$5,0,10*ROW('Water Data'!D129)),NA())</f>
        <v>#N/A</v>
      </c>
      <c r="H135" s="119" t="e">
        <f ca="1">+IF(AND(ISNUMBER(OFFSET('Water Data'!$D$7,0,10*ROW('Water Data'!D129))),'Data Summary'!BW135="Yes"),OFFSET('Water Data'!$D$7,0,10*ROW('Water Data'!D129)),NA())</f>
        <v>#N/A</v>
      </c>
      <c r="I135" s="119" t="e">
        <f ca="1">+IF(AND(ISNUMBER(OFFSET('Water Data'!$D$10,0,10*ROW('Water Data'!D129))),'Data Summary'!BX135="Yes"),OFFSET('Water Data'!$D$10,0,10*ROW('Water Data'!D129)),NA())</f>
        <v>#N/A</v>
      </c>
      <c r="J135" s="119" t="e">
        <f ca="1">+IF(AND(ISNUMBER(OFFSET('Water Data'!$E$5,0,10*ROW('Water Data'!E129))),'Data Summary'!BY135="Yes"),100-OFFSET('Water Data'!$E$5,0,10*ROW('Water Data'!E129)),NA())</f>
        <v>#N/A</v>
      </c>
      <c r="K135" s="119" t="e">
        <f ca="1">+IF(AND(ISNUMBER(OFFSET('Water Data'!$E$7,0,10*ROW('Water Data'!E129))),'Data Summary'!BZ135="Yes"),OFFSET('Water Data'!$E$7,0,10*ROW('Water Data'!E129)),NA())</f>
        <v>#N/A</v>
      </c>
      <c r="L135" s="119" t="e">
        <f ca="1">+IF(AND(ISNUMBER(OFFSET('Water Data'!$E$10,0,10*ROW('Water Data'!E129))),'Data Summary'!CA135="Yes"),OFFSET('Water Data'!$E$10,0,10*ROW('Water Data'!E129)),NA())</f>
        <v>#N/A</v>
      </c>
      <c r="M135" s="119" t="e">
        <f ca="1">+IF(AND(ISNUMBER(OFFSET('Water Data'!$F$5,0,10*ROW('Water Data'!F129))),'Data Summary'!CB135="Yes"),100-OFFSET('Water Data'!$F$5,0,10*ROW('Water Data'!F129)),NA())</f>
        <v>#N/A</v>
      </c>
      <c r="N135" s="119" t="e">
        <f ca="1">+IF(AND(ISNUMBER(OFFSET('Water Data'!$F$7,0,10*ROW('Water Data'!F129))),'Data Summary'!CC135="Yes"),OFFSET('Water Data'!$F$7,0,10*ROW('Water Data'!F129)),NA())</f>
        <v>#N/A</v>
      </c>
      <c r="O135" s="119" t="e">
        <f ca="1">+IF(AND(ISNUMBER(OFFSET('Water Data'!$F$10,0,10*ROW('Water Data'!F129))),'Data Summary'!CD135="Yes"),OFFSET('Water Data'!$F$10,0,10*ROW('Water Data'!F129)),NA())</f>
        <v>#N/A</v>
      </c>
      <c r="P135" s="119" t="e">
        <f ca="1">+IF(AND(ISNUMBER(OFFSET('Water Data'!$G$5,0,10*ROW('Water Data'!G129))),'Data Summary'!CE135="Yes"),100-OFFSET('Water Data'!$G$5,0,10*ROW('Water Data'!G129)),NA())</f>
        <v>#N/A</v>
      </c>
      <c r="Q135" s="119" t="e">
        <f ca="1">+IF(AND(ISNUMBER(OFFSET('Water Data'!$G$7,0,10*ROW('Water Data'!G129))),'Data Summary'!CF135="Yes"),OFFSET('Water Data'!$G$7,0,10*ROW('Water Data'!G129)),NA())</f>
        <v>#N/A</v>
      </c>
      <c r="R135" s="119" t="e">
        <f ca="1">+IF(AND(ISNUMBER(OFFSET('Water Data'!$G$10,0,10*ROW('Water Data'!G129))),'Data Summary'!CG135="Yes"),OFFSET('Water Data'!$G$10,0,10*ROW('Water Data'!G129)),NA())</f>
        <v>#N/A</v>
      </c>
      <c r="S135" s="119" t="e">
        <f ca="1">+IF(AND(ISNUMBER(OFFSET('Water Data'!$H$5,0,10*ROW('Water Data'!H129))),'Data Summary'!CH135="Yes"),100-OFFSET('Water Data'!$H$5,0,10*ROW('Water Data'!H129)),NA())</f>
        <v>#N/A</v>
      </c>
      <c r="T135" s="119" t="e">
        <f ca="1">+IF(AND(ISNUMBER(OFFSET('Water Data'!$H$7,0,10*ROW('Water Data'!H129))),'Data Summary'!CI135="Yes"),OFFSET('Water Data'!$H$7,0,10*ROW('Water Data'!H129)),NA())</f>
        <v>#N/A</v>
      </c>
      <c r="U135" s="119" t="e">
        <f ca="1">+IF(AND(ISNUMBER(OFFSET('Water Data'!$H$10,0,10*ROW('Water Data'!H129))),'Data Summary'!CJ135="Yes"),OFFSET('Water Data'!$H$10,0,10*ROW('Water Data'!H129)),NA())</f>
        <v>#N/A</v>
      </c>
      <c r="V135" s="120" t="e">
        <f ca="1">+IF(AND(ISNUMBER(OFFSET('Sanitation Data'!$C$5,0,10*ROW('Sanitation Data'!C129))),'Data Summary'!CK135="Yes"),100-OFFSET('Sanitation Data'!$C$5,0,10*ROW('Sanitation Data'!C129)),NA())</f>
        <v>#N/A</v>
      </c>
      <c r="W135" s="120" t="e">
        <f ca="1">+IF(AND(ISNUMBER(OFFSET('Sanitation Data'!$C$7,0,10*ROW('Sanitation Data'!C129))),'Data Summary'!CL135="Yes"),OFFSET('Sanitation Data'!$C$7,0,10*ROW('Sanitation Data'!C129)),NA())</f>
        <v>#N/A</v>
      </c>
      <c r="X135" s="120" t="e">
        <f ca="1">+IF(AND(ISNUMBER(OFFSET('Sanitation Data'!$C$11,0,10*ROW('Sanitation Data'!C129))),'Data Summary'!CM135="Yes"),OFFSET('Sanitation Data'!$C$11,0,10*ROW('Sanitation Data'!C129)),NA())</f>
        <v>#N/A</v>
      </c>
      <c r="Y135" s="120" t="e">
        <f ca="1">+IF(AND(ISNUMBER(OFFSET('Sanitation Data'!$C$12,0,10*ROW('Sanitation Data'!C129))),'Data Summary'!CN135="Yes"),OFFSET('Sanitation Data'!$C$12,0,10*ROW('Sanitation Data'!C129)),NA())</f>
        <v>#N/A</v>
      </c>
      <c r="Z135" s="120" t="e">
        <f ca="1">+IF(AND(ISNUMBER(OFFSET('Sanitation Data'!$C$13,0,10*ROW('Sanitation Data'!C129))),'Data Summary'!CO135="Yes"),OFFSET('Sanitation Data'!$C$13,0,10*ROW('Sanitation Data'!C129)),NA())</f>
        <v>#N/A</v>
      </c>
      <c r="AA135" s="120" t="e">
        <f ca="1">+IF(AND(ISNUMBER(OFFSET('Sanitation Data'!$D$5,0,10*ROW('Sanitation Data'!D129))),'Data Summary'!CP135="Yes"),100-OFFSET('Sanitation Data'!$D$5,0,10*ROW('Sanitation Data'!D129)),NA())</f>
        <v>#N/A</v>
      </c>
      <c r="AB135" s="120" t="e">
        <f ca="1">+IF(AND(ISNUMBER(OFFSET('Sanitation Data'!$D$7,0,10*ROW('Sanitation Data'!D129))),'Data Summary'!CQ135="Yes"),OFFSET('Sanitation Data'!$D$7,0,10*ROW('Sanitation Data'!D129)),NA())</f>
        <v>#N/A</v>
      </c>
      <c r="AC135" s="120" t="e">
        <f ca="1">+IF(AND(ISNUMBER(OFFSET('Sanitation Data'!$D$11,0,10*ROW('Sanitation Data'!D129))),'Data Summary'!CR135="Yes"),OFFSET('Sanitation Data'!$D$11,0,10*ROW('Sanitation Data'!D129)),NA())</f>
        <v>#N/A</v>
      </c>
      <c r="AD135" s="120" t="e">
        <f ca="1">+IF(AND(ISNUMBER(OFFSET('Sanitation Data'!$D$12,0,10*ROW('Sanitation Data'!D129))),'Data Summary'!CS135="Yes"),OFFSET('Sanitation Data'!$D$12,0,10*ROW('Sanitation Data'!D129)),NA())</f>
        <v>#N/A</v>
      </c>
      <c r="AE135" s="120" t="e">
        <f ca="1">+IF(AND(ISNUMBER(OFFSET('Sanitation Data'!$D$13,0,10*ROW('Sanitation Data'!D129))),'Data Summary'!CT135="Yes"),OFFSET('Sanitation Data'!$D$13,0,10*ROW('Sanitation Data'!D129)),NA())</f>
        <v>#N/A</v>
      </c>
      <c r="AF135" s="120" t="e">
        <f ca="1">+IF(AND(ISNUMBER(OFFSET('Sanitation Data'!$E$5,0,10*ROW('Sanitation Data'!E129))),'Data Summary'!CU135="Yes"),100-OFFSET('Sanitation Data'!$E$5,0,10*ROW('Sanitation Data'!E129)),NA())</f>
        <v>#N/A</v>
      </c>
      <c r="AG135" s="120" t="e">
        <f ca="1">+IF(AND(ISNUMBER(OFFSET('Sanitation Data'!$E$7,0,10*ROW('Sanitation Data'!E129))),'Data Summary'!CV135="Yes"),OFFSET('Sanitation Data'!$E$7,0,10*ROW('Sanitation Data'!E129)),NA())</f>
        <v>#N/A</v>
      </c>
      <c r="AH135" s="120" t="e">
        <f ca="1">+IF(AND(ISNUMBER(OFFSET('Sanitation Data'!$E$11,0,10*ROW('Sanitation Data'!E129))),'Data Summary'!CW135="Yes"),OFFSET('Sanitation Data'!$E$11,0,10*ROW('Sanitation Data'!E129)),NA())</f>
        <v>#N/A</v>
      </c>
      <c r="AI135" s="120" t="e">
        <f ca="1">+IF(AND(ISNUMBER(OFFSET('Sanitation Data'!$E$12,0,10*ROW('Sanitation Data'!E129))),'Data Summary'!CX135="Yes"),OFFSET('Sanitation Data'!$E$12,0,10*ROW('Sanitation Data'!E129)),NA())</f>
        <v>#N/A</v>
      </c>
      <c r="AJ135" s="120" t="e">
        <f ca="1">+IF(AND(ISNUMBER(OFFSET('Sanitation Data'!$E$13,0,10*ROW('Sanitation Data'!E129))),'Data Summary'!CY135="Yes"),OFFSET('Sanitation Data'!$E$13,0,10*ROW('Sanitation Data'!E129)),NA())</f>
        <v>#N/A</v>
      </c>
      <c r="AK135" s="120" t="e">
        <f ca="1">+IF(AND(ISNUMBER(OFFSET('Sanitation Data'!$F$5,0,10*ROW('Sanitation Data'!F129))),'Data Summary'!CZ135="Yes"),100-OFFSET('Sanitation Data'!$F$5,0,10*ROW('Sanitation Data'!F129)),NA())</f>
        <v>#N/A</v>
      </c>
      <c r="AL135" s="120" t="e">
        <f ca="1">+IF(AND(ISNUMBER(OFFSET('Sanitation Data'!$F$7,0,10*ROW('Sanitation Data'!F129))),'Data Summary'!DA135="Yes"),OFFSET('Sanitation Data'!$F$7,0,10*ROW('Sanitation Data'!F129)),NA())</f>
        <v>#N/A</v>
      </c>
      <c r="AM135" s="120" t="e">
        <f ca="1">+IF(AND(ISNUMBER(OFFSET('Sanitation Data'!$F$11,0,10*ROW('Sanitation Data'!F129))),'Data Summary'!DB135="Yes"),OFFSET('Sanitation Data'!$F$11,0,10*ROW('Sanitation Data'!F129)),NA())</f>
        <v>#N/A</v>
      </c>
      <c r="AN135" s="120" t="e">
        <f ca="1">+IF(AND(ISNUMBER(OFFSET('Sanitation Data'!$F$12,0,10*ROW('Sanitation Data'!F129))),'Data Summary'!DC135="Yes"),OFFSET('Sanitation Data'!$F$12,0,10*ROW('Sanitation Data'!F129)),NA())</f>
        <v>#N/A</v>
      </c>
      <c r="AO135" s="120" t="e">
        <f ca="1">+IF(AND(ISNUMBER(OFFSET('Sanitation Data'!$F$13,0,10*ROW('Sanitation Data'!F129))),'Data Summary'!DD135="Yes"),OFFSET('Sanitation Data'!$F$13,0,10*ROW('Sanitation Data'!F129)),NA())</f>
        <v>#N/A</v>
      </c>
      <c r="AP135" s="120" t="e">
        <f ca="1">+IF(AND(ISNUMBER(OFFSET('Sanitation Data'!$G$5,0,10*ROW('Sanitation Data'!G129))),'Data Summary'!DE135="Yes"),100-OFFSET('Sanitation Data'!$G$5,0,10*ROW('Sanitation Data'!G129)),NA())</f>
        <v>#N/A</v>
      </c>
      <c r="AQ135" s="120" t="e">
        <f ca="1">+IF(AND(ISNUMBER(OFFSET('Sanitation Data'!$G$7,0,10*ROW('Sanitation Data'!G129))),'Data Summary'!DF135="Yes"),OFFSET('Sanitation Data'!$G$7,0,10*ROW('Sanitation Data'!G129)),NA())</f>
        <v>#N/A</v>
      </c>
      <c r="AR135" s="120" t="e">
        <f ca="1">+IF(AND(ISNUMBER(OFFSET('Sanitation Data'!$G$11,0,10*ROW('Sanitation Data'!G129))),'Data Summary'!DG135="Yes"),OFFSET('Sanitation Data'!$G$11,0,10*ROW('Sanitation Data'!G129)),NA())</f>
        <v>#N/A</v>
      </c>
      <c r="AS135" s="120" t="e">
        <f ca="1">+IF(AND(ISNUMBER(OFFSET('Sanitation Data'!$G$12,0,10*ROW('Sanitation Data'!G129))),'Data Summary'!DH135="Yes"),OFFSET('Sanitation Data'!$G$12,0,10*ROW('Sanitation Data'!G129)),NA())</f>
        <v>#N/A</v>
      </c>
      <c r="AT135" s="120" t="e">
        <f ca="1">+IF(AND(ISNUMBER(OFFSET('Sanitation Data'!$G$13,0,10*ROW('Sanitation Data'!G129))),'Data Summary'!DI135="Yes"),OFFSET('Sanitation Data'!$G$13,0,10*ROW('Sanitation Data'!G129)),NA())</f>
        <v>#N/A</v>
      </c>
      <c r="AU135" s="120" t="e">
        <f ca="1">+IF(AND(ISNUMBER(OFFSET('Sanitation Data'!$H$5,0,10*ROW('Sanitation Data'!H129))),'Data Summary'!DJ135="Yes"),100-OFFSET('Sanitation Data'!$H$5,0,10*ROW('Sanitation Data'!H129)),NA())</f>
        <v>#N/A</v>
      </c>
      <c r="AV135" s="120" t="e">
        <f ca="1">+IF(AND(ISNUMBER(OFFSET('Sanitation Data'!$H$7,0,10*ROW('Sanitation Data'!H129))),'Data Summary'!DK135="Yes"),OFFSET('Sanitation Data'!$H$7,0,10*ROW('Sanitation Data'!H129)),NA())</f>
        <v>#N/A</v>
      </c>
      <c r="AW135" s="120" t="e">
        <f ca="1">+IF(AND(ISNUMBER(OFFSET('Sanitation Data'!$H$11,0,10*ROW('Sanitation Data'!H129))),'Data Summary'!DL135="Yes"),OFFSET('Sanitation Data'!$H$11,0,10*ROW('Sanitation Data'!H129)),NA())</f>
        <v>#N/A</v>
      </c>
      <c r="AX135" s="120" t="e">
        <f ca="1">+IF(AND(ISNUMBER(OFFSET('Sanitation Data'!$H$12,0,10*ROW('Sanitation Data'!H129))),'Data Summary'!DM135="Yes"),OFFSET('Sanitation Data'!$H$12,0,10*ROW('Sanitation Data'!H129)),NA())</f>
        <v>#N/A</v>
      </c>
      <c r="AY135" s="120" t="e">
        <f ca="1">+IF(AND(ISNUMBER(OFFSET('Sanitation Data'!$H$13,0,10*ROW('Sanitation Data'!H129))),'Data Summary'!DN135="Yes"),OFFSET('Sanitation Data'!$H$13,0,10*ROW('Sanitation Data'!H129)),NA())</f>
        <v>#N/A</v>
      </c>
      <c r="AZ135" s="121" t="e">
        <f ca="1">+IF(AND(ISNUMBER(OFFSET('Hygiene Data'!$C$6,0,10*ROW('Hygiene Data'!C129))),'Data Summary'!DO135="Yes"),OFFSET('Hygiene Data'!$C$6,0,10*ROW('Hygiene Data'!C129)),NA())</f>
        <v>#N/A</v>
      </c>
      <c r="BA135" s="121" t="e">
        <f ca="1">+IF(AND(ISNUMBER(OFFSET('Hygiene Data'!$C$8,0,10*ROW('Hygiene Data'!C129))),'Data Summary'!DP135="Yes"),OFFSET('Hygiene Data'!$C$8,0,10*ROW('Hygiene Data'!C129)),NA())</f>
        <v>#N/A</v>
      </c>
      <c r="BB135" s="121" t="e">
        <f ca="1">+IF(AND(ISNUMBER(OFFSET('Hygiene Data'!$C$10,0,10*ROW('Hygiene Data'!C129))),'Data Summary'!DQ135="Yes"),OFFSET('Hygiene Data'!$C$10,0,10*ROW('Hygiene Data'!C129)),NA())</f>
        <v>#N/A</v>
      </c>
      <c r="BC135" s="121" t="e">
        <f ca="1">+IF(AND(ISNUMBER(OFFSET('Hygiene Data'!$D$6,0,10*ROW('Hygiene Data'!D129))),'Data Summary'!DR135="Yes"),OFFSET('Hygiene Data'!$D$6,0,10*ROW('Hygiene Data'!D129)),NA())</f>
        <v>#N/A</v>
      </c>
      <c r="BD135" s="121" t="e">
        <f ca="1">+IF(AND(ISNUMBER(OFFSET('Hygiene Data'!$D$8,0,10*ROW('Hygiene Data'!D129))),'Data Summary'!DS135="Yes"),OFFSET('Hygiene Data'!$D$8,0,10*ROW('Hygiene Data'!D129)),NA())</f>
        <v>#N/A</v>
      </c>
      <c r="BE135" s="121" t="e">
        <f ca="1">+IF(AND(ISNUMBER(OFFSET('Hygiene Data'!$D$10,0,10*ROW('Hygiene Data'!D129))),'Data Summary'!DT135="Yes"),OFFSET('Hygiene Data'!$D$10,0,10*ROW('Hygiene Data'!D129)),NA())</f>
        <v>#N/A</v>
      </c>
      <c r="BF135" s="121" t="e">
        <f ca="1">+IF(AND(ISNUMBER(OFFSET('Hygiene Data'!$E$6,0,10*ROW('Hygiene Data'!E129))),'Data Summary'!DU135="Yes"),OFFSET('Hygiene Data'!$E$6,0,10*ROW('Hygiene Data'!E129)),NA())</f>
        <v>#N/A</v>
      </c>
      <c r="BG135" s="121" t="e">
        <f ca="1">+IF(AND(ISNUMBER(OFFSET('Hygiene Data'!$E$8,0,10*ROW('Hygiene Data'!E129))),'Data Summary'!DV135="Yes"),OFFSET('Hygiene Data'!$E$8,0,10*ROW('Hygiene Data'!E129)),NA())</f>
        <v>#N/A</v>
      </c>
      <c r="BH135" s="121" t="e">
        <f ca="1">+IF(AND(ISNUMBER(OFFSET('Hygiene Data'!$E$10,0,10*ROW('Hygiene Data'!E129))),'Data Summary'!DW135="Yes"),OFFSET('Hygiene Data'!$E$10,0,10*ROW('Hygiene Data'!E129)),NA())</f>
        <v>#N/A</v>
      </c>
      <c r="BI135" s="121" t="e">
        <f ca="1">+IF(AND(ISNUMBER(OFFSET('Hygiene Data'!$F$6,0,10*ROW('Hygiene Data'!F129))),'Data Summary'!DX135="Yes"),OFFSET('Hygiene Data'!$F$6,0,10*ROW('Hygiene Data'!F129)),NA())</f>
        <v>#N/A</v>
      </c>
      <c r="BJ135" s="121" t="e">
        <f ca="1">+IF(AND(ISNUMBER(OFFSET('Hygiene Data'!$F$8,0,10*ROW('Hygiene Data'!F129))),'Data Summary'!DY135="Yes"),OFFSET('Hygiene Data'!$F$8,0,10*ROW('Hygiene Data'!F129)),NA())</f>
        <v>#N/A</v>
      </c>
      <c r="BK135" s="121" t="e">
        <f ca="1">+IF(AND(ISNUMBER(OFFSET('Hygiene Data'!$F$10,0,10*ROW('Hygiene Data'!F129))),'Data Summary'!DZ135="Yes"),OFFSET('Hygiene Data'!$F$10,0,10*ROW('Hygiene Data'!F129)),NA())</f>
        <v>#N/A</v>
      </c>
      <c r="BL135" s="121" t="e">
        <f ca="1">+IF(AND(ISNUMBER(OFFSET('Hygiene Data'!$G$6,0,10*ROW('Hygiene Data'!G129))),'Data Summary'!EA135="Yes"),OFFSET('Hygiene Data'!$G$6,0,10*ROW('Hygiene Data'!G129)),NA())</f>
        <v>#N/A</v>
      </c>
      <c r="BM135" s="121" t="e">
        <f ca="1">+IF(AND(ISNUMBER(OFFSET('Hygiene Data'!$G$8,0,10*ROW('Hygiene Data'!G129))),'Data Summary'!EB135="Yes"),OFFSET('Hygiene Data'!$G$8,0,10*ROW('Hygiene Data'!G129)),NA())</f>
        <v>#N/A</v>
      </c>
      <c r="BN135" s="121" t="e">
        <f ca="1">+IF(AND(ISNUMBER(OFFSET('Hygiene Data'!$G$10,0,10*ROW('Hygiene Data'!G129))),'Data Summary'!EC135="Yes"),OFFSET('Hygiene Data'!$G$10,0,10*ROW('Hygiene Data'!G129)),NA())</f>
        <v>#N/A</v>
      </c>
      <c r="BO135" s="121" t="e">
        <f ca="1">+IF(AND(ISNUMBER(OFFSET('Hygiene Data'!$H$6,0,10*ROW('Hygiene Data'!H129))),'Data Summary'!ED135="Yes"),OFFSET('Hygiene Data'!$H$6,0,10*ROW('Hygiene Data'!H129)),NA())</f>
        <v>#N/A</v>
      </c>
      <c r="BP135" s="121" t="e">
        <f ca="1">+IF(AND(ISNUMBER(OFFSET('Hygiene Data'!$H$8,0,10*ROW('Hygiene Data'!H129))),'Data Summary'!EE135="Yes"),OFFSET('Hygiene Data'!$H$8,0,10*ROW('Hygiene Data'!H129)),NA())</f>
        <v>#N/A</v>
      </c>
      <c r="BQ135" s="121" t="e">
        <f ca="1">+IF(AND(ISNUMBER(OFFSET('Hygiene Data'!$H$10,0,10*ROW('Hygiene Data'!H129))),'Data Summary'!EF135="Yes"),OFFSET('Hygiene Data'!$H$10,0,10*ROW('Hygiene Data'!H129)),NA())</f>
        <v>#N/A</v>
      </c>
    </row>
    <row r="136" spans="1:69" x14ac:dyDescent="0.2">
      <c r="A136" s="44" t="e">
        <f ca="1">+IF(OFFSET('Water Data'!$B$1,0,10*ROW('Water Data'!B130))="",NA(),OFFSET('Water Data'!$B$1,0,10*ROW('Water Data'!B130)))</f>
        <v>#N/A</v>
      </c>
      <c r="B136" s="44" t="e">
        <f ca="1">+IF(OFFSET('Water Data'!$A$3,0,10*ROW('Water Data'!A133))="",NA(),OFFSET('Water Data'!$A$3,0,10*ROW('Water Data'!A133)))</f>
        <v>#N/A</v>
      </c>
      <c r="C136" s="44" t="e">
        <f ca="1">+IF(OFFSET('Water Data'!$C$3,0,10*ROW('Water Data'!C133))="",NA(),OFFSET('Water Data'!$C$3,0,10*ROW('Water Data'!C133)))</f>
        <v>#N/A</v>
      </c>
      <c r="D136" s="119" t="e">
        <f ca="1">+IF(AND(ISNUMBER(OFFSET('Water Data'!$C$5,0,10*ROW('Water Data'!C130))),'Data Summary'!BS136="Yes"),100-OFFSET('Water Data'!$C$5,0,10*ROW('Water Data'!C130)),NA())</f>
        <v>#N/A</v>
      </c>
      <c r="E136" s="119" t="e">
        <f ca="1">+IF(AND(ISNUMBER(OFFSET('Water Data'!$C$7,0,10*ROW('Water Data'!C130))),'Data Summary'!BT136="Yes"),OFFSET('Water Data'!$C$7,0,10*ROW('Water Data'!C130)),NA())</f>
        <v>#N/A</v>
      </c>
      <c r="F136" s="119" t="e">
        <f ca="1">+IF(AND(ISNUMBER(OFFSET('Water Data'!$C$10,0,10*ROW('Water Data'!C130))),'Data Summary'!BU136="Yes"),OFFSET('Water Data'!$C$10,0,10*ROW('Water Data'!C130)),NA())</f>
        <v>#N/A</v>
      </c>
      <c r="G136" s="119" t="e">
        <f ca="1">+IF(AND(ISNUMBER(OFFSET('Water Data'!$D$5,0,10*ROW('Water Data'!D130))),'Data Summary'!BV136="Yes"),100-OFFSET('Water Data'!$D$5,0,10*ROW('Water Data'!D130)),NA())</f>
        <v>#N/A</v>
      </c>
      <c r="H136" s="119" t="e">
        <f ca="1">+IF(AND(ISNUMBER(OFFSET('Water Data'!$D$7,0,10*ROW('Water Data'!D130))),'Data Summary'!BW136="Yes"),OFFSET('Water Data'!$D$7,0,10*ROW('Water Data'!D130)),NA())</f>
        <v>#N/A</v>
      </c>
      <c r="I136" s="119" t="e">
        <f ca="1">+IF(AND(ISNUMBER(OFFSET('Water Data'!$D$10,0,10*ROW('Water Data'!D130))),'Data Summary'!BX136="Yes"),OFFSET('Water Data'!$D$10,0,10*ROW('Water Data'!D130)),NA())</f>
        <v>#N/A</v>
      </c>
      <c r="J136" s="119" t="e">
        <f ca="1">+IF(AND(ISNUMBER(OFFSET('Water Data'!$E$5,0,10*ROW('Water Data'!E130))),'Data Summary'!BY136="Yes"),100-OFFSET('Water Data'!$E$5,0,10*ROW('Water Data'!E130)),NA())</f>
        <v>#N/A</v>
      </c>
      <c r="K136" s="119" t="e">
        <f ca="1">+IF(AND(ISNUMBER(OFFSET('Water Data'!$E$7,0,10*ROW('Water Data'!E130))),'Data Summary'!BZ136="Yes"),OFFSET('Water Data'!$E$7,0,10*ROW('Water Data'!E130)),NA())</f>
        <v>#N/A</v>
      </c>
      <c r="L136" s="119" t="e">
        <f ca="1">+IF(AND(ISNUMBER(OFFSET('Water Data'!$E$10,0,10*ROW('Water Data'!E130))),'Data Summary'!CA136="Yes"),OFFSET('Water Data'!$E$10,0,10*ROW('Water Data'!E130)),NA())</f>
        <v>#N/A</v>
      </c>
      <c r="M136" s="119" t="e">
        <f ca="1">+IF(AND(ISNUMBER(OFFSET('Water Data'!$F$5,0,10*ROW('Water Data'!F130))),'Data Summary'!CB136="Yes"),100-OFFSET('Water Data'!$F$5,0,10*ROW('Water Data'!F130)),NA())</f>
        <v>#N/A</v>
      </c>
      <c r="N136" s="119" t="e">
        <f ca="1">+IF(AND(ISNUMBER(OFFSET('Water Data'!$F$7,0,10*ROW('Water Data'!F130))),'Data Summary'!CC136="Yes"),OFFSET('Water Data'!$F$7,0,10*ROW('Water Data'!F130)),NA())</f>
        <v>#N/A</v>
      </c>
      <c r="O136" s="119" t="e">
        <f ca="1">+IF(AND(ISNUMBER(OFFSET('Water Data'!$F$10,0,10*ROW('Water Data'!F130))),'Data Summary'!CD136="Yes"),OFFSET('Water Data'!$F$10,0,10*ROW('Water Data'!F130)),NA())</f>
        <v>#N/A</v>
      </c>
      <c r="P136" s="119" t="e">
        <f ca="1">+IF(AND(ISNUMBER(OFFSET('Water Data'!$G$5,0,10*ROW('Water Data'!G130))),'Data Summary'!CE136="Yes"),100-OFFSET('Water Data'!$G$5,0,10*ROW('Water Data'!G130)),NA())</f>
        <v>#N/A</v>
      </c>
      <c r="Q136" s="119" t="e">
        <f ca="1">+IF(AND(ISNUMBER(OFFSET('Water Data'!$G$7,0,10*ROW('Water Data'!G130))),'Data Summary'!CF136="Yes"),OFFSET('Water Data'!$G$7,0,10*ROW('Water Data'!G130)),NA())</f>
        <v>#N/A</v>
      </c>
      <c r="R136" s="119" t="e">
        <f ca="1">+IF(AND(ISNUMBER(OFFSET('Water Data'!$G$10,0,10*ROW('Water Data'!G130))),'Data Summary'!CG136="Yes"),OFFSET('Water Data'!$G$10,0,10*ROW('Water Data'!G130)),NA())</f>
        <v>#N/A</v>
      </c>
      <c r="S136" s="119" t="e">
        <f ca="1">+IF(AND(ISNUMBER(OFFSET('Water Data'!$H$5,0,10*ROW('Water Data'!H130))),'Data Summary'!CH136="Yes"),100-OFFSET('Water Data'!$H$5,0,10*ROW('Water Data'!H130)),NA())</f>
        <v>#N/A</v>
      </c>
      <c r="T136" s="119" t="e">
        <f ca="1">+IF(AND(ISNUMBER(OFFSET('Water Data'!$H$7,0,10*ROW('Water Data'!H130))),'Data Summary'!CI136="Yes"),OFFSET('Water Data'!$H$7,0,10*ROW('Water Data'!H130)),NA())</f>
        <v>#N/A</v>
      </c>
      <c r="U136" s="119" t="e">
        <f ca="1">+IF(AND(ISNUMBER(OFFSET('Water Data'!$H$10,0,10*ROW('Water Data'!H130))),'Data Summary'!CJ136="Yes"),OFFSET('Water Data'!$H$10,0,10*ROW('Water Data'!H130)),NA())</f>
        <v>#N/A</v>
      </c>
      <c r="V136" s="120" t="e">
        <f ca="1">+IF(AND(ISNUMBER(OFFSET('Sanitation Data'!$C$5,0,10*ROW('Sanitation Data'!C130))),'Data Summary'!CK136="Yes"),100-OFFSET('Sanitation Data'!$C$5,0,10*ROW('Sanitation Data'!C130)),NA())</f>
        <v>#N/A</v>
      </c>
      <c r="W136" s="120" t="e">
        <f ca="1">+IF(AND(ISNUMBER(OFFSET('Sanitation Data'!$C$7,0,10*ROW('Sanitation Data'!C130))),'Data Summary'!CL136="Yes"),OFFSET('Sanitation Data'!$C$7,0,10*ROW('Sanitation Data'!C130)),NA())</f>
        <v>#N/A</v>
      </c>
      <c r="X136" s="120" t="e">
        <f ca="1">+IF(AND(ISNUMBER(OFFSET('Sanitation Data'!$C$11,0,10*ROW('Sanitation Data'!C130))),'Data Summary'!CM136="Yes"),OFFSET('Sanitation Data'!$C$11,0,10*ROW('Sanitation Data'!C130)),NA())</f>
        <v>#N/A</v>
      </c>
      <c r="Y136" s="120" t="e">
        <f ca="1">+IF(AND(ISNUMBER(OFFSET('Sanitation Data'!$C$12,0,10*ROW('Sanitation Data'!C130))),'Data Summary'!CN136="Yes"),OFFSET('Sanitation Data'!$C$12,0,10*ROW('Sanitation Data'!C130)),NA())</f>
        <v>#N/A</v>
      </c>
      <c r="Z136" s="120" t="e">
        <f ca="1">+IF(AND(ISNUMBER(OFFSET('Sanitation Data'!$C$13,0,10*ROW('Sanitation Data'!C130))),'Data Summary'!CO136="Yes"),OFFSET('Sanitation Data'!$C$13,0,10*ROW('Sanitation Data'!C130)),NA())</f>
        <v>#N/A</v>
      </c>
      <c r="AA136" s="120" t="e">
        <f ca="1">+IF(AND(ISNUMBER(OFFSET('Sanitation Data'!$D$5,0,10*ROW('Sanitation Data'!D130))),'Data Summary'!CP136="Yes"),100-OFFSET('Sanitation Data'!$D$5,0,10*ROW('Sanitation Data'!D130)),NA())</f>
        <v>#N/A</v>
      </c>
      <c r="AB136" s="120" t="e">
        <f ca="1">+IF(AND(ISNUMBER(OFFSET('Sanitation Data'!$D$7,0,10*ROW('Sanitation Data'!D130))),'Data Summary'!CQ136="Yes"),OFFSET('Sanitation Data'!$D$7,0,10*ROW('Sanitation Data'!D130)),NA())</f>
        <v>#N/A</v>
      </c>
      <c r="AC136" s="120" t="e">
        <f ca="1">+IF(AND(ISNUMBER(OFFSET('Sanitation Data'!$D$11,0,10*ROW('Sanitation Data'!D130))),'Data Summary'!CR136="Yes"),OFFSET('Sanitation Data'!$D$11,0,10*ROW('Sanitation Data'!D130)),NA())</f>
        <v>#N/A</v>
      </c>
      <c r="AD136" s="120" t="e">
        <f ca="1">+IF(AND(ISNUMBER(OFFSET('Sanitation Data'!$D$12,0,10*ROW('Sanitation Data'!D130))),'Data Summary'!CS136="Yes"),OFFSET('Sanitation Data'!$D$12,0,10*ROW('Sanitation Data'!D130)),NA())</f>
        <v>#N/A</v>
      </c>
      <c r="AE136" s="120" t="e">
        <f ca="1">+IF(AND(ISNUMBER(OFFSET('Sanitation Data'!$D$13,0,10*ROW('Sanitation Data'!D130))),'Data Summary'!CT136="Yes"),OFFSET('Sanitation Data'!$D$13,0,10*ROW('Sanitation Data'!D130)),NA())</f>
        <v>#N/A</v>
      </c>
      <c r="AF136" s="120" t="e">
        <f ca="1">+IF(AND(ISNUMBER(OFFSET('Sanitation Data'!$E$5,0,10*ROW('Sanitation Data'!E130))),'Data Summary'!CU136="Yes"),100-OFFSET('Sanitation Data'!$E$5,0,10*ROW('Sanitation Data'!E130)),NA())</f>
        <v>#N/A</v>
      </c>
      <c r="AG136" s="120" t="e">
        <f ca="1">+IF(AND(ISNUMBER(OFFSET('Sanitation Data'!$E$7,0,10*ROW('Sanitation Data'!E130))),'Data Summary'!CV136="Yes"),OFFSET('Sanitation Data'!$E$7,0,10*ROW('Sanitation Data'!E130)),NA())</f>
        <v>#N/A</v>
      </c>
      <c r="AH136" s="120" t="e">
        <f ca="1">+IF(AND(ISNUMBER(OFFSET('Sanitation Data'!$E$11,0,10*ROW('Sanitation Data'!E130))),'Data Summary'!CW136="Yes"),OFFSET('Sanitation Data'!$E$11,0,10*ROW('Sanitation Data'!E130)),NA())</f>
        <v>#N/A</v>
      </c>
      <c r="AI136" s="120" t="e">
        <f ca="1">+IF(AND(ISNUMBER(OFFSET('Sanitation Data'!$E$12,0,10*ROW('Sanitation Data'!E130))),'Data Summary'!CX136="Yes"),OFFSET('Sanitation Data'!$E$12,0,10*ROW('Sanitation Data'!E130)),NA())</f>
        <v>#N/A</v>
      </c>
      <c r="AJ136" s="120" t="e">
        <f ca="1">+IF(AND(ISNUMBER(OFFSET('Sanitation Data'!$E$13,0,10*ROW('Sanitation Data'!E130))),'Data Summary'!CY136="Yes"),OFFSET('Sanitation Data'!$E$13,0,10*ROW('Sanitation Data'!E130)),NA())</f>
        <v>#N/A</v>
      </c>
      <c r="AK136" s="120" t="e">
        <f ca="1">+IF(AND(ISNUMBER(OFFSET('Sanitation Data'!$F$5,0,10*ROW('Sanitation Data'!F130))),'Data Summary'!CZ136="Yes"),100-OFFSET('Sanitation Data'!$F$5,0,10*ROW('Sanitation Data'!F130)),NA())</f>
        <v>#N/A</v>
      </c>
      <c r="AL136" s="120" t="e">
        <f ca="1">+IF(AND(ISNUMBER(OFFSET('Sanitation Data'!$F$7,0,10*ROW('Sanitation Data'!F130))),'Data Summary'!DA136="Yes"),OFFSET('Sanitation Data'!$F$7,0,10*ROW('Sanitation Data'!F130)),NA())</f>
        <v>#N/A</v>
      </c>
      <c r="AM136" s="120" t="e">
        <f ca="1">+IF(AND(ISNUMBER(OFFSET('Sanitation Data'!$F$11,0,10*ROW('Sanitation Data'!F130))),'Data Summary'!DB136="Yes"),OFFSET('Sanitation Data'!$F$11,0,10*ROW('Sanitation Data'!F130)),NA())</f>
        <v>#N/A</v>
      </c>
      <c r="AN136" s="120" t="e">
        <f ca="1">+IF(AND(ISNUMBER(OFFSET('Sanitation Data'!$F$12,0,10*ROW('Sanitation Data'!F130))),'Data Summary'!DC136="Yes"),OFFSET('Sanitation Data'!$F$12,0,10*ROW('Sanitation Data'!F130)),NA())</f>
        <v>#N/A</v>
      </c>
      <c r="AO136" s="120" t="e">
        <f ca="1">+IF(AND(ISNUMBER(OFFSET('Sanitation Data'!$F$13,0,10*ROW('Sanitation Data'!F130))),'Data Summary'!DD136="Yes"),OFFSET('Sanitation Data'!$F$13,0,10*ROW('Sanitation Data'!F130)),NA())</f>
        <v>#N/A</v>
      </c>
      <c r="AP136" s="120" t="e">
        <f ca="1">+IF(AND(ISNUMBER(OFFSET('Sanitation Data'!$G$5,0,10*ROW('Sanitation Data'!G130))),'Data Summary'!DE136="Yes"),100-OFFSET('Sanitation Data'!$G$5,0,10*ROW('Sanitation Data'!G130)),NA())</f>
        <v>#N/A</v>
      </c>
      <c r="AQ136" s="120" t="e">
        <f ca="1">+IF(AND(ISNUMBER(OFFSET('Sanitation Data'!$G$7,0,10*ROW('Sanitation Data'!G130))),'Data Summary'!DF136="Yes"),OFFSET('Sanitation Data'!$G$7,0,10*ROW('Sanitation Data'!G130)),NA())</f>
        <v>#N/A</v>
      </c>
      <c r="AR136" s="120" t="e">
        <f ca="1">+IF(AND(ISNUMBER(OFFSET('Sanitation Data'!$G$11,0,10*ROW('Sanitation Data'!G130))),'Data Summary'!DG136="Yes"),OFFSET('Sanitation Data'!$G$11,0,10*ROW('Sanitation Data'!G130)),NA())</f>
        <v>#N/A</v>
      </c>
      <c r="AS136" s="120" t="e">
        <f ca="1">+IF(AND(ISNUMBER(OFFSET('Sanitation Data'!$G$12,0,10*ROW('Sanitation Data'!G130))),'Data Summary'!DH136="Yes"),OFFSET('Sanitation Data'!$G$12,0,10*ROW('Sanitation Data'!G130)),NA())</f>
        <v>#N/A</v>
      </c>
      <c r="AT136" s="120" t="e">
        <f ca="1">+IF(AND(ISNUMBER(OFFSET('Sanitation Data'!$G$13,0,10*ROW('Sanitation Data'!G130))),'Data Summary'!DI136="Yes"),OFFSET('Sanitation Data'!$G$13,0,10*ROW('Sanitation Data'!G130)),NA())</f>
        <v>#N/A</v>
      </c>
      <c r="AU136" s="120" t="e">
        <f ca="1">+IF(AND(ISNUMBER(OFFSET('Sanitation Data'!$H$5,0,10*ROW('Sanitation Data'!H130))),'Data Summary'!DJ136="Yes"),100-OFFSET('Sanitation Data'!$H$5,0,10*ROW('Sanitation Data'!H130)),NA())</f>
        <v>#N/A</v>
      </c>
      <c r="AV136" s="120" t="e">
        <f ca="1">+IF(AND(ISNUMBER(OFFSET('Sanitation Data'!$H$7,0,10*ROW('Sanitation Data'!H130))),'Data Summary'!DK136="Yes"),OFFSET('Sanitation Data'!$H$7,0,10*ROW('Sanitation Data'!H130)),NA())</f>
        <v>#N/A</v>
      </c>
      <c r="AW136" s="120" t="e">
        <f ca="1">+IF(AND(ISNUMBER(OFFSET('Sanitation Data'!$H$11,0,10*ROW('Sanitation Data'!H130))),'Data Summary'!DL136="Yes"),OFFSET('Sanitation Data'!$H$11,0,10*ROW('Sanitation Data'!H130)),NA())</f>
        <v>#N/A</v>
      </c>
      <c r="AX136" s="120" t="e">
        <f ca="1">+IF(AND(ISNUMBER(OFFSET('Sanitation Data'!$H$12,0,10*ROW('Sanitation Data'!H130))),'Data Summary'!DM136="Yes"),OFFSET('Sanitation Data'!$H$12,0,10*ROW('Sanitation Data'!H130)),NA())</f>
        <v>#N/A</v>
      </c>
      <c r="AY136" s="120" t="e">
        <f ca="1">+IF(AND(ISNUMBER(OFFSET('Sanitation Data'!$H$13,0,10*ROW('Sanitation Data'!H130))),'Data Summary'!DN136="Yes"),OFFSET('Sanitation Data'!$H$13,0,10*ROW('Sanitation Data'!H130)),NA())</f>
        <v>#N/A</v>
      </c>
      <c r="AZ136" s="121" t="e">
        <f ca="1">+IF(AND(ISNUMBER(OFFSET('Hygiene Data'!$C$6,0,10*ROW('Hygiene Data'!C130))),'Data Summary'!DO136="Yes"),OFFSET('Hygiene Data'!$C$6,0,10*ROW('Hygiene Data'!C130)),NA())</f>
        <v>#N/A</v>
      </c>
      <c r="BA136" s="121" t="e">
        <f ca="1">+IF(AND(ISNUMBER(OFFSET('Hygiene Data'!$C$8,0,10*ROW('Hygiene Data'!C130))),'Data Summary'!DP136="Yes"),OFFSET('Hygiene Data'!$C$8,0,10*ROW('Hygiene Data'!C130)),NA())</f>
        <v>#N/A</v>
      </c>
      <c r="BB136" s="121" t="e">
        <f ca="1">+IF(AND(ISNUMBER(OFFSET('Hygiene Data'!$C$10,0,10*ROW('Hygiene Data'!C130))),'Data Summary'!DQ136="Yes"),OFFSET('Hygiene Data'!$C$10,0,10*ROW('Hygiene Data'!C130)),NA())</f>
        <v>#N/A</v>
      </c>
      <c r="BC136" s="121" t="e">
        <f ca="1">+IF(AND(ISNUMBER(OFFSET('Hygiene Data'!$D$6,0,10*ROW('Hygiene Data'!D130))),'Data Summary'!DR136="Yes"),OFFSET('Hygiene Data'!$D$6,0,10*ROW('Hygiene Data'!D130)),NA())</f>
        <v>#N/A</v>
      </c>
      <c r="BD136" s="121" t="e">
        <f ca="1">+IF(AND(ISNUMBER(OFFSET('Hygiene Data'!$D$8,0,10*ROW('Hygiene Data'!D130))),'Data Summary'!DS136="Yes"),OFFSET('Hygiene Data'!$D$8,0,10*ROW('Hygiene Data'!D130)),NA())</f>
        <v>#N/A</v>
      </c>
      <c r="BE136" s="121" t="e">
        <f ca="1">+IF(AND(ISNUMBER(OFFSET('Hygiene Data'!$D$10,0,10*ROW('Hygiene Data'!D130))),'Data Summary'!DT136="Yes"),OFFSET('Hygiene Data'!$D$10,0,10*ROW('Hygiene Data'!D130)),NA())</f>
        <v>#N/A</v>
      </c>
      <c r="BF136" s="121" t="e">
        <f ca="1">+IF(AND(ISNUMBER(OFFSET('Hygiene Data'!$E$6,0,10*ROW('Hygiene Data'!E130))),'Data Summary'!DU136="Yes"),OFFSET('Hygiene Data'!$E$6,0,10*ROW('Hygiene Data'!E130)),NA())</f>
        <v>#N/A</v>
      </c>
      <c r="BG136" s="121" t="e">
        <f ca="1">+IF(AND(ISNUMBER(OFFSET('Hygiene Data'!$E$8,0,10*ROW('Hygiene Data'!E130))),'Data Summary'!DV136="Yes"),OFFSET('Hygiene Data'!$E$8,0,10*ROW('Hygiene Data'!E130)),NA())</f>
        <v>#N/A</v>
      </c>
      <c r="BH136" s="121" t="e">
        <f ca="1">+IF(AND(ISNUMBER(OFFSET('Hygiene Data'!$E$10,0,10*ROW('Hygiene Data'!E130))),'Data Summary'!DW136="Yes"),OFFSET('Hygiene Data'!$E$10,0,10*ROW('Hygiene Data'!E130)),NA())</f>
        <v>#N/A</v>
      </c>
      <c r="BI136" s="121" t="e">
        <f ca="1">+IF(AND(ISNUMBER(OFFSET('Hygiene Data'!$F$6,0,10*ROW('Hygiene Data'!F130))),'Data Summary'!DX136="Yes"),OFFSET('Hygiene Data'!$F$6,0,10*ROW('Hygiene Data'!F130)),NA())</f>
        <v>#N/A</v>
      </c>
      <c r="BJ136" s="121" t="e">
        <f ca="1">+IF(AND(ISNUMBER(OFFSET('Hygiene Data'!$F$8,0,10*ROW('Hygiene Data'!F130))),'Data Summary'!DY136="Yes"),OFFSET('Hygiene Data'!$F$8,0,10*ROW('Hygiene Data'!F130)),NA())</f>
        <v>#N/A</v>
      </c>
      <c r="BK136" s="121" t="e">
        <f ca="1">+IF(AND(ISNUMBER(OFFSET('Hygiene Data'!$F$10,0,10*ROW('Hygiene Data'!F130))),'Data Summary'!DZ136="Yes"),OFFSET('Hygiene Data'!$F$10,0,10*ROW('Hygiene Data'!F130)),NA())</f>
        <v>#N/A</v>
      </c>
      <c r="BL136" s="121" t="e">
        <f ca="1">+IF(AND(ISNUMBER(OFFSET('Hygiene Data'!$G$6,0,10*ROW('Hygiene Data'!G130))),'Data Summary'!EA136="Yes"),OFFSET('Hygiene Data'!$G$6,0,10*ROW('Hygiene Data'!G130)),NA())</f>
        <v>#N/A</v>
      </c>
      <c r="BM136" s="121" t="e">
        <f ca="1">+IF(AND(ISNUMBER(OFFSET('Hygiene Data'!$G$8,0,10*ROW('Hygiene Data'!G130))),'Data Summary'!EB136="Yes"),OFFSET('Hygiene Data'!$G$8,0,10*ROW('Hygiene Data'!G130)),NA())</f>
        <v>#N/A</v>
      </c>
      <c r="BN136" s="121" t="e">
        <f ca="1">+IF(AND(ISNUMBER(OFFSET('Hygiene Data'!$G$10,0,10*ROW('Hygiene Data'!G130))),'Data Summary'!EC136="Yes"),OFFSET('Hygiene Data'!$G$10,0,10*ROW('Hygiene Data'!G130)),NA())</f>
        <v>#N/A</v>
      </c>
      <c r="BO136" s="121" t="e">
        <f ca="1">+IF(AND(ISNUMBER(OFFSET('Hygiene Data'!$H$6,0,10*ROW('Hygiene Data'!H130))),'Data Summary'!ED136="Yes"),OFFSET('Hygiene Data'!$H$6,0,10*ROW('Hygiene Data'!H130)),NA())</f>
        <v>#N/A</v>
      </c>
      <c r="BP136" s="121" t="e">
        <f ca="1">+IF(AND(ISNUMBER(OFFSET('Hygiene Data'!$H$8,0,10*ROW('Hygiene Data'!H130))),'Data Summary'!EE136="Yes"),OFFSET('Hygiene Data'!$H$8,0,10*ROW('Hygiene Data'!H130)),NA())</f>
        <v>#N/A</v>
      </c>
      <c r="BQ136" s="121" t="e">
        <f ca="1">+IF(AND(ISNUMBER(OFFSET('Hygiene Data'!$H$10,0,10*ROW('Hygiene Data'!H130))),'Data Summary'!EF136="Yes"),OFFSET('Hygiene Data'!$H$10,0,10*ROW('Hygiene Data'!H130)),NA())</f>
        <v>#N/A</v>
      </c>
    </row>
    <row r="137" spans="1:69" x14ac:dyDescent="0.2">
      <c r="A137" s="44" t="e">
        <f ca="1">+IF(OFFSET('Water Data'!$B$1,0,10*ROW('Water Data'!B131))="",NA(),OFFSET('Water Data'!$B$1,0,10*ROW('Water Data'!B131)))</f>
        <v>#N/A</v>
      </c>
      <c r="B137" s="44" t="e">
        <f ca="1">+IF(OFFSET('Water Data'!$A$3,0,10*ROW('Water Data'!A134))="",NA(),OFFSET('Water Data'!$A$3,0,10*ROW('Water Data'!A134)))</f>
        <v>#N/A</v>
      </c>
      <c r="C137" s="44" t="e">
        <f ca="1">+IF(OFFSET('Water Data'!$C$3,0,10*ROW('Water Data'!C134))="",NA(),OFFSET('Water Data'!$C$3,0,10*ROW('Water Data'!C134)))</f>
        <v>#N/A</v>
      </c>
      <c r="D137" s="119" t="e">
        <f ca="1">+IF(AND(ISNUMBER(OFFSET('Water Data'!$C$5,0,10*ROW('Water Data'!C131))),'Data Summary'!BS137="Yes"),100-OFFSET('Water Data'!$C$5,0,10*ROW('Water Data'!C131)),NA())</f>
        <v>#N/A</v>
      </c>
      <c r="E137" s="119" t="e">
        <f ca="1">+IF(AND(ISNUMBER(OFFSET('Water Data'!$C$7,0,10*ROW('Water Data'!C131))),'Data Summary'!BT137="Yes"),OFFSET('Water Data'!$C$7,0,10*ROW('Water Data'!C131)),NA())</f>
        <v>#N/A</v>
      </c>
      <c r="F137" s="119" t="e">
        <f ca="1">+IF(AND(ISNUMBER(OFFSET('Water Data'!$C$10,0,10*ROW('Water Data'!C131))),'Data Summary'!BU137="Yes"),OFFSET('Water Data'!$C$10,0,10*ROW('Water Data'!C131)),NA())</f>
        <v>#N/A</v>
      </c>
      <c r="G137" s="119" t="e">
        <f ca="1">+IF(AND(ISNUMBER(OFFSET('Water Data'!$D$5,0,10*ROW('Water Data'!D131))),'Data Summary'!BV137="Yes"),100-OFFSET('Water Data'!$D$5,0,10*ROW('Water Data'!D131)),NA())</f>
        <v>#N/A</v>
      </c>
      <c r="H137" s="119" t="e">
        <f ca="1">+IF(AND(ISNUMBER(OFFSET('Water Data'!$D$7,0,10*ROW('Water Data'!D131))),'Data Summary'!BW137="Yes"),OFFSET('Water Data'!$D$7,0,10*ROW('Water Data'!D131)),NA())</f>
        <v>#N/A</v>
      </c>
      <c r="I137" s="119" t="e">
        <f ca="1">+IF(AND(ISNUMBER(OFFSET('Water Data'!$D$10,0,10*ROW('Water Data'!D131))),'Data Summary'!BX137="Yes"),OFFSET('Water Data'!$D$10,0,10*ROW('Water Data'!D131)),NA())</f>
        <v>#N/A</v>
      </c>
      <c r="J137" s="119" t="e">
        <f ca="1">+IF(AND(ISNUMBER(OFFSET('Water Data'!$E$5,0,10*ROW('Water Data'!E131))),'Data Summary'!BY137="Yes"),100-OFFSET('Water Data'!$E$5,0,10*ROW('Water Data'!E131)),NA())</f>
        <v>#N/A</v>
      </c>
      <c r="K137" s="119" t="e">
        <f ca="1">+IF(AND(ISNUMBER(OFFSET('Water Data'!$E$7,0,10*ROW('Water Data'!E131))),'Data Summary'!BZ137="Yes"),OFFSET('Water Data'!$E$7,0,10*ROW('Water Data'!E131)),NA())</f>
        <v>#N/A</v>
      </c>
      <c r="L137" s="119" t="e">
        <f ca="1">+IF(AND(ISNUMBER(OFFSET('Water Data'!$E$10,0,10*ROW('Water Data'!E131))),'Data Summary'!CA137="Yes"),OFFSET('Water Data'!$E$10,0,10*ROW('Water Data'!E131)),NA())</f>
        <v>#N/A</v>
      </c>
      <c r="M137" s="119" t="e">
        <f ca="1">+IF(AND(ISNUMBER(OFFSET('Water Data'!$F$5,0,10*ROW('Water Data'!F131))),'Data Summary'!CB137="Yes"),100-OFFSET('Water Data'!$F$5,0,10*ROW('Water Data'!F131)),NA())</f>
        <v>#N/A</v>
      </c>
      <c r="N137" s="119" t="e">
        <f ca="1">+IF(AND(ISNUMBER(OFFSET('Water Data'!$F$7,0,10*ROW('Water Data'!F131))),'Data Summary'!CC137="Yes"),OFFSET('Water Data'!$F$7,0,10*ROW('Water Data'!F131)),NA())</f>
        <v>#N/A</v>
      </c>
      <c r="O137" s="119" t="e">
        <f ca="1">+IF(AND(ISNUMBER(OFFSET('Water Data'!$F$10,0,10*ROW('Water Data'!F131))),'Data Summary'!CD137="Yes"),OFFSET('Water Data'!$F$10,0,10*ROW('Water Data'!F131)),NA())</f>
        <v>#N/A</v>
      </c>
      <c r="P137" s="119" t="e">
        <f ca="1">+IF(AND(ISNUMBER(OFFSET('Water Data'!$G$5,0,10*ROW('Water Data'!G131))),'Data Summary'!CE137="Yes"),100-OFFSET('Water Data'!$G$5,0,10*ROW('Water Data'!G131)),NA())</f>
        <v>#N/A</v>
      </c>
      <c r="Q137" s="119" t="e">
        <f ca="1">+IF(AND(ISNUMBER(OFFSET('Water Data'!$G$7,0,10*ROW('Water Data'!G131))),'Data Summary'!CF137="Yes"),OFFSET('Water Data'!$G$7,0,10*ROW('Water Data'!G131)),NA())</f>
        <v>#N/A</v>
      </c>
      <c r="R137" s="119" t="e">
        <f ca="1">+IF(AND(ISNUMBER(OFFSET('Water Data'!$G$10,0,10*ROW('Water Data'!G131))),'Data Summary'!CG137="Yes"),OFFSET('Water Data'!$G$10,0,10*ROW('Water Data'!G131)),NA())</f>
        <v>#N/A</v>
      </c>
      <c r="S137" s="119" t="e">
        <f ca="1">+IF(AND(ISNUMBER(OFFSET('Water Data'!$H$5,0,10*ROW('Water Data'!H131))),'Data Summary'!CH137="Yes"),100-OFFSET('Water Data'!$H$5,0,10*ROW('Water Data'!H131)),NA())</f>
        <v>#N/A</v>
      </c>
      <c r="T137" s="119" t="e">
        <f ca="1">+IF(AND(ISNUMBER(OFFSET('Water Data'!$H$7,0,10*ROW('Water Data'!H131))),'Data Summary'!CI137="Yes"),OFFSET('Water Data'!$H$7,0,10*ROW('Water Data'!H131)),NA())</f>
        <v>#N/A</v>
      </c>
      <c r="U137" s="119" t="e">
        <f ca="1">+IF(AND(ISNUMBER(OFFSET('Water Data'!$H$10,0,10*ROW('Water Data'!H131))),'Data Summary'!CJ137="Yes"),OFFSET('Water Data'!$H$10,0,10*ROW('Water Data'!H131)),NA())</f>
        <v>#N/A</v>
      </c>
      <c r="V137" s="120" t="e">
        <f ca="1">+IF(AND(ISNUMBER(OFFSET('Sanitation Data'!$C$5,0,10*ROW('Sanitation Data'!C131))),'Data Summary'!CK137="Yes"),100-OFFSET('Sanitation Data'!$C$5,0,10*ROW('Sanitation Data'!C131)),NA())</f>
        <v>#N/A</v>
      </c>
      <c r="W137" s="120" t="e">
        <f ca="1">+IF(AND(ISNUMBER(OFFSET('Sanitation Data'!$C$7,0,10*ROW('Sanitation Data'!C131))),'Data Summary'!CL137="Yes"),OFFSET('Sanitation Data'!$C$7,0,10*ROW('Sanitation Data'!C131)),NA())</f>
        <v>#N/A</v>
      </c>
      <c r="X137" s="120" t="e">
        <f ca="1">+IF(AND(ISNUMBER(OFFSET('Sanitation Data'!$C$11,0,10*ROW('Sanitation Data'!C131))),'Data Summary'!CM137="Yes"),OFFSET('Sanitation Data'!$C$11,0,10*ROW('Sanitation Data'!C131)),NA())</f>
        <v>#N/A</v>
      </c>
      <c r="Y137" s="120" t="e">
        <f ca="1">+IF(AND(ISNUMBER(OFFSET('Sanitation Data'!$C$12,0,10*ROW('Sanitation Data'!C131))),'Data Summary'!CN137="Yes"),OFFSET('Sanitation Data'!$C$12,0,10*ROW('Sanitation Data'!C131)),NA())</f>
        <v>#N/A</v>
      </c>
      <c r="Z137" s="120" t="e">
        <f ca="1">+IF(AND(ISNUMBER(OFFSET('Sanitation Data'!$C$13,0,10*ROW('Sanitation Data'!C131))),'Data Summary'!CO137="Yes"),OFFSET('Sanitation Data'!$C$13,0,10*ROW('Sanitation Data'!C131)),NA())</f>
        <v>#N/A</v>
      </c>
      <c r="AA137" s="120" t="e">
        <f ca="1">+IF(AND(ISNUMBER(OFFSET('Sanitation Data'!$D$5,0,10*ROW('Sanitation Data'!D131))),'Data Summary'!CP137="Yes"),100-OFFSET('Sanitation Data'!$D$5,0,10*ROW('Sanitation Data'!D131)),NA())</f>
        <v>#N/A</v>
      </c>
      <c r="AB137" s="120" t="e">
        <f ca="1">+IF(AND(ISNUMBER(OFFSET('Sanitation Data'!$D$7,0,10*ROW('Sanitation Data'!D131))),'Data Summary'!CQ137="Yes"),OFFSET('Sanitation Data'!$D$7,0,10*ROW('Sanitation Data'!D131)),NA())</f>
        <v>#N/A</v>
      </c>
      <c r="AC137" s="120" t="e">
        <f ca="1">+IF(AND(ISNUMBER(OFFSET('Sanitation Data'!$D$11,0,10*ROW('Sanitation Data'!D131))),'Data Summary'!CR137="Yes"),OFFSET('Sanitation Data'!$D$11,0,10*ROW('Sanitation Data'!D131)),NA())</f>
        <v>#N/A</v>
      </c>
      <c r="AD137" s="120" t="e">
        <f ca="1">+IF(AND(ISNUMBER(OFFSET('Sanitation Data'!$D$12,0,10*ROW('Sanitation Data'!D131))),'Data Summary'!CS137="Yes"),OFFSET('Sanitation Data'!$D$12,0,10*ROW('Sanitation Data'!D131)),NA())</f>
        <v>#N/A</v>
      </c>
      <c r="AE137" s="120" t="e">
        <f ca="1">+IF(AND(ISNUMBER(OFFSET('Sanitation Data'!$D$13,0,10*ROW('Sanitation Data'!D131))),'Data Summary'!CT137="Yes"),OFFSET('Sanitation Data'!$D$13,0,10*ROW('Sanitation Data'!D131)),NA())</f>
        <v>#N/A</v>
      </c>
      <c r="AF137" s="120" t="e">
        <f ca="1">+IF(AND(ISNUMBER(OFFSET('Sanitation Data'!$E$5,0,10*ROW('Sanitation Data'!E131))),'Data Summary'!CU137="Yes"),100-OFFSET('Sanitation Data'!$E$5,0,10*ROW('Sanitation Data'!E131)),NA())</f>
        <v>#N/A</v>
      </c>
      <c r="AG137" s="120" t="e">
        <f ca="1">+IF(AND(ISNUMBER(OFFSET('Sanitation Data'!$E$7,0,10*ROW('Sanitation Data'!E131))),'Data Summary'!CV137="Yes"),OFFSET('Sanitation Data'!$E$7,0,10*ROW('Sanitation Data'!E131)),NA())</f>
        <v>#N/A</v>
      </c>
      <c r="AH137" s="120" t="e">
        <f ca="1">+IF(AND(ISNUMBER(OFFSET('Sanitation Data'!$E$11,0,10*ROW('Sanitation Data'!E131))),'Data Summary'!CW137="Yes"),OFFSET('Sanitation Data'!$E$11,0,10*ROW('Sanitation Data'!E131)),NA())</f>
        <v>#N/A</v>
      </c>
      <c r="AI137" s="120" t="e">
        <f ca="1">+IF(AND(ISNUMBER(OFFSET('Sanitation Data'!$E$12,0,10*ROW('Sanitation Data'!E131))),'Data Summary'!CX137="Yes"),OFFSET('Sanitation Data'!$E$12,0,10*ROW('Sanitation Data'!E131)),NA())</f>
        <v>#N/A</v>
      </c>
      <c r="AJ137" s="120" t="e">
        <f ca="1">+IF(AND(ISNUMBER(OFFSET('Sanitation Data'!$E$13,0,10*ROW('Sanitation Data'!E131))),'Data Summary'!CY137="Yes"),OFFSET('Sanitation Data'!$E$13,0,10*ROW('Sanitation Data'!E131)),NA())</f>
        <v>#N/A</v>
      </c>
      <c r="AK137" s="120" t="e">
        <f ca="1">+IF(AND(ISNUMBER(OFFSET('Sanitation Data'!$F$5,0,10*ROW('Sanitation Data'!F131))),'Data Summary'!CZ137="Yes"),100-OFFSET('Sanitation Data'!$F$5,0,10*ROW('Sanitation Data'!F131)),NA())</f>
        <v>#N/A</v>
      </c>
      <c r="AL137" s="120" t="e">
        <f ca="1">+IF(AND(ISNUMBER(OFFSET('Sanitation Data'!$F$7,0,10*ROW('Sanitation Data'!F131))),'Data Summary'!DA137="Yes"),OFFSET('Sanitation Data'!$F$7,0,10*ROW('Sanitation Data'!F131)),NA())</f>
        <v>#N/A</v>
      </c>
      <c r="AM137" s="120" t="e">
        <f ca="1">+IF(AND(ISNUMBER(OFFSET('Sanitation Data'!$F$11,0,10*ROW('Sanitation Data'!F131))),'Data Summary'!DB137="Yes"),OFFSET('Sanitation Data'!$F$11,0,10*ROW('Sanitation Data'!F131)),NA())</f>
        <v>#N/A</v>
      </c>
      <c r="AN137" s="120" t="e">
        <f ca="1">+IF(AND(ISNUMBER(OFFSET('Sanitation Data'!$F$12,0,10*ROW('Sanitation Data'!F131))),'Data Summary'!DC137="Yes"),OFFSET('Sanitation Data'!$F$12,0,10*ROW('Sanitation Data'!F131)),NA())</f>
        <v>#N/A</v>
      </c>
      <c r="AO137" s="120" t="e">
        <f ca="1">+IF(AND(ISNUMBER(OFFSET('Sanitation Data'!$F$13,0,10*ROW('Sanitation Data'!F131))),'Data Summary'!DD137="Yes"),OFFSET('Sanitation Data'!$F$13,0,10*ROW('Sanitation Data'!F131)),NA())</f>
        <v>#N/A</v>
      </c>
      <c r="AP137" s="120" t="e">
        <f ca="1">+IF(AND(ISNUMBER(OFFSET('Sanitation Data'!$G$5,0,10*ROW('Sanitation Data'!G131))),'Data Summary'!DE137="Yes"),100-OFFSET('Sanitation Data'!$G$5,0,10*ROW('Sanitation Data'!G131)),NA())</f>
        <v>#N/A</v>
      </c>
      <c r="AQ137" s="120" t="e">
        <f ca="1">+IF(AND(ISNUMBER(OFFSET('Sanitation Data'!$G$7,0,10*ROW('Sanitation Data'!G131))),'Data Summary'!DF137="Yes"),OFFSET('Sanitation Data'!$G$7,0,10*ROW('Sanitation Data'!G131)),NA())</f>
        <v>#N/A</v>
      </c>
      <c r="AR137" s="120" t="e">
        <f ca="1">+IF(AND(ISNUMBER(OFFSET('Sanitation Data'!$G$11,0,10*ROW('Sanitation Data'!G131))),'Data Summary'!DG137="Yes"),OFFSET('Sanitation Data'!$G$11,0,10*ROW('Sanitation Data'!G131)),NA())</f>
        <v>#N/A</v>
      </c>
      <c r="AS137" s="120" t="e">
        <f ca="1">+IF(AND(ISNUMBER(OFFSET('Sanitation Data'!$G$12,0,10*ROW('Sanitation Data'!G131))),'Data Summary'!DH137="Yes"),OFFSET('Sanitation Data'!$G$12,0,10*ROW('Sanitation Data'!G131)),NA())</f>
        <v>#N/A</v>
      </c>
      <c r="AT137" s="120" t="e">
        <f ca="1">+IF(AND(ISNUMBER(OFFSET('Sanitation Data'!$G$13,0,10*ROW('Sanitation Data'!G131))),'Data Summary'!DI137="Yes"),OFFSET('Sanitation Data'!$G$13,0,10*ROW('Sanitation Data'!G131)),NA())</f>
        <v>#N/A</v>
      </c>
      <c r="AU137" s="120" t="e">
        <f ca="1">+IF(AND(ISNUMBER(OFFSET('Sanitation Data'!$H$5,0,10*ROW('Sanitation Data'!H131))),'Data Summary'!DJ137="Yes"),100-OFFSET('Sanitation Data'!$H$5,0,10*ROW('Sanitation Data'!H131)),NA())</f>
        <v>#N/A</v>
      </c>
      <c r="AV137" s="120" t="e">
        <f ca="1">+IF(AND(ISNUMBER(OFFSET('Sanitation Data'!$H$7,0,10*ROW('Sanitation Data'!H131))),'Data Summary'!DK137="Yes"),OFFSET('Sanitation Data'!$H$7,0,10*ROW('Sanitation Data'!H131)),NA())</f>
        <v>#N/A</v>
      </c>
      <c r="AW137" s="120" t="e">
        <f ca="1">+IF(AND(ISNUMBER(OFFSET('Sanitation Data'!$H$11,0,10*ROW('Sanitation Data'!H131))),'Data Summary'!DL137="Yes"),OFFSET('Sanitation Data'!$H$11,0,10*ROW('Sanitation Data'!H131)),NA())</f>
        <v>#N/A</v>
      </c>
      <c r="AX137" s="120" t="e">
        <f ca="1">+IF(AND(ISNUMBER(OFFSET('Sanitation Data'!$H$12,0,10*ROW('Sanitation Data'!H131))),'Data Summary'!DM137="Yes"),OFFSET('Sanitation Data'!$H$12,0,10*ROW('Sanitation Data'!H131)),NA())</f>
        <v>#N/A</v>
      </c>
      <c r="AY137" s="120" t="e">
        <f ca="1">+IF(AND(ISNUMBER(OFFSET('Sanitation Data'!$H$13,0,10*ROW('Sanitation Data'!H131))),'Data Summary'!DN137="Yes"),OFFSET('Sanitation Data'!$H$13,0,10*ROW('Sanitation Data'!H131)),NA())</f>
        <v>#N/A</v>
      </c>
      <c r="AZ137" s="121" t="e">
        <f ca="1">+IF(AND(ISNUMBER(OFFSET('Hygiene Data'!$C$6,0,10*ROW('Hygiene Data'!C131))),'Data Summary'!DO137="Yes"),OFFSET('Hygiene Data'!$C$6,0,10*ROW('Hygiene Data'!C131)),NA())</f>
        <v>#N/A</v>
      </c>
      <c r="BA137" s="121" t="e">
        <f ca="1">+IF(AND(ISNUMBER(OFFSET('Hygiene Data'!$C$8,0,10*ROW('Hygiene Data'!C131))),'Data Summary'!DP137="Yes"),OFFSET('Hygiene Data'!$C$8,0,10*ROW('Hygiene Data'!C131)),NA())</f>
        <v>#N/A</v>
      </c>
      <c r="BB137" s="121" t="e">
        <f ca="1">+IF(AND(ISNUMBER(OFFSET('Hygiene Data'!$C$10,0,10*ROW('Hygiene Data'!C131))),'Data Summary'!DQ137="Yes"),OFFSET('Hygiene Data'!$C$10,0,10*ROW('Hygiene Data'!C131)),NA())</f>
        <v>#N/A</v>
      </c>
      <c r="BC137" s="121" t="e">
        <f ca="1">+IF(AND(ISNUMBER(OFFSET('Hygiene Data'!$D$6,0,10*ROW('Hygiene Data'!D131))),'Data Summary'!DR137="Yes"),OFFSET('Hygiene Data'!$D$6,0,10*ROW('Hygiene Data'!D131)),NA())</f>
        <v>#N/A</v>
      </c>
      <c r="BD137" s="121" t="e">
        <f ca="1">+IF(AND(ISNUMBER(OFFSET('Hygiene Data'!$D$8,0,10*ROW('Hygiene Data'!D131))),'Data Summary'!DS137="Yes"),OFFSET('Hygiene Data'!$D$8,0,10*ROW('Hygiene Data'!D131)),NA())</f>
        <v>#N/A</v>
      </c>
      <c r="BE137" s="121" t="e">
        <f ca="1">+IF(AND(ISNUMBER(OFFSET('Hygiene Data'!$D$10,0,10*ROW('Hygiene Data'!D131))),'Data Summary'!DT137="Yes"),OFFSET('Hygiene Data'!$D$10,0,10*ROW('Hygiene Data'!D131)),NA())</f>
        <v>#N/A</v>
      </c>
      <c r="BF137" s="121" t="e">
        <f ca="1">+IF(AND(ISNUMBER(OFFSET('Hygiene Data'!$E$6,0,10*ROW('Hygiene Data'!E131))),'Data Summary'!DU137="Yes"),OFFSET('Hygiene Data'!$E$6,0,10*ROW('Hygiene Data'!E131)),NA())</f>
        <v>#N/A</v>
      </c>
      <c r="BG137" s="121" t="e">
        <f ca="1">+IF(AND(ISNUMBER(OFFSET('Hygiene Data'!$E$8,0,10*ROW('Hygiene Data'!E131))),'Data Summary'!DV137="Yes"),OFFSET('Hygiene Data'!$E$8,0,10*ROW('Hygiene Data'!E131)),NA())</f>
        <v>#N/A</v>
      </c>
      <c r="BH137" s="121" t="e">
        <f ca="1">+IF(AND(ISNUMBER(OFFSET('Hygiene Data'!$E$10,0,10*ROW('Hygiene Data'!E131))),'Data Summary'!DW137="Yes"),OFFSET('Hygiene Data'!$E$10,0,10*ROW('Hygiene Data'!E131)),NA())</f>
        <v>#N/A</v>
      </c>
      <c r="BI137" s="121" t="e">
        <f ca="1">+IF(AND(ISNUMBER(OFFSET('Hygiene Data'!$F$6,0,10*ROW('Hygiene Data'!F131))),'Data Summary'!DX137="Yes"),OFFSET('Hygiene Data'!$F$6,0,10*ROW('Hygiene Data'!F131)),NA())</f>
        <v>#N/A</v>
      </c>
      <c r="BJ137" s="121" t="e">
        <f ca="1">+IF(AND(ISNUMBER(OFFSET('Hygiene Data'!$F$8,0,10*ROW('Hygiene Data'!F131))),'Data Summary'!DY137="Yes"),OFFSET('Hygiene Data'!$F$8,0,10*ROW('Hygiene Data'!F131)),NA())</f>
        <v>#N/A</v>
      </c>
      <c r="BK137" s="121" t="e">
        <f ca="1">+IF(AND(ISNUMBER(OFFSET('Hygiene Data'!$F$10,0,10*ROW('Hygiene Data'!F131))),'Data Summary'!DZ137="Yes"),OFFSET('Hygiene Data'!$F$10,0,10*ROW('Hygiene Data'!F131)),NA())</f>
        <v>#N/A</v>
      </c>
      <c r="BL137" s="121" t="e">
        <f ca="1">+IF(AND(ISNUMBER(OFFSET('Hygiene Data'!$G$6,0,10*ROW('Hygiene Data'!G131))),'Data Summary'!EA137="Yes"),OFFSET('Hygiene Data'!$G$6,0,10*ROW('Hygiene Data'!G131)),NA())</f>
        <v>#N/A</v>
      </c>
      <c r="BM137" s="121" t="e">
        <f ca="1">+IF(AND(ISNUMBER(OFFSET('Hygiene Data'!$G$8,0,10*ROW('Hygiene Data'!G131))),'Data Summary'!EB137="Yes"),OFFSET('Hygiene Data'!$G$8,0,10*ROW('Hygiene Data'!G131)),NA())</f>
        <v>#N/A</v>
      </c>
      <c r="BN137" s="121" t="e">
        <f ca="1">+IF(AND(ISNUMBER(OFFSET('Hygiene Data'!$G$10,0,10*ROW('Hygiene Data'!G131))),'Data Summary'!EC137="Yes"),OFFSET('Hygiene Data'!$G$10,0,10*ROW('Hygiene Data'!G131)),NA())</f>
        <v>#N/A</v>
      </c>
      <c r="BO137" s="121" t="e">
        <f ca="1">+IF(AND(ISNUMBER(OFFSET('Hygiene Data'!$H$6,0,10*ROW('Hygiene Data'!H131))),'Data Summary'!ED137="Yes"),OFFSET('Hygiene Data'!$H$6,0,10*ROW('Hygiene Data'!H131)),NA())</f>
        <v>#N/A</v>
      </c>
      <c r="BP137" s="121" t="e">
        <f ca="1">+IF(AND(ISNUMBER(OFFSET('Hygiene Data'!$H$8,0,10*ROW('Hygiene Data'!H131))),'Data Summary'!EE137="Yes"),OFFSET('Hygiene Data'!$H$8,0,10*ROW('Hygiene Data'!H131)),NA())</f>
        <v>#N/A</v>
      </c>
      <c r="BQ137" s="121" t="e">
        <f ca="1">+IF(AND(ISNUMBER(OFFSET('Hygiene Data'!$H$10,0,10*ROW('Hygiene Data'!H131))),'Data Summary'!EF137="Yes"),OFFSET('Hygiene Data'!$H$10,0,10*ROW('Hygiene Data'!H131)),NA())</f>
        <v>#N/A</v>
      </c>
    </row>
    <row r="138" spans="1:69" x14ac:dyDescent="0.2">
      <c r="A138" s="44" t="e">
        <f ca="1">+IF(OFFSET('Water Data'!$B$1,0,10*ROW('Water Data'!B132))="",NA(),OFFSET('Water Data'!$B$1,0,10*ROW('Water Data'!B132)))</f>
        <v>#N/A</v>
      </c>
      <c r="B138" s="44" t="e">
        <f ca="1">+IF(OFFSET('Water Data'!$A$3,0,10*ROW('Water Data'!A135))="",NA(),OFFSET('Water Data'!$A$3,0,10*ROW('Water Data'!A135)))</f>
        <v>#N/A</v>
      </c>
      <c r="C138" s="44" t="e">
        <f ca="1">+IF(OFFSET('Water Data'!$C$3,0,10*ROW('Water Data'!C135))="",NA(),OFFSET('Water Data'!$C$3,0,10*ROW('Water Data'!C135)))</f>
        <v>#N/A</v>
      </c>
      <c r="D138" s="119" t="e">
        <f ca="1">+IF(AND(ISNUMBER(OFFSET('Water Data'!$C$5,0,10*ROW('Water Data'!C132))),'Data Summary'!BS138="Yes"),100-OFFSET('Water Data'!$C$5,0,10*ROW('Water Data'!C132)),NA())</f>
        <v>#N/A</v>
      </c>
      <c r="E138" s="119" t="e">
        <f ca="1">+IF(AND(ISNUMBER(OFFSET('Water Data'!$C$7,0,10*ROW('Water Data'!C132))),'Data Summary'!BT138="Yes"),OFFSET('Water Data'!$C$7,0,10*ROW('Water Data'!C132)),NA())</f>
        <v>#N/A</v>
      </c>
      <c r="F138" s="119" t="e">
        <f ca="1">+IF(AND(ISNUMBER(OFFSET('Water Data'!$C$10,0,10*ROW('Water Data'!C132))),'Data Summary'!BU138="Yes"),OFFSET('Water Data'!$C$10,0,10*ROW('Water Data'!C132)),NA())</f>
        <v>#N/A</v>
      </c>
      <c r="G138" s="119" t="e">
        <f ca="1">+IF(AND(ISNUMBER(OFFSET('Water Data'!$D$5,0,10*ROW('Water Data'!D132))),'Data Summary'!BV138="Yes"),100-OFFSET('Water Data'!$D$5,0,10*ROW('Water Data'!D132)),NA())</f>
        <v>#N/A</v>
      </c>
      <c r="H138" s="119" t="e">
        <f ca="1">+IF(AND(ISNUMBER(OFFSET('Water Data'!$D$7,0,10*ROW('Water Data'!D132))),'Data Summary'!BW138="Yes"),OFFSET('Water Data'!$D$7,0,10*ROW('Water Data'!D132)),NA())</f>
        <v>#N/A</v>
      </c>
      <c r="I138" s="119" t="e">
        <f ca="1">+IF(AND(ISNUMBER(OFFSET('Water Data'!$D$10,0,10*ROW('Water Data'!D132))),'Data Summary'!BX138="Yes"),OFFSET('Water Data'!$D$10,0,10*ROW('Water Data'!D132)),NA())</f>
        <v>#N/A</v>
      </c>
      <c r="J138" s="119" t="e">
        <f ca="1">+IF(AND(ISNUMBER(OFFSET('Water Data'!$E$5,0,10*ROW('Water Data'!E132))),'Data Summary'!BY138="Yes"),100-OFFSET('Water Data'!$E$5,0,10*ROW('Water Data'!E132)),NA())</f>
        <v>#N/A</v>
      </c>
      <c r="K138" s="119" t="e">
        <f ca="1">+IF(AND(ISNUMBER(OFFSET('Water Data'!$E$7,0,10*ROW('Water Data'!E132))),'Data Summary'!BZ138="Yes"),OFFSET('Water Data'!$E$7,0,10*ROW('Water Data'!E132)),NA())</f>
        <v>#N/A</v>
      </c>
      <c r="L138" s="119" t="e">
        <f ca="1">+IF(AND(ISNUMBER(OFFSET('Water Data'!$E$10,0,10*ROW('Water Data'!E132))),'Data Summary'!CA138="Yes"),OFFSET('Water Data'!$E$10,0,10*ROW('Water Data'!E132)),NA())</f>
        <v>#N/A</v>
      </c>
      <c r="M138" s="119" t="e">
        <f ca="1">+IF(AND(ISNUMBER(OFFSET('Water Data'!$F$5,0,10*ROW('Water Data'!F132))),'Data Summary'!CB138="Yes"),100-OFFSET('Water Data'!$F$5,0,10*ROW('Water Data'!F132)),NA())</f>
        <v>#N/A</v>
      </c>
      <c r="N138" s="119" t="e">
        <f ca="1">+IF(AND(ISNUMBER(OFFSET('Water Data'!$F$7,0,10*ROW('Water Data'!F132))),'Data Summary'!CC138="Yes"),OFFSET('Water Data'!$F$7,0,10*ROW('Water Data'!F132)),NA())</f>
        <v>#N/A</v>
      </c>
      <c r="O138" s="119" t="e">
        <f ca="1">+IF(AND(ISNUMBER(OFFSET('Water Data'!$F$10,0,10*ROW('Water Data'!F132))),'Data Summary'!CD138="Yes"),OFFSET('Water Data'!$F$10,0,10*ROW('Water Data'!F132)),NA())</f>
        <v>#N/A</v>
      </c>
      <c r="P138" s="119" t="e">
        <f ca="1">+IF(AND(ISNUMBER(OFFSET('Water Data'!$G$5,0,10*ROW('Water Data'!G132))),'Data Summary'!CE138="Yes"),100-OFFSET('Water Data'!$G$5,0,10*ROW('Water Data'!G132)),NA())</f>
        <v>#N/A</v>
      </c>
      <c r="Q138" s="119" t="e">
        <f ca="1">+IF(AND(ISNUMBER(OFFSET('Water Data'!$G$7,0,10*ROW('Water Data'!G132))),'Data Summary'!CF138="Yes"),OFFSET('Water Data'!$G$7,0,10*ROW('Water Data'!G132)),NA())</f>
        <v>#N/A</v>
      </c>
      <c r="R138" s="119" t="e">
        <f ca="1">+IF(AND(ISNUMBER(OFFSET('Water Data'!$G$10,0,10*ROW('Water Data'!G132))),'Data Summary'!CG138="Yes"),OFFSET('Water Data'!$G$10,0,10*ROW('Water Data'!G132)),NA())</f>
        <v>#N/A</v>
      </c>
      <c r="S138" s="119" t="e">
        <f ca="1">+IF(AND(ISNUMBER(OFFSET('Water Data'!$H$5,0,10*ROW('Water Data'!H132))),'Data Summary'!CH138="Yes"),100-OFFSET('Water Data'!$H$5,0,10*ROW('Water Data'!H132)),NA())</f>
        <v>#N/A</v>
      </c>
      <c r="T138" s="119" t="e">
        <f ca="1">+IF(AND(ISNUMBER(OFFSET('Water Data'!$H$7,0,10*ROW('Water Data'!H132))),'Data Summary'!CI138="Yes"),OFFSET('Water Data'!$H$7,0,10*ROW('Water Data'!H132)),NA())</f>
        <v>#N/A</v>
      </c>
      <c r="U138" s="119" t="e">
        <f ca="1">+IF(AND(ISNUMBER(OFFSET('Water Data'!$H$10,0,10*ROW('Water Data'!H132))),'Data Summary'!CJ138="Yes"),OFFSET('Water Data'!$H$10,0,10*ROW('Water Data'!H132)),NA())</f>
        <v>#N/A</v>
      </c>
      <c r="V138" s="120" t="e">
        <f ca="1">+IF(AND(ISNUMBER(OFFSET('Sanitation Data'!$C$5,0,10*ROW('Sanitation Data'!C132))),'Data Summary'!CK138="Yes"),100-OFFSET('Sanitation Data'!$C$5,0,10*ROW('Sanitation Data'!C132)),NA())</f>
        <v>#N/A</v>
      </c>
      <c r="W138" s="120" t="e">
        <f ca="1">+IF(AND(ISNUMBER(OFFSET('Sanitation Data'!$C$7,0,10*ROW('Sanitation Data'!C132))),'Data Summary'!CL138="Yes"),OFFSET('Sanitation Data'!$C$7,0,10*ROW('Sanitation Data'!C132)),NA())</f>
        <v>#N/A</v>
      </c>
      <c r="X138" s="120" t="e">
        <f ca="1">+IF(AND(ISNUMBER(OFFSET('Sanitation Data'!$C$11,0,10*ROW('Sanitation Data'!C132))),'Data Summary'!CM138="Yes"),OFFSET('Sanitation Data'!$C$11,0,10*ROW('Sanitation Data'!C132)),NA())</f>
        <v>#N/A</v>
      </c>
      <c r="Y138" s="120" t="e">
        <f ca="1">+IF(AND(ISNUMBER(OFFSET('Sanitation Data'!$C$12,0,10*ROW('Sanitation Data'!C132))),'Data Summary'!CN138="Yes"),OFFSET('Sanitation Data'!$C$12,0,10*ROW('Sanitation Data'!C132)),NA())</f>
        <v>#N/A</v>
      </c>
      <c r="Z138" s="120" t="e">
        <f ca="1">+IF(AND(ISNUMBER(OFFSET('Sanitation Data'!$C$13,0,10*ROW('Sanitation Data'!C132))),'Data Summary'!CO138="Yes"),OFFSET('Sanitation Data'!$C$13,0,10*ROW('Sanitation Data'!C132)),NA())</f>
        <v>#N/A</v>
      </c>
      <c r="AA138" s="120" t="e">
        <f ca="1">+IF(AND(ISNUMBER(OFFSET('Sanitation Data'!$D$5,0,10*ROW('Sanitation Data'!D132))),'Data Summary'!CP138="Yes"),100-OFFSET('Sanitation Data'!$D$5,0,10*ROW('Sanitation Data'!D132)),NA())</f>
        <v>#N/A</v>
      </c>
      <c r="AB138" s="120" t="e">
        <f ca="1">+IF(AND(ISNUMBER(OFFSET('Sanitation Data'!$D$7,0,10*ROW('Sanitation Data'!D132))),'Data Summary'!CQ138="Yes"),OFFSET('Sanitation Data'!$D$7,0,10*ROW('Sanitation Data'!D132)),NA())</f>
        <v>#N/A</v>
      </c>
      <c r="AC138" s="120" t="e">
        <f ca="1">+IF(AND(ISNUMBER(OFFSET('Sanitation Data'!$D$11,0,10*ROW('Sanitation Data'!D132))),'Data Summary'!CR138="Yes"),OFFSET('Sanitation Data'!$D$11,0,10*ROW('Sanitation Data'!D132)),NA())</f>
        <v>#N/A</v>
      </c>
      <c r="AD138" s="120" t="e">
        <f ca="1">+IF(AND(ISNUMBER(OFFSET('Sanitation Data'!$D$12,0,10*ROW('Sanitation Data'!D132))),'Data Summary'!CS138="Yes"),OFFSET('Sanitation Data'!$D$12,0,10*ROW('Sanitation Data'!D132)),NA())</f>
        <v>#N/A</v>
      </c>
      <c r="AE138" s="120" t="e">
        <f ca="1">+IF(AND(ISNUMBER(OFFSET('Sanitation Data'!$D$13,0,10*ROW('Sanitation Data'!D132))),'Data Summary'!CT138="Yes"),OFFSET('Sanitation Data'!$D$13,0,10*ROW('Sanitation Data'!D132)),NA())</f>
        <v>#N/A</v>
      </c>
      <c r="AF138" s="120" t="e">
        <f ca="1">+IF(AND(ISNUMBER(OFFSET('Sanitation Data'!$E$5,0,10*ROW('Sanitation Data'!E132))),'Data Summary'!CU138="Yes"),100-OFFSET('Sanitation Data'!$E$5,0,10*ROW('Sanitation Data'!E132)),NA())</f>
        <v>#N/A</v>
      </c>
      <c r="AG138" s="120" t="e">
        <f ca="1">+IF(AND(ISNUMBER(OFFSET('Sanitation Data'!$E$7,0,10*ROW('Sanitation Data'!E132))),'Data Summary'!CV138="Yes"),OFFSET('Sanitation Data'!$E$7,0,10*ROW('Sanitation Data'!E132)),NA())</f>
        <v>#N/A</v>
      </c>
      <c r="AH138" s="120" t="e">
        <f ca="1">+IF(AND(ISNUMBER(OFFSET('Sanitation Data'!$E$11,0,10*ROW('Sanitation Data'!E132))),'Data Summary'!CW138="Yes"),OFFSET('Sanitation Data'!$E$11,0,10*ROW('Sanitation Data'!E132)),NA())</f>
        <v>#N/A</v>
      </c>
      <c r="AI138" s="120" t="e">
        <f ca="1">+IF(AND(ISNUMBER(OFFSET('Sanitation Data'!$E$12,0,10*ROW('Sanitation Data'!E132))),'Data Summary'!CX138="Yes"),OFFSET('Sanitation Data'!$E$12,0,10*ROW('Sanitation Data'!E132)),NA())</f>
        <v>#N/A</v>
      </c>
      <c r="AJ138" s="120" t="e">
        <f ca="1">+IF(AND(ISNUMBER(OFFSET('Sanitation Data'!$E$13,0,10*ROW('Sanitation Data'!E132))),'Data Summary'!CY138="Yes"),OFFSET('Sanitation Data'!$E$13,0,10*ROW('Sanitation Data'!E132)),NA())</f>
        <v>#N/A</v>
      </c>
      <c r="AK138" s="120" t="e">
        <f ca="1">+IF(AND(ISNUMBER(OFFSET('Sanitation Data'!$F$5,0,10*ROW('Sanitation Data'!F132))),'Data Summary'!CZ138="Yes"),100-OFFSET('Sanitation Data'!$F$5,0,10*ROW('Sanitation Data'!F132)),NA())</f>
        <v>#N/A</v>
      </c>
      <c r="AL138" s="120" t="e">
        <f ca="1">+IF(AND(ISNUMBER(OFFSET('Sanitation Data'!$F$7,0,10*ROW('Sanitation Data'!F132))),'Data Summary'!DA138="Yes"),OFFSET('Sanitation Data'!$F$7,0,10*ROW('Sanitation Data'!F132)),NA())</f>
        <v>#N/A</v>
      </c>
      <c r="AM138" s="120" t="e">
        <f ca="1">+IF(AND(ISNUMBER(OFFSET('Sanitation Data'!$F$11,0,10*ROW('Sanitation Data'!F132))),'Data Summary'!DB138="Yes"),OFFSET('Sanitation Data'!$F$11,0,10*ROW('Sanitation Data'!F132)),NA())</f>
        <v>#N/A</v>
      </c>
      <c r="AN138" s="120" t="e">
        <f ca="1">+IF(AND(ISNUMBER(OFFSET('Sanitation Data'!$F$12,0,10*ROW('Sanitation Data'!F132))),'Data Summary'!DC138="Yes"),OFFSET('Sanitation Data'!$F$12,0,10*ROW('Sanitation Data'!F132)),NA())</f>
        <v>#N/A</v>
      </c>
      <c r="AO138" s="120" t="e">
        <f ca="1">+IF(AND(ISNUMBER(OFFSET('Sanitation Data'!$F$13,0,10*ROW('Sanitation Data'!F132))),'Data Summary'!DD138="Yes"),OFFSET('Sanitation Data'!$F$13,0,10*ROW('Sanitation Data'!F132)),NA())</f>
        <v>#N/A</v>
      </c>
      <c r="AP138" s="120" t="e">
        <f ca="1">+IF(AND(ISNUMBER(OFFSET('Sanitation Data'!$G$5,0,10*ROW('Sanitation Data'!G132))),'Data Summary'!DE138="Yes"),100-OFFSET('Sanitation Data'!$G$5,0,10*ROW('Sanitation Data'!G132)),NA())</f>
        <v>#N/A</v>
      </c>
      <c r="AQ138" s="120" t="e">
        <f ca="1">+IF(AND(ISNUMBER(OFFSET('Sanitation Data'!$G$7,0,10*ROW('Sanitation Data'!G132))),'Data Summary'!DF138="Yes"),OFFSET('Sanitation Data'!$G$7,0,10*ROW('Sanitation Data'!G132)),NA())</f>
        <v>#N/A</v>
      </c>
      <c r="AR138" s="120" t="e">
        <f ca="1">+IF(AND(ISNUMBER(OFFSET('Sanitation Data'!$G$11,0,10*ROW('Sanitation Data'!G132))),'Data Summary'!DG138="Yes"),OFFSET('Sanitation Data'!$G$11,0,10*ROW('Sanitation Data'!G132)),NA())</f>
        <v>#N/A</v>
      </c>
      <c r="AS138" s="120" t="e">
        <f ca="1">+IF(AND(ISNUMBER(OFFSET('Sanitation Data'!$G$12,0,10*ROW('Sanitation Data'!G132))),'Data Summary'!DH138="Yes"),OFFSET('Sanitation Data'!$G$12,0,10*ROW('Sanitation Data'!G132)),NA())</f>
        <v>#N/A</v>
      </c>
      <c r="AT138" s="120" t="e">
        <f ca="1">+IF(AND(ISNUMBER(OFFSET('Sanitation Data'!$G$13,0,10*ROW('Sanitation Data'!G132))),'Data Summary'!DI138="Yes"),OFFSET('Sanitation Data'!$G$13,0,10*ROW('Sanitation Data'!G132)),NA())</f>
        <v>#N/A</v>
      </c>
      <c r="AU138" s="120" t="e">
        <f ca="1">+IF(AND(ISNUMBER(OFFSET('Sanitation Data'!$H$5,0,10*ROW('Sanitation Data'!H132))),'Data Summary'!DJ138="Yes"),100-OFFSET('Sanitation Data'!$H$5,0,10*ROW('Sanitation Data'!H132)),NA())</f>
        <v>#N/A</v>
      </c>
      <c r="AV138" s="120" t="e">
        <f ca="1">+IF(AND(ISNUMBER(OFFSET('Sanitation Data'!$H$7,0,10*ROW('Sanitation Data'!H132))),'Data Summary'!DK138="Yes"),OFFSET('Sanitation Data'!$H$7,0,10*ROW('Sanitation Data'!H132)),NA())</f>
        <v>#N/A</v>
      </c>
      <c r="AW138" s="120" t="e">
        <f ca="1">+IF(AND(ISNUMBER(OFFSET('Sanitation Data'!$H$11,0,10*ROW('Sanitation Data'!H132))),'Data Summary'!DL138="Yes"),OFFSET('Sanitation Data'!$H$11,0,10*ROW('Sanitation Data'!H132)),NA())</f>
        <v>#N/A</v>
      </c>
      <c r="AX138" s="120" t="e">
        <f ca="1">+IF(AND(ISNUMBER(OFFSET('Sanitation Data'!$H$12,0,10*ROW('Sanitation Data'!H132))),'Data Summary'!DM138="Yes"),OFFSET('Sanitation Data'!$H$12,0,10*ROW('Sanitation Data'!H132)),NA())</f>
        <v>#N/A</v>
      </c>
      <c r="AY138" s="120" t="e">
        <f ca="1">+IF(AND(ISNUMBER(OFFSET('Sanitation Data'!$H$13,0,10*ROW('Sanitation Data'!H132))),'Data Summary'!DN138="Yes"),OFFSET('Sanitation Data'!$H$13,0,10*ROW('Sanitation Data'!H132)),NA())</f>
        <v>#N/A</v>
      </c>
      <c r="AZ138" s="121" t="e">
        <f ca="1">+IF(AND(ISNUMBER(OFFSET('Hygiene Data'!$C$6,0,10*ROW('Hygiene Data'!C132))),'Data Summary'!DO138="Yes"),OFFSET('Hygiene Data'!$C$6,0,10*ROW('Hygiene Data'!C132)),NA())</f>
        <v>#N/A</v>
      </c>
      <c r="BA138" s="121" t="e">
        <f ca="1">+IF(AND(ISNUMBER(OFFSET('Hygiene Data'!$C$8,0,10*ROW('Hygiene Data'!C132))),'Data Summary'!DP138="Yes"),OFFSET('Hygiene Data'!$C$8,0,10*ROW('Hygiene Data'!C132)),NA())</f>
        <v>#N/A</v>
      </c>
      <c r="BB138" s="121" t="e">
        <f ca="1">+IF(AND(ISNUMBER(OFFSET('Hygiene Data'!$C$10,0,10*ROW('Hygiene Data'!C132))),'Data Summary'!DQ138="Yes"),OFFSET('Hygiene Data'!$C$10,0,10*ROW('Hygiene Data'!C132)),NA())</f>
        <v>#N/A</v>
      </c>
      <c r="BC138" s="121" t="e">
        <f ca="1">+IF(AND(ISNUMBER(OFFSET('Hygiene Data'!$D$6,0,10*ROW('Hygiene Data'!D132))),'Data Summary'!DR138="Yes"),OFFSET('Hygiene Data'!$D$6,0,10*ROW('Hygiene Data'!D132)),NA())</f>
        <v>#N/A</v>
      </c>
      <c r="BD138" s="121" t="e">
        <f ca="1">+IF(AND(ISNUMBER(OFFSET('Hygiene Data'!$D$8,0,10*ROW('Hygiene Data'!D132))),'Data Summary'!DS138="Yes"),OFFSET('Hygiene Data'!$D$8,0,10*ROW('Hygiene Data'!D132)),NA())</f>
        <v>#N/A</v>
      </c>
      <c r="BE138" s="121" t="e">
        <f ca="1">+IF(AND(ISNUMBER(OFFSET('Hygiene Data'!$D$10,0,10*ROW('Hygiene Data'!D132))),'Data Summary'!DT138="Yes"),OFFSET('Hygiene Data'!$D$10,0,10*ROW('Hygiene Data'!D132)),NA())</f>
        <v>#N/A</v>
      </c>
      <c r="BF138" s="121" t="e">
        <f ca="1">+IF(AND(ISNUMBER(OFFSET('Hygiene Data'!$E$6,0,10*ROW('Hygiene Data'!E132))),'Data Summary'!DU138="Yes"),OFFSET('Hygiene Data'!$E$6,0,10*ROW('Hygiene Data'!E132)),NA())</f>
        <v>#N/A</v>
      </c>
      <c r="BG138" s="121" t="e">
        <f ca="1">+IF(AND(ISNUMBER(OFFSET('Hygiene Data'!$E$8,0,10*ROW('Hygiene Data'!E132))),'Data Summary'!DV138="Yes"),OFFSET('Hygiene Data'!$E$8,0,10*ROW('Hygiene Data'!E132)),NA())</f>
        <v>#N/A</v>
      </c>
      <c r="BH138" s="121" t="e">
        <f ca="1">+IF(AND(ISNUMBER(OFFSET('Hygiene Data'!$E$10,0,10*ROW('Hygiene Data'!E132))),'Data Summary'!DW138="Yes"),OFFSET('Hygiene Data'!$E$10,0,10*ROW('Hygiene Data'!E132)),NA())</f>
        <v>#N/A</v>
      </c>
      <c r="BI138" s="121" t="e">
        <f ca="1">+IF(AND(ISNUMBER(OFFSET('Hygiene Data'!$F$6,0,10*ROW('Hygiene Data'!F132))),'Data Summary'!DX138="Yes"),OFFSET('Hygiene Data'!$F$6,0,10*ROW('Hygiene Data'!F132)),NA())</f>
        <v>#N/A</v>
      </c>
      <c r="BJ138" s="121" t="e">
        <f ca="1">+IF(AND(ISNUMBER(OFFSET('Hygiene Data'!$F$8,0,10*ROW('Hygiene Data'!F132))),'Data Summary'!DY138="Yes"),OFFSET('Hygiene Data'!$F$8,0,10*ROW('Hygiene Data'!F132)),NA())</f>
        <v>#N/A</v>
      </c>
      <c r="BK138" s="121" t="e">
        <f ca="1">+IF(AND(ISNUMBER(OFFSET('Hygiene Data'!$F$10,0,10*ROW('Hygiene Data'!F132))),'Data Summary'!DZ138="Yes"),OFFSET('Hygiene Data'!$F$10,0,10*ROW('Hygiene Data'!F132)),NA())</f>
        <v>#N/A</v>
      </c>
      <c r="BL138" s="121" t="e">
        <f ca="1">+IF(AND(ISNUMBER(OFFSET('Hygiene Data'!$G$6,0,10*ROW('Hygiene Data'!G132))),'Data Summary'!EA138="Yes"),OFFSET('Hygiene Data'!$G$6,0,10*ROW('Hygiene Data'!G132)),NA())</f>
        <v>#N/A</v>
      </c>
      <c r="BM138" s="121" t="e">
        <f ca="1">+IF(AND(ISNUMBER(OFFSET('Hygiene Data'!$G$8,0,10*ROW('Hygiene Data'!G132))),'Data Summary'!EB138="Yes"),OFFSET('Hygiene Data'!$G$8,0,10*ROW('Hygiene Data'!G132)),NA())</f>
        <v>#N/A</v>
      </c>
      <c r="BN138" s="121" t="e">
        <f ca="1">+IF(AND(ISNUMBER(OFFSET('Hygiene Data'!$G$10,0,10*ROW('Hygiene Data'!G132))),'Data Summary'!EC138="Yes"),OFFSET('Hygiene Data'!$G$10,0,10*ROW('Hygiene Data'!G132)),NA())</f>
        <v>#N/A</v>
      </c>
      <c r="BO138" s="121" t="e">
        <f ca="1">+IF(AND(ISNUMBER(OFFSET('Hygiene Data'!$H$6,0,10*ROW('Hygiene Data'!H132))),'Data Summary'!ED138="Yes"),OFFSET('Hygiene Data'!$H$6,0,10*ROW('Hygiene Data'!H132)),NA())</f>
        <v>#N/A</v>
      </c>
      <c r="BP138" s="121" t="e">
        <f ca="1">+IF(AND(ISNUMBER(OFFSET('Hygiene Data'!$H$8,0,10*ROW('Hygiene Data'!H132))),'Data Summary'!EE138="Yes"),OFFSET('Hygiene Data'!$H$8,0,10*ROW('Hygiene Data'!H132)),NA())</f>
        <v>#N/A</v>
      </c>
      <c r="BQ138" s="121" t="e">
        <f ca="1">+IF(AND(ISNUMBER(OFFSET('Hygiene Data'!$H$10,0,10*ROW('Hygiene Data'!H132))),'Data Summary'!EF138="Yes"),OFFSET('Hygiene Data'!$H$10,0,10*ROW('Hygiene Data'!H132)),NA())</f>
        <v>#N/A</v>
      </c>
    </row>
    <row r="139" spans="1:69" x14ac:dyDescent="0.2">
      <c r="A139" s="44" t="e">
        <f ca="1">+IF(OFFSET('Water Data'!$B$1,0,10*ROW('Water Data'!B133))="",NA(),OFFSET('Water Data'!$B$1,0,10*ROW('Water Data'!B133)))</f>
        <v>#N/A</v>
      </c>
      <c r="B139" s="44" t="e">
        <f ca="1">+IF(OFFSET('Water Data'!$A$3,0,10*ROW('Water Data'!A136))="",NA(),OFFSET('Water Data'!$A$3,0,10*ROW('Water Data'!A136)))</f>
        <v>#N/A</v>
      </c>
      <c r="C139" s="44" t="e">
        <f ca="1">+IF(OFFSET('Water Data'!$C$3,0,10*ROW('Water Data'!C136))="",NA(),OFFSET('Water Data'!$C$3,0,10*ROW('Water Data'!C136)))</f>
        <v>#N/A</v>
      </c>
      <c r="D139" s="119" t="e">
        <f ca="1">+IF(AND(ISNUMBER(OFFSET('Water Data'!$C$5,0,10*ROW('Water Data'!C133))),'Data Summary'!BS139="Yes"),100-OFFSET('Water Data'!$C$5,0,10*ROW('Water Data'!C133)),NA())</f>
        <v>#N/A</v>
      </c>
      <c r="E139" s="119" t="e">
        <f ca="1">+IF(AND(ISNUMBER(OFFSET('Water Data'!$C$7,0,10*ROW('Water Data'!C133))),'Data Summary'!BT139="Yes"),OFFSET('Water Data'!$C$7,0,10*ROW('Water Data'!C133)),NA())</f>
        <v>#N/A</v>
      </c>
      <c r="F139" s="119" t="e">
        <f ca="1">+IF(AND(ISNUMBER(OFFSET('Water Data'!$C$10,0,10*ROW('Water Data'!C133))),'Data Summary'!BU139="Yes"),OFFSET('Water Data'!$C$10,0,10*ROW('Water Data'!C133)),NA())</f>
        <v>#N/A</v>
      </c>
      <c r="G139" s="119" t="e">
        <f ca="1">+IF(AND(ISNUMBER(OFFSET('Water Data'!$D$5,0,10*ROW('Water Data'!D133))),'Data Summary'!BV139="Yes"),100-OFFSET('Water Data'!$D$5,0,10*ROW('Water Data'!D133)),NA())</f>
        <v>#N/A</v>
      </c>
      <c r="H139" s="119" t="e">
        <f ca="1">+IF(AND(ISNUMBER(OFFSET('Water Data'!$D$7,0,10*ROW('Water Data'!D133))),'Data Summary'!BW139="Yes"),OFFSET('Water Data'!$D$7,0,10*ROW('Water Data'!D133)),NA())</f>
        <v>#N/A</v>
      </c>
      <c r="I139" s="119" t="e">
        <f ca="1">+IF(AND(ISNUMBER(OFFSET('Water Data'!$D$10,0,10*ROW('Water Data'!D133))),'Data Summary'!BX139="Yes"),OFFSET('Water Data'!$D$10,0,10*ROW('Water Data'!D133)),NA())</f>
        <v>#N/A</v>
      </c>
      <c r="J139" s="119" t="e">
        <f ca="1">+IF(AND(ISNUMBER(OFFSET('Water Data'!$E$5,0,10*ROW('Water Data'!E133))),'Data Summary'!BY139="Yes"),100-OFFSET('Water Data'!$E$5,0,10*ROW('Water Data'!E133)),NA())</f>
        <v>#N/A</v>
      </c>
      <c r="K139" s="119" t="e">
        <f ca="1">+IF(AND(ISNUMBER(OFFSET('Water Data'!$E$7,0,10*ROW('Water Data'!E133))),'Data Summary'!BZ139="Yes"),OFFSET('Water Data'!$E$7,0,10*ROW('Water Data'!E133)),NA())</f>
        <v>#N/A</v>
      </c>
      <c r="L139" s="119" t="e">
        <f ca="1">+IF(AND(ISNUMBER(OFFSET('Water Data'!$E$10,0,10*ROW('Water Data'!E133))),'Data Summary'!CA139="Yes"),OFFSET('Water Data'!$E$10,0,10*ROW('Water Data'!E133)),NA())</f>
        <v>#N/A</v>
      </c>
      <c r="M139" s="119" t="e">
        <f ca="1">+IF(AND(ISNUMBER(OFFSET('Water Data'!$F$5,0,10*ROW('Water Data'!F133))),'Data Summary'!CB139="Yes"),100-OFFSET('Water Data'!$F$5,0,10*ROW('Water Data'!F133)),NA())</f>
        <v>#N/A</v>
      </c>
      <c r="N139" s="119" t="e">
        <f ca="1">+IF(AND(ISNUMBER(OFFSET('Water Data'!$F$7,0,10*ROW('Water Data'!F133))),'Data Summary'!CC139="Yes"),OFFSET('Water Data'!$F$7,0,10*ROW('Water Data'!F133)),NA())</f>
        <v>#N/A</v>
      </c>
      <c r="O139" s="119" t="e">
        <f ca="1">+IF(AND(ISNUMBER(OFFSET('Water Data'!$F$10,0,10*ROW('Water Data'!F133))),'Data Summary'!CD139="Yes"),OFFSET('Water Data'!$F$10,0,10*ROW('Water Data'!F133)),NA())</f>
        <v>#N/A</v>
      </c>
      <c r="P139" s="119" t="e">
        <f ca="1">+IF(AND(ISNUMBER(OFFSET('Water Data'!$G$5,0,10*ROW('Water Data'!G133))),'Data Summary'!CE139="Yes"),100-OFFSET('Water Data'!$G$5,0,10*ROW('Water Data'!G133)),NA())</f>
        <v>#N/A</v>
      </c>
      <c r="Q139" s="119" t="e">
        <f ca="1">+IF(AND(ISNUMBER(OFFSET('Water Data'!$G$7,0,10*ROW('Water Data'!G133))),'Data Summary'!CF139="Yes"),OFFSET('Water Data'!$G$7,0,10*ROW('Water Data'!G133)),NA())</f>
        <v>#N/A</v>
      </c>
      <c r="R139" s="119" t="e">
        <f ca="1">+IF(AND(ISNUMBER(OFFSET('Water Data'!$G$10,0,10*ROW('Water Data'!G133))),'Data Summary'!CG139="Yes"),OFFSET('Water Data'!$G$10,0,10*ROW('Water Data'!G133)),NA())</f>
        <v>#N/A</v>
      </c>
      <c r="S139" s="119" t="e">
        <f ca="1">+IF(AND(ISNUMBER(OFFSET('Water Data'!$H$5,0,10*ROW('Water Data'!H133))),'Data Summary'!CH139="Yes"),100-OFFSET('Water Data'!$H$5,0,10*ROW('Water Data'!H133)),NA())</f>
        <v>#N/A</v>
      </c>
      <c r="T139" s="119" t="e">
        <f ca="1">+IF(AND(ISNUMBER(OFFSET('Water Data'!$H$7,0,10*ROW('Water Data'!H133))),'Data Summary'!CI139="Yes"),OFFSET('Water Data'!$H$7,0,10*ROW('Water Data'!H133)),NA())</f>
        <v>#N/A</v>
      </c>
      <c r="U139" s="119" t="e">
        <f ca="1">+IF(AND(ISNUMBER(OFFSET('Water Data'!$H$10,0,10*ROW('Water Data'!H133))),'Data Summary'!CJ139="Yes"),OFFSET('Water Data'!$H$10,0,10*ROW('Water Data'!H133)),NA())</f>
        <v>#N/A</v>
      </c>
      <c r="V139" s="120" t="e">
        <f ca="1">+IF(AND(ISNUMBER(OFFSET('Sanitation Data'!$C$5,0,10*ROW('Sanitation Data'!C133))),'Data Summary'!CK139="Yes"),100-OFFSET('Sanitation Data'!$C$5,0,10*ROW('Sanitation Data'!C133)),NA())</f>
        <v>#N/A</v>
      </c>
      <c r="W139" s="120" t="e">
        <f ca="1">+IF(AND(ISNUMBER(OFFSET('Sanitation Data'!$C$7,0,10*ROW('Sanitation Data'!C133))),'Data Summary'!CL139="Yes"),OFFSET('Sanitation Data'!$C$7,0,10*ROW('Sanitation Data'!C133)),NA())</f>
        <v>#N/A</v>
      </c>
      <c r="X139" s="120" t="e">
        <f ca="1">+IF(AND(ISNUMBER(OFFSET('Sanitation Data'!$C$11,0,10*ROW('Sanitation Data'!C133))),'Data Summary'!CM139="Yes"),OFFSET('Sanitation Data'!$C$11,0,10*ROW('Sanitation Data'!C133)),NA())</f>
        <v>#N/A</v>
      </c>
      <c r="Y139" s="120" t="e">
        <f ca="1">+IF(AND(ISNUMBER(OFFSET('Sanitation Data'!$C$12,0,10*ROW('Sanitation Data'!C133))),'Data Summary'!CN139="Yes"),OFFSET('Sanitation Data'!$C$12,0,10*ROW('Sanitation Data'!C133)),NA())</f>
        <v>#N/A</v>
      </c>
      <c r="Z139" s="120" t="e">
        <f ca="1">+IF(AND(ISNUMBER(OFFSET('Sanitation Data'!$C$13,0,10*ROW('Sanitation Data'!C133))),'Data Summary'!CO139="Yes"),OFFSET('Sanitation Data'!$C$13,0,10*ROW('Sanitation Data'!C133)),NA())</f>
        <v>#N/A</v>
      </c>
      <c r="AA139" s="120" t="e">
        <f ca="1">+IF(AND(ISNUMBER(OFFSET('Sanitation Data'!$D$5,0,10*ROW('Sanitation Data'!D133))),'Data Summary'!CP139="Yes"),100-OFFSET('Sanitation Data'!$D$5,0,10*ROW('Sanitation Data'!D133)),NA())</f>
        <v>#N/A</v>
      </c>
      <c r="AB139" s="120" t="e">
        <f ca="1">+IF(AND(ISNUMBER(OFFSET('Sanitation Data'!$D$7,0,10*ROW('Sanitation Data'!D133))),'Data Summary'!CQ139="Yes"),OFFSET('Sanitation Data'!$D$7,0,10*ROW('Sanitation Data'!D133)),NA())</f>
        <v>#N/A</v>
      </c>
      <c r="AC139" s="120" t="e">
        <f ca="1">+IF(AND(ISNUMBER(OFFSET('Sanitation Data'!$D$11,0,10*ROW('Sanitation Data'!D133))),'Data Summary'!CR139="Yes"),OFFSET('Sanitation Data'!$D$11,0,10*ROW('Sanitation Data'!D133)),NA())</f>
        <v>#N/A</v>
      </c>
      <c r="AD139" s="120" t="e">
        <f ca="1">+IF(AND(ISNUMBER(OFFSET('Sanitation Data'!$D$12,0,10*ROW('Sanitation Data'!D133))),'Data Summary'!CS139="Yes"),OFFSET('Sanitation Data'!$D$12,0,10*ROW('Sanitation Data'!D133)),NA())</f>
        <v>#N/A</v>
      </c>
      <c r="AE139" s="120" t="e">
        <f ca="1">+IF(AND(ISNUMBER(OFFSET('Sanitation Data'!$D$13,0,10*ROW('Sanitation Data'!D133))),'Data Summary'!CT139="Yes"),OFFSET('Sanitation Data'!$D$13,0,10*ROW('Sanitation Data'!D133)),NA())</f>
        <v>#N/A</v>
      </c>
      <c r="AF139" s="120" t="e">
        <f ca="1">+IF(AND(ISNUMBER(OFFSET('Sanitation Data'!$E$5,0,10*ROW('Sanitation Data'!E133))),'Data Summary'!CU139="Yes"),100-OFFSET('Sanitation Data'!$E$5,0,10*ROW('Sanitation Data'!E133)),NA())</f>
        <v>#N/A</v>
      </c>
      <c r="AG139" s="120" t="e">
        <f ca="1">+IF(AND(ISNUMBER(OFFSET('Sanitation Data'!$E$7,0,10*ROW('Sanitation Data'!E133))),'Data Summary'!CV139="Yes"),OFFSET('Sanitation Data'!$E$7,0,10*ROW('Sanitation Data'!E133)),NA())</f>
        <v>#N/A</v>
      </c>
      <c r="AH139" s="120" t="e">
        <f ca="1">+IF(AND(ISNUMBER(OFFSET('Sanitation Data'!$E$11,0,10*ROW('Sanitation Data'!E133))),'Data Summary'!CW139="Yes"),OFFSET('Sanitation Data'!$E$11,0,10*ROW('Sanitation Data'!E133)),NA())</f>
        <v>#N/A</v>
      </c>
      <c r="AI139" s="120" t="e">
        <f ca="1">+IF(AND(ISNUMBER(OFFSET('Sanitation Data'!$E$12,0,10*ROW('Sanitation Data'!E133))),'Data Summary'!CX139="Yes"),OFFSET('Sanitation Data'!$E$12,0,10*ROW('Sanitation Data'!E133)),NA())</f>
        <v>#N/A</v>
      </c>
      <c r="AJ139" s="120" t="e">
        <f ca="1">+IF(AND(ISNUMBER(OFFSET('Sanitation Data'!$E$13,0,10*ROW('Sanitation Data'!E133))),'Data Summary'!CY139="Yes"),OFFSET('Sanitation Data'!$E$13,0,10*ROW('Sanitation Data'!E133)),NA())</f>
        <v>#N/A</v>
      </c>
      <c r="AK139" s="120" t="e">
        <f ca="1">+IF(AND(ISNUMBER(OFFSET('Sanitation Data'!$F$5,0,10*ROW('Sanitation Data'!F133))),'Data Summary'!CZ139="Yes"),100-OFFSET('Sanitation Data'!$F$5,0,10*ROW('Sanitation Data'!F133)),NA())</f>
        <v>#N/A</v>
      </c>
      <c r="AL139" s="120" t="e">
        <f ca="1">+IF(AND(ISNUMBER(OFFSET('Sanitation Data'!$F$7,0,10*ROW('Sanitation Data'!F133))),'Data Summary'!DA139="Yes"),OFFSET('Sanitation Data'!$F$7,0,10*ROW('Sanitation Data'!F133)),NA())</f>
        <v>#N/A</v>
      </c>
      <c r="AM139" s="120" t="e">
        <f ca="1">+IF(AND(ISNUMBER(OFFSET('Sanitation Data'!$F$11,0,10*ROW('Sanitation Data'!F133))),'Data Summary'!DB139="Yes"),OFFSET('Sanitation Data'!$F$11,0,10*ROW('Sanitation Data'!F133)),NA())</f>
        <v>#N/A</v>
      </c>
      <c r="AN139" s="120" t="e">
        <f ca="1">+IF(AND(ISNUMBER(OFFSET('Sanitation Data'!$F$12,0,10*ROW('Sanitation Data'!F133))),'Data Summary'!DC139="Yes"),OFFSET('Sanitation Data'!$F$12,0,10*ROW('Sanitation Data'!F133)),NA())</f>
        <v>#N/A</v>
      </c>
      <c r="AO139" s="120" t="e">
        <f ca="1">+IF(AND(ISNUMBER(OFFSET('Sanitation Data'!$F$13,0,10*ROW('Sanitation Data'!F133))),'Data Summary'!DD139="Yes"),OFFSET('Sanitation Data'!$F$13,0,10*ROW('Sanitation Data'!F133)),NA())</f>
        <v>#N/A</v>
      </c>
      <c r="AP139" s="120" t="e">
        <f ca="1">+IF(AND(ISNUMBER(OFFSET('Sanitation Data'!$G$5,0,10*ROW('Sanitation Data'!G133))),'Data Summary'!DE139="Yes"),100-OFFSET('Sanitation Data'!$G$5,0,10*ROW('Sanitation Data'!G133)),NA())</f>
        <v>#N/A</v>
      </c>
      <c r="AQ139" s="120" t="e">
        <f ca="1">+IF(AND(ISNUMBER(OFFSET('Sanitation Data'!$G$7,0,10*ROW('Sanitation Data'!G133))),'Data Summary'!DF139="Yes"),OFFSET('Sanitation Data'!$G$7,0,10*ROW('Sanitation Data'!G133)),NA())</f>
        <v>#N/A</v>
      </c>
      <c r="AR139" s="120" t="e">
        <f ca="1">+IF(AND(ISNUMBER(OFFSET('Sanitation Data'!$G$11,0,10*ROW('Sanitation Data'!G133))),'Data Summary'!DG139="Yes"),OFFSET('Sanitation Data'!$G$11,0,10*ROW('Sanitation Data'!G133)),NA())</f>
        <v>#N/A</v>
      </c>
      <c r="AS139" s="120" t="e">
        <f ca="1">+IF(AND(ISNUMBER(OFFSET('Sanitation Data'!$G$12,0,10*ROW('Sanitation Data'!G133))),'Data Summary'!DH139="Yes"),OFFSET('Sanitation Data'!$G$12,0,10*ROW('Sanitation Data'!G133)),NA())</f>
        <v>#N/A</v>
      </c>
      <c r="AT139" s="120" t="e">
        <f ca="1">+IF(AND(ISNUMBER(OFFSET('Sanitation Data'!$G$13,0,10*ROW('Sanitation Data'!G133))),'Data Summary'!DI139="Yes"),OFFSET('Sanitation Data'!$G$13,0,10*ROW('Sanitation Data'!G133)),NA())</f>
        <v>#N/A</v>
      </c>
      <c r="AU139" s="120" t="e">
        <f ca="1">+IF(AND(ISNUMBER(OFFSET('Sanitation Data'!$H$5,0,10*ROW('Sanitation Data'!H133))),'Data Summary'!DJ139="Yes"),100-OFFSET('Sanitation Data'!$H$5,0,10*ROW('Sanitation Data'!H133)),NA())</f>
        <v>#N/A</v>
      </c>
      <c r="AV139" s="120" t="e">
        <f ca="1">+IF(AND(ISNUMBER(OFFSET('Sanitation Data'!$H$7,0,10*ROW('Sanitation Data'!H133))),'Data Summary'!DK139="Yes"),OFFSET('Sanitation Data'!$H$7,0,10*ROW('Sanitation Data'!H133)),NA())</f>
        <v>#N/A</v>
      </c>
      <c r="AW139" s="120" t="e">
        <f ca="1">+IF(AND(ISNUMBER(OFFSET('Sanitation Data'!$H$11,0,10*ROW('Sanitation Data'!H133))),'Data Summary'!DL139="Yes"),OFFSET('Sanitation Data'!$H$11,0,10*ROW('Sanitation Data'!H133)),NA())</f>
        <v>#N/A</v>
      </c>
      <c r="AX139" s="120" t="e">
        <f ca="1">+IF(AND(ISNUMBER(OFFSET('Sanitation Data'!$H$12,0,10*ROW('Sanitation Data'!H133))),'Data Summary'!DM139="Yes"),OFFSET('Sanitation Data'!$H$12,0,10*ROW('Sanitation Data'!H133)),NA())</f>
        <v>#N/A</v>
      </c>
      <c r="AY139" s="120" t="e">
        <f ca="1">+IF(AND(ISNUMBER(OFFSET('Sanitation Data'!$H$13,0,10*ROW('Sanitation Data'!H133))),'Data Summary'!DN139="Yes"),OFFSET('Sanitation Data'!$H$13,0,10*ROW('Sanitation Data'!H133)),NA())</f>
        <v>#N/A</v>
      </c>
      <c r="AZ139" s="121" t="e">
        <f ca="1">+IF(AND(ISNUMBER(OFFSET('Hygiene Data'!$C$6,0,10*ROW('Hygiene Data'!C133))),'Data Summary'!DO139="Yes"),OFFSET('Hygiene Data'!$C$6,0,10*ROW('Hygiene Data'!C133)),NA())</f>
        <v>#N/A</v>
      </c>
      <c r="BA139" s="121" t="e">
        <f ca="1">+IF(AND(ISNUMBER(OFFSET('Hygiene Data'!$C$8,0,10*ROW('Hygiene Data'!C133))),'Data Summary'!DP139="Yes"),OFFSET('Hygiene Data'!$C$8,0,10*ROW('Hygiene Data'!C133)),NA())</f>
        <v>#N/A</v>
      </c>
      <c r="BB139" s="121" t="e">
        <f ca="1">+IF(AND(ISNUMBER(OFFSET('Hygiene Data'!$C$10,0,10*ROW('Hygiene Data'!C133))),'Data Summary'!DQ139="Yes"),OFFSET('Hygiene Data'!$C$10,0,10*ROW('Hygiene Data'!C133)),NA())</f>
        <v>#N/A</v>
      </c>
      <c r="BC139" s="121" t="e">
        <f ca="1">+IF(AND(ISNUMBER(OFFSET('Hygiene Data'!$D$6,0,10*ROW('Hygiene Data'!D133))),'Data Summary'!DR139="Yes"),OFFSET('Hygiene Data'!$D$6,0,10*ROW('Hygiene Data'!D133)),NA())</f>
        <v>#N/A</v>
      </c>
      <c r="BD139" s="121" t="e">
        <f ca="1">+IF(AND(ISNUMBER(OFFSET('Hygiene Data'!$D$8,0,10*ROW('Hygiene Data'!D133))),'Data Summary'!DS139="Yes"),OFFSET('Hygiene Data'!$D$8,0,10*ROW('Hygiene Data'!D133)),NA())</f>
        <v>#N/A</v>
      </c>
      <c r="BE139" s="121" t="e">
        <f ca="1">+IF(AND(ISNUMBER(OFFSET('Hygiene Data'!$D$10,0,10*ROW('Hygiene Data'!D133))),'Data Summary'!DT139="Yes"),OFFSET('Hygiene Data'!$D$10,0,10*ROW('Hygiene Data'!D133)),NA())</f>
        <v>#N/A</v>
      </c>
      <c r="BF139" s="121" t="e">
        <f ca="1">+IF(AND(ISNUMBER(OFFSET('Hygiene Data'!$E$6,0,10*ROW('Hygiene Data'!E133))),'Data Summary'!DU139="Yes"),OFFSET('Hygiene Data'!$E$6,0,10*ROW('Hygiene Data'!E133)),NA())</f>
        <v>#N/A</v>
      </c>
      <c r="BG139" s="121" t="e">
        <f ca="1">+IF(AND(ISNUMBER(OFFSET('Hygiene Data'!$E$8,0,10*ROW('Hygiene Data'!E133))),'Data Summary'!DV139="Yes"),OFFSET('Hygiene Data'!$E$8,0,10*ROW('Hygiene Data'!E133)),NA())</f>
        <v>#N/A</v>
      </c>
      <c r="BH139" s="121" t="e">
        <f ca="1">+IF(AND(ISNUMBER(OFFSET('Hygiene Data'!$E$10,0,10*ROW('Hygiene Data'!E133))),'Data Summary'!DW139="Yes"),OFFSET('Hygiene Data'!$E$10,0,10*ROW('Hygiene Data'!E133)),NA())</f>
        <v>#N/A</v>
      </c>
      <c r="BI139" s="121" t="e">
        <f ca="1">+IF(AND(ISNUMBER(OFFSET('Hygiene Data'!$F$6,0,10*ROW('Hygiene Data'!F133))),'Data Summary'!DX139="Yes"),OFFSET('Hygiene Data'!$F$6,0,10*ROW('Hygiene Data'!F133)),NA())</f>
        <v>#N/A</v>
      </c>
      <c r="BJ139" s="121" t="e">
        <f ca="1">+IF(AND(ISNUMBER(OFFSET('Hygiene Data'!$F$8,0,10*ROW('Hygiene Data'!F133))),'Data Summary'!DY139="Yes"),OFFSET('Hygiene Data'!$F$8,0,10*ROW('Hygiene Data'!F133)),NA())</f>
        <v>#N/A</v>
      </c>
      <c r="BK139" s="121" t="e">
        <f ca="1">+IF(AND(ISNUMBER(OFFSET('Hygiene Data'!$F$10,0,10*ROW('Hygiene Data'!F133))),'Data Summary'!DZ139="Yes"),OFFSET('Hygiene Data'!$F$10,0,10*ROW('Hygiene Data'!F133)),NA())</f>
        <v>#N/A</v>
      </c>
      <c r="BL139" s="121" t="e">
        <f ca="1">+IF(AND(ISNUMBER(OFFSET('Hygiene Data'!$G$6,0,10*ROW('Hygiene Data'!G133))),'Data Summary'!EA139="Yes"),OFFSET('Hygiene Data'!$G$6,0,10*ROW('Hygiene Data'!G133)),NA())</f>
        <v>#N/A</v>
      </c>
      <c r="BM139" s="121" t="e">
        <f ca="1">+IF(AND(ISNUMBER(OFFSET('Hygiene Data'!$G$8,0,10*ROW('Hygiene Data'!G133))),'Data Summary'!EB139="Yes"),OFFSET('Hygiene Data'!$G$8,0,10*ROW('Hygiene Data'!G133)),NA())</f>
        <v>#N/A</v>
      </c>
      <c r="BN139" s="121" t="e">
        <f ca="1">+IF(AND(ISNUMBER(OFFSET('Hygiene Data'!$G$10,0,10*ROW('Hygiene Data'!G133))),'Data Summary'!EC139="Yes"),OFFSET('Hygiene Data'!$G$10,0,10*ROW('Hygiene Data'!G133)),NA())</f>
        <v>#N/A</v>
      </c>
      <c r="BO139" s="121" t="e">
        <f ca="1">+IF(AND(ISNUMBER(OFFSET('Hygiene Data'!$H$6,0,10*ROW('Hygiene Data'!H133))),'Data Summary'!ED139="Yes"),OFFSET('Hygiene Data'!$H$6,0,10*ROW('Hygiene Data'!H133)),NA())</f>
        <v>#N/A</v>
      </c>
      <c r="BP139" s="121" t="e">
        <f ca="1">+IF(AND(ISNUMBER(OFFSET('Hygiene Data'!$H$8,0,10*ROW('Hygiene Data'!H133))),'Data Summary'!EE139="Yes"),OFFSET('Hygiene Data'!$H$8,0,10*ROW('Hygiene Data'!H133)),NA())</f>
        <v>#N/A</v>
      </c>
      <c r="BQ139" s="121" t="e">
        <f ca="1">+IF(AND(ISNUMBER(OFFSET('Hygiene Data'!$H$10,0,10*ROW('Hygiene Data'!H133))),'Data Summary'!EF139="Yes"),OFFSET('Hygiene Data'!$H$10,0,10*ROW('Hygiene Data'!H133)),NA())</f>
        <v>#N/A</v>
      </c>
    </row>
    <row r="140" spans="1:69" x14ac:dyDescent="0.2">
      <c r="A140" s="44" t="e">
        <f ca="1">+IF(OFFSET('Water Data'!$B$1,0,10*ROW('Water Data'!B134))="",NA(),OFFSET('Water Data'!$B$1,0,10*ROW('Water Data'!B134)))</f>
        <v>#N/A</v>
      </c>
      <c r="B140" s="44" t="e">
        <f ca="1">+IF(OFFSET('Water Data'!$A$3,0,10*ROW('Water Data'!A137))="",NA(),OFFSET('Water Data'!$A$3,0,10*ROW('Water Data'!A137)))</f>
        <v>#N/A</v>
      </c>
      <c r="C140" s="44" t="e">
        <f ca="1">+IF(OFFSET('Water Data'!$C$3,0,10*ROW('Water Data'!C137))="",NA(),OFFSET('Water Data'!$C$3,0,10*ROW('Water Data'!C137)))</f>
        <v>#N/A</v>
      </c>
      <c r="D140" s="119" t="e">
        <f ca="1">+IF(AND(ISNUMBER(OFFSET('Water Data'!$C$5,0,10*ROW('Water Data'!C134))),'Data Summary'!BS140="Yes"),100-OFFSET('Water Data'!$C$5,0,10*ROW('Water Data'!C134)),NA())</f>
        <v>#N/A</v>
      </c>
      <c r="E140" s="119" t="e">
        <f ca="1">+IF(AND(ISNUMBER(OFFSET('Water Data'!$C$7,0,10*ROW('Water Data'!C134))),'Data Summary'!BT140="Yes"),OFFSET('Water Data'!$C$7,0,10*ROW('Water Data'!C134)),NA())</f>
        <v>#N/A</v>
      </c>
      <c r="F140" s="119" t="e">
        <f ca="1">+IF(AND(ISNUMBER(OFFSET('Water Data'!$C$10,0,10*ROW('Water Data'!C134))),'Data Summary'!BU140="Yes"),OFFSET('Water Data'!$C$10,0,10*ROW('Water Data'!C134)),NA())</f>
        <v>#N/A</v>
      </c>
      <c r="G140" s="119" t="e">
        <f ca="1">+IF(AND(ISNUMBER(OFFSET('Water Data'!$D$5,0,10*ROW('Water Data'!D134))),'Data Summary'!BV140="Yes"),100-OFFSET('Water Data'!$D$5,0,10*ROW('Water Data'!D134)),NA())</f>
        <v>#N/A</v>
      </c>
      <c r="H140" s="119" t="e">
        <f ca="1">+IF(AND(ISNUMBER(OFFSET('Water Data'!$D$7,0,10*ROW('Water Data'!D134))),'Data Summary'!BW140="Yes"),OFFSET('Water Data'!$D$7,0,10*ROW('Water Data'!D134)),NA())</f>
        <v>#N/A</v>
      </c>
      <c r="I140" s="119" t="e">
        <f ca="1">+IF(AND(ISNUMBER(OFFSET('Water Data'!$D$10,0,10*ROW('Water Data'!D134))),'Data Summary'!BX140="Yes"),OFFSET('Water Data'!$D$10,0,10*ROW('Water Data'!D134)),NA())</f>
        <v>#N/A</v>
      </c>
      <c r="J140" s="119" t="e">
        <f ca="1">+IF(AND(ISNUMBER(OFFSET('Water Data'!$E$5,0,10*ROW('Water Data'!E134))),'Data Summary'!BY140="Yes"),100-OFFSET('Water Data'!$E$5,0,10*ROW('Water Data'!E134)),NA())</f>
        <v>#N/A</v>
      </c>
      <c r="K140" s="119" t="e">
        <f ca="1">+IF(AND(ISNUMBER(OFFSET('Water Data'!$E$7,0,10*ROW('Water Data'!E134))),'Data Summary'!BZ140="Yes"),OFFSET('Water Data'!$E$7,0,10*ROW('Water Data'!E134)),NA())</f>
        <v>#N/A</v>
      </c>
      <c r="L140" s="119" t="e">
        <f ca="1">+IF(AND(ISNUMBER(OFFSET('Water Data'!$E$10,0,10*ROW('Water Data'!E134))),'Data Summary'!CA140="Yes"),OFFSET('Water Data'!$E$10,0,10*ROW('Water Data'!E134)),NA())</f>
        <v>#N/A</v>
      </c>
      <c r="M140" s="119" t="e">
        <f ca="1">+IF(AND(ISNUMBER(OFFSET('Water Data'!$F$5,0,10*ROW('Water Data'!F134))),'Data Summary'!CB140="Yes"),100-OFFSET('Water Data'!$F$5,0,10*ROW('Water Data'!F134)),NA())</f>
        <v>#N/A</v>
      </c>
      <c r="N140" s="119" t="e">
        <f ca="1">+IF(AND(ISNUMBER(OFFSET('Water Data'!$F$7,0,10*ROW('Water Data'!F134))),'Data Summary'!CC140="Yes"),OFFSET('Water Data'!$F$7,0,10*ROW('Water Data'!F134)),NA())</f>
        <v>#N/A</v>
      </c>
      <c r="O140" s="119" t="e">
        <f ca="1">+IF(AND(ISNUMBER(OFFSET('Water Data'!$F$10,0,10*ROW('Water Data'!F134))),'Data Summary'!CD140="Yes"),OFFSET('Water Data'!$F$10,0,10*ROW('Water Data'!F134)),NA())</f>
        <v>#N/A</v>
      </c>
      <c r="P140" s="119" t="e">
        <f ca="1">+IF(AND(ISNUMBER(OFFSET('Water Data'!$G$5,0,10*ROW('Water Data'!G134))),'Data Summary'!CE140="Yes"),100-OFFSET('Water Data'!$G$5,0,10*ROW('Water Data'!G134)),NA())</f>
        <v>#N/A</v>
      </c>
      <c r="Q140" s="119" t="e">
        <f ca="1">+IF(AND(ISNUMBER(OFFSET('Water Data'!$G$7,0,10*ROW('Water Data'!G134))),'Data Summary'!CF140="Yes"),OFFSET('Water Data'!$G$7,0,10*ROW('Water Data'!G134)),NA())</f>
        <v>#N/A</v>
      </c>
      <c r="R140" s="119" t="e">
        <f ca="1">+IF(AND(ISNUMBER(OFFSET('Water Data'!$G$10,0,10*ROW('Water Data'!G134))),'Data Summary'!CG140="Yes"),OFFSET('Water Data'!$G$10,0,10*ROW('Water Data'!G134)),NA())</f>
        <v>#N/A</v>
      </c>
      <c r="S140" s="119" t="e">
        <f ca="1">+IF(AND(ISNUMBER(OFFSET('Water Data'!$H$5,0,10*ROW('Water Data'!H134))),'Data Summary'!CH140="Yes"),100-OFFSET('Water Data'!$H$5,0,10*ROW('Water Data'!H134)),NA())</f>
        <v>#N/A</v>
      </c>
      <c r="T140" s="119" t="e">
        <f ca="1">+IF(AND(ISNUMBER(OFFSET('Water Data'!$H$7,0,10*ROW('Water Data'!H134))),'Data Summary'!CI140="Yes"),OFFSET('Water Data'!$H$7,0,10*ROW('Water Data'!H134)),NA())</f>
        <v>#N/A</v>
      </c>
      <c r="U140" s="119" t="e">
        <f ca="1">+IF(AND(ISNUMBER(OFFSET('Water Data'!$H$10,0,10*ROW('Water Data'!H134))),'Data Summary'!CJ140="Yes"),OFFSET('Water Data'!$H$10,0,10*ROW('Water Data'!H134)),NA())</f>
        <v>#N/A</v>
      </c>
      <c r="V140" s="120" t="e">
        <f ca="1">+IF(AND(ISNUMBER(OFFSET('Sanitation Data'!$C$5,0,10*ROW('Sanitation Data'!C134))),'Data Summary'!CK140="Yes"),100-OFFSET('Sanitation Data'!$C$5,0,10*ROW('Sanitation Data'!C134)),NA())</f>
        <v>#N/A</v>
      </c>
      <c r="W140" s="120" t="e">
        <f ca="1">+IF(AND(ISNUMBER(OFFSET('Sanitation Data'!$C$7,0,10*ROW('Sanitation Data'!C134))),'Data Summary'!CL140="Yes"),OFFSET('Sanitation Data'!$C$7,0,10*ROW('Sanitation Data'!C134)),NA())</f>
        <v>#N/A</v>
      </c>
      <c r="X140" s="120" t="e">
        <f ca="1">+IF(AND(ISNUMBER(OFFSET('Sanitation Data'!$C$11,0,10*ROW('Sanitation Data'!C134))),'Data Summary'!CM140="Yes"),OFFSET('Sanitation Data'!$C$11,0,10*ROW('Sanitation Data'!C134)),NA())</f>
        <v>#N/A</v>
      </c>
      <c r="Y140" s="120" t="e">
        <f ca="1">+IF(AND(ISNUMBER(OFFSET('Sanitation Data'!$C$12,0,10*ROW('Sanitation Data'!C134))),'Data Summary'!CN140="Yes"),OFFSET('Sanitation Data'!$C$12,0,10*ROW('Sanitation Data'!C134)),NA())</f>
        <v>#N/A</v>
      </c>
      <c r="Z140" s="120" t="e">
        <f ca="1">+IF(AND(ISNUMBER(OFFSET('Sanitation Data'!$C$13,0,10*ROW('Sanitation Data'!C134))),'Data Summary'!CO140="Yes"),OFFSET('Sanitation Data'!$C$13,0,10*ROW('Sanitation Data'!C134)),NA())</f>
        <v>#N/A</v>
      </c>
      <c r="AA140" s="120" t="e">
        <f ca="1">+IF(AND(ISNUMBER(OFFSET('Sanitation Data'!$D$5,0,10*ROW('Sanitation Data'!D134))),'Data Summary'!CP140="Yes"),100-OFFSET('Sanitation Data'!$D$5,0,10*ROW('Sanitation Data'!D134)),NA())</f>
        <v>#N/A</v>
      </c>
      <c r="AB140" s="120" t="e">
        <f ca="1">+IF(AND(ISNUMBER(OFFSET('Sanitation Data'!$D$7,0,10*ROW('Sanitation Data'!D134))),'Data Summary'!CQ140="Yes"),OFFSET('Sanitation Data'!$D$7,0,10*ROW('Sanitation Data'!D134)),NA())</f>
        <v>#N/A</v>
      </c>
      <c r="AC140" s="120" t="e">
        <f ca="1">+IF(AND(ISNUMBER(OFFSET('Sanitation Data'!$D$11,0,10*ROW('Sanitation Data'!D134))),'Data Summary'!CR140="Yes"),OFFSET('Sanitation Data'!$D$11,0,10*ROW('Sanitation Data'!D134)),NA())</f>
        <v>#N/A</v>
      </c>
      <c r="AD140" s="120" t="e">
        <f ca="1">+IF(AND(ISNUMBER(OFFSET('Sanitation Data'!$D$12,0,10*ROW('Sanitation Data'!D134))),'Data Summary'!CS140="Yes"),OFFSET('Sanitation Data'!$D$12,0,10*ROW('Sanitation Data'!D134)),NA())</f>
        <v>#N/A</v>
      </c>
      <c r="AE140" s="120" t="e">
        <f ca="1">+IF(AND(ISNUMBER(OFFSET('Sanitation Data'!$D$13,0,10*ROW('Sanitation Data'!D134))),'Data Summary'!CT140="Yes"),OFFSET('Sanitation Data'!$D$13,0,10*ROW('Sanitation Data'!D134)),NA())</f>
        <v>#N/A</v>
      </c>
      <c r="AF140" s="120" t="e">
        <f ca="1">+IF(AND(ISNUMBER(OFFSET('Sanitation Data'!$E$5,0,10*ROW('Sanitation Data'!E134))),'Data Summary'!CU140="Yes"),100-OFFSET('Sanitation Data'!$E$5,0,10*ROW('Sanitation Data'!E134)),NA())</f>
        <v>#N/A</v>
      </c>
      <c r="AG140" s="120" t="e">
        <f ca="1">+IF(AND(ISNUMBER(OFFSET('Sanitation Data'!$E$7,0,10*ROW('Sanitation Data'!E134))),'Data Summary'!CV140="Yes"),OFFSET('Sanitation Data'!$E$7,0,10*ROW('Sanitation Data'!E134)),NA())</f>
        <v>#N/A</v>
      </c>
      <c r="AH140" s="120" t="e">
        <f ca="1">+IF(AND(ISNUMBER(OFFSET('Sanitation Data'!$E$11,0,10*ROW('Sanitation Data'!E134))),'Data Summary'!CW140="Yes"),OFFSET('Sanitation Data'!$E$11,0,10*ROW('Sanitation Data'!E134)),NA())</f>
        <v>#N/A</v>
      </c>
      <c r="AI140" s="120" t="e">
        <f ca="1">+IF(AND(ISNUMBER(OFFSET('Sanitation Data'!$E$12,0,10*ROW('Sanitation Data'!E134))),'Data Summary'!CX140="Yes"),OFFSET('Sanitation Data'!$E$12,0,10*ROW('Sanitation Data'!E134)),NA())</f>
        <v>#N/A</v>
      </c>
      <c r="AJ140" s="120" t="e">
        <f ca="1">+IF(AND(ISNUMBER(OFFSET('Sanitation Data'!$E$13,0,10*ROW('Sanitation Data'!E134))),'Data Summary'!CY140="Yes"),OFFSET('Sanitation Data'!$E$13,0,10*ROW('Sanitation Data'!E134)),NA())</f>
        <v>#N/A</v>
      </c>
      <c r="AK140" s="120" t="e">
        <f ca="1">+IF(AND(ISNUMBER(OFFSET('Sanitation Data'!$F$5,0,10*ROW('Sanitation Data'!F134))),'Data Summary'!CZ140="Yes"),100-OFFSET('Sanitation Data'!$F$5,0,10*ROW('Sanitation Data'!F134)),NA())</f>
        <v>#N/A</v>
      </c>
      <c r="AL140" s="120" t="e">
        <f ca="1">+IF(AND(ISNUMBER(OFFSET('Sanitation Data'!$F$7,0,10*ROW('Sanitation Data'!F134))),'Data Summary'!DA140="Yes"),OFFSET('Sanitation Data'!$F$7,0,10*ROW('Sanitation Data'!F134)),NA())</f>
        <v>#N/A</v>
      </c>
      <c r="AM140" s="120" t="e">
        <f ca="1">+IF(AND(ISNUMBER(OFFSET('Sanitation Data'!$F$11,0,10*ROW('Sanitation Data'!F134))),'Data Summary'!DB140="Yes"),OFFSET('Sanitation Data'!$F$11,0,10*ROW('Sanitation Data'!F134)),NA())</f>
        <v>#N/A</v>
      </c>
      <c r="AN140" s="120" t="e">
        <f ca="1">+IF(AND(ISNUMBER(OFFSET('Sanitation Data'!$F$12,0,10*ROW('Sanitation Data'!F134))),'Data Summary'!DC140="Yes"),OFFSET('Sanitation Data'!$F$12,0,10*ROW('Sanitation Data'!F134)),NA())</f>
        <v>#N/A</v>
      </c>
      <c r="AO140" s="120" t="e">
        <f ca="1">+IF(AND(ISNUMBER(OFFSET('Sanitation Data'!$F$13,0,10*ROW('Sanitation Data'!F134))),'Data Summary'!DD140="Yes"),OFFSET('Sanitation Data'!$F$13,0,10*ROW('Sanitation Data'!F134)),NA())</f>
        <v>#N/A</v>
      </c>
      <c r="AP140" s="120" t="e">
        <f ca="1">+IF(AND(ISNUMBER(OFFSET('Sanitation Data'!$G$5,0,10*ROW('Sanitation Data'!G134))),'Data Summary'!DE140="Yes"),100-OFFSET('Sanitation Data'!$G$5,0,10*ROW('Sanitation Data'!G134)),NA())</f>
        <v>#N/A</v>
      </c>
      <c r="AQ140" s="120" t="e">
        <f ca="1">+IF(AND(ISNUMBER(OFFSET('Sanitation Data'!$G$7,0,10*ROW('Sanitation Data'!G134))),'Data Summary'!DF140="Yes"),OFFSET('Sanitation Data'!$G$7,0,10*ROW('Sanitation Data'!G134)),NA())</f>
        <v>#N/A</v>
      </c>
      <c r="AR140" s="120" t="e">
        <f ca="1">+IF(AND(ISNUMBER(OFFSET('Sanitation Data'!$G$11,0,10*ROW('Sanitation Data'!G134))),'Data Summary'!DG140="Yes"),OFFSET('Sanitation Data'!$G$11,0,10*ROW('Sanitation Data'!G134)),NA())</f>
        <v>#N/A</v>
      </c>
      <c r="AS140" s="120" t="e">
        <f ca="1">+IF(AND(ISNUMBER(OFFSET('Sanitation Data'!$G$12,0,10*ROW('Sanitation Data'!G134))),'Data Summary'!DH140="Yes"),OFFSET('Sanitation Data'!$G$12,0,10*ROW('Sanitation Data'!G134)),NA())</f>
        <v>#N/A</v>
      </c>
      <c r="AT140" s="120" t="e">
        <f ca="1">+IF(AND(ISNUMBER(OFFSET('Sanitation Data'!$G$13,0,10*ROW('Sanitation Data'!G134))),'Data Summary'!DI140="Yes"),OFFSET('Sanitation Data'!$G$13,0,10*ROW('Sanitation Data'!G134)),NA())</f>
        <v>#N/A</v>
      </c>
      <c r="AU140" s="120" t="e">
        <f ca="1">+IF(AND(ISNUMBER(OFFSET('Sanitation Data'!$H$5,0,10*ROW('Sanitation Data'!H134))),'Data Summary'!DJ140="Yes"),100-OFFSET('Sanitation Data'!$H$5,0,10*ROW('Sanitation Data'!H134)),NA())</f>
        <v>#N/A</v>
      </c>
      <c r="AV140" s="120" t="e">
        <f ca="1">+IF(AND(ISNUMBER(OFFSET('Sanitation Data'!$H$7,0,10*ROW('Sanitation Data'!H134))),'Data Summary'!DK140="Yes"),OFFSET('Sanitation Data'!$H$7,0,10*ROW('Sanitation Data'!H134)),NA())</f>
        <v>#N/A</v>
      </c>
      <c r="AW140" s="120" t="e">
        <f ca="1">+IF(AND(ISNUMBER(OFFSET('Sanitation Data'!$H$11,0,10*ROW('Sanitation Data'!H134))),'Data Summary'!DL140="Yes"),OFFSET('Sanitation Data'!$H$11,0,10*ROW('Sanitation Data'!H134)),NA())</f>
        <v>#N/A</v>
      </c>
      <c r="AX140" s="120" t="e">
        <f ca="1">+IF(AND(ISNUMBER(OFFSET('Sanitation Data'!$H$12,0,10*ROW('Sanitation Data'!H134))),'Data Summary'!DM140="Yes"),OFFSET('Sanitation Data'!$H$12,0,10*ROW('Sanitation Data'!H134)),NA())</f>
        <v>#N/A</v>
      </c>
      <c r="AY140" s="120" t="e">
        <f ca="1">+IF(AND(ISNUMBER(OFFSET('Sanitation Data'!$H$13,0,10*ROW('Sanitation Data'!H134))),'Data Summary'!DN140="Yes"),OFFSET('Sanitation Data'!$H$13,0,10*ROW('Sanitation Data'!H134)),NA())</f>
        <v>#N/A</v>
      </c>
      <c r="AZ140" s="121" t="e">
        <f ca="1">+IF(AND(ISNUMBER(OFFSET('Hygiene Data'!$C$6,0,10*ROW('Hygiene Data'!C134))),'Data Summary'!DO140="Yes"),OFFSET('Hygiene Data'!$C$6,0,10*ROW('Hygiene Data'!C134)),NA())</f>
        <v>#N/A</v>
      </c>
      <c r="BA140" s="121" t="e">
        <f ca="1">+IF(AND(ISNUMBER(OFFSET('Hygiene Data'!$C$8,0,10*ROW('Hygiene Data'!C134))),'Data Summary'!DP140="Yes"),OFFSET('Hygiene Data'!$C$8,0,10*ROW('Hygiene Data'!C134)),NA())</f>
        <v>#N/A</v>
      </c>
      <c r="BB140" s="121" t="e">
        <f ca="1">+IF(AND(ISNUMBER(OFFSET('Hygiene Data'!$C$10,0,10*ROW('Hygiene Data'!C134))),'Data Summary'!DQ140="Yes"),OFFSET('Hygiene Data'!$C$10,0,10*ROW('Hygiene Data'!C134)),NA())</f>
        <v>#N/A</v>
      </c>
      <c r="BC140" s="121" t="e">
        <f ca="1">+IF(AND(ISNUMBER(OFFSET('Hygiene Data'!$D$6,0,10*ROW('Hygiene Data'!D134))),'Data Summary'!DR140="Yes"),OFFSET('Hygiene Data'!$D$6,0,10*ROW('Hygiene Data'!D134)),NA())</f>
        <v>#N/A</v>
      </c>
      <c r="BD140" s="121" t="e">
        <f ca="1">+IF(AND(ISNUMBER(OFFSET('Hygiene Data'!$D$8,0,10*ROW('Hygiene Data'!D134))),'Data Summary'!DS140="Yes"),OFFSET('Hygiene Data'!$D$8,0,10*ROW('Hygiene Data'!D134)),NA())</f>
        <v>#N/A</v>
      </c>
      <c r="BE140" s="121" t="e">
        <f ca="1">+IF(AND(ISNUMBER(OFFSET('Hygiene Data'!$D$10,0,10*ROW('Hygiene Data'!D134))),'Data Summary'!DT140="Yes"),OFFSET('Hygiene Data'!$D$10,0,10*ROW('Hygiene Data'!D134)),NA())</f>
        <v>#N/A</v>
      </c>
      <c r="BF140" s="121" t="e">
        <f ca="1">+IF(AND(ISNUMBER(OFFSET('Hygiene Data'!$E$6,0,10*ROW('Hygiene Data'!E134))),'Data Summary'!DU140="Yes"),OFFSET('Hygiene Data'!$E$6,0,10*ROW('Hygiene Data'!E134)),NA())</f>
        <v>#N/A</v>
      </c>
      <c r="BG140" s="121" t="e">
        <f ca="1">+IF(AND(ISNUMBER(OFFSET('Hygiene Data'!$E$8,0,10*ROW('Hygiene Data'!E134))),'Data Summary'!DV140="Yes"),OFFSET('Hygiene Data'!$E$8,0,10*ROW('Hygiene Data'!E134)),NA())</f>
        <v>#N/A</v>
      </c>
      <c r="BH140" s="121" t="e">
        <f ca="1">+IF(AND(ISNUMBER(OFFSET('Hygiene Data'!$E$10,0,10*ROW('Hygiene Data'!E134))),'Data Summary'!DW140="Yes"),OFFSET('Hygiene Data'!$E$10,0,10*ROW('Hygiene Data'!E134)),NA())</f>
        <v>#N/A</v>
      </c>
      <c r="BI140" s="121" t="e">
        <f ca="1">+IF(AND(ISNUMBER(OFFSET('Hygiene Data'!$F$6,0,10*ROW('Hygiene Data'!F134))),'Data Summary'!DX140="Yes"),OFFSET('Hygiene Data'!$F$6,0,10*ROW('Hygiene Data'!F134)),NA())</f>
        <v>#N/A</v>
      </c>
      <c r="BJ140" s="121" t="e">
        <f ca="1">+IF(AND(ISNUMBER(OFFSET('Hygiene Data'!$F$8,0,10*ROW('Hygiene Data'!F134))),'Data Summary'!DY140="Yes"),OFFSET('Hygiene Data'!$F$8,0,10*ROW('Hygiene Data'!F134)),NA())</f>
        <v>#N/A</v>
      </c>
      <c r="BK140" s="121" t="e">
        <f ca="1">+IF(AND(ISNUMBER(OFFSET('Hygiene Data'!$F$10,0,10*ROW('Hygiene Data'!F134))),'Data Summary'!DZ140="Yes"),OFFSET('Hygiene Data'!$F$10,0,10*ROW('Hygiene Data'!F134)),NA())</f>
        <v>#N/A</v>
      </c>
      <c r="BL140" s="121" t="e">
        <f ca="1">+IF(AND(ISNUMBER(OFFSET('Hygiene Data'!$G$6,0,10*ROW('Hygiene Data'!G134))),'Data Summary'!EA140="Yes"),OFFSET('Hygiene Data'!$G$6,0,10*ROW('Hygiene Data'!G134)),NA())</f>
        <v>#N/A</v>
      </c>
      <c r="BM140" s="121" t="e">
        <f ca="1">+IF(AND(ISNUMBER(OFFSET('Hygiene Data'!$G$8,0,10*ROW('Hygiene Data'!G134))),'Data Summary'!EB140="Yes"),OFFSET('Hygiene Data'!$G$8,0,10*ROW('Hygiene Data'!G134)),NA())</f>
        <v>#N/A</v>
      </c>
      <c r="BN140" s="121" t="e">
        <f ca="1">+IF(AND(ISNUMBER(OFFSET('Hygiene Data'!$G$10,0,10*ROW('Hygiene Data'!G134))),'Data Summary'!EC140="Yes"),OFFSET('Hygiene Data'!$G$10,0,10*ROW('Hygiene Data'!G134)),NA())</f>
        <v>#N/A</v>
      </c>
      <c r="BO140" s="121" t="e">
        <f ca="1">+IF(AND(ISNUMBER(OFFSET('Hygiene Data'!$H$6,0,10*ROW('Hygiene Data'!H134))),'Data Summary'!ED140="Yes"),OFFSET('Hygiene Data'!$H$6,0,10*ROW('Hygiene Data'!H134)),NA())</f>
        <v>#N/A</v>
      </c>
      <c r="BP140" s="121" t="e">
        <f ca="1">+IF(AND(ISNUMBER(OFFSET('Hygiene Data'!$H$8,0,10*ROW('Hygiene Data'!H134))),'Data Summary'!EE140="Yes"),OFFSET('Hygiene Data'!$H$8,0,10*ROW('Hygiene Data'!H134)),NA())</f>
        <v>#N/A</v>
      </c>
      <c r="BQ140" s="121" t="e">
        <f ca="1">+IF(AND(ISNUMBER(OFFSET('Hygiene Data'!$H$10,0,10*ROW('Hygiene Data'!H134))),'Data Summary'!EF140="Yes"),OFFSET('Hygiene Data'!$H$10,0,10*ROW('Hygiene Data'!H134)),NA())</f>
        <v>#N/A</v>
      </c>
    </row>
    <row r="141" spans="1:69" x14ac:dyDescent="0.2">
      <c r="A141" s="44" t="e">
        <f ca="1">+IF(OFFSET('Water Data'!$B$1,0,10*ROW('Water Data'!B135))="",NA(),OFFSET('Water Data'!$B$1,0,10*ROW('Water Data'!B135)))</f>
        <v>#N/A</v>
      </c>
      <c r="B141" s="44" t="e">
        <f ca="1">+IF(OFFSET('Water Data'!$A$3,0,10*ROW('Water Data'!A138))="",NA(),OFFSET('Water Data'!$A$3,0,10*ROW('Water Data'!A138)))</f>
        <v>#N/A</v>
      </c>
      <c r="C141" s="44" t="e">
        <f ca="1">+IF(OFFSET('Water Data'!$C$3,0,10*ROW('Water Data'!C138))="",NA(),OFFSET('Water Data'!$C$3,0,10*ROW('Water Data'!C138)))</f>
        <v>#N/A</v>
      </c>
      <c r="D141" s="119" t="e">
        <f ca="1">+IF(AND(ISNUMBER(OFFSET('Water Data'!$C$5,0,10*ROW('Water Data'!C135))),'Data Summary'!BS141="Yes"),100-OFFSET('Water Data'!$C$5,0,10*ROW('Water Data'!C135)),NA())</f>
        <v>#N/A</v>
      </c>
      <c r="E141" s="119" t="e">
        <f ca="1">+IF(AND(ISNUMBER(OFFSET('Water Data'!$C$7,0,10*ROW('Water Data'!C135))),'Data Summary'!BT141="Yes"),OFFSET('Water Data'!$C$7,0,10*ROW('Water Data'!C135)),NA())</f>
        <v>#N/A</v>
      </c>
      <c r="F141" s="119" t="e">
        <f ca="1">+IF(AND(ISNUMBER(OFFSET('Water Data'!$C$10,0,10*ROW('Water Data'!C135))),'Data Summary'!BU141="Yes"),OFFSET('Water Data'!$C$10,0,10*ROW('Water Data'!C135)),NA())</f>
        <v>#N/A</v>
      </c>
      <c r="G141" s="119" t="e">
        <f ca="1">+IF(AND(ISNUMBER(OFFSET('Water Data'!$D$5,0,10*ROW('Water Data'!D135))),'Data Summary'!BV141="Yes"),100-OFFSET('Water Data'!$D$5,0,10*ROW('Water Data'!D135)),NA())</f>
        <v>#N/A</v>
      </c>
      <c r="H141" s="119" t="e">
        <f ca="1">+IF(AND(ISNUMBER(OFFSET('Water Data'!$D$7,0,10*ROW('Water Data'!D135))),'Data Summary'!BW141="Yes"),OFFSET('Water Data'!$D$7,0,10*ROW('Water Data'!D135)),NA())</f>
        <v>#N/A</v>
      </c>
      <c r="I141" s="119" t="e">
        <f ca="1">+IF(AND(ISNUMBER(OFFSET('Water Data'!$D$10,0,10*ROW('Water Data'!D135))),'Data Summary'!BX141="Yes"),OFFSET('Water Data'!$D$10,0,10*ROW('Water Data'!D135)),NA())</f>
        <v>#N/A</v>
      </c>
      <c r="J141" s="119" t="e">
        <f ca="1">+IF(AND(ISNUMBER(OFFSET('Water Data'!$E$5,0,10*ROW('Water Data'!E135))),'Data Summary'!BY141="Yes"),100-OFFSET('Water Data'!$E$5,0,10*ROW('Water Data'!E135)),NA())</f>
        <v>#N/A</v>
      </c>
      <c r="K141" s="119" t="e">
        <f ca="1">+IF(AND(ISNUMBER(OFFSET('Water Data'!$E$7,0,10*ROW('Water Data'!E135))),'Data Summary'!BZ141="Yes"),OFFSET('Water Data'!$E$7,0,10*ROW('Water Data'!E135)),NA())</f>
        <v>#N/A</v>
      </c>
      <c r="L141" s="119" t="e">
        <f ca="1">+IF(AND(ISNUMBER(OFFSET('Water Data'!$E$10,0,10*ROW('Water Data'!E135))),'Data Summary'!CA141="Yes"),OFFSET('Water Data'!$E$10,0,10*ROW('Water Data'!E135)),NA())</f>
        <v>#N/A</v>
      </c>
      <c r="M141" s="119" t="e">
        <f ca="1">+IF(AND(ISNUMBER(OFFSET('Water Data'!$F$5,0,10*ROW('Water Data'!F135))),'Data Summary'!CB141="Yes"),100-OFFSET('Water Data'!$F$5,0,10*ROW('Water Data'!F135)),NA())</f>
        <v>#N/A</v>
      </c>
      <c r="N141" s="119" t="e">
        <f ca="1">+IF(AND(ISNUMBER(OFFSET('Water Data'!$F$7,0,10*ROW('Water Data'!F135))),'Data Summary'!CC141="Yes"),OFFSET('Water Data'!$F$7,0,10*ROW('Water Data'!F135)),NA())</f>
        <v>#N/A</v>
      </c>
      <c r="O141" s="119" t="e">
        <f ca="1">+IF(AND(ISNUMBER(OFFSET('Water Data'!$F$10,0,10*ROW('Water Data'!F135))),'Data Summary'!CD141="Yes"),OFFSET('Water Data'!$F$10,0,10*ROW('Water Data'!F135)),NA())</f>
        <v>#N/A</v>
      </c>
      <c r="P141" s="119" t="e">
        <f ca="1">+IF(AND(ISNUMBER(OFFSET('Water Data'!$G$5,0,10*ROW('Water Data'!G135))),'Data Summary'!CE141="Yes"),100-OFFSET('Water Data'!$G$5,0,10*ROW('Water Data'!G135)),NA())</f>
        <v>#N/A</v>
      </c>
      <c r="Q141" s="119" t="e">
        <f ca="1">+IF(AND(ISNUMBER(OFFSET('Water Data'!$G$7,0,10*ROW('Water Data'!G135))),'Data Summary'!CF141="Yes"),OFFSET('Water Data'!$G$7,0,10*ROW('Water Data'!G135)),NA())</f>
        <v>#N/A</v>
      </c>
      <c r="R141" s="119" t="e">
        <f ca="1">+IF(AND(ISNUMBER(OFFSET('Water Data'!$G$10,0,10*ROW('Water Data'!G135))),'Data Summary'!CG141="Yes"),OFFSET('Water Data'!$G$10,0,10*ROW('Water Data'!G135)),NA())</f>
        <v>#N/A</v>
      </c>
      <c r="S141" s="119" t="e">
        <f ca="1">+IF(AND(ISNUMBER(OFFSET('Water Data'!$H$5,0,10*ROW('Water Data'!H135))),'Data Summary'!CH141="Yes"),100-OFFSET('Water Data'!$H$5,0,10*ROW('Water Data'!H135)),NA())</f>
        <v>#N/A</v>
      </c>
      <c r="T141" s="119" t="e">
        <f ca="1">+IF(AND(ISNUMBER(OFFSET('Water Data'!$H$7,0,10*ROW('Water Data'!H135))),'Data Summary'!CI141="Yes"),OFFSET('Water Data'!$H$7,0,10*ROW('Water Data'!H135)),NA())</f>
        <v>#N/A</v>
      </c>
      <c r="U141" s="119" t="e">
        <f ca="1">+IF(AND(ISNUMBER(OFFSET('Water Data'!$H$10,0,10*ROW('Water Data'!H135))),'Data Summary'!CJ141="Yes"),OFFSET('Water Data'!$H$10,0,10*ROW('Water Data'!H135)),NA())</f>
        <v>#N/A</v>
      </c>
      <c r="V141" s="120" t="e">
        <f ca="1">+IF(AND(ISNUMBER(OFFSET('Sanitation Data'!$C$5,0,10*ROW('Sanitation Data'!C135))),'Data Summary'!CK141="Yes"),100-OFFSET('Sanitation Data'!$C$5,0,10*ROW('Sanitation Data'!C135)),NA())</f>
        <v>#N/A</v>
      </c>
      <c r="W141" s="120" t="e">
        <f ca="1">+IF(AND(ISNUMBER(OFFSET('Sanitation Data'!$C$7,0,10*ROW('Sanitation Data'!C135))),'Data Summary'!CL141="Yes"),OFFSET('Sanitation Data'!$C$7,0,10*ROW('Sanitation Data'!C135)),NA())</f>
        <v>#N/A</v>
      </c>
      <c r="X141" s="120" t="e">
        <f ca="1">+IF(AND(ISNUMBER(OFFSET('Sanitation Data'!$C$11,0,10*ROW('Sanitation Data'!C135))),'Data Summary'!CM141="Yes"),OFFSET('Sanitation Data'!$C$11,0,10*ROW('Sanitation Data'!C135)),NA())</f>
        <v>#N/A</v>
      </c>
      <c r="Y141" s="120" t="e">
        <f ca="1">+IF(AND(ISNUMBER(OFFSET('Sanitation Data'!$C$12,0,10*ROW('Sanitation Data'!C135))),'Data Summary'!CN141="Yes"),OFFSET('Sanitation Data'!$C$12,0,10*ROW('Sanitation Data'!C135)),NA())</f>
        <v>#N/A</v>
      </c>
      <c r="Z141" s="120" t="e">
        <f ca="1">+IF(AND(ISNUMBER(OFFSET('Sanitation Data'!$C$13,0,10*ROW('Sanitation Data'!C135))),'Data Summary'!CO141="Yes"),OFFSET('Sanitation Data'!$C$13,0,10*ROW('Sanitation Data'!C135)),NA())</f>
        <v>#N/A</v>
      </c>
      <c r="AA141" s="120" t="e">
        <f ca="1">+IF(AND(ISNUMBER(OFFSET('Sanitation Data'!$D$5,0,10*ROW('Sanitation Data'!D135))),'Data Summary'!CP141="Yes"),100-OFFSET('Sanitation Data'!$D$5,0,10*ROW('Sanitation Data'!D135)),NA())</f>
        <v>#N/A</v>
      </c>
      <c r="AB141" s="120" t="e">
        <f ca="1">+IF(AND(ISNUMBER(OFFSET('Sanitation Data'!$D$7,0,10*ROW('Sanitation Data'!D135))),'Data Summary'!CQ141="Yes"),OFFSET('Sanitation Data'!$D$7,0,10*ROW('Sanitation Data'!D135)),NA())</f>
        <v>#N/A</v>
      </c>
      <c r="AC141" s="120" t="e">
        <f ca="1">+IF(AND(ISNUMBER(OFFSET('Sanitation Data'!$D$11,0,10*ROW('Sanitation Data'!D135))),'Data Summary'!CR141="Yes"),OFFSET('Sanitation Data'!$D$11,0,10*ROW('Sanitation Data'!D135)),NA())</f>
        <v>#N/A</v>
      </c>
      <c r="AD141" s="120" t="e">
        <f ca="1">+IF(AND(ISNUMBER(OFFSET('Sanitation Data'!$D$12,0,10*ROW('Sanitation Data'!D135))),'Data Summary'!CS141="Yes"),OFFSET('Sanitation Data'!$D$12,0,10*ROW('Sanitation Data'!D135)),NA())</f>
        <v>#N/A</v>
      </c>
      <c r="AE141" s="120" t="e">
        <f ca="1">+IF(AND(ISNUMBER(OFFSET('Sanitation Data'!$D$13,0,10*ROW('Sanitation Data'!D135))),'Data Summary'!CT141="Yes"),OFFSET('Sanitation Data'!$D$13,0,10*ROW('Sanitation Data'!D135)),NA())</f>
        <v>#N/A</v>
      </c>
      <c r="AF141" s="120" t="e">
        <f ca="1">+IF(AND(ISNUMBER(OFFSET('Sanitation Data'!$E$5,0,10*ROW('Sanitation Data'!E135))),'Data Summary'!CU141="Yes"),100-OFFSET('Sanitation Data'!$E$5,0,10*ROW('Sanitation Data'!E135)),NA())</f>
        <v>#N/A</v>
      </c>
      <c r="AG141" s="120" t="e">
        <f ca="1">+IF(AND(ISNUMBER(OFFSET('Sanitation Data'!$E$7,0,10*ROW('Sanitation Data'!E135))),'Data Summary'!CV141="Yes"),OFFSET('Sanitation Data'!$E$7,0,10*ROW('Sanitation Data'!E135)),NA())</f>
        <v>#N/A</v>
      </c>
      <c r="AH141" s="120" t="e">
        <f ca="1">+IF(AND(ISNUMBER(OFFSET('Sanitation Data'!$E$11,0,10*ROW('Sanitation Data'!E135))),'Data Summary'!CW141="Yes"),OFFSET('Sanitation Data'!$E$11,0,10*ROW('Sanitation Data'!E135)),NA())</f>
        <v>#N/A</v>
      </c>
      <c r="AI141" s="120" t="e">
        <f ca="1">+IF(AND(ISNUMBER(OFFSET('Sanitation Data'!$E$12,0,10*ROW('Sanitation Data'!E135))),'Data Summary'!CX141="Yes"),OFFSET('Sanitation Data'!$E$12,0,10*ROW('Sanitation Data'!E135)),NA())</f>
        <v>#N/A</v>
      </c>
      <c r="AJ141" s="120" t="e">
        <f ca="1">+IF(AND(ISNUMBER(OFFSET('Sanitation Data'!$E$13,0,10*ROW('Sanitation Data'!E135))),'Data Summary'!CY141="Yes"),OFFSET('Sanitation Data'!$E$13,0,10*ROW('Sanitation Data'!E135)),NA())</f>
        <v>#N/A</v>
      </c>
      <c r="AK141" s="120" t="e">
        <f ca="1">+IF(AND(ISNUMBER(OFFSET('Sanitation Data'!$F$5,0,10*ROW('Sanitation Data'!F135))),'Data Summary'!CZ141="Yes"),100-OFFSET('Sanitation Data'!$F$5,0,10*ROW('Sanitation Data'!F135)),NA())</f>
        <v>#N/A</v>
      </c>
      <c r="AL141" s="120" t="e">
        <f ca="1">+IF(AND(ISNUMBER(OFFSET('Sanitation Data'!$F$7,0,10*ROW('Sanitation Data'!F135))),'Data Summary'!DA141="Yes"),OFFSET('Sanitation Data'!$F$7,0,10*ROW('Sanitation Data'!F135)),NA())</f>
        <v>#N/A</v>
      </c>
      <c r="AM141" s="120" t="e">
        <f ca="1">+IF(AND(ISNUMBER(OFFSET('Sanitation Data'!$F$11,0,10*ROW('Sanitation Data'!F135))),'Data Summary'!DB141="Yes"),OFFSET('Sanitation Data'!$F$11,0,10*ROW('Sanitation Data'!F135)),NA())</f>
        <v>#N/A</v>
      </c>
      <c r="AN141" s="120" t="e">
        <f ca="1">+IF(AND(ISNUMBER(OFFSET('Sanitation Data'!$F$12,0,10*ROW('Sanitation Data'!F135))),'Data Summary'!DC141="Yes"),OFFSET('Sanitation Data'!$F$12,0,10*ROW('Sanitation Data'!F135)),NA())</f>
        <v>#N/A</v>
      </c>
      <c r="AO141" s="120" t="e">
        <f ca="1">+IF(AND(ISNUMBER(OFFSET('Sanitation Data'!$F$13,0,10*ROW('Sanitation Data'!F135))),'Data Summary'!DD141="Yes"),OFFSET('Sanitation Data'!$F$13,0,10*ROW('Sanitation Data'!F135)),NA())</f>
        <v>#N/A</v>
      </c>
      <c r="AP141" s="120" t="e">
        <f ca="1">+IF(AND(ISNUMBER(OFFSET('Sanitation Data'!$G$5,0,10*ROW('Sanitation Data'!G135))),'Data Summary'!DE141="Yes"),100-OFFSET('Sanitation Data'!$G$5,0,10*ROW('Sanitation Data'!G135)),NA())</f>
        <v>#N/A</v>
      </c>
      <c r="AQ141" s="120" t="e">
        <f ca="1">+IF(AND(ISNUMBER(OFFSET('Sanitation Data'!$G$7,0,10*ROW('Sanitation Data'!G135))),'Data Summary'!DF141="Yes"),OFFSET('Sanitation Data'!$G$7,0,10*ROW('Sanitation Data'!G135)),NA())</f>
        <v>#N/A</v>
      </c>
      <c r="AR141" s="120" t="e">
        <f ca="1">+IF(AND(ISNUMBER(OFFSET('Sanitation Data'!$G$11,0,10*ROW('Sanitation Data'!G135))),'Data Summary'!DG141="Yes"),OFFSET('Sanitation Data'!$G$11,0,10*ROW('Sanitation Data'!G135)),NA())</f>
        <v>#N/A</v>
      </c>
      <c r="AS141" s="120" t="e">
        <f ca="1">+IF(AND(ISNUMBER(OFFSET('Sanitation Data'!$G$12,0,10*ROW('Sanitation Data'!G135))),'Data Summary'!DH141="Yes"),OFFSET('Sanitation Data'!$G$12,0,10*ROW('Sanitation Data'!G135)),NA())</f>
        <v>#N/A</v>
      </c>
      <c r="AT141" s="120" t="e">
        <f ca="1">+IF(AND(ISNUMBER(OFFSET('Sanitation Data'!$G$13,0,10*ROW('Sanitation Data'!G135))),'Data Summary'!DI141="Yes"),OFFSET('Sanitation Data'!$G$13,0,10*ROW('Sanitation Data'!G135)),NA())</f>
        <v>#N/A</v>
      </c>
      <c r="AU141" s="120" t="e">
        <f ca="1">+IF(AND(ISNUMBER(OFFSET('Sanitation Data'!$H$5,0,10*ROW('Sanitation Data'!H135))),'Data Summary'!DJ141="Yes"),100-OFFSET('Sanitation Data'!$H$5,0,10*ROW('Sanitation Data'!H135)),NA())</f>
        <v>#N/A</v>
      </c>
      <c r="AV141" s="120" t="e">
        <f ca="1">+IF(AND(ISNUMBER(OFFSET('Sanitation Data'!$H$7,0,10*ROW('Sanitation Data'!H135))),'Data Summary'!DK141="Yes"),OFFSET('Sanitation Data'!$H$7,0,10*ROW('Sanitation Data'!H135)),NA())</f>
        <v>#N/A</v>
      </c>
      <c r="AW141" s="120" t="e">
        <f ca="1">+IF(AND(ISNUMBER(OFFSET('Sanitation Data'!$H$11,0,10*ROW('Sanitation Data'!H135))),'Data Summary'!DL141="Yes"),OFFSET('Sanitation Data'!$H$11,0,10*ROW('Sanitation Data'!H135)),NA())</f>
        <v>#N/A</v>
      </c>
      <c r="AX141" s="120" t="e">
        <f ca="1">+IF(AND(ISNUMBER(OFFSET('Sanitation Data'!$H$12,0,10*ROW('Sanitation Data'!H135))),'Data Summary'!DM141="Yes"),OFFSET('Sanitation Data'!$H$12,0,10*ROW('Sanitation Data'!H135)),NA())</f>
        <v>#N/A</v>
      </c>
      <c r="AY141" s="120" t="e">
        <f ca="1">+IF(AND(ISNUMBER(OFFSET('Sanitation Data'!$H$13,0,10*ROW('Sanitation Data'!H135))),'Data Summary'!DN141="Yes"),OFFSET('Sanitation Data'!$H$13,0,10*ROW('Sanitation Data'!H135)),NA())</f>
        <v>#N/A</v>
      </c>
      <c r="AZ141" s="121" t="e">
        <f ca="1">+IF(AND(ISNUMBER(OFFSET('Hygiene Data'!$C$6,0,10*ROW('Hygiene Data'!C135))),'Data Summary'!DO141="Yes"),OFFSET('Hygiene Data'!$C$6,0,10*ROW('Hygiene Data'!C135)),NA())</f>
        <v>#N/A</v>
      </c>
      <c r="BA141" s="121" t="e">
        <f ca="1">+IF(AND(ISNUMBER(OFFSET('Hygiene Data'!$C$8,0,10*ROW('Hygiene Data'!C135))),'Data Summary'!DP141="Yes"),OFFSET('Hygiene Data'!$C$8,0,10*ROW('Hygiene Data'!C135)),NA())</f>
        <v>#N/A</v>
      </c>
      <c r="BB141" s="121" t="e">
        <f ca="1">+IF(AND(ISNUMBER(OFFSET('Hygiene Data'!$C$10,0,10*ROW('Hygiene Data'!C135))),'Data Summary'!DQ141="Yes"),OFFSET('Hygiene Data'!$C$10,0,10*ROW('Hygiene Data'!C135)),NA())</f>
        <v>#N/A</v>
      </c>
      <c r="BC141" s="121" t="e">
        <f ca="1">+IF(AND(ISNUMBER(OFFSET('Hygiene Data'!$D$6,0,10*ROW('Hygiene Data'!D135))),'Data Summary'!DR141="Yes"),OFFSET('Hygiene Data'!$D$6,0,10*ROW('Hygiene Data'!D135)),NA())</f>
        <v>#N/A</v>
      </c>
      <c r="BD141" s="121" t="e">
        <f ca="1">+IF(AND(ISNUMBER(OFFSET('Hygiene Data'!$D$8,0,10*ROW('Hygiene Data'!D135))),'Data Summary'!DS141="Yes"),OFFSET('Hygiene Data'!$D$8,0,10*ROW('Hygiene Data'!D135)),NA())</f>
        <v>#N/A</v>
      </c>
      <c r="BE141" s="121" t="e">
        <f ca="1">+IF(AND(ISNUMBER(OFFSET('Hygiene Data'!$D$10,0,10*ROW('Hygiene Data'!D135))),'Data Summary'!DT141="Yes"),OFFSET('Hygiene Data'!$D$10,0,10*ROW('Hygiene Data'!D135)),NA())</f>
        <v>#N/A</v>
      </c>
      <c r="BF141" s="121" t="e">
        <f ca="1">+IF(AND(ISNUMBER(OFFSET('Hygiene Data'!$E$6,0,10*ROW('Hygiene Data'!E135))),'Data Summary'!DU141="Yes"),OFFSET('Hygiene Data'!$E$6,0,10*ROW('Hygiene Data'!E135)),NA())</f>
        <v>#N/A</v>
      </c>
      <c r="BG141" s="121" t="e">
        <f ca="1">+IF(AND(ISNUMBER(OFFSET('Hygiene Data'!$E$8,0,10*ROW('Hygiene Data'!E135))),'Data Summary'!DV141="Yes"),OFFSET('Hygiene Data'!$E$8,0,10*ROW('Hygiene Data'!E135)),NA())</f>
        <v>#N/A</v>
      </c>
      <c r="BH141" s="121" t="e">
        <f ca="1">+IF(AND(ISNUMBER(OFFSET('Hygiene Data'!$E$10,0,10*ROW('Hygiene Data'!E135))),'Data Summary'!DW141="Yes"),OFFSET('Hygiene Data'!$E$10,0,10*ROW('Hygiene Data'!E135)),NA())</f>
        <v>#N/A</v>
      </c>
      <c r="BI141" s="121" t="e">
        <f ca="1">+IF(AND(ISNUMBER(OFFSET('Hygiene Data'!$F$6,0,10*ROW('Hygiene Data'!F135))),'Data Summary'!DX141="Yes"),OFFSET('Hygiene Data'!$F$6,0,10*ROW('Hygiene Data'!F135)),NA())</f>
        <v>#N/A</v>
      </c>
      <c r="BJ141" s="121" t="e">
        <f ca="1">+IF(AND(ISNUMBER(OFFSET('Hygiene Data'!$F$8,0,10*ROW('Hygiene Data'!F135))),'Data Summary'!DY141="Yes"),OFFSET('Hygiene Data'!$F$8,0,10*ROW('Hygiene Data'!F135)),NA())</f>
        <v>#N/A</v>
      </c>
      <c r="BK141" s="121" t="e">
        <f ca="1">+IF(AND(ISNUMBER(OFFSET('Hygiene Data'!$F$10,0,10*ROW('Hygiene Data'!F135))),'Data Summary'!DZ141="Yes"),OFFSET('Hygiene Data'!$F$10,0,10*ROW('Hygiene Data'!F135)),NA())</f>
        <v>#N/A</v>
      </c>
      <c r="BL141" s="121" t="e">
        <f ca="1">+IF(AND(ISNUMBER(OFFSET('Hygiene Data'!$G$6,0,10*ROW('Hygiene Data'!G135))),'Data Summary'!EA141="Yes"),OFFSET('Hygiene Data'!$G$6,0,10*ROW('Hygiene Data'!G135)),NA())</f>
        <v>#N/A</v>
      </c>
      <c r="BM141" s="121" t="e">
        <f ca="1">+IF(AND(ISNUMBER(OFFSET('Hygiene Data'!$G$8,0,10*ROW('Hygiene Data'!G135))),'Data Summary'!EB141="Yes"),OFFSET('Hygiene Data'!$G$8,0,10*ROW('Hygiene Data'!G135)),NA())</f>
        <v>#N/A</v>
      </c>
      <c r="BN141" s="121" t="e">
        <f ca="1">+IF(AND(ISNUMBER(OFFSET('Hygiene Data'!$G$10,0,10*ROW('Hygiene Data'!G135))),'Data Summary'!EC141="Yes"),OFFSET('Hygiene Data'!$G$10,0,10*ROW('Hygiene Data'!G135)),NA())</f>
        <v>#N/A</v>
      </c>
      <c r="BO141" s="121" t="e">
        <f ca="1">+IF(AND(ISNUMBER(OFFSET('Hygiene Data'!$H$6,0,10*ROW('Hygiene Data'!H135))),'Data Summary'!ED141="Yes"),OFFSET('Hygiene Data'!$H$6,0,10*ROW('Hygiene Data'!H135)),NA())</f>
        <v>#N/A</v>
      </c>
      <c r="BP141" s="121" t="e">
        <f ca="1">+IF(AND(ISNUMBER(OFFSET('Hygiene Data'!$H$8,0,10*ROW('Hygiene Data'!H135))),'Data Summary'!EE141="Yes"),OFFSET('Hygiene Data'!$H$8,0,10*ROW('Hygiene Data'!H135)),NA())</f>
        <v>#N/A</v>
      </c>
      <c r="BQ141" s="121" t="e">
        <f ca="1">+IF(AND(ISNUMBER(OFFSET('Hygiene Data'!$H$10,0,10*ROW('Hygiene Data'!H135))),'Data Summary'!EF141="Yes"),OFFSET('Hygiene Data'!$H$10,0,10*ROW('Hygiene Data'!H135)),NA())</f>
        <v>#N/A</v>
      </c>
    </row>
    <row r="142" spans="1:69" x14ac:dyDescent="0.2">
      <c r="A142" s="44" t="e">
        <f ca="1">+IF(OFFSET('Water Data'!$B$1,0,10*ROW('Water Data'!B136))="",NA(),OFFSET('Water Data'!$B$1,0,10*ROW('Water Data'!B136)))</f>
        <v>#N/A</v>
      </c>
      <c r="B142" s="44" t="e">
        <f ca="1">+IF(OFFSET('Water Data'!$A$3,0,10*ROW('Water Data'!A139))="",NA(),OFFSET('Water Data'!$A$3,0,10*ROW('Water Data'!A139)))</f>
        <v>#N/A</v>
      </c>
      <c r="C142" s="44" t="e">
        <f ca="1">+IF(OFFSET('Water Data'!$C$3,0,10*ROW('Water Data'!C139))="",NA(),OFFSET('Water Data'!$C$3,0,10*ROW('Water Data'!C139)))</f>
        <v>#N/A</v>
      </c>
      <c r="D142" s="119" t="e">
        <f ca="1">+IF(AND(ISNUMBER(OFFSET('Water Data'!$C$5,0,10*ROW('Water Data'!C136))),'Data Summary'!BS142="Yes"),100-OFFSET('Water Data'!$C$5,0,10*ROW('Water Data'!C136)),NA())</f>
        <v>#N/A</v>
      </c>
      <c r="E142" s="119" t="e">
        <f ca="1">+IF(AND(ISNUMBER(OFFSET('Water Data'!$C$7,0,10*ROW('Water Data'!C136))),'Data Summary'!BT142="Yes"),OFFSET('Water Data'!$C$7,0,10*ROW('Water Data'!C136)),NA())</f>
        <v>#N/A</v>
      </c>
      <c r="F142" s="119" t="e">
        <f ca="1">+IF(AND(ISNUMBER(OFFSET('Water Data'!$C$10,0,10*ROW('Water Data'!C136))),'Data Summary'!BU142="Yes"),OFFSET('Water Data'!$C$10,0,10*ROW('Water Data'!C136)),NA())</f>
        <v>#N/A</v>
      </c>
      <c r="G142" s="119" t="e">
        <f ca="1">+IF(AND(ISNUMBER(OFFSET('Water Data'!$D$5,0,10*ROW('Water Data'!D136))),'Data Summary'!BV142="Yes"),100-OFFSET('Water Data'!$D$5,0,10*ROW('Water Data'!D136)),NA())</f>
        <v>#N/A</v>
      </c>
      <c r="H142" s="119" t="e">
        <f ca="1">+IF(AND(ISNUMBER(OFFSET('Water Data'!$D$7,0,10*ROW('Water Data'!D136))),'Data Summary'!BW142="Yes"),OFFSET('Water Data'!$D$7,0,10*ROW('Water Data'!D136)),NA())</f>
        <v>#N/A</v>
      </c>
      <c r="I142" s="119" t="e">
        <f ca="1">+IF(AND(ISNUMBER(OFFSET('Water Data'!$D$10,0,10*ROW('Water Data'!D136))),'Data Summary'!BX142="Yes"),OFFSET('Water Data'!$D$10,0,10*ROW('Water Data'!D136)),NA())</f>
        <v>#N/A</v>
      </c>
      <c r="J142" s="119" t="e">
        <f ca="1">+IF(AND(ISNUMBER(OFFSET('Water Data'!$E$5,0,10*ROW('Water Data'!E136))),'Data Summary'!BY142="Yes"),100-OFFSET('Water Data'!$E$5,0,10*ROW('Water Data'!E136)),NA())</f>
        <v>#N/A</v>
      </c>
      <c r="K142" s="119" t="e">
        <f ca="1">+IF(AND(ISNUMBER(OFFSET('Water Data'!$E$7,0,10*ROW('Water Data'!E136))),'Data Summary'!BZ142="Yes"),OFFSET('Water Data'!$E$7,0,10*ROW('Water Data'!E136)),NA())</f>
        <v>#N/A</v>
      </c>
      <c r="L142" s="119" t="e">
        <f ca="1">+IF(AND(ISNUMBER(OFFSET('Water Data'!$E$10,0,10*ROW('Water Data'!E136))),'Data Summary'!CA142="Yes"),OFFSET('Water Data'!$E$10,0,10*ROW('Water Data'!E136)),NA())</f>
        <v>#N/A</v>
      </c>
      <c r="M142" s="119" t="e">
        <f ca="1">+IF(AND(ISNUMBER(OFFSET('Water Data'!$F$5,0,10*ROW('Water Data'!F136))),'Data Summary'!CB142="Yes"),100-OFFSET('Water Data'!$F$5,0,10*ROW('Water Data'!F136)),NA())</f>
        <v>#N/A</v>
      </c>
      <c r="N142" s="119" t="e">
        <f ca="1">+IF(AND(ISNUMBER(OFFSET('Water Data'!$F$7,0,10*ROW('Water Data'!F136))),'Data Summary'!CC142="Yes"),OFFSET('Water Data'!$F$7,0,10*ROW('Water Data'!F136)),NA())</f>
        <v>#N/A</v>
      </c>
      <c r="O142" s="119" t="e">
        <f ca="1">+IF(AND(ISNUMBER(OFFSET('Water Data'!$F$10,0,10*ROW('Water Data'!F136))),'Data Summary'!CD142="Yes"),OFFSET('Water Data'!$F$10,0,10*ROW('Water Data'!F136)),NA())</f>
        <v>#N/A</v>
      </c>
      <c r="P142" s="119" t="e">
        <f ca="1">+IF(AND(ISNUMBER(OFFSET('Water Data'!$G$5,0,10*ROW('Water Data'!G136))),'Data Summary'!CE142="Yes"),100-OFFSET('Water Data'!$G$5,0,10*ROW('Water Data'!G136)),NA())</f>
        <v>#N/A</v>
      </c>
      <c r="Q142" s="119" t="e">
        <f ca="1">+IF(AND(ISNUMBER(OFFSET('Water Data'!$G$7,0,10*ROW('Water Data'!G136))),'Data Summary'!CF142="Yes"),OFFSET('Water Data'!$G$7,0,10*ROW('Water Data'!G136)),NA())</f>
        <v>#N/A</v>
      </c>
      <c r="R142" s="119" t="e">
        <f ca="1">+IF(AND(ISNUMBER(OFFSET('Water Data'!$G$10,0,10*ROW('Water Data'!G136))),'Data Summary'!CG142="Yes"),OFFSET('Water Data'!$G$10,0,10*ROW('Water Data'!G136)),NA())</f>
        <v>#N/A</v>
      </c>
      <c r="S142" s="119" t="e">
        <f ca="1">+IF(AND(ISNUMBER(OFFSET('Water Data'!$H$5,0,10*ROW('Water Data'!H136))),'Data Summary'!CH142="Yes"),100-OFFSET('Water Data'!$H$5,0,10*ROW('Water Data'!H136)),NA())</f>
        <v>#N/A</v>
      </c>
      <c r="T142" s="119" t="e">
        <f ca="1">+IF(AND(ISNUMBER(OFFSET('Water Data'!$H$7,0,10*ROW('Water Data'!H136))),'Data Summary'!CI142="Yes"),OFFSET('Water Data'!$H$7,0,10*ROW('Water Data'!H136)),NA())</f>
        <v>#N/A</v>
      </c>
      <c r="U142" s="119" t="e">
        <f ca="1">+IF(AND(ISNUMBER(OFFSET('Water Data'!$H$10,0,10*ROW('Water Data'!H136))),'Data Summary'!CJ142="Yes"),OFFSET('Water Data'!$H$10,0,10*ROW('Water Data'!H136)),NA())</f>
        <v>#N/A</v>
      </c>
      <c r="V142" s="120" t="e">
        <f ca="1">+IF(AND(ISNUMBER(OFFSET('Sanitation Data'!$C$5,0,10*ROW('Sanitation Data'!C136))),'Data Summary'!CK142="Yes"),100-OFFSET('Sanitation Data'!$C$5,0,10*ROW('Sanitation Data'!C136)),NA())</f>
        <v>#N/A</v>
      </c>
      <c r="W142" s="120" t="e">
        <f ca="1">+IF(AND(ISNUMBER(OFFSET('Sanitation Data'!$C$7,0,10*ROW('Sanitation Data'!C136))),'Data Summary'!CL142="Yes"),OFFSET('Sanitation Data'!$C$7,0,10*ROW('Sanitation Data'!C136)),NA())</f>
        <v>#N/A</v>
      </c>
      <c r="X142" s="120" t="e">
        <f ca="1">+IF(AND(ISNUMBER(OFFSET('Sanitation Data'!$C$11,0,10*ROW('Sanitation Data'!C136))),'Data Summary'!CM142="Yes"),OFFSET('Sanitation Data'!$C$11,0,10*ROW('Sanitation Data'!C136)),NA())</f>
        <v>#N/A</v>
      </c>
      <c r="Y142" s="120" t="e">
        <f ca="1">+IF(AND(ISNUMBER(OFFSET('Sanitation Data'!$C$12,0,10*ROW('Sanitation Data'!C136))),'Data Summary'!CN142="Yes"),OFFSET('Sanitation Data'!$C$12,0,10*ROW('Sanitation Data'!C136)),NA())</f>
        <v>#N/A</v>
      </c>
      <c r="Z142" s="120" t="e">
        <f ca="1">+IF(AND(ISNUMBER(OFFSET('Sanitation Data'!$C$13,0,10*ROW('Sanitation Data'!C136))),'Data Summary'!CO142="Yes"),OFFSET('Sanitation Data'!$C$13,0,10*ROW('Sanitation Data'!C136)),NA())</f>
        <v>#N/A</v>
      </c>
      <c r="AA142" s="120" t="e">
        <f ca="1">+IF(AND(ISNUMBER(OFFSET('Sanitation Data'!$D$5,0,10*ROW('Sanitation Data'!D136))),'Data Summary'!CP142="Yes"),100-OFFSET('Sanitation Data'!$D$5,0,10*ROW('Sanitation Data'!D136)),NA())</f>
        <v>#N/A</v>
      </c>
      <c r="AB142" s="120" t="e">
        <f ca="1">+IF(AND(ISNUMBER(OFFSET('Sanitation Data'!$D$7,0,10*ROW('Sanitation Data'!D136))),'Data Summary'!CQ142="Yes"),OFFSET('Sanitation Data'!$D$7,0,10*ROW('Sanitation Data'!D136)),NA())</f>
        <v>#N/A</v>
      </c>
      <c r="AC142" s="120" t="e">
        <f ca="1">+IF(AND(ISNUMBER(OFFSET('Sanitation Data'!$D$11,0,10*ROW('Sanitation Data'!D136))),'Data Summary'!CR142="Yes"),OFFSET('Sanitation Data'!$D$11,0,10*ROW('Sanitation Data'!D136)),NA())</f>
        <v>#N/A</v>
      </c>
      <c r="AD142" s="120" t="e">
        <f ca="1">+IF(AND(ISNUMBER(OFFSET('Sanitation Data'!$D$12,0,10*ROW('Sanitation Data'!D136))),'Data Summary'!CS142="Yes"),OFFSET('Sanitation Data'!$D$12,0,10*ROW('Sanitation Data'!D136)),NA())</f>
        <v>#N/A</v>
      </c>
      <c r="AE142" s="120" t="e">
        <f ca="1">+IF(AND(ISNUMBER(OFFSET('Sanitation Data'!$D$13,0,10*ROW('Sanitation Data'!D136))),'Data Summary'!CT142="Yes"),OFFSET('Sanitation Data'!$D$13,0,10*ROW('Sanitation Data'!D136)),NA())</f>
        <v>#N/A</v>
      </c>
      <c r="AF142" s="120" t="e">
        <f ca="1">+IF(AND(ISNUMBER(OFFSET('Sanitation Data'!$E$5,0,10*ROW('Sanitation Data'!E136))),'Data Summary'!CU142="Yes"),100-OFFSET('Sanitation Data'!$E$5,0,10*ROW('Sanitation Data'!E136)),NA())</f>
        <v>#N/A</v>
      </c>
      <c r="AG142" s="120" t="e">
        <f ca="1">+IF(AND(ISNUMBER(OFFSET('Sanitation Data'!$E$7,0,10*ROW('Sanitation Data'!E136))),'Data Summary'!CV142="Yes"),OFFSET('Sanitation Data'!$E$7,0,10*ROW('Sanitation Data'!E136)),NA())</f>
        <v>#N/A</v>
      </c>
      <c r="AH142" s="120" t="e">
        <f ca="1">+IF(AND(ISNUMBER(OFFSET('Sanitation Data'!$E$11,0,10*ROW('Sanitation Data'!E136))),'Data Summary'!CW142="Yes"),OFFSET('Sanitation Data'!$E$11,0,10*ROW('Sanitation Data'!E136)),NA())</f>
        <v>#N/A</v>
      </c>
      <c r="AI142" s="120" t="e">
        <f ca="1">+IF(AND(ISNUMBER(OFFSET('Sanitation Data'!$E$12,0,10*ROW('Sanitation Data'!E136))),'Data Summary'!CX142="Yes"),OFFSET('Sanitation Data'!$E$12,0,10*ROW('Sanitation Data'!E136)),NA())</f>
        <v>#N/A</v>
      </c>
      <c r="AJ142" s="120" t="e">
        <f ca="1">+IF(AND(ISNUMBER(OFFSET('Sanitation Data'!$E$13,0,10*ROW('Sanitation Data'!E136))),'Data Summary'!CY142="Yes"),OFFSET('Sanitation Data'!$E$13,0,10*ROW('Sanitation Data'!E136)),NA())</f>
        <v>#N/A</v>
      </c>
      <c r="AK142" s="120" t="e">
        <f ca="1">+IF(AND(ISNUMBER(OFFSET('Sanitation Data'!$F$5,0,10*ROW('Sanitation Data'!F136))),'Data Summary'!CZ142="Yes"),100-OFFSET('Sanitation Data'!$F$5,0,10*ROW('Sanitation Data'!F136)),NA())</f>
        <v>#N/A</v>
      </c>
      <c r="AL142" s="120" t="e">
        <f ca="1">+IF(AND(ISNUMBER(OFFSET('Sanitation Data'!$F$7,0,10*ROW('Sanitation Data'!F136))),'Data Summary'!DA142="Yes"),OFFSET('Sanitation Data'!$F$7,0,10*ROW('Sanitation Data'!F136)),NA())</f>
        <v>#N/A</v>
      </c>
      <c r="AM142" s="120" t="e">
        <f ca="1">+IF(AND(ISNUMBER(OFFSET('Sanitation Data'!$F$11,0,10*ROW('Sanitation Data'!F136))),'Data Summary'!DB142="Yes"),OFFSET('Sanitation Data'!$F$11,0,10*ROW('Sanitation Data'!F136)),NA())</f>
        <v>#N/A</v>
      </c>
      <c r="AN142" s="120" t="e">
        <f ca="1">+IF(AND(ISNUMBER(OFFSET('Sanitation Data'!$F$12,0,10*ROW('Sanitation Data'!F136))),'Data Summary'!DC142="Yes"),OFFSET('Sanitation Data'!$F$12,0,10*ROW('Sanitation Data'!F136)),NA())</f>
        <v>#N/A</v>
      </c>
      <c r="AO142" s="120" t="e">
        <f ca="1">+IF(AND(ISNUMBER(OFFSET('Sanitation Data'!$F$13,0,10*ROW('Sanitation Data'!F136))),'Data Summary'!DD142="Yes"),OFFSET('Sanitation Data'!$F$13,0,10*ROW('Sanitation Data'!F136)),NA())</f>
        <v>#N/A</v>
      </c>
      <c r="AP142" s="120" t="e">
        <f ca="1">+IF(AND(ISNUMBER(OFFSET('Sanitation Data'!$G$5,0,10*ROW('Sanitation Data'!G136))),'Data Summary'!DE142="Yes"),100-OFFSET('Sanitation Data'!$G$5,0,10*ROW('Sanitation Data'!G136)),NA())</f>
        <v>#N/A</v>
      </c>
      <c r="AQ142" s="120" t="e">
        <f ca="1">+IF(AND(ISNUMBER(OFFSET('Sanitation Data'!$G$7,0,10*ROW('Sanitation Data'!G136))),'Data Summary'!DF142="Yes"),OFFSET('Sanitation Data'!$G$7,0,10*ROW('Sanitation Data'!G136)),NA())</f>
        <v>#N/A</v>
      </c>
      <c r="AR142" s="120" t="e">
        <f ca="1">+IF(AND(ISNUMBER(OFFSET('Sanitation Data'!$G$11,0,10*ROW('Sanitation Data'!G136))),'Data Summary'!DG142="Yes"),OFFSET('Sanitation Data'!$G$11,0,10*ROW('Sanitation Data'!G136)),NA())</f>
        <v>#N/A</v>
      </c>
      <c r="AS142" s="120" t="e">
        <f ca="1">+IF(AND(ISNUMBER(OFFSET('Sanitation Data'!$G$12,0,10*ROW('Sanitation Data'!G136))),'Data Summary'!DH142="Yes"),OFFSET('Sanitation Data'!$G$12,0,10*ROW('Sanitation Data'!G136)),NA())</f>
        <v>#N/A</v>
      </c>
      <c r="AT142" s="120" t="e">
        <f ca="1">+IF(AND(ISNUMBER(OFFSET('Sanitation Data'!$G$13,0,10*ROW('Sanitation Data'!G136))),'Data Summary'!DI142="Yes"),OFFSET('Sanitation Data'!$G$13,0,10*ROW('Sanitation Data'!G136)),NA())</f>
        <v>#N/A</v>
      </c>
      <c r="AU142" s="120" t="e">
        <f ca="1">+IF(AND(ISNUMBER(OFFSET('Sanitation Data'!$H$5,0,10*ROW('Sanitation Data'!H136))),'Data Summary'!DJ142="Yes"),100-OFFSET('Sanitation Data'!$H$5,0,10*ROW('Sanitation Data'!H136)),NA())</f>
        <v>#N/A</v>
      </c>
      <c r="AV142" s="120" t="e">
        <f ca="1">+IF(AND(ISNUMBER(OFFSET('Sanitation Data'!$H$7,0,10*ROW('Sanitation Data'!H136))),'Data Summary'!DK142="Yes"),OFFSET('Sanitation Data'!$H$7,0,10*ROW('Sanitation Data'!H136)),NA())</f>
        <v>#N/A</v>
      </c>
      <c r="AW142" s="120" t="e">
        <f ca="1">+IF(AND(ISNUMBER(OFFSET('Sanitation Data'!$H$11,0,10*ROW('Sanitation Data'!H136))),'Data Summary'!DL142="Yes"),OFFSET('Sanitation Data'!$H$11,0,10*ROW('Sanitation Data'!H136)),NA())</f>
        <v>#N/A</v>
      </c>
      <c r="AX142" s="120" t="e">
        <f ca="1">+IF(AND(ISNUMBER(OFFSET('Sanitation Data'!$H$12,0,10*ROW('Sanitation Data'!H136))),'Data Summary'!DM142="Yes"),OFFSET('Sanitation Data'!$H$12,0,10*ROW('Sanitation Data'!H136)),NA())</f>
        <v>#N/A</v>
      </c>
      <c r="AY142" s="120" t="e">
        <f ca="1">+IF(AND(ISNUMBER(OFFSET('Sanitation Data'!$H$13,0,10*ROW('Sanitation Data'!H136))),'Data Summary'!DN142="Yes"),OFFSET('Sanitation Data'!$H$13,0,10*ROW('Sanitation Data'!H136)),NA())</f>
        <v>#N/A</v>
      </c>
      <c r="AZ142" s="121" t="e">
        <f ca="1">+IF(AND(ISNUMBER(OFFSET('Hygiene Data'!$C$6,0,10*ROW('Hygiene Data'!C136))),'Data Summary'!DO142="Yes"),OFFSET('Hygiene Data'!$C$6,0,10*ROW('Hygiene Data'!C136)),NA())</f>
        <v>#N/A</v>
      </c>
      <c r="BA142" s="121" t="e">
        <f ca="1">+IF(AND(ISNUMBER(OFFSET('Hygiene Data'!$C$8,0,10*ROW('Hygiene Data'!C136))),'Data Summary'!DP142="Yes"),OFFSET('Hygiene Data'!$C$8,0,10*ROW('Hygiene Data'!C136)),NA())</f>
        <v>#N/A</v>
      </c>
      <c r="BB142" s="121" t="e">
        <f ca="1">+IF(AND(ISNUMBER(OFFSET('Hygiene Data'!$C$10,0,10*ROW('Hygiene Data'!C136))),'Data Summary'!DQ142="Yes"),OFFSET('Hygiene Data'!$C$10,0,10*ROW('Hygiene Data'!C136)),NA())</f>
        <v>#N/A</v>
      </c>
      <c r="BC142" s="121" t="e">
        <f ca="1">+IF(AND(ISNUMBER(OFFSET('Hygiene Data'!$D$6,0,10*ROW('Hygiene Data'!D136))),'Data Summary'!DR142="Yes"),OFFSET('Hygiene Data'!$D$6,0,10*ROW('Hygiene Data'!D136)),NA())</f>
        <v>#N/A</v>
      </c>
      <c r="BD142" s="121" t="e">
        <f ca="1">+IF(AND(ISNUMBER(OFFSET('Hygiene Data'!$D$8,0,10*ROW('Hygiene Data'!D136))),'Data Summary'!DS142="Yes"),OFFSET('Hygiene Data'!$D$8,0,10*ROW('Hygiene Data'!D136)),NA())</f>
        <v>#N/A</v>
      </c>
      <c r="BE142" s="121" t="e">
        <f ca="1">+IF(AND(ISNUMBER(OFFSET('Hygiene Data'!$D$10,0,10*ROW('Hygiene Data'!D136))),'Data Summary'!DT142="Yes"),OFFSET('Hygiene Data'!$D$10,0,10*ROW('Hygiene Data'!D136)),NA())</f>
        <v>#N/A</v>
      </c>
      <c r="BF142" s="121" t="e">
        <f ca="1">+IF(AND(ISNUMBER(OFFSET('Hygiene Data'!$E$6,0,10*ROW('Hygiene Data'!E136))),'Data Summary'!DU142="Yes"),OFFSET('Hygiene Data'!$E$6,0,10*ROW('Hygiene Data'!E136)),NA())</f>
        <v>#N/A</v>
      </c>
      <c r="BG142" s="121" t="e">
        <f ca="1">+IF(AND(ISNUMBER(OFFSET('Hygiene Data'!$E$8,0,10*ROW('Hygiene Data'!E136))),'Data Summary'!DV142="Yes"),OFFSET('Hygiene Data'!$E$8,0,10*ROW('Hygiene Data'!E136)),NA())</f>
        <v>#N/A</v>
      </c>
      <c r="BH142" s="121" t="e">
        <f ca="1">+IF(AND(ISNUMBER(OFFSET('Hygiene Data'!$E$10,0,10*ROW('Hygiene Data'!E136))),'Data Summary'!DW142="Yes"),OFFSET('Hygiene Data'!$E$10,0,10*ROW('Hygiene Data'!E136)),NA())</f>
        <v>#N/A</v>
      </c>
      <c r="BI142" s="121" t="e">
        <f ca="1">+IF(AND(ISNUMBER(OFFSET('Hygiene Data'!$F$6,0,10*ROW('Hygiene Data'!F136))),'Data Summary'!DX142="Yes"),OFFSET('Hygiene Data'!$F$6,0,10*ROW('Hygiene Data'!F136)),NA())</f>
        <v>#N/A</v>
      </c>
      <c r="BJ142" s="121" t="e">
        <f ca="1">+IF(AND(ISNUMBER(OFFSET('Hygiene Data'!$F$8,0,10*ROW('Hygiene Data'!F136))),'Data Summary'!DY142="Yes"),OFFSET('Hygiene Data'!$F$8,0,10*ROW('Hygiene Data'!F136)),NA())</f>
        <v>#N/A</v>
      </c>
      <c r="BK142" s="121" t="e">
        <f ca="1">+IF(AND(ISNUMBER(OFFSET('Hygiene Data'!$F$10,0,10*ROW('Hygiene Data'!F136))),'Data Summary'!DZ142="Yes"),OFFSET('Hygiene Data'!$F$10,0,10*ROW('Hygiene Data'!F136)),NA())</f>
        <v>#N/A</v>
      </c>
      <c r="BL142" s="121" t="e">
        <f ca="1">+IF(AND(ISNUMBER(OFFSET('Hygiene Data'!$G$6,0,10*ROW('Hygiene Data'!G136))),'Data Summary'!EA142="Yes"),OFFSET('Hygiene Data'!$G$6,0,10*ROW('Hygiene Data'!G136)),NA())</f>
        <v>#N/A</v>
      </c>
      <c r="BM142" s="121" t="e">
        <f ca="1">+IF(AND(ISNUMBER(OFFSET('Hygiene Data'!$G$8,0,10*ROW('Hygiene Data'!G136))),'Data Summary'!EB142="Yes"),OFFSET('Hygiene Data'!$G$8,0,10*ROW('Hygiene Data'!G136)),NA())</f>
        <v>#N/A</v>
      </c>
      <c r="BN142" s="121" t="e">
        <f ca="1">+IF(AND(ISNUMBER(OFFSET('Hygiene Data'!$G$10,0,10*ROW('Hygiene Data'!G136))),'Data Summary'!EC142="Yes"),OFFSET('Hygiene Data'!$G$10,0,10*ROW('Hygiene Data'!G136)),NA())</f>
        <v>#N/A</v>
      </c>
      <c r="BO142" s="121" t="e">
        <f ca="1">+IF(AND(ISNUMBER(OFFSET('Hygiene Data'!$H$6,0,10*ROW('Hygiene Data'!H136))),'Data Summary'!ED142="Yes"),OFFSET('Hygiene Data'!$H$6,0,10*ROW('Hygiene Data'!H136)),NA())</f>
        <v>#N/A</v>
      </c>
      <c r="BP142" s="121" t="e">
        <f ca="1">+IF(AND(ISNUMBER(OFFSET('Hygiene Data'!$H$8,0,10*ROW('Hygiene Data'!H136))),'Data Summary'!EE142="Yes"),OFFSET('Hygiene Data'!$H$8,0,10*ROW('Hygiene Data'!H136)),NA())</f>
        <v>#N/A</v>
      </c>
      <c r="BQ142" s="121" t="e">
        <f ca="1">+IF(AND(ISNUMBER(OFFSET('Hygiene Data'!$H$10,0,10*ROW('Hygiene Data'!H136))),'Data Summary'!EF142="Yes"),OFFSET('Hygiene Data'!$H$10,0,10*ROW('Hygiene Data'!H136)),NA())</f>
        <v>#N/A</v>
      </c>
    </row>
    <row r="143" spans="1:69" x14ac:dyDescent="0.2">
      <c r="A143" s="44" t="e">
        <f ca="1">+IF(OFFSET('Water Data'!$B$1,0,10*ROW('Water Data'!B137))="",NA(),OFFSET('Water Data'!$B$1,0,10*ROW('Water Data'!B137)))</f>
        <v>#N/A</v>
      </c>
      <c r="B143" s="44" t="e">
        <f ca="1">+IF(OFFSET('Water Data'!$A$3,0,10*ROW('Water Data'!A140))="",NA(),OFFSET('Water Data'!$A$3,0,10*ROW('Water Data'!A140)))</f>
        <v>#N/A</v>
      </c>
      <c r="C143" s="44" t="e">
        <f ca="1">+IF(OFFSET('Water Data'!$C$3,0,10*ROW('Water Data'!C140))="",NA(),OFFSET('Water Data'!$C$3,0,10*ROW('Water Data'!C140)))</f>
        <v>#N/A</v>
      </c>
      <c r="D143" s="119" t="e">
        <f ca="1">+IF(AND(ISNUMBER(OFFSET('Water Data'!$C$5,0,10*ROW('Water Data'!C137))),'Data Summary'!BS143="Yes"),100-OFFSET('Water Data'!$C$5,0,10*ROW('Water Data'!C137)),NA())</f>
        <v>#N/A</v>
      </c>
      <c r="E143" s="119" t="e">
        <f ca="1">+IF(AND(ISNUMBER(OFFSET('Water Data'!$C$7,0,10*ROW('Water Data'!C137))),'Data Summary'!BT143="Yes"),OFFSET('Water Data'!$C$7,0,10*ROW('Water Data'!C137)),NA())</f>
        <v>#N/A</v>
      </c>
      <c r="F143" s="119" t="e">
        <f ca="1">+IF(AND(ISNUMBER(OFFSET('Water Data'!$C$10,0,10*ROW('Water Data'!C137))),'Data Summary'!BU143="Yes"),OFFSET('Water Data'!$C$10,0,10*ROW('Water Data'!C137)),NA())</f>
        <v>#N/A</v>
      </c>
      <c r="G143" s="119" t="e">
        <f ca="1">+IF(AND(ISNUMBER(OFFSET('Water Data'!$D$5,0,10*ROW('Water Data'!D137))),'Data Summary'!BV143="Yes"),100-OFFSET('Water Data'!$D$5,0,10*ROW('Water Data'!D137)),NA())</f>
        <v>#N/A</v>
      </c>
      <c r="H143" s="119" t="e">
        <f ca="1">+IF(AND(ISNUMBER(OFFSET('Water Data'!$D$7,0,10*ROW('Water Data'!D137))),'Data Summary'!BW143="Yes"),OFFSET('Water Data'!$D$7,0,10*ROW('Water Data'!D137)),NA())</f>
        <v>#N/A</v>
      </c>
      <c r="I143" s="119" t="e">
        <f ca="1">+IF(AND(ISNUMBER(OFFSET('Water Data'!$D$10,0,10*ROW('Water Data'!D137))),'Data Summary'!BX143="Yes"),OFFSET('Water Data'!$D$10,0,10*ROW('Water Data'!D137)),NA())</f>
        <v>#N/A</v>
      </c>
      <c r="J143" s="119" t="e">
        <f ca="1">+IF(AND(ISNUMBER(OFFSET('Water Data'!$E$5,0,10*ROW('Water Data'!E137))),'Data Summary'!BY143="Yes"),100-OFFSET('Water Data'!$E$5,0,10*ROW('Water Data'!E137)),NA())</f>
        <v>#N/A</v>
      </c>
      <c r="K143" s="119" t="e">
        <f ca="1">+IF(AND(ISNUMBER(OFFSET('Water Data'!$E$7,0,10*ROW('Water Data'!E137))),'Data Summary'!BZ143="Yes"),OFFSET('Water Data'!$E$7,0,10*ROW('Water Data'!E137)),NA())</f>
        <v>#N/A</v>
      </c>
      <c r="L143" s="119" t="e">
        <f ca="1">+IF(AND(ISNUMBER(OFFSET('Water Data'!$E$10,0,10*ROW('Water Data'!E137))),'Data Summary'!CA143="Yes"),OFFSET('Water Data'!$E$10,0,10*ROW('Water Data'!E137)),NA())</f>
        <v>#N/A</v>
      </c>
      <c r="M143" s="119" t="e">
        <f ca="1">+IF(AND(ISNUMBER(OFFSET('Water Data'!$F$5,0,10*ROW('Water Data'!F137))),'Data Summary'!CB143="Yes"),100-OFFSET('Water Data'!$F$5,0,10*ROW('Water Data'!F137)),NA())</f>
        <v>#N/A</v>
      </c>
      <c r="N143" s="119" t="e">
        <f ca="1">+IF(AND(ISNUMBER(OFFSET('Water Data'!$F$7,0,10*ROW('Water Data'!F137))),'Data Summary'!CC143="Yes"),OFFSET('Water Data'!$F$7,0,10*ROW('Water Data'!F137)),NA())</f>
        <v>#N/A</v>
      </c>
      <c r="O143" s="119" t="e">
        <f ca="1">+IF(AND(ISNUMBER(OFFSET('Water Data'!$F$10,0,10*ROW('Water Data'!F137))),'Data Summary'!CD143="Yes"),OFFSET('Water Data'!$F$10,0,10*ROW('Water Data'!F137)),NA())</f>
        <v>#N/A</v>
      </c>
      <c r="P143" s="119" t="e">
        <f ca="1">+IF(AND(ISNUMBER(OFFSET('Water Data'!$G$5,0,10*ROW('Water Data'!G137))),'Data Summary'!CE143="Yes"),100-OFFSET('Water Data'!$G$5,0,10*ROW('Water Data'!G137)),NA())</f>
        <v>#N/A</v>
      </c>
      <c r="Q143" s="119" t="e">
        <f ca="1">+IF(AND(ISNUMBER(OFFSET('Water Data'!$G$7,0,10*ROW('Water Data'!G137))),'Data Summary'!CF143="Yes"),OFFSET('Water Data'!$G$7,0,10*ROW('Water Data'!G137)),NA())</f>
        <v>#N/A</v>
      </c>
      <c r="R143" s="119" t="e">
        <f ca="1">+IF(AND(ISNUMBER(OFFSET('Water Data'!$G$10,0,10*ROW('Water Data'!G137))),'Data Summary'!CG143="Yes"),OFFSET('Water Data'!$G$10,0,10*ROW('Water Data'!G137)),NA())</f>
        <v>#N/A</v>
      </c>
      <c r="S143" s="119" t="e">
        <f ca="1">+IF(AND(ISNUMBER(OFFSET('Water Data'!$H$5,0,10*ROW('Water Data'!H137))),'Data Summary'!CH143="Yes"),100-OFFSET('Water Data'!$H$5,0,10*ROW('Water Data'!H137)),NA())</f>
        <v>#N/A</v>
      </c>
      <c r="T143" s="119" t="e">
        <f ca="1">+IF(AND(ISNUMBER(OFFSET('Water Data'!$H$7,0,10*ROW('Water Data'!H137))),'Data Summary'!CI143="Yes"),OFFSET('Water Data'!$H$7,0,10*ROW('Water Data'!H137)),NA())</f>
        <v>#N/A</v>
      </c>
      <c r="U143" s="119" t="e">
        <f ca="1">+IF(AND(ISNUMBER(OFFSET('Water Data'!$H$10,0,10*ROW('Water Data'!H137))),'Data Summary'!CJ143="Yes"),OFFSET('Water Data'!$H$10,0,10*ROW('Water Data'!H137)),NA())</f>
        <v>#N/A</v>
      </c>
      <c r="V143" s="120" t="e">
        <f ca="1">+IF(AND(ISNUMBER(OFFSET('Sanitation Data'!$C$5,0,10*ROW('Sanitation Data'!C137))),'Data Summary'!CK143="Yes"),100-OFFSET('Sanitation Data'!$C$5,0,10*ROW('Sanitation Data'!C137)),NA())</f>
        <v>#N/A</v>
      </c>
      <c r="W143" s="120" t="e">
        <f ca="1">+IF(AND(ISNUMBER(OFFSET('Sanitation Data'!$C$7,0,10*ROW('Sanitation Data'!C137))),'Data Summary'!CL143="Yes"),OFFSET('Sanitation Data'!$C$7,0,10*ROW('Sanitation Data'!C137)),NA())</f>
        <v>#N/A</v>
      </c>
      <c r="X143" s="120" t="e">
        <f ca="1">+IF(AND(ISNUMBER(OFFSET('Sanitation Data'!$C$11,0,10*ROW('Sanitation Data'!C137))),'Data Summary'!CM143="Yes"),OFFSET('Sanitation Data'!$C$11,0,10*ROW('Sanitation Data'!C137)),NA())</f>
        <v>#N/A</v>
      </c>
      <c r="Y143" s="120" t="e">
        <f ca="1">+IF(AND(ISNUMBER(OFFSET('Sanitation Data'!$C$12,0,10*ROW('Sanitation Data'!C137))),'Data Summary'!CN143="Yes"),OFFSET('Sanitation Data'!$C$12,0,10*ROW('Sanitation Data'!C137)),NA())</f>
        <v>#N/A</v>
      </c>
      <c r="Z143" s="120" t="e">
        <f ca="1">+IF(AND(ISNUMBER(OFFSET('Sanitation Data'!$C$13,0,10*ROW('Sanitation Data'!C137))),'Data Summary'!CO143="Yes"),OFFSET('Sanitation Data'!$C$13,0,10*ROW('Sanitation Data'!C137)),NA())</f>
        <v>#N/A</v>
      </c>
      <c r="AA143" s="120" t="e">
        <f ca="1">+IF(AND(ISNUMBER(OFFSET('Sanitation Data'!$D$5,0,10*ROW('Sanitation Data'!D137))),'Data Summary'!CP143="Yes"),100-OFFSET('Sanitation Data'!$D$5,0,10*ROW('Sanitation Data'!D137)),NA())</f>
        <v>#N/A</v>
      </c>
      <c r="AB143" s="120" t="e">
        <f ca="1">+IF(AND(ISNUMBER(OFFSET('Sanitation Data'!$D$7,0,10*ROW('Sanitation Data'!D137))),'Data Summary'!CQ143="Yes"),OFFSET('Sanitation Data'!$D$7,0,10*ROW('Sanitation Data'!D137)),NA())</f>
        <v>#N/A</v>
      </c>
      <c r="AC143" s="120" t="e">
        <f ca="1">+IF(AND(ISNUMBER(OFFSET('Sanitation Data'!$D$11,0,10*ROW('Sanitation Data'!D137))),'Data Summary'!CR143="Yes"),OFFSET('Sanitation Data'!$D$11,0,10*ROW('Sanitation Data'!D137)),NA())</f>
        <v>#N/A</v>
      </c>
      <c r="AD143" s="120" t="e">
        <f ca="1">+IF(AND(ISNUMBER(OFFSET('Sanitation Data'!$D$12,0,10*ROW('Sanitation Data'!D137))),'Data Summary'!CS143="Yes"),OFFSET('Sanitation Data'!$D$12,0,10*ROW('Sanitation Data'!D137)),NA())</f>
        <v>#N/A</v>
      </c>
      <c r="AE143" s="120" t="e">
        <f ca="1">+IF(AND(ISNUMBER(OFFSET('Sanitation Data'!$D$13,0,10*ROW('Sanitation Data'!D137))),'Data Summary'!CT143="Yes"),OFFSET('Sanitation Data'!$D$13,0,10*ROW('Sanitation Data'!D137)),NA())</f>
        <v>#N/A</v>
      </c>
      <c r="AF143" s="120" t="e">
        <f ca="1">+IF(AND(ISNUMBER(OFFSET('Sanitation Data'!$E$5,0,10*ROW('Sanitation Data'!E137))),'Data Summary'!CU143="Yes"),100-OFFSET('Sanitation Data'!$E$5,0,10*ROW('Sanitation Data'!E137)),NA())</f>
        <v>#N/A</v>
      </c>
      <c r="AG143" s="120" t="e">
        <f ca="1">+IF(AND(ISNUMBER(OFFSET('Sanitation Data'!$E$7,0,10*ROW('Sanitation Data'!E137))),'Data Summary'!CV143="Yes"),OFFSET('Sanitation Data'!$E$7,0,10*ROW('Sanitation Data'!E137)),NA())</f>
        <v>#N/A</v>
      </c>
      <c r="AH143" s="120" t="e">
        <f ca="1">+IF(AND(ISNUMBER(OFFSET('Sanitation Data'!$E$11,0,10*ROW('Sanitation Data'!E137))),'Data Summary'!CW143="Yes"),OFFSET('Sanitation Data'!$E$11,0,10*ROW('Sanitation Data'!E137)),NA())</f>
        <v>#N/A</v>
      </c>
      <c r="AI143" s="120" t="e">
        <f ca="1">+IF(AND(ISNUMBER(OFFSET('Sanitation Data'!$E$12,0,10*ROW('Sanitation Data'!E137))),'Data Summary'!CX143="Yes"),OFFSET('Sanitation Data'!$E$12,0,10*ROW('Sanitation Data'!E137)),NA())</f>
        <v>#N/A</v>
      </c>
      <c r="AJ143" s="120" t="e">
        <f ca="1">+IF(AND(ISNUMBER(OFFSET('Sanitation Data'!$E$13,0,10*ROW('Sanitation Data'!E137))),'Data Summary'!CY143="Yes"),OFFSET('Sanitation Data'!$E$13,0,10*ROW('Sanitation Data'!E137)),NA())</f>
        <v>#N/A</v>
      </c>
      <c r="AK143" s="120" t="e">
        <f ca="1">+IF(AND(ISNUMBER(OFFSET('Sanitation Data'!$F$5,0,10*ROW('Sanitation Data'!F137))),'Data Summary'!CZ143="Yes"),100-OFFSET('Sanitation Data'!$F$5,0,10*ROW('Sanitation Data'!F137)),NA())</f>
        <v>#N/A</v>
      </c>
      <c r="AL143" s="120" t="e">
        <f ca="1">+IF(AND(ISNUMBER(OFFSET('Sanitation Data'!$F$7,0,10*ROW('Sanitation Data'!F137))),'Data Summary'!DA143="Yes"),OFFSET('Sanitation Data'!$F$7,0,10*ROW('Sanitation Data'!F137)),NA())</f>
        <v>#N/A</v>
      </c>
      <c r="AM143" s="120" t="e">
        <f ca="1">+IF(AND(ISNUMBER(OFFSET('Sanitation Data'!$F$11,0,10*ROW('Sanitation Data'!F137))),'Data Summary'!DB143="Yes"),OFFSET('Sanitation Data'!$F$11,0,10*ROW('Sanitation Data'!F137)),NA())</f>
        <v>#N/A</v>
      </c>
      <c r="AN143" s="120" t="e">
        <f ca="1">+IF(AND(ISNUMBER(OFFSET('Sanitation Data'!$F$12,0,10*ROW('Sanitation Data'!F137))),'Data Summary'!DC143="Yes"),OFFSET('Sanitation Data'!$F$12,0,10*ROW('Sanitation Data'!F137)),NA())</f>
        <v>#N/A</v>
      </c>
      <c r="AO143" s="120" t="e">
        <f ca="1">+IF(AND(ISNUMBER(OFFSET('Sanitation Data'!$F$13,0,10*ROW('Sanitation Data'!F137))),'Data Summary'!DD143="Yes"),OFFSET('Sanitation Data'!$F$13,0,10*ROW('Sanitation Data'!F137)),NA())</f>
        <v>#N/A</v>
      </c>
      <c r="AP143" s="120" t="e">
        <f ca="1">+IF(AND(ISNUMBER(OFFSET('Sanitation Data'!$G$5,0,10*ROW('Sanitation Data'!G137))),'Data Summary'!DE143="Yes"),100-OFFSET('Sanitation Data'!$G$5,0,10*ROW('Sanitation Data'!G137)),NA())</f>
        <v>#N/A</v>
      </c>
      <c r="AQ143" s="120" t="e">
        <f ca="1">+IF(AND(ISNUMBER(OFFSET('Sanitation Data'!$G$7,0,10*ROW('Sanitation Data'!G137))),'Data Summary'!DF143="Yes"),OFFSET('Sanitation Data'!$G$7,0,10*ROW('Sanitation Data'!G137)),NA())</f>
        <v>#N/A</v>
      </c>
      <c r="AR143" s="120" t="e">
        <f ca="1">+IF(AND(ISNUMBER(OFFSET('Sanitation Data'!$G$11,0,10*ROW('Sanitation Data'!G137))),'Data Summary'!DG143="Yes"),OFFSET('Sanitation Data'!$G$11,0,10*ROW('Sanitation Data'!G137)),NA())</f>
        <v>#N/A</v>
      </c>
      <c r="AS143" s="120" t="e">
        <f ca="1">+IF(AND(ISNUMBER(OFFSET('Sanitation Data'!$G$12,0,10*ROW('Sanitation Data'!G137))),'Data Summary'!DH143="Yes"),OFFSET('Sanitation Data'!$G$12,0,10*ROW('Sanitation Data'!G137)),NA())</f>
        <v>#N/A</v>
      </c>
      <c r="AT143" s="120" t="e">
        <f ca="1">+IF(AND(ISNUMBER(OFFSET('Sanitation Data'!$G$13,0,10*ROW('Sanitation Data'!G137))),'Data Summary'!DI143="Yes"),OFFSET('Sanitation Data'!$G$13,0,10*ROW('Sanitation Data'!G137)),NA())</f>
        <v>#N/A</v>
      </c>
      <c r="AU143" s="120" t="e">
        <f ca="1">+IF(AND(ISNUMBER(OFFSET('Sanitation Data'!$H$5,0,10*ROW('Sanitation Data'!H137))),'Data Summary'!DJ143="Yes"),100-OFFSET('Sanitation Data'!$H$5,0,10*ROW('Sanitation Data'!H137)),NA())</f>
        <v>#N/A</v>
      </c>
      <c r="AV143" s="120" t="e">
        <f ca="1">+IF(AND(ISNUMBER(OFFSET('Sanitation Data'!$H$7,0,10*ROW('Sanitation Data'!H137))),'Data Summary'!DK143="Yes"),OFFSET('Sanitation Data'!$H$7,0,10*ROW('Sanitation Data'!H137)),NA())</f>
        <v>#N/A</v>
      </c>
      <c r="AW143" s="120" t="e">
        <f ca="1">+IF(AND(ISNUMBER(OFFSET('Sanitation Data'!$H$11,0,10*ROW('Sanitation Data'!H137))),'Data Summary'!DL143="Yes"),OFFSET('Sanitation Data'!$H$11,0,10*ROW('Sanitation Data'!H137)),NA())</f>
        <v>#N/A</v>
      </c>
      <c r="AX143" s="120" t="e">
        <f ca="1">+IF(AND(ISNUMBER(OFFSET('Sanitation Data'!$H$12,0,10*ROW('Sanitation Data'!H137))),'Data Summary'!DM143="Yes"),OFFSET('Sanitation Data'!$H$12,0,10*ROW('Sanitation Data'!H137)),NA())</f>
        <v>#N/A</v>
      </c>
      <c r="AY143" s="120" t="e">
        <f ca="1">+IF(AND(ISNUMBER(OFFSET('Sanitation Data'!$H$13,0,10*ROW('Sanitation Data'!H137))),'Data Summary'!DN143="Yes"),OFFSET('Sanitation Data'!$H$13,0,10*ROW('Sanitation Data'!H137)),NA())</f>
        <v>#N/A</v>
      </c>
      <c r="AZ143" s="121" t="e">
        <f ca="1">+IF(AND(ISNUMBER(OFFSET('Hygiene Data'!$C$6,0,10*ROW('Hygiene Data'!C137))),'Data Summary'!DO143="Yes"),OFFSET('Hygiene Data'!$C$6,0,10*ROW('Hygiene Data'!C137)),NA())</f>
        <v>#N/A</v>
      </c>
      <c r="BA143" s="121" t="e">
        <f ca="1">+IF(AND(ISNUMBER(OFFSET('Hygiene Data'!$C$8,0,10*ROW('Hygiene Data'!C137))),'Data Summary'!DP143="Yes"),OFFSET('Hygiene Data'!$C$8,0,10*ROW('Hygiene Data'!C137)),NA())</f>
        <v>#N/A</v>
      </c>
      <c r="BB143" s="121" t="e">
        <f ca="1">+IF(AND(ISNUMBER(OFFSET('Hygiene Data'!$C$10,0,10*ROW('Hygiene Data'!C137))),'Data Summary'!DQ143="Yes"),OFFSET('Hygiene Data'!$C$10,0,10*ROW('Hygiene Data'!C137)),NA())</f>
        <v>#N/A</v>
      </c>
      <c r="BC143" s="121" t="e">
        <f ca="1">+IF(AND(ISNUMBER(OFFSET('Hygiene Data'!$D$6,0,10*ROW('Hygiene Data'!D137))),'Data Summary'!DR143="Yes"),OFFSET('Hygiene Data'!$D$6,0,10*ROW('Hygiene Data'!D137)),NA())</f>
        <v>#N/A</v>
      </c>
      <c r="BD143" s="121" t="e">
        <f ca="1">+IF(AND(ISNUMBER(OFFSET('Hygiene Data'!$D$8,0,10*ROW('Hygiene Data'!D137))),'Data Summary'!DS143="Yes"),OFFSET('Hygiene Data'!$D$8,0,10*ROW('Hygiene Data'!D137)),NA())</f>
        <v>#N/A</v>
      </c>
      <c r="BE143" s="121" t="e">
        <f ca="1">+IF(AND(ISNUMBER(OFFSET('Hygiene Data'!$D$10,0,10*ROW('Hygiene Data'!D137))),'Data Summary'!DT143="Yes"),OFFSET('Hygiene Data'!$D$10,0,10*ROW('Hygiene Data'!D137)),NA())</f>
        <v>#N/A</v>
      </c>
      <c r="BF143" s="121" t="e">
        <f ca="1">+IF(AND(ISNUMBER(OFFSET('Hygiene Data'!$E$6,0,10*ROW('Hygiene Data'!E137))),'Data Summary'!DU143="Yes"),OFFSET('Hygiene Data'!$E$6,0,10*ROW('Hygiene Data'!E137)),NA())</f>
        <v>#N/A</v>
      </c>
      <c r="BG143" s="121" t="e">
        <f ca="1">+IF(AND(ISNUMBER(OFFSET('Hygiene Data'!$E$8,0,10*ROW('Hygiene Data'!E137))),'Data Summary'!DV143="Yes"),OFFSET('Hygiene Data'!$E$8,0,10*ROW('Hygiene Data'!E137)),NA())</f>
        <v>#N/A</v>
      </c>
      <c r="BH143" s="121" t="e">
        <f ca="1">+IF(AND(ISNUMBER(OFFSET('Hygiene Data'!$E$10,0,10*ROW('Hygiene Data'!E137))),'Data Summary'!DW143="Yes"),OFFSET('Hygiene Data'!$E$10,0,10*ROW('Hygiene Data'!E137)),NA())</f>
        <v>#N/A</v>
      </c>
      <c r="BI143" s="121" t="e">
        <f ca="1">+IF(AND(ISNUMBER(OFFSET('Hygiene Data'!$F$6,0,10*ROW('Hygiene Data'!F137))),'Data Summary'!DX143="Yes"),OFFSET('Hygiene Data'!$F$6,0,10*ROW('Hygiene Data'!F137)),NA())</f>
        <v>#N/A</v>
      </c>
      <c r="BJ143" s="121" t="e">
        <f ca="1">+IF(AND(ISNUMBER(OFFSET('Hygiene Data'!$F$8,0,10*ROW('Hygiene Data'!F137))),'Data Summary'!DY143="Yes"),OFFSET('Hygiene Data'!$F$8,0,10*ROW('Hygiene Data'!F137)),NA())</f>
        <v>#N/A</v>
      </c>
      <c r="BK143" s="121" t="e">
        <f ca="1">+IF(AND(ISNUMBER(OFFSET('Hygiene Data'!$F$10,0,10*ROW('Hygiene Data'!F137))),'Data Summary'!DZ143="Yes"),OFFSET('Hygiene Data'!$F$10,0,10*ROW('Hygiene Data'!F137)),NA())</f>
        <v>#N/A</v>
      </c>
      <c r="BL143" s="121" t="e">
        <f ca="1">+IF(AND(ISNUMBER(OFFSET('Hygiene Data'!$G$6,0,10*ROW('Hygiene Data'!G137))),'Data Summary'!EA143="Yes"),OFFSET('Hygiene Data'!$G$6,0,10*ROW('Hygiene Data'!G137)),NA())</f>
        <v>#N/A</v>
      </c>
      <c r="BM143" s="121" t="e">
        <f ca="1">+IF(AND(ISNUMBER(OFFSET('Hygiene Data'!$G$8,0,10*ROW('Hygiene Data'!G137))),'Data Summary'!EB143="Yes"),OFFSET('Hygiene Data'!$G$8,0,10*ROW('Hygiene Data'!G137)),NA())</f>
        <v>#N/A</v>
      </c>
      <c r="BN143" s="121" t="e">
        <f ca="1">+IF(AND(ISNUMBER(OFFSET('Hygiene Data'!$G$10,0,10*ROW('Hygiene Data'!G137))),'Data Summary'!EC143="Yes"),OFFSET('Hygiene Data'!$G$10,0,10*ROW('Hygiene Data'!G137)),NA())</f>
        <v>#N/A</v>
      </c>
      <c r="BO143" s="121" t="e">
        <f ca="1">+IF(AND(ISNUMBER(OFFSET('Hygiene Data'!$H$6,0,10*ROW('Hygiene Data'!H137))),'Data Summary'!ED143="Yes"),OFFSET('Hygiene Data'!$H$6,0,10*ROW('Hygiene Data'!H137)),NA())</f>
        <v>#N/A</v>
      </c>
      <c r="BP143" s="121" t="e">
        <f ca="1">+IF(AND(ISNUMBER(OFFSET('Hygiene Data'!$H$8,0,10*ROW('Hygiene Data'!H137))),'Data Summary'!EE143="Yes"),OFFSET('Hygiene Data'!$H$8,0,10*ROW('Hygiene Data'!H137)),NA())</f>
        <v>#N/A</v>
      </c>
      <c r="BQ143" s="121" t="e">
        <f ca="1">+IF(AND(ISNUMBER(OFFSET('Hygiene Data'!$H$10,0,10*ROW('Hygiene Data'!H137))),'Data Summary'!EF143="Yes"),OFFSET('Hygiene Data'!$H$10,0,10*ROW('Hygiene Data'!H137)),NA())</f>
        <v>#N/A</v>
      </c>
    </row>
    <row r="144" spans="1:69" x14ac:dyDescent="0.2">
      <c r="A144" s="44" t="e">
        <f ca="1">+IF(OFFSET('Water Data'!$B$1,0,10*ROW('Water Data'!B138))="",NA(),OFFSET('Water Data'!$B$1,0,10*ROW('Water Data'!B138)))</f>
        <v>#N/A</v>
      </c>
      <c r="B144" s="44" t="e">
        <f ca="1">+IF(OFFSET('Water Data'!$A$3,0,10*ROW('Water Data'!A141))="",NA(),OFFSET('Water Data'!$A$3,0,10*ROW('Water Data'!A141)))</f>
        <v>#N/A</v>
      </c>
      <c r="C144" s="44" t="e">
        <f ca="1">+IF(OFFSET('Water Data'!$C$3,0,10*ROW('Water Data'!C141))="",NA(),OFFSET('Water Data'!$C$3,0,10*ROW('Water Data'!C141)))</f>
        <v>#N/A</v>
      </c>
      <c r="D144" s="119" t="e">
        <f ca="1">+IF(AND(ISNUMBER(OFFSET('Water Data'!$C$5,0,10*ROW('Water Data'!C138))),'Data Summary'!BS144="Yes"),100-OFFSET('Water Data'!$C$5,0,10*ROW('Water Data'!C138)),NA())</f>
        <v>#N/A</v>
      </c>
      <c r="E144" s="119" t="e">
        <f ca="1">+IF(AND(ISNUMBER(OFFSET('Water Data'!$C$7,0,10*ROW('Water Data'!C138))),'Data Summary'!BT144="Yes"),OFFSET('Water Data'!$C$7,0,10*ROW('Water Data'!C138)),NA())</f>
        <v>#N/A</v>
      </c>
      <c r="F144" s="119" t="e">
        <f ca="1">+IF(AND(ISNUMBER(OFFSET('Water Data'!$C$10,0,10*ROW('Water Data'!C138))),'Data Summary'!BU144="Yes"),OFFSET('Water Data'!$C$10,0,10*ROW('Water Data'!C138)),NA())</f>
        <v>#N/A</v>
      </c>
      <c r="G144" s="119" t="e">
        <f ca="1">+IF(AND(ISNUMBER(OFFSET('Water Data'!$D$5,0,10*ROW('Water Data'!D138))),'Data Summary'!BV144="Yes"),100-OFFSET('Water Data'!$D$5,0,10*ROW('Water Data'!D138)),NA())</f>
        <v>#N/A</v>
      </c>
      <c r="H144" s="119" t="e">
        <f ca="1">+IF(AND(ISNUMBER(OFFSET('Water Data'!$D$7,0,10*ROW('Water Data'!D138))),'Data Summary'!BW144="Yes"),OFFSET('Water Data'!$D$7,0,10*ROW('Water Data'!D138)),NA())</f>
        <v>#N/A</v>
      </c>
      <c r="I144" s="119" t="e">
        <f ca="1">+IF(AND(ISNUMBER(OFFSET('Water Data'!$D$10,0,10*ROW('Water Data'!D138))),'Data Summary'!BX144="Yes"),OFFSET('Water Data'!$D$10,0,10*ROW('Water Data'!D138)),NA())</f>
        <v>#N/A</v>
      </c>
      <c r="J144" s="119" t="e">
        <f ca="1">+IF(AND(ISNUMBER(OFFSET('Water Data'!$E$5,0,10*ROW('Water Data'!E138))),'Data Summary'!BY144="Yes"),100-OFFSET('Water Data'!$E$5,0,10*ROW('Water Data'!E138)),NA())</f>
        <v>#N/A</v>
      </c>
      <c r="K144" s="119" t="e">
        <f ca="1">+IF(AND(ISNUMBER(OFFSET('Water Data'!$E$7,0,10*ROW('Water Data'!E138))),'Data Summary'!BZ144="Yes"),OFFSET('Water Data'!$E$7,0,10*ROW('Water Data'!E138)),NA())</f>
        <v>#N/A</v>
      </c>
      <c r="L144" s="119" t="e">
        <f ca="1">+IF(AND(ISNUMBER(OFFSET('Water Data'!$E$10,0,10*ROW('Water Data'!E138))),'Data Summary'!CA144="Yes"),OFFSET('Water Data'!$E$10,0,10*ROW('Water Data'!E138)),NA())</f>
        <v>#N/A</v>
      </c>
      <c r="M144" s="119" t="e">
        <f ca="1">+IF(AND(ISNUMBER(OFFSET('Water Data'!$F$5,0,10*ROW('Water Data'!F138))),'Data Summary'!CB144="Yes"),100-OFFSET('Water Data'!$F$5,0,10*ROW('Water Data'!F138)),NA())</f>
        <v>#N/A</v>
      </c>
      <c r="N144" s="119" t="e">
        <f ca="1">+IF(AND(ISNUMBER(OFFSET('Water Data'!$F$7,0,10*ROW('Water Data'!F138))),'Data Summary'!CC144="Yes"),OFFSET('Water Data'!$F$7,0,10*ROW('Water Data'!F138)),NA())</f>
        <v>#N/A</v>
      </c>
      <c r="O144" s="119" t="e">
        <f ca="1">+IF(AND(ISNUMBER(OFFSET('Water Data'!$F$10,0,10*ROW('Water Data'!F138))),'Data Summary'!CD144="Yes"),OFFSET('Water Data'!$F$10,0,10*ROW('Water Data'!F138)),NA())</f>
        <v>#N/A</v>
      </c>
      <c r="P144" s="119" t="e">
        <f ca="1">+IF(AND(ISNUMBER(OFFSET('Water Data'!$G$5,0,10*ROW('Water Data'!G138))),'Data Summary'!CE144="Yes"),100-OFFSET('Water Data'!$G$5,0,10*ROW('Water Data'!G138)),NA())</f>
        <v>#N/A</v>
      </c>
      <c r="Q144" s="119" t="e">
        <f ca="1">+IF(AND(ISNUMBER(OFFSET('Water Data'!$G$7,0,10*ROW('Water Data'!G138))),'Data Summary'!CF144="Yes"),OFFSET('Water Data'!$G$7,0,10*ROW('Water Data'!G138)),NA())</f>
        <v>#N/A</v>
      </c>
      <c r="R144" s="119" t="e">
        <f ca="1">+IF(AND(ISNUMBER(OFFSET('Water Data'!$G$10,0,10*ROW('Water Data'!G138))),'Data Summary'!CG144="Yes"),OFFSET('Water Data'!$G$10,0,10*ROW('Water Data'!G138)),NA())</f>
        <v>#N/A</v>
      </c>
      <c r="S144" s="119" t="e">
        <f ca="1">+IF(AND(ISNUMBER(OFFSET('Water Data'!$H$5,0,10*ROW('Water Data'!H138))),'Data Summary'!CH144="Yes"),100-OFFSET('Water Data'!$H$5,0,10*ROW('Water Data'!H138)),NA())</f>
        <v>#N/A</v>
      </c>
      <c r="T144" s="119" t="e">
        <f ca="1">+IF(AND(ISNUMBER(OFFSET('Water Data'!$H$7,0,10*ROW('Water Data'!H138))),'Data Summary'!CI144="Yes"),OFFSET('Water Data'!$H$7,0,10*ROW('Water Data'!H138)),NA())</f>
        <v>#N/A</v>
      </c>
      <c r="U144" s="119" t="e">
        <f ca="1">+IF(AND(ISNUMBER(OFFSET('Water Data'!$H$10,0,10*ROW('Water Data'!H138))),'Data Summary'!CJ144="Yes"),OFFSET('Water Data'!$H$10,0,10*ROW('Water Data'!H138)),NA())</f>
        <v>#N/A</v>
      </c>
      <c r="V144" s="120" t="e">
        <f ca="1">+IF(AND(ISNUMBER(OFFSET('Sanitation Data'!$C$5,0,10*ROW('Sanitation Data'!C138))),'Data Summary'!CK144="Yes"),100-OFFSET('Sanitation Data'!$C$5,0,10*ROW('Sanitation Data'!C138)),NA())</f>
        <v>#N/A</v>
      </c>
      <c r="W144" s="120" t="e">
        <f ca="1">+IF(AND(ISNUMBER(OFFSET('Sanitation Data'!$C$7,0,10*ROW('Sanitation Data'!C138))),'Data Summary'!CL144="Yes"),OFFSET('Sanitation Data'!$C$7,0,10*ROW('Sanitation Data'!C138)),NA())</f>
        <v>#N/A</v>
      </c>
      <c r="X144" s="120" t="e">
        <f ca="1">+IF(AND(ISNUMBER(OFFSET('Sanitation Data'!$C$11,0,10*ROW('Sanitation Data'!C138))),'Data Summary'!CM144="Yes"),OFFSET('Sanitation Data'!$C$11,0,10*ROW('Sanitation Data'!C138)),NA())</f>
        <v>#N/A</v>
      </c>
      <c r="Y144" s="120" t="e">
        <f ca="1">+IF(AND(ISNUMBER(OFFSET('Sanitation Data'!$C$12,0,10*ROW('Sanitation Data'!C138))),'Data Summary'!CN144="Yes"),OFFSET('Sanitation Data'!$C$12,0,10*ROW('Sanitation Data'!C138)),NA())</f>
        <v>#N/A</v>
      </c>
      <c r="Z144" s="120" t="e">
        <f ca="1">+IF(AND(ISNUMBER(OFFSET('Sanitation Data'!$C$13,0,10*ROW('Sanitation Data'!C138))),'Data Summary'!CO144="Yes"),OFFSET('Sanitation Data'!$C$13,0,10*ROW('Sanitation Data'!C138)),NA())</f>
        <v>#N/A</v>
      </c>
      <c r="AA144" s="120" t="e">
        <f ca="1">+IF(AND(ISNUMBER(OFFSET('Sanitation Data'!$D$5,0,10*ROW('Sanitation Data'!D138))),'Data Summary'!CP144="Yes"),100-OFFSET('Sanitation Data'!$D$5,0,10*ROW('Sanitation Data'!D138)),NA())</f>
        <v>#N/A</v>
      </c>
      <c r="AB144" s="120" t="e">
        <f ca="1">+IF(AND(ISNUMBER(OFFSET('Sanitation Data'!$D$7,0,10*ROW('Sanitation Data'!D138))),'Data Summary'!CQ144="Yes"),OFFSET('Sanitation Data'!$D$7,0,10*ROW('Sanitation Data'!D138)),NA())</f>
        <v>#N/A</v>
      </c>
      <c r="AC144" s="120" t="e">
        <f ca="1">+IF(AND(ISNUMBER(OFFSET('Sanitation Data'!$D$11,0,10*ROW('Sanitation Data'!D138))),'Data Summary'!CR144="Yes"),OFFSET('Sanitation Data'!$D$11,0,10*ROW('Sanitation Data'!D138)),NA())</f>
        <v>#N/A</v>
      </c>
      <c r="AD144" s="120" t="e">
        <f ca="1">+IF(AND(ISNUMBER(OFFSET('Sanitation Data'!$D$12,0,10*ROW('Sanitation Data'!D138))),'Data Summary'!CS144="Yes"),OFFSET('Sanitation Data'!$D$12,0,10*ROW('Sanitation Data'!D138)),NA())</f>
        <v>#N/A</v>
      </c>
      <c r="AE144" s="120" t="e">
        <f ca="1">+IF(AND(ISNUMBER(OFFSET('Sanitation Data'!$D$13,0,10*ROW('Sanitation Data'!D138))),'Data Summary'!CT144="Yes"),OFFSET('Sanitation Data'!$D$13,0,10*ROW('Sanitation Data'!D138)),NA())</f>
        <v>#N/A</v>
      </c>
      <c r="AF144" s="120" t="e">
        <f ca="1">+IF(AND(ISNUMBER(OFFSET('Sanitation Data'!$E$5,0,10*ROW('Sanitation Data'!E138))),'Data Summary'!CU144="Yes"),100-OFFSET('Sanitation Data'!$E$5,0,10*ROW('Sanitation Data'!E138)),NA())</f>
        <v>#N/A</v>
      </c>
      <c r="AG144" s="120" t="e">
        <f ca="1">+IF(AND(ISNUMBER(OFFSET('Sanitation Data'!$E$7,0,10*ROW('Sanitation Data'!E138))),'Data Summary'!CV144="Yes"),OFFSET('Sanitation Data'!$E$7,0,10*ROW('Sanitation Data'!E138)),NA())</f>
        <v>#N/A</v>
      </c>
      <c r="AH144" s="120" t="e">
        <f ca="1">+IF(AND(ISNUMBER(OFFSET('Sanitation Data'!$E$11,0,10*ROW('Sanitation Data'!E138))),'Data Summary'!CW144="Yes"),OFFSET('Sanitation Data'!$E$11,0,10*ROW('Sanitation Data'!E138)),NA())</f>
        <v>#N/A</v>
      </c>
      <c r="AI144" s="120" t="e">
        <f ca="1">+IF(AND(ISNUMBER(OFFSET('Sanitation Data'!$E$12,0,10*ROW('Sanitation Data'!E138))),'Data Summary'!CX144="Yes"),OFFSET('Sanitation Data'!$E$12,0,10*ROW('Sanitation Data'!E138)),NA())</f>
        <v>#N/A</v>
      </c>
      <c r="AJ144" s="120" t="e">
        <f ca="1">+IF(AND(ISNUMBER(OFFSET('Sanitation Data'!$E$13,0,10*ROW('Sanitation Data'!E138))),'Data Summary'!CY144="Yes"),OFFSET('Sanitation Data'!$E$13,0,10*ROW('Sanitation Data'!E138)),NA())</f>
        <v>#N/A</v>
      </c>
      <c r="AK144" s="120" t="e">
        <f ca="1">+IF(AND(ISNUMBER(OFFSET('Sanitation Data'!$F$5,0,10*ROW('Sanitation Data'!F138))),'Data Summary'!CZ144="Yes"),100-OFFSET('Sanitation Data'!$F$5,0,10*ROW('Sanitation Data'!F138)),NA())</f>
        <v>#N/A</v>
      </c>
      <c r="AL144" s="120" t="e">
        <f ca="1">+IF(AND(ISNUMBER(OFFSET('Sanitation Data'!$F$7,0,10*ROW('Sanitation Data'!F138))),'Data Summary'!DA144="Yes"),OFFSET('Sanitation Data'!$F$7,0,10*ROW('Sanitation Data'!F138)),NA())</f>
        <v>#N/A</v>
      </c>
      <c r="AM144" s="120" t="e">
        <f ca="1">+IF(AND(ISNUMBER(OFFSET('Sanitation Data'!$F$11,0,10*ROW('Sanitation Data'!F138))),'Data Summary'!DB144="Yes"),OFFSET('Sanitation Data'!$F$11,0,10*ROW('Sanitation Data'!F138)),NA())</f>
        <v>#N/A</v>
      </c>
      <c r="AN144" s="120" t="e">
        <f ca="1">+IF(AND(ISNUMBER(OFFSET('Sanitation Data'!$F$12,0,10*ROW('Sanitation Data'!F138))),'Data Summary'!DC144="Yes"),OFFSET('Sanitation Data'!$F$12,0,10*ROW('Sanitation Data'!F138)),NA())</f>
        <v>#N/A</v>
      </c>
      <c r="AO144" s="120" t="e">
        <f ca="1">+IF(AND(ISNUMBER(OFFSET('Sanitation Data'!$F$13,0,10*ROW('Sanitation Data'!F138))),'Data Summary'!DD144="Yes"),OFFSET('Sanitation Data'!$F$13,0,10*ROW('Sanitation Data'!F138)),NA())</f>
        <v>#N/A</v>
      </c>
      <c r="AP144" s="120" t="e">
        <f ca="1">+IF(AND(ISNUMBER(OFFSET('Sanitation Data'!$G$5,0,10*ROW('Sanitation Data'!G138))),'Data Summary'!DE144="Yes"),100-OFFSET('Sanitation Data'!$G$5,0,10*ROW('Sanitation Data'!G138)),NA())</f>
        <v>#N/A</v>
      </c>
      <c r="AQ144" s="120" t="e">
        <f ca="1">+IF(AND(ISNUMBER(OFFSET('Sanitation Data'!$G$7,0,10*ROW('Sanitation Data'!G138))),'Data Summary'!DF144="Yes"),OFFSET('Sanitation Data'!$G$7,0,10*ROW('Sanitation Data'!G138)),NA())</f>
        <v>#N/A</v>
      </c>
      <c r="AR144" s="120" t="e">
        <f ca="1">+IF(AND(ISNUMBER(OFFSET('Sanitation Data'!$G$11,0,10*ROW('Sanitation Data'!G138))),'Data Summary'!DG144="Yes"),OFFSET('Sanitation Data'!$G$11,0,10*ROW('Sanitation Data'!G138)),NA())</f>
        <v>#N/A</v>
      </c>
      <c r="AS144" s="120" t="e">
        <f ca="1">+IF(AND(ISNUMBER(OFFSET('Sanitation Data'!$G$12,0,10*ROW('Sanitation Data'!G138))),'Data Summary'!DH144="Yes"),OFFSET('Sanitation Data'!$G$12,0,10*ROW('Sanitation Data'!G138)),NA())</f>
        <v>#N/A</v>
      </c>
      <c r="AT144" s="120" t="e">
        <f ca="1">+IF(AND(ISNUMBER(OFFSET('Sanitation Data'!$G$13,0,10*ROW('Sanitation Data'!G138))),'Data Summary'!DI144="Yes"),OFFSET('Sanitation Data'!$G$13,0,10*ROW('Sanitation Data'!G138)),NA())</f>
        <v>#N/A</v>
      </c>
      <c r="AU144" s="120" t="e">
        <f ca="1">+IF(AND(ISNUMBER(OFFSET('Sanitation Data'!$H$5,0,10*ROW('Sanitation Data'!H138))),'Data Summary'!DJ144="Yes"),100-OFFSET('Sanitation Data'!$H$5,0,10*ROW('Sanitation Data'!H138)),NA())</f>
        <v>#N/A</v>
      </c>
      <c r="AV144" s="120" t="e">
        <f ca="1">+IF(AND(ISNUMBER(OFFSET('Sanitation Data'!$H$7,0,10*ROW('Sanitation Data'!H138))),'Data Summary'!DK144="Yes"),OFFSET('Sanitation Data'!$H$7,0,10*ROW('Sanitation Data'!H138)),NA())</f>
        <v>#N/A</v>
      </c>
      <c r="AW144" s="120" t="e">
        <f ca="1">+IF(AND(ISNUMBER(OFFSET('Sanitation Data'!$H$11,0,10*ROW('Sanitation Data'!H138))),'Data Summary'!DL144="Yes"),OFFSET('Sanitation Data'!$H$11,0,10*ROW('Sanitation Data'!H138)),NA())</f>
        <v>#N/A</v>
      </c>
      <c r="AX144" s="120" t="e">
        <f ca="1">+IF(AND(ISNUMBER(OFFSET('Sanitation Data'!$H$12,0,10*ROW('Sanitation Data'!H138))),'Data Summary'!DM144="Yes"),OFFSET('Sanitation Data'!$H$12,0,10*ROW('Sanitation Data'!H138)),NA())</f>
        <v>#N/A</v>
      </c>
      <c r="AY144" s="120" t="e">
        <f ca="1">+IF(AND(ISNUMBER(OFFSET('Sanitation Data'!$H$13,0,10*ROW('Sanitation Data'!H138))),'Data Summary'!DN144="Yes"),OFFSET('Sanitation Data'!$H$13,0,10*ROW('Sanitation Data'!H138)),NA())</f>
        <v>#N/A</v>
      </c>
      <c r="AZ144" s="121" t="e">
        <f ca="1">+IF(AND(ISNUMBER(OFFSET('Hygiene Data'!$C$6,0,10*ROW('Hygiene Data'!C138))),'Data Summary'!DO144="Yes"),OFFSET('Hygiene Data'!$C$6,0,10*ROW('Hygiene Data'!C138)),NA())</f>
        <v>#N/A</v>
      </c>
      <c r="BA144" s="121" t="e">
        <f ca="1">+IF(AND(ISNUMBER(OFFSET('Hygiene Data'!$C$8,0,10*ROW('Hygiene Data'!C138))),'Data Summary'!DP144="Yes"),OFFSET('Hygiene Data'!$C$8,0,10*ROW('Hygiene Data'!C138)),NA())</f>
        <v>#N/A</v>
      </c>
      <c r="BB144" s="121" t="e">
        <f ca="1">+IF(AND(ISNUMBER(OFFSET('Hygiene Data'!$C$10,0,10*ROW('Hygiene Data'!C138))),'Data Summary'!DQ144="Yes"),OFFSET('Hygiene Data'!$C$10,0,10*ROW('Hygiene Data'!C138)),NA())</f>
        <v>#N/A</v>
      </c>
      <c r="BC144" s="121" t="e">
        <f ca="1">+IF(AND(ISNUMBER(OFFSET('Hygiene Data'!$D$6,0,10*ROW('Hygiene Data'!D138))),'Data Summary'!DR144="Yes"),OFFSET('Hygiene Data'!$D$6,0,10*ROW('Hygiene Data'!D138)),NA())</f>
        <v>#N/A</v>
      </c>
      <c r="BD144" s="121" t="e">
        <f ca="1">+IF(AND(ISNUMBER(OFFSET('Hygiene Data'!$D$8,0,10*ROW('Hygiene Data'!D138))),'Data Summary'!DS144="Yes"),OFFSET('Hygiene Data'!$D$8,0,10*ROW('Hygiene Data'!D138)),NA())</f>
        <v>#N/A</v>
      </c>
      <c r="BE144" s="121" t="e">
        <f ca="1">+IF(AND(ISNUMBER(OFFSET('Hygiene Data'!$D$10,0,10*ROW('Hygiene Data'!D138))),'Data Summary'!DT144="Yes"),OFFSET('Hygiene Data'!$D$10,0,10*ROW('Hygiene Data'!D138)),NA())</f>
        <v>#N/A</v>
      </c>
      <c r="BF144" s="121" t="e">
        <f ca="1">+IF(AND(ISNUMBER(OFFSET('Hygiene Data'!$E$6,0,10*ROW('Hygiene Data'!E138))),'Data Summary'!DU144="Yes"),OFFSET('Hygiene Data'!$E$6,0,10*ROW('Hygiene Data'!E138)),NA())</f>
        <v>#N/A</v>
      </c>
      <c r="BG144" s="121" t="e">
        <f ca="1">+IF(AND(ISNUMBER(OFFSET('Hygiene Data'!$E$8,0,10*ROW('Hygiene Data'!E138))),'Data Summary'!DV144="Yes"),OFFSET('Hygiene Data'!$E$8,0,10*ROW('Hygiene Data'!E138)),NA())</f>
        <v>#N/A</v>
      </c>
      <c r="BH144" s="121" t="e">
        <f ca="1">+IF(AND(ISNUMBER(OFFSET('Hygiene Data'!$E$10,0,10*ROW('Hygiene Data'!E138))),'Data Summary'!DW144="Yes"),OFFSET('Hygiene Data'!$E$10,0,10*ROW('Hygiene Data'!E138)),NA())</f>
        <v>#N/A</v>
      </c>
      <c r="BI144" s="121" t="e">
        <f ca="1">+IF(AND(ISNUMBER(OFFSET('Hygiene Data'!$F$6,0,10*ROW('Hygiene Data'!F138))),'Data Summary'!DX144="Yes"),OFFSET('Hygiene Data'!$F$6,0,10*ROW('Hygiene Data'!F138)),NA())</f>
        <v>#N/A</v>
      </c>
      <c r="BJ144" s="121" t="e">
        <f ca="1">+IF(AND(ISNUMBER(OFFSET('Hygiene Data'!$F$8,0,10*ROW('Hygiene Data'!F138))),'Data Summary'!DY144="Yes"),OFFSET('Hygiene Data'!$F$8,0,10*ROW('Hygiene Data'!F138)),NA())</f>
        <v>#N/A</v>
      </c>
      <c r="BK144" s="121" t="e">
        <f ca="1">+IF(AND(ISNUMBER(OFFSET('Hygiene Data'!$F$10,0,10*ROW('Hygiene Data'!F138))),'Data Summary'!DZ144="Yes"),OFFSET('Hygiene Data'!$F$10,0,10*ROW('Hygiene Data'!F138)),NA())</f>
        <v>#N/A</v>
      </c>
      <c r="BL144" s="121" t="e">
        <f ca="1">+IF(AND(ISNUMBER(OFFSET('Hygiene Data'!$G$6,0,10*ROW('Hygiene Data'!G138))),'Data Summary'!EA144="Yes"),OFFSET('Hygiene Data'!$G$6,0,10*ROW('Hygiene Data'!G138)),NA())</f>
        <v>#N/A</v>
      </c>
      <c r="BM144" s="121" t="e">
        <f ca="1">+IF(AND(ISNUMBER(OFFSET('Hygiene Data'!$G$8,0,10*ROW('Hygiene Data'!G138))),'Data Summary'!EB144="Yes"),OFFSET('Hygiene Data'!$G$8,0,10*ROW('Hygiene Data'!G138)),NA())</f>
        <v>#N/A</v>
      </c>
      <c r="BN144" s="121" t="e">
        <f ca="1">+IF(AND(ISNUMBER(OFFSET('Hygiene Data'!$G$10,0,10*ROW('Hygiene Data'!G138))),'Data Summary'!EC144="Yes"),OFFSET('Hygiene Data'!$G$10,0,10*ROW('Hygiene Data'!G138)),NA())</f>
        <v>#N/A</v>
      </c>
      <c r="BO144" s="121" t="e">
        <f ca="1">+IF(AND(ISNUMBER(OFFSET('Hygiene Data'!$H$6,0,10*ROW('Hygiene Data'!H138))),'Data Summary'!ED144="Yes"),OFFSET('Hygiene Data'!$H$6,0,10*ROW('Hygiene Data'!H138)),NA())</f>
        <v>#N/A</v>
      </c>
      <c r="BP144" s="121" t="e">
        <f ca="1">+IF(AND(ISNUMBER(OFFSET('Hygiene Data'!$H$8,0,10*ROW('Hygiene Data'!H138))),'Data Summary'!EE144="Yes"),OFFSET('Hygiene Data'!$H$8,0,10*ROW('Hygiene Data'!H138)),NA())</f>
        <v>#N/A</v>
      </c>
      <c r="BQ144" s="121" t="e">
        <f ca="1">+IF(AND(ISNUMBER(OFFSET('Hygiene Data'!$H$10,0,10*ROW('Hygiene Data'!H138))),'Data Summary'!EF144="Yes"),OFFSET('Hygiene Data'!$H$10,0,10*ROW('Hygiene Data'!H138)),NA())</f>
        <v>#N/A</v>
      </c>
    </row>
    <row r="145" spans="1:69" x14ac:dyDescent="0.2">
      <c r="A145" s="44" t="e">
        <f ca="1">+IF(OFFSET('Water Data'!$B$1,0,10*ROW('Water Data'!B139))="",NA(),OFFSET('Water Data'!$B$1,0,10*ROW('Water Data'!B139)))</f>
        <v>#N/A</v>
      </c>
      <c r="B145" s="44" t="e">
        <f ca="1">+IF(OFFSET('Water Data'!$A$3,0,10*ROW('Water Data'!A142))="",NA(),OFFSET('Water Data'!$A$3,0,10*ROW('Water Data'!A142)))</f>
        <v>#N/A</v>
      </c>
      <c r="C145" s="44" t="e">
        <f ca="1">+IF(OFFSET('Water Data'!$C$3,0,10*ROW('Water Data'!C142))="",NA(),OFFSET('Water Data'!$C$3,0,10*ROW('Water Data'!C142)))</f>
        <v>#N/A</v>
      </c>
      <c r="D145" s="119" t="e">
        <f ca="1">+IF(AND(ISNUMBER(OFFSET('Water Data'!$C$5,0,10*ROW('Water Data'!C139))),'Data Summary'!BS145="Yes"),100-OFFSET('Water Data'!$C$5,0,10*ROW('Water Data'!C139)),NA())</f>
        <v>#N/A</v>
      </c>
      <c r="E145" s="119" t="e">
        <f ca="1">+IF(AND(ISNUMBER(OFFSET('Water Data'!$C$7,0,10*ROW('Water Data'!C139))),'Data Summary'!BT145="Yes"),OFFSET('Water Data'!$C$7,0,10*ROW('Water Data'!C139)),NA())</f>
        <v>#N/A</v>
      </c>
      <c r="F145" s="119" t="e">
        <f ca="1">+IF(AND(ISNUMBER(OFFSET('Water Data'!$C$10,0,10*ROW('Water Data'!C139))),'Data Summary'!BU145="Yes"),OFFSET('Water Data'!$C$10,0,10*ROW('Water Data'!C139)),NA())</f>
        <v>#N/A</v>
      </c>
      <c r="G145" s="119" t="e">
        <f ca="1">+IF(AND(ISNUMBER(OFFSET('Water Data'!$D$5,0,10*ROW('Water Data'!D139))),'Data Summary'!BV145="Yes"),100-OFFSET('Water Data'!$D$5,0,10*ROW('Water Data'!D139)),NA())</f>
        <v>#N/A</v>
      </c>
      <c r="H145" s="119" t="e">
        <f ca="1">+IF(AND(ISNUMBER(OFFSET('Water Data'!$D$7,0,10*ROW('Water Data'!D139))),'Data Summary'!BW145="Yes"),OFFSET('Water Data'!$D$7,0,10*ROW('Water Data'!D139)),NA())</f>
        <v>#N/A</v>
      </c>
      <c r="I145" s="119" t="e">
        <f ca="1">+IF(AND(ISNUMBER(OFFSET('Water Data'!$D$10,0,10*ROW('Water Data'!D139))),'Data Summary'!BX145="Yes"),OFFSET('Water Data'!$D$10,0,10*ROW('Water Data'!D139)),NA())</f>
        <v>#N/A</v>
      </c>
      <c r="J145" s="119" t="e">
        <f ca="1">+IF(AND(ISNUMBER(OFFSET('Water Data'!$E$5,0,10*ROW('Water Data'!E139))),'Data Summary'!BY145="Yes"),100-OFFSET('Water Data'!$E$5,0,10*ROW('Water Data'!E139)),NA())</f>
        <v>#N/A</v>
      </c>
      <c r="K145" s="119" t="e">
        <f ca="1">+IF(AND(ISNUMBER(OFFSET('Water Data'!$E$7,0,10*ROW('Water Data'!E139))),'Data Summary'!BZ145="Yes"),OFFSET('Water Data'!$E$7,0,10*ROW('Water Data'!E139)),NA())</f>
        <v>#N/A</v>
      </c>
      <c r="L145" s="119" t="e">
        <f ca="1">+IF(AND(ISNUMBER(OFFSET('Water Data'!$E$10,0,10*ROW('Water Data'!E139))),'Data Summary'!CA145="Yes"),OFFSET('Water Data'!$E$10,0,10*ROW('Water Data'!E139)),NA())</f>
        <v>#N/A</v>
      </c>
      <c r="M145" s="119" t="e">
        <f ca="1">+IF(AND(ISNUMBER(OFFSET('Water Data'!$F$5,0,10*ROW('Water Data'!F139))),'Data Summary'!CB145="Yes"),100-OFFSET('Water Data'!$F$5,0,10*ROW('Water Data'!F139)),NA())</f>
        <v>#N/A</v>
      </c>
      <c r="N145" s="119" t="e">
        <f ca="1">+IF(AND(ISNUMBER(OFFSET('Water Data'!$F$7,0,10*ROW('Water Data'!F139))),'Data Summary'!CC145="Yes"),OFFSET('Water Data'!$F$7,0,10*ROW('Water Data'!F139)),NA())</f>
        <v>#N/A</v>
      </c>
      <c r="O145" s="119" t="e">
        <f ca="1">+IF(AND(ISNUMBER(OFFSET('Water Data'!$F$10,0,10*ROW('Water Data'!F139))),'Data Summary'!CD145="Yes"),OFFSET('Water Data'!$F$10,0,10*ROW('Water Data'!F139)),NA())</f>
        <v>#N/A</v>
      </c>
      <c r="P145" s="119" t="e">
        <f ca="1">+IF(AND(ISNUMBER(OFFSET('Water Data'!$G$5,0,10*ROW('Water Data'!G139))),'Data Summary'!CE145="Yes"),100-OFFSET('Water Data'!$G$5,0,10*ROW('Water Data'!G139)),NA())</f>
        <v>#N/A</v>
      </c>
      <c r="Q145" s="119" t="e">
        <f ca="1">+IF(AND(ISNUMBER(OFFSET('Water Data'!$G$7,0,10*ROW('Water Data'!G139))),'Data Summary'!CF145="Yes"),OFFSET('Water Data'!$G$7,0,10*ROW('Water Data'!G139)),NA())</f>
        <v>#N/A</v>
      </c>
      <c r="R145" s="119" t="e">
        <f ca="1">+IF(AND(ISNUMBER(OFFSET('Water Data'!$G$10,0,10*ROW('Water Data'!G139))),'Data Summary'!CG145="Yes"),OFFSET('Water Data'!$G$10,0,10*ROW('Water Data'!G139)),NA())</f>
        <v>#N/A</v>
      </c>
      <c r="S145" s="119" t="e">
        <f ca="1">+IF(AND(ISNUMBER(OFFSET('Water Data'!$H$5,0,10*ROW('Water Data'!H139))),'Data Summary'!CH145="Yes"),100-OFFSET('Water Data'!$H$5,0,10*ROW('Water Data'!H139)),NA())</f>
        <v>#N/A</v>
      </c>
      <c r="T145" s="119" t="e">
        <f ca="1">+IF(AND(ISNUMBER(OFFSET('Water Data'!$H$7,0,10*ROW('Water Data'!H139))),'Data Summary'!CI145="Yes"),OFFSET('Water Data'!$H$7,0,10*ROW('Water Data'!H139)),NA())</f>
        <v>#N/A</v>
      </c>
      <c r="U145" s="119" t="e">
        <f ca="1">+IF(AND(ISNUMBER(OFFSET('Water Data'!$H$10,0,10*ROW('Water Data'!H139))),'Data Summary'!CJ145="Yes"),OFFSET('Water Data'!$H$10,0,10*ROW('Water Data'!H139)),NA())</f>
        <v>#N/A</v>
      </c>
      <c r="V145" s="120" t="e">
        <f ca="1">+IF(AND(ISNUMBER(OFFSET('Sanitation Data'!$C$5,0,10*ROW('Sanitation Data'!C139))),'Data Summary'!CK145="Yes"),100-OFFSET('Sanitation Data'!$C$5,0,10*ROW('Sanitation Data'!C139)),NA())</f>
        <v>#N/A</v>
      </c>
      <c r="W145" s="120" t="e">
        <f ca="1">+IF(AND(ISNUMBER(OFFSET('Sanitation Data'!$C$7,0,10*ROW('Sanitation Data'!C139))),'Data Summary'!CL145="Yes"),OFFSET('Sanitation Data'!$C$7,0,10*ROW('Sanitation Data'!C139)),NA())</f>
        <v>#N/A</v>
      </c>
      <c r="X145" s="120" t="e">
        <f ca="1">+IF(AND(ISNUMBER(OFFSET('Sanitation Data'!$C$11,0,10*ROW('Sanitation Data'!C139))),'Data Summary'!CM145="Yes"),OFFSET('Sanitation Data'!$C$11,0,10*ROW('Sanitation Data'!C139)),NA())</f>
        <v>#N/A</v>
      </c>
      <c r="Y145" s="120" t="e">
        <f ca="1">+IF(AND(ISNUMBER(OFFSET('Sanitation Data'!$C$12,0,10*ROW('Sanitation Data'!C139))),'Data Summary'!CN145="Yes"),OFFSET('Sanitation Data'!$C$12,0,10*ROW('Sanitation Data'!C139)),NA())</f>
        <v>#N/A</v>
      </c>
      <c r="Z145" s="120" t="e">
        <f ca="1">+IF(AND(ISNUMBER(OFFSET('Sanitation Data'!$C$13,0,10*ROW('Sanitation Data'!C139))),'Data Summary'!CO145="Yes"),OFFSET('Sanitation Data'!$C$13,0,10*ROW('Sanitation Data'!C139)),NA())</f>
        <v>#N/A</v>
      </c>
      <c r="AA145" s="120" t="e">
        <f ca="1">+IF(AND(ISNUMBER(OFFSET('Sanitation Data'!$D$5,0,10*ROW('Sanitation Data'!D139))),'Data Summary'!CP145="Yes"),100-OFFSET('Sanitation Data'!$D$5,0,10*ROW('Sanitation Data'!D139)),NA())</f>
        <v>#N/A</v>
      </c>
      <c r="AB145" s="120" t="e">
        <f ca="1">+IF(AND(ISNUMBER(OFFSET('Sanitation Data'!$D$7,0,10*ROW('Sanitation Data'!D139))),'Data Summary'!CQ145="Yes"),OFFSET('Sanitation Data'!$D$7,0,10*ROW('Sanitation Data'!D139)),NA())</f>
        <v>#N/A</v>
      </c>
      <c r="AC145" s="120" t="e">
        <f ca="1">+IF(AND(ISNUMBER(OFFSET('Sanitation Data'!$D$11,0,10*ROW('Sanitation Data'!D139))),'Data Summary'!CR145="Yes"),OFFSET('Sanitation Data'!$D$11,0,10*ROW('Sanitation Data'!D139)),NA())</f>
        <v>#N/A</v>
      </c>
      <c r="AD145" s="120" t="e">
        <f ca="1">+IF(AND(ISNUMBER(OFFSET('Sanitation Data'!$D$12,0,10*ROW('Sanitation Data'!D139))),'Data Summary'!CS145="Yes"),OFFSET('Sanitation Data'!$D$12,0,10*ROW('Sanitation Data'!D139)),NA())</f>
        <v>#N/A</v>
      </c>
      <c r="AE145" s="120" t="e">
        <f ca="1">+IF(AND(ISNUMBER(OFFSET('Sanitation Data'!$D$13,0,10*ROW('Sanitation Data'!D139))),'Data Summary'!CT145="Yes"),OFFSET('Sanitation Data'!$D$13,0,10*ROW('Sanitation Data'!D139)),NA())</f>
        <v>#N/A</v>
      </c>
      <c r="AF145" s="120" t="e">
        <f ca="1">+IF(AND(ISNUMBER(OFFSET('Sanitation Data'!$E$5,0,10*ROW('Sanitation Data'!E139))),'Data Summary'!CU145="Yes"),100-OFFSET('Sanitation Data'!$E$5,0,10*ROW('Sanitation Data'!E139)),NA())</f>
        <v>#N/A</v>
      </c>
      <c r="AG145" s="120" t="e">
        <f ca="1">+IF(AND(ISNUMBER(OFFSET('Sanitation Data'!$E$7,0,10*ROW('Sanitation Data'!E139))),'Data Summary'!CV145="Yes"),OFFSET('Sanitation Data'!$E$7,0,10*ROW('Sanitation Data'!E139)),NA())</f>
        <v>#N/A</v>
      </c>
      <c r="AH145" s="120" t="e">
        <f ca="1">+IF(AND(ISNUMBER(OFFSET('Sanitation Data'!$E$11,0,10*ROW('Sanitation Data'!E139))),'Data Summary'!CW145="Yes"),OFFSET('Sanitation Data'!$E$11,0,10*ROW('Sanitation Data'!E139)),NA())</f>
        <v>#N/A</v>
      </c>
      <c r="AI145" s="120" t="e">
        <f ca="1">+IF(AND(ISNUMBER(OFFSET('Sanitation Data'!$E$12,0,10*ROW('Sanitation Data'!E139))),'Data Summary'!CX145="Yes"),OFFSET('Sanitation Data'!$E$12,0,10*ROW('Sanitation Data'!E139)),NA())</f>
        <v>#N/A</v>
      </c>
      <c r="AJ145" s="120" t="e">
        <f ca="1">+IF(AND(ISNUMBER(OFFSET('Sanitation Data'!$E$13,0,10*ROW('Sanitation Data'!E139))),'Data Summary'!CY145="Yes"),OFFSET('Sanitation Data'!$E$13,0,10*ROW('Sanitation Data'!E139)),NA())</f>
        <v>#N/A</v>
      </c>
      <c r="AK145" s="120" t="e">
        <f ca="1">+IF(AND(ISNUMBER(OFFSET('Sanitation Data'!$F$5,0,10*ROW('Sanitation Data'!F139))),'Data Summary'!CZ145="Yes"),100-OFFSET('Sanitation Data'!$F$5,0,10*ROW('Sanitation Data'!F139)),NA())</f>
        <v>#N/A</v>
      </c>
      <c r="AL145" s="120" t="e">
        <f ca="1">+IF(AND(ISNUMBER(OFFSET('Sanitation Data'!$F$7,0,10*ROW('Sanitation Data'!F139))),'Data Summary'!DA145="Yes"),OFFSET('Sanitation Data'!$F$7,0,10*ROW('Sanitation Data'!F139)),NA())</f>
        <v>#N/A</v>
      </c>
      <c r="AM145" s="120" t="e">
        <f ca="1">+IF(AND(ISNUMBER(OFFSET('Sanitation Data'!$F$11,0,10*ROW('Sanitation Data'!F139))),'Data Summary'!DB145="Yes"),OFFSET('Sanitation Data'!$F$11,0,10*ROW('Sanitation Data'!F139)),NA())</f>
        <v>#N/A</v>
      </c>
      <c r="AN145" s="120" t="e">
        <f ca="1">+IF(AND(ISNUMBER(OFFSET('Sanitation Data'!$F$12,0,10*ROW('Sanitation Data'!F139))),'Data Summary'!DC145="Yes"),OFFSET('Sanitation Data'!$F$12,0,10*ROW('Sanitation Data'!F139)),NA())</f>
        <v>#N/A</v>
      </c>
      <c r="AO145" s="120" t="e">
        <f ca="1">+IF(AND(ISNUMBER(OFFSET('Sanitation Data'!$F$13,0,10*ROW('Sanitation Data'!F139))),'Data Summary'!DD145="Yes"),OFFSET('Sanitation Data'!$F$13,0,10*ROW('Sanitation Data'!F139)),NA())</f>
        <v>#N/A</v>
      </c>
      <c r="AP145" s="120" t="e">
        <f ca="1">+IF(AND(ISNUMBER(OFFSET('Sanitation Data'!$G$5,0,10*ROW('Sanitation Data'!G139))),'Data Summary'!DE145="Yes"),100-OFFSET('Sanitation Data'!$G$5,0,10*ROW('Sanitation Data'!G139)),NA())</f>
        <v>#N/A</v>
      </c>
      <c r="AQ145" s="120" t="e">
        <f ca="1">+IF(AND(ISNUMBER(OFFSET('Sanitation Data'!$G$7,0,10*ROW('Sanitation Data'!G139))),'Data Summary'!DF145="Yes"),OFFSET('Sanitation Data'!$G$7,0,10*ROW('Sanitation Data'!G139)),NA())</f>
        <v>#N/A</v>
      </c>
      <c r="AR145" s="120" t="e">
        <f ca="1">+IF(AND(ISNUMBER(OFFSET('Sanitation Data'!$G$11,0,10*ROW('Sanitation Data'!G139))),'Data Summary'!DG145="Yes"),OFFSET('Sanitation Data'!$G$11,0,10*ROW('Sanitation Data'!G139)),NA())</f>
        <v>#N/A</v>
      </c>
      <c r="AS145" s="120" t="e">
        <f ca="1">+IF(AND(ISNUMBER(OFFSET('Sanitation Data'!$G$12,0,10*ROW('Sanitation Data'!G139))),'Data Summary'!DH145="Yes"),OFFSET('Sanitation Data'!$G$12,0,10*ROW('Sanitation Data'!G139)),NA())</f>
        <v>#N/A</v>
      </c>
      <c r="AT145" s="120" t="e">
        <f ca="1">+IF(AND(ISNUMBER(OFFSET('Sanitation Data'!$G$13,0,10*ROW('Sanitation Data'!G139))),'Data Summary'!DI145="Yes"),OFFSET('Sanitation Data'!$G$13,0,10*ROW('Sanitation Data'!G139)),NA())</f>
        <v>#N/A</v>
      </c>
      <c r="AU145" s="120" t="e">
        <f ca="1">+IF(AND(ISNUMBER(OFFSET('Sanitation Data'!$H$5,0,10*ROW('Sanitation Data'!H139))),'Data Summary'!DJ145="Yes"),100-OFFSET('Sanitation Data'!$H$5,0,10*ROW('Sanitation Data'!H139)),NA())</f>
        <v>#N/A</v>
      </c>
      <c r="AV145" s="120" t="e">
        <f ca="1">+IF(AND(ISNUMBER(OFFSET('Sanitation Data'!$H$7,0,10*ROW('Sanitation Data'!H139))),'Data Summary'!DK145="Yes"),OFFSET('Sanitation Data'!$H$7,0,10*ROW('Sanitation Data'!H139)),NA())</f>
        <v>#N/A</v>
      </c>
      <c r="AW145" s="120" t="e">
        <f ca="1">+IF(AND(ISNUMBER(OFFSET('Sanitation Data'!$H$11,0,10*ROW('Sanitation Data'!H139))),'Data Summary'!DL145="Yes"),OFFSET('Sanitation Data'!$H$11,0,10*ROW('Sanitation Data'!H139)),NA())</f>
        <v>#N/A</v>
      </c>
      <c r="AX145" s="120" t="e">
        <f ca="1">+IF(AND(ISNUMBER(OFFSET('Sanitation Data'!$H$12,0,10*ROW('Sanitation Data'!H139))),'Data Summary'!DM145="Yes"),OFFSET('Sanitation Data'!$H$12,0,10*ROW('Sanitation Data'!H139)),NA())</f>
        <v>#N/A</v>
      </c>
      <c r="AY145" s="120" t="e">
        <f ca="1">+IF(AND(ISNUMBER(OFFSET('Sanitation Data'!$H$13,0,10*ROW('Sanitation Data'!H139))),'Data Summary'!DN145="Yes"),OFFSET('Sanitation Data'!$H$13,0,10*ROW('Sanitation Data'!H139)),NA())</f>
        <v>#N/A</v>
      </c>
      <c r="AZ145" s="121" t="e">
        <f ca="1">+IF(AND(ISNUMBER(OFFSET('Hygiene Data'!$C$6,0,10*ROW('Hygiene Data'!C139))),'Data Summary'!DO145="Yes"),OFFSET('Hygiene Data'!$C$6,0,10*ROW('Hygiene Data'!C139)),NA())</f>
        <v>#N/A</v>
      </c>
      <c r="BA145" s="121" t="e">
        <f ca="1">+IF(AND(ISNUMBER(OFFSET('Hygiene Data'!$C$8,0,10*ROW('Hygiene Data'!C139))),'Data Summary'!DP145="Yes"),OFFSET('Hygiene Data'!$C$8,0,10*ROW('Hygiene Data'!C139)),NA())</f>
        <v>#N/A</v>
      </c>
      <c r="BB145" s="121" t="e">
        <f ca="1">+IF(AND(ISNUMBER(OFFSET('Hygiene Data'!$C$10,0,10*ROW('Hygiene Data'!C139))),'Data Summary'!DQ145="Yes"),OFFSET('Hygiene Data'!$C$10,0,10*ROW('Hygiene Data'!C139)),NA())</f>
        <v>#N/A</v>
      </c>
      <c r="BC145" s="121" t="e">
        <f ca="1">+IF(AND(ISNUMBER(OFFSET('Hygiene Data'!$D$6,0,10*ROW('Hygiene Data'!D139))),'Data Summary'!DR145="Yes"),OFFSET('Hygiene Data'!$D$6,0,10*ROW('Hygiene Data'!D139)),NA())</f>
        <v>#N/A</v>
      </c>
      <c r="BD145" s="121" t="e">
        <f ca="1">+IF(AND(ISNUMBER(OFFSET('Hygiene Data'!$D$8,0,10*ROW('Hygiene Data'!D139))),'Data Summary'!DS145="Yes"),OFFSET('Hygiene Data'!$D$8,0,10*ROW('Hygiene Data'!D139)),NA())</f>
        <v>#N/A</v>
      </c>
      <c r="BE145" s="121" t="e">
        <f ca="1">+IF(AND(ISNUMBER(OFFSET('Hygiene Data'!$D$10,0,10*ROW('Hygiene Data'!D139))),'Data Summary'!DT145="Yes"),OFFSET('Hygiene Data'!$D$10,0,10*ROW('Hygiene Data'!D139)),NA())</f>
        <v>#N/A</v>
      </c>
      <c r="BF145" s="121" t="e">
        <f ca="1">+IF(AND(ISNUMBER(OFFSET('Hygiene Data'!$E$6,0,10*ROW('Hygiene Data'!E139))),'Data Summary'!DU145="Yes"),OFFSET('Hygiene Data'!$E$6,0,10*ROW('Hygiene Data'!E139)),NA())</f>
        <v>#N/A</v>
      </c>
      <c r="BG145" s="121" t="e">
        <f ca="1">+IF(AND(ISNUMBER(OFFSET('Hygiene Data'!$E$8,0,10*ROW('Hygiene Data'!E139))),'Data Summary'!DV145="Yes"),OFFSET('Hygiene Data'!$E$8,0,10*ROW('Hygiene Data'!E139)),NA())</f>
        <v>#N/A</v>
      </c>
      <c r="BH145" s="121" t="e">
        <f ca="1">+IF(AND(ISNUMBER(OFFSET('Hygiene Data'!$E$10,0,10*ROW('Hygiene Data'!E139))),'Data Summary'!DW145="Yes"),OFFSET('Hygiene Data'!$E$10,0,10*ROW('Hygiene Data'!E139)),NA())</f>
        <v>#N/A</v>
      </c>
      <c r="BI145" s="121" t="e">
        <f ca="1">+IF(AND(ISNUMBER(OFFSET('Hygiene Data'!$F$6,0,10*ROW('Hygiene Data'!F139))),'Data Summary'!DX145="Yes"),OFFSET('Hygiene Data'!$F$6,0,10*ROW('Hygiene Data'!F139)),NA())</f>
        <v>#N/A</v>
      </c>
      <c r="BJ145" s="121" t="e">
        <f ca="1">+IF(AND(ISNUMBER(OFFSET('Hygiene Data'!$F$8,0,10*ROW('Hygiene Data'!F139))),'Data Summary'!DY145="Yes"),OFFSET('Hygiene Data'!$F$8,0,10*ROW('Hygiene Data'!F139)),NA())</f>
        <v>#N/A</v>
      </c>
      <c r="BK145" s="121" t="e">
        <f ca="1">+IF(AND(ISNUMBER(OFFSET('Hygiene Data'!$F$10,0,10*ROW('Hygiene Data'!F139))),'Data Summary'!DZ145="Yes"),OFFSET('Hygiene Data'!$F$10,0,10*ROW('Hygiene Data'!F139)),NA())</f>
        <v>#N/A</v>
      </c>
      <c r="BL145" s="121" t="e">
        <f ca="1">+IF(AND(ISNUMBER(OFFSET('Hygiene Data'!$G$6,0,10*ROW('Hygiene Data'!G139))),'Data Summary'!EA145="Yes"),OFFSET('Hygiene Data'!$G$6,0,10*ROW('Hygiene Data'!G139)),NA())</f>
        <v>#N/A</v>
      </c>
      <c r="BM145" s="121" t="e">
        <f ca="1">+IF(AND(ISNUMBER(OFFSET('Hygiene Data'!$G$8,0,10*ROW('Hygiene Data'!G139))),'Data Summary'!EB145="Yes"),OFFSET('Hygiene Data'!$G$8,0,10*ROW('Hygiene Data'!G139)),NA())</f>
        <v>#N/A</v>
      </c>
      <c r="BN145" s="121" t="e">
        <f ca="1">+IF(AND(ISNUMBER(OFFSET('Hygiene Data'!$G$10,0,10*ROW('Hygiene Data'!G139))),'Data Summary'!EC145="Yes"),OFFSET('Hygiene Data'!$G$10,0,10*ROW('Hygiene Data'!G139)),NA())</f>
        <v>#N/A</v>
      </c>
      <c r="BO145" s="121" t="e">
        <f ca="1">+IF(AND(ISNUMBER(OFFSET('Hygiene Data'!$H$6,0,10*ROW('Hygiene Data'!H139))),'Data Summary'!ED145="Yes"),OFFSET('Hygiene Data'!$H$6,0,10*ROW('Hygiene Data'!H139)),NA())</f>
        <v>#N/A</v>
      </c>
      <c r="BP145" s="121" t="e">
        <f ca="1">+IF(AND(ISNUMBER(OFFSET('Hygiene Data'!$H$8,0,10*ROW('Hygiene Data'!H139))),'Data Summary'!EE145="Yes"),OFFSET('Hygiene Data'!$H$8,0,10*ROW('Hygiene Data'!H139)),NA())</f>
        <v>#N/A</v>
      </c>
      <c r="BQ145" s="121" t="e">
        <f ca="1">+IF(AND(ISNUMBER(OFFSET('Hygiene Data'!$H$10,0,10*ROW('Hygiene Data'!H139))),'Data Summary'!EF145="Yes"),OFFSET('Hygiene Data'!$H$10,0,10*ROW('Hygiene Data'!H139)),NA())</f>
        <v>#N/A</v>
      </c>
    </row>
    <row r="146" spans="1:69" x14ac:dyDescent="0.2">
      <c r="A146" s="44" t="e">
        <f ca="1">+IF(OFFSET('Water Data'!$B$1,0,10*ROW('Water Data'!B140))="",NA(),OFFSET('Water Data'!$B$1,0,10*ROW('Water Data'!B140)))</f>
        <v>#N/A</v>
      </c>
      <c r="B146" s="44" t="e">
        <f ca="1">+IF(OFFSET('Water Data'!$A$3,0,10*ROW('Water Data'!A143))="",NA(),OFFSET('Water Data'!$A$3,0,10*ROW('Water Data'!A143)))</f>
        <v>#N/A</v>
      </c>
      <c r="C146" s="44" t="e">
        <f ca="1">+IF(OFFSET('Water Data'!$C$3,0,10*ROW('Water Data'!C143))="",NA(),OFFSET('Water Data'!$C$3,0,10*ROW('Water Data'!C143)))</f>
        <v>#N/A</v>
      </c>
      <c r="D146" s="119" t="e">
        <f ca="1">+IF(AND(ISNUMBER(OFFSET('Water Data'!$C$5,0,10*ROW('Water Data'!C140))),'Data Summary'!BS146="Yes"),100-OFFSET('Water Data'!$C$5,0,10*ROW('Water Data'!C140)),NA())</f>
        <v>#N/A</v>
      </c>
      <c r="E146" s="119" t="e">
        <f ca="1">+IF(AND(ISNUMBER(OFFSET('Water Data'!$C$7,0,10*ROW('Water Data'!C140))),'Data Summary'!BT146="Yes"),OFFSET('Water Data'!$C$7,0,10*ROW('Water Data'!C140)),NA())</f>
        <v>#N/A</v>
      </c>
      <c r="F146" s="119" t="e">
        <f ca="1">+IF(AND(ISNUMBER(OFFSET('Water Data'!$C$10,0,10*ROW('Water Data'!C140))),'Data Summary'!BU146="Yes"),OFFSET('Water Data'!$C$10,0,10*ROW('Water Data'!C140)),NA())</f>
        <v>#N/A</v>
      </c>
      <c r="G146" s="119" t="e">
        <f ca="1">+IF(AND(ISNUMBER(OFFSET('Water Data'!$D$5,0,10*ROW('Water Data'!D140))),'Data Summary'!BV146="Yes"),100-OFFSET('Water Data'!$D$5,0,10*ROW('Water Data'!D140)),NA())</f>
        <v>#N/A</v>
      </c>
      <c r="H146" s="119" t="e">
        <f ca="1">+IF(AND(ISNUMBER(OFFSET('Water Data'!$D$7,0,10*ROW('Water Data'!D140))),'Data Summary'!BW146="Yes"),OFFSET('Water Data'!$D$7,0,10*ROW('Water Data'!D140)),NA())</f>
        <v>#N/A</v>
      </c>
      <c r="I146" s="119" t="e">
        <f ca="1">+IF(AND(ISNUMBER(OFFSET('Water Data'!$D$10,0,10*ROW('Water Data'!D140))),'Data Summary'!BX146="Yes"),OFFSET('Water Data'!$D$10,0,10*ROW('Water Data'!D140)),NA())</f>
        <v>#N/A</v>
      </c>
      <c r="J146" s="119" t="e">
        <f ca="1">+IF(AND(ISNUMBER(OFFSET('Water Data'!$E$5,0,10*ROW('Water Data'!E140))),'Data Summary'!BY146="Yes"),100-OFFSET('Water Data'!$E$5,0,10*ROW('Water Data'!E140)),NA())</f>
        <v>#N/A</v>
      </c>
      <c r="K146" s="119" t="e">
        <f ca="1">+IF(AND(ISNUMBER(OFFSET('Water Data'!$E$7,0,10*ROW('Water Data'!E140))),'Data Summary'!BZ146="Yes"),OFFSET('Water Data'!$E$7,0,10*ROW('Water Data'!E140)),NA())</f>
        <v>#N/A</v>
      </c>
      <c r="L146" s="119" t="e">
        <f ca="1">+IF(AND(ISNUMBER(OFFSET('Water Data'!$E$10,0,10*ROW('Water Data'!E140))),'Data Summary'!CA146="Yes"),OFFSET('Water Data'!$E$10,0,10*ROW('Water Data'!E140)),NA())</f>
        <v>#N/A</v>
      </c>
      <c r="M146" s="119" t="e">
        <f ca="1">+IF(AND(ISNUMBER(OFFSET('Water Data'!$F$5,0,10*ROW('Water Data'!F140))),'Data Summary'!CB146="Yes"),100-OFFSET('Water Data'!$F$5,0,10*ROW('Water Data'!F140)),NA())</f>
        <v>#N/A</v>
      </c>
      <c r="N146" s="119" t="e">
        <f ca="1">+IF(AND(ISNUMBER(OFFSET('Water Data'!$F$7,0,10*ROW('Water Data'!F140))),'Data Summary'!CC146="Yes"),OFFSET('Water Data'!$F$7,0,10*ROW('Water Data'!F140)),NA())</f>
        <v>#N/A</v>
      </c>
      <c r="O146" s="119" t="e">
        <f ca="1">+IF(AND(ISNUMBER(OFFSET('Water Data'!$F$10,0,10*ROW('Water Data'!F140))),'Data Summary'!CD146="Yes"),OFFSET('Water Data'!$F$10,0,10*ROW('Water Data'!F140)),NA())</f>
        <v>#N/A</v>
      </c>
      <c r="P146" s="119" t="e">
        <f ca="1">+IF(AND(ISNUMBER(OFFSET('Water Data'!$G$5,0,10*ROW('Water Data'!G140))),'Data Summary'!CE146="Yes"),100-OFFSET('Water Data'!$G$5,0,10*ROW('Water Data'!G140)),NA())</f>
        <v>#N/A</v>
      </c>
      <c r="Q146" s="119" t="e">
        <f ca="1">+IF(AND(ISNUMBER(OFFSET('Water Data'!$G$7,0,10*ROW('Water Data'!G140))),'Data Summary'!CF146="Yes"),OFFSET('Water Data'!$G$7,0,10*ROW('Water Data'!G140)),NA())</f>
        <v>#N/A</v>
      </c>
      <c r="R146" s="119" t="e">
        <f ca="1">+IF(AND(ISNUMBER(OFFSET('Water Data'!$G$10,0,10*ROW('Water Data'!G140))),'Data Summary'!CG146="Yes"),OFFSET('Water Data'!$G$10,0,10*ROW('Water Data'!G140)),NA())</f>
        <v>#N/A</v>
      </c>
      <c r="S146" s="119" t="e">
        <f ca="1">+IF(AND(ISNUMBER(OFFSET('Water Data'!$H$5,0,10*ROW('Water Data'!H140))),'Data Summary'!CH146="Yes"),100-OFFSET('Water Data'!$H$5,0,10*ROW('Water Data'!H140)),NA())</f>
        <v>#N/A</v>
      </c>
      <c r="T146" s="119" t="e">
        <f ca="1">+IF(AND(ISNUMBER(OFFSET('Water Data'!$H$7,0,10*ROW('Water Data'!H140))),'Data Summary'!CI146="Yes"),OFFSET('Water Data'!$H$7,0,10*ROW('Water Data'!H140)),NA())</f>
        <v>#N/A</v>
      </c>
      <c r="U146" s="119" t="e">
        <f ca="1">+IF(AND(ISNUMBER(OFFSET('Water Data'!$H$10,0,10*ROW('Water Data'!H140))),'Data Summary'!CJ146="Yes"),OFFSET('Water Data'!$H$10,0,10*ROW('Water Data'!H140)),NA())</f>
        <v>#N/A</v>
      </c>
      <c r="V146" s="120" t="e">
        <f ca="1">+IF(AND(ISNUMBER(OFFSET('Sanitation Data'!$C$5,0,10*ROW('Sanitation Data'!C140))),'Data Summary'!CK146="Yes"),100-OFFSET('Sanitation Data'!$C$5,0,10*ROW('Sanitation Data'!C140)),NA())</f>
        <v>#N/A</v>
      </c>
      <c r="W146" s="120" t="e">
        <f ca="1">+IF(AND(ISNUMBER(OFFSET('Sanitation Data'!$C$7,0,10*ROW('Sanitation Data'!C140))),'Data Summary'!CL146="Yes"),OFFSET('Sanitation Data'!$C$7,0,10*ROW('Sanitation Data'!C140)),NA())</f>
        <v>#N/A</v>
      </c>
      <c r="X146" s="120" t="e">
        <f ca="1">+IF(AND(ISNUMBER(OFFSET('Sanitation Data'!$C$11,0,10*ROW('Sanitation Data'!C140))),'Data Summary'!CM146="Yes"),OFFSET('Sanitation Data'!$C$11,0,10*ROW('Sanitation Data'!C140)),NA())</f>
        <v>#N/A</v>
      </c>
      <c r="Y146" s="120" t="e">
        <f ca="1">+IF(AND(ISNUMBER(OFFSET('Sanitation Data'!$C$12,0,10*ROW('Sanitation Data'!C140))),'Data Summary'!CN146="Yes"),OFFSET('Sanitation Data'!$C$12,0,10*ROW('Sanitation Data'!C140)),NA())</f>
        <v>#N/A</v>
      </c>
      <c r="Z146" s="120" t="e">
        <f ca="1">+IF(AND(ISNUMBER(OFFSET('Sanitation Data'!$C$13,0,10*ROW('Sanitation Data'!C140))),'Data Summary'!CO146="Yes"),OFFSET('Sanitation Data'!$C$13,0,10*ROW('Sanitation Data'!C140)),NA())</f>
        <v>#N/A</v>
      </c>
      <c r="AA146" s="120" t="e">
        <f ca="1">+IF(AND(ISNUMBER(OFFSET('Sanitation Data'!$D$5,0,10*ROW('Sanitation Data'!D140))),'Data Summary'!CP146="Yes"),100-OFFSET('Sanitation Data'!$D$5,0,10*ROW('Sanitation Data'!D140)),NA())</f>
        <v>#N/A</v>
      </c>
      <c r="AB146" s="120" t="e">
        <f ca="1">+IF(AND(ISNUMBER(OFFSET('Sanitation Data'!$D$7,0,10*ROW('Sanitation Data'!D140))),'Data Summary'!CQ146="Yes"),OFFSET('Sanitation Data'!$D$7,0,10*ROW('Sanitation Data'!D140)),NA())</f>
        <v>#N/A</v>
      </c>
      <c r="AC146" s="120" t="e">
        <f ca="1">+IF(AND(ISNUMBER(OFFSET('Sanitation Data'!$D$11,0,10*ROW('Sanitation Data'!D140))),'Data Summary'!CR146="Yes"),OFFSET('Sanitation Data'!$D$11,0,10*ROW('Sanitation Data'!D140)),NA())</f>
        <v>#N/A</v>
      </c>
      <c r="AD146" s="120" t="e">
        <f ca="1">+IF(AND(ISNUMBER(OFFSET('Sanitation Data'!$D$12,0,10*ROW('Sanitation Data'!D140))),'Data Summary'!CS146="Yes"),OFFSET('Sanitation Data'!$D$12,0,10*ROW('Sanitation Data'!D140)),NA())</f>
        <v>#N/A</v>
      </c>
      <c r="AE146" s="120" t="e">
        <f ca="1">+IF(AND(ISNUMBER(OFFSET('Sanitation Data'!$D$13,0,10*ROW('Sanitation Data'!D140))),'Data Summary'!CT146="Yes"),OFFSET('Sanitation Data'!$D$13,0,10*ROW('Sanitation Data'!D140)),NA())</f>
        <v>#N/A</v>
      </c>
      <c r="AF146" s="120" t="e">
        <f ca="1">+IF(AND(ISNUMBER(OFFSET('Sanitation Data'!$E$5,0,10*ROW('Sanitation Data'!E140))),'Data Summary'!CU146="Yes"),100-OFFSET('Sanitation Data'!$E$5,0,10*ROW('Sanitation Data'!E140)),NA())</f>
        <v>#N/A</v>
      </c>
      <c r="AG146" s="120" t="e">
        <f ca="1">+IF(AND(ISNUMBER(OFFSET('Sanitation Data'!$E$7,0,10*ROW('Sanitation Data'!E140))),'Data Summary'!CV146="Yes"),OFFSET('Sanitation Data'!$E$7,0,10*ROW('Sanitation Data'!E140)),NA())</f>
        <v>#N/A</v>
      </c>
      <c r="AH146" s="120" t="e">
        <f ca="1">+IF(AND(ISNUMBER(OFFSET('Sanitation Data'!$E$11,0,10*ROW('Sanitation Data'!E140))),'Data Summary'!CW146="Yes"),OFFSET('Sanitation Data'!$E$11,0,10*ROW('Sanitation Data'!E140)),NA())</f>
        <v>#N/A</v>
      </c>
      <c r="AI146" s="120" t="e">
        <f ca="1">+IF(AND(ISNUMBER(OFFSET('Sanitation Data'!$E$12,0,10*ROW('Sanitation Data'!E140))),'Data Summary'!CX146="Yes"),OFFSET('Sanitation Data'!$E$12,0,10*ROW('Sanitation Data'!E140)),NA())</f>
        <v>#N/A</v>
      </c>
      <c r="AJ146" s="120" t="e">
        <f ca="1">+IF(AND(ISNUMBER(OFFSET('Sanitation Data'!$E$13,0,10*ROW('Sanitation Data'!E140))),'Data Summary'!CY146="Yes"),OFFSET('Sanitation Data'!$E$13,0,10*ROW('Sanitation Data'!E140)),NA())</f>
        <v>#N/A</v>
      </c>
      <c r="AK146" s="120" t="e">
        <f ca="1">+IF(AND(ISNUMBER(OFFSET('Sanitation Data'!$F$5,0,10*ROW('Sanitation Data'!F140))),'Data Summary'!CZ146="Yes"),100-OFFSET('Sanitation Data'!$F$5,0,10*ROW('Sanitation Data'!F140)),NA())</f>
        <v>#N/A</v>
      </c>
      <c r="AL146" s="120" t="e">
        <f ca="1">+IF(AND(ISNUMBER(OFFSET('Sanitation Data'!$F$7,0,10*ROW('Sanitation Data'!F140))),'Data Summary'!DA146="Yes"),OFFSET('Sanitation Data'!$F$7,0,10*ROW('Sanitation Data'!F140)),NA())</f>
        <v>#N/A</v>
      </c>
      <c r="AM146" s="120" t="e">
        <f ca="1">+IF(AND(ISNUMBER(OFFSET('Sanitation Data'!$F$11,0,10*ROW('Sanitation Data'!F140))),'Data Summary'!DB146="Yes"),OFFSET('Sanitation Data'!$F$11,0,10*ROW('Sanitation Data'!F140)),NA())</f>
        <v>#N/A</v>
      </c>
      <c r="AN146" s="120" t="e">
        <f ca="1">+IF(AND(ISNUMBER(OFFSET('Sanitation Data'!$F$12,0,10*ROW('Sanitation Data'!F140))),'Data Summary'!DC146="Yes"),OFFSET('Sanitation Data'!$F$12,0,10*ROW('Sanitation Data'!F140)),NA())</f>
        <v>#N/A</v>
      </c>
      <c r="AO146" s="120" t="e">
        <f ca="1">+IF(AND(ISNUMBER(OFFSET('Sanitation Data'!$F$13,0,10*ROW('Sanitation Data'!F140))),'Data Summary'!DD146="Yes"),OFFSET('Sanitation Data'!$F$13,0,10*ROW('Sanitation Data'!F140)),NA())</f>
        <v>#N/A</v>
      </c>
      <c r="AP146" s="120" t="e">
        <f ca="1">+IF(AND(ISNUMBER(OFFSET('Sanitation Data'!$G$5,0,10*ROW('Sanitation Data'!G140))),'Data Summary'!DE146="Yes"),100-OFFSET('Sanitation Data'!$G$5,0,10*ROW('Sanitation Data'!G140)),NA())</f>
        <v>#N/A</v>
      </c>
      <c r="AQ146" s="120" t="e">
        <f ca="1">+IF(AND(ISNUMBER(OFFSET('Sanitation Data'!$G$7,0,10*ROW('Sanitation Data'!G140))),'Data Summary'!DF146="Yes"),OFFSET('Sanitation Data'!$G$7,0,10*ROW('Sanitation Data'!G140)),NA())</f>
        <v>#N/A</v>
      </c>
      <c r="AR146" s="120" t="e">
        <f ca="1">+IF(AND(ISNUMBER(OFFSET('Sanitation Data'!$G$11,0,10*ROW('Sanitation Data'!G140))),'Data Summary'!DG146="Yes"),OFFSET('Sanitation Data'!$G$11,0,10*ROW('Sanitation Data'!G140)),NA())</f>
        <v>#N/A</v>
      </c>
      <c r="AS146" s="120" t="e">
        <f ca="1">+IF(AND(ISNUMBER(OFFSET('Sanitation Data'!$G$12,0,10*ROW('Sanitation Data'!G140))),'Data Summary'!DH146="Yes"),OFFSET('Sanitation Data'!$G$12,0,10*ROW('Sanitation Data'!G140)),NA())</f>
        <v>#N/A</v>
      </c>
      <c r="AT146" s="120" t="e">
        <f ca="1">+IF(AND(ISNUMBER(OFFSET('Sanitation Data'!$G$13,0,10*ROW('Sanitation Data'!G140))),'Data Summary'!DI146="Yes"),OFFSET('Sanitation Data'!$G$13,0,10*ROW('Sanitation Data'!G140)),NA())</f>
        <v>#N/A</v>
      </c>
      <c r="AU146" s="120" t="e">
        <f ca="1">+IF(AND(ISNUMBER(OFFSET('Sanitation Data'!$H$5,0,10*ROW('Sanitation Data'!H140))),'Data Summary'!DJ146="Yes"),100-OFFSET('Sanitation Data'!$H$5,0,10*ROW('Sanitation Data'!H140)),NA())</f>
        <v>#N/A</v>
      </c>
      <c r="AV146" s="120" t="e">
        <f ca="1">+IF(AND(ISNUMBER(OFFSET('Sanitation Data'!$H$7,0,10*ROW('Sanitation Data'!H140))),'Data Summary'!DK146="Yes"),OFFSET('Sanitation Data'!$H$7,0,10*ROW('Sanitation Data'!H140)),NA())</f>
        <v>#N/A</v>
      </c>
      <c r="AW146" s="120" t="e">
        <f ca="1">+IF(AND(ISNUMBER(OFFSET('Sanitation Data'!$H$11,0,10*ROW('Sanitation Data'!H140))),'Data Summary'!DL146="Yes"),OFFSET('Sanitation Data'!$H$11,0,10*ROW('Sanitation Data'!H140)),NA())</f>
        <v>#N/A</v>
      </c>
      <c r="AX146" s="120" t="e">
        <f ca="1">+IF(AND(ISNUMBER(OFFSET('Sanitation Data'!$H$12,0,10*ROW('Sanitation Data'!H140))),'Data Summary'!DM146="Yes"),OFFSET('Sanitation Data'!$H$12,0,10*ROW('Sanitation Data'!H140)),NA())</f>
        <v>#N/A</v>
      </c>
      <c r="AY146" s="120" t="e">
        <f ca="1">+IF(AND(ISNUMBER(OFFSET('Sanitation Data'!$H$13,0,10*ROW('Sanitation Data'!H140))),'Data Summary'!DN146="Yes"),OFFSET('Sanitation Data'!$H$13,0,10*ROW('Sanitation Data'!H140)),NA())</f>
        <v>#N/A</v>
      </c>
      <c r="AZ146" s="121" t="e">
        <f ca="1">+IF(AND(ISNUMBER(OFFSET('Hygiene Data'!$C$6,0,10*ROW('Hygiene Data'!C140))),'Data Summary'!DO146="Yes"),OFFSET('Hygiene Data'!$C$6,0,10*ROW('Hygiene Data'!C140)),NA())</f>
        <v>#N/A</v>
      </c>
      <c r="BA146" s="121" t="e">
        <f ca="1">+IF(AND(ISNUMBER(OFFSET('Hygiene Data'!$C$8,0,10*ROW('Hygiene Data'!C140))),'Data Summary'!DP146="Yes"),OFFSET('Hygiene Data'!$C$8,0,10*ROW('Hygiene Data'!C140)),NA())</f>
        <v>#N/A</v>
      </c>
      <c r="BB146" s="121" t="e">
        <f ca="1">+IF(AND(ISNUMBER(OFFSET('Hygiene Data'!$C$10,0,10*ROW('Hygiene Data'!C140))),'Data Summary'!DQ146="Yes"),OFFSET('Hygiene Data'!$C$10,0,10*ROW('Hygiene Data'!C140)),NA())</f>
        <v>#N/A</v>
      </c>
      <c r="BC146" s="121" t="e">
        <f ca="1">+IF(AND(ISNUMBER(OFFSET('Hygiene Data'!$D$6,0,10*ROW('Hygiene Data'!D140))),'Data Summary'!DR146="Yes"),OFFSET('Hygiene Data'!$D$6,0,10*ROW('Hygiene Data'!D140)),NA())</f>
        <v>#N/A</v>
      </c>
      <c r="BD146" s="121" t="e">
        <f ca="1">+IF(AND(ISNUMBER(OFFSET('Hygiene Data'!$D$8,0,10*ROW('Hygiene Data'!D140))),'Data Summary'!DS146="Yes"),OFFSET('Hygiene Data'!$D$8,0,10*ROW('Hygiene Data'!D140)),NA())</f>
        <v>#N/A</v>
      </c>
      <c r="BE146" s="121" t="e">
        <f ca="1">+IF(AND(ISNUMBER(OFFSET('Hygiene Data'!$D$10,0,10*ROW('Hygiene Data'!D140))),'Data Summary'!DT146="Yes"),OFFSET('Hygiene Data'!$D$10,0,10*ROW('Hygiene Data'!D140)),NA())</f>
        <v>#N/A</v>
      </c>
      <c r="BF146" s="121" t="e">
        <f ca="1">+IF(AND(ISNUMBER(OFFSET('Hygiene Data'!$E$6,0,10*ROW('Hygiene Data'!E140))),'Data Summary'!DU146="Yes"),OFFSET('Hygiene Data'!$E$6,0,10*ROW('Hygiene Data'!E140)),NA())</f>
        <v>#N/A</v>
      </c>
      <c r="BG146" s="121" t="e">
        <f ca="1">+IF(AND(ISNUMBER(OFFSET('Hygiene Data'!$E$8,0,10*ROW('Hygiene Data'!E140))),'Data Summary'!DV146="Yes"),OFFSET('Hygiene Data'!$E$8,0,10*ROW('Hygiene Data'!E140)),NA())</f>
        <v>#N/A</v>
      </c>
      <c r="BH146" s="121" t="e">
        <f ca="1">+IF(AND(ISNUMBER(OFFSET('Hygiene Data'!$E$10,0,10*ROW('Hygiene Data'!E140))),'Data Summary'!DW146="Yes"),OFFSET('Hygiene Data'!$E$10,0,10*ROW('Hygiene Data'!E140)),NA())</f>
        <v>#N/A</v>
      </c>
      <c r="BI146" s="121" t="e">
        <f ca="1">+IF(AND(ISNUMBER(OFFSET('Hygiene Data'!$F$6,0,10*ROW('Hygiene Data'!F140))),'Data Summary'!DX146="Yes"),OFFSET('Hygiene Data'!$F$6,0,10*ROW('Hygiene Data'!F140)),NA())</f>
        <v>#N/A</v>
      </c>
      <c r="BJ146" s="121" t="e">
        <f ca="1">+IF(AND(ISNUMBER(OFFSET('Hygiene Data'!$F$8,0,10*ROW('Hygiene Data'!F140))),'Data Summary'!DY146="Yes"),OFFSET('Hygiene Data'!$F$8,0,10*ROW('Hygiene Data'!F140)),NA())</f>
        <v>#N/A</v>
      </c>
      <c r="BK146" s="121" t="e">
        <f ca="1">+IF(AND(ISNUMBER(OFFSET('Hygiene Data'!$F$10,0,10*ROW('Hygiene Data'!F140))),'Data Summary'!DZ146="Yes"),OFFSET('Hygiene Data'!$F$10,0,10*ROW('Hygiene Data'!F140)),NA())</f>
        <v>#N/A</v>
      </c>
      <c r="BL146" s="121" t="e">
        <f ca="1">+IF(AND(ISNUMBER(OFFSET('Hygiene Data'!$G$6,0,10*ROW('Hygiene Data'!G140))),'Data Summary'!EA146="Yes"),OFFSET('Hygiene Data'!$G$6,0,10*ROW('Hygiene Data'!G140)),NA())</f>
        <v>#N/A</v>
      </c>
      <c r="BM146" s="121" t="e">
        <f ca="1">+IF(AND(ISNUMBER(OFFSET('Hygiene Data'!$G$8,0,10*ROW('Hygiene Data'!G140))),'Data Summary'!EB146="Yes"),OFFSET('Hygiene Data'!$G$8,0,10*ROW('Hygiene Data'!G140)),NA())</f>
        <v>#N/A</v>
      </c>
      <c r="BN146" s="121" t="e">
        <f ca="1">+IF(AND(ISNUMBER(OFFSET('Hygiene Data'!$G$10,0,10*ROW('Hygiene Data'!G140))),'Data Summary'!EC146="Yes"),OFFSET('Hygiene Data'!$G$10,0,10*ROW('Hygiene Data'!G140)),NA())</f>
        <v>#N/A</v>
      </c>
      <c r="BO146" s="121" t="e">
        <f ca="1">+IF(AND(ISNUMBER(OFFSET('Hygiene Data'!$H$6,0,10*ROW('Hygiene Data'!H140))),'Data Summary'!ED146="Yes"),OFFSET('Hygiene Data'!$H$6,0,10*ROW('Hygiene Data'!H140)),NA())</f>
        <v>#N/A</v>
      </c>
      <c r="BP146" s="121" t="e">
        <f ca="1">+IF(AND(ISNUMBER(OFFSET('Hygiene Data'!$H$8,0,10*ROW('Hygiene Data'!H140))),'Data Summary'!EE146="Yes"),OFFSET('Hygiene Data'!$H$8,0,10*ROW('Hygiene Data'!H140)),NA())</f>
        <v>#N/A</v>
      </c>
      <c r="BQ146" s="121" t="e">
        <f ca="1">+IF(AND(ISNUMBER(OFFSET('Hygiene Data'!$H$10,0,10*ROW('Hygiene Data'!H140))),'Data Summary'!EF146="Yes"),OFFSET('Hygiene Data'!$H$10,0,10*ROW('Hygiene Data'!H140)),NA())</f>
        <v>#N/A</v>
      </c>
    </row>
    <row r="147" spans="1:69" x14ac:dyDescent="0.2">
      <c r="A147" s="44" t="e">
        <f ca="1">+IF(OFFSET('Water Data'!$B$1,0,10*ROW('Water Data'!B141))="",NA(),OFFSET('Water Data'!$B$1,0,10*ROW('Water Data'!B141)))</f>
        <v>#N/A</v>
      </c>
      <c r="B147" s="44" t="e">
        <f ca="1">+IF(OFFSET('Water Data'!$A$3,0,10*ROW('Water Data'!A144))="",NA(),OFFSET('Water Data'!$A$3,0,10*ROW('Water Data'!A144)))</f>
        <v>#N/A</v>
      </c>
      <c r="C147" s="44" t="e">
        <f ca="1">+IF(OFFSET('Water Data'!$C$3,0,10*ROW('Water Data'!C144))="",NA(),OFFSET('Water Data'!$C$3,0,10*ROW('Water Data'!C144)))</f>
        <v>#N/A</v>
      </c>
      <c r="D147" s="119" t="e">
        <f ca="1">+IF(AND(ISNUMBER(OFFSET('Water Data'!$C$5,0,10*ROW('Water Data'!C141))),'Data Summary'!BS147="Yes"),100-OFFSET('Water Data'!$C$5,0,10*ROW('Water Data'!C141)),NA())</f>
        <v>#N/A</v>
      </c>
      <c r="E147" s="119" t="e">
        <f ca="1">+IF(AND(ISNUMBER(OFFSET('Water Data'!$C$7,0,10*ROW('Water Data'!C141))),'Data Summary'!BT147="Yes"),OFFSET('Water Data'!$C$7,0,10*ROW('Water Data'!C141)),NA())</f>
        <v>#N/A</v>
      </c>
      <c r="F147" s="119" t="e">
        <f ca="1">+IF(AND(ISNUMBER(OFFSET('Water Data'!$C$10,0,10*ROW('Water Data'!C141))),'Data Summary'!BU147="Yes"),OFFSET('Water Data'!$C$10,0,10*ROW('Water Data'!C141)),NA())</f>
        <v>#N/A</v>
      </c>
      <c r="G147" s="119" t="e">
        <f ca="1">+IF(AND(ISNUMBER(OFFSET('Water Data'!$D$5,0,10*ROW('Water Data'!D141))),'Data Summary'!BV147="Yes"),100-OFFSET('Water Data'!$D$5,0,10*ROW('Water Data'!D141)),NA())</f>
        <v>#N/A</v>
      </c>
      <c r="H147" s="119" t="e">
        <f ca="1">+IF(AND(ISNUMBER(OFFSET('Water Data'!$D$7,0,10*ROW('Water Data'!D141))),'Data Summary'!BW147="Yes"),OFFSET('Water Data'!$D$7,0,10*ROW('Water Data'!D141)),NA())</f>
        <v>#N/A</v>
      </c>
      <c r="I147" s="119" t="e">
        <f ca="1">+IF(AND(ISNUMBER(OFFSET('Water Data'!$D$10,0,10*ROW('Water Data'!D141))),'Data Summary'!BX147="Yes"),OFFSET('Water Data'!$D$10,0,10*ROW('Water Data'!D141)),NA())</f>
        <v>#N/A</v>
      </c>
      <c r="J147" s="119" t="e">
        <f ca="1">+IF(AND(ISNUMBER(OFFSET('Water Data'!$E$5,0,10*ROW('Water Data'!E141))),'Data Summary'!BY147="Yes"),100-OFFSET('Water Data'!$E$5,0,10*ROW('Water Data'!E141)),NA())</f>
        <v>#N/A</v>
      </c>
      <c r="K147" s="119" t="e">
        <f ca="1">+IF(AND(ISNUMBER(OFFSET('Water Data'!$E$7,0,10*ROW('Water Data'!E141))),'Data Summary'!BZ147="Yes"),OFFSET('Water Data'!$E$7,0,10*ROW('Water Data'!E141)),NA())</f>
        <v>#N/A</v>
      </c>
      <c r="L147" s="119" t="e">
        <f ca="1">+IF(AND(ISNUMBER(OFFSET('Water Data'!$E$10,0,10*ROW('Water Data'!E141))),'Data Summary'!CA147="Yes"),OFFSET('Water Data'!$E$10,0,10*ROW('Water Data'!E141)),NA())</f>
        <v>#N/A</v>
      </c>
      <c r="M147" s="119" t="e">
        <f ca="1">+IF(AND(ISNUMBER(OFFSET('Water Data'!$F$5,0,10*ROW('Water Data'!F141))),'Data Summary'!CB147="Yes"),100-OFFSET('Water Data'!$F$5,0,10*ROW('Water Data'!F141)),NA())</f>
        <v>#N/A</v>
      </c>
      <c r="N147" s="119" t="e">
        <f ca="1">+IF(AND(ISNUMBER(OFFSET('Water Data'!$F$7,0,10*ROW('Water Data'!F141))),'Data Summary'!CC147="Yes"),OFFSET('Water Data'!$F$7,0,10*ROW('Water Data'!F141)),NA())</f>
        <v>#N/A</v>
      </c>
      <c r="O147" s="119" t="e">
        <f ca="1">+IF(AND(ISNUMBER(OFFSET('Water Data'!$F$10,0,10*ROW('Water Data'!F141))),'Data Summary'!CD147="Yes"),OFFSET('Water Data'!$F$10,0,10*ROW('Water Data'!F141)),NA())</f>
        <v>#N/A</v>
      </c>
      <c r="P147" s="119" t="e">
        <f ca="1">+IF(AND(ISNUMBER(OFFSET('Water Data'!$G$5,0,10*ROW('Water Data'!G141))),'Data Summary'!CE147="Yes"),100-OFFSET('Water Data'!$G$5,0,10*ROW('Water Data'!G141)),NA())</f>
        <v>#N/A</v>
      </c>
      <c r="Q147" s="119" t="e">
        <f ca="1">+IF(AND(ISNUMBER(OFFSET('Water Data'!$G$7,0,10*ROW('Water Data'!G141))),'Data Summary'!CF147="Yes"),OFFSET('Water Data'!$G$7,0,10*ROW('Water Data'!G141)),NA())</f>
        <v>#N/A</v>
      </c>
      <c r="R147" s="119" t="e">
        <f ca="1">+IF(AND(ISNUMBER(OFFSET('Water Data'!$G$10,0,10*ROW('Water Data'!G141))),'Data Summary'!CG147="Yes"),OFFSET('Water Data'!$G$10,0,10*ROW('Water Data'!G141)),NA())</f>
        <v>#N/A</v>
      </c>
      <c r="S147" s="119" t="e">
        <f ca="1">+IF(AND(ISNUMBER(OFFSET('Water Data'!$H$5,0,10*ROW('Water Data'!H141))),'Data Summary'!CH147="Yes"),100-OFFSET('Water Data'!$H$5,0,10*ROW('Water Data'!H141)),NA())</f>
        <v>#N/A</v>
      </c>
      <c r="T147" s="119" t="e">
        <f ca="1">+IF(AND(ISNUMBER(OFFSET('Water Data'!$H$7,0,10*ROW('Water Data'!H141))),'Data Summary'!CI147="Yes"),OFFSET('Water Data'!$H$7,0,10*ROW('Water Data'!H141)),NA())</f>
        <v>#N/A</v>
      </c>
      <c r="U147" s="119" t="e">
        <f ca="1">+IF(AND(ISNUMBER(OFFSET('Water Data'!$H$10,0,10*ROW('Water Data'!H141))),'Data Summary'!CJ147="Yes"),OFFSET('Water Data'!$H$10,0,10*ROW('Water Data'!H141)),NA())</f>
        <v>#N/A</v>
      </c>
      <c r="V147" s="120" t="e">
        <f ca="1">+IF(AND(ISNUMBER(OFFSET('Sanitation Data'!$C$5,0,10*ROW('Sanitation Data'!C141))),'Data Summary'!CK147="Yes"),100-OFFSET('Sanitation Data'!$C$5,0,10*ROW('Sanitation Data'!C141)),NA())</f>
        <v>#N/A</v>
      </c>
      <c r="W147" s="120" t="e">
        <f ca="1">+IF(AND(ISNUMBER(OFFSET('Sanitation Data'!$C$7,0,10*ROW('Sanitation Data'!C141))),'Data Summary'!CL147="Yes"),OFFSET('Sanitation Data'!$C$7,0,10*ROW('Sanitation Data'!C141)),NA())</f>
        <v>#N/A</v>
      </c>
      <c r="X147" s="120" t="e">
        <f ca="1">+IF(AND(ISNUMBER(OFFSET('Sanitation Data'!$C$11,0,10*ROW('Sanitation Data'!C141))),'Data Summary'!CM147="Yes"),OFFSET('Sanitation Data'!$C$11,0,10*ROW('Sanitation Data'!C141)),NA())</f>
        <v>#N/A</v>
      </c>
      <c r="Y147" s="120" t="e">
        <f ca="1">+IF(AND(ISNUMBER(OFFSET('Sanitation Data'!$C$12,0,10*ROW('Sanitation Data'!C141))),'Data Summary'!CN147="Yes"),OFFSET('Sanitation Data'!$C$12,0,10*ROW('Sanitation Data'!C141)),NA())</f>
        <v>#N/A</v>
      </c>
      <c r="Z147" s="120" t="e">
        <f ca="1">+IF(AND(ISNUMBER(OFFSET('Sanitation Data'!$C$13,0,10*ROW('Sanitation Data'!C141))),'Data Summary'!CO147="Yes"),OFFSET('Sanitation Data'!$C$13,0,10*ROW('Sanitation Data'!C141)),NA())</f>
        <v>#N/A</v>
      </c>
      <c r="AA147" s="120" t="e">
        <f ca="1">+IF(AND(ISNUMBER(OFFSET('Sanitation Data'!$D$5,0,10*ROW('Sanitation Data'!D141))),'Data Summary'!CP147="Yes"),100-OFFSET('Sanitation Data'!$D$5,0,10*ROW('Sanitation Data'!D141)),NA())</f>
        <v>#N/A</v>
      </c>
      <c r="AB147" s="120" t="e">
        <f ca="1">+IF(AND(ISNUMBER(OFFSET('Sanitation Data'!$D$7,0,10*ROW('Sanitation Data'!D141))),'Data Summary'!CQ147="Yes"),OFFSET('Sanitation Data'!$D$7,0,10*ROW('Sanitation Data'!D141)),NA())</f>
        <v>#N/A</v>
      </c>
      <c r="AC147" s="120" t="e">
        <f ca="1">+IF(AND(ISNUMBER(OFFSET('Sanitation Data'!$D$11,0,10*ROW('Sanitation Data'!D141))),'Data Summary'!CR147="Yes"),OFFSET('Sanitation Data'!$D$11,0,10*ROW('Sanitation Data'!D141)),NA())</f>
        <v>#N/A</v>
      </c>
      <c r="AD147" s="120" t="e">
        <f ca="1">+IF(AND(ISNUMBER(OFFSET('Sanitation Data'!$D$12,0,10*ROW('Sanitation Data'!D141))),'Data Summary'!CS147="Yes"),OFFSET('Sanitation Data'!$D$12,0,10*ROW('Sanitation Data'!D141)),NA())</f>
        <v>#N/A</v>
      </c>
      <c r="AE147" s="120" t="e">
        <f ca="1">+IF(AND(ISNUMBER(OFFSET('Sanitation Data'!$D$13,0,10*ROW('Sanitation Data'!D141))),'Data Summary'!CT147="Yes"),OFFSET('Sanitation Data'!$D$13,0,10*ROW('Sanitation Data'!D141)),NA())</f>
        <v>#N/A</v>
      </c>
      <c r="AF147" s="120" t="e">
        <f ca="1">+IF(AND(ISNUMBER(OFFSET('Sanitation Data'!$E$5,0,10*ROW('Sanitation Data'!E141))),'Data Summary'!CU147="Yes"),100-OFFSET('Sanitation Data'!$E$5,0,10*ROW('Sanitation Data'!E141)),NA())</f>
        <v>#N/A</v>
      </c>
      <c r="AG147" s="120" t="e">
        <f ca="1">+IF(AND(ISNUMBER(OFFSET('Sanitation Data'!$E$7,0,10*ROW('Sanitation Data'!E141))),'Data Summary'!CV147="Yes"),OFFSET('Sanitation Data'!$E$7,0,10*ROW('Sanitation Data'!E141)),NA())</f>
        <v>#N/A</v>
      </c>
      <c r="AH147" s="120" t="e">
        <f ca="1">+IF(AND(ISNUMBER(OFFSET('Sanitation Data'!$E$11,0,10*ROW('Sanitation Data'!E141))),'Data Summary'!CW147="Yes"),OFFSET('Sanitation Data'!$E$11,0,10*ROW('Sanitation Data'!E141)),NA())</f>
        <v>#N/A</v>
      </c>
      <c r="AI147" s="120" t="e">
        <f ca="1">+IF(AND(ISNUMBER(OFFSET('Sanitation Data'!$E$12,0,10*ROW('Sanitation Data'!E141))),'Data Summary'!CX147="Yes"),OFFSET('Sanitation Data'!$E$12,0,10*ROW('Sanitation Data'!E141)),NA())</f>
        <v>#N/A</v>
      </c>
      <c r="AJ147" s="120" t="e">
        <f ca="1">+IF(AND(ISNUMBER(OFFSET('Sanitation Data'!$E$13,0,10*ROW('Sanitation Data'!E141))),'Data Summary'!CY147="Yes"),OFFSET('Sanitation Data'!$E$13,0,10*ROW('Sanitation Data'!E141)),NA())</f>
        <v>#N/A</v>
      </c>
      <c r="AK147" s="120" t="e">
        <f ca="1">+IF(AND(ISNUMBER(OFFSET('Sanitation Data'!$F$5,0,10*ROW('Sanitation Data'!F141))),'Data Summary'!CZ147="Yes"),100-OFFSET('Sanitation Data'!$F$5,0,10*ROW('Sanitation Data'!F141)),NA())</f>
        <v>#N/A</v>
      </c>
      <c r="AL147" s="120" t="e">
        <f ca="1">+IF(AND(ISNUMBER(OFFSET('Sanitation Data'!$F$7,0,10*ROW('Sanitation Data'!F141))),'Data Summary'!DA147="Yes"),OFFSET('Sanitation Data'!$F$7,0,10*ROW('Sanitation Data'!F141)),NA())</f>
        <v>#N/A</v>
      </c>
      <c r="AM147" s="120" t="e">
        <f ca="1">+IF(AND(ISNUMBER(OFFSET('Sanitation Data'!$F$11,0,10*ROW('Sanitation Data'!F141))),'Data Summary'!DB147="Yes"),OFFSET('Sanitation Data'!$F$11,0,10*ROW('Sanitation Data'!F141)),NA())</f>
        <v>#N/A</v>
      </c>
      <c r="AN147" s="120" t="e">
        <f ca="1">+IF(AND(ISNUMBER(OFFSET('Sanitation Data'!$F$12,0,10*ROW('Sanitation Data'!F141))),'Data Summary'!DC147="Yes"),OFFSET('Sanitation Data'!$F$12,0,10*ROW('Sanitation Data'!F141)),NA())</f>
        <v>#N/A</v>
      </c>
      <c r="AO147" s="120" t="e">
        <f ca="1">+IF(AND(ISNUMBER(OFFSET('Sanitation Data'!$F$13,0,10*ROW('Sanitation Data'!F141))),'Data Summary'!DD147="Yes"),OFFSET('Sanitation Data'!$F$13,0,10*ROW('Sanitation Data'!F141)),NA())</f>
        <v>#N/A</v>
      </c>
      <c r="AP147" s="120" t="e">
        <f ca="1">+IF(AND(ISNUMBER(OFFSET('Sanitation Data'!$G$5,0,10*ROW('Sanitation Data'!G141))),'Data Summary'!DE147="Yes"),100-OFFSET('Sanitation Data'!$G$5,0,10*ROW('Sanitation Data'!G141)),NA())</f>
        <v>#N/A</v>
      </c>
      <c r="AQ147" s="120" t="e">
        <f ca="1">+IF(AND(ISNUMBER(OFFSET('Sanitation Data'!$G$7,0,10*ROW('Sanitation Data'!G141))),'Data Summary'!DF147="Yes"),OFFSET('Sanitation Data'!$G$7,0,10*ROW('Sanitation Data'!G141)),NA())</f>
        <v>#N/A</v>
      </c>
      <c r="AR147" s="120" t="e">
        <f ca="1">+IF(AND(ISNUMBER(OFFSET('Sanitation Data'!$G$11,0,10*ROW('Sanitation Data'!G141))),'Data Summary'!DG147="Yes"),OFFSET('Sanitation Data'!$G$11,0,10*ROW('Sanitation Data'!G141)),NA())</f>
        <v>#N/A</v>
      </c>
      <c r="AS147" s="120" t="e">
        <f ca="1">+IF(AND(ISNUMBER(OFFSET('Sanitation Data'!$G$12,0,10*ROW('Sanitation Data'!G141))),'Data Summary'!DH147="Yes"),OFFSET('Sanitation Data'!$G$12,0,10*ROW('Sanitation Data'!G141)),NA())</f>
        <v>#N/A</v>
      </c>
      <c r="AT147" s="120" t="e">
        <f ca="1">+IF(AND(ISNUMBER(OFFSET('Sanitation Data'!$G$13,0,10*ROW('Sanitation Data'!G141))),'Data Summary'!DI147="Yes"),OFFSET('Sanitation Data'!$G$13,0,10*ROW('Sanitation Data'!G141)),NA())</f>
        <v>#N/A</v>
      </c>
      <c r="AU147" s="120" t="e">
        <f ca="1">+IF(AND(ISNUMBER(OFFSET('Sanitation Data'!$H$5,0,10*ROW('Sanitation Data'!H141))),'Data Summary'!DJ147="Yes"),100-OFFSET('Sanitation Data'!$H$5,0,10*ROW('Sanitation Data'!H141)),NA())</f>
        <v>#N/A</v>
      </c>
      <c r="AV147" s="120" t="e">
        <f ca="1">+IF(AND(ISNUMBER(OFFSET('Sanitation Data'!$H$7,0,10*ROW('Sanitation Data'!H141))),'Data Summary'!DK147="Yes"),OFFSET('Sanitation Data'!$H$7,0,10*ROW('Sanitation Data'!H141)),NA())</f>
        <v>#N/A</v>
      </c>
      <c r="AW147" s="120" t="e">
        <f ca="1">+IF(AND(ISNUMBER(OFFSET('Sanitation Data'!$H$11,0,10*ROW('Sanitation Data'!H141))),'Data Summary'!DL147="Yes"),OFFSET('Sanitation Data'!$H$11,0,10*ROW('Sanitation Data'!H141)),NA())</f>
        <v>#N/A</v>
      </c>
      <c r="AX147" s="120" t="e">
        <f ca="1">+IF(AND(ISNUMBER(OFFSET('Sanitation Data'!$H$12,0,10*ROW('Sanitation Data'!H141))),'Data Summary'!DM147="Yes"),OFFSET('Sanitation Data'!$H$12,0,10*ROW('Sanitation Data'!H141)),NA())</f>
        <v>#N/A</v>
      </c>
      <c r="AY147" s="120" t="e">
        <f ca="1">+IF(AND(ISNUMBER(OFFSET('Sanitation Data'!$H$13,0,10*ROW('Sanitation Data'!H141))),'Data Summary'!DN147="Yes"),OFFSET('Sanitation Data'!$H$13,0,10*ROW('Sanitation Data'!H141)),NA())</f>
        <v>#N/A</v>
      </c>
      <c r="AZ147" s="121" t="e">
        <f ca="1">+IF(AND(ISNUMBER(OFFSET('Hygiene Data'!$C$6,0,10*ROW('Hygiene Data'!C141))),'Data Summary'!DO147="Yes"),OFFSET('Hygiene Data'!$C$6,0,10*ROW('Hygiene Data'!C141)),NA())</f>
        <v>#N/A</v>
      </c>
      <c r="BA147" s="121" t="e">
        <f ca="1">+IF(AND(ISNUMBER(OFFSET('Hygiene Data'!$C$8,0,10*ROW('Hygiene Data'!C141))),'Data Summary'!DP147="Yes"),OFFSET('Hygiene Data'!$C$8,0,10*ROW('Hygiene Data'!C141)),NA())</f>
        <v>#N/A</v>
      </c>
      <c r="BB147" s="121" t="e">
        <f ca="1">+IF(AND(ISNUMBER(OFFSET('Hygiene Data'!$C$10,0,10*ROW('Hygiene Data'!C141))),'Data Summary'!DQ147="Yes"),OFFSET('Hygiene Data'!$C$10,0,10*ROW('Hygiene Data'!C141)),NA())</f>
        <v>#N/A</v>
      </c>
      <c r="BC147" s="121" t="e">
        <f ca="1">+IF(AND(ISNUMBER(OFFSET('Hygiene Data'!$D$6,0,10*ROW('Hygiene Data'!D141))),'Data Summary'!DR147="Yes"),OFFSET('Hygiene Data'!$D$6,0,10*ROW('Hygiene Data'!D141)),NA())</f>
        <v>#N/A</v>
      </c>
      <c r="BD147" s="121" t="e">
        <f ca="1">+IF(AND(ISNUMBER(OFFSET('Hygiene Data'!$D$8,0,10*ROW('Hygiene Data'!D141))),'Data Summary'!DS147="Yes"),OFFSET('Hygiene Data'!$D$8,0,10*ROW('Hygiene Data'!D141)),NA())</f>
        <v>#N/A</v>
      </c>
      <c r="BE147" s="121" t="e">
        <f ca="1">+IF(AND(ISNUMBER(OFFSET('Hygiene Data'!$D$10,0,10*ROW('Hygiene Data'!D141))),'Data Summary'!DT147="Yes"),OFFSET('Hygiene Data'!$D$10,0,10*ROW('Hygiene Data'!D141)),NA())</f>
        <v>#N/A</v>
      </c>
      <c r="BF147" s="121" t="e">
        <f ca="1">+IF(AND(ISNUMBER(OFFSET('Hygiene Data'!$E$6,0,10*ROW('Hygiene Data'!E141))),'Data Summary'!DU147="Yes"),OFFSET('Hygiene Data'!$E$6,0,10*ROW('Hygiene Data'!E141)),NA())</f>
        <v>#N/A</v>
      </c>
      <c r="BG147" s="121" t="e">
        <f ca="1">+IF(AND(ISNUMBER(OFFSET('Hygiene Data'!$E$8,0,10*ROW('Hygiene Data'!E141))),'Data Summary'!DV147="Yes"),OFFSET('Hygiene Data'!$E$8,0,10*ROW('Hygiene Data'!E141)),NA())</f>
        <v>#N/A</v>
      </c>
      <c r="BH147" s="121" t="e">
        <f ca="1">+IF(AND(ISNUMBER(OFFSET('Hygiene Data'!$E$10,0,10*ROW('Hygiene Data'!E141))),'Data Summary'!DW147="Yes"),OFFSET('Hygiene Data'!$E$10,0,10*ROW('Hygiene Data'!E141)),NA())</f>
        <v>#N/A</v>
      </c>
      <c r="BI147" s="121" t="e">
        <f ca="1">+IF(AND(ISNUMBER(OFFSET('Hygiene Data'!$F$6,0,10*ROW('Hygiene Data'!F141))),'Data Summary'!DX147="Yes"),OFFSET('Hygiene Data'!$F$6,0,10*ROW('Hygiene Data'!F141)),NA())</f>
        <v>#N/A</v>
      </c>
      <c r="BJ147" s="121" t="e">
        <f ca="1">+IF(AND(ISNUMBER(OFFSET('Hygiene Data'!$F$8,0,10*ROW('Hygiene Data'!F141))),'Data Summary'!DY147="Yes"),OFFSET('Hygiene Data'!$F$8,0,10*ROW('Hygiene Data'!F141)),NA())</f>
        <v>#N/A</v>
      </c>
      <c r="BK147" s="121" t="e">
        <f ca="1">+IF(AND(ISNUMBER(OFFSET('Hygiene Data'!$F$10,0,10*ROW('Hygiene Data'!F141))),'Data Summary'!DZ147="Yes"),OFFSET('Hygiene Data'!$F$10,0,10*ROW('Hygiene Data'!F141)),NA())</f>
        <v>#N/A</v>
      </c>
      <c r="BL147" s="121" t="e">
        <f ca="1">+IF(AND(ISNUMBER(OFFSET('Hygiene Data'!$G$6,0,10*ROW('Hygiene Data'!G141))),'Data Summary'!EA147="Yes"),OFFSET('Hygiene Data'!$G$6,0,10*ROW('Hygiene Data'!G141)),NA())</f>
        <v>#N/A</v>
      </c>
      <c r="BM147" s="121" t="e">
        <f ca="1">+IF(AND(ISNUMBER(OFFSET('Hygiene Data'!$G$8,0,10*ROW('Hygiene Data'!G141))),'Data Summary'!EB147="Yes"),OFFSET('Hygiene Data'!$G$8,0,10*ROW('Hygiene Data'!G141)),NA())</f>
        <v>#N/A</v>
      </c>
      <c r="BN147" s="121" t="e">
        <f ca="1">+IF(AND(ISNUMBER(OFFSET('Hygiene Data'!$G$10,0,10*ROW('Hygiene Data'!G141))),'Data Summary'!EC147="Yes"),OFFSET('Hygiene Data'!$G$10,0,10*ROW('Hygiene Data'!G141)),NA())</f>
        <v>#N/A</v>
      </c>
      <c r="BO147" s="121" t="e">
        <f ca="1">+IF(AND(ISNUMBER(OFFSET('Hygiene Data'!$H$6,0,10*ROW('Hygiene Data'!H141))),'Data Summary'!ED147="Yes"),OFFSET('Hygiene Data'!$H$6,0,10*ROW('Hygiene Data'!H141)),NA())</f>
        <v>#N/A</v>
      </c>
      <c r="BP147" s="121" t="e">
        <f ca="1">+IF(AND(ISNUMBER(OFFSET('Hygiene Data'!$H$8,0,10*ROW('Hygiene Data'!H141))),'Data Summary'!EE147="Yes"),OFFSET('Hygiene Data'!$H$8,0,10*ROW('Hygiene Data'!H141)),NA())</f>
        <v>#N/A</v>
      </c>
      <c r="BQ147" s="121" t="e">
        <f ca="1">+IF(AND(ISNUMBER(OFFSET('Hygiene Data'!$H$10,0,10*ROW('Hygiene Data'!H141))),'Data Summary'!EF147="Yes"),OFFSET('Hygiene Data'!$H$10,0,10*ROW('Hygiene Data'!H141)),NA())</f>
        <v>#N/A</v>
      </c>
    </row>
    <row r="148" spans="1:69" x14ac:dyDescent="0.2">
      <c r="A148" s="44" t="e">
        <f ca="1">+IF(OFFSET('Water Data'!$B$1,0,10*ROW('Water Data'!B142))="",NA(),OFFSET('Water Data'!$B$1,0,10*ROW('Water Data'!B142)))</f>
        <v>#N/A</v>
      </c>
      <c r="B148" s="44" t="e">
        <f ca="1">+IF(OFFSET('Water Data'!$A$3,0,10*ROW('Water Data'!A145))="",NA(),OFFSET('Water Data'!$A$3,0,10*ROW('Water Data'!A145)))</f>
        <v>#N/A</v>
      </c>
      <c r="C148" s="44" t="e">
        <f ca="1">+IF(OFFSET('Water Data'!$C$3,0,10*ROW('Water Data'!C145))="",NA(),OFFSET('Water Data'!$C$3,0,10*ROW('Water Data'!C145)))</f>
        <v>#N/A</v>
      </c>
      <c r="D148" s="119" t="e">
        <f ca="1">+IF(AND(ISNUMBER(OFFSET('Water Data'!$C$5,0,10*ROW('Water Data'!C142))),'Data Summary'!BS148="Yes"),100-OFFSET('Water Data'!$C$5,0,10*ROW('Water Data'!C142)),NA())</f>
        <v>#N/A</v>
      </c>
      <c r="E148" s="119" t="e">
        <f ca="1">+IF(AND(ISNUMBER(OFFSET('Water Data'!$C$7,0,10*ROW('Water Data'!C142))),'Data Summary'!BT148="Yes"),OFFSET('Water Data'!$C$7,0,10*ROW('Water Data'!C142)),NA())</f>
        <v>#N/A</v>
      </c>
      <c r="F148" s="119" t="e">
        <f ca="1">+IF(AND(ISNUMBER(OFFSET('Water Data'!$C$10,0,10*ROW('Water Data'!C142))),'Data Summary'!BU148="Yes"),OFFSET('Water Data'!$C$10,0,10*ROW('Water Data'!C142)),NA())</f>
        <v>#N/A</v>
      </c>
      <c r="G148" s="119" t="e">
        <f ca="1">+IF(AND(ISNUMBER(OFFSET('Water Data'!$D$5,0,10*ROW('Water Data'!D142))),'Data Summary'!BV148="Yes"),100-OFFSET('Water Data'!$D$5,0,10*ROW('Water Data'!D142)),NA())</f>
        <v>#N/A</v>
      </c>
      <c r="H148" s="119" t="e">
        <f ca="1">+IF(AND(ISNUMBER(OFFSET('Water Data'!$D$7,0,10*ROW('Water Data'!D142))),'Data Summary'!BW148="Yes"),OFFSET('Water Data'!$D$7,0,10*ROW('Water Data'!D142)),NA())</f>
        <v>#N/A</v>
      </c>
      <c r="I148" s="119" t="e">
        <f ca="1">+IF(AND(ISNUMBER(OFFSET('Water Data'!$D$10,0,10*ROW('Water Data'!D142))),'Data Summary'!BX148="Yes"),OFFSET('Water Data'!$D$10,0,10*ROW('Water Data'!D142)),NA())</f>
        <v>#N/A</v>
      </c>
      <c r="J148" s="119" t="e">
        <f ca="1">+IF(AND(ISNUMBER(OFFSET('Water Data'!$E$5,0,10*ROW('Water Data'!E142))),'Data Summary'!BY148="Yes"),100-OFFSET('Water Data'!$E$5,0,10*ROW('Water Data'!E142)),NA())</f>
        <v>#N/A</v>
      </c>
      <c r="K148" s="119" t="e">
        <f ca="1">+IF(AND(ISNUMBER(OFFSET('Water Data'!$E$7,0,10*ROW('Water Data'!E142))),'Data Summary'!BZ148="Yes"),OFFSET('Water Data'!$E$7,0,10*ROW('Water Data'!E142)),NA())</f>
        <v>#N/A</v>
      </c>
      <c r="L148" s="119" t="e">
        <f ca="1">+IF(AND(ISNUMBER(OFFSET('Water Data'!$E$10,0,10*ROW('Water Data'!E142))),'Data Summary'!CA148="Yes"),OFFSET('Water Data'!$E$10,0,10*ROW('Water Data'!E142)),NA())</f>
        <v>#N/A</v>
      </c>
      <c r="M148" s="119" t="e">
        <f ca="1">+IF(AND(ISNUMBER(OFFSET('Water Data'!$F$5,0,10*ROW('Water Data'!F142))),'Data Summary'!CB148="Yes"),100-OFFSET('Water Data'!$F$5,0,10*ROW('Water Data'!F142)),NA())</f>
        <v>#N/A</v>
      </c>
      <c r="N148" s="119" t="e">
        <f ca="1">+IF(AND(ISNUMBER(OFFSET('Water Data'!$F$7,0,10*ROW('Water Data'!F142))),'Data Summary'!CC148="Yes"),OFFSET('Water Data'!$F$7,0,10*ROW('Water Data'!F142)),NA())</f>
        <v>#N/A</v>
      </c>
      <c r="O148" s="119" t="e">
        <f ca="1">+IF(AND(ISNUMBER(OFFSET('Water Data'!$F$10,0,10*ROW('Water Data'!F142))),'Data Summary'!CD148="Yes"),OFFSET('Water Data'!$F$10,0,10*ROW('Water Data'!F142)),NA())</f>
        <v>#N/A</v>
      </c>
      <c r="P148" s="119" t="e">
        <f ca="1">+IF(AND(ISNUMBER(OFFSET('Water Data'!$G$5,0,10*ROW('Water Data'!G142))),'Data Summary'!CE148="Yes"),100-OFFSET('Water Data'!$G$5,0,10*ROW('Water Data'!G142)),NA())</f>
        <v>#N/A</v>
      </c>
      <c r="Q148" s="119" t="e">
        <f ca="1">+IF(AND(ISNUMBER(OFFSET('Water Data'!$G$7,0,10*ROW('Water Data'!G142))),'Data Summary'!CF148="Yes"),OFFSET('Water Data'!$G$7,0,10*ROW('Water Data'!G142)),NA())</f>
        <v>#N/A</v>
      </c>
      <c r="R148" s="119" t="e">
        <f ca="1">+IF(AND(ISNUMBER(OFFSET('Water Data'!$G$10,0,10*ROW('Water Data'!G142))),'Data Summary'!CG148="Yes"),OFFSET('Water Data'!$G$10,0,10*ROW('Water Data'!G142)),NA())</f>
        <v>#N/A</v>
      </c>
      <c r="S148" s="119" t="e">
        <f ca="1">+IF(AND(ISNUMBER(OFFSET('Water Data'!$H$5,0,10*ROW('Water Data'!H142))),'Data Summary'!CH148="Yes"),100-OFFSET('Water Data'!$H$5,0,10*ROW('Water Data'!H142)),NA())</f>
        <v>#N/A</v>
      </c>
      <c r="T148" s="119" t="e">
        <f ca="1">+IF(AND(ISNUMBER(OFFSET('Water Data'!$H$7,0,10*ROW('Water Data'!H142))),'Data Summary'!CI148="Yes"),OFFSET('Water Data'!$H$7,0,10*ROW('Water Data'!H142)),NA())</f>
        <v>#N/A</v>
      </c>
      <c r="U148" s="119" t="e">
        <f ca="1">+IF(AND(ISNUMBER(OFFSET('Water Data'!$H$10,0,10*ROW('Water Data'!H142))),'Data Summary'!CJ148="Yes"),OFFSET('Water Data'!$H$10,0,10*ROW('Water Data'!H142)),NA())</f>
        <v>#N/A</v>
      </c>
      <c r="V148" s="120" t="e">
        <f ca="1">+IF(AND(ISNUMBER(OFFSET('Sanitation Data'!$C$5,0,10*ROW('Sanitation Data'!C142))),'Data Summary'!CK148="Yes"),100-OFFSET('Sanitation Data'!$C$5,0,10*ROW('Sanitation Data'!C142)),NA())</f>
        <v>#N/A</v>
      </c>
      <c r="W148" s="120" t="e">
        <f ca="1">+IF(AND(ISNUMBER(OFFSET('Sanitation Data'!$C$7,0,10*ROW('Sanitation Data'!C142))),'Data Summary'!CL148="Yes"),OFFSET('Sanitation Data'!$C$7,0,10*ROW('Sanitation Data'!C142)),NA())</f>
        <v>#N/A</v>
      </c>
      <c r="X148" s="120" t="e">
        <f ca="1">+IF(AND(ISNUMBER(OFFSET('Sanitation Data'!$C$11,0,10*ROW('Sanitation Data'!C142))),'Data Summary'!CM148="Yes"),OFFSET('Sanitation Data'!$C$11,0,10*ROW('Sanitation Data'!C142)),NA())</f>
        <v>#N/A</v>
      </c>
      <c r="Y148" s="120" t="e">
        <f ca="1">+IF(AND(ISNUMBER(OFFSET('Sanitation Data'!$C$12,0,10*ROW('Sanitation Data'!C142))),'Data Summary'!CN148="Yes"),OFFSET('Sanitation Data'!$C$12,0,10*ROW('Sanitation Data'!C142)),NA())</f>
        <v>#N/A</v>
      </c>
      <c r="Z148" s="120" t="e">
        <f ca="1">+IF(AND(ISNUMBER(OFFSET('Sanitation Data'!$C$13,0,10*ROW('Sanitation Data'!C142))),'Data Summary'!CO148="Yes"),OFFSET('Sanitation Data'!$C$13,0,10*ROW('Sanitation Data'!C142)),NA())</f>
        <v>#N/A</v>
      </c>
      <c r="AA148" s="120" t="e">
        <f ca="1">+IF(AND(ISNUMBER(OFFSET('Sanitation Data'!$D$5,0,10*ROW('Sanitation Data'!D142))),'Data Summary'!CP148="Yes"),100-OFFSET('Sanitation Data'!$D$5,0,10*ROW('Sanitation Data'!D142)),NA())</f>
        <v>#N/A</v>
      </c>
      <c r="AB148" s="120" t="e">
        <f ca="1">+IF(AND(ISNUMBER(OFFSET('Sanitation Data'!$D$7,0,10*ROW('Sanitation Data'!D142))),'Data Summary'!CQ148="Yes"),OFFSET('Sanitation Data'!$D$7,0,10*ROW('Sanitation Data'!D142)),NA())</f>
        <v>#N/A</v>
      </c>
      <c r="AC148" s="120" t="e">
        <f ca="1">+IF(AND(ISNUMBER(OFFSET('Sanitation Data'!$D$11,0,10*ROW('Sanitation Data'!D142))),'Data Summary'!CR148="Yes"),OFFSET('Sanitation Data'!$D$11,0,10*ROW('Sanitation Data'!D142)),NA())</f>
        <v>#N/A</v>
      </c>
      <c r="AD148" s="120" t="e">
        <f ca="1">+IF(AND(ISNUMBER(OFFSET('Sanitation Data'!$D$12,0,10*ROW('Sanitation Data'!D142))),'Data Summary'!CS148="Yes"),OFFSET('Sanitation Data'!$D$12,0,10*ROW('Sanitation Data'!D142)),NA())</f>
        <v>#N/A</v>
      </c>
      <c r="AE148" s="120" t="e">
        <f ca="1">+IF(AND(ISNUMBER(OFFSET('Sanitation Data'!$D$13,0,10*ROW('Sanitation Data'!D142))),'Data Summary'!CT148="Yes"),OFFSET('Sanitation Data'!$D$13,0,10*ROW('Sanitation Data'!D142)),NA())</f>
        <v>#N/A</v>
      </c>
      <c r="AF148" s="120" t="e">
        <f ca="1">+IF(AND(ISNUMBER(OFFSET('Sanitation Data'!$E$5,0,10*ROW('Sanitation Data'!E142))),'Data Summary'!CU148="Yes"),100-OFFSET('Sanitation Data'!$E$5,0,10*ROW('Sanitation Data'!E142)),NA())</f>
        <v>#N/A</v>
      </c>
      <c r="AG148" s="120" t="e">
        <f ca="1">+IF(AND(ISNUMBER(OFFSET('Sanitation Data'!$E$7,0,10*ROW('Sanitation Data'!E142))),'Data Summary'!CV148="Yes"),OFFSET('Sanitation Data'!$E$7,0,10*ROW('Sanitation Data'!E142)),NA())</f>
        <v>#N/A</v>
      </c>
      <c r="AH148" s="120" t="e">
        <f ca="1">+IF(AND(ISNUMBER(OFFSET('Sanitation Data'!$E$11,0,10*ROW('Sanitation Data'!E142))),'Data Summary'!CW148="Yes"),OFFSET('Sanitation Data'!$E$11,0,10*ROW('Sanitation Data'!E142)),NA())</f>
        <v>#N/A</v>
      </c>
      <c r="AI148" s="120" t="e">
        <f ca="1">+IF(AND(ISNUMBER(OFFSET('Sanitation Data'!$E$12,0,10*ROW('Sanitation Data'!E142))),'Data Summary'!CX148="Yes"),OFFSET('Sanitation Data'!$E$12,0,10*ROW('Sanitation Data'!E142)),NA())</f>
        <v>#N/A</v>
      </c>
      <c r="AJ148" s="120" t="e">
        <f ca="1">+IF(AND(ISNUMBER(OFFSET('Sanitation Data'!$E$13,0,10*ROW('Sanitation Data'!E142))),'Data Summary'!CY148="Yes"),OFFSET('Sanitation Data'!$E$13,0,10*ROW('Sanitation Data'!E142)),NA())</f>
        <v>#N/A</v>
      </c>
      <c r="AK148" s="120" t="e">
        <f ca="1">+IF(AND(ISNUMBER(OFFSET('Sanitation Data'!$F$5,0,10*ROW('Sanitation Data'!F142))),'Data Summary'!CZ148="Yes"),100-OFFSET('Sanitation Data'!$F$5,0,10*ROW('Sanitation Data'!F142)),NA())</f>
        <v>#N/A</v>
      </c>
      <c r="AL148" s="120" t="e">
        <f ca="1">+IF(AND(ISNUMBER(OFFSET('Sanitation Data'!$F$7,0,10*ROW('Sanitation Data'!F142))),'Data Summary'!DA148="Yes"),OFFSET('Sanitation Data'!$F$7,0,10*ROW('Sanitation Data'!F142)),NA())</f>
        <v>#N/A</v>
      </c>
      <c r="AM148" s="120" t="e">
        <f ca="1">+IF(AND(ISNUMBER(OFFSET('Sanitation Data'!$F$11,0,10*ROW('Sanitation Data'!F142))),'Data Summary'!DB148="Yes"),OFFSET('Sanitation Data'!$F$11,0,10*ROW('Sanitation Data'!F142)),NA())</f>
        <v>#N/A</v>
      </c>
      <c r="AN148" s="120" t="e">
        <f ca="1">+IF(AND(ISNUMBER(OFFSET('Sanitation Data'!$F$12,0,10*ROW('Sanitation Data'!F142))),'Data Summary'!DC148="Yes"),OFFSET('Sanitation Data'!$F$12,0,10*ROW('Sanitation Data'!F142)),NA())</f>
        <v>#N/A</v>
      </c>
      <c r="AO148" s="120" t="e">
        <f ca="1">+IF(AND(ISNUMBER(OFFSET('Sanitation Data'!$F$13,0,10*ROW('Sanitation Data'!F142))),'Data Summary'!DD148="Yes"),OFFSET('Sanitation Data'!$F$13,0,10*ROW('Sanitation Data'!F142)),NA())</f>
        <v>#N/A</v>
      </c>
      <c r="AP148" s="120" t="e">
        <f ca="1">+IF(AND(ISNUMBER(OFFSET('Sanitation Data'!$G$5,0,10*ROW('Sanitation Data'!G142))),'Data Summary'!DE148="Yes"),100-OFFSET('Sanitation Data'!$G$5,0,10*ROW('Sanitation Data'!G142)),NA())</f>
        <v>#N/A</v>
      </c>
      <c r="AQ148" s="120" t="e">
        <f ca="1">+IF(AND(ISNUMBER(OFFSET('Sanitation Data'!$G$7,0,10*ROW('Sanitation Data'!G142))),'Data Summary'!DF148="Yes"),OFFSET('Sanitation Data'!$G$7,0,10*ROW('Sanitation Data'!G142)),NA())</f>
        <v>#N/A</v>
      </c>
      <c r="AR148" s="120" t="e">
        <f ca="1">+IF(AND(ISNUMBER(OFFSET('Sanitation Data'!$G$11,0,10*ROW('Sanitation Data'!G142))),'Data Summary'!DG148="Yes"),OFFSET('Sanitation Data'!$G$11,0,10*ROW('Sanitation Data'!G142)),NA())</f>
        <v>#N/A</v>
      </c>
      <c r="AS148" s="120" t="e">
        <f ca="1">+IF(AND(ISNUMBER(OFFSET('Sanitation Data'!$G$12,0,10*ROW('Sanitation Data'!G142))),'Data Summary'!DH148="Yes"),OFFSET('Sanitation Data'!$G$12,0,10*ROW('Sanitation Data'!G142)),NA())</f>
        <v>#N/A</v>
      </c>
      <c r="AT148" s="120" t="e">
        <f ca="1">+IF(AND(ISNUMBER(OFFSET('Sanitation Data'!$G$13,0,10*ROW('Sanitation Data'!G142))),'Data Summary'!DI148="Yes"),OFFSET('Sanitation Data'!$G$13,0,10*ROW('Sanitation Data'!G142)),NA())</f>
        <v>#N/A</v>
      </c>
      <c r="AU148" s="120" t="e">
        <f ca="1">+IF(AND(ISNUMBER(OFFSET('Sanitation Data'!$H$5,0,10*ROW('Sanitation Data'!H142))),'Data Summary'!DJ148="Yes"),100-OFFSET('Sanitation Data'!$H$5,0,10*ROW('Sanitation Data'!H142)),NA())</f>
        <v>#N/A</v>
      </c>
      <c r="AV148" s="120" t="e">
        <f ca="1">+IF(AND(ISNUMBER(OFFSET('Sanitation Data'!$H$7,0,10*ROW('Sanitation Data'!H142))),'Data Summary'!DK148="Yes"),OFFSET('Sanitation Data'!$H$7,0,10*ROW('Sanitation Data'!H142)),NA())</f>
        <v>#N/A</v>
      </c>
      <c r="AW148" s="120" t="e">
        <f ca="1">+IF(AND(ISNUMBER(OFFSET('Sanitation Data'!$H$11,0,10*ROW('Sanitation Data'!H142))),'Data Summary'!DL148="Yes"),OFFSET('Sanitation Data'!$H$11,0,10*ROW('Sanitation Data'!H142)),NA())</f>
        <v>#N/A</v>
      </c>
      <c r="AX148" s="120" t="e">
        <f ca="1">+IF(AND(ISNUMBER(OFFSET('Sanitation Data'!$H$12,0,10*ROW('Sanitation Data'!H142))),'Data Summary'!DM148="Yes"),OFFSET('Sanitation Data'!$H$12,0,10*ROW('Sanitation Data'!H142)),NA())</f>
        <v>#N/A</v>
      </c>
      <c r="AY148" s="120" t="e">
        <f ca="1">+IF(AND(ISNUMBER(OFFSET('Sanitation Data'!$H$13,0,10*ROW('Sanitation Data'!H142))),'Data Summary'!DN148="Yes"),OFFSET('Sanitation Data'!$H$13,0,10*ROW('Sanitation Data'!H142)),NA())</f>
        <v>#N/A</v>
      </c>
      <c r="AZ148" s="121" t="e">
        <f ca="1">+IF(AND(ISNUMBER(OFFSET('Hygiene Data'!$C$6,0,10*ROW('Hygiene Data'!C142))),'Data Summary'!DO148="Yes"),OFFSET('Hygiene Data'!$C$6,0,10*ROW('Hygiene Data'!C142)),NA())</f>
        <v>#N/A</v>
      </c>
      <c r="BA148" s="121" t="e">
        <f ca="1">+IF(AND(ISNUMBER(OFFSET('Hygiene Data'!$C$8,0,10*ROW('Hygiene Data'!C142))),'Data Summary'!DP148="Yes"),OFFSET('Hygiene Data'!$C$8,0,10*ROW('Hygiene Data'!C142)),NA())</f>
        <v>#N/A</v>
      </c>
      <c r="BB148" s="121" t="e">
        <f ca="1">+IF(AND(ISNUMBER(OFFSET('Hygiene Data'!$C$10,0,10*ROW('Hygiene Data'!C142))),'Data Summary'!DQ148="Yes"),OFFSET('Hygiene Data'!$C$10,0,10*ROW('Hygiene Data'!C142)),NA())</f>
        <v>#N/A</v>
      </c>
      <c r="BC148" s="121" t="e">
        <f ca="1">+IF(AND(ISNUMBER(OFFSET('Hygiene Data'!$D$6,0,10*ROW('Hygiene Data'!D142))),'Data Summary'!DR148="Yes"),OFFSET('Hygiene Data'!$D$6,0,10*ROW('Hygiene Data'!D142)),NA())</f>
        <v>#N/A</v>
      </c>
      <c r="BD148" s="121" t="e">
        <f ca="1">+IF(AND(ISNUMBER(OFFSET('Hygiene Data'!$D$8,0,10*ROW('Hygiene Data'!D142))),'Data Summary'!DS148="Yes"),OFFSET('Hygiene Data'!$D$8,0,10*ROW('Hygiene Data'!D142)),NA())</f>
        <v>#N/A</v>
      </c>
      <c r="BE148" s="121" t="e">
        <f ca="1">+IF(AND(ISNUMBER(OFFSET('Hygiene Data'!$D$10,0,10*ROW('Hygiene Data'!D142))),'Data Summary'!DT148="Yes"),OFFSET('Hygiene Data'!$D$10,0,10*ROW('Hygiene Data'!D142)),NA())</f>
        <v>#N/A</v>
      </c>
      <c r="BF148" s="121" t="e">
        <f ca="1">+IF(AND(ISNUMBER(OFFSET('Hygiene Data'!$E$6,0,10*ROW('Hygiene Data'!E142))),'Data Summary'!DU148="Yes"),OFFSET('Hygiene Data'!$E$6,0,10*ROW('Hygiene Data'!E142)),NA())</f>
        <v>#N/A</v>
      </c>
      <c r="BG148" s="121" t="e">
        <f ca="1">+IF(AND(ISNUMBER(OFFSET('Hygiene Data'!$E$8,0,10*ROW('Hygiene Data'!E142))),'Data Summary'!DV148="Yes"),OFFSET('Hygiene Data'!$E$8,0,10*ROW('Hygiene Data'!E142)),NA())</f>
        <v>#N/A</v>
      </c>
      <c r="BH148" s="121" t="e">
        <f ca="1">+IF(AND(ISNUMBER(OFFSET('Hygiene Data'!$E$10,0,10*ROW('Hygiene Data'!E142))),'Data Summary'!DW148="Yes"),OFFSET('Hygiene Data'!$E$10,0,10*ROW('Hygiene Data'!E142)),NA())</f>
        <v>#N/A</v>
      </c>
      <c r="BI148" s="121" t="e">
        <f ca="1">+IF(AND(ISNUMBER(OFFSET('Hygiene Data'!$F$6,0,10*ROW('Hygiene Data'!F142))),'Data Summary'!DX148="Yes"),OFFSET('Hygiene Data'!$F$6,0,10*ROW('Hygiene Data'!F142)),NA())</f>
        <v>#N/A</v>
      </c>
      <c r="BJ148" s="121" t="e">
        <f ca="1">+IF(AND(ISNUMBER(OFFSET('Hygiene Data'!$F$8,0,10*ROW('Hygiene Data'!F142))),'Data Summary'!DY148="Yes"),OFFSET('Hygiene Data'!$F$8,0,10*ROW('Hygiene Data'!F142)),NA())</f>
        <v>#N/A</v>
      </c>
      <c r="BK148" s="121" t="e">
        <f ca="1">+IF(AND(ISNUMBER(OFFSET('Hygiene Data'!$F$10,0,10*ROW('Hygiene Data'!F142))),'Data Summary'!DZ148="Yes"),OFFSET('Hygiene Data'!$F$10,0,10*ROW('Hygiene Data'!F142)),NA())</f>
        <v>#N/A</v>
      </c>
      <c r="BL148" s="121" t="e">
        <f ca="1">+IF(AND(ISNUMBER(OFFSET('Hygiene Data'!$G$6,0,10*ROW('Hygiene Data'!G142))),'Data Summary'!EA148="Yes"),OFFSET('Hygiene Data'!$G$6,0,10*ROW('Hygiene Data'!G142)),NA())</f>
        <v>#N/A</v>
      </c>
      <c r="BM148" s="121" t="e">
        <f ca="1">+IF(AND(ISNUMBER(OFFSET('Hygiene Data'!$G$8,0,10*ROW('Hygiene Data'!G142))),'Data Summary'!EB148="Yes"),OFFSET('Hygiene Data'!$G$8,0,10*ROW('Hygiene Data'!G142)),NA())</f>
        <v>#N/A</v>
      </c>
      <c r="BN148" s="121" t="e">
        <f ca="1">+IF(AND(ISNUMBER(OFFSET('Hygiene Data'!$G$10,0,10*ROW('Hygiene Data'!G142))),'Data Summary'!EC148="Yes"),OFFSET('Hygiene Data'!$G$10,0,10*ROW('Hygiene Data'!G142)),NA())</f>
        <v>#N/A</v>
      </c>
      <c r="BO148" s="121" t="e">
        <f ca="1">+IF(AND(ISNUMBER(OFFSET('Hygiene Data'!$H$6,0,10*ROW('Hygiene Data'!H142))),'Data Summary'!ED148="Yes"),OFFSET('Hygiene Data'!$H$6,0,10*ROW('Hygiene Data'!H142)),NA())</f>
        <v>#N/A</v>
      </c>
      <c r="BP148" s="121" t="e">
        <f ca="1">+IF(AND(ISNUMBER(OFFSET('Hygiene Data'!$H$8,0,10*ROW('Hygiene Data'!H142))),'Data Summary'!EE148="Yes"),OFFSET('Hygiene Data'!$H$8,0,10*ROW('Hygiene Data'!H142)),NA())</f>
        <v>#N/A</v>
      </c>
      <c r="BQ148" s="121" t="e">
        <f ca="1">+IF(AND(ISNUMBER(OFFSET('Hygiene Data'!$H$10,0,10*ROW('Hygiene Data'!H142))),'Data Summary'!EF148="Yes"),OFFSET('Hygiene Data'!$H$10,0,10*ROW('Hygiene Data'!H142)),NA())</f>
        <v>#N/A</v>
      </c>
    </row>
    <row r="149" spans="1:69" x14ac:dyDescent="0.2">
      <c r="A149" s="44" t="e">
        <f ca="1">+IF(OFFSET('Water Data'!$B$1,0,10*ROW('Water Data'!B143))="",NA(),OFFSET('Water Data'!$B$1,0,10*ROW('Water Data'!B143)))</f>
        <v>#N/A</v>
      </c>
      <c r="B149" s="44" t="e">
        <f ca="1">+IF(OFFSET('Water Data'!$A$3,0,10*ROW('Water Data'!A146))="",NA(),OFFSET('Water Data'!$A$3,0,10*ROW('Water Data'!A146)))</f>
        <v>#N/A</v>
      </c>
      <c r="C149" s="44" t="e">
        <f ca="1">+IF(OFFSET('Water Data'!$C$3,0,10*ROW('Water Data'!C146))="",NA(),OFFSET('Water Data'!$C$3,0,10*ROW('Water Data'!C146)))</f>
        <v>#N/A</v>
      </c>
      <c r="D149" s="119" t="e">
        <f ca="1">+IF(AND(ISNUMBER(OFFSET('Water Data'!$C$5,0,10*ROW('Water Data'!C143))),'Data Summary'!BS149="Yes"),100-OFFSET('Water Data'!$C$5,0,10*ROW('Water Data'!C143)),NA())</f>
        <v>#N/A</v>
      </c>
      <c r="E149" s="119" t="e">
        <f ca="1">+IF(AND(ISNUMBER(OFFSET('Water Data'!$C$7,0,10*ROW('Water Data'!C143))),'Data Summary'!BT149="Yes"),OFFSET('Water Data'!$C$7,0,10*ROW('Water Data'!C143)),NA())</f>
        <v>#N/A</v>
      </c>
      <c r="F149" s="119" t="e">
        <f ca="1">+IF(AND(ISNUMBER(OFFSET('Water Data'!$C$10,0,10*ROW('Water Data'!C143))),'Data Summary'!BU149="Yes"),OFFSET('Water Data'!$C$10,0,10*ROW('Water Data'!C143)),NA())</f>
        <v>#N/A</v>
      </c>
      <c r="G149" s="119" t="e">
        <f ca="1">+IF(AND(ISNUMBER(OFFSET('Water Data'!$D$5,0,10*ROW('Water Data'!D143))),'Data Summary'!BV149="Yes"),100-OFFSET('Water Data'!$D$5,0,10*ROW('Water Data'!D143)),NA())</f>
        <v>#N/A</v>
      </c>
      <c r="H149" s="119" t="e">
        <f ca="1">+IF(AND(ISNUMBER(OFFSET('Water Data'!$D$7,0,10*ROW('Water Data'!D143))),'Data Summary'!BW149="Yes"),OFFSET('Water Data'!$D$7,0,10*ROW('Water Data'!D143)),NA())</f>
        <v>#N/A</v>
      </c>
      <c r="I149" s="119" t="e">
        <f ca="1">+IF(AND(ISNUMBER(OFFSET('Water Data'!$D$10,0,10*ROW('Water Data'!D143))),'Data Summary'!BX149="Yes"),OFFSET('Water Data'!$D$10,0,10*ROW('Water Data'!D143)),NA())</f>
        <v>#N/A</v>
      </c>
      <c r="J149" s="119" t="e">
        <f ca="1">+IF(AND(ISNUMBER(OFFSET('Water Data'!$E$5,0,10*ROW('Water Data'!E143))),'Data Summary'!BY149="Yes"),100-OFFSET('Water Data'!$E$5,0,10*ROW('Water Data'!E143)),NA())</f>
        <v>#N/A</v>
      </c>
      <c r="K149" s="119" t="e">
        <f ca="1">+IF(AND(ISNUMBER(OFFSET('Water Data'!$E$7,0,10*ROW('Water Data'!E143))),'Data Summary'!BZ149="Yes"),OFFSET('Water Data'!$E$7,0,10*ROW('Water Data'!E143)),NA())</f>
        <v>#N/A</v>
      </c>
      <c r="L149" s="119" t="e">
        <f ca="1">+IF(AND(ISNUMBER(OFFSET('Water Data'!$E$10,0,10*ROW('Water Data'!E143))),'Data Summary'!CA149="Yes"),OFFSET('Water Data'!$E$10,0,10*ROW('Water Data'!E143)),NA())</f>
        <v>#N/A</v>
      </c>
      <c r="M149" s="119" t="e">
        <f ca="1">+IF(AND(ISNUMBER(OFFSET('Water Data'!$F$5,0,10*ROW('Water Data'!F143))),'Data Summary'!CB149="Yes"),100-OFFSET('Water Data'!$F$5,0,10*ROW('Water Data'!F143)),NA())</f>
        <v>#N/A</v>
      </c>
      <c r="N149" s="119" t="e">
        <f ca="1">+IF(AND(ISNUMBER(OFFSET('Water Data'!$F$7,0,10*ROW('Water Data'!F143))),'Data Summary'!CC149="Yes"),OFFSET('Water Data'!$F$7,0,10*ROW('Water Data'!F143)),NA())</f>
        <v>#N/A</v>
      </c>
      <c r="O149" s="119" t="e">
        <f ca="1">+IF(AND(ISNUMBER(OFFSET('Water Data'!$F$10,0,10*ROW('Water Data'!F143))),'Data Summary'!CD149="Yes"),OFFSET('Water Data'!$F$10,0,10*ROW('Water Data'!F143)),NA())</f>
        <v>#N/A</v>
      </c>
      <c r="P149" s="119" t="e">
        <f ca="1">+IF(AND(ISNUMBER(OFFSET('Water Data'!$G$5,0,10*ROW('Water Data'!G143))),'Data Summary'!CE149="Yes"),100-OFFSET('Water Data'!$G$5,0,10*ROW('Water Data'!G143)),NA())</f>
        <v>#N/A</v>
      </c>
      <c r="Q149" s="119" t="e">
        <f ca="1">+IF(AND(ISNUMBER(OFFSET('Water Data'!$G$7,0,10*ROW('Water Data'!G143))),'Data Summary'!CF149="Yes"),OFFSET('Water Data'!$G$7,0,10*ROW('Water Data'!G143)),NA())</f>
        <v>#N/A</v>
      </c>
      <c r="R149" s="119" t="e">
        <f ca="1">+IF(AND(ISNUMBER(OFFSET('Water Data'!$G$10,0,10*ROW('Water Data'!G143))),'Data Summary'!CG149="Yes"),OFFSET('Water Data'!$G$10,0,10*ROW('Water Data'!G143)),NA())</f>
        <v>#N/A</v>
      </c>
      <c r="S149" s="119" t="e">
        <f ca="1">+IF(AND(ISNUMBER(OFFSET('Water Data'!$H$5,0,10*ROW('Water Data'!H143))),'Data Summary'!CH149="Yes"),100-OFFSET('Water Data'!$H$5,0,10*ROW('Water Data'!H143)),NA())</f>
        <v>#N/A</v>
      </c>
      <c r="T149" s="119" t="e">
        <f ca="1">+IF(AND(ISNUMBER(OFFSET('Water Data'!$H$7,0,10*ROW('Water Data'!H143))),'Data Summary'!CI149="Yes"),OFFSET('Water Data'!$H$7,0,10*ROW('Water Data'!H143)),NA())</f>
        <v>#N/A</v>
      </c>
      <c r="U149" s="119" t="e">
        <f ca="1">+IF(AND(ISNUMBER(OFFSET('Water Data'!$H$10,0,10*ROW('Water Data'!H143))),'Data Summary'!CJ149="Yes"),OFFSET('Water Data'!$H$10,0,10*ROW('Water Data'!H143)),NA())</f>
        <v>#N/A</v>
      </c>
      <c r="V149" s="120" t="e">
        <f ca="1">+IF(AND(ISNUMBER(OFFSET('Sanitation Data'!$C$5,0,10*ROW('Sanitation Data'!C143))),'Data Summary'!CK149="Yes"),100-OFFSET('Sanitation Data'!$C$5,0,10*ROW('Sanitation Data'!C143)),NA())</f>
        <v>#N/A</v>
      </c>
      <c r="W149" s="120" t="e">
        <f ca="1">+IF(AND(ISNUMBER(OFFSET('Sanitation Data'!$C$7,0,10*ROW('Sanitation Data'!C143))),'Data Summary'!CL149="Yes"),OFFSET('Sanitation Data'!$C$7,0,10*ROW('Sanitation Data'!C143)),NA())</f>
        <v>#N/A</v>
      </c>
      <c r="X149" s="120" t="e">
        <f ca="1">+IF(AND(ISNUMBER(OFFSET('Sanitation Data'!$C$11,0,10*ROW('Sanitation Data'!C143))),'Data Summary'!CM149="Yes"),OFFSET('Sanitation Data'!$C$11,0,10*ROW('Sanitation Data'!C143)),NA())</f>
        <v>#N/A</v>
      </c>
      <c r="Y149" s="120" t="e">
        <f ca="1">+IF(AND(ISNUMBER(OFFSET('Sanitation Data'!$C$12,0,10*ROW('Sanitation Data'!C143))),'Data Summary'!CN149="Yes"),OFFSET('Sanitation Data'!$C$12,0,10*ROW('Sanitation Data'!C143)),NA())</f>
        <v>#N/A</v>
      </c>
      <c r="Z149" s="120" t="e">
        <f ca="1">+IF(AND(ISNUMBER(OFFSET('Sanitation Data'!$C$13,0,10*ROW('Sanitation Data'!C143))),'Data Summary'!CO149="Yes"),OFFSET('Sanitation Data'!$C$13,0,10*ROW('Sanitation Data'!C143)),NA())</f>
        <v>#N/A</v>
      </c>
      <c r="AA149" s="120" t="e">
        <f ca="1">+IF(AND(ISNUMBER(OFFSET('Sanitation Data'!$D$5,0,10*ROW('Sanitation Data'!D143))),'Data Summary'!CP149="Yes"),100-OFFSET('Sanitation Data'!$D$5,0,10*ROW('Sanitation Data'!D143)),NA())</f>
        <v>#N/A</v>
      </c>
      <c r="AB149" s="120" t="e">
        <f ca="1">+IF(AND(ISNUMBER(OFFSET('Sanitation Data'!$D$7,0,10*ROW('Sanitation Data'!D143))),'Data Summary'!CQ149="Yes"),OFFSET('Sanitation Data'!$D$7,0,10*ROW('Sanitation Data'!D143)),NA())</f>
        <v>#N/A</v>
      </c>
      <c r="AC149" s="120" t="e">
        <f ca="1">+IF(AND(ISNUMBER(OFFSET('Sanitation Data'!$D$11,0,10*ROW('Sanitation Data'!D143))),'Data Summary'!CR149="Yes"),OFFSET('Sanitation Data'!$D$11,0,10*ROW('Sanitation Data'!D143)),NA())</f>
        <v>#N/A</v>
      </c>
      <c r="AD149" s="120" t="e">
        <f ca="1">+IF(AND(ISNUMBER(OFFSET('Sanitation Data'!$D$12,0,10*ROW('Sanitation Data'!D143))),'Data Summary'!CS149="Yes"),OFFSET('Sanitation Data'!$D$12,0,10*ROW('Sanitation Data'!D143)),NA())</f>
        <v>#N/A</v>
      </c>
      <c r="AE149" s="120" t="e">
        <f ca="1">+IF(AND(ISNUMBER(OFFSET('Sanitation Data'!$D$13,0,10*ROW('Sanitation Data'!D143))),'Data Summary'!CT149="Yes"),OFFSET('Sanitation Data'!$D$13,0,10*ROW('Sanitation Data'!D143)),NA())</f>
        <v>#N/A</v>
      </c>
      <c r="AF149" s="120" t="e">
        <f ca="1">+IF(AND(ISNUMBER(OFFSET('Sanitation Data'!$E$5,0,10*ROW('Sanitation Data'!E143))),'Data Summary'!CU149="Yes"),100-OFFSET('Sanitation Data'!$E$5,0,10*ROW('Sanitation Data'!E143)),NA())</f>
        <v>#N/A</v>
      </c>
      <c r="AG149" s="120" t="e">
        <f ca="1">+IF(AND(ISNUMBER(OFFSET('Sanitation Data'!$E$7,0,10*ROW('Sanitation Data'!E143))),'Data Summary'!CV149="Yes"),OFFSET('Sanitation Data'!$E$7,0,10*ROW('Sanitation Data'!E143)),NA())</f>
        <v>#N/A</v>
      </c>
      <c r="AH149" s="120" t="e">
        <f ca="1">+IF(AND(ISNUMBER(OFFSET('Sanitation Data'!$E$11,0,10*ROW('Sanitation Data'!E143))),'Data Summary'!CW149="Yes"),OFFSET('Sanitation Data'!$E$11,0,10*ROW('Sanitation Data'!E143)),NA())</f>
        <v>#N/A</v>
      </c>
      <c r="AI149" s="120" t="e">
        <f ca="1">+IF(AND(ISNUMBER(OFFSET('Sanitation Data'!$E$12,0,10*ROW('Sanitation Data'!E143))),'Data Summary'!CX149="Yes"),OFFSET('Sanitation Data'!$E$12,0,10*ROW('Sanitation Data'!E143)),NA())</f>
        <v>#N/A</v>
      </c>
      <c r="AJ149" s="120" t="e">
        <f ca="1">+IF(AND(ISNUMBER(OFFSET('Sanitation Data'!$E$13,0,10*ROW('Sanitation Data'!E143))),'Data Summary'!CY149="Yes"),OFFSET('Sanitation Data'!$E$13,0,10*ROW('Sanitation Data'!E143)),NA())</f>
        <v>#N/A</v>
      </c>
      <c r="AK149" s="120" t="e">
        <f ca="1">+IF(AND(ISNUMBER(OFFSET('Sanitation Data'!$F$5,0,10*ROW('Sanitation Data'!F143))),'Data Summary'!CZ149="Yes"),100-OFFSET('Sanitation Data'!$F$5,0,10*ROW('Sanitation Data'!F143)),NA())</f>
        <v>#N/A</v>
      </c>
      <c r="AL149" s="120" t="e">
        <f ca="1">+IF(AND(ISNUMBER(OFFSET('Sanitation Data'!$F$7,0,10*ROW('Sanitation Data'!F143))),'Data Summary'!DA149="Yes"),OFFSET('Sanitation Data'!$F$7,0,10*ROW('Sanitation Data'!F143)),NA())</f>
        <v>#N/A</v>
      </c>
      <c r="AM149" s="120" t="e">
        <f ca="1">+IF(AND(ISNUMBER(OFFSET('Sanitation Data'!$F$11,0,10*ROW('Sanitation Data'!F143))),'Data Summary'!DB149="Yes"),OFFSET('Sanitation Data'!$F$11,0,10*ROW('Sanitation Data'!F143)),NA())</f>
        <v>#N/A</v>
      </c>
      <c r="AN149" s="120" t="e">
        <f ca="1">+IF(AND(ISNUMBER(OFFSET('Sanitation Data'!$F$12,0,10*ROW('Sanitation Data'!F143))),'Data Summary'!DC149="Yes"),OFFSET('Sanitation Data'!$F$12,0,10*ROW('Sanitation Data'!F143)),NA())</f>
        <v>#N/A</v>
      </c>
      <c r="AO149" s="120" t="e">
        <f ca="1">+IF(AND(ISNUMBER(OFFSET('Sanitation Data'!$F$13,0,10*ROW('Sanitation Data'!F143))),'Data Summary'!DD149="Yes"),OFFSET('Sanitation Data'!$F$13,0,10*ROW('Sanitation Data'!F143)),NA())</f>
        <v>#N/A</v>
      </c>
      <c r="AP149" s="120" t="e">
        <f ca="1">+IF(AND(ISNUMBER(OFFSET('Sanitation Data'!$G$5,0,10*ROW('Sanitation Data'!G143))),'Data Summary'!DE149="Yes"),100-OFFSET('Sanitation Data'!$G$5,0,10*ROW('Sanitation Data'!G143)),NA())</f>
        <v>#N/A</v>
      </c>
      <c r="AQ149" s="120" t="e">
        <f ca="1">+IF(AND(ISNUMBER(OFFSET('Sanitation Data'!$G$7,0,10*ROW('Sanitation Data'!G143))),'Data Summary'!DF149="Yes"),OFFSET('Sanitation Data'!$G$7,0,10*ROW('Sanitation Data'!G143)),NA())</f>
        <v>#N/A</v>
      </c>
      <c r="AR149" s="120" t="e">
        <f ca="1">+IF(AND(ISNUMBER(OFFSET('Sanitation Data'!$G$11,0,10*ROW('Sanitation Data'!G143))),'Data Summary'!DG149="Yes"),OFFSET('Sanitation Data'!$G$11,0,10*ROW('Sanitation Data'!G143)),NA())</f>
        <v>#N/A</v>
      </c>
      <c r="AS149" s="120" t="e">
        <f ca="1">+IF(AND(ISNUMBER(OFFSET('Sanitation Data'!$G$12,0,10*ROW('Sanitation Data'!G143))),'Data Summary'!DH149="Yes"),OFFSET('Sanitation Data'!$G$12,0,10*ROW('Sanitation Data'!G143)),NA())</f>
        <v>#N/A</v>
      </c>
      <c r="AT149" s="120" t="e">
        <f ca="1">+IF(AND(ISNUMBER(OFFSET('Sanitation Data'!$G$13,0,10*ROW('Sanitation Data'!G143))),'Data Summary'!DI149="Yes"),OFFSET('Sanitation Data'!$G$13,0,10*ROW('Sanitation Data'!G143)),NA())</f>
        <v>#N/A</v>
      </c>
      <c r="AU149" s="120" t="e">
        <f ca="1">+IF(AND(ISNUMBER(OFFSET('Sanitation Data'!$H$5,0,10*ROW('Sanitation Data'!H143))),'Data Summary'!DJ149="Yes"),100-OFFSET('Sanitation Data'!$H$5,0,10*ROW('Sanitation Data'!H143)),NA())</f>
        <v>#N/A</v>
      </c>
      <c r="AV149" s="120" t="e">
        <f ca="1">+IF(AND(ISNUMBER(OFFSET('Sanitation Data'!$H$7,0,10*ROW('Sanitation Data'!H143))),'Data Summary'!DK149="Yes"),OFFSET('Sanitation Data'!$H$7,0,10*ROW('Sanitation Data'!H143)),NA())</f>
        <v>#N/A</v>
      </c>
      <c r="AW149" s="120" t="e">
        <f ca="1">+IF(AND(ISNUMBER(OFFSET('Sanitation Data'!$H$11,0,10*ROW('Sanitation Data'!H143))),'Data Summary'!DL149="Yes"),OFFSET('Sanitation Data'!$H$11,0,10*ROW('Sanitation Data'!H143)),NA())</f>
        <v>#N/A</v>
      </c>
      <c r="AX149" s="120" t="e">
        <f ca="1">+IF(AND(ISNUMBER(OFFSET('Sanitation Data'!$H$12,0,10*ROW('Sanitation Data'!H143))),'Data Summary'!DM149="Yes"),OFFSET('Sanitation Data'!$H$12,0,10*ROW('Sanitation Data'!H143)),NA())</f>
        <v>#N/A</v>
      </c>
      <c r="AY149" s="120" t="e">
        <f ca="1">+IF(AND(ISNUMBER(OFFSET('Sanitation Data'!$H$13,0,10*ROW('Sanitation Data'!H143))),'Data Summary'!DN149="Yes"),OFFSET('Sanitation Data'!$H$13,0,10*ROW('Sanitation Data'!H143)),NA())</f>
        <v>#N/A</v>
      </c>
      <c r="AZ149" s="121" t="e">
        <f ca="1">+IF(AND(ISNUMBER(OFFSET('Hygiene Data'!$C$6,0,10*ROW('Hygiene Data'!C143))),'Data Summary'!DO149="Yes"),OFFSET('Hygiene Data'!$C$6,0,10*ROW('Hygiene Data'!C143)),NA())</f>
        <v>#N/A</v>
      </c>
      <c r="BA149" s="121" t="e">
        <f ca="1">+IF(AND(ISNUMBER(OFFSET('Hygiene Data'!$C$8,0,10*ROW('Hygiene Data'!C143))),'Data Summary'!DP149="Yes"),OFFSET('Hygiene Data'!$C$8,0,10*ROW('Hygiene Data'!C143)),NA())</f>
        <v>#N/A</v>
      </c>
      <c r="BB149" s="121" t="e">
        <f ca="1">+IF(AND(ISNUMBER(OFFSET('Hygiene Data'!$C$10,0,10*ROW('Hygiene Data'!C143))),'Data Summary'!DQ149="Yes"),OFFSET('Hygiene Data'!$C$10,0,10*ROW('Hygiene Data'!C143)),NA())</f>
        <v>#N/A</v>
      </c>
      <c r="BC149" s="121" t="e">
        <f ca="1">+IF(AND(ISNUMBER(OFFSET('Hygiene Data'!$D$6,0,10*ROW('Hygiene Data'!D143))),'Data Summary'!DR149="Yes"),OFFSET('Hygiene Data'!$D$6,0,10*ROW('Hygiene Data'!D143)),NA())</f>
        <v>#N/A</v>
      </c>
      <c r="BD149" s="121" t="e">
        <f ca="1">+IF(AND(ISNUMBER(OFFSET('Hygiene Data'!$D$8,0,10*ROW('Hygiene Data'!D143))),'Data Summary'!DS149="Yes"),OFFSET('Hygiene Data'!$D$8,0,10*ROW('Hygiene Data'!D143)),NA())</f>
        <v>#N/A</v>
      </c>
      <c r="BE149" s="121" t="e">
        <f ca="1">+IF(AND(ISNUMBER(OFFSET('Hygiene Data'!$D$10,0,10*ROW('Hygiene Data'!D143))),'Data Summary'!DT149="Yes"),OFFSET('Hygiene Data'!$D$10,0,10*ROW('Hygiene Data'!D143)),NA())</f>
        <v>#N/A</v>
      </c>
      <c r="BF149" s="121" t="e">
        <f ca="1">+IF(AND(ISNUMBER(OFFSET('Hygiene Data'!$E$6,0,10*ROW('Hygiene Data'!E143))),'Data Summary'!DU149="Yes"),OFFSET('Hygiene Data'!$E$6,0,10*ROW('Hygiene Data'!E143)),NA())</f>
        <v>#N/A</v>
      </c>
      <c r="BG149" s="121" t="e">
        <f ca="1">+IF(AND(ISNUMBER(OFFSET('Hygiene Data'!$E$8,0,10*ROW('Hygiene Data'!E143))),'Data Summary'!DV149="Yes"),OFFSET('Hygiene Data'!$E$8,0,10*ROW('Hygiene Data'!E143)),NA())</f>
        <v>#N/A</v>
      </c>
      <c r="BH149" s="121" t="e">
        <f ca="1">+IF(AND(ISNUMBER(OFFSET('Hygiene Data'!$E$10,0,10*ROW('Hygiene Data'!E143))),'Data Summary'!DW149="Yes"),OFFSET('Hygiene Data'!$E$10,0,10*ROW('Hygiene Data'!E143)),NA())</f>
        <v>#N/A</v>
      </c>
      <c r="BI149" s="121" t="e">
        <f ca="1">+IF(AND(ISNUMBER(OFFSET('Hygiene Data'!$F$6,0,10*ROW('Hygiene Data'!F143))),'Data Summary'!DX149="Yes"),OFFSET('Hygiene Data'!$F$6,0,10*ROW('Hygiene Data'!F143)),NA())</f>
        <v>#N/A</v>
      </c>
      <c r="BJ149" s="121" t="e">
        <f ca="1">+IF(AND(ISNUMBER(OFFSET('Hygiene Data'!$F$8,0,10*ROW('Hygiene Data'!F143))),'Data Summary'!DY149="Yes"),OFFSET('Hygiene Data'!$F$8,0,10*ROW('Hygiene Data'!F143)),NA())</f>
        <v>#N/A</v>
      </c>
      <c r="BK149" s="121" t="e">
        <f ca="1">+IF(AND(ISNUMBER(OFFSET('Hygiene Data'!$F$10,0,10*ROW('Hygiene Data'!F143))),'Data Summary'!DZ149="Yes"),OFFSET('Hygiene Data'!$F$10,0,10*ROW('Hygiene Data'!F143)),NA())</f>
        <v>#N/A</v>
      </c>
      <c r="BL149" s="121" t="e">
        <f ca="1">+IF(AND(ISNUMBER(OFFSET('Hygiene Data'!$G$6,0,10*ROW('Hygiene Data'!G143))),'Data Summary'!EA149="Yes"),OFFSET('Hygiene Data'!$G$6,0,10*ROW('Hygiene Data'!G143)),NA())</f>
        <v>#N/A</v>
      </c>
      <c r="BM149" s="121" t="e">
        <f ca="1">+IF(AND(ISNUMBER(OFFSET('Hygiene Data'!$G$8,0,10*ROW('Hygiene Data'!G143))),'Data Summary'!EB149="Yes"),OFFSET('Hygiene Data'!$G$8,0,10*ROW('Hygiene Data'!G143)),NA())</f>
        <v>#N/A</v>
      </c>
      <c r="BN149" s="121" t="e">
        <f ca="1">+IF(AND(ISNUMBER(OFFSET('Hygiene Data'!$G$10,0,10*ROW('Hygiene Data'!G143))),'Data Summary'!EC149="Yes"),OFFSET('Hygiene Data'!$G$10,0,10*ROW('Hygiene Data'!G143)),NA())</f>
        <v>#N/A</v>
      </c>
      <c r="BO149" s="121" t="e">
        <f ca="1">+IF(AND(ISNUMBER(OFFSET('Hygiene Data'!$H$6,0,10*ROW('Hygiene Data'!H143))),'Data Summary'!ED149="Yes"),OFFSET('Hygiene Data'!$H$6,0,10*ROW('Hygiene Data'!H143)),NA())</f>
        <v>#N/A</v>
      </c>
      <c r="BP149" s="121" t="e">
        <f ca="1">+IF(AND(ISNUMBER(OFFSET('Hygiene Data'!$H$8,0,10*ROW('Hygiene Data'!H143))),'Data Summary'!EE149="Yes"),OFFSET('Hygiene Data'!$H$8,0,10*ROW('Hygiene Data'!H143)),NA())</f>
        <v>#N/A</v>
      </c>
      <c r="BQ149" s="121" t="e">
        <f ca="1">+IF(AND(ISNUMBER(OFFSET('Hygiene Data'!$H$10,0,10*ROW('Hygiene Data'!H143))),'Data Summary'!EF149="Yes"),OFFSET('Hygiene Data'!$H$10,0,10*ROW('Hygiene Data'!H143)),NA())</f>
        <v>#N/A</v>
      </c>
    </row>
    <row r="150" spans="1:69" x14ac:dyDescent="0.2">
      <c r="A150" s="44" t="e">
        <f ca="1">+IF(OFFSET('Water Data'!$B$1,0,10*ROW('Water Data'!B144))="",NA(),OFFSET('Water Data'!$B$1,0,10*ROW('Water Data'!B144)))</f>
        <v>#N/A</v>
      </c>
      <c r="B150" s="44" t="e">
        <f ca="1">+IF(OFFSET('Water Data'!$A$3,0,10*ROW('Water Data'!A147))="",NA(),OFFSET('Water Data'!$A$3,0,10*ROW('Water Data'!A147)))</f>
        <v>#N/A</v>
      </c>
      <c r="C150" s="44" t="e">
        <f ca="1">+IF(OFFSET('Water Data'!$C$3,0,10*ROW('Water Data'!C147))="",NA(),OFFSET('Water Data'!$C$3,0,10*ROW('Water Data'!C147)))</f>
        <v>#N/A</v>
      </c>
      <c r="D150" s="119" t="e">
        <f ca="1">+IF(AND(ISNUMBER(OFFSET('Water Data'!$C$5,0,10*ROW('Water Data'!C144))),'Data Summary'!BS150="Yes"),100-OFFSET('Water Data'!$C$5,0,10*ROW('Water Data'!C144)),NA())</f>
        <v>#N/A</v>
      </c>
      <c r="E150" s="119" t="e">
        <f ca="1">+IF(AND(ISNUMBER(OFFSET('Water Data'!$C$7,0,10*ROW('Water Data'!C144))),'Data Summary'!BT150="Yes"),OFFSET('Water Data'!$C$7,0,10*ROW('Water Data'!C144)),NA())</f>
        <v>#N/A</v>
      </c>
      <c r="F150" s="119" t="e">
        <f ca="1">+IF(AND(ISNUMBER(OFFSET('Water Data'!$C$10,0,10*ROW('Water Data'!C144))),'Data Summary'!BU150="Yes"),OFFSET('Water Data'!$C$10,0,10*ROW('Water Data'!C144)),NA())</f>
        <v>#N/A</v>
      </c>
      <c r="G150" s="119" t="e">
        <f ca="1">+IF(AND(ISNUMBER(OFFSET('Water Data'!$D$5,0,10*ROW('Water Data'!D144))),'Data Summary'!BV150="Yes"),100-OFFSET('Water Data'!$D$5,0,10*ROW('Water Data'!D144)),NA())</f>
        <v>#N/A</v>
      </c>
      <c r="H150" s="119" t="e">
        <f ca="1">+IF(AND(ISNUMBER(OFFSET('Water Data'!$D$7,0,10*ROW('Water Data'!D144))),'Data Summary'!BW150="Yes"),OFFSET('Water Data'!$D$7,0,10*ROW('Water Data'!D144)),NA())</f>
        <v>#N/A</v>
      </c>
      <c r="I150" s="119" t="e">
        <f ca="1">+IF(AND(ISNUMBER(OFFSET('Water Data'!$D$10,0,10*ROW('Water Data'!D144))),'Data Summary'!BX150="Yes"),OFFSET('Water Data'!$D$10,0,10*ROW('Water Data'!D144)),NA())</f>
        <v>#N/A</v>
      </c>
      <c r="J150" s="119" t="e">
        <f ca="1">+IF(AND(ISNUMBER(OFFSET('Water Data'!$E$5,0,10*ROW('Water Data'!E144))),'Data Summary'!BY150="Yes"),100-OFFSET('Water Data'!$E$5,0,10*ROW('Water Data'!E144)),NA())</f>
        <v>#N/A</v>
      </c>
      <c r="K150" s="119" t="e">
        <f ca="1">+IF(AND(ISNUMBER(OFFSET('Water Data'!$E$7,0,10*ROW('Water Data'!E144))),'Data Summary'!BZ150="Yes"),OFFSET('Water Data'!$E$7,0,10*ROW('Water Data'!E144)),NA())</f>
        <v>#N/A</v>
      </c>
      <c r="L150" s="119" t="e">
        <f ca="1">+IF(AND(ISNUMBER(OFFSET('Water Data'!$E$10,0,10*ROW('Water Data'!E144))),'Data Summary'!CA150="Yes"),OFFSET('Water Data'!$E$10,0,10*ROW('Water Data'!E144)),NA())</f>
        <v>#N/A</v>
      </c>
      <c r="M150" s="119" t="e">
        <f ca="1">+IF(AND(ISNUMBER(OFFSET('Water Data'!$F$5,0,10*ROW('Water Data'!F144))),'Data Summary'!CB150="Yes"),100-OFFSET('Water Data'!$F$5,0,10*ROW('Water Data'!F144)),NA())</f>
        <v>#N/A</v>
      </c>
      <c r="N150" s="119" t="e">
        <f ca="1">+IF(AND(ISNUMBER(OFFSET('Water Data'!$F$7,0,10*ROW('Water Data'!F144))),'Data Summary'!CC150="Yes"),OFFSET('Water Data'!$F$7,0,10*ROW('Water Data'!F144)),NA())</f>
        <v>#N/A</v>
      </c>
      <c r="O150" s="119" t="e">
        <f ca="1">+IF(AND(ISNUMBER(OFFSET('Water Data'!$F$10,0,10*ROW('Water Data'!F144))),'Data Summary'!CD150="Yes"),OFFSET('Water Data'!$F$10,0,10*ROW('Water Data'!F144)),NA())</f>
        <v>#N/A</v>
      </c>
      <c r="P150" s="119" t="e">
        <f ca="1">+IF(AND(ISNUMBER(OFFSET('Water Data'!$G$5,0,10*ROW('Water Data'!G144))),'Data Summary'!CE150="Yes"),100-OFFSET('Water Data'!$G$5,0,10*ROW('Water Data'!G144)),NA())</f>
        <v>#N/A</v>
      </c>
      <c r="Q150" s="119" t="e">
        <f ca="1">+IF(AND(ISNUMBER(OFFSET('Water Data'!$G$7,0,10*ROW('Water Data'!G144))),'Data Summary'!CF150="Yes"),OFFSET('Water Data'!$G$7,0,10*ROW('Water Data'!G144)),NA())</f>
        <v>#N/A</v>
      </c>
      <c r="R150" s="119" t="e">
        <f ca="1">+IF(AND(ISNUMBER(OFFSET('Water Data'!$G$10,0,10*ROW('Water Data'!G144))),'Data Summary'!CG150="Yes"),OFFSET('Water Data'!$G$10,0,10*ROW('Water Data'!G144)),NA())</f>
        <v>#N/A</v>
      </c>
      <c r="S150" s="119" t="e">
        <f ca="1">+IF(AND(ISNUMBER(OFFSET('Water Data'!$H$5,0,10*ROW('Water Data'!H144))),'Data Summary'!CH150="Yes"),100-OFFSET('Water Data'!$H$5,0,10*ROW('Water Data'!H144)),NA())</f>
        <v>#N/A</v>
      </c>
      <c r="T150" s="119" t="e">
        <f ca="1">+IF(AND(ISNUMBER(OFFSET('Water Data'!$H$7,0,10*ROW('Water Data'!H144))),'Data Summary'!CI150="Yes"),OFFSET('Water Data'!$H$7,0,10*ROW('Water Data'!H144)),NA())</f>
        <v>#N/A</v>
      </c>
      <c r="U150" s="119" t="e">
        <f ca="1">+IF(AND(ISNUMBER(OFFSET('Water Data'!$H$10,0,10*ROW('Water Data'!H144))),'Data Summary'!CJ150="Yes"),OFFSET('Water Data'!$H$10,0,10*ROW('Water Data'!H144)),NA())</f>
        <v>#N/A</v>
      </c>
      <c r="V150" s="120" t="e">
        <f ca="1">+IF(AND(ISNUMBER(OFFSET('Sanitation Data'!$C$5,0,10*ROW('Sanitation Data'!C144))),'Data Summary'!CK150="Yes"),100-OFFSET('Sanitation Data'!$C$5,0,10*ROW('Sanitation Data'!C144)),NA())</f>
        <v>#N/A</v>
      </c>
      <c r="W150" s="120" t="e">
        <f ca="1">+IF(AND(ISNUMBER(OFFSET('Sanitation Data'!$C$7,0,10*ROW('Sanitation Data'!C144))),'Data Summary'!CL150="Yes"),OFFSET('Sanitation Data'!$C$7,0,10*ROW('Sanitation Data'!C144)),NA())</f>
        <v>#N/A</v>
      </c>
      <c r="X150" s="120" t="e">
        <f ca="1">+IF(AND(ISNUMBER(OFFSET('Sanitation Data'!$C$11,0,10*ROW('Sanitation Data'!C144))),'Data Summary'!CM150="Yes"),OFFSET('Sanitation Data'!$C$11,0,10*ROW('Sanitation Data'!C144)),NA())</f>
        <v>#N/A</v>
      </c>
      <c r="Y150" s="120" t="e">
        <f ca="1">+IF(AND(ISNUMBER(OFFSET('Sanitation Data'!$C$12,0,10*ROW('Sanitation Data'!C144))),'Data Summary'!CN150="Yes"),OFFSET('Sanitation Data'!$C$12,0,10*ROW('Sanitation Data'!C144)),NA())</f>
        <v>#N/A</v>
      </c>
      <c r="Z150" s="120" t="e">
        <f ca="1">+IF(AND(ISNUMBER(OFFSET('Sanitation Data'!$C$13,0,10*ROW('Sanitation Data'!C144))),'Data Summary'!CO150="Yes"),OFFSET('Sanitation Data'!$C$13,0,10*ROW('Sanitation Data'!C144)),NA())</f>
        <v>#N/A</v>
      </c>
      <c r="AA150" s="120" t="e">
        <f ca="1">+IF(AND(ISNUMBER(OFFSET('Sanitation Data'!$D$5,0,10*ROW('Sanitation Data'!D144))),'Data Summary'!CP150="Yes"),100-OFFSET('Sanitation Data'!$D$5,0,10*ROW('Sanitation Data'!D144)),NA())</f>
        <v>#N/A</v>
      </c>
      <c r="AB150" s="120" t="e">
        <f ca="1">+IF(AND(ISNUMBER(OFFSET('Sanitation Data'!$D$7,0,10*ROW('Sanitation Data'!D144))),'Data Summary'!CQ150="Yes"),OFFSET('Sanitation Data'!$D$7,0,10*ROW('Sanitation Data'!D144)),NA())</f>
        <v>#N/A</v>
      </c>
      <c r="AC150" s="120" t="e">
        <f ca="1">+IF(AND(ISNUMBER(OFFSET('Sanitation Data'!$D$11,0,10*ROW('Sanitation Data'!D144))),'Data Summary'!CR150="Yes"),OFFSET('Sanitation Data'!$D$11,0,10*ROW('Sanitation Data'!D144)),NA())</f>
        <v>#N/A</v>
      </c>
      <c r="AD150" s="120" t="e">
        <f ca="1">+IF(AND(ISNUMBER(OFFSET('Sanitation Data'!$D$12,0,10*ROW('Sanitation Data'!D144))),'Data Summary'!CS150="Yes"),OFFSET('Sanitation Data'!$D$12,0,10*ROW('Sanitation Data'!D144)),NA())</f>
        <v>#N/A</v>
      </c>
      <c r="AE150" s="120" t="e">
        <f ca="1">+IF(AND(ISNUMBER(OFFSET('Sanitation Data'!$D$13,0,10*ROW('Sanitation Data'!D144))),'Data Summary'!CT150="Yes"),OFFSET('Sanitation Data'!$D$13,0,10*ROW('Sanitation Data'!D144)),NA())</f>
        <v>#N/A</v>
      </c>
      <c r="AF150" s="120" t="e">
        <f ca="1">+IF(AND(ISNUMBER(OFFSET('Sanitation Data'!$E$5,0,10*ROW('Sanitation Data'!E144))),'Data Summary'!CU150="Yes"),100-OFFSET('Sanitation Data'!$E$5,0,10*ROW('Sanitation Data'!E144)),NA())</f>
        <v>#N/A</v>
      </c>
      <c r="AG150" s="120" t="e">
        <f ca="1">+IF(AND(ISNUMBER(OFFSET('Sanitation Data'!$E$7,0,10*ROW('Sanitation Data'!E144))),'Data Summary'!CV150="Yes"),OFFSET('Sanitation Data'!$E$7,0,10*ROW('Sanitation Data'!E144)),NA())</f>
        <v>#N/A</v>
      </c>
      <c r="AH150" s="120" t="e">
        <f ca="1">+IF(AND(ISNUMBER(OFFSET('Sanitation Data'!$E$11,0,10*ROW('Sanitation Data'!E144))),'Data Summary'!CW150="Yes"),OFFSET('Sanitation Data'!$E$11,0,10*ROW('Sanitation Data'!E144)),NA())</f>
        <v>#N/A</v>
      </c>
      <c r="AI150" s="120" t="e">
        <f ca="1">+IF(AND(ISNUMBER(OFFSET('Sanitation Data'!$E$12,0,10*ROW('Sanitation Data'!E144))),'Data Summary'!CX150="Yes"),OFFSET('Sanitation Data'!$E$12,0,10*ROW('Sanitation Data'!E144)),NA())</f>
        <v>#N/A</v>
      </c>
      <c r="AJ150" s="120" t="e">
        <f ca="1">+IF(AND(ISNUMBER(OFFSET('Sanitation Data'!$E$13,0,10*ROW('Sanitation Data'!E144))),'Data Summary'!CY150="Yes"),OFFSET('Sanitation Data'!$E$13,0,10*ROW('Sanitation Data'!E144)),NA())</f>
        <v>#N/A</v>
      </c>
      <c r="AK150" s="120" t="e">
        <f ca="1">+IF(AND(ISNUMBER(OFFSET('Sanitation Data'!$F$5,0,10*ROW('Sanitation Data'!F144))),'Data Summary'!CZ150="Yes"),100-OFFSET('Sanitation Data'!$F$5,0,10*ROW('Sanitation Data'!F144)),NA())</f>
        <v>#N/A</v>
      </c>
      <c r="AL150" s="120" t="e">
        <f ca="1">+IF(AND(ISNUMBER(OFFSET('Sanitation Data'!$F$7,0,10*ROW('Sanitation Data'!F144))),'Data Summary'!DA150="Yes"),OFFSET('Sanitation Data'!$F$7,0,10*ROW('Sanitation Data'!F144)),NA())</f>
        <v>#N/A</v>
      </c>
      <c r="AM150" s="120" t="e">
        <f ca="1">+IF(AND(ISNUMBER(OFFSET('Sanitation Data'!$F$11,0,10*ROW('Sanitation Data'!F144))),'Data Summary'!DB150="Yes"),OFFSET('Sanitation Data'!$F$11,0,10*ROW('Sanitation Data'!F144)),NA())</f>
        <v>#N/A</v>
      </c>
      <c r="AN150" s="120" t="e">
        <f ca="1">+IF(AND(ISNUMBER(OFFSET('Sanitation Data'!$F$12,0,10*ROW('Sanitation Data'!F144))),'Data Summary'!DC150="Yes"),OFFSET('Sanitation Data'!$F$12,0,10*ROW('Sanitation Data'!F144)),NA())</f>
        <v>#N/A</v>
      </c>
      <c r="AO150" s="120" t="e">
        <f ca="1">+IF(AND(ISNUMBER(OFFSET('Sanitation Data'!$F$13,0,10*ROW('Sanitation Data'!F144))),'Data Summary'!DD150="Yes"),OFFSET('Sanitation Data'!$F$13,0,10*ROW('Sanitation Data'!F144)),NA())</f>
        <v>#N/A</v>
      </c>
      <c r="AP150" s="120" t="e">
        <f ca="1">+IF(AND(ISNUMBER(OFFSET('Sanitation Data'!$G$5,0,10*ROW('Sanitation Data'!G144))),'Data Summary'!DE150="Yes"),100-OFFSET('Sanitation Data'!$G$5,0,10*ROW('Sanitation Data'!G144)),NA())</f>
        <v>#N/A</v>
      </c>
      <c r="AQ150" s="120" t="e">
        <f ca="1">+IF(AND(ISNUMBER(OFFSET('Sanitation Data'!$G$7,0,10*ROW('Sanitation Data'!G144))),'Data Summary'!DF150="Yes"),OFFSET('Sanitation Data'!$G$7,0,10*ROW('Sanitation Data'!G144)),NA())</f>
        <v>#N/A</v>
      </c>
      <c r="AR150" s="120" t="e">
        <f ca="1">+IF(AND(ISNUMBER(OFFSET('Sanitation Data'!$G$11,0,10*ROW('Sanitation Data'!G144))),'Data Summary'!DG150="Yes"),OFFSET('Sanitation Data'!$G$11,0,10*ROW('Sanitation Data'!G144)),NA())</f>
        <v>#N/A</v>
      </c>
      <c r="AS150" s="120" t="e">
        <f ca="1">+IF(AND(ISNUMBER(OFFSET('Sanitation Data'!$G$12,0,10*ROW('Sanitation Data'!G144))),'Data Summary'!DH150="Yes"),OFFSET('Sanitation Data'!$G$12,0,10*ROW('Sanitation Data'!G144)),NA())</f>
        <v>#N/A</v>
      </c>
      <c r="AT150" s="120" t="e">
        <f ca="1">+IF(AND(ISNUMBER(OFFSET('Sanitation Data'!$G$13,0,10*ROW('Sanitation Data'!G144))),'Data Summary'!DI150="Yes"),OFFSET('Sanitation Data'!$G$13,0,10*ROW('Sanitation Data'!G144)),NA())</f>
        <v>#N/A</v>
      </c>
      <c r="AU150" s="120" t="e">
        <f ca="1">+IF(AND(ISNUMBER(OFFSET('Sanitation Data'!$H$5,0,10*ROW('Sanitation Data'!H144))),'Data Summary'!DJ150="Yes"),100-OFFSET('Sanitation Data'!$H$5,0,10*ROW('Sanitation Data'!H144)),NA())</f>
        <v>#N/A</v>
      </c>
      <c r="AV150" s="120" t="e">
        <f ca="1">+IF(AND(ISNUMBER(OFFSET('Sanitation Data'!$H$7,0,10*ROW('Sanitation Data'!H144))),'Data Summary'!DK150="Yes"),OFFSET('Sanitation Data'!$H$7,0,10*ROW('Sanitation Data'!H144)),NA())</f>
        <v>#N/A</v>
      </c>
      <c r="AW150" s="120" t="e">
        <f ca="1">+IF(AND(ISNUMBER(OFFSET('Sanitation Data'!$H$11,0,10*ROW('Sanitation Data'!H144))),'Data Summary'!DL150="Yes"),OFFSET('Sanitation Data'!$H$11,0,10*ROW('Sanitation Data'!H144)),NA())</f>
        <v>#N/A</v>
      </c>
      <c r="AX150" s="120" t="e">
        <f ca="1">+IF(AND(ISNUMBER(OFFSET('Sanitation Data'!$H$12,0,10*ROW('Sanitation Data'!H144))),'Data Summary'!DM150="Yes"),OFFSET('Sanitation Data'!$H$12,0,10*ROW('Sanitation Data'!H144)),NA())</f>
        <v>#N/A</v>
      </c>
      <c r="AY150" s="120" t="e">
        <f ca="1">+IF(AND(ISNUMBER(OFFSET('Sanitation Data'!$H$13,0,10*ROW('Sanitation Data'!H144))),'Data Summary'!DN150="Yes"),OFFSET('Sanitation Data'!$H$13,0,10*ROW('Sanitation Data'!H144)),NA())</f>
        <v>#N/A</v>
      </c>
      <c r="AZ150" s="121" t="e">
        <f ca="1">+IF(AND(ISNUMBER(OFFSET('Hygiene Data'!$C$6,0,10*ROW('Hygiene Data'!C144))),'Data Summary'!DO150="Yes"),OFFSET('Hygiene Data'!$C$6,0,10*ROW('Hygiene Data'!C144)),NA())</f>
        <v>#N/A</v>
      </c>
      <c r="BA150" s="121" t="e">
        <f ca="1">+IF(AND(ISNUMBER(OFFSET('Hygiene Data'!$C$8,0,10*ROW('Hygiene Data'!C144))),'Data Summary'!DP150="Yes"),OFFSET('Hygiene Data'!$C$8,0,10*ROW('Hygiene Data'!C144)),NA())</f>
        <v>#N/A</v>
      </c>
      <c r="BB150" s="121" t="e">
        <f ca="1">+IF(AND(ISNUMBER(OFFSET('Hygiene Data'!$C$10,0,10*ROW('Hygiene Data'!C144))),'Data Summary'!DQ150="Yes"),OFFSET('Hygiene Data'!$C$10,0,10*ROW('Hygiene Data'!C144)),NA())</f>
        <v>#N/A</v>
      </c>
      <c r="BC150" s="121" t="e">
        <f ca="1">+IF(AND(ISNUMBER(OFFSET('Hygiene Data'!$D$6,0,10*ROW('Hygiene Data'!D144))),'Data Summary'!DR150="Yes"),OFFSET('Hygiene Data'!$D$6,0,10*ROW('Hygiene Data'!D144)),NA())</f>
        <v>#N/A</v>
      </c>
      <c r="BD150" s="121" t="e">
        <f ca="1">+IF(AND(ISNUMBER(OFFSET('Hygiene Data'!$D$8,0,10*ROW('Hygiene Data'!D144))),'Data Summary'!DS150="Yes"),OFFSET('Hygiene Data'!$D$8,0,10*ROW('Hygiene Data'!D144)),NA())</f>
        <v>#N/A</v>
      </c>
      <c r="BE150" s="121" t="e">
        <f ca="1">+IF(AND(ISNUMBER(OFFSET('Hygiene Data'!$D$10,0,10*ROW('Hygiene Data'!D144))),'Data Summary'!DT150="Yes"),OFFSET('Hygiene Data'!$D$10,0,10*ROW('Hygiene Data'!D144)),NA())</f>
        <v>#N/A</v>
      </c>
      <c r="BF150" s="121" t="e">
        <f ca="1">+IF(AND(ISNUMBER(OFFSET('Hygiene Data'!$E$6,0,10*ROW('Hygiene Data'!E144))),'Data Summary'!DU150="Yes"),OFFSET('Hygiene Data'!$E$6,0,10*ROW('Hygiene Data'!E144)),NA())</f>
        <v>#N/A</v>
      </c>
      <c r="BG150" s="121" t="e">
        <f ca="1">+IF(AND(ISNUMBER(OFFSET('Hygiene Data'!$E$8,0,10*ROW('Hygiene Data'!E144))),'Data Summary'!DV150="Yes"),OFFSET('Hygiene Data'!$E$8,0,10*ROW('Hygiene Data'!E144)),NA())</f>
        <v>#N/A</v>
      </c>
      <c r="BH150" s="121" t="e">
        <f ca="1">+IF(AND(ISNUMBER(OFFSET('Hygiene Data'!$E$10,0,10*ROW('Hygiene Data'!E144))),'Data Summary'!DW150="Yes"),OFFSET('Hygiene Data'!$E$10,0,10*ROW('Hygiene Data'!E144)),NA())</f>
        <v>#N/A</v>
      </c>
      <c r="BI150" s="121" t="e">
        <f ca="1">+IF(AND(ISNUMBER(OFFSET('Hygiene Data'!$F$6,0,10*ROW('Hygiene Data'!F144))),'Data Summary'!DX150="Yes"),OFFSET('Hygiene Data'!$F$6,0,10*ROW('Hygiene Data'!F144)),NA())</f>
        <v>#N/A</v>
      </c>
      <c r="BJ150" s="121" t="e">
        <f ca="1">+IF(AND(ISNUMBER(OFFSET('Hygiene Data'!$F$8,0,10*ROW('Hygiene Data'!F144))),'Data Summary'!DY150="Yes"),OFFSET('Hygiene Data'!$F$8,0,10*ROW('Hygiene Data'!F144)),NA())</f>
        <v>#N/A</v>
      </c>
      <c r="BK150" s="121" t="e">
        <f ca="1">+IF(AND(ISNUMBER(OFFSET('Hygiene Data'!$F$10,0,10*ROW('Hygiene Data'!F144))),'Data Summary'!DZ150="Yes"),OFFSET('Hygiene Data'!$F$10,0,10*ROW('Hygiene Data'!F144)),NA())</f>
        <v>#N/A</v>
      </c>
      <c r="BL150" s="121" t="e">
        <f ca="1">+IF(AND(ISNUMBER(OFFSET('Hygiene Data'!$G$6,0,10*ROW('Hygiene Data'!G144))),'Data Summary'!EA150="Yes"),OFFSET('Hygiene Data'!$G$6,0,10*ROW('Hygiene Data'!G144)),NA())</f>
        <v>#N/A</v>
      </c>
      <c r="BM150" s="121" t="e">
        <f ca="1">+IF(AND(ISNUMBER(OFFSET('Hygiene Data'!$G$8,0,10*ROW('Hygiene Data'!G144))),'Data Summary'!EB150="Yes"),OFFSET('Hygiene Data'!$G$8,0,10*ROW('Hygiene Data'!G144)),NA())</f>
        <v>#N/A</v>
      </c>
      <c r="BN150" s="121" t="e">
        <f ca="1">+IF(AND(ISNUMBER(OFFSET('Hygiene Data'!$G$10,0,10*ROW('Hygiene Data'!G144))),'Data Summary'!EC150="Yes"),OFFSET('Hygiene Data'!$G$10,0,10*ROW('Hygiene Data'!G144)),NA())</f>
        <v>#N/A</v>
      </c>
      <c r="BO150" s="121" t="e">
        <f ca="1">+IF(AND(ISNUMBER(OFFSET('Hygiene Data'!$H$6,0,10*ROW('Hygiene Data'!H144))),'Data Summary'!ED150="Yes"),OFFSET('Hygiene Data'!$H$6,0,10*ROW('Hygiene Data'!H144)),NA())</f>
        <v>#N/A</v>
      </c>
      <c r="BP150" s="121" t="e">
        <f ca="1">+IF(AND(ISNUMBER(OFFSET('Hygiene Data'!$H$8,0,10*ROW('Hygiene Data'!H144))),'Data Summary'!EE150="Yes"),OFFSET('Hygiene Data'!$H$8,0,10*ROW('Hygiene Data'!H144)),NA())</f>
        <v>#N/A</v>
      </c>
      <c r="BQ150" s="121" t="e">
        <f ca="1">+IF(AND(ISNUMBER(OFFSET('Hygiene Data'!$H$10,0,10*ROW('Hygiene Data'!H144))),'Data Summary'!EF150="Yes"),OFFSET('Hygiene Data'!$H$10,0,10*ROW('Hygiene Data'!H144)),NA())</f>
        <v>#N/A</v>
      </c>
    </row>
    <row r="151" spans="1:69" x14ac:dyDescent="0.2">
      <c r="A151" s="44" t="e">
        <f ca="1">+IF(OFFSET('Water Data'!$B$1,0,10*ROW('Water Data'!B145))="",NA(),OFFSET('Water Data'!$B$1,0,10*ROW('Water Data'!B145)))</f>
        <v>#N/A</v>
      </c>
      <c r="B151" s="44" t="e">
        <f ca="1">+IF(OFFSET('Water Data'!$A$3,0,10*ROW('Water Data'!A148))="",NA(),OFFSET('Water Data'!$A$3,0,10*ROW('Water Data'!A148)))</f>
        <v>#N/A</v>
      </c>
      <c r="C151" s="44" t="e">
        <f ca="1">+IF(OFFSET('Water Data'!$C$3,0,10*ROW('Water Data'!C148))="",NA(),OFFSET('Water Data'!$C$3,0,10*ROW('Water Data'!C148)))</f>
        <v>#N/A</v>
      </c>
      <c r="D151" s="119" t="e">
        <f ca="1">+IF(AND(ISNUMBER(OFFSET('Water Data'!$C$5,0,10*ROW('Water Data'!C145))),'Data Summary'!BS151="Yes"),100-OFFSET('Water Data'!$C$5,0,10*ROW('Water Data'!C145)),NA())</f>
        <v>#N/A</v>
      </c>
      <c r="E151" s="119" t="e">
        <f ca="1">+IF(AND(ISNUMBER(OFFSET('Water Data'!$C$7,0,10*ROW('Water Data'!C145))),'Data Summary'!BT151="Yes"),OFFSET('Water Data'!$C$7,0,10*ROW('Water Data'!C145)),NA())</f>
        <v>#N/A</v>
      </c>
      <c r="F151" s="119" t="e">
        <f ca="1">+IF(AND(ISNUMBER(OFFSET('Water Data'!$C$10,0,10*ROW('Water Data'!C145))),'Data Summary'!BU151="Yes"),OFFSET('Water Data'!$C$10,0,10*ROW('Water Data'!C145)),NA())</f>
        <v>#N/A</v>
      </c>
      <c r="G151" s="119" t="e">
        <f ca="1">+IF(AND(ISNUMBER(OFFSET('Water Data'!$D$5,0,10*ROW('Water Data'!D145))),'Data Summary'!BV151="Yes"),100-OFFSET('Water Data'!$D$5,0,10*ROW('Water Data'!D145)),NA())</f>
        <v>#N/A</v>
      </c>
      <c r="H151" s="119" t="e">
        <f ca="1">+IF(AND(ISNUMBER(OFFSET('Water Data'!$D$7,0,10*ROW('Water Data'!D145))),'Data Summary'!BW151="Yes"),OFFSET('Water Data'!$D$7,0,10*ROW('Water Data'!D145)),NA())</f>
        <v>#N/A</v>
      </c>
      <c r="I151" s="119" t="e">
        <f ca="1">+IF(AND(ISNUMBER(OFFSET('Water Data'!$D$10,0,10*ROW('Water Data'!D145))),'Data Summary'!BX151="Yes"),OFFSET('Water Data'!$D$10,0,10*ROW('Water Data'!D145)),NA())</f>
        <v>#N/A</v>
      </c>
      <c r="J151" s="119" t="e">
        <f ca="1">+IF(AND(ISNUMBER(OFFSET('Water Data'!$E$5,0,10*ROW('Water Data'!E145))),'Data Summary'!BY151="Yes"),100-OFFSET('Water Data'!$E$5,0,10*ROW('Water Data'!E145)),NA())</f>
        <v>#N/A</v>
      </c>
      <c r="K151" s="119" t="e">
        <f ca="1">+IF(AND(ISNUMBER(OFFSET('Water Data'!$E$7,0,10*ROW('Water Data'!E145))),'Data Summary'!BZ151="Yes"),OFFSET('Water Data'!$E$7,0,10*ROW('Water Data'!E145)),NA())</f>
        <v>#N/A</v>
      </c>
      <c r="L151" s="119" t="e">
        <f ca="1">+IF(AND(ISNUMBER(OFFSET('Water Data'!$E$10,0,10*ROW('Water Data'!E145))),'Data Summary'!CA151="Yes"),OFFSET('Water Data'!$E$10,0,10*ROW('Water Data'!E145)),NA())</f>
        <v>#N/A</v>
      </c>
      <c r="M151" s="119" t="e">
        <f ca="1">+IF(AND(ISNUMBER(OFFSET('Water Data'!$F$5,0,10*ROW('Water Data'!F145))),'Data Summary'!CB151="Yes"),100-OFFSET('Water Data'!$F$5,0,10*ROW('Water Data'!F145)),NA())</f>
        <v>#N/A</v>
      </c>
      <c r="N151" s="119" t="e">
        <f ca="1">+IF(AND(ISNUMBER(OFFSET('Water Data'!$F$7,0,10*ROW('Water Data'!F145))),'Data Summary'!CC151="Yes"),OFFSET('Water Data'!$F$7,0,10*ROW('Water Data'!F145)),NA())</f>
        <v>#N/A</v>
      </c>
      <c r="O151" s="119" t="e">
        <f ca="1">+IF(AND(ISNUMBER(OFFSET('Water Data'!$F$10,0,10*ROW('Water Data'!F145))),'Data Summary'!CD151="Yes"),OFFSET('Water Data'!$F$10,0,10*ROW('Water Data'!F145)),NA())</f>
        <v>#N/A</v>
      </c>
      <c r="P151" s="119" t="e">
        <f ca="1">+IF(AND(ISNUMBER(OFFSET('Water Data'!$G$5,0,10*ROW('Water Data'!G145))),'Data Summary'!CE151="Yes"),100-OFFSET('Water Data'!$G$5,0,10*ROW('Water Data'!G145)),NA())</f>
        <v>#N/A</v>
      </c>
      <c r="Q151" s="119" t="e">
        <f ca="1">+IF(AND(ISNUMBER(OFFSET('Water Data'!$G$7,0,10*ROW('Water Data'!G145))),'Data Summary'!CF151="Yes"),OFFSET('Water Data'!$G$7,0,10*ROW('Water Data'!G145)),NA())</f>
        <v>#N/A</v>
      </c>
      <c r="R151" s="119" t="e">
        <f ca="1">+IF(AND(ISNUMBER(OFFSET('Water Data'!$G$10,0,10*ROW('Water Data'!G145))),'Data Summary'!CG151="Yes"),OFFSET('Water Data'!$G$10,0,10*ROW('Water Data'!G145)),NA())</f>
        <v>#N/A</v>
      </c>
      <c r="S151" s="119" t="e">
        <f ca="1">+IF(AND(ISNUMBER(OFFSET('Water Data'!$H$5,0,10*ROW('Water Data'!H145))),'Data Summary'!CH151="Yes"),100-OFFSET('Water Data'!$H$5,0,10*ROW('Water Data'!H145)),NA())</f>
        <v>#N/A</v>
      </c>
      <c r="T151" s="119" t="e">
        <f ca="1">+IF(AND(ISNUMBER(OFFSET('Water Data'!$H$7,0,10*ROW('Water Data'!H145))),'Data Summary'!CI151="Yes"),OFFSET('Water Data'!$H$7,0,10*ROW('Water Data'!H145)),NA())</f>
        <v>#N/A</v>
      </c>
      <c r="U151" s="119" t="e">
        <f ca="1">+IF(AND(ISNUMBER(OFFSET('Water Data'!$H$10,0,10*ROW('Water Data'!H145))),'Data Summary'!CJ151="Yes"),OFFSET('Water Data'!$H$10,0,10*ROW('Water Data'!H145)),NA())</f>
        <v>#N/A</v>
      </c>
      <c r="V151" s="120" t="e">
        <f ca="1">+IF(AND(ISNUMBER(OFFSET('Sanitation Data'!$C$5,0,10*ROW('Sanitation Data'!C145))),'Data Summary'!CK151="Yes"),100-OFFSET('Sanitation Data'!$C$5,0,10*ROW('Sanitation Data'!C145)),NA())</f>
        <v>#N/A</v>
      </c>
      <c r="W151" s="120" t="e">
        <f ca="1">+IF(AND(ISNUMBER(OFFSET('Sanitation Data'!$C$7,0,10*ROW('Sanitation Data'!C145))),'Data Summary'!CL151="Yes"),OFFSET('Sanitation Data'!$C$7,0,10*ROW('Sanitation Data'!C145)),NA())</f>
        <v>#N/A</v>
      </c>
      <c r="X151" s="120" t="e">
        <f ca="1">+IF(AND(ISNUMBER(OFFSET('Sanitation Data'!$C$11,0,10*ROW('Sanitation Data'!C145))),'Data Summary'!CM151="Yes"),OFFSET('Sanitation Data'!$C$11,0,10*ROW('Sanitation Data'!C145)),NA())</f>
        <v>#N/A</v>
      </c>
      <c r="Y151" s="120" t="e">
        <f ca="1">+IF(AND(ISNUMBER(OFFSET('Sanitation Data'!$C$12,0,10*ROW('Sanitation Data'!C145))),'Data Summary'!CN151="Yes"),OFFSET('Sanitation Data'!$C$12,0,10*ROW('Sanitation Data'!C145)),NA())</f>
        <v>#N/A</v>
      </c>
      <c r="Z151" s="120" t="e">
        <f ca="1">+IF(AND(ISNUMBER(OFFSET('Sanitation Data'!$C$13,0,10*ROW('Sanitation Data'!C145))),'Data Summary'!CO151="Yes"),OFFSET('Sanitation Data'!$C$13,0,10*ROW('Sanitation Data'!C145)),NA())</f>
        <v>#N/A</v>
      </c>
      <c r="AA151" s="120" t="e">
        <f ca="1">+IF(AND(ISNUMBER(OFFSET('Sanitation Data'!$D$5,0,10*ROW('Sanitation Data'!D145))),'Data Summary'!CP151="Yes"),100-OFFSET('Sanitation Data'!$D$5,0,10*ROW('Sanitation Data'!D145)),NA())</f>
        <v>#N/A</v>
      </c>
      <c r="AB151" s="120" t="e">
        <f ca="1">+IF(AND(ISNUMBER(OFFSET('Sanitation Data'!$D$7,0,10*ROW('Sanitation Data'!D145))),'Data Summary'!CQ151="Yes"),OFFSET('Sanitation Data'!$D$7,0,10*ROW('Sanitation Data'!D145)),NA())</f>
        <v>#N/A</v>
      </c>
      <c r="AC151" s="120" t="e">
        <f ca="1">+IF(AND(ISNUMBER(OFFSET('Sanitation Data'!$D$11,0,10*ROW('Sanitation Data'!D145))),'Data Summary'!CR151="Yes"),OFFSET('Sanitation Data'!$D$11,0,10*ROW('Sanitation Data'!D145)),NA())</f>
        <v>#N/A</v>
      </c>
      <c r="AD151" s="120" t="e">
        <f ca="1">+IF(AND(ISNUMBER(OFFSET('Sanitation Data'!$D$12,0,10*ROW('Sanitation Data'!D145))),'Data Summary'!CS151="Yes"),OFFSET('Sanitation Data'!$D$12,0,10*ROW('Sanitation Data'!D145)),NA())</f>
        <v>#N/A</v>
      </c>
      <c r="AE151" s="120" t="e">
        <f ca="1">+IF(AND(ISNUMBER(OFFSET('Sanitation Data'!$D$13,0,10*ROW('Sanitation Data'!D145))),'Data Summary'!CT151="Yes"),OFFSET('Sanitation Data'!$D$13,0,10*ROW('Sanitation Data'!D145)),NA())</f>
        <v>#N/A</v>
      </c>
      <c r="AF151" s="120" t="e">
        <f ca="1">+IF(AND(ISNUMBER(OFFSET('Sanitation Data'!$E$5,0,10*ROW('Sanitation Data'!E145))),'Data Summary'!CU151="Yes"),100-OFFSET('Sanitation Data'!$E$5,0,10*ROW('Sanitation Data'!E145)),NA())</f>
        <v>#N/A</v>
      </c>
      <c r="AG151" s="120" t="e">
        <f ca="1">+IF(AND(ISNUMBER(OFFSET('Sanitation Data'!$E$7,0,10*ROW('Sanitation Data'!E145))),'Data Summary'!CV151="Yes"),OFFSET('Sanitation Data'!$E$7,0,10*ROW('Sanitation Data'!E145)),NA())</f>
        <v>#N/A</v>
      </c>
      <c r="AH151" s="120" t="e">
        <f ca="1">+IF(AND(ISNUMBER(OFFSET('Sanitation Data'!$E$11,0,10*ROW('Sanitation Data'!E145))),'Data Summary'!CW151="Yes"),OFFSET('Sanitation Data'!$E$11,0,10*ROW('Sanitation Data'!E145)),NA())</f>
        <v>#N/A</v>
      </c>
      <c r="AI151" s="120" t="e">
        <f ca="1">+IF(AND(ISNUMBER(OFFSET('Sanitation Data'!$E$12,0,10*ROW('Sanitation Data'!E145))),'Data Summary'!CX151="Yes"),OFFSET('Sanitation Data'!$E$12,0,10*ROW('Sanitation Data'!E145)),NA())</f>
        <v>#N/A</v>
      </c>
      <c r="AJ151" s="120" t="e">
        <f ca="1">+IF(AND(ISNUMBER(OFFSET('Sanitation Data'!$E$13,0,10*ROW('Sanitation Data'!E145))),'Data Summary'!CY151="Yes"),OFFSET('Sanitation Data'!$E$13,0,10*ROW('Sanitation Data'!E145)),NA())</f>
        <v>#N/A</v>
      </c>
      <c r="AK151" s="120" t="e">
        <f ca="1">+IF(AND(ISNUMBER(OFFSET('Sanitation Data'!$F$5,0,10*ROW('Sanitation Data'!F145))),'Data Summary'!CZ151="Yes"),100-OFFSET('Sanitation Data'!$F$5,0,10*ROW('Sanitation Data'!F145)),NA())</f>
        <v>#N/A</v>
      </c>
      <c r="AL151" s="120" t="e">
        <f ca="1">+IF(AND(ISNUMBER(OFFSET('Sanitation Data'!$F$7,0,10*ROW('Sanitation Data'!F145))),'Data Summary'!DA151="Yes"),OFFSET('Sanitation Data'!$F$7,0,10*ROW('Sanitation Data'!F145)),NA())</f>
        <v>#N/A</v>
      </c>
      <c r="AM151" s="120" t="e">
        <f ca="1">+IF(AND(ISNUMBER(OFFSET('Sanitation Data'!$F$11,0,10*ROW('Sanitation Data'!F145))),'Data Summary'!DB151="Yes"),OFFSET('Sanitation Data'!$F$11,0,10*ROW('Sanitation Data'!F145)),NA())</f>
        <v>#N/A</v>
      </c>
      <c r="AN151" s="120" t="e">
        <f ca="1">+IF(AND(ISNUMBER(OFFSET('Sanitation Data'!$F$12,0,10*ROW('Sanitation Data'!F145))),'Data Summary'!DC151="Yes"),OFFSET('Sanitation Data'!$F$12,0,10*ROW('Sanitation Data'!F145)),NA())</f>
        <v>#N/A</v>
      </c>
      <c r="AO151" s="120" t="e">
        <f ca="1">+IF(AND(ISNUMBER(OFFSET('Sanitation Data'!$F$13,0,10*ROW('Sanitation Data'!F145))),'Data Summary'!DD151="Yes"),OFFSET('Sanitation Data'!$F$13,0,10*ROW('Sanitation Data'!F145)),NA())</f>
        <v>#N/A</v>
      </c>
      <c r="AP151" s="120" t="e">
        <f ca="1">+IF(AND(ISNUMBER(OFFSET('Sanitation Data'!$G$5,0,10*ROW('Sanitation Data'!G145))),'Data Summary'!DE151="Yes"),100-OFFSET('Sanitation Data'!$G$5,0,10*ROW('Sanitation Data'!G145)),NA())</f>
        <v>#N/A</v>
      </c>
      <c r="AQ151" s="120" t="e">
        <f ca="1">+IF(AND(ISNUMBER(OFFSET('Sanitation Data'!$G$7,0,10*ROW('Sanitation Data'!G145))),'Data Summary'!DF151="Yes"),OFFSET('Sanitation Data'!$G$7,0,10*ROW('Sanitation Data'!G145)),NA())</f>
        <v>#N/A</v>
      </c>
      <c r="AR151" s="120" t="e">
        <f ca="1">+IF(AND(ISNUMBER(OFFSET('Sanitation Data'!$G$11,0,10*ROW('Sanitation Data'!G145))),'Data Summary'!DG151="Yes"),OFFSET('Sanitation Data'!$G$11,0,10*ROW('Sanitation Data'!G145)),NA())</f>
        <v>#N/A</v>
      </c>
      <c r="AS151" s="120" t="e">
        <f ca="1">+IF(AND(ISNUMBER(OFFSET('Sanitation Data'!$G$12,0,10*ROW('Sanitation Data'!G145))),'Data Summary'!DH151="Yes"),OFFSET('Sanitation Data'!$G$12,0,10*ROW('Sanitation Data'!G145)),NA())</f>
        <v>#N/A</v>
      </c>
      <c r="AT151" s="120" t="e">
        <f ca="1">+IF(AND(ISNUMBER(OFFSET('Sanitation Data'!$G$13,0,10*ROW('Sanitation Data'!G145))),'Data Summary'!DI151="Yes"),OFFSET('Sanitation Data'!$G$13,0,10*ROW('Sanitation Data'!G145)),NA())</f>
        <v>#N/A</v>
      </c>
      <c r="AU151" s="120" t="e">
        <f ca="1">+IF(AND(ISNUMBER(OFFSET('Sanitation Data'!$H$5,0,10*ROW('Sanitation Data'!H145))),'Data Summary'!DJ151="Yes"),100-OFFSET('Sanitation Data'!$H$5,0,10*ROW('Sanitation Data'!H145)),NA())</f>
        <v>#N/A</v>
      </c>
      <c r="AV151" s="120" t="e">
        <f ca="1">+IF(AND(ISNUMBER(OFFSET('Sanitation Data'!$H$7,0,10*ROW('Sanitation Data'!H145))),'Data Summary'!DK151="Yes"),OFFSET('Sanitation Data'!$H$7,0,10*ROW('Sanitation Data'!H145)),NA())</f>
        <v>#N/A</v>
      </c>
      <c r="AW151" s="120" t="e">
        <f ca="1">+IF(AND(ISNUMBER(OFFSET('Sanitation Data'!$H$11,0,10*ROW('Sanitation Data'!H145))),'Data Summary'!DL151="Yes"),OFFSET('Sanitation Data'!$H$11,0,10*ROW('Sanitation Data'!H145)),NA())</f>
        <v>#N/A</v>
      </c>
      <c r="AX151" s="120" t="e">
        <f ca="1">+IF(AND(ISNUMBER(OFFSET('Sanitation Data'!$H$12,0,10*ROW('Sanitation Data'!H145))),'Data Summary'!DM151="Yes"),OFFSET('Sanitation Data'!$H$12,0,10*ROW('Sanitation Data'!H145)),NA())</f>
        <v>#N/A</v>
      </c>
      <c r="AY151" s="120" t="e">
        <f ca="1">+IF(AND(ISNUMBER(OFFSET('Sanitation Data'!$H$13,0,10*ROW('Sanitation Data'!H145))),'Data Summary'!DN151="Yes"),OFFSET('Sanitation Data'!$H$13,0,10*ROW('Sanitation Data'!H145)),NA())</f>
        <v>#N/A</v>
      </c>
      <c r="AZ151" s="121" t="e">
        <f ca="1">+IF(AND(ISNUMBER(OFFSET('Hygiene Data'!$C$6,0,10*ROW('Hygiene Data'!C145))),'Data Summary'!DO151="Yes"),OFFSET('Hygiene Data'!$C$6,0,10*ROW('Hygiene Data'!C145)),NA())</f>
        <v>#N/A</v>
      </c>
      <c r="BA151" s="121" t="e">
        <f ca="1">+IF(AND(ISNUMBER(OFFSET('Hygiene Data'!$C$8,0,10*ROW('Hygiene Data'!C145))),'Data Summary'!DP151="Yes"),OFFSET('Hygiene Data'!$C$8,0,10*ROW('Hygiene Data'!C145)),NA())</f>
        <v>#N/A</v>
      </c>
      <c r="BB151" s="121" t="e">
        <f ca="1">+IF(AND(ISNUMBER(OFFSET('Hygiene Data'!$C$10,0,10*ROW('Hygiene Data'!C145))),'Data Summary'!DQ151="Yes"),OFFSET('Hygiene Data'!$C$10,0,10*ROW('Hygiene Data'!C145)),NA())</f>
        <v>#N/A</v>
      </c>
      <c r="BC151" s="121" t="e">
        <f ca="1">+IF(AND(ISNUMBER(OFFSET('Hygiene Data'!$D$6,0,10*ROW('Hygiene Data'!D145))),'Data Summary'!DR151="Yes"),OFFSET('Hygiene Data'!$D$6,0,10*ROW('Hygiene Data'!D145)),NA())</f>
        <v>#N/A</v>
      </c>
      <c r="BD151" s="121" t="e">
        <f ca="1">+IF(AND(ISNUMBER(OFFSET('Hygiene Data'!$D$8,0,10*ROW('Hygiene Data'!D145))),'Data Summary'!DS151="Yes"),OFFSET('Hygiene Data'!$D$8,0,10*ROW('Hygiene Data'!D145)),NA())</f>
        <v>#N/A</v>
      </c>
      <c r="BE151" s="121" t="e">
        <f ca="1">+IF(AND(ISNUMBER(OFFSET('Hygiene Data'!$D$10,0,10*ROW('Hygiene Data'!D145))),'Data Summary'!DT151="Yes"),OFFSET('Hygiene Data'!$D$10,0,10*ROW('Hygiene Data'!D145)),NA())</f>
        <v>#N/A</v>
      </c>
      <c r="BF151" s="121" t="e">
        <f ca="1">+IF(AND(ISNUMBER(OFFSET('Hygiene Data'!$E$6,0,10*ROW('Hygiene Data'!E145))),'Data Summary'!DU151="Yes"),OFFSET('Hygiene Data'!$E$6,0,10*ROW('Hygiene Data'!E145)),NA())</f>
        <v>#N/A</v>
      </c>
      <c r="BG151" s="121" t="e">
        <f ca="1">+IF(AND(ISNUMBER(OFFSET('Hygiene Data'!$E$8,0,10*ROW('Hygiene Data'!E145))),'Data Summary'!DV151="Yes"),OFFSET('Hygiene Data'!$E$8,0,10*ROW('Hygiene Data'!E145)),NA())</f>
        <v>#N/A</v>
      </c>
      <c r="BH151" s="121" t="e">
        <f ca="1">+IF(AND(ISNUMBER(OFFSET('Hygiene Data'!$E$10,0,10*ROW('Hygiene Data'!E145))),'Data Summary'!DW151="Yes"),OFFSET('Hygiene Data'!$E$10,0,10*ROW('Hygiene Data'!E145)),NA())</f>
        <v>#N/A</v>
      </c>
      <c r="BI151" s="121" t="e">
        <f ca="1">+IF(AND(ISNUMBER(OFFSET('Hygiene Data'!$F$6,0,10*ROW('Hygiene Data'!F145))),'Data Summary'!DX151="Yes"),OFFSET('Hygiene Data'!$F$6,0,10*ROW('Hygiene Data'!F145)),NA())</f>
        <v>#N/A</v>
      </c>
      <c r="BJ151" s="121" t="e">
        <f ca="1">+IF(AND(ISNUMBER(OFFSET('Hygiene Data'!$F$8,0,10*ROW('Hygiene Data'!F145))),'Data Summary'!DY151="Yes"),OFFSET('Hygiene Data'!$F$8,0,10*ROW('Hygiene Data'!F145)),NA())</f>
        <v>#N/A</v>
      </c>
      <c r="BK151" s="121" t="e">
        <f ca="1">+IF(AND(ISNUMBER(OFFSET('Hygiene Data'!$F$10,0,10*ROW('Hygiene Data'!F145))),'Data Summary'!DZ151="Yes"),OFFSET('Hygiene Data'!$F$10,0,10*ROW('Hygiene Data'!F145)),NA())</f>
        <v>#N/A</v>
      </c>
      <c r="BL151" s="121" t="e">
        <f ca="1">+IF(AND(ISNUMBER(OFFSET('Hygiene Data'!$G$6,0,10*ROW('Hygiene Data'!G145))),'Data Summary'!EA151="Yes"),OFFSET('Hygiene Data'!$G$6,0,10*ROW('Hygiene Data'!G145)),NA())</f>
        <v>#N/A</v>
      </c>
      <c r="BM151" s="121" t="e">
        <f ca="1">+IF(AND(ISNUMBER(OFFSET('Hygiene Data'!$G$8,0,10*ROW('Hygiene Data'!G145))),'Data Summary'!EB151="Yes"),OFFSET('Hygiene Data'!$G$8,0,10*ROW('Hygiene Data'!G145)),NA())</f>
        <v>#N/A</v>
      </c>
      <c r="BN151" s="121" t="e">
        <f ca="1">+IF(AND(ISNUMBER(OFFSET('Hygiene Data'!$G$10,0,10*ROW('Hygiene Data'!G145))),'Data Summary'!EC151="Yes"),OFFSET('Hygiene Data'!$G$10,0,10*ROW('Hygiene Data'!G145)),NA())</f>
        <v>#N/A</v>
      </c>
      <c r="BO151" s="121" t="e">
        <f ca="1">+IF(AND(ISNUMBER(OFFSET('Hygiene Data'!$H$6,0,10*ROW('Hygiene Data'!H145))),'Data Summary'!ED151="Yes"),OFFSET('Hygiene Data'!$H$6,0,10*ROW('Hygiene Data'!H145)),NA())</f>
        <v>#N/A</v>
      </c>
      <c r="BP151" s="121" t="e">
        <f ca="1">+IF(AND(ISNUMBER(OFFSET('Hygiene Data'!$H$8,0,10*ROW('Hygiene Data'!H145))),'Data Summary'!EE151="Yes"),OFFSET('Hygiene Data'!$H$8,0,10*ROW('Hygiene Data'!H145)),NA())</f>
        <v>#N/A</v>
      </c>
      <c r="BQ151" s="121" t="e">
        <f ca="1">+IF(AND(ISNUMBER(OFFSET('Hygiene Data'!$H$10,0,10*ROW('Hygiene Data'!H145))),'Data Summary'!EF151="Yes"),OFFSET('Hygiene Data'!$H$10,0,10*ROW('Hygiene Data'!H145)),NA())</f>
        <v>#N/A</v>
      </c>
    </row>
    <row r="152" spans="1:69" x14ac:dyDescent="0.2">
      <c r="A152" s="44" t="e">
        <f ca="1">+IF(OFFSET('Water Data'!$B$1,0,10*ROW('Water Data'!B146))="",NA(),OFFSET('Water Data'!$B$1,0,10*ROW('Water Data'!B146)))</f>
        <v>#N/A</v>
      </c>
      <c r="B152" s="44" t="e">
        <f ca="1">+IF(OFFSET('Water Data'!$A$3,0,10*ROW('Water Data'!A149))="",NA(),OFFSET('Water Data'!$A$3,0,10*ROW('Water Data'!A149)))</f>
        <v>#N/A</v>
      </c>
      <c r="C152" s="44" t="e">
        <f ca="1">+IF(OFFSET('Water Data'!$C$3,0,10*ROW('Water Data'!C149))="",NA(),OFFSET('Water Data'!$C$3,0,10*ROW('Water Data'!C149)))</f>
        <v>#N/A</v>
      </c>
      <c r="D152" s="119" t="e">
        <f ca="1">+IF(AND(ISNUMBER(OFFSET('Water Data'!$C$5,0,10*ROW('Water Data'!C146))),'Data Summary'!BS152="Yes"),100-OFFSET('Water Data'!$C$5,0,10*ROW('Water Data'!C146)),NA())</f>
        <v>#N/A</v>
      </c>
      <c r="E152" s="119" t="e">
        <f ca="1">+IF(AND(ISNUMBER(OFFSET('Water Data'!$C$7,0,10*ROW('Water Data'!C146))),'Data Summary'!BT152="Yes"),OFFSET('Water Data'!$C$7,0,10*ROW('Water Data'!C146)),NA())</f>
        <v>#N/A</v>
      </c>
      <c r="F152" s="119" t="e">
        <f ca="1">+IF(AND(ISNUMBER(OFFSET('Water Data'!$C$10,0,10*ROW('Water Data'!C146))),'Data Summary'!BU152="Yes"),OFFSET('Water Data'!$C$10,0,10*ROW('Water Data'!C146)),NA())</f>
        <v>#N/A</v>
      </c>
      <c r="G152" s="119" t="e">
        <f ca="1">+IF(AND(ISNUMBER(OFFSET('Water Data'!$D$5,0,10*ROW('Water Data'!D146))),'Data Summary'!BV152="Yes"),100-OFFSET('Water Data'!$D$5,0,10*ROW('Water Data'!D146)),NA())</f>
        <v>#N/A</v>
      </c>
      <c r="H152" s="119" t="e">
        <f ca="1">+IF(AND(ISNUMBER(OFFSET('Water Data'!$D$7,0,10*ROW('Water Data'!D146))),'Data Summary'!BW152="Yes"),OFFSET('Water Data'!$D$7,0,10*ROW('Water Data'!D146)),NA())</f>
        <v>#N/A</v>
      </c>
      <c r="I152" s="119" t="e">
        <f ca="1">+IF(AND(ISNUMBER(OFFSET('Water Data'!$D$10,0,10*ROW('Water Data'!D146))),'Data Summary'!BX152="Yes"),OFFSET('Water Data'!$D$10,0,10*ROW('Water Data'!D146)),NA())</f>
        <v>#N/A</v>
      </c>
      <c r="J152" s="119" t="e">
        <f ca="1">+IF(AND(ISNUMBER(OFFSET('Water Data'!$E$5,0,10*ROW('Water Data'!E146))),'Data Summary'!BY152="Yes"),100-OFFSET('Water Data'!$E$5,0,10*ROW('Water Data'!E146)),NA())</f>
        <v>#N/A</v>
      </c>
      <c r="K152" s="119" t="e">
        <f ca="1">+IF(AND(ISNUMBER(OFFSET('Water Data'!$E$7,0,10*ROW('Water Data'!E146))),'Data Summary'!BZ152="Yes"),OFFSET('Water Data'!$E$7,0,10*ROW('Water Data'!E146)),NA())</f>
        <v>#N/A</v>
      </c>
      <c r="L152" s="119" t="e">
        <f ca="1">+IF(AND(ISNUMBER(OFFSET('Water Data'!$E$10,0,10*ROW('Water Data'!E146))),'Data Summary'!CA152="Yes"),OFFSET('Water Data'!$E$10,0,10*ROW('Water Data'!E146)),NA())</f>
        <v>#N/A</v>
      </c>
      <c r="M152" s="119" t="e">
        <f ca="1">+IF(AND(ISNUMBER(OFFSET('Water Data'!$F$5,0,10*ROW('Water Data'!F146))),'Data Summary'!CB152="Yes"),100-OFFSET('Water Data'!$F$5,0,10*ROW('Water Data'!F146)),NA())</f>
        <v>#N/A</v>
      </c>
      <c r="N152" s="119" t="e">
        <f ca="1">+IF(AND(ISNUMBER(OFFSET('Water Data'!$F$7,0,10*ROW('Water Data'!F146))),'Data Summary'!CC152="Yes"),OFFSET('Water Data'!$F$7,0,10*ROW('Water Data'!F146)),NA())</f>
        <v>#N/A</v>
      </c>
      <c r="O152" s="119" t="e">
        <f ca="1">+IF(AND(ISNUMBER(OFFSET('Water Data'!$F$10,0,10*ROW('Water Data'!F146))),'Data Summary'!CD152="Yes"),OFFSET('Water Data'!$F$10,0,10*ROW('Water Data'!F146)),NA())</f>
        <v>#N/A</v>
      </c>
      <c r="P152" s="119" t="e">
        <f ca="1">+IF(AND(ISNUMBER(OFFSET('Water Data'!$G$5,0,10*ROW('Water Data'!G146))),'Data Summary'!CE152="Yes"),100-OFFSET('Water Data'!$G$5,0,10*ROW('Water Data'!G146)),NA())</f>
        <v>#N/A</v>
      </c>
      <c r="Q152" s="119" t="e">
        <f ca="1">+IF(AND(ISNUMBER(OFFSET('Water Data'!$G$7,0,10*ROW('Water Data'!G146))),'Data Summary'!CF152="Yes"),OFFSET('Water Data'!$G$7,0,10*ROW('Water Data'!G146)),NA())</f>
        <v>#N/A</v>
      </c>
      <c r="R152" s="119" t="e">
        <f ca="1">+IF(AND(ISNUMBER(OFFSET('Water Data'!$G$10,0,10*ROW('Water Data'!G146))),'Data Summary'!CG152="Yes"),OFFSET('Water Data'!$G$10,0,10*ROW('Water Data'!G146)),NA())</f>
        <v>#N/A</v>
      </c>
      <c r="S152" s="119" t="e">
        <f ca="1">+IF(AND(ISNUMBER(OFFSET('Water Data'!$H$5,0,10*ROW('Water Data'!H146))),'Data Summary'!CH152="Yes"),100-OFFSET('Water Data'!$H$5,0,10*ROW('Water Data'!H146)),NA())</f>
        <v>#N/A</v>
      </c>
      <c r="T152" s="119" t="e">
        <f ca="1">+IF(AND(ISNUMBER(OFFSET('Water Data'!$H$7,0,10*ROW('Water Data'!H146))),'Data Summary'!CI152="Yes"),OFFSET('Water Data'!$H$7,0,10*ROW('Water Data'!H146)),NA())</f>
        <v>#N/A</v>
      </c>
      <c r="U152" s="119" t="e">
        <f ca="1">+IF(AND(ISNUMBER(OFFSET('Water Data'!$H$10,0,10*ROW('Water Data'!H146))),'Data Summary'!CJ152="Yes"),OFFSET('Water Data'!$H$10,0,10*ROW('Water Data'!H146)),NA())</f>
        <v>#N/A</v>
      </c>
      <c r="V152" s="120" t="e">
        <f ca="1">+IF(AND(ISNUMBER(OFFSET('Sanitation Data'!$C$5,0,10*ROW('Sanitation Data'!C146))),'Data Summary'!CK152="Yes"),100-OFFSET('Sanitation Data'!$C$5,0,10*ROW('Sanitation Data'!C146)),NA())</f>
        <v>#N/A</v>
      </c>
      <c r="W152" s="120" t="e">
        <f ca="1">+IF(AND(ISNUMBER(OFFSET('Sanitation Data'!$C$7,0,10*ROW('Sanitation Data'!C146))),'Data Summary'!CL152="Yes"),OFFSET('Sanitation Data'!$C$7,0,10*ROW('Sanitation Data'!C146)),NA())</f>
        <v>#N/A</v>
      </c>
      <c r="X152" s="120" t="e">
        <f ca="1">+IF(AND(ISNUMBER(OFFSET('Sanitation Data'!$C$11,0,10*ROW('Sanitation Data'!C146))),'Data Summary'!CM152="Yes"),OFFSET('Sanitation Data'!$C$11,0,10*ROW('Sanitation Data'!C146)),NA())</f>
        <v>#N/A</v>
      </c>
      <c r="Y152" s="120" t="e">
        <f ca="1">+IF(AND(ISNUMBER(OFFSET('Sanitation Data'!$C$12,0,10*ROW('Sanitation Data'!C146))),'Data Summary'!CN152="Yes"),OFFSET('Sanitation Data'!$C$12,0,10*ROW('Sanitation Data'!C146)),NA())</f>
        <v>#N/A</v>
      </c>
      <c r="Z152" s="120" t="e">
        <f ca="1">+IF(AND(ISNUMBER(OFFSET('Sanitation Data'!$C$13,0,10*ROW('Sanitation Data'!C146))),'Data Summary'!CO152="Yes"),OFFSET('Sanitation Data'!$C$13,0,10*ROW('Sanitation Data'!C146)),NA())</f>
        <v>#N/A</v>
      </c>
      <c r="AA152" s="120" t="e">
        <f ca="1">+IF(AND(ISNUMBER(OFFSET('Sanitation Data'!$D$5,0,10*ROW('Sanitation Data'!D146))),'Data Summary'!CP152="Yes"),100-OFFSET('Sanitation Data'!$D$5,0,10*ROW('Sanitation Data'!D146)),NA())</f>
        <v>#N/A</v>
      </c>
      <c r="AB152" s="120" t="e">
        <f ca="1">+IF(AND(ISNUMBER(OFFSET('Sanitation Data'!$D$7,0,10*ROW('Sanitation Data'!D146))),'Data Summary'!CQ152="Yes"),OFFSET('Sanitation Data'!$D$7,0,10*ROW('Sanitation Data'!D146)),NA())</f>
        <v>#N/A</v>
      </c>
      <c r="AC152" s="120" t="e">
        <f ca="1">+IF(AND(ISNUMBER(OFFSET('Sanitation Data'!$D$11,0,10*ROW('Sanitation Data'!D146))),'Data Summary'!CR152="Yes"),OFFSET('Sanitation Data'!$D$11,0,10*ROW('Sanitation Data'!D146)),NA())</f>
        <v>#N/A</v>
      </c>
      <c r="AD152" s="120" t="e">
        <f ca="1">+IF(AND(ISNUMBER(OFFSET('Sanitation Data'!$D$12,0,10*ROW('Sanitation Data'!D146))),'Data Summary'!CS152="Yes"),OFFSET('Sanitation Data'!$D$12,0,10*ROW('Sanitation Data'!D146)),NA())</f>
        <v>#N/A</v>
      </c>
      <c r="AE152" s="120" t="e">
        <f ca="1">+IF(AND(ISNUMBER(OFFSET('Sanitation Data'!$D$13,0,10*ROW('Sanitation Data'!D146))),'Data Summary'!CT152="Yes"),OFFSET('Sanitation Data'!$D$13,0,10*ROW('Sanitation Data'!D146)),NA())</f>
        <v>#N/A</v>
      </c>
      <c r="AF152" s="120" t="e">
        <f ca="1">+IF(AND(ISNUMBER(OFFSET('Sanitation Data'!$E$5,0,10*ROW('Sanitation Data'!E146))),'Data Summary'!CU152="Yes"),100-OFFSET('Sanitation Data'!$E$5,0,10*ROW('Sanitation Data'!E146)),NA())</f>
        <v>#N/A</v>
      </c>
      <c r="AG152" s="120" t="e">
        <f ca="1">+IF(AND(ISNUMBER(OFFSET('Sanitation Data'!$E$7,0,10*ROW('Sanitation Data'!E146))),'Data Summary'!CV152="Yes"),OFFSET('Sanitation Data'!$E$7,0,10*ROW('Sanitation Data'!E146)),NA())</f>
        <v>#N/A</v>
      </c>
      <c r="AH152" s="120" t="e">
        <f ca="1">+IF(AND(ISNUMBER(OFFSET('Sanitation Data'!$E$11,0,10*ROW('Sanitation Data'!E146))),'Data Summary'!CW152="Yes"),OFFSET('Sanitation Data'!$E$11,0,10*ROW('Sanitation Data'!E146)),NA())</f>
        <v>#N/A</v>
      </c>
      <c r="AI152" s="120" t="e">
        <f ca="1">+IF(AND(ISNUMBER(OFFSET('Sanitation Data'!$E$12,0,10*ROW('Sanitation Data'!E146))),'Data Summary'!CX152="Yes"),OFFSET('Sanitation Data'!$E$12,0,10*ROW('Sanitation Data'!E146)),NA())</f>
        <v>#N/A</v>
      </c>
      <c r="AJ152" s="120" t="e">
        <f ca="1">+IF(AND(ISNUMBER(OFFSET('Sanitation Data'!$E$13,0,10*ROW('Sanitation Data'!E146))),'Data Summary'!CY152="Yes"),OFFSET('Sanitation Data'!$E$13,0,10*ROW('Sanitation Data'!E146)),NA())</f>
        <v>#N/A</v>
      </c>
      <c r="AK152" s="120" t="e">
        <f ca="1">+IF(AND(ISNUMBER(OFFSET('Sanitation Data'!$F$5,0,10*ROW('Sanitation Data'!F146))),'Data Summary'!CZ152="Yes"),100-OFFSET('Sanitation Data'!$F$5,0,10*ROW('Sanitation Data'!F146)),NA())</f>
        <v>#N/A</v>
      </c>
      <c r="AL152" s="120" t="e">
        <f ca="1">+IF(AND(ISNUMBER(OFFSET('Sanitation Data'!$F$7,0,10*ROW('Sanitation Data'!F146))),'Data Summary'!DA152="Yes"),OFFSET('Sanitation Data'!$F$7,0,10*ROW('Sanitation Data'!F146)),NA())</f>
        <v>#N/A</v>
      </c>
      <c r="AM152" s="120" t="e">
        <f ca="1">+IF(AND(ISNUMBER(OFFSET('Sanitation Data'!$F$11,0,10*ROW('Sanitation Data'!F146))),'Data Summary'!DB152="Yes"),OFFSET('Sanitation Data'!$F$11,0,10*ROW('Sanitation Data'!F146)),NA())</f>
        <v>#N/A</v>
      </c>
      <c r="AN152" s="120" t="e">
        <f ca="1">+IF(AND(ISNUMBER(OFFSET('Sanitation Data'!$F$12,0,10*ROW('Sanitation Data'!F146))),'Data Summary'!DC152="Yes"),OFFSET('Sanitation Data'!$F$12,0,10*ROW('Sanitation Data'!F146)),NA())</f>
        <v>#N/A</v>
      </c>
      <c r="AO152" s="120" t="e">
        <f ca="1">+IF(AND(ISNUMBER(OFFSET('Sanitation Data'!$F$13,0,10*ROW('Sanitation Data'!F146))),'Data Summary'!DD152="Yes"),OFFSET('Sanitation Data'!$F$13,0,10*ROW('Sanitation Data'!F146)),NA())</f>
        <v>#N/A</v>
      </c>
      <c r="AP152" s="120" t="e">
        <f ca="1">+IF(AND(ISNUMBER(OFFSET('Sanitation Data'!$G$5,0,10*ROW('Sanitation Data'!G146))),'Data Summary'!DE152="Yes"),100-OFFSET('Sanitation Data'!$G$5,0,10*ROW('Sanitation Data'!G146)),NA())</f>
        <v>#N/A</v>
      </c>
      <c r="AQ152" s="120" t="e">
        <f ca="1">+IF(AND(ISNUMBER(OFFSET('Sanitation Data'!$G$7,0,10*ROW('Sanitation Data'!G146))),'Data Summary'!DF152="Yes"),OFFSET('Sanitation Data'!$G$7,0,10*ROW('Sanitation Data'!G146)),NA())</f>
        <v>#N/A</v>
      </c>
      <c r="AR152" s="120" t="e">
        <f ca="1">+IF(AND(ISNUMBER(OFFSET('Sanitation Data'!$G$11,0,10*ROW('Sanitation Data'!G146))),'Data Summary'!DG152="Yes"),OFFSET('Sanitation Data'!$G$11,0,10*ROW('Sanitation Data'!G146)),NA())</f>
        <v>#N/A</v>
      </c>
      <c r="AS152" s="120" t="e">
        <f ca="1">+IF(AND(ISNUMBER(OFFSET('Sanitation Data'!$G$12,0,10*ROW('Sanitation Data'!G146))),'Data Summary'!DH152="Yes"),OFFSET('Sanitation Data'!$G$12,0,10*ROW('Sanitation Data'!G146)),NA())</f>
        <v>#N/A</v>
      </c>
      <c r="AT152" s="120" t="e">
        <f ca="1">+IF(AND(ISNUMBER(OFFSET('Sanitation Data'!$G$13,0,10*ROW('Sanitation Data'!G146))),'Data Summary'!DI152="Yes"),OFFSET('Sanitation Data'!$G$13,0,10*ROW('Sanitation Data'!G146)),NA())</f>
        <v>#N/A</v>
      </c>
      <c r="AU152" s="120" t="e">
        <f ca="1">+IF(AND(ISNUMBER(OFFSET('Sanitation Data'!$H$5,0,10*ROW('Sanitation Data'!H146))),'Data Summary'!DJ152="Yes"),100-OFFSET('Sanitation Data'!$H$5,0,10*ROW('Sanitation Data'!H146)),NA())</f>
        <v>#N/A</v>
      </c>
      <c r="AV152" s="120" t="e">
        <f ca="1">+IF(AND(ISNUMBER(OFFSET('Sanitation Data'!$H$7,0,10*ROW('Sanitation Data'!H146))),'Data Summary'!DK152="Yes"),OFFSET('Sanitation Data'!$H$7,0,10*ROW('Sanitation Data'!H146)),NA())</f>
        <v>#N/A</v>
      </c>
      <c r="AW152" s="120" t="e">
        <f ca="1">+IF(AND(ISNUMBER(OFFSET('Sanitation Data'!$H$11,0,10*ROW('Sanitation Data'!H146))),'Data Summary'!DL152="Yes"),OFFSET('Sanitation Data'!$H$11,0,10*ROW('Sanitation Data'!H146)),NA())</f>
        <v>#N/A</v>
      </c>
      <c r="AX152" s="120" t="e">
        <f ca="1">+IF(AND(ISNUMBER(OFFSET('Sanitation Data'!$H$12,0,10*ROW('Sanitation Data'!H146))),'Data Summary'!DM152="Yes"),OFFSET('Sanitation Data'!$H$12,0,10*ROW('Sanitation Data'!H146)),NA())</f>
        <v>#N/A</v>
      </c>
      <c r="AY152" s="120" t="e">
        <f ca="1">+IF(AND(ISNUMBER(OFFSET('Sanitation Data'!$H$13,0,10*ROW('Sanitation Data'!H146))),'Data Summary'!DN152="Yes"),OFFSET('Sanitation Data'!$H$13,0,10*ROW('Sanitation Data'!H146)),NA())</f>
        <v>#N/A</v>
      </c>
      <c r="AZ152" s="121" t="e">
        <f ca="1">+IF(AND(ISNUMBER(OFFSET('Hygiene Data'!$C$6,0,10*ROW('Hygiene Data'!C146))),'Data Summary'!DO152="Yes"),OFFSET('Hygiene Data'!$C$6,0,10*ROW('Hygiene Data'!C146)),NA())</f>
        <v>#N/A</v>
      </c>
      <c r="BA152" s="121" t="e">
        <f ca="1">+IF(AND(ISNUMBER(OFFSET('Hygiene Data'!$C$8,0,10*ROW('Hygiene Data'!C146))),'Data Summary'!DP152="Yes"),OFFSET('Hygiene Data'!$C$8,0,10*ROW('Hygiene Data'!C146)),NA())</f>
        <v>#N/A</v>
      </c>
      <c r="BB152" s="121" t="e">
        <f ca="1">+IF(AND(ISNUMBER(OFFSET('Hygiene Data'!$C$10,0,10*ROW('Hygiene Data'!C146))),'Data Summary'!DQ152="Yes"),OFFSET('Hygiene Data'!$C$10,0,10*ROW('Hygiene Data'!C146)),NA())</f>
        <v>#N/A</v>
      </c>
      <c r="BC152" s="121" t="e">
        <f ca="1">+IF(AND(ISNUMBER(OFFSET('Hygiene Data'!$D$6,0,10*ROW('Hygiene Data'!D146))),'Data Summary'!DR152="Yes"),OFFSET('Hygiene Data'!$D$6,0,10*ROW('Hygiene Data'!D146)),NA())</f>
        <v>#N/A</v>
      </c>
      <c r="BD152" s="121" t="e">
        <f ca="1">+IF(AND(ISNUMBER(OFFSET('Hygiene Data'!$D$8,0,10*ROW('Hygiene Data'!D146))),'Data Summary'!DS152="Yes"),OFFSET('Hygiene Data'!$D$8,0,10*ROW('Hygiene Data'!D146)),NA())</f>
        <v>#N/A</v>
      </c>
      <c r="BE152" s="121" t="e">
        <f ca="1">+IF(AND(ISNUMBER(OFFSET('Hygiene Data'!$D$10,0,10*ROW('Hygiene Data'!D146))),'Data Summary'!DT152="Yes"),OFFSET('Hygiene Data'!$D$10,0,10*ROW('Hygiene Data'!D146)),NA())</f>
        <v>#N/A</v>
      </c>
      <c r="BF152" s="121" t="e">
        <f ca="1">+IF(AND(ISNUMBER(OFFSET('Hygiene Data'!$E$6,0,10*ROW('Hygiene Data'!E146))),'Data Summary'!DU152="Yes"),OFFSET('Hygiene Data'!$E$6,0,10*ROW('Hygiene Data'!E146)),NA())</f>
        <v>#N/A</v>
      </c>
      <c r="BG152" s="121" t="e">
        <f ca="1">+IF(AND(ISNUMBER(OFFSET('Hygiene Data'!$E$8,0,10*ROW('Hygiene Data'!E146))),'Data Summary'!DV152="Yes"),OFFSET('Hygiene Data'!$E$8,0,10*ROW('Hygiene Data'!E146)),NA())</f>
        <v>#N/A</v>
      </c>
      <c r="BH152" s="121" t="e">
        <f ca="1">+IF(AND(ISNUMBER(OFFSET('Hygiene Data'!$E$10,0,10*ROW('Hygiene Data'!E146))),'Data Summary'!DW152="Yes"),OFFSET('Hygiene Data'!$E$10,0,10*ROW('Hygiene Data'!E146)),NA())</f>
        <v>#N/A</v>
      </c>
      <c r="BI152" s="121" t="e">
        <f ca="1">+IF(AND(ISNUMBER(OFFSET('Hygiene Data'!$F$6,0,10*ROW('Hygiene Data'!F146))),'Data Summary'!DX152="Yes"),OFFSET('Hygiene Data'!$F$6,0,10*ROW('Hygiene Data'!F146)),NA())</f>
        <v>#N/A</v>
      </c>
      <c r="BJ152" s="121" t="e">
        <f ca="1">+IF(AND(ISNUMBER(OFFSET('Hygiene Data'!$F$8,0,10*ROW('Hygiene Data'!F146))),'Data Summary'!DY152="Yes"),OFFSET('Hygiene Data'!$F$8,0,10*ROW('Hygiene Data'!F146)),NA())</f>
        <v>#N/A</v>
      </c>
      <c r="BK152" s="121" t="e">
        <f ca="1">+IF(AND(ISNUMBER(OFFSET('Hygiene Data'!$F$10,0,10*ROW('Hygiene Data'!F146))),'Data Summary'!DZ152="Yes"),OFFSET('Hygiene Data'!$F$10,0,10*ROW('Hygiene Data'!F146)),NA())</f>
        <v>#N/A</v>
      </c>
      <c r="BL152" s="121" t="e">
        <f ca="1">+IF(AND(ISNUMBER(OFFSET('Hygiene Data'!$G$6,0,10*ROW('Hygiene Data'!G146))),'Data Summary'!EA152="Yes"),OFFSET('Hygiene Data'!$G$6,0,10*ROW('Hygiene Data'!G146)),NA())</f>
        <v>#N/A</v>
      </c>
      <c r="BM152" s="121" t="e">
        <f ca="1">+IF(AND(ISNUMBER(OFFSET('Hygiene Data'!$G$8,0,10*ROW('Hygiene Data'!G146))),'Data Summary'!EB152="Yes"),OFFSET('Hygiene Data'!$G$8,0,10*ROW('Hygiene Data'!G146)),NA())</f>
        <v>#N/A</v>
      </c>
      <c r="BN152" s="121" t="e">
        <f ca="1">+IF(AND(ISNUMBER(OFFSET('Hygiene Data'!$G$10,0,10*ROW('Hygiene Data'!G146))),'Data Summary'!EC152="Yes"),OFFSET('Hygiene Data'!$G$10,0,10*ROW('Hygiene Data'!G146)),NA())</f>
        <v>#N/A</v>
      </c>
      <c r="BO152" s="121" t="e">
        <f ca="1">+IF(AND(ISNUMBER(OFFSET('Hygiene Data'!$H$6,0,10*ROW('Hygiene Data'!H146))),'Data Summary'!ED152="Yes"),OFFSET('Hygiene Data'!$H$6,0,10*ROW('Hygiene Data'!H146)),NA())</f>
        <v>#N/A</v>
      </c>
      <c r="BP152" s="121" t="e">
        <f ca="1">+IF(AND(ISNUMBER(OFFSET('Hygiene Data'!$H$8,0,10*ROW('Hygiene Data'!H146))),'Data Summary'!EE152="Yes"),OFFSET('Hygiene Data'!$H$8,0,10*ROW('Hygiene Data'!H146)),NA())</f>
        <v>#N/A</v>
      </c>
      <c r="BQ152" s="121" t="e">
        <f ca="1">+IF(AND(ISNUMBER(OFFSET('Hygiene Data'!$H$10,0,10*ROW('Hygiene Data'!H146))),'Data Summary'!EF152="Yes"),OFFSET('Hygiene Data'!$H$10,0,10*ROW('Hygiene Data'!H146)),NA())</f>
        <v>#N/A</v>
      </c>
    </row>
    <row r="153" spans="1:69" x14ac:dyDescent="0.2">
      <c r="A153" s="44" t="e">
        <f ca="1">+IF(OFFSET('Water Data'!$B$1,0,10*ROW('Water Data'!B147))="",NA(),OFFSET('Water Data'!$B$1,0,10*ROW('Water Data'!B147)))</f>
        <v>#N/A</v>
      </c>
      <c r="B153" s="44" t="e">
        <f ca="1">+IF(OFFSET('Water Data'!$A$3,0,10*ROW('Water Data'!A150))="",NA(),OFFSET('Water Data'!$A$3,0,10*ROW('Water Data'!A150)))</f>
        <v>#N/A</v>
      </c>
      <c r="C153" s="44" t="e">
        <f ca="1">+IF(OFFSET('Water Data'!$C$3,0,10*ROW('Water Data'!C150))="",NA(),OFFSET('Water Data'!$C$3,0,10*ROW('Water Data'!C150)))</f>
        <v>#N/A</v>
      </c>
      <c r="D153" s="119" t="e">
        <f ca="1">+IF(AND(ISNUMBER(OFFSET('Water Data'!$C$5,0,10*ROW('Water Data'!C147))),'Data Summary'!BS153="Yes"),100-OFFSET('Water Data'!$C$5,0,10*ROW('Water Data'!C147)),NA())</f>
        <v>#N/A</v>
      </c>
      <c r="E153" s="119" t="e">
        <f ca="1">+IF(AND(ISNUMBER(OFFSET('Water Data'!$C$7,0,10*ROW('Water Data'!C147))),'Data Summary'!BT153="Yes"),OFFSET('Water Data'!$C$7,0,10*ROW('Water Data'!C147)),NA())</f>
        <v>#N/A</v>
      </c>
      <c r="F153" s="119" t="e">
        <f ca="1">+IF(AND(ISNUMBER(OFFSET('Water Data'!$C$10,0,10*ROW('Water Data'!C147))),'Data Summary'!BU153="Yes"),OFFSET('Water Data'!$C$10,0,10*ROW('Water Data'!C147)),NA())</f>
        <v>#N/A</v>
      </c>
      <c r="G153" s="119" t="e">
        <f ca="1">+IF(AND(ISNUMBER(OFFSET('Water Data'!$D$5,0,10*ROW('Water Data'!D147))),'Data Summary'!BV153="Yes"),100-OFFSET('Water Data'!$D$5,0,10*ROW('Water Data'!D147)),NA())</f>
        <v>#N/A</v>
      </c>
      <c r="H153" s="119" t="e">
        <f ca="1">+IF(AND(ISNUMBER(OFFSET('Water Data'!$D$7,0,10*ROW('Water Data'!D147))),'Data Summary'!BW153="Yes"),OFFSET('Water Data'!$D$7,0,10*ROW('Water Data'!D147)),NA())</f>
        <v>#N/A</v>
      </c>
      <c r="I153" s="119" t="e">
        <f ca="1">+IF(AND(ISNUMBER(OFFSET('Water Data'!$D$10,0,10*ROW('Water Data'!D147))),'Data Summary'!BX153="Yes"),OFFSET('Water Data'!$D$10,0,10*ROW('Water Data'!D147)),NA())</f>
        <v>#N/A</v>
      </c>
      <c r="J153" s="119" t="e">
        <f ca="1">+IF(AND(ISNUMBER(OFFSET('Water Data'!$E$5,0,10*ROW('Water Data'!E147))),'Data Summary'!BY153="Yes"),100-OFFSET('Water Data'!$E$5,0,10*ROW('Water Data'!E147)),NA())</f>
        <v>#N/A</v>
      </c>
      <c r="K153" s="119" t="e">
        <f ca="1">+IF(AND(ISNUMBER(OFFSET('Water Data'!$E$7,0,10*ROW('Water Data'!E147))),'Data Summary'!BZ153="Yes"),OFFSET('Water Data'!$E$7,0,10*ROW('Water Data'!E147)),NA())</f>
        <v>#N/A</v>
      </c>
      <c r="L153" s="119" t="e">
        <f ca="1">+IF(AND(ISNUMBER(OFFSET('Water Data'!$E$10,0,10*ROW('Water Data'!E147))),'Data Summary'!CA153="Yes"),OFFSET('Water Data'!$E$10,0,10*ROW('Water Data'!E147)),NA())</f>
        <v>#N/A</v>
      </c>
      <c r="M153" s="119" t="e">
        <f ca="1">+IF(AND(ISNUMBER(OFFSET('Water Data'!$F$5,0,10*ROW('Water Data'!F147))),'Data Summary'!CB153="Yes"),100-OFFSET('Water Data'!$F$5,0,10*ROW('Water Data'!F147)),NA())</f>
        <v>#N/A</v>
      </c>
      <c r="N153" s="119" t="e">
        <f ca="1">+IF(AND(ISNUMBER(OFFSET('Water Data'!$F$7,0,10*ROW('Water Data'!F147))),'Data Summary'!CC153="Yes"),OFFSET('Water Data'!$F$7,0,10*ROW('Water Data'!F147)),NA())</f>
        <v>#N/A</v>
      </c>
      <c r="O153" s="119" t="e">
        <f ca="1">+IF(AND(ISNUMBER(OFFSET('Water Data'!$F$10,0,10*ROW('Water Data'!F147))),'Data Summary'!CD153="Yes"),OFFSET('Water Data'!$F$10,0,10*ROW('Water Data'!F147)),NA())</f>
        <v>#N/A</v>
      </c>
      <c r="P153" s="119" t="e">
        <f ca="1">+IF(AND(ISNUMBER(OFFSET('Water Data'!$G$5,0,10*ROW('Water Data'!G147))),'Data Summary'!CE153="Yes"),100-OFFSET('Water Data'!$G$5,0,10*ROW('Water Data'!G147)),NA())</f>
        <v>#N/A</v>
      </c>
      <c r="Q153" s="119" t="e">
        <f ca="1">+IF(AND(ISNUMBER(OFFSET('Water Data'!$G$7,0,10*ROW('Water Data'!G147))),'Data Summary'!CF153="Yes"),OFFSET('Water Data'!$G$7,0,10*ROW('Water Data'!G147)),NA())</f>
        <v>#N/A</v>
      </c>
      <c r="R153" s="119" t="e">
        <f ca="1">+IF(AND(ISNUMBER(OFFSET('Water Data'!$G$10,0,10*ROW('Water Data'!G147))),'Data Summary'!CG153="Yes"),OFFSET('Water Data'!$G$10,0,10*ROW('Water Data'!G147)),NA())</f>
        <v>#N/A</v>
      </c>
      <c r="S153" s="119" t="e">
        <f ca="1">+IF(AND(ISNUMBER(OFFSET('Water Data'!$H$5,0,10*ROW('Water Data'!H147))),'Data Summary'!CH153="Yes"),100-OFFSET('Water Data'!$H$5,0,10*ROW('Water Data'!H147)),NA())</f>
        <v>#N/A</v>
      </c>
      <c r="T153" s="119" t="e">
        <f ca="1">+IF(AND(ISNUMBER(OFFSET('Water Data'!$H$7,0,10*ROW('Water Data'!H147))),'Data Summary'!CI153="Yes"),OFFSET('Water Data'!$H$7,0,10*ROW('Water Data'!H147)),NA())</f>
        <v>#N/A</v>
      </c>
      <c r="U153" s="119" t="e">
        <f ca="1">+IF(AND(ISNUMBER(OFFSET('Water Data'!$H$10,0,10*ROW('Water Data'!H147))),'Data Summary'!CJ153="Yes"),OFFSET('Water Data'!$H$10,0,10*ROW('Water Data'!H147)),NA())</f>
        <v>#N/A</v>
      </c>
      <c r="V153" s="120" t="e">
        <f ca="1">+IF(AND(ISNUMBER(OFFSET('Sanitation Data'!$C$5,0,10*ROW('Sanitation Data'!C147))),'Data Summary'!CK153="Yes"),100-OFFSET('Sanitation Data'!$C$5,0,10*ROW('Sanitation Data'!C147)),NA())</f>
        <v>#N/A</v>
      </c>
      <c r="W153" s="120" t="e">
        <f ca="1">+IF(AND(ISNUMBER(OFFSET('Sanitation Data'!$C$7,0,10*ROW('Sanitation Data'!C147))),'Data Summary'!CL153="Yes"),OFFSET('Sanitation Data'!$C$7,0,10*ROW('Sanitation Data'!C147)),NA())</f>
        <v>#N/A</v>
      </c>
      <c r="X153" s="120" t="e">
        <f ca="1">+IF(AND(ISNUMBER(OFFSET('Sanitation Data'!$C$11,0,10*ROW('Sanitation Data'!C147))),'Data Summary'!CM153="Yes"),OFFSET('Sanitation Data'!$C$11,0,10*ROW('Sanitation Data'!C147)),NA())</f>
        <v>#N/A</v>
      </c>
      <c r="Y153" s="120" t="e">
        <f ca="1">+IF(AND(ISNUMBER(OFFSET('Sanitation Data'!$C$12,0,10*ROW('Sanitation Data'!C147))),'Data Summary'!CN153="Yes"),OFFSET('Sanitation Data'!$C$12,0,10*ROW('Sanitation Data'!C147)),NA())</f>
        <v>#N/A</v>
      </c>
      <c r="Z153" s="120" t="e">
        <f ca="1">+IF(AND(ISNUMBER(OFFSET('Sanitation Data'!$C$13,0,10*ROW('Sanitation Data'!C147))),'Data Summary'!CO153="Yes"),OFFSET('Sanitation Data'!$C$13,0,10*ROW('Sanitation Data'!C147)),NA())</f>
        <v>#N/A</v>
      </c>
      <c r="AA153" s="120" t="e">
        <f ca="1">+IF(AND(ISNUMBER(OFFSET('Sanitation Data'!$D$5,0,10*ROW('Sanitation Data'!D147))),'Data Summary'!CP153="Yes"),100-OFFSET('Sanitation Data'!$D$5,0,10*ROW('Sanitation Data'!D147)),NA())</f>
        <v>#N/A</v>
      </c>
      <c r="AB153" s="120" t="e">
        <f ca="1">+IF(AND(ISNUMBER(OFFSET('Sanitation Data'!$D$7,0,10*ROW('Sanitation Data'!D147))),'Data Summary'!CQ153="Yes"),OFFSET('Sanitation Data'!$D$7,0,10*ROW('Sanitation Data'!D147)),NA())</f>
        <v>#N/A</v>
      </c>
      <c r="AC153" s="120" t="e">
        <f ca="1">+IF(AND(ISNUMBER(OFFSET('Sanitation Data'!$D$11,0,10*ROW('Sanitation Data'!D147))),'Data Summary'!CR153="Yes"),OFFSET('Sanitation Data'!$D$11,0,10*ROW('Sanitation Data'!D147)),NA())</f>
        <v>#N/A</v>
      </c>
      <c r="AD153" s="120" t="e">
        <f ca="1">+IF(AND(ISNUMBER(OFFSET('Sanitation Data'!$D$12,0,10*ROW('Sanitation Data'!D147))),'Data Summary'!CS153="Yes"),OFFSET('Sanitation Data'!$D$12,0,10*ROW('Sanitation Data'!D147)),NA())</f>
        <v>#N/A</v>
      </c>
      <c r="AE153" s="120" t="e">
        <f ca="1">+IF(AND(ISNUMBER(OFFSET('Sanitation Data'!$D$13,0,10*ROW('Sanitation Data'!D147))),'Data Summary'!CT153="Yes"),OFFSET('Sanitation Data'!$D$13,0,10*ROW('Sanitation Data'!D147)),NA())</f>
        <v>#N/A</v>
      </c>
      <c r="AF153" s="120" t="e">
        <f ca="1">+IF(AND(ISNUMBER(OFFSET('Sanitation Data'!$E$5,0,10*ROW('Sanitation Data'!E147))),'Data Summary'!CU153="Yes"),100-OFFSET('Sanitation Data'!$E$5,0,10*ROW('Sanitation Data'!E147)),NA())</f>
        <v>#N/A</v>
      </c>
      <c r="AG153" s="120" t="e">
        <f ca="1">+IF(AND(ISNUMBER(OFFSET('Sanitation Data'!$E$7,0,10*ROW('Sanitation Data'!E147))),'Data Summary'!CV153="Yes"),OFFSET('Sanitation Data'!$E$7,0,10*ROW('Sanitation Data'!E147)),NA())</f>
        <v>#N/A</v>
      </c>
      <c r="AH153" s="120" t="e">
        <f ca="1">+IF(AND(ISNUMBER(OFFSET('Sanitation Data'!$E$11,0,10*ROW('Sanitation Data'!E147))),'Data Summary'!CW153="Yes"),OFFSET('Sanitation Data'!$E$11,0,10*ROW('Sanitation Data'!E147)),NA())</f>
        <v>#N/A</v>
      </c>
      <c r="AI153" s="120" t="e">
        <f ca="1">+IF(AND(ISNUMBER(OFFSET('Sanitation Data'!$E$12,0,10*ROW('Sanitation Data'!E147))),'Data Summary'!CX153="Yes"),OFFSET('Sanitation Data'!$E$12,0,10*ROW('Sanitation Data'!E147)),NA())</f>
        <v>#N/A</v>
      </c>
      <c r="AJ153" s="120" t="e">
        <f ca="1">+IF(AND(ISNUMBER(OFFSET('Sanitation Data'!$E$13,0,10*ROW('Sanitation Data'!E147))),'Data Summary'!CY153="Yes"),OFFSET('Sanitation Data'!$E$13,0,10*ROW('Sanitation Data'!E147)),NA())</f>
        <v>#N/A</v>
      </c>
      <c r="AK153" s="120" t="e">
        <f ca="1">+IF(AND(ISNUMBER(OFFSET('Sanitation Data'!$F$5,0,10*ROW('Sanitation Data'!F147))),'Data Summary'!CZ153="Yes"),100-OFFSET('Sanitation Data'!$F$5,0,10*ROW('Sanitation Data'!F147)),NA())</f>
        <v>#N/A</v>
      </c>
      <c r="AL153" s="120" t="e">
        <f ca="1">+IF(AND(ISNUMBER(OFFSET('Sanitation Data'!$F$7,0,10*ROW('Sanitation Data'!F147))),'Data Summary'!DA153="Yes"),OFFSET('Sanitation Data'!$F$7,0,10*ROW('Sanitation Data'!F147)),NA())</f>
        <v>#N/A</v>
      </c>
      <c r="AM153" s="120" t="e">
        <f ca="1">+IF(AND(ISNUMBER(OFFSET('Sanitation Data'!$F$11,0,10*ROW('Sanitation Data'!F147))),'Data Summary'!DB153="Yes"),OFFSET('Sanitation Data'!$F$11,0,10*ROW('Sanitation Data'!F147)),NA())</f>
        <v>#N/A</v>
      </c>
      <c r="AN153" s="120" t="e">
        <f ca="1">+IF(AND(ISNUMBER(OFFSET('Sanitation Data'!$F$12,0,10*ROW('Sanitation Data'!F147))),'Data Summary'!DC153="Yes"),OFFSET('Sanitation Data'!$F$12,0,10*ROW('Sanitation Data'!F147)),NA())</f>
        <v>#N/A</v>
      </c>
      <c r="AO153" s="120" t="e">
        <f ca="1">+IF(AND(ISNUMBER(OFFSET('Sanitation Data'!$F$13,0,10*ROW('Sanitation Data'!F147))),'Data Summary'!DD153="Yes"),OFFSET('Sanitation Data'!$F$13,0,10*ROW('Sanitation Data'!F147)),NA())</f>
        <v>#N/A</v>
      </c>
      <c r="AP153" s="120" t="e">
        <f ca="1">+IF(AND(ISNUMBER(OFFSET('Sanitation Data'!$G$5,0,10*ROW('Sanitation Data'!G147))),'Data Summary'!DE153="Yes"),100-OFFSET('Sanitation Data'!$G$5,0,10*ROW('Sanitation Data'!G147)),NA())</f>
        <v>#N/A</v>
      </c>
      <c r="AQ153" s="120" t="e">
        <f ca="1">+IF(AND(ISNUMBER(OFFSET('Sanitation Data'!$G$7,0,10*ROW('Sanitation Data'!G147))),'Data Summary'!DF153="Yes"),OFFSET('Sanitation Data'!$G$7,0,10*ROW('Sanitation Data'!G147)),NA())</f>
        <v>#N/A</v>
      </c>
      <c r="AR153" s="120" t="e">
        <f ca="1">+IF(AND(ISNUMBER(OFFSET('Sanitation Data'!$G$11,0,10*ROW('Sanitation Data'!G147))),'Data Summary'!DG153="Yes"),OFFSET('Sanitation Data'!$G$11,0,10*ROW('Sanitation Data'!G147)),NA())</f>
        <v>#N/A</v>
      </c>
      <c r="AS153" s="120" t="e">
        <f ca="1">+IF(AND(ISNUMBER(OFFSET('Sanitation Data'!$G$12,0,10*ROW('Sanitation Data'!G147))),'Data Summary'!DH153="Yes"),OFFSET('Sanitation Data'!$G$12,0,10*ROW('Sanitation Data'!G147)),NA())</f>
        <v>#N/A</v>
      </c>
      <c r="AT153" s="120" t="e">
        <f ca="1">+IF(AND(ISNUMBER(OFFSET('Sanitation Data'!$G$13,0,10*ROW('Sanitation Data'!G147))),'Data Summary'!DI153="Yes"),OFFSET('Sanitation Data'!$G$13,0,10*ROW('Sanitation Data'!G147)),NA())</f>
        <v>#N/A</v>
      </c>
      <c r="AU153" s="120" t="e">
        <f ca="1">+IF(AND(ISNUMBER(OFFSET('Sanitation Data'!$H$5,0,10*ROW('Sanitation Data'!H147))),'Data Summary'!DJ153="Yes"),100-OFFSET('Sanitation Data'!$H$5,0,10*ROW('Sanitation Data'!H147)),NA())</f>
        <v>#N/A</v>
      </c>
      <c r="AV153" s="120" t="e">
        <f ca="1">+IF(AND(ISNUMBER(OFFSET('Sanitation Data'!$H$7,0,10*ROW('Sanitation Data'!H147))),'Data Summary'!DK153="Yes"),OFFSET('Sanitation Data'!$H$7,0,10*ROW('Sanitation Data'!H147)),NA())</f>
        <v>#N/A</v>
      </c>
      <c r="AW153" s="120" t="e">
        <f ca="1">+IF(AND(ISNUMBER(OFFSET('Sanitation Data'!$H$11,0,10*ROW('Sanitation Data'!H147))),'Data Summary'!DL153="Yes"),OFFSET('Sanitation Data'!$H$11,0,10*ROW('Sanitation Data'!H147)),NA())</f>
        <v>#N/A</v>
      </c>
      <c r="AX153" s="120" t="e">
        <f ca="1">+IF(AND(ISNUMBER(OFFSET('Sanitation Data'!$H$12,0,10*ROW('Sanitation Data'!H147))),'Data Summary'!DM153="Yes"),OFFSET('Sanitation Data'!$H$12,0,10*ROW('Sanitation Data'!H147)),NA())</f>
        <v>#N/A</v>
      </c>
      <c r="AY153" s="120" t="e">
        <f ca="1">+IF(AND(ISNUMBER(OFFSET('Sanitation Data'!$H$13,0,10*ROW('Sanitation Data'!H147))),'Data Summary'!DN153="Yes"),OFFSET('Sanitation Data'!$H$13,0,10*ROW('Sanitation Data'!H147)),NA())</f>
        <v>#N/A</v>
      </c>
      <c r="AZ153" s="121" t="e">
        <f ca="1">+IF(AND(ISNUMBER(OFFSET('Hygiene Data'!$C$6,0,10*ROW('Hygiene Data'!C147))),'Data Summary'!DO153="Yes"),OFFSET('Hygiene Data'!$C$6,0,10*ROW('Hygiene Data'!C147)),NA())</f>
        <v>#N/A</v>
      </c>
      <c r="BA153" s="121" t="e">
        <f ca="1">+IF(AND(ISNUMBER(OFFSET('Hygiene Data'!$C$8,0,10*ROW('Hygiene Data'!C147))),'Data Summary'!DP153="Yes"),OFFSET('Hygiene Data'!$C$8,0,10*ROW('Hygiene Data'!C147)),NA())</f>
        <v>#N/A</v>
      </c>
      <c r="BB153" s="121" t="e">
        <f ca="1">+IF(AND(ISNUMBER(OFFSET('Hygiene Data'!$C$10,0,10*ROW('Hygiene Data'!C147))),'Data Summary'!DQ153="Yes"),OFFSET('Hygiene Data'!$C$10,0,10*ROW('Hygiene Data'!C147)),NA())</f>
        <v>#N/A</v>
      </c>
      <c r="BC153" s="121" t="e">
        <f ca="1">+IF(AND(ISNUMBER(OFFSET('Hygiene Data'!$D$6,0,10*ROW('Hygiene Data'!D147))),'Data Summary'!DR153="Yes"),OFFSET('Hygiene Data'!$D$6,0,10*ROW('Hygiene Data'!D147)),NA())</f>
        <v>#N/A</v>
      </c>
      <c r="BD153" s="121" t="e">
        <f ca="1">+IF(AND(ISNUMBER(OFFSET('Hygiene Data'!$D$8,0,10*ROW('Hygiene Data'!D147))),'Data Summary'!DS153="Yes"),OFFSET('Hygiene Data'!$D$8,0,10*ROW('Hygiene Data'!D147)),NA())</f>
        <v>#N/A</v>
      </c>
      <c r="BE153" s="121" t="e">
        <f ca="1">+IF(AND(ISNUMBER(OFFSET('Hygiene Data'!$D$10,0,10*ROW('Hygiene Data'!D147))),'Data Summary'!DT153="Yes"),OFFSET('Hygiene Data'!$D$10,0,10*ROW('Hygiene Data'!D147)),NA())</f>
        <v>#N/A</v>
      </c>
      <c r="BF153" s="121" t="e">
        <f ca="1">+IF(AND(ISNUMBER(OFFSET('Hygiene Data'!$E$6,0,10*ROW('Hygiene Data'!E147))),'Data Summary'!DU153="Yes"),OFFSET('Hygiene Data'!$E$6,0,10*ROW('Hygiene Data'!E147)),NA())</f>
        <v>#N/A</v>
      </c>
      <c r="BG153" s="121" t="e">
        <f ca="1">+IF(AND(ISNUMBER(OFFSET('Hygiene Data'!$E$8,0,10*ROW('Hygiene Data'!E147))),'Data Summary'!DV153="Yes"),OFFSET('Hygiene Data'!$E$8,0,10*ROW('Hygiene Data'!E147)),NA())</f>
        <v>#N/A</v>
      </c>
      <c r="BH153" s="121" t="e">
        <f ca="1">+IF(AND(ISNUMBER(OFFSET('Hygiene Data'!$E$10,0,10*ROW('Hygiene Data'!E147))),'Data Summary'!DW153="Yes"),OFFSET('Hygiene Data'!$E$10,0,10*ROW('Hygiene Data'!E147)),NA())</f>
        <v>#N/A</v>
      </c>
      <c r="BI153" s="121" t="e">
        <f ca="1">+IF(AND(ISNUMBER(OFFSET('Hygiene Data'!$F$6,0,10*ROW('Hygiene Data'!F147))),'Data Summary'!DX153="Yes"),OFFSET('Hygiene Data'!$F$6,0,10*ROW('Hygiene Data'!F147)),NA())</f>
        <v>#N/A</v>
      </c>
      <c r="BJ153" s="121" t="e">
        <f ca="1">+IF(AND(ISNUMBER(OFFSET('Hygiene Data'!$F$8,0,10*ROW('Hygiene Data'!F147))),'Data Summary'!DY153="Yes"),OFFSET('Hygiene Data'!$F$8,0,10*ROW('Hygiene Data'!F147)),NA())</f>
        <v>#N/A</v>
      </c>
      <c r="BK153" s="121" t="e">
        <f ca="1">+IF(AND(ISNUMBER(OFFSET('Hygiene Data'!$F$10,0,10*ROW('Hygiene Data'!F147))),'Data Summary'!DZ153="Yes"),OFFSET('Hygiene Data'!$F$10,0,10*ROW('Hygiene Data'!F147)),NA())</f>
        <v>#N/A</v>
      </c>
      <c r="BL153" s="121" t="e">
        <f ca="1">+IF(AND(ISNUMBER(OFFSET('Hygiene Data'!$G$6,0,10*ROW('Hygiene Data'!G147))),'Data Summary'!EA153="Yes"),OFFSET('Hygiene Data'!$G$6,0,10*ROW('Hygiene Data'!G147)),NA())</f>
        <v>#N/A</v>
      </c>
      <c r="BM153" s="121" t="e">
        <f ca="1">+IF(AND(ISNUMBER(OFFSET('Hygiene Data'!$G$8,0,10*ROW('Hygiene Data'!G147))),'Data Summary'!EB153="Yes"),OFFSET('Hygiene Data'!$G$8,0,10*ROW('Hygiene Data'!G147)),NA())</f>
        <v>#N/A</v>
      </c>
      <c r="BN153" s="121" t="e">
        <f ca="1">+IF(AND(ISNUMBER(OFFSET('Hygiene Data'!$G$10,0,10*ROW('Hygiene Data'!G147))),'Data Summary'!EC153="Yes"),OFFSET('Hygiene Data'!$G$10,0,10*ROW('Hygiene Data'!G147)),NA())</f>
        <v>#N/A</v>
      </c>
      <c r="BO153" s="121" t="e">
        <f ca="1">+IF(AND(ISNUMBER(OFFSET('Hygiene Data'!$H$6,0,10*ROW('Hygiene Data'!H147))),'Data Summary'!ED153="Yes"),OFFSET('Hygiene Data'!$H$6,0,10*ROW('Hygiene Data'!H147)),NA())</f>
        <v>#N/A</v>
      </c>
      <c r="BP153" s="121" t="e">
        <f ca="1">+IF(AND(ISNUMBER(OFFSET('Hygiene Data'!$H$8,0,10*ROW('Hygiene Data'!H147))),'Data Summary'!EE153="Yes"),OFFSET('Hygiene Data'!$H$8,0,10*ROW('Hygiene Data'!H147)),NA())</f>
        <v>#N/A</v>
      </c>
      <c r="BQ153" s="121" t="e">
        <f ca="1">+IF(AND(ISNUMBER(OFFSET('Hygiene Data'!$H$10,0,10*ROW('Hygiene Data'!H147))),'Data Summary'!EF153="Yes"),OFFSET('Hygiene Data'!$H$10,0,10*ROW('Hygiene Data'!H147)),NA())</f>
        <v>#N/A</v>
      </c>
    </row>
    <row r="154" spans="1:69" x14ac:dyDescent="0.2">
      <c r="A154" s="44" t="e">
        <f ca="1">+IF(OFFSET('Water Data'!$B$1,0,10*ROW('Water Data'!B148))="",NA(),OFFSET('Water Data'!$B$1,0,10*ROW('Water Data'!B148)))</f>
        <v>#N/A</v>
      </c>
      <c r="B154" s="44" t="e">
        <f ca="1">+IF(OFFSET('Water Data'!$A$3,0,10*ROW('Water Data'!A151))="",NA(),OFFSET('Water Data'!$A$3,0,10*ROW('Water Data'!A151)))</f>
        <v>#N/A</v>
      </c>
      <c r="C154" s="44" t="e">
        <f ca="1">+IF(OFFSET('Water Data'!$C$3,0,10*ROW('Water Data'!C151))="",NA(),OFFSET('Water Data'!$C$3,0,10*ROW('Water Data'!C151)))</f>
        <v>#N/A</v>
      </c>
      <c r="D154" s="119" t="e">
        <f ca="1">+IF(AND(ISNUMBER(OFFSET('Water Data'!$C$5,0,10*ROW('Water Data'!C148))),'Data Summary'!BS154="Yes"),100-OFFSET('Water Data'!$C$5,0,10*ROW('Water Data'!C148)),NA())</f>
        <v>#N/A</v>
      </c>
      <c r="E154" s="119" t="e">
        <f ca="1">+IF(AND(ISNUMBER(OFFSET('Water Data'!$C$7,0,10*ROW('Water Data'!C148))),'Data Summary'!BT154="Yes"),OFFSET('Water Data'!$C$7,0,10*ROW('Water Data'!C148)),NA())</f>
        <v>#N/A</v>
      </c>
      <c r="F154" s="119" t="e">
        <f ca="1">+IF(AND(ISNUMBER(OFFSET('Water Data'!$C$10,0,10*ROW('Water Data'!C148))),'Data Summary'!BU154="Yes"),OFFSET('Water Data'!$C$10,0,10*ROW('Water Data'!C148)),NA())</f>
        <v>#N/A</v>
      </c>
      <c r="G154" s="119" t="e">
        <f ca="1">+IF(AND(ISNUMBER(OFFSET('Water Data'!$D$5,0,10*ROW('Water Data'!D148))),'Data Summary'!BV154="Yes"),100-OFFSET('Water Data'!$D$5,0,10*ROW('Water Data'!D148)),NA())</f>
        <v>#N/A</v>
      </c>
      <c r="H154" s="119" t="e">
        <f ca="1">+IF(AND(ISNUMBER(OFFSET('Water Data'!$D$7,0,10*ROW('Water Data'!D148))),'Data Summary'!BW154="Yes"),OFFSET('Water Data'!$D$7,0,10*ROW('Water Data'!D148)),NA())</f>
        <v>#N/A</v>
      </c>
      <c r="I154" s="119" t="e">
        <f ca="1">+IF(AND(ISNUMBER(OFFSET('Water Data'!$D$10,0,10*ROW('Water Data'!D148))),'Data Summary'!BX154="Yes"),OFFSET('Water Data'!$D$10,0,10*ROW('Water Data'!D148)),NA())</f>
        <v>#N/A</v>
      </c>
      <c r="J154" s="119" t="e">
        <f ca="1">+IF(AND(ISNUMBER(OFFSET('Water Data'!$E$5,0,10*ROW('Water Data'!E148))),'Data Summary'!BY154="Yes"),100-OFFSET('Water Data'!$E$5,0,10*ROW('Water Data'!E148)),NA())</f>
        <v>#N/A</v>
      </c>
      <c r="K154" s="119" t="e">
        <f ca="1">+IF(AND(ISNUMBER(OFFSET('Water Data'!$E$7,0,10*ROW('Water Data'!E148))),'Data Summary'!BZ154="Yes"),OFFSET('Water Data'!$E$7,0,10*ROW('Water Data'!E148)),NA())</f>
        <v>#N/A</v>
      </c>
      <c r="L154" s="119" t="e">
        <f ca="1">+IF(AND(ISNUMBER(OFFSET('Water Data'!$E$10,0,10*ROW('Water Data'!E148))),'Data Summary'!CA154="Yes"),OFFSET('Water Data'!$E$10,0,10*ROW('Water Data'!E148)),NA())</f>
        <v>#N/A</v>
      </c>
      <c r="M154" s="119" t="e">
        <f ca="1">+IF(AND(ISNUMBER(OFFSET('Water Data'!$F$5,0,10*ROW('Water Data'!F148))),'Data Summary'!CB154="Yes"),100-OFFSET('Water Data'!$F$5,0,10*ROW('Water Data'!F148)),NA())</f>
        <v>#N/A</v>
      </c>
      <c r="N154" s="119" t="e">
        <f ca="1">+IF(AND(ISNUMBER(OFFSET('Water Data'!$F$7,0,10*ROW('Water Data'!F148))),'Data Summary'!CC154="Yes"),OFFSET('Water Data'!$F$7,0,10*ROW('Water Data'!F148)),NA())</f>
        <v>#N/A</v>
      </c>
      <c r="O154" s="119" t="e">
        <f ca="1">+IF(AND(ISNUMBER(OFFSET('Water Data'!$F$10,0,10*ROW('Water Data'!F148))),'Data Summary'!CD154="Yes"),OFFSET('Water Data'!$F$10,0,10*ROW('Water Data'!F148)),NA())</f>
        <v>#N/A</v>
      </c>
      <c r="P154" s="119" t="e">
        <f ca="1">+IF(AND(ISNUMBER(OFFSET('Water Data'!$G$5,0,10*ROW('Water Data'!G148))),'Data Summary'!CE154="Yes"),100-OFFSET('Water Data'!$G$5,0,10*ROW('Water Data'!G148)),NA())</f>
        <v>#N/A</v>
      </c>
      <c r="Q154" s="119" t="e">
        <f ca="1">+IF(AND(ISNUMBER(OFFSET('Water Data'!$G$7,0,10*ROW('Water Data'!G148))),'Data Summary'!CF154="Yes"),OFFSET('Water Data'!$G$7,0,10*ROW('Water Data'!G148)),NA())</f>
        <v>#N/A</v>
      </c>
      <c r="R154" s="119" t="e">
        <f ca="1">+IF(AND(ISNUMBER(OFFSET('Water Data'!$G$10,0,10*ROW('Water Data'!G148))),'Data Summary'!CG154="Yes"),OFFSET('Water Data'!$G$10,0,10*ROW('Water Data'!G148)),NA())</f>
        <v>#N/A</v>
      </c>
      <c r="S154" s="119" t="e">
        <f ca="1">+IF(AND(ISNUMBER(OFFSET('Water Data'!$H$5,0,10*ROW('Water Data'!H148))),'Data Summary'!CH154="Yes"),100-OFFSET('Water Data'!$H$5,0,10*ROW('Water Data'!H148)),NA())</f>
        <v>#N/A</v>
      </c>
      <c r="T154" s="119" t="e">
        <f ca="1">+IF(AND(ISNUMBER(OFFSET('Water Data'!$H$7,0,10*ROW('Water Data'!H148))),'Data Summary'!CI154="Yes"),OFFSET('Water Data'!$H$7,0,10*ROW('Water Data'!H148)),NA())</f>
        <v>#N/A</v>
      </c>
      <c r="U154" s="119" t="e">
        <f ca="1">+IF(AND(ISNUMBER(OFFSET('Water Data'!$H$10,0,10*ROW('Water Data'!H148))),'Data Summary'!CJ154="Yes"),OFFSET('Water Data'!$H$10,0,10*ROW('Water Data'!H148)),NA())</f>
        <v>#N/A</v>
      </c>
      <c r="V154" s="120" t="e">
        <f ca="1">+IF(AND(ISNUMBER(OFFSET('Sanitation Data'!$C$5,0,10*ROW('Sanitation Data'!C148))),'Data Summary'!CK154="Yes"),100-OFFSET('Sanitation Data'!$C$5,0,10*ROW('Sanitation Data'!C148)),NA())</f>
        <v>#N/A</v>
      </c>
      <c r="W154" s="120" t="e">
        <f ca="1">+IF(AND(ISNUMBER(OFFSET('Sanitation Data'!$C$7,0,10*ROW('Sanitation Data'!C148))),'Data Summary'!CL154="Yes"),OFFSET('Sanitation Data'!$C$7,0,10*ROW('Sanitation Data'!C148)),NA())</f>
        <v>#N/A</v>
      </c>
      <c r="X154" s="120" t="e">
        <f ca="1">+IF(AND(ISNUMBER(OFFSET('Sanitation Data'!$C$11,0,10*ROW('Sanitation Data'!C148))),'Data Summary'!CM154="Yes"),OFFSET('Sanitation Data'!$C$11,0,10*ROW('Sanitation Data'!C148)),NA())</f>
        <v>#N/A</v>
      </c>
      <c r="Y154" s="120" t="e">
        <f ca="1">+IF(AND(ISNUMBER(OFFSET('Sanitation Data'!$C$12,0,10*ROW('Sanitation Data'!C148))),'Data Summary'!CN154="Yes"),OFFSET('Sanitation Data'!$C$12,0,10*ROW('Sanitation Data'!C148)),NA())</f>
        <v>#N/A</v>
      </c>
      <c r="Z154" s="120" t="e">
        <f ca="1">+IF(AND(ISNUMBER(OFFSET('Sanitation Data'!$C$13,0,10*ROW('Sanitation Data'!C148))),'Data Summary'!CO154="Yes"),OFFSET('Sanitation Data'!$C$13,0,10*ROW('Sanitation Data'!C148)),NA())</f>
        <v>#N/A</v>
      </c>
      <c r="AA154" s="120" t="e">
        <f ca="1">+IF(AND(ISNUMBER(OFFSET('Sanitation Data'!$D$5,0,10*ROW('Sanitation Data'!D148))),'Data Summary'!CP154="Yes"),100-OFFSET('Sanitation Data'!$D$5,0,10*ROW('Sanitation Data'!D148)),NA())</f>
        <v>#N/A</v>
      </c>
      <c r="AB154" s="120" t="e">
        <f ca="1">+IF(AND(ISNUMBER(OFFSET('Sanitation Data'!$D$7,0,10*ROW('Sanitation Data'!D148))),'Data Summary'!CQ154="Yes"),OFFSET('Sanitation Data'!$D$7,0,10*ROW('Sanitation Data'!D148)),NA())</f>
        <v>#N/A</v>
      </c>
      <c r="AC154" s="120" t="e">
        <f ca="1">+IF(AND(ISNUMBER(OFFSET('Sanitation Data'!$D$11,0,10*ROW('Sanitation Data'!D148))),'Data Summary'!CR154="Yes"),OFFSET('Sanitation Data'!$D$11,0,10*ROW('Sanitation Data'!D148)),NA())</f>
        <v>#N/A</v>
      </c>
      <c r="AD154" s="120" t="e">
        <f ca="1">+IF(AND(ISNUMBER(OFFSET('Sanitation Data'!$D$12,0,10*ROW('Sanitation Data'!D148))),'Data Summary'!CS154="Yes"),OFFSET('Sanitation Data'!$D$12,0,10*ROW('Sanitation Data'!D148)),NA())</f>
        <v>#N/A</v>
      </c>
      <c r="AE154" s="120" t="e">
        <f ca="1">+IF(AND(ISNUMBER(OFFSET('Sanitation Data'!$D$13,0,10*ROW('Sanitation Data'!D148))),'Data Summary'!CT154="Yes"),OFFSET('Sanitation Data'!$D$13,0,10*ROW('Sanitation Data'!D148)),NA())</f>
        <v>#N/A</v>
      </c>
      <c r="AF154" s="120" t="e">
        <f ca="1">+IF(AND(ISNUMBER(OFFSET('Sanitation Data'!$E$5,0,10*ROW('Sanitation Data'!E148))),'Data Summary'!CU154="Yes"),100-OFFSET('Sanitation Data'!$E$5,0,10*ROW('Sanitation Data'!E148)),NA())</f>
        <v>#N/A</v>
      </c>
      <c r="AG154" s="120" t="e">
        <f ca="1">+IF(AND(ISNUMBER(OFFSET('Sanitation Data'!$E$7,0,10*ROW('Sanitation Data'!E148))),'Data Summary'!CV154="Yes"),OFFSET('Sanitation Data'!$E$7,0,10*ROW('Sanitation Data'!E148)),NA())</f>
        <v>#N/A</v>
      </c>
      <c r="AH154" s="120" t="e">
        <f ca="1">+IF(AND(ISNUMBER(OFFSET('Sanitation Data'!$E$11,0,10*ROW('Sanitation Data'!E148))),'Data Summary'!CW154="Yes"),OFFSET('Sanitation Data'!$E$11,0,10*ROW('Sanitation Data'!E148)),NA())</f>
        <v>#N/A</v>
      </c>
      <c r="AI154" s="120" t="e">
        <f ca="1">+IF(AND(ISNUMBER(OFFSET('Sanitation Data'!$E$12,0,10*ROW('Sanitation Data'!E148))),'Data Summary'!CX154="Yes"),OFFSET('Sanitation Data'!$E$12,0,10*ROW('Sanitation Data'!E148)),NA())</f>
        <v>#N/A</v>
      </c>
      <c r="AJ154" s="120" t="e">
        <f ca="1">+IF(AND(ISNUMBER(OFFSET('Sanitation Data'!$E$13,0,10*ROW('Sanitation Data'!E148))),'Data Summary'!CY154="Yes"),OFFSET('Sanitation Data'!$E$13,0,10*ROW('Sanitation Data'!E148)),NA())</f>
        <v>#N/A</v>
      </c>
      <c r="AK154" s="120" t="e">
        <f ca="1">+IF(AND(ISNUMBER(OFFSET('Sanitation Data'!$F$5,0,10*ROW('Sanitation Data'!F148))),'Data Summary'!CZ154="Yes"),100-OFFSET('Sanitation Data'!$F$5,0,10*ROW('Sanitation Data'!F148)),NA())</f>
        <v>#N/A</v>
      </c>
      <c r="AL154" s="120" t="e">
        <f ca="1">+IF(AND(ISNUMBER(OFFSET('Sanitation Data'!$F$7,0,10*ROW('Sanitation Data'!F148))),'Data Summary'!DA154="Yes"),OFFSET('Sanitation Data'!$F$7,0,10*ROW('Sanitation Data'!F148)),NA())</f>
        <v>#N/A</v>
      </c>
      <c r="AM154" s="120" t="e">
        <f ca="1">+IF(AND(ISNUMBER(OFFSET('Sanitation Data'!$F$11,0,10*ROW('Sanitation Data'!F148))),'Data Summary'!DB154="Yes"),OFFSET('Sanitation Data'!$F$11,0,10*ROW('Sanitation Data'!F148)),NA())</f>
        <v>#N/A</v>
      </c>
      <c r="AN154" s="120" t="e">
        <f ca="1">+IF(AND(ISNUMBER(OFFSET('Sanitation Data'!$F$12,0,10*ROW('Sanitation Data'!F148))),'Data Summary'!DC154="Yes"),OFFSET('Sanitation Data'!$F$12,0,10*ROW('Sanitation Data'!F148)),NA())</f>
        <v>#N/A</v>
      </c>
      <c r="AO154" s="120" t="e">
        <f ca="1">+IF(AND(ISNUMBER(OFFSET('Sanitation Data'!$F$13,0,10*ROW('Sanitation Data'!F148))),'Data Summary'!DD154="Yes"),OFFSET('Sanitation Data'!$F$13,0,10*ROW('Sanitation Data'!F148)),NA())</f>
        <v>#N/A</v>
      </c>
      <c r="AP154" s="120" t="e">
        <f ca="1">+IF(AND(ISNUMBER(OFFSET('Sanitation Data'!$G$5,0,10*ROW('Sanitation Data'!G148))),'Data Summary'!DE154="Yes"),100-OFFSET('Sanitation Data'!$G$5,0,10*ROW('Sanitation Data'!G148)),NA())</f>
        <v>#N/A</v>
      </c>
      <c r="AQ154" s="120" t="e">
        <f ca="1">+IF(AND(ISNUMBER(OFFSET('Sanitation Data'!$G$7,0,10*ROW('Sanitation Data'!G148))),'Data Summary'!DF154="Yes"),OFFSET('Sanitation Data'!$G$7,0,10*ROW('Sanitation Data'!G148)),NA())</f>
        <v>#N/A</v>
      </c>
      <c r="AR154" s="120" t="e">
        <f ca="1">+IF(AND(ISNUMBER(OFFSET('Sanitation Data'!$G$11,0,10*ROW('Sanitation Data'!G148))),'Data Summary'!DG154="Yes"),OFFSET('Sanitation Data'!$G$11,0,10*ROW('Sanitation Data'!G148)),NA())</f>
        <v>#N/A</v>
      </c>
      <c r="AS154" s="120" t="e">
        <f ca="1">+IF(AND(ISNUMBER(OFFSET('Sanitation Data'!$G$12,0,10*ROW('Sanitation Data'!G148))),'Data Summary'!DH154="Yes"),OFFSET('Sanitation Data'!$G$12,0,10*ROW('Sanitation Data'!G148)),NA())</f>
        <v>#N/A</v>
      </c>
      <c r="AT154" s="120" t="e">
        <f ca="1">+IF(AND(ISNUMBER(OFFSET('Sanitation Data'!$G$13,0,10*ROW('Sanitation Data'!G148))),'Data Summary'!DI154="Yes"),OFFSET('Sanitation Data'!$G$13,0,10*ROW('Sanitation Data'!G148)),NA())</f>
        <v>#N/A</v>
      </c>
      <c r="AU154" s="120" t="e">
        <f ca="1">+IF(AND(ISNUMBER(OFFSET('Sanitation Data'!$H$5,0,10*ROW('Sanitation Data'!H148))),'Data Summary'!DJ154="Yes"),100-OFFSET('Sanitation Data'!$H$5,0,10*ROW('Sanitation Data'!H148)),NA())</f>
        <v>#N/A</v>
      </c>
      <c r="AV154" s="120" t="e">
        <f ca="1">+IF(AND(ISNUMBER(OFFSET('Sanitation Data'!$H$7,0,10*ROW('Sanitation Data'!H148))),'Data Summary'!DK154="Yes"),OFFSET('Sanitation Data'!$H$7,0,10*ROW('Sanitation Data'!H148)),NA())</f>
        <v>#N/A</v>
      </c>
      <c r="AW154" s="120" t="e">
        <f ca="1">+IF(AND(ISNUMBER(OFFSET('Sanitation Data'!$H$11,0,10*ROW('Sanitation Data'!H148))),'Data Summary'!DL154="Yes"),OFFSET('Sanitation Data'!$H$11,0,10*ROW('Sanitation Data'!H148)),NA())</f>
        <v>#N/A</v>
      </c>
      <c r="AX154" s="120" t="e">
        <f ca="1">+IF(AND(ISNUMBER(OFFSET('Sanitation Data'!$H$12,0,10*ROW('Sanitation Data'!H148))),'Data Summary'!DM154="Yes"),OFFSET('Sanitation Data'!$H$12,0,10*ROW('Sanitation Data'!H148)),NA())</f>
        <v>#N/A</v>
      </c>
      <c r="AY154" s="120" t="e">
        <f ca="1">+IF(AND(ISNUMBER(OFFSET('Sanitation Data'!$H$13,0,10*ROW('Sanitation Data'!H148))),'Data Summary'!DN154="Yes"),OFFSET('Sanitation Data'!$H$13,0,10*ROW('Sanitation Data'!H148)),NA())</f>
        <v>#N/A</v>
      </c>
      <c r="AZ154" s="121" t="e">
        <f ca="1">+IF(AND(ISNUMBER(OFFSET('Hygiene Data'!$C$6,0,10*ROW('Hygiene Data'!C148))),'Data Summary'!DO154="Yes"),OFFSET('Hygiene Data'!$C$6,0,10*ROW('Hygiene Data'!C148)),NA())</f>
        <v>#N/A</v>
      </c>
      <c r="BA154" s="121" t="e">
        <f ca="1">+IF(AND(ISNUMBER(OFFSET('Hygiene Data'!$C$8,0,10*ROW('Hygiene Data'!C148))),'Data Summary'!DP154="Yes"),OFFSET('Hygiene Data'!$C$8,0,10*ROW('Hygiene Data'!C148)),NA())</f>
        <v>#N/A</v>
      </c>
      <c r="BB154" s="121" t="e">
        <f ca="1">+IF(AND(ISNUMBER(OFFSET('Hygiene Data'!$C$10,0,10*ROW('Hygiene Data'!C148))),'Data Summary'!DQ154="Yes"),OFFSET('Hygiene Data'!$C$10,0,10*ROW('Hygiene Data'!C148)),NA())</f>
        <v>#N/A</v>
      </c>
      <c r="BC154" s="121" t="e">
        <f ca="1">+IF(AND(ISNUMBER(OFFSET('Hygiene Data'!$D$6,0,10*ROW('Hygiene Data'!D148))),'Data Summary'!DR154="Yes"),OFFSET('Hygiene Data'!$D$6,0,10*ROW('Hygiene Data'!D148)),NA())</f>
        <v>#N/A</v>
      </c>
      <c r="BD154" s="121" t="e">
        <f ca="1">+IF(AND(ISNUMBER(OFFSET('Hygiene Data'!$D$8,0,10*ROW('Hygiene Data'!D148))),'Data Summary'!DS154="Yes"),OFFSET('Hygiene Data'!$D$8,0,10*ROW('Hygiene Data'!D148)),NA())</f>
        <v>#N/A</v>
      </c>
      <c r="BE154" s="121" t="e">
        <f ca="1">+IF(AND(ISNUMBER(OFFSET('Hygiene Data'!$D$10,0,10*ROW('Hygiene Data'!D148))),'Data Summary'!DT154="Yes"),OFFSET('Hygiene Data'!$D$10,0,10*ROW('Hygiene Data'!D148)),NA())</f>
        <v>#N/A</v>
      </c>
      <c r="BF154" s="121" t="e">
        <f ca="1">+IF(AND(ISNUMBER(OFFSET('Hygiene Data'!$E$6,0,10*ROW('Hygiene Data'!E148))),'Data Summary'!DU154="Yes"),OFFSET('Hygiene Data'!$E$6,0,10*ROW('Hygiene Data'!E148)),NA())</f>
        <v>#N/A</v>
      </c>
      <c r="BG154" s="121" t="e">
        <f ca="1">+IF(AND(ISNUMBER(OFFSET('Hygiene Data'!$E$8,0,10*ROW('Hygiene Data'!E148))),'Data Summary'!DV154="Yes"),OFFSET('Hygiene Data'!$E$8,0,10*ROW('Hygiene Data'!E148)),NA())</f>
        <v>#N/A</v>
      </c>
      <c r="BH154" s="121" t="e">
        <f ca="1">+IF(AND(ISNUMBER(OFFSET('Hygiene Data'!$E$10,0,10*ROW('Hygiene Data'!E148))),'Data Summary'!DW154="Yes"),OFFSET('Hygiene Data'!$E$10,0,10*ROW('Hygiene Data'!E148)),NA())</f>
        <v>#N/A</v>
      </c>
      <c r="BI154" s="121" t="e">
        <f ca="1">+IF(AND(ISNUMBER(OFFSET('Hygiene Data'!$F$6,0,10*ROW('Hygiene Data'!F148))),'Data Summary'!DX154="Yes"),OFFSET('Hygiene Data'!$F$6,0,10*ROW('Hygiene Data'!F148)),NA())</f>
        <v>#N/A</v>
      </c>
      <c r="BJ154" s="121" t="e">
        <f ca="1">+IF(AND(ISNUMBER(OFFSET('Hygiene Data'!$F$8,0,10*ROW('Hygiene Data'!F148))),'Data Summary'!DY154="Yes"),OFFSET('Hygiene Data'!$F$8,0,10*ROW('Hygiene Data'!F148)),NA())</f>
        <v>#N/A</v>
      </c>
      <c r="BK154" s="121" t="e">
        <f ca="1">+IF(AND(ISNUMBER(OFFSET('Hygiene Data'!$F$10,0,10*ROW('Hygiene Data'!F148))),'Data Summary'!DZ154="Yes"),OFFSET('Hygiene Data'!$F$10,0,10*ROW('Hygiene Data'!F148)),NA())</f>
        <v>#N/A</v>
      </c>
      <c r="BL154" s="121" t="e">
        <f ca="1">+IF(AND(ISNUMBER(OFFSET('Hygiene Data'!$G$6,0,10*ROW('Hygiene Data'!G148))),'Data Summary'!EA154="Yes"),OFFSET('Hygiene Data'!$G$6,0,10*ROW('Hygiene Data'!G148)),NA())</f>
        <v>#N/A</v>
      </c>
      <c r="BM154" s="121" t="e">
        <f ca="1">+IF(AND(ISNUMBER(OFFSET('Hygiene Data'!$G$8,0,10*ROW('Hygiene Data'!G148))),'Data Summary'!EB154="Yes"),OFFSET('Hygiene Data'!$G$8,0,10*ROW('Hygiene Data'!G148)),NA())</f>
        <v>#N/A</v>
      </c>
      <c r="BN154" s="121" t="e">
        <f ca="1">+IF(AND(ISNUMBER(OFFSET('Hygiene Data'!$G$10,0,10*ROW('Hygiene Data'!G148))),'Data Summary'!EC154="Yes"),OFFSET('Hygiene Data'!$G$10,0,10*ROW('Hygiene Data'!G148)),NA())</f>
        <v>#N/A</v>
      </c>
      <c r="BO154" s="121" t="e">
        <f ca="1">+IF(AND(ISNUMBER(OFFSET('Hygiene Data'!$H$6,0,10*ROW('Hygiene Data'!H148))),'Data Summary'!ED154="Yes"),OFFSET('Hygiene Data'!$H$6,0,10*ROW('Hygiene Data'!H148)),NA())</f>
        <v>#N/A</v>
      </c>
      <c r="BP154" s="121" t="e">
        <f ca="1">+IF(AND(ISNUMBER(OFFSET('Hygiene Data'!$H$8,0,10*ROW('Hygiene Data'!H148))),'Data Summary'!EE154="Yes"),OFFSET('Hygiene Data'!$H$8,0,10*ROW('Hygiene Data'!H148)),NA())</f>
        <v>#N/A</v>
      </c>
      <c r="BQ154" s="121" t="e">
        <f ca="1">+IF(AND(ISNUMBER(OFFSET('Hygiene Data'!$H$10,0,10*ROW('Hygiene Data'!H148))),'Data Summary'!EF154="Yes"),OFFSET('Hygiene Data'!$H$10,0,10*ROW('Hygiene Data'!H148)),NA())</f>
        <v>#N/A</v>
      </c>
    </row>
    <row r="155" spans="1:69" x14ac:dyDescent="0.2">
      <c r="A155" s="44" t="e">
        <f ca="1">+IF(OFFSET('Water Data'!$B$1,0,10*ROW('Water Data'!B149))="",NA(),OFFSET('Water Data'!$B$1,0,10*ROW('Water Data'!B149)))</f>
        <v>#N/A</v>
      </c>
      <c r="B155" s="44" t="e">
        <f ca="1">+IF(OFFSET('Water Data'!$A$3,0,10*ROW('Water Data'!A152))="",NA(),OFFSET('Water Data'!$A$3,0,10*ROW('Water Data'!A152)))</f>
        <v>#N/A</v>
      </c>
      <c r="C155" s="44" t="e">
        <f ca="1">+IF(OFFSET('Water Data'!$C$3,0,10*ROW('Water Data'!C152))="",NA(),OFFSET('Water Data'!$C$3,0,10*ROW('Water Data'!C152)))</f>
        <v>#N/A</v>
      </c>
      <c r="D155" s="119" t="e">
        <f ca="1">+IF(AND(ISNUMBER(OFFSET('Water Data'!$C$5,0,10*ROW('Water Data'!C149))),'Data Summary'!BS155="Yes"),100-OFFSET('Water Data'!$C$5,0,10*ROW('Water Data'!C149)),NA())</f>
        <v>#N/A</v>
      </c>
      <c r="E155" s="119" t="e">
        <f ca="1">+IF(AND(ISNUMBER(OFFSET('Water Data'!$C$7,0,10*ROW('Water Data'!C149))),'Data Summary'!BT155="Yes"),OFFSET('Water Data'!$C$7,0,10*ROW('Water Data'!C149)),NA())</f>
        <v>#N/A</v>
      </c>
      <c r="F155" s="119" t="e">
        <f ca="1">+IF(AND(ISNUMBER(OFFSET('Water Data'!$C$10,0,10*ROW('Water Data'!C149))),'Data Summary'!BU155="Yes"),OFFSET('Water Data'!$C$10,0,10*ROW('Water Data'!C149)),NA())</f>
        <v>#N/A</v>
      </c>
      <c r="G155" s="119" t="e">
        <f ca="1">+IF(AND(ISNUMBER(OFFSET('Water Data'!$D$5,0,10*ROW('Water Data'!D149))),'Data Summary'!BV155="Yes"),100-OFFSET('Water Data'!$D$5,0,10*ROW('Water Data'!D149)),NA())</f>
        <v>#N/A</v>
      </c>
      <c r="H155" s="119" t="e">
        <f ca="1">+IF(AND(ISNUMBER(OFFSET('Water Data'!$D$7,0,10*ROW('Water Data'!D149))),'Data Summary'!BW155="Yes"),OFFSET('Water Data'!$D$7,0,10*ROW('Water Data'!D149)),NA())</f>
        <v>#N/A</v>
      </c>
      <c r="I155" s="119" t="e">
        <f ca="1">+IF(AND(ISNUMBER(OFFSET('Water Data'!$D$10,0,10*ROW('Water Data'!D149))),'Data Summary'!BX155="Yes"),OFFSET('Water Data'!$D$10,0,10*ROW('Water Data'!D149)),NA())</f>
        <v>#N/A</v>
      </c>
      <c r="J155" s="119" t="e">
        <f ca="1">+IF(AND(ISNUMBER(OFFSET('Water Data'!$E$5,0,10*ROW('Water Data'!E149))),'Data Summary'!BY155="Yes"),100-OFFSET('Water Data'!$E$5,0,10*ROW('Water Data'!E149)),NA())</f>
        <v>#N/A</v>
      </c>
      <c r="K155" s="119" t="e">
        <f ca="1">+IF(AND(ISNUMBER(OFFSET('Water Data'!$E$7,0,10*ROW('Water Data'!E149))),'Data Summary'!BZ155="Yes"),OFFSET('Water Data'!$E$7,0,10*ROW('Water Data'!E149)),NA())</f>
        <v>#N/A</v>
      </c>
      <c r="L155" s="119" t="e">
        <f ca="1">+IF(AND(ISNUMBER(OFFSET('Water Data'!$E$10,0,10*ROW('Water Data'!E149))),'Data Summary'!CA155="Yes"),OFFSET('Water Data'!$E$10,0,10*ROW('Water Data'!E149)),NA())</f>
        <v>#N/A</v>
      </c>
      <c r="M155" s="119" t="e">
        <f ca="1">+IF(AND(ISNUMBER(OFFSET('Water Data'!$F$5,0,10*ROW('Water Data'!F149))),'Data Summary'!CB155="Yes"),100-OFFSET('Water Data'!$F$5,0,10*ROW('Water Data'!F149)),NA())</f>
        <v>#N/A</v>
      </c>
      <c r="N155" s="119" t="e">
        <f ca="1">+IF(AND(ISNUMBER(OFFSET('Water Data'!$F$7,0,10*ROW('Water Data'!F149))),'Data Summary'!CC155="Yes"),OFFSET('Water Data'!$F$7,0,10*ROW('Water Data'!F149)),NA())</f>
        <v>#N/A</v>
      </c>
      <c r="O155" s="119" t="e">
        <f ca="1">+IF(AND(ISNUMBER(OFFSET('Water Data'!$F$10,0,10*ROW('Water Data'!F149))),'Data Summary'!CD155="Yes"),OFFSET('Water Data'!$F$10,0,10*ROW('Water Data'!F149)),NA())</f>
        <v>#N/A</v>
      </c>
      <c r="P155" s="119" t="e">
        <f ca="1">+IF(AND(ISNUMBER(OFFSET('Water Data'!$G$5,0,10*ROW('Water Data'!G149))),'Data Summary'!CE155="Yes"),100-OFFSET('Water Data'!$G$5,0,10*ROW('Water Data'!G149)),NA())</f>
        <v>#N/A</v>
      </c>
      <c r="Q155" s="119" t="e">
        <f ca="1">+IF(AND(ISNUMBER(OFFSET('Water Data'!$G$7,0,10*ROW('Water Data'!G149))),'Data Summary'!CF155="Yes"),OFFSET('Water Data'!$G$7,0,10*ROW('Water Data'!G149)),NA())</f>
        <v>#N/A</v>
      </c>
      <c r="R155" s="119" t="e">
        <f ca="1">+IF(AND(ISNUMBER(OFFSET('Water Data'!$G$10,0,10*ROW('Water Data'!G149))),'Data Summary'!CG155="Yes"),OFFSET('Water Data'!$G$10,0,10*ROW('Water Data'!G149)),NA())</f>
        <v>#N/A</v>
      </c>
      <c r="S155" s="119" t="e">
        <f ca="1">+IF(AND(ISNUMBER(OFFSET('Water Data'!$H$5,0,10*ROW('Water Data'!H149))),'Data Summary'!CH155="Yes"),100-OFFSET('Water Data'!$H$5,0,10*ROW('Water Data'!H149)),NA())</f>
        <v>#N/A</v>
      </c>
      <c r="T155" s="119" t="e">
        <f ca="1">+IF(AND(ISNUMBER(OFFSET('Water Data'!$H$7,0,10*ROW('Water Data'!H149))),'Data Summary'!CI155="Yes"),OFFSET('Water Data'!$H$7,0,10*ROW('Water Data'!H149)),NA())</f>
        <v>#N/A</v>
      </c>
      <c r="U155" s="119" t="e">
        <f ca="1">+IF(AND(ISNUMBER(OFFSET('Water Data'!$H$10,0,10*ROW('Water Data'!H149))),'Data Summary'!CJ155="Yes"),OFFSET('Water Data'!$H$10,0,10*ROW('Water Data'!H149)),NA())</f>
        <v>#N/A</v>
      </c>
      <c r="V155" s="120" t="e">
        <f ca="1">+IF(AND(ISNUMBER(OFFSET('Sanitation Data'!$C$5,0,10*ROW('Sanitation Data'!C149))),'Data Summary'!CK155="Yes"),100-OFFSET('Sanitation Data'!$C$5,0,10*ROW('Sanitation Data'!C149)),NA())</f>
        <v>#N/A</v>
      </c>
      <c r="W155" s="120" t="e">
        <f ca="1">+IF(AND(ISNUMBER(OFFSET('Sanitation Data'!$C$7,0,10*ROW('Sanitation Data'!C149))),'Data Summary'!CL155="Yes"),OFFSET('Sanitation Data'!$C$7,0,10*ROW('Sanitation Data'!C149)),NA())</f>
        <v>#N/A</v>
      </c>
      <c r="X155" s="120" t="e">
        <f ca="1">+IF(AND(ISNUMBER(OFFSET('Sanitation Data'!$C$11,0,10*ROW('Sanitation Data'!C149))),'Data Summary'!CM155="Yes"),OFFSET('Sanitation Data'!$C$11,0,10*ROW('Sanitation Data'!C149)),NA())</f>
        <v>#N/A</v>
      </c>
      <c r="Y155" s="120" t="e">
        <f ca="1">+IF(AND(ISNUMBER(OFFSET('Sanitation Data'!$C$12,0,10*ROW('Sanitation Data'!C149))),'Data Summary'!CN155="Yes"),OFFSET('Sanitation Data'!$C$12,0,10*ROW('Sanitation Data'!C149)),NA())</f>
        <v>#N/A</v>
      </c>
      <c r="Z155" s="120" t="e">
        <f ca="1">+IF(AND(ISNUMBER(OFFSET('Sanitation Data'!$C$13,0,10*ROW('Sanitation Data'!C149))),'Data Summary'!CO155="Yes"),OFFSET('Sanitation Data'!$C$13,0,10*ROW('Sanitation Data'!C149)),NA())</f>
        <v>#N/A</v>
      </c>
      <c r="AA155" s="120" t="e">
        <f ca="1">+IF(AND(ISNUMBER(OFFSET('Sanitation Data'!$D$5,0,10*ROW('Sanitation Data'!D149))),'Data Summary'!CP155="Yes"),100-OFFSET('Sanitation Data'!$D$5,0,10*ROW('Sanitation Data'!D149)),NA())</f>
        <v>#N/A</v>
      </c>
      <c r="AB155" s="120" t="e">
        <f ca="1">+IF(AND(ISNUMBER(OFFSET('Sanitation Data'!$D$7,0,10*ROW('Sanitation Data'!D149))),'Data Summary'!CQ155="Yes"),OFFSET('Sanitation Data'!$D$7,0,10*ROW('Sanitation Data'!D149)),NA())</f>
        <v>#N/A</v>
      </c>
      <c r="AC155" s="120" t="e">
        <f ca="1">+IF(AND(ISNUMBER(OFFSET('Sanitation Data'!$D$11,0,10*ROW('Sanitation Data'!D149))),'Data Summary'!CR155="Yes"),OFFSET('Sanitation Data'!$D$11,0,10*ROW('Sanitation Data'!D149)),NA())</f>
        <v>#N/A</v>
      </c>
      <c r="AD155" s="120" t="e">
        <f ca="1">+IF(AND(ISNUMBER(OFFSET('Sanitation Data'!$D$12,0,10*ROW('Sanitation Data'!D149))),'Data Summary'!CS155="Yes"),OFFSET('Sanitation Data'!$D$12,0,10*ROW('Sanitation Data'!D149)),NA())</f>
        <v>#N/A</v>
      </c>
      <c r="AE155" s="120" t="e">
        <f ca="1">+IF(AND(ISNUMBER(OFFSET('Sanitation Data'!$D$13,0,10*ROW('Sanitation Data'!D149))),'Data Summary'!CT155="Yes"),OFFSET('Sanitation Data'!$D$13,0,10*ROW('Sanitation Data'!D149)),NA())</f>
        <v>#N/A</v>
      </c>
      <c r="AF155" s="120" t="e">
        <f ca="1">+IF(AND(ISNUMBER(OFFSET('Sanitation Data'!$E$5,0,10*ROW('Sanitation Data'!E149))),'Data Summary'!CU155="Yes"),100-OFFSET('Sanitation Data'!$E$5,0,10*ROW('Sanitation Data'!E149)),NA())</f>
        <v>#N/A</v>
      </c>
      <c r="AG155" s="120" t="e">
        <f ca="1">+IF(AND(ISNUMBER(OFFSET('Sanitation Data'!$E$7,0,10*ROW('Sanitation Data'!E149))),'Data Summary'!CV155="Yes"),OFFSET('Sanitation Data'!$E$7,0,10*ROW('Sanitation Data'!E149)),NA())</f>
        <v>#N/A</v>
      </c>
      <c r="AH155" s="120" t="e">
        <f ca="1">+IF(AND(ISNUMBER(OFFSET('Sanitation Data'!$E$11,0,10*ROW('Sanitation Data'!E149))),'Data Summary'!CW155="Yes"),OFFSET('Sanitation Data'!$E$11,0,10*ROW('Sanitation Data'!E149)),NA())</f>
        <v>#N/A</v>
      </c>
      <c r="AI155" s="120" t="e">
        <f ca="1">+IF(AND(ISNUMBER(OFFSET('Sanitation Data'!$E$12,0,10*ROW('Sanitation Data'!E149))),'Data Summary'!CX155="Yes"),OFFSET('Sanitation Data'!$E$12,0,10*ROW('Sanitation Data'!E149)),NA())</f>
        <v>#N/A</v>
      </c>
      <c r="AJ155" s="120" t="e">
        <f ca="1">+IF(AND(ISNUMBER(OFFSET('Sanitation Data'!$E$13,0,10*ROW('Sanitation Data'!E149))),'Data Summary'!CY155="Yes"),OFFSET('Sanitation Data'!$E$13,0,10*ROW('Sanitation Data'!E149)),NA())</f>
        <v>#N/A</v>
      </c>
      <c r="AK155" s="120" t="e">
        <f ca="1">+IF(AND(ISNUMBER(OFFSET('Sanitation Data'!$F$5,0,10*ROW('Sanitation Data'!F149))),'Data Summary'!CZ155="Yes"),100-OFFSET('Sanitation Data'!$F$5,0,10*ROW('Sanitation Data'!F149)),NA())</f>
        <v>#N/A</v>
      </c>
      <c r="AL155" s="120" t="e">
        <f ca="1">+IF(AND(ISNUMBER(OFFSET('Sanitation Data'!$F$7,0,10*ROW('Sanitation Data'!F149))),'Data Summary'!DA155="Yes"),OFFSET('Sanitation Data'!$F$7,0,10*ROW('Sanitation Data'!F149)),NA())</f>
        <v>#N/A</v>
      </c>
      <c r="AM155" s="120" t="e">
        <f ca="1">+IF(AND(ISNUMBER(OFFSET('Sanitation Data'!$F$11,0,10*ROW('Sanitation Data'!F149))),'Data Summary'!DB155="Yes"),OFFSET('Sanitation Data'!$F$11,0,10*ROW('Sanitation Data'!F149)),NA())</f>
        <v>#N/A</v>
      </c>
      <c r="AN155" s="120" t="e">
        <f ca="1">+IF(AND(ISNUMBER(OFFSET('Sanitation Data'!$F$12,0,10*ROW('Sanitation Data'!F149))),'Data Summary'!DC155="Yes"),OFFSET('Sanitation Data'!$F$12,0,10*ROW('Sanitation Data'!F149)),NA())</f>
        <v>#N/A</v>
      </c>
      <c r="AO155" s="120" t="e">
        <f ca="1">+IF(AND(ISNUMBER(OFFSET('Sanitation Data'!$F$13,0,10*ROW('Sanitation Data'!F149))),'Data Summary'!DD155="Yes"),OFFSET('Sanitation Data'!$F$13,0,10*ROW('Sanitation Data'!F149)),NA())</f>
        <v>#N/A</v>
      </c>
      <c r="AP155" s="120" t="e">
        <f ca="1">+IF(AND(ISNUMBER(OFFSET('Sanitation Data'!$G$5,0,10*ROW('Sanitation Data'!G149))),'Data Summary'!DE155="Yes"),100-OFFSET('Sanitation Data'!$G$5,0,10*ROW('Sanitation Data'!G149)),NA())</f>
        <v>#N/A</v>
      </c>
      <c r="AQ155" s="120" t="e">
        <f ca="1">+IF(AND(ISNUMBER(OFFSET('Sanitation Data'!$G$7,0,10*ROW('Sanitation Data'!G149))),'Data Summary'!DF155="Yes"),OFFSET('Sanitation Data'!$G$7,0,10*ROW('Sanitation Data'!G149)),NA())</f>
        <v>#N/A</v>
      </c>
      <c r="AR155" s="120" t="e">
        <f ca="1">+IF(AND(ISNUMBER(OFFSET('Sanitation Data'!$G$11,0,10*ROW('Sanitation Data'!G149))),'Data Summary'!DG155="Yes"),OFFSET('Sanitation Data'!$G$11,0,10*ROW('Sanitation Data'!G149)),NA())</f>
        <v>#N/A</v>
      </c>
      <c r="AS155" s="120" t="e">
        <f ca="1">+IF(AND(ISNUMBER(OFFSET('Sanitation Data'!$G$12,0,10*ROW('Sanitation Data'!G149))),'Data Summary'!DH155="Yes"),OFFSET('Sanitation Data'!$G$12,0,10*ROW('Sanitation Data'!G149)),NA())</f>
        <v>#N/A</v>
      </c>
      <c r="AT155" s="120" t="e">
        <f ca="1">+IF(AND(ISNUMBER(OFFSET('Sanitation Data'!$G$13,0,10*ROW('Sanitation Data'!G149))),'Data Summary'!DI155="Yes"),OFFSET('Sanitation Data'!$G$13,0,10*ROW('Sanitation Data'!G149)),NA())</f>
        <v>#N/A</v>
      </c>
      <c r="AU155" s="120" t="e">
        <f ca="1">+IF(AND(ISNUMBER(OFFSET('Sanitation Data'!$H$5,0,10*ROW('Sanitation Data'!H149))),'Data Summary'!DJ155="Yes"),100-OFFSET('Sanitation Data'!$H$5,0,10*ROW('Sanitation Data'!H149)),NA())</f>
        <v>#N/A</v>
      </c>
      <c r="AV155" s="120" t="e">
        <f ca="1">+IF(AND(ISNUMBER(OFFSET('Sanitation Data'!$H$7,0,10*ROW('Sanitation Data'!H149))),'Data Summary'!DK155="Yes"),OFFSET('Sanitation Data'!$H$7,0,10*ROW('Sanitation Data'!H149)),NA())</f>
        <v>#N/A</v>
      </c>
      <c r="AW155" s="120" t="e">
        <f ca="1">+IF(AND(ISNUMBER(OFFSET('Sanitation Data'!$H$11,0,10*ROW('Sanitation Data'!H149))),'Data Summary'!DL155="Yes"),OFFSET('Sanitation Data'!$H$11,0,10*ROW('Sanitation Data'!H149)),NA())</f>
        <v>#N/A</v>
      </c>
      <c r="AX155" s="120" t="e">
        <f ca="1">+IF(AND(ISNUMBER(OFFSET('Sanitation Data'!$H$12,0,10*ROW('Sanitation Data'!H149))),'Data Summary'!DM155="Yes"),OFFSET('Sanitation Data'!$H$12,0,10*ROW('Sanitation Data'!H149)),NA())</f>
        <v>#N/A</v>
      </c>
      <c r="AY155" s="120" t="e">
        <f ca="1">+IF(AND(ISNUMBER(OFFSET('Sanitation Data'!$H$13,0,10*ROW('Sanitation Data'!H149))),'Data Summary'!DN155="Yes"),OFFSET('Sanitation Data'!$H$13,0,10*ROW('Sanitation Data'!H149)),NA())</f>
        <v>#N/A</v>
      </c>
      <c r="AZ155" s="121" t="e">
        <f ca="1">+IF(AND(ISNUMBER(OFFSET('Hygiene Data'!$C$6,0,10*ROW('Hygiene Data'!C149))),'Data Summary'!DO155="Yes"),OFFSET('Hygiene Data'!$C$6,0,10*ROW('Hygiene Data'!C149)),NA())</f>
        <v>#N/A</v>
      </c>
      <c r="BA155" s="121" t="e">
        <f ca="1">+IF(AND(ISNUMBER(OFFSET('Hygiene Data'!$C$8,0,10*ROW('Hygiene Data'!C149))),'Data Summary'!DP155="Yes"),OFFSET('Hygiene Data'!$C$8,0,10*ROW('Hygiene Data'!C149)),NA())</f>
        <v>#N/A</v>
      </c>
      <c r="BB155" s="121" t="e">
        <f ca="1">+IF(AND(ISNUMBER(OFFSET('Hygiene Data'!$C$10,0,10*ROW('Hygiene Data'!C149))),'Data Summary'!DQ155="Yes"),OFFSET('Hygiene Data'!$C$10,0,10*ROW('Hygiene Data'!C149)),NA())</f>
        <v>#N/A</v>
      </c>
      <c r="BC155" s="121" t="e">
        <f ca="1">+IF(AND(ISNUMBER(OFFSET('Hygiene Data'!$D$6,0,10*ROW('Hygiene Data'!D149))),'Data Summary'!DR155="Yes"),OFFSET('Hygiene Data'!$D$6,0,10*ROW('Hygiene Data'!D149)),NA())</f>
        <v>#N/A</v>
      </c>
      <c r="BD155" s="121" t="e">
        <f ca="1">+IF(AND(ISNUMBER(OFFSET('Hygiene Data'!$D$8,0,10*ROW('Hygiene Data'!D149))),'Data Summary'!DS155="Yes"),OFFSET('Hygiene Data'!$D$8,0,10*ROW('Hygiene Data'!D149)),NA())</f>
        <v>#N/A</v>
      </c>
      <c r="BE155" s="121" t="e">
        <f ca="1">+IF(AND(ISNUMBER(OFFSET('Hygiene Data'!$D$10,0,10*ROW('Hygiene Data'!D149))),'Data Summary'!DT155="Yes"),OFFSET('Hygiene Data'!$D$10,0,10*ROW('Hygiene Data'!D149)),NA())</f>
        <v>#N/A</v>
      </c>
      <c r="BF155" s="121" t="e">
        <f ca="1">+IF(AND(ISNUMBER(OFFSET('Hygiene Data'!$E$6,0,10*ROW('Hygiene Data'!E149))),'Data Summary'!DU155="Yes"),OFFSET('Hygiene Data'!$E$6,0,10*ROW('Hygiene Data'!E149)),NA())</f>
        <v>#N/A</v>
      </c>
      <c r="BG155" s="121" t="e">
        <f ca="1">+IF(AND(ISNUMBER(OFFSET('Hygiene Data'!$E$8,0,10*ROW('Hygiene Data'!E149))),'Data Summary'!DV155="Yes"),OFFSET('Hygiene Data'!$E$8,0,10*ROW('Hygiene Data'!E149)),NA())</f>
        <v>#N/A</v>
      </c>
      <c r="BH155" s="121" t="e">
        <f ca="1">+IF(AND(ISNUMBER(OFFSET('Hygiene Data'!$E$10,0,10*ROW('Hygiene Data'!E149))),'Data Summary'!DW155="Yes"),OFFSET('Hygiene Data'!$E$10,0,10*ROW('Hygiene Data'!E149)),NA())</f>
        <v>#N/A</v>
      </c>
      <c r="BI155" s="121" t="e">
        <f ca="1">+IF(AND(ISNUMBER(OFFSET('Hygiene Data'!$F$6,0,10*ROW('Hygiene Data'!F149))),'Data Summary'!DX155="Yes"),OFFSET('Hygiene Data'!$F$6,0,10*ROW('Hygiene Data'!F149)),NA())</f>
        <v>#N/A</v>
      </c>
      <c r="BJ155" s="121" t="e">
        <f ca="1">+IF(AND(ISNUMBER(OFFSET('Hygiene Data'!$F$8,0,10*ROW('Hygiene Data'!F149))),'Data Summary'!DY155="Yes"),OFFSET('Hygiene Data'!$F$8,0,10*ROW('Hygiene Data'!F149)),NA())</f>
        <v>#N/A</v>
      </c>
      <c r="BK155" s="121" t="e">
        <f ca="1">+IF(AND(ISNUMBER(OFFSET('Hygiene Data'!$F$10,0,10*ROW('Hygiene Data'!F149))),'Data Summary'!DZ155="Yes"),OFFSET('Hygiene Data'!$F$10,0,10*ROW('Hygiene Data'!F149)),NA())</f>
        <v>#N/A</v>
      </c>
      <c r="BL155" s="121" t="e">
        <f ca="1">+IF(AND(ISNUMBER(OFFSET('Hygiene Data'!$G$6,0,10*ROW('Hygiene Data'!G149))),'Data Summary'!EA155="Yes"),OFFSET('Hygiene Data'!$G$6,0,10*ROW('Hygiene Data'!G149)),NA())</f>
        <v>#N/A</v>
      </c>
      <c r="BM155" s="121" t="e">
        <f ca="1">+IF(AND(ISNUMBER(OFFSET('Hygiene Data'!$G$8,0,10*ROW('Hygiene Data'!G149))),'Data Summary'!EB155="Yes"),OFFSET('Hygiene Data'!$G$8,0,10*ROW('Hygiene Data'!G149)),NA())</f>
        <v>#N/A</v>
      </c>
      <c r="BN155" s="121" t="e">
        <f ca="1">+IF(AND(ISNUMBER(OFFSET('Hygiene Data'!$G$10,0,10*ROW('Hygiene Data'!G149))),'Data Summary'!EC155="Yes"),OFFSET('Hygiene Data'!$G$10,0,10*ROW('Hygiene Data'!G149)),NA())</f>
        <v>#N/A</v>
      </c>
      <c r="BO155" s="121" t="e">
        <f ca="1">+IF(AND(ISNUMBER(OFFSET('Hygiene Data'!$H$6,0,10*ROW('Hygiene Data'!H149))),'Data Summary'!ED155="Yes"),OFFSET('Hygiene Data'!$H$6,0,10*ROW('Hygiene Data'!H149)),NA())</f>
        <v>#N/A</v>
      </c>
      <c r="BP155" s="121" t="e">
        <f ca="1">+IF(AND(ISNUMBER(OFFSET('Hygiene Data'!$H$8,0,10*ROW('Hygiene Data'!H149))),'Data Summary'!EE155="Yes"),OFFSET('Hygiene Data'!$H$8,0,10*ROW('Hygiene Data'!H149)),NA())</f>
        <v>#N/A</v>
      </c>
      <c r="BQ155" s="121" t="e">
        <f ca="1">+IF(AND(ISNUMBER(OFFSET('Hygiene Data'!$H$10,0,10*ROW('Hygiene Data'!H149))),'Data Summary'!EF155="Yes"),OFFSET('Hygiene Data'!$H$10,0,10*ROW('Hygiene Data'!H149)),NA())</f>
        <v>#N/A</v>
      </c>
    </row>
    <row r="156" spans="1:69" x14ac:dyDescent="0.2">
      <c r="A156" s="44" t="e">
        <f ca="1">+IF(OFFSET('Water Data'!$B$1,0,10*ROW('Water Data'!B150))="",NA(),OFFSET('Water Data'!$B$1,0,10*ROW('Water Data'!B150)))</f>
        <v>#N/A</v>
      </c>
      <c r="B156" s="44" t="e">
        <f ca="1">+IF(OFFSET('Water Data'!$A$3,0,10*ROW('Water Data'!A153))="",NA(),OFFSET('Water Data'!$A$3,0,10*ROW('Water Data'!A153)))</f>
        <v>#N/A</v>
      </c>
      <c r="C156" s="44" t="e">
        <f ca="1">+IF(OFFSET('Water Data'!$C$3,0,10*ROW('Water Data'!C153))="",NA(),OFFSET('Water Data'!$C$3,0,10*ROW('Water Data'!C153)))</f>
        <v>#N/A</v>
      </c>
      <c r="D156" s="119" t="e">
        <f ca="1">+IF(AND(ISNUMBER(OFFSET('Water Data'!$C$5,0,10*ROW('Water Data'!C150))),'Data Summary'!BS156="Yes"),100-OFFSET('Water Data'!$C$5,0,10*ROW('Water Data'!C150)),NA())</f>
        <v>#N/A</v>
      </c>
      <c r="E156" s="119" t="e">
        <f ca="1">+IF(AND(ISNUMBER(OFFSET('Water Data'!$C$7,0,10*ROW('Water Data'!C150))),'Data Summary'!BT156="Yes"),OFFSET('Water Data'!$C$7,0,10*ROW('Water Data'!C150)),NA())</f>
        <v>#N/A</v>
      </c>
      <c r="F156" s="119" t="e">
        <f ca="1">+IF(AND(ISNUMBER(OFFSET('Water Data'!$C$10,0,10*ROW('Water Data'!C150))),'Data Summary'!BU156="Yes"),OFFSET('Water Data'!$C$10,0,10*ROW('Water Data'!C150)),NA())</f>
        <v>#N/A</v>
      </c>
      <c r="G156" s="119" t="e">
        <f ca="1">+IF(AND(ISNUMBER(OFFSET('Water Data'!$D$5,0,10*ROW('Water Data'!D150))),'Data Summary'!BV156="Yes"),100-OFFSET('Water Data'!$D$5,0,10*ROW('Water Data'!D150)),NA())</f>
        <v>#N/A</v>
      </c>
      <c r="H156" s="119" t="e">
        <f ca="1">+IF(AND(ISNUMBER(OFFSET('Water Data'!$D$7,0,10*ROW('Water Data'!D150))),'Data Summary'!BW156="Yes"),OFFSET('Water Data'!$D$7,0,10*ROW('Water Data'!D150)),NA())</f>
        <v>#N/A</v>
      </c>
      <c r="I156" s="119" t="e">
        <f ca="1">+IF(AND(ISNUMBER(OFFSET('Water Data'!$D$10,0,10*ROW('Water Data'!D150))),'Data Summary'!BX156="Yes"),OFFSET('Water Data'!$D$10,0,10*ROW('Water Data'!D150)),NA())</f>
        <v>#N/A</v>
      </c>
      <c r="J156" s="119" t="e">
        <f ca="1">+IF(AND(ISNUMBER(OFFSET('Water Data'!$E$5,0,10*ROW('Water Data'!E150))),'Data Summary'!BY156="Yes"),100-OFFSET('Water Data'!$E$5,0,10*ROW('Water Data'!E150)),NA())</f>
        <v>#N/A</v>
      </c>
      <c r="K156" s="119" t="e">
        <f ca="1">+IF(AND(ISNUMBER(OFFSET('Water Data'!$E$7,0,10*ROW('Water Data'!E150))),'Data Summary'!BZ156="Yes"),OFFSET('Water Data'!$E$7,0,10*ROW('Water Data'!E150)),NA())</f>
        <v>#N/A</v>
      </c>
      <c r="L156" s="119" t="e">
        <f ca="1">+IF(AND(ISNUMBER(OFFSET('Water Data'!$E$10,0,10*ROW('Water Data'!E150))),'Data Summary'!CA156="Yes"),OFFSET('Water Data'!$E$10,0,10*ROW('Water Data'!E150)),NA())</f>
        <v>#N/A</v>
      </c>
      <c r="M156" s="119" t="e">
        <f ca="1">+IF(AND(ISNUMBER(OFFSET('Water Data'!$F$5,0,10*ROW('Water Data'!F150))),'Data Summary'!CB156="Yes"),100-OFFSET('Water Data'!$F$5,0,10*ROW('Water Data'!F150)),NA())</f>
        <v>#N/A</v>
      </c>
      <c r="N156" s="119" t="e">
        <f ca="1">+IF(AND(ISNUMBER(OFFSET('Water Data'!$F$7,0,10*ROW('Water Data'!F150))),'Data Summary'!CC156="Yes"),OFFSET('Water Data'!$F$7,0,10*ROW('Water Data'!F150)),NA())</f>
        <v>#N/A</v>
      </c>
      <c r="O156" s="119" t="e">
        <f ca="1">+IF(AND(ISNUMBER(OFFSET('Water Data'!$F$10,0,10*ROW('Water Data'!F150))),'Data Summary'!CD156="Yes"),OFFSET('Water Data'!$F$10,0,10*ROW('Water Data'!F150)),NA())</f>
        <v>#N/A</v>
      </c>
      <c r="P156" s="119" t="e">
        <f ca="1">+IF(AND(ISNUMBER(OFFSET('Water Data'!$G$5,0,10*ROW('Water Data'!G150))),'Data Summary'!CE156="Yes"),100-OFFSET('Water Data'!$G$5,0,10*ROW('Water Data'!G150)),NA())</f>
        <v>#N/A</v>
      </c>
      <c r="Q156" s="119" t="e">
        <f ca="1">+IF(AND(ISNUMBER(OFFSET('Water Data'!$G$7,0,10*ROW('Water Data'!G150))),'Data Summary'!CF156="Yes"),OFFSET('Water Data'!$G$7,0,10*ROW('Water Data'!G150)),NA())</f>
        <v>#N/A</v>
      </c>
      <c r="R156" s="119" t="e">
        <f ca="1">+IF(AND(ISNUMBER(OFFSET('Water Data'!$G$10,0,10*ROW('Water Data'!G150))),'Data Summary'!CG156="Yes"),OFFSET('Water Data'!$G$10,0,10*ROW('Water Data'!G150)),NA())</f>
        <v>#N/A</v>
      </c>
      <c r="S156" s="119" t="e">
        <f ca="1">+IF(AND(ISNUMBER(OFFSET('Water Data'!$H$5,0,10*ROW('Water Data'!H150))),'Data Summary'!CH156="Yes"),100-OFFSET('Water Data'!$H$5,0,10*ROW('Water Data'!H150)),NA())</f>
        <v>#N/A</v>
      </c>
      <c r="T156" s="119" t="e">
        <f ca="1">+IF(AND(ISNUMBER(OFFSET('Water Data'!$H$7,0,10*ROW('Water Data'!H150))),'Data Summary'!CI156="Yes"),OFFSET('Water Data'!$H$7,0,10*ROW('Water Data'!H150)),NA())</f>
        <v>#N/A</v>
      </c>
      <c r="U156" s="119" t="e">
        <f ca="1">+IF(AND(ISNUMBER(OFFSET('Water Data'!$H$10,0,10*ROW('Water Data'!H150))),'Data Summary'!CJ156="Yes"),OFFSET('Water Data'!$H$10,0,10*ROW('Water Data'!H150)),NA())</f>
        <v>#N/A</v>
      </c>
      <c r="V156" s="120" t="e">
        <f ca="1">+IF(AND(ISNUMBER(OFFSET('Sanitation Data'!$C$5,0,10*ROW('Sanitation Data'!C150))),'Data Summary'!CK156="Yes"),100-OFFSET('Sanitation Data'!$C$5,0,10*ROW('Sanitation Data'!C150)),NA())</f>
        <v>#N/A</v>
      </c>
      <c r="W156" s="120" t="e">
        <f ca="1">+IF(AND(ISNUMBER(OFFSET('Sanitation Data'!$C$7,0,10*ROW('Sanitation Data'!C150))),'Data Summary'!CL156="Yes"),OFFSET('Sanitation Data'!$C$7,0,10*ROW('Sanitation Data'!C150)),NA())</f>
        <v>#N/A</v>
      </c>
      <c r="X156" s="120" t="e">
        <f ca="1">+IF(AND(ISNUMBER(OFFSET('Sanitation Data'!$C$11,0,10*ROW('Sanitation Data'!C150))),'Data Summary'!CM156="Yes"),OFFSET('Sanitation Data'!$C$11,0,10*ROW('Sanitation Data'!C150)),NA())</f>
        <v>#N/A</v>
      </c>
      <c r="Y156" s="120" t="e">
        <f ca="1">+IF(AND(ISNUMBER(OFFSET('Sanitation Data'!$C$12,0,10*ROW('Sanitation Data'!C150))),'Data Summary'!CN156="Yes"),OFFSET('Sanitation Data'!$C$12,0,10*ROW('Sanitation Data'!C150)),NA())</f>
        <v>#N/A</v>
      </c>
      <c r="Z156" s="120" t="e">
        <f ca="1">+IF(AND(ISNUMBER(OFFSET('Sanitation Data'!$C$13,0,10*ROW('Sanitation Data'!C150))),'Data Summary'!CO156="Yes"),OFFSET('Sanitation Data'!$C$13,0,10*ROW('Sanitation Data'!C150)),NA())</f>
        <v>#N/A</v>
      </c>
      <c r="AA156" s="120" t="e">
        <f ca="1">+IF(AND(ISNUMBER(OFFSET('Sanitation Data'!$D$5,0,10*ROW('Sanitation Data'!D150))),'Data Summary'!CP156="Yes"),100-OFFSET('Sanitation Data'!$D$5,0,10*ROW('Sanitation Data'!D150)),NA())</f>
        <v>#N/A</v>
      </c>
      <c r="AB156" s="120" t="e">
        <f ca="1">+IF(AND(ISNUMBER(OFFSET('Sanitation Data'!$D$7,0,10*ROW('Sanitation Data'!D150))),'Data Summary'!CQ156="Yes"),OFFSET('Sanitation Data'!$D$7,0,10*ROW('Sanitation Data'!D150)),NA())</f>
        <v>#N/A</v>
      </c>
      <c r="AC156" s="120" t="e">
        <f ca="1">+IF(AND(ISNUMBER(OFFSET('Sanitation Data'!$D$11,0,10*ROW('Sanitation Data'!D150))),'Data Summary'!CR156="Yes"),OFFSET('Sanitation Data'!$D$11,0,10*ROW('Sanitation Data'!D150)),NA())</f>
        <v>#N/A</v>
      </c>
      <c r="AD156" s="120" t="e">
        <f ca="1">+IF(AND(ISNUMBER(OFFSET('Sanitation Data'!$D$12,0,10*ROW('Sanitation Data'!D150))),'Data Summary'!CS156="Yes"),OFFSET('Sanitation Data'!$D$12,0,10*ROW('Sanitation Data'!D150)),NA())</f>
        <v>#N/A</v>
      </c>
      <c r="AE156" s="120" t="e">
        <f ca="1">+IF(AND(ISNUMBER(OFFSET('Sanitation Data'!$D$13,0,10*ROW('Sanitation Data'!D150))),'Data Summary'!CT156="Yes"),OFFSET('Sanitation Data'!$D$13,0,10*ROW('Sanitation Data'!D150)),NA())</f>
        <v>#N/A</v>
      </c>
      <c r="AF156" s="120" t="e">
        <f ca="1">+IF(AND(ISNUMBER(OFFSET('Sanitation Data'!$E$5,0,10*ROW('Sanitation Data'!E150))),'Data Summary'!CU156="Yes"),100-OFFSET('Sanitation Data'!$E$5,0,10*ROW('Sanitation Data'!E150)),NA())</f>
        <v>#N/A</v>
      </c>
      <c r="AG156" s="120" t="e">
        <f ca="1">+IF(AND(ISNUMBER(OFFSET('Sanitation Data'!$E$7,0,10*ROW('Sanitation Data'!E150))),'Data Summary'!CV156="Yes"),OFFSET('Sanitation Data'!$E$7,0,10*ROW('Sanitation Data'!E150)),NA())</f>
        <v>#N/A</v>
      </c>
      <c r="AH156" s="120" t="e">
        <f ca="1">+IF(AND(ISNUMBER(OFFSET('Sanitation Data'!$E$11,0,10*ROW('Sanitation Data'!E150))),'Data Summary'!CW156="Yes"),OFFSET('Sanitation Data'!$E$11,0,10*ROW('Sanitation Data'!E150)),NA())</f>
        <v>#N/A</v>
      </c>
      <c r="AI156" s="120" t="e">
        <f ca="1">+IF(AND(ISNUMBER(OFFSET('Sanitation Data'!$E$12,0,10*ROW('Sanitation Data'!E150))),'Data Summary'!CX156="Yes"),OFFSET('Sanitation Data'!$E$12,0,10*ROW('Sanitation Data'!E150)),NA())</f>
        <v>#N/A</v>
      </c>
      <c r="AJ156" s="120" t="e">
        <f ca="1">+IF(AND(ISNUMBER(OFFSET('Sanitation Data'!$E$13,0,10*ROW('Sanitation Data'!E150))),'Data Summary'!CY156="Yes"),OFFSET('Sanitation Data'!$E$13,0,10*ROW('Sanitation Data'!E150)),NA())</f>
        <v>#N/A</v>
      </c>
      <c r="AK156" s="120" t="e">
        <f ca="1">+IF(AND(ISNUMBER(OFFSET('Sanitation Data'!$F$5,0,10*ROW('Sanitation Data'!F150))),'Data Summary'!CZ156="Yes"),100-OFFSET('Sanitation Data'!$F$5,0,10*ROW('Sanitation Data'!F150)),NA())</f>
        <v>#N/A</v>
      </c>
      <c r="AL156" s="120" t="e">
        <f ca="1">+IF(AND(ISNUMBER(OFFSET('Sanitation Data'!$F$7,0,10*ROW('Sanitation Data'!F150))),'Data Summary'!DA156="Yes"),OFFSET('Sanitation Data'!$F$7,0,10*ROW('Sanitation Data'!F150)),NA())</f>
        <v>#N/A</v>
      </c>
      <c r="AM156" s="120" t="e">
        <f ca="1">+IF(AND(ISNUMBER(OFFSET('Sanitation Data'!$F$11,0,10*ROW('Sanitation Data'!F150))),'Data Summary'!DB156="Yes"),OFFSET('Sanitation Data'!$F$11,0,10*ROW('Sanitation Data'!F150)),NA())</f>
        <v>#N/A</v>
      </c>
      <c r="AN156" s="120" t="e">
        <f ca="1">+IF(AND(ISNUMBER(OFFSET('Sanitation Data'!$F$12,0,10*ROW('Sanitation Data'!F150))),'Data Summary'!DC156="Yes"),OFFSET('Sanitation Data'!$F$12,0,10*ROW('Sanitation Data'!F150)),NA())</f>
        <v>#N/A</v>
      </c>
      <c r="AO156" s="120" t="e">
        <f ca="1">+IF(AND(ISNUMBER(OFFSET('Sanitation Data'!$F$13,0,10*ROW('Sanitation Data'!F150))),'Data Summary'!DD156="Yes"),OFFSET('Sanitation Data'!$F$13,0,10*ROW('Sanitation Data'!F150)),NA())</f>
        <v>#N/A</v>
      </c>
      <c r="AP156" s="120" t="e">
        <f ca="1">+IF(AND(ISNUMBER(OFFSET('Sanitation Data'!$G$5,0,10*ROW('Sanitation Data'!G150))),'Data Summary'!DE156="Yes"),100-OFFSET('Sanitation Data'!$G$5,0,10*ROW('Sanitation Data'!G150)),NA())</f>
        <v>#N/A</v>
      </c>
      <c r="AQ156" s="120" t="e">
        <f ca="1">+IF(AND(ISNUMBER(OFFSET('Sanitation Data'!$G$7,0,10*ROW('Sanitation Data'!G150))),'Data Summary'!DF156="Yes"),OFFSET('Sanitation Data'!$G$7,0,10*ROW('Sanitation Data'!G150)),NA())</f>
        <v>#N/A</v>
      </c>
      <c r="AR156" s="120" t="e">
        <f ca="1">+IF(AND(ISNUMBER(OFFSET('Sanitation Data'!$G$11,0,10*ROW('Sanitation Data'!G150))),'Data Summary'!DG156="Yes"),OFFSET('Sanitation Data'!$G$11,0,10*ROW('Sanitation Data'!G150)),NA())</f>
        <v>#N/A</v>
      </c>
      <c r="AS156" s="120" t="e">
        <f ca="1">+IF(AND(ISNUMBER(OFFSET('Sanitation Data'!$G$12,0,10*ROW('Sanitation Data'!G150))),'Data Summary'!DH156="Yes"),OFFSET('Sanitation Data'!$G$12,0,10*ROW('Sanitation Data'!G150)),NA())</f>
        <v>#N/A</v>
      </c>
      <c r="AT156" s="120" t="e">
        <f ca="1">+IF(AND(ISNUMBER(OFFSET('Sanitation Data'!$G$13,0,10*ROW('Sanitation Data'!G150))),'Data Summary'!DI156="Yes"),OFFSET('Sanitation Data'!$G$13,0,10*ROW('Sanitation Data'!G150)),NA())</f>
        <v>#N/A</v>
      </c>
      <c r="AU156" s="120" t="e">
        <f ca="1">+IF(AND(ISNUMBER(OFFSET('Sanitation Data'!$H$5,0,10*ROW('Sanitation Data'!H150))),'Data Summary'!DJ156="Yes"),100-OFFSET('Sanitation Data'!$H$5,0,10*ROW('Sanitation Data'!H150)),NA())</f>
        <v>#N/A</v>
      </c>
      <c r="AV156" s="120" t="e">
        <f ca="1">+IF(AND(ISNUMBER(OFFSET('Sanitation Data'!$H$7,0,10*ROW('Sanitation Data'!H150))),'Data Summary'!DK156="Yes"),OFFSET('Sanitation Data'!$H$7,0,10*ROW('Sanitation Data'!H150)),NA())</f>
        <v>#N/A</v>
      </c>
      <c r="AW156" s="120" t="e">
        <f ca="1">+IF(AND(ISNUMBER(OFFSET('Sanitation Data'!$H$11,0,10*ROW('Sanitation Data'!H150))),'Data Summary'!DL156="Yes"),OFFSET('Sanitation Data'!$H$11,0,10*ROW('Sanitation Data'!H150)),NA())</f>
        <v>#N/A</v>
      </c>
      <c r="AX156" s="120" t="e">
        <f ca="1">+IF(AND(ISNUMBER(OFFSET('Sanitation Data'!$H$12,0,10*ROW('Sanitation Data'!H150))),'Data Summary'!DM156="Yes"),OFFSET('Sanitation Data'!$H$12,0,10*ROW('Sanitation Data'!H150)),NA())</f>
        <v>#N/A</v>
      </c>
      <c r="AY156" s="120" t="e">
        <f ca="1">+IF(AND(ISNUMBER(OFFSET('Sanitation Data'!$H$13,0,10*ROW('Sanitation Data'!H150))),'Data Summary'!DN156="Yes"),OFFSET('Sanitation Data'!$H$13,0,10*ROW('Sanitation Data'!H150)),NA())</f>
        <v>#N/A</v>
      </c>
      <c r="AZ156" s="121" t="e">
        <f ca="1">+IF(AND(ISNUMBER(OFFSET('Hygiene Data'!$C$6,0,10*ROW('Hygiene Data'!C150))),'Data Summary'!DO156="Yes"),OFFSET('Hygiene Data'!$C$6,0,10*ROW('Hygiene Data'!C150)),NA())</f>
        <v>#N/A</v>
      </c>
      <c r="BA156" s="121" t="e">
        <f ca="1">+IF(AND(ISNUMBER(OFFSET('Hygiene Data'!$C$8,0,10*ROW('Hygiene Data'!C150))),'Data Summary'!DP156="Yes"),OFFSET('Hygiene Data'!$C$8,0,10*ROW('Hygiene Data'!C150)),NA())</f>
        <v>#N/A</v>
      </c>
      <c r="BB156" s="121" t="e">
        <f ca="1">+IF(AND(ISNUMBER(OFFSET('Hygiene Data'!$C$10,0,10*ROW('Hygiene Data'!C150))),'Data Summary'!DQ156="Yes"),OFFSET('Hygiene Data'!$C$10,0,10*ROW('Hygiene Data'!C150)),NA())</f>
        <v>#N/A</v>
      </c>
      <c r="BC156" s="121" t="e">
        <f ca="1">+IF(AND(ISNUMBER(OFFSET('Hygiene Data'!$D$6,0,10*ROW('Hygiene Data'!D150))),'Data Summary'!DR156="Yes"),OFFSET('Hygiene Data'!$D$6,0,10*ROW('Hygiene Data'!D150)),NA())</f>
        <v>#N/A</v>
      </c>
      <c r="BD156" s="121" t="e">
        <f ca="1">+IF(AND(ISNUMBER(OFFSET('Hygiene Data'!$D$8,0,10*ROW('Hygiene Data'!D150))),'Data Summary'!DS156="Yes"),OFFSET('Hygiene Data'!$D$8,0,10*ROW('Hygiene Data'!D150)),NA())</f>
        <v>#N/A</v>
      </c>
      <c r="BE156" s="121" t="e">
        <f ca="1">+IF(AND(ISNUMBER(OFFSET('Hygiene Data'!$D$10,0,10*ROW('Hygiene Data'!D150))),'Data Summary'!DT156="Yes"),OFFSET('Hygiene Data'!$D$10,0,10*ROW('Hygiene Data'!D150)),NA())</f>
        <v>#N/A</v>
      </c>
      <c r="BF156" s="121" t="e">
        <f ca="1">+IF(AND(ISNUMBER(OFFSET('Hygiene Data'!$E$6,0,10*ROW('Hygiene Data'!E150))),'Data Summary'!DU156="Yes"),OFFSET('Hygiene Data'!$E$6,0,10*ROW('Hygiene Data'!E150)),NA())</f>
        <v>#N/A</v>
      </c>
      <c r="BG156" s="121" t="e">
        <f ca="1">+IF(AND(ISNUMBER(OFFSET('Hygiene Data'!$E$8,0,10*ROW('Hygiene Data'!E150))),'Data Summary'!DV156="Yes"),OFFSET('Hygiene Data'!$E$8,0,10*ROW('Hygiene Data'!E150)),NA())</f>
        <v>#N/A</v>
      </c>
      <c r="BH156" s="121" t="e">
        <f ca="1">+IF(AND(ISNUMBER(OFFSET('Hygiene Data'!$E$10,0,10*ROW('Hygiene Data'!E150))),'Data Summary'!DW156="Yes"),OFFSET('Hygiene Data'!$E$10,0,10*ROW('Hygiene Data'!E150)),NA())</f>
        <v>#N/A</v>
      </c>
      <c r="BI156" s="121" t="e">
        <f ca="1">+IF(AND(ISNUMBER(OFFSET('Hygiene Data'!$F$6,0,10*ROW('Hygiene Data'!F150))),'Data Summary'!DX156="Yes"),OFFSET('Hygiene Data'!$F$6,0,10*ROW('Hygiene Data'!F150)),NA())</f>
        <v>#N/A</v>
      </c>
      <c r="BJ156" s="121" t="e">
        <f ca="1">+IF(AND(ISNUMBER(OFFSET('Hygiene Data'!$F$8,0,10*ROW('Hygiene Data'!F150))),'Data Summary'!DY156="Yes"),OFFSET('Hygiene Data'!$F$8,0,10*ROW('Hygiene Data'!F150)),NA())</f>
        <v>#N/A</v>
      </c>
      <c r="BK156" s="121" t="e">
        <f ca="1">+IF(AND(ISNUMBER(OFFSET('Hygiene Data'!$F$10,0,10*ROW('Hygiene Data'!F150))),'Data Summary'!DZ156="Yes"),OFFSET('Hygiene Data'!$F$10,0,10*ROW('Hygiene Data'!F150)),NA())</f>
        <v>#N/A</v>
      </c>
      <c r="BL156" s="121" t="e">
        <f ca="1">+IF(AND(ISNUMBER(OFFSET('Hygiene Data'!$G$6,0,10*ROW('Hygiene Data'!G150))),'Data Summary'!EA156="Yes"),OFFSET('Hygiene Data'!$G$6,0,10*ROW('Hygiene Data'!G150)),NA())</f>
        <v>#N/A</v>
      </c>
      <c r="BM156" s="121" t="e">
        <f ca="1">+IF(AND(ISNUMBER(OFFSET('Hygiene Data'!$G$8,0,10*ROW('Hygiene Data'!G150))),'Data Summary'!EB156="Yes"),OFFSET('Hygiene Data'!$G$8,0,10*ROW('Hygiene Data'!G150)),NA())</f>
        <v>#N/A</v>
      </c>
      <c r="BN156" s="121" t="e">
        <f ca="1">+IF(AND(ISNUMBER(OFFSET('Hygiene Data'!$G$10,0,10*ROW('Hygiene Data'!G150))),'Data Summary'!EC156="Yes"),OFFSET('Hygiene Data'!$G$10,0,10*ROW('Hygiene Data'!G150)),NA())</f>
        <v>#N/A</v>
      </c>
      <c r="BO156" s="121" t="e">
        <f ca="1">+IF(AND(ISNUMBER(OFFSET('Hygiene Data'!$H$6,0,10*ROW('Hygiene Data'!H150))),'Data Summary'!ED156="Yes"),OFFSET('Hygiene Data'!$H$6,0,10*ROW('Hygiene Data'!H150)),NA())</f>
        <v>#N/A</v>
      </c>
      <c r="BP156" s="121" t="e">
        <f ca="1">+IF(AND(ISNUMBER(OFFSET('Hygiene Data'!$H$8,0,10*ROW('Hygiene Data'!H150))),'Data Summary'!EE156="Yes"),OFFSET('Hygiene Data'!$H$8,0,10*ROW('Hygiene Data'!H150)),NA())</f>
        <v>#N/A</v>
      </c>
      <c r="BQ156" s="121" t="e">
        <f ca="1">+IF(AND(ISNUMBER(OFFSET('Hygiene Data'!$H$10,0,10*ROW('Hygiene Data'!H150))),'Data Summary'!EF156="Yes"),OFFSET('Hygiene Data'!$H$10,0,10*ROW('Hygiene Data'!H150)),NA())</f>
        <v>#N/A</v>
      </c>
    </row>
    <row r="157" spans="1:69" x14ac:dyDescent="0.2">
      <c r="A157" s="44" t="e">
        <f ca="1">+IF(OFFSET('Water Data'!$B$1,0,10*ROW('Water Data'!B151))="",NA(),OFFSET('Water Data'!$B$1,0,10*ROW('Water Data'!B151)))</f>
        <v>#N/A</v>
      </c>
      <c r="B157" s="44" t="e">
        <f ca="1">+IF(OFFSET('Water Data'!$A$3,0,10*ROW('Water Data'!A154))="",NA(),OFFSET('Water Data'!$A$3,0,10*ROW('Water Data'!A154)))</f>
        <v>#N/A</v>
      </c>
      <c r="C157" s="44" t="e">
        <f ca="1">+IF(OFFSET('Water Data'!$C$3,0,10*ROW('Water Data'!C154))="",NA(),OFFSET('Water Data'!$C$3,0,10*ROW('Water Data'!C154)))</f>
        <v>#N/A</v>
      </c>
      <c r="D157" s="119" t="e">
        <f ca="1">+IF(AND(ISNUMBER(OFFSET('Water Data'!$C$5,0,10*ROW('Water Data'!C151))),'Data Summary'!BS157="Yes"),100-OFFSET('Water Data'!$C$5,0,10*ROW('Water Data'!C151)),NA())</f>
        <v>#N/A</v>
      </c>
      <c r="E157" s="119" t="e">
        <f ca="1">+IF(AND(ISNUMBER(OFFSET('Water Data'!$C$7,0,10*ROW('Water Data'!C151))),'Data Summary'!BT157="Yes"),OFFSET('Water Data'!$C$7,0,10*ROW('Water Data'!C151)),NA())</f>
        <v>#N/A</v>
      </c>
      <c r="F157" s="119" t="e">
        <f ca="1">+IF(AND(ISNUMBER(OFFSET('Water Data'!$C$10,0,10*ROW('Water Data'!C151))),'Data Summary'!BU157="Yes"),OFFSET('Water Data'!$C$10,0,10*ROW('Water Data'!C151)),NA())</f>
        <v>#N/A</v>
      </c>
      <c r="G157" s="119" t="e">
        <f ca="1">+IF(AND(ISNUMBER(OFFSET('Water Data'!$D$5,0,10*ROW('Water Data'!D151))),'Data Summary'!BV157="Yes"),100-OFFSET('Water Data'!$D$5,0,10*ROW('Water Data'!D151)),NA())</f>
        <v>#N/A</v>
      </c>
      <c r="H157" s="119" t="e">
        <f ca="1">+IF(AND(ISNUMBER(OFFSET('Water Data'!$D$7,0,10*ROW('Water Data'!D151))),'Data Summary'!BW157="Yes"),OFFSET('Water Data'!$D$7,0,10*ROW('Water Data'!D151)),NA())</f>
        <v>#N/A</v>
      </c>
      <c r="I157" s="119" t="e">
        <f ca="1">+IF(AND(ISNUMBER(OFFSET('Water Data'!$D$10,0,10*ROW('Water Data'!D151))),'Data Summary'!BX157="Yes"),OFFSET('Water Data'!$D$10,0,10*ROW('Water Data'!D151)),NA())</f>
        <v>#N/A</v>
      </c>
      <c r="J157" s="119" t="e">
        <f ca="1">+IF(AND(ISNUMBER(OFFSET('Water Data'!$E$5,0,10*ROW('Water Data'!E151))),'Data Summary'!BY157="Yes"),100-OFFSET('Water Data'!$E$5,0,10*ROW('Water Data'!E151)),NA())</f>
        <v>#N/A</v>
      </c>
      <c r="K157" s="119" t="e">
        <f ca="1">+IF(AND(ISNUMBER(OFFSET('Water Data'!$E$7,0,10*ROW('Water Data'!E151))),'Data Summary'!BZ157="Yes"),OFFSET('Water Data'!$E$7,0,10*ROW('Water Data'!E151)),NA())</f>
        <v>#N/A</v>
      </c>
      <c r="L157" s="119" t="e">
        <f ca="1">+IF(AND(ISNUMBER(OFFSET('Water Data'!$E$10,0,10*ROW('Water Data'!E151))),'Data Summary'!CA157="Yes"),OFFSET('Water Data'!$E$10,0,10*ROW('Water Data'!E151)),NA())</f>
        <v>#N/A</v>
      </c>
      <c r="M157" s="119" t="e">
        <f ca="1">+IF(AND(ISNUMBER(OFFSET('Water Data'!$F$5,0,10*ROW('Water Data'!F151))),'Data Summary'!CB157="Yes"),100-OFFSET('Water Data'!$F$5,0,10*ROW('Water Data'!F151)),NA())</f>
        <v>#N/A</v>
      </c>
      <c r="N157" s="119" t="e">
        <f ca="1">+IF(AND(ISNUMBER(OFFSET('Water Data'!$F$7,0,10*ROW('Water Data'!F151))),'Data Summary'!CC157="Yes"),OFFSET('Water Data'!$F$7,0,10*ROW('Water Data'!F151)),NA())</f>
        <v>#N/A</v>
      </c>
      <c r="O157" s="119" t="e">
        <f ca="1">+IF(AND(ISNUMBER(OFFSET('Water Data'!$F$10,0,10*ROW('Water Data'!F151))),'Data Summary'!CD157="Yes"),OFFSET('Water Data'!$F$10,0,10*ROW('Water Data'!F151)),NA())</f>
        <v>#N/A</v>
      </c>
      <c r="P157" s="119" t="e">
        <f ca="1">+IF(AND(ISNUMBER(OFFSET('Water Data'!$G$5,0,10*ROW('Water Data'!G151))),'Data Summary'!CE157="Yes"),100-OFFSET('Water Data'!$G$5,0,10*ROW('Water Data'!G151)),NA())</f>
        <v>#N/A</v>
      </c>
      <c r="Q157" s="119" t="e">
        <f ca="1">+IF(AND(ISNUMBER(OFFSET('Water Data'!$G$7,0,10*ROW('Water Data'!G151))),'Data Summary'!CF157="Yes"),OFFSET('Water Data'!$G$7,0,10*ROW('Water Data'!G151)),NA())</f>
        <v>#N/A</v>
      </c>
      <c r="R157" s="119" t="e">
        <f ca="1">+IF(AND(ISNUMBER(OFFSET('Water Data'!$G$10,0,10*ROW('Water Data'!G151))),'Data Summary'!CG157="Yes"),OFFSET('Water Data'!$G$10,0,10*ROW('Water Data'!G151)),NA())</f>
        <v>#N/A</v>
      </c>
      <c r="S157" s="119" t="e">
        <f ca="1">+IF(AND(ISNUMBER(OFFSET('Water Data'!$H$5,0,10*ROW('Water Data'!H151))),'Data Summary'!CH157="Yes"),100-OFFSET('Water Data'!$H$5,0,10*ROW('Water Data'!H151)),NA())</f>
        <v>#N/A</v>
      </c>
      <c r="T157" s="119" t="e">
        <f ca="1">+IF(AND(ISNUMBER(OFFSET('Water Data'!$H$7,0,10*ROW('Water Data'!H151))),'Data Summary'!CI157="Yes"),OFFSET('Water Data'!$H$7,0,10*ROW('Water Data'!H151)),NA())</f>
        <v>#N/A</v>
      </c>
      <c r="U157" s="119" t="e">
        <f ca="1">+IF(AND(ISNUMBER(OFFSET('Water Data'!$H$10,0,10*ROW('Water Data'!H151))),'Data Summary'!CJ157="Yes"),OFFSET('Water Data'!$H$10,0,10*ROW('Water Data'!H151)),NA())</f>
        <v>#N/A</v>
      </c>
      <c r="V157" s="120" t="e">
        <f ca="1">+IF(AND(ISNUMBER(OFFSET('Sanitation Data'!$C$5,0,10*ROW('Sanitation Data'!C151))),'Data Summary'!CK157="Yes"),100-OFFSET('Sanitation Data'!$C$5,0,10*ROW('Sanitation Data'!C151)),NA())</f>
        <v>#N/A</v>
      </c>
      <c r="W157" s="120" t="e">
        <f ca="1">+IF(AND(ISNUMBER(OFFSET('Sanitation Data'!$C$7,0,10*ROW('Sanitation Data'!C151))),'Data Summary'!CL157="Yes"),OFFSET('Sanitation Data'!$C$7,0,10*ROW('Sanitation Data'!C151)),NA())</f>
        <v>#N/A</v>
      </c>
      <c r="X157" s="120" t="e">
        <f ca="1">+IF(AND(ISNUMBER(OFFSET('Sanitation Data'!$C$11,0,10*ROW('Sanitation Data'!C151))),'Data Summary'!CM157="Yes"),OFFSET('Sanitation Data'!$C$11,0,10*ROW('Sanitation Data'!C151)),NA())</f>
        <v>#N/A</v>
      </c>
      <c r="Y157" s="120" t="e">
        <f ca="1">+IF(AND(ISNUMBER(OFFSET('Sanitation Data'!$C$12,0,10*ROW('Sanitation Data'!C151))),'Data Summary'!CN157="Yes"),OFFSET('Sanitation Data'!$C$12,0,10*ROW('Sanitation Data'!C151)),NA())</f>
        <v>#N/A</v>
      </c>
      <c r="Z157" s="120" t="e">
        <f ca="1">+IF(AND(ISNUMBER(OFFSET('Sanitation Data'!$C$13,0,10*ROW('Sanitation Data'!C151))),'Data Summary'!CO157="Yes"),OFFSET('Sanitation Data'!$C$13,0,10*ROW('Sanitation Data'!C151)),NA())</f>
        <v>#N/A</v>
      </c>
      <c r="AA157" s="120" t="e">
        <f ca="1">+IF(AND(ISNUMBER(OFFSET('Sanitation Data'!$D$5,0,10*ROW('Sanitation Data'!D151))),'Data Summary'!CP157="Yes"),100-OFFSET('Sanitation Data'!$D$5,0,10*ROW('Sanitation Data'!D151)),NA())</f>
        <v>#N/A</v>
      </c>
      <c r="AB157" s="120" t="e">
        <f ca="1">+IF(AND(ISNUMBER(OFFSET('Sanitation Data'!$D$7,0,10*ROW('Sanitation Data'!D151))),'Data Summary'!CQ157="Yes"),OFFSET('Sanitation Data'!$D$7,0,10*ROW('Sanitation Data'!D151)),NA())</f>
        <v>#N/A</v>
      </c>
      <c r="AC157" s="120" t="e">
        <f ca="1">+IF(AND(ISNUMBER(OFFSET('Sanitation Data'!$D$11,0,10*ROW('Sanitation Data'!D151))),'Data Summary'!CR157="Yes"),OFFSET('Sanitation Data'!$D$11,0,10*ROW('Sanitation Data'!D151)),NA())</f>
        <v>#N/A</v>
      </c>
      <c r="AD157" s="120" t="e">
        <f ca="1">+IF(AND(ISNUMBER(OFFSET('Sanitation Data'!$D$12,0,10*ROW('Sanitation Data'!D151))),'Data Summary'!CS157="Yes"),OFFSET('Sanitation Data'!$D$12,0,10*ROW('Sanitation Data'!D151)),NA())</f>
        <v>#N/A</v>
      </c>
      <c r="AE157" s="120" t="e">
        <f ca="1">+IF(AND(ISNUMBER(OFFSET('Sanitation Data'!$D$13,0,10*ROW('Sanitation Data'!D151))),'Data Summary'!CT157="Yes"),OFFSET('Sanitation Data'!$D$13,0,10*ROW('Sanitation Data'!D151)),NA())</f>
        <v>#N/A</v>
      </c>
      <c r="AF157" s="120" t="e">
        <f ca="1">+IF(AND(ISNUMBER(OFFSET('Sanitation Data'!$E$5,0,10*ROW('Sanitation Data'!E151))),'Data Summary'!CU157="Yes"),100-OFFSET('Sanitation Data'!$E$5,0,10*ROW('Sanitation Data'!E151)),NA())</f>
        <v>#N/A</v>
      </c>
      <c r="AG157" s="120" t="e">
        <f ca="1">+IF(AND(ISNUMBER(OFFSET('Sanitation Data'!$E$7,0,10*ROW('Sanitation Data'!E151))),'Data Summary'!CV157="Yes"),OFFSET('Sanitation Data'!$E$7,0,10*ROW('Sanitation Data'!E151)),NA())</f>
        <v>#N/A</v>
      </c>
      <c r="AH157" s="120" t="e">
        <f ca="1">+IF(AND(ISNUMBER(OFFSET('Sanitation Data'!$E$11,0,10*ROW('Sanitation Data'!E151))),'Data Summary'!CW157="Yes"),OFFSET('Sanitation Data'!$E$11,0,10*ROW('Sanitation Data'!E151)),NA())</f>
        <v>#N/A</v>
      </c>
      <c r="AI157" s="120" t="e">
        <f ca="1">+IF(AND(ISNUMBER(OFFSET('Sanitation Data'!$E$12,0,10*ROW('Sanitation Data'!E151))),'Data Summary'!CX157="Yes"),OFFSET('Sanitation Data'!$E$12,0,10*ROW('Sanitation Data'!E151)),NA())</f>
        <v>#N/A</v>
      </c>
      <c r="AJ157" s="120" t="e">
        <f ca="1">+IF(AND(ISNUMBER(OFFSET('Sanitation Data'!$E$13,0,10*ROW('Sanitation Data'!E151))),'Data Summary'!CY157="Yes"),OFFSET('Sanitation Data'!$E$13,0,10*ROW('Sanitation Data'!E151)),NA())</f>
        <v>#N/A</v>
      </c>
      <c r="AK157" s="120" t="e">
        <f ca="1">+IF(AND(ISNUMBER(OFFSET('Sanitation Data'!$F$5,0,10*ROW('Sanitation Data'!F151))),'Data Summary'!CZ157="Yes"),100-OFFSET('Sanitation Data'!$F$5,0,10*ROW('Sanitation Data'!F151)),NA())</f>
        <v>#N/A</v>
      </c>
      <c r="AL157" s="120" t="e">
        <f ca="1">+IF(AND(ISNUMBER(OFFSET('Sanitation Data'!$F$7,0,10*ROW('Sanitation Data'!F151))),'Data Summary'!DA157="Yes"),OFFSET('Sanitation Data'!$F$7,0,10*ROW('Sanitation Data'!F151)),NA())</f>
        <v>#N/A</v>
      </c>
      <c r="AM157" s="120" t="e">
        <f ca="1">+IF(AND(ISNUMBER(OFFSET('Sanitation Data'!$F$11,0,10*ROW('Sanitation Data'!F151))),'Data Summary'!DB157="Yes"),OFFSET('Sanitation Data'!$F$11,0,10*ROW('Sanitation Data'!F151)),NA())</f>
        <v>#N/A</v>
      </c>
      <c r="AN157" s="120" t="e">
        <f ca="1">+IF(AND(ISNUMBER(OFFSET('Sanitation Data'!$F$12,0,10*ROW('Sanitation Data'!F151))),'Data Summary'!DC157="Yes"),OFFSET('Sanitation Data'!$F$12,0,10*ROW('Sanitation Data'!F151)),NA())</f>
        <v>#N/A</v>
      </c>
      <c r="AO157" s="120" t="e">
        <f ca="1">+IF(AND(ISNUMBER(OFFSET('Sanitation Data'!$F$13,0,10*ROW('Sanitation Data'!F151))),'Data Summary'!DD157="Yes"),OFFSET('Sanitation Data'!$F$13,0,10*ROW('Sanitation Data'!F151)),NA())</f>
        <v>#N/A</v>
      </c>
      <c r="AP157" s="120" t="e">
        <f ca="1">+IF(AND(ISNUMBER(OFFSET('Sanitation Data'!$G$5,0,10*ROW('Sanitation Data'!G151))),'Data Summary'!DE157="Yes"),100-OFFSET('Sanitation Data'!$G$5,0,10*ROW('Sanitation Data'!G151)),NA())</f>
        <v>#N/A</v>
      </c>
      <c r="AQ157" s="120" t="e">
        <f ca="1">+IF(AND(ISNUMBER(OFFSET('Sanitation Data'!$G$7,0,10*ROW('Sanitation Data'!G151))),'Data Summary'!DF157="Yes"),OFFSET('Sanitation Data'!$G$7,0,10*ROW('Sanitation Data'!G151)),NA())</f>
        <v>#N/A</v>
      </c>
      <c r="AR157" s="120" t="e">
        <f ca="1">+IF(AND(ISNUMBER(OFFSET('Sanitation Data'!$G$11,0,10*ROW('Sanitation Data'!G151))),'Data Summary'!DG157="Yes"),OFFSET('Sanitation Data'!$G$11,0,10*ROW('Sanitation Data'!G151)),NA())</f>
        <v>#N/A</v>
      </c>
      <c r="AS157" s="120" t="e">
        <f ca="1">+IF(AND(ISNUMBER(OFFSET('Sanitation Data'!$G$12,0,10*ROW('Sanitation Data'!G151))),'Data Summary'!DH157="Yes"),OFFSET('Sanitation Data'!$G$12,0,10*ROW('Sanitation Data'!G151)),NA())</f>
        <v>#N/A</v>
      </c>
      <c r="AT157" s="120" t="e">
        <f ca="1">+IF(AND(ISNUMBER(OFFSET('Sanitation Data'!$G$13,0,10*ROW('Sanitation Data'!G151))),'Data Summary'!DI157="Yes"),OFFSET('Sanitation Data'!$G$13,0,10*ROW('Sanitation Data'!G151)),NA())</f>
        <v>#N/A</v>
      </c>
      <c r="AU157" s="120" t="e">
        <f ca="1">+IF(AND(ISNUMBER(OFFSET('Sanitation Data'!$H$5,0,10*ROW('Sanitation Data'!H151))),'Data Summary'!DJ157="Yes"),100-OFFSET('Sanitation Data'!$H$5,0,10*ROW('Sanitation Data'!H151)),NA())</f>
        <v>#N/A</v>
      </c>
      <c r="AV157" s="120" t="e">
        <f ca="1">+IF(AND(ISNUMBER(OFFSET('Sanitation Data'!$H$7,0,10*ROW('Sanitation Data'!H151))),'Data Summary'!DK157="Yes"),OFFSET('Sanitation Data'!$H$7,0,10*ROW('Sanitation Data'!H151)),NA())</f>
        <v>#N/A</v>
      </c>
      <c r="AW157" s="120" t="e">
        <f ca="1">+IF(AND(ISNUMBER(OFFSET('Sanitation Data'!$H$11,0,10*ROW('Sanitation Data'!H151))),'Data Summary'!DL157="Yes"),OFFSET('Sanitation Data'!$H$11,0,10*ROW('Sanitation Data'!H151)),NA())</f>
        <v>#N/A</v>
      </c>
      <c r="AX157" s="120" t="e">
        <f ca="1">+IF(AND(ISNUMBER(OFFSET('Sanitation Data'!$H$12,0,10*ROW('Sanitation Data'!H151))),'Data Summary'!DM157="Yes"),OFFSET('Sanitation Data'!$H$12,0,10*ROW('Sanitation Data'!H151)),NA())</f>
        <v>#N/A</v>
      </c>
      <c r="AY157" s="120" t="e">
        <f ca="1">+IF(AND(ISNUMBER(OFFSET('Sanitation Data'!$H$13,0,10*ROW('Sanitation Data'!H151))),'Data Summary'!DN157="Yes"),OFFSET('Sanitation Data'!$H$13,0,10*ROW('Sanitation Data'!H151)),NA())</f>
        <v>#N/A</v>
      </c>
      <c r="AZ157" s="121" t="e">
        <f ca="1">+IF(AND(ISNUMBER(OFFSET('Hygiene Data'!$C$6,0,10*ROW('Hygiene Data'!C151))),'Data Summary'!DO157="Yes"),OFFSET('Hygiene Data'!$C$6,0,10*ROW('Hygiene Data'!C151)),NA())</f>
        <v>#N/A</v>
      </c>
      <c r="BA157" s="121" t="e">
        <f ca="1">+IF(AND(ISNUMBER(OFFSET('Hygiene Data'!$C$8,0,10*ROW('Hygiene Data'!C151))),'Data Summary'!DP157="Yes"),OFFSET('Hygiene Data'!$C$8,0,10*ROW('Hygiene Data'!C151)),NA())</f>
        <v>#N/A</v>
      </c>
      <c r="BB157" s="121" t="e">
        <f ca="1">+IF(AND(ISNUMBER(OFFSET('Hygiene Data'!$C$10,0,10*ROW('Hygiene Data'!C151))),'Data Summary'!DQ157="Yes"),OFFSET('Hygiene Data'!$C$10,0,10*ROW('Hygiene Data'!C151)),NA())</f>
        <v>#N/A</v>
      </c>
      <c r="BC157" s="121" t="e">
        <f ca="1">+IF(AND(ISNUMBER(OFFSET('Hygiene Data'!$D$6,0,10*ROW('Hygiene Data'!D151))),'Data Summary'!DR157="Yes"),OFFSET('Hygiene Data'!$D$6,0,10*ROW('Hygiene Data'!D151)),NA())</f>
        <v>#N/A</v>
      </c>
      <c r="BD157" s="121" t="e">
        <f ca="1">+IF(AND(ISNUMBER(OFFSET('Hygiene Data'!$D$8,0,10*ROW('Hygiene Data'!D151))),'Data Summary'!DS157="Yes"),OFFSET('Hygiene Data'!$D$8,0,10*ROW('Hygiene Data'!D151)),NA())</f>
        <v>#N/A</v>
      </c>
      <c r="BE157" s="121" t="e">
        <f ca="1">+IF(AND(ISNUMBER(OFFSET('Hygiene Data'!$D$10,0,10*ROW('Hygiene Data'!D151))),'Data Summary'!DT157="Yes"),OFFSET('Hygiene Data'!$D$10,0,10*ROW('Hygiene Data'!D151)),NA())</f>
        <v>#N/A</v>
      </c>
      <c r="BF157" s="121" t="e">
        <f ca="1">+IF(AND(ISNUMBER(OFFSET('Hygiene Data'!$E$6,0,10*ROW('Hygiene Data'!E151))),'Data Summary'!DU157="Yes"),OFFSET('Hygiene Data'!$E$6,0,10*ROW('Hygiene Data'!E151)),NA())</f>
        <v>#N/A</v>
      </c>
      <c r="BG157" s="121" t="e">
        <f ca="1">+IF(AND(ISNUMBER(OFFSET('Hygiene Data'!$E$8,0,10*ROW('Hygiene Data'!E151))),'Data Summary'!DV157="Yes"),OFFSET('Hygiene Data'!$E$8,0,10*ROW('Hygiene Data'!E151)),NA())</f>
        <v>#N/A</v>
      </c>
      <c r="BH157" s="121" t="e">
        <f ca="1">+IF(AND(ISNUMBER(OFFSET('Hygiene Data'!$E$10,0,10*ROW('Hygiene Data'!E151))),'Data Summary'!DW157="Yes"),OFFSET('Hygiene Data'!$E$10,0,10*ROW('Hygiene Data'!E151)),NA())</f>
        <v>#N/A</v>
      </c>
      <c r="BI157" s="121" t="e">
        <f ca="1">+IF(AND(ISNUMBER(OFFSET('Hygiene Data'!$F$6,0,10*ROW('Hygiene Data'!F151))),'Data Summary'!DX157="Yes"),OFFSET('Hygiene Data'!$F$6,0,10*ROW('Hygiene Data'!F151)),NA())</f>
        <v>#N/A</v>
      </c>
      <c r="BJ157" s="121" t="e">
        <f ca="1">+IF(AND(ISNUMBER(OFFSET('Hygiene Data'!$F$8,0,10*ROW('Hygiene Data'!F151))),'Data Summary'!DY157="Yes"),OFFSET('Hygiene Data'!$F$8,0,10*ROW('Hygiene Data'!F151)),NA())</f>
        <v>#N/A</v>
      </c>
      <c r="BK157" s="121" t="e">
        <f ca="1">+IF(AND(ISNUMBER(OFFSET('Hygiene Data'!$F$10,0,10*ROW('Hygiene Data'!F151))),'Data Summary'!DZ157="Yes"),OFFSET('Hygiene Data'!$F$10,0,10*ROW('Hygiene Data'!F151)),NA())</f>
        <v>#N/A</v>
      </c>
      <c r="BL157" s="121" t="e">
        <f ca="1">+IF(AND(ISNUMBER(OFFSET('Hygiene Data'!$G$6,0,10*ROW('Hygiene Data'!G151))),'Data Summary'!EA157="Yes"),OFFSET('Hygiene Data'!$G$6,0,10*ROW('Hygiene Data'!G151)),NA())</f>
        <v>#N/A</v>
      </c>
      <c r="BM157" s="121" t="e">
        <f ca="1">+IF(AND(ISNUMBER(OFFSET('Hygiene Data'!$G$8,0,10*ROW('Hygiene Data'!G151))),'Data Summary'!EB157="Yes"),OFFSET('Hygiene Data'!$G$8,0,10*ROW('Hygiene Data'!G151)),NA())</f>
        <v>#N/A</v>
      </c>
      <c r="BN157" s="121" t="e">
        <f ca="1">+IF(AND(ISNUMBER(OFFSET('Hygiene Data'!$G$10,0,10*ROW('Hygiene Data'!G151))),'Data Summary'!EC157="Yes"),OFFSET('Hygiene Data'!$G$10,0,10*ROW('Hygiene Data'!G151)),NA())</f>
        <v>#N/A</v>
      </c>
      <c r="BO157" s="121" t="e">
        <f ca="1">+IF(AND(ISNUMBER(OFFSET('Hygiene Data'!$H$6,0,10*ROW('Hygiene Data'!H151))),'Data Summary'!ED157="Yes"),OFFSET('Hygiene Data'!$H$6,0,10*ROW('Hygiene Data'!H151)),NA())</f>
        <v>#N/A</v>
      </c>
      <c r="BP157" s="121" t="e">
        <f ca="1">+IF(AND(ISNUMBER(OFFSET('Hygiene Data'!$H$8,0,10*ROW('Hygiene Data'!H151))),'Data Summary'!EE157="Yes"),OFFSET('Hygiene Data'!$H$8,0,10*ROW('Hygiene Data'!H151)),NA())</f>
        <v>#N/A</v>
      </c>
      <c r="BQ157" s="121" t="e">
        <f ca="1">+IF(AND(ISNUMBER(OFFSET('Hygiene Data'!$H$10,0,10*ROW('Hygiene Data'!H151))),'Data Summary'!EF157="Yes"),OFFSET('Hygiene Data'!$H$10,0,10*ROW('Hygiene Data'!H151)),NA())</f>
        <v>#N/A</v>
      </c>
    </row>
    <row r="158" spans="1:69" x14ac:dyDescent="0.2">
      <c r="A158" s="44" t="e">
        <f ca="1">+IF(OFFSET('Water Data'!$B$1,0,10*ROW('Water Data'!B152))="",NA(),OFFSET('Water Data'!$B$1,0,10*ROW('Water Data'!B152)))</f>
        <v>#N/A</v>
      </c>
      <c r="B158" s="44" t="e">
        <f ca="1">+IF(OFFSET('Water Data'!$A$3,0,10*ROW('Water Data'!A155))="",NA(),OFFSET('Water Data'!$A$3,0,10*ROW('Water Data'!A155)))</f>
        <v>#N/A</v>
      </c>
      <c r="C158" s="44" t="e">
        <f ca="1">+IF(OFFSET('Water Data'!$C$3,0,10*ROW('Water Data'!C155))="",NA(),OFFSET('Water Data'!$C$3,0,10*ROW('Water Data'!C155)))</f>
        <v>#N/A</v>
      </c>
      <c r="D158" s="119" t="e">
        <f ca="1">+IF(AND(ISNUMBER(OFFSET('Water Data'!$C$5,0,10*ROW('Water Data'!C152))),'Data Summary'!BS158="Yes"),100-OFFSET('Water Data'!$C$5,0,10*ROW('Water Data'!C152)),NA())</f>
        <v>#N/A</v>
      </c>
      <c r="E158" s="119" t="e">
        <f ca="1">+IF(AND(ISNUMBER(OFFSET('Water Data'!$C$7,0,10*ROW('Water Data'!C152))),'Data Summary'!BT158="Yes"),OFFSET('Water Data'!$C$7,0,10*ROW('Water Data'!C152)),NA())</f>
        <v>#N/A</v>
      </c>
      <c r="F158" s="119" t="e">
        <f ca="1">+IF(AND(ISNUMBER(OFFSET('Water Data'!$C$10,0,10*ROW('Water Data'!C152))),'Data Summary'!BU158="Yes"),OFFSET('Water Data'!$C$10,0,10*ROW('Water Data'!C152)),NA())</f>
        <v>#N/A</v>
      </c>
      <c r="G158" s="119" t="e">
        <f ca="1">+IF(AND(ISNUMBER(OFFSET('Water Data'!$D$5,0,10*ROW('Water Data'!D152))),'Data Summary'!BV158="Yes"),100-OFFSET('Water Data'!$D$5,0,10*ROW('Water Data'!D152)),NA())</f>
        <v>#N/A</v>
      </c>
      <c r="H158" s="119" t="e">
        <f ca="1">+IF(AND(ISNUMBER(OFFSET('Water Data'!$D$7,0,10*ROW('Water Data'!D152))),'Data Summary'!BW158="Yes"),OFFSET('Water Data'!$D$7,0,10*ROW('Water Data'!D152)),NA())</f>
        <v>#N/A</v>
      </c>
      <c r="I158" s="119" t="e">
        <f ca="1">+IF(AND(ISNUMBER(OFFSET('Water Data'!$D$10,0,10*ROW('Water Data'!D152))),'Data Summary'!BX158="Yes"),OFFSET('Water Data'!$D$10,0,10*ROW('Water Data'!D152)),NA())</f>
        <v>#N/A</v>
      </c>
      <c r="J158" s="119" t="e">
        <f ca="1">+IF(AND(ISNUMBER(OFFSET('Water Data'!$E$5,0,10*ROW('Water Data'!E152))),'Data Summary'!BY158="Yes"),100-OFFSET('Water Data'!$E$5,0,10*ROW('Water Data'!E152)),NA())</f>
        <v>#N/A</v>
      </c>
      <c r="K158" s="119" t="e">
        <f ca="1">+IF(AND(ISNUMBER(OFFSET('Water Data'!$E$7,0,10*ROW('Water Data'!E152))),'Data Summary'!BZ158="Yes"),OFFSET('Water Data'!$E$7,0,10*ROW('Water Data'!E152)),NA())</f>
        <v>#N/A</v>
      </c>
      <c r="L158" s="119" t="e">
        <f ca="1">+IF(AND(ISNUMBER(OFFSET('Water Data'!$E$10,0,10*ROW('Water Data'!E152))),'Data Summary'!CA158="Yes"),OFFSET('Water Data'!$E$10,0,10*ROW('Water Data'!E152)),NA())</f>
        <v>#N/A</v>
      </c>
      <c r="M158" s="119" t="e">
        <f ca="1">+IF(AND(ISNUMBER(OFFSET('Water Data'!$F$5,0,10*ROW('Water Data'!F152))),'Data Summary'!CB158="Yes"),100-OFFSET('Water Data'!$F$5,0,10*ROW('Water Data'!F152)),NA())</f>
        <v>#N/A</v>
      </c>
      <c r="N158" s="119" t="e">
        <f ca="1">+IF(AND(ISNUMBER(OFFSET('Water Data'!$F$7,0,10*ROW('Water Data'!F152))),'Data Summary'!CC158="Yes"),OFFSET('Water Data'!$F$7,0,10*ROW('Water Data'!F152)),NA())</f>
        <v>#N/A</v>
      </c>
      <c r="O158" s="119" t="e">
        <f ca="1">+IF(AND(ISNUMBER(OFFSET('Water Data'!$F$10,0,10*ROW('Water Data'!F152))),'Data Summary'!CD158="Yes"),OFFSET('Water Data'!$F$10,0,10*ROW('Water Data'!F152)),NA())</f>
        <v>#N/A</v>
      </c>
      <c r="P158" s="119" t="e">
        <f ca="1">+IF(AND(ISNUMBER(OFFSET('Water Data'!$G$5,0,10*ROW('Water Data'!G152))),'Data Summary'!CE158="Yes"),100-OFFSET('Water Data'!$G$5,0,10*ROW('Water Data'!G152)),NA())</f>
        <v>#N/A</v>
      </c>
      <c r="Q158" s="119" t="e">
        <f ca="1">+IF(AND(ISNUMBER(OFFSET('Water Data'!$G$7,0,10*ROW('Water Data'!G152))),'Data Summary'!CF158="Yes"),OFFSET('Water Data'!$G$7,0,10*ROW('Water Data'!G152)),NA())</f>
        <v>#N/A</v>
      </c>
      <c r="R158" s="119" t="e">
        <f ca="1">+IF(AND(ISNUMBER(OFFSET('Water Data'!$G$10,0,10*ROW('Water Data'!G152))),'Data Summary'!CG158="Yes"),OFFSET('Water Data'!$G$10,0,10*ROW('Water Data'!G152)),NA())</f>
        <v>#N/A</v>
      </c>
      <c r="S158" s="119" t="e">
        <f ca="1">+IF(AND(ISNUMBER(OFFSET('Water Data'!$H$5,0,10*ROW('Water Data'!H152))),'Data Summary'!CH158="Yes"),100-OFFSET('Water Data'!$H$5,0,10*ROW('Water Data'!H152)),NA())</f>
        <v>#N/A</v>
      </c>
      <c r="T158" s="119" t="e">
        <f ca="1">+IF(AND(ISNUMBER(OFFSET('Water Data'!$H$7,0,10*ROW('Water Data'!H152))),'Data Summary'!CI158="Yes"),OFFSET('Water Data'!$H$7,0,10*ROW('Water Data'!H152)),NA())</f>
        <v>#N/A</v>
      </c>
      <c r="U158" s="119" t="e">
        <f ca="1">+IF(AND(ISNUMBER(OFFSET('Water Data'!$H$10,0,10*ROW('Water Data'!H152))),'Data Summary'!CJ158="Yes"),OFFSET('Water Data'!$H$10,0,10*ROW('Water Data'!H152)),NA())</f>
        <v>#N/A</v>
      </c>
      <c r="V158" s="120" t="e">
        <f ca="1">+IF(AND(ISNUMBER(OFFSET('Sanitation Data'!$C$5,0,10*ROW('Sanitation Data'!C152))),'Data Summary'!CK158="Yes"),100-OFFSET('Sanitation Data'!$C$5,0,10*ROW('Sanitation Data'!C152)),NA())</f>
        <v>#N/A</v>
      </c>
      <c r="W158" s="120" t="e">
        <f ca="1">+IF(AND(ISNUMBER(OFFSET('Sanitation Data'!$C$7,0,10*ROW('Sanitation Data'!C152))),'Data Summary'!CL158="Yes"),OFFSET('Sanitation Data'!$C$7,0,10*ROW('Sanitation Data'!C152)),NA())</f>
        <v>#N/A</v>
      </c>
      <c r="X158" s="120" t="e">
        <f ca="1">+IF(AND(ISNUMBER(OFFSET('Sanitation Data'!$C$11,0,10*ROW('Sanitation Data'!C152))),'Data Summary'!CM158="Yes"),OFFSET('Sanitation Data'!$C$11,0,10*ROW('Sanitation Data'!C152)),NA())</f>
        <v>#N/A</v>
      </c>
      <c r="Y158" s="120" t="e">
        <f ca="1">+IF(AND(ISNUMBER(OFFSET('Sanitation Data'!$C$12,0,10*ROW('Sanitation Data'!C152))),'Data Summary'!CN158="Yes"),OFFSET('Sanitation Data'!$C$12,0,10*ROW('Sanitation Data'!C152)),NA())</f>
        <v>#N/A</v>
      </c>
      <c r="Z158" s="120" t="e">
        <f ca="1">+IF(AND(ISNUMBER(OFFSET('Sanitation Data'!$C$13,0,10*ROW('Sanitation Data'!C152))),'Data Summary'!CO158="Yes"),OFFSET('Sanitation Data'!$C$13,0,10*ROW('Sanitation Data'!C152)),NA())</f>
        <v>#N/A</v>
      </c>
      <c r="AA158" s="120" t="e">
        <f ca="1">+IF(AND(ISNUMBER(OFFSET('Sanitation Data'!$D$5,0,10*ROW('Sanitation Data'!D152))),'Data Summary'!CP158="Yes"),100-OFFSET('Sanitation Data'!$D$5,0,10*ROW('Sanitation Data'!D152)),NA())</f>
        <v>#N/A</v>
      </c>
      <c r="AB158" s="120" t="e">
        <f ca="1">+IF(AND(ISNUMBER(OFFSET('Sanitation Data'!$D$7,0,10*ROW('Sanitation Data'!D152))),'Data Summary'!CQ158="Yes"),OFFSET('Sanitation Data'!$D$7,0,10*ROW('Sanitation Data'!D152)),NA())</f>
        <v>#N/A</v>
      </c>
      <c r="AC158" s="120" t="e">
        <f ca="1">+IF(AND(ISNUMBER(OFFSET('Sanitation Data'!$D$11,0,10*ROW('Sanitation Data'!D152))),'Data Summary'!CR158="Yes"),OFFSET('Sanitation Data'!$D$11,0,10*ROW('Sanitation Data'!D152)),NA())</f>
        <v>#N/A</v>
      </c>
      <c r="AD158" s="120" t="e">
        <f ca="1">+IF(AND(ISNUMBER(OFFSET('Sanitation Data'!$D$12,0,10*ROW('Sanitation Data'!D152))),'Data Summary'!CS158="Yes"),OFFSET('Sanitation Data'!$D$12,0,10*ROW('Sanitation Data'!D152)),NA())</f>
        <v>#N/A</v>
      </c>
      <c r="AE158" s="120" t="e">
        <f ca="1">+IF(AND(ISNUMBER(OFFSET('Sanitation Data'!$D$13,0,10*ROW('Sanitation Data'!D152))),'Data Summary'!CT158="Yes"),OFFSET('Sanitation Data'!$D$13,0,10*ROW('Sanitation Data'!D152)),NA())</f>
        <v>#N/A</v>
      </c>
      <c r="AF158" s="120" t="e">
        <f ca="1">+IF(AND(ISNUMBER(OFFSET('Sanitation Data'!$E$5,0,10*ROW('Sanitation Data'!E152))),'Data Summary'!CU158="Yes"),100-OFFSET('Sanitation Data'!$E$5,0,10*ROW('Sanitation Data'!E152)),NA())</f>
        <v>#N/A</v>
      </c>
      <c r="AG158" s="120" t="e">
        <f ca="1">+IF(AND(ISNUMBER(OFFSET('Sanitation Data'!$E$7,0,10*ROW('Sanitation Data'!E152))),'Data Summary'!CV158="Yes"),OFFSET('Sanitation Data'!$E$7,0,10*ROW('Sanitation Data'!E152)),NA())</f>
        <v>#N/A</v>
      </c>
      <c r="AH158" s="120" t="e">
        <f ca="1">+IF(AND(ISNUMBER(OFFSET('Sanitation Data'!$E$11,0,10*ROW('Sanitation Data'!E152))),'Data Summary'!CW158="Yes"),OFFSET('Sanitation Data'!$E$11,0,10*ROW('Sanitation Data'!E152)),NA())</f>
        <v>#N/A</v>
      </c>
      <c r="AI158" s="120" t="e">
        <f ca="1">+IF(AND(ISNUMBER(OFFSET('Sanitation Data'!$E$12,0,10*ROW('Sanitation Data'!E152))),'Data Summary'!CX158="Yes"),OFFSET('Sanitation Data'!$E$12,0,10*ROW('Sanitation Data'!E152)),NA())</f>
        <v>#N/A</v>
      </c>
      <c r="AJ158" s="120" t="e">
        <f ca="1">+IF(AND(ISNUMBER(OFFSET('Sanitation Data'!$E$13,0,10*ROW('Sanitation Data'!E152))),'Data Summary'!CY158="Yes"),OFFSET('Sanitation Data'!$E$13,0,10*ROW('Sanitation Data'!E152)),NA())</f>
        <v>#N/A</v>
      </c>
      <c r="AK158" s="120" t="e">
        <f ca="1">+IF(AND(ISNUMBER(OFFSET('Sanitation Data'!$F$5,0,10*ROW('Sanitation Data'!F152))),'Data Summary'!CZ158="Yes"),100-OFFSET('Sanitation Data'!$F$5,0,10*ROW('Sanitation Data'!F152)),NA())</f>
        <v>#N/A</v>
      </c>
      <c r="AL158" s="120" t="e">
        <f ca="1">+IF(AND(ISNUMBER(OFFSET('Sanitation Data'!$F$7,0,10*ROW('Sanitation Data'!F152))),'Data Summary'!DA158="Yes"),OFFSET('Sanitation Data'!$F$7,0,10*ROW('Sanitation Data'!F152)),NA())</f>
        <v>#N/A</v>
      </c>
      <c r="AM158" s="120" t="e">
        <f ca="1">+IF(AND(ISNUMBER(OFFSET('Sanitation Data'!$F$11,0,10*ROW('Sanitation Data'!F152))),'Data Summary'!DB158="Yes"),OFFSET('Sanitation Data'!$F$11,0,10*ROW('Sanitation Data'!F152)),NA())</f>
        <v>#N/A</v>
      </c>
      <c r="AN158" s="120" t="e">
        <f ca="1">+IF(AND(ISNUMBER(OFFSET('Sanitation Data'!$F$12,0,10*ROW('Sanitation Data'!F152))),'Data Summary'!DC158="Yes"),OFFSET('Sanitation Data'!$F$12,0,10*ROW('Sanitation Data'!F152)),NA())</f>
        <v>#N/A</v>
      </c>
      <c r="AO158" s="120" t="e">
        <f ca="1">+IF(AND(ISNUMBER(OFFSET('Sanitation Data'!$F$13,0,10*ROW('Sanitation Data'!F152))),'Data Summary'!DD158="Yes"),OFFSET('Sanitation Data'!$F$13,0,10*ROW('Sanitation Data'!F152)),NA())</f>
        <v>#N/A</v>
      </c>
      <c r="AP158" s="120" t="e">
        <f ca="1">+IF(AND(ISNUMBER(OFFSET('Sanitation Data'!$G$5,0,10*ROW('Sanitation Data'!G152))),'Data Summary'!DE158="Yes"),100-OFFSET('Sanitation Data'!$G$5,0,10*ROW('Sanitation Data'!G152)),NA())</f>
        <v>#N/A</v>
      </c>
      <c r="AQ158" s="120" t="e">
        <f ca="1">+IF(AND(ISNUMBER(OFFSET('Sanitation Data'!$G$7,0,10*ROW('Sanitation Data'!G152))),'Data Summary'!DF158="Yes"),OFFSET('Sanitation Data'!$G$7,0,10*ROW('Sanitation Data'!G152)),NA())</f>
        <v>#N/A</v>
      </c>
      <c r="AR158" s="120" t="e">
        <f ca="1">+IF(AND(ISNUMBER(OFFSET('Sanitation Data'!$G$11,0,10*ROW('Sanitation Data'!G152))),'Data Summary'!DG158="Yes"),OFFSET('Sanitation Data'!$G$11,0,10*ROW('Sanitation Data'!G152)),NA())</f>
        <v>#N/A</v>
      </c>
      <c r="AS158" s="120" t="e">
        <f ca="1">+IF(AND(ISNUMBER(OFFSET('Sanitation Data'!$G$12,0,10*ROW('Sanitation Data'!G152))),'Data Summary'!DH158="Yes"),OFFSET('Sanitation Data'!$G$12,0,10*ROW('Sanitation Data'!G152)),NA())</f>
        <v>#N/A</v>
      </c>
      <c r="AT158" s="120" t="e">
        <f ca="1">+IF(AND(ISNUMBER(OFFSET('Sanitation Data'!$G$13,0,10*ROW('Sanitation Data'!G152))),'Data Summary'!DI158="Yes"),OFFSET('Sanitation Data'!$G$13,0,10*ROW('Sanitation Data'!G152)),NA())</f>
        <v>#N/A</v>
      </c>
      <c r="AU158" s="120" t="e">
        <f ca="1">+IF(AND(ISNUMBER(OFFSET('Sanitation Data'!$H$5,0,10*ROW('Sanitation Data'!H152))),'Data Summary'!DJ158="Yes"),100-OFFSET('Sanitation Data'!$H$5,0,10*ROW('Sanitation Data'!H152)),NA())</f>
        <v>#N/A</v>
      </c>
      <c r="AV158" s="120" t="e">
        <f ca="1">+IF(AND(ISNUMBER(OFFSET('Sanitation Data'!$H$7,0,10*ROW('Sanitation Data'!H152))),'Data Summary'!DK158="Yes"),OFFSET('Sanitation Data'!$H$7,0,10*ROW('Sanitation Data'!H152)),NA())</f>
        <v>#N/A</v>
      </c>
      <c r="AW158" s="120" t="e">
        <f ca="1">+IF(AND(ISNUMBER(OFFSET('Sanitation Data'!$H$11,0,10*ROW('Sanitation Data'!H152))),'Data Summary'!DL158="Yes"),OFFSET('Sanitation Data'!$H$11,0,10*ROW('Sanitation Data'!H152)),NA())</f>
        <v>#N/A</v>
      </c>
      <c r="AX158" s="120" t="e">
        <f ca="1">+IF(AND(ISNUMBER(OFFSET('Sanitation Data'!$H$12,0,10*ROW('Sanitation Data'!H152))),'Data Summary'!DM158="Yes"),OFFSET('Sanitation Data'!$H$12,0,10*ROW('Sanitation Data'!H152)),NA())</f>
        <v>#N/A</v>
      </c>
      <c r="AY158" s="120" t="e">
        <f ca="1">+IF(AND(ISNUMBER(OFFSET('Sanitation Data'!$H$13,0,10*ROW('Sanitation Data'!H152))),'Data Summary'!DN158="Yes"),OFFSET('Sanitation Data'!$H$13,0,10*ROW('Sanitation Data'!H152)),NA())</f>
        <v>#N/A</v>
      </c>
      <c r="AZ158" s="121" t="e">
        <f ca="1">+IF(AND(ISNUMBER(OFFSET('Hygiene Data'!$C$6,0,10*ROW('Hygiene Data'!C152))),'Data Summary'!DO158="Yes"),OFFSET('Hygiene Data'!$C$6,0,10*ROW('Hygiene Data'!C152)),NA())</f>
        <v>#N/A</v>
      </c>
      <c r="BA158" s="121" t="e">
        <f ca="1">+IF(AND(ISNUMBER(OFFSET('Hygiene Data'!$C$8,0,10*ROW('Hygiene Data'!C152))),'Data Summary'!DP158="Yes"),OFFSET('Hygiene Data'!$C$8,0,10*ROW('Hygiene Data'!C152)),NA())</f>
        <v>#N/A</v>
      </c>
      <c r="BB158" s="121" t="e">
        <f ca="1">+IF(AND(ISNUMBER(OFFSET('Hygiene Data'!$C$10,0,10*ROW('Hygiene Data'!C152))),'Data Summary'!DQ158="Yes"),OFFSET('Hygiene Data'!$C$10,0,10*ROW('Hygiene Data'!C152)),NA())</f>
        <v>#N/A</v>
      </c>
      <c r="BC158" s="121" t="e">
        <f ca="1">+IF(AND(ISNUMBER(OFFSET('Hygiene Data'!$D$6,0,10*ROW('Hygiene Data'!D152))),'Data Summary'!DR158="Yes"),OFFSET('Hygiene Data'!$D$6,0,10*ROW('Hygiene Data'!D152)),NA())</f>
        <v>#N/A</v>
      </c>
      <c r="BD158" s="121" t="e">
        <f ca="1">+IF(AND(ISNUMBER(OFFSET('Hygiene Data'!$D$8,0,10*ROW('Hygiene Data'!D152))),'Data Summary'!DS158="Yes"),OFFSET('Hygiene Data'!$D$8,0,10*ROW('Hygiene Data'!D152)),NA())</f>
        <v>#N/A</v>
      </c>
      <c r="BE158" s="121" t="e">
        <f ca="1">+IF(AND(ISNUMBER(OFFSET('Hygiene Data'!$D$10,0,10*ROW('Hygiene Data'!D152))),'Data Summary'!DT158="Yes"),OFFSET('Hygiene Data'!$D$10,0,10*ROW('Hygiene Data'!D152)),NA())</f>
        <v>#N/A</v>
      </c>
      <c r="BF158" s="121" t="e">
        <f ca="1">+IF(AND(ISNUMBER(OFFSET('Hygiene Data'!$E$6,0,10*ROW('Hygiene Data'!E152))),'Data Summary'!DU158="Yes"),OFFSET('Hygiene Data'!$E$6,0,10*ROW('Hygiene Data'!E152)),NA())</f>
        <v>#N/A</v>
      </c>
      <c r="BG158" s="121" t="e">
        <f ca="1">+IF(AND(ISNUMBER(OFFSET('Hygiene Data'!$E$8,0,10*ROW('Hygiene Data'!E152))),'Data Summary'!DV158="Yes"),OFFSET('Hygiene Data'!$E$8,0,10*ROW('Hygiene Data'!E152)),NA())</f>
        <v>#N/A</v>
      </c>
      <c r="BH158" s="121" t="e">
        <f ca="1">+IF(AND(ISNUMBER(OFFSET('Hygiene Data'!$E$10,0,10*ROW('Hygiene Data'!E152))),'Data Summary'!DW158="Yes"),OFFSET('Hygiene Data'!$E$10,0,10*ROW('Hygiene Data'!E152)),NA())</f>
        <v>#N/A</v>
      </c>
      <c r="BI158" s="121" t="e">
        <f ca="1">+IF(AND(ISNUMBER(OFFSET('Hygiene Data'!$F$6,0,10*ROW('Hygiene Data'!F152))),'Data Summary'!DX158="Yes"),OFFSET('Hygiene Data'!$F$6,0,10*ROW('Hygiene Data'!F152)),NA())</f>
        <v>#N/A</v>
      </c>
      <c r="BJ158" s="121" t="e">
        <f ca="1">+IF(AND(ISNUMBER(OFFSET('Hygiene Data'!$F$8,0,10*ROW('Hygiene Data'!F152))),'Data Summary'!DY158="Yes"),OFFSET('Hygiene Data'!$F$8,0,10*ROW('Hygiene Data'!F152)),NA())</f>
        <v>#N/A</v>
      </c>
      <c r="BK158" s="121" t="e">
        <f ca="1">+IF(AND(ISNUMBER(OFFSET('Hygiene Data'!$F$10,0,10*ROW('Hygiene Data'!F152))),'Data Summary'!DZ158="Yes"),OFFSET('Hygiene Data'!$F$10,0,10*ROW('Hygiene Data'!F152)),NA())</f>
        <v>#N/A</v>
      </c>
      <c r="BL158" s="121" t="e">
        <f ca="1">+IF(AND(ISNUMBER(OFFSET('Hygiene Data'!$G$6,0,10*ROW('Hygiene Data'!G152))),'Data Summary'!EA158="Yes"),OFFSET('Hygiene Data'!$G$6,0,10*ROW('Hygiene Data'!G152)),NA())</f>
        <v>#N/A</v>
      </c>
      <c r="BM158" s="121" t="e">
        <f ca="1">+IF(AND(ISNUMBER(OFFSET('Hygiene Data'!$G$8,0,10*ROW('Hygiene Data'!G152))),'Data Summary'!EB158="Yes"),OFFSET('Hygiene Data'!$G$8,0,10*ROW('Hygiene Data'!G152)),NA())</f>
        <v>#N/A</v>
      </c>
      <c r="BN158" s="121" t="e">
        <f ca="1">+IF(AND(ISNUMBER(OFFSET('Hygiene Data'!$G$10,0,10*ROW('Hygiene Data'!G152))),'Data Summary'!EC158="Yes"),OFFSET('Hygiene Data'!$G$10,0,10*ROW('Hygiene Data'!G152)),NA())</f>
        <v>#N/A</v>
      </c>
      <c r="BO158" s="121" t="e">
        <f ca="1">+IF(AND(ISNUMBER(OFFSET('Hygiene Data'!$H$6,0,10*ROW('Hygiene Data'!H152))),'Data Summary'!ED158="Yes"),OFFSET('Hygiene Data'!$H$6,0,10*ROW('Hygiene Data'!H152)),NA())</f>
        <v>#N/A</v>
      </c>
      <c r="BP158" s="121" t="e">
        <f ca="1">+IF(AND(ISNUMBER(OFFSET('Hygiene Data'!$H$8,0,10*ROW('Hygiene Data'!H152))),'Data Summary'!EE158="Yes"),OFFSET('Hygiene Data'!$H$8,0,10*ROW('Hygiene Data'!H152)),NA())</f>
        <v>#N/A</v>
      </c>
      <c r="BQ158" s="121" t="e">
        <f ca="1">+IF(AND(ISNUMBER(OFFSET('Hygiene Data'!$H$10,0,10*ROW('Hygiene Data'!H152))),'Data Summary'!EF158="Yes"),OFFSET('Hygiene Data'!$H$10,0,10*ROW('Hygiene Data'!H152)),NA())</f>
        <v>#N/A</v>
      </c>
    </row>
    <row r="159" spans="1:69" x14ac:dyDescent="0.2">
      <c r="A159" s="44" t="e">
        <f ca="1">+IF(OFFSET('Water Data'!$B$1,0,10*ROW('Water Data'!B153))="",NA(),OFFSET('Water Data'!$B$1,0,10*ROW('Water Data'!B153)))</f>
        <v>#N/A</v>
      </c>
      <c r="B159" s="44" t="e">
        <f ca="1">+IF(OFFSET('Water Data'!$A$3,0,10*ROW('Water Data'!A156))="",NA(),OFFSET('Water Data'!$A$3,0,10*ROW('Water Data'!A156)))</f>
        <v>#N/A</v>
      </c>
      <c r="C159" s="44" t="e">
        <f ca="1">+IF(OFFSET('Water Data'!$C$3,0,10*ROW('Water Data'!C156))="",NA(),OFFSET('Water Data'!$C$3,0,10*ROW('Water Data'!C156)))</f>
        <v>#N/A</v>
      </c>
      <c r="D159" s="119" t="e">
        <f ca="1">+IF(AND(ISNUMBER(OFFSET('Water Data'!$C$5,0,10*ROW('Water Data'!C153))),'Data Summary'!BS159="Yes"),100-OFFSET('Water Data'!$C$5,0,10*ROW('Water Data'!C153)),NA())</f>
        <v>#N/A</v>
      </c>
      <c r="E159" s="119" t="e">
        <f ca="1">+IF(AND(ISNUMBER(OFFSET('Water Data'!$C$7,0,10*ROW('Water Data'!C153))),'Data Summary'!BT159="Yes"),OFFSET('Water Data'!$C$7,0,10*ROW('Water Data'!C153)),NA())</f>
        <v>#N/A</v>
      </c>
      <c r="F159" s="119" t="e">
        <f ca="1">+IF(AND(ISNUMBER(OFFSET('Water Data'!$C$10,0,10*ROW('Water Data'!C153))),'Data Summary'!BU159="Yes"),OFFSET('Water Data'!$C$10,0,10*ROW('Water Data'!C153)),NA())</f>
        <v>#N/A</v>
      </c>
      <c r="G159" s="119" t="e">
        <f ca="1">+IF(AND(ISNUMBER(OFFSET('Water Data'!$D$5,0,10*ROW('Water Data'!D153))),'Data Summary'!BV159="Yes"),100-OFFSET('Water Data'!$D$5,0,10*ROW('Water Data'!D153)),NA())</f>
        <v>#N/A</v>
      </c>
      <c r="H159" s="119" t="e">
        <f ca="1">+IF(AND(ISNUMBER(OFFSET('Water Data'!$D$7,0,10*ROW('Water Data'!D153))),'Data Summary'!BW159="Yes"),OFFSET('Water Data'!$D$7,0,10*ROW('Water Data'!D153)),NA())</f>
        <v>#N/A</v>
      </c>
      <c r="I159" s="119" t="e">
        <f ca="1">+IF(AND(ISNUMBER(OFFSET('Water Data'!$D$10,0,10*ROW('Water Data'!D153))),'Data Summary'!BX159="Yes"),OFFSET('Water Data'!$D$10,0,10*ROW('Water Data'!D153)),NA())</f>
        <v>#N/A</v>
      </c>
      <c r="J159" s="119" t="e">
        <f ca="1">+IF(AND(ISNUMBER(OFFSET('Water Data'!$E$5,0,10*ROW('Water Data'!E153))),'Data Summary'!BY159="Yes"),100-OFFSET('Water Data'!$E$5,0,10*ROW('Water Data'!E153)),NA())</f>
        <v>#N/A</v>
      </c>
      <c r="K159" s="119" t="e">
        <f ca="1">+IF(AND(ISNUMBER(OFFSET('Water Data'!$E$7,0,10*ROW('Water Data'!E153))),'Data Summary'!BZ159="Yes"),OFFSET('Water Data'!$E$7,0,10*ROW('Water Data'!E153)),NA())</f>
        <v>#N/A</v>
      </c>
      <c r="L159" s="119" t="e">
        <f ca="1">+IF(AND(ISNUMBER(OFFSET('Water Data'!$E$10,0,10*ROW('Water Data'!E153))),'Data Summary'!CA159="Yes"),OFFSET('Water Data'!$E$10,0,10*ROW('Water Data'!E153)),NA())</f>
        <v>#N/A</v>
      </c>
      <c r="M159" s="119" t="e">
        <f ca="1">+IF(AND(ISNUMBER(OFFSET('Water Data'!$F$5,0,10*ROW('Water Data'!F153))),'Data Summary'!CB159="Yes"),100-OFFSET('Water Data'!$F$5,0,10*ROW('Water Data'!F153)),NA())</f>
        <v>#N/A</v>
      </c>
      <c r="N159" s="119" t="e">
        <f ca="1">+IF(AND(ISNUMBER(OFFSET('Water Data'!$F$7,0,10*ROW('Water Data'!F153))),'Data Summary'!CC159="Yes"),OFFSET('Water Data'!$F$7,0,10*ROW('Water Data'!F153)),NA())</f>
        <v>#N/A</v>
      </c>
      <c r="O159" s="119" t="e">
        <f ca="1">+IF(AND(ISNUMBER(OFFSET('Water Data'!$F$10,0,10*ROW('Water Data'!F153))),'Data Summary'!CD159="Yes"),OFFSET('Water Data'!$F$10,0,10*ROW('Water Data'!F153)),NA())</f>
        <v>#N/A</v>
      </c>
      <c r="P159" s="119" t="e">
        <f ca="1">+IF(AND(ISNUMBER(OFFSET('Water Data'!$G$5,0,10*ROW('Water Data'!G153))),'Data Summary'!CE159="Yes"),100-OFFSET('Water Data'!$G$5,0,10*ROW('Water Data'!G153)),NA())</f>
        <v>#N/A</v>
      </c>
      <c r="Q159" s="119" t="e">
        <f ca="1">+IF(AND(ISNUMBER(OFFSET('Water Data'!$G$7,0,10*ROW('Water Data'!G153))),'Data Summary'!CF159="Yes"),OFFSET('Water Data'!$G$7,0,10*ROW('Water Data'!G153)),NA())</f>
        <v>#N/A</v>
      </c>
      <c r="R159" s="119" t="e">
        <f ca="1">+IF(AND(ISNUMBER(OFFSET('Water Data'!$G$10,0,10*ROW('Water Data'!G153))),'Data Summary'!CG159="Yes"),OFFSET('Water Data'!$G$10,0,10*ROW('Water Data'!G153)),NA())</f>
        <v>#N/A</v>
      </c>
      <c r="S159" s="119" t="e">
        <f ca="1">+IF(AND(ISNUMBER(OFFSET('Water Data'!$H$5,0,10*ROW('Water Data'!H153))),'Data Summary'!CH159="Yes"),100-OFFSET('Water Data'!$H$5,0,10*ROW('Water Data'!H153)),NA())</f>
        <v>#N/A</v>
      </c>
      <c r="T159" s="119" t="e">
        <f ca="1">+IF(AND(ISNUMBER(OFFSET('Water Data'!$H$7,0,10*ROW('Water Data'!H153))),'Data Summary'!CI159="Yes"),OFFSET('Water Data'!$H$7,0,10*ROW('Water Data'!H153)),NA())</f>
        <v>#N/A</v>
      </c>
      <c r="U159" s="119" t="e">
        <f ca="1">+IF(AND(ISNUMBER(OFFSET('Water Data'!$H$10,0,10*ROW('Water Data'!H153))),'Data Summary'!CJ159="Yes"),OFFSET('Water Data'!$H$10,0,10*ROW('Water Data'!H153)),NA())</f>
        <v>#N/A</v>
      </c>
      <c r="V159" s="120" t="e">
        <f ca="1">+IF(AND(ISNUMBER(OFFSET('Sanitation Data'!$C$5,0,10*ROW('Sanitation Data'!C153))),'Data Summary'!CK159="Yes"),100-OFFSET('Sanitation Data'!$C$5,0,10*ROW('Sanitation Data'!C153)),NA())</f>
        <v>#N/A</v>
      </c>
      <c r="W159" s="120" t="e">
        <f ca="1">+IF(AND(ISNUMBER(OFFSET('Sanitation Data'!$C$7,0,10*ROW('Sanitation Data'!C153))),'Data Summary'!CL159="Yes"),OFFSET('Sanitation Data'!$C$7,0,10*ROW('Sanitation Data'!C153)),NA())</f>
        <v>#N/A</v>
      </c>
      <c r="X159" s="120" t="e">
        <f ca="1">+IF(AND(ISNUMBER(OFFSET('Sanitation Data'!$C$11,0,10*ROW('Sanitation Data'!C153))),'Data Summary'!CM159="Yes"),OFFSET('Sanitation Data'!$C$11,0,10*ROW('Sanitation Data'!C153)),NA())</f>
        <v>#N/A</v>
      </c>
      <c r="Y159" s="120" t="e">
        <f ca="1">+IF(AND(ISNUMBER(OFFSET('Sanitation Data'!$C$12,0,10*ROW('Sanitation Data'!C153))),'Data Summary'!CN159="Yes"),OFFSET('Sanitation Data'!$C$12,0,10*ROW('Sanitation Data'!C153)),NA())</f>
        <v>#N/A</v>
      </c>
      <c r="Z159" s="120" t="e">
        <f ca="1">+IF(AND(ISNUMBER(OFFSET('Sanitation Data'!$C$13,0,10*ROW('Sanitation Data'!C153))),'Data Summary'!CO159="Yes"),OFFSET('Sanitation Data'!$C$13,0,10*ROW('Sanitation Data'!C153)),NA())</f>
        <v>#N/A</v>
      </c>
      <c r="AA159" s="120" t="e">
        <f ca="1">+IF(AND(ISNUMBER(OFFSET('Sanitation Data'!$D$5,0,10*ROW('Sanitation Data'!D153))),'Data Summary'!CP159="Yes"),100-OFFSET('Sanitation Data'!$D$5,0,10*ROW('Sanitation Data'!D153)),NA())</f>
        <v>#N/A</v>
      </c>
      <c r="AB159" s="120" t="e">
        <f ca="1">+IF(AND(ISNUMBER(OFFSET('Sanitation Data'!$D$7,0,10*ROW('Sanitation Data'!D153))),'Data Summary'!CQ159="Yes"),OFFSET('Sanitation Data'!$D$7,0,10*ROW('Sanitation Data'!D153)),NA())</f>
        <v>#N/A</v>
      </c>
      <c r="AC159" s="120" t="e">
        <f ca="1">+IF(AND(ISNUMBER(OFFSET('Sanitation Data'!$D$11,0,10*ROW('Sanitation Data'!D153))),'Data Summary'!CR159="Yes"),OFFSET('Sanitation Data'!$D$11,0,10*ROW('Sanitation Data'!D153)),NA())</f>
        <v>#N/A</v>
      </c>
      <c r="AD159" s="120" t="e">
        <f ca="1">+IF(AND(ISNUMBER(OFFSET('Sanitation Data'!$D$12,0,10*ROW('Sanitation Data'!D153))),'Data Summary'!CS159="Yes"),OFFSET('Sanitation Data'!$D$12,0,10*ROW('Sanitation Data'!D153)),NA())</f>
        <v>#N/A</v>
      </c>
      <c r="AE159" s="120" t="e">
        <f ca="1">+IF(AND(ISNUMBER(OFFSET('Sanitation Data'!$D$13,0,10*ROW('Sanitation Data'!D153))),'Data Summary'!CT159="Yes"),OFFSET('Sanitation Data'!$D$13,0,10*ROW('Sanitation Data'!D153)),NA())</f>
        <v>#N/A</v>
      </c>
      <c r="AF159" s="120" t="e">
        <f ca="1">+IF(AND(ISNUMBER(OFFSET('Sanitation Data'!$E$5,0,10*ROW('Sanitation Data'!E153))),'Data Summary'!CU159="Yes"),100-OFFSET('Sanitation Data'!$E$5,0,10*ROW('Sanitation Data'!E153)),NA())</f>
        <v>#N/A</v>
      </c>
      <c r="AG159" s="120" t="e">
        <f ca="1">+IF(AND(ISNUMBER(OFFSET('Sanitation Data'!$E$7,0,10*ROW('Sanitation Data'!E153))),'Data Summary'!CV159="Yes"),OFFSET('Sanitation Data'!$E$7,0,10*ROW('Sanitation Data'!E153)),NA())</f>
        <v>#N/A</v>
      </c>
      <c r="AH159" s="120" t="e">
        <f ca="1">+IF(AND(ISNUMBER(OFFSET('Sanitation Data'!$E$11,0,10*ROW('Sanitation Data'!E153))),'Data Summary'!CW159="Yes"),OFFSET('Sanitation Data'!$E$11,0,10*ROW('Sanitation Data'!E153)),NA())</f>
        <v>#N/A</v>
      </c>
      <c r="AI159" s="120" t="e">
        <f ca="1">+IF(AND(ISNUMBER(OFFSET('Sanitation Data'!$E$12,0,10*ROW('Sanitation Data'!E153))),'Data Summary'!CX159="Yes"),OFFSET('Sanitation Data'!$E$12,0,10*ROW('Sanitation Data'!E153)),NA())</f>
        <v>#N/A</v>
      </c>
      <c r="AJ159" s="120" t="e">
        <f ca="1">+IF(AND(ISNUMBER(OFFSET('Sanitation Data'!$E$13,0,10*ROW('Sanitation Data'!E153))),'Data Summary'!CY159="Yes"),OFFSET('Sanitation Data'!$E$13,0,10*ROW('Sanitation Data'!E153)),NA())</f>
        <v>#N/A</v>
      </c>
      <c r="AK159" s="120" t="e">
        <f ca="1">+IF(AND(ISNUMBER(OFFSET('Sanitation Data'!$F$5,0,10*ROW('Sanitation Data'!F153))),'Data Summary'!CZ159="Yes"),100-OFFSET('Sanitation Data'!$F$5,0,10*ROW('Sanitation Data'!F153)),NA())</f>
        <v>#N/A</v>
      </c>
      <c r="AL159" s="120" t="e">
        <f ca="1">+IF(AND(ISNUMBER(OFFSET('Sanitation Data'!$F$7,0,10*ROW('Sanitation Data'!F153))),'Data Summary'!DA159="Yes"),OFFSET('Sanitation Data'!$F$7,0,10*ROW('Sanitation Data'!F153)),NA())</f>
        <v>#N/A</v>
      </c>
      <c r="AM159" s="120" t="e">
        <f ca="1">+IF(AND(ISNUMBER(OFFSET('Sanitation Data'!$F$11,0,10*ROW('Sanitation Data'!F153))),'Data Summary'!DB159="Yes"),OFFSET('Sanitation Data'!$F$11,0,10*ROW('Sanitation Data'!F153)),NA())</f>
        <v>#N/A</v>
      </c>
      <c r="AN159" s="120" t="e">
        <f ca="1">+IF(AND(ISNUMBER(OFFSET('Sanitation Data'!$F$12,0,10*ROW('Sanitation Data'!F153))),'Data Summary'!DC159="Yes"),OFFSET('Sanitation Data'!$F$12,0,10*ROW('Sanitation Data'!F153)),NA())</f>
        <v>#N/A</v>
      </c>
      <c r="AO159" s="120" t="e">
        <f ca="1">+IF(AND(ISNUMBER(OFFSET('Sanitation Data'!$F$13,0,10*ROW('Sanitation Data'!F153))),'Data Summary'!DD159="Yes"),OFFSET('Sanitation Data'!$F$13,0,10*ROW('Sanitation Data'!F153)),NA())</f>
        <v>#N/A</v>
      </c>
      <c r="AP159" s="120" t="e">
        <f ca="1">+IF(AND(ISNUMBER(OFFSET('Sanitation Data'!$G$5,0,10*ROW('Sanitation Data'!G153))),'Data Summary'!DE159="Yes"),100-OFFSET('Sanitation Data'!$G$5,0,10*ROW('Sanitation Data'!G153)),NA())</f>
        <v>#N/A</v>
      </c>
      <c r="AQ159" s="120" t="e">
        <f ca="1">+IF(AND(ISNUMBER(OFFSET('Sanitation Data'!$G$7,0,10*ROW('Sanitation Data'!G153))),'Data Summary'!DF159="Yes"),OFFSET('Sanitation Data'!$G$7,0,10*ROW('Sanitation Data'!G153)),NA())</f>
        <v>#N/A</v>
      </c>
      <c r="AR159" s="120" t="e">
        <f ca="1">+IF(AND(ISNUMBER(OFFSET('Sanitation Data'!$G$11,0,10*ROW('Sanitation Data'!G153))),'Data Summary'!DG159="Yes"),OFFSET('Sanitation Data'!$G$11,0,10*ROW('Sanitation Data'!G153)),NA())</f>
        <v>#N/A</v>
      </c>
      <c r="AS159" s="120" t="e">
        <f ca="1">+IF(AND(ISNUMBER(OFFSET('Sanitation Data'!$G$12,0,10*ROW('Sanitation Data'!G153))),'Data Summary'!DH159="Yes"),OFFSET('Sanitation Data'!$G$12,0,10*ROW('Sanitation Data'!G153)),NA())</f>
        <v>#N/A</v>
      </c>
      <c r="AT159" s="120" t="e">
        <f ca="1">+IF(AND(ISNUMBER(OFFSET('Sanitation Data'!$G$13,0,10*ROW('Sanitation Data'!G153))),'Data Summary'!DI159="Yes"),OFFSET('Sanitation Data'!$G$13,0,10*ROW('Sanitation Data'!G153)),NA())</f>
        <v>#N/A</v>
      </c>
      <c r="AU159" s="120" t="e">
        <f ca="1">+IF(AND(ISNUMBER(OFFSET('Sanitation Data'!$H$5,0,10*ROW('Sanitation Data'!H153))),'Data Summary'!DJ159="Yes"),100-OFFSET('Sanitation Data'!$H$5,0,10*ROW('Sanitation Data'!H153)),NA())</f>
        <v>#N/A</v>
      </c>
      <c r="AV159" s="120" t="e">
        <f ca="1">+IF(AND(ISNUMBER(OFFSET('Sanitation Data'!$H$7,0,10*ROW('Sanitation Data'!H153))),'Data Summary'!DK159="Yes"),OFFSET('Sanitation Data'!$H$7,0,10*ROW('Sanitation Data'!H153)),NA())</f>
        <v>#N/A</v>
      </c>
      <c r="AW159" s="120" t="e">
        <f ca="1">+IF(AND(ISNUMBER(OFFSET('Sanitation Data'!$H$11,0,10*ROW('Sanitation Data'!H153))),'Data Summary'!DL159="Yes"),OFFSET('Sanitation Data'!$H$11,0,10*ROW('Sanitation Data'!H153)),NA())</f>
        <v>#N/A</v>
      </c>
      <c r="AX159" s="120" t="e">
        <f ca="1">+IF(AND(ISNUMBER(OFFSET('Sanitation Data'!$H$12,0,10*ROW('Sanitation Data'!H153))),'Data Summary'!DM159="Yes"),OFFSET('Sanitation Data'!$H$12,0,10*ROW('Sanitation Data'!H153)),NA())</f>
        <v>#N/A</v>
      </c>
      <c r="AY159" s="120" t="e">
        <f ca="1">+IF(AND(ISNUMBER(OFFSET('Sanitation Data'!$H$13,0,10*ROW('Sanitation Data'!H153))),'Data Summary'!DN159="Yes"),OFFSET('Sanitation Data'!$H$13,0,10*ROW('Sanitation Data'!H153)),NA())</f>
        <v>#N/A</v>
      </c>
      <c r="AZ159" s="121" t="e">
        <f ca="1">+IF(AND(ISNUMBER(OFFSET('Hygiene Data'!$C$6,0,10*ROW('Hygiene Data'!C153))),'Data Summary'!DO159="Yes"),OFFSET('Hygiene Data'!$C$6,0,10*ROW('Hygiene Data'!C153)),NA())</f>
        <v>#N/A</v>
      </c>
      <c r="BA159" s="121" t="e">
        <f ca="1">+IF(AND(ISNUMBER(OFFSET('Hygiene Data'!$C$8,0,10*ROW('Hygiene Data'!C153))),'Data Summary'!DP159="Yes"),OFFSET('Hygiene Data'!$C$8,0,10*ROW('Hygiene Data'!C153)),NA())</f>
        <v>#N/A</v>
      </c>
      <c r="BB159" s="121" t="e">
        <f ca="1">+IF(AND(ISNUMBER(OFFSET('Hygiene Data'!$C$10,0,10*ROW('Hygiene Data'!C153))),'Data Summary'!DQ159="Yes"),OFFSET('Hygiene Data'!$C$10,0,10*ROW('Hygiene Data'!C153)),NA())</f>
        <v>#N/A</v>
      </c>
      <c r="BC159" s="121" t="e">
        <f ca="1">+IF(AND(ISNUMBER(OFFSET('Hygiene Data'!$D$6,0,10*ROW('Hygiene Data'!D153))),'Data Summary'!DR159="Yes"),OFFSET('Hygiene Data'!$D$6,0,10*ROW('Hygiene Data'!D153)),NA())</f>
        <v>#N/A</v>
      </c>
      <c r="BD159" s="121" t="e">
        <f ca="1">+IF(AND(ISNUMBER(OFFSET('Hygiene Data'!$D$8,0,10*ROW('Hygiene Data'!D153))),'Data Summary'!DS159="Yes"),OFFSET('Hygiene Data'!$D$8,0,10*ROW('Hygiene Data'!D153)),NA())</f>
        <v>#N/A</v>
      </c>
      <c r="BE159" s="121" t="e">
        <f ca="1">+IF(AND(ISNUMBER(OFFSET('Hygiene Data'!$D$10,0,10*ROW('Hygiene Data'!D153))),'Data Summary'!DT159="Yes"),OFFSET('Hygiene Data'!$D$10,0,10*ROW('Hygiene Data'!D153)),NA())</f>
        <v>#N/A</v>
      </c>
      <c r="BF159" s="121" t="e">
        <f ca="1">+IF(AND(ISNUMBER(OFFSET('Hygiene Data'!$E$6,0,10*ROW('Hygiene Data'!E153))),'Data Summary'!DU159="Yes"),OFFSET('Hygiene Data'!$E$6,0,10*ROW('Hygiene Data'!E153)),NA())</f>
        <v>#N/A</v>
      </c>
      <c r="BG159" s="121" t="e">
        <f ca="1">+IF(AND(ISNUMBER(OFFSET('Hygiene Data'!$E$8,0,10*ROW('Hygiene Data'!E153))),'Data Summary'!DV159="Yes"),OFFSET('Hygiene Data'!$E$8,0,10*ROW('Hygiene Data'!E153)),NA())</f>
        <v>#N/A</v>
      </c>
      <c r="BH159" s="121" t="e">
        <f ca="1">+IF(AND(ISNUMBER(OFFSET('Hygiene Data'!$E$10,0,10*ROW('Hygiene Data'!E153))),'Data Summary'!DW159="Yes"),OFFSET('Hygiene Data'!$E$10,0,10*ROW('Hygiene Data'!E153)),NA())</f>
        <v>#N/A</v>
      </c>
      <c r="BI159" s="121" t="e">
        <f ca="1">+IF(AND(ISNUMBER(OFFSET('Hygiene Data'!$F$6,0,10*ROW('Hygiene Data'!F153))),'Data Summary'!DX159="Yes"),OFFSET('Hygiene Data'!$F$6,0,10*ROW('Hygiene Data'!F153)),NA())</f>
        <v>#N/A</v>
      </c>
      <c r="BJ159" s="121" t="e">
        <f ca="1">+IF(AND(ISNUMBER(OFFSET('Hygiene Data'!$F$8,0,10*ROW('Hygiene Data'!F153))),'Data Summary'!DY159="Yes"),OFFSET('Hygiene Data'!$F$8,0,10*ROW('Hygiene Data'!F153)),NA())</f>
        <v>#N/A</v>
      </c>
      <c r="BK159" s="121" t="e">
        <f ca="1">+IF(AND(ISNUMBER(OFFSET('Hygiene Data'!$F$10,0,10*ROW('Hygiene Data'!F153))),'Data Summary'!DZ159="Yes"),OFFSET('Hygiene Data'!$F$10,0,10*ROW('Hygiene Data'!F153)),NA())</f>
        <v>#N/A</v>
      </c>
      <c r="BL159" s="121" t="e">
        <f ca="1">+IF(AND(ISNUMBER(OFFSET('Hygiene Data'!$G$6,0,10*ROW('Hygiene Data'!G153))),'Data Summary'!EA159="Yes"),OFFSET('Hygiene Data'!$G$6,0,10*ROW('Hygiene Data'!G153)),NA())</f>
        <v>#N/A</v>
      </c>
      <c r="BM159" s="121" t="e">
        <f ca="1">+IF(AND(ISNUMBER(OFFSET('Hygiene Data'!$G$8,0,10*ROW('Hygiene Data'!G153))),'Data Summary'!EB159="Yes"),OFFSET('Hygiene Data'!$G$8,0,10*ROW('Hygiene Data'!G153)),NA())</f>
        <v>#N/A</v>
      </c>
      <c r="BN159" s="121" t="e">
        <f ca="1">+IF(AND(ISNUMBER(OFFSET('Hygiene Data'!$G$10,0,10*ROW('Hygiene Data'!G153))),'Data Summary'!EC159="Yes"),OFFSET('Hygiene Data'!$G$10,0,10*ROW('Hygiene Data'!G153)),NA())</f>
        <v>#N/A</v>
      </c>
      <c r="BO159" s="121" t="e">
        <f ca="1">+IF(AND(ISNUMBER(OFFSET('Hygiene Data'!$H$6,0,10*ROW('Hygiene Data'!H153))),'Data Summary'!ED159="Yes"),OFFSET('Hygiene Data'!$H$6,0,10*ROW('Hygiene Data'!H153)),NA())</f>
        <v>#N/A</v>
      </c>
      <c r="BP159" s="121" t="e">
        <f ca="1">+IF(AND(ISNUMBER(OFFSET('Hygiene Data'!$H$8,0,10*ROW('Hygiene Data'!H153))),'Data Summary'!EE159="Yes"),OFFSET('Hygiene Data'!$H$8,0,10*ROW('Hygiene Data'!H153)),NA())</f>
        <v>#N/A</v>
      </c>
      <c r="BQ159" s="121" t="e">
        <f ca="1">+IF(AND(ISNUMBER(OFFSET('Hygiene Data'!$H$10,0,10*ROW('Hygiene Data'!H153))),'Data Summary'!EF159="Yes"),OFFSET('Hygiene Data'!$H$10,0,10*ROW('Hygiene Data'!H153)),NA())</f>
        <v>#N/A</v>
      </c>
    </row>
    <row r="160" spans="1:69" x14ac:dyDescent="0.2">
      <c r="A160" s="44" t="e">
        <f ca="1">+IF(OFFSET('Water Data'!$B$1,0,10*ROW('Water Data'!B154))="",NA(),OFFSET('Water Data'!$B$1,0,10*ROW('Water Data'!B154)))</f>
        <v>#N/A</v>
      </c>
      <c r="B160" s="44" t="e">
        <f ca="1">+IF(OFFSET('Water Data'!$A$3,0,10*ROW('Water Data'!A157))="",NA(),OFFSET('Water Data'!$A$3,0,10*ROW('Water Data'!A157)))</f>
        <v>#N/A</v>
      </c>
      <c r="C160" s="44" t="e">
        <f ca="1">+IF(OFFSET('Water Data'!$C$3,0,10*ROW('Water Data'!C157))="",NA(),OFFSET('Water Data'!$C$3,0,10*ROW('Water Data'!C157)))</f>
        <v>#N/A</v>
      </c>
      <c r="D160" s="119" t="e">
        <f ca="1">+IF(AND(ISNUMBER(OFFSET('Water Data'!$C$5,0,10*ROW('Water Data'!C154))),'Data Summary'!BS160="Yes"),100-OFFSET('Water Data'!$C$5,0,10*ROW('Water Data'!C154)),NA())</f>
        <v>#N/A</v>
      </c>
      <c r="E160" s="119" t="e">
        <f ca="1">+IF(AND(ISNUMBER(OFFSET('Water Data'!$C$7,0,10*ROW('Water Data'!C154))),'Data Summary'!BT160="Yes"),OFFSET('Water Data'!$C$7,0,10*ROW('Water Data'!C154)),NA())</f>
        <v>#N/A</v>
      </c>
      <c r="F160" s="119" t="e">
        <f ca="1">+IF(AND(ISNUMBER(OFFSET('Water Data'!$C$10,0,10*ROW('Water Data'!C154))),'Data Summary'!BU160="Yes"),OFFSET('Water Data'!$C$10,0,10*ROW('Water Data'!C154)),NA())</f>
        <v>#N/A</v>
      </c>
      <c r="G160" s="119" t="e">
        <f ca="1">+IF(AND(ISNUMBER(OFFSET('Water Data'!$D$5,0,10*ROW('Water Data'!D154))),'Data Summary'!BV160="Yes"),100-OFFSET('Water Data'!$D$5,0,10*ROW('Water Data'!D154)),NA())</f>
        <v>#N/A</v>
      </c>
      <c r="H160" s="119" t="e">
        <f ca="1">+IF(AND(ISNUMBER(OFFSET('Water Data'!$D$7,0,10*ROW('Water Data'!D154))),'Data Summary'!BW160="Yes"),OFFSET('Water Data'!$D$7,0,10*ROW('Water Data'!D154)),NA())</f>
        <v>#N/A</v>
      </c>
      <c r="I160" s="119" t="e">
        <f ca="1">+IF(AND(ISNUMBER(OFFSET('Water Data'!$D$10,0,10*ROW('Water Data'!D154))),'Data Summary'!BX160="Yes"),OFFSET('Water Data'!$D$10,0,10*ROW('Water Data'!D154)),NA())</f>
        <v>#N/A</v>
      </c>
      <c r="J160" s="119" t="e">
        <f ca="1">+IF(AND(ISNUMBER(OFFSET('Water Data'!$E$5,0,10*ROW('Water Data'!E154))),'Data Summary'!BY160="Yes"),100-OFFSET('Water Data'!$E$5,0,10*ROW('Water Data'!E154)),NA())</f>
        <v>#N/A</v>
      </c>
      <c r="K160" s="119" t="e">
        <f ca="1">+IF(AND(ISNUMBER(OFFSET('Water Data'!$E$7,0,10*ROW('Water Data'!E154))),'Data Summary'!BZ160="Yes"),OFFSET('Water Data'!$E$7,0,10*ROW('Water Data'!E154)),NA())</f>
        <v>#N/A</v>
      </c>
      <c r="L160" s="119" t="e">
        <f ca="1">+IF(AND(ISNUMBER(OFFSET('Water Data'!$E$10,0,10*ROW('Water Data'!E154))),'Data Summary'!CA160="Yes"),OFFSET('Water Data'!$E$10,0,10*ROW('Water Data'!E154)),NA())</f>
        <v>#N/A</v>
      </c>
      <c r="M160" s="119" t="e">
        <f ca="1">+IF(AND(ISNUMBER(OFFSET('Water Data'!$F$5,0,10*ROW('Water Data'!F154))),'Data Summary'!CB160="Yes"),100-OFFSET('Water Data'!$F$5,0,10*ROW('Water Data'!F154)),NA())</f>
        <v>#N/A</v>
      </c>
      <c r="N160" s="119" t="e">
        <f ca="1">+IF(AND(ISNUMBER(OFFSET('Water Data'!$F$7,0,10*ROW('Water Data'!F154))),'Data Summary'!CC160="Yes"),OFFSET('Water Data'!$F$7,0,10*ROW('Water Data'!F154)),NA())</f>
        <v>#N/A</v>
      </c>
      <c r="O160" s="119" t="e">
        <f ca="1">+IF(AND(ISNUMBER(OFFSET('Water Data'!$F$10,0,10*ROW('Water Data'!F154))),'Data Summary'!CD160="Yes"),OFFSET('Water Data'!$F$10,0,10*ROW('Water Data'!F154)),NA())</f>
        <v>#N/A</v>
      </c>
      <c r="P160" s="119" t="e">
        <f ca="1">+IF(AND(ISNUMBER(OFFSET('Water Data'!$G$5,0,10*ROW('Water Data'!G154))),'Data Summary'!CE160="Yes"),100-OFFSET('Water Data'!$G$5,0,10*ROW('Water Data'!G154)),NA())</f>
        <v>#N/A</v>
      </c>
      <c r="Q160" s="119" t="e">
        <f ca="1">+IF(AND(ISNUMBER(OFFSET('Water Data'!$G$7,0,10*ROW('Water Data'!G154))),'Data Summary'!CF160="Yes"),OFFSET('Water Data'!$G$7,0,10*ROW('Water Data'!G154)),NA())</f>
        <v>#N/A</v>
      </c>
      <c r="R160" s="119" t="e">
        <f ca="1">+IF(AND(ISNUMBER(OFFSET('Water Data'!$G$10,0,10*ROW('Water Data'!G154))),'Data Summary'!CG160="Yes"),OFFSET('Water Data'!$G$10,0,10*ROW('Water Data'!G154)),NA())</f>
        <v>#N/A</v>
      </c>
      <c r="S160" s="119" t="e">
        <f ca="1">+IF(AND(ISNUMBER(OFFSET('Water Data'!$H$5,0,10*ROW('Water Data'!H154))),'Data Summary'!CH160="Yes"),100-OFFSET('Water Data'!$H$5,0,10*ROW('Water Data'!H154)),NA())</f>
        <v>#N/A</v>
      </c>
      <c r="T160" s="119" t="e">
        <f ca="1">+IF(AND(ISNUMBER(OFFSET('Water Data'!$H$7,0,10*ROW('Water Data'!H154))),'Data Summary'!CI160="Yes"),OFFSET('Water Data'!$H$7,0,10*ROW('Water Data'!H154)),NA())</f>
        <v>#N/A</v>
      </c>
      <c r="U160" s="119" t="e">
        <f ca="1">+IF(AND(ISNUMBER(OFFSET('Water Data'!$H$10,0,10*ROW('Water Data'!H154))),'Data Summary'!CJ160="Yes"),OFFSET('Water Data'!$H$10,0,10*ROW('Water Data'!H154)),NA())</f>
        <v>#N/A</v>
      </c>
      <c r="V160" s="120" t="e">
        <f ca="1">+IF(AND(ISNUMBER(OFFSET('Sanitation Data'!$C$5,0,10*ROW('Sanitation Data'!C154))),'Data Summary'!CK160="Yes"),100-OFFSET('Sanitation Data'!$C$5,0,10*ROW('Sanitation Data'!C154)),NA())</f>
        <v>#N/A</v>
      </c>
      <c r="W160" s="120" t="e">
        <f ca="1">+IF(AND(ISNUMBER(OFFSET('Sanitation Data'!$C$7,0,10*ROW('Sanitation Data'!C154))),'Data Summary'!CL160="Yes"),OFFSET('Sanitation Data'!$C$7,0,10*ROW('Sanitation Data'!C154)),NA())</f>
        <v>#N/A</v>
      </c>
      <c r="X160" s="120" t="e">
        <f ca="1">+IF(AND(ISNUMBER(OFFSET('Sanitation Data'!$C$11,0,10*ROW('Sanitation Data'!C154))),'Data Summary'!CM160="Yes"),OFFSET('Sanitation Data'!$C$11,0,10*ROW('Sanitation Data'!C154)),NA())</f>
        <v>#N/A</v>
      </c>
      <c r="Y160" s="120" t="e">
        <f ca="1">+IF(AND(ISNUMBER(OFFSET('Sanitation Data'!$C$12,0,10*ROW('Sanitation Data'!C154))),'Data Summary'!CN160="Yes"),OFFSET('Sanitation Data'!$C$12,0,10*ROW('Sanitation Data'!C154)),NA())</f>
        <v>#N/A</v>
      </c>
      <c r="Z160" s="120" t="e">
        <f ca="1">+IF(AND(ISNUMBER(OFFSET('Sanitation Data'!$C$13,0,10*ROW('Sanitation Data'!C154))),'Data Summary'!CO160="Yes"),OFFSET('Sanitation Data'!$C$13,0,10*ROW('Sanitation Data'!C154)),NA())</f>
        <v>#N/A</v>
      </c>
      <c r="AA160" s="120" t="e">
        <f ca="1">+IF(AND(ISNUMBER(OFFSET('Sanitation Data'!$D$5,0,10*ROW('Sanitation Data'!D154))),'Data Summary'!CP160="Yes"),100-OFFSET('Sanitation Data'!$D$5,0,10*ROW('Sanitation Data'!D154)),NA())</f>
        <v>#N/A</v>
      </c>
      <c r="AB160" s="120" t="e">
        <f ca="1">+IF(AND(ISNUMBER(OFFSET('Sanitation Data'!$D$7,0,10*ROW('Sanitation Data'!D154))),'Data Summary'!CQ160="Yes"),OFFSET('Sanitation Data'!$D$7,0,10*ROW('Sanitation Data'!D154)),NA())</f>
        <v>#N/A</v>
      </c>
      <c r="AC160" s="120" t="e">
        <f ca="1">+IF(AND(ISNUMBER(OFFSET('Sanitation Data'!$D$11,0,10*ROW('Sanitation Data'!D154))),'Data Summary'!CR160="Yes"),OFFSET('Sanitation Data'!$D$11,0,10*ROW('Sanitation Data'!D154)),NA())</f>
        <v>#N/A</v>
      </c>
      <c r="AD160" s="120" t="e">
        <f ca="1">+IF(AND(ISNUMBER(OFFSET('Sanitation Data'!$D$12,0,10*ROW('Sanitation Data'!D154))),'Data Summary'!CS160="Yes"),OFFSET('Sanitation Data'!$D$12,0,10*ROW('Sanitation Data'!D154)),NA())</f>
        <v>#N/A</v>
      </c>
      <c r="AE160" s="120" t="e">
        <f ca="1">+IF(AND(ISNUMBER(OFFSET('Sanitation Data'!$D$13,0,10*ROW('Sanitation Data'!D154))),'Data Summary'!CT160="Yes"),OFFSET('Sanitation Data'!$D$13,0,10*ROW('Sanitation Data'!D154)),NA())</f>
        <v>#N/A</v>
      </c>
      <c r="AF160" s="120" t="e">
        <f ca="1">+IF(AND(ISNUMBER(OFFSET('Sanitation Data'!$E$5,0,10*ROW('Sanitation Data'!E154))),'Data Summary'!CU160="Yes"),100-OFFSET('Sanitation Data'!$E$5,0,10*ROW('Sanitation Data'!E154)),NA())</f>
        <v>#N/A</v>
      </c>
      <c r="AG160" s="120" t="e">
        <f ca="1">+IF(AND(ISNUMBER(OFFSET('Sanitation Data'!$E$7,0,10*ROW('Sanitation Data'!E154))),'Data Summary'!CV160="Yes"),OFFSET('Sanitation Data'!$E$7,0,10*ROW('Sanitation Data'!E154)),NA())</f>
        <v>#N/A</v>
      </c>
      <c r="AH160" s="120" t="e">
        <f ca="1">+IF(AND(ISNUMBER(OFFSET('Sanitation Data'!$E$11,0,10*ROW('Sanitation Data'!E154))),'Data Summary'!CW160="Yes"),OFFSET('Sanitation Data'!$E$11,0,10*ROW('Sanitation Data'!E154)),NA())</f>
        <v>#N/A</v>
      </c>
      <c r="AI160" s="120" t="e">
        <f ca="1">+IF(AND(ISNUMBER(OFFSET('Sanitation Data'!$E$12,0,10*ROW('Sanitation Data'!E154))),'Data Summary'!CX160="Yes"),OFFSET('Sanitation Data'!$E$12,0,10*ROW('Sanitation Data'!E154)),NA())</f>
        <v>#N/A</v>
      </c>
      <c r="AJ160" s="120" t="e">
        <f ca="1">+IF(AND(ISNUMBER(OFFSET('Sanitation Data'!$E$13,0,10*ROW('Sanitation Data'!E154))),'Data Summary'!CY160="Yes"),OFFSET('Sanitation Data'!$E$13,0,10*ROW('Sanitation Data'!E154)),NA())</f>
        <v>#N/A</v>
      </c>
      <c r="AK160" s="120" t="e">
        <f ca="1">+IF(AND(ISNUMBER(OFFSET('Sanitation Data'!$F$5,0,10*ROW('Sanitation Data'!F154))),'Data Summary'!CZ160="Yes"),100-OFFSET('Sanitation Data'!$F$5,0,10*ROW('Sanitation Data'!F154)),NA())</f>
        <v>#N/A</v>
      </c>
      <c r="AL160" s="120" t="e">
        <f ca="1">+IF(AND(ISNUMBER(OFFSET('Sanitation Data'!$F$7,0,10*ROW('Sanitation Data'!F154))),'Data Summary'!DA160="Yes"),OFFSET('Sanitation Data'!$F$7,0,10*ROW('Sanitation Data'!F154)),NA())</f>
        <v>#N/A</v>
      </c>
      <c r="AM160" s="120" t="e">
        <f ca="1">+IF(AND(ISNUMBER(OFFSET('Sanitation Data'!$F$11,0,10*ROW('Sanitation Data'!F154))),'Data Summary'!DB160="Yes"),OFFSET('Sanitation Data'!$F$11,0,10*ROW('Sanitation Data'!F154)),NA())</f>
        <v>#N/A</v>
      </c>
      <c r="AN160" s="120" t="e">
        <f ca="1">+IF(AND(ISNUMBER(OFFSET('Sanitation Data'!$F$12,0,10*ROW('Sanitation Data'!F154))),'Data Summary'!DC160="Yes"),OFFSET('Sanitation Data'!$F$12,0,10*ROW('Sanitation Data'!F154)),NA())</f>
        <v>#N/A</v>
      </c>
      <c r="AO160" s="120" t="e">
        <f ca="1">+IF(AND(ISNUMBER(OFFSET('Sanitation Data'!$F$13,0,10*ROW('Sanitation Data'!F154))),'Data Summary'!DD160="Yes"),OFFSET('Sanitation Data'!$F$13,0,10*ROW('Sanitation Data'!F154)),NA())</f>
        <v>#N/A</v>
      </c>
      <c r="AP160" s="120" t="e">
        <f ca="1">+IF(AND(ISNUMBER(OFFSET('Sanitation Data'!$G$5,0,10*ROW('Sanitation Data'!G154))),'Data Summary'!DE160="Yes"),100-OFFSET('Sanitation Data'!$G$5,0,10*ROW('Sanitation Data'!G154)),NA())</f>
        <v>#N/A</v>
      </c>
      <c r="AQ160" s="120" t="e">
        <f ca="1">+IF(AND(ISNUMBER(OFFSET('Sanitation Data'!$G$7,0,10*ROW('Sanitation Data'!G154))),'Data Summary'!DF160="Yes"),OFFSET('Sanitation Data'!$G$7,0,10*ROW('Sanitation Data'!G154)),NA())</f>
        <v>#N/A</v>
      </c>
      <c r="AR160" s="120" t="e">
        <f ca="1">+IF(AND(ISNUMBER(OFFSET('Sanitation Data'!$G$11,0,10*ROW('Sanitation Data'!G154))),'Data Summary'!DG160="Yes"),OFFSET('Sanitation Data'!$G$11,0,10*ROW('Sanitation Data'!G154)),NA())</f>
        <v>#N/A</v>
      </c>
      <c r="AS160" s="120" t="e">
        <f ca="1">+IF(AND(ISNUMBER(OFFSET('Sanitation Data'!$G$12,0,10*ROW('Sanitation Data'!G154))),'Data Summary'!DH160="Yes"),OFFSET('Sanitation Data'!$G$12,0,10*ROW('Sanitation Data'!G154)),NA())</f>
        <v>#N/A</v>
      </c>
      <c r="AT160" s="120" t="e">
        <f ca="1">+IF(AND(ISNUMBER(OFFSET('Sanitation Data'!$G$13,0,10*ROW('Sanitation Data'!G154))),'Data Summary'!DI160="Yes"),OFFSET('Sanitation Data'!$G$13,0,10*ROW('Sanitation Data'!G154)),NA())</f>
        <v>#N/A</v>
      </c>
      <c r="AU160" s="120" t="e">
        <f ca="1">+IF(AND(ISNUMBER(OFFSET('Sanitation Data'!$H$5,0,10*ROW('Sanitation Data'!H154))),'Data Summary'!DJ160="Yes"),100-OFFSET('Sanitation Data'!$H$5,0,10*ROW('Sanitation Data'!H154)),NA())</f>
        <v>#N/A</v>
      </c>
      <c r="AV160" s="120" t="e">
        <f ca="1">+IF(AND(ISNUMBER(OFFSET('Sanitation Data'!$H$7,0,10*ROW('Sanitation Data'!H154))),'Data Summary'!DK160="Yes"),OFFSET('Sanitation Data'!$H$7,0,10*ROW('Sanitation Data'!H154)),NA())</f>
        <v>#N/A</v>
      </c>
      <c r="AW160" s="120" t="e">
        <f ca="1">+IF(AND(ISNUMBER(OFFSET('Sanitation Data'!$H$11,0,10*ROW('Sanitation Data'!H154))),'Data Summary'!DL160="Yes"),OFFSET('Sanitation Data'!$H$11,0,10*ROW('Sanitation Data'!H154)),NA())</f>
        <v>#N/A</v>
      </c>
      <c r="AX160" s="120" t="e">
        <f ca="1">+IF(AND(ISNUMBER(OFFSET('Sanitation Data'!$H$12,0,10*ROW('Sanitation Data'!H154))),'Data Summary'!DM160="Yes"),OFFSET('Sanitation Data'!$H$12,0,10*ROW('Sanitation Data'!H154)),NA())</f>
        <v>#N/A</v>
      </c>
      <c r="AY160" s="120" t="e">
        <f ca="1">+IF(AND(ISNUMBER(OFFSET('Sanitation Data'!$H$13,0,10*ROW('Sanitation Data'!H154))),'Data Summary'!DN160="Yes"),OFFSET('Sanitation Data'!$H$13,0,10*ROW('Sanitation Data'!H154)),NA())</f>
        <v>#N/A</v>
      </c>
      <c r="AZ160" s="121" t="e">
        <f ca="1">+IF(AND(ISNUMBER(OFFSET('Hygiene Data'!$C$6,0,10*ROW('Hygiene Data'!C154))),'Data Summary'!DO160="Yes"),OFFSET('Hygiene Data'!$C$6,0,10*ROW('Hygiene Data'!C154)),NA())</f>
        <v>#N/A</v>
      </c>
      <c r="BA160" s="121" t="e">
        <f ca="1">+IF(AND(ISNUMBER(OFFSET('Hygiene Data'!$C$8,0,10*ROW('Hygiene Data'!C154))),'Data Summary'!DP160="Yes"),OFFSET('Hygiene Data'!$C$8,0,10*ROW('Hygiene Data'!C154)),NA())</f>
        <v>#N/A</v>
      </c>
      <c r="BB160" s="121" t="e">
        <f ca="1">+IF(AND(ISNUMBER(OFFSET('Hygiene Data'!$C$10,0,10*ROW('Hygiene Data'!C154))),'Data Summary'!DQ160="Yes"),OFFSET('Hygiene Data'!$C$10,0,10*ROW('Hygiene Data'!C154)),NA())</f>
        <v>#N/A</v>
      </c>
      <c r="BC160" s="121" t="e">
        <f ca="1">+IF(AND(ISNUMBER(OFFSET('Hygiene Data'!$D$6,0,10*ROW('Hygiene Data'!D154))),'Data Summary'!DR160="Yes"),OFFSET('Hygiene Data'!$D$6,0,10*ROW('Hygiene Data'!D154)),NA())</f>
        <v>#N/A</v>
      </c>
      <c r="BD160" s="121" t="e">
        <f ca="1">+IF(AND(ISNUMBER(OFFSET('Hygiene Data'!$D$8,0,10*ROW('Hygiene Data'!D154))),'Data Summary'!DS160="Yes"),OFFSET('Hygiene Data'!$D$8,0,10*ROW('Hygiene Data'!D154)),NA())</f>
        <v>#N/A</v>
      </c>
      <c r="BE160" s="121" t="e">
        <f ca="1">+IF(AND(ISNUMBER(OFFSET('Hygiene Data'!$D$10,0,10*ROW('Hygiene Data'!D154))),'Data Summary'!DT160="Yes"),OFFSET('Hygiene Data'!$D$10,0,10*ROW('Hygiene Data'!D154)),NA())</f>
        <v>#N/A</v>
      </c>
      <c r="BF160" s="121" t="e">
        <f ca="1">+IF(AND(ISNUMBER(OFFSET('Hygiene Data'!$E$6,0,10*ROW('Hygiene Data'!E154))),'Data Summary'!DU160="Yes"),OFFSET('Hygiene Data'!$E$6,0,10*ROW('Hygiene Data'!E154)),NA())</f>
        <v>#N/A</v>
      </c>
      <c r="BG160" s="121" t="e">
        <f ca="1">+IF(AND(ISNUMBER(OFFSET('Hygiene Data'!$E$8,0,10*ROW('Hygiene Data'!E154))),'Data Summary'!DV160="Yes"),OFFSET('Hygiene Data'!$E$8,0,10*ROW('Hygiene Data'!E154)),NA())</f>
        <v>#N/A</v>
      </c>
      <c r="BH160" s="121" t="e">
        <f ca="1">+IF(AND(ISNUMBER(OFFSET('Hygiene Data'!$E$10,0,10*ROW('Hygiene Data'!E154))),'Data Summary'!DW160="Yes"),OFFSET('Hygiene Data'!$E$10,0,10*ROW('Hygiene Data'!E154)),NA())</f>
        <v>#N/A</v>
      </c>
      <c r="BI160" s="121" t="e">
        <f ca="1">+IF(AND(ISNUMBER(OFFSET('Hygiene Data'!$F$6,0,10*ROW('Hygiene Data'!F154))),'Data Summary'!DX160="Yes"),OFFSET('Hygiene Data'!$F$6,0,10*ROW('Hygiene Data'!F154)),NA())</f>
        <v>#N/A</v>
      </c>
      <c r="BJ160" s="121" t="e">
        <f ca="1">+IF(AND(ISNUMBER(OFFSET('Hygiene Data'!$F$8,0,10*ROW('Hygiene Data'!F154))),'Data Summary'!DY160="Yes"),OFFSET('Hygiene Data'!$F$8,0,10*ROW('Hygiene Data'!F154)),NA())</f>
        <v>#N/A</v>
      </c>
      <c r="BK160" s="121" t="e">
        <f ca="1">+IF(AND(ISNUMBER(OFFSET('Hygiene Data'!$F$10,0,10*ROW('Hygiene Data'!F154))),'Data Summary'!DZ160="Yes"),OFFSET('Hygiene Data'!$F$10,0,10*ROW('Hygiene Data'!F154)),NA())</f>
        <v>#N/A</v>
      </c>
      <c r="BL160" s="121" t="e">
        <f ca="1">+IF(AND(ISNUMBER(OFFSET('Hygiene Data'!$G$6,0,10*ROW('Hygiene Data'!G154))),'Data Summary'!EA160="Yes"),OFFSET('Hygiene Data'!$G$6,0,10*ROW('Hygiene Data'!G154)),NA())</f>
        <v>#N/A</v>
      </c>
      <c r="BM160" s="121" t="e">
        <f ca="1">+IF(AND(ISNUMBER(OFFSET('Hygiene Data'!$G$8,0,10*ROW('Hygiene Data'!G154))),'Data Summary'!EB160="Yes"),OFFSET('Hygiene Data'!$G$8,0,10*ROW('Hygiene Data'!G154)),NA())</f>
        <v>#N/A</v>
      </c>
      <c r="BN160" s="121" t="e">
        <f ca="1">+IF(AND(ISNUMBER(OFFSET('Hygiene Data'!$G$10,0,10*ROW('Hygiene Data'!G154))),'Data Summary'!EC160="Yes"),OFFSET('Hygiene Data'!$G$10,0,10*ROW('Hygiene Data'!G154)),NA())</f>
        <v>#N/A</v>
      </c>
      <c r="BO160" s="121" t="e">
        <f ca="1">+IF(AND(ISNUMBER(OFFSET('Hygiene Data'!$H$6,0,10*ROW('Hygiene Data'!H154))),'Data Summary'!ED160="Yes"),OFFSET('Hygiene Data'!$H$6,0,10*ROW('Hygiene Data'!H154)),NA())</f>
        <v>#N/A</v>
      </c>
      <c r="BP160" s="121" t="e">
        <f ca="1">+IF(AND(ISNUMBER(OFFSET('Hygiene Data'!$H$8,0,10*ROW('Hygiene Data'!H154))),'Data Summary'!EE160="Yes"),OFFSET('Hygiene Data'!$H$8,0,10*ROW('Hygiene Data'!H154)),NA())</f>
        <v>#N/A</v>
      </c>
      <c r="BQ160" s="121" t="e">
        <f ca="1">+IF(AND(ISNUMBER(OFFSET('Hygiene Data'!$H$10,0,10*ROW('Hygiene Data'!H154))),'Data Summary'!EF160="Yes"),OFFSET('Hygiene Data'!$H$10,0,10*ROW('Hygiene Data'!H154)),NA())</f>
        <v>#N/A</v>
      </c>
    </row>
    <row r="161" spans="1:69" x14ac:dyDescent="0.2">
      <c r="A161" s="44" t="e">
        <f ca="1">+IF(OFFSET('Water Data'!$B$1,0,10*ROW('Water Data'!B155))="",NA(),OFFSET('Water Data'!$B$1,0,10*ROW('Water Data'!B155)))</f>
        <v>#N/A</v>
      </c>
      <c r="B161" s="44" t="e">
        <f ca="1">+IF(OFFSET('Water Data'!$A$3,0,10*ROW('Water Data'!A158))="",NA(),OFFSET('Water Data'!$A$3,0,10*ROW('Water Data'!A158)))</f>
        <v>#N/A</v>
      </c>
      <c r="C161" s="44" t="e">
        <f ca="1">+IF(OFFSET('Water Data'!$C$3,0,10*ROW('Water Data'!C158))="",NA(),OFFSET('Water Data'!$C$3,0,10*ROW('Water Data'!C158)))</f>
        <v>#N/A</v>
      </c>
      <c r="D161" s="119" t="e">
        <f ca="1">+IF(AND(ISNUMBER(OFFSET('Water Data'!$C$5,0,10*ROW('Water Data'!C155))),'Data Summary'!BS161="Yes"),100-OFFSET('Water Data'!$C$5,0,10*ROW('Water Data'!C155)),NA())</f>
        <v>#N/A</v>
      </c>
      <c r="E161" s="119" t="e">
        <f ca="1">+IF(AND(ISNUMBER(OFFSET('Water Data'!$C$7,0,10*ROW('Water Data'!C155))),'Data Summary'!BT161="Yes"),OFFSET('Water Data'!$C$7,0,10*ROW('Water Data'!C155)),NA())</f>
        <v>#N/A</v>
      </c>
      <c r="F161" s="119" t="e">
        <f ca="1">+IF(AND(ISNUMBER(OFFSET('Water Data'!$C$10,0,10*ROW('Water Data'!C155))),'Data Summary'!BU161="Yes"),OFFSET('Water Data'!$C$10,0,10*ROW('Water Data'!C155)),NA())</f>
        <v>#N/A</v>
      </c>
      <c r="G161" s="119" t="e">
        <f ca="1">+IF(AND(ISNUMBER(OFFSET('Water Data'!$D$5,0,10*ROW('Water Data'!D155))),'Data Summary'!BV161="Yes"),100-OFFSET('Water Data'!$D$5,0,10*ROW('Water Data'!D155)),NA())</f>
        <v>#N/A</v>
      </c>
      <c r="H161" s="119" t="e">
        <f ca="1">+IF(AND(ISNUMBER(OFFSET('Water Data'!$D$7,0,10*ROW('Water Data'!D155))),'Data Summary'!BW161="Yes"),OFFSET('Water Data'!$D$7,0,10*ROW('Water Data'!D155)),NA())</f>
        <v>#N/A</v>
      </c>
      <c r="I161" s="119" t="e">
        <f ca="1">+IF(AND(ISNUMBER(OFFSET('Water Data'!$D$10,0,10*ROW('Water Data'!D155))),'Data Summary'!BX161="Yes"),OFFSET('Water Data'!$D$10,0,10*ROW('Water Data'!D155)),NA())</f>
        <v>#N/A</v>
      </c>
      <c r="J161" s="119" t="e">
        <f ca="1">+IF(AND(ISNUMBER(OFFSET('Water Data'!$E$5,0,10*ROW('Water Data'!E155))),'Data Summary'!BY161="Yes"),100-OFFSET('Water Data'!$E$5,0,10*ROW('Water Data'!E155)),NA())</f>
        <v>#N/A</v>
      </c>
      <c r="K161" s="119" t="e">
        <f ca="1">+IF(AND(ISNUMBER(OFFSET('Water Data'!$E$7,0,10*ROW('Water Data'!E155))),'Data Summary'!BZ161="Yes"),OFFSET('Water Data'!$E$7,0,10*ROW('Water Data'!E155)),NA())</f>
        <v>#N/A</v>
      </c>
      <c r="L161" s="119" t="e">
        <f ca="1">+IF(AND(ISNUMBER(OFFSET('Water Data'!$E$10,0,10*ROW('Water Data'!E155))),'Data Summary'!CA161="Yes"),OFFSET('Water Data'!$E$10,0,10*ROW('Water Data'!E155)),NA())</f>
        <v>#N/A</v>
      </c>
      <c r="M161" s="119" t="e">
        <f ca="1">+IF(AND(ISNUMBER(OFFSET('Water Data'!$F$5,0,10*ROW('Water Data'!F155))),'Data Summary'!CB161="Yes"),100-OFFSET('Water Data'!$F$5,0,10*ROW('Water Data'!F155)),NA())</f>
        <v>#N/A</v>
      </c>
      <c r="N161" s="119" t="e">
        <f ca="1">+IF(AND(ISNUMBER(OFFSET('Water Data'!$F$7,0,10*ROW('Water Data'!F155))),'Data Summary'!CC161="Yes"),OFFSET('Water Data'!$F$7,0,10*ROW('Water Data'!F155)),NA())</f>
        <v>#N/A</v>
      </c>
      <c r="O161" s="119" t="e">
        <f ca="1">+IF(AND(ISNUMBER(OFFSET('Water Data'!$F$10,0,10*ROW('Water Data'!F155))),'Data Summary'!CD161="Yes"),OFFSET('Water Data'!$F$10,0,10*ROW('Water Data'!F155)),NA())</f>
        <v>#N/A</v>
      </c>
      <c r="P161" s="119" t="e">
        <f ca="1">+IF(AND(ISNUMBER(OFFSET('Water Data'!$G$5,0,10*ROW('Water Data'!G155))),'Data Summary'!CE161="Yes"),100-OFFSET('Water Data'!$G$5,0,10*ROW('Water Data'!G155)),NA())</f>
        <v>#N/A</v>
      </c>
      <c r="Q161" s="119" t="e">
        <f ca="1">+IF(AND(ISNUMBER(OFFSET('Water Data'!$G$7,0,10*ROW('Water Data'!G155))),'Data Summary'!CF161="Yes"),OFFSET('Water Data'!$G$7,0,10*ROW('Water Data'!G155)),NA())</f>
        <v>#N/A</v>
      </c>
      <c r="R161" s="119" t="e">
        <f ca="1">+IF(AND(ISNUMBER(OFFSET('Water Data'!$G$10,0,10*ROW('Water Data'!G155))),'Data Summary'!CG161="Yes"),OFFSET('Water Data'!$G$10,0,10*ROW('Water Data'!G155)),NA())</f>
        <v>#N/A</v>
      </c>
      <c r="S161" s="119" t="e">
        <f ca="1">+IF(AND(ISNUMBER(OFFSET('Water Data'!$H$5,0,10*ROW('Water Data'!H155))),'Data Summary'!CH161="Yes"),100-OFFSET('Water Data'!$H$5,0,10*ROW('Water Data'!H155)),NA())</f>
        <v>#N/A</v>
      </c>
      <c r="T161" s="119" t="e">
        <f ca="1">+IF(AND(ISNUMBER(OFFSET('Water Data'!$H$7,0,10*ROW('Water Data'!H155))),'Data Summary'!CI161="Yes"),OFFSET('Water Data'!$H$7,0,10*ROW('Water Data'!H155)),NA())</f>
        <v>#N/A</v>
      </c>
      <c r="U161" s="119" t="e">
        <f ca="1">+IF(AND(ISNUMBER(OFFSET('Water Data'!$H$10,0,10*ROW('Water Data'!H155))),'Data Summary'!CJ161="Yes"),OFFSET('Water Data'!$H$10,0,10*ROW('Water Data'!H155)),NA())</f>
        <v>#N/A</v>
      </c>
      <c r="V161" s="120" t="e">
        <f ca="1">+IF(AND(ISNUMBER(OFFSET('Sanitation Data'!$C$5,0,10*ROW('Sanitation Data'!C155))),'Data Summary'!CK161="Yes"),100-OFFSET('Sanitation Data'!$C$5,0,10*ROW('Sanitation Data'!C155)),NA())</f>
        <v>#N/A</v>
      </c>
      <c r="W161" s="120" t="e">
        <f ca="1">+IF(AND(ISNUMBER(OFFSET('Sanitation Data'!$C$7,0,10*ROW('Sanitation Data'!C155))),'Data Summary'!CL161="Yes"),OFFSET('Sanitation Data'!$C$7,0,10*ROW('Sanitation Data'!C155)),NA())</f>
        <v>#N/A</v>
      </c>
      <c r="X161" s="120" t="e">
        <f ca="1">+IF(AND(ISNUMBER(OFFSET('Sanitation Data'!$C$11,0,10*ROW('Sanitation Data'!C155))),'Data Summary'!CM161="Yes"),OFFSET('Sanitation Data'!$C$11,0,10*ROW('Sanitation Data'!C155)),NA())</f>
        <v>#N/A</v>
      </c>
      <c r="Y161" s="120" t="e">
        <f ca="1">+IF(AND(ISNUMBER(OFFSET('Sanitation Data'!$C$12,0,10*ROW('Sanitation Data'!C155))),'Data Summary'!CN161="Yes"),OFFSET('Sanitation Data'!$C$12,0,10*ROW('Sanitation Data'!C155)),NA())</f>
        <v>#N/A</v>
      </c>
      <c r="Z161" s="120" t="e">
        <f ca="1">+IF(AND(ISNUMBER(OFFSET('Sanitation Data'!$C$13,0,10*ROW('Sanitation Data'!C155))),'Data Summary'!CO161="Yes"),OFFSET('Sanitation Data'!$C$13,0,10*ROW('Sanitation Data'!C155)),NA())</f>
        <v>#N/A</v>
      </c>
      <c r="AA161" s="120" t="e">
        <f ca="1">+IF(AND(ISNUMBER(OFFSET('Sanitation Data'!$D$5,0,10*ROW('Sanitation Data'!D155))),'Data Summary'!CP161="Yes"),100-OFFSET('Sanitation Data'!$D$5,0,10*ROW('Sanitation Data'!D155)),NA())</f>
        <v>#N/A</v>
      </c>
      <c r="AB161" s="120" t="e">
        <f ca="1">+IF(AND(ISNUMBER(OFFSET('Sanitation Data'!$D$7,0,10*ROW('Sanitation Data'!D155))),'Data Summary'!CQ161="Yes"),OFFSET('Sanitation Data'!$D$7,0,10*ROW('Sanitation Data'!D155)),NA())</f>
        <v>#N/A</v>
      </c>
      <c r="AC161" s="120" t="e">
        <f ca="1">+IF(AND(ISNUMBER(OFFSET('Sanitation Data'!$D$11,0,10*ROW('Sanitation Data'!D155))),'Data Summary'!CR161="Yes"),OFFSET('Sanitation Data'!$D$11,0,10*ROW('Sanitation Data'!D155)),NA())</f>
        <v>#N/A</v>
      </c>
      <c r="AD161" s="120" t="e">
        <f ca="1">+IF(AND(ISNUMBER(OFFSET('Sanitation Data'!$D$12,0,10*ROW('Sanitation Data'!D155))),'Data Summary'!CS161="Yes"),OFFSET('Sanitation Data'!$D$12,0,10*ROW('Sanitation Data'!D155)),NA())</f>
        <v>#N/A</v>
      </c>
      <c r="AE161" s="120" t="e">
        <f ca="1">+IF(AND(ISNUMBER(OFFSET('Sanitation Data'!$D$13,0,10*ROW('Sanitation Data'!D155))),'Data Summary'!CT161="Yes"),OFFSET('Sanitation Data'!$D$13,0,10*ROW('Sanitation Data'!D155)),NA())</f>
        <v>#N/A</v>
      </c>
      <c r="AF161" s="120" t="e">
        <f ca="1">+IF(AND(ISNUMBER(OFFSET('Sanitation Data'!$E$5,0,10*ROW('Sanitation Data'!E155))),'Data Summary'!CU161="Yes"),100-OFFSET('Sanitation Data'!$E$5,0,10*ROW('Sanitation Data'!E155)),NA())</f>
        <v>#N/A</v>
      </c>
      <c r="AG161" s="120" t="e">
        <f ca="1">+IF(AND(ISNUMBER(OFFSET('Sanitation Data'!$E$7,0,10*ROW('Sanitation Data'!E155))),'Data Summary'!CV161="Yes"),OFFSET('Sanitation Data'!$E$7,0,10*ROW('Sanitation Data'!E155)),NA())</f>
        <v>#N/A</v>
      </c>
      <c r="AH161" s="120" t="e">
        <f ca="1">+IF(AND(ISNUMBER(OFFSET('Sanitation Data'!$E$11,0,10*ROW('Sanitation Data'!E155))),'Data Summary'!CW161="Yes"),OFFSET('Sanitation Data'!$E$11,0,10*ROW('Sanitation Data'!E155)),NA())</f>
        <v>#N/A</v>
      </c>
      <c r="AI161" s="120" t="e">
        <f ca="1">+IF(AND(ISNUMBER(OFFSET('Sanitation Data'!$E$12,0,10*ROW('Sanitation Data'!E155))),'Data Summary'!CX161="Yes"),OFFSET('Sanitation Data'!$E$12,0,10*ROW('Sanitation Data'!E155)),NA())</f>
        <v>#N/A</v>
      </c>
      <c r="AJ161" s="120" t="e">
        <f ca="1">+IF(AND(ISNUMBER(OFFSET('Sanitation Data'!$E$13,0,10*ROW('Sanitation Data'!E155))),'Data Summary'!CY161="Yes"),OFFSET('Sanitation Data'!$E$13,0,10*ROW('Sanitation Data'!E155)),NA())</f>
        <v>#N/A</v>
      </c>
      <c r="AK161" s="120" t="e">
        <f ca="1">+IF(AND(ISNUMBER(OFFSET('Sanitation Data'!$F$5,0,10*ROW('Sanitation Data'!F155))),'Data Summary'!CZ161="Yes"),100-OFFSET('Sanitation Data'!$F$5,0,10*ROW('Sanitation Data'!F155)),NA())</f>
        <v>#N/A</v>
      </c>
      <c r="AL161" s="120" t="e">
        <f ca="1">+IF(AND(ISNUMBER(OFFSET('Sanitation Data'!$F$7,0,10*ROW('Sanitation Data'!F155))),'Data Summary'!DA161="Yes"),OFFSET('Sanitation Data'!$F$7,0,10*ROW('Sanitation Data'!F155)),NA())</f>
        <v>#N/A</v>
      </c>
      <c r="AM161" s="120" t="e">
        <f ca="1">+IF(AND(ISNUMBER(OFFSET('Sanitation Data'!$F$11,0,10*ROW('Sanitation Data'!F155))),'Data Summary'!DB161="Yes"),OFFSET('Sanitation Data'!$F$11,0,10*ROW('Sanitation Data'!F155)),NA())</f>
        <v>#N/A</v>
      </c>
      <c r="AN161" s="120" t="e">
        <f ca="1">+IF(AND(ISNUMBER(OFFSET('Sanitation Data'!$F$12,0,10*ROW('Sanitation Data'!F155))),'Data Summary'!DC161="Yes"),OFFSET('Sanitation Data'!$F$12,0,10*ROW('Sanitation Data'!F155)),NA())</f>
        <v>#N/A</v>
      </c>
      <c r="AO161" s="120" t="e">
        <f ca="1">+IF(AND(ISNUMBER(OFFSET('Sanitation Data'!$F$13,0,10*ROW('Sanitation Data'!F155))),'Data Summary'!DD161="Yes"),OFFSET('Sanitation Data'!$F$13,0,10*ROW('Sanitation Data'!F155)),NA())</f>
        <v>#N/A</v>
      </c>
      <c r="AP161" s="120" t="e">
        <f ca="1">+IF(AND(ISNUMBER(OFFSET('Sanitation Data'!$G$5,0,10*ROW('Sanitation Data'!G155))),'Data Summary'!DE161="Yes"),100-OFFSET('Sanitation Data'!$G$5,0,10*ROW('Sanitation Data'!G155)),NA())</f>
        <v>#N/A</v>
      </c>
      <c r="AQ161" s="120" t="e">
        <f ca="1">+IF(AND(ISNUMBER(OFFSET('Sanitation Data'!$G$7,0,10*ROW('Sanitation Data'!G155))),'Data Summary'!DF161="Yes"),OFFSET('Sanitation Data'!$G$7,0,10*ROW('Sanitation Data'!G155)),NA())</f>
        <v>#N/A</v>
      </c>
      <c r="AR161" s="120" t="e">
        <f ca="1">+IF(AND(ISNUMBER(OFFSET('Sanitation Data'!$G$11,0,10*ROW('Sanitation Data'!G155))),'Data Summary'!DG161="Yes"),OFFSET('Sanitation Data'!$G$11,0,10*ROW('Sanitation Data'!G155)),NA())</f>
        <v>#N/A</v>
      </c>
      <c r="AS161" s="120" t="e">
        <f ca="1">+IF(AND(ISNUMBER(OFFSET('Sanitation Data'!$G$12,0,10*ROW('Sanitation Data'!G155))),'Data Summary'!DH161="Yes"),OFFSET('Sanitation Data'!$G$12,0,10*ROW('Sanitation Data'!G155)),NA())</f>
        <v>#N/A</v>
      </c>
      <c r="AT161" s="120" t="e">
        <f ca="1">+IF(AND(ISNUMBER(OFFSET('Sanitation Data'!$G$13,0,10*ROW('Sanitation Data'!G155))),'Data Summary'!DI161="Yes"),OFFSET('Sanitation Data'!$G$13,0,10*ROW('Sanitation Data'!G155)),NA())</f>
        <v>#N/A</v>
      </c>
      <c r="AU161" s="120" t="e">
        <f ca="1">+IF(AND(ISNUMBER(OFFSET('Sanitation Data'!$H$5,0,10*ROW('Sanitation Data'!H155))),'Data Summary'!DJ161="Yes"),100-OFFSET('Sanitation Data'!$H$5,0,10*ROW('Sanitation Data'!H155)),NA())</f>
        <v>#N/A</v>
      </c>
      <c r="AV161" s="120" t="e">
        <f ca="1">+IF(AND(ISNUMBER(OFFSET('Sanitation Data'!$H$7,0,10*ROW('Sanitation Data'!H155))),'Data Summary'!DK161="Yes"),OFFSET('Sanitation Data'!$H$7,0,10*ROW('Sanitation Data'!H155)),NA())</f>
        <v>#N/A</v>
      </c>
      <c r="AW161" s="120" t="e">
        <f ca="1">+IF(AND(ISNUMBER(OFFSET('Sanitation Data'!$H$11,0,10*ROW('Sanitation Data'!H155))),'Data Summary'!DL161="Yes"),OFFSET('Sanitation Data'!$H$11,0,10*ROW('Sanitation Data'!H155)),NA())</f>
        <v>#N/A</v>
      </c>
      <c r="AX161" s="120" t="e">
        <f ca="1">+IF(AND(ISNUMBER(OFFSET('Sanitation Data'!$H$12,0,10*ROW('Sanitation Data'!H155))),'Data Summary'!DM161="Yes"),OFFSET('Sanitation Data'!$H$12,0,10*ROW('Sanitation Data'!H155)),NA())</f>
        <v>#N/A</v>
      </c>
      <c r="AY161" s="120" t="e">
        <f ca="1">+IF(AND(ISNUMBER(OFFSET('Sanitation Data'!$H$13,0,10*ROW('Sanitation Data'!H155))),'Data Summary'!DN161="Yes"),OFFSET('Sanitation Data'!$H$13,0,10*ROW('Sanitation Data'!H155)),NA())</f>
        <v>#N/A</v>
      </c>
      <c r="AZ161" s="121" t="e">
        <f ca="1">+IF(AND(ISNUMBER(OFFSET('Hygiene Data'!$C$6,0,10*ROW('Hygiene Data'!C155))),'Data Summary'!DO161="Yes"),OFFSET('Hygiene Data'!$C$6,0,10*ROW('Hygiene Data'!C155)),NA())</f>
        <v>#N/A</v>
      </c>
      <c r="BA161" s="121" t="e">
        <f ca="1">+IF(AND(ISNUMBER(OFFSET('Hygiene Data'!$C$8,0,10*ROW('Hygiene Data'!C155))),'Data Summary'!DP161="Yes"),OFFSET('Hygiene Data'!$C$8,0,10*ROW('Hygiene Data'!C155)),NA())</f>
        <v>#N/A</v>
      </c>
      <c r="BB161" s="121" t="e">
        <f ca="1">+IF(AND(ISNUMBER(OFFSET('Hygiene Data'!$C$10,0,10*ROW('Hygiene Data'!C155))),'Data Summary'!DQ161="Yes"),OFFSET('Hygiene Data'!$C$10,0,10*ROW('Hygiene Data'!C155)),NA())</f>
        <v>#N/A</v>
      </c>
      <c r="BC161" s="121" t="e">
        <f ca="1">+IF(AND(ISNUMBER(OFFSET('Hygiene Data'!$D$6,0,10*ROW('Hygiene Data'!D155))),'Data Summary'!DR161="Yes"),OFFSET('Hygiene Data'!$D$6,0,10*ROW('Hygiene Data'!D155)),NA())</f>
        <v>#N/A</v>
      </c>
      <c r="BD161" s="121" t="e">
        <f ca="1">+IF(AND(ISNUMBER(OFFSET('Hygiene Data'!$D$8,0,10*ROW('Hygiene Data'!D155))),'Data Summary'!DS161="Yes"),OFFSET('Hygiene Data'!$D$8,0,10*ROW('Hygiene Data'!D155)),NA())</f>
        <v>#N/A</v>
      </c>
      <c r="BE161" s="121" t="e">
        <f ca="1">+IF(AND(ISNUMBER(OFFSET('Hygiene Data'!$D$10,0,10*ROW('Hygiene Data'!D155))),'Data Summary'!DT161="Yes"),OFFSET('Hygiene Data'!$D$10,0,10*ROW('Hygiene Data'!D155)),NA())</f>
        <v>#N/A</v>
      </c>
      <c r="BF161" s="121" t="e">
        <f ca="1">+IF(AND(ISNUMBER(OFFSET('Hygiene Data'!$E$6,0,10*ROW('Hygiene Data'!E155))),'Data Summary'!DU161="Yes"),OFFSET('Hygiene Data'!$E$6,0,10*ROW('Hygiene Data'!E155)),NA())</f>
        <v>#N/A</v>
      </c>
      <c r="BG161" s="121" t="e">
        <f ca="1">+IF(AND(ISNUMBER(OFFSET('Hygiene Data'!$E$8,0,10*ROW('Hygiene Data'!E155))),'Data Summary'!DV161="Yes"),OFFSET('Hygiene Data'!$E$8,0,10*ROW('Hygiene Data'!E155)),NA())</f>
        <v>#N/A</v>
      </c>
      <c r="BH161" s="121" t="e">
        <f ca="1">+IF(AND(ISNUMBER(OFFSET('Hygiene Data'!$E$10,0,10*ROW('Hygiene Data'!E155))),'Data Summary'!DW161="Yes"),OFFSET('Hygiene Data'!$E$10,0,10*ROW('Hygiene Data'!E155)),NA())</f>
        <v>#N/A</v>
      </c>
      <c r="BI161" s="121" t="e">
        <f ca="1">+IF(AND(ISNUMBER(OFFSET('Hygiene Data'!$F$6,0,10*ROW('Hygiene Data'!F155))),'Data Summary'!DX161="Yes"),OFFSET('Hygiene Data'!$F$6,0,10*ROW('Hygiene Data'!F155)),NA())</f>
        <v>#N/A</v>
      </c>
      <c r="BJ161" s="121" t="e">
        <f ca="1">+IF(AND(ISNUMBER(OFFSET('Hygiene Data'!$F$8,0,10*ROW('Hygiene Data'!F155))),'Data Summary'!DY161="Yes"),OFFSET('Hygiene Data'!$F$8,0,10*ROW('Hygiene Data'!F155)),NA())</f>
        <v>#N/A</v>
      </c>
      <c r="BK161" s="121" t="e">
        <f ca="1">+IF(AND(ISNUMBER(OFFSET('Hygiene Data'!$F$10,0,10*ROW('Hygiene Data'!F155))),'Data Summary'!DZ161="Yes"),OFFSET('Hygiene Data'!$F$10,0,10*ROW('Hygiene Data'!F155)),NA())</f>
        <v>#N/A</v>
      </c>
      <c r="BL161" s="121" t="e">
        <f ca="1">+IF(AND(ISNUMBER(OFFSET('Hygiene Data'!$G$6,0,10*ROW('Hygiene Data'!G155))),'Data Summary'!EA161="Yes"),OFFSET('Hygiene Data'!$G$6,0,10*ROW('Hygiene Data'!G155)),NA())</f>
        <v>#N/A</v>
      </c>
      <c r="BM161" s="121" t="e">
        <f ca="1">+IF(AND(ISNUMBER(OFFSET('Hygiene Data'!$G$8,0,10*ROW('Hygiene Data'!G155))),'Data Summary'!EB161="Yes"),OFFSET('Hygiene Data'!$G$8,0,10*ROW('Hygiene Data'!G155)),NA())</f>
        <v>#N/A</v>
      </c>
      <c r="BN161" s="121" t="e">
        <f ca="1">+IF(AND(ISNUMBER(OFFSET('Hygiene Data'!$G$10,0,10*ROW('Hygiene Data'!G155))),'Data Summary'!EC161="Yes"),OFFSET('Hygiene Data'!$G$10,0,10*ROW('Hygiene Data'!G155)),NA())</f>
        <v>#N/A</v>
      </c>
      <c r="BO161" s="121" t="e">
        <f ca="1">+IF(AND(ISNUMBER(OFFSET('Hygiene Data'!$H$6,0,10*ROW('Hygiene Data'!H155))),'Data Summary'!ED161="Yes"),OFFSET('Hygiene Data'!$H$6,0,10*ROW('Hygiene Data'!H155)),NA())</f>
        <v>#N/A</v>
      </c>
      <c r="BP161" s="121" t="e">
        <f ca="1">+IF(AND(ISNUMBER(OFFSET('Hygiene Data'!$H$8,0,10*ROW('Hygiene Data'!H155))),'Data Summary'!EE161="Yes"),OFFSET('Hygiene Data'!$H$8,0,10*ROW('Hygiene Data'!H155)),NA())</f>
        <v>#N/A</v>
      </c>
      <c r="BQ161" s="121" t="e">
        <f ca="1">+IF(AND(ISNUMBER(OFFSET('Hygiene Data'!$H$10,0,10*ROW('Hygiene Data'!H155))),'Data Summary'!EF161="Yes"),OFFSET('Hygiene Data'!$H$10,0,10*ROW('Hygiene Data'!H155)),NA())</f>
        <v>#N/A</v>
      </c>
    </row>
    <row r="162" spans="1:69" x14ac:dyDescent="0.2">
      <c r="A162" s="44" t="e">
        <f ca="1">+IF(OFFSET('Water Data'!$B$1,0,10*ROW('Water Data'!B156))="",NA(),OFFSET('Water Data'!$B$1,0,10*ROW('Water Data'!B156)))</f>
        <v>#N/A</v>
      </c>
      <c r="B162" s="44" t="e">
        <f ca="1">+IF(OFFSET('Water Data'!$A$3,0,10*ROW('Water Data'!A159))="",NA(),OFFSET('Water Data'!$A$3,0,10*ROW('Water Data'!A159)))</f>
        <v>#N/A</v>
      </c>
      <c r="C162" s="44" t="e">
        <f ca="1">+IF(OFFSET('Water Data'!$C$3,0,10*ROW('Water Data'!C159))="",NA(),OFFSET('Water Data'!$C$3,0,10*ROW('Water Data'!C159)))</f>
        <v>#N/A</v>
      </c>
      <c r="D162" s="119" t="e">
        <f ca="1">+IF(AND(ISNUMBER(OFFSET('Water Data'!$C$5,0,10*ROW('Water Data'!C156))),'Data Summary'!BS162="Yes"),100-OFFSET('Water Data'!$C$5,0,10*ROW('Water Data'!C156)),NA())</f>
        <v>#N/A</v>
      </c>
      <c r="E162" s="119" t="e">
        <f ca="1">+IF(AND(ISNUMBER(OFFSET('Water Data'!$C$7,0,10*ROW('Water Data'!C156))),'Data Summary'!BT162="Yes"),OFFSET('Water Data'!$C$7,0,10*ROW('Water Data'!C156)),NA())</f>
        <v>#N/A</v>
      </c>
      <c r="F162" s="119" t="e">
        <f ca="1">+IF(AND(ISNUMBER(OFFSET('Water Data'!$C$10,0,10*ROW('Water Data'!C156))),'Data Summary'!BU162="Yes"),OFFSET('Water Data'!$C$10,0,10*ROW('Water Data'!C156)),NA())</f>
        <v>#N/A</v>
      </c>
      <c r="G162" s="119" t="e">
        <f ca="1">+IF(AND(ISNUMBER(OFFSET('Water Data'!$D$5,0,10*ROW('Water Data'!D156))),'Data Summary'!BV162="Yes"),100-OFFSET('Water Data'!$D$5,0,10*ROW('Water Data'!D156)),NA())</f>
        <v>#N/A</v>
      </c>
      <c r="H162" s="119" t="e">
        <f ca="1">+IF(AND(ISNUMBER(OFFSET('Water Data'!$D$7,0,10*ROW('Water Data'!D156))),'Data Summary'!BW162="Yes"),OFFSET('Water Data'!$D$7,0,10*ROW('Water Data'!D156)),NA())</f>
        <v>#N/A</v>
      </c>
      <c r="I162" s="119" t="e">
        <f ca="1">+IF(AND(ISNUMBER(OFFSET('Water Data'!$D$10,0,10*ROW('Water Data'!D156))),'Data Summary'!BX162="Yes"),OFFSET('Water Data'!$D$10,0,10*ROW('Water Data'!D156)),NA())</f>
        <v>#N/A</v>
      </c>
      <c r="J162" s="119" t="e">
        <f ca="1">+IF(AND(ISNUMBER(OFFSET('Water Data'!$E$5,0,10*ROW('Water Data'!E156))),'Data Summary'!BY162="Yes"),100-OFFSET('Water Data'!$E$5,0,10*ROW('Water Data'!E156)),NA())</f>
        <v>#N/A</v>
      </c>
      <c r="K162" s="119" t="e">
        <f ca="1">+IF(AND(ISNUMBER(OFFSET('Water Data'!$E$7,0,10*ROW('Water Data'!E156))),'Data Summary'!BZ162="Yes"),OFFSET('Water Data'!$E$7,0,10*ROW('Water Data'!E156)),NA())</f>
        <v>#N/A</v>
      </c>
      <c r="L162" s="119" t="e">
        <f ca="1">+IF(AND(ISNUMBER(OFFSET('Water Data'!$E$10,0,10*ROW('Water Data'!E156))),'Data Summary'!CA162="Yes"),OFFSET('Water Data'!$E$10,0,10*ROW('Water Data'!E156)),NA())</f>
        <v>#N/A</v>
      </c>
      <c r="M162" s="119" t="e">
        <f ca="1">+IF(AND(ISNUMBER(OFFSET('Water Data'!$F$5,0,10*ROW('Water Data'!F156))),'Data Summary'!CB162="Yes"),100-OFFSET('Water Data'!$F$5,0,10*ROW('Water Data'!F156)),NA())</f>
        <v>#N/A</v>
      </c>
      <c r="N162" s="119" t="e">
        <f ca="1">+IF(AND(ISNUMBER(OFFSET('Water Data'!$F$7,0,10*ROW('Water Data'!F156))),'Data Summary'!CC162="Yes"),OFFSET('Water Data'!$F$7,0,10*ROW('Water Data'!F156)),NA())</f>
        <v>#N/A</v>
      </c>
      <c r="O162" s="119" t="e">
        <f ca="1">+IF(AND(ISNUMBER(OFFSET('Water Data'!$F$10,0,10*ROW('Water Data'!F156))),'Data Summary'!CD162="Yes"),OFFSET('Water Data'!$F$10,0,10*ROW('Water Data'!F156)),NA())</f>
        <v>#N/A</v>
      </c>
      <c r="P162" s="119" t="e">
        <f ca="1">+IF(AND(ISNUMBER(OFFSET('Water Data'!$G$5,0,10*ROW('Water Data'!G156))),'Data Summary'!CE162="Yes"),100-OFFSET('Water Data'!$G$5,0,10*ROW('Water Data'!G156)),NA())</f>
        <v>#N/A</v>
      </c>
      <c r="Q162" s="119" t="e">
        <f ca="1">+IF(AND(ISNUMBER(OFFSET('Water Data'!$G$7,0,10*ROW('Water Data'!G156))),'Data Summary'!CF162="Yes"),OFFSET('Water Data'!$G$7,0,10*ROW('Water Data'!G156)),NA())</f>
        <v>#N/A</v>
      </c>
      <c r="R162" s="119" t="e">
        <f ca="1">+IF(AND(ISNUMBER(OFFSET('Water Data'!$G$10,0,10*ROW('Water Data'!G156))),'Data Summary'!CG162="Yes"),OFFSET('Water Data'!$G$10,0,10*ROW('Water Data'!G156)),NA())</f>
        <v>#N/A</v>
      </c>
      <c r="S162" s="119" t="e">
        <f ca="1">+IF(AND(ISNUMBER(OFFSET('Water Data'!$H$5,0,10*ROW('Water Data'!H156))),'Data Summary'!CH162="Yes"),100-OFFSET('Water Data'!$H$5,0,10*ROW('Water Data'!H156)),NA())</f>
        <v>#N/A</v>
      </c>
      <c r="T162" s="119" t="e">
        <f ca="1">+IF(AND(ISNUMBER(OFFSET('Water Data'!$H$7,0,10*ROW('Water Data'!H156))),'Data Summary'!CI162="Yes"),OFFSET('Water Data'!$H$7,0,10*ROW('Water Data'!H156)),NA())</f>
        <v>#N/A</v>
      </c>
      <c r="U162" s="119" t="e">
        <f ca="1">+IF(AND(ISNUMBER(OFFSET('Water Data'!$H$10,0,10*ROW('Water Data'!H156))),'Data Summary'!CJ162="Yes"),OFFSET('Water Data'!$H$10,0,10*ROW('Water Data'!H156)),NA())</f>
        <v>#N/A</v>
      </c>
      <c r="V162" s="120" t="e">
        <f ca="1">+IF(AND(ISNUMBER(OFFSET('Sanitation Data'!$C$5,0,10*ROW('Sanitation Data'!C156))),'Data Summary'!CK162="Yes"),100-OFFSET('Sanitation Data'!$C$5,0,10*ROW('Sanitation Data'!C156)),NA())</f>
        <v>#N/A</v>
      </c>
      <c r="W162" s="120" t="e">
        <f ca="1">+IF(AND(ISNUMBER(OFFSET('Sanitation Data'!$C$7,0,10*ROW('Sanitation Data'!C156))),'Data Summary'!CL162="Yes"),OFFSET('Sanitation Data'!$C$7,0,10*ROW('Sanitation Data'!C156)),NA())</f>
        <v>#N/A</v>
      </c>
      <c r="X162" s="120" t="e">
        <f ca="1">+IF(AND(ISNUMBER(OFFSET('Sanitation Data'!$C$11,0,10*ROW('Sanitation Data'!C156))),'Data Summary'!CM162="Yes"),OFFSET('Sanitation Data'!$C$11,0,10*ROW('Sanitation Data'!C156)),NA())</f>
        <v>#N/A</v>
      </c>
      <c r="Y162" s="120" t="e">
        <f ca="1">+IF(AND(ISNUMBER(OFFSET('Sanitation Data'!$C$12,0,10*ROW('Sanitation Data'!C156))),'Data Summary'!CN162="Yes"),OFFSET('Sanitation Data'!$C$12,0,10*ROW('Sanitation Data'!C156)),NA())</f>
        <v>#N/A</v>
      </c>
      <c r="Z162" s="120" t="e">
        <f ca="1">+IF(AND(ISNUMBER(OFFSET('Sanitation Data'!$C$13,0,10*ROW('Sanitation Data'!C156))),'Data Summary'!CO162="Yes"),OFFSET('Sanitation Data'!$C$13,0,10*ROW('Sanitation Data'!C156)),NA())</f>
        <v>#N/A</v>
      </c>
      <c r="AA162" s="120" t="e">
        <f ca="1">+IF(AND(ISNUMBER(OFFSET('Sanitation Data'!$D$5,0,10*ROW('Sanitation Data'!D156))),'Data Summary'!CP162="Yes"),100-OFFSET('Sanitation Data'!$D$5,0,10*ROW('Sanitation Data'!D156)),NA())</f>
        <v>#N/A</v>
      </c>
      <c r="AB162" s="120" t="e">
        <f ca="1">+IF(AND(ISNUMBER(OFFSET('Sanitation Data'!$D$7,0,10*ROW('Sanitation Data'!D156))),'Data Summary'!CQ162="Yes"),OFFSET('Sanitation Data'!$D$7,0,10*ROW('Sanitation Data'!D156)),NA())</f>
        <v>#N/A</v>
      </c>
      <c r="AC162" s="120" t="e">
        <f ca="1">+IF(AND(ISNUMBER(OFFSET('Sanitation Data'!$D$11,0,10*ROW('Sanitation Data'!D156))),'Data Summary'!CR162="Yes"),OFFSET('Sanitation Data'!$D$11,0,10*ROW('Sanitation Data'!D156)),NA())</f>
        <v>#N/A</v>
      </c>
      <c r="AD162" s="120" t="e">
        <f ca="1">+IF(AND(ISNUMBER(OFFSET('Sanitation Data'!$D$12,0,10*ROW('Sanitation Data'!D156))),'Data Summary'!CS162="Yes"),OFFSET('Sanitation Data'!$D$12,0,10*ROW('Sanitation Data'!D156)),NA())</f>
        <v>#N/A</v>
      </c>
      <c r="AE162" s="120" t="e">
        <f ca="1">+IF(AND(ISNUMBER(OFFSET('Sanitation Data'!$D$13,0,10*ROW('Sanitation Data'!D156))),'Data Summary'!CT162="Yes"),OFFSET('Sanitation Data'!$D$13,0,10*ROW('Sanitation Data'!D156)),NA())</f>
        <v>#N/A</v>
      </c>
      <c r="AF162" s="120" t="e">
        <f ca="1">+IF(AND(ISNUMBER(OFFSET('Sanitation Data'!$E$5,0,10*ROW('Sanitation Data'!E156))),'Data Summary'!CU162="Yes"),100-OFFSET('Sanitation Data'!$E$5,0,10*ROW('Sanitation Data'!E156)),NA())</f>
        <v>#N/A</v>
      </c>
      <c r="AG162" s="120" t="e">
        <f ca="1">+IF(AND(ISNUMBER(OFFSET('Sanitation Data'!$E$7,0,10*ROW('Sanitation Data'!E156))),'Data Summary'!CV162="Yes"),OFFSET('Sanitation Data'!$E$7,0,10*ROW('Sanitation Data'!E156)),NA())</f>
        <v>#N/A</v>
      </c>
      <c r="AH162" s="120" t="e">
        <f ca="1">+IF(AND(ISNUMBER(OFFSET('Sanitation Data'!$E$11,0,10*ROW('Sanitation Data'!E156))),'Data Summary'!CW162="Yes"),OFFSET('Sanitation Data'!$E$11,0,10*ROW('Sanitation Data'!E156)),NA())</f>
        <v>#N/A</v>
      </c>
      <c r="AI162" s="120" t="e">
        <f ca="1">+IF(AND(ISNUMBER(OFFSET('Sanitation Data'!$E$12,0,10*ROW('Sanitation Data'!E156))),'Data Summary'!CX162="Yes"),OFFSET('Sanitation Data'!$E$12,0,10*ROW('Sanitation Data'!E156)),NA())</f>
        <v>#N/A</v>
      </c>
      <c r="AJ162" s="120" t="e">
        <f ca="1">+IF(AND(ISNUMBER(OFFSET('Sanitation Data'!$E$13,0,10*ROW('Sanitation Data'!E156))),'Data Summary'!CY162="Yes"),OFFSET('Sanitation Data'!$E$13,0,10*ROW('Sanitation Data'!E156)),NA())</f>
        <v>#N/A</v>
      </c>
      <c r="AK162" s="120" t="e">
        <f ca="1">+IF(AND(ISNUMBER(OFFSET('Sanitation Data'!$F$5,0,10*ROW('Sanitation Data'!F156))),'Data Summary'!CZ162="Yes"),100-OFFSET('Sanitation Data'!$F$5,0,10*ROW('Sanitation Data'!F156)),NA())</f>
        <v>#N/A</v>
      </c>
      <c r="AL162" s="120" t="e">
        <f ca="1">+IF(AND(ISNUMBER(OFFSET('Sanitation Data'!$F$7,0,10*ROW('Sanitation Data'!F156))),'Data Summary'!DA162="Yes"),OFFSET('Sanitation Data'!$F$7,0,10*ROW('Sanitation Data'!F156)),NA())</f>
        <v>#N/A</v>
      </c>
      <c r="AM162" s="120" t="e">
        <f ca="1">+IF(AND(ISNUMBER(OFFSET('Sanitation Data'!$F$11,0,10*ROW('Sanitation Data'!F156))),'Data Summary'!DB162="Yes"),OFFSET('Sanitation Data'!$F$11,0,10*ROW('Sanitation Data'!F156)),NA())</f>
        <v>#N/A</v>
      </c>
      <c r="AN162" s="120" t="e">
        <f ca="1">+IF(AND(ISNUMBER(OFFSET('Sanitation Data'!$F$12,0,10*ROW('Sanitation Data'!F156))),'Data Summary'!DC162="Yes"),OFFSET('Sanitation Data'!$F$12,0,10*ROW('Sanitation Data'!F156)),NA())</f>
        <v>#N/A</v>
      </c>
      <c r="AO162" s="120" t="e">
        <f ca="1">+IF(AND(ISNUMBER(OFFSET('Sanitation Data'!$F$13,0,10*ROW('Sanitation Data'!F156))),'Data Summary'!DD162="Yes"),OFFSET('Sanitation Data'!$F$13,0,10*ROW('Sanitation Data'!F156)),NA())</f>
        <v>#N/A</v>
      </c>
      <c r="AP162" s="120" t="e">
        <f ca="1">+IF(AND(ISNUMBER(OFFSET('Sanitation Data'!$G$5,0,10*ROW('Sanitation Data'!G156))),'Data Summary'!DE162="Yes"),100-OFFSET('Sanitation Data'!$G$5,0,10*ROW('Sanitation Data'!G156)),NA())</f>
        <v>#N/A</v>
      </c>
      <c r="AQ162" s="120" t="e">
        <f ca="1">+IF(AND(ISNUMBER(OFFSET('Sanitation Data'!$G$7,0,10*ROW('Sanitation Data'!G156))),'Data Summary'!DF162="Yes"),OFFSET('Sanitation Data'!$G$7,0,10*ROW('Sanitation Data'!G156)),NA())</f>
        <v>#N/A</v>
      </c>
      <c r="AR162" s="120" t="e">
        <f ca="1">+IF(AND(ISNUMBER(OFFSET('Sanitation Data'!$G$11,0,10*ROW('Sanitation Data'!G156))),'Data Summary'!DG162="Yes"),OFFSET('Sanitation Data'!$G$11,0,10*ROW('Sanitation Data'!G156)),NA())</f>
        <v>#N/A</v>
      </c>
      <c r="AS162" s="120" t="e">
        <f ca="1">+IF(AND(ISNUMBER(OFFSET('Sanitation Data'!$G$12,0,10*ROW('Sanitation Data'!G156))),'Data Summary'!DH162="Yes"),OFFSET('Sanitation Data'!$G$12,0,10*ROW('Sanitation Data'!G156)),NA())</f>
        <v>#N/A</v>
      </c>
      <c r="AT162" s="120" t="e">
        <f ca="1">+IF(AND(ISNUMBER(OFFSET('Sanitation Data'!$G$13,0,10*ROW('Sanitation Data'!G156))),'Data Summary'!DI162="Yes"),OFFSET('Sanitation Data'!$G$13,0,10*ROW('Sanitation Data'!G156)),NA())</f>
        <v>#N/A</v>
      </c>
      <c r="AU162" s="120" t="e">
        <f ca="1">+IF(AND(ISNUMBER(OFFSET('Sanitation Data'!$H$5,0,10*ROW('Sanitation Data'!H156))),'Data Summary'!DJ162="Yes"),100-OFFSET('Sanitation Data'!$H$5,0,10*ROW('Sanitation Data'!H156)),NA())</f>
        <v>#N/A</v>
      </c>
      <c r="AV162" s="120" t="e">
        <f ca="1">+IF(AND(ISNUMBER(OFFSET('Sanitation Data'!$H$7,0,10*ROW('Sanitation Data'!H156))),'Data Summary'!DK162="Yes"),OFFSET('Sanitation Data'!$H$7,0,10*ROW('Sanitation Data'!H156)),NA())</f>
        <v>#N/A</v>
      </c>
      <c r="AW162" s="120" t="e">
        <f ca="1">+IF(AND(ISNUMBER(OFFSET('Sanitation Data'!$H$11,0,10*ROW('Sanitation Data'!H156))),'Data Summary'!DL162="Yes"),OFFSET('Sanitation Data'!$H$11,0,10*ROW('Sanitation Data'!H156)),NA())</f>
        <v>#N/A</v>
      </c>
      <c r="AX162" s="120" t="e">
        <f ca="1">+IF(AND(ISNUMBER(OFFSET('Sanitation Data'!$H$12,0,10*ROW('Sanitation Data'!H156))),'Data Summary'!DM162="Yes"),OFFSET('Sanitation Data'!$H$12,0,10*ROW('Sanitation Data'!H156)),NA())</f>
        <v>#N/A</v>
      </c>
      <c r="AY162" s="120" t="e">
        <f ca="1">+IF(AND(ISNUMBER(OFFSET('Sanitation Data'!$H$13,0,10*ROW('Sanitation Data'!H156))),'Data Summary'!DN162="Yes"),OFFSET('Sanitation Data'!$H$13,0,10*ROW('Sanitation Data'!H156)),NA())</f>
        <v>#N/A</v>
      </c>
      <c r="AZ162" s="121" t="e">
        <f ca="1">+IF(AND(ISNUMBER(OFFSET('Hygiene Data'!$C$6,0,10*ROW('Hygiene Data'!C156))),'Data Summary'!DO162="Yes"),OFFSET('Hygiene Data'!$C$6,0,10*ROW('Hygiene Data'!C156)),NA())</f>
        <v>#N/A</v>
      </c>
      <c r="BA162" s="121" t="e">
        <f ca="1">+IF(AND(ISNUMBER(OFFSET('Hygiene Data'!$C$8,0,10*ROW('Hygiene Data'!C156))),'Data Summary'!DP162="Yes"),OFFSET('Hygiene Data'!$C$8,0,10*ROW('Hygiene Data'!C156)),NA())</f>
        <v>#N/A</v>
      </c>
      <c r="BB162" s="121" t="e">
        <f ca="1">+IF(AND(ISNUMBER(OFFSET('Hygiene Data'!$C$10,0,10*ROW('Hygiene Data'!C156))),'Data Summary'!DQ162="Yes"),OFFSET('Hygiene Data'!$C$10,0,10*ROW('Hygiene Data'!C156)),NA())</f>
        <v>#N/A</v>
      </c>
      <c r="BC162" s="121" t="e">
        <f ca="1">+IF(AND(ISNUMBER(OFFSET('Hygiene Data'!$D$6,0,10*ROW('Hygiene Data'!D156))),'Data Summary'!DR162="Yes"),OFFSET('Hygiene Data'!$D$6,0,10*ROW('Hygiene Data'!D156)),NA())</f>
        <v>#N/A</v>
      </c>
      <c r="BD162" s="121" t="e">
        <f ca="1">+IF(AND(ISNUMBER(OFFSET('Hygiene Data'!$D$8,0,10*ROW('Hygiene Data'!D156))),'Data Summary'!DS162="Yes"),OFFSET('Hygiene Data'!$D$8,0,10*ROW('Hygiene Data'!D156)),NA())</f>
        <v>#N/A</v>
      </c>
      <c r="BE162" s="121" t="e">
        <f ca="1">+IF(AND(ISNUMBER(OFFSET('Hygiene Data'!$D$10,0,10*ROW('Hygiene Data'!D156))),'Data Summary'!DT162="Yes"),OFFSET('Hygiene Data'!$D$10,0,10*ROW('Hygiene Data'!D156)),NA())</f>
        <v>#N/A</v>
      </c>
      <c r="BF162" s="121" t="e">
        <f ca="1">+IF(AND(ISNUMBER(OFFSET('Hygiene Data'!$E$6,0,10*ROW('Hygiene Data'!E156))),'Data Summary'!DU162="Yes"),OFFSET('Hygiene Data'!$E$6,0,10*ROW('Hygiene Data'!E156)),NA())</f>
        <v>#N/A</v>
      </c>
      <c r="BG162" s="121" t="e">
        <f ca="1">+IF(AND(ISNUMBER(OFFSET('Hygiene Data'!$E$8,0,10*ROW('Hygiene Data'!E156))),'Data Summary'!DV162="Yes"),OFFSET('Hygiene Data'!$E$8,0,10*ROW('Hygiene Data'!E156)),NA())</f>
        <v>#N/A</v>
      </c>
      <c r="BH162" s="121" t="e">
        <f ca="1">+IF(AND(ISNUMBER(OFFSET('Hygiene Data'!$E$10,0,10*ROW('Hygiene Data'!E156))),'Data Summary'!DW162="Yes"),OFFSET('Hygiene Data'!$E$10,0,10*ROW('Hygiene Data'!E156)),NA())</f>
        <v>#N/A</v>
      </c>
      <c r="BI162" s="121" t="e">
        <f ca="1">+IF(AND(ISNUMBER(OFFSET('Hygiene Data'!$F$6,0,10*ROW('Hygiene Data'!F156))),'Data Summary'!DX162="Yes"),OFFSET('Hygiene Data'!$F$6,0,10*ROW('Hygiene Data'!F156)),NA())</f>
        <v>#N/A</v>
      </c>
      <c r="BJ162" s="121" t="e">
        <f ca="1">+IF(AND(ISNUMBER(OFFSET('Hygiene Data'!$F$8,0,10*ROW('Hygiene Data'!F156))),'Data Summary'!DY162="Yes"),OFFSET('Hygiene Data'!$F$8,0,10*ROW('Hygiene Data'!F156)),NA())</f>
        <v>#N/A</v>
      </c>
      <c r="BK162" s="121" t="e">
        <f ca="1">+IF(AND(ISNUMBER(OFFSET('Hygiene Data'!$F$10,0,10*ROW('Hygiene Data'!F156))),'Data Summary'!DZ162="Yes"),OFFSET('Hygiene Data'!$F$10,0,10*ROW('Hygiene Data'!F156)),NA())</f>
        <v>#N/A</v>
      </c>
      <c r="BL162" s="121" t="e">
        <f ca="1">+IF(AND(ISNUMBER(OFFSET('Hygiene Data'!$G$6,0,10*ROW('Hygiene Data'!G156))),'Data Summary'!EA162="Yes"),OFFSET('Hygiene Data'!$G$6,0,10*ROW('Hygiene Data'!G156)),NA())</f>
        <v>#N/A</v>
      </c>
      <c r="BM162" s="121" t="e">
        <f ca="1">+IF(AND(ISNUMBER(OFFSET('Hygiene Data'!$G$8,0,10*ROW('Hygiene Data'!G156))),'Data Summary'!EB162="Yes"),OFFSET('Hygiene Data'!$G$8,0,10*ROW('Hygiene Data'!G156)),NA())</f>
        <v>#N/A</v>
      </c>
      <c r="BN162" s="121" t="e">
        <f ca="1">+IF(AND(ISNUMBER(OFFSET('Hygiene Data'!$G$10,0,10*ROW('Hygiene Data'!G156))),'Data Summary'!EC162="Yes"),OFFSET('Hygiene Data'!$G$10,0,10*ROW('Hygiene Data'!G156)),NA())</f>
        <v>#N/A</v>
      </c>
      <c r="BO162" s="121" t="e">
        <f ca="1">+IF(AND(ISNUMBER(OFFSET('Hygiene Data'!$H$6,0,10*ROW('Hygiene Data'!H156))),'Data Summary'!ED162="Yes"),OFFSET('Hygiene Data'!$H$6,0,10*ROW('Hygiene Data'!H156)),NA())</f>
        <v>#N/A</v>
      </c>
      <c r="BP162" s="121" t="e">
        <f ca="1">+IF(AND(ISNUMBER(OFFSET('Hygiene Data'!$H$8,0,10*ROW('Hygiene Data'!H156))),'Data Summary'!EE162="Yes"),OFFSET('Hygiene Data'!$H$8,0,10*ROW('Hygiene Data'!H156)),NA())</f>
        <v>#N/A</v>
      </c>
      <c r="BQ162" s="121" t="e">
        <f ca="1">+IF(AND(ISNUMBER(OFFSET('Hygiene Data'!$H$10,0,10*ROW('Hygiene Data'!H156))),'Data Summary'!EF162="Yes"),OFFSET('Hygiene Data'!$H$10,0,10*ROW('Hygiene Data'!H156)),NA())</f>
        <v>#N/A</v>
      </c>
    </row>
    <row r="163" spans="1:69" x14ac:dyDescent="0.2">
      <c r="A163" s="44" t="e">
        <f ca="1">+IF(OFFSET('Water Data'!$B$1,0,10*ROW('Water Data'!B157))="",NA(),OFFSET('Water Data'!$B$1,0,10*ROW('Water Data'!B157)))</f>
        <v>#N/A</v>
      </c>
      <c r="B163" s="44" t="e">
        <f ca="1">+IF(OFFSET('Water Data'!$A$3,0,10*ROW('Water Data'!A160))="",NA(),OFFSET('Water Data'!$A$3,0,10*ROW('Water Data'!A160)))</f>
        <v>#N/A</v>
      </c>
      <c r="C163" s="44" t="e">
        <f ca="1">+IF(OFFSET('Water Data'!$C$3,0,10*ROW('Water Data'!C160))="",NA(),OFFSET('Water Data'!$C$3,0,10*ROW('Water Data'!C160)))</f>
        <v>#N/A</v>
      </c>
      <c r="D163" s="119" t="e">
        <f ca="1">+IF(AND(ISNUMBER(OFFSET('Water Data'!$C$5,0,10*ROW('Water Data'!C157))),'Data Summary'!BS163="Yes"),100-OFFSET('Water Data'!$C$5,0,10*ROW('Water Data'!C157)),NA())</f>
        <v>#N/A</v>
      </c>
      <c r="E163" s="119" t="e">
        <f ca="1">+IF(AND(ISNUMBER(OFFSET('Water Data'!$C$7,0,10*ROW('Water Data'!C157))),'Data Summary'!BT163="Yes"),OFFSET('Water Data'!$C$7,0,10*ROW('Water Data'!C157)),NA())</f>
        <v>#N/A</v>
      </c>
      <c r="F163" s="119" t="e">
        <f ca="1">+IF(AND(ISNUMBER(OFFSET('Water Data'!$C$10,0,10*ROW('Water Data'!C157))),'Data Summary'!BU163="Yes"),OFFSET('Water Data'!$C$10,0,10*ROW('Water Data'!C157)),NA())</f>
        <v>#N/A</v>
      </c>
      <c r="G163" s="119" t="e">
        <f ca="1">+IF(AND(ISNUMBER(OFFSET('Water Data'!$D$5,0,10*ROW('Water Data'!D157))),'Data Summary'!BV163="Yes"),100-OFFSET('Water Data'!$D$5,0,10*ROW('Water Data'!D157)),NA())</f>
        <v>#N/A</v>
      </c>
      <c r="H163" s="119" t="e">
        <f ca="1">+IF(AND(ISNUMBER(OFFSET('Water Data'!$D$7,0,10*ROW('Water Data'!D157))),'Data Summary'!BW163="Yes"),OFFSET('Water Data'!$D$7,0,10*ROW('Water Data'!D157)),NA())</f>
        <v>#N/A</v>
      </c>
      <c r="I163" s="119" t="e">
        <f ca="1">+IF(AND(ISNUMBER(OFFSET('Water Data'!$D$10,0,10*ROW('Water Data'!D157))),'Data Summary'!BX163="Yes"),OFFSET('Water Data'!$D$10,0,10*ROW('Water Data'!D157)),NA())</f>
        <v>#N/A</v>
      </c>
      <c r="J163" s="119" t="e">
        <f ca="1">+IF(AND(ISNUMBER(OFFSET('Water Data'!$E$5,0,10*ROW('Water Data'!E157))),'Data Summary'!BY163="Yes"),100-OFFSET('Water Data'!$E$5,0,10*ROW('Water Data'!E157)),NA())</f>
        <v>#N/A</v>
      </c>
      <c r="K163" s="119" t="e">
        <f ca="1">+IF(AND(ISNUMBER(OFFSET('Water Data'!$E$7,0,10*ROW('Water Data'!E157))),'Data Summary'!BZ163="Yes"),OFFSET('Water Data'!$E$7,0,10*ROW('Water Data'!E157)),NA())</f>
        <v>#N/A</v>
      </c>
      <c r="L163" s="119" t="e">
        <f ca="1">+IF(AND(ISNUMBER(OFFSET('Water Data'!$E$10,0,10*ROW('Water Data'!E157))),'Data Summary'!CA163="Yes"),OFFSET('Water Data'!$E$10,0,10*ROW('Water Data'!E157)),NA())</f>
        <v>#N/A</v>
      </c>
      <c r="M163" s="119" t="e">
        <f ca="1">+IF(AND(ISNUMBER(OFFSET('Water Data'!$F$5,0,10*ROW('Water Data'!F157))),'Data Summary'!CB163="Yes"),100-OFFSET('Water Data'!$F$5,0,10*ROW('Water Data'!F157)),NA())</f>
        <v>#N/A</v>
      </c>
      <c r="N163" s="119" t="e">
        <f ca="1">+IF(AND(ISNUMBER(OFFSET('Water Data'!$F$7,0,10*ROW('Water Data'!F157))),'Data Summary'!CC163="Yes"),OFFSET('Water Data'!$F$7,0,10*ROW('Water Data'!F157)),NA())</f>
        <v>#N/A</v>
      </c>
      <c r="O163" s="119" t="e">
        <f ca="1">+IF(AND(ISNUMBER(OFFSET('Water Data'!$F$10,0,10*ROW('Water Data'!F157))),'Data Summary'!CD163="Yes"),OFFSET('Water Data'!$F$10,0,10*ROW('Water Data'!F157)),NA())</f>
        <v>#N/A</v>
      </c>
      <c r="P163" s="119" t="e">
        <f ca="1">+IF(AND(ISNUMBER(OFFSET('Water Data'!$G$5,0,10*ROW('Water Data'!G157))),'Data Summary'!CE163="Yes"),100-OFFSET('Water Data'!$G$5,0,10*ROW('Water Data'!G157)),NA())</f>
        <v>#N/A</v>
      </c>
      <c r="Q163" s="119" t="e">
        <f ca="1">+IF(AND(ISNUMBER(OFFSET('Water Data'!$G$7,0,10*ROW('Water Data'!G157))),'Data Summary'!CF163="Yes"),OFFSET('Water Data'!$G$7,0,10*ROW('Water Data'!G157)),NA())</f>
        <v>#N/A</v>
      </c>
      <c r="R163" s="119" t="e">
        <f ca="1">+IF(AND(ISNUMBER(OFFSET('Water Data'!$G$10,0,10*ROW('Water Data'!G157))),'Data Summary'!CG163="Yes"),OFFSET('Water Data'!$G$10,0,10*ROW('Water Data'!G157)),NA())</f>
        <v>#N/A</v>
      </c>
      <c r="S163" s="119" t="e">
        <f ca="1">+IF(AND(ISNUMBER(OFFSET('Water Data'!$H$5,0,10*ROW('Water Data'!H157))),'Data Summary'!CH163="Yes"),100-OFFSET('Water Data'!$H$5,0,10*ROW('Water Data'!H157)),NA())</f>
        <v>#N/A</v>
      </c>
      <c r="T163" s="119" t="e">
        <f ca="1">+IF(AND(ISNUMBER(OFFSET('Water Data'!$H$7,0,10*ROW('Water Data'!H157))),'Data Summary'!CI163="Yes"),OFFSET('Water Data'!$H$7,0,10*ROW('Water Data'!H157)),NA())</f>
        <v>#N/A</v>
      </c>
      <c r="U163" s="119" t="e">
        <f ca="1">+IF(AND(ISNUMBER(OFFSET('Water Data'!$H$10,0,10*ROW('Water Data'!H157))),'Data Summary'!CJ163="Yes"),OFFSET('Water Data'!$H$10,0,10*ROW('Water Data'!H157)),NA())</f>
        <v>#N/A</v>
      </c>
      <c r="V163" s="120" t="e">
        <f ca="1">+IF(AND(ISNUMBER(OFFSET('Sanitation Data'!$C$5,0,10*ROW('Sanitation Data'!C157))),'Data Summary'!CK163="Yes"),100-OFFSET('Sanitation Data'!$C$5,0,10*ROW('Sanitation Data'!C157)),NA())</f>
        <v>#N/A</v>
      </c>
      <c r="W163" s="120" t="e">
        <f ca="1">+IF(AND(ISNUMBER(OFFSET('Sanitation Data'!$C$7,0,10*ROW('Sanitation Data'!C157))),'Data Summary'!CL163="Yes"),OFFSET('Sanitation Data'!$C$7,0,10*ROW('Sanitation Data'!C157)),NA())</f>
        <v>#N/A</v>
      </c>
      <c r="X163" s="120" t="e">
        <f ca="1">+IF(AND(ISNUMBER(OFFSET('Sanitation Data'!$C$11,0,10*ROW('Sanitation Data'!C157))),'Data Summary'!CM163="Yes"),OFFSET('Sanitation Data'!$C$11,0,10*ROW('Sanitation Data'!C157)),NA())</f>
        <v>#N/A</v>
      </c>
      <c r="Y163" s="120" t="e">
        <f ca="1">+IF(AND(ISNUMBER(OFFSET('Sanitation Data'!$C$12,0,10*ROW('Sanitation Data'!C157))),'Data Summary'!CN163="Yes"),OFFSET('Sanitation Data'!$C$12,0,10*ROW('Sanitation Data'!C157)),NA())</f>
        <v>#N/A</v>
      </c>
      <c r="Z163" s="120" t="e">
        <f ca="1">+IF(AND(ISNUMBER(OFFSET('Sanitation Data'!$C$13,0,10*ROW('Sanitation Data'!C157))),'Data Summary'!CO163="Yes"),OFFSET('Sanitation Data'!$C$13,0,10*ROW('Sanitation Data'!C157)),NA())</f>
        <v>#N/A</v>
      </c>
      <c r="AA163" s="120" t="e">
        <f ca="1">+IF(AND(ISNUMBER(OFFSET('Sanitation Data'!$D$5,0,10*ROW('Sanitation Data'!D157))),'Data Summary'!CP163="Yes"),100-OFFSET('Sanitation Data'!$D$5,0,10*ROW('Sanitation Data'!D157)),NA())</f>
        <v>#N/A</v>
      </c>
      <c r="AB163" s="120" t="e">
        <f ca="1">+IF(AND(ISNUMBER(OFFSET('Sanitation Data'!$D$7,0,10*ROW('Sanitation Data'!D157))),'Data Summary'!CQ163="Yes"),OFFSET('Sanitation Data'!$D$7,0,10*ROW('Sanitation Data'!D157)),NA())</f>
        <v>#N/A</v>
      </c>
      <c r="AC163" s="120" t="e">
        <f ca="1">+IF(AND(ISNUMBER(OFFSET('Sanitation Data'!$D$11,0,10*ROW('Sanitation Data'!D157))),'Data Summary'!CR163="Yes"),OFFSET('Sanitation Data'!$D$11,0,10*ROW('Sanitation Data'!D157)),NA())</f>
        <v>#N/A</v>
      </c>
      <c r="AD163" s="120" t="e">
        <f ca="1">+IF(AND(ISNUMBER(OFFSET('Sanitation Data'!$D$12,0,10*ROW('Sanitation Data'!D157))),'Data Summary'!CS163="Yes"),OFFSET('Sanitation Data'!$D$12,0,10*ROW('Sanitation Data'!D157)),NA())</f>
        <v>#N/A</v>
      </c>
      <c r="AE163" s="120" t="e">
        <f ca="1">+IF(AND(ISNUMBER(OFFSET('Sanitation Data'!$D$13,0,10*ROW('Sanitation Data'!D157))),'Data Summary'!CT163="Yes"),OFFSET('Sanitation Data'!$D$13,0,10*ROW('Sanitation Data'!D157)),NA())</f>
        <v>#N/A</v>
      </c>
      <c r="AF163" s="120" t="e">
        <f ca="1">+IF(AND(ISNUMBER(OFFSET('Sanitation Data'!$E$5,0,10*ROW('Sanitation Data'!E157))),'Data Summary'!CU163="Yes"),100-OFFSET('Sanitation Data'!$E$5,0,10*ROW('Sanitation Data'!E157)),NA())</f>
        <v>#N/A</v>
      </c>
      <c r="AG163" s="120" t="e">
        <f ca="1">+IF(AND(ISNUMBER(OFFSET('Sanitation Data'!$E$7,0,10*ROW('Sanitation Data'!E157))),'Data Summary'!CV163="Yes"),OFFSET('Sanitation Data'!$E$7,0,10*ROW('Sanitation Data'!E157)),NA())</f>
        <v>#N/A</v>
      </c>
      <c r="AH163" s="120" t="e">
        <f ca="1">+IF(AND(ISNUMBER(OFFSET('Sanitation Data'!$E$11,0,10*ROW('Sanitation Data'!E157))),'Data Summary'!CW163="Yes"),OFFSET('Sanitation Data'!$E$11,0,10*ROW('Sanitation Data'!E157)),NA())</f>
        <v>#N/A</v>
      </c>
      <c r="AI163" s="120" t="e">
        <f ca="1">+IF(AND(ISNUMBER(OFFSET('Sanitation Data'!$E$12,0,10*ROW('Sanitation Data'!E157))),'Data Summary'!CX163="Yes"),OFFSET('Sanitation Data'!$E$12,0,10*ROW('Sanitation Data'!E157)),NA())</f>
        <v>#N/A</v>
      </c>
      <c r="AJ163" s="120" t="e">
        <f ca="1">+IF(AND(ISNUMBER(OFFSET('Sanitation Data'!$E$13,0,10*ROW('Sanitation Data'!E157))),'Data Summary'!CY163="Yes"),OFFSET('Sanitation Data'!$E$13,0,10*ROW('Sanitation Data'!E157)),NA())</f>
        <v>#N/A</v>
      </c>
      <c r="AK163" s="120" t="e">
        <f ca="1">+IF(AND(ISNUMBER(OFFSET('Sanitation Data'!$F$5,0,10*ROW('Sanitation Data'!F157))),'Data Summary'!CZ163="Yes"),100-OFFSET('Sanitation Data'!$F$5,0,10*ROW('Sanitation Data'!F157)),NA())</f>
        <v>#N/A</v>
      </c>
      <c r="AL163" s="120" t="e">
        <f ca="1">+IF(AND(ISNUMBER(OFFSET('Sanitation Data'!$F$7,0,10*ROW('Sanitation Data'!F157))),'Data Summary'!DA163="Yes"),OFFSET('Sanitation Data'!$F$7,0,10*ROW('Sanitation Data'!F157)),NA())</f>
        <v>#N/A</v>
      </c>
      <c r="AM163" s="120" t="e">
        <f ca="1">+IF(AND(ISNUMBER(OFFSET('Sanitation Data'!$F$11,0,10*ROW('Sanitation Data'!F157))),'Data Summary'!DB163="Yes"),OFFSET('Sanitation Data'!$F$11,0,10*ROW('Sanitation Data'!F157)),NA())</f>
        <v>#N/A</v>
      </c>
      <c r="AN163" s="120" t="e">
        <f ca="1">+IF(AND(ISNUMBER(OFFSET('Sanitation Data'!$F$12,0,10*ROW('Sanitation Data'!F157))),'Data Summary'!DC163="Yes"),OFFSET('Sanitation Data'!$F$12,0,10*ROW('Sanitation Data'!F157)),NA())</f>
        <v>#N/A</v>
      </c>
      <c r="AO163" s="120" t="e">
        <f ca="1">+IF(AND(ISNUMBER(OFFSET('Sanitation Data'!$F$13,0,10*ROW('Sanitation Data'!F157))),'Data Summary'!DD163="Yes"),OFFSET('Sanitation Data'!$F$13,0,10*ROW('Sanitation Data'!F157)),NA())</f>
        <v>#N/A</v>
      </c>
      <c r="AP163" s="120" t="e">
        <f ca="1">+IF(AND(ISNUMBER(OFFSET('Sanitation Data'!$G$5,0,10*ROW('Sanitation Data'!G157))),'Data Summary'!DE163="Yes"),100-OFFSET('Sanitation Data'!$G$5,0,10*ROW('Sanitation Data'!G157)),NA())</f>
        <v>#N/A</v>
      </c>
      <c r="AQ163" s="120" t="e">
        <f ca="1">+IF(AND(ISNUMBER(OFFSET('Sanitation Data'!$G$7,0,10*ROW('Sanitation Data'!G157))),'Data Summary'!DF163="Yes"),OFFSET('Sanitation Data'!$G$7,0,10*ROW('Sanitation Data'!G157)),NA())</f>
        <v>#N/A</v>
      </c>
      <c r="AR163" s="120" t="e">
        <f ca="1">+IF(AND(ISNUMBER(OFFSET('Sanitation Data'!$G$11,0,10*ROW('Sanitation Data'!G157))),'Data Summary'!DG163="Yes"),OFFSET('Sanitation Data'!$G$11,0,10*ROW('Sanitation Data'!G157)),NA())</f>
        <v>#N/A</v>
      </c>
      <c r="AS163" s="120" t="e">
        <f ca="1">+IF(AND(ISNUMBER(OFFSET('Sanitation Data'!$G$12,0,10*ROW('Sanitation Data'!G157))),'Data Summary'!DH163="Yes"),OFFSET('Sanitation Data'!$G$12,0,10*ROW('Sanitation Data'!G157)),NA())</f>
        <v>#N/A</v>
      </c>
      <c r="AT163" s="120" t="e">
        <f ca="1">+IF(AND(ISNUMBER(OFFSET('Sanitation Data'!$G$13,0,10*ROW('Sanitation Data'!G157))),'Data Summary'!DI163="Yes"),OFFSET('Sanitation Data'!$G$13,0,10*ROW('Sanitation Data'!G157)),NA())</f>
        <v>#N/A</v>
      </c>
      <c r="AU163" s="120" t="e">
        <f ca="1">+IF(AND(ISNUMBER(OFFSET('Sanitation Data'!$H$5,0,10*ROW('Sanitation Data'!H157))),'Data Summary'!DJ163="Yes"),100-OFFSET('Sanitation Data'!$H$5,0,10*ROW('Sanitation Data'!H157)),NA())</f>
        <v>#N/A</v>
      </c>
      <c r="AV163" s="120" t="e">
        <f ca="1">+IF(AND(ISNUMBER(OFFSET('Sanitation Data'!$H$7,0,10*ROW('Sanitation Data'!H157))),'Data Summary'!DK163="Yes"),OFFSET('Sanitation Data'!$H$7,0,10*ROW('Sanitation Data'!H157)),NA())</f>
        <v>#N/A</v>
      </c>
      <c r="AW163" s="120" t="e">
        <f ca="1">+IF(AND(ISNUMBER(OFFSET('Sanitation Data'!$H$11,0,10*ROW('Sanitation Data'!H157))),'Data Summary'!DL163="Yes"),OFFSET('Sanitation Data'!$H$11,0,10*ROW('Sanitation Data'!H157)),NA())</f>
        <v>#N/A</v>
      </c>
      <c r="AX163" s="120" t="e">
        <f ca="1">+IF(AND(ISNUMBER(OFFSET('Sanitation Data'!$H$12,0,10*ROW('Sanitation Data'!H157))),'Data Summary'!DM163="Yes"),OFFSET('Sanitation Data'!$H$12,0,10*ROW('Sanitation Data'!H157)),NA())</f>
        <v>#N/A</v>
      </c>
      <c r="AY163" s="120" t="e">
        <f ca="1">+IF(AND(ISNUMBER(OFFSET('Sanitation Data'!$H$13,0,10*ROW('Sanitation Data'!H157))),'Data Summary'!DN163="Yes"),OFFSET('Sanitation Data'!$H$13,0,10*ROW('Sanitation Data'!H157)),NA())</f>
        <v>#N/A</v>
      </c>
      <c r="AZ163" s="121" t="e">
        <f ca="1">+IF(AND(ISNUMBER(OFFSET('Hygiene Data'!$C$6,0,10*ROW('Hygiene Data'!C157))),'Data Summary'!DO163="Yes"),OFFSET('Hygiene Data'!$C$6,0,10*ROW('Hygiene Data'!C157)),NA())</f>
        <v>#N/A</v>
      </c>
      <c r="BA163" s="121" t="e">
        <f ca="1">+IF(AND(ISNUMBER(OFFSET('Hygiene Data'!$C$8,0,10*ROW('Hygiene Data'!C157))),'Data Summary'!DP163="Yes"),OFFSET('Hygiene Data'!$C$8,0,10*ROW('Hygiene Data'!C157)),NA())</f>
        <v>#N/A</v>
      </c>
      <c r="BB163" s="121" t="e">
        <f ca="1">+IF(AND(ISNUMBER(OFFSET('Hygiene Data'!$C$10,0,10*ROW('Hygiene Data'!C157))),'Data Summary'!DQ163="Yes"),OFFSET('Hygiene Data'!$C$10,0,10*ROW('Hygiene Data'!C157)),NA())</f>
        <v>#N/A</v>
      </c>
      <c r="BC163" s="121" t="e">
        <f ca="1">+IF(AND(ISNUMBER(OFFSET('Hygiene Data'!$D$6,0,10*ROW('Hygiene Data'!D157))),'Data Summary'!DR163="Yes"),OFFSET('Hygiene Data'!$D$6,0,10*ROW('Hygiene Data'!D157)),NA())</f>
        <v>#N/A</v>
      </c>
      <c r="BD163" s="121" t="e">
        <f ca="1">+IF(AND(ISNUMBER(OFFSET('Hygiene Data'!$D$8,0,10*ROW('Hygiene Data'!D157))),'Data Summary'!DS163="Yes"),OFFSET('Hygiene Data'!$D$8,0,10*ROW('Hygiene Data'!D157)),NA())</f>
        <v>#N/A</v>
      </c>
      <c r="BE163" s="121" t="e">
        <f ca="1">+IF(AND(ISNUMBER(OFFSET('Hygiene Data'!$D$10,0,10*ROW('Hygiene Data'!D157))),'Data Summary'!DT163="Yes"),OFFSET('Hygiene Data'!$D$10,0,10*ROW('Hygiene Data'!D157)),NA())</f>
        <v>#N/A</v>
      </c>
      <c r="BF163" s="121" t="e">
        <f ca="1">+IF(AND(ISNUMBER(OFFSET('Hygiene Data'!$E$6,0,10*ROW('Hygiene Data'!E157))),'Data Summary'!DU163="Yes"),OFFSET('Hygiene Data'!$E$6,0,10*ROW('Hygiene Data'!E157)),NA())</f>
        <v>#N/A</v>
      </c>
      <c r="BG163" s="121" t="e">
        <f ca="1">+IF(AND(ISNUMBER(OFFSET('Hygiene Data'!$E$8,0,10*ROW('Hygiene Data'!E157))),'Data Summary'!DV163="Yes"),OFFSET('Hygiene Data'!$E$8,0,10*ROW('Hygiene Data'!E157)),NA())</f>
        <v>#N/A</v>
      </c>
      <c r="BH163" s="121" t="e">
        <f ca="1">+IF(AND(ISNUMBER(OFFSET('Hygiene Data'!$E$10,0,10*ROW('Hygiene Data'!E157))),'Data Summary'!DW163="Yes"),OFFSET('Hygiene Data'!$E$10,0,10*ROW('Hygiene Data'!E157)),NA())</f>
        <v>#N/A</v>
      </c>
      <c r="BI163" s="121" t="e">
        <f ca="1">+IF(AND(ISNUMBER(OFFSET('Hygiene Data'!$F$6,0,10*ROW('Hygiene Data'!F157))),'Data Summary'!DX163="Yes"),OFFSET('Hygiene Data'!$F$6,0,10*ROW('Hygiene Data'!F157)),NA())</f>
        <v>#N/A</v>
      </c>
      <c r="BJ163" s="121" t="e">
        <f ca="1">+IF(AND(ISNUMBER(OFFSET('Hygiene Data'!$F$8,0,10*ROW('Hygiene Data'!F157))),'Data Summary'!DY163="Yes"),OFFSET('Hygiene Data'!$F$8,0,10*ROW('Hygiene Data'!F157)),NA())</f>
        <v>#N/A</v>
      </c>
      <c r="BK163" s="121" t="e">
        <f ca="1">+IF(AND(ISNUMBER(OFFSET('Hygiene Data'!$F$10,0,10*ROW('Hygiene Data'!F157))),'Data Summary'!DZ163="Yes"),OFFSET('Hygiene Data'!$F$10,0,10*ROW('Hygiene Data'!F157)),NA())</f>
        <v>#N/A</v>
      </c>
      <c r="BL163" s="121" t="e">
        <f ca="1">+IF(AND(ISNUMBER(OFFSET('Hygiene Data'!$G$6,0,10*ROW('Hygiene Data'!G157))),'Data Summary'!EA163="Yes"),OFFSET('Hygiene Data'!$G$6,0,10*ROW('Hygiene Data'!G157)),NA())</f>
        <v>#N/A</v>
      </c>
      <c r="BM163" s="121" t="e">
        <f ca="1">+IF(AND(ISNUMBER(OFFSET('Hygiene Data'!$G$8,0,10*ROW('Hygiene Data'!G157))),'Data Summary'!EB163="Yes"),OFFSET('Hygiene Data'!$G$8,0,10*ROW('Hygiene Data'!G157)),NA())</f>
        <v>#N/A</v>
      </c>
      <c r="BN163" s="121" t="e">
        <f ca="1">+IF(AND(ISNUMBER(OFFSET('Hygiene Data'!$G$10,0,10*ROW('Hygiene Data'!G157))),'Data Summary'!EC163="Yes"),OFFSET('Hygiene Data'!$G$10,0,10*ROW('Hygiene Data'!G157)),NA())</f>
        <v>#N/A</v>
      </c>
      <c r="BO163" s="121" t="e">
        <f ca="1">+IF(AND(ISNUMBER(OFFSET('Hygiene Data'!$H$6,0,10*ROW('Hygiene Data'!H157))),'Data Summary'!ED163="Yes"),OFFSET('Hygiene Data'!$H$6,0,10*ROW('Hygiene Data'!H157)),NA())</f>
        <v>#N/A</v>
      </c>
      <c r="BP163" s="121" t="e">
        <f ca="1">+IF(AND(ISNUMBER(OFFSET('Hygiene Data'!$H$8,0,10*ROW('Hygiene Data'!H157))),'Data Summary'!EE163="Yes"),OFFSET('Hygiene Data'!$H$8,0,10*ROW('Hygiene Data'!H157)),NA())</f>
        <v>#N/A</v>
      </c>
      <c r="BQ163" s="121" t="e">
        <f ca="1">+IF(AND(ISNUMBER(OFFSET('Hygiene Data'!$H$10,0,10*ROW('Hygiene Data'!H157))),'Data Summary'!EF163="Yes"),OFFSET('Hygiene Data'!$H$10,0,10*ROW('Hygiene Data'!H157)),NA())</f>
        <v>#N/A</v>
      </c>
    </row>
    <row r="164" spans="1:69" x14ac:dyDescent="0.2">
      <c r="A164" s="44" t="e">
        <f ca="1">+IF(OFFSET('Water Data'!$B$1,0,10*ROW('Water Data'!B158))="",NA(),OFFSET('Water Data'!$B$1,0,10*ROW('Water Data'!B158)))</f>
        <v>#N/A</v>
      </c>
      <c r="B164" s="44" t="e">
        <f ca="1">+IF(OFFSET('Water Data'!$A$3,0,10*ROW('Water Data'!A161))="",NA(),OFFSET('Water Data'!$A$3,0,10*ROW('Water Data'!A161)))</f>
        <v>#N/A</v>
      </c>
      <c r="C164" s="44" t="e">
        <f ca="1">+IF(OFFSET('Water Data'!$C$3,0,10*ROW('Water Data'!C161))="",NA(),OFFSET('Water Data'!$C$3,0,10*ROW('Water Data'!C161)))</f>
        <v>#N/A</v>
      </c>
      <c r="D164" s="119" t="e">
        <f ca="1">+IF(AND(ISNUMBER(OFFSET('Water Data'!$C$5,0,10*ROW('Water Data'!C158))),'Data Summary'!BS164="Yes"),100-OFFSET('Water Data'!$C$5,0,10*ROW('Water Data'!C158)),NA())</f>
        <v>#N/A</v>
      </c>
      <c r="E164" s="119" t="e">
        <f ca="1">+IF(AND(ISNUMBER(OFFSET('Water Data'!$C$7,0,10*ROW('Water Data'!C158))),'Data Summary'!BT164="Yes"),OFFSET('Water Data'!$C$7,0,10*ROW('Water Data'!C158)),NA())</f>
        <v>#N/A</v>
      </c>
      <c r="F164" s="119" t="e">
        <f ca="1">+IF(AND(ISNUMBER(OFFSET('Water Data'!$C$10,0,10*ROW('Water Data'!C158))),'Data Summary'!BU164="Yes"),OFFSET('Water Data'!$C$10,0,10*ROW('Water Data'!C158)),NA())</f>
        <v>#N/A</v>
      </c>
      <c r="G164" s="119" t="e">
        <f ca="1">+IF(AND(ISNUMBER(OFFSET('Water Data'!$D$5,0,10*ROW('Water Data'!D158))),'Data Summary'!BV164="Yes"),100-OFFSET('Water Data'!$D$5,0,10*ROW('Water Data'!D158)),NA())</f>
        <v>#N/A</v>
      </c>
      <c r="H164" s="119" t="e">
        <f ca="1">+IF(AND(ISNUMBER(OFFSET('Water Data'!$D$7,0,10*ROW('Water Data'!D158))),'Data Summary'!BW164="Yes"),OFFSET('Water Data'!$D$7,0,10*ROW('Water Data'!D158)),NA())</f>
        <v>#N/A</v>
      </c>
      <c r="I164" s="119" t="e">
        <f ca="1">+IF(AND(ISNUMBER(OFFSET('Water Data'!$D$10,0,10*ROW('Water Data'!D158))),'Data Summary'!BX164="Yes"),OFFSET('Water Data'!$D$10,0,10*ROW('Water Data'!D158)),NA())</f>
        <v>#N/A</v>
      </c>
      <c r="J164" s="119" t="e">
        <f ca="1">+IF(AND(ISNUMBER(OFFSET('Water Data'!$E$5,0,10*ROW('Water Data'!E158))),'Data Summary'!BY164="Yes"),100-OFFSET('Water Data'!$E$5,0,10*ROW('Water Data'!E158)),NA())</f>
        <v>#N/A</v>
      </c>
      <c r="K164" s="119" t="e">
        <f ca="1">+IF(AND(ISNUMBER(OFFSET('Water Data'!$E$7,0,10*ROW('Water Data'!E158))),'Data Summary'!BZ164="Yes"),OFFSET('Water Data'!$E$7,0,10*ROW('Water Data'!E158)),NA())</f>
        <v>#N/A</v>
      </c>
      <c r="L164" s="119" t="e">
        <f ca="1">+IF(AND(ISNUMBER(OFFSET('Water Data'!$E$10,0,10*ROW('Water Data'!E158))),'Data Summary'!CA164="Yes"),OFFSET('Water Data'!$E$10,0,10*ROW('Water Data'!E158)),NA())</f>
        <v>#N/A</v>
      </c>
      <c r="M164" s="119" t="e">
        <f ca="1">+IF(AND(ISNUMBER(OFFSET('Water Data'!$F$5,0,10*ROW('Water Data'!F158))),'Data Summary'!CB164="Yes"),100-OFFSET('Water Data'!$F$5,0,10*ROW('Water Data'!F158)),NA())</f>
        <v>#N/A</v>
      </c>
      <c r="N164" s="119" t="e">
        <f ca="1">+IF(AND(ISNUMBER(OFFSET('Water Data'!$F$7,0,10*ROW('Water Data'!F158))),'Data Summary'!CC164="Yes"),OFFSET('Water Data'!$F$7,0,10*ROW('Water Data'!F158)),NA())</f>
        <v>#N/A</v>
      </c>
      <c r="O164" s="119" t="e">
        <f ca="1">+IF(AND(ISNUMBER(OFFSET('Water Data'!$F$10,0,10*ROW('Water Data'!F158))),'Data Summary'!CD164="Yes"),OFFSET('Water Data'!$F$10,0,10*ROW('Water Data'!F158)),NA())</f>
        <v>#N/A</v>
      </c>
      <c r="P164" s="119" t="e">
        <f ca="1">+IF(AND(ISNUMBER(OFFSET('Water Data'!$G$5,0,10*ROW('Water Data'!G158))),'Data Summary'!CE164="Yes"),100-OFFSET('Water Data'!$G$5,0,10*ROW('Water Data'!G158)),NA())</f>
        <v>#N/A</v>
      </c>
      <c r="Q164" s="119" t="e">
        <f ca="1">+IF(AND(ISNUMBER(OFFSET('Water Data'!$G$7,0,10*ROW('Water Data'!G158))),'Data Summary'!CF164="Yes"),OFFSET('Water Data'!$G$7,0,10*ROW('Water Data'!G158)),NA())</f>
        <v>#N/A</v>
      </c>
      <c r="R164" s="119" t="e">
        <f ca="1">+IF(AND(ISNUMBER(OFFSET('Water Data'!$G$10,0,10*ROW('Water Data'!G158))),'Data Summary'!CG164="Yes"),OFFSET('Water Data'!$G$10,0,10*ROW('Water Data'!G158)),NA())</f>
        <v>#N/A</v>
      </c>
      <c r="S164" s="119" t="e">
        <f ca="1">+IF(AND(ISNUMBER(OFFSET('Water Data'!$H$5,0,10*ROW('Water Data'!H158))),'Data Summary'!CH164="Yes"),100-OFFSET('Water Data'!$H$5,0,10*ROW('Water Data'!H158)),NA())</f>
        <v>#N/A</v>
      </c>
      <c r="T164" s="119" t="e">
        <f ca="1">+IF(AND(ISNUMBER(OFFSET('Water Data'!$H$7,0,10*ROW('Water Data'!H158))),'Data Summary'!CI164="Yes"),OFFSET('Water Data'!$H$7,0,10*ROW('Water Data'!H158)),NA())</f>
        <v>#N/A</v>
      </c>
      <c r="U164" s="119" t="e">
        <f ca="1">+IF(AND(ISNUMBER(OFFSET('Water Data'!$H$10,0,10*ROW('Water Data'!H158))),'Data Summary'!CJ164="Yes"),OFFSET('Water Data'!$H$10,0,10*ROW('Water Data'!H158)),NA())</f>
        <v>#N/A</v>
      </c>
      <c r="V164" s="120" t="e">
        <f ca="1">+IF(AND(ISNUMBER(OFFSET('Sanitation Data'!$C$5,0,10*ROW('Sanitation Data'!C158))),'Data Summary'!CK164="Yes"),100-OFFSET('Sanitation Data'!$C$5,0,10*ROW('Sanitation Data'!C158)),NA())</f>
        <v>#N/A</v>
      </c>
      <c r="W164" s="120" t="e">
        <f ca="1">+IF(AND(ISNUMBER(OFFSET('Sanitation Data'!$C$7,0,10*ROW('Sanitation Data'!C158))),'Data Summary'!CL164="Yes"),OFFSET('Sanitation Data'!$C$7,0,10*ROW('Sanitation Data'!C158)),NA())</f>
        <v>#N/A</v>
      </c>
      <c r="X164" s="120" t="e">
        <f ca="1">+IF(AND(ISNUMBER(OFFSET('Sanitation Data'!$C$11,0,10*ROW('Sanitation Data'!C158))),'Data Summary'!CM164="Yes"),OFFSET('Sanitation Data'!$C$11,0,10*ROW('Sanitation Data'!C158)),NA())</f>
        <v>#N/A</v>
      </c>
      <c r="Y164" s="120" t="e">
        <f ca="1">+IF(AND(ISNUMBER(OFFSET('Sanitation Data'!$C$12,0,10*ROW('Sanitation Data'!C158))),'Data Summary'!CN164="Yes"),OFFSET('Sanitation Data'!$C$12,0,10*ROW('Sanitation Data'!C158)),NA())</f>
        <v>#N/A</v>
      </c>
      <c r="Z164" s="120" t="e">
        <f ca="1">+IF(AND(ISNUMBER(OFFSET('Sanitation Data'!$C$13,0,10*ROW('Sanitation Data'!C158))),'Data Summary'!CO164="Yes"),OFFSET('Sanitation Data'!$C$13,0,10*ROW('Sanitation Data'!C158)),NA())</f>
        <v>#N/A</v>
      </c>
      <c r="AA164" s="120" t="e">
        <f ca="1">+IF(AND(ISNUMBER(OFFSET('Sanitation Data'!$D$5,0,10*ROW('Sanitation Data'!D158))),'Data Summary'!CP164="Yes"),100-OFFSET('Sanitation Data'!$D$5,0,10*ROW('Sanitation Data'!D158)),NA())</f>
        <v>#N/A</v>
      </c>
      <c r="AB164" s="120" t="e">
        <f ca="1">+IF(AND(ISNUMBER(OFFSET('Sanitation Data'!$D$7,0,10*ROW('Sanitation Data'!D158))),'Data Summary'!CQ164="Yes"),OFFSET('Sanitation Data'!$D$7,0,10*ROW('Sanitation Data'!D158)),NA())</f>
        <v>#N/A</v>
      </c>
      <c r="AC164" s="120" t="e">
        <f ca="1">+IF(AND(ISNUMBER(OFFSET('Sanitation Data'!$D$11,0,10*ROW('Sanitation Data'!D158))),'Data Summary'!CR164="Yes"),OFFSET('Sanitation Data'!$D$11,0,10*ROW('Sanitation Data'!D158)),NA())</f>
        <v>#N/A</v>
      </c>
      <c r="AD164" s="120" t="e">
        <f ca="1">+IF(AND(ISNUMBER(OFFSET('Sanitation Data'!$D$12,0,10*ROW('Sanitation Data'!D158))),'Data Summary'!CS164="Yes"),OFFSET('Sanitation Data'!$D$12,0,10*ROW('Sanitation Data'!D158)),NA())</f>
        <v>#N/A</v>
      </c>
      <c r="AE164" s="120" t="e">
        <f ca="1">+IF(AND(ISNUMBER(OFFSET('Sanitation Data'!$D$13,0,10*ROW('Sanitation Data'!D158))),'Data Summary'!CT164="Yes"),OFFSET('Sanitation Data'!$D$13,0,10*ROW('Sanitation Data'!D158)),NA())</f>
        <v>#N/A</v>
      </c>
      <c r="AF164" s="120" t="e">
        <f ca="1">+IF(AND(ISNUMBER(OFFSET('Sanitation Data'!$E$5,0,10*ROW('Sanitation Data'!E158))),'Data Summary'!CU164="Yes"),100-OFFSET('Sanitation Data'!$E$5,0,10*ROW('Sanitation Data'!E158)),NA())</f>
        <v>#N/A</v>
      </c>
      <c r="AG164" s="120" t="e">
        <f ca="1">+IF(AND(ISNUMBER(OFFSET('Sanitation Data'!$E$7,0,10*ROW('Sanitation Data'!E158))),'Data Summary'!CV164="Yes"),OFFSET('Sanitation Data'!$E$7,0,10*ROW('Sanitation Data'!E158)),NA())</f>
        <v>#N/A</v>
      </c>
      <c r="AH164" s="120" t="e">
        <f ca="1">+IF(AND(ISNUMBER(OFFSET('Sanitation Data'!$E$11,0,10*ROW('Sanitation Data'!E158))),'Data Summary'!CW164="Yes"),OFFSET('Sanitation Data'!$E$11,0,10*ROW('Sanitation Data'!E158)),NA())</f>
        <v>#N/A</v>
      </c>
      <c r="AI164" s="120" t="e">
        <f ca="1">+IF(AND(ISNUMBER(OFFSET('Sanitation Data'!$E$12,0,10*ROW('Sanitation Data'!E158))),'Data Summary'!CX164="Yes"),OFFSET('Sanitation Data'!$E$12,0,10*ROW('Sanitation Data'!E158)),NA())</f>
        <v>#N/A</v>
      </c>
      <c r="AJ164" s="120" t="e">
        <f ca="1">+IF(AND(ISNUMBER(OFFSET('Sanitation Data'!$E$13,0,10*ROW('Sanitation Data'!E158))),'Data Summary'!CY164="Yes"),OFFSET('Sanitation Data'!$E$13,0,10*ROW('Sanitation Data'!E158)),NA())</f>
        <v>#N/A</v>
      </c>
      <c r="AK164" s="120" t="e">
        <f ca="1">+IF(AND(ISNUMBER(OFFSET('Sanitation Data'!$F$5,0,10*ROW('Sanitation Data'!F158))),'Data Summary'!CZ164="Yes"),100-OFFSET('Sanitation Data'!$F$5,0,10*ROW('Sanitation Data'!F158)),NA())</f>
        <v>#N/A</v>
      </c>
      <c r="AL164" s="120" t="e">
        <f ca="1">+IF(AND(ISNUMBER(OFFSET('Sanitation Data'!$F$7,0,10*ROW('Sanitation Data'!F158))),'Data Summary'!DA164="Yes"),OFFSET('Sanitation Data'!$F$7,0,10*ROW('Sanitation Data'!F158)),NA())</f>
        <v>#N/A</v>
      </c>
      <c r="AM164" s="120" t="e">
        <f ca="1">+IF(AND(ISNUMBER(OFFSET('Sanitation Data'!$F$11,0,10*ROW('Sanitation Data'!F158))),'Data Summary'!DB164="Yes"),OFFSET('Sanitation Data'!$F$11,0,10*ROW('Sanitation Data'!F158)),NA())</f>
        <v>#N/A</v>
      </c>
      <c r="AN164" s="120" t="e">
        <f ca="1">+IF(AND(ISNUMBER(OFFSET('Sanitation Data'!$F$12,0,10*ROW('Sanitation Data'!F158))),'Data Summary'!DC164="Yes"),OFFSET('Sanitation Data'!$F$12,0,10*ROW('Sanitation Data'!F158)),NA())</f>
        <v>#N/A</v>
      </c>
      <c r="AO164" s="120" t="e">
        <f ca="1">+IF(AND(ISNUMBER(OFFSET('Sanitation Data'!$F$13,0,10*ROW('Sanitation Data'!F158))),'Data Summary'!DD164="Yes"),OFFSET('Sanitation Data'!$F$13,0,10*ROW('Sanitation Data'!F158)),NA())</f>
        <v>#N/A</v>
      </c>
      <c r="AP164" s="120" t="e">
        <f ca="1">+IF(AND(ISNUMBER(OFFSET('Sanitation Data'!$G$5,0,10*ROW('Sanitation Data'!G158))),'Data Summary'!DE164="Yes"),100-OFFSET('Sanitation Data'!$G$5,0,10*ROW('Sanitation Data'!G158)),NA())</f>
        <v>#N/A</v>
      </c>
      <c r="AQ164" s="120" t="e">
        <f ca="1">+IF(AND(ISNUMBER(OFFSET('Sanitation Data'!$G$7,0,10*ROW('Sanitation Data'!G158))),'Data Summary'!DF164="Yes"),OFFSET('Sanitation Data'!$G$7,0,10*ROW('Sanitation Data'!G158)),NA())</f>
        <v>#N/A</v>
      </c>
      <c r="AR164" s="120" t="e">
        <f ca="1">+IF(AND(ISNUMBER(OFFSET('Sanitation Data'!$G$11,0,10*ROW('Sanitation Data'!G158))),'Data Summary'!DG164="Yes"),OFFSET('Sanitation Data'!$G$11,0,10*ROW('Sanitation Data'!G158)),NA())</f>
        <v>#N/A</v>
      </c>
      <c r="AS164" s="120" t="e">
        <f ca="1">+IF(AND(ISNUMBER(OFFSET('Sanitation Data'!$G$12,0,10*ROW('Sanitation Data'!G158))),'Data Summary'!DH164="Yes"),OFFSET('Sanitation Data'!$G$12,0,10*ROW('Sanitation Data'!G158)),NA())</f>
        <v>#N/A</v>
      </c>
      <c r="AT164" s="120" t="e">
        <f ca="1">+IF(AND(ISNUMBER(OFFSET('Sanitation Data'!$G$13,0,10*ROW('Sanitation Data'!G158))),'Data Summary'!DI164="Yes"),OFFSET('Sanitation Data'!$G$13,0,10*ROW('Sanitation Data'!G158)),NA())</f>
        <v>#N/A</v>
      </c>
      <c r="AU164" s="120" t="e">
        <f ca="1">+IF(AND(ISNUMBER(OFFSET('Sanitation Data'!$H$5,0,10*ROW('Sanitation Data'!H158))),'Data Summary'!DJ164="Yes"),100-OFFSET('Sanitation Data'!$H$5,0,10*ROW('Sanitation Data'!H158)),NA())</f>
        <v>#N/A</v>
      </c>
      <c r="AV164" s="120" t="e">
        <f ca="1">+IF(AND(ISNUMBER(OFFSET('Sanitation Data'!$H$7,0,10*ROW('Sanitation Data'!H158))),'Data Summary'!DK164="Yes"),OFFSET('Sanitation Data'!$H$7,0,10*ROW('Sanitation Data'!H158)),NA())</f>
        <v>#N/A</v>
      </c>
      <c r="AW164" s="120" t="e">
        <f ca="1">+IF(AND(ISNUMBER(OFFSET('Sanitation Data'!$H$11,0,10*ROW('Sanitation Data'!H158))),'Data Summary'!DL164="Yes"),OFFSET('Sanitation Data'!$H$11,0,10*ROW('Sanitation Data'!H158)),NA())</f>
        <v>#N/A</v>
      </c>
      <c r="AX164" s="120" t="e">
        <f ca="1">+IF(AND(ISNUMBER(OFFSET('Sanitation Data'!$H$12,0,10*ROW('Sanitation Data'!H158))),'Data Summary'!DM164="Yes"),OFFSET('Sanitation Data'!$H$12,0,10*ROW('Sanitation Data'!H158)),NA())</f>
        <v>#N/A</v>
      </c>
      <c r="AY164" s="120" t="e">
        <f ca="1">+IF(AND(ISNUMBER(OFFSET('Sanitation Data'!$H$13,0,10*ROW('Sanitation Data'!H158))),'Data Summary'!DN164="Yes"),OFFSET('Sanitation Data'!$H$13,0,10*ROW('Sanitation Data'!H158)),NA())</f>
        <v>#N/A</v>
      </c>
      <c r="AZ164" s="121" t="e">
        <f ca="1">+IF(AND(ISNUMBER(OFFSET('Hygiene Data'!$C$6,0,10*ROW('Hygiene Data'!C158))),'Data Summary'!DO164="Yes"),OFFSET('Hygiene Data'!$C$6,0,10*ROW('Hygiene Data'!C158)),NA())</f>
        <v>#N/A</v>
      </c>
      <c r="BA164" s="121" t="e">
        <f ca="1">+IF(AND(ISNUMBER(OFFSET('Hygiene Data'!$C$8,0,10*ROW('Hygiene Data'!C158))),'Data Summary'!DP164="Yes"),OFFSET('Hygiene Data'!$C$8,0,10*ROW('Hygiene Data'!C158)),NA())</f>
        <v>#N/A</v>
      </c>
      <c r="BB164" s="121" t="e">
        <f ca="1">+IF(AND(ISNUMBER(OFFSET('Hygiene Data'!$C$10,0,10*ROW('Hygiene Data'!C158))),'Data Summary'!DQ164="Yes"),OFFSET('Hygiene Data'!$C$10,0,10*ROW('Hygiene Data'!C158)),NA())</f>
        <v>#N/A</v>
      </c>
      <c r="BC164" s="121" t="e">
        <f ca="1">+IF(AND(ISNUMBER(OFFSET('Hygiene Data'!$D$6,0,10*ROW('Hygiene Data'!D158))),'Data Summary'!DR164="Yes"),OFFSET('Hygiene Data'!$D$6,0,10*ROW('Hygiene Data'!D158)),NA())</f>
        <v>#N/A</v>
      </c>
      <c r="BD164" s="121" t="e">
        <f ca="1">+IF(AND(ISNUMBER(OFFSET('Hygiene Data'!$D$8,0,10*ROW('Hygiene Data'!D158))),'Data Summary'!DS164="Yes"),OFFSET('Hygiene Data'!$D$8,0,10*ROW('Hygiene Data'!D158)),NA())</f>
        <v>#N/A</v>
      </c>
      <c r="BE164" s="121" t="e">
        <f ca="1">+IF(AND(ISNUMBER(OFFSET('Hygiene Data'!$D$10,0,10*ROW('Hygiene Data'!D158))),'Data Summary'!DT164="Yes"),OFFSET('Hygiene Data'!$D$10,0,10*ROW('Hygiene Data'!D158)),NA())</f>
        <v>#N/A</v>
      </c>
      <c r="BF164" s="121" t="e">
        <f ca="1">+IF(AND(ISNUMBER(OFFSET('Hygiene Data'!$E$6,0,10*ROW('Hygiene Data'!E158))),'Data Summary'!DU164="Yes"),OFFSET('Hygiene Data'!$E$6,0,10*ROW('Hygiene Data'!E158)),NA())</f>
        <v>#N/A</v>
      </c>
      <c r="BG164" s="121" t="e">
        <f ca="1">+IF(AND(ISNUMBER(OFFSET('Hygiene Data'!$E$8,0,10*ROW('Hygiene Data'!E158))),'Data Summary'!DV164="Yes"),OFFSET('Hygiene Data'!$E$8,0,10*ROW('Hygiene Data'!E158)),NA())</f>
        <v>#N/A</v>
      </c>
      <c r="BH164" s="121" t="e">
        <f ca="1">+IF(AND(ISNUMBER(OFFSET('Hygiene Data'!$E$10,0,10*ROW('Hygiene Data'!E158))),'Data Summary'!DW164="Yes"),OFFSET('Hygiene Data'!$E$10,0,10*ROW('Hygiene Data'!E158)),NA())</f>
        <v>#N/A</v>
      </c>
      <c r="BI164" s="121" t="e">
        <f ca="1">+IF(AND(ISNUMBER(OFFSET('Hygiene Data'!$F$6,0,10*ROW('Hygiene Data'!F158))),'Data Summary'!DX164="Yes"),OFFSET('Hygiene Data'!$F$6,0,10*ROW('Hygiene Data'!F158)),NA())</f>
        <v>#N/A</v>
      </c>
      <c r="BJ164" s="121" t="e">
        <f ca="1">+IF(AND(ISNUMBER(OFFSET('Hygiene Data'!$F$8,0,10*ROW('Hygiene Data'!F158))),'Data Summary'!DY164="Yes"),OFFSET('Hygiene Data'!$F$8,0,10*ROW('Hygiene Data'!F158)),NA())</f>
        <v>#N/A</v>
      </c>
      <c r="BK164" s="121" t="e">
        <f ca="1">+IF(AND(ISNUMBER(OFFSET('Hygiene Data'!$F$10,0,10*ROW('Hygiene Data'!F158))),'Data Summary'!DZ164="Yes"),OFFSET('Hygiene Data'!$F$10,0,10*ROW('Hygiene Data'!F158)),NA())</f>
        <v>#N/A</v>
      </c>
      <c r="BL164" s="121" t="e">
        <f ca="1">+IF(AND(ISNUMBER(OFFSET('Hygiene Data'!$G$6,0,10*ROW('Hygiene Data'!G158))),'Data Summary'!EA164="Yes"),OFFSET('Hygiene Data'!$G$6,0,10*ROW('Hygiene Data'!G158)),NA())</f>
        <v>#N/A</v>
      </c>
      <c r="BM164" s="121" t="e">
        <f ca="1">+IF(AND(ISNUMBER(OFFSET('Hygiene Data'!$G$8,0,10*ROW('Hygiene Data'!G158))),'Data Summary'!EB164="Yes"),OFFSET('Hygiene Data'!$G$8,0,10*ROW('Hygiene Data'!G158)),NA())</f>
        <v>#N/A</v>
      </c>
      <c r="BN164" s="121" t="e">
        <f ca="1">+IF(AND(ISNUMBER(OFFSET('Hygiene Data'!$G$10,0,10*ROW('Hygiene Data'!G158))),'Data Summary'!EC164="Yes"),OFFSET('Hygiene Data'!$G$10,0,10*ROW('Hygiene Data'!G158)),NA())</f>
        <v>#N/A</v>
      </c>
      <c r="BO164" s="121" t="e">
        <f ca="1">+IF(AND(ISNUMBER(OFFSET('Hygiene Data'!$H$6,0,10*ROW('Hygiene Data'!H158))),'Data Summary'!ED164="Yes"),OFFSET('Hygiene Data'!$H$6,0,10*ROW('Hygiene Data'!H158)),NA())</f>
        <v>#N/A</v>
      </c>
      <c r="BP164" s="121" t="e">
        <f ca="1">+IF(AND(ISNUMBER(OFFSET('Hygiene Data'!$H$8,0,10*ROW('Hygiene Data'!H158))),'Data Summary'!EE164="Yes"),OFFSET('Hygiene Data'!$H$8,0,10*ROW('Hygiene Data'!H158)),NA())</f>
        <v>#N/A</v>
      </c>
      <c r="BQ164" s="121" t="e">
        <f ca="1">+IF(AND(ISNUMBER(OFFSET('Hygiene Data'!$H$10,0,10*ROW('Hygiene Data'!H158))),'Data Summary'!EF164="Yes"),OFFSET('Hygiene Data'!$H$10,0,10*ROW('Hygiene Data'!H158)),NA())</f>
        <v>#N/A</v>
      </c>
    </row>
    <row r="165" spans="1:69" x14ac:dyDescent="0.2">
      <c r="A165" s="44" t="e">
        <f ca="1">+IF(OFFSET('Water Data'!$B$1,0,10*ROW('Water Data'!B159))="",NA(),OFFSET('Water Data'!$B$1,0,10*ROW('Water Data'!B159)))</f>
        <v>#N/A</v>
      </c>
      <c r="B165" s="44" t="e">
        <f ca="1">+IF(OFFSET('Water Data'!$A$3,0,10*ROW('Water Data'!A162))="",NA(),OFFSET('Water Data'!$A$3,0,10*ROW('Water Data'!A162)))</f>
        <v>#N/A</v>
      </c>
      <c r="C165" s="44" t="e">
        <f ca="1">+IF(OFFSET('Water Data'!$C$3,0,10*ROW('Water Data'!C162))="",NA(),OFFSET('Water Data'!$C$3,0,10*ROW('Water Data'!C162)))</f>
        <v>#N/A</v>
      </c>
      <c r="D165" s="119" t="e">
        <f ca="1">+IF(AND(ISNUMBER(OFFSET('Water Data'!$C$5,0,10*ROW('Water Data'!C159))),'Data Summary'!BS165="Yes"),100-OFFSET('Water Data'!$C$5,0,10*ROW('Water Data'!C159)),NA())</f>
        <v>#N/A</v>
      </c>
      <c r="E165" s="119" t="e">
        <f ca="1">+IF(AND(ISNUMBER(OFFSET('Water Data'!$C$7,0,10*ROW('Water Data'!C159))),'Data Summary'!BT165="Yes"),OFFSET('Water Data'!$C$7,0,10*ROW('Water Data'!C159)),NA())</f>
        <v>#N/A</v>
      </c>
      <c r="F165" s="119" t="e">
        <f ca="1">+IF(AND(ISNUMBER(OFFSET('Water Data'!$C$10,0,10*ROW('Water Data'!C159))),'Data Summary'!BU165="Yes"),OFFSET('Water Data'!$C$10,0,10*ROW('Water Data'!C159)),NA())</f>
        <v>#N/A</v>
      </c>
      <c r="G165" s="119" t="e">
        <f ca="1">+IF(AND(ISNUMBER(OFFSET('Water Data'!$D$5,0,10*ROW('Water Data'!D159))),'Data Summary'!BV165="Yes"),100-OFFSET('Water Data'!$D$5,0,10*ROW('Water Data'!D159)),NA())</f>
        <v>#N/A</v>
      </c>
      <c r="H165" s="119" t="e">
        <f ca="1">+IF(AND(ISNUMBER(OFFSET('Water Data'!$D$7,0,10*ROW('Water Data'!D159))),'Data Summary'!BW165="Yes"),OFFSET('Water Data'!$D$7,0,10*ROW('Water Data'!D159)),NA())</f>
        <v>#N/A</v>
      </c>
      <c r="I165" s="119" t="e">
        <f ca="1">+IF(AND(ISNUMBER(OFFSET('Water Data'!$D$10,0,10*ROW('Water Data'!D159))),'Data Summary'!BX165="Yes"),OFFSET('Water Data'!$D$10,0,10*ROW('Water Data'!D159)),NA())</f>
        <v>#N/A</v>
      </c>
      <c r="J165" s="119" t="e">
        <f ca="1">+IF(AND(ISNUMBER(OFFSET('Water Data'!$E$5,0,10*ROW('Water Data'!E159))),'Data Summary'!BY165="Yes"),100-OFFSET('Water Data'!$E$5,0,10*ROW('Water Data'!E159)),NA())</f>
        <v>#N/A</v>
      </c>
      <c r="K165" s="119" t="e">
        <f ca="1">+IF(AND(ISNUMBER(OFFSET('Water Data'!$E$7,0,10*ROW('Water Data'!E159))),'Data Summary'!BZ165="Yes"),OFFSET('Water Data'!$E$7,0,10*ROW('Water Data'!E159)),NA())</f>
        <v>#N/A</v>
      </c>
      <c r="L165" s="119" t="e">
        <f ca="1">+IF(AND(ISNUMBER(OFFSET('Water Data'!$E$10,0,10*ROW('Water Data'!E159))),'Data Summary'!CA165="Yes"),OFFSET('Water Data'!$E$10,0,10*ROW('Water Data'!E159)),NA())</f>
        <v>#N/A</v>
      </c>
      <c r="M165" s="119" t="e">
        <f ca="1">+IF(AND(ISNUMBER(OFFSET('Water Data'!$F$5,0,10*ROW('Water Data'!F159))),'Data Summary'!CB165="Yes"),100-OFFSET('Water Data'!$F$5,0,10*ROW('Water Data'!F159)),NA())</f>
        <v>#N/A</v>
      </c>
      <c r="N165" s="119" t="e">
        <f ca="1">+IF(AND(ISNUMBER(OFFSET('Water Data'!$F$7,0,10*ROW('Water Data'!F159))),'Data Summary'!CC165="Yes"),OFFSET('Water Data'!$F$7,0,10*ROW('Water Data'!F159)),NA())</f>
        <v>#N/A</v>
      </c>
      <c r="O165" s="119" t="e">
        <f ca="1">+IF(AND(ISNUMBER(OFFSET('Water Data'!$F$10,0,10*ROW('Water Data'!F159))),'Data Summary'!CD165="Yes"),OFFSET('Water Data'!$F$10,0,10*ROW('Water Data'!F159)),NA())</f>
        <v>#N/A</v>
      </c>
      <c r="P165" s="119" t="e">
        <f ca="1">+IF(AND(ISNUMBER(OFFSET('Water Data'!$G$5,0,10*ROW('Water Data'!G159))),'Data Summary'!CE165="Yes"),100-OFFSET('Water Data'!$G$5,0,10*ROW('Water Data'!G159)),NA())</f>
        <v>#N/A</v>
      </c>
      <c r="Q165" s="119" t="e">
        <f ca="1">+IF(AND(ISNUMBER(OFFSET('Water Data'!$G$7,0,10*ROW('Water Data'!G159))),'Data Summary'!CF165="Yes"),OFFSET('Water Data'!$G$7,0,10*ROW('Water Data'!G159)),NA())</f>
        <v>#N/A</v>
      </c>
      <c r="R165" s="119" t="e">
        <f ca="1">+IF(AND(ISNUMBER(OFFSET('Water Data'!$G$10,0,10*ROW('Water Data'!G159))),'Data Summary'!CG165="Yes"),OFFSET('Water Data'!$G$10,0,10*ROW('Water Data'!G159)),NA())</f>
        <v>#N/A</v>
      </c>
      <c r="S165" s="119" t="e">
        <f ca="1">+IF(AND(ISNUMBER(OFFSET('Water Data'!$H$5,0,10*ROW('Water Data'!H159))),'Data Summary'!CH165="Yes"),100-OFFSET('Water Data'!$H$5,0,10*ROW('Water Data'!H159)),NA())</f>
        <v>#N/A</v>
      </c>
      <c r="T165" s="119" t="e">
        <f ca="1">+IF(AND(ISNUMBER(OFFSET('Water Data'!$H$7,0,10*ROW('Water Data'!H159))),'Data Summary'!CI165="Yes"),OFFSET('Water Data'!$H$7,0,10*ROW('Water Data'!H159)),NA())</f>
        <v>#N/A</v>
      </c>
      <c r="U165" s="119" t="e">
        <f ca="1">+IF(AND(ISNUMBER(OFFSET('Water Data'!$H$10,0,10*ROW('Water Data'!H159))),'Data Summary'!CJ165="Yes"),OFFSET('Water Data'!$H$10,0,10*ROW('Water Data'!H159)),NA())</f>
        <v>#N/A</v>
      </c>
      <c r="V165" s="120" t="e">
        <f ca="1">+IF(AND(ISNUMBER(OFFSET('Sanitation Data'!$C$5,0,10*ROW('Sanitation Data'!C159))),'Data Summary'!CK165="Yes"),100-OFFSET('Sanitation Data'!$C$5,0,10*ROW('Sanitation Data'!C159)),NA())</f>
        <v>#N/A</v>
      </c>
      <c r="W165" s="120" t="e">
        <f ca="1">+IF(AND(ISNUMBER(OFFSET('Sanitation Data'!$C$7,0,10*ROW('Sanitation Data'!C159))),'Data Summary'!CL165="Yes"),OFFSET('Sanitation Data'!$C$7,0,10*ROW('Sanitation Data'!C159)),NA())</f>
        <v>#N/A</v>
      </c>
      <c r="X165" s="120" t="e">
        <f ca="1">+IF(AND(ISNUMBER(OFFSET('Sanitation Data'!$C$11,0,10*ROW('Sanitation Data'!C159))),'Data Summary'!CM165="Yes"),OFFSET('Sanitation Data'!$C$11,0,10*ROW('Sanitation Data'!C159)),NA())</f>
        <v>#N/A</v>
      </c>
      <c r="Y165" s="120" t="e">
        <f ca="1">+IF(AND(ISNUMBER(OFFSET('Sanitation Data'!$C$12,0,10*ROW('Sanitation Data'!C159))),'Data Summary'!CN165="Yes"),OFFSET('Sanitation Data'!$C$12,0,10*ROW('Sanitation Data'!C159)),NA())</f>
        <v>#N/A</v>
      </c>
      <c r="Z165" s="120" t="e">
        <f ca="1">+IF(AND(ISNUMBER(OFFSET('Sanitation Data'!$C$13,0,10*ROW('Sanitation Data'!C159))),'Data Summary'!CO165="Yes"),OFFSET('Sanitation Data'!$C$13,0,10*ROW('Sanitation Data'!C159)),NA())</f>
        <v>#N/A</v>
      </c>
      <c r="AA165" s="120" t="e">
        <f ca="1">+IF(AND(ISNUMBER(OFFSET('Sanitation Data'!$D$5,0,10*ROW('Sanitation Data'!D159))),'Data Summary'!CP165="Yes"),100-OFFSET('Sanitation Data'!$D$5,0,10*ROW('Sanitation Data'!D159)),NA())</f>
        <v>#N/A</v>
      </c>
      <c r="AB165" s="120" t="e">
        <f ca="1">+IF(AND(ISNUMBER(OFFSET('Sanitation Data'!$D$7,0,10*ROW('Sanitation Data'!D159))),'Data Summary'!CQ165="Yes"),OFFSET('Sanitation Data'!$D$7,0,10*ROW('Sanitation Data'!D159)),NA())</f>
        <v>#N/A</v>
      </c>
      <c r="AC165" s="120" t="e">
        <f ca="1">+IF(AND(ISNUMBER(OFFSET('Sanitation Data'!$D$11,0,10*ROW('Sanitation Data'!D159))),'Data Summary'!CR165="Yes"),OFFSET('Sanitation Data'!$D$11,0,10*ROW('Sanitation Data'!D159)),NA())</f>
        <v>#N/A</v>
      </c>
      <c r="AD165" s="120" t="e">
        <f ca="1">+IF(AND(ISNUMBER(OFFSET('Sanitation Data'!$D$12,0,10*ROW('Sanitation Data'!D159))),'Data Summary'!CS165="Yes"),OFFSET('Sanitation Data'!$D$12,0,10*ROW('Sanitation Data'!D159)),NA())</f>
        <v>#N/A</v>
      </c>
      <c r="AE165" s="120" t="e">
        <f ca="1">+IF(AND(ISNUMBER(OFFSET('Sanitation Data'!$D$13,0,10*ROW('Sanitation Data'!D159))),'Data Summary'!CT165="Yes"),OFFSET('Sanitation Data'!$D$13,0,10*ROW('Sanitation Data'!D159)),NA())</f>
        <v>#N/A</v>
      </c>
      <c r="AF165" s="120" t="e">
        <f ca="1">+IF(AND(ISNUMBER(OFFSET('Sanitation Data'!$E$5,0,10*ROW('Sanitation Data'!E159))),'Data Summary'!CU165="Yes"),100-OFFSET('Sanitation Data'!$E$5,0,10*ROW('Sanitation Data'!E159)),NA())</f>
        <v>#N/A</v>
      </c>
      <c r="AG165" s="120" t="e">
        <f ca="1">+IF(AND(ISNUMBER(OFFSET('Sanitation Data'!$E$7,0,10*ROW('Sanitation Data'!E159))),'Data Summary'!CV165="Yes"),OFFSET('Sanitation Data'!$E$7,0,10*ROW('Sanitation Data'!E159)),NA())</f>
        <v>#N/A</v>
      </c>
      <c r="AH165" s="120" t="e">
        <f ca="1">+IF(AND(ISNUMBER(OFFSET('Sanitation Data'!$E$11,0,10*ROW('Sanitation Data'!E159))),'Data Summary'!CW165="Yes"),OFFSET('Sanitation Data'!$E$11,0,10*ROW('Sanitation Data'!E159)),NA())</f>
        <v>#N/A</v>
      </c>
      <c r="AI165" s="120" t="e">
        <f ca="1">+IF(AND(ISNUMBER(OFFSET('Sanitation Data'!$E$12,0,10*ROW('Sanitation Data'!E159))),'Data Summary'!CX165="Yes"),OFFSET('Sanitation Data'!$E$12,0,10*ROW('Sanitation Data'!E159)),NA())</f>
        <v>#N/A</v>
      </c>
      <c r="AJ165" s="120" t="e">
        <f ca="1">+IF(AND(ISNUMBER(OFFSET('Sanitation Data'!$E$13,0,10*ROW('Sanitation Data'!E159))),'Data Summary'!CY165="Yes"),OFFSET('Sanitation Data'!$E$13,0,10*ROW('Sanitation Data'!E159)),NA())</f>
        <v>#N/A</v>
      </c>
      <c r="AK165" s="120" t="e">
        <f ca="1">+IF(AND(ISNUMBER(OFFSET('Sanitation Data'!$F$5,0,10*ROW('Sanitation Data'!F159))),'Data Summary'!CZ165="Yes"),100-OFFSET('Sanitation Data'!$F$5,0,10*ROW('Sanitation Data'!F159)),NA())</f>
        <v>#N/A</v>
      </c>
      <c r="AL165" s="120" t="e">
        <f ca="1">+IF(AND(ISNUMBER(OFFSET('Sanitation Data'!$F$7,0,10*ROW('Sanitation Data'!F159))),'Data Summary'!DA165="Yes"),OFFSET('Sanitation Data'!$F$7,0,10*ROW('Sanitation Data'!F159)),NA())</f>
        <v>#N/A</v>
      </c>
      <c r="AM165" s="120" t="e">
        <f ca="1">+IF(AND(ISNUMBER(OFFSET('Sanitation Data'!$F$11,0,10*ROW('Sanitation Data'!F159))),'Data Summary'!DB165="Yes"),OFFSET('Sanitation Data'!$F$11,0,10*ROW('Sanitation Data'!F159)),NA())</f>
        <v>#N/A</v>
      </c>
      <c r="AN165" s="120" t="e">
        <f ca="1">+IF(AND(ISNUMBER(OFFSET('Sanitation Data'!$F$12,0,10*ROW('Sanitation Data'!F159))),'Data Summary'!DC165="Yes"),OFFSET('Sanitation Data'!$F$12,0,10*ROW('Sanitation Data'!F159)),NA())</f>
        <v>#N/A</v>
      </c>
      <c r="AO165" s="120" t="e">
        <f ca="1">+IF(AND(ISNUMBER(OFFSET('Sanitation Data'!$F$13,0,10*ROW('Sanitation Data'!F159))),'Data Summary'!DD165="Yes"),OFFSET('Sanitation Data'!$F$13,0,10*ROW('Sanitation Data'!F159)),NA())</f>
        <v>#N/A</v>
      </c>
      <c r="AP165" s="120" t="e">
        <f ca="1">+IF(AND(ISNUMBER(OFFSET('Sanitation Data'!$G$5,0,10*ROW('Sanitation Data'!G159))),'Data Summary'!DE165="Yes"),100-OFFSET('Sanitation Data'!$G$5,0,10*ROW('Sanitation Data'!G159)),NA())</f>
        <v>#N/A</v>
      </c>
      <c r="AQ165" s="120" t="e">
        <f ca="1">+IF(AND(ISNUMBER(OFFSET('Sanitation Data'!$G$7,0,10*ROW('Sanitation Data'!G159))),'Data Summary'!DF165="Yes"),OFFSET('Sanitation Data'!$G$7,0,10*ROW('Sanitation Data'!G159)),NA())</f>
        <v>#N/A</v>
      </c>
      <c r="AR165" s="120" t="e">
        <f ca="1">+IF(AND(ISNUMBER(OFFSET('Sanitation Data'!$G$11,0,10*ROW('Sanitation Data'!G159))),'Data Summary'!DG165="Yes"),OFFSET('Sanitation Data'!$G$11,0,10*ROW('Sanitation Data'!G159)),NA())</f>
        <v>#N/A</v>
      </c>
      <c r="AS165" s="120" t="e">
        <f ca="1">+IF(AND(ISNUMBER(OFFSET('Sanitation Data'!$G$12,0,10*ROW('Sanitation Data'!G159))),'Data Summary'!DH165="Yes"),OFFSET('Sanitation Data'!$G$12,0,10*ROW('Sanitation Data'!G159)),NA())</f>
        <v>#N/A</v>
      </c>
      <c r="AT165" s="120" t="e">
        <f ca="1">+IF(AND(ISNUMBER(OFFSET('Sanitation Data'!$G$13,0,10*ROW('Sanitation Data'!G159))),'Data Summary'!DI165="Yes"),OFFSET('Sanitation Data'!$G$13,0,10*ROW('Sanitation Data'!G159)),NA())</f>
        <v>#N/A</v>
      </c>
      <c r="AU165" s="120" t="e">
        <f ca="1">+IF(AND(ISNUMBER(OFFSET('Sanitation Data'!$H$5,0,10*ROW('Sanitation Data'!H159))),'Data Summary'!DJ165="Yes"),100-OFFSET('Sanitation Data'!$H$5,0,10*ROW('Sanitation Data'!H159)),NA())</f>
        <v>#N/A</v>
      </c>
      <c r="AV165" s="120" t="e">
        <f ca="1">+IF(AND(ISNUMBER(OFFSET('Sanitation Data'!$H$7,0,10*ROW('Sanitation Data'!H159))),'Data Summary'!DK165="Yes"),OFFSET('Sanitation Data'!$H$7,0,10*ROW('Sanitation Data'!H159)),NA())</f>
        <v>#N/A</v>
      </c>
      <c r="AW165" s="120" t="e">
        <f ca="1">+IF(AND(ISNUMBER(OFFSET('Sanitation Data'!$H$11,0,10*ROW('Sanitation Data'!H159))),'Data Summary'!DL165="Yes"),OFFSET('Sanitation Data'!$H$11,0,10*ROW('Sanitation Data'!H159)),NA())</f>
        <v>#N/A</v>
      </c>
      <c r="AX165" s="120" t="e">
        <f ca="1">+IF(AND(ISNUMBER(OFFSET('Sanitation Data'!$H$12,0,10*ROW('Sanitation Data'!H159))),'Data Summary'!DM165="Yes"),OFFSET('Sanitation Data'!$H$12,0,10*ROW('Sanitation Data'!H159)),NA())</f>
        <v>#N/A</v>
      </c>
      <c r="AY165" s="120" t="e">
        <f ca="1">+IF(AND(ISNUMBER(OFFSET('Sanitation Data'!$H$13,0,10*ROW('Sanitation Data'!H159))),'Data Summary'!DN165="Yes"),OFFSET('Sanitation Data'!$H$13,0,10*ROW('Sanitation Data'!H159)),NA())</f>
        <v>#N/A</v>
      </c>
      <c r="AZ165" s="121" t="e">
        <f ca="1">+IF(AND(ISNUMBER(OFFSET('Hygiene Data'!$C$6,0,10*ROW('Hygiene Data'!C159))),'Data Summary'!DO165="Yes"),OFFSET('Hygiene Data'!$C$6,0,10*ROW('Hygiene Data'!C159)),NA())</f>
        <v>#N/A</v>
      </c>
      <c r="BA165" s="121" t="e">
        <f ca="1">+IF(AND(ISNUMBER(OFFSET('Hygiene Data'!$C$8,0,10*ROW('Hygiene Data'!C159))),'Data Summary'!DP165="Yes"),OFFSET('Hygiene Data'!$C$8,0,10*ROW('Hygiene Data'!C159)),NA())</f>
        <v>#N/A</v>
      </c>
      <c r="BB165" s="121" t="e">
        <f ca="1">+IF(AND(ISNUMBER(OFFSET('Hygiene Data'!$C$10,0,10*ROW('Hygiene Data'!C159))),'Data Summary'!DQ165="Yes"),OFFSET('Hygiene Data'!$C$10,0,10*ROW('Hygiene Data'!C159)),NA())</f>
        <v>#N/A</v>
      </c>
      <c r="BC165" s="121" t="e">
        <f ca="1">+IF(AND(ISNUMBER(OFFSET('Hygiene Data'!$D$6,0,10*ROW('Hygiene Data'!D159))),'Data Summary'!DR165="Yes"),OFFSET('Hygiene Data'!$D$6,0,10*ROW('Hygiene Data'!D159)),NA())</f>
        <v>#N/A</v>
      </c>
      <c r="BD165" s="121" t="e">
        <f ca="1">+IF(AND(ISNUMBER(OFFSET('Hygiene Data'!$D$8,0,10*ROW('Hygiene Data'!D159))),'Data Summary'!DS165="Yes"),OFFSET('Hygiene Data'!$D$8,0,10*ROW('Hygiene Data'!D159)),NA())</f>
        <v>#N/A</v>
      </c>
      <c r="BE165" s="121" t="e">
        <f ca="1">+IF(AND(ISNUMBER(OFFSET('Hygiene Data'!$D$10,0,10*ROW('Hygiene Data'!D159))),'Data Summary'!DT165="Yes"),OFFSET('Hygiene Data'!$D$10,0,10*ROW('Hygiene Data'!D159)),NA())</f>
        <v>#N/A</v>
      </c>
      <c r="BF165" s="121" t="e">
        <f ca="1">+IF(AND(ISNUMBER(OFFSET('Hygiene Data'!$E$6,0,10*ROW('Hygiene Data'!E159))),'Data Summary'!DU165="Yes"),OFFSET('Hygiene Data'!$E$6,0,10*ROW('Hygiene Data'!E159)),NA())</f>
        <v>#N/A</v>
      </c>
      <c r="BG165" s="121" t="e">
        <f ca="1">+IF(AND(ISNUMBER(OFFSET('Hygiene Data'!$E$8,0,10*ROW('Hygiene Data'!E159))),'Data Summary'!DV165="Yes"),OFFSET('Hygiene Data'!$E$8,0,10*ROW('Hygiene Data'!E159)),NA())</f>
        <v>#N/A</v>
      </c>
      <c r="BH165" s="121" t="e">
        <f ca="1">+IF(AND(ISNUMBER(OFFSET('Hygiene Data'!$E$10,0,10*ROW('Hygiene Data'!E159))),'Data Summary'!DW165="Yes"),OFFSET('Hygiene Data'!$E$10,0,10*ROW('Hygiene Data'!E159)),NA())</f>
        <v>#N/A</v>
      </c>
      <c r="BI165" s="121" t="e">
        <f ca="1">+IF(AND(ISNUMBER(OFFSET('Hygiene Data'!$F$6,0,10*ROW('Hygiene Data'!F159))),'Data Summary'!DX165="Yes"),OFFSET('Hygiene Data'!$F$6,0,10*ROW('Hygiene Data'!F159)),NA())</f>
        <v>#N/A</v>
      </c>
      <c r="BJ165" s="121" t="e">
        <f ca="1">+IF(AND(ISNUMBER(OFFSET('Hygiene Data'!$F$8,0,10*ROW('Hygiene Data'!F159))),'Data Summary'!DY165="Yes"),OFFSET('Hygiene Data'!$F$8,0,10*ROW('Hygiene Data'!F159)),NA())</f>
        <v>#N/A</v>
      </c>
      <c r="BK165" s="121" t="e">
        <f ca="1">+IF(AND(ISNUMBER(OFFSET('Hygiene Data'!$F$10,0,10*ROW('Hygiene Data'!F159))),'Data Summary'!DZ165="Yes"),OFFSET('Hygiene Data'!$F$10,0,10*ROW('Hygiene Data'!F159)),NA())</f>
        <v>#N/A</v>
      </c>
      <c r="BL165" s="121" t="e">
        <f ca="1">+IF(AND(ISNUMBER(OFFSET('Hygiene Data'!$G$6,0,10*ROW('Hygiene Data'!G159))),'Data Summary'!EA165="Yes"),OFFSET('Hygiene Data'!$G$6,0,10*ROW('Hygiene Data'!G159)),NA())</f>
        <v>#N/A</v>
      </c>
      <c r="BM165" s="121" t="e">
        <f ca="1">+IF(AND(ISNUMBER(OFFSET('Hygiene Data'!$G$8,0,10*ROW('Hygiene Data'!G159))),'Data Summary'!EB165="Yes"),OFFSET('Hygiene Data'!$G$8,0,10*ROW('Hygiene Data'!G159)),NA())</f>
        <v>#N/A</v>
      </c>
      <c r="BN165" s="121" t="e">
        <f ca="1">+IF(AND(ISNUMBER(OFFSET('Hygiene Data'!$G$10,0,10*ROW('Hygiene Data'!G159))),'Data Summary'!EC165="Yes"),OFFSET('Hygiene Data'!$G$10,0,10*ROW('Hygiene Data'!G159)),NA())</f>
        <v>#N/A</v>
      </c>
      <c r="BO165" s="121" t="e">
        <f ca="1">+IF(AND(ISNUMBER(OFFSET('Hygiene Data'!$H$6,0,10*ROW('Hygiene Data'!H159))),'Data Summary'!ED165="Yes"),OFFSET('Hygiene Data'!$H$6,0,10*ROW('Hygiene Data'!H159)),NA())</f>
        <v>#N/A</v>
      </c>
      <c r="BP165" s="121" t="e">
        <f ca="1">+IF(AND(ISNUMBER(OFFSET('Hygiene Data'!$H$8,0,10*ROW('Hygiene Data'!H159))),'Data Summary'!EE165="Yes"),OFFSET('Hygiene Data'!$H$8,0,10*ROW('Hygiene Data'!H159)),NA())</f>
        <v>#N/A</v>
      </c>
      <c r="BQ165" s="121" t="e">
        <f ca="1">+IF(AND(ISNUMBER(OFFSET('Hygiene Data'!$H$10,0,10*ROW('Hygiene Data'!H159))),'Data Summary'!EF165="Yes"),OFFSET('Hygiene Data'!$H$10,0,10*ROW('Hygiene Data'!H159)),NA())</f>
        <v>#N/A</v>
      </c>
    </row>
    <row r="166" spans="1:69" x14ac:dyDescent="0.2">
      <c r="A166" s="44" t="e">
        <f ca="1">+IF(OFFSET('Water Data'!$B$1,0,10*ROW('Water Data'!B160))="",NA(),OFFSET('Water Data'!$B$1,0,10*ROW('Water Data'!B160)))</f>
        <v>#N/A</v>
      </c>
      <c r="B166" s="44" t="e">
        <f ca="1">+IF(OFFSET('Water Data'!$A$3,0,10*ROW('Water Data'!A163))="",NA(),OFFSET('Water Data'!$A$3,0,10*ROW('Water Data'!A163)))</f>
        <v>#N/A</v>
      </c>
      <c r="C166" s="44" t="e">
        <f ca="1">+IF(OFFSET('Water Data'!$C$3,0,10*ROW('Water Data'!C163))="",NA(),OFFSET('Water Data'!$C$3,0,10*ROW('Water Data'!C163)))</f>
        <v>#N/A</v>
      </c>
      <c r="D166" s="119" t="e">
        <f ca="1">+IF(AND(ISNUMBER(OFFSET('Water Data'!$C$5,0,10*ROW('Water Data'!C160))),'Data Summary'!BS166="Yes"),100-OFFSET('Water Data'!$C$5,0,10*ROW('Water Data'!C160)),NA())</f>
        <v>#N/A</v>
      </c>
      <c r="E166" s="119" t="e">
        <f ca="1">+IF(AND(ISNUMBER(OFFSET('Water Data'!$C$7,0,10*ROW('Water Data'!C160))),'Data Summary'!BT166="Yes"),OFFSET('Water Data'!$C$7,0,10*ROW('Water Data'!C160)),NA())</f>
        <v>#N/A</v>
      </c>
      <c r="F166" s="119" t="e">
        <f ca="1">+IF(AND(ISNUMBER(OFFSET('Water Data'!$C$10,0,10*ROW('Water Data'!C160))),'Data Summary'!BU166="Yes"),OFFSET('Water Data'!$C$10,0,10*ROW('Water Data'!C160)),NA())</f>
        <v>#N/A</v>
      </c>
      <c r="G166" s="119" t="e">
        <f ca="1">+IF(AND(ISNUMBER(OFFSET('Water Data'!$D$5,0,10*ROW('Water Data'!D160))),'Data Summary'!BV166="Yes"),100-OFFSET('Water Data'!$D$5,0,10*ROW('Water Data'!D160)),NA())</f>
        <v>#N/A</v>
      </c>
      <c r="H166" s="119" t="e">
        <f ca="1">+IF(AND(ISNUMBER(OFFSET('Water Data'!$D$7,0,10*ROW('Water Data'!D160))),'Data Summary'!BW166="Yes"),OFFSET('Water Data'!$D$7,0,10*ROW('Water Data'!D160)),NA())</f>
        <v>#N/A</v>
      </c>
      <c r="I166" s="119" t="e">
        <f ca="1">+IF(AND(ISNUMBER(OFFSET('Water Data'!$D$10,0,10*ROW('Water Data'!D160))),'Data Summary'!BX166="Yes"),OFFSET('Water Data'!$D$10,0,10*ROW('Water Data'!D160)),NA())</f>
        <v>#N/A</v>
      </c>
      <c r="J166" s="119" t="e">
        <f ca="1">+IF(AND(ISNUMBER(OFFSET('Water Data'!$E$5,0,10*ROW('Water Data'!E160))),'Data Summary'!BY166="Yes"),100-OFFSET('Water Data'!$E$5,0,10*ROW('Water Data'!E160)),NA())</f>
        <v>#N/A</v>
      </c>
      <c r="K166" s="119" t="e">
        <f ca="1">+IF(AND(ISNUMBER(OFFSET('Water Data'!$E$7,0,10*ROW('Water Data'!E160))),'Data Summary'!BZ166="Yes"),OFFSET('Water Data'!$E$7,0,10*ROW('Water Data'!E160)),NA())</f>
        <v>#N/A</v>
      </c>
      <c r="L166" s="119" t="e">
        <f ca="1">+IF(AND(ISNUMBER(OFFSET('Water Data'!$E$10,0,10*ROW('Water Data'!E160))),'Data Summary'!CA166="Yes"),OFFSET('Water Data'!$E$10,0,10*ROW('Water Data'!E160)),NA())</f>
        <v>#N/A</v>
      </c>
      <c r="M166" s="119" t="e">
        <f ca="1">+IF(AND(ISNUMBER(OFFSET('Water Data'!$F$5,0,10*ROW('Water Data'!F160))),'Data Summary'!CB166="Yes"),100-OFFSET('Water Data'!$F$5,0,10*ROW('Water Data'!F160)),NA())</f>
        <v>#N/A</v>
      </c>
      <c r="N166" s="119" t="e">
        <f ca="1">+IF(AND(ISNUMBER(OFFSET('Water Data'!$F$7,0,10*ROW('Water Data'!F160))),'Data Summary'!CC166="Yes"),OFFSET('Water Data'!$F$7,0,10*ROW('Water Data'!F160)),NA())</f>
        <v>#N/A</v>
      </c>
      <c r="O166" s="119" t="e">
        <f ca="1">+IF(AND(ISNUMBER(OFFSET('Water Data'!$F$10,0,10*ROW('Water Data'!F160))),'Data Summary'!CD166="Yes"),OFFSET('Water Data'!$F$10,0,10*ROW('Water Data'!F160)),NA())</f>
        <v>#N/A</v>
      </c>
      <c r="P166" s="119" t="e">
        <f ca="1">+IF(AND(ISNUMBER(OFFSET('Water Data'!$G$5,0,10*ROW('Water Data'!G160))),'Data Summary'!CE166="Yes"),100-OFFSET('Water Data'!$G$5,0,10*ROW('Water Data'!G160)),NA())</f>
        <v>#N/A</v>
      </c>
      <c r="Q166" s="119" t="e">
        <f ca="1">+IF(AND(ISNUMBER(OFFSET('Water Data'!$G$7,0,10*ROW('Water Data'!G160))),'Data Summary'!CF166="Yes"),OFFSET('Water Data'!$G$7,0,10*ROW('Water Data'!G160)),NA())</f>
        <v>#N/A</v>
      </c>
      <c r="R166" s="119" t="e">
        <f ca="1">+IF(AND(ISNUMBER(OFFSET('Water Data'!$G$10,0,10*ROW('Water Data'!G160))),'Data Summary'!CG166="Yes"),OFFSET('Water Data'!$G$10,0,10*ROW('Water Data'!G160)),NA())</f>
        <v>#N/A</v>
      </c>
      <c r="S166" s="119" t="e">
        <f ca="1">+IF(AND(ISNUMBER(OFFSET('Water Data'!$H$5,0,10*ROW('Water Data'!H160))),'Data Summary'!CH166="Yes"),100-OFFSET('Water Data'!$H$5,0,10*ROW('Water Data'!H160)),NA())</f>
        <v>#N/A</v>
      </c>
      <c r="T166" s="119" t="e">
        <f ca="1">+IF(AND(ISNUMBER(OFFSET('Water Data'!$H$7,0,10*ROW('Water Data'!H160))),'Data Summary'!CI166="Yes"),OFFSET('Water Data'!$H$7,0,10*ROW('Water Data'!H160)),NA())</f>
        <v>#N/A</v>
      </c>
      <c r="U166" s="119" t="e">
        <f ca="1">+IF(AND(ISNUMBER(OFFSET('Water Data'!$H$10,0,10*ROW('Water Data'!H160))),'Data Summary'!CJ166="Yes"),OFFSET('Water Data'!$H$10,0,10*ROW('Water Data'!H160)),NA())</f>
        <v>#N/A</v>
      </c>
      <c r="V166" s="120" t="e">
        <f ca="1">+IF(AND(ISNUMBER(OFFSET('Sanitation Data'!$C$5,0,10*ROW('Sanitation Data'!C160))),'Data Summary'!CK166="Yes"),100-OFFSET('Sanitation Data'!$C$5,0,10*ROW('Sanitation Data'!C160)),NA())</f>
        <v>#N/A</v>
      </c>
      <c r="W166" s="120" t="e">
        <f ca="1">+IF(AND(ISNUMBER(OFFSET('Sanitation Data'!$C$7,0,10*ROW('Sanitation Data'!C160))),'Data Summary'!CL166="Yes"),OFFSET('Sanitation Data'!$C$7,0,10*ROW('Sanitation Data'!C160)),NA())</f>
        <v>#N/A</v>
      </c>
      <c r="X166" s="120" t="e">
        <f ca="1">+IF(AND(ISNUMBER(OFFSET('Sanitation Data'!$C$11,0,10*ROW('Sanitation Data'!C160))),'Data Summary'!CM166="Yes"),OFFSET('Sanitation Data'!$C$11,0,10*ROW('Sanitation Data'!C160)),NA())</f>
        <v>#N/A</v>
      </c>
      <c r="Y166" s="120" t="e">
        <f ca="1">+IF(AND(ISNUMBER(OFFSET('Sanitation Data'!$C$12,0,10*ROW('Sanitation Data'!C160))),'Data Summary'!CN166="Yes"),OFFSET('Sanitation Data'!$C$12,0,10*ROW('Sanitation Data'!C160)),NA())</f>
        <v>#N/A</v>
      </c>
      <c r="Z166" s="120" t="e">
        <f ca="1">+IF(AND(ISNUMBER(OFFSET('Sanitation Data'!$C$13,0,10*ROW('Sanitation Data'!C160))),'Data Summary'!CO166="Yes"),OFFSET('Sanitation Data'!$C$13,0,10*ROW('Sanitation Data'!C160)),NA())</f>
        <v>#N/A</v>
      </c>
      <c r="AA166" s="120" t="e">
        <f ca="1">+IF(AND(ISNUMBER(OFFSET('Sanitation Data'!$D$5,0,10*ROW('Sanitation Data'!D160))),'Data Summary'!CP166="Yes"),100-OFFSET('Sanitation Data'!$D$5,0,10*ROW('Sanitation Data'!D160)),NA())</f>
        <v>#N/A</v>
      </c>
      <c r="AB166" s="120" t="e">
        <f ca="1">+IF(AND(ISNUMBER(OFFSET('Sanitation Data'!$D$7,0,10*ROW('Sanitation Data'!D160))),'Data Summary'!CQ166="Yes"),OFFSET('Sanitation Data'!$D$7,0,10*ROW('Sanitation Data'!D160)),NA())</f>
        <v>#N/A</v>
      </c>
      <c r="AC166" s="120" t="e">
        <f ca="1">+IF(AND(ISNUMBER(OFFSET('Sanitation Data'!$D$11,0,10*ROW('Sanitation Data'!D160))),'Data Summary'!CR166="Yes"),OFFSET('Sanitation Data'!$D$11,0,10*ROW('Sanitation Data'!D160)),NA())</f>
        <v>#N/A</v>
      </c>
      <c r="AD166" s="120" t="e">
        <f ca="1">+IF(AND(ISNUMBER(OFFSET('Sanitation Data'!$D$12,0,10*ROW('Sanitation Data'!D160))),'Data Summary'!CS166="Yes"),OFFSET('Sanitation Data'!$D$12,0,10*ROW('Sanitation Data'!D160)),NA())</f>
        <v>#N/A</v>
      </c>
      <c r="AE166" s="120" t="e">
        <f ca="1">+IF(AND(ISNUMBER(OFFSET('Sanitation Data'!$D$13,0,10*ROW('Sanitation Data'!D160))),'Data Summary'!CT166="Yes"),OFFSET('Sanitation Data'!$D$13,0,10*ROW('Sanitation Data'!D160)),NA())</f>
        <v>#N/A</v>
      </c>
      <c r="AF166" s="120" t="e">
        <f ca="1">+IF(AND(ISNUMBER(OFFSET('Sanitation Data'!$E$5,0,10*ROW('Sanitation Data'!E160))),'Data Summary'!CU166="Yes"),100-OFFSET('Sanitation Data'!$E$5,0,10*ROW('Sanitation Data'!E160)),NA())</f>
        <v>#N/A</v>
      </c>
      <c r="AG166" s="120" t="e">
        <f ca="1">+IF(AND(ISNUMBER(OFFSET('Sanitation Data'!$E$7,0,10*ROW('Sanitation Data'!E160))),'Data Summary'!CV166="Yes"),OFFSET('Sanitation Data'!$E$7,0,10*ROW('Sanitation Data'!E160)),NA())</f>
        <v>#N/A</v>
      </c>
      <c r="AH166" s="120" t="e">
        <f ca="1">+IF(AND(ISNUMBER(OFFSET('Sanitation Data'!$E$11,0,10*ROW('Sanitation Data'!E160))),'Data Summary'!CW166="Yes"),OFFSET('Sanitation Data'!$E$11,0,10*ROW('Sanitation Data'!E160)),NA())</f>
        <v>#N/A</v>
      </c>
      <c r="AI166" s="120" t="e">
        <f ca="1">+IF(AND(ISNUMBER(OFFSET('Sanitation Data'!$E$12,0,10*ROW('Sanitation Data'!E160))),'Data Summary'!CX166="Yes"),OFFSET('Sanitation Data'!$E$12,0,10*ROW('Sanitation Data'!E160)),NA())</f>
        <v>#N/A</v>
      </c>
      <c r="AJ166" s="120" t="e">
        <f ca="1">+IF(AND(ISNUMBER(OFFSET('Sanitation Data'!$E$13,0,10*ROW('Sanitation Data'!E160))),'Data Summary'!CY166="Yes"),OFFSET('Sanitation Data'!$E$13,0,10*ROW('Sanitation Data'!E160)),NA())</f>
        <v>#N/A</v>
      </c>
      <c r="AK166" s="120" t="e">
        <f ca="1">+IF(AND(ISNUMBER(OFFSET('Sanitation Data'!$F$5,0,10*ROW('Sanitation Data'!F160))),'Data Summary'!CZ166="Yes"),100-OFFSET('Sanitation Data'!$F$5,0,10*ROW('Sanitation Data'!F160)),NA())</f>
        <v>#N/A</v>
      </c>
      <c r="AL166" s="120" t="e">
        <f ca="1">+IF(AND(ISNUMBER(OFFSET('Sanitation Data'!$F$7,0,10*ROW('Sanitation Data'!F160))),'Data Summary'!DA166="Yes"),OFFSET('Sanitation Data'!$F$7,0,10*ROW('Sanitation Data'!F160)),NA())</f>
        <v>#N/A</v>
      </c>
      <c r="AM166" s="120" t="e">
        <f ca="1">+IF(AND(ISNUMBER(OFFSET('Sanitation Data'!$F$11,0,10*ROW('Sanitation Data'!F160))),'Data Summary'!DB166="Yes"),OFFSET('Sanitation Data'!$F$11,0,10*ROW('Sanitation Data'!F160)),NA())</f>
        <v>#N/A</v>
      </c>
      <c r="AN166" s="120" t="e">
        <f ca="1">+IF(AND(ISNUMBER(OFFSET('Sanitation Data'!$F$12,0,10*ROW('Sanitation Data'!F160))),'Data Summary'!DC166="Yes"),OFFSET('Sanitation Data'!$F$12,0,10*ROW('Sanitation Data'!F160)),NA())</f>
        <v>#N/A</v>
      </c>
      <c r="AO166" s="120" t="e">
        <f ca="1">+IF(AND(ISNUMBER(OFFSET('Sanitation Data'!$F$13,0,10*ROW('Sanitation Data'!F160))),'Data Summary'!DD166="Yes"),OFFSET('Sanitation Data'!$F$13,0,10*ROW('Sanitation Data'!F160)),NA())</f>
        <v>#N/A</v>
      </c>
      <c r="AP166" s="120" t="e">
        <f ca="1">+IF(AND(ISNUMBER(OFFSET('Sanitation Data'!$G$5,0,10*ROW('Sanitation Data'!G160))),'Data Summary'!DE166="Yes"),100-OFFSET('Sanitation Data'!$G$5,0,10*ROW('Sanitation Data'!G160)),NA())</f>
        <v>#N/A</v>
      </c>
      <c r="AQ166" s="120" t="e">
        <f ca="1">+IF(AND(ISNUMBER(OFFSET('Sanitation Data'!$G$7,0,10*ROW('Sanitation Data'!G160))),'Data Summary'!DF166="Yes"),OFFSET('Sanitation Data'!$G$7,0,10*ROW('Sanitation Data'!G160)),NA())</f>
        <v>#N/A</v>
      </c>
      <c r="AR166" s="120" t="e">
        <f ca="1">+IF(AND(ISNUMBER(OFFSET('Sanitation Data'!$G$11,0,10*ROW('Sanitation Data'!G160))),'Data Summary'!DG166="Yes"),OFFSET('Sanitation Data'!$G$11,0,10*ROW('Sanitation Data'!G160)),NA())</f>
        <v>#N/A</v>
      </c>
      <c r="AS166" s="120" t="e">
        <f ca="1">+IF(AND(ISNUMBER(OFFSET('Sanitation Data'!$G$12,0,10*ROW('Sanitation Data'!G160))),'Data Summary'!DH166="Yes"),OFFSET('Sanitation Data'!$G$12,0,10*ROW('Sanitation Data'!G160)),NA())</f>
        <v>#N/A</v>
      </c>
      <c r="AT166" s="120" t="e">
        <f ca="1">+IF(AND(ISNUMBER(OFFSET('Sanitation Data'!$G$13,0,10*ROW('Sanitation Data'!G160))),'Data Summary'!DI166="Yes"),OFFSET('Sanitation Data'!$G$13,0,10*ROW('Sanitation Data'!G160)),NA())</f>
        <v>#N/A</v>
      </c>
      <c r="AU166" s="120" t="e">
        <f ca="1">+IF(AND(ISNUMBER(OFFSET('Sanitation Data'!$H$5,0,10*ROW('Sanitation Data'!H160))),'Data Summary'!DJ166="Yes"),100-OFFSET('Sanitation Data'!$H$5,0,10*ROW('Sanitation Data'!H160)),NA())</f>
        <v>#N/A</v>
      </c>
      <c r="AV166" s="120" t="e">
        <f ca="1">+IF(AND(ISNUMBER(OFFSET('Sanitation Data'!$H$7,0,10*ROW('Sanitation Data'!H160))),'Data Summary'!DK166="Yes"),OFFSET('Sanitation Data'!$H$7,0,10*ROW('Sanitation Data'!H160)),NA())</f>
        <v>#N/A</v>
      </c>
      <c r="AW166" s="120" t="e">
        <f ca="1">+IF(AND(ISNUMBER(OFFSET('Sanitation Data'!$H$11,0,10*ROW('Sanitation Data'!H160))),'Data Summary'!DL166="Yes"),OFFSET('Sanitation Data'!$H$11,0,10*ROW('Sanitation Data'!H160)),NA())</f>
        <v>#N/A</v>
      </c>
      <c r="AX166" s="120" t="e">
        <f ca="1">+IF(AND(ISNUMBER(OFFSET('Sanitation Data'!$H$12,0,10*ROW('Sanitation Data'!H160))),'Data Summary'!DM166="Yes"),OFFSET('Sanitation Data'!$H$12,0,10*ROW('Sanitation Data'!H160)),NA())</f>
        <v>#N/A</v>
      </c>
      <c r="AY166" s="120" t="e">
        <f ca="1">+IF(AND(ISNUMBER(OFFSET('Sanitation Data'!$H$13,0,10*ROW('Sanitation Data'!H160))),'Data Summary'!DN166="Yes"),OFFSET('Sanitation Data'!$H$13,0,10*ROW('Sanitation Data'!H160)),NA())</f>
        <v>#N/A</v>
      </c>
      <c r="AZ166" s="121" t="e">
        <f ca="1">+IF(AND(ISNUMBER(OFFSET('Hygiene Data'!$C$6,0,10*ROW('Hygiene Data'!C160))),'Data Summary'!DO166="Yes"),OFFSET('Hygiene Data'!$C$6,0,10*ROW('Hygiene Data'!C160)),NA())</f>
        <v>#N/A</v>
      </c>
      <c r="BA166" s="121" t="e">
        <f ca="1">+IF(AND(ISNUMBER(OFFSET('Hygiene Data'!$C$8,0,10*ROW('Hygiene Data'!C160))),'Data Summary'!DP166="Yes"),OFFSET('Hygiene Data'!$C$8,0,10*ROW('Hygiene Data'!C160)),NA())</f>
        <v>#N/A</v>
      </c>
      <c r="BB166" s="121" t="e">
        <f ca="1">+IF(AND(ISNUMBER(OFFSET('Hygiene Data'!$C$10,0,10*ROW('Hygiene Data'!C160))),'Data Summary'!DQ166="Yes"),OFFSET('Hygiene Data'!$C$10,0,10*ROW('Hygiene Data'!C160)),NA())</f>
        <v>#N/A</v>
      </c>
      <c r="BC166" s="121" t="e">
        <f ca="1">+IF(AND(ISNUMBER(OFFSET('Hygiene Data'!$D$6,0,10*ROW('Hygiene Data'!D160))),'Data Summary'!DR166="Yes"),OFFSET('Hygiene Data'!$D$6,0,10*ROW('Hygiene Data'!D160)),NA())</f>
        <v>#N/A</v>
      </c>
      <c r="BD166" s="121" t="e">
        <f ca="1">+IF(AND(ISNUMBER(OFFSET('Hygiene Data'!$D$8,0,10*ROW('Hygiene Data'!D160))),'Data Summary'!DS166="Yes"),OFFSET('Hygiene Data'!$D$8,0,10*ROW('Hygiene Data'!D160)),NA())</f>
        <v>#N/A</v>
      </c>
      <c r="BE166" s="121" t="e">
        <f ca="1">+IF(AND(ISNUMBER(OFFSET('Hygiene Data'!$D$10,0,10*ROW('Hygiene Data'!D160))),'Data Summary'!DT166="Yes"),OFFSET('Hygiene Data'!$D$10,0,10*ROW('Hygiene Data'!D160)),NA())</f>
        <v>#N/A</v>
      </c>
      <c r="BF166" s="121" t="e">
        <f ca="1">+IF(AND(ISNUMBER(OFFSET('Hygiene Data'!$E$6,0,10*ROW('Hygiene Data'!E160))),'Data Summary'!DU166="Yes"),OFFSET('Hygiene Data'!$E$6,0,10*ROW('Hygiene Data'!E160)),NA())</f>
        <v>#N/A</v>
      </c>
      <c r="BG166" s="121" t="e">
        <f ca="1">+IF(AND(ISNUMBER(OFFSET('Hygiene Data'!$E$8,0,10*ROW('Hygiene Data'!E160))),'Data Summary'!DV166="Yes"),OFFSET('Hygiene Data'!$E$8,0,10*ROW('Hygiene Data'!E160)),NA())</f>
        <v>#N/A</v>
      </c>
      <c r="BH166" s="121" t="e">
        <f ca="1">+IF(AND(ISNUMBER(OFFSET('Hygiene Data'!$E$10,0,10*ROW('Hygiene Data'!E160))),'Data Summary'!DW166="Yes"),OFFSET('Hygiene Data'!$E$10,0,10*ROW('Hygiene Data'!E160)),NA())</f>
        <v>#N/A</v>
      </c>
      <c r="BI166" s="121" t="e">
        <f ca="1">+IF(AND(ISNUMBER(OFFSET('Hygiene Data'!$F$6,0,10*ROW('Hygiene Data'!F160))),'Data Summary'!DX166="Yes"),OFFSET('Hygiene Data'!$F$6,0,10*ROW('Hygiene Data'!F160)),NA())</f>
        <v>#N/A</v>
      </c>
      <c r="BJ166" s="121" t="e">
        <f ca="1">+IF(AND(ISNUMBER(OFFSET('Hygiene Data'!$F$8,0,10*ROW('Hygiene Data'!F160))),'Data Summary'!DY166="Yes"),OFFSET('Hygiene Data'!$F$8,0,10*ROW('Hygiene Data'!F160)),NA())</f>
        <v>#N/A</v>
      </c>
      <c r="BK166" s="121" t="e">
        <f ca="1">+IF(AND(ISNUMBER(OFFSET('Hygiene Data'!$F$10,0,10*ROW('Hygiene Data'!F160))),'Data Summary'!DZ166="Yes"),OFFSET('Hygiene Data'!$F$10,0,10*ROW('Hygiene Data'!F160)),NA())</f>
        <v>#N/A</v>
      </c>
      <c r="BL166" s="121" t="e">
        <f ca="1">+IF(AND(ISNUMBER(OFFSET('Hygiene Data'!$G$6,0,10*ROW('Hygiene Data'!G160))),'Data Summary'!EA166="Yes"),OFFSET('Hygiene Data'!$G$6,0,10*ROW('Hygiene Data'!G160)),NA())</f>
        <v>#N/A</v>
      </c>
      <c r="BM166" s="121" t="e">
        <f ca="1">+IF(AND(ISNUMBER(OFFSET('Hygiene Data'!$G$8,0,10*ROW('Hygiene Data'!G160))),'Data Summary'!EB166="Yes"),OFFSET('Hygiene Data'!$G$8,0,10*ROW('Hygiene Data'!G160)),NA())</f>
        <v>#N/A</v>
      </c>
      <c r="BN166" s="121" t="e">
        <f ca="1">+IF(AND(ISNUMBER(OFFSET('Hygiene Data'!$G$10,0,10*ROW('Hygiene Data'!G160))),'Data Summary'!EC166="Yes"),OFFSET('Hygiene Data'!$G$10,0,10*ROW('Hygiene Data'!G160)),NA())</f>
        <v>#N/A</v>
      </c>
      <c r="BO166" s="121" t="e">
        <f ca="1">+IF(AND(ISNUMBER(OFFSET('Hygiene Data'!$H$6,0,10*ROW('Hygiene Data'!H160))),'Data Summary'!ED166="Yes"),OFFSET('Hygiene Data'!$H$6,0,10*ROW('Hygiene Data'!H160)),NA())</f>
        <v>#N/A</v>
      </c>
      <c r="BP166" s="121" t="e">
        <f ca="1">+IF(AND(ISNUMBER(OFFSET('Hygiene Data'!$H$8,0,10*ROW('Hygiene Data'!H160))),'Data Summary'!EE166="Yes"),OFFSET('Hygiene Data'!$H$8,0,10*ROW('Hygiene Data'!H160)),NA())</f>
        <v>#N/A</v>
      </c>
      <c r="BQ166" s="121" t="e">
        <f ca="1">+IF(AND(ISNUMBER(OFFSET('Hygiene Data'!$H$10,0,10*ROW('Hygiene Data'!H160))),'Data Summary'!EF166="Yes"),OFFSET('Hygiene Data'!$H$10,0,10*ROW('Hygiene Data'!H160)),NA())</f>
        <v>#N/A</v>
      </c>
    </row>
    <row r="167" spans="1:69" x14ac:dyDescent="0.2">
      <c r="A167" s="44" t="e">
        <f ca="1">+IF(OFFSET('Water Data'!$B$1,0,10*ROW('Water Data'!B161))="",NA(),OFFSET('Water Data'!$B$1,0,10*ROW('Water Data'!B161)))</f>
        <v>#N/A</v>
      </c>
      <c r="B167" s="44" t="e">
        <f ca="1">+IF(OFFSET('Water Data'!$A$3,0,10*ROW('Water Data'!A164))="",NA(),OFFSET('Water Data'!$A$3,0,10*ROW('Water Data'!A164)))</f>
        <v>#N/A</v>
      </c>
      <c r="C167" s="44" t="e">
        <f ca="1">+IF(OFFSET('Water Data'!$C$3,0,10*ROW('Water Data'!C164))="",NA(),OFFSET('Water Data'!$C$3,0,10*ROW('Water Data'!C164)))</f>
        <v>#N/A</v>
      </c>
      <c r="D167" s="119" t="e">
        <f ca="1">+IF(AND(ISNUMBER(OFFSET('Water Data'!$C$5,0,10*ROW('Water Data'!C161))),'Data Summary'!BS167="Yes"),100-OFFSET('Water Data'!$C$5,0,10*ROW('Water Data'!C161)),NA())</f>
        <v>#N/A</v>
      </c>
      <c r="E167" s="119" t="e">
        <f ca="1">+IF(AND(ISNUMBER(OFFSET('Water Data'!$C$7,0,10*ROW('Water Data'!C161))),'Data Summary'!BT167="Yes"),OFFSET('Water Data'!$C$7,0,10*ROW('Water Data'!C161)),NA())</f>
        <v>#N/A</v>
      </c>
      <c r="F167" s="119" t="e">
        <f ca="1">+IF(AND(ISNUMBER(OFFSET('Water Data'!$C$10,0,10*ROW('Water Data'!C161))),'Data Summary'!BU167="Yes"),OFFSET('Water Data'!$C$10,0,10*ROW('Water Data'!C161)),NA())</f>
        <v>#N/A</v>
      </c>
      <c r="G167" s="119" t="e">
        <f ca="1">+IF(AND(ISNUMBER(OFFSET('Water Data'!$D$5,0,10*ROW('Water Data'!D161))),'Data Summary'!BV167="Yes"),100-OFFSET('Water Data'!$D$5,0,10*ROW('Water Data'!D161)),NA())</f>
        <v>#N/A</v>
      </c>
      <c r="H167" s="119" t="e">
        <f ca="1">+IF(AND(ISNUMBER(OFFSET('Water Data'!$D$7,0,10*ROW('Water Data'!D161))),'Data Summary'!BW167="Yes"),OFFSET('Water Data'!$D$7,0,10*ROW('Water Data'!D161)),NA())</f>
        <v>#N/A</v>
      </c>
      <c r="I167" s="119" t="e">
        <f ca="1">+IF(AND(ISNUMBER(OFFSET('Water Data'!$D$10,0,10*ROW('Water Data'!D161))),'Data Summary'!BX167="Yes"),OFFSET('Water Data'!$D$10,0,10*ROW('Water Data'!D161)),NA())</f>
        <v>#N/A</v>
      </c>
      <c r="J167" s="119" t="e">
        <f ca="1">+IF(AND(ISNUMBER(OFFSET('Water Data'!$E$5,0,10*ROW('Water Data'!E161))),'Data Summary'!BY167="Yes"),100-OFFSET('Water Data'!$E$5,0,10*ROW('Water Data'!E161)),NA())</f>
        <v>#N/A</v>
      </c>
      <c r="K167" s="119" t="e">
        <f ca="1">+IF(AND(ISNUMBER(OFFSET('Water Data'!$E$7,0,10*ROW('Water Data'!E161))),'Data Summary'!BZ167="Yes"),OFFSET('Water Data'!$E$7,0,10*ROW('Water Data'!E161)),NA())</f>
        <v>#N/A</v>
      </c>
      <c r="L167" s="119" t="e">
        <f ca="1">+IF(AND(ISNUMBER(OFFSET('Water Data'!$E$10,0,10*ROW('Water Data'!E161))),'Data Summary'!CA167="Yes"),OFFSET('Water Data'!$E$10,0,10*ROW('Water Data'!E161)),NA())</f>
        <v>#N/A</v>
      </c>
      <c r="M167" s="119" t="e">
        <f ca="1">+IF(AND(ISNUMBER(OFFSET('Water Data'!$F$5,0,10*ROW('Water Data'!F161))),'Data Summary'!CB167="Yes"),100-OFFSET('Water Data'!$F$5,0,10*ROW('Water Data'!F161)),NA())</f>
        <v>#N/A</v>
      </c>
      <c r="N167" s="119" t="e">
        <f ca="1">+IF(AND(ISNUMBER(OFFSET('Water Data'!$F$7,0,10*ROW('Water Data'!F161))),'Data Summary'!CC167="Yes"),OFFSET('Water Data'!$F$7,0,10*ROW('Water Data'!F161)),NA())</f>
        <v>#N/A</v>
      </c>
      <c r="O167" s="119" t="e">
        <f ca="1">+IF(AND(ISNUMBER(OFFSET('Water Data'!$F$10,0,10*ROW('Water Data'!F161))),'Data Summary'!CD167="Yes"),OFFSET('Water Data'!$F$10,0,10*ROW('Water Data'!F161)),NA())</f>
        <v>#N/A</v>
      </c>
      <c r="P167" s="119" t="e">
        <f ca="1">+IF(AND(ISNUMBER(OFFSET('Water Data'!$G$5,0,10*ROW('Water Data'!G161))),'Data Summary'!CE167="Yes"),100-OFFSET('Water Data'!$G$5,0,10*ROW('Water Data'!G161)),NA())</f>
        <v>#N/A</v>
      </c>
      <c r="Q167" s="119" t="e">
        <f ca="1">+IF(AND(ISNUMBER(OFFSET('Water Data'!$G$7,0,10*ROW('Water Data'!G161))),'Data Summary'!CF167="Yes"),OFFSET('Water Data'!$G$7,0,10*ROW('Water Data'!G161)),NA())</f>
        <v>#N/A</v>
      </c>
      <c r="R167" s="119" t="e">
        <f ca="1">+IF(AND(ISNUMBER(OFFSET('Water Data'!$G$10,0,10*ROW('Water Data'!G161))),'Data Summary'!CG167="Yes"),OFFSET('Water Data'!$G$10,0,10*ROW('Water Data'!G161)),NA())</f>
        <v>#N/A</v>
      </c>
      <c r="S167" s="119" t="e">
        <f ca="1">+IF(AND(ISNUMBER(OFFSET('Water Data'!$H$5,0,10*ROW('Water Data'!H161))),'Data Summary'!CH167="Yes"),100-OFFSET('Water Data'!$H$5,0,10*ROW('Water Data'!H161)),NA())</f>
        <v>#N/A</v>
      </c>
      <c r="T167" s="119" t="e">
        <f ca="1">+IF(AND(ISNUMBER(OFFSET('Water Data'!$H$7,0,10*ROW('Water Data'!H161))),'Data Summary'!CI167="Yes"),OFFSET('Water Data'!$H$7,0,10*ROW('Water Data'!H161)),NA())</f>
        <v>#N/A</v>
      </c>
      <c r="U167" s="119" t="e">
        <f ca="1">+IF(AND(ISNUMBER(OFFSET('Water Data'!$H$10,0,10*ROW('Water Data'!H161))),'Data Summary'!CJ167="Yes"),OFFSET('Water Data'!$H$10,0,10*ROW('Water Data'!H161)),NA())</f>
        <v>#N/A</v>
      </c>
      <c r="V167" s="120" t="e">
        <f ca="1">+IF(AND(ISNUMBER(OFFSET('Sanitation Data'!$C$5,0,10*ROW('Sanitation Data'!C161))),'Data Summary'!CK167="Yes"),100-OFFSET('Sanitation Data'!$C$5,0,10*ROW('Sanitation Data'!C161)),NA())</f>
        <v>#N/A</v>
      </c>
      <c r="W167" s="120" t="e">
        <f ca="1">+IF(AND(ISNUMBER(OFFSET('Sanitation Data'!$C$7,0,10*ROW('Sanitation Data'!C161))),'Data Summary'!CL167="Yes"),OFFSET('Sanitation Data'!$C$7,0,10*ROW('Sanitation Data'!C161)),NA())</f>
        <v>#N/A</v>
      </c>
      <c r="X167" s="120" t="e">
        <f ca="1">+IF(AND(ISNUMBER(OFFSET('Sanitation Data'!$C$11,0,10*ROW('Sanitation Data'!C161))),'Data Summary'!CM167="Yes"),OFFSET('Sanitation Data'!$C$11,0,10*ROW('Sanitation Data'!C161)),NA())</f>
        <v>#N/A</v>
      </c>
      <c r="Y167" s="120" t="e">
        <f ca="1">+IF(AND(ISNUMBER(OFFSET('Sanitation Data'!$C$12,0,10*ROW('Sanitation Data'!C161))),'Data Summary'!CN167="Yes"),OFFSET('Sanitation Data'!$C$12,0,10*ROW('Sanitation Data'!C161)),NA())</f>
        <v>#N/A</v>
      </c>
      <c r="Z167" s="120" t="e">
        <f ca="1">+IF(AND(ISNUMBER(OFFSET('Sanitation Data'!$C$13,0,10*ROW('Sanitation Data'!C161))),'Data Summary'!CO167="Yes"),OFFSET('Sanitation Data'!$C$13,0,10*ROW('Sanitation Data'!C161)),NA())</f>
        <v>#N/A</v>
      </c>
      <c r="AA167" s="120" t="e">
        <f ca="1">+IF(AND(ISNUMBER(OFFSET('Sanitation Data'!$D$5,0,10*ROW('Sanitation Data'!D161))),'Data Summary'!CP167="Yes"),100-OFFSET('Sanitation Data'!$D$5,0,10*ROW('Sanitation Data'!D161)),NA())</f>
        <v>#N/A</v>
      </c>
      <c r="AB167" s="120" t="e">
        <f ca="1">+IF(AND(ISNUMBER(OFFSET('Sanitation Data'!$D$7,0,10*ROW('Sanitation Data'!D161))),'Data Summary'!CQ167="Yes"),OFFSET('Sanitation Data'!$D$7,0,10*ROW('Sanitation Data'!D161)),NA())</f>
        <v>#N/A</v>
      </c>
      <c r="AC167" s="120" t="e">
        <f ca="1">+IF(AND(ISNUMBER(OFFSET('Sanitation Data'!$D$11,0,10*ROW('Sanitation Data'!D161))),'Data Summary'!CR167="Yes"),OFFSET('Sanitation Data'!$D$11,0,10*ROW('Sanitation Data'!D161)),NA())</f>
        <v>#N/A</v>
      </c>
      <c r="AD167" s="120" t="e">
        <f ca="1">+IF(AND(ISNUMBER(OFFSET('Sanitation Data'!$D$12,0,10*ROW('Sanitation Data'!D161))),'Data Summary'!CS167="Yes"),OFFSET('Sanitation Data'!$D$12,0,10*ROW('Sanitation Data'!D161)),NA())</f>
        <v>#N/A</v>
      </c>
      <c r="AE167" s="120" t="e">
        <f ca="1">+IF(AND(ISNUMBER(OFFSET('Sanitation Data'!$D$13,0,10*ROW('Sanitation Data'!D161))),'Data Summary'!CT167="Yes"),OFFSET('Sanitation Data'!$D$13,0,10*ROW('Sanitation Data'!D161)),NA())</f>
        <v>#N/A</v>
      </c>
      <c r="AF167" s="120" t="e">
        <f ca="1">+IF(AND(ISNUMBER(OFFSET('Sanitation Data'!$E$5,0,10*ROW('Sanitation Data'!E161))),'Data Summary'!CU167="Yes"),100-OFFSET('Sanitation Data'!$E$5,0,10*ROW('Sanitation Data'!E161)),NA())</f>
        <v>#N/A</v>
      </c>
      <c r="AG167" s="120" t="e">
        <f ca="1">+IF(AND(ISNUMBER(OFFSET('Sanitation Data'!$E$7,0,10*ROW('Sanitation Data'!E161))),'Data Summary'!CV167="Yes"),OFFSET('Sanitation Data'!$E$7,0,10*ROW('Sanitation Data'!E161)),NA())</f>
        <v>#N/A</v>
      </c>
      <c r="AH167" s="120" t="e">
        <f ca="1">+IF(AND(ISNUMBER(OFFSET('Sanitation Data'!$E$11,0,10*ROW('Sanitation Data'!E161))),'Data Summary'!CW167="Yes"),OFFSET('Sanitation Data'!$E$11,0,10*ROW('Sanitation Data'!E161)),NA())</f>
        <v>#N/A</v>
      </c>
      <c r="AI167" s="120" t="e">
        <f ca="1">+IF(AND(ISNUMBER(OFFSET('Sanitation Data'!$E$12,0,10*ROW('Sanitation Data'!E161))),'Data Summary'!CX167="Yes"),OFFSET('Sanitation Data'!$E$12,0,10*ROW('Sanitation Data'!E161)),NA())</f>
        <v>#N/A</v>
      </c>
      <c r="AJ167" s="120" t="e">
        <f ca="1">+IF(AND(ISNUMBER(OFFSET('Sanitation Data'!$E$13,0,10*ROW('Sanitation Data'!E161))),'Data Summary'!CY167="Yes"),OFFSET('Sanitation Data'!$E$13,0,10*ROW('Sanitation Data'!E161)),NA())</f>
        <v>#N/A</v>
      </c>
      <c r="AK167" s="120" t="e">
        <f ca="1">+IF(AND(ISNUMBER(OFFSET('Sanitation Data'!$F$5,0,10*ROW('Sanitation Data'!F161))),'Data Summary'!CZ167="Yes"),100-OFFSET('Sanitation Data'!$F$5,0,10*ROW('Sanitation Data'!F161)),NA())</f>
        <v>#N/A</v>
      </c>
      <c r="AL167" s="120" t="e">
        <f ca="1">+IF(AND(ISNUMBER(OFFSET('Sanitation Data'!$F$7,0,10*ROW('Sanitation Data'!F161))),'Data Summary'!DA167="Yes"),OFFSET('Sanitation Data'!$F$7,0,10*ROW('Sanitation Data'!F161)),NA())</f>
        <v>#N/A</v>
      </c>
      <c r="AM167" s="120" t="e">
        <f ca="1">+IF(AND(ISNUMBER(OFFSET('Sanitation Data'!$F$11,0,10*ROW('Sanitation Data'!F161))),'Data Summary'!DB167="Yes"),OFFSET('Sanitation Data'!$F$11,0,10*ROW('Sanitation Data'!F161)),NA())</f>
        <v>#N/A</v>
      </c>
      <c r="AN167" s="120" t="e">
        <f ca="1">+IF(AND(ISNUMBER(OFFSET('Sanitation Data'!$F$12,0,10*ROW('Sanitation Data'!F161))),'Data Summary'!DC167="Yes"),OFFSET('Sanitation Data'!$F$12,0,10*ROW('Sanitation Data'!F161)),NA())</f>
        <v>#N/A</v>
      </c>
      <c r="AO167" s="120" t="e">
        <f ca="1">+IF(AND(ISNUMBER(OFFSET('Sanitation Data'!$F$13,0,10*ROW('Sanitation Data'!F161))),'Data Summary'!DD167="Yes"),OFFSET('Sanitation Data'!$F$13,0,10*ROW('Sanitation Data'!F161)),NA())</f>
        <v>#N/A</v>
      </c>
      <c r="AP167" s="120" t="e">
        <f ca="1">+IF(AND(ISNUMBER(OFFSET('Sanitation Data'!$G$5,0,10*ROW('Sanitation Data'!G161))),'Data Summary'!DE167="Yes"),100-OFFSET('Sanitation Data'!$G$5,0,10*ROW('Sanitation Data'!G161)),NA())</f>
        <v>#N/A</v>
      </c>
      <c r="AQ167" s="120" t="e">
        <f ca="1">+IF(AND(ISNUMBER(OFFSET('Sanitation Data'!$G$7,0,10*ROW('Sanitation Data'!G161))),'Data Summary'!DF167="Yes"),OFFSET('Sanitation Data'!$G$7,0,10*ROW('Sanitation Data'!G161)),NA())</f>
        <v>#N/A</v>
      </c>
      <c r="AR167" s="120" t="e">
        <f ca="1">+IF(AND(ISNUMBER(OFFSET('Sanitation Data'!$G$11,0,10*ROW('Sanitation Data'!G161))),'Data Summary'!DG167="Yes"),OFFSET('Sanitation Data'!$G$11,0,10*ROW('Sanitation Data'!G161)),NA())</f>
        <v>#N/A</v>
      </c>
      <c r="AS167" s="120" t="e">
        <f ca="1">+IF(AND(ISNUMBER(OFFSET('Sanitation Data'!$G$12,0,10*ROW('Sanitation Data'!G161))),'Data Summary'!DH167="Yes"),OFFSET('Sanitation Data'!$G$12,0,10*ROW('Sanitation Data'!G161)),NA())</f>
        <v>#N/A</v>
      </c>
      <c r="AT167" s="120" t="e">
        <f ca="1">+IF(AND(ISNUMBER(OFFSET('Sanitation Data'!$G$13,0,10*ROW('Sanitation Data'!G161))),'Data Summary'!DI167="Yes"),OFFSET('Sanitation Data'!$G$13,0,10*ROW('Sanitation Data'!G161)),NA())</f>
        <v>#N/A</v>
      </c>
      <c r="AU167" s="120" t="e">
        <f ca="1">+IF(AND(ISNUMBER(OFFSET('Sanitation Data'!$H$5,0,10*ROW('Sanitation Data'!H161))),'Data Summary'!DJ167="Yes"),100-OFFSET('Sanitation Data'!$H$5,0,10*ROW('Sanitation Data'!H161)),NA())</f>
        <v>#N/A</v>
      </c>
      <c r="AV167" s="120" t="e">
        <f ca="1">+IF(AND(ISNUMBER(OFFSET('Sanitation Data'!$H$7,0,10*ROW('Sanitation Data'!H161))),'Data Summary'!DK167="Yes"),OFFSET('Sanitation Data'!$H$7,0,10*ROW('Sanitation Data'!H161)),NA())</f>
        <v>#N/A</v>
      </c>
      <c r="AW167" s="120" t="e">
        <f ca="1">+IF(AND(ISNUMBER(OFFSET('Sanitation Data'!$H$11,0,10*ROW('Sanitation Data'!H161))),'Data Summary'!DL167="Yes"),OFFSET('Sanitation Data'!$H$11,0,10*ROW('Sanitation Data'!H161)),NA())</f>
        <v>#N/A</v>
      </c>
      <c r="AX167" s="120" t="e">
        <f ca="1">+IF(AND(ISNUMBER(OFFSET('Sanitation Data'!$H$12,0,10*ROW('Sanitation Data'!H161))),'Data Summary'!DM167="Yes"),OFFSET('Sanitation Data'!$H$12,0,10*ROW('Sanitation Data'!H161)),NA())</f>
        <v>#N/A</v>
      </c>
      <c r="AY167" s="120" t="e">
        <f ca="1">+IF(AND(ISNUMBER(OFFSET('Sanitation Data'!$H$13,0,10*ROW('Sanitation Data'!H161))),'Data Summary'!DN167="Yes"),OFFSET('Sanitation Data'!$H$13,0,10*ROW('Sanitation Data'!H161)),NA())</f>
        <v>#N/A</v>
      </c>
      <c r="AZ167" s="121" t="e">
        <f ca="1">+IF(AND(ISNUMBER(OFFSET('Hygiene Data'!$C$6,0,10*ROW('Hygiene Data'!C161))),'Data Summary'!DO167="Yes"),OFFSET('Hygiene Data'!$C$6,0,10*ROW('Hygiene Data'!C161)),NA())</f>
        <v>#N/A</v>
      </c>
      <c r="BA167" s="121" t="e">
        <f ca="1">+IF(AND(ISNUMBER(OFFSET('Hygiene Data'!$C$8,0,10*ROW('Hygiene Data'!C161))),'Data Summary'!DP167="Yes"),OFFSET('Hygiene Data'!$C$8,0,10*ROW('Hygiene Data'!C161)),NA())</f>
        <v>#N/A</v>
      </c>
      <c r="BB167" s="121" t="e">
        <f ca="1">+IF(AND(ISNUMBER(OFFSET('Hygiene Data'!$C$10,0,10*ROW('Hygiene Data'!C161))),'Data Summary'!DQ167="Yes"),OFFSET('Hygiene Data'!$C$10,0,10*ROW('Hygiene Data'!C161)),NA())</f>
        <v>#N/A</v>
      </c>
      <c r="BC167" s="121" t="e">
        <f ca="1">+IF(AND(ISNUMBER(OFFSET('Hygiene Data'!$D$6,0,10*ROW('Hygiene Data'!D161))),'Data Summary'!DR167="Yes"),OFFSET('Hygiene Data'!$D$6,0,10*ROW('Hygiene Data'!D161)),NA())</f>
        <v>#N/A</v>
      </c>
      <c r="BD167" s="121" t="e">
        <f ca="1">+IF(AND(ISNUMBER(OFFSET('Hygiene Data'!$D$8,0,10*ROW('Hygiene Data'!D161))),'Data Summary'!DS167="Yes"),OFFSET('Hygiene Data'!$D$8,0,10*ROW('Hygiene Data'!D161)),NA())</f>
        <v>#N/A</v>
      </c>
      <c r="BE167" s="121" t="e">
        <f ca="1">+IF(AND(ISNUMBER(OFFSET('Hygiene Data'!$D$10,0,10*ROW('Hygiene Data'!D161))),'Data Summary'!DT167="Yes"),OFFSET('Hygiene Data'!$D$10,0,10*ROW('Hygiene Data'!D161)),NA())</f>
        <v>#N/A</v>
      </c>
      <c r="BF167" s="121" t="e">
        <f ca="1">+IF(AND(ISNUMBER(OFFSET('Hygiene Data'!$E$6,0,10*ROW('Hygiene Data'!E161))),'Data Summary'!DU167="Yes"),OFFSET('Hygiene Data'!$E$6,0,10*ROW('Hygiene Data'!E161)),NA())</f>
        <v>#N/A</v>
      </c>
      <c r="BG167" s="121" t="e">
        <f ca="1">+IF(AND(ISNUMBER(OFFSET('Hygiene Data'!$E$8,0,10*ROW('Hygiene Data'!E161))),'Data Summary'!DV167="Yes"),OFFSET('Hygiene Data'!$E$8,0,10*ROW('Hygiene Data'!E161)),NA())</f>
        <v>#N/A</v>
      </c>
      <c r="BH167" s="121" t="e">
        <f ca="1">+IF(AND(ISNUMBER(OFFSET('Hygiene Data'!$E$10,0,10*ROW('Hygiene Data'!E161))),'Data Summary'!DW167="Yes"),OFFSET('Hygiene Data'!$E$10,0,10*ROW('Hygiene Data'!E161)),NA())</f>
        <v>#N/A</v>
      </c>
      <c r="BI167" s="121" t="e">
        <f ca="1">+IF(AND(ISNUMBER(OFFSET('Hygiene Data'!$F$6,0,10*ROW('Hygiene Data'!F161))),'Data Summary'!DX167="Yes"),OFFSET('Hygiene Data'!$F$6,0,10*ROW('Hygiene Data'!F161)),NA())</f>
        <v>#N/A</v>
      </c>
      <c r="BJ167" s="121" t="e">
        <f ca="1">+IF(AND(ISNUMBER(OFFSET('Hygiene Data'!$F$8,0,10*ROW('Hygiene Data'!F161))),'Data Summary'!DY167="Yes"),OFFSET('Hygiene Data'!$F$8,0,10*ROW('Hygiene Data'!F161)),NA())</f>
        <v>#N/A</v>
      </c>
      <c r="BK167" s="121" t="e">
        <f ca="1">+IF(AND(ISNUMBER(OFFSET('Hygiene Data'!$F$10,0,10*ROW('Hygiene Data'!F161))),'Data Summary'!DZ167="Yes"),OFFSET('Hygiene Data'!$F$10,0,10*ROW('Hygiene Data'!F161)),NA())</f>
        <v>#N/A</v>
      </c>
      <c r="BL167" s="121" t="e">
        <f ca="1">+IF(AND(ISNUMBER(OFFSET('Hygiene Data'!$G$6,0,10*ROW('Hygiene Data'!G161))),'Data Summary'!EA167="Yes"),OFFSET('Hygiene Data'!$G$6,0,10*ROW('Hygiene Data'!G161)),NA())</f>
        <v>#N/A</v>
      </c>
      <c r="BM167" s="121" t="e">
        <f ca="1">+IF(AND(ISNUMBER(OFFSET('Hygiene Data'!$G$8,0,10*ROW('Hygiene Data'!G161))),'Data Summary'!EB167="Yes"),OFFSET('Hygiene Data'!$G$8,0,10*ROW('Hygiene Data'!G161)),NA())</f>
        <v>#N/A</v>
      </c>
      <c r="BN167" s="121" t="e">
        <f ca="1">+IF(AND(ISNUMBER(OFFSET('Hygiene Data'!$G$10,0,10*ROW('Hygiene Data'!G161))),'Data Summary'!EC167="Yes"),OFFSET('Hygiene Data'!$G$10,0,10*ROW('Hygiene Data'!G161)),NA())</f>
        <v>#N/A</v>
      </c>
      <c r="BO167" s="121" t="e">
        <f ca="1">+IF(AND(ISNUMBER(OFFSET('Hygiene Data'!$H$6,0,10*ROW('Hygiene Data'!H161))),'Data Summary'!ED167="Yes"),OFFSET('Hygiene Data'!$H$6,0,10*ROW('Hygiene Data'!H161)),NA())</f>
        <v>#N/A</v>
      </c>
      <c r="BP167" s="121" t="e">
        <f ca="1">+IF(AND(ISNUMBER(OFFSET('Hygiene Data'!$H$8,0,10*ROW('Hygiene Data'!H161))),'Data Summary'!EE167="Yes"),OFFSET('Hygiene Data'!$H$8,0,10*ROW('Hygiene Data'!H161)),NA())</f>
        <v>#N/A</v>
      </c>
      <c r="BQ167" s="121" t="e">
        <f ca="1">+IF(AND(ISNUMBER(OFFSET('Hygiene Data'!$H$10,0,10*ROW('Hygiene Data'!H161))),'Data Summary'!EF167="Yes"),OFFSET('Hygiene Data'!$H$10,0,10*ROW('Hygiene Data'!H161)),NA())</f>
        <v>#N/A</v>
      </c>
    </row>
    <row r="168" spans="1:69" x14ac:dyDescent="0.2">
      <c r="A168" s="44" t="e">
        <f ca="1">+IF(OFFSET('Water Data'!$B$1,0,10*ROW('Water Data'!B162))="",NA(),OFFSET('Water Data'!$B$1,0,10*ROW('Water Data'!B162)))</f>
        <v>#N/A</v>
      </c>
      <c r="B168" s="44" t="e">
        <f ca="1">+IF(OFFSET('Water Data'!$A$3,0,10*ROW('Water Data'!A165))="",NA(),OFFSET('Water Data'!$A$3,0,10*ROW('Water Data'!A165)))</f>
        <v>#N/A</v>
      </c>
      <c r="C168" s="44" t="e">
        <f ca="1">+IF(OFFSET('Water Data'!$C$3,0,10*ROW('Water Data'!C165))="",NA(),OFFSET('Water Data'!$C$3,0,10*ROW('Water Data'!C165)))</f>
        <v>#N/A</v>
      </c>
      <c r="D168" s="119" t="e">
        <f ca="1">+IF(AND(ISNUMBER(OFFSET('Water Data'!$C$5,0,10*ROW('Water Data'!C162))),'Data Summary'!BS168="Yes"),100-OFFSET('Water Data'!$C$5,0,10*ROW('Water Data'!C162)),NA())</f>
        <v>#N/A</v>
      </c>
      <c r="E168" s="119" t="e">
        <f ca="1">+IF(AND(ISNUMBER(OFFSET('Water Data'!$C$7,0,10*ROW('Water Data'!C162))),'Data Summary'!BT168="Yes"),OFFSET('Water Data'!$C$7,0,10*ROW('Water Data'!C162)),NA())</f>
        <v>#N/A</v>
      </c>
      <c r="F168" s="119" t="e">
        <f ca="1">+IF(AND(ISNUMBER(OFFSET('Water Data'!$C$10,0,10*ROW('Water Data'!C162))),'Data Summary'!BU168="Yes"),OFFSET('Water Data'!$C$10,0,10*ROW('Water Data'!C162)),NA())</f>
        <v>#N/A</v>
      </c>
      <c r="G168" s="119" t="e">
        <f ca="1">+IF(AND(ISNUMBER(OFFSET('Water Data'!$D$5,0,10*ROW('Water Data'!D162))),'Data Summary'!BV168="Yes"),100-OFFSET('Water Data'!$D$5,0,10*ROW('Water Data'!D162)),NA())</f>
        <v>#N/A</v>
      </c>
      <c r="H168" s="119" t="e">
        <f ca="1">+IF(AND(ISNUMBER(OFFSET('Water Data'!$D$7,0,10*ROW('Water Data'!D162))),'Data Summary'!BW168="Yes"),OFFSET('Water Data'!$D$7,0,10*ROW('Water Data'!D162)),NA())</f>
        <v>#N/A</v>
      </c>
      <c r="I168" s="119" t="e">
        <f ca="1">+IF(AND(ISNUMBER(OFFSET('Water Data'!$D$10,0,10*ROW('Water Data'!D162))),'Data Summary'!BX168="Yes"),OFFSET('Water Data'!$D$10,0,10*ROW('Water Data'!D162)),NA())</f>
        <v>#N/A</v>
      </c>
      <c r="J168" s="119" t="e">
        <f ca="1">+IF(AND(ISNUMBER(OFFSET('Water Data'!$E$5,0,10*ROW('Water Data'!E162))),'Data Summary'!BY168="Yes"),100-OFFSET('Water Data'!$E$5,0,10*ROW('Water Data'!E162)),NA())</f>
        <v>#N/A</v>
      </c>
      <c r="K168" s="119" t="e">
        <f ca="1">+IF(AND(ISNUMBER(OFFSET('Water Data'!$E$7,0,10*ROW('Water Data'!E162))),'Data Summary'!BZ168="Yes"),OFFSET('Water Data'!$E$7,0,10*ROW('Water Data'!E162)),NA())</f>
        <v>#N/A</v>
      </c>
      <c r="L168" s="119" t="e">
        <f ca="1">+IF(AND(ISNUMBER(OFFSET('Water Data'!$E$10,0,10*ROW('Water Data'!E162))),'Data Summary'!CA168="Yes"),OFFSET('Water Data'!$E$10,0,10*ROW('Water Data'!E162)),NA())</f>
        <v>#N/A</v>
      </c>
      <c r="M168" s="119" t="e">
        <f ca="1">+IF(AND(ISNUMBER(OFFSET('Water Data'!$F$5,0,10*ROW('Water Data'!F162))),'Data Summary'!CB168="Yes"),100-OFFSET('Water Data'!$F$5,0,10*ROW('Water Data'!F162)),NA())</f>
        <v>#N/A</v>
      </c>
      <c r="N168" s="119" t="e">
        <f ca="1">+IF(AND(ISNUMBER(OFFSET('Water Data'!$F$7,0,10*ROW('Water Data'!F162))),'Data Summary'!CC168="Yes"),OFFSET('Water Data'!$F$7,0,10*ROW('Water Data'!F162)),NA())</f>
        <v>#N/A</v>
      </c>
      <c r="O168" s="119" t="e">
        <f ca="1">+IF(AND(ISNUMBER(OFFSET('Water Data'!$F$10,0,10*ROW('Water Data'!F162))),'Data Summary'!CD168="Yes"),OFFSET('Water Data'!$F$10,0,10*ROW('Water Data'!F162)),NA())</f>
        <v>#N/A</v>
      </c>
      <c r="P168" s="119" t="e">
        <f ca="1">+IF(AND(ISNUMBER(OFFSET('Water Data'!$G$5,0,10*ROW('Water Data'!G162))),'Data Summary'!CE168="Yes"),100-OFFSET('Water Data'!$G$5,0,10*ROW('Water Data'!G162)),NA())</f>
        <v>#N/A</v>
      </c>
      <c r="Q168" s="119" t="e">
        <f ca="1">+IF(AND(ISNUMBER(OFFSET('Water Data'!$G$7,0,10*ROW('Water Data'!G162))),'Data Summary'!CF168="Yes"),OFFSET('Water Data'!$G$7,0,10*ROW('Water Data'!G162)),NA())</f>
        <v>#N/A</v>
      </c>
      <c r="R168" s="119" t="e">
        <f ca="1">+IF(AND(ISNUMBER(OFFSET('Water Data'!$G$10,0,10*ROW('Water Data'!G162))),'Data Summary'!CG168="Yes"),OFFSET('Water Data'!$G$10,0,10*ROW('Water Data'!G162)),NA())</f>
        <v>#N/A</v>
      </c>
      <c r="S168" s="119" t="e">
        <f ca="1">+IF(AND(ISNUMBER(OFFSET('Water Data'!$H$5,0,10*ROW('Water Data'!H162))),'Data Summary'!CH168="Yes"),100-OFFSET('Water Data'!$H$5,0,10*ROW('Water Data'!H162)),NA())</f>
        <v>#N/A</v>
      </c>
      <c r="T168" s="119" t="e">
        <f ca="1">+IF(AND(ISNUMBER(OFFSET('Water Data'!$H$7,0,10*ROW('Water Data'!H162))),'Data Summary'!CI168="Yes"),OFFSET('Water Data'!$H$7,0,10*ROW('Water Data'!H162)),NA())</f>
        <v>#N/A</v>
      </c>
      <c r="U168" s="119" t="e">
        <f ca="1">+IF(AND(ISNUMBER(OFFSET('Water Data'!$H$10,0,10*ROW('Water Data'!H162))),'Data Summary'!CJ168="Yes"),OFFSET('Water Data'!$H$10,0,10*ROW('Water Data'!H162)),NA())</f>
        <v>#N/A</v>
      </c>
      <c r="V168" s="120" t="e">
        <f ca="1">+IF(AND(ISNUMBER(OFFSET('Sanitation Data'!$C$5,0,10*ROW('Sanitation Data'!C162))),'Data Summary'!CK168="Yes"),100-OFFSET('Sanitation Data'!$C$5,0,10*ROW('Sanitation Data'!C162)),NA())</f>
        <v>#N/A</v>
      </c>
      <c r="W168" s="120" t="e">
        <f ca="1">+IF(AND(ISNUMBER(OFFSET('Sanitation Data'!$C$7,0,10*ROW('Sanitation Data'!C162))),'Data Summary'!CL168="Yes"),OFFSET('Sanitation Data'!$C$7,0,10*ROW('Sanitation Data'!C162)),NA())</f>
        <v>#N/A</v>
      </c>
      <c r="X168" s="120" t="e">
        <f ca="1">+IF(AND(ISNUMBER(OFFSET('Sanitation Data'!$C$11,0,10*ROW('Sanitation Data'!C162))),'Data Summary'!CM168="Yes"),OFFSET('Sanitation Data'!$C$11,0,10*ROW('Sanitation Data'!C162)),NA())</f>
        <v>#N/A</v>
      </c>
      <c r="Y168" s="120" t="e">
        <f ca="1">+IF(AND(ISNUMBER(OFFSET('Sanitation Data'!$C$12,0,10*ROW('Sanitation Data'!C162))),'Data Summary'!CN168="Yes"),OFFSET('Sanitation Data'!$C$12,0,10*ROW('Sanitation Data'!C162)),NA())</f>
        <v>#N/A</v>
      </c>
      <c r="Z168" s="120" t="e">
        <f ca="1">+IF(AND(ISNUMBER(OFFSET('Sanitation Data'!$C$13,0,10*ROW('Sanitation Data'!C162))),'Data Summary'!CO168="Yes"),OFFSET('Sanitation Data'!$C$13,0,10*ROW('Sanitation Data'!C162)),NA())</f>
        <v>#N/A</v>
      </c>
      <c r="AA168" s="120" t="e">
        <f ca="1">+IF(AND(ISNUMBER(OFFSET('Sanitation Data'!$D$5,0,10*ROW('Sanitation Data'!D162))),'Data Summary'!CP168="Yes"),100-OFFSET('Sanitation Data'!$D$5,0,10*ROW('Sanitation Data'!D162)),NA())</f>
        <v>#N/A</v>
      </c>
      <c r="AB168" s="120" t="e">
        <f ca="1">+IF(AND(ISNUMBER(OFFSET('Sanitation Data'!$D$7,0,10*ROW('Sanitation Data'!D162))),'Data Summary'!CQ168="Yes"),OFFSET('Sanitation Data'!$D$7,0,10*ROW('Sanitation Data'!D162)),NA())</f>
        <v>#N/A</v>
      </c>
      <c r="AC168" s="120" t="e">
        <f ca="1">+IF(AND(ISNUMBER(OFFSET('Sanitation Data'!$D$11,0,10*ROW('Sanitation Data'!D162))),'Data Summary'!CR168="Yes"),OFFSET('Sanitation Data'!$D$11,0,10*ROW('Sanitation Data'!D162)),NA())</f>
        <v>#N/A</v>
      </c>
      <c r="AD168" s="120" t="e">
        <f ca="1">+IF(AND(ISNUMBER(OFFSET('Sanitation Data'!$D$12,0,10*ROW('Sanitation Data'!D162))),'Data Summary'!CS168="Yes"),OFFSET('Sanitation Data'!$D$12,0,10*ROW('Sanitation Data'!D162)),NA())</f>
        <v>#N/A</v>
      </c>
      <c r="AE168" s="120" t="e">
        <f ca="1">+IF(AND(ISNUMBER(OFFSET('Sanitation Data'!$D$13,0,10*ROW('Sanitation Data'!D162))),'Data Summary'!CT168="Yes"),OFFSET('Sanitation Data'!$D$13,0,10*ROW('Sanitation Data'!D162)),NA())</f>
        <v>#N/A</v>
      </c>
      <c r="AF168" s="120" t="e">
        <f ca="1">+IF(AND(ISNUMBER(OFFSET('Sanitation Data'!$E$5,0,10*ROW('Sanitation Data'!E162))),'Data Summary'!CU168="Yes"),100-OFFSET('Sanitation Data'!$E$5,0,10*ROW('Sanitation Data'!E162)),NA())</f>
        <v>#N/A</v>
      </c>
      <c r="AG168" s="120" t="e">
        <f ca="1">+IF(AND(ISNUMBER(OFFSET('Sanitation Data'!$E$7,0,10*ROW('Sanitation Data'!E162))),'Data Summary'!CV168="Yes"),OFFSET('Sanitation Data'!$E$7,0,10*ROW('Sanitation Data'!E162)),NA())</f>
        <v>#N/A</v>
      </c>
      <c r="AH168" s="120" t="e">
        <f ca="1">+IF(AND(ISNUMBER(OFFSET('Sanitation Data'!$E$11,0,10*ROW('Sanitation Data'!E162))),'Data Summary'!CW168="Yes"),OFFSET('Sanitation Data'!$E$11,0,10*ROW('Sanitation Data'!E162)),NA())</f>
        <v>#N/A</v>
      </c>
      <c r="AI168" s="120" t="e">
        <f ca="1">+IF(AND(ISNUMBER(OFFSET('Sanitation Data'!$E$12,0,10*ROW('Sanitation Data'!E162))),'Data Summary'!CX168="Yes"),OFFSET('Sanitation Data'!$E$12,0,10*ROW('Sanitation Data'!E162)),NA())</f>
        <v>#N/A</v>
      </c>
      <c r="AJ168" s="120" t="e">
        <f ca="1">+IF(AND(ISNUMBER(OFFSET('Sanitation Data'!$E$13,0,10*ROW('Sanitation Data'!E162))),'Data Summary'!CY168="Yes"),OFFSET('Sanitation Data'!$E$13,0,10*ROW('Sanitation Data'!E162)),NA())</f>
        <v>#N/A</v>
      </c>
      <c r="AK168" s="120" t="e">
        <f ca="1">+IF(AND(ISNUMBER(OFFSET('Sanitation Data'!$F$5,0,10*ROW('Sanitation Data'!F162))),'Data Summary'!CZ168="Yes"),100-OFFSET('Sanitation Data'!$F$5,0,10*ROW('Sanitation Data'!F162)),NA())</f>
        <v>#N/A</v>
      </c>
      <c r="AL168" s="120" t="e">
        <f ca="1">+IF(AND(ISNUMBER(OFFSET('Sanitation Data'!$F$7,0,10*ROW('Sanitation Data'!F162))),'Data Summary'!DA168="Yes"),OFFSET('Sanitation Data'!$F$7,0,10*ROW('Sanitation Data'!F162)),NA())</f>
        <v>#N/A</v>
      </c>
      <c r="AM168" s="120" t="e">
        <f ca="1">+IF(AND(ISNUMBER(OFFSET('Sanitation Data'!$F$11,0,10*ROW('Sanitation Data'!F162))),'Data Summary'!DB168="Yes"),OFFSET('Sanitation Data'!$F$11,0,10*ROW('Sanitation Data'!F162)),NA())</f>
        <v>#N/A</v>
      </c>
      <c r="AN168" s="120" t="e">
        <f ca="1">+IF(AND(ISNUMBER(OFFSET('Sanitation Data'!$F$12,0,10*ROW('Sanitation Data'!F162))),'Data Summary'!DC168="Yes"),OFFSET('Sanitation Data'!$F$12,0,10*ROW('Sanitation Data'!F162)),NA())</f>
        <v>#N/A</v>
      </c>
      <c r="AO168" s="120" t="e">
        <f ca="1">+IF(AND(ISNUMBER(OFFSET('Sanitation Data'!$F$13,0,10*ROW('Sanitation Data'!F162))),'Data Summary'!DD168="Yes"),OFFSET('Sanitation Data'!$F$13,0,10*ROW('Sanitation Data'!F162)),NA())</f>
        <v>#N/A</v>
      </c>
      <c r="AP168" s="120" t="e">
        <f ca="1">+IF(AND(ISNUMBER(OFFSET('Sanitation Data'!$G$5,0,10*ROW('Sanitation Data'!G162))),'Data Summary'!DE168="Yes"),100-OFFSET('Sanitation Data'!$G$5,0,10*ROW('Sanitation Data'!G162)),NA())</f>
        <v>#N/A</v>
      </c>
      <c r="AQ168" s="120" t="e">
        <f ca="1">+IF(AND(ISNUMBER(OFFSET('Sanitation Data'!$G$7,0,10*ROW('Sanitation Data'!G162))),'Data Summary'!DF168="Yes"),OFFSET('Sanitation Data'!$G$7,0,10*ROW('Sanitation Data'!G162)),NA())</f>
        <v>#N/A</v>
      </c>
      <c r="AR168" s="120" t="e">
        <f ca="1">+IF(AND(ISNUMBER(OFFSET('Sanitation Data'!$G$11,0,10*ROW('Sanitation Data'!G162))),'Data Summary'!DG168="Yes"),OFFSET('Sanitation Data'!$G$11,0,10*ROW('Sanitation Data'!G162)),NA())</f>
        <v>#N/A</v>
      </c>
      <c r="AS168" s="120" t="e">
        <f ca="1">+IF(AND(ISNUMBER(OFFSET('Sanitation Data'!$G$12,0,10*ROW('Sanitation Data'!G162))),'Data Summary'!DH168="Yes"),OFFSET('Sanitation Data'!$G$12,0,10*ROW('Sanitation Data'!G162)),NA())</f>
        <v>#N/A</v>
      </c>
      <c r="AT168" s="120" t="e">
        <f ca="1">+IF(AND(ISNUMBER(OFFSET('Sanitation Data'!$G$13,0,10*ROW('Sanitation Data'!G162))),'Data Summary'!DI168="Yes"),OFFSET('Sanitation Data'!$G$13,0,10*ROW('Sanitation Data'!G162)),NA())</f>
        <v>#N/A</v>
      </c>
      <c r="AU168" s="120" t="e">
        <f ca="1">+IF(AND(ISNUMBER(OFFSET('Sanitation Data'!$H$5,0,10*ROW('Sanitation Data'!H162))),'Data Summary'!DJ168="Yes"),100-OFFSET('Sanitation Data'!$H$5,0,10*ROW('Sanitation Data'!H162)),NA())</f>
        <v>#N/A</v>
      </c>
      <c r="AV168" s="120" t="e">
        <f ca="1">+IF(AND(ISNUMBER(OFFSET('Sanitation Data'!$H$7,0,10*ROW('Sanitation Data'!H162))),'Data Summary'!DK168="Yes"),OFFSET('Sanitation Data'!$H$7,0,10*ROW('Sanitation Data'!H162)),NA())</f>
        <v>#N/A</v>
      </c>
      <c r="AW168" s="120" t="e">
        <f ca="1">+IF(AND(ISNUMBER(OFFSET('Sanitation Data'!$H$11,0,10*ROW('Sanitation Data'!H162))),'Data Summary'!DL168="Yes"),OFFSET('Sanitation Data'!$H$11,0,10*ROW('Sanitation Data'!H162)),NA())</f>
        <v>#N/A</v>
      </c>
      <c r="AX168" s="120" t="e">
        <f ca="1">+IF(AND(ISNUMBER(OFFSET('Sanitation Data'!$H$12,0,10*ROW('Sanitation Data'!H162))),'Data Summary'!DM168="Yes"),OFFSET('Sanitation Data'!$H$12,0,10*ROW('Sanitation Data'!H162)),NA())</f>
        <v>#N/A</v>
      </c>
      <c r="AY168" s="120" t="e">
        <f ca="1">+IF(AND(ISNUMBER(OFFSET('Sanitation Data'!$H$13,0,10*ROW('Sanitation Data'!H162))),'Data Summary'!DN168="Yes"),OFFSET('Sanitation Data'!$H$13,0,10*ROW('Sanitation Data'!H162)),NA())</f>
        <v>#N/A</v>
      </c>
      <c r="AZ168" s="121" t="e">
        <f ca="1">+IF(AND(ISNUMBER(OFFSET('Hygiene Data'!$C$6,0,10*ROW('Hygiene Data'!C162))),'Data Summary'!DO168="Yes"),OFFSET('Hygiene Data'!$C$6,0,10*ROW('Hygiene Data'!C162)),NA())</f>
        <v>#N/A</v>
      </c>
      <c r="BA168" s="121" t="e">
        <f ca="1">+IF(AND(ISNUMBER(OFFSET('Hygiene Data'!$C$8,0,10*ROW('Hygiene Data'!C162))),'Data Summary'!DP168="Yes"),OFFSET('Hygiene Data'!$C$8,0,10*ROW('Hygiene Data'!C162)),NA())</f>
        <v>#N/A</v>
      </c>
      <c r="BB168" s="121" t="e">
        <f ca="1">+IF(AND(ISNUMBER(OFFSET('Hygiene Data'!$C$10,0,10*ROW('Hygiene Data'!C162))),'Data Summary'!DQ168="Yes"),OFFSET('Hygiene Data'!$C$10,0,10*ROW('Hygiene Data'!C162)),NA())</f>
        <v>#N/A</v>
      </c>
      <c r="BC168" s="121" t="e">
        <f ca="1">+IF(AND(ISNUMBER(OFFSET('Hygiene Data'!$D$6,0,10*ROW('Hygiene Data'!D162))),'Data Summary'!DR168="Yes"),OFFSET('Hygiene Data'!$D$6,0,10*ROW('Hygiene Data'!D162)),NA())</f>
        <v>#N/A</v>
      </c>
      <c r="BD168" s="121" t="e">
        <f ca="1">+IF(AND(ISNUMBER(OFFSET('Hygiene Data'!$D$8,0,10*ROW('Hygiene Data'!D162))),'Data Summary'!DS168="Yes"),OFFSET('Hygiene Data'!$D$8,0,10*ROW('Hygiene Data'!D162)),NA())</f>
        <v>#N/A</v>
      </c>
      <c r="BE168" s="121" t="e">
        <f ca="1">+IF(AND(ISNUMBER(OFFSET('Hygiene Data'!$D$10,0,10*ROW('Hygiene Data'!D162))),'Data Summary'!DT168="Yes"),OFFSET('Hygiene Data'!$D$10,0,10*ROW('Hygiene Data'!D162)),NA())</f>
        <v>#N/A</v>
      </c>
      <c r="BF168" s="121" t="e">
        <f ca="1">+IF(AND(ISNUMBER(OFFSET('Hygiene Data'!$E$6,0,10*ROW('Hygiene Data'!E162))),'Data Summary'!DU168="Yes"),OFFSET('Hygiene Data'!$E$6,0,10*ROW('Hygiene Data'!E162)),NA())</f>
        <v>#N/A</v>
      </c>
      <c r="BG168" s="121" t="e">
        <f ca="1">+IF(AND(ISNUMBER(OFFSET('Hygiene Data'!$E$8,0,10*ROW('Hygiene Data'!E162))),'Data Summary'!DV168="Yes"),OFFSET('Hygiene Data'!$E$8,0,10*ROW('Hygiene Data'!E162)),NA())</f>
        <v>#N/A</v>
      </c>
      <c r="BH168" s="121" t="e">
        <f ca="1">+IF(AND(ISNUMBER(OFFSET('Hygiene Data'!$E$10,0,10*ROW('Hygiene Data'!E162))),'Data Summary'!DW168="Yes"),OFFSET('Hygiene Data'!$E$10,0,10*ROW('Hygiene Data'!E162)),NA())</f>
        <v>#N/A</v>
      </c>
      <c r="BI168" s="121" t="e">
        <f ca="1">+IF(AND(ISNUMBER(OFFSET('Hygiene Data'!$F$6,0,10*ROW('Hygiene Data'!F162))),'Data Summary'!DX168="Yes"),OFFSET('Hygiene Data'!$F$6,0,10*ROW('Hygiene Data'!F162)),NA())</f>
        <v>#N/A</v>
      </c>
      <c r="BJ168" s="121" t="e">
        <f ca="1">+IF(AND(ISNUMBER(OFFSET('Hygiene Data'!$F$8,0,10*ROW('Hygiene Data'!F162))),'Data Summary'!DY168="Yes"),OFFSET('Hygiene Data'!$F$8,0,10*ROW('Hygiene Data'!F162)),NA())</f>
        <v>#N/A</v>
      </c>
      <c r="BK168" s="121" t="e">
        <f ca="1">+IF(AND(ISNUMBER(OFFSET('Hygiene Data'!$F$10,0,10*ROW('Hygiene Data'!F162))),'Data Summary'!DZ168="Yes"),OFFSET('Hygiene Data'!$F$10,0,10*ROW('Hygiene Data'!F162)),NA())</f>
        <v>#N/A</v>
      </c>
      <c r="BL168" s="121" t="e">
        <f ca="1">+IF(AND(ISNUMBER(OFFSET('Hygiene Data'!$G$6,0,10*ROW('Hygiene Data'!G162))),'Data Summary'!EA168="Yes"),OFFSET('Hygiene Data'!$G$6,0,10*ROW('Hygiene Data'!G162)),NA())</f>
        <v>#N/A</v>
      </c>
      <c r="BM168" s="121" t="e">
        <f ca="1">+IF(AND(ISNUMBER(OFFSET('Hygiene Data'!$G$8,0,10*ROW('Hygiene Data'!G162))),'Data Summary'!EB168="Yes"),OFFSET('Hygiene Data'!$G$8,0,10*ROW('Hygiene Data'!G162)),NA())</f>
        <v>#N/A</v>
      </c>
      <c r="BN168" s="121" t="e">
        <f ca="1">+IF(AND(ISNUMBER(OFFSET('Hygiene Data'!$G$10,0,10*ROW('Hygiene Data'!G162))),'Data Summary'!EC168="Yes"),OFFSET('Hygiene Data'!$G$10,0,10*ROW('Hygiene Data'!G162)),NA())</f>
        <v>#N/A</v>
      </c>
      <c r="BO168" s="121" t="e">
        <f ca="1">+IF(AND(ISNUMBER(OFFSET('Hygiene Data'!$H$6,0,10*ROW('Hygiene Data'!H162))),'Data Summary'!ED168="Yes"),OFFSET('Hygiene Data'!$H$6,0,10*ROW('Hygiene Data'!H162)),NA())</f>
        <v>#N/A</v>
      </c>
      <c r="BP168" s="121" t="e">
        <f ca="1">+IF(AND(ISNUMBER(OFFSET('Hygiene Data'!$H$8,0,10*ROW('Hygiene Data'!H162))),'Data Summary'!EE168="Yes"),OFFSET('Hygiene Data'!$H$8,0,10*ROW('Hygiene Data'!H162)),NA())</f>
        <v>#N/A</v>
      </c>
      <c r="BQ168" s="121" t="e">
        <f ca="1">+IF(AND(ISNUMBER(OFFSET('Hygiene Data'!$H$10,0,10*ROW('Hygiene Data'!H162))),'Data Summary'!EF168="Yes"),OFFSET('Hygiene Data'!$H$10,0,10*ROW('Hygiene Data'!H162)),NA())</f>
        <v>#N/A</v>
      </c>
    </row>
    <row r="169" spans="1:69" x14ac:dyDescent="0.2">
      <c r="A169" s="44" t="e">
        <f ca="1">+IF(OFFSET('Water Data'!$B$1,0,10*ROW('Water Data'!B163))="",NA(),OFFSET('Water Data'!$B$1,0,10*ROW('Water Data'!B163)))</f>
        <v>#N/A</v>
      </c>
      <c r="B169" s="44" t="e">
        <f ca="1">+IF(OFFSET('Water Data'!$A$3,0,10*ROW('Water Data'!A166))="",NA(),OFFSET('Water Data'!$A$3,0,10*ROW('Water Data'!A166)))</f>
        <v>#N/A</v>
      </c>
      <c r="C169" s="44" t="e">
        <f ca="1">+IF(OFFSET('Water Data'!$C$3,0,10*ROW('Water Data'!C166))="",NA(),OFFSET('Water Data'!$C$3,0,10*ROW('Water Data'!C166)))</f>
        <v>#N/A</v>
      </c>
      <c r="D169" s="119" t="e">
        <f ca="1">+IF(AND(ISNUMBER(OFFSET('Water Data'!$C$5,0,10*ROW('Water Data'!C163))),'Data Summary'!BS169="Yes"),100-OFFSET('Water Data'!$C$5,0,10*ROW('Water Data'!C163)),NA())</f>
        <v>#N/A</v>
      </c>
      <c r="E169" s="119" t="e">
        <f ca="1">+IF(AND(ISNUMBER(OFFSET('Water Data'!$C$7,0,10*ROW('Water Data'!C163))),'Data Summary'!BT169="Yes"),OFFSET('Water Data'!$C$7,0,10*ROW('Water Data'!C163)),NA())</f>
        <v>#N/A</v>
      </c>
      <c r="F169" s="119" t="e">
        <f ca="1">+IF(AND(ISNUMBER(OFFSET('Water Data'!$C$10,0,10*ROW('Water Data'!C163))),'Data Summary'!BU169="Yes"),OFFSET('Water Data'!$C$10,0,10*ROW('Water Data'!C163)),NA())</f>
        <v>#N/A</v>
      </c>
      <c r="G169" s="119" t="e">
        <f ca="1">+IF(AND(ISNUMBER(OFFSET('Water Data'!$D$5,0,10*ROW('Water Data'!D163))),'Data Summary'!BV169="Yes"),100-OFFSET('Water Data'!$D$5,0,10*ROW('Water Data'!D163)),NA())</f>
        <v>#N/A</v>
      </c>
      <c r="H169" s="119" t="e">
        <f ca="1">+IF(AND(ISNUMBER(OFFSET('Water Data'!$D$7,0,10*ROW('Water Data'!D163))),'Data Summary'!BW169="Yes"),OFFSET('Water Data'!$D$7,0,10*ROW('Water Data'!D163)),NA())</f>
        <v>#N/A</v>
      </c>
      <c r="I169" s="119" t="e">
        <f ca="1">+IF(AND(ISNUMBER(OFFSET('Water Data'!$D$10,0,10*ROW('Water Data'!D163))),'Data Summary'!BX169="Yes"),OFFSET('Water Data'!$D$10,0,10*ROW('Water Data'!D163)),NA())</f>
        <v>#N/A</v>
      </c>
      <c r="J169" s="119" t="e">
        <f ca="1">+IF(AND(ISNUMBER(OFFSET('Water Data'!$E$5,0,10*ROW('Water Data'!E163))),'Data Summary'!BY169="Yes"),100-OFFSET('Water Data'!$E$5,0,10*ROW('Water Data'!E163)),NA())</f>
        <v>#N/A</v>
      </c>
      <c r="K169" s="119" t="e">
        <f ca="1">+IF(AND(ISNUMBER(OFFSET('Water Data'!$E$7,0,10*ROW('Water Data'!E163))),'Data Summary'!BZ169="Yes"),OFFSET('Water Data'!$E$7,0,10*ROW('Water Data'!E163)),NA())</f>
        <v>#N/A</v>
      </c>
      <c r="L169" s="119" t="e">
        <f ca="1">+IF(AND(ISNUMBER(OFFSET('Water Data'!$E$10,0,10*ROW('Water Data'!E163))),'Data Summary'!CA169="Yes"),OFFSET('Water Data'!$E$10,0,10*ROW('Water Data'!E163)),NA())</f>
        <v>#N/A</v>
      </c>
      <c r="M169" s="119" t="e">
        <f ca="1">+IF(AND(ISNUMBER(OFFSET('Water Data'!$F$5,0,10*ROW('Water Data'!F163))),'Data Summary'!CB169="Yes"),100-OFFSET('Water Data'!$F$5,0,10*ROW('Water Data'!F163)),NA())</f>
        <v>#N/A</v>
      </c>
      <c r="N169" s="119" t="e">
        <f ca="1">+IF(AND(ISNUMBER(OFFSET('Water Data'!$F$7,0,10*ROW('Water Data'!F163))),'Data Summary'!CC169="Yes"),OFFSET('Water Data'!$F$7,0,10*ROW('Water Data'!F163)),NA())</f>
        <v>#N/A</v>
      </c>
      <c r="O169" s="119" t="e">
        <f ca="1">+IF(AND(ISNUMBER(OFFSET('Water Data'!$F$10,0,10*ROW('Water Data'!F163))),'Data Summary'!CD169="Yes"),OFFSET('Water Data'!$F$10,0,10*ROW('Water Data'!F163)),NA())</f>
        <v>#N/A</v>
      </c>
      <c r="P169" s="119" t="e">
        <f ca="1">+IF(AND(ISNUMBER(OFFSET('Water Data'!$G$5,0,10*ROW('Water Data'!G163))),'Data Summary'!CE169="Yes"),100-OFFSET('Water Data'!$G$5,0,10*ROW('Water Data'!G163)),NA())</f>
        <v>#N/A</v>
      </c>
      <c r="Q169" s="119" t="e">
        <f ca="1">+IF(AND(ISNUMBER(OFFSET('Water Data'!$G$7,0,10*ROW('Water Data'!G163))),'Data Summary'!CF169="Yes"),OFFSET('Water Data'!$G$7,0,10*ROW('Water Data'!G163)),NA())</f>
        <v>#N/A</v>
      </c>
      <c r="R169" s="119" t="e">
        <f ca="1">+IF(AND(ISNUMBER(OFFSET('Water Data'!$G$10,0,10*ROW('Water Data'!G163))),'Data Summary'!CG169="Yes"),OFFSET('Water Data'!$G$10,0,10*ROW('Water Data'!G163)),NA())</f>
        <v>#N/A</v>
      </c>
      <c r="S169" s="119" t="e">
        <f ca="1">+IF(AND(ISNUMBER(OFFSET('Water Data'!$H$5,0,10*ROW('Water Data'!H163))),'Data Summary'!CH169="Yes"),100-OFFSET('Water Data'!$H$5,0,10*ROW('Water Data'!H163)),NA())</f>
        <v>#N/A</v>
      </c>
      <c r="T169" s="119" t="e">
        <f ca="1">+IF(AND(ISNUMBER(OFFSET('Water Data'!$H$7,0,10*ROW('Water Data'!H163))),'Data Summary'!CI169="Yes"),OFFSET('Water Data'!$H$7,0,10*ROW('Water Data'!H163)),NA())</f>
        <v>#N/A</v>
      </c>
      <c r="U169" s="119" t="e">
        <f ca="1">+IF(AND(ISNUMBER(OFFSET('Water Data'!$H$10,0,10*ROW('Water Data'!H163))),'Data Summary'!CJ169="Yes"),OFFSET('Water Data'!$H$10,0,10*ROW('Water Data'!H163)),NA())</f>
        <v>#N/A</v>
      </c>
      <c r="V169" s="120" t="e">
        <f ca="1">+IF(AND(ISNUMBER(OFFSET('Sanitation Data'!$C$5,0,10*ROW('Sanitation Data'!C163))),'Data Summary'!CK169="Yes"),100-OFFSET('Sanitation Data'!$C$5,0,10*ROW('Sanitation Data'!C163)),NA())</f>
        <v>#N/A</v>
      </c>
      <c r="W169" s="120" t="e">
        <f ca="1">+IF(AND(ISNUMBER(OFFSET('Sanitation Data'!$C$7,0,10*ROW('Sanitation Data'!C163))),'Data Summary'!CL169="Yes"),OFFSET('Sanitation Data'!$C$7,0,10*ROW('Sanitation Data'!C163)),NA())</f>
        <v>#N/A</v>
      </c>
      <c r="X169" s="120" t="e">
        <f ca="1">+IF(AND(ISNUMBER(OFFSET('Sanitation Data'!$C$11,0,10*ROW('Sanitation Data'!C163))),'Data Summary'!CM169="Yes"),OFFSET('Sanitation Data'!$C$11,0,10*ROW('Sanitation Data'!C163)),NA())</f>
        <v>#N/A</v>
      </c>
      <c r="Y169" s="120" t="e">
        <f ca="1">+IF(AND(ISNUMBER(OFFSET('Sanitation Data'!$C$12,0,10*ROW('Sanitation Data'!C163))),'Data Summary'!CN169="Yes"),OFFSET('Sanitation Data'!$C$12,0,10*ROW('Sanitation Data'!C163)),NA())</f>
        <v>#N/A</v>
      </c>
      <c r="Z169" s="120" t="e">
        <f ca="1">+IF(AND(ISNUMBER(OFFSET('Sanitation Data'!$C$13,0,10*ROW('Sanitation Data'!C163))),'Data Summary'!CO169="Yes"),OFFSET('Sanitation Data'!$C$13,0,10*ROW('Sanitation Data'!C163)),NA())</f>
        <v>#N/A</v>
      </c>
      <c r="AA169" s="120" t="e">
        <f ca="1">+IF(AND(ISNUMBER(OFFSET('Sanitation Data'!$D$5,0,10*ROW('Sanitation Data'!D163))),'Data Summary'!CP169="Yes"),100-OFFSET('Sanitation Data'!$D$5,0,10*ROW('Sanitation Data'!D163)),NA())</f>
        <v>#N/A</v>
      </c>
      <c r="AB169" s="120" t="e">
        <f ca="1">+IF(AND(ISNUMBER(OFFSET('Sanitation Data'!$D$7,0,10*ROW('Sanitation Data'!D163))),'Data Summary'!CQ169="Yes"),OFFSET('Sanitation Data'!$D$7,0,10*ROW('Sanitation Data'!D163)),NA())</f>
        <v>#N/A</v>
      </c>
      <c r="AC169" s="120" t="e">
        <f ca="1">+IF(AND(ISNUMBER(OFFSET('Sanitation Data'!$D$11,0,10*ROW('Sanitation Data'!D163))),'Data Summary'!CR169="Yes"),OFFSET('Sanitation Data'!$D$11,0,10*ROW('Sanitation Data'!D163)),NA())</f>
        <v>#N/A</v>
      </c>
      <c r="AD169" s="120" t="e">
        <f ca="1">+IF(AND(ISNUMBER(OFFSET('Sanitation Data'!$D$12,0,10*ROW('Sanitation Data'!D163))),'Data Summary'!CS169="Yes"),OFFSET('Sanitation Data'!$D$12,0,10*ROW('Sanitation Data'!D163)),NA())</f>
        <v>#N/A</v>
      </c>
      <c r="AE169" s="120" t="e">
        <f ca="1">+IF(AND(ISNUMBER(OFFSET('Sanitation Data'!$D$13,0,10*ROW('Sanitation Data'!D163))),'Data Summary'!CT169="Yes"),OFFSET('Sanitation Data'!$D$13,0,10*ROW('Sanitation Data'!D163)),NA())</f>
        <v>#N/A</v>
      </c>
      <c r="AF169" s="120" t="e">
        <f ca="1">+IF(AND(ISNUMBER(OFFSET('Sanitation Data'!$E$5,0,10*ROW('Sanitation Data'!E163))),'Data Summary'!CU169="Yes"),100-OFFSET('Sanitation Data'!$E$5,0,10*ROW('Sanitation Data'!E163)),NA())</f>
        <v>#N/A</v>
      </c>
      <c r="AG169" s="120" t="e">
        <f ca="1">+IF(AND(ISNUMBER(OFFSET('Sanitation Data'!$E$7,0,10*ROW('Sanitation Data'!E163))),'Data Summary'!CV169="Yes"),OFFSET('Sanitation Data'!$E$7,0,10*ROW('Sanitation Data'!E163)),NA())</f>
        <v>#N/A</v>
      </c>
      <c r="AH169" s="120" t="e">
        <f ca="1">+IF(AND(ISNUMBER(OFFSET('Sanitation Data'!$E$11,0,10*ROW('Sanitation Data'!E163))),'Data Summary'!CW169="Yes"),OFFSET('Sanitation Data'!$E$11,0,10*ROW('Sanitation Data'!E163)),NA())</f>
        <v>#N/A</v>
      </c>
      <c r="AI169" s="120" t="e">
        <f ca="1">+IF(AND(ISNUMBER(OFFSET('Sanitation Data'!$E$12,0,10*ROW('Sanitation Data'!E163))),'Data Summary'!CX169="Yes"),OFFSET('Sanitation Data'!$E$12,0,10*ROW('Sanitation Data'!E163)),NA())</f>
        <v>#N/A</v>
      </c>
      <c r="AJ169" s="120" t="e">
        <f ca="1">+IF(AND(ISNUMBER(OFFSET('Sanitation Data'!$E$13,0,10*ROW('Sanitation Data'!E163))),'Data Summary'!CY169="Yes"),OFFSET('Sanitation Data'!$E$13,0,10*ROW('Sanitation Data'!E163)),NA())</f>
        <v>#N/A</v>
      </c>
      <c r="AK169" s="120" t="e">
        <f ca="1">+IF(AND(ISNUMBER(OFFSET('Sanitation Data'!$F$5,0,10*ROW('Sanitation Data'!F163))),'Data Summary'!CZ169="Yes"),100-OFFSET('Sanitation Data'!$F$5,0,10*ROW('Sanitation Data'!F163)),NA())</f>
        <v>#N/A</v>
      </c>
      <c r="AL169" s="120" t="e">
        <f ca="1">+IF(AND(ISNUMBER(OFFSET('Sanitation Data'!$F$7,0,10*ROW('Sanitation Data'!F163))),'Data Summary'!DA169="Yes"),OFFSET('Sanitation Data'!$F$7,0,10*ROW('Sanitation Data'!F163)),NA())</f>
        <v>#N/A</v>
      </c>
      <c r="AM169" s="120" t="e">
        <f ca="1">+IF(AND(ISNUMBER(OFFSET('Sanitation Data'!$F$11,0,10*ROW('Sanitation Data'!F163))),'Data Summary'!DB169="Yes"),OFFSET('Sanitation Data'!$F$11,0,10*ROW('Sanitation Data'!F163)),NA())</f>
        <v>#N/A</v>
      </c>
      <c r="AN169" s="120" t="e">
        <f ca="1">+IF(AND(ISNUMBER(OFFSET('Sanitation Data'!$F$12,0,10*ROW('Sanitation Data'!F163))),'Data Summary'!DC169="Yes"),OFFSET('Sanitation Data'!$F$12,0,10*ROW('Sanitation Data'!F163)),NA())</f>
        <v>#N/A</v>
      </c>
      <c r="AO169" s="120" t="e">
        <f ca="1">+IF(AND(ISNUMBER(OFFSET('Sanitation Data'!$F$13,0,10*ROW('Sanitation Data'!F163))),'Data Summary'!DD169="Yes"),OFFSET('Sanitation Data'!$F$13,0,10*ROW('Sanitation Data'!F163)),NA())</f>
        <v>#N/A</v>
      </c>
      <c r="AP169" s="120" t="e">
        <f ca="1">+IF(AND(ISNUMBER(OFFSET('Sanitation Data'!$G$5,0,10*ROW('Sanitation Data'!G163))),'Data Summary'!DE169="Yes"),100-OFFSET('Sanitation Data'!$G$5,0,10*ROW('Sanitation Data'!G163)),NA())</f>
        <v>#N/A</v>
      </c>
      <c r="AQ169" s="120" t="e">
        <f ca="1">+IF(AND(ISNUMBER(OFFSET('Sanitation Data'!$G$7,0,10*ROW('Sanitation Data'!G163))),'Data Summary'!DF169="Yes"),OFFSET('Sanitation Data'!$G$7,0,10*ROW('Sanitation Data'!G163)),NA())</f>
        <v>#N/A</v>
      </c>
      <c r="AR169" s="120" t="e">
        <f ca="1">+IF(AND(ISNUMBER(OFFSET('Sanitation Data'!$G$11,0,10*ROW('Sanitation Data'!G163))),'Data Summary'!DG169="Yes"),OFFSET('Sanitation Data'!$G$11,0,10*ROW('Sanitation Data'!G163)),NA())</f>
        <v>#N/A</v>
      </c>
      <c r="AS169" s="120" t="e">
        <f ca="1">+IF(AND(ISNUMBER(OFFSET('Sanitation Data'!$G$12,0,10*ROW('Sanitation Data'!G163))),'Data Summary'!DH169="Yes"),OFFSET('Sanitation Data'!$G$12,0,10*ROW('Sanitation Data'!G163)),NA())</f>
        <v>#N/A</v>
      </c>
      <c r="AT169" s="120" t="e">
        <f ca="1">+IF(AND(ISNUMBER(OFFSET('Sanitation Data'!$G$13,0,10*ROW('Sanitation Data'!G163))),'Data Summary'!DI169="Yes"),OFFSET('Sanitation Data'!$G$13,0,10*ROW('Sanitation Data'!G163)),NA())</f>
        <v>#N/A</v>
      </c>
      <c r="AU169" s="120" t="e">
        <f ca="1">+IF(AND(ISNUMBER(OFFSET('Sanitation Data'!$H$5,0,10*ROW('Sanitation Data'!H163))),'Data Summary'!DJ169="Yes"),100-OFFSET('Sanitation Data'!$H$5,0,10*ROW('Sanitation Data'!H163)),NA())</f>
        <v>#N/A</v>
      </c>
      <c r="AV169" s="120" t="e">
        <f ca="1">+IF(AND(ISNUMBER(OFFSET('Sanitation Data'!$H$7,0,10*ROW('Sanitation Data'!H163))),'Data Summary'!DK169="Yes"),OFFSET('Sanitation Data'!$H$7,0,10*ROW('Sanitation Data'!H163)),NA())</f>
        <v>#N/A</v>
      </c>
      <c r="AW169" s="120" t="e">
        <f ca="1">+IF(AND(ISNUMBER(OFFSET('Sanitation Data'!$H$11,0,10*ROW('Sanitation Data'!H163))),'Data Summary'!DL169="Yes"),OFFSET('Sanitation Data'!$H$11,0,10*ROW('Sanitation Data'!H163)),NA())</f>
        <v>#N/A</v>
      </c>
      <c r="AX169" s="120" t="e">
        <f ca="1">+IF(AND(ISNUMBER(OFFSET('Sanitation Data'!$H$12,0,10*ROW('Sanitation Data'!H163))),'Data Summary'!DM169="Yes"),OFFSET('Sanitation Data'!$H$12,0,10*ROW('Sanitation Data'!H163)),NA())</f>
        <v>#N/A</v>
      </c>
      <c r="AY169" s="120" t="e">
        <f ca="1">+IF(AND(ISNUMBER(OFFSET('Sanitation Data'!$H$13,0,10*ROW('Sanitation Data'!H163))),'Data Summary'!DN169="Yes"),OFFSET('Sanitation Data'!$H$13,0,10*ROW('Sanitation Data'!H163)),NA())</f>
        <v>#N/A</v>
      </c>
      <c r="AZ169" s="121" t="e">
        <f ca="1">+IF(AND(ISNUMBER(OFFSET('Hygiene Data'!$C$6,0,10*ROW('Hygiene Data'!C163))),'Data Summary'!DO169="Yes"),OFFSET('Hygiene Data'!$C$6,0,10*ROW('Hygiene Data'!C163)),NA())</f>
        <v>#N/A</v>
      </c>
      <c r="BA169" s="121" t="e">
        <f ca="1">+IF(AND(ISNUMBER(OFFSET('Hygiene Data'!$C$8,0,10*ROW('Hygiene Data'!C163))),'Data Summary'!DP169="Yes"),OFFSET('Hygiene Data'!$C$8,0,10*ROW('Hygiene Data'!C163)),NA())</f>
        <v>#N/A</v>
      </c>
      <c r="BB169" s="121" t="e">
        <f ca="1">+IF(AND(ISNUMBER(OFFSET('Hygiene Data'!$C$10,0,10*ROW('Hygiene Data'!C163))),'Data Summary'!DQ169="Yes"),OFFSET('Hygiene Data'!$C$10,0,10*ROW('Hygiene Data'!C163)),NA())</f>
        <v>#N/A</v>
      </c>
      <c r="BC169" s="121" t="e">
        <f ca="1">+IF(AND(ISNUMBER(OFFSET('Hygiene Data'!$D$6,0,10*ROW('Hygiene Data'!D163))),'Data Summary'!DR169="Yes"),OFFSET('Hygiene Data'!$D$6,0,10*ROW('Hygiene Data'!D163)),NA())</f>
        <v>#N/A</v>
      </c>
      <c r="BD169" s="121" t="e">
        <f ca="1">+IF(AND(ISNUMBER(OFFSET('Hygiene Data'!$D$8,0,10*ROW('Hygiene Data'!D163))),'Data Summary'!DS169="Yes"),OFFSET('Hygiene Data'!$D$8,0,10*ROW('Hygiene Data'!D163)),NA())</f>
        <v>#N/A</v>
      </c>
      <c r="BE169" s="121" t="e">
        <f ca="1">+IF(AND(ISNUMBER(OFFSET('Hygiene Data'!$D$10,0,10*ROW('Hygiene Data'!D163))),'Data Summary'!DT169="Yes"),OFFSET('Hygiene Data'!$D$10,0,10*ROW('Hygiene Data'!D163)),NA())</f>
        <v>#N/A</v>
      </c>
      <c r="BF169" s="121" t="e">
        <f ca="1">+IF(AND(ISNUMBER(OFFSET('Hygiene Data'!$E$6,0,10*ROW('Hygiene Data'!E163))),'Data Summary'!DU169="Yes"),OFFSET('Hygiene Data'!$E$6,0,10*ROW('Hygiene Data'!E163)),NA())</f>
        <v>#N/A</v>
      </c>
      <c r="BG169" s="121" t="e">
        <f ca="1">+IF(AND(ISNUMBER(OFFSET('Hygiene Data'!$E$8,0,10*ROW('Hygiene Data'!E163))),'Data Summary'!DV169="Yes"),OFFSET('Hygiene Data'!$E$8,0,10*ROW('Hygiene Data'!E163)),NA())</f>
        <v>#N/A</v>
      </c>
      <c r="BH169" s="121" t="e">
        <f ca="1">+IF(AND(ISNUMBER(OFFSET('Hygiene Data'!$E$10,0,10*ROW('Hygiene Data'!E163))),'Data Summary'!DW169="Yes"),OFFSET('Hygiene Data'!$E$10,0,10*ROW('Hygiene Data'!E163)),NA())</f>
        <v>#N/A</v>
      </c>
      <c r="BI169" s="121" t="e">
        <f ca="1">+IF(AND(ISNUMBER(OFFSET('Hygiene Data'!$F$6,0,10*ROW('Hygiene Data'!F163))),'Data Summary'!DX169="Yes"),OFFSET('Hygiene Data'!$F$6,0,10*ROW('Hygiene Data'!F163)),NA())</f>
        <v>#N/A</v>
      </c>
      <c r="BJ169" s="121" t="e">
        <f ca="1">+IF(AND(ISNUMBER(OFFSET('Hygiene Data'!$F$8,0,10*ROW('Hygiene Data'!F163))),'Data Summary'!DY169="Yes"),OFFSET('Hygiene Data'!$F$8,0,10*ROW('Hygiene Data'!F163)),NA())</f>
        <v>#N/A</v>
      </c>
      <c r="BK169" s="121" t="e">
        <f ca="1">+IF(AND(ISNUMBER(OFFSET('Hygiene Data'!$F$10,0,10*ROW('Hygiene Data'!F163))),'Data Summary'!DZ169="Yes"),OFFSET('Hygiene Data'!$F$10,0,10*ROW('Hygiene Data'!F163)),NA())</f>
        <v>#N/A</v>
      </c>
      <c r="BL169" s="121" t="e">
        <f ca="1">+IF(AND(ISNUMBER(OFFSET('Hygiene Data'!$G$6,0,10*ROW('Hygiene Data'!G163))),'Data Summary'!EA169="Yes"),OFFSET('Hygiene Data'!$G$6,0,10*ROW('Hygiene Data'!G163)),NA())</f>
        <v>#N/A</v>
      </c>
      <c r="BM169" s="121" t="e">
        <f ca="1">+IF(AND(ISNUMBER(OFFSET('Hygiene Data'!$G$8,0,10*ROW('Hygiene Data'!G163))),'Data Summary'!EB169="Yes"),OFFSET('Hygiene Data'!$G$8,0,10*ROW('Hygiene Data'!G163)),NA())</f>
        <v>#N/A</v>
      </c>
      <c r="BN169" s="121" t="e">
        <f ca="1">+IF(AND(ISNUMBER(OFFSET('Hygiene Data'!$G$10,0,10*ROW('Hygiene Data'!G163))),'Data Summary'!EC169="Yes"),OFFSET('Hygiene Data'!$G$10,0,10*ROW('Hygiene Data'!G163)),NA())</f>
        <v>#N/A</v>
      </c>
      <c r="BO169" s="121" t="e">
        <f ca="1">+IF(AND(ISNUMBER(OFFSET('Hygiene Data'!$H$6,0,10*ROW('Hygiene Data'!H163))),'Data Summary'!ED169="Yes"),OFFSET('Hygiene Data'!$H$6,0,10*ROW('Hygiene Data'!H163)),NA())</f>
        <v>#N/A</v>
      </c>
      <c r="BP169" s="121" t="e">
        <f ca="1">+IF(AND(ISNUMBER(OFFSET('Hygiene Data'!$H$8,0,10*ROW('Hygiene Data'!H163))),'Data Summary'!EE169="Yes"),OFFSET('Hygiene Data'!$H$8,0,10*ROW('Hygiene Data'!H163)),NA())</f>
        <v>#N/A</v>
      </c>
      <c r="BQ169" s="121" t="e">
        <f ca="1">+IF(AND(ISNUMBER(OFFSET('Hygiene Data'!$H$10,0,10*ROW('Hygiene Data'!H163))),'Data Summary'!EF169="Yes"),OFFSET('Hygiene Data'!$H$10,0,10*ROW('Hygiene Data'!H163)),NA())</f>
        <v>#N/A</v>
      </c>
    </row>
    <row r="170" spans="1:69" x14ac:dyDescent="0.2">
      <c r="A170" s="44" t="e">
        <f ca="1">+IF(OFFSET('Water Data'!$B$1,0,10*ROW('Water Data'!B164))="",NA(),OFFSET('Water Data'!$B$1,0,10*ROW('Water Data'!B164)))</f>
        <v>#N/A</v>
      </c>
      <c r="B170" s="44" t="e">
        <f ca="1">+IF(OFFSET('Water Data'!$A$3,0,10*ROW('Water Data'!A167))="",NA(),OFFSET('Water Data'!$A$3,0,10*ROW('Water Data'!A167)))</f>
        <v>#N/A</v>
      </c>
      <c r="C170" s="44" t="e">
        <f ca="1">+IF(OFFSET('Water Data'!$C$3,0,10*ROW('Water Data'!C167))="",NA(),OFFSET('Water Data'!$C$3,0,10*ROW('Water Data'!C167)))</f>
        <v>#N/A</v>
      </c>
      <c r="D170" s="119" t="e">
        <f ca="1">+IF(AND(ISNUMBER(OFFSET('Water Data'!$C$5,0,10*ROW('Water Data'!C164))),'Data Summary'!BS170="Yes"),100-OFFSET('Water Data'!$C$5,0,10*ROW('Water Data'!C164)),NA())</f>
        <v>#N/A</v>
      </c>
      <c r="E170" s="119" t="e">
        <f ca="1">+IF(AND(ISNUMBER(OFFSET('Water Data'!$C$7,0,10*ROW('Water Data'!C164))),'Data Summary'!BT170="Yes"),OFFSET('Water Data'!$C$7,0,10*ROW('Water Data'!C164)),NA())</f>
        <v>#N/A</v>
      </c>
      <c r="F170" s="119" t="e">
        <f ca="1">+IF(AND(ISNUMBER(OFFSET('Water Data'!$C$10,0,10*ROW('Water Data'!C164))),'Data Summary'!BU170="Yes"),OFFSET('Water Data'!$C$10,0,10*ROW('Water Data'!C164)),NA())</f>
        <v>#N/A</v>
      </c>
      <c r="G170" s="119" t="e">
        <f ca="1">+IF(AND(ISNUMBER(OFFSET('Water Data'!$D$5,0,10*ROW('Water Data'!D164))),'Data Summary'!BV170="Yes"),100-OFFSET('Water Data'!$D$5,0,10*ROW('Water Data'!D164)),NA())</f>
        <v>#N/A</v>
      </c>
      <c r="H170" s="119" t="e">
        <f ca="1">+IF(AND(ISNUMBER(OFFSET('Water Data'!$D$7,0,10*ROW('Water Data'!D164))),'Data Summary'!BW170="Yes"),OFFSET('Water Data'!$D$7,0,10*ROW('Water Data'!D164)),NA())</f>
        <v>#N/A</v>
      </c>
      <c r="I170" s="119" t="e">
        <f ca="1">+IF(AND(ISNUMBER(OFFSET('Water Data'!$D$10,0,10*ROW('Water Data'!D164))),'Data Summary'!BX170="Yes"),OFFSET('Water Data'!$D$10,0,10*ROW('Water Data'!D164)),NA())</f>
        <v>#N/A</v>
      </c>
      <c r="J170" s="119" t="e">
        <f ca="1">+IF(AND(ISNUMBER(OFFSET('Water Data'!$E$5,0,10*ROW('Water Data'!E164))),'Data Summary'!BY170="Yes"),100-OFFSET('Water Data'!$E$5,0,10*ROW('Water Data'!E164)),NA())</f>
        <v>#N/A</v>
      </c>
      <c r="K170" s="119" t="e">
        <f ca="1">+IF(AND(ISNUMBER(OFFSET('Water Data'!$E$7,0,10*ROW('Water Data'!E164))),'Data Summary'!BZ170="Yes"),OFFSET('Water Data'!$E$7,0,10*ROW('Water Data'!E164)),NA())</f>
        <v>#N/A</v>
      </c>
      <c r="L170" s="119" t="e">
        <f ca="1">+IF(AND(ISNUMBER(OFFSET('Water Data'!$E$10,0,10*ROW('Water Data'!E164))),'Data Summary'!CA170="Yes"),OFFSET('Water Data'!$E$10,0,10*ROW('Water Data'!E164)),NA())</f>
        <v>#N/A</v>
      </c>
      <c r="M170" s="119" t="e">
        <f ca="1">+IF(AND(ISNUMBER(OFFSET('Water Data'!$F$5,0,10*ROW('Water Data'!F164))),'Data Summary'!CB170="Yes"),100-OFFSET('Water Data'!$F$5,0,10*ROW('Water Data'!F164)),NA())</f>
        <v>#N/A</v>
      </c>
      <c r="N170" s="119" t="e">
        <f ca="1">+IF(AND(ISNUMBER(OFFSET('Water Data'!$F$7,0,10*ROW('Water Data'!F164))),'Data Summary'!CC170="Yes"),OFFSET('Water Data'!$F$7,0,10*ROW('Water Data'!F164)),NA())</f>
        <v>#N/A</v>
      </c>
      <c r="O170" s="119" t="e">
        <f ca="1">+IF(AND(ISNUMBER(OFFSET('Water Data'!$F$10,0,10*ROW('Water Data'!F164))),'Data Summary'!CD170="Yes"),OFFSET('Water Data'!$F$10,0,10*ROW('Water Data'!F164)),NA())</f>
        <v>#N/A</v>
      </c>
      <c r="P170" s="119" t="e">
        <f ca="1">+IF(AND(ISNUMBER(OFFSET('Water Data'!$G$5,0,10*ROW('Water Data'!G164))),'Data Summary'!CE170="Yes"),100-OFFSET('Water Data'!$G$5,0,10*ROW('Water Data'!G164)),NA())</f>
        <v>#N/A</v>
      </c>
      <c r="Q170" s="119" t="e">
        <f ca="1">+IF(AND(ISNUMBER(OFFSET('Water Data'!$G$7,0,10*ROW('Water Data'!G164))),'Data Summary'!CF170="Yes"),OFFSET('Water Data'!$G$7,0,10*ROW('Water Data'!G164)),NA())</f>
        <v>#N/A</v>
      </c>
      <c r="R170" s="119" t="e">
        <f ca="1">+IF(AND(ISNUMBER(OFFSET('Water Data'!$G$10,0,10*ROW('Water Data'!G164))),'Data Summary'!CG170="Yes"),OFFSET('Water Data'!$G$10,0,10*ROW('Water Data'!G164)),NA())</f>
        <v>#N/A</v>
      </c>
      <c r="S170" s="119" t="e">
        <f ca="1">+IF(AND(ISNUMBER(OFFSET('Water Data'!$H$5,0,10*ROW('Water Data'!H164))),'Data Summary'!CH170="Yes"),100-OFFSET('Water Data'!$H$5,0,10*ROW('Water Data'!H164)),NA())</f>
        <v>#N/A</v>
      </c>
      <c r="T170" s="119" t="e">
        <f ca="1">+IF(AND(ISNUMBER(OFFSET('Water Data'!$H$7,0,10*ROW('Water Data'!H164))),'Data Summary'!CI170="Yes"),OFFSET('Water Data'!$H$7,0,10*ROW('Water Data'!H164)),NA())</f>
        <v>#N/A</v>
      </c>
      <c r="U170" s="119" t="e">
        <f ca="1">+IF(AND(ISNUMBER(OFFSET('Water Data'!$H$10,0,10*ROW('Water Data'!H164))),'Data Summary'!CJ170="Yes"),OFFSET('Water Data'!$H$10,0,10*ROW('Water Data'!H164)),NA())</f>
        <v>#N/A</v>
      </c>
      <c r="V170" s="120" t="e">
        <f ca="1">+IF(AND(ISNUMBER(OFFSET('Sanitation Data'!$C$5,0,10*ROW('Sanitation Data'!C164))),'Data Summary'!CK170="Yes"),100-OFFSET('Sanitation Data'!$C$5,0,10*ROW('Sanitation Data'!C164)),NA())</f>
        <v>#N/A</v>
      </c>
      <c r="W170" s="120" t="e">
        <f ca="1">+IF(AND(ISNUMBER(OFFSET('Sanitation Data'!$C$7,0,10*ROW('Sanitation Data'!C164))),'Data Summary'!CL170="Yes"),OFFSET('Sanitation Data'!$C$7,0,10*ROW('Sanitation Data'!C164)),NA())</f>
        <v>#N/A</v>
      </c>
      <c r="X170" s="120" t="e">
        <f ca="1">+IF(AND(ISNUMBER(OFFSET('Sanitation Data'!$C$11,0,10*ROW('Sanitation Data'!C164))),'Data Summary'!CM170="Yes"),OFFSET('Sanitation Data'!$C$11,0,10*ROW('Sanitation Data'!C164)),NA())</f>
        <v>#N/A</v>
      </c>
      <c r="Y170" s="120" t="e">
        <f ca="1">+IF(AND(ISNUMBER(OFFSET('Sanitation Data'!$C$12,0,10*ROW('Sanitation Data'!C164))),'Data Summary'!CN170="Yes"),OFFSET('Sanitation Data'!$C$12,0,10*ROW('Sanitation Data'!C164)),NA())</f>
        <v>#N/A</v>
      </c>
      <c r="Z170" s="120" t="e">
        <f ca="1">+IF(AND(ISNUMBER(OFFSET('Sanitation Data'!$C$13,0,10*ROW('Sanitation Data'!C164))),'Data Summary'!CO170="Yes"),OFFSET('Sanitation Data'!$C$13,0,10*ROW('Sanitation Data'!C164)),NA())</f>
        <v>#N/A</v>
      </c>
      <c r="AA170" s="120" t="e">
        <f ca="1">+IF(AND(ISNUMBER(OFFSET('Sanitation Data'!$D$5,0,10*ROW('Sanitation Data'!D164))),'Data Summary'!CP170="Yes"),100-OFFSET('Sanitation Data'!$D$5,0,10*ROW('Sanitation Data'!D164)),NA())</f>
        <v>#N/A</v>
      </c>
      <c r="AB170" s="120" t="e">
        <f ca="1">+IF(AND(ISNUMBER(OFFSET('Sanitation Data'!$D$7,0,10*ROW('Sanitation Data'!D164))),'Data Summary'!CQ170="Yes"),OFFSET('Sanitation Data'!$D$7,0,10*ROW('Sanitation Data'!D164)),NA())</f>
        <v>#N/A</v>
      </c>
      <c r="AC170" s="120" t="e">
        <f ca="1">+IF(AND(ISNUMBER(OFFSET('Sanitation Data'!$D$11,0,10*ROW('Sanitation Data'!D164))),'Data Summary'!CR170="Yes"),OFFSET('Sanitation Data'!$D$11,0,10*ROW('Sanitation Data'!D164)),NA())</f>
        <v>#N/A</v>
      </c>
      <c r="AD170" s="120" t="e">
        <f ca="1">+IF(AND(ISNUMBER(OFFSET('Sanitation Data'!$D$12,0,10*ROW('Sanitation Data'!D164))),'Data Summary'!CS170="Yes"),OFFSET('Sanitation Data'!$D$12,0,10*ROW('Sanitation Data'!D164)),NA())</f>
        <v>#N/A</v>
      </c>
      <c r="AE170" s="120" t="e">
        <f ca="1">+IF(AND(ISNUMBER(OFFSET('Sanitation Data'!$D$13,0,10*ROW('Sanitation Data'!D164))),'Data Summary'!CT170="Yes"),OFFSET('Sanitation Data'!$D$13,0,10*ROW('Sanitation Data'!D164)),NA())</f>
        <v>#N/A</v>
      </c>
      <c r="AF170" s="120" t="e">
        <f ca="1">+IF(AND(ISNUMBER(OFFSET('Sanitation Data'!$E$5,0,10*ROW('Sanitation Data'!E164))),'Data Summary'!CU170="Yes"),100-OFFSET('Sanitation Data'!$E$5,0,10*ROW('Sanitation Data'!E164)),NA())</f>
        <v>#N/A</v>
      </c>
      <c r="AG170" s="120" t="e">
        <f ca="1">+IF(AND(ISNUMBER(OFFSET('Sanitation Data'!$E$7,0,10*ROW('Sanitation Data'!E164))),'Data Summary'!CV170="Yes"),OFFSET('Sanitation Data'!$E$7,0,10*ROW('Sanitation Data'!E164)),NA())</f>
        <v>#N/A</v>
      </c>
      <c r="AH170" s="120" t="e">
        <f ca="1">+IF(AND(ISNUMBER(OFFSET('Sanitation Data'!$E$11,0,10*ROW('Sanitation Data'!E164))),'Data Summary'!CW170="Yes"),OFFSET('Sanitation Data'!$E$11,0,10*ROW('Sanitation Data'!E164)),NA())</f>
        <v>#N/A</v>
      </c>
      <c r="AI170" s="120" t="e">
        <f ca="1">+IF(AND(ISNUMBER(OFFSET('Sanitation Data'!$E$12,0,10*ROW('Sanitation Data'!E164))),'Data Summary'!CX170="Yes"),OFFSET('Sanitation Data'!$E$12,0,10*ROW('Sanitation Data'!E164)),NA())</f>
        <v>#N/A</v>
      </c>
      <c r="AJ170" s="120" t="e">
        <f ca="1">+IF(AND(ISNUMBER(OFFSET('Sanitation Data'!$E$13,0,10*ROW('Sanitation Data'!E164))),'Data Summary'!CY170="Yes"),OFFSET('Sanitation Data'!$E$13,0,10*ROW('Sanitation Data'!E164)),NA())</f>
        <v>#N/A</v>
      </c>
      <c r="AK170" s="120" t="e">
        <f ca="1">+IF(AND(ISNUMBER(OFFSET('Sanitation Data'!$F$5,0,10*ROW('Sanitation Data'!F164))),'Data Summary'!CZ170="Yes"),100-OFFSET('Sanitation Data'!$F$5,0,10*ROW('Sanitation Data'!F164)),NA())</f>
        <v>#N/A</v>
      </c>
      <c r="AL170" s="120" t="e">
        <f ca="1">+IF(AND(ISNUMBER(OFFSET('Sanitation Data'!$F$7,0,10*ROW('Sanitation Data'!F164))),'Data Summary'!DA170="Yes"),OFFSET('Sanitation Data'!$F$7,0,10*ROW('Sanitation Data'!F164)),NA())</f>
        <v>#N/A</v>
      </c>
      <c r="AM170" s="120" t="e">
        <f ca="1">+IF(AND(ISNUMBER(OFFSET('Sanitation Data'!$F$11,0,10*ROW('Sanitation Data'!F164))),'Data Summary'!DB170="Yes"),OFFSET('Sanitation Data'!$F$11,0,10*ROW('Sanitation Data'!F164)),NA())</f>
        <v>#N/A</v>
      </c>
      <c r="AN170" s="120" t="e">
        <f ca="1">+IF(AND(ISNUMBER(OFFSET('Sanitation Data'!$F$12,0,10*ROW('Sanitation Data'!F164))),'Data Summary'!DC170="Yes"),OFFSET('Sanitation Data'!$F$12,0,10*ROW('Sanitation Data'!F164)),NA())</f>
        <v>#N/A</v>
      </c>
      <c r="AO170" s="120" t="e">
        <f ca="1">+IF(AND(ISNUMBER(OFFSET('Sanitation Data'!$F$13,0,10*ROW('Sanitation Data'!F164))),'Data Summary'!DD170="Yes"),OFFSET('Sanitation Data'!$F$13,0,10*ROW('Sanitation Data'!F164)),NA())</f>
        <v>#N/A</v>
      </c>
      <c r="AP170" s="120" t="e">
        <f ca="1">+IF(AND(ISNUMBER(OFFSET('Sanitation Data'!$G$5,0,10*ROW('Sanitation Data'!G164))),'Data Summary'!DE170="Yes"),100-OFFSET('Sanitation Data'!$G$5,0,10*ROW('Sanitation Data'!G164)),NA())</f>
        <v>#N/A</v>
      </c>
      <c r="AQ170" s="120" t="e">
        <f ca="1">+IF(AND(ISNUMBER(OFFSET('Sanitation Data'!$G$7,0,10*ROW('Sanitation Data'!G164))),'Data Summary'!DF170="Yes"),OFFSET('Sanitation Data'!$G$7,0,10*ROW('Sanitation Data'!G164)),NA())</f>
        <v>#N/A</v>
      </c>
      <c r="AR170" s="120" t="e">
        <f ca="1">+IF(AND(ISNUMBER(OFFSET('Sanitation Data'!$G$11,0,10*ROW('Sanitation Data'!G164))),'Data Summary'!DG170="Yes"),OFFSET('Sanitation Data'!$G$11,0,10*ROW('Sanitation Data'!G164)),NA())</f>
        <v>#N/A</v>
      </c>
      <c r="AS170" s="120" t="e">
        <f ca="1">+IF(AND(ISNUMBER(OFFSET('Sanitation Data'!$G$12,0,10*ROW('Sanitation Data'!G164))),'Data Summary'!DH170="Yes"),OFFSET('Sanitation Data'!$G$12,0,10*ROW('Sanitation Data'!G164)),NA())</f>
        <v>#N/A</v>
      </c>
      <c r="AT170" s="120" t="e">
        <f ca="1">+IF(AND(ISNUMBER(OFFSET('Sanitation Data'!$G$13,0,10*ROW('Sanitation Data'!G164))),'Data Summary'!DI170="Yes"),OFFSET('Sanitation Data'!$G$13,0,10*ROW('Sanitation Data'!G164)),NA())</f>
        <v>#N/A</v>
      </c>
      <c r="AU170" s="120" t="e">
        <f ca="1">+IF(AND(ISNUMBER(OFFSET('Sanitation Data'!$H$5,0,10*ROW('Sanitation Data'!H164))),'Data Summary'!DJ170="Yes"),100-OFFSET('Sanitation Data'!$H$5,0,10*ROW('Sanitation Data'!H164)),NA())</f>
        <v>#N/A</v>
      </c>
      <c r="AV170" s="120" t="e">
        <f ca="1">+IF(AND(ISNUMBER(OFFSET('Sanitation Data'!$H$7,0,10*ROW('Sanitation Data'!H164))),'Data Summary'!DK170="Yes"),OFFSET('Sanitation Data'!$H$7,0,10*ROW('Sanitation Data'!H164)),NA())</f>
        <v>#N/A</v>
      </c>
      <c r="AW170" s="120" t="e">
        <f ca="1">+IF(AND(ISNUMBER(OFFSET('Sanitation Data'!$H$11,0,10*ROW('Sanitation Data'!H164))),'Data Summary'!DL170="Yes"),OFFSET('Sanitation Data'!$H$11,0,10*ROW('Sanitation Data'!H164)),NA())</f>
        <v>#N/A</v>
      </c>
      <c r="AX170" s="120" t="e">
        <f ca="1">+IF(AND(ISNUMBER(OFFSET('Sanitation Data'!$H$12,0,10*ROW('Sanitation Data'!H164))),'Data Summary'!DM170="Yes"),OFFSET('Sanitation Data'!$H$12,0,10*ROW('Sanitation Data'!H164)),NA())</f>
        <v>#N/A</v>
      </c>
      <c r="AY170" s="120" t="e">
        <f ca="1">+IF(AND(ISNUMBER(OFFSET('Sanitation Data'!$H$13,0,10*ROW('Sanitation Data'!H164))),'Data Summary'!DN170="Yes"),OFFSET('Sanitation Data'!$H$13,0,10*ROW('Sanitation Data'!H164)),NA())</f>
        <v>#N/A</v>
      </c>
      <c r="AZ170" s="121" t="e">
        <f ca="1">+IF(AND(ISNUMBER(OFFSET('Hygiene Data'!$C$6,0,10*ROW('Hygiene Data'!C164))),'Data Summary'!DO170="Yes"),OFFSET('Hygiene Data'!$C$6,0,10*ROW('Hygiene Data'!C164)),NA())</f>
        <v>#N/A</v>
      </c>
      <c r="BA170" s="121" t="e">
        <f ca="1">+IF(AND(ISNUMBER(OFFSET('Hygiene Data'!$C$8,0,10*ROW('Hygiene Data'!C164))),'Data Summary'!DP170="Yes"),OFFSET('Hygiene Data'!$C$8,0,10*ROW('Hygiene Data'!C164)),NA())</f>
        <v>#N/A</v>
      </c>
      <c r="BB170" s="121" t="e">
        <f ca="1">+IF(AND(ISNUMBER(OFFSET('Hygiene Data'!$C$10,0,10*ROW('Hygiene Data'!C164))),'Data Summary'!DQ170="Yes"),OFFSET('Hygiene Data'!$C$10,0,10*ROW('Hygiene Data'!C164)),NA())</f>
        <v>#N/A</v>
      </c>
      <c r="BC170" s="121" t="e">
        <f ca="1">+IF(AND(ISNUMBER(OFFSET('Hygiene Data'!$D$6,0,10*ROW('Hygiene Data'!D164))),'Data Summary'!DR170="Yes"),OFFSET('Hygiene Data'!$D$6,0,10*ROW('Hygiene Data'!D164)),NA())</f>
        <v>#N/A</v>
      </c>
      <c r="BD170" s="121" t="e">
        <f ca="1">+IF(AND(ISNUMBER(OFFSET('Hygiene Data'!$D$8,0,10*ROW('Hygiene Data'!D164))),'Data Summary'!DS170="Yes"),OFFSET('Hygiene Data'!$D$8,0,10*ROW('Hygiene Data'!D164)),NA())</f>
        <v>#N/A</v>
      </c>
      <c r="BE170" s="121" t="e">
        <f ca="1">+IF(AND(ISNUMBER(OFFSET('Hygiene Data'!$D$10,0,10*ROW('Hygiene Data'!D164))),'Data Summary'!DT170="Yes"),OFFSET('Hygiene Data'!$D$10,0,10*ROW('Hygiene Data'!D164)),NA())</f>
        <v>#N/A</v>
      </c>
      <c r="BF170" s="121" t="e">
        <f ca="1">+IF(AND(ISNUMBER(OFFSET('Hygiene Data'!$E$6,0,10*ROW('Hygiene Data'!E164))),'Data Summary'!DU170="Yes"),OFFSET('Hygiene Data'!$E$6,0,10*ROW('Hygiene Data'!E164)),NA())</f>
        <v>#N/A</v>
      </c>
      <c r="BG170" s="121" t="e">
        <f ca="1">+IF(AND(ISNUMBER(OFFSET('Hygiene Data'!$E$8,0,10*ROW('Hygiene Data'!E164))),'Data Summary'!DV170="Yes"),OFFSET('Hygiene Data'!$E$8,0,10*ROW('Hygiene Data'!E164)),NA())</f>
        <v>#N/A</v>
      </c>
      <c r="BH170" s="121" t="e">
        <f ca="1">+IF(AND(ISNUMBER(OFFSET('Hygiene Data'!$E$10,0,10*ROW('Hygiene Data'!E164))),'Data Summary'!DW170="Yes"),OFFSET('Hygiene Data'!$E$10,0,10*ROW('Hygiene Data'!E164)),NA())</f>
        <v>#N/A</v>
      </c>
      <c r="BI170" s="121" t="e">
        <f ca="1">+IF(AND(ISNUMBER(OFFSET('Hygiene Data'!$F$6,0,10*ROW('Hygiene Data'!F164))),'Data Summary'!DX170="Yes"),OFFSET('Hygiene Data'!$F$6,0,10*ROW('Hygiene Data'!F164)),NA())</f>
        <v>#N/A</v>
      </c>
      <c r="BJ170" s="121" t="e">
        <f ca="1">+IF(AND(ISNUMBER(OFFSET('Hygiene Data'!$F$8,0,10*ROW('Hygiene Data'!F164))),'Data Summary'!DY170="Yes"),OFFSET('Hygiene Data'!$F$8,0,10*ROW('Hygiene Data'!F164)),NA())</f>
        <v>#N/A</v>
      </c>
      <c r="BK170" s="121" t="e">
        <f ca="1">+IF(AND(ISNUMBER(OFFSET('Hygiene Data'!$F$10,0,10*ROW('Hygiene Data'!F164))),'Data Summary'!DZ170="Yes"),OFFSET('Hygiene Data'!$F$10,0,10*ROW('Hygiene Data'!F164)),NA())</f>
        <v>#N/A</v>
      </c>
      <c r="BL170" s="121" t="e">
        <f ca="1">+IF(AND(ISNUMBER(OFFSET('Hygiene Data'!$G$6,0,10*ROW('Hygiene Data'!G164))),'Data Summary'!EA170="Yes"),OFFSET('Hygiene Data'!$G$6,0,10*ROW('Hygiene Data'!G164)),NA())</f>
        <v>#N/A</v>
      </c>
      <c r="BM170" s="121" t="e">
        <f ca="1">+IF(AND(ISNUMBER(OFFSET('Hygiene Data'!$G$8,0,10*ROW('Hygiene Data'!G164))),'Data Summary'!EB170="Yes"),OFFSET('Hygiene Data'!$G$8,0,10*ROW('Hygiene Data'!G164)),NA())</f>
        <v>#N/A</v>
      </c>
      <c r="BN170" s="121" t="e">
        <f ca="1">+IF(AND(ISNUMBER(OFFSET('Hygiene Data'!$G$10,0,10*ROW('Hygiene Data'!G164))),'Data Summary'!EC170="Yes"),OFFSET('Hygiene Data'!$G$10,0,10*ROW('Hygiene Data'!G164)),NA())</f>
        <v>#N/A</v>
      </c>
      <c r="BO170" s="121" t="e">
        <f ca="1">+IF(AND(ISNUMBER(OFFSET('Hygiene Data'!$H$6,0,10*ROW('Hygiene Data'!H164))),'Data Summary'!ED170="Yes"),OFFSET('Hygiene Data'!$H$6,0,10*ROW('Hygiene Data'!H164)),NA())</f>
        <v>#N/A</v>
      </c>
      <c r="BP170" s="121" t="e">
        <f ca="1">+IF(AND(ISNUMBER(OFFSET('Hygiene Data'!$H$8,0,10*ROW('Hygiene Data'!H164))),'Data Summary'!EE170="Yes"),OFFSET('Hygiene Data'!$H$8,0,10*ROW('Hygiene Data'!H164)),NA())</f>
        <v>#N/A</v>
      </c>
      <c r="BQ170" s="121" t="e">
        <f ca="1">+IF(AND(ISNUMBER(OFFSET('Hygiene Data'!$H$10,0,10*ROW('Hygiene Data'!H164))),'Data Summary'!EF170="Yes"),OFFSET('Hygiene Data'!$H$10,0,10*ROW('Hygiene Data'!H164)),NA())</f>
        <v>#N/A</v>
      </c>
    </row>
    <row r="171" spans="1:69" x14ac:dyDescent="0.2">
      <c r="A171" s="44" t="e">
        <f ca="1">+IF(OFFSET('Water Data'!$B$1,0,10*ROW('Water Data'!B165))="",NA(),OFFSET('Water Data'!$B$1,0,10*ROW('Water Data'!B165)))</f>
        <v>#N/A</v>
      </c>
      <c r="B171" s="44" t="e">
        <f ca="1">+IF(OFFSET('Water Data'!$A$3,0,10*ROW('Water Data'!A168))="",NA(),OFFSET('Water Data'!$A$3,0,10*ROW('Water Data'!A168)))</f>
        <v>#N/A</v>
      </c>
      <c r="C171" s="44" t="e">
        <f ca="1">+IF(OFFSET('Water Data'!$C$3,0,10*ROW('Water Data'!C168))="",NA(),OFFSET('Water Data'!$C$3,0,10*ROW('Water Data'!C168)))</f>
        <v>#N/A</v>
      </c>
      <c r="D171" s="119" t="e">
        <f ca="1">+IF(AND(ISNUMBER(OFFSET('Water Data'!$C$5,0,10*ROW('Water Data'!C165))),'Data Summary'!BS171="Yes"),100-OFFSET('Water Data'!$C$5,0,10*ROW('Water Data'!C165)),NA())</f>
        <v>#N/A</v>
      </c>
      <c r="E171" s="119" t="e">
        <f ca="1">+IF(AND(ISNUMBER(OFFSET('Water Data'!$C$7,0,10*ROW('Water Data'!C165))),'Data Summary'!BT171="Yes"),OFFSET('Water Data'!$C$7,0,10*ROW('Water Data'!C165)),NA())</f>
        <v>#N/A</v>
      </c>
      <c r="F171" s="119" t="e">
        <f ca="1">+IF(AND(ISNUMBER(OFFSET('Water Data'!$C$10,0,10*ROW('Water Data'!C165))),'Data Summary'!BU171="Yes"),OFFSET('Water Data'!$C$10,0,10*ROW('Water Data'!C165)),NA())</f>
        <v>#N/A</v>
      </c>
      <c r="G171" s="119" t="e">
        <f ca="1">+IF(AND(ISNUMBER(OFFSET('Water Data'!$D$5,0,10*ROW('Water Data'!D165))),'Data Summary'!BV171="Yes"),100-OFFSET('Water Data'!$D$5,0,10*ROW('Water Data'!D165)),NA())</f>
        <v>#N/A</v>
      </c>
      <c r="H171" s="119" t="e">
        <f ca="1">+IF(AND(ISNUMBER(OFFSET('Water Data'!$D$7,0,10*ROW('Water Data'!D165))),'Data Summary'!BW171="Yes"),OFFSET('Water Data'!$D$7,0,10*ROW('Water Data'!D165)),NA())</f>
        <v>#N/A</v>
      </c>
      <c r="I171" s="119" t="e">
        <f ca="1">+IF(AND(ISNUMBER(OFFSET('Water Data'!$D$10,0,10*ROW('Water Data'!D165))),'Data Summary'!BX171="Yes"),OFFSET('Water Data'!$D$10,0,10*ROW('Water Data'!D165)),NA())</f>
        <v>#N/A</v>
      </c>
      <c r="J171" s="119" t="e">
        <f ca="1">+IF(AND(ISNUMBER(OFFSET('Water Data'!$E$5,0,10*ROW('Water Data'!E165))),'Data Summary'!BY171="Yes"),100-OFFSET('Water Data'!$E$5,0,10*ROW('Water Data'!E165)),NA())</f>
        <v>#N/A</v>
      </c>
      <c r="K171" s="119" t="e">
        <f ca="1">+IF(AND(ISNUMBER(OFFSET('Water Data'!$E$7,0,10*ROW('Water Data'!E165))),'Data Summary'!BZ171="Yes"),OFFSET('Water Data'!$E$7,0,10*ROW('Water Data'!E165)),NA())</f>
        <v>#N/A</v>
      </c>
      <c r="L171" s="119" t="e">
        <f ca="1">+IF(AND(ISNUMBER(OFFSET('Water Data'!$E$10,0,10*ROW('Water Data'!E165))),'Data Summary'!CA171="Yes"),OFFSET('Water Data'!$E$10,0,10*ROW('Water Data'!E165)),NA())</f>
        <v>#N/A</v>
      </c>
      <c r="M171" s="119" t="e">
        <f ca="1">+IF(AND(ISNUMBER(OFFSET('Water Data'!$F$5,0,10*ROW('Water Data'!F165))),'Data Summary'!CB171="Yes"),100-OFFSET('Water Data'!$F$5,0,10*ROW('Water Data'!F165)),NA())</f>
        <v>#N/A</v>
      </c>
      <c r="N171" s="119" t="e">
        <f ca="1">+IF(AND(ISNUMBER(OFFSET('Water Data'!$F$7,0,10*ROW('Water Data'!F165))),'Data Summary'!CC171="Yes"),OFFSET('Water Data'!$F$7,0,10*ROW('Water Data'!F165)),NA())</f>
        <v>#N/A</v>
      </c>
      <c r="O171" s="119" t="e">
        <f ca="1">+IF(AND(ISNUMBER(OFFSET('Water Data'!$F$10,0,10*ROW('Water Data'!F165))),'Data Summary'!CD171="Yes"),OFFSET('Water Data'!$F$10,0,10*ROW('Water Data'!F165)),NA())</f>
        <v>#N/A</v>
      </c>
      <c r="P171" s="119" t="e">
        <f ca="1">+IF(AND(ISNUMBER(OFFSET('Water Data'!$G$5,0,10*ROW('Water Data'!G165))),'Data Summary'!CE171="Yes"),100-OFFSET('Water Data'!$G$5,0,10*ROW('Water Data'!G165)),NA())</f>
        <v>#N/A</v>
      </c>
      <c r="Q171" s="119" t="e">
        <f ca="1">+IF(AND(ISNUMBER(OFFSET('Water Data'!$G$7,0,10*ROW('Water Data'!G165))),'Data Summary'!CF171="Yes"),OFFSET('Water Data'!$G$7,0,10*ROW('Water Data'!G165)),NA())</f>
        <v>#N/A</v>
      </c>
      <c r="R171" s="119" t="e">
        <f ca="1">+IF(AND(ISNUMBER(OFFSET('Water Data'!$G$10,0,10*ROW('Water Data'!G165))),'Data Summary'!CG171="Yes"),OFFSET('Water Data'!$G$10,0,10*ROW('Water Data'!G165)),NA())</f>
        <v>#N/A</v>
      </c>
      <c r="S171" s="119" t="e">
        <f ca="1">+IF(AND(ISNUMBER(OFFSET('Water Data'!$H$5,0,10*ROW('Water Data'!H165))),'Data Summary'!CH171="Yes"),100-OFFSET('Water Data'!$H$5,0,10*ROW('Water Data'!H165)),NA())</f>
        <v>#N/A</v>
      </c>
      <c r="T171" s="119" t="e">
        <f ca="1">+IF(AND(ISNUMBER(OFFSET('Water Data'!$H$7,0,10*ROW('Water Data'!H165))),'Data Summary'!CI171="Yes"),OFFSET('Water Data'!$H$7,0,10*ROW('Water Data'!H165)),NA())</f>
        <v>#N/A</v>
      </c>
      <c r="U171" s="119" t="e">
        <f ca="1">+IF(AND(ISNUMBER(OFFSET('Water Data'!$H$10,0,10*ROW('Water Data'!H165))),'Data Summary'!CJ171="Yes"),OFFSET('Water Data'!$H$10,0,10*ROW('Water Data'!H165)),NA())</f>
        <v>#N/A</v>
      </c>
      <c r="V171" s="120" t="e">
        <f ca="1">+IF(AND(ISNUMBER(OFFSET('Sanitation Data'!$C$5,0,10*ROW('Sanitation Data'!C165))),'Data Summary'!CK171="Yes"),100-OFFSET('Sanitation Data'!$C$5,0,10*ROW('Sanitation Data'!C165)),NA())</f>
        <v>#N/A</v>
      </c>
      <c r="W171" s="120" t="e">
        <f ca="1">+IF(AND(ISNUMBER(OFFSET('Sanitation Data'!$C$7,0,10*ROW('Sanitation Data'!C165))),'Data Summary'!CL171="Yes"),OFFSET('Sanitation Data'!$C$7,0,10*ROW('Sanitation Data'!C165)),NA())</f>
        <v>#N/A</v>
      </c>
      <c r="X171" s="120" t="e">
        <f ca="1">+IF(AND(ISNUMBER(OFFSET('Sanitation Data'!$C$11,0,10*ROW('Sanitation Data'!C165))),'Data Summary'!CM171="Yes"),OFFSET('Sanitation Data'!$C$11,0,10*ROW('Sanitation Data'!C165)),NA())</f>
        <v>#N/A</v>
      </c>
      <c r="Y171" s="120" t="e">
        <f ca="1">+IF(AND(ISNUMBER(OFFSET('Sanitation Data'!$C$12,0,10*ROW('Sanitation Data'!C165))),'Data Summary'!CN171="Yes"),OFFSET('Sanitation Data'!$C$12,0,10*ROW('Sanitation Data'!C165)),NA())</f>
        <v>#N/A</v>
      </c>
      <c r="Z171" s="120" t="e">
        <f ca="1">+IF(AND(ISNUMBER(OFFSET('Sanitation Data'!$C$13,0,10*ROW('Sanitation Data'!C165))),'Data Summary'!CO171="Yes"),OFFSET('Sanitation Data'!$C$13,0,10*ROW('Sanitation Data'!C165)),NA())</f>
        <v>#N/A</v>
      </c>
      <c r="AA171" s="120" t="e">
        <f ca="1">+IF(AND(ISNUMBER(OFFSET('Sanitation Data'!$D$5,0,10*ROW('Sanitation Data'!D165))),'Data Summary'!CP171="Yes"),100-OFFSET('Sanitation Data'!$D$5,0,10*ROW('Sanitation Data'!D165)),NA())</f>
        <v>#N/A</v>
      </c>
      <c r="AB171" s="120" t="e">
        <f ca="1">+IF(AND(ISNUMBER(OFFSET('Sanitation Data'!$D$7,0,10*ROW('Sanitation Data'!D165))),'Data Summary'!CQ171="Yes"),OFFSET('Sanitation Data'!$D$7,0,10*ROW('Sanitation Data'!D165)),NA())</f>
        <v>#N/A</v>
      </c>
      <c r="AC171" s="120" t="e">
        <f ca="1">+IF(AND(ISNUMBER(OFFSET('Sanitation Data'!$D$11,0,10*ROW('Sanitation Data'!D165))),'Data Summary'!CR171="Yes"),OFFSET('Sanitation Data'!$D$11,0,10*ROW('Sanitation Data'!D165)),NA())</f>
        <v>#N/A</v>
      </c>
      <c r="AD171" s="120" t="e">
        <f ca="1">+IF(AND(ISNUMBER(OFFSET('Sanitation Data'!$D$12,0,10*ROW('Sanitation Data'!D165))),'Data Summary'!CS171="Yes"),OFFSET('Sanitation Data'!$D$12,0,10*ROW('Sanitation Data'!D165)),NA())</f>
        <v>#N/A</v>
      </c>
      <c r="AE171" s="120" t="e">
        <f ca="1">+IF(AND(ISNUMBER(OFFSET('Sanitation Data'!$D$13,0,10*ROW('Sanitation Data'!D165))),'Data Summary'!CT171="Yes"),OFFSET('Sanitation Data'!$D$13,0,10*ROW('Sanitation Data'!D165)),NA())</f>
        <v>#N/A</v>
      </c>
      <c r="AF171" s="120" t="e">
        <f ca="1">+IF(AND(ISNUMBER(OFFSET('Sanitation Data'!$E$5,0,10*ROW('Sanitation Data'!E165))),'Data Summary'!CU171="Yes"),100-OFFSET('Sanitation Data'!$E$5,0,10*ROW('Sanitation Data'!E165)),NA())</f>
        <v>#N/A</v>
      </c>
      <c r="AG171" s="120" t="e">
        <f ca="1">+IF(AND(ISNUMBER(OFFSET('Sanitation Data'!$E$7,0,10*ROW('Sanitation Data'!E165))),'Data Summary'!CV171="Yes"),OFFSET('Sanitation Data'!$E$7,0,10*ROW('Sanitation Data'!E165)),NA())</f>
        <v>#N/A</v>
      </c>
      <c r="AH171" s="120" t="e">
        <f ca="1">+IF(AND(ISNUMBER(OFFSET('Sanitation Data'!$E$11,0,10*ROW('Sanitation Data'!E165))),'Data Summary'!CW171="Yes"),OFFSET('Sanitation Data'!$E$11,0,10*ROW('Sanitation Data'!E165)),NA())</f>
        <v>#N/A</v>
      </c>
      <c r="AI171" s="120" t="e">
        <f ca="1">+IF(AND(ISNUMBER(OFFSET('Sanitation Data'!$E$12,0,10*ROW('Sanitation Data'!E165))),'Data Summary'!CX171="Yes"),OFFSET('Sanitation Data'!$E$12,0,10*ROW('Sanitation Data'!E165)),NA())</f>
        <v>#N/A</v>
      </c>
      <c r="AJ171" s="120" t="e">
        <f ca="1">+IF(AND(ISNUMBER(OFFSET('Sanitation Data'!$E$13,0,10*ROW('Sanitation Data'!E165))),'Data Summary'!CY171="Yes"),OFFSET('Sanitation Data'!$E$13,0,10*ROW('Sanitation Data'!E165)),NA())</f>
        <v>#N/A</v>
      </c>
      <c r="AK171" s="120" t="e">
        <f ca="1">+IF(AND(ISNUMBER(OFFSET('Sanitation Data'!$F$5,0,10*ROW('Sanitation Data'!F165))),'Data Summary'!CZ171="Yes"),100-OFFSET('Sanitation Data'!$F$5,0,10*ROW('Sanitation Data'!F165)),NA())</f>
        <v>#N/A</v>
      </c>
      <c r="AL171" s="120" t="e">
        <f ca="1">+IF(AND(ISNUMBER(OFFSET('Sanitation Data'!$F$7,0,10*ROW('Sanitation Data'!F165))),'Data Summary'!DA171="Yes"),OFFSET('Sanitation Data'!$F$7,0,10*ROW('Sanitation Data'!F165)),NA())</f>
        <v>#N/A</v>
      </c>
      <c r="AM171" s="120" t="e">
        <f ca="1">+IF(AND(ISNUMBER(OFFSET('Sanitation Data'!$F$11,0,10*ROW('Sanitation Data'!F165))),'Data Summary'!DB171="Yes"),OFFSET('Sanitation Data'!$F$11,0,10*ROW('Sanitation Data'!F165)),NA())</f>
        <v>#N/A</v>
      </c>
      <c r="AN171" s="120" t="e">
        <f ca="1">+IF(AND(ISNUMBER(OFFSET('Sanitation Data'!$F$12,0,10*ROW('Sanitation Data'!F165))),'Data Summary'!DC171="Yes"),OFFSET('Sanitation Data'!$F$12,0,10*ROW('Sanitation Data'!F165)),NA())</f>
        <v>#N/A</v>
      </c>
      <c r="AO171" s="120" t="e">
        <f ca="1">+IF(AND(ISNUMBER(OFFSET('Sanitation Data'!$F$13,0,10*ROW('Sanitation Data'!F165))),'Data Summary'!DD171="Yes"),OFFSET('Sanitation Data'!$F$13,0,10*ROW('Sanitation Data'!F165)),NA())</f>
        <v>#N/A</v>
      </c>
      <c r="AP171" s="120" t="e">
        <f ca="1">+IF(AND(ISNUMBER(OFFSET('Sanitation Data'!$G$5,0,10*ROW('Sanitation Data'!G165))),'Data Summary'!DE171="Yes"),100-OFFSET('Sanitation Data'!$G$5,0,10*ROW('Sanitation Data'!G165)),NA())</f>
        <v>#N/A</v>
      </c>
      <c r="AQ171" s="120" t="e">
        <f ca="1">+IF(AND(ISNUMBER(OFFSET('Sanitation Data'!$G$7,0,10*ROW('Sanitation Data'!G165))),'Data Summary'!DF171="Yes"),OFFSET('Sanitation Data'!$G$7,0,10*ROW('Sanitation Data'!G165)),NA())</f>
        <v>#N/A</v>
      </c>
      <c r="AR171" s="120" t="e">
        <f ca="1">+IF(AND(ISNUMBER(OFFSET('Sanitation Data'!$G$11,0,10*ROW('Sanitation Data'!G165))),'Data Summary'!DG171="Yes"),OFFSET('Sanitation Data'!$G$11,0,10*ROW('Sanitation Data'!G165)),NA())</f>
        <v>#N/A</v>
      </c>
      <c r="AS171" s="120" t="e">
        <f ca="1">+IF(AND(ISNUMBER(OFFSET('Sanitation Data'!$G$12,0,10*ROW('Sanitation Data'!G165))),'Data Summary'!DH171="Yes"),OFFSET('Sanitation Data'!$G$12,0,10*ROW('Sanitation Data'!G165)),NA())</f>
        <v>#N/A</v>
      </c>
      <c r="AT171" s="120" t="e">
        <f ca="1">+IF(AND(ISNUMBER(OFFSET('Sanitation Data'!$G$13,0,10*ROW('Sanitation Data'!G165))),'Data Summary'!DI171="Yes"),OFFSET('Sanitation Data'!$G$13,0,10*ROW('Sanitation Data'!G165)),NA())</f>
        <v>#N/A</v>
      </c>
      <c r="AU171" s="120" t="e">
        <f ca="1">+IF(AND(ISNUMBER(OFFSET('Sanitation Data'!$H$5,0,10*ROW('Sanitation Data'!H165))),'Data Summary'!DJ171="Yes"),100-OFFSET('Sanitation Data'!$H$5,0,10*ROW('Sanitation Data'!H165)),NA())</f>
        <v>#N/A</v>
      </c>
      <c r="AV171" s="120" t="e">
        <f ca="1">+IF(AND(ISNUMBER(OFFSET('Sanitation Data'!$H$7,0,10*ROW('Sanitation Data'!H165))),'Data Summary'!DK171="Yes"),OFFSET('Sanitation Data'!$H$7,0,10*ROW('Sanitation Data'!H165)),NA())</f>
        <v>#N/A</v>
      </c>
      <c r="AW171" s="120" t="e">
        <f ca="1">+IF(AND(ISNUMBER(OFFSET('Sanitation Data'!$H$11,0,10*ROW('Sanitation Data'!H165))),'Data Summary'!DL171="Yes"),OFFSET('Sanitation Data'!$H$11,0,10*ROW('Sanitation Data'!H165)),NA())</f>
        <v>#N/A</v>
      </c>
      <c r="AX171" s="120" t="e">
        <f ca="1">+IF(AND(ISNUMBER(OFFSET('Sanitation Data'!$H$12,0,10*ROW('Sanitation Data'!H165))),'Data Summary'!DM171="Yes"),OFFSET('Sanitation Data'!$H$12,0,10*ROW('Sanitation Data'!H165)),NA())</f>
        <v>#N/A</v>
      </c>
      <c r="AY171" s="120" t="e">
        <f ca="1">+IF(AND(ISNUMBER(OFFSET('Sanitation Data'!$H$13,0,10*ROW('Sanitation Data'!H165))),'Data Summary'!DN171="Yes"),OFFSET('Sanitation Data'!$H$13,0,10*ROW('Sanitation Data'!H165)),NA())</f>
        <v>#N/A</v>
      </c>
      <c r="AZ171" s="121" t="e">
        <f ca="1">+IF(AND(ISNUMBER(OFFSET('Hygiene Data'!$C$6,0,10*ROW('Hygiene Data'!C165))),'Data Summary'!DO171="Yes"),OFFSET('Hygiene Data'!$C$6,0,10*ROW('Hygiene Data'!C165)),NA())</f>
        <v>#N/A</v>
      </c>
      <c r="BA171" s="121" t="e">
        <f ca="1">+IF(AND(ISNUMBER(OFFSET('Hygiene Data'!$C$8,0,10*ROW('Hygiene Data'!C165))),'Data Summary'!DP171="Yes"),OFFSET('Hygiene Data'!$C$8,0,10*ROW('Hygiene Data'!C165)),NA())</f>
        <v>#N/A</v>
      </c>
      <c r="BB171" s="121" t="e">
        <f ca="1">+IF(AND(ISNUMBER(OFFSET('Hygiene Data'!$C$10,0,10*ROW('Hygiene Data'!C165))),'Data Summary'!DQ171="Yes"),OFFSET('Hygiene Data'!$C$10,0,10*ROW('Hygiene Data'!C165)),NA())</f>
        <v>#N/A</v>
      </c>
      <c r="BC171" s="121" t="e">
        <f ca="1">+IF(AND(ISNUMBER(OFFSET('Hygiene Data'!$D$6,0,10*ROW('Hygiene Data'!D165))),'Data Summary'!DR171="Yes"),OFFSET('Hygiene Data'!$D$6,0,10*ROW('Hygiene Data'!D165)),NA())</f>
        <v>#N/A</v>
      </c>
      <c r="BD171" s="121" t="e">
        <f ca="1">+IF(AND(ISNUMBER(OFFSET('Hygiene Data'!$D$8,0,10*ROW('Hygiene Data'!D165))),'Data Summary'!DS171="Yes"),OFFSET('Hygiene Data'!$D$8,0,10*ROW('Hygiene Data'!D165)),NA())</f>
        <v>#N/A</v>
      </c>
      <c r="BE171" s="121" t="e">
        <f ca="1">+IF(AND(ISNUMBER(OFFSET('Hygiene Data'!$D$10,0,10*ROW('Hygiene Data'!D165))),'Data Summary'!DT171="Yes"),OFFSET('Hygiene Data'!$D$10,0,10*ROW('Hygiene Data'!D165)),NA())</f>
        <v>#N/A</v>
      </c>
      <c r="BF171" s="121" t="e">
        <f ca="1">+IF(AND(ISNUMBER(OFFSET('Hygiene Data'!$E$6,0,10*ROW('Hygiene Data'!E165))),'Data Summary'!DU171="Yes"),OFFSET('Hygiene Data'!$E$6,0,10*ROW('Hygiene Data'!E165)),NA())</f>
        <v>#N/A</v>
      </c>
      <c r="BG171" s="121" t="e">
        <f ca="1">+IF(AND(ISNUMBER(OFFSET('Hygiene Data'!$E$8,0,10*ROW('Hygiene Data'!E165))),'Data Summary'!DV171="Yes"),OFFSET('Hygiene Data'!$E$8,0,10*ROW('Hygiene Data'!E165)),NA())</f>
        <v>#N/A</v>
      </c>
      <c r="BH171" s="121" t="e">
        <f ca="1">+IF(AND(ISNUMBER(OFFSET('Hygiene Data'!$E$10,0,10*ROW('Hygiene Data'!E165))),'Data Summary'!DW171="Yes"),OFFSET('Hygiene Data'!$E$10,0,10*ROW('Hygiene Data'!E165)),NA())</f>
        <v>#N/A</v>
      </c>
      <c r="BI171" s="121" t="e">
        <f ca="1">+IF(AND(ISNUMBER(OFFSET('Hygiene Data'!$F$6,0,10*ROW('Hygiene Data'!F165))),'Data Summary'!DX171="Yes"),OFFSET('Hygiene Data'!$F$6,0,10*ROW('Hygiene Data'!F165)),NA())</f>
        <v>#N/A</v>
      </c>
      <c r="BJ171" s="121" t="e">
        <f ca="1">+IF(AND(ISNUMBER(OFFSET('Hygiene Data'!$F$8,0,10*ROW('Hygiene Data'!F165))),'Data Summary'!DY171="Yes"),OFFSET('Hygiene Data'!$F$8,0,10*ROW('Hygiene Data'!F165)),NA())</f>
        <v>#N/A</v>
      </c>
      <c r="BK171" s="121" t="e">
        <f ca="1">+IF(AND(ISNUMBER(OFFSET('Hygiene Data'!$F$10,0,10*ROW('Hygiene Data'!F165))),'Data Summary'!DZ171="Yes"),OFFSET('Hygiene Data'!$F$10,0,10*ROW('Hygiene Data'!F165)),NA())</f>
        <v>#N/A</v>
      </c>
      <c r="BL171" s="121" t="e">
        <f ca="1">+IF(AND(ISNUMBER(OFFSET('Hygiene Data'!$G$6,0,10*ROW('Hygiene Data'!G165))),'Data Summary'!EA171="Yes"),OFFSET('Hygiene Data'!$G$6,0,10*ROW('Hygiene Data'!G165)),NA())</f>
        <v>#N/A</v>
      </c>
      <c r="BM171" s="121" t="e">
        <f ca="1">+IF(AND(ISNUMBER(OFFSET('Hygiene Data'!$G$8,0,10*ROW('Hygiene Data'!G165))),'Data Summary'!EB171="Yes"),OFFSET('Hygiene Data'!$G$8,0,10*ROW('Hygiene Data'!G165)),NA())</f>
        <v>#N/A</v>
      </c>
      <c r="BN171" s="121" t="e">
        <f ca="1">+IF(AND(ISNUMBER(OFFSET('Hygiene Data'!$G$10,0,10*ROW('Hygiene Data'!G165))),'Data Summary'!EC171="Yes"),OFFSET('Hygiene Data'!$G$10,0,10*ROW('Hygiene Data'!G165)),NA())</f>
        <v>#N/A</v>
      </c>
      <c r="BO171" s="121" t="e">
        <f ca="1">+IF(AND(ISNUMBER(OFFSET('Hygiene Data'!$H$6,0,10*ROW('Hygiene Data'!H165))),'Data Summary'!ED171="Yes"),OFFSET('Hygiene Data'!$H$6,0,10*ROW('Hygiene Data'!H165)),NA())</f>
        <v>#N/A</v>
      </c>
      <c r="BP171" s="121" t="e">
        <f ca="1">+IF(AND(ISNUMBER(OFFSET('Hygiene Data'!$H$8,0,10*ROW('Hygiene Data'!H165))),'Data Summary'!EE171="Yes"),OFFSET('Hygiene Data'!$H$8,0,10*ROW('Hygiene Data'!H165)),NA())</f>
        <v>#N/A</v>
      </c>
      <c r="BQ171" s="121" t="e">
        <f ca="1">+IF(AND(ISNUMBER(OFFSET('Hygiene Data'!$H$10,0,10*ROW('Hygiene Data'!H165))),'Data Summary'!EF171="Yes"),OFFSET('Hygiene Data'!$H$10,0,10*ROW('Hygiene Data'!H165)),NA())</f>
        <v>#N/A</v>
      </c>
    </row>
    <row r="172" spans="1:69" x14ac:dyDescent="0.2">
      <c r="A172" s="44" t="e">
        <f ca="1">+IF(OFFSET('Water Data'!$B$1,0,10*ROW('Water Data'!B166))="",NA(),OFFSET('Water Data'!$B$1,0,10*ROW('Water Data'!B166)))</f>
        <v>#N/A</v>
      </c>
      <c r="B172" s="44" t="e">
        <f ca="1">+IF(OFFSET('Water Data'!$A$3,0,10*ROW('Water Data'!A169))="",NA(),OFFSET('Water Data'!$A$3,0,10*ROW('Water Data'!A169)))</f>
        <v>#N/A</v>
      </c>
      <c r="C172" s="44" t="e">
        <f ca="1">+IF(OFFSET('Water Data'!$C$3,0,10*ROW('Water Data'!C169))="",NA(),OFFSET('Water Data'!$C$3,0,10*ROW('Water Data'!C169)))</f>
        <v>#N/A</v>
      </c>
      <c r="D172" s="119" t="e">
        <f ca="1">+IF(AND(ISNUMBER(OFFSET('Water Data'!$C$5,0,10*ROW('Water Data'!C166))),'Data Summary'!BS172="Yes"),100-OFFSET('Water Data'!$C$5,0,10*ROW('Water Data'!C166)),NA())</f>
        <v>#N/A</v>
      </c>
      <c r="E172" s="119" t="e">
        <f ca="1">+IF(AND(ISNUMBER(OFFSET('Water Data'!$C$7,0,10*ROW('Water Data'!C166))),'Data Summary'!BT172="Yes"),OFFSET('Water Data'!$C$7,0,10*ROW('Water Data'!C166)),NA())</f>
        <v>#N/A</v>
      </c>
      <c r="F172" s="119" t="e">
        <f ca="1">+IF(AND(ISNUMBER(OFFSET('Water Data'!$C$10,0,10*ROW('Water Data'!C166))),'Data Summary'!BU172="Yes"),OFFSET('Water Data'!$C$10,0,10*ROW('Water Data'!C166)),NA())</f>
        <v>#N/A</v>
      </c>
      <c r="G172" s="119" t="e">
        <f ca="1">+IF(AND(ISNUMBER(OFFSET('Water Data'!$D$5,0,10*ROW('Water Data'!D166))),'Data Summary'!BV172="Yes"),100-OFFSET('Water Data'!$D$5,0,10*ROW('Water Data'!D166)),NA())</f>
        <v>#N/A</v>
      </c>
      <c r="H172" s="119" t="e">
        <f ca="1">+IF(AND(ISNUMBER(OFFSET('Water Data'!$D$7,0,10*ROW('Water Data'!D166))),'Data Summary'!BW172="Yes"),OFFSET('Water Data'!$D$7,0,10*ROW('Water Data'!D166)),NA())</f>
        <v>#N/A</v>
      </c>
      <c r="I172" s="119" t="e">
        <f ca="1">+IF(AND(ISNUMBER(OFFSET('Water Data'!$D$10,0,10*ROW('Water Data'!D166))),'Data Summary'!BX172="Yes"),OFFSET('Water Data'!$D$10,0,10*ROW('Water Data'!D166)),NA())</f>
        <v>#N/A</v>
      </c>
      <c r="J172" s="119" t="e">
        <f ca="1">+IF(AND(ISNUMBER(OFFSET('Water Data'!$E$5,0,10*ROW('Water Data'!E166))),'Data Summary'!BY172="Yes"),100-OFFSET('Water Data'!$E$5,0,10*ROW('Water Data'!E166)),NA())</f>
        <v>#N/A</v>
      </c>
      <c r="K172" s="119" t="e">
        <f ca="1">+IF(AND(ISNUMBER(OFFSET('Water Data'!$E$7,0,10*ROW('Water Data'!E166))),'Data Summary'!BZ172="Yes"),OFFSET('Water Data'!$E$7,0,10*ROW('Water Data'!E166)),NA())</f>
        <v>#N/A</v>
      </c>
      <c r="L172" s="119" t="e">
        <f ca="1">+IF(AND(ISNUMBER(OFFSET('Water Data'!$E$10,0,10*ROW('Water Data'!E166))),'Data Summary'!CA172="Yes"),OFFSET('Water Data'!$E$10,0,10*ROW('Water Data'!E166)),NA())</f>
        <v>#N/A</v>
      </c>
      <c r="M172" s="119" t="e">
        <f ca="1">+IF(AND(ISNUMBER(OFFSET('Water Data'!$F$5,0,10*ROW('Water Data'!F166))),'Data Summary'!CB172="Yes"),100-OFFSET('Water Data'!$F$5,0,10*ROW('Water Data'!F166)),NA())</f>
        <v>#N/A</v>
      </c>
      <c r="N172" s="119" t="e">
        <f ca="1">+IF(AND(ISNUMBER(OFFSET('Water Data'!$F$7,0,10*ROW('Water Data'!F166))),'Data Summary'!CC172="Yes"),OFFSET('Water Data'!$F$7,0,10*ROW('Water Data'!F166)),NA())</f>
        <v>#N/A</v>
      </c>
      <c r="O172" s="119" t="e">
        <f ca="1">+IF(AND(ISNUMBER(OFFSET('Water Data'!$F$10,0,10*ROW('Water Data'!F166))),'Data Summary'!CD172="Yes"),OFFSET('Water Data'!$F$10,0,10*ROW('Water Data'!F166)),NA())</f>
        <v>#N/A</v>
      </c>
      <c r="P172" s="119" t="e">
        <f ca="1">+IF(AND(ISNUMBER(OFFSET('Water Data'!$G$5,0,10*ROW('Water Data'!G166))),'Data Summary'!CE172="Yes"),100-OFFSET('Water Data'!$G$5,0,10*ROW('Water Data'!G166)),NA())</f>
        <v>#N/A</v>
      </c>
      <c r="Q172" s="119" t="e">
        <f ca="1">+IF(AND(ISNUMBER(OFFSET('Water Data'!$G$7,0,10*ROW('Water Data'!G166))),'Data Summary'!CF172="Yes"),OFFSET('Water Data'!$G$7,0,10*ROW('Water Data'!G166)),NA())</f>
        <v>#N/A</v>
      </c>
      <c r="R172" s="119" t="e">
        <f ca="1">+IF(AND(ISNUMBER(OFFSET('Water Data'!$G$10,0,10*ROW('Water Data'!G166))),'Data Summary'!CG172="Yes"),OFFSET('Water Data'!$G$10,0,10*ROW('Water Data'!G166)),NA())</f>
        <v>#N/A</v>
      </c>
      <c r="S172" s="119" t="e">
        <f ca="1">+IF(AND(ISNUMBER(OFFSET('Water Data'!$H$5,0,10*ROW('Water Data'!H166))),'Data Summary'!CH172="Yes"),100-OFFSET('Water Data'!$H$5,0,10*ROW('Water Data'!H166)),NA())</f>
        <v>#N/A</v>
      </c>
      <c r="T172" s="119" t="e">
        <f ca="1">+IF(AND(ISNUMBER(OFFSET('Water Data'!$H$7,0,10*ROW('Water Data'!H166))),'Data Summary'!CI172="Yes"),OFFSET('Water Data'!$H$7,0,10*ROW('Water Data'!H166)),NA())</f>
        <v>#N/A</v>
      </c>
      <c r="U172" s="119" t="e">
        <f ca="1">+IF(AND(ISNUMBER(OFFSET('Water Data'!$H$10,0,10*ROW('Water Data'!H166))),'Data Summary'!CJ172="Yes"),OFFSET('Water Data'!$H$10,0,10*ROW('Water Data'!H166)),NA())</f>
        <v>#N/A</v>
      </c>
      <c r="V172" s="120" t="e">
        <f ca="1">+IF(AND(ISNUMBER(OFFSET('Sanitation Data'!$C$5,0,10*ROW('Sanitation Data'!C166))),'Data Summary'!CK172="Yes"),100-OFFSET('Sanitation Data'!$C$5,0,10*ROW('Sanitation Data'!C166)),NA())</f>
        <v>#N/A</v>
      </c>
      <c r="W172" s="120" t="e">
        <f ca="1">+IF(AND(ISNUMBER(OFFSET('Sanitation Data'!$C$7,0,10*ROW('Sanitation Data'!C166))),'Data Summary'!CL172="Yes"),OFFSET('Sanitation Data'!$C$7,0,10*ROW('Sanitation Data'!C166)),NA())</f>
        <v>#N/A</v>
      </c>
      <c r="X172" s="120" t="e">
        <f ca="1">+IF(AND(ISNUMBER(OFFSET('Sanitation Data'!$C$11,0,10*ROW('Sanitation Data'!C166))),'Data Summary'!CM172="Yes"),OFFSET('Sanitation Data'!$C$11,0,10*ROW('Sanitation Data'!C166)),NA())</f>
        <v>#N/A</v>
      </c>
      <c r="Y172" s="120" t="e">
        <f ca="1">+IF(AND(ISNUMBER(OFFSET('Sanitation Data'!$C$12,0,10*ROW('Sanitation Data'!C166))),'Data Summary'!CN172="Yes"),OFFSET('Sanitation Data'!$C$12,0,10*ROW('Sanitation Data'!C166)),NA())</f>
        <v>#N/A</v>
      </c>
      <c r="Z172" s="120" t="e">
        <f ca="1">+IF(AND(ISNUMBER(OFFSET('Sanitation Data'!$C$13,0,10*ROW('Sanitation Data'!C166))),'Data Summary'!CO172="Yes"),OFFSET('Sanitation Data'!$C$13,0,10*ROW('Sanitation Data'!C166)),NA())</f>
        <v>#N/A</v>
      </c>
      <c r="AA172" s="120" t="e">
        <f ca="1">+IF(AND(ISNUMBER(OFFSET('Sanitation Data'!$D$5,0,10*ROW('Sanitation Data'!D166))),'Data Summary'!CP172="Yes"),100-OFFSET('Sanitation Data'!$D$5,0,10*ROW('Sanitation Data'!D166)),NA())</f>
        <v>#N/A</v>
      </c>
      <c r="AB172" s="120" t="e">
        <f ca="1">+IF(AND(ISNUMBER(OFFSET('Sanitation Data'!$D$7,0,10*ROW('Sanitation Data'!D166))),'Data Summary'!CQ172="Yes"),OFFSET('Sanitation Data'!$D$7,0,10*ROW('Sanitation Data'!D166)),NA())</f>
        <v>#N/A</v>
      </c>
      <c r="AC172" s="120" t="e">
        <f ca="1">+IF(AND(ISNUMBER(OFFSET('Sanitation Data'!$D$11,0,10*ROW('Sanitation Data'!D166))),'Data Summary'!CR172="Yes"),OFFSET('Sanitation Data'!$D$11,0,10*ROW('Sanitation Data'!D166)),NA())</f>
        <v>#N/A</v>
      </c>
      <c r="AD172" s="120" t="e">
        <f ca="1">+IF(AND(ISNUMBER(OFFSET('Sanitation Data'!$D$12,0,10*ROW('Sanitation Data'!D166))),'Data Summary'!CS172="Yes"),OFFSET('Sanitation Data'!$D$12,0,10*ROW('Sanitation Data'!D166)),NA())</f>
        <v>#N/A</v>
      </c>
      <c r="AE172" s="120" t="e">
        <f ca="1">+IF(AND(ISNUMBER(OFFSET('Sanitation Data'!$D$13,0,10*ROW('Sanitation Data'!D166))),'Data Summary'!CT172="Yes"),OFFSET('Sanitation Data'!$D$13,0,10*ROW('Sanitation Data'!D166)),NA())</f>
        <v>#N/A</v>
      </c>
      <c r="AF172" s="120" t="e">
        <f ca="1">+IF(AND(ISNUMBER(OFFSET('Sanitation Data'!$E$5,0,10*ROW('Sanitation Data'!E166))),'Data Summary'!CU172="Yes"),100-OFFSET('Sanitation Data'!$E$5,0,10*ROW('Sanitation Data'!E166)),NA())</f>
        <v>#N/A</v>
      </c>
      <c r="AG172" s="120" t="e">
        <f ca="1">+IF(AND(ISNUMBER(OFFSET('Sanitation Data'!$E$7,0,10*ROW('Sanitation Data'!E166))),'Data Summary'!CV172="Yes"),OFFSET('Sanitation Data'!$E$7,0,10*ROW('Sanitation Data'!E166)),NA())</f>
        <v>#N/A</v>
      </c>
      <c r="AH172" s="120" t="e">
        <f ca="1">+IF(AND(ISNUMBER(OFFSET('Sanitation Data'!$E$11,0,10*ROW('Sanitation Data'!E166))),'Data Summary'!CW172="Yes"),OFFSET('Sanitation Data'!$E$11,0,10*ROW('Sanitation Data'!E166)),NA())</f>
        <v>#N/A</v>
      </c>
      <c r="AI172" s="120" t="e">
        <f ca="1">+IF(AND(ISNUMBER(OFFSET('Sanitation Data'!$E$12,0,10*ROW('Sanitation Data'!E166))),'Data Summary'!CX172="Yes"),OFFSET('Sanitation Data'!$E$12,0,10*ROW('Sanitation Data'!E166)),NA())</f>
        <v>#N/A</v>
      </c>
      <c r="AJ172" s="120" t="e">
        <f ca="1">+IF(AND(ISNUMBER(OFFSET('Sanitation Data'!$E$13,0,10*ROW('Sanitation Data'!E166))),'Data Summary'!CY172="Yes"),OFFSET('Sanitation Data'!$E$13,0,10*ROW('Sanitation Data'!E166)),NA())</f>
        <v>#N/A</v>
      </c>
      <c r="AK172" s="120" t="e">
        <f ca="1">+IF(AND(ISNUMBER(OFFSET('Sanitation Data'!$F$5,0,10*ROW('Sanitation Data'!F166))),'Data Summary'!CZ172="Yes"),100-OFFSET('Sanitation Data'!$F$5,0,10*ROW('Sanitation Data'!F166)),NA())</f>
        <v>#N/A</v>
      </c>
      <c r="AL172" s="120" t="e">
        <f ca="1">+IF(AND(ISNUMBER(OFFSET('Sanitation Data'!$F$7,0,10*ROW('Sanitation Data'!F166))),'Data Summary'!DA172="Yes"),OFFSET('Sanitation Data'!$F$7,0,10*ROW('Sanitation Data'!F166)),NA())</f>
        <v>#N/A</v>
      </c>
      <c r="AM172" s="120" t="e">
        <f ca="1">+IF(AND(ISNUMBER(OFFSET('Sanitation Data'!$F$11,0,10*ROW('Sanitation Data'!F166))),'Data Summary'!DB172="Yes"),OFFSET('Sanitation Data'!$F$11,0,10*ROW('Sanitation Data'!F166)),NA())</f>
        <v>#N/A</v>
      </c>
      <c r="AN172" s="120" t="e">
        <f ca="1">+IF(AND(ISNUMBER(OFFSET('Sanitation Data'!$F$12,0,10*ROW('Sanitation Data'!F166))),'Data Summary'!DC172="Yes"),OFFSET('Sanitation Data'!$F$12,0,10*ROW('Sanitation Data'!F166)),NA())</f>
        <v>#N/A</v>
      </c>
      <c r="AO172" s="120" t="e">
        <f ca="1">+IF(AND(ISNUMBER(OFFSET('Sanitation Data'!$F$13,0,10*ROW('Sanitation Data'!F166))),'Data Summary'!DD172="Yes"),OFFSET('Sanitation Data'!$F$13,0,10*ROW('Sanitation Data'!F166)),NA())</f>
        <v>#N/A</v>
      </c>
      <c r="AP172" s="120" t="e">
        <f ca="1">+IF(AND(ISNUMBER(OFFSET('Sanitation Data'!$G$5,0,10*ROW('Sanitation Data'!G166))),'Data Summary'!DE172="Yes"),100-OFFSET('Sanitation Data'!$G$5,0,10*ROW('Sanitation Data'!G166)),NA())</f>
        <v>#N/A</v>
      </c>
      <c r="AQ172" s="120" t="e">
        <f ca="1">+IF(AND(ISNUMBER(OFFSET('Sanitation Data'!$G$7,0,10*ROW('Sanitation Data'!G166))),'Data Summary'!DF172="Yes"),OFFSET('Sanitation Data'!$G$7,0,10*ROW('Sanitation Data'!G166)),NA())</f>
        <v>#N/A</v>
      </c>
      <c r="AR172" s="120" t="e">
        <f ca="1">+IF(AND(ISNUMBER(OFFSET('Sanitation Data'!$G$11,0,10*ROW('Sanitation Data'!G166))),'Data Summary'!DG172="Yes"),OFFSET('Sanitation Data'!$G$11,0,10*ROW('Sanitation Data'!G166)),NA())</f>
        <v>#N/A</v>
      </c>
      <c r="AS172" s="120" t="e">
        <f ca="1">+IF(AND(ISNUMBER(OFFSET('Sanitation Data'!$G$12,0,10*ROW('Sanitation Data'!G166))),'Data Summary'!DH172="Yes"),OFFSET('Sanitation Data'!$G$12,0,10*ROW('Sanitation Data'!G166)),NA())</f>
        <v>#N/A</v>
      </c>
      <c r="AT172" s="120" t="e">
        <f ca="1">+IF(AND(ISNUMBER(OFFSET('Sanitation Data'!$G$13,0,10*ROW('Sanitation Data'!G166))),'Data Summary'!DI172="Yes"),OFFSET('Sanitation Data'!$G$13,0,10*ROW('Sanitation Data'!G166)),NA())</f>
        <v>#N/A</v>
      </c>
      <c r="AU172" s="120" t="e">
        <f ca="1">+IF(AND(ISNUMBER(OFFSET('Sanitation Data'!$H$5,0,10*ROW('Sanitation Data'!H166))),'Data Summary'!DJ172="Yes"),100-OFFSET('Sanitation Data'!$H$5,0,10*ROW('Sanitation Data'!H166)),NA())</f>
        <v>#N/A</v>
      </c>
      <c r="AV172" s="120" t="e">
        <f ca="1">+IF(AND(ISNUMBER(OFFSET('Sanitation Data'!$H$7,0,10*ROW('Sanitation Data'!H166))),'Data Summary'!DK172="Yes"),OFFSET('Sanitation Data'!$H$7,0,10*ROW('Sanitation Data'!H166)),NA())</f>
        <v>#N/A</v>
      </c>
      <c r="AW172" s="120" t="e">
        <f ca="1">+IF(AND(ISNUMBER(OFFSET('Sanitation Data'!$H$11,0,10*ROW('Sanitation Data'!H166))),'Data Summary'!DL172="Yes"),OFFSET('Sanitation Data'!$H$11,0,10*ROW('Sanitation Data'!H166)),NA())</f>
        <v>#N/A</v>
      </c>
      <c r="AX172" s="120" t="e">
        <f ca="1">+IF(AND(ISNUMBER(OFFSET('Sanitation Data'!$H$12,0,10*ROW('Sanitation Data'!H166))),'Data Summary'!DM172="Yes"),OFFSET('Sanitation Data'!$H$12,0,10*ROW('Sanitation Data'!H166)),NA())</f>
        <v>#N/A</v>
      </c>
      <c r="AY172" s="120" t="e">
        <f ca="1">+IF(AND(ISNUMBER(OFFSET('Sanitation Data'!$H$13,0,10*ROW('Sanitation Data'!H166))),'Data Summary'!DN172="Yes"),OFFSET('Sanitation Data'!$H$13,0,10*ROW('Sanitation Data'!H166)),NA())</f>
        <v>#N/A</v>
      </c>
      <c r="AZ172" s="121" t="e">
        <f ca="1">+IF(AND(ISNUMBER(OFFSET('Hygiene Data'!$C$6,0,10*ROW('Hygiene Data'!C166))),'Data Summary'!DO172="Yes"),OFFSET('Hygiene Data'!$C$6,0,10*ROW('Hygiene Data'!C166)),NA())</f>
        <v>#N/A</v>
      </c>
      <c r="BA172" s="121" t="e">
        <f ca="1">+IF(AND(ISNUMBER(OFFSET('Hygiene Data'!$C$8,0,10*ROW('Hygiene Data'!C166))),'Data Summary'!DP172="Yes"),OFFSET('Hygiene Data'!$C$8,0,10*ROW('Hygiene Data'!C166)),NA())</f>
        <v>#N/A</v>
      </c>
      <c r="BB172" s="121" t="e">
        <f ca="1">+IF(AND(ISNUMBER(OFFSET('Hygiene Data'!$C$10,0,10*ROW('Hygiene Data'!C166))),'Data Summary'!DQ172="Yes"),OFFSET('Hygiene Data'!$C$10,0,10*ROW('Hygiene Data'!C166)),NA())</f>
        <v>#N/A</v>
      </c>
      <c r="BC172" s="121" t="e">
        <f ca="1">+IF(AND(ISNUMBER(OFFSET('Hygiene Data'!$D$6,0,10*ROW('Hygiene Data'!D166))),'Data Summary'!DR172="Yes"),OFFSET('Hygiene Data'!$D$6,0,10*ROW('Hygiene Data'!D166)),NA())</f>
        <v>#N/A</v>
      </c>
      <c r="BD172" s="121" t="e">
        <f ca="1">+IF(AND(ISNUMBER(OFFSET('Hygiene Data'!$D$8,0,10*ROW('Hygiene Data'!D166))),'Data Summary'!DS172="Yes"),OFFSET('Hygiene Data'!$D$8,0,10*ROW('Hygiene Data'!D166)),NA())</f>
        <v>#N/A</v>
      </c>
      <c r="BE172" s="121" t="e">
        <f ca="1">+IF(AND(ISNUMBER(OFFSET('Hygiene Data'!$D$10,0,10*ROW('Hygiene Data'!D166))),'Data Summary'!DT172="Yes"),OFFSET('Hygiene Data'!$D$10,0,10*ROW('Hygiene Data'!D166)),NA())</f>
        <v>#N/A</v>
      </c>
      <c r="BF172" s="121" t="e">
        <f ca="1">+IF(AND(ISNUMBER(OFFSET('Hygiene Data'!$E$6,0,10*ROW('Hygiene Data'!E166))),'Data Summary'!DU172="Yes"),OFFSET('Hygiene Data'!$E$6,0,10*ROW('Hygiene Data'!E166)),NA())</f>
        <v>#N/A</v>
      </c>
      <c r="BG172" s="121" t="e">
        <f ca="1">+IF(AND(ISNUMBER(OFFSET('Hygiene Data'!$E$8,0,10*ROW('Hygiene Data'!E166))),'Data Summary'!DV172="Yes"),OFFSET('Hygiene Data'!$E$8,0,10*ROW('Hygiene Data'!E166)),NA())</f>
        <v>#N/A</v>
      </c>
      <c r="BH172" s="121" t="e">
        <f ca="1">+IF(AND(ISNUMBER(OFFSET('Hygiene Data'!$E$10,0,10*ROW('Hygiene Data'!E166))),'Data Summary'!DW172="Yes"),OFFSET('Hygiene Data'!$E$10,0,10*ROW('Hygiene Data'!E166)),NA())</f>
        <v>#N/A</v>
      </c>
      <c r="BI172" s="121" t="e">
        <f ca="1">+IF(AND(ISNUMBER(OFFSET('Hygiene Data'!$F$6,0,10*ROW('Hygiene Data'!F166))),'Data Summary'!DX172="Yes"),OFFSET('Hygiene Data'!$F$6,0,10*ROW('Hygiene Data'!F166)),NA())</f>
        <v>#N/A</v>
      </c>
      <c r="BJ172" s="121" t="e">
        <f ca="1">+IF(AND(ISNUMBER(OFFSET('Hygiene Data'!$F$8,0,10*ROW('Hygiene Data'!F166))),'Data Summary'!DY172="Yes"),OFFSET('Hygiene Data'!$F$8,0,10*ROW('Hygiene Data'!F166)),NA())</f>
        <v>#N/A</v>
      </c>
      <c r="BK172" s="121" t="e">
        <f ca="1">+IF(AND(ISNUMBER(OFFSET('Hygiene Data'!$F$10,0,10*ROW('Hygiene Data'!F166))),'Data Summary'!DZ172="Yes"),OFFSET('Hygiene Data'!$F$10,0,10*ROW('Hygiene Data'!F166)),NA())</f>
        <v>#N/A</v>
      </c>
      <c r="BL172" s="121" t="e">
        <f ca="1">+IF(AND(ISNUMBER(OFFSET('Hygiene Data'!$G$6,0,10*ROW('Hygiene Data'!G166))),'Data Summary'!EA172="Yes"),OFFSET('Hygiene Data'!$G$6,0,10*ROW('Hygiene Data'!G166)),NA())</f>
        <v>#N/A</v>
      </c>
      <c r="BM172" s="121" t="e">
        <f ca="1">+IF(AND(ISNUMBER(OFFSET('Hygiene Data'!$G$8,0,10*ROW('Hygiene Data'!G166))),'Data Summary'!EB172="Yes"),OFFSET('Hygiene Data'!$G$8,0,10*ROW('Hygiene Data'!G166)),NA())</f>
        <v>#N/A</v>
      </c>
      <c r="BN172" s="121" t="e">
        <f ca="1">+IF(AND(ISNUMBER(OFFSET('Hygiene Data'!$G$10,0,10*ROW('Hygiene Data'!G166))),'Data Summary'!EC172="Yes"),OFFSET('Hygiene Data'!$G$10,0,10*ROW('Hygiene Data'!G166)),NA())</f>
        <v>#N/A</v>
      </c>
      <c r="BO172" s="121" t="e">
        <f ca="1">+IF(AND(ISNUMBER(OFFSET('Hygiene Data'!$H$6,0,10*ROW('Hygiene Data'!H166))),'Data Summary'!ED172="Yes"),OFFSET('Hygiene Data'!$H$6,0,10*ROW('Hygiene Data'!H166)),NA())</f>
        <v>#N/A</v>
      </c>
      <c r="BP172" s="121" t="e">
        <f ca="1">+IF(AND(ISNUMBER(OFFSET('Hygiene Data'!$H$8,0,10*ROW('Hygiene Data'!H166))),'Data Summary'!EE172="Yes"),OFFSET('Hygiene Data'!$H$8,0,10*ROW('Hygiene Data'!H166)),NA())</f>
        <v>#N/A</v>
      </c>
      <c r="BQ172" s="121" t="e">
        <f ca="1">+IF(AND(ISNUMBER(OFFSET('Hygiene Data'!$H$10,0,10*ROW('Hygiene Data'!H166))),'Data Summary'!EF172="Yes"),OFFSET('Hygiene Data'!$H$10,0,10*ROW('Hygiene Data'!H166)),NA())</f>
        <v>#N/A</v>
      </c>
    </row>
    <row r="173" spans="1:69" x14ac:dyDescent="0.2">
      <c r="A173" s="44" t="e">
        <f ca="1">+IF(OFFSET('Water Data'!$B$1,0,10*ROW('Water Data'!B167))="",NA(),OFFSET('Water Data'!$B$1,0,10*ROW('Water Data'!B167)))</f>
        <v>#N/A</v>
      </c>
      <c r="B173" s="44" t="e">
        <f ca="1">+IF(OFFSET('Water Data'!$A$3,0,10*ROW('Water Data'!A170))="",NA(),OFFSET('Water Data'!$A$3,0,10*ROW('Water Data'!A170)))</f>
        <v>#N/A</v>
      </c>
      <c r="C173" s="44" t="e">
        <f ca="1">+IF(OFFSET('Water Data'!$C$3,0,10*ROW('Water Data'!C170))="",NA(),OFFSET('Water Data'!$C$3,0,10*ROW('Water Data'!C170)))</f>
        <v>#N/A</v>
      </c>
      <c r="D173" s="119" t="e">
        <f ca="1">+IF(AND(ISNUMBER(OFFSET('Water Data'!$C$5,0,10*ROW('Water Data'!C167))),'Data Summary'!BS173="Yes"),100-OFFSET('Water Data'!$C$5,0,10*ROW('Water Data'!C167)),NA())</f>
        <v>#N/A</v>
      </c>
      <c r="E173" s="119" t="e">
        <f ca="1">+IF(AND(ISNUMBER(OFFSET('Water Data'!$C$7,0,10*ROW('Water Data'!C167))),'Data Summary'!BT173="Yes"),OFFSET('Water Data'!$C$7,0,10*ROW('Water Data'!C167)),NA())</f>
        <v>#N/A</v>
      </c>
      <c r="F173" s="119" t="e">
        <f ca="1">+IF(AND(ISNUMBER(OFFSET('Water Data'!$C$10,0,10*ROW('Water Data'!C167))),'Data Summary'!BU173="Yes"),OFFSET('Water Data'!$C$10,0,10*ROW('Water Data'!C167)),NA())</f>
        <v>#N/A</v>
      </c>
      <c r="G173" s="119" t="e">
        <f ca="1">+IF(AND(ISNUMBER(OFFSET('Water Data'!$D$5,0,10*ROW('Water Data'!D167))),'Data Summary'!BV173="Yes"),100-OFFSET('Water Data'!$D$5,0,10*ROW('Water Data'!D167)),NA())</f>
        <v>#N/A</v>
      </c>
      <c r="H173" s="119" t="e">
        <f ca="1">+IF(AND(ISNUMBER(OFFSET('Water Data'!$D$7,0,10*ROW('Water Data'!D167))),'Data Summary'!BW173="Yes"),OFFSET('Water Data'!$D$7,0,10*ROW('Water Data'!D167)),NA())</f>
        <v>#N/A</v>
      </c>
      <c r="I173" s="119" t="e">
        <f ca="1">+IF(AND(ISNUMBER(OFFSET('Water Data'!$D$10,0,10*ROW('Water Data'!D167))),'Data Summary'!BX173="Yes"),OFFSET('Water Data'!$D$10,0,10*ROW('Water Data'!D167)),NA())</f>
        <v>#N/A</v>
      </c>
      <c r="J173" s="119" t="e">
        <f ca="1">+IF(AND(ISNUMBER(OFFSET('Water Data'!$E$5,0,10*ROW('Water Data'!E167))),'Data Summary'!BY173="Yes"),100-OFFSET('Water Data'!$E$5,0,10*ROW('Water Data'!E167)),NA())</f>
        <v>#N/A</v>
      </c>
      <c r="K173" s="119" t="e">
        <f ca="1">+IF(AND(ISNUMBER(OFFSET('Water Data'!$E$7,0,10*ROW('Water Data'!E167))),'Data Summary'!BZ173="Yes"),OFFSET('Water Data'!$E$7,0,10*ROW('Water Data'!E167)),NA())</f>
        <v>#N/A</v>
      </c>
      <c r="L173" s="119" t="e">
        <f ca="1">+IF(AND(ISNUMBER(OFFSET('Water Data'!$E$10,0,10*ROW('Water Data'!E167))),'Data Summary'!CA173="Yes"),OFFSET('Water Data'!$E$10,0,10*ROW('Water Data'!E167)),NA())</f>
        <v>#N/A</v>
      </c>
      <c r="M173" s="119" t="e">
        <f ca="1">+IF(AND(ISNUMBER(OFFSET('Water Data'!$F$5,0,10*ROW('Water Data'!F167))),'Data Summary'!CB173="Yes"),100-OFFSET('Water Data'!$F$5,0,10*ROW('Water Data'!F167)),NA())</f>
        <v>#N/A</v>
      </c>
      <c r="N173" s="119" t="e">
        <f ca="1">+IF(AND(ISNUMBER(OFFSET('Water Data'!$F$7,0,10*ROW('Water Data'!F167))),'Data Summary'!CC173="Yes"),OFFSET('Water Data'!$F$7,0,10*ROW('Water Data'!F167)),NA())</f>
        <v>#N/A</v>
      </c>
      <c r="O173" s="119" t="e">
        <f ca="1">+IF(AND(ISNUMBER(OFFSET('Water Data'!$F$10,0,10*ROW('Water Data'!F167))),'Data Summary'!CD173="Yes"),OFFSET('Water Data'!$F$10,0,10*ROW('Water Data'!F167)),NA())</f>
        <v>#N/A</v>
      </c>
      <c r="P173" s="119" t="e">
        <f ca="1">+IF(AND(ISNUMBER(OFFSET('Water Data'!$G$5,0,10*ROW('Water Data'!G167))),'Data Summary'!CE173="Yes"),100-OFFSET('Water Data'!$G$5,0,10*ROW('Water Data'!G167)),NA())</f>
        <v>#N/A</v>
      </c>
      <c r="Q173" s="119" t="e">
        <f ca="1">+IF(AND(ISNUMBER(OFFSET('Water Data'!$G$7,0,10*ROW('Water Data'!G167))),'Data Summary'!CF173="Yes"),OFFSET('Water Data'!$G$7,0,10*ROW('Water Data'!G167)),NA())</f>
        <v>#N/A</v>
      </c>
      <c r="R173" s="119" t="e">
        <f ca="1">+IF(AND(ISNUMBER(OFFSET('Water Data'!$G$10,0,10*ROW('Water Data'!G167))),'Data Summary'!CG173="Yes"),OFFSET('Water Data'!$G$10,0,10*ROW('Water Data'!G167)),NA())</f>
        <v>#N/A</v>
      </c>
      <c r="S173" s="119" t="e">
        <f ca="1">+IF(AND(ISNUMBER(OFFSET('Water Data'!$H$5,0,10*ROW('Water Data'!H167))),'Data Summary'!CH173="Yes"),100-OFFSET('Water Data'!$H$5,0,10*ROW('Water Data'!H167)),NA())</f>
        <v>#N/A</v>
      </c>
      <c r="T173" s="119" t="e">
        <f ca="1">+IF(AND(ISNUMBER(OFFSET('Water Data'!$H$7,0,10*ROW('Water Data'!H167))),'Data Summary'!CI173="Yes"),OFFSET('Water Data'!$H$7,0,10*ROW('Water Data'!H167)),NA())</f>
        <v>#N/A</v>
      </c>
      <c r="U173" s="119" t="e">
        <f ca="1">+IF(AND(ISNUMBER(OFFSET('Water Data'!$H$10,0,10*ROW('Water Data'!H167))),'Data Summary'!CJ173="Yes"),OFFSET('Water Data'!$H$10,0,10*ROW('Water Data'!H167)),NA())</f>
        <v>#N/A</v>
      </c>
      <c r="V173" s="120" t="e">
        <f ca="1">+IF(AND(ISNUMBER(OFFSET('Sanitation Data'!$C$5,0,10*ROW('Sanitation Data'!C167))),'Data Summary'!CK173="Yes"),100-OFFSET('Sanitation Data'!$C$5,0,10*ROW('Sanitation Data'!C167)),NA())</f>
        <v>#N/A</v>
      </c>
      <c r="W173" s="120" t="e">
        <f ca="1">+IF(AND(ISNUMBER(OFFSET('Sanitation Data'!$C$7,0,10*ROW('Sanitation Data'!C167))),'Data Summary'!CL173="Yes"),OFFSET('Sanitation Data'!$C$7,0,10*ROW('Sanitation Data'!C167)),NA())</f>
        <v>#N/A</v>
      </c>
      <c r="X173" s="120" t="e">
        <f ca="1">+IF(AND(ISNUMBER(OFFSET('Sanitation Data'!$C$11,0,10*ROW('Sanitation Data'!C167))),'Data Summary'!CM173="Yes"),OFFSET('Sanitation Data'!$C$11,0,10*ROW('Sanitation Data'!C167)),NA())</f>
        <v>#N/A</v>
      </c>
      <c r="Y173" s="120" t="e">
        <f ca="1">+IF(AND(ISNUMBER(OFFSET('Sanitation Data'!$C$12,0,10*ROW('Sanitation Data'!C167))),'Data Summary'!CN173="Yes"),OFFSET('Sanitation Data'!$C$12,0,10*ROW('Sanitation Data'!C167)),NA())</f>
        <v>#N/A</v>
      </c>
      <c r="Z173" s="120" t="e">
        <f ca="1">+IF(AND(ISNUMBER(OFFSET('Sanitation Data'!$C$13,0,10*ROW('Sanitation Data'!C167))),'Data Summary'!CO173="Yes"),OFFSET('Sanitation Data'!$C$13,0,10*ROW('Sanitation Data'!C167)),NA())</f>
        <v>#N/A</v>
      </c>
      <c r="AA173" s="120" t="e">
        <f ca="1">+IF(AND(ISNUMBER(OFFSET('Sanitation Data'!$D$5,0,10*ROW('Sanitation Data'!D167))),'Data Summary'!CP173="Yes"),100-OFFSET('Sanitation Data'!$D$5,0,10*ROW('Sanitation Data'!D167)),NA())</f>
        <v>#N/A</v>
      </c>
      <c r="AB173" s="120" t="e">
        <f ca="1">+IF(AND(ISNUMBER(OFFSET('Sanitation Data'!$D$7,0,10*ROW('Sanitation Data'!D167))),'Data Summary'!CQ173="Yes"),OFFSET('Sanitation Data'!$D$7,0,10*ROW('Sanitation Data'!D167)),NA())</f>
        <v>#N/A</v>
      </c>
      <c r="AC173" s="120" t="e">
        <f ca="1">+IF(AND(ISNUMBER(OFFSET('Sanitation Data'!$D$11,0,10*ROW('Sanitation Data'!D167))),'Data Summary'!CR173="Yes"),OFFSET('Sanitation Data'!$D$11,0,10*ROW('Sanitation Data'!D167)),NA())</f>
        <v>#N/A</v>
      </c>
      <c r="AD173" s="120" t="e">
        <f ca="1">+IF(AND(ISNUMBER(OFFSET('Sanitation Data'!$D$12,0,10*ROW('Sanitation Data'!D167))),'Data Summary'!CS173="Yes"),OFFSET('Sanitation Data'!$D$12,0,10*ROW('Sanitation Data'!D167)),NA())</f>
        <v>#N/A</v>
      </c>
      <c r="AE173" s="120" t="e">
        <f ca="1">+IF(AND(ISNUMBER(OFFSET('Sanitation Data'!$D$13,0,10*ROW('Sanitation Data'!D167))),'Data Summary'!CT173="Yes"),OFFSET('Sanitation Data'!$D$13,0,10*ROW('Sanitation Data'!D167)),NA())</f>
        <v>#N/A</v>
      </c>
      <c r="AF173" s="120" t="e">
        <f ca="1">+IF(AND(ISNUMBER(OFFSET('Sanitation Data'!$E$5,0,10*ROW('Sanitation Data'!E167))),'Data Summary'!CU173="Yes"),100-OFFSET('Sanitation Data'!$E$5,0,10*ROW('Sanitation Data'!E167)),NA())</f>
        <v>#N/A</v>
      </c>
      <c r="AG173" s="120" t="e">
        <f ca="1">+IF(AND(ISNUMBER(OFFSET('Sanitation Data'!$E$7,0,10*ROW('Sanitation Data'!E167))),'Data Summary'!CV173="Yes"),OFFSET('Sanitation Data'!$E$7,0,10*ROW('Sanitation Data'!E167)),NA())</f>
        <v>#N/A</v>
      </c>
      <c r="AH173" s="120" t="e">
        <f ca="1">+IF(AND(ISNUMBER(OFFSET('Sanitation Data'!$E$11,0,10*ROW('Sanitation Data'!E167))),'Data Summary'!CW173="Yes"),OFFSET('Sanitation Data'!$E$11,0,10*ROW('Sanitation Data'!E167)),NA())</f>
        <v>#N/A</v>
      </c>
      <c r="AI173" s="120" t="e">
        <f ca="1">+IF(AND(ISNUMBER(OFFSET('Sanitation Data'!$E$12,0,10*ROW('Sanitation Data'!E167))),'Data Summary'!CX173="Yes"),OFFSET('Sanitation Data'!$E$12,0,10*ROW('Sanitation Data'!E167)),NA())</f>
        <v>#N/A</v>
      </c>
      <c r="AJ173" s="120" t="e">
        <f ca="1">+IF(AND(ISNUMBER(OFFSET('Sanitation Data'!$E$13,0,10*ROW('Sanitation Data'!E167))),'Data Summary'!CY173="Yes"),OFFSET('Sanitation Data'!$E$13,0,10*ROW('Sanitation Data'!E167)),NA())</f>
        <v>#N/A</v>
      </c>
      <c r="AK173" s="120" t="e">
        <f ca="1">+IF(AND(ISNUMBER(OFFSET('Sanitation Data'!$F$5,0,10*ROW('Sanitation Data'!F167))),'Data Summary'!CZ173="Yes"),100-OFFSET('Sanitation Data'!$F$5,0,10*ROW('Sanitation Data'!F167)),NA())</f>
        <v>#N/A</v>
      </c>
      <c r="AL173" s="120" t="e">
        <f ca="1">+IF(AND(ISNUMBER(OFFSET('Sanitation Data'!$F$7,0,10*ROW('Sanitation Data'!F167))),'Data Summary'!DA173="Yes"),OFFSET('Sanitation Data'!$F$7,0,10*ROW('Sanitation Data'!F167)),NA())</f>
        <v>#N/A</v>
      </c>
      <c r="AM173" s="120" t="e">
        <f ca="1">+IF(AND(ISNUMBER(OFFSET('Sanitation Data'!$F$11,0,10*ROW('Sanitation Data'!F167))),'Data Summary'!DB173="Yes"),OFFSET('Sanitation Data'!$F$11,0,10*ROW('Sanitation Data'!F167)),NA())</f>
        <v>#N/A</v>
      </c>
      <c r="AN173" s="120" t="e">
        <f ca="1">+IF(AND(ISNUMBER(OFFSET('Sanitation Data'!$F$12,0,10*ROW('Sanitation Data'!F167))),'Data Summary'!DC173="Yes"),OFFSET('Sanitation Data'!$F$12,0,10*ROW('Sanitation Data'!F167)),NA())</f>
        <v>#N/A</v>
      </c>
      <c r="AO173" s="120" t="e">
        <f ca="1">+IF(AND(ISNUMBER(OFFSET('Sanitation Data'!$F$13,0,10*ROW('Sanitation Data'!F167))),'Data Summary'!DD173="Yes"),OFFSET('Sanitation Data'!$F$13,0,10*ROW('Sanitation Data'!F167)),NA())</f>
        <v>#N/A</v>
      </c>
      <c r="AP173" s="120" t="e">
        <f ca="1">+IF(AND(ISNUMBER(OFFSET('Sanitation Data'!$G$5,0,10*ROW('Sanitation Data'!G167))),'Data Summary'!DE173="Yes"),100-OFFSET('Sanitation Data'!$G$5,0,10*ROW('Sanitation Data'!G167)),NA())</f>
        <v>#N/A</v>
      </c>
      <c r="AQ173" s="120" t="e">
        <f ca="1">+IF(AND(ISNUMBER(OFFSET('Sanitation Data'!$G$7,0,10*ROW('Sanitation Data'!G167))),'Data Summary'!DF173="Yes"),OFFSET('Sanitation Data'!$G$7,0,10*ROW('Sanitation Data'!G167)),NA())</f>
        <v>#N/A</v>
      </c>
      <c r="AR173" s="120" t="e">
        <f ca="1">+IF(AND(ISNUMBER(OFFSET('Sanitation Data'!$G$11,0,10*ROW('Sanitation Data'!G167))),'Data Summary'!DG173="Yes"),OFFSET('Sanitation Data'!$G$11,0,10*ROW('Sanitation Data'!G167)),NA())</f>
        <v>#N/A</v>
      </c>
      <c r="AS173" s="120" t="e">
        <f ca="1">+IF(AND(ISNUMBER(OFFSET('Sanitation Data'!$G$12,0,10*ROW('Sanitation Data'!G167))),'Data Summary'!DH173="Yes"),OFFSET('Sanitation Data'!$G$12,0,10*ROW('Sanitation Data'!G167)),NA())</f>
        <v>#N/A</v>
      </c>
      <c r="AT173" s="120" t="e">
        <f ca="1">+IF(AND(ISNUMBER(OFFSET('Sanitation Data'!$G$13,0,10*ROW('Sanitation Data'!G167))),'Data Summary'!DI173="Yes"),OFFSET('Sanitation Data'!$G$13,0,10*ROW('Sanitation Data'!G167)),NA())</f>
        <v>#N/A</v>
      </c>
      <c r="AU173" s="120" t="e">
        <f ca="1">+IF(AND(ISNUMBER(OFFSET('Sanitation Data'!$H$5,0,10*ROW('Sanitation Data'!H167))),'Data Summary'!DJ173="Yes"),100-OFFSET('Sanitation Data'!$H$5,0,10*ROW('Sanitation Data'!H167)),NA())</f>
        <v>#N/A</v>
      </c>
      <c r="AV173" s="120" t="e">
        <f ca="1">+IF(AND(ISNUMBER(OFFSET('Sanitation Data'!$H$7,0,10*ROW('Sanitation Data'!H167))),'Data Summary'!DK173="Yes"),OFFSET('Sanitation Data'!$H$7,0,10*ROW('Sanitation Data'!H167)),NA())</f>
        <v>#N/A</v>
      </c>
      <c r="AW173" s="120" t="e">
        <f ca="1">+IF(AND(ISNUMBER(OFFSET('Sanitation Data'!$H$11,0,10*ROW('Sanitation Data'!H167))),'Data Summary'!DL173="Yes"),OFFSET('Sanitation Data'!$H$11,0,10*ROW('Sanitation Data'!H167)),NA())</f>
        <v>#N/A</v>
      </c>
      <c r="AX173" s="120" t="e">
        <f ca="1">+IF(AND(ISNUMBER(OFFSET('Sanitation Data'!$H$12,0,10*ROW('Sanitation Data'!H167))),'Data Summary'!DM173="Yes"),OFFSET('Sanitation Data'!$H$12,0,10*ROW('Sanitation Data'!H167)),NA())</f>
        <v>#N/A</v>
      </c>
      <c r="AY173" s="120" t="e">
        <f ca="1">+IF(AND(ISNUMBER(OFFSET('Sanitation Data'!$H$13,0,10*ROW('Sanitation Data'!H167))),'Data Summary'!DN173="Yes"),OFFSET('Sanitation Data'!$H$13,0,10*ROW('Sanitation Data'!H167)),NA())</f>
        <v>#N/A</v>
      </c>
      <c r="AZ173" s="121" t="e">
        <f ca="1">+IF(AND(ISNUMBER(OFFSET('Hygiene Data'!$C$6,0,10*ROW('Hygiene Data'!C167))),'Data Summary'!DO173="Yes"),OFFSET('Hygiene Data'!$C$6,0,10*ROW('Hygiene Data'!C167)),NA())</f>
        <v>#N/A</v>
      </c>
      <c r="BA173" s="121" t="e">
        <f ca="1">+IF(AND(ISNUMBER(OFFSET('Hygiene Data'!$C$8,0,10*ROW('Hygiene Data'!C167))),'Data Summary'!DP173="Yes"),OFFSET('Hygiene Data'!$C$8,0,10*ROW('Hygiene Data'!C167)),NA())</f>
        <v>#N/A</v>
      </c>
      <c r="BB173" s="121" t="e">
        <f ca="1">+IF(AND(ISNUMBER(OFFSET('Hygiene Data'!$C$10,0,10*ROW('Hygiene Data'!C167))),'Data Summary'!DQ173="Yes"),OFFSET('Hygiene Data'!$C$10,0,10*ROW('Hygiene Data'!C167)),NA())</f>
        <v>#N/A</v>
      </c>
      <c r="BC173" s="121" t="e">
        <f ca="1">+IF(AND(ISNUMBER(OFFSET('Hygiene Data'!$D$6,0,10*ROW('Hygiene Data'!D167))),'Data Summary'!DR173="Yes"),OFFSET('Hygiene Data'!$D$6,0,10*ROW('Hygiene Data'!D167)),NA())</f>
        <v>#N/A</v>
      </c>
      <c r="BD173" s="121" t="e">
        <f ca="1">+IF(AND(ISNUMBER(OFFSET('Hygiene Data'!$D$8,0,10*ROW('Hygiene Data'!D167))),'Data Summary'!DS173="Yes"),OFFSET('Hygiene Data'!$D$8,0,10*ROW('Hygiene Data'!D167)),NA())</f>
        <v>#N/A</v>
      </c>
      <c r="BE173" s="121" t="e">
        <f ca="1">+IF(AND(ISNUMBER(OFFSET('Hygiene Data'!$D$10,0,10*ROW('Hygiene Data'!D167))),'Data Summary'!DT173="Yes"),OFFSET('Hygiene Data'!$D$10,0,10*ROW('Hygiene Data'!D167)),NA())</f>
        <v>#N/A</v>
      </c>
      <c r="BF173" s="121" t="e">
        <f ca="1">+IF(AND(ISNUMBER(OFFSET('Hygiene Data'!$E$6,0,10*ROW('Hygiene Data'!E167))),'Data Summary'!DU173="Yes"),OFFSET('Hygiene Data'!$E$6,0,10*ROW('Hygiene Data'!E167)),NA())</f>
        <v>#N/A</v>
      </c>
      <c r="BG173" s="121" t="e">
        <f ca="1">+IF(AND(ISNUMBER(OFFSET('Hygiene Data'!$E$8,0,10*ROW('Hygiene Data'!E167))),'Data Summary'!DV173="Yes"),OFFSET('Hygiene Data'!$E$8,0,10*ROW('Hygiene Data'!E167)),NA())</f>
        <v>#N/A</v>
      </c>
      <c r="BH173" s="121" t="e">
        <f ca="1">+IF(AND(ISNUMBER(OFFSET('Hygiene Data'!$E$10,0,10*ROW('Hygiene Data'!E167))),'Data Summary'!DW173="Yes"),OFFSET('Hygiene Data'!$E$10,0,10*ROW('Hygiene Data'!E167)),NA())</f>
        <v>#N/A</v>
      </c>
      <c r="BI173" s="121" t="e">
        <f ca="1">+IF(AND(ISNUMBER(OFFSET('Hygiene Data'!$F$6,0,10*ROW('Hygiene Data'!F167))),'Data Summary'!DX173="Yes"),OFFSET('Hygiene Data'!$F$6,0,10*ROW('Hygiene Data'!F167)),NA())</f>
        <v>#N/A</v>
      </c>
      <c r="BJ173" s="121" t="e">
        <f ca="1">+IF(AND(ISNUMBER(OFFSET('Hygiene Data'!$F$8,0,10*ROW('Hygiene Data'!F167))),'Data Summary'!DY173="Yes"),OFFSET('Hygiene Data'!$F$8,0,10*ROW('Hygiene Data'!F167)),NA())</f>
        <v>#N/A</v>
      </c>
      <c r="BK173" s="121" t="e">
        <f ca="1">+IF(AND(ISNUMBER(OFFSET('Hygiene Data'!$F$10,0,10*ROW('Hygiene Data'!F167))),'Data Summary'!DZ173="Yes"),OFFSET('Hygiene Data'!$F$10,0,10*ROW('Hygiene Data'!F167)),NA())</f>
        <v>#N/A</v>
      </c>
      <c r="BL173" s="121" t="e">
        <f ca="1">+IF(AND(ISNUMBER(OFFSET('Hygiene Data'!$G$6,0,10*ROW('Hygiene Data'!G167))),'Data Summary'!EA173="Yes"),OFFSET('Hygiene Data'!$G$6,0,10*ROW('Hygiene Data'!G167)),NA())</f>
        <v>#N/A</v>
      </c>
      <c r="BM173" s="121" t="e">
        <f ca="1">+IF(AND(ISNUMBER(OFFSET('Hygiene Data'!$G$8,0,10*ROW('Hygiene Data'!G167))),'Data Summary'!EB173="Yes"),OFFSET('Hygiene Data'!$G$8,0,10*ROW('Hygiene Data'!G167)),NA())</f>
        <v>#N/A</v>
      </c>
      <c r="BN173" s="121" t="e">
        <f ca="1">+IF(AND(ISNUMBER(OFFSET('Hygiene Data'!$G$10,0,10*ROW('Hygiene Data'!G167))),'Data Summary'!EC173="Yes"),OFFSET('Hygiene Data'!$G$10,0,10*ROW('Hygiene Data'!G167)),NA())</f>
        <v>#N/A</v>
      </c>
      <c r="BO173" s="121" t="e">
        <f ca="1">+IF(AND(ISNUMBER(OFFSET('Hygiene Data'!$H$6,0,10*ROW('Hygiene Data'!H167))),'Data Summary'!ED173="Yes"),OFFSET('Hygiene Data'!$H$6,0,10*ROW('Hygiene Data'!H167)),NA())</f>
        <v>#N/A</v>
      </c>
      <c r="BP173" s="121" t="e">
        <f ca="1">+IF(AND(ISNUMBER(OFFSET('Hygiene Data'!$H$8,0,10*ROW('Hygiene Data'!H167))),'Data Summary'!EE173="Yes"),OFFSET('Hygiene Data'!$H$8,0,10*ROW('Hygiene Data'!H167)),NA())</f>
        <v>#N/A</v>
      </c>
      <c r="BQ173" s="121" t="e">
        <f ca="1">+IF(AND(ISNUMBER(OFFSET('Hygiene Data'!$H$10,0,10*ROW('Hygiene Data'!H167))),'Data Summary'!EF173="Yes"),OFFSET('Hygiene Data'!$H$10,0,10*ROW('Hygiene Data'!H167)),NA())</f>
        <v>#N/A</v>
      </c>
    </row>
    <row r="174" spans="1:69" x14ac:dyDescent="0.2">
      <c r="A174" s="44" t="e">
        <f ca="1">+IF(OFFSET('Water Data'!$B$1,0,10*ROW('Water Data'!B168))="",NA(),OFFSET('Water Data'!$B$1,0,10*ROW('Water Data'!B168)))</f>
        <v>#N/A</v>
      </c>
      <c r="B174" s="44" t="e">
        <f ca="1">+IF(OFFSET('Water Data'!$A$3,0,10*ROW('Water Data'!A171))="",NA(),OFFSET('Water Data'!$A$3,0,10*ROW('Water Data'!A171)))</f>
        <v>#N/A</v>
      </c>
      <c r="C174" s="44" t="e">
        <f ca="1">+IF(OFFSET('Water Data'!$C$3,0,10*ROW('Water Data'!C171))="",NA(),OFFSET('Water Data'!$C$3,0,10*ROW('Water Data'!C171)))</f>
        <v>#N/A</v>
      </c>
      <c r="D174" s="119" t="e">
        <f ca="1">+IF(AND(ISNUMBER(OFFSET('Water Data'!$C$5,0,10*ROW('Water Data'!C168))),'Data Summary'!BS174="Yes"),100-OFFSET('Water Data'!$C$5,0,10*ROW('Water Data'!C168)),NA())</f>
        <v>#N/A</v>
      </c>
      <c r="E174" s="119" t="e">
        <f ca="1">+IF(AND(ISNUMBER(OFFSET('Water Data'!$C$7,0,10*ROW('Water Data'!C168))),'Data Summary'!BT174="Yes"),OFFSET('Water Data'!$C$7,0,10*ROW('Water Data'!C168)),NA())</f>
        <v>#N/A</v>
      </c>
      <c r="F174" s="119" t="e">
        <f ca="1">+IF(AND(ISNUMBER(OFFSET('Water Data'!$C$10,0,10*ROW('Water Data'!C168))),'Data Summary'!BU174="Yes"),OFFSET('Water Data'!$C$10,0,10*ROW('Water Data'!C168)),NA())</f>
        <v>#N/A</v>
      </c>
      <c r="G174" s="119" t="e">
        <f ca="1">+IF(AND(ISNUMBER(OFFSET('Water Data'!$D$5,0,10*ROW('Water Data'!D168))),'Data Summary'!BV174="Yes"),100-OFFSET('Water Data'!$D$5,0,10*ROW('Water Data'!D168)),NA())</f>
        <v>#N/A</v>
      </c>
      <c r="H174" s="119" t="e">
        <f ca="1">+IF(AND(ISNUMBER(OFFSET('Water Data'!$D$7,0,10*ROW('Water Data'!D168))),'Data Summary'!BW174="Yes"),OFFSET('Water Data'!$D$7,0,10*ROW('Water Data'!D168)),NA())</f>
        <v>#N/A</v>
      </c>
      <c r="I174" s="119" t="e">
        <f ca="1">+IF(AND(ISNUMBER(OFFSET('Water Data'!$D$10,0,10*ROW('Water Data'!D168))),'Data Summary'!BX174="Yes"),OFFSET('Water Data'!$D$10,0,10*ROW('Water Data'!D168)),NA())</f>
        <v>#N/A</v>
      </c>
      <c r="J174" s="119" t="e">
        <f ca="1">+IF(AND(ISNUMBER(OFFSET('Water Data'!$E$5,0,10*ROW('Water Data'!E168))),'Data Summary'!BY174="Yes"),100-OFFSET('Water Data'!$E$5,0,10*ROW('Water Data'!E168)),NA())</f>
        <v>#N/A</v>
      </c>
      <c r="K174" s="119" t="e">
        <f ca="1">+IF(AND(ISNUMBER(OFFSET('Water Data'!$E$7,0,10*ROW('Water Data'!E168))),'Data Summary'!BZ174="Yes"),OFFSET('Water Data'!$E$7,0,10*ROW('Water Data'!E168)),NA())</f>
        <v>#N/A</v>
      </c>
      <c r="L174" s="119" t="e">
        <f ca="1">+IF(AND(ISNUMBER(OFFSET('Water Data'!$E$10,0,10*ROW('Water Data'!E168))),'Data Summary'!CA174="Yes"),OFFSET('Water Data'!$E$10,0,10*ROW('Water Data'!E168)),NA())</f>
        <v>#N/A</v>
      </c>
      <c r="M174" s="119" t="e">
        <f ca="1">+IF(AND(ISNUMBER(OFFSET('Water Data'!$F$5,0,10*ROW('Water Data'!F168))),'Data Summary'!CB174="Yes"),100-OFFSET('Water Data'!$F$5,0,10*ROW('Water Data'!F168)),NA())</f>
        <v>#N/A</v>
      </c>
      <c r="N174" s="119" t="e">
        <f ca="1">+IF(AND(ISNUMBER(OFFSET('Water Data'!$F$7,0,10*ROW('Water Data'!F168))),'Data Summary'!CC174="Yes"),OFFSET('Water Data'!$F$7,0,10*ROW('Water Data'!F168)),NA())</f>
        <v>#N/A</v>
      </c>
      <c r="O174" s="119" t="e">
        <f ca="1">+IF(AND(ISNUMBER(OFFSET('Water Data'!$F$10,0,10*ROW('Water Data'!F168))),'Data Summary'!CD174="Yes"),OFFSET('Water Data'!$F$10,0,10*ROW('Water Data'!F168)),NA())</f>
        <v>#N/A</v>
      </c>
      <c r="P174" s="119" t="e">
        <f ca="1">+IF(AND(ISNUMBER(OFFSET('Water Data'!$G$5,0,10*ROW('Water Data'!G168))),'Data Summary'!CE174="Yes"),100-OFFSET('Water Data'!$G$5,0,10*ROW('Water Data'!G168)),NA())</f>
        <v>#N/A</v>
      </c>
      <c r="Q174" s="119" t="e">
        <f ca="1">+IF(AND(ISNUMBER(OFFSET('Water Data'!$G$7,0,10*ROW('Water Data'!G168))),'Data Summary'!CF174="Yes"),OFFSET('Water Data'!$G$7,0,10*ROW('Water Data'!G168)),NA())</f>
        <v>#N/A</v>
      </c>
      <c r="R174" s="119" t="e">
        <f ca="1">+IF(AND(ISNUMBER(OFFSET('Water Data'!$G$10,0,10*ROW('Water Data'!G168))),'Data Summary'!CG174="Yes"),OFFSET('Water Data'!$G$10,0,10*ROW('Water Data'!G168)),NA())</f>
        <v>#N/A</v>
      </c>
      <c r="S174" s="119" t="e">
        <f ca="1">+IF(AND(ISNUMBER(OFFSET('Water Data'!$H$5,0,10*ROW('Water Data'!H168))),'Data Summary'!CH174="Yes"),100-OFFSET('Water Data'!$H$5,0,10*ROW('Water Data'!H168)),NA())</f>
        <v>#N/A</v>
      </c>
      <c r="T174" s="119" t="e">
        <f ca="1">+IF(AND(ISNUMBER(OFFSET('Water Data'!$H$7,0,10*ROW('Water Data'!H168))),'Data Summary'!CI174="Yes"),OFFSET('Water Data'!$H$7,0,10*ROW('Water Data'!H168)),NA())</f>
        <v>#N/A</v>
      </c>
      <c r="U174" s="119" t="e">
        <f ca="1">+IF(AND(ISNUMBER(OFFSET('Water Data'!$H$10,0,10*ROW('Water Data'!H168))),'Data Summary'!CJ174="Yes"),OFFSET('Water Data'!$H$10,0,10*ROW('Water Data'!H168)),NA())</f>
        <v>#N/A</v>
      </c>
      <c r="V174" s="120" t="e">
        <f ca="1">+IF(AND(ISNUMBER(OFFSET('Sanitation Data'!$C$5,0,10*ROW('Sanitation Data'!C168))),'Data Summary'!CK174="Yes"),100-OFFSET('Sanitation Data'!$C$5,0,10*ROW('Sanitation Data'!C168)),NA())</f>
        <v>#N/A</v>
      </c>
      <c r="W174" s="120" t="e">
        <f ca="1">+IF(AND(ISNUMBER(OFFSET('Sanitation Data'!$C$7,0,10*ROW('Sanitation Data'!C168))),'Data Summary'!CL174="Yes"),OFFSET('Sanitation Data'!$C$7,0,10*ROW('Sanitation Data'!C168)),NA())</f>
        <v>#N/A</v>
      </c>
      <c r="X174" s="120" t="e">
        <f ca="1">+IF(AND(ISNUMBER(OFFSET('Sanitation Data'!$C$11,0,10*ROW('Sanitation Data'!C168))),'Data Summary'!CM174="Yes"),OFFSET('Sanitation Data'!$C$11,0,10*ROW('Sanitation Data'!C168)),NA())</f>
        <v>#N/A</v>
      </c>
      <c r="Y174" s="120" t="e">
        <f ca="1">+IF(AND(ISNUMBER(OFFSET('Sanitation Data'!$C$12,0,10*ROW('Sanitation Data'!C168))),'Data Summary'!CN174="Yes"),OFFSET('Sanitation Data'!$C$12,0,10*ROW('Sanitation Data'!C168)),NA())</f>
        <v>#N/A</v>
      </c>
      <c r="Z174" s="120" t="e">
        <f ca="1">+IF(AND(ISNUMBER(OFFSET('Sanitation Data'!$C$13,0,10*ROW('Sanitation Data'!C168))),'Data Summary'!CO174="Yes"),OFFSET('Sanitation Data'!$C$13,0,10*ROW('Sanitation Data'!C168)),NA())</f>
        <v>#N/A</v>
      </c>
      <c r="AA174" s="120" t="e">
        <f ca="1">+IF(AND(ISNUMBER(OFFSET('Sanitation Data'!$D$5,0,10*ROW('Sanitation Data'!D168))),'Data Summary'!CP174="Yes"),100-OFFSET('Sanitation Data'!$D$5,0,10*ROW('Sanitation Data'!D168)),NA())</f>
        <v>#N/A</v>
      </c>
      <c r="AB174" s="120" t="e">
        <f ca="1">+IF(AND(ISNUMBER(OFFSET('Sanitation Data'!$D$7,0,10*ROW('Sanitation Data'!D168))),'Data Summary'!CQ174="Yes"),OFFSET('Sanitation Data'!$D$7,0,10*ROW('Sanitation Data'!D168)),NA())</f>
        <v>#N/A</v>
      </c>
      <c r="AC174" s="120" t="e">
        <f ca="1">+IF(AND(ISNUMBER(OFFSET('Sanitation Data'!$D$11,0,10*ROW('Sanitation Data'!D168))),'Data Summary'!CR174="Yes"),OFFSET('Sanitation Data'!$D$11,0,10*ROW('Sanitation Data'!D168)),NA())</f>
        <v>#N/A</v>
      </c>
      <c r="AD174" s="120" t="e">
        <f ca="1">+IF(AND(ISNUMBER(OFFSET('Sanitation Data'!$D$12,0,10*ROW('Sanitation Data'!D168))),'Data Summary'!CS174="Yes"),OFFSET('Sanitation Data'!$D$12,0,10*ROW('Sanitation Data'!D168)),NA())</f>
        <v>#N/A</v>
      </c>
      <c r="AE174" s="120" t="e">
        <f ca="1">+IF(AND(ISNUMBER(OFFSET('Sanitation Data'!$D$13,0,10*ROW('Sanitation Data'!D168))),'Data Summary'!CT174="Yes"),OFFSET('Sanitation Data'!$D$13,0,10*ROW('Sanitation Data'!D168)),NA())</f>
        <v>#N/A</v>
      </c>
      <c r="AF174" s="120" t="e">
        <f ca="1">+IF(AND(ISNUMBER(OFFSET('Sanitation Data'!$E$5,0,10*ROW('Sanitation Data'!E168))),'Data Summary'!CU174="Yes"),100-OFFSET('Sanitation Data'!$E$5,0,10*ROW('Sanitation Data'!E168)),NA())</f>
        <v>#N/A</v>
      </c>
      <c r="AG174" s="120" t="e">
        <f ca="1">+IF(AND(ISNUMBER(OFFSET('Sanitation Data'!$E$7,0,10*ROW('Sanitation Data'!E168))),'Data Summary'!CV174="Yes"),OFFSET('Sanitation Data'!$E$7,0,10*ROW('Sanitation Data'!E168)),NA())</f>
        <v>#N/A</v>
      </c>
      <c r="AH174" s="120" t="e">
        <f ca="1">+IF(AND(ISNUMBER(OFFSET('Sanitation Data'!$E$11,0,10*ROW('Sanitation Data'!E168))),'Data Summary'!CW174="Yes"),OFFSET('Sanitation Data'!$E$11,0,10*ROW('Sanitation Data'!E168)),NA())</f>
        <v>#N/A</v>
      </c>
      <c r="AI174" s="120" t="e">
        <f ca="1">+IF(AND(ISNUMBER(OFFSET('Sanitation Data'!$E$12,0,10*ROW('Sanitation Data'!E168))),'Data Summary'!CX174="Yes"),OFFSET('Sanitation Data'!$E$12,0,10*ROW('Sanitation Data'!E168)),NA())</f>
        <v>#N/A</v>
      </c>
      <c r="AJ174" s="120" t="e">
        <f ca="1">+IF(AND(ISNUMBER(OFFSET('Sanitation Data'!$E$13,0,10*ROW('Sanitation Data'!E168))),'Data Summary'!CY174="Yes"),OFFSET('Sanitation Data'!$E$13,0,10*ROW('Sanitation Data'!E168)),NA())</f>
        <v>#N/A</v>
      </c>
      <c r="AK174" s="120" t="e">
        <f ca="1">+IF(AND(ISNUMBER(OFFSET('Sanitation Data'!$F$5,0,10*ROW('Sanitation Data'!F168))),'Data Summary'!CZ174="Yes"),100-OFFSET('Sanitation Data'!$F$5,0,10*ROW('Sanitation Data'!F168)),NA())</f>
        <v>#N/A</v>
      </c>
      <c r="AL174" s="120" t="e">
        <f ca="1">+IF(AND(ISNUMBER(OFFSET('Sanitation Data'!$F$7,0,10*ROW('Sanitation Data'!F168))),'Data Summary'!DA174="Yes"),OFFSET('Sanitation Data'!$F$7,0,10*ROW('Sanitation Data'!F168)),NA())</f>
        <v>#N/A</v>
      </c>
      <c r="AM174" s="120" t="e">
        <f ca="1">+IF(AND(ISNUMBER(OFFSET('Sanitation Data'!$F$11,0,10*ROW('Sanitation Data'!F168))),'Data Summary'!DB174="Yes"),OFFSET('Sanitation Data'!$F$11,0,10*ROW('Sanitation Data'!F168)),NA())</f>
        <v>#N/A</v>
      </c>
      <c r="AN174" s="120" t="e">
        <f ca="1">+IF(AND(ISNUMBER(OFFSET('Sanitation Data'!$F$12,0,10*ROW('Sanitation Data'!F168))),'Data Summary'!DC174="Yes"),OFFSET('Sanitation Data'!$F$12,0,10*ROW('Sanitation Data'!F168)),NA())</f>
        <v>#N/A</v>
      </c>
      <c r="AO174" s="120" t="e">
        <f ca="1">+IF(AND(ISNUMBER(OFFSET('Sanitation Data'!$F$13,0,10*ROW('Sanitation Data'!F168))),'Data Summary'!DD174="Yes"),OFFSET('Sanitation Data'!$F$13,0,10*ROW('Sanitation Data'!F168)),NA())</f>
        <v>#N/A</v>
      </c>
      <c r="AP174" s="120" t="e">
        <f ca="1">+IF(AND(ISNUMBER(OFFSET('Sanitation Data'!$G$5,0,10*ROW('Sanitation Data'!G168))),'Data Summary'!DE174="Yes"),100-OFFSET('Sanitation Data'!$G$5,0,10*ROW('Sanitation Data'!G168)),NA())</f>
        <v>#N/A</v>
      </c>
      <c r="AQ174" s="120" t="e">
        <f ca="1">+IF(AND(ISNUMBER(OFFSET('Sanitation Data'!$G$7,0,10*ROW('Sanitation Data'!G168))),'Data Summary'!DF174="Yes"),OFFSET('Sanitation Data'!$G$7,0,10*ROW('Sanitation Data'!G168)),NA())</f>
        <v>#N/A</v>
      </c>
      <c r="AR174" s="120" t="e">
        <f ca="1">+IF(AND(ISNUMBER(OFFSET('Sanitation Data'!$G$11,0,10*ROW('Sanitation Data'!G168))),'Data Summary'!DG174="Yes"),OFFSET('Sanitation Data'!$G$11,0,10*ROW('Sanitation Data'!G168)),NA())</f>
        <v>#N/A</v>
      </c>
      <c r="AS174" s="120" t="e">
        <f ca="1">+IF(AND(ISNUMBER(OFFSET('Sanitation Data'!$G$12,0,10*ROW('Sanitation Data'!G168))),'Data Summary'!DH174="Yes"),OFFSET('Sanitation Data'!$G$12,0,10*ROW('Sanitation Data'!G168)),NA())</f>
        <v>#N/A</v>
      </c>
      <c r="AT174" s="120" t="e">
        <f ca="1">+IF(AND(ISNUMBER(OFFSET('Sanitation Data'!$G$13,0,10*ROW('Sanitation Data'!G168))),'Data Summary'!DI174="Yes"),OFFSET('Sanitation Data'!$G$13,0,10*ROW('Sanitation Data'!G168)),NA())</f>
        <v>#N/A</v>
      </c>
      <c r="AU174" s="120" t="e">
        <f ca="1">+IF(AND(ISNUMBER(OFFSET('Sanitation Data'!$H$5,0,10*ROW('Sanitation Data'!H168))),'Data Summary'!DJ174="Yes"),100-OFFSET('Sanitation Data'!$H$5,0,10*ROW('Sanitation Data'!H168)),NA())</f>
        <v>#N/A</v>
      </c>
      <c r="AV174" s="120" t="e">
        <f ca="1">+IF(AND(ISNUMBER(OFFSET('Sanitation Data'!$H$7,0,10*ROW('Sanitation Data'!H168))),'Data Summary'!DK174="Yes"),OFFSET('Sanitation Data'!$H$7,0,10*ROW('Sanitation Data'!H168)),NA())</f>
        <v>#N/A</v>
      </c>
      <c r="AW174" s="120" t="e">
        <f ca="1">+IF(AND(ISNUMBER(OFFSET('Sanitation Data'!$H$11,0,10*ROW('Sanitation Data'!H168))),'Data Summary'!DL174="Yes"),OFFSET('Sanitation Data'!$H$11,0,10*ROW('Sanitation Data'!H168)),NA())</f>
        <v>#N/A</v>
      </c>
      <c r="AX174" s="120" t="e">
        <f ca="1">+IF(AND(ISNUMBER(OFFSET('Sanitation Data'!$H$12,0,10*ROW('Sanitation Data'!H168))),'Data Summary'!DM174="Yes"),OFFSET('Sanitation Data'!$H$12,0,10*ROW('Sanitation Data'!H168)),NA())</f>
        <v>#N/A</v>
      </c>
      <c r="AY174" s="120" t="e">
        <f ca="1">+IF(AND(ISNUMBER(OFFSET('Sanitation Data'!$H$13,0,10*ROW('Sanitation Data'!H168))),'Data Summary'!DN174="Yes"),OFFSET('Sanitation Data'!$H$13,0,10*ROW('Sanitation Data'!H168)),NA())</f>
        <v>#N/A</v>
      </c>
      <c r="AZ174" s="121" t="e">
        <f ca="1">+IF(AND(ISNUMBER(OFFSET('Hygiene Data'!$C$6,0,10*ROW('Hygiene Data'!C168))),'Data Summary'!DO174="Yes"),OFFSET('Hygiene Data'!$C$6,0,10*ROW('Hygiene Data'!C168)),NA())</f>
        <v>#N/A</v>
      </c>
      <c r="BA174" s="121" t="e">
        <f ca="1">+IF(AND(ISNUMBER(OFFSET('Hygiene Data'!$C$8,0,10*ROW('Hygiene Data'!C168))),'Data Summary'!DP174="Yes"),OFFSET('Hygiene Data'!$C$8,0,10*ROW('Hygiene Data'!C168)),NA())</f>
        <v>#N/A</v>
      </c>
      <c r="BB174" s="121" t="e">
        <f ca="1">+IF(AND(ISNUMBER(OFFSET('Hygiene Data'!$C$10,0,10*ROW('Hygiene Data'!C168))),'Data Summary'!DQ174="Yes"),OFFSET('Hygiene Data'!$C$10,0,10*ROW('Hygiene Data'!C168)),NA())</f>
        <v>#N/A</v>
      </c>
      <c r="BC174" s="121" t="e">
        <f ca="1">+IF(AND(ISNUMBER(OFFSET('Hygiene Data'!$D$6,0,10*ROW('Hygiene Data'!D168))),'Data Summary'!DR174="Yes"),OFFSET('Hygiene Data'!$D$6,0,10*ROW('Hygiene Data'!D168)),NA())</f>
        <v>#N/A</v>
      </c>
      <c r="BD174" s="121" t="e">
        <f ca="1">+IF(AND(ISNUMBER(OFFSET('Hygiene Data'!$D$8,0,10*ROW('Hygiene Data'!D168))),'Data Summary'!DS174="Yes"),OFFSET('Hygiene Data'!$D$8,0,10*ROW('Hygiene Data'!D168)),NA())</f>
        <v>#N/A</v>
      </c>
      <c r="BE174" s="121" t="e">
        <f ca="1">+IF(AND(ISNUMBER(OFFSET('Hygiene Data'!$D$10,0,10*ROW('Hygiene Data'!D168))),'Data Summary'!DT174="Yes"),OFFSET('Hygiene Data'!$D$10,0,10*ROW('Hygiene Data'!D168)),NA())</f>
        <v>#N/A</v>
      </c>
      <c r="BF174" s="121" t="e">
        <f ca="1">+IF(AND(ISNUMBER(OFFSET('Hygiene Data'!$E$6,0,10*ROW('Hygiene Data'!E168))),'Data Summary'!DU174="Yes"),OFFSET('Hygiene Data'!$E$6,0,10*ROW('Hygiene Data'!E168)),NA())</f>
        <v>#N/A</v>
      </c>
      <c r="BG174" s="121" t="e">
        <f ca="1">+IF(AND(ISNUMBER(OFFSET('Hygiene Data'!$E$8,0,10*ROW('Hygiene Data'!E168))),'Data Summary'!DV174="Yes"),OFFSET('Hygiene Data'!$E$8,0,10*ROW('Hygiene Data'!E168)),NA())</f>
        <v>#N/A</v>
      </c>
      <c r="BH174" s="121" t="e">
        <f ca="1">+IF(AND(ISNUMBER(OFFSET('Hygiene Data'!$E$10,0,10*ROW('Hygiene Data'!E168))),'Data Summary'!DW174="Yes"),OFFSET('Hygiene Data'!$E$10,0,10*ROW('Hygiene Data'!E168)),NA())</f>
        <v>#N/A</v>
      </c>
      <c r="BI174" s="121" t="e">
        <f ca="1">+IF(AND(ISNUMBER(OFFSET('Hygiene Data'!$F$6,0,10*ROW('Hygiene Data'!F168))),'Data Summary'!DX174="Yes"),OFFSET('Hygiene Data'!$F$6,0,10*ROW('Hygiene Data'!F168)),NA())</f>
        <v>#N/A</v>
      </c>
      <c r="BJ174" s="121" t="e">
        <f ca="1">+IF(AND(ISNUMBER(OFFSET('Hygiene Data'!$F$8,0,10*ROW('Hygiene Data'!F168))),'Data Summary'!DY174="Yes"),OFFSET('Hygiene Data'!$F$8,0,10*ROW('Hygiene Data'!F168)),NA())</f>
        <v>#N/A</v>
      </c>
      <c r="BK174" s="121" t="e">
        <f ca="1">+IF(AND(ISNUMBER(OFFSET('Hygiene Data'!$F$10,0,10*ROW('Hygiene Data'!F168))),'Data Summary'!DZ174="Yes"),OFFSET('Hygiene Data'!$F$10,0,10*ROW('Hygiene Data'!F168)),NA())</f>
        <v>#N/A</v>
      </c>
      <c r="BL174" s="121" t="e">
        <f ca="1">+IF(AND(ISNUMBER(OFFSET('Hygiene Data'!$G$6,0,10*ROW('Hygiene Data'!G168))),'Data Summary'!EA174="Yes"),OFFSET('Hygiene Data'!$G$6,0,10*ROW('Hygiene Data'!G168)),NA())</f>
        <v>#N/A</v>
      </c>
      <c r="BM174" s="121" t="e">
        <f ca="1">+IF(AND(ISNUMBER(OFFSET('Hygiene Data'!$G$8,0,10*ROW('Hygiene Data'!G168))),'Data Summary'!EB174="Yes"),OFFSET('Hygiene Data'!$G$8,0,10*ROW('Hygiene Data'!G168)),NA())</f>
        <v>#N/A</v>
      </c>
      <c r="BN174" s="121" t="e">
        <f ca="1">+IF(AND(ISNUMBER(OFFSET('Hygiene Data'!$G$10,0,10*ROW('Hygiene Data'!G168))),'Data Summary'!EC174="Yes"),OFFSET('Hygiene Data'!$G$10,0,10*ROW('Hygiene Data'!G168)),NA())</f>
        <v>#N/A</v>
      </c>
      <c r="BO174" s="121" t="e">
        <f ca="1">+IF(AND(ISNUMBER(OFFSET('Hygiene Data'!$H$6,0,10*ROW('Hygiene Data'!H168))),'Data Summary'!ED174="Yes"),OFFSET('Hygiene Data'!$H$6,0,10*ROW('Hygiene Data'!H168)),NA())</f>
        <v>#N/A</v>
      </c>
      <c r="BP174" s="121" t="e">
        <f ca="1">+IF(AND(ISNUMBER(OFFSET('Hygiene Data'!$H$8,0,10*ROW('Hygiene Data'!H168))),'Data Summary'!EE174="Yes"),OFFSET('Hygiene Data'!$H$8,0,10*ROW('Hygiene Data'!H168)),NA())</f>
        <v>#N/A</v>
      </c>
      <c r="BQ174" s="121" t="e">
        <f ca="1">+IF(AND(ISNUMBER(OFFSET('Hygiene Data'!$H$10,0,10*ROW('Hygiene Data'!H168))),'Data Summary'!EF174="Yes"),OFFSET('Hygiene Data'!$H$10,0,10*ROW('Hygiene Data'!H168)),NA())</f>
        <v>#N/A</v>
      </c>
    </row>
    <row r="175" spans="1:69" x14ac:dyDescent="0.2">
      <c r="A175" s="44" t="e">
        <f ca="1">+IF(OFFSET('Water Data'!$B$1,0,10*ROW('Water Data'!B169))="",NA(),OFFSET('Water Data'!$B$1,0,10*ROW('Water Data'!B169)))</f>
        <v>#N/A</v>
      </c>
      <c r="B175" s="44" t="e">
        <f ca="1">+IF(OFFSET('Water Data'!$A$3,0,10*ROW('Water Data'!A172))="",NA(),OFFSET('Water Data'!$A$3,0,10*ROW('Water Data'!A172)))</f>
        <v>#N/A</v>
      </c>
      <c r="C175" s="44" t="e">
        <f ca="1">+IF(OFFSET('Water Data'!$C$3,0,10*ROW('Water Data'!C172))="",NA(),OFFSET('Water Data'!$C$3,0,10*ROW('Water Data'!C172)))</f>
        <v>#N/A</v>
      </c>
      <c r="D175" s="119" t="e">
        <f ca="1">+IF(AND(ISNUMBER(OFFSET('Water Data'!$C$5,0,10*ROW('Water Data'!C169))),'Data Summary'!BS175="Yes"),100-OFFSET('Water Data'!$C$5,0,10*ROW('Water Data'!C169)),NA())</f>
        <v>#N/A</v>
      </c>
      <c r="E175" s="119" t="e">
        <f ca="1">+IF(AND(ISNUMBER(OFFSET('Water Data'!$C$7,0,10*ROW('Water Data'!C169))),'Data Summary'!BT175="Yes"),OFFSET('Water Data'!$C$7,0,10*ROW('Water Data'!C169)),NA())</f>
        <v>#N/A</v>
      </c>
      <c r="F175" s="119" t="e">
        <f ca="1">+IF(AND(ISNUMBER(OFFSET('Water Data'!$C$10,0,10*ROW('Water Data'!C169))),'Data Summary'!BU175="Yes"),OFFSET('Water Data'!$C$10,0,10*ROW('Water Data'!C169)),NA())</f>
        <v>#N/A</v>
      </c>
      <c r="G175" s="119" t="e">
        <f ca="1">+IF(AND(ISNUMBER(OFFSET('Water Data'!$D$5,0,10*ROW('Water Data'!D169))),'Data Summary'!BV175="Yes"),100-OFFSET('Water Data'!$D$5,0,10*ROW('Water Data'!D169)),NA())</f>
        <v>#N/A</v>
      </c>
      <c r="H175" s="119" t="e">
        <f ca="1">+IF(AND(ISNUMBER(OFFSET('Water Data'!$D$7,0,10*ROW('Water Data'!D169))),'Data Summary'!BW175="Yes"),OFFSET('Water Data'!$D$7,0,10*ROW('Water Data'!D169)),NA())</f>
        <v>#N/A</v>
      </c>
      <c r="I175" s="119" t="e">
        <f ca="1">+IF(AND(ISNUMBER(OFFSET('Water Data'!$D$10,0,10*ROW('Water Data'!D169))),'Data Summary'!BX175="Yes"),OFFSET('Water Data'!$D$10,0,10*ROW('Water Data'!D169)),NA())</f>
        <v>#N/A</v>
      </c>
      <c r="J175" s="119" t="e">
        <f ca="1">+IF(AND(ISNUMBER(OFFSET('Water Data'!$E$5,0,10*ROW('Water Data'!E169))),'Data Summary'!BY175="Yes"),100-OFFSET('Water Data'!$E$5,0,10*ROW('Water Data'!E169)),NA())</f>
        <v>#N/A</v>
      </c>
      <c r="K175" s="119" t="e">
        <f ca="1">+IF(AND(ISNUMBER(OFFSET('Water Data'!$E$7,0,10*ROW('Water Data'!E169))),'Data Summary'!BZ175="Yes"),OFFSET('Water Data'!$E$7,0,10*ROW('Water Data'!E169)),NA())</f>
        <v>#N/A</v>
      </c>
      <c r="L175" s="119" t="e">
        <f ca="1">+IF(AND(ISNUMBER(OFFSET('Water Data'!$E$10,0,10*ROW('Water Data'!E169))),'Data Summary'!CA175="Yes"),OFFSET('Water Data'!$E$10,0,10*ROW('Water Data'!E169)),NA())</f>
        <v>#N/A</v>
      </c>
      <c r="M175" s="119" t="e">
        <f ca="1">+IF(AND(ISNUMBER(OFFSET('Water Data'!$F$5,0,10*ROW('Water Data'!F169))),'Data Summary'!CB175="Yes"),100-OFFSET('Water Data'!$F$5,0,10*ROW('Water Data'!F169)),NA())</f>
        <v>#N/A</v>
      </c>
      <c r="N175" s="119" t="e">
        <f ca="1">+IF(AND(ISNUMBER(OFFSET('Water Data'!$F$7,0,10*ROW('Water Data'!F169))),'Data Summary'!CC175="Yes"),OFFSET('Water Data'!$F$7,0,10*ROW('Water Data'!F169)),NA())</f>
        <v>#N/A</v>
      </c>
      <c r="O175" s="119" t="e">
        <f ca="1">+IF(AND(ISNUMBER(OFFSET('Water Data'!$F$10,0,10*ROW('Water Data'!F169))),'Data Summary'!CD175="Yes"),OFFSET('Water Data'!$F$10,0,10*ROW('Water Data'!F169)),NA())</f>
        <v>#N/A</v>
      </c>
      <c r="P175" s="119" t="e">
        <f ca="1">+IF(AND(ISNUMBER(OFFSET('Water Data'!$G$5,0,10*ROW('Water Data'!G169))),'Data Summary'!CE175="Yes"),100-OFFSET('Water Data'!$G$5,0,10*ROW('Water Data'!G169)),NA())</f>
        <v>#N/A</v>
      </c>
      <c r="Q175" s="119" t="e">
        <f ca="1">+IF(AND(ISNUMBER(OFFSET('Water Data'!$G$7,0,10*ROW('Water Data'!G169))),'Data Summary'!CF175="Yes"),OFFSET('Water Data'!$G$7,0,10*ROW('Water Data'!G169)),NA())</f>
        <v>#N/A</v>
      </c>
      <c r="R175" s="119" t="e">
        <f ca="1">+IF(AND(ISNUMBER(OFFSET('Water Data'!$G$10,0,10*ROW('Water Data'!G169))),'Data Summary'!CG175="Yes"),OFFSET('Water Data'!$G$10,0,10*ROW('Water Data'!G169)),NA())</f>
        <v>#N/A</v>
      </c>
      <c r="S175" s="119" t="e">
        <f ca="1">+IF(AND(ISNUMBER(OFFSET('Water Data'!$H$5,0,10*ROW('Water Data'!H169))),'Data Summary'!CH175="Yes"),100-OFFSET('Water Data'!$H$5,0,10*ROW('Water Data'!H169)),NA())</f>
        <v>#N/A</v>
      </c>
      <c r="T175" s="119" t="e">
        <f ca="1">+IF(AND(ISNUMBER(OFFSET('Water Data'!$H$7,0,10*ROW('Water Data'!H169))),'Data Summary'!CI175="Yes"),OFFSET('Water Data'!$H$7,0,10*ROW('Water Data'!H169)),NA())</f>
        <v>#N/A</v>
      </c>
      <c r="U175" s="119" t="e">
        <f ca="1">+IF(AND(ISNUMBER(OFFSET('Water Data'!$H$10,0,10*ROW('Water Data'!H169))),'Data Summary'!CJ175="Yes"),OFFSET('Water Data'!$H$10,0,10*ROW('Water Data'!H169)),NA())</f>
        <v>#N/A</v>
      </c>
      <c r="V175" s="120" t="e">
        <f ca="1">+IF(AND(ISNUMBER(OFFSET('Sanitation Data'!$C$5,0,10*ROW('Sanitation Data'!C169))),'Data Summary'!CK175="Yes"),100-OFFSET('Sanitation Data'!$C$5,0,10*ROW('Sanitation Data'!C169)),NA())</f>
        <v>#N/A</v>
      </c>
      <c r="W175" s="120" t="e">
        <f ca="1">+IF(AND(ISNUMBER(OFFSET('Sanitation Data'!$C$7,0,10*ROW('Sanitation Data'!C169))),'Data Summary'!CL175="Yes"),OFFSET('Sanitation Data'!$C$7,0,10*ROW('Sanitation Data'!C169)),NA())</f>
        <v>#N/A</v>
      </c>
      <c r="X175" s="120" t="e">
        <f ca="1">+IF(AND(ISNUMBER(OFFSET('Sanitation Data'!$C$11,0,10*ROW('Sanitation Data'!C169))),'Data Summary'!CM175="Yes"),OFFSET('Sanitation Data'!$C$11,0,10*ROW('Sanitation Data'!C169)),NA())</f>
        <v>#N/A</v>
      </c>
      <c r="Y175" s="120" t="e">
        <f ca="1">+IF(AND(ISNUMBER(OFFSET('Sanitation Data'!$C$12,0,10*ROW('Sanitation Data'!C169))),'Data Summary'!CN175="Yes"),OFFSET('Sanitation Data'!$C$12,0,10*ROW('Sanitation Data'!C169)),NA())</f>
        <v>#N/A</v>
      </c>
      <c r="Z175" s="120" t="e">
        <f ca="1">+IF(AND(ISNUMBER(OFFSET('Sanitation Data'!$C$13,0,10*ROW('Sanitation Data'!C169))),'Data Summary'!CO175="Yes"),OFFSET('Sanitation Data'!$C$13,0,10*ROW('Sanitation Data'!C169)),NA())</f>
        <v>#N/A</v>
      </c>
      <c r="AA175" s="120" t="e">
        <f ca="1">+IF(AND(ISNUMBER(OFFSET('Sanitation Data'!$D$5,0,10*ROW('Sanitation Data'!D169))),'Data Summary'!CP175="Yes"),100-OFFSET('Sanitation Data'!$D$5,0,10*ROW('Sanitation Data'!D169)),NA())</f>
        <v>#N/A</v>
      </c>
      <c r="AB175" s="120" t="e">
        <f ca="1">+IF(AND(ISNUMBER(OFFSET('Sanitation Data'!$D$7,0,10*ROW('Sanitation Data'!D169))),'Data Summary'!CQ175="Yes"),OFFSET('Sanitation Data'!$D$7,0,10*ROW('Sanitation Data'!D169)),NA())</f>
        <v>#N/A</v>
      </c>
      <c r="AC175" s="120" t="e">
        <f ca="1">+IF(AND(ISNUMBER(OFFSET('Sanitation Data'!$D$11,0,10*ROW('Sanitation Data'!D169))),'Data Summary'!CR175="Yes"),OFFSET('Sanitation Data'!$D$11,0,10*ROW('Sanitation Data'!D169)),NA())</f>
        <v>#N/A</v>
      </c>
      <c r="AD175" s="120" t="e">
        <f ca="1">+IF(AND(ISNUMBER(OFFSET('Sanitation Data'!$D$12,0,10*ROW('Sanitation Data'!D169))),'Data Summary'!CS175="Yes"),OFFSET('Sanitation Data'!$D$12,0,10*ROW('Sanitation Data'!D169)),NA())</f>
        <v>#N/A</v>
      </c>
      <c r="AE175" s="120" t="e">
        <f ca="1">+IF(AND(ISNUMBER(OFFSET('Sanitation Data'!$D$13,0,10*ROW('Sanitation Data'!D169))),'Data Summary'!CT175="Yes"),OFFSET('Sanitation Data'!$D$13,0,10*ROW('Sanitation Data'!D169)),NA())</f>
        <v>#N/A</v>
      </c>
      <c r="AF175" s="120" t="e">
        <f ca="1">+IF(AND(ISNUMBER(OFFSET('Sanitation Data'!$E$5,0,10*ROW('Sanitation Data'!E169))),'Data Summary'!CU175="Yes"),100-OFFSET('Sanitation Data'!$E$5,0,10*ROW('Sanitation Data'!E169)),NA())</f>
        <v>#N/A</v>
      </c>
      <c r="AG175" s="120" t="e">
        <f ca="1">+IF(AND(ISNUMBER(OFFSET('Sanitation Data'!$E$7,0,10*ROW('Sanitation Data'!E169))),'Data Summary'!CV175="Yes"),OFFSET('Sanitation Data'!$E$7,0,10*ROW('Sanitation Data'!E169)),NA())</f>
        <v>#N/A</v>
      </c>
      <c r="AH175" s="120" t="e">
        <f ca="1">+IF(AND(ISNUMBER(OFFSET('Sanitation Data'!$E$11,0,10*ROW('Sanitation Data'!E169))),'Data Summary'!CW175="Yes"),OFFSET('Sanitation Data'!$E$11,0,10*ROW('Sanitation Data'!E169)),NA())</f>
        <v>#N/A</v>
      </c>
      <c r="AI175" s="120" t="e">
        <f ca="1">+IF(AND(ISNUMBER(OFFSET('Sanitation Data'!$E$12,0,10*ROW('Sanitation Data'!E169))),'Data Summary'!CX175="Yes"),OFFSET('Sanitation Data'!$E$12,0,10*ROW('Sanitation Data'!E169)),NA())</f>
        <v>#N/A</v>
      </c>
      <c r="AJ175" s="120" t="e">
        <f ca="1">+IF(AND(ISNUMBER(OFFSET('Sanitation Data'!$E$13,0,10*ROW('Sanitation Data'!E169))),'Data Summary'!CY175="Yes"),OFFSET('Sanitation Data'!$E$13,0,10*ROW('Sanitation Data'!E169)),NA())</f>
        <v>#N/A</v>
      </c>
      <c r="AK175" s="120" t="e">
        <f ca="1">+IF(AND(ISNUMBER(OFFSET('Sanitation Data'!$F$5,0,10*ROW('Sanitation Data'!F169))),'Data Summary'!CZ175="Yes"),100-OFFSET('Sanitation Data'!$F$5,0,10*ROW('Sanitation Data'!F169)),NA())</f>
        <v>#N/A</v>
      </c>
      <c r="AL175" s="120" t="e">
        <f ca="1">+IF(AND(ISNUMBER(OFFSET('Sanitation Data'!$F$7,0,10*ROW('Sanitation Data'!F169))),'Data Summary'!DA175="Yes"),OFFSET('Sanitation Data'!$F$7,0,10*ROW('Sanitation Data'!F169)),NA())</f>
        <v>#N/A</v>
      </c>
      <c r="AM175" s="120" t="e">
        <f ca="1">+IF(AND(ISNUMBER(OFFSET('Sanitation Data'!$F$11,0,10*ROW('Sanitation Data'!F169))),'Data Summary'!DB175="Yes"),OFFSET('Sanitation Data'!$F$11,0,10*ROW('Sanitation Data'!F169)),NA())</f>
        <v>#N/A</v>
      </c>
      <c r="AN175" s="120" t="e">
        <f ca="1">+IF(AND(ISNUMBER(OFFSET('Sanitation Data'!$F$12,0,10*ROW('Sanitation Data'!F169))),'Data Summary'!DC175="Yes"),OFFSET('Sanitation Data'!$F$12,0,10*ROW('Sanitation Data'!F169)),NA())</f>
        <v>#N/A</v>
      </c>
      <c r="AO175" s="120" t="e">
        <f ca="1">+IF(AND(ISNUMBER(OFFSET('Sanitation Data'!$F$13,0,10*ROW('Sanitation Data'!F169))),'Data Summary'!DD175="Yes"),OFFSET('Sanitation Data'!$F$13,0,10*ROW('Sanitation Data'!F169)),NA())</f>
        <v>#N/A</v>
      </c>
      <c r="AP175" s="120" t="e">
        <f ca="1">+IF(AND(ISNUMBER(OFFSET('Sanitation Data'!$G$5,0,10*ROW('Sanitation Data'!G169))),'Data Summary'!DE175="Yes"),100-OFFSET('Sanitation Data'!$G$5,0,10*ROW('Sanitation Data'!G169)),NA())</f>
        <v>#N/A</v>
      </c>
      <c r="AQ175" s="120" t="e">
        <f ca="1">+IF(AND(ISNUMBER(OFFSET('Sanitation Data'!$G$7,0,10*ROW('Sanitation Data'!G169))),'Data Summary'!DF175="Yes"),OFFSET('Sanitation Data'!$G$7,0,10*ROW('Sanitation Data'!G169)),NA())</f>
        <v>#N/A</v>
      </c>
      <c r="AR175" s="120" t="e">
        <f ca="1">+IF(AND(ISNUMBER(OFFSET('Sanitation Data'!$G$11,0,10*ROW('Sanitation Data'!G169))),'Data Summary'!DG175="Yes"),OFFSET('Sanitation Data'!$G$11,0,10*ROW('Sanitation Data'!G169)),NA())</f>
        <v>#N/A</v>
      </c>
      <c r="AS175" s="120" t="e">
        <f ca="1">+IF(AND(ISNUMBER(OFFSET('Sanitation Data'!$G$12,0,10*ROW('Sanitation Data'!G169))),'Data Summary'!DH175="Yes"),OFFSET('Sanitation Data'!$G$12,0,10*ROW('Sanitation Data'!G169)),NA())</f>
        <v>#N/A</v>
      </c>
      <c r="AT175" s="120" t="e">
        <f ca="1">+IF(AND(ISNUMBER(OFFSET('Sanitation Data'!$G$13,0,10*ROW('Sanitation Data'!G169))),'Data Summary'!DI175="Yes"),OFFSET('Sanitation Data'!$G$13,0,10*ROW('Sanitation Data'!G169)),NA())</f>
        <v>#N/A</v>
      </c>
      <c r="AU175" s="120" t="e">
        <f ca="1">+IF(AND(ISNUMBER(OFFSET('Sanitation Data'!$H$5,0,10*ROW('Sanitation Data'!H169))),'Data Summary'!DJ175="Yes"),100-OFFSET('Sanitation Data'!$H$5,0,10*ROW('Sanitation Data'!H169)),NA())</f>
        <v>#N/A</v>
      </c>
      <c r="AV175" s="120" t="e">
        <f ca="1">+IF(AND(ISNUMBER(OFFSET('Sanitation Data'!$H$7,0,10*ROW('Sanitation Data'!H169))),'Data Summary'!DK175="Yes"),OFFSET('Sanitation Data'!$H$7,0,10*ROW('Sanitation Data'!H169)),NA())</f>
        <v>#N/A</v>
      </c>
      <c r="AW175" s="120" t="e">
        <f ca="1">+IF(AND(ISNUMBER(OFFSET('Sanitation Data'!$H$11,0,10*ROW('Sanitation Data'!H169))),'Data Summary'!DL175="Yes"),OFFSET('Sanitation Data'!$H$11,0,10*ROW('Sanitation Data'!H169)),NA())</f>
        <v>#N/A</v>
      </c>
      <c r="AX175" s="120" t="e">
        <f ca="1">+IF(AND(ISNUMBER(OFFSET('Sanitation Data'!$H$12,0,10*ROW('Sanitation Data'!H169))),'Data Summary'!DM175="Yes"),OFFSET('Sanitation Data'!$H$12,0,10*ROW('Sanitation Data'!H169)),NA())</f>
        <v>#N/A</v>
      </c>
      <c r="AY175" s="120" t="e">
        <f ca="1">+IF(AND(ISNUMBER(OFFSET('Sanitation Data'!$H$13,0,10*ROW('Sanitation Data'!H169))),'Data Summary'!DN175="Yes"),OFFSET('Sanitation Data'!$H$13,0,10*ROW('Sanitation Data'!H169)),NA())</f>
        <v>#N/A</v>
      </c>
      <c r="AZ175" s="121" t="e">
        <f ca="1">+IF(AND(ISNUMBER(OFFSET('Hygiene Data'!$C$6,0,10*ROW('Hygiene Data'!C169))),'Data Summary'!DO175="Yes"),OFFSET('Hygiene Data'!$C$6,0,10*ROW('Hygiene Data'!C169)),NA())</f>
        <v>#N/A</v>
      </c>
      <c r="BA175" s="121" t="e">
        <f ca="1">+IF(AND(ISNUMBER(OFFSET('Hygiene Data'!$C$8,0,10*ROW('Hygiene Data'!C169))),'Data Summary'!DP175="Yes"),OFFSET('Hygiene Data'!$C$8,0,10*ROW('Hygiene Data'!C169)),NA())</f>
        <v>#N/A</v>
      </c>
      <c r="BB175" s="121" t="e">
        <f ca="1">+IF(AND(ISNUMBER(OFFSET('Hygiene Data'!$C$10,0,10*ROW('Hygiene Data'!C169))),'Data Summary'!DQ175="Yes"),OFFSET('Hygiene Data'!$C$10,0,10*ROW('Hygiene Data'!C169)),NA())</f>
        <v>#N/A</v>
      </c>
      <c r="BC175" s="121" t="e">
        <f ca="1">+IF(AND(ISNUMBER(OFFSET('Hygiene Data'!$D$6,0,10*ROW('Hygiene Data'!D169))),'Data Summary'!DR175="Yes"),OFFSET('Hygiene Data'!$D$6,0,10*ROW('Hygiene Data'!D169)),NA())</f>
        <v>#N/A</v>
      </c>
      <c r="BD175" s="121" t="e">
        <f ca="1">+IF(AND(ISNUMBER(OFFSET('Hygiene Data'!$D$8,0,10*ROW('Hygiene Data'!D169))),'Data Summary'!DS175="Yes"),OFFSET('Hygiene Data'!$D$8,0,10*ROW('Hygiene Data'!D169)),NA())</f>
        <v>#N/A</v>
      </c>
      <c r="BE175" s="121" t="e">
        <f ca="1">+IF(AND(ISNUMBER(OFFSET('Hygiene Data'!$D$10,0,10*ROW('Hygiene Data'!D169))),'Data Summary'!DT175="Yes"),OFFSET('Hygiene Data'!$D$10,0,10*ROW('Hygiene Data'!D169)),NA())</f>
        <v>#N/A</v>
      </c>
      <c r="BF175" s="121" t="e">
        <f ca="1">+IF(AND(ISNUMBER(OFFSET('Hygiene Data'!$E$6,0,10*ROW('Hygiene Data'!E169))),'Data Summary'!DU175="Yes"),OFFSET('Hygiene Data'!$E$6,0,10*ROW('Hygiene Data'!E169)),NA())</f>
        <v>#N/A</v>
      </c>
      <c r="BG175" s="121" t="e">
        <f ca="1">+IF(AND(ISNUMBER(OFFSET('Hygiene Data'!$E$8,0,10*ROW('Hygiene Data'!E169))),'Data Summary'!DV175="Yes"),OFFSET('Hygiene Data'!$E$8,0,10*ROW('Hygiene Data'!E169)),NA())</f>
        <v>#N/A</v>
      </c>
      <c r="BH175" s="121" t="e">
        <f ca="1">+IF(AND(ISNUMBER(OFFSET('Hygiene Data'!$E$10,0,10*ROW('Hygiene Data'!E169))),'Data Summary'!DW175="Yes"),OFFSET('Hygiene Data'!$E$10,0,10*ROW('Hygiene Data'!E169)),NA())</f>
        <v>#N/A</v>
      </c>
      <c r="BI175" s="121" t="e">
        <f ca="1">+IF(AND(ISNUMBER(OFFSET('Hygiene Data'!$F$6,0,10*ROW('Hygiene Data'!F169))),'Data Summary'!DX175="Yes"),OFFSET('Hygiene Data'!$F$6,0,10*ROW('Hygiene Data'!F169)),NA())</f>
        <v>#N/A</v>
      </c>
      <c r="BJ175" s="121" t="e">
        <f ca="1">+IF(AND(ISNUMBER(OFFSET('Hygiene Data'!$F$8,0,10*ROW('Hygiene Data'!F169))),'Data Summary'!DY175="Yes"),OFFSET('Hygiene Data'!$F$8,0,10*ROW('Hygiene Data'!F169)),NA())</f>
        <v>#N/A</v>
      </c>
      <c r="BK175" s="121" t="e">
        <f ca="1">+IF(AND(ISNUMBER(OFFSET('Hygiene Data'!$F$10,0,10*ROW('Hygiene Data'!F169))),'Data Summary'!DZ175="Yes"),OFFSET('Hygiene Data'!$F$10,0,10*ROW('Hygiene Data'!F169)),NA())</f>
        <v>#N/A</v>
      </c>
      <c r="BL175" s="121" t="e">
        <f ca="1">+IF(AND(ISNUMBER(OFFSET('Hygiene Data'!$G$6,0,10*ROW('Hygiene Data'!G169))),'Data Summary'!EA175="Yes"),OFFSET('Hygiene Data'!$G$6,0,10*ROW('Hygiene Data'!G169)),NA())</f>
        <v>#N/A</v>
      </c>
      <c r="BM175" s="121" t="e">
        <f ca="1">+IF(AND(ISNUMBER(OFFSET('Hygiene Data'!$G$8,0,10*ROW('Hygiene Data'!G169))),'Data Summary'!EB175="Yes"),OFFSET('Hygiene Data'!$G$8,0,10*ROW('Hygiene Data'!G169)),NA())</f>
        <v>#N/A</v>
      </c>
      <c r="BN175" s="121" t="e">
        <f ca="1">+IF(AND(ISNUMBER(OFFSET('Hygiene Data'!$G$10,0,10*ROW('Hygiene Data'!G169))),'Data Summary'!EC175="Yes"),OFFSET('Hygiene Data'!$G$10,0,10*ROW('Hygiene Data'!G169)),NA())</f>
        <v>#N/A</v>
      </c>
      <c r="BO175" s="121" t="e">
        <f ca="1">+IF(AND(ISNUMBER(OFFSET('Hygiene Data'!$H$6,0,10*ROW('Hygiene Data'!H169))),'Data Summary'!ED175="Yes"),OFFSET('Hygiene Data'!$H$6,0,10*ROW('Hygiene Data'!H169)),NA())</f>
        <v>#N/A</v>
      </c>
      <c r="BP175" s="121" t="e">
        <f ca="1">+IF(AND(ISNUMBER(OFFSET('Hygiene Data'!$H$8,0,10*ROW('Hygiene Data'!H169))),'Data Summary'!EE175="Yes"),OFFSET('Hygiene Data'!$H$8,0,10*ROW('Hygiene Data'!H169)),NA())</f>
        <v>#N/A</v>
      </c>
      <c r="BQ175" s="121" t="e">
        <f ca="1">+IF(AND(ISNUMBER(OFFSET('Hygiene Data'!$H$10,0,10*ROW('Hygiene Data'!H169))),'Data Summary'!EF175="Yes"),OFFSET('Hygiene Data'!$H$10,0,10*ROW('Hygiene Data'!H169)),NA())</f>
        <v>#N/A</v>
      </c>
    </row>
    <row r="176" spans="1:69" x14ac:dyDescent="0.2">
      <c r="A176" s="44" t="e">
        <f ca="1">+IF(OFFSET('Water Data'!$B$1,0,10*ROW('Water Data'!B170))="",NA(),OFFSET('Water Data'!$B$1,0,10*ROW('Water Data'!B170)))</f>
        <v>#N/A</v>
      </c>
      <c r="B176" s="44" t="e">
        <f ca="1">+IF(OFFSET('Water Data'!$A$3,0,10*ROW('Water Data'!A173))="",NA(),OFFSET('Water Data'!$A$3,0,10*ROW('Water Data'!A173)))</f>
        <v>#N/A</v>
      </c>
      <c r="C176" s="44" t="e">
        <f ca="1">+IF(OFFSET('Water Data'!$C$3,0,10*ROW('Water Data'!C173))="",NA(),OFFSET('Water Data'!$C$3,0,10*ROW('Water Data'!C173)))</f>
        <v>#N/A</v>
      </c>
      <c r="D176" s="119" t="e">
        <f ca="1">+IF(AND(ISNUMBER(OFFSET('Water Data'!$C$5,0,10*ROW('Water Data'!C170))),'Data Summary'!BS176="Yes"),100-OFFSET('Water Data'!$C$5,0,10*ROW('Water Data'!C170)),NA())</f>
        <v>#N/A</v>
      </c>
      <c r="E176" s="119" t="e">
        <f ca="1">+IF(AND(ISNUMBER(OFFSET('Water Data'!$C$7,0,10*ROW('Water Data'!C170))),'Data Summary'!BT176="Yes"),OFFSET('Water Data'!$C$7,0,10*ROW('Water Data'!C170)),NA())</f>
        <v>#N/A</v>
      </c>
      <c r="F176" s="119" t="e">
        <f ca="1">+IF(AND(ISNUMBER(OFFSET('Water Data'!$C$10,0,10*ROW('Water Data'!C170))),'Data Summary'!BU176="Yes"),OFFSET('Water Data'!$C$10,0,10*ROW('Water Data'!C170)),NA())</f>
        <v>#N/A</v>
      </c>
      <c r="G176" s="119" t="e">
        <f ca="1">+IF(AND(ISNUMBER(OFFSET('Water Data'!$D$5,0,10*ROW('Water Data'!D170))),'Data Summary'!BV176="Yes"),100-OFFSET('Water Data'!$D$5,0,10*ROW('Water Data'!D170)),NA())</f>
        <v>#N/A</v>
      </c>
      <c r="H176" s="119" t="e">
        <f ca="1">+IF(AND(ISNUMBER(OFFSET('Water Data'!$D$7,0,10*ROW('Water Data'!D170))),'Data Summary'!BW176="Yes"),OFFSET('Water Data'!$D$7,0,10*ROW('Water Data'!D170)),NA())</f>
        <v>#N/A</v>
      </c>
      <c r="I176" s="119" t="e">
        <f ca="1">+IF(AND(ISNUMBER(OFFSET('Water Data'!$D$10,0,10*ROW('Water Data'!D170))),'Data Summary'!BX176="Yes"),OFFSET('Water Data'!$D$10,0,10*ROW('Water Data'!D170)),NA())</f>
        <v>#N/A</v>
      </c>
      <c r="J176" s="119" t="e">
        <f ca="1">+IF(AND(ISNUMBER(OFFSET('Water Data'!$E$5,0,10*ROW('Water Data'!E170))),'Data Summary'!BY176="Yes"),100-OFFSET('Water Data'!$E$5,0,10*ROW('Water Data'!E170)),NA())</f>
        <v>#N/A</v>
      </c>
      <c r="K176" s="119" t="e">
        <f ca="1">+IF(AND(ISNUMBER(OFFSET('Water Data'!$E$7,0,10*ROW('Water Data'!E170))),'Data Summary'!BZ176="Yes"),OFFSET('Water Data'!$E$7,0,10*ROW('Water Data'!E170)),NA())</f>
        <v>#N/A</v>
      </c>
      <c r="L176" s="119" t="e">
        <f ca="1">+IF(AND(ISNUMBER(OFFSET('Water Data'!$E$10,0,10*ROW('Water Data'!E170))),'Data Summary'!CA176="Yes"),OFFSET('Water Data'!$E$10,0,10*ROW('Water Data'!E170)),NA())</f>
        <v>#N/A</v>
      </c>
      <c r="M176" s="119" t="e">
        <f ca="1">+IF(AND(ISNUMBER(OFFSET('Water Data'!$F$5,0,10*ROW('Water Data'!F170))),'Data Summary'!CB176="Yes"),100-OFFSET('Water Data'!$F$5,0,10*ROW('Water Data'!F170)),NA())</f>
        <v>#N/A</v>
      </c>
      <c r="N176" s="119" t="e">
        <f ca="1">+IF(AND(ISNUMBER(OFFSET('Water Data'!$F$7,0,10*ROW('Water Data'!F170))),'Data Summary'!CC176="Yes"),OFFSET('Water Data'!$F$7,0,10*ROW('Water Data'!F170)),NA())</f>
        <v>#N/A</v>
      </c>
      <c r="O176" s="119" t="e">
        <f ca="1">+IF(AND(ISNUMBER(OFFSET('Water Data'!$F$10,0,10*ROW('Water Data'!F170))),'Data Summary'!CD176="Yes"),OFFSET('Water Data'!$F$10,0,10*ROW('Water Data'!F170)),NA())</f>
        <v>#N/A</v>
      </c>
      <c r="P176" s="119" t="e">
        <f ca="1">+IF(AND(ISNUMBER(OFFSET('Water Data'!$G$5,0,10*ROW('Water Data'!G170))),'Data Summary'!CE176="Yes"),100-OFFSET('Water Data'!$G$5,0,10*ROW('Water Data'!G170)),NA())</f>
        <v>#N/A</v>
      </c>
      <c r="Q176" s="119" t="e">
        <f ca="1">+IF(AND(ISNUMBER(OFFSET('Water Data'!$G$7,0,10*ROW('Water Data'!G170))),'Data Summary'!CF176="Yes"),OFFSET('Water Data'!$G$7,0,10*ROW('Water Data'!G170)),NA())</f>
        <v>#N/A</v>
      </c>
      <c r="R176" s="119" t="e">
        <f ca="1">+IF(AND(ISNUMBER(OFFSET('Water Data'!$G$10,0,10*ROW('Water Data'!G170))),'Data Summary'!CG176="Yes"),OFFSET('Water Data'!$G$10,0,10*ROW('Water Data'!G170)),NA())</f>
        <v>#N/A</v>
      </c>
      <c r="S176" s="119" t="e">
        <f ca="1">+IF(AND(ISNUMBER(OFFSET('Water Data'!$H$5,0,10*ROW('Water Data'!H170))),'Data Summary'!CH176="Yes"),100-OFFSET('Water Data'!$H$5,0,10*ROW('Water Data'!H170)),NA())</f>
        <v>#N/A</v>
      </c>
      <c r="T176" s="119" t="e">
        <f ca="1">+IF(AND(ISNUMBER(OFFSET('Water Data'!$H$7,0,10*ROW('Water Data'!H170))),'Data Summary'!CI176="Yes"),OFFSET('Water Data'!$H$7,0,10*ROW('Water Data'!H170)),NA())</f>
        <v>#N/A</v>
      </c>
      <c r="U176" s="119" t="e">
        <f ca="1">+IF(AND(ISNUMBER(OFFSET('Water Data'!$H$10,0,10*ROW('Water Data'!H170))),'Data Summary'!CJ176="Yes"),OFFSET('Water Data'!$H$10,0,10*ROW('Water Data'!H170)),NA())</f>
        <v>#N/A</v>
      </c>
      <c r="V176" s="120" t="e">
        <f ca="1">+IF(AND(ISNUMBER(OFFSET('Sanitation Data'!$C$5,0,10*ROW('Sanitation Data'!C170))),'Data Summary'!CK176="Yes"),100-OFFSET('Sanitation Data'!$C$5,0,10*ROW('Sanitation Data'!C170)),NA())</f>
        <v>#N/A</v>
      </c>
      <c r="W176" s="120" t="e">
        <f ca="1">+IF(AND(ISNUMBER(OFFSET('Sanitation Data'!$C$7,0,10*ROW('Sanitation Data'!C170))),'Data Summary'!CL176="Yes"),OFFSET('Sanitation Data'!$C$7,0,10*ROW('Sanitation Data'!C170)),NA())</f>
        <v>#N/A</v>
      </c>
      <c r="X176" s="120" t="e">
        <f ca="1">+IF(AND(ISNUMBER(OFFSET('Sanitation Data'!$C$11,0,10*ROW('Sanitation Data'!C170))),'Data Summary'!CM176="Yes"),OFFSET('Sanitation Data'!$C$11,0,10*ROW('Sanitation Data'!C170)),NA())</f>
        <v>#N/A</v>
      </c>
      <c r="Y176" s="120" t="e">
        <f ca="1">+IF(AND(ISNUMBER(OFFSET('Sanitation Data'!$C$12,0,10*ROW('Sanitation Data'!C170))),'Data Summary'!CN176="Yes"),OFFSET('Sanitation Data'!$C$12,0,10*ROW('Sanitation Data'!C170)),NA())</f>
        <v>#N/A</v>
      </c>
      <c r="Z176" s="120" t="e">
        <f ca="1">+IF(AND(ISNUMBER(OFFSET('Sanitation Data'!$C$13,0,10*ROW('Sanitation Data'!C170))),'Data Summary'!CO176="Yes"),OFFSET('Sanitation Data'!$C$13,0,10*ROW('Sanitation Data'!C170)),NA())</f>
        <v>#N/A</v>
      </c>
      <c r="AA176" s="120" t="e">
        <f ca="1">+IF(AND(ISNUMBER(OFFSET('Sanitation Data'!$D$5,0,10*ROW('Sanitation Data'!D170))),'Data Summary'!CP176="Yes"),100-OFFSET('Sanitation Data'!$D$5,0,10*ROW('Sanitation Data'!D170)),NA())</f>
        <v>#N/A</v>
      </c>
      <c r="AB176" s="120" t="e">
        <f ca="1">+IF(AND(ISNUMBER(OFFSET('Sanitation Data'!$D$7,0,10*ROW('Sanitation Data'!D170))),'Data Summary'!CQ176="Yes"),OFFSET('Sanitation Data'!$D$7,0,10*ROW('Sanitation Data'!D170)),NA())</f>
        <v>#N/A</v>
      </c>
      <c r="AC176" s="120" t="e">
        <f ca="1">+IF(AND(ISNUMBER(OFFSET('Sanitation Data'!$D$11,0,10*ROW('Sanitation Data'!D170))),'Data Summary'!CR176="Yes"),OFFSET('Sanitation Data'!$D$11,0,10*ROW('Sanitation Data'!D170)),NA())</f>
        <v>#N/A</v>
      </c>
      <c r="AD176" s="120" t="e">
        <f ca="1">+IF(AND(ISNUMBER(OFFSET('Sanitation Data'!$D$12,0,10*ROW('Sanitation Data'!D170))),'Data Summary'!CS176="Yes"),OFFSET('Sanitation Data'!$D$12,0,10*ROW('Sanitation Data'!D170)),NA())</f>
        <v>#N/A</v>
      </c>
      <c r="AE176" s="120" t="e">
        <f ca="1">+IF(AND(ISNUMBER(OFFSET('Sanitation Data'!$D$13,0,10*ROW('Sanitation Data'!D170))),'Data Summary'!CT176="Yes"),OFFSET('Sanitation Data'!$D$13,0,10*ROW('Sanitation Data'!D170)),NA())</f>
        <v>#N/A</v>
      </c>
      <c r="AF176" s="120" t="e">
        <f ca="1">+IF(AND(ISNUMBER(OFFSET('Sanitation Data'!$E$5,0,10*ROW('Sanitation Data'!E170))),'Data Summary'!CU176="Yes"),100-OFFSET('Sanitation Data'!$E$5,0,10*ROW('Sanitation Data'!E170)),NA())</f>
        <v>#N/A</v>
      </c>
      <c r="AG176" s="120" t="e">
        <f ca="1">+IF(AND(ISNUMBER(OFFSET('Sanitation Data'!$E$7,0,10*ROW('Sanitation Data'!E170))),'Data Summary'!CV176="Yes"),OFFSET('Sanitation Data'!$E$7,0,10*ROW('Sanitation Data'!E170)),NA())</f>
        <v>#N/A</v>
      </c>
      <c r="AH176" s="120" t="e">
        <f ca="1">+IF(AND(ISNUMBER(OFFSET('Sanitation Data'!$E$11,0,10*ROW('Sanitation Data'!E170))),'Data Summary'!CW176="Yes"),OFFSET('Sanitation Data'!$E$11,0,10*ROW('Sanitation Data'!E170)),NA())</f>
        <v>#N/A</v>
      </c>
      <c r="AI176" s="120" t="e">
        <f ca="1">+IF(AND(ISNUMBER(OFFSET('Sanitation Data'!$E$12,0,10*ROW('Sanitation Data'!E170))),'Data Summary'!CX176="Yes"),OFFSET('Sanitation Data'!$E$12,0,10*ROW('Sanitation Data'!E170)),NA())</f>
        <v>#N/A</v>
      </c>
      <c r="AJ176" s="120" t="e">
        <f ca="1">+IF(AND(ISNUMBER(OFFSET('Sanitation Data'!$E$13,0,10*ROW('Sanitation Data'!E170))),'Data Summary'!CY176="Yes"),OFFSET('Sanitation Data'!$E$13,0,10*ROW('Sanitation Data'!E170)),NA())</f>
        <v>#N/A</v>
      </c>
      <c r="AK176" s="120" t="e">
        <f ca="1">+IF(AND(ISNUMBER(OFFSET('Sanitation Data'!$F$5,0,10*ROW('Sanitation Data'!F170))),'Data Summary'!CZ176="Yes"),100-OFFSET('Sanitation Data'!$F$5,0,10*ROW('Sanitation Data'!F170)),NA())</f>
        <v>#N/A</v>
      </c>
      <c r="AL176" s="120" t="e">
        <f ca="1">+IF(AND(ISNUMBER(OFFSET('Sanitation Data'!$F$7,0,10*ROW('Sanitation Data'!F170))),'Data Summary'!DA176="Yes"),OFFSET('Sanitation Data'!$F$7,0,10*ROW('Sanitation Data'!F170)),NA())</f>
        <v>#N/A</v>
      </c>
      <c r="AM176" s="120" t="e">
        <f ca="1">+IF(AND(ISNUMBER(OFFSET('Sanitation Data'!$F$11,0,10*ROW('Sanitation Data'!F170))),'Data Summary'!DB176="Yes"),OFFSET('Sanitation Data'!$F$11,0,10*ROW('Sanitation Data'!F170)),NA())</f>
        <v>#N/A</v>
      </c>
      <c r="AN176" s="120" t="e">
        <f ca="1">+IF(AND(ISNUMBER(OFFSET('Sanitation Data'!$F$12,0,10*ROW('Sanitation Data'!F170))),'Data Summary'!DC176="Yes"),OFFSET('Sanitation Data'!$F$12,0,10*ROW('Sanitation Data'!F170)),NA())</f>
        <v>#N/A</v>
      </c>
      <c r="AO176" s="120" t="e">
        <f ca="1">+IF(AND(ISNUMBER(OFFSET('Sanitation Data'!$F$13,0,10*ROW('Sanitation Data'!F170))),'Data Summary'!DD176="Yes"),OFFSET('Sanitation Data'!$F$13,0,10*ROW('Sanitation Data'!F170)),NA())</f>
        <v>#N/A</v>
      </c>
      <c r="AP176" s="120" t="e">
        <f ca="1">+IF(AND(ISNUMBER(OFFSET('Sanitation Data'!$G$5,0,10*ROW('Sanitation Data'!G170))),'Data Summary'!DE176="Yes"),100-OFFSET('Sanitation Data'!$G$5,0,10*ROW('Sanitation Data'!G170)),NA())</f>
        <v>#N/A</v>
      </c>
      <c r="AQ176" s="120" t="e">
        <f ca="1">+IF(AND(ISNUMBER(OFFSET('Sanitation Data'!$G$7,0,10*ROW('Sanitation Data'!G170))),'Data Summary'!DF176="Yes"),OFFSET('Sanitation Data'!$G$7,0,10*ROW('Sanitation Data'!G170)),NA())</f>
        <v>#N/A</v>
      </c>
      <c r="AR176" s="120" t="e">
        <f ca="1">+IF(AND(ISNUMBER(OFFSET('Sanitation Data'!$G$11,0,10*ROW('Sanitation Data'!G170))),'Data Summary'!DG176="Yes"),OFFSET('Sanitation Data'!$G$11,0,10*ROW('Sanitation Data'!G170)),NA())</f>
        <v>#N/A</v>
      </c>
      <c r="AS176" s="120" t="e">
        <f ca="1">+IF(AND(ISNUMBER(OFFSET('Sanitation Data'!$G$12,0,10*ROW('Sanitation Data'!G170))),'Data Summary'!DH176="Yes"),OFFSET('Sanitation Data'!$G$12,0,10*ROW('Sanitation Data'!G170)),NA())</f>
        <v>#N/A</v>
      </c>
      <c r="AT176" s="120" t="e">
        <f ca="1">+IF(AND(ISNUMBER(OFFSET('Sanitation Data'!$G$13,0,10*ROW('Sanitation Data'!G170))),'Data Summary'!DI176="Yes"),OFFSET('Sanitation Data'!$G$13,0,10*ROW('Sanitation Data'!G170)),NA())</f>
        <v>#N/A</v>
      </c>
      <c r="AU176" s="120" t="e">
        <f ca="1">+IF(AND(ISNUMBER(OFFSET('Sanitation Data'!$H$5,0,10*ROW('Sanitation Data'!H170))),'Data Summary'!DJ176="Yes"),100-OFFSET('Sanitation Data'!$H$5,0,10*ROW('Sanitation Data'!H170)),NA())</f>
        <v>#N/A</v>
      </c>
      <c r="AV176" s="120" t="e">
        <f ca="1">+IF(AND(ISNUMBER(OFFSET('Sanitation Data'!$H$7,0,10*ROW('Sanitation Data'!H170))),'Data Summary'!DK176="Yes"),OFFSET('Sanitation Data'!$H$7,0,10*ROW('Sanitation Data'!H170)),NA())</f>
        <v>#N/A</v>
      </c>
      <c r="AW176" s="120" t="e">
        <f ca="1">+IF(AND(ISNUMBER(OFFSET('Sanitation Data'!$H$11,0,10*ROW('Sanitation Data'!H170))),'Data Summary'!DL176="Yes"),OFFSET('Sanitation Data'!$H$11,0,10*ROW('Sanitation Data'!H170)),NA())</f>
        <v>#N/A</v>
      </c>
      <c r="AX176" s="120" t="e">
        <f ca="1">+IF(AND(ISNUMBER(OFFSET('Sanitation Data'!$H$12,0,10*ROW('Sanitation Data'!H170))),'Data Summary'!DM176="Yes"),OFFSET('Sanitation Data'!$H$12,0,10*ROW('Sanitation Data'!H170)),NA())</f>
        <v>#N/A</v>
      </c>
      <c r="AY176" s="120" t="e">
        <f ca="1">+IF(AND(ISNUMBER(OFFSET('Sanitation Data'!$H$13,0,10*ROW('Sanitation Data'!H170))),'Data Summary'!DN176="Yes"),OFFSET('Sanitation Data'!$H$13,0,10*ROW('Sanitation Data'!H170)),NA())</f>
        <v>#N/A</v>
      </c>
      <c r="AZ176" s="121" t="e">
        <f ca="1">+IF(AND(ISNUMBER(OFFSET('Hygiene Data'!$C$6,0,10*ROW('Hygiene Data'!C170))),'Data Summary'!DO176="Yes"),OFFSET('Hygiene Data'!$C$6,0,10*ROW('Hygiene Data'!C170)),NA())</f>
        <v>#N/A</v>
      </c>
      <c r="BA176" s="121" t="e">
        <f ca="1">+IF(AND(ISNUMBER(OFFSET('Hygiene Data'!$C$8,0,10*ROW('Hygiene Data'!C170))),'Data Summary'!DP176="Yes"),OFFSET('Hygiene Data'!$C$8,0,10*ROW('Hygiene Data'!C170)),NA())</f>
        <v>#N/A</v>
      </c>
      <c r="BB176" s="121" t="e">
        <f ca="1">+IF(AND(ISNUMBER(OFFSET('Hygiene Data'!$C$10,0,10*ROW('Hygiene Data'!C170))),'Data Summary'!DQ176="Yes"),OFFSET('Hygiene Data'!$C$10,0,10*ROW('Hygiene Data'!C170)),NA())</f>
        <v>#N/A</v>
      </c>
      <c r="BC176" s="121" t="e">
        <f ca="1">+IF(AND(ISNUMBER(OFFSET('Hygiene Data'!$D$6,0,10*ROW('Hygiene Data'!D170))),'Data Summary'!DR176="Yes"),OFFSET('Hygiene Data'!$D$6,0,10*ROW('Hygiene Data'!D170)),NA())</f>
        <v>#N/A</v>
      </c>
      <c r="BD176" s="121" t="e">
        <f ca="1">+IF(AND(ISNUMBER(OFFSET('Hygiene Data'!$D$8,0,10*ROW('Hygiene Data'!D170))),'Data Summary'!DS176="Yes"),OFFSET('Hygiene Data'!$D$8,0,10*ROW('Hygiene Data'!D170)),NA())</f>
        <v>#N/A</v>
      </c>
      <c r="BE176" s="121" t="e">
        <f ca="1">+IF(AND(ISNUMBER(OFFSET('Hygiene Data'!$D$10,0,10*ROW('Hygiene Data'!D170))),'Data Summary'!DT176="Yes"),OFFSET('Hygiene Data'!$D$10,0,10*ROW('Hygiene Data'!D170)),NA())</f>
        <v>#N/A</v>
      </c>
      <c r="BF176" s="121" t="e">
        <f ca="1">+IF(AND(ISNUMBER(OFFSET('Hygiene Data'!$E$6,0,10*ROW('Hygiene Data'!E170))),'Data Summary'!DU176="Yes"),OFFSET('Hygiene Data'!$E$6,0,10*ROW('Hygiene Data'!E170)),NA())</f>
        <v>#N/A</v>
      </c>
      <c r="BG176" s="121" t="e">
        <f ca="1">+IF(AND(ISNUMBER(OFFSET('Hygiene Data'!$E$8,0,10*ROW('Hygiene Data'!E170))),'Data Summary'!DV176="Yes"),OFFSET('Hygiene Data'!$E$8,0,10*ROW('Hygiene Data'!E170)),NA())</f>
        <v>#N/A</v>
      </c>
      <c r="BH176" s="121" t="e">
        <f ca="1">+IF(AND(ISNUMBER(OFFSET('Hygiene Data'!$E$10,0,10*ROW('Hygiene Data'!E170))),'Data Summary'!DW176="Yes"),OFFSET('Hygiene Data'!$E$10,0,10*ROW('Hygiene Data'!E170)),NA())</f>
        <v>#N/A</v>
      </c>
      <c r="BI176" s="121" t="e">
        <f ca="1">+IF(AND(ISNUMBER(OFFSET('Hygiene Data'!$F$6,0,10*ROW('Hygiene Data'!F170))),'Data Summary'!DX176="Yes"),OFFSET('Hygiene Data'!$F$6,0,10*ROW('Hygiene Data'!F170)),NA())</f>
        <v>#N/A</v>
      </c>
      <c r="BJ176" s="121" t="e">
        <f ca="1">+IF(AND(ISNUMBER(OFFSET('Hygiene Data'!$F$8,0,10*ROW('Hygiene Data'!F170))),'Data Summary'!DY176="Yes"),OFFSET('Hygiene Data'!$F$8,0,10*ROW('Hygiene Data'!F170)),NA())</f>
        <v>#N/A</v>
      </c>
      <c r="BK176" s="121" t="e">
        <f ca="1">+IF(AND(ISNUMBER(OFFSET('Hygiene Data'!$F$10,0,10*ROW('Hygiene Data'!F170))),'Data Summary'!DZ176="Yes"),OFFSET('Hygiene Data'!$F$10,0,10*ROW('Hygiene Data'!F170)),NA())</f>
        <v>#N/A</v>
      </c>
      <c r="BL176" s="121" t="e">
        <f ca="1">+IF(AND(ISNUMBER(OFFSET('Hygiene Data'!$G$6,0,10*ROW('Hygiene Data'!G170))),'Data Summary'!EA176="Yes"),OFFSET('Hygiene Data'!$G$6,0,10*ROW('Hygiene Data'!G170)),NA())</f>
        <v>#N/A</v>
      </c>
      <c r="BM176" s="121" t="e">
        <f ca="1">+IF(AND(ISNUMBER(OFFSET('Hygiene Data'!$G$8,0,10*ROW('Hygiene Data'!G170))),'Data Summary'!EB176="Yes"),OFFSET('Hygiene Data'!$G$8,0,10*ROW('Hygiene Data'!G170)),NA())</f>
        <v>#N/A</v>
      </c>
      <c r="BN176" s="121" t="e">
        <f ca="1">+IF(AND(ISNUMBER(OFFSET('Hygiene Data'!$G$10,0,10*ROW('Hygiene Data'!G170))),'Data Summary'!EC176="Yes"),OFFSET('Hygiene Data'!$G$10,0,10*ROW('Hygiene Data'!G170)),NA())</f>
        <v>#N/A</v>
      </c>
      <c r="BO176" s="121" t="e">
        <f ca="1">+IF(AND(ISNUMBER(OFFSET('Hygiene Data'!$H$6,0,10*ROW('Hygiene Data'!H170))),'Data Summary'!ED176="Yes"),OFFSET('Hygiene Data'!$H$6,0,10*ROW('Hygiene Data'!H170)),NA())</f>
        <v>#N/A</v>
      </c>
      <c r="BP176" s="121" t="e">
        <f ca="1">+IF(AND(ISNUMBER(OFFSET('Hygiene Data'!$H$8,0,10*ROW('Hygiene Data'!H170))),'Data Summary'!EE176="Yes"),OFFSET('Hygiene Data'!$H$8,0,10*ROW('Hygiene Data'!H170)),NA())</f>
        <v>#N/A</v>
      </c>
      <c r="BQ176" s="121" t="e">
        <f ca="1">+IF(AND(ISNUMBER(OFFSET('Hygiene Data'!$H$10,0,10*ROW('Hygiene Data'!H170))),'Data Summary'!EF176="Yes"),OFFSET('Hygiene Data'!$H$10,0,10*ROW('Hygiene Data'!H170)),NA())</f>
        <v>#N/A</v>
      </c>
    </row>
    <row r="177" spans="1:69" x14ac:dyDescent="0.2">
      <c r="A177" s="44" t="e">
        <f ca="1">+IF(OFFSET('Water Data'!$B$1,0,10*ROW('Water Data'!B171))="",NA(),OFFSET('Water Data'!$B$1,0,10*ROW('Water Data'!B171)))</f>
        <v>#N/A</v>
      </c>
      <c r="B177" s="44" t="e">
        <f ca="1">+IF(OFFSET('Water Data'!$A$3,0,10*ROW('Water Data'!A174))="",NA(),OFFSET('Water Data'!$A$3,0,10*ROW('Water Data'!A174)))</f>
        <v>#N/A</v>
      </c>
      <c r="C177" s="44" t="e">
        <f ca="1">+IF(OFFSET('Water Data'!$C$3,0,10*ROW('Water Data'!C174))="",NA(),OFFSET('Water Data'!$C$3,0,10*ROW('Water Data'!C174)))</f>
        <v>#N/A</v>
      </c>
      <c r="D177" s="119" t="e">
        <f ca="1">+IF(AND(ISNUMBER(OFFSET('Water Data'!$C$5,0,10*ROW('Water Data'!C171))),'Data Summary'!BS177="Yes"),100-OFFSET('Water Data'!$C$5,0,10*ROW('Water Data'!C171)),NA())</f>
        <v>#N/A</v>
      </c>
      <c r="E177" s="119" t="e">
        <f ca="1">+IF(AND(ISNUMBER(OFFSET('Water Data'!$C$7,0,10*ROW('Water Data'!C171))),'Data Summary'!BT177="Yes"),OFFSET('Water Data'!$C$7,0,10*ROW('Water Data'!C171)),NA())</f>
        <v>#N/A</v>
      </c>
      <c r="F177" s="119" t="e">
        <f ca="1">+IF(AND(ISNUMBER(OFFSET('Water Data'!$C$10,0,10*ROW('Water Data'!C171))),'Data Summary'!BU177="Yes"),OFFSET('Water Data'!$C$10,0,10*ROW('Water Data'!C171)),NA())</f>
        <v>#N/A</v>
      </c>
      <c r="G177" s="119" t="e">
        <f ca="1">+IF(AND(ISNUMBER(OFFSET('Water Data'!$D$5,0,10*ROW('Water Data'!D171))),'Data Summary'!BV177="Yes"),100-OFFSET('Water Data'!$D$5,0,10*ROW('Water Data'!D171)),NA())</f>
        <v>#N/A</v>
      </c>
      <c r="H177" s="119" t="e">
        <f ca="1">+IF(AND(ISNUMBER(OFFSET('Water Data'!$D$7,0,10*ROW('Water Data'!D171))),'Data Summary'!BW177="Yes"),OFFSET('Water Data'!$D$7,0,10*ROW('Water Data'!D171)),NA())</f>
        <v>#N/A</v>
      </c>
      <c r="I177" s="119" t="e">
        <f ca="1">+IF(AND(ISNUMBER(OFFSET('Water Data'!$D$10,0,10*ROW('Water Data'!D171))),'Data Summary'!BX177="Yes"),OFFSET('Water Data'!$D$10,0,10*ROW('Water Data'!D171)),NA())</f>
        <v>#N/A</v>
      </c>
      <c r="J177" s="119" t="e">
        <f ca="1">+IF(AND(ISNUMBER(OFFSET('Water Data'!$E$5,0,10*ROW('Water Data'!E171))),'Data Summary'!BY177="Yes"),100-OFFSET('Water Data'!$E$5,0,10*ROW('Water Data'!E171)),NA())</f>
        <v>#N/A</v>
      </c>
      <c r="K177" s="119" t="e">
        <f ca="1">+IF(AND(ISNUMBER(OFFSET('Water Data'!$E$7,0,10*ROW('Water Data'!E171))),'Data Summary'!BZ177="Yes"),OFFSET('Water Data'!$E$7,0,10*ROW('Water Data'!E171)),NA())</f>
        <v>#N/A</v>
      </c>
      <c r="L177" s="119" t="e">
        <f ca="1">+IF(AND(ISNUMBER(OFFSET('Water Data'!$E$10,0,10*ROW('Water Data'!E171))),'Data Summary'!CA177="Yes"),OFFSET('Water Data'!$E$10,0,10*ROW('Water Data'!E171)),NA())</f>
        <v>#N/A</v>
      </c>
      <c r="M177" s="119" t="e">
        <f ca="1">+IF(AND(ISNUMBER(OFFSET('Water Data'!$F$5,0,10*ROW('Water Data'!F171))),'Data Summary'!CB177="Yes"),100-OFFSET('Water Data'!$F$5,0,10*ROW('Water Data'!F171)),NA())</f>
        <v>#N/A</v>
      </c>
      <c r="N177" s="119" t="e">
        <f ca="1">+IF(AND(ISNUMBER(OFFSET('Water Data'!$F$7,0,10*ROW('Water Data'!F171))),'Data Summary'!CC177="Yes"),OFFSET('Water Data'!$F$7,0,10*ROW('Water Data'!F171)),NA())</f>
        <v>#N/A</v>
      </c>
      <c r="O177" s="119" t="e">
        <f ca="1">+IF(AND(ISNUMBER(OFFSET('Water Data'!$F$10,0,10*ROW('Water Data'!F171))),'Data Summary'!CD177="Yes"),OFFSET('Water Data'!$F$10,0,10*ROW('Water Data'!F171)),NA())</f>
        <v>#N/A</v>
      </c>
      <c r="P177" s="119" t="e">
        <f ca="1">+IF(AND(ISNUMBER(OFFSET('Water Data'!$G$5,0,10*ROW('Water Data'!G171))),'Data Summary'!CE177="Yes"),100-OFFSET('Water Data'!$G$5,0,10*ROW('Water Data'!G171)),NA())</f>
        <v>#N/A</v>
      </c>
      <c r="Q177" s="119" t="e">
        <f ca="1">+IF(AND(ISNUMBER(OFFSET('Water Data'!$G$7,0,10*ROW('Water Data'!G171))),'Data Summary'!CF177="Yes"),OFFSET('Water Data'!$G$7,0,10*ROW('Water Data'!G171)),NA())</f>
        <v>#N/A</v>
      </c>
      <c r="R177" s="119" t="e">
        <f ca="1">+IF(AND(ISNUMBER(OFFSET('Water Data'!$G$10,0,10*ROW('Water Data'!G171))),'Data Summary'!CG177="Yes"),OFFSET('Water Data'!$G$10,0,10*ROW('Water Data'!G171)),NA())</f>
        <v>#N/A</v>
      </c>
      <c r="S177" s="119" t="e">
        <f ca="1">+IF(AND(ISNUMBER(OFFSET('Water Data'!$H$5,0,10*ROW('Water Data'!H171))),'Data Summary'!CH177="Yes"),100-OFFSET('Water Data'!$H$5,0,10*ROW('Water Data'!H171)),NA())</f>
        <v>#N/A</v>
      </c>
      <c r="T177" s="119" t="e">
        <f ca="1">+IF(AND(ISNUMBER(OFFSET('Water Data'!$H$7,0,10*ROW('Water Data'!H171))),'Data Summary'!CI177="Yes"),OFFSET('Water Data'!$H$7,0,10*ROW('Water Data'!H171)),NA())</f>
        <v>#N/A</v>
      </c>
      <c r="U177" s="119" t="e">
        <f ca="1">+IF(AND(ISNUMBER(OFFSET('Water Data'!$H$10,0,10*ROW('Water Data'!H171))),'Data Summary'!CJ177="Yes"),OFFSET('Water Data'!$H$10,0,10*ROW('Water Data'!H171)),NA())</f>
        <v>#N/A</v>
      </c>
      <c r="V177" s="120" t="e">
        <f ca="1">+IF(AND(ISNUMBER(OFFSET('Sanitation Data'!$C$5,0,10*ROW('Sanitation Data'!C171))),'Data Summary'!CK177="Yes"),100-OFFSET('Sanitation Data'!$C$5,0,10*ROW('Sanitation Data'!C171)),NA())</f>
        <v>#N/A</v>
      </c>
      <c r="W177" s="120" t="e">
        <f ca="1">+IF(AND(ISNUMBER(OFFSET('Sanitation Data'!$C$7,0,10*ROW('Sanitation Data'!C171))),'Data Summary'!CL177="Yes"),OFFSET('Sanitation Data'!$C$7,0,10*ROW('Sanitation Data'!C171)),NA())</f>
        <v>#N/A</v>
      </c>
      <c r="X177" s="120" t="e">
        <f ca="1">+IF(AND(ISNUMBER(OFFSET('Sanitation Data'!$C$11,0,10*ROW('Sanitation Data'!C171))),'Data Summary'!CM177="Yes"),OFFSET('Sanitation Data'!$C$11,0,10*ROW('Sanitation Data'!C171)),NA())</f>
        <v>#N/A</v>
      </c>
      <c r="Y177" s="120" t="e">
        <f ca="1">+IF(AND(ISNUMBER(OFFSET('Sanitation Data'!$C$12,0,10*ROW('Sanitation Data'!C171))),'Data Summary'!CN177="Yes"),OFFSET('Sanitation Data'!$C$12,0,10*ROW('Sanitation Data'!C171)),NA())</f>
        <v>#N/A</v>
      </c>
      <c r="Z177" s="120" t="e">
        <f ca="1">+IF(AND(ISNUMBER(OFFSET('Sanitation Data'!$C$13,0,10*ROW('Sanitation Data'!C171))),'Data Summary'!CO177="Yes"),OFFSET('Sanitation Data'!$C$13,0,10*ROW('Sanitation Data'!C171)),NA())</f>
        <v>#N/A</v>
      </c>
      <c r="AA177" s="120" t="e">
        <f ca="1">+IF(AND(ISNUMBER(OFFSET('Sanitation Data'!$D$5,0,10*ROW('Sanitation Data'!D171))),'Data Summary'!CP177="Yes"),100-OFFSET('Sanitation Data'!$D$5,0,10*ROW('Sanitation Data'!D171)),NA())</f>
        <v>#N/A</v>
      </c>
      <c r="AB177" s="120" t="e">
        <f ca="1">+IF(AND(ISNUMBER(OFFSET('Sanitation Data'!$D$7,0,10*ROW('Sanitation Data'!D171))),'Data Summary'!CQ177="Yes"),OFFSET('Sanitation Data'!$D$7,0,10*ROW('Sanitation Data'!D171)),NA())</f>
        <v>#N/A</v>
      </c>
      <c r="AC177" s="120" t="e">
        <f ca="1">+IF(AND(ISNUMBER(OFFSET('Sanitation Data'!$D$11,0,10*ROW('Sanitation Data'!D171))),'Data Summary'!CR177="Yes"),OFFSET('Sanitation Data'!$D$11,0,10*ROW('Sanitation Data'!D171)),NA())</f>
        <v>#N/A</v>
      </c>
      <c r="AD177" s="120" t="e">
        <f ca="1">+IF(AND(ISNUMBER(OFFSET('Sanitation Data'!$D$12,0,10*ROW('Sanitation Data'!D171))),'Data Summary'!CS177="Yes"),OFFSET('Sanitation Data'!$D$12,0,10*ROW('Sanitation Data'!D171)),NA())</f>
        <v>#N/A</v>
      </c>
      <c r="AE177" s="120" t="e">
        <f ca="1">+IF(AND(ISNUMBER(OFFSET('Sanitation Data'!$D$13,0,10*ROW('Sanitation Data'!D171))),'Data Summary'!CT177="Yes"),OFFSET('Sanitation Data'!$D$13,0,10*ROW('Sanitation Data'!D171)),NA())</f>
        <v>#N/A</v>
      </c>
      <c r="AF177" s="120" t="e">
        <f ca="1">+IF(AND(ISNUMBER(OFFSET('Sanitation Data'!$E$5,0,10*ROW('Sanitation Data'!E171))),'Data Summary'!CU177="Yes"),100-OFFSET('Sanitation Data'!$E$5,0,10*ROW('Sanitation Data'!E171)),NA())</f>
        <v>#N/A</v>
      </c>
      <c r="AG177" s="120" t="e">
        <f ca="1">+IF(AND(ISNUMBER(OFFSET('Sanitation Data'!$E$7,0,10*ROW('Sanitation Data'!E171))),'Data Summary'!CV177="Yes"),OFFSET('Sanitation Data'!$E$7,0,10*ROW('Sanitation Data'!E171)),NA())</f>
        <v>#N/A</v>
      </c>
      <c r="AH177" s="120" t="e">
        <f ca="1">+IF(AND(ISNUMBER(OFFSET('Sanitation Data'!$E$11,0,10*ROW('Sanitation Data'!E171))),'Data Summary'!CW177="Yes"),OFFSET('Sanitation Data'!$E$11,0,10*ROW('Sanitation Data'!E171)),NA())</f>
        <v>#N/A</v>
      </c>
      <c r="AI177" s="120" t="e">
        <f ca="1">+IF(AND(ISNUMBER(OFFSET('Sanitation Data'!$E$12,0,10*ROW('Sanitation Data'!E171))),'Data Summary'!CX177="Yes"),OFFSET('Sanitation Data'!$E$12,0,10*ROW('Sanitation Data'!E171)),NA())</f>
        <v>#N/A</v>
      </c>
      <c r="AJ177" s="120" t="e">
        <f ca="1">+IF(AND(ISNUMBER(OFFSET('Sanitation Data'!$E$13,0,10*ROW('Sanitation Data'!E171))),'Data Summary'!CY177="Yes"),OFFSET('Sanitation Data'!$E$13,0,10*ROW('Sanitation Data'!E171)),NA())</f>
        <v>#N/A</v>
      </c>
      <c r="AK177" s="120" t="e">
        <f ca="1">+IF(AND(ISNUMBER(OFFSET('Sanitation Data'!$F$5,0,10*ROW('Sanitation Data'!F171))),'Data Summary'!CZ177="Yes"),100-OFFSET('Sanitation Data'!$F$5,0,10*ROW('Sanitation Data'!F171)),NA())</f>
        <v>#N/A</v>
      </c>
      <c r="AL177" s="120" t="e">
        <f ca="1">+IF(AND(ISNUMBER(OFFSET('Sanitation Data'!$F$7,0,10*ROW('Sanitation Data'!F171))),'Data Summary'!DA177="Yes"),OFFSET('Sanitation Data'!$F$7,0,10*ROW('Sanitation Data'!F171)),NA())</f>
        <v>#N/A</v>
      </c>
      <c r="AM177" s="120" t="e">
        <f ca="1">+IF(AND(ISNUMBER(OFFSET('Sanitation Data'!$F$11,0,10*ROW('Sanitation Data'!F171))),'Data Summary'!DB177="Yes"),OFFSET('Sanitation Data'!$F$11,0,10*ROW('Sanitation Data'!F171)),NA())</f>
        <v>#N/A</v>
      </c>
      <c r="AN177" s="120" t="e">
        <f ca="1">+IF(AND(ISNUMBER(OFFSET('Sanitation Data'!$F$12,0,10*ROW('Sanitation Data'!F171))),'Data Summary'!DC177="Yes"),OFFSET('Sanitation Data'!$F$12,0,10*ROW('Sanitation Data'!F171)),NA())</f>
        <v>#N/A</v>
      </c>
      <c r="AO177" s="120" t="e">
        <f ca="1">+IF(AND(ISNUMBER(OFFSET('Sanitation Data'!$F$13,0,10*ROW('Sanitation Data'!F171))),'Data Summary'!DD177="Yes"),OFFSET('Sanitation Data'!$F$13,0,10*ROW('Sanitation Data'!F171)),NA())</f>
        <v>#N/A</v>
      </c>
      <c r="AP177" s="120" t="e">
        <f ca="1">+IF(AND(ISNUMBER(OFFSET('Sanitation Data'!$G$5,0,10*ROW('Sanitation Data'!G171))),'Data Summary'!DE177="Yes"),100-OFFSET('Sanitation Data'!$G$5,0,10*ROW('Sanitation Data'!G171)),NA())</f>
        <v>#N/A</v>
      </c>
      <c r="AQ177" s="120" t="e">
        <f ca="1">+IF(AND(ISNUMBER(OFFSET('Sanitation Data'!$G$7,0,10*ROW('Sanitation Data'!G171))),'Data Summary'!DF177="Yes"),OFFSET('Sanitation Data'!$G$7,0,10*ROW('Sanitation Data'!G171)),NA())</f>
        <v>#N/A</v>
      </c>
      <c r="AR177" s="120" t="e">
        <f ca="1">+IF(AND(ISNUMBER(OFFSET('Sanitation Data'!$G$11,0,10*ROW('Sanitation Data'!G171))),'Data Summary'!DG177="Yes"),OFFSET('Sanitation Data'!$G$11,0,10*ROW('Sanitation Data'!G171)),NA())</f>
        <v>#N/A</v>
      </c>
      <c r="AS177" s="120" t="e">
        <f ca="1">+IF(AND(ISNUMBER(OFFSET('Sanitation Data'!$G$12,0,10*ROW('Sanitation Data'!G171))),'Data Summary'!DH177="Yes"),OFFSET('Sanitation Data'!$G$12,0,10*ROW('Sanitation Data'!G171)),NA())</f>
        <v>#N/A</v>
      </c>
      <c r="AT177" s="120" t="e">
        <f ca="1">+IF(AND(ISNUMBER(OFFSET('Sanitation Data'!$G$13,0,10*ROW('Sanitation Data'!G171))),'Data Summary'!DI177="Yes"),OFFSET('Sanitation Data'!$G$13,0,10*ROW('Sanitation Data'!G171)),NA())</f>
        <v>#N/A</v>
      </c>
      <c r="AU177" s="120" t="e">
        <f ca="1">+IF(AND(ISNUMBER(OFFSET('Sanitation Data'!$H$5,0,10*ROW('Sanitation Data'!H171))),'Data Summary'!DJ177="Yes"),100-OFFSET('Sanitation Data'!$H$5,0,10*ROW('Sanitation Data'!H171)),NA())</f>
        <v>#N/A</v>
      </c>
      <c r="AV177" s="120" t="e">
        <f ca="1">+IF(AND(ISNUMBER(OFFSET('Sanitation Data'!$H$7,0,10*ROW('Sanitation Data'!H171))),'Data Summary'!DK177="Yes"),OFFSET('Sanitation Data'!$H$7,0,10*ROW('Sanitation Data'!H171)),NA())</f>
        <v>#N/A</v>
      </c>
      <c r="AW177" s="120" t="e">
        <f ca="1">+IF(AND(ISNUMBER(OFFSET('Sanitation Data'!$H$11,0,10*ROW('Sanitation Data'!H171))),'Data Summary'!DL177="Yes"),OFFSET('Sanitation Data'!$H$11,0,10*ROW('Sanitation Data'!H171)),NA())</f>
        <v>#N/A</v>
      </c>
      <c r="AX177" s="120" t="e">
        <f ca="1">+IF(AND(ISNUMBER(OFFSET('Sanitation Data'!$H$12,0,10*ROW('Sanitation Data'!H171))),'Data Summary'!DM177="Yes"),OFFSET('Sanitation Data'!$H$12,0,10*ROW('Sanitation Data'!H171)),NA())</f>
        <v>#N/A</v>
      </c>
      <c r="AY177" s="120" t="e">
        <f ca="1">+IF(AND(ISNUMBER(OFFSET('Sanitation Data'!$H$13,0,10*ROW('Sanitation Data'!H171))),'Data Summary'!DN177="Yes"),OFFSET('Sanitation Data'!$H$13,0,10*ROW('Sanitation Data'!H171)),NA())</f>
        <v>#N/A</v>
      </c>
      <c r="AZ177" s="121" t="e">
        <f ca="1">+IF(AND(ISNUMBER(OFFSET('Hygiene Data'!$C$6,0,10*ROW('Hygiene Data'!C171))),'Data Summary'!DO177="Yes"),OFFSET('Hygiene Data'!$C$6,0,10*ROW('Hygiene Data'!C171)),NA())</f>
        <v>#N/A</v>
      </c>
      <c r="BA177" s="121" t="e">
        <f ca="1">+IF(AND(ISNUMBER(OFFSET('Hygiene Data'!$C$8,0,10*ROW('Hygiene Data'!C171))),'Data Summary'!DP177="Yes"),OFFSET('Hygiene Data'!$C$8,0,10*ROW('Hygiene Data'!C171)),NA())</f>
        <v>#N/A</v>
      </c>
      <c r="BB177" s="121" t="e">
        <f ca="1">+IF(AND(ISNUMBER(OFFSET('Hygiene Data'!$C$10,0,10*ROW('Hygiene Data'!C171))),'Data Summary'!DQ177="Yes"),OFFSET('Hygiene Data'!$C$10,0,10*ROW('Hygiene Data'!C171)),NA())</f>
        <v>#N/A</v>
      </c>
      <c r="BC177" s="121" t="e">
        <f ca="1">+IF(AND(ISNUMBER(OFFSET('Hygiene Data'!$D$6,0,10*ROW('Hygiene Data'!D171))),'Data Summary'!DR177="Yes"),OFFSET('Hygiene Data'!$D$6,0,10*ROW('Hygiene Data'!D171)),NA())</f>
        <v>#N/A</v>
      </c>
      <c r="BD177" s="121" t="e">
        <f ca="1">+IF(AND(ISNUMBER(OFFSET('Hygiene Data'!$D$8,0,10*ROW('Hygiene Data'!D171))),'Data Summary'!DS177="Yes"),OFFSET('Hygiene Data'!$D$8,0,10*ROW('Hygiene Data'!D171)),NA())</f>
        <v>#N/A</v>
      </c>
      <c r="BE177" s="121" t="e">
        <f ca="1">+IF(AND(ISNUMBER(OFFSET('Hygiene Data'!$D$10,0,10*ROW('Hygiene Data'!D171))),'Data Summary'!DT177="Yes"),OFFSET('Hygiene Data'!$D$10,0,10*ROW('Hygiene Data'!D171)),NA())</f>
        <v>#N/A</v>
      </c>
      <c r="BF177" s="121" t="e">
        <f ca="1">+IF(AND(ISNUMBER(OFFSET('Hygiene Data'!$E$6,0,10*ROW('Hygiene Data'!E171))),'Data Summary'!DU177="Yes"),OFFSET('Hygiene Data'!$E$6,0,10*ROW('Hygiene Data'!E171)),NA())</f>
        <v>#N/A</v>
      </c>
      <c r="BG177" s="121" t="e">
        <f ca="1">+IF(AND(ISNUMBER(OFFSET('Hygiene Data'!$E$8,0,10*ROW('Hygiene Data'!E171))),'Data Summary'!DV177="Yes"),OFFSET('Hygiene Data'!$E$8,0,10*ROW('Hygiene Data'!E171)),NA())</f>
        <v>#N/A</v>
      </c>
      <c r="BH177" s="121" t="e">
        <f ca="1">+IF(AND(ISNUMBER(OFFSET('Hygiene Data'!$E$10,0,10*ROW('Hygiene Data'!E171))),'Data Summary'!DW177="Yes"),OFFSET('Hygiene Data'!$E$10,0,10*ROW('Hygiene Data'!E171)),NA())</f>
        <v>#N/A</v>
      </c>
      <c r="BI177" s="121" t="e">
        <f ca="1">+IF(AND(ISNUMBER(OFFSET('Hygiene Data'!$F$6,0,10*ROW('Hygiene Data'!F171))),'Data Summary'!DX177="Yes"),OFFSET('Hygiene Data'!$F$6,0,10*ROW('Hygiene Data'!F171)),NA())</f>
        <v>#N/A</v>
      </c>
      <c r="BJ177" s="121" t="e">
        <f ca="1">+IF(AND(ISNUMBER(OFFSET('Hygiene Data'!$F$8,0,10*ROW('Hygiene Data'!F171))),'Data Summary'!DY177="Yes"),OFFSET('Hygiene Data'!$F$8,0,10*ROW('Hygiene Data'!F171)),NA())</f>
        <v>#N/A</v>
      </c>
      <c r="BK177" s="121" t="e">
        <f ca="1">+IF(AND(ISNUMBER(OFFSET('Hygiene Data'!$F$10,0,10*ROW('Hygiene Data'!F171))),'Data Summary'!DZ177="Yes"),OFFSET('Hygiene Data'!$F$10,0,10*ROW('Hygiene Data'!F171)),NA())</f>
        <v>#N/A</v>
      </c>
      <c r="BL177" s="121" t="e">
        <f ca="1">+IF(AND(ISNUMBER(OFFSET('Hygiene Data'!$G$6,0,10*ROW('Hygiene Data'!G171))),'Data Summary'!EA177="Yes"),OFFSET('Hygiene Data'!$G$6,0,10*ROW('Hygiene Data'!G171)),NA())</f>
        <v>#N/A</v>
      </c>
      <c r="BM177" s="121" t="e">
        <f ca="1">+IF(AND(ISNUMBER(OFFSET('Hygiene Data'!$G$8,0,10*ROW('Hygiene Data'!G171))),'Data Summary'!EB177="Yes"),OFFSET('Hygiene Data'!$G$8,0,10*ROW('Hygiene Data'!G171)),NA())</f>
        <v>#N/A</v>
      </c>
      <c r="BN177" s="121" t="e">
        <f ca="1">+IF(AND(ISNUMBER(OFFSET('Hygiene Data'!$G$10,0,10*ROW('Hygiene Data'!G171))),'Data Summary'!EC177="Yes"),OFFSET('Hygiene Data'!$G$10,0,10*ROW('Hygiene Data'!G171)),NA())</f>
        <v>#N/A</v>
      </c>
      <c r="BO177" s="121" t="e">
        <f ca="1">+IF(AND(ISNUMBER(OFFSET('Hygiene Data'!$H$6,0,10*ROW('Hygiene Data'!H171))),'Data Summary'!ED177="Yes"),OFFSET('Hygiene Data'!$H$6,0,10*ROW('Hygiene Data'!H171)),NA())</f>
        <v>#N/A</v>
      </c>
      <c r="BP177" s="121" t="e">
        <f ca="1">+IF(AND(ISNUMBER(OFFSET('Hygiene Data'!$H$8,0,10*ROW('Hygiene Data'!H171))),'Data Summary'!EE177="Yes"),OFFSET('Hygiene Data'!$H$8,0,10*ROW('Hygiene Data'!H171)),NA())</f>
        <v>#N/A</v>
      </c>
      <c r="BQ177" s="121" t="e">
        <f ca="1">+IF(AND(ISNUMBER(OFFSET('Hygiene Data'!$H$10,0,10*ROW('Hygiene Data'!H171))),'Data Summary'!EF177="Yes"),OFFSET('Hygiene Data'!$H$10,0,10*ROW('Hygiene Data'!H171)),NA())</f>
        <v>#N/A</v>
      </c>
    </row>
    <row r="178" spans="1:69" x14ac:dyDescent="0.2">
      <c r="A178" s="44" t="e">
        <f ca="1">+IF(OFFSET('Water Data'!$B$1,0,10*ROW('Water Data'!B172))="",NA(),OFFSET('Water Data'!$B$1,0,10*ROW('Water Data'!B172)))</f>
        <v>#N/A</v>
      </c>
      <c r="B178" s="44" t="e">
        <f ca="1">+IF(OFFSET('Water Data'!$A$3,0,10*ROW('Water Data'!A175))="",NA(),OFFSET('Water Data'!$A$3,0,10*ROW('Water Data'!A175)))</f>
        <v>#N/A</v>
      </c>
      <c r="C178" s="44" t="e">
        <f ca="1">+IF(OFFSET('Water Data'!$C$3,0,10*ROW('Water Data'!C175))="",NA(),OFFSET('Water Data'!$C$3,0,10*ROW('Water Data'!C175)))</f>
        <v>#N/A</v>
      </c>
      <c r="D178" s="119" t="e">
        <f ca="1">+IF(AND(ISNUMBER(OFFSET('Water Data'!$C$5,0,10*ROW('Water Data'!C172))),'Data Summary'!BS178="Yes"),100-OFFSET('Water Data'!$C$5,0,10*ROW('Water Data'!C172)),NA())</f>
        <v>#N/A</v>
      </c>
      <c r="E178" s="119" t="e">
        <f ca="1">+IF(AND(ISNUMBER(OFFSET('Water Data'!$C$7,0,10*ROW('Water Data'!C172))),'Data Summary'!BT178="Yes"),OFFSET('Water Data'!$C$7,0,10*ROW('Water Data'!C172)),NA())</f>
        <v>#N/A</v>
      </c>
      <c r="F178" s="119" t="e">
        <f ca="1">+IF(AND(ISNUMBER(OFFSET('Water Data'!$C$10,0,10*ROW('Water Data'!C172))),'Data Summary'!BU178="Yes"),OFFSET('Water Data'!$C$10,0,10*ROW('Water Data'!C172)),NA())</f>
        <v>#N/A</v>
      </c>
      <c r="G178" s="119" t="e">
        <f ca="1">+IF(AND(ISNUMBER(OFFSET('Water Data'!$D$5,0,10*ROW('Water Data'!D172))),'Data Summary'!BV178="Yes"),100-OFFSET('Water Data'!$D$5,0,10*ROW('Water Data'!D172)),NA())</f>
        <v>#N/A</v>
      </c>
      <c r="H178" s="119" t="e">
        <f ca="1">+IF(AND(ISNUMBER(OFFSET('Water Data'!$D$7,0,10*ROW('Water Data'!D172))),'Data Summary'!BW178="Yes"),OFFSET('Water Data'!$D$7,0,10*ROW('Water Data'!D172)),NA())</f>
        <v>#N/A</v>
      </c>
      <c r="I178" s="119" t="e">
        <f ca="1">+IF(AND(ISNUMBER(OFFSET('Water Data'!$D$10,0,10*ROW('Water Data'!D172))),'Data Summary'!BX178="Yes"),OFFSET('Water Data'!$D$10,0,10*ROW('Water Data'!D172)),NA())</f>
        <v>#N/A</v>
      </c>
      <c r="J178" s="119" t="e">
        <f ca="1">+IF(AND(ISNUMBER(OFFSET('Water Data'!$E$5,0,10*ROW('Water Data'!E172))),'Data Summary'!BY178="Yes"),100-OFFSET('Water Data'!$E$5,0,10*ROW('Water Data'!E172)),NA())</f>
        <v>#N/A</v>
      </c>
      <c r="K178" s="119" t="e">
        <f ca="1">+IF(AND(ISNUMBER(OFFSET('Water Data'!$E$7,0,10*ROW('Water Data'!E172))),'Data Summary'!BZ178="Yes"),OFFSET('Water Data'!$E$7,0,10*ROW('Water Data'!E172)),NA())</f>
        <v>#N/A</v>
      </c>
      <c r="L178" s="119" t="e">
        <f ca="1">+IF(AND(ISNUMBER(OFFSET('Water Data'!$E$10,0,10*ROW('Water Data'!E172))),'Data Summary'!CA178="Yes"),OFFSET('Water Data'!$E$10,0,10*ROW('Water Data'!E172)),NA())</f>
        <v>#N/A</v>
      </c>
      <c r="M178" s="119" t="e">
        <f ca="1">+IF(AND(ISNUMBER(OFFSET('Water Data'!$F$5,0,10*ROW('Water Data'!F172))),'Data Summary'!CB178="Yes"),100-OFFSET('Water Data'!$F$5,0,10*ROW('Water Data'!F172)),NA())</f>
        <v>#N/A</v>
      </c>
      <c r="N178" s="119" t="e">
        <f ca="1">+IF(AND(ISNUMBER(OFFSET('Water Data'!$F$7,0,10*ROW('Water Data'!F172))),'Data Summary'!CC178="Yes"),OFFSET('Water Data'!$F$7,0,10*ROW('Water Data'!F172)),NA())</f>
        <v>#N/A</v>
      </c>
      <c r="O178" s="119" t="e">
        <f ca="1">+IF(AND(ISNUMBER(OFFSET('Water Data'!$F$10,0,10*ROW('Water Data'!F172))),'Data Summary'!CD178="Yes"),OFFSET('Water Data'!$F$10,0,10*ROW('Water Data'!F172)),NA())</f>
        <v>#N/A</v>
      </c>
      <c r="P178" s="119" t="e">
        <f ca="1">+IF(AND(ISNUMBER(OFFSET('Water Data'!$G$5,0,10*ROW('Water Data'!G172))),'Data Summary'!CE178="Yes"),100-OFFSET('Water Data'!$G$5,0,10*ROW('Water Data'!G172)),NA())</f>
        <v>#N/A</v>
      </c>
      <c r="Q178" s="119" t="e">
        <f ca="1">+IF(AND(ISNUMBER(OFFSET('Water Data'!$G$7,0,10*ROW('Water Data'!G172))),'Data Summary'!CF178="Yes"),OFFSET('Water Data'!$G$7,0,10*ROW('Water Data'!G172)),NA())</f>
        <v>#N/A</v>
      </c>
      <c r="R178" s="119" t="e">
        <f ca="1">+IF(AND(ISNUMBER(OFFSET('Water Data'!$G$10,0,10*ROW('Water Data'!G172))),'Data Summary'!CG178="Yes"),OFFSET('Water Data'!$G$10,0,10*ROW('Water Data'!G172)),NA())</f>
        <v>#N/A</v>
      </c>
      <c r="S178" s="119" t="e">
        <f ca="1">+IF(AND(ISNUMBER(OFFSET('Water Data'!$H$5,0,10*ROW('Water Data'!H172))),'Data Summary'!CH178="Yes"),100-OFFSET('Water Data'!$H$5,0,10*ROW('Water Data'!H172)),NA())</f>
        <v>#N/A</v>
      </c>
      <c r="T178" s="119" t="e">
        <f ca="1">+IF(AND(ISNUMBER(OFFSET('Water Data'!$H$7,0,10*ROW('Water Data'!H172))),'Data Summary'!CI178="Yes"),OFFSET('Water Data'!$H$7,0,10*ROW('Water Data'!H172)),NA())</f>
        <v>#N/A</v>
      </c>
      <c r="U178" s="119" t="e">
        <f ca="1">+IF(AND(ISNUMBER(OFFSET('Water Data'!$H$10,0,10*ROW('Water Data'!H172))),'Data Summary'!CJ178="Yes"),OFFSET('Water Data'!$H$10,0,10*ROW('Water Data'!H172)),NA())</f>
        <v>#N/A</v>
      </c>
      <c r="V178" s="120" t="e">
        <f ca="1">+IF(AND(ISNUMBER(OFFSET('Sanitation Data'!$C$5,0,10*ROW('Sanitation Data'!C172))),'Data Summary'!CK178="Yes"),100-OFFSET('Sanitation Data'!$C$5,0,10*ROW('Sanitation Data'!C172)),NA())</f>
        <v>#N/A</v>
      </c>
      <c r="W178" s="120" t="e">
        <f ca="1">+IF(AND(ISNUMBER(OFFSET('Sanitation Data'!$C$7,0,10*ROW('Sanitation Data'!C172))),'Data Summary'!CL178="Yes"),OFFSET('Sanitation Data'!$C$7,0,10*ROW('Sanitation Data'!C172)),NA())</f>
        <v>#N/A</v>
      </c>
      <c r="X178" s="120" t="e">
        <f ca="1">+IF(AND(ISNUMBER(OFFSET('Sanitation Data'!$C$11,0,10*ROW('Sanitation Data'!C172))),'Data Summary'!CM178="Yes"),OFFSET('Sanitation Data'!$C$11,0,10*ROW('Sanitation Data'!C172)),NA())</f>
        <v>#N/A</v>
      </c>
      <c r="Y178" s="120" t="e">
        <f ca="1">+IF(AND(ISNUMBER(OFFSET('Sanitation Data'!$C$12,0,10*ROW('Sanitation Data'!C172))),'Data Summary'!CN178="Yes"),OFFSET('Sanitation Data'!$C$12,0,10*ROW('Sanitation Data'!C172)),NA())</f>
        <v>#N/A</v>
      </c>
      <c r="Z178" s="120" t="e">
        <f ca="1">+IF(AND(ISNUMBER(OFFSET('Sanitation Data'!$C$13,0,10*ROW('Sanitation Data'!C172))),'Data Summary'!CO178="Yes"),OFFSET('Sanitation Data'!$C$13,0,10*ROW('Sanitation Data'!C172)),NA())</f>
        <v>#N/A</v>
      </c>
      <c r="AA178" s="120" t="e">
        <f ca="1">+IF(AND(ISNUMBER(OFFSET('Sanitation Data'!$D$5,0,10*ROW('Sanitation Data'!D172))),'Data Summary'!CP178="Yes"),100-OFFSET('Sanitation Data'!$D$5,0,10*ROW('Sanitation Data'!D172)),NA())</f>
        <v>#N/A</v>
      </c>
      <c r="AB178" s="120" t="e">
        <f ca="1">+IF(AND(ISNUMBER(OFFSET('Sanitation Data'!$D$7,0,10*ROW('Sanitation Data'!D172))),'Data Summary'!CQ178="Yes"),OFFSET('Sanitation Data'!$D$7,0,10*ROW('Sanitation Data'!D172)),NA())</f>
        <v>#N/A</v>
      </c>
      <c r="AC178" s="120" t="e">
        <f ca="1">+IF(AND(ISNUMBER(OFFSET('Sanitation Data'!$D$11,0,10*ROW('Sanitation Data'!D172))),'Data Summary'!CR178="Yes"),OFFSET('Sanitation Data'!$D$11,0,10*ROW('Sanitation Data'!D172)),NA())</f>
        <v>#N/A</v>
      </c>
      <c r="AD178" s="120" t="e">
        <f ca="1">+IF(AND(ISNUMBER(OFFSET('Sanitation Data'!$D$12,0,10*ROW('Sanitation Data'!D172))),'Data Summary'!CS178="Yes"),OFFSET('Sanitation Data'!$D$12,0,10*ROW('Sanitation Data'!D172)),NA())</f>
        <v>#N/A</v>
      </c>
      <c r="AE178" s="120" t="e">
        <f ca="1">+IF(AND(ISNUMBER(OFFSET('Sanitation Data'!$D$13,0,10*ROW('Sanitation Data'!D172))),'Data Summary'!CT178="Yes"),OFFSET('Sanitation Data'!$D$13,0,10*ROW('Sanitation Data'!D172)),NA())</f>
        <v>#N/A</v>
      </c>
      <c r="AF178" s="120" t="e">
        <f ca="1">+IF(AND(ISNUMBER(OFFSET('Sanitation Data'!$E$5,0,10*ROW('Sanitation Data'!E172))),'Data Summary'!CU178="Yes"),100-OFFSET('Sanitation Data'!$E$5,0,10*ROW('Sanitation Data'!E172)),NA())</f>
        <v>#N/A</v>
      </c>
      <c r="AG178" s="120" t="e">
        <f ca="1">+IF(AND(ISNUMBER(OFFSET('Sanitation Data'!$E$7,0,10*ROW('Sanitation Data'!E172))),'Data Summary'!CV178="Yes"),OFFSET('Sanitation Data'!$E$7,0,10*ROW('Sanitation Data'!E172)),NA())</f>
        <v>#N/A</v>
      </c>
      <c r="AH178" s="120" t="e">
        <f ca="1">+IF(AND(ISNUMBER(OFFSET('Sanitation Data'!$E$11,0,10*ROW('Sanitation Data'!E172))),'Data Summary'!CW178="Yes"),OFFSET('Sanitation Data'!$E$11,0,10*ROW('Sanitation Data'!E172)),NA())</f>
        <v>#N/A</v>
      </c>
      <c r="AI178" s="120" t="e">
        <f ca="1">+IF(AND(ISNUMBER(OFFSET('Sanitation Data'!$E$12,0,10*ROW('Sanitation Data'!E172))),'Data Summary'!CX178="Yes"),OFFSET('Sanitation Data'!$E$12,0,10*ROW('Sanitation Data'!E172)),NA())</f>
        <v>#N/A</v>
      </c>
      <c r="AJ178" s="120" t="e">
        <f ca="1">+IF(AND(ISNUMBER(OFFSET('Sanitation Data'!$E$13,0,10*ROW('Sanitation Data'!E172))),'Data Summary'!CY178="Yes"),OFFSET('Sanitation Data'!$E$13,0,10*ROW('Sanitation Data'!E172)),NA())</f>
        <v>#N/A</v>
      </c>
      <c r="AK178" s="120" t="e">
        <f ca="1">+IF(AND(ISNUMBER(OFFSET('Sanitation Data'!$F$5,0,10*ROW('Sanitation Data'!F172))),'Data Summary'!CZ178="Yes"),100-OFFSET('Sanitation Data'!$F$5,0,10*ROW('Sanitation Data'!F172)),NA())</f>
        <v>#N/A</v>
      </c>
      <c r="AL178" s="120" t="e">
        <f ca="1">+IF(AND(ISNUMBER(OFFSET('Sanitation Data'!$F$7,0,10*ROW('Sanitation Data'!F172))),'Data Summary'!DA178="Yes"),OFFSET('Sanitation Data'!$F$7,0,10*ROW('Sanitation Data'!F172)),NA())</f>
        <v>#N/A</v>
      </c>
      <c r="AM178" s="120" t="e">
        <f ca="1">+IF(AND(ISNUMBER(OFFSET('Sanitation Data'!$F$11,0,10*ROW('Sanitation Data'!F172))),'Data Summary'!DB178="Yes"),OFFSET('Sanitation Data'!$F$11,0,10*ROW('Sanitation Data'!F172)),NA())</f>
        <v>#N/A</v>
      </c>
      <c r="AN178" s="120" t="e">
        <f ca="1">+IF(AND(ISNUMBER(OFFSET('Sanitation Data'!$F$12,0,10*ROW('Sanitation Data'!F172))),'Data Summary'!DC178="Yes"),OFFSET('Sanitation Data'!$F$12,0,10*ROW('Sanitation Data'!F172)),NA())</f>
        <v>#N/A</v>
      </c>
      <c r="AO178" s="120" t="e">
        <f ca="1">+IF(AND(ISNUMBER(OFFSET('Sanitation Data'!$F$13,0,10*ROW('Sanitation Data'!F172))),'Data Summary'!DD178="Yes"),OFFSET('Sanitation Data'!$F$13,0,10*ROW('Sanitation Data'!F172)),NA())</f>
        <v>#N/A</v>
      </c>
      <c r="AP178" s="120" t="e">
        <f ca="1">+IF(AND(ISNUMBER(OFFSET('Sanitation Data'!$G$5,0,10*ROW('Sanitation Data'!G172))),'Data Summary'!DE178="Yes"),100-OFFSET('Sanitation Data'!$G$5,0,10*ROW('Sanitation Data'!G172)),NA())</f>
        <v>#N/A</v>
      </c>
      <c r="AQ178" s="120" t="e">
        <f ca="1">+IF(AND(ISNUMBER(OFFSET('Sanitation Data'!$G$7,0,10*ROW('Sanitation Data'!G172))),'Data Summary'!DF178="Yes"),OFFSET('Sanitation Data'!$G$7,0,10*ROW('Sanitation Data'!G172)),NA())</f>
        <v>#N/A</v>
      </c>
      <c r="AR178" s="120" t="e">
        <f ca="1">+IF(AND(ISNUMBER(OFFSET('Sanitation Data'!$G$11,0,10*ROW('Sanitation Data'!G172))),'Data Summary'!DG178="Yes"),OFFSET('Sanitation Data'!$G$11,0,10*ROW('Sanitation Data'!G172)),NA())</f>
        <v>#N/A</v>
      </c>
      <c r="AS178" s="120" t="e">
        <f ca="1">+IF(AND(ISNUMBER(OFFSET('Sanitation Data'!$G$12,0,10*ROW('Sanitation Data'!G172))),'Data Summary'!DH178="Yes"),OFFSET('Sanitation Data'!$G$12,0,10*ROW('Sanitation Data'!G172)),NA())</f>
        <v>#N/A</v>
      </c>
      <c r="AT178" s="120" t="e">
        <f ca="1">+IF(AND(ISNUMBER(OFFSET('Sanitation Data'!$G$13,0,10*ROW('Sanitation Data'!G172))),'Data Summary'!DI178="Yes"),OFFSET('Sanitation Data'!$G$13,0,10*ROW('Sanitation Data'!G172)),NA())</f>
        <v>#N/A</v>
      </c>
      <c r="AU178" s="120" t="e">
        <f ca="1">+IF(AND(ISNUMBER(OFFSET('Sanitation Data'!$H$5,0,10*ROW('Sanitation Data'!H172))),'Data Summary'!DJ178="Yes"),100-OFFSET('Sanitation Data'!$H$5,0,10*ROW('Sanitation Data'!H172)),NA())</f>
        <v>#N/A</v>
      </c>
      <c r="AV178" s="120" t="e">
        <f ca="1">+IF(AND(ISNUMBER(OFFSET('Sanitation Data'!$H$7,0,10*ROW('Sanitation Data'!H172))),'Data Summary'!DK178="Yes"),OFFSET('Sanitation Data'!$H$7,0,10*ROW('Sanitation Data'!H172)),NA())</f>
        <v>#N/A</v>
      </c>
      <c r="AW178" s="120" t="e">
        <f ca="1">+IF(AND(ISNUMBER(OFFSET('Sanitation Data'!$H$11,0,10*ROW('Sanitation Data'!H172))),'Data Summary'!DL178="Yes"),OFFSET('Sanitation Data'!$H$11,0,10*ROW('Sanitation Data'!H172)),NA())</f>
        <v>#N/A</v>
      </c>
      <c r="AX178" s="120" t="e">
        <f ca="1">+IF(AND(ISNUMBER(OFFSET('Sanitation Data'!$H$12,0,10*ROW('Sanitation Data'!H172))),'Data Summary'!DM178="Yes"),OFFSET('Sanitation Data'!$H$12,0,10*ROW('Sanitation Data'!H172)),NA())</f>
        <v>#N/A</v>
      </c>
      <c r="AY178" s="120" t="e">
        <f ca="1">+IF(AND(ISNUMBER(OFFSET('Sanitation Data'!$H$13,0,10*ROW('Sanitation Data'!H172))),'Data Summary'!DN178="Yes"),OFFSET('Sanitation Data'!$H$13,0,10*ROW('Sanitation Data'!H172)),NA())</f>
        <v>#N/A</v>
      </c>
      <c r="AZ178" s="121" t="e">
        <f ca="1">+IF(AND(ISNUMBER(OFFSET('Hygiene Data'!$C$6,0,10*ROW('Hygiene Data'!C172))),'Data Summary'!DO178="Yes"),OFFSET('Hygiene Data'!$C$6,0,10*ROW('Hygiene Data'!C172)),NA())</f>
        <v>#N/A</v>
      </c>
      <c r="BA178" s="121" t="e">
        <f ca="1">+IF(AND(ISNUMBER(OFFSET('Hygiene Data'!$C$8,0,10*ROW('Hygiene Data'!C172))),'Data Summary'!DP178="Yes"),OFFSET('Hygiene Data'!$C$8,0,10*ROW('Hygiene Data'!C172)),NA())</f>
        <v>#N/A</v>
      </c>
      <c r="BB178" s="121" t="e">
        <f ca="1">+IF(AND(ISNUMBER(OFFSET('Hygiene Data'!$C$10,0,10*ROW('Hygiene Data'!C172))),'Data Summary'!DQ178="Yes"),OFFSET('Hygiene Data'!$C$10,0,10*ROW('Hygiene Data'!C172)),NA())</f>
        <v>#N/A</v>
      </c>
      <c r="BC178" s="121" t="e">
        <f ca="1">+IF(AND(ISNUMBER(OFFSET('Hygiene Data'!$D$6,0,10*ROW('Hygiene Data'!D172))),'Data Summary'!DR178="Yes"),OFFSET('Hygiene Data'!$D$6,0,10*ROW('Hygiene Data'!D172)),NA())</f>
        <v>#N/A</v>
      </c>
      <c r="BD178" s="121" t="e">
        <f ca="1">+IF(AND(ISNUMBER(OFFSET('Hygiene Data'!$D$8,0,10*ROW('Hygiene Data'!D172))),'Data Summary'!DS178="Yes"),OFFSET('Hygiene Data'!$D$8,0,10*ROW('Hygiene Data'!D172)),NA())</f>
        <v>#N/A</v>
      </c>
      <c r="BE178" s="121" t="e">
        <f ca="1">+IF(AND(ISNUMBER(OFFSET('Hygiene Data'!$D$10,0,10*ROW('Hygiene Data'!D172))),'Data Summary'!DT178="Yes"),OFFSET('Hygiene Data'!$D$10,0,10*ROW('Hygiene Data'!D172)),NA())</f>
        <v>#N/A</v>
      </c>
      <c r="BF178" s="121" t="e">
        <f ca="1">+IF(AND(ISNUMBER(OFFSET('Hygiene Data'!$E$6,0,10*ROW('Hygiene Data'!E172))),'Data Summary'!DU178="Yes"),OFFSET('Hygiene Data'!$E$6,0,10*ROW('Hygiene Data'!E172)),NA())</f>
        <v>#N/A</v>
      </c>
      <c r="BG178" s="121" t="e">
        <f ca="1">+IF(AND(ISNUMBER(OFFSET('Hygiene Data'!$E$8,0,10*ROW('Hygiene Data'!E172))),'Data Summary'!DV178="Yes"),OFFSET('Hygiene Data'!$E$8,0,10*ROW('Hygiene Data'!E172)),NA())</f>
        <v>#N/A</v>
      </c>
      <c r="BH178" s="121" t="e">
        <f ca="1">+IF(AND(ISNUMBER(OFFSET('Hygiene Data'!$E$10,0,10*ROW('Hygiene Data'!E172))),'Data Summary'!DW178="Yes"),OFFSET('Hygiene Data'!$E$10,0,10*ROW('Hygiene Data'!E172)),NA())</f>
        <v>#N/A</v>
      </c>
      <c r="BI178" s="121" t="e">
        <f ca="1">+IF(AND(ISNUMBER(OFFSET('Hygiene Data'!$F$6,0,10*ROW('Hygiene Data'!F172))),'Data Summary'!DX178="Yes"),OFFSET('Hygiene Data'!$F$6,0,10*ROW('Hygiene Data'!F172)),NA())</f>
        <v>#N/A</v>
      </c>
      <c r="BJ178" s="121" t="e">
        <f ca="1">+IF(AND(ISNUMBER(OFFSET('Hygiene Data'!$F$8,0,10*ROW('Hygiene Data'!F172))),'Data Summary'!DY178="Yes"),OFFSET('Hygiene Data'!$F$8,0,10*ROW('Hygiene Data'!F172)),NA())</f>
        <v>#N/A</v>
      </c>
      <c r="BK178" s="121" t="e">
        <f ca="1">+IF(AND(ISNUMBER(OFFSET('Hygiene Data'!$F$10,0,10*ROW('Hygiene Data'!F172))),'Data Summary'!DZ178="Yes"),OFFSET('Hygiene Data'!$F$10,0,10*ROW('Hygiene Data'!F172)),NA())</f>
        <v>#N/A</v>
      </c>
      <c r="BL178" s="121" t="e">
        <f ca="1">+IF(AND(ISNUMBER(OFFSET('Hygiene Data'!$G$6,0,10*ROW('Hygiene Data'!G172))),'Data Summary'!EA178="Yes"),OFFSET('Hygiene Data'!$G$6,0,10*ROW('Hygiene Data'!G172)),NA())</f>
        <v>#N/A</v>
      </c>
      <c r="BM178" s="121" t="e">
        <f ca="1">+IF(AND(ISNUMBER(OFFSET('Hygiene Data'!$G$8,0,10*ROW('Hygiene Data'!G172))),'Data Summary'!EB178="Yes"),OFFSET('Hygiene Data'!$G$8,0,10*ROW('Hygiene Data'!G172)),NA())</f>
        <v>#N/A</v>
      </c>
      <c r="BN178" s="121" t="e">
        <f ca="1">+IF(AND(ISNUMBER(OFFSET('Hygiene Data'!$G$10,0,10*ROW('Hygiene Data'!G172))),'Data Summary'!EC178="Yes"),OFFSET('Hygiene Data'!$G$10,0,10*ROW('Hygiene Data'!G172)),NA())</f>
        <v>#N/A</v>
      </c>
      <c r="BO178" s="121" t="e">
        <f ca="1">+IF(AND(ISNUMBER(OFFSET('Hygiene Data'!$H$6,0,10*ROW('Hygiene Data'!H172))),'Data Summary'!ED178="Yes"),OFFSET('Hygiene Data'!$H$6,0,10*ROW('Hygiene Data'!H172)),NA())</f>
        <v>#N/A</v>
      </c>
      <c r="BP178" s="121" t="e">
        <f ca="1">+IF(AND(ISNUMBER(OFFSET('Hygiene Data'!$H$8,0,10*ROW('Hygiene Data'!H172))),'Data Summary'!EE178="Yes"),OFFSET('Hygiene Data'!$H$8,0,10*ROW('Hygiene Data'!H172)),NA())</f>
        <v>#N/A</v>
      </c>
      <c r="BQ178" s="121" t="e">
        <f ca="1">+IF(AND(ISNUMBER(OFFSET('Hygiene Data'!$H$10,0,10*ROW('Hygiene Data'!H172))),'Data Summary'!EF178="Yes"),OFFSET('Hygiene Data'!$H$10,0,10*ROW('Hygiene Data'!H172)),NA())</f>
        <v>#N/A</v>
      </c>
    </row>
    <row r="179" spans="1:69" x14ac:dyDescent="0.2">
      <c r="A179" s="44" t="e">
        <f ca="1">+IF(OFFSET('Water Data'!$B$1,0,10*ROW('Water Data'!B173))="",NA(),OFFSET('Water Data'!$B$1,0,10*ROW('Water Data'!B173)))</f>
        <v>#N/A</v>
      </c>
      <c r="B179" s="44" t="e">
        <f ca="1">+IF(OFFSET('Water Data'!$A$3,0,10*ROW('Water Data'!A176))="",NA(),OFFSET('Water Data'!$A$3,0,10*ROW('Water Data'!A176)))</f>
        <v>#N/A</v>
      </c>
      <c r="C179" s="44" t="e">
        <f ca="1">+IF(OFFSET('Water Data'!$C$3,0,10*ROW('Water Data'!C176))="",NA(),OFFSET('Water Data'!$C$3,0,10*ROW('Water Data'!C176)))</f>
        <v>#N/A</v>
      </c>
      <c r="D179" s="119" t="e">
        <f ca="1">+IF(AND(ISNUMBER(OFFSET('Water Data'!$C$5,0,10*ROW('Water Data'!C173))),'Data Summary'!BS179="Yes"),100-OFFSET('Water Data'!$C$5,0,10*ROW('Water Data'!C173)),NA())</f>
        <v>#N/A</v>
      </c>
      <c r="E179" s="119" t="e">
        <f ca="1">+IF(AND(ISNUMBER(OFFSET('Water Data'!$C$7,0,10*ROW('Water Data'!C173))),'Data Summary'!BT179="Yes"),OFFSET('Water Data'!$C$7,0,10*ROW('Water Data'!C173)),NA())</f>
        <v>#N/A</v>
      </c>
      <c r="F179" s="119" t="e">
        <f ca="1">+IF(AND(ISNUMBER(OFFSET('Water Data'!$C$10,0,10*ROW('Water Data'!C173))),'Data Summary'!BU179="Yes"),OFFSET('Water Data'!$C$10,0,10*ROW('Water Data'!C173)),NA())</f>
        <v>#N/A</v>
      </c>
      <c r="G179" s="119" t="e">
        <f ca="1">+IF(AND(ISNUMBER(OFFSET('Water Data'!$D$5,0,10*ROW('Water Data'!D173))),'Data Summary'!BV179="Yes"),100-OFFSET('Water Data'!$D$5,0,10*ROW('Water Data'!D173)),NA())</f>
        <v>#N/A</v>
      </c>
      <c r="H179" s="119" t="e">
        <f ca="1">+IF(AND(ISNUMBER(OFFSET('Water Data'!$D$7,0,10*ROW('Water Data'!D173))),'Data Summary'!BW179="Yes"),OFFSET('Water Data'!$D$7,0,10*ROW('Water Data'!D173)),NA())</f>
        <v>#N/A</v>
      </c>
      <c r="I179" s="119" t="e">
        <f ca="1">+IF(AND(ISNUMBER(OFFSET('Water Data'!$D$10,0,10*ROW('Water Data'!D173))),'Data Summary'!BX179="Yes"),OFFSET('Water Data'!$D$10,0,10*ROW('Water Data'!D173)),NA())</f>
        <v>#N/A</v>
      </c>
      <c r="J179" s="119" t="e">
        <f ca="1">+IF(AND(ISNUMBER(OFFSET('Water Data'!$E$5,0,10*ROW('Water Data'!E173))),'Data Summary'!BY179="Yes"),100-OFFSET('Water Data'!$E$5,0,10*ROW('Water Data'!E173)),NA())</f>
        <v>#N/A</v>
      </c>
      <c r="K179" s="119" t="e">
        <f ca="1">+IF(AND(ISNUMBER(OFFSET('Water Data'!$E$7,0,10*ROW('Water Data'!E173))),'Data Summary'!BZ179="Yes"),OFFSET('Water Data'!$E$7,0,10*ROW('Water Data'!E173)),NA())</f>
        <v>#N/A</v>
      </c>
      <c r="L179" s="119" t="e">
        <f ca="1">+IF(AND(ISNUMBER(OFFSET('Water Data'!$E$10,0,10*ROW('Water Data'!E173))),'Data Summary'!CA179="Yes"),OFFSET('Water Data'!$E$10,0,10*ROW('Water Data'!E173)),NA())</f>
        <v>#N/A</v>
      </c>
      <c r="M179" s="119" t="e">
        <f ca="1">+IF(AND(ISNUMBER(OFFSET('Water Data'!$F$5,0,10*ROW('Water Data'!F173))),'Data Summary'!CB179="Yes"),100-OFFSET('Water Data'!$F$5,0,10*ROW('Water Data'!F173)),NA())</f>
        <v>#N/A</v>
      </c>
      <c r="N179" s="119" t="e">
        <f ca="1">+IF(AND(ISNUMBER(OFFSET('Water Data'!$F$7,0,10*ROW('Water Data'!F173))),'Data Summary'!CC179="Yes"),OFFSET('Water Data'!$F$7,0,10*ROW('Water Data'!F173)),NA())</f>
        <v>#N/A</v>
      </c>
      <c r="O179" s="119" t="e">
        <f ca="1">+IF(AND(ISNUMBER(OFFSET('Water Data'!$F$10,0,10*ROW('Water Data'!F173))),'Data Summary'!CD179="Yes"),OFFSET('Water Data'!$F$10,0,10*ROW('Water Data'!F173)),NA())</f>
        <v>#N/A</v>
      </c>
      <c r="P179" s="119" t="e">
        <f ca="1">+IF(AND(ISNUMBER(OFFSET('Water Data'!$G$5,0,10*ROW('Water Data'!G173))),'Data Summary'!CE179="Yes"),100-OFFSET('Water Data'!$G$5,0,10*ROW('Water Data'!G173)),NA())</f>
        <v>#N/A</v>
      </c>
      <c r="Q179" s="119" t="e">
        <f ca="1">+IF(AND(ISNUMBER(OFFSET('Water Data'!$G$7,0,10*ROW('Water Data'!G173))),'Data Summary'!CF179="Yes"),OFFSET('Water Data'!$G$7,0,10*ROW('Water Data'!G173)),NA())</f>
        <v>#N/A</v>
      </c>
      <c r="R179" s="119" t="e">
        <f ca="1">+IF(AND(ISNUMBER(OFFSET('Water Data'!$G$10,0,10*ROW('Water Data'!G173))),'Data Summary'!CG179="Yes"),OFFSET('Water Data'!$G$10,0,10*ROW('Water Data'!G173)),NA())</f>
        <v>#N/A</v>
      </c>
      <c r="S179" s="119" t="e">
        <f ca="1">+IF(AND(ISNUMBER(OFFSET('Water Data'!$H$5,0,10*ROW('Water Data'!H173))),'Data Summary'!CH179="Yes"),100-OFFSET('Water Data'!$H$5,0,10*ROW('Water Data'!H173)),NA())</f>
        <v>#N/A</v>
      </c>
      <c r="T179" s="119" t="e">
        <f ca="1">+IF(AND(ISNUMBER(OFFSET('Water Data'!$H$7,0,10*ROW('Water Data'!H173))),'Data Summary'!CI179="Yes"),OFFSET('Water Data'!$H$7,0,10*ROW('Water Data'!H173)),NA())</f>
        <v>#N/A</v>
      </c>
      <c r="U179" s="119" t="e">
        <f ca="1">+IF(AND(ISNUMBER(OFFSET('Water Data'!$H$10,0,10*ROW('Water Data'!H173))),'Data Summary'!CJ179="Yes"),OFFSET('Water Data'!$H$10,0,10*ROW('Water Data'!H173)),NA())</f>
        <v>#N/A</v>
      </c>
      <c r="V179" s="120" t="e">
        <f ca="1">+IF(AND(ISNUMBER(OFFSET('Sanitation Data'!$C$5,0,10*ROW('Sanitation Data'!C173))),'Data Summary'!CK179="Yes"),100-OFFSET('Sanitation Data'!$C$5,0,10*ROW('Sanitation Data'!C173)),NA())</f>
        <v>#N/A</v>
      </c>
      <c r="W179" s="120" t="e">
        <f ca="1">+IF(AND(ISNUMBER(OFFSET('Sanitation Data'!$C$7,0,10*ROW('Sanitation Data'!C173))),'Data Summary'!CL179="Yes"),OFFSET('Sanitation Data'!$C$7,0,10*ROW('Sanitation Data'!C173)),NA())</f>
        <v>#N/A</v>
      </c>
      <c r="X179" s="120" t="e">
        <f ca="1">+IF(AND(ISNUMBER(OFFSET('Sanitation Data'!$C$11,0,10*ROW('Sanitation Data'!C173))),'Data Summary'!CM179="Yes"),OFFSET('Sanitation Data'!$C$11,0,10*ROW('Sanitation Data'!C173)),NA())</f>
        <v>#N/A</v>
      </c>
      <c r="Y179" s="120" t="e">
        <f ca="1">+IF(AND(ISNUMBER(OFFSET('Sanitation Data'!$C$12,0,10*ROW('Sanitation Data'!C173))),'Data Summary'!CN179="Yes"),OFFSET('Sanitation Data'!$C$12,0,10*ROW('Sanitation Data'!C173)),NA())</f>
        <v>#N/A</v>
      </c>
      <c r="Z179" s="120" t="e">
        <f ca="1">+IF(AND(ISNUMBER(OFFSET('Sanitation Data'!$C$13,0,10*ROW('Sanitation Data'!C173))),'Data Summary'!CO179="Yes"),OFFSET('Sanitation Data'!$C$13,0,10*ROW('Sanitation Data'!C173)),NA())</f>
        <v>#N/A</v>
      </c>
      <c r="AA179" s="120" t="e">
        <f ca="1">+IF(AND(ISNUMBER(OFFSET('Sanitation Data'!$D$5,0,10*ROW('Sanitation Data'!D173))),'Data Summary'!CP179="Yes"),100-OFFSET('Sanitation Data'!$D$5,0,10*ROW('Sanitation Data'!D173)),NA())</f>
        <v>#N/A</v>
      </c>
      <c r="AB179" s="120" t="e">
        <f ca="1">+IF(AND(ISNUMBER(OFFSET('Sanitation Data'!$D$7,0,10*ROW('Sanitation Data'!D173))),'Data Summary'!CQ179="Yes"),OFFSET('Sanitation Data'!$D$7,0,10*ROW('Sanitation Data'!D173)),NA())</f>
        <v>#N/A</v>
      </c>
      <c r="AC179" s="120" t="e">
        <f ca="1">+IF(AND(ISNUMBER(OFFSET('Sanitation Data'!$D$11,0,10*ROW('Sanitation Data'!D173))),'Data Summary'!CR179="Yes"),OFFSET('Sanitation Data'!$D$11,0,10*ROW('Sanitation Data'!D173)),NA())</f>
        <v>#N/A</v>
      </c>
      <c r="AD179" s="120" t="e">
        <f ca="1">+IF(AND(ISNUMBER(OFFSET('Sanitation Data'!$D$12,0,10*ROW('Sanitation Data'!D173))),'Data Summary'!CS179="Yes"),OFFSET('Sanitation Data'!$D$12,0,10*ROW('Sanitation Data'!D173)),NA())</f>
        <v>#N/A</v>
      </c>
      <c r="AE179" s="120" t="e">
        <f ca="1">+IF(AND(ISNUMBER(OFFSET('Sanitation Data'!$D$13,0,10*ROW('Sanitation Data'!D173))),'Data Summary'!CT179="Yes"),OFFSET('Sanitation Data'!$D$13,0,10*ROW('Sanitation Data'!D173)),NA())</f>
        <v>#N/A</v>
      </c>
      <c r="AF179" s="120" t="e">
        <f ca="1">+IF(AND(ISNUMBER(OFFSET('Sanitation Data'!$E$5,0,10*ROW('Sanitation Data'!E173))),'Data Summary'!CU179="Yes"),100-OFFSET('Sanitation Data'!$E$5,0,10*ROW('Sanitation Data'!E173)),NA())</f>
        <v>#N/A</v>
      </c>
      <c r="AG179" s="120" t="e">
        <f ca="1">+IF(AND(ISNUMBER(OFFSET('Sanitation Data'!$E$7,0,10*ROW('Sanitation Data'!E173))),'Data Summary'!CV179="Yes"),OFFSET('Sanitation Data'!$E$7,0,10*ROW('Sanitation Data'!E173)),NA())</f>
        <v>#N/A</v>
      </c>
      <c r="AH179" s="120" t="e">
        <f ca="1">+IF(AND(ISNUMBER(OFFSET('Sanitation Data'!$E$11,0,10*ROW('Sanitation Data'!E173))),'Data Summary'!CW179="Yes"),OFFSET('Sanitation Data'!$E$11,0,10*ROW('Sanitation Data'!E173)),NA())</f>
        <v>#N/A</v>
      </c>
      <c r="AI179" s="120" t="e">
        <f ca="1">+IF(AND(ISNUMBER(OFFSET('Sanitation Data'!$E$12,0,10*ROW('Sanitation Data'!E173))),'Data Summary'!CX179="Yes"),OFFSET('Sanitation Data'!$E$12,0,10*ROW('Sanitation Data'!E173)),NA())</f>
        <v>#N/A</v>
      </c>
      <c r="AJ179" s="120" t="e">
        <f ca="1">+IF(AND(ISNUMBER(OFFSET('Sanitation Data'!$E$13,0,10*ROW('Sanitation Data'!E173))),'Data Summary'!CY179="Yes"),OFFSET('Sanitation Data'!$E$13,0,10*ROW('Sanitation Data'!E173)),NA())</f>
        <v>#N/A</v>
      </c>
      <c r="AK179" s="120" t="e">
        <f ca="1">+IF(AND(ISNUMBER(OFFSET('Sanitation Data'!$F$5,0,10*ROW('Sanitation Data'!F173))),'Data Summary'!CZ179="Yes"),100-OFFSET('Sanitation Data'!$F$5,0,10*ROW('Sanitation Data'!F173)),NA())</f>
        <v>#N/A</v>
      </c>
      <c r="AL179" s="120" t="e">
        <f ca="1">+IF(AND(ISNUMBER(OFFSET('Sanitation Data'!$F$7,0,10*ROW('Sanitation Data'!F173))),'Data Summary'!DA179="Yes"),OFFSET('Sanitation Data'!$F$7,0,10*ROW('Sanitation Data'!F173)),NA())</f>
        <v>#N/A</v>
      </c>
      <c r="AM179" s="120" t="e">
        <f ca="1">+IF(AND(ISNUMBER(OFFSET('Sanitation Data'!$F$11,0,10*ROW('Sanitation Data'!F173))),'Data Summary'!DB179="Yes"),OFFSET('Sanitation Data'!$F$11,0,10*ROW('Sanitation Data'!F173)),NA())</f>
        <v>#N/A</v>
      </c>
      <c r="AN179" s="120" t="e">
        <f ca="1">+IF(AND(ISNUMBER(OFFSET('Sanitation Data'!$F$12,0,10*ROW('Sanitation Data'!F173))),'Data Summary'!DC179="Yes"),OFFSET('Sanitation Data'!$F$12,0,10*ROW('Sanitation Data'!F173)),NA())</f>
        <v>#N/A</v>
      </c>
      <c r="AO179" s="120" t="e">
        <f ca="1">+IF(AND(ISNUMBER(OFFSET('Sanitation Data'!$F$13,0,10*ROW('Sanitation Data'!F173))),'Data Summary'!DD179="Yes"),OFFSET('Sanitation Data'!$F$13,0,10*ROW('Sanitation Data'!F173)),NA())</f>
        <v>#N/A</v>
      </c>
      <c r="AP179" s="120" t="e">
        <f ca="1">+IF(AND(ISNUMBER(OFFSET('Sanitation Data'!$G$5,0,10*ROW('Sanitation Data'!G173))),'Data Summary'!DE179="Yes"),100-OFFSET('Sanitation Data'!$G$5,0,10*ROW('Sanitation Data'!G173)),NA())</f>
        <v>#N/A</v>
      </c>
      <c r="AQ179" s="120" t="e">
        <f ca="1">+IF(AND(ISNUMBER(OFFSET('Sanitation Data'!$G$7,0,10*ROW('Sanitation Data'!G173))),'Data Summary'!DF179="Yes"),OFFSET('Sanitation Data'!$G$7,0,10*ROW('Sanitation Data'!G173)),NA())</f>
        <v>#N/A</v>
      </c>
      <c r="AR179" s="120" t="e">
        <f ca="1">+IF(AND(ISNUMBER(OFFSET('Sanitation Data'!$G$11,0,10*ROW('Sanitation Data'!G173))),'Data Summary'!DG179="Yes"),OFFSET('Sanitation Data'!$G$11,0,10*ROW('Sanitation Data'!G173)),NA())</f>
        <v>#N/A</v>
      </c>
      <c r="AS179" s="120" t="e">
        <f ca="1">+IF(AND(ISNUMBER(OFFSET('Sanitation Data'!$G$12,0,10*ROW('Sanitation Data'!G173))),'Data Summary'!DH179="Yes"),OFFSET('Sanitation Data'!$G$12,0,10*ROW('Sanitation Data'!G173)),NA())</f>
        <v>#N/A</v>
      </c>
      <c r="AT179" s="120" t="e">
        <f ca="1">+IF(AND(ISNUMBER(OFFSET('Sanitation Data'!$G$13,0,10*ROW('Sanitation Data'!G173))),'Data Summary'!DI179="Yes"),OFFSET('Sanitation Data'!$G$13,0,10*ROW('Sanitation Data'!G173)),NA())</f>
        <v>#N/A</v>
      </c>
      <c r="AU179" s="120" t="e">
        <f ca="1">+IF(AND(ISNUMBER(OFFSET('Sanitation Data'!$H$5,0,10*ROW('Sanitation Data'!H173))),'Data Summary'!DJ179="Yes"),100-OFFSET('Sanitation Data'!$H$5,0,10*ROW('Sanitation Data'!H173)),NA())</f>
        <v>#N/A</v>
      </c>
      <c r="AV179" s="120" t="e">
        <f ca="1">+IF(AND(ISNUMBER(OFFSET('Sanitation Data'!$H$7,0,10*ROW('Sanitation Data'!H173))),'Data Summary'!DK179="Yes"),OFFSET('Sanitation Data'!$H$7,0,10*ROW('Sanitation Data'!H173)),NA())</f>
        <v>#N/A</v>
      </c>
      <c r="AW179" s="120" t="e">
        <f ca="1">+IF(AND(ISNUMBER(OFFSET('Sanitation Data'!$H$11,0,10*ROW('Sanitation Data'!H173))),'Data Summary'!DL179="Yes"),OFFSET('Sanitation Data'!$H$11,0,10*ROW('Sanitation Data'!H173)),NA())</f>
        <v>#N/A</v>
      </c>
      <c r="AX179" s="120" t="e">
        <f ca="1">+IF(AND(ISNUMBER(OFFSET('Sanitation Data'!$H$12,0,10*ROW('Sanitation Data'!H173))),'Data Summary'!DM179="Yes"),OFFSET('Sanitation Data'!$H$12,0,10*ROW('Sanitation Data'!H173)),NA())</f>
        <v>#N/A</v>
      </c>
      <c r="AY179" s="120" t="e">
        <f ca="1">+IF(AND(ISNUMBER(OFFSET('Sanitation Data'!$H$13,0,10*ROW('Sanitation Data'!H173))),'Data Summary'!DN179="Yes"),OFFSET('Sanitation Data'!$H$13,0,10*ROW('Sanitation Data'!H173)),NA())</f>
        <v>#N/A</v>
      </c>
      <c r="AZ179" s="121" t="e">
        <f ca="1">+IF(AND(ISNUMBER(OFFSET('Hygiene Data'!$C$6,0,10*ROW('Hygiene Data'!C173))),'Data Summary'!DO179="Yes"),OFFSET('Hygiene Data'!$C$6,0,10*ROW('Hygiene Data'!C173)),NA())</f>
        <v>#N/A</v>
      </c>
      <c r="BA179" s="121" t="e">
        <f ca="1">+IF(AND(ISNUMBER(OFFSET('Hygiene Data'!$C$8,0,10*ROW('Hygiene Data'!C173))),'Data Summary'!DP179="Yes"),OFFSET('Hygiene Data'!$C$8,0,10*ROW('Hygiene Data'!C173)),NA())</f>
        <v>#N/A</v>
      </c>
      <c r="BB179" s="121" t="e">
        <f ca="1">+IF(AND(ISNUMBER(OFFSET('Hygiene Data'!$C$10,0,10*ROW('Hygiene Data'!C173))),'Data Summary'!DQ179="Yes"),OFFSET('Hygiene Data'!$C$10,0,10*ROW('Hygiene Data'!C173)),NA())</f>
        <v>#N/A</v>
      </c>
      <c r="BC179" s="121" t="e">
        <f ca="1">+IF(AND(ISNUMBER(OFFSET('Hygiene Data'!$D$6,0,10*ROW('Hygiene Data'!D173))),'Data Summary'!DR179="Yes"),OFFSET('Hygiene Data'!$D$6,0,10*ROW('Hygiene Data'!D173)),NA())</f>
        <v>#N/A</v>
      </c>
      <c r="BD179" s="121" t="e">
        <f ca="1">+IF(AND(ISNUMBER(OFFSET('Hygiene Data'!$D$8,0,10*ROW('Hygiene Data'!D173))),'Data Summary'!DS179="Yes"),OFFSET('Hygiene Data'!$D$8,0,10*ROW('Hygiene Data'!D173)),NA())</f>
        <v>#N/A</v>
      </c>
      <c r="BE179" s="121" t="e">
        <f ca="1">+IF(AND(ISNUMBER(OFFSET('Hygiene Data'!$D$10,0,10*ROW('Hygiene Data'!D173))),'Data Summary'!DT179="Yes"),OFFSET('Hygiene Data'!$D$10,0,10*ROW('Hygiene Data'!D173)),NA())</f>
        <v>#N/A</v>
      </c>
      <c r="BF179" s="121" t="e">
        <f ca="1">+IF(AND(ISNUMBER(OFFSET('Hygiene Data'!$E$6,0,10*ROW('Hygiene Data'!E173))),'Data Summary'!DU179="Yes"),OFFSET('Hygiene Data'!$E$6,0,10*ROW('Hygiene Data'!E173)),NA())</f>
        <v>#N/A</v>
      </c>
      <c r="BG179" s="121" t="e">
        <f ca="1">+IF(AND(ISNUMBER(OFFSET('Hygiene Data'!$E$8,0,10*ROW('Hygiene Data'!E173))),'Data Summary'!DV179="Yes"),OFFSET('Hygiene Data'!$E$8,0,10*ROW('Hygiene Data'!E173)),NA())</f>
        <v>#N/A</v>
      </c>
      <c r="BH179" s="121" t="e">
        <f ca="1">+IF(AND(ISNUMBER(OFFSET('Hygiene Data'!$E$10,0,10*ROW('Hygiene Data'!E173))),'Data Summary'!DW179="Yes"),OFFSET('Hygiene Data'!$E$10,0,10*ROW('Hygiene Data'!E173)),NA())</f>
        <v>#N/A</v>
      </c>
      <c r="BI179" s="121" t="e">
        <f ca="1">+IF(AND(ISNUMBER(OFFSET('Hygiene Data'!$F$6,0,10*ROW('Hygiene Data'!F173))),'Data Summary'!DX179="Yes"),OFFSET('Hygiene Data'!$F$6,0,10*ROW('Hygiene Data'!F173)),NA())</f>
        <v>#N/A</v>
      </c>
      <c r="BJ179" s="121" t="e">
        <f ca="1">+IF(AND(ISNUMBER(OFFSET('Hygiene Data'!$F$8,0,10*ROW('Hygiene Data'!F173))),'Data Summary'!DY179="Yes"),OFFSET('Hygiene Data'!$F$8,0,10*ROW('Hygiene Data'!F173)),NA())</f>
        <v>#N/A</v>
      </c>
      <c r="BK179" s="121" t="e">
        <f ca="1">+IF(AND(ISNUMBER(OFFSET('Hygiene Data'!$F$10,0,10*ROW('Hygiene Data'!F173))),'Data Summary'!DZ179="Yes"),OFFSET('Hygiene Data'!$F$10,0,10*ROW('Hygiene Data'!F173)),NA())</f>
        <v>#N/A</v>
      </c>
      <c r="BL179" s="121" t="e">
        <f ca="1">+IF(AND(ISNUMBER(OFFSET('Hygiene Data'!$G$6,0,10*ROW('Hygiene Data'!G173))),'Data Summary'!EA179="Yes"),OFFSET('Hygiene Data'!$G$6,0,10*ROW('Hygiene Data'!G173)),NA())</f>
        <v>#N/A</v>
      </c>
      <c r="BM179" s="121" t="e">
        <f ca="1">+IF(AND(ISNUMBER(OFFSET('Hygiene Data'!$G$8,0,10*ROW('Hygiene Data'!G173))),'Data Summary'!EB179="Yes"),OFFSET('Hygiene Data'!$G$8,0,10*ROW('Hygiene Data'!G173)),NA())</f>
        <v>#N/A</v>
      </c>
      <c r="BN179" s="121" t="e">
        <f ca="1">+IF(AND(ISNUMBER(OFFSET('Hygiene Data'!$G$10,0,10*ROW('Hygiene Data'!G173))),'Data Summary'!EC179="Yes"),OFFSET('Hygiene Data'!$G$10,0,10*ROW('Hygiene Data'!G173)),NA())</f>
        <v>#N/A</v>
      </c>
      <c r="BO179" s="121" t="e">
        <f ca="1">+IF(AND(ISNUMBER(OFFSET('Hygiene Data'!$H$6,0,10*ROW('Hygiene Data'!H173))),'Data Summary'!ED179="Yes"),OFFSET('Hygiene Data'!$H$6,0,10*ROW('Hygiene Data'!H173)),NA())</f>
        <v>#N/A</v>
      </c>
      <c r="BP179" s="121" t="e">
        <f ca="1">+IF(AND(ISNUMBER(OFFSET('Hygiene Data'!$H$8,0,10*ROW('Hygiene Data'!H173))),'Data Summary'!EE179="Yes"),OFFSET('Hygiene Data'!$H$8,0,10*ROW('Hygiene Data'!H173)),NA())</f>
        <v>#N/A</v>
      </c>
      <c r="BQ179" s="121" t="e">
        <f ca="1">+IF(AND(ISNUMBER(OFFSET('Hygiene Data'!$H$10,0,10*ROW('Hygiene Data'!H173))),'Data Summary'!EF179="Yes"),OFFSET('Hygiene Data'!$H$10,0,10*ROW('Hygiene Data'!H173)),NA())</f>
        <v>#N/A</v>
      </c>
    </row>
    <row r="180" spans="1:69" x14ac:dyDescent="0.2">
      <c r="A180" s="44" t="e">
        <f ca="1">+IF(OFFSET('Water Data'!$B$1,0,10*ROW('Water Data'!B174))="",NA(),OFFSET('Water Data'!$B$1,0,10*ROW('Water Data'!B174)))</f>
        <v>#N/A</v>
      </c>
      <c r="B180" s="44" t="e">
        <f ca="1">+IF(OFFSET('Water Data'!$A$3,0,10*ROW('Water Data'!A177))="",NA(),OFFSET('Water Data'!$A$3,0,10*ROW('Water Data'!A177)))</f>
        <v>#N/A</v>
      </c>
      <c r="C180" s="44" t="e">
        <f ca="1">+IF(OFFSET('Water Data'!$C$3,0,10*ROW('Water Data'!C177))="",NA(),OFFSET('Water Data'!$C$3,0,10*ROW('Water Data'!C177)))</f>
        <v>#N/A</v>
      </c>
      <c r="D180" s="119" t="e">
        <f ca="1">+IF(AND(ISNUMBER(OFFSET('Water Data'!$C$5,0,10*ROW('Water Data'!C174))),'Data Summary'!BS180="Yes"),100-OFFSET('Water Data'!$C$5,0,10*ROW('Water Data'!C174)),NA())</f>
        <v>#N/A</v>
      </c>
      <c r="E180" s="119" t="e">
        <f ca="1">+IF(AND(ISNUMBER(OFFSET('Water Data'!$C$7,0,10*ROW('Water Data'!C174))),'Data Summary'!BT180="Yes"),OFFSET('Water Data'!$C$7,0,10*ROW('Water Data'!C174)),NA())</f>
        <v>#N/A</v>
      </c>
      <c r="F180" s="119" t="e">
        <f ca="1">+IF(AND(ISNUMBER(OFFSET('Water Data'!$C$10,0,10*ROW('Water Data'!C174))),'Data Summary'!BU180="Yes"),OFFSET('Water Data'!$C$10,0,10*ROW('Water Data'!C174)),NA())</f>
        <v>#N/A</v>
      </c>
      <c r="G180" s="119" t="e">
        <f ca="1">+IF(AND(ISNUMBER(OFFSET('Water Data'!$D$5,0,10*ROW('Water Data'!D174))),'Data Summary'!BV180="Yes"),100-OFFSET('Water Data'!$D$5,0,10*ROW('Water Data'!D174)),NA())</f>
        <v>#N/A</v>
      </c>
      <c r="H180" s="119" t="e">
        <f ca="1">+IF(AND(ISNUMBER(OFFSET('Water Data'!$D$7,0,10*ROW('Water Data'!D174))),'Data Summary'!BW180="Yes"),OFFSET('Water Data'!$D$7,0,10*ROW('Water Data'!D174)),NA())</f>
        <v>#N/A</v>
      </c>
      <c r="I180" s="119" t="e">
        <f ca="1">+IF(AND(ISNUMBER(OFFSET('Water Data'!$D$10,0,10*ROW('Water Data'!D174))),'Data Summary'!BX180="Yes"),OFFSET('Water Data'!$D$10,0,10*ROW('Water Data'!D174)),NA())</f>
        <v>#N/A</v>
      </c>
      <c r="J180" s="119" t="e">
        <f ca="1">+IF(AND(ISNUMBER(OFFSET('Water Data'!$E$5,0,10*ROW('Water Data'!E174))),'Data Summary'!BY180="Yes"),100-OFFSET('Water Data'!$E$5,0,10*ROW('Water Data'!E174)),NA())</f>
        <v>#N/A</v>
      </c>
      <c r="K180" s="119" t="e">
        <f ca="1">+IF(AND(ISNUMBER(OFFSET('Water Data'!$E$7,0,10*ROW('Water Data'!E174))),'Data Summary'!BZ180="Yes"),OFFSET('Water Data'!$E$7,0,10*ROW('Water Data'!E174)),NA())</f>
        <v>#N/A</v>
      </c>
      <c r="L180" s="119" t="e">
        <f ca="1">+IF(AND(ISNUMBER(OFFSET('Water Data'!$E$10,0,10*ROW('Water Data'!E174))),'Data Summary'!CA180="Yes"),OFFSET('Water Data'!$E$10,0,10*ROW('Water Data'!E174)),NA())</f>
        <v>#N/A</v>
      </c>
      <c r="M180" s="119" t="e">
        <f ca="1">+IF(AND(ISNUMBER(OFFSET('Water Data'!$F$5,0,10*ROW('Water Data'!F174))),'Data Summary'!CB180="Yes"),100-OFFSET('Water Data'!$F$5,0,10*ROW('Water Data'!F174)),NA())</f>
        <v>#N/A</v>
      </c>
      <c r="N180" s="119" t="e">
        <f ca="1">+IF(AND(ISNUMBER(OFFSET('Water Data'!$F$7,0,10*ROW('Water Data'!F174))),'Data Summary'!CC180="Yes"),OFFSET('Water Data'!$F$7,0,10*ROW('Water Data'!F174)),NA())</f>
        <v>#N/A</v>
      </c>
      <c r="O180" s="119" t="e">
        <f ca="1">+IF(AND(ISNUMBER(OFFSET('Water Data'!$F$10,0,10*ROW('Water Data'!F174))),'Data Summary'!CD180="Yes"),OFFSET('Water Data'!$F$10,0,10*ROW('Water Data'!F174)),NA())</f>
        <v>#N/A</v>
      </c>
      <c r="P180" s="119" t="e">
        <f ca="1">+IF(AND(ISNUMBER(OFFSET('Water Data'!$G$5,0,10*ROW('Water Data'!G174))),'Data Summary'!CE180="Yes"),100-OFFSET('Water Data'!$G$5,0,10*ROW('Water Data'!G174)),NA())</f>
        <v>#N/A</v>
      </c>
      <c r="Q180" s="119" t="e">
        <f ca="1">+IF(AND(ISNUMBER(OFFSET('Water Data'!$G$7,0,10*ROW('Water Data'!G174))),'Data Summary'!CF180="Yes"),OFFSET('Water Data'!$G$7,0,10*ROW('Water Data'!G174)),NA())</f>
        <v>#N/A</v>
      </c>
      <c r="R180" s="119" t="e">
        <f ca="1">+IF(AND(ISNUMBER(OFFSET('Water Data'!$G$10,0,10*ROW('Water Data'!G174))),'Data Summary'!CG180="Yes"),OFFSET('Water Data'!$G$10,0,10*ROW('Water Data'!G174)),NA())</f>
        <v>#N/A</v>
      </c>
      <c r="S180" s="119" t="e">
        <f ca="1">+IF(AND(ISNUMBER(OFFSET('Water Data'!$H$5,0,10*ROW('Water Data'!H174))),'Data Summary'!CH180="Yes"),100-OFFSET('Water Data'!$H$5,0,10*ROW('Water Data'!H174)),NA())</f>
        <v>#N/A</v>
      </c>
      <c r="T180" s="119" t="e">
        <f ca="1">+IF(AND(ISNUMBER(OFFSET('Water Data'!$H$7,0,10*ROW('Water Data'!H174))),'Data Summary'!CI180="Yes"),OFFSET('Water Data'!$H$7,0,10*ROW('Water Data'!H174)),NA())</f>
        <v>#N/A</v>
      </c>
      <c r="U180" s="119" t="e">
        <f ca="1">+IF(AND(ISNUMBER(OFFSET('Water Data'!$H$10,0,10*ROW('Water Data'!H174))),'Data Summary'!CJ180="Yes"),OFFSET('Water Data'!$H$10,0,10*ROW('Water Data'!H174)),NA())</f>
        <v>#N/A</v>
      </c>
      <c r="V180" s="120" t="e">
        <f ca="1">+IF(AND(ISNUMBER(OFFSET('Sanitation Data'!$C$5,0,10*ROW('Sanitation Data'!C174))),'Data Summary'!CK180="Yes"),100-OFFSET('Sanitation Data'!$C$5,0,10*ROW('Sanitation Data'!C174)),NA())</f>
        <v>#N/A</v>
      </c>
      <c r="W180" s="120" t="e">
        <f ca="1">+IF(AND(ISNUMBER(OFFSET('Sanitation Data'!$C$7,0,10*ROW('Sanitation Data'!C174))),'Data Summary'!CL180="Yes"),OFFSET('Sanitation Data'!$C$7,0,10*ROW('Sanitation Data'!C174)),NA())</f>
        <v>#N/A</v>
      </c>
      <c r="X180" s="120" t="e">
        <f ca="1">+IF(AND(ISNUMBER(OFFSET('Sanitation Data'!$C$11,0,10*ROW('Sanitation Data'!C174))),'Data Summary'!CM180="Yes"),OFFSET('Sanitation Data'!$C$11,0,10*ROW('Sanitation Data'!C174)),NA())</f>
        <v>#N/A</v>
      </c>
      <c r="Y180" s="120" t="e">
        <f ca="1">+IF(AND(ISNUMBER(OFFSET('Sanitation Data'!$C$12,0,10*ROW('Sanitation Data'!C174))),'Data Summary'!CN180="Yes"),OFFSET('Sanitation Data'!$C$12,0,10*ROW('Sanitation Data'!C174)),NA())</f>
        <v>#N/A</v>
      </c>
      <c r="Z180" s="120" t="e">
        <f ca="1">+IF(AND(ISNUMBER(OFFSET('Sanitation Data'!$C$13,0,10*ROW('Sanitation Data'!C174))),'Data Summary'!CO180="Yes"),OFFSET('Sanitation Data'!$C$13,0,10*ROW('Sanitation Data'!C174)),NA())</f>
        <v>#N/A</v>
      </c>
      <c r="AA180" s="120" t="e">
        <f ca="1">+IF(AND(ISNUMBER(OFFSET('Sanitation Data'!$D$5,0,10*ROW('Sanitation Data'!D174))),'Data Summary'!CP180="Yes"),100-OFFSET('Sanitation Data'!$D$5,0,10*ROW('Sanitation Data'!D174)),NA())</f>
        <v>#N/A</v>
      </c>
      <c r="AB180" s="120" t="e">
        <f ca="1">+IF(AND(ISNUMBER(OFFSET('Sanitation Data'!$D$7,0,10*ROW('Sanitation Data'!D174))),'Data Summary'!CQ180="Yes"),OFFSET('Sanitation Data'!$D$7,0,10*ROW('Sanitation Data'!D174)),NA())</f>
        <v>#N/A</v>
      </c>
      <c r="AC180" s="120" t="e">
        <f ca="1">+IF(AND(ISNUMBER(OFFSET('Sanitation Data'!$D$11,0,10*ROW('Sanitation Data'!D174))),'Data Summary'!CR180="Yes"),OFFSET('Sanitation Data'!$D$11,0,10*ROW('Sanitation Data'!D174)),NA())</f>
        <v>#N/A</v>
      </c>
      <c r="AD180" s="120" t="e">
        <f ca="1">+IF(AND(ISNUMBER(OFFSET('Sanitation Data'!$D$12,0,10*ROW('Sanitation Data'!D174))),'Data Summary'!CS180="Yes"),OFFSET('Sanitation Data'!$D$12,0,10*ROW('Sanitation Data'!D174)),NA())</f>
        <v>#N/A</v>
      </c>
      <c r="AE180" s="120" t="e">
        <f ca="1">+IF(AND(ISNUMBER(OFFSET('Sanitation Data'!$D$13,0,10*ROW('Sanitation Data'!D174))),'Data Summary'!CT180="Yes"),OFFSET('Sanitation Data'!$D$13,0,10*ROW('Sanitation Data'!D174)),NA())</f>
        <v>#N/A</v>
      </c>
      <c r="AF180" s="120" t="e">
        <f ca="1">+IF(AND(ISNUMBER(OFFSET('Sanitation Data'!$E$5,0,10*ROW('Sanitation Data'!E174))),'Data Summary'!CU180="Yes"),100-OFFSET('Sanitation Data'!$E$5,0,10*ROW('Sanitation Data'!E174)),NA())</f>
        <v>#N/A</v>
      </c>
      <c r="AG180" s="120" t="e">
        <f ca="1">+IF(AND(ISNUMBER(OFFSET('Sanitation Data'!$E$7,0,10*ROW('Sanitation Data'!E174))),'Data Summary'!CV180="Yes"),OFFSET('Sanitation Data'!$E$7,0,10*ROW('Sanitation Data'!E174)),NA())</f>
        <v>#N/A</v>
      </c>
      <c r="AH180" s="120" t="e">
        <f ca="1">+IF(AND(ISNUMBER(OFFSET('Sanitation Data'!$E$11,0,10*ROW('Sanitation Data'!E174))),'Data Summary'!CW180="Yes"),OFFSET('Sanitation Data'!$E$11,0,10*ROW('Sanitation Data'!E174)),NA())</f>
        <v>#N/A</v>
      </c>
      <c r="AI180" s="120" t="e">
        <f ca="1">+IF(AND(ISNUMBER(OFFSET('Sanitation Data'!$E$12,0,10*ROW('Sanitation Data'!E174))),'Data Summary'!CX180="Yes"),OFFSET('Sanitation Data'!$E$12,0,10*ROW('Sanitation Data'!E174)),NA())</f>
        <v>#N/A</v>
      </c>
      <c r="AJ180" s="120" t="e">
        <f ca="1">+IF(AND(ISNUMBER(OFFSET('Sanitation Data'!$E$13,0,10*ROW('Sanitation Data'!E174))),'Data Summary'!CY180="Yes"),OFFSET('Sanitation Data'!$E$13,0,10*ROW('Sanitation Data'!E174)),NA())</f>
        <v>#N/A</v>
      </c>
      <c r="AK180" s="120" t="e">
        <f ca="1">+IF(AND(ISNUMBER(OFFSET('Sanitation Data'!$F$5,0,10*ROW('Sanitation Data'!F174))),'Data Summary'!CZ180="Yes"),100-OFFSET('Sanitation Data'!$F$5,0,10*ROW('Sanitation Data'!F174)),NA())</f>
        <v>#N/A</v>
      </c>
      <c r="AL180" s="120" t="e">
        <f ca="1">+IF(AND(ISNUMBER(OFFSET('Sanitation Data'!$F$7,0,10*ROW('Sanitation Data'!F174))),'Data Summary'!DA180="Yes"),OFFSET('Sanitation Data'!$F$7,0,10*ROW('Sanitation Data'!F174)),NA())</f>
        <v>#N/A</v>
      </c>
      <c r="AM180" s="120" t="e">
        <f ca="1">+IF(AND(ISNUMBER(OFFSET('Sanitation Data'!$F$11,0,10*ROW('Sanitation Data'!F174))),'Data Summary'!DB180="Yes"),OFFSET('Sanitation Data'!$F$11,0,10*ROW('Sanitation Data'!F174)),NA())</f>
        <v>#N/A</v>
      </c>
      <c r="AN180" s="120" t="e">
        <f ca="1">+IF(AND(ISNUMBER(OFFSET('Sanitation Data'!$F$12,0,10*ROW('Sanitation Data'!F174))),'Data Summary'!DC180="Yes"),OFFSET('Sanitation Data'!$F$12,0,10*ROW('Sanitation Data'!F174)),NA())</f>
        <v>#N/A</v>
      </c>
      <c r="AO180" s="120" t="e">
        <f ca="1">+IF(AND(ISNUMBER(OFFSET('Sanitation Data'!$F$13,0,10*ROW('Sanitation Data'!F174))),'Data Summary'!DD180="Yes"),OFFSET('Sanitation Data'!$F$13,0,10*ROW('Sanitation Data'!F174)),NA())</f>
        <v>#N/A</v>
      </c>
      <c r="AP180" s="120" t="e">
        <f ca="1">+IF(AND(ISNUMBER(OFFSET('Sanitation Data'!$G$5,0,10*ROW('Sanitation Data'!G174))),'Data Summary'!DE180="Yes"),100-OFFSET('Sanitation Data'!$G$5,0,10*ROW('Sanitation Data'!G174)),NA())</f>
        <v>#N/A</v>
      </c>
      <c r="AQ180" s="120" t="e">
        <f ca="1">+IF(AND(ISNUMBER(OFFSET('Sanitation Data'!$G$7,0,10*ROW('Sanitation Data'!G174))),'Data Summary'!DF180="Yes"),OFFSET('Sanitation Data'!$G$7,0,10*ROW('Sanitation Data'!G174)),NA())</f>
        <v>#N/A</v>
      </c>
      <c r="AR180" s="120" t="e">
        <f ca="1">+IF(AND(ISNUMBER(OFFSET('Sanitation Data'!$G$11,0,10*ROW('Sanitation Data'!G174))),'Data Summary'!DG180="Yes"),OFFSET('Sanitation Data'!$G$11,0,10*ROW('Sanitation Data'!G174)),NA())</f>
        <v>#N/A</v>
      </c>
      <c r="AS180" s="120" t="e">
        <f ca="1">+IF(AND(ISNUMBER(OFFSET('Sanitation Data'!$G$12,0,10*ROW('Sanitation Data'!G174))),'Data Summary'!DH180="Yes"),OFFSET('Sanitation Data'!$G$12,0,10*ROW('Sanitation Data'!G174)),NA())</f>
        <v>#N/A</v>
      </c>
      <c r="AT180" s="120" t="e">
        <f ca="1">+IF(AND(ISNUMBER(OFFSET('Sanitation Data'!$G$13,0,10*ROW('Sanitation Data'!G174))),'Data Summary'!DI180="Yes"),OFFSET('Sanitation Data'!$G$13,0,10*ROW('Sanitation Data'!G174)),NA())</f>
        <v>#N/A</v>
      </c>
      <c r="AU180" s="120" t="e">
        <f ca="1">+IF(AND(ISNUMBER(OFFSET('Sanitation Data'!$H$5,0,10*ROW('Sanitation Data'!H174))),'Data Summary'!DJ180="Yes"),100-OFFSET('Sanitation Data'!$H$5,0,10*ROW('Sanitation Data'!H174)),NA())</f>
        <v>#N/A</v>
      </c>
      <c r="AV180" s="120" t="e">
        <f ca="1">+IF(AND(ISNUMBER(OFFSET('Sanitation Data'!$H$7,0,10*ROW('Sanitation Data'!H174))),'Data Summary'!DK180="Yes"),OFFSET('Sanitation Data'!$H$7,0,10*ROW('Sanitation Data'!H174)),NA())</f>
        <v>#N/A</v>
      </c>
      <c r="AW180" s="120" t="e">
        <f ca="1">+IF(AND(ISNUMBER(OFFSET('Sanitation Data'!$H$11,0,10*ROW('Sanitation Data'!H174))),'Data Summary'!DL180="Yes"),OFFSET('Sanitation Data'!$H$11,0,10*ROW('Sanitation Data'!H174)),NA())</f>
        <v>#N/A</v>
      </c>
      <c r="AX180" s="120" t="e">
        <f ca="1">+IF(AND(ISNUMBER(OFFSET('Sanitation Data'!$H$12,0,10*ROW('Sanitation Data'!H174))),'Data Summary'!DM180="Yes"),OFFSET('Sanitation Data'!$H$12,0,10*ROW('Sanitation Data'!H174)),NA())</f>
        <v>#N/A</v>
      </c>
      <c r="AY180" s="120" t="e">
        <f ca="1">+IF(AND(ISNUMBER(OFFSET('Sanitation Data'!$H$13,0,10*ROW('Sanitation Data'!H174))),'Data Summary'!DN180="Yes"),OFFSET('Sanitation Data'!$H$13,0,10*ROW('Sanitation Data'!H174)),NA())</f>
        <v>#N/A</v>
      </c>
      <c r="AZ180" s="121" t="e">
        <f ca="1">+IF(AND(ISNUMBER(OFFSET('Hygiene Data'!$C$6,0,10*ROW('Hygiene Data'!C174))),'Data Summary'!DO180="Yes"),OFFSET('Hygiene Data'!$C$6,0,10*ROW('Hygiene Data'!C174)),NA())</f>
        <v>#N/A</v>
      </c>
      <c r="BA180" s="121" t="e">
        <f ca="1">+IF(AND(ISNUMBER(OFFSET('Hygiene Data'!$C$8,0,10*ROW('Hygiene Data'!C174))),'Data Summary'!DP180="Yes"),OFFSET('Hygiene Data'!$C$8,0,10*ROW('Hygiene Data'!C174)),NA())</f>
        <v>#N/A</v>
      </c>
      <c r="BB180" s="121" t="e">
        <f ca="1">+IF(AND(ISNUMBER(OFFSET('Hygiene Data'!$C$10,0,10*ROW('Hygiene Data'!C174))),'Data Summary'!DQ180="Yes"),OFFSET('Hygiene Data'!$C$10,0,10*ROW('Hygiene Data'!C174)),NA())</f>
        <v>#N/A</v>
      </c>
      <c r="BC180" s="121" t="e">
        <f ca="1">+IF(AND(ISNUMBER(OFFSET('Hygiene Data'!$D$6,0,10*ROW('Hygiene Data'!D174))),'Data Summary'!DR180="Yes"),OFFSET('Hygiene Data'!$D$6,0,10*ROW('Hygiene Data'!D174)),NA())</f>
        <v>#N/A</v>
      </c>
      <c r="BD180" s="121" t="e">
        <f ca="1">+IF(AND(ISNUMBER(OFFSET('Hygiene Data'!$D$8,0,10*ROW('Hygiene Data'!D174))),'Data Summary'!DS180="Yes"),OFFSET('Hygiene Data'!$D$8,0,10*ROW('Hygiene Data'!D174)),NA())</f>
        <v>#N/A</v>
      </c>
      <c r="BE180" s="121" t="e">
        <f ca="1">+IF(AND(ISNUMBER(OFFSET('Hygiene Data'!$D$10,0,10*ROW('Hygiene Data'!D174))),'Data Summary'!DT180="Yes"),OFFSET('Hygiene Data'!$D$10,0,10*ROW('Hygiene Data'!D174)),NA())</f>
        <v>#N/A</v>
      </c>
      <c r="BF180" s="121" t="e">
        <f ca="1">+IF(AND(ISNUMBER(OFFSET('Hygiene Data'!$E$6,0,10*ROW('Hygiene Data'!E174))),'Data Summary'!DU180="Yes"),OFFSET('Hygiene Data'!$E$6,0,10*ROW('Hygiene Data'!E174)),NA())</f>
        <v>#N/A</v>
      </c>
      <c r="BG180" s="121" t="e">
        <f ca="1">+IF(AND(ISNUMBER(OFFSET('Hygiene Data'!$E$8,0,10*ROW('Hygiene Data'!E174))),'Data Summary'!DV180="Yes"),OFFSET('Hygiene Data'!$E$8,0,10*ROW('Hygiene Data'!E174)),NA())</f>
        <v>#N/A</v>
      </c>
      <c r="BH180" s="121" t="e">
        <f ca="1">+IF(AND(ISNUMBER(OFFSET('Hygiene Data'!$E$10,0,10*ROW('Hygiene Data'!E174))),'Data Summary'!DW180="Yes"),OFFSET('Hygiene Data'!$E$10,0,10*ROW('Hygiene Data'!E174)),NA())</f>
        <v>#N/A</v>
      </c>
      <c r="BI180" s="121" t="e">
        <f ca="1">+IF(AND(ISNUMBER(OFFSET('Hygiene Data'!$F$6,0,10*ROW('Hygiene Data'!F174))),'Data Summary'!DX180="Yes"),OFFSET('Hygiene Data'!$F$6,0,10*ROW('Hygiene Data'!F174)),NA())</f>
        <v>#N/A</v>
      </c>
      <c r="BJ180" s="121" t="e">
        <f ca="1">+IF(AND(ISNUMBER(OFFSET('Hygiene Data'!$F$8,0,10*ROW('Hygiene Data'!F174))),'Data Summary'!DY180="Yes"),OFFSET('Hygiene Data'!$F$8,0,10*ROW('Hygiene Data'!F174)),NA())</f>
        <v>#N/A</v>
      </c>
      <c r="BK180" s="121" t="e">
        <f ca="1">+IF(AND(ISNUMBER(OFFSET('Hygiene Data'!$F$10,0,10*ROW('Hygiene Data'!F174))),'Data Summary'!DZ180="Yes"),OFFSET('Hygiene Data'!$F$10,0,10*ROW('Hygiene Data'!F174)),NA())</f>
        <v>#N/A</v>
      </c>
      <c r="BL180" s="121" t="e">
        <f ca="1">+IF(AND(ISNUMBER(OFFSET('Hygiene Data'!$G$6,0,10*ROW('Hygiene Data'!G174))),'Data Summary'!EA180="Yes"),OFFSET('Hygiene Data'!$G$6,0,10*ROW('Hygiene Data'!G174)),NA())</f>
        <v>#N/A</v>
      </c>
      <c r="BM180" s="121" t="e">
        <f ca="1">+IF(AND(ISNUMBER(OFFSET('Hygiene Data'!$G$8,0,10*ROW('Hygiene Data'!G174))),'Data Summary'!EB180="Yes"),OFFSET('Hygiene Data'!$G$8,0,10*ROW('Hygiene Data'!G174)),NA())</f>
        <v>#N/A</v>
      </c>
      <c r="BN180" s="121" t="e">
        <f ca="1">+IF(AND(ISNUMBER(OFFSET('Hygiene Data'!$G$10,0,10*ROW('Hygiene Data'!G174))),'Data Summary'!EC180="Yes"),OFFSET('Hygiene Data'!$G$10,0,10*ROW('Hygiene Data'!G174)),NA())</f>
        <v>#N/A</v>
      </c>
      <c r="BO180" s="121" t="e">
        <f ca="1">+IF(AND(ISNUMBER(OFFSET('Hygiene Data'!$H$6,0,10*ROW('Hygiene Data'!H174))),'Data Summary'!ED180="Yes"),OFFSET('Hygiene Data'!$H$6,0,10*ROW('Hygiene Data'!H174)),NA())</f>
        <v>#N/A</v>
      </c>
      <c r="BP180" s="121" t="e">
        <f ca="1">+IF(AND(ISNUMBER(OFFSET('Hygiene Data'!$H$8,0,10*ROW('Hygiene Data'!H174))),'Data Summary'!EE180="Yes"),OFFSET('Hygiene Data'!$H$8,0,10*ROW('Hygiene Data'!H174)),NA())</f>
        <v>#N/A</v>
      </c>
      <c r="BQ180" s="121" t="e">
        <f ca="1">+IF(AND(ISNUMBER(OFFSET('Hygiene Data'!$H$10,0,10*ROW('Hygiene Data'!H174))),'Data Summary'!EF180="Yes"),OFFSET('Hygiene Data'!$H$10,0,10*ROW('Hygiene Data'!H174)),NA())</f>
        <v>#N/A</v>
      </c>
    </row>
    <row r="181" spans="1:69" x14ac:dyDescent="0.2">
      <c r="A181" s="44" t="e">
        <f ca="1">+IF(OFFSET('Water Data'!$B$1,0,10*ROW('Water Data'!B175))="",NA(),OFFSET('Water Data'!$B$1,0,10*ROW('Water Data'!B175)))</f>
        <v>#N/A</v>
      </c>
      <c r="B181" s="44" t="e">
        <f ca="1">+IF(OFFSET('Water Data'!$A$3,0,10*ROW('Water Data'!A178))="",NA(),OFFSET('Water Data'!$A$3,0,10*ROW('Water Data'!A178)))</f>
        <v>#N/A</v>
      </c>
      <c r="C181" s="44" t="e">
        <f ca="1">+IF(OFFSET('Water Data'!$C$3,0,10*ROW('Water Data'!C178))="",NA(),OFFSET('Water Data'!$C$3,0,10*ROW('Water Data'!C178)))</f>
        <v>#N/A</v>
      </c>
      <c r="D181" s="119" t="e">
        <f ca="1">+IF(AND(ISNUMBER(OFFSET('Water Data'!$C$5,0,10*ROW('Water Data'!C175))),'Data Summary'!BS181="Yes"),100-OFFSET('Water Data'!$C$5,0,10*ROW('Water Data'!C175)),NA())</f>
        <v>#N/A</v>
      </c>
      <c r="E181" s="119" t="e">
        <f ca="1">+IF(AND(ISNUMBER(OFFSET('Water Data'!$C$7,0,10*ROW('Water Data'!C175))),'Data Summary'!BT181="Yes"),OFFSET('Water Data'!$C$7,0,10*ROW('Water Data'!C175)),NA())</f>
        <v>#N/A</v>
      </c>
      <c r="F181" s="119" t="e">
        <f ca="1">+IF(AND(ISNUMBER(OFFSET('Water Data'!$C$10,0,10*ROW('Water Data'!C175))),'Data Summary'!BU181="Yes"),OFFSET('Water Data'!$C$10,0,10*ROW('Water Data'!C175)),NA())</f>
        <v>#N/A</v>
      </c>
      <c r="G181" s="119" t="e">
        <f ca="1">+IF(AND(ISNUMBER(OFFSET('Water Data'!$D$5,0,10*ROW('Water Data'!D175))),'Data Summary'!BV181="Yes"),100-OFFSET('Water Data'!$D$5,0,10*ROW('Water Data'!D175)),NA())</f>
        <v>#N/A</v>
      </c>
      <c r="H181" s="119" t="e">
        <f ca="1">+IF(AND(ISNUMBER(OFFSET('Water Data'!$D$7,0,10*ROW('Water Data'!D175))),'Data Summary'!BW181="Yes"),OFFSET('Water Data'!$D$7,0,10*ROW('Water Data'!D175)),NA())</f>
        <v>#N/A</v>
      </c>
      <c r="I181" s="119" t="e">
        <f ca="1">+IF(AND(ISNUMBER(OFFSET('Water Data'!$D$10,0,10*ROW('Water Data'!D175))),'Data Summary'!BX181="Yes"),OFFSET('Water Data'!$D$10,0,10*ROW('Water Data'!D175)),NA())</f>
        <v>#N/A</v>
      </c>
      <c r="J181" s="119" t="e">
        <f ca="1">+IF(AND(ISNUMBER(OFFSET('Water Data'!$E$5,0,10*ROW('Water Data'!E175))),'Data Summary'!BY181="Yes"),100-OFFSET('Water Data'!$E$5,0,10*ROW('Water Data'!E175)),NA())</f>
        <v>#N/A</v>
      </c>
      <c r="K181" s="119" t="e">
        <f ca="1">+IF(AND(ISNUMBER(OFFSET('Water Data'!$E$7,0,10*ROW('Water Data'!E175))),'Data Summary'!BZ181="Yes"),OFFSET('Water Data'!$E$7,0,10*ROW('Water Data'!E175)),NA())</f>
        <v>#N/A</v>
      </c>
      <c r="L181" s="119" t="e">
        <f ca="1">+IF(AND(ISNUMBER(OFFSET('Water Data'!$E$10,0,10*ROW('Water Data'!E175))),'Data Summary'!CA181="Yes"),OFFSET('Water Data'!$E$10,0,10*ROW('Water Data'!E175)),NA())</f>
        <v>#N/A</v>
      </c>
      <c r="M181" s="119" t="e">
        <f ca="1">+IF(AND(ISNUMBER(OFFSET('Water Data'!$F$5,0,10*ROW('Water Data'!F175))),'Data Summary'!CB181="Yes"),100-OFFSET('Water Data'!$F$5,0,10*ROW('Water Data'!F175)),NA())</f>
        <v>#N/A</v>
      </c>
      <c r="N181" s="119" t="e">
        <f ca="1">+IF(AND(ISNUMBER(OFFSET('Water Data'!$F$7,0,10*ROW('Water Data'!F175))),'Data Summary'!CC181="Yes"),OFFSET('Water Data'!$F$7,0,10*ROW('Water Data'!F175)),NA())</f>
        <v>#N/A</v>
      </c>
      <c r="O181" s="119" t="e">
        <f ca="1">+IF(AND(ISNUMBER(OFFSET('Water Data'!$F$10,0,10*ROW('Water Data'!F175))),'Data Summary'!CD181="Yes"),OFFSET('Water Data'!$F$10,0,10*ROW('Water Data'!F175)),NA())</f>
        <v>#N/A</v>
      </c>
      <c r="P181" s="119" t="e">
        <f ca="1">+IF(AND(ISNUMBER(OFFSET('Water Data'!$G$5,0,10*ROW('Water Data'!G175))),'Data Summary'!CE181="Yes"),100-OFFSET('Water Data'!$G$5,0,10*ROW('Water Data'!G175)),NA())</f>
        <v>#N/A</v>
      </c>
      <c r="Q181" s="119" t="e">
        <f ca="1">+IF(AND(ISNUMBER(OFFSET('Water Data'!$G$7,0,10*ROW('Water Data'!G175))),'Data Summary'!CF181="Yes"),OFFSET('Water Data'!$G$7,0,10*ROW('Water Data'!G175)),NA())</f>
        <v>#N/A</v>
      </c>
      <c r="R181" s="119" t="e">
        <f ca="1">+IF(AND(ISNUMBER(OFFSET('Water Data'!$G$10,0,10*ROW('Water Data'!G175))),'Data Summary'!CG181="Yes"),OFFSET('Water Data'!$G$10,0,10*ROW('Water Data'!G175)),NA())</f>
        <v>#N/A</v>
      </c>
      <c r="S181" s="119" t="e">
        <f ca="1">+IF(AND(ISNUMBER(OFFSET('Water Data'!$H$5,0,10*ROW('Water Data'!H175))),'Data Summary'!CH181="Yes"),100-OFFSET('Water Data'!$H$5,0,10*ROW('Water Data'!H175)),NA())</f>
        <v>#N/A</v>
      </c>
      <c r="T181" s="119" t="e">
        <f ca="1">+IF(AND(ISNUMBER(OFFSET('Water Data'!$H$7,0,10*ROW('Water Data'!H175))),'Data Summary'!CI181="Yes"),OFFSET('Water Data'!$H$7,0,10*ROW('Water Data'!H175)),NA())</f>
        <v>#N/A</v>
      </c>
      <c r="U181" s="119" t="e">
        <f ca="1">+IF(AND(ISNUMBER(OFFSET('Water Data'!$H$10,0,10*ROW('Water Data'!H175))),'Data Summary'!CJ181="Yes"),OFFSET('Water Data'!$H$10,0,10*ROW('Water Data'!H175)),NA())</f>
        <v>#N/A</v>
      </c>
      <c r="V181" s="120" t="e">
        <f ca="1">+IF(AND(ISNUMBER(OFFSET('Sanitation Data'!$C$5,0,10*ROW('Sanitation Data'!C175))),'Data Summary'!CK181="Yes"),100-OFFSET('Sanitation Data'!$C$5,0,10*ROW('Sanitation Data'!C175)),NA())</f>
        <v>#N/A</v>
      </c>
      <c r="W181" s="120" t="e">
        <f ca="1">+IF(AND(ISNUMBER(OFFSET('Sanitation Data'!$C$7,0,10*ROW('Sanitation Data'!C175))),'Data Summary'!CL181="Yes"),OFFSET('Sanitation Data'!$C$7,0,10*ROW('Sanitation Data'!C175)),NA())</f>
        <v>#N/A</v>
      </c>
      <c r="X181" s="120" t="e">
        <f ca="1">+IF(AND(ISNUMBER(OFFSET('Sanitation Data'!$C$11,0,10*ROW('Sanitation Data'!C175))),'Data Summary'!CM181="Yes"),OFFSET('Sanitation Data'!$C$11,0,10*ROW('Sanitation Data'!C175)),NA())</f>
        <v>#N/A</v>
      </c>
      <c r="Y181" s="120" t="e">
        <f ca="1">+IF(AND(ISNUMBER(OFFSET('Sanitation Data'!$C$12,0,10*ROW('Sanitation Data'!C175))),'Data Summary'!CN181="Yes"),OFFSET('Sanitation Data'!$C$12,0,10*ROW('Sanitation Data'!C175)),NA())</f>
        <v>#N/A</v>
      </c>
      <c r="Z181" s="120" t="e">
        <f ca="1">+IF(AND(ISNUMBER(OFFSET('Sanitation Data'!$C$13,0,10*ROW('Sanitation Data'!C175))),'Data Summary'!CO181="Yes"),OFFSET('Sanitation Data'!$C$13,0,10*ROW('Sanitation Data'!C175)),NA())</f>
        <v>#N/A</v>
      </c>
      <c r="AA181" s="120" t="e">
        <f ca="1">+IF(AND(ISNUMBER(OFFSET('Sanitation Data'!$D$5,0,10*ROW('Sanitation Data'!D175))),'Data Summary'!CP181="Yes"),100-OFFSET('Sanitation Data'!$D$5,0,10*ROW('Sanitation Data'!D175)),NA())</f>
        <v>#N/A</v>
      </c>
      <c r="AB181" s="120" t="e">
        <f ca="1">+IF(AND(ISNUMBER(OFFSET('Sanitation Data'!$D$7,0,10*ROW('Sanitation Data'!D175))),'Data Summary'!CQ181="Yes"),OFFSET('Sanitation Data'!$D$7,0,10*ROW('Sanitation Data'!D175)),NA())</f>
        <v>#N/A</v>
      </c>
      <c r="AC181" s="120" t="e">
        <f ca="1">+IF(AND(ISNUMBER(OFFSET('Sanitation Data'!$D$11,0,10*ROW('Sanitation Data'!D175))),'Data Summary'!CR181="Yes"),OFFSET('Sanitation Data'!$D$11,0,10*ROW('Sanitation Data'!D175)),NA())</f>
        <v>#N/A</v>
      </c>
      <c r="AD181" s="120" t="e">
        <f ca="1">+IF(AND(ISNUMBER(OFFSET('Sanitation Data'!$D$12,0,10*ROW('Sanitation Data'!D175))),'Data Summary'!CS181="Yes"),OFFSET('Sanitation Data'!$D$12,0,10*ROW('Sanitation Data'!D175)),NA())</f>
        <v>#N/A</v>
      </c>
      <c r="AE181" s="120" t="e">
        <f ca="1">+IF(AND(ISNUMBER(OFFSET('Sanitation Data'!$D$13,0,10*ROW('Sanitation Data'!D175))),'Data Summary'!CT181="Yes"),OFFSET('Sanitation Data'!$D$13,0,10*ROW('Sanitation Data'!D175)),NA())</f>
        <v>#N/A</v>
      </c>
      <c r="AF181" s="120" t="e">
        <f ca="1">+IF(AND(ISNUMBER(OFFSET('Sanitation Data'!$E$5,0,10*ROW('Sanitation Data'!E175))),'Data Summary'!CU181="Yes"),100-OFFSET('Sanitation Data'!$E$5,0,10*ROW('Sanitation Data'!E175)),NA())</f>
        <v>#N/A</v>
      </c>
      <c r="AG181" s="120" t="e">
        <f ca="1">+IF(AND(ISNUMBER(OFFSET('Sanitation Data'!$E$7,0,10*ROW('Sanitation Data'!E175))),'Data Summary'!CV181="Yes"),OFFSET('Sanitation Data'!$E$7,0,10*ROW('Sanitation Data'!E175)),NA())</f>
        <v>#N/A</v>
      </c>
      <c r="AH181" s="120" t="e">
        <f ca="1">+IF(AND(ISNUMBER(OFFSET('Sanitation Data'!$E$11,0,10*ROW('Sanitation Data'!E175))),'Data Summary'!CW181="Yes"),OFFSET('Sanitation Data'!$E$11,0,10*ROW('Sanitation Data'!E175)),NA())</f>
        <v>#N/A</v>
      </c>
      <c r="AI181" s="120" t="e">
        <f ca="1">+IF(AND(ISNUMBER(OFFSET('Sanitation Data'!$E$12,0,10*ROW('Sanitation Data'!E175))),'Data Summary'!CX181="Yes"),OFFSET('Sanitation Data'!$E$12,0,10*ROW('Sanitation Data'!E175)),NA())</f>
        <v>#N/A</v>
      </c>
      <c r="AJ181" s="120" t="e">
        <f ca="1">+IF(AND(ISNUMBER(OFFSET('Sanitation Data'!$E$13,0,10*ROW('Sanitation Data'!E175))),'Data Summary'!CY181="Yes"),OFFSET('Sanitation Data'!$E$13,0,10*ROW('Sanitation Data'!E175)),NA())</f>
        <v>#N/A</v>
      </c>
      <c r="AK181" s="120" t="e">
        <f ca="1">+IF(AND(ISNUMBER(OFFSET('Sanitation Data'!$F$5,0,10*ROW('Sanitation Data'!F175))),'Data Summary'!CZ181="Yes"),100-OFFSET('Sanitation Data'!$F$5,0,10*ROW('Sanitation Data'!F175)),NA())</f>
        <v>#N/A</v>
      </c>
      <c r="AL181" s="120" t="e">
        <f ca="1">+IF(AND(ISNUMBER(OFFSET('Sanitation Data'!$F$7,0,10*ROW('Sanitation Data'!F175))),'Data Summary'!DA181="Yes"),OFFSET('Sanitation Data'!$F$7,0,10*ROW('Sanitation Data'!F175)),NA())</f>
        <v>#N/A</v>
      </c>
      <c r="AM181" s="120" t="e">
        <f ca="1">+IF(AND(ISNUMBER(OFFSET('Sanitation Data'!$F$11,0,10*ROW('Sanitation Data'!F175))),'Data Summary'!DB181="Yes"),OFFSET('Sanitation Data'!$F$11,0,10*ROW('Sanitation Data'!F175)),NA())</f>
        <v>#N/A</v>
      </c>
      <c r="AN181" s="120" t="e">
        <f ca="1">+IF(AND(ISNUMBER(OFFSET('Sanitation Data'!$F$12,0,10*ROW('Sanitation Data'!F175))),'Data Summary'!DC181="Yes"),OFFSET('Sanitation Data'!$F$12,0,10*ROW('Sanitation Data'!F175)),NA())</f>
        <v>#N/A</v>
      </c>
      <c r="AO181" s="120" t="e">
        <f ca="1">+IF(AND(ISNUMBER(OFFSET('Sanitation Data'!$F$13,0,10*ROW('Sanitation Data'!F175))),'Data Summary'!DD181="Yes"),OFFSET('Sanitation Data'!$F$13,0,10*ROW('Sanitation Data'!F175)),NA())</f>
        <v>#N/A</v>
      </c>
      <c r="AP181" s="120" t="e">
        <f ca="1">+IF(AND(ISNUMBER(OFFSET('Sanitation Data'!$G$5,0,10*ROW('Sanitation Data'!G175))),'Data Summary'!DE181="Yes"),100-OFFSET('Sanitation Data'!$G$5,0,10*ROW('Sanitation Data'!G175)),NA())</f>
        <v>#N/A</v>
      </c>
      <c r="AQ181" s="120" t="e">
        <f ca="1">+IF(AND(ISNUMBER(OFFSET('Sanitation Data'!$G$7,0,10*ROW('Sanitation Data'!G175))),'Data Summary'!DF181="Yes"),OFFSET('Sanitation Data'!$G$7,0,10*ROW('Sanitation Data'!G175)),NA())</f>
        <v>#N/A</v>
      </c>
      <c r="AR181" s="120" t="e">
        <f ca="1">+IF(AND(ISNUMBER(OFFSET('Sanitation Data'!$G$11,0,10*ROW('Sanitation Data'!G175))),'Data Summary'!DG181="Yes"),OFFSET('Sanitation Data'!$G$11,0,10*ROW('Sanitation Data'!G175)),NA())</f>
        <v>#N/A</v>
      </c>
      <c r="AS181" s="120" t="e">
        <f ca="1">+IF(AND(ISNUMBER(OFFSET('Sanitation Data'!$G$12,0,10*ROW('Sanitation Data'!G175))),'Data Summary'!DH181="Yes"),OFFSET('Sanitation Data'!$G$12,0,10*ROW('Sanitation Data'!G175)),NA())</f>
        <v>#N/A</v>
      </c>
      <c r="AT181" s="120" t="e">
        <f ca="1">+IF(AND(ISNUMBER(OFFSET('Sanitation Data'!$G$13,0,10*ROW('Sanitation Data'!G175))),'Data Summary'!DI181="Yes"),OFFSET('Sanitation Data'!$G$13,0,10*ROW('Sanitation Data'!G175)),NA())</f>
        <v>#N/A</v>
      </c>
      <c r="AU181" s="120" t="e">
        <f ca="1">+IF(AND(ISNUMBER(OFFSET('Sanitation Data'!$H$5,0,10*ROW('Sanitation Data'!H175))),'Data Summary'!DJ181="Yes"),100-OFFSET('Sanitation Data'!$H$5,0,10*ROW('Sanitation Data'!H175)),NA())</f>
        <v>#N/A</v>
      </c>
      <c r="AV181" s="120" t="e">
        <f ca="1">+IF(AND(ISNUMBER(OFFSET('Sanitation Data'!$H$7,0,10*ROW('Sanitation Data'!H175))),'Data Summary'!DK181="Yes"),OFFSET('Sanitation Data'!$H$7,0,10*ROW('Sanitation Data'!H175)),NA())</f>
        <v>#N/A</v>
      </c>
      <c r="AW181" s="120" t="e">
        <f ca="1">+IF(AND(ISNUMBER(OFFSET('Sanitation Data'!$H$11,0,10*ROW('Sanitation Data'!H175))),'Data Summary'!DL181="Yes"),OFFSET('Sanitation Data'!$H$11,0,10*ROW('Sanitation Data'!H175)),NA())</f>
        <v>#N/A</v>
      </c>
      <c r="AX181" s="120" t="e">
        <f ca="1">+IF(AND(ISNUMBER(OFFSET('Sanitation Data'!$H$12,0,10*ROW('Sanitation Data'!H175))),'Data Summary'!DM181="Yes"),OFFSET('Sanitation Data'!$H$12,0,10*ROW('Sanitation Data'!H175)),NA())</f>
        <v>#N/A</v>
      </c>
      <c r="AY181" s="120" t="e">
        <f ca="1">+IF(AND(ISNUMBER(OFFSET('Sanitation Data'!$H$13,0,10*ROW('Sanitation Data'!H175))),'Data Summary'!DN181="Yes"),OFFSET('Sanitation Data'!$H$13,0,10*ROW('Sanitation Data'!H175)),NA())</f>
        <v>#N/A</v>
      </c>
      <c r="AZ181" s="121" t="e">
        <f ca="1">+IF(AND(ISNUMBER(OFFSET('Hygiene Data'!$C$6,0,10*ROW('Hygiene Data'!C175))),'Data Summary'!DO181="Yes"),OFFSET('Hygiene Data'!$C$6,0,10*ROW('Hygiene Data'!C175)),NA())</f>
        <v>#N/A</v>
      </c>
      <c r="BA181" s="121" t="e">
        <f ca="1">+IF(AND(ISNUMBER(OFFSET('Hygiene Data'!$C$8,0,10*ROW('Hygiene Data'!C175))),'Data Summary'!DP181="Yes"),OFFSET('Hygiene Data'!$C$8,0,10*ROW('Hygiene Data'!C175)),NA())</f>
        <v>#N/A</v>
      </c>
      <c r="BB181" s="121" t="e">
        <f ca="1">+IF(AND(ISNUMBER(OFFSET('Hygiene Data'!$C$10,0,10*ROW('Hygiene Data'!C175))),'Data Summary'!DQ181="Yes"),OFFSET('Hygiene Data'!$C$10,0,10*ROW('Hygiene Data'!C175)),NA())</f>
        <v>#N/A</v>
      </c>
      <c r="BC181" s="121" t="e">
        <f ca="1">+IF(AND(ISNUMBER(OFFSET('Hygiene Data'!$D$6,0,10*ROW('Hygiene Data'!D175))),'Data Summary'!DR181="Yes"),OFFSET('Hygiene Data'!$D$6,0,10*ROW('Hygiene Data'!D175)),NA())</f>
        <v>#N/A</v>
      </c>
      <c r="BD181" s="121" t="e">
        <f ca="1">+IF(AND(ISNUMBER(OFFSET('Hygiene Data'!$D$8,0,10*ROW('Hygiene Data'!D175))),'Data Summary'!DS181="Yes"),OFFSET('Hygiene Data'!$D$8,0,10*ROW('Hygiene Data'!D175)),NA())</f>
        <v>#N/A</v>
      </c>
      <c r="BE181" s="121" t="e">
        <f ca="1">+IF(AND(ISNUMBER(OFFSET('Hygiene Data'!$D$10,0,10*ROW('Hygiene Data'!D175))),'Data Summary'!DT181="Yes"),OFFSET('Hygiene Data'!$D$10,0,10*ROW('Hygiene Data'!D175)),NA())</f>
        <v>#N/A</v>
      </c>
      <c r="BF181" s="121" t="e">
        <f ca="1">+IF(AND(ISNUMBER(OFFSET('Hygiene Data'!$E$6,0,10*ROW('Hygiene Data'!E175))),'Data Summary'!DU181="Yes"),OFFSET('Hygiene Data'!$E$6,0,10*ROW('Hygiene Data'!E175)),NA())</f>
        <v>#N/A</v>
      </c>
      <c r="BG181" s="121" t="e">
        <f ca="1">+IF(AND(ISNUMBER(OFFSET('Hygiene Data'!$E$8,0,10*ROW('Hygiene Data'!E175))),'Data Summary'!DV181="Yes"),OFFSET('Hygiene Data'!$E$8,0,10*ROW('Hygiene Data'!E175)),NA())</f>
        <v>#N/A</v>
      </c>
      <c r="BH181" s="121" t="e">
        <f ca="1">+IF(AND(ISNUMBER(OFFSET('Hygiene Data'!$E$10,0,10*ROW('Hygiene Data'!E175))),'Data Summary'!DW181="Yes"),OFFSET('Hygiene Data'!$E$10,0,10*ROW('Hygiene Data'!E175)),NA())</f>
        <v>#N/A</v>
      </c>
      <c r="BI181" s="121" t="e">
        <f ca="1">+IF(AND(ISNUMBER(OFFSET('Hygiene Data'!$F$6,0,10*ROW('Hygiene Data'!F175))),'Data Summary'!DX181="Yes"),OFFSET('Hygiene Data'!$F$6,0,10*ROW('Hygiene Data'!F175)),NA())</f>
        <v>#N/A</v>
      </c>
      <c r="BJ181" s="121" t="e">
        <f ca="1">+IF(AND(ISNUMBER(OFFSET('Hygiene Data'!$F$8,0,10*ROW('Hygiene Data'!F175))),'Data Summary'!DY181="Yes"),OFFSET('Hygiene Data'!$F$8,0,10*ROW('Hygiene Data'!F175)),NA())</f>
        <v>#N/A</v>
      </c>
      <c r="BK181" s="121" t="e">
        <f ca="1">+IF(AND(ISNUMBER(OFFSET('Hygiene Data'!$F$10,0,10*ROW('Hygiene Data'!F175))),'Data Summary'!DZ181="Yes"),OFFSET('Hygiene Data'!$F$10,0,10*ROW('Hygiene Data'!F175)),NA())</f>
        <v>#N/A</v>
      </c>
      <c r="BL181" s="121" t="e">
        <f ca="1">+IF(AND(ISNUMBER(OFFSET('Hygiene Data'!$G$6,0,10*ROW('Hygiene Data'!G175))),'Data Summary'!EA181="Yes"),OFFSET('Hygiene Data'!$G$6,0,10*ROW('Hygiene Data'!G175)),NA())</f>
        <v>#N/A</v>
      </c>
      <c r="BM181" s="121" t="e">
        <f ca="1">+IF(AND(ISNUMBER(OFFSET('Hygiene Data'!$G$8,0,10*ROW('Hygiene Data'!G175))),'Data Summary'!EB181="Yes"),OFFSET('Hygiene Data'!$G$8,0,10*ROW('Hygiene Data'!G175)),NA())</f>
        <v>#N/A</v>
      </c>
      <c r="BN181" s="121" t="e">
        <f ca="1">+IF(AND(ISNUMBER(OFFSET('Hygiene Data'!$G$10,0,10*ROW('Hygiene Data'!G175))),'Data Summary'!EC181="Yes"),OFFSET('Hygiene Data'!$G$10,0,10*ROW('Hygiene Data'!G175)),NA())</f>
        <v>#N/A</v>
      </c>
      <c r="BO181" s="121" t="e">
        <f ca="1">+IF(AND(ISNUMBER(OFFSET('Hygiene Data'!$H$6,0,10*ROW('Hygiene Data'!H175))),'Data Summary'!ED181="Yes"),OFFSET('Hygiene Data'!$H$6,0,10*ROW('Hygiene Data'!H175)),NA())</f>
        <v>#N/A</v>
      </c>
      <c r="BP181" s="121" t="e">
        <f ca="1">+IF(AND(ISNUMBER(OFFSET('Hygiene Data'!$H$8,0,10*ROW('Hygiene Data'!H175))),'Data Summary'!EE181="Yes"),OFFSET('Hygiene Data'!$H$8,0,10*ROW('Hygiene Data'!H175)),NA())</f>
        <v>#N/A</v>
      </c>
      <c r="BQ181" s="121" t="e">
        <f ca="1">+IF(AND(ISNUMBER(OFFSET('Hygiene Data'!$H$10,0,10*ROW('Hygiene Data'!H175))),'Data Summary'!EF181="Yes"),OFFSET('Hygiene Data'!$H$10,0,10*ROW('Hygiene Data'!H175)),NA())</f>
        <v>#N/A</v>
      </c>
    </row>
    <row r="182" spans="1:69" x14ac:dyDescent="0.2">
      <c r="A182" s="44" t="e">
        <f ca="1">+IF(OFFSET('Water Data'!$B$1,0,10*ROW('Water Data'!B176))="",NA(),OFFSET('Water Data'!$B$1,0,10*ROW('Water Data'!B176)))</f>
        <v>#N/A</v>
      </c>
      <c r="B182" s="44" t="e">
        <f ca="1">+IF(OFFSET('Water Data'!$A$3,0,10*ROW('Water Data'!A179))="",NA(),OFFSET('Water Data'!$A$3,0,10*ROW('Water Data'!A179)))</f>
        <v>#N/A</v>
      </c>
      <c r="C182" s="44" t="e">
        <f ca="1">+IF(OFFSET('Water Data'!$C$3,0,10*ROW('Water Data'!C179))="",NA(),OFFSET('Water Data'!$C$3,0,10*ROW('Water Data'!C179)))</f>
        <v>#N/A</v>
      </c>
      <c r="D182" s="119" t="e">
        <f ca="1">+IF(AND(ISNUMBER(OFFSET('Water Data'!$C$5,0,10*ROW('Water Data'!C176))),'Data Summary'!BS182="Yes"),100-OFFSET('Water Data'!$C$5,0,10*ROW('Water Data'!C176)),NA())</f>
        <v>#N/A</v>
      </c>
      <c r="E182" s="119" t="e">
        <f ca="1">+IF(AND(ISNUMBER(OFFSET('Water Data'!$C$7,0,10*ROW('Water Data'!C176))),'Data Summary'!BT182="Yes"),OFFSET('Water Data'!$C$7,0,10*ROW('Water Data'!C176)),NA())</f>
        <v>#N/A</v>
      </c>
      <c r="F182" s="119" t="e">
        <f ca="1">+IF(AND(ISNUMBER(OFFSET('Water Data'!$C$10,0,10*ROW('Water Data'!C176))),'Data Summary'!BU182="Yes"),OFFSET('Water Data'!$C$10,0,10*ROW('Water Data'!C176)),NA())</f>
        <v>#N/A</v>
      </c>
      <c r="G182" s="119" t="e">
        <f ca="1">+IF(AND(ISNUMBER(OFFSET('Water Data'!$D$5,0,10*ROW('Water Data'!D176))),'Data Summary'!BV182="Yes"),100-OFFSET('Water Data'!$D$5,0,10*ROW('Water Data'!D176)),NA())</f>
        <v>#N/A</v>
      </c>
      <c r="H182" s="119" t="e">
        <f ca="1">+IF(AND(ISNUMBER(OFFSET('Water Data'!$D$7,0,10*ROW('Water Data'!D176))),'Data Summary'!BW182="Yes"),OFFSET('Water Data'!$D$7,0,10*ROW('Water Data'!D176)),NA())</f>
        <v>#N/A</v>
      </c>
      <c r="I182" s="119" t="e">
        <f ca="1">+IF(AND(ISNUMBER(OFFSET('Water Data'!$D$10,0,10*ROW('Water Data'!D176))),'Data Summary'!BX182="Yes"),OFFSET('Water Data'!$D$10,0,10*ROW('Water Data'!D176)),NA())</f>
        <v>#N/A</v>
      </c>
      <c r="J182" s="119" t="e">
        <f ca="1">+IF(AND(ISNUMBER(OFFSET('Water Data'!$E$5,0,10*ROW('Water Data'!E176))),'Data Summary'!BY182="Yes"),100-OFFSET('Water Data'!$E$5,0,10*ROW('Water Data'!E176)),NA())</f>
        <v>#N/A</v>
      </c>
      <c r="K182" s="119" t="e">
        <f ca="1">+IF(AND(ISNUMBER(OFFSET('Water Data'!$E$7,0,10*ROW('Water Data'!E176))),'Data Summary'!BZ182="Yes"),OFFSET('Water Data'!$E$7,0,10*ROW('Water Data'!E176)),NA())</f>
        <v>#N/A</v>
      </c>
      <c r="L182" s="119" t="e">
        <f ca="1">+IF(AND(ISNUMBER(OFFSET('Water Data'!$E$10,0,10*ROW('Water Data'!E176))),'Data Summary'!CA182="Yes"),OFFSET('Water Data'!$E$10,0,10*ROW('Water Data'!E176)),NA())</f>
        <v>#N/A</v>
      </c>
      <c r="M182" s="119" t="e">
        <f ca="1">+IF(AND(ISNUMBER(OFFSET('Water Data'!$F$5,0,10*ROW('Water Data'!F176))),'Data Summary'!CB182="Yes"),100-OFFSET('Water Data'!$F$5,0,10*ROW('Water Data'!F176)),NA())</f>
        <v>#N/A</v>
      </c>
      <c r="N182" s="119" t="e">
        <f ca="1">+IF(AND(ISNUMBER(OFFSET('Water Data'!$F$7,0,10*ROW('Water Data'!F176))),'Data Summary'!CC182="Yes"),OFFSET('Water Data'!$F$7,0,10*ROW('Water Data'!F176)),NA())</f>
        <v>#N/A</v>
      </c>
      <c r="O182" s="119" t="e">
        <f ca="1">+IF(AND(ISNUMBER(OFFSET('Water Data'!$F$10,0,10*ROW('Water Data'!F176))),'Data Summary'!CD182="Yes"),OFFSET('Water Data'!$F$10,0,10*ROW('Water Data'!F176)),NA())</f>
        <v>#N/A</v>
      </c>
      <c r="P182" s="119" t="e">
        <f ca="1">+IF(AND(ISNUMBER(OFFSET('Water Data'!$G$5,0,10*ROW('Water Data'!G176))),'Data Summary'!CE182="Yes"),100-OFFSET('Water Data'!$G$5,0,10*ROW('Water Data'!G176)),NA())</f>
        <v>#N/A</v>
      </c>
      <c r="Q182" s="119" t="e">
        <f ca="1">+IF(AND(ISNUMBER(OFFSET('Water Data'!$G$7,0,10*ROW('Water Data'!G176))),'Data Summary'!CF182="Yes"),OFFSET('Water Data'!$G$7,0,10*ROW('Water Data'!G176)),NA())</f>
        <v>#N/A</v>
      </c>
      <c r="R182" s="119" t="e">
        <f ca="1">+IF(AND(ISNUMBER(OFFSET('Water Data'!$G$10,0,10*ROW('Water Data'!G176))),'Data Summary'!CG182="Yes"),OFFSET('Water Data'!$G$10,0,10*ROW('Water Data'!G176)),NA())</f>
        <v>#N/A</v>
      </c>
      <c r="S182" s="119" t="e">
        <f ca="1">+IF(AND(ISNUMBER(OFFSET('Water Data'!$H$5,0,10*ROW('Water Data'!H176))),'Data Summary'!CH182="Yes"),100-OFFSET('Water Data'!$H$5,0,10*ROW('Water Data'!H176)),NA())</f>
        <v>#N/A</v>
      </c>
      <c r="T182" s="119" t="e">
        <f ca="1">+IF(AND(ISNUMBER(OFFSET('Water Data'!$H$7,0,10*ROW('Water Data'!H176))),'Data Summary'!CI182="Yes"),OFFSET('Water Data'!$H$7,0,10*ROW('Water Data'!H176)),NA())</f>
        <v>#N/A</v>
      </c>
      <c r="U182" s="119" t="e">
        <f ca="1">+IF(AND(ISNUMBER(OFFSET('Water Data'!$H$10,0,10*ROW('Water Data'!H176))),'Data Summary'!CJ182="Yes"),OFFSET('Water Data'!$H$10,0,10*ROW('Water Data'!H176)),NA())</f>
        <v>#N/A</v>
      </c>
      <c r="V182" s="120" t="e">
        <f ca="1">+IF(AND(ISNUMBER(OFFSET('Sanitation Data'!$C$5,0,10*ROW('Sanitation Data'!C176))),'Data Summary'!CK182="Yes"),100-OFFSET('Sanitation Data'!$C$5,0,10*ROW('Sanitation Data'!C176)),NA())</f>
        <v>#N/A</v>
      </c>
      <c r="W182" s="120" t="e">
        <f ca="1">+IF(AND(ISNUMBER(OFFSET('Sanitation Data'!$C$7,0,10*ROW('Sanitation Data'!C176))),'Data Summary'!CL182="Yes"),OFFSET('Sanitation Data'!$C$7,0,10*ROW('Sanitation Data'!C176)),NA())</f>
        <v>#N/A</v>
      </c>
      <c r="X182" s="120" t="e">
        <f ca="1">+IF(AND(ISNUMBER(OFFSET('Sanitation Data'!$C$11,0,10*ROW('Sanitation Data'!C176))),'Data Summary'!CM182="Yes"),OFFSET('Sanitation Data'!$C$11,0,10*ROW('Sanitation Data'!C176)),NA())</f>
        <v>#N/A</v>
      </c>
      <c r="Y182" s="120" t="e">
        <f ca="1">+IF(AND(ISNUMBER(OFFSET('Sanitation Data'!$C$12,0,10*ROW('Sanitation Data'!C176))),'Data Summary'!CN182="Yes"),OFFSET('Sanitation Data'!$C$12,0,10*ROW('Sanitation Data'!C176)),NA())</f>
        <v>#N/A</v>
      </c>
      <c r="Z182" s="120" t="e">
        <f ca="1">+IF(AND(ISNUMBER(OFFSET('Sanitation Data'!$C$13,0,10*ROW('Sanitation Data'!C176))),'Data Summary'!CO182="Yes"),OFFSET('Sanitation Data'!$C$13,0,10*ROW('Sanitation Data'!C176)),NA())</f>
        <v>#N/A</v>
      </c>
      <c r="AA182" s="120" t="e">
        <f ca="1">+IF(AND(ISNUMBER(OFFSET('Sanitation Data'!$D$5,0,10*ROW('Sanitation Data'!D176))),'Data Summary'!CP182="Yes"),100-OFFSET('Sanitation Data'!$D$5,0,10*ROW('Sanitation Data'!D176)),NA())</f>
        <v>#N/A</v>
      </c>
      <c r="AB182" s="120" t="e">
        <f ca="1">+IF(AND(ISNUMBER(OFFSET('Sanitation Data'!$D$7,0,10*ROW('Sanitation Data'!D176))),'Data Summary'!CQ182="Yes"),OFFSET('Sanitation Data'!$D$7,0,10*ROW('Sanitation Data'!D176)),NA())</f>
        <v>#N/A</v>
      </c>
      <c r="AC182" s="120" t="e">
        <f ca="1">+IF(AND(ISNUMBER(OFFSET('Sanitation Data'!$D$11,0,10*ROW('Sanitation Data'!D176))),'Data Summary'!CR182="Yes"),OFFSET('Sanitation Data'!$D$11,0,10*ROW('Sanitation Data'!D176)),NA())</f>
        <v>#N/A</v>
      </c>
      <c r="AD182" s="120" t="e">
        <f ca="1">+IF(AND(ISNUMBER(OFFSET('Sanitation Data'!$D$12,0,10*ROW('Sanitation Data'!D176))),'Data Summary'!CS182="Yes"),OFFSET('Sanitation Data'!$D$12,0,10*ROW('Sanitation Data'!D176)),NA())</f>
        <v>#N/A</v>
      </c>
      <c r="AE182" s="120" t="e">
        <f ca="1">+IF(AND(ISNUMBER(OFFSET('Sanitation Data'!$D$13,0,10*ROW('Sanitation Data'!D176))),'Data Summary'!CT182="Yes"),OFFSET('Sanitation Data'!$D$13,0,10*ROW('Sanitation Data'!D176)),NA())</f>
        <v>#N/A</v>
      </c>
      <c r="AF182" s="120" t="e">
        <f ca="1">+IF(AND(ISNUMBER(OFFSET('Sanitation Data'!$E$5,0,10*ROW('Sanitation Data'!E176))),'Data Summary'!CU182="Yes"),100-OFFSET('Sanitation Data'!$E$5,0,10*ROW('Sanitation Data'!E176)),NA())</f>
        <v>#N/A</v>
      </c>
      <c r="AG182" s="120" t="e">
        <f ca="1">+IF(AND(ISNUMBER(OFFSET('Sanitation Data'!$E$7,0,10*ROW('Sanitation Data'!E176))),'Data Summary'!CV182="Yes"),OFFSET('Sanitation Data'!$E$7,0,10*ROW('Sanitation Data'!E176)),NA())</f>
        <v>#N/A</v>
      </c>
      <c r="AH182" s="120" t="e">
        <f ca="1">+IF(AND(ISNUMBER(OFFSET('Sanitation Data'!$E$11,0,10*ROW('Sanitation Data'!E176))),'Data Summary'!CW182="Yes"),OFFSET('Sanitation Data'!$E$11,0,10*ROW('Sanitation Data'!E176)),NA())</f>
        <v>#N/A</v>
      </c>
      <c r="AI182" s="120" t="e">
        <f ca="1">+IF(AND(ISNUMBER(OFFSET('Sanitation Data'!$E$12,0,10*ROW('Sanitation Data'!E176))),'Data Summary'!CX182="Yes"),OFFSET('Sanitation Data'!$E$12,0,10*ROW('Sanitation Data'!E176)),NA())</f>
        <v>#N/A</v>
      </c>
      <c r="AJ182" s="120" t="e">
        <f ca="1">+IF(AND(ISNUMBER(OFFSET('Sanitation Data'!$E$13,0,10*ROW('Sanitation Data'!E176))),'Data Summary'!CY182="Yes"),OFFSET('Sanitation Data'!$E$13,0,10*ROW('Sanitation Data'!E176)),NA())</f>
        <v>#N/A</v>
      </c>
      <c r="AK182" s="120" t="e">
        <f ca="1">+IF(AND(ISNUMBER(OFFSET('Sanitation Data'!$F$5,0,10*ROW('Sanitation Data'!F176))),'Data Summary'!CZ182="Yes"),100-OFFSET('Sanitation Data'!$F$5,0,10*ROW('Sanitation Data'!F176)),NA())</f>
        <v>#N/A</v>
      </c>
      <c r="AL182" s="120" t="e">
        <f ca="1">+IF(AND(ISNUMBER(OFFSET('Sanitation Data'!$F$7,0,10*ROW('Sanitation Data'!F176))),'Data Summary'!DA182="Yes"),OFFSET('Sanitation Data'!$F$7,0,10*ROW('Sanitation Data'!F176)),NA())</f>
        <v>#N/A</v>
      </c>
      <c r="AM182" s="120" t="e">
        <f ca="1">+IF(AND(ISNUMBER(OFFSET('Sanitation Data'!$F$11,0,10*ROW('Sanitation Data'!F176))),'Data Summary'!DB182="Yes"),OFFSET('Sanitation Data'!$F$11,0,10*ROW('Sanitation Data'!F176)),NA())</f>
        <v>#N/A</v>
      </c>
      <c r="AN182" s="120" t="e">
        <f ca="1">+IF(AND(ISNUMBER(OFFSET('Sanitation Data'!$F$12,0,10*ROW('Sanitation Data'!F176))),'Data Summary'!DC182="Yes"),OFFSET('Sanitation Data'!$F$12,0,10*ROW('Sanitation Data'!F176)),NA())</f>
        <v>#N/A</v>
      </c>
      <c r="AO182" s="120" t="e">
        <f ca="1">+IF(AND(ISNUMBER(OFFSET('Sanitation Data'!$F$13,0,10*ROW('Sanitation Data'!F176))),'Data Summary'!DD182="Yes"),OFFSET('Sanitation Data'!$F$13,0,10*ROW('Sanitation Data'!F176)),NA())</f>
        <v>#N/A</v>
      </c>
      <c r="AP182" s="120" t="e">
        <f ca="1">+IF(AND(ISNUMBER(OFFSET('Sanitation Data'!$G$5,0,10*ROW('Sanitation Data'!G176))),'Data Summary'!DE182="Yes"),100-OFFSET('Sanitation Data'!$G$5,0,10*ROW('Sanitation Data'!G176)),NA())</f>
        <v>#N/A</v>
      </c>
      <c r="AQ182" s="120" t="e">
        <f ca="1">+IF(AND(ISNUMBER(OFFSET('Sanitation Data'!$G$7,0,10*ROW('Sanitation Data'!G176))),'Data Summary'!DF182="Yes"),OFFSET('Sanitation Data'!$G$7,0,10*ROW('Sanitation Data'!G176)),NA())</f>
        <v>#N/A</v>
      </c>
      <c r="AR182" s="120" t="e">
        <f ca="1">+IF(AND(ISNUMBER(OFFSET('Sanitation Data'!$G$11,0,10*ROW('Sanitation Data'!G176))),'Data Summary'!DG182="Yes"),OFFSET('Sanitation Data'!$G$11,0,10*ROW('Sanitation Data'!G176)),NA())</f>
        <v>#N/A</v>
      </c>
      <c r="AS182" s="120" t="e">
        <f ca="1">+IF(AND(ISNUMBER(OFFSET('Sanitation Data'!$G$12,0,10*ROW('Sanitation Data'!G176))),'Data Summary'!DH182="Yes"),OFFSET('Sanitation Data'!$G$12,0,10*ROW('Sanitation Data'!G176)),NA())</f>
        <v>#N/A</v>
      </c>
      <c r="AT182" s="120" t="e">
        <f ca="1">+IF(AND(ISNUMBER(OFFSET('Sanitation Data'!$G$13,0,10*ROW('Sanitation Data'!G176))),'Data Summary'!DI182="Yes"),OFFSET('Sanitation Data'!$G$13,0,10*ROW('Sanitation Data'!G176)),NA())</f>
        <v>#N/A</v>
      </c>
      <c r="AU182" s="120" t="e">
        <f ca="1">+IF(AND(ISNUMBER(OFFSET('Sanitation Data'!$H$5,0,10*ROW('Sanitation Data'!H176))),'Data Summary'!DJ182="Yes"),100-OFFSET('Sanitation Data'!$H$5,0,10*ROW('Sanitation Data'!H176)),NA())</f>
        <v>#N/A</v>
      </c>
      <c r="AV182" s="120" t="e">
        <f ca="1">+IF(AND(ISNUMBER(OFFSET('Sanitation Data'!$H$7,0,10*ROW('Sanitation Data'!H176))),'Data Summary'!DK182="Yes"),OFFSET('Sanitation Data'!$H$7,0,10*ROW('Sanitation Data'!H176)),NA())</f>
        <v>#N/A</v>
      </c>
      <c r="AW182" s="120" t="e">
        <f ca="1">+IF(AND(ISNUMBER(OFFSET('Sanitation Data'!$H$11,0,10*ROW('Sanitation Data'!H176))),'Data Summary'!DL182="Yes"),OFFSET('Sanitation Data'!$H$11,0,10*ROW('Sanitation Data'!H176)),NA())</f>
        <v>#N/A</v>
      </c>
      <c r="AX182" s="120" t="e">
        <f ca="1">+IF(AND(ISNUMBER(OFFSET('Sanitation Data'!$H$12,0,10*ROW('Sanitation Data'!H176))),'Data Summary'!DM182="Yes"),OFFSET('Sanitation Data'!$H$12,0,10*ROW('Sanitation Data'!H176)),NA())</f>
        <v>#N/A</v>
      </c>
      <c r="AY182" s="120" t="e">
        <f ca="1">+IF(AND(ISNUMBER(OFFSET('Sanitation Data'!$H$13,0,10*ROW('Sanitation Data'!H176))),'Data Summary'!DN182="Yes"),OFFSET('Sanitation Data'!$H$13,0,10*ROW('Sanitation Data'!H176)),NA())</f>
        <v>#N/A</v>
      </c>
      <c r="AZ182" s="121" t="e">
        <f ca="1">+IF(AND(ISNUMBER(OFFSET('Hygiene Data'!$C$6,0,10*ROW('Hygiene Data'!C176))),'Data Summary'!DO182="Yes"),OFFSET('Hygiene Data'!$C$6,0,10*ROW('Hygiene Data'!C176)),NA())</f>
        <v>#N/A</v>
      </c>
      <c r="BA182" s="121" t="e">
        <f ca="1">+IF(AND(ISNUMBER(OFFSET('Hygiene Data'!$C$8,0,10*ROW('Hygiene Data'!C176))),'Data Summary'!DP182="Yes"),OFFSET('Hygiene Data'!$C$8,0,10*ROW('Hygiene Data'!C176)),NA())</f>
        <v>#N/A</v>
      </c>
      <c r="BB182" s="121" t="e">
        <f ca="1">+IF(AND(ISNUMBER(OFFSET('Hygiene Data'!$C$10,0,10*ROW('Hygiene Data'!C176))),'Data Summary'!DQ182="Yes"),OFFSET('Hygiene Data'!$C$10,0,10*ROW('Hygiene Data'!C176)),NA())</f>
        <v>#N/A</v>
      </c>
      <c r="BC182" s="121" t="e">
        <f ca="1">+IF(AND(ISNUMBER(OFFSET('Hygiene Data'!$D$6,0,10*ROW('Hygiene Data'!D176))),'Data Summary'!DR182="Yes"),OFFSET('Hygiene Data'!$D$6,0,10*ROW('Hygiene Data'!D176)),NA())</f>
        <v>#N/A</v>
      </c>
      <c r="BD182" s="121" t="e">
        <f ca="1">+IF(AND(ISNUMBER(OFFSET('Hygiene Data'!$D$8,0,10*ROW('Hygiene Data'!D176))),'Data Summary'!DS182="Yes"),OFFSET('Hygiene Data'!$D$8,0,10*ROW('Hygiene Data'!D176)),NA())</f>
        <v>#N/A</v>
      </c>
      <c r="BE182" s="121" t="e">
        <f ca="1">+IF(AND(ISNUMBER(OFFSET('Hygiene Data'!$D$10,0,10*ROW('Hygiene Data'!D176))),'Data Summary'!DT182="Yes"),OFFSET('Hygiene Data'!$D$10,0,10*ROW('Hygiene Data'!D176)),NA())</f>
        <v>#N/A</v>
      </c>
      <c r="BF182" s="121" t="e">
        <f ca="1">+IF(AND(ISNUMBER(OFFSET('Hygiene Data'!$E$6,0,10*ROW('Hygiene Data'!E176))),'Data Summary'!DU182="Yes"),OFFSET('Hygiene Data'!$E$6,0,10*ROW('Hygiene Data'!E176)),NA())</f>
        <v>#N/A</v>
      </c>
      <c r="BG182" s="121" t="e">
        <f ca="1">+IF(AND(ISNUMBER(OFFSET('Hygiene Data'!$E$8,0,10*ROW('Hygiene Data'!E176))),'Data Summary'!DV182="Yes"),OFFSET('Hygiene Data'!$E$8,0,10*ROW('Hygiene Data'!E176)),NA())</f>
        <v>#N/A</v>
      </c>
      <c r="BH182" s="121" t="e">
        <f ca="1">+IF(AND(ISNUMBER(OFFSET('Hygiene Data'!$E$10,0,10*ROW('Hygiene Data'!E176))),'Data Summary'!DW182="Yes"),OFFSET('Hygiene Data'!$E$10,0,10*ROW('Hygiene Data'!E176)),NA())</f>
        <v>#N/A</v>
      </c>
      <c r="BI182" s="121" t="e">
        <f ca="1">+IF(AND(ISNUMBER(OFFSET('Hygiene Data'!$F$6,0,10*ROW('Hygiene Data'!F176))),'Data Summary'!DX182="Yes"),OFFSET('Hygiene Data'!$F$6,0,10*ROW('Hygiene Data'!F176)),NA())</f>
        <v>#N/A</v>
      </c>
      <c r="BJ182" s="121" t="e">
        <f ca="1">+IF(AND(ISNUMBER(OFFSET('Hygiene Data'!$F$8,0,10*ROW('Hygiene Data'!F176))),'Data Summary'!DY182="Yes"),OFFSET('Hygiene Data'!$F$8,0,10*ROW('Hygiene Data'!F176)),NA())</f>
        <v>#N/A</v>
      </c>
      <c r="BK182" s="121" t="e">
        <f ca="1">+IF(AND(ISNUMBER(OFFSET('Hygiene Data'!$F$10,0,10*ROW('Hygiene Data'!F176))),'Data Summary'!DZ182="Yes"),OFFSET('Hygiene Data'!$F$10,0,10*ROW('Hygiene Data'!F176)),NA())</f>
        <v>#N/A</v>
      </c>
      <c r="BL182" s="121" t="e">
        <f ca="1">+IF(AND(ISNUMBER(OFFSET('Hygiene Data'!$G$6,0,10*ROW('Hygiene Data'!G176))),'Data Summary'!EA182="Yes"),OFFSET('Hygiene Data'!$G$6,0,10*ROW('Hygiene Data'!G176)),NA())</f>
        <v>#N/A</v>
      </c>
      <c r="BM182" s="121" t="e">
        <f ca="1">+IF(AND(ISNUMBER(OFFSET('Hygiene Data'!$G$8,0,10*ROW('Hygiene Data'!G176))),'Data Summary'!EB182="Yes"),OFFSET('Hygiene Data'!$G$8,0,10*ROW('Hygiene Data'!G176)),NA())</f>
        <v>#N/A</v>
      </c>
      <c r="BN182" s="121" t="e">
        <f ca="1">+IF(AND(ISNUMBER(OFFSET('Hygiene Data'!$G$10,0,10*ROW('Hygiene Data'!G176))),'Data Summary'!EC182="Yes"),OFFSET('Hygiene Data'!$G$10,0,10*ROW('Hygiene Data'!G176)),NA())</f>
        <v>#N/A</v>
      </c>
      <c r="BO182" s="121" t="e">
        <f ca="1">+IF(AND(ISNUMBER(OFFSET('Hygiene Data'!$H$6,0,10*ROW('Hygiene Data'!H176))),'Data Summary'!ED182="Yes"),OFFSET('Hygiene Data'!$H$6,0,10*ROW('Hygiene Data'!H176)),NA())</f>
        <v>#N/A</v>
      </c>
      <c r="BP182" s="121" t="e">
        <f ca="1">+IF(AND(ISNUMBER(OFFSET('Hygiene Data'!$H$8,0,10*ROW('Hygiene Data'!H176))),'Data Summary'!EE182="Yes"),OFFSET('Hygiene Data'!$H$8,0,10*ROW('Hygiene Data'!H176)),NA())</f>
        <v>#N/A</v>
      </c>
      <c r="BQ182" s="121" t="e">
        <f ca="1">+IF(AND(ISNUMBER(OFFSET('Hygiene Data'!$H$10,0,10*ROW('Hygiene Data'!H176))),'Data Summary'!EF182="Yes"),OFFSET('Hygiene Data'!$H$10,0,10*ROW('Hygiene Data'!H176)),NA())</f>
        <v>#N/A</v>
      </c>
    </row>
    <row r="183" spans="1:69" x14ac:dyDescent="0.2">
      <c r="A183" s="44" t="e">
        <f ca="1">+IF(OFFSET('Water Data'!$B$1,0,10*ROW('Water Data'!B177))="",NA(),OFFSET('Water Data'!$B$1,0,10*ROW('Water Data'!B177)))</f>
        <v>#N/A</v>
      </c>
      <c r="B183" s="44" t="e">
        <f ca="1">+IF(OFFSET('Water Data'!$A$3,0,10*ROW('Water Data'!A180))="",NA(),OFFSET('Water Data'!$A$3,0,10*ROW('Water Data'!A180)))</f>
        <v>#N/A</v>
      </c>
      <c r="C183" s="44" t="e">
        <f ca="1">+IF(OFFSET('Water Data'!$C$3,0,10*ROW('Water Data'!C180))="",NA(),OFFSET('Water Data'!$C$3,0,10*ROW('Water Data'!C180)))</f>
        <v>#N/A</v>
      </c>
      <c r="D183" s="119" t="e">
        <f ca="1">+IF(AND(ISNUMBER(OFFSET('Water Data'!$C$5,0,10*ROW('Water Data'!C177))),'Data Summary'!BS183="Yes"),100-OFFSET('Water Data'!$C$5,0,10*ROW('Water Data'!C177)),NA())</f>
        <v>#N/A</v>
      </c>
      <c r="E183" s="119" t="e">
        <f ca="1">+IF(AND(ISNUMBER(OFFSET('Water Data'!$C$7,0,10*ROW('Water Data'!C177))),'Data Summary'!BT183="Yes"),OFFSET('Water Data'!$C$7,0,10*ROW('Water Data'!C177)),NA())</f>
        <v>#N/A</v>
      </c>
      <c r="F183" s="119" t="e">
        <f ca="1">+IF(AND(ISNUMBER(OFFSET('Water Data'!$C$10,0,10*ROW('Water Data'!C177))),'Data Summary'!BU183="Yes"),OFFSET('Water Data'!$C$10,0,10*ROW('Water Data'!C177)),NA())</f>
        <v>#N/A</v>
      </c>
      <c r="G183" s="119" t="e">
        <f ca="1">+IF(AND(ISNUMBER(OFFSET('Water Data'!$D$5,0,10*ROW('Water Data'!D177))),'Data Summary'!BV183="Yes"),100-OFFSET('Water Data'!$D$5,0,10*ROW('Water Data'!D177)),NA())</f>
        <v>#N/A</v>
      </c>
      <c r="H183" s="119" t="e">
        <f ca="1">+IF(AND(ISNUMBER(OFFSET('Water Data'!$D$7,0,10*ROW('Water Data'!D177))),'Data Summary'!BW183="Yes"),OFFSET('Water Data'!$D$7,0,10*ROW('Water Data'!D177)),NA())</f>
        <v>#N/A</v>
      </c>
      <c r="I183" s="119" t="e">
        <f ca="1">+IF(AND(ISNUMBER(OFFSET('Water Data'!$D$10,0,10*ROW('Water Data'!D177))),'Data Summary'!BX183="Yes"),OFFSET('Water Data'!$D$10,0,10*ROW('Water Data'!D177)),NA())</f>
        <v>#N/A</v>
      </c>
      <c r="J183" s="119" t="e">
        <f ca="1">+IF(AND(ISNUMBER(OFFSET('Water Data'!$E$5,0,10*ROW('Water Data'!E177))),'Data Summary'!BY183="Yes"),100-OFFSET('Water Data'!$E$5,0,10*ROW('Water Data'!E177)),NA())</f>
        <v>#N/A</v>
      </c>
      <c r="K183" s="119" t="e">
        <f ca="1">+IF(AND(ISNUMBER(OFFSET('Water Data'!$E$7,0,10*ROW('Water Data'!E177))),'Data Summary'!BZ183="Yes"),OFFSET('Water Data'!$E$7,0,10*ROW('Water Data'!E177)),NA())</f>
        <v>#N/A</v>
      </c>
      <c r="L183" s="119" t="e">
        <f ca="1">+IF(AND(ISNUMBER(OFFSET('Water Data'!$E$10,0,10*ROW('Water Data'!E177))),'Data Summary'!CA183="Yes"),OFFSET('Water Data'!$E$10,0,10*ROW('Water Data'!E177)),NA())</f>
        <v>#N/A</v>
      </c>
      <c r="M183" s="119" t="e">
        <f ca="1">+IF(AND(ISNUMBER(OFFSET('Water Data'!$F$5,0,10*ROW('Water Data'!F177))),'Data Summary'!CB183="Yes"),100-OFFSET('Water Data'!$F$5,0,10*ROW('Water Data'!F177)),NA())</f>
        <v>#N/A</v>
      </c>
      <c r="N183" s="119" t="e">
        <f ca="1">+IF(AND(ISNUMBER(OFFSET('Water Data'!$F$7,0,10*ROW('Water Data'!F177))),'Data Summary'!CC183="Yes"),OFFSET('Water Data'!$F$7,0,10*ROW('Water Data'!F177)),NA())</f>
        <v>#N/A</v>
      </c>
      <c r="O183" s="119" t="e">
        <f ca="1">+IF(AND(ISNUMBER(OFFSET('Water Data'!$F$10,0,10*ROW('Water Data'!F177))),'Data Summary'!CD183="Yes"),OFFSET('Water Data'!$F$10,0,10*ROW('Water Data'!F177)),NA())</f>
        <v>#N/A</v>
      </c>
      <c r="P183" s="119" t="e">
        <f ca="1">+IF(AND(ISNUMBER(OFFSET('Water Data'!$G$5,0,10*ROW('Water Data'!G177))),'Data Summary'!CE183="Yes"),100-OFFSET('Water Data'!$G$5,0,10*ROW('Water Data'!G177)),NA())</f>
        <v>#N/A</v>
      </c>
      <c r="Q183" s="119" t="e">
        <f ca="1">+IF(AND(ISNUMBER(OFFSET('Water Data'!$G$7,0,10*ROW('Water Data'!G177))),'Data Summary'!CF183="Yes"),OFFSET('Water Data'!$G$7,0,10*ROW('Water Data'!G177)),NA())</f>
        <v>#N/A</v>
      </c>
      <c r="R183" s="119" t="e">
        <f ca="1">+IF(AND(ISNUMBER(OFFSET('Water Data'!$G$10,0,10*ROW('Water Data'!G177))),'Data Summary'!CG183="Yes"),OFFSET('Water Data'!$G$10,0,10*ROW('Water Data'!G177)),NA())</f>
        <v>#N/A</v>
      </c>
      <c r="S183" s="119" t="e">
        <f ca="1">+IF(AND(ISNUMBER(OFFSET('Water Data'!$H$5,0,10*ROW('Water Data'!H177))),'Data Summary'!CH183="Yes"),100-OFFSET('Water Data'!$H$5,0,10*ROW('Water Data'!H177)),NA())</f>
        <v>#N/A</v>
      </c>
      <c r="T183" s="119" t="e">
        <f ca="1">+IF(AND(ISNUMBER(OFFSET('Water Data'!$H$7,0,10*ROW('Water Data'!H177))),'Data Summary'!CI183="Yes"),OFFSET('Water Data'!$H$7,0,10*ROW('Water Data'!H177)),NA())</f>
        <v>#N/A</v>
      </c>
      <c r="U183" s="119" t="e">
        <f ca="1">+IF(AND(ISNUMBER(OFFSET('Water Data'!$H$10,0,10*ROW('Water Data'!H177))),'Data Summary'!CJ183="Yes"),OFFSET('Water Data'!$H$10,0,10*ROW('Water Data'!H177)),NA())</f>
        <v>#N/A</v>
      </c>
      <c r="V183" s="120" t="e">
        <f ca="1">+IF(AND(ISNUMBER(OFFSET('Sanitation Data'!$C$5,0,10*ROW('Sanitation Data'!C177))),'Data Summary'!CK183="Yes"),100-OFFSET('Sanitation Data'!$C$5,0,10*ROW('Sanitation Data'!C177)),NA())</f>
        <v>#N/A</v>
      </c>
      <c r="W183" s="120" t="e">
        <f ca="1">+IF(AND(ISNUMBER(OFFSET('Sanitation Data'!$C$7,0,10*ROW('Sanitation Data'!C177))),'Data Summary'!CL183="Yes"),OFFSET('Sanitation Data'!$C$7,0,10*ROW('Sanitation Data'!C177)),NA())</f>
        <v>#N/A</v>
      </c>
      <c r="X183" s="120" t="e">
        <f ca="1">+IF(AND(ISNUMBER(OFFSET('Sanitation Data'!$C$11,0,10*ROW('Sanitation Data'!C177))),'Data Summary'!CM183="Yes"),OFFSET('Sanitation Data'!$C$11,0,10*ROW('Sanitation Data'!C177)),NA())</f>
        <v>#N/A</v>
      </c>
      <c r="Y183" s="120" t="e">
        <f ca="1">+IF(AND(ISNUMBER(OFFSET('Sanitation Data'!$C$12,0,10*ROW('Sanitation Data'!C177))),'Data Summary'!CN183="Yes"),OFFSET('Sanitation Data'!$C$12,0,10*ROW('Sanitation Data'!C177)),NA())</f>
        <v>#N/A</v>
      </c>
      <c r="Z183" s="120" t="e">
        <f ca="1">+IF(AND(ISNUMBER(OFFSET('Sanitation Data'!$C$13,0,10*ROW('Sanitation Data'!C177))),'Data Summary'!CO183="Yes"),OFFSET('Sanitation Data'!$C$13,0,10*ROW('Sanitation Data'!C177)),NA())</f>
        <v>#N/A</v>
      </c>
      <c r="AA183" s="120" t="e">
        <f ca="1">+IF(AND(ISNUMBER(OFFSET('Sanitation Data'!$D$5,0,10*ROW('Sanitation Data'!D177))),'Data Summary'!CP183="Yes"),100-OFFSET('Sanitation Data'!$D$5,0,10*ROW('Sanitation Data'!D177)),NA())</f>
        <v>#N/A</v>
      </c>
      <c r="AB183" s="120" t="e">
        <f ca="1">+IF(AND(ISNUMBER(OFFSET('Sanitation Data'!$D$7,0,10*ROW('Sanitation Data'!D177))),'Data Summary'!CQ183="Yes"),OFFSET('Sanitation Data'!$D$7,0,10*ROW('Sanitation Data'!D177)),NA())</f>
        <v>#N/A</v>
      </c>
      <c r="AC183" s="120" t="e">
        <f ca="1">+IF(AND(ISNUMBER(OFFSET('Sanitation Data'!$D$11,0,10*ROW('Sanitation Data'!D177))),'Data Summary'!CR183="Yes"),OFFSET('Sanitation Data'!$D$11,0,10*ROW('Sanitation Data'!D177)),NA())</f>
        <v>#N/A</v>
      </c>
      <c r="AD183" s="120" t="e">
        <f ca="1">+IF(AND(ISNUMBER(OFFSET('Sanitation Data'!$D$12,0,10*ROW('Sanitation Data'!D177))),'Data Summary'!CS183="Yes"),OFFSET('Sanitation Data'!$D$12,0,10*ROW('Sanitation Data'!D177)),NA())</f>
        <v>#N/A</v>
      </c>
      <c r="AE183" s="120" t="e">
        <f ca="1">+IF(AND(ISNUMBER(OFFSET('Sanitation Data'!$D$13,0,10*ROW('Sanitation Data'!D177))),'Data Summary'!CT183="Yes"),OFFSET('Sanitation Data'!$D$13,0,10*ROW('Sanitation Data'!D177)),NA())</f>
        <v>#N/A</v>
      </c>
      <c r="AF183" s="120" t="e">
        <f ca="1">+IF(AND(ISNUMBER(OFFSET('Sanitation Data'!$E$5,0,10*ROW('Sanitation Data'!E177))),'Data Summary'!CU183="Yes"),100-OFFSET('Sanitation Data'!$E$5,0,10*ROW('Sanitation Data'!E177)),NA())</f>
        <v>#N/A</v>
      </c>
      <c r="AG183" s="120" t="e">
        <f ca="1">+IF(AND(ISNUMBER(OFFSET('Sanitation Data'!$E$7,0,10*ROW('Sanitation Data'!E177))),'Data Summary'!CV183="Yes"),OFFSET('Sanitation Data'!$E$7,0,10*ROW('Sanitation Data'!E177)),NA())</f>
        <v>#N/A</v>
      </c>
      <c r="AH183" s="120" t="e">
        <f ca="1">+IF(AND(ISNUMBER(OFFSET('Sanitation Data'!$E$11,0,10*ROW('Sanitation Data'!E177))),'Data Summary'!CW183="Yes"),OFFSET('Sanitation Data'!$E$11,0,10*ROW('Sanitation Data'!E177)),NA())</f>
        <v>#N/A</v>
      </c>
      <c r="AI183" s="120" t="e">
        <f ca="1">+IF(AND(ISNUMBER(OFFSET('Sanitation Data'!$E$12,0,10*ROW('Sanitation Data'!E177))),'Data Summary'!CX183="Yes"),OFFSET('Sanitation Data'!$E$12,0,10*ROW('Sanitation Data'!E177)),NA())</f>
        <v>#N/A</v>
      </c>
      <c r="AJ183" s="120" t="e">
        <f ca="1">+IF(AND(ISNUMBER(OFFSET('Sanitation Data'!$E$13,0,10*ROW('Sanitation Data'!E177))),'Data Summary'!CY183="Yes"),OFFSET('Sanitation Data'!$E$13,0,10*ROW('Sanitation Data'!E177)),NA())</f>
        <v>#N/A</v>
      </c>
      <c r="AK183" s="120" t="e">
        <f ca="1">+IF(AND(ISNUMBER(OFFSET('Sanitation Data'!$F$5,0,10*ROW('Sanitation Data'!F177))),'Data Summary'!CZ183="Yes"),100-OFFSET('Sanitation Data'!$F$5,0,10*ROW('Sanitation Data'!F177)),NA())</f>
        <v>#N/A</v>
      </c>
      <c r="AL183" s="120" t="e">
        <f ca="1">+IF(AND(ISNUMBER(OFFSET('Sanitation Data'!$F$7,0,10*ROW('Sanitation Data'!F177))),'Data Summary'!DA183="Yes"),OFFSET('Sanitation Data'!$F$7,0,10*ROW('Sanitation Data'!F177)),NA())</f>
        <v>#N/A</v>
      </c>
      <c r="AM183" s="120" t="e">
        <f ca="1">+IF(AND(ISNUMBER(OFFSET('Sanitation Data'!$F$11,0,10*ROW('Sanitation Data'!F177))),'Data Summary'!DB183="Yes"),OFFSET('Sanitation Data'!$F$11,0,10*ROW('Sanitation Data'!F177)),NA())</f>
        <v>#N/A</v>
      </c>
      <c r="AN183" s="120" t="e">
        <f ca="1">+IF(AND(ISNUMBER(OFFSET('Sanitation Data'!$F$12,0,10*ROW('Sanitation Data'!F177))),'Data Summary'!DC183="Yes"),OFFSET('Sanitation Data'!$F$12,0,10*ROW('Sanitation Data'!F177)),NA())</f>
        <v>#N/A</v>
      </c>
      <c r="AO183" s="120" t="e">
        <f ca="1">+IF(AND(ISNUMBER(OFFSET('Sanitation Data'!$F$13,0,10*ROW('Sanitation Data'!F177))),'Data Summary'!DD183="Yes"),OFFSET('Sanitation Data'!$F$13,0,10*ROW('Sanitation Data'!F177)),NA())</f>
        <v>#N/A</v>
      </c>
      <c r="AP183" s="120" t="e">
        <f ca="1">+IF(AND(ISNUMBER(OFFSET('Sanitation Data'!$G$5,0,10*ROW('Sanitation Data'!G177))),'Data Summary'!DE183="Yes"),100-OFFSET('Sanitation Data'!$G$5,0,10*ROW('Sanitation Data'!G177)),NA())</f>
        <v>#N/A</v>
      </c>
      <c r="AQ183" s="120" t="e">
        <f ca="1">+IF(AND(ISNUMBER(OFFSET('Sanitation Data'!$G$7,0,10*ROW('Sanitation Data'!G177))),'Data Summary'!DF183="Yes"),OFFSET('Sanitation Data'!$G$7,0,10*ROW('Sanitation Data'!G177)),NA())</f>
        <v>#N/A</v>
      </c>
      <c r="AR183" s="120" t="e">
        <f ca="1">+IF(AND(ISNUMBER(OFFSET('Sanitation Data'!$G$11,0,10*ROW('Sanitation Data'!G177))),'Data Summary'!DG183="Yes"),OFFSET('Sanitation Data'!$G$11,0,10*ROW('Sanitation Data'!G177)),NA())</f>
        <v>#N/A</v>
      </c>
      <c r="AS183" s="120" t="e">
        <f ca="1">+IF(AND(ISNUMBER(OFFSET('Sanitation Data'!$G$12,0,10*ROW('Sanitation Data'!G177))),'Data Summary'!DH183="Yes"),OFFSET('Sanitation Data'!$G$12,0,10*ROW('Sanitation Data'!G177)),NA())</f>
        <v>#N/A</v>
      </c>
      <c r="AT183" s="120" t="e">
        <f ca="1">+IF(AND(ISNUMBER(OFFSET('Sanitation Data'!$G$13,0,10*ROW('Sanitation Data'!G177))),'Data Summary'!DI183="Yes"),OFFSET('Sanitation Data'!$G$13,0,10*ROW('Sanitation Data'!G177)),NA())</f>
        <v>#N/A</v>
      </c>
      <c r="AU183" s="120" t="e">
        <f ca="1">+IF(AND(ISNUMBER(OFFSET('Sanitation Data'!$H$5,0,10*ROW('Sanitation Data'!H177))),'Data Summary'!DJ183="Yes"),100-OFFSET('Sanitation Data'!$H$5,0,10*ROW('Sanitation Data'!H177)),NA())</f>
        <v>#N/A</v>
      </c>
      <c r="AV183" s="120" t="e">
        <f ca="1">+IF(AND(ISNUMBER(OFFSET('Sanitation Data'!$H$7,0,10*ROW('Sanitation Data'!H177))),'Data Summary'!DK183="Yes"),OFFSET('Sanitation Data'!$H$7,0,10*ROW('Sanitation Data'!H177)),NA())</f>
        <v>#N/A</v>
      </c>
      <c r="AW183" s="120" t="e">
        <f ca="1">+IF(AND(ISNUMBER(OFFSET('Sanitation Data'!$H$11,0,10*ROW('Sanitation Data'!H177))),'Data Summary'!DL183="Yes"),OFFSET('Sanitation Data'!$H$11,0,10*ROW('Sanitation Data'!H177)),NA())</f>
        <v>#N/A</v>
      </c>
      <c r="AX183" s="120" t="e">
        <f ca="1">+IF(AND(ISNUMBER(OFFSET('Sanitation Data'!$H$12,0,10*ROW('Sanitation Data'!H177))),'Data Summary'!DM183="Yes"),OFFSET('Sanitation Data'!$H$12,0,10*ROW('Sanitation Data'!H177)),NA())</f>
        <v>#N/A</v>
      </c>
      <c r="AY183" s="120" t="e">
        <f ca="1">+IF(AND(ISNUMBER(OFFSET('Sanitation Data'!$H$13,0,10*ROW('Sanitation Data'!H177))),'Data Summary'!DN183="Yes"),OFFSET('Sanitation Data'!$H$13,0,10*ROW('Sanitation Data'!H177)),NA())</f>
        <v>#N/A</v>
      </c>
      <c r="AZ183" s="121" t="e">
        <f ca="1">+IF(AND(ISNUMBER(OFFSET('Hygiene Data'!$C$6,0,10*ROW('Hygiene Data'!C177))),'Data Summary'!DO183="Yes"),OFFSET('Hygiene Data'!$C$6,0,10*ROW('Hygiene Data'!C177)),NA())</f>
        <v>#N/A</v>
      </c>
      <c r="BA183" s="121" t="e">
        <f ca="1">+IF(AND(ISNUMBER(OFFSET('Hygiene Data'!$C$8,0,10*ROW('Hygiene Data'!C177))),'Data Summary'!DP183="Yes"),OFFSET('Hygiene Data'!$C$8,0,10*ROW('Hygiene Data'!C177)),NA())</f>
        <v>#N/A</v>
      </c>
      <c r="BB183" s="121" t="e">
        <f ca="1">+IF(AND(ISNUMBER(OFFSET('Hygiene Data'!$C$10,0,10*ROW('Hygiene Data'!C177))),'Data Summary'!DQ183="Yes"),OFFSET('Hygiene Data'!$C$10,0,10*ROW('Hygiene Data'!C177)),NA())</f>
        <v>#N/A</v>
      </c>
      <c r="BC183" s="121" t="e">
        <f ca="1">+IF(AND(ISNUMBER(OFFSET('Hygiene Data'!$D$6,0,10*ROW('Hygiene Data'!D177))),'Data Summary'!DR183="Yes"),OFFSET('Hygiene Data'!$D$6,0,10*ROW('Hygiene Data'!D177)),NA())</f>
        <v>#N/A</v>
      </c>
      <c r="BD183" s="121" t="e">
        <f ca="1">+IF(AND(ISNUMBER(OFFSET('Hygiene Data'!$D$8,0,10*ROW('Hygiene Data'!D177))),'Data Summary'!DS183="Yes"),OFFSET('Hygiene Data'!$D$8,0,10*ROW('Hygiene Data'!D177)),NA())</f>
        <v>#N/A</v>
      </c>
      <c r="BE183" s="121" t="e">
        <f ca="1">+IF(AND(ISNUMBER(OFFSET('Hygiene Data'!$D$10,0,10*ROW('Hygiene Data'!D177))),'Data Summary'!DT183="Yes"),OFFSET('Hygiene Data'!$D$10,0,10*ROW('Hygiene Data'!D177)),NA())</f>
        <v>#N/A</v>
      </c>
      <c r="BF183" s="121" t="e">
        <f ca="1">+IF(AND(ISNUMBER(OFFSET('Hygiene Data'!$E$6,0,10*ROW('Hygiene Data'!E177))),'Data Summary'!DU183="Yes"),OFFSET('Hygiene Data'!$E$6,0,10*ROW('Hygiene Data'!E177)),NA())</f>
        <v>#N/A</v>
      </c>
      <c r="BG183" s="121" t="e">
        <f ca="1">+IF(AND(ISNUMBER(OFFSET('Hygiene Data'!$E$8,0,10*ROW('Hygiene Data'!E177))),'Data Summary'!DV183="Yes"),OFFSET('Hygiene Data'!$E$8,0,10*ROW('Hygiene Data'!E177)),NA())</f>
        <v>#N/A</v>
      </c>
      <c r="BH183" s="121" t="e">
        <f ca="1">+IF(AND(ISNUMBER(OFFSET('Hygiene Data'!$E$10,0,10*ROW('Hygiene Data'!E177))),'Data Summary'!DW183="Yes"),OFFSET('Hygiene Data'!$E$10,0,10*ROW('Hygiene Data'!E177)),NA())</f>
        <v>#N/A</v>
      </c>
      <c r="BI183" s="121" t="e">
        <f ca="1">+IF(AND(ISNUMBER(OFFSET('Hygiene Data'!$F$6,0,10*ROW('Hygiene Data'!F177))),'Data Summary'!DX183="Yes"),OFFSET('Hygiene Data'!$F$6,0,10*ROW('Hygiene Data'!F177)),NA())</f>
        <v>#N/A</v>
      </c>
      <c r="BJ183" s="121" t="e">
        <f ca="1">+IF(AND(ISNUMBER(OFFSET('Hygiene Data'!$F$8,0,10*ROW('Hygiene Data'!F177))),'Data Summary'!DY183="Yes"),OFFSET('Hygiene Data'!$F$8,0,10*ROW('Hygiene Data'!F177)),NA())</f>
        <v>#N/A</v>
      </c>
      <c r="BK183" s="121" t="e">
        <f ca="1">+IF(AND(ISNUMBER(OFFSET('Hygiene Data'!$F$10,0,10*ROW('Hygiene Data'!F177))),'Data Summary'!DZ183="Yes"),OFFSET('Hygiene Data'!$F$10,0,10*ROW('Hygiene Data'!F177)),NA())</f>
        <v>#N/A</v>
      </c>
      <c r="BL183" s="121" t="e">
        <f ca="1">+IF(AND(ISNUMBER(OFFSET('Hygiene Data'!$G$6,0,10*ROW('Hygiene Data'!G177))),'Data Summary'!EA183="Yes"),OFFSET('Hygiene Data'!$G$6,0,10*ROW('Hygiene Data'!G177)),NA())</f>
        <v>#N/A</v>
      </c>
      <c r="BM183" s="121" t="e">
        <f ca="1">+IF(AND(ISNUMBER(OFFSET('Hygiene Data'!$G$8,0,10*ROW('Hygiene Data'!G177))),'Data Summary'!EB183="Yes"),OFFSET('Hygiene Data'!$G$8,0,10*ROW('Hygiene Data'!G177)),NA())</f>
        <v>#N/A</v>
      </c>
      <c r="BN183" s="121" t="e">
        <f ca="1">+IF(AND(ISNUMBER(OFFSET('Hygiene Data'!$G$10,0,10*ROW('Hygiene Data'!G177))),'Data Summary'!EC183="Yes"),OFFSET('Hygiene Data'!$G$10,0,10*ROW('Hygiene Data'!G177)),NA())</f>
        <v>#N/A</v>
      </c>
      <c r="BO183" s="121" t="e">
        <f ca="1">+IF(AND(ISNUMBER(OFFSET('Hygiene Data'!$H$6,0,10*ROW('Hygiene Data'!H177))),'Data Summary'!ED183="Yes"),OFFSET('Hygiene Data'!$H$6,0,10*ROW('Hygiene Data'!H177)),NA())</f>
        <v>#N/A</v>
      </c>
      <c r="BP183" s="121" t="e">
        <f ca="1">+IF(AND(ISNUMBER(OFFSET('Hygiene Data'!$H$8,0,10*ROW('Hygiene Data'!H177))),'Data Summary'!EE183="Yes"),OFFSET('Hygiene Data'!$H$8,0,10*ROW('Hygiene Data'!H177)),NA())</f>
        <v>#N/A</v>
      </c>
      <c r="BQ183" s="121" t="e">
        <f ca="1">+IF(AND(ISNUMBER(OFFSET('Hygiene Data'!$H$10,0,10*ROW('Hygiene Data'!H177))),'Data Summary'!EF183="Yes"),OFFSET('Hygiene Data'!$H$10,0,10*ROW('Hygiene Data'!H177)),NA())</f>
        <v>#N/A</v>
      </c>
    </row>
    <row r="184" spans="1:69" x14ac:dyDescent="0.2">
      <c r="A184" s="44" t="e">
        <f ca="1">+IF(OFFSET('Water Data'!$B$1,0,10*ROW('Water Data'!B178))="",NA(),OFFSET('Water Data'!$B$1,0,10*ROW('Water Data'!B178)))</f>
        <v>#N/A</v>
      </c>
      <c r="B184" s="44" t="e">
        <f ca="1">+IF(OFFSET('Water Data'!$A$3,0,10*ROW('Water Data'!A181))="",NA(),OFFSET('Water Data'!$A$3,0,10*ROW('Water Data'!A181)))</f>
        <v>#N/A</v>
      </c>
      <c r="C184" s="44" t="e">
        <f ca="1">+IF(OFFSET('Water Data'!$C$3,0,10*ROW('Water Data'!C181))="",NA(),OFFSET('Water Data'!$C$3,0,10*ROW('Water Data'!C181)))</f>
        <v>#N/A</v>
      </c>
      <c r="D184" s="119" t="e">
        <f ca="1">+IF(AND(ISNUMBER(OFFSET('Water Data'!$C$5,0,10*ROW('Water Data'!C178))),'Data Summary'!BS184="Yes"),100-OFFSET('Water Data'!$C$5,0,10*ROW('Water Data'!C178)),NA())</f>
        <v>#N/A</v>
      </c>
      <c r="E184" s="119" t="e">
        <f ca="1">+IF(AND(ISNUMBER(OFFSET('Water Data'!$C$7,0,10*ROW('Water Data'!C178))),'Data Summary'!BT184="Yes"),OFFSET('Water Data'!$C$7,0,10*ROW('Water Data'!C178)),NA())</f>
        <v>#N/A</v>
      </c>
      <c r="F184" s="119" t="e">
        <f ca="1">+IF(AND(ISNUMBER(OFFSET('Water Data'!$C$10,0,10*ROW('Water Data'!C178))),'Data Summary'!BU184="Yes"),OFFSET('Water Data'!$C$10,0,10*ROW('Water Data'!C178)),NA())</f>
        <v>#N/A</v>
      </c>
      <c r="G184" s="119" t="e">
        <f ca="1">+IF(AND(ISNUMBER(OFFSET('Water Data'!$D$5,0,10*ROW('Water Data'!D178))),'Data Summary'!BV184="Yes"),100-OFFSET('Water Data'!$D$5,0,10*ROW('Water Data'!D178)),NA())</f>
        <v>#N/A</v>
      </c>
      <c r="H184" s="119" t="e">
        <f ca="1">+IF(AND(ISNUMBER(OFFSET('Water Data'!$D$7,0,10*ROW('Water Data'!D178))),'Data Summary'!BW184="Yes"),OFFSET('Water Data'!$D$7,0,10*ROW('Water Data'!D178)),NA())</f>
        <v>#N/A</v>
      </c>
      <c r="I184" s="119" t="e">
        <f ca="1">+IF(AND(ISNUMBER(OFFSET('Water Data'!$D$10,0,10*ROW('Water Data'!D178))),'Data Summary'!BX184="Yes"),OFFSET('Water Data'!$D$10,0,10*ROW('Water Data'!D178)),NA())</f>
        <v>#N/A</v>
      </c>
      <c r="J184" s="119" t="e">
        <f ca="1">+IF(AND(ISNUMBER(OFFSET('Water Data'!$E$5,0,10*ROW('Water Data'!E178))),'Data Summary'!BY184="Yes"),100-OFFSET('Water Data'!$E$5,0,10*ROW('Water Data'!E178)),NA())</f>
        <v>#N/A</v>
      </c>
      <c r="K184" s="119" t="e">
        <f ca="1">+IF(AND(ISNUMBER(OFFSET('Water Data'!$E$7,0,10*ROW('Water Data'!E178))),'Data Summary'!BZ184="Yes"),OFFSET('Water Data'!$E$7,0,10*ROW('Water Data'!E178)),NA())</f>
        <v>#N/A</v>
      </c>
      <c r="L184" s="119" t="e">
        <f ca="1">+IF(AND(ISNUMBER(OFFSET('Water Data'!$E$10,0,10*ROW('Water Data'!E178))),'Data Summary'!CA184="Yes"),OFFSET('Water Data'!$E$10,0,10*ROW('Water Data'!E178)),NA())</f>
        <v>#N/A</v>
      </c>
      <c r="M184" s="119" t="e">
        <f ca="1">+IF(AND(ISNUMBER(OFFSET('Water Data'!$F$5,0,10*ROW('Water Data'!F178))),'Data Summary'!CB184="Yes"),100-OFFSET('Water Data'!$F$5,0,10*ROW('Water Data'!F178)),NA())</f>
        <v>#N/A</v>
      </c>
      <c r="N184" s="119" t="e">
        <f ca="1">+IF(AND(ISNUMBER(OFFSET('Water Data'!$F$7,0,10*ROW('Water Data'!F178))),'Data Summary'!CC184="Yes"),OFFSET('Water Data'!$F$7,0,10*ROW('Water Data'!F178)),NA())</f>
        <v>#N/A</v>
      </c>
      <c r="O184" s="119" t="e">
        <f ca="1">+IF(AND(ISNUMBER(OFFSET('Water Data'!$F$10,0,10*ROW('Water Data'!F178))),'Data Summary'!CD184="Yes"),OFFSET('Water Data'!$F$10,0,10*ROW('Water Data'!F178)),NA())</f>
        <v>#N/A</v>
      </c>
      <c r="P184" s="119" t="e">
        <f ca="1">+IF(AND(ISNUMBER(OFFSET('Water Data'!$G$5,0,10*ROW('Water Data'!G178))),'Data Summary'!CE184="Yes"),100-OFFSET('Water Data'!$G$5,0,10*ROW('Water Data'!G178)),NA())</f>
        <v>#N/A</v>
      </c>
      <c r="Q184" s="119" t="e">
        <f ca="1">+IF(AND(ISNUMBER(OFFSET('Water Data'!$G$7,0,10*ROW('Water Data'!G178))),'Data Summary'!CF184="Yes"),OFFSET('Water Data'!$G$7,0,10*ROW('Water Data'!G178)),NA())</f>
        <v>#N/A</v>
      </c>
      <c r="R184" s="119" t="e">
        <f ca="1">+IF(AND(ISNUMBER(OFFSET('Water Data'!$G$10,0,10*ROW('Water Data'!G178))),'Data Summary'!CG184="Yes"),OFFSET('Water Data'!$G$10,0,10*ROW('Water Data'!G178)),NA())</f>
        <v>#N/A</v>
      </c>
      <c r="S184" s="119" t="e">
        <f ca="1">+IF(AND(ISNUMBER(OFFSET('Water Data'!$H$5,0,10*ROW('Water Data'!H178))),'Data Summary'!CH184="Yes"),100-OFFSET('Water Data'!$H$5,0,10*ROW('Water Data'!H178)),NA())</f>
        <v>#N/A</v>
      </c>
      <c r="T184" s="119" t="e">
        <f ca="1">+IF(AND(ISNUMBER(OFFSET('Water Data'!$H$7,0,10*ROW('Water Data'!H178))),'Data Summary'!CI184="Yes"),OFFSET('Water Data'!$H$7,0,10*ROW('Water Data'!H178)),NA())</f>
        <v>#N/A</v>
      </c>
      <c r="U184" s="119" t="e">
        <f ca="1">+IF(AND(ISNUMBER(OFFSET('Water Data'!$H$10,0,10*ROW('Water Data'!H178))),'Data Summary'!CJ184="Yes"),OFFSET('Water Data'!$H$10,0,10*ROW('Water Data'!H178)),NA())</f>
        <v>#N/A</v>
      </c>
      <c r="V184" s="120" t="e">
        <f ca="1">+IF(AND(ISNUMBER(OFFSET('Sanitation Data'!$C$5,0,10*ROW('Sanitation Data'!C178))),'Data Summary'!CK184="Yes"),100-OFFSET('Sanitation Data'!$C$5,0,10*ROW('Sanitation Data'!C178)),NA())</f>
        <v>#N/A</v>
      </c>
      <c r="W184" s="120" t="e">
        <f ca="1">+IF(AND(ISNUMBER(OFFSET('Sanitation Data'!$C$7,0,10*ROW('Sanitation Data'!C178))),'Data Summary'!CL184="Yes"),OFFSET('Sanitation Data'!$C$7,0,10*ROW('Sanitation Data'!C178)),NA())</f>
        <v>#N/A</v>
      </c>
      <c r="X184" s="120" t="e">
        <f ca="1">+IF(AND(ISNUMBER(OFFSET('Sanitation Data'!$C$11,0,10*ROW('Sanitation Data'!C178))),'Data Summary'!CM184="Yes"),OFFSET('Sanitation Data'!$C$11,0,10*ROW('Sanitation Data'!C178)),NA())</f>
        <v>#N/A</v>
      </c>
      <c r="Y184" s="120" t="e">
        <f ca="1">+IF(AND(ISNUMBER(OFFSET('Sanitation Data'!$C$12,0,10*ROW('Sanitation Data'!C178))),'Data Summary'!CN184="Yes"),OFFSET('Sanitation Data'!$C$12,0,10*ROW('Sanitation Data'!C178)),NA())</f>
        <v>#N/A</v>
      </c>
      <c r="Z184" s="120" t="e">
        <f ca="1">+IF(AND(ISNUMBER(OFFSET('Sanitation Data'!$C$13,0,10*ROW('Sanitation Data'!C178))),'Data Summary'!CO184="Yes"),OFFSET('Sanitation Data'!$C$13,0,10*ROW('Sanitation Data'!C178)),NA())</f>
        <v>#N/A</v>
      </c>
      <c r="AA184" s="120" t="e">
        <f ca="1">+IF(AND(ISNUMBER(OFFSET('Sanitation Data'!$D$5,0,10*ROW('Sanitation Data'!D178))),'Data Summary'!CP184="Yes"),100-OFFSET('Sanitation Data'!$D$5,0,10*ROW('Sanitation Data'!D178)),NA())</f>
        <v>#N/A</v>
      </c>
      <c r="AB184" s="120" t="e">
        <f ca="1">+IF(AND(ISNUMBER(OFFSET('Sanitation Data'!$D$7,0,10*ROW('Sanitation Data'!D178))),'Data Summary'!CQ184="Yes"),OFFSET('Sanitation Data'!$D$7,0,10*ROW('Sanitation Data'!D178)),NA())</f>
        <v>#N/A</v>
      </c>
      <c r="AC184" s="120" t="e">
        <f ca="1">+IF(AND(ISNUMBER(OFFSET('Sanitation Data'!$D$11,0,10*ROW('Sanitation Data'!D178))),'Data Summary'!CR184="Yes"),OFFSET('Sanitation Data'!$D$11,0,10*ROW('Sanitation Data'!D178)),NA())</f>
        <v>#N/A</v>
      </c>
      <c r="AD184" s="120" t="e">
        <f ca="1">+IF(AND(ISNUMBER(OFFSET('Sanitation Data'!$D$12,0,10*ROW('Sanitation Data'!D178))),'Data Summary'!CS184="Yes"),OFFSET('Sanitation Data'!$D$12,0,10*ROW('Sanitation Data'!D178)),NA())</f>
        <v>#N/A</v>
      </c>
      <c r="AE184" s="120" t="e">
        <f ca="1">+IF(AND(ISNUMBER(OFFSET('Sanitation Data'!$D$13,0,10*ROW('Sanitation Data'!D178))),'Data Summary'!CT184="Yes"),OFFSET('Sanitation Data'!$D$13,0,10*ROW('Sanitation Data'!D178)),NA())</f>
        <v>#N/A</v>
      </c>
      <c r="AF184" s="120" t="e">
        <f ca="1">+IF(AND(ISNUMBER(OFFSET('Sanitation Data'!$E$5,0,10*ROW('Sanitation Data'!E178))),'Data Summary'!CU184="Yes"),100-OFFSET('Sanitation Data'!$E$5,0,10*ROW('Sanitation Data'!E178)),NA())</f>
        <v>#N/A</v>
      </c>
      <c r="AG184" s="120" t="e">
        <f ca="1">+IF(AND(ISNUMBER(OFFSET('Sanitation Data'!$E$7,0,10*ROW('Sanitation Data'!E178))),'Data Summary'!CV184="Yes"),OFFSET('Sanitation Data'!$E$7,0,10*ROW('Sanitation Data'!E178)),NA())</f>
        <v>#N/A</v>
      </c>
      <c r="AH184" s="120" t="e">
        <f ca="1">+IF(AND(ISNUMBER(OFFSET('Sanitation Data'!$E$11,0,10*ROW('Sanitation Data'!E178))),'Data Summary'!CW184="Yes"),OFFSET('Sanitation Data'!$E$11,0,10*ROW('Sanitation Data'!E178)),NA())</f>
        <v>#N/A</v>
      </c>
      <c r="AI184" s="120" t="e">
        <f ca="1">+IF(AND(ISNUMBER(OFFSET('Sanitation Data'!$E$12,0,10*ROW('Sanitation Data'!E178))),'Data Summary'!CX184="Yes"),OFFSET('Sanitation Data'!$E$12,0,10*ROW('Sanitation Data'!E178)),NA())</f>
        <v>#N/A</v>
      </c>
      <c r="AJ184" s="120" t="e">
        <f ca="1">+IF(AND(ISNUMBER(OFFSET('Sanitation Data'!$E$13,0,10*ROW('Sanitation Data'!E178))),'Data Summary'!CY184="Yes"),OFFSET('Sanitation Data'!$E$13,0,10*ROW('Sanitation Data'!E178)),NA())</f>
        <v>#N/A</v>
      </c>
      <c r="AK184" s="120" t="e">
        <f ca="1">+IF(AND(ISNUMBER(OFFSET('Sanitation Data'!$F$5,0,10*ROW('Sanitation Data'!F178))),'Data Summary'!CZ184="Yes"),100-OFFSET('Sanitation Data'!$F$5,0,10*ROW('Sanitation Data'!F178)),NA())</f>
        <v>#N/A</v>
      </c>
      <c r="AL184" s="120" t="e">
        <f ca="1">+IF(AND(ISNUMBER(OFFSET('Sanitation Data'!$F$7,0,10*ROW('Sanitation Data'!F178))),'Data Summary'!DA184="Yes"),OFFSET('Sanitation Data'!$F$7,0,10*ROW('Sanitation Data'!F178)),NA())</f>
        <v>#N/A</v>
      </c>
      <c r="AM184" s="120" t="e">
        <f ca="1">+IF(AND(ISNUMBER(OFFSET('Sanitation Data'!$F$11,0,10*ROW('Sanitation Data'!F178))),'Data Summary'!DB184="Yes"),OFFSET('Sanitation Data'!$F$11,0,10*ROW('Sanitation Data'!F178)),NA())</f>
        <v>#N/A</v>
      </c>
      <c r="AN184" s="120" t="e">
        <f ca="1">+IF(AND(ISNUMBER(OFFSET('Sanitation Data'!$F$12,0,10*ROW('Sanitation Data'!F178))),'Data Summary'!DC184="Yes"),OFFSET('Sanitation Data'!$F$12,0,10*ROW('Sanitation Data'!F178)),NA())</f>
        <v>#N/A</v>
      </c>
      <c r="AO184" s="120" t="e">
        <f ca="1">+IF(AND(ISNUMBER(OFFSET('Sanitation Data'!$F$13,0,10*ROW('Sanitation Data'!F178))),'Data Summary'!DD184="Yes"),OFFSET('Sanitation Data'!$F$13,0,10*ROW('Sanitation Data'!F178)),NA())</f>
        <v>#N/A</v>
      </c>
      <c r="AP184" s="120" t="e">
        <f ca="1">+IF(AND(ISNUMBER(OFFSET('Sanitation Data'!$G$5,0,10*ROW('Sanitation Data'!G178))),'Data Summary'!DE184="Yes"),100-OFFSET('Sanitation Data'!$G$5,0,10*ROW('Sanitation Data'!G178)),NA())</f>
        <v>#N/A</v>
      </c>
      <c r="AQ184" s="120" t="e">
        <f ca="1">+IF(AND(ISNUMBER(OFFSET('Sanitation Data'!$G$7,0,10*ROW('Sanitation Data'!G178))),'Data Summary'!DF184="Yes"),OFFSET('Sanitation Data'!$G$7,0,10*ROW('Sanitation Data'!G178)),NA())</f>
        <v>#N/A</v>
      </c>
      <c r="AR184" s="120" t="e">
        <f ca="1">+IF(AND(ISNUMBER(OFFSET('Sanitation Data'!$G$11,0,10*ROW('Sanitation Data'!G178))),'Data Summary'!DG184="Yes"),OFFSET('Sanitation Data'!$G$11,0,10*ROW('Sanitation Data'!G178)),NA())</f>
        <v>#N/A</v>
      </c>
      <c r="AS184" s="120" t="e">
        <f ca="1">+IF(AND(ISNUMBER(OFFSET('Sanitation Data'!$G$12,0,10*ROW('Sanitation Data'!G178))),'Data Summary'!DH184="Yes"),OFFSET('Sanitation Data'!$G$12,0,10*ROW('Sanitation Data'!G178)),NA())</f>
        <v>#N/A</v>
      </c>
      <c r="AT184" s="120" t="e">
        <f ca="1">+IF(AND(ISNUMBER(OFFSET('Sanitation Data'!$G$13,0,10*ROW('Sanitation Data'!G178))),'Data Summary'!DI184="Yes"),OFFSET('Sanitation Data'!$G$13,0,10*ROW('Sanitation Data'!G178)),NA())</f>
        <v>#N/A</v>
      </c>
      <c r="AU184" s="120" t="e">
        <f ca="1">+IF(AND(ISNUMBER(OFFSET('Sanitation Data'!$H$5,0,10*ROW('Sanitation Data'!H178))),'Data Summary'!DJ184="Yes"),100-OFFSET('Sanitation Data'!$H$5,0,10*ROW('Sanitation Data'!H178)),NA())</f>
        <v>#N/A</v>
      </c>
      <c r="AV184" s="120" t="e">
        <f ca="1">+IF(AND(ISNUMBER(OFFSET('Sanitation Data'!$H$7,0,10*ROW('Sanitation Data'!H178))),'Data Summary'!DK184="Yes"),OFFSET('Sanitation Data'!$H$7,0,10*ROW('Sanitation Data'!H178)),NA())</f>
        <v>#N/A</v>
      </c>
      <c r="AW184" s="120" t="e">
        <f ca="1">+IF(AND(ISNUMBER(OFFSET('Sanitation Data'!$H$11,0,10*ROW('Sanitation Data'!H178))),'Data Summary'!DL184="Yes"),OFFSET('Sanitation Data'!$H$11,0,10*ROW('Sanitation Data'!H178)),NA())</f>
        <v>#N/A</v>
      </c>
      <c r="AX184" s="120" t="e">
        <f ca="1">+IF(AND(ISNUMBER(OFFSET('Sanitation Data'!$H$12,0,10*ROW('Sanitation Data'!H178))),'Data Summary'!DM184="Yes"),OFFSET('Sanitation Data'!$H$12,0,10*ROW('Sanitation Data'!H178)),NA())</f>
        <v>#N/A</v>
      </c>
      <c r="AY184" s="120" t="e">
        <f ca="1">+IF(AND(ISNUMBER(OFFSET('Sanitation Data'!$H$13,0,10*ROW('Sanitation Data'!H178))),'Data Summary'!DN184="Yes"),OFFSET('Sanitation Data'!$H$13,0,10*ROW('Sanitation Data'!H178)),NA())</f>
        <v>#N/A</v>
      </c>
      <c r="AZ184" s="121" t="e">
        <f ca="1">+IF(AND(ISNUMBER(OFFSET('Hygiene Data'!$C$6,0,10*ROW('Hygiene Data'!C178))),'Data Summary'!DO184="Yes"),OFFSET('Hygiene Data'!$C$6,0,10*ROW('Hygiene Data'!C178)),NA())</f>
        <v>#N/A</v>
      </c>
      <c r="BA184" s="121" t="e">
        <f ca="1">+IF(AND(ISNUMBER(OFFSET('Hygiene Data'!$C$8,0,10*ROW('Hygiene Data'!C178))),'Data Summary'!DP184="Yes"),OFFSET('Hygiene Data'!$C$8,0,10*ROW('Hygiene Data'!C178)),NA())</f>
        <v>#N/A</v>
      </c>
      <c r="BB184" s="121" t="e">
        <f ca="1">+IF(AND(ISNUMBER(OFFSET('Hygiene Data'!$C$10,0,10*ROW('Hygiene Data'!C178))),'Data Summary'!DQ184="Yes"),OFFSET('Hygiene Data'!$C$10,0,10*ROW('Hygiene Data'!C178)),NA())</f>
        <v>#N/A</v>
      </c>
      <c r="BC184" s="121" t="e">
        <f ca="1">+IF(AND(ISNUMBER(OFFSET('Hygiene Data'!$D$6,0,10*ROW('Hygiene Data'!D178))),'Data Summary'!DR184="Yes"),OFFSET('Hygiene Data'!$D$6,0,10*ROW('Hygiene Data'!D178)),NA())</f>
        <v>#N/A</v>
      </c>
      <c r="BD184" s="121" t="e">
        <f ca="1">+IF(AND(ISNUMBER(OFFSET('Hygiene Data'!$D$8,0,10*ROW('Hygiene Data'!D178))),'Data Summary'!DS184="Yes"),OFFSET('Hygiene Data'!$D$8,0,10*ROW('Hygiene Data'!D178)),NA())</f>
        <v>#N/A</v>
      </c>
      <c r="BE184" s="121" t="e">
        <f ca="1">+IF(AND(ISNUMBER(OFFSET('Hygiene Data'!$D$10,0,10*ROW('Hygiene Data'!D178))),'Data Summary'!DT184="Yes"),OFFSET('Hygiene Data'!$D$10,0,10*ROW('Hygiene Data'!D178)),NA())</f>
        <v>#N/A</v>
      </c>
      <c r="BF184" s="121" t="e">
        <f ca="1">+IF(AND(ISNUMBER(OFFSET('Hygiene Data'!$E$6,0,10*ROW('Hygiene Data'!E178))),'Data Summary'!DU184="Yes"),OFFSET('Hygiene Data'!$E$6,0,10*ROW('Hygiene Data'!E178)),NA())</f>
        <v>#N/A</v>
      </c>
      <c r="BG184" s="121" t="e">
        <f ca="1">+IF(AND(ISNUMBER(OFFSET('Hygiene Data'!$E$8,0,10*ROW('Hygiene Data'!E178))),'Data Summary'!DV184="Yes"),OFFSET('Hygiene Data'!$E$8,0,10*ROW('Hygiene Data'!E178)),NA())</f>
        <v>#N/A</v>
      </c>
      <c r="BH184" s="121" t="e">
        <f ca="1">+IF(AND(ISNUMBER(OFFSET('Hygiene Data'!$E$10,0,10*ROW('Hygiene Data'!E178))),'Data Summary'!DW184="Yes"),OFFSET('Hygiene Data'!$E$10,0,10*ROW('Hygiene Data'!E178)),NA())</f>
        <v>#N/A</v>
      </c>
      <c r="BI184" s="121" t="e">
        <f ca="1">+IF(AND(ISNUMBER(OFFSET('Hygiene Data'!$F$6,0,10*ROW('Hygiene Data'!F178))),'Data Summary'!DX184="Yes"),OFFSET('Hygiene Data'!$F$6,0,10*ROW('Hygiene Data'!F178)),NA())</f>
        <v>#N/A</v>
      </c>
      <c r="BJ184" s="121" t="e">
        <f ca="1">+IF(AND(ISNUMBER(OFFSET('Hygiene Data'!$F$8,0,10*ROW('Hygiene Data'!F178))),'Data Summary'!DY184="Yes"),OFFSET('Hygiene Data'!$F$8,0,10*ROW('Hygiene Data'!F178)),NA())</f>
        <v>#N/A</v>
      </c>
      <c r="BK184" s="121" t="e">
        <f ca="1">+IF(AND(ISNUMBER(OFFSET('Hygiene Data'!$F$10,0,10*ROW('Hygiene Data'!F178))),'Data Summary'!DZ184="Yes"),OFFSET('Hygiene Data'!$F$10,0,10*ROW('Hygiene Data'!F178)),NA())</f>
        <v>#N/A</v>
      </c>
      <c r="BL184" s="121" t="e">
        <f ca="1">+IF(AND(ISNUMBER(OFFSET('Hygiene Data'!$G$6,0,10*ROW('Hygiene Data'!G178))),'Data Summary'!EA184="Yes"),OFFSET('Hygiene Data'!$G$6,0,10*ROW('Hygiene Data'!G178)),NA())</f>
        <v>#N/A</v>
      </c>
      <c r="BM184" s="121" t="e">
        <f ca="1">+IF(AND(ISNUMBER(OFFSET('Hygiene Data'!$G$8,0,10*ROW('Hygiene Data'!G178))),'Data Summary'!EB184="Yes"),OFFSET('Hygiene Data'!$G$8,0,10*ROW('Hygiene Data'!G178)),NA())</f>
        <v>#N/A</v>
      </c>
      <c r="BN184" s="121" t="e">
        <f ca="1">+IF(AND(ISNUMBER(OFFSET('Hygiene Data'!$G$10,0,10*ROW('Hygiene Data'!G178))),'Data Summary'!EC184="Yes"),OFFSET('Hygiene Data'!$G$10,0,10*ROW('Hygiene Data'!G178)),NA())</f>
        <v>#N/A</v>
      </c>
      <c r="BO184" s="121" t="e">
        <f ca="1">+IF(AND(ISNUMBER(OFFSET('Hygiene Data'!$H$6,0,10*ROW('Hygiene Data'!H178))),'Data Summary'!ED184="Yes"),OFFSET('Hygiene Data'!$H$6,0,10*ROW('Hygiene Data'!H178)),NA())</f>
        <v>#N/A</v>
      </c>
      <c r="BP184" s="121" t="e">
        <f ca="1">+IF(AND(ISNUMBER(OFFSET('Hygiene Data'!$H$8,0,10*ROW('Hygiene Data'!H178))),'Data Summary'!EE184="Yes"),OFFSET('Hygiene Data'!$H$8,0,10*ROW('Hygiene Data'!H178)),NA())</f>
        <v>#N/A</v>
      </c>
      <c r="BQ184" s="121" t="e">
        <f ca="1">+IF(AND(ISNUMBER(OFFSET('Hygiene Data'!$H$10,0,10*ROW('Hygiene Data'!H178))),'Data Summary'!EF184="Yes"),OFFSET('Hygiene Data'!$H$10,0,10*ROW('Hygiene Data'!H178)),NA())</f>
        <v>#N/A</v>
      </c>
    </row>
    <row r="185" spans="1:69" x14ac:dyDescent="0.2">
      <c r="A185" s="44" t="e">
        <f ca="1">+IF(OFFSET('Water Data'!$B$1,0,10*ROW('Water Data'!B179))="",NA(),OFFSET('Water Data'!$B$1,0,10*ROW('Water Data'!B179)))</f>
        <v>#N/A</v>
      </c>
      <c r="B185" s="44" t="e">
        <f ca="1">+IF(OFFSET('Water Data'!$A$3,0,10*ROW('Water Data'!A182))="",NA(),OFFSET('Water Data'!$A$3,0,10*ROW('Water Data'!A182)))</f>
        <v>#N/A</v>
      </c>
      <c r="C185" s="44" t="e">
        <f ca="1">+IF(OFFSET('Water Data'!$C$3,0,10*ROW('Water Data'!C182))="",NA(),OFFSET('Water Data'!$C$3,0,10*ROW('Water Data'!C182)))</f>
        <v>#N/A</v>
      </c>
      <c r="D185" s="119" t="e">
        <f ca="1">+IF(AND(ISNUMBER(OFFSET('Water Data'!$C$5,0,10*ROW('Water Data'!C179))),'Data Summary'!BS185="Yes"),100-OFFSET('Water Data'!$C$5,0,10*ROW('Water Data'!C179)),NA())</f>
        <v>#N/A</v>
      </c>
      <c r="E185" s="119" t="e">
        <f ca="1">+IF(AND(ISNUMBER(OFFSET('Water Data'!$C$7,0,10*ROW('Water Data'!C179))),'Data Summary'!BT185="Yes"),OFFSET('Water Data'!$C$7,0,10*ROW('Water Data'!C179)),NA())</f>
        <v>#N/A</v>
      </c>
      <c r="F185" s="119" t="e">
        <f ca="1">+IF(AND(ISNUMBER(OFFSET('Water Data'!$C$10,0,10*ROW('Water Data'!C179))),'Data Summary'!BU185="Yes"),OFFSET('Water Data'!$C$10,0,10*ROW('Water Data'!C179)),NA())</f>
        <v>#N/A</v>
      </c>
      <c r="G185" s="119" t="e">
        <f ca="1">+IF(AND(ISNUMBER(OFFSET('Water Data'!$D$5,0,10*ROW('Water Data'!D179))),'Data Summary'!BV185="Yes"),100-OFFSET('Water Data'!$D$5,0,10*ROW('Water Data'!D179)),NA())</f>
        <v>#N/A</v>
      </c>
      <c r="H185" s="119" t="e">
        <f ca="1">+IF(AND(ISNUMBER(OFFSET('Water Data'!$D$7,0,10*ROW('Water Data'!D179))),'Data Summary'!BW185="Yes"),OFFSET('Water Data'!$D$7,0,10*ROW('Water Data'!D179)),NA())</f>
        <v>#N/A</v>
      </c>
      <c r="I185" s="119" t="e">
        <f ca="1">+IF(AND(ISNUMBER(OFFSET('Water Data'!$D$10,0,10*ROW('Water Data'!D179))),'Data Summary'!BX185="Yes"),OFFSET('Water Data'!$D$10,0,10*ROW('Water Data'!D179)),NA())</f>
        <v>#N/A</v>
      </c>
      <c r="J185" s="119" t="e">
        <f ca="1">+IF(AND(ISNUMBER(OFFSET('Water Data'!$E$5,0,10*ROW('Water Data'!E179))),'Data Summary'!BY185="Yes"),100-OFFSET('Water Data'!$E$5,0,10*ROW('Water Data'!E179)),NA())</f>
        <v>#N/A</v>
      </c>
      <c r="K185" s="119" t="e">
        <f ca="1">+IF(AND(ISNUMBER(OFFSET('Water Data'!$E$7,0,10*ROW('Water Data'!E179))),'Data Summary'!BZ185="Yes"),OFFSET('Water Data'!$E$7,0,10*ROW('Water Data'!E179)),NA())</f>
        <v>#N/A</v>
      </c>
      <c r="L185" s="119" t="e">
        <f ca="1">+IF(AND(ISNUMBER(OFFSET('Water Data'!$E$10,0,10*ROW('Water Data'!E179))),'Data Summary'!CA185="Yes"),OFFSET('Water Data'!$E$10,0,10*ROW('Water Data'!E179)),NA())</f>
        <v>#N/A</v>
      </c>
      <c r="M185" s="119" t="e">
        <f ca="1">+IF(AND(ISNUMBER(OFFSET('Water Data'!$F$5,0,10*ROW('Water Data'!F179))),'Data Summary'!CB185="Yes"),100-OFFSET('Water Data'!$F$5,0,10*ROW('Water Data'!F179)),NA())</f>
        <v>#N/A</v>
      </c>
      <c r="N185" s="119" t="e">
        <f ca="1">+IF(AND(ISNUMBER(OFFSET('Water Data'!$F$7,0,10*ROW('Water Data'!F179))),'Data Summary'!CC185="Yes"),OFFSET('Water Data'!$F$7,0,10*ROW('Water Data'!F179)),NA())</f>
        <v>#N/A</v>
      </c>
      <c r="O185" s="119" t="e">
        <f ca="1">+IF(AND(ISNUMBER(OFFSET('Water Data'!$F$10,0,10*ROW('Water Data'!F179))),'Data Summary'!CD185="Yes"),OFFSET('Water Data'!$F$10,0,10*ROW('Water Data'!F179)),NA())</f>
        <v>#N/A</v>
      </c>
      <c r="P185" s="119" t="e">
        <f ca="1">+IF(AND(ISNUMBER(OFFSET('Water Data'!$G$5,0,10*ROW('Water Data'!G179))),'Data Summary'!CE185="Yes"),100-OFFSET('Water Data'!$G$5,0,10*ROW('Water Data'!G179)),NA())</f>
        <v>#N/A</v>
      </c>
      <c r="Q185" s="119" t="e">
        <f ca="1">+IF(AND(ISNUMBER(OFFSET('Water Data'!$G$7,0,10*ROW('Water Data'!G179))),'Data Summary'!CF185="Yes"),OFFSET('Water Data'!$G$7,0,10*ROW('Water Data'!G179)),NA())</f>
        <v>#N/A</v>
      </c>
      <c r="R185" s="119" t="e">
        <f ca="1">+IF(AND(ISNUMBER(OFFSET('Water Data'!$G$10,0,10*ROW('Water Data'!G179))),'Data Summary'!CG185="Yes"),OFFSET('Water Data'!$G$10,0,10*ROW('Water Data'!G179)),NA())</f>
        <v>#N/A</v>
      </c>
      <c r="S185" s="119" t="e">
        <f ca="1">+IF(AND(ISNUMBER(OFFSET('Water Data'!$H$5,0,10*ROW('Water Data'!H179))),'Data Summary'!CH185="Yes"),100-OFFSET('Water Data'!$H$5,0,10*ROW('Water Data'!H179)),NA())</f>
        <v>#N/A</v>
      </c>
      <c r="T185" s="119" t="e">
        <f ca="1">+IF(AND(ISNUMBER(OFFSET('Water Data'!$H$7,0,10*ROW('Water Data'!H179))),'Data Summary'!CI185="Yes"),OFFSET('Water Data'!$H$7,0,10*ROW('Water Data'!H179)),NA())</f>
        <v>#N/A</v>
      </c>
      <c r="U185" s="119" t="e">
        <f ca="1">+IF(AND(ISNUMBER(OFFSET('Water Data'!$H$10,0,10*ROW('Water Data'!H179))),'Data Summary'!CJ185="Yes"),OFFSET('Water Data'!$H$10,0,10*ROW('Water Data'!H179)),NA())</f>
        <v>#N/A</v>
      </c>
      <c r="V185" s="120" t="e">
        <f ca="1">+IF(AND(ISNUMBER(OFFSET('Sanitation Data'!$C$5,0,10*ROW('Sanitation Data'!C179))),'Data Summary'!CK185="Yes"),100-OFFSET('Sanitation Data'!$C$5,0,10*ROW('Sanitation Data'!C179)),NA())</f>
        <v>#N/A</v>
      </c>
      <c r="W185" s="120" t="e">
        <f ca="1">+IF(AND(ISNUMBER(OFFSET('Sanitation Data'!$C$7,0,10*ROW('Sanitation Data'!C179))),'Data Summary'!CL185="Yes"),OFFSET('Sanitation Data'!$C$7,0,10*ROW('Sanitation Data'!C179)),NA())</f>
        <v>#N/A</v>
      </c>
      <c r="X185" s="120" t="e">
        <f ca="1">+IF(AND(ISNUMBER(OFFSET('Sanitation Data'!$C$11,0,10*ROW('Sanitation Data'!C179))),'Data Summary'!CM185="Yes"),OFFSET('Sanitation Data'!$C$11,0,10*ROW('Sanitation Data'!C179)),NA())</f>
        <v>#N/A</v>
      </c>
      <c r="Y185" s="120" t="e">
        <f ca="1">+IF(AND(ISNUMBER(OFFSET('Sanitation Data'!$C$12,0,10*ROW('Sanitation Data'!C179))),'Data Summary'!CN185="Yes"),OFFSET('Sanitation Data'!$C$12,0,10*ROW('Sanitation Data'!C179)),NA())</f>
        <v>#N/A</v>
      </c>
      <c r="Z185" s="120" t="e">
        <f ca="1">+IF(AND(ISNUMBER(OFFSET('Sanitation Data'!$C$13,0,10*ROW('Sanitation Data'!C179))),'Data Summary'!CO185="Yes"),OFFSET('Sanitation Data'!$C$13,0,10*ROW('Sanitation Data'!C179)),NA())</f>
        <v>#N/A</v>
      </c>
      <c r="AA185" s="120" t="e">
        <f ca="1">+IF(AND(ISNUMBER(OFFSET('Sanitation Data'!$D$5,0,10*ROW('Sanitation Data'!D179))),'Data Summary'!CP185="Yes"),100-OFFSET('Sanitation Data'!$D$5,0,10*ROW('Sanitation Data'!D179)),NA())</f>
        <v>#N/A</v>
      </c>
      <c r="AB185" s="120" t="e">
        <f ca="1">+IF(AND(ISNUMBER(OFFSET('Sanitation Data'!$D$7,0,10*ROW('Sanitation Data'!D179))),'Data Summary'!CQ185="Yes"),OFFSET('Sanitation Data'!$D$7,0,10*ROW('Sanitation Data'!D179)),NA())</f>
        <v>#N/A</v>
      </c>
      <c r="AC185" s="120" t="e">
        <f ca="1">+IF(AND(ISNUMBER(OFFSET('Sanitation Data'!$D$11,0,10*ROW('Sanitation Data'!D179))),'Data Summary'!CR185="Yes"),OFFSET('Sanitation Data'!$D$11,0,10*ROW('Sanitation Data'!D179)),NA())</f>
        <v>#N/A</v>
      </c>
      <c r="AD185" s="120" t="e">
        <f ca="1">+IF(AND(ISNUMBER(OFFSET('Sanitation Data'!$D$12,0,10*ROW('Sanitation Data'!D179))),'Data Summary'!CS185="Yes"),OFFSET('Sanitation Data'!$D$12,0,10*ROW('Sanitation Data'!D179)),NA())</f>
        <v>#N/A</v>
      </c>
      <c r="AE185" s="120" t="e">
        <f ca="1">+IF(AND(ISNUMBER(OFFSET('Sanitation Data'!$D$13,0,10*ROW('Sanitation Data'!D179))),'Data Summary'!CT185="Yes"),OFFSET('Sanitation Data'!$D$13,0,10*ROW('Sanitation Data'!D179)),NA())</f>
        <v>#N/A</v>
      </c>
      <c r="AF185" s="120" t="e">
        <f ca="1">+IF(AND(ISNUMBER(OFFSET('Sanitation Data'!$E$5,0,10*ROW('Sanitation Data'!E179))),'Data Summary'!CU185="Yes"),100-OFFSET('Sanitation Data'!$E$5,0,10*ROW('Sanitation Data'!E179)),NA())</f>
        <v>#N/A</v>
      </c>
      <c r="AG185" s="120" t="e">
        <f ca="1">+IF(AND(ISNUMBER(OFFSET('Sanitation Data'!$E$7,0,10*ROW('Sanitation Data'!E179))),'Data Summary'!CV185="Yes"),OFFSET('Sanitation Data'!$E$7,0,10*ROW('Sanitation Data'!E179)),NA())</f>
        <v>#N/A</v>
      </c>
      <c r="AH185" s="120" t="e">
        <f ca="1">+IF(AND(ISNUMBER(OFFSET('Sanitation Data'!$E$11,0,10*ROW('Sanitation Data'!E179))),'Data Summary'!CW185="Yes"),OFFSET('Sanitation Data'!$E$11,0,10*ROW('Sanitation Data'!E179)),NA())</f>
        <v>#N/A</v>
      </c>
      <c r="AI185" s="120" t="e">
        <f ca="1">+IF(AND(ISNUMBER(OFFSET('Sanitation Data'!$E$12,0,10*ROW('Sanitation Data'!E179))),'Data Summary'!CX185="Yes"),OFFSET('Sanitation Data'!$E$12,0,10*ROW('Sanitation Data'!E179)),NA())</f>
        <v>#N/A</v>
      </c>
      <c r="AJ185" s="120" t="e">
        <f ca="1">+IF(AND(ISNUMBER(OFFSET('Sanitation Data'!$E$13,0,10*ROW('Sanitation Data'!E179))),'Data Summary'!CY185="Yes"),OFFSET('Sanitation Data'!$E$13,0,10*ROW('Sanitation Data'!E179)),NA())</f>
        <v>#N/A</v>
      </c>
      <c r="AK185" s="120" t="e">
        <f ca="1">+IF(AND(ISNUMBER(OFFSET('Sanitation Data'!$F$5,0,10*ROW('Sanitation Data'!F179))),'Data Summary'!CZ185="Yes"),100-OFFSET('Sanitation Data'!$F$5,0,10*ROW('Sanitation Data'!F179)),NA())</f>
        <v>#N/A</v>
      </c>
      <c r="AL185" s="120" t="e">
        <f ca="1">+IF(AND(ISNUMBER(OFFSET('Sanitation Data'!$F$7,0,10*ROW('Sanitation Data'!F179))),'Data Summary'!DA185="Yes"),OFFSET('Sanitation Data'!$F$7,0,10*ROW('Sanitation Data'!F179)),NA())</f>
        <v>#N/A</v>
      </c>
      <c r="AM185" s="120" t="e">
        <f ca="1">+IF(AND(ISNUMBER(OFFSET('Sanitation Data'!$F$11,0,10*ROW('Sanitation Data'!F179))),'Data Summary'!DB185="Yes"),OFFSET('Sanitation Data'!$F$11,0,10*ROW('Sanitation Data'!F179)),NA())</f>
        <v>#N/A</v>
      </c>
      <c r="AN185" s="120" t="e">
        <f ca="1">+IF(AND(ISNUMBER(OFFSET('Sanitation Data'!$F$12,0,10*ROW('Sanitation Data'!F179))),'Data Summary'!DC185="Yes"),OFFSET('Sanitation Data'!$F$12,0,10*ROW('Sanitation Data'!F179)),NA())</f>
        <v>#N/A</v>
      </c>
      <c r="AO185" s="120" t="e">
        <f ca="1">+IF(AND(ISNUMBER(OFFSET('Sanitation Data'!$F$13,0,10*ROW('Sanitation Data'!F179))),'Data Summary'!DD185="Yes"),OFFSET('Sanitation Data'!$F$13,0,10*ROW('Sanitation Data'!F179)),NA())</f>
        <v>#N/A</v>
      </c>
      <c r="AP185" s="120" t="e">
        <f ca="1">+IF(AND(ISNUMBER(OFFSET('Sanitation Data'!$G$5,0,10*ROW('Sanitation Data'!G179))),'Data Summary'!DE185="Yes"),100-OFFSET('Sanitation Data'!$G$5,0,10*ROW('Sanitation Data'!G179)),NA())</f>
        <v>#N/A</v>
      </c>
      <c r="AQ185" s="120" t="e">
        <f ca="1">+IF(AND(ISNUMBER(OFFSET('Sanitation Data'!$G$7,0,10*ROW('Sanitation Data'!G179))),'Data Summary'!DF185="Yes"),OFFSET('Sanitation Data'!$G$7,0,10*ROW('Sanitation Data'!G179)),NA())</f>
        <v>#N/A</v>
      </c>
      <c r="AR185" s="120" t="e">
        <f ca="1">+IF(AND(ISNUMBER(OFFSET('Sanitation Data'!$G$11,0,10*ROW('Sanitation Data'!G179))),'Data Summary'!DG185="Yes"),OFFSET('Sanitation Data'!$G$11,0,10*ROW('Sanitation Data'!G179)),NA())</f>
        <v>#N/A</v>
      </c>
      <c r="AS185" s="120" t="e">
        <f ca="1">+IF(AND(ISNUMBER(OFFSET('Sanitation Data'!$G$12,0,10*ROW('Sanitation Data'!G179))),'Data Summary'!DH185="Yes"),OFFSET('Sanitation Data'!$G$12,0,10*ROW('Sanitation Data'!G179)),NA())</f>
        <v>#N/A</v>
      </c>
      <c r="AT185" s="120" t="e">
        <f ca="1">+IF(AND(ISNUMBER(OFFSET('Sanitation Data'!$G$13,0,10*ROW('Sanitation Data'!G179))),'Data Summary'!DI185="Yes"),OFFSET('Sanitation Data'!$G$13,0,10*ROW('Sanitation Data'!G179)),NA())</f>
        <v>#N/A</v>
      </c>
      <c r="AU185" s="120" t="e">
        <f ca="1">+IF(AND(ISNUMBER(OFFSET('Sanitation Data'!$H$5,0,10*ROW('Sanitation Data'!H179))),'Data Summary'!DJ185="Yes"),100-OFFSET('Sanitation Data'!$H$5,0,10*ROW('Sanitation Data'!H179)),NA())</f>
        <v>#N/A</v>
      </c>
      <c r="AV185" s="120" t="e">
        <f ca="1">+IF(AND(ISNUMBER(OFFSET('Sanitation Data'!$H$7,0,10*ROW('Sanitation Data'!H179))),'Data Summary'!DK185="Yes"),OFFSET('Sanitation Data'!$H$7,0,10*ROW('Sanitation Data'!H179)),NA())</f>
        <v>#N/A</v>
      </c>
      <c r="AW185" s="120" t="e">
        <f ca="1">+IF(AND(ISNUMBER(OFFSET('Sanitation Data'!$H$11,0,10*ROW('Sanitation Data'!H179))),'Data Summary'!DL185="Yes"),OFFSET('Sanitation Data'!$H$11,0,10*ROW('Sanitation Data'!H179)),NA())</f>
        <v>#N/A</v>
      </c>
      <c r="AX185" s="120" t="e">
        <f ca="1">+IF(AND(ISNUMBER(OFFSET('Sanitation Data'!$H$12,0,10*ROW('Sanitation Data'!H179))),'Data Summary'!DM185="Yes"),OFFSET('Sanitation Data'!$H$12,0,10*ROW('Sanitation Data'!H179)),NA())</f>
        <v>#N/A</v>
      </c>
      <c r="AY185" s="120" t="e">
        <f ca="1">+IF(AND(ISNUMBER(OFFSET('Sanitation Data'!$H$13,0,10*ROW('Sanitation Data'!H179))),'Data Summary'!DN185="Yes"),OFFSET('Sanitation Data'!$H$13,0,10*ROW('Sanitation Data'!H179)),NA())</f>
        <v>#N/A</v>
      </c>
      <c r="AZ185" s="121" t="e">
        <f ca="1">+IF(AND(ISNUMBER(OFFSET('Hygiene Data'!$C$6,0,10*ROW('Hygiene Data'!C179))),'Data Summary'!DO185="Yes"),OFFSET('Hygiene Data'!$C$6,0,10*ROW('Hygiene Data'!C179)),NA())</f>
        <v>#N/A</v>
      </c>
      <c r="BA185" s="121" t="e">
        <f ca="1">+IF(AND(ISNUMBER(OFFSET('Hygiene Data'!$C$8,0,10*ROW('Hygiene Data'!C179))),'Data Summary'!DP185="Yes"),OFFSET('Hygiene Data'!$C$8,0,10*ROW('Hygiene Data'!C179)),NA())</f>
        <v>#N/A</v>
      </c>
      <c r="BB185" s="121" t="e">
        <f ca="1">+IF(AND(ISNUMBER(OFFSET('Hygiene Data'!$C$10,0,10*ROW('Hygiene Data'!C179))),'Data Summary'!DQ185="Yes"),OFFSET('Hygiene Data'!$C$10,0,10*ROW('Hygiene Data'!C179)),NA())</f>
        <v>#N/A</v>
      </c>
      <c r="BC185" s="121" t="e">
        <f ca="1">+IF(AND(ISNUMBER(OFFSET('Hygiene Data'!$D$6,0,10*ROW('Hygiene Data'!D179))),'Data Summary'!DR185="Yes"),OFFSET('Hygiene Data'!$D$6,0,10*ROW('Hygiene Data'!D179)),NA())</f>
        <v>#N/A</v>
      </c>
      <c r="BD185" s="121" t="e">
        <f ca="1">+IF(AND(ISNUMBER(OFFSET('Hygiene Data'!$D$8,0,10*ROW('Hygiene Data'!D179))),'Data Summary'!DS185="Yes"),OFFSET('Hygiene Data'!$D$8,0,10*ROW('Hygiene Data'!D179)),NA())</f>
        <v>#N/A</v>
      </c>
      <c r="BE185" s="121" t="e">
        <f ca="1">+IF(AND(ISNUMBER(OFFSET('Hygiene Data'!$D$10,0,10*ROW('Hygiene Data'!D179))),'Data Summary'!DT185="Yes"),OFFSET('Hygiene Data'!$D$10,0,10*ROW('Hygiene Data'!D179)),NA())</f>
        <v>#N/A</v>
      </c>
      <c r="BF185" s="121" t="e">
        <f ca="1">+IF(AND(ISNUMBER(OFFSET('Hygiene Data'!$E$6,0,10*ROW('Hygiene Data'!E179))),'Data Summary'!DU185="Yes"),OFFSET('Hygiene Data'!$E$6,0,10*ROW('Hygiene Data'!E179)),NA())</f>
        <v>#N/A</v>
      </c>
      <c r="BG185" s="121" t="e">
        <f ca="1">+IF(AND(ISNUMBER(OFFSET('Hygiene Data'!$E$8,0,10*ROW('Hygiene Data'!E179))),'Data Summary'!DV185="Yes"),OFFSET('Hygiene Data'!$E$8,0,10*ROW('Hygiene Data'!E179)),NA())</f>
        <v>#N/A</v>
      </c>
      <c r="BH185" s="121" t="e">
        <f ca="1">+IF(AND(ISNUMBER(OFFSET('Hygiene Data'!$E$10,0,10*ROW('Hygiene Data'!E179))),'Data Summary'!DW185="Yes"),OFFSET('Hygiene Data'!$E$10,0,10*ROW('Hygiene Data'!E179)),NA())</f>
        <v>#N/A</v>
      </c>
      <c r="BI185" s="121" t="e">
        <f ca="1">+IF(AND(ISNUMBER(OFFSET('Hygiene Data'!$F$6,0,10*ROW('Hygiene Data'!F179))),'Data Summary'!DX185="Yes"),OFFSET('Hygiene Data'!$F$6,0,10*ROW('Hygiene Data'!F179)),NA())</f>
        <v>#N/A</v>
      </c>
      <c r="BJ185" s="121" t="e">
        <f ca="1">+IF(AND(ISNUMBER(OFFSET('Hygiene Data'!$F$8,0,10*ROW('Hygiene Data'!F179))),'Data Summary'!DY185="Yes"),OFFSET('Hygiene Data'!$F$8,0,10*ROW('Hygiene Data'!F179)),NA())</f>
        <v>#N/A</v>
      </c>
      <c r="BK185" s="121" t="e">
        <f ca="1">+IF(AND(ISNUMBER(OFFSET('Hygiene Data'!$F$10,0,10*ROW('Hygiene Data'!F179))),'Data Summary'!DZ185="Yes"),OFFSET('Hygiene Data'!$F$10,0,10*ROW('Hygiene Data'!F179)),NA())</f>
        <v>#N/A</v>
      </c>
      <c r="BL185" s="121" t="e">
        <f ca="1">+IF(AND(ISNUMBER(OFFSET('Hygiene Data'!$G$6,0,10*ROW('Hygiene Data'!G179))),'Data Summary'!EA185="Yes"),OFFSET('Hygiene Data'!$G$6,0,10*ROW('Hygiene Data'!G179)),NA())</f>
        <v>#N/A</v>
      </c>
      <c r="BM185" s="121" t="e">
        <f ca="1">+IF(AND(ISNUMBER(OFFSET('Hygiene Data'!$G$8,0,10*ROW('Hygiene Data'!G179))),'Data Summary'!EB185="Yes"),OFFSET('Hygiene Data'!$G$8,0,10*ROW('Hygiene Data'!G179)),NA())</f>
        <v>#N/A</v>
      </c>
      <c r="BN185" s="121" t="e">
        <f ca="1">+IF(AND(ISNUMBER(OFFSET('Hygiene Data'!$G$10,0,10*ROW('Hygiene Data'!G179))),'Data Summary'!EC185="Yes"),OFFSET('Hygiene Data'!$G$10,0,10*ROW('Hygiene Data'!G179)),NA())</f>
        <v>#N/A</v>
      </c>
      <c r="BO185" s="121" t="e">
        <f ca="1">+IF(AND(ISNUMBER(OFFSET('Hygiene Data'!$H$6,0,10*ROW('Hygiene Data'!H179))),'Data Summary'!ED185="Yes"),OFFSET('Hygiene Data'!$H$6,0,10*ROW('Hygiene Data'!H179)),NA())</f>
        <v>#N/A</v>
      </c>
      <c r="BP185" s="121" t="e">
        <f ca="1">+IF(AND(ISNUMBER(OFFSET('Hygiene Data'!$H$8,0,10*ROW('Hygiene Data'!H179))),'Data Summary'!EE185="Yes"),OFFSET('Hygiene Data'!$H$8,0,10*ROW('Hygiene Data'!H179)),NA())</f>
        <v>#N/A</v>
      </c>
      <c r="BQ185" s="121" t="e">
        <f ca="1">+IF(AND(ISNUMBER(OFFSET('Hygiene Data'!$H$10,0,10*ROW('Hygiene Data'!H179))),'Data Summary'!EF185="Yes"),OFFSET('Hygiene Data'!$H$10,0,10*ROW('Hygiene Data'!H179)),NA())</f>
        <v>#N/A</v>
      </c>
    </row>
    <row r="186" spans="1:69" x14ac:dyDescent="0.2">
      <c r="A186" s="44" t="e">
        <f ca="1">+IF(OFFSET('Water Data'!$B$1,0,10*ROW('Water Data'!B180))="",NA(),OFFSET('Water Data'!$B$1,0,10*ROW('Water Data'!B180)))</f>
        <v>#N/A</v>
      </c>
      <c r="B186" s="44" t="e">
        <f ca="1">+IF(OFFSET('Water Data'!$A$3,0,10*ROW('Water Data'!A183))="",NA(),OFFSET('Water Data'!$A$3,0,10*ROW('Water Data'!A183)))</f>
        <v>#N/A</v>
      </c>
      <c r="C186" s="44" t="e">
        <f ca="1">+IF(OFFSET('Water Data'!$C$3,0,10*ROW('Water Data'!C183))="",NA(),OFFSET('Water Data'!$C$3,0,10*ROW('Water Data'!C183)))</f>
        <v>#N/A</v>
      </c>
      <c r="D186" s="119" t="e">
        <f ca="1">+IF(AND(ISNUMBER(OFFSET('Water Data'!$C$5,0,10*ROW('Water Data'!C180))),'Data Summary'!BS186="Yes"),100-OFFSET('Water Data'!$C$5,0,10*ROW('Water Data'!C180)),NA())</f>
        <v>#N/A</v>
      </c>
      <c r="E186" s="119" t="e">
        <f ca="1">+IF(AND(ISNUMBER(OFFSET('Water Data'!$C$7,0,10*ROW('Water Data'!C180))),'Data Summary'!BT186="Yes"),OFFSET('Water Data'!$C$7,0,10*ROW('Water Data'!C180)),NA())</f>
        <v>#N/A</v>
      </c>
      <c r="F186" s="119" t="e">
        <f ca="1">+IF(AND(ISNUMBER(OFFSET('Water Data'!$C$10,0,10*ROW('Water Data'!C180))),'Data Summary'!BU186="Yes"),OFFSET('Water Data'!$C$10,0,10*ROW('Water Data'!C180)),NA())</f>
        <v>#N/A</v>
      </c>
      <c r="G186" s="119" t="e">
        <f ca="1">+IF(AND(ISNUMBER(OFFSET('Water Data'!$D$5,0,10*ROW('Water Data'!D180))),'Data Summary'!BV186="Yes"),100-OFFSET('Water Data'!$D$5,0,10*ROW('Water Data'!D180)),NA())</f>
        <v>#N/A</v>
      </c>
      <c r="H186" s="119" t="e">
        <f ca="1">+IF(AND(ISNUMBER(OFFSET('Water Data'!$D$7,0,10*ROW('Water Data'!D180))),'Data Summary'!BW186="Yes"),OFFSET('Water Data'!$D$7,0,10*ROW('Water Data'!D180)),NA())</f>
        <v>#N/A</v>
      </c>
      <c r="I186" s="119" t="e">
        <f ca="1">+IF(AND(ISNUMBER(OFFSET('Water Data'!$D$10,0,10*ROW('Water Data'!D180))),'Data Summary'!BX186="Yes"),OFFSET('Water Data'!$D$10,0,10*ROW('Water Data'!D180)),NA())</f>
        <v>#N/A</v>
      </c>
      <c r="J186" s="119" t="e">
        <f ca="1">+IF(AND(ISNUMBER(OFFSET('Water Data'!$E$5,0,10*ROW('Water Data'!E180))),'Data Summary'!BY186="Yes"),100-OFFSET('Water Data'!$E$5,0,10*ROW('Water Data'!E180)),NA())</f>
        <v>#N/A</v>
      </c>
      <c r="K186" s="119" t="e">
        <f ca="1">+IF(AND(ISNUMBER(OFFSET('Water Data'!$E$7,0,10*ROW('Water Data'!E180))),'Data Summary'!BZ186="Yes"),OFFSET('Water Data'!$E$7,0,10*ROW('Water Data'!E180)),NA())</f>
        <v>#N/A</v>
      </c>
      <c r="L186" s="119" t="e">
        <f ca="1">+IF(AND(ISNUMBER(OFFSET('Water Data'!$E$10,0,10*ROW('Water Data'!E180))),'Data Summary'!CA186="Yes"),OFFSET('Water Data'!$E$10,0,10*ROW('Water Data'!E180)),NA())</f>
        <v>#N/A</v>
      </c>
      <c r="M186" s="119" t="e">
        <f ca="1">+IF(AND(ISNUMBER(OFFSET('Water Data'!$F$5,0,10*ROW('Water Data'!F180))),'Data Summary'!CB186="Yes"),100-OFFSET('Water Data'!$F$5,0,10*ROW('Water Data'!F180)),NA())</f>
        <v>#N/A</v>
      </c>
      <c r="N186" s="119" t="e">
        <f ca="1">+IF(AND(ISNUMBER(OFFSET('Water Data'!$F$7,0,10*ROW('Water Data'!F180))),'Data Summary'!CC186="Yes"),OFFSET('Water Data'!$F$7,0,10*ROW('Water Data'!F180)),NA())</f>
        <v>#N/A</v>
      </c>
      <c r="O186" s="119" t="e">
        <f ca="1">+IF(AND(ISNUMBER(OFFSET('Water Data'!$F$10,0,10*ROW('Water Data'!F180))),'Data Summary'!CD186="Yes"),OFFSET('Water Data'!$F$10,0,10*ROW('Water Data'!F180)),NA())</f>
        <v>#N/A</v>
      </c>
      <c r="P186" s="119" t="e">
        <f ca="1">+IF(AND(ISNUMBER(OFFSET('Water Data'!$G$5,0,10*ROW('Water Data'!G180))),'Data Summary'!CE186="Yes"),100-OFFSET('Water Data'!$G$5,0,10*ROW('Water Data'!G180)),NA())</f>
        <v>#N/A</v>
      </c>
      <c r="Q186" s="119" t="e">
        <f ca="1">+IF(AND(ISNUMBER(OFFSET('Water Data'!$G$7,0,10*ROW('Water Data'!G180))),'Data Summary'!CF186="Yes"),OFFSET('Water Data'!$G$7,0,10*ROW('Water Data'!G180)),NA())</f>
        <v>#N/A</v>
      </c>
      <c r="R186" s="119" t="e">
        <f ca="1">+IF(AND(ISNUMBER(OFFSET('Water Data'!$G$10,0,10*ROW('Water Data'!G180))),'Data Summary'!CG186="Yes"),OFFSET('Water Data'!$G$10,0,10*ROW('Water Data'!G180)),NA())</f>
        <v>#N/A</v>
      </c>
      <c r="S186" s="119" t="e">
        <f ca="1">+IF(AND(ISNUMBER(OFFSET('Water Data'!$H$5,0,10*ROW('Water Data'!H180))),'Data Summary'!CH186="Yes"),100-OFFSET('Water Data'!$H$5,0,10*ROW('Water Data'!H180)),NA())</f>
        <v>#N/A</v>
      </c>
      <c r="T186" s="119" t="e">
        <f ca="1">+IF(AND(ISNUMBER(OFFSET('Water Data'!$H$7,0,10*ROW('Water Data'!H180))),'Data Summary'!CI186="Yes"),OFFSET('Water Data'!$H$7,0,10*ROW('Water Data'!H180)),NA())</f>
        <v>#N/A</v>
      </c>
      <c r="U186" s="119" t="e">
        <f ca="1">+IF(AND(ISNUMBER(OFFSET('Water Data'!$H$10,0,10*ROW('Water Data'!H180))),'Data Summary'!CJ186="Yes"),OFFSET('Water Data'!$H$10,0,10*ROW('Water Data'!H180)),NA())</f>
        <v>#N/A</v>
      </c>
      <c r="V186" s="120" t="e">
        <f ca="1">+IF(AND(ISNUMBER(OFFSET('Sanitation Data'!$C$5,0,10*ROW('Sanitation Data'!C180))),'Data Summary'!CK186="Yes"),100-OFFSET('Sanitation Data'!$C$5,0,10*ROW('Sanitation Data'!C180)),NA())</f>
        <v>#N/A</v>
      </c>
      <c r="W186" s="120" t="e">
        <f ca="1">+IF(AND(ISNUMBER(OFFSET('Sanitation Data'!$C$7,0,10*ROW('Sanitation Data'!C180))),'Data Summary'!CL186="Yes"),OFFSET('Sanitation Data'!$C$7,0,10*ROW('Sanitation Data'!C180)),NA())</f>
        <v>#N/A</v>
      </c>
      <c r="X186" s="120" t="e">
        <f ca="1">+IF(AND(ISNUMBER(OFFSET('Sanitation Data'!$C$11,0,10*ROW('Sanitation Data'!C180))),'Data Summary'!CM186="Yes"),OFFSET('Sanitation Data'!$C$11,0,10*ROW('Sanitation Data'!C180)),NA())</f>
        <v>#N/A</v>
      </c>
      <c r="Y186" s="120" t="e">
        <f ca="1">+IF(AND(ISNUMBER(OFFSET('Sanitation Data'!$C$12,0,10*ROW('Sanitation Data'!C180))),'Data Summary'!CN186="Yes"),OFFSET('Sanitation Data'!$C$12,0,10*ROW('Sanitation Data'!C180)),NA())</f>
        <v>#N/A</v>
      </c>
      <c r="Z186" s="120" t="e">
        <f ca="1">+IF(AND(ISNUMBER(OFFSET('Sanitation Data'!$C$13,0,10*ROW('Sanitation Data'!C180))),'Data Summary'!CO186="Yes"),OFFSET('Sanitation Data'!$C$13,0,10*ROW('Sanitation Data'!C180)),NA())</f>
        <v>#N/A</v>
      </c>
      <c r="AA186" s="120" t="e">
        <f ca="1">+IF(AND(ISNUMBER(OFFSET('Sanitation Data'!$D$5,0,10*ROW('Sanitation Data'!D180))),'Data Summary'!CP186="Yes"),100-OFFSET('Sanitation Data'!$D$5,0,10*ROW('Sanitation Data'!D180)),NA())</f>
        <v>#N/A</v>
      </c>
      <c r="AB186" s="120" t="e">
        <f ca="1">+IF(AND(ISNUMBER(OFFSET('Sanitation Data'!$D$7,0,10*ROW('Sanitation Data'!D180))),'Data Summary'!CQ186="Yes"),OFFSET('Sanitation Data'!$D$7,0,10*ROW('Sanitation Data'!D180)),NA())</f>
        <v>#N/A</v>
      </c>
      <c r="AC186" s="120" t="e">
        <f ca="1">+IF(AND(ISNUMBER(OFFSET('Sanitation Data'!$D$11,0,10*ROW('Sanitation Data'!D180))),'Data Summary'!CR186="Yes"),OFFSET('Sanitation Data'!$D$11,0,10*ROW('Sanitation Data'!D180)),NA())</f>
        <v>#N/A</v>
      </c>
      <c r="AD186" s="120" t="e">
        <f ca="1">+IF(AND(ISNUMBER(OFFSET('Sanitation Data'!$D$12,0,10*ROW('Sanitation Data'!D180))),'Data Summary'!CS186="Yes"),OFFSET('Sanitation Data'!$D$12,0,10*ROW('Sanitation Data'!D180)),NA())</f>
        <v>#N/A</v>
      </c>
      <c r="AE186" s="120" t="e">
        <f ca="1">+IF(AND(ISNUMBER(OFFSET('Sanitation Data'!$D$13,0,10*ROW('Sanitation Data'!D180))),'Data Summary'!CT186="Yes"),OFFSET('Sanitation Data'!$D$13,0,10*ROW('Sanitation Data'!D180)),NA())</f>
        <v>#N/A</v>
      </c>
      <c r="AF186" s="120" t="e">
        <f ca="1">+IF(AND(ISNUMBER(OFFSET('Sanitation Data'!$E$5,0,10*ROW('Sanitation Data'!E180))),'Data Summary'!CU186="Yes"),100-OFFSET('Sanitation Data'!$E$5,0,10*ROW('Sanitation Data'!E180)),NA())</f>
        <v>#N/A</v>
      </c>
      <c r="AG186" s="120" t="e">
        <f ca="1">+IF(AND(ISNUMBER(OFFSET('Sanitation Data'!$E$7,0,10*ROW('Sanitation Data'!E180))),'Data Summary'!CV186="Yes"),OFFSET('Sanitation Data'!$E$7,0,10*ROW('Sanitation Data'!E180)),NA())</f>
        <v>#N/A</v>
      </c>
      <c r="AH186" s="120" t="e">
        <f ca="1">+IF(AND(ISNUMBER(OFFSET('Sanitation Data'!$E$11,0,10*ROW('Sanitation Data'!E180))),'Data Summary'!CW186="Yes"),OFFSET('Sanitation Data'!$E$11,0,10*ROW('Sanitation Data'!E180)),NA())</f>
        <v>#N/A</v>
      </c>
      <c r="AI186" s="120" t="e">
        <f ca="1">+IF(AND(ISNUMBER(OFFSET('Sanitation Data'!$E$12,0,10*ROW('Sanitation Data'!E180))),'Data Summary'!CX186="Yes"),OFFSET('Sanitation Data'!$E$12,0,10*ROW('Sanitation Data'!E180)),NA())</f>
        <v>#N/A</v>
      </c>
      <c r="AJ186" s="120" t="e">
        <f ca="1">+IF(AND(ISNUMBER(OFFSET('Sanitation Data'!$E$13,0,10*ROW('Sanitation Data'!E180))),'Data Summary'!CY186="Yes"),OFFSET('Sanitation Data'!$E$13,0,10*ROW('Sanitation Data'!E180)),NA())</f>
        <v>#N/A</v>
      </c>
      <c r="AK186" s="120" t="e">
        <f ca="1">+IF(AND(ISNUMBER(OFFSET('Sanitation Data'!$F$5,0,10*ROW('Sanitation Data'!F180))),'Data Summary'!CZ186="Yes"),100-OFFSET('Sanitation Data'!$F$5,0,10*ROW('Sanitation Data'!F180)),NA())</f>
        <v>#N/A</v>
      </c>
      <c r="AL186" s="120" t="e">
        <f ca="1">+IF(AND(ISNUMBER(OFFSET('Sanitation Data'!$F$7,0,10*ROW('Sanitation Data'!F180))),'Data Summary'!DA186="Yes"),OFFSET('Sanitation Data'!$F$7,0,10*ROW('Sanitation Data'!F180)),NA())</f>
        <v>#N/A</v>
      </c>
      <c r="AM186" s="120" t="e">
        <f ca="1">+IF(AND(ISNUMBER(OFFSET('Sanitation Data'!$F$11,0,10*ROW('Sanitation Data'!F180))),'Data Summary'!DB186="Yes"),OFFSET('Sanitation Data'!$F$11,0,10*ROW('Sanitation Data'!F180)),NA())</f>
        <v>#N/A</v>
      </c>
      <c r="AN186" s="120" t="e">
        <f ca="1">+IF(AND(ISNUMBER(OFFSET('Sanitation Data'!$F$12,0,10*ROW('Sanitation Data'!F180))),'Data Summary'!DC186="Yes"),OFFSET('Sanitation Data'!$F$12,0,10*ROW('Sanitation Data'!F180)),NA())</f>
        <v>#N/A</v>
      </c>
      <c r="AO186" s="120" t="e">
        <f ca="1">+IF(AND(ISNUMBER(OFFSET('Sanitation Data'!$F$13,0,10*ROW('Sanitation Data'!F180))),'Data Summary'!DD186="Yes"),OFFSET('Sanitation Data'!$F$13,0,10*ROW('Sanitation Data'!F180)),NA())</f>
        <v>#N/A</v>
      </c>
      <c r="AP186" s="120" t="e">
        <f ca="1">+IF(AND(ISNUMBER(OFFSET('Sanitation Data'!$G$5,0,10*ROW('Sanitation Data'!G180))),'Data Summary'!DE186="Yes"),100-OFFSET('Sanitation Data'!$G$5,0,10*ROW('Sanitation Data'!G180)),NA())</f>
        <v>#N/A</v>
      </c>
      <c r="AQ186" s="120" t="e">
        <f ca="1">+IF(AND(ISNUMBER(OFFSET('Sanitation Data'!$G$7,0,10*ROW('Sanitation Data'!G180))),'Data Summary'!DF186="Yes"),OFFSET('Sanitation Data'!$G$7,0,10*ROW('Sanitation Data'!G180)),NA())</f>
        <v>#N/A</v>
      </c>
      <c r="AR186" s="120" t="e">
        <f ca="1">+IF(AND(ISNUMBER(OFFSET('Sanitation Data'!$G$11,0,10*ROW('Sanitation Data'!G180))),'Data Summary'!DG186="Yes"),OFFSET('Sanitation Data'!$G$11,0,10*ROW('Sanitation Data'!G180)),NA())</f>
        <v>#N/A</v>
      </c>
      <c r="AS186" s="120" t="e">
        <f ca="1">+IF(AND(ISNUMBER(OFFSET('Sanitation Data'!$G$12,0,10*ROW('Sanitation Data'!G180))),'Data Summary'!DH186="Yes"),OFFSET('Sanitation Data'!$G$12,0,10*ROW('Sanitation Data'!G180)),NA())</f>
        <v>#N/A</v>
      </c>
      <c r="AT186" s="120" t="e">
        <f ca="1">+IF(AND(ISNUMBER(OFFSET('Sanitation Data'!$G$13,0,10*ROW('Sanitation Data'!G180))),'Data Summary'!DI186="Yes"),OFFSET('Sanitation Data'!$G$13,0,10*ROW('Sanitation Data'!G180)),NA())</f>
        <v>#N/A</v>
      </c>
      <c r="AU186" s="120" t="e">
        <f ca="1">+IF(AND(ISNUMBER(OFFSET('Sanitation Data'!$H$5,0,10*ROW('Sanitation Data'!H180))),'Data Summary'!DJ186="Yes"),100-OFFSET('Sanitation Data'!$H$5,0,10*ROW('Sanitation Data'!H180)),NA())</f>
        <v>#N/A</v>
      </c>
      <c r="AV186" s="120" t="e">
        <f ca="1">+IF(AND(ISNUMBER(OFFSET('Sanitation Data'!$H$7,0,10*ROW('Sanitation Data'!H180))),'Data Summary'!DK186="Yes"),OFFSET('Sanitation Data'!$H$7,0,10*ROW('Sanitation Data'!H180)),NA())</f>
        <v>#N/A</v>
      </c>
      <c r="AW186" s="120" t="e">
        <f ca="1">+IF(AND(ISNUMBER(OFFSET('Sanitation Data'!$H$11,0,10*ROW('Sanitation Data'!H180))),'Data Summary'!DL186="Yes"),OFFSET('Sanitation Data'!$H$11,0,10*ROW('Sanitation Data'!H180)),NA())</f>
        <v>#N/A</v>
      </c>
      <c r="AX186" s="120" t="e">
        <f ca="1">+IF(AND(ISNUMBER(OFFSET('Sanitation Data'!$H$12,0,10*ROW('Sanitation Data'!H180))),'Data Summary'!DM186="Yes"),OFFSET('Sanitation Data'!$H$12,0,10*ROW('Sanitation Data'!H180)),NA())</f>
        <v>#N/A</v>
      </c>
      <c r="AY186" s="120" t="e">
        <f ca="1">+IF(AND(ISNUMBER(OFFSET('Sanitation Data'!$H$13,0,10*ROW('Sanitation Data'!H180))),'Data Summary'!DN186="Yes"),OFFSET('Sanitation Data'!$H$13,0,10*ROW('Sanitation Data'!H180)),NA())</f>
        <v>#N/A</v>
      </c>
      <c r="AZ186" s="121" t="e">
        <f ca="1">+IF(AND(ISNUMBER(OFFSET('Hygiene Data'!$C$6,0,10*ROW('Hygiene Data'!C180))),'Data Summary'!DO186="Yes"),OFFSET('Hygiene Data'!$C$6,0,10*ROW('Hygiene Data'!C180)),NA())</f>
        <v>#N/A</v>
      </c>
      <c r="BA186" s="121" t="e">
        <f ca="1">+IF(AND(ISNUMBER(OFFSET('Hygiene Data'!$C$8,0,10*ROW('Hygiene Data'!C180))),'Data Summary'!DP186="Yes"),OFFSET('Hygiene Data'!$C$8,0,10*ROW('Hygiene Data'!C180)),NA())</f>
        <v>#N/A</v>
      </c>
      <c r="BB186" s="121" t="e">
        <f ca="1">+IF(AND(ISNUMBER(OFFSET('Hygiene Data'!$C$10,0,10*ROW('Hygiene Data'!C180))),'Data Summary'!DQ186="Yes"),OFFSET('Hygiene Data'!$C$10,0,10*ROW('Hygiene Data'!C180)),NA())</f>
        <v>#N/A</v>
      </c>
      <c r="BC186" s="121" t="e">
        <f ca="1">+IF(AND(ISNUMBER(OFFSET('Hygiene Data'!$D$6,0,10*ROW('Hygiene Data'!D180))),'Data Summary'!DR186="Yes"),OFFSET('Hygiene Data'!$D$6,0,10*ROW('Hygiene Data'!D180)),NA())</f>
        <v>#N/A</v>
      </c>
      <c r="BD186" s="121" t="e">
        <f ca="1">+IF(AND(ISNUMBER(OFFSET('Hygiene Data'!$D$8,0,10*ROW('Hygiene Data'!D180))),'Data Summary'!DS186="Yes"),OFFSET('Hygiene Data'!$D$8,0,10*ROW('Hygiene Data'!D180)),NA())</f>
        <v>#N/A</v>
      </c>
      <c r="BE186" s="121" t="e">
        <f ca="1">+IF(AND(ISNUMBER(OFFSET('Hygiene Data'!$D$10,0,10*ROW('Hygiene Data'!D180))),'Data Summary'!DT186="Yes"),OFFSET('Hygiene Data'!$D$10,0,10*ROW('Hygiene Data'!D180)),NA())</f>
        <v>#N/A</v>
      </c>
      <c r="BF186" s="121" t="e">
        <f ca="1">+IF(AND(ISNUMBER(OFFSET('Hygiene Data'!$E$6,0,10*ROW('Hygiene Data'!E180))),'Data Summary'!DU186="Yes"),OFFSET('Hygiene Data'!$E$6,0,10*ROW('Hygiene Data'!E180)),NA())</f>
        <v>#N/A</v>
      </c>
      <c r="BG186" s="121" t="e">
        <f ca="1">+IF(AND(ISNUMBER(OFFSET('Hygiene Data'!$E$8,0,10*ROW('Hygiene Data'!E180))),'Data Summary'!DV186="Yes"),OFFSET('Hygiene Data'!$E$8,0,10*ROW('Hygiene Data'!E180)),NA())</f>
        <v>#N/A</v>
      </c>
      <c r="BH186" s="121" t="e">
        <f ca="1">+IF(AND(ISNUMBER(OFFSET('Hygiene Data'!$E$10,0,10*ROW('Hygiene Data'!E180))),'Data Summary'!DW186="Yes"),OFFSET('Hygiene Data'!$E$10,0,10*ROW('Hygiene Data'!E180)),NA())</f>
        <v>#N/A</v>
      </c>
      <c r="BI186" s="121" t="e">
        <f ca="1">+IF(AND(ISNUMBER(OFFSET('Hygiene Data'!$F$6,0,10*ROW('Hygiene Data'!F180))),'Data Summary'!DX186="Yes"),OFFSET('Hygiene Data'!$F$6,0,10*ROW('Hygiene Data'!F180)),NA())</f>
        <v>#N/A</v>
      </c>
      <c r="BJ186" s="121" t="e">
        <f ca="1">+IF(AND(ISNUMBER(OFFSET('Hygiene Data'!$F$8,0,10*ROW('Hygiene Data'!F180))),'Data Summary'!DY186="Yes"),OFFSET('Hygiene Data'!$F$8,0,10*ROW('Hygiene Data'!F180)),NA())</f>
        <v>#N/A</v>
      </c>
      <c r="BK186" s="121" t="e">
        <f ca="1">+IF(AND(ISNUMBER(OFFSET('Hygiene Data'!$F$10,0,10*ROW('Hygiene Data'!F180))),'Data Summary'!DZ186="Yes"),OFFSET('Hygiene Data'!$F$10,0,10*ROW('Hygiene Data'!F180)),NA())</f>
        <v>#N/A</v>
      </c>
      <c r="BL186" s="121" t="e">
        <f ca="1">+IF(AND(ISNUMBER(OFFSET('Hygiene Data'!$G$6,0,10*ROW('Hygiene Data'!G180))),'Data Summary'!EA186="Yes"),OFFSET('Hygiene Data'!$G$6,0,10*ROW('Hygiene Data'!G180)),NA())</f>
        <v>#N/A</v>
      </c>
      <c r="BM186" s="121" t="e">
        <f ca="1">+IF(AND(ISNUMBER(OFFSET('Hygiene Data'!$G$8,0,10*ROW('Hygiene Data'!G180))),'Data Summary'!EB186="Yes"),OFFSET('Hygiene Data'!$G$8,0,10*ROW('Hygiene Data'!G180)),NA())</f>
        <v>#N/A</v>
      </c>
      <c r="BN186" s="121" t="e">
        <f ca="1">+IF(AND(ISNUMBER(OFFSET('Hygiene Data'!$G$10,0,10*ROW('Hygiene Data'!G180))),'Data Summary'!EC186="Yes"),OFFSET('Hygiene Data'!$G$10,0,10*ROW('Hygiene Data'!G180)),NA())</f>
        <v>#N/A</v>
      </c>
      <c r="BO186" s="121" t="e">
        <f ca="1">+IF(AND(ISNUMBER(OFFSET('Hygiene Data'!$H$6,0,10*ROW('Hygiene Data'!H180))),'Data Summary'!ED186="Yes"),OFFSET('Hygiene Data'!$H$6,0,10*ROW('Hygiene Data'!H180)),NA())</f>
        <v>#N/A</v>
      </c>
      <c r="BP186" s="121" t="e">
        <f ca="1">+IF(AND(ISNUMBER(OFFSET('Hygiene Data'!$H$8,0,10*ROW('Hygiene Data'!H180))),'Data Summary'!EE186="Yes"),OFFSET('Hygiene Data'!$H$8,0,10*ROW('Hygiene Data'!H180)),NA())</f>
        <v>#N/A</v>
      </c>
      <c r="BQ186" s="121" t="e">
        <f ca="1">+IF(AND(ISNUMBER(OFFSET('Hygiene Data'!$H$10,0,10*ROW('Hygiene Data'!H180))),'Data Summary'!EF186="Yes"),OFFSET('Hygiene Data'!$H$10,0,10*ROW('Hygiene Data'!H180)),NA())</f>
        <v>#N/A</v>
      </c>
    </row>
    <row r="187" spans="1:69" x14ac:dyDescent="0.2">
      <c r="A187" s="44" t="e">
        <f ca="1">+IF(OFFSET('Water Data'!$B$1,0,10*ROW('Water Data'!B181))="",NA(),OFFSET('Water Data'!$B$1,0,10*ROW('Water Data'!B181)))</f>
        <v>#N/A</v>
      </c>
      <c r="B187" s="44" t="e">
        <f ca="1">+IF(OFFSET('Water Data'!$A$3,0,10*ROW('Water Data'!A184))="",NA(),OFFSET('Water Data'!$A$3,0,10*ROW('Water Data'!A184)))</f>
        <v>#N/A</v>
      </c>
      <c r="C187" s="44" t="e">
        <f ca="1">+IF(OFFSET('Water Data'!$C$3,0,10*ROW('Water Data'!C184))="",NA(),OFFSET('Water Data'!$C$3,0,10*ROW('Water Data'!C184)))</f>
        <v>#N/A</v>
      </c>
      <c r="D187" s="119" t="e">
        <f ca="1">+IF(AND(ISNUMBER(OFFSET('Water Data'!$C$5,0,10*ROW('Water Data'!C181))),'Data Summary'!BS187="Yes"),100-OFFSET('Water Data'!$C$5,0,10*ROW('Water Data'!C181)),NA())</f>
        <v>#N/A</v>
      </c>
      <c r="E187" s="119" t="e">
        <f ca="1">+IF(AND(ISNUMBER(OFFSET('Water Data'!$C$7,0,10*ROW('Water Data'!C181))),'Data Summary'!BT187="Yes"),OFFSET('Water Data'!$C$7,0,10*ROW('Water Data'!C181)),NA())</f>
        <v>#N/A</v>
      </c>
      <c r="F187" s="119" t="e">
        <f ca="1">+IF(AND(ISNUMBER(OFFSET('Water Data'!$C$10,0,10*ROW('Water Data'!C181))),'Data Summary'!BU187="Yes"),OFFSET('Water Data'!$C$10,0,10*ROW('Water Data'!C181)),NA())</f>
        <v>#N/A</v>
      </c>
      <c r="G187" s="119" t="e">
        <f ca="1">+IF(AND(ISNUMBER(OFFSET('Water Data'!$D$5,0,10*ROW('Water Data'!D181))),'Data Summary'!BV187="Yes"),100-OFFSET('Water Data'!$D$5,0,10*ROW('Water Data'!D181)),NA())</f>
        <v>#N/A</v>
      </c>
      <c r="H187" s="119" t="e">
        <f ca="1">+IF(AND(ISNUMBER(OFFSET('Water Data'!$D$7,0,10*ROW('Water Data'!D181))),'Data Summary'!BW187="Yes"),OFFSET('Water Data'!$D$7,0,10*ROW('Water Data'!D181)),NA())</f>
        <v>#N/A</v>
      </c>
      <c r="I187" s="119" t="e">
        <f ca="1">+IF(AND(ISNUMBER(OFFSET('Water Data'!$D$10,0,10*ROW('Water Data'!D181))),'Data Summary'!BX187="Yes"),OFFSET('Water Data'!$D$10,0,10*ROW('Water Data'!D181)),NA())</f>
        <v>#N/A</v>
      </c>
      <c r="J187" s="119" t="e">
        <f ca="1">+IF(AND(ISNUMBER(OFFSET('Water Data'!$E$5,0,10*ROW('Water Data'!E181))),'Data Summary'!BY187="Yes"),100-OFFSET('Water Data'!$E$5,0,10*ROW('Water Data'!E181)),NA())</f>
        <v>#N/A</v>
      </c>
      <c r="K187" s="119" t="e">
        <f ca="1">+IF(AND(ISNUMBER(OFFSET('Water Data'!$E$7,0,10*ROW('Water Data'!E181))),'Data Summary'!BZ187="Yes"),OFFSET('Water Data'!$E$7,0,10*ROW('Water Data'!E181)),NA())</f>
        <v>#N/A</v>
      </c>
      <c r="L187" s="119" t="e">
        <f ca="1">+IF(AND(ISNUMBER(OFFSET('Water Data'!$E$10,0,10*ROW('Water Data'!E181))),'Data Summary'!CA187="Yes"),OFFSET('Water Data'!$E$10,0,10*ROW('Water Data'!E181)),NA())</f>
        <v>#N/A</v>
      </c>
      <c r="M187" s="119" t="e">
        <f ca="1">+IF(AND(ISNUMBER(OFFSET('Water Data'!$F$5,0,10*ROW('Water Data'!F181))),'Data Summary'!CB187="Yes"),100-OFFSET('Water Data'!$F$5,0,10*ROW('Water Data'!F181)),NA())</f>
        <v>#N/A</v>
      </c>
      <c r="N187" s="119" t="e">
        <f ca="1">+IF(AND(ISNUMBER(OFFSET('Water Data'!$F$7,0,10*ROW('Water Data'!F181))),'Data Summary'!CC187="Yes"),OFFSET('Water Data'!$F$7,0,10*ROW('Water Data'!F181)),NA())</f>
        <v>#N/A</v>
      </c>
      <c r="O187" s="119" t="e">
        <f ca="1">+IF(AND(ISNUMBER(OFFSET('Water Data'!$F$10,0,10*ROW('Water Data'!F181))),'Data Summary'!CD187="Yes"),OFFSET('Water Data'!$F$10,0,10*ROW('Water Data'!F181)),NA())</f>
        <v>#N/A</v>
      </c>
      <c r="P187" s="119" t="e">
        <f ca="1">+IF(AND(ISNUMBER(OFFSET('Water Data'!$G$5,0,10*ROW('Water Data'!G181))),'Data Summary'!CE187="Yes"),100-OFFSET('Water Data'!$G$5,0,10*ROW('Water Data'!G181)),NA())</f>
        <v>#N/A</v>
      </c>
      <c r="Q187" s="119" t="e">
        <f ca="1">+IF(AND(ISNUMBER(OFFSET('Water Data'!$G$7,0,10*ROW('Water Data'!G181))),'Data Summary'!CF187="Yes"),OFFSET('Water Data'!$G$7,0,10*ROW('Water Data'!G181)),NA())</f>
        <v>#N/A</v>
      </c>
      <c r="R187" s="119" t="e">
        <f ca="1">+IF(AND(ISNUMBER(OFFSET('Water Data'!$G$10,0,10*ROW('Water Data'!G181))),'Data Summary'!CG187="Yes"),OFFSET('Water Data'!$G$10,0,10*ROW('Water Data'!G181)),NA())</f>
        <v>#N/A</v>
      </c>
      <c r="S187" s="119" t="e">
        <f ca="1">+IF(AND(ISNUMBER(OFFSET('Water Data'!$H$5,0,10*ROW('Water Data'!H181))),'Data Summary'!CH187="Yes"),100-OFFSET('Water Data'!$H$5,0,10*ROW('Water Data'!H181)),NA())</f>
        <v>#N/A</v>
      </c>
      <c r="T187" s="119" t="e">
        <f ca="1">+IF(AND(ISNUMBER(OFFSET('Water Data'!$H$7,0,10*ROW('Water Data'!H181))),'Data Summary'!CI187="Yes"),OFFSET('Water Data'!$H$7,0,10*ROW('Water Data'!H181)),NA())</f>
        <v>#N/A</v>
      </c>
      <c r="U187" s="119" t="e">
        <f ca="1">+IF(AND(ISNUMBER(OFFSET('Water Data'!$H$10,0,10*ROW('Water Data'!H181))),'Data Summary'!CJ187="Yes"),OFFSET('Water Data'!$H$10,0,10*ROW('Water Data'!H181)),NA())</f>
        <v>#N/A</v>
      </c>
      <c r="V187" s="120" t="e">
        <f ca="1">+IF(AND(ISNUMBER(OFFSET('Sanitation Data'!$C$5,0,10*ROW('Sanitation Data'!C181))),'Data Summary'!CK187="Yes"),100-OFFSET('Sanitation Data'!$C$5,0,10*ROW('Sanitation Data'!C181)),NA())</f>
        <v>#N/A</v>
      </c>
      <c r="W187" s="120" t="e">
        <f ca="1">+IF(AND(ISNUMBER(OFFSET('Sanitation Data'!$C$7,0,10*ROW('Sanitation Data'!C181))),'Data Summary'!CL187="Yes"),OFFSET('Sanitation Data'!$C$7,0,10*ROW('Sanitation Data'!C181)),NA())</f>
        <v>#N/A</v>
      </c>
      <c r="X187" s="120" t="e">
        <f ca="1">+IF(AND(ISNUMBER(OFFSET('Sanitation Data'!$C$11,0,10*ROW('Sanitation Data'!C181))),'Data Summary'!CM187="Yes"),OFFSET('Sanitation Data'!$C$11,0,10*ROW('Sanitation Data'!C181)),NA())</f>
        <v>#N/A</v>
      </c>
      <c r="Y187" s="120" t="e">
        <f ca="1">+IF(AND(ISNUMBER(OFFSET('Sanitation Data'!$C$12,0,10*ROW('Sanitation Data'!C181))),'Data Summary'!CN187="Yes"),OFFSET('Sanitation Data'!$C$12,0,10*ROW('Sanitation Data'!C181)),NA())</f>
        <v>#N/A</v>
      </c>
      <c r="Z187" s="120" t="e">
        <f ca="1">+IF(AND(ISNUMBER(OFFSET('Sanitation Data'!$C$13,0,10*ROW('Sanitation Data'!C181))),'Data Summary'!CO187="Yes"),OFFSET('Sanitation Data'!$C$13,0,10*ROW('Sanitation Data'!C181)),NA())</f>
        <v>#N/A</v>
      </c>
      <c r="AA187" s="120" t="e">
        <f ca="1">+IF(AND(ISNUMBER(OFFSET('Sanitation Data'!$D$5,0,10*ROW('Sanitation Data'!D181))),'Data Summary'!CP187="Yes"),100-OFFSET('Sanitation Data'!$D$5,0,10*ROW('Sanitation Data'!D181)),NA())</f>
        <v>#N/A</v>
      </c>
      <c r="AB187" s="120" t="e">
        <f ca="1">+IF(AND(ISNUMBER(OFFSET('Sanitation Data'!$D$7,0,10*ROW('Sanitation Data'!D181))),'Data Summary'!CQ187="Yes"),OFFSET('Sanitation Data'!$D$7,0,10*ROW('Sanitation Data'!D181)),NA())</f>
        <v>#N/A</v>
      </c>
      <c r="AC187" s="120" t="e">
        <f ca="1">+IF(AND(ISNUMBER(OFFSET('Sanitation Data'!$D$11,0,10*ROW('Sanitation Data'!D181))),'Data Summary'!CR187="Yes"),OFFSET('Sanitation Data'!$D$11,0,10*ROW('Sanitation Data'!D181)),NA())</f>
        <v>#N/A</v>
      </c>
      <c r="AD187" s="120" t="e">
        <f ca="1">+IF(AND(ISNUMBER(OFFSET('Sanitation Data'!$D$12,0,10*ROW('Sanitation Data'!D181))),'Data Summary'!CS187="Yes"),OFFSET('Sanitation Data'!$D$12,0,10*ROW('Sanitation Data'!D181)),NA())</f>
        <v>#N/A</v>
      </c>
      <c r="AE187" s="120" t="e">
        <f ca="1">+IF(AND(ISNUMBER(OFFSET('Sanitation Data'!$D$13,0,10*ROW('Sanitation Data'!D181))),'Data Summary'!CT187="Yes"),OFFSET('Sanitation Data'!$D$13,0,10*ROW('Sanitation Data'!D181)),NA())</f>
        <v>#N/A</v>
      </c>
      <c r="AF187" s="120" t="e">
        <f ca="1">+IF(AND(ISNUMBER(OFFSET('Sanitation Data'!$E$5,0,10*ROW('Sanitation Data'!E181))),'Data Summary'!CU187="Yes"),100-OFFSET('Sanitation Data'!$E$5,0,10*ROW('Sanitation Data'!E181)),NA())</f>
        <v>#N/A</v>
      </c>
      <c r="AG187" s="120" t="e">
        <f ca="1">+IF(AND(ISNUMBER(OFFSET('Sanitation Data'!$E$7,0,10*ROW('Sanitation Data'!E181))),'Data Summary'!CV187="Yes"),OFFSET('Sanitation Data'!$E$7,0,10*ROW('Sanitation Data'!E181)),NA())</f>
        <v>#N/A</v>
      </c>
      <c r="AH187" s="120" t="e">
        <f ca="1">+IF(AND(ISNUMBER(OFFSET('Sanitation Data'!$E$11,0,10*ROW('Sanitation Data'!E181))),'Data Summary'!CW187="Yes"),OFFSET('Sanitation Data'!$E$11,0,10*ROW('Sanitation Data'!E181)),NA())</f>
        <v>#N/A</v>
      </c>
      <c r="AI187" s="120" t="e">
        <f ca="1">+IF(AND(ISNUMBER(OFFSET('Sanitation Data'!$E$12,0,10*ROW('Sanitation Data'!E181))),'Data Summary'!CX187="Yes"),OFFSET('Sanitation Data'!$E$12,0,10*ROW('Sanitation Data'!E181)),NA())</f>
        <v>#N/A</v>
      </c>
      <c r="AJ187" s="120" t="e">
        <f ca="1">+IF(AND(ISNUMBER(OFFSET('Sanitation Data'!$E$13,0,10*ROW('Sanitation Data'!E181))),'Data Summary'!CY187="Yes"),OFFSET('Sanitation Data'!$E$13,0,10*ROW('Sanitation Data'!E181)),NA())</f>
        <v>#N/A</v>
      </c>
      <c r="AK187" s="120" t="e">
        <f ca="1">+IF(AND(ISNUMBER(OFFSET('Sanitation Data'!$F$5,0,10*ROW('Sanitation Data'!F181))),'Data Summary'!CZ187="Yes"),100-OFFSET('Sanitation Data'!$F$5,0,10*ROW('Sanitation Data'!F181)),NA())</f>
        <v>#N/A</v>
      </c>
      <c r="AL187" s="120" t="e">
        <f ca="1">+IF(AND(ISNUMBER(OFFSET('Sanitation Data'!$F$7,0,10*ROW('Sanitation Data'!F181))),'Data Summary'!DA187="Yes"),OFFSET('Sanitation Data'!$F$7,0,10*ROW('Sanitation Data'!F181)),NA())</f>
        <v>#N/A</v>
      </c>
      <c r="AM187" s="120" t="e">
        <f ca="1">+IF(AND(ISNUMBER(OFFSET('Sanitation Data'!$F$11,0,10*ROW('Sanitation Data'!F181))),'Data Summary'!DB187="Yes"),OFFSET('Sanitation Data'!$F$11,0,10*ROW('Sanitation Data'!F181)),NA())</f>
        <v>#N/A</v>
      </c>
      <c r="AN187" s="120" t="e">
        <f ca="1">+IF(AND(ISNUMBER(OFFSET('Sanitation Data'!$F$12,0,10*ROW('Sanitation Data'!F181))),'Data Summary'!DC187="Yes"),OFFSET('Sanitation Data'!$F$12,0,10*ROW('Sanitation Data'!F181)),NA())</f>
        <v>#N/A</v>
      </c>
      <c r="AO187" s="120" t="e">
        <f ca="1">+IF(AND(ISNUMBER(OFFSET('Sanitation Data'!$F$13,0,10*ROW('Sanitation Data'!F181))),'Data Summary'!DD187="Yes"),OFFSET('Sanitation Data'!$F$13,0,10*ROW('Sanitation Data'!F181)),NA())</f>
        <v>#N/A</v>
      </c>
      <c r="AP187" s="120" t="e">
        <f ca="1">+IF(AND(ISNUMBER(OFFSET('Sanitation Data'!$G$5,0,10*ROW('Sanitation Data'!G181))),'Data Summary'!DE187="Yes"),100-OFFSET('Sanitation Data'!$G$5,0,10*ROW('Sanitation Data'!G181)),NA())</f>
        <v>#N/A</v>
      </c>
      <c r="AQ187" s="120" t="e">
        <f ca="1">+IF(AND(ISNUMBER(OFFSET('Sanitation Data'!$G$7,0,10*ROW('Sanitation Data'!G181))),'Data Summary'!DF187="Yes"),OFFSET('Sanitation Data'!$G$7,0,10*ROW('Sanitation Data'!G181)),NA())</f>
        <v>#N/A</v>
      </c>
      <c r="AR187" s="120" t="e">
        <f ca="1">+IF(AND(ISNUMBER(OFFSET('Sanitation Data'!$G$11,0,10*ROW('Sanitation Data'!G181))),'Data Summary'!DG187="Yes"),OFFSET('Sanitation Data'!$G$11,0,10*ROW('Sanitation Data'!G181)),NA())</f>
        <v>#N/A</v>
      </c>
      <c r="AS187" s="120" t="e">
        <f ca="1">+IF(AND(ISNUMBER(OFFSET('Sanitation Data'!$G$12,0,10*ROW('Sanitation Data'!G181))),'Data Summary'!DH187="Yes"),OFFSET('Sanitation Data'!$G$12,0,10*ROW('Sanitation Data'!G181)),NA())</f>
        <v>#N/A</v>
      </c>
      <c r="AT187" s="120" t="e">
        <f ca="1">+IF(AND(ISNUMBER(OFFSET('Sanitation Data'!$G$13,0,10*ROW('Sanitation Data'!G181))),'Data Summary'!DI187="Yes"),OFFSET('Sanitation Data'!$G$13,0,10*ROW('Sanitation Data'!G181)),NA())</f>
        <v>#N/A</v>
      </c>
      <c r="AU187" s="120" t="e">
        <f ca="1">+IF(AND(ISNUMBER(OFFSET('Sanitation Data'!$H$5,0,10*ROW('Sanitation Data'!H181))),'Data Summary'!DJ187="Yes"),100-OFFSET('Sanitation Data'!$H$5,0,10*ROW('Sanitation Data'!H181)),NA())</f>
        <v>#N/A</v>
      </c>
      <c r="AV187" s="120" t="e">
        <f ca="1">+IF(AND(ISNUMBER(OFFSET('Sanitation Data'!$H$7,0,10*ROW('Sanitation Data'!H181))),'Data Summary'!DK187="Yes"),OFFSET('Sanitation Data'!$H$7,0,10*ROW('Sanitation Data'!H181)),NA())</f>
        <v>#N/A</v>
      </c>
      <c r="AW187" s="120" t="e">
        <f ca="1">+IF(AND(ISNUMBER(OFFSET('Sanitation Data'!$H$11,0,10*ROW('Sanitation Data'!H181))),'Data Summary'!DL187="Yes"),OFFSET('Sanitation Data'!$H$11,0,10*ROW('Sanitation Data'!H181)),NA())</f>
        <v>#N/A</v>
      </c>
      <c r="AX187" s="120" t="e">
        <f ca="1">+IF(AND(ISNUMBER(OFFSET('Sanitation Data'!$H$12,0,10*ROW('Sanitation Data'!H181))),'Data Summary'!DM187="Yes"),OFFSET('Sanitation Data'!$H$12,0,10*ROW('Sanitation Data'!H181)),NA())</f>
        <v>#N/A</v>
      </c>
      <c r="AY187" s="120" t="e">
        <f ca="1">+IF(AND(ISNUMBER(OFFSET('Sanitation Data'!$H$13,0,10*ROW('Sanitation Data'!H181))),'Data Summary'!DN187="Yes"),OFFSET('Sanitation Data'!$H$13,0,10*ROW('Sanitation Data'!H181)),NA())</f>
        <v>#N/A</v>
      </c>
      <c r="AZ187" s="121" t="e">
        <f ca="1">+IF(AND(ISNUMBER(OFFSET('Hygiene Data'!$C$6,0,10*ROW('Hygiene Data'!C181))),'Data Summary'!DO187="Yes"),OFFSET('Hygiene Data'!$C$6,0,10*ROW('Hygiene Data'!C181)),NA())</f>
        <v>#N/A</v>
      </c>
      <c r="BA187" s="121" t="e">
        <f ca="1">+IF(AND(ISNUMBER(OFFSET('Hygiene Data'!$C$8,0,10*ROW('Hygiene Data'!C181))),'Data Summary'!DP187="Yes"),OFFSET('Hygiene Data'!$C$8,0,10*ROW('Hygiene Data'!C181)),NA())</f>
        <v>#N/A</v>
      </c>
      <c r="BB187" s="121" t="e">
        <f ca="1">+IF(AND(ISNUMBER(OFFSET('Hygiene Data'!$C$10,0,10*ROW('Hygiene Data'!C181))),'Data Summary'!DQ187="Yes"),OFFSET('Hygiene Data'!$C$10,0,10*ROW('Hygiene Data'!C181)),NA())</f>
        <v>#N/A</v>
      </c>
      <c r="BC187" s="121" t="e">
        <f ca="1">+IF(AND(ISNUMBER(OFFSET('Hygiene Data'!$D$6,0,10*ROW('Hygiene Data'!D181))),'Data Summary'!DR187="Yes"),OFFSET('Hygiene Data'!$D$6,0,10*ROW('Hygiene Data'!D181)),NA())</f>
        <v>#N/A</v>
      </c>
      <c r="BD187" s="121" t="e">
        <f ca="1">+IF(AND(ISNUMBER(OFFSET('Hygiene Data'!$D$8,0,10*ROW('Hygiene Data'!D181))),'Data Summary'!DS187="Yes"),OFFSET('Hygiene Data'!$D$8,0,10*ROW('Hygiene Data'!D181)),NA())</f>
        <v>#N/A</v>
      </c>
      <c r="BE187" s="121" t="e">
        <f ca="1">+IF(AND(ISNUMBER(OFFSET('Hygiene Data'!$D$10,0,10*ROW('Hygiene Data'!D181))),'Data Summary'!DT187="Yes"),OFFSET('Hygiene Data'!$D$10,0,10*ROW('Hygiene Data'!D181)),NA())</f>
        <v>#N/A</v>
      </c>
      <c r="BF187" s="121" t="e">
        <f ca="1">+IF(AND(ISNUMBER(OFFSET('Hygiene Data'!$E$6,0,10*ROW('Hygiene Data'!E181))),'Data Summary'!DU187="Yes"),OFFSET('Hygiene Data'!$E$6,0,10*ROW('Hygiene Data'!E181)),NA())</f>
        <v>#N/A</v>
      </c>
      <c r="BG187" s="121" t="e">
        <f ca="1">+IF(AND(ISNUMBER(OFFSET('Hygiene Data'!$E$8,0,10*ROW('Hygiene Data'!E181))),'Data Summary'!DV187="Yes"),OFFSET('Hygiene Data'!$E$8,0,10*ROW('Hygiene Data'!E181)),NA())</f>
        <v>#N/A</v>
      </c>
      <c r="BH187" s="121" t="e">
        <f ca="1">+IF(AND(ISNUMBER(OFFSET('Hygiene Data'!$E$10,0,10*ROW('Hygiene Data'!E181))),'Data Summary'!DW187="Yes"),OFFSET('Hygiene Data'!$E$10,0,10*ROW('Hygiene Data'!E181)),NA())</f>
        <v>#N/A</v>
      </c>
      <c r="BI187" s="121" t="e">
        <f ca="1">+IF(AND(ISNUMBER(OFFSET('Hygiene Data'!$F$6,0,10*ROW('Hygiene Data'!F181))),'Data Summary'!DX187="Yes"),OFFSET('Hygiene Data'!$F$6,0,10*ROW('Hygiene Data'!F181)),NA())</f>
        <v>#N/A</v>
      </c>
      <c r="BJ187" s="121" t="e">
        <f ca="1">+IF(AND(ISNUMBER(OFFSET('Hygiene Data'!$F$8,0,10*ROW('Hygiene Data'!F181))),'Data Summary'!DY187="Yes"),OFFSET('Hygiene Data'!$F$8,0,10*ROW('Hygiene Data'!F181)),NA())</f>
        <v>#N/A</v>
      </c>
      <c r="BK187" s="121" t="e">
        <f ca="1">+IF(AND(ISNUMBER(OFFSET('Hygiene Data'!$F$10,0,10*ROW('Hygiene Data'!F181))),'Data Summary'!DZ187="Yes"),OFFSET('Hygiene Data'!$F$10,0,10*ROW('Hygiene Data'!F181)),NA())</f>
        <v>#N/A</v>
      </c>
      <c r="BL187" s="121" t="e">
        <f ca="1">+IF(AND(ISNUMBER(OFFSET('Hygiene Data'!$G$6,0,10*ROW('Hygiene Data'!G181))),'Data Summary'!EA187="Yes"),OFFSET('Hygiene Data'!$G$6,0,10*ROW('Hygiene Data'!G181)),NA())</f>
        <v>#N/A</v>
      </c>
      <c r="BM187" s="121" t="e">
        <f ca="1">+IF(AND(ISNUMBER(OFFSET('Hygiene Data'!$G$8,0,10*ROW('Hygiene Data'!G181))),'Data Summary'!EB187="Yes"),OFFSET('Hygiene Data'!$G$8,0,10*ROW('Hygiene Data'!G181)),NA())</f>
        <v>#N/A</v>
      </c>
      <c r="BN187" s="121" t="e">
        <f ca="1">+IF(AND(ISNUMBER(OFFSET('Hygiene Data'!$G$10,0,10*ROW('Hygiene Data'!G181))),'Data Summary'!EC187="Yes"),OFFSET('Hygiene Data'!$G$10,0,10*ROW('Hygiene Data'!G181)),NA())</f>
        <v>#N/A</v>
      </c>
      <c r="BO187" s="121" t="e">
        <f ca="1">+IF(AND(ISNUMBER(OFFSET('Hygiene Data'!$H$6,0,10*ROW('Hygiene Data'!H181))),'Data Summary'!ED187="Yes"),OFFSET('Hygiene Data'!$H$6,0,10*ROW('Hygiene Data'!H181)),NA())</f>
        <v>#N/A</v>
      </c>
      <c r="BP187" s="121" t="e">
        <f ca="1">+IF(AND(ISNUMBER(OFFSET('Hygiene Data'!$H$8,0,10*ROW('Hygiene Data'!H181))),'Data Summary'!EE187="Yes"),OFFSET('Hygiene Data'!$H$8,0,10*ROW('Hygiene Data'!H181)),NA())</f>
        <v>#N/A</v>
      </c>
      <c r="BQ187" s="121" t="e">
        <f ca="1">+IF(AND(ISNUMBER(OFFSET('Hygiene Data'!$H$10,0,10*ROW('Hygiene Data'!H181))),'Data Summary'!EF187="Yes"),OFFSET('Hygiene Data'!$H$10,0,10*ROW('Hygiene Data'!H181)),NA())</f>
        <v>#N/A</v>
      </c>
    </row>
    <row r="188" spans="1:69" x14ac:dyDescent="0.2">
      <c r="A188" s="44" t="e">
        <f ca="1">+IF(OFFSET('Water Data'!$B$1,0,10*ROW('Water Data'!B182))="",NA(),OFFSET('Water Data'!$B$1,0,10*ROW('Water Data'!B182)))</f>
        <v>#N/A</v>
      </c>
      <c r="B188" s="44" t="e">
        <f ca="1">+IF(OFFSET('Water Data'!$A$3,0,10*ROW('Water Data'!A185))="",NA(),OFFSET('Water Data'!$A$3,0,10*ROW('Water Data'!A185)))</f>
        <v>#N/A</v>
      </c>
      <c r="C188" s="44" t="e">
        <f ca="1">+IF(OFFSET('Water Data'!$C$3,0,10*ROW('Water Data'!C185))="",NA(),OFFSET('Water Data'!$C$3,0,10*ROW('Water Data'!C185)))</f>
        <v>#N/A</v>
      </c>
      <c r="D188" s="119" t="e">
        <f ca="1">+IF(AND(ISNUMBER(OFFSET('Water Data'!$C$5,0,10*ROW('Water Data'!C182))),'Data Summary'!BS188="Yes"),100-OFFSET('Water Data'!$C$5,0,10*ROW('Water Data'!C182)),NA())</f>
        <v>#N/A</v>
      </c>
      <c r="E188" s="119" t="e">
        <f ca="1">+IF(AND(ISNUMBER(OFFSET('Water Data'!$C$7,0,10*ROW('Water Data'!C182))),'Data Summary'!BT188="Yes"),OFFSET('Water Data'!$C$7,0,10*ROW('Water Data'!C182)),NA())</f>
        <v>#N/A</v>
      </c>
      <c r="F188" s="119" t="e">
        <f ca="1">+IF(AND(ISNUMBER(OFFSET('Water Data'!$C$10,0,10*ROW('Water Data'!C182))),'Data Summary'!BU188="Yes"),OFFSET('Water Data'!$C$10,0,10*ROW('Water Data'!C182)),NA())</f>
        <v>#N/A</v>
      </c>
      <c r="G188" s="119" t="e">
        <f ca="1">+IF(AND(ISNUMBER(OFFSET('Water Data'!$D$5,0,10*ROW('Water Data'!D182))),'Data Summary'!BV188="Yes"),100-OFFSET('Water Data'!$D$5,0,10*ROW('Water Data'!D182)),NA())</f>
        <v>#N/A</v>
      </c>
      <c r="H188" s="119" t="e">
        <f ca="1">+IF(AND(ISNUMBER(OFFSET('Water Data'!$D$7,0,10*ROW('Water Data'!D182))),'Data Summary'!BW188="Yes"),OFFSET('Water Data'!$D$7,0,10*ROW('Water Data'!D182)),NA())</f>
        <v>#N/A</v>
      </c>
      <c r="I188" s="119" t="e">
        <f ca="1">+IF(AND(ISNUMBER(OFFSET('Water Data'!$D$10,0,10*ROW('Water Data'!D182))),'Data Summary'!BX188="Yes"),OFFSET('Water Data'!$D$10,0,10*ROW('Water Data'!D182)),NA())</f>
        <v>#N/A</v>
      </c>
      <c r="J188" s="119" t="e">
        <f ca="1">+IF(AND(ISNUMBER(OFFSET('Water Data'!$E$5,0,10*ROW('Water Data'!E182))),'Data Summary'!BY188="Yes"),100-OFFSET('Water Data'!$E$5,0,10*ROW('Water Data'!E182)),NA())</f>
        <v>#N/A</v>
      </c>
      <c r="K188" s="119" t="e">
        <f ca="1">+IF(AND(ISNUMBER(OFFSET('Water Data'!$E$7,0,10*ROW('Water Data'!E182))),'Data Summary'!BZ188="Yes"),OFFSET('Water Data'!$E$7,0,10*ROW('Water Data'!E182)),NA())</f>
        <v>#N/A</v>
      </c>
      <c r="L188" s="119" t="e">
        <f ca="1">+IF(AND(ISNUMBER(OFFSET('Water Data'!$E$10,0,10*ROW('Water Data'!E182))),'Data Summary'!CA188="Yes"),OFFSET('Water Data'!$E$10,0,10*ROW('Water Data'!E182)),NA())</f>
        <v>#N/A</v>
      </c>
      <c r="M188" s="119" t="e">
        <f ca="1">+IF(AND(ISNUMBER(OFFSET('Water Data'!$F$5,0,10*ROW('Water Data'!F182))),'Data Summary'!CB188="Yes"),100-OFFSET('Water Data'!$F$5,0,10*ROW('Water Data'!F182)),NA())</f>
        <v>#N/A</v>
      </c>
      <c r="N188" s="119" t="e">
        <f ca="1">+IF(AND(ISNUMBER(OFFSET('Water Data'!$F$7,0,10*ROW('Water Data'!F182))),'Data Summary'!CC188="Yes"),OFFSET('Water Data'!$F$7,0,10*ROW('Water Data'!F182)),NA())</f>
        <v>#N/A</v>
      </c>
      <c r="O188" s="119" t="e">
        <f ca="1">+IF(AND(ISNUMBER(OFFSET('Water Data'!$F$10,0,10*ROW('Water Data'!F182))),'Data Summary'!CD188="Yes"),OFFSET('Water Data'!$F$10,0,10*ROW('Water Data'!F182)),NA())</f>
        <v>#N/A</v>
      </c>
      <c r="P188" s="119" t="e">
        <f ca="1">+IF(AND(ISNUMBER(OFFSET('Water Data'!$G$5,0,10*ROW('Water Data'!G182))),'Data Summary'!CE188="Yes"),100-OFFSET('Water Data'!$G$5,0,10*ROW('Water Data'!G182)),NA())</f>
        <v>#N/A</v>
      </c>
      <c r="Q188" s="119" t="e">
        <f ca="1">+IF(AND(ISNUMBER(OFFSET('Water Data'!$G$7,0,10*ROW('Water Data'!G182))),'Data Summary'!CF188="Yes"),OFFSET('Water Data'!$G$7,0,10*ROW('Water Data'!G182)),NA())</f>
        <v>#N/A</v>
      </c>
      <c r="R188" s="119" t="e">
        <f ca="1">+IF(AND(ISNUMBER(OFFSET('Water Data'!$G$10,0,10*ROW('Water Data'!G182))),'Data Summary'!CG188="Yes"),OFFSET('Water Data'!$G$10,0,10*ROW('Water Data'!G182)),NA())</f>
        <v>#N/A</v>
      </c>
      <c r="S188" s="119" t="e">
        <f ca="1">+IF(AND(ISNUMBER(OFFSET('Water Data'!$H$5,0,10*ROW('Water Data'!H182))),'Data Summary'!CH188="Yes"),100-OFFSET('Water Data'!$H$5,0,10*ROW('Water Data'!H182)),NA())</f>
        <v>#N/A</v>
      </c>
      <c r="T188" s="119" t="e">
        <f ca="1">+IF(AND(ISNUMBER(OFFSET('Water Data'!$H$7,0,10*ROW('Water Data'!H182))),'Data Summary'!CI188="Yes"),OFFSET('Water Data'!$H$7,0,10*ROW('Water Data'!H182)),NA())</f>
        <v>#N/A</v>
      </c>
      <c r="U188" s="119" t="e">
        <f ca="1">+IF(AND(ISNUMBER(OFFSET('Water Data'!$H$10,0,10*ROW('Water Data'!H182))),'Data Summary'!CJ188="Yes"),OFFSET('Water Data'!$H$10,0,10*ROW('Water Data'!H182)),NA())</f>
        <v>#N/A</v>
      </c>
      <c r="V188" s="120" t="e">
        <f ca="1">+IF(AND(ISNUMBER(OFFSET('Sanitation Data'!$C$5,0,10*ROW('Sanitation Data'!C182))),'Data Summary'!CK188="Yes"),100-OFFSET('Sanitation Data'!$C$5,0,10*ROW('Sanitation Data'!C182)),NA())</f>
        <v>#N/A</v>
      </c>
      <c r="W188" s="120" t="e">
        <f ca="1">+IF(AND(ISNUMBER(OFFSET('Sanitation Data'!$C$7,0,10*ROW('Sanitation Data'!C182))),'Data Summary'!CL188="Yes"),OFFSET('Sanitation Data'!$C$7,0,10*ROW('Sanitation Data'!C182)),NA())</f>
        <v>#N/A</v>
      </c>
      <c r="X188" s="120" t="e">
        <f ca="1">+IF(AND(ISNUMBER(OFFSET('Sanitation Data'!$C$11,0,10*ROW('Sanitation Data'!C182))),'Data Summary'!CM188="Yes"),OFFSET('Sanitation Data'!$C$11,0,10*ROW('Sanitation Data'!C182)),NA())</f>
        <v>#N/A</v>
      </c>
      <c r="Y188" s="120" t="e">
        <f ca="1">+IF(AND(ISNUMBER(OFFSET('Sanitation Data'!$C$12,0,10*ROW('Sanitation Data'!C182))),'Data Summary'!CN188="Yes"),OFFSET('Sanitation Data'!$C$12,0,10*ROW('Sanitation Data'!C182)),NA())</f>
        <v>#N/A</v>
      </c>
      <c r="Z188" s="120" t="e">
        <f ca="1">+IF(AND(ISNUMBER(OFFSET('Sanitation Data'!$C$13,0,10*ROW('Sanitation Data'!C182))),'Data Summary'!CO188="Yes"),OFFSET('Sanitation Data'!$C$13,0,10*ROW('Sanitation Data'!C182)),NA())</f>
        <v>#N/A</v>
      </c>
      <c r="AA188" s="120" t="e">
        <f ca="1">+IF(AND(ISNUMBER(OFFSET('Sanitation Data'!$D$5,0,10*ROW('Sanitation Data'!D182))),'Data Summary'!CP188="Yes"),100-OFFSET('Sanitation Data'!$D$5,0,10*ROW('Sanitation Data'!D182)),NA())</f>
        <v>#N/A</v>
      </c>
      <c r="AB188" s="120" t="e">
        <f ca="1">+IF(AND(ISNUMBER(OFFSET('Sanitation Data'!$D$7,0,10*ROW('Sanitation Data'!D182))),'Data Summary'!CQ188="Yes"),OFFSET('Sanitation Data'!$D$7,0,10*ROW('Sanitation Data'!D182)),NA())</f>
        <v>#N/A</v>
      </c>
      <c r="AC188" s="120" t="e">
        <f ca="1">+IF(AND(ISNUMBER(OFFSET('Sanitation Data'!$D$11,0,10*ROW('Sanitation Data'!D182))),'Data Summary'!CR188="Yes"),OFFSET('Sanitation Data'!$D$11,0,10*ROW('Sanitation Data'!D182)),NA())</f>
        <v>#N/A</v>
      </c>
      <c r="AD188" s="120" t="e">
        <f ca="1">+IF(AND(ISNUMBER(OFFSET('Sanitation Data'!$D$12,0,10*ROW('Sanitation Data'!D182))),'Data Summary'!CS188="Yes"),OFFSET('Sanitation Data'!$D$12,0,10*ROW('Sanitation Data'!D182)),NA())</f>
        <v>#N/A</v>
      </c>
      <c r="AE188" s="120" t="e">
        <f ca="1">+IF(AND(ISNUMBER(OFFSET('Sanitation Data'!$D$13,0,10*ROW('Sanitation Data'!D182))),'Data Summary'!CT188="Yes"),OFFSET('Sanitation Data'!$D$13,0,10*ROW('Sanitation Data'!D182)),NA())</f>
        <v>#N/A</v>
      </c>
      <c r="AF188" s="120" t="e">
        <f ca="1">+IF(AND(ISNUMBER(OFFSET('Sanitation Data'!$E$5,0,10*ROW('Sanitation Data'!E182))),'Data Summary'!CU188="Yes"),100-OFFSET('Sanitation Data'!$E$5,0,10*ROW('Sanitation Data'!E182)),NA())</f>
        <v>#N/A</v>
      </c>
      <c r="AG188" s="120" t="e">
        <f ca="1">+IF(AND(ISNUMBER(OFFSET('Sanitation Data'!$E$7,0,10*ROW('Sanitation Data'!E182))),'Data Summary'!CV188="Yes"),OFFSET('Sanitation Data'!$E$7,0,10*ROW('Sanitation Data'!E182)),NA())</f>
        <v>#N/A</v>
      </c>
      <c r="AH188" s="120" t="e">
        <f ca="1">+IF(AND(ISNUMBER(OFFSET('Sanitation Data'!$E$11,0,10*ROW('Sanitation Data'!E182))),'Data Summary'!CW188="Yes"),OFFSET('Sanitation Data'!$E$11,0,10*ROW('Sanitation Data'!E182)),NA())</f>
        <v>#N/A</v>
      </c>
      <c r="AI188" s="120" t="e">
        <f ca="1">+IF(AND(ISNUMBER(OFFSET('Sanitation Data'!$E$12,0,10*ROW('Sanitation Data'!E182))),'Data Summary'!CX188="Yes"),OFFSET('Sanitation Data'!$E$12,0,10*ROW('Sanitation Data'!E182)),NA())</f>
        <v>#N/A</v>
      </c>
      <c r="AJ188" s="120" t="e">
        <f ca="1">+IF(AND(ISNUMBER(OFFSET('Sanitation Data'!$E$13,0,10*ROW('Sanitation Data'!E182))),'Data Summary'!CY188="Yes"),OFFSET('Sanitation Data'!$E$13,0,10*ROW('Sanitation Data'!E182)),NA())</f>
        <v>#N/A</v>
      </c>
      <c r="AK188" s="120" t="e">
        <f ca="1">+IF(AND(ISNUMBER(OFFSET('Sanitation Data'!$F$5,0,10*ROW('Sanitation Data'!F182))),'Data Summary'!CZ188="Yes"),100-OFFSET('Sanitation Data'!$F$5,0,10*ROW('Sanitation Data'!F182)),NA())</f>
        <v>#N/A</v>
      </c>
      <c r="AL188" s="120" t="e">
        <f ca="1">+IF(AND(ISNUMBER(OFFSET('Sanitation Data'!$F$7,0,10*ROW('Sanitation Data'!F182))),'Data Summary'!DA188="Yes"),OFFSET('Sanitation Data'!$F$7,0,10*ROW('Sanitation Data'!F182)),NA())</f>
        <v>#N/A</v>
      </c>
      <c r="AM188" s="120" t="e">
        <f ca="1">+IF(AND(ISNUMBER(OFFSET('Sanitation Data'!$F$11,0,10*ROW('Sanitation Data'!F182))),'Data Summary'!DB188="Yes"),OFFSET('Sanitation Data'!$F$11,0,10*ROW('Sanitation Data'!F182)),NA())</f>
        <v>#N/A</v>
      </c>
      <c r="AN188" s="120" t="e">
        <f ca="1">+IF(AND(ISNUMBER(OFFSET('Sanitation Data'!$F$12,0,10*ROW('Sanitation Data'!F182))),'Data Summary'!DC188="Yes"),OFFSET('Sanitation Data'!$F$12,0,10*ROW('Sanitation Data'!F182)),NA())</f>
        <v>#N/A</v>
      </c>
      <c r="AO188" s="120" t="e">
        <f ca="1">+IF(AND(ISNUMBER(OFFSET('Sanitation Data'!$F$13,0,10*ROW('Sanitation Data'!F182))),'Data Summary'!DD188="Yes"),OFFSET('Sanitation Data'!$F$13,0,10*ROW('Sanitation Data'!F182)),NA())</f>
        <v>#N/A</v>
      </c>
      <c r="AP188" s="120" t="e">
        <f ca="1">+IF(AND(ISNUMBER(OFFSET('Sanitation Data'!$G$5,0,10*ROW('Sanitation Data'!G182))),'Data Summary'!DE188="Yes"),100-OFFSET('Sanitation Data'!$G$5,0,10*ROW('Sanitation Data'!G182)),NA())</f>
        <v>#N/A</v>
      </c>
      <c r="AQ188" s="120" t="e">
        <f ca="1">+IF(AND(ISNUMBER(OFFSET('Sanitation Data'!$G$7,0,10*ROW('Sanitation Data'!G182))),'Data Summary'!DF188="Yes"),OFFSET('Sanitation Data'!$G$7,0,10*ROW('Sanitation Data'!G182)),NA())</f>
        <v>#N/A</v>
      </c>
      <c r="AR188" s="120" t="e">
        <f ca="1">+IF(AND(ISNUMBER(OFFSET('Sanitation Data'!$G$11,0,10*ROW('Sanitation Data'!G182))),'Data Summary'!DG188="Yes"),OFFSET('Sanitation Data'!$G$11,0,10*ROW('Sanitation Data'!G182)),NA())</f>
        <v>#N/A</v>
      </c>
      <c r="AS188" s="120" t="e">
        <f ca="1">+IF(AND(ISNUMBER(OFFSET('Sanitation Data'!$G$12,0,10*ROW('Sanitation Data'!G182))),'Data Summary'!DH188="Yes"),OFFSET('Sanitation Data'!$G$12,0,10*ROW('Sanitation Data'!G182)),NA())</f>
        <v>#N/A</v>
      </c>
      <c r="AT188" s="120" t="e">
        <f ca="1">+IF(AND(ISNUMBER(OFFSET('Sanitation Data'!$G$13,0,10*ROW('Sanitation Data'!G182))),'Data Summary'!DI188="Yes"),OFFSET('Sanitation Data'!$G$13,0,10*ROW('Sanitation Data'!G182)),NA())</f>
        <v>#N/A</v>
      </c>
      <c r="AU188" s="120" t="e">
        <f ca="1">+IF(AND(ISNUMBER(OFFSET('Sanitation Data'!$H$5,0,10*ROW('Sanitation Data'!H182))),'Data Summary'!DJ188="Yes"),100-OFFSET('Sanitation Data'!$H$5,0,10*ROW('Sanitation Data'!H182)),NA())</f>
        <v>#N/A</v>
      </c>
      <c r="AV188" s="120" t="e">
        <f ca="1">+IF(AND(ISNUMBER(OFFSET('Sanitation Data'!$H$7,0,10*ROW('Sanitation Data'!H182))),'Data Summary'!DK188="Yes"),OFFSET('Sanitation Data'!$H$7,0,10*ROW('Sanitation Data'!H182)),NA())</f>
        <v>#N/A</v>
      </c>
      <c r="AW188" s="120" t="e">
        <f ca="1">+IF(AND(ISNUMBER(OFFSET('Sanitation Data'!$H$11,0,10*ROW('Sanitation Data'!H182))),'Data Summary'!DL188="Yes"),OFFSET('Sanitation Data'!$H$11,0,10*ROW('Sanitation Data'!H182)),NA())</f>
        <v>#N/A</v>
      </c>
      <c r="AX188" s="120" t="e">
        <f ca="1">+IF(AND(ISNUMBER(OFFSET('Sanitation Data'!$H$12,0,10*ROW('Sanitation Data'!H182))),'Data Summary'!DM188="Yes"),OFFSET('Sanitation Data'!$H$12,0,10*ROW('Sanitation Data'!H182)),NA())</f>
        <v>#N/A</v>
      </c>
      <c r="AY188" s="120" t="e">
        <f ca="1">+IF(AND(ISNUMBER(OFFSET('Sanitation Data'!$H$13,0,10*ROW('Sanitation Data'!H182))),'Data Summary'!DN188="Yes"),OFFSET('Sanitation Data'!$H$13,0,10*ROW('Sanitation Data'!H182)),NA())</f>
        <v>#N/A</v>
      </c>
      <c r="AZ188" s="121" t="e">
        <f ca="1">+IF(AND(ISNUMBER(OFFSET('Hygiene Data'!$C$6,0,10*ROW('Hygiene Data'!C182))),'Data Summary'!DO188="Yes"),OFFSET('Hygiene Data'!$C$6,0,10*ROW('Hygiene Data'!C182)),NA())</f>
        <v>#N/A</v>
      </c>
      <c r="BA188" s="121" t="e">
        <f ca="1">+IF(AND(ISNUMBER(OFFSET('Hygiene Data'!$C$8,0,10*ROW('Hygiene Data'!C182))),'Data Summary'!DP188="Yes"),OFFSET('Hygiene Data'!$C$8,0,10*ROW('Hygiene Data'!C182)),NA())</f>
        <v>#N/A</v>
      </c>
      <c r="BB188" s="121" t="e">
        <f ca="1">+IF(AND(ISNUMBER(OFFSET('Hygiene Data'!$C$10,0,10*ROW('Hygiene Data'!C182))),'Data Summary'!DQ188="Yes"),OFFSET('Hygiene Data'!$C$10,0,10*ROW('Hygiene Data'!C182)),NA())</f>
        <v>#N/A</v>
      </c>
      <c r="BC188" s="121" t="e">
        <f ca="1">+IF(AND(ISNUMBER(OFFSET('Hygiene Data'!$D$6,0,10*ROW('Hygiene Data'!D182))),'Data Summary'!DR188="Yes"),OFFSET('Hygiene Data'!$D$6,0,10*ROW('Hygiene Data'!D182)),NA())</f>
        <v>#N/A</v>
      </c>
      <c r="BD188" s="121" t="e">
        <f ca="1">+IF(AND(ISNUMBER(OFFSET('Hygiene Data'!$D$8,0,10*ROW('Hygiene Data'!D182))),'Data Summary'!DS188="Yes"),OFFSET('Hygiene Data'!$D$8,0,10*ROW('Hygiene Data'!D182)),NA())</f>
        <v>#N/A</v>
      </c>
      <c r="BE188" s="121" t="e">
        <f ca="1">+IF(AND(ISNUMBER(OFFSET('Hygiene Data'!$D$10,0,10*ROW('Hygiene Data'!D182))),'Data Summary'!DT188="Yes"),OFFSET('Hygiene Data'!$D$10,0,10*ROW('Hygiene Data'!D182)),NA())</f>
        <v>#N/A</v>
      </c>
      <c r="BF188" s="121" t="e">
        <f ca="1">+IF(AND(ISNUMBER(OFFSET('Hygiene Data'!$E$6,0,10*ROW('Hygiene Data'!E182))),'Data Summary'!DU188="Yes"),OFFSET('Hygiene Data'!$E$6,0,10*ROW('Hygiene Data'!E182)),NA())</f>
        <v>#N/A</v>
      </c>
      <c r="BG188" s="121" t="e">
        <f ca="1">+IF(AND(ISNUMBER(OFFSET('Hygiene Data'!$E$8,0,10*ROW('Hygiene Data'!E182))),'Data Summary'!DV188="Yes"),OFFSET('Hygiene Data'!$E$8,0,10*ROW('Hygiene Data'!E182)),NA())</f>
        <v>#N/A</v>
      </c>
      <c r="BH188" s="121" t="e">
        <f ca="1">+IF(AND(ISNUMBER(OFFSET('Hygiene Data'!$E$10,0,10*ROW('Hygiene Data'!E182))),'Data Summary'!DW188="Yes"),OFFSET('Hygiene Data'!$E$10,0,10*ROW('Hygiene Data'!E182)),NA())</f>
        <v>#N/A</v>
      </c>
      <c r="BI188" s="121" t="e">
        <f ca="1">+IF(AND(ISNUMBER(OFFSET('Hygiene Data'!$F$6,0,10*ROW('Hygiene Data'!F182))),'Data Summary'!DX188="Yes"),OFFSET('Hygiene Data'!$F$6,0,10*ROW('Hygiene Data'!F182)),NA())</f>
        <v>#N/A</v>
      </c>
      <c r="BJ188" s="121" t="e">
        <f ca="1">+IF(AND(ISNUMBER(OFFSET('Hygiene Data'!$F$8,0,10*ROW('Hygiene Data'!F182))),'Data Summary'!DY188="Yes"),OFFSET('Hygiene Data'!$F$8,0,10*ROW('Hygiene Data'!F182)),NA())</f>
        <v>#N/A</v>
      </c>
      <c r="BK188" s="121" t="e">
        <f ca="1">+IF(AND(ISNUMBER(OFFSET('Hygiene Data'!$F$10,0,10*ROW('Hygiene Data'!F182))),'Data Summary'!DZ188="Yes"),OFFSET('Hygiene Data'!$F$10,0,10*ROW('Hygiene Data'!F182)),NA())</f>
        <v>#N/A</v>
      </c>
      <c r="BL188" s="121" t="e">
        <f ca="1">+IF(AND(ISNUMBER(OFFSET('Hygiene Data'!$G$6,0,10*ROW('Hygiene Data'!G182))),'Data Summary'!EA188="Yes"),OFFSET('Hygiene Data'!$G$6,0,10*ROW('Hygiene Data'!G182)),NA())</f>
        <v>#N/A</v>
      </c>
      <c r="BM188" s="121" t="e">
        <f ca="1">+IF(AND(ISNUMBER(OFFSET('Hygiene Data'!$G$8,0,10*ROW('Hygiene Data'!G182))),'Data Summary'!EB188="Yes"),OFFSET('Hygiene Data'!$G$8,0,10*ROW('Hygiene Data'!G182)),NA())</f>
        <v>#N/A</v>
      </c>
      <c r="BN188" s="121" t="e">
        <f ca="1">+IF(AND(ISNUMBER(OFFSET('Hygiene Data'!$G$10,0,10*ROW('Hygiene Data'!G182))),'Data Summary'!EC188="Yes"),OFFSET('Hygiene Data'!$G$10,0,10*ROW('Hygiene Data'!G182)),NA())</f>
        <v>#N/A</v>
      </c>
      <c r="BO188" s="121" t="e">
        <f ca="1">+IF(AND(ISNUMBER(OFFSET('Hygiene Data'!$H$6,0,10*ROW('Hygiene Data'!H182))),'Data Summary'!ED188="Yes"),OFFSET('Hygiene Data'!$H$6,0,10*ROW('Hygiene Data'!H182)),NA())</f>
        <v>#N/A</v>
      </c>
      <c r="BP188" s="121" t="e">
        <f ca="1">+IF(AND(ISNUMBER(OFFSET('Hygiene Data'!$H$8,0,10*ROW('Hygiene Data'!H182))),'Data Summary'!EE188="Yes"),OFFSET('Hygiene Data'!$H$8,0,10*ROW('Hygiene Data'!H182)),NA())</f>
        <v>#N/A</v>
      </c>
      <c r="BQ188" s="121" t="e">
        <f ca="1">+IF(AND(ISNUMBER(OFFSET('Hygiene Data'!$H$10,0,10*ROW('Hygiene Data'!H182))),'Data Summary'!EF188="Yes"),OFFSET('Hygiene Data'!$H$10,0,10*ROW('Hygiene Data'!H182)),NA())</f>
        <v>#N/A</v>
      </c>
    </row>
    <row r="189" spans="1:69" x14ac:dyDescent="0.2">
      <c r="A189" s="44" t="e">
        <f ca="1">+IF(OFFSET('Water Data'!$B$1,0,10*ROW('Water Data'!B183))="",NA(),OFFSET('Water Data'!$B$1,0,10*ROW('Water Data'!B183)))</f>
        <v>#N/A</v>
      </c>
      <c r="B189" s="44" t="e">
        <f ca="1">+IF(OFFSET('Water Data'!$A$3,0,10*ROW('Water Data'!A186))="",NA(),OFFSET('Water Data'!$A$3,0,10*ROW('Water Data'!A186)))</f>
        <v>#N/A</v>
      </c>
      <c r="C189" s="44" t="e">
        <f ca="1">+IF(OFFSET('Water Data'!$C$3,0,10*ROW('Water Data'!C186))="",NA(),OFFSET('Water Data'!$C$3,0,10*ROW('Water Data'!C186)))</f>
        <v>#N/A</v>
      </c>
      <c r="D189" s="119" t="e">
        <f ca="1">+IF(AND(ISNUMBER(OFFSET('Water Data'!$C$5,0,10*ROW('Water Data'!C183))),'Data Summary'!BS189="Yes"),100-OFFSET('Water Data'!$C$5,0,10*ROW('Water Data'!C183)),NA())</f>
        <v>#N/A</v>
      </c>
      <c r="E189" s="119" t="e">
        <f ca="1">+IF(AND(ISNUMBER(OFFSET('Water Data'!$C$7,0,10*ROW('Water Data'!C183))),'Data Summary'!BT189="Yes"),OFFSET('Water Data'!$C$7,0,10*ROW('Water Data'!C183)),NA())</f>
        <v>#N/A</v>
      </c>
      <c r="F189" s="119" t="e">
        <f ca="1">+IF(AND(ISNUMBER(OFFSET('Water Data'!$C$10,0,10*ROW('Water Data'!C183))),'Data Summary'!BU189="Yes"),OFFSET('Water Data'!$C$10,0,10*ROW('Water Data'!C183)),NA())</f>
        <v>#N/A</v>
      </c>
      <c r="G189" s="119" t="e">
        <f ca="1">+IF(AND(ISNUMBER(OFFSET('Water Data'!$D$5,0,10*ROW('Water Data'!D183))),'Data Summary'!BV189="Yes"),100-OFFSET('Water Data'!$D$5,0,10*ROW('Water Data'!D183)),NA())</f>
        <v>#N/A</v>
      </c>
      <c r="H189" s="119" t="e">
        <f ca="1">+IF(AND(ISNUMBER(OFFSET('Water Data'!$D$7,0,10*ROW('Water Data'!D183))),'Data Summary'!BW189="Yes"),OFFSET('Water Data'!$D$7,0,10*ROW('Water Data'!D183)),NA())</f>
        <v>#N/A</v>
      </c>
      <c r="I189" s="119" t="e">
        <f ca="1">+IF(AND(ISNUMBER(OFFSET('Water Data'!$D$10,0,10*ROW('Water Data'!D183))),'Data Summary'!BX189="Yes"),OFFSET('Water Data'!$D$10,0,10*ROW('Water Data'!D183)),NA())</f>
        <v>#N/A</v>
      </c>
      <c r="J189" s="119" t="e">
        <f ca="1">+IF(AND(ISNUMBER(OFFSET('Water Data'!$E$5,0,10*ROW('Water Data'!E183))),'Data Summary'!BY189="Yes"),100-OFFSET('Water Data'!$E$5,0,10*ROW('Water Data'!E183)),NA())</f>
        <v>#N/A</v>
      </c>
      <c r="K189" s="119" t="e">
        <f ca="1">+IF(AND(ISNUMBER(OFFSET('Water Data'!$E$7,0,10*ROW('Water Data'!E183))),'Data Summary'!BZ189="Yes"),OFFSET('Water Data'!$E$7,0,10*ROW('Water Data'!E183)),NA())</f>
        <v>#N/A</v>
      </c>
      <c r="L189" s="119" t="e">
        <f ca="1">+IF(AND(ISNUMBER(OFFSET('Water Data'!$E$10,0,10*ROW('Water Data'!E183))),'Data Summary'!CA189="Yes"),OFFSET('Water Data'!$E$10,0,10*ROW('Water Data'!E183)),NA())</f>
        <v>#N/A</v>
      </c>
      <c r="M189" s="119" t="e">
        <f ca="1">+IF(AND(ISNUMBER(OFFSET('Water Data'!$F$5,0,10*ROW('Water Data'!F183))),'Data Summary'!CB189="Yes"),100-OFFSET('Water Data'!$F$5,0,10*ROW('Water Data'!F183)),NA())</f>
        <v>#N/A</v>
      </c>
      <c r="N189" s="119" t="e">
        <f ca="1">+IF(AND(ISNUMBER(OFFSET('Water Data'!$F$7,0,10*ROW('Water Data'!F183))),'Data Summary'!CC189="Yes"),OFFSET('Water Data'!$F$7,0,10*ROW('Water Data'!F183)),NA())</f>
        <v>#N/A</v>
      </c>
      <c r="O189" s="119" t="e">
        <f ca="1">+IF(AND(ISNUMBER(OFFSET('Water Data'!$F$10,0,10*ROW('Water Data'!F183))),'Data Summary'!CD189="Yes"),OFFSET('Water Data'!$F$10,0,10*ROW('Water Data'!F183)),NA())</f>
        <v>#N/A</v>
      </c>
      <c r="P189" s="119" t="e">
        <f ca="1">+IF(AND(ISNUMBER(OFFSET('Water Data'!$G$5,0,10*ROW('Water Data'!G183))),'Data Summary'!CE189="Yes"),100-OFFSET('Water Data'!$G$5,0,10*ROW('Water Data'!G183)),NA())</f>
        <v>#N/A</v>
      </c>
      <c r="Q189" s="119" t="e">
        <f ca="1">+IF(AND(ISNUMBER(OFFSET('Water Data'!$G$7,0,10*ROW('Water Data'!G183))),'Data Summary'!CF189="Yes"),OFFSET('Water Data'!$G$7,0,10*ROW('Water Data'!G183)),NA())</f>
        <v>#N/A</v>
      </c>
      <c r="R189" s="119" t="e">
        <f ca="1">+IF(AND(ISNUMBER(OFFSET('Water Data'!$G$10,0,10*ROW('Water Data'!G183))),'Data Summary'!CG189="Yes"),OFFSET('Water Data'!$G$10,0,10*ROW('Water Data'!G183)),NA())</f>
        <v>#N/A</v>
      </c>
      <c r="S189" s="119" t="e">
        <f ca="1">+IF(AND(ISNUMBER(OFFSET('Water Data'!$H$5,0,10*ROW('Water Data'!H183))),'Data Summary'!CH189="Yes"),100-OFFSET('Water Data'!$H$5,0,10*ROW('Water Data'!H183)),NA())</f>
        <v>#N/A</v>
      </c>
      <c r="T189" s="119" t="e">
        <f ca="1">+IF(AND(ISNUMBER(OFFSET('Water Data'!$H$7,0,10*ROW('Water Data'!H183))),'Data Summary'!CI189="Yes"),OFFSET('Water Data'!$H$7,0,10*ROW('Water Data'!H183)),NA())</f>
        <v>#N/A</v>
      </c>
      <c r="U189" s="119" t="e">
        <f ca="1">+IF(AND(ISNUMBER(OFFSET('Water Data'!$H$10,0,10*ROW('Water Data'!H183))),'Data Summary'!CJ189="Yes"),OFFSET('Water Data'!$H$10,0,10*ROW('Water Data'!H183)),NA())</f>
        <v>#N/A</v>
      </c>
      <c r="V189" s="120" t="e">
        <f ca="1">+IF(AND(ISNUMBER(OFFSET('Sanitation Data'!$C$5,0,10*ROW('Sanitation Data'!C183))),'Data Summary'!CK189="Yes"),100-OFFSET('Sanitation Data'!$C$5,0,10*ROW('Sanitation Data'!C183)),NA())</f>
        <v>#N/A</v>
      </c>
      <c r="W189" s="120" t="e">
        <f ca="1">+IF(AND(ISNUMBER(OFFSET('Sanitation Data'!$C$7,0,10*ROW('Sanitation Data'!C183))),'Data Summary'!CL189="Yes"),OFFSET('Sanitation Data'!$C$7,0,10*ROW('Sanitation Data'!C183)),NA())</f>
        <v>#N/A</v>
      </c>
      <c r="X189" s="120" t="e">
        <f ca="1">+IF(AND(ISNUMBER(OFFSET('Sanitation Data'!$C$11,0,10*ROW('Sanitation Data'!C183))),'Data Summary'!CM189="Yes"),OFFSET('Sanitation Data'!$C$11,0,10*ROW('Sanitation Data'!C183)),NA())</f>
        <v>#N/A</v>
      </c>
      <c r="Y189" s="120" t="e">
        <f ca="1">+IF(AND(ISNUMBER(OFFSET('Sanitation Data'!$C$12,0,10*ROW('Sanitation Data'!C183))),'Data Summary'!CN189="Yes"),OFFSET('Sanitation Data'!$C$12,0,10*ROW('Sanitation Data'!C183)),NA())</f>
        <v>#N/A</v>
      </c>
      <c r="Z189" s="120" t="e">
        <f ca="1">+IF(AND(ISNUMBER(OFFSET('Sanitation Data'!$C$13,0,10*ROW('Sanitation Data'!C183))),'Data Summary'!CO189="Yes"),OFFSET('Sanitation Data'!$C$13,0,10*ROW('Sanitation Data'!C183)),NA())</f>
        <v>#N/A</v>
      </c>
      <c r="AA189" s="120" t="e">
        <f ca="1">+IF(AND(ISNUMBER(OFFSET('Sanitation Data'!$D$5,0,10*ROW('Sanitation Data'!D183))),'Data Summary'!CP189="Yes"),100-OFFSET('Sanitation Data'!$D$5,0,10*ROW('Sanitation Data'!D183)),NA())</f>
        <v>#N/A</v>
      </c>
      <c r="AB189" s="120" t="e">
        <f ca="1">+IF(AND(ISNUMBER(OFFSET('Sanitation Data'!$D$7,0,10*ROW('Sanitation Data'!D183))),'Data Summary'!CQ189="Yes"),OFFSET('Sanitation Data'!$D$7,0,10*ROW('Sanitation Data'!D183)),NA())</f>
        <v>#N/A</v>
      </c>
      <c r="AC189" s="120" t="e">
        <f ca="1">+IF(AND(ISNUMBER(OFFSET('Sanitation Data'!$D$11,0,10*ROW('Sanitation Data'!D183))),'Data Summary'!CR189="Yes"),OFFSET('Sanitation Data'!$D$11,0,10*ROW('Sanitation Data'!D183)),NA())</f>
        <v>#N/A</v>
      </c>
      <c r="AD189" s="120" t="e">
        <f ca="1">+IF(AND(ISNUMBER(OFFSET('Sanitation Data'!$D$12,0,10*ROW('Sanitation Data'!D183))),'Data Summary'!CS189="Yes"),OFFSET('Sanitation Data'!$D$12,0,10*ROW('Sanitation Data'!D183)),NA())</f>
        <v>#N/A</v>
      </c>
      <c r="AE189" s="120" t="e">
        <f ca="1">+IF(AND(ISNUMBER(OFFSET('Sanitation Data'!$D$13,0,10*ROW('Sanitation Data'!D183))),'Data Summary'!CT189="Yes"),OFFSET('Sanitation Data'!$D$13,0,10*ROW('Sanitation Data'!D183)),NA())</f>
        <v>#N/A</v>
      </c>
      <c r="AF189" s="120" t="e">
        <f ca="1">+IF(AND(ISNUMBER(OFFSET('Sanitation Data'!$E$5,0,10*ROW('Sanitation Data'!E183))),'Data Summary'!CU189="Yes"),100-OFFSET('Sanitation Data'!$E$5,0,10*ROW('Sanitation Data'!E183)),NA())</f>
        <v>#N/A</v>
      </c>
      <c r="AG189" s="120" t="e">
        <f ca="1">+IF(AND(ISNUMBER(OFFSET('Sanitation Data'!$E$7,0,10*ROW('Sanitation Data'!E183))),'Data Summary'!CV189="Yes"),OFFSET('Sanitation Data'!$E$7,0,10*ROW('Sanitation Data'!E183)),NA())</f>
        <v>#N/A</v>
      </c>
      <c r="AH189" s="120" t="e">
        <f ca="1">+IF(AND(ISNUMBER(OFFSET('Sanitation Data'!$E$11,0,10*ROW('Sanitation Data'!E183))),'Data Summary'!CW189="Yes"),OFFSET('Sanitation Data'!$E$11,0,10*ROW('Sanitation Data'!E183)),NA())</f>
        <v>#N/A</v>
      </c>
      <c r="AI189" s="120" t="e">
        <f ca="1">+IF(AND(ISNUMBER(OFFSET('Sanitation Data'!$E$12,0,10*ROW('Sanitation Data'!E183))),'Data Summary'!CX189="Yes"),OFFSET('Sanitation Data'!$E$12,0,10*ROW('Sanitation Data'!E183)),NA())</f>
        <v>#N/A</v>
      </c>
      <c r="AJ189" s="120" t="e">
        <f ca="1">+IF(AND(ISNUMBER(OFFSET('Sanitation Data'!$E$13,0,10*ROW('Sanitation Data'!E183))),'Data Summary'!CY189="Yes"),OFFSET('Sanitation Data'!$E$13,0,10*ROW('Sanitation Data'!E183)),NA())</f>
        <v>#N/A</v>
      </c>
      <c r="AK189" s="120" t="e">
        <f ca="1">+IF(AND(ISNUMBER(OFFSET('Sanitation Data'!$F$5,0,10*ROW('Sanitation Data'!F183))),'Data Summary'!CZ189="Yes"),100-OFFSET('Sanitation Data'!$F$5,0,10*ROW('Sanitation Data'!F183)),NA())</f>
        <v>#N/A</v>
      </c>
      <c r="AL189" s="120" t="e">
        <f ca="1">+IF(AND(ISNUMBER(OFFSET('Sanitation Data'!$F$7,0,10*ROW('Sanitation Data'!F183))),'Data Summary'!DA189="Yes"),OFFSET('Sanitation Data'!$F$7,0,10*ROW('Sanitation Data'!F183)),NA())</f>
        <v>#N/A</v>
      </c>
      <c r="AM189" s="120" t="e">
        <f ca="1">+IF(AND(ISNUMBER(OFFSET('Sanitation Data'!$F$11,0,10*ROW('Sanitation Data'!F183))),'Data Summary'!DB189="Yes"),OFFSET('Sanitation Data'!$F$11,0,10*ROW('Sanitation Data'!F183)),NA())</f>
        <v>#N/A</v>
      </c>
      <c r="AN189" s="120" t="e">
        <f ca="1">+IF(AND(ISNUMBER(OFFSET('Sanitation Data'!$F$12,0,10*ROW('Sanitation Data'!F183))),'Data Summary'!DC189="Yes"),OFFSET('Sanitation Data'!$F$12,0,10*ROW('Sanitation Data'!F183)),NA())</f>
        <v>#N/A</v>
      </c>
      <c r="AO189" s="120" t="e">
        <f ca="1">+IF(AND(ISNUMBER(OFFSET('Sanitation Data'!$F$13,0,10*ROW('Sanitation Data'!F183))),'Data Summary'!DD189="Yes"),OFFSET('Sanitation Data'!$F$13,0,10*ROW('Sanitation Data'!F183)),NA())</f>
        <v>#N/A</v>
      </c>
      <c r="AP189" s="120" t="e">
        <f ca="1">+IF(AND(ISNUMBER(OFFSET('Sanitation Data'!$G$5,0,10*ROW('Sanitation Data'!G183))),'Data Summary'!DE189="Yes"),100-OFFSET('Sanitation Data'!$G$5,0,10*ROW('Sanitation Data'!G183)),NA())</f>
        <v>#N/A</v>
      </c>
      <c r="AQ189" s="120" t="e">
        <f ca="1">+IF(AND(ISNUMBER(OFFSET('Sanitation Data'!$G$7,0,10*ROW('Sanitation Data'!G183))),'Data Summary'!DF189="Yes"),OFFSET('Sanitation Data'!$G$7,0,10*ROW('Sanitation Data'!G183)),NA())</f>
        <v>#N/A</v>
      </c>
      <c r="AR189" s="120" t="e">
        <f ca="1">+IF(AND(ISNUMBER(OFFSET('Sanitation Data'!$G$11,0,10*ROW('Sanitation Data'!G183))),'Data Summary'!DG189="Yes"),OFFSET('Sanitation Data'!$G$11,0,10*ROW('Sanitation Data'!G183)),NA())</f>
        <v>#N/A</v>
      </c>
      <c r="AS189" s="120" t="e">
        <f ca="1">+IF(AND(ISNUMBER(OFFSET('Sanitation Data'!$G$12,0,10*ROW('Sanitation Data'!G183))),'Data Summary'!DH189="Yes"),OFFSET('Sanitation Data'!$G$12,0,10*ROW('Sanitation Data'!G183)),NA())</f>
        <v>#N/A</v>
      </c>
      <c r="AT189" s="120" t="e">
        <f ca="1">+IF(AND(ISNUMBER(OFFSET('Sanitation Data'!$G$13,0,10*ROW('Sanitation Data'!G183))),'Data Summary'!DI189="Yes"),OFFSET('Sanitation Data'!$G$13,0,10*ROW('Sanitation Data'!G183)),NA())</f>
        <v>#N/A</v>
      </c>
      <c r="AU189" s="120" t="e">
        <f ca="1">+IF(AND(ISNUMBER(OFFSET('Sanitation Data'!$H$5,0,10*ROW('Sanitation Data'!H183))),'Data Summary'!DJ189="Yes"),100-OFFSET('Sanitation Data'!$H$5,0,10*ROW('Sanitation Data'!H183)),NA())</f>
        <v>#N/A</v>
      </c>
      <c r="AV189" s="120" t="e">
        <f ca="1">+IF(AND(ISNUMBER(OFFSET('Sanitation Data'!$H$7,0,10*ROW('Sanitation Data'!H183))),'Data Summary'!DK189="Yes"),OFFSET('Sanitation Data'!$H$7,0,10*ROW('Sanitation Data'!H183)),NA())</f>
        <v>#N/A</v>
      </c>
      <c r="AW189" s="120" t="e">
        <f ca="1">+IF(AND(ISNUMBER(OFFSET('Sanitation Data'!$H$11,0,10*ROW('Sanitation Data'!H183))),'Data Summary'!DL189="Yes"),OFFSET('Sanitation Data'!$H$11,0,10*ROW('Sanitation Data'!H183)),NA())</f>
        <v>#N/A</v>
      </c>
      <c r="AX189" s="120" t="e">
        <f ca="1">+IF(AND(ISNUMBER(OFFSET('Sanitation Data'!$H$12,0,10*ROW('Sanitation Data'!H183))),'Data Summary'!DM189="Yes"),OFFSET('Sanitation Data'!$H$12,0,10*ROW('Sanitation Data'!H183)),NA())</f>
        <v>#N/A</v>
      </c>
      <c r="AY189" s="120" t="e">
        <f ca="1">+IF(AND(ISNUMBER(OFFSET('Sanitation Data'!$H$13,0,10*ROW('Sanitation Data'!H183))),'Data Summary'!DN189="Yes"),OFFSET('Sanitation Data'!$H$13,0,10*ROW('Sanitation Data'!H183)),NA())</f>
        <v>#N/A</v>
      </c>
      <c r="AZ189" s="121" t="e">
        <f ca="1">+IF(AND(ISNUMBER(OFFSET('Hygiene Data'!$C$6,0,10*ROW('Hygiene Data'!C183))),'Data Summary'!DO189="Yes"),OFFSET('Hygiene Data'!$C$6,0,10*ROW('Hygiene Data'!C183)),NA())</f>
        <v>#N/A</v>
      </c>
      <c r="BA189" s="121" t="e">
        <f ca="1">+IF(AND(ISNUMBER(OFFSET('Hygiene Data'!$C$8,0,10*ROW('Hygiene Data'!C183))),'Data Summary'!DP189="Yes"),OFFSET('Hygiene Data'!$C$8,0,10*ROW('Hygiene Data'!C183)),NA())</f>
        <v>#N/A</v>
      </c>
      <c r="BB189" s="121" t="e">
        <f ca="1">+IF(AND(ISNUMBER(OFFSET('Hygiene Data'!$C$10,0,10*ROW('Hygiene Data'!C183))),'Data Summary'!DQ189="Yes"),OFFSET('Hygiene Data'!$C$10,0,10*ROW('Hygiene Data'!C183)),NA())</f>
        <v>#N/A</v>
      </c>
      <c r="BC189" s="121" t="e">
        <f ca="1">+IF(AND(ISNUMBER(OFFSET('Hygiene Data'!$D$6,0,10*ROW('Hygiene Data'!D183))),'Data Summary'!DR189="Yes"),OFFSET('Hygiene Data'!$D$6,0,10*ROW('Hygiene Data'!D183)),NA())</f>
        <v>#N/A</v>
      </c>
      <c r="BD189" s="121" t="e">
        <f ca="1">+IF(AND(ISNUMBER(OFFSET('Hygiene Data'!$D$8,0,10*ROW('Hygiene Data'!D183))),'Data Summary'!DS189="Yes"),OFFSET('Hygiene Data'!$D$8,0,10*ROW('Hygiene Data'!D183)),NA())</f>
        <v>#N/A</v>
      </c>
      <c r="BE189" s="121" t="e">
        <f ca="1">+IF(AND(ISNUMBER(OFFSET('Hygiene Data'!$D$10,0,10*ROW('Hygiene Data'!D183))),'Data Summary'!DT189="Yes"),OFFSET('Hygiene Data'!$D$10,0,10*ROW('Hygiene Data'!D183)),NA())</f>
        <v>#N/A</v>
      </c>
      <c r="BF189" s="121" t="e">
        <f ca="1">+IF(AND(ISNUMBER(OFFSET('Hygiene Data'!$E$6,0,10*ROW('Hygiene Data'!E183))),'Data Summary'!DU189="Yes"),OFFSET('Hygiene Data'!$E$6,0,10*ROW('Hygiene Data'!E183)),NA())</f>
        <v>#N/A</v>
      </c>
      <c r="BG189" s="121" t="e">
        <f ca="1">+IF(AND(ISNUMBER(OFFSET('Hygiene Data'!$E$8,0,10*ROW('Hygiene Data'!E183))),'Data Summary'!DV189="Yes"),OFFSET('Hygiene Data'!$E$8,0,10*ROW('Hygiene Data'!E183)),NA())</f>
        <v>#N/A</v>
      </c>
      <c r="BH189" s="121" t="e">
        <f ca="1">+IF(AND(ISNUMBER(OFFSET('Hygiene Data'!$E$10,0,10*ROW('Hygiene Data'!E183))),'Data Summary'!DW189="Yes"),OFFSET('Hygiene Data'!$E$10,0,10*ROW('Hygiene Data'!E183)),NA())</f>
        <v>#N/A</v>
      </c>
      <c r="BI189" s="121" t="e">
        <f ca="1">+IF(AND(ISNUMBER(OFFSET('Hygiene Data'!$F$6,0,10*ROW('Hygiene Data'!F183))),'Data Summary'!DX189="Yes"),OFFSET('Hygiene Data'!$F$6,0,10*ROW('Hygiene Data'!F183)),NA())</f>
        <v>#N/A</v>
      </c>
      <c r="BJ189" s="121" t="e">
        <f ca="1">+IF(AND(ISNUMBER(OFFSET('Hygiene Data'!$F$8,0,10*ROW('Hygiene Data'!F183))),'Data Summary'!DY189="Yes"),OFFSET('Hygiene Data'!$F$8,0,10*ROW('Hygiene Data'!F183)),NA())</f>
        <v>#N/A</v>
      </c>
      <c r="BK189" s="121" t="e">
        <f ca="1">+IF(AND(ISNUMBER(OFFSET('Hygiene Data'!$F$10,0,10*ROW('Hygiene Data'!F183))),'Data Summary'!DZ189="Yes"),OFFSET('Hygiene Data'!$F$10,0,10*ROW('Hygiene Data'!F183)),NA())</f>
        <v>#N/A</v>
      </c>
      <c r="BL189" s="121" t="e">
        <f ca="1">+IF(AND(ISNUMBER(OFFSET('Hygiene Data'!$G$6,0,10*ROW('Hygiene Data'!G183))),'Data Summary'!EA189="Yes"),OFFSET('Hygiene Data'!$G$6,0,10*ROW('Hygiene Data'!G183)),NA())</f>
        <v>#N/A</v>
      </c>
      <c r="BM189" s="121" t="e">
        <f ca="1">+IF(AND(ISNUMBER(OFFSET('Hygiene Data'!$G$8,0,10*ROW('Hygiene Data'!G183))),'Data Summary'!EB189="Yes"),OFFSET('Hygiene Data'!$G$8,0,10*ROW('Hygiene Data'!G183)),NA())</f>
        <v>#N/A</v>
      </c>
      <c r="BN189" s="121" t="e">
        <f ca="1">+IF(AND(ISNUMBER(OFFSET('Hygiene Data'!$G$10,0,10*ROW('Hygiene Data'!G183))),'Data Summary'!EC189="Yes"),OFFSET('Hygiene Data'!$G$10,0,10*ROW('Hygiene Data'!G183)),NA())</f>
        <v>#N/A</v>
      </c>
      <c r="BO189" s="121" t="e">
        <f ca="1">+IF(AND(ISNUMBER(OFFSET('Hygiene Data'!$H$6,0,10*ROW('Hygiene Data'!H183))),'Data Summary'!ED189="Yes"),OFFSET('Hygiene Data'!$H$6,0,10*ROW('Hygiene Data'!H183)),NA())</f>
        <v>#N/A</v>
      </c>
      <c r="BP189" s="121" t="e">
        <f ca="1">+IF(AND(ISNUMBER(OFFSET('Hygiene Data'!$H$8,0,10*ROW('Hygiene Data'!H183))),'Data Summary'!EE189="Yes"),OFFSET('Hygiene Data'!$H$8,0,10*ROW('Hygiene Data'!H183)),NA())</f>
        <v>#N/A</v>
      </c>
      <c r="BQ189" s="121" t="e">
        <f ca="1">+IF(AND(ISNUMBER(OFFSET('Hygiene Data'!$H$10,0,10*ROW('Hygiene Data'!H183))),'Data Summary'!EF189="Yes"),OFFSET('Hygiene Data'!$H$10,0,10*ROW('Hygiene Data'!H183)),NA())</f>
        <v>#N/A</v>
      </c>
    </row>
    <row r="190" spans="1:69" x14ac:dyDescent="0.2">
      <c r="A190" s="44" t="e">
        <f ca="1">+IF(OFFSET('Water Data'!$B$1,0,10*ROW('Water Data'!B184))="",NA(),OFFSET('Water Data'!$B$1,0,10*ROW('Water Data'!B184)))</f>
        <v>#N/A</v>
      </c>
      <c r="B190" s="44" t="e">
        <f ca="1">+IF(OFFSET('Water Data'!$A$3,0,10*ROW('Water Data'!A187))="",NA(),OFFSET('Water Data'!$A$3,0,10*ROW('Water Data'!A187)))</f>
        <v>#N/A</v>
      </c>
      <c r="C190" s="44" t="e">
        <f ca="1">+IF(OFFSET('Water Data'!$C$3,0,10*ROW('Water Data'!C187))="",NA(),OFFSET('Water Data'!$C$3,0,10*ROW('Water Data'!C187)))</f>
        <v>#N/A</v>
      </c>
      <c r="D190" s="119" t="e">
        <f ca="1">+IF(AND(ISNUMBER(OFFSET('Water Data'!$C$5,0,10*ROW('Water Data'!C184))),'Data Summary'!BS190="Yes"),100-OFFSET('Water Data'!$C$5,0,10*ROW('Water Data'!C184)),NA())</f>
        <v>#N/A</v>
      </c>
      <c r="E190" s="119" t="e">
        <f ca="1">+IF(AND(ISNUMBER(OFFSET('Water Data'!$C$7,0,10*ROW('Water Data'!C184))),'Data Summary'!BT190="Yes"),OFFSET('Water Data'!$C$7,0,10*ROW('Water Data'!C184)),NA())</f>
        <v>#N/A</v>
      </c>
      <c r="F190" s="119" t="e">
        <f ca="1">+IF(AND(ISNUMBER(OFFSET('Water Data'!$C$10,0,10*ROW('Water Data'!C184))),'Data Summary'!BU190="Yes"),OFFSET('Water Data'!$C$10,0,10*ROW('Water Data'!C184)),NA())</f>
        <v>#N/A</v>
      </c>
      <c r="G190" s="119" t="e">
        <f ca="1">+IF(AND(ISNUMBER(OFFSET('Water Data'!$D$5,0,10*ROW('Water Data'!D184))),'Data Summary'!BV190="Yes"),100-OFFSET('Water Data'!$D$5,0,10*ROW('Water Data'!D184)),NA())</f>
        <v>#N/A</v>
      </c>
      <c r="H190" s="119" t="e">
        <f ca="1">+IF(AND(ISNUMBER(OFFSET('Water Data'!$D$7,0,10*ROW('Water Data'!D184))),'Data Summary'!BW190="Yes"),OFFSET('Water Data'!$D$7,0,10*ROW('Water Data'!D184)),NA())</f>
        <v>#N/A</v>
      </c>
      <c r="I190" s="119" t="e">
        <f ca="1">+IF(AND(ISNUMBER(OFFSET('Water Data'!$D$10,0,10*ROW('Water Data'!D184))),'Data Summary'!BX190="Yes"),OFFSET('Water Data'!$D$10,0,10*ROW('Water Data'!D184)),NA())</f>
        <v>#N/A</v>
      </c>
      <c r="J190" s="119" t="e">
        <f ca="1">+IF(AND(ISNUMBER(OFFSET('Water Data'!$E$5,0,10*ROW('Water Data'!E184))),'Data Summary'!BY190="Yes"),100-OFFSET('Water Data'!$E$5,0,10*ROW('Water Data'!E184)),NA())</f>
        <v>#N/A</v>
      </c>
      <c r="K190" s="119" t="e">
        <f ca="1">+IF(AND(ISNUMBER(OFFSET('Water Data'!$E$7,0,10*ROW('Water Data'!E184))),'Data Summary'!BZ190="Yes"),OFFSET('Water Data'!$E$7,0,10*ROW('Water Data'!E184)),NA())</f>
        <v>#N/A</v>
      </c>
      <c r="L190" s="119" t="e">
        <f ca="1">+IF(AND(ISNUMBER(OFFSET('Water Data'!$E$10,0,10*ROW('Water Data'!E184))),'Data Summary'!CA190="Yes"),OFFSET('Water Data'!$E$10,0,10*ROW('Water Data'!E184)),NA())</f>
        <v>#N/A</v>
      </c>
      <c r="M190" s="119" t="e">
        <f ca="1">+IF(AND(ISNUMBER(OFFSET('Water Data'!$F$5,0,10*ROW('Water Data'!F184))),'Data Summary'!CB190="Yes"),100-OFFSET('Water Data'!$F$5,0,10*ROW('Water Data'!F184)),NA())</f>
        <v>#N/A</v>
      </c>
      <c r="N190" s="119" t="e">
        <f ca="1">+IF(AND(ISNUMBER(OFFSET('Water Data'!$F$7,0,10*ROW('Water Data'!F184))),'Data Summary'!CC190="Yes"),OFFSET('Water Data'!$F$7,0,10*ROW('Water Data'!F184)),NA())</f>
        <v>#N/A</v>
      </c>
      <c r="O190" s="119" t="e">
        <f ca="1">+IF(AND(ISNUMBER(OFFSET('Water Data'!$F$10,0,10*ROW('Water Data'!F184))),'Data Summary'!CD190="Yes"),OFFSET('Water Data'!$F$10,0,10*ROW('Water Data'!F184)),NA())</f>
        <v>#N/A</v>
      </c>
      <c r="P190" s="119" t="e">
        <f ca="1">+IF(AND(ISNUMBER(OFFSET('Water Data'!$G$5,0,10*ROW('Water Data'!G184))),'Data Summary'!CE190="Yes"),100-OFFSET('Water Data'!$G$5,0,10*ROW('Water Data'!G184)),NA())</f>
        <v>#N/A</v>
      </c>
      <c r="Q190" s="119" t="e">
        <f ca="1">+IF(AND(ISNUMBER(OFFSET('Water Data'!$G$7,0,10*ROW('Water Data'!G184))),'Data Summary'!CF190="Yes"),OFFSET('Water Data'!$G$7,0,10*ROW('Water Data'!G184)),NA())</f>
        <v>#N/A</v>
      </c>
      <c r="R190" s="119" t="e">
        <f ca="1">+IF(AND(ISNUMBER(OFFSET('Water Data'!$G$10,0,10*ROW('Water Data'!G184))),'Data Summary'!CG190="Yes"),OFFSET('Water Data'!$G$10,0,10*ROW('Water Data'!G184)),NA())</f>
        <v>#N/A</v>
      </c>
      <c r="S190" s="119" t="e">
        <f ca="1">+IF(AND(ISNUMBER(OFFSET('Water Data'!$H$5,0,10*ROW('Water Data'!H184))),'Data Summary'!CH190="Yes"),100-OFFSET('Water Data'!$H$5,0,10*ROW('Water Data'!H184)),NA())</f>
        <v>#N/A</v>
      </c>
      <c r="T190" s="119" t="e">
        <f ca="1">+IF(AND(ISNUMBER(OFFSET('Water Data'!$H$7,0,10*ROW('Water Data'!H184))),'Data Summary'!CI190="Yes"),OFFSET('Water Data'!$H$7,0,10*ROW('Water Data'!H184)),NA())</f>
        <v>#N/A</v>
      </c>
      <c r="U190" s="119" t="e">
        <f ca="1">+IF(AND(ISNUMBER(OFFSET('Water Data'!$H$10,0,10*ROW('Water Data'!H184))),'Data Summary'!CJ190="Yes"),OFFSET('Water Data'!$H$10,0,10*ROW('Water Data'!H184)),NA())</f>
        <v>#N/A</v>
      </c>
      <c r="V190" s="120" t="e">
        <f ca="1">+IF(AND(ISNUMBER(OFFSET('Sanitation Data'!$C$5,0,10*ROW('Sanitation Data'!C184))),'Data Summary'!CK190="Yes"),100-OFFSET('Sanitation Data'!$C$5,0,10*ROW('Sanitation Data'!C184)),NA())</f>
        <v>#N/A</v>
      </c>
      <c r="W190" s="120" t="e">
        <f ca="1">+IF(AND(ISNUMBER(OFFSET('Sanitation Data'!$C$7,0,10*ROW('Sanitation Data'!C184))),'Data Summary'!CL190="Yes"),OFFSET('Sanitation Data'!$C$7,0,10*ROW('Sanitation Data'!C184)),NA())</f>
        <v>#N/A</v>
      </c>
      <c r="X190" s="120" t="e">
        <f ca="1">+IF(AND(ISNUMBER(OFFSET('Sanitation Data'!$C$11,0,10*ROW('Sanitation Data'!C184))),'Data Summary'!CM190="Yes"),OFFSET('Sanitation Data'!$C$11,0,10*ROW('Sanitation Data'!C184)),NA())</f>
        <v>#N/A</v>
      </c>
      <c r="Y190" s="120" t="e">
        <f ca="1">+IF(AND(ISNUMBER(OFFSET('Sanitation Data'!$C$12,0,10*ROW('Sanitation Data'!C184))),'Data Summary'!CN190="Yes"),OFFSET('Sanitation Data'!$C$12,0,10*ROW('Sanitation Data'!C184)),NA())</f>
        <v>#N/A</v>
      </c>
      <c r="Z190" s="120" t="e">
        <f ca="1">+IF(AND(ISNUMBER(OFFSET('Sanitation Data'!$C$13,0,10*ROW('Sanitation Data'!C184))),'Data Summary'!CO190="Yes"),OFFSET('Sanitation Data'!$C$13,0,10*ROW('Sanitation Data'!C184)),NA())</f>
        <v>#N/A</v>
      </c>
      <c r="AA190" s="120" t="e">
        <f ca="1">+IF(AND(ISNUMBER(OFFSET('Sanitation Data'!$D$5,0,10*ROW('Sanitation Data'!D184))),'Data Summary'!CP190="Yes"),100-OFFSET('Sanitation Data'!$D$5,0,10*ROW('Sanitation Data'!D184)),NA())</f>
        <v>#N/A</v>
      </c>
      <c r="AB190" s="120" t="e">
        <f ca="1">+IF(AND(ISNUMBER(OFFSET('Sanitation Data'!$D$7,0,10*ROW('Sanitation Data'!D184))),'Data Summary'!CQ190="Yes"),OFFSET('Sanitation Data'!$D$7,0,10*ROW('Sanitation Data'!D184)),NA())</f>
        <v>#N/A</v>
      </c>
      <c r="AC190" s="120" t="e">
        <f ca="1">+IF(AND(ISNUMBER(OFFSET('Sanitation Data'!$D$11,0,10*ROW('Sanitation Data'!D184))),'Data Summary'!CR190="Yes"),OFFSET('Sanitation Data'!$D$11,0,10*ROW('Sanitation Data'!D184)),NA())</f>
        <v>#N/A</v>
      </c>
      <c r="AD190" s="120" t="e">
        <f ca="1">+IF(AND(ISNUMBER(OFFSET('Sanitation Data'!$D$12,0,10*ROW('Sanitation Data'!D184))),'Data Summary'!CS190="Yes"),OFFSET('Sanitation Data'!$D$12,0,10*ROW('Sanitation Data'!D184)),NA())</f>
        <v>#N/A</v>
      </c>
      <c r="AE190" s="120" t="e">
        <f ca="1">+IF(AND(ISNUMBER(OFFSET('Sanitation Data'!$D$13,0,10*ROW('Sanitation Data'!D184))),'Data Summary'!CT190="Yes"),OFFSET('Sanitation Data'!$D$13,0,10*ROW('Sanitation Data'!D184)),NA())</f>
        <v>#N/A</v>
      </c>
      <c r="AF190" s="120" t="e">
        <f ca="1">+IF(AND(ISNUMBER(OFFSET('Sanitation Data'!$E$5,0,10*ROW('Sanitation Data'!E184))),'Data Summary'!CU190="Yes"),100-OFFSET('Sanitation Data'!$E$5,0,10*ROW('Sanitation Data'!E184)),NA())</f>
        <v>#N/A</v>
      </c>
      <c r="AG190" s="120" t="e">
        <f ca="1">+IF(AND(ISNUMBER(OFFSET('Sanitation Data'!$E$7,0,10*ROW('Sanitation Data'!E184))),'Data Summary'!CV190="Yes"),OFFSET('Sanitation Data'!$E$7,0,10*ROW('Sanitation Data'!E184)),NA())</f>
        <v>#N/A</v>
      </c>
      <c r="AH190" s="120" t="e">
        <f ca="1">+IF(AND(ISNUMBER(OFFSET('Sanitation Data'!$E$11,0,10*ROW('Sanitation Data'!E184))),'Data Summary'!CW190="Yes"),OFFSET('Sanitation Data'!$E$11,0,10*ROW('Sanitation Data'!E184)),NA())</f>
        <v>#N/A</v>
      </c>
      <c r="AI190" s="120" t="e">
        <f ca="1">+IF(AND(ISNUMBER(OFFSET('Sanitation Data'!$E$12,0,10*ROW('Sanitation Data'!E184))),'Data Summary'!CX190="Yes"),OFFSET('Sanitation Data'!$E$12,0,10*ROW('Sanitation Data'!E184)),NA())</f>
        <v>#N/A</v>
      </c>
      <c r="AJ190" s="120" t="e">
        <f ca="1">+IF(AND(ISNUMBER(OFFSET('Sanitation Data'!$E$13,0,10*ROW('Sanitation Data'!E184))),'Data Summary'!CY190="Yes"),OFFSET('Sanitation Data'!$E$13,0,10*ROW('Sanitation Data'!E184)),NA())</f>
        <v>#N/A</v>
      </c>
      <c r="AK190" s="120" t="e">
        <f ca="1">+IF(AND(ISNUMBER(OFFSET('Sanitation Data'!$F$5,0,10*ROW('Sanitation Data'!F184))),'Data Summary'!CZ190="Yes"),100-OFFSET('Sanitation Data'!$F$5,0,10*ROW('Sanitation Data'!F184)),NA())</f>
        <v>#N/A</v>
      </c>
      <c r="AL190" s="120" t="e">
        <f ca="1">+IF(AND(ISNUMBER(OFFSET('Sanitation Data'!$F$7,0,10*ROW('Sanitation Data'!F184))),'Data Summary'!DA190="Yes"),OFFSET('Sanitation Data'!$F$7,0,10*ROW('Sanitation Data'!F184)),NA())</f>
        <v>#N/A</v>
      </c>
      <c r="AM190" s="120" t="e">
        <f ca="1">+IF(AND(ISNUMBER(OFFSET('Sanitation Data'!$F$11,0,10*ROW('Sanitation Data'!F184))),'Data Summary'!DB190="Yes"),OFFSET('Sanitation Data'!$F$11,0,10*ROW('Sanitation Data'!F184)),NA())</f>
        <v>#N/A</v>
      </c>
      <c r="AN190" s="120" t="e">
        <f ca="1">+IF(AND(ISNUMBER(OFFSET('Sanitation Data'!$F$12,0,10*ROW('Sanitation Data'!F184))),'Data Summary'!DC190="Yes"),OFFSET('Sanitation Data'!$F$12,0,10*ROW('Sanitation Data'!F184)),NA())</f>
        <v>#N/A</v>
      </c>
      <c r="AO190" s="120" t="e">
        <f ca="1">+IF(AND(ISNUMBER(OFFSET('Sanitation Data'!$F$13,0,10*ROW('Sanitation Data'!F184))),'Data Summary'!DD190="Yes"),OFFSET('Sanitation Data'!$F$13,0,10*ROW('Sanitation Data'!F184)),NA())</f>
        <v>#N/A</v>
      </c>
      <c r="AP190" s="120" t="e">
        <f ca="1">+IF(AND(ISNUMBER(OFFSET('Sanitation Data'!$G$5,0,10*ROW('Sanitation Data'!G184))),'Data Summary'!DE190="Yes"),100-OFFSET('Sanitation Data'!$G$5,0,10*ROW('Sanitation Data'!G184)),NA())</f>
        <v>#N/A</v>
      </c>
      <c r="AQ190" s="120" t="e">
        <f ca="1">+IF(AND(ISNUMBER(OFFSET('Sanitation Data'!$G$7,0,10*ROW('Sanitation Data'!G184))),'Data Summary'!DF190="Yes"),OFFSET('Sanitation Data'!$G$7,0,10*ROW('Sanitation Data'!G184)),NA())</f>
        <v>#N/A</v>
      </c>
      <c r="AR190" s="120" t="e">
        <f ca="1">+IF(AND(ISNUMBER(OFFSET('Sanitation Data'!$G$11,0,10*ROW('Sanitation Data'!G184))),'Data Summary'!DG190="Yes"),OFFSET('Sanitation Data'!$G$11,0,10*ROW('Sanitation Data'!G184)),NA())</f>
        <v>#N/A</v>
      </c>
      <c r="AS190" s="120" t="e">
        <f ca="1">+IF(AND(ISNUMBER(OFFSET('Sanitation Data'!$G$12,0,10*ROW('Sanitation Data'!G184))),'Data Summary'!DH190="Yes"),OFFSET('Sanitation Data'!$G$12,0,10*ROW('Sanitation Data'!G184)),NA())</f>
        <v>#N/A</v>
      </c>
      <c r="AT190" s="120" t="e">
        <f ca="1">+IF(AND(ISNUMBER(OFFSET('Sanitation Data'!$G$13,0,10*ROW('Sanitation Data'!G184))),'Data Summary'!DI190="Yes"),OFFSET('Sanitation Data'!$G$13,0,10*ROW('Sanitation Data'!G184)),NA())</f>
        <v>#N/A</v>
      </c>
      <c r="AU190" s="120" t="e">
        <f ca="1">+IF(AND(ISNUMBER(OFFSET('Sanitation Data'!$H$5,0,10*ROW('Sanitation Data'!H184))),'Data Summary'!DJ190="Yes"),100-OFFSET('Sanitation Data'!$H$5,0,10*ROW('Sanitation Data'!H184)),NA())</f>
        <v>#N/A</v>
      </c>
      <c r="AV190" s="120" t="e">
        <f ca="1">+IF(AND(ISNUMBER(OFFSET('Sanitation Data'!$H$7,0,10*ROW('Sanitation Data'!H184))),'Data Summary'!DK190="Yes"),OFFSET('Sanitation Data'!$H$7,0,10*ROW('Sanitation Data'!H184)),NA())</f>
        <v>#N/A</v>
      </c>
      <c r="AW190" s="120" t="e">
        <f ca="1">+IF(AND(ISNUMBER(OFFSET('Sanitation Data'!$H$11,0,10*ROW('Sanitation Data'!H184))),'Data Summary'!DL190="Yes"),OFFSET('Sanitation Data'!$H$11,0,10*ROW('Sanitation Data'!H184)),NA())</f>
        <v>#N/A</v>
      </c>
      <c r="AX190" s="120" t="e">
        <f ca="1">+IF(AND(ISNUMBER(OFFSET('Sanitation Data'!$H$12,0,10*ROW('Sanitation Data'!H184))),'Data Summary'!DM190="Yes"),OFFSET('Sanitation Data'!$H$12,0,10*ROW('Sanitation Data'!H184)),NA())</f>
        <v>#N/A</v>
      </c>
      <c r="AY190" s="120" t="e">
        <f ca="1">+IF(AND(ISNUMBER(OFFSET('Sanitation Data'!$H$13,0,10*ROW('Sanitation Data'!H184))),'Data Summary'!DN190="Yes"),OFFSET('Sanitation Data'!$H$13,0,10*ROW('Sanitation Data'!H184)),NA())</f>
        <v>#N/A</v>
      </c>
      <c r="AZ190" s="121" t="e">
        <f ca="1">+IF(AND(ISNUMBER(OFFSET('Hygiene Data'!$C$6,0,10*ROW('Hygiene Data'!C184))),'Data Summary'!DO190="Yes"),OFFSET('Hygiene Data'!$C$6,0,10*ROW('Hygiene Data'!C184)),NA())</f>
        <v>#N/A</v>
      </c>
      <c r="BA190" s="121" t="e">
        <f ca="1">+IF(AND(ISNUMBER(OFFSET('Hygiene Data'!$C$8,0,10*ROW('Hygiene Data'!C184))),'Data Summary'!DP190="Yes"),OFFSET('Hygiene Data'!$C$8,0,10*ROW('Hygiene Data'!C184)),NA())</f>
        <v>#N/A</v>
      </c>
      <c r="BB190" s="121" t="e">
        <f ca="1">+IF(AND(ISNUMBER(OFFSET('Hygiene Data'!$C$10,0,10*ROW('Hygiene Data'!C184))),'Data Summary'!DQ190="Yes"),OFFSET('Hygiene Data'!$C$10,0,10*ROW('Hygiene Data'!C184)),NA())</f>
        <v>#N/A</v>
      </c>
      <c r="BC190" s="121" t="e">
        <f ca="1">+IF(AND(ISNUMBER(OFFSET('Hygiene Data'!$D$6,0,10*ROW('Hygiene Data'!D184))),'Data Summary'!DR190="Yes"),OFFSET('Hygiene Data'!$D$6,0,10*ROW('Hygiene Data'!D184)),NA())</f>
        <v>#N/A</v>
      </c>
      <c r="BD190" s="121" t="e">
        <f ca="1">+IF(AND(ISNUMBER(OFFSET('Hygiene Data'!$D$8,0,10*ROW('Hygiene Data'!D184))),'Data Summary'!DS190="Yes"),OFFSET('Hygiene Data'!$D$8,0,10*ROW('Hygiene Data'!D184)),NA())</f>
        <v>#N/A</v>
      </c>
      <c r="BE190" s="121" t="e">
        <f ca="1">+IF(AND(ISNUMBER(OFFSET('Hygiene Data'!$D$10,0,10*ROW('Hygiene Data'!D184))),'Data Summary'!DT190="Yes"),OFFSET('Hygiene Data'!$D$10,0,10*ROW('Hygiene Data'!D184)),NA())</f>
        <v>#N/A</v>
      </c>
      <c r="BF190" s="121" t="e">
        <f ca="1">+IF(AND(ISNUMBER(OFFSET('Hygiene Data'!$E$6,0,10*ROW('Hygiene Data'!E184))),'Data Summary'!DU190="Yes"),OFFSET('Hygiene Data'!$E$6,0,10*ROW('Hygiene Data'!E184)),NA())</f>
        <v>#N/A</v>
      </c>
      <c r="BG190" s="121" t="e">
        <f ca="1">+IF(AND(ISNUMBER(OFFSET('Hygiene Data'!$E$8,0,10*ROW('Hygiene Data'!E184))),'Data Summary'!DV190="Yes"),OFFSET('Hygiene Data'!$E$8,0,10*ROW('Hygiene Data'!E184)),NA())</f>
        <v>#N/A</v>
      </c>
      <c r="BH190" s="121" t="e">
        <f ca="1">+IF(AND(ISNUMBER(OFFSET('Hygiene Data'!$E$10,0,10*ROW('Hygiene Data'!E184))),'Data Summary'!DW190="Yes"),OFFSET('Hygiene Data'!$E$10,0,10*ROW('Hygiene Data'!E184)),NA())</f>
        <v>#N/A</v>
      </c>
      <c r="BI190" s="121" t="e">
        <f ca="1">+IF(AND(ISNUMBER(OFFSET('Hygiene Data'!$F$6,0,10*ROW('Hygiene Data'!F184))),'Data Summary'!DX190="Yes"),OFFSET('Hygiene Data'!$F$6,0,10*ROW('Hygiene Data'!F184)),NA())</f>
        <v>#N/A</v>
      </c>
      <c r="BJ190" s="121" t="e">
        <f ca="1">+IF(AND(ISNUMBER(OFFSET('Hygiene Data'!$F$8,0,10*ROW('Hygiene Data'!F184))),'Data Summary'!DY190="Yes"),OFFSET('Hygiene Data'!$F$8,0,10*ROW('Hygiene Data'!F184)),NA())</f>
        <v>#N/A</v>
      </c>
      <c r="BK190" s="121" t="e">
        <f ca="1">+IF(AND(ISNUMBER(OFFSET('Hygiene Data'!$F$10,0,10*ROW('Hygiene Data'!F184))),'Data Summary'!DZ190="Yes"),OFFSET('Hygiene Data'!$F$10,0,10*ROW('Hygiene Data'!F184)),NA())</f>
        <v>#N/A</v>
      </c>
      <c r="BL190" s="121" t="e">
        <f ca="1">+IF(AND(ISNUMBER(OFFSET('Hygiene Data'!$G$6,0,10*ROW('Hygiene Data'!G184))),'Data Summary'!EA190="Yes"),OFFSET('Hygiene Data'!$G$6,0,10*ROW('Hygiene Data'!G184)),NA())</f>
        <v>#N/A</v>
      </c>
      <c r="BM190" s="121" t="e">
        <f ca="1">+IF(AND(ISNUMBER(OFFSET('Hygiene Data'!$G$8,0,10*ROW('Hygiene Data'!G184))),'Data Summary'!EB190="Yes"),OFFSET('Hygiene Data'!$G$8,0,10*ROW('Hygiene Data'!G184)),NA())</f>
        <v>#N/A</v>
      </c>
      <c r="BN190" s="121" t="e">
        <f ca="1">+IF(AND(ISNUMBER(OFFSET('Hygiene Data'!$G$10,0,10*ROW('Hygiene Data'!G184))),'Data Summary'!EC190="Yes"),OFFSET('Hygiene Data'!$G$10,0,10*ROW('Hygiene Data'!G184)),NA())</f>
        <v>#N/A</v>
      </c>
      <c r="BO190" s="121" t="e">
        <f ca="1">+IF(AND(ISNUMBER(OFFSET('Hygiene Data'!$H$6,0,10*ROW('Hygiene Data'!H184))),'Data Summary'!ED190="Yes"),OFFSET('Hygiene Data'!$H$6,0,10*ROW('Hygiene Data'!H184)),NA())</f>
        <v>#N/A</v>
      </c>
      <c r="BP190" s="121" t="e">
        <f ca="1">+IF(AND(ISNUMBER(OFFSET('Hygiene Data'!$H$8,0,10*ROW('Hygiene Data'!H184))),'Data Summary'!EE190="Yes"),OFFSET('Hygiene Data'!$H$8,0,10*ROW('Hygiene Data'!H184)),NA())</f>
        <v>#N/A</v>
      </c>
      <c r="BQ190" s="121" t="e">
        <f ca="1">+IF(AND(ISNUMBER(OFFSET('Hygiene Data'!$H$10,0,10*ROW('Hygiene Data'!H184))),'Data Summary'!EF190="Yes"),OFFSET('Hygiene Data'!$H$10,0,10*ROW('Hygiene Data'!H184)),NA())</f>
        <v>#N/A</v>
      </c>
    </row>
    <row r="191" spans="1:69" x14ac:dyDescent="0.2">
      <c r="A191" s="44" t="e">
        <f ca="1">+IF(OFFSET('Water Data'!$B$1,0,10*ROW('Water Data'!B185))="",NA(),OFFSET('Water Data'!$B$1,0,10*ROW('Water Data'!B185)))</f>
        <v>#N/A</v>
      </c>
      <c r="B191" s="44" t="e">
        <f ca="1">+IF(OFFSET('Water Data'!$A$3,0,10*ROW('Water Data'!A188))="",NA(),OFFSET('Water Data'!$A$3,0,10*ROW('Water Data'!A188)))</f>
        <v>#N/A</v>
      </c>
      <c r="C191" s="44" t="e">
        <f ca="1">+IF(OFFSET('Water Data'!$C$3,0,10*ROW('Water Data'!C188))="",NA(),OFFSET('Water Data'!$C$3,0,10*ROW('Water Data'!C188)))</f>
        <v>#N/A</v>
      </c>
      <c r="D191" s="119" t="e">
        <f ca="1">+IF(AND(ISNUMBER(OFFSET('Water Data'!$C$5,0,10*ROW('Water Data'!C185))),'Data Summary'!BS191="Yes"),100-OFFSET('Water Data'!$C$5,0,10*ROW('Water Data'!C185)),NA())</f>
        <v>#N/A</v>
      </c>
      <c r="E191" s="119" t="e">
        <f ca="1">+IF(AND(ISNUMBER(OFFSET('Water Data'!$C$7,0,10*ROW('Water Data'!C185))),'Data Summary'!BT191="Yes"),OFFSET('Water Data'!$C$7,0,10*ROW('Water Data'!C185)),NA())</f>
        <v>#N/A</v>
      </c>
      <c r="F191" s="119" t="e">
        <f ca="1">+IF(AND(ISNUMBER(OFFSET('Water Data'!$C$10,0,10*ROW('Water Data'!C185))),'Data Summary'!BU191="Yes"),OFFSET('Water Data'!$C$10,0,10*ROW('Water Data'!C185)),NA())</f>
        <v>#N/A</v>
      </c>
      <c r="G191" s="119" t="e">
        <f ca="1">+IF(AND(ISNUMBER(OFFSET('Water Data'!$D$5,0,10*ROW('Water Data'!D185))),'Data Summary'!BV191="Yes"),100-OFFSET('Water Data'!$D$5,0,10*ROW('Water Data'!D185)),NA())</f>
        <v>#N/A</v>
      </c>
      <c r="H191" s="119" t="e">
        <f ca="1">+IF(AND(ISNUMBER(OFFSET('Water Data'!$D$7,0,10*ROW('Water Data'!D185))),'Data Summary'!BW191="Yes"),OFFSET('Water Data'!$D$7,0,10*ROW('Water Data'!D185)),NA())</f>
        <v>#N/A</v>
      </c>
      <c r="I191" s="119" t="e">
        <f ca="1">+IF(AND(ISNUMBER(OFFSET('Water Data'!$D$10,0,10*ROW('Water Data'!D185))),'Data Summary'!BX191="Yes"),OFFSET('Water Data'!$D$10,0,10*ROW('Water Data'!D185)),NA())</f>
        <v>#N/A</v>
      </c>
      <c r="J191" s="119" t="e">
        <f ca="1">+IF(AND(ISNUMBER(OFFSET('Water Data'!$E$5,0,10*ROW('Water Data'!E185))),'Data Summary'!BY191="Yes"),100-OFFSET('Water Data'!$E$5,0,10*ROW('Water Data'!E185)),NA())</f>
        <v>#N/A</v>
      </c>
      <c r="K191" s="119" t="e">
        <f ca="1">+IF(AND(ISNUMBER(OFFSET('Water Data'!$E$7,0,10*ROW('Water Data'!E185))),'Data Summary'!BZ191="Yes"),OFFSET('Water Data'!$E$7,0,10*ROW('Water Data'!E185)),NA())</f>
        <v>#N/A</v>
      </c>
      <c r="L191" s="119" t="e">
        <f ca="1">+IF(AND(ISNUMBER(OFFSET('Water Data'!$E$10,0,10*ROW('Water Data'!E185))),'Data Summary'!CA191="Yes"),OFFSET('Water Data'!$E$10,0,10*ROW('Water Data'!E185)),NA())</f>
        <v>#N/A</v>
      </c>
      <c r="M191" s="119" t="e">
        <f ca="1">+IF(AND(ISNUMBER(OFFSET('Water Data'!$F$5,0,10*ROW('Water Data'!F185))),'Data Summary'!CB191="Yes"),100-OFFSET('Water Data'!$F$5,0,10*ROW('Water Data'!F185)),NA())</f>
        <v>#N/A</v>
      </c>
      <c r="N191" s="119" t="e">
        <f ca="1">+IF(AND(ISNUMBER(OFFSET('Water Data'!$F$7,0,10*ROW('Water Data'!F185))),'Data Summary'!CC191="Yes"),OFFSET('Water Data'!$F$7,0,10*ROW('Water Data'!F185)),NA())</f>
        <v>#N/A</v>
      </c>
      <c r="O191" s="119" t="e">
        <f ca="1">+IF(AND(ISNUMBER(OFFSET('Water Data'!$F$10,0,10*ROW('Water Data'!F185))),'Data Summary'!CD191="Yes"),OFFSET('Water Data'!$F$10,0,10*ROW('Water Data'!F185)),NA())</f>
        <v>#N/A</v>
      </c>
      <c r="P191" s="119" t="e">
        <f ca="1">+IF(AND(ISNUMBER(OFFSET('Water Data'!$G$5,0,10*ROW('Water Data'!G185))),'Data Summary'!CE191="Yes"),100-OFFSET('Water Data'!$G$5,0,10*ROW('Water Data'!G185)),NA())</f>
        <v>#N/A</v>
      </c>
      <c r="Q191" s="119" t="e">
        <f ca="1">+IF(AND(ISNUMBER(OFFSET('Water Data'!$G$7,0,10*ROW('Water Data'!G185))),'Data Summary'!CF191="Yes"),OFFSET('Water Data'!$G$7,0,10*ROW('Water Data'!G185)),NA())</f>
        <v>#N/A</v>
      </c>
      <c r="R191" s="119" t="e">
        <f ca="1">+IF(AND(ISNUMBER(OFFSET('Water Data'!$G$10,0,10*ROW('Water Data'!G185))),'Data Summary'!CG191="Yes"),OFFSET('Water Data'!$G$10,0,10*ROW('Water Data'!G185)),NA())</f>
        <v>#N/A</v>
      </c>
      <c r="S191" s="119" t="e">
        <f ca="1">+IF(AND(ISNUMBER(OFFSET('Water Data'!$H$5,0,10*ROW('Water Data'!H185))),'Data Summary'!CH191="Yes"),100-OFFSET('Water Data'!$H$5,0,10*ROW('Water Data'!H185)),NA())</f>
        <v>#N/A</v>
      </c>
      <c r="T191" s="119" t="e">
        <f ca="1">+IF(AND(ISNUMBER(OFFSET('Water Data'!$H$7,0,10*ROW('Water Data'!H185))),'Data Summary'!CI191="Yes"),OFFSET('Water Data'!$H$7,0,10*ROW('Water Data'!H185)),NA())</f>
        <v>#N/A</v>
      </c>
      <c r="U191" s="119" t="e">
        <f ca="1">+IF(AND(ISNUMBER(OFFSET('Water Data'!$H$10,0,10*ROW('Water Data'!H185))),'Data Summary'!CJ191="Yes"),OFFSET('Water Data'!$H$10,0,10*ROW('Water Data'!H185)),NA())</f>
        <v>#N/A</v>
      </c>
      <c r="V191" s="120" t="e">
        <f ca="1">+IF(AND(ISNUMBER(OFFSET('Sanitation Data'!$C$5,0,10*ROW('Sanitation Data'!C185))),'Data Summary'!CK191="Yes"),100-OFFSET('Sanitation Data'!$C$5,0,10*ROW('Sanitation Data'!C185)),NA())</f>
        <v>#N/A</v>
      </c>
      <c r="W191" s="120" t="e">
        <f ca="1">+IF(AND(ISNUMBER(OFFSET('Sanitation Data'!$C$7,0,10*ROW('Sanitation Data'!C185))),'Data Summary'!CL191="Yes"),OFFSET('Sanitation Data'!$C$7,0,10*ROW('Sanitation Data'!C185)),NA())</f>
        <v>#N/A</v>
      </c>
      <c r="X191" s="120" t="e">
        <f ca="1">+IF(AND(ISNUMBER(OFFSET('Sanitation Data'!$C$11,0,10*ROW('Sanitation Data'!C185))),'Data Summary'!CM191="Yes"),OFFSET('Sanitation Data'!$C$11,0,10*ROW('Sanitation Data'!C185)),NA())</f>
        <v>#N/A</v>
      </c>
      <c r="Y191" s="120" t="e">
        <f ca="1">+IF(AND(ISNUMBER(OFFSET('Sanitation Data'!$C$12,0,10*ROW('Sanitation Data'!C185))),'Data Summary'!CN191="Yes"),OFFSET('Sanitation Data'!$C$12,0,10*ROW('Sanitation Data'!C185)),NA())</f>
        <v>#N/A</v>
      </c>
      <c r="Z191" s="120" t="e">
        <f ca="1">+IF(AND(ISNUMBER(OFFSET('Sanitation Data'!$C$13,0,10*ROW('Sanitation Data'!C185))),'Data Summary'!CO191="Yes"),OFFSET('Sanitation Data'!$C$13,0,10*ROW('Sanitation Data'!C185)),NA())</f>
        <v>#N/A</v>
      </c>
      <c r="AA191" s="120" t="e">
        <f ca="1">+IF(AND(ISNUMBER(OFFSET('Sanitation Data'!$D$5,0,10*ROW('Sanitation Data'!D185))),'Data Summary'!CP191="Yes"),100-OFFSET('Sanitation Data'!$D$5,0,10*ROW('Sanitation Data'!D185)),NA())</f>
        <v>#N/A</v>
      </c>
      <c r="AB191" s="120" t="e">
        <f ca="1">+IF(AND(ISNUMBER(OFFSET('Sanitation Data'!$D$7,0,10*ROW('Sanitation Data'!D185))),'Data Summary'!CQ191="Yes"),OFFSET('Sanitation Data'!$D$7,0,10*ROW('Sanitation Data'!D185)),NA())</f>
        <v>#N/A</v>
      </c>
      <c r="AC191" s="120" t="e">
        <f ca="1">+IF(AND(ISNUMBER(OFFSET('Sanitation Data'!$D$11,0,10*ROW('Sanitation Data'!D185))),'Data Summary'!CR191="Yes"),OFFSET('Sanitation Data'!$D$11,0,10*ROW('Sanitation Data'!D185)),NA())</f>
        <v>#N/A</v>
      </c>
      <c r="AD191" s="120" t="e">
        <f ca="1">+IF(AND(ISNUMBER(OFFSET('Sanitation Data'!$D$12,0,10*ROW('Sanitation Data'!D185))),'Data Summary'!CS191="Yes"),OFFSET('Sanitation Data'!$D$12,0,10*ROW('Sanitation Data'!D185)),NA())</f>
        <v>#N/A</v>
      </c>
      <c r="AE191" s="120" t="e">
        <f ca="1">+IF(AND(ISNUMBER(OFFSET('Sanitation Data'!$D$13,0,10*ROW('Sanitation Data'!D185))),'Data Summary'!CT191="Yes"),OFFSET('Sanitation Data'!$D$13,0,10*ROW('Sanitation Data'!D185)),NA())</f>
        <v>#N/A</v>
      </c>
      <c r="AF191" s="120" t="e">
        <f ca="1">+IF(AND(ISNUMBER(OFFSET('Sanitation Data'!$E$5,0,10*ROW('Sanitation Data'!E185))),'Data Summary'!CU191="Yes"),100-OFFSET('Sanitation Data'!$E$5,0,10*ROW('Sanitation Data'!E185)),NA())</f>
        <v>#N/A</v>
      </c>
      <c r="AG191" s="120" t="e">
        <f ca="1">+IF(AND(ISNUMBER(OFFSET('Sanitation Data'!$E$7,0,10*ROW('Sanitation Data'!E185))),'Data Summary'!CV191="Yes"),OFFSET('Sanitation Data'!$E$7,0,10*ROW('Sanitation Data'!E185)),NA())</f>
        <v>#N/A</v>
      </c>
      <c r="AH191" s="120" t="e">
        <f ca="1">+IF(AND(ISNUMBER(OFFSET('Sanitation Data'!$E$11,0,10*ROW('Sanitation Data'!E185))),'Data Summary'!CW191="Yes"),OFFSET('Sanitation Data'!$E$11,0,10*ROW('Sanitation Data'!E185)),NA())</f>
        <v>#N/A</v>
      </c>
      <c r="AI191" s="120" t="e">
        <f ca="1">+IF(AND(ISNUMBER(OFFSET('Sanitation Data'!$E$12,0,10*ROW('Sanitation Data'!E185))),'Data Summary'!CX191="Yes"),OFFSET('Sanitation Data'!$E$12,0,10*ROW('Sanitation Data'!E185)),NA())</f>
        <v>#N/A</v>
      </c>
      <c r="AJ191" s="120" t="e">
        <f ca="1">+IF(AND(ISNUMBER(OFFSET('Sanitation Data'!$E$13,0,10*ROW('Sanitation Data'!E185))),'Data Summary'!CY191="Yes"),OFFSET('Sanitation Data'!$E$13,0,10*ROW('Sanitation Data'!E185)),NA())</f>
        <v>#N/A</v>
      </c>
      <c r="AK191" s="120" t="e">
        <f ca="1">+IF(AND(ISNUMBER(OFFSET('Sanitation Data'!$F$5,0,10*ROW('Sanitation Data'!F185))),'Data Summary'!CZ191="Yes"),100-OFFSET('Sanitation Data'!$F$5,0,10*ROW('Sanitation Data'!F185)),NA())</f>
        <v>#N/A</v>
      </c>
      <c r="AL191" s="120" t="e">
        <f ca="1">+IF(AND(ISNUMBER(OFFSET('Sanitation Data'!$F$7,0,10*ROW('Sanitation Data'!F185))),'Data Summary'!DA191="Yes"),OFFSET('Sanitation Data'!$F$7,0,10*ROW('Sanitation Data'!F185)),NA())</f>
        <v>#N/A</v>
      </c>
      <c r="AM191" s="120" t="e">
        <f ca="1">+IF(AND(ISNUMBER(OFFSET('Sanitation Data'!$F$11,0,10*ROW('Sanitation Data'!F185))),'Data Summary'!DB191="Yes"),OFFSET('Sanitation Data'!$F$11,0,10*ROW('Sanitation Data'!F185)),NA())</f>
        <v>#N/A</v>
      </c>
      <c r="AN191" s="120" t="e">
        <f ca="1">+IF(AND(ISNUMBER(OFFSET('Sanitation Data'!$F$12,0,10*ROW('Sanitation Data'!F185))),'Data Summary'!DC191="Yes"),OFFSET('Sanitation Data'!$F$12,0,10*ROW('Sanitation Data'!F185)),NA())</f>
        <v>#N/A</v>
      </c>
      <c r="AO191" s="120" t="e">
        <f ca="1">+IF(AND(ISNUMBER(OFFSET('Sanitation Data'!$F$13,0,10*ROW('Sanitation Data'!F185))),'Data Summary'!DD191="Yes"),OFFSET('Sanitation Data'!$F$13,0,10*ROW('Sanitation Data'!F185)),NA())</f>
        <v>#N/A</v>
      </c>
      <c r="AP191" s="120" t="e">
        <f ca="1">+IF(AND(ISNUMBER(OFFSET('Sanitation Data'!$G$5,0,10*ROW('Sanitation Data'!G185))),'Data Summary'!DE191="Yes"),100-OFFSET('Sanitation Data'!$G$5,0,10*ROW('Sanitation Data'!G185)),NA())</f>
        <v>#N/A</v>
      </c>
      <c r="AQ191" s="120" t="e">
        <f ca="1">+IF(AND(ISNUMBER(OFFSET('Sanitation Data'!$G$7,0,10*ROW('Sanitation Data'!G185))),'Data Summary'!DF191="Yes"),OFFSET('Sanitation Data'!$G$7,0,10*ROW('Sanitation Data'!G185)),NA())</f>
        <v>#N/A</v>
      </c>
      <c r="AR191" s="120" t="e">
        <f ca="1">+IF(AND(ISNUMBER(OFFSET('Sanitation Data'!$G$11,0,10*ROW('Sanitation Data'!G185))),'Data Summary'!DG191="Yes"),OFFSET('Sanitation Data'!$G$11,0,10*ROW('Sanitation Data'!G185)),NA())</f>
        <v>#N/A</v>
      </c>
      <c r="AS191" s="120" t="e">
        <f ca="1">+IF(AND(ISNUMBER(OFFSET('Sanitation Data'!$G$12,0,10*ROW('Sanitation Data'!G185))),'Data Summary'!DH191="Yes"),OFFSET('Sanitation Data'!$G$12,0,10*ROW('Sanitation Data'!G185)),NA())</f>
        <v>#N/A</v>
      </c>
      <c r="AT191" s="120" t="e">
        <f ca="1">+IF(AND(ISNUMBER(OFFSET('Sanitation Data'!$G$13,0,10*ROW('Sanitation Data'!G185))),'Data Summary'!DI191="Yes"),OFFSET('Sanitation Data'!$G$13,0,10*ROW('Sanitation Data'!G185)),NA())</f>
        <v>#N/A</v>
      </c>
      <c r="AU191" s="120" t="e">
        <f ca="1">+IF(AND(ISNUMBER(OFFSET('Sanitation Data'!$H$5,0,10*ROW('Sanitation Data'!H185))),'Data Summary'!DJ191="Yes"),100-OFFSET('Sanitation Data'!$H$5,0,10*ROW('Sanitation Data'!H185)),NA())</f>
        <v>#N/A</v>
      </c>
      <c r="AV191" s="120" t="e">
        <f ca="1">+IF(AND(ISNUMBER(OFFSET('Sanitation Data'!$H$7,0,10*ROW('Sanitation Data'!H185))),'Data Summary'!DK191="Yes"),OFFSET('Sanitation Data'!$H$7,0,10*ROW('Sanitation Data'!H185)),NA())</f>
        <v>#N/A</v>
      </c>
      <c r="AW191" s="120" t="e">
        <f ca="1">+IF(AND(ISNUMBER(OFFSET('Sanitation Data'!$H$11,0,10*ROW('Sanitation Data'!H185))),'Data Summary'!DL191="Yes"),OFFSET('Sanitation Data'!$H$11,0,10*ROW('Sanitation Data'!H185)),NA())</f>
        <v>#N/A</v>
      </c>
      <c r="AX191" s="120" t="e">
        <f ca="1">+IF(AND(ISNUMBER(OFFSET('Sanitation Data'!$H$12,0,10*ROW('Sanitation Data'!H185))),'Data Summary'!DM191="Yes"),OFFSET('Sanitation Data'!$H$12,0,10*ROW('Sanitation Data'!H185)),NA())</f>
        <v>#N/A</v>
      </c>
      <c r="AY191" s="120" t="e">
        <f ca="1">+IF(AND(ISNUMBER(OFFSET('Sanitation Data'!$H$13,0,10*ROW('Sanitation Data'!H185))),'Data Summary'!DN191="Yes"),OFFSET('Sanitation Data'!$H$13,0,10*ROW('Sanitation Data'!H185)),NA())</f>
        <v>#N/A</v>
      </c>
      <c r="AZ191" s="121" t="e">
        <f ca="1">+IF(AND(ISNUMBER(OFFSET('Hygiene Data'!$C$6,0,10*ROW('Hygiene Data'!C185))),'Data Summary'!DO191="Yes"),OFFSET('Hygiene Data'!$C$6,0,10*ROW('Hygiene Data'!C185)),NA())</f>
        <v>#N/A</v>
      </c>
      <c r="BA191" s="121" t="e">
        <f ca="1">+IF(AND(ISNUMBER(OFFSET('Hygiene Data'!$C$8,0,10*ROW('Hygiene Data'!C185))),'Data Summary'!DP191="Yes"),OFFSET('Hygiene Data'!$C$8,0,10*ROW('Hygiene Data'!C185)),NA())</f>
        <v>#N/A</v>
      </c>
      <c r="BB191" s="121" t="e">
        <f ca="1">+IF(AND(ISNUMBER(OFFSET('Hygiene Data'!$C$10,0,10*ROW('Hygiene Data'!C185))),'Data Summary'!DQ191="Yes"),OFFSET('Hygiene Data'!$C$10,0,10*ROW('Hygiene Data'!C185)),NA())</f>
        <v>#N/A</v>
      </c>
      <c r="BC191" s="121" t="e">
        <f ca="1">+IF(AND(ISNUMBER(OFFSET('Hygiene Data'!$D$6,0,10*ROW('Hygiene Data'!D185))),'Data Summary'!DR191="Yes"),OFFSET('Hygiene Data'!$D$6,0,10*ROW('Hygiene Data'!D185)),NA())</f>
        <v>#N/A</v>
      </c>
      <c r="BD191" s="121" t="e">
        <f ca="1">+IF(AND(ISNUMBER(OFFSET('Hygiene Data'!$D$8,0,10*ROW('Hygiene Data'!D185))),'Data Summary'!DS191="Yes"),OFFSET('Hygiene Data'!$D$8,0,10*ROW('Hygiene Data'!D185)),NA())</f>
        <v>#N/A</v>
      </c>
      <c r="BE191" s="121" t="e">
        <f ca="1">+IF(AND(ISNUMBER(OFFSET('Hygiene Data'!$D$10,0,10*ROW('Hygiene Data'!D185))),'Data Summary'!DT191="Yes"),OFFSET('Hygiene Data'!$D$10,0,10*ROW('Hygiene Data'!D185)),NA())</f>
        <v>#N/A</v>
      </c>
      <c r="BF191" s="121" t="e">
        <f ca="1">+IF(AND(ISNUMBER(OFFSET('Hygiene Data'!$E$6,0,10*ROW('Hygiene Data'!E185))),'Data Summary'!DU191="Yes"),OFFSET('Hygiene Data'!$E$6,0,10*ROW('Hygiene Data'!E185)),NA())</f>
        <v>#N/A</v>
      </c>
      <c r="BG191" s="121" t="e">
        <f ca="1">+IF(AND(ISNUMBER(OFFSET('Hygiene Data'!$E$8,0,10*ROW('Hygiene Data'!E185))),'Data Summary'!DV191="Yes"),OFFSET('Hygiene Data'!$E$8,0,10*ROW('Hygiene Data'!E185)),NA())</f>
        <v>#N/A</v>
      </c>
      <c r="BH191" s="121" t="e">
        <f ca="1">+IF(AND(ISNUMBER(OFFSET('Hygiene Data'!$E$10,0,10*ROW('Hygiene Data'!E185))),'Data Summary'!DW191="Yes"),OFFSET('Hygiene Data'!$E$10,0,10*ROW('Hygiene Data'!E185)),NA())</f>
        <v>#N/A</v>
      </c>
      <c r="BI191" s="121" t="e">
        <f ca="1">+IF(AND(ISNUMBER(OFFSET('Hygiene Data'!$F$6,0,10*ROW('Hygiene Data'!F185))),'Data Summary'!DX191="Yes"),OFFSET('Hygiene Data'!$F$6,0,10*ROW('Hygiene Data'!F185)),NA())</f>
        <v>#N/A</v>
      </c>
      <c r="BJ191" s="121" t="e">
        <f ca="1">+IF(AND(ISNUMBER(OFFSET('Hygiene Data'!$F$8,0,10*ROW('Hygiene Data'!F185))),'Data Summary'!DY191="Yes"),OFFSET('Hygiene Data'!$F$8,0,10*ROW('Hygiene Data'!F185)),NA())</f>
        <v>#N/A</v>
      </c>
      <c r="BK191" s="121" t="e">
        <f ca="1">+IF(AND(ISNUMBER(OFFSET('Hygiene Data'!$F$10,0,10*ROW('Hygiene Data'!F185))),'Data Summary'!DZ191="Yes"),OFFSET('Hygiene Data'!$F$10,0,10*ROW('Hygiene Data'!F185)),NA())</f>
        <v>#N/A</v>
      </c>
      <c r="BL191" s="121" t="e">
        <f ca="1">+IF(AND(ISNUMBER(OFFSET('Hygiene Data'!$G$6,0,10*ROW('Hygiene Data'!G185))),'Data Summary'!EA191="Yes"),OFFSET('Hygiene Data'!$G$6,0,10*ROW('Hygiene Data'!G185)),NA())</f>
        <v>#N/A</v>
      </c>
      <c r="BM191" s="121" t="e">
        <f ca="1">+IF(AND(ISNUMBER(OFFSET('Hygiene Data'!$G$8,0,10*ROW('Hygiene Data'!G185))),'Data Summary'!EB191="Yes"),OFFSET('Hygiene Data'!$G$8,0,10*ROW('Hygiene Data'!G185)),NA())</f>
        <v>#N/A</v>
      </c>
      <c r="BN191" s="121" t="e">
        <f ca="1">+IF(AND(ISNUMBER(OFFSET('Hygiene Data'!$G$10,0,10*ROW('Hygiene Data'!G185))),'Data Summary'!EC191="Yes"),OFFSET('Hygiene Data'!$G$10,0,10*ROW('Hygiene Data'!G185)),NA())</f>
        <v>#N/A</v>
      </c>
      <c r="BO191" s="121" t="e">
        <f ca="1">+IF(AND(ISNUMBER(OFFSET('Hygiene Data'!$H$6,0,10*ROW('Hygiene Data'!H185))),'Data Summary'!ED191="Yes"),OFFSET('Hygiene Data'!$H$6,0,10*ROW('Hygiene Data'!H185)),NA())</f>
        <v>#N/A</v>
      </c>
      <c r="BP191" s="121" t="e">
        <f ca="1">+IF(AND(ISNUMBER(OFFSET('Hygiene Data'!$H$8,0,10*ROW('Hygiene Data'!H185))),'Data Summary'!EE191="Yes"),OFFSET('Hygiene Data'!$H$8,0,10*ROW('Hygiene Data'!H185)),NA())</f>
        <v>#N/A</v>
      </c>
      <c r="BQ191" s="121" t="e">
        <f ca="1">+IF(AND(ISNUMBER(OFFSET('Hygiene Data'!$H$10,0,10*ROW('Hygiene Data'!H185))),'Data Summary'!EF191="Yes"),OFFSET('Hygiene Data'!$H$10,0,10*ROW('Hygiene Data'!H185)),NA())</f>
        <v>#N/A</v>
      </c>
    </row>
    <row r="192" spans="1:69" x14ac:dyDescent="0.2">
      <c r="A192" s="44" t="e">
        <f ca="1">+IF(OFFSET('Water Data'!$B$1,0,10*ROW('Water Data'!B186))="",NA(),OFFSET('Water Data'!$B$1,0,10*ROW('Water Data'!B186)))</f>
        <v>#N/A</v>
      </c>
      <c r="B192" s="44" t="e">
        <f ca="1">+IF(OFFSET('Water Data'!$A$3,0,10*ROW('Water Data'!A189))="",NA(),OFFSET('Water Data'!$A$3,0,10*ROW('Water Data'!A189)))</f>
        <v>#N/A</v>
      </c>
      <c r="C192" s="44" t="e">
        <f ca="1">+IF(OFFSET('Water Data'!$C$3,0,10*ROW('Water Data'!C189))="",NA(),OFFSET('Water Data'!$C$3,0,10*ROW('Water Data'!C189)))</f>
        <v>#N/A</v>
      </c>
      <c r="D192" s="119" t="e">
        <f ca="1">+IF(AND(ISNUMBER(OFFSET('Water Data'!$C$5,0,10*ROW('Water Data'!C186))),'Data Summary'!BS192="Yes"),100-OFFSET('Water Data'!$C$5,0,10*ROW('Water Data'!C186)),NA())</f>
        <v>#N/A</v>
      </c>
      <c r="E192" s="119" t="e">
        <f ca="1">+IF(AND(ISNUMBER(OFFSET('Water Data'!$C$7,0,10*ROW('Water Data'!C186))),'Data Summary'!BT192="Yes"),OFFSET('Water Data'!$C$7,0,10*ROW('Water Data'!C186)),NA())</f>
        <v>#N/A</v>
      </c>
      <c r="F192" s="119" t="e">
        <f ca="1">+IF(AND(ISNUMBER(OFFSET('Water Data'!$C$10,0,10*ROW('Water Data'!C186))),'Data Summary'!BU192="Yes"),OFFSET('Water Data'!$C$10,0,10*ROW('Water Data'!C186)),NA())</f>
        <v>#N/A</v>
      </c>
      <c r="G192" s="119" t="e">
        <f ca="1">+IF(AND(ISNUMBER(OFFSET('Water Data'!$D$5,0,10*ROW('Water Data'!D186))),'Data Summary'!BV192="Yes"),100-OFFSET('Water Data'!$D$5,0,10*ROW('Water Data'!D186)),NA())</f>
        <v>#N/A</v>
      </c>
      <c r="H192" s="119" t="e">
        <f ca="1">+IF(AND(ISNUMBER(OFFSET('Water Data'!$D$7,0,10*ROW('Water Data'!D186))),'Data Summary'!BW192="Yes"),OFFSET('Water Data'!$D$7,0,10*ROW('Water Data'!D186)),NA())</f>
        <v>#N/A</v>
      </c>
      <c r="I192" s="119" t="e">
        <f ca="1">+IF(AND(ISNUMBER(OFFSET('Water Data'!$D$10,0,10*ROW('Water Data'!D186))),'Data Summary'!BX192="Yes"),OFFSET('Water Data'!$D$10,0,10*ROW('Water Data'!D186)),NA())</f>
        <v>#N/A</v>
      </c>
      <c r="J192" s="119" t="e">
        <f ca="1">+IF(AND(ISNUMBER(OFFSET('Water Data'!$E$5,0,10*ROW('Water Data'!E186))),'Data Summary'!BY192="Yes"),100-OFFSET('Water Data'!$E$5,0,10*ROW('Water Data'!E186)),NA())</f>
        <v>#N/A</v>
      </c>
      <c r="K192" s="119" t="e">
        <f ca="1">+IF(AND(ISNUMBER(OFFSET('Water Data'!$E$7,0,10*ROW('Water Data'!E186))),'Data Summary'!BZ192="Yes"),OFFSET('Water Data'!$E$7,0,10*ROW('Water Data'!E186)),NA())</f>
        <v>#N/A</v>
      </c>
      <c r="L192" s="119" t="e">
        <f ca="1">+IF(AND(ISNUMBER(OFFSET('Water Data'!$E$10,0,10*ROW('Water Data'!E186))),'Data Summary'!CA192="Yes"),OFFSET('Water Data'!$E$10,0,10*ROW('Water Data'!E186)),NA())</f>
        <v>#N/A</v>
      </c>
      <c r="M192" s="119" t="e">
        <f ca="1">+IF(AND(ISNUMBER(OFFSET('Water Data'!$F$5,0,10*ROW('Water Data'!F186))),'Data Summary'!CB192="Yes"),100-OFFSET('Water Data'!$F$5,0,10*ROW('Water Data'!F186)),NA())</f>
        <v>#N/A</v>
      </c>
      <c r="N192" s="119" t="e">
        <f ca="1">+IF(AND(ISNUMBER(OFFSET('Water Data'!$F$7,0,10*ROW('Water Data'!F186))),'Data Summary'!CC192="Yes"),OFFSET('Water Data'!$F$7,0,10*ROW('Water Data'!F186)),NA())</f>
        <v>#N/A</v>
      </c>
      <c r="O192" s="119" t="e">
        <f ca="1">+IF(AND(ISNUMBER(OFFSET('Water Data'!$F$10,0,10*ROW('Water Data'!F186))),'Data Summary'!CD192="Yes"),OFFSET('Water Data'!$F$10,0,10*ROW('Water Data'!F186)),NA())</f>
        <v>#N/A</v>
      </c>
      <c r="P192" s="119" t="e">
        <f ca="1">+IF(AND(ISNUMBER(OFFSET('Water Data'!$G$5,0,10*ROW('Water Data'!G186))),'Data Summary'!CE192="Yes"),100-OFFSET('Water Data'!$G$5,0,10*ROW('Water Data'!G186)),NA())</f>
        <v>#N/A</v>
      </c>
      <c r="Q192" s="119" t="e">
        <f ca="1">+IF(AND(ISNUMBER(OFFSET('Water Data'!$G$7,0,10*ROW('Water Data'!G186))),'Data Summary'!CF192="Yes"),OFFSET('Water Data'!$G$7,0,10*ROW('Water Data'!G186)),NA())</f>
        <v>#N/A</v>
      </c>
      <c r="R192" s="119" t="e">
        <f ca="1">+IF(AND(ISNUMBER(OFFSET('Water Data'!$G$10,0,10*ROW('Water Data'!G186))),'Data Summary'!CG192="Yes"),OFFSET('Water Data'!$G$10,0,10*ROW('Water Data'!G186)),NA())</f>
        <v>#N/A</v>
      </c>
      <c r="S192" s="119" t="e">
        <f ca="1">+IF(AND(ISNUMBER(OFFSET('Water Data'!$H$5,0,10*ROW('Water Data'!H186))),'Data Summary'!CH192="Yes"),100-OFFSET('Water Data'!$H$5,0,10*ROW('Water Data'!H186)),NA())</f>
        <v>#N/A</v>
      </c>
      <c r="T192" s="119" t="e">
        <f ca="1">+IF(AND(ISNUMBER(OFFSET('Water Data'!$H$7,0,10*ROW('Water Data'!H186))),'Data Summary'!CI192="Yes"),OFFSET('Water Data'!$H$7,0,10*ROW('Water Data'!H186)),NA())</f>
        <v>#N/A</v>
      </c>
      <c r="U192" s="119" t="e">
        <f ca="1">+IF(AND(ISNUMBER(OFFSET('Water Data'!$H$10,0,10*ROW('Water Data'!H186))),'Data Summary'!CJ192="Yes"),OFFSET('Water Data'!$H$10,0,10*ROW('Water Data'!H186)),NA())</f>
        <v>#N/A</v>
      </c>
      <c r="V192" s="120" t="e">
        <f ca="1">+IF(AND(ISNUMBER(OFFSET('Sanitation Data'!$C$5,0,10*ROW('Sanitation Data'!C186))),'Data Summary'!CK192="Yes"),100-OFFSET('Sanitation Data'!$C$5,0,10*ROW('Sanitation Data'!C186)),NA())</f>
        <v>#N/A</v>
      </c>
      <c r="W192" s="120" t="e">
        <f ca="1">+IF(AND(ISNUMBER(OFFSET('Sanitation Data'!$C$7,0,10*ROW('Sanitation Data'!C186))),'Data Summary'!CL192="Yes"),OFFSET('Sanitation Data'!$C$7,0,10*ROW('Sanitation Data'!C186)),NA())</f>
        <v>#N/A</v>
      </c>
      <c r="X192" s="120" t="e">
        <f ca="1">+IF(AND(ISNUMBER(OFFSET('Sanitation Data'!$C$11,0,10*ROW('Sanitation Data'!C186))),'Data Summary'!CM192="Yes"),OFFSET('Sanitation Data'!$C$11,0,10*ROW('Sanitation Data'!C186)),NA())</f>
        <v>#N/A</v>
      </c>
      <c r="Y192" s="120" t="e">
        <f ca="1">+IF(AND(ISNUMBER(OFFSET('Sanitation Data'!$C$12,0,10*ROW('Sanitation Data'!C186))),'Data Summary'!CN192="Yes"),OFFSET('Sanitation Data'!$C$12,0,10*ROW('Sanitation Data'!C186)),NA())</f>
        <v>#N/A</v>
      </c>
      <c r="Z192" s="120" t="e">
        <f ca="1">+IF(AND(ISNUMBER(OFFSET('Sanitation Data'!$C$13,0,10*ROW('Sanitation Data'!C186))),'Data Summary'!CO192="Yes"),OFFSET('Sanitation Data'!$C$13,0,10*ROW('Sanitation Data'!C186)),NA())</f>
        <v>#N/A</v>
      </c>
      <c r="AA192" s="120" t="e">
        <f ca="1">+IF(AND(ISNUMBER(OFFSET('Sanitation Data'!$D$5,0,10*ROW('Sanitation Data'!D186))),'Data Summary'!CP192="Yes"),100-OFFSET('Sanitation Data'!$D$5,0,10*ROW('Sanitation Data'!D186)),NA())</f>
        <v>#N/A</v>
      </c>
      <c r="AB192" s="120" t="e">
        <f ca="1">+IF(AND(ISNUMBER(OFFSET('Sanitation Data'!$D$7,0,10*ROW('Sanitation Data'!D186))),'Data Summary'!CQ192="Yes"),OFFSET('Sanitation Data'!$D$7,0,10*ROW('Sanitation Data'!D186)),NA())</f>
        <v>#N/A</v>
      </c>
      <c r="AC192" s="120" t="e">
        <f ca="1">+IF(AND(ISNUMBER(OFFSET('Sanitation Data'!$D$11,0,10*ROW('Sanitation Data'!D186))),'Data Summary'!CR192="Yes"),OFFSET('Sanitation Data'!$D$11,0,10*ROW('Sanitation Data'!D186)),NA())</f>
        <v>#N/A</v>
      </c>
      <c r="AD192" s="120" t="e">
        <f ca="1">+IF(AND(ISNUMBER(OFFSET('Sanitation Data'!$D$12,0,10*ROW('Sanitation Data'!D186))),'Data Summary'!CS192="Yes"),OFFSET('Sanitation Data'!$D$12,0,10*ROW('Sanitation Data'!D186)),NA())</f>
        <v>#N/A</v>
      </c>
      <c r="AE192" s="120" t="e">
        <f ca="1">+IF(AND(ISNUMBER(OFFSET('Sanitation Data'!$D$13,0,10*ROW('Sanitation Data'!D186))),'Data Summary'!CT192="Yes"),OFFSET('Sanitation Data'!$D$13,0,10*ROW('Sanitation Data'!D186)),NA())</f>
        <v>#N/A</v>
      </c>
      <c r="AF192" s="120" t="e">
        <f ca="1">+IF(AND(ISNUMBER(OFFSET('Sanitation Data'!$E$5,0,10*ROW('Sanitation Data'!E186))),'Data Summary'!CU192="Yes"),100-OFFSET('Sanitation Data'!$E$5,0,10*ROW('Sanitation Data'!E186)),NA())</f>
        <v>#N/A</v>
      </c>
      <c r="AG192" s="120" t="e">
        <f ca="1">+IF(AND(ISNUMBER(OFFSET('Sanitation Data'!$E$7,0,10*ROW('Sanitation Data'!E186))),'Data Summary'!CV192="Yes"),OFFSET('Sanitation Data'!$E$7,0,10*ROW('Sanitation Data'!E186)),NA())</f>
        <v>#N/A</v>
      </c>
      <c r="AH192" s="120" t="e">
        <f ca="1">+IF(AND(ISNUMBER(OFFSET('Sanitation Data'!$E$11,0,10*ROW('Sanitation Data'!E186))),'Data Summary'!CW192="Yes"),OFFSET('Sanitation Data'!$E$11,0,10*ROW('Sanitation Data'!E186)),NA())</f>
        <v>#N/A</v>
      </c>
      <c r="AI192" s="120" t="e">
        <f ca="1">+IF(AND(ISNUMBER(OFFSET('Sanitation Data'!$E$12,0,10*ROW('Sanitation Data'!E186))),'Data Summary'!CX192="Yes"),OFFSET('Sanitation Data'!$E$12,0,10*ROW('Sanitation Data'!E186)),NA())</f>
        <v>#N/A</v>
      </c>
      <c r="AJ192" s="120" t="e">
        <f ca="1">+IF(AND(ISNUMBER(OFFSET('Sanitation Data'!$E$13,0,10*ROW('Sanitation Data'!E186))),'Data Summary'!CY192="Yes"),OFFSET('Sanitation Data'!$E$13,0,10*ROW('Sanitation Data'!E186)),NA())</f>
        <v>#N/A</v>
      </c>
      <c r="AK192" s="120" t="e">
        <f ca="1">+IF(AND(ISNUMBER(OFFSET('Sanitation Data'!$F$5,0,10*ROW('Sanitation Data'!F186))),'Data Summary'!CZ192="Yes"),100-OFFSET('Sanitation Data'!$F$5,0,10*ROW('Sanitation Data'!F186)),NA())</f>
        <v>#N/A</v>
      </c>
      <c r="AL192" s="120" t="e">
        <f ca="1">+IF(AND(ISNUMBER(OFFSET('Sanitation Data'!$F$7,0,10*ROW('Sanitation Data'!F186))),'Data Summary'!DA192="Yes"),OFFSET('Sanitation Data'!$F$7,0,10*ROW('Sanitation Data'!F186)),NA())</f>
        <v>#N/A</v>
      </c>
      <c r="AM192" s="120" t="e">
        <f ca="1">+IF(AND(ISNUMBER(OFFSET('Sanitation Data'!$F$11,0,10*ROW('Sanitation Data'!F186))),'Data Summary'!DB192="Yes"),OFFSET('Sanitation Data'!$F$11,0,10*ROW('Sanitation Data'!F186)),NA())</f>
        <v>#N/A</v>
      </c>
      <c r="AN192" s="120" t="e">
        <f ca="1">+IF(AND(ISNUMBER(OFFSET('Sanitation Data'!$F$12,0,10*ROW('Sanitation Data'!F186))),'Data Summary'!DC192="Yes"),OFFSET('Sanitation Data'!$F$12,0,10*ROW('Sanitation Data'!F186)),NA())</f>
        <v>#N/A</v>
      </c>
      <c r="AO192" s="120" t="e">
        <f ca="1">+IF(AND(ISNUMBER(OFFSET('Sanitation Data'!$F$13,0,10*ROW('Sanitation Data'!F186))),'Data Summary'!DD192="Yes"),OFFSET('Sanitation Data'!$F$13,0,10*ROW('Sanitation Data'!F186)),NA())</f>
        <v>#N/A</v>
      </c>
      <c r="AP192" s="120" t="e">
        <f ca="1">+IF(AND(ISNUMBER(OFFSET('Sanitation Data'!$G$5,0,10*ROW('Sanitation Data'!G186))),'Data Summary'!DE192="Yes"),100-OFFSET('Sanitation Data'!$G$5,0,10*ROW('Sanitation Data'!G186)),NA())</f>
        <v>#N/A</v>
      </c>
      <c r="AQ192" s="120" t="e">
        <f ca="1">+IF(AND(ISNUMBER(OFFSET('Sanitation Data'!$G$7,0,10*ROW('Sanitation Data'!G186))),'Data Summary'!DF192="Yes"),OFFSET('Sanitation Data'!$G$7,0,10*ROW('Sanitation Data'!G186)),NA())</f>
        <v>#N/A</v>
      </c>
      <c r="AR192" s="120" t="e">
        <f ca="1">+IF(AND(ISNUMBER(OFFSET('Sanitation Data'!$G$11,0,10*ROW('Sanitation Data'!G186))),'Data Summary'!DG192="Yes"),OFFSET('Sanitation Data'!$G$11,0,10*ROW('Sanitation Data'!G186)),NA())</f>
        <v>#N/A</v>
      </c>
      <c r="AS192" s="120" t="e">
        <f ca="1">+IF(AND(ISNUMBER(OFFSET('Sanitation Data'!$G$12,0,10*ROW('Sanitation Data'!G186))),'Data Summary'!DH192="Yes"),OFFSET('Sanitation Data'!$G$12,0,10*ROW('Sanitation Data'!G186)),NA())</f>
        <v>#N/A</v>
      </c>
      <c r="AT192" s="120" t="e">
        <f ca="1">+IF(AND(ISNUMBER(OFFSET('Sanitation Data'!$G$13,0,10*ROW('Sanitation Data'!G186))),'Data Summary'!DI192="Yes"),OFFSET('Sanitation Data'!$G$13,0,10*ROW('Sanitation Data'!G186)),NA())</f>
        <v>#N/A</v>
      </c>
      <c r="AU192" s="120" t="e">
        <f ca="1">+IF(AND(ISNUMBER(OFFSET('Sanitation Data'!$H$5,0,10*ROW('Sanitation Data'!H186))),'Data Summary'!DJ192="Yes"),100-OFFSET('Sanitation Data'!$H$5,0,10*ROW('Sanitation Data'!H186)),NA())</f>
        <v>#N/A</v>
      </c>
      <c r="AV192" s="120" t="e">
        <f ca="1">+IF(AND(ISNUMBER(OFFSET('Sanitation Data'!$H$7,0,10*ROW('Sanitation Data'!H186))),'Data Summary'!DK192="Yes"),OFFSET('Sanitation Data'!$H$7,0,10*ROW('Sanitation Data'!H186)),NA())</f>
        <v>#N/A</v>
      </c>
      <c r="AW192" s="120" t="e">
        <f ca="1">+IF(AND(ISNUMBER(OFFSET('Sanitation Data'!$H$11,0,10*ROW('Sanitation Data'!H186))),'Data Summary'!DL192="Yes"),OFFSET('Sanitation Data'!$H$11,0,10*ROW('Sanitation Data'!H186)),NA())</f>
        <v>#N/A</v>
      </c>
      <c r="AX192" s="120" t="e">
        <f ca="1">+IF(AND(ISNUMBER(OFFSET('Sanitation Data'!$H$12,0,10*ROW('Sanitation Data'!H186))),'Data Summary'!DM192="Yes"),OFFSET('Sanitation Data'!$H$12,0,10*ROW('Sanitation Data'!H186)),NA())</f>
        <v>#N/A</v>
      </c>
      <c r="AY192" s="120" t="e">
        <f ca="1">+IF(AND(ISNUMBER(OFFSET('Sanitation Data'!$H$13,0,10*ROW('Sanitation Data'!H186))),'Data Summary'!DN192="Yes"),OFFSET('Sanitation Data'!$H$13,0,10*ROW('Sanitation Data'!H186)),NA())</f>
        <v>#N/A</v>
      </c>
      <c r="AZ192" s="121" t="e">
        <f ca="1">+IF(AND(ISNUMBER(OFFSET('Hygiene Data'!$C$6,0,10*ROW('Hygiene Data'!C186))),'Data Summary'!DO192="Yes"),OFFSET('Hygiene Data'!$C$6,0,10*ROW('Hygiene Data'!C186)),NA())</f>
        <v>#N/A</v>
      </c>
      <c r="BA192" s="121" t="e">
        <f ca="1">+IF(AND(ISNUMBER(OFFSET('Hygiene Data'!$C$8,0,10*ROW('Hygiene Data'!C186))),'Data Summary'!DP192="Yes"),OFFSET('Hygiene Data'!$C$8,0,10*ROW('Hygiene Data'!C186)),NA())</f>
        <v>#N/A</v>
      </c>
      <c r="BB192" s="121" t="e">
        <f ca="1">+IF(AND(ISNUMBER(OFFSET('Hygiene Data'!$C$10,0,10*ROW('Hygiene Data'!C186))),'Data Summary'!DQ192="Yes"),OFFSET('Hygiene Data'!$C$10,0,10*ROW('Hygiene Data'!C186)),NA())</f>
        <v>#N/A</v>
      </c>
      <c r="BC192" s="121" t="e">
        <f ca="1">+IF(AND(ISNUMBER(OFFSET('Hygiene Data'!$D$6,0,10*ROW('Hygiene Data'!D186))),'Data Summary'!DR192="Yes"),OFFSET('Hygiene Data'!$D$6,0,10*ROW('Hygiene Data'!D186)),NA())</f>
        <v>#N/A</v>
      </c>
      <c r="BD192" s="121" t="e">
        <f ca="1">+IF(AND(ISNUMBER(OFFSET('Hygiene Data'!$D$8,0,10*ROW('Hygiene Data'!D186))),'Data Summary'!DS192="Yes"),OFFSET('Hygiene Data'!$D$8,0,10*ROW('Hygiene Data'!D186)),NA())</f>
        <v>#N/A</v>
      </c>
      <c r="BE192" s="121" t="e">
        <f ca="1">+IF(AND(ISNUMBER(OFFSET('Hygiene Data'!$D$10,0,10*ROW('Hygiene Data'!D186))),'Data Summary'!DT192="Yes"),OFFSET('Hygiene Data'!$D$10,0,10*ROW('Hygiene Data'!D186)),NA())</f>
        <v>#N/A</v>
      </c>
      <c r="BF192" s="121" t="e">
        <f ca="1">+IF(AND(ISNUMBER(OFFSET('Hygiene Data'!$E$6,0,10*ROW('Hygiene Data'!E186))),'Data Summary'!DU192="Yes"),OFFSET('Hygiene Data'!$E$6,0,10*ROW('Hygiene Data'!E186)),NA())</f>
        <v>#N/A</v>
      </c>
      <c r="BG192" s="121" t="e">
        <f ca="1">+IF(AND(ISNUMBER(OFFSET('Hygiene Data'!$E$8,0,10*ROW('Hygiene Data'!E186))),'Data Summary'!DV192="Yes"),OFFSET('Hygiene Data'!$E$8,0,10*ROW('Hygiene Data'!E186)),NA())</f>
        <v>#N/A</v>
      </c>
      <c r="BH192" s="121" t="e">
        <f ca="1">+IF(AND(ISNUMBER(OFFSET('Hygiene Data'!$E$10,0,10*ROW('Hygiene Data'!E186))),'Data Summary'!DW192="Yes"),OFFSET('Hygiene Data'!$E$10,0,10*ROW('Hygiene Data'!E186)),NA())</f>
        <v>#N/A</v>
      </c>
      <c r="BI192" s="121" t="e">
        <f ca="1">+IF(AND(ISNUMBER(OFFSET('Hygiene Data'!$F$6,0,10*ROW('Hygiene Data'!F186))),'Data Summary'!DX192="Yes"),OFFSET('Hygiene Data'!$F$6,0,10*ROW('Hygiene Data'!F186)),NA())</f>
        <v>#N/A</v>
      </c>
      <c r="BJ192" s="121" t="e">
        <f ca="1">+IF(AND(ISNUMBER(OFFSET('Hygiene Data'!$F$8,0,10*ROW('Hygiene Data'!F186))),'Data Summary'!DY192="Yes"),OFFSET('Hygiene Data'!$F$8,0,10*ROW('Hygiene Data'!F186)),NA())</f>
        <v>#N/A</v>
      </c>
      <c r="BK192" s="121" t="e">
        <f ca="1">+IF(AND(ISNUMBER(OFFSET('Hygiene Data'!$F$10,0,10*ROW('Hygiene Data'!F186))),'Data Summary'!DZ192="Yes"),OFFSET('Hygiene Data'!$F$10,0,10*ROW('Hygiene Data'!F186)),NA())</f>
        <v>#N/A</v>
      </c>
      <c r="BL192" s="121" t="e">
        <f ca="1">+IF(AND(ISNUMBER(OFFSET('Hygiene Data'!$G$6,0,10*ROW('Hygiene Data'!G186))),'Data Summary'!EA192="Yes"),OFFSET('Hygiene Data'!$G$6,0,10*ROW('Hygiene Data'!G186)),NA())</f>
        <v>#N/A</v>
      </c>
      <c r="BM192" s="121" t="e">
        <f ca="1">+IF(AND(ISNUMBER(OFFSET('Hygiene Data'!$G$8,0,10*ROW('Hygiene Data'!G186))),'Data Summary'!EB192="Yes"),OFFSET('Hygiene Data'!$G$8,0,10*ROW('Hygiene Data'!G186)),NA())</f>
        <v>#N/A</v>
      </c>
      <c r="BN192" s="121" t="e">
        <f ca="1">+IF(AND(ISNUMBER(OFFSET('Hygiene Data'!$G$10,0,10*ROW('Hygiene Data'!G186))),'Data Summary'!EC192="Yes"),OFFSET('Hygiene Data'!$G$10,0,10*ROW('Hygiene Data'!G186)),NA())</f>
        <v>#N/A</v>
      </c>
      <c r="BO192" s="121" t="e">
        <f ca="1">+IF(AND(ISNUMBER(OFFSET('Hygiene Data'!$H$6,0,10*ROW('Hygiene Data'!H186))),'Data Summary'!ED192="Yes"),OFFSET('Hygiene Data'!$H$6,0,10*ROW('Hygiene Data'!H186)),NA())</f>
        <v>#N/A</v>
      </c>
      <c r="BP192" s="121" t="e">
        <f ca="1">+IF(AND(ISNUMBER(OFFSET('Hygiene Data'!$H$8,0,10*ROW('Hygiene Data'!H186))),'Data Summary'!EE192="Yes"),OFFSET('Hygiene Data'!$H$8,0,10*ROW('Hygiene Data'!H186)),NA())</f>
        <v>#N/A</v>
      </c>
      <c r="BQ192" s="121" t="e">
        <f ca="1">+IF(AND(ISNUMBER(OFFSET('Hygiene Data'!$H$10,0,10*ROW('Hygiene Data'!H186))),'Data Summary'!EF192="Yes"),OFFSET('Hygiene Data'!$H$10,0,10*ROW('Hygiene Data'!H186)),NA())</f>
        <v>#N/A</v>
      </c>
    </row>
    <row r="193" spans="1:69" x14ac:dyDescent="0.2">
      <c r="A193" s="44" t="e">
        <f ca="1">+IF(OFFSET('Water Data'!$B$1,0,10*ROW('Water Data'!B187))="",NA(),OFFSET('Water Data'!$B$1,0,10*ROW('Water Data'!B187)))</f>
        <v>#N/A</v>
      </c>
      <c r="B193" s="44" t="e">
        <f ca="1">+IF(OFFSET('Water Data'!$A$3,0,10*ROW('Water Data'!A190))="",NA(),OFFSET('Water Data'!$A$3,0,10*ROW('Water Data'!A190)))</f>
        <v>#N/A</v>
      </c>
      <c r="C193" s="44" t="e">
        <f ca="1">+IF(OFFSET('Water Data'!$C$3,0,10*ROW('Water Data'!C190))="",NA(),OFFSET('Water Data'!$C$3,0,10*ROW('Water Data'!C190)))</f>
        <v>#N/A</v>
      </c>
      <c r="D193" s="119" t="e">
        <f ca="1">+IF(AND(ISNUMBER(OFFSET('Water Data'!$C$5,0,10*ROW('Water Data'!C187))),'Data Summary'!BS193="Yes"),100-OFFSET('Water Data'!$C$5,0,10*ROW('Water Data'!C187)),NA())</f>
        <v>#N/A</v>
      </c>
      <c r="E193" s="119" t="e">
        <f ca="1">+IF(AND(ISNUMBER(OFFSET('Water Data'!$C$7,0,10*ROW('Water Data'!C187))),'Data Summary'!BT193="Yes"),OFFSET('Water Data'!$C$7,0,10*ROW('Water Data'!C187)),NA())</f>
        <v>#N/A</v>
      </c>
      <c r="F193" s="119" t="e">
        <f ca="1">+IF(AND(ISNUMBER(OFFSET('Water Data'!$C$10,0,10*ROW('Water Data'!C187))),'Data Summary'!BU193="Yes"),OFFSET('Water Data'!$C$10,0,10*ROW('Water Data'!C187)),NA())</f>
        <v>#N/A</v>
      </c>
      <c r="G193" s="119" t="e">
        <f ca="1">+IF(AND(ISNUMBER(OFFSET('Water Data'!$D$5,0,10*ROW('Water Data'!D187))),'Data Summary'!BV193="Yes"),100-OFFSET('Water Data'!$D$5,0,10*ROW('Water Data'!D187)),NA())</f>
        <v>#N/A</v>
      </c>
      <c r="H193" s="119" t="e">
        <f ca="1">+IF(AND(ISNUMBER(OFFSET('Water Data'!$D$7,0,10*ROW('Water Data'!D187))),'Data Summary'!BW193="Yes"),OFFSET('Water Data'!$D$7,0,10*ROW('Water Data'!D187)),NA())</f>
        <v>#N/A</v>
      </c>
      <c r="I193" s="119" t="e">
        <f ca="1">+IF(AND(ISNUMBER(OFFSET('Water Data'!$D$10,0,10*ROW('Water Data'!D187))),'Data Summary'!BX193="Yes"),OFFSET('Water Data'!$D$10,0,10*ROW('Water Data'!D187)),NA())</f>
        <v>#N/A</v>
      </c>
      <c r="J193" s="119" t="e">
        <f ca="1">+IF(AND(ISNUMBER(OFFSET('Water Data'!$E$5,0,10*ROW('Water Data'!E187))),'Data Summary'!BY193="Yes"),100-OFFSET('Water Data'!$E$5,0,10*ROW('Water Data'!E187)),NA())</f>
        <v>#N/A</v>
      </c>
      <c r="K193" s="119" t="e">
        <f ca="1">+IF(AND(ISNUMBER(OFFSET('Water Data'!$E$7,0,10*ROW('Water Data'!E187))),'Data Summary'!BZ193="Yes"),OFFSET('Water Data'!$E$7,0,10*ROW('Water Data'!E187)),NA())</f>
        <v>#N/A</v>
      </c>
      <c r="L193" s="119" t="e">
        <f ca="1">+IF(AND(ISNUMBER(OFFSET('Water Data'!$E$10,0,10*ROW('Water Data'!E187))),'Data Summary'!CA193="Yes"),OFFSET('Water Data'!$E$10,0,10*ROW('Water Data'!E187)),NA())</f>
        <v>#N/A</v>
      </c>
      <c r="M193" s="119" t="e">
        <f ca="1">+IF(AND(ISNUMBER(OFFSET('Water Data'!$F$5,0,10*ROW('Water Data'!F187))),'Data Summary'!CB193="Yes"),100-OFFSET('Water Data'!$F$5,0,10*ROW('Water Data'!F187)),NA())</f>
        <v>#N/A</v>
      </c>
      <c r="N193" s="119" t="e">
        <f ca="1">+IF(AND(ISNUMBER(OFFSET('Water Data'!$F$7,0,10*ROW('Water Data'!F187))),'Data Summary'!CC193="Yes"),OFFSET('Water Data'!$F$7,0,10*ROW('Water Data'!F187)),NA())</f>
        <v>#N/A</v>
      </c>
      <c r="O193" s="119" t="e">
        <f ca="1">+IF(AND(ISNUMBER(OFFSET('Water Data'!$F$10,0,10*ROW('Water Data'!F187))),'Data Summary'!CD193="Yes"),OFFSET('Water Data'!$F$10,0,10*ROW('Water Data'!F187)),NA())</f>
        <v>#N/A</v>
      </c>
      <c r="P193" s="119" t="e">
        <f ca="1">+IF(AND(ISNUMBER(OFFSET('Water Data'!$G$5,0,10*ROW('Water Data'!G187))),'Data Summary'!CE193="Yes"),100-OFFSET('Water Data'!$G$5,0,10*ROW('Water Data'!G187)),NA())</f>
        <v>#N/A</v>
      </c>
      <c r="Q193" s="119" t="e">
        <f ca="1">+IF(AND(ISNUMBER(OFFSET('Water Data'!$G$7,0,10*ROW('Water Data'!G187))),'Data Summary'!CF193="Yes"),OFFSET('Water Data'!$G$7,0,10*ROW('Water Data'!G187)),NA())</f>
        <v>#N/A</v>
      </c>
      <c r="R193" s="119" t="e">
        <f ca="1">+IF(AND(ISNUMBER(OFFSET('Water Data'!$G$10,0,10*ROW('Water Data'!G187))),'Data Summary'!CG193="Yes"),OFFSET('Water Data'!$G$10,0,10*ROW('Water Data'!G187)),NA())</f>
        <v>#N/A</v>
      </c>
      <c r="S193" s="119" t="e">
        <f ca="1">+IF(AND(ISNUMBER(OFFSET('Water Data'!$H$5,0,10*ROW('Water Data'!H187))),'Data Summary'!CH193="Yes"),100-OFFSET('Water Data'!$H$5,0,10*ROW('Water Data'!H187)),NA())</f>
        <v>#N/A</v>
      </c>
      <c r="T193" s="119" t="e">
        <f ca="1">+IF(AND(ISNUMBER(OFFSET('Water Data'!$H$7,0,10*ROW('Water Data'!H187))),'Data Summary'!CI193="Yes"),OFFSET('Water Data'!$H$7,0,10*ROW('Water Data'!H187)),NA())</f>
        <v>#N/A</v>
      </c>
      <c r="U193" s="119" t="e">
        <f ca="1">+IF(AND(ISNUMBER(OFFSET('Water Data'!$H$10,0,10*ROW('Water Data'!H187))),'Data Summary'!CJ193="Yes"),OFFSET('Water Data'!$H$10,0,10*ROW('Water Data'!H187)),NA())</f>
        <v>#N/A</v>
      </c>
      <c r="V193" s="120" t="e">
        <f ca="1">+IF(AND(ISNUMBER(OFFSET('Sanitation Data'!$C$5,0,10*ROW('Sanitation Data'!C187))),'Data Summary'!CK193="Yes"),100-OFFSET('Sanitation Data'!$C$5,0,10*ROW('Sanitation Data'!C187)),NA())</f>
        <v>#N/A</v>
      </c>
      <c r="W193" s="120" t="e">
        <f ca="1">+IF(AND(ISNUMBER(OFFSET('Sanitation Data'!$C$7,0,10*ROW('Sanitation Data'!C187))),'Data Summary'!CL193="Yes"),OFFSET('Sanitation Data'!$C$7,0,10*ROW('Sanitation Data'!C187)),NA())</f>
        <v>#N/A</v>
      </c>
      <c r="X193" s="120" t="e">
        <f ca="1">+IF(AND(ISNUMBER(OFFSET('Sanitation Data'!$C$11,0,10*ROW('Sanitation Data'!C187))),'Data Summary'!CM193="Yes"),OFFSET('Sanitation Data'!$C$11,0,10*ROW('Sanitation Data'!C187)),NA())</f>
        <v>#N/A</v>
      </c>
      <c r="Y193" s="120" t="e">
        <f ca="1">+IF(AND(ISNUMBER(OFFSET('Sanitation Data'!$C$12,0,10*ROW('Sanitation Data'!C187))),'Data Summary'!CN193="Yes"),OFFSET('Sanitation Data'!$C$12,0,10*ROW('Sanitation Data'!C187)),NA())</f>
        <v>#N/A</v>
      </c>
      <c r="Z193" s="120" t="e">
        <f ca="1">+IF(AND(ISNUMBER(OFFSET('Sanitation Data'!$C$13,0,10*ROW('Sanitation Data'!C187))),'Data Summary'!CO193="Yes"),OFFSET('Sanitation Data'!$C$13,0,10*ROW('Sanitation Data'!C187)),NA())</f>
        <v>#N/A</v>
      </c>
      <c r="AA193" s="120" t="e">
        <f ca="1">+IF(AND(ISNUMBER(OFFSET('Sanitation Data'!$D$5,0,10*ROW('Sanitation Data'!D187))),'Data Summary'!CP193="Yes"),100-OFFSET('Sanitation Data'!$D$5,0,10*ROW('Sanitation Data'!D187)),NA())</f>
        <v>#N/A</v>
      </c>
      <c r="AB193" s="120" t="e">
        <f ca="1">+IF(AND(ISNUMBER(OFFSET('Sanitation Data'!$D$7,0,10*ROW('Sanitation Data'!D187))),'Data Summary'!CQ193="Yes"),OFFSET('Sanitation Data'!$D$7,0,10*ROW('Sanitation Data'!D187)),NA())</f>
        <v>#N/A</v>
      </c>
      <c r="AC193" s="120" t="e">
        <f ca="1">+IF(AND(ISNUMBER(OFFSET('Sanitation Data'!$D$11,0,10*ROW('Sanitation Data'!D187))),'Data Summary'!CR193="Yes"),OFFSET('Sanitation Data'!$D$11,0,10*ROW('Sanitation Data'!D187)),NA())</f>
        <v>#N/A</v>
      </c>
      <c r="AD193" s="120" t="e">
        <f ca="1">+IF(AND(ISNUMBER(OFFSET('Sanitation Data'!$D$12,0,10*ROW('Sanitation Data'!D187))),'Data Summary'!CS193="Yes"),OFFSET('Sanitation Data'!$D$12,0,10*ROW('Sanitation Data'!D187)),NA())</f>
        <v>#N/A</v>
      </c>
      <c r="AE193" s="120" t="e">
        <f ca="1">+IF(AND(ISNUMBER(OFFSET('Sanitation Data'!$D$13,0,10*ROW('Sanitation Data'!D187))),'Data Summary'!CT193="Yes"),OFFSET('Sanitation Data'!$D$13,0,10*ROW('Sanitation Data'!D187)),NA())</f>
        <v>#N/A</v>
      </c>
      <c r="AF193" s="120" t="e">
        <f ca="1">+IF(AND(ISNUMBER(OFFSET('Sanitation Data'!$E$5,0,10*ROW('Sanitation Data'!E187))),'Data Summary'!CU193="Yes"),100-OFFSET('Sanitation Data'!$E$5,0,10*ROW('Sanitation Data'!E187)),NA())</f>
        <v>#N/A</v>
      </c>
      <c r="AG193" s="120" t="e">
        <f ca="1">+IF(AND(ISNUMBER(OFFSET('Sanitation Data'!$E$7,0,10*ROW('Sanitation Data'!E187))),'Data Summary'!CV193="Yes"),OFFSET('Sanitation Data'!$E$7,0,10*ROW('Sanitation Data'!E187)),NA())</f>
        <v>#N/A</v>
      </c>
      <c r="AH193" s="120" t="e">
        <f ca="1">+IF(AND(ISNUMBER(OFFSET('Sanitation Data'!$E$11,0,10*ROW('Sanitation Data'!E187))),'Data Summary'!CW193="Yes"),OFFSET('Sanitation Data'!$E$11,0,10*ROW('Sanitation Data'!E187)),NA())</f>
        <v>#N/A</v>
      </c>
      <c r="AI193" s="120" t="e">
        <f ca="1">+IF(AND(ISNUMBER(OFFSET('Sanitation Data'!$E$12,0,10*ROW('Sanitation Data'!E187))),'Data Summary'!CX193="Yes"),OFFSET('Sanitation Data'!$E$12,0,10*ROW('Sanitation Data'!E187)),NA())</f>
        <v>#N/A</v>
      </c>
      <c r="AJ193" s="120" t="e">
        <f ca="1">+IF(AND(ISNUMBER(OFFSET('Sanitation Data'!$E$13,0,10*ROW('Sanitation Data'!E187))),'Data Summary'!CY193="Yes"),OFFSET('Sanitation Data'!$E$13,0,10*ROW('Sanitation Data'!E187)),NA())</f>
        <v>#N/A</v>
      </c>
      <c r="AK193" s="120" t="e">
        <f ca="1">+IF(AND(ISNUMBER(OFFSET('Sanitation Data'!$F$5,0,10*ROW('Sanitation Data'!F187))),'Data Summary'!CZ193="Yes"),100-OFFSET('Sanitation Data'!$F$5,0,10*ROW('Sanitation Data'!F187)),NA())</f>
        <v>#N/A</v>
      </c>
      <c r="AL193" s="120" t="e">
        <f ca="1">+IF(AND(ISNUMBER(OFFSET('Sanitation Data'!$F$7,0,10*ROW('Sanitation Data'!F187))),'Data Summary'!DA193="Yes"),OFFSET('Sanitation Data'!$F$7,0,10*ROW('Sanitation Data'!F187)),NA())</f>
        <v>#N/A</v>
      </c>
      <c r="AM193" s="120" t="e">
        <f ca="1">+IF(AND(ISNUMBER(OFFSET('Sanitation Data'!$F$11,0,10*ROW('Sanitation Data'!F187))),'Data Summary'!DB193="Yes"),OFFSET('Sanitation Data'!$F$11,0,10*ROW('Sanitation Data'!F187)),NA())</f>
        <v>#N/A</v>
      </c>
      <c r="AN193" s="120" t="e">
        <f ca="1">+IF(AND(ISNUMBER(OFFSET('Sanitation Data'!$F$12,0,10*ROW('Sanitation Data'!F187))),'Data Summary'!DC193="Yes"),OFFSET('Sanitation Data'!$F$12,0,10*ROW('Sanitation Data'!F187)),NA())</f>
        <v>#N/A</v>
      </c>
      <c r="AO193" s="120" t="e">
        <f ca="1">+IF(AND(ISNUMBER(OFFSET('Sanitation Data'!$F$13,0,10*ROW('Sanitation Data'!F187))),'Data Summary'!DD193="Yes"),OFFSET('Sanitation Data'!$F$13,0,10*ROW('Sanitation Data'!F187)),NA())</f>
        <v>#N/A</v>
      </c>
      <c r="AP193" s="120" t="e">
        <f ca="1">+IF(AND(ISNUMBER(OFFSET('Sanitation Data'!$G$5,0,10*ROW('Sanitation Data'!G187))),'Data Summary'!DE193="Yes"),100-OFFSET('Sanitation Data'!$G$5,0,10*ROW('Sanitation Data'!G187)),NA())</f>
        <v>#N/A</v>
      </c>
      <c r="AQ193" s="120" t="e">
        <f ca="1">+IF(AND(ISNUMBER(OFFSET('Sanitation Data'!$G$7,0,10*ROW('Sanitation Data'!G187))),'Data Summary'!DF193="Yes"),OFFSET('Sanitation Data'!$G$7,0,10*ROW('Sanitation Data'!G187)),NA())</f>
        <v>#N/A</v>
      </c>
      <c r="AR193" s="120" t="e">
        <f ca="1">+IF(AND(ISNUMBER(OFFSET('Sanitation Data'!$G$11,0,10*ROW('Sanitation Data'!G187))),'Data Summary'!DG193="Yes"),OFFSET('Sanitation Data'!$G$11,0,10*ROW('Sanitation Data'!G187)),NA())</f>
        <v>#N/A</v>
      </c>
      <c r="AS193" s="120" t="e">
        <f ca="1">+IF(AND(ISNUMBER(OFFSET('Sanitation Data'!$G$12,0,10*ROW('Sanitation Data'!G187))),'Data Summary'!DH193="Yes"),OFFSET('Sanitation Data'!$G$12,0,10*ROW('Sanitation Data'!G187)),NA())</f>
        <v>#N/A</v>
      </c>
      <c r="AT193" s="120" t="e">
        <f ca="1">+IF(AND(ISNUMBER(OFFSET('Sanitation Data'!$G$13,0,10*ROW('Sanitation Data'!G187))),'Data Summary'!DI193="Yes"),OFFSET('Sanitation Data'!$G$13,0,10*ROW('Sanitation Data'!G187)),NA())</f>
        <v>#N/A</v>
      </c>
      <c r="AU193" s="120" t="e">
        <f ca="1">+IF(AND(ISNUMBER(OFFSET('Sanitation Data'!$H$5,0,10*ROW('Sanitation Data'!H187))),'Data Summary'!DJ193="Yes"),100-OFFSET('Sanitation Data'!$H$5,0,10*ROW('Sanitation Data'!H187)),NA())</f>
        <v>#N/A</v>
      </c>
      <c r="AV193" s="120" t="e">
        <f ca="1">+IF(AND(ISNUMBER(OFFSET('Sanitation Data'!$H$7,0,10*ROW('Sanitation Data'!H187))),'Data Summary'!DK193="Yes"),OFFSET('Sanitation Data'!$H$7,0,10*ROW('Sanitation Data'!H187)),NA())</f>
        <v>#N/A</v>
      </c>
      <c r="AW193" s="120" t="e">
        <f ca="1">+IF(AND(ISNUMBER(OFFSET('Sanitation Data'!$H$11,0,10*ROW('Sanitation Data'!H187))),'Data Summary'!DL193="Yes"),OFFSET('Sanitation Data'!$H$11,0,10*ROW('Sanitation Data'!H187)),NA())</f>
        <v>#N/A</v>
      </c>
      <c r="AX193" s="120" t="e">
        <f ca="1">+IF(AND(ISNUMBER(OFFSET('Sanitation Data'!$H$12,0,10*ROW('Sanitation Data'!H187))),'Data Summary'!DM193="Yes"),OFFSET('Sanitation Data'!$H$12,0,10*ROW('Sanitation Data'!H187)),NA())</f>
        <v>#N/A</v>
      </c>
      <c r="AY193" s="120" t="e">
        <f ca="1">+IF(AND(ISNUMBER(OFFSET('Sanitation Data'!$H$13,0,10*ROW('Sanitation Data'!H187))),'Data Summary'!DN193="Yes"),OFFSET('Sanitation Data'!$H$13,0,10*ROW('Sanitation Data'!H187)),NA())</f>
        <v>#N/A</v>
      </c>
      <c r="AZ193" s="121" t="e">
        <f ca="1">+IF(AND(ISNUMBER(OFFSET('Hygiene Data'!$C$6,0,10*ROW('Hygiene Data'!C187))),'Data Summary'!DO193="Yes"),OFFSET('Hygiene Data'!$C$6,0,10*ROW('Hygiene Data'!C187)),NA())</f>
        <v>#N/A</v>
      </c>
      <c r="BA193" s="121" t="e">
        <f ca="1">+IF(AND(ISNUMBER(OFFSET('Hygiene Data'!$C$8,0,10*ROW('Hygiene Data'!C187))),'Data Summary'!DP193="Yes"),OFFSET('Hygiene Data'!$C$8,0,10*ROW('Hygiene Data'!C187)),NA())</f>
        <v>#N/A</v>
      </c>
      <c r="BB193" s="121" t="e">
        <f ca="1">+IF(AND(ISNUMBER(OFFSET('Hygiene Data'!$C$10,0,10*ROW('Hygiene Data'!C187))),'Data Summary'!DQ193="Yes"),OFFSET('Hygiene Data'!$C$10,0,10*ROW('Hygiene Data'!C187)),NA())</f>
        <v>#N/A</v>
      </c>
      <c r="BC193" s="121" t="e">
        <f ca="1">+IF(AND(ISNUMBER(OFFSET('Hygiene Data'!$D$6,0,10*ROW('Hygiene Data'!D187))),'Data Summary'!DR193="Yes"),OFFSET('Hygiene Data'!$D$6,0,10*ROW('Hygiene Data'!D187)),NA())</f>
        <v>#N/A</v>
      </c>
      <c r="BD193" s="121" t="e">
        <f ca="1">+IF(AND(ISNUMBER(OFFSET('Hygiene Data'!$D$8,0,10*ROW('Hygiene Data'!D187))),'Data Summary'!DS193="Yes"),OFFSET('Hygiene Data'!$D$8,0,10*ROW('Hygiene Data'!D187)),NA())</f>
        <v>#N/A</v>
      </c>
      <c r="BE193" s="121" t="e">
        <f ca="1">+IF(AND(ISNUMBER(OFFSET('Hygiene Data'!$D$10,0,10*ROW('Hygiene Data'!D187))),'Data Summary'!DT193="Yes"),OFFSET('Hygiene Data'!$D$10,0,10*ROW('Hygiene Data'!D187)),NA())</f>
        <v>#N/A</v>
      </c>
      <c r="BF193" s="121" t="e">
        <f ca="1">+IF(AND(ISNUMBER(OFFSET('Hygiene Data'!$E$6,0,10*ROW('Hygiene Data'!E187))),'Data Summary'!DU193="Yes"),OFFSET('Hygiene Data'!$E$6,0,10*ROW('Hygiene Data'!E187)),NA())</f>
        <v>#N/A</v>
      </c>
      <c r="BG193" s="121" t="e">
        <f ca="1">+IF(AND(ISNUMBER(OFFSET('Hygiene Data'!$E$8,0,10*ROW('Hygiene Data'!E187))),'Data Summary'!DV193="Yes"),OFFSET('Hygiene Data'!$E$8,0,10*ROW('Hygiene Data'!E187)),NA())</f>
        <v>#N/A</v>
      </c>
      <c r="BH193" s="121" t="e">
        <f ca="1">+IF(AND(ISNUMBER(OFFSET('Hygiene Data'!$E$10,0,10*ROW('Hygiene Data'!E187))),'Data Summary'!DW193="Yes"),OFFSET('Hygiene Data'!$E$10,0,10*ROW('Hygiene Data'!E187)),NA())</f>
        <v>#N/A</v>
      </c>
      <c r="BI193" s="121" t="e">
        <f ca="1">+IF(AND(ISNUMBER(OFFSET('Hygiene Data'!$F$6,0,10*ROW('Hygiene Data'!F187))),'Data Summary'!DX193="Yes"),OFFSET('Hygiene Data'!$F$6,0,10*ROW('Hygiene Data'!F187)),NA())</f>
        <v>#N/A</v>
      </c>
      <c r="BJ193" s="121" t="e">
        <f ca="1">+IF(AND(ISNUMBER(OFFSET('Hygiene Data'!$F$8,0,10*ROW('Hygiene Data'!F187))),'Data Summary'!DY193="Yes"),OFFSET('Hygiene Data'!$F$8,0,10*ROW('Hygiene Data'!F187)),NA())</f>
        <v>#N/A</v>
      </c>
      <c r="BK193" s="121" t="e">
        <f ca="1">+IF(AND(ISNUMBER(OFFSET('Hygiene Data'!$F$10,0,10*ROW('Hygiene Data'!F187))),'Data Summary'!DZ193="Yes"),OFFSET('Hygiene Data'!$F$10,0,10*ROW('Hygiene Data'!F187)),NA())</f>
        <v>#N/A</v>
      </c>
      <c r="BL193" s="121" t="e">
        <f ca="1">+IF(AND(ISNUMBER(OFFSET('Hygiene Data'!$G$6,0,10*ROW('Hygiene Data'!G187))),'Data Summary'!EA193="Yes"),OFFSET('Hygiene Data'!$G$6,0,10*ROW('Hygiene Data'!G187)),NA())</f>
        <v>#N/A</v>
      </c>
      <c r="BM193" s="121" t="e">
        <f ca="1">+IF(AND(ISNUMBER(OFFSET('Hygiene Data'!$G$8,0,10*ROW('Hygiene Data'!G187))),'Data Summary'!EB193="Yes"),OFFSET('Hygiene Data'!$G$8,0,10*ROW('Hygiene Data'!G187)),NA())</f>
        <v>#N/A</v>
      </c>
      <c r="BN193" s="121" t="e">
        <f ca="1">+IF(AND(ISNUMBER(OFFSET('Hygiene Data'!$G$10,0,10*ROW('Hygiene Data'!G187))),'Data Summary'!EC193="Yes"),OFFSET('Hygiene Data'!$G$10,0,10*ROW('Hygiene Data'!G187)),NA())</f>
        <v>#N/A</v>
      </c>
      <c r="BO193" s="121" t="e">
        <f ca="1">+IF(AND(ISNUMBER(OFFSET('Hygiene Data'!$H$6,0,10*ROW('Hygiene Data'!H187))),'Data Summary'!ED193="Yes"),OFFSET('Hygiene Data'!$H$6,0,10*ROW('Hygiene Data'!H187)),NA())</f>
        <v>#N/A</v>
      </c>
      <c r="BP193" s="121" t="e">
        <f ca="1">+IF(AND(ISNUMBER(OFFSET('Hygiene Data'!$H$8,0,10*ROW('Hygiene Data'!H187))),'Data Summary'!EE193="Yes"),OFFSET('Hygiene Data'!$H$8,0,10*ROW('Hygiene Data'!H187)),NA())</f>
        <v>#N/A</v>
      </c>
      <c r="BQ193" s="121" t="e">
        <f ca="1">+IF(AND(ISNUMBER(OFFSET('Hygiene Data'!$H$10,0,10*ROW('Hygiene Data'!H187))),'Data Summary'!EF193="Yes"),OFFSET('Hygiene Data'!$H$10,0,10*ROW('Hygiene Data'!H187)),NA())</f>
        <v>#N/A</v>
      </c>
    </row>
    <row r="194" spans="1:69" x14ac:dyDescent="0.2">
      <c r="A194" s="44" t="e">
        <f ca="1">+IF(OFFSET('Water Data'!$B$1,0,10*ROW('Water Data'!B188))="",NA(),OFFSET('Water Data'!$B$1,0,10*ROW('Water Data'!B188)))</f>
        <v>#N/A</v>
      </c>
      <c r="B194" s="44" t="e">
        <f ca="1">+IF(OFFSET('Water Data'!$A$3,0,10*ROW('Water Data'!A191))="",NA(),OFFSET('Water Data'!$A$3,0,10*ROW('Water Data'!A191)))</f>
        <v>#N/A</v>
      </c>
      <c r="C194" s="44" t="e">
        <f ca="1">+IF(OFFSET('Water Data'!$C$3,0,10*ROW('Water Data'!C191))="",NA(),OFFSET('Water Data'!$C$3,0,10*ROW('Water Data'!C191)))</f>
        <v>#N/A</v>
      </c>
      <c r="D194" s="119" t="e">
        <f ca="1">+IF(AND(ISNUMBER(OFFSET('Water Data'!$C$5,0,10*ROW('Water Data'!C188))),'Data Summary'!BS194="Yes"),100-OFFSET('Water Data'!$C$5,0,10*ROW('Water Data'!C188)),NA())</f>
        <v>#N/A</v>
      </c>
      <c r="E194" s="119" t="e">
        <f ca="1">+IF(AND(ISNUMBER(OFFSET('Water Data'!$C$7,0,10*ROW('Water Data'!C188))),'Data Summary'!BT194="Yes"),OFFSET('Water Data'!$C$7,0,10*ROW('Water Data'!C188)),NA())</f>
        <v>#N/A</v>
      </c>
      <c r="F194" s="119" t="e">
        <f ca="1">+IF(AND(ISNUMBER(OFFSET('Water Data'!$C$10,0,10*ROW('Water Data'!C188))),'Data Summary'!BU194="Yes"),OFFSET('Water Data'!$C$10,0,10*ROW('Water Data'!C188)),NA())</f>
        <v>#N/A</v>
      </c>
      <c r="G194" s="119" t="e">
        <f ca="1">+IF(AND(ISNUMBER(OFFSET('Water Data'!$D$5,0,10*ROW('Water Data'!D188))),'Data Summary'!BV194="Yes"),100-OFFSET('Water Data'!$D$5,0,10*ROW('Water Data'!D188)),NA())</f>
        <v>#N/A</v>
      </c>
      <c r="H194" s="119" t="e">
        <f ca="1">+IF(AND(ISNUMBER(OFFSET('Water Data'!$D$7,0,10*ROW('Water Data'!D188))),'Data Summary'!BW194="Yes"),OFFSET('Water Data'!$D$7,0,10*ROW('Water Data'!D188)),NA())</f>
        <v>#N/A</v>
      </c>
      <c r="I194" s="119" t="e">
        <f ca="1">+IF(AND(ISNUMBER(OFFSET('Water Data'!$D$10,0,10*ROW('Water Data'!D188))),'Data Summary'!BX194="Yes"),OFFSET('Water Data'!$D$10,0,10*ROW('Water Data'!D188)),NA())</f>
        <v>#N/A</v>
      </c>
      <c r="J194" s="119" t="e">
        <f ca="1">+IF(AND(ISNUMBER(OFFSET('Water Data'!$E$5,0,10*ROW('Water Data'!E188))),'Data Summary'!BY194="Yes"),100-OFFSET('Water Data'!$E$5,0,10*ROW('Water Data'!E188)),NA())</f>
        <v>#N/A</v>
      </c>
      <c r="K194" s="119" t="e">
        <f ca="1">+IF(AND(ISNUMBER(OFFSET('Water Data'!$E$7,0,10*ROW('Water Data'!E188))),'Data Summary'!BZ194="Yes"),OFFSET('Water Data'!$E$7,0,10*ROW('Water Data'!E188)),NA())</f>
        <v>#N/A</v>
      </c>
      <c r="L194" s="119" t="e">
        <f ca="1">+IF(AND(ISNUMBER(OFFSET('Water Data'!$E$10,0,10*ROW('Water Data'!E188))),'Data Summary'!CA194="Yes"),OFFSET('Water Data'!$E$10,0,10*ROW('Water Data'!E188)),NA())</f>
        <v>#N/A</v>
      </c>
      <c r="M194" s="119" t="e">
        <f ca="1">+IF(AND(ISNUMBER(OFFSET('Water Data'!$F$5,0,10*ROW('Water Data'!F188))),'Data Summary'!CB194="Yes"),100-OFFSET('Water Data'!$F$5,0,10*ROW('Water Data'!F188)),NA())</f>
        <v>#N/A</v>
      </c>
      <c r="N194" s="119" t="e">
        <f ca="1">+IF(AND(ISNUMBER(OFFSET('Water Data'!$F$7,0,10*ROW('Water Data'!F188))),'Data Summary'!CC194="Yes"),OFFSET('Water Data'!$F$7,0,10*ROW('Water Data'!F188)),NA())</f>
        <v>#N/A</v>
      </c>
      <c r="O194" s="119" t="e">
        <f ca="1">+IF(AND(ISNUMBER(OFFSET('Water Data'!$F$10,0,10*ROW('Water Data'!F188))),'Data Summary'!CD194="Yes"),OFFSET('Water Data'!$F$10,0,10*ROW('Water Data'!F188)),NA())</f>
        <v>#N/A</v>
      </c>
      <c r="P194" s="119" t="e">
        <f ca="1">+IF(AND(ISNUMBER(OFFSET('Water Data'!$G$5,0,10*ROW('Water Data'!G188))),'Data Summary'!CE194="Yes"),100-OFFSET('Water Data'!$G$5,0,10*ROW('Water Data'!G188)),NA())</f>
        <v>#N/A</v>
      </c>
      <c r="Q194" s="119" t="e">
        <f ca="1">+IF(AND(ISNUMBER(OFFSET('Water Data'!$G$7,0,10*ROW('Water Data'!G188))),'Data Summary'!CF194="Yes"),OFFSET('Water Data'!$G$7,0,10*ROW('Water Data'!G188)),NA())</f>
        <v>#N/A</v>
      </c>
      <c r="R194" s="119" t="e">
        <f ca="1">+IF(AND(ISNUMBER(OFFSET('Water Data'!$G$10,0,10*ROW('Water Data'!G188))),'Data Summary'!CG194="Yes"),OFFSET('Water Data'!$G$10,0,10*ROW('Water Data'!G188)),NA())</f>
        <v>#N/A</v>
      </c>
      <c r="S194" s="119" t="e">
        <f ca="1">+IF(AND(ISNUMBER(OFFSET('Water Data'!$H$5,0,10*ROW('Water Data'!H188))),'Data Summary'!CH194="Yes"),100-OFFSET('Water Data'!$H$5,0,10*ROW('Water Data'!H188)),NA())</f>
        <v>#N/A</v>
      </c>
      <c r="T194" s="119" t="e">
        <f ca="1">+IF(AND(ISNUMBER(OFFSET('Water Data'!$H$7,0,10*ROW('Water Data'!H188))),'Data Summary'!CI194="Yes"),OFFSET('Water Data'!$H$7,0,10*ROW('Water Data'!H188)),NA())</f>
        <v>#N/A</v>
      </c>
      <c r="U194" s="119" t="e">
        <f ca="1">+IF(AND(ISNUMBER(OFFSET('Water Data'!$H$10,0,10*ROW('Water Data'!H188))),'Data Summary'!CJ194="Yes"),OFFSET('Water Data'!$H$10,0,10*ROW('Water Data'!H188)),NA())</f>
        <v>#N/A</v>
      </c>
      <c r="V194" s="120" t="e">
        <f ca="1">+IF(AND(ISNUMBER(OFFSET('Sanitation Data'!$C$5,0,10*ROW('Sanitation Data'!C188))),'Data Summary'!CK194="Yes"),100-OFFSET('Sanitation Data'!$C$5,0,10*ROW('Sanitation Data'!C188)),NA())</f>
        <v>#N/A</v>
      </c>
      <c r="W194" s="120" t="e">
        <f ca="1">+IF(AND(ISNUMBER(OFFSET('Sanitation Data'!$C$7,0,10*ROW('Sanitation Data'!C188))),'Data Summary'!CL194="Yes"),OFFSET('Sanitation Data'!$C$7,0,10*ROW('Sanitation Data'!C188)),NA())</f>
        <v>#N/A</v>
      </c>
      <c r="X194" s="120" t="e">
        <f ca="1">+IF(AND(ISNUMBER(OFFSET('Sanitation Data'!$C$11,0,10*ROW('Sanitation Data'!C188))),'Data Summary'!CM194="Yes"),OFFSET('Sanitation Data'!$C$11,0,10*ROW('Sanitation Data'!C188)),NA())</f>
        <v>#N/A</v>
      </c>
      <c r="Y194" s="120" t="e">
        <f ca="1">+IF(AND(ISNUMBER(OFFSET('Sanitation Data'!$C$12,0,10*ROW('Sanitation Data'!C188))),'Data Summary'!CN194="Yes"),OFFSET('Sanitation Data'!$C$12,0,10*ROW('Sanitation Data'!C188)),NA())</f>
        <v>#N/A</v>
      </c>
      <c r="Z194" s="120" t="e">
        <f ca="1">+IF(AND(ISNUMBER(OFFSET('Sanitation Data'!$C$13,0,10*ROW('Sanitation Data'!C188))),'Data Summary'!CO194="Yes"),OFFSET('Sanitation Data'!$C$13,0,10*ROW('Sanitation Data'!C188)),NA())</f>
        <v>#N/A</v>
      </c>
      <c r="AA194" s="120" t="e">
        <f ca="1">+IF(AND(ISNUMBER(OFFSET('Sanitation Data'!$D$5,0,10*ROW('Sanitation Data'!D188))),'Data Summary'!CP194="Yes"),100-OFFSET('Sanitation Data'!$D$5,0,10*ROW('Sanitation Data'!D188)),NA())</f>
        <v>#N/A</v>
      </c>
      <c r="AB194" s="120" t="e">
        <f ca="1">+IF(AND(ISNUMBER(OFFSET('Sanitation Data'!$D$7,0,10*ROW('Sanitation Data'!D188))),'Data Summary'!CQ194="Yes"),OFFSET('Sanitation Data'!$D$7,0,10*ROW('Sanitation Data'!D188)),NA())</f>
        <v>#N/A</v>
      </c>
      <c r="AC194" s="120" t="e">
        <f ca="1">+IF(AND(ISNUMBER(OFFSET('Sanitation Data'!$D$11,0,10*ROW('Sanitation Data'!D188))),'Data Summary'!CR194="Yes"),OFFSET('Sanitation Data'!$D$11,0,10*ROW('Sanitation Data'!D188)),NA())</f>
        <v>#N/A</v>
      </c>
      <c r="AD194" s="120" t="e">
        <f ca="1">+IF(AND(ISNUMBER(OFFSET('Sanitation Data'!$D$12,0,10*ROW('Sanitation Data'!D188))),'Data Summary'!CS194="Yes"),OFFSET('Sanitation Data'!$D$12,0,10*ROW('Sanitation Data'!D188)),NA())</f>
        <v>#N/A</v>
      </c>
      <c r="AE194" s="120" t="e">
        <f ca="1">+IF(AND(ISNUMBER(OFFSET('Sanitation Data'!$D$13,0,10*ROW('Sanitation Data'!D188))),'Data Summary'!CT194="Yes"),OFFSET('Sanitation Data'!$D$13,0,10*ROW('Sanitation Data'!D188)),NA())</f>
        <v>#N/A</v>
      </c>
      <c r="AF194" s="120" t="e">
        <f ca="1">+IF(AND(ISNUMBER(OFFSET('Sanitation Data'!$E$5,0,10*ROW('Sanitation Data'!E188))),'Data Summary'!CU194="Yes"),100-OFFSET('Sanitation Data'!$E$5,0,10*ROW('Sanitation Data'!E188)),NA())</f>
        <v>#N/A</v>
      </c>
      <c r="AG194" s="120" t="e">
        <f ca="1">+IF(AND(ISNUMBER(OFFSET('Sanitation Data'!$E$7,0,10*ROW('Sanitation Data'!E188))),'Data Summary'!CV194="Yes"),OFFSET('Sanitation Data'!$E$7,0,10*ROW('Sanitation Data'!E188)),NA())</f>
        <v>#N/A</v>
      </c>
      <c r="AH194" s="120" t="e">
        <f ca="1">+IF(AND(ISNUMBER(OFFSET('Sanitation Data'!$E$11,0,10*ROW('Sanitation Data'!E188))),'Data Summary'!CW194="Yes"),OFFSET('Sanitation Data'!$E$11,0,10*ROW('Sanitation Data'!E188)),NA())</f>
        <v>#N/A</v>
      </c>
      <c r="AI194" s="120" t="e">
        <f ca="1">+IF(AND(ISNUMBER(OFFSET('Sanitation Data'!$E$12,0,10*ROW('Sanitation Data'!E188))),'Data Summary'!CX194="Yes"),OFFSET('Sanitation Data'!$E$12,0,10*ROW('Sanitation Data'!E188)),NA())</f>
        <v>#N/A</v>
      </c>
      <c r="AJ194" s="120" t="e">
        <f ca="1">+IF(AND(ISNUMBER(OFFSET('Sanitation Data'!$E$13,0,10*ROW('Sanitation Data'!E188))),'Data Summary'!CY194="Yes"),OFFSET('Sanitation Data'!$E$13,0,10*ROW('Sanitation Data'!E188)),NA())</f>
        <v>#N/A</v>
      </c>
      <c r="AK194" s="120" t="e">
        <f ca="1">+IF(AND(ISNUMBER(OFFSET('Sanitation Data'!$F$5,0,10*ROW('Sanitation Data'!F188))),'Data Summary'!CZ194="Yes"),100-OFFSET('Sanitation Data'!$F$5,0,10*ROW('Sanitation Data'!F188)),NA())</f>
        <v>#N/A</v>
      </c>
      <c r="AL194" s="120" t="e">
        <f ca="1">+IF(AND(ISNUMBER(OFFSET('Sanitation Data'!$F$7,0,10*ROW('Sanitation Data'!F188))),'Data Summary'!DA194="Yes"),OFFSET('Sanitation Data'!$F$7,0,10*ROW('Sanitation Data'!F188)),NA())</f>
        <v>#N/A</v>
      </c>
      <c r="AM194" s="120" t="e">
        <f ca="1">+IF(AND(ISNUMBER(OFFSET('Sanitation Data'!$F$11,0,10*ROW('Sanitation Data'!F188))),'Data Summary'!DB194="Yes"),OFFSET('Sanitation Data'!$F$11,0,10*ROW('Sanitation Data'!F188)),NA())</f>
        <v>#N/A</v>
      </c>
      <c r="AN194" s="120" t="e">
        <f ca="1">+IF(AND(ISNUMBER(OFFSET('Sanitation Data'!$F$12,0,10*ROW('Sanitation Data'!F188))),'Data Summary'!DC194="Yes"),OFFSET('Sanitation Data'!$F$12,0,10*ROW('Sanitation Data'!F188)),NA())</f>
        <v>#N/A</v>
      </c>
      <c r="AO194" s="120" t="e">
        <f ca="1">+IF(AND(ISNUMBER(OFFSET('Sanitation Data'!$F$13,0,10*ROW('Sanitation Data'!F188))),'Data Summary'!DD194="Yes"),OFFSET('Sanitation Data'!$F$13,0,10*ROW('Sanitation Data'!F188)),NA())</f>
        <v>#N/A</v>
      </c>
      <c r="AP194" s="120" t="e">
        <f ca="1">+IF(AND(ISNUMBER(OFFSET('Sanitation Data'!$G$5,0,10*ROW('Sanitation Data'!G188))),'Data Summary'!DE194="Yes"),100-OFFSET('Sanitation Data'!$G$5,0,10*ROW('Sanitation Data'!G188)),NA())</f>
        <v>#N/A</v>
      </c>
      <c r="AQ194" s="120" t="e">
        <f ca="1">+IF(AND(ISNUMBER(OFFSET('Sanitation Data'!$G$7,0,10*ROW('Sanitation Data'!G188))),'Data Summary'!DF194="Yes"),OFFSET('Sanitation Data'!$G$7,0,10*ROW('Sanitation Data'!G188)),NA())</f>
        <v>#N/A</v>
      </c>
      <c r="AR194" s="120" t="e">
        <f ca="1">+IF(AND(ISNUMBER(OFFSET('Sanitation Data'!$G$11,0,10*ROW('Sanitation Data'!G188))),'Data Summary'!DG194="Yes"),OFFSET('Sanitation Data'!$G$11,0,10*ROW('Sanitation Data'!G188)),NA())</f>
        <v>#N/A</v>
      </c>
      <c r="AS194" s="120" t="e">
        <f ca="1">+IF(AND(ISNUMBER(OFFSET('Sanitation Data'!$G$12,0,10*ROW('Sanitation Data'!G188))),'Data Summary'!DH194="Yes"),OFFSET('Sanitation Data'!$G$12,0,10*ROW('Sanitation Data'!G188)),NA())</f>
        <v>#N/A</v>
      </c>
      <c r="AT194" s="120" t="e">
        <f ca="1">+IF(AND(ISNUMBER(OFFSET('Sanitation Data'!$G$13,0,10*ROW('Sanitation Data'!G188))),'Data Summary'!DI194="Yes"),OFFSET('Sanitation Data'!$G$13,0,10*ROW('Sanitation Data'!G188)),NA())</f>
        <v>#N/A</v>
      </c>
      <c r="AU194" s="120" t="e">
        <f ca="1">+IF(AND(ISNUMBER(OFFSET('Sanitation Data'!$H$5,0,10*ROW('Sanitation Data'!H188))),'Data Summary'!DJ194="Yes"),100-OFFSET('Sanitation Data'!$H$5,0,10*ROW('Sanitation Data'!H188)),NA())</f>
        <v>#N/A</v>
      </c>
      <c r="AV194" s="120" t="e">
        <f ca="1">+IF(AND(ISNUMBER(OFFSET('Sanitation Data'!$H$7,0,10*ROW('Sanitation Data'!H188))),'Data Summary'!DK194="Yes"),OFFSET('Sanitation Data'!$H$7,0,10*ROW('Sanitation Data'!H188)),NA())</f>
        <v>#N/A</v>
      </c>
      <c r="AW194" s="120" t="e">
        <f ca="1">+IF(AND(ISNUMBER(OFFSET('Sanitation Data'!$H$11,0,10*ROW('Sanitation Data'!H188))),'Data Summary'!DL194="Yes"),OFFSET('Sanitation Data'!$H$11,0,10*ROW('Sanitation Data'!H188)),NA())</f>
        <v>#N/A</v>
      </c>
      <c r="AX194" s="120" t="e">
        <f ca="1">+IF(AND(ISNUMBER(OFFSET('Sanitation Data'!$H$12,0,10*ROW('Sanitation Data'!H188))),'Data Summary'!DM194="Yes"),OFFSET('Sanitation Data'!$H$12,0,10*ROW('Sanitation Data'!H188)),NA())</f>
        <v>#N/A</v>
      </c>
      <c r="AY194" s="120" t="e">
        <f ca="1">+IF(AND(ISNUMBER(OFFSET('Sanitation Data'!$H$13,0,10*ROW('Sanitation Data'!H188))),'Data Summary'!DN194="Yes"),OFFSET('Sanitation Data'!$H$13,0,10*ROW('Sanitation Data'!H188)),NA())</f>
        <v>#N/A</v>
      </c>
      <c r="AZ194" s="121" t="e">
        <f ca="1">+IF(AND(ISNUMBER(OFFSET('Hygiene Data'!$C$6,0,10*ROW('Hygiene Data'!C188))),'Data Summary'!DO194="Yes"),OFFSET('Hygiene Data'!$C$6,0,10*ROW('Hygiene Data'!C188)),NA())</f>
        <v>#N/A</v>
      </c>
      <c r="BA194" s="121" t="e">
        <f ca="1">+IF(AND(ISNUMBER(OFFSET('Hygiene Data'!$C$8,0,10*ROW('Hygiene Data'!C188))),'Data Summary'!DP194="Yes"),OFFSET('Hygiene Data'!$C$8,0,10*ROW('Hygiene Data'!C188)),NA())</f>
        <v>#N/A</v>
      </c>
      <c r="BB194" s="121" t="e">
        <f ca="1">+IF(AND(ISNUMBER(OFFSET('Hygiene Data'!$C$10,0,10*ROW('Hygiene Data'!C188))),'Data Summary'!DQ194="Yes"),OFFSET('Hygiene Data'!$C$10,0,10*ROW('Hygiene Data'!C188)),NA())</f>
        <v>#N/A</v>
      </c>
      <c r="BC194" s="121" t="e">
        <f ca="1">+IF(AND(ISNUMBER(OFFSET('Hygiene Data'!$D$6,0,10*ROW('Hygiene Data'!D188))),'Data Summary'!DR194="Yes"),OFFSET('Hygiene Data'!$D$6,0,10*ROW('Hygiene Data'!D188)),NA())</f>
        <v>#N/A</v>
      </c>
      <c r="BD194" s="121" t="e">
        <f ca="1">+IF(AND(ISNUMBER(OFFSET('Hygiene Data'!$D$8,0,10*ROW('Hygiene Data'!D188))),'Data Summary'!DS194="Yes"),OFFSET('Hygiene Data'!$D$8,0,10*ROW('Hygiene Data'!D188)),NA())</f>
        <v>#N/A</v>
      </c>
      <c r="BE194" s="121" t="e">
        <f ca="1">+IF(AND(ISNUMBER(OFFSET('Hygiene Data'!$D$10,0,10*ROW('Hygiene Data'!D188))),'Data Summary'!DT194="Yes"),OFFSET('Hygiene Data'!$D$10,0,10*ROW('Hygiene Data'!D188)),NA())</f>
        <v>#N/A</v>
      </c>
      <c r="BF194" s="121" t="e">
        <f ca="1">+IF(AND(ISNUMBER(OFFSET('Hygiene Data'!$E$6,0,10*ROW('Hygiene Data'!E188))),'Data Summary'!DU194="Yes"),OFFSET('Hygiene Data'!$E$6,0,10*ROW('Hygiene Data'!E188)),NA())</f>
        <v>#N/A</v>
      </c>
      <c r="BG194" s="121" t="e">
        <f ca="1">+IF(AND(ISNUMBER(OFFSET('Hygiene Data'!$E$8,0,10*ROW('Hygiene Data'!E188))),'Data Summary'!DV194="Yes"),OFFSET('Hygiene Data'!$E$8,0,10*ROW('Hygiene Data'!E188)),NA())</f>
        <v>#N/A</v>
      </c>
      <c r="BH194" s="121" t="e">
        <f ca="1">+IF(AND(ISNUMBER(OFFSET('Hygiene Data'!$E$10,0,10*ROW('Hygiene Data'!E188))),'Data Summary'!DW194="Yes"),OFFSET('Hygiene Data'!$E$10,0,10*ROW('Hygiene Data'!E188)),NA())</f>
        <v>#N/A</v>
      </c>
      <c r="BI194" s="121" t="e">
        <f ca="1">+IF(AND(ISNUMBER(OFFSET('Hygiene Data'!$F$6,0,10*ROW('Hygiene Data'!F188))),'Data Summary'!DX194="Yes"),OFFSET('Hygiene Data'!$F$6,0,10*ROW('Hygiene Data'!F188)),NA())</f>
        <v>#N/A</v>
      </c>
      <c r="BJ194" s="121" t="e">
        <f ca="1">+IF(AND(ISNUMBER(OFFSET('Hygiene Data'!$F$8,0,10*ROW('Hygiene Data'!F188))),'Data Summary'!DY194="Yes"),OFFSET('Hygiene Data'!$F$8,0,10*ROW('Hygiene Data'!F188)),NA())</f>
        <v>#N/A</v>
      </c>
      <c r="BK194" s="121" t="e">
        <f ca="1">+IF(AND(ISNUMBER(OFFSET('Hygiene Data'!$F$10,0,10*ROW('Hygiene Data'!F188))),'Data Summary'!DZ194="Yes"),OFFSET('Hygiene Data'!$F$10,0,10*ROW('Hygiene Data'!F188)),NA())</f>
        <v>#N/A</v>
      </c>
      <c r="BL194" s="121" t="e">
        <f ca="1">+IF(AND(ISNUMBER(OFFSET('Hygiene Data'!$G$6,0,10*ROW('Hygiene Data'!G188))),'Data Summary'!EA194="Yes"),OFFSET('Hygiene Data'!$G$6,0,10*ROW('Hygiene Data'!G188)),NA())</f>
        <v>#N/A</v>
      </c>
      <c r="BM194" s="121" t="e">
        <f ca="1">+IF(AND(ISNUMBER(OFFSET('Hygiene Data'!$G$8,0,10*ROW('Hygiene Data'!G188))),'Data Summary'!EB194="Yes"),OFFSET('Hygiene Data'!$G$8,0,10*ROW('Hygiene Data'!G188)),NA())</f>
        <v>#N/A</v>
      </c>
      <c r="BN194" s="121" t="e">
        <f ca="1">+IF(AND(ISNUMBER(OFFSET('Hygiene Data'!$G$10,0,10*ROW('Hygiene Data'!G188))),'Data Summary'!EC194="Yes"),OFFSET('Hygiene Data'!$G$10,0,10*ROW('Hygiene Data'!G188)),NA())</f>
        <v>#N/A</v>
      </c>
      <c r="BO194" s="121" t="e">
        <f ca="1">+IF(AND(ISNUMBER(OFFSET('Hygiene Data'!$H$6,0,10*ROW('Hygiene Data'!H188))),'Data Summary'!ED194="Yes"),OFFSET('Hygiene Data'!$H$6,0,10*ROW('Hygiene Data'!H188)),NA())</f>
        <v>#N/A</v>
      </c>
      <c r="BP194" s="121" t="e">
        <f ca="1">+IF(AND(ISNUMBER(OFFSET('Hygiene Data'!$H$8,0,10*ROW('Hygiene Data'!H188))),'Data Summary'!EE194="Yes"),OFFSET('Hygiene Data'!$H$8,0,10*ROW('Hygiene Data'!H188)),NA())</f>
        <v>#N/A</v>
      </c>
      <c r="BQ194" s="121" t="e">
        <f ca="1">+IF(AND(ISNUMBER(OFFSET('Hygiene Data'!$H$10,0,10*ROW('Hygiene Data'!H188))),'Data Summary'!EF194="Yes"),OFFSET('Hygiene Data'!$H$10,0,10*ROW('Hygiene Data'!H188)),NA())</f>
        <v>#N/A</v>
      </c>
    </row>
    <row r="195" spans="1:69" x14ac:dyDescent="0.2">
      <c r="A195" s="44" t="e">
        <f ca="1">+IF(OFFSET('Water Data'!$B$1,0,10*ROW('Water Data'!B189))="",NA(),OFFSET('Water Data'!$B$1,0,10*ROW('Water Data'!B189)))</f>
        <v>#N/A</v>
      </c>
      <c r="B195" s="44" t="e">
        <f ca="1">+IF(OFFSET('Water Data'!$A$3,0,10*ROW('Water Data'!A192))="",NA(),OFFSET('Water Data'!$A$3,0,10*ROW('Water Data'!A192)))</f>
        <v>#N/A</v>
      </c>
      <c r="C195" s="44" t="e">
        <f ca="1">+IF(OFFSET('Water Data'!$C$3,0,10*ROW('Water Data'!C192))="",NA(),OFFSET('Water Data'!$C$3,0,10*ROW('Water Data'!C192)))</f>
        <v>#N/A</v>
      </c>
      <c r="D195" s="119" t="e">
        <f ca="1">+IF(AND(ISNUMBER(OFFSET('Water Data'!$C$5,0,10*ROW('Water Data'!C189))),'Data Summary'!BS195="Yes"),100-OFFSET('Water Data'!$C$5,0,10*ROW('Water Data'!C189)),NA())</f>
        <v>#N/A</v>
      </c>
      <c r="E195" s="119" t="e">
        <f ca="1">+IF(AND(ISNUMBER(OFFSET('Water Data'!$C$7,0,10*ROW('Water Data'!C189))),'Data Summary'!BT195="Yes"),OFFSET('Water Data'!$C$7,0,10*ROW('Water Data'!C189)),NA())</f>
        <v>#N/A</v>
      </c>
      <c r="F195" s="119" t="e">
        <f ca="1">+IF(AND(ISNUMBER(OFFSET('Water Data'!$C$10,0,10*ROW('Water Data'!C189))),'Data Summary'!BU195="Yes"),OFFSET('Water Data'!$C$10,0,10*ROW('Water Data'!C189)),NA())</f>
        <v>#N/A</v>
      </c>
      <c r="G195" s="119" t="e">
        <f ca="1">+IF(AND(ISNUMBER(OFFSET('Water Data'!$D$5,0,10*ROW('Water Data'!D189))),'Data Summary'!BV195="Yes"),100-OFFSET('Water Data'!$D$5,0,10*ROW('Water Data'!D189)),NA())</f>
        <v>#N/A</v>
      </c>
      <c r="H195" s="119" t="e">
        <f ca="1">+IF(AND(ISNUMBER(OFFSET('Water Data'!$D$7,0,10*ROW('Water Data'!D189))),'Data Summary'!BW195="Yes"),OFFSET('Water Data'!$D$7,0,10*ROW('Water Data'!D189)),NA())</f>
        <v>#N/A</v>
      </c>
      <c r="I195" s="119" t="e">
        <f ca="1">+IF(AND(ISNUMBER(OFFSET('Water Data'!$D$10,0,10*ROW('Water Data'!D189))),'Data Summary'!BX195="Yes"),OFFSET('Water Data'!$D$10,0,10*ROW('Water Data'!D189)),NA())</f>
        <v>#N/A</v>
      </c>
      <c r="J195" s="119" t="e">
        <f ca="1">+IF(AND(ISNUMBER(OFFSET('Water Data'!$E$5,0,10*ROW('Water Data'!E189))),'Data Summary'!BY195="Yes"),100-OFFSET('Water Data'!$E$5,0,10*ROW('Water Data'!E189)),NA())</f>
        <v>#N/A</v>
      </c>
      <c r="K195" s="119" t="e">
        <f ca="1">+IF(AND(ISNUMBER(OFFSET('Water Data'!$E$7,0,10*ROW('Water Data'!E189))),'Data Summary'!BZ195="Yes"),OFFSET('Water Data'!$E$7,0,10*ROW('Water Data'!E189)),NA())</f>
        <v>#N/A</v>
      </c>
      <c r="L195" s="119" t="e">
        <f ca="1">+IF(AND(ISNUMBER(OFFSET('Water Data'!$E$10,0,10*ROW('Water Data'!E189))),'Data Summary'!CA195="Yes"),OFFSET('Water Data'!$E$10,0,10*ROW('Water Data'!E189)),NA())</f>
        <v>#N/A</v>
      </c>
      <c r="M195" s="119" t="e">
        <f ca="1">+IF(AND(ISNUMBER(OFFSET('Water Data'!$F$5,0,10*ROW('Water Data'!F189))),'Data Summary'!CB195="Yes"),100-OFFSET('Water Data'!$F$5,0,10*ROW('Water Data'!F189)),NA())</f>
        <v>#N/A</v>
      </c>
      <c r="N195" s="119" t="e">
        <f ca="1">+IF(AND(ISNUMBER(OFFSET('Water Data'!$F$7,0,10*ROW('Water Data'!F189))),'Data Summary'!CC195="Yes"),OFFSET('Water Data'!$F$7,0,10*ROW('Water Data'!F189)),NA())</f>
        <v>#N/A</v>
      </c>
      <c r="O195" s="119" t="e">
        <f ca="1">+IF(AND(ISNUMBER(OFFSET('Water Data'!$F$10,0,10*ROW('Water Data'!F189))),'Data Summary'!CD195="Yes"),OFFSET('Water Data'!$F$10,0,10*ROW('Water Data'!F189)),NA())</f>
        <v>#N/A</v>
      </c>
      <c r="P195" s="119" t="e">
        <f ca="1">+IF(AND(ISNUMBER(OFFSET('Water Data'!$G$5,0,10*ROW('Water Data'!G189))),'Data Summary'!CE195="Yes"),100-OFFSET('Water Data'!$G$5,0,10*ROW('Water Data'!G189)),NA())</f>
        <v>#N/A</v>
      </c>
      <c r="Q195" s="119" t="e">
        <f ca="1">+IF(AND(ISNUMBER(OFFSET('Water Data'!$G$7,0,10*ROW('Water Data'!G189))),'Data Summary'!CF195="Yes"),OFFSET('Water Data'!$G$7,0,10*ROW('Water Data'!G189)),NA())</f>
        <v>#N/A</v>
      </c>
      <c r="R195" s="119" t="e">
        <f ca="1">+IF(AND(ISNUMBER(OFFSET('Water Data'!$G$10,0,10*ROW('Water Data'!G189))),'Data Summary'!CG195="Yes"),OFFSET('Water Data'!$G$10,0,10*ROW('Water Data'!G189)),NA())</f>
        <v>#N/A</v>
      </c>
      <c r="S195" s="119" t="e">
        <f ca="1">+IF(AND(ISNUMBER(OFFSET('Water Data'!$H$5,0,10*ROW('Water Data'!H189))),'Data Summary'!CH195="Yes"),100-OFFSET('Water Data'!$H$5,0,10*ROW('Water Data'!H189)),NA())</f>
        <v>#N/A</v>
      </c>
      <c r="T195" s="119" t="e">
        <f ca="1">+IF(AND(ISNUMBER(OFFSET('Water Data'!$H$7,0,10*ROW('Water Data'!H189))),'Data Summary'!CI195="Yes"),OFFSET('Water Data'!$H$7,0,10*ROW('Water Data'!H189)),NA())</f>
        <v>#N/A</v>
      </c>
      <c r="U195" s="119" t="e">
        <f ca="1">+IF(AND(ISNUMBER(OFFSET('Water Data'!$H$10,0,10*ROW('Water Data'!H189))),'Data Summary'!CJ195="Yes"),OFFSET('Water Data'!$H$10,0,10*ROW('Water Data'!H189)),NA())</f>
        <v>#N/A</v>
      </c>
      <c r="V195" s="120" t="e">
        <f ca="1">+IF(AND(ISNUMBER(OFFSET('Sanitation Data'!$C$5,0,10*ROW('Sanitation Data'!C189))),'Data Summary'!CK195="Yes"),100-OFFSET('Sanitation Data'!$C$5,0,10*ROW('Sanitation Data'!C189)),NA())</f>
        <v>#N/A</v>
      </c>
      <c r="W195" s="120" t="e">
        <f ca="1">+IF(AND(ISNUMBER(OFFSET('Sanitation Data'!$C$7,0,10*ROW('Sanitation Data'!C189))),'Data Summary'!CL195="Yes"),OFFSET('Sanitation Data'!$C$7,0,10*ROW('Sanitation Data'!C189)),NA())</f>
        <v>#N/A</v>
      </c>
      <c r="X195" s="120" t="e">
        <f ca="1">+IF(AND(ISNUMBER(OFFSET('Sanitation Data'!$C$11,0,10*ROW('Sanitation Data'!C189))),'Data Summary'!CM195="Yes"),OFFSET('Sanitation Data'!$C$11,0,10*ROW('Sanitation Data'!C189)),NA())</f>
        <v>#N/A</v>
      </c>
      <c r="Y195" s="120" t="e">
        <f ca="1">+IF(AND(ISNUMBER(OFFSET('Sanitation Data'!$C$12,0,10*ROW('Sanitation Data'!C189))),'Data Summary'!CN195="Yes"),OFFSET('Sanitation Data'!$C$12,0,10*ROW('Sanitation Data'!C189)),NA())</f>
        <v>#N/A</v>
      </c>
      <c r="Z195" s="120" t="e">
        <f ca="1">+IF(AND(ISNUMBER(OFFSET('Sanitation Data'!$C$13,0,10*ROW('Sanitation Data'!C189))),'Data Summary'!CO195="Yes"),OFFSET('Sanitation Data'!$C$13,0,10*ROW('Sanitation Data'!C189)),NA())</f>
        <v>#N/A</v>
      </c>
      <c r="AA195" s="120" t="e">
        <f ca="1">+IF(AND(ISNUMBER(OFFSET('Sanitation Data'!$D$5,0,10*ROW('Sanitation Data'!D189))),'Data Summary'!CP195="Yes"),100-OFFSET('Sanitation Data'!$D$5,0,10*ROW('Sanitation Data'!D189)),NA())</f>
        <v>#N/A</v>
      </c>
      <c r="AB195" s="120" t="e">
        <f ca="1">+IF(AND(ISNUMBER(OFFSET('Sanitation Data'!$D$7,0,10*ROW('Sanitation Data'!D189))),'Data Summary'!CQ195="Yes"),OFFSET('Sanitation Data'!$D$7,0,10*ROW('Sanitation Data'!D189)),NA())</f>
        <v>#N/A</v>
      </c>
      <c r="AC195" s="120" t="e">
        <f ca="1">+IF(AND(ISNUMBER(OFFSET('Sanitation Data'!$D$11,0,10*ROW('Sanitation Data'!D189))),'Data Summary'!CR195="Yes"),OFFSET('Sanitation Data'!$D$11,0,10*ROW('Sanitation Data'!D189)),NA())</f>
        <v>#N/A</v>
      </c>
      <c r="AD195" s="120" t="e">
        <f ca="1">+IF(AND(ISNUMBER(OFFSET('Sanitation Data'!$D$12,0,10*ROW('Sanitation Data'!D189))),'Data Summary'!CS195="Yes"),OFFSET('Sanitation Data'!$D$12,0,10*ROW('Sanitation Data'!D189)),NA())</f>
        <v>#N/A</v>
      </c>
      <c r="AE195" s="120" t="e">
        <f ca="1">+IF(AND(ISNUMBER(OFFSET('Sanitation Data'!$D$13,0,10*ROW('Sanitation Data'!D189))),'Data Summary'!CT195="Yes"),OFFSET('Sanitation Data'!$D$13,0,10*ROW('Sanitation Data'!D189)),NA())</f>
        <v>#N/A</v>
      </c>
      <c r="AF195" s="120" t="e">
        <f ca="1">+IF(AND(ISNUMBER(OFFSET('Sanitation Data'!$E$5,0,10*ROW('Sanitation Data'!E189))),'Data Summary'!CU195="Yes"),100-OFFSET('Sanitation Data'!$E$5,0,10*ROW('Sanitation Data'!E189)),NA())</f>
        <v>#N/A</v>
      </c>
      <c r="AG195" s="120" t="e">
        <f ca="1">+IF(AND(ISNUMBER(OFFSET('Sanitation Data'!$E$7,0,10*ROW('Sanitation Data'!E189))),'Data Summary'!CV195="Yes"),OFFSET('Sanitation Data'!$E$7,0,10*ROW('Sanitation Data'!E189)),NA())</f>
        <v>#N/A</v>
      </c>
      <c r="AH195" s="120" t="e">
        <f ca="1">+IF(AND(ISNUMBER(OFFSET('Sanitation Data'!$E$11,0,10*ROW('Sanitation Data'!E189))),'Data Summary'!CW195="Yes"),OFFSET('Sanitation Data'!$E$11,0,10*ROW('Sanitation Data'!E189)),NA())</f>
        <v>#N/A</v>
      </c>
      <c r="AI195" s="120" t="e">
        <f ca="1">+IF(AND(ISNUMBER(OFFSET('Sanitation Data'!$E$12,0,10*ROW('Sanitation Data'!E189))),'Data Summary'!CX195="Yes"),OFFSET('Sanitation Data'!$E$12,0,10*ROW('Sanitation Data'!E189)),NA())</f>
        <v>#N/A</v>
      </c>
      <c r="AJ195" s="120" t="e">
        <f ca="1">+IF(AND(ISNUMBER(OFFSET('Sanitation Data'!$E$13,0,10*ROW('Sanitation Data'!E189))),'Data Summary'!CY195="Yes"),OFFSET('Sanitation Data'!$E$13,0,10*ROW('Sanitation Data'!E189)),NA())</f>
        <v>#N/A</v>
      </c>
      <c r="AK195" s="120" t="e">
        <f ca="1">+IF(AND(ISNUMBER(OFFSET('Sanitation Data'!$F$5,0,10*ROW('Sanitation Data'!F189))),'Data Summary'!CZ195="Yes"),100-OFFSET('Sanitation Data'!$F$5,0,10*ROW('Sanitation Data'!F189)),NA())</f>
        <v>#N/A</v>
      </c>
      <c r="AL195" s="120" t="e">
        <f ca="1">+IF(AND(ISNUMBER(OFFSET('Sanitation Data'!$F$7,0,10*ROW('Sanitation Data'!F189))),'Data Summary'!DA195="Yes"),OFFSET('Sanitation Data'!$F$7,0,10*ROW('Sanitation Data'!F189)),NA())</f>
        <v>#N/A</v>
      </c>
      <c r="AM195" s="120" t="e">
        <f ca="1">+IF(AND(ISNUMBER(OFFSET('Sanitation Data'!$F$11,0,10*ROW('Sanitation Data'!F189))),'Data Summary'!DB195="Yes"),OFFSET('Sanitation Data'!$F$11,0,10*ROW('Sanitation Data'!F189)),NA())</f>
        <v>#N/A</v>
      </c>
      <c r="AN195" s="120" t="e">
        <f ca="1">+IF(AND(ISNUMBER(OFFSET('Sanitation Data'!$F$12,0,10*ROW('Sanitation Data'!F189))),'Data Summary'!DC195="Yes"),OFFSET('Sanitation Data'!$F$12,0,10*ROW('Sanitation Data'!F189)),NA())</f>
        <v>#N/A</v>
      </c>
      <c r="AO195" s="120" t="e">
        <f ca="1">+IF(AND(ISNUMBER(OFFSET('Sanitation Data'!$F$13,0,10*ROW('Sanitation Data'!F189))),'Data Summary'!DD195="Yes"),OFFSET('Sanitation Data'!$F$13,0,10*ROW('Sanitation Data'!F189)),NA())</f>
        <v>#N/A</v>
      </c>
      <c r="AP195" s="120" t="e">
        <f ca="1">+IF(AND(ISNUMBER(OFFSET('Sanitation Data'!$G$5,0,10*ROW('Sanitation Data'!G189))),'Data Summary'!DE195="Yes"),100-OFFSET('Sanitation Data'!$G$5,0,10*ROW('Sanitation Data'!G189)),NA())</f>
        <v>#N/A</v>
      </c>
      <c r="AQ195" s="120" t="e">
        <f ca="1">+IF(AND(ISNUMBER(OFFSET('Sanitation Data'!$G$7,0,10*ROW('Sanitation Data'!G189))),'Data Summary'!DF195="Yes"),OFFSET('Sanitation Data'!$G$7,0,10*ROW('Sanitation Data'!G189)),NA())</f>
        <v>#N/A</v>
      </c>
      <c r="AR195" s="120" t="e">
        <f ca="1">+IF(AND(ISNUMBER(OFFSET('Sanitation Data'!$G$11,0,10*ROW('Sanitation Data'!G189))),'Data Summary'!DG195="Yes"),OFFSET('Sanitation Data'!$G$11,0,10*ROW('Sanitation Data'!G189)),NA())</f>
        <v>#N/A</v>
      </c>
      <c r="AS195" s="120" t="e">
        <f ca="1">+IF(AND(ISNUMBER(OFFSET('Sanitation Data'!$G$12,0,10*ROW('Sanitation Data'!G189))),'Data Summary'!DH195="Yes"),OFFSET('Sanitation Data'!$G$12,0,10*ROW('Sanitation Data'!G189)),NA())</f>
        <v>#N/A</v>
      </c>
      <c r="AT195" s="120" t="e">
        <f ca="1">+IF(AND(ISNUMBER(OFFSET('Sanitation Data'!$G$13,0,10*ROW('Sanitation Data'!G189))),'Data Summary'!DI195="Yes"),OFFSET('Sanitation Data'!$G$13,0,10*ROW('Sanitation Data'!G189)),NA())</f>
        <v>#N/A</v>
      </c>
      <c r="AU195" s="120" t="e">
        <f ca="1">+IF(AND(ISNUMBER(OFFSET('Sanitation Data'!$H$5,0,10*ROW('Sanitation Data'!H189))),'Data Summary'!DJ195="Yes"),100-OFFSET('Sanitation Data'!$H$5,0,10*ROW('Sanitation Data'!H189)),NA())</f>
        <v>#N/A</v>
      </c>
      <c r="AV195" s="120" t="e">
        <f ca="1">+IF(AND(ISNUMBER(OFFSET('Sanitation Data'!$H$7,0,10*ROW('Sanitation Data'!H189))),'Data Summary'!DK195="Yes"),OFFSET('Sanitation Data'!$H$7,0,10*ROW('Sanitation Data'!H189)),NA())</f>
        <v>#N/A</v>
      </c>
      <c r="AW195" s="120" t="e">
        <f ca="1">+IF(AND(ISNUMBER(OFFSET('Sanitation Data'!$H$11,0,10*ROW('Sanitation Data'!H189))),'Data Summary'!DL195="Yes"),OFFSET('Sanitation Data'!$H$11,0,10*ROW('Sanitation Data'!H189)),NA())</f>
        <v>#N/A</v>
      </c>
      <c r="AX195" s="120" t="e">
        <f ca="1">+IF(AND(ISNUMBER(OFFSET('Sanitation Data'!$H$12,0,10*ROW('Sanitation Data'!H189))),'Data Summary'!DM195="Yes"),OFFSET('Sanitation Data'!$H$12,0,10*ROW('Sanitation Data'!H189)),NA())</f>
        <v>#N/A</v>
      </c>
      <c r="AY195" s="120" t="e">
        <f ca="1">+IF(AND(ISNUMBER(OFFSET('Sanitation Data'!$H$13,0,10*ROW('Sanitation Data'!H189))),'Data Summary'!DN195="Yes"),OFFSET('Sanitation Data'!$H$13,0,10*ROW('Sanitation Data'!H189)),NA())</f>
        <v>#N/A</v>
      </c>
      <c r="AZ195" s="121" t="e">
        <f ca="1">+IF(AND(ISNUMBER(OFFSET('Hygiene Data'!$C$6,0,10*ROW('Hygiene Data'!C189))),'Data Summary'!DO195="Yes"),OFFSET('Hygiene Data'!$C$6,0,10*ROW('Hygiene Data'!C189)),NA())</f>
        <v>#N/A</v>
      </c>
      <c r="BA195" s="121" t="e">
        <f ca="1">+IF(AND(ISNUMBER(OFFSET('Hygiene Data'!$C$8,0,10*ROW('Hygiene Data'!C189))),'Data Summary'!DP195="Yes"),OFFSET('Hygiene Data'!$C$8,0,10*ROW('Hygiene Data'!C189)),NA())</f>
        <v>#N/A</v>
      </c>
      <c r="BB195" s="121" t="e">
        <f ca="1">+IF(AND(ISNUMBER(OFFSET('Hygiene Data'!$C$10,0,10*ROW('Hygiene Data'!C189))),'Data Summary'!DQ195="Yes"),OFFSET('Hygiene Data'!$C$10,0,10*ROW('Hygiene Data'!C189)),NA())</f>
        <v>#N/A</v>
      </c>
      <c r="BC195" s="121" t="e">
        <f ca="1">+IF(AND(ISNUMBER(OFFSET('Hygiene Data'!$D$6,0,10*ROW('Hygiene Data'!D189))),'Data Summary'!DR195="Yes"),OFFSET('Hygiene Data'!$D$6,0,10*ROW('Hygiene Data'!D189)),NA())</f>
        <v>#N/A</v>
      </c>
      <c r="BD195" s="121" t="e">
        <f ca="1">+IF(AND(ISNUMBER(OFFSET('Hygiene Data'!$D$8,0,10*ROW('Hygiene Data'!D189))),'Data Summary'!DS195="Yes"),OFFSET('Hygiene Data'!$D$8,0,10*ROW('Hygiene Data'!D189)),NA())</f>
        <v>#N/A</v>
      </c>
      <c r="BE195" s="121" t="e">
        <f ca="1">+IF(AND(ISNUMBER(OFFSET('Hygiene Data'!$D$10,0,10*ROW('Hygiene Data'!D189))),'Data Summary'!DT195="Yes"),OFFSET('Hygiene Data'!$D$10,0,10*ROW('Hygiene Data'!D189)),NA())</f>
        <v>#N/A</v>
      </c>
      <c r="BF195" s="121" t="e">
        <f ca="1">+IF(AND(ISNUMBER(OFFSET('Hygiene Data'!$E$6,0,10*ROW('Hygiene Data'!E189))),'Data Summary'!DU195="Yes"),OFFSET('Hygiene Data'!$E$6,0,10*ROW('Hygiene Data'!E189)),NA())</f>
        <v>#N/A</v>
      </c>
      <c r="BG195" s="121" t="e">
        <f ca="1">+IF(AND(ISNUMBER(OFFSET('Hygiene Data'!$E$8,0,10*ROW('Hygiene Data'!E189))),'Data Summary'!DV195="Yes"),OFFSET('Hygiene Data'!$E$8,0,10*ROW('Hygiene Data'!E189)),NA())</f>
        <v>#N/A</v>
      </c>
      <c r="BH195" s="121" t="e">
        <f ca="1">+IF(AND(ISNUMBER(OFFSET('Hygiene Data'!$E$10,0,10*ROW('Hygiene Data'!E189))),'Data Summary'!DW195="Yes"),OFFSET('Hygiene Data'!$E$10,0,10*ROW('Hygiene Data'!E189)),NA())</f>
        <v>#N/A</v>
      </c>
      <c r="BI195" s="121" t="e">
        <f ca="1">+IF(AND(ISNUMBER(OFFSET('Hygiene Data'!$F$6,0,10*ROW('Hygiene Data'!F189))),'Data Summary'!DX195="Yes"),OFFSET('Hygiene Data'!$F$6,0,10*ROW('Hygiene Data'!F189)),NA())</f>
        <v>#N/A</v>
      </c>
      <c r="BJ195" s="121" t="e">
        <f ca="1">+IF(AND(ISNUMBER(OFFSET('Hygiene Data'!$F$8,0,10*ROW('Hygiene Data'!F189))),'Data Summary'!DY195="Yes"),OFFSET('Hygiene Data'!$F$8,0,10*ROW('Hygiene Data'!F189)),NA())</f>
        <v>#N/A</v>
      </c>
      <c r="BK195" s="121" t="e">
        <f ca="1">+IF(AND(ISNUMBER(OFFSET('Hygiene Data'!$F$10,0,10*ROW('Hygiene Data'!F189))),'Data Summary'!DZ195="Yes"),OFFSET('Hygiene Data'!$F$10,0,10*ROW('Hygiene Data'!F189)),NA())</f>
        <v>#N/A</v>
      </c>
      <c r="BL195" s="121" t="e">
        <f ca="1">+IF(AND(ISNUMBER(OFFSET('Hygiene Data'!$G$6,0,10*ROW('Hygiene Data'!G189))),'Data Summary'!EA195="Yes"),OFFSET('Hygiene Data'!$G$6,0,10*ROW('Hygiene Data'!G189)),NA())</f>
        <v>#N/A</v>
      </c>
      <c r="BM195" s="121" t="e">
        <f ca="1">+IF(AND(ISNUMBER(OFFSET('Hygiene Data'!$G$8,0,10*ROW('Hygiene Data'!G189))),'Data Summary'!EB195="Yes"),OFFSET('Hygiene Data'!$G$8,0,10*ROW('Hygiene Data'!G189)),NA())</f>
        <v>#N/A</v>
      </c>
      <c r="BN195" s="121" t="e">
        <f ca="1">+IF(AND(ISNUMBER(OFFSET('Hygiene Data'!$G$10,0,10*ROW('Hygiene Data'!G189))),'Data Summary'!EC195="Yes"),OFFSET('Hygiene Data'!$G$10,0,10*ROW('Hygiene Data'!G189)),NA())</f>
        <v>#N/A</v>
      </c>
      <c r="BO195" s="121" t="e">
        <f ca="1">+IF(AND(ISNUMBER(OFFSET('Hygiene Data'!$H$6,0,10*ROW('Hygiene Data'!H189))),'Data Summary'!ED195="Yes"),OFFSET('Hygiene Data'!$H$6,0,10*ROW('Hygiene Data'!H189)),NA())</f>
        <v>#N/A</v>
      </c>
      <c r="BP195" s="121" t="e">
        <f ca="1">+IF(AND(ISNUMBER(OFFSET('Hygiene Data'!$H$8,0,10*ROW('Hygiene Data'!H189))),'Data Summary'!EE195="Yes"),OFFSET('Hygiene Data'!$H$8,0,10*ROW('Hygiene Data'!H189)),NA())</f>
        <v>#N/A</v>
      </c>
      <c r="BQ195" s="121" t="e">
        <f ca="1">+IF(AND(ISNUMBER(OFFSET('Hygiene Data'!$H$10,0,10*ROW('Hygiene Data'!H189))),'Data Summary'!EF195="Yes"),OFFSET('Hygiene Data'!$H$10,0,10*ROW('Hygiene Data'!H189)),NA())</f>
        <v>#N/A</v>
      </c>
    </row>
    <row r="196" spans="1:69" x14ac:dyDescent="0.2">
      <c r="A196" s="44" t="e">
        <f ca="1">+IF(OFFSET('Water Data'!$B$1,0,10*ROW('Water Data'!B190))="",NA(),OFFSET('Water Data'!$B$1,0,10*ROW('Water Data'!B190)))</f>
        <v>#N/A</v>
      </c>
      <c r="B196" s="44" t="e">
        <f ca="1">+IF(OFFSET('Water Data'!$A$3,0,10*ROW('Water Data'!A193))="",NA(),OFFSET('Water Data'!$A$3,0,10*ROW('Water Data'!A193)))</f>
        <v>#N/A</v>
      </c>
      <c r="C196" s="44" t="e">
        <f ca="1">+IF(OFFSET('Water Data'!$C$3,0,10*ROW('Water Data'!C193))="",NA(),OFFSET('Water Data'!$C$3,0,10*ROW('Water Data'!C193)))</f>
        <v>#N/A</v>
      </c>
      <c r="D196" s="119" t="e">
        <f ca="1">+IF(AND(ISNUMBER(OFFSET('Water Data'!$C$5,0,10*ROW('Water Data'!C190))),'Data Summary'!BS196="Yes"),100-OFFSET('Water Data'!$C$5,0,10*ROW('Water Data'!C190)),NA())</f>
        <v>#N/A</v>
      </c>
      <c r="E196" s="119" t="e">
        <f ca="1">+IF(AND(ISNUMBER(OFFSET('Water Data'!$C$7,0,10*ROW('Water Data'!C190))),'Data Summary'!BT196="Yes"),OFFSET('Water Data'!$C$7,0,10*ROW('Water Data'!C190)),NA())</f>
        <v>#N/A</v>
      </c>
      <c r="F196" s="119" t="e">
        <f ca="1">+IF(AND(ISNUMBER(OFFSET('Water Data'!$C$10,0,10*ROW('Water Data'!C190))),'Data Summary'!BU196="Yes"),OFFSET('Water Data'!$C$10,0,10*ROW('Water Data'!C190)),NA())</f>
        <v>#N/A</v>
      </c>
      <c r="G196" s="119" t="e">
        <f ca="1">+IF(AND(ISNUMBER(OFFSET('Water Data'!$D$5,0,10*ROW('Water Data'!D190))),'Data Summary'!BV196="Yes"),100-OFFSET('Water Data'!$D$5,0,10*ROW('Water Data'!D190)),NA())</f>
        <v>#N/A</v>
      </c>
      <c r="H196" s="119" t="e">
        <f ca="1">+IF(AND(ISNUMBER(OFFSET('Water Data'!$D$7,0,10*ROW('Water Data'!D190))),'Data Summary'!BW196="Yes"),OFFSET('Water Data'!$D$7,0,10*ROW('Water Data'!D190)),NA())</f>
        <v>#N/A</v>
      </c>
      <c r="I196" s="119" t="e">
        <f ca="1">+IF(AND(ISNUMBER(OFFSET('Water Data'!$D$10,0,10*ROW('Water Data'!D190))),'Data Summary'!BX196="Yes"),OFFSET('Water Data'!$D$10,0,10*ROW('Water Data'!D190)),NA())</f>
        <v>#N/A</v>
      </c>
      <c r="J196" s="119" t="e">
        <f ca="1">+IF(AND(ISNUMBER(OFFSET('Water Data'!$E$5,0,10*ROW('Water Data'!E190))),'Data Summary'!BY196="Yes"),100-OFFSET('Water Data'!$E$5,0,10*ROW('Water Data'!E190)),NA())</f>
        <v>#N/A</v>
      </c>
      <c r="K196" s="119" t="e">
        <f ca="1">+IF(AND(ISNUMBER(OFFSET('Water Data'!$E$7,0,10*ROW('Water Data'!E190))),'Data Summary'!BZ196="Yes"),OFFSET('Water Data'!$E$7,0,10*ROW('Water Data'!E190)),NA())</f>
        <v>#N/A</v>
      </c>
      <c r="L196" s="119" t="e">
        <f ca="1">+IF(AND(ISNUMBER(OFFSET('Water Data'!$E$10,0,10*ROW('Water Data'!E190))),'Data Summary'!CA196="Yes"),OFFSET('Water Data'!$E$10,0,10*ROW('Water Data'!E190)),NA())</f>
        <v>#N/A</v>
      </c>
      <c r="M196" s="119" t="e">
        <f ca="1">+IF(AND(ISNUMBER(OFFSET('Water Data'!$F$5,0,10*ROW('Water Data'!F190))),'Data Summary'!CB196="Yes"),100-OFFSET('Water Data'!$F$5,0,10*ROW('Water Data'!F190)),NA())</f>
        <v>#N/A</v>
      </c>
      <c r="N196" s="119" t="e">
        <f ca="1">+IF(AND(ISNUMBER(OFFSET('Water Data'!$F$7,0,10*ROW('Water Data'!F190))),'Data Summary'!CC196="Yes"),OFFSET('Water Data'!$F$7,0,10*ROW('Water Data'!F190)),NA())</f>
        <v>#N/A</v>
      </c>
      <c r="O196" s="119" t="e">
        <f ca="1">+IF(AND(ISNUMBER(OFFSET('Water Data'!$F$10,0,10*ROW('Water Data'!F190))),'Data Summary'!CD196="Yes"),OFFSET('Water Data'!$F$10,0,10*ROW('Water Data'!F190)),NA())</f>
        <v>#N/A</v>
      </c>
      <c r="P196" s="119" t="e">
        <f ca="1">+IF(AND(ISNUMBER(OFFSET('Water Data'!$G$5,0,10*ROW('Water Data'!G190))),'Data Summary'!CE196="Yes"),100-OFFSET('Water Data'!$G$5,0,10*ROW('Water Data'!G190)),NA())</f>
        <v>#N/A</v>
      </c>
      <c r="Q196" s="119" t="e">
        <f ca="1">+IF(AND(ISNUMBER(OFFSET('Water Data'!$G$7,0,10*ROW('Water Data'!G190))),'Data Summary'!CF196="Yes"),OFFSET('Water Data'!$G$7,0,10*ROW('Water Data'!G190)),NA())</f>
        <v>#N/A</v>
      </c>
      <c r="R196" s="119" t="e">
        <f ca="1">+IF(AND(ISNUMBER(OFFSET('Water Data'!$G$10,0,10*ROW('Water Data'!G190))),'Data Summary'!CG196="Yes"),OFFSET('Water Data'!$G$10,0,10*ROW('Water Data'!G190)),NA())</f>
        <v>#N/A</v>
      </c>
      <c r="S196" s="119" t="e">
        <f ca="1">+IF(AND(ISNUMBER(OFFSET('Water Data'!$H$5,0,10*ROW('Water Data'!H190))),'Data Summary'!CH196="Yes"),100-OFFSET('Water Data'!$H$5,0,10*ROW('Water Data'!H190)),NA())</f>
        <v>#N/A</v>
      </c>
      <c r="T196" s="119" t="e">
        <f ca="1">+IF(AND(ISNUMBER(OFFSET('Water Data'!$H$7,0,10*ROW('Water Data'!H190))),'Data Summary'!CI196="Yes"),OFFSET('Water Data'!$H$7,0,10*ROW('Water Data'!H190)),NA())</f>
        <v>#N/A</v>
      </c>
      <c r="U196" s="119" t="e">
        <f ca="1">+IF(AND(ISNUMBER(OFFSET('Water Data'!$H$10,0,10*ROW('Water Data'!H190))),'Data Summary'!CJ196="Yes"),OFFSET('Water Data'!$H$10,0,10*ROW('Water Data'!H190)),NA())</f>
        <v>#N/A</v>
      </c>
      <c r="V196" s="120" t="e">
        <f ca="1">+IF(AND(ISNUMBER(OFFSET('Sanitation Data'!$C$5,0,10*ROW('Sanitation Data'!C190))),'Data Summary'!CK196="Yes"),100-OFFSET('Sanitation Data'!$C$5,0,10*ROW('Sanitation Data'!C190)),NA())</f>
        <v>#N/A</v>
      </c>
      <c r="W196" s="120" t="e">
        <f ca="1">+IF(AND(ISNUMBER(OFFSET('Sanitation Data'!$C$7,0,10*ROW('Sanitation Data'!C190))),'Data Summary'!CL196="Yes"),OFFSET('Sanitation Data'!$C$7,0,10*ROW('Sanitation Data'!C190)),NA())</f>
        <v>#N/A</v>
      </c>
      <c r="X196" s="120" t="e">
        <f ca="1">+IF(AND(ISNUMBER(OFFSET('Sanitation Data'!$C$11,0,10*ROW('Sanitation Data'!C190))),'Data Summary'!CM196="Yes"),OFFSET('Sanitation Data'!$C$11,0,10*ROW('Sanitation Data'!C190)),NA())</f>
        <v>#N/A</v>
      </c>
      <c r="Y196" s="120" t="e">
        <f ca="1">+IF(AND(ISNUMBER(OFFSET('Sanitation Data'!$C$12,0,10*ROW('Sanitation Data'!C190))),'Data Summary'!CN196="Yes"),OFFSET('Sanitation Data'!$C$12,0,10*ROW('Sanitation Data'!C190)),NA())</f>
        <v>#N/A</v>
      </c>
      <c r="Z196" s="120" t="e">
        <f ca="1">+IF(AND(ISNUMBER(OFFSET('Sanitation Data'!$C$13,0,10*ROW('Sanitation Data'!C190))),'Data Summary'!CO196="Yes"),OFFSET('Sanitation Data'!$C$13,0,10*ROW('Sanitation Data'!C190)),NA())</f>
        <v>#N/A</v>
      </c>
      <c r="AA196" s="120" t="e">
        <f ca="1">+IF(AND(ISNUMBER(OFFSET('Sanitation Data'!$D$5,0,10*ROW('Sanitation Data'!D190))),'Data Summary'!CP196="Yes"),100-OFFSET('Sanitation Data'!$D$5,0,10*ROW('Sanitation Data'!D190)),NA())</f>
        <v>#N/A</v>
      </c>
      <c r="AB196" s="120" t="e">
        <f ca="1">+IF(AND(ISNUMBER(OFFSET('Sanitation Data'!$D$7,0,10*ROW('Sanitation Data'!D190))),'Data Summary'!CQ196="Yes"),OFFSET('Sanitation Data'!$D$7,0,10*ROW('Sanitation Data'!D190)),NA())</f>
        <v>#N/A</v>
      </c>
      <c r="AC196" s="120" t="e">
        <f ca="1">+IF(AND(ISNUMBER(OFFSET('Sanitation Data'!$D$11,0,10*ROW('Sanitation Data'!D190))),'Data Summary'!CR196="Yes"),OFFSET('Sanitation Data'!$D$11,0,10*ROW('Sanitation Data'!D190)),NA())</f>
        <v>#N/A</v>
      </c>
      <c r="AD196" s="120" t="e">
        <f ca="1">+IF(AND(ISNUMBER(OFFSET('Sanitation Data'!$D$12,0,10*ROW('Sanitation Data'!D190))),'Data Summary'!CS196="Yes"),OFFSET('Sanitation Data'!$D$12,0,10*ROW('Sanitation Data'!D190)),NA())</f>
        <v>#N/A</v>
      </c>
      <c r="AE196" s="120" t="e">
        <f ca="1">+IF(AND(ISNUMBER(OFFSET('Sanitation Data'!$D$13,0,10*ROW('Sanitation Data'!D190))),'Data Summary'!CT196="Yes"),OFFSET('Sanitation Data'!$D$13,0,10*ROW('Sanitation Data'!D190)),NA())</f>
        <v>#N/A</v>
      </c>
      <c r="AF196" s="120" t="e">
        <f ca="1">+IF(AND(ISNUMBER(OFFSET('Sanitation Data'!$E$5,0,10*ROW('Sanitation Data'!E190))),'Data Summary'!CU196="Yes"),100-OFFSET('Sanitation Data'!$E$5,0,10*ROW('Sanitation Data'!E190)),NA())</f>
        <v>#N/A</v>
      </c>
      <c r="AG196" s="120" t="e">
        <f ca="1">+IF(AND(ISNUMBER(OFFSET('Sanitation Data'!$E$7,0,10*ROW('Sanitation Data'!E190))),'Data Summary'!CV196="Yes"),OFFSET('Sanitation Data'!$E$7,0,10*ROW('Sanitation Data'!E190)),NA())</f>
        <v>#N/A</v>
      </c>
      <c r="AH196" s="120" t="e">
        <f ca="1">+IF(AND(ISNUMBER(OFFSET('Sanitation Data'!$E$11,0,10*ROW('Sanitation Data'!E190))),'Data Summary'!CW196="Yes"),OFFSET('Sanitation Data'!$E$11,0,10*ROW('Sanitation Data'!E190)),NA())</f>
        <v>#N/A</v>
      </c>
      <c r="AI196" s="120" t="e">
        <f ca="1">+IF(AND(ISNUMBER(OFFSET('Sanitation Data'!$E$12,0,10*ROW('Sanitation Data'!E190))),'Data Summary'!CX196="Yes"),OFFSET('Sanitation Data'!$E$12,0,10*ROW('Sanitation Data'!E190)),NA())</f>
        <v>#N/A</v>
      </c>
      <c r="AJ196" s="120" t="e">
        <f ca="1">+IF(AND(ISNUMBER(OFFSET('Sanitation Data'!$E$13,0,10*ROW('Sanitation Data'!E190))),'Data Summary'!CY196="Yes"),OFFSET('Sanitation Data'!$E$13,0,10*ROW('Sanitation Data'!E190)),NA())</f>
        <v>#N/A</v>
      </c>
      <c r="AK196" s="120" t="e">
        <f ca="1">+IF(AND(ISNUMBER(OFFSET('Sanitation Data'!$F$5,0,10*ROW('Sanitation Data'!F190))),'Data Summary'!CZ196="Yes"),100-OFFSET('Sanitation Data'!$F$5,0,10*ROW('Sanitation Data'!F190)),NA())</f>
        <v>#N/A</v>
      </c>
      <c r="AL196" s="120" t="e">
        <f ca="1">+IF(AND(ISNUMBER(OFFSET('Sanitation Data'!$F$7,0,10*ROW('Sanitation Data'!F190))),'Data Summary'!DA196="Yes"),OFFSET('Sanitation Data'!$F$7,0,10*ROW('Sanitation Data'!F190)),NA())</f>
        <v>#N/A</v>
      </c>
      <c r="AM196" s="120" t="e">
        <f ca="1">+IF(AND(ISNUMBER(OFFSET('Sanitation Data'!$F$11,0,10*ROW('Sanitation Data'!F190))),'Data Summary'!DB196="Yes"),OFFSET('Sanitation Data'!$F$11,0,10*ROW('Sanitation Data'!F190)),NA())</f>
        <v>#N/A</v>
      </c>
      <c r="AN196" s="120" t="e">
        <f ca="1">+IF(AND(ISNUMBER(OFFSET('Sanitation Data'!$F$12,0,10*ROW('Sanitation Data'!F190))),'Data Summary'!DC196="Yes"),OFFSET('Sanitation Data'!$F$12,0,10*ROW('Sanitation Data'!F190)),NA())</f>
        <v>#N/A</v>
      </c>
      <c r="AO196" s="120" t="e">
        <f ca="1">+IF(AND(ISNUMBER(OFFSET('Sanitation Data'!$F$13,0,10*ROW('Sanitation Data'!F190))),'Data Summary'!DD196="Yes"),OFFSET('Sanitation Data'!$F$13,0,10*ROW('Sanitation Data'!F190)),NA())</f>
        <v>#N/A</v>
      </c>
      <c r="AP196" s="120" t="e">
        <f ca="1">+IF(AND(ISNUMBER(OFFSET('Sanitation Data'!$G$5,0,10*ROW('Sanitation Data'!G190))),'Data Summary'!DE196="Yes"),100-OFFSET('Sanitation Data'!$G$5,0,10*ROW('Sanitation Data'!G190)),NA())</f>
        <v>#N/A</v>
      </c>
      <c r="AQ196" s="120" t="e">
        <f ca="1">+IF(AND(ISNUMBER(OFFSET('Sanitation Data'!$G$7,0,10*ROW('Sanitation Data'!G190))),'Data Summary'!DF196="Yes"),OFFSET('Sanitation Data'!$G$7,0,10*ROW('Sanitation Data'!G190)),NA())</f>
        <v>#N/A</v>
      </c>
      <c r="AR196" s="120" t="e">
        <f ca="1">+IF(AND(ISNUMBER(OFFSET('Sanitation Data'!$G$11,0,10*ROW('Sanitation Data'!G190))),'Data Summary'!DG196="Yes"),OFFSET('Sanitation Data'!$G$11,0,10*ROW('Sanitation Data'!G190)),NA())</f>
        <v>#N/A</v>
      </c>
      <c r="AS196" s="120" t="e">
        <f ca="1">+IF(AND(ISNUMBER(OFFSET('Sanitation Data'!$G$12,0,10*ROW('Sanitation Data'!G190))),'Data Summary'!DH196="Yes"),OFFSET('Sanitation Data'!$G$12,0,10*ROW('Sanitation Data'!G190)),NA())</f>
        <v>#N/A</v>
      </c>
      <c r="AT196" s="120" t="e">
        <f ca="1">+IF(AND(ISNUMBER(OFFSET('Sanitation Data'!$G$13,0,10*ROW('Sanitation Data'!G190))),'Data Summary'!DI196="Yes"),OFFSET('Sanitation Data'!$G$13,0,10*ROW('Sanitation Data'!G190)),NA())</f>
        <v>#N/A</v>
      </c>
      <c r="AU196" s="120" t="e">
        <f ca="1">+IF(AND(ISNUMBER(OFFSET('Sanitation Data'!$H$5,0,10*ROW('Sanitation Data'!H190))),'Data Summary'!DJ196="Yes"),100-OFFSET('Sanitation Data'!$H$5,0,10*ROW('Sanitation Data'!H190)),NA())</f>
        <v>#N/A</v>
      </c>
      <c r="AV196" s="120" t="e">
        <f ca="1">+IF(AND(ISNUMBER(OFFSET('Sanitation Data'!$H$7,0,10*ROW('Sanitation Data'!H190))),'Data Summary'!DK196="Yes"),OFFSET('Sanitation Data'!$H$7,0,10*ROW('Sanitation Data'!H190)),NA())</f>
        <v>#N/A</v>
      </c>
      <c r="AW196" s="120" t="e">
        <f ca="1">+IF(AND(ISNUMBER(OFFSET('Sanitation Data'!$H$11,0,10*ROW('Sanitation Data'!H190))),'Data Summary'!DL196="Yes"),OFFSET('Sanitation Data'!$H$11,0,10*ROW('Sanitation Data'!H190)),NA())</f>
        <v>#N/A</v>
      </c>
      <c r="AX196" s="120" t="e">
        <f ca="1">+IF(AND(ISNUMBER(OFFSET('Sanitation Data'!$H$12,0,10*ROW('Sanitation Data'!H190))),'Data Summary'!DM196="Yes"),OFFSET('Sanitation Data'!$H$12,0,10*ROW('Sanitation Data'!H190)),NA())</f>
        <v>#N/A</v>
      </c>
      <c r="AY196" s="120" t="e">
        <f ca="1">+IF(AND(ISNUMBER(OFFSET('Sanitation Data'!$H$13,0,10*ROW('Sanitation Data'!H190))),'Data Summary'!DN196="Yes"),OFFSET('Sanitation Data'!$H$13,0,10*ROW('Sanitation Data'!H190)),NA())</f>
        <v>#N/A</v>
      </c>
      <c r="AZ196" s="121" t="e">
        <f ca="1">+IF(AND(ISNUMBER(OFFSET('Hygiene Data'!$C$6,0,10*ROW('Hygiene Data'!C190))),'Data Summary'!DO196="Yes"),OFFSET('Hygiene Data'!$C$6,0,10*ROW('Hygiene Data'!C190)),NA())</f>
        <v>#N/A</v>
      </c>
      <c r="BA196" s="121" t="e">
        <f ca="1">+IF(AND(ISNUMBER(OFFSET('Hygiene Data'!$C$8,0,10*ROW('Hygiene Data'!C190))),'Data Summary'!DP196="Yes"),OFFSET('Hygiene Data'!$C$8,0,10*ROW('Hygiene Data'!C190)),NA())</f>
        <v>#N/A</v>
      </c>
      <c r="BB196" s="121" t="e">
        <f ca="1">+IF(AND(ISNUMBER(OFFSET('Hygiene Data'!$C$10,0,10*ROW('Hygiene Data'!C190))),'Data Summary'!DQ196="Yes"),OFFSET('Hygiene Data'!$C$10,0,10*ROW('Hygiene Data'!C190)),NA())</f>
        <v>#N/A</v>
      </c>
      <c r="BC196" s="121" t="e">
        <f ca="1">+IF(AND(ISNUMBER(OFFSET('Hygiene Data'!$D$6,0,10*ROW('Hygiene Data'!D190))),'Data Summary'!DR196="Yes"),OFFSET('Hygiene Data'!$D$6,0,10*ROW('Hygiene Data'!D190)),NA())</f>
        <v>#N/A</v>
      </c>
      <c r="BD196" s="121" t="e">
        <f ca="1">+IF(AND(ISNUMBER(OFFSET('Hygiene Data'!$D$8,0,10*ROW('Hygiene Data'!D190))),'Data Summary'!DS196="Yes"),OFFSET('Hygiene Data'!$D$8,0,10*ROW('Hygiene Data'!D190)),NA())</f>
        <v>#N/A</v>
      </c>
      <c r="BE196" s="121" t="e">
        <f ca="1">+IF(AND(ISNUMBER(OFFSET('Hygiene Data'!$D$10,0,10*ROW('Hygiene Data'!D190))),'Data Summary'!DT196="Yes"),OFFSET('Hygiene Data'!$D$10,0,10*ROW('Hygiene Data'!D190)),NA())</f>
        <v>#N/A</v>
      </c>
      <c r="BF196" s="121" t="e">
        <f ca="1">+IF(AND(ISNUMBER(OFFSET('Hygiene Data'!$E$6,0,10*ROW('Hygiene Data'!E190))),'Data Summary'!DU196="Yes"),OFFSET('Hygiene Data'!$E$6,0,10*ROW('Hygiene Data'!E190)),NA())</f>
        <v>#N/A</v>
      </c>
      <c r="BG196" s="121" t="e">
        <f ca="1">+IF(AND(ISNUMBER(OFFSET('Hygiene Data'!$E$8,0,10*ROW('Hygiene Data'!E190))),'Data Summary'!DV196="Yes"),OFFSET('Hygiene Data'!$E$8,0,10*ROW('Hygiene Data'!E190)),NA())</f>
        <v>#N/A</v>
      </c>
      <c r="BH196" s="121" t="e">
        <f ca="1">+IF(AND(ISNUMBER(OFFSET('Hygiene Data'!$E$10,0,10*ROW('Hygiene Data'!E190))),'Data Summary'!DW196="Yes"),OFFSET('Hygiene Data'!$E$10,0,10*ROW('Hygiene Data'!E190)),NA())</f>
        <v>#N/A</v>
      </c>
      <c r="BI196" s="121" t="e">
        <f ca="1">+IF(AND(ISNUMBER(OFFSET('Hygiene Data'!$F$6,0,10*ROW('Hygiene Data'!F190))),'Data Summary'!DX196="Yes"),OFFSET('Hygiene Data'!$F$6,0,10*ROW('Hygiene Data'!F190)),NA())</f>
        <v>#N/A</v>
      </c>
      <c r="BJ196" s="121" t="e">
        <f ca="1">+IF(AND(ISNUMBER(OFFSET('Hygiene Data'!$F$8,0,10*ROW('Hygiene Data'!F190))),'Data Summary'!DY196="Yes"),OFFSET('Hygiene Data'!$F$8,0,10*ROW('Hygiene Data'!F190)),NA())</f>
        <v>#N/A</v>
      </c>
      <c r="BK196" s="121" t="e">
        <f ca="1">+IF(AND(ISNUMBER(OFFSET('Hygiene Data'!$F$10,0,10*ROW('Hygiene Data'!F190))),'Data Summary'!DZ196="Yes"),OFFSET('Hygiene Data'!$F$10,0,10*ROW('Hygiene Data'!F190)),NA())</f>
        <v>#N/A</v>
      </c>
      <c r="BL196" s="121" t="e">
        <f ca="1">+IF(AND(ISNUMBER(OFFSET('Hygiene Data'!$G$6,0,10*ROW('Hygiene Data'!G190))),'Data Summary'!EA196="Yes"),OFFSET('Hygiene Data'!$G$6,0,10*ROW('Hygiene Data'!G190)),NA())</f>
        <v>#N/A</v>
      </c>
      <c r="BM196" s="121" t="e">
        <f ca="1">+IF(AND(ISNUMBER(OFFSET('Hygiene Data'!$G$8,0,10*ROW('Hygiene Data'!G190))),'Data Summary'!EB196="Yes"),OFFSET('Hygiene Data'!$G$8,0,10*ROW('Hygiene Data'!G190)),NA())</f>
        <v>#N/A</v>
      </c>
      <c r="BN196" s="121" t="e">
        <f ca="1">+IF(AND(ISNUMBER(OFFSET('Hygiene Data'!$G$10,0,10*ROW('Hygiene Data'!G190))),'Data Summary'!EC196="Yes"),OFFSET('Hygiene Data'!$G$10,0,10*ROW('Hygiene Data'!G190)),NA())</f>
        <v>#N/A</v>
      </c>
      <c r="BO196" s="121" t="e">
        <f ca="1">+IF(AND(ISNUMBER(OFFSET('Hygiene Data'!$H$6,0,10*ROW('Hygiene Data'!H190))),'Data Summary'!ED196="Yes"),OFFSET('Hygiene Data'!$H$6,0,10*ROW('Hygiene Data'!H190)),NA())</f>
        <v>#N/A</v>
      </c>
      <c r="BP196" s="121" t="e">
        <f ca="1">+IF(AND(ISNUMBER(OFFSET('Hygiene Data'!$H$8,0,10*ROW('Hygiene Data'!H190))),'Data Summary'!EE196="Yes"),OFFSET('Hygiene Data'!$H$8,0,10*ROW('Hygiene Data'!H190)),NA())</f>
        <v>#N/A</v>
      </c>
      <c r="BQ196" s="121" t="e">
        <f ca="1">+IF(AND(ISNUMBER(OFFSET('Hygiene Data'!$H$10,0,10*ROW('Hygiene Data'!H190))),'Data Summary'!EF196="Yes"),OFFSET('Hygiene Data'!$H$10,0,10*ROW('Hygiene Data'!H190)),NA())</f>
        <v>#N/A</v>
      </c>
    </row>
    <row r="197" spans="1:69" x14ac:dyDescent="0.2">
      <c r="A197" s="44" t="e">
        <f ca="1">+IF(OFFSET('Water Data'!$B$1,0,10*ROW('Water Data'!B191))="",NA(),OFFSET('Water Data'!$B$1,0,10*ROW('Water Data'!B191)))</f>
        <v>#N/A</v>
      </c>
      <c r="B197" s="44" t="e">
        <f ca="1">+IF(OFFSET('Water Data'!$A$3,0,10*ROW('Water Data'!A194))="",NA(),OFFSET('Water Data'!$A$3,0,10*ROW('Water Data'!A194)))</f>
        <v>#N/A</v>
      </c>
      <c r="C197" s="44" t="e">
        <f ca="1">+IF(OFFSET('Water Data'!$C$3,0,10*ROW('Water Data'!C194))="",NA(),OFFSET('Water Data'!$C$3,0,10*ROW('Water Data'!C194)))</f>
        <v>#N/A</v>
      </c>
      <c r="D197" s="119" t="e">
        <f ca="1">+IF(AND(ISNUMBER(OFFSET('Water Data'!$C$5,0,10*ROW('Water Data'!C191))),'Data Summary'!BS197="Yes"),100-OFFSET('Water Data'!$C$5,0,10*ROW('Water Data'!C191)),NA())</f>
        <v>#N/A</v>
      </c>
      <c r="E197" s="119" t="e">
        <f ca="1">+IF(AND(ISNUMBER(OFFSET('Water Data'!$C$7,0,10*ROW('Water Data'!C191))),'Data Summary'!BT197="Yes"),OFFSET('Water Data'!$C$7,0,10*ROW('Water Data'!C191)),NA())</f>
        <v>#N/A</v>
      </c>
      <c r="F197" s="119" t="e">
        <f ca="1">+IF(AND(ISNUMBER(OFFSET('Water Data'!$C$10,0,10*ROW('Water Data'!C191))),'Data Summary'!BU197="Yes"),OFFSET('Water Data'!$C$10,0,10*ROW('Water Data'!C191)),NA())</f>
        <v>#N/A</v>
      </c>
      <c r="G197" s="119" t="e">
        <f ca="1">+IF(AND(ISNUMBER(OFFSET('Water Data'!$D$5,0,10*ROW('Water Data'!D191))),'Data Summary'!BV197="Yes"),100-OFFSET('Water Data'!$D$5,0,10*ROW('Water Data'!D191)),NA())</f>
        <v>#N/A</v>
      </c>
      <c r="H197" s="119" t="e">
        <f ca="1">+IF(AND(ISNUMBER(OFFSET('Water Data'!$D$7,0,10*ROW('Water Data'!D191))),'Data Summary'!BW197="Yes"),OFFSET('Water Data'!$D$7,0,10*ROW('Water Data'!D191)),NA())</f>
        <v>#N/A</v>
      </c>
      <c r="I197" s="119" t="e">
        <f ca="1">+IF(AND(ISNUMBER(OFFSET('Water Data'!$D$10,0,10*ROW('Water Data'!D191))),'Data Summary'!BX197="Yes"),OFFSET('Water Data'!$D$10,0,10*ROW('Water Data'!D191)),NA())</f>
        <v>#N/A</v>
      </c>
      <c r="J197" s="119" t="e">
        <f ca="1">+IF(AND(ISNUMBER(OFFSET('Water Data'!$E$5,0,10*ROW('Water Data'!E191))),'Data Summary'!BY197="Yes"),100-OFFSET('Water Data'!$E$5,0,10*ROW('Water Data'!E191)),NA())</f>
        <v>#N/A</v>
      </c>
      <c r="K197" s="119" t="e">
        <f ca="1">+IF(AND(ISNUMBER(OFFSET('Water Data'!$E$7,0,10*ROW('Water Data'!E191))),'Data Summary'!BZ197="Yes"),OFFSET('Water Data'!$E$7,0,10*ROW('Water Data'!E191)),NA())</f>
        <v>#N/A</v>
      </c>
      <c r="L197" s="119" t="e">
        <f ca="1">+IF(AND(ISNUMBER(OFFSET('Water Data'!$E$10,0,10*ROW('Water Data'!E191))),'Data Summary'!CA197="Yes"),OFFSET('Water Data'!$E$10,0,10*ROW('Water Data'!E191)),NA())</f>
        <v>#N/A</v>
      </c>
      <c r="M197" s="119" t="e">
        <f ca="1">+IF(AND(ISNUMBER(OFFSET('Water Data'!$F$5,0,10*ROW('Water Data'!F191))),'Data Summary'!CB197="Yes"),100-OFFSET('Water Data'!$F$5,0,10*ROW('Water Data'!F191)),NA())</f>
        <v>#N/A</v>
      </c>
      <c r="N197" s="119" t="e">
        <f ca="1">+IF(AND(ISNUMBER(OFFSET('Water Data'!$F$7,0,10*ROW('Water Data'!F191))),'Data Summary'!CC197="Yes"),OFFSET('Water Data'!$F$7,0,10*ROW('Water Data'!F191)),NA())</f>
        <v>#N/A</v>
      </c>
      <c r="O197" s="119" t="e">
        <f ca="1">+IF(AND(ISNUMBER(OFFSET('Water Data'!$F$10,0,10*ROW('Water Data'!F191))),'Data Summary'!CD197="Yes"),OFFSET('Water Data'!$F$10,0,10*ROW('Water Data'!F191)),NA())</f>
        <v>#N/A</v>
      </c>
      <c r="P197" s="119" t="e">
        <f ca="1">+IF(AND(ISNUMBER(OFFSET('Water Data'!$G$5,0,10*ROW('Water Data'!G191))),'Data Summary'!CE197="Yes"),100-OFFSET('Water Data'!$G$5,0,10*ROW('Water Data'!G191)),NA())</f>
        <v>#N/A</v>
      </c>
      <c r="Q197" s="119" t="e">
        <f ca="1">+IF(AND(ISNUMBER(OFFSET('Water Data'!$G$7,0,10*ROW('Water Data'!G191))),'Data Summary'!CF197="Yes"),OFFSET('Water Data'!$G$7,0,10*ROW('Water Data'!G191)),NA())</f>
        <v>#N/A</v>
      </c>
      <c r="R197" s="119" t="e">
        <f ca="1">+IF(AND(ISNUMBER(OFFSET('Water Data'!$G$10,0,10*ROW('Water Data'!G191))),'Data Summary'!CG197="Yes"),OFFSET('Water Data'!$G$10,0,10*ROW('Water Data'!G191)),NA())</f>
        <v>#N/A</v>
      </c>
      <c r="S197" s="119" t="e">
        <f ca="1">+IF(AND(ISNUMBER(OFFSET('Water Data'!$H$5,0,10*ROW('Water Data'!H191))),'Data Summary'!CH197="Yes"),100-OFFSET('Water Data'!$H$5,0,10*ROW('Water Data'!H191)),NA())</f>
        <v>#N/A</v>
      </c>
      <c r="T197" s="119" t="e">
        <f ca="1">+IF(AND(ISNUMBER(OFFSET('Water Data'!$H$7,0,10*ROW('Water Data'!H191))),'Data Summary'!CI197="Yes"),OFFSET('Water Data'!$H$7,0,10*ROW('Water Data'!H191)),NA())</f>
        <v>#N/A</v>
      </c>
      <c r="U197" s="119" t="e">
        <f ca="1">+IF(AND(ISNUMBER(OFFSET('Water Data'!$H$10,0,10*ROW('Water Data'!H191))),'Data Summary'!CJ197="Yes"),OFFSET('Water Data'!$H$10,0,10*ROW('Water Data'!H191)),NA())</f>
        <v>#N/A</v>
      </c>
      <c r="V197" s="120" t="e">
        <f ca="1">+IF(AND(ISNUMBER(OFFSET('Sanitation Data'!$C$5,0,10*ROW('Sanitation Data'!C191))),'Data Summary'!CK197="Yes"),100-OFFSET('Sanitation Data'!$C$5,0,10*ROW('Sanitation Data'!C191)),NA())</f>
        <v>#N/A</v>
      </c>
      <c r="W197" s="120" t="e">
        <f ca="1">+IF(AND(ISNUMBER(OFFSET('Sanitation Data'!$C$7,0,10*ROW('Sanitation Data'!C191))),'Data Summary'!CL197="Yes"),OFFSET('Sanitation Data'!$C$7,0,10*ROW('Sanitation Data'!C191)),NA())</f>
        <v>#N/A</v>
      </c>
      <c r="X197" s="120" t="e">
        <f ca="1">+IF(AND(ISNUMBER(OFFSET('Sanitation Data'!$C$11,0,10*ROW('Sanitation Data'!C191))),'Data Summary'!CM197="Yes"),OFFSET('Sanitation Data'!$C$11,0,10*ROW('Sanitation Data'!C191)),NA())</f>
        <v>#N/A</v>
      </c>
      <c r="Y197" s="120" t="e">
        <f ca="1">+IF(AND(ISNUMBER(OFFSET('Sanitation Data'!$C$12,0,10*ROW('Sanitation Data'!C191))),'Data Summary'!CN197="Yes"),OFFSET('Sanitation Data'!$C$12,0,10*ROW('Sanitation Data'!C191)),NA())</f>
        <v>#N/A</v>
      </c>
      <c r="Z197" s="120" t="e">
        <f ca="1">+IF(AND(ISNUMBER(OFFSET('Sanitation Data'!$C$13,0,10*ROW('Sanitation Data'!C191))),'Data Summary'!CO197="Yes"),OFFSET('Sanitation Data'!$C$13,0,10*ROW('Sanitation Data'!C191)),NA())</f>
        <v>#N/A</v>
      </c>
      <c r="AA197" s="120" t="e">
        <f ca="1">+IF(AND(ISNUMBER(OFFSET('Sanitation Data'!$D$5,0,10*ROW('Sanitation Data'!D191))),'Data Summary'!CP197="Yes"),100-OFFSET('Sanitation Data'!$D$5,0,10*ROW('Sanitation Data'!D191)),NA())</f>
        <v>#N/A</v>
      </c>
      <c r="AB197" s="120" t="e">
        <f ca="1">+IF(AND(ISNUMBER(OFFSET('Sanitation Data'!$D$7,0,10*ROW('Sanitation Data'!D191))),'Data Summary'!CQ197="Yes"),OFFSET('Sanitation Data'!$D$7,0,10*ROW('Sanitation Data'!D191)),NA())</f>
        <v>#N/A</v>
      </c>
      <c r="AC197" s="120" t="e">
        <f ca="1">+IF(AND(ISNUMBER(OFFSET('Sanitation Data'!$D$11,0,10*ROW('Sanitation Data'!D191))),'Data Summary'!CR197="Yes"),OFFSET('Sanitation Data'!$D$11,0,10*ROW('Sanitation Data'!D191)),NA())</f>
        <v>#N/A</v>
      </c>
      <c r="AD197" s="120" t="e">
        <f ca="1">+IF(AND(ISNUMBER(OFFSET('Sanitation Data'!$D$12,0,10*ROW('Sanitation Data'!D191))),'Data Summary'!CS197="Yes"),OFFSET('Sanitation Data'!$D$12,0,10*ROW('Sanitation Data'!D191)),NA())</f>
        <v>#N/A</v>
      </c>
      <c r="AE197" s="120" t="e">
        <f ca="1">+IF(AND(ISNUMBER(OFFSET('Sanitation Data'!$D$13,0,10*ROW('Sanitation Data'!D191))),'Data Summary'!CT197="Yes"),OFFSET('Sanitation Data'!$D$13,0,10*ROW('Sanitation Data'!D191)),NA())</f>
        <v>#N/A</v>
      </c>
      <c r="AF197" s="120" t="e">
        <f ca="1">+IF(AND(ISNUMBER(OFFSET('Sanitation Data'!$E$5,0,10*ROW('Sanitation Data'!E191))),'Data Summary'!CU197="Yes"),100-OFFSET('Sanitation Data'!$E$5,0,10*ROW('Sanitation Data'!E191)),NA())</f>
        <v>#N/A</v>
      </c>
      <c r="AG197" s="120" t="e">
        <f ca="1">+IF(AND(ISNUMBER(OFFSET('Sanitation Data'!$E$7,0,10*ROW('Sanitation Data'!E191))),'Data Summary'!CV197="Yes"),OFFSET('Sanitation Data'!$E$7,0,10*ROW('Sanitation Data'!E191)),NA())</f>
        <v>#N/A</v>
      </c>
      <c r="AH197" s="120" t="e">
        <f ca="1">+IF(AND(ISNUMBER(OFFSET('Sanitation Data'!$E$11,0,10*ROW('Sanitation Data'!E191))),'Data Summary'!CW197="Yes"),OFFSET('Sanitation Data'!$E$11,0,10*ROW('Sanitation Data'!E191)),NA())</f>
        <v>#N/A</v>
      </c>
      <c r="AI197" s="120" t="e">
        <f ca="1">+IF(AND(ISNUMBER(OFFSET('Sanitation Data'!$E$12,0,10*ROW('Sanitation Data'!E191))),'Data Summary'!CX197="Yes"),OFFSET('Sanitation Data'!$E$12,0,10*ROW('Sanitation Data'!E191)),NA())</f>
        <v>#N/A</v>
      </c>
      <c r="AJ197" s="120" t="e">
        <f ca="1">+IF(AND(ISNUMBER(OFFSET('Sanitation Data'!$E$13,0,10*ROW('Sanitation Data'!E191))),'Data Summary'!CY197="Yes"),OFFSET('Sanitation Data'!$E$13,0,10*ROW('Sanitation Data'!E191)),NA())</f>
        <v>#N/A</v>
      </c>
      <c r="AK197" s="120" t="e">
        <f ca="1">+IF(AND(ISNUMBER(OFFSET('Sanitation Data'!$F$5,0,10*ROW('Sanitation Data'!F191))),'Data Summary'!CZ197="Yes"),100-OFFSET('Sanitation Data'!$F$5,0,10*ROW('Sanitation Data'!F191)),NA())</f>
        <v>#N/A</v>
      </c>
      <c r="AL197" s="120" t="e">
        <f ca="1">+IF(AND(ISNUMBER(OFFSET('Sanitation Data'!$F$7,0,10*ROW('Sanitation Data'!F191))),'Data Summary'!DA197="Yes"),OFFSET('Sanitation Data'!$F$7,0,10*ROW('Sanitation Data'!F191)),NA())</f>
        <v>#N/A</v>
      </c>
      <c r="AM197" s="120" t="e">
        <f ca="1">+IF(AND(ISNUMBER(OFFSET('Sanitation Data'!$F$11,0,10*ROW('Sanitation Data'!F191))),'Data Summary'!DB197="Yes"),OFFSET('Sanitation Data'!$F$11,0,10*ROW('Sanitation Data'!F191)),NA())</f>
        <v>#N/A</v>
      </c>
      <c r="AN197" s="120" t="e">
        <f ca="1">+IF(AND(ISNUMBER(OFFSET('Sanitation Data'!$F$12,0,10*ROW('Sanitation Data'!F191))),'Data Summary'!DC197="Yes"),OFFSET('Sanitation Data'!$F$12,0,10*ROW('Sanitation Data'!F191)),NA())</f>
        <v>#N/A</v>
      </c>
      <c r="AO197" s="120" t="e">
        <f ca="1">+IF(AND(ISNUMBER(OFFSET('Sanitation Data'!$F$13,0,10*ROW('Sanitation Data'!F191))),'Data Summary'!DD197="Yes"),OFFSET('Sanitation Data'!$F$13,0,10*ROW('Sanitation Data'!F191)),NA())</f>
        <v>#N/A</v>
      </c>
      <c r="AP197" s="120" t="e">
        <f ca="1">+IF(AND(ISNUMBER(OFFSET('Sanitation Data'!$G$5,0,10*ROW('Sanitation Data'!G191))),'Data Summary'!DE197="Yes"),100-OFFSET('Sanitation Data'!$G$5,0,10*ROW('Sanitation Data'!G191)),NA())</f>
        <v>#N/A</v>
      </c>
      <c r="AQ197" s="120" t="e">
        <f ca="1">+IF(AND(ISNUMBER(OFFSET('Sanitation Data'!$G$7,0,10*ROW('Sanitation Data'!G191))),'Data Summary'!DF197="Yes"),OFFSET('Sanitation Data'!$G$7,0,10*ROW('Sanitation Data'!G191)),NA())</f>
        <v>#N/A</v>
      </c>
      <c r="AR197" s="120" t="e">
        <f ca="1">+IF(AND(ISNUMBER(OFFSET('Sanitation Data'!$G$11,0,10*ROW('Sanitation Data'!G191))),'Data Summary'!DG197="Yes"),OFFSET('Sanitation Data'!$G$11,0,10*ROW('Sanitation Data'!G191)),NA())</f>
        <v>#N/A</v>
      </c>
      <c r="AS197" s="120" t="e">
        <f ca="1">+IF(AND(ISNUMBER(OFFSET('Sanitation Data'!$G$12,0,10*ROW('Sanitation Data'!G191))),'Data Summary'!DH197="Yes"),OFFSET('Sanitation Data'!$G$12,0,10*ROW('Sanitation Data'!G191)),NA())</f>
        <v>#N/A</v>
      </c>
      <c r="AT197" s="120" t="e">
        <f ca="1">+IF(AND(ISNUMBER(OFFSET('Sanitation Data'!$G$13,0,10*ROW('Sanitation Data'!G191))),'Data Summary'!DI197="Yes"),OFFSET('Sanitation Data'!$G$13,0,10*ROW('Sanitation Data'!G191)),NA())</f>
        <v>#N/A</v>
      </c>
      <c r="AU197" s="120" t="e">
        <f ca="1">+IF(AND(ISNUMBER(OFFSET('Sanitation Data'!$H$5,0,10*ROW('Sanitation Data'!H191))),'Data Summary'!DJ197="Yes"),100-OFFSET('Sanitation Data'!$H$5,0,10*ROW('Sanitation Data'!H191)),NA())</f>
        <v>#N/A</v>
      </c>
      <c r="AV197" s="120" t="e">
        <f ca="1">+IF(AND(ISNUMBER(OFFSET('Sanitation Data'!$H$7,0,10*ROW('Sanitation Data'!H191))),'Data Summary'!DK197="Yes"),OFFSET('Sanitation Data'!$H$7,0,10*ROW('Sanitation Data'!H191)),NA())</f>
        <v>#N/A</v>
      </c>
      <c r="AW197" s="120" t="e">
        <f ca="1">+IF(AND(ISNUMBER(OFFSET('Sanitation Data'!$H$11,0,10*ROW('Sanitation Data'!H191))),'Data Summary'!DL197="Yes"),OFFSET('Sanitation Data'!$H$11,0,10*ROW('Sanitation Data'!H191)),NA())</f>
        <v>#N/A</v>
      </c>
      <c r="AX197" s="120" t="e">
        <f ca="1">+IF(AND(ISNUMBER(OFFSET('Sanitation Data'!$H$12,0,10*ROW('Sanitation Data'!H191))),'Data Summary'!DM197="Yes"),OFFSET('Sanitation Data'!$H$12,0,10*ROW('Sanitation Data'!H191)),NA())</f>
        <v>#N/A</v>
      </c>
      <c r="AY197" s="120" t="e">
        <f ca="1">+IF(AND(ISNUMBER(OFFSET('Sanitation Data'!$H$13,0,10*ROW('Sanitation Data'!H191))),'Data Summary'!DN197="Yes"),OFFSET('Sanitation Data'!$H$13,0,10*ROW('Sanitation Data'!H191)),NA())</f>
        <v>#N/A</v>
      </c>
      <c r="AZ197" s="121" t="e">
        <f ca="1">+IF(AND(ISNUMBER(OFFSET('Hygiene Data'!$C$6,0,10*ROW('Hygiene Data'!C191))),'Data Summary'!DO197="Yes"),OFFSET('Hygiene Data'!$C$6,0,10*ROW('Hygiene Data'!C191)),NA())</f>
        <v>#N/A</v>
      </c>
      <c r="BA197" s="121" t="e">
        <f ca="1">+IF(AND(ISNUMBER(OFFSET('Hygiene Data'!$C$8,0,10*ROW('Hygiene Data'!C191))),'Data Summary'!DP197="Yes"),OFFSET('Hygiene Data'!$C$8,0,10*ROW('Hygiene Data'!C191)),NA())</f>
        <v>#N/A</v>
      </c>
      <c r="BB197" s="121" t="e">
        <f ca="1">+IF(AND(ISNUMBER(OFFSET('Hygiene Data'!$C$10,0,10*ROW('Hygiene Data'!C191))),'Data Summary'!DQ197="Yes"),OFFSET('Hygiene Data'!$C$10,0,10*ROW('Hygiene Data'!C191)),NA())</f>
        <v>#N/A</v>
      </c>
      <c r="BC197" s="121" t="e">
        <f ca="1">+IF(AND(ISNUMBER(OFFSET('Hygiene Data'!$D$6,0,10*ROW('Hygiene Data'!D191))),'Data Summary'!DR197="Yes"),OFFSET('Hygiene Data'!$D$6,0,10*ROW('Hygiene Data'!D191)),NA())</f>
        <v>#N/A</v>
      </c>
      <c r="BD197" s="121" t="e">
        <f ca="1">+IF(AND(ISNUMBER(OFFSET('Hygiene Data'!$D$8,0,10*ROW('Hygiene Data'!D191))),'Data Summary'!DS197="Yes"),OFFSET('Hygiene Data'!$D$8,0,10*ROW('Hygiene Data'!D191)),NA())</f>
        <v>#N/A</v>
      </c>
      <c r="BE197" s="121" t="e">
        <f ca="1">+IF(AND(ISNUMBER(OFFSET('Hygiene Data'!$D$10,0,10*ROW('Hygiene Data'!D191))),'Data Summary'!DT197="Yes"),OFFSET('Hygiene Data'!$D$10,0,10*ROW('Hygiene Data'!D191)),NA())</f>
        <v>#N/A</v>
      </c>
      <c r="BF197" s="121" t="e">
        <f ca="1">+IF(AND(ISNUMBER(OFFSET('Hygiene Data'!$E$6,0,10*ROW('Hygiene Data'!E191))),'Data Summary'!DU197="Yes"),OFFSET('Hygiene Data'!$E$6,0,10*ROW('Hygiene Data'!E191)),NA())</f>
        <v>#N/A</v>
      </c>
      <c r="BG197" s="121" t="e">
        <f ca="1">+IF(AND(ISNUMBER(OFFSET('Hygiene Data'!$E$8,0,10*ROW('Hygiene Data'!E191))),'Data Summary'!DV197="Yes"),OFFSET('Hygiene Data'!$E$8,0,10*ROW('Hygiene Data'!E191)),NA())</f>
        <v>#N/A</v>
      </c>
      <c r="BH197" s="121" t="e">
        <f ca="1">+IF(AND(ISNUMBER(OFFSET('Hygiene Data'!$E$10,0,10*ROW('Hygiene Data'!E191))),'Data Summary'!DW197="Yes"),OFFSET('Hygiene Data'!$E$10,0,10*ROW('Hygiene Data'!E191)),NA())</f>
        <v>#N/A</v>
      </c>
      <c r="BI197" s="121" t="e">
        <f ca="1">+IF(AND(ISNUMBER(OFFSET('Hygiene Data'!$F$6,0,10*ROW('Hygiene Data'!F191))),'Data Summary'!DX197="Yes"),OFFSET('Hygiene Data'!$F$6,0,10*ROW('Hygiene Data'!F191)),NA())</f>
        <v>#N/A</v>
      </c>
      <c r="BJ197" s="121" t="e">
        <f ca="1">+IF(AND(ISNUMBER(OFFSET('Hygiene Data'!$F$8,0,10*ROW('Hygiene Data'!F191))),'Data Summary'!DY197="Yes"),OFFSET('Hygiene Data'!$F$8,0,10*ROW('Hygiene Data'!F191)),NA())</f>
        <v>#N/A</v>
      </c>
      <c r="BK197" s="121" t="e">
        <f ca="1">+IF(AND(ISNUMBER(OFFSET('Hygiene Data'!$F$10,0,10*ROW('Hygiene Data'!F191))),'Data Summary'!DZ197="Yes"),OFFSET('Hygiene Data'!$F$10,0,10*ROW('Hygiene Data'!F191)),NA())</f>
        <v>#N/A</v>
      </c>
      <c r="BL197" s="121" t="e">
        <f ca="1">+IF(AND(ISNUMBER(OFFSET('Hygiene Data'!$G$6,0,10*ROW('Hygiene Data'!G191))),'Data Summary'!EA197="Yes"),OFFSET('Hygiene Data'!$G$6,0,10*ROW('Hygiene Data'!G191)),NA())</f>
        <v>#N/A</v>
      </c>
      <c r="BM197" s="121" t="e">
        <f ca="1">+IF(AND(ISNUMBER(OFFSET('Hygiene Data'!$G$8,0,10*ROW('Hygiene Data'!G191))),'Data Summary'!EB197="Yes"),OFFSET('Hygiene Data'!$G$8,0,10*ROW('Hygiene Data'!G191)),NA())</f>
        <v>#N/A</v>
      </c>
      <c r="BN197" s="121" t="e">
        <f ca="1">+IF(AND(ISNUMBER(OFFSET('Hygiene Data'!$G$10,0,10*ROW('Hygiene Data'!G191))),'Data Summary'!EC197="Yes"),OFFSET('Hygiene Data'!$G$10,0,10*ROW('Hygiene Data'!G191)),NA())</f>
        <v>#N/A</v>
      </c>
      <c r="BO197" s="121" t="e">
        <f ca="1">+IF(AND(ISNUMBER(OFFSET('Hygiene Data'!$H$6,0,10*ROW('Hygiene Data'!H191))),'Data Summary'!ED197="Yes"),OFFSET('Hygiene Data'!$H$6,0,10*ROW('Hygiene Data'!H191)),NA())</f>
        <v>#N/A</v>
      </c>
      <c r="BP197" s="121" t="e">
        <f ca="1">+IF(AND(ISNUMBER(OFFSET('Hygiene Data'!$H$8,0,10*ROW('Hygiene Data'!H191))),'Data Summary'!EE197="Yes"),OFFSET('Hygiene Data'!$H$8,0,10*ROW('Hygiene Data'!H191)),NA())</f>
        <v>#N/A</v>
      </c>
      <c r="BQ197" s="121" t="e">
        <f ca="1">+IF(AND(ISNUMBER(OFFSET('Hygiene Data'!$H$10,0,10*ROW('Hygiene Data'!H191))),'Data Summary'!EF197="Yes"),OFFSET('Hygiene Data'!$H$10,0,10*ROW('Hygiene Data'!H191)),NA())</f>
        <v>#N/A</v>
      </c>
    </row>
    <row r="198" spans="1:69" x14ac:dyDescent="0.2">
      <c r="A198" s="44" t="e">
        <f ca="1">+IF(OFFSET('Water Data'!$B$1,0,10*ROW('Water Data'!B192))="",NA(),OFFSET('Water Data'!$B$1,0,10*ROW('Water Data'!B192)))</f>
        <v>#N/A</v>
      </c>
      <c r="B198" s="44" t="e">
        <f ca="1">+IF(OFFSET('Water Data'!$A$3,0,10*ROW('Water Data'!A195))="",NA(),OFFSET('Water Data'!$A$3,0,10*ROW('Water Data'!A195)))</f>
        <v>#N/A</v>
      </c>
      <c r="C198" s="44" t="e">
        <f ca="1">+IF(OFFSET('Water Data'!$C$3,0,10*ROW('Water Data'!C195))="",NA(),OFFSET('Water Data'!$C$3,0,10*ROW('Water Data'!C195)))</f>
        <v>#N/A</v>
      </c>
      <c r="D198" s="119" t="e">
        <f ca="1">+IF(AND(ISNUMBER(OFFSET('Water Data'!$C$5,0,10*ROW('Water Data'!C192))),'Data Summary'!BS198="Yes"),100-OFFSET('Water Data'!$C$5,0,10*ROW('Water Data'!C192)),NA())</f>
        <v>#N/A</v>
      </c>
      <c r="E198" s="119" t="e">
        <f ca="1">+IF(AND(ISNUMBER(OFFSET('Water Data'!$C$7,0,10*ROW('Water Data'!C192))),'Data Summary'!BT198="Yes"),OFFSET('Water Data'!$C$7,0,10*ROW('Water Data'!C192)),NA())</f>
        <v>#N/A</v>
      </c>
      <c r="F198" s="119" t="e">
        <f ca="1">+IF(AND(ISNUMBER(OFFSET('Water Data'!$C$10,0,10*ROW('Water Data'!C192))),'Data Summary'!BU198="Yes"),OFFSET('Water Data'!$C$10,0,10*ROW('Water Data'!C192)),NA())</f>
        <v>#N/A</v>
      </c>
      <c r="G198" s="119" t="e">
        <f ca="1">+IF(AND(ISNUMBER(OFFSET('Water Data'!$D$5,0,10*ROW('Water Data'!D192))),'Data Summary'!BV198="Yes"),100-OFFSET('Water Data'!$D$5,0,10*ROW('Water Data'!D192)),NA())</f>
        <v>#N/A</v>
      </c>
      <c r="H198" s="119" t="e">
        <f ca="1">+IF(AND(ISNUMBER(OFFSET('Water Data'!$D$7,0,10*ROW('Water Data'!D192))),'Data Summary'!BW198="Yes"),OFFSET('Water Data'!$D$7,0,10*ROW('Water Data'!D192)),NA())</f>
        <v>#N/A</v>
      </c>
      <c r="I198" s="119" t="e">
        <f ca="1">+IF(AND(ISNUMBER(OFFSET('Water Data'!$D$10,0,10*ROW('Water Data'!D192))),'Data Summary'!BX198="Yes"),OFFSET('Water Data'!$D$10,0,10*ROW('Water Data'!D192)),NA())</f>
        <v>#N/A</v>
      </c>
      <c r="J198" s="119" t="e">
        <f ca="1">+IF(AND(ISNUMBER(OFFSET('Water Data'!$E$5,0,10*ROW('Water Data'!E192))),'Data Summary'!BY198="Yes"),100-OFFSET('Water Data'!$E$5,0,10*ROW('Water Data'!E192)),NA())</f>
        <v>#N/A</v>
      </c>
      <c r="K198" s="119" t="e">
        <f ca="1">+IF(AND(ISNUMBER(OFFSET('Water Data'!$E$7,0,10*ROW('Water Data'!E192))),'Data Summary'!BZ198="Yes"),OFFSET('Water Data'!$E$7,0,10*ROW('Water Data'!E192)),NA())</f>
        <v>#N/A</v>
      </c>
      <c r="L198" s="119" t="e">
        <f ca="1">+IF(AND(ISNUMBER(OFFSET('Water Data'!$E$10,0,10*ROW('Water Data'!E192))),'Data Summary'!CA198="Yes"),OFFSET('Water Data'!$E$10,0,10*ROW('Water Data'!E192)),NA())</f>
        <v>#N/A</v>
      </c>
      <c r="M198" s="119" t="e">
        <f ca="1">+IF(AND(ISNUMBER(OFFSET('Water Data'!$F$5,0,10*ROW('Water Data'!F192))),'Data Summary'!CB198="Yes"),100-OFFSET('Water Data'!$F$5,0,10*ROW('Water Data'!F192)),NA())</f>
        <v>#N/A</v>
      </c>
      <c r="N198" s="119" t="e">
        <f ca="1">+IF(AND(ISNUMBER(OFFSET('Water Data'!$F$7,0,10*ROW('Water Data'!F192))),'Data Summary'!CC198="Yes"),OFFSET('Water Data'!$F$7,0,10*ROW('Water Data'!F192)),NA())</f>
        <v>#N/A</v>
      </c>
      <c r="O198" s="119" t="e">
        <f ca="1">+IF(AND(ISNUMBER(OFFSET('Water Data'!$F$10,0,10*ROW('Water Data'!F192))),'Data Summary'!CD198="Yes"),OFFSET('Water Data'!$F$10,0,10*ROW('Water Data'!F192)),NA())</f>
        <v>#N/A</v>
      </c>
      <c r="P198" s="119" t="e">
        <f ca="1">+IF(AND(ISNUMBER(OFFSET('Water Data'!$G$5,0,10*ROW('Water Data'!G192))),'Data Summary'!CE198="Yes"),100-OFFSET('Water Data'!$G$5,0,10*ROW('Water Data'!G192)),NA())</f>
        <v>#N/A</v>
      </c>
      <c r="Q198" s="119" t="e">
        <f ca="1">+IF(AND(ISNUMBER(OFFSET('Water Data'!$G$7,0,10*ROW('Water Data'!G192))),'Data Summary'!CF198="Yes"),OFFSET('Water Data'!$G$7,0,10*ROW('Water Data'!G192)),NA())</f>
        <v>#N/A</v>
      </c>
      <c r="R198" s="119" t="e">
        <f ca="1">+IF(AND(ISNUMBER(OFFSET('Water Data'!$G$10,0,10*ROW('Water Data'!G192))),'Data Summary'!CG198="Yes"),OFFSET('Water Data'!$G$10,0,10*ROW('Water Data'!G192)),NA())</f>
        <v>#N/A</v>
      </c>
      <c r="S198" s="119" t="e">
        <f ca="1">+IF(AND(ISNUMBER(OFFSET('Water Data'!$H$5,0,10*ROW('Water Data'!H192))),'Data Summary'!CH198="Yes"),100-OFFSET('Water Data'!$H$5,0,10*ROW('Water Data'!H192)),NA())</f>
        <v>#N/A</v>
      </c>
      <c r="T198" s="119" t="e">
        <f ca="1">+IF(AND(ISNUMBER(OFFSET('Water Data'!$H$7,0,10*ROW('Water Data'!H192))),'Data Summary'!CI198="Yes"),OFFSET('Water Data'!$H$7,0,10*ROW('Water Data'!H192)),NA())</f>
        <v>#N/A</v>
      </c>
      <c r="U198" s="119" t="e">
        <f ca="1">+IF(AND(ISNUMBER(OFFSET('Water Data'!$H$10,0,10*ROW('Water Data'!H192))),'Data Summary'!CJ198="Yes"),OFFSET('Water Data'!$H$10,0,10*ROW('Water Data'!H192)),NA())</f>
        <v>#N/A</v>
      </c>
      <c r="V198" s="120" t="e">
        <f ca="1">+IF(AND(ISNUMBER(OFFSET('Sanitation Data'!$C$5,0,10*ROW('Sanitation Data'!C192))),'Data Summary'!CK198="Yes"),100-OFFSET('Sanitation Data'!$C$5,0,10*ROW('Sanitation Data'!C192)),NA())</f>
        <v>#N/A</v>
      </c>
      <c r="W198" s="120" t="e">
        <f ca="1">+IF(AND(ISNUMBER(OFFSET('Sanitation Data'!$C$7,0,10*ROW('Sanitation Data'!C192))),'Data Summary'!CL198="Yes"),OFFSET('Sanitation Data'!$C$7,0,10*ROW('Sanitation Data'!C192)),NA())</f>
        <v>#N/A</v>
      </c>
      <c r="X198" s="120" t="e">
        <f ca="1">+IF(AND(ISNUMBER(OFFSET('Sanitation Data'!$C$11,0,10*ROW('Sanitation Data'!C192))),'Data Summary'!CM198="Yes"),OFFSET('Sanitation Data'!$C$11,0,10*ROW('Sanitation Data'!C192)),NA())</f>
        <v>#N/A</v>
      </c>
      <c r="Y198" s="120" t="e">
        <f ca="1">+IF(AND(ISNUMBER(OFFSET('Sanitation Data'!$C$12,0,10*ROW('Sanitation Data'!C192))),'Data Summary'!CN198="Yes"),OFFSET('Sanitation Data'!$C$12,0,10*ROW('Sanitation Data'!C192)),NA())</f>
        <v>#N/A</v>
      </c>
      <c r="Z198" s="120" t="e">
        <f ca="1">+IF(AND(ISNUMBER(OFFSET('Sanitation Data'!$C$13,0,10*ROW('Sanitation Data'!C192))),'Data Summary'!CO198="Yes"),OFFSET('Sanitation Data'!$C$13,0,10*ROW('Sanitation Data'!C192)),NA())</f>
        <v>#N/A</v>
      </c>
      <c r="AA198" s="120" t="e">
        <f ca="1">+IF(AND(ISNUMBER(OFFSET('Sanitation Data'!$D$5,0,10*ROW('Sanitation Data'!D192))),'Data Summary'!CP198="Yes"),100-OFFSET('Sanitation Data'!$D$5,0,10*ROW('Sanitation Data'!D192)),NA())</f>
        <v>#N/A</v>
      </c>
      <c r="AB198" s="120" t="e">
        <f ca="1">+IF(AND(ISNUMBER(OFFSET('Sanitation Data'!$D$7,0,10*ROW('Sanitation Data'!D192))),'Data Summary'!CQ198="Yes"),OFFSET('Sanitation Data'!$D$7,0,10*ROW('Sanitation Data'!D192)),NA())</f>
        <v>#N/A</v>
      </c>
      <c r="AC198" s="120" t="e">
        <f ca="1">+IF(AND(ISNUMBER(OFFSET('Sanitation Data'!$D$11,0,10*ROW('Sanitation Data'!D192))),'Data Summary'!CR198="Yes"),OFFSET('Sanitation Data'!$D$11,0,10*ROW('Sanitation Data'!D192)),NA())</f>
        <v>#N/A</v>
      </c>
      <c r="AD198" s="120" t="e">
        <f ca="1">+IF(AND(ISNUMBER(OFFSET('Sanitation Data'!$D$12,0,10*ROW('Sanitation Data'!D192))),'Data Summary'!CS198="Yes"),OFFSET('Sanitation Data'!$D$12,0,10*ROW('Sanitation Data'!D192)),NA())</f>
        <v>#N/A</v>
      </c>
      <c r="AE198" s="120" t="e">
        <f ca="1">+IF(AND(ISNUMBER(OFFSET('Sanitation Data'!$D$13,0,10*ROW('Sanitation Data'!D192))),'Data Summary'!CT198="Yes"),OFFSET('Sanitation Data'!$D$13,0,10*ROW('Sanitation Data'!D192)),NA())</f>
        <v>#N/A</v>
      </c>
      <c r="AF198" s="120" t="e">
        <f ca="1">+IF(AND(ISNUMBER(OFFSET('Sanitation Data'!$E$5,0,10*ROW('Sanitation Data'!E192))),'Data Summary'!CU198="Yes"),100-OFFSET('Sanitation Data'!$E$5,0,10*ROW('Sanitation Data'!E192)),NA())</f>
        <v>#N/A</v>
      </c>
      <c r="AG198" s="120" t="e">
        <f ca="1">+IF(AND(ISNUMBER(OFFSET('Sanitation Data'!$E$7,0,10*ROW('Sanitation Data'!E192))),'Data Summary'!CV198="Yes"),OFFSET('Sanitation Data'!$E$7,0,10*ROW('Sanitation Data'!E192)),NA())</f>
        <v>#N/A</v>
      </c>
      <c r="AH198" s="120" t="e">
        <f ca="1">+IF(AND(ISNUMBER(OFFSET('Sanitation Data'!$E$11,0,10*ROW('Sanitation Data'!E192))),'Data Summary'!CW198="Yes"),OFFSET('Sanitation Data'!$E$11,0,10*ROW('Sanitation Data'!E192)),NA())</f>
        <v>#N/A</v>
      </c>
      <c r="AI198" s="120" t="e">
        <f ca="1">+IF(AND(ISNUMBER(OFFSET('Sanitation Data'!$E$12,0,10*ROW('Sanitation Data'!E192))),'Data Summary'!CX198="Yes"),OFFSET('Sanitation Data'!$E$12,0,10*ROW('Sanitation Data'!E192)),NA())</f>
        <v>#N/A</v>
      </c>
      <c r="AJ198" s="120" t="e">
        <f ca="1">+IF(AND(ISNUMBER(OFFSET('Sanitation Data'!$E$13,0,10*ROW('Sanitation Data'!E192))),'Data Summary'!CY198="Yes"),OFFSET('Sanitation Data'!$E$13,0,10*ROW('Sanitation Data'!E192)),NA())</f>
        <v>#N/A</v>
      </c>
      <c r="AK198" s="120" t="e">
        <f ca="1">+IF(AND(ISNUMBER(OFFSET('Sanitation Data'!$F$5,0,10*ROW('Sanitation Data'!F192))),'Data Summary'!CZ198="Yes"),100-OFFSET('Sanitation Data'!$F$5,0,10*ROW('Sanitation Data'!F192)),NA())</f>
        <v>#N/A</v>
      </c>
      <c r="AL198" s="120" t="e">
        <f ca="1">+IF(AND(ISNUMBER(OFFSET('Sanitation Data'!$F$7,0,10*ROW('Sanitation Data'!F192))),'Data Summary'!DA198="Yes"),OFFSET('Sanitation Data'!$F$7,0,10*ROW('Sanitation Data'!F192)),NA())</f>
        <v>#N/A</v>
      </c>
      <c r="AM198" s="120" t="e">
        <f ca="1">+IF(AND(ISNUMBER(OFFSET('Sanitation Data'!$F$11,0,10*ROW('Sanitation Data'!F192))),'Data Summary'!DB198="Yes"),OFFSET('Sanitation Data'!$F$11,0,10*ROW('Sanitation Data'!F192)),NA())</f>
        <v>#N/A</v>
      </c>
      <c r="AN198" s="120" t="e">
        <f ca="1">+IF(AND(ISNUMBER(OFFSET('Sanitation Data'!$F$12,0,10*ROW('Sanitation Data'!F192))),'Data Summary'!DC198="Yes"),OFFSET('Sanitation Data'!$F$12,0,10*ROW('Sanitation Data'!F192)),NA())</f>
        <v>#N/A</v>
      </c>
      <c r="AO198" s="120" t="e">
        <f ca="1">+IF(AND(ISNUMBER(OFFSET('Sanitation Data'!$F$13,0,10*ROW('Sanitation Data'!F192))),'Data Summary'!DD198="Yes"),OFFSET('Sanitation Data'!$F$13,0,10*ROW('Sanitation Data'!F192)),NA())</f>
        <v>#N/A</v>
      </c>
      <c r="AP198" s="120" t="e">
        <f ca="1">+IF(AND(ISNUMBER(OFFSET('Sanitation Data'!$G$5,0,10*ROW('Sanitation Data'!G192))),'Data Summary'!DE198="Yes"),100-OFFSET('Sanitation Data'!$G$5,0,10*ROW('Sanitation Data'!G192)),NA())</f>
        <v>#N/A</v>
      </c>
      <c r="AQ198" s="120" t="e">
        <f ca="1">+IF(AND(ISNUMBER(OFFSET('Sanitation Data'!$G$7,0,10*ROW('Sanitation Data'!G192))),'Data Summary'!DF198="Yes"),OFFSET('Sanitation Data'!$G$7,0,10*ROW('Sanitation Data'!G192)),NA())</f>
        <v>#N/A</v>
      </c>
      <c r="AR198" s="120" t="e">
        <f ca="1">+IF(AND(ISNUMBER(OFFSET('Sanitation Data'!$G$11,0,10*ROW('Sanitation Data'!G192))),'Data Summary'!DG198="Yes"),OFFSET('Sanitation Data'!$G$11,0,10*ROW('Sanitation Data'!G192)),NA())</f>
        <v>#N/A</v>
      </c>
      <c r="AS198" s="120" t="e">
        <f ca="1">+IF(AND(ISNUMBER(OFFSET('Sanitation Data'!$G$12,0,10*ROW('Sanitation Data'!G192))),'Data Summary'!DH198="Yes"),OFFSET('Sanitation Data'!$G$12,0,10*ROW('Sanitation Data'!G192)),NA())</f>
        <v>#N/A</v>
      </c>
      <c r="AT198" s="120" t="e">
        <f ca="1">+IF(AND(ISNUMBER(OFFSET('Sanitation Data'!$G$13,0,10*ROW('Sanitation Data'!G192))),'Data Summary'!DI198="Yes"),OFFSET('Sanitation Data'!$G$13,0,10*ROW('Sanitation Data'!G192)),NA())</f>
        <v>#N/A</v>
      </c>
      <c r="AU198" s="120" t="e">
        <f ca="1">+IF(AND(ISNUMBER(OFFSET('Sanitation Data'!$H$5,0,10*ROW('Sanitation Data'!H192))),'Data Summary'!DJ198="Yes"),100-OFFSET('Sanitation Data'!$H$5,0,10*ROW('Sanitation Data'!H192)),NA())</f>
        <v>#N/A</v>
      </c>
      <c r="AV198" s="120" t="e">
        <f ca="1">+IF(AND(ISNUMBER(OFFSET('Sanitation Data'!$H$7,0,10*ROW('Sanitation Data'!H192))),'Data Summary'!DK198="Yes"),OFFSET('Sanitation Data'!$H$7,0,10*ROW('Sanitation Data'!H192)),NA())</f>
        <v>#N/A</v>
      </c>
      <c r="AW198" s="120" t="e">
        <f ca="1">+IF(AND(ISNUMBER(OFFSET('Sanitation Data'!$H$11,0,10*ROW('Sanitation Data'!H192))),'Data Summary'!DL198="Yes"),OFFSET('Sanitation Data'!$H$11,0,10*ROW('Sanitation Data'!H192)),NA())</f>
        <v>#N/A</v>
      </c>
      <c r="AX198" s="120" t="e">
        <f ca="1">+IF(AND(ISNUMBER(OFFSET('Sanitation Data'!$H$12,0,10*ROW('Sanitation Data'!H192))),'Data Summary'!DM198="Yes"),OFFSET('Sanitation Data'!$H$12,0,10*ROW('Sanitation Data'!H192)),NA())</f>
        <v>#N/A</v>
      </c>
      <c r="AY198" s="120" t="e">
        <f ca="1">+IF(AND(ISNUMBER(OFFSET('Sanitation Data'!$H$13,0,10*ROW('Sanitation Data'!H192))),'Data Summary'!DN198="Yes"),OFFSET('Sanitation Data'!$H$13,0,10*ROW('Sanitation Data'!H192)),NA())</f>
        <v>#N/A</v>
      </c>
      <c r="AZ198" s="121" t="e">
        <f ca="1">+IF(AND(ISNUMBER(OFFSET('Hygiene Data'!$C$6,0,10*ROW('Hygiene Data'!C192))),'Data Summary'!DO198="Yes"),OFFSET('Hygiene Data'!$C$6,0,10*ROW('Hygiene Data'!C192)),NA())</f>
        <v>#N/A</v>
      </c>
      <c r="BA198" s="121" t="e">
        <f ca="1">+IF(AND(ISNUMBER(OFFSET('Hygiene Data'!$C$8,0,10*ROW('Hygiene Data'!C192))),'Data Summary'!DP198="Yes"),OFFSET('Hygiene Data'!$C$8,0,10*ROW('Hygiene Data'!C192)),NA())</f>
        <v>#N/A</v>
      </c>
      <c r="BB198" s="121" t="e">
        <f ca="1">+IF(AND(ISNUMBER(OFFSET('Hygiene Data'!$C$10,0,10*ROW('Hygiene Data'!C192))),'Data Summary'!DQ198="Yes"),OFFSET('Hygiene Data'!$C$10,0,10*ROW('Hygiene Data'!C192)),NA())</f>
        <v>#N/A</v>
      </c>
      <c r="BC198" s="121" t="e">
        <f ca="1">+IF(AND(ISNUMBER(OFFSET('Hygiene Data'!$D$6,0,10*ROW('Hygiene Data'!D192))),'Data Summary'!DR198="Yes"),OFFSET('Hygiene Data'!$D$6,0,10*ROW('Hygiene Data'!D192)),NA())</f>
        <v>#N/A</v>
      </c>
      <c r="BD198" s="121" t="e">
        <f ca="1">+IF(AND(ISNUMBER(OFFSET('Hygiene Data'!$D$8,0,10*ROW('Hygiene Data'!D192))),'Data Summary'!DS198="Yes"),OFFSET('Hygiene Data'!$D$8,0,10*ROW('Hygiene Data'!D192)),NA())</f>
        <v>#N/A</v>
      </c>
      <c r="BE198" s="121" t="e">
        <f ca="1">+IF(AND(ISNUMBER(OFFSET('Hygiene Data'!$D$10,0,10*ROW('Hygiene Data'!D192))),'Data Summary'!DT198="Yes"),OFFSET('Hygiene Data'!$D$10,0,10*ROW('Hygiene Data'!D192)),NA())</f>
        <v>#N/A</v>
      </c>
      <c r="BF198" s="121" t="e">
        <f ca="1">+IF(AND(ISNUMBER(OFFSET('Hygiene Data'!$E$6,0,10*ROW('Hygiene Data'!E192))),'Data Summary'!DU198="Yes"),OFFSET('Hygiene Data'!$E$6,0,10*ROW('Hygiene Data'!E192)),NA())</f>
        <v>#N/A</v>
      </c>
      <c r="BG198" s="121" t="e">
        <f ca="1">+IF(AND(ISNUMBER(OFFSET('Hygiene Data'!$E$8,0,10*ROW('Hygiene Data'!E192))),'Data Summary'!DV198="Yes"),OFFSET('Hygiene Data'!$E$8,0,10*ROW('Hygiene Data'!E192)),NA())</f>
        <v>#N/A</v>
      </c>
      <c r="BH198" s="121" t="e">
        <f ca="1">+IF(AND(ISNUMBER(OFFSET('Hygiene Data'!$E$10,0,10*ROW('Hygiene Data'!E192))),'Data Summary'!DW198="Yes"),OFFSET('Hygiene Data'!$E$10,0,10*ROW('Hygiene Data'!E192)),NA())</f>
        <v>#N/A</v>
      </c>
      <c r="BI198" s="121" t="e">
        <f ca="1">+IF(AND(ISNUMBER(OFFSET('Hygiene Data'!$F$6,0,10*ROW('Hygiene Data'!F192))),'Data Summary'!DX198="Yes"),OFFSET('Hygiene Data'!$F$6,0,10*ROW('Hygiene Data'!F192)),NA())</f>
        <v>#N/A</v>
      </c>
      <c r="BJ198" s="121" t="e">
        <f ca="1">+IF(AND(ISNUMBER(OFFSET('Hygiene Data'!$F$8,0,10*ROW('Hygiene Data'!F192))),'Data Summary'!DY198="Yes"),OFFSET('Hygiene Data'!$F$8,0,10*ROW('Hygiene Data'!F192)),NA())</f>
        <v>#N/A</v>
      </c>
      <c r="BK198" s="121" t="e">
        <f ca="1">+IF(AND(ISNUMBER(OFFSET('Hygiene Data'!$F$10,0,10*ROW('Hygiene Data'!F192))),'Data Summary'!DZ198="Yes"),OFFSET('Hygiene Data'!$F$10,0,10*ROW('Hygiene Data'!F192)),NA())</f>
        <v>#N/A</v>
      </c>
      <c r="BL198" s="121" t="e">
        <f ca="1">+IF(AND(ISNUMBER(OFFSET('Hygiene Data'!$G$6,0,10*ROW('Hygiene Data'!G192))),'Data Summary'!EA198="Yes"),OFFSET('Hygiene Data'!$G$6,0,10*ROW('Hygiene Data'!G192)),NA())</f>
        <v>#N/A</v>
      </c>
      <c r="BM198" s="121" t="e">
        <f ca="1">+IF(AND(ISNUMBER(OFFSET('Hygiene Data'!$G$8,0,10*ROW('Hygiene Data'!G192))),'Data Summary'!EB198="Yes"),OFFSET('Hygiene Data'!$G$8,0,10*ROW('Hygiene Data'!G192)),NA())</f>
        <v>#N/A</v>
      </c>
      <c r="BN198" s="121" t="e">
        <f ca="1">+IF(AND(ISNUMBER(OFFSET('Hygiene Data'!$G$10,0,10*ROW('Hygiene Data'!G192))),'Data Summary'!EC198="Yes"),OFFSET('Hygiene Data'!$G$10,0,10*ROW('Hygiene Data'!G192)),NA())</f>
        <v>#N/A</v>
      </c>
      <c r="BO198" s="121" t="e">
        <f ca="1">+IF(AND(ISNUMBER(OFFSET('Hygiene Data'!$H$6,0,10*ROW('Hygiene Data'!H192))),'Data Summary'!ED198="Yes"),OFFSET('Hygiene Data'!$H$6,0,10*ROW('Hygiene Data'!H192)),NA())</f>
        <v>#N/A</v>
      </c>
      <c r="BP198" s="121" t="e">
        <f ca="1">+IF(AND(ISNUMBER(OFFSET('Hygiene Data'!$H$8,0,10*ROW('Hygiene Data'!H192))),'Data Summary'!EE198="Yes"),OFFSET('Hygiene Data'!$H$8,0,10*ROW('Hygiene Data'!H192)),NA())</f>
        <v>#N/A</v>
      </c>
      <c r="BQ198" s="121" t="e">
        <f ca="1">+IF(AND(ISNUMBER(OFFSET('Hygiene Data'!$H$10,0,10*ROW('Hygiene Data'!H192))),'Data Summary'!EF198="Yes"),OFFSET('Hygiene Data'!$H$10,0,10*ROW('Hygiene Data'!H192)),NA())</f>
        <v>#N/A</v>
      </c>
    </row>
    <row r="199" spans="1:69" x14ac:dyDescent="0.2">
      <c r="A199" s="44" t="e">
        <f ca="1">+IF(OFFSET('Water Data'!$B$1,0,10*ROW('Water Data'!B193))="",NA(),OFFSET('Water Data'!$B$1,0,10*ROW('Water Data'!B193)))</f>
        <v>#N/A</v>
      </c>
      <c r="B199" s="44" t="e">
        <f ca="1">+IF(OFFSET('Water Data'!$A$3,0,10*ROW('Water Data'!A196))="",NA(),OFFSET('Water Data'!$A$3,0,10*ROW('Water Data'!A196)))</f>
        <v>#N/A</v>
      </c>
      <c r="C199" s="44" t="e">
        <f ca="1">+IF(OFFSET('Water Data'!$C$3,0,10*ROW('Water Data'!C196))="",NA(),OFFSET('Water Data'!$C$3,0,10*ROW('Water Data'!C196)))</f>
        <v>#N/A</v>
      </c>
      <c r="D199" s="119" t="e">
        <f ca="1">+IF(AND(ISNUMBER(OFFSET('Water Data'!$C$5,0,10*ROW('Water Data'!C193))),'Data Summary'!BS199="Yes"),100-OFFSET('Water Data'!$C$5,0,10*ROW('Water Data'!C193)),NA())</f>
        <v>#N/A</v>
      </c>
      <c r="E199" s="119" t="e">
        <f ca="1">+IF(AND(ISNUMBER(OFFSET('Water Data'!$C$7,0,10*ROW('Water Data'!C193))),'Data Summary'!BT199="Yes"),OFFSET('Water Data'!$C$7,0,10*ROW('Water Data'!C193)),NA())</f>
        <v>#N/A</v>
      </c>
      <c r="F199" s="119" t="e">
        <f ca="1">+IF(AND(ISNUMBER(OFFSET('Water Data'!$C$10,0,10*ROW('Water Data'!C193))),'Data Summary'!BU199="Yes"),OFFSET('Water Data'!$C$10,0,10*ROW('Water Data'!C193)),NA())</f>
        <v>#N/A</v>
      </c>
      <c r="G199" s="119" t="e">
        <f ca="1">+IF(AND(ISNUMBER(OFFSET('Water Data'!$D$5,0,10*ROW('Water Data'!D193))),'Data Summary'!BV199="Yes"),100-OFFSET('Water Data'!$D$5,0,10*ROW('Water Data'!D193)),NA())</f>
        <v>#N/A</v>
      </c>
      <c r="H199" s="119" t="e">
        <f ca="1">+IF(AND(ISNUMBER(OFFSET('Water Data'!$D$7,0,10*ROW('Water Data'!D193))),'Data Summary'!BW199="Yes"),OFFSET('Water Data'!$D$7,0,10*ROW('Water Data'!D193)),NA())</f>
        <v>#N/A</v>
      </c>
      <c r="I199" s="119" t="e">
        <f ca="1">+IF(AND(ISNUMBER(OFFSET('Water Data'!$D$10,0,10*ROW('Water Data'!D193))),'Data Summary'!BX199="Yes"),OFFSET('Water Data'!$D$10,0,10*ROW('Water Data'!D193)),NA())</f>
        <v>#N/A</v>
      </c>
      <c r="J199" s="119" t="e">
        <f ca="1">+IF(AND(ISNUMBER(OFFSET('Water Data'!$E$5,0,10*ROW('Water Data'!E193))),'Data Summary'!BY199="Yes"),100-OFFSET('Water Data'!$E$5,0,10*ROW('Water Data'!E193)),NA())</f>
        <v>#N/A</v>
      </c>
      <c r="K199" s="119" t="e">
        <f ca="1">+IF(AND(ISNUMBER(OFFSET('Water Data'!$E$7,0,10*ROW('Water Data'!E193))),'Data Summary'!BZ199="Yes"),OFFSET('Water Data'!$E$7,0,10*ROW('Water Data'!E193)),NA())</f>
        <v>#N/A</v>
      </c>
      <c r="L199" s="119" t="e">
        <f ca="1">+IF(AND(ISNUMBER(OFFSET('Water Data'!$E$10,0,10*ROW('Water Data'!E193))),'Data Summary'!CA199="Yes"),OFFSET('Water Data'!$E$10,0,10*ROW('Water Data'!E193)),NA())</f>
        <v>#N/A</v>
      </c>
      <c r="M199" s="119" t="e">
        <f ca="1">+IF(AND(ISNUMBER(OFFSET('Water Data'!$F$5,0,10*ROW('Water Data'!F193))),'Data Summary'!CB199="Yes"),100-OFFSET('Water Data'!$F$5,0,10*ROW('Water Data'!F193)),NA())</f>
        <v>#N/A</v>
      </c>
      <c r="N199" s="119" t="e">
        <f ca="1">+IF(AND(ISNUMBER(OFFSET('Water Data'!$F$7,0,10*ROW('Water Data'!F193))),'Data Summary'!CC199="Yes"),OFFSET('Water Data'!$F$7,0,10*ROW('Water Data'!F193)),NA())</f>
        <v>#N/A</v>
      </c>
      <c r="O199" s="119" t="e">
        <f ca="1">+IF(AND(ISNUMBER(OFFSET('Water Data'!$F$10,0,10*ROW('Water Data'!F193))),'Data Summary'!CD199="Yes"),OFFSET('Water Data'!$F$10,0,10*ROW('Water Data'!F193)),NA())</f>
        <v>#N/A</v>
      </c>
      <c r="P199" s="119" t="e">
        <f ca="1">+IF(AND(ISNUMBER(OFFSET('Water Data'!$G$5,0,10*ROW('Water Data'!G193))),'Data Summary'!CE199="Yes"),100-OFFSET('Water Data'!$G$5,0,10*ROW('Water Data'!G193)),NA())</f>
        <v>#N/A</v>
      </c>
      <c r="Q199" s="119" t="e">
        <f ca="1">+IF(AND(ISNUMBER(OFFSET('Water Data'!$G$7,0,10*ROW('Water Data'!G193))),'Data Summary'!CF199="Yes"),OFFSET('Water Data'!$G$7,0,10*ROW('Water Data'!G193)),NA())</f>
        <v>#N/A</v>
      </c>
      <c r="R199" s="119" t="e">
        <f ca="1">+IF(AND(ISNUMBER(OFFSET('Water Data'!$G$10,0,10*ROW('Water Data'!G193))),'Data Summary'!CG199="Yes"),OFFSET('Water Data'!$G$10,0,10*ROW('Water Data'!G193)),NA())</f>
        <v>#N/A</v>
      </c>
      <c r="S199" s="119" t="e">
        <f ca="1">+IF(AND(ISNUMBER(OFFSET('Water Data'!$H$5,0,10*ROW('Water Data'!H193))),'Data Summary'!CH199="Yes"),100-OFFSET('Water Data'!$H$5,0,10*ROW('Water Data'!H193)),NA())</f>
        <v>#N/A</v>
      </c>
      <c r="T199" s="119" t="e">
        <f ca="1">+IF(AND(ISNUMBER(OFFSET('Water Data'!$H$7,0,10*ROW('Water Data'!H193))),'Data Summary'!CI199="Yes"),OFFSET('Water Data'!$H$7,0,10*ROW('Water Data'!H193)),NA())</f>
        <v>#N/A</v>
      </c>
      <c r="U199" s="119" t="e">
        <f ca="1">+IF(AND(ISNUMBER(OFFSET('Water Data'!$H$10,0,10*ROW('Water Data'!H193))),'Data Summary'!CJ199="Yes"),OFFSET('Water Data'!$H$10,0,10*ROW('Water Data'!H193)),NA())</f>
        <v>#N/A</v>
      </c>
      <c r="V199" s="120" t="e">
        <f ca="1">+IF(AND(ISNUMBER(OFFSET('Sanitation Data'!$C$5,0,10*ROW('Sanitation Data'!C193))),'Data Summary'!CK199="Yes"),100-OFFSET('Sanitation Data'!$C$5,0,10*ROW('Sanitation Data'!C193)),NA())</f>
        <v>#N/A</v>
      </c>
      <c r="W199" s="120" t="e">
        <f ca="1">+IF(AND(ISNUMBER(OFFSET('Sanitation Data'!$C$7,0,10*ROW('Sanitation Data'!C193))),'Data Summary'!CL199="Yes"),OFFSET('Sanitation Data'!$C$7,0,10*ROW('Sanitation Data'!C193)),NA())</f>
        <v>#N/A</v>
      </c>
      <c r="X199" s="120" t="e">
        <f ca="1">+IF(AND(ISNUMBER(OFFSET('Sanitation Data'!$C$11,0,10*ROW('Sanitation Data'!C193))),'Data Summary'!CM199="Yes"),OFFSET('Sanitation Data'!$C$11,0,10*ROW('Sanitation Data'!C193)),NA())</f>
        <v>#N/A</v>
      </c>
      <c r="Y199" s="120" t="e">
        <f ca="1">+IF(AND(ISNUMBER(OFFSET('Sanitation Data'!$C$12,0,10*ROW('Sanitation Data'!C193))),'Data Summary'!CN199="Yes"),OFFSET('Sanitation Data'!$C$12,0,10*ROW('Sanitation Data'!C193)),NA())</f>
        <v>#N/A</v>
      </c>
      <c r="Z199" s="120" t="e">
        <f ca="1">+IF(AND(ISNUMBER(OFFSET('Sanitation Data'!$C$13,0,10*ROW('Sanitation Data'!C193))),'Data Summary'!CO199="Yes"),OFFSET('Sanitation Data'!$C$13,0,10*ROW('Sanitation Data'!C193)),NA())</f>
        <v>#N/A</v>
      </c>
      <c r="AA199" s="120" t="e">
        <f ca="1">+IF(AND(ISNUMBER(OFFSET('Sanitation Data'!$D$5,0,10*ROW('Sanitation Data'!D193))),'Data Summary'!CP199="Yes"),100-OFFSET('Sanitation Data'!$D$5,0,10*ROW('Sanitation Data'!D193)),NA())</f>
        <v>#N/A</v>
      </c>
      <c r="AB199" s="120" t="e">
        <f ca="1">+IF(AND(ISNUMBER(OFFSET('Sanitation Data'!$D$7,0,10*ROW('Sanitation Data'!D193))),'Data Summary'!CQ199="Yes"),OFFSET('Sanitation Data'!$D$7,0,10*ROW('Sanitation Data'!D193)),NA())</f>
        <v>#N/A</v>
      </c>
      <c r="AC199" s="120" t="e">
        <f ca="1">+IF(AND(ISNUMBER(OFFSET('Sanitation Data'!$D$11,0,10*ROW('Sanitation Data'!D193))),'Data Summary'!CR199="Yes"),OFFSET('Sanitation Data'!$D$11,0,10*ROW('Sanitation Data'!D193)),NA())</f>
        <v>#N/A</v>
      </c>
      <c r="AD199" s="120" t="e">
        <f ca="1">+IF(AND(ISNUMBER(OFFSET('Sanitation Data'!$D$12,0,10*ROW('Sanitation Data'!D193))),'Data Summary'!CS199="Yes"),OFFSET('Sanitation Data'!$D$12,0,10*ROW('Sanitation Data'!D193)),NA())</f>
        <v>#N/A</v>
      </c>
      <c r="AE199" s="120" t="e">
        <f ca="1">+IF(AND(ISNUMBER(OFFSET('Sanitation Data'!$D$13,0,10*ROW('Sanitation Data'!D193))),'Data Summary'!CT199="Yes"),OFFSET('Sanitation Data'!$D$13,0,10*ROW('Sanitation Data'!D193)),NA())</f>
        <v>#N/A</v>
      </c>
      <c r="AF199" s="120" t="e">
        <f ca="1">+IF(AND(ISNUMBER(OFFSET('Sanitation Data'!$E$5,0,10*ROW('Sanitation Data'!E193))),'Data Summary'!CU199="Yes"),100-OFFSET('Sanitation Data'!$E$5,0,10*ROW('Sanitation Data'!E193)),NA())</f>
        <v>#N/A</v>
      </c>
      <c r="AG199" s="120" t="e">
        <f ca="1">+IF(AND(ISNUMBER(OFFSET('Sanitation Data'!$E$7,0,10*ROW('Sanitation Data'!E193))),'Data Summary'!CV199="Yes"),OFFSET('Sanitation Data'!$E$7,0,10*ROW('Sanitation Data'!E193)),NA())</f>
        <v>#N/A</v>
      </c>
      <c r="AH199" s="120" t="e">
        <f ca="1">+IF(AND(ISNUMBER(OFFSET('Sanitation Data'!$E$11,0,10*ROW('Sanitation Data'!E193))),'Data Summary'!CW199="Yes"),OFFSET('Sanitation Data'!$E$11,0,10*ROW('Sanitation Data'!E193)),NA())</f>
        <v>#N/A</v>
      </c>
      <c r="AI199" s="120" t="e">
        <f ca="1">+IF(AND(ISNUMBER(OFFSET('Sanitation Data'!$E$12,0,10*ROW('Sanitation Data'!E193))),'Data Summary'!CX199="Yes"),OFFSET('Sanitation Data'!$E$12,0,10*ROW('Sanitation Data'!E193)),NA())</f>
        <v>#N/A</v>
      </c>
      <c r="AJ199" s="120" t="e">
        <f ca="1">+IF(AND(ISNUMBER(OFFSET('Sanitation Data'!$E$13,0,10*ROW('Sanitation Data'!E193))),'Data Summary'!CY199="Yes"),OFFSET('Sanitation Data'!$E$13,0,10*ROW('Sanitation Data'!E193)),NA())</f>
        <v>#N/A</v>
      </c>
      <c r="AK199" s="120" t="e">
        <f ca="1">+IF(AND(ISNUMBER(OFFSET('Sanitation Data'!$F$5,0,10*ROW('Sanitation Data'!F193))),'Data Summary'!CZ199="Yes"),100-OFFSET('Sanitation Data'!$F$5,0,10*ROW('Sanitation Data'!F193)),NA())</f>
        <v>#N/A</v>
      </c>
      <c r="AL199" s="120" t="e">
        <f ca="1">+IF(AND(ISNUMBER(OFFSET('Sanitation Data'!$F$7,0,10*ROW('Sanitation Data'!F193))),'Data Summary'!DA199="Yes"),OFFSET('Sanitation Data'!$F$7,0,10*ROW('Sanitation Data'!F193)),NA())</f>
        <v>#N/A</v>
      </c>
      <c r="AM199" s="120" t="e">
        <f ca="1">+IF(AND(ISNUMBER(OFFSET('Sanitation Data'!$F$11,0,10*ROW('Sanitation Data'!F193))),'Data Summary'!DB199="Yes"),OFFSET('Sanitation Data'!$F$11,0,10*ROW('Sanitation Data'!F193)),NA())</f>
        <v>#N/A</v>
      </c>
      <c r="AN199" s="120" t="e">
        <f ca="1">+IF(AND(ISNUMBER(OFFSET('Sanitation Data'!$F$12,0,10*ROW('Sanitation Data'!F193))),'Data Summary'!DC199="Yes"),OFFSET('Sanitation Data'!$F$12,0,10*ROW('Sanitation Data'!F193)),NA())</f>
        <v>#N/A</v>
      </c>
      <c r="AO199" s="120" t="e">
        <f ca="1">+IF(AND(ISNUMBER(OFFSET('Sanitation Data'!$F$13,0,10*ROW('Sanitation Data'!F193))),'Data Summary'!DD199="Yes"),OFFSET('Sanitation Data'!$F$13,0,10*ROW('Sanitation Data'!F193)),NA())</f>
        <v>#N/A</v>
      </c>
      <c r="AP199" s="120" t="e">
        <f ca="1">+IF(AND(ISNUMBER(OFFSET('Sanitation Data'!$G$5,0,10*ROW('Sanitation Data'!G193))),'Data Summary'!DE199="Yes"),100-OFFSET('Sanitation Data'!$G$5,0,10*ROW('Sanitation Data'!G193)),NA())</f>
        <v>#N/A</v>
      </c>
      <c r="AQ199" s="120" t="e">
        <f ca="1">+IF(AND(ISNUMBER(OFFSET('Sanitation Data'!$G$7,0,10*ROW('Sanitation Data'!G193))),'Data Summary'!DF199="Yes"),OFFSET('Sanitation Data'!$G$7,0,10*ROW('Sanitation Data'!G193)),NA())</f>
        <v>#N/A</v>
      </c>
      <c r="AR199" s="120" t="e">
        <f ca="1">+IF(AND(ISNUMBER(OFFSET('Sanitation Data'!$G$11,0,10*ROW('Sanitation Data'!G193))),'Data Summary'!DG199="Yes"),OFFSET('Sanitation Data'!$G$11,0,10*ROW('Sanitation Data'!G193)),NA())</f>
        <v>#N/A</v>
      </c>
      <c r="AS199" s="120" t="e">
        <f ca="1">+IF(AND(ISNUMBER(OFFSET('Sanitation Data'!$G$12,0,10*ROW('Sanitation Data'!G193))),'Data Summary'!DH199="Yes"),OFFSET('Sanitation Data'!$G$12,0,10*ROW('Sanitation Data'!G193)),NA())</f>
        <v>#N/A</v>
      </c>
      <c r="AT199" s="120" t="e">
        <f ca="1">+IF(AND(ISNUMBER(OFFSET('Sanitation Data'!$G$13,0,10*ROW('Sanitation Data'!G193))),'Data Summary'!DI199="Yes"),OFFSET('Sanitation Data'!$G$13,0,10*ROW('Sanitation Data'!G193)),NA())</f>
        <v>#N/A</v>
      </c>
      <c r="AU199" s="120" t="e">
        <f ca="1">+IF(AND(ISNUMBER(OFFSET('Sanitation Data'!$H$5,0,10*ROW('Sanitation Data'!H193))),'Data Summary'!DJ199="Yes"),100-OFFSET('Sanitation Data'!$H$5,0,10*ROW('Sanitation Data'!H193)),NA())</f>
        <v>#N/A</v>
      </c>
      <c r="AV199" s="120" t="e">
        <f ca="1">+IF(AND(ISNUMBER(OFFSET('Sanitation Data'!$H$7,0,10*ROW('Sanitation Data'!H193))),'Data Summary'!DK199="Yes"),OFFSET('Sanitation Data'!$H$7,0,10*ROW('Sanitation Data'!H193)),NA())</f>
        <v>#N/A</v>
      </c>
      <c r="AW199" s="120" t="e">
        <f ca="1">+IF(AND(ISNUMBER(OFFSET('Sanitation Data'!$H$11,0,10*ROW('Sanitation Data'!H193))),'Data Summary'!DL199="Yes"),OFFSET('Sanitation Data'!$H$11,0,10*ROW('Sanitation Data'!H193)),NA())</f>
        <v>#N/A</v>
      </c>
      <c r="AX199" s="120" t="e">
        <f ca="1">+IF(AND(ISNUMBER(OFFSET('Sanitation Data'!$H$12,0,10*ROW('Sanitation Data'!H193))),'Data Summary'!DM199="Yes"),OFFSET('Sanitation Data'!$H$12,0,10*ROW('Sanitation Data'!H193)),NA())</f>
        <v>#N/A</v>
      </c>
      <c r="AY199" s="120" t="e">
        <f ca="1">+IF(AND(ISNUMBER(OFFSET('Sanitation Data'!$H$13,0,10*ROW('Sanitation Data'!H193))),'Data Summary'!DN199="Yes"),OFFSET('Sanitation Data'!$H$13,0,10*ROW('Sanitation Data'!H193)),NA())</f>
        <v>#N/A</v>
      </c>
      <c r="AZ199" s="121" t="e">
        <f ca="1">+IF(AND(ISNUMBER(OFFSET('Hygiene Data'!$C$6,0,10*ROW('Hygiene Data'!C193))),'Data Summary'!DO199="Yes"),OFFSET('Hygiene Data'!$C$6,0,10*ROW('Hygiene Data'!C193)),NA())</f>
        <v>#N/A</v>
      </c>
      <c r="BA199" s="121" t="e">
        <f ca="1">+IF(AND(ISNUMBER(OFFSET('Hygiene Data'!$C$8,0,10*ROW('Hygiene Data'!C193))),'Data Summary'!DP199="Yes"),OFFSET('Hygiene Data'!$C$8,0,10*ROW('Hygiene Data'!C193)),NA())</f>
        <v>#N/A</v>
      </c>
      <c r="BB199" s="121" t="e">
        <f ca="1">+IF(AND(ISNUMBER(OFFSET('Hygiene Data'!$C$10,0,10*ROW('Hygiene Data'!C193))),'Data Summary'!DQ199="Yes"),OFFSET('Hygiene Data'!$C$10,0,10*ROW('Hygiene Data'!C193)),NA())</f>
        <v>#N/A</v>
      </c>
      <c r="BC199" s="121" t="e">
        <f ca="1">+IF(AND(ISNUMBER(OFFSET('Hygiene Data'!$D$6,0,10*ROW('Hygiene Data'!D193))),'Data Summary'!DR199="Yes"),OFFSET('Hygiene Data'!$D$6,0,10*ROW('Hygiene Data'!D193)),NA())</f>
        <v>#N/A</v>
      </c>
      <c r="BD199" s="121" t="e">
        <f ca="1">+IF(AND(ISNUMBER(OFFSET('Hygiene Data'!$D$8,0,10*ROW('Hygiene Data'!D193))),'Data Summary'!DS199="Yes"),OFFSET('Hygiene Data'!$D$8,0,10*ROW('Hygiene Data'!D193)),NA())</f>
        <v>#N/A</v>
      </c>
      <c r="BE199" s="121" t="e">
        <f ca="1">+IF(AND(ISNUMBER(OFFSET('Hygiene Data'!$D$10,0,10*ROW('Hygiene Data'!D193))),'Data Summary'!DT199="Yes"),OFFSET('Hygiene Data'!$D$10,0,10*ROW('Hygiene Data'!D193)),NA())</f>
        <v>#N/A</v>
      </c>
      <c r="BF199" s="121" t="e">
        <f ca="1">+IF(AND(ISNUMBER(OFFSET('Hygiene Data'!$E$6,0,10*ROW('Hygiene Data'!E193))),'Data Summary'!DU199="Yes"),OFFSET('Hygiene Data'!$E$6,0,10*ROW('Hygiene Data'!E193)),NA())</f>
        <v>#N/A</v>
      </c>
      <c r="BG199" s="121" t="e">
        <f ca="1">+IF(AND(ISNUMBER(OFFSET('Hygiene Data'!$E$8,0,10*ROW('Hygiene Data'!E193))),'Data Summary'!DV199="Yes"),OFFSET('Hygiene Data'!$E$8,0,10*ROW('Hygiene Data'!E193)),NA())</f>
        <v>#N/A</v>
      </c>
      <c r="BH199" s="121" t="e">
        <f ca="1">+IF(AND(ISNUMBER(OFFSET('Hygiene Data'!$E$10,0,10*ROW('Hygiene Data'!E193))),'Data Summary'!DW199="Yes"),OFFSET('Hygiene Data'!$E$10,0,10*ROW('Hygiene Data'!E193)),NA())</f>
        <v>#N/A</v>
      </c>
      <c r="BI199" s="121" t="e">
        <f ca="1">+IF(AND(ISNUMBER(OFFSET('Hygiene Data'!$F$6,0,10*ROW('Hygiene Data'!F193))),'Data Summary'!DX199="Yes"),OFFSET('Hygiene Data'!$F$6,0,10*ROW('Hygiene Data'!F193)),NA())</f>
        <v>#N/A</v>
      </c>
      <c r="BJ199" s="121" t="e">
        <f ca="1">+IF(AND(ISNUMBER(OFFSET('Hygiene Data'!$F$8,0,10*ROW('Hygiene Data'!F193))),'Data Summary'!DY199="Yes"),OFFSET('Hygiene Data'!$F$8,0,10*ROW('Hygiene Data'!F193)),NA())</f>
        <v>#N/A</v>
      </c>
      <c r="BK199" s="121" t="e">
        <f ca="1">+IF(AND(ISNUMBER(OFFSET('Hygiene Data'!$F$10,0,10*ROW('Hygiene Data'!F193))),'Data Summary'!DZ199="Yes"),OFFSET('Hygiene Data'!$F$10,0,10*ROW('Hygiene Data'!F193)),NA())</f>
        <v>#N/A</v>
      </c>
      <c r="BL199" s="121" t="e">
        <f ca="1">+IF(AND(ISNUMBER(OFFSET('Hygiene Data'!$G$6,0,10*ROW('Hygiene Data'!G193))),'Data Summary'!EA199="Yes"),OFFSET('Hygiene Data'!$G$6,0,10*ROW('Hygiene Data'!G193)),NA())</f>
        <v>#N/A</v>
      </c>
      <c r="BM199" s="121" t="e">
        <f ca="1">+IF(AND(ISNUMBER(OFFSET('Hygiene Data'!$G$8,0,10*ROW('Hygiene Data'!G193))),'Data Summary'!EB199="Yes"),OFFSET('Hygiene Data'!$G$8,0,10*ROW('Hygiene Data'!G193)),NA())</f>
        <v>#N/A</v>
      </c>
      <c r="BN199" s="121" t="e">
        <f ca="1">+IF(AND(ISNUMBER(OFFSET('Hygiene Data'!$G$10,0,10*ROW('Hygiene Data'!G193))),'Data Summary'!EC199="Yes"),OFFSET('Hygiene Data'!$G$10,0,10*ROW('Hygiene Data'!G193)),NA())</f>
        <v>#N/A</v>
      </c>
      <c r="BO199" s="121" t="e">
        <f ca="1">+IF(AND(ISNUMBER(OFFSET('Hygiene Data'!$H$6,0,10*ROW('Hygiene Data'!H193))),'Data Summary'!ED199="Yes"),OFFSET('Hygiene Data'!$H$6,0,10*ROW('Hygiene Data'!H193)),NA())</f>
        <v>#N/A</v>
      </c>
      <c r="BP199" s="121" t="e">
        <f ca="1">+IF(AND(ISNUMBER(OFFSET('Hygiene Data'!$H$8,0,10*ROW('Hygiene Data'!H193))),'Data Summary'!EE199="Yes"),OFFSET('Hygiene Data'!$H$8,0,10*ROW('Hygiene Data'!H193)),NA())</f>
        <v>#N/A</v>
      </c>
      <c r="BQ199" s="121" t="e">
        <f ca="1">+IF(AND(ISNUMBER(OFFSET('Hygiene Data'!$H$10,0,10*ROW('Hygiene Data'!H193))),'Data Summary'!EF199="Yes"),OFFSET('Hygiene Data'!$H$10,0,10*ROW('Hygiene Data'!H193)),NA())</f>
        <v>#N/A</v>
      </c>
    </row>
    <row r="200" spans="1:69" x14ac:dyDescent="0.2">
      <c r="A200" s="44" t="e">
        <f ca="1">+IF(OFFSET('Water Data'!$B$1,0,10*ROW('Water Data'!B194))="",NA(),OFFSET('Water Data'!$B$1,0,10*ROW('Water Data'!B194)))</f>
        <v>#N/A</v>
      </c>
      <c r="B200" s="44" t="e">
        <f ca="1">+IF(OFFSET('Water Data'!$A$3,0,10*ROW('Water Data'!A197))="",NA(),OFFSET('Water Data'!$A$3,0,10*ROW('Water Data'!A197)))</f>
        <v>#N/A</v>
      </c>
      <c r="C200" s="44" t="e">
        <f ca="1">+IF(OFFSET('Water Data'!$C$3,0,10*ROW('Water Data'!C197))="",NA(),OFFSET('Water Data'!$C$3,0,10*ROW('Water Data'!C197)))</f>
        <v>#N/A</v>
      </c>
      <c r="D200" s="119" t="e">
        <f ca="1">+IF(AND(ISNUMBER(OFFSET('Water Data'!$C$5,0,10*ROW('Water Data'!C194))),'Data Summary'!BS200="Yes"),100-OFFSET('Water Data'!$C$5,0,10*ROW('Water Data'!C194)),NA())</f>
        <v>#N/A</v>
      </c>
      <c r="E200" s="119" t="e">
        <f ca="1">+IF(AND(ISNUMBER(OFFSET('Water Data'!$C$7,0,10*ROW('Water Data'!C194))),'Data Summary'!BT200="Yes"),OFFSET('Water Data'!$C$7,0,10*ROW('Water Data'!C194)),NA())</f>
        <v>#N/A</v>
      </c>
      <c r="F200" s="119" t="e">
        <f ca="1">+IF(AND(ISNUMBER(OFFSET('Water Data'!$C$10,0,10*ROW('Water Data'!C194))),'Data Summary'!BU200="Yes"),OFFSET('Water Data'!$C$10,0,10*ROW('Water Data'!C194)),NA())</f>
        <v>#N/A</v>
      </c>
      <c r="G200" s="119" t="e">
        <f ca="1">+IF(AND(ISNUMBER(OFFSET('Water Data'!$D$5,0,10*ROW('Water Data'!D194))),'Data Summary'!BV200="Yes"),100-OFFSET('Water Data'!$D$5,0,10*ROW('Water Data'!D194)),NA())</f>
        <v>#N/A</v>
      </c>
      <c r="H200" s="119" t="e">
        <f ca="1">+IF(AND(ISNUMBER(OFFSET('Water Data'!$D$7,0,10*ROW('Water Data'!D194))),'Data Summary'!BW200="Yes"),OFFSET('Water Data'!$D$7,0,10*ROW('Water Data'!D194)),NA())</f>
        <v>#N/A</v>
      </c>
      <c r="I200" s="119" t="e">
        <f ca="1">+IF(AND(ISNUMBER(OFFSET('Water Data'!$D$10,0,10*ROW('Water Data'!D194))),'Data Summary'!BX200="Yes"),OFFSET('Water Data'!$D$10,0,10*ROW('Water Data'!D194)),NA())</f>
        <v>#N/A</v>
      </c>
      <c r="J200" s="119" t="e">
        <f ca="1">+IF(AND(ISNUMBER(OFFSET('Water Data'!$E$5,0,10*ROW('Water Data'!E194))),'Data Summary'!BY200="Yes"),100-OFFSET('Water Data'!$E$5,0,10*ROW('Water Data'!E194)),NA())</f>
        <v>#N/A</v>
      </c>
      <c r="K200" s="119" t="e">
        <f ca="1">+IF(AND(ISNUMBER(OFFSET('Water Data'!$E$7,0,10*ROW('Water Data'!E194))),'Data Summary'!BZ200="Yes"),OFFSET('Water Data'!$E$7,0,10*ROW('Water Data'!E194)),NA())</f>
        <v>#N/A</v>
      </c>
      <c r="L200" s="119" t="e">
        <f ca="1">+IF(AND(ISNUMBER(OFFSET('Water Data'!$E$10,0,10*ROW('Water Data'!E194))),'Data Summary'!CA200="Yes"),OFFSET('Water Data'!$E$10,0,10*ROW('Water Data'!E194)),NA())</f>
        <v>#N/A</v>
      </c>
      <c r="M200" s="119" t="e">
        <f ca="1">+IF(AND(ISNUMBER(OFFSET('Water Data'!$F$5,0,10*ROW('Water Data'!F194))),'Data Summary'!CB200="Yes"),100-OFFSET('Water Data'!$F$5,0,10*ROW('Water Data'!F194)),NA())</f>
        <v>#N/A</v>
      </c>
      <c r="N200" s="119" t="e">
        <f ca="1">+IF(AND(ISNUMBER(OFFSET('Water Data'!$F$7,0,10*ROW('Water Data'!F194))),'Data Summary'!CC200="Yes"),OFFSET('Water Data'!$F$7,0,10*ROW('Water Data'!F194)),NA())</f>
        <v>#N/A</v>
      </c>
      <c r="O200" s="119" t="e">
        <f ca="1">+IF(AND(ISNUMBER(OFFSET('Water Data'!$F$10,0,10*ROW('Water Data'!F194))),'Data Summary'!CD200="Yes"),OFFSET('Water Data'!$F$10,0,10*ROW('Water Data'!F194)),NA())</f>
        <v>#N/A</v>
      </c>
      <c r="P200" s="119" t="e">
        <f ca="1">+IF(AND(ISNUMBER(OFFSET('Water Data'!$G$5,0,10*ROW('Water Data'!G194))),'Data Summary'!CE200="Yes"),100-OFFSET('Water Data'!$G$5,0,10*ROW('Water Data'!G194)),NA())</f>
        <v>#N/A</v>
      </c>
      <c r="Q200" s="119" t="e">
        <f ca="1">+IF(AND(ISNUMBER(OFFSET('Water Data'!$G$7,0,10*ROW('Water Data'!G194))),'Data Summary'!CF200="Yes"),OFFSET('Water Data'!$G$7,0,10*ROW('Water Data'!G194)),NA())</f>
        <v>#N/A</v>
      </c>
      <c r="R200" s="119" t="e">
        <f ca="1">+IF(AND(ISNUMBER(OFFSET('Water Data'!$G$10,0,10*ROW('Water Data'!G194))),'Data Summary'!CG200="Yes"),OFFSET('Water Data'!$G$10,0,10*ROW('Water Data'!G194)),NA())</f>
        <v>#N/A</v>
      </c>
      <c r="S200" s="119" t="e">
        <f ca="1">+IF(AND(ISNUMBER(OFFSET('Water Data'!$H$5,0,10*ROW('Water Data'!H194))),'Data Summary'!CH200="Yes"),100-OFFSET('Water Data'!$H$5,0,10*ROW('Water Data'!H194)),NA())</f>
        <v>#N/A</v>
      </c>
      <c r="T200" s="119" t="e">
        <f ca="1">+IF(AND(ISNUMBER(OFFSET('Water Data'!$H$7,0,10*ROW('Water Data'!H194))),'Data Summary'!CI200="Yes"),OFFSET('Water Data'!$H$7,0,10*ROW('Water Data'!H194)),NA())</f>
        <v>#N/A</v>
      </c>
      <c r="U200" s="119" t="e">
        <f ca="1">+IF(AND(ISNUMBER(OFFSET('Water Data'!$H$10,0,10*ROW('Water Data'!H194))),'Data Summary'!CJ200="Yes"),OFFSET('Water Data'!$H$10,0,10*ROW('Water Data'!H194)),NA())</f>
        <v>#N/A</v>
      </c>
      <c r="V200" s="120" t="e">
        <f ca="1">+IF(AND(ISNUMBER(OFFSET('Sanitation Data'!$C$5,0,10*ROW('Sanitation Data'!C194))),'Data Summary'!CK200="Yes"),100-OFFSET('Sanitation Data'!$C$5,0,10*ROW('Sanitation Data'!C194)),NA())</f>
        <v>#N/A</v>
      </c>
      <c r="W200" s="120" t="e">
        <f ca="1">+IF(AND(ISNUMBER(OFFSET('Sanitation Data'!$C$7,0,10*ROW('Sanitation Data'!C194))),'Data Summary'!CL200="Yes"),OFFSET('Sanitation Data'!$C$7,0,10*ROW('Sanitation Data'!C194)),NA())</f>
        <v>#N/A</v>
      </c>
      <c r="X200" s="120" t="e">
        <f ca="1">+IF(AND(ISNUMBER(OFFSET('Sanitation Data'!$C$11,0,10*ROW('Sanitation Data'!C194))),'Data Summary'!CM200="Yes"),OFFSET('Sanitation Data'!$C$11,0,10*ROW('Sanitation Data'!C194)),NA())</f>
        <v>#N/A</v>
      </c>
      <c r="Y200" s="120" t="e">
        <f ca="1">+IF(AND(ISNUMBER(OFFSET('Sanitation Data'!$C$12,0,10*ROW('Sanitation Data'!C194))),'Data Summary'!CN200="Yes"),OFFSET('Sanitation Data'!$C$12,0,10*ROW('Sanitation Data'!C194)),NA())</f>
        <v>#N/A</v>
      </c>
      <c r="Z200" s="120" t="e">
        <f ca="1">+IF(AND(ISNUMBER(OFFSET('Sanitation Data'!$C$13,0,10*ROW('Sanitation Data'!C194))),'Data Summary'!CO200="Yes"),OFFSET('Sanitation Data'!$C$13,0,10*ROW('Sanitation Data'!C194)),NA())</f>
        <v>#N/A</v>
      </c>
      <c r="AA200" s="120" t="e">
        <f ca="1">+IF(AND(ISNUMBER(OFFSET('Sanitation Data'!$D$5,0,10*ROW('Sanitation Data'!D194))),'Data Summary'!CP200="Yes"),100-OFFSET('Sanitation Data'!$D$5,0,10*ROW('Sanitation Data'!D194)),NA())</f>
        <v>#N/A</v>
      </c>
      <c r="AB200" s="120" t="e">
        <f ca="1">+IF(AND(ISNUMBER(OFFSET('Sanitation Data'!$D$7,0,10*ROW('Sanitation Data'!D194))),'Data Summary'!CQ200="Yes"),OFFSET('Sanitation Data'!$D$7,0,10*ROW('Sanitation Data'!D194)),NA())</f>
        <v>#N/A</v>
      </c>
      <c r="AC200" s="120" t="e">
        <f ca="1">+IF(AND(ISNUMBER(OFFSET('Sanitation Data'!$D$11,0,10*ROW('Sanitation Data'!D194))),'Data Summary'!CR200="Yes"),OFFSET('Sanitation Data'!$D$11,0,10*ROW('Sanitation Data'!D194)),NA())</f>
        <v>#N/A</v>
      </c>
      <c r="AD200" s="120" t="e">
        <f ca="1">+IF(AND(ISNUMBER(OFFSET('Sanitation Data'!$D$12,0,10*ROW('Sanitation Data'!D194))),'Data Summary'!CS200="Yes"),OFFSET('Sanitation Data'!$D$12,0,10*ROW('Sanitation Data'!D194)),NA())</f>
        <v>#N/A</v>
      </c>
      <c r="AE200" s="120" t="e">
        <f ca="1">+IF(AND(ISNUMBER(OFFSET('Sanitation Data'!$D$13,0,10*ROW('Sanitation Data'!D194))),'Data Summary'!CT200="Yes"),OFFSET('Sanitation Data'!$D$13,0,10*ROW('Sanitation Data'!D194)),NA())</f>
        <v>#N/A</v>
      </c>
      <c r="AF200" s="120" t="e">
        <f ca="1">+IF(AND(ISNUMBER(OFFSET('Sanitation Data'!$E$5,0,10*ROW('Sanitation Data'!E194))),'Data Summary'!CU200="Yes"),100-OFFSET('Sanitation Data'!$E$5,0,10*ROW('Sanitation Data'!E194)),NA())</f>
        <v>#N/A</v>
      </c>
      <c r="AG200" s="120" t="e">
        <f ca="1">+IF(AND(ISNUMBER(OFFSET('Sanitation Data'!$E$7,0,10*ROW('Sanitation Data'!E194))),'Data Summary'!CV200="Yes"),OFFSET('Sanitation Data'!$E$7,0,10*ROW('Sanitation Data'!E194)),NA())</f>
        <v>#N/A</v>
      </c>
      <c r="AH200" s="120" t="e">
        <f ca="1">+IF(AND(ISNUMBER(OFFSET('Sanitation Data'!$E$11,0,10*ROW('Sanitation Data'!E194))),'Data Summary'!CW200="Yes"),OFFSET('Sanitation Data'!$E$11,0,10*ROW('Sanitation Data'!E194)),NA())</f>
        <v>#N/A</v>
      </c>
      <c r="AI200" s="120" t="e">
        <f ca="1">+IF(AND(ISNUMBER(OFFSET('Sanitation Data'!$E$12,0,10*ROW('Sanitation Data'!E194))),'Data Summary'!CX200="Yes"),OFFSET('Sanitation Data'!$E$12,0,10*ROW('Sanitation Data'!E194)),NA())</f>
        <v>#N/A</v>
      </c>
      <c r="AJ200" s="120" t="e">
        <f ca="1">+IF(AND(ISNUMBER(OFFSET('Sanitation Data'!$E$13,0,10*ROW('Sanitation Data'!E194))),'Data Summary'!CY200="Yes"),OFFSET('Sanitation Data'!$E$13,0,10*ROW('Sanitation Data'!E194)),NA())</f>
        <v>#N/A</v>
      </c>
      <c r="AK200" s="120" t="e">
        <f ca="1">+IF(AND(ISNUMBER(OFFSET('Sanitation Data'!$F$5,0,10*ROW('Sanitation Data'!F194))),'Data Summary'!CZ200="Yes"),100-OFFSET('Sanitation Data'!$F$5,0,10*ROW('Sanitation Data'!F194)),NA())</f>
        <v>#N/A</v>
      </c>
      <c r="AL200" s="120" t="e">
        <f ca="1">+IF(AND(ISNUMBER(OFFSET('Sanitation Data'!$F$7,0,10*ROW('Sanitation Data'!F194))),'Data Summary'!DA200="Yes"),OFFSET('Sanitation Data'!$F$7,0,10*ROW('Sanitation Data'!F194)),NA())</f>
        <v>#N/A</v>
      </c>
      <c r="AM200" s="120" t="e">
        <f ca="1">+IF(AND(ISNUMBER(OFFSET('Sanitation Data'!$F$11,0,10*ROW('Sanitation Data'!F194))),'Data Summary'!DB200="Yes"),OFFSET('Sanitation Data'!$F$11,0,10*ROW('Sanitation Data'!F194)),NA())</f>
        <v>#N/A</v>
      </c>
      <c r="AN200" s="120" t="e">
        <f ca="1">+IF(AND(ISNUMBER(OFFSET('Sanitation Data'!$F$12,0,10*ROW('Sanitation Data'!F194))),'Data Summary'!DC200="Yes"),OFFSET('Sanitation Data'!$F$12,0,10*ROW('Sanitation Data'!F194)),NA())</f>
        <v>#N/A</v>
      </c>
      <c r="AO200" s="120" t="e">
        <f ca="1">+IF(AND(ISNUMBER(OFFSET('Sanitation Data'!$F$13,0,10*ROW('Sanitation Data'!F194))),'Data Summary'!DD200="Yes"),OFFSET('Sanitation Data'!$F$13,0,10*ROW('Sanitation Data'!F194)),NA())</f>
        <v>#N/A</v>
      </c>
      <c r="AP200" s="120" t="e">
        <f ca="1">+IF(AND(ISNUMBER(OFFSET('Sanitation Data'!$G$5,0,10*ROW('Sanitation Data'!G194))),'Data Summary'!DE200="Yes"),100-OFFSET('Sanitation Data'!$G$5,0,10*ROW('Sanitation Data'!G194)),NA())</f>
        <v>#N/A</v>
      </c>
      <c r="AQ200" s="120" t="e">
        <f ca="1">+IF(AND(ISNUMBER(OFFSET('Sanitation Data'!$G$7,0,10*ROW('Sanitation Data'!G194))),'Data Summary'!DF200="Yes"),OFFSET('Sanitation Data'!$G$7,0,10*ROW('Sanitation Data'!G194)),NA())</f>
        <v>#N/A</v>
      </c>
      <c r="AR200" s="120" t="e">
        <f ca="1">+IF(AND(ISNUMBER(OFFSET('Sanitation Data'!$G$11,0,10*ROW('Sanitation Data'!G194))),'Data Summary'!DG200="Yes"),OFFSET('Sanitation Data'!$G$11,0,10*ROW('Sanitation Data'!G194)),NA())</f>
        <v>#N/A</v>
      </c>
      <c r="AS200" s="120" t="e">
        <f ca="1">+IF(AND(ISNUMBER(OFFSET('Sanitation Data'!$G$12,0,10*ROW('Sanitation Data'!G194))),'Data Summary'!DH200="Yes"),OFFSET('Sanitation Data'!$G$12,0,10*ROW('Sanitation Data'!G194)),NA())</f>
        <v>#N/A</v>
      </c>
      <c r="AT200" s="120" t="e">
        <f ca="1">+IF(AND(ISNUMBER(OFFSET('Sanitation Data'!$G$13,0,10*ROW('Sanitation Data'!G194))),'Data Summary'!DI200="Yes"),OFFSET('Sanitation Data'!$G$13,0,10*ROW('Sanitation Data'!G194)),NA())</f>
        <v>#N/A</v>
      </c>
      <c r="AU200" s="120" t="e">
        <f ca="1">+IF(AND(ISNUMBER(OFFSET('Sanitation Data'!$H$5,0,10*ROW('Sanitation Data'!H194))),'Data Summary'!DJ200="Yes"),100-OFFSET('Sanitation Data'!$H$5,0,10*ROW('Sanitation Data'!H194)),NA())</f>
        <v>#N/A</v>
      </c>
      <c r="AV200" s="120" t="e">
        <f ca="1">+IF(AND(ISNUMBER(OFFSET('Sanitation Data'!$H$7,0,10*ROW('Sanitation Data'!H194))),'Data Summary'!DK200="Yes"),OFFSET('Sanitation Data'!$H$7,0,10*ROW('Sanitation Data'!H194)),NA())</f>
        <v>#N/A</v>
      </c>
      <c r="AW200" s="120" t="e">
        <f ca="1">+IF(AND(ISNUMBER(OFFSET('Sanitation Data'!$H$11,0,10*ROW('Sanitation Data'!H194))),'Data Summary'!DL200="Yes"),OFFSET('Sanitation Data'!$H$11,0,10*ROW('Sanitation Data'!H194)),NA())</f>
        <v>#N/A</v>
      </c>
      <c r="AX200" s="120" t="e">
        <f ca="1">+IF(AND(ISNUMBER(OFFSET('Sanitation Data'!$H$12,0,10*ROW('Sanitation Data'!H194))),'Data Summary'!DM200="Yes"),OFFSET('Sanitation Data'!$H$12,0,10*ROW('Sanitation Data'!H194)),NA())</f>
        <v>#N/A</v>
      </c>
      <c r="AY200" s="120" t="e">
        <f ca="1">+IF(AND(ISNUMBER(OFFSET('Sanitation Data'!$H$13,0,10*ROW('Sanitation Data'!H194))),'Data Summary'!DN200="Yes"),OFFSET('Sanitation Data'!$H$13,0,10*ROW('Sanitation Data'!H194)),NA())</f>
        <v>#N/A</v>
      </c>
      <c r="AZ200" s="121" t="e">
        <f ca="1">+IF(AND(ISNUMBER(OFFSET('Hygiene Data'!$C$6,0,10*ROW('Hygiene Data'!C194))),'Data Summary'!DO200="Yes"),OFFSET('Hygiene Data'!$C$6,0,10*ROW('Hygiene Data'!C194)),NA())</f>
        <v>#N/A</v>
      </c>
      <c r="BA200" s="121" t="e">
        <f ca="1">+IF(AND(ISNUMBER(OFFSET('Hygiene Data'!$C$8,0,10*ROW('Hygiene Data'!C194))),'Data Summary'!DP200="Yes"),OFFSET('Hygiene Data'!$C$8,0,10*ROW('Hygiene Data'!C194)),NA())</f>
        <v>#N/A</v>
      </c>
      <c r="BB200" s="121" t="e">
        <f ca="1">+IF(AND(ISNUMBER(OFFSET('Hygiene Data'!$C$10,0,10*ROW('Hygiene Data'!C194))),'Data Summary'!DQ200="Yes"),OFFSET('Hygiene Data'!$C$10,0,10*ROW('Hygiene Data'!C194)),NA())</f>
        <v>#N/A</v>
      </c>
      <c r="BC200" s="121" t="e">
        <f ca="1">+IF(AND(ISNUMBER(OFFSET('Hygiene Data'!$D$6,0,10*ROW('Hygiene Data'!D194))),'Data Summary'!DR200="Yes"),OFFSET('Hygiene Data'!$D$6,0,10*ROW('Hygiene Data'!D194)),NA())</f>
        <v>#N/A</v>
      </c>
      <c r="BD200" s="121" t="e">
        <f ca="1">+IF(AND(ISNUMBER(OFFSET('Hygiene Data'!$D$8,0,10*ROW('Hygiene Data'!D194))),'Data Summary'!DS200="Yes"),OFFSET('Hygiene Data'!$D$8,0,10*ROW('Hygiene Data'!D194)),NA())</f>
        <v>#N/A</v>
      </c>
      <c r="BE200" s="121" t="e">
        <f ca="1">+IF(AND(ISNUMBER(OFFSET('Hygiene Data'!$D$10,0,10*ROW('Hygiene Data'!D194))),'Data Summary'!DT200="Yes"),OFFSET('Hygiene Data'!$D$10,0,10*ROW('Hygiene Data'!D194)),NA())</f>
        <v>#N/A</v>
      </c>
      <c r="BF200" s="121" t="e">
        <f ca="1">+IF(AND(ISNUMBER(OFFSET('Hygiene Data'!$E$6,0,10*ROW('Hygiene Data'!E194))),'Data Summary'!DU200="Yes"),OFFSET('Hygiene Data'!$E$6,0,10*ROW('Hygiene Data'!E194)),NA())</f>
        <v>#N/A</v>
      </c>
      <c r="BG200" s="121" t="e">
        <f ca="1">+IF(AND(ISNUMBER(OFFSET('Hygiene Data'!$E$8,0,10*ROW('Hygiene Data'!E194))),'Data Summary'!DV200="Yes"),OFFSET('Hygiene Data'!$E$8,0,10*ROW('Hygiene Data'!E194)),NA())</f>
        <v>#N/A</v>
      </c>
      <c r="BH200" s="121" t="e">
        <f ca="1">+IF(AND(ISNUMBER(OFFSET('Hygiene Data'!$E$10,0,10*ROW('Hygiene Data'!E194))),'Data Summary'!DW200="Yes"),OFFSET('Hygiene Data'!$E$10,0,10*ROW('Hygiene Data'!E194)),NA())</f>
        <v>#N/A</v>
      </c>
      <c r="BI200" s="121" t="e">
        <f ca="1">+IF(AND(ISNUMBER(OFFSET('Hygiene Data'!$F$6,0,10*ROW('Hygiene Data'!F194))),'Data Summary'!DX200="Yes"),OFFSET('Hygiene Data'!$F$6,0,10*ROW('Hygiene Data'!F194)),NA())</f>
        <v>#N/A</v>
      </c>
      <c r="BJ200" s="121" t="e">
        <f ca="1">+IF(AND(ISNUMBER(OFFSET('Hygiene Data'!$F$8,0,10*ROW('Hygiene Data'!F194))),'Data Summary'!DY200="Yes"),OFFSET('Hygiene Data'!$F$8,0,10*ROW('Hygiene Data'!F194)),NA())</f>
        <v>#N/A</v>
      </c>
      <c r="BK200" s="121" t="e">
        <f ca="1">+IF(AND(ISNUMBER(OFFSET('Hygiene Data'!$F$10,0,10*ROW('Hygiene Data'!F194))),'Data Summary'!DZ200="Yes"),OFFSET('Hygiene Data'!$F$10,0,10*ROW('Hygiene Data'!F194)),NA())</f>
        <v>#N/A</v>
      </c>
      <c r="BL200" s="121" t="e">
        <f ca="1">+IF(AND(ISNUMBER(OFFSET('Hygiene Data'!$G$6,0,10*ROW('Hygiene Data'!G194))),'Data Summary'!EA200="Yes"),OFFSET('Hygiene Data'!$G$6,0,10*ROW('Hygiene Data'!G194)),NA())</f>
        <v>#N/A</v>
      </c>
      <c r="BM200" s="121" t="e">
        <f ca="1">+IF(AND(ISNUMBER(OFFSET('Hygiene Data'!$G$8,0,10*ROW('Hygiene Data'!G194))),'Data Summary'!EB200="Yes"),OFFSET('Hygiene Data'!$G$8,0,10*ROW('Hygiene Data'!G194)),NA())</f>
        <v>#N/A</v>
      </c>
      <c r="BN200" s="121" t="e">
        <f ca="1">+IF(AND(ISNUMBER(OFFSET('Hygiene Data'!$G$10,0,10*ROW('Hygiene Data'!G194))),'Data Summary'!EC200="Yes"),OFFSET('Hygiene Data'!$G$10,0,10*ROW('Hygiene Data'!G194)),NA())</f>
        <v>#N/A</v>
      </c>
      <c r="BO200" s="121" t="e">
        <f ca="1">+IF(AND(ISNUMBER(OFFSET('Hygiene Data'!$H$6,0,10*ROW('Hygiene Data'!H194))),'Data Summary'!ED200="Yes"),OFFSET('Hygiene Data'!$H$6,0,10*ROW('Hygiene Data'!H194)),NA())</f>
        <v>#N/A</v>
      </c>
      <c r="BP200" s="121" t="e">
        <f ca="1">+IF(AND(ISNUMBER(OFFSET('Hygiene Data'!$H$8,0,10*ROW('Hygiene Data'!H194))),'Data Summary'!EE200="Yes"),OFFSET('Hygiene Data'!$H$8,0,10*ROW('Hygiene Data'!H194)),NA())</f>
        <v>#N/A</v>
      </c>
      <c r="BQ200" s="121" t="e">
        <f ca="1">+IF(AND(ISNUMBER(OFFSET('Hygiene Data'!$H$10,0,10*ROW('Hygiene Data'!H194))),'Data Summary'!EF200="Yes"),OFFSET('Hygiene Data'!$H$10,0,10*ROW('Hygiene Data'!H194)),NA())</f>
        <v>#N/A</v>
      </c>
    </row>
    <row r="201" spans="1:69" x14ac:dyDescent="0.2">
      <c r="A201" s="44" t="e">
        <f ca="1">+IF(OFFSET('Water Data'!$B$1,0,10*ROW('Water Data'!B195))="",NA(),OFFSET('Water Data'!$B$1,0,10*ROW('Water Data'!B195)))</f>
        <v>#N/A</v>
      </c>
      <c r="B201" s="44" t="e">
        <f ca="1">+IF(OFFSET('Water Data'!$A$3,0,10*ROW('Water Data'!A198))="",NA(),OFFSET('Water Data'!$A$3,0,10*ROW('Water Data'!A198)))</f>
        <v>#N/A</v>
      </c>
      <c r="C201" s="44" t="e">
        <f ca="1">+IF(OFFSET('Water Data'!$C$3,0,10*ROW('Water Data'!C198))="",NA(),OFFSET('Water Data'!$C$3,0,10*ROW('Water Data'!C198)))</f>
        <v>#N/A</v>
      </c>
      <c r="D201" s="119" t="e">
        <f ca="1">+IF(AND(ISNUMBER(OFFSET('Water Data'!$C$5,0,10*ROW('Water Data'!C195))),'Data Summary'!BS201="Yes"),100-OFFSET('Water Data'!$C$5,0,10*ROW('Water Data'!C195)),NA())</f>
        <v>#N/A</v>
      </c>
      <c r="E201" s="119" t="e">
        <f ca="1">+IF(AND(ISNUMBER(OFFSET('Water Data'!$C$7,0,10*ROW('Water Data'!C195))),'Data Summary'!BT201="Yes"),OFFSET('Water Data'!$C$7,0,10*ROW('Water Data'!C195)),NA())</f>
        <v>#N/A</v>
      </c>
      <c r="F201" s="119" t="e">
        <f ca="1">+IF(AND(ISNUMBER(OFFSET('Water Data'!$C$10,0,10*ROW('Water Data'!C195))),'Data Summary'!BU201="Yes"),OFFSET('Water Data'!$C$10,0,10*ROW('Water Data'!C195)),NA())</f>
        <v>#N/A</v>
      </c>
      <c r="G201" s="119" t="e">
        <f ca="1">+IF(AND(ISNUMBER(OFFSET('Water Data'!$D$5,0,10*ROW('Water Data'!D195))),'Data Summary'!BV201="Yes"),100-OFFSET('Water Data'!$D$5,0,10*ROW('Water Data'!D195)),NA())</f>
        <v>#N/A</v>
      </c>
      <c r="H201" s="119" t="e">
        <f ca="1">+IF(AND(ISNUMBER(OFFSET('Water Data'!$D$7,0,10*ROW('Water Data'!D195))),'Data Summary'!BW201="Yes"),OFFSET('Water Data'!$D$7,0,10*ROW('Water Data'!D195)),NA())</f>
        <v>#N/A</v>
      </c>
      <c r="I201" s="119" t="e">
        <f ca="1">+IF(AND(ISNUMBER(OFFSET('Water Data'!$D$10,0,10*ROW('Water Data'!D195))),'Data Summary'!BX201="Yes"),OFFSET('Water Data'!$D$10,0,10*ROW('Water Data'!D195)),NA())</f>
        <v>#N/A</v>
      </c>
      <c r="J201" s="119" t="e">
        <f ca="1">+IF(AND(ISNUMBER(OFFSET('Water Data'!$E$5,0,10*ROW('Water Data'!E195))),'Data Summary'!BY201="Yes"),100-OFFSET('Water Data'!$E$5,0,10*ROW('Water Data'!E195)),NA())</f>
        <v>#N/A</v>
      </c>
      <c r="K201" s="119" t="e">
        <f ca="1">+IF(AND(ISNUMBER(OFFSET('Water Data'!$E$7,0,10*ROW('Water Data'!E195))),'Data Summary'!BZ201="Yes"),OFFSET('Water Data'!$E$7,0,10*ROW('Water Data'!E195)),NA())</f>
        <v>#N/A</v>
      </c>
      <c r="L201" s="119" t="e">
        <f ca="1">+IF(AND(ISNUMBER(OFFSET('Water Data'!$E$10,0,10*ROW('Water Data'!E195))),'Data Summary'!CA201="Yes"),OFFSET('Water Data'!$E$10,0,10*ROW('Water Data'!E195)),NA())</f>
        <v>#N/A</v>
      </c>
      <c r="M201" s="119" t="e">
        <f ca="1">+IF(AND(ISNUMBER(OFFSET('Water Data'!$F$5,0,10*ROW('Water Data'!F195))),'Data Summary'!CB201="Yes"),100-OFFSET('Water Data'!$F$5,0,10*ROW('Water Data'!F195)),NA())</f>
        <v>#N/A</v>
      </c>
      <c r="N201" s="119" t="e">
        <f ca="1">+IF(AND(ISNUMBER(OFFSET('Water Data'!$F$7,0,10*ROW('Water Data'!F195))),'Data Summary'!CC201="Yes"),OFFSET('Water Data'!$F$7,0,10*ROW('Water Data'!F195)),NA())</f>
        <v>#N/A</v>
      </c>
      <c r="O201" s="119" t="e">
        <f ca="1">+IF(AND(ISNUMBER(OFFSET('Water Data'!$F$10,0,10*ROW('Water Data'!F195))),'Data Summary'!CD201="Yes"),OFFSET('Water Data'!$F$10,0,10*ROW('Water Data'!F195)),NA())</f>
        <v>#N/A</v>
      </c>
      <c r="P201" s="119" t="e">
        <f ca="1">+IF(AND(ISNUMBER(OFFSET('Water Data'!$G$5,0,10*ROW('Water Data'!G195))),'Data Summary'!CE201="Yes"),100-OFFSET('Water Data'!$G$5,0,10*ROW('Water Data'!G195)),NA())</f>
        <v>#N/A</v>
      </c>
      <c r="Q201" s="119" t="e">
        <f ca="1">+IF(AND(ISNUMBER(OFFSET('Water Data'!$G$7,0,10*ROW('Water Data'!G195))),'Data Summary'!CF201="Yes"),OFFSET('Water Data'!$G$7,0,10*ROW('Water Data'!G195)),NA())</f>
        <v>#N/A</v>
      </c>
      <c r="R201" s="119" t="e">
        <f ca="1">+IF(AND(ISNUMBER(OFFSET('Water Data'!$G$10,0,10*ROW('Water Data'!G195))),'Data Summary'!CG201="Yes"),OFFSET('Water Data'!$G$10,0,10*ROW('Water Data'!G195)),NA())</f>
        <v>#N/A</v>
      </c>
      <c r="S201" s="119" t="e">
        <f ca="1">+IF(AND(ISNUMBER(OFFSET('Water Data'!$H$5,0,10*ROW('Water Data'!H195))),'Data Summary'!CH201="Yes"),100-OFFSET('Water Data'!$H$5,0,10*ROW('Water Data'!H195)),NA())</f>
        <v>#N/A</v>
      </c>
      <c r="T201" s="119" t="e">
        <f ca="1">+IF(AND(ISNUMBER(OFFSET('Water Data'!$H$7,0,10*ROW('Water Data'!H195))),'Data Summary'!CI201="Yes"),OFFSET('Water Data'!$H$7,0,10*ROW('Water Data'!H195)),NA())</f>
        <v>#N/A</v>
      </c>
      <c r="U201" s="119" t="e">
        <f ca="1">+IF(AND(ISNUMBER(OFFSET('Water Data'!$H$10,0,10*ROW('Water Data'!H195))),'Data Summary'!CJ201="Yes"),OFFSET('Water Data'!$H$10,0,10*ROW('Water Data'!H195)),NA())</f>
        <v>#N/A</v>
      </c>
      <c r="V201" s="120" t="e">
        <f ca="1">+IF(AND(ISNUMBER(OFFSET('Sanitation Data'!$C$5,0,10*ROW('Sanitation Data'!C195))),'Data Summary'!CK201="Yes"),100-OFFSET('Sanitation Data'!$C$5,0,10*ROW('Sanitation Data'!C195)),NA())</f>
        <v>#N/A</v>
      </c>
      <c r="W201" s="120" t="e">
        <f ca="1">+IF(AND(ISNUMBER(OFFSET('Sanitation Data'!$C$7,0,10*ROW('Sanitation Data'!C195))),'Data Summary'!CL201="Yes"),OFFSET('Sanitation Data'!$C$7,0,10*ROW('Sanitation Data'!C195)),NA())</f>
        <v>#N/A</v>
      </c>
      <c r="X201" s="120" t="e">
        <f ca="1">+IF(AND(ISNUMBER(OFFSET('Sanitation Data'!$C$11,0,10*ROW('Sanitation Data'!C195))),'Data Summary'!CM201="Yes"),OFFSET('Sanitation Data'!$C$11,0,10*ROW('Sanitation Data'!C195)),NA())</f>
        <v>#N/A</v>
      </c>
      <c r="Y201" s="120" t="e">
        <f ca="1">+IF(AND(ISNUMBER(OFFSET('Sanitation Data'!$C$12,0,10*ROW('Sanitation Data'!C195))),'Data Summary'!CN201="Yes"),OFFSET('Sanitation Data'!$C$12,0,10*ROW('Sanitation Data'!C195)),NA())</f>
        <v>#N/A</v>
      </c>
      <c r="Z201" s="120" t="e">
        <f ca="1">+IF(AND(ISNUMBER(OFFSET('Sanitation Data'!$C$13,0,10*ROW('Sanitation Data'!C195))),'Data Summary'!CO201="Yes"),OFFSET('Sanitation Data'!$C$13,0,10*ROW('Sanitation Data'!C195)),NA())</f>
        <v>#N/A</v>
      </c>
      <c r="AA201" s="120" t="e">
        <f ca="1">+IF(AND(ISNUMBER(OFFSET('Sanitation Data'!$D$5,0,10*ROW('Sanitation Data'!D195))),'Data Summary'!CP201="Yes"),100-OFFSET('Sanitation Data'!$D$5,0,10*ROW('Sanitation Data'!D195)),NA())</f>
        <v>#N/A</v>
      </c>
      <c r="AB201" s="120" t="e">
        <f ca="1">+IF(AND(ISNUMBER(OFFSET('Sanitation Data'!$D$7,0,10*ROW('Sanitation Data'!D195))),'Data Summary'!CQ201="Yes"),OFFSET('Sanitation Data'!$D$7,0,10*ROW('Sanitation Data'!D195)),NA())</f>
        <v>#N/A</v>
      </c>
      <c r="AC201" s="120" t="e">
        <f ca="1">+IF(AND(ISNUMBER(OFFSET('Sanitation Data'!$D$11,0,10*ROW('Sanitation Data'!D195))),'Data Summary'!CR201="Yes"),OFFSET('Sanitation Data'!$D$11,0,10*ROW('Sanitation Data'!D195)),NA())</f>
        <v>#N/A</v>
      </c>
      <c r="AD201" s="120" t="e">
        <f ca="1">+IF(AND(ISNUMBER(OFFSET('Sanitation Data'!$D$12,0,10*ROW('Sanitation Data'!D195))),'Data Summary'!CS201="Yes"),OFFSET('Sanitation Data'!$D$12,0,10*ROW('Sanitation Data'!D195)),NA())</f>
        <v>#N/A</v>
      </c>
      <c r="AE201" s="120" t="e">
        <f ca="1">+IF(AND(ISNUMBER(OFFSET('Sanitation Data'!$D$13,0,10*ROW('Sanitation Data'!D195))),'Data Summary'!CT201="Yes"),OFFSET('Sanitation Data'!$D$13,0,10*ROW('Sanitation Data'!D195)),NA())</f>
        <v>#N/A</v>
      </c>
      <c r="AF201" s="120" t="e">
        <f ca="1">+IF(AND(ISNUMBER(OFFSET('Sanitation Data'!$E$5,0,10*ROW('Sanitation Data'!E195))),'Data Summary'!CU201="Yes"),100-OFFSET('Sanitation Data'!$E$5,0,10*ROW('Sanitation Data'!E195)),NA())</f>
        <v>#N/A</v>
      </c>
      <c r="AG201" s="120" t="e">
        <f ca="1">+IF(AND(ISNUMBER(OFFSET('Sanitation Data'!$E$7,0,10*ROW('Sanitation Data'!E195))),'Data Summary'!CV201="Yes"),OFFSET('Sanitation Data'!$E$7,0,10*ROW('Sanitation Data'!E195)),NA())</f>
        <v>#N/A</v>
      </c>
      <c r="AH201" s="120" t="e">
        <f ca="1">+IF(AND(ISNUMBER(OFFSET('Sanitation Data'!$E$11,0,10*ROW('Sanitation Data'!E195))),'Data Summary'!CW201="Yes"),OFFSET('Sanitation Data'!$E$11,0,10*ROW('Sanitation Data'!E195)),NA())</f>
        <v>#N/A</v>
      </c>
      <c r="AI201" s="120" t="e">
        <f ca="1">+IF(AND(ISNUMBER(OFFSET('Sanitation Data'!$E$12,0,10*ROW('Sanitation Data'!E195))),'Data Summary'!CX201="Yes"),OFFSET('Sanitation Data'!$E$12,0,10*ROW('Sanitation Data'!E195)),NA())</f>
        <v>#N/A</v>
      </c>
      <c r="AJ201" s="120" t="e">
        <f ca="1">+IF(AND(ISNUMBER(OFFSET('Sanitation Data'!$E$13,0,10*ROW('Sanitation Data'!E195))),'Data Summary'!CY201="Yes"),OFFSET('Sanitation Data'!$E$13,0,10*ROW('Sanitation Data'!E195)),NA())</f>
        <v>#N/A</v>
      </c>
      <c r="AK201" s="120" t="e">
        <f ca="1">+IF(AND(ISNUMBER(OFFSET('Sanitation Data'!$F$5,0,10*ROW('Sanitation Data'!F195))),'Data Summary'!CZ201="Yes"),100-OFFSET('Sanitation Data'!$F$5,0,10*ROW('Sanitation Data'!F195)),NA())</f>
        <v>#N/A</v>
      </c>
      <c r="AL201" s="120" t="e">
        <f ca="1">+IF(AND(ISNUMBER(OFFSET('Sanitation Data'!$F$7,0,10*ROW('Sanitation Data'!F195))),'Data Summary'!DA201="Yes"),OFFSET('Sanitation Data'!$F$7,0,10*ROW('Sanitation Data'!F195)),NA())</f>
        <v>#N/A</v>
      </c>
      <c r="AM201" s="120" t="e">
        <f ca="1">+IF(AND(ISNUMBER(OFFSET('Sanitation Data'!$F$11,0,10*ROW('Sanitation Data'!F195))),'Data Summary'!DB201="Yes"),OFFSET('Sanitation Data'!$F$11,0,10*ROW('Sanitation Data'!F195)),NA())</f>
        <v>#N/A</v>
      </c>
      <c r="AN201" s="120" t="e">
        <f ca="1">+IF(AND(ISNUMBER(OFFSET('Sanitation Data'!$F$12,0,10*ROW('Sanitation Data'!F195))),'Data Summary'!DC201="Yes"),OFFSET('Sanitation Data'!$F$12,0,10*ROW('Sanitation Data'!F195)),NA())</f>
        <v>#N/A</v>
      </c>
      <c r="AO201" s="120" t="e">
        <f ca="1">+IF(AND(ISNUMBER(OFFSET('Sanitation Data'!$F$13,0,10*ROW('Sanitation Data'!F195))),'Data Summary'!DD201="Yes"),OFFSET('Sanitation Data'!$F$13,0,10*ROW('Sanitation Data'!F195)),NA())</f>
        <v>#N/A</v>
      </c>
      <c r="AP201" s="120" t="e">
        <f ca="1">+IF(AND(ISNUMBER(OFFSET('Sanitation Data'!$G$5,0,10*ROW('Sanitation Data'!G195))),'Data Summary'!DE201="Yes"),100-OFFSET('Sanitation Data'!$G$5,0,10*ROW('Sanitation Data'!G195)),NA())</f>
        <v>#N/A</v>
      </c>
      <c r="AQ201" s="120" t="e">
        <f ca="1">+IF(AND(ISNUMBER(OFFSET('Sanitation Data'!$G$7,0,10*ROW('Sanitation Data'!G195))),'Data Summary'!DF201="Yes"),OFFSET('Sanitation Data'!$G$7,0,10*ROW('Sanitation Data'!G195)),NA())</f>
        <v>#N/A</v>
      </c>
      <c r="AR201" s="120" t="e">
        <f ca="1">+IF(AND(ISNUMBER(OFFSET('Sanitation Data'!$G$11,0,10*ROW('Sanitation Data'!G195))),'Data Summary'!DG201="Yes"),OFFSET('Sanitation Data'!$G$11,0,10*ROW('Sanitation Data'!G195)),NA())</f>
        <v>#N/A</v>
      </c>
      <c r="AS201" s="120" t="e">
        <f ca="1">+IF(AND(ISNUMBER(OFFSET('Sanitation Data'!$G$12,0,10*ROW('Sanitation Data'!G195))),'Data Summary'!DH201="Yes"),OFFSET('Sanitation Data'!$G$12,0,10*ROW('Sanitation Data'!G195)),NA())</f>
        <v>#N/A</v>
      </c>
      <c r="AT201" s="120" t="e">
        <f ca="1">+IF(AND(ISNUMBER(OFFSET('Sanitation Data'!$G$13,0,10*ROW('Sanitation Data'!G195))),'Data Summary'!DI201="Yes"),OFFSET('Sanitation Data'!$G$13,0,10*ROW('Sanitation Data'!G195)),NA())</f>
        <v>#N/A</v>
      </c>
      <c r="AU201" s="120" t="e">
        <f ca="1">+IF(AND(ISNUMBER(OFFSET('Sanitation Data'!$H$5,0,10*ROW('Sanitation Data'!H195))),'Data Summary'!DJ201="Yes"),100-OFFSET('Sanitation Data'!$H$5,0,10*ROW('Sanitation Data'!H195)),NA())</f>
        <v>#N/A</v>
      </c>
      <c r="AV201" s="120" t="e">
        <f ca="1">+IF(AND(ISNUMBER(OFFSET('Sanitation Data'!$H$7,0,10*ROW('Sanitation Data'!H195))),'Data Summary'!DK201="Yes"),OFFSET('Sanitation Data'!$H$7,0,10*ROW('Sanitation Data'!H195)),NA())</f>
        <v>#N/A</v>
      </c>
      <c r="AW201" s="120" t="e">
        <f ca="1">+IF(AND(ISNUMBER(OFFSET('Sanitation Data'!$H$11,0,10*ROW('Sanitation Data'!H195))),'Data Summary'!DL201="Yes"),OFFSET('Sanitation Data'!$H$11,0,10*ROW('Sanitation Data'!H195)),NA())</f>
        <v>#N/A</v>
      </c>
      <c r="AX201" s="120" t="e">
        <f ca="1">+IF(AND(ISNUMBER(OFFSET('Sanitation Data'!$H$12,0,10*ROW('Sanitation Data'!H195))),'Data Summary'!DM201="Yes"),OFFSET('Sanitation Data'!$H$12,0,10*ROW('Sanitation Data'!H195)),NA())</f>
        <v>#N/A</v>
      </c>
      <c r="AY201" s="120" t="e">
        <f ca="1">+IF(AND(ISNUMBER(OFFSET('Sanitation Data'!$H$13,0,10*ROW('Sanitation Data'!H195))),'Data Summary'!DN201="Yes"),OFFSET('Sanitation Data'!$H$13,0,10*ROW('Sanitation Data'!H195)),NA())</f>
        <v>#N/A</v>
      </c>
      <c r="AZ201" s="121" t="e">
        <f ca="1">+IF(AND(ISNUMBER(OFFSET('Hygiene Data'!$C$6,0,10*ROW('Hygiene Data'!C195))),'Data Summary'!DO201="Yes"),OFFSET('Hygiene Data'!$C$6,0,10*ROW('Hygiene Data'!C195)),NA())</f>
        <v>#N/A</v>
      </c>
      <c r="BA201" s="121" t="e">
        <f ca="1">+IF(AND(ISNUMBER(OFFSET('Hygiene Data'!$C$8,0,10*ROW('Hygiene Data'!C195))),'Data Summary'!DP201="Yes"),OFFSET('Hygiene Data'!$C$8,0,10*ROW('Hygiene Data'!C195)),NA())</f>
        <v>#N/A</v>
      </c>
      <c r="BB201" s="121" t="e">
        <f ca="1">+IF(AND(ISNUMBER(OFFSET('Hygiene Data'!$C$10,0,10*ROW('Hygiene Data'!C195))),'Data Summary'!DQ201="Yes"),OFFSET('Hygiene Data'!$C$10,0,10*ROW('Hygiene Data'!C195)),NA())</f>
        <v>#N/A</v>
      </c>
      <c r="BC201" s="121" t="e">
        <f ca="1">+IF(AND(ISNUMBER(OFFSET('Hygiene Data'!$D$6,0,10*ROW('Hygiene Data'!D195))),'Data Summary'!DR201="Yes"),OFFSET('Hygiene Data'!$D$6,0,10*ROW('Hygiene Data'!D195)),NA())</f>
        <v>#N/A</v>
      </c>
      <c r="BD201" s="121" t="e">
        <f ca="1">+IF(AND(ISNUMBER(OFFSET('Hygiene Data'!$D$8,0,10*ROW('Hygiene Data'!D195))),'Data Summary'!DS201="Yes"),OFFSET('Hygiene Data'!$D$8,0,10*ROW('Hygiene Data'!D195)),NA())</f>
        <v>#N/A</v>
      </c>
      <c r="BE201" s="121" t="e">
        <f ca="1">+IF(AND(ISNUMBER(OFFSET('Hygiene Data'!$D$10,0,10*ROW('Hygiene Data'!D195))),'Data Summary'!DT201="Yes"),OFFSET('Hygiene Data'!$D$10,0,10*ROW('Hygiene Data'!D195)),NA())</f>
        <v>#N/A</v>
      </c>
      <c r="BF201" s="121" t="e">
        <f ca="1">+IF(AND(ISNUMBER(OFFSET('Hygiene Data'!$E$6,0,10*ROW('Hygiene Data'!E195))),'Data Summary'!DU201="Yes"),OFFSET('Hygiene Data'!$E$6,0,10*ROW('Hygiene Data'!E195)),NA())</f>
        <v>#N/A</v>
      </c>
      <c r="BG201" s="121" t="e">
        <f ca="1">+IF(AND(ISNUMBER(OFFSET('Hygiene Data'!$E$8,0,10*ROW('Hygiene Data'!E195))),'Data Summary'!DV201="Yes"),OFFSET('Hygiene Data'!$E$8,0,10*ROW('Hygiene Data'!E195)),NA())</f>
        <v>#N/A</v>
      </c>
      <c r="BH201" s="121" t="e">
        <f ca="1">+IF(AND(ISNUMBER(OFFSET('Hygiene Data'!$E$10,0,10*ROW('Hygiene Data'!E195))),'Data Summary'!DW201="Yes"),OFFSET('Hygiene Data'!$E$10,0,10*ROW('Hygiene Data'!E195)),NA())</f>
        <v>#N/A</v>
      </c>
      <c r="BI201" s="121" t="e">
        <f ca="1">+IF(AND(ISNUMBER(OFFSET('Hygiene Data'!$F$6,0,10*ROW('Hygiene Data'!F195))),'Data Summary'!DX201="Yes"),OFFSET('Hygiene Data'!$F$6,0,10*ROW('Hygiene Data'!F195)),NA())</f>
        <v>#N/A</v>
      </c>
      <c r="BJ201" s="121" t="e">
        <f ca="1">+IF(AND(ISNUMBER(OFFSET('Hygiene Data'!$F$8,0,10*ROW('Hygiene Data'!F195))),'Data Summary'!DY201="Yes"),OFFSET('Hygiene Data'!$F$8,0,10*ROW('Hygiene Data'!F195)),NA())</f>
        <v>#N/A</v>
      </c>
      <c r="BK201" s="121" t="e">
        <f ca="1">+IF(AND(ISNUMBER(OFFSET('Hygiene Data'!$F$10,0,10*ROW('Hygiene Data'!F195))),'Data Summary'!DZ201="Yes"),OFFSET('Hygiene Data'!$F$10,0,10*ROW('Hygiene Data'!F195)),NA())</f>
        <v>#N/A</v>
      </c>
      <c r="BL201" s="121" t="e">
        <f ca="1">+IF(AND(ISNUMBER(OFFSET('Hygiene Data'!$G$6,0,10*ROW('Hygiene Data'!G195))),'Data Summary'!EA201="Yes"),OFFSET('Hygiene Data'!$G$6,0,10*ROW('Hygiene Data'!G195)),NA())</f>
        <v>#N/A</v>
      </c>
      <c r="BM201" s="121" t="e">
        <f ca="1">+IF(AND(ISNUMBER(OFFSET('Hygiene Data'!$G$8,0,10*ROW('Hygiene Data'!G195))),'Data Summary'!EB201="Yes"),OFFSET('Hygiene Data'!$G$8,0,10*ROW('Hygiene Data'!G195)),NA())</f>
        <v>#N/A</v>
      </c>
      <c r="BN201" s="121" t="e">
        <f ca="1">+IF(AND(ISNUMBER(OFFSET('Hygiene Data'!$G$10,0,10*ROW('Hygiene Data'!G195))),'Data Summary'!EC201="Yes"),OFFSET('Hygiene Data'!$G$10,0,10*ROW('Hygiene Data'!G195)),NA())</f>
        <v>#N/A</v>
      </c>
      <c r="BO201" s="121" t="e">
        <f ca="1">+IF(AND(ISNUMBER(OFFSET('Hygiene Data'!$H$6,0,10*ROW('Hygiene Data'!H195))),'Data Summary'!ED201="Yes"),OFFSET('Hygiene Data'!$H$6,0,10*ROW('Hygiene Data'!H195)),NA())</f>
        <v>#N/A</v>
      </c>
      <c r="BP201" s="121" t="e">
        <f ca="1">+IF(AND(ISNUMBER(OFFSET('Hygiene Data'!$H$8,0,10*ROW('Hygiene Data'!H195))),'Data Summary'!EE201="Yes"),OFFSET('Hygiene Data'!$H$8,0,10*ROW('Hygiene Data'!H195)),NA())</f>
        <v>#N/A</v>
      </c>
      <c r="BQ201" s="121" t="e">
        <f ca="1">+IF(AND(ISNUMBER(OFFSET('Hygiene Data'!$H$10,0,10*ROW('Hygiene Data'!H195))),'Data Summary'!EF201="Yes"),OFFSET('Hygiene Data'!$H$10,0,10*ROW('Hygiene Data'!H195)),NA())</f>
        <v>#N/A</v>
      </c>
    </row>
    <row r="202" spans="1:69" x14ac:dyDescent="0.2">
      <c r="A202" s="44" t="e">
        <f ca="1">+IF(OFFSET('Water Data'!$B$1,0,10*ROW('Water Data'!B196))="",NA(),OFFSET('Water Data'!$B$1,0,10*ROW('Water Data'!B196)))</f>
        <v>#N/A</v>
      </c>
      <c r="B202" s="44" t="e">
        <f ca="1">+IF(OFFSET('Water Data'!$A$3,0,10*ROW('Water Data'!A199))="",NA(),OFFSET('Water Data'!$A$3,0,10*ROW('Water Data'!A199)))</f>
        <v>#N/A</v>
      </c>
      <c r="C202" s="44" t="e">
        <f ca="1">+IF(OFFSET('Water Data'!$C$3,0,10*ROW('Water Data'!C199))="",NA(),OFFSET('Water Data'!$C$3,0,10*ROW('Water Data'!C199)))</f>
        <v>#N/A</v>
      </c>
      <c r="D202" s="119" t="e">
        <f ca="1">+IF(AND(ISNUMBER(OFFSET('Water Data'!$C$5,0,10*ROW('Water Data'!C196))),'Data Summary'!BS202="Yes"),100-OFFSET('Water Data'!$C$5,0,10*ROW('Water Data'!C196)),NA())</f>
        <v>#N/A</v>
      </c>
      <c r="E202" s="119" t="e">
        <f ca="1">+IF(AND(ISNUMBER(OFFSET('Water Data'!$C$7,0,10*ROW('Water Data'!C196))),'Data Summary'!BT202="Yes"),OFFSET('Water Data'!$C$7,0,10*ROW('Water Data'!C196)),NA())</f>
        <v>#N/A</v>
      </c>
      <c r="F202" s="119" t="e">
        <f ca="1">+IF(AND(ISNUMBER(OFFSET('Water Data'!$C$10,0,10*ROW('Water Data'!C196))),'Data Summary'!BU202="Yes"),OFFSET('Water Data'!$C$10,0,10*ROW('Water Data'!C196)),NA())</f>
        <v>#N/A</v>
      </c>
      <c r="G202" s="119" t="e">
        <f ca="1">+IF(AND(ISNUMBER(OFFSET('Water Data'!$D$5,0,10*ROW('Water Data'!D196))),'Data Summary'!BV202="Yes"),100-OFFSET('Water Data'!$D$5,0,10*ROW('Water Data'!D196)),NA())</f>
        <v>#N/A</v>
      </c>
      <c r="H202" s="119" t="e">
        <f ca="1">+IF(AND(ISNUMBER(OFFSET('Water Data'!$D$7,0,10*ROW('Water Data'!D196))),'Data Summary'!BW202="Yes"),OFFSET('Water Data'!$D$7,0,10*ROW('Water Data'!D196)),NA())</f>
        <v>#N/A</v>
      </c>
      <c r="I202" s="119" t="e">
        <f ca="1">+IF(AND(ISNUMBER(OFFSET('Water Data'!$D$10,0,10*ROW('Water Data'!D196))),'Data Summary'!BX202="Yes"),OFFSET('Water Data'!$D$10,0,10*ROW('Water Data'!D196)),NA())</f>
        <v>#N/A</v>
      </c>
      <c r="J202" s="119" t="e">
        <f ca="1">+IF(AND(ISNUMBER(OFFSET('Water Data'!$E$5,0,10*ROW('Water Data'!E196))),'Data Summary'!BY202="Yes"),100-OFFSET('Water Data'!$E$5,0,10*ROW('Water Data'!E196)),NA())</f>
        <v>#N/A</v>
      </c>
      <c r="K202" s="119" t="e">
        <f ca="1">+IF(AND(ISNUMBER(OFFSET('Water Data'!$E$7,0,10*ROW('Water Data'!E196))),'Data Summary'!BZ202="Yes"),OFFSET('Water Data'!$E$7,0,10*ROW('Water Data'!E196)),NA())</f>
        <v>#N/A</v>
      </c>
      <c r="L202" s="119" t="e">
        <f ca="1">+IF(AND(ISNUMBER(OFFSET('Water Data'!$E$10,0,10*ROW('Water Data'!E196))),'Data Summary'!CA202="Yes"),OFFSET('Water Data'!$E$10,0,10*ROW('Water Data'!E196)),NA())</f>
        <v>#N/A</v>
      </c>
      <c r="M202" s="119" t="e">
        <f ca="1">+IF(AND(ISNUMBER(OFFSET('Water Data'!$F$5,0,10*ROW('Water Data'!F196))),'Data Summary'!CB202="Yes"),100-OFFSET('Water Data'!$F$5,0,10*ROW('Water Data'!F196)),NA())</f>
        <v>#N/A</v>
      </c>
      <c r="N202" s="119" t="e">
        <f ca="1">+IF(AND(ISNUMBER(OFFSET('Water Data'!$F$7,0,10*ROW('Water Data'!F196))),'Data Summary'!CC202="Yes"),OFFSET('Water Data'!$F$7,0,10*ROW('Water Data'!F196)),NA())</f>
        <v>#N/A</v>
      </c>
      <c r="O202" s="119" t="e">
        <f ca="1">+IF(AND(ISNUMBER(OFFSET('Water Data'!$F$10,0,10*ROW('Water Data'!F196))),'Data Summary'!CD202="Yes"),OFFSET('Water Data'!$F$10,0,10*ROW('Water Data'!F196)),NA())</f>
        <v>#N/A</v>
      </c>
      <c r="P202" s="119" t="e">
        <f ca="1">+IF(AND(ISNUMBER(OFFSET('Water Data'!$G$5,0,10*ROW('Water Data'!G196))),'Data Summary'!CE202="Yes"),100-OFFSET('Water Data'!$G$5,0,10*ROW('Water Data'!G196)),NA())</f>
        <v>#N/A</v>
      </c>
      <c r="Q202" s="119" t="e">
        <f ca="1">+IF(AND(ISNUMBER(OFFSET('Water Data'!$G$7,0,10*ROW('Water Data'!G196))),'Data Summary'!CF202="Yes"),OFFSET('Water Data'!$G$7,0,10*ROW('Water Data'!G196)),NA())</f>
        <v>#N/A</v>
      </c>
      <c r="R202" s="119" t="e">
        <f ca="1">+IF(AND(ISNUMBER(OFFSET('Water Data'!$G$10,0,10*ROW('Water Data'!G196))),'Data Summary'!CG202="Yes"),OFFSET('Water Data'!$G$10,0,10*ROW('Water Data'!G196)),NA())</f>
        <v>#N/A</v>
      </c>
      <c r="S202" s="119" t="e">
        <f ca="1">+IF(AND(ISNUMBER(OFFSET('Water Data'!$H$5,0,10*ROW('Water Data'!H196))),'Data Summary'!CH202="Yes"),100-OFFSET('Water Data'!$H$5,0,10*ROW('Water Data'!H196)),NA())</f>
        <v>#N/A</v>
      </c>
      <c r="T202" s="119" t="e">
        <f ca="1">+IF(AND(ISNUMBER(OFFSET('Water Data'!$H$7,0,10*ROW('Water Data'!H196))),'Data Summary'!CI202="Yes"),OFFSET('Water Data'!$H$7,0,10*ROW('Water Data'!H196)),NA())</f>
        <v>#N/A</v>
      </c>
      <c r="U202" s="119" t="e">
        <f ca="1">+IF(AND(ISNUMBER(OFFSET('Water Data'!$H$10,0,10*ROW('Water Data'!H196))),'Data Summary'!CJ202="Yes"),OFFSET('Water Data'!$H$10,0,10*ROW('Water Data'!H196)),NA())</f>
        <v>#N/A</v>
      </c>
      <c r="V202" s="120" t="e">
        <f ca="1">+IF(AND(ISNUMBER(OFFSET('Sanitation Data'!$C$5,0,10*ROW('Sanitation Data'!C196))),'Data Summary'!CK202="Yes"),100-OFFSET('Sanitation Data'!$C$5,0,10*ROW('Sanitation Data'!C196)),NA())</f>
        <v>#N/A</v>
      </c>
      <c r="W202" s="120" t="e">
        <f ca="1">+IF(AND(ISNUMBER(OFFSET('Sanitation Data'!$C$7,0,10*ROW('Sanitation Data'!C196))),'Data Summary'!CL202="Yes"),OFFSET('Sanitation Data'!$C$7,0,10*ROW('Sanitation Data'!C196)),NA())</f>
        <v>#N/A</v>
      </c>
      <c r="X202" s="120" t="e">
        <f ca="1">+IF(AND(ISNUMBER(OFFSET('Sanitation Data'!$C$11,0,10*ROW('Sanitation Data'!C196))),'Data Summary'!CM202="Yes"),OFFSET('Sanitation Data'!$C$11,0,10*ROW('Sanitation Data'!C196)),NA())</f>
        <v>#N/A</v>
      </c>
      <c r="Y202" s="120" t="e">
        <f ca="1">+IF(AND(ISNUMBER(OFFSET('Sanitation Data'!$C$12,0,10*ROW('Sanitation Data'!C196))),'Data Summary'!CN202="Yes"),OFFSET('Sanitation Data'!$C$12,0,10*ROW('Sanitation Data'!C196)),NA())</f>
        <v>#N/A</v>
      </c>
      <c r="Z202" s="120" t="e">
        <f ca="1">+IF(AND(ISNUMBER(OFFSET('Sanitation Data'!$C$13,0,10*ROW('Sanitation Data'!C196))),'Data Summary'!CO202="Yes"),OFFSET('Sanitation Data'!$C$13,0,10*ROW('Sanitation Data'!C196)),NA())</f>
        <v>#N/A</v>
      </c>
      <c r="AA202" s="120" t="e">
        <f ca="1">+IF(AND(ISNUMBER(OFFSET('Sanitation Data'!$D$5,0,10*ROW('Sanitation Data'!D196))),'Data Summary'!CP202="Yes"),100-OFFSET('Sanitation Data'!$D$5,0,10*ROW('Sanitation Data'!D196)),NA())</f>
        <v>#N/A</v>
      </c>
      <c r="AB202" s="120" t="e">
        <f ca="1">+IF(AND(ISNUMBER(OFFSET('Sanitation Data'!$D$7,0,10*ROW('Sanitation Data'!D196))),'Data Summary'!CQ202="Yes"),OFFSET('Sanitation Data'!$D$7,0,10*ROW('Sanitation Data'!D196)),NA())</f>
        <v>#N/A</v>
      </c>
      <c r="AC202" s="120" t="e">
        <f ca="1">+IF(AND(ISNUMBER(OFFSET('Sanitation Data'!$D$11,0,10*ROW('Sanitation Data'!D196))),'Data Summary'!CR202="Yes"),OFFSET('Sanitation Data'!$D$11,0,10*ROW('Sanitation Data'!D196)),NA())</f>
        <v>#N/A</v>
      </c>
      <c r="AD202" s="120" t="e">
        <f ca="1">+IF(AND(ISNUMBER(OFFSET('Sanitation Data'!$D$12,0,10*ROW('Sanitation Data'!D196))),'Data Summary'!CS202="Yes"),OFFSET('Sanitation Data'!$D$12,0,10*ROW('Sanitation Data'!D196)),NA())</f>
        <v>#N/A</v>
      </c>
      <c r="AE202" s="120" t="e">
        <f ca="1">+IF(AND(ISNUMBER(OFFSET('Sanitation Data'!$D$13,0,10*ROW('Sanitation Data'!D196))),'Data Summary'!CT202="Yes"),OFFSET('Sanitation Data'!$D$13,0,10*ROW('Sanitation Data'!D196)),NA())</f>
        <v>#N/A</v>
      </c>
      <c r="AF202" s="120" t="e">
        <f ca="1">+IF(AND(ISNUMBER(OFFSET('Sanitation Data'!$E$5,0,10*ROW('Sanitation Data'!E196))),'Data Summary'!CU202="Yes"),100-OFFSET('Sanitation Data'!$E$5,0,10*ROW('Sanitation Data'!E196)),NA())</f>
        <v>#N/A</v>
      </c>
      <c r="AG202" s="120" t="e">
        <f ca="1">+IF(AND(ISNUMBER(OFFSET('Sanitation Data'!$E$7,0,10*ROW('Sanitation Data'!E196))),'Data Summary'!CV202="Yes"),OFFSET('Sanitation Data'!$E$7,0,10*ROW('Sanitation Data'!E196)),NA())</f>
        <v>#N/A</v>
      </c>
      <c r="AH202" s="120" t="e">
        <f ca="1">+IF(AND(ISNUMBER(OFFSET('Sanitation Data'!$E$11,0,10*ROW('Sanitation Data'!E196))),'Data Summary'!CW202="Yes"),OFFSET('Sanitation Data'!$E$11,0,10*ROW('Sanitation Data'!E196)),NA())</f>
        <v>#N/A</v>
      </c>
      <c r="AI202" s="120" t="e">
        <f ca="1">+IF(AND(ISNUMBER(OFFSET('Sanitation Data'!$E$12,0,10*ROW('Sanitation Data'!E196))),'Data Summary'!CX202="Yes"),OFFSET('Sanitation Data'!$E$12,0,10*ROW('Sanitation Data'!E196)),NA())</f>
        <v>#N/A</v>
      </c>
      <c r="AJ202" s="120" t="e">
        <f ca="1">+IF(AND(ISNUMBER(OFFSET('Sanitation Data'!$E$13,0,10*ROW('Sanitation Data'!E196))),'Data Summary'!CY202="Yes"),OFFSET('Sanitation Data'!$E$13,0,10*ROW('Sanitation Data'!E196)),NA())</f>
        <v>#N/A</v>
      </c>
      <c r="AK202" s="120" t="e">
        <f ca="1">+IF(AND(ISNUMBER(OFFSET('Sanitation Data'!$F$5,0,10*ROW('Sanitation Data'!F196))),'Data Summary'!CZ202="Yes"),100-OFFSET('Sanitation Data'!$F$5,0,10*ROW('Sanitation Data'!F196)),NA())</f>
        <v>#N/A</v>
      </c>
      <c r="AL202" s="120" t="e">
        <f ca="1">+IF(AND(ISNUMBER(OFFSET('Sanitation Data'!$F$7,0,10*ROW('Sanitation Data'!F196))),'Data Summary'!DA202="Yes"),OFFSET('Sanitation Data'!$F$7,0,10*ROW('Sanitation Data'!F196)),NA())</f>
        <v>#N/A</v>
      </c>
      <c r="AM202" s="120" t="e">
        <f ca="1">+IF(AND(ISNUMBER(OFFSET('Sanitation Data'!$F$11,0,10*ROW('Sanitation Data'!F196))),'Data Summary'!DB202="Yes"),OFFSET('Sanitation Data'!$F$11,0,10*ROW('Sanitation Data'!F196)),NA())</f>
        <v>#N/A</v>
      </c>
      <c r="AN202" s="120" t="e">
        <f ca="1">+IF(AND(ISNUMBER(OFFSET('Sanitation Data'!$F$12,0,10*ROW('Sanitation Data'!F196))),'Data Summary'!DC202="Yes"),OFFSET('Sanitation Data'!$F$12,0,10*ROW('Sanitation Data'!F196)),NA())</f>
        <v>#N/A</v>
      </c>
      <c r="AO202" s="120" t="e">
        <f ca="1">+IF(AND(ISNUMBER(OFFSET('Sanitation Data'!$F$13,0,10*ROW('Sanitation Data'!F196))),'Data Summary'!DD202="Yes"),OFFSET('Sanitation Data'!$F$13,0,10*ROW('Sanitation Data'!F196)),NA())</f>
        <v>#N/A</v>
      </c>
      <c r="AP202" s="120" t="e">
        <f ca="1">+IF(AND(ISNUMBER(OFFSET('Sanitation Data'!$G$5,0,10*ROW('Sanitation Data'!G196))),'Data Summary'!DE202="Yes"),100-OFFSET('Sanitation Data'!$G$5,0,10*ROW('Sanitation Data'!G196)),NA())</f>
        <v>#N/A</v>
      </c>
      <c r="AQ202" s="120" t="e">
        <f ca="1">+IF(AND(ISNUMBER(OFFSET('Sanitation Data'!$G$7,0,10*ROW('Sanitation Data'!G196))),'Data Summary'!DF202="Yes"),OFFSET('Sanitation Data'!$G$7,0,10*ROW('Sanitation Data'!G196)),NA())</f>
        <v>#N/A</v>
      </c>
      <c r="AR202" s="120" t="e">
        <f ca="1">+IF(AND(ISNUMBER(OFFSET('Sanitation Data'!$G$11,0,10*ROW('Sanitation Data'!G196))),'Data Summary'!DG202="Yes"),OFFSET('Sanitation Data'!$G$11,0,10*ROW('Sanitation Data'!G196)),NA())</f>
        <v>#N/A</v>
      </c>
      <c r="AS202" s="120" t="e">
        <f ca="1">+IF(AND(ISNUMBER(OFFSET('Sanitation Data'!$G$12,0,10*ROW('Sanitation Data'!G196))),'Data Summary'!DH202="Yes"),OFFSET('Sanitation Data'!$G$12,0,10*ROW('Sanitation Data'!G196)),NA())</f>
        <v>#N/A</v>
      </c>
      <c r="AT202" s="120" t="e">
        <f ca="1">+IF(AND(ISNUMBER(OFFSET('Sanitation Data'!$G$13,0,10*ROW('Sanitation Data'!G196))),'Data Summary'!DI202="Yes"),OFFSET('Sanitation Data'!$G$13,0,10*ROW('Sanitation Data'!G196)),NA())</f>
        <v>#N/A</v>
      </c>
      <c r="AU202" s="120" t="e">
        <f ca="1">+IF(AND(ISNUMBER(OFFSET('Sanitation Data'!$H$5,0,10*ROW('Sanitation Data'!H196))),'Data Summary'!DJ202="Yes"),100-OFFSET('Sanitation Data'!$H$5,0,10*ROW('Sanitation Data'!H196)),NA())</f>
        <v>#N/A</v>
      </c>
      <c r="AV202" s="120" t="e">
        <f ca="1">+IF(AND(ISNUMBER(OFFSET('Sanitation Data'!$H$7,0,10*ROW('Sanitation Data'!H196))),'Data Summary'!DK202="Yes"),OFFSET('Sanitation Data'!$H$7,0,10*ROW('Sanitation Data'!H196)),NA())</f>
        <v>#N/A</v>
      </c>
      <c r="AW202" s="120" t="e">
        <f ca="1">+IF(AND(ISNUMBER(OFFSET('Sanitation Data'!$H$11,0,10*ROW('Sanitation Data'!H196))),'Data Summary'!DL202="Yes"),OFFSET('Sanitation Data'!$H$11,0,10*ROW('Sanitation Data'!H196)),NA())</f>
        <v>#N/A</v>
      </c>
      <c r="AX202" s="120" t="e">
        <f ca="1">+IF(AND(ISNUMBER(OFFSET('Sanitation Data'!$H$12,0,10*ROW('Sanitation Data'!H196))),'Data Summary'!DM202="Yes"),OFFSET('Sanitation Data'!$H$12,0,10*ROW('Sanitation Data'!H196)),NA())</f>
        <v>#N/A</v>
      </c>
      <c r="AY202" s="120" t="e">
        <f ca="1">+IF(AND(ISNUMBER(OFFSET('Sanitation Data'!$H$13,0,10*ROW('Sanitation Data'!H196))),'Data Summary'!DN202="Yes"),OFFSET('Sanitation Data'!$H$13,0,10*ROW('Sanitation Data'!H196)),NA())</f>
        <v>#N/A</v>
      </c>
      <c r="AZ202" s="121" t="e">
        <f ca="1">+IF(AND(ISNUMBER(OFFSET('Hygiene Data'!$C$6,0,10*ROW('Hygiene Data'!C196))),'Data Summary'!DO202="Yes"),OFFSET('Hygiene Data'!$C$6,0,10*ROW('Hygiene Data'!C196)),NA())</f>
        <v>#N/A</v>
      </c>
      <c r="BA202" s="121" t="e">
        <f ca="1">+IF(AND(ISNUMBER(OFFSET('Hygiene Data'!$C$8,0,10*ROW('Hygiene Data'!C196))),'Data Summary'!DP202="Yes"),OFFSET('Hygiene Data'!$C$8,0,10*ROW('Hygiene Data'!C196)),NA())</f>
        <v>#N/A</v>
      </c>
      <c r="BB202" s="121" t="e">
        <f ca="1">+IF(AND(ISNUMBER(OFFSET('Hygiene Data'!$C$10,0,10*ROW('Hygiene Data'!C196))),'Data Summary'!DQ202="Yes"),OFFSET('Hygiene Data'!$C$10,0,10*ROW('Hygiene Data'!C196)),NA())</f>
        <v>#N/A</v>
      </c>
      <c r="BC202" s="121" t="e">
        <f ca="1">+IF(AND(ISNUMBER(OFFSET('Hygiene Data'!$D$6,0,10*ROW('Hygiene Data'!D196))),'Data Summary'!DR202="Yes"),OFFSET('Hygiene Data'!$D$6,0,10*ROW('Hygiene Data'!D196)),NA())</f>
        <v>#N/A</v>
      </c>
      <c r="BD202" s="121" t="e">
        <f ca="1">+IF(AND(ISNUMBER(OFFSET('Hygiene Data'!$D$8,0,10*ROW('Hygiene Data'!D196))),'Data Summary'!DS202="Yes"),OFFSET('Hygiene Data'!$D$8,0,10*ROW('Hygiene Data'!D196)),NA())</f>
        <v>#N/A</v>
      </c>
      <c r="BE202" s="121" t="e">
        <f ca="1">+IF(AND(ISNUMBER(OFFSET('Hygiene Data'!$D$10,0,10*ROW('Hygiene Data'!D196))),'Data Summary'!DT202="Yes"),OFFSET('Hygiene Data'!$D$10,0,10*ROW('Hygiene Data'!D196)),NA())</f>
        <v>#N/A</v>
      </c>
      <c r="BF202" s="121" t="e">
        <f ca="1">+IF(AND(ISNUMBER(OFFSET('Hygiene Data'!$E$6,0,10*ROW('Hygiene Data'!E196))),'Data Summary'!DU202="Yes"),OFFSET('Hygiene Data'!$E$6,0,10*ROW('Hygiene Data'!E196)),NA())</f>
        <v>#N/A</v>
      </c>
      <c r="BG202" s="121" t="e">
        <f ca="1">+IF(AND(ISNUMBER(OFFSET('Hygiene Data'!$E$8,0,10*ROW('Hygiene Data'!E196))),'Data Summary'!DV202="Yes"),OFFSET('Hygiene Data'!$E$8,0,10*ROW('Hygiene Data'!E196)),NA())</f>
        <v>#N/A</v>
      </c>
      <c r="BH202" s="121" t="e">
        <f ca="1">+IF(AND(ISNUMBER(OFFSET('Hygiene Data'!$E$10,0,10*ROW('Hygiene Data'!E196))),'Data Summary'!DW202="Yes"),OFFSET('Hygiene Data'!$E$10,0,10*ROW('Hygiene Data'!E196)),NA())</f>
        <v>#N/A</v>
      </c>
      <c r="BI202" s="121" t="e">
        <f ca="1">+IF(AND(ISNUMBER(OFFSET('Hygiene Data'!$F$6,0,10*ROW('Hygiene Data'!F196))),'Data Summary'!DX202="Yes"),OFFSET('Hygiene Data'!$F$6,0,10*ROW('Hygiene Data'!F196)),NA())</f>
        <v>#N/A</v>
      </c>
      <c r="BJ202" s="121" t="e">
        <f ca="1">+IF(AND(ISNUMBER(OFFSET('Hygiene Data'!$F$8,0,10*ROW('Hygiene Data'!F196))),'Data Summary'!DY202="Yes"),OFFSET('Hygiene Data'!$F$8,0,10*ROW('Hygiene Data'!F196)),NA())</f>
        <v>#N/A</v>
      </c>
      <c r="BK202" s="121" t="e">
        <f ca="1">+IF(AND(ISNUMBER(OFFSET('Hygiene Data'!$F$10,0,10*ROW('Hygiene Data'!F196))),'Data Summary'!DZ202="Yes"),OFFSET('Hygiene Data'!$F$10,0,10*ROW('Hygiene Data'!F196)),NA())</f>
        <v>#N/A</v>
      </c>
      <c r="BL202" s="121" t="e">
        <f ca="1">+IF(AND(ISNUMBER(OFFSET('Hygiene Data'!$G$6,0,10*ROW('Hygiene Data'!G196))),'Data Summary'!EA202="Yes"),OFFSET('Hygiene Data'!$G$6,0,10*ROW('Hygiene Data'!G196)),NA())</f>
        <v>#N/A</v>
      </c>
      <c r="BM202" s="121" t="e">
        <f ca="1">+IF(AND(ISNUMBER(OFFSET('Hygiene Data'!$G$8,0,10*ROW('Hygiene Data'!G196))),'Data Summary'!EB202="Yes"),OFFSET('Hygiene Data'!$G$8,0,10*ROW('Hygiene Data'!G196)),NA())</f>
        <v>#N/A</v>
      </c>
      <c r="BN202" s="121" t="e">
        <f ca="1">+IF(AND(ISNUMBER(OFFSET('Hygiene Data'!$G$10,0,10*ROW('Hygiene Data'!G196))),'Data Summary'!EC202="Yes"),OFFSET('Hygiene Data'!$G$10,0,10*ROW('Hygiene Data'!G196)),NA())</f>
        <v>#N/A</v>
      </c>
      <c r="BO202" s="121" t="e">
        <f ca="1">+IF(AND(ISNUMBER(OFFSET('Hygiene Data'!$H$6,0,10*ROW('Hygiene Data'!H196))),'Data Summary'!ED202="Yes"),OFFSET('Hygiene Data'!$H$6,0,10*ROW('Hygiene Data'!H196)),NA())</f>
        <v>#N/A</v>
      </c>
      <c r="BP202" s="121" t="e">
        <f ca="1">+IF(AND(ISNUMBER(OFFSET('Hygiene Data'!$H$8,0,10*ROW('Hygiene Data'!H196))),'Data Summary'!EE202="Yes"),OFFSET('Hygiene Data'!$H$8,0,10*ROW('Hygiene Data'!H196)),NA())</f>
        <v>#N/A</v>
      </c>
      <c r="BQ202" s="121" t="e">
        <f ca="1">+IF(AND(ISNUMBER(OFFSET('Hygiene Data'!$H$10,0,10*ROW('Hygiene Data'!H196))),'Data Summary'!EF202="Yes"),OFFSET('Hygiene Data'!$H$10,0,10*ROW('Hygiene Data'!H196)),NA())</f>
        <v>#N/A</v>
      </c>
    </row>
    <row r="203" spans="1:69" x14ac:dyDescent="0.2">
      <c r="A203" s="44" t="e">
        <f ca="1">+IF(OFFSET('Water Data'!$B$1,0,10*ROW('Water Data'!B197))="",NA(),OFFSET('Water Data'!$B$1,0,10*ROW('Water Data'!B197)))</f>
        <v>#N/A</v>
      </c>
      <c r="B203" s="44" t="e">
        <f ca="1">+IF(OFFSET('Water Data'!$A$3,0,10*ROW('Water Data'!A200))="",NA(),OFFSET('Water Data'!$A$3,0,10*ROW('Water Data'!A200)))</f>
        <v>#N/A</v>
      </c>
      <c r="C203" s="44" t="e">
        <f ca="1">+IF(OFFSET('Water Data'!$C$3,0,10*ROW('Water Data'!C200))="",NA(),OFFSET('Water Data'!$C$3,0,10*ROW('Water Data'!C200)))</f>
        <v>#N/A</v>
      </c>
      <c r="D203" s="119" t="e">
        <f ca="1">+IF(AND(ISNUMBER(OFFSET('Water Data'!$C$5,0,10*ROW('Water Data'!C197))),'Data Summary'!BS203="Yes"),100-OFFSET('Water Data'!$C$5,0,10*ROW('Water Data'!C197)),NA())</f>
        <v>#N/A</v>
      </c>
      <c r="E203" s="119" t="e">
        <f ca="1">+IF(AND(ISNUMBER(OFFSET('Water Data'!$C$7,0,10*ROW('Water Data'!C197))),'Data Summary'!BT203="Yes"),OFFSET('Water Data'!$C$7,0,10*ROW('Water Data'!C197)),NA())</f>
        <v>#N/A</v>
      </c>
      <c r="F203" s="119" t="e">
        <f ca="1">+IF(AND(ISNUMBER(OFFSET('Water Data'!$C$10,0,10*ROW('Water Data'!C197))),'Data Summary'!BU203="Yes"),OFFSET('Water Data'!$C$10,0,10*ROW('Water Data'!C197)),NA())</f>
        <v>#N/A</v>
      </c>
      <c r="G203" s="119" t="e">
        <f ca="1">+IF(AND(ISNUMBER(OFFSET('Water Data'!$D$5,0,10*ROW('Water Data'!D197))),'Data Summary'!BV203="Yes"),100-OFFSET('Water Data'!$D$5,0,10*ROW('Water Data'!D197)),NA())</f>
        <v>#N/A</v>
      </c>
      <c r="H203" s="119" t="e">
        <f ca="1">+IF(AND(ISNUMBER(OFFSET('Water Data'!$D$7,0,10*ROW('Water Data'!D197))),'Data Summary'!BW203="Yes"),OFFSET('Water Data'!$D$7,0,10*ROW('Water Data'!D197)),NA())</f>
        <v>#N/A</v>
      </c>
      <c r="I203" s="119" t="e">
        <f ca="1">+IF(AND(ISNUMBER(OFFSET('Water Data'!$D$10,0,10*ROW('Water Data'!D197))),'Data Summary'!BX203="Yes"),OFFSET('Water Data'!$D$10,0,10*ROW('Water Data'!D197)),NA())</f>
        <v>#N/A</v>
      </c>
      <c r="J203" s="119" t="e">
        <f ca="1">+IF(AND(ISNUMBER(OFFSET('Water Data'!$E$5,0,10*ROW('Water Data'!E197))),'Data Summary'!BY203="Yes"),100-OFFSET('Water Data'!$E$5,0,10*ROW('Water Data'!E197)),NA())</f>
        <v>#N/A</v>
      </c>
      <c r="K203" s="119" t="e">
        <f ca="1">+IF(AND(ISNUMBER(OFFSET('Water Data'!$E$7,0,10*ROW('Water Data'!E197))),'Data Summary'!BZ203="Yes"),OFFSET('Water Data'!$E$7,0,10*ROW('Water Data'!E197)),NA())</f>
        <v>#N/A</v>
      </c>
      <c r="L203" s="119" t="e">
        <f ca="1">+IF(AND(ISNUMBER(OFFSET('Water Data'!$E$10,0,10*ROW('Water Data'!E197))),'Data Summary'!CA203="Yes"),OFFSET('Water Data'!$E$10,0,10*ROW('Water Data'!E197)),NA())</f>
        <v>#N/A</v>
      </c>
      <c r="M203" s="119" t="e">
        <f ca="1">+IF(AND(ISNUMBER(OFFSET('Water Data'!$F$5,0,10*ROW('Water Data'!F197))),'Data Summary'!CB203="Yes"),100-OFFSET('Water Data'!$F$5,0,10*ROW('Water Data'!F197)),NA())</f>
        <v>#N/A</v>
      </c>
      <c r="N203" s="119" t="e">
        <f ca="1">+IF(AND(ISNUMBER(OFFSET('Water Data'!$F$7,0,10*ROW('Water Data'!F197))),'Data Summary'!CC203="Yes"),OFFSET('Water Data'!$F$7,0,10*ROW('Water Data'!F197)),NA())</f>
        <v>#N/A</v>
      </c>
      <c r="O203" s="119" t="e">
        <f ca="1">+IF(AND(ISNUMBER(OFFSET('Water Data'!$F$10,0,10*ROW('Water Data'!F197))),'Data Summary'!CD203="Yes"),OFFSET('Water Data'!$F$10,0,10*ROW('Water Data'!F197)),NA())</f>
        <v>#N/A</v>
      </c>
      <c r="P203" s="119" t="e">
        <f ca="1">+IF(AND(ISNUMBER(OFFSET('Water Data'!$G$5,0,10*ROW('Water Data'!G197))),'Data Summary'!CE203="Yes"),100-OFFSET('Water Data'!$G$5,0,10*ROW('Water Data'!G197)),NA())</f>
        <v>#N/A</v>
      </c>
      <c r="Q203" s="119" t="e">
        <f ca="1">+IF(AND(ISNUMBER(OFFSET('Water Data'!$G$7,0,10*ROW('Water Data'!G197))),'Data Summary'!CF203="Yes"),OFFSET('Water Data'!$G$7,0,10*ROW('Water Data'!G197)),NA())</f>
        <v>#N/A</v>
      </c>
      <c r="R203" s="119" t="e">
        <f ca="1">+IF(AND(ISNUMBER(OFFSET('Water Data'!$G$10,0,10*ROW('Water Data'!G197))),'Data Summary'!CG203="Yes"),OFFSET('Water Data'!$G$10,0,10*ROW('Water Data'!G197)),NA())</f>
        <v>#N/A</v>
      </c>
      <c r="S203" s="119" t="e">
        <f ca="1">+IF(AND(ISNUMBER(OFFSET('Water Data'!$H$5,0,10*ROW('Water Data'!H197))),'Data Summary'!CH203="Yes"),100-OFFSET('Water Data'!$H$5,0,10*ROW('Water Data'!H197)),NA())</f>
        <v>#N/A</v>
      </c>
      <c r="T203" s="119" t="e">
        <f ca="1">+IF(AND(ISNUMBER(OFFSET('Water Data'!$H$7,0,10*ROW('Water Data'!H197))),'Data Summary'!CI203="Yes"),OFFSET('Water Data'!$H$7,0,10*ROW('Water Data'!H197)),NA())</f>
        <v>#N/A</v>
      </c>
      <c r="U203" s="119" t="e">
        <f ca="1">+IF(AND(ISNUMBER(OFFSET('Water Data'!$H$10,0,10*ROW('Water Data'!H197))),'Data Summary'!CJ203="Yes"),OFFSET('Water Data'!$H$10,0,10*ROW('Water Data'!H197)),NA())</f>
        <v>#N/A</v>
      </c>
      <c r="V203" s="120" t="e">
        <f ca="1">+IF(AND(ISNUMBER(OFFSET('Sanitation Data'!$C$5,0,10*ROW('Sanitation Data'!C197))),'Data Summary'!CK203="Yes"),100-OFFSET('Sanitation Data'!$C$5,0,10*ROW('Sanitation Data'!C197)),NA())</f>
        <v>#N/A</v>
      </c>
      <c r="W203" s="120" t="e">
        <f ca="1">+IF(AND(ISNUMBER(OFFSET('Sanitation Data'!$C$7,0,10*ROW('Sanitation Data'!C197))),'Data Summary'!CL203="Yes"),OFFSET('Sanitation Data'!$C$7,0,10*ROW('Sanitation Data'!C197)),NA())</f>
        <v>#N/A</v>
      </c>
      <c r="X203" s="120" t="e">
        <f ca="1">+IF(AND(ISNUMBER(OFFSET('Sanitation Data'!$C$11,0,10*ROW('Sanitation Data'!C197))),'Data Summary'!CM203="Yes"),OFFSET('Sanitation Data'!$C$11,0,10*ROW('Sanitation Data'!C197)),NA())</f>
        <v>#N/A</v>
      </c>
      <c r="Y203" s="120" t="e">
        <f ca="1">+IF(AND(ISNUMBER(OFFSET('Sanitation Data'!$C$12,0,10*ROW('Sanitation Data'!C197))),'Data Summary'!CN203="Yes"),OFFSET('Sanitation Data'!$C$12,0,10*ROW('Sanitation Data'!C197)),NA())</f>
        <v>#N/A</v>
      </c>
      <c r="Z203" s="120" t="e">
        <f ca="1">+IF(AND(ISNUMBER(OFFSET('Sanitation Data'!$C$13,0,10*ROW('Sanitation Data'!C197))),'Data Summary'!CO203="Yes"),OFFSET('Sanitation Data'!$C$13,0,10*ROW('Sanitation Data'!C197)),NA())</f>
        <v>#N/A</v>
      </c>
      <c r="AA203" s="120" t="e">
        <f ca="1">+IF(AND(ISNUMBER(OFFSET('Sanitation Data'!$D$5,0,10*ROW('Sanitation Data'!D197))),'Data Summary'!CP203="Yes"),100-OFFSET('Sanitation Data'!$D$5,0,10*ROW('Sanitation Data'!D197)),NA())</f>
        <v>#N/A</v>
      </c>
      <c r="AB203" s="120" t="e">
        <f ca="1">+IF(AND(ISNUMBER(OFFSET('Sanitation Data'!$D$7,0,10*ROW('Sanitation Data'!D197))),'Data Summary'!CQ203="Yes"),OFFSET('Sanitation Data'!$D$7,0,10*ROW('Sanitation Data'!D197)),NA())</f>
        <v>#N/A</v>
      </c>
      <c r="AC203" s="120" t="e">
        <f ca="1">+IF(AND(ISNUMBER(OFFSET('Sanitation Data'!$D$11,0,10*ROW('Sanitation Data'!D197))),'Data Summary'!CR203="Yes"),OFFSET('Sanitation Data'!$D$11,0,10*ROW('Sanitation Data'!D197)),NA())</f>
        <v>#N/A</v>
      </c>
      <c r="AD203" s="120" t="e">
        <f ca="1">+IF(AND(ISNUMBER(OFFSET('Sanitation Data'!$D$12,0,10*ROW('Sanitation Data'!D197))),'Data Summary'!CS203="Yes"),OFFSET('Sanitation Data'!$D$12,0,10*ROW('Sanitation Data'!D197)),NA())</f>
        <v>#N/A</v>
      </c>
      <c r="AE203" s="120" t="e">
        <f ca="1">+IF(AND(ISNUMBER(OFFSET('Sanitation Data'!$D$13,0,10*ROW('Sanitation Data'!D197))),'Data Summary'!CT203="Yes"),OFFSET('Sanitation Data'!$D$13,0,10*ROW('Sanitation Data'!D197)),NA())</f>
        <v>#N/A</v>
      </c>
      <c r="AF203" s="120" t="e">
        <f ca="1">+IF(AND(ISNUMBER(OFFSET('Sanitation Data'!$E$5,0,10*ROW('Sanitation Data'!E197))),'Data Summary'!CU203="Yes"),100-OFFSET('Sanitation Data'!$E$5,0,10*ROW('Sanitation Data'!E197)),NA())</f>
        <v>#N/A</v>
      </c>
      <c r="AG203" s="120" t="e">
        <f ca="1">+IF(AND(ISNUMBER(OFFSET('Sanitation Data'!$E$7,0,10*ROW('Sanitation Data'!E197))),'Data Summary'!CV203="Yes"),OFFSET('Sanitation Data'!$E$7,0,10*ROW('Sanitation Data'!E197)),NA())</f>
        <v>#N/A</v>
      </c>
      <c r="AH203" s="120" t="e">
        <f ca="1">+IF(AND(ISNUMBER(OFFSET('Sanitation Data'!$E$11,0,10*ROW('Sanitation Data'!E197))),'Data Summary'!CW203="Yes"),OFFSET('Sanitation Data'!$E$11,0,10*ROW('Sanitation Data'!E197)),NA())</f>
        <v>#N/A</v>
      </c>
      <c r="AI203" s="120" t="e">
        <f ca="1">+IF(AND(ISNUMBER(OFFSET('Sanitation Data'!$E$12,0,10*ROW('Sanitation Data'!E197))),'Data Summary'!CX203="Yes"),OFFSET('Sanitation Data'!$E$12,0,10*ROW('Sanitation Data'!E197)),NA())</f>
        <v>#N/A</v>
      </c>
      <c r="AJ203" s="120" t="e">
        <f ca="1">+IF(AND(ISNUMBER(OFFSET('Sanitation Data'!$E$13,0,10*ROW('Sanitation Data'!E197))),'Data Summary'!CY203="Yes"),OFFSET('Sanitation Data'!$E$13,0,10*ROW('Sanitation Data'!E197)),NA())</f>
        <v>#N/A</v>
      </c>
      <c r="AK203" s="120" t="e">
        <f ca="1">+IF(AND(ISNUMBER(OFFSET('Sanitation Data'!$F$5,0,10*ROW('Sanitation Data'!F197))),'Data Summary'!CZ203="Yes"),100-OFFSET('Sanitation Data'!$F$5,0,10*ROW('Sanitation Data'!F197)),NA())</f>
        <v>#N/A</v>
      </c>
      <c r="AL203" s="120" t="e">
        <f ca="1">+IF(AND(ISNUMBER(OFFSET('Sanitation Data'!$F$7,0,10*ROW('Sanitation Data'!F197))),'Data Summary'!DA203="Yes"),OFFSET('Sanitation Data'!$F$7,0,10*ROW('Sanitation Data'!F197)),NA())</f>
        <v>#N/A</v>
      </c>
      <c r="AM203" s="120" t="e">
        <f ca="1">+IF(AND(ISNUMBER(OFFSET('Sanitation Data'!$F$11,0,10*ROW('Sanitation Data'!F197))),'Data Summary'!DB203="Yes"),OFFSET('Sanitation Data'!$F$11,0,10*ROW('Sanitation Data'!F197)),NA())</f>
        <v>#N/A</v>
      </c>
      <c r="AN203" s="120" t="e">
        <f ca="1">+IF(AND(ISNUMBER(OFFSET('Sanitation Data'!$F$12,0,10*ROW('Sanitation Data'!F197))),'Data Summary'!DC203="Yes"),OFFSET('Sanitation Data'!$F$12,0,10*ROW('Sanitation Data'!F197)),NA())</f>
        <v>#N/A</v>
      </c>
      <c r="AO203" s="120" t="e">
        <f ca="1">+IF(AND(ISNUMBER(OFFSET('Sanitation Data'!$F$13,0,10*ROW('Sanitation Data'!F197))),'Data Summary'!DD203="Yes"),OFFSET('Sanitation Data'!$F$13,0,10*ROW('Sanitation Data'!F197)),NA())</f>
        <v>#N/A</v>
      </c>
      <c r="AP203" s="120" t="e">
        <f ca="1">+IF(AND(ISNUMBER(OFFSET('Sanitation Data'!$G$5,0,10*ROW('Sanitation Data'!G197))),'Data Summary'!DE203="Yes"),100-OFFSET('Sanitation Data'!$G$5,0,10*ROW('Sanitation Data'!G197)),NA())</f>
        <v>#N/A</v>
      </c>
      <c r="AQ203" s="120" t="e">
        <f ca="1">+IF(AND(ISNUMBER(OFFSET('Sanitation Data'!$G$7,0,10*ROW('Sanitation Data'!G197))),'Data Summary'!DF203="Yes"),OFFSET('Sanitation Data'!$G$7,0,10*ROW('Sanitation Data'!G197)),NA())</f>
        <v>#N/A</v>
      </c>
      <c r="AR203" s="120" t="e">
        <f ca="1">+IF(AND(ISNUMBER(OFFSET('Sanitation Data'!$G$11,0,10*ROW('Sanitation Data'!G197))),'Data Summary'!DG203="Yes"),OFFSET('Sanitation Data'!$G$11,0,10*ROW('Sanitation Data'!G197)),NA())</f>
        <v>#N/A</v>
      </c>
      <c r="AS203" s="120" t="e">
        <f ca="1">+IF(AND(ISNUMBER(OFFSET('Sanitation Data'!$G$12,0,10*ROW('Sanitation Data'!G197))),'Data Summary'!DH203="Yes"),OFFSET('Sanitation Data'!$G$12,0,10*ROW('Sanitation Data'!G197)),NA())</f>
        <v>#N/A</v>
      </c>
      <c r="AT203" s="120" t="e">
        <f ca="1">+IF(AND(ISNUMBER(OFFSET('Sanitation Data'!$G$13,0,10*ROW('Sanitation Data'!G197))),'Data Summary'!DI203="Yes"),OFFSET('Sanitation Data'!$G$13,0,10*ROW('Sanitation Data'!G197)),NA())</f>
        <v>#N/A</v>
      </c>
      <c r="AU203" s="120" t="e">
        <f ca="1">+IF(AND(ISNUMBER(OFFSET('Sanitation Data'!$H$5,0,10*ROW('Sanitation Data'!H197))),'Data Summary'!DJ203="Yes"),100-OFFSET('Sanitation Data'!$H$5,0,10*ROW('Sanitation Data'!H197)),NA())</f>
        <v>#N/A</v>
      </c>
      <c r="AV203" s="120" t="e">
        <f ca="1">+IF(AND(ISNUMBER(OFFSET('Sanitation Data'!$H$7,0,10*ROW('Sanitation Data'!H197))),'Data Summary'!DK203="Yes"),OFFSET('Sanitation Data'!$H$7,0,10*ROW('Sanitation Data'!H197)),NA())</f>
        <v>#N/A</v>
      </c>
      <c r="AW203" s="120" t="e">
        <f ca="1">+IF(AND(ISNUMBER(OFFSET('Sanitation Data'!$H$11,0,10*ROW('Sanitation Data'!H197))),'Data Summary'!DL203="Yes"),OFFSET('Sanitation Data'!$H$11,0,10*ROW('Sanitation Data'!H197)),NA())</f>
        <v>#N/A</v>
      </c>
      <c r="AX203" s="120" t="e">
        <f ca="1">+IF(AND(ISNUMBER(OFFSET('Sanitation Data'!$H$12,0,10*ROW('Sanitation Data'!H197))),'Data Summary'!DM203="Yes"),OFFSET('Sanitation Data'!$H$12,0,10*ROW('Sanitation Data'!H197)),NA())</f>
        <v>#N/A</v>
      </c>
      <c r="AY203" s="120" t="e">
        <f ca="1">+IF(AND(ISNUMBER(OFFSET('Sanitation Data'!$H$13,0,10*ROW('Sanitation Data'!H197))),'Data Summary'!DN203="Yes"),OFFSET('Sanitation Data'!$H$13,0,10*ROW('Sanitation Data'!H197)),NA())</f>
        <v>#N/A</v>
      </c>
      <c r="AZ203" s="121" t="e">
        <f ca="1">+IF(AND(ISNUMBER(OFFSET('Hygiene Data'!$C$6,0,10*ROW('Hygiene Data'!C197))),'Data Summary'!DO203="Yes"),OFFSET('Hygiene Data'!$C$6,0,10*ROW('Hygiene Data'!C197)),NA())</f>
        <v>#N/A</v>
      </c>
      <c r="BA203" s="121" t="e">
        <f ca="1">+IF(AND(ISNUMBER(OFFSET('Hygiene Data'!$C$8,0,10*ROW('Hygiene Data'!C197))),'Data Summary'!DP203="Yes"),OFFSET('Hygiene Data'!$C$8,0,10*ROW('Hygiene Data'!C197)),NA())</f>
        <v>#N/A</v>
      </c>
      <c r="BB203" s="121" t="e">
        <f ca="1">+IF(AND(ISNUMBER(OFFSET('Hygiene Data'!$C$10,0,10*ROW('Hygiene Data'!C197))),'Data Summary'!DQ203="Yes"),OFFSET('Hygiene Data'!$C$10,0,10*ROW('Hygiene Data'!C197)),NA())</f>
        <v>#N/A</v>
      </c>
      <c r="BC203" s="121" t="e">
        <f ca="1">+IF(AND(ISNUMBER(OFFSET('Hygiene Data'!$D$6,0,10*ROW('Hygiene Data'!D197))),'Data Summary'!DR203="Yes"),OFFSET('Hygiene Data'!$D$6,0,10*ROW('Hygiene Data'!D197)),NA())</f>
        <v>#N/A</v>
      </c>
      <c r="BD203" s="121" t="e">
        <f ca="1">+IF(AND(ISNUMBER(OFFSET('Hygiene Data'!$D$8,0,10*ROW('Hygiene Data'!D197))),'Data Summary'!DS203="Yes"),OFFSET('Hygiene Data'!$D$8,0,10*ROW('Hygiene Data'!D197)),NA())</f>
        <v>#N/A</v>
      </c>
      <c r="BE203" s="121" t="e">
        <f ca="1">+IF(AND(ISNUMBER(OFFSET('Hygiene Data'!$D$10,0,10*ROW('Hygiene Data'!D197))),'Data Summary'!DT203="Yes"),OFFSET('Hygiene Data'!$D$10,0,10*ROW('Hygiene Data'!D197)),NA())</f>
        <v>#N/A</v>
      </c>
      <c r="BF203" s="121" t="e">
        <f ca="1">+IF(AND(ISNUMBER(OFFSET('Hygiene Data'!$E$6,0,10*ROW('Hygiene Data'!E197))),'Data Summary'!DU203="Yes"),OFFSET('Hygiene Data'!$E$6,0,10*ROW('Hygiene Data'!E197)),NA())</f>
        <v>#N/A</v>
      </c>
      <c r="BG203" s="121" t="e">
        <f ca="1">+IF(AND(ISNUMBER(OFFSET('Hygiene Data'!$E$8,0,10*ROW('Hygiene Data'!E197))),'Data Summary'!DV203="Yes"),OFFSET('Hygiene Data'!$E$8,0,10*ROW('Hygiene Data'!E197)),NA())</f>
        <v>#N/A</v>
      </c>
      <c r="BH203" s="121" t="e">
        <f ca="1">+IF(AND(ISNUMBER(OFFSET('Hygiene Data'!$E$10,0,10*ROW('Hygiene Data'!E197))),'Data Summary'!DW203="Yes"),OFFSET('Hygiene Data'!$E$10,0,10*ROW('Hygiene Data'!E197)),NA())</f>
        <v>#N/A</v>
      </c>
      <c r="BI203" s="121" t="e">
        <f ca="1">+IF(AND(ISNUMBER(OFFSET('Hygiene Data'!$F$6,0,10*ROW('Hygiene Data'!F197))),'Data Summary'!DX203="Yes"),OFFSET('Hygiene Data'!$F$6,0,10*ROW('Hygiene Data'!F197)),NA())</f>
        <v>#N/A</v>
      </c>
      <c r="BJ203" s="121" t="e">
        <f ca="1">+IF(AND(ISNUMBER(OFFSET('Hygiene Data'!$F$8,0,10*ROW('Hygiene Data'!F197))),'Data Summary'!DY203="Yes"),OFFSET('Hygiene Data'!$F$8,0,10*ROW('Hygiene Data'!F197)),NA())</f>
        <v>#N/A</v>
      </c>
      <c r="BK203" s="121" t="e">
        <f ca="1">+IF(AND(ISNUMBER(OFFSET('Hygiene Data'!$F$10,0,10*ROW('Hygiene Data'!F197))),'Data Summary'!DZ203="Yes"),OFFSET('Hygiene Data'!$F$10,0,10*ROW('Hygiene Data'!F197)),NA())</f>
        <v>#N/A</v>
      </c>
      <c r="BL203" s="121" t="e">
        <f ca="1">+IF(AND(ISNUMBER(OFFSET('Hygiene Data'!$G$6,0,10*ROW('Hygiene Data'!G197))),'Data Summary'!EA203="Yes"),OFFSET('Hygiene Data'!$G$6,0,10*ROW('Hygiene Data'!G197)),NA())</f>
        <v>#N/A</v>
      </c>
      <c r="BM203" s="121" t="e">
        <f ca="1">+IF(AND(ISNUMBER(OFFSET('Hygiene Data'!$G$8,0,10*ROW('Hygiene Data'!G197))),'Data Summary'!EB203="Yes"),OFFSET('Hygiene Data'!$G$8,0,10*ROW('Hygiene Data'!G197)),NA())</f>
        <v>#N/A</v>
      </c>
      <c r="BN203" s="121" t="e">
        <f ca="1">+IF(AND(ISNUMBER(OFFSET('Hygiene Data'!$G$10,0,10*ROW('Hygiene Data'!G197))),'Data Summary'!EC203="Yes"),OFFSET('Hygiene Data'!$G$10,0,10*ROW('Hygiene Data'!G197)),NA())</f>
        <v>#N/A</v>
      </c>
      <c r="BO203" s="121" t="e">
        <f ca="1">+IF(AND(ISNUMBER(OFFSET('Hygiene Data'!$H$6,0,10*ROW('Hygiene Data'!H197))),'Data Summary'!ED203="Yes"),OFFSET('Hygiene Data'!$H$6,0,10*ROW('Hygiene Data'!H197)),NA())</f>
        <v>#N/A</v>
      </c>
      <c r="BP203" s="121" t="e">
        <f ca="1">+IF(AND(ISNUMBER(OFFSET('Hygiene Data'!$H$8,0,10*ROW('Hygiene Data'!H197))),'Data Summary'!EE203="Yes"),OFFSET('Hygiene Data'!$H$8,0,10*ROW('Hygiene Data'!H197)),NA())</f>
        <v>#N/A</v>
      </c>
      <c r="BQ203" s="121" t="e">
        <f ca="1">+IF(AND(ISNUMBER(OFFSET('Hygiene Data'!$H$10,0,10*ROW('Hygiene Data'!H197))),'Data Summary'!EF203="Yes"),OFFSET('Hygiene Data'!$H$10,0,10*ROW('Hygiene Data'!H197)),NA())</f>
        <v>#N/A</v>
      </c>
    </row>
    <row r="204" spans="1:69" x14ac:dyDescent="0.2">
      <c r="A204" s="44" t="e">
        <f ca="1">+IF(OFFSET('Water Data'!$B$1,0,10*ROW('Water Data'!B198))="",NA(),OFFSET('Water Data'!$B$1,0,10*ROW('Water Data'!B198)))</f>
        <v>#N/A</v>
      </c>
      <c r="B204" s="44" t="e">
        <f ca="1">+IF(OFFSET('Water Data'!$A$3,0,10*ROW('Water Data'!A201))="",NA(),OFFSET('Water Data'!$A$3,0,10*ROW('Water Data'!A201)))</f>
        <v>#N/A</v>
      </c>
      <c r="C204" s="44" t="e">
        <f ca="1">+IF(OFFSET('Water Data'!$C$3,0,10*ROW('Water Data'!C201))="",NA(),OFFSET('Water Data'!$C$3,0,10*ROW('Water Data'!C201)))</f>
        <v>#N/A</v>
      </c>
      <c r="D204" s="119" t="e">
        <f ca="1">+IF(AND(ISNUMBER(OFFSET('Water Data'!$C$5,0,10*ROW('Water Data'!C198))),'Data Summary'!BS204="Yes"),100-OFFSET('Water Data'!$C$5,0,10*ROW('Water Data'!C198)),NA())</f>
        <v>#N/A</v>
      </c>
      <c r="E204" s="119" t="e">
        <f ca="1">+IF(AND(ISNUMBER(OFFSET('Water Data'!$C$7,0,10*ROW('Water Data'!C198))),'Data Summary'!BT204="Yes"),OFFSET('Water Data'!$C$7,0,10*ROW('Water Data'!C198)),NA())</f>
        <v>#N/A</v>
      </c>
      <c r="F204" s="119" t="e">
        <f ca="1">+IF(AND(ISNUMBER(OFFSET('Water Data'!$C$10,0,10*ROW('Water Data'!C198))),'Data Summary'!BU204="Yes"),OFFSET('Water Data'!$C$10,0,10*ROW('Water Data'!C198)),NA())</f>
        <v>#N/A</v>
      </c>
      <c r="G204" s="119" t="e">
        <f ca="1">+IF(AND(ISNUMBER(OFFSET('Water Data'!$D$5,0,10*ROW('Water Data'!D198))),'Data Summary'!BV204="Yes"),100-OFFSET('Water Data'!$D$5,0,10*ROW('Water Data'!D198)),NA())</f>
        <v>#N/A</v>
      </c>
      <c r="H204" s="119" t="e">
        <f ca="1">+IF(AND(ISNUMBER(OFFSET('Water Data'!$D$7,0,10*ROW('Water Data'!D198))),'Data Summary'!BW204="Yes"),OFFSET('Water Data'!$D$7,0,10*ROW('Water Data'!D198)),NA())</f>
        <v>#N/A</v>
      </c>
      <c r="I204" s="119" t="e">
        <f ca="1">+IF(AND(ISNUMBER(OFFSET('Water Data'!$D$10,0,10*ROW('Water Data'!D198))),'Data Summary'!BX204="Yes"),OFFSET('Water Data'!$D$10,0,10*ROW('Water Data'!D198)),NA())</f>
        <v>#N/A</v>
      </c>
      <c r="J204" s="119" t="e">
        <f ca="1">+IF(AND(ISNUMBER(OFFSET('Water Data'!$E$5,0,10*ROW('Water Data'!E198))),'Data Summary'!BY204="Yes"),100-OFFSET('Water Data'!$E$5,0,10*ROW('Water Data'!E198)),NA())</f>
        <v>#N/A</v>
      </c>
      <c r="K204" s="119" t="e">
        <f ca="1">+IF(AND(ISNUMBER(OFFSET('Water Data'!$E$7,0,10*ROW('Water Data'!E198))),'Data Summary'!BZ204="Yes"),OFFSET('Water Data'!$E$7,0,10*ROW('Water Data'!E198)),NA())</f>
        <v>#N/A</v>
      </c>
      <c r="L204" s="119" t="e">
        <f ca="1">+IF(AND(ISNUMBER(OFFSET('Water Data'!$E$10,0,10*ROW('Water Data'!E198))),'Data Summary'!CA204="Yes"),OFFSET('Water Data'!$E$10,0,10*ROW('Water Data'!E198)),NA())</f>
        <v>#N/A</v>
      </c>
      <c r="M204" s="119" t="e">
        <f ca="1">+IF(AND(ISNUMBER(OFFSET('Water Data'!$F$5,0,10*ROW('Water Data'!F198))),'Data Summary'!CB204="Yes"),100-OFFSET('Water Data'!$F$5,0,10*ROW('Water Data'!F198)),NA())</f>
        <v>#N/A</v>
      </c>
      <c r="N204" s="119" t="e">
        <f ca="1">+IF(AND(ISNUMBER(OFFSET('Water Data'!$F$7,0,10*ROW('Water Data'!F198))),'Data Summary'!CC204="Yes"),OFFSET('Water Data'!$F$7,0,10*ROW('Water Data'!F198)),NA())</f>
        <v>#N/A</v>
      </c>
      <c r="O204" s="119" t="e">
        <f ca="1">+IF(AND(ISNUMBER(OFFSET('Water Data'!$F$10,0,10*ROW('Water Data'!F198))),'Data Summary'!CD204="Yes"),OFFSET('Water Data'!$F$10,0,10*ROW('Water Data'!F198)),NA())</f>
        <v>#N/A</v>
      </c>
      <c r="P204" s="119" t="e">
        <f ca="1">+IF(AND(ISNUMBER(OFFSET('Water Data'!$G$5,0,10*ROW('Water Data'!G198))),'Data Summary'!CE204="Yes"),100-OFFSET('Water Data'!$G$5,0,10*ROW('Water Data'!G198)),NA())</f>
        <v>#N/A</v>
      </c>
      <c r="Q204" s="119" t="e">
        <f ca="1">+IF(AND(ISNUMBER(OFFSET('Water Data'!$G$7,0,10*ROW('Water Data'!G198))),'Data Summary'!CF204="Yes"),OFFSET('Water Data'!$G$7,0,10*ROW('Water Data'!G198)),NA())</f>
        <v>#N/A</v>
      </c>
      <c r="R204" s="119" t="e">
        <f ca="1">+IF(AND(ISNUMBER(OFFSET('Water Data'!$G$10,0,10*ROW('Water Data'!G198))),'Data Summary'!CG204="Yes"),OFFSET('Water Data'!$G$10,0,10*ROW('Water Data'!G198)),NA())</f>
        <v>#N/A</v>
      </c>
      <c r="S204" s="119" t="e">
        <f ca="1">+IF(AND(ISNUMBER(OFFSET('Water Data'!$H$5,0,10*ROW('Water Data'!H198))),'Data Summary'!CH204="Yes"),100-OFFSET('Water Data'!$H$5,0,10*ROW('Water Data'!H198)),NA())</f>
        <v>#N/A</v>
      </c>
      <c r="T204" s="119" t="e">
        <f ca="1">+IF(AND(ISNUMBER(OFFSET('Water Data'!$H$7,0,10*ROW('Water Data'!H198))),'Data Summary'!CI204="Yes"),OFFSET('Water Data'!$H$7,0,10*ROW('Water Data'!H198)),NA())</f>
        <v>#N/A</v>
      </c>
      <c r="U204" s="119" t="e">
        <f ca="1">+IF(AND(ISNUMBER(OFFSET('Water Data'!$H$10,0,10*ROW('Water Data'!H198))),'Data Summary'!CJ204="Yes"),OFFSET('Water Data'!$H$10,0,10*ROW('Water Data'!H198)),NA())</f>
        <v>#N/A</v>
      </c>
      <c r="V204" s="120" t="e">
        <f ca="1">+IF(AND(ISNUMBER(OFFSET('Sanitation Data'!$C$5,0,10*ROW('Sanitation Data'!C198))),'Data Summary'!CK204="Yes"),100-OFFSET('Sanitation Data'!$C$5,0,10*ROW('Sanitation Data'!C198)),NA())</f>
        <v>#N/A</v>
      </c>
      <c r="W204" s="120" t="e">
        <f ca="1">+IF(AND(ISNUMBER(OFFSET('Sanitation Data'!$C$7,0,10*ROW('Sanitation Data'!C198))),'Data Summary'!CL204="Yes"),OFFSET('Sanitation Data'!$C$7,0,10*ROW('Sanitation Data'!C198)),NA())</f>
        <v>#N/A</v>
      </c>
      <c r="X204" s="120" t="e">
        <f ca="1">+IF(AND(ISNUMBER(OFFSET('Sanitation Data'!$C$11,0,10*ROW('Sanitation Data'!C198))),'Data Summary'!CM204="Yes"),OFFSET('Sanitation Data'!$C$11,0,10*ROW('Sanitation Data'!C198)),NA())</f>
        <v>#N/A</v>
      </c>
      <c r="Y204" s="120" t="e">
        <f ca="1">+IF(AND(ISNUMBER(OFFSET('Sanitation Data'!$C$12,0,10*ROW('Sanitation Data'!C198))),'Data Summary'!CN204="Yes"),OFFSET('Sanitation Data'!$C$12,0,10*ROW('Sanitation Data'!C198)),NA())</f>
        <v>#N/A</v>
      </c>
      <c r="Z204" s="120" t="e">
        <f ca="1">+IF(AND(ISNUMBER(OFFSET('Sanitation Data'!$C$13,0,10*ROW('Sanitation Data'!C198))),'Data Summary'!CO204="Yes"),OFFSET('Sanitation Data'!$C$13,0,10*ROW('Sanitation Data'!C198)),NA())</f>
        <v>#N/A</v>
      </c>
      <c r="AA204" s="120" t="e">
        <f ca="1">+IF(AND(ISNUMBER(OFFSET('Sanitation Data'!$D$5,0,10*ROW('Sanitation Data'!D198))),'Data Summary'!CP204="Yes"),100-OFFSET('Sanitation Data'!$D$5,0,10*ROW('Sanitation Data'!D198)),NA())</f>
        <v>#N/A</v>
      </c>
      <c r="AB204" s="120" t="e">
        <f ca="1">+IF(AND(ISNUMBER(OFFSET('Sanitation Data'!$D$7,0,10*ROW('Sanitation Data'!D198))),'Data Summary'!CQ204="Yes"),OFFSET('Sanitation Data'!$D$7,0,10*ROW('Sanitation Data'!D198)),NA())</f>
        <v>#N/A</v>
      </c>
      <c r="AC204" s="120" t="e">
        <f ca="1">+IF(AND(ISNUMBER(OFFSET('Sanitation Data'!$D$11,0,10*ROW('Sanitation Data'!D198))),'Data Summary'!CR204="Yes"),OFFSET('Sanitation Data'!$D$11,0,10*ROW('Sanitation Data'!D198)),NA())</f>
        <v>#N/A</v>
      </c>
      <c r="AD204" s="120" t="e">
        <f ca="1">+IF(AND(ISNUMBER(OFFSET('Sanitation Data'!$D$12,0,10*ROW('Sanitation Data'!D198))),'Data Summary'!CS204="Yes"),OFFSET('Sanitation Data'!$D$12,0,10*ROW('Sanitation Data'!D198)),NA())</f>
        <v>#N/A</v>
      </c>
      <c r="AE204" s="120" t="e">
        <f ca="1">+IF(AND(ISNUMBER(OFFSET('Sanitation Data'!$D$13,0,10*ROW('Sanitation Data'!D198))),'Data Summary'!CT204="Yes"),OFFSET('Sanitation Data'!$D$13,0,10*ROW('Sanitation Data'!D198)),NA())</f>
        <v>#N/A</v>
      </c>
      <c r="AF204" s="120" t="e">
        <f ca="1">+IF(AND(ISNUMBER(OFFSET('Sanitation Data'!$E$5,0,10*ROW('Sanitation Data'!E198))),'Data Summary'!CU204="Yes"),100-OFFSET('Sanitation Data'!$E$5,0,10*ROW('Sanitation Data'!E198)),NA())</f>
        <v>#N/A</v>
      </c>
      <c r="AG204" s="120" t="e">
        <f ca="1">+IF(AND(ISNUMBER(OFFSET('Sanitation Data'!$E$7,0,10*ROW('Sanitation Data'!E198))),'Data Summary'!CV204="Yes"),OFFSET('Sanitation Data'!$E$7,0,10*ROW('Sanitation Data'!E198)),NA())</f>
        <v>#N/A</v>
      </c>
      <c r="AH204" s="120" t="e">
        <f ca="1">+IF(AND(ISNUMBER(OFFSET('Sanitation Data'!$E$11,0,10*ROW('Sanitation Data'!E198))),'Data Summary'!CW204="Yes"),OFFSET('Sanitation Data'!$E$11,0,10*ROW('Sanitation Data'!E198)),NA())</f>
        <v>#N/A</v>
      </c>
      <c r="AI204" s="120" t="e">
        <f ca="1">+IF(AND(ISNUMBER(OFFSET('Sanitation Data'!$E$12,0,10*ROW('Sanitation Data'!E198))),'Data Summary'!CX204="Yes"),OFFSET('Sanitation Data'!$E$12,0,10*ROW('Sanitation Data'!E198)),NA())</f>
        <v>#N/A</v>
      </c>
      <c r="AJ204" s="120" t="e">
        <f ca="1">+IF(AND(ISNUMBER(OFFSET('Sanitation Data'!$E$13,0,10*ROW('Sanitation Data'!E198))),'Data Summary'!CY204="Yes"),OFFSET('Sanitation Data'!$E$13,0,10*ROW('Sanitation Data'!E198)),NA())</f>
        <v>#N/A</v>
      </c>
      <c r="AK204" s="120" t="e">
        <f ca="1">+IF(AND(ISNUMBER(OFFSET('Sanitation Data'!$F$5,0,10*ROW('Sanitation Data'!F198))),'Data Summary'!CZ204="Yes"),100-OFFSET('Sanitation Data'!$F$5,0,10*ROW('Sanitation Data'!F198)),NA())</f>
        <v>#N/A</v>
      </c>
      <c r="AL204" s="120" t="e">
        <f ca="1">+IF(AND(ISNUMBER(OFFSET('Sanitation Data'!$F$7,0,10*ROW('Sanitation Data'!F198))),'Data Summary'!DA204="Yes"),OFFSET('Sanitation Data'!$F$7,0,10*ROW('Sanitation Data'!F198)),NA())</f>
        <v>#N/A</v>
      </c>
      <c r="AM204" s="120" t="e">
        <f ca="1">+IF(AND(ISNUMBER(OFFSET('Sanitation Data'!$F$11,0,10*ROW('Sanitation Data'!F198))),'Data Summary'!DB204="Yes"),OFFSET('Sanitation Data'!$F$11,0,10*ROW('Sanitation Data'!F198)),NA())</f>
        <v>#N/A</v>
      </c>
      <c r="AN204" s="120" t="e">
        <f ca="1">+IF(AND(ISNUMBER(OFFSET('Sanitation Data'!$F$12,0,10*ROW('Sanitation Data'!F198))),'Data Summary'!DC204="Yes"),OFFSET('Sanitation Data'!$F$12,0,10*ROW('Sanitation Data'!F198)),NA())</f>
        <v>#N/A</v>
      </c>
      <c r="AO204" s="120" t="e">
        <f ca="1">+IF(AND(ISNUMBER(OFFSET('Sanitation Data'!$F$13,0,10*ROW('Sanitation Data'!F198))),'Data Summary'!DD204="Yes"),OFFSET('Sanitation Data'!$F$13,0,10*ROW('Sanitation Data'!F198)),NA())</f>
        <v>#N/A</v>
      </c>
      <c r="AP204" s="120" t="e">
        <f ca="1">+IF(AND(ISNUMBER(OFFSET('Sanitation Data'!$G$5,0,10*ROW('Sanitation Data'!G198))),'Data Summary'!DE204="Yes"),100-OFFSET('Sanitation Data'!$G$5,0,10*ROW('Sanitation Data'!G198)),NA())</f>
        <v>#N/A</v>
      </c>
      <c r="AQ204" s="120" t="e">
        <f ca="1">+IF(AND(ISNUMBER(OFFSET('Sanitation Data'!$G$7,0,10*ROW('Sanitation Data'!G198))),'Data Summary'!DF204="Yes"),OFFSET('Sanitation Data'!$G$7,0,10*ROW('Sanitation Data'!G198)),NA())</f>
        <v>#N/A</v>
      </c>
      <c r="AR204" s="120" t="e">
        <f ca="1">+IF(AND(ISNUMBER(OFFSET('Sanitation Data'!$G$11,0,10*ROW('Sanitation Data'!G198))),'Data Summary'!DG204="Yes"),OFFSET('Sanitation Data'!$G$11,0,10*ROW('Sanitation Data'!G198)),NA())</f>
        <v>#N/A</v>
      </c>
      <c r="AS204" s="120" t="e">
        <f ca="1">+IF(AND(ISNUMBER(OFFSET('Sanitation Data'!$G$12,0,10*ROW('Sanitation Data'!G198))),'Data Summary'!DH204="Yes"),OFFSET('Sanitation Data'!$G$12,0,10*ROW('Sanitation Data'!G198)),NA())</f>
        <v>#N/A</v>
      </c>
      <c r="AT204" s="120" t="e">
        <f ca="1">+IF(AND(ISNUMBER(OFFSET('Sanitation Data'!$G$13,0,10*ROW('Sanitation Data'!G198))),'Data Summary'!DI204="Yes"),OFFSET('Sanitation Data'!$G$13,0,10*ROW('Sanitation Data'!G198)),NA())</f>
        <v>#N/A</v>
      </c>
      <c r="AU204" s="120" t="e">
        <f ca="1">+IF(AND(ISNUMBER(OFFSET('Sanitation Data'!$H$5,0,10*ROW('Sanitation Data'!H198))),'Data Summary'!DJ204="Yes"),100-OFFSET('Sanitation Data'!$H$5,0,10*ROW('Sanitation Data'!H198)),NA())</f>
        <v>#N/A</v>
      </c>
      <c r="AV204" s="120" t="e">
        <f ca="1">+IF(AND(ISNUMBER(OFFSET('Sanitation Data'!$H$7,0,10*ROW('Sanitation Data'!H198))),'Data Summary'!DK204="Yes"),OFFSET('Sanitation Data'!$H$7,0,10*ROW('Sanitation Data'!H198)),NA())</f>
        <v>#N/A</v>
      </c>
      <c r="AW204" s="120" t="e">
        <f ca="1">+IF(AND(ISNUMBER(OFFSET('Sanitation Data'!$H$11,0,10*ROW('Sanitation Data'!H198))),'Data Summary'!DL204="Yes"),OFFSET('Sanitation Data'!$H$11,0,10*ROW('Sanitation Data'!H198)),NA())</f>
        <v>#N/A</v>
      </c>
      <c r="AX204" s="120" t="e">
        <f ca="1">+IF(AND(ISNUMBER(OFFSET('Sanitation Data'!$H$12,0,10*ROW('Sanitation Data'!H198))),'Data Summary'!DM204="Yes"),OFFSET('Sanitation Data'!$H$12,0,10*ROW('Sanitation Data'!H198)),NA())</f>
        <v>#N/A</v>
      </c>
      <c r="AY204" s="120" t="e">
        <f ca="1">+IF(AND(ISNUMBER(OFFSET('Sanitation Data'!$H$13,0,10*ROW('Sanitation Data'!H198))),'Data Summary'!DN204="Yes"),OFFSET('Sanitation Data'!$H$13,0,10*ROW('Sanitation Data'!H198)),NA())</f>
        <v>#N/A</v>
      </c>
      <c r="AZ204" s="121" t="e">
        <f ca="1">+IF(AND(ISNUMBER(OFFSET('Hygiene Data'!$C$6,0,10*ROW('Hygiene Data'!C198))),'Data Summary'!DO204="Yes"),OFFSET('Hygiene Data'!$C$6,0,10*ROW('Hygiene Data'!C198)),NA())</f>
        <v>#N/A</v>
      </c>
      <c r="BA204" s="121" t="e">
        <f ca="1">+IF(AND(ISNUMBER(OFFSET('Hygiene Data'!$C$8,0,10*ROW('Hygiene Data'!C198))),'Data Summary'!DP204="Yes"),OFFSET('Hygiene Data'!$C$8,0,10*ROW('Hygiene Data'!C198)),NA())</f>
        <v>#N/A</v>
      </c>
      <c r="BB204" s="121" t="e">
        <f ca="1">+IF(AND(ISNUMBER(OFFSET('Hygiene Data'!$C$10,0,10*ROW('Hygiene Data'!C198))),'Data Summary'!DQ204="Yes"),OFFSET('Hygiene Data'!$C$10,0,10*ROW('Hygiene Data'!C198)),NA())</f>
        <v>#N/A</v>
      </c>
      <c r="BC204" s="121" t="e">
        <f ca="1">+IF(AND(ISNUMBER(OFFSET('Hygiene Data'!$D$6,0,10*ROW('Hygiene Data'!D198))),'Data Summary'!DR204="Yes"),OFFSET('Hygiene Data'!$D$6,0,10*ROW('Hygiene Data'!D198)),NA())</f>
        <v>#N/A</v>
      </c>
      <c r="BD204" s="121" t="e">
        <f ca="1">+IF(AND(ISNUMBER(OFFSET('Hygiene Data'!$D$8,0,10*ROW('Hygiene Data'!D198))),'Data Summary'!DS204="Yes"),OFFSET('Hygiene Data'!$D$8,0,10*ROW('Hygiene Data'!D198)),NA())</f>
        <v>#N/A</v>
      </c>
      <c r="BE204" s="121" t="e">
        <f ca="1">+IF(AND(ISNUMBER(OFFSET('Hygiene Data'!$D$10,0,10*ROW('Hygiene Data'!D198))),'Data Summary'!DT204="Yes"),OFFSET('Hygiene Data'!$D$10,0,10*ROW('Hygiene Data'!D198)),NA())</f>
        <v>#N/A</v>
      </c>
      <c r="BF204" s="121" t="e">
        <f ca="1">+IF(AND(ISNUMBER(OFFSET('Hygiene Data'!$E$6,0,10*ROW('Hygiene Data'!E198))),'Data Summary'!DU204="Yes"),OFFSET('Hygiene Data'!$E$6,0,10*ROW('Hygiene Data'!E198)),NA())</f>
        <v>#N/A</v>
      </c>
      <c r="BG204" s="121" t="e">
        <f ca="1">+IF(AND(ISNUMBER(OFFSET('Hygiene Data'!$E$8,0,10*ROW('Hygiene Data'!E198))),'Data Summary'!DV204="Yes"),OFFSET('Hygiene Data'!$E$8,0,10*ROW('Hygiene Data'!E198)),NA())</f>
        <v>#N/A</v>
      </c>
      <c r="BH204" s="121" t="e">
        <f ca="1">+IF(AND(ISNUMBER(OFFSET('Hygiene Data'!$E$10,0,10*ROW('Hygiene Data'!E198))),'Data Summary'!DW204="Yes"),OFFSET('Hygiene Data'!$E$10,0,10*ROW('Hygiene Data'!E198)),NA())</f>
        <v>#N/A</v>
      </c>
      <c r="BI204" s="121" t="e">
        <f ca="1">+IF(AND(ISNUMBER(OFFSET('Hygiene Data'!$F$6,0,10*ROW('Hygiene Data'!F198))),'Data Summary'!DX204="Yes"),OFFSET('Hygiene Data'!$F$6,0,10*ROW('Hygiene Data'!F198)),NA())</f>
        <v>#N/A</v>
      </c>
      <c r="BJ204" s="121" t="e">
        <f ca="1">+IF(AND(ISNUMBER(OFFSET('Hygiene Data'!$F$8,0,10*ROW('Hygiene Data'!F198))),'Data Summary'!DY204="Yes"),OFFSET('Hygiene Data'!$F$8,0,10*ROW('Hygiene Data'!F198)),NA())</f>
        <v>#N/A</v>
      </c>
      <c r="BK204" s="121" t="e">
        <f ca="1">+IF(AND(ISNUMBER(OFFSET('Hygiene Data'!$F$10,0,10*ROW('Hygiene Data'!F198))),'Data Summary'!DZ204="Yes"),OFFSET('Hygiene Data'!$F$10,0,10*ROW('Hygiene Data'!F198)),NA())</f>
        <v>#N/A</v>
      </c>
      <c r="BL204" s="121" t="e">
        <f ca="1">+IF(AND(ISNUMBER(OFFSET('Hygiene Data'!$G$6,0,10*ROW('Hygiene Data'!G198))),'Data Summary'!EA204="Yes"),OFFSET('Hygiene Data'!$G$6,0,10*ROW('Hygiene Data'!G198)),NA())</f>
        <v>#N/A</v>
      </c>
      <c r="BM204" s="121" t="e">
        <f ca="1">+IF(AND(ISNUMBER(OFFSET('Hygiene Data'!$G$8,0,10*ROW('Hygiene Data'!G198))),'Data Summary'!EB204="Yes"),OFFSET('Hygiene Data'!$G$8,0,10*ROW('Hygiene Data'!G198)),NA())</f>
        <v>#N/A</v>
      </c>
      <c r="BN204" s="121" t="e">
        <f ca="1">+IF(AND(ISNUMBER(OFFSET('Hygiene Data'!$G$10,0,10*ROW('Hygiene Data'!G198))),'Data Summary'!EC204="Yes"),OFFSET('Hygiene Data'!$G$10,0,10*ROW('Hygiene Data'!G198)),NA())</f>
        <v>#N/A</v>
      </c>
      <c r="BO204" s="121" t="e">
        <f ca="1">+IF(AND(ISNUMBER(OFFSET('Hygiene Data'!$H$6,0,10*ROW('Hygiene Data'!H198))),'Data Summary'!ED204="Yes"),OFFSET('Hygiene Data'!$H$6,0,10*ROW('Hygiene Data'!H198)),NA())</f>
        <v>#N/A</v>
      </c>
      <c r="BP204" s="121" t="e">
        <f ca="1">+IF(AND(ISNUMBER(OFFSET('Hygiene Data'!$H$8,0,10*ROW('Hygiene Data'!H198))),'Data Summary'!EE204="Yes"),OFFSET('Hygiene Data'!$H$8,0,10*ROW('Hygiene Data'!H198)),NA())</f>
        <v>#N/A</v>
      </c>
      <c r="BQ204" s="121" t="e">
        <f ca="1">+IF(AND(ISNUMBER(OFFSET('Hygiene Data'!$H$10,0,10*ROW('Hygiene Data'!H198))),'Data Summary'!EF204="Yes"),OFFSET('Hygiene Data'!$H$10,0,10*ROW('Hygiene Data'!H198)),NA())</f>
        <v>#N/A</v>
      </c>
    </row>
    <row r="205" spans="1:69" x14ac:dyDescent="0.2">
      <c r="A205" s="44" t="e">
        <f ca="1">+IF(OFFSET('Water Data'!$B$1,0,10*ROW('Water Data'!B199))="",NA(),OFFSET('Water Data'!$B$1,0,10*ROW('Water Data'!B199)))</f>
        <v>#N/A</v>
      </c>
      <c r="B205" s="44" t="e">
        <f ca="1">+IF(OFFSET('Water Data'!$A$3,0,10*ROW('Water Data'!A202))="",NA(),OFFSET('Water Data'!$A$3,0,10*ROW('Water Data'!A202)))</f>
        <v>#N/A</v>
      </c>
      <c r="C205" s="44" t="e">
        <f ca="1">+IF(OFFSET('Water Data'!$C$3,0,10*ROW('Water Data'!C202))="",NA(),OFFSET('Water Data'!$C$3,0,10*ROW('Water Data'!C202)))</f>
        <v>#N/A</v>
      </c>
      <c r="D205" s="119" t="e">
        <f ca="1">+IF(AND(ISNUMBER(OFFSET('Water Data'!$C$5,0,10*ROW('Water Data'!C199))),'Data Summary'!BS205="Yes"),100-OFFSET('Water Data'!$C$5,0,10*ROW('Water Data'!C199)),NA())</f>
        <v>#N/A</v>
      </c>
      <c r="E205" s="119" t="e">
        <f ca="1">+IF(AND(ISNUMBER(OFFSET('Water Data'!$C$7,0,10*ROW('Water Data'!C199))),'Data Summary'!BT205="Yes"),OFFSET('Water Data'!$C$7,0,10*ROW('Water Data'!C199)),NA())</f>
        <v>#N/A</v>
      </c>
      <c r="F205" s="119" t="e">
        <f ca="1">+IF(AND(ISNUMBER(OFFSET('Water Data'!$C$10,0,10*ROW('Water Data'!C199))),'Data Summary'!BU205="Yes"),OFFSET('Water Data'!$C$10,0,10*ROW('Water Data'!C199)),NA())</f>
        <v>#N/A</v>
      </c>
      <c r="G205" s="119" t="e">
        <f ca="1">+IF(AND(ISNUMBER(OFFSET('Water Data'!$D$5,0,10*ROW('Water Data'!D199))),'Data Summary'!BV205="Yes"),100-OFFSET('Water Data'!$D$5,0,10*ROW('Water Data'!D199)),NA())</f>
        <v>#N/A</v>
      </c>
      <c r="H205" s="119" t="e">
        <f ca="1">+IF(AND(ISNUMBER(OFFSET('Water Data'!$D$7,0,10*ROW('Water Data'!D199))),'Data Summary'!BW205="Yes"),OFFSET('Water Data'!$D$7,0,10*ROW('Water Data'!D199)),NA())</f>
        <v>#N/A</v>
      </c>
      <c r="I205" s="119" t="e">
        <f ca="1">+IF(AND(ISNUMBER(OFFSET('Water Data'!$D$10,0,10*ROW('Water Data'!D199))),'Data Summary'!BX205="Yes"),OFFSET('Water Data'!$D$10,0,10*ROW('Water Data'!D199)),NA())</f>
        <v>#N/A</v>
      </c>
      <c r="J205" s="119" t="e">
        <f ca="1">+IF(AND(ISNUMBER(OFFSET('Water Data'!$E$5,0,10*ROW('Water Data'!E199))),'Data Summary'!BY205="Yes"),100-OFFSET('Water Data'!$E$5,0,10*ROW('Water Data'!E199)),NA())</f>
        <v>#N/A</v>
      </c>
      <c r="K205" s="119" t="e">
        <f ca="1">+IF(AND(ISNUMBER(OFFSET('Water Data'!$E$7,0,10*ROW('Water Data'!E199))),'Data Summary'!BZ205="Yes"),OFFSET('Water Data'!$E$7,0,10*ROW('Water Data'!E199)),NA())</f>
        <v>#N/A</v>
      </c>
      <c r="L205" s="119" t="e">
        <f ca="1">+IF(AND(ISNUMBER(OFFSET('Water Data'!$E$10,0,10*ROW('Water Data'!E199))),'Data Summary'!CA205="Yes"),OFFSET('Water Data'!$E$10,0,10*ROW('Water Data'!E199)),NA())</f>
        <v>#N/A</v>
      </c>
      <c r="M205" s="119" t="e">
        <f ca="1">+IF(AND(ISNUMBER(OFFSET('Water Data'!$F$5,0,10*ROW('Water Data'!F199))),'Data Summary'!CB205="Yes"),100-OFFSET('Water Data'!$F$5,0,10*ROW('Water Data'!F199)),NA())</f>
        <v>#N/A</v>
      </c>
      <c r="N205" s="119" t="e">
        <f ca="1">+IF(AND(ISNUMBER(OFFSET('Water Data'!$F$7,0,10*ROW('Water Data'!F199))),'Data Summary'!CC205="Yes"),OFFSET('Water Data'!$F$7,0,10*ROW('Water Data'!F199)),NA())</f>
        <v>#N/A</v>
      </c>
      <c r="O205" s="119" t="e">
        <f ca="1">+IF(AND(ISNUMBER(OFFSET('Water Data'!$F$10,0,10*ROW('Water Data'!F199))),'Data Summary'!CD205="Yes"),OFFSET('Water Data'!$F$10,0,10*ROW('Water Data'!F199)),NA())</f>
        <v>#N/A</v>
      </c>
      <c r="P205" s="119" t="e">
        <f ca="1">+IF(AND(ISNUMBER(OFFSET('Water Data'!$G$5,0,10*ROW('Water Data'!G199))),'Data Summary'!CE205="Yes"),100-OFFSET('Water Data'!$G$5,0,10*ROW('Water Data'!G199)),NA())</f>
        <v>#N/A</v>
      </c>
      <c r="Q205" s="119" t="e">
        <f ca="1">+IF(AND(ISNUMBER(OFFSET('Water Data'!$G$7,0,10*ROW('Water Data'!G199))),'Data Summary'!CF205="Yes"),OFFSET('Water Data'!$G$7,0,10*ROW('Water Data'!G199)),NA())</f>
        <v>#N/A</v>
      </c>
      <c r="R205" s="119" t="e">
        <f ca="1">+IF(AND(ISNUMBER(OFFSET('Water Data'!$G$10,0,10*ROW('Water Data'!G199))),'Data Summary'!CG205="Yes"),OFFSET('Water Data'!$G$10,0,10*ROW('Water Data'!G199)),NA())</f>
        <v>#N/A</v>
      </c>
      <c r="S205" s="119" t="e">
        <f ca="1">+IF(AND(ISNUMBER(OFFSET('Water Data'!$H$5,0,10*ROW('Water Data'!H199))),'Data Summary'!CH205="Yes"),100-OFFSET('Water Data'!$H$5,0,10*ROW('Water Data'!H199)),NA())</f>
        <v>#N/A</v>
      </c>
      <c r="T205" s="119" t="e">
        <f ca="1">+IF(AND(ISNUMBER(OFFSET('Water Data'!$H$7,0,10*ROW('Water Data'!H199))),'Data Summary'!CI205="Yes"),OFFSET('Water Data'!$H$7,0,10*ROW('Water Data'!H199)),NA())</f>
        <v>#N/A</v>
      </c>
      <c r="U205" s="119" t="e">
        <f ca="1">+IF(AND(ISNUMBER(OFFSET('Water Data'!$H$10,0,10*ROW('Water Data'!H199))),'Data Summary'!CJ205="Yes"),OFFSET('Water Data'!$H$10,0,10*ROW('Water Data'!H199)),NA())</f>
        <v>#N/A</v>
      </c>
      <c r="V205" s="120" t="e">
        <f ca="1">+IF(AND(ISNUMBER(OFFSET('Sanitation Data'!$C$5,0,10*ROW('Sanitation Data'!C199))),'Data Summary'!CK205="Yes"),100-OFFSET('Sanitation Data'!$C$5,0,10*ROW('Sanitation Data'!C199)),NA())</f>
        <v>#N/A</v>
      </c>
      <c r="W205" s="120" t="e">
        <f ca="1">+IF(AND(ISNUMBER(OFFSET('Sanitation Data'!$C$7,0,10*ROW('Sanitation Data'!C199))),'Data Summary'!CL205="Yes"),OFFSET('Sanitation Data'!$C$7,0,10*ROW('Sanitation Data'!C199)),NA())</f>
        <v>#N/A</v>
      </c>
      <c r="X205" s="120" t="e">
        <f ca="1">+IF(AND(ISNUMBER(OFFSET('Sanitation Data'!$C$11,0,10*ROW('Sanitation Data'!C199))),'Data Summary'!CM205="Yes"),OFFSET('Sanitation Data'!$C$11,0,10*ROW('Sanitation Data'!C199)),NA())</f>
        <v>#N/A</v>
      </c>
      <c r="Y205" s="120" t="e">
        <f ca="1">+IF(AND(ISNUMBER(OFFSET('Sanitation Data'!$C$12,0,10*ROW('Sanitation Data'!C199))),'Data Summary'!CN205="Yes"),OFFSET('Sanitation Data'!$C$12,0,10*ROW('Sanitation Data'!C199)),NA())</f>
        <v>#N/A</v>
      </c>
      <c r="Z205" s="120" t="e">
        <f ca="1">+IF(AND(ISNUMBER(OFFSET('Sanitation Data'!$C$13,0,10*ROW('Sanitation Data'!C199))),'Data Summary'!CO205="Yes"),OFFSET('Sanitation Data'!$C$13,0,10*ROW('Sanitation Data'!C199)),NA())</f>
        <v>#N/A</v>
      </c>
      <c r="AA205" s="120" t="e">
        <f ca="1">+IF(AND(ISNUMBER(OFFSET('Sanitation Data'!$D$5,0,10*ROW('Sanitation Data'!D199))),'Data Summary'!CP205="Yes"),100-OFFSET('Sanitation Data'!$D$5,0,10*ROW('Sanitation Data'!D199)),NA())</f>
        <v>#N/A</v>
      </c>
      <c r="AB205" s="120" t="e">
        <f ca="1">+IF(AND(ISNUMBER(OFFSET('Sanitation Data'!$D$7,0,10*ROW('Sanitation Data'!D199))),'Data Summary'!CQ205="Yes"),OFFSET('Sanitation Data'!$D$7,0,10*ROW('Sanitation Data'!D199)),NA())</f>
        <v>#N/A</v>
      </c>
      <c r="AC205" s="120" t="e">
        <f ca="1">+IF(AND(ISNUMBER(OFFSET('Sanitation Data'!$D$11,0,10*ROW('Sanitation Data'!D199))),'Data Summary'!CR205="Yes"),OFFSET('Sanitation Data'!$D$11,0,10*ROW('Sanitation Data'!D199)),NA())</f>
        <v>#N/A</v>
      </c>
      <c r="AD205" s="120" t="e">
        <f ca="1">+IF(AND(ISNUMBER(OFFSET('Sanitation Data'!$D$12,0,10*ROW('Sanitation Data'!D199))),'Data Summary'!CS205="Yes"),OFFSET('Sanitation Data'!$D$12,0,10*ROW('Sanitation Data'!D199)),NA())</f>
        <v>#N/A</v>
      </c>
      <c r="AE205" s="120" t="e">
        <f ca="1">+IF(AND(ISNUMBER(OFFSET('Sanitation Data'!$D$13,0,10*ROW('Sanitation Data'!D199))),'Data Summary'!CT205="Yes"),OFFSET('Sanitation Data'!$D$13,0,10*ROW('Sanitation Data'!D199)),NA())</f>
        <v>#N/A</v>
      </c>
      <c r="AF205" s="120" t="e">
        <f ca="1">+IF(AND(ISNUMBER(OFFSET('Sanitation Data'!$E$5,0,10*ROW('Sanitation Data'!E199))),'Data Summary'!CU205="Yes"),100-OFFSET('Sanitation Data'!$E$5,0,10*ROW('Sanitation Data'!E199)),NA())</f>
        <v>#N/A</v>
      </c>
      <c r="AG205" s="120" t="e">
        <f ca="1">+IF(AND(ISNUMBER(OFFSET('Sanitation Data'!$E$7,0,10*ROW('Sanitation Data'!E199))),'Data Summary'!CV205="Yes"),OFFSET('Sanitation Data'!$E$7,0,10*ROW('Sanitation Data'!E199)),NA())</f>
        <v>#N/A</v>
      </c>
      <c r="AH205" s="120" t="e">
        <f ca="1">+IF(AND(ISNUMBER(OFFSET('Sanitation Data'!$E$11,0,10*ROW('Sanitation Data'!E199))),'Data Summary'!CW205="Yes"),OFFSET('Sanitation Data'!$E$11,0,10*ROW('Sanitation Data'!E199)),NA())</f>
        <v>#N/A</v>
      </c>
      <c r="AI205" s="120" t="e">
        <f ca="1">+IF(AND(ISNUMBER(OFFSET('Sanitation Data'!$E$12,0,10*ROW('Sanitation Data'!E199))),'Data Summary'!CX205="Yes"),OFFSET('Sanitation Data'!$E$12,0,10*ROW('Sanitation Data'!E199)),NA())</f>
        <v>#N/A</v>
      </c>
      <c r="AJ205" s="120" t="e">
        <f ca="1">+IF(AND(ISNUMBER(OFFSET('Sanitation Data'!$E$13,0,10*ROW('Sanitation Data'!E199))),'Data Summary'!CY205="Yes"),OFFSET('Sanitation Data'!$E$13,0,10*ROW('Sanitation Data'!E199)),NA())</f>
        <v>#N/A</v>
      </c>
      <c r="AK205" s="120" t="e">
        <f ca="1">+IF(AND(ISNUMBER(OFFSET('Sanitation Data'!$F$5,0,10*ROW('Sanitation Data'!F199))),'Data Summary'!CZ205="Yes"),100-OFFSET('Sanitation Data'!$F$5,0,10*ROW('Sanitation Data'!F199)),NA())</f>
        <v>#N/A</v>
      </c>
      <c r="AL205" s="120" t="e">
        <f ca="1">+IF(AND(ISNUMBER(OFFSET('Sanitation Data'!$F$7,0,10*ROW('Sanitation Data'!F199))),'Data Summary'!DA205="Yes"),OFFSET('Sanitation Data'!$F$7,0,10*ROW('Sanitation Data'!F199)),NA())</f>
        <v>#N/A</v>
      </c>
      <c r="AM205" s="120" t="e">
        <f ca="1">+IF(AND(ISNUMBER(OFFSET('Sanitation Data'!$F$11,0,10*ROW('Sanitation Data'!F199))),'Data Summary'!DB205="Yes"),OFFSET('Sanitation Data'!$F$11,0,10*ROW('Sanitation Data'!F199)),NA())</f>
        <v>#N/A</v>
      </c>
      <c r="AN205" s="120" t="e">
        <f ca="1">+IF(AND(ISNUMBER(OFFSET('Sanitation Data'!$F$12,0,10*ROW('Sanitation Data'!F199))),'Data Summary'!DC205="Yes"),OFFSET('Sanitation Data'!$F$12,0,10*ROW('Sanitation Data'!F199)),NA())</f>
        <v>#N/A</v>
      </c>
      <c r="AO205" s="120" t="e">
        <f ca="1">+IF(AND(ISNUMBER(OFFSET('Sanitation Data'!$F$13,0,10*ROW('Sanitation Data'!F199))),'Data Summary'!DD205="Yes"),OFFSET('Sanitation Data'!$F$13,0,10*ROW('Sanitation Data'!F199)),NA())</f>
        <v>#N/A</v>
      </c>
      <c r="AP205" s="120" t="e">
        <f ca="1">+IF(AND(ISNUMBER(OFFSET('Sanitation Data'!$G$5,0,10*ROW('Sanitation Data'!G199))),'Data Summary'!DE205="Yes"),100-OFFSET('Sanitation Data'!$G$5,0,10*ROW('Sanitation Data'!G199)),NA())</f>
        <v>#N/A</v>
      </c>
      <c r="AQ205" s="120" t="e">
        <f ca="1">+IF(AND(ISNUMBER(OFFSET('Sanitation Data'!$G$7,0,10*ROW('Sanitation Data'!G199))),'Data Summary'!DF205="Yes"),OFFSET('Sanitation Data'!$G$7,0,10*ROW('Sanitation Data'!G199)),NA())</f>
        <v>#N/A</v>
      </c>
      <c r="AR205" s="120" t="e">
        <f ca="1">+IF(AND(ISNUMBER(OFFSET('Sanitation Data'!$G$11,0,10*ROW('Sanitation Data'!G199))),'Data Summary'!DG205="Yes"),OFFSET('Sanitation Data'!$G$11,0,10*ROW('Sanitation Data'!G199)),NA())</f>
        <v>#N/A</v>
      </c>
      <c r="AS205" s="120" t="e">
        <f ca="1">+IF(AND(ISNUMBER(OFFSET('Sanitation Data'!$G$12,0,10*ROW('Sanitation Data'!G199))),'Data Summary'!DH205="Yes"),OFFSET('Sanitation Data'!$G$12,0,10*ROW('Sanitation Data'!G199)),NA())</f>
        <v>#N/A</v>
      </c>
      <c r="AT205" s="120" t="e">
        <f ca="1">+IF(AND(ISNUMBER(OFFSET('Sanitation Data'!$G$13,0,10*ROW('Sanitation Data'!G199))),'Data Summary'!DI205="Yes"),OFFSET('Sanitation Data'!$G$13,0,10*ROW('Sanitation Data'!G199)),NA())</f>
        <v>#N/A</v>
      </c>
      <c r="AU205" s="120" t="e">
        <f ca="1">+IF(AND(ISNUMBER(OFFSET('Sanitation Data'!$H$5,0,10*ROW('Sanitation Data'!H199))),'Data Summary'!DJ205="Yes"),100-OFFSET('Sanitation Data'!$H$5,0,10*ROW('Sanitation Data'!H199)),NA())</f>
        <v>#N/A</v>
      </c>
      <c r="AV205" s="120" t="e">
        <f ca="1">+IF(AND(ISNUMBER(OFFSET('Sanitation Data'!$H$7,0,10*ROW('Sanitation Data'!H199))),'Data Summary'!DK205="Yes"),OFFSET('Sanitation Data'!$H$7,0,10*ROW('Sanitation Data'!H199)),NA())</f>
        <v>#N/A</v>
      </c>
      <c r="AW205" s="120" t="e">
        <f ca="1">+IF(AND(ISNUMBER(OFFSET('Sanitation Data'!$H$11,0,10*ROW('Sanitation Data'!H199))),'Data Summary'!DL205="Yes"),OFFSET('Sanitation Data'!$H$11,0,10*ROW('Sanitation Data'!H199)),NA())</f>
        <v>#N/A</v>
      </c>
      <c r="AX205" s="120" t="e">
        <f ca="1">+IF(AND(ISNUMBER(OFFSET('Sanitation Data'!$H$12,0,10*ROW('Sanitation Data'!H199))),'Data Summary'!DM205="Yes"),OFFSET('Sanitation Data'!$H$12,0,10*ROW('Sanitation Data'!H199)),NA())</f>
        <v>#N/A</v>
      </c>
      <c r="AY205" s="120" t="e">
        <f ca="1">+IF(AND(ISNUMBER(OFFSET('Sanitation Data'!$H$13,0,10*ROW('Sanitation Data'!H199))),'Data Summary'!DN205="Yes"),OFFSET('Sanitation Data'!$H$13,0,10*ROW('Sanitation Data'!H199)),NA())</f>
        <v>#N/A</v>
      </c>
      <c r="AZ205" s="121" t="e">
        <f ca="1">+IF(AND(ISNUMBER(OFFSET('Hygiene Data'!$C$6,0,10*ROW('Hygiene Data'!C199))),'Data Summary'!DO205="Yes"),OFFSET('Hygiene Data'!$C$6,0,10*ROW('Hygiene Data'!C199)),NA())</f>
        <v>#N/A</v>
      </c>
      <c r="BA205" s="121" t="e">
        <f ca="1">+IF(AND(ISNUMBER(OFFSET('Hygiene Data'!$C$8,0,10*ROW('Hygiene Data'!C199))),'Data Summary'!DP205="Yes"),OFFSET('Hygiene Data'!$C$8,0,10*ROW('Hygiene Data'!C199)),NA())</f>
        <v>#N/A</v>
      </c>
      <c r="BB205" s="121" t="e">
        <f ca="1">+IF(AND(ISNUMBER(OFFSET('Hygiene Data'!$C$10,0,10*ROW('Hygiene Data'!C199))),'Data Summary'!DQ205="Yes"),OFFSET('Hygiene Data'!$C$10,0,10*ROW('Hygiene Data'!C199)),NA())</f>
        <v>#N/A</v>
      </c>
      <c r="BC205" s="121" t="e">
        <f ca="1">+IF(AND(ISNUMBER(OFFSET('Hygiene Data'!$D$6,0,10*ROW('Hygiene Data'!D199))),'Data Summary'!DR205="Yes"),OFFSET('Hygiene Data'!$D$6,0,10*ROW('Hygiene Data'!D199)),NA())</f>
        <v>#N/A</v>
      </c>
      <c r="BD205" s="121" t="e">
        <f ca="1">+IF(AND(ISNUMBER(OFFSET('Hygiene Data'!$D$8,0,10*ROW('Hygiene Data'!D199))),'Data Summary'!DS205="Yes"),OFFSET('Hygiene Data'!$D$8,0,10*ROW('Hygiene Data'!D199)),NA())</f>
        <v>#N/A</v>
      </c>
      <c r="BE205" s="121" t="e">
        <f ca="1">+IF(AND(ISNUMBER(OFFSET('Hygiene Data'!$D$10,0,10*ROW('Hygiene Data'!D199))),'Data Summary'!DT205="Yes"),OFFSET('Hygiene Data'!$D$10,0,10*ROW('Hygiene Data'!D199)),NA())</f>
        <v>#N/A</v>
      </c>
      <c r="BF205" s="121" t="e">
        <f ca="1">+IF(AND(ISNUMBER(OFFSET('Hygiene Data'!$E$6,0,10*ROW('Hygiene Data'!E199))),'Data Summary'!DU205="Yes"),OFFSET('Hygiene Data'!$E$6,0,10*ROW('Hygiene Data'!E199)),NA())</f>
        <v>#N/A</v>
      </c>
      <c r="BG205" s="121" t="e">
        <f ca="1">+IF(AND(ISNUMBER(OFFSET('Hygiene Data'!$E$8,0,10*ROW('Hygiene Data'!E199))),'Data Summary'!DV205="Yes"),OFFSET('Hygiene Data'!$E$8,0,10*ROW('Hygiene Data'!E199)),NA())</f>
        <v>#N/A</v>
      </c>
      <c r="BH205" s="121" t="e">
        <f ca="1">+IF(AND(ISNUMBER(OFFSET('Hygiene Data'!$E$10,0,10*ROW('Hygiene Data'!E199))),'Data Summary'!DW205="Yes"),OFFSET('Hygiene Data'!$E$10,0,10*ROW('Hygiene Data'!E199)),NA())</f>
        <v>#N/A</v>
      </c>
      <c r="BI205" s="121" t="e">
        <f ca="1">+IF(AND(ISNUMBER(OFFSET('Hygiene Data'!$F$6,0,10*ROW('Hygiene Data'!F199))),'Data Summary'!DX205="Yes"),OFFSET('Hygiene Data'!$F$6,0,10*ROW('Hygiene Data'!F199)),NA())</f>
        <v>#N/A</v>
      </c>
      <c r="BJ205" s="121" t="e">
        <f ca="1">+IF(AND(ISNUMBER(OFFSET('Hygiene Data'!$F$8,0,10*ROW('Hygiene Data'!F199))),'Data Summary'!DY205="Yes"),OFFSET('Hygiene Data'!$F$8,0,10*ROW('Hygiene Data'!F199)),NA())</f>
        <v>#N/A</v>
      </c>
      <c r="BK205" s="121" t="e">
        <f ca="1">+IF(AND(ISNUMBER(OFFSET('Hygiene Data'!$F$10,0,10*ROW('Hygiene Data'!F199))),'Data Summary'!DZ205="Yes"),OFFSET('Hygiene Data'!$F$10,0,10*ROW('Hygiene Data'!F199)),NA())</f>
        <v>#N/A</v>
      </c>
      <c r="BL205" s="121" t="e">
        <f ca="1">+IF(AND(ISNUMBER(OFFSET('Hygiene Data'!$G$6,0,10*ROW('Hygiene Data'!G199))),'Data Summary'!EA205="Yes"),OFFSET('Hygiene Data'!$G$6,0,10*ROW('Hygiene Data'!G199)),NA())</f>
        <v>#N/A</v>
      </c>
      <c r="BM205" s="121" t="e">
        <f ca="1">+IF(AND(ISNUMBER(OFFSET('Hygiene Data'!$G$8,0,10*ROW('Hygiene Data'!G199))),'Data Summary'!EB205="Yes"),OFFSET('Hygiene Data'!$G$8,0,10*ROW('Hygiene Data'!G199)),NA())</f>
        <v>#N/A</v>
      </c>
      <c r="BN205" s="121" t="e">
        <f ca="1">+IF(AND(ISNUMBER(OFFSET('Hygiene Data'!$G$10,0,10*ROW('Hygiene Data'!G199))),'Data Summary'!EC205="Yes"),OFFSET('Hygiene Data'!$G$10,0,10*ROW('Hygiene Data'!G199)),NA())</f>
        <v>#N/A</v>
      </c>
      <c r="BO205" s="121" t="e">
        <f ca="1">+IF(AND(ISNUMBER(OFFSET('Hygiene Data'!$H$6,0,10*ROW('Hygiene Data'!H199))),'Data Summary'!ED205="Yes"),OFFSET('Hygiene Data'!$H$6,0,10*ROW('Hygiene Data'!H199)),NA())</f>
        <v>#N/A</v>
      </c>
      <c r="BP205" s="121" t="e">
        <f ca="1">+IF(AND(ISNUMBER(OFFSET('Hygiene Data'!$H$8,0,10*ROW('Hygiene Data'!H199))),'Data Summary'!EE205="Yes"),OFFSET('Hygiene Data'!$H$8,0,10*ROW('Hygiene Data'!H199)),NA())</f>
        <v>#N/A</v>
      </c>
      <c r="BQ205" s="121" t="e">
        <f ca="1">+IF(AND(ISNUMBER(OFFSET('Hygiene Data'!$H$10,0,10*ROW('Hygiene Data'!H199))),'Data Summary'!EF205="Yes"),OFFSET('Hygiene Data'!$H$10,0,10*ROW('Hygiene Data'!H199)),NA())</f>
        <v>#N/A</v>
      </c>
    </row>
    <row r="206" spans="1:69" x14ac:dyDescent="0.2">
      <c r="A206" s="44" t="e">
        <f ca="1">+IF(OFFSET('Water Data'!$B$1,0,10*ROW('Water Data'!B200))="",NA(),OFFSET('Water Data'!$B$1,0,10*ROW('Water Data'!B200)))</f>
        <v>#N/A</v>
      </c>
      <c r="B206" s="44" t="e">
        <f ca="1">+IF(OFFSET('Water Data'!$A$3,0,10*ROW('Water Data'!A203))="",NA(),OFFSET('Water Data'!$A$3,0,10*ROW('Water Data'!A203)))</f>
        <v>#N/A</v>
      </c>
      <c r="C206" s="44" t="e">
        <f ca="1">+IF(OFFSET('Water Data'!$C$3,0,10*ROW('Water Data'!C203))="",NA(),OFFSET('Water Data'!$C$3,0,10*ROW('Water Data'!C203)))</f>
        <v>#N/A</v>
      </c>
      <c r="D206" s="119" t="e">
        <f ca="1">+IF(AND(ISNUMBER(OFFSET('Water Data'!$C$5,0,10*ROW('Water Data'!C200))),'Data Summary'!BS206="Yes"),100-OFFSET('Water Data'!$C$5,0,10*ROW('Water Data'!C200)),NA())</f>
        <v>#N/A</v>
      </c>
      <c r="E206" s="119" t="e">
        <f ca="1">+IF(AND(ISNUMBER(OFFSET('Water Data'!$C$7,0,10*ROW('Water Data'!C200))),'Data Summary'!BT206="Yes"),OFFSET('Water Data'!$C$7,0,10*ROW('Water Data'!C200)),NA())</f>
        <v>#N/A</v>
      </c>
      <c r="F206" s="119" t="e">
        <f ca="1">+IF(AND(ISNUMBER(OFFSET('Water Data'!$C$10,0,10*ROW('Water Data'!C200))),'Data Summary'!BU206="Yes"),OFFSET('Water Data'!$C$10,0,10*ROW('Water Data'!C200)),NA())</f>
        <v>#N/A</v>
      </c>
      <c r="G206" s="119" t="e">
        <f ca="1">+IF(AND(ISNUMBER(OFFSET('Water Data'!$D$5,0,10*ROW('Water Data'!D200))),'Data Summary'!BV206="Yes"),100-OFFSET('Water Data'!$D$5,0,10*ROW('Water Data'!D200)),NA())</f>
        <v>#N/A</v>
      </c>
      <c r="H206" s="119" t="e">
        <f ca="1">+IF(AND(ISNUMBER(OFFSET('Water Data'!$D$7,0,10*ROW('Water Data'!D200))),'Data Summary'!BW206="Yes"),OFFSET('Water Data'!$D$7,0,10*ROW('Water Data'!D200)),NA())</f>
        <v>#N/A</v>
      </c>
      <c r="I206" s="119" t="e">
        <f ca="1">+IF(AND(ISNUMBER(OFFSET('Water Data'!$D$10,0,10*ROW('Water Data'!D200))),'Data Summary'!BX206="Yes"),OFFSET('Water Data'!$D$10,0,10*ROW('Water Data'!D200)),NA())</f>
        <v>#N/A</v>
      </c>
      <c r="J206" s="119" t="e">
        <f ca="1">+IF(AND(ISNUMBER(OFFSET('Water Data'!$E$5,0,10*ROW('Water Data'!E200))),'Data Summary'!BY206="Yes"),100-OFFSET('Water Data'!$E$5,0,10*ROW('Water Data'!E200)),NA())</f>
        <v>#N/A</v>
      </c>
      <c r="K206" s="119" t="e">
        <f ca="1">+IF(AND(ISNUMBER(OFFSET('Water Data'!$E$7,0,10*ROW('Water Data'!E200))),'Data Summary'!BZ206="Yes"),OFFSET('Water Data'!$E$7,0,10*ROW('Water Data'!E200)),NA())</f>
        <v>#N/A</v>
      </c>
      <c r="L206" s="119" t="e">
        <f ca="1">+IF(AND(ISNUMBER(OFFSET('Water Data'!$E$10,0,10*ROW('Water Data'!E200))),'Data Summary'!CA206="Yes"),OFFSET('Water Data'!$E$10,0,10*ROW('Water Data'!E200)),NA())</f>
        <v>#N/A</v>
      </c>
      <c r="M206" s="119" t="e">
        <f ca="1">+IF(AND(ISNUMBER(OFFSET('Water Data'!$F$5,0,10*ROW('Water Data'!F200))),'Data Summary'!CB206="Yes"),100-OFFSET('Water Data'!$F$5,0,10*ROW('Water Data'!F200)),NA())</f>
        <v>#N/A</v>
      </c>
      <c r="N206" s="119" t="e">
        <f ca="1">+IF(AND(ISNUMBER(OFFSET('Water Data'!$F$7,0,10*ROW('Water Data'!F200))),'Data Summary'!CC206="Yes"),OFFSET('Water Data'!$F$7,0,10*ROW('Water Data'!F200)),NA())</f>
        <v>#N/A</v>
      </c>
      <c r="O206" s="119" t="e">
        <f ca="1">+IF(AND(ISNUMBER(OFFSET('Water Data'!$F$10,0,10*ROW('Water Data'!F200))),'Data Summary'!CD206="Yes"),OFFSET('Water Data'!$F$10,0,10*ROW('Water Data'!F200)),NA())</f>
        <v>#N/A</v>
      </c>
      <c r="P206" s="119" t="e">
        <f ca="1">+IF(AND(ISNUMBER(OFFSET('Water Data'!$G$5,0,10*ROW('Water Data'!G200))),'Data Summary'!CE206="Yes"),100-OFFSET('Water Data'!$G$5,0,10*ROW('Water Data'!G200)),NA())</f>
        <v>#N/A</v>
      </c>
      <c r="Q206" s="119" t="e">
        <f ca="1">+IF(AND(ISNUMBER(OFFSET('Water Data'!$G$7,0,10*ROW('Water Data'!G200))),'Data Summary'!CF206="Yes"),OFFSET('Water Data'!$G$7,0,10*ROW('Water Data'!G200)),NA())</f>
        <v>#N/A</v>
      </c>
      <c r="R206" s="119" t="e">
        <f ca="1">+IF(AND(ISNUMBER(OFFSET('Water Data'!$G$10,0,10*ROW('Water Data'!G200))),'Data Summary'!CG206="Yes"),OFFSET('Water Data'!$G$10,0,10*ROW('Water Data'!G200)),NA())</f>
        <v>#N/A</v>
      </c>
      <c r="S206" s="119" t="e">
        <f ca="1">+IF(AND(ISNUMBER(OFFSET('Water Data'!$H$5,0,10*ROW('Water Data'!H200))),'Data Summary'!CH206="Yes"),100-OFFSET('Water Data'!$H$5,0,10*ROW('Water Data'!H200)),NA())</f>
        <v>#N/A</v>
      </c>
      <c r="T206" s="119" t="e">
        <f ca="1">+IF(AND(ISNUMBER(OFFSET('Water Data'!$H$7,0,10*ROW('Water Data'!H200))),'Data Summary'!CI206="Yes"),OFFSET('Water Data'!$H$7,0,10*ROW('Water Data'!H200)),NA())</f>
        <v>#N/A</v>
      </c>
      <c r="U206" s="119" t="e">
        <f ca="1">+IF(AND(ISNUMBER(OFFSET('Water Data'!$H$10,0,10*ROW('Water Data'!H200))),'Data Summary'!CJ206="Yes"),OFFSET('Water Data'!$H$10,0,10*ROW('Water Data'!H200)),NA())</f>
        <v>#N/A</v>
      </c>
      <c r="V206" s="120" t="e">
        <f ca="1">+IF(AND(ISNUMBER(OFFSET('Sanitation Data'!$C$5,0,10*ROW('Sanitation Data'!C200))),'Data Summary'!CK206="Yes"),100-OFFSET('Sanitation Data'!$C$5,0,10*ROW('Sanitation Data'!C200)),NA())</f>
        <v>#N/A</v>
      </c>
      <c r="W206" s="120" t="e">
        <f ca="1">+IF(AND(ISNUMBER(OFFSET('Sanitation Data'!$C$7,0,10*ROW('Sanitation Data'!C200))),'Data Summary'!CL206="Yes"),OFFSET('Sanitation Data'!$C$7,0,10*ROW('Sanitation Data'!C200)),NA())</f>
        <v>#N/A</v>
      </c>
      <c r="X206" s="120" t="e">
        <f ca="1">+IF(AND(ISNUMBER(OFFSET('Sanitation Data'!$C$11,0,10*ROW('Sanitation Data'!C200))),'Data Summary'!CM206="Yes"),OFFSET('Sanitation Data'!$C$11,0,10*ROW('Sanitation Data'!C200)),NA())</f>
        <v>#N/A</v>
      </c>
      <c r="Y206" s="120" t="e">
        <f ca="1">+IF(AND(ISNUMBER(OFFSET('Sanitation Data'!$C$12,0,10*ROW('Sanitation Data'!C200))),'Data Summary'!CN206="Yes"),OFFSET('Sanitation Data'!$C$12,0,10*ROW('Sanitation Data'!C200)),NA())</f>
        <v>#N/A</v>
      </c>
      <c r="Z206" s="120" t="e">
        <f ca="1">+IF(AND(ISNUMBER(OFFSET('Sanitation Data'!$C$13,0,10*ROW('Sanitation Data'!C200))),'Data Summary'!CO206="Yes"),OFFSET('Sanitation Data'!$C$13,0,10*ROW('Sanitation Data'!C200)),NA())</f>
        <v>#N/A</v>
      </c>
      <c r="AA206" s="120" t="e">
        <f ca="1">+IF(AND(ISNUMBER(OFFSET('Sanitation Data'!$D$5,0,10*ROW('Sanitation Data'!D200))),'Data Summary'!CP206="Yes"),100-OFFSET('Sanitation Data'!$D$5,0,10*ROW('Sanitation Data'!D200)),NA())</f>
        <v>#N/A</v>
      </c>
      <c r="AB206" s="120" t="e">
        <f ca="1">+IF(AND(ISNUMBER(OFFSET('Sanitation Data'!$D$7,0,10*ROW('Sanitation Data'!D200))),'Data Summary'!CQ206="Yes"),OFFSET('Sanitation Data'!$D$7,0,10*ROW('Sanitation Data'!D200)),NA())</f>
        <v>#N/A</v>
      </c>
      <c r="AC206" s="120" t="e">
        <f ca="1">+IF(AND(ISNUMBER(OFFSET('Sanitation Data'!$D$11,0,10*ROW('Sanitation Data'!D200))),'Data Summary'!CR206="Yes"),OFFSET('Sanitation Data'!$D$11,0,10*ROW('Sanitation Data'!D200)),NA())</f>
        <v>#N/A</v>
      </c>
      <c r="AD206" s="120" t="e">
        <f ca="1">+IF(AND(ISNUMBER(OFFSET('Sanitation Data'!$D$12,0,10*ROW('Sanitation Data'!D200))),'Data Summary'!CS206="Yes"),OFFSET('Sanitation Data'!$D$12,0,10*ROW('Sanitation Data'!D200)),NA())</f>
        <v>#N/A</v>
      </c>
      <c r="AE206" s="120" t="e">
        <f ca="1">+IF(AND(ISNUMBER(OFFSET('Sanitation Data'!$D$13,0,10*ROW('Sanitation Data'!D200))),'Data Summary'!CT206="Yes"),OFFSET('Sanitation Data'!$D$13,0,10*ROW('Sanitation Data'!D200)),NA())</f>
        <v>#N/A</v>
      </c>
      <c r="AF206" s="120" t="e">
        <f ca="1">+IF(AND(ISNUMBER(OFFSET('Sanitation Data'!$E$5,0,10*ROW('Sanitation Data'!E200))),'Data Summary'!CU206="Yes"),100-OFFSET('Sanitation Data'!$E$5,0,10*ROW('Sanitation Data'!E200)),NA())</f>
        <v>#N/A</v>
      </c>
      <c r="AG206" s="120" t="e">
        <f ca="1">+IF(AND(ISNUMBER(OFFSET('Sanitation Data'!$E$7,0,10*ROW('Sanitation Data'!E200))),'Data Summary'!CV206="Yes"),OFFSET('Sanitation Data'!$E$7,0,10*ROW('Sanitation Data'!E200)),NA())</f>
        <v>#N/A</v>
      </c>
      <c r="AH206" s="120" t="e">
        <f ca="1">+IF(AND(ISNUMBER(OFFSET('Sanitation Data'!$E$11,0,10*ROW('Sanitation Data'!E200))),'Data Summary'!CW206="Yes"),OFFSET('Sanitation Data'!$E$11,0,10*ROW('Sanitation Data'!E200)),NA())</f>
        <v>#N/A</v>
      </c>
      <c r="AI206" s="120" t="e">
        <f ca="1">+IF(AND(ISNUMBER(OFFSET('Sanitation Data'!$E$12,0,10*ROW('Sanitation Data'!E200))),'Data Summary'!CX206="Yes"),OFFSET('Sanitation Data'!$E$12,0,10*ROW('Sanitation Data'!E200)),NA())</f>
        <v>#N/A</v>
      </c>
      <c r="AJ206" s="120" t="e">
        <f ca="1">+IF(AND(ISNUMBER(OFFSET('Sanitation Data'!$E$13,0,10*ROW('Sanitation Data'!E200))),'Data Summary'!CY206="Yes"),OFFSET('Sanitation Data'!$E$13,0,10*ROW('Sanitation Data'!E200)),NA())</f>
        <v>#N/A</v>
      </c>
      <c r="AK206" s="120" t="e">
        <f ca="1">+IF(AND(ISNUMBER(OFFSET('Sanitation Data'!$F$5,0,10*ROW('Sanitation Data'!F200))),'Data Summary'!CZ206="Yes"),100-OFFSET('Sanitation Data'!$F$5,0,10*ROW('Sanitation Data'!F200)),NA())</f>
        <v>#N/A</v>
      </c>
      <c r="AL206" s="120" t="e">
        <f ca="1">+IF(AND(ISNUMBER(OFFSET('Sanitation Data'!$F$7,0,10*ROW('Sanitation Data'!F200))),'Data Summary'!DA206="Yes"),OFFSET('Sanitation Data'!$F$7,0,10*ROW('Sanitation Data'!F200)),NA())</f>
        <v>#N/A</v>
      </c>
      <c r="AM206" s="120" t="e">
        <f ca="1">+IF(AND(ISNUMBER(OFFSET('Sanitation Data'!$F$11,0,10*ROW('Sanitation Data'!F200))),'Data Summary'!DB206="Yes"),OFFSET('Sanitation Data'!$F$11,0,10*ROW('Sanitation Data'!F200)),NA())</f>
        <v>#N/A</v>
      </c>
      <c r="AN206" s="120" t="e">
        <f ca="1">+IF(AND(ISNUMBER(OFFSET('Sanitation Data'!$F$12,0,10*ROW('Sanitation Data'!F200))),'Data Summary'!DC206="Yes"),OFFSET('Sanitation Data'!$F$12,0,10*ROW('Sanitation Data'!F200)),NA())</f>
        <v>#N/A</v>
      </c>
      <c r="AO206" s="120" t="e">
        <f ca="1">+IF(AND(ISNUMBER(OFFSET('Sanitation Data'!$F$13,0,10*ROW('Sanitation Data'!F200))),'Data Summary'!DD206="Yes"),OFFSET('Sanitation Data'!$F$13,0,10*ROW('Sanitation Data'!F200)),NA())</f>
        <v>#N/A</v>
      </c>
      <c r="AP206" s="120" t="e">
        <f ca="1">+IF(AND(ISNUMBER(OFFSET('Sanitation Data'!$G$5,0,10*ROW('Sanitation Data'!G200))),'Data Summary'!DE206="Yes"),100-OFFSET('Sanitation Data'!$G$5,0,10*ROW('Sanitation Data'!G200)),NA())</f>
        <v>#N/A</v>
      </c>
      <c r="AQ206" s="120" t="e">
        <f ca="1">+IF(AND(ISNUMBER(OFFSET('Sanitation Data'!$G$7,0,10*ROW('Sanitation Data'!G200))),'Data Summary'!DF206="Yes"),OFFSET('Sanitation Data'!$G$7,0,10*ROW('Sanitation Data'!G200)),NA())</f>
        <v>#N/A</v>
      </c>
      <c r="AR206" s="120" t="e">
        <f ca="1">+IF(AND(ISNUMBER(OFFSET('Sanitation Data'!$G$11,0,10*ROW('Sanitation Data'!G200))),'Data Summary'!DG206="Yes"),OFFSET('Sanitation Data'!$G$11,0,10*ROW('Sanitation Data'!G200)),NA())</f>
        <v>#N/A</v>
      </c>
      <c r="AS206" s="120" t="e">
        <f ca="1">+IF(AND(ISNUMBER(OFFSET('Sanitation Data'!$G$12,0,10*ROW('Sanitation Data'!G200))),'Data Summary'!DH206="Yes"),OFFSET('Sanitation Data'!$G$12,0,10*ROW('Sanitation Data'!G200)),NA())</f>
        <v>#N/A</v>
      </c>
      <c r="AT206" s="120" t="e">
        <f ca="1">+IF(AND(ISNUMBER(OFFSET('Sanitation Data'!$G$13,0,10*ROW('Sanitation Data'!G200))),'Data Summary'!DI206="Yes"),OFFSET('Sanitation Data'!$G$13,0,10*ROW('Sanitation Data'!G200)),NA())</f>
        <v>#N/A</v>
      </c>
      <c r="AU206" s="120" t="e">
        <f ca="1">+IF(AND(ISNUMBER(OFFSET('Sanitation Data'!$H$5,0,10*ROW('Sanitation Data'!H200))),'Data Summary'!DJ206="Yes"),100-OFFSET('Sanitation Data'!$H$5,0,10*ROW('Sanitation Data'!H200)),NA())</f>
        <v>#N/A</v>
      </c>
      <c r="AV206" s="120" t="e">
        <f ca="1">+IF(AND(ISNUMBER(OFFSET('Sanitation Data'!$H$7,0,10*ROW('Sanitation Data'!H200))),'Data Summary'!DK206="Yes"),OFFSET('Sanitation Data'!$H$7,0,10*ROW('Sanitation Data'!H200)),NA())</f>
        <v>#N/A</v>
      </c>
      <c r="AW206" s="120" t="e">
        <f ca="1">+IF(AND(ISNUMBER(OFFSET('Sanitation Data'!$H$11,0,10*ROW('Sanitation Data'!H200))),'Data Summary'!DL206="Yes"),OFFSET('Sanitation Data'!$H$11,0,10*ROW('Sanitation Data'!H200)),NA())</f>
        <v>#N/A</v>
      </c>
      <c r="AX206" s="120" t="e">
        <f ca="1">+IF(AND(ISNUMBER(OFFSET('Sanitation Data'!$H$12,0,10*ROW('Sanitation Data'!H200))),'Data Summary'!DM206="Yes"),OFFSET('Sanitation Data'!$H$12,0,10*ROW('Sanitation Data'!H200)),NA())</f>
        <v>#N/A</v>
      </c>
      <c r="AY206" s="120" t="e">
        <f ca="1">+IF(AND(ISNUMBER(OFFSET('Sanitation Data'!$H$13,0,10*ROW('Sanitation Data'!H200))),'Data Summary'!DN206="Yes"),OFFSET('Sanitation Data'!$H$13,0,10*ROW('Sanitation Data'!H200)),NA())</f>
        <v>#N/A</v>
      </c>
      <c r="AZ206" s="121" t="e">
        <f ca="1">+IF(AND(ISNUMBER(OFFSET('Hygiene Data'!$C$6,0,10*ROW('Hygiene Data'!C200))),'Data Summary'!DO206="Yes"),OFFSET('Hygiene Data'!$C$6,0,10*ROW('Hygiene Data'!C200)),NA())</f>
        <v>#N/A</v>
      </c>
      <c r="BA206" s="121" t="e">
        <f ca="1">+IF(AND(ISNUMBER(OFFSET('Hygiene Data'!$C$8,0,10*ROW('Hygiene Data'!C200))),'Data Summary'!DP206="Yes"),OFFSET('Hygiene Data'!$C$8,0,10*ROW('Hygiene Data'!C200)),NA())</f>
        <v>#N/A</v>
      </c>
      <c r="BB206" s="121" t="e">
        <f ca="1">+IF(AND(ISNUMBER(OFFSET('Hygiene Data'!$C$10,0,10*ROW('Hygiene Data'!C200))),'Data Summary'!DQ206="Yes"),OFFSET('Hygiene Data'!$C$10,0,10*ROW('Hygiene Data'!C200)),NA())</f>
        <v>#N/A</v>
      </c>
      <c r="BC206" s="121" t="e">
        <f ca="1">+IF(AND(ISNUMBER(OFFSET('Hygiene Data'!$D$6,0,10*ROW('Hygiene Data'!D200))),'Data Summary'!DR206="Yes"),OFFSET('Hygiene Data'!$D$6,0,10*ROW('Hygiene Data'!D200)),NA())</f>
        <v>#N/A</v>
      </c>
      <c r="BD206" s="121" t="e">
        <f ca="1">+IF(AND(ISNUMBER(OFFSET('Hygiene Data'!$D$8,0,10*ROW('Hygiene Data'!D200))),'Data Summary'!DS206="Yes"),OFFSET('Hygiene Data'!$D$8,0,10*ROW('Hygiene Data'!D200)),NA())</f>
        <v>#N/A</v>
      </c>
      <c r="BE206" s="121" t="e">
        <f ca="1">+IF(AND(ISNUMBER(OFFSET('Hygiene Data'!$D$10,0,10*ROW('Hygiene Data'!D200))),'Data Summary'!DT206="Yes"),OFFSET('Hygiene Data'!$D$10,0,10*ROW('Hygiene Data'!D200)),NA())</f>
        <v>#N/A</v>
      </c>
      <c r="BF206" s="121" t="e">
        <f ca="1">+IF(AND(ISNUMBER(OFFSET('Hygiene Data'!$E$6,0,10*ROW('Hygiene Data'!E200))),'Data Summary'!DU206="Yes"),OFFSET('Hygiene Data'!$E$6,0,10*ROW('Hygiene Data'!E200)),NA())</f>
        <v>#N/A</v>
      </c>
      <c r="BG206" s="121" t="e">
        <f ca="1">+IF(AND(ISNUMBER(OFFSET('Hygiene Data'!$E$8,0,10*ROW('Hygiene Data'!E200))),'Data Summary'!DV206="Yes"),OFFSET('Hygiene Data'!$E$8,0,10*ROW('Hygiene Data'!E200)),NA())</f>
        <v>#N/A</v>
      </c>
      <c r="BH206" s="121" t="e">
        <f ca="1">+IF(AND(ISNUMBER(OFFSET('Hygiene Data'!$E$10,0,10*ROW('Hygiene Data'!E200))),'Data Summary'!DW206="Yes"),OFFSET('Hygiene Data'!$E$10,0,10*ROW('Hygiene Data'!E200)),NA())</f>
        <v>#N/A</v>
      </c>
      <c r="BI206" s="121" t="e">
        <f ca="1">+IF(AND(ISNUMBER(OFFSET('Hygiene Data'!$F$6,0,10*ROW('Hygiene Data'!F200))),'Data Summary'!DX206="Yes"),OFFSET('Hygiene Data'!$F$6,0,10*ROW('Hygiene Data'!F200)),NA())</f>
        <v>#N/A</v>
      </c>
      <c r="BJ206" s="121" t="e">
        <f ca="1">+IF(AND(ISNUMBER(OFFSET('Hygiene Data'!$F$8,0,10*ROW('Hygiene Data'!F200))),'Data Summary'!DY206="Yes"),OFFSET('Hygiene Data'!$F$8,0,10*ROW('Hygiene Data'!F200)),NA())</f>
        <v>#N/A</v>
      </c>
      <c r="BK206" s="121" t="e">
        <f ca="1">+IF(AND(ISNUMBER(OFFSET('Hygiene Data'!$F$10,0,10*ROW('Hygiene Data'!F200))),'Data Summary'!DZ206="Yes"),OFFSET('Hygiene Data'!$F$10,0,10*ROW('Hygiene Data'!F200)),NA())</f>
        <v>#N/A</v>
      </c>
      <c r="BL206" s="121" t="e">
        <f ca="1">+IF(AND(ISNUMBER(OFFSET('Hygiene Data'!$G$6,0,10*ROW('Hygiene Data'!G200))),'Data Summary'!EA206="Yes"),OFFSET('Hygiene Data'!$G$6,0,10*ROW('Hygiene Data'!G200)),NA())</f>
        <v>#N/A</v>
      </c>
      <c r="BM206" s="121" t="e">
        <f ca="1">+IF(AND(ISNUMBER(OFFSET('Hygiene Data'!$G$8,0,10*ROW('Hygiene Data'!G200))),'Data Summary'!EB206="Yes"),OFFSET('Hygiene Data'!$G$8,0,10*ROW('Hygiene Data'!G200)),NA())</f>
        <v>#N/A</v>
      </c>
      <c r="BN206" s="121" t="e">
        <f ca="1">+IF(AND(ISNUMBER(OFFSET('Hygiene Data'!$G$10,0,10*ROW('Hygiene Data'!G200))),'Data Summary'!EC206="Yes"),OFFSET('Hygiene Data'!$G$10,0,10*ROW('Hygiene Data'!G200)),NA())</f>
        <v>#N/A</v>
      </c>
      <c r="BO206" s="121" t="e">
        <f ca="1">+IF(AND(ISNUMBER(OFFSET('Hygiene Data'!$H$6,0,10*ROW('Hygiene Data'!H200))),'Data Summary'!ED206="Yes"),OFFSET('Hygiene Data'!$H$6,0,10*ROW('Hygiene Data'!H200)),NA())</f>
        <v>#N/A</v>
      </c>
      <c r="BP206" s="121" t="e">
        <f ca="1">+IF(AND(ISNUMBER(OFFSET('Hygiene Data'!$H$8,0,10*ROW('Hygiene Data'!H200))),'Data Summary'!EE206="Yes"),OFFSET('Hygiene Data'!$H$8,0,10*ROW('Hygiene Data'!H200)),NA())</f>
        <v>#N/A</v>
      </c>
      <c r="BQ206" s="121" t="e">
        <f ca="1">+IF(AND(ISNUMBER(OFFSET('Hygiene Data'!$H$10,0,10*ROW('Hygiene Data'!H200))),'Data Summary'!EF206="Yes"),OFFSET('Hygiene Data'!$H$10,0,10*ROW('Hygiene Data'!H200)),NA())</f>
        <v>#N/A</v>
      </c>
    </row>
    <row r="207" spans="1:69" x14ac:dyDescent="0.2">
      <c r="A207" s="44" t="e">
        <f ca="1">+IF(OFFSET('Water Data'!$B$1,0,10*ROW('Water Data'!B201))="",NA(),OFFSET('Water Data'!$B$1,0,10*ROW('Water Data'!B201)))</f>
        <v>#N/A</v>
      </c>
      <c r="B207" s="44" t="e">
        <f ca="1">+IF(OFFSET('Water Data'!$A$3,0,10*ROW('Water Data'!A204))="",NA(),OFFSET('Water Data'!$A$3,0,10*ROW('Water Data'!A204)))</f>
        <v>#N/A</v>
      </c>
      <c r="C207" s="44" t="e">
        <f ca="1">+IF(OFFSET('Water Data'!$C$3,0,10*ROW('Water Data'!C204))="",NA(),OFFSET('Water Data'!$C$3,0,10*ROW('Water Data'!C204)))</f>
        <v>#N/A</v>
      </c>
      <c r="D207" s="119" t="e">
        <f ca="1">+IF(AND(ISNUMBER(OFFSET('Water Data'!$C$5,0,10*ROW('Water Data'!C201))),'Data Summary'!BS207="Yes"),100-OFFSET('Water Data'!$C$5,0,10*ROW('Water Data'!C201)),NA())</f>
        <v>#N/A</v>
      </c>
      <c r="E207" s="119" t="e">
        <f ca="1">+IF(AND(ISNUMBER(OFFSET('Water Data'!$C$7,0,10*ROW('Water Data'!C201))),'Data Summary'!BT207="Yes"),OFFSET('Water Data'!$C$7,0,10*ROW('Water Data'!C201)),NA())</f>
        <v>#N/A</v>
      </c>
      <c r="F207" s="119" t="e">
        <f ca="1">+IF(AND(ISNUMBER(OFFSET('Water Data'!$C$10,0,10*ROW('Water Data'!C201))),'Data Summary'!BU207="Yes"),OFFSET('Water Data'!$C$10,0,10*ROW('Water Data'!C201)),NA())</f>
        <v>#N/A</v>
      </c>
      <c r="G207" s="119" t="e">
        <f ca="1">+IF(AND(ISNUMBER(OFFSET('Water Data'!$D$5,0,10*ROW('Water Data'!D201))),'Data Summary'!BV207="Yes"),100-OFFSET('Water Data'!$D$5,0,10*ROW('Water Data'!D201)),NA())</f>
        <v>#N/A</v>
      </c>
      <c r="H207" s="119" t="e">
        <f ca="1">+IF(AND(ISNUMBER(OFFSET('Water Data'!$D$7,0,10*ROW('Water Data'!D201))),'Data Summary'!BW207="Yes"),OFFSET('Water Data'!$D$7,0,10*ROW('Water Data'!D201)),NA())</f>
        <v>#N/A</v>
      </c>
      <c r="I207" s="119" t="e">
        <f ca="1">+IF(AND(ISNUMBER(OFFSET('Water Data'!$D$10,0,10*ROW('Water Data'!D201))),'Data Summary'!BX207="Yes"),OFFSET('Water Data'!$D$10,0,10*ROW('Water Data'!D201)),NA())</f>
        <v>#N/A</v>
      </c>
      <c r="J207" s="119" t="e">
        <f ca="1">+IF(AND(ISNUMBER(OFFSET('Water Data'!$E$5,0,10*ROW('Water Data'!E201))),'Data Summary'!BY207="Yes"),100-OFFSET('Water Data'!$E$5,0,10*ROW('Water Data'!E201)),NA())</f>
        <v>#N/A</v>
      </c>
      <c r="K207" s="119" t="e">
        <f ca="1">+IF(AND(ISNUMBER(OFFSET('Water Data'!$E$7,0,10*ROW('Water Data'!E201))),'Data Summary'!BZ207="Yes"),OFFSET('Water Data'!$E$7,0,10*ROW('Water Data'!E201)),NA())</f>
        <v>#N/A</v>
      </c>
      <c r="L207" s="119" t="e">
        <f ca="1">+IF(AND(ISNUMBER(OFFSET('Water Data'!$E$10,0,10*ROW('Water Data'!E201))),'Data Summary'!CA207="Yes"),OFFSET('Water Data'!$E$10,0,10*ROW('Water Data'!E201)),NA())</f>
        <v>#N/A</v>
      </c>
      <c r="M207" s="119" t="e">
        <f ca="1">+IF(AND(ISNUMBER(OFFSET('Water Data'!$F$5,0,10*ROW('Water Data'!F201))),'Data Summary'!CB207="Yes"),100-OFFSET('Water Data'!$F$5,0,10*ROW('Water Data'!F201)),NA())</f>
        <v>#N/A</v>
      </c>
      <c r="N207" s="119" t="e">
        <f ca="1">+IF(AND(ISNUMBER(OFFSET('Water Data'!$F$7,0,10*ROW('Water Data'!F201))),'Data Summary'!CC207="Yes"),OFFSET('Water Data'!$F$7,0,10*ROW('Water Data'!F201)),NA())</f>
        <v>#N/A</v>
      </c>
      <c r="O207" s="119" t="e">
        <f ca="1">+IF(AND(ISNUMBER(OFFSET('Water Data'!$F$10,0,10*ROW('Water Data'!F201))),'Data Summary'!CD207="Yes"),OFFSET('Water Data'!$F$10,0,10*ROW('Water Data'!F201)),NA())</f>
        <v>#N/A</v>
      </c>
      <c r="P207" s="119" t="e">
        <f ca="1">+IF(AND(ISNUMBER(OFFSET('Water Data'!$G$5,0,10*ROW('Water Data'!G201))),'Data Summary'!CE207="Yes"),100-OFFSET('Water Data'!$G$5,0,10*ROW('Water Data'!G201)),NA())</f>
        <v>#N/A</v>
      </c>
      <c r="Q207" s="119" t="e">
        <f ca="1">+IF(AND(ISNUMBER(OFFSET('Water Data'!$G$7,0,10*ROW('Water Data'!G201))),'Data Summary'!CF207="Yes"),OFFSET('Water Data'!$G$7,0,10*ROW('Water Data'!G201)),NA())</f>
        <v>#N/A</v>
      </c>
      <c r="R207" s="119" t="e">
        <f ca="1">+IF(AND(ISNUMBER(OFFSET('Water Data'!$G$10,0,10*ROW('Water Data'!G201))),'Data Summary'!CG207="Yes"),OFFSET('Water Data'!$G$10,0,10*ROW('Water Data'!G201)),NA())</f>
        <v>#N/A</v>
      </c>
      <c r="S207" s="119" t="e">
        <f ca="1">+IF(AND(ISNUMBER(OFFSET('Water Data'!$H$5,0,10*ROW('Water Data'!H201))),'Data Summary'!CH207="Yes"),100-OFFSET('Water Data'!$H$5,0,10*ROW('Water Data'!H201)),NA())</f>
        <v>#N/A</v>
      </c>
      <c r="T207" s="119" t="e">
        <f ca="1">+IF(AND(ISNUMBER(OFFSET('Water Data'!$H$7,0,10*ROW('Water Data'!H201))),'Data Summary'!CI207="Yes"),OFFSET('Water Data'!$H$7,0,10*ROW('Water Data'!H201)),NA())</f>
        <v>#N/A</v>
      </c>
      <c r="U207" s="119" t="e">
        <f ca="1">+IF(AND(ISNUMBER(OFFSET('Water Data'!$H$10,0,10*ROW('Water Data'!H201))),'Data Summary'!CJ207="Yes"),OFFSET('Water Data'!$H$10,0,10*ROW('Water Data'!H201)),NA())</f>
        <v>#N/A</v>
      </c>
      <c r="V207" s="120" t="e">
        <f ca="1">+IF(AND(ISNUMBER(OFFSET('Sanitation Data'!$C$5,0,10*ROW('Sanitation Data'!C201))),'Data Summary'!CK207="Yes"),100-OFFSET('Sanitation Data'!$C$5,0,10*ROW('Sanitation Data'!C201)),NA())</f>
        <v>#N/A</v>
      </c>
      <c r="W207" s="120" t="e">
        <f ca="1">+IF(AND(ISNUMBER(OFFSET('Sanitation Data'!$C$7,0,10*ROW('Sanitation Data'!C201))),'Data Summary'!CL207="Yes"),OFFSET('Sanitation Data'!$C$7,0,10*ROW('Sanitation Data'!C201)),NA())</f>
        <v>#N/A</v>
      </c>
      <c r="X207" s="120" t="e">
        <f ca="1">+IF(AND(ISNUMBER(OFFSET('Sanitation Data'!$C$11,0,10*ROW('Sanitation Data'!C201))),'Data Summary'!CM207="Yes"),OFFSET('Sanitation Data'!$C$11,0,10*ROW('Sanitation Data'!C201)),NA())</f>
        <v>#N/A</v>
      </c>
      <c r="Y207" s="120" t="e">
        <f ca="1">+IF(AND(ISNUMBER(OFFSET('Sanitation Data'!$C$12,0,10*ROW('Sanitation Data'!C201))),'Data Summary'!CN207="Yes"),OFFSET('Sanitation Data'!$C$12,0,10*ROW('Sanitation Data'!C201)),NA())</f>
        <v>#N/A</v>
      </c>
      <c r="Z207" s="120" t="e">
        <f ca="1">+IF(AND(ISNUMBER(OFFSET('Sanitation Data'!$C$13,0,10*ROW('Sanitation Data'!C201))),'Data Summary'!CO207="Yes"),OFFSET('Sanitation Data'!$C$13,0,10*ROW('Sanitation Data'!C201)),NA())</f>
        <v>#N/A</v>
      </c>
      <c r="AA207" s="120" t="e">
        <f ca="1">+IF(AND(ISNUMBER(OFFSET('Sanitation Data'!$D$5,0,10*ROW('Sanitation Data'!D201))),'Data Summary'!CP207="Yes"),100-OFFSET('Sanitation Data'!$D$5,0,10*ROW('Sanitation Data'!D201)),NA())</f>
        <v>#N/A</v>
      </c>
      <c r="AB207" s="120" t="e">
        <f ca="1">+IF(AND(ISNUMBER(OFFSET('Sanitation Data'!$D$7,0,10*ROW('Sanitation Data'!D201))),'Data Summary'!CQ207="Yes"),OFFSET('Sanitation Data'!$D$7,0,10*ROW('Sanitation Data'!D201)),NA())</f>
        <v>#N/A</v>
      </c>
      <c r="AC207" s="120" t="e">
        <f ca="1">+IF(AND(ISNUMBER(OFFSET('Sanitation Data'!$D$11,0,10*ROW('Sanitation Data'!D201))),'Data Summary'!CR207="Yes"),OFFSET('Sanitation Data'!$D$11,0,10*ROW('Sanitation Data'!D201)),NA())</f>
        <v>#N/A</v>
      </c>
      <c r="AD207" s="120" t="e">
        <f ca="1">+IF(AND(ISNUMBER(OFFSET('Sanitation Data'!$D$12,0,10*ROW('Sanitation Data'!D201))),'Data Summary'!CS207="Yes"),OFFSET('Sanitation Data'!$D$12,0,10*ROW('Sanitation Data'!D201)),NA())</f>
        <v>#N/A</v>
      </c>
      <c r="AE207" s="120" t="e">
        <f ca="1">+IF(AND(ISNUMBER(OFFSET('Sanitation Data'!$D$13,0,10*ROW('Sanitation Data'!D201))),'Data Summary'!CT207="Yes"),OFFSET('Sanitation Data'!$D$13,0,10*ROW('Sanitation Data'!D201)),NA())</f>
        <v>#N/A</v>
      </c>
      <c r="AF207" s="120" t="e">
        <f ca="1">+IF(AND(ISNUMBER(OFFSET('Sanitation Data'!$E$5,0,10*ROW('Sanitation Data'!E201))),'Data Summary'!CU207="Yes"),100-OFFSET('Sanitation Data'!$E$5,0,10*ROW('Sanitation Data'!E201)),NA())</f>
        <v>#N/A</v>
      </c>
      <c r="AG207" s="120" t="e">
        <f ca="1">+IF(AND(ISNUMBER(OFFSET('Sanitation Data'!$E$7,0,10*ROW('Sanitation Data'!E201))),'Data Summary'!CV207="Yes"),OFFSET('Sanitation Data'!$E$7,0,10*ROW('Sanitation Data'!E201)),NA())</f>
        <v>#N/A</v>
      </c>
      <c r="AH207" s="120" t="e">
        <f ca="1">+IF(AND(ISNUMBER(OFFSET('Sanitation Data'!$E$11,0,10*ROW('Sanitation Data'!E201))),'Data Summary'!CW207="Yes"),OFFSET('Sanitation Data'!$E$11,0,10*ROW('Sanitation Data'!E201)),NA())</f>
        <v>#N/A</v>
      </c>
      <c r="AI207" s="120" t="e">
        <f ca="1">+IF(AND(ISNUMBER(OFFSET('Sanitation Data'!$E$12,0,10*ROW('Sanitation Data'!E201))),'Data Summary'!CX207="Yes"),OFFSET('Sanitation Data'!$E$12,0,10*ROW('Sanitation Data'!E201)),NA())</f>
        <v>#N/A</v>
      </c>
      <c r="AJ207" s="120" t="e">
        <f ca="1">+IF(AND(ISNUMBER(OFFSET('Sanitation Data'!$E$13,0,10*ROW('Sanitation Data'!E201))),'Data Summary'!CY207="Yes"),OFFSET('Sanitation Data'!$E$13,0,10*ROW('Sanitation Data'!E201)),NA())</f>
        <v>#N/A</v>
      </c>
      <c r="AK207" s="120" t="e">
        <f ca="1">+IF(AND(ISNUMBER(OFFSET('Sanitation Data'!$F$5,0,10*ROW('Sanitation Data'!F201))),'Data Summary'!CZ207="Yes"),100-OFFSET('Sanitation Data'!$F$5,0,10*ROW('Sanitation Data'!F201)),NA())</f>
        <v>#N/A</v>
      </c>
      <c r="AL207" s="120" t="e">
        <f ca="1">+IF(AND(ISNUMBER(OFFSET('Sanitation Data'!$F$7,0,10*ROW('Sanitation Data'!F201))),'Data Summary'!DA207="Yes"),OFFSET('Sanitation Data'!$F$7,0,10*ROW('Sanitation Data'!F201)),NA())</f>
        <v>#N/A</v>
      </c>
      <c r="AM207" s="120" t="e">
        <f ca="1">+IF(AND(ISNUMBER(OFFSET('Sanitation Data'!$F$11,0,10*ROW('Sanitation Data'!F201))),'Data Summary'!DB207="Yes"),OFFSET('Sanitation Data'!$F$11,0,10*ROW('Sanitation Data'!F201)),NA())</f>
        <v>#N/A</v>
      </c>
      <c r="AN207" s="120" t="e">
        <f ca="1">+IF(AND(ISNUMBER(OFFSET('Sanitation Data'!$F$12,0,10*ROW('Sanitation Data'!F201))),'Data Summary'!DC207="Yes"),OFFSET('Sanitation Data'!$F$12,0,10*ROW('Sanitation Data'!F201)),NA())</f>
        <v>#N/A</v>
      </c>
      <c r="AO207" s="120" t="e">
        <f ca="1">+IF(AND(ISNUMBER(OFFSET('Sanitation Data'!$F$13,0,10*ROW('Sanitation Data'!F201))),'Data Summary'!DD207="Yes"),OFFSET('Sanitation Data'!$F$13,0,10*ROW('Sanitation Data'!F201)),NA())</f>
        <v>#N/A</v>
      </c>
      <c r="AP207" s="120" t="e">
        <f ca="1">+IF(AND(ISNUMBER(OFFSET('Sanitation Data'!$G$5,0,10*ROW('Sanitation Data'!G201))),'Data Summary'!DE207="Yes"),100-OFFSET('Sanitation Data'!$G$5,0,10*ROW('Sanitation Data'!G201)),NA())</f>
        <v>#N/A</v>
      </c>
      <c r="AQ207" s="120" t="e">
        <f ca="1">+IF(AND(ISNUMBER(OFFSET('Sanitation Data'!$G$7,0,10*ROW('Sanitation Data'!G201))),'Data Summary'!DF207="Yes"),OFFSET('Sanitation Data'!$G$7,0,10*ROW('Sanitation Data'!G201)),NA())</f>
        <v>#N/A</v>
      </c>
      <c r="AR207" s="120" t="e">
        <f ca="1">+IF(AND(ISNUMBER(OFFSET('Sanitation Data'!$G$11,0,10*ROW('Sanitation Data'!G201))),'Data Summary'!DG207="Yes"),OFFSET('Sanitation Data'!$G$11,0,10*ROW('Sanitation Data'!G201)),NA())</f>
        <v>#N/A</v>
      </c>
      <c r="AS207" s="120" t="e">
        <f ca="1">+IF(AND(ISNUMBER(OFFSET('Sanitation Data'!$G$12,0,10*ROW('Sanitation Data'!G201))),'Data Summary'!DH207="Yes"),OFFSET('Sanitation Data'!$G$12,0,10*ROW('Sanitation Data'!G201)),NA())</f>
        <v>#N/A</v>
      </c>
      <c r="AT207" s="120" t="e">
        <f ca="1">+IF(AND(ISNUMBER(OFFSET('Sanitation Data'!$G$13,0,10*ROW('Sanitation Data'!G201))),'Data Summary'!DI207="Yes"),OFFSET('Sanitation Data'!$G$13,0,10*ROW('Sanitation Data'!G201)),NA())</f>
        <v>#N/A</v>
      </c>
      <c r="AU207" s="120" t="e">
        <f ca="1">+IF(AND(ISNUMBER(OFFSET('Sanitation Data'!$H$5,0,10*ROW('Sanitation Data'!H201))),'Data Summary'!DJ207="Yes"),100-OFFSET('Sanitation Data'!$H$5,0,10*ROW('Sanitation Data'!H201)),NA())</f>
        <v>#N/A</v>
      </c>
      <c r="AV207" s="120" t="e">
        <f ca="1">+IF(AND(ISNUMBER(OFFSET('Sanitation Data'!$H$7,0,10*ROW('Sanitation Data'!H201))),'Data Summary'!DK207="Yes"),OFFSET('Sanitation Data'!$H$7,0,10*ROW('Sanitation Data'!H201)),NA())</f>
        <v>#N/A</v>
      </c>
      <c r="AW207" s="120" t="e">
        <f ca="1">+IF(AND(ISNUMBER(OFFSET('Sanitation Data'!$H$11,0,10*ROW('Sanitation Data'!H201))),'Data Summary'!DL207="Yes"),OFFSET('Sanitation Data'!$H$11,0,10*ROW('Sanitation Data'!H201)),NA())</f>
        <v>#N/A</v>
      </c>
      <c r="AX207" s="120" t="e">
        <f ca="1">+IF(AND(ISNUMBER(OFFSET('Sanitation Data'!$H$12,0,10*ROW('Sanitation Data'!H201))),'Data Summary'!DM207="Yes"),OFFSET('Sanitation Data'!$H$12,0,10*ROW('Sanitation Data'!H201)),NA())</f>
        <v>#N/A</v>
      </c>
      <c r="AY207" s="120" t="e">
        <f ca="1">+IF(AND(ISNUMBER(OFFSET('Sanitation Data'!$H$13,0,10*ROW('Sanitation Data'!H201))),'Data Summary'!DN207="Yes"),OFFSET('Sanitation Data'!$H$13,0,10*ROW('Sanitation Data'!H201)),NA())</f>
        <v>#N/A</v>
      </c>
      <c r="AZ207" s="121" t="e">
        <f ca="1">+IF(AND(ISNUMBER(OFFSET('Hygiene Data'!$C$6,0,10*ROW('Hygiene Data'!C201))),'Data Summary'!DO207="Yes"),OFFSET('Hygiene Data'!$C$6,0,10*ROW('Hygiene Data'!C201)),NA())</f>
        <v>#N/A</v>
      </c>
      <c r="BA207" s="121" t="e">
        <f ca="1">+IF(AND(ISNUMBER(OFFSET('Hygiene Data'!$C$8,0,10*ROW('Hygiene Data'!C201))),'Data Summary'!DP207="Yes"),OFFSET('Hygiene Data'!$C$8,0,10*ROW('Hygiene Data'!C201)),NA())</f>
        <v>#N/A</v>
      </c>
      <c r="BB207" s="121" t="e">
        <f ca="1">+IF(AND(ISNUMBER(OFFSET('Hygiene Data'!$C$10,0,10*ROW('Hygiene Data'!C201))),'Data Summary'!DQ207="Yes"),OFFSET('Hygiene Data'!$C$10,0,10*ROW('Hygiene Data'!C201)),NA())</f>
        <v>#N/A</v>
      </c>
      <c r="BC207" s="121" t="e">
        <f ca="1">+IF(AND(ISNUMBER(OFFSET('Hygiene Data'!$D$6,0,10*ROW('Hygiene Data'!D201))),'Data Summary'!DR207="Yes"),OFFSET('Hygiene Data'!$D$6,0,10*ROW('Hygiene Data'!D201)),NA())</f>
        <v>#N/A</v>
      </c>
      <c r="BD207" s="121" t="e">
        <f ca="1">+IF(AND(ISNUMBER(OFFSET('Hygiene Data'!$D$8,0,10*ROW('Hygiene Data'!D201))),'Data Summary'!DS207="Yes"),OFFSET('Hygiene Data'!$D$8,0,10*ROW('Hygiene Data'!D201)),NA())</f>
        <v>#N/A</v>
      </c>
      <c r="BE207" s="121" t="e">
        <f ca="1">+IF(AND(ISNUMBER(OFFSET('Hygiene Data'!$D$10,0,10*ROW('Hygiene Data'!D201))),'Data Summary'!DT207="Yes"),OFFSET('Hygiene Data'!$D$10,0,10*ROW('Hygiene Data'!D201)),NA())</f>
        <v>#N/A</v>
      </c>
      <c r="BF207" s="121" t="e">
        <f ca="1">+IF(AND(ISNUMBER(OFFSET('Hygiene Data'!$E$6,0,10*ROW('Hygiene Data'!E201))),'Data Summary'!DU207="Yes"),OFFSET('Hygiene Data'!$E$6,0,10*ROW('Hygiene Data'!E201)),NA())</f>
        <v>#N/A</v>
      </c>
      <c r="BG207" s="121" t="e">
        <f ca="1">+IF(AND(ISNUMBER(OFFSET('Hygiene Data'!$E$8,0,10*ROW('Hygiene Data'!E201))),'Data Summary'!DV207="Yes"),OFFSET('Hygiene Data'!$E$8,0,10*ROW('Hygiene Data'!E201)),NA())</f>
        <v>#N/A</v>
      </c>
      <c r="BH207" s="121" t="e">
        <f ca="1">+IF(AND(ISNUMBER(OFFSET('Hygiene Data'!$E$10,0,10*ROW('Hygiene Data'!E201))),'Data Summary'!DW207="Yes"),OFFSET('Hygiene Data'!$E$10,0,10*ROW('Hygiene Data'!E201)),NA())</f>
        <v>#N/A</v>
      </c>
      <c r="BI207" s="121" t="e">
        <f ca="1">+IF(AND(ISNUMBER(OFFSET('Hygiene Data'!$F$6,0,10*ROW('Hygiene Data'!F201))),'Data Summary'!DX207="Yes"),OFFSET('Hygiene Data'!$F$6,0,10*ROW('Hygiene Data'!F201)),NA())</f>
        <v>#N/A</v>
      </c>
      <c r="BJ207" s="121" t="e">
        <f ca="1">+IF(AND(ISNUMBER(OFFSET('Hygiene Data'!$F$8,0,10*ROW('Hygiene Data'!F201))),'Data Summary'!DY207="Yes"),OFFSET('Hygiene Data'!$F$8,0,10*ROW('Hygiene Data'!F201)),NA())</f>
        <v>#N/A</v>
      </c>
      <c r="BK207" s="121" t="e">
        <f ca="1">+IF(AND(ISNUMBER(OFFSET('Hygiene Data'!$F$10,0,10*ROW('Hygiene Data'!F201))),'Data Summary'!DZ207="Yes"),OFFSET('Hygiene Data'!$F$10,0,10*ROW('Hygiene Data'!F201)),NA())</f>
        <v>#N/A</v>
      </c>
      <c r="BL207" s="121" t="e">
        <f ca="1">+IF(AND(ISNUMBER(OFFSET('Hygiene Data'!$G$6,0,10*ROW('Hygiene Data'!G201))),'Data Summary'!EA207="Yes"),OFFSET('Hygiene Data'!$G$6,0,10*ROW('Hygiene Data'!G201)),NA())</f>
        <v>#N/A</v>
      </c>
      <c r="BM207" s="121" t="e">
        <f ca="1">+IF(AND(ISNUMBER(OFFSET('Hygiene Data'!$G$8,0,10*ROW('Hygiene Data'!G201))),'Data Summary'!EB207="Yes"),OFFSET('Hygiene Data'!$G$8,0,10*ROW('Hygiene Data'!G201)),NA())</f>
        <v>#N/A</v>
      </c>
      <c r="BN207" s="121" t="e">
        <f ca="1">+IF(AND(ISNUMBER(OFFSET('Hygiene Data'!$G$10,0,10*ROW('Hygiene Data'!G201))),'Data Summary'!EC207="Yes"),OFFSET('Hygiene Data'!$G$10,0,10*ROW('Hygiene Data'!G201)),NA())</f>
        <v>#N/A</v>
      </c>
      <c r="BO207" s="121" t="e">
        <f ca="1">+IF(AND(ISNUMBER(OFFSET('Hygiene Data'!$H$6,0,10*ROW('Hygiene Data'!H201))),'Data Summary'!ED207="Yes"),OFFSET('Hygiene Data'!$H$6,0,10*ROW('Hygiene Data'!H201)),NA())</f>
        <v>#N/A</v>
      </c>
      <c r="BP207" s="121" t="e">
        <f ca="1">+IF(AND(ISNUMBER(OFFSET('Hygiene Data'!$H$8,0,10*ROW('Hygiene Data'!H201))),'Data Summary'!EE207="Yes"),OFFSET('Hygiene Data'!$H$8,0,10*ROW('Hygiene Data'!H201)),NA())</f>
        <v>#N/A</v>
      </c>
      <c r="BQ207" s="121" t="e">
        <f ca="1">+IF(AND(ISNUMBER(OFFSET('Hygiene Data'!$H$10,0,10*ROW('Hygiene Data'!H201))),'Data Summary'!EF207="Yes"),OFFSET('Hygiene Data'!$H$10,0,10*ROW('Hygiene Data'!H201)),NA())</f>
        <v>#N/A</v>
      </c>
    </row>
  </sheetData>
  <conditionalFormatting sqref="D6:E6">
    <cfRule type="containsErrors" dxfId="60" priority="10">
      <formula>ISERROR(D6)</formula>
    </cfRule>
  </conditionalFormatting>
  <conditionalFormatting sqref="E6 G6:U6">
    <cfRule type="containsErrors" dxfId="59" priority="9">
      <formula>ISERROR(E6)</formula>
    </cfRule>
  </conditionalFormatting>
  <conditionalFormatting sqref="D7:E207 G7:U207">
    <cfRule type="containsErrors" dxfId="58" priority="8">
      <formula>ISERROR(D7)</formula>
    </cfRule>
  </conditionalFormatting>
  <conditionalFormatting sqref="V6">
    <cfRule type="containsErrors" dxfId="57" priority="7">
      <formula>ISERROR(V6)</formula>
    </cfRule>
  </conditionalFormatting>
  <conditionalFormatting sqref="W6:AY6">
    <cfRule type="containsErrors" dxfId="56" priority="6">
      <formula>ISERROR(W6)</formula>
    </cfRule>
  </conditionalFormatting>
  <conditionalFormatting sqref="V7:AY207">
    <cfRule type="containsErrors" dxfId="55" priority="5">
      <formula>ISERROR(V7)</formula>
    </cfRule>
  </conditionalFormatting>
  <conditionalFormatting sqref="AZ6">
    <cfRule type="containsErrors" dxfId="54" priority="11">
      <formula>ISERROR(AZ6)</formula>
    </cfRule>
  </conditionalFormatting>
  <conditionalFormatting sqref="BA6:BQ6">
    <cfRule type="containsErrors" dxfId="53" priority="4">
      <formula>ISERROR(BA6)</formula>
    </cfRule>
  </conditionalFormatting>
  <conditionalFormatting sqref="AZ7:BQ207">
    <cfRule type="containsErrors" dxfId="52" priority="3">
      <formula>ISERROR(AZ7)</formula>
    </cfRule>
  </conditionalFormatting>
  <conditionalFormatting sqref="F6">
    <cfRule type="containsErrors" dxfId="51" priority="2">
      <formula>ISERROR(F6)</formula>
    </cfRule>
  </conditionalFormatting>
  <conditionalFormatting sqref="F7:F207">
    <cfRule type="containsErrors" dxfId="50" priority="1">
      <formula>ISERROR(F7)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407ED-E030-4E47-A6A0-73D1A4E18954}">
  <sheetPr codeName="Sheet9"/>
  <dimension ref="A1:AI488"/>
  <sheetViews>
    <sheetView workbookViewId="0"/>
  </sheetViews>
  <sheetFormatPr defaultColWidth="9" defaultRowHeight="12.75" x14ac:dyDescent="0.2"/>
  <cols>
    <col min="1" max="1" width="13.625" style="181" customWidth="1"/>
    <col min="2" max="2" width="7.5" style="217" customWidth="1"/>
    <col min="3" max="8" width="8.75" style="181" customWidth="1"/>
    <col min="9" max="9" width="9.375" style="181" customWidth="1"/>
    <col min="10" max="10" width="13.375" style="181" customWidth="1"/>
    <col min="11" max="11" width="7.5" style="181" customWidth="1"/>
    <col min="12" max="17" width="8.625" style="181" customWidth="1"/>
    <col min="18" max="18" width="6.5" style="181" customWidth="1"/>
    <col min="19" max="19" width="13.375" style="181" customWidth="1"/>
    <col min="20" max="20" width="7.5" style="181" customWidth="1"/>
    <col min="21" max="26" width="9.125" style="181" customWidth="1"/>
    <col min="27" max="16384" width="9" style="181"/>
  </cols>
  <sheetData>
    <row r="1" spans="1:35" ht="15.75" x14ac:dyDescent="0.25">
      <c r="A1" s="177" t="s">
        <v>48</v>
      </c>
      <c r="B1" s="178"/>
      <c r="C1" s="179"/>
      <c r="D1" s="179"/>
      <c r="E1" s="179"/>
      <c r="F1" s="179"/>
      <c r="G1" s="179"/>
      <c r="H1" s="516"/>
      <c r="I1" s="516"/>
      <c r="J1" s="516"/>
      <c r="K1" s="516"/>
      <c r="L1" s="516"/>
      <c r="M1" s="516"/>
      <c r="N1" s="516"/>
      <c r="O1" s="516"/>
      <c r="P1" s="516"/>
      <c r="Q1" s="179"/>
      <c r="R1" s="179"/>
      <c r="S1" s="179"/>
      <c r="T1" s="180"/>
      <c r="U1" s="180"/>
      <c r="V1" s="180"/>
      <c r="W1" s="180"/>
      <c r="X1" s="180"/>
      <c r="Y1" s="180"/>
      <c r="Z1" s="180"/>
      <c r="AA1" s="180"/>
    </row>
    <row r="2" spans="1:35" s="184" customFormat="1" ht="26.25" customHeight="1" x14ac:dyDescent="0.25">
      <c r="A2" s="182" t="s">
        <v>13</v>
      </c>
      <c r="B2" s="183"/>
      <c r="J2" s="182" t="s">
        <v>14</v>
      </c>
      <c r="R2" s="185"/>
      <c r="S2" s="186" t="s">
        <v>15</v>
      </c>
      <c r="W2" s="185"/>
      <c r="X2" s="185"/>
      <c r="Y2" s="187"/>
      <c r="Z2" s="187"/>
      <c r="AD2" s="188"/>
      <c r="AE2" s="188"/>
      <c r="AF2" s="188"/>
      <c r="AG2" s="188"/>
      <c r="AH2" s="188"/>
      <c r="AI2" s="188"/>
    </row>
    <row r="3" spans="1:35" ht="15.75" x14ac:dyDescent="0.25">
      <c r="A3" s="189"/>
      <c r="B3" s="190" t="s">
        <v>4</v>
      </c>
      <c r="C3" s="185" t="s">
        <v>7</v>
      </c>
      <c r="D3" s="185" t="s">
        <v>2</v>
      </c>
      <c r="E3" s="185" t="s">
        <v>1</v>
      </c>
      <c r="F3" s="185" t="s">
        <v>54</v>
      </c>
      <c r="G3" s="185" t="s">
        <v>17</v>
      </c>
      <c r="H3" s="185" t="s">
        <v>18</v>
      </c>
      <c r="I3" s="191"/>
      <c r="J3" s="189"/>
      <c r="K3" s="190" t="s">
        <v>4</v>
      </c>
      <c r="L3" s="185" t="s">
        <v>7</v>
      </c>
      <c r="M3" s="185" t="s">
        <v>2</v>
      </c>
      <c r="N3" s="185" t="s">
        <v>1</v>
      </c>
      <c r="O3" s="185" t="s">
        <v>54</v>
      </c>
      <c r="P3" s="185" t="s">
        <v>17</v>
      </c>
      <c r="Q3" s="185" t="s">
        <v>18</v>
      </c>
      <c r="R3" s="187"/>
      <c r="S3" s="192"/>
      <c r="T3" s="190" t="s">
        <v>4</v>
      </c>
      <c r="U3" s="185" t="s">
        <v>7</v>
      </c>
      <c r="V3" s="185" t="s">
        <v>2</v>
      </c>
      <c r="W3" s="185" t="s">
        <v>1</v>
      </c>
      <c r="X3" s="185" t="s">
        <v>54</v>
      </c>
      <c r="Y3" s="185" t="s">
        <v>17</v>
      </c>
      <c r="Z3" s="185" t="s">
        <v>18</v>
      </c>
      <c r="AB3" s="188"/>
      <c r="AC3" s="188"/>
      <c r="AD3" s="188"/>
      <c r="AE3" s="188"/>
      <c r="AF3" s="188"/>
      <c r="AG3" s="188"/>
    </row>
    <row r="4" spans="1:35" ht="15.75" x14ac:dyDescent="0.25">
      <c r="A4" s="189" t="s">
        <v>34</v>
      </c>
      <c r="B4" s="9">
        <v>2019</v>
      </c>
      <c r="C4" s="9"/>
      <c r="D4" s="9"/>
      <c r="E4" s="9"/>
      <c r="F4" s="9"/>
      <c r="G4" s="9"/>
      <c r="H4" s="9"/>
      <c r="I4" s="191"/>
      <c r="J4" s="189" t="s">
        <v>34</v>
      </c>
      <c r="K4" s="9">
        <v>2019</v>
      </c>
      <c r="L4" s="9"/>
      <c r="M4" s="9"/>
      <c r="N4" s="9"/>
      <c r="O4" s="9"/>
      <c r="P4" s="9"/>
      <c r="Q4" s="9"/>
      <c r="R4" s="188"/>
      <c r="S4" s="189" t="s">
        <v>34</v>
      </c>
      <c r="T4" s="9">
        <v>2019</v>
      </c>
      <c r="U4" s="9"/>
      <c r="V4" s="9"/>
      <c r="W4" s="9"/>
      <c r="X4" s="9"/>
      <c r="Y4" s="9"/>
      <c r="Z4" s="9"/>
      <c r="AA4" s="188"/>
      <c r="AB4" s="188"/>
      <c r="AC4" s="188"/>
      <c r="AD4" s="188"/>
      <c r="AE4" s="188"/>
      <c r="AF4" s="188"/>
      <c r="AG4" s="188"/>
    </row>
    <row r="5" spans="1:35" ht="15.75" x14ac:dyDescent="0.25">
      <c r="A5" s="189" t="s">
        <v>35</v>
      </c>
      <c r="B5" s="9">
        <v>2019</v>
      </c>
      <c r="C5" s="9"/>
      <c r="D5" s="9"/>
      <c r="E5" s="9"/>
      <c r="F5" s="9"/>
      <c r="G5" s="9"/>
      <c r="H5" s="9"/>
      <c r="I5" s="191"/>
      <c r="J5" s="189" t="s">
        <v>35</v>
      </c>
      <c r="K5" s="9">
        <v>2019</v>
      </c>
      <c r="L5" s="9"/>
      <c r="M5" s="9"/>
      <c r="N5" s="9"/>
      <c r="O5" s="9"/>
      <c r="P5" s="9"/>
      <c r="Q5" s="9"/>
      <c r="R5" s="188"/>
      <c r="S5" s="189" t="s">
        <v>35</v>
      </c>
      <c r="T5" s="9">
        <v>2019</v>
      </c>
      <c r="U5" s="9"/>
      <c r="V5" s="9"/>
      <c r="W5" s="9"/>
      <c r="X5" s="9"/>
      <c r="Y5" s="9"/>
      <c r="Z5" s="9"/>
      <c r="AA5" s="188"/>
      <c r="AB5" s="188"/>
      <c r="AC5" s="188"/>
      <c r="AD5" s="188"/>
      <c r="AE5" s="188"/>
      <c r="AF5" s="188"/>
      <c r="AG5" s="188"/>
    </row>
    <row r="6" spans="1:35" s="184" customFormat="1" ht="15.75" x14ac:dyDescent="0.25">
      <c r="A6" s="189" t="s">
        <v>36</v>
      </c>
      <c r="B6" s="9">
        <v>2019</v>
      </c>
      <c r="C6" s="9">
        <v>15.80304364</v>
      </c>
      <c r="D6" s="9"/>
      <c r="E6" s="9"/>
      <c r="F6" s="9">
        <v>1.6949152540000001</v>
      </c>
      <c r="G6" s="9">
        <v>19.28</v>
      </c>
      <c r="H6" s="9">
        <v>8.6379637149999997</v>
      </c>
      <c r="I6" s="191"/>
      <c r="J6" s="189" t="s">
        <v>36</v>
      </c>
      <c r="K6" s="9">
        <v>2019</v>
      </c>
      <c r="L6" s="9">
        <v>14.447868189999999</v>
      </c>
      <c r="M6" s="9"/>
      <c r="N6" s="9"/>
      <c r="O6" s="9">
        <v>1.6242937850000001</v>
      </c>
      <c r="P6" s="9">
        <v>17.866666670000001</v>
      </c>
      <c r="Q6" s="9">
        <v>7.1486596259999997</v>
      </c>
      <c r="R6" s="187"/>
      <c r="S6" s="189" t="s">
        <v>36</v>
      </c>
      <c r="T6" s="9">
        <v>2019</v>
      </c>
      <c r="U6" s="9"/>
      <c r="V6" s="9"/>
      <c r="W6" s="9"/>
      <c r="X6" s="9"/>
      <c r="Y6" s="9"/>
      <c r="Z6" s="9"/>
      <c r="AA6" s="188"/>
      <c r="AB6" s="188"/>
      <c r="AC6" s="188"/>
      <c r="AD6" s="188"/>
      <c r="AE6" s="188"/>
      <c r="AF6" s="188"/>
      <c r="AG6" s="188"/>
    </row>
    <row r="7" spans="1:35" s="184" customFormat="1" ht="15.75" x14ac:dyDescent="0.25">
      <c r="A7" s="193" t="s">
        <v>202</v>
      </c>
      <c r="B7" s="9">
        <v>2019</v>
      </c>
      <c r="C7" s="9">
        <v>84.196956360000001</v>
      </c>
      <c r="D7" s="9">
        <v>100</v>
      </c>
      <c r="E7" s="9">
        <v>100</v>
      </c>
      <c r="F7" s="9">
        <v>98.305084750000006</v>
      </c>
      <c r="G7" s="9">
        <v>80.72</v>
      </c>
      <c r="H7" s="9">
        <v>91.362036279999998</v>
      </c>
      <c r="I7" s="188"/>
      <c r="J7" s="193" t="s">
        <v>202</v>
      </c>
      <c r="K7" s="9">
        <v>2019</v>
      </c>
      <c r="L7" s="9">
        <v>85.552131810000006</v>
      </c>
      <c r="M7" s="9">
        <v>100</v>
      </c>
      <c r="N7" s="9">
        <v>100</v>
      </c>
      <c r="O7" s="9">
        <v>98.375706210000004</v>
      </c>
      <c r="P7" s="9">
        <v>82.133333329999999</v>
      </c>
      <c r="Q7" s="9">
        <v>92.851340370000003</v>
      </c>
      <c r="R7" s="188"/>
      <c r="S7" s="193" t="s">
        <v>202</v>
      </c>
      <c r="T7" s="9">
        <v>2019</v>
      </c>
      <c r="U7" s="9">
        <v>100</v>
      </c>
      <c r="V7" s="9">
        <v>100</v>
      </c>
      <c r="W7" s="9">
        <v>100</v>
      </c>
      <c r="X7" s="9">
        <v>100</v>
      </c>
      <c r="Y7" s="9">
        <v>100</v>
      </c>
      <c r="Z7" s="9">
        <v>100</v>
      </c>
      <c r="AA7" s="194"/>
    </row>
    <row r="8" spans="1:35" s="184" customFormat="1" ht="15.75" x14ac:dyDescent="0.25">
      <c r="A8" s="195"/>
      <c r="B8" s="196"/>
      <c r="H8" s="194"/>
      <c r="I8" s="194"/>
      <c r="J8" s="194"/>
      <c r="K8" s="194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4"/>
      <c r="Z8" s="194"/>
      <c r="AA8" s="194"/>
    </row>
    <row r="9" spans="1:35" s="184" customFormat="1" ht="15.75" x14ac:dyDescent="0.25">
      <c r="A9" s="195"/>
      <c r="B9" s="196"/>
      <c r="H9" s="194"/>
      <c r="I9" s="194"/>
      <c r="J9" s="194"/>
      <c r="K9" s="194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</row>
    <row r="10" spans="1:35" s="184" customFormat="1" ht="15.75" x14ac:dyDescent="0.25">
      <c r="A10" s="197"/>
      <c r="B10" s="196"/>
      <c r="C10" s="194"/>
      <c r="D10" s="194"/>
      <c r="E10" s="194"/>
      <c r="F10" s="194"/>
      <c r="G10" s="194"/>
      <c r="H10" s="194"/>
      <c r="I10" s="194"/>
      <c r="J10" s="194"/>
      <c r="K10" s="194"/>
      <c r="L10" s="194"/>
      <c r="M10" s="194"/>
      <c r="N10" s="194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4"/>
      <c r="Z10" s="194"/>
      <c r="AA10" s="194"/>
    </row>
    <row r="11" spans="1:35" ht="15.75" x14ac:dyDescent="0.25">
      <c r="A11" s="198"/>
      <c r="B11" s="199"/>
      <c r="C11" s="194"/>
      <c r="D11" s="194"/>
      <c r="E11" s="194"/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194"/>
    </row>
    <row r="12" spans="1:35" ht="15.75" x14ac:dyDescent="0.25">
      <c r="A12" s="200" t="s">
        <v>49</v>
      </c>
      <c r="B12" s="201"/>
      <c r="C12" s="202"/>
      <c r="D12" s="202"/>
      <c r="E12" s="202"/>
      <c r="F12" s="202"/>
      <c r="G12" s="202"/>
      <c r="H12" s="202"/>
      <c r="I12" s="202"/>
      <c r="J12" s="202"/>
      <c r="K12" s="202"/>
      <c r="L12" s="202"/>
      <c r="M12" s="202"/>
      <c r="N12" s="202"/>
      <c r="O12" s="202"/>
      <c r="P12" s="202"/>
      <c r="Q12" s="202"/>
      <c r="R12" s="203"/>
      <c r="S12" s="203"/>
      <c r="T12" s="203"/>
      <c r="U12" s="203"/>
      <c r="V12" s="203"/>
    </row>
    <row r="13" spans="1:35" s="206" customFormat="1" x14ac:dyDescent="0.2">
      <c r="A13" s="204" t="s">
        <v>50</v>
      </c>
      <c r="B13" s="205" t="s">
        <v>41</v>
      </c>
      <c r="C13" s="204" t="s">
        <v>89</v>
      </c>
      <c r="D13" s="204" t="s">
        <v>51</v>
      </c>
      <c r="E13" s="204" t="s">
        <v>164</v>
      </c>
      <c r="F13" s="204" t="s">
        <v>90</v>
      </c>
      <c r="G13" s="204" t="s">
        <v>91</v>
      </c>
      <c r="H13" s="204" t="s">
        <v>92</v>
      </c>
      <c r="I13" s="204" t="s">
        <v>93</v>
      </c>
      <c r="J13" s="204" t="s">
        <v>199</v>
      </c>
      <c r="K13" s="204" t="s">
        <v>165</v>
      </c>
      <c r="L13" s="204" t="s">
        <v>94</v>
      </c>
      <c r="M13" s="204" t="s">
        <v>95</v>
      </c>
      <c r="N13" s="204" t="s">
        <v>96</v>
      </c>
      <c r="O13" s="206" t="s">
        <v>97</v>
      </c>
      <c r="P13" s="206" t="s">
        <v>200</v>
      </c>
      <c r="Q13" s="204" t="s">
        <v>123</v>
      </c>
      <c r="R13" s="204" t="s">
        <v>157</v>
      </c>
      <c r="S13" s="207" t="s">
        <v>98</v>
      </c>
      <c r="T13" s="208" t="s">
        <v>99</v>
      </c>
      <c r="U13" s="208" t="s">
        <v>100</v>
      </c>
      <c r="V13" s="208" t="s">
        <v>201</v>
      </c>
    </row>
    <row r="14" spans="1:35" s="211" customFormat="1" ht="12" x14ac:dyDescent="0.2">
      <c r="A14" s="209" t="s">
        <v>205</v>
      </c>
      <c r="B14" s="9">
        <v>2000</v>
      </c>
      <c r="C14" s="210" t="s">
        <v>7</v>
      </c>
      <c r="D14" s="9">
        <v>8369776</v>
      </c>
      <c r="E14" s="9"/>
      <c r="F14" s="9"/>
      <c r="G14" s="9"/>
      <c r="H14" s="9"/>
      <c r="I14" s="9"/>
      <c r="J14" s="9">
        <v>100</v>
      </c>
      <c r="K14" s="9"/>
      <c r="L14" s="9"/>
      <c r="M14" s="9"/>
      <c r="N14" s="9"/>
      <c r="O14" s="9"/>
      <c r="P14" s="9">
        <v>100</v>
      </c>
      <c r="Q14" s="9"/>
      <c r="R14" s="9"/>
      <c r="S14" s="9"/>
      <c r="T14" s="9"/>
      <c r="U14" s="9"/>
      <c r="V14" s="9">
        <v>100</v>
      </c>
    </row>
    <row r="15" spans="1:35" s="211" customFormat="1" ht="12" x14ac:dyDescent="0.2">
      <c r="A15" s="209" t="s">
        <v>205</v>
      </c>
      <c r="B15" s="9">
        <v>2001</v>
      </c>
      <c r="C15" s="210" t="s">
        <v>7</v>
      </c>
      <c r="D15" s="9">
        <v>8570592</v>
      </c>
      <c r="E15" s="9"/>
      <c r="F15" s="9"/>
      <c r="G15" s="9"/>
      <c r="H15" s="9"/>
      <c r="I15" s="9"/>
      <c r="J15" s="9">
        <v>100</v>
      </c>
      <c r="K15" s="9"/>
      <c r="L15" s="9"/>
      <c r="M15" s="9"/>
      <c r="N15" s="9"/>
      <c r="O15" s="9"/>
      <c r="P15" s="9">
        <v>100</v>
      </c>
      <c r="Q15" s="9"/>
      <c r="R15" s="9"/>
      <c r="S15" s="9"/>
      <c r="T15" s="9"/>
      <c r="U15" s="9"/>
      <c r="V15" s="9">
        <v>100</v>
      </c>
    </row>
    <row r="16" spans="1:35" s="211" customFormat="1" ht="12" x14ac:dyDescent="0.2">
      <c r="A16" s="209" t="s">
        <v>205</v>
      </c>
      <c r="B16" s="9">
        <v>2002</v>
      </c>
      <c r="C16" s="210" t="s">
        <v>7</v>
      </c>
      <c r="D16" s="9">
        <v>8792151</v>
      </c>
      <c r="E16" s="9"/>
      <c r="F16" s="9"/>
      <c r="G16" s="9"/>
      <c r="H16" s="9"/>
      <c r="I16" s="9"/>
      <c r="J16" s="9">
        <v>100</v>
      </c>
      <c r="K16" s="9"/>
      <c r="L16" s="9"/>
      <c r="M16" s="9"/>
      <c r="N16" s="9"/>
      <c r="O16" s="9"/>
      <c r="P16" s="9">
        <v>100</v>
      </c>
      <c r="Q16" s="9"/>
      <c r="R16" s="9"/>
      <c r="S16" s="9"/>
      <c r="T16" s="9"/>
      <c r="U16" s="9"/>
      <c r="V16" s="9">
        <v>100</v>
      </c>
    </row>
    <row r="17" spans="1:22" s="211" customFormat="1" ht="12" x14ac:dyDescent="0.2">
      <c r="A17" s="209" t="s">
        <v>205</v>
      </c>
      <c r="B17" s="9">
        <v>2003</v>
      </c>
      <c r="C17" s="210" t="s">
        <v>7</v>
      </c>
      <c r="D17" s="9">
        <v>9031124</v>
      </c>
      <c r="E17" s="9"/>
      <c r="F17" s="9"/>
      <c r="G17" s="9"/>
      <c r="H17" s="9"/>
      <c r="I17" s="9"/>
      <c r="J17" s="9">
        <v>100</v>
      </c>
      <c r="K17" s="9"/>
      <c r="L17" s="9"/>
      <c r="M17" s="9"/>
      <c r="N17" s="9"/>
      <c r="O17" s="9"/>
      <c r="P17" s="9">
        <v>100</v>
      </c>
      <c r="Q17" s="9"/>
      <c r="R17" s="9"/>
      <c r="S17" s="9"/>
      <c r="T17" s="9"/>
      <c r="U17" s="9"/>
      <c r="V17" s="9">
        <v>100</v>
      </c>
    </row>
    <row r="18" spans="1:22" s="211" customFormat="1" ht="12" x14ac:dyDescent="0.2">
      <c r="A18" s="209" t="s">
        <v>205</v>
      </c>
      <c r="B18" s="9">
        <v>2004</v>
      </c>
      <c r="C18" s="210" t="s">
        <v>7</v>
      </c>
      <c r="D18" s="9">
        <v>9272989</v>
      </c>
      <c r="E18" s="9"/>
      <c r="F18" s="9"/>
      <c r="G18" s="9"/>
      <c r="H18" s="9"/>
      <c r="I18" s="9"/>
      <c r="J18" s="9">
        <v>100</v>
      </c>
      <c r="K18" s="9"/>
      <c r="L18" s="9"/>
      <c r="M18" s="9"/>
      <c r="N18" s="9"/>
      <c r="O18" s="9"/>
      <c r="P18" s="9">
        <v>100</v>
      </c>
      <c r="Q18" s="9"/>
      <c r="R18" s="9"/>
      <c r="S18" s="9"/>
      <c r="T18" s="9"/>
      <c r="U18" s="9"/>
      <c r="V18" s="9">
        <v>100</v>
      </c>
    </row>
    <row r="19" spans="1:22" s="211" customFormat="1" ht="12" x14ac:dyDescent="0.2">
      <c r="A19" s="209" t="s">
        <v>205</v>
      </c>
      <c r="B19" s="9">
        <v>2005</v>
      </c>
      <c r="C19" s="210" t="s">
        <v>7</v>
      </c>
      <c r="D19" s="9">
        <v>9499275</v>
      </c>
      <c r="E19" s="9"/>
      <c r="F19" s="9"/>
      <c r="G19" s="9"/>
      <c r="H19" s="9"/>
      <c r="I19" s="9"/>
      <c r="J19" s="9">
        <v>100</v>
      </c>
      <c r="K19" s="9"/>
      <c r="L19" s="9"/>
      <c r="M19" s="9"/>
      <c r="N19" s="9"/>
      <c r="O19" s="9"/>
      <c r="P19" s="9">
        <v>100</v>
      </c>
      <c r="Q19" s="9"/>
      <c r="R19" s="9"/>
      <c r="S19" s="9"/>
      <c r="T19" s="9"/>
      <c r="U19" s="9"/>
      <c r="V19" s="9">
        <v>100</v>
      </c>
    </row>
    <row r="20" spans="1:22" s="211" customFormat="1" ht="12" x14ac:dyDescent="0.2">
      <c r="A20" s="209" t="s">
        <v>205</v>
      </c>
      <c r="B20" s="9">
        <v>2006</v>
      </c>
      <c r="C20" s="210" t="s">
        <v>7</v>
      </c>
      <c r="D20" s="9">
        <v>9695890</v>
      </c>
      <c r="E20" s="9"/>
      <c r="F20" s="9"/>
      <c r="G20" s="9"/>
      <c r="H20" s="9"/>
      <c r="I20" s="9"/>
      <c r="J20" s="9">
        <v>100</v>
      </c>
      <c r="K20" s="9"/>
      <c r="L20" s="9"/>
      <c r="M20" s="9"/>
      <c r="N20" s="9"/>
      <c r="O20" s="9"/>
      <c r="P20" s="9">
        <v>100</v>
      </c>
      <c r="Q20" s="9"/>
      <c r="R20" s="9"/>
      <c r="S20" s="9"/>
      <c r="T20" s="9"/>
      <c r="U20" s="9"/>
      <c r="V20" s="9">
        <v>100</v>
      </c>
    </row>
    <row r="21" spans="1:22" s="211" customFormat="1" ht="12" x14ac:dyDescent="0.2">
      <c r="A21" s="209" t="s">
        <v>205</v>
      </c>
      <c r="B21" s="9">
        <v>2007</v>
      </c>
      <c r="C21" s="210" t="s">
        <v>7</v>
      </c>
      <c r="D21" s="9">
        <v>9894318</v>
      </c>
      <c r="E21" s="9"/>
      <c r="F21" s="9"/>
      <c r="G21" s="9"/>
      <c r="H21" s="9"/>
      <c r="I21" s="9"/>
      <c r="J21" s="9">
        <v>100</v>
      </c>
      <c r="K21" s="9"/>
      <c r="L21" s="9"/>
      <c r="M21" s="9"/>
      <c r="N21" s="9"/>
      <c r="O21" s="9"/>
      <c r="P21" s="9">
        <v>100</v>
      </c>
      <c r="Q21" s="9"/>
      <c r="R21" s="9"/>
      <c r="S21" s="9"/>
      <c r="T21" s="9"/>
      <c r="U21" s="9"/>
      <c r="V21" s="9">
        <v>100</v>
      </c>
    </row>
    <row r="22" spans="1:22" s="211" customFormat="1" ht="12" x14ac:dyDescent="0.2">
      <c r="A22" s="209" t="s">
        <v>205</v>
      </c>
      <c r="B22" s="9">
        <v>2008</v>
      </c>
      <c r="C22" s="210" t="s">
        <v>7</v>
      </c>
      <c r="D22" s="9">
        <v>10075218</v>
      </c>
      <c r="E22" s="9"/>
      <c r="F22" s="9"/>
      <c r="G22" s="9"/>
      <c r="H22" s="9"/>
      <c r="I22" s="9"/>
      <c r="J22" s="9">
        <v>100</v>
      </c>
      <c r="K22" s="9"/>
      <c r="L22" s="9"/>
      <c r="M22" s="9"/>
      <c r="N22" s="9"/>
      <c r="O22" s="9"/>
      <c r="P22" s="9">
        <v>100</v>
      </c>
      <c r="Q22" s="9"/>
      <c r="R22" s="9"/>
      <c r="S22" s="9"/>
      <c r="T22" s="9"/>
      <c r="U22" s="9"/>
      <c r="V22" s="9">
        <v>100</v>
      </c>
    </row>
    <row r="23" spans="1:22" s="211" customFormat="1" ht="12" x14ac:dyDescent="0.2">
      <c r="A23" s="209" t="s">
        <v>205</v>
      </c>
      <c r="B23" s="9">
        <v>2009</v>
      </c>
      <c r="C23" s="210" t="s">
        <v>7</v>
      </c>
      <c r="D23" s="9">
        <v>10261032</v>
      </c>
      <c r="E23" s="9"/>
      <c r="F23" s="9"/>
      <c r="G23" s="9"/>
      <c r="H23" s="9"/>
      <c r="I23" s="9"/>
      <c r="J23" s="9">
        <v>100</v>
      </c>
      <c r="K23" s="9"/>
      <c r="L23" s="9"/>
      <c r="M23" s="9"/>
      <c r="N23" s="9"/>
      <c r="O23" s="9"/>
      <c r="P23" s="9">
        <v>100</v>
      </c>
      <c r="Q23" s="9"/>
      <c r="R23" s="9"/>
      <c r="S23" s="9"/>
      <c r="T23" s="9"/>
      <c r="U23" s="9"/>
      <c r="V23" s="9">
        <v>100</v>
      </c>
    </row>
    <row r="24" spans="1:22" s="211" customFormat="1" ht="12" x14ac:dyDescent="0.2">
      <c r="A24" s="209" t="s">
        <v>205</v>
      </c>
      <c r="B24" s="9">
        <v>2010</v>
      </c>
      <c r="C24" s="210" t="s">
        <v>7</v>
      </c>
      <c r="D24" s="9">
        <v>10481587</v>
      </c>
      <c r="E24" s="9"/>
      <c r="F24" s="9"/>
      <c r="G24" s="9"/>
      <c r="H24" s="9"/>
      <c r="I24" s="9"/>
      <c r="J24" s="9">
        <v>100</v>
      </c>
      <c r="K24" s="9"/>
      <c r="L24" s="9"/>
      <c r="M24" s="9"/>
      <c r="N24" s="9"/>
      <c r="O24" s="9"/>
      <c r="P24" s="9">
        <v>100</v>
      </c>
      <c r="Q24" s="9"/>
      <c r="R24" s="9"/>
      <c r="S24" s="9"/>
      <c r="T24" s="9"/>
      <c r="U24" s="9"/>
      <c r="V24" s="9">
        <v>100</v>
      </c>
    </row>
    <row r="25" spans="1:22" s="211" customFormat="1" ht="12" x14ac:dyDescent="0.2">
      <c r="A25" s="209" t="s">
        <v>205</v>
      </c>
      <c r="B25" s="9">
        <v>2011</v>
      </c>
      <c r="C25" s="210" t="s">
        <v>7</v>
      </c>
      <c r="D25" s="9">
        <v>10756371</v>
      </c>
      <c r="E25" s="9"/>
      <c r="F25" s="9"/>
      <c r="G25" s="9"/>
      <c r="H25" s="9"/>
      <c r="I25" s="9"/>
      <c r="J25" s="9">
        <v>100</v>
      </c>
      <c r="K25" s="9"/>
      <c r="L25" s="9"/>
      <c r="M25" s="9"/>
      <c r="N25" s="9"/>
      <c r="O25" s="9"/>
      <c r="P25" s="9">
        <v>100</v>
      </c>
      <c r="Q25" s="9"/>
      <c r="R25" s="9"/>
      <c r="S25" s="9"/>
      <c r="T25" s="9"/>
      <c r="U25" s="9"/>
      <c r="V25" s="9">
        <v>100</v>
      </c>
    </row>
    <row r="26" spans="1:22" s="211" customFormat="1" ht="12" x14ac:dyDescent="0.2">
      <c r="A26" s="209" t="s">
        <v>205</v>
      </c>
      <c r="B26" s="9">
        <v>2012</v>
      </c>
      <c r="C26" s="210" t="s">
        <v>7</v>
      </c>
      <c r="D26" s="9">
        <v>10996519</v>
      </c>
      <c r="E26" s="9"/>
      <c r="F26" s="9"/>
      <c r="G26" s="9"/>
      <c r="H26" s="9"/>
      <c r="I26" s="9"/>
      <c r="J26" s="9">
        <v>100</v>
      </c>
      <c r="K26" s="9"/>
      <c r="L26" s="9"/>
      <c r="M26" s="9"/>
      <c r="N26" s="9"/>
      <c r="O26" s="9"/>
      <c r="P26" s="9">
        <v>100</v>
      </c>
      <c r="Q26" s="9"/>
      <c r="R26" s="9"/>
      <c r="S26" s="9"/>
      <c r="T26" s="9"/>
      <c r="U26" s="9"/>
      <c r="V26" s="9">
        <v>100</v>
      </c>
    </row>
    <row r="27" spans="1:22" s="211" customFormat="1" ht="12" x14ac:dyDescent="0.2">
      <c r="A27" s="209" t="s">
        <v>205</v>
      </c>
      <c r="B27" s="9">
        <v>2013</v>
      </c>
      <c r="C27" s="210" t="s">
        <v>7</v>
      </c>
      <c r="D27" s="9">
        <v>11265126</v>
      </c>
      <c r="E27" s="9"/>
      <c r="F27" s="9"/>
      <c r="G27" s="9"/>
      <c r="H27" s="9"/>
      <c r="I27" s="9"/>
      <c r="J27" s="9">
        <v>100</v>
      </c>
      <c r="K27" s="9"/>
      <c r="L27" s="9"/>
      <c r="M27" s="9"/>
      <c r="N27" s="9"/>
      <c r="O27" s="9"/>
      <c r="P27" s="9">
        <v>100</v>
      </c>
      <c r="Q27" s="9"/>
      <c r="R27" s="9"/>
      <c r="S27" s="9"/>
      <c r="T27" s="9"/>
      <c r="U27" s="9"/>
      <c r="V27" s="9">
        <v>100</v>
      </c>
    </row>
    <row r="28" spans="1:22" s="211" customFormat="1" ht="12" x14ac:dyDescent="0.2">
      <c r="A28" s="209" t="s">
        <v>205</v>
      </c>
      <c r="B28" s="9">
        <v>2014</v>
      </c>
      <c r="C28" s="210" t="s">
        <v>7</v>
      </c>
      <c r="D28" s="9">
        <v>11543396</v>
      </c>
      <c r="E28" s="9"/>
      <c r="F28" s="9">
        <v>84.196956357690851</v>
      </c>
      <c r="G28" s="9"/>
      <c r="H28" s="9"/>
      <c r="I28" s="9">
        <v>15.803043642309149</v>
      </c>
      <c r="J28" s="9">
        <v>84.196956357690851</v>
      </c>
      <c r="K28" s="9">
        <v>96.220601182241225</v>
      </c>
      <c r="L28" s="9">
        <v>85.552131807319839</v>
      </c>
      <c r="M28" s="9"/>
      <c r="N28" s="9"/>
      <c r="O28" s="9">
        <v>14.447868192680161</v>
      </c>
      <c r="P28" s="9">
        <v>85.552131807319839</v>
      </c>
      <c r="Q28" s="9"/>
      <c r="R28" s="9"/>
      <c r="S28" s="9"/>
      <c r="T28" s="9"/>
      <c r="U28" s="9"/>
      <c r="V28" s="9">
        <v>100</v>
      </c>
    </row>
    <row r="29" spans="1:22" s="211" customFormat="1" ht="12" x14ac:dyDescent="0.2">
      <c r="A29" s="209" t="s">
        <v>205</v>
      </c>
      <c r="B29" s="9">
        <v>2015</v>
      </c>
      <c r="C29" s="210" t="s">
        <v>7</v>
      </c>
      <c r="D29" s="9">
        <v>11810295</v>
      </c>
      <c r="E29" s="9"/>
      <c r="F29" s="9">
        <v>84.196956357690851</v>
      </c>
      <c r="G29" s="9"/>
      <c r="H29" s="9"/>
      <c r="I29" s="9">
        <v>15.803043642309149</v>
      </c>
      <c r="J29" s="9">
        <v>84.196956357690851</v>
      </c>
      <c r="K29" s="9">
        <v>96.220601182241225</v>
      </c>
      <c r="L29" s="9">
        <v>85.552131807319839</v>
      </c>
      <c r="M29" s="9"/>
      <c r="N29" s="9"/>
      <c r="O29" s="9">
        <v>14.447868192680161</v>
      </c>
      <c r="P29" s="9">
        <v>85.552131807319839</v>
      </c>
      <c r="Q29" s="9"/>
      <c r="R29" s="9"/>
      <c r="S29" s="9"/>
      <c r="T29" s="9"/>
      <c r="U29" s="9"/>
      <c r="V29" s="9">
        <v>100</v>
      </c>
    </row>
    <row r="30" spans="1:22" s="211" customFormat="1" ht="12" x14ac:dyDescent="0.2">
      <c r="A30" s="209" t="s">
        <v>205</v>
      </c>
      <c r="B30" s="9">
        <v>2016</v>
      </c>
      <c r="C30" s="210" t="s">
        <v>7</v>
      </c>
      <c r="D30" s="9">
        <v>12054932</v>
      </c>
      <c r="E30" s="9"/>
      <c r="F30" s="9">
        <v>84.196956357690851</v>
      </c>
      <c r="G30" s="9"/>
      <c r="H30" s="9"/>
      <c r="I30" s="9">
        <v>15.803043642309149</v>
      </c>
      <c r="J30" s="9">
        <v>84.196956357690851</v>
      </c>
      <c r="K30" s="9">
        <v>96.220601182241225</v>
      </c>
      <c r="L30" s="9">
        <v>85.552131807319839</v>
      </c>
      <c r="M30" s="9"/>
      <c r="N30" s="9"/>
      <c r="O30" s="9">
        <v>14.447868192680161</v>
      </c>
      <c r="P30" s="9">
        <v>85.552131807319839</v>
      </c>
      <c r="Q30" s="9"/>
      <c r="R30" s="9"/>
      <c r="S30" s="9"/>
      <c r="T30" s="9"/>
      <c r="U30" s="9"/>
      <c r="V30" s="9">
        <v>100</v>
      </c>
    </row>
    <row r="31" spans="1:22" s="211" customFormat="1" ht="12" x14ac:dyDescent="0.2">
      <c r="A31" s="209" t="s">
        <v>205</v>
      </c>
      <c r="B31" s="9">
        <v>2017</v>
      </c>
      <c r="C31" s="210" t="s">
        <v>7</v>
      </c>
      <c r="D31" s="9">
        <v>12323388</v>
      </c>
      <c r="E31" s="9"/>
      <c r="F31" s="9">
        <v>84.196956357690851</v>
      </c>
      <c r="G31" s="9"/>
      <c r="H31" s="9"/>
      <c r="I31" s="9">
        <v>15.803043642309149</v>
      </c>
      <c r="J31" s="9">
        <v>84.196956357690851</v>
      </c>
      <c r="K31" s="9">
        <v>96.220601182241225</v>
      </c>
      <c r="L31" s="9">
        <v>85.552131807319839</v>
      </c>
      <c r="M31" s="9"/>
      <c r="N31" s="9"/>
      <c r="O31" s="9">
        <v>14.447868192680161</v>
      </c>
      <c r="P31" s="9">
        <v>85.552131807319839</v>
      </c>
      <c r="Q31" s="9"/>
      <c r="R31" s="9"/>
      <c r="S31" s="9"/>
      <c r="T31" s="9"/>
      <c r="U31" s="9"/>
      <c r="V31" s="9">
        <v>100</v>
      </c>
    </row>
    <row r="32" spans="1:22" s="211" customFormat="1" ht="12" x14ac:dyDescent="0.2">
      <c r="A32" s="209" t="s">
        <v>205</v>
      </c>
      <c r="B32" s="9">
        <v>2018</v>
      </c>
      <c r="C32" s="210" t="s">
        <v>7</v>
      </c>
      <c r="D32" s="9">
        <v>12601024</v>
      </c>
      <c r="E32" s="9"/>
      <c r="F32" s="9">
        <v>84.196956357690851</v>
      </c>
      <c r="G32" s="9"/>
      <c r="H32" s="9"/>
      <c r="I32" s="9">
        <v>15.803043642309149</v>
      </c>
      <c r="J32" s="9">
        <v>84.196956357690851</v>
      </c>
      <c r="K32" s="9">
        <v>96.220601182241225</v>
      </c>
      <c r="L32" s="9">
        <v>85.552131807319839</v>
      </c>
      <c r="M32" s="9"/>
      <c r="N32" s="9"/>
      <c r="O32" s="9">
        <v>14.447868192680161</v>
      </c>
      <c r="P32" s="9">
        <v>85.552131807319839</v>
      </c>
      <c r="Q32" s="9"/>
      <c r="R32" s="9"/>
      <c r="S32" s="9"/>
      <c r="T32" s="9"/>
      <c r="U32" s="9"/>
      <c r="V32" s="9">
        <v>100</v>
      </c>
    </row>
    <row r="33" spans="1:22" s="211" customFormat="1" ht="12" x14ac:dyDescent="0.2">
      <c r="A33" s="209" t="s">
        <v>205</v>
      </c>
      <c r="B33" s="9">
        <v>2019</v>
      </c>
      <c r="C33" s="210" t="s">
        <v>7</v>
      </c>
      <c r="D33" s="9">
        <v>12793551</v>
      </c>
      <c r="E33" s="9"/>
      <c r="F33" s="9">
        <v>84.196956357690851</v>
      </c>
      <c r="G33" s="9"/>
      <c r="H33" s="9"/>
      <c r="I33" s="9">
        <v>15.803043642309149</v>
      </c>
      <c r="J33" s="9">
        <v>84.196956357690851</v>
      </c>
      <c r="K33" s="9">
        <v>96.220601182241225</v>
      </c>
      <c r="L33" s="9">
        <v>85.552131807319839</v>
      </c>
      <c r="M33" s="9"/>
      <c r="N33" s="9"/>
      <c r="O33" s="9">
        <v>14.447868192680161</v>
      </c>
      <c r="P33" s="9">
        <v>85.552131807319839</v>
      </c>
      <c r="Q33" s="9"/>
      <c r="R33" s="9"/>
      <c r="S33" s="9"/>
      <c r="T33" s="9"/>
      <c r="U33" s="9"/>
      <c r="V33" s="9">
        <v>100</v>
      </c>
    </row>
    <row r="34" spans="1:22" s="211" customFormat="1" ht="12" x14ac:dyDescent="0.2">
      <c r="A34" s="209" t="s">
        <v>205</v>
      </c>
      <c r="B34" s="9">
        <v>2020</v>
      </c>
      <c r="C34" s="210" t="s">
        <v>7</v>
      </c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</row>
    <row r="35" spans="1:22" s="211" customFormat="1" ht="12" x14ac:dyDescent="0.2">
      <c r="A35" s="209" t="s">
        <v>205</v>
      </c>
      <c r="B35" s="9">
        <v>2021</v>
      </c>
      <c r="C35" s="210" t="s">
        <v>7</v>
      </c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</row>
    <row r="36" spans="1:22" s="211" customFormat="1" ht="12" x14ac:dyDescent="0.2">
      <c r="A36" s="209" t="s">
        <v>205</v>
      </c>
      <c r="B36" s="9">
        <v>2022</v>
      </c>
      <c r="C36" s="210" t="s">
        <v>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</row>
    <row r="37" spans="1:22" s="211" customFormat="1" ht="12" x14ac:dyDescent="0.2">
      <c r="A37" s="209" t="s">
        <v>205</v>
      </c>
      <c r="B37" s="9">
        <v>2023</v>
      </c>
      <c r="C37" s="210" t="s">
        <v>7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</row>
    <row r="38" spans="1:22" s="211" customFormat="1" ht="12" x14ac:dyDescent="0.2">
      <c r="A38" s="209" t="s">
        <v>205</v>
      </c>
      <c r="B38" s="9">
        <v>2024</v>
      </c>
      <c r="C38" s="210" t="s">
        <v>7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</row>
    <row r="39" spans="1:22" s="211" customFormat="1" ht="12" x14ac:dyDescent="0.2">
      <c r="A39" s="209" t="s">
        <v>205</v>
      </c>
      <c r="B39" s="9">
        <v>2025</v>
      </c>
      <c r="C39" s="210" t="s">
        <v>7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</row>
    <row r="40" spans="1:22" s="211" customFormat="1" ht="12" x14ac:dyDescent="0.2">
      <c r="A40" s="209" t="s">
        <v>205</v>
      </c>
      <c r="B40" s="9">
        <v>2026</v>
      </c>
      <c r="C40" s="210" t="s">
        <v>7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</row>
    <row r="41" spans="1:22" s="211" customFormat="1" ht="12" x14ac:dyDescent="0.2">
      <c r="A41" s="209" t="s">
        <v>205</v>
      </c>
      <c r="B41" s="9">
        <v>2027</v>
      </c>
      <c r="C41" s="210" t="s">
        <v>7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</row>
    <row r="42" spans="1:22" s="211" customFormat="1" ht="12" x14ac:dyDescent="0.2">
      <c r="A42" s="209" t="s">
        <v>205</v>
      </c>
      <c r="B42" s="9">
        <v>2028</v>
      </c>
      <c r="C42" s="210" t="s">
        <v>7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</row>
    <row r="43" spans="1:22" s="211" customFormat="1" ht="12" x14ac:dyDescent="0.2">
      <c r="A43" s="209" t="s">
        <v>205</v>
      </c>
      <c r="B43" s="9">
        <v>2029</v>
      </c>
      <c r="C43" s="210" t="s">
        <v>7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</row>
    <row r="44" spans="1:22" s="211" customFormat="1" ht="12" x14ac:dyDescent="0.2">
      <c r="A44" s="209" t="s">
        <v>205</v>
      </c>
      <c r="B44" s="9">
        <v>2030</v>
      </c>
      <c r="C44" s="210" t="s">
        <v>7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</row>
    <row r="45" spans="1:22" s="211" customFormat="1" ht="12" x14ac:dyDescent="0.2">
      <c r="A45" s="209" t="s">
        <v>205</v>
      </c>
      <c r="B45" s="9">
        <v>2000</v>
      </c>
      <c r="C45" s="210" t="s">
        <v>1</v>
      </c>
      <c r="D45" s="9">
        <v>5732961.9528662106</v>
      </c>
      <c r="E45" s="9"/>
      <c r="F45" s="9"/>
      <c r="G45" s="9"/>
      <c r="H45" s="9"/>
      <c r="I45" s="9"/>
      <c r="J45" s="9">
        <v>100</v>
      </c>
      <c r="K45" s="9"/>
      <c r="L45" s="9"/>
      <c r="M45" s="9"/>
      <c r="N45" s="9"/>
      <c r="O45" s="9"/>
      <c r="P45" s="9">
        <v>100</v>
      </c>
      <c r="Q45" s="9"/>
      <c r="R45" s="9"/>
      <c r="S45" s="9"/>
      <c r="T45" s="9"/>
      <c r="U45" s="9"/>
      <c r="V45" s="9">
        <v>100</v>
      </c>
    </row>
    <row r="46" spans="1:22" s="211" customFormat="1" ht="12" x14ac:dyDescent="0.2">
      <c r="A46" s="209" t="s">
        <v>205</v>
      </c>
      <c r="B46" s="9">
        <v>2001</v>
      </c>
      <c r="C46" s="210" t="s">
        <v>1</v>
      </c>
      <c r="D46" s="9">
        <v>5875141.0775537109</v>
      </c>
      <c r="E46" s="9"/>
      <c r="F46" s="9"/>
      <c r="G46" s="9"/>
      <c r="H46" s="9"/>
      <c r="I46" s="9"/>
      <c r="J46" s="9">
        <v>100</v>
      </c>
      <c r="K46" s="9"/>
      <c r="L46" s="9"/>
      <c r="M46" s="9"/>
      <c r="N46" s="9"/>
      <c r="O46" s="9"/>
      <c r="P46" s="9">
        <v>100</v>
      </c>
      <c r="Q46" s="9"/>
      <c r="R46" s="9"/>
      <c r="S46" s="9"/>
      <c r="T46" s="9"/>
      <c r="U46" s="9"/>
      <c r="V46" s="9">
        <v>100</v>
      </c>
    </row>
    <row r="47" spans="1:22" s="211" customFormat="1" ht="12" x14ac:dyDescent="0.2">
      <c r="A47" s="209" t="s">
        <v>205</v>
      </c>
      <c r="B47" s="9">
        <v>2002</v>
      </c>
      <c r="C47" s="210" t="s">
        <v>1</v>
      </c>
      <c r="D47" s="9">
        <v>6031766.9446955109</v>
      </c>
      <c r="E47" s="9"/>
      <c r="F47" s="9"/>
      <c r="G47" s="9"/>
      <c r="H47" s="9"/>
      <c r="I47" s="9"/>
      <c r="J47" s="9">
        <v>100</v>
      </c>
      <c r="K47" s="9"/>
      <c r="L47" s="9"/>
      <c r="M47" s="9"/>
      <c r="N47" s="9"/>
      <c r="O47" s="9"/>
      <c r="P47" s="9">
        <v>100</v>
      </c>
      <c r="Q47" s="9"/>
      <c r="R47" s="9"/>
      <c r="S47" s="9"/>
      <c r="T47" s="9"/>
      <c r="U47" s="9"/>
      <c r="V47" s="9">
        <v>100</v>
      </c>
    </row>
    <row r="48" spans="1:22" s="211" customFormat="1" ht="12" x14ac:dyDescent="0.2">
      <c r="A48" s="209" t="s">
        <v>205</v>
      </c>
      <c r="B48" s="9">
        <v>2003</v>
      </c>
      <c r="C48" s="210" t="s">
        <v>1</v>
      </c>
      <c r="D48" s="9">
        <v>6200588.8568484504</v>
      </c>
      <c r="E48" s="9"/>
      <c r="F48" s="9"/>
      <c r="G48" s="9"/>
      <c r="H48" s="9"/>
      <c r="I48" s="9"/>
      <c r="J48" s="9">
        <v>100</v>
      </c>
      <c r="K48" s="9"/>
      <c r="L48" s="9"/>
      <c r="M48" s="9"/>
      <c r="N48" s="9"/>
      <c r="O48" s="9"/>
      <c r="P48" s="9">
        <v>100</v>
      </c>
      <c r="Q48" s="9"/>
      <c r="R48" s="9"/>
      <c r="S48" s="9"/>
      <c r="T48" s="9"/>
      <c r="U48" s="9"/>
      <c r="V48" s="9">
        <v>100</v>
      </c>
    </row>
    <row r="49" spans="1:22" s="211" customFormat="1" ht="12" x14ac:dyDescent="0.2">
      <c r="A49" s="209" t="s">
        <v>205</v>
      </c>
      <c r="B49" s="9">
        <v>2004</v>
      </c>
      <c r="C49" s="210" t="s">
        <v>1</v>
      </c>
      <c r="D49" s="9">
        <v>6371656.0149071505</v>
      </c>
      <c r="E49" s="9"/>
      <c r="F49" s="9"/>
      <c r="G49" s="9"/>
      <c r="H49" s="9"/>
      <c r="I49" s="9"/>
      <c r="J49" s="9">
        <v>100</v>
      </c>
      <c r="K49" s="9"/>
      <c r="L49" s="9"/>
      <c r="M49" s="9"/>
      <c r="N49" s="9"/>
      <c r="O49" s="9"/>
      <c r="P49" s="9">
        <v>100</v>
      </c>
      <c r="Q49" s="9"/>
      <c r="R49" s="9"/>
      <c r="S49" s="9"/>
      <c r="T49" s="9"/>
      <c r="U49" s="9"/>
      <c r="V49" s="9">
        <v>100</v>
      </c>
    </row>
    <row r="50" spans="1:22" s="211" customFormat="1" ht="12" x14ac:dyDescent="0.2">
      <c r="A50" s="209" t="s">
        <v>205</v>
      </c>
      <c r="B50" s="9">
        <v>2005</v>
      </c>
      <c r="C50" s="210" t="s">
        <v>1</v>
      </c>
      <c r="D50" s="9">
        <v>6532271.3363399506</v>
      </c>
      <c r="E50" s="9"/>
      <c r="F50" s="9"/>
      <c r="G50" s="9"/>
      <c r="H50" s="9"/>
      <c r="I50" s="9"/>
      <c r="J50" s="9">
        <v>100</v>
      </c>
      <c r="K50" s="9"/>
      <c r="L50" s="9"/>
      <c r="M50" s="9"/>
      <c r="N50" s="9"/>
      <c r="O50" s="9"/>
      <c r="P50" s="9">
        <v>100</v>
      </c>
      <c r="Q50" s="9"/>
      <c r="R50" s="9"/>
      <c r="S50" s="9"/>
      <c r="T50" s="9"/>
      <c r="U50" s="9"/>
      <c r="V50" s="9">
        <v>100</v>
      </c>
    </row>
    <row r="51" spans="1:22" s="211" customFormat="1" ht="12" x14ac:dyDescent="0.2">
      <c r="A51" s="209" t="s">
        <v>205</v>
      </c>
      <c r="B51" s="9">
        <v>2006</v>
      </c>
      <c r="C51" s="210" t="s">
        <v>1</v>
      </c>
      <c r="D51" s="9">
        <v>6672614.5627716063</v>
      </c>
      <c r="E51" s="9"/>
      <c r="F51" s="9"/>
      <c r="G51" s="9"/>
      <c r="H51" s="9"/>
      <c r="I51" s="9"/>
      <c r="J51" s="9">
        <v>100</v>
      </c>
      <c r="K51" s="9"/>
      <c r="L51" s="9"/>
      <c r="M51" s="9"/>
      <c r="N51" s="9"/>
      <c r="O51" s="9"/>
      <c r="P51" s="9">
        <v>100</v>
      </c>
      <c r="Q51" s="9"/>
      <c r="R51" s="9"/>
      <c r="S51" s="9"/>
      <c r="T51" s="9"/>
      <c r="U51" s="9"/>
      <c r="V51" s="9">
        <v>100</v>
      </c>
    </row>
    <row r="52" spans="1:22" s="211" customFormat="1" ht="12" x14ac:dyDescent="0.2">
      <c r="A52" s="209" t="s">
        <v>205</v>
      </c>
      <c r="B52" s="9">
        <v>2007</v>
      </c>
      <c r="C52" s="210" t="s">
        <v>1</v>
      </c>
      <c r="D52" s="9">
        <v>6814513.7448422238</v>
      </c>
      <c r="E52" s="9"/>
      <c r="F52" s="9"/>
      <c r="G52" s="9"/>
      <c r="H52" s="9"/>
      <c r="I52" s="9"/>
      <c r="J52" s="9">
        <v>100</v>
      </c>
      <c r="K52" s="9"/>
      <c r="L52" s="9"/>
      <c r="M52" s="9"/>
      <c r="N52" s="9"/>
      <c r="O52" s="9"/>
      <c r="P52" s="9">
        <v>100</v>
      </c>
      <c r="Q52" s="9"/>
      <c r="R52" s="9"/>
      <c r="S52" s="9"/>
      <c r="T52" s="9"/>
      <c r="U52" s="9"/>
      <c r="V52" s="9">
        <v>100</v>
      </c>
    </row>
    <row r="53" spans="1:22" s="211" customFormat="1" ht="12" x14ac:dyDescent="0.2">
      <c r="A53" s="209" t="s">
        <v>205</v>
      </c>
      <c r="B53" s="9">
        <v>2008</v>
      </c>
      <c r="C53" s="210" t="s">
        <v>1</v>
      </c>
      <c r="D53" s="9">
        <v>6944545.7076416016</v>
      </c>
      <c r="E53" s="9"/>
      <c r="F53" s="9"/>
      <c r="G53" s="9"/>
      <c r="H53" s="9"/>
      <c r="I53" s="9"/>
      <c r="J53" s="9">
        <v>100</v>
      </c>
      <c r="K53" s="9"/>
      <c r="L53" s="9"/>
      <c r="M53" s="9"/>
      <c r="N53" s="9"/>
      <c r="O53" s="9"/>
      <c r="P53" s="9">
        <v>100</v>
      </c>
      <c r="Q53" s="9"/>
      <c r="R53" s="9"/>
      <c r="S53" s="9"/>
      <c r="T53" s="9"/>
      <c r="U53" s="9"/>
      <c r="V53" s="9">
        <v>100</v>
      </c>
    </row>
    <row r="54" spans="1:22" s="211" customFormat="1" ht="12" x14ac:dyDescent="0.2">
      <c r="A54" s="209" t="s">
        <v>205</v>
      </c>
      <c r="B54" s="9">
        <v>2009</v>
      </c>
      <c r="C54" s="210" t="s">
        <v>1</v>
      </c>
      <c r="D54" s="9">
        <v>7078060.2180560306</v>
      </c>
      <c r="E54" s="9"/>
      <c r="F54" s="9"/>
      <c r="G54" s="9"/>
      <c r="H54" s="9"/>
      <c r="I54" s="9"/>
      <c r="J54" s="9">
        <v>100</v>
      </c>
      <c r="K54" s="9"/>
      <c r="L54" s="9"/>
      <c r="M54" s="9"/>
      <c r="N54" s="9"/>
      <c r="O54" s="9"/>
      <c r="P54" s="9">
        <v>100</v>
      </c>
      <c r="Q54" s="9"/>
      <c r="R54" s="9"/>
      <c r="S54" s="9"/>
      <c r="T54" s="9"/>
      <c r="U54" s="9"/>
      <c r="V54" s="9">
        <v>100</v>
      </c>
    </row>
    <row r="55" spans="1:22" s="211" customFormat="1" ht="12" x14ac:dyDescent="0.2">
      <c r="A55" s="209" t="s">
        <v>205</v>
      </c>
      <c r="B55" s="9">
        <v>2010</v>
      </c>
      <c r="C55" s="210" t="s">
        <v>1</v>
      </c>
      <c r="D55" s="9">
        <v>7243090.7319424432</v>
      </c>
      <c r="E55" s="9"/>
      <c r="F55" s="9"/>
      <c r="G55" s="9"/>
      <c r="H55" s="9"/>
      <c r="I55" s="9"/>
      <c r="J55" s="9">
        <v>100</v>
      </c>
      <c r="K55" s="9"/>
      <c r="L55" s="9"/>
      <c r="M55" s="9"/>
      <c r="N55" s="9"/>
      <c r="O55" s="9"/>
      <c r="P55" s="9">
        <v>100</v>
      </c>
      <c r="Q55" s="9"/>
      <c r="R55" s="9"/>
      <c r="S55" s="9"/>
      <c r="T55" s="9"/>
      <c r="U55" s="9"/>
      <c r="V55" s="9">
        <v>100</v>
      </c>
    </row>
    <row r="56" spans="1:22" s="211" customFormat="1" ht="12" x14ac:dyDescent="0.2">
      <c r="A56" s="209" t="s">
        <v>205</v>
      </c>
      <c r="B56" s="9">
        <v>2011</v>
      </c>
      <c r="C56" s="210" t="s">
        <v>1</v>
      </c>
      <c r="D56" s="9">
        <v>7450722.8213687893</v>
      </c>
      <c r="E56" s="9"/>
      <c r="F56" s="9"/>
      <c r="G56" s="9"/>
      <c r="H56" s="9"/>
      <c r="I56" s="9"/>
      <c r="J56" s="9">
        <v>100</v>
      </c>
      <c r="K56" s="9"/>
      <c r="L56" s="9"/>
      <c r="M56" s="9"/>
      <c r="N56" s="9"/>
      <c r="O56" s="9"/>
      <c r="P56" s="9">
        <v>100</v>
      </c>
      <c r="Q56" s="9"/>
      <c r="R56" s="9"/>
      <c r="S56" s="9"/>
      <c r="T56" s="9"/>
      <c r="U56" s="9"/>
      <c r="V56" s="9">
        <v>100</v>
      </c>
    </row>
    <row r="57" spans="1:22" s="211" customFormat="1" ht="12" x14ac:dyDescent="0.2">
      <c r="A57" s="209" t="s">
        <v>205</v>
      </c>
      <c r="B57" s="9">
        <v>2012</v>
      </c>
      <c r="C57" s="210" t="s">
        <v>1</v>
      </c>
      <c r="D57" s="9">
        <v>7635102.9848273471</v>
      </c>
      <c r="E57" s="9"/>
      <c r="F57" s="9"/>
      <c r="G57" s="9"/>
      <c r="H57" s="9"/>
      <c r="I57" s="9"/>
      <c r="J57" s="9">
        <v>100</v>
      </c>
      <c r="K57" s="9"/>
      <c r="L57" s="9"/>
      <c r="M57" s="9"/>
      <c r="N57" s="9"/>
      <c r="O57" s="9"/>
      <c r="P57" s="9">
        <v>100</v>
      </c>
      <c r="Q57" s="9"/>
      <c r="R57" s="9"/>
      <c r="S57" s="9"/>
      <c r="T57" s="9"/>
      <c r="U57" s="9"/>
      <c r="V57" s="9">
        <v>100</v>
      </c>
    </row>
    <row r="58" spans="1:22" s="211" customFormat="1" ht="12" x14ac:dyDescent="0.2">
      <c r="A58" s="209" t="s">
        <v>205</v>
      </c>
      <c r="B58" s="9">
        <v>2013</v>
      </c>
      <c r="C58" s="210" t="s">
        <v>1</v>
      </c>
      <c r="D58" s="9">
        <v>7839964.5772137446</v>
      </c>
      <c r="E58" s="9"/>
      <c r="F58" s="9"/>
      <c r="G58" s="9"/>
      <c r="H58" s="9"/>
      <c r="I58" s="9"/>
      <c r="J58" s="9">
        <v>100</v>
      </c>
      <c r="K58" s="9"/>
      <c r="L58" s="9"/>
      <c r="M58" s="9"/>
      <c r="N58" s="9"/>
      <c r="O58" s="9"/>
      <c r="P58" s="9">
        <v>100</v>
      </c>
      <c r="Q58" s="9"/>
      <c r="R58" s="9"/>
      <c r="S58" s="9"/>
      <c r="T58" s="9"/>
      <c r="U58" s="9"/>
      <c r="V58" s="9">
        <v>100</v>
      </c>
    </row>
    <row r="59" spans="1:22" s="211" customFormat="1" ht="12" x14ac:dyDescent="0.2">
      <c r="A59" s="209" t="s">
        <v>205</v>
      </c>
      <c r="B59" s="9">
        <v>2014</v>
      </c>
      <c r="C59" s="210" t="s">
        <v>1</v>
      </c>
      <c r="D59" s="9">
        <v>8052442.5550930789</v>
      </c>
      <c r="E59" s="9"/>
      <c r="F59" s="9"/>
      <c r="G59" s="9"/>
      <c r="H59" s="9"/>
      <c r="I59" s="9"/>
      <c r="J59" s="9">
        <v>100</v>
      </c>
      <c r="K59" s="9"/>
      <c r="L59" s="9"/>
      <c r="M59" s="9"/>
      <c r="N59" s="9"/>
      <c r="O59" s="9"/>
      <c r="P59" s="9">
        <v>100</v>
      </c>
      <c r="Q59" s="9"/>
      <c r="R59" s="9"/>
      <c r="S59" s="9"/>
      <c r="T59" s="9"/>
      <c r="U59" s="9"/>
      <c r="V59" s="9">
        <v>100</v>
      </c>
    </row>
    <row r="60" spans="1:22" s="211" customFormat="1" ht="12" x14ac:dyDescent="0.2">
      <c r="A60" s="209" t="s">
        <v>205</v>
      </c>
      <c r="B60" s="9">
        <v>2015</v>
      </c>
      <c r="C60" s="210" t="s">
        <v>1</v>
      </c>
      <c r="D60" s="9">
        <v>8257876.0858211527</v>
      </c>
      <c r="E60" s="9"/>
      <c r="F60" s="9"/>
      <c r="G60" s="9"/>
      <c r="H60" s="9"/>
      <c r="I60" s="9"/>
      <c r="J60" s="9">
        <v>100</v>
      </c>
      <c r="K60" s="9"/>
      <c r="L60" s="9"/>
      <c r="M60" s="9"/>
      <c r="N60" s="9"/>
      <c r="O60" s="9"/>
      <c r="P60" s="9">
        <v>100</v>
      </c>
      <c r="Q60" s="9"/>
      <c r="R60" s="9"/>
      <c r="S60" s="9"/>
      <c r="T60" s="9"/>
      <c r="U60" s="9"/>
      <c r="V60" s="9">
        <v>100</v>
      </c>
    </row>
    <row r="61" spans="1:22" s="211" customFormat="1" ht="12" x14ac:dyDescent="0.2">
      <c r="A61" s="209" t="s">
        <v>205</v>
      </c>
      <c r="B61" s="9">
        <v>2016</v>
      </c>
      <c r="C61" s="210" t="s">
        <v>1</v>
      </c>
      <c r="D61" s="9">
        <v>8449784.249454651</v>
      </c>
      <c r="E61" s="9"/>
      <c r="F61" s="9"/>
      <c r="G61" s="9"/>
      <c r="H61" s="9"/>
      <c r="I61" s="9"/>
      <c r="J61" s="9">
        <v>100</v>
      </c>
      <c r="K61" s="9"/>
      <c r="L61" s="9"/>
      <c r="M61" s="9"/>
      <c r="N61" s="9"/>
      <c r="O61" s="9"/>
      <c r="P61" s="9">
        <v>100</v>
      </c>
      <c r="Q61" s="9"/>
      <c r="R61" s="9"/>
      <c r="S61" s="9"/>
      <c r="T61" s="9"/>
      <c r="U61" s="9"/>
      <c r="V61" s="9">
        <v>100</v>
      </c>
    </row>
    <row r="62" spans="1:22" s="211" customFormat="1" ht="12" x14ac:dyDescent="0.2">
      <c r="A62" s="209" t="s">
        <v>205</v>
      </c>
      <c r="B62" s="9">
        <v>2017</v>
      </c>
      <c r="C62" s="210" t="s">
        <v>1</v>
      </c>
      <c r="D62" s="9">
        <v>8660630.6035968009</v>
      </c>
      <c r="E62" s="9"/>
      <c r="F62" s="9"/>
      <c r="G62" s="9"/>
      <c r="H62" s="9"/>
      <c r="I62" s="9"/>
      <c r="J62" s="9">
        <v>100</v>
      </c>
      <c r="K62" s="9"/>
      <c r="L62" s="9"/>
      <c r="M62" s="9"/>
      <c r="N62" s="9"/>
      <c r="O62" s="9"/>
      <c r="P62" s="9">
        <v>100</v>
      </c>
      <c r="Q62" s="9"/>
      <c r="R62" s="9"/>
      <c r="S62" s="9"/>
      <c r="T62" s="9"/>
      <c r="U62" s="9"/>
      <c r="V62" s="9">
        <v>100</v>
      </c>
    </row>
    <row r="63" spans="1:22" s="211" customFormat="1" ht="12" x14ac:dyDescent="0.2">
      <c r="A63" s="209" t="s">
        <v>205</v>
      </c>
      <c r="B63" s="9">
        <v>2018</v>
      </c>
      <c r="C63" s="210" t="s">
        <v>1</v>
      </c>
      <c r="D63" s="9">
        <v>8880319.5896826163</v>
      </c>
      <c r="E63" s="9"/>
      <c r="F63" s="9"/>
      <c r="G63" s="9"/>
      <c r="H63" s="9"/>
      <c r="I63" s="9"/>
      <c r="J63" s="9">
        <v>100</v>
      </c>
      <c r="K63" s="9"/>
      <c r="L63" s="9"/>
      <c r="M63" s="9"/>
      <c r="N63" s="9"/>
      <c r="O63" s="9"/>
      <c r="P63" s="9">
        <v>100</v>
      </c>
      <c r="Q63" s="9"/>
      <c r="R63" s="9"/>
      <c r="S63" s="9"/>
      <c r="T63" s="9"/>
      <c r="U63" s="9"/>
      <c r="V63" s="9">
        <v>100</v>
      </c>
    </row>
    <row r="64" spans="1:22" s="211" customFormat="1" ht="12" x14ac:dyDescent="0.2">
      <c r="A64" s="209" t="s">
        <v>205</v>
      </c>
      <c r="B64" s="9">
        <v>2019</v>
      </c>
      <c r="C64" s="210" t="s">
        <v>1</v>
      </c>
      <c r="D64" s="9">
        <v>9042226.1553769689</v>
      </c>
      <c r="E64" s="9"/>
      <c r="F64" s="9"/>
      <c r="G64" s="9"/>
      <c r="H64" s="9"/>
      <c r="I64" s="9"/>
      <c r="J64" s="9">
        <v>100</v>
      </c>
      <c r="K64" s="9"/>
      <c r="L64" s="9"/>
      <c r="M64" s="9"/>
      <c r="N64" s="9"/>
      <c r="O64" s="9"/>
      <c r="P64" s="9">
        <v>100</v>
      </c>
      <c r="Q64" s="9"/>
      <c r="R64" s="9"/>
      <c r="S64" s="9"/>
      <c r="T64" s="9"/>
      <c r="U64" s="9"/>
      <c r="V64" s="9">
        <v>100</v>
      </c>
    </row>
    <row r="65" spans="1:22" s="211" customFormat="1" ht="12" x14ac:dyDescent="0.2">
      <c r="A65" s="209" t="s">
        <v>205</v>
      </c>
      <c r="B65" s="9">
        <v>2020</v>
      </c>
      <c r="C65" s="210" t="s">
        <v>1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</row>
    <row r="66" spans="1:22" s="211" customFormat="1" ht="12" x14ac:dyDescent="0.2">
      <c r="A66" s="209" t="s">
        <v>205</v>
      </c>
      <c r="B66" s="9">
        <v>2021</v>
      </c>
      <c r="C66" s="210" t="s">
        <v>1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</row>
    <row r="67" spans="1:22" s="211" customFormat="1" ht="12" x14ac:dyDescent="0.2">
      <c r="A67" s="209" t="s">
        <v>205</v>
      </c>
      <c r="B67" s="9">
        <v>2022</v>
      </c>
      <c r="C67" s="210" t="s">
        <v>1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</row>
    <row r="68" spans="1:22" s="211" customFormat="1" ht="12" x14ac:dyDescent="0.2">
      <c r="A68" s="209" t="s">
        <v>205</v>
      </c>
      <c r="B68" s="9">
        <v>2023</v>
      </c>
      <c r="C68" s="210" t="s">
        <v>1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</row>
    <row r="69" spans="1:22" s="211" customFormat="1" ht="12" x14ac:dyDescent="0.2">
      <c r="A69" s="209" t="s">
        <v>205</v>
      </c>
      <c r="B69" s="9">
        <v>2024</v>
      </c>
      <c r="C69" s="210" t="s">
        <v>1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</row>
    <row r="70" spans="1:22" s="211" customFormat="1" ht="12" x14ac:dyDescent="0.2">
      <c r="A70" s="209" t="s">
        <v>205</v>
      </c>
      <c r="B70" s="9">
        <v>2025</v>
      </c>
      <c r="C70" s="210" t="s">
        <v>1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2" s="211" customFormat="1" ht="12" x14ac:dyDescent="0.2">
      <c r="A71" s="209" t="s">
        <v>205</v>
      </c>
      <c r="B71" s="9">
        <v>2026</v>
      </c>
      <c r="C71" s="210" t="s">
        <v>1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</row>
    <row r="72" spans="1:22" s="211" customFormat="1" ht="12" x14ac:dyDescent="0.2">
      <c r="A72" s="209" t="s">
        <v>205</v>
      </c>
      <c r="B72" s="9">
        <v>2027</v>
      </c>
      <c r="C72" s="210" t="s">
        <v>1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</row>
    <row r="73" spans="1:22" s="211" customFormat="1" ht="12" x14ac:dyDescent="0.2">
      <c r="A73" s="209" t="s">
        <v>205</v>
      </c>
      <c r="B73" s="9">
        <v>2028</v>
      </c>
      <c r="C73" s="210" t="s">
        <v>1</v>
      </c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</row>
    <row r="74" spans="1:22" s="211" customFormat="1" ht="12" x14ac:dyDescent="0.2">
      <c r="A74" s="209" t="s">
        <v>205</v>
      </c>
      <c r="B74" s="9">
        <v>2029</v>
      </c>
      <c r="C74" s="210" t="s">
        <v>1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</row>
    <row r="75" spans="1:22" s="211" customFormat="1" ht="12" x14ac:dyDescent="0.2">
      <c r="A75" s="209" t="s">
        <v>205</v>
      </c>
      <c r="B75" s="9">
        <v>2030</v>
      </c>
      <c r="C75" s="210" t="s">
        <v>1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</row>
    <row r="76" spans="1:22" s="211" customFormat="1" ht="12" x14ac:dyDescent="0.2">
      <c r="A76" s="209" t="s">
        <v>205</v>
      </c>
      <c r="B76" s="9">
        <v>2000</v>
      </c>
      <c r="C76" s="210" t="s">
        <v>2</v>
      </c>
      <c r="D76" s="9">
        <v>2636814.0471337889</v>
      </c>
      <c r="E76" s="9"/>
      <c r="F76" s="9"/>
      <c r="G76" s="9"/>
      <c r="H76" s="9"/>
      <c r="I76" s="9"/>
      <c r="J76" s="9">
        <v>100</v>
      </c>
      <c r="K76" s="9"/>
      <c r="L76" s="9"/>
      <c r="M76" s="9"/>
      <c r="N76" s="9"/>
      <c r="O76" s="9"/>
      <c r="P76" s="9">
        <v>100</v>
      </c>
      <c r="Q76" s="9"/>
      <c r="R76" s="9"/>
      <c r="S76" s="9"/>
      <c r="T76" s="9"/>
      <c r="U76" s="9"/>
      <c r="V76" s="9">
        <v>100</v>
      </c>
    </row>
    <row r="77" spans="1:22" s="211" customFormat="1" ht="12" x14ac:dyDescent="0.2">
      <c r="A77" s="209" t="s">
        <v>205</v>
      </c>
      <c r="B77" s="9">
        <v>2001</v>
      </c>
      <c r="C77" s="210" t="s">
        <v>2</v>
      </c>
      <c r="D77" s="9">
        <v>2695450.9224462891</v>
      </c>
      <c r="E77" s="9"/>
      <c r="F77" s="9"/>
      <c r="G77" s="9"/>
      <c r="H77" s="9"/>
      <c r="I77" s="9"/>
      <c r="J77" s="9">
        <v>100</v>
      </c>
      <c r="K77" s="9"/>
      <c r="L77" s="9"/>
      <c r="M77" s="9"/>
      <c r="N77" s="9"/>
      <c r="O77" s="9"/>
      <c r="P77" s="9">
        <v>100</v>
      </c>
      <c r="Q77" s="9"/>
      <c r="R77" s="9"/>
      <c r="S77" s="9"/>
      <c r="T77" s="9"/>
      <c r="U77" s="9"/>
      <c r="V77" s="9">
        <v>100</v>
      </c>
    </row>
    <row r="78" spans="1:22" s="211" customFormat="1" ht="12" x14ac:dyDescent="0.2">
      <c r="A78" s="209" t="s">
        <v>205</v>
      </c>
      <c r="B78" s="9">
        <v>2002</v>
      </c>
      <c r="C78" s="210" t="s">
        <v>2</v>
      </c>
      <c r="D78" s="9">
        <v>2760384.0553044891</v>
      </c>
      <c r="E78" s="9"/>
      <c r="F78" s="9"/>
      <c r="G78" s="9"/>
      <c r="H78" s="9"/>
      <c r="I78" s="9"/>
      <c r="J78" s="9">
        <v>100</v>
      </c>
      <c r="K78" s="9"/>
      <c r="L78" s="9"/>
      <c r="M78" s="9"/>
      <c r="N78" s="9"/>
      <c r="O78" s="9"/>
      <c r="P78" s="9">
        <v>100</v>
      </c>
      <c r="Q78" s="9"/>
      <c r="R78" s="9"/>
      <c r="S78" s="9"/>
      <c r="T78" s="9"/>
      <c r="U78" s="9"/>
      <c r="V78" s="9">
        <v>100</v>
      </c>
    </row>
    <row r="79" spans="1:22" s="211" customFormat="1" ht="12" x14ac:dyDescent="0.2">
      <c r="A79" s="209" t="s">
        <v>205</v>
      </c>
      <c r="B79" s="9">
        <v>2003</v>
      </c>
      <c r="C79" s="210" t="s">
        <v>2</v>
      </c>
      <c r="D79" s="9">
        <v>2830535.1431515501</v>
      </c>
      <c r="E79" s="9"/>
      <c r="F79" s="9"/>
      <c r="G79" s="9"/>
      <c r="H79" s="9"/>
      <c r="I79" s="9"/>
      <c r="J79" s="9">
        <v>100</v>
      </c>
      <c r="K79" s="9"/>
      <c r="L79" s="9"/>
      <c r="M79" s="9"/>
      <c r="N79" s="9"/>
      <c r="O79" s="9"/>
      <c r="P79" s="9">
        <v>100</v>
      </c>
      <c r="Q79" s="9"/>
      <c r="R79" s="9"/>
      <c r="S79" s="9"/>
      <c r="T79" s="9"/>
      <c r="U79" s="9"/>
      <c r="V79" s="9">
        <v>100</v>
      </c>
    </row>
    <row r="80" spans="1:22" s="211" customFormat="1" ht="12" x14ac:dyDescent="0.2">
      <c r="A80" s="209" t="s">
        <v>205</v>
      </c>
      <c r="B80" s="9">
        <v>2004</v>
      </c>
      <c r="C80" s="210" t="s">
        <v>2</v>
      </c>
      <c r="D80" s="9">
        <v>2901332.9850928495</v>
      </c>
      <c r="E80" s="9"/>
      <c r="F80" s="9"/>
      <c r="G80" s="9"/>
      <c r="H80" s="9"/>
      <c r="I80" s="9"/>
      <c r="J80" s="9">
        <v>100</v>
      </c>
      <c r="K80" s="9"/>
      <c r="L80" s="9"/>
      <c r="M80" s="9"/>
      <c r="N80" s="9"/>
      <c r="O80" s="9"/>
      <c r="P80" s="9">
        <v>100</v>
      </c>
      <c r="Q80" s="9"/>
      <c r="R80" s="9"/>
      <c r="S80" s="9"/>
      <c r="T80" s="9"/>
      <c r="U80" s="9"/>
      <c r="V80" s="9">
        <v>100</v>
      </c>
    </row>
    <row r="81" spans="1:22" s="211" customFormat="1" ht="12" x14ac:dyDescent="0.2">
      <c r="A81" s="209" t="s">
        <v>205</v>
      </c>
      <c r="B81" s="9">
        <v>2005</v>
      </c>
      <c r="C81" s="210" t="s">
        <v>2</v>
      </c>
      <c r="D81" s="9">
        <v>2967003.6636600494</v>
      </c>
      <c r="E81" s="9"/>
      <c r="F81" s="9"/>
      <c r="G81" s="9"/>
      <c r="H81" s="9"/>
      <c r="I81" s="9"/>
      <c r="J81" s="9">
        <v>100</v>
      </c>
      <c r="K81" s="9"/>
      <c r="L81" s="9"/>
      <c r="M81" s="9"/>
      <c r="N81" s="9"/>
      <c r="O81" s="9"/>
      <c r="P81" s="9">
        <v>100</v>
      </c>
      <c r="Q81" s="9"/>
      <c r="R81" s="9"/>
      <c r="S81" s="9"/>
      <c r="T81" s="9"/>
      <c r="U81" s="9"/>
      <c r="V81" s="9">
        <v>100</v>
      </c>
    </row>
    <row r="82" spans="1:22" s="211" customFormat="1" ht="12" x14ac:dyDescent="0.2">
      <c r="A82" s="209" t="s">
        <v>205</v>
      </c>
      <c r="B82" s="9">
        <v>2006</v>
      </c>
      <c r="C82" s="210" t="s">
        <v>2</v>
      </c>
      <c r="D82" s="9">
        <v>3023275.4372283933</v>
      </c>
      <c r="E82" s="9"/>
      <c r="F82" s="9"/>
      <c r="G82" s="9"/>
      <c r="H82" s="9"/>
      <c r="I82" s="9"/>
      <c r="J82" s="9">
        <v>100</v>
      </c>
      <c r="K82" s="9"/>
      <c r="L82" s="9"/>
      <c r="M82" s="9"/>
      <c r="N82" s="9"/>
      <c r="O82" s="9"/>
      <c r="P82" s="9">
        <v>100</v>
      </c>
      <c r="Q82" s="9"/>
      <c r="R82" s="9"/>
      <c r="S82" s="9"/>
      <c r="T82" s="9"/>
      <c r="U82" s="9"/>
      <c r="V82" s="9">
        <v>100</v>
      </c>
    </row>
    <row r="83" spans="1:22" s="211" customFormat="1" ht="12" x14ac:dyDescent="0.2">
      <c r="A83" s="209" t="s">
        <v>205</v>
      </c>
      <c r="B83" s="9">
        <v>2007</v>
      </c>
      <c r="C83" s="210" t="s">
        <v>2</v>
      </c>
      <c r="D83" s="9">
        <v>3079804.2551577757</v>
      </c>
      <c r="E83" s="9"/>
      <c r="F83" s="9"/>
      <c r="G83" s="9"/>
      <c r="H83" s="9"/>
      <c r="I83" s="9"/>
      <c r="J83" s="9">
        <v>100</v>
      </c>
      <c r="K83" s="9"/>
      <c r="L83" s="9"/>
      <c r="M83" s="9"/>
      <c r="N83" s="9"/>
      <c r="O83" s="9"/>
      <c r="P83" s="9">
        <v>100</v>
      </c>
      <c r="Q83" s="9"/>
      <c r="R83" s="9"/>
      <c r="S83" s="9"/>
      <c r="T83" s="9"/>
      <c r="U83" s="9"/>
      <c r="V83" s="9">
        <v>100</v>
      </c>
    </row>
    <row r="84" spans="1:22" s="211" customFormat="1" ht="12" x14ac:dyDescent="0.2">
      <c r="A84" s="209" t="s">
        <v>205</v>
      </c>
      <c r="B84" s="9">
        <v>2008</v>
      </c>
      <c r="C84" s="210" t="s">
        <v>2</v>
      </c>
      <c r="D84" s="9">
        <v>3130672.2923583984</v>
      </c>
      <c r="E84" s="9"/>
      <c r="F84" s="9"/>
      <c r="G84" s="9"/>
      <c r="H84" s="9"/>
      <c r="I84" s="9"/>
      <c r="J84" s="9">
        <v>100</v>
      </c>
      <c r="K84" s="9"/>
      <c r="L84" s="9"/>
      <c r="M84" s="9"/>
      <c r="N84" s="9"/>
      <c r="O84" s="9"/>
      <c r="P84" s="9">
        <v>100</v>
      </c>
      <c r="Q84" s="9"/>
      <c r="R84" s="9"/>
      <c r="S84" s="9"/>
      <c r="T84" s="9"/>
      <c r="U84" s="9"/>
      <c r="V84" s="9">
        <v>100</v>
      </c>
    </row>
    <row r="85" spans="1:22" s="211" customFormat="1" ht="12" x14ac:dyDescent="0.2">
      <c r="A85" s="209" t="s">
        <v>205</v>
      </c>
      <c r="B85" s="9">
        <v>2009</v>
      </c>
      <c r="C85" s="210" t="s">
        <v>2</v>
      </c>
      <c r="D85" s="9">
        <v>3182971.7819439694</v>
      </c>
      <c r="E85" s="9"/>
      <c r="F85" s="9"/>
      <c r="G85" s="9"/>
      <c r="H85" s="9"/>
      <c r="I85" s="9"/>
      <c r="J85" s="9">
        <v>100</v>
      </c>
      <c r="K85" s="9"/>
      <c r="L85" s="9"/>
      <c r="M85" s="9"/>
      <c r="N85" s="9"/>
      <c r="O85" s="9"/>
      <c r="P85" s="9">
        <v>100</v>
      </c>
      <c r="Q85" s="9"/>
      <c r="R85" s="9"/>
      <c r="S85" s="9"/>
      <c r="T85" s="9"/>
      <c r="U85" s="9"/>
      <c r="V85" s="9">
        <v>100</v>
      </c>
    </row>
    <row r="86" spans="1:22" s="211" customFormat="1" ht="12" x14ac:dyDescent="0.2">
      <c r="A86" s="209" t="s">
        <v>205</v>
      </c>
      <c r="B86" s="9">
        <v>2010</v>
      </c>
      <c r="C86" s="210" t="s">
        <v>2</v>
      </c>
      <c r="D86" s="9">
        <v>3238496.2680575564</v>
      </c>
      <c r="E86" s="9"/>
      <c r="F86" s="9"/>
      <c r="G86" s="9"/>
      <c r="H86" s="9"/>
      <c r="I86" s="9"/>
      <c r="J86" s="9">
        <v>100</v>
      </c>
      <c r="K86" s="9"/>
      <c r="L86" s="9"/>
      <c r="M86" s="9"/>
      <c r="N86" s="9"/>
      <c r="O86" s="9"/>
      <c r="P86" s="9">
        <v>100</v>
      </c>
      <c r="Q86" s="9"/>
      <c r="R86" s="9"/>
      <c r="S86" s="9"/>
      <c r="T86" s="9"/>
      <c r="U86" s="9"/>
      <c r="V86" s="9">
        <v>100</v>
      </c>
    </row>
    <row r="87" spans="1:22" s="211" customFormat="1" ht="12" x14ac:dyDescent="0.2">
      <c r="A87" s="209" t="s">
        <v>205</v>
      </c>
      <c r="B87" s="9">
        <v>2011</v>
      </c>
      <c r="C87" s="210" t="s">
        <v>2</v>
      </c>
      <c r="D87" s="9">
        <v>3305648.1786312107</v>
      </c>
      <c r="E87" s="9"/>
      <c r="F87" s="9"/>
      <c r="G87" s="9"/>
      <c r="H87" s="9"/>
      <c r="I87" s="9"/>
      <c r="J87" s="9">
        <v>100</v>
      </c>
      <c r="K87" s="9"/>
      <c r="L87" s="9"/>
      <c r="M87" s="9"/>
      <c r="N87" s="9"/>
      <c r="O87" s="9"/>
      <c r="P87" s="9">
        <v>100</v>
      </c>
      <c r="Q87" s="9"/>
      <c r="R87" s="9"/>
      <c r="S87" s="9"/>
      <c r="T87" s="9"/>
      <c r="U87" s="9"/>
      <c r="V87" s="9">
        <v>100</v>
      </c>
    </row>
    <row r="88" spans="1:22" s="211" customFormat="1" ht="12" x14ac:dyDescent="0.2">
      <c r="A88" s="209" t="s">
        <v>205</v>
      </c>
      <c r="B88" s="9">
        <v>2012</v>
      </c>
      <c r="C88" s="210" t="s">
        <v>2</v>
      </c>
      <c r="D88" s="9">
        <v>3361416.0151726529</v>
      </c>
      <c r="E88" s="9"/>
      <c r="F88" s="9"/>
      <c r="G88" s="9"/>
      <c r="H88" s="9"/>
      <c r="I88" s="9"/>
      <c r="J88" s="9">
        <v>100</v>
      </c>
      <c r="K88" s="9"/>
      <c r="L88" s="9"/>
      <c r="M88" s="9"/>
      <c r="N88" s="9"/>
      <c r="O88" s="9"/>
      <c r="P88" s="9">
        <v>100</v>
      </c>
      <c r="Q88" s="9"/>
      <c r="R88" s="9"/>
      <c r="S88" s="9"/>
      <c r="T88" s="9"/>
      <c r="U88" s="9"/>
      <c r="V88" s="9">
        <v>100</v>
      </c>
    </row>
    <row r="89" spans="1:22" s="211" customFormat="1" ht="12" x14ac:dyDescent="0.2">
      <c r="A89" s="209" t="s">
        <v>205</v>
      </c>
      <c r="B89" s="9">
        <v>2013</v>
      </c>
      <c r="C89" s="210" t="s">
        <v>2</v>
      </c>
      <c r="D89" s="9">
        <v>3425161.4227862549</v>
      </c>
      <c r="E89" s="9"/>
      <c r="F89" s="9"/>
      <c r="G89" s="9"/>
      <c r="H89" s="9"/>
      <c r="I89" s="9"/>
      <c r="J89" s="9">
        <v>100</v>
      </c>
      <c r="K89" s="9"/>
      <c r="L89" s="9"/>
      <c r="M89" s="9"/>
      <c r="N89" s="9"/>
      <c r="O89" s="9"/>
      <c r="P89" s="9">
        <v>100</v>
      </c>
      <c r="Q89" s="9"/>
      <c r="R89" s="9"/>
      <c r="S89" s="9"/>
      <c r="T89" s="9"/>
      <c r="U89" s="9"/>
      <c r="V89" s="9">
        <v>100</v>
      </c>
    </row>
    <row r="90" spans="1:22" s="211" customFormat="1" ht="12" x14ac:dyDescent="0.2">
      <c r="A90" s="209" t="s">
        <v>205</v>
      </c>
      <c r="B90" s="9">
        <v>2014</v>
      </c>
      <c r="C90" s="210" t="s">
        <v>2</v>
      </c>
      <c r="D90" s="9">
        <v>3490953.4449069216</v>
      </c>
      <c r="E90" s="9"/>
      <c r="F90" s="9"/>
      <c r="G90" s="9"/>
      <c r="H90" s="9"/>
      <c r="I90" s="9"/>
      <c r="J90" s="9">
        <v>100</v>
      </c>
      <c r="K90" s="9"/>
      <c r="L90" s="9"/>
      <c r="M90" s="9"/>
      <c r="N90" s="9"/>
      <c r="O90" s="9"/>
      <c r="P90" s="9">
        <v>100</v>
      </c>
      <c r="Q90" s="9"/>
      <c r="R90" s="9"/>
      <c r="S90" s="9"/>
      <c r="T90" s="9"/>
      <c r="U90" s="9"/>
      <c r="V90" s="9">
        <v>100</v>
      </c>
    </row>
    <row r="91" spans="1:22" s="211" customFormat="1" ht="12" x14ac:dyDescent="0.2">
      <c r="A91" s="209" t="s">
        <v>205</v>
      </c>
      <c r="B91" s="9">
        <v>2015</v>
      </c>
      <c r="C91" s="210" t="s">
        <v>2</v>
      </c>
      <c r="D91" s="9">
        <v>3552418.9141788483</v>
      </c>
      <c r="E91" s="9"/>
      <c r="F91" s="9"/>
      <c r="G91" s="9"/>
      <c r="H91" s="9"/>
      <c r="I91" s="9"/>
      <c r="J91" s="9">
        <v>100</v>
      </c>
      <c r="K91" s="9"/>
      <c r="L91" s="9"/>
      <c r="M91" s="9"/>
      <c r="N91" s="9"/>
      <c r="O91" s="9"/>
      <c r="P91" s="9">
        <v>100</v>
      </c>
      <c r="Q91" s="9"/>
      <c r="R91" s="9"/>
      <c r="S91" s="9"/>
      <c r="T91" s="9"/>
      <c r="U91" s="9"/>
      <c r="V91" s="9">
        <v>100</v>
      </c>
    </row>
    <row r="92" spans="1:22" s="211" customFormat="1" ht="12" x14ac:dyDescent="0.2">
      <c r="A92" s="209" t="s">
        <v>205</v>
      </c>
      <c r="B92" s="9">
        <v>2016</v>
      </c>
      <c r="C92" s="210" t="s">
        <v>2</v>
      </c>
      <c r="D92" s="9">
        <v>3605147.750545349</v>
      </c>
      <c r="E92" s="9"/>
      <c r="F92" s="9"/>
      <c r="G92" s="9"/>
      <c r="H92" s="9"/>
      <c r="I92" s="9"/>
      <c r="J92" s="9">
        <v>100</v>
      </c>
      <c r="K92" s="9"/>
      <c r="L92" s="9"/>
      <c r="M92" s="9"/>
      <c r="N92" s="9"/>
      <c r="O92" s="9"/>
      <c r="P92" s="9">
        <v>100</v>
      </c>
      <c r="Q92" s="9"/>
      <c r="R92" s="9"/>
      <c r="S92" s="9"/>
      <c r="T92" s="9"/>
      <c r="U92" s="9"/>
      <c r="V92" s="9">
        <v>100</v>
      </c>
    </row>
    <row r="93" spans="1:22" s="211" customFormat="1" ht="12" x14ac:dyDescent="0.2">
      <c r="A93" s="209" t="s">
        <v>205</v>
      </c>
      <c r="B93" s="9">
        <v>2017</v>
      </c>
      <c r="C93" s="210" t="s">
        <v>2</v>
      </c>
      <c r="D93" s="9">
        <v>3662757.3964031981</v>
      </c>
      <c r="E93" s="9"/>
      <c r="F93" s="9"/>
      <c r="G93" s="9"/>
      <c r="H93" s="9"/>
      <c r="I93" s="9"/>
      <c r="J93" s="9">
        <v>100</v>
      </c>
      <c r="K93" s="9"/>
      <c r="L93" s="9"/>
      <c r="M93" s="9"/>
      <c r="N93" s="9"/>
      <c r="O93" s="9"/>
      <c r="P93" s="9">
        <v>100</v>
      </c>
      <c r="Q93" s="9"/>
      <c r="R93" s="9"/>
      <c r="S93" s="9"/>
      <c r="T93" s="9"/>
      <c r="U93" s="9"/>
      <c r="V93" s="9">
        <v>100</v>
      </c>
    </row>
    <row r="94" spans="1:22" s="211" customFormat="1" ht="12" x14ac:dyDescent="0.2">
      <c r="A94" s="209" t="s">
        <v>205</v>
      </c>
      <c r="B94" s="9">
        <v>2018</v>
      </c>
      <c r="C94" s="210" t="s">
        <v>2</v>
      </c>
      <c r="D94" s="9">
        <v>3720704.4103173828</v>
      </c>
      <c r="E94" s="9"/>
      <c r="F94" s="9"/>
      <c r="G94" s="9"/>
      <c r="H94" s="9"/>
      <c r="I94" s="9"/>
      <c r="J94" s="9">
        <v>100</v>
      </c>
      <c r="K94" s="9"/>
      <c r="L94" s="9"/>
      <c r="M94" s="9"/>
      <c r="N94" s="9"/>
      <c r="O94" s="9"/>
      <c r="P94" s="9">
        <v>100</v>
      </c>
      <c r="Q94" s="9"/>
      <c r="R94" s="9"/>
      <c r="S94" s="9"/>
      <c r="T94" s="9"/>
      <c r="U94" s="9"/>
      <c r="V94" s="9">
        <v>100</v>
      </c>
    </row>
    <row r="95" spans="1:22" s="211" customFormat="1" ht="12" x14ac:dyDescent="0.2">
      <c r="A95" s="209" t="s">
        <v>205</v>
      </c>
      <c r="B95" s="9">
        <v>2019</v>
      </c>
      <c r="C95" s="210" t="s">
        <v>2</v>
      </c>
      <c r="D95" s="9">
        <v>3751324.8446230316</v>
      </c>
      <c r="E95" s="9"/>
      <c r="F95" s="9"/>
      <c r="G95" s="9"/>
      <c r="H95" s="9"/>
      <c r="I95" s="9"/>
      <c r="J95" s="9">
        <v>100</v>
      </c>
      <c r="K95" s="9"/>
      <c r="L95" s="9"/>
      <c r="M95" s="9"/>
      <c r="N95" s="9"/>
      <c r="O95" s="9"/>
      <c r="P95" s="9">
        <v>100</v>
      </c>
      <c r="Q95" s="9"/>
      <c r="R95" s="9"/>
      <c r="S95" s="9"/>
      <c r="T95" s="9"/>
      <c r="U95" s="9"/>
      <c r="V95" s="9">
        <v>100</v>
      </c>
    </row>
    <row r="96" spans="1:22" s="211" customFormat="1" ht="12" x14ac:dyDescent="0.2">
      <c r="A96" s="209" t="s">
        <v>205</v>
      </c>
      <c r="B96" s="9">
        <v>2020</v>
      </c>
      <c r="C96" s="210" t="s">
        <v>2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</row>
    <row r="97" spans="1:31" s="211" customFormat="1" ht="12" x14ac:dyDescent="0.2">
      <c r="A97" s="209" t="s">
        <v>205</v>
      </c>
      <c r="B97" s="9">
        <v>2021</v>
      </c>
      <c r="C97" s="210" t="s">
        <v>2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</row>
    <row r="98" spans="1:31" s="211" customFormat="1" ht="12" x14ac:dyDescent="0.2">
      <c r="A98" s="209" t="s">
        <v>205</v>
      </c>
      <c r="B98" s="9">
        <v>2022</v>
      </c>
      <c r="C98" s="210" t="s">
        <v>2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</row>
    <row r="99" spans="1:31" s="211" customFormat="1" ht="12" x14ac:dyDescent="0.2">
      <c r="A99" s="209" t="s">
        <v>205</v>
      </c>
      <c r="B99" s="9">
        <v>2023</v>
      </c>
      <c r="C99" s="210" t="s">
        <v>2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</row>
    <row r="100" spans="1:31" s="211" customFormat="1" ht="12" x14ac:dyDescent="0.2">
      <c r="A100" s="209" t="s">
        <v>205</v>
      </c>
      <c r="B100" s="9">
        <v>2024</v>
      </c>
      <c r="C100" s="210" t="s">
        <v>2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</row>
    <row r="101" spans="1:31" s="211" customFormat="1" ht="12" x14ac:dyDescent="0.2">
      <c r="A101" s="209" t="s">
        <v>205</v>
      </c>
      <c r="B101" s="9">
        <v>2025</v>
      </c>
      <c r="C101" s="210" t="s">
        <v>2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</row>
    <row r="102" spans="1:31" s="211" customFormat="1" ht="12" x14ac:dyDescent="0.2">
      <c r="A102" s="209" t="s">
        <v>205</v>
      </c>
      <c r="B102" s="9">
        <v>2026</v>
      </c>
      <c r="C102" s="210" t="s">
        <v>2</v>
      </c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</row>
    <row r="103" spans="1:31" s="211" customFormat="1" ht="12" x14ac:dyDescent="0.2">
      <c r="A103" s="209" t="s">
        <v>205</v>
      </c>
      <c r="B103" s="9">
        <v>2027</v>
      </c>
      <c r="C103" s="210" t="s">
        <v>2</v>
      </c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</row>
    <row r="104" spans="1:31" s="211" customFormat="1" ht="12" x14ac:dyDescent="0.2">
      <c r="A104" s="209" t="s">
        <v>205</v>
      </c>
      <c r="B104" s="9">
        <v>2028</v>
      </c>
      <c r="C104" s="210" t="s">
        <v>2</v>
      </c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31" s="211" customFormat="1" ht="12" x14ac:dyDescent="0.2">
      <c r="A105" s="209" t="s">
        <v>205</v>
      </c>
      <c r="B105" s="9">
        <v>2029</v>
      </c>
      <c r="C105" s="210" t="s">
        <v>2</v>
      </c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</row>
    <row r="106" spans="1:31" s="211" customFormat="1" ht="12" x14ac:dyDescent="0.2">
      <c r="A106" s="209" t="s">
        <v>205</v>
      </c>
      <c r="B106" s="9">
        <v>2030</v>
      </c>
      <c r="C106" s="210" t="s">
        <v>2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</row>
    <row r="107" spans="1:31" s="211" customFormat="1" ht="12" x14ac:dyDescent="0.2">
      <c r="A107" s="209" t="s">
        <v>205</v>
      </c>
      <c r="B107" s="9">
        <v>2000</v>
      </c>
      <c r="C107" s="210" t="s">
        <v>16</v>
      </c>
      <c r="D107" s="9">
        <v>1379109</v>
      </c>
      <c r="E107" s="9"/>
      <c r="F107" s="9"/>
      <c r="G107" s="9"/>
      <c r="H107" s="9"/>
      <c r="I107" s="9"/>
      <c r="J107" s="9">
        <v>100</v>
      </c>
      <c r="K107" s="9"/>
      <c r="L107" s="9"/>
      <c r="M107" s="9"/>
      <c r="N107" s="9"/>
      <c r="O107" s="9"/>
      <c r="P107" s="9">
        <v>100</v>
      </c>
      <c r="Q107" s="9"/>
      <c r="R107" s="9"/>
      <c r="S107" s="9"/>
      <c r="T107" s="9"/>
      <c r="U107" s="9"/>
      <c r="V107" s="9">
        <v>100</v>
      </c>
    </row>
    <row r="108" spans="1:31" s="211" customFormat="1" ht="12" x14ac:dyDescent="0.2">
      <c r="A108" s="209" t="s">
        <v>205</v>
      </c>
      <c r="B108" s="9">
        <v>2001</v>
      </c>
      <c r="C108" s="210" t="s">
        <v>16</v>
      </c>
      <c r="D108" s="9">
        <v>1416151</v>
      </c>
      <c r="E108" s="9"/>
      <c r="F108" s="9"/>
      <c r="G108" s="9"/>
      <c r="H108" s="9"/>
      <c r="I108" s="9"/>
      <c r="J108" s="9">
        <v>100</v>
      </c>
      <c r="K108" s="9"/>
      <c r="L108" s="9"/>
      <c r="M108" s="9"/>
      <c r="N108" s="9"/>
      <c r="O108" s="9"/>
      <c r="P108" s="9">
        <v>100</v>
      </c>
      <c r="Q108" s="9"/>
      <c r="R108" s="9"/>
      <c r="S108" s="9"/>
      <c r="T108" s="9"/>
      <c r="U108" s="9"/>
      <c r="V108" s="9">
        <v>100</v>
      </c>
    </row>
    <row r="109" spans="1:31" s="211" customFormat="1" ht="12" x14ac:dyDescent="0.2">
      <c r="A109" s="209" t="s">
        <v>205</v>
      </c>
      <c r="B109" s="9">
        <v>2002</v>
      </c>
      <c r="C109" s="210" t="s">
        <v>16</v>
      </c>
      <c r="D109" s="9">
        <v>1460272</v>
      </c>
      <c r="E109" s="9"/>
      <c r="F109" s="9"/>
      <c r="G109" s="9"/>
      <c r="H109" s="9"/>
      <c r="I109" s="9"/>
      <c r="J109" s="9">
        <v>100</v>
      </c>
      <c r="K109" s="9"/>
      <c r="L109" s="9"/>
      <c r="M109" s="9"/>
      <c r="N109" s="9"/>
      <c r="O109" s="9"/>
      <c r="P109" s="9">
        <v>100</v>
      </c>
      <c r="Q109" s="9"/>
      <c r="R109" s="9"/>
      <c r="S109" s="9"/>
      <c r="T109" s="9"/>
      <c r="U109" s="9"/>
      <c r="V109" s="9">
        <v>100</v>
      </c>
    </row>
    <row r="110" spans="1:31" s="211" customFormat="1" ht="12" x14ac:dyDescent="0.2">
      <c r="A110" s="209" t="s">
        <v>205</v>
      </c>
      <c r="B110" s="9">
        <v>2003</v>
      </c>
      <c r="C110" s="212" t="s">
        <v>16</v>
      </c>
      <c r="D110" s="9">
        <v>1506636</v>
      </c>
      <c r="E110" s="9"/>
      <c r="F110" s="9"/>
      <c r="G110" s="9"/>
      <c r="H110" s="9"/>
      <c r="I110" s="9"/>
      <c r="J110" s="9">
        <v>100</v>
      </c>
      <c r="K110" s="9"/>
      <c r="L110" s="9"/>
      <c r="M110" s="9"/>
      <c r="N110" s="9"/>
      <c r="O110" s="9"/>
      <c r="P110" s="9">
        <v>100</v>
      </c>
      <c r="Q110" s="9"/>
      <c r="R110" s="9"/>
      <c r="S110" s="9"/>
      <c r="T110" s="9"/>
      <c r="U110" s="9"/>
      <c r="V110" s="9">
        <v>100</v>
      </c>
      <c r="W110" s="213"/>
      <c r="X110" s="213"/>
      <c r="Y110" s="213"/>
      <c r="Z110" s="213"/>
      <c r="AA110" s="213"/>
      <c r="AB110" s="213"/>
      <c r="AC110" s="213"/>
      <c r="AD110" s="213"/>
      <c r="AE110" s="213"/>
    </row>
    <row r="111" spans="1:31" s="211" customFormat="1" ht="12" x14ac:dyDescent="0.2">
      <c r="A111" s="209" t="s">
        <v>205</v>
      </c>
      <c r="B111" s="9">
        <v>2004</v>
      </c>
      <c r="C111" s="212" t="s">
        <v>16</v>
      </c>
      <c r="D111" s="9">
        <v>1551016</v>
      </c>
      <c r="E111" s="9"/>
      <c r="F111" s="9"/>
      <c r="G111" s="9"/>
      <c r="H111" s="9"/>
      <c r="I111" s="9"/>
      <c r="J111" s="9">
        <v>100</v>
      </c>
      <c r="K111" s="9"/>
      <c r="L111" s="9"/>
      <c r="M111" s="9"/>
      <c r="N111" s="9"/>
      <c r="O111" s="9"/>
      <c r="P111" s="9">
        <v>100</v>
      </c>
      <c r="Q111" s="9"/>
      <c r="R111" s="9"/>
      <c r="S111" s="9"/>
      <c r="T111" s="9"/>
      <c r="U111" s="9"/>
      <c r="V111" s="9">
        <v>100</v>
      </c>
      <c r="W111" s="213"/>
      <c r="X111" s="213"/>
      <c r="Y111" s="213"/>
      <c r="Z111" s="213"/>
      <c r="AA111" s="213"/>
      <c r="AB111" s="213"/>
      <c r="AC111" s="213"/>
      <c r="AD111" s="213"/>
      <c r="AE111" s="213"/>
    </row>
    <row r="112" spans="1:31" s="211" customFormat="1" ht="12" x14ac:dyDescent="0.2">
      <c r="A112" s="209" t="s">
        <v>205</v>
      </c>
      <c r="B112" s="9">
        <v>2005</v>
      </c>
      <c r="C112" s="212" t="s">
        <v>16</v>
      </c>
      <c r="D112" s="9">
        <v>1587932</v>
      </c>
      <c r="E112" s="9"/>
      <c r="F112" s="9"/>
      <c r="G112" s="9"/>
      <c r="H112" s="9"/>
      <c r="I112" s="9"/>
      <c r="J112" s="9">
        <v>100</v>
      </c>
      <c r="K112" s="9"/>
      <c r="L112" s="9"/>
      <c r="M112" s="9"/>
      <c r="N112" s="9"/>
      <c r="O112" s="9"/>
      <c r="P112" s="9">
        <v>100</v>
      </c>
      <c r="Q112" s="9"/>
      <c r="R112" s="9"/>
      <c r="S112" s="9"/>
      <c r="T112" s="9"/>
      <c r="U112" s="9"/>
      <c r="V112" s="9">
        <v>100</v>
      </c>
      <c r="W112" s="213"/>
      <c r="X112" s="213"/>
      <c r="Y112" s="213"/>
      <c r="Z112" s="213"/>
      <c r="AA112" s="213"/>
      <c r="AB112" s="213"/>
      <c r="AC112" s="213"/>
      <c r="AD112" s="213"/>
      <c r="AE112" s="213"/>
    </row>
    <row r="113" spans="1:31" s="211" customFormat="1" ht="12" x14ac:dyDescent="0.2">
      <c r="A113" s="209" t="s">
        <v>205</v>
      </c>
      <c r="B113" s="9">
        <v>2006</v>
      </c>
      <c r="C113" s="212" t="s">
        <v>16</v>
      </c>
      <c r="D113" s="9">
        <v>1612488</v>
      </c>
      <c r="E113" s="9"/>
      <c r="F113" s="9"/>
      <c r="G113" s="9"/>
      <c r="H113" s="9"/>
      <c r="I113" s="9"/>
      <c r="J113" s="9">
        <v>100</v>
      </c>
      <c r="K113" s="9"/>
      <c r="L113" s="9"/>
      <c r="M113" s="9"/>
      <c r="N113" s="9"/>
      <c r="O113" s="9"/>
      <c r="P113" s="9">
        <v>100</v>
      </c>
      <c r="Q113" s="9"/>
      <c r="R113" s="9"/>
      <c r="S113" s="9"/>
      <c r="T113" s="9"/>
      <c r="U113" s="9"/>
      <c r="V113" s="9">
        <v>100</v>
      </c>
      <c r="W113" s="213"/>
      <c r="X113" s="213"/>
      <c r="Y113" s="213"/>
      <c r="Z113" s="213"/>
      <c r="AA113" s="213"/>
      <c r="AB113" s="213"/>
      <c r="AC113" s="213"/>
      <c r="AD113" s="213"/>
      <c r="AE113" s="213"/>
    </row>
    <row r="114" spans="1:31" s="211" customFormat="1" ht="12" x14ac:dyDescent="0.2">
      <c r="A114" s="209" t="s">
        <v>205</v>
      </c>
      <c r="B114" s="9">
        <v>2007</v>
      </c>
      <c r="C114" s="212" t="s">
        <v>16</v>
      </c>
      <c r="D114" s="9">
        <v>1639864</v>
      </c>
      <c r="E114" s="9"/>
      <c r="F114" s="9"/>
      <c r="G114" s="9"/>
      <c r="H114" s="9"/>
      <c r="I114" s="9"/>
      <c r="J114" s="9">
        <v>100</v>
      </c>
      <c r="K114" s="9"/>
      <c r="L114" s="9"/>
      <c r="M114" s="9"/>
      <c r="N114" s="9"/>
      <c r="O114" s="9"/>
      <c r="P114" s="9">
        <v>100</v>
      </c>
      <c r="Q114" s="9"/>
      <c r="R114" s="9"/>
      <c r="S114" s="9"/>
      <c r="T114" s="9"/>
      <c r="U114" s="9"/>
      <c r="V114" s="9">
        <v>100</v>
      </c>
      <c r="W114" s="213"/>
      <c r="X114" s="213"/>
      <c r="Y114" s="213"/>
      <c r="Z114" s="213"/>
      <c r="AA114" s="213"/>
      <c r="AB114" s="213"/>
      <c r="AC114" s="213"/>
      <c r="AD114" s="213"/>
      <c r="AE114" s="213"/>
    </row>
    <row r="115" spans="1:31" s="211" customFormat="1" ht="12" x14ac:dyDescent="0.2">
      <c r="A115" s="209" t="s">
        <v>205</v>
      </c>
      <c r="B115" s="9">
        <v>2008</v>
      </c>
      <c r="C115" s="212" t="s">
        <v>16</v>
      </c>
      <c r="D115" s="9">
        <v>1659471</v>
      </c>
      <c r="E115" s="9"/>
      <c r="F115" s="9"/>
      <c r="G115" s="9"/>
      <c r="H115" s="9"/>
      <c r="I115" s="9"/>
      <c r="J115" s="9">
        <v>100</v>
      </c>
      <c r="K115" s="9"/>
      <c r="L115" s="9"/>
      <c r="M115" s="9"/>
      <c r="N115" s="9"/>
      <c r="O115" s="9"/>
      <c r="P115" s="9">
        <v>100</v>
      </c>
      <c r="Q115" s="9"/>
      <c r="R115" s="9"/>
      <c r="S115" s="9"/>
      <c r="T115" s="9"/>
      <c r="U115" s="9"/>
      <c r="V115" s="9">
        <v>100</v>
      </c>
      <c r="W115" s="213"/>
      <c r="X115" s="213"/>
      <c r="Y115" s="213"/>
      <c r="Z115" s="213"/>
      <c r="AA115" s="213"/>
      <c r="AB115" s="213"/>
      <c r="AC115" s="213"/>
      <c r="AD115" s="213"/>
      <c r="AE115" s="213"/>
    </row>
    <row r="116" spans="1:31" s="211" customFormat="1" ht="12" x14ac:dyDescent="0.2">
      <c r="A116" s="209" t="s">
        <v>205</v>
      </c>
      <c r="B116" s="9">
        <v>2009</v>
      </c>
      <c r="C116" s="214" t="s">
        <v>16</v>
      </c>
      <c r="D116" s="9">
        <v>1676920</v>
      </c>
      <c r="E116" s="9"/>
      <c r="F116" s="9"/>
      <c r="G116" s="9"/>
      <c r="H116" s="9"/>
      <c r="I116" s="9"/>
      <c r="J116" s="9">
        <v>100</v>
      </c>
      <c r="K116" s="9"/>
      <c r="L116" s="9"/>
      <c r="M116" s="9"/>
      <c r="N116" s="9"/>
      <c r="O116" s="9"/>
      <c r="P116" s="9">
        <v>100</v>
      </c>
      <c r="Q116" s="9"/>
      <c r="R116" s="9"/>
      <c r="S116" s="9"/>
      <c r="T116" s="9"/>
      <c r="U116" s="9"/>
      <c r="V116" s="9">
        <v>100</v>
      </c>
      <c r="W116" s="214"/>
      <c r="X116" s="214"/>
      <c r="Y116" s="214"/>
      <c r="Z116" s="214"/>
      <c r="AA116" s="214"/>
      <c r="AB116" s="214"/>
      <c r="AC116" s="214"/>
    </row>
    <row r="117" spans="1:31" s="211" customFormat="1" ht="12" x14ac:dyDescent="0.2">
      <c r="A117" s="209" t="s">
        <v>205</v>
      </c>
      <c r="B117" s="9">
        <v>2010</v>
      </c>
      <c r="C117" s="214" t="s">
        <v>16</v>
      </c>
      <c r="D117" s="9">
        <v>1699581</v>
      </c>
      <c r="E117" s="9"/>
      <c r="F117" s="9"/>
      <c r="G117" s="9"/>
      <c r="H117" s="9"/>
      <c r="I117" s="9"/>
      <c r="J117" s="9">
        <v>100</v>
      </c>
      <c r="K117" s="9"/>
      <c r="L117" s="9"/>
      <c r="M117" s="9"/>
      <c r="N117" s="9"/>
      <c r="O117" s="9"/>
      <c r="P117" s="9">
        <v>100</v>
      </c>
      <c r="Q117" s="9"/>
      <c r="R117" s="9"/>
      <c r="S117" s="9"/>
      <c r="T117" s="9"/>
      <c r="U117" s="9"/>
      <c r="V117" s="9">
        <v>100</v>
      </c>
      <c r="W117" s="214"/>
      <c r="X117" s="214"/>
      <c r="Y117" s="214"/>
      <c r="Z117" s="214"/>
      <c r="AA117" s="214"/>
      <c r="AB117" s="214"/>
      <c r="AC117" s="214"/>
    </row>
    <row r="118" spans="1:31" s="211" customFormat="1" ht="12" x14ac:dyDescent="0.2">
      <c r="A118" s="209" t="s">
        <v>205</v>
      </c>
      <c r="B118" s="9">
        <v>2011</v>
      </c>
      <c r="C118" s="214" t="s">
        <v>16</v>
      </c>
      <c r="D118" s="9">
        <v>1733369</v>
      </c>
      <c r="E118" s="9"/>
      <c r="F118" s="9"/>
      <c r="G118" s="9"/>
      <c r="H118" s="9"/>
      <c r="I118" s="9"/>
      <c r="J118" s="9">
        <v>100</v>
      </c>
      <c r="K118" s="9"/>
      <c r="L118" s="9"/>
      <c r="M118" s="9"/>
      <c r="N118" s="9"/>
      <c r="O118" s="9"/>
      <c r="P118" s="9">
        <v>100</v>
      </c>
      <c r="Q118" s="9"/>
      <c r="R118" s="9"/>
      <c r="S118" s="9"/>
      <c r="T118" s="9"/>
      <c r="U118" s="9"/>
      <c r="V118" s="9">
        <v>100</v>
      </c>
      <c r="W118" s="214"/>
      <c r="X118" s="214"/>
      <c r="Y118" s="214"/>
      <c r="Z118" s="214"/>
      <c r="AA118" s="214"/>
      <c r="AB118" s="214"/>
      <c r="AC118" s="214"/>
      <c r="AD118" s="214"/>
    </row>
    <row r="119" spans="1:31" s="211" customFormat="1" ht="12" x14ac:dyDescent="0.2">
      <c r="A119" s="209" t="s">
        <v>205</v>
      </c>
      <c r="B119" s="9">
        <v>2012</v>
      </c>
      <c r="C119" s="214" t="s">
        <v>16</v>
      </c>
      <c r="D119" s="9">
        <v>1758933</v>
      </c>
      <c r="E119" s="9"/>
      <c r="F119" s="9"/>
      <c r="G119" s="9"/>
      <c r="H119" s="9"/>
      <c r="I119" s="9"/>
      <c r="J119" s="9">
        <v>100</v>
      </c>
      <c r="K119" s="9"/>
      <c r="L119" s="9"/>
      <c r="M119" s="9"/>
      <c r="N119" s="9"/>
      <c r="O119" s="9"/>
      <c r="P119" s="9">
        <v>100</v>
      </c>
      <c r="Q119" s="9"/>
      <c r="R119" s="9"/>
      <c r="S119" s="9"/>
      <c r="T119" s="9"/>
      <c r="U119" s="9"/>
      <c r="V119" s="9">
        <v>100</v>
      </c>
      <c r="W119" s="214"/>
      <c r="X119" s="214"/>
      <c r="Y119" s="214"/>
      <c r="Z119" s="214"/>
      <c r="AA119" s="214"/>
      <c r="AB119" s="214"/>
      <c r="AC119" s="214"/>
      <c r="AD119" s="214"/>
    </row>
    <row r="120" spans="1:31" s="211" customFormat="1" ht="12" x14ac:dyDescent="0.2">
      <c r="A120" s="209" t="s">
        <v>205</v>
      </c>
      <c r="B120" s="9">
        <v>2013</v>
      </c>
      <c r="C120" s="214" t="s">
        <v>16</v>
      </c>
      <c r="D120" s="9">
        <v>1794522</v>
      </c>
      <c r="E120" s="9"/>
      <c r="F120" s="9"/>
      <c r="G120" s="9"/>
      <c r="H120" s="9"/>
      <c r="I120" s="9"/>
      <c r="J120" s="9">
        <v>100</v>
      </c>
      <c r="K120" s="9"/>
      <c r="L120" s="9"/>
      <c r="M120" s="9"/>
      <c r="N120" s="9"/>
      <c r="O120" s="9"/>
      <c r="P120" s="9">
        <v>100</v>
      </c>
      <c r="Q120" s="9"/>
      <c r="R120" s="9"/>
      <c r="S120" s="9"/>
      <c r="T120" s="9"/>
      <c r="U120" s="9"/>
      <c r="V120" s="9">
        <v>100</v>
      </c>
      <c r="W120" s="214"/>
      <c r="X120" s="214"/>
      <c r="Y120" s="214"/>
      <c r="Z120" s="214"/>
      <c r="AA120" s="214"/>
      <c r="AB120" s="214"/>
      <c r="AC120" s="214"/>
      <c r="AD120" s="214"/>
    </row>
    <row r="121" spans="1:31" s="211" customFormat="1" ht="12" x14ac:dyDescent="0.2">
      <c r="A121" s="209" t="s">
        <v>205</v>
      </c>
      <c r="B121" s="9">
        <v>2014</v>
      </c>
      <c r="C121" s="214" t="s">
        <v>16</v>
      </c>
      <c r="D121" s="9">
        <v>1837994</v>
      </c>
      <c r="E121" s="9"/>
      <c r="F121" s="9">
        <v>98.305084745762713</v>
      </c>
      <c r="G121" s="9"/>
      <c r="H121" s="9"/>
      <c r="I121" s="9">
        <v>1.6949152542372872</v>
      </c>
      <c r="J121" s="9">
        <v>98.305084745762713</v>
      </c>
      <c r="K121" s="9">
        <v>98.728813559322035</v>
      </c>
      <c r="L121" s="9">
        <v>98.375706214689274</v>
      </c>
      <c r="M121" s="9"/>
      <c r="N121" s="9"/>
      <c r="O121" s="9">
        <v>1.6242937853107264</v>
      </c>
      <c r="P121" s="9">
        <v>98.375706214689274</v>
      </c>
      <c r="Q121" s="9"/>
      <c r="R121" s="9"/>
      <c r="S121" s="9"/>
      <c r="T121" s="9"/>
      <c r="U121" s="9"/>
      <c r="V121" s="9">
        <v>100</v>
      </c>
      <c r="W121" s="214"/>
      <c r="X121" s="214"/>
      <c r="Y121" s="214"/>
      <c r="Z121" s="214"/>
      <c r="AA121" s="214"/>
      <c r="AB121" s="214"/>
      <c r="AC121" s="214"/>
      <c r="AD121" s="214"/>
    </row>
    <row r="122" spans="1:31" s="211" customFormat="1" ht="12" x14ac:dyDescent="0.2">
      <c r="A122" s="209" t="s">
        <v>205</v>
      </c>
      <c r="B122" s="9">
        <v>2015</v>
      </c>
      <c r="C122" s="214" t="s">
        <v>16</v>
      </c>
      <c r="D122" s="9">
        <v>1886764</v>
      </c>
      <c r="E122" s="9"/>
      <c r="F122" s="9">
        <v>98.305084745762713</v>
      </c>
      <c r="G122" s="9"/>
      <c r="H122" s="9"/>
      <c r="I122" s="9">
        <v>1.6949152542372872</v>
      </c>
      <c r="J122" s="9">
        <v>98.305084745762713</v>
      </c>
      <c r="K122" s="9">
        <v>98.728813559322035</v>
      </c>
      <c r="L122" s="9">
        <v>98.375706214689274</v>
      </c>
      <c r="M122" s="9"/>
      <c r="N122" s="9"/>
      <c r="O122" s="9">
        <v>1.6242937853107264</v>
      </c>
      <c r="P122" s="9">
        <v>98.375706214689274</v>
      </c>
      <c r="Q122" s="9"/>
      <c r="R122" s="9"/>
      <c r="S122" s="9"/>
      <c r="T122" s="9"/>
      <c r="U122" s="9"/>
      <c r="V122" s="9">
        <v>100</v>
      </c>
      <c r="W122" s="214"/>
      <c r="X122" s="214"/>
      <c r="Y122" s="214"/>
      <c r="Z122" s="214"/>
      <c r="AA122" s="214"/>
      <c r="AB122" s="214"/>
      <c r="AC122" s="214"/>
      <c r="AD122" s="214"/>
    </row>
    <row r="123" spans="1:31" s="211" customFormat="1" ht="12" x14ac:dyDescent="0.2">
      <c r="A123" s="209" t="s">
        <v>205</v>
      </c>
      <c r="B123" s="9">
        <v>2016</v>
      </c>
      <c r="C123" s="214" t="s">
        <v>16</v>
      </c>
      <c r="D123" s="9">
        <v>1939865</v>
      </c>
      <c r="E123" s="9"/>
      <c r="F123" s="9">
        <v>98.305084745762713</v>
      </c>
      <c r="G123" s="9"/>
      <c r="H123" s="9"/>
      <c r="I123" s="9">
        <v>1.6949152542372872</v>
      </c>
      <c r="J123" s="9">
        <v>98.305084745762713</v>
      </c>
      <c r="K123" s="9">
        <v>98.728813559322035</v>
      </c>
      <c r="L123" s="9">
        <v>98.375706214689274</v>
      </c>
      <c r="M123" s="9"/>
      <c r="N123" s="9"/>
      <c r="O123" s="9">
        <v>1.6242937853107264</v>
      </c>
      <c r="P123" s="9">
        <v>98.375706214689274</v>
      </c>
      <c r="Q123" s="9"/>
      <c r="R123" s="9"/>
      <c r="S123" s="9"/>
      <c r="T123" s="9"/>
      <c r="U123" s="9"/>
      <c r="V123" s="9">
        <v>100</v>
      </c>
      <c r="W123" s="214"/>
      <c r="X123" s="214"/>
      <c r="Y123" s="214"/>
      <c r="Z123" s="214"/>
      <c r="AA123" s="214"/>
      <c r="AB123" s="214"/>
      <c r="AC123" s="214"/>
      <c r="AD123" s="214"/>
    </row>
    <row r="124" spans="1:31" s="211" customFormat="1" ht="12" x14ac:dyDescent="0.2">
      <c r="A124" s="209" t="s">
        <v>205</v>
      </c>
      <c r="B124" s="9">
        <v>2017</v>
      </c>
      <c r="C124" s="214" t="s">
        <v>16</v>
      </c>
      <c r="D124" s="9">
        <v>2005015</v>
      </c>
      <c r="E124" s="9"/>
      <c r="F124" s="9">
        <v>98.305084745762713</v>
      </c>
      <c r="G124" s="9"/>
      <c r="H124" s="9"/>
      <c r="I124" s="9">
        <v>1.6949152542372872</v>
      </c>
      <c r="J124" s="9">
        <v>98.305084745762713</v>
      </c>
      <c r="K124" s="9">
        <v>98.728813559322035</v>
      </c>
      <c r="L124" s="9">
        <v>98.375706214689274</v>
      </c>
      <c r="M124" s="9"/>
      <c r="N124" s="9"/>
      <c r="O124" s="9">
        <v>1.6242937853107264</v>
      </c>
      <c r="P124" s="9">
        <v>98.375706214689274</v>
      </c>
      <c r="Q124" s="9"/>
      <c r="R124" s="9"/>
      <c r="S124" s="9"/>
      <c r="T124" s="9"/>
      <c r="U124" s="9"/>
      <c r="V124" s="9">
        <v>100</v>
      </c>
      <c r="W124" s="214"/>
      <c r="X124" s="214"/>
      <c r="Y124" s="214"/>
      <c r="Z124" s="214"/>
      <c r="AA124" s="214"/>
      <c r="AB124" s="214"/>
      <c r="AC124" s="214"/>
      <c r="AD124" s="214"/>
    </row>
    <row r="125" spans="1:31" s="211" customFormat="1" ht="12" x14ac:dyDescent="0.2">
      <c r="A125" s="209" t="s">
        <v>205</v>
      </c>
      <c r="B125" s="9">
        <v>2018</v>
      </c>
      <c r="C125" s="214" t="s">
        <v>16</v>
      </c>
      <c r="D125" s="9">
        <v>2070632</v>
      </c>
      <c r="E125" s="9"/>
      <c r="F125" s="9">
        <v>98.305084745762713</v>
      </c>
      <c r="G125" s="9"/>
      <c r="H125" s="9"/>
      <c r="I125" s="9">
        <v>1.6949152542372872</v>
      </c>
      <c r="J125" s="9">
        <v>98.305084745762713</v>
      </c>
      <c r="K125" s="9">
        <v>98.728813559322035</v>
      </c>
      <c r="L125" s="9">
        <v>98.375706214689274</v>
      </c>
      <c r="M125" s="9"/>
      <c r="N125" s="9"/>
      <c r="O125" s="9">
        <v>1.6242937853107264</v>
      </c>
      <c r="P125" s="9">
        <v>98.375706214689274</v>
      </c>
      <c r="Q125" s="9"/>
      <c r="R125" s="9"/>
      <c r="S125" s="9"/>
      <c r="T125" s="9"/>
      <c r="U125" s="9"/>
      <c r="V125" s="9">
        <v>100</v>
      </c>
      <c r="W125" s="214"/>
      <c r="X125" s="214"/>
      <c r="Y125" s="214"/>
      <c r="Z125" s="214"/>
      <c r="AA125" s="214"/>
      <c r="AB125" s="214"/>
      <c r="AC125" s="214"/>
      <c r="AD125" s="214"/>
    </row>
    <row r="126" spans="1:31" s="211" customFormat="1" ht="12" x14ac:dyDescent="0.2">
      <c r="A126" s="209" t="s">
        <v>205</v>
      </c>
      <c r="B126" s="9">
        <v>2019</v>
      </c>
      <c r="C126" s="214" t="s">
        <v>16</v>
      </c>
      <c r="D126" s="9">
        <v>2037717</v>
      </c>
      <c r="E126" s="9"/>
      <c r="F126" s="9">
        <v>98.305084745762713</v>
      </c>
      <c r="G126" s="9"/>
      <c r="H126" s="9"/>
      <c r="I126" s="9">
        <v>1.6949152542372872</v>
      </c>
      <c r="J126" s="9">
        <v>98.305084745762713</v>
      </c>
      <c r="K126" s="9">
        <v>98.728813559322035</v>
      </c>
      <c r="L126" s="9">
        <v>98.375706214689274</v>
      </c>
      <c r="M126" s="9"/>
      <c r="N126" s="9"/>
      <c r="O126" s="9">
        <v>1.6242937853107264</v>
      </c>
      <c r="P126" s="9">
        <v>98.375706214689274</v>
      </c>
      <c r="Q126" s="9"/>
      <c r="R126" s="9"/>
      <c r="S126" s="9"/>
      <c r="T126" s="9"/>
      <c r="U126" s="9"/>
      <c r="V126" s="9">
        <v>100</v>
      </c>
      <c r="W126" s="214"/>
      <c r="X126" s="214"/>
      <c r="Y126" s="214"/>
      <c r="Z126" s="214"/>
      <c r="AA126" s="214"/>
      <c r="AB126" s="214"/>
      <c r="AC126" s="214"/>
      <c r="AD126" s="214"/>
    </row>
    <row r="127" spans="1:31" s="211" customFormat="1" ht="12" x14ac:dyDescent="0.2">
      <c r="A127" s="209" t="s">
        <v>205</v>
      </c>
      <c r="B127" s="9">
        <v>2020</v>
      </c>
      <c r="C127" s="214" t="s">
        <v>16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214"/>
      <c r="X127" s="214"/>
      <c r="Y127" s="214"/>
      <c r="Z127" s="214"/>
      <c r="AA127" s="214"/>
      <c r="AB127" s="214"/>
      <c r="AC127" s="214"/>
      <c r="AD127" s="214"/>
    </row>
    <row r="128" spans="1:31" s="211" customFormat="1" ht="12" x14ac:dyDescent="0.2">
      <c r="A128" s="214" t="s">
        <v>205</v>
      </c>
      <c r="B128" s="9">
        <v>2021</v>
      </c>
      <c r="C128" s="214" t="s">
        <v>16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214"/>
      <c r="X128" s="214"/>
      <c r="Y128" s="214"/>
      <c r="Z128" s="214"/>
      <c r="AA128" s="214"/>
      <c r="AB128" s="214"/>
      <c r="AC128" s="214"/>
      <c r="AD128" s="214"/>
    </row>
    <row r="129" spans="1:30" s="211" customFormat="1" ht="12" x14ac:dyDescent="0.2">
      <c r="A129" s="214" t="s">
        <v>205</v>
      </c>
      <c r="B129" s="9">
        <v>2022</v>
      </c>
      <c r="C129" s="214" t="s">
        <v>16</v>
      </c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214"/>
      <c r="X129" s="214"/>
      <c r="Y129" s="214"/>
      <c r="Z129" s="214"/>
      <c r="AA129" s="214"/>
      <c r="AB129" s="214"/>
      <c r="AC129" s="214"/>
      <c r="AD129" s="214"/>
    </row>
    <row r="130" spans="1:30" s="211" customFormat="1" ht="12" x14ac:dyDescent="0.2">
      <c r="A130" s="214" t="s">
        <v>205</v>
      </c>
      <c r="B130" s="9">
        <v>2023</v>
      </c>
      <c r="C130" s="214" t="s">
        <v>16</v>
      </c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214"/>
      <c r="X130" s="214"/>
      <c r="Y130" s="214"/>
      <c r="Z130" s="214"/>
      <c r="AA130" s="214"/>
      <c r="AB130" s="214"/>
      <c r="AC130" s="214"/>
      <c r="AD130" s="214"/>
    </row>
    <row r="131" spans="1:30" s="211" customFormat="1" ht="12" x14ac:dyDescent="0.2">
      <c r="A131" s="214" t="s">
        <v>205</v>
      </c>
      <c r="B131" s="9">
        <v>2024</v>
      </c>
      <c r="C131" s="214" t="s">
        <v>16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214"/>
      <c r="X131" s="214"/>
      <c r="Y131" s="214"/>
      <c r="Z131" s="214"/>
      <c r="AA131" s="214"/>
      <c r="AB131" s="214"/>
      <c r="AC131" s="214"/>
      <c r="AD131" s="214"/>
    </row>
    <row r="132" spans="1:30" s="211" customFormat="1" ht="12" x14ac:dyDescent="0.2">
      <c r="A132" s="214" t="s">
        <v>205</v>
      </c>
      <c r="B132" s="9">
        <v>2025</v>
      </c>
      <c r="C132" s="214" t="s">
        <v>16</v>
      </c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214"/>
      <c r="X132" s="214"/>
      <c r="Y132" s="214"/>
      <c r="Z132" s="214"/>
      <c r="AA132" s="214"/>
      <c r="AB132" s="214"/>
      <c r="AC132" s="214"/>
      <c r="AD132" s="214"/>
    </row>
    <row r="133" spans="1:30" s="211" customFormat="1" ht="12" x14ac:dyDescent="0.2">
      <c r="A133" s="214" t="s">
        <v>205</v>
      </c>
      <c r="B133" s="9">
        <v>2026</v>
      </c>
      <c r="C133" s="214" t="s">
        <v>16</v>
      </c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214"/>
      <c r="X133" s="214"/>
      <c r="Y133" s="214"/>
      <c r="Z133" s="214"/>
      <c r="AA133" s="214"/>
      <c r="AB133" s="214"/>
      <c r="AC133" s="214"/>
      <c r="AD133" s="214"/>
    </row>
    <row r="134" spans="1:30" s="211" customFormat="1" ht="12" x14ac:dyDescent="0.2">
      <c r="A134" s="214" t="s">
        <v>205</v>
      </c>
      <c r="B134" s="9">
        <v>2027</v>
      </c>
      <c r="C134" s="214" t="s">
        <v>16</v>
      </c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214"/>
      <c r="X134" s="214"/>
      <c r="Y134" s="214"/>
      <c r="Z134" s="214"/>
      <c r="AA134" s="214"/>
      <c r="AB134" s="214"/>
      <c r="AC134" s="214"/>
      <c r="AD134" s="214"/>
    </row>
    <row r="135" spans="1:30" s="211" customFormat="1" ht="12" x14ac:dyDescent="0.2">
      <c r="A135" s="214" t="s">
        <v>205</v>
      </c>
      <c r="B135" s="9">
        <v>2028</v>
      </c>
      <c r="C135" s="214" t="s">
        <v>16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214"/>
      <c r="X135" s="214"/>
      <c r="Y135" s="214"/>
      <c r="Z135" s="214"/>
      <c r="AA135" s="214"/>
      <c r="AB135" s="214"/>
      <c r="AC135" s="214"/>
      <c r="AD135" s="214"/>
    </row>
    <row r="136" spans="1:30" s="211" customFormat="1" ht="12" x14ac:dyDescent="0.2">
      <c r="A136" s="214" t="s">
        <v>205</v>
      </c>
      <c r="B136" s="9">
        <v>2029</v>
      </c>
      <c r="C136" s="214" t="s">
        <v>16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214"/>
      <c r="X136" s="214"/>
      <c r="Y136" s="214"/>
      <c r="Z136" s="214"/>
      <c r="AA136" s="214"/>
      <c r="AB136" s="214"/>
      <c r="AC136" s="214"/>
      <c r="AD136" s="214"/>
    </row>
    <row r="137" spans="1:30" s="211" customFormat="1" ht="12" x14ac:dyDescent="0.2">
      <c r="A137" s="214" t="s">
        <v>205</v>
      </c>
      <c r="B137" s="9">
        <v>2030</v>
      </c>
      <c r="C137" s="214" t="s">
        <v>16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214"/>
      <c r="X137" s="214"/>
      <c r="Y137" s="214"/>
      <c r="Z137" s="214"/>
      <c r="AA137" s="214"/>
      <c r="AB137" s="214"/>
      <c r="AC137" s="214"/>
      <c r="AD137" s="214"/>
    </row>
    <row r="138" spans="1:30" s="211" customFormat="1" ht="12" x14ac:dyDescent="0.2">
      <c r="A138" s="214" t="s">
        <v>205</v>
      </c>
      <c r="B138" s="9">
        <v>2000</v>
      </c>
      <c r="C138" s="214" t="s">
        <v>17</v>
      </c>
      <c r="D138" s="9">
        <v>3750949</v>
      </c>
      <c r="E138" s="9"/>
      <c r="F138" s="9"/>
      <c r="G138" s="9"/>
      <c r="H138" s="9"/>
      <c r="I138" s="9"/>
      <c r="J138" s="9">
        <v>100</v>
      </c>
      <c r="K138" s="9"/>
      <c r="L138" s="9"/>
      <c r="M138" s="9"/>
      <c r="N138" s="9"/>
      <c r="O138" s="9"/>
      <c r="P138" s="9">
        <v>100</v>
      </c>
      <c r="Q138" s="9"/>
      <c r="R138" s="9"/>
      <c r="S138" s="9"/>
      <c r="T138" s="9"/>
      <c r="U138" s="9"/>
      <c r="V138" s="9">
        <v>100</v>
      </c>
      <c r="W138" s="214"/>
      <c r="X138" s="214"/>
      <c r="Y138" s="214"/>
      <c r="Z138" s="214"/>
      <c r="AA138" s="214"/>
      <c r="AB138" s="214"/>
      <c r="AC138" s="214"/>
      <c r="AD138" s="214"/>
    </row>
    <row r="139" spans="1:30" s="211" customFormat="1" ht="12" x14ac:dyDescent="0.2">
      <c r="A139" s="214" t="s">
        <v>205</v>
      </c>
      <c r="B139" s="9">
        <v>2001</v>
      </c>
      <c r="C139" s="214" t="s">
        <v>17</v>
      </c>
      <c r="D139" s="9">
        <v>3835382</v>
      </c>
      <c r="E139" s="9"/>
      <c r="F139" s="9"/>
      <c r="G139" s="9"/>
      <c r="H139" s="9"/>
      <c r="I139" s="9"/>
      <c r="J139" s="9">
        <v>100</v>
      </c>
      <c r="K139" s="9"/>
      <c r="L139" s="9"/>
      <c r="M139" s="9"/>
      <c r="N139" s="9"/>
      <c r="O139" s="9"/>
      <c r="P139" s="9">
        <v>100</v>
      </c>
      <c r="Q139" s="9"/>
      <c r="R139" s="9"/>
      <c r="S139" s="9"/>
      <c r="T139" s="9"/>
      <c r="U139" s="9"/>
      <c r="V139" s="9">
        <v>100</v>
      </c>
      <c r="W139" s="214"/>
      <c r="X139" s="214"/>
      <c r="Y139" s="214"/>
      <c r="Z139" s="214"/>
      <c r="AA139" s="214"/>
      <c r="AB139" s="214"/>
      <c r="AC139" s="214"/>
      <c r="AD139" s="214"/>
    </row>
    <row r="140" spans="1:30" s="211" customFormat="1" ht="12" x14ac:dyDescent="0.2">
      <c r="A140" s="214" t="s">
        <v>205</v>
      </c>
      <c r="B140" s="9">
        <v>2002</v>
      </c>
      <c r="C140" s="214" t="s">
        <v>17</v>
      </c>
      <c r="D140" s="9">
        <v>3932192</v>
      </c>
      <c r="E140" s="9"/>
      <c r="F140" s="9"/>
      <c r="G140" s="9"/>
      <c r="H140" s="9"/>
      <c r="I140" s="9"/>
      <c r="J140" s="9">
        <v>100</v>
      </c>
      <c r="K140" s="9"/>
      <c r="L140" s="9"/>
      <c r="M140" s="9"/>
      <c r="N140" s="9"/>
      <c r="O140" s="9"/>
      <c r="P140" s="9">
        <v>100</v>
      </c>
      <c r="Q140" s="9"/>
      <c r="R140" s="9"/>
      <c r="S140" s="9"/>
      <c r="T140" s="9"/>
      <c r="U140" s="9"/>
      <c r="V140" s="9">
        <v>100</v>
      </c>
      <c r="W140" s="214"/>
      <c r="X140" s="214"/>
      <c r="Y140" s="214"/>
      <c r="Z140" s="214"/>
      <c r="AA140" s="214"/>
      <c r="AB140" s="214"/>
      <c r="AC140" s="214"/>
      <c r="AD140" s="214"/>
    </row>
    <row r="141" spans="1:30" s="211" customFormat="1" ht="12" x14ac:dyDescent="0.2">
      <c r="A141" s="214" t="s">
        <v>205</v>
      </c>
      <c r="B141" s="9">
        <v>2003</v>
      </c>
      <c r="C141" s="214" t="s">
        <v>17</v>
      </c>
      <c r="D141" s="9">
        <v>4039684</v>
      </c>
      <c r="E141" s="9"/>
      <c r="F141" s="9"/>
      <c r="G141" s="9"/>
      <c r="H141" s="9"/>
      <c r="I141" s="9"/>
      <c r="J141" s="9">
        <v>100</v>
      </c>
      <c r="K141" s="9"/>
      <c r="L141" s="9"/>
      <c r="M141" s="9"/>
      <c r="N141" s="9"/>
      <c r="O141" s="9"/>
      <c r="P141" s="9">
        <v>100</v>
      </c>
      <c r="Q141" s="9"/>
      <c r="R141" s="9"/>
      <c r="S141" s="9"/>
      <c r="T141" s="9"/>
      <c r="U141" s="9"/>
      <c r="V141" s="9">
        <v>100</v>
      </c>
      <c r="W141" s="214"/>
      <c r="X141" s="214"/>
      <c r="Y141" s="214"/>
      <c r="Z141" s="214"/>
      <c r="AA141" s="214"/>
      <c r="AB141" s="214"/>
      <c r="AC141" s="214"/>
      <c r="AD141" s="214"/>
    </row>
    <row r="142" spans="1:30" s="211" customFormat="1" ht="12" x14ac:dyDescent="0.2">
      <c r="A142" s="214" t="s">
        <v>205</v>
      </c>
      <c r="B142" s="9">
        <v>2004</v>
      </c>
      <c r="C142" s="214" t="s">
        <v>17</v>
      </c>
      <c r="D142" s="9">
        <v>4152697</v>
      </c>
      <c r="E142" s="9"/>
      <c r="F142" s="9"/>
      <c r="G142" s="9"/>
      <c r="H142" s="9"/>
      <c r="I142" s="9"/>
      <c r="J142" s="9">
        <v>100</v>
      </c>
      <c r="K142" s="9"/>
      <c r="L142" s="9"/>
      <c r="M142" s="9"/>
      <c r="N142" s="9"/>
      <c r="O142" s="9"/>
      <c r="P142" s="9">
        <v>100</v>
      </c>
      <c r="Q142" s="9"/>
      <c r="R142" s="9"/>
      <c r="S142" s="9"/>
      <c r="T142" s="9"/>
      <c r="U142" s="9"/>
      <c r="V142" s="9">
        <v>100</v>
      </c>
      <c r="W142" s="214"/>
      <c r="X142" s="214"/>
      <c r="Y142" s="214"/>
      <c r="Z142" s="214"/>
      <c r="AA142" s="214"/>
      <c r="AB142" s="214"/>
      <c r="AC142" s="214"/>
      <c r="AD142" s="214"/>
    </row>
    <row r="143" spans="1:30" s="211" customFormat="1" ht="12" x14ac:dyDescent="0.2">
      <c r="A143" s="214" t="s">
        <v>205</v>
      </c>
      <c r="B143" s="9">
        <v>2005</v>
      </c>
      <c r="C143" s="214" t="s">
        <v>17</v>
      </c>
      <c r="D143" s="9">
        <v>4264113</v>
      </c>
      <c r="E143" s="9"/>
      <c r="F143" s="9"/>
      <c r="G143" s="9"/>
      <c r="H143" s="9"/>
      <c r="I143" s="9"/>
      <c r="J143" s="9">
        <v>100</v>
      </c>
      <c r="K143" s="9"/>
      <c r="L143" s="9"/>
      <c r="M143" s="9"/>
      <c r="N143" s="9"/>
      <c r="O143" s="9"/>
      <c r="P143" s="9">
        <v>100</v>
      </c>
      <c r="Q143" s="9"/>
      <c r="R143" s="9"/>
      <c r="S143" s="9"/>
      <c r="T143" s="9"/>
      <c r="U143" s="9"/>
      <c r="V143" s="9">
        <v>100</v>
      </c>
      <c r="W143" s="214"/>
      <c r="X143" s="214"/>
      <c r="Y143" s="214"/>
      <c r="Z143" s="214"/>
      <c r="AA143" s="214"/>
      <c r="AB143" s="214"/>
      <c r="AC143" s="214"/>
      <c r="AD143" s="214"/>
    </row>
    <row r="144" spans="1:30" s="211" customFormat="1" ht="12" x14ac:dyDescent="0.2">
      <c r="A144" s="214" t="s">
        <v>205</v>
      </c>
      <c r="B144" s="9">
        <v>2006</v>
      </c>
      <c r="C144" s="214" t="s">
        <v>17</v>
      </c>
      <c r="D144" s="9">
        <v>4366929</v>
      </c>
      <c r="E144" s="9"/>
      <c r="F144" s="9"/>
      <c r="G144" s="9"/>
      <c r="H144" s="9"/>
      <c r="I144" s="9"/>
      <c r="J144" s="9">
        <v>100</v>
      </c>
      <c r="K144" s="9"/>
      <c r="L144" s="9"/>
      <c r="M144" s="9"/>
      <c r="N144" s="9"/>
      <c r="O144" s="9"/>
      <c r="P144" s="9">
        <v>100</v>
      </c>
      <c r="Q144" s="9"/>
      <c r="R144" s="9"/>
      <c r="S144" s="9"/>
      <c r="T144" s="9"/>
      <c r="U144" s="9"/>
      <c r="V144" s="9">
        <v>100</v>
      </c>
      <c r="W144" s="214"/>
      <c r="X144" s="214"/>
      <c r="Y144" s="214"/>
      <c r="Z144" s="214"/>
      <c r="AA144" s="214"/>
      <c r="AB144" s="214"/>
      <c r="AC144" s="214"/>
      <c r="AD144" s="214"/>
    </row>
    <row r="145" spans="1:30" s="211" customFormat="1" ht="12" x14ac:dyDescent="0.2">
      <c r="A145" s="214" t="s">
        <v>205</v>
      </c>
      <c r="B145" s="9">
        <v>2007</v>
      </c>
      <c r="C145" s="214" t="s">
        <v>17</v>
      </c>
      <c r="D145" s="9">
        <v>4475475</v>
      </c>
      <c r="E145" s="9"/>
      <c r="F145" s="9"/>
      <c r="G145" s="9"/>
      <c r="H145" s="9"/>
      <c r="I145" s="9"/>
      <c r="J145" s="9">
        <v>100</v>
      </c>
      <c r="K145" s="9"/>
      <c r="L145" s="9"/>
      <c r="M145" s="9"/>
      <c r="N145" s="9"/>
      <c r="O145" s="9"/>
      <c r="P145" s="9">
        <v>100</v>
      </c>
      <c r="Q145" s="9"/>
      <c r="R145" s="9"/>
      <c r="S145" s="9"/>
      <c r="T145" s="9"/>
      <c r="U145" s="9"/>
      <c r="V145" s="9">
        <v>100</v>
      </c>
      <c r="W145" s="214"/>
      <c r="X145" s="214"/>
      <c r="Y145" s="214"/>
      <c r="Z145" s="214"/>
      <c r="AA145" s="214"/>
      <c r="AB145" s="214"/>
      <c r="AC145" s="214"/>
      <c r="AD145" s="214"/>
    </row>
    <row r="146" spans="1:30" s="211" customFormat="1" ht="12" x14ac:dyDescent="0.2">
      <c r="A146" s="214" t="s">
        <v>205</v>
      </c>
      <c r="B146" s="9">
        <v>2008</v>
      </c>
      <c r="C146" s="214" t="s">
        <v>17</v>
      </c>
      <c r="D146" s="9">
        <v>4567666</v>
      </c>
      <c r="E146" s="9"/>
      <c r="F146" s="9"/>
      <c r="G146" s="9"/>
      <c r="H146" s="9"/>
      <c r="I146" s="9"/>
      <c r="J146" s="9">
        <v>100</v>
      </c>
      <c r="K146" s="9"/>
      <c r="L146" s="9"/>
      <c r="M146" s="9"/>
      <c r="N146" s="9"/>
      <c r="O146" s="9"/>
      <c r="P146" s="9">
        <v>100</v>
      </c>
      <c r="Q146" s="9"/>
      <c r="R146" s="9"/>
      <c r="S146" s="9"/>
      <c r="T146" s="9"/>
      <c r="U146" s="9"/>
      <c r="V146" s="9">
        <v>100</v>
      </c>
      <c r="W146" s="214"/>
      <c r="X146" s="214"/>
      <c r="Y146" s="214"/>
      <c r="Z146" s="214"/>
      <c r="AA146" s="214"/>
      <c r="AB146" s="214"/>
      <c r="AC146" s="214"/>
      <c r="AD146" s="214"/>
    </row>
    <row r="147" spans="1:30" s="211" customFormat="1" ht="12" x14ac:dyDescent="0.2">
      <c r="A147" s="214" t="s">
        <v>205</v>
      </c>
      <c r="B147" s="9">
        <v>2009</v>
      </c>
      <c r="C147" s="214" t="s">
        <v>17</v>
      </c>
      <c r="D147" s="9">
        <v>4652078</v>
      </c>
      <c r="E147" s="9"/>
      <c r="F147" s="9"/>
      <c r="G147" s="9"/>
      <c r="H147" s="9"/>
      <c r="I147" s="9"/>
      <c r="J147" s="9">
        <v>100</v>
      </c>
      <c r="K147" s="9"/>
      <c r="L147" s="9"/>
      <c r="M147" s="9"/>
      <c r="N147" s="9"/>
      <c r="O147" s="9"/>
      <c r="P147" s="9">
        <v>100</v>
      </c>
      <c r="Q147" s="9"/>
      <c r="R147" s="9"/>
      <c r="S147" s="9"/>
      <c r="T147" s="9"/>
      <c r="U147" s="9"/>
      <c r="V147" s="9">
        <v>100</v>
      </c>
      <c r="W147" s="214"/>
      <c r="X147" s="214"/>
      <c r="Y147" s="214"/>
      <c r="Z147" s="214"/>
      <c r="AA147" s="214"/>
      <c r="AB147" s="214"/>
      <c r="AC147" s="214"/>
      <c r="AD147" s="214"/>
    </row>
    <row r="148" spans="1:30" s="211" customFormat="1" ht="12" x14ac:dyDescent="0.2">
      <c r="A148" s="214" t="s">
        <v>205</v>
      </c>
      <c r="B148" s="9">
        <v>2010</v>
      </c>
      <c r="C148" s="214" t="s">
        <v>17</v>
      </c>
      <c r="D148" s="9">
        <v>4740531</v>
      </c>
      <c r="E148" s="9"/>
      <c r="F148" s="9"/>
      <c r="G148" s="9"/>
      <c r="H148" s="9"/>
      <c r="I148" s="9"/>
      <c r="J148" s="9">
        <v>100</v>
      </c>
      <c r="K148" s="9"/>
      <c r="L148" s="9"/>
      <c r="M148" s="9"/>
      <c r="N148" s="9"/>
      <c r="O148" s="9"/>
      <c r="P148" s="9">
        <v>100</v>
      </c>
      <c r="Q148" s="9"/>
      <c r="R148" s="9"/>
      <c r="S148" s="9"/>
      <c r="T148" s="9"/>
      <c r="U148" s="9"/>
      <c r="V148" s="9">
        <v>100</v>
      </c>
      <c r="W148" s="214"/>
      <c r="X148" s="214"/>
      <c r="Y148" s="214"/>
      <c r="Z148" s="214"/>
      <c r="AA148" s="214"/>
      <c r="AB148" s="214"/>
      <c r="AC148" s="214"/>
      <c r="AD148" s="214"/>
    </row>
    <row r="149" spans="1:30" s="211" customFormat="1" ht="12" x14ac:dyDescent="0.2">
      <c r="A149" s="214" t="s">
        <v>205</v>
      </c>
      <c r="B149" s="9">
        <v>2011</v>
      </c>
      <c r="C149" s="214" t="s">
        <v>17</v>
      </c>
      <c r="D149" s="9">
        <v>4842194</v>
      </c>
      <c r="E149" s="9"/>
      <c r="F149" s="9"/>
      <c r="G149" s="9"/>
      <c r="H149" s="9"/>
      <c r="I149" s="9"/>
      <c r="J149" s="9">
        <v>100</v>
      </c>
      <c r="K149" s="9"/>
      <c r="L149" s="9"/>
      <c r="M149" s="9"/>
      <c r="N149" s="9"/>
      <c r="O149" s="9"/>
      <c r="P149" s="9">
        <v>100</v>
      </c>
      <c r="Q149" s="9"/>
      <c r="R149" s="9"/>
      <c r="S149" s="9"/>
      <c r="T149" s="9"/>
      <c r="U149" s="9"/>
      <c r="V149" s="9">
        <v>100</v>
      </c>
      <c r="W149" s="214"/>
      <c r="X149" s="214"/>
      <c r="Y149" s="214"/>
      <c r="Z149" s="214"/>
      <c r="AA149" s="214"/>
      <c r="AB149" s="214"/>
      <c r="AC149" s="214"/>
      <c r="AD149" s="214"/>
    </row>
    <row r="150" spans="1:30" s="211" customFormat="1" ht="12" x14ac:dyDescent="0.2">
      <c r="A150" s="214" t="s">
        <v>205</v>
      </c>
      <c r="B150" s="9">
        <v>2012</v>
      </c>
      <c r="C150" s="214" t="s">
        <v>17</v>
      </c>
      <c r="D150" s="9">
        <v>4918154</v>
      </c>
      <c r="E150" s="9"/>
      <c r="F150" s="9"/>
      <c r="G150" s="9"/>
      <c r="H150" s="9"/>
      <c r="I150" s="9"/>
      <c r="J150" s="9">
        <v>100</v>
      </c>
      <c r="K150" s="9"/>
      <c r="L150" s="9"/>
      <c r="M150" s="9"/>
      <c r="N150" s="9"/>
      <c r="O150" s="9"/>
      <c r="P150" s="9">
        <v>100</v>
      </c>
      <c r="Q150" s="9"/>
      <c r="R150" s="9"/>
      <c r="S150" s="9"/>
      <c r="T150" s="9"/>
      <c r="U150" s="9"/>
      <c r="V150" s="9">
        <v>100</v>
      </c>
      <c r="W150" s="214"/>
      <c r="X150" s="214"/>
      <c r="Y150" s="214"/>
      <c r="Z150" s="214"/>
      <c r="AA150" s="214"/>
      <c r="AB150" s="214"/>
      <c r="AC150" s="214"/>
      <c r="AD150" s="214"/>
    </row>
    <row r="151" spans="1:30" s="211" customFormat="1" ht="12" x14ac:dyDescent="0.2">
      <c r="A151" s="214" t="s">
        <v>205</v>
      </c>
      <c r="B151" s="9">
        <v>2013</v>
      </c>
      <c r="C151" s="214" t="s">
        <v>17</v>
      </c>
      <c r="D151" s="9">
        <v>5012493</v>
      </c>
      <c r="E151" s="9"/>
      <c r="F151" s="9"/>
      <c r="G151" s="9"/>
      <c r="H151" s="9"/>
      <c r="I151" s="9"/>
      <c r="J151" s="9">
        <v>100</v>
      </c>
      <c r="K151" s="9"/>
      <c r="L151" s="9"/>
      <c r="M151" s="9"/>
      <c r="N151" s="9"/>
      <c r="O151" s="9"/>
      <c r="P151" s="9">
        <v>100</v>
      </c>
      <c r="Q151" s="9"/>
      <c r="R151" s="9"/>
      <c r="S151" s="9"/>
      <c r="T151" s="9"/>
      <c r="U151" s="9"/>
      <c r="V151" s="9">
        <v>100</v>
      </c>
      <c r="W151" s="214"/>
      <c r="X151" s="214"/>
      <c r="Y151" s="214"/>
      <c r="Z151" s="214"/>
      <c r="AA151" s="214"/>
      <c r="AB151" s="214"/>
      <c r="AC151" s="214"/>
      <c r="AD151" s="214"/>
    </row>
    <row r="152" spans="1:30" s="211" customFormat="1" ht="12" x14ac:dyDescent="0.2">
      <c r="A152" s="214" t="s">
        <v>205</v>
      </c>
      <c r="B152" s="9">
        <v>2014</v>
      </c>
      <c r="C152" s="214" t="s">
        <v>17</v>
      </c>
      <c r="D152" s="9">
        <v>5116460</v>
      </c>
      <c r="E152" s="9"/>
      <c r="F152" s="9">
        <v>80.72</v>
      </c>
      <c r="G152" s="9"/>
      <c r="H152" s="9"/>
      <c r="I152" s="9">
        <v>19.28</v>
      </c>
      <c r="J152" s="9">
        <v>80.72</v>
      </c>
      <c r="K152" s="9">
        <v>95.28</v>
      </c>
      <c r="L152" s="9">
        <v>82.133333333333326</v>
      </c>
      <c r="M152" s="9"/>
      <c r="N152" s="9"/>
      <c r="O152" s="9">
        <v>17.866666666666674</v>
      </c>
      <c r="P152" s="9">
        <v>82.133333333333326</v>
      </c>
      <c r="Q152" s="9"/>
      <c r="R152" s="9"/>
      <c r="S152" s="9"/>
      <c r="T152" s="9"/>
      <c r="U152" s="9"/>
      <c r="V152" s="9">
        <v>100</v>
      </c>
      <c r="W152" s="214"/>
      <c r="X152" s="214"/>
      <c r="Y152" s="214"/>
      <c r="Z152" s="214"/>
      <c r="AA152" s="214"/>
      <c r="AB152" s="214"/>
      <c r="AC152" s="214"/>
      <c r="AD152" s="214"/>
    </row>
    <row r="153" spans="1:30" s="211" customFormat="1" ht="12" x14ac:dyDescent="0.2">
      <c r="A153" s="214" t="s">
        <v>205</v>
      </c>
      <c r="B153" s="9">
        <v>2015</v>
      </c>
      <c r="C153" s="214" t="s">
        <v>17</v>
      </c>
      <c r="D153" s="9">
        <v>5220425</v>
      </c>
      <c r="E153" s="9"/>
      <c r="F153" s="9">
        <v>80.72</v>
      </c>
      <c r="G153" s="9"/>
      <c r="H153" s="9"/>
      <c r="I153" s="9">
        <v>19.28</v>
      </c>
      <c r="J153" s="9">
        <v>80.72</v>
      </c>
      <c r="K153" s="9">
        <v>95.28</v>
      </c>
      <c r="L153" s="9">
        <v>82.133333333333326</v>
      </c>
      <c r="M153" s="9"/>
      <c r="N153" s="9"/>
      <c r="O153" s="9">
        <v>17.866666666666674</v>
      </c>
      <c r="P153" s="9">
        <v>82.133333333333326</v>
      </c>
      <c r="Q153" s="9"/>
      <c r="R153" s="9"/>
      <c r="S153" s="9"/>
      <c r="T153" s="9"/>
      <c r="U153" s="9"/>
      <c r="V153" s="9">
        <v>100</v>
      </c>
      <c r="W153" s="214"/>
      <c r="X153" s="214"/>
      <c r="Y153" s="214"/>
      <c r="Z153" s="214"/>
      <c r="AA153" s="214"/>
      <c r="AB153" s="214"/>
      <c r="AC153" s="214"/>
      <c r="AD153" s="214"/>
    </row>
    <row r="154" spans="1:30" s="211" customFormat="1" ht="12" x14ac:dyDescent="0.2">
      <c r="A154" s="214" t="s">
        <v>205</v>
      </c>
      <c r="B154" s="9">
        <v>2016</v>
      </c>
      <c r="C154" s="214" t="s">
        <v>17</v>
      </c>
      <c r="D154" s="9">
        <v>5320311</v>
      </c>
      <c r="E154" s="9"/>
      <c r="F154" s="9">
        <v>80.72</v>
      </c>
      <c r="G154" s="9"/>
      <c r="H154" s="9"/>
      <c r="I154" s="9">
        <v>19.28</v>
      </c>
      <c r="J154" s="9">
        <v>80.72</v>
      </c>
      <c r="K154" s="9">
        <v>95.28</v>
      </c>
      <c r="L154" s="9">
        <v>82.133333333333326</v>
      </c>
      <c r="M154" s="9"/>
      <c r="N154" s="9"/>
      <c r="O154" s="9">
        <v>17.866666666666674</v>
      </c>
      <c r="P154" s="9">
        <v>82.133333333333326</v>
      </c>
      <c r="Q154" s="9"/>
      <c r="R154" s="9"/>
      <c r="S154" s="9"/>
      <c r="T154" s="9"/>
      <c r="U154" s="9"/>
      <c r="V154" s="9">
        <v>100</v>
      </c>
      <c r="W154" s="214"/>
      <c r="X154" s="214"/>
      <c r="Y154" s="214"/>
      <c r="Z154" s="214"/>
      <c r="AA154" s="214"/>
      <c r="AB154" s="214"/>
      <c r="AC154" s="214"/>
      <c r="AD154" s="214"/>
    </row>
    <row r="155" spans="1:30" s="211" customFormat="1" ht="12" x14ac:dyDescent="0.2">
      <c r="A155" s="214" t="s">
        <v>205</v>
      </c>
      <c r="B155" s="9">
        <v>2017</v>
      </c>
      <c r="C155" s="214" t="s">
        <v>17</v>
      </c>
      <c r="D155" s="9">
        <v>5437795</v>
      </c>
      <c r="E155" s="9"/>
      <c r="F155" s="9">
        <v>80.72</v>
      </c>
      <c r="G155" s="9"/>
      <c r="H155" s="9"/>
      <c r="I155" s="9">
        <v>19.28</v>
      </c>
      <c r="J155" s="9">
        <v>80.72</v>
      </c>
      <c r="K155" s="9">
        <v>95.28</v>
      </c>
      <c r="L155" s="9">
        <v>82.133333333333326</v>
      </c>
      <c r="M155" s="9"/>
      <c r="N155" s="9"/>
      <c r="O155" s="9">
        <v>17.866666666666674</v>
      </c>
      <c r="P155" s="9">
        <v>82.133333333333326</v>
      </c>
      <c r="Q155" s="9"/>
      <c r="R155" s="9"/>
      <c r="S155" s="9"/>
      <c r="T155" s="9"/>
      <c r="U155" s="9"/>
      <c r="V155" s="9">
        <v>100</v>
      </c>
      <c r="W155" s="214"/>
      <c r="X155" s="214"/>
      <c r="Y155" s="214"/>
      <c r="Z155" s="214"/>
      <c r="AA155" s="214"/>
      <c r="AB155" s="214"/>
      <c r="AC155" s="214"/>
      <c r="AD155" s="214"/>
    </row>
    <row r="156" spans="1:30" s="211" customFormat="1" ht="12" x14ac:dyDescent="0.2">
      <c r="A156" s="214" t="s">
        <v>205</v>
      </c>
      <c r="B156" s="9">
        <v>2018</v>
      </c>
      <c r="C156" s="214" t="s">
        <v>17</v>
      </c>
      <c r="D156" s="9">
        <v>5568542</v>
      </c>
      <c r="E156" s="9"/>
      <c r="F156" s="9">
        <v>80.72</v>
      </c>
      <c r="G156" s="9"/>
      <c r="H156" s="9"/>
      <c r="I156" s="9">
        <v>19.28</v>
      </c>
      <c r="J156" s="9">
        <v>80.72</v>
      </c>
      <c r="K156" s="9">
        <v>95.28</v>
      </c>
      <c r="L156" s="9">
        <v>82.133333333333326</v>
      </c>
      <c r="M156" s="9"/>
      <c r="N156" s="9"/>
      <c r="O156" s="9">
        <v>17.866666666666674</v>
      </c>
      <c r="P156" s="9">
        <v>82.133333333333326</v>
      </c>
      <c r="Q156" s="9"/>
      <c r="R156" s="9"/>
      <c r="S156" s="9"/>
      <c r="T156" s="9"/>
      <c r="U156" s="9"/>
      <c r="V156" s="9">
        <v>100</v>
      </c>
      <c r="W156" s="214"/>
      <c r="X156" s="214"/>
      <c r="Y156" s="214"/>
      <c r="Z156" s="214"/>
      <c r="AA156" s="214"/>
      <c r="AB156" s="214"/>
      <c r="AC156" s="214"/>
      <c r="AD156" s="214"/>
    </row>
    <row r="157" spans="1:30" s="211" customFormat="1" ht="12" x14ac:dyDescent="0.2">
      <c r="A157" s="214" t="s">
        <v>205</v>
      </c>
      <c r="B157" s="9">
        <v>2019</v>
      </c>
      <c r="C157" s="214" t="s">
        <v>17</v>
      </c>
      <c r="D157" s="9">
        <v>5714784</v>
      </c>
      <c r="E157" s="9"/>
      <c r="F157" s="9">
        <v>80.72</v>
      </c>
      <c r="G157" s="9"/>
      <c r="H157" s="9"/>
      <c r="I157" s="9">
        <v>19.28</v>
      </c>
      <c r="J157" s="9">
        <v>80.72</v>
      </c>
      <c r="K157" s="9">
        <v>95.28</v>
      </c>
      <c r="L157" s="9">
        <v>82.133333333333326</v>
      </c>
      <c r="M157" s="9"/>
      <c r="N157" s="9"/>
      <c r="O157" s="9">
        <v>17.866666666666674</v>
      </c>
      <c r="P157" s="9">
        <v>82.133333333333326</v>
      </c>
      <c r="Q157" s="9"/>
      <c r="R157" s="9"/>
      <c r="S157" s="9"/>
      <c r="T157" s="9"/>
      <c r="U157" s="9"/>
      <c r="V157" s="9">
        <v>100</v>
      </c>
      <c r="W157" s="214"/>
      <c r="X157" s="214"/>
      <c r="Y157" s="214"/>
      <c r="Z157" s="214"/>
      <c r="AA157" s="214"/>
      <c r="AB157" s="214"/>
      <c r="AC157" s="214"/>
      <c r="AD157" s="214"/>
    </row>
    <row r="158" spans="1:30" s="211" customFormat="1" ht="12" x14ac:dyDescent="0.2">
      <c r="A158" s="214" t="s">
        <v>205</v>
      </c>
      <c r="B158" s="9">
        <v>2020</v>
      </c>
      <c r="C158" s="214" t="s">
        <v>17</v>
      </c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214"/>
      <c r="X158" s="214"/>
      <c r="Y158" s="214"/>
      <c r="Z158" s="214"/>
      <c r="AA158" s="214"/>
      <c r="AB158" s="214"/>
      <c r="AC158" s="214"/>
      <c r="AD158" s="214"/>
    </row>
    <row r="159" spans="1:30" s="211" customFormat="1" ht="12" x14ac:dyDescent="0.2">
      <c r="A159" s="214" t="s">
        <v>205</v>
      </c>
      <c r="B159" s="9">
        <v>2021</v>
      </c>
      <c r="C159" s="214" t="s">
        <v>17</v>
      </c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214"/>
      <c r="X159" s="214"/>
      <c r="Y159" s="214"/>
      <c r="Z159" s="214"/>
      <c r="AA159" s="214"/>
      <c r="AB159" s="214"/>
      <c r="AC159" s="214"/>
      <c r="AD159" s="214"/>
    </row>
    <row r="160" spans="1:30" s="211" customFormat="1" ht="12" x14ac:dyDescent="0.2">
      <c r="A160" s="214" t="s">
        <v>205</v>
      </c>
      <c r="B160" s="9">
        <v>2022</v>
      </c>
      <c r="C160" s="214" t="s">
        <v>17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214"/>
      <c r="X160" s="214"/>
      <c r="Y160" s="214"/>
      <c r="Z160" s="214"/>
      <c r="AA160" s="214"/>
      <c r="AB160" s="214"/>
      <c r="AC160" s="214"/>
      <c r="AD160" s="214"/>
    </row>
    <row r="161" spans="1:30" s="211" customFormat="1" ht="12" x14ac:dyDescent="0.2">
      <c r="A161" s="214" t="s">
        <v>205</v>
      </c>
      <c r="B161" s="9">
        <v>2023</v>
      </c>
      <c r="C161" s="214" t="s">
        <v>17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214"/>
      <c r="X161" s="214"/>
      <c r="Y161" s="214"/>
      <c r="Z161" s="214"/>
      <c r="AA161" s="214"/>
      <c r="AB161" s="214"/>
      <c r="AC161" s="214"/>
      <c r="AD161" s="214"/>
    </row>
    <row r="162" spans="1:30" s="211" customFormat="1" ht="12" x14ac:dyDescent="0.2">
      <c r="A162" s="214" t="s">
        <v>205</v>
      </c>
      <c r="B162" s="9">
        <v>2024</v>
      </c>
      <c r="C162" s="214" t="s">
        <v>17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214"/>
      <c r="X162" s="214"/>
      <c r="Y162" s="214"/>
      <c r="Z162" s="214"/>
      <c r="AA162" s="214"/>
      <c r="AB162" s="214"/>
      <c r="AC162" s="214"/>
      <c r="AD162" s="214"/>
    </row>
    <row r="163" spans="1:30" s="211" customFormat="1" ht="12" x14ac:dyDescent="0.2">
      <c r="A163" s="214" t="s">
        <v>205</v>
      </c>
      <c r="B163" s="9">
        <v>2025</v>
      </c>
      <c r="C163" s="214" t="s">
        <v>17</v>
      </c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214"/>
      <c r="X163" s="214"/>
      <c r="Y163" s="214"/>
      <c r="Z163" s="214"/>
      <c r="AA163" s="214"/>
      <c r="AB163" s="214"/>
      <c r="AC163" s="214"/>
      <c r="AD163" s="214"/>
    </row>
    <row r="164" spans="1:30" s="211" customFormat="1" ht="12" x14ac:dyDescent="0.2">
      <c r="A164" s="214" t="s">
        <v>205</v>
      </c>
      <c r="B164" s="9">
        <v>2026</v>
      </c>
      <c r="C164" s="214" t="s">
        <v>17</v>
      </c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214"/>
      <c r="X164" s="214"/>
      <c r="Y164" s="214"/>
      <c r="Z164" s="214"/>
      <c r="AA164" s="214"/>
      <c r="AB164" s="214"/>
      <c r="AC164" s="214"/>
      <c r="AD164" s="214"/>
    </row>
    <row r="165" spans="1:30" s="211" customFormat="1" ht="12" x14ac:dyDescent="0.2">
      <c r="A165" s="214" t="s">
        <v>205</v>
      </c>
      <c r="B165" s="9">
        <v>2027</v>
      </c>
      <c r="C165" s="214" t="s">
        <v>17</v>
      </c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214"/>
      <c r="X165" s="214"/>
      <c r="Y165" s="214"/>
      <c r="Z165" s="214"/>
      <c r="AA165" s="214"/>
      <c r="AB165" s="214"/>
      <c r="AC165" s="214"/>
      <c r="AD165" s="214"/>
    </row>
    <row r="166" spans="1:30" s="211" customFormat="1" ht="12" x14ac:dyDescent="0.2">
      <c r="A166" s="214" t="s">
        <v>205</v>
      </c>
      <c r="B166" s="9">
        <v>2028</v>
      </c>
      <c r="C166" s="214" t="s">
        <v>17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214"/>
      <c r="X166" s="214"/>
      <c r="Y166" s="214"/>
      <c r="Z166" s="214"/>
      <c r="AA166" s="214"/>
      <c r="AB166" s="214"/>
      <c r="AC166" s="214"/>
      <c r="AD166" s="214"/>
    </row>
    <row r="167" spans="1:30" s="211" customFormat="1" ht="12" x14ac:dyDescent="0.2">
      <c r="A167" s="214" t="s">
        <v>205</v>
      </c>
      <c r="B167" s="9">
        <v>2029</v>
      </c>
      <c r="C167" s="214" t="s">
        <v>17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214"/>
      <c r="X167" s="214"/>
      <c r="Y167" s="214"/>
      <c r="Z167" s="214"/>
      <c r="AA167" s="214"/>
      <c r="AB167" s="214"/>
    </row>
    <row r="168" spans="1:30" s="211" customFormat="1" ht="12" x14ac:dyDescent="0.2">
      <c r="A168" s="214" t="s">
        <v>205</v>
      </c>
      <c r="B168" s="9">
        <v>2030</v>
      </c>
      <c r="C168" s="214" t="s">
        <v>17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214"/>
      <c r="X168" s="214"/>
      <c r="Y168" s="214"/>
      <c r="Z168" s="214"/>
      <c r="AA168" s="214"/>
      <c r="AB168" s="214"/>
    </row>
    <row r="169" spans="1:30" ht="15.75" x14ac:dyDescent="0.25">
      <c r="A169" s="215" t="s">
        <v>205</v>
      </c>
      <c r="B169" s="9">
        <v>2000</v>
      </c>
      <c r="C169" s="215" t="s">
        <v>18</v>
      </c>
      <c r="D169" s="9">
        <v>3239718</v>
      </c>
      <c r="E169" s="9"/>
      <c r="F169" s="9"/>
      <c r="G169" s="9"/>
      <c r="H169" s="9"/>
      <c r="I169" s="9"/>
      <c r="J169" s="9">
        <v>100</v>
      </c>
      <c r="K169" s="9"/>
      <c r="L169" s="9"/>
      <c r="M169" s="9"/>
      <c r="N169" s="9"/>
      <c r="O169" s="9"/>
      <c r="P169" s="9">
        <v>100</v>
      </c>
      <c r="Q169" s="9"/>
      <c r="R169" s="9"/>
      <c r="S169" s="9"/>
      <c r="T169" s="9"/>
      <c r="U169" s="9"/>
      <c r="V169" s="9">
        <v>100</v>
      </c>
      <c r="W169" s="215"/>
      <c r="X169" s="215"/>
      <c r="Y169" s="215"/>
      <c r="Z169" s="215"/>
      <c r="AA169" s="215"/>
      <c r="AB169" s="215"/>
    </row>
    <row r="170" spans="1:30" ht="15.75" x14ac:dyDescent="0.25">
      <c r="A170" s="215" t="s">
        <v>205</v>
      </c>
      <c r="B170" s="9">
        <v>2001</v>
      </c>
      <c r="C170" s="215" t="s">
        <v>18</v>
      </c>
      <c r="D170" s="9">
        <v>3319059</v>
      </c>
      <c r="E170" s="9"/>
      <c r="F170" s="9"/>
      <c r="G170" s="9"/>
      <c r="H170" s="9"/>
      <c r="I170" s="9"/>
      <c r="J170" s="9">
        <v>100</v>
      </c>
      <c r="K170" s="9"/>
      <c r="L170" s="9"/>
      <c r="M170" s="9"/>
      <c r="N170" s="9"/>
      <c r="O170" s="9"/>
      <c r="P170" s="9">
        <v>100</v>
      </c>
      <c r="Q170" s="9"/>
      <c r="R170" s="9"/>
      <c r="S170" s="9"/>
      <c r="T170" s="9"/>
      <c r="U170" s="9"/>
      <c r="V170" s="9">
        <v>100</v>
      </c>
      <c r="W170" s="215"/>
      <c r="X170" s="215"/>
      <c r="Y170" s="215"/>
      <c r="Z170" s="215"/>
      <c r="AA170" s="215"/>
      <c r="AB170" s="215"/>
    </row>
    <row r="171" spans="1:30" ht="15.75" x14ac:dyDescent="0.25">
      <c r="A171" s="215" t="s">
        <v>205</v>
      </c>
      <c r="B171" s="9">
        <v>2002</v>
      </c>
      <c r="C171" s="215" t="s">
        <v>18</v>
      </c>
      <c r="D171" s="9">
        <v>3399687</v>
      </c>
      <c r="E171" s="9"/>
      <c r="F171" s="9"/>
      <c r="G171" s="9"/>
      <c r="H171" s="9"/>
      <c r="I171" s="9"/>
      <c r="J171" s="9">
        <v>100</v>
      </c>
      <c r="K171" s="9"/>
      <c r="L171" s="9"/>
      <c r="M171" s="9"/>
      <c r="N171" s="9"/>
      <c r="O171" s="9"/>
      <c r="P171" s="9">
        <v>100</v>
      </c>
      <c r="Q171" s="9"/>
      <c r="R171" s="9"/>
      <c r="S171" s="9"/>
      <c r="T171" s="9"/>
      <c r="U171" s="9"/>
      <c r="V171" s="9">
        <v>100</v>
      </c>
      <c r="W171" s="215"/>
      <c r="X171" s="215"/>
      <c r="Y171" s="215"/>
      <c r="Z171" s="215"/>
      <c r="AA171" s="215"/>
      <c r="AB171" s="215"/>
    </row>
    <row r="172" spans="1:30" ht="15.75" x14ac:dyDescent="0.25">
      <c r="A172" s="215" t="s">
        <v>205</v>
      </c>
      <c r="B172" s="9">
        <v>2003</v>
      </c>
      <c r="C172" s="215" t="s">
        <v>18</v>
      </c>
      <c r="D172" s="9">
        <v>3484804</v>
      </c>
      <c r="E172" s="9"/>
      <c r="F172" s="9"/>
      <c r="G172" s="9"/>
      <c r="H172" s="9"/>
      <c r="I172" s="9"/>
      <c r="J172" s="9">
        <v>100</v>
      </c>
      <c r="K172" s="9"/>
      <c r="L172" s="9"/>
      <c r="M172" s="9"/>
      <c r="N172" s="9"/>
      <c r="O172" s="9"/>
      <c r="P172" s="9">
        <v>100</v>
      </c>
      <c r="Q172" s="9"/>
      <c r="R172" s="9"/>
      <c r="S172" s="9"/>
      <c r="T172" s="9"/>
      <c r="U172" s="9"/>
      <c r="V172" s="9">
        <v>100</v>
      </c>
      <c r="W172" s="215"/>
      <c r="X172" s="215"/>
      <c r="Y172" s="215"/>
      <c r="Z172" s="215"/>
      <c r="AA172" s="215"/>
      <c r="AB172" s="215"/>
    </row>
    <row r="173" spans="1:30" ht="15.75" x14ac:dyDescent="0.25">
      <c r="A173" s="215" t="s">
        <v>205</v>
      </c>
      <c r="B173" s="9">
        <v>2004</v>
      </c>
      <c r="C173" s="215" t="s">
        <v>18</v>
      </c>
      <c r="D173" s="9">
        <v>3569276</v>
      </c>
      <c r="E173" s="9"/>
      <c r="F173" s="9"/>
      <c r="G173" s="9"/>
      <c r="H173" s="9"/>
      <c r="I173" s="9"/>
      <c r="J173" s="9">
        <v>100</v>
      </c>
      <c r="K173" s="9"/>
      <c r="L173" s="9"/>
      <c r="M173" s="9"/>
      <c r="N173" s="9"/>
      <c r="O173" s="9"/>
      <c r="P173" s="9">
        <v>100</v>
      </c>
      <c r="Q173" s="9"/>
      <c r="R173" s="9"/>
      <c r="S173" s="9"/>
      <c r="T173" s="9"/>
      <c r="U173" s="9"/>
      <c r="V173" s="9">
        <v>100</v>
      </c>
      <c r="W173" s="215"/>
      <c r="X173" s="215"/>
      <c r="Y173" s="215"/>
      <c r="Z173" s="215"/>
      <c r="AA173" s="215"/>
      <c r="AB173" s="215"/>
    </row>
    <row r="174" spans="1:30" ht="15.75" x14ac:dyDescent="0.25">
      <c r="A174" s="215" t="s">
        <v>205</v>
      </c>
      <c r="B174" s="9">
        <v>2005</v>
      </c>
      <c r="C174" s="215" t="s">
        <v>18</v>
      </c>
      <c r="D174" s="9">
        <v>3647230</v>
      </c>
      <c r="E174" s="9"/>
      <c r="F174" s="9"/>
      <c r="G174" s="9"/>
      <c r="H174" s="9"/>
      <c r="I174" s="9"/>
      <c r="J174" s="9">
        <v>100</v>
      </c>
      <c r="K174" s="9"/>
      <c r="L174" s="9"/>
      <c r="M174" s="9"/>
      <c r="N174" s="9"/>
      <c r="O174" s="9"/>
      <c r="P174" s="9">
        <v>100</v>
      </c>
      <c r="Q174" s="9"/>
      <c r="R174" s="9"/>
      <c r="S174" s="9"/>
      <c r="T174" s="9"/>
      <c r="U174" s="9"/>
      <c r="V174" s="9">
        <v>100</v>
      </c>
      <c r="W174" s="215"/>
      <c r="X174" s="215"/>
      <c r="Y174" s="215"/>
      <c r="Z174" s="215"/>
      <c r="AA174" s="215"/>
      <c r="AB174" s="215"/>
    </row>
    <row r="175" spans="1:30" ht="15.75" x14ac:dyDescent="0.25">
      <c r="A175" s="215" t="s">
        <v>205</v>
      </c>
      <c r="B175" s="9">
        <v>2006</v>
      </c>
      <c r="C175" s="215" t="s">
        <v>18</v>
      </c>
      <c r="D175" s="9">
        <v>3716473</v>
      </c>
      <c r="E175" s="9"/>
      <c r="F175" s="9"/>
      <c r="G175" s="9"/>
      <c r="H175" s="9"/>
      <c r="I175" s="9"/>
      <c r="J175" s="9">
        <v>100</v>
      </c>
      <c r="K175" s="9"/>
      <c r="L175" s="9"/>
      <c r="M175" s="9"/>
      <c r="N175" s="9"/>
      <c r="O175" s="9"/>
      <c r="P175" s="9">
        <v>100</v>
      </c>
      <c r="Q175" s="9"/>
      <c r="R175" s="9"/>
      <c r="S175" s="9"/>
      <c r="T175" s="9"/>
      <c r="U175" s="9"/>
      <c r="V175" s="9">
        <v>100</v>
      </c>
      <c r="W175" s="215"/>
      <c r="X175" s="215"/>
      <c r="Y175" s="215"/>
      <c r="Z175" s="215"/>
      <c r="AA175" s="215"/>
      <c r="AB175" s="215"/>
    </row>
    <row r="176" spans="1:30" ht="15.75" x14ac:dyDescent="0.25">
      <c r="A176" s="215" t="s">
        <v>205</v>
      </c>
      <c r="B176" s="9">
        <v>2007</v>
      </c>
      <c r="C176" s="215" t="s">
        <v>18</v>
      </c>
      <c r="D176" s="9">
        <v>3778979</v>
      </c>
      <c r="E176" s="9"/>
      <c r="F176" s="9"/>
      <c r="G176" s="9"/>
      <c r="H176" s="9"/>
      <c r="I176" s="9"/>
      <c r="J176" s="9">
        <v>100</v>
      </c>
      <c r="K176" s="9"/>
      <c r="L176" s="9"/>
      <c r="M176" s="9"/>
      <c r="N176" s="9"/>
      <c r="O176" s="9"/>
      <c r="P176" s="9">
        <v>100</v>
      </c>
      <c r="Q176" s="9"/>
      <c r="R176" s="9"/>
      <c r="S176" s="9"/>
      <c r="T176" s="9"/>
      <c r="U176" s="9"/>
      <c r="V176" s="9">
        <v>100</v>
      </c>
      <c r="W176" s="215"/>
      <c r="X176" s="215"/>
      <c r="Y176" s="215"/>
      <c r="Z176" s="215"/>
      <c r="AA176" s="215"/>
      <c r="AB176" s="215"/>
    </row>
    <row r="177" spans="1:28" ht="15.75" x14ac:dyDescent="0.25">
      <c r="A177" s="215" t="s">
        <v>205</v>
      </c>
      <c r="B177" s="9">
        <v>2008</v>
      </c>
      <c r="C177" s="215" t="s">
        <v>18</v>
      </c>
      <c r="D177" s="9">
        <v>3848081</v>
      </c>
      <c r="E177" s="9"/>
      <c r="F177" s="9"/>
      <c r="G177" s="9"/>
      <c r="H177" s="9"/>
      <c r="I177" s="9"/>
      <c r="J177" s="9">
        <v>100</v>
      </c>
      <c r="K177" s="9"/>
      <c r="L177" s="9"/>
      <c r="M177" s="9"/>
      <c r="N177" s="9"/>
      <c r="O177" s="9"/>
      <c r="P177" s="9">
        <v>100</v>
      </c>
      <c r="Q177" s="9"/>
      <c r="R177" s="9"/>
      <c r="S177" s="9"/>
      <c r="T177" s="9"/>
      <c r="U177" s="9"/>
      <c r="V177" s="9">
        <v>100</v>
      </c>
      <c r="W177" s="215"/>
      <c r="X177" s="215"/>
      <c r="Y177" s="215"/>
      <c r="Z177" s="215"/>
      <c r="AA177" s="215"/>
      <c r="AB177" s="215"/>
    </row>
    <row r="178" spans="1:28" ht="15.75" x14ac:dyDescent="0.25">
      <c r="A178" s="215" t="s">
        <v>205</v>
      </c>
      <c r="B178" s="9">
        <v>2009</v>
      </c>
      <c r="C178" s="215" t="s">
        <v>18</v>
      </c>
      <c r="D178" s="9">
        <v>3932034</v>
      </c>
      <c r="E178" s="9"/>
      <c r="F178" s="9"/>
      <c r="G178" s="9"/>
      <c r="H178" s="9"/>
      <c r="I178" s="9"/>
      <c r="J178" s="9">
        <v>100</v>
      </c>
      <c r="K178" s="9"/>
      <c r="L178" s="9"/>
      <c r="M178" s="9"/>
      <c r="N178" s="9"/>
      <c r="O178" s="9"/>
      <c r="P178" s="9">
        <v>100</v>
      </c>
      <c r="Q178" s="9"/>
      <c r="R178" s="9"/>
      <c r="S178" s="9"/>
      <c r="T178" s="9"/>
      <c r="U178" s="9"/>
      <c r="V178" s="9">
        <v>100</v>
      </c>
      <c r="W178" s="215"/>
      <c r="X178" s="215"/>
      <c r="Y178" s="215"/>
      <c r="Z178" s="215"/>
      <c r="AA178" s="215"/>
      <c r="AB178" s="215"/>
    </row>
    <row r="179" spans="1:28" ht="15.75" x14ac:dyDescent="0.25">
      <c r="A179" s="215" t="s">
        <v>205</v>
      </c>
      <c r="B179" s="9">
        <v>2010</v>
      </c>
      <c r="C179" s="215" t="s">
        <v>18</v>
      </c>
      <c r="D179" s="9">
        <v>4041475</v>
      </c>
      <c r="E179" s="9"/>
      <c r="F179" s="9"/>
      <c r="G179" s="9"/>
      <c r="H179" s="9"/>
      <c r="I179" s="9"/>
      <c r="J179" s="9">
        <v>100</v>
      </c>
      <c r="K179" s="9"/>
      <c r="L179" s="9"/>
      <c r="M179" s="9"/>
      <c r="N179" s="9"/>
      <c r="O179" s="9"/>
      <c r="P179" s="9">
        <v>100</v>
      </c>
      <c r="Q179" s="9"/>
      <c r="R179" s="9"/>
      <c r="S179" s="9"/>
      <c r="T179" s="9"/>
      <c r="U179" s="9"/>
      <c r="V179" s="9">
        <v>100</v>
      </c>
      <c r="W179" s="215"/>
      <c r="X179" s="215"/>
      <c r="Y179" s="215"/>
      <c r="Z179" s="215"/>
      <c r="AA179" s="215"/>
      <c r="AB179" s="215"/>
    </row>
    <row r="180" spans="1:28" ht="15.75" x14ac:dyDescent="0.25">
      <c r="A180" s="215" t="s">
        <v>205</v>
      </c>
      <c r="B180" s="9">
        <v>2011</v>
      </c>
      <c r="C180" s="215" t="s">
        <v>18</v>
      </c>
      <c r="D180" s="9">
        <v>4180808</v>
      </c>
      <c r="E180" s="9"/>
      <c r="F180" s="9"/>
      <c r="G180" s="9"/>
      <c r="H180" s="9"/>
      <c r="I180" s="9"/>
      <c r="J180" s="9">
        <v>100</v>
      </c>
      <c r="K180" s="9"/>
      <c r="L180" s="9"/>
      <c r="M180" s="9"/>
      <c r="N180" s="9"/>
      <c r="O180" s="9"/>
      <c r="P180" s="9">
        <v>100</v>
      </c>
      <c r="Q180" s="9"/>
      <c r="R180" s="9"/>
      <c r="S180" s="9"/>
      <c r="T180" s="9"/>
      <c r="U180" s="9"/>
      <c r="V180" s="9">
        <v>100</v>
      </c>
      <c r="W180" s="215"/>
      <c r="X180" s="215"/>
      <c r="Y180" s="215"/>
      <c r="Z180" s="215"/>
      <c r="AA180" s="215"/>
      <c r="AB180" s="215"/>
    </row>
    <row r="181" spans="1:28" ht="15.75" x14ac:dyDescent="0.25">
      <c r="A181" s="215" t="s">
        <v>205</v>
      </c>
      <c r="B181" s="9">
        <v>2012</v>
      </c>
      <c r="C181" s="215" t="s">
        <v>18</v>
      </c>
      <c r="D181" s="9">
        <v>4319432</v>
      </c>
      <c r="E181" s="9"/>
      <c r="F181" s="9"/>
      <c r="G181" s="9"/>
      <c r="H181" s="9"/>
      <c r="I181" s="9"/>
      <c r="J181" s="9">
        <v>100</v>
      </c>
      <c r="K181" s="9"/>
      <c r="L181" s="9"/>
      <c r="M181" s="9"/>
      <c r="N181" s="9"/>
      <c r="O181" s="9"/>
      <c r="P181" s="9">
        <v>100</v>
      </c>
      <c r="Q181" s="9"/>
      <c r="R181" s="9"/>
      <c r="S181" s="9"/>
      <c r="T181" s="9"/>
      <c r="U181" s="9"/>
      <c r="V181" s="9">
        <v>100</v>
      </c>
      <c r="W181" s="215"/>
      <c r="X181" s="215"/>
      <c r="Y181" s="215"/>
      <c r="Z181" s="215"/>
      <c r="AA181" s="215"/>
      <c r="AB181" s="215"/>
    </row>
    <row r="182" spans="1:28" ht="15.75" x14ac:dyDescent="0.25">
      <c r="A182" s="215" t="s">
        <v>205</v>
      </c>
      <c r="B182" s="9">
        <v>2013</v>
      </c>
      <c r="C182" s="215" t="s">
        <v>18</v>
      </c>
      <c r="D182" s="9">
        <v>4458111</v>
      </c>
      <c r="E182" s="9"/>
      <c r="F182" s="9"/>
      <c r="G182" s="9"/>
      <c r="H182" s="9"/>
      <c r="I182" s="9"/>
      <c r="J182" s="9">
        <v>100</v>
      </c>
      <c r="K182" s="9"/>
      <c r="L182" s="9"/>
      <c r="M182" s="9"/>
      <c r="N182" s="9"/>
      <c r="O182" s="9"/>
      <c r="P182" s="9">
        <v>100</v>
      </c>
      <c r="Q182" s="9"/>
      <c r="R182" s="9"/>
      <c r="S182" s="9"/>
      <c r="T182" s="9"/>
      <c r="U182" s="9"/>
      <c r="V182" s="9">
        <v>100</v>
      </c>
      <c r="W182" s="215"/>
      <c r="X182" s="215"/>
      <c r="Y182" s="215"/>
      <c r="Z182" s="215"/>
      <c r="AA182" s="215"/>
      <c r="AB182" s="215"/>
    </row>
    <row r="183" spans="1:28" ht="15.75" x14ac:dyDescent="0.25">
      <c r="A183" s="215" t="s">
        <v>205</v>
      </c>
      <c r="B183" s="9">
        <v>2014</v>
      </c>
      <c r="C183" s="215" t="s">
        <v>18</v>
      </c>
      <c r="D183" s="9">
        <v>4588942</v>
      </c>
      <c r="E183" s="9"/>
      <c r="F183" s="9">
        <v>91.362036284863251</v>
      </c>
      <c r="G183" s="9"/>
      <c r="H183" s="9"/>
      <c r="I183" s="9">
        <v>8.637963715136749</v>
      </c>
      <c r="J183" s="9">
        <v>91.362036284863251</v>
      </c>
      <c r="K183" s="9">
        <v>98.483617655023011</v>
      </c>
      <c r="L183" s="9">
        <v>92.851340373679932</v>
      </c>
      <c r="M183" s="9"/>
      <c r="N183" s="9"/>
      <c r="O183" s="9">
        <v>7.1486596263200681</v>
      </c>
      <c r="P183" s="9">
        <v>92.851340373679932</v>
      </c>
      <c r="Q183" s="9"/>
      <c r="R183" s="9"/>
      <c r="S183" s="9"/>
      <c r="T183" s="9"/>
      <c r="U183" s="9"/>
      <c r="V183" s="9">
        <v>100</v>
      </c>
      <c r="W183" s="215"/>
      <c r="X183" s="215"/>
      <c r="Y183" s="215"/>
      <c r="Z183" s="215"/>
      <c r="AA183" s="215"/>
      <c r="AB183" s="215"/>
    </row>
    <row r="184" spans="1:28" ht="15.75" x14ac:dyDescent="0.25">
      <c r="A184" s="215" t="s">
        <v>205</v>
      </c>
      <c r="B184" s="9">
        <v>2015</v>
      </c>
      <c r="C184" s="215" t="s">
        <v>18</v>
      </c>
      <c r="D184" s="9">
        <v>4703106</v>
      </c>
      <c r="E184" s="9"/>
      <c r="F184" s="9">
        <v>91.362036284863251</v>
      </c>
      <c r="G184" s="9"/>
      <c r="H184" s="9"/>
      <c r="I184" s="9">
        <v>8.637963715136749</v>
      </c>
      <c r="J184" s="9">
        <v>91.362036284863251</v>
      </c>
      <c r="K184" s="9">
        <v>98.483617655023011</v>
      </c>
      <c r="L184" s="9">
        <v>92.851340373679932</v>
      </c>
      <c r="M184" s="9"/>
      <c r="N184" s="9"/>
      <c r="O184" s="9">
        <v>7.1486596263200681</v>
      </c>
      <c r="P184" s="9">
        <v>92.851340373679932</v>
      </c>
      <c r="Q184" s="9"/>
      <c r="R184" s="9"/>
      <c r="S184" s="9"/>
      <c r="T184" s="9"/>
      <c r="U184" s="9"/>
      <c r="V184" s="9">
        <v>100</v>
      </c>
      <c r="W184" s="215"/>
      <c r="X184" s="215"/>
      <c r="Y184" s="215"/>
      <c r="Z184" s="215"/>
      <c r="AA184" s="215"/>
      <c r="AB184" s="215"/>
    </row>
    <row r="185" spans="1:28" ht="15.75" x14ac:dyDescent="0.25">
      <c r="A185" s="215" t="s">
        <v>205</v>
      </c>
      <c r="B185" s="9">
        <v>2016</v>
      </c>
      <c r="C185" s="215" t="s">
        <v>18</v>
      </c>
      <c r="D185" s="9">
        <v>4794756</v>
      </c>
      <c r="E185" s="9"/>
      <c r="F185" s="9">
        <v>91.362036284863251</v>
      </c>
      <c r="G185" s="9"/>
      <c r="H185" s="9"/>
      <c r="I185" s="9">
        <v>8.637963715136749</v>
      </c>
      <c r="J185" s="9">
        <v>91.362036284863251</v>
      </c>
      <c r="K185" s="9">
        <v>98.483617655023011</v>
      </c>
      <c r="L185" s="9">
        <v>92.851340373679932</v>
      </c>
      <c r="M185" s="9"/>
      <c r="N185" s="9"/>
      <c r="O185" s="9">
        <v>7.1486596263200681</v>
      </c>
      <c r="P185" s="9">
        <v>92.851340373679932</v>
      </c>
      <c r="Q185" s="9"/>
      <c r="R185" s="9"/>
      <c r="S185" s="9"/>
      <c r="T185" s="9"/>
      <c r="U185" s="9"/>
      <c r="V185" s="9">
        <v>100</v>
      </c>
      <c r="W185" s="215"/>
      <c r="X185" s="215"/>
      <c r="Y185" s="215"/>
      <c r="Z185" s="215"/>
      <c r="AA185" s="215"/>
      <c r="AB185" s="215"/>
    </row>
    <row r="186" spans="1:28" ht="15.75" x14ac:dyDescent="0.25">
      <c r="A186" s="215" t="s">
        <v>205</v>
      </c>
      <c r="B186" s="9">
        <v>2017</v>
      </c>
      <c r="C186" s="215" t="s">
        <v>18</v>
      </c>
      <c r="D186" s="9">
        <v>4880578</v>
      </c>
      <c r="E186" s="9"/>
      <c r="F186" s="9">
        <v>91.362036284863251</v>
      </c>
      <c r="G186" s="9"/>
      <c r="H186" s="9"/>
      <c r="I186" s="9">
        <v>8.637963715136749</v>
      </c>
      <c r="J186" s="9">
        <v>91.362036284863251</v>
      </c>
      <c r="K186" s="9">
        <v>98.483617655023011</v>
      </c>
      <c r="L186" s="9">
        <v>92.851340373679932</v>
      </c>
      <c r="M186" s="9"/>
      <c r="N186" s="9"/>
      <c r="O186" s="9">
        <v>7.1486596263200681</v>
      </c>
      <c r="P186" s="9">
        <v>92.851340373679932</v>
      </c>
      <c r="Q186" s="9"/>
      <c r="R186" s="9"/>
      <c r="S186" s="9"/>
      <c r="T186" s="9"/>
      <c r="U186" s="9"/>
      <c r="V186" s="9">
        <v>100</v>
      </c>
      <c r="W186" s="215"/>
      <c r="X186" s="215"/>
      <c r="Y186" s="215"/>
      <c r="Z186" s="215"/>
      <c r="AA186" s="215"/>
      <c r="AB186" s="215"/>
    </row>
    <row r="187" spans="1:28" ht="15.75" x14ac:dyDescent="0.25">
      <c r="A187" s="215" t="s">
        <v>205</v>
      </c>
      <c r="B187" s="9">
        <v>2018</v>
      </c>
      <c r="C187" s="215" t="s">
        <v>18</v>
      </c>
      <c r="D187" s="9">
        <v>4961850</v>
      </c>
      <c r="E187" s="9"/>
      <c r="F187" s="9">
        <v>91.362036284863251</v>
      </c>
      <c r="G187" s="9"/>
      <c r="H187" s="9"/>
      <c r="I187" s="9">
        <v>8.637963715136749</v>
      </c>
      <c r="J187" s="9">
        <v>91.362036284863251</v>
      </c>
      <c r="K187" s="9">
        <v>98.483617655023011</v>
      </c>
      <c r="L187" s="9">
        <v>92.851340373679932</v>
      </c>
      <c r="M187" s="9"/>
      <c r="N187" s="9"/>
      <c r="O187" s="9">
        <v>7.1486596263200681</v>
      </c>
      <c r="P187" s="9">
        <v>92.851340373679932</v>
      </c>
      <c r="Q187" s="9"/>
      <c r="R187" s="9"/>
      <c r="S187" s="9"/>
      <c r="T187" s="9"/>
      <c r="U187" s="9"/>
      <c r="V187" s="9">
        <v>100</v>
      </c>
      <c r="W187" s="215"/>
      <c r="X187" s="215"/>
      <c r="Y187" s="215"/>
      <c r="Z187" s="215"/>
      <c r="AA187" s="215"/>
      <c r="AB187" s="215"/>
    </row>
    <row r="188" spans="1:28" ht="15.75" x14ac:dyDescent="0.25">
      <c r="A188" s="215" t="s">
        <v>205</v>
      </c>
      <c r="B188" s="9">
        <v>2019</v>
      </c>
      <c r="C188" s="215" t="s">
        <v>18</v>
      </c>
      <c r="D188" s="9">
        <v>5041050</v>
      </c>
      <c r="E188" s="9"/>
      <c r="F188" s="9">
        <v>91.362036284863251</v>
      </c>
      <c r="G188" s="9"/>
      <c r="H188" s="9"/>
      <c r="I188" s="9">
        <v>8.637963715136749</v>
      </c>
      <c r="J188" s="9">
        <v>91.362036284863251</v>
      </c>
      <c r="K188" s="9">
        <v>98.483617655023011</v>
      </c>
      <c r="L188" s="9">
        <v>92.851340373679932</v>
      </c>
      <c r="M188" s="9"/>
      <c r="N188" s="9"/>
      <c r="O188" s="9">
        <v>7.1486596263200681</v>
      </c>
      <c r="P188" s="9">
        <v>92.851340373679932</v>
      </c>
      <c r="Q188" s="9"/>
      <c r="R188" s="9"/>
      <c r="S188" s="9"/>
      <c r="T188" s="9"/>
      <c r="U188" s="9"/>
      <c r="V188" s="9">
        <v>100</v>
      </c>
      <c r="W188" s="215"/>
      <c r="X188" s="215"/>
      <c r="Y188" s="215"/>
      <c r="Z188" s="215"/>
      <c r="AA188" s="215"/>
      <c r="AB188" s="215"/>
    </row>
    <row r="189" spans="1:28" ht="15.75" x14ac:dyDescent="0.25">
      <c r="A189" s="215" t="s">
        <v>205</v>
      </c>
      <c r="B189" s="9">
        <v>2020</v>
      </c>
      <c r="C189" s="215" t="s">
        <v>18</v>
      </c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215"/>
      <c r="X189" s="215"/>
      <c r="Y189" s="215"/>
      <c r="Z189" s="215"/>
      <c r="AA189" s="215"/>
      <c r="AB189" s="215"/>
    </row>
    <row r="190" spans="1:28" ht="15.75" x14ac:dyDescent="0.25">
      <c r="A190" s="215" t="s">
        <v>205</v>
      </c>
      <c r="B190" s="9">
        <v>2021</v>
      </c>
      <c r="C190" s="215" t="s">
        <v>18</v>
      </c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215"/>
      <c r="X190" s="215"/>
      <c r="Y190" s="215"/>
      <c r="Z190" s="215"/>
      <c r="AA190" s="215"/>
      <c r="AB190" s="215"/>
    </row>
    <row r="191" spans="1:28" ht="15.75" x14ac:dyDescent="0.25">
      <c r="A191" s="215" t="s">
        <v>205</v>
      </c>
      <c r="B191" s="9">
        <v>2022</v>
      </c>
      <c r="C191" s="215" t="s">
        <v>18</v>
      </c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215"/>
      <c r="X191" s="215"/>
      <c r="Y191" s="215"/>
      <c r="Z191" s="215"/>
      <c r="AA191" s="215"/>
      <c r="AB191" s="215"/>
    </row>
    <row r="192" spans="1:28" ht="15.75" x14ac:dyDescent="0.25">
      <c r="A192" s="215" t="s">
        <v>205</v>
      </c>
      <c r="B192" s="9">
        <v>2023</v>
      </c>
      <c r="C192" s="215" t="s">
        <v>18</v>
      </c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215"/>
      <c r="X192" s="215"/>
      <c r="Y192" s="215"/>
      <c r="Z192" s="215"/>
      <c r="AA192" s="215"/>
      <c r="AB192" s="215"/>
    </row>
    <row r="193" spans="1:28" ht="15.75" x14ac:dyDescent="0.25">
      <c r="A193" s="215" t="s">
        <v>205</v>
      </c>
      <c r="B193" s="9">
        <v>2024</v>
      </c>
      <c r="C193" s="215" t="s">
        <v>18</v>
      </c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215"/>
      <c r="X193" s="215"/>
      <c r="Y193" s="215"/>
      <c r="Z193" s="215"/>
      <c r="AA193" s="215"/>
      <c r="AB193" s="215"/>
    </row>
    <row r="194" spans="1:28" ht="15.75" x14ac:dyDescent="0.25">
      <c r="A194" s="215" t="s">
        <v>205</v>
      </c>
      <c r="B194" s="9">
        <v>2025</v>
      </c>
      <c r="C194" s="215" t="s">
        <v>18</v>
      </c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215"/>
      <c r="X194" s="215"/>
      <c r="Y194" s="215"/>
      <c r="Z194" s="215"/>
      <c r="AA194" s="215"/>
      <c r="AB194" s="215"/>
    </row>
    <row r="195" spans="1:28" ht="15.75" x14ac:dyDescent="0.25">
      <c r="A195" s="215" t="s">
        <v>205</v>
      </c>
      <c r="B195" s="9">
        <v>2026</v>
      </c>
      <c r="C195" s="215" t="s">
        <v>18</v>
      </c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215"/>
      <c r="X195" s="215"/>
      <c r="Y195" s="215"/>
      <c r="Z195" s="215"/>
      <c r="AA195" s="215"/>
      <c r="AB195" s="215"/>
    </row>
    <row r="196" spans="1:28" ht="15.75" x14ac:dyDescent="0.25">
      <c r="A196" s="215" t="s">
        <v>205</v>
      </c>
      <c r="B196" s="9">
        <v>2027</v>
      </c>
      <c r="C196" s="215" t="s">
        <v>18</v>
      </c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215"/>
      <c r="X196" s="215"/>
      <c r="Y196" s="215"/>
      <c r="Z196" s="215"/>
      <c r="AA196" s="215"/>
      <c r="AB196" s="215"/>
    </row>
    <row r="197" spans="1:28" ht="15.75" x14ac:dyDescent="0.25">
      <c r="A197" s="215" t="s">
        <v>205</v>
      </c>
      <c r="B197" s="9">
        <v>2028</v>
      </c>
      <c r="C197" s="215" t="s">
        <v>18</v>
      </c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215"/>
      <c r="X197" s="215"/>
      <c r="Y197" s="215"/>
      <c r="Z197" s="215"/>
      <c r="AA197" s="215"/>
      <c r="AB197" s="215"/>
    </row>
    <row r="198" spans="1:28" ht="15.75" x14ac:dyDescent="0.25">
      <c r="A198" s="215" t="s">
        <v>205</v>
      </c>
      <c r="B198" s="9">
        <v>2029</v>
      </c>
      <c r="C198" s="215" t="s">
        <v>18</v>
      </c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215"/>
      <c r="X198" s="215"/>
      <c r="Y198" s="215"/>
      <c r="Z198" s="215"/>
      <c r="AA198" s="215"/>
      <c r="AB198" s="215"/>
    </row>
    <row r="199" spans="1:28" ht="15.75" x14ac:dyDescent="0.25">
      <c r="A199" s="215" t="s">
        <v>205</v>
      </c>
      <c r="B199" s="9">
        <v>2030</v>
      </c>
      <c r="C199" s="215" t="s">
        <v>18</v>
      </c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215"/>
      <c r="X199" s="215"/>
      <c r="Y199" s="215"/>
      <c r="Z199" s="215"/>
      <c r="AA199" s="215"/>
      <c r="AB199" s="215"/>
    </row>
    <row r="200" spans="1:28" ht="15.75" x14ac:dyDescent="0.25">
      <c r="A200" s="215"/>
      <c r="B200" s="216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5"/>
      <c r="O200" s="215"/>
      <c r="P200" s="215"/>
      <c r="Q200" s="215"/>
      <c r="R200" s="215"/>
      <c r="S200" s="215"/>
      <c r="T200" s="215"/>
      <c r="U200" s="215"/>
      <c r="V200" s="215"/>
      <c r="W200" s="215"/>
      <c r="X200" s="215"/>
      <c r="Y200" s="215"/>
      <c r="Z200" s="215"/>
      <c r="AA200" s="215"/>
      <c r="AB200" s="215"/>
    </row>
    <row r="201" spans="1:28" ht="15.75" x14ac:dyDescent="0.25">
      <c r="A201" s="215"/>
      <c r="B201" s="216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5"/>
      <c r="O201" s="215"/>
      <c r="P201" s="215"/>
      <c r="Q201" s="215"/>
      <c r="R201" s="215"/>
      <c r="S201" s="215"/>
      <c r="T201" s="215"/>
      <c r="U201" s="215"/>
      <c r="V201" s="215"/>
      <c r="W201" s="215"/>
      <c r="X201" s="215"/>
      <c r="Y201" s="215"/>
      <c r="Z201" s="215"/>
      <c r="AA201" s="215"/>
      <c r="AB201" s="215"/>
    </row>
    <row r="202" spans="1:28" ht="15.75" x14ac:dyDescent="0.25">
      <c r="A202" s="215"/>
      <c r="B202" s="216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215"/>
      <c r="T202" s="215"/>
      <c r="U202" s="215"/>
      <c r="V202" s="215"/>
      <c r="W202" s="215"/>
      <c r="X202" s="215"/>
      <c r="Y202" s="215"/>
      <c r="Z202" s="215"/>
      <c r="AA202" s="215"/>
      <c r="AB202" s="215"/>
    </row>
    <row r="203" spans="1:28" ht="15.75" x14ac:dyDescent="0.25">
      <c r="A203" s="215"/>
      <c r="B203" s="216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215"/>
      <c r="T203" s="215"/>
      <c r="U203" s="215"/>
      <c r="V203" s="215"/>
      <c r="W203" s="215"/>
      <c r="X203" s="215"/>
      <c r="Y203" s="215"/>
      <c r="Z203" s="215"/>
      <c r="AA203" s="215"/>
      <c r="AB203" s="215"/>
    </row>
    <row r="204" spans="1:28" ht="15.75" x14ac:dyDescent="0.25">
      <c r="A204" s="215"/>
      <c r="B204" s="216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</row>
    <row r="205" spans="1:28" ht="15.75" x14ac:dyDescent="0.25">
      <c r="A205" s="215"/>
      <c r="B205" s="216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</row>
    <row r="206" spans="1:28" ht="15.75" x14ac:dyDescent="0.25">
      <c r="A206" s="215"/>
      <c r="B206" s="216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5"/>
      <c r="O206" s="215"/>
      <c r="P206" s="215"/>
      <c r="Q206" s="215"/>
      <c r="R206" s="215"/>
      <c r="S206" s="215"/>
      <c r="T206" s="215"/>
      <c r="U206" s="215"/>
      <c r="V206" s="215"/>
      <c r="W206" s="215"/>
      <c r="X206" s="215"/>
      <c r="Y206" s="215"/>
      <c r="Z206" s="215"/>
      <c r="AA206" s="215"/>
      <c r="AB206" s="215"/>
    </row>
    <row r="207" spans="1:28" ht="15.75" x14ac:dyDescent="0.25">
      <c r="A207" s="215"/>
      <c r="B207" s="216"/>
      <c r="C207" s="215"/>
      <c r="D207" s="215"/>
      <c r="E207" s="215"/>
      <c r="F207" s="215"/>
      <c r="G207" s="215"/>
      <c r="H207" s="215"/>
      <c r="I207" s="215"/>
      <c r="J207" s="215"/>
      <c r="K207" s="215"/>
      <c r="L207" s="215"/>
      <c r="M207" s="215"/>
      <c r="N207" s="215"/>
      <c r="O207" s="215"/>
      <c r="P207" s="215"/>
      <c r="Q207" s="215"/>
      <c r="R207" s="215"/>
      <c r="S207" s="215"/>
      <c r="T207" s="215"/>
      <c r="U207" s="215"/>
      <c r="V207" s="215"/>
      <c r="W207" s="215"/>
      <c r="X207" s="215"/>
      <c r="Y207" s="215"/>
      <c r="Z207" s="215"/>
      <c r="AA207" s="215"/>
      <c r="AB207" s="215"/>
    </row>
    <row r="208" spans="1:28" ht="15.75" x14ac:dyDescent="0.25">
      <c r="A208" s="215"/>
      <c r="B208" s="216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5"/>
      <c r="O208" s="215"/>
      <c r="P208" s="215"/>
      <c r="Q208" s="215"/>
      <c r="R208" s="215"/>
      <c r="S208" s="215"/>
      <c r="T208" s="215"/>
      <c r="U208" s="215"/>
      <c r="V208" s="215"/>
      <c r="W208" s="215"/>
      <c r="X208" s="215"/>
      <c r="Y208" s="215"/>
      <c r="Z208" s="215"/>
      <c r="AA208" s="215"/>
      <c r="AB208" s="215"/>
    </row>
    <row r="209" spans="1:28" ht="15.75" x14ac:dyDescent="0.25">
      <c r="A209" s="215"/>
      <c r="B209" s="216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215"/>
      <c r="T209" s="215"/>
      <c r="U209" s="215"/>
      <c r="V209" s="215"/>
      <c r="W209" s="215"/>
      <c r="X209" s="215"/>
      <c r="Y209" s="215"/>
      <c r="Z209" s="215"/>
      <c r="AA209" s="215"/>
      <c r="AB209" s="215"/>
    </row>
    <row r="210" spans="1:28" ht="15.75" x14ac:dyDescent="0.25">
      <c r="A210" s="215"/>
      <c r="B210" s="216"/>
      <c r="C210" s="215"/>
      <c r="D210" s="215"/>
      <c r="E210" s="215"/>
      <c r="F210" s="215"/>
      <c r="G210" s="215"/>
      <c r="H210" s="215"/>
      <c r="I210" s="215"/>
      <c r="J210" s="215"/>
      <c r="K210" s="215"/>
      <c r="L210" s="215"/>
      <c r="M210" s="215"/>
      <c r="N210" s="215"/>
      <c r="O210" s="215"/>
      <c r="P210" s="215"/>
      <c r="Q210" s="215"/>
      <c r="R210" s="215"/>
      <c r="S210" s="215"/>
      <c r="T210" s="215"/>
      <c r="U210" s="215"/>
      <c r="V210" s="215"/>
      <c r="W210" s="215"/>
      <c r="X210" s="215"/>
      <c r="Y210" s="215"/>
      <c r="Z210" s="215"/>
      <c r="AA210" s="215"/>
      <c r="AB210" s="215"/>
    </row>
    <row r="211" spans="1:28" ht="15.75" x14ac:dyDescent="0.25">
      <c r="A211" s="215"/>
      <c r="B211" s="216"/>
      <c r="C211" s="215"/>
      <c r="D211" s="215"/>
      <c r="E211" s="215"/>
      <c r="F211" s="215"/>
      <c r="G211" s="215"/>
      <c r="H211" s="215"/>
      <c r="I211" s="215"/>
      <c r="J211" s="215"/>
      <c r="K211" s="215"/>
      <c r="L211" s="215"/>
      <c r="M211" s="215"/>
      <c r="N211" s="215"/>
      <c r="O211" s="215"/>
      <c r="P211" s="215"/>
      <c r="Q211" s="215"/>
      <c r="R211" s="215"/>
      <c r="S211" s="215"/>
      <c r="T211" s="215"/>
      <c r="U211" s="215"/>
      <c r="V211" s="215"/>
      <c r="W211" s="215"/>
      <c r="X211" s="215"/>
      <c r="Y211" s="215"/>
      <c r="Z211" s="215"/>
      <c r="AA211" s="215"/>
      <c r="AB211" s="215"/>
    </row>
    <row r="212" spans="1:28" ht="15.75" x14ac:dyDescent="0.25">
      <c r="A212" s="215"/>
      <c r="B212" s="216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5"/>
      <c r="O212" s="215"/>
      <c r="P212" s="215"/>
      <c r="Q212" s="215"/>
      <c r="R212" s="215"/>
      <c r="S212" s="215"/>
      <c r="T212" s="215"/>
      <c r="U212" s="215"/>
      <c r="V212" s="215"/>
      <c r="W212" s="215"/>
      <c r="X212" s="215"/>
      <c r="Y212" s="215"/>
      <c r="Z212" s="215"/>
      <c r="AA212" s="215"/>
      <c r="AB212" s="215"/>
    </row>
    <row r="213" spans="1:28" ht="15.75" x14ac:dyDescent="0.25">
      <c r="A213" s="215"/>
      <c r="B213" s="216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5"/>
      <c r="O213" s="215"/>
      <c r="P213" s="215"/>
      <c r="Q213" s="215"/>
      <c r="R213" s="215"/>
      <c r="S213" s="215"/>
      <c r="T213" s="215"/>
      <c r="U213" s="215"/>
      <c r="V213" s="215"/>
      <c r="W213" s="215"/>
      <c r="X213" s="215"/>
      <c r="Y213" s="215"/>
      <c r="Z213" s="215"/>
      <c r="AA213" s="215"/>
      <c r="AB213" s="215"/>
    </row>
    <row r="214" spans="1:28" ht="15.75" x14ac:dyDescent="0.25">
      <c r="A214" s="215"/>
      <c r="B214" s="216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5"/>
      <c r="O214" s="215"/>
      <c r="P214" s="215"/>
      <c r="Q214" s="215"/>
      <c r="R214" s="215"/>
      <c r="S214" s="215"/>
      <c r="T214" s="215"/>
      <c r="U214" s="215"/>
      <c r="V214" s="215"/>
      <c r="W214" s="215"/>
      <c r="X214" s="215"/>
      <c r="Y214" s="215"/>
      <c r="Z214" s="215"/>
      <c r="AA214" s="215"/>
      <c r="AB214" s="215"/>
    </row>
    <row r="215" spans="1:28" ht="15.75" x14ac:dyDescent="0.25">
      <c r="A215" s="215"/>
      <c r="B215" s="216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5"/>
      <c r="O215" s="215"/>
      <c r="P215" s="215"/>
      <c r="Q215" s="215"/>
      <c r="R215" s="215"/>
      <c r="S215" s="215"/>
      <c r="T215" s="215"/>
      <c r="U215" s="215"/>
      <c r="V215" s="215"/>
      <c r="W215" s="215"/>
      <c r="X215" s="215"/>
      <c r="Y215" s="215"/>
      <c r="Z215" s="215"/>
      <c r="AA215" s="215"/>
      <c r="AB215" s="215"/>
    </row>
    <row r="216" spans="1:28" ht="15.75" x14ac:dyDescent="0.25">
      <c r="A216" s="215"/>
      <c r="B216" s="216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5"/>
      <c r="O216" s="215"/>
      <c r="P216" s="215"/>
      <c r="Q216" s="215"/>
      <c r="R216" s="215"/>
      <c r="S216" s="215"/>
      <c r="T216" s="215"/>
      <c r="U216" s="215"/>
      <c r="V216" s="215"/>
      <c r="W216" s="215"/>
      <c r="X216" s="215"/>
      <c r="Y216" s="215"/>
      <c r="Z216" s="215"/>
      <c r="AA216" s="215"/>
      <c r="AB216" s="215"/>
    </row>
    <row r="217" spans="1:28" ht="15.75" x14ac:dyDescent="0.25">
      <c r="A217" s="215"/>
      <c r="B217" s="216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</row>
    <row r="218" spans="1:28" ht="15.75" x14ac:dyDescent="0.25">
      <c r="A218" s="215"/>
      <c r="B218" s="216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</row>
    <row r="219" spans="1:28" ht="15.75" x14ac:dyDescent="0.25">
      <c r="A219" s="215"/>
      <c r="B219" s="216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5"/>
      <c r="O219" s="215"/>
      <c r="P219" s="215"/>
      <c r="Q219" s="215"/>
      <c r="R219" s="215"/>
      <c r="S219" s="215"/>
      <c r="T219" s="215"/>
      <c r="U219" s="215"/>
      <c r="V219" s="215"/>
      <c r="W219" s="215"/>
      <c r="X219" s="215"/>
      <c r="Y219" s="215"/>
      <c r="Z219" s="215"/>
      <c r="AA219" s="215"/>
      <c r="AB219" s="215"/>
    </row>
    <row r="220" spans="1:28" ht="15.75" x14ac:dyDescent="0.25">
      <c r="A220" s="215"/>
      <c r="B220" s="216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5"/>
      <c r="O220" s="215"/>
      <c r="P220" s="215"/>
      <c r="Q220" s="215"/>
      <c r="R220" s="215"/>
      <c r="S220" s="215"/>
      <c r="T220" s="215"/>
      <c r="U220" s="215"/>
      <c r="V220" s="215"/>
      <c r="W220" s="215"/>
      <c r="X220" s="215"/>
      <c r="Y220" s="215"/>
      <c r="Z220" s="215"/>
      <c r="AA220" s="215"/>
      <c r="AB220" s="215"/>
    </row>
    <row r="221" spans="1:28" ht="15.75" x14ac:dyDescent="0.25">
      <c r="A221" s="215"/>
      <c r="B221" s="216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5"/>
      <c r="O221" s="215"/>
      <c r="P221" s="215"/>
      <c r="Q221" s="215"/>
      <c r="R221" s="215"/>
      <c r="S221" s="215"/>
      <c r="T221" s="215"/>
      <c r="U221" s="215"/>
      <c r="V221" s="215"/>
      <c r="W221" s="215"/>
      <c r="X221" s="215"/>
      <c r="Y221" s="215"/>
      <c r="Z221" s="215"/>
      <c r="AA221" s="215"/>
      <c r="AB221" s="215"/>
    </row>
    <row r="222" spans="1:28" ht="15.75" x14ac:dyDescent="0.25">
      <c r="A222" s="215"/>
      <c r="B222" s="216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5"/>
      <c r="Y222" s="215"/>
      <c r="Z222" s="215"/>
      <c r="AA222" s="215"/>
      <c r="AB222" s="215"/>
    </row>
    <row r="223" spans="1:28" ht="15.75" x14ac:dyDescent="0.25">
      <c r="A223" s="215"/>
      <c r="B223" s="216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5"/>
      <c r="O223" s="215"/>
      <c r="P223" s="215"/>
      <c r="Q223" s="215"/>
      <c r="R223" s="215"/>
      <c r="S223" s="215"/>
      <c r="T223" s="215"/>
      <c r="U223" s="215"/>
      <c r="V223" s="215"/>
      <c r="W223" s="215"/>
      <c r="X223" s="215"/>
      <c r="Y223" s="215"/>
      <c r="Z223" s="215"/>
      <c r="AA223" s="215"/>
      <c r="AB223" s="215"/>
    </row>
    <row r="224" spans="1:28" ht="15.75" x14ac:dyDescent="0.25">
      <c r="A224" s="215"/>
      <c r="B224" s="216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5"/>
      <c r="O224" s="215"/>
      <c r="P224" s="215"/>
      <c r="Q224" s="215"/>
      <c r="R224" s="215"/>
      <c r="S224" s="215"/>
      <c r="T224" s="215"/>
      <c r="U224" s="215"/>
      <c r="V224" s="215"/>
      <c r="W224" s="215"/>
      <c r="X224" s="215"/>
      <c r="Y224" s="215"/>
      <c r="Z224" s="215"/>
      <c r="AA224" s="215"/>
      <c r="AB224" s="215"/>
    </row>
    <row r="225" spans="1:28" ht="15.75" x14ac:dyDescent="0.25">
      <c r="A225" s="215"/>
      <c r="B225" s="216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5"/>
      <c r="O225" s="215"/>
      <c r="P225" s="215"/>
      <c r="Q225" s="215"/>
      <c r="R225" s="215"/>
      <c r="S225" s="215"/>
      <c r="T225" s="215"/>
      <c r="U225" s="215"/>
      <c r="V225" s="215"/>
      <c r="W225" s="215"/>
      <c r="X225" s="215"/>
      <c r="Y225" s="215"/>
      <c r="Z225" s="215"/>
      <c r="AA225" s="215"/>
      <c r="AB225" s="215"/>
    </row>
    <row r="226" spans="1:28" ht="15.75" x14ac:dyDescent="0.25">
      <c r="A226" s="215"/>
      <c r="B226" s="216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5"/>
      <c r="O226" s="215"/>
      <c r="P226" s="215"/>
      <c r="Q226" s="215"/>
      <c r="R226" s="215"/>
      <c r="S226" s="215"/>
      <c r="T226" s="215"/>
      <c r="U226" s="215"/>
      <c r="V226" s="215"/>
      <c r="W226" s="215"/>
      <c r="X226" s="215"/>
      <c r="Y226" s="215"/>
      <c r="Z226" s="215"/>
      <c r="AA226" s="215"/>
      <c r="AB226" s="215"/>
    </row>
    <row r="227" spans="1:28" ht="15.75" x14ac:dyDescent="0.25">
      <c r="A227" s="215"/>
      <c r="B227" s="216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5"/>
      <c r="O227" s="215"/>
      <c r="P227" s="215"/>
      <c r="Q227" s="215"/>
      <c r="R227" s="215"/>
      <c r="S227" s="215"/>
      <c r="T227" s="215"/>
      <c r="U227" s="215"/>
      <c r="V227" s="215"/>
      <c r="W227" s="215"/>
      <c r="X227" s="215"/>
      <c r="Y227" s="215"/>
      <c r="Z227" s="215"/>
      <c r="AA227" s="215"/>
      <c r="AB227" s="215"/>
    </row>
    <row r="228" spans="1:28" ht="15.75" x14ac:dyDescent="0.25">
      <c r="A228" s="215"/>
      <c r="B228" s="216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215"/>
      <c r="T228" s="215"/>
      <c r="U228" s="215"/>
      <c r="V228" s="215"/>
      <c r="W228" s="215"/>
      <c r="X228" s="215"/>
      <c r="Y228" s="215"/>
      <c r="Z228" s="215"/>
      <c r="AA228" s="215"/>
      <c r="AB228" s="215"/>
    </row>
    <row r="229" spans="1:28" ht="15.75" x14ac:dyDescent="0.25">
      <c r="A229" s="215"/>
      <c r="B229" s="216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5"/>
      <c r="O229" s="215"/>
      <c r="P229" s="215"/>
      <c r="Q229" s="215"/>
      <c r="R229" s="215"/>
      <c r="S229" s="215"/>
      <c r="T229" s="215"/>
      <c r="U229" s="215"/>
      <c r="V229" s="215"/>
      <c r="W229" s="215"/>
      <c r="X229" s="215"/>
      <c r="Y229" s="215"/>
      <c r="Z229" s="215"/>
      <c r="AA229" s="215"/>
      <c r="AB229" s="215"/>
    </row>
    <row r="230" spans="1:28" ht="15.75" x14ac:dyDescent="0.25">
      <c r="A230" s="215"/>
      <c r="B230" s="216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5"/>
      <c r="O230" s="215"/>
      <c r="P230" s="215"/>
      <c r="Q230" s="215"/>
      <c r="R230" s="215"/>
      <c r="S230" s="215"/>
      <c r="T230" s="215"/>
      <c r="U230" s="215"/>
      <c r="V230" s="215"/>
      <c r="W230" s="215"/>
      <c r="X230" s="215"/>
      <c r="Y230" s="215"/>
      <c r="Z230" s="215"/>
      <c r="AA230" s="215"/>
      <c r="AB230" s="215"/>
    </row>
    <row r="231" spans="1:28" ht="15.75" x14ac:dyDescent="0.25">
      <c r="A231" s="215"/>
      <c r="B231" s="216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215"/>
      <c r="T231" s="215"/>
      <c r="U231" s="215"/>
      <c r="V231" s="215"/>
      <c r="W231" s="215"/>
      <c r="X231" s="215"/>
      <c r="Y231" s="215"/>
      <c r="Z231" s="215"/>
      <c r="AA231" s="215"/>
      <c r="AB231" s="215"/>
    </row>
    <row r="232" spans="1:28" ht="15.75" x14ac:dyDescent="0.25">
      <c r="A232" s="215"/>
      <c r="B232" s="216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  <c r="Y232" s="215"/>
      <c r="Z232" s="215"/>
      <c r="AA232" s="215"/>
      <c r="AB232" s="215"/>
    </row>
    <row r="233" spans="1:28" ht="15.75" x14ac:dyDescent="0.25">
      <c r="A233" s="215"/>
      <c r="B233" s="216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5"/>
      <c r="O233" s="215"/>
      <c r="P233" s="215"/>
      <c r="Q233" s="215"/>
      <c r="R233" s="215"/>
      <c r="S233" s="215"/>
      <c r="T233" s="215"/>
      <c r="U233" s="215"/>
      <c r="V233" s="215"/>
      <c r="W233" s="215"/>
      <c r="X233" s="215"/>
      <c r="Y233" s="215"/>
      <c r="Z233" s="215"/>
      <c r="AA233" s="215"/>
    </row>
    <row r="234" spans="1:28" ht="15.75" x14ac:dyDescent="0.25">
      <c r="A234" s="215"/>
      <c r="B234" s="216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5"/>
      <c r="O234" s="215"/>
      <c r="P234" s="215"/>
      <c r="Q234" s="215"/>
      <c r="R234" s="215"/>
      <c r="S234" s="215"/>
      <c r="T234" s="215"/>
      <c r="U234" s="215"/>
      <c r="V234" s="215"/>
      <c r="W234" s="215"/>
      <c r="X234" s="215"/>
      <c r="Y234" s="215"/>
      <c r="Z234" s="215"/>
      <c r="AA234" s="215"/>
    </row>
    <row r="235" spans="1:28" ht="15.75" x14ac:dyDescent="0.25">
      <c r="A235" s="215"/>
      <c r="B235" s="216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5"/>
      <c r="O235" s="215"/>
      <c r="P235" s="215"/>
      <c r="Q235" s="215"/>
      <c r="R235" s="215"/>
      <c r="S235" s="215"/>
      <c r="T235" s="215"/>
      <c r="U235" s="215"/>
      <c r="V235" s="215"/>
      <c r="W235" s="215"/>
      <c r="X235" s="215"/>
      <c r="Y235" s="215"/>
      <c r="Z235" s="215"/>
      <c r="AA235" s="215"/>
    </row>
    <row r="236" spans="1:28" ht="15.75" x14ac:dyDescent="0.25">
      <c r="A236" s="215"/>
      <c r="B236" s="216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5"/>
      <c r="T236" s="215"/>
      <c r="U236" s="215"/>
      <c r="V236" s="215"/>
      <c r="W236" s="215"/>
      <c r="X236" s="215"/>
      <c r="Y236" s="215"/>
      <c r="Z236" s="215"/>
      <c r="AA236" s="215"/>
    </row>
    <row r="237" spans="1:28" ht="15.75" x14ac:dyDescent="0.25">
      <c r="A237" s="215"/>
      <c r="B237" s="216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5"/>
      <c r="O237" s="215"/>
      <c r="P237" s="215"/>
      <c r="Q237" s="215"/>
      <c r="R237" s="215"/>
      <c r="S237" s="215"/>
      <c r="T237" s="215"/>
      <c r="U237" s="215"/>
      <c r="V237" s="215"/>
      <c r="W237" s="215"/>
      <c r="X237" s="215"/>
      <c r="Y237" s="215"/>
      <c r="Z237" s="215"/>
      <c r="AA237" s="215"/>
    </row>
    <row r="238" spans="1:28" ht="15.75" x14ac:dyDescent="0.25">
      <c r="A238" s="215"/>
      <c r="B238" s="216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5"/>
      <c r="O238" s="215"/>
      <c r="P238" s="215"/>
      <c r="Q238" s="215"/>
      <c r="R238" s="215"/>
      <c r="S238" s="215"/>
      <c r="T238" s="215"/>
      <c r="U238" s="215"/>
      <c r="V238" s="215"/>
      <c r="W238" s="215"/>
      <c r="X238" s="215"/>
      <c r="Y238" s="215"/>
      <c r="Z238" s="215"/>
      <c r="AA238" s="215"/>
    </row>
    <row r="239" spans="1:28" ht="15.75" x14ac:dyDescent="0.25">
      <c r="A239" s="215"/>
      <c r="B239" s="216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5"/>
      <c r="O239" s="215"/>
      <c r="P239" s="215"/>
      <c r="Q239" s="215"/>
      <c r="R239" s="215"/>
      <c r="S239" s="215"/>
      <c r="T239" s="215"/>
      <c r="U239" s="215"/>
      <c r="V239" s="215"/>
      <c r="W239" s="215"/>
      <c r="X239" s="215"/>
      <c r="Y239" s="215"/>
      <c r="Z239" s="215"/>
      <c r="AA239" s="215"/>
    </row>
    <row r="240" spans="1:28" ht="15.75" x14ac:dyDescent="0.25">
      <c r="A240" s="215"/>
      <c r="B240" s="216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5"/>
      <c r="O240" s="215"/>
      <c r="P240" s="215"/>
      <c r="Q240" s="215"/>
      <c r="R240" s="215"/>
      <c r="S240" s="215"/>
      <c r="T240" s="215"/>
      <c r="U240" s="215"/>
      <c r="V240" s="215"/>
      <c r="W240" s="215"/>
      <c r="X240" s="215"/>
      <c r="Y240" s="215"/>
      <c r="Z240" s="215"/>
      <c r="AA240" s="215"/>
    </row>
    <row r="241" spans="1:27" ht="15.75" x14ac:dyDescent="0.25">
      <c r="A241" s="215"/>
      <c r="B241" s="216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5"/>
      <c r="O241" s="215"/>
      <c r="P241" s="215"/>
      <c r="Q241" s="215"/>
      <c r="R241" s="215"/>
      <c r="S241" s="215"/>
      <c r="T241" s="215"/>
      <c r="U241" s="215"/>
      <c r="V241" s="215"/>
      <c r="W241" s="215"/>
      <c r="X241" s="215"/>
      <c r="Y241" s="215"/>
      <c r="Z241" s="215"/>
      <c r="AA241" s="215"/>
    </row>
    <row r="242" spans="1:27" ht="15.75" x14ac:dyDescent="0.25">
      <c r="A242" s="215"/>
      <c r="B242" s="216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5"/>
      <c r="O242" s="215"/>
      <c r="P242" s="215"/>
      <c r="Q242" s="215"/>
      <c r="R242" s="215"/>
      <c r="S242" s="215"/>
      <c r="T242" s="215"/>
      <c r="U242" s="215"/>
      <c r="V242" s="215"/>
      <c r="W242" s="215"/>
      <c r="X242" s="215"/>
      <c r="Y242" s="215"/>
      <c r="Z242" s="215"/>
      <c r="AA242" s="215"/>
    </row>
    <row r="243" spans="1:27" ht="15.75" x14ac:dyDescent="0.25">
      <c r="A243" s="215"/>
      <c r="B243" s="216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5"/>
      <c r="O243" s="215"/>
      <c r="P243" s="215"/>
      <c r="Q243" s="215"/>
      <c r="R243" s="215"/>
      <c r="S243" s="215"/>
      <c r="T243" s="215"/>
      <c r="U243" s="215"/>
      <c r="V243" s="215"/>
      <c r="W243" s="215"/>
      <c r="X243" s="215"/>
      <c r="Y243" s="215"/>
      <c r="Z243" s="215"/>
      <c r="AA243" s="215"/>
    </row>
    <row r="244" spans="1:27" ht="15.75" x14ac:dyDescent="0.25">
      <c r="A244" s="215"/>
      <c r="B244" s="216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5"/>
      <c r="O244" s="215"/>
      <c r="P244" s="215"/>
      <c r="Q244" s="215"/>
      <c r="R244" s="215"/>
      <c r="S244" s="215"/>
      <c r="T244" s="215"/>
      <c r="U244" s="215"/>
      <c r="V244" s="215"/>
      <c r="W244" s="215"/>
      <c r="X244" s="215"/>
      <c r="Y244" s="215"/>
      <c r="Z244" s="215"/>
      <c r="AA244" s="215"/>
    </row>
    <row r="245" spans="1:27" ht="15.75" x14ac:dyDescent="0.25">
      <c r="A245" s="215"/>
      <c r="B245" s="216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5"/>
      <c r="O245" s="215"/>
      <c r="P245" s="215"/>
      <c r="Q245" s="215"/>
      <c r="R245" s="215"/>
      <c r="S245" s="215"/>
      <c r="T245" s="215"/>
      <c r="U245" s="215"/>
      <c r="V245" s="215"/>
      <c r="W245" s="215"/>
      <c r="X245" s="215"/>
      <c r="Y245" s="215"/>
      <c r="Z245" s="215"/>
      <c r="AA245" s="215"/>
    </row>
    <row r="246" spans="1:27" ht="15.75" x14ac:dyDescent="0.25">
      <c r="A246" s="215"/>
      <c r="B246" s="216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5"/>
      <c r="O246" s="215"/>
      <c r="P246" s="215"/>
      <c r="Q246" s="215"/>
      <c r="R246" s="215"/>
      <c r="S246" s="215"/>
      <c r="T246" s="215"/>
      <c r="U246" s="215"/>
      <c r="V246" s="215"/>
      <c r="W246" s="215"/>
      <c r="X246" s="215"/>
      <c r="Y246" s="215"/>
      <c r="Z246" s="215"/>
      <c r="AA246" s="215"/>
    </row>
    <row r="247" spans="1:27" ht="15.75" x14ac:dyDescent="0.25">
      <c r="A247" s="215"/>
      <c r="B247" s="216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5"/>
      <c r="T247" s="215"/>
      <c r="U247" s="215"/>
      <c r="V247" s="215"/>
      <c r="W247" s="215"/>
      <c r="X247" s="215"/>
      <c r="Y247" s="215"/>
      <c r="Z247" s="215"/>
      <c r="AA247" s="215"/>
    </row>
    <row r="248" spans="1:27" ht="15.75" x14ac:dyDescent="0.25">
      <c r="A248" s="215"/>
      <c r="B248" s="216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</row>
    <row r="249" spans="1:27" ht="15.75" x14ac:dyDescent="0.25">
      <c r="A249" s="215"/>
      <c r="B249" s="216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5"/>
      <c r="O249" s="215"/>
      <c r="P249" s="215"/>
      <c r="Q249" s="215"/>
      <c r="R249" s="215"/>
      <c r="S249" s="215"/>
      <c r="T249" s="215"/>
      <c r="U249" s="215"/>
      <c r="V249" s="215"/>
      <c r="W249" s="215"/>
      <c r="X249" s="215"/>
      <c r="Y249" s="215"/>
      <c r="Z249" s="215"/>
      <c r="AA249" s="215"/>
    </row>
    <row r="250" spans="1:27" ht="15.75" x14ac:dyDescent="0.25">
      <c r="A250" s="215"/>
      <c r="B250" s="216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5"/>
      <c r="O250" s="215"/>
      <c r="P250" s="215"/>
      <c r="Q250" s="215"/>
      <c r="R250" s="215"/>
      <c r="S250" s="215"/>
      <c r="T250" s="215"/>
      <c r="U250" s="215"/>
      <c r="V250" s="215"/>
      <c r="W250" s="215"/>
      <c r="X250" s="215"/>
      <c r="Y250" s="215"/>
      <c r="Z250" s="215"/>
      <c r="AA250" s="215"/>
    </row>
    <row r="251" spans="1:27" ht="15.75" x14ac:dyDescent="0.25">
      <c r="A251" s="215"/>
      <c r="B251" s="216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5"/>
      <c r="O251" s="215"/>
      <c r="P251" s="215"/>
      <c r="Q251" s="215"/>
      <c r="R251" s="215"/>
      <c r="S251" s="215"/>
      <c r="T251" s="215"/>
      <c r="U251" s="215"/>
      <c r="V251" s="215"/>
      <c r="W251" s="215"/>
      <c r="X251" s="215"/>
      <c r="Y251" s="215"/>
      <c r="Z251" s="215"/>
      <c r="AA251" s="215"/>
    </row>
    <row r="252" spans="1:27" ht="15.75" x14ac:dyDescent="0.25">
      <c r="A252" s="215"/>
      <c r="B252" s="216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5"/>
      <c r="O252" s="215"/>
      <c r="P252" s="215"/>
      <c r="Q252" s="215"/>
      <c r="R252" s="215"/>
      <c r="S252" s="215"/>
      <c r="T252" s="215"/>
      <c r="U252" s="215"/>
      <c r="V252" s="215"/>
      <c r="W252" s="215"/>
      <c r="X252" s="215"/>
      <c r="Y252" s="215"/>
      <c r="Z252" s="215"/>
      <c r="AA252" s="215"/>
    </row>
    <row r="253" spans="1:27" ht="15.75" x14ac:dyDescent="0.25">
      <c r="A253" s="215"/>
      <c r="B253" s="216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5"/>
      <c r="O253" s="215"/>
      <c r="P253" s="215"/>
      <c r="Q253" s="215"/>
      <c r="R253" s="215"/>
      <c r="S253" s="215"/>
      <c r="T253" s="215"/>
      <c r="U253" s="215"/>
      <c r="V253" s="215"/>
      <c r="W253" s="215"/>
      <c r="X253" s="215"/>
      <c r="Y253" s="215"/>
      <c r="Z253" s="215"/>
      <c r="AA253" s="215"/>
    </row>
    <row r="254" spans="1:27" ht="15.75" x14ac:dyDescent="0.25">
      <c r="A254" s="215"/>
      <c r="B254" s="216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5"/>
      <c r="O254" s="215"/>
      <c r="P254" s="215"/>
      <c r="Q254" s="215"/>
      <c r="R254" s="215"/>
      <c r="S254" s="215"/>
      <c r="T254" s="215"/>
      <c r="U254" s="215"/>
      <c r="V254" s="215"/>
      <c r="W254" s="215"/>
      <c r="X254" s="215"/>
      <c r="Y254" s="215"/>
      <c r="Z254" s="215"/>
      <c r="AA254" s="215"/>
    </row>
    <row r="255" spans="1:27" ht="15.75" x14ac:dyDescent="0.25">
      <c r="A255" s="215"/>
      <c r="B255" s="216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5"/>
      <c r="O255" s="215"/>
      <c r="P255" s="215"/>
      <c r="Q255" s="215"/>
      <c r="R255" s="215"/>
      <c r="S255" s="215"/>
      <c r="T255" s="215"/>
      <c r="U255" s="215"/>
      <c r="V255" s="215"/>
      <c r="W255" s="215"/>
      <c r="X255" s="215"/>
      <c r="Y255" s="215"/>
      <c r="Z255" s="215"/>
      <c r="AA255" s="215"/>
    </row>
    <row r="256" spans="1:27" ht="15.75" x14ac:dyDescent="0.25">
      <c r="A256" s="215"/>
      <c r="B256" s="216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5"/>
      <c r="O256" s="215"/>
      <c r="P256" s="215"/>
      <c r="Q256" s="215"/>
      <c r="R256" s="215"/>
      <c r="S256" s="215"/>
      <c r="T256" s="215"/>
      <c r="U256" s="215"/>
      <c r="V256" s="215"/>
      <c r="W256" s="215"/>
      <c r="X256" s="215"/>
      <c r="Y256" s="215"/>
      <c r="Z256" s="215"/>
      <c r="AA256" s="215"/>
    </row>
    <row r="257" spans="1:27" ht="15.75" x14ac:dyDescent="0.25">
      <c r="A257" s="215"/>
      <c r="B257" s="216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5"/>
      <c r="O257" s="215"/>
      <c r="P257" s="215"/>
      <c r="Q257" s="215"/>
      <c r="R257" s="215"/>
      <c r="S257" s="215"/>
      <c r="T257" s="215"/>
      <c r="U257" s="215"/>
      <c r="V257" s="215"/>
      <c r="W257" s="215"/>
      <c r="X257" s="215"/>
      <c r="Y257" s="215"/>
      <c r="Z257" s="215"/>
      <c r="AA257" s="215"/>
    </row>
    <row r="258" spans="1:27" ht="15.75" x14ac:dyDescent="0.25">
      <c r="A258" s="215"/>
      <c r="B258" s="216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5"/>
      <c r="O258" s="215"/>
      <c r="P258" s="215"/>
      <c r="Q258" s="215"/>
      <c r="R258" s="215"/>
      <c r="S258" s="215"/>
      <c r="T258" s="215"/>
      <c r="U258" s="215"/>
      <c r="V258" s="215"/>
      <c r="W258" s="215"/>
      <c r="X258" s="215"/>
      <c r="Y258" s="215"/>
      <c r="Z258" s="215"/>
      <c r="AA258" s="215"/>
    </row>
    <row r="259" spans="1:27" ht="15.75" x14ac:dyDescent="0.25">
      <c r="A259" s="215"/>
      <c r="B259" s="216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5"/>
      <c r="O259" s="215"/>
      <c r="P259" s="215"/>
      <c r="Q259" s="215"/>
      <c r="R259" s="215"/>
      <c r="S259" s="215"/>
      <c r="T259" s="215"/>
      <c r="U259" s="215"/>
      <c r="V259" s="215"/>
      <c r="W259" s="215"/>
      <c r="X259" s="215"/>
      <c r="Y259" s="215"/>
      <c r="Z259" s="215"/>
      <c r="AA259" s="215"/>
    </row>
    <row r="260" spans="1:27" ht="15.75" x14ac:dyDescent="0.25">
      <c r="A260" s="215"/>
      <c r="B260" s="216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5"/>
      <c r="T260" s="215"/>
      <c r="U260" s="215"/>
      <c r="V260" s="215"/>
      <c r="W260" s="215"/>
      <c r="X260" s="215"/>
      <c r="Y260" s="215"/>
      <c r="Z260" s="215"/>
      <c r="AA260" s="215"/>
    </row>
    <row r="261" spans="1:27" ht="15.75" x14ac:dyDescent="0.25">
      <c r="A261" s="215"/>
      <c r="B261" s="216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5"/>
      <c r="T261" s="215"/>
      <c r="U261" s="215"/>
      <c r="V261" s="215"/>
      <c r="W261" s="215"/>
      <c r="X261" s="215"/>
      <c r="Y261" s="215"/>
      <c r="Z261" s="215"/>
      <c r="AA261" s="215"/>
    </row>
    <row r="262" spans="1:27" ht="15.75" x14ac:dyDescent="0.25">
      <c r="A262" s="215"/>
      <c r="B262" s="216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5"/>
      <c r="O262" s="215"/>
      <c r="P262" s="215"/>
      <c r="Q262" s="215"/>
      <c r="R262" s="215"/>
      <c r="S262" s="215"/>
      <c r="T262" s="215"/>
      <c r="U262" s="215"/>
      <c r="V262" s="215"/>
      <c r="W262" s="215"/>
      <c r="X262" s="215"/>
      <c r="Y262" s="215"/>
      <c r="Z262" s="215"/>
      <c r="AA262" s="215"/>
    </row>
    <row r="263" spans="1:27" ht="15.75" x14ac:dyDescent="0.25">
      <c r="A263" s="215"/>
      <c r="B263" s="216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5"/>
      <c r="O263" s="215"/>
      <c r="P263" s="215"/>
      <c r="Q263" s="215"/>
      <c r="R263" s="215"/>
      <c r="S263" s="215"/>
      <c r="T263" s="215"/>
      <c r="U263" s="215"/>
      <c r="V263" s="215"/>
      <c r="W263" s="215"/>
      <c r="X263" s="215"/>
      <c r="Y263" s="215"/>
      <c r="Z263" s="215"/>
      <c r="AA263" s="215"/>
    </row>
    <row r="264" spans="1:27" ht="15.75" x14ac:dyDescent="0.25">
      <c r="A264" s="215"/>
      <c r="B264" s="216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5"/>
      <c r="O264" s="215"/>
      <c r="P264" s="215"/>
      <c r="Q264" s="215"/>
      <c r="R264" s="215"/>
      <c r="S264" s="215"/>
      <c r="T264" s="215"/>
      <c r="U264" s="215"/>
      <c r="V264" s="215"/>
      <c r="W264" s="215"/>
      <c r="X264" s="215"/>
      <c r="Y264" s="215"/>
      <c r="Z264" s="215"/>
      <c r="AA264" s="215"/>
    </row>
    <row r="265" spans="1:27" ht="15.75" x14ac:dyDescent="0.25">
      <c r="A265" s="215"/>
      <c r="B265" s="216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5"/>
      <c r="O265" s="215"/>
      <c r="P265" s="215"/>
      <c r="Q265" s="215"/>
      <c r="R265" s="215"/>
      <c r="S265" s="215"/>
      <c r="T265" s="215"/>
      <c r="U265" s="215"/>
      <c r="V265" s="215"/>
      <c r="W265" s="215"/>
      <c r="X265" s="215"/>
      <c r="Y265" s="215"/>
      <c r="Z265" s="215"/>
      <c r="AA265" s="215"/>
    </row>
    <row r="266" spans="1:27" ht="15.75" x14ac:dyDescent="0.25">
      <c r="A266" s="215"/>
      <c r="B266" s="216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5"/>
      <c r="O266" s="215"/>
      <c r="P266" s="215"/>
      <c r="Q266" s="215"/>
      <c r="R266" s="215"/>
      <c r="S266" s="215"/>
      <c r="T266" s="215"/>
      <c r="U266" s="215"/>
      <c r="V266" s="215"/>
      <c r="W266" s="215"/>
      <c r="X266" s="215"/>
      <c r="Y266" s="215"/>
      <c r="Z266" s="215"/>
      <c r="AA266" s="215"/>
    </row>
    <row r="267" spans="1:27" ht="15.75" x14ac:dyDescent="0.25">
      <c r="A267" s="215"/>
      <c r="B267" s="216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215"/>
      <c r="T267" s="215"/>
      <c r="U267" s="215"/>
      <c r="V267" s="215"/>
      <c r="W267" s="215"/>
      <c r="X267" s="215"/>
      <c r="Y267" s="215"/>
      <c r="Z267" s="215"/>
      <c r="AA267" s="215"/>
    </row>
    <row r="268" spans="1:27" ht="15.75" x14ac:dyDescent="0.25">
      <c r="A268" s="215"/>
      <c r="B268" s="216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5"/>
      <c r="O268" s="215"/>
      <c r="P268" s="215"/>
      <c r="Q268" s="215"/>
      <c r="R268" s="215"/>
      <c r="S268" s="215"/>
      <c r="T268" s="215"/>
      <c r="U268" s="215"/>
      <c r="V268" s="215"/>
      <c r="W268" s="215"/>
      <c r="X268" s="215"/>
      <c r="Y268" s="215"/>
      <c r="Z268" s="215"/>
      <c r="AA268" s="215"/>
    </row>
    <row r="269" spans="1:27" ht="15.75" x14ac:dyDescent="0.25">
      <c r="A269" s="215"/>
      <c r="B269" s="216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5"/>
      <c r="O269" s="215"/>
      <c r="P269" s="215"/>
      <c r="Q269" s="215"/>
      <c r="R269" s="215"/>
      <c r="S269" s="215"/>
      <c r="T269" s="215"/>
      <c r="U269" s="215"/>
      <c r="V269" s="215"/>
      <c r="W269" s="215"/>
      <c r="X269" s="215"/>
      <c r="Y269" s="215"/>
      <c r="Z269" s="215"/>
      <c r="AA269" s="215"/>
    </row>
    <row r="270" spans="1:27" ht="15.75" x14ac:dyDescent="0.25">
      <c r="A270" s="215"/>
      <c r="B270" s="216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5"/>
      <c r="O270" s="215"/>
      <c r="P270" s="215"/>
      <c r="Q270" s="215"/>
      <c r="R270" s="215"/>
      <c r="S270" s="215"/>
      <c r="T270" s="215"/>
      <c r="U270" s="215"/>
      <c r="V270" s="215"/>
      <c r="W270" s="215"/>
      <c r="X270" s="215"/>
      <c r="Y270" s="215"/>
      <c r="Z270" s="215"/>
      <c r="AA270" s="215"/>
    </row>
    <row r="271" spans="1:27" ht="15.75" x14ac:dyDescent="0.25">
      <c r="A271" s="215"/>
      <c r="B271" s="216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5"/>
      <c r="O271" s="215"/>
      <c r="P271" s="215"/>
      <c r="Q271" s="215"/>
      <c r="R271" s="215"/>
      <c r="S271" s="215"/>
      <c r="T271" s="215"/>
      <c r="U271" s="215"/>
      <c r="V271" s="215"/>
      <c r="W271" s="215"/>
      <c r="X271" s="215"/>
      <c r="Y271" s="215"/>
      <c r="Z271" s="215"/>
      <c r="AA271" s="215"/>
    </row>
    <row r="272" spans="1:27" ht="15.75" x14ac:dyDescent="0.25">
      <c r="A272" s="215"/>
      <c r="B272" s="216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5"/>
      <c r="O272" s="215"/>
      <c r="P272" s="215"/>
      <c r="Q272" s="215"/>
      <c r="R272" s="215"/>
      <c r="S272" s="215"/>
      <c r="T272" s="215"/>
      <c r="U272" s="215"/>
      <c r="V272" s="215"/>
      <c r="W272" s="215"/>
      <c r="X272" s="215"/>
      <c r="Y272" s="215"/>
      <c r="Z272" s="215"/>
      <c r="AA272" s="215"/>
    </row>
    <row r="273" spans="1:27" ht="15.75" x14ac:dyDescent="0.25">
      <c r="A273" s="215"/>
      <c r="B273" s="216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5"/>
      <c r="O273" s="215"/>
      <c r="P273" s="215"/>
      <c r="Q273" s="215"/>
      <c r="R273" s="215"/>
      <c r="S273" s="215"/>
      <c r="T273" s="215"/>
      <c r="U273" s="215"/>
      <c r="V273" s="215"/>
      <c r="W273" s="215"/>
      <c r="X273" s="215"/>
      <c r="Y273" s="215"/>
      <c r="Z273" s="215"/>
      <c r="AA273" s="215"/>
    </row>
    <row r="274" spans="1:27" ht="15.75" x14ac:dyDescent="0.25">
      <c r="A274" s="215"/>
      <c r="B274" s="216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5"/>
      <c r="O274" s="215"/>
      <c r="P274" s="215"/>
      <c r="Q274" s="215"/>
      <c r="R274" s="215"/>
      <c r="S274" s="215"/>
      <c r="T274" s="215"/>
      <c r="U274" s="215"/>
      <c r="V274" s="215"/>
      <c r="W274" s="215"/>
      <c r="X274" s="215"/>
      <c r="Y274" s="215"/>
      <c r="Z274" s="215"/>
      <c r="AA274" s="215"/>
    </row>
    <row r="275" spans="1:27" ht="15.75" x14ac:dyDescent="0.25">
      <c r="A275" s="215"/>
      <c r="B275" s="216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5"/>
      <c r="O275" s="215"/>
      <c r="P275" s="215"/>
      <c r="Q275" s="215"/>
      <c r="R275" s="215"/>
      <c r="S275" s="215"/>
      <c r="T275" s="215"/>
      <c r="U275" s="215"/>
      <c r="V275" s="215"/>
      <c r="W275" s="215"/>
      <c r="X275" s="215"/>
      <c r="Y275" s="215"/>
      <c r="Z275" s="215"/>
      <c r="AA275" s="215"/>
    </row>
    <row r="276" spans="1:27" ht="15.75" x14ac:dyDescent="0.25">
      <c r="A276" s="215"/>
      <c r="B276" s="216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5"/>
      <c r="O276" s="215"/>
      <c r="P276" s="215"/>
      <c r="Q276" s="215"/>
      <c r="R276" s="215"/>
      <c r="S276" s="215"/>
      <c r="T276" s="215"/>
      <c r="U276" s="215"/>
      <c r="V276" s="215"/>
      <c r="W276" s="215"/>
      <c r="X276" s="215"/>
      <c r="Y276" s="215"/>
      <c r="Z276" s="215"/>
      <c r="AA276" s="215"/>
    </row>
    <row r="277" spans="1:27" ht="15.75" x14ac:dyDescent="0.25">
      <c r="A277" s="215"/>
      <c r="B277" s="216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5"/>
      <c r="O277" s="215"/>
      <c r="P277" s="215"/>
      <c r="Q277" s="215"/>
      <c r="R277" s="215"/>
      <c r="S277" s="215"/>
      <c r="T277" s="215"/>
      <c r="U277" s="215"/>
      <c r="V277" s="215"/>
      <c r="W277" s="215"/>
      <c r="X277" s="215"/>
      <c r="Y277" s="215"/>
      <c r="Z277" s="215"/>
      <c r="AA277" s="215"/>
    </row>
    <row r="278" spans="1:27" ht="15.75" x14ac:dyDescent="0.25">
      <c r="A278" s="215"/>
      <c r="B278" s="216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5"/>
      <c r="O278" s="215"/>
      <c r="P278" s="215"/>
      <c r="Q278" s="215"/>
      <c r="R278" s="215"/>
      <c r="S278" s="215"/>
      <c r="T278" s="215"/>
      <c r="U278" s="215"/>
      <c r="V278" s="215"/>
      <c r="W278" s="215"/>
      <c r="X278" s="215"/>
      <c r="Y278" s="215"/>
      <c r="Z278" s="215"/>
      <c r="AA278" s="215"/>
    </row>
    <row r="279" spans="1:27" ht="15.75" x14ac:dyDescent="0.25">
      <c r="A279" s="215"/>
      <c r="B279" s="216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</row>
    <row r="280" spans="1:27" ht="15.75" x14ac:dyDescent="0.25">
      <c r="A280" s="215"/>
      <c r="B280" s="216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5"/>
      <c r="O280" s="215"/>
      <c r="P280" s="215"/>
      <c r="Q280" s="215"/>
      <c r="R280" s="215"/>
      <c r="S280" s="215"/>
      <c r="T280" s="215"/>
      <c r="U280" s="215"/>
      <c r="V280" s="215"/>
      <c r="W280" s="215"/>
      <c r="X280" s="215"/>
      <c r="Y280" s="215"/>
      <c r="Z280" s="215"/>
      <c r="AA280" s="215"/>
    </row>
    <row r="281" spans="1:27" ht="15.75" x14ac:dyDescent="0.25">
      <c r="A281" s="215"/>
      <c r="B281" s="216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215"/>
      <c r="T281" s="215"/>
      <c r="U281" s="215"/>
      <c r="V281" s="215"/>
      <c r="W281" s="215"/>
      <c r="X281" s="215"/>
      <c r="Y281" s="215"/>
      <c r="Z281" s="215"/>
      <c r="AA281" s="215"/>
    </row>
    <row r="282" spans="1:27" ht="15.75" x14ac:dyDescent="0.25">
      <c r="A282" s="215"/>
      <c r="B282" s="216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5"/>
      <c r="O282" s="215"/>
      <c r="P282" s="215"/>
      <c r="Q282" s="215"/>
      <c r="R282" s="215"/>
      <c r="S282" s="215"/>
      <c r="T282" s="215"/>
      <c r="U282" s="215"/>
      <c r="V282" s="215"/>
      <c r="W282" s="215"/>
      <c r="X282" s="215"/>
      <c r="Y282" s="215"/>
      <c r="Z282" s="215"/>
      <c r="AA282" s="215"/>
    </row>
    <row r="283" spans="1:27" ht="15.75" x14ac:dyDescent="0.25">
      <c r="A283" s="215"/>
      <c r="B283" s="216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5"/>
      <c r="O283" s="215"/>
      <c r="P283" s="215"/>
      <c r="Q283" s="215"/>
      <c r="R283" s="215"/>
      <c r="S283" s="215"/>
      <c r="T283" s="215"/>
      <c r="U283" s="215"/>
      <c r="V283" s="215"/>
      <c r="W283" s="215"/>
      <c r="X283" s="215"/>
      <c r="Y283" s="215"/>
      <c r="Z283" s="215"/>
      <c r="AA283" s="215"/>
    </row>
    <row r="284" spans="1:27" ht="15.75" x14ac:dyDescent="0.25">
      <c r="A284" s="215"/>
      <c r="B284" s="216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5"/>
      <c r="O284" s="215"/>
      <c r="P284" s="215"/>
      <c r="Q284" s="215"/>
      <c r="R284" s="215"/>
      <c r="S284" s="215"/>
      <c r="T284" s="215"/>
      <c r="U284" s="215"/>
      <c r="V284" s="215"/>
      <c r="W284" s="215"/>
      <c r="X284" s="215"/>
      <c r="Y284" s="215"/>
      <c r="Z284" s="215"/>
      <c r="AA284" s="215"/>
    </row>
    <row r="285" spans="1:27" ht="15.75" x14ac:dyDescent="0.25">
      <c r="A285" s="215"/>
      <c r="B285" s="216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5"/>
      <c r="O285" s="215"/>
      <c r="P285" s="215"/>
      <c r="Q285" s="215"/>
      <c r="R285" s="215"/>
      <c r="S285" s="215"/>
      <c r="T285" s="215"/>
      <c r="U285" s="215"/>
      <c r="V285" s="215"/>
      <c r="W285" s="215"/>
      <c r="X285" s="215"/>
      <c r="Y285" s="215"/>
      <c r="Z285" s="215"/>
      <c r="AA285" s="215"/>
    </row>
    <row r="286" spans="1:27" ht="15.75" x14ac:dyDescent="0.25">
      <c r="A286" s="215"/>
      <c r="B286" s="216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5"/>
      <c r="O286" s="215"/>
      <c r="P286" s="215"/>
      <c r="Q286" s="215"/>
      <c r="R286" s="215"/>
      <c r="S286" s="215"/>
      <c r="T286" s="215"/>
      <c r="U286" s="215"/>
      <c r="V286" s="215"/>
      <c r="W286" s="215"/>
      <c r="X286" s="215"/>
      <c r="Y286" s="215"/>
      <c r="Z286" s="215"/>
      <c r="AA286" s="215"/>
    </row>
    <row r="287" spans="1:27" ht="15.75" x14ac:dyDescent="0.25">
      <c r="A287" s="215"/>
      <c r="B287" s="216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5"/>
      <c r="O287" s="215"/>
      <c r="P287" s="215"/>
      <c r="Q287" s="215"/>
      <c r="R287" s="215"/>
      <c r="S287" s="215"/>
      <c r="T287" s="215"/>
      <c r="U287" s="215"/>
      <c r="V287" s="215"/>
      <c r="W287" s="215"/>
      <c r="X287" s="215"/>
      <c r="Y287" s="215"/>
      <c r="Z287" s="215"/>
      <c r="AA287" s="215"/>
    </row>
    <row r="288" spans="1:27" ht="15.75" x14ac:dyDescent="0.25">
      <c r="A288" s="215"/>
      <c r="B288" s="216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215"/>
      <c r="T288" s="215"/>
      <c r="U288" s="215"/>
      <c r="V288" s="215"/>
      <c r="W288" s="215"/>
      <c r="X288" s="215"/>
      <c r="Y288" s="215"/>
      <c r="Z288" s="215"/>
      <c r="AA288" s="215"/>
    </row>
    <row r="289" spans="1:27" ht="15.75" x14ac:dyDescent="0.25">
      <c r="A289" s="215"/>
      <c r="B289" s="216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5"/>
      <c r="O289" s="215"/>
      <c r="P289" s="215"/>
      <c r="Q289" s="215"/>
      <c r="R289" s="215"/>
      <c r="S289" s="215"/>
      <c r="T289" s="215"/>
      <c r="U289" s="215"/>
      <c r="V289" s="215"/>
      <c r="W289" s="215"/>
      <c r="X289" s="215"/>
      <c r="Y289" s="215"/>
      <c r="Z289" s="215"/>
      <c r="AA289" s="215"/>
    </row>
    <row r="290" spans="1:27" ht="15.75" x14ac:dyDescent="0.25">
      <c r="A290" s="215"/>
      <c r="B290" s="216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</row>
    <row r="291" spans="1:27" ht="15.75" x14ac:dyDescent="0.25">
      <c r="A291" s="215"/>
      <c r="B291" s="216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</row>
    <row r="292" spans="1:27" ht="15.75" x14ac:dyDescent="0.25">
      <c r="A292" s="215"/>
      <c r="B292" s="216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5"/>
      <c r="O292" s="215"/>
      <c r="P292" s="215"/>
      <c r="Q292" s="215"/>
      <c r="R292" s="215"/>
      <c r="S292" s="215"/>
      <c r="T292" s="215"/>
      <c r="U292" s="215"/>
      <c r="V292" s="215"/>
      <c r="W292" s="215"/>
      <c r="X292" s="215"/>
      <c r="Y292" s="215"/>
      <c r="Z292" s="215"/>
      <c r="AA292" s="215"/>
    </row>
    <row r="293" spans="1:27" ht="15.75" x14ac:dyDescent="0.25">
      <c r="A293" s="215"/>
      <c r="B293" s="216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5"/>
      <c r="O293" s="215"/>
      <c r="P293" s="215"/>
      <c r="Q293" s="215"/>
      <c r="R293" s="215"/>
      <c r="S293" s="215"/>
      <c r="T293" s="215"/>
      <c r="U293" s="215"/>
      <c r="V293" s="215"/>
      <c r="W293" s="215"/>
      <c r="X293" s="215"/>
      <c r="Y293" s="215"/>
      <c r="Z293" s="215"/>
      <c r="AA293" s="215"/>
    </row>
    <row r="294" spans="1:27" ht="15.75" x14ac:dyDescent="0.25">
      <c r="A294" s="215"/>
      <c r="B294" s="216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5"/>
      <c r="O294" s="215"/>
      <c r="P294" s="215"/>
      <c r="Q294" s="215"/>
      <c r="R294" s="215"/>
      <c r="S294" s="215"/>
      <c r="T294" s="215"/>
      <c r="U294" s="215"/>
      <c r="V294" s="215"/>
      <c r="W294" s="215"/>
      <c r="X294" s="215"/>
      <c r="Y294" s="215"/>
      <c r="Z294" s="215"/>
      <c r="AA294" s="215"/>
    </row>
    <row r="295" spans="1:27" ht="15.75" x14ac:dyDescent="0.25">
      <c r="A295" s="215"/>
      <c r="B295" s="216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215"/>
      <c r="T295" s="215"/>
      <c r="U295" s="215"/>
      <c r="V295" s="215"/>
      <c r="W295" s="215"/>
      <c r="X295" s="215"/>
      <c r="Y295" s="215"/>
      <c r="Z295" s="215"/>
      <c r="AA295" s="215"/>
    </row>
    <row r="296" spans="1:27" ht="15.75" x14ac:dyDescent="0.25">
      <c r="A296" s="215"/>
      <c r="B296" s="216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5"/>
      <c r="O296" s="215"/>
      <c r="P296" s="215"/>
      <c r="Q296" s="215"/>
      <c r="R296" s="215"/>
      <c r="S296" s="215"/>
      <c r="T296" s="215"/>
      <c r="U296" s="215"/>
      <c r="V296" s="215"/>
      <c r="W296" s="215"/>
      <c r="X296" s="215"/>
      <c r="Y296" s="215"/>
      <c r="Z296" s="215"/>
      <c r="AA296" s="215"/>
    </row>
    <row r="297" spans="1:27" ht="15.75" x14ac:dyDescent="0.25">
      <c r="A297" s="215"/>
      <c r="B297" s="216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5"/>
      <c r="O297" s="215"/>
      <c r="P297" s="215"/>
      <c r="Q297" s="215"/>
      <c r="R297" s="215"/>
      <c r="S297" s="215"/>
      <c r="T297" s="215"/>
      <c r="U297" s="215"/>
      <c r="V297" s="215"/>
      <c r="W297" s="215"/>
      <c r="X297" s="215"/>
      <c r="Y297" s="215"/>
      <c r="Z297" s="215"/>
      <c r="AA297" s="215"/>
    </row>
    <row r="298" spans="1:27" ht="15.75" x14ac:dyDescent="0.25">
      <c r="A298" s="215"/>
      <c r="B298" s="216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5"/>
      <c r="O298" s="215"/>
      <c r="P298" s="215"/>
      <c r="Q298" s="215"/>
      <c r="R298" s="215"/>
      <c r="S298" s="215"/>
      <c r="T298" s="215"/>
      <c r="U298" s="215"/>
      <c r="V298" s="215"/>
      <c r="W298" s="215"/>
      <c r="X298" s="215"/>
      <c r="Y298" s="215"/>
      <c r="Z298" s="215"/>
      <c r="AA298" s="215"/>
    </row>
    <row r="299" spans="1:27" ht="15.75" x14ac:dyDescent="0.25">
      <c r="A299" s="215"/>
      <c r="B299" s="216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5"/>
      <c r="O299" s="215"/>
      <c r="P299" s="215"/>
      <c r="Q299" s="215"/>
      <c r="R299" s="215"/>
      <c r="S299" s="215"/>
      <c r="T299" s="215"/>
      <c r="U299" s="215"/>
      <c r="V299" s="215"/>
      <c r="W299" s="215"/>
      <c r="X299" s="215"/>
      <c r="Y299" s="215"/>
      <c r="Z299" s="215"/>
      <c r="AA299" s="215"/>
    </row>
    <row r="300" spans="1:27" ht="15.75" x14ac:dyDescent="0.25">
      <c r="A300" s="215"/>
      <c r="B300" s="216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215"/>
      <c r="T300" s="215"/>
      <c r="U300" s="215"/>
      <c r="V300" s="215"/>
      <c r="W300" s="215"/>
      <c r="X300" s="215"/>
      <c r="Y300" s="215"/>
      <c r="Z300" s="215"/>
      <c r="AA300" s="215"/>
    </row>
    <row r="301" spans="1:27" ht="15.75" x14ac:dyDescent="0.25">
      <c r="A301" s="215"/>
      <c r="B301" s="216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215"/>
      <c r="T301" s="215"/>
      <c r="U301" s="215"/>
      <c r="V301" s="215"/>
      <c r="W301" s="215"/>
      <c r="X301" s="215"/>
      <c r="Y301" s="215"/>
      <c r="Z301" s="215"/>
      <c r="AA301" s="215"/>
    </row>
    <row r="302" spans="1:27" ht="15.75" x14ac:dyDescent="0.25">
      <c r="A302" s="215"/>
      <c r="B302" s="216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215"/>
      <c r="T302" s="215"/>
      <c r="U302" s="215"/>
      <c r="V302" s="215"/>
      <c r="W302" s="215"/>
      <c r="X302" s="215"/>
      <c r="Y302" s="215"/>
      <c r="Z302" s="215"/>
      <c r="AA302" s="215"/>
    </row>
    <row r="303" spans="1:27" ht="15.75" x14ac:dyDescent="0.25">
      <c r="A303" s="215"/>
      <c r="B303" s="216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</row>
    <row r="304" spans="1:27" ht="15.75" x14ac:dyDescent="0.25">
      <c r="A304" s="215"/>
      <c r="B304" s="216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</row>
    <row r="305" spans="1:27" ht="15.75" x14ac:dyDescent="0.25">
      <c r="A305" s="215"/>
      <c r="B305" s="216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215"/>
      <c r="T305" s="215"/>
      <c r="U305" s="215"/>
      <c r="V305" s="215"/>
      <c r="W305" s="215"/>
      <c r="X305" s="215"/>
      <c r="Y305" s="215"/>
      <c r="Z305" s="215"/>
      <c r="AA305" s="215"/>
    </row>
    <row r="306" spans="1:27" ht="15.75" x14ac:dyDescent="0.25">
      <c r="A306" s="215"/>
      <c r="B306" s="216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5"/>
      <c r="O306" s="215"/>
      <c r="P306" s="215"/>
      <c r="Q306" s="215"/>
      <c r="R306" s="215"/>
      <c r="S306" s="215"/>
      <c r="T306" s="215"/>
      <c r="U306" s="215"/>
      <c r="V306" s="215"/>
      <c r="W306" s="215"/>
      <c r="X306" s="215"/>
      <c r="Y306" s="215"/>
      <c r="Z306" s="215"/>
      <c r="AA306" s="215"/>
    </row>
    <row r="307" spans="1:27" ht="15.75" x14ac:dyDescent="0.25">
      <c r="A307" s="215"/>
      <c r="B307" s="216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5"/>
      <c r="O307" s="215"/>
      <c r="P307" s="215"/>
      <c r="Q307" s="215"/>
      <c r="R307" s="215"/>
      <c r="S307" s="215"/>
      <c r="T307" s="215"/>
      <c r="U307" s="215"/>
      <c r="V307" s="215"/>
      <c r="W307" s="215"/>
      <c r="X307" s="215"/>
      <c r="Y307" s="215"/>
      <c r="Z307" s="215"/>
      <c r="AA307" s="215"/>
    </row>
    <row r="308" spans="1:27" ht="15.75" x14ac:dyDescent="0.25">
      <c r="A308" s="215"/>
      <c r="B308" s="216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5"/>
      <c r="O308" s="215"/>
      <c r="P308" s="215"/>
      <c r="Q308" s="215"/>
      <c r="R308" s="215"/>
      <c r="S308" s="215"/>
      <c r="T308" s="215"/>
      <c r="U308" s="215"/>
      <c r="V308" s="215"/>
      <c r="W308" s="215"/>
      <c r="X308" s="215"/>
      <c r="Y308" s="215"/>
      <c r="Z308" s="215"/>
      <c r="AA308" s="215"/>
    </row>
    <row r="309" spans="1:27" ht="15.75" x14ac:dyDescent="0.25">
      <c r="A309" s="215"/>
      <c r="B309" s="216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5"/>
      <c r="O309" s="215"/>
      <c r="P309" s="215"/>
      <c r="Q309" s="215"/>
      <c r="R309" s="215"/>
      <c r="S309" s="215"/>
      <c r="T309" s="215"/>
      <c r="U309" s="215"/>
      <c r="V309" s="215"/>
      <c r="W309" s="215"/>
      <c r="X309" s="215"/>
      <c r="Y309" s="215"/>
      <c r="Z309" s="215"/>
      <c r="AA309" s="215"/>
    </row>
    <row r="310" spans="1:27" ht="15.75" x14ac:dyDescent="0.25">
      <c r="A310" s="215"/>
      <c r="B310" s="216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5"/>
      <c r="O310" s="215"/>
      <c r="P310" s="215"/>
      <c r="Q310" s="215"/>
      <c r="R310" s="215"/>
      <c r="S310" s="215"/>
      <c r="T310" s="215"/>
      <c r="U310" s="215"/>
      <c r="V310" s="215"/>
      <c r="W310" s="215"/>
      <c r="X310" s="215"/>
      <c r="Y310" s="215"/>
      <c r="Z310" s="215"/>
      <c r="AA310" s="215"/>
    </row>
    <row r="311" spans="1:27" ht="15.75" x14ac:dyDescent="0.25">
      <c r="A311" s="215"/>
      <c r="B311" s="216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</row>
    <row r="312" spans="1:27" ht="15.75" x14ac:dyDescent="0.25">
      <c r="A312" s="215"/>
      <c r="B312" s="216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5"/>
      <c r="O312" s="215"/>
      <c r="P312" s="215"/>
      <c r="Q312" s="215"/>
      <c r="R312" s="215"/>
      <c r="S312" s="215"/>
      <c r="T312" s="215"/>
      <c r="U312" s="215"/>
      <c r="V312" s="215"/>
      <c r="W312" s="215"/>
      <c r="X312" s="215"/>
      <c r="Y312" s="215"/>
      <c r="Z312" s="215"/>
      <c r="AA312" s="215"/>
    </row>
    <row r="313" spans="1:27" ht="15.75" x14ac:dyDescent="0.25">
      <c r="A313" s="215"/>
      <c r="B313" s="216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5"/>
      <c r="O313" s="215"/>
      <c r="P313" s="215"/>
      <c r="Q313" s="215"/>
      <c r="R313" s="215"/>
      <c r="S313" s="215"/>
      <c r="T313" s="215"/>
      <c r="U313" s="215"/>
      <c r="V313" s="215"/>
      <c r="W313" s="215"/>
      <c r="X313" s="215"/>
      <c r="Y313" s="215"/>
      <c r="Z313" s="215"/>
      <c r="AA313" s="215"/>
    </row>
    <row r="314" spans="1:27" ht="15.75" x14ac:dyDescent="0.25">
      <c r="A314" s="215"/>
      <c r="B314" s="216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5"/>
      <c r="O314" s="215"/>
      <c r="P314" s="215"/>
      <c r="Q314" s="215"/>
      <c r="R314" s="215"/>
      <c r="S314" s="215"/>
      <c r="T314" s="215"/>
      <c r="U314" s="215"/>
      <c r="V314" s="215"/>
      <c r="W314" s="215"/>
      <c r="X314" s="215"/>
      <c r="Y314" s="215"/>
      <c r="Z314" s="215"/>
      <c r="AA314" s="215"/>
    </row>
    <row r="315" spans="1:27" ht="15.75" x14ac:dyDescent="0.25">
      <c r="A315" s="215"/>
      <c r="B315" s="216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215"/>
      <c r="T315" s="215"/>
      <c r="U315" s="215"/>
      <c r="V315" s="215"/>
      <c r="W315" s="215"/>
      <c r="X315" s="215"/>
      <c r="Y315" s="215"/>
      <c r="Z315" s="215"/>
      <c r="AA315" s="215"/>
    </row>
    <row r="316" spans="1:27" ht="15.75" x14ac:dyDescent="0.25">
      <c r="A316" s="215"/>
      <c r="B316" s="216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5"/>
      <c r="O316" s="215"/>
      <c r="P316" s="215"/>
      <c r="Q316" s="215"/>
      <c r="R316" s="215"/>
      <c r="S316" s="215"/>
      <c r="T316" s="215"/>
      <c r="U316" s="215"/>
      <c r="V316" s="215"/>
      <c r="W316" s="215"/>
      <c r="X316" s="215"/>
      <c r="Y316" s="215"/>
      <c r="Z316" s="215"/>
      <c r="AA316" s="215"/>
    </row>
    <row r="317" spans="1:27" ht="15.75" x14ac:dyDescent="0.25">
      <c r="A317" s="215"/>
      <c r="B317" s="216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5"/>
      <c r="O317" s="215"/>
      <c r="P317" s="215"/>
      <c r="Q317" s="215"/>
      <c r="R317" s="215"/>
      <c r="S317" s="215"/>
      <c r="T317" s="215"/>
      <c r="U317" s="215"/>
      <c r="V317" s="215"/>
      <c r="W317" s="215"/>
      <c r="X317" s="215"/>
      <c r="Y317" s="215"/>
      <c r="Z317" s="215"/>
      <c r="AA317" s="215"/>
    </row>
    <row r="318" spans="1:27" ht="15.75" x14ac:dyDescent="0.25">
      <c r="A318" s="215"/>
      <c r="B318" s="216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5"/>
      <c r="O318" s="215"/>
      <c r="P318" s="215"/>
      <c r="Q318" s="215"/>
      <c r="R318" s="215"/>
      <c r="S318" s="215"/>
      <c r="T318" s="215"/>
      <c r="U318" s="215"/>
      <c r="V318" s="215"/>
      <c r="W318" s="215"/>
      <c r="X318" s="215"/>
      <c r="Y318" s="215"/>
      <c r="Z318" s="215"/>
      <c r="AA318" s="215"/>
    </row>
    <row r="319" spans="1:27" ht="15.75" x14ac:dyDescent="0.25">
      <c r="A319" s="215"/>
      <c r="B319" s="216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5"/>
      <c r="O319" s="215"/>
      <c r="P319" s="215"/>
      <c r="Q319" s="215"/>
      <c r="R319" s="215"/>
      <c r="S319" s="215"/>
      <c r="T319" s="215"/>
      <c r="U319" s="215"/>
      <c r="V319" s="215"/>
      <c r="W319" s="215"/>
      <c r="X319" s="215"/>
      <c r="Y319" s="215"/>
      <c r="Z319" s="215"/>
      <c r="AA319" s="215"/>
    </row>
    <row r="320" spans="1:27" ht="15.75" x14ac:dyDescent="0.25">
      <c r="A320" s="215"/>
      <c r="B320" s="216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5"/>
      <c r="O320" s="215"/>
      <c r="P320" s="215"/>
      <c r="Q320" s="215"/>
      <c r="R320" s="215"/>
      <c r="S320" s="215"/>
      <c r="T320" s="215"/>
      <c r="U320" s="215"/>
      <c r="V320" s="215"/>
      <c r="W320" s="215"/>
      <c r="X320" s="215"/>
      <c r="Y320" s="215"/>
      <c r="Z320" s="215"/>
      <c r="AA320" s="215"/>
    </row>
    <row r="321" spans="1:27" ht="15.75" x14ac:dyDescent="0.25">
      <c r="A321" s="215"/>
      <c r="B321" s="216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5"/>
      <c r="O321" s="215"/>
      <c r="P321" s="215"/>
      <c r="Q321" s="215"/>
      <c r="R321" s="215"/>
      <c r="S321" s="215"/>
      <c r="T321" s="215"/>
      <c r="U321" s="215"/>
      <c r="V321" s="215"/>
      <c r="W321" s="215"/>
      <c r="X321" s="215"/>
      <c r="Y321" s="215"/>
      <c r="Z321" s="215"/>
      <c r="AA321" s="215"/>
    </row>
    <row r="322" spans="1:27" ht="15.75" x14ac:dyDescent="0.25">
      <c r="A322" s="215"/>
      <c r="B322" s="216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</row>
    <row r="323" spans="1:27" ht="15.75" x14ac:dyDescent="0.25">
      <c r="A323" s="215"/>
      <c r="B323" s="216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5"/>
      <c r="O323" s="215"/>
      <c r="P323" s="215"/>
      <c r="Q323" s="215"/>
      <c r="R323" s="215"/>
      <c r="S323" s="215"/>
      <c r="T323" s="215"/>
      <c r="U323" s="215"/>
      <c r="V323" s="215"/>
      <c r="W323" s="215"/>
      <c r="X323" s="215"/>
      <c r="Y323" s="215"/>
      <c r="Z323" s="215"/>
      <c r="AA323" s="215"/>
    </row>
    <row r="324" spans="1:27" ht="15.75" x14ac:dyDescent="0.25">
      <c r="A324" s="215"/>
      <c r="B324" s="216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5"/>
      <c r="O324" s="215"/>
      <c r="P324" s="215"/>
      <c r="Q324" s="215"/>
      <c r="R324" s="215"/>
      <c r="S324" s="215"/>
      <c r="T324" s="215"/>
      <c r="U324" s="215"/>
      <c r="V324" s="215"/>
      <c r="W324" s="215"/>
      <c r="X324" s="215"/>
      <c r="Y324" s="215"/>
      <c r="Z324" s="215"/>
      <c r="AA324" s="215"/>
    </row>
    <row r="325" spans="1:27" ht="15.75" x14ac:dyDescent="0.25">
      <c r="A325" s="215"/>
      <c r="B325" s="216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215"/>
      <c r="T325" s="215"/>
      <c r="U325" s="215"/>
      <c r="V325" s="215"/>
      <c r="W325" s="215"/>
      <c r="X325" s="215"/>
      <c r="Y325" s="215"/>
      <c r="Z325" s="215"/>
      <c r="AA325" s="215"/>
    </row>
    <row r="326" spans="1:27" ht="15.75" x14ac:dyDescent="0.25">
      <c r="A326" s="215"/>
      <c r="B326" s="216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5"/>
      <c r="O326" s="215"/>
      <c r="P326" s="215"/>
      <c r="Q326" s="215"/>
      <c r="R326" s="215"/>
      <c r="S326" s="215"/>
      <c r="T326" s="215"/>
      <c r="U326" s="215"/>
      <c r="V326" s="215"/>
      <c r="W326" s="215"/>
      <c r="X326" s="215"/>
      <c r="Y326" s="215"/>
      <c r="Z326" s="215"/>
      <c r="AA326" s="215"/>
    </row>
    <row r="327" spans="1:27" ht="15.75" x14ac:dyDescent="0.25">
      <c r="A327" s="215"/>
      <c r="B327" s="216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5"/>
      <c r="O327" s="215"/>
      <c r="P327" s="215"/>
      <c r="Q327" s="215"/>
      <c r="R327" s="215"/>
      <c r="S327" s="215"/>
      <c r="T327" s="215"/>
      <c r="U327" s="215"/>
      <c r="V327" s="215"/>
      <c r="W327" s="215"/>
      <c r="X327" s="215"/>
      <c r="Y327" s="215"/>
      <c r="Z327" s="215"/>
      <c r="AA327" s="215"/>
    </row>
    <row r="328" spans="1:27" ht="15.75" x14ac:dyDescent="0.25">
      <c r="A328" s="215"/>
      <c r="B328" s="216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5"/>
      <c r="O328" s="215"/>
      <c r="P328" s="215"/>
      <c r="Q328" s="215"/>
      <c r="R328" s="215"/>
      <c r="S328" s="215"/>
      <c r="T328" s="215"/>
      <c r="U328" s="215"/>
      <c r="V328" s="215"/>
      <c r="W328" s="215"/>
      <c r="X328" s="215"/>
      <c r="Y328" s="215"/>
      <c r="Z328" s="215"/>
      <c r="AA328" s="215"/>
    </row>
    <row r="329" spans="1:27" ht="15.75" x14ac:dyDescent="0.25">
      <c r="A329" s="215"/>
      <c r="B329" s="216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5"/>
      <c r="O329" s="215"/>
      <c r="P329" s="215"/>
      <c r="Q329" s="215"/>
      <c r="R329" s="215"/>
      <c r="S329" s="215"/>
      <c r="T329" s="215"/>
      <c r="U329" s="215"/>
      <c r="V329" s="215"/>
      <c r="W329" s="215"/>
      <c r="X329" s="215"/>
      <c r="Y329" s="215"/>
      <c r="Z329" s="215"/>
      <c r="AA329" s="215"/>
    </row>
    <row r="330" spans="1:27" ht="15.75" x14ac:dyDescent="0.25">
      <c r="A330" s="215"/>
      <c r="B330" s="216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5"/>
      <c r="O330" s="215"/>
      <c r="P330" s="215"/>
      <c r="Q330" s="215"/>
      <c r="R330" s="215"/>
      <c r="S330" s="215"/>
      <c r="T330" s="215"/>
      <c r="U330" s="215"/>
      <c r="V330" s="215"/>
      <c r="W330" s="215"/>
      <c r="X330" s="215"/>
      <c r="Y330" s="215"/>
      <c r="Z330" s="215"/>
      <c r="AA330" s="215"/>
    </row>
    <row r="331" spans="1:27" ht="15.75" x14ac:dyDescent="0.25">
      <c r="A331" s="215"/>
      <c r="B331" s="216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5"/>
      <c r="O331" s="215"/>
      <c r="P331" s="215"/>
      <c r="Q331" s="215"/>
      <c r="R331" s="215"/>
      <c r="S331" s="215"/>
      <c r="T331" s="215"/>
      <c r="U331" s="215"/>
      <c r="V331" s="215"/>
      <c r="W331" s="215"/>
      <c r="X331" s="215"/>
      <c r="Y331" s="215"/>
      <c r="Z331" s="215"/>
      <c r="AA331" s="215"/>
    </row>
    <row r="332" spans="1:27" ht="15.75" x14ac:dyDescent="0.25">
      <c r="A332" s="215"/>
      <c r="B332" s="216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5"/>
      <c r="O332" s="215"/>
      <c r="P332" s="215"/>
      <c r="Q332" s="215"/>
      <c r="R332" s="215"/>
      <c r="S332" s="215"/>
      <c r="T332" s="215"/>
      <c r="U332" s="215"/>
      <c r="V332" s="215"/>
      <c r="W332" s="215"/>
      <c r="X332" s="215"/>
      <c r="Y332" s="215"/>
      <c r="Z332" s="215"/>
      <c r="AA332" s="215"/>
    </row>
    <row r="333" spans="1:27" ht="15.75" x14ac:dyDescent="0.25">
      <c r="A333" s="215"/>
      <c r="B333" s="216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</row>
    <row r="334" spans="1:27" ht="15.75" x14ac:dyDescent="0.25">
      <c r="A334" s="215"/>
      <c r="B334" s="216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</row>
    <row r="335" spans="1:27" ht="15.75" x14ac:dyDescent="0.25">
      <c r="A335" s="215"/>
      <c r="B335" s="216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215"/>
      <c r="T335" s="215"/>
      <c r="U335" s="215"/>
      <c r="V335" s="215"/>
      <c r="W335" s="215"/>
      <c r="X335" s="215"/>
      <c r="Y335" s="215"/>
      <c r="Z335" s="215"/>
      <c r="AA335" s="215"/>
    </row>
    <row r="336" spans="1:27" ht="15.75" x14ac:dyDescent="0.25">
      <c r="A336" s="215"/>
      <c r="B336" s="216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5"/>
      <c r="O336" s="215"/>
      <c r="P336" s="215"/>
      <c r="Q336" s="215"/>
      <c r="R336" s="215"/>
      <c r="S336" s="215"/>
      <c r="T336" s="215"/>
      <c r="U336" s="215"/>
      <c r="V336" s="215"/>
      <c r="W336" s="215"/>
      <c r="X336" s="215"/>
      <c r="Y336" s="215"/>
      <c r="Z336" s="215"/>
      <c r="AA336" s="215"/>
    </row>
    <row r="337" spans="1:27" ht="15.75" x14ac:dyDescent="0.25">
      <c r="A337" s="215"/>
      <c r="B337" s="216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5"/>
      <c r="O337" s="215"/>
      <c r="P337" s="215"/>
      <c r="Q337" s="215"/>
      <c r="R337" s="215"/>
      <c r="S337" s="215"/>
      <c r="T337" s="215"/>
      <c r="U337" s="215"/>
      <c r="V337" s="215"/>
      <c r="W337" s="215"/>
      <c r="X337" s="215"/>
      <c r="Y337" s="215"/>
      <c r="Z337" s="215"/>
      <c r="AA337" s="215"/>
    </row>
    <row r="338" spans="1:27" ht="15.75" x14ac:dyDescent="0.25">
      <c r="A338" s="215"/>
      <c r="B338" s="216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5"/>
      <c r="O338" s="215"/>
      <c r="P338" s="215"/>
      <c r="Q338" s="215"/>
      <c r="R338" s="215"/>
      <c r="S338" s="215"/>
      <c r="T338" s="215"/>
      <c r="U338" s="215"/>
      <c r="V338" s="215"/>
      <c r="W338" s="215"/>
      <c r="X338" s="215"/>
      <c r="Y338" s="215"/>
      <c r="Z338" s="215"/>
      <c r="AA338" s="215"/>
    </row>
    <row r="339" spans="1:27" ht="15.75" x14ac:dyDescent="0.25">
      <c r="A339" s="215"/>
      <c r="B339" s="216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5"/>
      <c r="O339" s="215"/>
      <c r="P339" s="215"/>
      <c r="Q339" s="215"/>
      <c r="R339" s="215"/>
      <c r="S339" s="215"/>
      <c r="T339" s="215"/>
      <c r="U339" s="215"/>
      <c r="V339" s="215"/>
      <c r="W339" s="215"/>
      <c r="X339" s="215"/>
      <c r="Y339" s="215"/>
      <c r="Z339" s="215"/>
      <c r="AA339" s="215"/>
    </row>
    <row r="340" spans="1:27" ht="15.75" x14ac:dyDescent="0.25">
      <c r="A340" s="215"/>
      <c r="B340" s="216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215"/>
      <c r="R340" s="215"/>
      <c r="S340" s="215"/>
      <c r="T340" s="215"/>
      <c r="U340" s="215"/>
      <c r="V340" s="215"/>
      <c r="W340" s="215"/>
      <c r="X340" s="215"/>
      <c r="Y340" s="215"/>
      <c r="Z340" s="215"/>
      <c r="AA340" s="215"/>
    </row>
    <row r="341" spans="1:27" ht="15.75" x14ac:dyDescent="0.25">
      <c r="A341" s="215"/>
      <c r="B341" s="216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5"/>
      <c r="O341" s="215"/>
      <c r="P341" s="215"/>
      <c r="Q341" s="215"/>
      <c r="R341" s="215"/>
      <c r="S341" s="215"/>
      <c r="T341" s="215"/>
      <c r="U341" s="215"/>
      <c r="V341" s="215"/>
      <c r="W341" s="215"/>
      <c r="X341" s="215"/>
      <c r="Y341" s="215"/>
      <c r="Z341" s="215"/>
      <c r="AA341" s="215"/>
    </row>
    <row r="342" spans="1:27" ht="15.75" x14ac:dyDescent="0.25">
      <c r="A342" s="215"/>
      <c r="B342" s="216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5"/>
      <c r="O342" s="215"/>
      <c r="P342" s="215"/>
      <c r="Q342" s="215"/>
      <c r="R342" s="215"/>
      <c r="S342" s="215"/>
      <c r="T342" s="215"/>
      <c r="U342" s="215"/>
      <c r="V342" s="215"/>
      <c r="W342" s="215"/>
      <c r="X342" s="215"/>
      <c r="Y342" s="215"/>
      <c r="Z342" s="215"/>
      <c r="AA342" s="215"/>
    </row>
    <row r="343" spans="1:27" ht="15.75" x14ac:dyDescent="0.25">
      <c r="A343" s="215"/>
      <c r="B343" s="216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5"/>
      <c r="O343" s="215"/>
      <c r="P343" s="215"/>
      <c r="Q343" s="215"/>
      <c r="R343" s="215"/>
      <c r="S343" s="215"/>
      <c r="T343" s="215"/>
      <c r="U343" s="215"/>
      <c r="V343" s="215"/>
      <c r="W343" s="215"/>
      <c r="X343" s="215"/>
      <c r="Y343" s="215"/>
      <c r="Z343" s="215"/>
      <c r="AA343" s="215"/>
    </row>
    <row r="344" spans="1:27" ht="15.75" x14ac:dyDescent="0.25">
      <c r="A344" s="215"/>
      <c r="B344" s="216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5"/>
      <c r="O344" s="215"/>
      <c r="P344" s="215"/>
      <c r="Q344" s="215"/>
      <c r="R344" s="215"/>
      <c r="S344" s="215"/>
      <c r="T344" s="215"/>
      <c r="U344" s="215"/>
      <c r="V344" s="215"/>
      <c r="W344" s="215"/>
      <c r="X344" s="215"/>
      <c r="Y344" s="215"/>
      <c r="Z344" s="215"/>
      <c r="AA344" s="215"/>
    </row>
    <row r="345" spans="1:27" ht="15.75" x14ac:dyDescent="0.25">
      <c r="A345" s="215"/>
      <c r="B345" s="216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215"/>
      <c r="T345" s="215"/>
      <c r="U345" s="215"/>
      <c r="V345" s="215"/>
      <c r="W345" s="215"/>
      <c r="X345" s="215"/>
      <c r="Y345" s="215"/>
      <c r="Z345" s="215"/>
      <c r="AA345" s="215"/>
    </row>
    <row r="346" spans="1:27" ht="15.75" x14ac:dyDescent="0.25">
      <c r="A346" s="215"/>
      <c r="B346" s="216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</row>
    <row r="347" spans="1:27" ht="15.75" x14ac:dyDescent="0.25">
      <c r="A347" s="215"/>
      <c r="B347" s="216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</row>
    <row r="348" spans="1:27" ht="15.75" x14ac:dyDescent="0.25">
      <c r="A348" s="215"/>
      <c r="B348" s="216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5"/>
      <c r="O348" s="215"/>
      <c r="P348" s="215"/>
      <c r="Q348" s="215"/>
      <c r="R348" s="215"/>
      <c r="S348" s="215"/>
      <c r="T348" s="215"/>
      <c r="U348" s="215"/>
      <c r="V348" s="215"/>
      <c r="W348" s="215"/>
      <c r="X348" s="215"/>
      <c r="Y348" s="215"/>
      <c r="Z348" s="215"/>
      <c r="AA348" s="215"/>
    </row>
    <row r="349" spans="1:27" ht="15.75" x14ac:dyDescent="0.25">
      <c r="A349" s="215"/>
      <c r="B349" s="216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5"/>
      <c r="O349" s="215"/>
      <c r="P349" s="215"/>
      <c r="Q349" s="215"/>
      <c r="R349" s="215"/>
      <c r="S349" s="215"/>
      <c r="T349" s="215"/>
      <c r="U349" s="215"/>
      <c r="V349" s="215"/>
      <c r="W349" s="215"/>
      <c r="X349" s="215"/>
      <c r="Y349" s="215"/>
      <c r="Z349" s="215"/>
      <c r="AA349" s="215"/>
    </row>
    <row r="350" spans="1:27" ht="15.75" x14ac:dyDescent="0.25">
      <c r="A350" s="215"/>
      <c r="B350" s="216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5"/>
      <c r="O350" s="215"/>
      <c r="P350" s="215"/>
      <c r="Q350" s="215"/>
      <c r="R350" s="215"/>
      <c r="S350" s="215"/>
      <c r="T350" s="215"/>
      <c r="U350" s="215"/>
      <c r="V350" s="215"/>
      <c r="W350" s="215"/>
      <c r="X350" s="215"/>
      <c r="Y350" s="215"/>
      <c r="Z350" s="215"/>
      <c r="AA350" s="215"/>
    </row>
    <row r="351" spans="1:27" ht="15.75" x14ac:dyDescent="0.25">
      <c r="A351" s="215"/>
      <c r="B351" s="216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5"/>
      <c r="O351" s="215"/>
      <c r="P351" s="215"/>
      <c r="Q351" s="215"/>
      <c r="R351" s="215"/>
      <c r="S351" s="215"/>
      <c r="T351" s="215"/>
      <c r="U351" s="215"/>
      <c r="V351" s="215"/>
      <c r="W351" s="215"/>
      <c r="X351" s="215"/>
      <c r="Y351" s="215"/>
      <c r="Z351" s="215"/>
      <c r="AA351" s="215"/>
    </row>
    <row r="352" spans="1:27" ht="15.75" x14ac:dyDescent="0.25">
      <c r="A352" s="215"/>
      <c r="B352" s="216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5"/>
      <c r="O352" s="215"/>
      <c r="P352" s="215"/>
      <c r="Q352" s="215"/>
      <c r="R352" s="215"/>
      <c r="S352" s="215"/>
      <c r="T352" s="215"/>
      <c r="U352" s="215"/>
      <c r="V352" s="215"/>
      <c r="W352" s="215"/>
      <c r="X352" s="215"/>
      <c r="Y352" s="215"/>
      <c r="Z352" s="215"/>
      <c r="AA352" s="215"/>
    </row>
    <row r="353" spans="1:27" ht="15.75" x14ac:dyDescent="0.25">
      <c r="A353" s="215"/>
      <c r="B353" s="216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5"/>
      <c r="O353" s="215"/>
      <c r="P353" s="215"/>
      <c r="Q353" s="215"/>
      <c r="R353" s="215"/>
      <c r="S353" s="215"/>
      <c r="T353" s="215"/>
      <c r="U353" s="215"/>
      <c r="V353" s="215"/>
      <c r="W353" s="215"/>
      <c r="X353" s="215"/>
      <c r="Y353" s="215"/>
      <c r="Z353" s="215"/>
      <c r="AA353" s="215"/>
    </row>
    <row r="354" spans="1:27" ht="15.75" x14ac:dyDescent="0.25">
      <c r="A354" s="215"/>
      <c r="B354" s="216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5"/>
      <c r="O354" s="215"/>
      <c r="P354" s="215"/>
      <c r="Q354" s="215"/>
      <c r="R354" s="215"/>
      <c r="S354" s="215"/>
      <c r="T354" s="215"/>
      <c r="U354" s="215"/>
      <c r="V354" s="215"/>
      <c r="W354" s="215"/>
      <c r="X354" s="215"/>
      <c r="Y354" s="215"/>
      <c r="Z354" s="215"/>
      <c r="AA354" s="215"/>
    </row>
    <row r="355" spans="1:27" ht="15.75" x14ac:dyDescent="0.25">
      <c r="A355" s="215"/>
      <c r="B355" s="216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215"/>
      <c r="T355" s="215"/>
      <c r="U355" s="215"/>
      <c r="V355" s="215"/>
      <c r="W355" s="215"/>
      <c r="X355" s="215"/>
      <c r="Y355" s="215"/>
      <c r="Z355" s="215"/>
      <c r="AA355" s="215"/>
    </row>
    <row r="356" spans="1:27" ht="15.75" x14ac:dyDescent="0.25">
      <c r="A356" s="215"/>
      <c r="B356" s="216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5"/>
      <c r="O356" s="215"/>
      <c r="P356" s="215"/>
      <c r="Q356" s="215"/>
      <c r="R356" s="215"/>
      <c r="S356" s="215"/>
      <c r="T356" s="215"/>
      <c r="U356" s="215"/>
      <c r="V356" s="215"/>
      <c r="W356" s="215"/>
      <c r="X356" s="215"/>
      <c r="Y356" s="215"/>
      <c r="Z356" s="215"/>
      <c r="AA356" s="215"/>
    </row>
    <row r="357" spans="1:27" ht="15.75" x14ac:dyDescent="0.25">
      <c r="A357" s="215"/>
      <c r="B357" s="216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5"/>
      <c r="O357" s="215"/>
      <c r="P357" s="215"/>
      <c r="Q357" s="215"/>
      <c r="R357" s="215"/>
      <c r="S357" s="215"/>
      <c r="T357" s="215"/>
      <c r="U357" s="215"/>
      <c r="V357" s="215"/>
      <c r="W357" s="215"/>
      <c r="X357" s="215"/>
      <c r="Y357" s="215"/>
      <c r="Z357" s="215"/>
      <c r="AA357" s="215"/>
    </row>
    <row r="358" spans="1:27" ht="15.75" x14ac:dyDescent="0.25">
      <c r="A358" s="215"/>
      <c r="B358" s="216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5"/>
      <c r="O358" s="215"/>
      <c r="P358" s="215"/>
      <c r="Q358" s="215"/>
      <c r="R358" s="215"/>
      <c r="S358" s="215"/>
      <c r="T358" s="215"/>
      <c r="U358" s="215"/>
      <c r="V358" s="215"/>
      <c r="W358" s="215"/>
      <c r="X358" s="215"/>
      <c r="Y358" s="215"/>
      <c r="Z358" s="215"/>
      <c r="AA358" s="215"/>
    </row>
    <row r="359" spans="1:27" ht="15.75" x14ac:dyDescent="0.25">
      <c r="A359" s="215"/>
      <c r="B359" s="216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5"/>
      <c r="O359" s="215"/>
      <c r="P359" s="215"/>
      <c r="Q359" s="215"/>
      <c r="R359" s="215"/>
      <c r="S359" s="215"/>
      <c r="T359" s="215"/>
      <c r="U359" s="215"/>
      <c r="V359" s="215"/>
      <c r="W359" s="215"/>
      <c r="X359" s="215"/>
      <c r="Y359" s="215"/>
      <c r="Z359" s="215"/>
      <c r="AA359" s="215"/>
    </row>
    <row r="360" spans="1:27" ht="15.75" x14ac:dyDescent="0.25">
      <c r="A360" s="215"/>
      <c r="B360" s="216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5"/>
      <c r="O360" s="215"/>
      <c r="P360" s="215"/>
      <c r="Q360" s="215"/>
      <c r="R360" s="215"/>
      <c r="S360" s="215"/>
      <c r="T360" s="215"/>
      <c r="U360" s="215"/>
      <c r="V360" s="215"/>
      <c r="W360" s="215"/>
      <c r="X360" s="215"/>
      <c r="Y360" s="215"/>
      <c r="Z360" s="215"/>
      <c r="AA360" s="215"/>
    </row>
    <row r="361" spans="1:27" ht="15.75" x14ac:dyDescent="0.25">
      <c r="A361" s="215"/>
      <c r="B361" s="216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5"/>
      <c r="O361" s="215"/>
      <c r="P361" s="215"/>
      <c r="Q361" s="215"/>
      <c r="R361" s="215"/>
      <c r="S361" s="215"/>
      <c r="T361" s="215"/>
      <c r="U361" s="215"/>
      <c r="V361" s="215"/>
      <c r="W361" s="215"/>
      <c r="X361" s="215"/>
      <c r="Y361" s="215"/>
      <c r="Z361" s="215"/>
      <c r="AA361" s="215"/>
    </row>
    <row r="362" spans="1:27" ht="15.75" x14ac:dyDescent="0.25">
      <c r="A362" s="215"/>
      <c r="B362" s="216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5"/>
      <c r="O362" s="215"/>
      <c r="P362" s="215"/>
      <c r="Q362" s="215"/>
      <c r="R362" s="215"/>
      <c r="S362" s="215"/>
      <c r="T362" s="215"/>
      <c r="U362" s="215"/>
      <c r="V362" s="215"/>
      <c r="W362" s="215"/>
      <c r="X362" s="215"/>
      <c r="Y362" s="215"/>
      <c r="Z362" s="215"/>
      <c r="AA362" s="215"/>
    </row>
    <row r="363" spans="1:27" ht="15.75" x14ac:dyDescent="0.25">
      <c r="A363" s="215"/>
      <c r="B363" s="216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5"/>
      <c r="O363" s="215"/>
      <c r="P363" s="215"/>
      <c r="Q363" s="215"/>
      <c r="R363" s="215"/>
      <c r="S363" s="215"/>
      <c r="T363" s="215"/>
      <c r="U363" s="215"/>
      <c r="V363" s="215"/>
      <c r="W363" s="215"/>
      <c r="X363" s="215"/>
      <c r="Y363" s="215"/>
      <c r="Z363" s="215"/>
      <c r="AA363" s="215"/>
    </row>
    <row r="364" spans="1:27" ht="15.75" x14ac:dyDescent="0.25">
      <c r="A364" s="215"/>
      <c r="B364" s="216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5"/>
      <c r="O364" s="215"/>
      <c r="P364" s="215"/>
      <c r="Q364" s="215"/>
      <c r="R364" s="215"/>
      <c r="S364" s="215"/>
      <c r="T364" s="215"/>
      <c r="U364" s="215"/>
      <c r="V364" s="215"/>
      <c r="W364" s="215"/>
      <c r="X364" s="215"/>
      <c r="Y364" s="215"/>
      <c r="Z364" s="215"/>
      <c r="AA364" s="215"/>
    </row>
    <row r="365" spans="1:27" ht="15.75" x14ac:dyDescent="0.25">
      <c r="A365" s="215"/>
      <c r="B365" s="216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</row>
    <row r="366" spans="1:27" ht="15.75" x14ac:dyDescent="0.25">
      <c r="A366" s="215"/>
      <c r="B366" s="216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215"/>
      <c r="T366" s="215"/>
      <c r="U366" s="215"/>
      <c r="V366" s="215"/>
      <c r="W366" s="215"/>
      <c r="X366" s="215"/>
      <c r="Y366" s="215"/>
      <c r="Z366" s="215"/>
      <c r="AA366" s="215"/>
    </row>
    <row r="367" spans="1:27" ht="15.75" x14ac:dyDescent="0.25">
      <c r="A367" s="215"/>
      <c r="B367" s="216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5"/>
      <c r="O367" s="215"/>
      <c r="P367" s="215"/>
      <c r="Q367" s="215"/>
      <c r="R367" s="215"/>
      <c r="S367" s="215"/>
      <c r="T367" s="215"/>
      <c r="U367" s="215"/>
      <c r="V367" s="215"/>
      <c r="W367" s="215"/>
      <c r="X367" s="215"/>
      <c r="Y367" s="215"/>
      <c r="Z367" s="215"/>
      <c r="AA367" s="215"/>
    </row>
    <row r="368" spans="1:27" ht="15.75" x14ac:dyDescent="0.25">
      <c r="A368" s="215"/>
      <c r="B368" s="216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5"/>
      <c r="O368" s="215"/>
      <c r="P368" s="215"/>
      <c r="Q368" s="215"/>
      <c r="R368" s="215"/>
      <c r="S368" s="215"/>
      <c r="T368" s="215"/>
      <c r="U368" s="215"/>
      <c r="V368" s="215"/>
      <c r="W368" s="215"/>
      <c r="X368" s="215"/>
      <c r="Y368" s="215"/>
      <c r="Z368" s="215"/>
      <c r="AA368" s="215"/>
    </row>
    <row r="369" spans="1:27" ht="15.75" x14ac:dyDescent="0.25">
      <c r="A369" s="215"/>
      <c r="B369" s="216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5"/>
      <c r="O369" s="215"/>
      <c r="P369" s="215"/>
      <c r="Q369" s="215"/>
      <c r="R369" s="215"/>
      <c r="S369" s="215"/>
      <c r="T369" s="215"/>
      <c r="U369" s="215"/>
      <c r="V369" s="215"/>
      <c r="W369" s="215"/>
      <c r="X369" s="215"/>
      <c r="Y369" s="215"/>
      <c r="Z369" s="215"/>
      <c r="AA369" s="215"/>
    </row>
    <row r="370" spans="1:27" ht="15.75" x14ac:dyDescent="0.25">
      <c r="A370" s="215"/>
      <c r="B370" s="216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5"/>
      <c r="O370" s="215"/>
      <c r="P370" s="215"/>
      <c r="Q370" s="215"/>
      <c r="R370" s="215"/>
      <c r="S370" s="215"/>
      <c r="T370" s="215"/>
      <c r="U370" s="215"/>
      <c r="V370" s="215"/>
      <c r="W370" s="215"/>
      <c r="X370" s="215"/>
      <c r="Y370" s="215"/>
      <c r="Z370" s="215"/>
      <c r="AA370" s="215"/>
    </row>
    <row r="371" spans="1:27" ht="15.75" x14ac:dyDescent="0.25">
      <c r="A371" s="215"/>
      <c r="B371" s="216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5"/>
      <c r="O371" s="215"/>
      <c r="P371" s="215"/>
      <c r="Q371" s="215"/>
      <c r="R371" s="215"/>
      <c r="S371" s="215"/>
      <c r="T371" s="215"/>
      <c r="U371" s="215"/>
      <c r="V371" s="215"/>
      <c r="W371" s="215"/>
      <c r="X371" s="215"/>
      <c r="Y371" s="215"/>
      <c r="Z371" s="215"/>
      <c r="AA371" s="215"/>
    </row>
    <row r="372" spans="1:27" ht="15.75" x14ac:dyDescent="0.25">
      <c r="A372" s="215"/>
      <c r="B372" s="216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5"/>
      <c r="O372" s="215"/>
      <c r="P372" s="215"/>
      <c r="Q372" s="215"/>
      <c r="R372" s="215"/>
      <c r="S372" s="215"/>
      <c r="T372" s="215"/>
      <c r="U372" s="215"/>
      <c r="V372" s="215"/>
      <c r="W372" s="215"/>
      <c r="X372" s="215"/>
      <c r="Y372" s="215"/>
      <c r="Z372" s="215"/>
      <c r="AA372" s="215"/>
    </row>
    <row r="373" spans="1:27" ht="15.75" x14ac:dyDescent="0.25">
      <c r="A373" s="215"/>
      <c r="B373" s="216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5"/>
      <c r="O373" s="215"/>
      <c r="P373" s="215"/>
      <c r="Q373" s="215"/>
      <c r="R373" s="215"/>
      <c r="S373" s="215"/>
      <c r="T373" s="215"/>
      <c r="U373" s="215"/>
      <c r="V373" s="215"/>
      <c r="W373" s="215"/>
      <c r="X373" s="215"/>
      <c r="Y373" s="215"/>
      <c r="Z373" s="215"/>
      <c r="AA373" s="215"/>
    </row>
    <row r="374" spans="1:27" ht="15.75" x14ac:dyDescent="0.25">
      <c r="A374" s="215"/>
      <c r="B374" s="216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</row>
    <row r="375" spans="1:27" ht="15.75" x14ac:dyDescent="0.25">
      <c r="A375" s="215"/>
      <c r="B375" s="216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5"/>
      <c r="O375" s="215"/>
      <c r="P375" s="215"/>
      <c r="Q375" s="215"/>
      <c r="R375" s="215"/>
      <c r="S375" s="215"/>
      <c r="T375" s="215"/>
      <c r="U375" s="215"/>
      <c r="V375" s="215"/>
      <c r="W375" s="215"/>
      <c r="X375" s="215"/>
      <c r="Y375" s="215"/>
      <c r="Z375" s="215"/>
      <c r="AA375" s="215"/>
    </row>
    <row r="376" spans="1:27" ht="15.75" x14ac:dyDescent="0.25">
      <c r="A376" s="215"/>
      <c r="B376" s="216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</row>
    <row r="377" spans="1:27" ht="15.75" x14ac:dyDescent="0.25">
      <c r="A377" s="215"/>
      <c r="B377" s="216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</row>
    <row r="378" spans="1:27" ht="15.75" x14ac:dyDescent="0.25">
      <c r="A378" s="215"/>
      <c r="B378" s="216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5"/>
      <c r="O378" s="215"/>
      <c r="P378" s="215"/>
      <c r="Q378" s="215"/>
      <c r="R378" s="215"/>
      <c r="S378" s="215"/>
      <c r="T378" s="215"/>
      <c r="U378" s="215"/>
      <c r="V378" s="215"/>
      <c r="W378" s="215"/>
      <c r="X378" s="215"/>
      <c r="Y378" s="215"/>
      <c r="Z378" s="215"/>
      <c r="AA378" s="215"/>
    </row>
    <row r="379" spans="1:27" ht="15.75" x14ac:dyDescent="0.25">
      <c r="A379" s="215"/>
      <c r="B379" s="216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5"/>
      <c r="O379" s="215"/>
      <c r="P379" s="215"/>
      <c r="Q379" s="215"/>
      <c r="R379" s="215"/>
      <c r="S379" s="215"/>
      <c r="T379" s="215"/>
      <c r="U379" s="215"/>
      <c r="V379" s="215"/>
      <c r="W379" s="215"/>
      <c r="X379" s="215"/>
      <c r="Y379" s="215"/>
      <c r="Z379" s="215"/>
      <c r="AA379" s="215"/>
    </row>
    <row r="380" spans="1:27" ht="15.75" x14ac:dyDescent="0.25">
      <c r="A380" s="215"/>
      <c r="B380" s="216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5"/>
      <c r="O380" s="215"/>
      <c r="P380" s="215"/>
      <c r="Q380" s="215"/>
      <c r="R380" s="215"/>
      <c r="S380" s="215"/>
      <c r="T380" s="215"/>
      <c r="U380" s="215"/>
      <c r="V380" s="215"/>
      <c r="W380" s="215"/>
      <c r="X380" s="215"/>
      <c r="Y380" s="215"/>
      <c r="Z380" s="215"/>
      <c r="AA380" s="215"/>
    </row>
    <row r="381" spans="1:27" ht="15.75" x14ac:dyDescent="0.25">
      <c r="A381" s="215"/>
      <c r="B381" s="216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5"/>
      <c r="O381" s="215"/>
      <c r="P381" s="215"/>
      <c r="Q381" s="215"/>
      <c r="R381" s="215"/>
      <c r="S381" s="215"/>
      <c r="T381" s="215"/>
      <c r="U381" s="215"/>
      <c r="V381" s="215"/>
      <c r="W381" s="215"/>
      <c r="X381" s="215"/>
      <c r="Y381" s="215"/>
      <c r="Z381" s="215"/>
      <c r="AA381" s="215"/>
    </row>
    <row r="382" spans="1:27" ht="15.75" x14ac:dyDescent="0.25">
      <c r="A382" s="215"/>
      <c r="B382" s="216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5"/>
      <c r="O382" s="215"/>
      <c r="P382" s="215"/>
      <c r="Q382" s="215"/>
      <c r="R382" s="215"/>
      <c r="S382" s="215"/>
      <c r="T382" s="215"/>
      <c r="U382" s="215"/>
      <c r="V382" s="215"/>
      <c r="W382" s="215"/>
      <c r="X382" s="215"/>
      <c r="Y382" s="215"/>
      <c r="Z382" s="215"/>
      <c r="AA382" s="215"/>
    </row>
    <row r="383" spans="1:27" ht="15.75" x14ac:dyDescent="0.25">
      <c r="A383" s="215"/>
      <c r="B383" s="216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5"/>
      <c r="O383" s="215"/>
      <c r="P383" s="215"/>
      <c r="Q383" s="215"/>
      <c r="R383" s="215"/>
      <c r="S383" s="215"/>
      <c r="T383" s="215"/>
      <c r="U383" s="215"/>
      <c r="V383" s="215"/>
      <c r="W383" s="215"/>
      <c r="X383" s="215"/>
      <c r="Y383" s="215"/>
      <c r="Z383" s="215"/>
      <c r="AA383" s="215"/>
    </row>
    <row r="384" spans="1:27" ht="15.75" x14ac:dyDescent="0.25">
      <c r="A384" s="215"/>
      <c r="B384" s="216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5"/>
      <c r="O384" s="215"/>
      <c r="P384" s="215"/>
      <c r="Q384" s="215"/>
      <c r="R384" s="215"/>
      <c r="S384" s="215"/>
      <c r="T384" s="215"/>
      <c r="U384" s="215"/>
      <c r="V384" s="215"/>
      <c r="W384" s="215"/>
      <c r="X384" s="215"/>
      <c r="Y384" s="215"/>
      <c r="Z384" s="215"/>
      <c r="AA384" s="215"/>
    </row>
    <row r="385" spans="1:27" ht="15.75" x14ac:dyDescent="0.25">
      <c r="A385" s="215"/>
      <c r="B385" s="216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5"/>
      <c r="O385" s="215"/>
      <c r="P385" s="215"/>
      <c r="Q385" s="215"/>
      <c r="R385" s="215"/>
      <c r="S385" s="215"/>
      <c r="T385" s="215"/>
      <c r="U385" s="215"/>
      <c r="V385" s="215"/>
      <c r="W385" s="215"/>
      <c r="X385" s="215"/>
      <c r="Y385" s="215"/>
      <c r="Z385" s="215"/>
      <c r="AA385" s="215"/>
    </row>
    <row r="386" spans="1:27" ht="15.75" x14ac:dyDescent="0.25">
      <c r="A386" s="215"/>
      <c r="B386" s="216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5"/>
      <c r="O386" s="215"/>
      <c r="P386" s="215"/>
      <c r="Q386" s="215"/>
      <c r="R386" s="215"/>
      <c r="S386" s="215"/>
      <c r="T386" s="215"/>
      <c r="U386" s="215"/>
      <c r="V386" s="215"/>
      <c r="W386" s="215"/>
      <c r="X386" s="215"/>
      <c r="Y386" s="215"/>
      <c r="Z386" s="215"/>
      <c r="AA386" s="215"/>
    </row>
    <row r="387" spans="1:27" ht="15.75" x14ac:dyDescent="0.25">
      <c r="A387" s="215"/>
      <c r="B387" s="216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215"/>
      <c r="T387" s="215"/>
      <c r="U387" s="215"/>
      <c r="V387" s="215"/>
      <c r="W387" s="215"/>
      <c r="X387" s="215"/>
      <c r="Y387" s="215"/>
      <c r="Z387" s="215"/>
      <c r="AA387" s="215"/>
    </row>
    <row r="388" spans="1:27" ht="15.75" x14ac:dyDescent="0.25">
      <c r="A388" s="215"/>
      <c r="B388" s="216"/>
      <c r="C388" s="215"/>
      <c r="D388" s="215"/>
      <c r="E388" s="215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215"/>
      <c r="R388" s="215"/>
      <c r="S388" s="215"/>
      <c r="T388" s="215"/>
      <c r="U388" s="215"/>
      <c r="V388" s="215"/>
      <c r="W388" s="215"/>
      <c r="X388" s="215"/>
      <c r="Y388" s="215"/>
      <c r="Z388" s="215"/>
      <c r="AA388" s="215"/>
    </row>
    <row r="389" spans="1:27" ht="15.75" x14ac:dyDescent="0.25">
      <c r="A389" s="215"/>
      <c r="B389" s="216"/>
      <c r="C389" s="215"/>
      <c r="D389" s="215"/>
      <c r="E389" s="215"/>
      <c r="F389" s="215"/>
      <c r="G389" s="215"/>
      <c r="H389" s="215"/>
      <c r="I389" s="215"/>
      <c r="J389" s="215"/>
      <c r="K389" s="215"/>
      <c r="L389" s="215"/>
      <c r="M389" s="215"/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</row>
    <row r="390" spans="1:27" ht="15.75" x14ac:dyDescent="0.25">
      <c r="A390" s="215"/>
      <c r="B390" s="216"/>
      <c r="C390" s="215"/>
      <c r="D390" s="215"/>
      <c r="E390" s="215"/>
      <c r="F390" s="215"/>
      <c r="G390" s="215"/>
      <c r="H390" s="215"/>
      <c r="I390" s="215"/>
      <c r="J390" s="215"/>
      <c r="K390" s="215"/>
      <c r="L390" s="215"/>
      <c r="M390" s="215"/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</row>
    <row r="391" spans="1:27" ht="15.75" x14ac:dyDescent="0.25">
      <c r="A391" s="215"/>
      <c r="B391" s="216"/>
      <c r="C391" s="215"/>
      <c r="D391" s="215"/>
      <c r="E391" s="215"/>
      <c r="F391" s="215"/>
      <c r="G391" s="215"/>
      <c r="H391" s="215"/>
      <c r="I391" s="215"/>
      <c r="J391" s="215"/>
      <c r="K391" s="215"/>
      <c r="L391" s="215"/>
      <c r="M391" s="215"/>
      <c r="N391" s="215"/>
      <c r="O391" s="215"/>
      <c r="P391" s="215"/>
      <c r="Q391" s="215"/>
      <c r="R391" s="215"/>
      <c r="S391" s="215"/>
      <c r="T391" s="215"/>
      <c r="U391" s="215"/>
      <c r="V391" s="215"/>
      <c r="W391" s="215"/>
      <c r="X391" s="215"/>
      <c r="Y391" s="215"/>
      <c r="Z391" s="215"/>
      <c r="AA391" s="215"/>
    </row>
    <row r="392" spans="1:27" ht="15.75" x14ac:dyDescent="0.25">
      <c r="A392" s="215"/>
      <c r="B392" s="216"/>
      <c r="C392" s="215"/>
      <c r="D392" s="215"/>
      <c r="E392" s="215"/>
      <c r="F392" s="215"/>
      <c r="G392" s="215"/>
      <c r="H392" s="215"/>
      <c r="I392" s="215"/>
      <c r="J392" s="215"/>
      <c r="K392" s="215"/>
      <c r="L392" s="215"/>
      <c r="M392" s="215"/>
      <c r="N392" s="215"/>
      <c r="O392" s="215"/>
      <c r="P392" s="215"/>
      <c r="Q392" s="215"/>
      <c r="R392" s="215"/>
      <c r="S392" s="215"/>
      <c r="T392" s="215"/>
      <c r="U392" s="215"/>
      <c r="V392" s="215"/>
      <c r="W392" s="215"/>
      <c r="X392" s="215"/>
      <c r="Y392" s="215"/>
      <c r="Z392" s="215"/>
      <c r="AA392" s="215"/>
    </row>
    <row r="393" spans="1:27" ht="15.75" x14ac:dyDescent="0.25">
      <c r="A393" s="215"/>
      <c r="B393" s="216"/>
      <c r="C393" s="215"/>
      <c r="D393" s="215"/>
      <c r="E393" s="215"/>
      <c r="F393" s="215"/>
      <c r="G393" s="215"/>
      <c r="H393" s="215"/>
      <c r="I393" s="215"/>
      <c r="J393" s="215"/>
      <c r="K393" s="215"/>
      <c r="L393" s="215"/>
      <c r="M393" s="215"/>
      <c r="N393" s="215"/>
      <c r="O393" s="215"/>
      <c r="P393" s="215"/>
      <c r="Q393" s="215"/>
      <c r="R393" s="215"/>
      <c r="S393" s="215"/>
      <c r="T393" s="215"/>
      <c r="U393" s="215"/>
      <c r="V393" s="215"/>
      <c r="W393" s="215"/>
      <c r="X393" s="215"/>
      <c r="Y393" s="215"/>
      <c r="Z393" s="215"/>
      <c r="AA393" s="215"/>
    </row>
    <row r="394" spans="1:27" ht="15.75" x14ac:dyDescent="0.25">
      <c r="A394" s="215"/>
      <c r="B394" s="216"/>
      <c r="C394" s="215"/>
      <c r="D394" s="215"/>
      <c r="E394" s="215"/>
      <c r="F394" s="215"/>
      <c r="G394" s="215"/>
      <c r="H394" s="215"/>
      <c r="I394" s="215"/>
      <c r="J394" s="215"/>
      <c r="K394" s="215"/>
      <c r="L394" s="215"/>
      <c r="M394" s="215"/>
      <c r="N394" s="215"/>
      <c r="O394" s="215"/>
      <c r="P394" s="215"/>
      <c r="Q394" s="215"/>
      <c r="R394" s="215"/>
      <c r="S394" s="215"/>
      <c r="T394" s="215"/>
      <c r="U394" s="215"/>
      <c r="V394" s="215"/>
      <c r="W394" s="215"/>
      <c r="X394" s="215"/>
      <c r="Y394" s="215"/>
      <c r="Z394" s="215"/>
      <c r="AA394" s="215"/>
    </row>
    <row r="395" spans="1:27" ht="15.75" x14ac:dyDescent="0.25">
      <c r="A395" s="215"/>
      <c r="B395" s="216"/>
      <c r="C395" s="215"/>
      <c r="D395" s="215"/>
      <c r="E395" s="215"/>
      <c r="F395" s="215"/>
      <c r="G395" s="215"/>
      <c r="H395" s="215"/>
      <c r="I395" s="215"/>
      <c r="J395" s="215"/>
      <c r="K395" s="215"/>
      <c r="L395" s="215"/>
      <c r="M395" s="215"/>
      <c r="N395" s="215"/>
      <c r="O395" s="215"/>
      <c r="P395" s="215"/>
      <c r="Q395" s="215"/>
      <c r="R395" s="215"/>
      <c r="S395" s="215"/>
      <c r="T395" s="215"/>
      <c r="U395" s="215"/>
      <c r="V395" s="215"/>
      <c r="W395" s="215"/>
      <c r="X395" s="215"/>
      <c r="Y395" s="215"/>
      <c r="Z395" s="215"/>
      <c r="AA395" s="215"/>
    </row>
    <row r="396" spans="1:27" ht="15.75" x14ac:dyDescent="0.25">
      <c r="A396" s="215"/>
      <c r="B396" s="216"/>
      <c r="C396" s="215"/>
      <c r="D396" s="215"/>
      <c r="E396" s="215"/>
      <c r="F396" s="215"/>
      <c r="G396" s="215"/>
      <c r="H396" s="215"/>
      <c r="I396" s="215"/>
      <c r="J396" s="215"/>
      <c r="K396" s="215"/>
      <c r="L396" s="215"/>
      <c r="M396" s="215"/>
      <c r="N396" s="215"/>
      <c r="O396" s="215"/>
      <c r="P396" s="215"/>
      <c r="Q396" s="215"/>
      <c r="R396" s="215"/>
      <c r="S396" s="215"/>
      <c r="T396" s="215"/>
      <c r="U396" s="215"/>
      <c r="V396" s="215"/>
      <c r="W396" s="215"/>
      <c r="X396" s="215"/>
      <c r="Y396" s="215"/>
      <c r="Z396" s="215"/>
      <c r="AA396" s="215"/>
    </row>
    <row r="397" spans="1:27" ht="15.75" x14ac:dyDescent="0.25">
      <c r="A397" s="215"/>
      <c r="B397" s="216"/>
      <c r="C397" s="215"/>
      <c r="D397" s="215"/>
      <c r="E397" s="215"/>
      <c r="F397" s="215"/>
      <c r="G397" s="215"/>
      <c r="H397" s="215"/>
      <c r="I397" s="215"/>
      <c r="J397" s="215"/>
      <c r="K397" s="215"/>
      <c r="L397" s="215"/>
      <c r="M397" s="215"/>
      <c r="N397" s="215"/>
      <c r="O397" s="215"/>
      <c r="P397" s="215"/>
      <c r="Q397" s="215"/>
      <c r="R397" s="215"/>
      <c r="S397" s="215"/>
      <c r="T397" s="215"/>
      <c r="U397" s="215"/>
      <c r="V397" s="215"/>
      <c r="W397" s="215"/>
      <c r="X397" s="215"/>
      <c r="Y397" s="215"/>
      <c r="Z397" s="215"/>
      <c r="AA397" s="215"/>
    </row>
    <row r="398" spans="1:27" ht="15.75" x14ac:dyDescent="0.25">
      <c r="A398" s="215"/>
      <c r="B398" s="216"/>
      <c r="C398" s="215"/>
      <c r="D398" s="215"/>
      <c r="E398" s="215"/>
      <c r="F398" s="215"/>
      <c r="G398" s="215"/>
      <c r="H398" s="215"/>
      <c r="I398" s="215"/>
      <c r="J398" s="215"/>
      <c r="K398" s="215"/>
      <c r="L398" s="215"/>
      <c r="M398" s="215"/>
      <c r="N398" s="215"/>
      <c r="O398" s="215"/>
      <c r="P398" s="215"/>
      <c r="Q398" s="215"/>
      <c r="R398" s="215"/>
      <c r="S398" s="215"/>
      <c r="T398" s="215"/>
      <c r="U398" s="215"/>
      <c r="V398" s="215"/>
      <c r="W398" s="215"/>
      <c r="X398" s="215"/>
      <c r="Y398" s="215"/>
      <c r="Z398" s="215"/>
      <c r="AA398" s="215"/>
    </row>
    <row r="399" spans="1:27" ht="15.75" x14ac:dyDescent="0.25">
      <c r="A399" s="215"/>
      <c r="B399" s="216"/>
      <c r="C399" s="215"/>
      <c r="D399" s="215"/>
      <c r="E399" s="215"/>
      <c r="F399" s="215"/>
      <c r="G399" s="215"/>
      <c r="H399" s="215"/>
      <c r="I399" s="215"/>
      <c r="J399" s="215"/>
      <c r="K399" s="215"/>
      <c r="L399" s="215"/>
      <c r="M399" s="215"/>
      <c r="N399" s="215"/>
      <c r="O399" s="215"/>
      <c r="P399" s="215"/>
      <c r="Q399" s="215"/>
      <c r="R399" s="215"/>
      <c r="S399" s="215"/>
      <c r="T399" s="215"/>
      <c r="U399" s="215"/>
      <c r="V399" s="215"/>
      <c r="W399" s="215"/>
      <c r="X399" s="215"/>
      <c r="Y399" s="215"/>
      <c r="Z399" s="215"/>
      <c r="AA399" s="215"/>
    </row>
    <row r="400" spans="1:27" ht="15.75" x14ac:dyDescent="0.25">
      <c r="A400" s="215"/>
      <c r="B400" s="216"/>
      <c r="C400" s="215"/>
      <c r="D400" s="215"/>
      <c r="E400" s="215"/>
      <c r="F400" s="215"/>
      <c r="G400" s="215"/>
      <c r="H400" s="215"/>
      <c r="I400" s="215"/>
      <c r="J400" s="215"/>
      <c r="K400" s="215"/>
      <c r="L400" s="215"/>
      <c r="M400" s="215"/>
      <c r="N400" s="215"/>
      <c r="O400" s="215"/>
      <c r="P400" s="215"/>
      <c r="Q400" s="215"/>
      <c r="R400" s="215"/>
      <c r="S400" s="215"/>
      <c r="T400" s="215"/>
      <c r="U400" s="215"/>
      <c r="V400" s="215"/>
      <c r="W400" s="215"/>
      <c r="X400" s="215"/>
      <c r="Y400" s="215"/>
      <c r="Z400" s="215"/>
      <c r="AA400" s="215"/>
    </row>
    <row r="401" spans="1:27" ht="15.75" x14ac:dyDescent="0.25">
      <c r="A401" s="215"/>
      <c r="B401" s="216"/>
      <c r="C401" s="215"/>
      <c r="D401" s="215"/>
      <c r="E401" s="215"/>
      <c r="F401" s="215"/>
      <c r="G401" s="215"/>
      <c r="H401" s="215"/>
      <c r="I401" s="215"/>
      <c r="J401" s="215"/>
      <c r="K401" s="215"/>
      <c r="L401" s="215"/>
      <c r="M401" s="215"/>
      <c r="N401" s="215"/>
      <c r="O401" s="215"/>
      <c r="P401" s="215"/>
      <c r="Q401" s="215"/>
      <c r="R401" s="215"/>
      <c r="S401" s="215"/>
      <c r="T401" s="215"/>
      <c r="U401" s="215"/>
      <c r="V401" s="215"/>
      <c r="W401" s="215"/>
      <c r="X401" s="215"/>
      <c r="Y401" s="215"/>
      <c r="Z401" s="215"/>
      <c r="AA401" s="215"/>
    </row>
    <row r="402" spans="1:27" ht="15.75" x14ac:dyDescent="0.25">
      <c r="A402" s="215"/>
      <c r="B402" s="216"/>
      <c r="C402" s="215"/>
      <c r="D402" s="215"/>
      <c r="E402" s="215"/>
      <c r="F402" s="215"/>
      <c r="G402" s="215"/>
      <c r="H402" s="215"/>
      <c r="I402" s="215"/>
      <c r="J402" s="215"/>
      <c r="K402" s="215"/>
      <c r="L402" s="215"/>
      <c r="M402" s="215"/>
      <c r="N402" s="215"/>
      <c r="O402" s="215"/>
      <c r="P402" s="215"/>
      <c r="Q402" s="215"/>
      <c r="R402" s="215"/>
      <c r="S402" s="215"/>
      <c r="T402" s="215"/>
      <c r="U402" s="215"/>
      <c r="V402" s="215"/>
      <c r="W402" s="215"/>
      <c r="X402" s="215"/>
      <c r="Y402" s="215"/>
      <c r="Z402" s="215"/>
      <c r="AA402" s="215"/>
    </row>
    <row r="403" spans="1:27" ht="15.75" x14ac:dyDescent="0.25">
      <c r="A403" s="215"/>
      <c r="B403" s="216"/>
      <c r="C403" s="215"/>
      <c r="D403" s="215"/>
      <c r="E403" s="215"/>
      <c r="F403" s="215"/>
      <c r="G403" s="215"/>
      <c r="H403" s="215"/>
      <c r="I403" s="215"/>
      <c r="J403" s="215"/>
      <c r="K403" s="215"/>
      <c r="L403" s="215"/>
      <c r="M403" s="215"/>
      <c r="N403" s="215"/>
      <c r="O403" s="215"/>
      <c r="P403" s="215"/>
      <c r="Q403" s="215"/>
      <c r="R403" s="215"/>
      <c r="S403" s="215"/>
      <c r="T403" s="215"/>
      <c r="U403" s="215"/>
      <c r="V403" s="215"/>
      <c r="W403" s="215"/>
      <c r="X403" s="215"/>
      <c r="Y403" s="215"/>
      <c r="Z403" s="215"/>
      <c r="AA403" s="215"/>
    </row>
    <row r="404" spans="1:27" ht="15.75" x14ac:dyDescent="0.25">
      <c r="A404" s="215"/>
      <c r="B404" s="216"/>
      <c r="C404" s="215"/>
      <c r="D404" s="215"/>
      <c r="E404" s="215"/>
      <c r="F404" s="215"/>
      <c r="G404" s="215"/>
      <c r="H404" s="215"/>
      <c r="I404" s="215"/>
      <c r="J404" s="215"/>
      <c r="K404" s="215"/>
      <c r="L404" s="215"/>
      <c r="M404" s="215"/>
      <c r="N404" s="215"/>
      <c r="O404" s="215"/>
      <c r="P404" s="215"/>
      <c r="Q404" s="215"/>
      <c r="R404" s="215"/>
      <c r="S404" s="215"/>
      <c r="T404" s="215"/>
      <c r="U404" s="215"/>
      <c r="V404" s="215"/>
      <c r="W404" s="215"/>
      <c r="X404" s="215"/>
      <c r="Y404" s="215"/>
      <c r="Z404" s="215"/>
      <c r="AA404" s="215"/>
    </row>
    <row r="405" spans="1:27" ht="15.75" x14ac:dyDescent="0.25">
      <c r="A405" s="215"/>
      <c r="B405" s="216"/>
      <c r="C405" s="215"/>
      <c r="D405" s="215"/>
      <c r="E405" s="215"/>
      <c r="F405" s="215"/>
      <c r="G405" s="215"/>
      <c r="H405" s="215"/>
      <c r="I405" s="215"/>
      <c r="J405" s="215"/>
      <c r="K405" s="215"/>
      <c r="L405" s="215"/>
      <c r="M405" s="215"/>
      <c r="N405" s="215"/>
      <c r="O405" s="215"/>
      <c r="P405" s="215"/>
      <c r="Q405" s="215"/>
      <c r="R405" s="215"/>
      <c r="S405" s="215"/>
      <c r="T405" s="215"/>
      <c r="U405" s="215"/>
      <c r="V405" s="215"/>
      <c r="W405" s="215"/>
      <c r="X405" s="215"/>
      <c r="Y405" s="215"/>
      <c r="Z405" s="215"/>
      <c r="AA405" s="215"/>
    </row>
    <row r="406" spans="1:27" ht="15.75" x14ac:dyDescent="0.25">
      <c r="A406" s="215"/>
      <c r="B406" s="216"/>
      <c r="C406" s="215"/>
      <c r="D406" s="215"/>
      <c r="E406" s="215"/>
      <c r="F406" s="215"/>
      <c r="G406" s="215"/>
      <c r="H406" s="215"/>
      <c r="I406" s="215"/>
      <c r="J406" s="215"/>
      <c r="K406" s="215"/>
      <c r="L406" s="215"/>
      <c r="M406" s="215"/>
      <c r="N406" s="215"/>
      <c r="O406" s="215"/>
      <c r="P406" s="215"/>
      <c r="Q406" s="215"/>
      <c r="R406" s="215"/>
      <c r="S406" s="215"/>
      <c r="T406" s="215"/>
      <c r="U406" s="215"/>
      <c r="V406" s="215"/>
      <c r="W406" s="215"/>
      <c r="X406" s="215"/>
      <c r="Y406" s="215"/>
      <c r="Z406" s="215"/>
      <c r="AA406" s="215"/>
    </row>
    <row r="407" spans="1:27" ht="15.75" x14ac:dyDescent="0.25">
      <c r="A407" s="215"/>
      <c r="B407" s="216"/>
      <c r="C407" s="215"/>
      <c r="D407" s="215"/>
      <c r="E407" s="215"/>
      <c r="F407" s="215"/>
      <c r="G407" s="215"/>
      <c r="H407" s="215"/>
      <c r="I407" s="215"/>
      <c r="J407" s="215"/>
      <c r="K407" s="215"/>
      <c r="L407" s="215"/>
      <c r="M407" s="215"/>
      <c r="N407" s="215"/>
      <c r="O407" s="215"/>
      <c r="P407" s="215"/>
      <c r="Q407" s="215"/>
      <c r="R407" s="215"/>
      <c r="S407" s="215"/>
      <c r="T407" s="215"/>
      <c r="U407" s="215"/>
      <c r="V407" s="215"/>
      <c r="W407" s="215"/>
      <c r="X407" s="215"/>
      <c r="Y407" s="215"/>
      <c r="Z407" s="215"/>
      <c r="AA407" s="215"/>
    </row>
    <row r="408" spans="1:27" ht="15.75" x14ac:dyDescent="0.25">
      <c r="A408" s="215"/>
      <c r="B408" s="216"/>
      <c r="C408" s="215"/>
      <c r="D408" s="215"/>
      <c r="E408" s="215"/>
      <c r="F408" s="215"/>
      <c r="G408" s="215"/>
      <c r="H408" s="215"/>
      <c r="I408" s="215"/>
      <c r="J408" s="215"/>
      <c r="K408" s="215"/>
      <c r="L408" s="215"/>
      <c r="M408" s="215"/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</row>
    <row r="409" spans="1:27" ht="15.75" x14ac:dyDescent="0.25">
      <c r="A409" s="215"/>
      <c r="B409" s="216"/>
      <c r="C409" s="215"/>
      <c r="D409" s="215"/>
      <c r="E409" s="215"/>
      <c r="F409" s="215"/>
      <c r="G409" s="215"/>
      <c r="H409" s="215"/>
      <c r="I409" s="215"/>
      <c r="J409" s="215"/>
      <c r="K409" s="215"/>
      <c r="L409" s="215"/>
      <c r="M409" s="215"/>
      <c r="N409" s="215"/>
      <c r="O409" s="215"/>
      <c r="P409" s="215"/>
      <c r="Q409" s="215"/>
      <c r="R409" s="215"/>
      <c r="S409" s="215"/>
      <c r="T409" s="215"/>
      <c r="U409" s="215"/>
      <c r="V409" s="215"/>
      <c r="W409" s="215"/>
      <c r="X409" s="215"/>
      <c r="Y409" s="215"/>
      <c r="Z409" s="215"/>
      <c r="AA409" s="215"/>
    </row>
    <row r="410" spans="1:27" ht="15.75" x14ac:dyDescent="0.25">
      <c r="A410" s="215"/>
      <c r="B410" s="216"/>
      <c r="C410" s="215"/>
      <c r="D410" s="215"/>
      <c r="E410" s="215"/>
      <c r="F410" s="215"/>
      <c r="G410" s="215"/>
      <c r="H410" s="215"/>
      <c r="I410" s="215"/>
      <c r="J410" s="215"/>
      <c r="K410" s="215"/>
      <c r="L410" s="215"/>
      <c r="M410" s="215"/>
      <c r="N410" s="215"/>
      <c r="O410" s="215"/>
      <c r="P410" s="215"/>
      <c r="Q410" s="215"/>
      <c r="R410" s="215"/>
      <c r="S410" s="215"/>
      <c r="T410" s="215"/>
      <c r="U410" s="215"/>
      <c r="V410" s="215"/>
      <c r="W410" s="215"/>
      <c r="X410" s="215"/>
      <c r="Y410" s="215"/>
      <c r="Z410" s="215"/>
      <c r="AA410" s="215"/>
    </row>
    <row r="411" spans="1:27" ht="15.75" x14ac:dyDescent="0.25">
      <c r="A411" s="215"/>
      <c r="B411" s="216"/>
      <c r="C411" s="215"/>
      <c r="D411" s="215"/>
      <c r="E411" s="215"/>
      <c r="F411" s="215"/>
      <c r="G411" s="215"/>
      <c r="H411" s="215"/>
      <c r="I411" s="215"/>
      <c r="J411" s="215"/>
      <c r="K411" s="215"/>
      <c r="L411" s="215"/>
      <c r="M411" s="215"/>
      <c r="N411" s="215"/>
      <c r="O411" s="215"/>
      <c r="P411" s="215"/>
      <c r="Q411" s="215"/>
      <c r="R411" s="215"/>
      <c r="S411" s="215"/>
      <c r="T411" s="215"/>
      <c r="U411" s="215"/>
      <c r="V411" s="215"/>
      <c r="W411" s="215"/>
      <c r="X411" s="215"/>
      <c r="Y411" s="215"/>
      <c r="Z411" s="215"/>
      <c r="AA411" s="215"/>
    </row>
    <row r="412" spans="1:27" ht="15.75" x14ac:dyDescent="0.25">
      <c r="A412" s="215"/>
      <c r="B412" s="216"/>
      <c r="C412" s="215"/>
      <c r="D412" s="215"/>
      <c r="E412" s="215"/>
      <c r="F412" s="215"/>
      <c r="G412" s="215"/>
      <c r="H412" s="215"/>
      <c r="I412" s="215"/>
      <c r="J412" s="215"/>
      <c r="K412" s="215"/>
      <c r="L412" s="215"/>
      <c r="M412" s="215"/>
      <c r="N412" s="215"/>
      <c r="O412" s="215"/>
      <c r="P412" s="215"/>
      <c r="Q412" s="215"/>
      <c r="R412" s="215"/>
      <c r="S412" s="215"/>
      <c r="T412" s="215"/>
      <c r="U412" s="215"/>
      <c r="V412" s="215"/>
      <c r="W412" s="215"/>
      <c r="X412" s="215"/>
      <c r="Y412" s="215"/>
      <c r="Z412" s="215"/>
      <c r="AA412" s="215"/>
    </row>
    <row r="413" spans="1:27" ht="15.75" x14ac:dyDescent="0.25">
      <c r="A413" s="215"/>
      <c r="B413" s="216"/>
      <c r="C413" s="215"/>
      <c r="D413" s="215"/>
      <c r="E413" s="215"/>
      <c r="F413" s="215"/>
      <c r="G413" s="215"/>
      <c r="H413" s="215"/>
      <c r="I413" s="215"/>
      <c r="J413" s="215"/>
      <c r="K413" s="215"/>
      <c r="L413" s="215"/>
      <c r="M413" s="215"/>
      <c r="N413" s="215"/>
      <c r="O413" s="215"/>
      <c r="P413" s="215"/>
      <c r="Q413" s="215"/>
      <c r="R413" s="215"/>
      <c r="S413" s="215"/>
      <c r="T413" s="215"/>
      <c r="U413" s="215"/>
      <c r="V413" s="215"/>
      <c r="W413" s="215"/>
      <c r="X413" s="215"/>
      <c r="Y413" s="215"/>
      <c r="Z413" s="215"/>
      <c r="AA413" s="215"/>
    </row>
    <row r="414" spans="1:27" ht="15.75" x14ac:dyDescent="0.25">
      <c r="A414" s="215"/>
      <c r="B414" s="216"/>
      <c r="C414" s="215"/>
      <c r="D414" s="215"/>
      <c r="E414" s="215"/>
      <c r="F414" s="215"/>
      <c r="G414" s="215"/>
      <c r="H414" s="215"/>
      <c r="I414" s="215"/>
      <c r="J414" s="215"/>
      <c r="K414" s="215"/>
      <c r="L414" s="215"/>
      <c r="M414" s="215"/>
      <c r="N414" s="215"/>
      <c r="O414" s="215"/>
      <c r="P414" s="215"/>
      <c r="Q414" s="215"/>
      <c r="R414" s="215"/>
      <c r="S414" s="215"/>
      <c r="T414" s="215"/>
      <c r="U414" s="215"/>
      <c r="V414" s="215"/>
      <c r="W414" s="215"/>
      <c r="X414" s="215"/>
      <c r="Y414" s="215"/>
      <c r="Z414" s="215"/>
      <c r="AA414" s="215"/>
    </row>
    <row r="415" spans="1:27" ht="15.75" x14ac:dyDescent="0.25">
      <c r="A415" s="215"/>
      <c r="B415" s="216"/>
      <c r="C415" s="215"/>
      <c r="D415" s="215"/>
      <c r="E415" s="215"/>
      <c r="F415" s="215"/>
      <c r="G415" s="215"/>
      <c r="H415" s="215"/>
      <c r="I415" s="215"/>
      <c r="J415" s="215"/>
      <c r="K415" s="215"/>
      <c r="L415" s="215"/>
      <c r="M415" s="215"/>
      <c r="N415" s="215"/>
      <c r="O415" s="215"/>
      <c r="P415" s="215"/>
      <c r="Q415" s="215"/>
      <c r="R415" s="215"/>
      <c r="S415" s="215"/>
      <c r="T415" s="215"/>
      <c r="U415" s="215"/>
      <c r="V415" s="215"/>
      <c r="W415" s="215"/>
      <c r="X415" s="215"/>
      <c r="Y415" s="215"/>
      <c r="Z415" s="215"/>
      <c r="AA415" s="215"/>
    </row>
    <row r="416" spans="1:27" ht="15.75" x14ac:dyDescent="0.25">
      <c r="A416" s="215"/>
      <c r="B416" s="216"/>
      <c r="C416" s="215"/>
      <c r="D416" s="215"/>
      <c r="E416" s="215"/>
      <c r="F416" s="215"/>
      <c r="G416" s="215"/>
      <c r="H416" s="215"/>
      <c r="I416" s="215"/>
      <c r="J416" s="215"/>
      <c r="K416" s="215"/>
      <c r="L416" s="215"/>
      <c r="M416" s="215"/>
      <c r="N416" s="215"/>
      <c r="O416" s="215"/>
      <c r="P416" s="215"/>
      <c r="Q416" s="215"/>
      <c r="R416" s="215"/>
      <c r="S416" s="215"/>
      <c r="T416" s="215"/>
      <c r="U416" s="215"/>
      <c r="V416" s="215"/>
      <c r="W416" s="215"/>
      <c r="X416" s="215"/>
      <c r="Y416" s="215"/>
      <c r="Z416" s="215"/>
      <c r="AA416" s="215"/>
    </row>
    <row r="417" spans="1:27" ht="15.75" x14ac:dyDescent="0.25">
      <c r="A417" s="215"/>
      <c r="B417" s="216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215"/>
      <c r="T417" s="215"/>
      <c r="U417" s="215"/>
      <c r="V417" s="215"/>
      <c r="W417" s="215"/>
      <c r="X417" s="215"/>
      <c r="Y417" s="215"/>
      <c r="Z417" s="215"/>
      <c r="AA417" s="215"/>
    </row>
    <row r="418" spans="1:27" ht="15.75" x14ac:dyDescent="0.25">
      <c r="A418" s="215"/>
      <c r="B418" s="216"/>
      <c r="C418" s="215"/>
      <c r="D418" s="215"/>
      <c r="E418" s="215"/>
      <c r="F418" s="215"/>
      <c r="G418" s="215"/>
      <c r="H418" s="215"/>
      <c r="I418" s="215"/>
      <c r="J418" s="215"/>
      <c r="K418" s="215"/>
      <c r="L418" s="215"/>
      <c r="M418" s="215"/>
      <c r="N418" s="215"/>
      <c r="O418" s="215"/>
      <c r="P418" s="215"/>
      <c r="Q418" s="215"/>
      <c r="R418" s="215"/>
      <c r="S418" s="215"/>
      <c r="T418" s="215"/>
      <c r="U418" s="215"/>
      <c r="V418" s="215"/>
      <c r="W418" s="215"/>
      <c r="X418" s="215"/>
      <c r="Y418" s="215"/>
      <c r="Z418" s="215"/>
      <c r="AA418" s="215"/>
    </row>
    <row r="419" spans="1:27" ht="15.75" x14ac:dyDescent="0.25">
      <c r="A419" s="215"/>
      <c r="B419" s="216"/>
      <c r="C419" s="215"/>
      <c r="D419" s="215"/>
      <c r="E419" s="215"/>
      <c r="F419" s="215"/>
      <c r="G419" s="215"/>
      <c r="H419" s="215"/>
      <c r="I419" s="215"/>
      <c r="J419" s="215"/>
      <c r="K419" s="215"/>
      <c r="L419" s="215"/>
      <c r="M419" s="215"/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</row>
    <row r="420" spans="1:27" ht="15.75" x14ac:dyDescent="0.25">
      <c r="A420" s="215"/>
      <c r="B420" s="216"/>
      <c r="C420" s="215"/>
      <c r="D420" s="215"/>
      <c r="E420" s="215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</row>
    <row r="421" spans="1:27" ht="15.75" x14ac:dyDescent="0.25">
      <c r="A421" s="215"/>
      <c r="B421" s="216"/>
      <c r="C421" s="215"/>
      <c r="D421" s="215"/>
      <c r="E421" s="215"/>
      <c r="F421" s="215"/>
      <c r="G421" s="215"/>
      <c r="H421" s="215"/>
      <c r="I421" s="215"/>
      <c r="J421" s="215"/>
      <c r="K421" s="215"/>
      <c r="L421" s="215"/>
      <c r="M421" s="215"/>
      <c r="N421" s="215"/>
      <c r="O421" s="215"/>
      <c r="P421" s="215"/>
      <c r="Q421" s="215"/>
      <c r="R421" s="215"/>
      <c r="S421" s="215"/>
      <c r="T421" s="215"/>
      <c r="U421" s="215"/>
      <c r="V421" s="215"/>
      <c r="W421" s="215"/>
      <c r="X421" s="215"/>
      <c r="Y421" s="215"/>
      <c r="Z421" s="215"/>
      <c r="AA421" s="215"/>
    </row>
    <row r="422" spans="1:27" ht="15.75" x14ac:dyDescent="0.25">
      <c r="A422" s="215"/>
      <c r="B422" s="216"/>
      <c r="C422" s="215"/>
      <c r="D422" s="215"/>
      <c r="E422" s="215"/>
      <c r="F422" s="215"/>
      <c r="G422" s="215"/>
      <c r="H422" s="215"/>
      <c r="I422" s="215"/>
      <c r="J422" s="215"/>
      <c r="K422" s="215"/>
      <c r="L422" s="215"/>
      <c r="M422" s="215"/>
      <c r="N422" s="215"/>
      <c r="O422" s="215"/>
      <c r="P422" s="215"/>
      <c r="Q422" s="215"/>
      <c r="R422" s="215"/>
      <c r="S422" s="215"/>
      <c r="T422" s="215"/>
      <c r="U422" s="215"/>
      <c r="V422" s="215"/>
      <c r="W422" s="215"/>
      <c r="X422" s="215"/>
      <c r="Y422" s="215"/>
      <c r="Z422" s="215"/>
      <c r="AA422" s="215"/>
    </row>
    <row r="423" spans="1:27" ht="15.75" x14ac:dyDescent="0.25">
      <c r="A423" s="215"/>
      <c r="B423" s="216"/>
      <c r="C423" s="215"/>
      <c r="D423" s="215"/>
      <c r="E423" s="215"/>
      <c r="F423" s="215"/>
      <c r="G423" s="215"/>
      <c r="H423" s="215"/>
      <c r="I423" s="215"/>
      <c r="J423" s="215"/>
      <c r="K423" s="215"/>
      <c r="L423" s="215"/>
      <c r="M423" s="215"/>
      <c r="N423" s="215"/>
      <c r="O423" s="215"/>
      <c r="P423" s="215"/>
      <c r="Q423" s="215"/>
      <c r="R423" s="215"/>
      <c r="S423" s="215"/>
      <c r="T423" s="215"/>
      <c r="U423" s="215"/>
      <c r="V423" s="215"/>
      <c r="W423" s="215"/>
      <c r="X423" s="215"/>
      <c r="Y423" s="215"/>
      <c r="Z423" s="215"/>
      <c r="AA423" s="215"/>
    </row>
    <row r="424" spans="1:27" ht="15.75" x14ac:dyDescent="0.25">
      <c r="A424" s="215"/>
      <c r="B424" s="216"/>
      <c r="C424" s="215"/>
      <c r="D424" s="215"/>
      <c r="E424" s="215"/>
      <c r="F424" s="215"/>
      <c r="G424" s="215"/>
      <c r="H424" s="215"/>
      <c r="I424" s="215"/>
      <c r="J424" s="215"/>
      <c r="K424" s="215"/>
      <c r="L424" s="215"/>
      <c r="M424" s="215"/>
      <c r="N424" s="215"/>
      <c r="O424" s="215"/>
      <c r="P424" s="215"/>
      <c r="Q424" s="215"/>
      <c r="R424" s="215"/>
      <c r="S424" s="215"/>
      <c r="T424" s="215"/>
      <c r="U424" s="215"/>
      <c r="V424" s="215"/>
      <c r="W424" s="215"/>
      <c r="X424" s="215"/>
      <c r="Y424" s="215"/>
      <c r="Z424" s="215"/>
      <c r="AA424" s="215"/>
    </row>
    <row r="425" spans="1:27" ht="15.75" x14ac:dyDescent="0.25">
      <c r="A425" s="215"/>
      <c r="B425" s="216"/>
      <c r="C425" s="215"/>
      <c r="D425" s="215"/>
      <c r="E425" s="215"/>
      <c r="F425" s="215"/>
      <c r="G425" s="215"/>
      <c r="H425" s="215"/>
      <c r="I425" s="215"/>
      <c r="J425" s="215"/>
      <c r="K425" s="215"/>
      <c r="L425" s="215"/>
      <c r="M425" s="215"/>
      <c r="N425" s="215"/>
      <c r="O425" s="215"/>
      <c r="P425" s="215"/>
      <c r="Q425" s="215"/>
      <c r="R425" s="215"/>
      <c r="S425" s="215"/>
      <c r="T425" s="215"/>
      <c r="U425" s="215"/>
      <c r="V425" s="215"/>
      <c r="W425" s="215"/>
      <c r="X425" s="215"/>
      <c r="Y425" s="215"/>
      <c r="Z425" s="215"/>
      <c r="AA425" s="215"/>
    </row>
    <row r="426" spans="1:27" ht="15.75" x14ac:dyDescent="0.25">
      <c r="A426" s="215"/>
      <c r="B426" s="216"/>
      <c r="C426" s="215"/>
      <c r="D426" s="215"/>
      <c r="E426" s="215"/>
      <c r="F426" s="215"/>
      <c r="G426" s="215"/>
      <c r="H426" s="215"/>
      <c r="I426" s="215"/>
      <c r="J426" s="215"/>
      <c r="K426" s="215"/>
      <c r="L426" s="215"/>
      <c r="M426" s="215"/>
      <c r="N426" s="215"/>
      <c r="O426" s="215"/>
      <c r="P426" s="215"/>
      <c r="Q426" s="215"/>
      <c r="R426" s="215"/>
      <c r="S426" s="215"/>
      <c r="T426" s="215"/>
      <c r="U426" s="215"/>
      <c r="V426" s="215"/>
      <c r="W426" s="215"/>
      <c r="X426" s="215"/>
      <c r="Y426" s="215"/>
      <c r="Z426" s="215"/>
      <c r="AA426" s="215"/>
    </row>
    <row r="427" spans="1:27" ht="15.75" x14ac:dyDescent="0.25">
      <c r="A427" s="215"/>
      <c r="B427" s="216"/>
      <c r="C427" s="215"/>
      <c r="D427" s="215"/>
      <c r="E427" s="215"/>
      <c r="F427" s="215"/>
      <c r="G427" s="215"/>
      <c r="H427" s="215"/>
      <c r="I427" s="215"/>
      <c r="J427" s="215"/>
      <c r="K427" s="215"/>
      <c r="L427" s="215"/>
      <c r="M427" s="215"/>
      <c r="N427" s="215"/>
      <c r="O427" s="215"/>
      <c r="P427" s="215"/>
      <c r="Q427" s="215"/>
      <c r="R427" s="215"/>
      <c r="S427" s="215"/>
      <c r="T427" s="215"/>
      <c r="U427" s="215"/>
      <c r="V427" s="215"/>
      <c r="W427" s="215"/>
      <c r="X427" s="215"/>
      <c r="Y427" s="215"/>
      <c r="Z427" s="215"/>
      <c r="AA427" s="215"/>
    </row>
    <row r="428" spans="1:27" ht="15.75" x14ac:dyDescent="0.25">
      <c r="A428" s="215"/>
      <c r="B428" s="216"/>
      <c r="C428" s="215"/>
      <c r="D428" s="215"/>
      <c r="E428" s="215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215"/>
      <c r="R428" s="215"/>
      <c r="S428" s="215"/>
      <c r="T428" s="215"/>
      <c r="U428" s="215"/>
      <c r="V428" s="215"/>
      <c r="W428" s="215"/>
      <c r="X428" s="215"/>
      <c r="Y428" s="215"/>
      <c r="Z428" s="215"/>
      <c r="AA428" s="215"/>
    </row>
    <row r="429" spans="1:27" ht="15.75" x14ac:dyDescent="0.25">
      <c r="A429" s="215"/>
      <c r="B429" s="216"/>
      <c r="C429" s="215"/>
      <c r="D429" s="215"/>
      <c r="E429" s="215"/>
      <c r="F429" s="215"/>
      <c r="G429" s="215"/>
      <c r="H429" s="215"/>
      <c r="I429" s="215"/>
      <c r="J429" s="215"/>
      <c r="K429" s="215"/>
      <c r="L429" s="215"/>
      <c r="M429" s="215"/>
      <c r="N429" s="215"/>
      <c r="O429" s="215"/>
      <c r="P429" s="215"/>
      <c r="Q429" s="215"/>
      <c r="R429" s="215"/>
      <c r="S429" s="215"/>
      <c r="T429" s="215"/>
      <c r="U429" s="215"/>
      <c r="V429" s="215"/>
      <c r="W429" s="215"/>
      <c r="X429" s="215"/>
      <c r="Y429" s="215"/>
      <c r="Z429" s="215"/>
      <c r="AA429" s="215"/>
    </row>
    <row r="430" spans="1:27" ht="15.75" x14ac:dyDescent="0.25">
      <c r="A430" s="215"/>
      <c r="B430" s="216"/>
      <c r="C430" s="215"/>
      <c r="D430" s="215"/>
      <c r="E430" s="215"/>
      <c r="F430" s="215"/>
      <c r="G430" s="215"/>
      <c r="H430" s="215"/>
      <c r="I430" s="215"/>
      <c r="J430" s="215"/>
      <c r="K430" s="215"/>
      <c r="L430" s="215"/>
      <c r="M430" s="215"/>
      <c r="N430" s="215"/>
      <c r="O430" s="215"/>
      <c r="P430" s="215"/>
      <c r="Q430" s="215"/>
      <c r="R430" s="215"/>
      <c r="S430" s="215"/>
      <c r="T430" s="215"/>
      <c r="U430" s="215"/>
      <c r="V430" s="215"/>
      <c r="W430" s="215"/>
      <c r="X430" s="215"/>
      <c r="Y430" s="215"/>
      <c r="Z430" s="215"/>
      <c r="AA430" s="215"/>
    </row>
    <row r="431" spans="1:27" ht="15.75" x14ac:dyDescent="0.25">
      <c r="A431" s="215"/>
      <c r="B431" s="216"/>
      <c r="C431" s="215"/>
      <c r="D431" s="215"/>
      <c r="E431" s="215"/>
      <c r="F431" s="215"/>
      <c r="G431" s="215"/>
      <c r="H431" s="215"/>
      <c r="I431" s="215"/>
      <c r="J431" s="215"/>
      <c r="K431" s="215"/>
      <c r="L431" s="215"/>
      <c r="M431" s="215"/>
      <c r="N431" s="215"/>
      <c r="O431" s="215"/>
      <c r="P431" s="215"/>
      <c r="Q431" s="215"/>
      <c r="R431" s="215"/>
      <c r="S431" s="215"/>
      <c r="T431" s="215"/>
      <c r="U431" s="215"/>
      <c r="V431" s="215"/>
      <c r="W431" s="215"/>
      <c r="X431" s="215"/>
      <c r="Y431" s="215"/>
      <c r="Z431" s="215"/>
      <c r="AA431" s="215"/>
    </row>
    <row r="432" spans="1:27" ht="15.75" x14ac:dyDescent="0.25">
      <c r="A432" s="215"/>
      <c r="B432" s="216"/>
      <c r="C432" s="215"/>
      <c r="D432" s="215"/>
      <c r="E432" s="215"/>
      <c r="F432" s="215"/>
      <c r="G432" s="215"/>
      <c r="H432" s="215"/>
      <c r="I432" s="215"/>
      <c r="J432" s="215"/>
      <c r="K432" s="215"/>
      <c r="L432" s="215"/>
      <c r="M432" s="215"/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</row>
    <row r="433" spans="1:27" ht="15.75" x14ac:dyDescent="0.25">
      <c r="A433" s="215"/>
      <c r="B433" s="216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</row>
    <row r="434" spans="1:27" ht="15.75" x14ac:dyDescent="0.25">
      <c r="A434" s="215"/>
      <c r="B434" s="216"/>
      <c r="C434" s="215"/>
      <c r="D434" s="215"/>
      <c r="E434" s="215"/>
      <c r="F434" s="215"/>
      <c r="G434" s="215"/>
      <c r="H434" s="215"/>
      <c r="I434" s="215"/>
      <c r="J434" s="215"/>
      <c r="K434" s="215"/>
      <c r="L434" s="215"/>
      <c r="M434" s="215"/>
      <c r="N434" s="215"/>
      <c r="O434" s="215"/>
      <c r="P434" s="215"/>
      <c r="Q434" s="215"/>
      <c r="R434" s="215"/>
      <c r="S434" s="215"/>
      <c r="T434" s="215"/>
      <c r="U434" s="215"/>
      <c r="V434" s="215"/>
      <c r="W434" s="215"/>
      <c r="X434" s="215"/>
      <c r="Y434" s="215"/>
      <c r="Z434" s="215"/>
      <c r="AA434" s="215"/>
    </row>
    <row r="435" spans="1:27" ht="15.75" x14ac:dyDescent="0.25">
      <c r="A435" s="215"/>
      <c r="B435" s="216"/>
      <c r="C435" s="215"/>
      <c r="D435" s="215"/>
      <c r="E435" s="215"/>
      <c r="F435" s="215"/>
      <c r="G435" s="215"/>
      <c r="H435" s="215"/>
      <c r="I435" s="215"/>
      <c r="J435" s="215"/>
      <c r="K435" s="215"/>
      <c r="L435" s="215"/>
      <c r="M435" s="215"/>
      <c r="N435" s="215"/>
      <c r="O435" s="215"/>
      <c r="P435" s="215"/>
      <c r="Q435" s="215"/>
      <c r="R435" s="215"/>
      <c r="S435" s="215"/>
      <c r="T435" s="215"/>
      <c r="U435" s="215"/>
      <c r="V435" s="215"/>
      <c r="W435" s="215"/>
      <c r="X435" s="215"/>
      <c r="Y435" s="215"/>
      <c r="Z435" s="215"/>
      <c r="AA435" s="215"/>
    </row>
    <row r="436" spans="1:27" ht="15.75" x14ac:dyDescent="0.25">
      <c r="A436" s="215"/>
      <c r="B436" s="216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215"/>
      <c r="T436" s="215"/>
      <c r="U436" s="215"/>
      <c r="V436" s="215"/>
      <c r="W436" s="215"/>
      <c r="X436" s="215"/>
      <c r="Y436" s="215"/>
      <c r="Z436" s="215"/>
      <c r="AA436" s="215"/>
    </row>
    <row r="437" spans="1:27" ht="15.75" x14ac:dyDescent="0.25">
      <c r="A437" s="215"/>
      <c r="B437" s="216"/>
      <c r="C437" s="215"/>
      <c r="D437" s="215"/>
      <c r="E437" s="215"/>
      <c r="F437" s="215"/>
      <c r="G437" s="215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</row>
    <row r="438" spans="1:27" ht="15.75" x14ac:dyDescent="0.25">
      <c r="A438" s="215"/>
      <c r="B438" s="216"/>
      <c r="C438" s="215"/>
      <c r="D438" s="215"/>
      <c r="E438" s="215"/>
      <c r="F438" s="215"/>
      <c r="G438" s="215"/>
      <c r="H438" s="215"/>
      <c r="I438" s="215"/>
      <c r="J438" s="215"/>
      <c r="K438" s="215"/>
      <c r="L438" s="215"/>
      <c r="M438" s="215"/>
      <c r="N438" s="215"/>
      <c r="O438" s="215"/>
      <c r="P438" s="215"/>
      <c r="Q438" s="215"/>
      <c r="R438" s="215"/>
      <c r="S438" s="215"/>
      <c r="T438" s="215"/>
      <c r="U438" s="215"/>
      <c r="V438" s="215"/>
      <c r="W438" s="215"/>
      <c r="X438" s="215"/>
      <c r="Y438" s="215"/>
      <c r="Z438" s="215"/>
      <c r="AA438" s="215"/>
    </row>
    <row r="439" spans="1:27" ht="15.75" x14ac:dyDescent="0.25">
      <c r="A439" s="215"/>
      <c r="B439" s="216"/>
      <c r="C439" s="215"/>
      <c r="D439" s="215"/>
      <c r="E439" s="215"/>
      <c r="F439" s="215"/>
      <c r="G439" s="215"/>
      <c r="H439" s="215"/>
      <c r="I439" s="215"/>
      <c r="J439" s="215"/>
      <c r="K439" s="215"/>
      <c r="L439" s="215"/>
      <c r="M439" s="215"/>
      <c r="N439" s="215"/>
      <c r="O439" s="215"/>
      <c r="P439" s="215"/>
      <c r="Q439" s="215"/>
      <c r="R439" s="215"/>
      <c r="S439" s="215"/>
      <c r="T439" s="215"/>
      <c r="U439" s="215"/>
      <c r="V439" s="215"/>
      <c r="W439" s="215"/>
      <c r="X439" s="215"/>
      <c r="Y439" s="215"/>
      <c r="Z439" s="215"/>
      <c r="AA439" s="215"/>
    </row>
    <row r="440" spans="1:27" ht="15.75" x14ac:dyDescent="0.25">
      <c r="A440" s="215"/>
      <c r="B440" s="216"/>
      <c r="C440" s="215"/>
      <c r="D440" s="215"/>
      <c r="E440" s="215"/>
      <c r="F440" s="215"/>
      <c r="G440" s="215"/>
      <c r="H440" s="215"/>
      <c r="I440" s="215"/>
      <c r="J440" s="215"/>
      <c r="K440" s="215"/>
      <c r="L440" s="215"/>
      <c r="M440" s="215"/>
      <c r="N440" s="215"/>
      <c r="O440" s="215"/>
      <c r="P440" s="215"/>
      <c r="Q440" s="215"/>
      <c r="R440" s="215"/>
      <c r="S440" s="215"/>
      <c r="T440" s="215"/>
      <c r="U440" s="215"/>
      <c r="V440" s="215"/>
      <c r="W440" s="215"/>
      <c r="X440" s="215"/>
      <c r="Y440" s="215"/>
      <c r="Z440" s="215"/>
      <c r="AA440" s="215"/>
    </row>
    <row r="441" spans="1:27" ht="15.75" x14ac:dyDescent="0.25">
      <c r="A441" s="215"/>
      <c r="B441" s="216"/>
      <c r="C441" s="215"/>
      <c r="D441" s="215"/>
      <c r="E441" s="215"/>
      <c r="F441" s="215"/>
      <c r="G441" s="215"/>
      <c r="H441" s="215"/>
      <c r="I441" s="215"/>
      <c r="J441" s="215"/>
      <c r="K441" s="215"/>
      <c r="L441" s="215"/>
      <c r="M441" s="215"/>
      <c r="N441" s="215"/>
      <c r="O441" s="215"/>
      <c r="P441" s="215"/>
      <c r="Q441" s="215"/>
      <c r="R441" s="215"/>
      <c r="S441" s="215"/>
      <c r="T441" s="215"/>
      <c r="U441" s="215"/>
      <c r="V441" s="215"/>
      <c r="W441" s="215"/>
      <c r="X441" s="215"/>
      <c r="Y441" s="215"/>
      <c r="Z441" s="215"/>
      <c r="AA441" s="215"/>
    </row>
    <row r="442" spans="1:27" ht="15.75" x14ac:dyDescent="0.25">
      <c r="A442" s="215"/>
      <c r="B442" s="216"/>
      <c r="C442" s="215"/>
      <c r="D442" s="215"/>
      <c r="E442" s="215"/>
      <c r="F442" s="215"/>
      <c r="G442" s="215"/>
      <c r="H442" s="215"/>
      <c r="I442" s="215"/>
      <c r="J442" s="215"/>
      <c r="K442" s="215"/>
      <c r="L442" s="215"/>
      <c r="M442" s="215"/>
      <c r="N442" s="215"/>
      <c r="O442" s="215"/>
      <c r="P442" s="215"/>
      <c r="Q442" s="215"/>
      <c r="R442" s="215"/>
      <c r="S442" s="215"/>
      <c r="T442" s="215"/>
      <c r="U442" s="215"/>
      <c r="V442" s="215"/>
      <c r="W442" s="215"/>
      <c r="X442" s="215"/>
      <c r="Y442" s="215"/>
      <c r="Z442" s="215"/>
      <c r="AA442" s="215"/>
    </row>
    <row r="443" spans="1:27" ht="15.75" x14ac:dyDescent="0.25">
      <c r="A443" s="215"/>
      <c r="B443" s="216"/>
      <c r="C443" s="215"/>
      <c r="D443" s="215"/>
      <c r="E443" s="215"/>
      <c r="F443" s="215"/>
      <c r="G443" s="215"/>
      <c r="H443" s="215"/>
      <c r="I443" s="215"/>
      <c r="J443" s="215"/>
      <c r="K443" s="215"/>
      <c r="L443" s="215"/>
      <c r="M443" s="215"/>
      <c r="N443" s="215"/>
      <c r="O443" s="215"/>
      <c r="P443" s="215"/>
      <c r="Q443" s="215"/>
      <c r="R443" s="215"/>
      <c r="S443" s="215"/>
      <c r="T443" s="215"/>
      <c r="U443" s="215"/>
      <c r="V443" s="215"/>
      <c r="W443" s="215"/>
      <c r="X443" s="215"/>
      <c r="Y443" s="215"/>
      <c r="Z443" s="215"/>
      <c r="AA443" s="215"/>
    </row>
    <row r="444" spans="1:27" ht="15.75" x14ac:dyDescent="0.25">
      <c r="A444" s="215"/>
      <c r="B444" s="216"/>
      <c r="C444" s="215"/>
      <c r="D444" s="215"/>
      <c r="E444" s="215"/>
      <c r="F444" s="215"/>
      <c r="G444" s="215"/>
      <c r="H444" s="215"/>
      <c r="I444" s="215"/>
      <c r="J444" s="215"/>
      <c r="K444" s="215"/>
      <c r="L444" s="215"/>
      <c r="M444" s="215"/>
      <c r="N444" s="215"/>
      <c r="O444" s="215"/>
      <c r="P444" s="215"/>
      <c r="Q444" s="215"/>
      <c r="R444" s="215"/>
      <c r="S444" s="215"/>
      <c r="T444" s="215"/>
      <c r="U444" s="215"/>
      <c r="V444" s="215"/>
      <c r="W444" s="215"/>
      <c r="X444" s="215"/>
      <c r="Y444" s="215"/>
      <c r="Z444" s="215"/>
      <c r="AA444" s="215"/>
    </row>
    <row r="445" spans="1:27" ht="15.75" x14ac:dyDescent="0.25">
      <c r="A445" s="215"/>
      <c r="B445" s="216"/>
      <c r="C445" s="215"/>
      <c r="D445" s="215"/>
      <c r="E445" s="215"/>
      <c r="F445" s="215"/>
      <c r="G445" s="215"/>
      <c r="H445" s="215"/>
      <c r="I445" s="215"/>
      <c r="J445" s="215"/>
      <c r="K445" s="215"/>
      <c r="L445" s="215"/>
      <c r="M445" s="215"/>
      <c r="N445" s="215"/>
      <c r="O445" s="215"/>
      <c r="P445" s="215"/>
      <c r="Q445" s="215"/>
      <c r="R445" s="215"/>
      <c r="S445" s="215"/>
      <c r="T445" s="215"/>
      <c r="U445" s="215"/>
      <c r="V445" s="215"/>
      <c r="W445" s="215"/>
      <c r="X445" s="215"/>
      <c r="Y445" s="215"/>
      <c r="Z445" s="215"/>
      <c r="AA445" s="215"/>
    </row>
    <row r="446" spans="1:27" ht="15.75" x14ac:dyDescent="0.25">
      <c r="A446" s="215"/>
      <c r="B446" s="216"/>
      <c r="C446" s="215"/>
      <c r="D446" s="215"/>
      <c r="E446" s="215"/>
      <c r="F446" s="215"/>
      <c r="G446" s="215"/>
      <c r="H446" s="215"/>
      <c r="I446" s="215"/>
      <c r="J446" s="215"/>
      <c r="K446" s="215"/>
      <c r="L446" s="215"/>
      <c r="M446" s="215"/>
      <c r="N446" s="215"/>
      <c r="O446" s="215"/>
      <c r="P446" s="215"/>
      <c r="Q446" s="215"/>
      <c r="R446" s="215"/>
      <c r="S446" s="215"/>
      <c r="T446" s="215"/>
      <c r="U446" s="215"/>
      <c r="V446" s="215"/>
      <c r="W446" s="215"/>
      <c r="X446" s="215"/>
      <c r="Y446" s="215"/>
      <c r="Z446" s="215"/>
      <c r="AA446" s="215"/>
    </row>
    <row r="447" spans="1:27" ht="15.75" x14ac:dyDescent="0.25">
      <c r="A447" s="215"/>
      <c r="B447" s="216"/>
      <c r="C447" s="215"/>
      <c r="D447" s="215"/>
      <c r="E447" s="215"/>
      <c r="F447" s="215"/>
      <c r="G447" s="215"/>
      <c r="H447" s="215"/>
      <c r="I447" s="215"/>
      <c r="J447" s="215"/>
      <c r="K447" s="215"/>
      <c r="L447" s="215"/>
      <c r="M447" s="215"/>
      <c r="N447" s="215"/>
      <c r="O447" s="215"/>
      <c r="P447" s="215"/>
      <c r="Q447" s="215"/>
      <c r="R447" s="215"/>
      <c r="S447" s="215"/>
      <c r="T447" s="215"/>
      <c r="U447" s="215"/>
      <c r="V447" s="215"/>
      <c r="W447" s="215"/>
      <c r="X447" s="215"/>
      <c r="Y447" s="215"/>
      <c r="Z447" s="215"/>
      <c r="AA447" s="215"/>
    </row>
    <row r="448" spans="1:27" ht="15.75" x14ac:dyDescent="0.25">
      <c r="A448" s="215"/>
      <c r="B448" s="216"/>
      <c r="C448" s="215"/>
      <c r="D448" s="215"/>
      <c r="E448" s="215"/>
      <c r="F448" s="215"/>
      <c r="G448" s="215"/>
      <c r="H448" s="215"/>
      <c r="I448" s="215"/>
      <c r="J448" s="215"/>
      <c r="K448" s="215"/>
      <c r="L448" s="215"/>
      <c r="M448" s="215"/>
      <c r="N448" s="215"/>
      <c r="O448" s="215"/>
      <c r="P448" s="215"/>
      <c r="Q448" s="215"/>
      <c r="R448" s="215"/>
      <c r="S448" s="215"/>
      <c r="T448" s="215"/>
      <c r="U448" s="215"/>
      <c r="V448" s="215"/>
      <c r="W448" s="215"/>
      <c r="X448" s="215"/>
      <c r="Y448" s="215"/>
      <c r="Z448" s="215"/>
      <c r="AA448" s="215"/>
    </row>
    <row r="449" spans="1:27" ht="15.75" x14ac:dyDescent="0.25">
      <c r="A449" s="215"/>
      <c r="B449" s="216"/>
      <c r="C449" s="215"/>
      <c r="D449" s="215"/>
      <c r="E449" s="215"/>
      <c r="F449" s="215"/>
      <c r="G449" s="215"/>
      <c r="H449" s="215"/>
      <c r="I449" s="215"/>
      <c r="J449" s="215"/>
      <c r="K449" s="215"/>
      <c r="L449" s="215"/>
      <c r="M449" s="215"/>
      <c r="N449" s="215"/>
      <c r="O449" s="215"/>
      <c r="P449" s="215"/>
      <c r="Q449" s="215"/>
      <c r="R449" s="215"/>
      <c r="S449" s="215"/>
      <c r="T449" s="215"/>
      <c r="U449" s="215"/>
      <c r="V449" s="215"/>
      <c r="W449" s="215"/>
      <c r="X449" s="215"/>
      <c r="Y449" s="215"/>
      <c r="Z449" s="215"/>
      <c r="AA449" s="215"/>
    </row>
    <row r="450" spans="1:27" ht="15.75" x14ac:dyDescent="0.25">
      <c r="A450" s="215"/>
      <c r="B450" s="216"/>
      <c r="C450" s="215"/>
      <c r="D450" s="215"/>
      <c r="E450" s="215"/>
      <c r="F450" s="215"/>
      <c r="G450" s="215"/>
      <c r="H450" s="215"/>
      <c r="I450" s="215"/>
      <c r="J450" s="215"/>
      <c r="K450" s="215"/>
      <c r="L450" s="215"/>
      <c r="M450" s="215"/>
      <c r="N450" s="215"/>
      <c r="O450" s="215"/>
      <c r="P450" s="215"/>
      <c r="Q450" s="215"/>
      <c r="R450" s="215"/>
      <c r="S450" s="215"/>
      <c r="T450" s="215"/>
      <c r="U450" s="215"/>
      <c r="V450" s="215"/>
      <c r="W450" s="215"/>
      <c r="X450" s="215"/>
      <c r="Y450" s="215"/>
      <c r="Z450" s="215"/>
      <c r="AA450" s="215"/>
    </row>
    <row r="451" spans="1:27" ht="15.75" x14ac:dyDescent="0.25">
      <c r="A451" s="215"/>
      <c r="B451" s="216"/>
      <c r="C451" s="215"/>
      <c r="D451" s="215"/>
      <c r="E451" s="215"/>
      <c r="F451" s="215"/>
      <c r="G451" s="215"/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</row>
    <row r="452" spans="1:27" ht="15.75" x14ac:dyDescent="0.25">
      <c r="A452" s="215"/>
      <c r="B452" s="216"/>
      <c r="C452" s="215"/>
      <c r="D452" s="215"/>
      <c r="E452" s="215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215"/>
      <c r="R452" s="215"/>
      <c r="S452" s="215"/>
      <c r="T452" s="215"/>
      <c r="U452" s="215"/>
      <c r="V452" s="215"/>
      <c r="W452" s="215"/>
      <c r="X452" s="215"/>
      <c r="Y452" s="215"/>
      <c r="Z452" s="215"/>
      <c r="AA452" s="215"/>
    </row>
    <row r="453" spans="1:27" ht="15.75" x14ac:dyDescent="0.25">
      <c r="A453" s="215"/>
      <c r="B453" s="216"/>
      <c r="C453" s="215"/>
      <c r="D453" s="215"/>
      <c r="E453" s="215"/>
      <c r="F453" s="215"/>
      <c r="G453" s="215"/>
      <c r="H453" s="215"/>
      <c r="I453" s="215"/>
      <c r="J453" s="215"/>
      <c r="K453" s="215"/>
      <c r="L453" s="215"/>
      <c r="M453" s="215"/>
      <c r="N453" s="215"/>
      <c r="O453" s="215"/>
      <c r="P453" s="215"/>
      <c r="Q453" s="215"/>
      <c r="R453" s="215"/>
      <c r="S453" s="215"/>
      <c r="T453" s="215"/>
      <c r="U453" s="215"/>
      <c r="V453" s="215"/>
      <c r="W453" s="215"/>
      <c r="X453" s="215"/>
      <c r="Y453" s="215"/>
      <c r="Z453" s="215"/>
      <c r="AA453" s="215"/>
    </row>
    <row r="454" spans="1:27" ht="15.75" x14ac:dyDescent="0.25">
      <c r="A454" s="215"/>
      <c r="B454" s="216"/>
      <c r="C454" s="215"/>
      <c r="D454" s="215"/>
      <c r="E454" s="215"/>
      <c r="F454" s="215"/>
      <c r="G454" s="215"/>
      <c r="H454" s="215"/>
      <c r="I454" s="215"/>
      <c r="J454" s="215"/>
      <c r="K454" s="215"/>
      <c r="L454" s="215"/>
      <c r="M454" s="215"/>
      <c r="N454" s="215"/>
      <c r="O454" s="215"/>
      <c r="P454" s="215"/>
      <c r="Q454" s="215"/>
      <c r="R454" s="215"/>
      <c r="S454" s="215"/>
      <c r="T454" s="215"/>
      <c r="U454" s="215"/>
      <c r="V454" s="215"/>
      <c r="W454" s="215"/>
      <c r="X454" s="215"/>
      <c r="Y454" s="215"/>
      <c r="Z454" s="215"/>
      <c r="AA454" s="215"/>
    </row>
    <row r="455" spans="1:27" ht="15.75" x14ac:dyDescent="0.25">
      <c r="A455" s="215"/>
      <c r="B455" s="216"/>
      <c r="C455" s="215"/>
      <c r="D455" s="215"/>
      <c r="E455" s="215"/>
      <c r="F455" s="215"/>
      <c r="G455" s="215"/>
      <c r="H455" s="215"/>
      <c r="I455" s="215"/>
      <c r="J455" s="215"/>
      <c r="K455" s="215"/>
      <c r="L455" s="215"/>
      <c r="M455" s="215"/>
      <c r="N455" s="215"/>
      <c r="O455" s="215"/>
      <c r="P455" s="215"/>
      <c r="Q455" s="215"/>
      <c r="R455" s="215"/>
      <c r="S455" s="215"/>
      <c r="T455" s="215"/>
      <c r="U455" s="215"/>
      <c r="V455" s="215"/>
      <c r="W455" s="215"/>
      <c r="X455" s="215"/>
      <c r="Y455" s="215"/>
      <c r="Z455" s="215"/>
      <c r="AA455" s="215"/>
    </row>
    <row r="456" spans="1:27" ht="15.75" x14ac:dyDescent="0.25">
      <c r="A456" s="215"/>
      <c r="B456" s="216"/>
      <c r="C456" s="215"/>
      <c r="D456" s="215"/>
      <c r="E456" s="215"/>
      <c r="F456" s="215"/>
      <c r="G456" s="215"/>
      <c r="H456" s="215"/>
      <c r="I456" s="215"/>
      <c r="J456" s="215"/>
      <c r="K456" s="215"/>
      <c r="L456" s="215"/>
      <c r="M456" s="215"/>
      <c r="N456" s="215"/>
      <c r="O456" s="215"/>
      <c r="P456" s="215"/>
      <c r="Q456" s="215"/>
      <c r="R456" s="215"/>
      <c r="S456" s="215"/>
      <c r="T456" s="215"/>
      <c r="U456" s="215"/>
      <c r="V456" s="215"/>
      <c r="W456" s="215"/>
      <c r="X456" s="215"/>
      <c r="Y456" s="215"/>
      <c r="Z456" s="215"/>
      <c r="AA456" s="215"/>
    </row>
    <row r="457" spans="1:27" ht="15.75" x14ac:dyDescent="0.25">
      <c r="A457" s="215"/>
      <c r="B457" s="216"/>
      <c r="C457" s="215"/>
      <c r="D457" s="215"/>
      <c r="E457" s="215"/>
      <c r="F457" s="215"/>
      <c r="G457" s="215"/>
      <c r="H457" s="215"/>
      <c r="I457" s="215"/>
      <c r="J457" s="215"/>
      <c r="K457" s="215"/>
      <c r="L457" s="215"/>
      <c r="M457" s="215"/>
      <c r="N457" s="215"/>
      <c r="O457" s="215"/>
      <c r="P457" s="215"/>
      <c r="Q457" s="215"/>
      <c r="R457" s="215"/>
      <c r="S457" s="215"/>
      <c r="T457" s="215"/>
      <c r="U457" s="215"/>
      <c r="V457" s="215"/>
      <c r="W457" s="215"/>
      <c r="X457" s="215"/>
      <c r="Y457" s="215"/>
      <c r="Z457" s="215"/>
      <c r="AA457" s="215"/>
    </row>
    <row r="458" spans="1:27" ht="15.75" x14ac:dyDescent="0.25">
      <c r="A458" s="215"/>
      <c r="B458" s="216"/>
      <c r="C458" s="215"/>
      <c r="D458" s="215"/>
      <c r="E458" s="215"/>
      <c r="F458" s="215"/>
      <c r="G458" s="215"/>
      <c r="H458" s="215"/>
      <c r="I458" s="215"/>
      <c r="J458" s="215"/>
      <c r="K458" s="215"/>
      <c r="L458" s="215"/>
      <c r="M458" s="215"/>
      <c r="N458" s="215"/>
      <c r="O458" s="215"/>
      <c r="P458" s="215"/>
      <c r="Q458" s="215"/>
      <c r="R458" s="215"/>
      <c r="S458" s="215"/>
      <c r="T458" s="215"/>
      <c r="U458" s="215"/>
      <c r="V458" s="215"/>
      <c r="W458" s="215"/>
      <c r="X458" s="215"/>
      <c r="Y458" s="215"/>
      <c r="Z458" s="215"/>
      <c r="AA458" s="215"/>
    </row>
    <row r="459" spans="1:27" ht="15.75" x14ac:dyDescent="0.25">
      <c r="A459" s="215"/>
      <c r="B459" s="216"/>
      <c r="C459" s="215"/>
      <c r="D459" s="215"/>
      <c r="E459" s="215"/>
      <c r="F459" s="215"/>
      <c r="G459" s="215"/>
      <c r="H459" s="215"/>
      <c r="I459" s="215"/>
      <c r="J459" s="215"/>
      <c r="K459" s="215"/>
      <c r="L459" s="215"/>
      <c r="M459" s="215"/>
      <c r="N459" s="215"/>
      <c r="O459" s="215"/>
      <c r="P459" s="215"/>
      <c r="Q459" s="215"/>
      <c r="R459" s="215"/>
      <c r="S459" s="215"/>
      <c r="T459" s="215"/>
      <c r="U459" s="215"/>
      <c r="V459" s="215"/>
      <c r="W459" s="215"/>
      <c r="X459" s="215"/>
      <c r="Y459" s="215"/>
      <c r="Z459" s="215"/>
      <c r="AA459" s="215"/>
    </row>
    <row r="460" spans="1:27" ht="15.75" x14ac:dyDescent="0.25">
      <c r="A460" s="215"/>
      <c r="B460" s="216"/>
      <c r="C460" s="215"/>
      <c r="D460" s="215"/>
      <c r="E460" s="215"/>
      <c r="F460" s="215"/>
      <c r="G460" s="215"/>
      <c r="H460" s="215"/>
      <c r="I460" s="215"/>
      <c r="J460" s="215"/>
      <c r="K460" s="215"/>
      <c r="L460" s="215"/>
      <c r="M460" s="215"/>
      <c r="N460" s="215"/>
      <c r="O460" s="215"/>
      <c r="P460" s="215"/>
      <c r="Q460" s="215"/>
      <c r="R460" s="215"/>
      <c r="S460" s="215"/>
      <c r="T460" s="215"/>
      <c r="U460" s="215"/>
      <c r="V460" s="215"/>
      <c r="W460" s="215"/>
      <c r="X460" s="215"/>
      <c r="Y460" s="215"/>
      <c r="Z460" s="215"/>
      <c r="AA460" s="215"/>
    </row>
    <row r="461" spans="1:27" ht="15.75" x14ac:dyDescent="0.25">
      <c r="A461" s="215"/>
      <c r="B461" s="216"/>
      <c r="C461" s="215"/>
      <c r="D461" s="215"/>
      <c r="E461" s="215"/>
      <c r="F461" s="215"/>
      <c r="G461" s="215"/>
      <c r="H461" s="215"/>
      <c r="I461" s="215"/>
      <c r="J461" s="215"/>
      <c r="K461" s="215"/>
      <c r="L461" s="215"/>
      <c r="M461" s="215"/>
      <c r="N461" s="215"/>
      <c r="O461" s="215"/>
      <c r="P461" s="215"/>
      <c r="Q461" s="215"/>
      <c r="R461" s="215"/>
      <c r="S461" s="215"/>
      <c r="T461" s="215"/>
      <c r="U461" s="215"/>
      <c r="V461" s="215"/>
      <c r="W461" s="215"/>
      <c r="X461" s="215"/>
      <c r="Y461" s="215"/>
      <c r="Z461" s="215"/>
      <c r="AA461" s="215"/>
    </row>
    <row r="462" spans="1:27" ht="15.75" x14ac:dyDescent="0.25">
      <c r="A462" s="215"/>
      <c r="B462" s="216"/>
      <c r="C462" s="215"/>
      <c r="D462" s="215"/>
      <c r="E462" s="215"/>
      <c r="F462" s="215"/>
      <c r="G462" s="215"/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</row>
    <row r="463" spans="1:27" ht="15.75" x14ac:dyDescent="0.25">
      <c r="A463" s="215"/>
      <c r="B463" s="216"/>
      <c r="C463" s="215"/>
      <c r="D463" s="215"/>
      <c r="E463" s="215"/>
      <c r="F463" s="215"/>
      <c r="G463" s="215"/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</row>
    <row r="464" spans="1:27" ht="15.75" x14ac:dyDescent="0.25">
      <c r="A464" s="215"/>
      <c r="B464" s="216"/>
      <c r="C464" s="215"/>
      <c r="D464" s="215"/>
      <c r="E464" s="215"/>
      <c r="F464" s="215"/>
      <c r="G464" s="215"/>
      <c r="H464" s="215"/>
      <c r="I464" s="215"/>
      <c r="J464" s="215"/>
      <c r="K464" s="215"/>
      <c r="L464" s="215"/>
      <c r="M464" s="215"/>
      <c r="N464" s="215"/>
      <c r="O464" s="215"/>
      <c r="P464" s="215"/>
      <c r="Q464" s="215"/>
      <c r="R464" s="215"/>
      <c r="S464" s="215"/>
      <c r="T464" s="215"/>
      <c r="U464" s="215"/>
      <c r="V464" s="215"/>
      <c r="W464" s="215"/>
      <c r="X464" s="215"/>
      <c r="Y464" s="215"/>
      <c r="Z464" s="215"/>
      <c r="AA464" s="215"/>
    </row>
    <row r="465" spans="1:27" ht="15.75" x14ac:dyDescent="0.25">
      <c r="A465" s="215"/>
      <c r="B465" s="216"/>
      <c r="C465" s="215"/>
      <c r="D465" s="215"/>
      <c r="E465" s="215"/>
      <c r="F465" s="215"/>
      <c r="G465" s="215"/>
      <c r="H465" s="215"/>
      <c r="I465" s="215"/>
      <c r="J465" s="215"/>
      <c r="K465" s="215"/>
      <c r="L465" s="215"/>
      <c r="M465" s="215"/>
      <c r="N465" s="215"/>
      <c r="O465" s="215"/>
      <c r="P465" s="215"/>
      <c r="Q465" s="215"/>
      <c r="R465" s="215"/>
      <c r="S465" s="215"/>
      <c r="T465" s="215"/>
      <c r="U465" s="215"/>
      <c r="V465" s="215"/>
      <c r="W465" s="215"/>
      <c r="X465" s="215"/>
      <c r="Y465" s="215"/>
      <c r="Z465" s="215"/>
      <c r="AA465" s="215"/>
    </row>
    <row r="466" spans="1:27" ht="15.75" x14ac:dyDescent="0.25">
      <c r="A466" s="215"/>
      <c r="B466" s="216"/>
      <c r="C466" s="215"/>
      <c r="D466" s="215"/>
      <c r="E466" s="215"/>
      <c r="F466" s="215"/>
      <c r="G466" s="215"/>
      <c r="H466" s="215"/>
      <c r="I466" s="215"/>
      <c r="J466" s="215"/>
      <c r="K466" s="215"/>
      <c r="L466" s="215"/>
      <c r="M466" s="215"/>
      <c r="N466" s="215"/>
      <c r="O466" s="215"/>
      <c r="P466" s="215"/>
      <c r="Q466" s="215"/>
      <c r="R466" s="215"/>
      <c r="S466" s="215"/>
      <c r="T466" s="215"/>
      <c r="U466" s="215"/>
      <c r="V466" s="215"/>
      <c r="W466" s="215"/>
      <c r="X466" s="215"/>
      <c r="Y466" s="215"/>
      <c r="Z466" s="215"/>
      <c r="AA466" s="215"/>
    </row>
    <row r="467" spans="1:27" ht="15.75" x14ac:dyDescent="0.25">
      <c r="A467" s="215"/>
      <c r="B467" s="216"/>
      <c r="C467" s="215"/>
      <c r="D467" s="215"/>
      <c r="E467" s="215"/>
      <c r="F467" s="215"/>
      <c r="G467" s="215"/>
      <c r="H467" s="215"/>
      <c r="I467" s="215"/>
      <c r="J467" s="215"/>
      <c r="K467" s="215"/>
      <c r="L467" s="215"/>
      <c r="M467" s="215"/>
      <c r="N467" s="215"/>
      <c r="O467" s="215"/>
      <c r="P467" s="215"/>
      <c r="Q467" s="215"/>
      <c r="R467" s="215"/>
      <c r="S467" s="215"/>
      <c r="T467" s="215"/>
      <c r="U467" s="215"/>
      <c r="V467" s="215"/>
      <c r="W467" s="215"/>
      <c r="X467" s="215"/>
      <c r="Y467" s="215"/>
      <c r="Z467" s="215"/>
      <c r="AA467" s="215"/>
    </row>
    <row r="468" spans="1:27" ht="15.75" x14ac:dyDescent="0.25">
      <c r="A468" s="215"/>
      <c r="B468" s="216"/>
      <c r="C468" s="215"/>
      <c r="D468" s="215"/>
      <c r="E468" s="215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215"/>
      <c r="R468" s="215"/>
      <c r="S468" s="215"/>
      <c r="T468" s="215"/>
      <c r="U468" s="215"/>
      <c r="V468" s="215"/>
      <c r="W468" s="215"/>
      <c r="X468" s="215"/>
      <c r="Y468" s="215"/>
      <c r="Z468" s="215"/>
      <c r="AA468" s="215"/>
    </row>
    <row r="469" spans="1:27" ht="15.75" x14ac:dyDescent="0.25">
      <c r="A469" s="215"/>
      <c r="B469" s="216"/>
      <c r="C469" s="215"/>
      <c r="D469" s="215"/>
      <c r="E469" s="215"/>
      <c r="F469" s="215"/>
      <c r="G469" s="215"/>
      <c r="H469" s="215"/>
      <c r="I469" s="215"/>
      <c r="J469" s="215"/>
      <c r="K469" s="215"/>
      <c r="L469" s="215"/>
      <c r="M469" s="215"/>
      <c r="N469" s="215"/>
      <c r="O469" s="215"/>
      <c r="P469" s="215"/>
      <c r="Q469" s="215"/>
      <c r="R469" s="215"/>
      <c r="S469" s="215"/>
      <c r="T469" s="215"/>
      <c r="U469" s="215"/>
      <c r="V469" s="215"/>
      <c r="W469" s="215"/>
      <c r="X469" s="215"/>
      <c r="Y469" s="215"/>
      <c r="Z469" s="215"/>
      <c r="AA469" s="215"/>
    </row>
    <row r="470" spans="1:27" ht="15.75" x14ac:dyDescent="0.25">
      <c r="A470" s="215"/>
      <c r="B470" s="216"/>
      <c r="C470" s="215"/>
      <c r="D470" s="215"/>
      <c r="E470" s="215"/>
      <c r="F470" s="215"/>
      <c r="G470" s="215"/>
      <c r="H470" s="215"/>
      <c r="I470" s="215"/>
      <c r="J470" s="215"/>
      <c r="K470" s="215"/>
      <c r="L470" s="215"/>
      <c r="M470" s="215"/>
      <c r="N470" s="215"/>
      <c r="O470" s="215"/>
      <c r="P470" s="215"/>
      <c r="Q470" s="215"/>
      <c r="R470" s="215"/>
      <c r="S470" s="215"/>
      <c r="T470" s="215"/>
      <c r="U470" s="215"/>
      <c r="V470" s="215"/>
      <c r="W470" s="215"/>
      <c r="X470" s="215"/>
      <c r="Y470" s="215"/>
      <c r="Z470" s="215"/>
      <c r="AA470" s="215"/>
    </row>
    <row r="471" spans="1:27" ht="15.75" x14ac:dyDescent="0.25">
      <c r="A471" s="215"/>
      <c r="B471" s="216"/>
      <c r="C471" s="215"/>
      <c r="D471" s="215"/>
      <c r="E471" s="215"/>
      <c r="F471" s="215"/>
      <c r="G471" s="215"/>
      <c r="H471" s="215"/>
      <c r="I471" s="215"/>
      <c r="J471" s="215"/>
      <c r="K471" s="215"/>
      <c r="L471" s="215"/>
      <c r="M471" s="215"/>
      <c r="N471" s="215"/>
      <c r="O471" s="215"/>
      <c r="P471" s="215"/>
      <c r="Q471" s="215"/>
      <c r="R471" s="215"/>
      <c r="S471" s="215"/>
      <c r="T471" s="215"/>
      <c r="U471" s="215"/>
      <c r="V471" s="215"/>
      <c r="W471" s="215"/>
      <c r="X471" s="215"/>
      <c r="Y471" s="215"/>
      <c r="Z471" s="215"/>
      <c r="AA471" s="215"/>
    </row>
    <row r="472" spans="1:27" ht="15.75" x14ac:dyDescent="0.25">
      <c r="A472" s="215"/>
      <c r="B472" s="216"/>
      <c r="C472" s="215"/>
      <c r="D472" s="215"/>
      <c r="E472" s="215"/>
      <c r="F472" s="215"/>
      <c r="G472" s="215"/>
      <c r="H472" s="215"/>
      <c r="I472" s="215"/>
      <c r="J472" s="215"/>
      <c r="K472" s="215"/>
      <c r="L472" s="215"/>
      <c r="M472" s="215"/>
      <c r="N472" s="215"/>
      <c r="O472" s="215"/>
      <c r="P472" s="215"/>
      <c r="Q472" s="215"/>
      <c r="R472" s="215"/>
      <c r="S472" s="215"/>
      <c r="T472" s="215"/>
      <c r="U472" s="215"/>
      <c r="V472" s="215"/>
      <c r="W472" s="215"/>
      <c r="X472" s="215"/>
      <c r="Y472" s="215"/>
      <c r="Z472" s="215"/>
      <c r="AA472" s="215"/>
    </row>
    <row r="473" spans="1:27" ht="15.75" x14ac:dyDescent="0.25">
      <c r="A473" s="215"/>
      <c r="B473" s="216"/>
      <c r="C473" s="215"/>
      <c r="D473" s="215"/>
      <c r="E473" s="215"/>
      <c r="F473" s="215"/>
      <c r="G473" s="215"/>
      <c r="H473" s="215"/>
      <c r="I473" s="215"/>
      <c r="J473" s="215"/>
      <c r="K473" s="215"/>
      <c r="L473" s="215"/>
      <c r="M473" s="215"/>
      <c r="N473" s="215"/>
      <c r="O473" s="215"/>
      <c r="P473" s="215"/>
      <c r="Q473" s="215"/>
      <c r="R473" s="215"/>
      <c r="S473" s="215"/>
      <c r="T473" s="215"/>
      <c r="U473" s="215"/>
      <c r="V473" s="215"/>
      <c r="W473" s="215"/>
      <c r="X473" s="215"/>
      <c r="Y473" s="215"/>
      <c r="Z473" s="215"/>
      <c r="AA473" s="215"/>
    </row>
    <row r="474" spans="1:27" ht="15.75" x14ac:dyDescent="0.25">
      <c r="A474" s="215"/>
      <c r="B474" s="216"/>
      <c r="C474" s="215"/>
      <c r="D474" s="215"/>
      <c r="E474" s="215"/>
      <c r="F474" s="215"/>
      <c r="G474" s="215"/>
      <c r="H474" s="215"/>
      <c r="I474" s="215"/>
      <c r="J474" s="215"/>
      <c r="K474" s="215"/>
      <c r="L474" s="215"/>
      <c r="M474" s="215"/>
      <c r="N474" s="215"/>
      <c r="O474" s="215"/>
      <c r="P474" s="215"/>
      <c r="Q474" s="215"/>
      <c r="R474" s="215"/>
      <c r="S474" s="215"/>
      <c r="T474" s="215"/>
      <c r="U474" s="215"/>
      <c r="V474" s="215"/>
      <c r="W474" s="215"/>
      <c r="X474" s="215"/>
      <c r="Y474" s="215"/>
      <c r="Z474" s="215"/>
      <c r="AA474" s="215"/>
    </row>
    <row r="475" spans="1:27" ht="15.75" x14ac:dyDescent="0.25">
      <c r="A475" s="215"/>
      <c r="B475" s="216"/>
      <c r="C475" s="215"/>
      <c r="D475" s="215"/>
      <c r="E475" s="215"/>
      <c r="F475" s="215"/>
      <c r="G475" s="215"/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</row>
    <row r="476" spans="1:27" ht="15.75" x14ac:dyDescent="0.25">
      <c r="A476" s="215"/>
      <c r="B476" s="216"/>
      <c r="C476" s="215"/>
      <c r="D476" s="215"/>
      <c r="E476" s="215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</row>
    <row r="477" spans="1:27" ht="15.75" x14ac:dyDescent="0.25">
      <c r="A477" s="215"/>
      <c r="B477" s="216"/>
      <c r="C477" s="215"/>
      <c r="D477" s="215"/>
      <c r="E477" s="215"/>
      <c r="F477" s="215"/>
      <c r="G477" s="215"/>
      <c r="H477" s="215"/>
      <c r="I477" s="215"/>
      <c r="J477" s="215"/>
      <c r="K477" s="215"/>
      <c r="L477" s="215"/>
      <c r="M477" s="215"/>
      <c r="N477" s="215"/>
      <c r="O477" s="215"/>
      <c r="P477" s="215"/>
      <c r="Q477" s="215"/>
      <c r="R477" s="215"/>
      <c r="S477" s="215"/>
      <c r="T477" s="215"/>
      <c r="U477" s="215"/>
      <c r="V477" s="215"/>
      <c r="W477" s="215"/>
      <c r="X477" s="215"/>
      <c r="Y477" s="215"/>
      <c r="Z477" s="215"/>
      <c r="AA477" s="215"/>
    </row>
    <row r="478" spans="1:27" ht="15.75" x14ac:dyDescent="0.25">
      <c r="A478" s="215"/>
      <c r="B478" s="216"/>
      <c r="C478" s="215"/>
      <c r="D478" s="215"/>
      <c r="E478" s="215"/>
      <c r="F478" s="215"/>
      <c r="G478" s="215"/>
      <c r="H478" s="215"/>
      <c r="I478" s="215"/>
      <c r="J478" s="215"/>
      <c r="K478" s="215"/>
      <c r="L478" s="215"/>
      <c r="M478" s="215"/>
      <c r="N478" s="215"/>
      <c r="O478" s="215"/>
      <c r="P478" s="215"/>
      <c r="Q478" s="215"/>
      <c r="R478" s="215"/>
      <c r="S478" s="215"/>
      <c r="T478" s="215"/>
      <c r="U478" s="215"/>
      <c r="V478" s="215"/>
      <c r="W478" s="215"/>
      <c r="X478" s="215"/>
      <c r="Y478" s="215"/>
      <c r="Z478" s="215"/>
      <c r="AA478" s="215"/>
    </row>
    <row r="479" spans="1:27" ht="15.75" x14ac:dyDescent="0.25">
      <c r="A479" s="215"/>
      <c r="B479" s="216"/>
      <c r="C479" s="215"/>
      <c r="D479" s="215"/>
      <c r="E479" s="215"/>
      <c r="F479" s="215"/>
      <c r="G479" s="215"/>
      <c r="H479" s="215"/>
      <c r="I479" s="215"/>
      <c r="J479" s="215"/>
      <c r="K479" s="215"/>
      <c r="L479" s="215"/>
      <c r="M479" s="215"/>
      <c r="N479" s="215"/>
      <c r="O479" s="215"/>
      <c r="P479" s="215"/>
      <c r="Q479" s="215"/>
      <c r="R479" s="215"/>
      <c r="S479" s="215"/>
      <c r="T479" s="215"/>
      <c r="U479" s="215"/>
      <c r="V479" s="215"/>
      <c r="W479" s="215"/>
      <c r="X479" s="215"/>
      <c r="Y479" s="215"/>
      <c r="Z479" s="215"/>
      <c r="AA479" s="215"/>
    </row>
    <row r="480" spans="1:27" ht="15.75" x14ac:dyDescent="0.25">
      <c r="A480" s="215"/>
      <c r="B480" s="216"/>
      <c r="C480" s="215"/>
      <c r="D480" s="215"/>
      <c r="E480" s="215"/>
      <c r="F480" s="215"/>
      <c r="G480" s="215"/>
      <c r="H480" s="215"/>
      <c r="I480" s="215"/>
      <c r="J480" s="215"/>
      <c r="K480" s="215"/>
      <c r="L480" s="215"/>
      <c r="M480" s="215"/>
      <c r="N480" s="215"/>
      <c r="O480" s="215"/>
      <c r="P480" s="215"/>
      <c r="Q480" s="215"/>
      <c r="R480" s="215"/>
      <c r="S480" s="215"/>
      <c r="T480" s="215"/>
      <c r="U480" s="215"/>
      <c r="V480" s="215"/>
      <c r="W480" s="215"/>
      <c r="X480" s="215"/>
      <c r="Y480" s="215"/>
      <c r="Z480" s="215"/>
      <c r="AA480" s="215"/>
    </row>
    <row r="481" spans="1:27" ht="15.75" x14ac:dyDescent="0.25">
      <c r="A481" s="215"/>
      <c r="B481" s="216"/>
      <c r="C481" s="215"/>
      <c r="D481" s="215"/>
      <c r="E481" s="215"/>
      <c r="F481" s="215"/>
      <c r="G481" s="215"/>
      <c r="H481" s="215"/>
      <c r="I481" s="215"/>
      <c r="J481" s="215"/>
      <c r="K481" s="215"/>
      <c r="L481" s="215"/>
      <c r="M481" s="215"/>
      <c r="N481" s="215"/>
      <c r="O481" s="215"/>
      <c r="P481" s="215"/>
      <c r="Q481" s="215"/>
      <c r="R481" s="215"/>
      <c r="S481" s="215"/>
      <c r="T481" s="215"/>
      <c r="U481" s="215"/>
      <c r="V481" s="215"/>
      <c r="W481" s="215"/>
      <c r="X481" s="215"/>
      <c r="Y481" s="215"/>
      <c r="Z481" s="215"/>
      <c r="AA481" s="215"/>
    </row>
    <row r="482" spans="1:27" ht="15.75" x14ac:dyDescent="0.25">
      <c r="A482" s="215"/>
      <c r="B482" s="216"/>
      <c r="C482" s="215"/>
      <c r="D482" s="215"/>
      <c r="E482" s="215"/>
      <c r="F482" s="215"/>
      <c r="G482" s="215"/>
      <c r="H482" s="215"/>
      <c r="I482" s="215"/>
      <c r="J482" s="215"/>
      <c r="K482" s="215"/>
      <c r="L482" s="215"/>
      <c r="M482" s="215"/>
      <c r="N482" s="215"/>
      <c r="O482" s="215"/>
      <c r="P482" s="215"/>
      <c r="Q482" s="215"/>
      <c r="R482" s="215"/>
      <c r="S482" s="215"/>
      <c r="T482" s="215"/>
      <c r="U482" s="215"/>
      <c r="V482" s="215"/>
      <c r="W482" s="215"/>
      <c r="X482" s="215"/>
      <c r="Y482" s="215"/>
      <c r="Z482" s="215"/>
      <c r="AA482" s="215"/>
    </row>
    <row r="483" spans="1:27" ht="15.75" x14ac:dyDescent="0.25">
      <c r="A483" s="215"/>
      <c r="B483" s="216"/>
      <c r="C483" s="215"/>
      <c r="D483" s="215"/>
      <c r="E483" s="215"/>
      <c r="F483" s="215"/>
      <c r="G483" s="215"/>
      <c r="H483" s="215"/>
      <c r="I483" s="215"/>
      <c r="J483" s="215"/>
      <c r="K483" s="215"/>
      <c r="L483" s="215"/>
      <c r="M483" s="215"/>
      <c r="N483" s="215"/>
      <c r="O483" s="215"/>
      <c r="P483" s="215"/>
      <c r="Q483" s="215"/>
      <c r="R483" s="215"/>
      <c r="S483" s="215"/>
      <c r="T483" s="215"/>
      <c r="U483" s="215"/>
      <c r="V483" s="215"/>
      <c r="W483" s="215"/>
      <c r="X483" s="215"/>
      <c r="Y483" s="215"/>
      <c r="Z483" s="215"/>
      <c r="AA483" s="215"/>
    </row>
    <row r="484" spans="1:27" ht="15.75" x14ac:dyDescent="0.25">
      <c r="A484" s="215"/>
      <c r="B484" s="216"/>
      <c r="C484" s="215"/>
      <c r="D484" s="215"/>
      <c r="E484" s="215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215"/>
      <c r="R484" s="215"/>
      <c r="S484" s="215"/>
      <c r="T484" s="215"/>
      <c r="U484" s="215"/>
      <c r="V484" s="215"/>
      <c r="W484" s="215"/>
      <c r="X484" s="215"/>
      <c r="Y484" s="215"/>
      <c r="Z484" s="215"/>
      <c r="AA484" s="215"/>
    </row>
    <row r="485" spans="1:27" ht="15.75" x14ac:dyDescent="0.25">
      <c r="A485" s="215"/>
      <c r="B485" s="216"/>
      <c r="C485" s="215"/>
      <c r="D485" s="215"/>
      <c r="E485" s="215"/>
      <c r="F485" s="215"/>
      <c r="G485" s="215"/>
      <c r="H485" s="215"/>
      <c r="I485" s="215"/>
      <c r="J485" s="215"/>
      <c r="K485" s="215"/>
      <c r="L485" s="215"/>
      <c r="M485" s="215"/>
      <c r="N485" s="215"/>
      <c r="O485" s="215"/>
      <c r="P485" s="215"/>
      <c r="Q485" s="215"/>
      <c r="R485" s="215"/>
      <c r="S485" s="215"/>
      <c r="T485" s="215"/>
      <c r="U485" s="215"/>
      <c r="V485" s="215"/>
      <c r="W485" s="215"/>
      <c r="X485" s="215"/>
      <c r="Y485" s="215"/>
      <c r="Z485" s="215"/>
      <c r="AA485" s="215"/>
    </row>
    <row r="486" spans="1:27" ht="15.75" x14ac:dyDescent="0.25">
      <c r="A486" s="215"/>
      <c r="B486" s="216"/>
      <c r="C486" s="215"/>
      <c r="D486" s="215"/>
      <c r="E486" s="215"/>
      <c r="F486" s="215"/>
      <c r="G486" s="215"/>
      <c r="H486" s="215"/>
      <c r="I486" s="215"/>
      <c r="J486" s="215"/>
      <c r="K486" s="215"/>
      <c r="L486" s="215"/>
      <c r="M486" s="215"/>
      <c r="N486" s="215"/>
      <c r="O486" s="215"/>
      <c r="P486" s="215"/>
      <c r="Q486" s="215"/>
      <c r="R486" s="215"/>
      <c r="S486" s="215"/>
      <c r="T486" s="215"/>
      <c r="U486" s="215"/>
      <c r="V486" s="215"/>
      <c r="W486" s="215"/>
      <c r="X486" s="215"/>
      <c r="Y486" s="215"/>
      <c r="Z486" s="215"/>
      <c r="AA486" s="215"/>
    </row>
    <row r="487" spans="1:27" ht="15.75" x14ac:dyDescent="0.25">
      <c r="A487" s="215"/>
      <c r="B487" s="216"/>
      <c r="C487" s="215"/>
      <c r="D487" s="215"/>
      <c r="E487" s="215"/>
      <c r="F487" s="215"/>
      <c r="G487" s="215"/>
      <c r="H487" s="215"/>
      <c r="I487" s="215"/>
      <c r="J487" s="215"/>
      <c r="K487" s="215"/>
      <c r="L487" s="215"/>
      <c r="M487" s="215"/>
      <c r="N487" s="215"/>
      <c r="O487" s="215"/>
      <c r="P487" s="215"/>
      <c r="Q487" s="215"/>
      <c r="R487" s="215"/>
      <c r="S487" s="215"/>
      <c r="T487" s="215"/>
      <c r="U487" s="215"/>
      <c r="V487" s="215"/>
      <c r="W487" s="215"/>
      <c r="X487" s="215"/>
      <c r="Y487" s="215"/>
      <c r="Z487" s="215"/>
      <c r="AA487" s="215"/>
    </row>
    <row r="488" spans="1:27" ht="15.75" x14ac:dyDescent="0.25">
      <c r="A488" s="215"/>
      <c r="B488" s="216"/>
      <c r="C488" s="215"/>
      <c r="D488" s="215"/>
      <c r="E488" s="215"/>
      <c r="F488" s="215"/>
      <c r="G488" s="215"/>
      <c r="H488" s="215"/>
      <c r="I488" s="215"/>
      <c r="J488" s="215"/>
      <c r="K488" s="215"/>
      <c r="L488" s="215"/>
      <c r="M488" s="215"/>
      <c r="N488" s="215"/>
      <c r="O488" s="215"/>
      <c r="P488" s="215"/>
      <c r="Q488" s="215"/>
      <c r="R488" s="215"/>
      <c r="S488" s="215"/>
      <c r="T488" s="215"/>
      <c r="U488" s="215"/>
      <c r="V488" s="215"/>
      <c r="W488" s="215"/>
      <c r="X488" s="215"/>
      <c r="Y488" s="215"/>
      <c r="Z488" s="215"/>
      <c r="AA488" s="215"/>
    </row>
  </sheetData>
  <mergeCells count="2">
    <mergeCell ref="H1:M1"/>
    <mergeCell ref="N1:P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DD3A6-AFA8-42F7-8EB3-2DCD821A37B1}">
  <sheetPr codeName="Sheet8"/>
  <dimension ref="A1:AA123"/>
  <sheetViews>
    <sheetView showRowColHeaders="0" zoomScale="90" zoomScaleNormal="90" workbookViewId="0">
      <selection sqref="A1:D2"/>
    </sheetView>
  </sheetViews>
  <sheetFormatPr defaultColWidth="9" defaultRowHeight="12.75" x14ac:dyDescent="0.2"/>
  <cols>
    <col min="1" max="1" width="23.25" style="398" customWidth="1"/>
    <col min="2" max="2" width="6.5" style="399" customWidth="1"/>
    <col min="3" max="3" width="9" style="400" customWidth="1"/>
    <col min="4" max="4" width="9.75" style="362" customWidth="1"/>
    <col min="5" max="5" width="8" style="401" customWidth="1"/>
    <col min="6" max="6" width="8" style="402" customWidth="1"/>
    <col min="7" max="7" width="8" style="403" customWidth="1"/>
    <col min="8" max="8" width="8" style="404" customWidth="1"/>
    <col min="9" max="9" width="8" style="388" customWidth="1"/>
    <col min="10" max="10" width="8" style="405" customWidth="1"/>
    <col min="11" max="11" width="8" style="406" customWidth="1"/>
    <col min="12" max="12" width="8" style="402" customWidth="1"/>
    <col min="13" max="13" width="8" style="407" customWidth="1"/>
    <col min="14" max="14" width="8" style="408" customWidth="1"/>
    <col min="15" max="19" width="8" style="362" customWidth="1"/>
    <col min="20" max="16384" width="9" style="362"/>
  </cols>
  <sheetData>
    <row r="1" spans="1:27" ht="20.25" customHeight="1" x14ac:dyDescent="0.2">
      <c r="A1" s="517" t="s">
        <v>196</v>
      </c>
      <c r="B1" s="518"/>
      <c r="C1" s="518"/>
      <c r="D1" s="518"/>
      <c r="E1" s="519" t="s">
        <v>52</v>
      </c>
      <c r="F1" s="520"/>
      <c r="G1" s="520"/>
      <c r="H1" s="520"/>
      <c r="I1" s="521"/>
      <c r="J1" s="522" t="s">
        <v>10</v>
      </c>
      <c r="K1" s="522"/>
      <c r="L1" s="522"/>
      <c r="M1" s="522"/>
      <c r="N1" s="522"/>
      <c r="O1" s="523" t="s">
        <v>11</v>
      </c>
      <c r="P1" s="524"/>
      <c r="Q1" s="524"/>
      <c r="R1" s="524"/>
      <c r="S1" s="525"/>
    </row>
    <row r="2" spans="1:27" x14ac:dyDescent="0.2">
      <c r="A2" s="518"/>
      <c r="B2" s="518"/>
      <c r="C2" s="518"/>
      <c r="D2" s="518"/>
      <c r="E2" s="363"/>
      <c r="F2" s="364"/>
      <c r="G2" s="430"/>
      <c r="H2" s="365"/>
      <c r="I2" s="431"/>
      <c r="J2" s="366"/>
      <c r="K2" s="364"/>
      <c r="L2" s="432"/>
      <c r="M2" s="365"/>
      <c r="N2" s="433"/>
      <c r="O2" s="363"/>
      <c r="P2" s="364"/>
      <c r="Q2" s="367"/>
      <c r="R2" s="365"/>
      <c r="S2" s="431"/>
    </row>
    <row r="3" spans="1:27" ht="81" customHeight="1" x14ac:dyDescent="0.2">
      <c r="A3" s="368" t="s">
        <v>9</v>
      </c>
      <c r="B3" s="369" t="s">
        <v>4</v>
      </c>
      <c r="C3" s="370" t="s">
        <v>8</v>
      </c>
      <c r="D3" s="371" t="s">
        <v>175</v>
      </c>
      <c r="E3" s="372" t="s">
        <v>25</v>
      </c>
      <c r="F3" s="373" t="s">
        <v>19</v>
      </c>
      <c r="G3" s="434" t="s">
        <v>161</v>
      </c>
      <c r="H3" s="374" t="s">
        <v>170</v>
      </c>
      <c r="I3" s="435" t="s">
        <v>36</v>
      </c>
      <c r="J3" s="375" t="s">
        <v>25</v>
      </c>
      <c r="K3" s="376" t="s">
        <v>19</v>
      </c>
      <c r="L3" s="436" t="s">
        <v>162</v>
      </c>
      <c r="M3" s="374" t="s">
        <v>170</v>
      </c>
      <c r="N3" s="437" t="s">
        <v>36</v>
      </c>
      <c r="O3" s="372" t="s">
        <v>25</v>
      </c>
      <c r="P3" s="373" t="s">
        <v>141</v>
      </c>
      <c r="Q3" s="377" t="s">
        <v>163</v>
      </c>
      <c r="R3" s="374" t="s">
        <v>170</v>
      </c>
      <c r="S3" s="435" t="s">
        <v>36</v>
      </c>
    </row>
    <row r="4" spans="1:27" x14ac:dyDescent="0.2">
      <c r="A4" s="378" t="str">
        <f>IF(ISBLANK(Regressions!A14), " ", Regressions!A14)</f>
        <v>Iraq</v>
      </c>
      <c r="B4" s="379">
        <f>IF(ISBLANK(Regressions!B14), " ", Regressions!B14)</f>
        <v>2000</v>
      </c>
      <c r="C4" s="380" t="str">
        <f>IF(ISBLANK(Regressions!C14), " ", Regressions!C14)</f>
        <v>National</v>
      </c>
      <c r="D4" s="381">
        <f>IF(ISBLANK(Regressions!D14), " ", Regressions!D14)</f>
        <v>8369776</v>
      </c>
      <c r="E4" s="382" t="e">
        <f>IF(ISNUMBER(Regressions!E14),ROUND(Regressions!E14, 1), NA())</f>
        <v>#N/A</v>
      </c>
      <c r="F4" s="383" t="e">
        <f>IF(ISNUMBER(Regressions!F14),ROUND(Regressions!F14, 1), NA())</f>
        <v>#N/A</v>
      </c>
      <c r="G4" s="438" t="e">
        <f>IF(ISNUMBER(Regressions!G14),ROUND(Regressions!G14, 1), NA())</f>
        <v>#N/A</v>
      </c>
      <c r="H4" s="384" t="e">
        <f>IF(ISNUMBER(Regressions!H14),ROUND(Regressions!H14, 1), NA())</f>
        <v>#N/A</v>
      </c>
      <c r="I4" s="439" t="e">
        <f>IF(ISNUMBER(Regressions!I14),ROUND(Regressions!I14, 1), NA())</f>
        <v>#N/A</v>
      </c>
      <c r="J4" s="385" t="e">
        <f>IF(ISNUMBER(Regressions!K14),ROUND(Regressions!K14, 1), NA())</f>
        <v>#N/A</v>
      </c>
      <c r="K4" s="383" t="e">
        <f>IF(ISNUMBER(Regressions!L14),ROUND(Regressions!L14, 1), NA())</f>
        <v>#N/A</v>
      </c>
      <c r="L4" s="440" t="e">
        <f>IF(ISNUMBER(Regressions!M14),ROUND(Regressions!M14, 1), NA())</f>
        <v>#N/A</v>
      </c>
      <c r="M4" s="384" t="e">
        <f>IF(ISNUMBER(Regressions!N14),ROUND(Regressions!N14, 1), NA())</f>
        <v>#N/A</v>
      </c>
      <c r="N4" s="439" t="e">
        <f>IF(ISNUMBER(Regressions!O14),ROUND(Regressions!O14, 1), NA())</f>
        <v>#N/A</v>
      </c>
      <c r="O4" s="385" t="e">
        <f>IF(ISNUMBER(Regressions!Q14),ROUND(Regressions!Q14, 1), NA())</f>
        <v>#N/A</v>
      </c>
      <c r="P4" s="383" t="e">
        <f>IF(ISNUMBER(Regressions!R14),ROUND(Regressions!R14, 1), NA())</f>
        <v>#N/A</v>
      </c>
      <c r="Q4" s="386" t="e">
        <f>IF(ISNUMBER(Regressions!S14),ROUND(Regressions!S14, 1), NA())</f>
        <v>#N/A</v>
      </c>
      <c r="R4" s="384" t="e">
        <f>IF(ISNUMBER(Regressions!T14),ROUND(Regressions!T14, 1), NA())</f>
        <v>#N/A</v>
      </c>
      <c r="S4" s="439" t="e">
        <f>IF(ISNUMBER(Regressions!U14),ROUND(Regressions!U14, 1), NA())</f>
        <v>#N/A</v>
      </c>
    </row>
    <row r="5" spans="1:27" x14ac:dyDescent="0.2">
      <c r="A5" s="378" t="str">
        <f>IF(ISBLANK(Regressions!A15), " ", Regressions!A15)</f>
        <v>Iraq</v>
      </c>
      <c r="B5" s="379">
        <f>IF(ISBLANK(Regressions!B15), " ", Regressions!B15)</f>
        <v>2001</v>
      </c>
      <c r="C5" s="387" t="str">
        <f>IF(ISBLANK(Regressions!C15), " ", Regressions!C15)</f>
        <v>National</v>
      </c>
      <c r="D5" s="381">
        <f>IF(ISBLANK(Regressions!D15), " ", Regressions!D15)</f>
        <v>8570592</v>
      </c>
      <c r="E5" s="382" t="e">
        <f>IF(ISNUMBER(Regressions!E15),ROUND(Regressions!E15, 1), NA())</f>
        <v>#N/A</v>
      </c>
      <c r="F5" s="383" t="e">
        <f>IF(ISNUMBER(Regressions!F15),ROUND(Regressions!F15, 1), NA())</f>
        <v>#N/A</v>
      </c>
      <c r="G5" s="438" t="e">
        <f>IF(ISNUMBER(Regressions!G15),ROUND(Regressions!G15, 1), NA())</f>
        <v>#N/A</v>
      </c>
      <c r="H5" s="384" t="e">
        <f>IF(ISNUMBER(Regressions!H15),ROUND(Regressions!H15, 1), NA())</f>
        <v>#N/A</v>
      </c>
      <c r="I5" s="439" t="e">
        <f>IF(ISNUMBER(Regressions!I15),ROUND(Regressions!I15, 1), NA())</f>
        <v>#N/A</v>
      </c>
      <c r="J5" s="385" t="e">
        <f>IF(ISNUMBER(Regressions!K15),ROUND(Regressions!K15, 1), NA())</f>
        <v>#N/A</v>
      </c>
      <c r="K5" s="383" t="e">
        <f>IF(ISNUMBER(Regressions!L15),ROUND(Regressions!L15, 1), NA())</f>
        <v>#N/A</v>
      </c>
      <c r="L5" s="440" t="e">
        <f>IF(ISNUMBER(Regressions!M15),ROUND(Regressions!M15, 1), NA())</f>
        <v>#N/A</v>
      </c>
      <c r="M5" s="384" t="e">
        <f>IF(ISNUMBER(Regressions!N15),ROUND(Regressions!N15, 1), NA())</f>
        <v>#N/A</v>
      </c>
      <c r="N5" s="439" t="e">
        <f>IF(ISNUMBER(Regressions!O15),ROUND(Regressions!O15, 1), NA())</f>
        <v>#N/A</v>
      </c>
      <c r="O5" s="385" t="e">
        <f>IF(ISNUMBER(Regressions!Q15),ROUND(Regressions!Q15, 1), NA())</f>
        <v>#N/A</v>
      </c>
      <c r="P5" s="383" t="e">
        <f>IF(ISNUMBER(Regressions!R15),ROUND(Regressions!R15, 1), NA())</f>
        <v>#N/A</v>
      </c>
      <c r="Q5" s="386" t="e">
        <f>IF(ISNUMBER(Regressions!S15),ROUND(Regressions!S15, 1), NA())</f>
        <v>#N/A</v>
      </c>
      <c r="R5" s="384" t="e">
        <f>IF(ISNUMBER(Regressions!T15),ROUND(Regressions!T15, 1), NA())</f>
        <v>#N/A</v>
      </c>
      <c r="S5" s="439" t="e">
        <f>IF(ISNUMBER(Regressions!U15),ROUND(Regressions!U15, 1), NA())</f>
        <v>#N/A</v>
      </c>
      <c r="T5" s="388"/>
      <c r="U5" s="388"/>
      <c r="V5" s="388"/>
      <c r="W5" s="388"/>
      <c r="X5" s="388"/>
      <c r="Y5" s="388"/>
      <c r="Z5" s="388"/>
      <c r="AA5" s="388"/>
    </row>
    <row r="6" spans="1:27" x14ac:dyDescent="0.2">
      <c r="A6" s="378" t="str">
        <f>IF(ISBLANK(Regressions!A16), " ", Regressions!A16)</f>
        <v>Iraq</v>
      </c>
      <c r="B6" s="379">
        <f>IF(ISBLANK(Regressions!B16), " ", Regressions!B16)</f>
        <v>2002</v>
      </c>
      <c r="C6" s="387" t="str">
        <f>IF(ISBLANK(Regressions!C16), " ", Regressions!C16)</f>
        <v>National</v>
      </c>
      <c r="D6" s="381">
        <f>IF(ISBLANK(Regressions!D16), " ", Regressions!D16)</f>
        <v>8792151</v>
      </c>
      <c r="E6" s="382" t="e">
        <f>IF(ISNUMBER(Regressions!E16),ROUND(Regressions!E16, 1), NA())</f>
        <v>#N/A</v>
      </c>
      <c r="F6" s="383" t="e">
        <f>IF(ISNUMBER(Regressions!F16),ROUND(Regressions!F16, 1), NA())</f>
        <v>#N/A</v>
      </c>
      <c r="G6" s="438" t="e">
        <f>IF(ISNUMBER(Regressions!G16),ROUND(Regressions!G16, 1), NA())</f>
        <v>#N/A</v>
      </c>
      <c r="H6" s="384" t="e">
        <f>IF(ISNUMBER(Regressions!H16),ROUND(Regressions!H16, 1), NA())</f>
        <v>#N/A</v>
      </c>
      <c r="I6" s="439" t="e">
        <f>IF(ISNUMBER(Regressions!I16),ROUND(Regressions!I16, 1), NA())</f>
        <v>#N/A</v>
      </c>
      <c r="J6" s="385" t="e">
        <f>IF(ISNUMBER(Regressions!K16),ROUND(Regressions!K16, 1), NA())</f>
        <v>#N/A</v>
      </c>
      <c r="K6" s="383" t="e">
        <f>IF(ISNUMBER(Regressions!L16),ROUND(Regressions!L16, 1), NA())</f>
        <v>#N/A</v>
      </c>
      <c r="L6" s="440" t="e">
        <f>IF(ISNUMBER(Regressions!M16),ROUND(Regressions!M16, 1), NA())</f>
        <v>#N/A</v>
      </c>
      <c r="M6" s="384" t="e">
        <f>IF(ISNUMBER(Regressions!N16),ROUND(Regressions!N16, 1), NA())</f>
        <v>#N/A</v>
      </c>
      <c r="N6" s="439" t="e">
        <f>IF(ISNUMBER(Regressions!O16),ROUND(Regressions!O16, 1), NA())</f>
        <v>#N/A</v>
      </c>
      <c r="O6" s="385" t="e">
        <f>IF(ISNUMBER(Regressions!Q16),ROUND(Regressions!Q16, 1), NA())</f>
        <v>#N/A</v>
      </c>
      <c r="P6" s="383" t="e">
        <f>IF(ISNUMBER(Regressions!R16),ROUND(Regressions!R16, 1), NA())</f>
        <v>#N/A</v>
      </c>
      <c r="Q6" s="386" t="e">
        <f>IF(ISNUMBER(Regressions!S16),ROUND(Regressions!S16, 1), NA())</f>
        <v>#N/A</v>
      </c>
      <c r="R6" s="384" t="e">
        <f>IF(ISNUMBER(Regressions!T16),ROUND(Regressions!T16, 1), NA())</f>
        <v>#N/A</v>
      </c>
      <c r="S6" s="439" t="e">
        <f>IF(ISNUMBER(Regressions!U16),ROUND(Regressions!U16, 1), NA())</f>
        <v>#N/A</v>
      </c>
      <c r="T6" s="388"/>
      <c r="U6" s="388"/>
      <c r="V6" s="388"/>
      <c r="W6" s="388"/>
      <c r="X6" s="388"/>
      <c r="Y6" s="388"/>
      <c r="Z6" s="388"/>
      <c r="AA6" s="388"/>
    </row>
    <row r="7" spans="1:27" x14ac:dyDescent="0.2">
      <c r="A7" s="378" t="str">
        <f>IF(ISBLANK(Regressions!A17), " ", Regressions!A17)</f>
        <v>Iraq</v>
      </c>
      <c r="B7" s="379">
        <f>IF(ISBLANK(Regressions!B17), " ", Regressions!B17)</f>
        <v>2003</v>
      </c>
      <c r="C7" s="387" t="str">
        <f>IF(ISBLANK(Regressions!C17), " ", Regressions!C17)</f>
        <v>National</v>
      </c>
      <c r="D7" s="381">
        <f>IF(ISBLANK(Regressions!D17), " ", Regressions!D17)</f>
        <v>9031124</v>
      </c>
      <c r="E7" s="382" t="e">
        <f>IF(ISNUMBER(Regressions!E17),ROUND(Regressions!E17, 1), NA())</f>
        <v>#N/A</v>
      </c>
      <c r="F7" s="383" t="e">
        <f>IF(ISNUMBER(Regressions!F17),ROUND(Regressions!F17, 1), NA())</f>
        <v>#N/A</v>
      </c>
      <c r="G7" s="438" t="e">
        <f>IF(ISNUMBER(Regressions!G17),ROUND(Regressions!G17, 1), NA())</f>
        <v>#N/A</v>
      </c>
      <c r="H7" s="384" t="e">
        <f>IF(ISNUMBER(Regressions!H17),ROUND(Regressions!H17, 1), NA())</f>
        <v>#N/A</v>
      </c>
      <c r="I7" s="439" t="e">
        <f>IF(ISNUMBER(Regressions!I17),ROUND(Regressions!I17, 1), NA())</f>
        <v>#N/A</v>
      </c>
      <c r="J7" s="385" t="e">
        <f>IF(ISNUMBER(Regressions!K17),ROUND(Regressions!K17, 1), NA())</f>
        <v>#N/A</v>
      </c>
      <c r="K7" s="383" t="e">
        <f>IF(ISNUMBER(Regressions!L17),ROUND(Regressions!L17, 1), NA())</f>
        <v>#N/A</v>
      </c>
      <c r="L7" s="440" t="e">
        <f>IF(ISNUMBER(Regressions!M17),ROUND(Regressions!M17, 1), NA())</f>
        <v>#N/A</v>
      </c>
      <c r="M7" s="384" t="e">
        <f>IF(ISNUMBER(Regressions!N17),ROUND(Regressions!N17, 1), NA())</f>
        <v>#N/A</v>
      </c>
      <c r="N7" s="439" t="e">
        <f>IF(ISNUMBER(Regressions!O17),ROUND(Regressions!O17, 1), NA())</f>
        <v>#N/A</v>
      </c>
      <c r="O7" s="385" t="e">
        <f>IF(ISNUMBER(Regressions!Q17),ROUND(Regressions!Q17, 1), NA())</f>
        <v>#N/A</v>
      </c>
      <c r="P7" s="383" t="e">
        <f>IF(ISNUMBER(Regressions!R17),ROUND(Regressions!R17, 1), NA())</f>
        <v>#N/A</v>
      </c>
      <c r="Q7" s="386" t="e">
        <f>IF(ISNUMBER(Regressions!S17),ROUND(Regressions!S17, 1), NA())</f>
        <v>#N/A</v>
      </c>
      <c r="R7" s="384" t="e">
        <f>IF(ISNUMBER(Regressions!T17),ROUND(Regressions!T17, 1), NA())</f>
        <v>#N/A</v>
      </c>
      <c r="S7" s="439" t="e">
        <f>IF(ISNUMBER(Regressions!U17),ROUND(Regressions!U17, 1), NA())</f>
        <v>#N/A</v>
      </c>
      <c r="T7" s="388"/>
      <c r="U7" s="388"/>
      <c r="V7" s="388"/>
      <c r="W7" s="388"/>
      <c r="X7" s="388"/>
      <c r="Y7" s="388"/>
      <c r="Z7" s="388"/>
      <c r="AA7" s="388"/>
    </row>
    <row r="8" spans="1:27" x14ac:dyDescent="0.2">
      <c r="A8" s="378" t="str">
        <f>IF(ISBLANK(Regressions!A18), " ", Regressions!A18)</f>
        <v>Iraq</v>
      </c>
      <c r="B8" s="379">
        <f>IF(ISBLANK(Regressions!B18), " ", Regressions!B18)</f>
        <v>2004</v>
      </c>
      <c r="C8" s="387" t="str">
        <f>IF(ISBLANK(Regressions!C18), " ", Regressions!C18)</f>
        <v>National</v>
      </c>
      <c r="D8" s="381">
        <f>IF(ISBLANK(Regressions!D18), " ", Regressions!D18)</f>
        <v>9272989</v>
      </c>
      <c r="E8" s="382" t="e">
        <f>IF(ISNUMBER(Regressions!E18),ROUND(Regressions!E18, 1), NA())</f>
        <v>#N/A</v>
      </c>
      <c r="F8" s="383" t="e">
        <f>IF(ISNUMBER(Regressions!F18),ROUND(Regressions!F18, 1), NA())</f>
        <v>#N/A</v>
      </c>
      <c r="G8" s="438" t="e">
        <f>IF(ISNUMBER(Regressions!G18),ROUND(Regressions!G18, 1), NA())</f>
        <v>#N/A</v>
      </c>
      <c r="H8" s="384" t="e">
        <f>IF(ISNUMBER(Regressions!H18),ROUND(Regressions!H18, 1), NA())</f>
        <v>#N/A</v>
      </c>
      <c r="I8" s="439" t="e">
        <f>IF(ISNUMBER(Regressions!I18),ROUND(Regressions!I18, 1), NA())</f>
        <v>#N/A</v>
      </c>
      <c r="J8" s="385" t="e">
        <f>IF(ISNUMBER(Regressions!K18),ROUND(Regressions!K18, 1), NA())</f>
        <v>#N/A</v>
      </c>
      <c r="K8" s="383" t="e">
        <f>IF(ISNUMBER(Regressions!L18),ROUND(Regressions!L18, 1), NA())</f>
        <v>#N/A</v>
      </c>
      <c r="L8" s="440" t="e">
        <f>IF(ISNUMBER(Regressions!M18),ROUND(Regressions!M18, 1), NA())</f>
        <v>#N/A</v>
      </c>
      <c r="M8" s="384" t="e">
        <f>IF(ISNUMBER(Regressions!N18),ROUND(Regressions!N18, 1), NA())</f>
        <v>#N/A</v>
      </c>
      <c r="N8" s="439" t="e">
        <f>IF(ISNUMBER(Regressions!O18),ROUND(Regressions!O18, 1), NA())</f>
        <v>#N/A</v>
      </c>
      <c r="O8" s="385" t="e">
        <f>IF(ISNUMBER(Regressions!Q18),ROUND(Regressions!Q18, 1), NA())</f>
        <v>#N/A</v>
      </c>
      <c r="P8" s="383" t="e">
        <f>IF(ISNUMBER(Regressions!R18),ROUND(Regressions!R18, 1), NA())</f>
        <v>#N/A</v>
      </c>
      <c r="Q8" s="386" t="e">
        <f>IF(ISNUMBER(Regressions!S18),ROUND(Regressions!S18, 1), NA())</f>
        <v>#N/A</v>
      </c>
      <c r="R8" s="384" t="e">
        <f>IF(ISNUMBER(Regressions!T18),ROUND(Regressions!T18, 1), NA())</f>
        <v>#N/A</v>
      </c>
      <c r="S8" s="439" t="e">
        <f>IF(ISNUMBER(Regressions!U18),ROUND(Regressions!U18, 1), NA())</f>
        <v>#N/A</v>
      </c>
      <c r="T8" s="388"/>
      <c r="U8" s="388"/>
      <c r="V8" s="388"/>
      <c r="W8" s="388"/>
      <c r="X8" s="388"/>
      <c r="Y8" s="388"/>
      <c r="Z8" s="388"/>
      <c r="AA8" s="388"/>
    </row>
    <row r="9" spans="1:27" x14ac:dyDescent="0.2">
      <c r="A9" s="378" t="str">
        <f>IF(ISBLANK(Regressions!A19), " ", Regressions!A19)</f>
        <v>Iraq</v>
      </c>
      <c r="B9" s="379">
        <f>IF(ISBLANK(Regressions!B19), " ", Regressions!B19)</f>
        <v>2005</v>
      </c>
      <c r="C9" s="387" t="str">
        <f>IF(ISBLANK(Regressions!C19), " ", Regressions!C19)</f>
        <v>National</v>
      </c>
      <c r="D9" s="381">
        <f>IF(ISBLANK(Regressions!D19), " ", Regressions!D19)</f>
        <v>9499275</v>
      </c>
      <c r="E9" s="382" t="e">
        <f>IF(ISNUMBER(Regressions!E19),ROUND(Regressions!E19, 1), NA())</f>
        <v>#N/A</v>
      </c>
      <c r="F9" s="383" t="e">
        <f>IF(ISNUMBER(Regressions!F19),ROUND(Regressions!F19, 1), NA())</f>
        <v>#N/A</v>
      </c>
      <c r="G9" s="438" t="e">
        <f>IF(ISNUMBER(Regressions!G19),ROUND(Regressions!G19, 1), NA())</f>
        <v>#N/A</v>
      </c>
      <c r="H9" s="384" t="e">
        <f>IF(ISNUMBER(Regressions!H19),ROUND(Regressions!H19, 1), NA())</f>
        <v>#N/A</v>
      </c>
      <c r="I9" s="439" t="e">
        <f>IF(ISNUMBER(Regressions!I19),ROUND(Regressions!I19, 1), NA())</f>
        <v>#N/A</v>
      </c>
      <c r="J9" s="385" t="e">
        <f>IF(ISNUMBER(Regressions!K19),ROUND(Regressions!K19, 1), NA())</f>
        <v>#N/A</v>
      </c>
      <c r="K9" s="383" t="e">
        <f>IF(ISNUMBER(Regressions!L19),ROUND(Regressions!L19, 1), NA())</f>
        <v>#N/A</v>
      </c>
      <c r="L9" s="440" t="e">
        <f>IF(ISNUMBER(Regressions!M19),ROUND(Regressions!M19, 1), NA())</f>
        <v>#N/A</v>
      </c>
      <c r="M9" s="384" t="e">
        <f>IF(ISNUMBER(Regressions!N19),ROUND(Regressions!N19, 1), NA())</f>
        <v>#N/A</v>
      </c>
      <c r="N9" s="439" t="e">
        <f>IF(ISNUMBER(Regressions!O19),ROUND(Regressions!O19, 1), NA())</f>
        <v>#N/A</v>
      </c>
      <c r="O9" s="385" t="e">
        <f>IF(ISNUMBER(Regressions!Q19),ROUND(Regressions!Q19, 1), NA())</f>
        <v>#N/A</v>
      </c>
      <c r="P9" s="383" t="e">
        <f>IF(ISNUMBER(Regressions!R19),ROUND(Regressions!R19, 1), NA())</f>
        <v>#N/A</v>
      </c>
      <c r="Q9" s="386" t="e">
        <f>IF(ISNUMBER(Regressions!S19),ROUND(Regressions!S19, 1), NA())</f>
        <v>#N/A</v>
      </c>
      <c r="R9" s="384" t="e">
        <f>IF(ISNUMBER(Regressions!T19),ROUND(Regressions!T19, 1), NA())</f>
        <v>#N/A</v>
      </c>
      <c r="S9" s="439" t="e">
        <f>IF(ISNUMBER(Regressions!U19),ROUND(Regressions!U19, 1), NA())</f>
        <v>#N/A</v>
      </c>
    </row>
    <row r="10" spans="1:27" x14ac:dyDescent="0.2">
      <c r="A10" s="378" t="str">
        <f>IF(ISBLANK(Regressions!A20), " ", Regressions!A20)</f>
        <v>Iraq</v>
      </c>
      <c r="B10" s="379">
        <f>IF(ISBLANK(Regressions!B20), " ", Regressions!B20)</f>
        <v>2006</v>
      </c>
      <c r="C10" s="387" t="str">
        <f>IF(ISBLANK(Regressions!C20), " ", Regressions!C20)</f>
        <v>National</v>
      </c>
      <c r="D10" s="381">
        <f>IF(ISBLANK(Regressions!D20), " ", Regressions!D20)</f>
        <v>9695890</v>
      </c>
      <c r="E10" s="382" t="e">
        <f>IF(ISNUMBER(Regressions!E20),ROUND(Regressions!E20, 1), NA())</f>
        <v>#N/A</v>
      </c>
      <c r="F10" s="383" t="e">
        <f>IF(ISNUMBER(Regressions!F20),ROUND(Regressions!F20, 1), NA())</f>
        <v>#N/A</v>
      </c>
      <c r="G10" s="438" t="e">
        <f>IF(ISNUMBER(Regressions!G20),ROUND(Regressions!G20, 1), NA())</f>
        <v>#N/A</v>
      </c>
      <c r="H10" s="384" t="e">
        <f>IF(ISNUMBER(Regressions!H20),ROUND(Regressions!H20, 1), NA())</f>
        <v>#N/A</v>
      </c>
      <c r="I10" s="439" t="e">
        <f>IF(ISNUMBER(Regressions!I20),ROUND(Regressions!I20, 1), NA())</f>
        <v>#N/A</v>
      </c>
      <c r="J10" s="385" t="e">
        <f>IF(ISNUMBER(Regressions!K20),ROUND(Regressions!K20, 1), NA())</f>
        <v>#N/A</v>
      </c>
      <c r="K10" s="383" t="e">
        <f>IF(ISNUMBER(Regressions!L20),ROUND(Regressions!L20, 1), NA())</f>
        <v>#N/A</v>
      </c>
      <c r="L10" s="440" t="e">
        <f>IF(ISNUMBER(Regressions!M20),ROUND(Regressions!M20, 1), NA())</f>
        <v>#N/A</v>
      </c>
      <c r="M10" s="384" t="e">
        <f>IF(ISNUMBER(Regressions!N20),ROUND(Regressions!N20, 1), NA())</f>
        <v>#N/A</v>
      </c>
      <c r="N10" s="439" t="e">
        <f>IF(ISNUMBER(Regressions!O20),ROUND(Regressions!O20, 1), NA())</f>
        <v>#N/A</v>
      </c>
      <c r="O10" s="385" t="e">
        <f>IF(ISNUMBER(Regressions!Q20),ROUND(Regressions!Q20, 1), NA())</f>
        <v>#N/A</v>
      </c>
      <c r="P10" s="383" t="e">
        <f>IF(ISNUMBER(Regressions!R20),ROUND(Regressions!R20, 1), NA())</f>
        <v>#N/A</v>
      </c>
      <c r="Q10" s="386" t="e">
        <f>IF(ISNUMBER(Regressions!S20),ROUND(Regressions!S20, 1), NA())</f>
        <v>#N/A</v>
      </c>
      <c r="R10" s="384" t="e">
        <f>IF(ISNUMBER(Regressions!T20),ROUND(Regressions!T20, 1), NA())</f>
        <v>#N/A</v>
      </c>
      <c r="S10" s="439" t="e">
        <f>IF(ISNUMBER(Regressions!U20),ROUND(Regressions!U20, 1), NA())</f>
        <v>#N/A</v>
      </c>
    </row>
    <row r="11" spans="1:27" x14ac:dyDescent="0.2">
      <c r="A11" s="378" t="str">
        <f>IF(ISBLANK(Regressions!A21), " ", Regressions!A21)</f>
        <v>Iraq</v>
      </c>
      <c r="B11" s="379">
        <f>IF(ISBLANK(Regressions!B21), " ", Regressions!B21)</f>
        <v>2007</v>
      </c>
      <c r="C11" s="387" t="str">
        <f>IF(ISBLANK(Regressions!C21), " ", Regressions!C21)</f>
        <v>National</v>
      </c>
      <c r="D11" s="381">
        <f>IF(ISBLANK(Regressions!D21), " ", Regressions!D21)</f>
        <v>9894318</v>
      </c>
      <c r="E11" s="382" t="e">
        <f>IF(ISNUMBER(Regressions!E21),ROUND(Regressions!E21, 1), NA())</f>
        <v>#N/A</v>
      </c>
      <c r="F11" s="383" t="e">
        <f>IF(ISNUMBER(Regressions!F21),ROUND(Regressions!F21, 1), NA())</f>
        <v>#N/A</v>
      </c>
      <c r="G11" s="438" t="e">
        <f>IF(ISNUMBER(Regressions!G21),ROUND(Regressions!G21, 1), NA())</f>
        <v>#N/A</v>
      </c>
      <c r="H11" s="384" t="e">
        <f>IF(ISNUMBER(Regressions!H21),ROUND(Regressions!H21, 1), NA())</f>
        <v>#N/A</v>
      </c>
      <c r="I11" s="439" t="e">
        <f>IF(ISNUMBER(Regressions!I21),ROUND(Regressions!I21, 1), NA())</f>
        <v>#N/A</v>
      </c>
      <c r="J11" s="385" t="e">
        <f>IF(ISNUMBER(Regressions!K21),ROUND(Regressions!K21, 1), NA())</f>
        <v>#N/A</v>
      </c>
      <c r="K11" s="383" t="e">
        <f>IF(ISNUMBER(Regressions!L21),ROUND(Regressions!L21, 1), NA())</f>
        <v>#N/A</v>
      </c>
      <c r="L11" s="440" t="e">
        <f>IF(ISNUMBER(Regressions!M21),ROUND(Regressions!M21, 1), NA())</f>
        <v>#N/A</v>
      </c>
      <c r="M11" s="384" t="e">
        <f>IF(ISNUMBER(Regressions!N21),ROUND(Regressions!N21, 1), NA())</f>
        <v>#N/A</v>
      </c>
      <c r="N11" s="439" t="e">
        <f>IF(ISNUMBER(Regressions!O21),ROUND(Regressions!O21, 1), NA())</f>
        <v>#N/A</v>
      </c>
      <c r="O11" s="385" t="e">
        <f>IF(ISNUMBER(Regressions!Q21),ROUND(Regressions!Q21, 1), NA())</f>
        <v>#N/A</v>
      </c>
      <c r="P11" s="383" t="e">
        <f>IF(ISNUMBER(Regressions!R21),ROUND(Regressions!R21, 1), NA())</f>
        <v>#N/A</v>
      </c>
      <c r="Q11" s="386" t="e">
        <f>IF(ISNUMBER(Regressions!S21),ROUND(Regressions!S21, 1), NA())</f>
        <v>#N/A</v>
      </c>
      <c r="R11" s="384" t="e">
        <f>IF(ISNUMBER(Regressions!T21),ROUND(Regressions!T21, 1), NA())</f>
        <v>#N/A</v>
      </c>
      <c r="S11" s="439" t="e">
        <f>IF(ISNUMBER(Regressions!U21),ROUND(Regressions!U21, 1), NA())</f>
        <v>#N/A</v>
      </c>
    </row>
    <row r="12" spans="1:27" x14ac:dyDescent="0.2">
      <c r="A12" s="378" t="str">
        <f>IF(ISBLANK(Regressions!A22), " ", Regressions!A22)</f>
        <v>Iraq</v>
      </c>
      <c r="B12" s="379">
        <f>IF(ISBLANK(Regressions!B22), " ", Regressions!B22)</f>
        <v>2008</v>
      </c>
      <c r="C12" s="387" t="str">
        <f>IF(ISBLANK(Regressions!C22), " ", Regressions!C22)</f>
        <v>National</v>
      </c>
      <c r="D12" s="381">
        <f>IF(ISBLANK(Regressions!D22), " ", Regressions!D22)</f>
        <v>10075218</v>
      </c>
      <c r="E12" s="382" t="e">
        <f>IF(ISNUMBER(Regressions!E22),ROUND(Regressions!E22, 1), NA())</f>
        <v>#N/A</v>
      </c>
      <c r="F12" s="383" t="e">
        <f>IF(ISNUMBER(Regressions!F22),ROUND(Regressions!F22, 1), NA())</f>
        <v>#N/A</v>
      </c>
      <c r="G12" s="438" t="e">
        <f>IF(ISNUMBER(Regressions!G22),ROUND(Regressions!G22, 1), NA())</f>
        <v>#N/A</v>
      </c>
      <c r="H12" s="384" t="e">
        <f>IF(ISNUMBER(Regressions!H22),ROUND(Regressions!H22, 1), NA())</f>
        <v>#N/A</v>
      </c>
      <c r="I12" s="439" t="e">
        <f>IF(ISNUMBER(Regressions!I22),ROUND(Regressions!I22, 1), NA())</f>
        <v>#N/A</v>
      </c>
      <c r="J12" s="385" t="e">
        <f>IF(ISNUMBER(Regressions!K22),ROUND(Regressions!K22, 1), NA())</f>
        <v>#N/A</v>
      </c>
      <c r="K12" s="383" t="e">
        <f>IF(ISNUMBER(Regressions!L22),ROUND(Regressions!L22, 1), NA())</f>
        <v>#N/A</v>
      </c>
      <c r="L12" s="440" t="e">
        <f>IF(ISNUMBER(Regressions!M22),ROUND(Regressions!M22, 1), NA())</f>
        <v>#N/A</v>
      </c>
      <c r="M12" s="384" t="e">
        <f>IF(ISNUMBER(Regressions!N22),ROUND(Regressions!N22, 1), NA())</f>
        <v>#N/A</v>
      </c>
      <c r="N12" s="439" t="e">
        <f>IF(ISNUMBER(Regressions!O22),ROUND(Regressions!O22, 1), NA())</f>
        <v>#N/A</v>
      </c>
      <c r="O12" s="385" t="e">
        <f>IF(ISNUMBER(Regressions!Q22),ROUND(Regressions!Q22, 1), NA())</f>
        <v>#N/A</v>
      </c>
      <c r="P12" s="383" t="e">
        <f>IF(ISNUMBER(Regressions!R22),ROUND(Regressions!R22, 1), NA())</f>
        <v>#N/A</v>
      </c>
      <c r="Q12" s="386" t="e">
        <f>IF(ISNUMBER(Regressions!S22),ROUND(Regressions!S22, 1), NA())</f>
        <v>#N/A</v>
      </c>
      <c r="R12" s="384" t="e">
        <f>IF(ISNUMBER(Regressions!T22),ROUND(Regressions!T22, 1), NA())</f>
        <v>#N/A</v>
      </c>
      <c r="S12" s="439" t="e">
        <f>IF(ISNUMBER(Regressions!U22),ROUND(Regressions!U22, 1), NA())</f>
        <v>#N/A</v>
      </c>
    </row>
    <row r="13" spans="1:27" x14ac:dyDescent="0.2">
      <c r="A13" s="378" t="str">
        <f>IF(ISBLANK(Regressions!A23), " ", Regressions!A23)</f>
        <v>Iraq</v>
      </c>
      <c r="B13" s="379">
        <f>IF(ISBLANK(Regressions!B23), " ", Regressions!B23)</f>
        <v>2009</v>
      </c>
      <c r="C13" s="387" t="str">
        <f>IF(ISBLANK(Regressions!C23), " ", Regressions!C23)</f>
        <v>National</v>
      </c>
      <c r="D13" s="381">
        <f>IF(ISBLANK(Regressions!D23), " ", Regressions!D23)</f>
        <v>10261032</v>
      </c>
      <c r="E13" s="382" t="e">
        <f>IF(ISNUMBER(Regressions!E23),ROUND(Regressions!E23, 1), NA())</f>
        <v>#N/A</v>
      </c>
      <c r="F13" s="383" t="e">
        <f>IF(ISNUMBER(Regressions!F23),ROUND(Regressions!F23, 1), NA())</f>
        <v>#N/A</v>
      </c>
      <c r="G13" s="438" t="e">
        <f>IF(ISNUMBER(Regressions!G23),ROUND(Regressions!G23, 1), NA())</f>
        <v>#N/A</v>
      </c>
      <c r="H13" s="384" t="e">
        <f>IF(ISNUMBER(Regressions!H23),ROUND(Regressions!H23, 1), NA())</f>
        <v>#N/A</v>
      </c>
      <c r="I13" s="439" t="e">
        <f>IF(ISNUMBER(Regressions!I23),ROUND(Regressions!I23, 1), NA())</f>
        <v>#N/A</v>
      </c>
      <c r="J13" s="385" t="e">
        <f>IF(ISNUMBER(Regressions!K23),ROUND(Regressions!K23, 1), NA())</f>
        <v>#N/A</v>
      </c>
      <c r="K13" s="383" t="e">
        <f>IF(ISNUMBER(Regressions!L23),ROUND(Regressions!L23, 1), NA())</f>
        <v>#N/A</v>
      </c>
      <c r="L13" s="440" t="e">
        <f>IF(ISNUMBER(Regressions!M23),ROUND(Regressions!M23, 1), NA())</f>
        <v>#N/A</v>
      </c>
      <c r="M13" s="384" t="e">
        <f>IF(ISNUMBER(Regressions!N23),ROUND(Regressions!N23, 1), NA())</f>
        <v>#N/A</v>
      </c>
      <c r="N13" s="439" t="e">
        <f>IF(ISNUMBER(Regressions!O23),ROUND(Regressions!O23, 1), NA())</f>
        <v>#N/A</v>
      </c>
      <c r="O13" s="385" t="e">
        <f>IF(ISNUMBER(Regressions!Q23),ROUND(Regressions!Q23, 1), NA())</f>
        <v>#N/A</v>
      </c>
      <c r="P13" s="383" t="e">
        <f>IF(ISNUMBER(Regressions!R23),ROUND(Regressions!R23, 1), NA())</f>
        <v>#N/A</v>
      </c>
      <c r="Q13" s="386" t="e">
        <f>IF(ISNUMBER(Regressions!S23),ROUND(Regressions!S23, 1), NA())</f>
        <v>#N/A</v>
      </c>
      <c r="R13" s="384" t="e">
        <f>IF(ISNUMBER(Regressions!T23),ROUND(Regressions!T23, 1), NA())</f>
        <v>#N/A</v>
      </c>
      <c r="S13" s="439" t="e">
        <f>IF(ISNUMBER(Regressions!U23),ROUND(Regressions!U23, 1), NA())</f>
        <v>#N/A</v>
      </c>
    </row>
    <row r="14" spans="1:27" x14ac:dyDescent="0.2">
      <c r="A14" s="378" t="str">
        <f>IF(ISBLANK(Regressions!A24), " ", Regressions!A24)</f>
        <v>Iraq</v>
      </c>
      <c r="B14" s="379">
        <f>IF(ISBLANK(Regressions!B24), " ", Regressions!B24)</f>
        <v>2010</v>
      </c>
      <c r="C14" s="387" t="str">
        <f>IF(ISBLANK(Regressions!C24), " ", Regressions!C24)</f>
        <v>National</v>
      </c>
      <c r="D14" s="381">
        <f>IF(ISBLANK(Regressions!D24), " ", Regressions!D24)</f>
        <v>10481587</v>
      </c>
      <c r="E14" s="382" t="e">
        <f>IF(ISNUMBER(Regressions!E24),ROUND(Regressions!E24, 1), NA())</f>
        <v>#N/A</v>
      </c>
      <c r="F14" s="383" t="e">
        <f>IF(ISNUMBER(Regressions!F24),ROUND(Regressions!F24, 1), NA())</f>
        <v>#N/A</v>
      </c>
      <c r="G14" s="438" t="e">
        <f>IF(ISNUMBER(Regressions!G24),ROUND(Regressions!G24, 1), NA())</f>
        <v>#N/A</v>
      </c>
      <c r="H14" s="384" t="e">
        <f>IF(ISNUMBER(Regressions!H24),ROUND(Regressions!H24, 1), NA())</f>
        <v>#N/A</v>
      </c>
      <c r="I14" s="439" t="e">
        <f>IF(ISNUMBER(Regressions!I24),ROUND(Regressions!I24, 1), NA())</f>
        <v>#N/A</v>
      </c>
      <c r="J14" s="385" t="e">
        <f>IF(ISNUMBER(Regressions!K24),ROUND(Regressions!K24, 1), NA())</f>
        <v>#N/A</v>
      </c>
      <c r="K14" s="383" t="e">
        <f>IF(ISNUMBER(Regressions!L24),ROUND(Regressions!L24, 1), NA())</f>
        <v>#N/A</v>
      </c>
      <c r="L14" s="440" t="e">
        <f>IF(ISNUMBER(Regressions!M24),ROUND(Regressions!M24, 1), NA())</f>
        <v>#N/A</v>
      </c>
      <c r="M14" s="384" t="e">
        <f>IF(ISNUMBER(Regressions!N24),ROUND(Regressions!N24, 1), NA())</f>
        <v>#N/A</v>
      </c>
      <c r="N14" s="439" t="e">
        <f>IF(ISNUMBER(Regressions!O24),ROUND(Regressions!O24, 1), NA())</f>
        <v>#N/A</v>
      </c>
      <c r="O14" s="385" t="e">
        <f>IF(ISNUMBER(Regressions!Q24),ROUND(Regressions!Q24, 1), NA())</f>
        <v>#N/A</v>
      </c>
      <c r="P14" s="383" t="e">
        <f>IF(ISNUMBER(Regressions!R24),ROUND(Regressions!R24, 1), NA())</f>
        <v>#N/A</v>
      </c>
      <c r="Q14" s="386" t="e">
        <f>IF(ISNUMBER(Regressions!S24),ROUND(Regressions!S24, 1), NA())</f>
        <v>#N/A</v>
      </c>
      <c r="R14" s="384" t="e">
        <f>IF(ISNUMBER(Regressions!T24),ROUND(Regressions!T24, 1), NA())</f>
        <v>#N/A</v>
      </c>
      <c r="S14" s="439" t="e">
        <f>IF(ISNUMBER(Regressions!U24),ROUND(Regressions!U24, 1), NA())</f>
        <v>#N/A</v>
      </c>
    </row>
    <row r="15" spans="1:27" x14ac:dyDescent="0.2">
      <c r="A15" s="378" t="str">
        <f>IF(ISBLANK(Regressions!A25), " ", Regressions!A25)</f>
        <v>Iraq</v>
      </c>
      <c r="B15" s="379">
        <f>IF(ISBLANK(Regressions!B25), " ", Regressions!B25)</f>
        <v>2011</v>
      </c>
      <c r="C15" s="387" t="str">
        <f>IF(ISBLANK(Regressions!C25), " ", Regressions!C25)</f>
        <v>National</v>
      </c>
      <c r="D15" s="381">
        <f>IF(ISBLANK(Regressions!D25), " ", Regressions!D25)</f>
        <v>10756371</v>
      </c>
      <c r="E15" s="382" t="e">
        <f>IF(ISNUMBER(Regressions!E25),ROUND(Regressions!E25, 1), NA())</f>
        <v>#N/A</v>
      </c>
      <c r="F15" s="383" t="e">
        <f>IF(ISNUMBER(Regressions!F25),ROUND(Regressions!F25, 1), NA())</f>
        <v>#N/A</v>
      </c>
      <c r="G15" s="438" t="e">
        <f>IF(ISNUMBER(Regressions!G25),ROUND(Regressions!G25, 1), NA())</f>
        <v>#N/A</v>
      </c>
      <c r="H15" s="384" t="e">
        <f>IF(ISNUMBER(Regressions!H25),ROUND(Regressions!H25, 1), NA())</f>
        <v>#N/A</v>
      </c>
      <c r="I15" s="439" t="e">
        <f>IF(ISNUMBER(Regressions!I25),ROUND(Regressions!I25, 1), NA())</f>
        <v>#N/A</v>
      </c>
      <c r="J15" s="385" t="e">
        <f>IF(ISNUMBER(Regressions!K25),ROUND(Regressions!K25, 1), NA())</f>
        <v>#N/A</v>
      </c>
      <c r="K15" s="383" t="e">
        <f>IF(ISNUMBER(Regressions!L25),ROUND(Regressions!L25, 1), NA())</f>
        <v>#N/A</v>
      </c>
      <c r="L15" s="440" t="e">
        <f>IF(ISNUMBER(Regressions!M25),ROUND(Regressions!M25, 1), NA())</f>
        <v>#N/A</v>
      </c>
      <c r="M15" s="384" t="e">
        <f>IF(ISNUMBER(Regressions!N25),ROUND(Regressions!N25, 1), NA())</f>
        <v>#N/A</v>
      </c>
      <c r="N15" s="439" t="e">
        <f>IF(ISNUMBER(Regressions!O25),ROUND(Regressions!O25, 1), NA())</f>
        <v>#N/A</v>
      </c>
      <c r="O15" s="385" t="e">
        <f>IF(ISNUMBER(Regressions!Q25),ROUND(Regressions!Q25, 1), NA())</f>
        <v>#N/A</v>
      </c>
      <c r="P15" s="383" t="e">
        <f>IF(ISNUMBER(Regressions!R25),ROUND(Regressions!R25, 1), NA())</f>
        <v>#N/A</v>
      </c>
      <c r="Q15" s="386" t="e">
        <f>IF(ISNUMBER(Regressions!S25),ROUND(Regressions!S25, 1), NA())</f>
        <v>#N/A</v>
      </c>
      <c r="R15" s="384" t="e">
        <f>IF(ISNUMBER(Regressions!T25),ROUND(Regressions!T25, 1), NA())</f>
        <v>#N/A</v>
      </c>
      <c r="S15" s="439" t="e">
        <f>IF(ISNUMBER(Regressions!U25),ROUND(Regressions!U25, 1), NA())</f>
        <v>#N/A</v>
      </c>
    </row>
    <row r="16" spans="1:27" x14ac:dyDescent="0.2">
      <c r="A16" s="378" t="str">
        <f>IF(ISBLANK(Regressions!A26), " ", Regressions!A26)</f>
        <v>Iraq</v>
      </c>
      <c r="B16" s="379">
        <f>IF(ISBLANK(Regressions!B26), " ", Regressions!B26)</f>
        <v>2012</v>
      </c>
      <c r="C16" s="387" t="str">
        <f>IF(ISBLANK(Regressions!C26), " ", Regressions!C26)</f>
        <v>National</v>
      </c>
      <c r="D16" s="381">
        <f>IF(ISBLANK(Regressions!D26), " ", Regressions!D26)</f>
        <v>10996519</v>
      </c>
      <c r="E16" s="382" t="e">
        <f>IF(ISNUMBER(Regressions!E26),ROUND(Regressions!E26, 1), NA())</f>
        <v>#N/A</v>
      </c>
      <c r="F16" s="383" t="e">
        <f>IF(ISNUMBER(Regressions!F26),ROUND(Regressions!F26, 1), NA())</f>
        <v>#N/A</v>
      </c>
      <c r="G16" s="438" t="e">
        <f>IF(ISNUMBER(Regressions!G26),ROUND(Regressions!G26, 1), NA())</f>
        <v>#N/A</v>
      </c>
      <c r="H16" s="384" t="e">
        <f>IF(ISNUMBER(Regressions!H26),ROUND(Regressions!H26, 1), NA())</f>
        <v>#N/A</v>
      </c>
      <c r="I16" s="439" t="e">
        <f>IF(ISNUMBER(Regressions!I26),ROUND(Regressions!I26, 1), NA())</f>
        <v>#N/A</v>
      </c>
      <c r="J16" s="385" t="e">
        <f>IF(ISNUMBER(Regressions!K26),ROUND(Regressions!K26, 1), NA())</f>
        <v>#N/A</v>
      </c>
      <c r="K16" s="383" t="e">
        <f>IF(ISNUMBER(Regressions!L26),ROUND(Regressions!L26, 1), NA())</f>
        <v>#N/A</v>
      </c>
      <c r="L16" s="440" t="e">
        <f>IF(ISNUMBER(Regressions!M26),ROUND(Regressions!M26, 1), NA())</f>
        <v>#N/A</v>
      </c>
      <c r="M16" s="384" t="e">
        <f>IF(ISNUMBER(Regressions!N26),ROUND(Regressions!N26, 1), NA())</f>
        <v>#N/A</v>
      </c>
      <c r="N16" s="439" t="e">
        <f>IF(ISNUMBER(Regressions!O26),ROUND(Regressions!O26, 1), NA())</f>
        <v>#N/A</v>
      </c>
      <c r="O16" s="385" t="e">
        <f>IF(ISNUMBER(Regressions!Q26),ROUND(Regressions!Q26, 1), NA())</f>
        <v>#N/A</v>
      </c>
      <c r="P16" s="383" t="e">
        <f>IF(ISNUMBER(Regressions!R26),ROUND(Regressions!R26, 1), NA())</f>
        <v>#N/A</v>
      </c>
      <c r="Q16" s="386" t="e">
        <f>IF(ISNUMBER(Regressions!S26),ROUND(Regressions!S26, 1), NA())</f>
        <v>#N/A</v>
      </c>
      <c r="R16" s="384" t="e">
        <f>IF(ISNUMBER(Regressions!T26),ROUND(Regressions!T26, 1), NA())</f>
        <v>#N/A</v>
      </c>
      <c r="S16" s="439" t="e">
        <f>IF(ISNUMBER(Regressions!U26),ROUND(Regressions!U26, 1), NA())</f>
        <v>#N/A</v>
      </c>
    </row>
    <row r="17" spans="1:19" x14ac:dyDescent="0.2">
      <c r="A17" s="378" t="str">
        <f>IF(ISBLANK(Regressions!A27), " ", Regressions!A27)</f>
        <v>Iraq</v>
      </c>
      <c r="B17" s="379">
        <f>IF(ISBLANK(Regressions!B27), " ", Regressions!B27)</f>
        <v>2013</v>
      </c>
      <c r="C17" s="387" t="str">
        <f>IF(ISBLANK(Regressions!C27), " ", Regressions!C27)</f>
        <v>National</v>
      </c>
      <c r="D17" s="381">
        <f>IF(ISBLANK(Regressions!D27), " ", Regressions!D27)</f>
        <v>11265126</v>
      </c>
      <c r="E17" s="382" t="e">
        <f>IF(ISNUMBER(Regressions!E27),ROUND(Regressions!E27, 1), NA())</f>
        <v>#N/A</v>
      </c>
      <c r="F17" s="383" t="e">
        <f>IF(ISNUMBER(Regressions!F27),ROUND(Regressions!F27, 1), NA())</f>
        <v>#N/A</v>
      </c>
      <c r="G17" s="438" t="e">
        <f>IF(ISNUMBER(Regressions!G27),ROUND(Regressions!G27, 1), NA())</f>
        <v>#N/A</v>
      </c>
      <c r="H17" s="384" t="e">
        <f>IF(ISNUMBER(Regressions!H27),ROUND(Regressions!H27, 1), NA())</f>
        <v>#N/A</v>
      </c>
      <c r="I17" s="439" t="e">
        <f>IF(ISNUMBER(Regressions!I27),ROUND(Regressions!I27, 1), NA())</f>
        <v>#N/A</v>
      </c>
      <c r="J17" s="385" t="e">
        <f>IF(ISNUMBER(Regressions!K27),ROUND(Regressions!K27, 1), NA())</f>
        <v>#N/A</v>
      </c>
      <c r="K17" s="383" t="e">
        <f>IF(ISNUMBER(Regressions!L27),ROUND(Regressions!L27, 1), NA())</f>
        <v>#N/A</v>
      </c>
      <c r="L17" s="440" t="e">
        <f>IF(ISNUMBER(Regressions!M27),ROUND(Regressions!M27, 1), NA())</f>
        <v>#N/A</v>
      </c>
      <c r="M17" s="384" t="e">
        <f>IF(ISNUMBER(Regressions!N27),ROUND(Regressions!N27, 1), NA())</f>
        <v>#N/A</v>
      </c>
      <c r="N17" s="439" t="e">
        <f>IF(ISNUMBER(Regressions!O27),ROUND(Regressions!O27, 1), NA())</f>
        <v>#N/A</v>
      </c>
      <c r="O17" s="385" t="e">
        <f>IF(ISNUMBER(Regressions!Q27),ROUND(Regressions!Q27, 1), NA())</f>
        <v>#N/A</v>
      </c>
      <c r="P17" s="383" t="e">
        <f>IF(ISNUMBER(Regressions!R27),ROUND(Regressions!R27, 1), NA())</f>
        <v>#N/A</v>
      </c>
      <c r="Q17" s="386" t="e">
        <f>IF(ISNUMBER(Regressions!S27),ROUND(Regressions!S27, 1), NA())</f>
        <v>#N/A</v>
      </c>
      <c r="R17" s="384" t="e">
        <f>IF(ISNUMBER(Regressions!T27),ROUND(Regressions!T27, 1), NA())</f>
        <v>#N/A</v>
      </c>
      <c r="S17" s="439" t="e">
        <f>IF(ISNUMBER(Regressions!U27),ROUND(Regressions!U27, 1), NA())</f>
        <v>#N/A</v>
      </c>
    </row>
    <row r="18" spans="1:19" x14ac:dyDescent="0.2">
      <c r="A18" s="378" t="str">
        <f>IF(ISBLANK(Regressions!A28), " ", Regressions!A28)</f>
        <v>Iraq</v>
      </c>
      <c r="B18" s="379">
        <f>IF(ISBLANK(Regressions!B28), " ", Regressions!B28)</f>
        <v>2014</v>
      </c>
      <c r="C18" s="387" t="str">
        <f>IF(ISBLANK(Regressions!C28), " ", Regressions!C28)</f>
        <v>National</v>
      </c>
      <c r="D18" s="381">
        <f>IF(ISBLANK(Regressions!D28), " ", Regressions!D28)</f>
        <v>11543396</v>
      </c>
      <c r="E18" s="382" t="e">
        <f>IF(ISNUMBER(Regressions!E28),ROUND(Regressions!E28, 1), NA())</f>
        <v>#N/A</v>
      </c>
      <c r="F18" s="383">
        <f>IF(ISNUMBER(Regressions!F28),ROUND(Regressions!F28, 1), NA())</f>
        <v>84.2</v>
      </c>
      <c r="G18" s="438" t="e">
        <f>IF(ISNUMBER(Regressions!G28),ROUND(Regressions!G28, 1), NA())</f>
        <v>#N/A</v>
      </c>
      <c r="H18" s="384" t="e">
        <f>IF(ISNUMBER(Regressions!H28),ROUND(Regressions!H28, 1), NA())</f>
        <v>#N/A</v>
      </c>
      <c r="I18" s="439">
        <f>IF(ISNUMBER(Regressions!I28),ROUND(Regressions!I28, 1), NA())</f>
        <v>15.8</v>
      </c>
      <c r="J18" s="385">
        <f>IF(ISNUMBER(Regressions!K28),ROUND(Regressions!K28, 1), NA())</f>
        <v>96.2</v>
      </c>
      <c r="K18" s="383">
        <f>IF(ISNUMBER(Regressions!L28),ROUND(Regressions!L28, 1), NA())</f>
        <v>85.6</v>
      </c>
      <c r="L18" s="440" t="e">
        <f>IF(ISNUMBER(Regressions!M28),ROUND(Regressions!M28, 1), NA())</f>
        <v>#N/A</v>
      </c>
      <c r="M18" s="384" t="e">
        <f>IF(ISNUMBER(Regressions!N28),ROUND(Regressions!N28, 1), NA())</f>
        <v>#N/A</v>
      </c>
      <c r="N18" s="439">
        <f>IF(ISNUMBER(Regressions!O28),ROUND(Regressions!O28, 1), NA())</f>
        <v>14.4</v>
      </c>
      <c r="O18" s="385" t="e">
        <f>IF(ISNUMBER(Regressions!Q28),ROUND(Regressions!Q28, 1), NA())</f>
        <v>#N/A</v>
      </c>
      <c r="P18" s="383" t="e">
        <f>IF(ISNUMBER(Regressions!R28),ROUND(Regressions!R28, 1), NA())</f>
        <v>#N/A</v>
      </c>
      <c r="Q18" s="386" t="e">
        <f>IF(ISNUMBER(Regressions!S28),ROUND(Regressions!S28, 1), NA())</f>
        <v>#N/A</v>
      </c>
      <c r="R18" s="384" t="e">
        <f>IF(ISNUMBER(Regressions!T28),ROUND(Regressions!T28, 1), NA())</f>
        <v>#N/A</v>
      </c>
      <c r="S18" s="439" t="e">
        <f>IF(ISNUMBER(Regressions!U28),ROUND(Regressions!U28, 1), NA())</f>
        <v>#N/A</v>
      </c>
    </row>
    <row r="19" spans="1:19" x14ac:dyDescent="0.2">
      <c r="A19" s="378" t="str">
        <f>IF(ISBLANK(Regressions!A29), " ", Regressions!A29)</f>
        <v>Iraq</v>
      </c>
      <c r="B19" s="379">
        <f>IF(ISBLANK(Regressions!B29), " ", Regressions!B29)</f>
        <v>2015</v>
      </c>
      <c r="C19" s="387" t="str">
        <f>IF(ISBLANK(Regressions!C29), " ", Regressions!C29)</f>
        <v>National</v>
      </c>
      <c r="D19" s="381">
        <f>IF(ISBLANK(Regressions!D29), " ", Regressions!D29)</f>
        <v>11810295</v>
      </c>
      <c r="E19" s="382" t="e">
        <f>IF(ISNUMBER(Regressions!E29),ROUND(Regressions!E29, 1), NA())</f>
        <v>#N/A</v>
      </c>
      <c r="F19" s="383">
        <f>IF(ISNUMBER(Regressions!F29),ROUND(Regressions!F29, 1), NA())</f>
        <v>84.2</v>
      </c>
      <c r="G19" s="438" t="e">
        <f>IF(ISNUMBER(Regressions!G29),ROUND(Regressions!G29, 1), NA())</f>
        <v>#N/A</v>
      </c>
      <c r="H19" s="384" t="e">
        <f>IF(ISNUMBER(Regressions!H29),ROUND(Regressions!H29, 1), NA())</f>
        <v>#N/A</v>
      </c>
      <c r="I19" s="439">
        <f>IF(ISNUMBER(Regressions!I29),ROUND(Regressions!I29, 1), NA())</f>
        <v>15.8</v>
      </c>
      <c r="J19" s="385">
        <f>IF(ISNUMBER(Regressions!K29),ROUND(Regressions!K29, 1), NA())</f>
        <v>96.2</v>
      </c>
      <c r="K19" s="383">
        <f>IF(ISNUMBER(Regressions!L29),ROUND(Regressions!L29, 1), NA())</f>
        <v>85.6</v>
      </c>
      <c r="L19" s="440" t="e">
        <f>IF(ISNUMBER(Regressions!M29),ROUND(Regressions!M29, 1), NA())</f>
        <v>#N/A</v>
      </c>
      <c r="M19" s="384" t="e">
        <f>IF(ISNUMBER(Regressions!N29),ROUND(Regressions!N29, 1), NA())</f>
        <v>#N/A</v>
      </c>
      <c r="N19" s="439">
        <f>IF(ISNUMBER(Regressions!O29),ROUND(Regressions!O29, 1), NA())</f>
        <v>14.4</v>
      </c>
      <c r="O19" s="385" t="e">
        <f>IF(ISNUMBER(Regressions!Q29),ROUND(Regressions!Q29, 1), NA())</f>
        <v>#N/A</v>
      </c>
      <c r="P19" s="383" t="e">
        <f>IF(ISNUMBER(Regressions!R29),ROUND(Regressions!R29, 1), NA())</f>
        <v>#N/A</v>
      </c>
      <c r="Q19" s="386" t="e">
        <f>IF(ISNUMBER(Regressions!S29),ROUND(Regressions!S29, 1), NA())</f>
        <v>#N/A</v>
      </c>
      <c r="R19" s="384" t="e">
        <f>IF(ISNUMBER(Regressions!T29),ROUND(Regressions!T29, 1), NA())</f>
        <v>#N/A</v>
      </c>
      <c r="S19" s="439" t="e">
        <f>IF(ISNUMBER(Regressions!U29),ROUND(Regressions!U29, 1), NA())</f>
        <v>#N/A</v>
      </c>
    </row>
    <row r="20" spans="1:19" x14ac:dyDescent="0.2">
      <c r="A20" s="378" t="str">
        <f>IF(ISBLANK(Regressions!A30), " ", Regressions!A30)</f>
        <v>Iraq</v>
      </c>
      <c r="B20" s="379">
        <f>IF(ISBLANK(Regressions!B30), " ", Regressions!B30)</f>
        <v>2016</v>
      </c>
      <c r="C20" s="387" t="str">
        <f>IF(ISBLANK(Regressions!C30), " ", Regressions!C30)</f>
        <v>National</v>
      </c>
      <c r="D20" s="381">
        <f>IF(ISBLANK(Regressions!D30), " ", Regressions!D30)</f>
        <v>12054932</v>
      </c>
      <c r="E20" s="382" t="e">
        <f>IF(ISNUMBER(Regressions!E30),ROUND(Regressions!E30, 1), NA())</f>
        <v>#N/A</v>
      </c>
      <c r="F20" s="383">
        <f>IF(ISNUMBER(Regressions!F30),ROUND(Regressions!F30, 1), NA())</f>
        <v>84.2</v>
      </c>
      <c r="G20" s="438" t="e">
        <f>IF(ISNUMBER(Regressions!G30),ROUND(Regressions!G30, 1), NA())</f>
        <v>#N/A</v>
      </c>
      <c r="H20" s="384" t="e">
        <f>IF(ISNUMBER(Regressions!H30),ROUND(Regressions!H30, 1), NA())</f>
        <v>#N/A</v>
      </c>
      <c r="I20" s="439">
        <f>IF(ISNUMBER(Regressions!I30),ROUND(Regressions!I30, 1), NA())</f>
        <v>15.8</v>
      </c>
      <c r="J20" s="385">
        <f>IF(ISNUMBER(Regressions!K30),ROUND(Regressions!K30, 1), NA())</f>
        <v>96.2</v>
      </c>
      <c r="K20" s="383">
        <f>IF(ISNUMBER(Regressions!L30),ROUND(Regressions!L30, 1), NA())</f>
        <v>85.6</v>
      </c>
      <c r="L20" s="440" t="e">
        <f>IF(ISNUMBER(Regressions!M30),ROUND(Regressions!M30, 1), NA())</f>
        <v>#N/A</v>
      </c>
      <c r="M20" s="384" t="e">
        <f>IF(ISNUMBER(Regressions!N30),ROUND(Regressions!N30, 1), NA())</f>
        <v>#N/A</v>
      </c>
      <c r="N20" s="439">
        <f>IF(ISNUMBER(Regressions!O30),ROUND(Regressions!O30, 1), NA())</f>
        <v>14.4</v>
      </c>
      <c r="O20" s="385" t="e">
        <f>IF(ISNUMBER(Regressions!Q30),ROUND(Regressions!Q30, 1), NA())</f>
        <v>#N/A</v>
      </c>
      <c r="P20" s="383" t="e">
        <f>IF(ISNUMBER(Regressions!R30),ROUND(Regressions!R30, 1), NA())</f>
        <v>#N/A</v>
      </c>
      <c r="Q20" s="386" t="e">
        <f>IF(ISNUMBER(Regressions!S30),ROUND(Regressions!S30, 1), NA())</f>
        <v>#N/A</v>
      </c>
      <c r="R20" s="384" t="e">
        <f>IF(ISNUMBER(Regressions!T30),ROUND(Regressions!T30, 1), NA())</f>
        <v>#N/A</v>
      </c>
      <c r="S20" s="439" t="e">
        <f>IF(ISNUMBER(Regressions!U30),ROUND(Regressions!U30, 1), NA())</f>
        <v>#N/A</v>
      </c>
    </row>
    <row r="21" spans="1:19" x14ac:dyDescent="0.2">
      <c r="A21" s="378" t="str">
        <f>IF(ISBLANK(Regressions!A31), " ", Regressions!A31)</f>
        <v>Iraq</v>
      </c>
      <c r="B21" s="379">
        <f>IF(ISBLANK(Regressions!B31), " ", Regressions!B31)</f>
        <v>2017</v>
      </c>
      <c r="C21" s="387" t="str">
        <f>IF(ISBLANK(Regressions!C31), " ", Regressions!C31)</f>
        <v>National</v>
      </c>
      <c r="D21" s="381">
        <f>IF(ISBLANK(Regressions!D31), " ", Regressions!D31)</f>
        <v>12323388</v>
      </c>
      <c r="E21" s="382" t="e">
        <f>IF(ISNUMBER(Regressions!E31),ROUND(Regressions!E31, 1), NA())</f>
        <v>#N/A</v>
      </c>
      <c r="F21" s="383">
        <f>IF(ISNUMBER(Regressions!F31),ROUND(Regressions!F31, 1), NA())</f>
        <v>84.2</v>
      </c>
      <c r="G21" s="438" t="e">
        <f>IF(ISNUMBER(Regressions!G31),ROUND(Regressions!G31, 1), NA())</f>
        <v>#N/A</v>
      </c>
      <c r="H21" s="384" t="e">
        <f>IF(ISNUMBER(Regressions!H31),ROUND(Regressions!H31, 1), NA())</f>
        <v>#N/A</v>
      </c>
      <c r="I21" s="439">
        <f>IF(ISNUMBER(Regressions!I31),ROUND(Regressions!I31, 1), NA())</f>
        <v>15.8</v>
      </c>
      <c r="J21" s="385">
        <f>IF(ISNUMBER(Regressions!K31),ROUND(Regressions!K31, 1), NA())</f>
        <v>96.2</v>
      </c>
      <c r="K21" s="383">
        <f>IF(ISNUMBER(Regressions!L31),ROUND(Regressions!L31, 1), NA())</f>
        <v>85.6</v>
      </c>
      <c r="L21" s="440" t="e">
        <f>IF(ISNUMBER(Regressions!M31),ROUND(Regressions!M31, 1), NA())</f>
        <v>#N/A</v>
      </c>
      <c r="M21" s="384" t="e">
        <f>IF(ISNUMBER(Regressions!N31),ROUND(Regressions!N31, 1), NA())</f>
        <v>#N/A</v>
      </c>
      <c r="N21" s="439">
        <f>IF(ISNUMBER(Regressions!O31),ROUND(Regressions!O31, 1), NA())</f>
        <v>14.4</v>
      </c>
      <c r="O21" s="385" t="e">
        <f>IF(ISNUMBER(Regressions!Q31),ROUND(Regressions!Q31, 1), NA())</f>
        <v>#N/A</v>
      </c>
      <c r="P21" s="383" t="e">
        <f>IF(ISNUMBER(Regressions!R31),ROUND(Regressions!R31, 1), NA())</f>
        <v>#N/A</v>
      </c>
      <c r="Q21" s="386" t="e">
        <f>IF(ISNUMBER(Regressions!S31),ROUND(Regressions!S31, 1), NA())</f>
        <v>#N/A</v>
      </c>
      <c r="R21" s="384" t="e">
        <f>IF(ISNUMBER(Regressions!T31),ROUND(Regressions!T31, 1), NA())</f>
        <v>#N/A</v>
      </c>
      <c r="S21" s="439" t="e">
        <f>IF(ISNUMBER(Regressions!U31),ROUND(Regressions!U31, 1), NA())</f>
        <v>#N/A</v>
      </c>
    </row>
    <row r="22" spans="1:19" x14ac:dyDescent="0.2">
      <c r="A22" s="378" t="str">
        <f>IF(ISBLANK(Regressions!A32), " ", Regressions!A32)</f>
        <v>Iraq</v>
      </c>
      <c r="B22" s="379">
        <f>IF(ISBLANK(Regressions!B32), " ", Regressions!B32)</f>
        <v>2018</v>
      </c>
      <c r="C22" s="387" t="str">
        <f>IF(ISBLANK(Regressions!C32), " ", Regressions!C32)</f>
        <v>National</v>
      </c>
      <c r="D22" s="381">
        <f>IF(ISBLANK(Regressions!D32), " ", Regressions!D32)</f>
        <v>12601024</v>
      </c>
      <c r="E22" s="382" t="e">
        <f>IF(ISNUMBER(Regressions!E32),ROUND(Regressions!E32, 1), NA())</f>
        <v>#N/A</v>
      </c>
      <c r="F22" s="383">
        <f>IF(ISNUMBER(Regressions!F32),ROUND(Regressions!F32, 1), NA())</f>
        <v>84.2</v>
      </c>
      <c r="G22" s="438" t="e">
        <f>IF(ISNUMBER(Regressions!G32),ROUND(Regressions!G32, 1), NA())</f>
        <v>#N/A</v>
      </c>
      <c r="H22" s="384" t="e">
        <f>IF(ISNUMBER(Regressions!H32),ROUND(Regressions!H32, 1), NA())</f>
        <v>#N/A</v>
      </c>
      <c r="I22" s="439">
        <f>IF(ISNUMBER(Regressions!I32),ROUND(Regressions!I32, 1), NA())</f>
        <v>15.8</v>
      </c>
      <c r="J22" s="385">
        <f>IF(ISNUMBER(Regressions!K32),ROUND(Regressions!K32, 1), NA())</f>
        <v>96.2</v>
      </c>
      <c r="K22" s="383">
        <f>IF(ISNUMBER(Regressions!L32),ROUND(Regressions!L32, 1), NA())</f>
        <v>85.6</v>
      </c>
      <c r="L22" s="440" t="e">
        <f>IF(ISNUMBER(Regressions!M32),ROUND(Regressions!M32, 1), NA())</f>
        <v>#N/A</v>
      </c>
      <c r="M22" s="384" t="e">
        <f>IF(ISNUMBER(Regressions!N32),ROUND(Regressions!N32, 1), NA())</f>
        <v>#N/A</v>
      </c>
      <c r="N22" s="439">
        <f>IF(ISNUMBER(Regressions!O32),ROUND(Regressions!O32, 1), NA())</f>
        <v>14.4</v>
      </c>
      <c r="O22" s="385" t="e">
        <f>IF(ISNUMBER(Regressions!Q32),ROUND(Regressions!Q32, 1), NA())</f>
        <v>#N/A</v>
      </c>
      <c r="P22" s="383" t="e">
        <f>IF(ISNUMBER(Regressions!R32),ROUND(Regressions!R32, 1), NA())</f>
        <v>#N/A</v>
      </c>
      <c r="Q22" s="386" t="e">
        <f>IF(ISNUMBER(Regressions!S32),ROUND(Regressions!S32, 1), NA())</f>
        <v>#N/A</v>
      </c>
      <c r="R22" s="384" t="e">
        <f>IF(ISNUMBER(Regressions!T32),ROUND(Regressions!T32, 1), NA())</f>
        <v>#N/A</v>
      </c>
      <c r="S22" s="439" t="e">
        <f>IF(ISNUMBER(Regressions!U32),ROUND(Regressions!U32, 1), NA())</f>
        <v>#N/A</v>
      </c>
    </row>
    <row r="23" spans="1:19" x14ac:dyDescent="0.2">
      <c r="A23" s="389" t="str">
        <f>IF(ISBLANK(Regressions!A33), " ", Regressions!A33)</f>
        <v>Iraq</v>
      </c>
      <c r="B23" s="390">
        <f>IF(ISBLANK(Regressions!B33), " ", Regressions!B33)</f>
        <v>2019</v>
      </c>
      <c r="C23" s="391" t="str">
        <f>IF(ISBLANK(Regressions!C33), " ", Regressions!C33)</f>
        <v>National</v>
      </c>
      <c r="D23" s="392">
        <f>IF(ISBLANK(Regressions!D33), " ", Regressions!D33)</f>
        <v>12793551</v>
      </c>
      <c r="E23" s="393" t="e">
        <f>IF(ISNUMBER(Regressions!E33),ROUND(Regressions!E33, 1), NA())</f>
        <v>#N/A</v>
      </c>
      <c r="F23" s="394">
        <f>IF(ISNUMBER(Regressions!F33),ROUND(Regressions!F33, 1), NA())</f>
        <v>84.2</v>
      </c>
      <c r="G23" s="441" t="e">
        <f>IF(ISNUMBER(Regressions!G33),ROUND(Regressions!G33, 1), NA())</f>
        <v>#N/A</v>
      </c>
      <c r="H23" s="395" t="e">
        <f>IF(ISNUMBER(Regressions!H33),ROUND(Regressions!H33, 1), NA())</f>
        <v>#N/A</v>
      </c>
      <c r="I23" s="442">
        <f>IF(ISNUMBER(Regressions!I33),ROUND(Regressions!I33, 1), NA())</f>
        <v>15.8</v>
      </c>
      <c r="J23" s="396">
        <f>IF(ISNUMBER(Regressions!K33),ROUND(Regressions!K33, 1), NA())</f>
        <v>96.2</v>
      </c>
      <c r="K23" s="394">
        <f>IF(ISNUMBER(Regressions!L33),ROUND(Regressions!L33, 1), NA())</f>
        <v>85.6</v>
      </c>
      <c r="L23" s="443" t="e">
        <f>IF(ISNUMBER(Regressions!M33),ROUND(Regressions!M33, 1), NA())</f>
        <v>#N/A</v>
      </c>
      <c r="M23" s="395" t="e">
        <f>IF(ISNUMBER(Regressions!N33),ROUND(Regressions!N33, 1), NA())</f>
        <v>#N/A</v>
      </c>
      <c r="N23" s="442">
        <f>IF(ISNUMBER(Regressions!O33),ROUND(Regressions!O33, 1), NA())</f>
        <v>14.4</v>
      </c>
      <c r="O23" s="396" t="e">
        <f>IF(ISNUMBER(Regressions!Q33),ROUND(Regressions!Q33, 1), NA())</f>
        <v>#N/A</v>
      </c>
      <c r="P23" s="394" t="e">
        <f>IF(ISNUMBER(Regressions!R33),ROUND(Regressions!R33, 1), NA())</f>
        <v>#N/A</v>
      </c>
      <c r="Q23" s="397" t="e">
        <f>IF(ISNUMBER(Regressions!S33),ROUND(Regressions!S33, 1), NA())</f>
        <v>#N/A</v>
      </c>
      <c r="R23" s="395" t="e">
        <f>IF(ISNUMBER(Regressions!T33),ROUND(Regressions!T33, 1), NA())</f>
        <v>#N/A</v>
      </c>
      <c r="S23" s="442" t="e">
        <f>IF(ISNUMBER(Regressions!U33),ROUND(Regressions!U33, 1), NA())</f>
        <v>#N/A</v>
      </c>
    </row>
    <row r="24" spans="1:19" x14ac:dyDescent="0.2">
      <c r="A24" s="378" t="str">
        <f>IF(ISBLANK(Regressions!A45), " ", Regressions!A45)</f>
        <v>Iraq</v>
      </c>
      <c r="B24" s="379">
        <f>IF(ISBLANK(Regressions!B45), " ", Regressions!B45)</f>
        <v>2000</v>
      </c>
      <c r="C24" s="387" t="str">
        <f>IF(ISBLANK(Regressions!C45), " ", Regressions!C45)</f>
        <v>Urban</v>
      </c>
      <c r="D24" s="381">
        <f>IF(ISBLANK(Regressions!D45), " ", Regressions!D45)</f>
        <v>5732961.9528662106</v>
      </c>
      <c r="E24" s="382" t="e">
        <f>IF(ISNUMBER(Regressions!E45),ROUND(Regressions!E45, 1), NA())</f>
        <v>#N/A</v>
      </c>
      <c r="F24" s="383" t="e">
        <f>IF(ISNUMBER(Regressions!F45),ROUND(Regressions!F45, 1), NA())</f>
        <v>#N/A</v>
      </c>
      <c r="G24" s="438" t="e">
        <f>IF(ISNUMBER(Regressions!G45),ROUND(Regressions!G45, 1), NA())</f>
        <v>#N/A</v>
      </c>
      <c r="H24" s="384" t="e">
        <f>IF(ISNUMBER(Regressions!H45),ROUND(Regressions!H45, 1), NA())</f>
        <v>#N/A</v>
      </c>
      <c r="I24" s="439" t="e">
        <f>IF(ISNUMBER(Regressions!I45),ROUND(Regressions!I45, 1), NA())</f>
        <v>#N/A</v>
      </c>
      <c r="J24" s="385" t="e">
        <f>IF(ISNUMBER(Regressions!K45),ROUND(Regressions!K45, 1), NA())</f>
        <v>#N/A</v>
      </c>
      <c r="K24" s="383" t="e">
        <f>IF(ISNUMBER(Regressions!L45),ROUND(Regressions!L45, 1), NA())</f>
        <v>#N/A</v>
      </c>
      <c r="L24" s="440" t="e">
        <f>IF(ISNUMBER(Regressions!M45),ROUND(Regressions!M45, 1), NA())</f>
        <v>#N/A</v>
      </c>
      <c r="M24" s="384" t="e">
        <f>IF(ISNUMBER(Regressions!N45),ROUND(Regressions!N45, 1), NA())</f>
        <v>#N/A</v>
      </c>
      <c r="N24" s="439" t="e">
        <f>IF(ISNUMBER(Regressions!O45),ROUND(Regressions!O45, 1), NA())</f>
        <v>#N/A</v>
      </c>
      <c r="O24" s="385" t="e">
        <f>IF(ISNUMBER(Regressions!Q45),ROUND(Regressions!Q45, 1), NA())</f>
        <v>#N/A</v>
      </c>
      <c r="P24" s="383" t="e">
        <f>IF(ISNUMBER(Regressions!R45),ROUND(Regressions!R45, 1), NA())</f>
        <v>#N/A</v>
      </c>
      <c r="Q24" s="386" t="e">
        <f>IF(ISNUMBER(Regressions!S45),ROUND(Regressions!S45, 1), NA())</f>
        <v>#N/A</v>
      </c>
      <c r="R24" s="384" t="e">
        <f>IF(ISNUMBER(Regressions!T45),ROUND(Regressions!T45, 1), NA())</f>
        <v>#N/A</v>
      </c>
      <c r="S24" s="439" t="e">
        <f>IF(ISNUMBER(Regressions!U45),ROUND(Regressions!U45, 1), NA())</f>
        <v>#N/A</v>
      </c>
    </row>
    <row r="25" spans="1:19" x14ac:dyDescent="0.2">
      <c r="A25" s="378" t="str">
        <f>IF(ISBLANK(Regressions!A46), " ", Regressions!A46)</f>
        <v>Iraq</v>
      </c>
      <c r="B25" s="379">
        <f>IF(ISBLANK(Regressions!B46), " ", Regressions!B46)</f>
        <v>2001</v>
      </c>
      <c r="C25" s="387" t="str">
        <f>IF(ISBLANK(Regressions!C46), " ", Regressions!C46)</f>
        <v>Urban</v>
      </c>
      <c r="D25" s="381">
        <f>IF(ISBLANK(Regressions!D46), " ", Regressions!D46)</f>
        <v>5875141.0775537109</v>
      </c>
      <c r="E25" s="382" t="e">
        <f>IF(ISNUMBER(Regressions!E46),ROUND(Regressions!E46, 1), NA())</f>
        <v>#N/A</v>
      </c>
      <c r="F25" s="383" t="e">
        <f>IF(ISNUMBER(Regressions!F46),ROUND(Regressions!F46, 1), NA())</f>
        <v>#N/A</v>
      </c>
      <c r="G25" s="438" t="e">
        <f>IF(ISNUMBER(Regressions!G46),ROUND(Regressions!G46, 1), NA())</f>
        <v>#N/A</v>
      </c>
      <c r="H25" s="384" t="e">
        <f>IF(ISNUMBER(Regressions!H46),ROUND(Regressions!H46, 1), NA())</f>
        <v>#N/A</v>
      </c>
      <c r="I25" s="439" t="e">
        <f>IF(ISNUMBER(Regressions!I46),ROUND(Regressions!I46, 1), NA())</f>
        <v>#N/A</v>
      </c>
      <c r="J25" s="385" t="e">
        <f>IF(ISNUMBER(Regressions!K46),ROUND(Regressions!K46, 1), NA())</f>
        <v>#N/A</v>
      </c>
      <c r="K25" s="383" t="e">
        <f>IF(ISNUMBER(Regressions!L46),ROUND(Regressions!L46, 1), NA())</f>
        <v>#N/A</v>
      </c>
      <c r="L25" s="440" t="e">
        <f>IF(ISNUMBER(Regressions!M46),ROUND(Regressions!M46, 1), NA())</f>
        <v>#N/A</v>
      </c>
      <c r="M25" s="384" t="e">
        <f>IF(ISNUMBER(Regressions!N46),ROUND(Regressions!N46, 1), NA())</f>
        <v>#N/A</v>
      </c>
      <c r="N25" s="439" t="e">
        <f>IF(ISNUMBER(Regressions!O46),ROUND(Regressions!O46, 1), NA())</f>
        <v>#N/A</v>
      </c>
      <c r="O25" s="385" t="e">
        <f>IF(ISNUMBER(Regressions!Q46),ROUND(Regressions!Q46, 1), NA())</f>
        <v>#N/A</v>
      </c>
      <c r="P25" s="383" t="e">
        <f>IF(ISNUMBER(Regressions!R46),ROUND(Regressions!R46, 1), NA())</f>
        <v>#N/A</v>
      </c>
      <c r="Q25" s="386" t="e">
        <f>IF(ISNUMBER(Regressions!S46),ROUND(Regressions!S46, 1), NA())</f>
        <v>#N/A</v>
      </c>
      <c r="R25" s="384" t="e">
        <f>IF(ISNUMBER(Regressions!T46),ROUND(Regressions!T46, 1), NA())</f>
        <v>#N/A</v>
      </c>
      <c r="S25" s="439" t="e">
        <f>IF(ISNUMBER(Regressions!U46),ROUND(Regressions!U46, 1), NA())</f>
        <v>#N/A</v>
      </c>
    </row>
    <row r="26" spans="1:19" x14ac:dyDescent="0.2">
      <c r="A26" s="378" t="str">
        <f>IF(ISBLANK(Regressions!A47), " ", Regressions!A47)</f>
        <v>Iraq</v>
      </c>
      <c r="B26" s="379">
        <f>IF(ISBLANK(Regressions!B47), " ", Regressions!B47)</f>
        <v>2002</v>
      </c>
      <c r="C26" s="387" t="str">
        <f>IF(ISBLANK(Regressions!C47), " ", Regressions!C47)</f>
        <v>Urban</v>
      </c>
      <c r="D26" s="381">
        <f>IF(ISBLANK(Regressions!D47), " ", Regressions!D47)</f>
        <v>6031766.9446955109</v>
      </c>
      <c r="E26" s="382" t="e">
        <f>IF(ISNUMBER(Regressions!E47),ROUND(Regressions!E47, 1), NA())</f>
        <v>#N/A</v>
      </c>
      <c r="F26" s="383" t="e">
        <f>IF(ISNUMBER(Regressions!F47),ROUND(Regressions!F47, 1), NA())</f>
        <v>#N/A</v>
      </c>
      <c r="G26" s="438" t="e">
        <f>IF(ISNUMBER(Regressions!G47),ROUND(Regressions!G47, 1), NA())</f>
        <v>#N/A</v>
      </c>
      <c r="H26" s="384" t="e">
        <f>IF(ISNUMBER(Regressions!H47),ROUND(Regressions!H47, 1), NA())</f>
        <v>#N/A</v>
      </c>
      <c r="I26" s="439" t="e">
        <f>IF(ISNUMBER(Regressions!I47),ROUND(Regressions!I47, 1), NA())</f>
        <v>#N/A</v>
      </c>
      <c r="J26" s="385" t="e">
        <f>IF(ISNUMBER(Regressions!K47),ROUND(Regressions!K47, 1), NA())</f>
        <v>#N/A</v>
      </c>
      <c r="K26" s="383" t="e">
        <f>IF(ISNUMBER(Regressions!L47),ROUND(Regressions!L47, 1), NA())</f>
        <v>#N/A</v>
      </c>
      <c r="L26" s="440" t="e">
        <f>IF(ISNUMBER(Regressions!M47),ROUND(Regressions!M47, 1), NA())</f>
        <v>#N/A</v>
      </c>
      <c r="M26" s="384" t="e">
        <f>IF(ISNUMBER(Regressions!N47),ROUND(Regressions!N47, 1), NA())</f>
        <v>#N/A</v>
      </c>
      <c r="N26" s="439" t="e">
        <f>IF(ISNUMBER(Regressions!O47),ROUND(Regressions!O47, 1), NA())</f>
        <v>#N/A</v>
      </c>
      <c r="O26" s="385" t="e">
        <f>IF(ISNUMBER(Regressions!Q47),ROUND(Regressions!Q47, 1), NA())</f>
        <v>#N/A</v>
      </c>
      <c r="P26" s="383" t="e">
        <f>IF(ISNUMBER(Regressions!R47),ROUND(Regressions!R47, 1), NA())</f>
        <v>#N/A</v>
      </c>
      <c r="Q26" s="386" t="e">
        <f>IF(ISNUMBER(Regressions!S47),ROUND(Regressions!S47, 1), NA())</f>
        <v>#N/A</v>
      </c>
      <c r="R26" s="384" t="e">
        <f>IF(ISNUMBER(Regressions!T47),ROUND(Regressions!T47, 1), NA())</f>
        <v>#N/A</v>
      </c>
      <c r="S26" s="439" t="e">
        <f>IF(ISNUMBER(Regressions!U47),ROUND(Regressions!U47, 1), NA())</f>
        <v>#N/A</v>
      </c>
    </row>
    <row r="27" spans="1:19" x14ac:dyDescent="0.2">
      <c r="A27" s="378" t="str">
        <f>IF(ISBLANK(Regressions!A48), " ", Regressions!A48)</f>
        <v>Iraq</v>
      </c>
      <c r="B27" s="379">
        <f>IF(ISBLANK(Regressions!B48), " ", Regressions!B48)</f>
        <v>2003</v>
      </c>
      <c r="C27" s="387" t="str">
        <f>IF(ISBLANK(Regressions!C48), " ", Regressions!C48)</f>
        <v>Urban</v>
      </c>
      <c r="D27" s="381">
        <f>IF(ISBLANK(Regressions!D48), " ", Regressions!D48)</f>
        <v>6200588.8568484504</v>
      </c>
      <c r="E27" s="382" t="e">
        <f>IF(ISNUMBER(Regressions!E48),ROUND(Regressions!E48, 1), NA())</f>
        <v>#N/A</v>
      </c>
      <c r="F27" s="383" t="e">
        <f>IF(ISNUMBER(Regressions!F48),ROUND(Regressions!F48, 1), NA())</f>
        <v>#N/A</v>
      </c>
      <c r="G27" s="438" t="e">
        <f>IF(ISNUMBER(Regressions!G48),ROUND(Regressions!G48, 1), NA())</f>
        <v>#N/A</v>
      </c>
      <c r="H27" s="384" t="e">
        <f>IF(ISNUMBER(Regressions!H48),ROUND(Regressions!H48, 1), NA())</f>
        <v>#N/A</v>
      </c>
      <c r="I27" s="439" t="e">
        <f>IF(ISNUMBER(Regressions!I48),ROUND(Regressions!I48, 1), NA())</f>
        <v>#N/A</v>
      </c>
      <c r="J27" s="385" t="e">
        <f>IF(ISNUMBER(Regressions!K48),ROUND(Regressions!K48, 1), NA())</f>
        <v>#N/A</v>
      </c>
      <c r="K27" s="383" t="e">
        <f>IF(ISNUMBER(Regressions!L48),ROUND(Regressions!L48, 1), NA())</f>
        <v>#N/A</v>
      </c>
      <c r="L27" s="440" t="e">
        <f>IF(ISNUMBER(Regressions!M48),ROUND(Regressions!M48, 1), NA())</f>
        <v>#N/A</v>
      </c>
      <c r="M27" s="384" t="e">
        <f>IF(ISNUMBER(Regressions!N48),ROUND(Regressions!N48, 1), NA())</f>
        <v>#N/A</v>
      </c>
      <c r="N27" s="439" t="e">
        <f>IF(ISNUMBER(Regressions!O48),ROUND(Regressions!O48, 1), NA())</f>
        <v>#N/A</v>
      </c>
      <c r="O27" s="385" t="e">
        <f>IF(ISNUMBER(Regressions!Q48),ROUND(Regressions!Q48, 1), NA())</f>
        <v>#N/A</v>
      </c>
      <c r="P27" s="383" t="e">
        <f>IF(ISNUMBER(Regressions!R48),ROUND(Regressions!R48, 1), NA())</f>
        <v>#N/A</v>
      </c>
      <c r="Q27" s="386" t="e">
        <f>IF(ISNUMBER(Regressions!S48),ROUND(Regressions!S48, 1), NA())</f>
        <v>#N/A</v>
      </c>
      <c r="R27" s="384" t="e">
        <f>IF(ISNUMBER(Regressions!T48),ROUND(Regressions!T48, 1), NA())</f>
        <v>#N/A</v>
      </c>
      <c r="S27" s="439" t="e">
        <f>IF(ISNUMBER(Regressions!U48),ROUND(Regressions!U48, 1), NA())</f>
        <v>#N/A</v>
      </c>
    </row>
    <row r="28" spans="1:19" x14ac:dyDescent="0.2">
      <c r="A28" s="378" t="str">
        <f>IF(ISBLANK(Regressions!A49), " ", Regressions!A49)</f>
        <v>Iraq</v>
      </c>
      <c r="B28" s="379">
        <f>IF(ISBLANK(Regressions!B49), " ", Regressions!B49)</f>
        <v>2004</v>
      </c>
      <c r="C28" s="387" t="str">
        <f>IF(ISBLANK(Regressions!C49), " ", Regressions!C49)</f>
        <v>Urban</v>
      </c>
      <c r="D28" s="381">
        <f>IF(ISBLANK(Regressions!D49), " ", Regressions!D49)</f>
        <v>6371656.0149071505</v>
      </c>
      <c r="E28" s="382" t="e">
        <f>IF(ISNUMBER(Regressions!E49),ROUND(Regressions!E49, 1), NA())</f>
        <v>#N/A</v>
      </c>
      <c r="F28" s="383" t="e">
        <f>IF(ISNUMBER(Regressions!F49),ROUND(Regressions!F49, 1), NA())</f>
        <v>#N/A</v>
      </c>
      <c r="G28" s="438" t="e">
        <f>IF(ISNUMBER(Regressions!G49),ROUND(Regressions!G49, 1), NA())</f>
        <v>#N/A</v>
      </c>
      <c r="H28" s="384" t="e">
        <f>IF(ISNUMBER(Regressions!H49),ROUND(Regressions!H49, 1), NA())</f>
        <v>#N/A</v>
      </c>
      <c r="I28" s="439" t="e">
        <f>IF(ISNUMBER(Regressions!I49),ROUND(Regressions!I49, 1), NA())</f>
        <v>#N/A</v>
      </c>
      <c r="J28" s="385" t="e">
        <f>IF(ISNUMBER(Regressions!K49),ROUND(Regressions!K49, 1), NA())</f>
        <v>#N/A</v>
      </c>
      <c r="K28" s="383" t="e">
        <f>IF(ISNUMBER(Regressions!L49),ROUND(Regressions!L49, 1), NA())</f>
        <v>#N/A</v>
      </c>
      <c r="L28" s="440" t="e">
        <f>IF(ISNUMBER(Regressions!M49),ROUND(Regressions!M49, 1), NA())</f>
        <v>#N/A</v>
      </c>
      <c r="M28" s="384" t="e">
        <f>IF(ISNUMBER(Regressions!N49),ROUND(Regressions!N49, 1), NA())</f>
        <v>#N/A</v>
      </c>
      <c r="N28" s="439" t="e">
        <f>IF(ISNUMBER(Regressions!O49),ROUND(Regressions!O49, 1), NA())</f>
        <v>#N/A</v>
      </c>
      <c r="O28" s="385" t="e">
        <f>IF(ISNUMBER(Regressions!Q49),ROUND(Regressions!Q49, 1), NA())</f>
        <v>#N/A</v>
      </c>
      <c r="P28" s="383" t="e">
        <f>IF(ISNUMBER(Regressions!R49),ROUND(Regressions!R49, 1), NA())</f>
        <v>#N/A</v>
      </c>
      <c r="Q28" s="386" t="e">
        <f>IF(ISNUMBER(Regressions!S49),ROUND(Regressions!S49, 1), NA())</f>
        <v>#N/A</v>
      </c>
      <c r="R28" s="384" t="e">
        <f>IF(ISNUMBER(Regressions!T49),ROUND(Regressions!T49, 1), NA())</f>
        <v>#N/A</v>
      </c>
      <c r="S28" s="439" t="e">
        <f>IF(ISNUMBER(Regressions!U49),ROUND(Regressions!U49, 1), NA())</f>
        <v>#N/A</v>
      </c>
    </row>
    <row r="29" spans="1:19" x14ac:dyDescent="0.2">
      <c r="A29" s="378" t="str">
        <f>IF(ISBLANK(Regressions!A50), " ", Regressions!A50)</f>
        <v>Iraq</v>
      </c>
      <c r="B29" s="379">
        <f>IF(ISBLANK(Regressions!B50), " ", Regressions!B50)</f>
        <v>2005</v>
      </c>
      <c r="C29" s="387" t="str">
        <f>IF(ISBLANK(Regressions!C50), " ", Regressions!C50)</f>
        <v>Urban</v>
      </c>
      <c r="D29" s="381">
        <f>IF(ISBLANK(Regressions!D50), " ", Regressions!D50)</f>
        <v>6532271.3363399506</v>
      </c>
      <c r="E29" s="382" t="e">
        <f>IF(ISNUMBER(Regressions!E50),ROUND(Regressions!E50, 1), NA())</f>
        <v>#N/A</v>
      </c>
      <c r="F29" s="383" t="e">
        <f>IF(ISNUMBER(Regressions!F50),ROUND(Regressions!F50, 1), NA())</f>
        <v>#N/A</v>
      </c>
      <c r="G29" s="438" t="e">
        <f>IF(ISNUMBER(Regressions!G50),ROUND(Regressions!G50, 1), NA())</f>
        <v>#N/A</v>
      </c>
      <c r="H29" s="384" t="e">
        <f>IF(ISNUMBER(Regressions!H50),ROUND(Regressions!H50, 1), NA())</f>
        <v>#N/A</v>
      </c>
      <c r="I29" s="439" t="e">
        <f>IF(ISNUMBER(Regressions!I50),ROUND(Regressions!I50, 1), NA())</f>
        <v>#N/A</v>
      </c>
      <c r="J29" s="385" t="e">
        <f>IF(ISNUMBER(Regressions!K50),ROUND(Regressions!K50, 1), NA())</f>
        <v>#N/A</v>
      </c>
      <c r="K29" s="383" t="e">
        <f>IF(ISNUMBER(Regressions!L50),ROUND(Regressions!L50, 1), NA())</f>
        <v>#N/A</v>
      </c>
      <c r="L29" s="440" t="e">
        <f>IF(ISNUMBER(Regressions!M50),ROUND(Regressions!M50, 1), NA())</f>
        <v>#N/A</v>
      </c>
      <c r="M29" s="384" t="e">
        <f>IF(ISNUMBER(Regressions!N50),ROUND(Regressions!N50, 1), NA())</f>
        <v>#N/A</v>
      </c>
      <c r="N29" s="439" t="e">
        <f>IF(ISNUMBER(Regressions!O50),ROUND(Regressions!O50, 1), NA())</f>
        <v>#N/A</v>
      </c>
      <c r="O29" s="385" t="e">
        <f>IF(ISNUMBER(Regressions!Q50),ROUND(Regressions!Q50, 1), NA())</f>
        <v>#N/A</v>
      </c>
      <c r="P29" s="383" t="e">
        <f>IF(ISNUMBER(Regressions!R50),ROUND(Regressions!R50, 1), NA())</f>
        <v>#N/A</v>
      </c>
      <c r="Q29" s="386" t="e">
        <f>IF(ISNUMBER(Regressions!S50),ROUND(Regressions!S50, 1), NA())</f>
        <v>#N/A</v>
      </c>
      <c r="R29" s="384" t="e">
        <f>IF(ISNUMBER(Regressions!T50),ROUND(Regressions!T50, 1), NA())</f>
        <v>#N/A</v>
      </c>
      <c r="S29" s="439" t="e">
        <f>IF(ISNUMBER(Regressions!U50),ROUND(Regressions!U50, 1), NA())</f>
        <v>#N/A</v>
      </c>
    </row>
    <row r="30" spans="1:19" x14ac:dyDescent="0.2">
      <c r="A30" s="378" t="str">
        <f>IF(ISBLANK(Regressions!A51), " ", Regressions!A51)</f>
        <v>Iraq</v>
      </c>
      <c r="B30" s="379">
        <f>IF(ISBLANK(Regressions!B51), " ", Regressions!B51)</f>
        <v>2006</v>
      </c>
      <c r="C30" s="387" t="str">
        <f>IF(ISBLANK(Regressions!C51), " ", Regressions!C51)</f>
        <v>Urban</v>
      </c>
      <c r="D30" s="381">
        <f>IF(ISBLANK(Regressions!D51), " ", Regressions!D51)</f>
        <v>6672614.5627716063</v>
      </c>
      <c r="E30" s="382" t="e">
        <f>IF(ISNUMBER(Regressions!E51),ROUND(Regressions!E51, 1), NA())</f>
        <v>#N/A</v>
      </c>
      <c r="F30" s="383" t="e">
        <f>IF(ISNUMBER(Regressions!F51),ROUND(Regressions!F51, 1), NA())</f>
        <v>#N/A</v>
      </c>
      <c r="G30" s="438" t="e">
        <f>IF(ISNUMBER(Regressions!G51),ROUND(Regressions!G51, 1), NA())</f>
        <v>#N/A</v>
      </c>
      <c r="H30" s="384" t="e">
        <f>IF(ISNUMBER(Regressions!H51),ROUND(Regressions!H51, 1), NA())</f>
        <v>#N/A</v>
      </c>
      <c r="I30" s="439" t="e">
        <f>IF(ISNUMBER(Regressions!I51),ROUND(Regressions!I51, 1), NA())</f>
        <v>#N/A</v>
      </c>
      <c r="J30" s="385" t="e">
        <f>IF(ISNUMBER(Regressions!K51),ROUND(Regressions!K51, 1), NA())</f>
        <v>#N/A</v>
      </c>
      <c r="K30" s="383" t="e">
        <f>IF(ISNUMBER(Regressions!L51),ROUND(Regressions!L51, 1), NA())</f>
        <v>#N/A</v>
      </c>
      <c r="L30" s="440" t="e">
        <f>IF(ISNUMBER(Regressions!M51),ROUND(Regressions!M51, 1), NA())</f>
        <v>#N/A</v>
      </c>
      <c r="M30" s="384" t="e">
        <f>IF(ISNUMBER(Regressions!N51),ROUND(Regressions!N51, 1), NA())</f>
        <v>#N/A</v>
      </c>
      <c r="N30" s="439" t="e">
        <f>IF(ISNUMBER(Regressions!O51),ROUND(Regressions!O51, 1), NA())</f>
        <v>#N/A</v>
      </c>
      <c r="O30" s="385" t="e">
        <f>IF(ISNUMBER(Regressions!Q51),ROUND(Regressions!Q51, 1), NA())</f>
        <v>#N/A</v>
      </c>
      <c r="P30" s="383" t="e">
        <f>IF(ISNUMBER(Regressions!R51),ROUND(Regressions!R51, 1), NA())</f>
        <v>#N/A</v>
      </c>
      <c r="Q30" s="386" t="e">
        <f>IF(ISNUMBER(Regressions!S51),ROUND(Regressions!S51, 1), NA())</f>
        <v>#N/A</v>
      </c>
      <c r="R30" s="384" t="e">
        <f>IF(ISNUMBER(Regressions!T51),ROUND(Regressions!T51, 1), NA())</f>
        <v>#N/A</v>
      </c>
      <c r="S30" s="439" t="e">
        <f>IF(ISNUMBER(Regressions!U51),ROUND(Regressions!U51, 1), NA())</f>
        <v>#N/A</v>
      </c>
    </row>
    <row r="31" spans="1:19" x14ac:dyDescent="0.2">
      <c r="A31" s="378" t="str">
        <f>IF(ISBLANK(Regressions!A52), " ", Regressions!A52)</f>
        <v>Iraq</v>
      </c>
      <c r="B31" s="379">
        <f>IF(ISBLANK(Regressions!B52), " ", Regressions!B52)</f>
        <v>2007</v>
      </c>
      <c r="C31" s="387" t="str">
        <f>IF(ISBLANK(Regressions!C52), " ", Regressions!C52)</f>
        <v>Urban</v>
      </c>
      <c r="D31" s="381">
        <f>IF(ISBLANK(Regressions!D52), " ", Regressions!D52)</f>
        <v>6814513.7448422238</v>
      </c>
      <c r="E31" s="382" t="e">
        <f>IF(ISNUMBER(Regressions!E52),ROUND(Regressions!E52, 1), NA())</f>
        <v>#N/A</v>
      </c>
      <c r="F31" s="383" t="e">
        <f>IF(ISNUMBER(Regressions!F52),ROUND(Regressions!F52, 1), NA())</f>
        <v>#N/A</v>
      </c>
      <c r="G31" s="438" t="e">
        <f>IF(ISNUMBER(Regressions!G52),ROUND(Regressions!G52, 1), NA())</f>
        <v>#N/A</v>
      </c>
      <c r="H31" s="384" t="e">
        <f>IF(ISNUMBER(Regressions!H52),ROUND(Regressions!H52, 1), NA())</f>
        <v>#N/A</v>
      </c>
      <c r="I31" s="439" t="e">
        <f>IF(ISNUMBER(Regressions!I52),ROUND(Regressions!I52, 1), NA())</f>
        <v>#N/A</v>
      </c>
      <c r="J31" s="385" t="e">
        <f>IF(ISNUMBER(Regressions!K52),ROUND(Regressions!K52, 1), NA())</f>
        <v>#N/A</v>
      </c>
      <c r="K31" s="383" t="e">
        <f>IF(ISNUMBER(Regressions!L52),ROUND(Regressions!L52, 1), NA())</f>
        <v>#N/A</v>
      </c>
      <c r="L31" s="440" t="e">
        <f>IF(ISNUMBER(Regressions!M52),ROUND(Regressions!M52, 1), NA())</f>
        <v>#N/A</v>
      </c>
      <c r="M31" s="384" t="e">
        <f>IF(ISNUMBER(Regressions!N52),ROUND(Regressions!N52, 1), NA())</f>
        <v>#N/A</v>
      </c>
      <c r="N31" s="439" t="e">
        <f>IF(ISNUMBER(Regressions!O52),ROUND(Regressions!O52, 1), NA())</f>
        <v>#N/A</v>
      </c>
      <c r="O31" s="385" t="e">
        <f>IF(ISNUMBER(Regressions!Q52),ROUND(Regressions!Q52, 1), NA())</f>
        <v>#N/A</v>
      </c>
      <c r="P31" s="383" t="e">
        <f>IF(ISNUMBER(Regressions!R52),ROUND(Regressions!R52, 1), NA())</f>
        <v>#N/A</v>
      </c>
      <c r="Q31" s="386" t="e">
        <f>IF(ISNUMBER(Regressions!S52),ROUND(Regressions!S52, 1), NA())</f>
        <v>#N/A</v>
      </c>
      <c r="R31" s="384" t="e">
        <f>IF(ISNUMBER(Regressions!T52),ROUND(Regressions!T52, 1), NA())</f>
        <v>#N/A</v>
      </c>
      <c r="S31" s="439" t="e">
        <f>IF(ISNUMBER(Regressions!U52),ROUND(Regressions!U52, 1), NA())</f>
        <v>#N/A</v>
      </c>
    </row>
    <row r="32" spans="1:19" x14ac:dyDescent="0.2">
      <c r="A32" s="378" t="str">
        <f>IF(ISBLANK(Regressions!A53), " ", Regressions!A53)</f>
        <v>Iraq</v>
      </c>
      <c r="B32" s="379">
        <f>IF(ISBLANK(Regressions!B53), " ", Regressions!B53)</f>
        <v>2008</v>
      </c>
      <c r="C32" s="387" t="str">
        <f>IF(ISBLANK(Regressions!C53), " ", Regressions!C53)</f>
        <v>Urban</v>
      </c>
      <c r="D32" s="381">
        <f>IF(ISBLANK(Regressions!D53), " ", Regressions!D53)</f>
        <v>6944545.7076416016</v>
      </c>
      <c r="E32" s="382" t="e">
        <f>IF(ISNUMBER(Regressions!E53),ROUND(Regressions!E53, 1), NA())</f>
        <v>#N/A</v>
      </c>
      <c r="F32" s="383" t="e">
        <f>IF(ISNUMBER(Regressions!F53),ROUND(Regressions!F53, 1), NA())</f>
        <v>#N/A</v>
      </c>
      <c r="G32" s="438" t="e">
        <f>IF(ISNUMBER(Regressions!G53),ROUND(Regressions!G53, 1), NA())</f>
        <v>#N/A</v>
      </c>
      <c r="H32" s="384" t="e">
        <f>IF(ISNUMBER(Regressions!H53),ROUND(Regressions!H53, 1), NA())</f>
        <v>#N/A</v>
      </c>
      <c r="I32" s="439" t="e">
        <f>IF(ISNUMBER(Regressions!I53),ROUND(Regressions!I53, 1), NA())</f>
        <v>#N/A</v>
      </c>
      <c r="J32" s="385" t="e">
        <f>IF(ISNUMBER(Regressions!K53),ROUND(Regressions!K53, 1), NA())</f>
        <v>#N/A</v>
      </c>
      <c r="K32" s="383" t="e">
        <f>IF(ISNUMBER(Regressions!L53),ROUND(Regressions!L53, 1), NA())</f>
        <v>#N/A</v>
      </c>
      <c r="L32" s="440" t="e">
        <f>IF(ISNUMBER(Regressions!M53),ROUND(Regressions!M53, 1), NA())</f>
        <v>#N/A</v>
      </c>
      <c r="M32" s="384" t="e">
        <f>IF(ISNUMBER(Regressions!N53),ROUND(Regressions!N53, 1), NA())</f>
        <v>#N/A</v>
      </c>
      <c r="N32" s="439" t="e">
        <f>IF(ISNUMBER(Regressions!O53),ROUND(Regressions!O53, 1), NA())</f>
        <v>#N/A</v>
      </c>
      <c r="O32" s="385" t="e">
        <f>IF(ISNUMBER(Regressions!Q53),ROUND(Regressions!Q53, 1), NA())</f>
        <v>#N/A</v>
      </c>
      <c r="P32" s="383" t="e">
        <f>IF(ISNUMBER(Regressions!R53),ROUND(Regressions!R53, 1), NA())</f>
        <v>#N/A</v>
      </c>
      <c r="Q32" s="386" t="e">
        <f>IF(ISNUMBER(Regressions!S53),ROUND(Regressions!S53, 1), NA())</f>
        <v>#N/A</v>
      </c>
      <c r="R32" s="384" t="e">
        <f>IF(ISNUMBER(Regressions!T53),ROUND(Regressions!T53, 1), NA())</f>
        <v>#N/A</v>
      </c>
      <c r="S32" s="439" t="e">
        <f>IF(ISNUMBER(Regressions!U53),ROUND(Regressions!U53, 1), NA())</f>
        <v>#N/A</v>
      </c>
    </row>
    <row r="33" spans="1:19" x14ac:dyDescent="0.2">
      <c r="A33" s="378" t="str">
        <f>IF(ISBLANK(Regressions!A54), " ", Regressions!A54)</f>
        <v>Iraq</v>
      </c>
      <c r="B33" s="379">
        <f>IF(ISBLANK(Regressions!B54), " ", Regressions!B54)</f>
        <v>2009</v>
      </c>
      <c r="C33" s="387" t="str">
        <f>IF(ISBLANK(Regressions!C54), " ", Regressions!C54)</f>
        <v>Urban</v>
      </c>
      <c r="D33" s="381">
        <f>IF(ISBLANK(Regressions!D54), " ", Regressions!D54)</f>
        <v>7078060.2180560306</v>
      </c>
      <c r="E33" s="382" t="e">
        <f>IF(ISNUMBER(Regressions!E54),ROUND(Regressions!E54, 1), NA())</f>
        <v>#N/A</v>
      </c>
      <c r="F33" s="383" t="e">
        <f>IF(ISNUMBER(Regressions!F54),ROUND(Regressions!F54, 1), NA())</f>
        <v>#N/A</v>
      </c>
      <c r="G33" s="438" t="e">
        <f>IF(ISNUMBER(Regressions!G54),ROUND(Regressions!G54, 1), NA())</f>
        <v>#N/A</v>
      </c>
      <c r="H33" s="384" t="e">
        <f>IF(ISNUMBER(Regressions!H54),ROUND(Regressions!H54, 1), NA())</f>
        <v>#N/A</v>
      </c>
      <c r="I33" s="439" t="e">
        <f>IF(ISNUMBER(Regressions!I54),ROUND(Regressions!I54, 1), NA())</f>
        <v>#N/A</v>
      </c>
      <c r="J33" s="385" t="e">
        <f>IF(ISNUMBER(Regressions!K54),ROUND(Regressions!K54, 1), NA())</f>
        <v>#N/A</v>
      </c>
      <c r="K33" s="383" t="e">
        <f>IF(ISNUMBER(Regressions!L54),ROUND(Regressions!L54, 1), NA())</f>
        <v>#N/A</v>
      </c>
      <c r="L33" s="440" t="e">
        <f>IF(ISNUMBER(Regressions!M54),ROUND(Regressions!M54, 1), NA())</f>
        <v>#N/A</v>
      </c>
      <c r="M33" s="384" t="e">
        <f>IF(ISNUMBER(Regressions!N54),ROUND(Regressions!N54, 1), NA())</f>
        <v>#N/A</v>
      </c>
      <c r="N33" s="439" t="e">
        <f>IF(ISNUMBER(Regressions!O54),ROUND(Regressions!O54, 1), NA())</f>
        <v>#N/A</v>
      </c>
      <c r="O33" s="385" t="e">
        <f>IF(ISNUMBER(Regressions!Q54),ROUND(Regressions!Q54, 1), NA())</f>
        <v>#N/A</v>
      </c>
      <c r="P33" s="383" t="e">
        <f>IF(ISNUMBER(Regressions!R54),ROUND(Regressions!R54, 1), NA())</f>
        <v>#N/A</v>
      </c>
      <c r="Q33" s="386" t="e">
        <f>IF(ISNUMBER(Regressions!S54),ROUND(Regressions!S54, 1), NA())</f>
        <v>#N/A</v>
      </c>
      <c r="R33" s="384" t="e">
        <f>IF(ISNUMBER(Regressions!T54),ROUND(Regressions!T54, 1), NA())</f>
        <v>#N/A</v>
      </c>
      <c r="S33" s="439" t="e">
        <f>IF(ISNUMBER(Regressions!U54),ROUND(Regressions!U54, 1), NA())</f>
        <v>#N/A</v>
      </c>
    </row>
    <row r="34" spans="1:19" x14ac:dyDescent="0.2">
      <c r="A34" s="378" t="str">
        <f>IF(ISBLANK(Regressions!A55), " ", Regressions!A55)</f>
        <v>Iraq</v>
      </c>
      <c r="B34" s="379">
        <f>IF(ISBLANK(Regressions!B55), " ", Regressions!B55)</f>
        <v>2010</v>
      </c>
      <c r="C34" s="387" t="str">
        <f>IF(ISBLANK(Regressions!C55), " ", Regressions!C55)</f>
        <v>Urban</v>
      </c>
      <c r="D34" s="381">
        <f>IF(ISBLANK(Regressions!D55), " ", Regressions!D55)</f>
        <v>7243090.7319424432</v>
      </c>
      <c r="E34" s="382" t="e">
        <f>IF(ISNUMBER(Regressions!E55),ROUND(Regressions!E55, 1), NA())</f>
        <v>#N/A</v>
      </c>
      <c r="F34" s="383" t="e">
        <f>IF(ISNUMBER(Regressions!F55),ROUND(Regressions!F55, 1), NA())</f>
        <v>#N/A</v>
      </c>
      <c r="G34" s="438" t="e">
        <f>IF(ISNUMBER(Regressions!G55),ROUND(Regressions!G55, 1), NA())</f>
        <v>#N/A</v>
      </c>
      <c r="H34" s="384" t="e">
        <f>IF(ISNUMBER(Regressions!H55),ROUND(Regressions!H55, 1), NA())</f>
        <v>#N/A</v>
      </c>
      <c r="I34" s="439" t="e">
        <f>IF(ISNUMBER(Regressions!I55),ROUND(Regressions!I55, 1), NA())</f>
        <v>#N/A</v>
      </c>
      <c r="J34" s="385" t="e">
        <f>IF(ISNUMBER(Regressions!K55),ROUND(Regressions!K55, 1), NA())</f>
        <v>#N/A</v>
      </c>
      <c r="K34" s="383" t="e">
        <f>IF(ISNUMBER(Regressions!L55),ROUND(Regressions!L55, 1), NA())</f>
        <v>#N/A</v>
      </c>
      <c r="L34" s="440" t="e">
        <f>IF(ISNUMBER(Regressions!M55),ROUND(Regressions!M55, 1), NA())</f>
        <v>#N/A</v>
      </c>
      <c r="M34" s="384" t="e">
        <f>IF(ISNUMBER(Regressions!N55),ROUND(Regressions!N55, 1), NA())</f>
        <v>#N/A</v>
      </c>
      <c r="N34" s="439" t="e">
        <f>IF(ISNUMBER(Regressions!O55),ROUND(Regressions!O55, 1), NA())</f>
        <v>#N/A</v>
      </c>
      <c r="O34" s="385" t="e">
        <f>IF(ISNUMBER(Regressions!Q55),ROUND(Regressions!Q55, 1), NA())</f>
        <v>#N/A</v>
      </c>
      <c r="P34" s="383" t="e">
        <f>IF(ISNUMBER(Regressions!R55),ROUND(Regressions!R55, 1), NA())</f>
        <v>#N/A</v>
      </c>
      <c r="Q34" s="386" t="e">
        <f>IF(ISNUMBER(Regressions!S55),ROUND(Regressions!S55, 1), NA())</f>
        <v>#N/A</v>
      </c>
      <c r="R34" s="384" t="e">
        <f>IF(ISNUMBER(Regressions!T55),ROUND(Regressions!T55, 1), NA())</f>
        <v>#N/A</v>
      </c>
      <c r="S34" s="439" t="e">
        <f>IF(ISNUMBER(Regressions!U55),ROUND(Regressions!U55, 1), NA())</f>
        <v>#N/A</v>
      </c>
    </row>
    <row r="35" spans="1:19" x14ac:dyDescent="0.2">
      <c r="A35" s="378" t="str">
        <f>IF(ISBLANK(Regressions!A56), " ", Regressions!A56)</f>
        <v>Iraq</v>
      </c>
      <c r="B35" s="379">
        <f>IF(ISBLANK(Regressions!B56), " ", Regressions!B56)</f>
        <v>2011</v>
      </c>
      <c r="C35" s="387" t="str">
        <f>IF(ISBLANK(Regressions!C56), " ", Regressions!C56)</f>
        <v>Urban</v>
      </c>
      <c r="D35" s="381">
        <f>IF(ISBLANK(Regressions!D56), " ", Regressions!D56)</f>
        <v>7450722.8213687893</v>
      </c>
      <c r="E35" s="382" t="e">
        <f>IF(ISNUMBER(Regressions!E56),ROUND(Regressions!E56, 1), NA())</f>
        <v>#N/A</v>
      </c>
      <c r="F35" s="383" t="e">
        <f>IF(ISNUMBER(Regressions!F56),ROUND(Regressions!F56, 1), NA())</f>
        <v>#N/A</v>
      </c>
      <c r="G35" s="438" t="e">
        <f>IF(ISNUMBER(Regressions!G56),ROUND(Regressions!G56, 1), NA())</f>
        <v>#N/A</v>
      </c>
      <c r="H35" s="384" t="e">
        <f>IF(ISNUMBER(Regressions!H56),ROUND(Regressions!H56, 1), NA())</f>
        <v>#N/A</v>
      </c>
      <c r="I35" s="439" t="e">
        <f>IF(ISNUMBER(Regressions!I56),ROUND(Regressions!I56, 1), NA())</f>
        <v>#N/A</v>
      </c>
      <c r="J35" s="385" t="e">
        <f>IF(ISNUMBER(Regressions!K56),ROUND(Regressions!K56, 1), NA())</f>
        <v>#N/A</v>
      </c>
      <c r="K35" s="383" t="e">
        <f>IF(ISNUMBER(Regressions!L56),ROUND(Regressions!L56, 1), NA())</f>
        <v>#N/A</v>
      </c>
      <c r="L35" s="440" t="e">
        <f>IF(ISNUMBER(Regressions!M56),ROUND(Regressions!M56, 1), NA())</f>
        <v>#N/A</v>
      </c>
      <c r="M35" s="384" t="e">
        <f>IF(ISNUMBER(Regressions!N56),ROUND(Regressions!N56, 1), NA())</f>
        <v>#N/A</v>
      </c>
      <c r="N35" s="439" t="e">
        <f>IF(ISNUMBER(Regressions!O56),ROUND(Regressions!O56, 1), NA())</f>
        <v>#N/A</v>
      </c>
      <c r="O35" s="385" t="e">
        <f>IF(ISNUMBER(Regressions!Q56),ROUND(Regressions!Q56, 1), NA())</f>
        <v>#N/A</v>
      </c>
      <c r="P35" s="383" t="e">
        <f>IF(ISNUMBER(Regressions!R56),ROUND(Regressions!R56, 1), NA())</f>
        <v>#N/A</v>
      </c>
      <c r="Q35" s="386" t="e">
        <f>IF(ISNUMBER(Regressions!S56),ROUND(Regressions!S56, 1), NA())</f>
        <v>#N/A</v>
      </c>
      <c r="R35" s="384" t="e">
        <f>IF(ISNUMBER(Regressions!T56),ROUND(Regressions!T56, 1), NA())</f>
        <v>#N/A</v>
      </c>
      <c r="S35" s="439" t="e">
        <f>IF(ISNUMBER(Regressions!U56),ROUND(Regressions!U56, 1), NA())</f>
        <v>#N/A</v>
      </c>
    </row>
    <row r="36" spans="1:19" x14ac:dyDescent="0.2">
      <c r="A36" s="378" t="str">
        <f>IF(ISBLANK(Regressions!A57), " ", Regressions!A57)</f>
        <v>Iraq</v>
      </c>
      <c r="B36" s="379">
        <f>IF(ISBLANK(Regressions!B57), " ", Regressions!B57)</f>
        <v>2012</v>
      </c>
      <c r="C36" s="387" t="str">
        <f>IF(ISBLANK(Regressions!C57), " ", Regressions!C57)</f>
        <v>Urban</v>
      </c>
      <c r="D36" s="381">
        <f>IF(ISBLANK(Regressions!D57), " ", Regressions!D57)</f>
        <v>7635102.9848273471</v>
      </c>
      <c r="E36" s="382" t="e">
        <f>IF(ISNUMBER(Regressions!E57),ROUND(Regressions!E57, 1), NA())</f>
        <v>#N/A</v>
      </c>
      <c r="F36" s="383" t="e">
        <f>IF(ISNUMBER(Regressions!F57),ROUND(Regressions!F57, 1), NA())</f>
        <v>#N/A</v>
      </c>
      <c r="G36" s="438" t="e">
        <f>IF(ISNUMBER(Regressions!G57),ROUND(Regressions!G57, 1), NA())</f>
        <v>#N/A</v>
      </c>
      <c r="H36" s="384" t="e">
        <f>IF(ISNUMBER(Regressions!H57),ROUND(Regressions!H57, 1), NA())</f>
        <v>#N/A</v>
      </c>
      <c r="I36" s="439" t="e">
        <f>IF(ISNUMBER(Regressions!I57),ROUND(Regressions!I57, 1), NA())</f>
        <v>#N/A</v>
      </c>
      <c r="J36" s="385" t="e">
        <f>IF(ISNUMBER(Regressions!K57),ROUND(Regressions!K57, 1), NA())</f>
        <v>#N/A</v>
      </c>
      <c r="K36" s="383" t="e">
        <f>IF(ISNUMBER(Regressions!L57),ROUND(Regressions!L57, 1), NA())</f>
        <v>#N/A</v>
      </c>
      <c r="L36" s="440" t="e">
        <f>IF(ISNUMBER(Regressions!M57),ROUND(Regressions!M57, 1), NA())</f>
        <v>#N/A</v>
      </c>
      <c r="M36" s="384" t="e">
        <f>IF(ISNUMBER(Regressions!N57),ROUND(Regressions!N57, 1), NA())</f>
        <v>#N/A</v>
      </c>
      <c r="N36" s="439" t="e">
        <f>IF(ISNUMBER(Regressions!O57),ROUND(Regressions!O57, 1), NA())</f>
        <v>#N/A</v>
      </c>
      <c r="O36" s="385" t="e">
        <f>IF(ISNUMBER(Regressions!Q57),ROUND(Regressions!Q57, 1), NA())</f>
        <v>#N/A</v>
      </c>
      <c r="P36" s="383" t="e">
        <f>IF(ISNUMBER(Regressions!R57),ROUND(Regressions!R57, 1), NA())</f>
        <v>#N/A</v>
      </c>
      <c r="Q36" s="386" t="e">
        <f>IF(ISNUMBER(Regressions!S57),ROUND(Regressions!S57, 1), NA())</f>
        <v>#N/A</v>
      </c>
      <c r="R36" s="384" t="e">
        <f>IF(ISNUMBER(Regressions!T57),ROUND(Regressions!T57, 1), NA())</f>
        <v>#N/A</v>
      </c>
      <c r="S36" s="439" t="e">
        <f>IF(ISNUMBER(Regressions!U57),ROUND(Regressions!U57, 1), NA())</f>
        <v>#N/A</v>
      </c>
    </row>
    <row r="37" spans="1:19" x14ac:dyDescent="0.2">
      <c r="A37" s="378" t="str">
        <f>IF(ISBLANK(Regressions!A58), " ", Regressions!A58)</f>
        <v>Iraq</v>
      </c>
      <c r="B37" s="379">
        <f>IF(ISBLANK(Regressions!B58), " ", Regressions!B58)</f>
        <v>2013</v>
      </c>
      <c r="C37" s="387" t="str">
        <f>IF(ISBLANK(Regressions!C58), " ", Regressions!C58)</f>
        <v>Urban</v>
      </c>
      <c r="D37" s="381">
        <f>IF(ISBLANK(Regressions!D58), " ", Regressions!D58)</f>
        <v>7839964.5772137446</v>
      </c>
      <c r="E37" s="382" t="e">
        <f>IF(ISNUMBER(Regressions!E58),ROUND(Regressions!E58, 1), NA())</f>
        <v>#N/A</v>
      </c>
      <c r="F37" s="383" t="e">
        <f>IF(ISNUMBER(Regressions!F58),ROUND(Regressions!F58, 1), NA())</f>
        <v>#N/A</v>
      </c>
      <c r="G37" s="438" t="e">
        <f>IF(ISNUMBER(Regressions!G58),ROUND(Regressions!G58, 1), NA())</f>
        <v>#N/A</v>
      </c>
      <c r="H37" s="384" t="e">
        <f>IF(ISNUMBER(Regressions!H58),ROUND(Regressions!H58, 1), NA())</f>
        <v>#N/A</v>
      </c>
      <c r="I37" s="439" t="e">
        <f>IF(ISNUMBER(Regressions!I58),ROUND(Regressions!I58, 1), NA())</f>
        <v>#N/A</v>
      </c>
      <c r="J37" s="385" t="e">
        <f>IF(ISNUMBER(Regressions!K58),ROUND(Regressions!K58, 1), NA())</f>
        <v>#N/A</v>
      </c>
      <c r="K37" s="383" t="e">
        <f>IF(ISNUMBER(Regressions!L58),ROUND(Regressions!L58, 1), NA())</f>
        <v>#N/A</v>
      </c>
      <c r="L37" s="440" t="e">
        <f>IF(ISNUMBER(Regressions!M58),ROUND(Regressions!M58, 1), NA())</f>
        <v>#N/A</v>
      </c>
      <c r="M37" s="384" t="e">
        <f>IF(ISNUMBER(Regressions!N58),ROUND(Regressions!N58, 1), NA())</f>
        <v>#N/A</v>
      </c>
      <c r="N37" s="439" t="e">
        <f>IF(ISNUMBER(Regressions!O58),ROUND(Regressions!O58, 1), NA())</f>
        <v>#N/A</v>
      </c>
      <c r="O37" s="385" t="e">
        <f>IF(ISNUMBER(Regressions!Q58),ROUND(Regressions!Q58, 1), NA())</f>
        <v>#N/A</v>
      </c>
      <c r="P37" s="383" t="e">
        <f>IF(ISNUMBER(Regressions!R58),ROUND(Regressions!R58, 1), NA())</f>
        <v>#N/A</v>
      </c>
      <c r="Q37" s="386" t="e">
        <f>IF(ISNUMBER(Regressions!S58),ROUND(Regressions!S58, 1), NA())</f>
        <v>#N/A</v>
      </c>
      <c r="R37" s="384" t="e">
        <f>IF(ISNUMBER(Regressions!T58),ROUND(Regressions!T58, 1), NA())</f>
        <v>#N/A</v>
      </c>
      <c r="S37" s="439" t="e">
        <f>IF(ISNUMBER(Regressions!U58),ROUND(Regressions!U58, 1), NA())</f>
        <v>#N/A</v>
      </c>
    </row>
    <row r="38" spans="1:19" x14ac:dyDescent="0.2">
      <c r="A38" s="378" t="str">
        <f>IF(ISBLANK(Regressions!A59), " ", Regressions!A59)</f>
        <v>Iraq</v>
      </c>
      <c r="B38" s="379">
        <f>IF(ISBLANK(Regressions!B59), " ", Regressions!B59)</f>
        <v>2014</v>
      </c>
      <c r="C38" s="387" t="str">
        <f>IF(ISBLANK(Regressions!C59), " ", Regressions!C59)</f>
        <v>Urban</v>
      </c>
      <c r="D38" s="381">
        <f>IF(ISBLANK(Regressions!D59), " ", Regressions!D59)</f>
        <v>8052442.5550930789</v>
      </c>
      <c r="E38" s="382" t="e">
        <f>IF(ISNUMBER(Regressions!E59),ROUND(Regressions!E59, 1), NA())</f>
        <v>#N/A</v>
      </c>
      <c r="F38" s="383" t="e">
        <f>IF(ISNUMBER(Regressions!F59),ROUND(Regressions!F59, 1), NA())</f>
        <v>#N/A</v>
      </c>
      <c r="G38" s="438" t="e">
        <f>IF(ISNUMBER(Regressions!G59),ROUND(Regressions!G59, 1), NA())</f>
        <v>#N/A</v>
      </c>
      <c r="H38" s="384" t="e">
        <f>IF(ISNUMBER(Regressions!H59),ROUND(Regressions!H59, 1), NA())</f>
        <v>#N/A</v>
      </c>
      <c r="I38" s="439" t="e">
        <f>IF(ISNUMBER(Regressions!I59),ROUND(Regressions!I59, 1), NA())</f>
        <v>#N/A</v>
      </c>
      <c r="J38" s="385" t="e">
        <f>IF(ISNUMBER(Regressions!K59),ROUND(Regressions!K59, 1), NA())</f>
        <v>#N/A</v>
      </c>
      <c r="K38" s="383" t="e">
        <f>IF(ISNUMBER(Regressions!L59),ROUND(Regressions!L59, 1), NA())</f>
        <v>#N/A</v>
      </c>
      <c r="L38" s="440" t="e">
        <f>IF(ISNUMBER(Regressions!M59),ROUND(Regressions!M59, 1), NA())</f>
        <v>#N/A</v>
      </c>
      <c r="M38" s="384" t="e">
        <f>IF(ISNUMBER(Regressions!N59),ROUND(Regressions!N59, 1), NA())</f>
        <v>#N/A</v>
      </c>
      <c r="N38" s="439" t="e">
        <f>IF(ISNUMBER(Regressions!O59),ROUND(Regressions!O59, 1), NA())</f>
        <v>#N/A</v>
      </c>
      <c r="O38" s="385" t="e">
        <f>IF(ISNUMBER(Regressions!Q59),ROUND(Regressions!Q59, 1), NA())</f>
        <v>#N/A</v>
      </c>
      <c r="P38" s="383" t="e">
        <f>IF(ISNUMBER(Regressions!R59),ROUND(Regressions!R59, 1), NA())</f>
        <v>#N/A</v>
      </c>
      <c r="Q38" s="386" t="e">
        <f>IF(ISNUMBER(Regressions!S59),ROUND(Regressions!S59, 1), NA())</f>
        <v>#N/A</v>
      </c>
      <c r="R38" s="384" t="e">
        <f>IF(ISNUMBER(Regressions!T59),ROUND(Regressions!T59, 1), NA())</f>
        <v>#N/A</v>
      </c>
      <c r="S38" s="439" t="e">
        <f>IF(ISNUMBER(Regressions!U59),ROUND(Regressions!U59, 1), NA())</f>
        <v>#N/A</v>
      </c>
    </row>
    <row r="39" spans="1:19" x14ac:dyDescent="0.2">
      <c r="A39" s="378" t="str">
        <f>IF(ISBLANK(Regressions!A60), " ", Regressions!A60)</f>
        <v>Iraq</v>
      </c>
      <c r="B39" s="379">
        <f>IF(ISBLANK(Regressions!B60), " ", Regressions!B60)</f>
        <v>2015</v>
      </c>
      <c r="C39" s="387" t="str">
        <f>IF(ISBLANK(Regressions!C60), " ", Regressions!C60)</f>
        <v>Urban</v>
      </c>
      <c r="D39" s="381">
        <f>IF(ISBLANK(Regressions!D60), " ", Regressions!D60)</f>
        <v>8257876.0858211527</v>
      </c>
      <c r="E39" s="382" t="e">
        <f>IF(ISNUMBER(Regressions!E60),ROUND(Regressions!E60, 1), NA())</f>
        <v>#N/A</v>
      </c>
      <c r="F39" s="383" t="e">
        <f>IF(ISNUMBER(Regressions!F60),ROUND(Regressions!F60, 1), NA())</f>
        <v>#N/A</v>
      </c>
      <c r="G39" s="438" t="e">
        <f>IF(ISNUMBER(Regressions!G60),ROUND(Regressions!G60, 1), NA())</f>
        <v>#N/A</v>
      </c>
      <c r="H39" s="384" t="e">
        <f>IF(ISNUMBER(Regressions!H60),ROUND(Regressions!H60, 1), NA())</f>
        <v>#N/A</v>
      </c>
      <c r="I39" s="439" t="e">
        <f>IF(ISNUMBER(Regressions!I60),ROUND(Regressions!I60, 1), NA())</f>
        <v>#N/A</v>
      </c>
      <c r="J39" s="385" t="e">
        <f>IF(ISNUMBER(Regressions!K60),ROUND(Regressions!K60, 1), NA())</f>
        <v>#N/A</v>
      </c>
      <c r="K39" s="383" t="e">
        <f>IF(ISNUMBER(Regressions!L60),ROUND(Regressions!L60, 1), NA())</f>
        <v>#N/A</v>
      </c>
      <c r="L39" s="440" t="e">
        <f>IF(ISNUMBER(Regressions!M60),ROUND(Regressions!M60, 1), NA())</f>
        <v>#N/A</v>
      </c>
      <c r="M39" s="384" t="e">
        <f>IF(ISNUMBER(Regressions!N60),ROUND(Regressions!N60, 1), NA())</f>
        <v>#N/A</v>
      </c>
      <c r="N39" s="439" t="e">
        <f>IF(ISNUMBER(Regressions!O60),ROUND(Regressions!O60, 1), NA())</f>
        <v>#N/A</v>
      </c>
      <c r="O39" s="385" t="e">
        <f>IF(ISNUMBER(Regressions!Q60),ROUND(Regressions!Q60, 1), NA())</f>
        <v>#N/A</v>
      </c>
      <c r="P39" s="383" t="e">
        <f>IF(ISNUMBER(Regressions!R60),ROUND(Regressions!R60, 1), NA())</f>
        <v>#N/A</v>
      </c>
      <c r="Q39" s="386" t="e">
        <f>IF(ISNUMBER(Regressions!S60),ROUND(Regressions!S60, 1), NA())</f>
        <v>#N/A</v>
      </c>
      <c r="R39" s="384" t="e">
        <f>IF(ISNUMBER(Regressions!T60),ROUND(Regressions!T60, 1), NA())</f>
        <v>#N/A</v>
      </c>
      <c r="S39" s="439" t="e">
        <f>IF(ISNUMBER(Regressions!U60),ROUND(Regressions!U60, 1), NA())</f>
        <v>#N/A</v>
      </c>
    </row>
    <row r="40" spans="1:19" x14ac:dyDescent="0.2">
      <c r="A40" s="378" t="str">
        <f>IF(ISBLANK(Regressions!A61), " ", Regressions!A61)</f>
        <v>Iraq</v>
      </c>
      <c r="B40" s="379">
        <f>IF(ISBLANK(Regressions!B61), " ", Regressions!B61)</f>
        <v>2016</v>
      </c>
      <c r="C40" s="387" t="str">
        <f>IF(ISBLANK(Regressions!C61), " ", Regressions!C61)</f>
        <v>Urban</v>
      </c>
      <c r="D40" s="381">
        <f>IF(ISBLANK(Regressions!D61), " ", Regressions!D61)</f>
        <v>8449784.249454651</v>
      </c>
      <c r="E40" s="382" t="e">
        <f>IF(ISNUMBER(Regressions!E61),ROUND(Regressions!E61, 1), NA())</f>
        <v>#N/A</v>
      </c>
      <c r="F40" s="383" t="e">
        <f>IF(ISNUMBER(Regressions!F61),ROUND(Regressions!F61, 1), NA())</f>
        <v>#N/A</v>
      </c>
      <c r="G40" s="438" t="e">
        <f>IF(ISNUMBER(Regressions!G61),ROUND(Regressions!G61, 1), NA())</f>
        <v>#N/A</v>
      </c>
      <c r="H40" s="384" t="e">
        <f>IF(ISNUMBER(Regressions!H61),ROUND(Regressions!H61, 1), NA())</f>
        <v>#N/A</v>
      </c>
      <c r="I40" s="439" t="e">
        <f>IF(ISNUMBER(Regressions!I61),ROUND(Regressions!I61, 1), NA())</f>
        <v>#N/A</v>
      </c>
      <c r="J40" s="385" t="e">
        <f>IF(ISNUMBER(Regressions!K61),ROUND(Regressions!K61, 1), NA())</f>
        <v>#N/A</v>
      </c>
      <c r="K40" s="383" t="e">
        <f>IF(ISNUMBER(Regressions!L61),ROUND(Regressions!L61, 1), NA())</f>
        <v>#N/A</v>
      </c>
      <c r="L40" s="440" t="e">
        <f>IF(ISNUMBER(Regressions!M61),ROUND(Regressions!M61, 1), NA())</f>
        <v>#N/A</v>
      </c>
      <c r="M40" s="384" t="e">
        <f>IF(ISNUMBER(Regressions!N61),ROUND(Regressions!N61, 1), NA())</f>
        <v>#N/A</v>
      </c>
      <c r="N40" s="439" t="e">
        <f>IF(ISNUMBER(Regressions!O61),ROUND(Regressions!O61, 1), NA())</f>
        <v>#N/A</v>
      </c>
      <c r="O40" s="385" t="e">
        <f>IF(ISNUMBER(Regressions!Q61),ROUND(Regressions!Q61, 1), NA())</f>
        <v>#N/A</v>
      </c>
      <c r="P40" s="383" t="e">
        <f>IF(ISNUMBER(Regressions!R61),ROUND(Regressions!R61, 1), NA())</f>
        <v>#N/A</v>
      </c>
      <c r="Q40" s="386" t="e">
        <f>IF(ISNUMBER(Regressions!S61),ROUND(Regressions!S61, 1), NA())</f>
        <v>#N/A</v>
      </c>
      <c r="R40" s="384" t="e">
        <f>IF(ISNUMBER(Regressions!T61),ROUND(Regressions!T61, 1), NA())</f>
        <v>#N/A</v>
      </c>
      <c r="S40" s="439" t="e">
        <f>IF(ISNUMBER(Regressions!U61),ROUND(Regressions!U61, 1), NA())</f>
        <v>#N/A</v>
      </c>
    </row>
    <row r="41" spans="1:19" x14ac:dyDescent="0.2">
      <c r="A41" s="378" t="str">
        <f>IF(ISBLANK(Regressions!A62), " ", Regressions!A62)</f>
        <v>Iraq</v>
      </c>
      <c r="B41" s="379">
        <f>IF(ISBLANK(Regressions!B62), " ", Regressions!B62)</f>
        <v>2017</v>
      </c>
      <c r="C41" s="387" t="str">
        <f>IF(ISBLANK(Regressions!C62), " ", Regressions!C62)</f>
        <v>Urban</v>
      </c>
      <c r="D41" s="381">
        <f>IF(ISBLANK(Regressions!D62), " ", Regressions!D62)</f>
        <v>8660630.6035968009</v>
      </c>
      <c r="E41" s="382" t="e">
        <f>IF(ISNUMBER(Regressions!E62),ROUND(Regressions!E62, 1), NA())</f>
        <v>#N/A</v>
      </c>
      <c r="F41" s="383" t="e">
        <f>IF(ISNUMBER(Regressions!F62),ROUND(Regressions!F62, 1), NA())</f>
        <v>#N/A</v>
      </c>
      <c r="G41" s="438" t="e">
        <f>IF(ISNUMBER(Regressions!G62),ROUND(Regressions!G62, 1), NA())</f>
        <v>#N/A</v>
      </c>
      <c r="H41" s="384" t="e">
        <f>IF(ISNUMBER(Regressions!H62),ROUND(Regressions!H62, 1), NA())</f>
        <v>#N/A</v>
      </c>
      <c r="I41" s="439" t="e">
        <f>IF(ISNUMBER(Regressions!I62),ROUND(Regressions!I62, 1), NA())</f>
        <v>#N/A</v>
      </c>
      <c r="J41" s="385" t="e">
        <f>IF(ISNUMBER(Regressions!K62),ROUND(Regressions!K62, 1), NA())</f>
        <v>#N/A</v>
      </c>
      <c r="K41" s="383" t="e">
        <f>IF(ISNUMBER(Regressions!L62),ROUND(Regressions!L62, 1), NA())</f>
        <v>#N/A</v>
      </c>
      <c r="L41" s="440" t="e">
        <f>IF(ISNUMBER(Regressions!M62),ROUND(Regressions!M62, 1), NA())</f>
        <v>#N/A</v>
      </c>
      <c r="M41" s="384" t="e">
        <f>IF(ISNUMBER(Regressions!N62),ROUND(Regressions!N62, 1), NA())</f>
        <v>#N/A</v>
      </c>
      <c r="N41" s="439" t="e">
        <f>IF(ISNUMBER(Regressions!O62),ROUND(Regressions!O62, 1), NA())</f>
        <v>#N/A</v>
      </c>
      <c r="O41" s="385" t="e">
        <f>IF(ISNUMBER(Regressions!Q62),ROUND(Regressions!Q62, 1), NA())</f>
        <v>#N/A</v>
      </c>
      <c r="P41" s="383" t="e">
        <f>IF(ISNUMBER(Regressions!R62),ROUND(Regressions!R62, 1), NA())</f>
        <v>#N/A</v>
      </c>
      <c r="Q41" s="386" t="e">
        <f>IF(ISNUMBER(Regressions!S62),ROUND(Regressions!S62, 1), NA())</f>
        <v>#N/A</v>
      </c>
      <c r="R41" s="384" t="e">
        <f>IF(ISNUMBER(Regressions!T62),ROUND(Regressions!T62, 1), NA())</f>
        <v>#N/A</v>
      </c>
      <c r="S41" s="439" t="e">
        <f>IF(ISNUMBER(Regressions!U62),ROUND(Regressions!U62, 1), NA())</f>
        <v>#N/A</v>
      </c>
    </row>
    <row r="42" spans="1:19" x14ac:dyDescent="0.2">
      <c r="A42" s="378" t="str">
        <f>IF(ISBLANK(Regressions!A63), " ", Regressions!A63)</f>
        <v>Iraq</v>
      </c>
      <c r="B42" s="379">
        <f>IF(ISBLANK(Regressions!B63), " ", Regressions!B63)</f>
        <v>2018</v>
      </c>
      <c r="C42" s="387" t="str">
        <f>IF(ISBLANK(Regressions!C63), " ", Regressions!C63)</f>
        <v>Urban</v>
      </c>
      <c r="D42" s="381">
        <f>IF(ISBLANK(Regressions!D63), " ", Regressions!D63)</f>
        <v>8880319.5896826163</v>
      </c>
      <c r="E42" s="382" t="e">
        <f>IF(ISNUMBER(Regressions!E63),ROUND(Regressions!E63, 1), NA())</f>
        <v>#N/A</v>
      </c>
      <c r="F42" s="383" t="e">
        <f>IF(ISNUMBER(Regressions!F63),ROUND(Regressions!F63, 1), NA())</f>
        <v>#N/A</v>
      </c>
      <c r="G42" s="438" t="e">
        <f>IF(ISNUMBER(Regressions!G63),ROUND(Regressions!G63, 1), NA())</f>
        <v>#N/A</v>
      </c>
      <c r="H42" s="384" t="e">
        <f>IF(ISNUMBER(Regressions!H63),ROUND(Regressions!H63, 1), NA())</f>
        <v>#N/A</v>
      </c>
      <c r="I42" s="439" t="e">
        <f>IF(ISNUMBER(Regressions!I63),ROUND(Regressions!I63, 1), NA())</f>
        <v>#N/A</v>
      </c>
      <c r="J42" s="385" t="e">
        <f>IF(ISNUMBER(Regressions!K63),ROUND(Regressions!K63, 1), NA())</f>
        <v>#N/A</v>
      </c>
      <c r="K42" s="383" t="e">
        <f>IF(ISNUMBER(Regressions!L63),ROUND(Regressions!L63, 1), NA())</f>
        <v>#N/A</v>
      </c>
      <c r="L42" s="440" t="e">
        <f>IF(ISNUMBER(Regressions!M63),ROUND(Regressions!M63, 1), NA())</f>
        <v>#N/A</v>
      </c>
      <c r="M42" s="384" t="e">
        <f>IF(ISNUMBER(Regressions!N63),ROUND(Regressions!N63, 1), NA())</f>
        <v>#N/A</v>
      </c>
      <c r="N42" s="439" t="e">
        <f>IF(ISNUMBER(Regressions!O63),ROUND(Regressions!O63, 1), NA())</f>
        <v>#N/A</v>
      </c>
      <c r="O42" s="385" t="e">
        <f>IF(ISNUMBER(Regressions!Q63),ROUND(Regressions!Q63, 1), NA())</f>
        <v>#N/A</v>
      </c>
      <c r="P42" s="383" t="e">
        <f>IF(ISNUMBER(Regressions!R63),ROUND(Regressions!R63, 1), NA())</f>
        <v>#N/A</v>
      </c>
      <c r="Q42" s="386" t="e">
        <f>IF(ISNUMBER(Regressions!S63),ROUND(Regressions!S63, 1), NA())</f>
        <v>#N/A</v>
      </c>
      <c r="R42" s="384" t="e">
        <f>IF(ISNUMBER(Regressions!T63),ROUND(Regressions!T63, 1), NA())</f>
        <v>#N/A</v>
      </c>
      <c r="S42" s="439" t="e">
        <f>IF(ISNUMBER(Regressions!U63),ROUND(Regressions!U63, 1), NA())</f>
        <v>#N/A</v>
      </c>
    </row>
    <row r="43" spans="1:19" x14ac:dyDescent="0.2">
      <c r="A43" s="389" t="str">
        <f>IF(ISBLANK(Regressions!A64), " ", Regressions!A64)</f>
        <v>Iraq</v>
      </c>
      <c r="B43" s="390">
        <f>IF(ISBLANK(Regressions!B64), " ", Regressions!B64)</f>
        <v>2019</v>
      </c>
      <c r="C43" s="391" t="str">
        <f>IF(ISBLANK(Regressions!C64), " ", Regressions!C64)</f>
        <v>Urban</v>
      </c>
      <c r="D43" s="392">
        <f>IF(ISBLANK(Regressions!D64), " ", Regressions!D64)</f>
        <v>9042226.1553769689</v>
      </c>
      <c r="E43" s="393" t="e">
        <f>IF(ISNUMBER(Regressions!E64),ROUND(Regressions!E64, 1), NA())</f>
        <v>#N/A</v>
      </c>
      <c r="F43" s="394" t="e">
        <f>IF(ISNUMBER(Regressions!F64),ROUND(Regressions!F64, 1), NA())</f>
        <v>#N/A</v>
      </c>
      <c r="G43" s="441" t="e">
        <f>IF(ISNUMBER(Regressions!G64),ROUND(Regressions!G64, 1), NA())</f>
        <v>#N/A</v>
      </c>
      <c r="H43" s="395" t="e">
        <f>IF(ISNUMBER(Regressions!H64),ROUND(Regressions!H64, 1), NA())</f>
        <v>#N/A</v>
      </c>
      <c r="I43" s="442" t="e">
        <f>IF(ISNUMBER(Regressions!I64),ROUND(Regressions!I64, 1), NA())</f>
        <v>#N/A</v>
      </c>
      <c r="J43" s="396" t="e">
        <f>IF(ISNUMBER(Regressions!K64),ROUND(Regressions!K64, 1), NA())</f>
        <v>#N/A</v>
      </c>
      <c r="K43" s="394" t="e">
        <f>IF(ISNUMBER(Regressions!L64),ROUND(Regressions!L64, 1), NA())</f>
        <v>#N/A</v>
      </c>
      <c r="L43" s="443" t="e">
        <f>IF(ISNUMBER(Regressions!M64),ROUND(Regressions!M64, 1), NA())</f>
        <v>#N/A</v>
      </c>
      <c r="M43" s="395" t="e">
        <f>IF(ISNUMBER(Regressions!N64),ROUND(Regressions!N64, 1), NA())</f>
        <v>#N/A</v>
      </c>
      <c r="N43" s="442" t="e">
        <f>IF(ISNUMBER(Regressions!O64),ROUND(Regressions!O64, 1), NA())</f>
        <v>#N/A</v>
      </c>
      <c r="O43" s="396" t="e">
        <f>IF(ISNUMBER(Regressions!Q64),ROUND(Regressions!Q64, 1), NA())</f>
        <v>#N/A</v>
      </c>
      <c r="P43" s="394" t="e">
        <f>IF(ISNUMBER(Regressions!R64),ROUND(Regressions!R64, 1), NA())</f>
        <v>#N/A</v>
      </c>
      <c r="Q43" s="397" t="e">
        <f>IF(ISNUMBER(Regressions!S64),ROUND(Regressions!S64, 1), NA())</f>
        <v>#N/A</v>
      </c>
      <c r="R43" s="395" t="e">
        <f>IF(ISNUMBER(Regressions!T64),ROUND(Regressions!T64, 1), NA())</f>
        <v>#N/A</v>
      </c>
      <c r="S43" s="442" t="e">
        <f>IF(ISNUMBER(Regressions!U64),ROUND(Regressions!U64, 1), NA())</f>
        <v>#N/A</v>
      </c>
    </row>
    <row r="44" spans="1:19" x14ac:dyDescent="0.2">
      <c r="A44" s="378" t="str">
        <f>IF(ISBLANK(Regressions!A76), " ", Regressions!A76)</f>
        <v>Iraq</v>
      </c>
      <c r="B44" s="379">
        <f>IF(ISBLANK(Regressions!B76), " ", Regressions!B76)</f>
        <v>2000</v>
      </c>
      <c r="C44" s="387" t="str">
        <f>IF(ISBLANK(Regressions!C76), " ", Regressions!C76)</f>
        <v>Rural</v>
      </c>
      <c r="D44" s="381">
        <f>IF(ISBLANK(Regressions!D76), " ", Regressions!D76)</f>
        <v>2636814.0471337889</v>
      </c>
      <c r="E44" s="382" t="e">
        <f>IF(ISNUMBER(Regressions!E76),ROUND(Regressions!E76, 1), NA())</f>
        <v>#N/A</v>
      </c>
      <c r="F44" s="383" t="e">
        <f>IF(ISNUMBER(Regressions!F76),ROUND(Regressions!F76, 1), NA())</f>
        <v>#N/A</v>
      </c>
      <c r="G44" s="438" t="e">
        <f>IF(ISNUMBER(Regressions!G76),ROUND(Regressions!G76, 1), NA())</f>
        <v>#N/A</v>
      </c>
      <c r="H44" s="384" t="e">
        <f>IF(ISNUMBER(Regressions!H76),ROUND(Regressions!H76, 1), NA())</f>
        <v>#N/A</v>
      </c>
      <c r="I44" s="439" t="e">
        <f>IF(ISNUMBER(Regressions!I76),ROUND(Regressions!I76, 1), NA())</f>
        <v>#N/A</v>
      </c>
      <c r="J44" s="385" t="e">
        <f>IF(ISNUMBER(Regressions!K76),ROUND(Regressions!K76, 1), NA())</f>
        <v>#N/A</v>
      </c>
      <c r="K44" s="383" t="e">
        <f>IF(ISNUMBER(Regressions!L76),ROUND(Regressions!L76, 1), NA())</f>
        <v>#N/A</v>
      </c>
      <c r="L44" s="440" t="e">
        <f>IF(ISNUMBER(Regressions!M76),ROUND(Regressions!M76, 1), NA())</f>
        <v>#N/A</v>
      </c>
      <c r="M44" s="384" t="e">
        <f>IF(ISNUMBER(Regressions!N76),ROUND(Regressions!N76, 1), NA())</f>
        <v>#N/A</v>
      </c>
      <c r="N44" s="439" t="e">
        <f>IF(ISNUMBER(Regressions!O76),ROUND(Regressions!O76, 1), NA())</f>
        <v>#N/A</v>
      </c>
      <c r="O44" s="385" t="e">
        <f>IF(ISNUMBER(Regressions!Q76),ROUND(Regressions!Q76, 1), NA())</f>
        <v>#N/A</v>
      </c>
      <c r="P44" s="383" t="e">
        <f>IF(ISNUMBER(Regressions!R76),ROUND(Regressions!R76, 1), NA())</f>
        <v>#N/A</v>
      </c>
      <c r="Q44" s="386" t="e">
        <f>IF(ISNUMBER(Regressions!S76),ROUND(Regressions!S76, 1), NA())</f>
        <v>#N/A</v>
      </c>
      <c r="R44" s="384" t="e">
        <f>IF(ISNUMBER(Regressions!T76),ROUND(Regressions!T76, 1), NA())</f>
        <v>#N/A</v>
      </c>
      <c r="S44" s="439" t="e">
        <f>IF(ISNUMBER(Regressions!U76),ROUND(Regressions!U76, 1), NA())</f>
        <v>#N/A</v>
      </c>
    </row>
    <row r="45" spans="1:19" x14ac:dyDescent="0.2">
      <c r="A45" s="378" t="str">
        <f>IF(ISBLANK(Regressions!A77), " ", Regressions!A77)</f>
        <v>Iraq</v>
      </c>
      <c r="B45" s="379">
        <f>IF(ISBLANK(Regressions!B77), " ", Regressions!B77)</f>
        <v>2001</v>
      </c>
      <c r="C45" s="387" t="str">
        <f>IF(ISBLANK(Regressions!C77), " ", Regressions!C77)</f>
        <v>Rural</v>
      </c>
      <c r="D45" s="381">
        <f>IF(ISBLANK(Regressions!D77), " ", Regressions!D77)</f>
        <v>2695450.9224462891</v>
      </c>
      <c r="E45" s="382" t="e">
        <f>IF(ISNUMBER(Regressions!E77),ROUND(Regressions!E77, 1), NA())</f>
        <v>#N/A</v>
      </c>
      <c r="F45" s="383" t="e">
        <f>IF(ISNUMBER(Regressions!F77),ROUND(Regressions!F77, 1), NA())</f>
        <v>#N/A</v>
      </c>
      <c r="G45" s="438" t="e">
        <f>IF(ISNUMBER(Regressions!G77),ROUND(Regressions!G77, 1), NA())</f>
        <v>#N/A</v>
      </c>
      <c r="H45" s="384" t="e">
        <f>IF(ISNUMBER(Regressions!H77),ROUND(Regressions!H77, 1), NA())</f>
        <v>#N/A</v>
      </c>
      <c r="I45" s="439" t="e">
        <f>IF(ISNUMBER(Regressions!I77),ROUND(Regressions!I77, 1), NA())</f>
        <v>#N/A</v>
      </c>
      <c r="J45" s="385" t="e">
        <f>IF(ISNUMBER(Regressions!K77),ROUND(Regressions!K77, 1), NA())</f>
        <v>#N/A</v>
      </c>
      <c r="K45" s="383" t="e">
        <f>IF(ISNUMBER(Regressions!L77),ROUND(Regressions!L77, 1), NA())</f>
        <v>#N/A</v>
      </c>
      <c r="L45" s="440" t="e">
        <f>IF(ISNUMBER(Regressions!M77),ROUND(Regressions!M77, 1), NA())</f>
        <v>#N/A</v>
      </c>
      <c r="M45" s="384" t="e">
        <f>IF(ISNUMBER(Regressions!N77),ROUND(Regressions!N77, 1), NA())</f>
        <v>#N/A</v>
      </c>
      <c r="N45" s="439" t="e">
        <f>IF(ISNUMBER(Regressions!O77),ROUND(Regressions!O77, 1), NA())</f>
        <v>#N/A</v>
      </c>
      <c r="O45" s="385" t="e">
        <f>IF(ISNUMBER(Regressions!Q77),ROUND(Regressions!Q77, 1), NA())</f>
        <v>#N/A</v>
      </c>
      <c r="P45" s="383" t="e">
        <f>IF(ISNUMBER(Regressions!R77),ROUND(Regressions!R77, 1), NA())</f>
        <v>#N/A</v>
      </c>
      <c r="Q45" s="386" t="e">
        <f>IF(ISNUMBER(Regressions!S77),ROUND(Regressions!S77, 1), NA())</f>
        <v>#N/A</v>
      </c>
      <c r="R45" s="384" t="e">
        <f>IF(ISNUMBER(Regressions!T77),ROUND(Regressions!T77, 1), NA())</f>
        <v>#N/A</v>
      </c>
      <c r="S45" s="439" t="e">
        <f>IF(ISNUMBER(Regressions!U77),ROUND(Regressions!U77, 1), NA())</f>
        <v>#N/A</v>
      </c>
    </row>
    <row r="46" spans="1:19" x14ac:dyDescent="0.2">
      <c r="A46" s="378" t="str">
        <f>IF(ISBLANK(Regressions!A78), " ", Regressions!A78)</f>
        <v>Iraq</v>
      </c>
      <c r="B46" s="379">
        <f>IF(ISBLANK(Regressions!B78), " ", Regressions!B78)</f>
        <v>2002</v>
      </c>
      <c r="C46" s="387" t="str">
        <f>IF(ISBLANK(Regressions!C78), " ", Regressions!C78)</f>
        <v>Rural</v>
      </c>
      <c r="D46" s="381">
        <f>IF(ISBLANK(Regressions!D78), " ", Regressions!D78)</f>
        <v>2760384.0553044891</v>
      </c>
      <c r="E46" s="382" t="e">
        <f>IF(ISNUMBER(Regressions!E78),ROUND(Regressions!E78, 1), NA())</f>
        <v>#N/A</v>
      </c>
      <c r="F46" s="383" t="e">
        <f>IF(ISNUMBER(Regressions!F78),ROUND(Regressions!F78, 1), NA())</f>
        <v>#N/A</v>
      </c>
      <c r="G46" s="438" t="e">
        <f>IF(ISNUMBER(Regressions!G78),ROUND(Regressions!G78, 1), NA())</f>
        <v>#N/A</v>
      </c>
      <c r="H46" s="384" t="e">
        <f>IF(ISNUMBER(Regressions!H78),ROUND(Regressions!H78, 1), NA())</f>
        <v>#N/A</v>
      </c>
      <c r="I46" s="439" t="e">
        <f>IF(ISNUMBER(Regressions!I78),ROUND(Regressions!I78, 1), NA())</f>
        <v>#N/A</v>
      </c>
      <c r="J46" s="385" t="e">
        <f>IF(ISNUMBER(Regressions!K78),ROUND(Regressions!K78, 1), NA())</f>
        <v>#N/A</v>
      </c>
      <c r="K46" s="383" t="e">
        <f>IF(ISNUMBER(Regressions!L78),ROUND(Regressions!L78, 1), NA())</f>
        <v>#N/A</v>
      </c>
      <c r="L46" s="440" t="e">
        <f>IF(ISNUMBER(Regressions!M78),ROUND(Regressions!M78, 1), NA())</f>
        <v>#N/A</v>
      </c>
      <c r="M46" s="384" t="e">
        <f>IF(ISNUMBER(Regressions!N78),ROUND(Regressions!N78, 1), NA())</f>
        <v>#N/A</v>
      </c>
      <c r="N46" s="439" t="e">
        <f>IF(ISNUMBER(Regressions!O78),ROUND(Regressions!O78, 1), NA())</f>
        <v>#N/A</v>
      </c>
      <c r="O46" s="385" t="e">
        <f>IF(ISNUMBER(Regressions!Q78),ROUND(Regressions!Q78, 1), NA())</f>
        <v>#N/A</v>
      </c>
      <c r="P46" s="383" t="e">
        <f>IF(ISNUMBER(Regressions!R78),ROUND(Regressions!R78, 1), NA())</f>
        <v>#N/A</v>
      </c>
      <c r="Q46" s="386" t="e">
        <f>IF(ISNUMBER(Regressions!S78),ROUND(Regressions!S78, 1), NA())</f>
        <v>#N/A</v>
      </c>
      <c r="R46" s="384" t="e">
        <f>IF(ISNUMBER(Regressions!T78),ROUND(Regressions!T78, 1), NA())</f>
        <v>#N/A</v>
      </c>
      <c r="S46" s="439" t="e">
        <f>IF(ISNUMBER(Regressions!U78),ROUND(Regressions!U78, 1), NA())</f>
        <v>#N/A</v>
      </c>
    </row>
    <row r="47" spans="1:19" x14ac:dyDescent="0.2">
      <c r="A47" s="378" t="str">
        <f>IF(ISBLANK(Regressions!A79), " ", Regressions!A79)</f>
        <v>Iraq</v>
      </c>
      <c r="B47" s="379">
        <f>IF(ISBLANK(Regressions!B79), " ", Regressions!B79)</f>
        <v>2003</v>
      </c>
      <c r="C47" s="387" t="str">
        <f>IF(ISBLANK(Regressions!C79), " ", Regressions!C79)</f>
        <v>Rural</v>
      </c>
      <c r="D47" s="381">
        <f>IF(ISBLANK(Regressions!D79), " ", Regressions!D79)</f>
        <v>2830535.1431515501</v>
      </c>
      <c r="E47" s="382" t="e">
        <f>IF(ISNUMBER(Regressions!E79),ROUND(Regressions!E79, 1), NA())</f>
        <v>#N/A</v>
      </c>
      <c r="F47" s="383" t="e">
        <f>IF(ISNUMBER(Regressions!F79),ROUND(Regressions!F79, 1), NA())</f>
        <v>#N/A</v>
      </c>
      <c r="G47" s="438" t="e">
        <f>IF(ISNUMBER(Regressions!G79),ROUND(Regressions!G79, 1), NA())</f>
        <v>#N/A</v>
      </c>
      <c r="H47" s="384" t="e">
        <f>IF(ISNUMBER(Regressions!H79),ROUND(Regressions!H79, 1), NA())</f>
        <v>#N/A</v>
      </c>
      <c r="I47" s="439" t="e">
        <f>IF(ISNUMBER(Regressions!I79),ROUND(Regressions!I79, 1), NA())</f>
        <v>#N/A</v>
      </c>
      <c r="J47" s="385" t="e">
        <f>IF(ISNUMBER(Regressions!K79),ROUND(Regressions!K79, 1), NA())</f>
        <v>#N/A</v>
      </c>
      <c r="K47" s="383" t="e">
        <f>IF(ISNUMBER(Regressions!L79),ROUND(Regressions!L79, 1), NA())</f>
        <v>#N/A</v>
      </c>
      <c r="L47" s="440" t="e">
        <f>IF(ISNUMBER(Regressions!M79),ROUND(Regressions!M79, 1), NA())</f>
        <v>#N/A</v>
      </c>
      <c r="M47" s="384" t="e">
        <f>IF(ISNUMBER(Regressions!N79),ROUND(Regressions!N79, 1), NA())</f>
        <v>#N/A</v>
      </c>
      <c r="N47" s="439" t="e">
        <f>IF(ISNUMBER(Regressions!O79),ROUND(Regressions!O79, 1), NA())</f>
        <v>#N/A</v>
      </c>
      <c r="O47" s="385" t="e">
        <f>IF(ISNUMBER(Regressions!Q79),ROUND(Regressions!Q79, 1), NA())</f>
        <v>#N/A</v>
      </c>
      <c r="P47" s="383" t="e">
        <f>IF(ISNUMBER(Regressions!R79),ROUND(Regressions!R79, 1), NA())</f>
        <v>#N/A</v>
      </c>
      <c r="Q47" s="386" t="e">
        <f>IF(ISNUMBER(Regressions!S79),ROUND(Regressions!S79, 1), NA())</f>
        <v>#N/A</v>
      </c>
      <c r="R47" s="384" t="e">
        <f>IF(ISNUMBER(Regressions!T79),ROUND(Regressions!T79, 1), NA())</f>
        <v>#N/A</v>
      </c>
      <c r="S47" s="439" t="e">
        <f>IF(ISNUMBER(Regressions!U79),ROUND(Regressions!U79, 1), NA())</f>
        <v>#N/A</v>
      </c>
    </row>
    <row r="48" spans="1:19" x14ac:dyDescent="0.2">
      <c r="A48" s="378" t="str">
        <f>IF(ISBLANK(Regressions!A80), " ", Regressions!A80)</f>
        <v>Iraq</v>
      </c>
      <c r="B48" s="379">
        <f>IF(ISBLANK(Regressions!B80), " ", Regressions!B80)</f>
        <v>2004</v>
      </c>
      <c r="C48" s="387" t="str">
        <f>IF(ISBLANK(Regressions!C80), " ", Regressions!C80)</f>
        <v>Rural</v>
      </c>
      <c r="D48" s="381">
        <f>IF(ISBLANK(Regressions!D80), " ", Regressions!D80)</f>
        <v>2901332.9850928495</v>
      </c>
      <c r="E48" s="382" t="e">
        <f>IF(ISNUMBER(Regressions!E80),ROUND(Regressions!E80, 1), NA())</f>
        <v>#N/A</v>
      </c>
      <c r="F48" s="383" t="e">
        <f>IF(ISNUMBER(Regressions!F80),ROUND(Regressions!F80, 1), NA())</f>
        <v>#N/A</v>
      </c>
      <c r="G48" s="438" t="e">
        <f>IF(ISNUMBER(Regressions!G80),ROUND(Regressions!G80, 1), NA())</f>
        <v>#N/A</v>
      </c>
      <c r="H48" s="384" t="e">
        <f>IF(ISNUMBER(Regressions!H80),ROUND(Regressions!H80, 1), NA())</f>
        <v>#N/A</v>
      </c>
      <c r="I48" s="439" t="e">
        <f>IF(ISNUMBER(Regressions!I80),ROUND(Regressions!I80, 1), NA())</f>
        <v>#N/A</v>
      </c>
      <c r="J48" s="385" t="e">
        <f>IF(ISNUMBER(Regressions!K80),ROUND(Regressions!K80, 1), NA())</f>
        <v>#N/A</v>
      </c>
      <c r="K48" s="383" t="e">
        <f>IF(ISNUMBER(Regressions!L80),ROUND(Regressions!L80, 1), NA())</f>
        <v>#N/A</v>
      </c>
      <c r="L48" s="440" t="e">
        <f>IF(ISNUMBER(Regressions!M80),ROUND(Regressions!M80, 1), NA())</f>
        <v>#N/A</v>
      </c>
      <c r="M48" s="384" t="e">
        <f>IF(ISNUMBER(Regressions!N80),ROUND(Regressions!N80, 1), NA())</f>
        <v>#N/A</v>
      </c>
      <c r="N48" s="439" t="e">
        <f>IF(ISNUMBER(Regressions!O80),ROUND(Regressions!O80, 1), NA())</f>
        <v>#N/A</v>
      </c>
      <c r="O48" s="385" t="e">
        <f>IF(ISNUMBER(Regressions!Q80),ROUND(Regressions!Q80, 1), NA())</f>
        <v>#N/A</v>
      </c>
      <c r="P48" s="383" t="e">
        <f>IF(ISNUMBER(Regressions!R80),ROUND(Regressions!R80, 1), NA())</f>
        <v>#N/A</v>
      </c>
      <c r="Q48" s="386" t="e">
        <f>IF(ISNUMBER(Regressions!S80),ROUND(Regressions!S80, 1), NA())</f>
        <v>#N/A</v>
      </c>
      <c r="R48" s="384" t="e">
        <f>IF(ISNUMBER(Regressions!T80),ROUND(Regressions!T80, 1), NA())</f>
        <v>#N/A</v>
      </c>
      <c r="S48" s="439" t="e">
        <f>IF(ISNUMBER(Regressions!U80),ROUND(Regressions!U80, 1), NA())</f>
        <v>#N/A</v>
      </c>
    </row>
    <row r="49" spans="1:19" x14ac:dyDescent="0.2">
      <c r="A49" s="378" t="str">
        <f>IF(ISBLANK(Regressions!A81), " ", Regressions!A81)</f>
        <v>Iraq</v>
      </c>
      <c r="B49" s="379">
        <f>IF(ISBLANK(Regressions!B81), " ", Regressions!B81)</f>
        <v>2005</v>
      </c>
      <c r="C49" s="387" t="str">
        <f>IF(ISBLANK(Regressions!C81), " ", Regressions!C81)</f>
        <v>Rural</v>
      </c>
      <c r="D49" s="381">
        <f>IF(ISBLANK(Regressions!D81), " ", Regressions!D81)</f>
        <v>2967003.6636600494</v>
      </c>
      <c r="E49" s="382" t="e">
        <f>IF(ISNUMBER(Regressions!E81),ROUND(Regressions!E81, 1), NA())</f>
        <v>#N/A</v>
      </c>
      <c r="F49" s="383" t="e">
        <f>IF(ISNUMBER(Regressions!F81),ROUND(Regressions!F81, 1), NA())</f>
        <v>#N/A</v>
      </c>
      <c r="G49" s="438" t="e">
        <f>IF(ISNUMBER(Regressions!G81),ROUND(Regressions!G81, 1), NA())</f>
        <v>#N/A</v>
      </c>
      <c r="H49" s="384" t="e">
        <f>IF(ISNUMBER(Regressions!H81),ROUND(Regressions!H81, 1), NA())</f>
        <v>#N/A</v>
      </c>
      <c r="I49" s="439" t="e">
        <f>IF(ISNUMBER(Regressions!I81),ROUND(Regressions!I81, 1), NA())</f>
        <v>#N/A</v>
      </c>
      <c r="J49" s="385" t="e">
        <f>IF(ISNUMBER(Regressions!K81),ROUND(Regressions!K81, 1), NA())</f>
        <v>#N/A</v>
      </c>
      <c r="K49" s="383" t="e">
        <f>IF(ISNUMBER(Regressions!L81),ROUND(Regressions!L81, 1), NA())</f>
        <v>#N/A</v>
      </c>
      <c r="L49" s="440" t="e">
        <f>IF(ISNUMBER(Regressions!M81),ROUND(Regressions!M81, 1), NA())</f>
        <v>#N/A</v>
      </c>
      <c r="M49" s="384" t="e">
        <f>IF(ISNUMBER(Regressions!N81),ROUND(Regressions!N81, 1), NA())</f>
        <v>#N/A</v>
      </c>
      <c r="N49" s="439" t="e">
        <f>IF(ISNUMBER(Regressions!O81),ROUND(Regressions!O81, 1), NA())</f>
        <v>#N/A</v>
      </c>
      <c r="O49" s="385" t="e">
        <f>IF(ISNUMBER(Regressions!Q81),ROUND(Regressions!Q81, 1), NA())</f>
        <v>#N/A</v>
      </c>
      <c r="P49" s="383" t="e">
        <f>IF(ISNUMBER(Regressions!R81),ROUND(Regressions!R81, 1), NA())</f>
        <v>#N/A</v>
      </c>
      <c r="Q49" s="386" t="e">
        <f>IF(ISNUMBER(Regressions!S81),ROUND(Regressions!S81, 1), NA())</f>
        <v>#N/A</v>
      </c>
      <c r="R49" s="384" t="e">
        <f>IF(ISNUMBER(Regressions!T81),ROUND(Regressions!T81, 1), NA())</f>
        <v>#N/A</v>
      </c>
      <c r="S49" s="439" t="e">
        <f>IF(ISNUMBER(Regressions!U81),ROUND(Regressions!U81, 1), NA())</f>
        <v>#N/A</v>
      </c>
    </row>
    <row r="50" spans="1:19" x14ac:dyDescent="0.2">
      <c r="A50" s="378" t="str">
        <f>IF(ISBLANK(Regressions!A82), " ", Regressions!A82)</f>
        <v>Iraq</v>
      </c>
      <c r="B50" s="379">
        <f>IF(ISBLANK(Regressions!B82), " ", Regressions!B82)</f>
        <v>2006</v>
      </c>
      <c r="C50" s="387" t="str">
        <f>IF(ISBLANK(Regressions!C82), " ", Regressions!C82)</f>
        <v>Rural</v>
      </c>
      <c r="D50" s="381">
        <f>IF(ISBLANK(Regressions!D82), " ", Regressions!D82)</f>
        <v>3023275.4372283933</v>
      </c>
      <c r="E50" s="382" t="e">
        <f>IF(ISNUMBER(Regressions!E82),ROUND(Regressions!E82, 1), NA())</f>
        <v>#N/A</v>
      </c>
      <c r="F50" s="383" t="e">
        <f>IF(ISNUMBER(Regressions!F82),ROUND(Regressions!F82, 1), NA())</f>
        <v>#N/A</v>
      </c>
      <c r="G50" s="438" t="e">
        <f>IF(ISNUMBER(Regressions!G82),ROUND(Regressions!G82, 1), NA())</f>
        <v>#N/A</v>
      </c>
      <c r="H50" s="384" t="e">
        <f>IF(ISNUMBER(Regressions!H82),ROUND(Regressions!H82, 1), NA())</f>
        <v>#N/A</v>
      </c>
      <c r="I50" s="439" t="e">
        <f>IF(ISNUMBER(Regressions!I82),ROUND(Regressions!I82, 1), NA())</f>
        <v>#N/A</v>
      </c>
      <c r="J50" s="385" t="e">
        <f>IF(ISNUMBER(Regressions!K82),ROUND(Regressions!K82, 1), NA())</f>
        <v>#N/A</v>
      </c>
      <c r="K50" s="383" t="e">
        <f>IF(ISNUMBER(Regressions!L82),ROUND(Regressions!L82, 1), NA())</f>
        <v>#N/A</v>
      </c>
      <c r="L50" s="440" t="e">
        <f>IF(ISNUMBER(Regressions!M82),ROUND(Regressions!M82, 1), NA())</f>
        <v>#N/A</v>
      </c>
      <c r="M50" s="384" t="e">
        <f>IF(ISNUMBER(Regressions!N82),ROUND(Regressions!N82, 1), NA())</f>
        <v>#N/A</v>
      </c>
      <c r="N50" s="439" t="e">
        <f>IF(ISNUMBER(Regressions!O82),ROUND(Regressions!O82, 1), NA())</f>
        <v>#N/A</v>
      </c>
      <c r="O50" s="385" t="e">
        <f>IF(ISNUMBER(Regressions!Q82),ROUND(Regressions!Q82, 1), NA())</f>
        <v>#N/A</v>
      </c>
      <c r="P50" s="383" t="e">
        <f>IF(ISNUMBER(Regressions!R82),ROUND(Regressions!R82, 1), NA())</f>
        <v>#N/A</v>
      </c>
      <c r="Q50" s="386" t="e">
        <f>IF(ISNUMBER(Regressions!S82),ROUND(Regressions!S82, 1), NA())</f>
        <v>#N/A</v>
      </c>
      <c r="R50" s="384" t="e">
        <f>IF(ISNUMBER(Regressions!T82),ROUND(Regressions!T82, 1), NA())</f>
        <v>#N/A</v>
      </c>
      <c r="S50" s="439" t="e">
        <f>IF(ISNUMBER(Regressions!U82),ROUND(Regressions!U82, 1), NA())</f>
        <v>#N/A</v>
      </c>
    </row>
    <row r="51" spans="1:19" x14ac:dyDescent="0.2">
      <c r="A51" s="378" t="str">
        <f>IF(ISBLANK(Regressions!A83), " ", Regressions!A83)</f>
        <v>Iraq</v>
      </c>
      <c r="B51" s="379">
        <f>IF(ISBLANK(Regressions!B83), " ", Regressions!B83)</f>
        <v>2007</v>
      </c>
      <c r="C51" s="387" t="str">
        <f>IF(ISBLANK(Regressions!C83), " ", Regressions!C83)</f>
        <v>Rural</v>
      </c>
      <c r="D51" s="381">
        <f>IF(ISBLANK(Regressions!D83), " ", Regressions!D83)</f>
        <v>3079804.2551577757</v>
      </c>
      <c r="E51" s="382" t="e">
        <f>IF(ISNUMBER(Regressions!E83),ROUND(Regressions!E83, 1), NA())</f>
        <v>#N/A</v>
      </c>
      <c r="F51" s="383" t="e">
        <f>IF(ISNUMBER(Regressions!F83),ROUND(Regressions!F83, 1), NA())</f>
        <v>#N/A</v>
      </c>
      <c r="G51" s="438" t="e">
        <f>IF(ISNUMBER(Regressions!G83),ROUND(Regressions!G83, 1), NA())</f>
        <v>#N/A</v>
      </c>
      <c r="H51" s="384" t="e">
        <f>IF(ISNUMBER(Regressions!H83),ROUND(Regressions!H83, 1), NA())</f>
        <v>#N/A</v>
      </c>
      <c r="I51" s="439" t="e">
        <f>IF(ISNUMBER(Regressions!I83),ROUND(Regressions!I83, 1), NA())</f>
        <v>#N/A</v>
      </c>
      <c r="J51" s="385" t="e">
        <f>IF(ISNUMBER(Regressions!K83),ROUND(Regressions!K83, 1), NA())</f>
        <v>#N/A</v>
      </c>
      <c r="K51" s="383" t="e">
        <f>IF(ISNUMBER(Regressions!L83),ROUND(Regressions!L83, 1), NA())</f>
        <v>#N/A</v>
      </c>
      <c r="L51" s="440" t="e">
        <f>IF(ISNUMBER(Regressions!M83),ROUND(Regressions!M83, 1), NA())</f>
        <v>#N/A</v>
      </c>
      <c r="M51" s="384" t="e">
        <f>IF(ISNUMBER(Regressions!N83),ROUND(Regressions!N83, 1), NA())</f>
        <v>#N/A</v>
      </c>
      <c r="N51" s="439" t="e">
        <f>IF(ISNUMBER(Regressions!O83),ROUND(Regressions!O83, 1), NA())</f>
        <v>#N/A</v>
      </c>
      <c r="O51" s="385" t="e">
        <f>IF(ISNUMBER(Regressions!Q83),ROUND(Regressions!Q83, 1), NA())</f>
        <v>#N/A</v>
      </c>
      <c r="P51" s="383" t="e">
        <f>IF(ISNUMBER(Regressions!R83),ROUND(Regressions!R83, 1), NA())</f>
        <v>#N/A</v>
      </c>
      <c r="Q51" s="386" t="e">
        <f>IF(ISNUMBER(Regressions!S83),ROUND(Regressions!S83, 1), NA())</f>
        <v>#N/A</v>
      </c>
      <c r="R51" s="384" t="e">
        <f>IF(ISNUMBER(Regressions!T83),ROUND(Regressions!T83, 1), NA())</f>
        <v>#N/A</v>
      </c>
      <c r="S51" s="439" t="e">
        <f>IF(ISNUMBER(Regressions!U83),ROUND(Regressions!U83, 1), NA())</f>
        <v>#N/A</v>
      </c>
    </row>
    <row r="52" spans="1:19" x14ac:dyDescent="0.2">
      <c r="A52" s="378" t="str">
        <f>IF(ISBLANK(Regressions!A84), " ", Regressions!A84)</f>
        <v>Iraq</v>
      </c>
      <c r="B52" s="379">
        <f>IF(ISBLANK(Regressions!B84), " ", Regressions!B84)</f>
        <v>2008</v>
      </c>
      <c r="C52" s="387" t="str">
        <f>IF(ISBLANK(Regressions!C84), " ", Regressions!C84)</f>
        <v>Rural</v>
      </c>
      <c r="D52" s="381">
        <f>IF(ISBLANK(Regressions!D84), " ", Regressions!D84)</f>
        <v>3130672.2923583984</v>
      </c>
      <c r="E52" s="382" t="e">
        <f>IF(ISNUMBER(Regressions!E84),ROUND(Regressions!E84, 1), NA())</f>
        <v>#N/A</v>
      </c>
      <c r="F52" s="383" t="e">
        <f>IF(ISNUMBER(Regressions!F84),ROUND(Regressions!F84, 1), NA())</f>
        <v>#N/A</v>
      </c>
      <c r="G52" s="438" t="e">
        <f>IF(ISNUMBER(Regressions!G84),ROUND(Regressions!G84, 1), NA())</f>
        <v>#N/A</v>
      </c>
      <c r="H52" s="384" t="e">
        <f>IF(ISNUMBER(Regressions!H84),ROUND(Regressions!H84, 1), NA())</f>
        <v>#N/A</v>
      </c>
      <c r="I52" s="439" t="e">
        <f>IF(ISNUMBER(Regressions!I84),ROUND(Regressions!I84, 1), NA())</f>
        <v>#N/A</v>
      </c>
      <c r="J52" s="385" t="e">
        <f>IF(ISNUMBER(Regressions!K84),ROUND(Regressions!K84, 1), NA())</f>
        <v>#N/A</v>
      </c>
      <c r="K52" s="383" t="e">
        <f>IF(ISNUMBER(Regressions!L84),ROUND(Regressions!L84, 1), NA())</f>
        <v>#N/A</v>
      </c>
      <c r="L52" s="440" t="e">
        <f>IF(ISNUMBER(Regressions!M84),ROUND(Regressions!M84, 1), NA())</f>
        <v>#N/A</v>
      </c>
      <c r="M52" s="384" t="e">
        <f>IF(ISNUMBER(Regressions!N84),ROUND(Regressions!N84, 1), NA())</f>
        <v>#N/A</v>
      </c>
      <c r="N52" s="439" t="e">
        <f>IF(ISNUMBER(Regressions!O84),ROUND(Regressions!O84, 1), NA())</f>
        <v>#N/A</v>
      </c>
      <c r="O52" s="385" t="e">
        <f>IF(ISNUMBER(Regressions!Q84),ROUND(Regressions!Q84, 1), NA())</f>
        <v>#N/A</v>
      </c>
      <c r="P52" s="383" t="e">
        <f>IF(ISNUMBER(Regressions!R84),ROUND(Regressions!R84, 1), NA())</f>
        <v>#N/A</v>
      </c>
      <c r="Q52" s="386" t="e">
        <f>IF(ISNUMBER(Regressions!S84),ROUND(Regressions!S84, 1), NA())</f>
        <v>#N/A</v>
      </c>
      <c r="R52" s="384" t="e">
        <f>IF(ISNUMBER(Regressions!T84),ROUND(Regressions!T84, 1), NA())</f>
        <v>#N/A</v>
      </c>
      <c r="S52" s="439" t="e">
        <f>IF(ISNUMBER(Regressions!U84),ROUND(Regressions!U84, 1), NA())</f>
        <v>#N/A</v>
      </c>
    </row>
    <row r="53" spans="1:19" x14ac:dyDescent="0.2">
      <c r="A53" s="378" t="str">
        <f>IF(ISBLANK(Regressions!A85), " ", Regressions!A85)</f>
        <v>Iraq</v>
      </c>
      <c r="B53" s="379">
        <f>IF(ISBLANK(Regressions!B85), " ", Regressions!B85)</f>
        <v>2009</v>
      </c>
      <c r="C53" s="387" t="str">
        <f>IF(ISBLANK(Regressions!C85), " ", Regressions!C85)</f>
        <v>Rural</v>
      </c>
      <c r="D53" s="381">
        <f>IF(ISBLANK(Regressions!D85), " ", Regressions!D85)</f>
        <v>3182971.7819439694</v>
      </c>
      <c r="E53" s="382" t="e">
        <f>IF(ISNUMBER(Regressions!E85),ROUND(Regressions!E85, 1), NA())</f>
        <v>#N/A</v>
      </c>
      <c r="F53" s="383" t="e">
        <f>IF(ISNUMBER(Regressions!F85),ROUND(Regressions!F85, 1), NA())</f>
        <v>#N/A</v>
      </c>
      <c r="G53" s="438" t="e">
        <f>IF(ISNUMBER(Regressions!G85),ROUND(Regressions!G85, 1), NA())</f>
        <v>#N/A</v>
      </c>
      <c r="H53" s="384" t="e">
        <f>IF(ISNUMBER(Regressions!H85),ROUND(Regressions!H85, 1), NA())</f>
        <v>#N/A</v>
      </c>
      <c r="I53" s="439" t="e">
        <f>IF(ISNUMBER(Regressions!I85),ROUND(Regressions!I85, 1), NA())</f>
        <v>#N/A</v>
      </c>
      <c r="J53" s="385" t="e">
        <f>IF(ISNUMBER(Regressions!K85),ROUND(Regressions!K85, 1), NA())</f>
        <v>#N/A</v>
      </c>
      <c r="K53" s="383" t="e">
        <f>IF(ISNUMBER(Regressions!L85),ROUND(Regressions!L85, 1), NA())</f>
        <v>#N/A</v>
      </c>
      <c r="L53" s="440" t="e">
        <f>IF(ISNUMBER(Regressions!M85),ROUND(Regressions!M85, 1), NA())</f>
        <v>#N/A</v>
      </c>
      <c r="M53" s="384" t="e">
        <f>IF(ISNUMBER(Regressions!N85),ROUND(Regressions!N85, 1), NA())</f>
        <v>#N/A</v>
      </c>
      <c r="N53" s="439" t="e">
        <f>IF(ISNUMBER(Regressions!O85),ROUND(Regressions!O85, 1), NA())</f>
        <v>#N/A</v>
      </c>
      <c r="O53" s="385" t="e">
        <f>IF(ISNUMBER(Regressions!Q85),ROUND(Regressions!Q85, 1), NA())</f>
        <v>#N/A</v>
      </c>
      <c r="P53" s="383" t="e">
        <f>IF(ISNUMBER(Regressions!R85),ROUND(Regressions!R85, 1), NA())</f>
        <v>#N/A</v>
      </c>
      <c r="Q53" s="386" t="e">
        <f>IF(ISNUMBER(Regressions!S85),ROUND(Regressions!S85, 1), NA())</f>
        <v>#N/A</v>
      </c>
      <c r="R53" s="384" t="e">
        <f>IF(ISNUMBER(Regressions!T85),ROUND(Regressions!T85, 1), NA())</f>
        <v>#N/A</v>
      </c>
      <c r="S53" s="439" t="e">
        <f>IF(ISNUMBER(Regressions!U85),ROUND(Regressions!U85, 1), NA())</f>
        <v>#N/A</v>
      </c>
    </row>
    <row r="54" spans="1:19" x14ac:dyDescent="0.2">
      <c r="A54" s="378" t="str">
        <f>IF(ISBLANK(Regressions!A86), " ", Regressions!A86)</f>
        <v>Iraq</v>
      </c>
      <c r="B54" s="379">
        <f>IF(ISBLANK(Regressions!B86), " ", Regressions!B86)</f>
        <v>2010</v>
      </c>
      <c r="C54" s="387" t="str">
        <f>IF(ISBLANK(Regressions!C86), " ", Regressions!C86)</f>
        <v>Rural</v>
      </c>
      <c r="D54" s="381">
        <f>IF(ISBLANK(Regressions!D86), " ", Regressions!D86)</f>
        <v>3238496.2680575564</v>
      </c>
      <c r="E54" s="382" t="e">
        <f>IF(ISNUMBER(Regressions!E86),ROUND(Regressions!E86, 1), NA())</f>
        <v>#N/A</v>
      </c>
      <c r="F54" s="383" t="e">
        <f>IF(ISNUMBER(Regressions!F86),ROUND(Regressions!F86, 1), NA())</f>
        <v>#N/A</v>
      </c>
      <c r="G54" s="438" t="e">
        <f>IF(ISNUMBER(Regressions!G86),ROUND(Regressions!G86, 1), NA())</f>
        <v>#N/A</v>
      </c>
      <c r="H54" s="384" t="e">
        <f>IF(ISNUMBER(Regressions!H86),ROUND(Regressions!H86, 1), NA())</f>
        <v>#N/A</v>
      </c>
      <c r="I54" s="439" t="e">
        <f>IF(ISNUMBER(Regressions!I86),ROUND(Regressions!I86, 1), NA())</f>
        <v>#N/A</v>
      </c>
      <c r="J54" s="385" t="e">
        <f>IF(ISNUMBER(Regressions!K86),ROUND(Regressions!K86, 1), NA())</f>
        <v>#N/A</v>
      </c>
      <c r="K54" s="383" t="e">
        <f>IF(ISNUMBER(Regressions!L86),ROUND(Regressions!L86, 1), NA())</f>
        <v>#N/A</v>
      </c>
      <c r="L54" s="440" t="e">
        <f>IF(ISNUMBER(Regressions!M86),ROUND(Regressions!M86, 1), NA())</f>
        <v>#N/A</v>
      </c>
      <c r="M54" s="384" t="e">
        <f>IF(ISNUMBER(Regressions!N86),ROUND(Regressions!N86, 1), NA())</f>
        <v>#N/A</v>
      </c>
      <c r="N54" s="439" t="e">
        <f>IF(ISNUMBER(Regressions!O86),ROUND(Regressions!O86, 1), NA())</f>
        <v>#N/A</v>
      </c>
      <c r="O54" s="385" t="e">
        <f>IF(ISNUMBER(Regressions!Q86),ROUND(Regressions!Q86, 1), NA())</f>
        <v>#N/A</v>
      </c>
      <c r="P54" s="383" t="e">
        <f>IF(ISNUMBER(Regressions!R86),ROUND(Regressions!R86, 1), NA())</f>
        <v>#N/A</v>
      </c>
      <c r="Q54" s="386" t="e">
        <f>IF(ISNUMBER(Regressions!S86),ROUND(Regressions!S86, 1), NA())</f>
        <v>#N/A</v>
      </c>
      <c r="R54" s="384" t="e">
        <f>IF(ISNUMBER(Regressions!T86),ROUND(Regressions!T86, 1), NA())</f>
        <v>#N/A</v>
      </c>
      <c r="S54" s="439" t="e">
        <f>IF(ISNUMBER(Regressions!U86),ROUND(Regressions!U86, 1), NA())</f>
        <v>#N/A</v>
      </c>
    </row>
    <row r="55" spans="1:19" x14ac:dyDescent="0.2">
      <c r="A55" s="378" t="str">
        <f>IF(ISBLANK(Regressions!A87), " ", Regressions!A87)</f>
        <v>Iraq</v>
      </c>
      <c r="B55" s="379">
        <f>IF(ISBLANK(Regressions!B87), " ", Regressions!B87)</f>
        <v>2011</v>
      </c>
      <c r="C55" s="387" t="str">
        <f>IF(ISBLANK(Regressions!C87), " ", Regressions!C87)</f>
        <v>Rural</v>
      </c>
      <c r="D55" s="381">
        <f>IF(ISBLANK(Regressions!D87), " ", Regressions!D87)</f>
        <v>3305648.1786312107</v>
      </c>
      <c r="E55" s="382" t="e">
        <f>IF(ISNUMBER(Regressions!E87),ROUND(Regressions!E87, 1), NA())</f>
        <v>#N/A</v>
      </c>
      <c r="F55" s="383" t="e">
        <f>IF(ISNUMBER(Regressions!F87),ROUND(Regressions!F87, 1), NA())</f>
        <v>#N/A</v>
      </c>
      <c r="G55" s="438" t="e">
        <f>IF(ISNUMBER(Regressions!G87),ROUND(Regressions!G87, 1), NA())</f>
        <v>#N/A</v>
      </c>
      <c r="H55" s="384" t="e">
        <f>IF(ISNUMBER(Regressions!H87),ROUND(Regressions!H87, 1), NA())</f>
        <v>#N/A</v>
      </c>
      <c r="I55" s="439" t="e">
        <f>IF(ISNUMBER(Regressions!I87),ROUND(Regressions!I87, 1), NA())</f>
        <v>#N/A</v>
      </c>
      <c r="J55" s="385" t="e">
        <f>IF(ISNUMBER(Regressions!K87),ROUND(Regressions!K87, 1), NA())</f>
        <v>#N/A</v>
      </c>
      <c r="K55" s="383" t="e">
        <f>IF(ISNUMBER(Regressions!L87),ROUND(Regressions!L87, 1), NA())</f>
        <v>#N/A</v>
      </c>
      <c r="L55" s="440" t="e">
        <f>IF(ISNUMBER(Regressions!M87),ROUND(Regressions!M87, 1), NA())</f>
        <v>#N/A</v>
      </c>
      <c r="M55" s="384" t="e">
        <f>IF(ISNUMBER(Regressions!N87),ROUND(Regressions!N87, 1), NA())</f>
        <v>#N/A</v>
      </c>
      <c r="N55" s="439" t="e">
        <f>IF(ISNUMBER(Regressions!O87),ROUND(Regressions!O87, 1), NA())</f>
        <v>#N/A</v>
      </c>
      <c r="O55" s="385" t="e">
        <f>IF(ISNUMBER(Regressions!Q87),ROUND(Regressions!Q87, 1), NA())</f>
        <v>#N/A</v>
      </c>
      <c r="P55" s="383" t="e">
        <f>IF(ISNUMBER(Regressions!R87),ROUND(Regressions!R87, 1), NA())</f>
        <v>#N/A</v>
      </c>
      <c r="Q55" s="386" t="e">
        <f>IF(ISNUMBER(Regressions!S87),ROUND(Regressions!S87, 1), NA())</f>
        <v>#N/A</v>
      </c>
      <c r="R55" s="384" t="e">
        <f>IF(ISNUMBER(Regressions!T87),ROUND(Regressions!T87, 1), NA())</f>
        <v>#N/A</v>
      </c>
      <c r="S55" s="439" t="e">
        <f>IF(ISNUMBER(Regressions!U87),ROUND(Regressions!U87, 1), NA())</f>
        <v>#N/A</v>
      </c>
    </row>
    <row r="56" spans="1:19" x14ac:dyDescent="0.2">
      <c r="A56" s="378" t="str">
        <f>IF(ISBLANK(Regressions!A88), " ", Regressions!A88)</f>
        <v>Iraq</v>
      </c>
      <c r="B56" s="379">
        <f>IF(ISBLANK(Regressions!B88), " ", Regressions!B88)</f>
        <v>2012</v>
      </c>
      <c r="C56" s="387" t="str">
        <f>IF(ISBLANK(Regressions!C88), " ", Regressions!C88)</f>
        <v>Rural</v>
      </c>
      <c r="D56" s="381">
        <f>IF(ISBLANK(Regressions!D88), " ", Regressions!D88)</f>
        <v>3361416.0151726529</v>
      </c>
      <c r="E56" s="382" t="e">
        <f>IF(ISNUMBER(Regressions!E88),ROUND(Regressions!E88, 1), NA())</f>
        <v>#N/A</v>
      </c>
      <c r="F56" s="383" t="e">
        <f>IF(ISNUMBER(Regressions!F88),ROUND(Regressions!F88, 1), NA())</f>
        <v>#N/A</v>
      </c>
      <c r="G56" s="438" t="e">
        <f>IF(ISNUMBER(Regressions!G88),ROUND(Regressions!G88, 1), NA())</f>
        <v>#N/A</v>
      </c>
      <c r="H56" s="384" t="e">
        <f>IF(ISNUMBER(Regressions!H88),ROUND(Regressions!H88, 1), NA())</f>
        <v>#N/A</v>
      </c>
      <c r="I56" s="439" t="e">
        <f>IF(ISNUMBER(Regressions!I88),ROUND(Regressions!I88, 1), NA())</f>
        <v>#N/A</v>
      </c>
      <c r="J56" s="385" t="e">
        <f>IF(ISNUMBER(Regressions!K88),ROUND(Regressions!K88, 1), NA())</f>
        <v>#N/A</v>
      </c>
      <c r="K56" s="383" t="e">
        <f>IF(ISNUMBER(Regressions!L88),ROUND(Regressions!L88, 1), NA())</f>
        <v>#N/A</v>
      </c>
      <c r="L56" s="440" t="e">
        <f>IF(ISNUMBER(Regressions!M88),ROUND(Regressions!M88, 1), NA())</f>
        <v>#N/A</v>
      </c>
      <c r="M56" s="384" t="e">
        <f>IF(ISNUMBER(Regressions!N88),ROUND(Regressions!N88, 1), NA())</f>
        <v>#N/A</v>
      </c>
      <c r="N56" s="439" t="e">
        <f>IF(ISNUMBER(Regressions!O88),ROUND(Regressions!O88, 1), NA())</f>
        <v>#N/A</v>
      </c>
      <c r="O56" s="385" t="e">
        <f>IF(ISNUMBER(Regressions!Q88),ROUND(Regressions!Q88, 1), NA())</f>
        <v>#N/A</v>
      </c>
      <c r="P56" s="383" t="e">
        <f>IF(ISNUMBER(Regressions!R88),ROUND(Regressions!R88, 1), NA())</f>
        <v>#N/A</v>
      </c>
      <c r="Q56" s="386" t="e">
        <f>IF(ISNUMBER(Regressions!S88),ROUND(Regressions!S88, 1), NA())</f>
        <v>#N/A</v>
      </c>
      <c r="R56" s="384" t="e">
        <f>IF(ISNUMBER(Regressions!T88),ROUND(Regressions!T88, 1), NA())</f>
        <v>#N/A</v>
      </c>
      <c r="S56" s="439" t="e">
        <f>IF(ISNUMBER(Regressions!U88),ROUND(Regressions!U88, 1), NA())</f>
        <v>#N/A</v>
      </c>
    </row>
    <row r="57" spans="1:19" x14ac:dyDescent="0.2">
      <c r="A57" s="378" t="str">
        <f>IF(ISBLANK(Regressions!A89), " ", Regressions!A89)</f>
        <v>Iraq</v>
      </c>
      <c r="B57" s="379">
        <f>IF(ISBLANK(Regressions!B89), " ", Regressions!B89)</f>
        <v>2013</v>
      </c>
      <c r="C57" s="387" t="str">
        <f>IF(ISBLANK(Regressions!C89), " ", Regressions!C89)</f>
        <v>Rural</v>
      </c>
      <c r="D57" s="381">
        <f>IF(ISBLANK(Regressions!D89), " ", Regressions!D89)</f>
        <v>3425161.4227862549</v>
      </c>
      <c r="E57" s="382" t="e">
        <f>IF(ISNUMBER(Regressions!E89),ROUND(Regressions!E89, 1), NA())</f>
        <v>#N/A</v>
      </c>
      <c r="F57" s="383" t="e">
        <f>IF(ISNUMBER(Regressions!F89),ROUND(Regressions!F89, 1), NA())</f>
        <v>#N/A</v>
      </c>
      <c r="G57" s="438" t="e">
        <f>IF(ISNUMBER(Regressions!G89),ROUND(Regressions!G89, 1), NA())</f>
        <v>#N/A</v>
      </c>
      <c r="H57" s="384" t="e">
        <f>IF(ISNUMBER(Regressions!H89),ROUND(Regressions!H89, 1), NA())</f>
        <v>#N/A</v>
      </c>
      <c r="I57" s="439" t="e">
        <f>IF(ISNUMBER(Regressions!I89),ROUND(Regressions!I89, 1), NA())</f>
        <v>#N/A</v>
      </c>
      <c r="J57" s="385" t="e">
        <f>IF(ISNUMBER(Regressions!K89),ROUND(Regressions!K89, 1), NA())</f>
        <v>#N/A</v>
      </c>
      <c r="K57" s="383" t="e">
        <f>IF(ISNUMBER(Regressions!L89),ROUND(Regressions!L89, 1), NA())</f>
        <v>#N/A</v>
      </c>
      <c r="L57" s="440" t="e">
        <f>IF(ISNUMBER(Regressions!M89),ROUND(Regressions!M89, 1), NA())</f>
        <v>#N/A</v>
      </c>
      <c r="M57" s="384" t="e">
        <f>IF(ISNUMBER(Regressions!N89),ROUND(Regressions!N89, 1), NA())</f>
        <v>#N/A</v>
      </c>
      <c r="N57" s="439" t="e">
        <f>IF(ISNUMBER(Regressions!O89),ROUND(Regressions!O89, 1), NA())</f>
        <v>#N/A</v>
      </c>
      <c r="O57" s="385" t="e">
        <f>IF(ISNUMBER(Regressions!Q89),ROUND(Regressions!Q89, 1), NA())</f>
        <v>#N/A</v>
      </c>
      <c r="P57" s="383" t="e">
        <f>IF(ISNUMBER(Regressions!R89),ROUND(Regressions!R89, 1), NA())</f>
        <v>#N/A</v>
      </c>
      <c r="Q57" s="386" t="e">
        <f>IF(ISNUMBER(Regressions!S89),ROUND(Regressions!S89, 1), NA())</f>
        <v>#N/A</v>
      </c>
      <c r="R57" s="384" t="e">
        <f>IF(ISNUMBER(Regressions!T89),ROUND(Regressions!T89, 1), NA())</f>
        <v>#N/A</v>
      </c>
      <c r="S57" s="439" t="e">
        <f>IF(ISNUMBER(Regressions!U89),ROUND(Regressions!U89, 1), NA())</f>
        <v>#N/A</v>
      </c>
    </row>
    <row r="58" spans="1:19" x14ac:dyDescent="0.2">
      <c r="A58" s="378" t="str">
        <f>IF(ISBLANK(Regressions!A90), " ", Regressions!A90)</f>
        <v>Iraq</v>
      </c>
      <c r="B58" s="379">
        <f>IF(ISBLANK(Regressions!B90), " ", Regressions!B90)</f>
        <v>2014</v>
      </c>
      <c r="C58" s="387" t="str">
        <f>IF(ISBLANK(Regressions!C90), " ", Regressions!C90)</f>
        <v>Rural</v>
      </c>
      <c r="D58" s="381">
        <f>IF(ISBLANK(Regressions!D90), " ", Regressions!D90)</f>
        <v>3490953.4449069216</v>
      </c>
      <c r="E58" s="382" t="e">
        <f>IF(ISNUMBER(Regressions!E90),ROUND(Regressions!E90, 1), NA())</f>
        <v>#N/A</v>
      </c>
      <c r="F58" s="383" t="e">
        <f>IF(ISNUMBER(Regressions!F90),ROUND(Regressions!F90, 1), NA())</f>
        <v>#N/A</v>
      </c>
      <c r="G58" s="438" t="e">
        <f>IF(ISNUMBER(Regressions!G90),ROUND(Regressions!G90, 1), NA())</f>
        <v>#N/A</v>
      </c>
      <c r="H58" s="384" t="e">
        <f>IF(ISNUMBER(Regressions!H90),ROUND(Regressions!H90, 1), NA())</f>
        <v>#N/A</v>
      </c>
      <c r="I58" s="439" t="e">
        <f>IF(ISNUMBER(Regressions!I90),ROUND(Regressions!I90, 1), NA())</f>
        <v>#N/A</v>
      </c>
      <c r="J58" s="385" t="e">
        <f>IF(ISNUMBER(Regressions!K90),ROUND(Regressions!K90, 1), NA())</f>
        <v>#N/A</v>
      </c>
      <c r="K58" s="383" t="e">
        <f>IF(ISNUMBER(Regressions!L90),ROUND(Regressions!L90, 1), NA())</f>
        <v>#N/A</v>
      </c>
      <c r="L58" s="440" t="e">
        <f>IF(ISNUMBER(Regressions!M90),ROUND(Regressions!M90, 1), NA())</f>
        <v>#N/A</v>
      </c>
      <c r="M58" s="384" t="e">
        <f>IF(ISNUMBER(Regressions!N90),ROUND(Regressions!N90, 1), NA())</f>
        <v>#N/A</v>
      </c>
      <c r="N58" s="439" t="e">
        <f>IF(ISNUMBER(Regressions!O90),ROUND(Regressions!O90, 1), NA())</f>
        <v>#N/A</v>
      </c>
      <c r="O58" s="385" t="e">
        <f>IF(ISNUMBER(Regressions!Q90),ROUND(Regressions!Q90, 1), NA())</f>
        <v>#N/A</v>
      </c>
      <c r="P58" s="383" t="e">
        <f>IF(ISNUMBER(Regressions!R90),ROUND(Regressions!R90, 1), NA())</f>
        <v>#N/A</v>
      </c>
      <c r="Q58" s="386" t="e">
        <f>IF(ISNUMBER(Regressions!S90),ROUND(Regressions!S90, 1), NA())</f>
        <v>#N/A</v>
      </c>
      <c r="R58" s="384" t="e">
        <f>IF(ISNUMBER(Regressions!T90),ROUND(Regressions!T90, 1), NA())</f>
        <v>#N/A</v>
      </c>
      <c r="S58" s="439" t="e">
        <f>IF(ISNUMBER(Regressions!U90),ROUND(Regressions!U90, 1), NA())</f>
        <v>#N/A</v>
      </c>
    </row>
    <row r="59" spans="1:19" x14ac:dyDescent="0.2">
      <c r="A59" s="378" t="str">
        <f>IF(ISBLANK(Regressions!A91), " ", Regressions!A91)</f>
        <v>Iraq</v>
      </c>
      <c r="B59" s="379">
        <f>IF(ISBLANK(Regressions!B91), " ", Regressions!B91)</f>
        <v>2015</v>
      </c>
      <c r="C59" s="387" t="str">
        <f>IF(ISBLANK(Regressions!C91), " ", Regressions!C91)</f>
        <v>Rural</v>
      </c>
      <c r="D59" s="381">
        <f>IF(ISBLANK(Regressions!D91), " ", Regressions!D91)</f>
        <v>3552418.9141788483</v>
      </c>
      <c r="E59" s="382" t="e">
        <f>IF(ISNUMBER(Regressions!E91),ROUND(Regressions!E91, 1), NA())</f>
        <v>#N/A</v>
      </c>
      <c r="F59" s="383" t="e">
        <f>IF(ISNUMBER(Regressions!F91),ROUND(Regressions!F91, 1), NA())</f>
        <v>#N/A</v>
      </c>
      <c r="G59" s="438" t="e">
        <f>IF(ISNUMBER(Regressions!G91),ROUND(Regressions!G91, 1), NA())</f>
        <v>#N/A</v>
      </c>
      <c r="H59" s="384" t="e">
        <f>IF(ISNUMBER(Regressions!H91),ROUND(Regressions!H91, 1), NA())</f>
        <v>#N/A</v>
      </c>
      <c r="I59" s="439" t="e">
        <f>IF(ISNUMBER(Regressions!I91),ROUND(Regressions!I91, 1), NA())</f>
        <v>#N/A</v>
      </c>
      <c r="J59" s="385" t="e">
        <f>IF(ISNUMBER(Regressions!K91),ROUND(Regressions!K91, 1), NA())</f>
        <v>#N/A</v>
      </c>
      <c r="K59" s="383" t="e">
        <f>IF(ISNUMBER(Regressions!L91),ROUND(Regressions!L91, 1), NA())</f>
        <v>#N/A</v>
      </c>
      <c r="L59" s="440" t="e">
        <f>IF(ISNUMBER(Regressions!M91),ROUND(Regressions!M91, 1), NA())</f>
        <v>#N/A</v>
      </c>
      <c r="M59" s="384" t="e">
        <f>IF(ISNUMBER(Regressions!N91),ROUND(Regressions!N91, 1), NA())</f>
        <v>#N/A</v>
      </c>
      <c r="N59" s="439" t="e">
        <f>IF(ISNUMBER(Regressions!O91),ROUND(Regressions!O91, 1), NA())</f>
        <v>#N/A</v>
      </c>
      <c r="O59" s="385" t="e">
        <f>IF(ISNUMBER(Regressions!Q91),ROUND(Regressions!Q91, 1), NA())</f>
        <v>#N/A</v>
      </c>
      <c r="P59" s="383" t="e">
        <f>IF(ISNUMBER(Regressions!R91),ROUND(Regressions!R91, 1), NA())</f>
        <v>#N/A</v>
      </c>
      <c r="Q59" s="386" t="e">
        <f>IF(ISNUMBER(Regressions!S91),ROUND(Regressions!S91, 1), NA())</f>
        <v>#N/A</v>
      </c>
      <c r="R59" s="384" t="e">
        <f>IF(ISNUMBER(Regressions!T91),ROUND(Regressions!T91, 1), NA())</f>
        <v>#N/A</v>
      </c>
      <c r="S59" s="439" t="e">
        <f>IF(ISNUMBER(Regressions!U91),ROUND(Regressions!U91, 1), NA())</f>
        <v>#N/A</v>
      </c>
    </row>
    <row r="60" spans="1:19" x14ac:dyDescent="0.2">
      <c r="A60" s="378" t="str">
        <f>IF(ISBLANK(Regressions!A92), " ", Regressions!A92)</f>
        <v>Iraq</v>
      </c>
      <c r="B60" s="379">
        <f>IF(ISBLANK(Regressions!B92), " ", Regressions!B92)</f>
        <v>2016</v>
      </c>
      <c r="C60" s="387" t="str">
        <f>IF(ISBLANK(Regressions!C92), " ", Regressions!C92)</f>
        <v>Rural</v>
      </c>
      <c r="D60" s="381">
        <f>IF(ISBLANK(Regressions!D92), " ", Regressions!D92)</f>
        <v>3605147.750545349</v>
      </c>
      <c r="E60" s="382" t="e">
        <f>IF(ISNUMBER(Regressions!E92),ROUND(Regressions!E92, 1), NA())</f>
        <v>#N/A</v>
      </c>
      <c r="F60" s="383" t="e">
        <f>IF(ISNUMBER(Regressions!F92),ROUND(Regressions!F92, 1), NA())</f>
        <v>#N/A</v>
      </c>
      <c r="G60" s="438" t="e">
        <f>IF(ISNUMBER(Regressions!G92),ROUND(Regressions!G92, 1), NA())</f>
        <v>#N/A</v>
      </c>
      <c r="H60" s="384" t="e">
        <f>IF(ISNUMBER(Regressions!H92),ROUND(Regressions!H92, 1), NA())</f>
        <v>#N/A</v>
      </c>
      <c r="I60" s="439" t="e">
        <f>IF(ISNUMBER(Regressions!I92),ROUND(Regressions!I92, 1), NA())</f>
        <v>#N/A</v>
      </c>
      <c r="J60" s="385" t="e">
        <f>IF(ISNUMBER(Regressions!K92),ROUND(Regressions!K92, 1), NA())</f>
        <v>#N/A</v>
      </c>
      <c r="K60" s="383" t="e">
        <f>IF(ISNUMBER(Regressions!L92),ROUND(Regressions!L92, 1), NA())</f>
        <v>#N/A</v>
      </c>
      <c r="L60" s="440" t="e">
        <f>IF(ISNUMBER(Regressions!M92),ROUND(Regressions!M92, 1), NA())</f>
        <v>#N/A</v>
      </c>
      <c r="M60" s="384" t="e">
        <f>IF(ISNUMBER(Regressions!N92),ROUND(Regressions!N92, 1), NA())</f>
        <v>#N/A</v>
      </c>
      <c r="N60" s="439" t="e">
        <f>IF(ISNUMBER(Regressions!O92),ROUND(Regressions!O92, 1), NA())</f>
        <v>#N/A</v>
      </c>
      <c r="O60" s="385" t="e">
        <f>IF(ISNUMBER(Regressions!Q92),ROUND(Regressions!Q92, 1), NA())</f>
        <v>#N/A</v>
      </c>
      <c r="P60" s="383" t="e">
        <f>IF(ISNUMBER(Regressions!R92),ROUND(Regressions!R92, 1), NA())</f>
        <v>#N/A</v>
      </c>
      <c r="Q60" s="386" t="e">
        <f>IF(ISNUMBER(Regressions!S92),ROUND(Regressions!S92, 1), NA())</f>
        <v>#N/A</v>
      </c>
      <c r="R60" s="384" t="e">
        <f>IF(ISNUMBER(Regressions!T92),ROUND(Regressions!T92, 1), NA())</f>
        <v>#N/A</v>
      </c>
      <c r="S60" s="439" t="e">
        <f>IF(ISNUMBER(Regressions!U92),ROUND(Regressions!U92, 1), NA())</f>
        <v>#N/A</v>
      </c>
    </row>
    <row r="61" spans="1:19" x14ac:dyDescent="0.2">
      <c r="A61" s="378" t="str">
        <f>IF(ISBLANK(Regressions!A93), " ", Regressions!A93)</f>
        <v>Iraq</v>
      </c>
      <c r="B61" s="379">
        <f>IF(ISBLANK(Regressions!B93), " ", Regressions!B93)</f>
        <v>2017</v>
      </c>
      <c r="C61" s="387" t="str">
        <f>IF(ISBLANK(Regressions!C93), " ", Regressions!C93)</f>
        <v>Rural</v>
      </c>
      <c r="D61" s="381">
        <f>IF(ISBLANK(Regressions!D93), " ", Regressions!D93)</f>
        <v>3662757.3964031981</v>
      </c>
      <c r="E61" s="382" t="e">
        <f>IF(ISNUMBER(Regressions!E93),ROUND(Regressions!E93, 1), NA())</f>
        <v>#N/A</v>
      </c>
      <c r="F61" s="383" t="e">
        <f>IF(ISNUMBER(Regressions!F93),ROUND(Regressions!F93, 1), NA())</f>
        <v>#N/A</v>
      </c>
      <c r="G61" s="438" t="e">
        <f>IF(ISNUMBER(Regressions!G93),ROUND(Regressions!G93, 1), NA())</f>
        <v>#N/A</v>
      </c>
      <c r="H61" s="384" t="e">
        <f>IF(ISNUMBER(Regressions!H93),ROUND(Regressions!H93, 1), NA())</f>
        <v>#N/A</v>
      </c>
      <c r="I61" s="439" t="e">
        <f>IF(ISNUMBER(Regressions!I93),ROUND(Regressions!I93, 1), NA())</f>
        <v>#N/A</v>
      </c>
      <c r="J61" s="385" t="e">
        <f>IF(ISNUMBER(Regressions!K93),ROUND(Regressions!K93, 1), NA())</f>
        <v>#N/A</v>
      </c>
      <c r="K61" s="383" t="e">
        <f>IF(ISNUMBER(Regressions!L93),ROUND(Regressions!L93, 1), NA())</f>
        <v>#N/A</v>
      </c>
      <c r="L61" s="440" t="e">
        <f>IF(ISNUMBER(Regressions!M93),ROUND(Regressions!M93, 1), NA())</f>
        <v>#N/A</v>
      </c>
      <c r="M61" s="384" t="e">
        <f>IF(ISNUMBER(Regressions!N93),ROUND(Regressions!N93, 1), NA())</f>
        <v>#N/A</v>
      </c>
      <c r="N61" s="439" t="e">
        <f>IF(ISNUMBER(Regressions!O93),ROUND(Regressions!O93, 1), NA())</f>
        <v>#N/A</v>
      </c>
      <c r="O61" s="385" t="e">
        <f>IF(ISNUMBER(Regressions!Q93),ROUND(Regressions!Q93, 1), NA())</f>
        <v>#N/A</v>
      </c>
      <c r="P61" s="383" t="e">
        <f>IF(ISNUMBER(Regressions!R93),ROUND(Regressions!R93, 1), NA())</f>
        <v>#N/A</v>
      </c>
      <c r="Q61" s="386" t="e">
        <f>IF(ISNUMBER(Regressions!S93),ROUND(Regressions!S93, 1), NA())</f>
        <v>#N/A</v>
      </c>
      <c r="R61" s="384" t="e">
        <f>IF(ISNUMBER(Regressions!T93),ROUND(Regressions!T93, 1), NA())</f>
        <v>#N/A</v>
      </c>
      <c r="S61" s="439" t="e">
        <f>IF(ISNUMBER(Regressions!U93),ROUND(Regressions!U93, 1), NA())</f>
        <v>#N/A</v>
      </c>
    </row>
    <row r="62" spans="1:19" x14ac:dyDescent="0.2">
      <c r="A62" s="378" t="str">
        <f>IF(ISBLANK(Regressions!A94), " ", Regressions!A94)</f>
        <v>Iraq</v>
      </c>
      <c r="B62" s="379">
        <f>IF(ISBLANK(Regressions!B94), " ", Regressions!B94)</f>
        <v>2018</v>
      </c>
      <c r="C62" s="387" t="str">
        <f>IF(ISBLANK(Regressions!C94), " ", Regressions!C94)</f>
        <v>Rural</v>
      </c>
      <c r="D62" s="381">
        <f>IF(ISBLANK(Regressions!D94), " ", Regressions!D94)</f>
        <v>3720704.4103173828</v>
      </c>
      <c r="E62" s="382" t="e">
        <f>IF(ISNUMBER(Regressions!E94),ROUND(Regressions!E94, 1), NA())</f>
        <v>#N/A</v>
      </c>
      <c r="F62" s="383" t="e">
        <f>IF(ISNUMBER(Regressions!F94),ROUND(Regressions!F94, 1), NA())</f>
        <v>#N/A</v>
      </c>
      <c r="G62" s="438" t="e">
        <f>IF(ISNUMBER(Regressions!G94),ROUND(Regressions!G94, 1), NA())</f>
        <v>#N/A</v>
      </c>
      <c r="H62" s="384" t="e">
        <f>IF(ISNUMBER(Regressions!H94),ROUND(Regressions!H94, 1), NA())</f>
        <v>#N/A</v>
      </c>
      <c r="I62" s="439" t="e">
        <f>IF(ISNUMBER(Regressions!I94),ROUND(Regressions!I94, 1), NA())</f>
        <v>#N/A</v>
      </c>
      <c r="J62" s="385" t="e">
        <f>IF(ISNUMBER(Regressions!K94),ROUND(Regressions!K94, 1), NA())</f>
        <v>#N/A</v>
      </c>
      <c r="K62" s="383" t="e">
        <f>IF(ISNUMBER(Regressions!L94),ROUND(Regressions!L94, 1), NA())</f>
        <v>#N/A</v>
      </c>
      <c r="L62" s="440" t="e">
        <f>IF(ISNUMBER(Regressions!M94),ROUND(Regressions!M94, 1), NA())</f>
        <v>#N/A</v>
      </c>
      <c r="M62" s="384" t="e">
        <f>IF(ISNUMBER(Regressions!N94),ROUND(Regressions!N94, 1), NA())</f>
        <v>#N/A</v>
      </c>
      <c r="N62" s="439" t="e">
        <f>IF(ISNUMBER(Regressions!O94),ROUND(Regressions!O94, 1), NA())</f>
        <v>#N/A</v>
      </c>
      <c r="O62" s="385" t="e">
        <f>IF(ISNUMBER(Regressions!Q94),ROUND(Regressions!Q94, 1), NA())</f>
        <v>#N/A</v>
      </c>
      <c r="P62" s="383" t="e">
        <f>IF(ISNUMBER(Regressions!R94),ROUND(Regressions!R94, 1), NA())</f>
        <v>#N/A</v>
      </c>
      <c r="Q62" s="386" t="e">
        <f>IF(ISNUMBER(Regressions!S94),ROUND(Regressions!S94, 1), NA())</f>
        <v>#N/A</v>
      </c>
      <c r="R62" s="384" t="e">
        <f>IF(ISNUMBER(Regressions!T94),ROUND(Regressions!T94, 1), NA())</f>
        <v>#N/A</v>
      </c>
      <c r="S62" s="439" t="e">
        <f>IF(ISNUMBER(Regressions!U94),ROUND(Regressions!U94, 1), NA())</f>
        <v>#N/A</v>
      </c>
    </row>
    <row r="63" spans="1:19" x14ac:dyDescent="0.2">
      <c r="A63" s="389" t="str">
        <f>IF(ISBLANK(Regressions!A95), " ", Regressions!A95)</f>
        <v>Iraq</v>
      </c>
      <c r="B63" s="390">
        <f>IF(ISBLANK(Regressions!B95), " ", Regressions!B95)</f>
        <v>2019</v>
      </c>
      <c r="C63" s="391" t="str">
        <f>IF(ISBLANK(Regressions!C95), " ", Regressions!C95)</f>
        <v>Rural</v>
      </c>
      <c r="D63" s="392">
        <f>IF(ISBLANK(Regressions!D95), " ", Regressions!D95)</f>
        <v>3751324.8446230316</v>
      </c>
      <c r="E63" s="393" t="e">
        <f>IF(ISNUMBER(Regressions!E95),ROUND(Regressions!E95, 1), NA())</f>
        <v>#N/A</v>
      </c>
      <c r="F63" s="394" t="e">
        <f>IF(ISNUMBER(Regressions!F95),ROUND(Regressions!F95, 1), NA())</f>
        <v>#N/A</v>
      </c>
      <c r="G63" s="441" t="e">
        <f>IF(ISNUMBER(Regressions!G95),ROUND(Regressions!G95, 1), NA())</f>
        <v>#N/A</v>
      </c>
      <c r="H63" s="395" t="e">
        <f>IF(ISNUMBER(Regressions!H95),ROUND(Regressions!H95, 1), NA())</f>
        <v>#N/A</v>
      </c>
      <c r="I63" s="442" t="e">
        <f>IF(ISNUMBER(Regressions!I95),ROUND(Regressions!I95, 1), NA())</f>
        <v>#N/A</v>
      </c>
      <c r="J63" s="396" t="e">
        <f>IF(ISNUMBER(Regressions!K95),ROUND(Regressions!K95, 1), NA())</f>
        <v>#N/A</v>
      </c>
      <c r="K63" s="394" t="e">
        <f>IF(ISNUMBER(Regressions!L95),ROUND(Regressions!L95, 1), NA())</f>
        <v>#N/A</v>
      </c>
      <c r="L63" s="443" t="e">
        <f>IF(ISNUMBER(Regressions!M95),ROUND(Regressions!M95, 1), NA())</f>
        <v>#N/A</v>
      </c>
      <c r="M63" s="395" t="e">
        <f>IF(ISNUMBER(Regressions!N95),ROUND(Regressions!N95, 1), NA())</f>
        <v>#N/A</v>
      </c>
      <c r="N63" s="442" t="e">
        <f>IF(ISNUMBER(Regressions!O95),ROUND(Regressions!O95, 1), NA())</f>
        <v>#N/A</v>
      </c>
      <c r="O63" s="396" t="e">
        <f>IF(ISNUMBER(Regressions!Q95),ROUND(Regressions!Q95, 1), NA())</f>
        <v>#N/A</v>
      </c>
      <c r="P63" s="394" t="e">
        <f>IF(ISNUMBER(Regressions!R95),ROUND(Regressions!R95, 1), NA())</f>
        <v>#N/A</v>
      </c>
      <c r="Q63" s="397" t="e">
        <f>IF(ISNUMBER(Regressions!S95),ROUND(Regressions!S95, 1), NA())</f>
        <v>#N/A</v>
      </c>
      <c r="R63" s="395" t="e">
        <f>IF(ISNUMBER(Regressions!T95),ROUND(Regressions!T95, 1), NA())</f>
        <v>#N/A</v>
      </c>
      <c r="S63" s="442" t="e">
        <f>IF(ISNUMBER(Regressions!U95),ROUND(Regressions!U95, 1), NA())</f>
        <v>#N/A</v>
      </c>
    </row>
    <row r="64" spans="1:19" x14ac:dyDescent="0.2">
      <c r="A64" s="378" t="str">
        <f>IF(ISBLANK(Regressions!A107), " ", Regressions!A107)</f>
        <v>Iraq</v>
      </c>
      <c r="B64" s="379">
        <f>IF(ISBLANK(Regressions!B107), " ", Regressions!B107)</f>
        <v>2000</v>
      </c>
      <c r="C64" s="387" t="str">
        <f>IF(ISBLANK(Regressions!C107), " ", Regressions!C107)</f>
        <v>Pre-primary</v>
      </c>
      <c r="D64" s="381">
        <f>IF(ISBLANK(Regressions!D107), " ", Regressions!D107)</f>
        <v>1379109</v>
      </c>
      <c r="E64" s="382" t="e">
        <f>IF(ISNUMBER(Regressions!E107),ROUND(Regressions!E107, 1), NA())</f>
        <v>#N/A</v>
      </c>
      <c r="F64" s="383" t="e">
        <f>IF(ISNUMBER(Regressions!F107),ROUND(Regressions!F107, 1), NA())</f>
        <v>#N/A</v>
      </c>
      <c r="G64" s="438" t="e">
        <f>IF(ISNUMBER(Regressions!G107),ROUND(Regressions!G107, 1), NA())</f>
        <v>#N/A</v>
      </c>
      <c r="H64" s="384" t="e">
        <f>IF(ISNUMBER(Regressions!H107),ROUND(Regressions!H107, 1), NA())</f>
        <v>#N/A</v>
      </c>
      <c r="I64" s="439" t="e">
        <f>IF(ISNUMBER(Regressions!I107),ROUND(Regressions!I107, 1), NA())</f>
        <v>#N/A</v>
      </c>
      <c r="J64" s="385" t="e">
        <f>IF(ISNUMBER(Regressions!K107),ROUND(Regressions!K107, 1), NA())</f>
        <v>#N/A</v>
      </c>
      <c r="K64" s="383" t="e">
        <f>IF(ISNUMBER(Regressions!L107),ROUND(Regressions!L107, 1), NA())</f>
        <v>#N/A</v>
      </c>
      <c r="L64" s="440" t="e">
        <f>IF(ISNUMBER(Regressions!M107),ROUND(Regressions!M107, 1), NA())</f>
        <v>#N/A</v>
      </c>
      <c r="M64" s="384" t="e">
        <f>IF(ISNUMBER(Regressions!N107),ROUND(Regressions!N107, 1), NA())</f>
        <v>#N/A</v>
      </c>
      <c r="N64" s="439" t="e">
        <f>IF(ISNUMBER(Regressions!O107),ROUND(Regressions!O107, 1), NA())</f>
        <v>#N/A</v>
      </c>
      <c r="O64" s="385" t="e">
        <f>IF(ISNUMBER(Regressions!Q107),ROUND(Regressions!Q107, 1), NA())</f>
        <v>#N/A</v>
      </c>
      <c r="P64" s="383" t="e">
        <f>IF(ISNUMBER(Regressions!R107),ROUND(Regressions!R107, 1), NA())</f>
        <v>#N/A</v>
      </c>
      <c r="Q64" s="386" t="e">
        <f>IF(ISNUMBER(Regressions!S107),ROUND(Regressions!S107, 1), NA())</f>
        <v>#N/A</v>
      </c>
      <c r="R64" s="384" t="e">
        <f>IF(ISNUMBER(Regressions!T107),ROUND(Regressions!T107, 1), NA())</f>
        <v>#N/A</v>
      </c>
      <c r="S64" s="439" t="e">
        <f>IF(ISNUMBER(Regressions!U107),ROUND(Regressions!U107, 1), NA())</f>
        <v>#N/A</v>
      </c>
    </row>
    <row r="65" spans="1:19" x14ac:dyDescent="0.2">
      <c r="A65" s="378" t="str">
        <f>IF(ISBLANK(Regressions!A108), " ", Regressions!A108)</f>
        <v>Iraq</v>
      </c>
      <c r="B65" s="379">
        <f>IF(ISBLANK(Regressions!B108), " ", Regressions!B108)</f>
        <v>2001</v>
      </c>
      <c r="C65" s="387" t="str">
        <f>IF(ISBLANK(Regressions!C108), " ", Regressions!C108)</f>
        <v>Pre-primary</v>
      </c>
      <c r="D65" s="381">
        <f>IF(ISBLANK(Regressions!D108), " ", Regressions!D108)</f>
        <v>1416151</v>
      </c>
      <c r="E65" s="382" t="e">
        <f>IF(ISNUMBER(Regressions!E108),ROUND(Regressions!E108, 1), NA())</f>
        <v>#N/A</v>
      </c>
      <c r="F65" s="383" t="e">
        <f>IF(ISNUMBER(Regressions!F108),ROUND(Regressions!F108, 1), NA())</f>
        <v>#N/A</v>
      </c>
      <c r="G65" s="438" t="e">
        <f>IF(ISNUMBER(Regressions!G108),ROUND(Regressions!G108, 1), NA())</f>
        <v>#N/A</v>
      </c>
      <c r="H65" s="384" t="e">
        <f>IF(ISNUMBER(Regressions!H108),ROUND(Regressions!H108, 1), NA())</f>
        <v>#N/A</v>
      </c>
      <c r="I65" s="439" t="e">
        <f>IF(ISNUMBER(Regressions!I108),ROUND(Regressions!I108, 1), NA())</f>
        <v>#N/A</v>
      </c>
      <c r="J65" s="385" t="e">
        <f>IF(ISNUMBER(Regressions!K108),ROUND(Regressions!K108, 1), NA())</f>
        <v>#N/A</v>
      </c>
      <c r="K65" s="383" t="e">
        <f>IF(ISNUMBER(Regressions!L108),ROUND(Regressions!L108, 1), NA())</f>
        <v>#N/A</v>
      </c>
      <c r="L65" s="440" t="e">
        <f>IF(ISNUMBER(Regressions!M108),ROUND(Regressions!M108, 1), NA())</f>
        <v>#N/A</v>
      </c>
      <c r="M65" s="384" t="e">
        <f>IF(ISNUMBER(Regressions!N108),ROUND(Regressions!N108, 1), NA())</f>
        <v>#N/A</v>
      </c>
      <c r="N65" s="439" t="e">
        <f>IF(ISNUMBER(Regressions!O108),ROUND(Regressions!O108, 1), NA())</f>
        <v>#N/A</v>
      </c>
      <c r="O65" s="385" t="e">
        <f>IF(ISNUMBER(Regressions!Q108),ROUND(Regressions!Q108, 1), NA())</f>
        <v>#N/A</v>
      </c>
      <c r="P65" s="383" t="e">
        <f>IF(ISNUMBER(Regressions!R108),ROUND(Regressions!R108, 1), NA())</f>
        <v>#N/A</v>
      </c>
      <c r="Q65" s="386" t="e">
        <f>IF(ISNUMBER(Regressions!S108),ROUND(Regressions!S108, 1), NA())</f>
        <v>#N/A</v>
      </c>
      <c r="R65" s="384" t="e">
        <f>IF(ISNUMBER(Regressions!T108),ROUND(Regressions!T108, 1), NA())</f>
        <v>#N/A</v>
      </c>
      <c r="S65" s="439" t="e">
        <f>IF(ISNUMBER(Regressions!U108),ROUND(Regressions!U108, 1), NA())</f>
        <v>#N/A</v>
      </c>
    </row>
    <row r="66" spans="1:19" x14ac:dyDescent="0.2">
      <c r="A66" s="378" t="str">
        <f>IF(ISBLANK(Regressions!A109), " ", Regressions!A109)</f>
        <v>Iraq</v>
      </c>
      <c r="B66" s="379">
        <f>IF(ISBLANK(Regressions!B109), " ", Regressions!B109)</f>
        <v>2002</v>
      </c>
      <c r="C66" s="387" t="str">
        <f>IF(ISBLANK(Regressions!C109), " ", Regressions!C109)</f>
        <v>Pre-primary</v>
      </c>
      <c r="D66" s="381">
        <f>IF(ISBLANK(Regressions!D109), " ", Regressions!D109)</f>
        <v>1460272</v>
      </c>
      <c r="E66" s="382" t="e">
        <f>IF(ISNUMBER(Regressions!E109),ROUND(Regressions!E109, 1), NA())</f>
        <v>#N/A</v>
      </c>
      <c r="F66" s="383" t="e">
        <f>IF(ISNUMBER(Regressions!F109),ROUND(Regressions!F109, 1), NA())</f>
        <v>#N/A</v>
      </c>
      <c r="G66" s="438" t="e">
        <f>IF(ISNUMBER(Regressions!G109),ROUND(Regressions!G109, 1), NA())</f>
        <v>#N/A</v>
      </c>
      <c r="H66" s="384" t="e">
        <f>IF(ISNUMBER(Regressions!H109),ROUND(Regressions!H109, 1), NA())</f>
        <v>#N/A</v>
      </c>
      <c r="I66" s="439" t="e">
        <f>IF(ISNUMBER(Regressions!I109),ROUND(Regressions!I109, 1), NA())</f>
        <v>#N/A</v>
      </c>
      <c r="J66" s="385" t="e">
        <f>IF(ISNUMBER(Regressions!K109),ROUND(Regressions!K109, 1), NA())</f>
        <v>#N/A</v>
      </c>
      <c r="K66" s="383" t="e">
        <f>IF(ISNUMBER(Regressions!L109),ROUND(Regressions!L109, 1), NA())</f>
        <v>#N/A</v>
      </c>
      <c r="L66" s="440" t="e">
        <f>IF(ISNUMBER(Regressions!M109),ROUND(Regressions!M109, 1), NA())</f>
        <v>#N/A</v>
      </c>
      <c r="M66" s="384" t="e">
        <f>IF(ISNUMBER(Regressions!N109),ROUND(Regressions!N109, 1), NA())</f>
        <v>#N/A</v>
      </c>
      <c r="N66" s="439" t="e">
        <f>IF(ISNUMBER(Regressions!O109),ROUND(Regressions!O109, 1), NA())</f>
        <v>#N/A</v>
      </c>
      <c r="O66" s="385" t="e">
        <f>IF(ISNUMBER(Regressions!Q109),ROUND(Regressions!Q109, 1), NA())</f>
        <v>#N/A</v>
      </c>
      <c r="P66" s="383" t="e">
        <f>IF(ISNUMBER(Regressions!R109),ROUND(Regressions!R109, 1), NA())</f>
        <v>#N/A</v>
      </c>
      <c r="Q66" s="386" t="e">
        <f>IF(ISNUMBER(Regressions!S109),ROUND(Regressions!S109, 1), NA())</f>
        <v>#N/A</v>
      </c>
      <c r="R66" s="384" t="e">
        <f>IF(ISNUMBER(Regressions!T109),ROUND(Regressions!T109, 1), NA())</f>
        <v>#N/A</v>
      </c>
      <c r="S66" s="439" t="e">
        <f>IF(ISNUMBER(Regressions!U109),ROUND(Regressions!U109, 1), NA())</f>
        <v>#N/A</v>
      </c>
    </row>
    <row r="67" spans="1:19" x14ac:dyDescent="0.2">
      <c r="A67" s="378" t="str">
        <f>IF(ISBLANK(Regressions!A110), " ", Regressions!A110)</f>
        <v>Iraq</v>
      </c>
      <c r="B67" s="379">
        <f>IF(ISBLANK(Regressions!B110), " ", Regressions!B110)</f>
        <v>2003</v>
      </c>
      <c r="C67" s="387" t="str">
        <f>IF(ISBLANK(Regressions!C110), " ", Regressions!C110)</f>
        <v>Pre-primary</v>
      </c>
      <c r="D67" s="381">
        <f>IF(ISBLANK(Regressions!D110), " ", Regressions!D110)</f>
        <v>1506636</v>
      </c>
      <c r="E67" s="382" t="e">
        <f>IF(ISNUMBER(Regressions!E110),ROUND(Regressions!E110, 1), NA())</f>
        <v>#N/A</v>
      </c>
      <c r="F67" s="383" t="e">
        <f>IF(ISNUMBER(Regressions!F110),ROUND(Regressions!F110, 1), NA())</f>
        <v>#N/A</v>
      </c>
      <c r="G67" s="438" t="e">
        <f>IF(ISNUMBER(Regressions!G110),ROUND(Regressions!G110, 1), NA())</f>
        <v>#N/A</v>
      </c>
      <c r="H67" s="384" t="e">
        <f>IF(ISNUMBER(Regressions!H110),ROUND(Regressions!H110, 1), NA())</f>
        <v>#N/A</v>
      </c>
      <c r="I67" s="439" t="e">
        <f>IF(ISNUMBER(Regressions!I110),ROUND(Regressions!I110, 1), NA())</f>
        <v>#N/A</v>
      </c>
      <c r="J67" s="385" t="e">
        <f>IF(ISNUMBER(Regressions!K110),ROUND(Regressions!K110, 1), NA())</f>
        <v>#N/A</v>
      </c>
      <c r="K67" s="383" t="e">
        <f>IF(ISNUMBER(Regressions!L110),ROUND(Regressions!L110, 1), NA())</f>
        <v>#N/A</v>
      </c>
      <c r="L67" s="440" t="e">
        <f>IF(ISNUMBER(Regressions!M110),ROUND(Regressions!M110, 1), NA())</f>
        <v>#N/A</v>
      </c>
      <c r="M67" s="384" t="e">
        <f>IF(ISNUMBER(Regressions!N110),ROUND(Regressions!N110, 1), NA())</f>
        <v>#N/A</v>
      </c>
      <c r="N67" s="439" t="e">
        <f>IF(ISNUMBER(Regressions!O110),ROUND(Regressions!O110, 1), NA())</f>
        <v>#N/A</v>
      </c>
      <c r="O67" s="385" t="e">
        <f>IF(ISNUMBER(Regressions!Q110),ROUND(Regressions!Q110, 1), NA())</f>
        <v>#N/A</v>
      </c>
      <c r="P67" s="383" t="e">
        <f>IF(ISNUMBER(Regressions!R110),ROUND(Regressions!R110, 1), NA())</f>
        <v>#N/A</v>
      </c>
      <c r="Q67" s="386" t="e">
        <f>IF(ISNUMBER(Regressions!S110),ROUND(Regressions!S110, 1), NA())</f>
        <v>#N/A</v>
      </c>
      <c r="R67" s="384" t="e">
        <f>IF(ISNUMBER(Regressions!T110),ROUND(Regressions!T110, 1), NA())</f>
        <v>#N/A</v>
      </c>
      <c r="S67" s="439" t="e">
        <f>IF(ISNUMBER(Regressions!U110),ROUND(Regressions!U110, 1), NA())</f>
        <v>#N/A</v>
      </c>
    </row>
    <row r="68" spans="1:19" x14ac:dyDescent="0.2">
      <c r="A68" s="378" t="str">
        <f>IF(ISBLANK(Regressions!A111), " ", Regressions!A111)</f>
        <v>Iraq</v>
      </c>
      <c r="B68" s="379">
        <f>IF(ISBLANK(Regressions!B111), " ", Regressions!B111)</f>
        <v>2004</v>
      </c>
      <c r="C68" s="387" t="str">
        <f>IF(ISBLANK(Regressions!C111), " ", Regressions!C111)</f>
        <v>Pre-primary</v>
      </c>
      <c r="D68" s="381">
        <f>IF(ISBLANK(Regressions!D111), " ", Regressions!D111)</f>
        <v>1551016</v>
      </c>
      <c r="E68" s="382" t="e">
        <f>IF(ISNUMBER(Regressions!E111),ROUND(Regressions!E111, 1), NA())</f>
        <v>#N/A</v>
      </c>
      <c r="F68" s="383" t="e">
        <f>IF(ISNUMBER(Regressions!F111),ROUND(Regressions!F111, 1), NA())</f>
        <v>#N/A</v>
      </c>
      <c r="G68" s="438" t="e">
        <f>IF(ISNUMBER(Regressions!G111),ROUND(Regressions!G111, 1), NA())</f>
        <v>#N/A</v>
      </c>
      <c r="H68" s="384" t="e">
        <f>IF(ISNUMBER(Regressions!H111),ROUND(Regressions!H111, 1), NA())</f>
        <v>#N/A</v>
      </c>
      <c r="I68" s="439" t="e">
        <f>IF(ISNUMBER(Regressions!I111),ROUND(Regressions!I111, 1), NA())</f>
        <v>#N/A</v>
      </c>
      <c r="J68" s="385" t="e">
        <f>IF(ISNUMBER(Regressions!K111),ROUND(Regressions!K111, 1), NA())</f>
        <v>#N/A</v>
      </c>
      <c r="K68" s="383" t="e">
        <f>IF(ISNUMBER(Regressions!L111),ROUND(Regressions!L111, 1), NA())</f>
        <v>#N/A</v>
      </c>
      <c r="L68" s="440" t="e">
        <f>IF(ISNUMBER(Regressions!M111),ROUND(Regressions!M111, 1), NA())</f>
        <v>#N/A</v>
      </c>
      <c r="M68" s="384" t="e">
        <f>IF(ISNUMBER(Regressions!N111),ROUND(Regressions!N111, 1), NA())</f>
        <v>#N/A</v>
      </c>
      <c r="N68" s="439" t="e">
        <f>IF(ISNUMBER(Regressions!O111),ROUND(Regressions!O111, 1), NA())</f>
        <v>#N/A</v>
      </c>
      <c r="O68" s="385" t="e">
        <f>IF(ISNUMBER(Regressions!Q111),ROUND(Regressions!Q111, 1), NA())</f>
        <v>#N/A</v>
      </c>
      <c r="P68" s="383" t="e">
        <f>IF(ISNUMBER(Regressions!R111),ROUND(Regressions!R111, 1), NA())</f>
        <v>#N/A</v>
      </c>
      <c r="Q68" s="386" t="e">
        <f>IF(ISNUMBER(Regressions!S111),ROUND(Regressions!S111, 1), NA())</f>
        <v>#N/A</v>
      </c>
      <c r="R68" s="384" t="e">
        <f>IF(ISNUMBER(Regressions!T111),ROUND(Regressions!T111, 1), NA())</f>
        <v>#N/A</v>
      </c>
      <c r="S68" s="439" t="e">
        <f>IF(ISNUMBER(Regressions!U111),ROUND(Regressions!U111, 1), NA())</f>
        <v>#N/A</v>
      </c>
    </row>
    <row r="69" spans="1:19" x14ac:dyDescent="0.2">
      <c r="A69" s="378" t="str">
        <f>IF(ISBLANK(Regressions!A112), " ", Regressions!A112)</f>
        <v>Iraq</v>
      </c>
      <c r="B69" s="379">
        <f>IF(ISBLANK(Regressions!B112), " ", Regressions!B112)</f>
        <v>2005</v>
      </c>
      <c r="C69" s="387" t="str">
        <f>IF(ISBLANK(Regressions!C112), " ", Regressions!C112)</f>
        <v>Pre-primary</v>
      </c>
      <c r="D69" s="381">
        <f>IF(ISBLANK(Regressions!D112), " ", Regressions!D112)</f>
        <v>1587932</v>
      </c>
      <c r="E69" s="382" t="e">
        <f>IF(ISNUMBER(Regressions!E112),ROUND(Regressions!E112, 1), NA())</f>
        <v>#N/A</v>
      </c>
      <c r="F69" s="383" t="e">
        <f>IF(ISNUMBER(Regressions!F112),ROUND(Regressions!F112, 1), NA())</f>
        <v>#N/A</v>
      </c>
      <c r="G69" s="438" t="e">
        <f>IF(ISNUMBER(Regressions!G112),ROUND(Regressions!G112, 1), NA())</f>
        <v>#N/A</v>
      </c>
      <c r="H69" s="384" t="e">
        <f>IF(ISNUMBER(Regressions!H112),ROUND(Regressions!H112, 1), NA())</f>
        <v>#N/A</v>
      </c>
      <c r="I69" s="439" t="e">
        <f>IF(ISNUMBER(Regressions!I112),ROUND(Regressions!I112, 1), NA())</f>
        <v>#N/A</v>
      </c>
      <c r="J69" s="385" t="e">
        <f>IF(ISNUMBER(Regressions!K112),ROUND(Regressions!K112, 1), NA())</f>
        <v>#N/A</v>
      </c>
      <c r="K69" s="383" t="e">
        <f>IF(ISNUMBER(Regressions!L112),ROUND(Regressions!L112, 1), NA())</f>
        <v>#N/A</v>
      </c>
      <c r="L69" s="440" t="e">
        <f>IF(ISNUMBER(Regressions!M112),ROUND(Regressions!M112, 1), NA())</f>
        <v>#N/A</v>
      </c>
      <c r="M69" s="384" t="e">
        <f>IF(ISNUMBER(Regressions!N112),ROUND(Regressions!N112, 1), NA())</f>
        <v>#N/A</v>
      </c>
      <c r="N69" s="439" t="e">
        <f>IF(ISNUMBER(Regressions!O112),ROUND(Regressions!O112, 1), NA())</f>
        <v>#N/A</v>
      </c>
      <c r="O69" s="385" t="e">
        <f>IF(ISNUMBER(Regressions!Q112),ROUND(Regressions!Q112, 1), NA())</f>
        <v>#N/A</v>
      </c>
      <c r="P69" s="383" t="e">
        <f>IF(ISNUMBER(Regressions!R112),ROUND(Regressions!R112, 1), NA())</f>
        <v>#N/A</v>
      </c>
      <c r="Q69" s="386" t="e">
        <f>IF(ISNUMBER(Regressions!S112),ROUND(Regressions!S112, 1), NA())</f>
        <v>#N/A</v>
      </c>
      <c r="R69" s="384" t="e">
        <f>IF(ISNUMBER(Regressions!T112),ROUND(Regressions!T112, 1), NA())</f>
        <v>#N/A</v>
      </c>
      <c r="S69" s="439" t="e">
        <f>IF(ISNUMBER(Regressions!U112),ROUND(Regressions!U112, 1), NA())</f>
        <v>#N/A</v>
      </c>
    </row>
    <row r="70" spans="1:19" x14ac:dyDescent="0.2">
      <c r="A70" s="378" t="str">
        <f>IF(ISBLANK(Regressions!A113), " ", Regressions!A113)</f>
        <v>Iraq</v>
      </c>
      <c r="B70" s="379">
        <f>IF(ISBLANK(Regressions!B113), " ", Regressions!B113)</f>
        <v>2006</v>
      </c>
      <c r="C70" s="387" t="str">
        <f>IF(ISBLANK(Regressions!C113), " ", Regressions!C113)</f>
        <v>Pre-primary</v>
      </c>
      <c r="D70" s="381">
        <f>IF(ISBLANK(Regressions!D113), " ", Regressions!D113)</f>
        <v>1612488</v>
      </c>
      <c r="E70" s="382" t="e">
        <f>IF(ISNUMBER(Regressions!E113),ROUND(Regressions!E113, 1), NA())</f>
        <v>#N/A</v>
      </c>
      <c r="F70" s="383" t="e">
        <f>IF(ISNUMBER(Regressions!F113),ROUND(Regressions!F113, 1), NA())</f>
        <v>#N/A</v>
      </c>
      <c r="G70" s="438" t="e">
        <f>IF(ISNUMBER(Regressions!G113),ROUND(Regressions!G113, 1), NA())</f>
        <v>#N/A</v>
      </c>
      <c r="H70" s="384" t="e">
        <f>IF(ISNUMBER(Regressions!H113),ROUND(Regressions!H113, 1), NA())</f>
        <v>#N/A</v>
      </c>
      <c r="I70" s="439" t="e">
        <f>IF(ISNUMBER(Regressions!I113),ROUND(Regressions!I113, 1), NA())</f>
        <v>#N/A</v>
      </c>
      <c r="J70" s="385" t="e">
        <f>IF(ISNUMBER(Regressions!K113),ROUND(Regressions!K113, 1), NA())</f>
        <v>#N/A</v>
      </c>
      <c r="K70" s="383" t="e">
        <f>IF(ISNUMBER(Regressions!L113),ROUND(Regressions!L113, 1), NA())</f>
        <v>#N/A</v>
      </c>
      <c r="L70" s="440" t="e">
        <f>IF(ISNUMBER(Regressions!M113),ROUND(Regressions!M113, 1), NA())</f>
        <v>#N/A</v>
      </c>
      <c r="M70" s="384" t="e">
        <f>IF(ISNUMBER(Regressions!N113),ROUND(Regressions!N113, 1), NA())</f>
        <v>#N/A</v>
      </c>
      <c r="N70" s="439" t="e">
        <f>IF(ISNUMBER(Regressions!O113),ROUND(Regressions!O113, 1), NA())</f>
        <v>#N/A</v>
      </c>
      <c r="O70" s="385" t="e">
        <f>IF(ISNUMBER(Regressions!Q113),ROUND(Regressions!Q113, 1), NA())</f>
        <v>#N/A</v>
      </c>
      <c r="P70" s="383" t="e">
        <f>IF(ISNUMBER(Regressions!R113),ROUND(Regressions!R113, 1), NA())</f>
        <v>#N/A</v>
      </c>
      <c r="Q70" s="386" t="e">
        <f>IF(ISNUMBER(Regressions!S113),ROUND(Regressions!S113, 1), NA())</f>
        <v>#N/A</v>
      </c>
      <c r="R70" s="384" t="e">
        <f>IF(ISNUMBER(Regressions!T113),ROUND(Regressions!T113, 1), NA())</f>
        <v>#N/A</v>
      </c>
      <c r="S70" s="439" t="e">
        <f>IF(ISNUMBER(Regressions!U113),ROUND(Regressions!U113, 1), NA())</f>
        <v>#N/A</v>
      </c>
    </row>
    <row r="71" spans="1:19" x14ac:dyDescent="0.2">
      <c r="A71" s="378" t="str">
        <f>IF(ISBLANK(Regressions!A114), " ", Regressions!A114)</f>
        <v>Iraq</v>
      </c>
      <c r="B71" s="379">
        <f>IF(ISBLANK(Regressions!B114), " ", Regressions!B114)</f>
        <v>2007</v>
      </c>
      <c r="C71" s="387" t="str">
        <f>IF(ISBLANK(Regressions!C114), " ", Regressions!C114)</f>
        <v>Pre-primary</v>
      </c>
      <c r="D71" s="381">
        <f>IF(ISBLANK(Regressions!D114), " ", Regressions!D114)</f>
        <v>1639864</v>
      </c>
      <c r="E71" s="382" t="e">
        <f>IF(ISNUMBER(Regressions!E114),ROUND(Regressions!E114, 1), NA())</f>
        <v>#N/A</v>
      </c>
      <c r="F71" s="383" t="e">
        <f>IF(ISNUMBER(Regressions!F114),ROUND(Regressions!F114, 1), NA())</f>
        <v>#N/A</v>
      </c>
      <c r="G71" s="438" t="e">
        <f>IF(ISNUMBER(Regressions!G114),ROUND(Regressions!G114, 1), NA())</f>
        <v>#N/A</v>
      </c>
      <c r="H71" s="384" t="e">
        <f>IF(ISNUMBER(Regressions!H114),ROUND(Regressions!H114, 1), NA())</f>
        <v>#N/A</v>
      </c>
      <c r="I71" s="439" t="e">
        <f>IF(ISNUMBER(Regressions!I114),ROUND(Regressions!I114, 1), NA())</f>
        <v>#N/A</v>
      </c>
      <c r="J71" s="385" t="e">
        <f>IF(ISNUMBER(Regressions!K114),ROUND(Regressions!K114, 1), NA())</f>
        <v>#N/A</v>
      </c>
      <c r="K71" s="383" t="e">
        <f>IF(ISNUMBER(Regressions!L114),ROUND(Regressions!L114, 1), NA())</f>
        <v>#N/A</v>
      </c>
      <c r="L71" s="440" t="e">
        <f>IF(ISNUMBER(Regressions!M114),ROUND(Regressions!M114, 1), NA())</f>
        <v>#N/A</v>
      </c>
      <c r="M71" s="384" t="e">
        <f>IF(ISNUMBER(Regressions!N114),ROUND(Regressions!N114, 1), NA())</f>
        <v>#N/A</v>
      </c>
      <c r="N71" s="439" t="e">
        <f>IF(ISNUMBER(Regressions!O114),ROUND(Regressions!O114, 1), NA())</f>
        <v>#N/A</v>
      </c>
      <c r="O71" s="385" t="e">
        <f>IF(ISNUMBER(Regressions!Q114),ROUND(Regressions!Q114, 1), NA())</f>
        <v>#N/A</v>
      </c>
      <c r="P71" s="383" t="e">
        <f>IF(ISNUMBER(Regressions!R114),ROUND(Regressions!R114, 1), NA())</f>
        <v>#N/A</v>
      </c>
      <c r="Q71" s="386" t="e">
        <f>IF(ISNUMBER(Regressions!S114),ROUND(Regressions!S114, 1), NA())</f>
        <v>#N/A</v>
      </c>
      <c r="R71" s="384" t="e">
        <f>IF(ISNUMBER(Regressions!T114),ROUND(Regressions!T114, 1), NA())</f>
        <v>#N/A</v>
      </c>
      <c r="S71" s="439" t="e">
        <f>IF(ISNUMBER(Regressions!U114),ROUND(Regressions!U114, 1), NA())</f>
        <v>#N/A</v>
      </c>
    </row>
    <row r="72" spans="1:19" x14ac:dyDescent="0.2">
      <c r="A72" s="378" t="str">
        <f>IF(ISBLANK(Regressions!A115), " ", Regressions!A115)</f>
        <v>Iraq</v>
      </c>
      <c r="B72" s="379">
        <f>IF(ISBLANK(Regressions!B115), " ", Regressions!B115)</f>
        <v>2008</v>
      </c>
      <c r="C72" s="387" t="str">
        <f>IF(ISBLANK(Regressions!C115), " ", Regressions!C115)</f>
        <v>Pre-primary</v>
      </c>
      <c r="D72" s="381">
        <f>IF(ISBLANK(Regressions!D115), " ", Regressions!D115)</f>
        <v>1659471</v>
      </c>
      <c r="E72" s="382" t="e">
        <f>IF(ISNUMBER(Regressions!E115),ROUND(Regressions!E115, 1), NA())</f>
        <v>#N/A</v>
      </c>
      <c r="F72" s="383" t="e">
        <f>IF(ISNUMBER(Regressions!F115),ROUND(Regressions!F115, 1), NA())</f>
        <v>#N/A</v>
      </c>
      <c r="G72" s="438" t="e">
        <f>IF(ISNUMBER(Regressions!G115),ROUND(Regressions!G115, 1), NA())</f>
        <v>#N/A</v>
      </c>
      <c r="H72" s="384" t="e">
        <f>IF(ISNUMBER(Regressions!H115),ROUND(Regressions!H115, 1), NA())</f>
        <v>#N/A</v>
      </c>
      <c r="I72" s="439" t="e">
        <f>IF(ISNUMBER(Regressions!I115),ROUND(Regressions!I115, 1), NA())</f>
        <v>#N/A</v>
      </c>
      <c r="J72" s="385" t="e">
        <f>IF(ISNUMBER(Regressions!K115),ROUND(Regressions!K115, 1), NA())</f>
        <v>#N/A</v>
      </c>
      <c r="K72" s="383" t="e">
        <f>IF(ISNUMBER(Regressions!L115),ROUND(Regressions!L115, 1), NA())</f>
        <v>#N/A</v>
      </c>
      <c r="L72" s="440" t="e">
        <f>IF(ISNUMBER(Regressions!M115),ROUND(Regressions!M115, 1), NA())</f>
        <v>#N/A</v>
      </c>
      <c r="M72" s="384" t="e">
        <f>IF(ISNUMBER(Regressions!N115),ROUND(Regressions!N115, 1), NA())</f>
        <v>#N/A</v>
      </c>
      <c r="N72" s="439" t="e">
        <f>IF(ISNUMBER(Regressions!O115),ROUND(Regressions!O115, 1), NA())</f>
        <v>#N/A</v>
      </c>
      <c r="O72" s="385" t="e">
        <f>IF(ISNUMBER(Regressions!Q115),ROUND(Regressions!Q115, 1), NA())</f>
        <v>#N/A</v>
      </c>
      <c r="P72" s="383" t="e">
        <f>IF(ISNUMBER(Regressions!R115),ROUND(Regressions!R115, 1), NA())</f>
        <v>#N/A</v>
      </c>
      <c r="Q72" s="386" t="e">
        <f>IF(ISNUMBER(Regressions!S115),ROUND(Regressions!S115, 1), NA())</f>
        <v>#N/A</v>
      </c>
      <c r="R72" s="384" t="e">
        <f>IF(ISNUMBER(Regressions!T115),ROUND(Regressions!T115, 1), NA())</f>
        <v>#N/A</v>
      </c>
      <c r="S72" s="439" t="e">
        <f>IF(ISNUMBER(Regressions!U115),ROUND(Regressions!U115, 1), NA())</f>
        <v>#N/A</v>
      </c>
    </row>
    <row r="73" spans="1:19" x14ac:dyDescent="0.2">
      <c r="A73" s="378" t="str">
        <f>IF(ISBLANK(Regressions!A116), " ", Regressions!A116)</f>
        <v>Iraq</v>
      </c>
      <c r="B73" s="379">
        <f>IF(ISBLANK(Regressions!B116), " ", Regressions!B116)</f>
        <v>2009</v>
      </c>
      <c r="C73" s="387" t="str">
        <f>IF(ISBLANK(Regressions!C116), " ", Regressions!C116)</f>
        <v>Pre-primary</v>
      </c>
      <c r="D73" s="381">
        <f>IF(ISBLANK(Regressions!D116), " ", Regressions!D116)</f>
        <v>1676920</v>
      </c>
      <c r="E73" s="382" t="e">
        <f>IF(ISNUMBER(Regressions!E116),ROUND(Regressions!E116, 1), NA())</f>
        <v>#N/A</v>
      </c>
      <c r="F73" s="383" t="e">
        <f>IF(ISNUMBER(Regressions!F116),ROUND(Regressions!F116, 1), NA())</f>
        <v>#N/A</v>
      </c>
      <c r="G73" s="438" t="e">
        <f>IF(ISNUMBER(Regressions!G116),ROUND(Regressions!G116, 1), NA())</f>
        <v>#N/A</v>
      </c>
      <c r="H73" s="384" t="e">
        <f>IF(ISNUMBER(Regressions!H116),ROUND(Regressions!H116, 1), NA())</f>
        <v>#N/A</v>
      </c>
      <c r="I73" s="439" t="e">
        <f>IF(ISNUMBER(Regressions!I116),ROUND(Regressions!I116, 1), NA())</f>
        <v>#N/A</v>
      </c>
      <c r="J73" s="385" t="e">
        <f>IF(ISNUMBER(Regressions!K116),ROUND(Regressions!K116, 1), NA())</f>
        <v>#N/A</v>
      </c>
      <c r="K73" s="383" t="e">
        <f>IF(ISNUMBER(Regressions!L116),ROUND(Regressions!L116, 1), NA())</f>
        <v>#N/A</v>
      </c>
      <c r="L73" s="440" t="e">
        <f>IF(ISNUMBER(Regressions!M116),ROUND(Regressions!M116, 1), NA())</f>
        <v>#N/A</v>
      </c>
      <c r="M73" s="384" t="e">
        <f>IF(ISNUMBER(Regressions!N116),ROUND(Regressions!N116, 1), NA())</f>
        <v>#N/A</v>
      </c>
      <c r="N73" s="439" t="e">
        <f>IF(ISNUMBER(Regressions!O116),ROUND(Regressions!O116, 1), NA())</f>
        <v>#N/A</v>
      </c>
      <c r="O73" s="385" t="e">
        <f>IF(ISNUMBER(Regressions!Q116),ROUND(Regressions!Q116, 1), NA())</f>
        <v>#N/A</v>
      </c>
      <c r="P73" s="383" t="e">
        <f>IF(ISNUMBER(Regressions!R116),ROUND(Regressions!R116, 1), NA())</f>
        <v>#N/A</v>
      </c>
      <c r="Q73" s="386" t="e">
        <f>IF(ISNUMBER(Regressions!S116),ROUND(Regressions!S116, 1), NA())</f>
        <v>#N/A</v>
      </c>
      <c r="R73" s="384" t="e">
        <f>IF(ISNUMBER(Regressions!T116),ROUND(Regressions!T116, 1), NA())</f>
        <v>#N/A</v>
      </c>
      <c r="S73" s="439" t="e">
        <f>IF(ISNUMBER(Regressions!U116),ROUND(Regressions!U116, 1), NA())</f>
        <v>#N/A</v>
      </c>
    </row>
    <row r="74" spans="1:19" x14ac:dyDescent="0.2">
      <c r="A74" s="378" t="str">
        <f>IF(ISBLANK(Regressions!A117), " ", Regressions!A117)</f>
        <v>Iraq</v>
      </c>
      <c r="B74" s="379">
        <f>IF(ISBLANK(Regressions!B117), " ", Regressions!B117)</f>
        <v>2010</v>
      </c>
      <c r="C74" s="387" t="str">
        <f>IF(ISBLANK(Regressions!C117), " ", Regressions!C117)</f>
        <v>Pre-primary</v>
      </c>
      <c r="D74" s="381">
        <f>IF(ISBLANK(Regressions!D117), " ", Regressions!D117)</f>
        <v>1699581</v>
      </c>
      <c r="E74" s="382" t="e">
        <f>IF(ISNUMBER(Regressions!E117),ROUND(Regressions!E117, 1), NA())</f>
        <v>#N/A</v>
      </c>
      <c r="F74" s="383" t="e">
        <f>IF(ISNUMBER(Regressions!F117),ROUND(Regressions!F117, 1), NA())</f>
        <v>#N/A</v>
      </c>
      <c r="G74" s="438" t="e">
        <f>IF(ISNUMBER(Regressions!G117),ROUND(Regressions!G117, 1), NA())</f>
        <v>#N/A</v>
      </c>
      <c r="H74" s="384" t="e">
        <f>IF(ISNUMBER(Regressions!H117),ROUND(Regressions!H117, 1), NA())</f>
        <v>#N/A</v>
      </c>
      <c r="I74" s="439" t="e">
        <f>IF(ISNUMBER(Regressions!I117),ROUND(Regressions!I117, 1), NA())</f>
        <v>#N/A</v>
      </c>
      <c r="J74" s="385" t="e">
        <f>IF(ISNUMBER(Regressions!K117),ROUND(Regressions!K117, 1), NA())</f>
        <v>#N/A</v>
      </c>
      <c r="K74" s="383" t="e">
        <f>IF(ISNUMBER(Regressions!L117),ROUND(Regressions!L117, 1), NA())</f>
        <v>#N/A</v>
      </c>
      <c r="L74" s="440" t="e">
        <f>IF(ISNUMBER(Regressions!M117),ROUND(Regressions!M117, 1), NA())</f>
        <v>#N/A</v>
      </c>
      <c r="M74" s="384" t="e">
        <f>IF(ISNUMBER(Regressions!N117),ROUND(Regressions!N117, 1), NA())</f>
        <v>#N/A</v>
      </c>
      <c r="N74" s="439" t="e">
        <f>IF(ISNUMBER(Regressions!O117),ROUND(Regressions!O117, 1), NA())</f>
        <v>#N/A</v>
      </c>
      <c r="O74" s="385" t="e">
        <f>IF(ISNUMBER(Regressions!Q117),ROUND(Regressions!Q117, 1), NA())</f>
        <v>#N/A</v>
      </c>
      <c r="P74" s="383" t="e">
        <f>IF(ISNUMBER(Regressions!R117),ROUND(Regressions!R117, 1), NA())</f>
        <v>#N/A</v>
      </c>
      <c r="Q74" s="386" t="e">
        <f>IF(ISNUMBER(Regressions!S117),ROUND(Regressions!S117, 1), NA())</f>
        <v>#N/A</v>
      </c>
      <c r="R74" s="384" t="e">
        <f>IF(ISNUMBER(Regressions!T117),ROUND(Regressions!T117, 1), NA())</f>
        <v>#N/A</v>
      </c>
      <c r="S74" s="439" t="e">
        <f>IF(ISNUMBER(Regressions!U117),ROUND(Regressions!U117, 1), NA())</f>
        <v>#N/A</v>
      </c>
    </row>
    <row r="75" spans="1:19" x14ac:dyDescent="0.2">
      <c r="A75" s="378" t="str">
        <f>IF(ISBLANK(Regressions!A118), " ", Regressions!A118)</f>
        <v>Iraq</v>
      </c>
      <c r="B75" s="379">
        <f>IF(ISBLANK(Regressions!B118), " ", Regressions!B118)</f>
        <v>2011</v>
      </c>
      <c r="C75" s="387" t="str">
        <f>IF(ISBLANK(Regressions!C118), " ", Regressions!C118)</f>
        <v>Pre-primary</v>
      </c>
      <c r="D75" s="381">
        <f>IF(ISBLANK(Regressions!D118), " ", Regressions!D118)</f>
        <v>1733369</v>
      </c>
      <c r="E75" s="382" t="e">
        <f>IF(ISNUMBER(Regressions!E118),ROUND(Regressions!E118, 1), NA())</f>
        <v>#N/A</v>
      </c>
      <c r="F75" s="383" t="e">
        <f>IF(ISNUMBER(Regressions!F118),ROUND(Regressions!F118, 1), NA())</f>
        <v>#N/A</v>
      </c>
      <c r="G75" s="438" t="e">
        <f>IF(ISNUMBER(Regressions!G118),ROUND(Regressions!G118, 1), NA())</f>
        <v>#N/A</v>
      </c>
      <c r="H75" s="384" t="e">
        <f>IF(ISNUMBER(Regressions!H118),ROUND(Regressions!H118, 1), NA())</f>
        <v>#N/A</v>
      </c>
      <c r="I75" s="439" t="e">
        <f>IF(ISNUMBER(Regressions!I118),ROUND(Regressions!I118, 1), NA())</f>
        <v>#N/A</v>
      </c>
      <c r="J75" s="385" t="e">
        <f>IF(ISNUMBER(Regressions!K118),ROUND(Regressions!K118, 1), NA())</f>
        <v>#N/A</v>
      </c>
      <c r="K75" s="383" t="e">
        <f>IF(ISNUMBER(Regressions!L118),ROUND(Regressions!L118, 1), NA())</f>
        <v>#N/A</v>
      </c>
      <c r="L75" s="440" t="e">
        <f>IF(ISNUMBER(Regressions!M118),ROUND(Regressions!M118, 1), NA())</f>
        <v>#N/A</v>
      </c>
      <c r="M75" s="384" t="e">
        <f>IF(ISNUMBER(Regressions!N118),ROUND(Regressions!N118, 1), NA())</f>
        <v>#N/A</v>
      </c>
      <c r="N75" s="439" t="e">
        <f>IF(ISNUMBER(Regressions!O118),ROUND(Regressions!O118, 1), NA())</f>
        <v>#N/A</v>
      </c>
      <c r="O75" s="385" t="e">
        <f>IF(ISNUMBER(Regressions!Q118),ROUND(Regressions!Q118, 1), NA())</f>
        <v>#N/A</v>
      </c>
      <c r="P75" s="383" t="e">
        <f>IF(ISNUMBER(Regressions!R118),ROUND(Regressions!R118, 1), NA())</f>
        <v>#N/A</v>
      </c>
      <c r="Q75" s="386" t="e">
        <f>IF(ISNUMBER(Regressions!S118),ROUND(Regressions!S118, 1), NA())</f>
        <v>#N/A</v>
      </c>
      <c r="R75" s="384" t="e">
        <f>IF(ISNUMBER(Regressions!T118),ROUND(Regressions!T118, 1), NA())</f>
        <v>#N/A</v>
      </c>
      <c r="S75" s="439" t="e">
        <f>IF(ISNUMBER(Regressions!U118),ROUND(Regressions!U118, 1), NA())</f>
        <v>#N/A</v>
      </c>
    </row>
    <row r="76" spans="1:19" x14ac:dyDescent="0.2">
      <c r="A76" s="378" t="str">
        <f>IF(ISBLANK(Regressions!A119), " ", Regressions!A119)</f>
        <v>Iraq</v>
      </c>
      <c r="B76" s="379">
        <f>IF(ISBLANK(Regressions!B119), " ", Regressions!B119)</f>
        <v>2012</v>
      </c>
      <c r="C76" s="387" t="str">
        <f>IF(ISBLANK(Regressions!C119), " ", Regressions!C119)</f>
        <v>Pre-primary</v>
      </c>
      <c r="D76" s="381">
        <f>IF(ISBLANK(Regressions!D119), " ", Regressions!D119)</f>
        <v>1758933</v>
      </c>
      <c r="E76" s="382" t="e">
        <f>IF(ISNUMBER(Regressions!E119),ROUND(Regressions!E119, 1), NA())</f>
        <v>#N/A</v>
      </c>
      <c r="F76" s="383" t="e">
        <f>IF(ISNUMBER(Regressions!F119),ROUND(Regressions!F119, 1), NA())</f>
        <v>#N/A</v>
      </c>
      <c r="G76" s="438" t="e">
        <f>IF(ISNUMBER(Regressions!G119),ROUND(Regressions!G119, 1), NA())</f>
        <v>#N/A</v>
      </c>
      <c r="H76" s="384" t="e">
        <f>IF(ISNUMBER(Regressions!H119),ROUND(Regressions!H119, 1), NA())</f>
        <v>#N/A</v>
      </c>
      <c r="I76" s="439" t="e">
        <f>IF(ISNUMBER(Regressions!I119),ROUND(Regressions!I119, 1), NA())</f>
        <v>#N/A</v>
      </c>
      <c r="J76" s="385" t="e">
        <f>IF(ISNUMBER(Regressions!K119),ROUND(Regressions!K119, 1), NA())</f>
        <v>#N/A</v>
      </c>
      <c r="K76" s="383" t="e">
        <f>IF(ISNUMBER(Regressions!L119),ROUND(Regressions!L119, 1), NA())</f>
        <v>#N/A</v>
      </c>
      <c r="L76" s="440" t="e">
        <f>IF(ISNUMBER(Regressions!M119),ROUND(Regressions!M119, 1), NA())</f>
        <v>#N/A</v>
      </c>
      <c r="M76" s="384" t="e">
        <f>IF(ISNUMBER(Regressions!N119),ROUND(Regressions!N119, 1), NA())</f>
        <v>#N/A</v>
      </c>
      <c r="N76" s="439" t="e">
        <f>IF(ISNUMBER(Regressions!O119),ROUND(Regressions!O119, 1), NA())</f>
        <v>#N/A</v>
      </c>
      <c r="O76" s="385" t="e">
        <f>IF(ISNUMBER(Regressions!Q119),ROUND(Regressions!Q119, 1), NA())</f>
        <v>#N/A</v>
      </c>
      <c r="P76" s="383" t="e">
        <f>IF(ISNUMBER(Regressions!R119),ROUND(Regressions!R119, 1), NA())</f>
        <v>#N/A</v>
      </c>
      <c r="Q76" s="386" t="e">
        <f>IF(ISNUMBER(Regressions!S119),ROUND(Regressions!S119, 1), NA())</f>
        <v>#N/A</v>
      </c>
      <c r="R76" s="384" t="e">
        <f>IF(ISNUMBER(Regressions!T119),ROUND(Regressions!T119, 1), NA())</f>
        <v>#N/A</v>
      </c>
      <c r="S76" s="439" t="e">
        <f>IF(ISNUMBER(Regressions!U119),ROUND(Regressions!U119, 1), NA())</f>
        <v>#N/A</v>
      </c>
    </row>
    <row r="77" spans="1:19" x14ac:dyDescent="0.2">
      <c r="A77" s="378" t="str">
        <f>IF(ISBLANK(Regressions!A120), " ", Regressions!A120)</f>
        <v>Iraq</v>
      </c>
      <c r="B77" s="379">
        <f>IF(ISBLANK(Regressions!B120), " ", Regressions!B120)</f>
        <v>2013</v>
      </c>
      <c r="C77" s="387" t="str">
        <f>IF(ISBLANK(Regressions!C120), " ", Regressions!C120)</f>
        <v>Pre-primary</v>
      </c>
      <c r="D77" s="381">
        <f>IF(ISBLANK(Regressions!D120), " ", Regressions!D120)</f>
        <v>1794522</v>
      </c>
      <c r="E77" s="382" t="e">
        <f>IF(ISNUMBER(Regressions!E120),ROUND(Regressions!E120, 1), NA())</f>
        <v>#N/A</v>
      </c>
      <c r="F77" s="383" t="e">
        <f>IF(ISNUMBER(Regressions!F120),ROUND(Regressions!F120, 1), NA())</f>
        <v>#N/A</v>
      </c>
      <c r="G77" s="438" t="e">
        <f>IF(ISNUMBER(Regressions!G120),ROUND(Regressions!G120, 1), NA())</f>
        <v>#N/A</v>
      </c>
      <c r="H77" s="384" t="e">
        <f>IF(ISNUMBER(Regressions!H120),ROUND(Regressions!H120, 1), NA())</f>
        <v>#N/A</v>
      </c>
      <c r="I77" s="439" t="e">
        <f>IF(ISNUMBER(Regressions!I120),ROUND(Regressions!I120, 1), NA())</f>
        <v>#N/A</v>
      </c>
      <c r="J77" s="385" t="e">
        <f>IF(ISNUMBER(Regressions!K120),ROUND(Regressions!K120, 1), NA())</f>
        <v>#N/A</v>
      </c>
      <c r="K77" s="383" t="e">
        <f>IF(ISNUMBER(Regressions!L120),ROUND(Regressions!L120, 1), NA())</f>
        <v>#N/A</v>
      </c>
      <c r="L77" s="440" t="e">
        <f>IF(ISNUMBER(Regressions!M120),ROUND(Regressions!M120, 1), NA())</f>
        <v>#N/A</v>
      </c>
      <c r="M77" s="384" t="e">
        <f>IF(ISNUMBER(Regressions!N120),ROUND(Regressions!N120, 1), NA())</f>
        <v>#N/A</v>
      </c>
      <c r="N77" s="439" t="e">
        <f>IF(ISNUMBER(Regressions!O120),ROUND(Regressions!O120, 1), NA())</f>
        <v>#N/A</v>
      </c>
      <c r="O77" s="385" t="e">
        <f>IF(ISNUMBER(Regressions!Q120),ROUND(Regressions!Q120, 1), NA())</f>
        <v>#N/A</v>
      </c>
      <c r="P77" s="383" t="e">
        <f>IF(ISNUMBER(Regressions!R120),ROUND(Regressions!R120, 1), NA())</f>
        <v>#N/A</v>
      </c>
      <c r="Q77" s="386" t="e">
        <f>IF(ISNUMBER(Regressions!S120),ROUND(Regressions!S120, 1), NA())</f>
        <v>#N/A</v>
      </c>
      <c r="R77" s="384" t="e">
        <f>IF(ISNUMBER(Regressions!T120),ROUND(Regressions!T120, 1), NA())</f>
        <v>#N/A</v>
      </c>
      <c r="S77" s="439" t="e">
        <f>IF(ISNUMBER(Regressions!U120),ROUND(Regressions!U120, 1), NA())</f>
        <v>#N/A</v>
      </c>
    </row>
    <row r="78" spans="1:19" x14ac:dyDescent="0.2">
      <c r="A78" s="378" t="str">
        <f>IF(ISBLANK(Regressions!A121), " ", Regressions!A121)</f>
        <v>Iraq</v>
      </c>
      <c r="B78" s="379">
        <f>IF(ISBLANK(Regressions!B121), " ", Regressions!B121)</f>
        <v>2014</v>
      </c>
      <c r="C78" s="387" t="str">
        <f>IF(ISBLANK(Regressions!C121), " ", Regressions!C121)</f>
        <v>Pre-primary</v>
      </c>
      <c r="D78" s="381">
        <f>IF(ISBLANK(Regressions!D121), " ", Regressions!D121)</f>
        <v>1837994</v>
      </c>
      <c r="E78" s="382" t="e">
        <f>IF(ISNUMBER(Regressions!E121),ROUND(Regressions!E121, 1), NA())</f>
        <v>#N/A</v>
      </c>
      <c r="F78" s="383">
        <f>IF(ISNUMBER(Regressions!F121),ROUND(Regressions!F121, 1), NA())</f>
        <v>98.3</v>
      </c>
      <c r="G78" s="438" t="e">
        <f>IF(ISNUMBER(Regressions!G121),ROUND(Regressions!G121, 1), NA())</f>
        <v>#N/A</v>
      </c>
      <c r="H78" s="384" t="e">
        <f>IF(ISNUMBER(Regressions!H121),ROUND(Regressions!H121, 1), NA())</f>
        <v>#N/A</v>
      </c>
      <c r="I78" s="439">
        <f>IF(ISNUMBER(Regressions!I121),ROUND(Regressions!I121, 1), NA())</f>
        <v>1.7</v>
      </c>
      <c r="J78" s="385">
        <f>IF(ISNUMBER(Regressions!K121),ROUND(Regressions!K121, 1), NA())</f>
        <v>98.7</v>
      </c>
      <c r="K78" s="383">
        <f>IF(ISNUMBER(Regressions!L121),ROUND(Regressions!L121, 1), NA())</f>
        <v>98.4</v>
      </c>
      <c r="L78" s="440" t="e">
        <f>IF(ISNUMBER(Regressions!M121),ROUND(Regressions!M121, 1), NA())</f>
        <v>#N/A</v>
      </c>
      <c r="M78" s="384" t="e">
        <f>IF(ISNUMBER(Regressions!N121),ROUND(Regressions!N121, 1), NA())</f>
        <v>#N/A</v>
      </c>
      <c r="N78" s="439">
        <f>IF(ISNUMBER(Regressions!O121),ROUND(Regressions!O121, 1), NA())</f>
        <v>1.6</v>
      </c>
      <c r="O78" s="385" t="e">
        <f>IF(ISNUMBER(Regressions!Q121),ROUND(Regressions!Q121, 1), NA())</f>
        <v>#N/A</v>
      </c>
      <c r="P78" s="383" t="e">
        <f>IF(ISNUMBER(Regressions!R121),ROUND(Regressions!R121, 1), NA())</f>
        <v>#N/A</v>
      </c>
      <c r="Q78" s="386" t="e">
        <f>IF(ISNUMBER(Regressions!S121),ROUND(Regressions!S121, 1), NA())</f>
        <v>#N/A</v>
      </c>
      <c r="R78" s="384" t="e">
        <f>IF(ISNUMBER(Regressions!T121),ROUND(Regressions!T121, 1), NA())</f>
        <v>#N/A</v>
      </c>
      <c r="S78" s="439" t="e">
        <f>IF(ISNUMBER(Regressions!U121),ROUND(Regressions!U121, 1), NA())</f>
        <v>#N/A</v>
      </c>
    </row>
    <row r="79" spans="1:19" x14ac:dyDescent="0.2">
      <c r="A79" s="378" t="str">
        <f>IF(ISBLANK(Regressions!A122), " ", Regressions!A122)</f>
        <v>Iraq</v>
      </c>
      <c r="B79" s="379">
        <f>IF(ISBLANK(Regressions!B122), " ", Regressions!B122)</f>
        <v>2015</v>
      </c>
      <c r="C79" s="387" t="str">
        <f>IF(ISBLANK(Regressions!C122), " ", Regressions!C122)</f>
        <v>Pre-primary</v>
      </c>
      <c r="D79" s="381">
        <f>IF(ISBLANK(Regressions!D122), " ", Regressions!D122)</f>
        <v>1886764</v>
      </c>
      <c r="E79" s="382" t="e">
        <f>IF(ISNUMBER(Regressions!E122),ROUND(Regressions!E122, 1), NA())</f>
        <v>#N/A</v>
      </c>
      <c r="F79" s="383">
        <f>IF(ISNUMBER(Regressions!F122),ROUND(Regressions!F122, 1), NA())</f>
        <v>98.3</v>
      </c>
      <c r="G79" s="438" t="e">
        <f>IF(ISNUMBER(Regressions!G122),ROUND(Regressions!G122, 1), NA())</f>
        <v>#N/A</v>
      </c>
      <c r="H79" s="384" t="e">
        <f>IF(ISNUMBER(Regressions!H122),ROUND(Regressions!H122, 1), NA())</f>
        <v>#N/A</v>
      </c>
      <c r="I79" s="439">
        <f>IF(ISNUMBER(Regressions!I122),ROUND(Regressions!I122, 1), NA())</f>
        <v>1.7</v>
      </c>
      <c r="J79" s="385">
        <f>IF(ISNUMBER(Regressions!K122),ROUND(Regressions!K122, 1), NA())</f>
        <v>98.7</v>
      </c>
      <c r="K79" s="383">
        <f>IF(ISNUMBER(Regressions!L122),ROUND(Regressions!L122, 1), NA())</f>
        <v>98.4</v>
      </c>
      <c r="L79" s="440" t="e">
        <f>IF(ISNUMBER(Regressions!M122),ROUND(Regressions!M122, 1), NA())</f>
        <v>#N/A</v>
      </c>
      <c r="M79" s="384" t="e">
        <f>IF(ISNUMBER(Regressions!N122),ROUND(Regressions!N122, 1), NA())</f>
        <v>#N/A</v>
      </c>
      <c r="N79" s="439">
        <f>IF(ISNUMBER(Regressions!O122),ROUND(Regressions!O122, 1), NA())</f>
        <v>1.6</v>
      </c>
      <c r="O79" s="385" t="e">
        <f>IF(ISNUMBER(Regressions!Q122),ROUND(Regressions!Q122, 1), NA())</f>
        <v>#N/A</v>
      </c>
      <c r="P79" s="383" t="e">
        <f>IF(ISNUMBER(Regressions!R122),ROUND(Regressions!R122, 1), NA())</f>
        <v>#N/A</v>
      </c>
      <c r="Q79" s="386" t="e">
        <f>IF(ISNUMBER(Regressions!S122),ROUND(Regressions!S122, 1), NA())</f>
        <v>#N/A</v>
      </c>
      <c r="R79" s="384" t="e">
        <f>IF(ISNUMBER(Regressions!T122),ROUND(Regressions!T122, 1), NA())</f>
        <v>#N/A</v>
      </c>
      <c r="S79" s="439" t="e">
        <f>IF(ISNUMBER(Regressions!U122),ROUND(Regressions!U122, 1), NA())</f>
        <v>#N/A</v>
      </c>
    </row>
    <row r="80" spans="1:19" x14ac:dyDescent="0.2">
      <c r="A80" s="378" t="str">
        <f>IF(ISBLANK(Regressions!A123), " ", Regressions!A123)</f>
        <v>Iraq</v>
      </c>
      <c r="B80" s="379">
        <f>IF(ISBLANK(Regressions!B123), " ", Regressions!B123)</f>
        <v>2016</v>
      </c>
      <c r="C80" s="387" t="str">
        <f>IF(ISBLANK(Regressions!C123), " ", Regressions!C123)</f>
        <v>Pre-primary</v>
      </c>
      <c r="D80" s="381">
        <f>IF(ISBLANK(Regressions!D123), " ", Regressions!D123)</f>
        <v>1939865</v>
      </c>
      <c r="E80" s="382" t="e">
        <f>IF(ISNUMBER(Regressions!E123),ROUND(Regressions!E123, 1), NA())</f>
        <v>#N/A</v>
      </c>
      <c r="F80" s="383">
        <f>IF(ISNUMBER(Regressions!F123),ROUND(Regressions!F123, 1), NA())</f>
        <v>98.3</v>
      </c>
      <c r="G80" s="438" t="e">
        <f>IF(ISNUMBER(Regressions!G123),ROUND(Regressions!G123, 1), NA())</f>
        <v>#N/A</v>
      </c>
      <c r="H80" s="384" t="e">
        <f>IF(ISNUMBER(Regressions!H123),ROUND(Regressions!H123, 1), NA())</f>
        <v>#N/A</v>
      </c>
      <c r="I80" s="439">
        <f>IF(ISNUMBER(Regressions!I123),ROUND(Regressions!I123, 1), NA())</f>
        <v>1.7</v>
      </c>
      <c r="J80" s="385">
        <f>IF(ISNUMBER(Regressions!K123),ROUND(Regressions!K123, 1), NA())</f>
        <v>98.7</v>
      </c>
      <c r="K80" s="383">
        <f>IF(ISNUMBER(Regressions!L123),ROUND(Regressions!L123, 1), NA())</f>
        <v>98.4</v>
      </c>
      <c r="L80" s="440" t="e">
        <f>IF(ISNUMBER(Regressions!M123),ROUND(Regressions!M123, 1), NA())</f>
        <v>#N/A</v>
      </c>
      <c r="M80" s="384" t="e">
        <f>IF(ISNUMBER(Regressions!N123),ROUND(Regressions!N123, 1), NA())</f>
        <v>#N/A</v>
      </c>
      <c r="N80" s="439">
        <f>IF(ISNUMBER(Regressions!O123),ROUND(Regressions!O123, 1), NA())</f>
        <v>1.6</v>
      </c>
      <c r="O80" s="385" t="e">
        <f>IF(ISNUMBER(Regressions!Q123),ROUND(Regressions!Q123, 1), NA())</f>
        <v>#N/A</v>
      </c>
      <c r="P80" s="383" t="e">
        <f>IF(ISNUMBER(Regressions!R123),ROUND(Regressions!R123, 1), NA())</f>
        <v>#N/A</v>
      </c>
      <c r="Q80" s="386" t="e">
        <f>IF(ISNUMBER(Regressions!S123),ROUND(Regressions!S123, 1), NA())</f>
        <v>#N/A</v>
      </c>
      <c r="R80" s="384" t="e">
        <f>IF(ISNUMBER(Regressions!T123),ROUND(Regressions!T123, 1), NA())</f>
        <v>#N/A</v>
      </c>
      <c r="S80" s="439" t="e">
        <f>IF(ISNUMBER(Regressions!U123),ROUND(Regressions!U123, 1), NA())</f>
        <v>#N/A</v>
      </c>
    </row>
    <row r="81" spans="1:19" x14ac:dyDescent="0.2">
      <c r="A81" s="378" t="str">
        <f>IF(ISBLANK(Regressions!A124), " ", Regressions!A124)</f>
        <v>Iraq</v>
      </c>
      <c r="B81" s="379">
        <f>IF(ISBLANK(Regressions!B124), " ", Regressions!B124)</f>
        <v>2017</v>
      </c>
      <c r="C81" s="387" t="str">
        <f>IF(ISBLANK(Regressions!C124), " ", Regressions!C124)</f>
        <v>Pre-primary</v>
      </c>
      <c r="D81" s="381">
        <f>IF(ISBLANK(Regressions!D124), " ", Regressions!D124)</f>
        <v>2005015</v>
      </c>
      <c r="E81" s="382" t="e">
        <f>IF(ISNUMBER(Regressions!E124),ROUND(Regressions!E124, 1), NA())</f>
        <v>#N/A</v>
      </c>
      <c r="F81" s="383">
        <f>IF(ISNUMBER(Regressions!F124),ROUND(Regressions!F124, 1), NA())</f>
        <v>98.3</v>
      </c>
      <c r="G81" s="438" t="e">
        <f>IF(ISNUMBER(Regressions!G124),ROUND(Regressions!G124, 1), NA())</f>
        <v>#N/A</v>
      </c>
      <c r="H81" s="384" t="e">
        <f>IF(ISNUMBER(Regressions!H124),ROUND(Regressions!H124, 1), NA())</f>
        <v>#N/A</v>
      </c>
      <c r="I81" s="439">
        <f>IF(ISNUMBER(Regressions!I124),ROUND(Regressions!I124, 1), NA())</f>
        <v>1.7</v>
      </c>
      <c r="J81" s="385">
        <f>IF(ISNUMBER(Regressions!K124),ROUND(Regressions!K124, 1), NA())</f>
        <v>98.7</v>
      </c>
      <c r="K81" s="383">
        <f>IF(ISNUMBER(Regressions!L124),ROUND(Regressions!L124, 1), NA())</f>
        <v>98.4</v>
      </c>
      <c r="L81" s="440" t="e">
        <f>IF(ISNUMBER(Regressions!M124),ROUND(Regressions!M124, 1), NA())</f>
        <v>#N/A</v>
      </c>
      <c r="M81" s="384" t="e">
        <f>IF(ISNUMBER(Regressions!N124),ROUND(Regressions!N124, 1), NA())</f>
        <v>#N/A</v>
      </c>
      <c r="N81" s="439">
        <f>IF(ISNUMBER(Regressions!O124),ROUND(Regressions!O124, 1), NA())</f>
        <v>1.6</v>
      </c>
      <c r="O81" s="385" t="e">
        <f>IF(ISNUMBER(Regressions!Q124),ROUND(Regressions!Q124, 1), NA())</f>
        <v>#N/A</v>
      </c>
      <c r="P81" s="383" t="e">
        <f>IF(ISNUMBER(Regressions!R124),ROUND(Regressions!R124, 1), NA())</f>
        <v>#N/A</v>
      </c>
      <c r="Q81" s="386" t="e">
        <f>IF(ISNUMBER(Regressions!S124),ROUND(Regressions!S124, 1), NA())</f>
        <v>#N/A</v>
      </c>
      <c r="R81" s="384" t="e">
        <f>IF(ISNUMBER(Regressions!T124),ROUND(Regressions!T124, 1), NA())</f>
        <v>#N/A</v>
      </c>
      <c r="S81" s="439" t="e">
        <f>IF(ISNUMBER(Regressions!U124),ROUND(Regressions!U124, 1), NA())</f>
        <v>#N/A</v>
      </c>
    </row>
    <row r="82" spans="1:19" x14ac:dyDescent="0.2">
      <c r="A82" s="378" t="str">
        <f>IF(ISBLANK(Regressions!A125), " ", Regressions!A125)</f>
        <v>Iraq</v>
      </c>
      <c r="B82" s="379">
        <f>IF(ISBLANK(Regressions!B125), " ", Regressions!B125)</f>
        <v>2018</v>
      </c>
      <c r="C82" s="387" t="str">
        <f>IF(ISBLANK(Regressions!C125), " ", Regressions!C125)</f>
        <v>Pre-primary</v>
      </c>
      <c r="D82" s="381">
        <f>IF(ISBLANK(Regressions!D125), " ", Regressions!D125)</f>
        <v>2070632</v>
      </c>
      <c r="E82" s="382" t="e">
        <f>IF(ISNUMBER(Regressions!E125),ROUND(Regressions!E125, 1), NA())</f>
        <v>#N/A</v>
      </c>
      <c r="F82" s="383">
        <f>IF(ISNUMBER(Regressions!F125),ROUND(Regressions!F125, 1), NA())</f>
        <v>98.3</v>
      </c>
      <c r="G82" s="438" t="e">
        <f>IF(ISNUMBER(Regressions!G125),ROUND(Regressions!G125, 1), NA())</f>
        <v>#N/A</v>
      </c>
      <c r="H82" s="384" t="e">
        <f>IF(ISNUMBER(Regressions!H125),ROUND(Regressions!H125, 1), NA())</f>
        <v>#N/A</v>
      </c>
      <c r="I82" s="439">
        <f>IF(ISNUMBER(Regressions!I125),ROUND(Regressions!I125, 1), NA())</f>
        <v>1.7</v>
      </c>
      <c r="J82" s="385">
        <f>IF(ISNUMBER(Regressions!K125),ROUND(Regressions!K125, 1), NA())</f>
        <v>98.7</v>
      </c>
      <c r="K82" s="383">
        <f>IF(ISNUMBER(Regressions!L125),ROUND(Regressions!L125, 1), NA())</f>
        <v>98.4</v>
      </c>
      <c r="L82" s="440" t="e">
        <f>IF(ISNUMBER(Regressions!M125),ROUND(Regressions!M125, 1), NA())</f>
        <v>#N/A</v>
      </c>
      <c r="M82" s="384" t="e">
        <f>IF(ISNUMBER(Regressions!N125),ROUND(Regressions!N125, 1), NA())</f>
        <v>#N/A</v>
      </c>
      <c r="N82" s="439">
        <f>IF(ISNUMBER(Regressions!O125),ROUND(Regressions!O125, 1), NA())</f>
        <v>1.6</v>
      </c>
      <c r="O82" s="385" t="e">
        <f>IF(ISNUMBER(Regressions!Q125),ROUND(Regressions!Q125, 1), NA())</f>
        <v>#N/A</v>
      </c>
      <c r="P82" s="383" t="e">
        <f>IF(ISNUMBER(Regressions!R125),ROUND(Regressions!R125, 1), NA())</f>
        <v>#N/A</v>
      </c>
      <c r="Q82" s="386" t="e">
        <f>IF(ISNUMBER(Regressions!S125),ROUND(Regressions!S125, 1), NA())</f>
        <v>#N/A</v>
      </c>
      <c r="R82" s="384" t="e">
        <f>IF(ISNUMBER(Regressions!T125),ROUND(Regressions!T125, 1), NA())</f>
        <v>#N/A</v>
      </c>
      <c r="S82" s="439" t="e">
        <f>IF(ISNUMBER(Regressions!U125),ROUND(Regressions!U125, 1), NA())</f>
        <v>#N/A</v>
      </c>
    </row>
    <row r="83" spans="1:19" x14ac:dyDescent="0.2">
      <c r="A83" s="389" t="str">
        <f>IF(ISBLANK(Regressions!A126), " ", Regressions!A126)</f>
        <v>Iraq</v>
      </c>
      <c r="B83" s="390">
        <f>IF(ISBLANK(Regressions!B126), " ", Regressions!B126)</f>
        <v>2019</v>
      </c>
      <c r="C83" s="391" t="str">
        <f>IF(ISBLANK(Regressions!C126), " ", Regressions!C126)</f>
        <v>Pre-primary</v>
      </c>
      <c r="D83" s="392">
        <f>IF(ISBLANK(Regressions!D126), " ", Regressions!D126)</f>
        <v>2037717</v>
      </c>
      <c r="E83" s="393" t="e">
        <f>IF(ISNUMBER(Regressions!E126),ROUND(Regressions!E126, 1), NA())</f>
        <v>#N/A</v>
      </c>
      <c r="F83" s="394">
        <f>IF(ISNUMBER(Regressions!F126),ROUND(Regressions!F126, 1), NA())</f>
        <v>98.3</v>
      </c>
      <c r="G83" s="441" t="e">
        <f>IF(ISNUMBER(Regressions!G126),ROUND(Regressions!G126, 1), NA())</f>
        <v>#N/A</v>
      </c>
      <c r="H83" s="395" t="e">
        <f>IF(ISNUMBER(Regressions!H126),ROUND(Regressions!H126, 1), NA())</f>
        <v>#N/A</v>
      </c>
      <c r="I83" s="442">
        <f>IF(ISNUMBER(Regressions!I126),ROUND(Regressions!I126, 1), NA())</f>
        <v>1.7</v>
      </c>
      <c r="J83" s="396">
        <f>IF(ISNUMBER(Regressions!K126),ROUND(Regressions!K126, 1), NA())</f>
        <v>98.7</v>
      </c>
      <c r="K83" s="394">
        <f>IF(ISNUMBER(Regressions!L126),ROUND(Regressions!L126, 1), NA())</f>
        <v>98.4</v>
      </c>
      <c r="L83" s="443" t="e">
        <f>IF(ISNUMBER(Regressions!M126),ROUND(Regressions!M126, 1), NA())</f>
        <v>#N/A</v>
      </c>
      <c r="M83" s="395" t="e">
        <f>IF(ISNUMBER(Regressions!N126),ROUND(Regressions!N126, 1), NA())</f>
        <v>#N/A</v>
      </c>
      <c r="N83" s="442">
        <f>IF(ISNUMBER(Regressions!O126),ROUND(Regressions!O126, 1), NA())</f>
        <v>1.6</v>
      </c>
      <c r="O83" s="396" t="e">
        <f>IF(ISNUMBER(Regressions!Q126),ROUND(Regressions!Q126, 1), NA())</f>
        <v>#N/A</v>
      </c>
      <c r="P83" s="394" t="e">
        <f>IF(ISNUMBER(Regressions!R126),ROUND(Regressions!R126, 1), NA())</f>
        <v>#N/A</v>
      </c>
      <c r="Q83" s="397" t="e">
        <f>IF(ISNUMBER(Regressions!S126),ROUND(Regressions!S126, 1), NA())</f>
        <v>#N/A</v>
      </c>
      <c r="R83" s="395" t="e">
        <f>IF(ISNUMBER(Regressions!T126),ROUND(Regressions!T126, 1), NA())</f>
        <v>#N/A</v>
      </c>
      <c r="S83" s="442" t="e">
        <f>IF(ISNUMBER(Regressions!U126),ROUND(Regressions!U126, 1), NA())</f>
        <v>#N/A</v>
      </c>
    </row>
    <row r="84" spans="1:19" x14ac:dyDescent="0.2">
      <c r="A84" s="378" t="str">
        <f>IF(ISBLANK(Regressions!A138), " ", Regressions!A138)</f>
        <v>Iraq</v>
      </c>
      <c r="B84" s="379">
        <f>IF(ISBLANK(Regressions!B138), " ", Regressions!B138)</f>
        <v>2000</v>
      </c>
      <c r="C84" s="387" t="str">
        <f>IF(ISBLANK(Regressions!C138), " ", Regressions!C138)</f>
        <v>Primary</v>
      </c>
      <c r="D84" s="381">
        <f>IF(ISBLANK(Regressions!D138), " ", Regressions!D138)</f>
        <v>3750949</v>
      </c>
      <c r="E84" s="382" t="e">
        <f>IF(ISNUMBER(Regressions!E138),ROUND(Regressions!E138, 1), NA())</f>
        <v>#N/A</v>
      </c>
      <c r="F84" s="383" t="e">
        <f>IF(ISNUMBER(Regressions!F138),ROUND(Regressions!F138, 1), NA())</f>
        <v>#N/A</v>
      </c>
      <c r="G84" s="438" t="e">
        <f>IF(ISNUMBER(Regressions!G138),ROUND(Regressions!G138, 1), NA())</f>
        <v>#N/A</v>
      </c>
      <c r="H84" s="384" t="e">
        <f>IF(ISNUMBER(Regressions!H138),ROUND(Regressions!H138, 1), NA())</f>
        <v>#N/A</v>
      </c>
      <c r="I84" s="439" t="e">
        <f>IF(ISNUMBER(Regressions!I138),ROUND(Regressions!I138, 1), NA())</f>
        <v>#N/A</v>
      </c>
      <c r="J84" s="385" t="e">
        <f>IF(ISNUMBER(Regressions!K138),ROUND(Regressions!K138, 1), NA())</f>
        <v>#N/A</v>
      </c>
      <c r="K84" s="383" t="e">
        <f>IF(ISNUMBER(Regressions!L138),ROUND(Regressions!L138, 1), NA())</f>
        <v>#N/A</v>
      </c>
      <c r="L84" s="440" t="e">
        <f>IF(ISNUMBER(Regressions!M138),ROUND(Regressions!M138, 1), NA())</f>
        <v>#N/A</v>
      </c>
      <c r="M84" s="384" t="e">
        <f>IF(ISNUMBER(Regressions!N138),ROUND(Regressions!N138, 1), NA())</f>
        <v>#N/A</v>
      </c>
      <c r="N84" s="439" t="e">
        <f>IF(ISNUMBER(Regressions!O138),ROUND(Regressions!O138, 1), NA())</f>
        <v>#N/A</v>
      </c>
      <c r="O84" s="385" t="e">
        <f>IF(ISNUMBER(Regressions!Q138),ROUND(Regressions!Q138, 1), NA())</f>
        <v>#N/A</v>
      </c>
      <c r="P84" s="383" t="e">
        <f>IF(ISNUMBER(Regressions!R138),ROUND(Regressions!R138, 1), NA())</f>
        <v>#N/A</v>
      </c>
      <c r="Q84" s="386" t="e">
        <f>IF(ISNUMBER(Regressions!S138),ROUND(Regressions!S138, 1), NA())</f>
        <v>#N/A</v>
      </c>
      <c r="R84" s="384" t="e">
        <f>IF(ISNUMBER(Regressions!T138),ROUND(Regressions!T138, 1), NA())</f>
        <v>#N/A</v>
      </c>
      <c r="S84" s="439" t="e">
        <f>IF(ISNUMBER(Regressions!U138),ROUND(Regressions!U138, 1), NA())</f>
        <v>#N/A</v>
      </c>
    </row>
    <row r="85" spans="1:19" x14ac:dyDescent="0.2">
      <c r="A85" s="378" t="str">
        <f>IF(ISBLANK(Regressions!A139), " ", Regressions!A139)</f>
        <v>Iraq</v>
      </c>
      <c r="B85" s="379">
        <f>IF(ISBLANK(Regressions!B139), " ", Regressions!B139)</f>
        <v>2001</v>
      </c>
      <c r="C85" s="387" t="str">
        <f>IF(ISBLANK(Regressions!C139), " ", Regressions!C139)</f>
        <v>Primary</v>
      </c>
      <c r="D85" s="381">
        <f>IF(ISBLANK(Regressions!D139), " ", Regressions!D139)</f>
        <v>3835382</v>
      </c>
      <c r="E85" s="382" t="e">
        <f>IF(ISNUMBER(Regressions!E139),ROUND(Regressions!E139, 1), NA())</f>
        <v>#N/A</v>
      </c>
      <c r="F85" s="383" t="e">
        <f>IF(ISNUMBER(Regressions!F139),ROUND(Regressions!F139, 1), NA())</f>
        <v>#N/A</v>
      </c>
      <c r="G85" s="438" t="e">
        <f>IF(ISNUMBER(Regressions!G139),ROUND(Regressions!G139, 1), NA())</f>
        <v>#N/A</v>
      </c>
      <c r="H85" s="384" t="e">
        <f>IF(ISNUMBER(Regressions!H139),ROUND(Regressions!H139, 1), NA())</f>
        <v>#N/A</v>
      </c>
      <c r="I85" s="439" t="e">
        <f>IF(ISNUMBER(Regressions!I139),ROUND(Regressions!I139, 1), NA())</f>
        <v>#N/A</v>
      </c>
      <c r="J85" s="385" t="e">
        <f>IF(ISNUMBER(Regressions!K139),ROUND(Regressions!K139, 1), NA())</f>
        <v>#N/A</v>
      </c>
      <c r="K85" s="383" t="e">
        <f>IF(ISNUMBER(Regressions!L139),ROUND(Regressions!L139, 1), NA())</f>
        <v>#N/A</v>
      </c>
      <c r="L85" s="440" t="e">
        <f>IF(ISNUMBER(Regressions!M139),ROUND(Regressions!M139, 1), NA())</f>
        <v>#N/A</v>
      </c>
      <c r="M85" s="384" t="e">
        <f>IF(ISNUMBER(Regressions!N139),ROUND(Regressions!N139, 1), NA())</f>
        <v>#N/A</v>
      </c>
      <c r="N85" s="439" t="e">
        <f>IF(ISNUMBER(Regressions!O139),ROUND(Regressions!O139, 1), NA())</f>
        <v>#N/A</v>
      </c>
      <c r="O85" s="385" t="e">
        <f>IF(ISNUMBER(Regressions!Q139),ROUND(Regressions!Q139, 1), NA())</f>
        <v>#N/A</v>
      </c>
      <c r="P85" s="383" t="e">
        <f>IF(ISNUMBER(Regressions!R139),ROUND(Regressions!R139, 1), NA())</f>
        <v>#N/A</v>
      </c>
      <c r="Q85" s="386" t="e">
        <f>IF(ISNUMBER(Regressions!S139),ROUND(Regressions!S139, 1), NA())</f>
        <v>#N/A</v>
      </c>
      <c r="R85" s="384" t="e">
        <f>IF(ISNUMBER(Regressions!T139),ROUND(Regressions!T139, 1), NA())</f>
        <v>#N/A</v>
      </c>
      <c r="S85" s="439" t="e">
        <f>IF(ISNUMBER(Regressions!U139),ROUND(Regressions!U139, 1), NA())</f>
        <v>#N/A</v>
      </c>
    </row>
    <row r="86" spans="1:19" x14ac:dyDescent="0.2">
      <c r="A86" s="378" t="str">
        <f>IF(ISBLANK(Regressions!A140), " ", Regressions!A140)</f>
        <v>Iraq</v>
      </c>
      <c r="B86" s="379">
        <f>IF(ISBLANK(Regressions!B140), " ", Regressions!B140)</f>
        <v>2002</v>
      </c>
      <c r="C86" s="387" t="str">
        <f>IF(ISBLANK(Regressions!C140), " ", Regressions!C140)</f>
        <v>Primary</v>
      </c>
      <c r="D86" s="381">
        <f>IF(ISBLANK(Regressions!D140), " ", Regressions!D140)</f>
        <v>3932192</v>
      </c>
      <c r="E86" s="382" t="e">
        <f>IF(ISNUMBER(Regressions!E140),ROUND(Regressions!E140, 1), NA())</f>
        <v>#N/A</v>
      </c>
      <c r="F86" s="383" t="e">
        <f>IF(ISNUMBER(Regressions!F140),ROUND(Regressions!F140, 1), NA())</f>
        <v>#N/A</v>
      </c>
      <c r="G86" s="438" t="e">
        <f>IF(ISNUMBER(Regressions!G140),ROUND(Regressions!G140, 1), NA())</f>
        <v>#N/A</v>
      </c>
      <c r="H86" s="384" t="e">
        <f>IF(ISNUMBER(Regressions!H140),ROUND(Regressions!H140, 1), NA())</f>
        <v>#N/A</v>
      </c>
      <c r="I86" s="439" t="e">
        <f>IF(ISNUMBER(Regressions!I140),ROUND(Regressions!I140, 1), NA())</f>
        <v>#N/A</v>
      </c>
      <c r="J86" s="385" t="e">
        <f>IF(ISNUMBER(Regressions!K140),ROUND(Regressions!K140, 1), NA())</f>
        <v>#N/A</v>
      </c>
      <c r="K86" s="383" t="e">
        <f>IF(ISNUMBER(Regressions!L140),ROUND(Regressions!L140, 1), NA())</f>
        <v>#N/A</v>
      </c>
      <c r="L86" s="440" t="e">
        <f>IF(ISNUMBER(Regressions!M140),ROUND(Regressions!M140, 1), NA())</f>
        <v>#N/A</v>
      </c>
      <c r="M86" s="384" t="e">
        <f>IF(ISNUMBER(Regressions!N140),ROUND(Regressions!N140, 1), NA())</f>
        <v>#N/A</v>
      </c>
      <c r="N86" s="439" t="e">
        <f>IF(ISNUMBER(Regressions!O140),ROUND(Regressions!O140, 1), NA())</f>
        <v>#N/A</v>
      </c>
      <c r="O86" s="385" t="e">
        <f>IF(ISNUMBER(Regressions!Q140),ROUND(Regressions!Q140, 1), NA())</f>
        <v>#N/A</v>
      </c>
      <c r="P86" s="383" t="e">
        <f>IF(ISNUMBER(Regressions!R140),ROUND(Regressions!R140, 1), NA())</f>
        <v>#N/A</v>
      </c>
      <c r="Q86" s="386" t="e">
        <f>IF(ISNUMBER(Regressions!S140),ROUND(Regressions!S140, 1), NA())</f>
        <v>#N/A</v>
      </c>
      <c r="R86" s="384" t="e">
        <f>IF(ISNUMBER(Regressions!T140),ROUND(Regressions!T140, 1), NA())</f>
        <v>#N/A</v>
      </c>
      <c r="S86" s="439" t="e">
        <f>IF(ISNUMBER(Regressions!U140),ROUND(Regressions!U140, 1), NA())</f>
        <v>#N/A</v>
      </c>
    </row>
    <row r="87" spans="1:19" x14ac:dyDescent="0.2">
      <c r="A87" s="378" t="str">
        <f>IF(ISBLANK(Regressions!A141), " ", Regressions!A141)</f>
        <v>Iraq</v>
      </c>
      <c r="B87" s="379">
        <f>IF(ISBLANK(Regressions!B141), " ", Regressions!B141)</f>
        <v>2003</v>
      </c>
      <c r="C87" s="387" t="str">
        <f>IF(ISBLANK(Regressions!C141), " ", Regressions!C141)</f>
        <v>Primary</v>
      </c>
      <c r="D87" s="381">
        <f>IF(ISBLANK(Regressions!D141), " ", Regressions!D141)</f>
        <v>4039684</v>
      </c>
      <c r="E87" s="382" t="e">
        <f>IF(ISNUMBER(Regressions!E141),ROUND(Regressions!E141, 1), NA())</f>
        <v>#N/A</v>
      </c>
      <c r="F87" s="383" t="e">
        <f>IF(ISNUMBER(Regressions!F141),ROUND(Regressions!F141, 1), NA())</f>
        <v>#N/A</v>
      </c>
      <c r="G87" s="438" t="e">
        <f>IF(ISNUMBER(Regressions!G141),ROUND(Regressions!G141, 1), NA())</f>
        <v>#N/A</v>
      </c>
      <c r="H87" s="384" t="e">
        <f>IF(ISNUMBER(Regressions!H141),ROUND(Regressions!H141, 1), NA())</f>
        <v>#N/A</v>
      </c>
      <c r="I87" s="439" t="e">
        <f>IF(ISNUMBER(Regressions!I141),ROUND(Regressions!I141, 1), NA())</f>
        <v>#N/A</v>
      </c>
      <c r="J87" s="385" t="e">
        <f>IF(ISNUMBER(Regressions!K141),ROUND(Regressions!K141, 1), NA())</f>
        <v>#N/A</v>
      </c>
      <c r="K87" s="383" t="e">
        <f>IF(ISNUMBER(Regressions!L141),ROUND(Regressions!L141, 1), NA())</f>
        <v>#N/A</v>
      </c>
      <c r="L87" s="440" t="e">
        <f>IF(ISNUMBER(Regressions!M141),ROUND(Regressions!M141, 1), NA())</f>
        <v>#N/A</v>
      </c>
      <c r="M87" s="384" t="e">
        <f>IF(ISNUMBER(Regressions!N141),ROUND(Regressions!N141, 1), NA())</f>
        <v>#N/A</v>
      </c>
      <c r="N87" s="439" t="e">
        <f>IF(ISNUMBER(Regressions!O141),ROUND(Regressions!O141, 1), NA())</f>
        <v>#N/A</v>
      </c>
      <c r="O87" s="385" t="e">
        <f>IF(ISNUMBER(Regressions!Q141),ROUND(Regressions!Q141, 1), NA())</f>
        <v>#N/A</v>
      </c>
      <c r="P87" s="383" t="e">
        <f>IF(ISNUMBER(Regressions!R141),ROUND(Regressions!R141, 1), NA())</f>
        <v>#N/A</v>
      </c>
      <c r="Q87" s="386" t="e">
        <f>IF(ISNUMBER(Regressions!S141),ROUND(Regressions!S141, 1), NA())</f>
        <v>#N/A</v>
      </c>
      <c r="R87" s="384" t="e">
        <f>IF(ISNUMBER(Regressions!T141),ROUND(Regressions!T141, 1), NA())</f>
        <v>#N/A</v>
      </c>
      <c r="S87" s="439" t="e">
        <f>IF(ISNUMBER(Regressions!U141),ROUND(Regressions!U141, 1), NA())</f>
        <v>#N/A</v>
      </c>
    </row>
    <row r="88" spans="1:19" x14ac:dyDescent="0.2">
      <c r="A88" s="378" t="str">
        <f>IF(ISBLANK(Regressions!A142), " ", Regressions!A142)</f>
        <v>Iraq</v>
      </c>
      <c r="B88" s="379">
        <f>IF(ISBLANK(Regressions!B142), " ", Regressions!B142)</f>
        <v>2004</v>
      </c>
      <c r="C88" s="387" t="str">
        <f>IF(ISBLANK(Regressions!C142), " ", Regressions!C142)</f>
        <v>Primary</v>
      </c>
      <c r="D88" s="381">
        <f>IF(ISBLANK(Regressions!D142), " ", Regressions!D142)</f>
        <v>4152697</v>
      </c>
      <c r="E88" s="382" t="e">
        <f>IF(ISNUMBER(Regressions!E142),ROUND(Regressions!E142, 1), NA())</f>
        <v>#N/A</v>
      </c>
      <c r="F88" s="383" t="e">
        <f>IF(ISNUMBER(Regressions!F142),ROUND(Regressions!F142, 1), NA())</f>
        <v>#N/A</v>
      </c>
      <c r="G88" s="438" t="e">
        <f>IF(ISNUMBER(Regressions!G142),ROUND(Regressions!G142, 1), NA())</f>
        <v>#N/A</v>
      </c>
      <c r="H88" s="384" t="e">
        <f>IF(ISNUMBER(Regressions!H142),ROUND(Regressions!H142, 1), NA())</f>
        <v>#N/A</v>
      </c>
      <c r="I88" s="439" t="e">
        <f>IF(ISNUMBER(Regressions!I142),ROUND(Regressions!I142, 1), NA())</f>
        <v>#N/A</v>
      </c>
      <c r="J88" s="385" t="e">
        <f>IF(ISNUMBER(Regressions!K142),ROUND(Regressions!K142, 1), NA())</f>
        <v>#N/A</v>
      </c>
      <c r="K88" s="383" t="e">
        <f>IF(ISNUMBER(Regressions!L142),ROUND(Regressions!L142, 1), NA())</f>
        <v>#N/A</v>
      </c>
      <c r="L88" s="440" t="e">
        <f>IF(ISNUMBER(Regressions!M142),ROUND(Regressions!M142, 1), NA())</f>
        <v>#N/A</v>
      </c>
      <c r="M88" s="384" t="e">
        <f>IF(ISNUMBER(Regressions!N142),ROUND(Regressions!N142, 1), NA())</f>
        <v>#N/A</v>
      </c>
      <c r="N88" s="439" t="e">
        <f>IF(ISNUMBER(Regressions!O142),ROUND(Regressions!O142, 1), NA())</f>
        <v>#N/A</v>
      </c>
      <c r="O88" s="385" t="e">
        <f>IF(ISNUMBER(Regressions!Q142),ROUND(Regressions!Q142, 1), NA())</f>
        <v>#N/A</v>
      </c>
      <c r="P88" s="383" t="e">
        <f>IF(ISNUMBER(Regressions!R142),ROUND(Regressions!R142, 1), NA())</f>
        <v>#N/A</v>
      </c>
      <c r="Q88" s="386" t="e">
        <f>IF(ISNUMBER(Regressions!S142),ROUND(Regressions!S142, 1), NA())</f>
        <v>#N/A</v>
      </c>
      <c r="R88" s="384" t="e">
        <f>IF(ISNUMBER(Regressions!T142),ROUND(Regressions!T142, 1), NA())</f>
        <v>#N/A</v>
      </c>
      <c r="S88" s="439" t="e">
        <f>IF(ISNUMBER(Regressions!U142),ROUND(Regressions!U142, 1), NA())</f>
        <v>#N/A</v>
      </c>
    </row>
    <row r="89" spans="1:19" x14ac:dyDescent="0.2">
      <c r="A89" s="378" t="str">
        <f>IF(ISBLANK(Regressions!A143), " ", Regressions!A143)</f>
        <v>Iraq</v>
      </c>
      <c r="B89" s="379">
        <f>IF(ISBLANK(Regressions!B143), " ", Regressions!B143)</f>
        <v>2005</v>
      </c>
      <c r="C89" s="387" t="str">
        <f>IF(ISBLANK(Regressions!C143), " ", Regressions!C143)</f>
        <v>Primary</v>
      </c>
      <c r="D89" s="381">
        <f>IF(ISBLANK(Regressions!D143), " ", Regressions!D143)</f>
        <v>4264113</v>
      </c>
      <c r="E89" s="382" t="e">
        <f>IF(ISNUMBER(Regressions!E143),ROUND(Regressions!E143, 1), NA())</f>
        <v>#N/A</v>
      </c>
      <c r="F89" s="383" t="e">
        <f>IF(ISNUMBER(Regressions!F143),ROUND(Regressions!F143, 1), NA())</f>
        <v>#N/A</v>
      </c>
      <c r="G89" s="438" t="e">
        <f>IF(ISNUMBER(Regressions!G143),ROUND(Regressions!G143, 1), NA())</f>
        <v>#N/A</v>
      </c>
      <c r="H89" s="384" t="e">
        <f>IF(ISNUMBER(Regressions!H143),ROUND(Regressions!H143, 1), NA())</f>
        <v>#N/A</v>
      </c>
      <c r="I89" s="439" t="e">
        <f>IF(ISNUMBER(Regressions!I143),ROUND(Regressions!I143, 1), NA())</f>
        <v>#N/A</v>
      </c>
      <c r="J89" s="385" t="e">
        <f>IF(ISNUMBER(Regressions!K143),ROUND(Regressions!K143, 1), NA())</f>
        <v>#N/A</v>
      </c>
      <c r="K89" s="383" t="e">
        <f>IF(ISNUMBER(Regressions!L143),ROUND(Regressions!L143, 1), NA())</f>
        <v>#N/A</v>
      </c>
      <c r="L89" s="440" t="e">
        <f>IF(ISNUMBER(Regressions!M143),ROUND(Regressions!M143, 1), NA())</f>
        <v>#N/A</v>
      </c>
      <c r="M89" s="384" t="e">
        <f>IF(ISNUMBER(Regressions!N143),ROUND(Regressions!N143, 1), NA())</f>
        <v>#N/A</v>
      </c>
      <c r="N89" s="439" t="e">
        <f>IF(ISNUMBER(Regressions!O143),ROUND(Regressions!O143, 1), NA())</f>
        <v>#N/A</v>
      </c>
      <c r="O89" s="385" t="e">
        <f>IF(ISNUMBER(Regressions!Q143),ROUND(Regressions!Q143, 1), NA())</f>
        <v>#N/A</v>
      </c>
      <c r="P89" s="383" t="e">
        <f>IF(ISNUMBER(Regressions!R143),ROUND(Regressions!R143, 1), NA())</f>
        <v>#N/A</v>
      </c>
      <c r="Q89" s="386" t="e">
        <f>IF(ISNUMBER(Regressions!S143),ROUND(Regressions!S143, 1), NA())</f>
        <v>#N/A</v>
      </c>
      <c r="R89" s="384" t="e">
        <f>IF(ISNUMBER(Regressions!T143),ROUND(Regressions!T143, 1), NA())</f>
        <v>#N/A</v>
      </c>
      <c r="S89" s="439" t="e">
        <f>IF(ISNUMBER(Regressions!U143),ROUND(Regressions!U143, 1), NA())</f>
        <v>#N/A</v>
      </c>
    </row>
    <row r="90" spans="1:19" x14ac:dyDescent="0.2">
      <c r="A90" s="378" t="str">
        <f>IF(ISBLANK(Regressions!A144), " ", Regressions!A144)</f>
        <v>Iraq</v>
      </c>
      <c r="B90" s="379">
        <f>IF(ISBLANK(Regressions!B144), " ", Regressions!B144)</f>
        <v>2006</v>
      </c>
      <c r="C90" s="387" t="str">
        <f>IF(ISBLANK(Regressions!C144), " ", Regressions!C144)</f>
        <v>Primary</v>
      </c>
      <c r="D90" s="381">
        <f>IF(ISBLANK(Regressions!D144), " ", Regressions!D144)</f>
        <v>4366929</v>
      </c>
      <c r="E90" s="382" t="e">
        <f>IF(ISNUMBER(Regressions!E144),ROUND(Regressions!E144, 1), NA())</f>
        <v>#N/A</v>
      </c>
      <c r="F90" s="383" t="e">
        <f>IF(ISNUMBER(Regressions!F144),ROUND(Regressions!F144, 1), NA())</f>
        <v>#N/A</v>
      </c>
      <c r="G90" s="438" t="e">
        <f>IF(ISNUMBER(Regressions!G144),ROUND(Regressions!G144, 1), NA())</f>
        <v>#N/A</v>
      </c>
      <c r="H90" s="384" t="e">
        <f>IF(ISNUMBER(Regressions!H144),ROUND(Regressions!H144, 1), NA())</f>
        <v>#N/A</v>
      </c>
      <c r="I90" s="439" t="e">
        <f>IF(ISNUMBER(Regressions!I144),ROUND(Regressions!I144, 1), NA())</f>
        <v>#N/A</v>
      </c>
      <c r="J90" s="385" t="e">
        <f>IF(ISNUMBER(Regressions!K144),ROUND(Regressions!K144, 1), NA())</f>
        <v>#N/A</v>
      </c>
      <c r="K90" s="383" t="e">
        <f>IF(ISNUMBER(Regressions!L144),ROUND(Regressions!L144, 1), NA())</f>
        <v>#N/A</v>
      </c>
      <c r="L90" s="440" t="e">
        <f>IF(ISNUMBER(Regressions!M144),ROUND(Regressions!M144, 1), NA())</f>
        <v>#N/A</v>
      </c>
      <c r="M90" s="384" t="e">
        <f>IF(ISNUMBER(Regressions!N144),ROUND(Regressions!N144, 1), NA())</f>
        <v>#N/A</v>
      </c>
      <c r="N90" s="439" t="e">
        <f>IF(ISNUMBER(Regressions!O144),ROUND(Regressions!O144, 1), NA())</f>
        <v>#N/A</v>
      </c>
      <c r="O90" s="385" t="e">
        <f>IF(ISNUMBER(Regressions!Q144),ROUND(Regressions!Q144, 1), NA())</f>
        <v>#N/A</v>
      </c>
      <c r="P90" s="383" t="e">
        <f>IF(ISNUMBER(Regressions!R144),ROUND(Regressions!R144, 1), NA())</f>
        <v>#N/A</v>
      </c>
      <c r="Q90" s="386" t="e">
        <f>IF(ISNUMBER(Regressions!S144),ROUND(Regressions!S144, 1), NA())</f>
        <v>#N/A</v>
      </c>
      <c r="R90" s="384" t="e">
        <f>IF(ISNUMBER(Regressions!T144),ROUND(Regressions!T144, 1), NA())</f>
        <v>#N/A</v>
      </c>
      <c r="S90" s="439" t="e">
        <f>IF(ISNUMBER(Regressions!U144),ROUND(Regressions!U144, 1), NA())</f>
        <v>#N/A</v>
      </c>
    </row>
    <row r="91" spans="1:19" x14ac:dyDescent="0.2">
      <c r="A91" s="378" t="str">
        <f>IF(ISBLANK(Regressions!A145), " ", Regressions!A145)</f>
        <v>Iraq</v>
      </c>
      <c r="B91" s="379">
        <f>IF(ISBLANK(Regressions!B145), " ", Regressions!B145)</f>
        <v>2007</v>
      </c>
      <c r="C91" s="387" t="str">
        <f>IF(ISBLANK(Regressions!C145), " ", Regressions!C145)</f>
        <v>Primary</v>
      </c>
      <c r="D91" s="381">
        <f>IF(ISBLANK(Regressions!D145), " ", Regressions!D145)</f>
        <v>4475475</v>
      </c>
      <c r="E91" s="382" t="e">
        <f>IF(ISNUMBER(Regressions!E145),ROUND(Regressions!E145, 1), NA())</f>
        <v>#N/A</v>
      </c>
      <c r="F91" s="383" t="e">
        <f>IF(ISNUMBER(Regressions!F145),ROUND(Regressions!F145, 1), NA())</f>
        <v>#N/A</v>
      </c>
      <c r="G91" s="438" t="e">
        <f>IF(ISNUMBER(Regressions!G145),ROUND(Regressions!G145, 1), NA())</f>
        <v>#N/A</v>
      </c>
      <c r="H91" s="384" t="e">
        <f>IF(ISNUMBER(Regressions!H145),ROUND(Regressions!H145, 1), NA())</f>
        <v>#N/A</v>
      </c>
      <c r="I91" s="439" t="e">
        <f>IF(ISNUMBER(Regressions!I145),ROUND(Regressions!I145, 1), NA())</f>
        <v>#N/A</v>
      </c>
      <c r="J91" s="385" t="e">
        <f>IF(ISNUMBER(Regressions!K145),ROUND(Regressions!K145, 1), NA())</f>
        <v>#N/A</v>
      </c>
      <c r="K91" s="383" t="e">
        <f>IF(ISNUMBER(Regressions!L145),ROUND(Regressions!L145, 1), NA())</f>
        <v>#N/A</v>
      </c>
      <c r="L91" s="440" t="e">
        <f>IF(ISNUMBER(Regressions!M145),ROUND(Regressions!M145, 1), NA())</f>
        <v>#N/A</v>
      </c>
      <c r="M91" s="384" t="e">
        <f>IF(ISNUMBER(Regressions!N145),ROUND(Regressions!N145, 1), NA())</f>
        <v>#N/A</v>
      </c>
      <c r="N91" s="439" t="e">
        <f>IF(ISNUMBER(Regressions!O145),ROUND(Regressions!O145, 1), NA())</f>
        <v>#N/A</v>
      </c>
      <c r="O91" s="385" t="e">
        <f>IF(ISNUMBER(Regressions!Q145),ROUND(Regressions!Q145, 1), NA())</f>
        <v>#N/A</v>
      </c>
      <c r="P91" s="383" t="e">
        <f>IF(ISNUMBER(Regressions!R145),ROUND(Regressions!R145, 1), NA())</f>
        <v>#N/A</v>
      </c>
      <c r="Q91" s="386" t="e">
        <f>IF(ISNUMBER(Regressions!S145),ROUND(Regressions!S145, 1), NA())</f>
        <v>#N/A</v>
      </c>
      <c r="R91" s="384" t="e">
        <f>IF(ISNUMBER(Regressions!T145),ROUND(Regressions!T145, 1), NA())</f>
        <v>#N/A</v>
      </c>
      <c r="S91" s="439" t="e">
        <f>IF(ISNUMBER(Regressions!U145),ROUND(Regressions!U145, 1), NA())</f>
        <v>#N/A</v>
      </c>
    </row>
    <row r="92" spans="1:19" x14ac:dyDescent="0.2">
      <c r="A92" s="378" t="str">
        <f>IF(ISBLANK(Regressions!A146), " ", Regressions!A146)</f>
        <v>Iraq</v>
      </c>
      <c r="B92" s="379">
        <f>IF(ISBLANK(Regressions!B146), " ", Regressions!B146)</f>
        <v>2008</v>
      </c>
      <c r="C92" s="387" t="str">
        <f>IF(ISBLANK(Regressions!C146), " ", Regressions!C146)</f>
        <v>Primary</v>
      </c>
      <c r="D92" s="381">
        <f>IF(ISBLANK(Regressions!D146), " ", Regressions!D146)</f>
        <v>4567666</v>
      </c>
      <c r="E92" s="382" t="e">
        <f>IF(ISNUMBER(Regressions!E146),ROUND(Regressions!E146, 1), NA())</f>
        <v>#N/A</v>
      </c>
      <c r="F92" s="383" t="e">
        <f>IF(ISNUMBER(Regressions!F146),ROUND(Regressions!F146, 1), NA())</f>
        <v>#N/A</v>
      </c>
      <c r="G92" s="438" t="e">
        <f>IF(ISNUMBER(Regressions!G146),ROUND(Regressions!G146, 1), NA())</f>
        <v>#N/A</v>
      </c>
      <c r="H92" s="384" t="e">
        <f>IF(ISNUMBER(Regressions!H146),ROUND(Regressions!H146, 1), NA())</f>
        <v>#N/A</v>
      </c>
      <c r="I92" s="439" t="e">
        <f>IF(ISNUMBER(Regressions!I146),ROUND(Regressions!I146, 1), NA())</f>
        <v>#N/A</v>
      </c>
      <c r="J92" s="385" t="e">
        <f>IF(ISNUMBER(Regressions!K146),ROUND(Regressions!K146, 1), NA())</f>
        <v>#N/A</v>
      </c>
      <c r="K92" s="383" t="e">
        <f>IF(ISNUMBER(Regressions!L146),ROUND(Regressions!L146, 1), NA())</f>
        <v>#N/A</v>
      </c>
      <c r="L92" s="440" t="e">
        <f>IF(ISNUMBER(Regressions!M146),ROUND(Regressions!M146, 1), NA())</f>
        <v>#N/A</v>
      </c>
      <c r="M92" s="384" t="e">
        <f>IF(ISNUMBER(Regressions!N146),ROUND(Regressions!N146, 1), NA())</f>
        <v>#N/A</v>
      </c>
      <c r="N92" s="439" t="e">
        <f>IF(ISNUMBER(Regressions!O146),ROUND(Regressions!O146, 1), NA())</f>
        <v>#N/A</v>
      </c>
      <c r="O92" s="385" t="e">
        <f>IF(ISNUMBER(Regressions!Q146),ROUND(Regressions!Q146, 1), NA())</f>
        <v>#N/A</v>
      </c>
      <c r="P92" s="383" t="e">
        <f>IF(ISNUMBER(Regressions!R146),ROUND(Regressions!R146, 1), NA())</f>
        <v>#N/A</v>
      </c>
      <c r="Q92" s="386" t="e">
        <f>IF(ISNUMBER(Regressions!S146),ROUND(Regressions!S146, 1), NA())</f>
        <v>#N/A</v>
      </c>
      <c r="R92" s="384" t="e">
        <f>IF(ISNUMBER(Regressions!T146),ROUND(Regressions!T146, 1), NA())</f>
        <v>#N/A</v>
      </c>
      <c r="S92" s="439" t="e">
        <f>IF(ISNUMBER(Regressions!U146),ROUND(Regressions!U146, 1), NA())</f>
        <v>#N/A</v>
      </c>
    </row>
    <row r="93" spans="1:19" x14ac:dyDescent="0.2">
      <c r="A93" s="378" t="str">
        <f>IF(ISBLANK(Regressions!A147), " ", Regressions!A147)</f>
        <v>Iraq</v>
      </c>
      <c r="B93" s="379">
        <f>IF(ISBLANK(Regressions!B147), " ", Regressions!B147)</f>
        <v>2009</v>
      </c>
      <c r="C93" s="387" t="str">
        <f>IF(ISBLANK(Regressions!C147), " ", Regressions!C147)</f>
        <v>Primary</v>
      </c>
      <c r="D93" s="381">
        <f>IF(ISBLANK(Regressions!D147), " ", Regressions!D147)</f>
        <v>4652078</v>
      </c>
      <c r="E93" s="382" t="e">
        <f>IF(ISNUMBER(Regressions!E147),ROUND(Regressions!E147, 1), NA())</f>
        <v>#N/A</v>
      </c>
      <c r="F93" s="383" t="e">
        <f>IF(ISNUMBER(Regressions!F147),ROUND(Regressions!F147, 1), NA())</f>
        <v>#N/A</v>
      </c>
      <c r="G93" s="438" t="e">
        <f>IF(ISNUMBER(Regressions!G147),ROUND(Regressions!G147, 1), NA())</f>
        <v>#N/A</v>
      </c>
      <c r="H93" s="384" t="e">
        <f>IF(ISNUMBER(Regressions!H147),ROUND(Regressions!H147, 1), NA())</f>
        <v>#N/A</v>
      </c>
      <c r="I93" s="439" t="e">
        <f>IF(ISNUMBER(Regressions!I147),ROUND(Regressions!I147, 1), NA())</f>
        <v>#N/A</v>
      </c>
      <c r="J93" s="385" t="e">
        <f>IF(ISNUMBER(Regressions!K147),ROUND(Regressions!K147, 1), NA())</f>
        <v>#N/A</v>
      </c>
      <c r="K93" s="383" t="e">
        <f>IF(ISNUMBER(Regressions!L147),ROUND(Regressions!L147, 1), NA())</f>
        <v>#N/A</v>
      </c>
      <c r="L93" s="440" t="e">
        <f>IF(ISNUMBER(Regressions!M147),ROUND(Regressions!M147, 1), NA())</f>
        <v>#N/A</v>
      </c>
      <c r="M93" s="384" t="e">
        <f>IF(ISNUMBER(Regressions!N147),ROUND(Regressions!N147, 1), NA())</f>
        <v>#N/A</v>
      </c>
      <c r="N93" s="439" t="e">
        <f>IF(ISNUMBER(Regressions!O147),ROUND(Regressions!O147, 1), NA())</f>
        <v>#N/A</v>
      </c>
      <c r="O93" s="385" t="e">
        <f>IF(ISNUMBER(Regressions!Q147),ROUND(Regressions!Q147, 1), NA())</f>
        <v>#N/A</v>
      </c>
      <c r="P93" s="383" t="e">
        <f>IF(ISNUMBER(Regressions!R147),ROUND(Regressions!R147, 1), NA())</f>
        <v>#N/A</v>
      </c>
      <c r="Q93" s="386" t="e">
        <f>IF(ISNUMBER(Regressions!S147),ROUND(Regressions!S147, 1), NA())</f>
        <v>#N/A</v>
      </c>
      <c r="R93" s="384" t="e">
        <f>IF(ISNUMBER(Regressions!T147),ROUND(Regressions!T147, 1), NA())</f>
        <v>#N/A</v>
      </c>
      <c r="S93" s="439" t="e">
        <f>IF(ISNUMBER(Regressions!U147),ROUND(Regressions!U147, 1), NA())</f>
        <v>#N/A</v>
      </c>
    </row>
    <row r="94" spans="1:19" x14ac:dyDescent="0.2">
      <c r="A94" s="378" t="str">
        <f>IF(ISBLANK(Regressions!A148), " ", Regressions!A148)</f>
        <v>Iraq</v>
      </c>
      <c r="B94" s="379">
        <f>IF(ISBLANK(Regressions!B148), " ", Regressions!B148)</f>
        <v>2010</v>
      </c>
      <c r="C94" s="387" t="str">
        <f>IF(ISBLANK(Regressions!C148), " ", Regressions!C148)</f>
        <v>Primary</v>
      </c>
      <c r="D94" s="381">
        <f>IF(ISBLANK(Regressions!D148), " ", Regressions!D148)</f>
        <v>4740531</v>
      </c>
      <c r="E94" s="382" t="e">
        <f>IF(ISNUMBER(Regressions!E148),ROUND(Regressions!E148, 1), NA())</f>
        <v>#N/A</v>
      </c>
      <c r="F94" s="383" t="e">
        <f>IF(ISNUMBER(Regressions!F148),ROUND(Regressions!F148, 1), NA())</f>
        <v>#N/A</v>
      </c>
      <c r="G94" s="438" t="e">
        <f>IF(ISNUMBER(Regressions!G148),ROUND(Regressions!G148, 1), NA())</f>
        <v>#N/A</v>
      </c>
      <c r="H94" s="384" t="e">
        <f>IF(ISNUMBER(Regressions!H148),ROUND(Regressions!H148, 1), NA())</f>
        <v>#N/A</v>
      </c>
      <c r="I94" s="439" t="e">
        <f>IF(ISNUMBER(Regressions!I148),ROUND(Regressions!I148, 1), NA())</f>
        <v>#N/A</v>
      </c>
      <c r="J94" s="385" t="e">
        <f>IF(ISNUMBER(Regressions!K148),ROUND(Regressions!K148, 1), NA())</f>
        <v>#N/A</v>
      </c>
      <c r="K94" s="383" t="e">
        <f>IF(ISNUMBER(Regressions!L148),ROUND(Regressions!L148, 1), NA())</f>
        <v>#N/A</v>
      </c>
      <c r="L94" s="440" t="e">
        <f>IF(ISNUMBER(Regressions!M148),ROUND(Regressions!M148, 1), NA())</f>
        <v>#N/A</v>
      </c>
      <c r="M94" s="384" t="e">
        <f>IF(ISNUMBER(Regressions!N148),ROUND(Regressions!N148, 1), NA())</f>
        <v>#N/A</v>
      </c>
      <c r="N94" s="439" t="e">
        <f>IF(ISNUMBER(Regressions!O148),ROUND(Regressions!O148, 1), NA())</f>
        <v>#N/A</v>
      </c>
      <c r="O94" s="385" t="e">
        <f>IF(ISNUMBER(Regressions!Q148),ROUND(Regressions!Q148, 1), NA())</f>
        <v>#N/A</v>
      </c>
      <c r="P94" s="383" t="e">
        <f>IF(ISNUMBER(Regressions!R148),ROUND(Regressions!R148, 1), NA())</f>
        <v>#N/A</v>
      </c>
      <c r="Q94" s="386" t="e">
        <f>IF(ISNUMBER(Regressions!S148),ROUND(Regressions!S148, 1), NA())</f>
        <v>#N/A</v>
      </c>
      <c r="R94" s="384" t="e">
        <f>IF(ISNUMBER(Regressions!T148),ROUND(Regressions!T148, 1), NA())</f>
        <v>#N/A</v>
      </c>
      <c r="S94" s="439" t="e">
        <f>IF(ISNUMBER(Regressions!U148),ROUND(Regressions!U148, 1), NA())</f>
        <v>#N/A</v>
      </c>
    </row>
    <row r="95" spans="1:19" x14ac:dyDescent="0.2">
      <c r="A95" s="378" t="str">
        <f>IF(ISBLANK(Regressions!A149), " ", Regressions!A149)</f>
        <v>Iraq</v>
      </c>
      <c r="B95" s="379">
        <f>IF(ISBLANK(Regressions!B149), " ", Regressions!B149)</f>
        <v>2011</v>
      </c>
      <c r="C95" s="387" t="str">
        <f>IF(ISBLANK(Regressions!C149), " ", Regressions!C149)</f>
        <v>Primary</v>
      </c>
      <c r="D95" s="381">
        <f>IF(ISBLANK(Regressions!D149), " ", Regressions!D149)</f>
        <v>4842194</v>
      </c>
      <c r="E95" s="382" t="e">
        <f>IF(ISNUMBER(Regressions!E149),ROUND(Regressions!E149, 1), NA())</f>
        <v>#N/A</v>
      </c>
      <c r="F95" s="383" t="e">
        <f>IF(ISNUMBER(Regressions!F149),ROUND(Regressions!F149, 1), NA())</f>
        <v>#N/A</v>
      </c>
      <c r="G95" s="438" t="e">
        <f>IF(ISNUMBER(Regressions!G149),ROUND(Regressions!G149, 1), NA())</f>
        <v>#N/A</v>
      </c>
      <c r="H95" s="384" t="e">
        <f>IF(ISNUMBER(Regressions!H149),ROUND(Regressions!H149, 1), NA())</f>
        <v>#N/A</v>
      </c>
      <c r="I95" s="439" t="e">
        <f>IF(ISNUMBER(Regressions!I149),ROUND(Regressions!I149, 1), NA())</f>
        <v>#N/A</v>
      </c>
      <c r="J95" s="385" t="e">
        <f>IF(ISNUMBER(Regressions!K149),ROUND(Regressions!K149, 1), NA())</f>
        <v>#N/A</v>
      </c>
      <c r="K95" s="383" t="e">
        <f>IF(ISNUMBER(Regressions!L149),ROUND(Regressions!L149, 1), NA())</f>
        <v>#N/A</v>
      </c>
      <c r="L95" s="440" t="e">
        <f>IF(ISNUMBER(Regressions!M149),ROUND(Regressions!M149, 1), NA())</f>
        <v>#N/A</v>
      </c>
      <c r="M95" s="384" t="e">
        <f>IF(ISNUMBER(Regressions!N149),ROUND(Regressions!N149, 1), NA())</f>
        <v>#N/A</v>
      </c>
      <c r="N95" s="439" t="e">
        <f>IF(ISNUMBER(Regressions!O149),ROUND(Regressions!O149, 1), NA())</f>
        <v>#N/A</v>
      </c>
      <c r="O95" s="385" t="e">
        <f>IF(ISNUMBER(Regressions!Q149),ROUND(Regressions!Q149, 1), NA())</f>
        <v>#N/A</v>
      </c>
      <c r="P95" s="383" t="e">
        <f>IF(ISNUMBER(Regressions!R149),ROUND(Regressions!R149, 1), NA())</f>
        <v>#N/A</v>
      </c>
      <c r="Q95" s="386" t="e">
        <f>IF(ISNUMBER(Regressions!S149),ROUND(Regressions!S149, 1), NA())</f>
        <v>#N/A</v>
      </c>
      <c r="R95" s="384" t="e">
        <f>IF(ISNUMBER(Regressions!T149),ROUND(Regressions!T149, 1), NA())</f>
        <v>#N/A</v>
      </c>
      <c r="S95" s="439" t="e">
        <f>IF(ISNUMBER(Regressions!U149),ROUND(Regressions!U149, 1), NA())</f>
        <v>#N/A</v>
      </c>
    </row>
    <row r="96" spans="1:19" x14ac:dyDescent="0.2">
      <c r="A96" s="378" t="str">
        <f>IF(ISBLANK(Regressions!A150), " ", Regressions!A150)</f>
        <v>Iraq</v>
      </c>
      <c r="B96" s="379">
        <f>IF(ISBLANK(Regressions!B150), " ", Regressions!B150)</f>
        <v>2012</v>
      </c>
      <c r="C96" s="387" t="str">
        <f>IF(ISBLANK(Regressions!C150), " ", Regressions!C150)</f>
        <v>Primary</v>
      </c>
      <c r="D96" s="381">
        <f>IF(ISBLANK(Regressions!D150), " ", Regressions!D150)</f>
        <v>4918154</v>
      </c>
      <c r="E96" s="382" t="e">
        <f>IF(ISNUMBER(Regressions!E150),ROUND(Regressions!E150, 1), NA())</f>
        <v>#N/A</v>
      </c>
      <c r="F96" s="383" t="e">
        <f>IF(ISNUMBER(Regressions!F150),ROUND(Regressions!F150, 1), NA())</f>
        <v>#N/A</v>
      </c>
      <c r="G96" s="438" t="e">
        <f>IF(ISNUMBER(Regressions!G150),ROUND(Regressions!G150, 1), NA())</f>
        <v>#N/A</v>
      </c>
      <c r="H96" s="384" t="e">
        <f>IF(ISNUMBER(Regressions!H150),ROUND(Regressions!H150, 1), NA())</f>
        <v>#N/A</v>
      </c>
      <c r="I96" s="439" t="e">
        <f>IF(ISNUMBER(Regressions!I150),ROUND(Regressions!I150, 1), NA())</f>
        <v>#N/A</v>
      </c>
      <c r="J96" s="385" t="e">
        <f>IF(ISNUMBER(Regressions!K150),ROUND(Regressions!K150, 1), NA())</f>
        <v>#N/A</v>
      </c>
      <c r="K96" s="383" t="e">
        <f>IF(ISNUMBER(Regressions!L150),ROUND(Regressions!L150, 1), NA())</f>
        <v>#N/A</v>
      </c>
      <c r="L96" s="440" t="e">
        <f>IF(ISNUMBER(Regressions!M150),ROUND(Regressions!M150, 1), NA())</f>
        <v>#N/A</v>
      </c>
      <c r="M96" s="384" t="e">
        <f>IF(ISNUMBER(Regressions!N150),ROUND(Regressions!N150, 1), NA())</f>
        <v>#N/A</v>
      </c>
      <c r="N96" s="439" t="e">
        <f>IF(ISNUMBER(Regressions!O150),ROUND(Regressions!O150, 1), NA())</f>
        <v>#N/A</v>
      </c>
      <c r="O96" s="385" t="e">
        <f>IF(ISNUMBER(Regressions!Q150),ROUND(Regressions!Q150, 1), NA())</f>
        <v>#N/A</v>
      </c>
      <c r="P96" s="383" t="e">
        <f>IF(ISNUMBER(Regressions!R150),ROUND(Regressions!R150, 1), NA())</f>
        <v>#N/A</v>
      </c>
      <c r="Q96" s="386" t="e">
        <f>IF(ISNUMBER(Regressions!S150),ROUND(Regressions!S150, 1), NA())</f>
        <v>#N/A</v>
      </c>
      <c r="R96" s="384" t="e">
        <f>IF(ISNUMBER(Regressions!T150),ROUND(Regressions!T150, 1), NA())</f>
        <v>#N/A</v>
      </c>
      <c r="S96" s="439" t="e">
        <f>IF(ISNUMBER(Regressions!U150),ROUND(Regressions!U150, 1), NA())</f>
        <v>#N/A</v>
      </c>
    </row>
    <row r="97" spans="1:19" x14ac:dyDescent="0.2">
      <c r="A97" s="378" t="str">
        <f>IF(ISBLANK(Regressions!A151), " ", Regressions!A151)</f>
        <v>Iraq</v>
      </c>
      <c r="B97" s="379">
        <f>IF(ISBLANK(Regressions!B151), " ", Regressions!B151)</f>
        <v>2013</v>
      </c>
      <c r="C97" s="387" t="str">
        <f>IF(ISBLANK(Regressions!C151), " ", Regressions!C151)</f>
        <v>Primary</v>
      </c>
      <c r="D97" s="381">
        <f>IF(ISBLANK(Regressions!D151), " ", Regressions!D151)</f>
        <v>5012493</v>
      </c>
      <c r="E97" s="382" t="e">
        <f>IF(ISNUMBER(Regressions!E151),ROUND(Regressions!E151, 1), NA())</f>
        <v>#N/A</v>
      </c>
      <c r="F97" s="383" t="e">
        <f>IF(ISNUMBER(Regressions!F151),ROUND(Regressions!F151, 1), NA())</f>
        <v>#N/A</v>
      </c>
      <c r="G97" s="438" t="e">
        <f>IF(ISNUMBER(Regressions!G151),ROUND(Regressions!G151, 1), NA())</f>
        <v>#N/A</v>
      </c>
      <c r="H97" s="384" t="e">
        <f>IF(ISNUMBER(Regressions!H151),ROUND(Regressions!H151, 1), NA())</f>
        <v>#N/A</v>
      </c>
      <c r="I97" s="439" t="e">
        <f>IF(ISNUMBER(Regressions!I151),ROUND(Regressions!I151, 1), NA())</f>
        <v>#N/A</v>
      </c>
      <c r="J97" s="385" t="e">
        <f>IF(ISNUMBER(Regressions!K151),ROUND(Regressions!K151, 1), NA())</f>
        <v>#N/A</v>
      </c>
      <c r="K97" s="383" t="e">
        <f>IF(ISNUMBER(Regressions!L151),ROUND(Regressions!L151, 1), NA())</f>
        <v>#N/A</v>
      </c>
      <c r="L97" s="440" t="e">
        <f>IF(ISNUMBER(Regressions!M151),ROUND(Regressions!M151, 1), NA())</f>
        <v>#N/A</v>
      </c>
      <c r="M97" s="384" t="e">
        <f>IF(ISNUMBER(Regressions!N151),ROUND(Regressions!N151, 1), NA())</f>
        <v>#N/A</v>
      </c>
      <c r="N97" s="439" t="e">
        <f>IF(ISNUMBER(Regressions!O151),ROUND(Regressions!O151, 1), NA())</f>
        <v>#N/A</v>
      </c>
      <c r="O97" s="385" t="e">
        <f>IF(ISNUMBER(Regressions!Q151),ROUND(Regressions!Q151, 1), NA())</f>
        <v>#N/A</v>
      </c>
      <c r="P97" s="383" t="e">
        <f>IF(ISNUMBER(Regressions!R151),ROUND(Regressions!R151, 1), NA())</f>
        <v>#N/A</v>
      </c>
      <c r="Q97" s="386" t="e">
        <f>IF(ISNUMBER(Regressions!S151),ROUND(Regressions!S151, 1), NA())</f>
        <v>#N/A</v>
      </c>
      <c r="R97" s="384" t="e">
        <f>IF(ISNUMBER(Regressions!T151),ROUND(Regressions!T151, 1), NA())</f>
        <v>#N/A</v>
      </c>
      <c r="S97" s="439" t="e">
        <f>IF(ISNUMBER(Regressions!U151),ROUND(Regressions!U151, 1), NA())</f>
        <v>#N/A</v>
      </c>
    </row>
    <row r="98" spans="1:19" x14ac:dyDescent="0.2">
      <c r="A98" s="378" t="str">
        <f>IF(ISBLANK(Regressions!A152), " ", Regressions!A152)</f>
        <v>Iraq</v>
      </c>
      <c r="B98" s="379">
        <f>IF(ISBLANK(Regressions!B152), " ", Regressions!B152)</f>
        <v>2014</v>
      </c>
      <c r="C98" s="387" t="str">
        <f>IF(ISBLANK(Regressions!C152), " ", Regressions!C152)</f>
        <v>Primary</v>
      </c>
      <c r="D98" s="381">
        <f>IF(ISBLANK(Regressions!D152), " ", Regressions!D152)</f>
        <v>5116460</v>
      </c>
      <c r="E98" s="382" t="e">
        <f>IF(ISNUMBER(Regressions!E152),ROUND(Regressions!E152, 1), NA())</f>
        <v>#N/A</v>
      </c>
      <c r="F98" s="383">
        <f>IF(ISNUMBER(Regressions!F152),ROUND(Regressions!F152, 1), NA())</f>
        <v>80.7</v>
      </c>
      <c r="G98" s="438" t="e">
        <f>IF(ISNUMBER(Regressions!G152),ROUND(Regressions!G152, 1), NA())</f>
        <v>#N/A</v>
      </c>
      <c r="H98" s="384" t="e">
        <f>IF(ISNUMBER(Regressions!H152),ROUND(Regressions!H152, 1), NA())</f>
        <v>#N/A</v>
      </c>
      <c r="I98" s="439">
        <f>IF(ISNUMBER(Regressions!I152),ROUND(Regressions!I152, 1), NA())</f>
        <v>19.3</v>
      </c>
      <c r="J98" s="385">
        <f>IF(ISNUMBER(Regressions!K152),ROUND(Regressions!K152, 1), NA())</f>
        <v>95.3</v>
      </c>
      <c r="K98" s="383">
        <f>IF(ISNUMBER(Regressions!L152),ROUND(Regressions!L152, 1), NA())</f>
        <v>82.1</v>
      </c>
      <c r="L98" s="440" t="e">
        <f>IF(ISNUMBER(Regressions!M152),ROUND(Regressions!M152, 1), NA())</f>
        <v>#N/A</v>
      </c>
      <c r="M98" s="384" t="e">
        <f>IF(ISNUMBER(Regressions!N152),ROUND(Regressions!N152, 1), NA())</f>
        <v>#N/A</v>
      </c>
      <c r="N98" s="439">
        <f>IF(ISNUMBER(Regressions!O152),ROUND(Regressions!O152, 1), NA())</f>
        <v>17.899999999999999</v>
      </c>
      <c r="O98" s="385" t="e">
        <f>IF(ISNUMBER(Regressions!Q152),ROUND(Regressions!Q152, 1), NA())</f>
        <v>#N/A</v>
      </c>
      <c r="P98" s="383" t="e">
        <f>IF(ISNUMBER(Regressions!R152),ROUND(Regressions!R152, 1), NA())</f>
        <v>#N/A</v>
      </c>
      <c r="Q98" s="386" t="e">
        <f>IF(ISNUMBER(Regressions!S152),ROUND(Regressions!S152, 1), NA())</f>
        <v>#N/A</v>
      </c>
      <c r="R98" s="384" t="e">
        <f>IF(ISNUMBER(Regressions!T152),ROUND(Regressions!T152, 1), NA())</f>
        <v>#N/A</v>
      </c>
      <c r="S98" s="439" t="e">
        <f>IF(ISNUMBER(Regressions!U152),ROUND(Regressions!U152, 1), NA())</f>
        <v>#N/A</v>
      </c>
    </row>
    <row r="99" spans="1:19" x14ac:dyDescent="0.2">
      <c r="A99" s="378" t="str">
        <f>IF(ISBLANK(Regressions!A153), " ", Regressions!A153)</f>
        <v>Iraq</v>
      </c>
      <c r="B99" s="379">
        <f>IF(ISBLANK(Regressions!B153), " ", Regressions!B153)</f>
        <v>2015</v>
      </c>
      <c r="C99" s="387" t="str">
        <f>IF(ISBLANK(Regressions!C153), " ", Regressions!C153)</f>
        <v>Primary</v>
      </c>
      <c r="D99" s="381">
        <f>IF(ISBLANK(Regressions!D153), " ", Regressions!D153)</f>
        <v>5220425</v>
      </c>
      <c r="E99" s="382" t="e">
        <f>IF(ISNUMBER(Regressions!E153),ROUND(Regressions!E153, 1), NA())</f>
        <v>#N/A</v>
      </c>
      <c r="F99" s="383">
        <f>IF(ISNUMBER(Regressions!F153),ROUND(Regressions!F153, 1), NA())</f>
        <v>80.7</v>
      </c>
      <c r="G99" s="438" t="e">
        <f>IF(ISNUMBER(Regressions!G153),ROUND(Regressions!G153, 1), NA())</f>
        <v>#N/A</v>
      </c>
      <c r="H99" s="384" t="e">
        <f>IF(ISNUMBER(Regressions!H153),ROUND(Regressions!H153, 1), NA())</f>
        <v>#N/A</v>
      </c>
      <c r="I99" s="439">
        <f>IF(ISNUMBER(Regressions!I153),ROUND(Regressions!I153, 1), NA())</f>
        <v>19.3</v>
      </c>
      <c r="J99" s="385">
        <f>IF(ISNUMBER(Regressions!K153),ROUND(Regressions!K153, 1), NA())</f>
        <v>95.3</v>
      </c>
      <c r="K99" s="383">
        <f>IF(ISNUMBER(Regressions!L153),ROUND(Regressions!L153, 1), NA())</f>
        <v>82.1</v>
      </c>
      <c r="L99" s="440" t="e">
        <f>IF(ISNUMBER(Regressions!M153),ROUND(Regressions!M153, 1), NA())</f>
        <v>#N/A</v>
      </c>
      <c r="M99" s="384" t="e">
        <f>IF(ISNUMBER(Regressions!N153),ROUND(Regressions!N153, 1), NA())</f>
        <v>#N/A</v>
      </c>
      <c r="N99" s="439">
        <f>IF(ISNUMBER(Regressions!O153),ROUND(Regressions!O153, 1), NA())</f>
        <v>17.899999999999999</v>
      </c>
      <c r="O99" s="385" t="e">
        <f>IF(ISNUMBER(Regressions!Q153),ROUND(Regressions!Q153, 1), NA())</f>
        <v>#N/A</v>
      </c>
      <c r="P99" s="383" t="e">
        <f>IF(ISNUMBER(Regressions!R153),ROUND(Regressions!R153, 1), NA())</f>
        <v>#N/A</v>
      </c>
      <c r="Q99" s="386" t="e">
        <f>IF(ISNUMBER(Regressions!S153),ROUND(Regressions!S153, 1), NA())</f>
        <v>#N/A</v>
      </c>
      <c r="R99" s="384" t="e">
        <f>IF(ISNUMBER(Regressions!T153),ROUND(Regressions!T153, 1), NA())</f>
        <v>#N/A</v>
      </c>
      <c r="S99" s="439" t="e">
        <f>IF(ISNUMBER(Regressions!U153),ROUND(Regressions!U153, 1), NA())</f>
        <v>#N/A</v>
      </c>
    </row>
    <row r="100" spans="1:19" x14ac:dyDescent="0.2">
      <c r="A100" s="378" t="str">
        <f>IF(ISBLANK(Regressions!A154), " ", Regressions!A154)</f>
        <v>Iraq</v>
      </c>
      <c r="B100" s="379">
        <f>IF(ISBLANK(Regressions!B154), " ", Regressions!B154)</f>
        <v>2016</v>
      </c>
      <c r="C100" s="387" t="str">
        <f>IF(ISBLANK(Regressions!C154), " ", Regressions!C154)</f>
        <v>Primary</v>
      </c>
      <c r="D100" s="381">
        <f>IF(ISBLANK(Regressions!D154), " ", Regressions!D154)</f>
        <v>5320311</v>
      </c>
      <c r="E100" s="382" t="e">
        <f>IF(ISNUMBER(Regressions!E154),ROUND(Regressions!E154, 1), NA())</f>
        <v>#N/A</v>
      </c>
      <c r="F100" s="383">
        <f>IF(ISNUMBER(Regressions!F154),ROUND(Regressions!F154, 1), NA())</f>
        <v>80.7</v>
      </c>
      <c r="G100" s="438" t="e">
        <f>IF(ISNUMBER(Regressions!G154),ROUND(Regressions!G154, 1), NA())</f>
        <v>#N/A</v>
      </c>
      <c r="H100" s="384" t="e">
        <f>IF(ISNUMBER(Regressions!H154),ROUND(Regressions!H154, 1), NA())</f>
        <v>#N/A</v>
      </c>
      <c r="I100" s="439">
        <f>IF(ISNUMBER(Regressions!I154),ROUND(Regressions!I154, 1), NA())</f>
        <v>19.3</v>
      </c>
      <c r="J100" s="385">
        <f>IF(ISNUMBER(Regressions!K154),ROUND(Regressions!K154, 1), NA())</f>
        <v>95.3</v>
      </c>
      <c r="K100" s="383">
        <f>IF(ISNUMBER(Regressions!L154),ROUND(Regressions!L154, 1), NA())</f>
        <v>82.1</v>
      </c>
      <c r="L100" s="440" t="e">
        <f>IF(ISNUMBER(Regressions!M154),ROUND(Regressions!M154, 1), NA())</f>
        <v>#N/A</v>
      </c>
      <c r="M100" s="384" t="e">
        <f>IF(ISNUMBER(Regressions!N154),ROUND(Regressions!N154, 1), NA())</f>
        <v>#N/A</v>
      </c>
      <c r="N100" s="439">
        <f>IF(ISNUMBER(Regressions!O154),ROUND(Regressions!O154, 1), NA())</f>
        <v>17.899999999999999</v>
      </c>
      <c r="O100" s="385" t="e">
        <f>IF(ISNUMBER(Regressions!Q154),ROUND(Regressions!Q154, 1), NA())</f>
        <v>#N/A</v>
      </c>
      <c r="P100" s="383" t="e">
        <f>IF(ISNUMBER(Regressions!R154),ROUND(Regressions!R154, 1), NA())</f>
        <v>#N/A</v>
      </c>
      <c r="Q100" s="386" t="e">
        <f>IF(ISNUMBER(Regressions!S154),ROUND(Regressions!S154, 1), NA())</f>
        <v>#N/A</v>
      </c>
      <c r="R100" s="384" t="e">
        <f>IF(ISNUMBER(Regressions!T154),ROUND(Regressions!T154, 1), NA())</f>
        <v>#N/A</v>
      </c>
      <c r="S100" s="439" t="e">
        <f>IF(ISNUMBER(Regressions!U154),ROUND(Regressions!U154, 1), NA())</f>
        <v>#N/A</v>
      </c>
    </row>
    <row r="101" spans="1:19" x14ac:dyDescent="0.2">
      <c r="A101" s="378" t="str">
        <f>IF(ISBLANK(Regressions!A155), " ", Regressions!A155)</f>
        <v>Iraq</v>
      </c>
      <c r="B101" s="379">
        <f>IF(ISBLANK(Regressions!B155), " ", Regressions!B155)</f>
        <v>2017</v>
      </c>
      <c r="C101" s="387" t="str">
        <f>IF(ISBLANK(Regressions!C155), " ", Regressions!C155)</f>
        <v>Primary</v>
      </c>
      <c r="D101" s="381">
        <f>IF(ISBLANK(Regressions!D155), " ", Regressions!D155)</f>
        <v>5437795</v>
      </c>
      <c r="E101" s="382" t="e">
        <f>IF(ISNUMBER(Regressions!E155),ROUND(Regressions!E155, 1), NA())</f>
        <v>#N/A</v>
      </c>
      <c r="F101" s="383">
        <f>IF(ISNUMBER(Regressions!F155),ROUND(Regressions!F155, 1), NA())</f>
        <v>80.7</v>
      </c>
      <c r="G101" s="438" t="e">
        <f>IF(ISNUMBER(Regressions!G155),ROUND(Regressions!G155, 1), NA())</f>
        <v>#N/A</v>
      </c>
      <c r="H101" s="384" t="e">
        <f>IF(ISNUMBER(Regressions!H155),ROUND(Regressions!H155, 1), NA())</f>
        <v>#N/A</v>
      </c>
      <c r="I101" s="439">
        <f>IF(ISNUMBER(Regressions!I155),ROUND(Regressions!I155, 1), NA())</f>
        <v>19.3</v>
      </c>
      <c r="J101" s="385">
        <f>IF(ISNUMBER(Regressions!K155),ROUND(Regressions!K155, 1), NA())</f>
        <v>95.3</v>
      </c>
      <c r="K101" s="383">
        <f>IF(ISNUMBER(Regressions!L155),ROUND(Regressions!L155, 1), NA())</f>
        <v>82.1</v>
      </c>
      <c r="L101" s="440" t="e">
        <f>IF(ISNUMBER(Regressions!M155),ROUND(Regressions!M155, 1), NA())</f>
        <v>#N/A</v>
      </c>
      <c r="M101" s="384" t="e">
        <f>IF(ISNUMBER(Regressions!N155),ROUND(Regressions!N155, 1), NA())</f>
        <v>#N/A</v>
      </c>
      <c r="N101" s="439">
        <f>IF(ISNUMBER(Regressions!O155),ROUND(Regressions!O155, 1), NA())</f>
        <v>17.899999999999999</v>
      </c>
      <c r="O101" s="385" t="e">
        <f>IF(ISNUMBER(Regressions!Q155),ROUND(Regressions!Q155, 1), NA())</f>
        <v>#N/A</v>
      </c>
      <c r="P101" s="383" t="e">
        <f>IF(ISNUMBER(Regressions!R155),ROUND(Regressions!R155, 1), NA())</f>
        <v>#N/A</v>
      </c>
      <c r="Q101" s="386" t="e">
        <f>IF(ISNUMBER(Regressions!S155),ROUND(Regressions!S155, 1), NA())</f>
        <v>#N/A</v>
      </c>
      <c r="R101" s="384" t="e">
        <f>IF(ISNUMBER(Regressions!T155),ROUND(Regressions!T155, 1), NA())</f>
        <v>#N/A</v>
      </c>
      <c r="S101" s="439" t="e">
        <f>IF(ISNUMBER(Regressions!U155),ROUND(Regressions!U155, 1), NA())</f>
        <v>#N/A</v>
      </c>
    </row>
    <row r="102" spans="1:19" x14ac:dyDescent="0.2">
      <c r="A102" s="378" t="str">
        <f>IF(ISBLANK(Regressions!A156), " ", Regressions!A156)</f>
        <v>Iraq</v>
      </c>
      <c r="B102" s="379">
        <f>IF(ISBLANK(Regressions!B156), " ", Regressions!B156)</f>
        <v>2018</v>
      </c>
      <c r="C102" s="387" t="str">
        <f>IF(ISBLANK(Regressions!C156), " ", Regressions!C156)</f>
        <v>Primary</v>
      </c>
      <c r="D102" s="381">
        <f>IF(ISBLANK(Regressions!D156), " ", Regressions!D156)</f>
        <v>5568542</v>
      </c>
      <c r="E102" s="382" t="e">
        <f>IF(ISNUMBER(Regressions!E156),ROUND(Regressions!E156, 1), NA())</f>
        <v>#N/A</v>
      </c>
      <c r="F102" s="383">
        <f>IF(ISNUMBER(Regressions!F156),ROUND(Regressions!F156, 1), NA())</f>
        <v>80.7</v>
      </c>
      <c r="G102" s="438" t="e">
        <f>IF(ISNUMBER(Regressions!G156),ROUND(Regressions!G156, 1), NA())</f>
        <v>#N/A</v>
      </c>
      <c r="H102" s="384" t="e">
        <f>IF(ISNUMBER(Regressions!H156),ROUND(Regressions!H156, 1), NA())</f>
        <v>#N/A</v>
      </c>
      <c r="I102" s="439">
        <f>IF(ISNUMBER(Regressions!I156),ROUND(Regressions!I156, 1), NA())</f>
        <v>19.3</v>
      </c>
      <c r="J102" s="385">
        <f>IF(ISNUMBER(Regressions!K156),ROUND(Regressions!K156, 1), NA())</f>
        <v>95.3</v>
      </c>
      <c r="K102" s="383">
        <f>IF(ISNUMBER(Regressions!L156),ROUND(Regressions!L156, 1), NA())</f>
        <v>82.1</v>
      </c>
      <c r="L102" s="440" t="e">
        <f>IF(ISNUMBER(Regressions!M156),ROUND(Regressions!M156, 1), NA())</f>
        <v>#N/A</v>
      </c>
      <c r="M102" s="384" t="e">
        <f>IF(ISNUMBER(Regressions!N156),ROUND(Regressions!N156, 1), NA())</f>
        <v>#N/A</v>
      </c>
      <c r="N102" s="439">
        <f>IF(ISNUMBER(Regressions!O156),ROUND(Regressions!O156, 1), NA())</f>
        <v>17.899999999999999</v>
      </c>
      <c r="O102" s="385" t="e">
        <f>IF(ISNUMBER(Regressions!Q156),ROUND(Regressions!Q156, 1), NA())</f>
        <v>#N/A</v>
      </c>
      <c r="P102" s="383" t="e">
        <f>IF(ISNUMBER(Regressions!R156),ROUND(Regressions!R156, 1), NA())</f>
        <v>#N/A</v>
      </c>
      <c r="Q102" s="386" t="e">
        <f>IF(ISNUMBER(Regressions!S156),ROUND(Regressions!S156, 1), NA())</f>
        <v>#N/A</v>
      </c>
      <c r="R102" s="384" t="e">
        <f>IF(ISNUMBER(Regressions!T156),ROUND(Regressions!T156, 1), NA())</f>
        <v>#N/A</v>
      </c>
      <c r="S102" s="439" t="e">
        <f>IF(ISNUMBER(Regressions!U156),ROUND(Regressions!U156, 1), NA())</f>
        <v>#N/A</v>
      </c>
    </row>
    <row r="103" spans="1:19" x14ac:dyDescent="0.2">
      <c r="A103" s="389" t="str">
        <f>IF(ISBLANK(Regressions!A157), " ", Regressions!A157)</f>
        <v>Iraq</v>
      </c>
      <c r="B103" s="390">
        <f>IF(ISBLANK(Regressions!B157), " ", Regressions!B157)</f>
        <v>2019</v>
      </c>
      <c r="C103" s="391" t="str">
        <f>IF(ISBLANK(Regressions!C157), " ", Regressions!C157)</f>
        <v>Primary</v>
      </c>
      <c r="D103" s="392">
        <f>IF(ISBLANK(Regressions!D157), " ", Regressions!D157)</f>
        <v>5714784</v>
      </c>
      <c r="E103" s="393" t="e">
        <f>IF(ISNUMBER(Regressions!E157),ROUND(Regressions!E157, 1), NA())</f>
        <v>#N/A</v>
      </c>
      <c r="F103" s="394">
        <f>IF(ISNUMBER(Regressions!F157),ROUND(Regressions!F157, 1), NA())</f>
        <v>80.7</v>
      </c>
      <c r="G103" s="441" t="e">
        <f>IF(ISNUMBER(Regressions!G157),ROUND(Regressions!G157, 1), NA())</f>
        <v>#N/A</v>
      </c>
      <c r="H103" s="395" t="e">
        <f>IF(ISNUMBER(Regressions!H157),ROUND(Regressions!H157, 1), NA())</f>
        <v>#N/A</v>
      </c>
      <c r="I103" s="442">
        <f>IF(ISNUMBER(Regressions!I157),ROUND(Regressions!I157, 1), NA())</f>
        <v>19.3</v>
      </c>
      <c r="J103" s="396">
        <f>IF(ISNUMBER(Regressions!K157),ROUND(Regressions!K157, 1), NA())</f>
        <v>95.3</v>
      </c>
      <c r="K103" s="394">
        <f>IF(ISNUMBER(Regressions!L157),ROUND(Regressions!L157, 1), NA())</f>
        <v>82.1</v>
      </c>
      <c r="L103" s="443" t="e">
        <f>IF(ISNUMBER(Regressions!M157),ROUND(Regressions!M157, 1), NA())</f>
        <v>#N/A</v>
      </c>
      <c r="M103" s="395" t="e">
        <f>IF(ISNUMBER(Regressions!N157),ROUND(Regressions!N157, 1), NA())</f>
        <v>#N/A</v>
      </c>
      <c r="N103" s="442">
        <f>IF(ISNUMBER(Regressions!O157),ROUND(Regressions!O157, 1), NA())</f>
        <v>17.899999999999999</v>
      </c>
      <c r="O103" s="396" t="e">
        <f>IF(ISNUMBER(Regressions!Q157),ROUND(Regressions!Q157, 1), NA())</f>
        <v>#N/A</v>
      </c>
      <c r="P103" s="394" t="e">
        <f>IF(ISNUMBER(Regressions!R157),ROUND(Regressions!R157, 1), NA())</f>
        <v>#N/A</v>
      </c>
      <c r="Q103" s="397" t="e">
        <f>IF(ISNUMBER(Regressions!S157),ROUND(Regressions!S157, 1), NA())</f>
        <v>#N/A</v>
      </c>
      <c r="R103" s="395" t="e">
        <f>IF(ISNUMBER(Regressions!T157),ROUND(Regressions!T157, 1), NA())</f>
        <v>#N/A</v>
      </c>
      <c r="S103" s="442" t="e">
        <f>IF(ISNUMBER(Regressions!U157),ROUND(Regressions!U157, 1), NA())</f>
        <v>#N/A</v>
      </c>
    </row>
    <row r="104" spans="1:19" x14ac:dyDescent="0.2">
      <c r="A104" s="378" t="str">
        <f>IF(ISBLANK(Regressions!A169), " ", Regressions!A169)</f>
        <v>Iraq</v>
      </c>
      <c r="B104" s="379">
        <f>IF(ISBLANK(Regressions!B169), " ", Regressions!B169)</f>
        <v>2000</v>
      </c>
      <c r="C104" s="387" t="str">
        <f>IF(ISBLANK(Regressions!C169), " ", Regressions!C169)</f>
        <v>Secondary</v>
      </c>
      <c r="D104" s="381">
        <f>IF(ISBLANK(Regressions!D169), " ", Regressions!D169)</f>
        <v>3239718</v>
      </c>
      <c r="E104" s="382" t="e">
        <f>IF(ISNUMBER(Regressions!E169),ROUND(Regressions!E169, 1), NA())</f>
        <v>#N/A</v>
      </c>
      <c r="F104" s="383" t="e">
        <f>IF(ISNUMBER(Regressions!F169),ROUND(Regressions!F169, 1), NA())</f>
        <v>#N/A</v>
      </c>
      <c r="G104" s="438" t="e">
        <f>IF(ISNUMBER(Regressions!G169),ROUND(Regressions!G169, 1), NA())</f>
        <v>#N/A</v>
      </c>
      <c r="H104" s="384" t="e">
        <f>IF(ISNUMBER(Regressions!H169),ROUND(Regressions!H169, 1), NA())</f>
        <v>#N/A</v>
      </c>
      <c r="I104" s="439" t="e">
        <f>IF(ISNUMBER(Regressions!I169),ROUND(Regressions!I169, 1), NA())</f>
        <v>#N/A</v>
      </c>
      <c r="J104" s="385" t="e">
        <f>IF(ISNUMBER(Regressions!K169),ROUND(Regressions!K169, 1), NA())</f>
        <v>#N/A</v>
      </c>
      <c r="K104" s="383" t="e">
        <f>IF(ISNUMBER(Regressions!L169),ROUND(Regressions!L169, 1), NA())</f>
        <v>#N/A</v>
      </c>
      <c r="L104" s="440" t="e">
        <f>IF(ISNUMBER(Regressions!M169),ROUND(Regressions!M169, 1), NA())</f>
        <v>#N/A</v>
      </c>
      <c r="M104" s="384" t="e">
        <f>IF(ISNUMBER(Regressions!N169),ROUND(Regressions!N169, 1), NA())</f>
        <v>#N/A</v>
      </c>
      <c r="N104" s="439" t="e">
        <f>IF(ISNUMBER(Regressions!O169),ROUND(Regressions!O169, 1), NA())</f>
        <v>#N/A</v>
      </c>
      <c r="O104" s="385" t="e">
        <f>IF(ISNUMBER(Regressions!Q169),ROUND(Regressions!Q169, 1), NA())</f>
        <v>#N/A</v>
      </c>
      <c r="P104" s="383" t="e">
        <f>IF(ISNUMBER(Regressions!R169),ROUND(Regressions!R169, 1), NA())</f>
        <v>#N/A</v>
      </c>
      <c r="Q104" s="386" t="e">
        <f>IF(ISNUMBER(Regressions!S169),ROUND(Regressions!S169, 1), NA())</f>
        <v>#N/A</v>
      </c>
      <c r="R104" s="384" t="e">
        <f>IF(ISNUMBER(Regressions!T169),ROUND(Regressions!T169, 1), NA())</f>
        <v>#N/A</v>
      </c>
      <c r="S104" s="439" t="e">
        <f>IF(ISNUMBER(Regressions!U169),ROUND(Regressions!U169, 1), NA())</f>
        <v>#N/A</v>
      </c>
    </row>
    <row r="105" spans="1:19" x14ac:dyDescent="0.2">
      <c r="A105" s="378" t="str">
        <f>IF(ISBLANK(Regressions!A170), " ", Regressions!A170)</f>
        <v>Iraq</v>
      </c>
      <c r="B105" s="379">
        <f>IF(ISBLANK(Regressions!B170), " ", Regressions!B170)</f>
        <v>2001</v>
      </c>
      <c r="C105" s="387" t="str">
        <f>IF(ISBLANK(Regressions!C170), " ", Regressions!C170)</f>
        <v>Secondary</v>
      </c>
      <c r="D105" s="381">
        <f>IF(ISBLANK(Regressions!D170), " ", Regressions!D170)</f>
        <v>3319059</v>
      </c>
      <c r="E105" s="382" t="e">
        <f>IF(ISNUMBER(Regressions!E170),ROUND(Regressions!E170, 1), NA())</f>
        <v>#N/A</v>
      </c>
      <c r="F105" s="383" t="e">
        <f>IF(ISNUMBER(Regressions!F170),ROUND(Regressions!F170, 1), NA())</f>
        <v>#N/A</v>
      </c>
      <c r="G105" s="438" t="e">
        <f>IF(ISNUMBER(Regressions!G170),ROUND(Regressions!G170, 1), NA())</f>
        <v>#N/A</v>
      </c>
      <c r="H105" s="384" t="e">
        <f>IF(ISNUMBER(Regressions!H170),ROUND(Regressions!H170, 1), NA())</f>
        <v>#N/A</v>
      </c>
      <c r="I105" s="439" t="e">
        <f>IF(ISNUMBER(Regressions!I170),ROUND(Regressions!I170, 1), NA())</f>
        <v>#N/A</v>
      </c>
      <c r="J105" s="385" t="e">
        <f>IF(ISNUMBER(Regressions!K170),ROUND(Regressions!K170, 1), NA())</f>
        <v>#N/A</v>
      </c>
      <c r="K105" s="383" t="e">
        <f>IF(ISNUMBER(Regressions!L170),ROUND(Regressions!L170, 1), NA())</f>
        <v>#N/A</v>
      </c>
      <c r="L105" s="440" t="e">
        <f>IF(ISNUMBER(Regressions!M170),ROUND(Regressions!M170, 1), NA())</f>
        <v>#N/A</v>
      </c>
      <c r="M105" s="384" t="e">
        <f>IF(ISNUMBER(Regressions!N170),ROUND(Regressions!N170, 1), NA())</f>
        <v>#N/A</v>
      </c>
      <c r="N105" s="439" t="e">
        <f>IF(ISNUMBER(Regressions!O170),ROUND(Regressions!O170, 1), NA())</f>
        <v>#N/A</v>
      </c>
      <c r="O105" s="385" t="e">
        <f>IF(ISNUMBER(Regressions!Q170),ROUND(Regressions!Q170, 1), NA())</f>
        <v>#N/A</v>
      </c>
      <c r="P105" s="383" t="e">
        <f>IF(ISNUMBER(Regressions!R170),ROUND(Regressions!R170, 1), NA())</f>
        <v>#N/A</v>
      </c>
      <c r="Q105" s="386" t="e">
        <f>IF(ISNUMBER(Regressions!S170),ROUND(Regressions!S170, 1), NA())</f>
        <v>#N/A</v>
      </c>
      <c r="R105" s="384" t="e">
        <f>IF(ISNUMBER(Regressions!T170),ROUND(Regressions!T170, 1), NA())</f>
        <v>#N/A</v>
      </c>
      <c r="S105" s="439" t="e">
        <f>IF(ISNUMBER(Regressions!U170),ROUND(Regressions!U170, 1), NA())</f>
        <v>#N/A</v>
      </c>
    </row>
    <row r="106" spans="1:19" x14ac:dyDescent="0.2">
      <c r="A106" s="378" t="str">
        <f>IF(ISBLANK(Regressions!A171), " ", Regressions!A171)</f>
        <v>Iraq</v>
      </c>
      <c r="B106" s="379">
        <f>IF(ISBLANK(Regressions!B171), " ", Regressions!B171)</f>
        <v>2002</v>
      </c>
      <c r="C106" s="387" t="str">
        <f>IF(ISBLANK(Regressions!C171), " ", Regressions!C171)</f>
        <v>Secondary</v>
      </c>
      <c r="D106" s="381">
        <f>IF(ISBLANK(Regressions!D171), " ", Regressions!D171)</f>
        <v>3399687</v>
      </c>
      <c r="E106" s="382" t="e">
        <f>IF(ISNUMBER(Regressions!E171),ROUND(Regressions!E171, 1), NA())</f>
        <v>#N/A</v>
      </c>
      <c r="F106" s="383" t="e">
        <f>IF(ISNUMBER(Regressions!F171),ROUND(Regressions!F171, 1), NA())</f>
        <v>#N/A</v>
      </c>
      <c r="G106" s="438" t="e">
        <f>IF(ISNUMBER(Regressions!G171),ROUND(Regressions!G171, 1), NA())</f>
        <v>#N/A</v>
      </c>
      <c r="H106" s="384" t="e">
        <f>IF(ISNUMBER(Regressions!H171),ROUND(Regressions!H171, 1), NA())</f>
        <v>#N/A</v>
      </c>
      <c r="I106" s="439" t="e">
        <f>IF(ISNUMBER(Regressions!I171),ROUND(Regressions!I171, 1), NA())</f>
        <v>#N/A</v>
      </c>
      <c r="J106" s="385" t="e">
        <f>IF(ISNUMBER(Regressions!K171),ROUND(Regressions!K171, 1), NA())</f>
        <v>#N/A</v>
      </c>
      <c r="K106" s="383" t="e">
        <f>IF(ISNUMBER(Regressions!L171),ROUND(Regressions!L171, 1), NA())</f>
        <v>#N/A</v>
      </c>
      <c r="L106" s="440" t="e">
        <f>IF(ISNUMBER(Regressions!M171),ROUND(Regressions!M171, 1), NA())</f>
        <v>#N/A</v>
      </c>
      <c r="M106" s="384" t="e">
        <f>IF(ISNUMBER(Regressions!N171),ROUND(Regressions!N171, 1), NA())</f>
        <v>#N/A</v>
      </c>
      <c r="N106" s="439" t="e">
        <f>IF(ISNUMBER(Regressions!O171),ROUND(Regressions!O171, 1), NA())</f>
        <v>#N/A</v>
      </c>
      <c r="O106" s="385" t="e">
        <f>IF(ISNUMBER(Regressions!Q171),ROUND(Regressions!Q171, 1), NA())</f>
        <v>#N/A</v>
      </c>
      <c r="P106" s="383" t="e">
        <f>IF(ISNUMBER(Regressions!R171),ROUND(Regressions!R171, 1), NA())</f>
        <v>#N/A</v>
      </c>
      <c r="Q106" s="386" t="e">
        <f>IF(ISNUMBER(Regressions!S171),ROUND(Regressions!S171, 1), NA())</f>
        <v>#N/A</v>
      </c>
      <c r="R106" s="384" t="e">
        <f>IF(ISNUMBER(Regressions!T171),ROUND(Regressions!T171, 1), NA())</f>
        <v>#N/A</v>
      </c>
      <c r="S106" s="439" t="e">
        <f>IF(ISNUMBER(Regressions!U171),ROUND(Regressions!U171, 1), NA())</f>
        <v>#N/A</v>
      </c>
    </row>
    <row r="107" spans="1:19" x14ac:dyDescent="0.2">
      <c r="A107" s="378" t="str">
        <f>IF(ISBLANK(Regressions!A172), " ", Regressions!A172)</f>
        <v>Iraq</v>
      </c>
      <c r="B107" s="379">
        <f>IF(ISBLANK(Regressions!B172), " ", Regressions!B172)</f>
        <v>2003</v>
      </c>
      <c r="C107" s="387" t="str">
        <f>IF(ISBLANK(Regressions!C172), " ", Regressions!C172)</f>
        <v>Secondary</v>
      </c>
      <c r="D107" s="381">
        <f>IF(ISBLANK(Regressions!D172), " ", Regressions!D172)</f>
        <v>3484804</v>
      </c>
      <c r="E107" s="382" t="e">
        <f>IF(ISNUMBER(Regressions!E172),ROUND(Regressions!E172, 1), NA())</f>
        <v>#N/A</v>
      </c>
      <c r="F107" s="383" t="e">
        <f>IF(ISNUMBER(Regressions!F172),ROUND(Regressions!F172, 1), NA())</f>
        <v>#N/A</v>
      </c>
      <c r="G107" s="438" t="e">
        <f>IF(ISNUMBER(Regressions!G172),ROUND(Regressions!G172, 1), NA())</f>
        <v>#N/A</v>
      </c>
      <c r="H107" s="384" t="e">
        <f>IF(ISNUMBER(Regressions!H172),ROUND(Regressions!H172, 1), NA())</f>
        <v>#N/A</v>
      </c>
      <c r="I107" s="439" t="e">
        <f>IF(ISNUMBER(Regressions!I172),ROUND(Regressions!I172, 1), NA())</f>
        <v>#N/A</v>
      </c>
      <c r="J107" s="385" t="e">
        <f>IF(ISNUMBER(Regressions!K172),ROUND(Regressions!K172, 1), NA())</f>
        <v>#N/A</v>
      </c>
      <c r="K107" s="383" t="e">
        <f>IF(ISNUMBER(Regressions!L172),ROUND(Regressions!L172, 1), NA())</f>
        <v>#N/A</v>
      </c>
      <c r="L107" s="440" t="e">
        <f>IF(ISNUMBER(Regressions!M172),ROUND(Regressions!M172, 1), NA())</f>
        <v>#N/A</v>
      </c>
      <c r="M107" s="384" t="e">
        <f>IF(ISNUMBER(Regressions!N172),ROUND(Regressions!N172, 1), NA())</f>
        <v>#N/A</v>
      </c>
      <c r="N107" s="439" t="e">
        <f>IF(ISNUMBER(Regressions!O172),ROUND(Regressions!O172, 1), NA())</f>
        <v>#N/A</v>
      </c>
      <c r="O107" s="385" t="e">
        <f>IF(ISNUMBER(Regressions!Q172),ROUND(Regressions!Q172, 1), NA())</f>
        <v>#N/A</v>
      </c>
      <c r="P107" s="383" t="e">
        <f>IF(ISNUMBER(Regressions!R172),ROUND(Regressions!R172, 1), NA())</f>
        <v>#N/A</v>
      </c>
      <c r="Q107" s="386" t="e">
        <f>IF(ISNUMBER(Regressions!S172),ROUND(Regressions!S172, 1), NA())</f>
        <v>#N/A</v>
      </c>
      <c r="R107" s="384" t="e">
        <f>IF(ISNUMBER(Regressions!T172),ROUND(Regressions!T172, 1), NA())</f>
        <v>#N/A</v>
      </c>
      <c r="S107" s="439" t="e">
        <f>IF(ISNUMBER(Regressions!U172),ROUND(Regressions!U172, 1), NA())</f>
        <v>#N/A</v>
      </c>
    </row>
    <row r="108" spans="1:19" x14ac:dyDescent="0.2">
      <c r="A108" s="378" t="str">
        <f>IF(ISBLANK(Regressions!A173), " ", Regressions!A173)</f>
        <v>Iraq</v>
      </c>
      <c r="B108" s="379">
        <f>IF(ISBLANK(Regressions!B173), " ", Regressions!B173)</f>
        <v>2004</v>
      </c>
      <c r="C108" s="387" t="str">
        <f>IF(ISBLANK(Regressions!C173), " ", Regressions!C173)</f>
        <v>Secondary</v>
      </c>
      <c r="D108" s="381">
        <f>IF(ISBLANK(Regressions!D173), " ", Regressions!D173)</f>
        <v>3569276</v>
      </c>
      <c r="E108" s="382" t="e">
        <f>IF(ISNUMBER(Regressions!E173),ROUND(Regressions!E173, 1), NA())</f>
        <v>#N/A</v>
      </c>
      <c r="F108" s="383" t="e">
        <f>IF(ISNUMBER(Regressions!F173),ROUND(Regressions!F173, 1), NA())</f>
        <v>#N/A</v>
      </c>
      <c r="G108" s="438" t="e">
        <f>IF(ISNUMBER(Regressions!G173),ROUND(Regressions!G173, 1), NA())</f>
        <v>#N/A</v>
      </c>
      <c r="H108" s="384" t="e">
        <f>IF(ISNUMBER(Regressions!H173),ROUND(Regressions!H173, 1), NA())</f>
        <v>#N/A</v>
      </c>
      <c r="I108" s="439" t="e">
        <f>IF(ISNUMBER(Regressions!I173),ROUND(Regressions!I173, 1), NA())</f>
        <v>#N/A</v>
      </c>
      <c r="J108" s="385" t="e">
        <f>IF(ISNUMBER(Regressions!K173),ROUND(Regressions!K173, 1), NA())</f>
        <v>#N/A</v>
      </c>
      <c r="K108" s="383" t="e">
        <f>IF(ISNUMBER(Regressions!L173),ROUND(Regressions!L173, 1), NA())</f>
        <v>#N/A</v>
      </c>
      <c r="L108" s="440" t="e">
        <f>IF(ISNUMBER(Regressions!M173),ROUND(Regressions!M173, 1), NA())</f>
        <v>#N/A</v>
      </c>
      <c r="M108" s="384" t="e">
        <f>IF(ISNUMBER(Regressions!N173),ROUND(Regressions!N173, 1), NA())</f>
        <v>#N/A</v>
      </c>
      <c r="N108" s="439" t="e">
        <f>IF(ISNUMBER(Regressions!O173),ROUND(Regressions!O173, 1), NA())</f>
        <v>#N/A</v>
      </c>
      <c r="O108" s="385" t="e">
        <f>IF(ISNUMBER(Regressions!Q173),ROUND(Regressions!Q173, 1), NA())</f>
        <v>#N/A</v>
      </c>
      <c r="P108" s="383" t="e">
        <f>IF(ISNUMBER(Regressions!R173),ROUND(Regressions!R173, 1), NA())</f>
        <v>#N/A</v>
      </c>
      <c r="Q108" s="386" t="e">
        <f>IF(ISNUMBER(Regressions!S173),ROUND(Regressions!S173, 1), NA())</f>
        <v>#N/A</v>
      </c>
      <c r="R108" s="384" t="e">
        <f>IF(ISNUMBER(Regressions!T173),ROUND(Regressions!T173, 1), NA())</f>
        <v>#N/A</v>
      </c>
      <c r="S108" s="439" t="e">
        <f>IF(ISNUMBER(Regressions!U173),ROUND(Regressions!U173, 1), NA())</f>
        <v>#N/A</v>
      </c>
    </row>
    <row r="109" spans="1:19" x14ac:dyDescent="0.2">
      <c r="A109" s="378" t="str">
        <f>IF(ISBLANK(Regressions!A174), " ", Regressions!A174)</f>
        <v>Iraq</v>
      </c>
      <c r="B109" s="379">
        <f>IF(ISBLANK(Regressions!B174), " ", Regressions!B174)</f>
        <v>2005</v>
      </c>
      <c r="C109" s="387" t="str">
        <f>IF(ISBLANK(Regressions!C174), " ", Regressions!C174)</f>
        <v>Secondary</v>
      </c>
      <c r="D109" s="381">
        <f>IF(ISBLANK(Regressions!D174), " ", Regressions!D174)</f>
        <v>3647230</v>
      </c>
      <c r="E109" s="382" t="e">
        <f>IF(ISNUMBER(Regressions!E174),ROUND(Regressions!E174, 1), NA())</f>
        <v>#N/A</v>
      </c>
      <c r="F109" s="383" t="e">
        <f>IF(ISNUMBER(Regressions!F174),ROUND(Regressions!F174, 1), NA())</f>
        <v>#N/A</v>
      </c>
      <c r="G109" s="438" t="e">
        <f>IF(ISNUMBER(Regressions!G174),ROUND(Regressions!G174, 1), NA())</f>
        <v>#N/A</v>
      </c>
      <c r="H109" s="384" t="e">
        <f>IF(ISNUMBER(Regressions!H174),ROUND(Regressions!H174, 1), NA())</f>
        <v>#N/A</v>
      </c>
      <c r="I109" s="439" t="e">
        <f>IF(ISNUMBER(Regressions!I174),ROUND(Regressions!I174, 1), NA())</f>
        <v>#N/A</v>
      </c>
      <c r="J109" s="385" t="e">
        <f>IF(ISNUMBER(Regressions!K174),ROUND(Regressions!K174, 1), NA())</f>
        <v>#N/A</v>
      </c>
      <c r="K109" s="383" t="e">
        <f>IF(ISNUMBER(Regressions!L174),ROUND(Regressions!L174, 1), NA())</f>
        <v>#N/A</v>
      </c>
      <c r="L109" s="440" t="e">
        <f>IF(ISNUMBER(Regressions!M174),ROUND(Regressions!M174, 1), NA())</f>
        <v>#N/A</v>
      </c>
      <c r="M109" s="384" t="e">
        <f>IF(ISNUMBER(Regressions!N174),ROUND(Regressions!N174, 1), NA())</f>
        <v>#N/A</v>
      </c>
      <c r="N109" s="439" t="e">
        <f>IF(ISNUMBER(Regressions!O174),ROUND(Regressions!O174, 1), NA())</f>
        <v>#N/A</v>
      </c>
      <c r="O109" s="385" t="e">
        <f>IF(ISNUMBER(Regressions!Q174),ROUND(Regressions!Q174, 1), NA())</f>
        <v>#N/A</v>
      </c>
      <c r="P109" s="383" t="e">
        <f>IF(ISNUMBER(Regressions!R174),ROUND(Regressions!R174, 1), NA())</f>
        <v>#N/A</v>
      </c>
      <c r="Q109" s="386" t="e">
        <f>IF(ISNUMBER(Regressions!S174),ROUND(Regressions!S174, 1), NA())</f>
        <v>#N/A</v>
      </c>
      <c r="R109" s="384" t="e">
        <f>IF(ISNUMBER(Regressions!T174),ROUND(Regressions!T174, 1), NA())</f>
        <v>#N/A</v>
      </c>
      <c r="S109" s="439" t="e">
        <f>IF(ISNUMBER(Regressions!U174),ROUND(Regressions!U174, 1), NA())</f>
        <v>#N/A</v>
      </c>
    </row>
    <row r="110" spans="1:19" x14ac:dyDescent="0.2">
      <c r="A110" s="378" t="str">
        <f>IF(ISBLANK(Regressions!A175), " ", Regressions!A175)</f>
        <v>Iraq</v>
      </c>
      <c r="B110" s="379">
        <f>IF(ISBLANK(Regressions!B175), " ", Regressions!B175)</f>
        <v>2006</v>
      </c>
      <c r="C110" s="387" t="str">
        <f>IF(ISBLANK(Regressions!C175), " ", Regressions!C175)</f>
        <v>Secondary</v>
      </c>
      <c r="D110" s="381">
        <f>IF(ISBLANK(Regressions!D175), " ", Regressions!D175)</f>
        <v>3716473</v>
      </c>
      <c r="E110" s="382" t="e">
        <f>IF(ISNUMBER(Regressions!E175),ROUND(Regressions!E175, 1), NA())</f>
        <v>#N/A</v>
      </c>
      <c r="F110" s="383" t="e">
        <f>IF(ISNUMBER(Regressions!F175),ROUND(Regressions!F175, 1), NA())</f>
        <v>#N/A</v>
      </c>
      <c r="G110" s="438" t="e">
        <f>IF(ISNUMBER(Regressions!G175),ROUND(Regressions!G175, 1), NA())</f>
        <v>#N/A</v>
      </c>
      <c r="H110" s="384" t="e">
        <f>IF(ISNUMBER(Regressions!H175),ROUND(Regressions!H175, 1), NA())</f>
        <v>#N/A</v>
      </c>
      <c r="I110" s="439" t="e">
        <f>IF(ISNUMBER(Regressions!I175),ROUND(Regressions!I175, 1), NA())</f>
        <v>#N/A</v>
      </c>
      <c r="J110" s="385" t="e">
        <f>IF(ISNUMBER(Regressions!K175),ROUND(Regressions!K175, 1), NA())</f>
        <v>#N/A</v>
      </c>
      <c r="K110" s="383" t="e">
        <f>IF(ISNUMBER(Regressions!L175),ROUND(Regressions!L175, 1), NA())</f>
        <v>#N/A</v>
      </c>
      <c r="L110" s="440" t="e">
        <f>IF(ISNUMBER(Regressions!M175),ROUND(Regressions!M175, 1), NA())</f>
        <v>#N/A</v>
      </c>
      <c r="M110" s="384" t="e">
        <f>IF(ISNUMBER(Regressions!N175),ROUND(Regressions!N175, 1), NA())</f>
        <v>#N/A</v>
      </c>
      <c r="N110" s="439" t="e">
        <f>IF(ISNUMBER(Regressions!O175),ROUND(Regressions!O175, 1), NA())</f>
        <v>#N/A</v>
      </c>
      <c r="O110" s="385" t="e">
        <f>IF(ISNUMBER(Regressions!Q175),ROUND(Regressions!Q175, 1), NA())</f>
        <v>#N/A</v>
      </c>
      <c r="P110" s="383" t="e">
        <f>IF(ISNUMBER(Regressions!R175),ROUND(Regressions!R175, 1), NA())</f>
        <v>#N/A</v>
      </c>
      <c r="Q110" s="386" t="e">
        <f>IF(ISNUMBER(Regressions!S175),ROUND(Regressions!S175, 1), NA())</f>
        <v>#N/A</v>
      </c>
      <c r="R110" s="384" t="e">
        <f>IF(ISNUMBER(Regressions!T175),ROUND(Regressions!T175, 1), NA())</f>
        <v>#N/A</v>
      </c>
      <c r="S110" s="439" t="e">
        <f>IF(ISNUMBER(Regressions!U175),ROUND(Regressions!U175, 1), NA())</f>
        <v>#N/A</v>
      </c>
    </row>
    <row r="111" spans="1:19" x14ac:dyDescent="0.2">
      <c r="A111" s="378" t="str">
        <f>IF(ISBLANK(Regressions!A176), " ", Regressions!A176)</f>
        <v>Iraq</v>
      </c>
      <c r="B111" s="379">
        <f>IF(ISBLANK(Regressions!B176), " ", Regressions!B176)</f>
        <v>2007</v>
      </c>
      <c r="C111" s="387" t="str">
        <f>IF(ISBLANK(Regressions!C176), " ", Regressions!C176)</f>
        <v>Secondary</v>
      </c>
      <c r="D111" s="381">
        <f>IF(ISBLANK(Regressions!D176), " ", Regressions!D176)</f>
        <v>3778979</v>
      </c>
      <c r="E111" s="382" t="e">
        <f>IF(ISNUMBER(Regressions!E176),ROUND(Regressions!E176, 1), NA())</f>
        <v>#N/A</v>
      </c>
      <c r="F111" s="383" t="e">
        <f>IF(ISNUMBER(Regressions!F176),ROUND(Regressions!F176, 1), NA())</f>
        <v>#N/A</v>
      </c>
      <c r="G111" s="438" t="e">
        <f>IF(ISNUMBER(Regressions!G176),ROUND(Regressions!G176, 1), NA())</f>
        <v>#N/A</v>
      </c>
      <c r="H111" s="384" t="e">
        <f>IF(ISNUMBER(Regressions!H176),ROUND(Regressions!H176, 1), NA())</f>
        <v>#N/A</v>
      </c>
      <c r="I111" s="439" t="e">
        <f>IF(ISNUMBER(Regressions!I176),ROUND(Regressions!I176, 1), NA())</f>
        <v>#N/A</v>
      </c>
      <c r="J111" s="385" t="e">
        <f>IF(ISNUMBER(Regressions!K176),ROUND(Regressions!K176, 1), NA())</f>
        <v>#N/A</v>
      </c>
      <c r="K111" s="383" t="e">
        <f>IF(ISNUMBER(Regressions!L176),ROUND(Regressions!L176, 1), NA())</f>
        <v>#N/A</v>
      </c>
      <c r="L111" s="440" t="e">
        <f>IF(ISNUMBER(Regressions!M176),ROUND(Regressions!M176, 1), NA())</f>
        <v>#N/A</v>
      </c>
      <c r="M111" s="384" t="e">
        <f>IF(ISNUMBER(Regressions!N176),ROUND(Regressions!N176, 1), NA())</f>
        <v>#N/A</v>
      </c>
      <c r="N111" s="439" t="e">
        <f>IF(ISNUMBER(Regressions!O176),ROUND(Regressions!O176, 1), NA())</f>
        <v>#N/A</v>
      </c>
      <c r="O111" s="385" t="e">
        <f>IF(ISNUMBER(Regressions!Q176),ROUND(Regressions!Q176, 1), NA())</f>
        <v>#N/A</v>
      </c>
      <c r="P111" s="383" t="e">
        <f>IF(ISNUMBER(Regressions!R176),ROUND(Regressions!R176, 1), NA())</f>
        <v>#N/A</v>
      </c>
      <c r="Q111" s="386" t="e">
        <f>IF(ISNUMBER(Regressions!S176),ROUND(Regressions!S176, 1), NA())</f>
        <v>#N/A</v>
      </c>
      <c r="R111" s="384" t="e">
        <f>IF(ISNUMBER(Regressions!T176),ROUND(Regressions!T176, 1), NA())</f>
        <v>#N/A</v>
      </c>
      <c r="S111" s="439" t="e">
        <f>IF(ISNUMBER(Regressions!U176),ROUND(Regressions!U176, 1), NA())</f>
        <v>#N/A</v>
      </c>
    </row>
    <row r="112" spans="1:19" x14ac:dyDescent="0.2">
      <c r="A112" s="378" t="str">
        <f>IF(ISBLANK(Regressions!A177), " ", Regressions!A177)</f>
        <v>Iraq</v>
      </c>
      <c r="B112" s="379">
        <f>IF(ISBLANK(Regressions!B177), " ", Regressions!B177)</f>
        <v>2008</v>
      </c>
      <c r="C112" s="387" t="str">
        <f>IF(ISBLANK(Regressions!C177), " ", Regressions!C177)</f>
        <v>Secondary</v>
      </c>
      <c r="D112" s="381">
        <f>IF(ISBLANK(Regressions!D177), " ", Regressions!D177)</f>
        <v>3848081</v>
      </c>
      <c r="E112" s="382" t="e">
        <f>IF(ISNUMBER(Regressions!E177),ROUND(Regressions!E177, 1), NA())</f>
        <v>#N/A</v>
      </c>
      <c r="F112" s="383" t="e">
        <f>IF(ISNUMBER(Regressions!F177),ROUND(Regressions!F177, 1), NA())</f>
        <v>#N/A</v>
      </c>
      <c r="G112" s="438" t="e">
        <f>IF(ISNUMBER(Regressions!G177),ROUND(Regressions!G177, 1), NA())</f>
        <v>#N/A</v>
      </c>
      <c r="H112" s="384" t="e">
        <f>IF(ISNUMBER(Regressions!H177),ROUND(Regressions!H177, 1), NA())</f>
        <v>#N/A</v>
      </c>
      <c r="I112" s="439" t="e">
        <f>IF(ISNUMBER(Regressions!I177),ROUND(Regressions!I177, 1), NA())</f>
        <v>#N/A</v>
      </c>
      <c r="J112" s="385" t="e">
        <f>IF(ISNUMBER(Regressions!K177),ROUND(Regressions!K177, 1), NA())</f>
        <v>#N/A</v>
      </c>
      <c r="K112" s="383" t="e">
        <f>IF(ISNUMBER(Regressions!L177),ROUND(Regressions!L177, 1), NA())</f>
        <v>#N/A</v>
      </c>
      <c r="L112" s="440" t="e">
        <f>IF(ISNUMBER(Regressions!M177),ROUND(Regressions!M177, 1), NA())</f>
        <v>#N/A</v>
      </c>
      <c r="M112" s="384" t="e">
        <f>IF(ISNUMBER(Regressions!N177),ROUND(Regressions!N177, 1), NA())</f>
        <v>#N/A</v>
      </c>
      <c r="N112" s="439" t="e">
        <f>IF(ISNUMBER(Regressions!O177),ROUND(Regressions!O177, 1), NA())</f>
        <v>#N/A</v>
      </c>
      <c r="O112" s="385" t="e">
        <f>IF(ISNUMBER(Regressions!Q177),ROUND(Regressions!Q177, 1), NA())</f>
        <v>#N/A</v>
      </c>
      <c r="P112" s="383" t="e">
        <f>IF(ISNUMBER(Regressions!R177),ROUND(Regressions!R177, 1), NA())</f>
        <v>#N/A</v>
      </c>
      <c r="Q112" s="386" t="e">
        <f>IF(ISNUMBER(Regressions!S177),ROUND(Regressions!S177, 1), NA())</f>
        <v>#N/A</v>
      </c>
      <c r="R112" s="384" t="e">
        <f>IF(ISNUMBER(Regressions!T177),ROUND(Regressions!T177, 1), NA())</f>
        <v>#N/A</v>
      </c>
      <c r="S112" s="439" t="e">
        <f>IF(ISNUMBER(Regressions!U177),ROUND(Regressions!U177, 1), NA())</f>
        <v>#N/A</v>
      </c>
    </row>
    <row r="113" spans="1:19" x14ac:dyDescent="0.2">
      <c r="A113" s="378" t="str">
        <f>IF(ISBLANK(Regressions!A178), " ", Regressions!A178)</f>
        <v>Iraq</v>
      </c>
      <c r="B113" s="379">
        <f>IF(ISBLANK(Regressions!B178), " ", Regressions!B178)</f>
        <v>2009</v>
      </c>
      <c r="C113" s="387" t="str">
        <f>IF(ISBLANK(Regressions!C178), " ", Regressions!C178)</f>
        <v>Secondary</v>
      </c>
      <c r="D113" s="381">
        <f>IF(ISBLANK(Regressions!D178), " ", Regressions!D178)</f>
        <v>3932034</v>
      </c>
      <c r="E113" s="382" t="e">
        <f>IF(ISNUMBER(Regressions!E178),ROUND(Regressions!E178, 1), NA())</f>
        <v>#N/A</v>
      </c>
      <c r="F113" s="383" t="e">
        <f>IF(ISNUMBER(Regressions!F178),ROUND(Regressions!F178, 1), NA())</f>
        <v>#N/A</v>
      </c>
      <c r="G113" s="438" t="e">
        <f>IF(ISNUMBER(Regressions!G178),ROUND(Regressions!G178, 1), NA())</f>
        <v>#N/A</v>
      </c>
      <c r="H113" s="384" t="e">
        <f>IF(ISNUMBER(Regressions!H178),ROUND(Regressions!H178, 1), NA())</f>
        <v>#N/A</v>
      </c>
      <c r="I113" s="439" t="e">
        <f>IF(ISNUMBER(Regressions!I178),ROUND(Regressions!I178, 1), NA())</f>
        <v>#N/A</v>
      </c>
      <c r="J113" s="385" t="e">
        <f>IF(ISNUMBER(Regressions!K178),ROUND(Regressions!K178, 1), NA())</f>
        <v>#N/A</v>
      </c>
      <c r="K113" s="383" t="e">
        <f>IF(ISNUMBER(Regressions!L178),ROUND(Regressions!L178, 1), NA())</f>
        <v>#N/A</v>
      </c>
      <c r="L113" s="440" t="e">
        <f>IF(ISNUMBER(Regressions!M178),ROUND(Regressions!M178, 1), NA())</f>
        <v>#N/A</v>
      </c>
      <c r="M113" s="384" t="e">
        <f>IF(ISNUMBER(Regressions!N178),ROUND(Regressions!N178, 1), NA())</f>
        <v>#N/A</v>
      </c>
      <c r="N113" s="439" t="e">
        <f>IF(ISNUMBER(Regressions!O178),ROUND(Regressions!O178, 1), NA())</f>
        <v>#N/A</v>
      </c>
      <c r="O113" s="385" t="e">
        <f>IF(ISNUMBER(Regressions!Q178),ROUND(Regressions!Q178, 1), NA())</f>
        <v>#N/A</v>
      </c>
      <c r="P113" s="383" t="e">
        <f>IF(ISNUMBER(Regressions!R178),ROUND(Regressions!R178, 1), NA())</f>
        <v>#N/A</v>
      </c>
      <c r="Q113" s="386" t="e">
        <f>IF(ISNUMBER(Regressions!S178),ROUND(Regressions!S178, 1), NA())</f>
        <v>#N/A</v>
      </c>
      <c r="R113" s="384" t="e">
        <f>IF(ISNUMBER(Regressions!T178),ROUND(Regressions!T178, 1), NA())</f>
        <v>#N/A</v>
      </c>
      <c r="S113" s="439" t="e">
        <f>IF(ISNUMBER(Regressions!U178),ROUND(Regressions!U178, 1), NA())</f>
        <v>#N/A</v>
      </c>
    </row>
    <row r="114" spans="1:19" x14ac:dyDescent="0.2">
      <c r="A114" s="378" t="str">
        <f>IF(ISBLANK(Regressions!A179), " ", Regressions!A179)</f>
        <v>Iraq</v>
      </c>
      <c r="B114" s="379">
        <f>IF(ISBLANK(Regressions!B179), " ", Regressions!B179)</f>
        <v>2010</v>
      </c>
      <c r="C114" s="387" t="str">
        <f>IF(ISBLANK(Regressions!C179), " ", Regressions!C179)</f>
        <v>Secondary</v>
      </c>
      <c r="D114" s="381">
        <f>IF(ISBLANK(Regressions!D179), " ", Regressions!D179)</f>
        <v>4041475</v>
      </c>
      <c r="E114" s="382" t="e">
        <f>IF(ISNUMBER(Regressions!E179),ROUND(Regressions!E179, 1), NA())</f>
        <v>#N/A</v>
      </c>
      <c r="F114" s="383" t="e">
        <f>IF(ISNUMBER(Regressions!F179),ROUND(Regressions!F179, 1), NA())</f>
        <v>#N/A</v>
      </c>
      <c r="G114" s="438" t="e">
        <f>IF(ISNUMBER(Regressions!G179),ROUND(Regressions!G179, 1), NA())</f>
        <v>#N/A</v>
      </c>
      <c r="H114" s="384" t="e">
        <f>IF(ISNUMBER(Regressions!H179),ROUND(Regressions!H179, 1), NA())</f>
        <v>#N/A</v>
      </c>
      <c r="I114" s="439" t="e">
        <f>IF(ISNUMBER(Regressions!I179),ROUND(Regressions!I179, 1), NA())</f>
        <v>#N/A</v>
      </c>
      <c r="J114" s="385" t="e">
        <f>IF(ISNUMBER(Regressions!K179),ROUND(Regressions!K179, 1), NA())</f>
        <v>#N/A</v>
      </c>
      <c r="K114" s="383" t="e">
        <f>IF(ISNUMBER(Regressions!L179),ROUND(Regressions!L179, 1), NA())</f>
        <v>#N/A</v>
      </c>
      <c r="L114" s="440" t="e">
        <f>IF(ISNUMBER(Regressions!M179),ROUND(Regressions!M179, 1), NA())</f>
        <v>#N/A</v>
      </c>
      <c r="M114" s="384" t="e">
        <f>IF(ISNUMBER(Regressions!N179),ROUND(Regressions!N179, 1), NA())</f>
        <v>#N/A</v>
      </c>
      <c r="N114" s="439" t="e">
        <f>IF(ISNUMBER(Regressions!O179),ROUND(Regressions!O179, 1), NA())</f>
        <v>#N/A</v>
      </c>
      <c r="O114" s="385" t="e">
        <f>IF(ISNUMBER(Regressions!Q179),ROUND(Regressions!Q179, 1), NA())</f>
        <v>#N/A</v>
      </c>
      <c r="P114" s="383" t="e">
        <f>IF(ISNUMBER(Regressions!R179),ROUND(Regressions!R179, 1), NA())</f>
        <v>#N/A</v>
      </c>
      <c r="Q114" s="386" t="e">
        <f>IF(ISNUMBER(Regressions!S179),ROUND(Regressions!S179, 1), NA())</f>
        <v>#N/A</v>
      </c>
      <c r="R114" s="384" t="e">
        <f>IF(ISNUMBER(Regressions!T179),ROUND(Regressions!T179, 1), NA())</f>
        <v>#N/A</v>
      </c>
      <c r="S114" s="439" t="e">
        <f>IF(ISNUMBER(Regressions!U179),ROUND(Regressions!U179, 1), NA())</f>
        <v>#N/A</v>
      </c>
    </row>
    <row r="115" spans="1:19" x14ac:dyDescent="0.2">
      <c r="A115" s="378" t="str">
        <f>IF(ISBLANK(Regressions!A180), " ", Regressions!A180)</f>
        <v>Iraq</v>
      </c>
      <c r="B115" s="379">
        <f>IF(ISBLANK(Regressions!B180), " ", Regressions!B180)</f>
        <v>2011</v>
      </c>
      <c r="C115" s="387" t="str">
        <f>IF(ISBLANK(Regressions!C180), " ", Regressions!C180)</f>
        <v>Secondary</v>
      </c>
      <c r="D115" s="381">
        <f>IF(ISBLANK(Regressions!D180), " ", Regressions!D180)</f>
        <v>4180808</v>
      </c>
      <c r="E115" s="382" t="e">
        <f>IF(ISNUMBER(Regressions!E180),ROUND(Regressions!E180, 1), NA())</f>
        <v>#N/A</v>
      </c>
      <c r="F115" s="383" t="e">
        <f>IF(ISNUMBER(Regressions!F180),ROUND(Regressions!F180, 1), NA())</f>
        <v>#N/A</v>
      </c>
      <c r="G115" s="438" t="e">
        <f>IF(ISNUMBER(Regressions!G180),ROUND(Regressions!G180, 1), NA())</f>
        <v>#N/A</v>
      </c>
      <c r="H115" s="384" t="e">
        <f>IF(ISNUMBER(Regressions!H180),ROUND(Regressions!H180, 1), NA())</f>
        <v>#N/A</v>
      </c>
      <c r="I115" s="439" t="e">
        <f>IF(ISNUMBER(Regressions!I180),ROUND(Regressions!I180, 1), NA())</f>
        <v>#N/A</v>
      </c>
      <c r="J115" s="385" t="e">
        <f>IF(ISNUMBER(Regressions!K180),ROUND(Regressions!K180, 1), NA())</f>
        <v>#N/A</v>
      </c>
      <c r="K115" s="383" t="e">
        <f>IF(ISNUMBER(Regressions!L180),ROUND(Regressions!L180, 1), NA())</f>
        <v>#N/A</v>
      </c>
      <c r="L115" s="440" t="e">
        <f>IF(ISNUMBER(Regressions!M180),ROUND(Regressions!M180, 1), NA())</f>
        <v>#N/A</v>
      </c>
      <c r="M115" s="384" t="e">
        <f>IF(ISNUMBER(Regressions!N180),ROUND(Regressions!N180, 1), NA())</f>
        <v>#N/A</v>
      </c>
      <c r="N115" s="439" t="e">
        <f>IF(ISNUMBER(Regressions!O180),ROUND(Regressions!O180, 1), NA())</f>
        <v>#N/A</v>
      </c>
      <c r="O115" s="385" t="e">
        <f>IF(ISNUMBER(Regressions!Q180),ROUND(Regressions!Q180, 1), NA())</f>
        <v>#N/A</v>
      </c>
      <c r="P115" s="383" t="e">
        <f>IF(ISNUMBER(Regressions!R180),ROUND(Regressions!R180, 1), NA())</f>
        <v>#N/A</v>
      </c>
      <c r="Q115" s="386" t="e">
        <f>IF(ISNUMBER(Regressions!S180),ROUND(Regressions!S180, 1), NA())</f>
        <v>#N/A</v>
      </c>
      <c r="R115" s="384" t="e">
        <f>IF(ISNUMBER(Regressions!T180),ROUND(Regressions!T180, 1), NA())</f>
        <v>#N/A</v>
      </c>
      <c r="S115" s="439" t="e">
        <f>IF(ISNUMBER(Regressions!U180),ROUND(Regressions!U180, 1), NA())</f>
        <v>#N/A</v>
      </c>
    </row>
    <row r="116" spans="1:19" x14ac:dyDescent="0.2">
      <c r="A116" s="378" t="str">
        <f>IF(ISBLANK(Regressions!A181), " ", Regressions!A181)</f>
        <v>Iraq</v>
      </c>
      <c r="B116" s="379">
        <f>IF(ISBLANK(Regressions!B181), " ", Regressions!B181)</f>
        <v>2012</v>
      </c>
      <c r="C116" s="387" t="str">
        <f>IF(ISBLANK(Regressions!C181), " ", Regressions!C181)</f>
        <v>Secondary</v>
      </c>
      <c r="D116" s="381">
        <f>IF(ISBLANK(Regressions!D181), " ", Regressions!D181)</f>
        <v>4319432</v>
      </c>
      <c r="E116" s="382" t="e">
        <f>IF(ISNUMBER(Regressions!E181),ROUND(Regressions!E181, 1), NA())</f>
        <v>#N/A</v>
      </c>
      <c r="F116" s="383" t="e">
        <f>IF(ISNUMBER(Regressions!F181),ROUND(Regressions!F181, 1), NA())</f>
        <v>#N/A</v>
      </c>
      <c r="G116" s="438" t="e">
        <f>IF(ISNUMBER(Regressions!G181),ROUND(Regressions!G181, 1), NA())</f>
        <v>#N/A</v>
      </c>
      <c r="H116" s="384" t="e">
        <f>IF(ISNUMBER(Regressions!H181),ROUND(Regressions!H181, 1), NA())</f>
        <v>#N/A</v>
      </c>
      <c r="I116" s="439" t="e">
        <f>IF(ISNUMBER(Regressions!I181),ROUND(Regressions!I181, 1), NA())</f>
        <v>#N/A</v>
      </c>
      <c r="J116" s="385" t="e">
        <f>IF(ISNUMBER(Regressions!K181),ROUND(Regressions!K181, 1), NA())</f>
        <v>#N/A</v>
      </c>
      <c r="K116" s="383" t="e">
        <f>IF(ISNUMBER(Regressions!L181),ROUND(Regressions!L181, 1), NA())</f>
        <v>#N/A</v>
      </c>
      <c r="L116" s="440" t="e">
        <f>IF(ISNUMBER(Regressions!M181),ROUND(Regressions!M181, 1), NA())</f>
        <v>#N/A</v>
      </c>
      <c r="M116" s="384" t="e">
        <f>IF(ISNUMBER(Regressions!N181),ROUND(Regressions!N181, 1), NA())</f>
        <v>#N/A</v>
      </c>
      <c r="N116" s="439" t="e">
        <f>IF(ISNUMBER(Regressions!O181),ROUND(Regressions!O181, 1), NA())</f>
        <v>#N/A</v>
      </c>
      <c r="O116" s="385" t="e">
        <f>IF(ISNUMBER(Regressions!Q181),ROUND(Regressions!Q181, 1), NA())</f>
        <v>#N/A</v>
      </c>
      <c r="P116" s="383" t="e">
        <f>IF(ISNUMBER(Regressions!R181),ROUND(Regressions!R181, 1), NA())</f>
        <v>#N/A</v>
      </c>
      <c r="Q116" s="386" t="e">
        <f>IF(ISNUMBER(Regressions!S181),ROUND(Regressions!S181, 1), NA())</f>
        <v>#N/A</v>
      </c>
      <c r="R116" s="384" t="e">
        <f>IF(ISNUMBER(Regressions!T181),ROUND(Regressions!T181, 1), NA())</f>
        <v>#N/A</v>
      </c>
      <c r="S116" s="439" t="e">
        <f>IF(ISNUMBER(Regressions!U181),ROUND(Regressions!U181, 1), NA())</f>
        <v>#N/A</v>
      </c>
    </row>
    <row r="117" spans="1:19" x14ac:dyDescent="0.2">
      <c r="A117" s="378" t="str">
        <f>IF(ISBLANK(Regressions!A182), " ", Regressions!A182)</f>
        <v>Iraq</v>
      </c>
      <c r="B117" s="379">
        <f>IF(ISBLANK(Regressions!B182), " ", Regressions!B182)</f>
        <v>2013</v>
      </c>
      <c r="C117" s="387" t="str">
        <f>IF(ISBLANK(Regressions!C182), " ", Regressions!C182)</f>
        <v>Secondary</v>
      </c>
      <c r="D117" s="381">
        <f>IF(ISBLANK(Regressions!D182), " ", Regressions!D182)</f>
        <v>4458111</v>
      </c>
      <c r="E117" s="382" t="e">
        <f>IF(ISNUMBER(Regressions!E182),ROUND(Regressions!E182, 1), NA())</f>
        <v>#N/A</v>
      </c>
      <c r="F117" s="383" t="e">
        <f>IF(ISNUMBER(Regressions!F182),ROUND(Regressions!F182, 1), NA())</f>
        <v>#N/A</v>
      </c>
      <c r="G117" s="438" t="e">
        <f>IF(ISNUMBER(Regressions!G182),ROUND(Regressions!G182, 1), NA())</f>
        <v>#N/A</v>
      </c>
      <c r="H117" s="384" t="e">
        <f>IF(ISNUMBER(Regressions!H182),ROUND(Regressions!H182, 1), NA())</f>
        <v>#N/A</v>
      </c>
      <c r="I117" s="439" t="e">
        <f>IF(ISNUMBER(Regressions!I182),ROUND(Regressions!I182, 1), NA())</f>
        <v>#N/A</v>
      </c>
      <c r="J117" s="385" t="e">
        <f>IF(ISNUMBER(Regressions!K182),ROUND(Regressions!K182, 1), NA())</f>
        <v>#N/A</v>
      </c>
      <c r="K117" s="383" t="e">
        <f>IF(ISNUMBER(Regressions!L182),ROUND(Regressions!L182, 1), NA())</f>
        <v>#N/A</v>
      </c>
      <c r="L117" s="440" t="e">
        <f>IF(ISNUMBER(Regressions!M182),ROUND(Regressions!M182, 1), NA())</f>
        <v>#N/A</v>
      </c>
      <c r="M117" s="384" t="e">
        <f>IF(ISNUMBER(Regressions!N182),ROUND(Regressions!N182, 1), NA())</f>
        <v>#N/A</v>
      </c>
      <c r="N117" s="439" t="e">
        <f>IF(ISNUMBER(Regressions!O182),ROUND(Regressions!O182, 1), NA())</f>
        <v>#N/A</v>
      </c>
      <c r="O117" s="385" t="e">
        <f>IF(ISNUMBER(Regressions!Q182),ROUND(Regressions!Q182, 1), NA())</f>
        <v>#N/A</v>
      </c>
      <c r="P117" s="383" t="e">
        <f>IF(ISNUMBER(Regressions!R182),ROUND(Regressions!R182, 1), NA())</f>
        <v>#N/A</v>
      </c>
      <c r="Q117" s="386" t="e">
        <f>IF(ISNUMBER(Regressions!S182),ROUND(Regressions!S182, 1), NA())</f>
        <v>#N/A</v>
      </c>
      <c r="R117" s="384" t="e">
        <f>IF(ISNUMBER(Regressions!T182),ROUND(Regressions!T182, 1), NA())</f>
        <v>#N/A</v>
      </c>
      <c r="S117" s="439" t="e">
        <f>IF(ISNUMBER(Regressions!U182),ROUND(Regressions!U182, 1), NA())</f>
        <v>#N/A</v>
      </c>
    </row>
    <row r="118" spans="1:19" x14ac:dyDescent="0.2">
      <c r="A118" s="378" t="str">
        <f>IF(ISBLANK(Regressions!A183), " ", Regressions!A183)</f>
        <v>Iraq</v>
      </c>
      <c r="B118" s="379">
        <f>IF(ISBLANK(Regressions!B183), " ", Regressions!B183)</f>
        <v>2014</v>
      </c>
      <c r="C118" s="387" t="str">
        <f>IF(ISBLANK(Regressions!C183), " ", Regressions!C183)</f>
        <v>Secondary</v>
      </c>
      <c r="D118" s="381">
        <f>IF(ISBLANK(Regressions!D183), " ", Regressions!D183)</f>
        <v>4588942</v>
      </c>
      <c r="E118" s="382" t="e">
        <f>IF(ISNUMBER(Regressions!E183),ROUND(Regressions!E183, 1), NA())</f>
        <v>#N/A</v>
      </c>
      <c r="F118" s="383">
        <f>IF(ISNUMBER(Regressions!F183),ROUND(Regressions!F183, 1), NA())</f>
        <v>91.4</v>
      </c>
      <c r="G118" s="438" t="e">
        <f>IF(ISNUMBER(Regressions!G183),ROUND(Regressions!G183, 1), NA())</f>
        <v>#N/A</v>
      </c>
      <c r="H118" s="384" t="e">
        <f>IF(ISNUMBER(Regressions!H183),ROUND(Regressions!H183, 1), NA())</f>
        <v>#N/A</v>
      </c>
      <c r="I118" s="439">
        <f>IF(ISNUMBER(Regressions!I183),ROUND(Regressions!I183, 1), NA())</f>
        <v>8.6</v>
      </c>
      <c r="J118" s="385">
        <f>IF(ISNUMBER(Regressions!K183),ROUND(Regressions!K183, 1), NA())</f>
        <v>98.5</v>
      </c>
      <c r="K118" s="383">
        <f>IF(ISNUMBER(Regressions!L183),ROUND(Regressions!L183, 1), NA())</f>
        <v>92.9</v>
      </c>
      <c r="L118" s="440" t="e">
        <f>IF(ISNUMBER(Regressions!M183),ROUND(Regressions!M183, 1), NA())</f>
        <v>#N/A</v>
      </c>
      <c r="M118" s="384" t="e">
        <f>IF(ISNUMBER(Regressions!N183),ROUND(Regressions!N183, 1), NA())</f>
        <v>#N/A</v>
      </c>
      <c r="N118" s="439">
        <f>IF(ISNUMBER(Regressions!O183),ROUND(Regressions!O183, 1), NA())</f>
        <v>7.1</v>
      </c>
      <c r="O118" s="385" t="e">
        <f>IF(ISNUMBER(Regressions!Q183),ROUND(Regressions!Q183, 1), NA())</f>
        <v>#N/A</v>
      </c>
      <c r="P118" s="383" t="e">
        <f>IF(ISNUMBER(Regressions!R183),ROUND(Regressions!R183, 1), NA())</f>
        <v>#N/A</v>
      </c>
      <c r="Q118" s="386" t="e">
        <f>IF(ISNUMBER(Regressions!S183),ROUND(Regressions!S183, 1), NA())</f>
        <v>#N/A</v>
      </c>
      <c r="R118" s="384" t="e">
        <f>IF(ISNUMBER(Regressions!T183),ROUND(Regressions!T183, 1), NA())</f>
        <v>#N/A</v>
      </c>
      <c r="S118" s="439" t="e">
        <f>IF(ISNUMBER(Regressions!U183),ROUND(Regressions!U183, 1), NA())</f>
        <v>#N/A</v>
      </c>
    </row>
    <row r="119" spans="1:19" x14ac:dyDescent="0.2">
      <c r="A119" s="378" t="str">
        <f>IF(ISBLANK(Regressions!A184), " ", Regressions!A184)</f>
        <v>Iraq</v>
      </c>
      <c r="B119" s="379">
        <f>IF(ISBLANK(Regressions!B184), " ", Regressions!B184)</f>
        <v>2015</v>
      </c>
      <c r="C119" s="387" t="str">
        <f>IF(ISBLANK(Regressions!C184), " ", Regressions!C184)</f>
        <v>Secondary</v>
      </c>
      <c r="D119" s="381">
        <f>IF(ISBLANK(Regressions!D184), " ", Regressions!D184)</f>
        <v>4703106</v>
      </c>
      <c r="E119" s="382" t="e">
        <f>IF(ISNUMBER(Regressions!E184),ROUND(Regressions!E184, 1), NA())</f>
        <v>#N/A</v>
      </c>
      <c r="F119" s="383">
        <f>IF(ISNUMBER(Regressions!F184),ROUND(Regressions!F184, 1), NA())</f>
        <v>91.4</v>
      </c>
      <c r="G119" s="438" t="e">
        <f>IF(ISNUMBER(Regressions!G184),ROUND(Regressions!G184, 1), NA())</f>
        <v>#N/A</v>
      </c>
      <c r="H119" s="384" t="e">
        <f>IF(ISNUMBER(Regressions!H184),ROUND(Regressions!H184, 1), NA())</f>
        <v>#N/A</v>
      </c>
      <c r="I119" s="439">
        <f>IF(ISNUMBER(Regressions!I184),ROUND(Regressions!I184, 1), NA())</f>
        <v>8.6</v>
      </c>
      <c r="J119" s="385">
        <f>IF(ISNUMBER(Regressions!K184),ROUND(Regressions!K184, 1), NA())</f>
        <v>98.5</v>
      </c>
      <c r="K119" s="383">
        <f>IF(ISNUMBER(Regressions!L184),ROUND(Regressions!L184, 1), NA())</f>
        <v>92.9</v>
      </c>
      <c r="L119" s="440" t="e">
        <f>IF(ISNUMBER(Regressions!M184),ROUND(Regressions!M184, 1), NA())</f>
        <v>#N/A</v>
      </c>
      <c r="M119" s="384" t="e">
        <f>IF(ISNUMBER(Regressions!N184),ROUND(Regressions!N184, 1), NA())</f>
        <v>#N/A</v>
      </c>
      <c r="N119" s="439">
        <f>IF(ISNUMBER(Regressions!O184),ROUND(Regressions!O184, 1), NA())</f>
        <v>7.1</v>
      </c>
      <c r="O119" s="385" t="e">
        <f>IF(ISNUMBER(Regressions!Q184),ROUND(Regressions!Q184, 1), NA())</f>
        <v>#N/A</v>
      </c>
      <c r="P119" s="383" t="e">
        <f>IF(ISNUMBER(Regressions!R184),ROUND(Regressions!R184, 1), NA())</f>
        <v>#N/A</v>
      </c>
      <c r="Q119" s="386" t="e">
        <f>IF(ISNUMBER(Regressions!S184),ROUND(Regressions!S184, 1), NA())</f>
        <v>#N/A</v>
      </c>
      <c r="R119" s="384" t="e">
        <f>IF(ISNUMBER(Regressions!T184),ROUND(Regressions!T184, 1), NA())</f>
        <v>#N/A</v>
      </c>
      <c r="S119" s="439" t="e">
        <f>IF(ISNUMBER(Regressions!U184),ROUND(Regressions!U184, 1), NA())</f>
        <v>#N/A</v>
      </c>
    </row>
    <row r="120" spans="1:19" x14ac:dyDescent="0.2">
      <c r="A120" s="378" t="str">
        <f>IF(ISBLANK(Regressions!A185), " ", Regressions!A185)</f>
        <v>Iraq</v>
      </c>
      <c r="B120" s="379">
        <f>IF(ISBLANK(Regressions!B185), " ", Regressions!B185)</f>
        <v>2016</v>
      </c>
      <c r="C120" s="387" t="str">
        <f>IF(ISBLANK(Regressions!C185), " ", Regressions!C185)</f>
        <v>Secondary</v>
      </c>
      <c r="D120" s="381">
        <f>IF(ISBLANK(Regressions!D185), " ", Regressions!D185)</f>
        <v>4794756</v>
      </c>
      <c r="E120" s="382" t="e">
        <f>IF(ISNUMBER(Regressions!E185),ROUND(Regressions!E185, 1), NA())</f>
        <v>#N/A</v>
      </c>
      <c r="F120" s="383">
        <f>IF(ISNUMBER(Regressions!F185),ROUND(Regressions!F185, 1), NA())</f>
        <v>91.4</v>
      </c>
      <c r="G120" s="438" t="e">
        <f>IF(ISNUMBER(Regressions!G185),ROUND(Regressions!G185, 1), NA())</f>
        <v>#N/A</v>
      </c>
      <c r="H120" s="384" t="e">
        <f>IF(ISNUMBER(Regressions!H185),ROUND(Regressions!H185, 1), NA())</f>
        <v>#N/A</v>
      </c>
      <c r="I120" s="439">
        <f>IF(ISNUMBER(Regressions!I185),ROUND(Regressions!I185, 1), NA())</f>
        <v>8.6</v>
      </c>
      <c r="J120" s="385">
        <f>IF(ISNUMBER(Regressions!K185),ROUND(Regressions!K185, 1), NA())</f>
        <v>98.5</v>
      </c>
      <c r="K120" s="383">
        <f>IF(ISNUMBER(Regressions!L185),ROUND(Regressions!L185, 1), NA())</f>
        <v>92.9</v>
      </c>
      <c r="L120" s="440" t="e">
        <f>IF(ISNUMBER(Regressions!M185),ROUND(Regressions!M185, 1), NA())</f>
        <v>#N/A</v>
      </c>
      <c r="M120" s="384" t="e">
        <f>IF(ISNUMBER(Regressions!N185),ROUND(Regressions!N185, 1), NA())</f>
        <v>#N/A</v>
      </c>
      <c r="N120" s="439">
        <f>IF(ISNUMBER(Regressions!O185),ROUND(Regressions!O185, 1), NA())</f>
        <v>7.1</v>
      </c>
      <c r="O120" s="385" t="e">
        <f>IF(ISNUMBER(Regressions!Q185),ROUND(Regressions!Q185, 1), NA())</f>
        <v>#N/A</v>
      </c>
      <c r="P120" s="383" t="e">
        <f>IF(ISNUMBER(Regressions!R185),ROUND(Regressions!R185, 1), NA())</f>
        <v>#N/A</v>
      </c>
      <c r="Q120" s="386" t="e">
        <f>IF(ISNUMBER(Regressions!S185),ROUND(Regressions!S185, 1), NA())</f>
        <v>#N/A</v>
      </c>
      <c r="R120" s="384" t="e">
        <f>IF(ISNUMBER(Regressions!T185),ROUND(Regressions!T185, 1), NA())</f>
        <v>#N/A</v>
      </c>
      <c r="S120" s="439" t="e">
        <f>IF(ISNUMBER(Regressions!U185),ROUND(Regressions!U185, 1), NA())</f>
        <v>#N/A</v>
      </c>
    </row>
    <row r="121" spans="1:19" x14ac:dyDescent="0.2">
      <c r="A121" s="378" t="str">
        <f>IF(ISBLANK(Regressions!A186), " ", Regressions!A186)</f>
        <v>Iraq</v>
      </c>
      <c r="B121" s="379">
        <f>IF(ISBLANK(Regressions!B186), " ", Regressions!B186)</f>
        <v>2017</v>
      </c>
      <c r="C121" s="387" t="str">
        <f>IF(ISBLANK(Regressions!C186), " ", Regressions!C186)</f>
        <v>Secondary</v>
      </c>
      <c r="D121" s="381">
        <f>IF(ISBLANK(Regressions!D186), " ", Regressions!D186)</f>
        <v>4880578</v>
      </c>
      <c r="E121" s="382" t="e">
        <f>IF(ISNUMBER(Regressions!E186),ROUND(Regressions!E186, 1), NA())</f>
        <v>#N/A</v>
      </c>
      <c r="F121" s="383">
        <f>IF(ISNUMBER(Regressions!F186),ROUND(Regressions!F186, 1), NA())</f>
        <v>91.4</v>
      </c>
      <c r="G121" s="438" t="e">
        <f>IF(ISNUMBER(Regressions!G186),ROUND(Regressions!G186, 1), NA())</f>
        <v>#N/A</v>
      </c>
      <c r="H121" s="384" t="e">
        <f>IF(ISNUMBER(Regressions!H186),ROUND(Regressions!H186, 1), NA())</f>
        <v>#N/A</v>
      </c>
      <c r="I121" s="439">
        <f>IF(ISNUMBER(Regressions!I186),ROUND(Regressions!I186, 1), NA())</f>
        <v>8.6</v>
      </c>
      <c r="J121" s="385">
        <f>IF(ISNUMBER(Regressions!K186),ROUND(Regressions!K186, 1), NA())</f>
        <v>98.5</v>
      </c>
      <c r="K121" s="383">
        <f>IF(ISNUMBER(Regressions!L186),ROUND(Regressions!L186, 1), NA())</f>
        <v>92.9</v>
      </c>
      <c r="L121" s="440" t="e">
        <f>IF(ISNUMBER(Regressions!M186),ROUND(Regressions!M186, 1), NA())</f>
        <v>#N/A</v>
      </c>
      <c r="M121" s="384" t="e">
        <f>IF(ISNUMBER(Regressions!N186),ROUND(Regressions!N186, 1), NA())</f>
        <v>#N/A</v>
      </c>
      <c r="N121" s="439">
        <f>IF(ISNUMBER(Regressions!O186),ROUND(Regressions!O186, 1), NA())</f>
        <v>7.1</v>
      </c>
      <c r="O121" s="385" t="e">
        <f>IF(ISNUMBER(Regressions!Q186),ROUND(Regressions!Q186, 1), NA())</f>
        <v>#N/A</v>
      </c>
      <c r="P121" s="383" t="e">
        <f>IF(ISNUMBER(Regressions!R186),ROUND(Regressions!R186, 1), NA())</f>
        <v>#N/A</v>
      </c>
      <c r="Q121" s="386" t="e">
        <f>IF(ISNUMBER(Regressions!S186),ROUND(Regressions!S186, 1), NA())</f>
        <v>#N/A</v>
      </c>
      <c r="R121" s="384" t="e">
        <f>IF(ISNUMBER(Regressions!T186),ROUND(Regressions!T186, 1), NA())</f>
        <v>#N/A</v>
      </c>
      <c r="S121" s="439" t="e">
        <f>IF(ISNUMBER(Regressions!U186),ROUND(Regressions!U186, 1), NA())</f>
        <v>#N/A</v>
      </c>
    </row>
    <row r="122" spans="1:19" x14ac:dyDescent="0.2">
      <c r="A122" s="378" t="str">
        <f>IF(ISBLANK(Regressions!A187), " ", Regressions!A187)</f>
        <v>Iraq</v>
      </c>
      <c r="B122" s="379">
        <f>IF(ISBLANK(Regressions!B187), " ", Regressions!B187)</f>
        <v>2018</v>
      </c>
      <c r="C122" s="387" t="str">
        <f>IF(ISBLANK(Regressions!C187), " ", Regressions!C187)</f>
        <v>Secondary</v>
      </c>
      <c r="D122" s="381">
        <f>IF(ISBLANK(Regressions!D187), " ", Regressions!D187)</f>
        <v>4961850</v>
      </c>
      <c r="E122" s="382" t="e">
        <f>IF(ISNUMBER(Regressions!E187),ROUND(Regressions!E187, 1), NA())</f>
        <v>#N/A</v>
      </c>
      <c r="F122" s="383">
        <f>IF(ISNUMBER(Regressions!F187),ROUND(Regressions!F187, 1), NA())</f>
        <v>91.4</v>
      </c>
      <c r="G122" s="438" t="e">
        <f>IF(ISNUMBER(Regressions!G187),ROUND(Regressions!G187, 1), NA())</f>
        <v>#N/A</v>
      </c>
      <c r="H122" s="384" t="e">
        <f>IF(ISNUMBER(Regressions!H187),ROUND(Regressions!H187, 1), NA())</f>
        <v>#N/A</v>
      </c>
      <c r="I122" s="439">
        <f>IF(ISNUMBER(Regressions!I187),ROUND(Regressions!I187, 1), NA())</f>
        <v>8.6</v>
      </c>
      <c r="J122" s="385">
        <f>IF(ISNUMBER(Regressions!K187),ROUND(Regressions!K187, 1), NA())</f>
        <v>98.5</v>
      </c>
      <c r="K122" s="383">
        <f>IF(ISNUMBER(Regressions!L187),ROUND(Regressions!L187, 1), NA())</f>
        <v>92.9</v>
      </c>
      <c r="L122" s="440" t="e">
        <f>IF(ISNUMBER(Regressions!M187),ROUND(Regressions!M187, 1), NA())</f>
        <v>#N/A</v>
      </c>
      <c r="M122" s="384" t="e">
        <f>IF(ISNUMBER(Regressions!N187),ROUND(Regressions!N187, 1), NA())</f>
        <v>#N/A</v>
      </c>
      <c r="N122" s="439">
        <f>IF(ISNUMBER(Regressions!O187),ROUND(Regressions!O187, 1), NA())</f>
        <v>7.1</v>
      </c>
      <c r="O122" s="385" t="e">
        <f>IF(ISNUMBER(Regressions!Q187),ROUND(Regressions!Q187, 1), NA())</f>
        <v>#N/A</v>
      </c>
      <c r="P122" s="383" t="e">
        <f>IF(ISNUMBER(Regressions!R187),ROUND(Regressions!R187, 1), NA())</f>
        <v>#N/A</v>
      </c>
      <c r="Q122" s="386" t="e">
        <f>IF(ISNUMBER(Regressions!S187),ROUND(Regressions!S187, 1), NA())</f>
        <v>#N/A</v>
      </c>
      <c r="R122" s="384" t="e">
        <f>IF(ISNUMBER(Regressions!T187),ROUND(Regressions!T187, 1), NA())</f>
        <v>#N/A</v>
      </c>
      <c r="S122" s="439" t="e">
        <f>IF(ISNUMBER(Regressions!U187),ROUND(Regressions!U187, 1), NA())</f>
        <v>#N/A</v>
      </c>
    </row>
    <row r="123" spans="1:19" x14ac:dyDescent="0.2">
      <c r="A123" s="389" t="str">
        <f>IF(ISBLANK(Regressions!A188), " ", Regressions!A188)</f>
        <v>Iraq</v>
      </c>
      <c r="B123" s="390">
        <f>IF(ISBLANK(Regressions!B188), " ", Regressions!B188)</f>
        <v>2019</v>
      </c>
      <c r="C123" s="391" t="str">
        <f>IF(ISBLANK(Regressions!C188), " ", Regressions!C188)</f>
        <v>Secondary</v>
      </c>
      <c r="D123" s="392">
        <f>IF(ISBLANK(Regressions!D188), " ", Regressions!D188)</f>
        <v>5041050</v>
      </c>
      <c r="E123" s="393" t="e">
        <f>IF(ISNUMBER(Regressions!E188),ROUND(Regressions!E188, 1), NA())</f>
        <v>#N/A</v>
      </c>
      <c r="F123" s="394">
        <f>IF(ISNUMBER(Regressions!F188),ROUND(Regressions!F188, 1), NA())</f>
        <v>91.4</v>
      </c>
      <c r="G123" s="441" t="e">
        <f>IF(ISNUMBER(Regressions!G188),ROUND(Regressions!G188, 1), NA())</f>
        <v>#N/A</v>
      </c>
      <c r="H123" s="395" t="e">
        <f>IF(ISNUMBER(Regressions!H188),ROUND(Regressions!H188, 1), NA())</f>
        <v>#N/A</v>
      </c>
      <c r="I123" s="442">
        <f>IF(ISNUMBER(Regressions!I188),ROUND(Regressions!I188, 1), NA())</f>
        <v>8.6</v>
      </c>
      <c r="J123" s="396">
        <f>IF(ISNUMBER(Regressions!K188),ROUND(Regressions!K188, 1), NA())</f>
        <v>98.5</v>
      </c>
      <c r="K123" s="394">
        <f>IF(ISNUMBER(Regressions!L188),ROUND(Regressions!L188, 1), NA())</f>
        <v>92.9</v>
      </c>
      <c r="L123" s="443" t="e">
        <f>IF(ISNUMBER(Regressions!M188),ROUND(Regressions!M188, 1), NA())</f>
        <v>#N/A</v>
      </c>
      <c r="M123" s="395" t="e">
        <f>IF(ISNUMBER(Regressions!N188),ROUND(Regressions!N188, 1), NA())</f>
        <v>#N/A</v>
      </c>
      <c r="N123" s="442">
        <f>IF(ISNUMBER(Regressions!O188),ROUND(Regressions!O188, 1), NA())</f>
        <v>7.1</v>
      </c>
      <c r="O123" s="396" t="e">
        <f>IF(ISNUMBER(Regressions!Q188),ROUND(Regressions!Q188, 1), NA())</f>
        <v>#N/A</v>
      </c>
      <c r="P123" s="394" t="e">
        <f>IF(ISNUMBER(Regressions!R188),ROUND(Regressions!R188, 1), NA())</f>
        <v>#N/A</v>
      </c>
      <c r="Q123" s="397" t="e">
        <f>IF(ISNUMBER(Regressions!S188),ROUND(Regressions!S188, 1), NA())</f>
        <v>#N/A</v>
      </c>
      <c r="R123" s="395" t="e">
        <f>IF(ISNUMBER(Regressions!T188),ROUND(Regressions!T188, 1), NA())</f>
        <v>#N/A</v>
      </c>
      <c r="S123" s="442" t="e">
        <f>IF(ISNUMBER(Regressions!U188),ROUND(Regressions!U188, 1), NA())</f>
        <v>#N/A</v>
      </c>
    </row>
  </sheetData>
  <mergeCells count="4">
    <mergeCell ref="A1:D2"/>
    <mergeCell ref="E1:I1"/>
    <mergeCell ref="J1:N1"/>
    <mergeCell ref="O1:S1"/>
  </mergeCells>
  <conditionalFormatting sqref="F4:F123">
    <cfRule type="containsErrors" dxfId="49" priority="35">
      <formula>ISERROR(F4)</formula>
    </cfRule>
  </conditionalFormatting>
  <conditionalFormatting sqref="G4:G123">
    <cfRule type="containsErrors" dxfId="48" priority="29">
      <formula>ISERROR(G4)</formula>
    </cfRule>
  </conditionalFormatting>
  <conditionalFormatting sqref="L4:L123">
    <cfRule type="containsErrors" dxfId="47" priority="36">
      <formula>ISERROR(L4)</formula>
    </cfRule>
  </conditionalFormatting>
  <conditionalFormatting sqref="Q4:Q123">
    <cfRule type="containsErrors" dxfId="46" priority="30">
      <formula>ISERROR(Q4)</formula>
    </cfRule>
  </conditionalFormatting>
  <conditionalFormatting sqref="K4:K123">
    <cfRule type="containsErrors" dxfId="45" priority="31">
      <formula>ISERROR(K4)</formula>
    </cfRule>
  </conditionalFormatting>
  <conditionalFormatting sqref="P4:P123">
    <cfRule type="containsErrors" dxfId="44" priority="32">
      <formula>ISERROR(P4)</formula>
    </cfRule>
  </conditionalFormatting>
  <conditionalFormatting sqref="H4:H123">
    <cfRule type="containsErrors" dxfId="43" priority="33">
      <formula>ISERROR(H4)</formula>
    </cfRule>
  </conditionalFormatting>
  <conditionalFormatting sqref="I4:I123">
    <cfRule type="containsErrors" dxfId="42" priority="37">
      <formula>ISERROR(I4)</formula>
    </cfRule>
  </conditionalFormatting>
  <conditionalFormatting sqref="H24:H43">
    <cfRule type="containsErrors" dxfId="41" priority="28">
      <formula>ISERROR(H24)</formula>
    </cfRule>
  </conditionalFormatting>
  <conditionalFormatting sqref="H44:H63">
    <cfRule type="containsErrors" dxfId="40" priority="27">
      <formula>ISERROR(H44)</formula>
    </cfRule>
  </conditionalFormatting>
  <conditionalFormatting sqref="E4:E123">
    <cfRule type="containsErrors" dxfId="39" priority="26">
      <formula>ISERROR(E4)</formula>
    </cfRule>
  </conditionalFormatting>
  <conditionalFormatting sqref="J4:J123">
    <cfRule type="containsErrors" dxfId="38" priority="34">
      <formula>ISERROR(J4)</formula>
    </cfRule>
  </conditionalFormatting>
  <conditionalFormatting sqref="H64:H82">
    <cfRule type="containsErrors" dxfId="37" priority="25">
      <formula>ISERROR(H64)</formula>
    </cfRule>
  </conditionalFormatting>
  <conditionalFormatting sqref="H84:H102">
    <cfRule type="containsErrors" dxfId="36" priority="24">
      <formula>ISERROR(H84)</formula>
    </cfRule>
  </conditionalFormatting>
  <conditionalFormatting sqref="H104:H122">
    <cfRule type="containsErrors" dxfId="35" priority="23">
      <formula>ISERROR(H104)</formula>
    </cfRule>
  </conditionalFormatting>
  <conditionalFormatting sqref="H83">
    <cfRule type="containsErrors" dxfId="34" priority="22">
      <formula>ISERROR(H83)</formula>
    </cfRule>
  </conditionalFormatting>
  <conditionalFormatting sqref="H103">
    <cfRule type="containsErrors" dxfId="33" priority="21">
      <formula>ISERROR(H103)</formula>
    </cfRule>
  </conditionalFormatting>
  <conditionalFormatting sqref="H123">
    <cfRule type="containsErrors" dxfId="32" priority="20">
      <formula>ISERROR(H123)</formula>
    </cfRule>
  </conditionalFormatting>
  <conditionalFormatting sqref="O4:O123">
    <cfRule type="containsErrors" dxfId="31" priority="19">
      <formula>ISERROR(O4)</formula>
    </cfRule>
  </conditionalFormatting>
  <conditionalFormatting sqref="M4:M123">
    <cfRule type="containsErrors" dxfId="30" priority="18">
      <formula>ISERROR(M4)</formula>
    </cfRule>
  </conditionalFormatting>
  <conditionalFormatting sqref="M24:M43">
    <cfRule type="containsErrors" dxfId="29" priority="17">
      <formula>ISERROR(M24)</formula>
    </cfRule>
  </conditionalFormatting>
  <conditionalFormatting sqref="M44:M63">
    <cfRule type="containsErrors" dxfId="28" priority="16">
      <formula>ISERROR(M44)</formula>
    </cfRule>
  </conditionalFormatting>
  <conditionalFormatting sqref="M64:M82">
    <cfRule type="containsErrors" dxfId="27" priority="15">
      <formula>ISERROR(M64)</formula>
    </cfRule>
  </conditionalFormatting>
  <conditionalFormatting sqref="M84:M102">
    <cfRule type="containsErrors" dxfId="26" priority="14">
      <formula>ISERROR(M84)</formula>
    </cfRule>
  </conditionalFormatting>
  <conditionalFormatting sqref="M104:M122">
    <cfRule type="containsErrors" dxfId="25" priority="13">
      <formula>ISERROR(M104)</formula>
    </cfRule>
  </conditionalFormatting>
  <conditionalFormatting sqref="M83">
    <cfRule type="containsErrors" dxfId="24" priority="12">
      <formula>ISERROR(M83)</formula>
    </cfRule>
  </conditionalFormatting>
  <conditionalFormatting sqref="M103">
    <cfRule type="containsErrors" dxfId="23" priority="11">
      <formula>ISERROR(M103)</formula>
    </cfRule>
  </conditionalFormatting>
  <conditionalFormatting sqref="M123">
    <cfRule type="containsErrors" dxfId="22" priority="10">
      <formula>ISERROR(M123)</formula>
    </cfRule>
  </conditionalFormatting>
  <conditionalFormatting sqref="R4:R123">
    <cfRule type="containsErrors" dxfId="21" priority="9">
      <formula>ISERROR(R4)</formula>
    </cfRule>
  </conditionalFormatting>
  <conditionalFormatting sqref="R24:R43">
    <cfRule type="containsErrors" dxfId="20" priority="8">
      <formula>ISERROR(R24)</formula>
    </cfRule>
  </conditionalFormatting>
  <conditionalFormatting sqref="R44:R63">
    <cfRule type="containsErrors" dxfId="19" priority="7">
      <formula>ISERROR(R44)</formula>
    </cfRule>
  </conditionalFormatting>
  <conditionalFormatting sqref="R64:R82">
    <cfRule type="containsErrors" dxfId="18" priority="6">
      <formula>ISERROR(R64)</formula>
    </cfRule>
  </conditionalFormatting>
  <conditionalFormatting sqref="R84:R102">
    <cfRule type="containsErrors" dxfId="17" priority="5">
      <formula>ISERROR(R84)</formula>
    </cfRule>
  </conditionalFormatting>
  <conditionalFormatting sqref="R104:R122">
    <cfRule type="containsErrors" dxfId="16" priority="4">
      <formula>ISERROR(R104)</formula>
    </cfRule>
  </conditionalFormatting>
  <conditionalFormatting sqref="R83">
    <cfRule type="containsErrors" dxfId="15" priority="3">
      <formula>ISERROR(R83)</formula>
    </cfRule>
  </conditionalFormatting>
  <conditionalFormatting sqref="R103">
    <cfRule type="containsErrors" dxfId="14" priority="2">
      <formula>ISERROR(R103)</formula>
    </cfRule>
  </conditionalFormatting>
  <conditionalFormatting sqref="R123">
    <cfRule type="containsErrors" dxfId="13" priority="1">
      <formula>ISERROR(R123)</formula>
    </cfRule>
  </conditionalFormatting>
  <conditionalFormatting sqref="N4:N123">
    <cfRule type="containsErrors" dxfId="12" priority="38">
      <formula>ISERROR(N4)</formula>
    </cfRule>
  </conditionalFormatting>
  <conditionalFormatting sqref="S4:S123">
    <cfRule type="containsErrors" dxfId="11" priority="39">
      <formula>ISERROR(S4)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G635"/>
  <sheetViews>
    <sheetView showGridLines="0" showRowColHeaders="0" zoomScale="90" zoomScaleNormal="90" workbookViewId="0">
      <pane xSplit="3" ySplit="5" topLeftCell="D6" activePane="bottomRight" state="frozen"/>
      <selection pane="topRight" activeCell="D1" sqref="D1"/>
      <selection pane="bottomLeft" activeCell="A6" sqref="A6"/>
      <selection pane="bottomRight"/>
    </sheetView>
  </sheetViews>
  <sheetFormatPr defaultColWidth="9" defaultRowHeight="12.75" x14ac:dyDescent="0.2"/>
  <cols>
    <col min="1" max="1" width="7.125" style="28" customWidth="1"/>
    <col min="2" max="2" width="9" style="28"/>
    <col min="3" max="3" width="5" style="28" customWidth="1"/>
    <col min="4" max="21" width="3.875" style="28" customWidth="1"/>
    <col min="22" max="22" width="3.875" style="85" customWidth="1"/>
    <col min="23" max="23" width="3.875" style="51" customWidth="1"/>
    <col min="24" max="25" width="3.875" style="51" hidden="1" customWidth="1"/>
    <col min="26" max="26" width="3.875" style="51" customWidth="1"/>
    <col min="27" max="27" width="3.875" style="85" customWidth="1"/>
    <col min="28" max="28" width="3.875" style="51" customWidth="1"/>
    <col min="29" max="30" width="3.875" style="51" hidden="1" customWidth="1"/>
    <col min="31" max="31" width="3.875" style="51" customWidth="1"/>
    <col min="32" max="32" width="3.875" style="85" customWidth="1"/>
    <col min="33" max="33" width="3.875" style="51" customWidth="1"/>
    <col min="34" max="35" width="3.875" style="51" hidden="1" customWidth="1"/>
    <col min="36" max="36" width="3.875" style="51" customWidth="1"/>
    <col min="37" max="37" width="3.875" style="85" customWidth="1"/>
    <col min="38" max="38" width="3.875" style="51" customWidth="1"/>
    <col min="39" max="40" width="3.875" style="51" hidden="1" customWidth="1"/>
    <col min="41" max="41" width="3.875" style="51" customWidth="1"/>
    <col min="42" max="42" width="3.875" style="85" customWidth="1"/>
    <col min="43" max="43" width="3.875" style="51" customWidth="1"/>
    <col min="44" max="45" width="3.875" style="51" hidden="1" customWidth="1"/>
    <col min="46" max="46" width="3.875" style="51" customWidth="1"/>
    <col min="47" max="47" width="3.875" style="85" customWidth="1"/>
    <col min="48" max="48" width="3.875" style="51" customWidth="1"/>
    <col min="49" max="50" width="3.875" style="51" hidden="1" customWidth="1"/>
    <col min="51" max="51" width="3.875" style="51" customWidth="1"/>
    <col min="52" max="52" width="3.875" style="62" customWidth="1"/>
    <col min="53" max="69" width="3.875" style="45" customWidth="1"/>
    <col min="70" max="70" width="9" style="28" hidden="1" customWidth="1"/>
    <col min="71" max="136" width="3.875" style="28" hidden="1" customWidth="1"/>
    <col min="137" max="137" width="9" style="28" hidden="1" customWidth="1"/>
    <col min="138" max="227" width="0" style="28" hidden="1" customWidth="1"/>
    <col min="228" max="16384" width="9" style="28"/>
  </cols>
  <sheetData>
    <row r="1" spans="1:136" ht="18" x14ac:dyDescent="0.25">
      <c r="A1" s="35" t="s">
        <v>59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</row>
    <row r="2" spans="1:136" ht="15.75" x14ac:dyDescent="0.25">
      <c r="A2" s="37" t="s">
        <v>37</v>
      </c>
      <c r="B2" s="37"/>
      <c r="C2" s="37"/>
      <c r="D2" s="444" t="s">
        <v>13</v>
      </c>
      <c r="E2" s="36"/>
      <c r="F2" s="36"/>
      <c r="G2" s="54"/>
      <c r="H2" s="36"/>
      <c r="I2" s="36"/>
      <c r="J2" s="54"/>
      <c r="K2" s="38"/>
      <c r="L2" s="38"/>
      <c r="M2" s="54"/>
      <c r="N2" s="38"/>
      <c r="O2" s="38"/>
      <c r="P2" s="54"/>
      <c r="Q2" s="38"/>
      <c r="R2" s="38"/>
      <c r="S2" s="54"/>
      <c r="T2" s="38"/>
      <c r="U2" s="38"/>
      <c r="V2" s="445" t="s">
        <v>14</v>
      </c>
      <c r="W2" s="33"/>
      <c r="X2" s="38"/>
      <c r="Y2" s="38"/>
      <c r="Z2" s="38"/>
      <c r="AA2" s="53"/>
      <c r="AB2" s="38"/>
      <c r="AC2" s="38"/>
      <c r="AD2" s="38"/>
      <c r="AE2" s="38"/>
      <c r="AF2" s="53"/>
      <c r="AG2" s="38"/>
      <c r="AH2" s="38"/>
      <c r="AI2" s="38"/>
      <c r="AJ2" s="38"/>
      <c r="AK2" s="53"/>
      <c r="AL2" s="38"/>
      <c r="AM2" s="38"/>
      <c r="AN2" s="38"/>
      <c r="AO2" s="38"/>
      <c r="AP2" s="53"/>
      <c r="AQ2" s="38"/>
      <c r="AR2" s="38"/>
      <c r="AS2" s="38"/>
      <c r="AT2" s="38"/>
      <c r="AU2" s="53"/>
      <c r="AV2" s="38"/>
      <c r="AW2" s="38"/>
      <c r="AX2" s="38"/>
      <c r="AY2" s="38"/>
      <c r="AZ2" s="134" t="s">
        <v>15</v>
      </c>
      <c r="BA2" s="33"/>
      <c r="BB2" s="40"/>
      <c r="BC2" s="40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</row>
    <row r="3" spans="1:136" ht="14.25" x14ac:dyDescent="0.2">
      <c r="A3" s="41"/>
      <c r="B3" s="36"/>
      <c r="C3" s="36"/>
      <c r="D3" s="42" t="s">
        <v>7</v>
      </c>
      <c r="E3" s="42"/>
      <c r="F3" s="42"/>
      <c r="G3" s="42" t="s">
        <v>1</v>
      </c>
      <c r="I3" s="42"/>
      <c r="J3" s="42" t="s">
        <v>2</v>
      </c>
      <c r="L3" s="42"/>
      <c r="M3" s="42" t="s">
        <v>16</v>
      </c>
      <c r="O3" s="42"/>
      <c r="P3" s="42" t="s">
        <v>17</v>
      </c>
      <c r="Q3" s="42"/>
      <c r="R3" s="42"/>
      <c r="S3" s="42" t="s">
        <v>18</v>
      </c>
      <c r="U3" s="42"/>
      <c r="V3" s="42" t="s">
        <v>7</v>
      </c>
      <c r="W3" s="33"/>
      <c r="X3" s="42"/>
      <c r="Y3" s="42"/>
      <c r="Z3" s="42"/>
      <c r="AA3" s="42" t="s">
        <v>1</v>
      </c>
      <c r="AB3" s="42"/>
      <c r="AC3" s="42"/>
      <c r="AD3" s="42"/>
      <c r="AE3" s="42"/>
      <c r="AF3" s="42" t="s">
        <v>2</v>
      </c>
      <c r="AG3" s="33"/>
      <c r="AH3" s="42"/>
      <c r="AI3" s="42"/>
      <c r="AJ3" s="42"/>
      <c r="AK3" s="42" t="s">
        <v>16</v>
      </c>
      <c r="AL3" s="42"/>
      <c r="AM3" s="42"/>
      <c r="AN3" s="42"/>
      <c r="AO3" s="42"/>
      <c r="AP3" s="42" t="s">
        <v>17</v>
      </c>
      <c r="AQ3" s="42"/>
      <c r="AR3" s="42"/>
      <c r="AS3" s="42"/>
      <c r="AT3" s="42"/>
      <c r="AU3" s="42" t="s">
        <v>18</v>
      </c>
      <c r="AV3" s="42"/>
      <c r="AW3" s="42"/>
      <c r="AX3" s="42"/>
      <c r="AY3" s="42"/>
      <c r="AZ3" s="42" t="s">
        <v>7</v>
      </c>
      <c r="BA3" s="33"/>
      <c r="BB3" s="42"/>
      <c r="BC3" s="42" t="s">
        <v>1</v>
      </c>
      <c r="BD3" s="33"/>
      <c r="BE3" s="42"/>
      <c r="BF3" s="42" t="s">
        <v>2</v>
      </c>
      <c r="BG3" s="42"/>
      <c r="BH3" s="42"/>
      <c r="BI3" s="42" t="s">
        <v>16</v>
      </c>
      <c r="BJ3" s="33"/>
      <c r="BK3" s="42"/>
      <c r="BL3" s="42" t="s">
        <v>17</v>
      </c>
      <c r="BM3" s="33"/>
      <c r="BN3" s="42"/>
      <c r="BO3" s="42" t="s">
        <v>18</v>
      </c>
      <c r="BP3" s="33"/>
      <c r="BQ3" s="42"/>
      <c r="BS3" s="42" t="s">
        <v>7</v>
      </c>
      <c r="BU3" s="42"/>
      <c r="BV3" s="42" t="s">
        <v>1</v>
      </c>
      <c r="BX3" s="42"/>
      <c r="BY3" s="42" t="s">
        <v>2</v>
      </c>
      <c r="CA3" s="42"/>
      <c r="CB3" s="42" t="s">
        <v>16</v>
      </c>
      <c r="CD3" s="42"/>
      <c r="CE3" s="42" t="s">
        <v>17</v>
      </c>
      <c r="CG3" s="42"/>
      <c r="CH3" s="42" t="s">
        <v>18</v>
      </c>
      <c r="CJ3" s="42"/>
      <c r="CK3" s="42" t="s">
        <v>7</v>
      </c>
      <c r="CM3" s="42"/>
      <c r="CN3" s="33"/>
      <c r="CO3" s="33"/>
      <c r="CP3" s="42" t="s">
        <v>1</v>
      </c>
      <c r="CR3" s="33"/>
      <c r="CS3" s="42"/>
      <c r="CT3" s="33"/>
      <c r="CU3" s="42" t="s">
        <v>2</v>
      </c>
      <c r="CW3" s="42"/>
      <c r="CX3" s="33"/>
      <c r="CY3" s="33"/>
      <c r="CZ3" s="42" t="s">
        <v>16</v>
      </c>
      <c r="DB3" s="33"/>
      <c r="DC3" s="42"/>
      <c r="DD3" s="33"/>
      <c r="DE3" s="42" t="s">
        <v>17</v>
      </c>
      <c r="DG3" s="33"/>
      <c r="DH3" s="33"/>
      <c r="DI3" s="33"/>
      <c r="DJ3" s="42" t="s">
        <v>18</v>
      </c>
      <c r="DL3" s="33"/>
      <c r="DM3" s="33"/>
      <c r="DN3" s="33"/>
      <c r="DO3" s="42" t="s">
        <v>7</v>
      </c>
      <c r="DP3" s="42"/>
      <c r="DQ3" s="42"/>
      <c r="DR3" s="42" t="s">
        <v>1</v>
      </c>
      <c r="DS3" s="42"/>
      <c r="DT3" s="42"/>
      <c r="DU3" s="42" t="s">
        <v>2</v>
      </c>
      <c r="DV3" s="42"/>
      <c r="DW3" s="42"/>
      <c r="DX3" s="42" t="s">
        <v>16</v>
      </c>
      <c r="DY3" s="42"/>
      <c r="DZ3" s="42"/>
      <c r="EA3" s="42" t="s">
        <v>17</v>
      </c>
      <c r="EB3" s="42"/>
      <c r="EC3" s="42"/>
      <c r="ED3" s="42"/>
      <c r="EE3" s="42" t="s">
        <v>18</v>
      </c>
      <c r="EF3" s="42"/>
    </row>
    <row r="4" spans="1:136" s="48" customFormat="1" ht="140.1" customHeight="1" x14ac:dyDescent="0.2">
      <c r="A4" s="43" t="s">
        <v>5</v>
      </c>
      <c r="B4" s="43" t="s">
        <v>6</v>
      </c>
      <c r="C4" s="43" t="s">
        <v>4</v>
      </c>
      <c r="D4" s="148" t="s">
        <v>25</v>
      </c>
      <c r="E4" s="446" t="s">
        <v>19</v>
      </c>
      <c r="F4" s="447" t="s">
        <v>171</v>
      </c>
      <c r="G4" s="148" t="s">
        <v>25</v>
      </c>
      <c r="H4" s="446" t="s">
        <v>19</v>
      </c>
      <c r="I4" s="447" t="s">
        <v>171</v>
      </c>
      <c r="J4" s="148" t="s">
        <v>25</v>
      </c>
      <c r="K4" s="446" t="s">
        <v>19</v>
      </c>
      <c r="L4" s="447" t="s">
        <v>171</v>
      </c>
      <c r="M4" s="148" t="s">
        <v>25</v>
      </c>
      <c r="N4" s="446" t="s">
        <v>19</v>
      </c>
      <c r="O4" s="447" t="s">
        <v>171</v>
      </c>
      <c r="P4" s="148" t="s">
        <v>25</v>
      </c>
      <c r="Q4" s="446" t="s">
        <v>19</v>
      </c>
      <c r="R4" s="447" t="s">
        <v>171</v>
      </c>
      <c r="S4" s="148" t="s">
        <v>25</v>
      </c>
      <c r="T4" s="446" t="s">
        <v>19</v>
      </c>
      <c r="U4" s="448" t="s">
        <v>171</v>
      </c>
      <c r="V4" s="152" t="s">
        <v>25</v>
      </c>
      <c r="W4" s="153" t="s">
        <v>19</v>
      </c>
      <c r="X4" s="154" t="s">
        <v>21</v>
      </c>
      <c r="Y4" s="154" t="s">
        <v>29</v>
      </c>
      <c r="Z4" s="155" t="s">
        <v>172</v>
      </c>
      <c r="AA4" s="152" t="s">
        <v>25</v>
      </c>
      <c r="AB4" s="153" t="s">
        <v>19</v>
      </c>
      <c r="AC4" s="154" t="s">
        <v>21</v>
      </c>
      <c r="AD4" s="154" t="s">
        <v>29</v>
      </c>
      <c r="AE4" s="155" t="s">
        <v>172</v>
      </c>
      <c r="AF4" s="152" t="s">
        <v>25</v>
      </c>
      <c r="AG4" s="153" t="s">
        <v>19</v>
      </c>
      <c r="AH4" s="154" t="s">
        <v>21</v>
      </c>
      <c r="AI4" s="154" t="s">
        <v>29</v>
      </c>
      <c r="AJ4" s="155" t="s">
        <v>172</v>
      </c>
      <c r="AK4" s="152" t="s">
        <v>25</v>
      </c>
      <c r="AL4" s="153" t="s">
        <v>19</v>
      </c>
      <c r="AM4" s="154" t="s">
        <v>21</v>
      </c>
      <c r="AN4" s="154" t="s">
        <v>29</v>
      </c>
      <c r="AO4" s="155" t="s">
        <v>172</v>
      </c>
      <c r="AP4" s="152" t="s">
        <v>25</v>
      </c>
      <c r="AQ4" s="153" t="s">
        <v>19</v>
      </c>
      <c r="AR4" s="154" t="s">
        <v>21</v>
      </c>
      <c r="AS4" s="154" t="s">
        <v>29</v>
      </c>
      <c r="AT4" s="155" t="s">
        <v>172</v>
      </c>
      <c r="AU4" s="152" t="s">
        <v>25</v>
      </c>
      <c r="AV4" s="153" t="s">
        <v>19</v>
      </c>
      <c r="AW4" s="154" t="s">
        <v>21</v>
      </c>
      <c r="AX4" s="154" t="s">
        <v>29</v>
      </c>
      <c r="AY4" s="156" t="s">
        <v>172</v>
      </c>
      <c r="AZ4" s="157" t="s">
        <v>125</v>
      </c>
      <c r="BA4" s="158" t="s">
        <v>124</v>
      </c>
      <c r="BB4" s="159" t="s">
        <v>173</v>
      </c>
      <c r="BC4" s="157" t="s">
        <v>125</v>
      </c>
      <c r="BD4" s="158" t="s">
        <v>124</v>
      </c>
      <c r="BE4" s="159" t="s">
        <v>173</v>
      </c>
      <c r="BF4" s="157" t="s">
        <v>125</v>
      </c>
      <c r="BG4" s="158" t="s">
        <v>124</v>
      </c>
      <c r="BH4" s="159" t="s">
        <v>173</v>
      </c>
      <c r="BI4" s="157" t="s">
        <v>125</v>
      </c>
      <c r="BJ4" s="158" t="s">
        <v>124</v>
      </c>
      <c r="BK4" s="159" t="s">
        <v>173</v>
      </c>
      <c r="BL4" s="157" t="s">
        <v>125</v>
      </c>
      <c r="BM4" s="158" t="s">
        <v>124</v>
      </c>
      <c r="BN4" s="159" t="s">
        <v>173</v>
      </c>
      <c r="BO4" s="157" t="s">
        <v>125</v>
      </c>
      <c r="BP4" s="158" t="s">
        <v>124</v>
      </c>
      <c r="BQ4" s="159" t="s">
        <v>173</v>
      </c>
      <c r="BS4" s="79" t="s">
        <v>25</v>
      </c>
      <c r="BT4" s="80" t="s">
        <v>19</v>
      </c>
      <c r="BU4" s="55" t="s">
        <v>38</v>
      </c>
      <c r="BV4" s="79" t="s">
        <v>25</v>
      </c>
      <c r="BW4" s="80" t="s">
        <v>19</v>
      </c>
      <c r="BX4" s="81" t="s">
        <v>104</v>
      </c>
      <c r="BY4" s="79" t="s">
        <v>25</v>
      </c>
      <c r="BZ4" s="80" t="s">
        <v>19</v>
      </c>
      <c r="CA4" s="49" t="s">
        <v>38</v>
      </c>
      <c r="CB4" s="79" t="s">
        <v>25</v>
      </c>
      <c r="CC4" s="80" t="s">
        <v>19</v>
      </c>
      <c r="CD4" s="55" t="s">
        <v>38</v>
      </c>
      <c r="CE4" s="79" t="s">
        <v>25</v>
      </c>
      <c r="CF4" s="80" t="s">
        <v>19</v>
      </c>
      <c r="CG4" s="81" t="s">
        <v>38</v>
      </c>
      <c r="CH4" s="79" t="s">
        <v>25</v>
      </c>
      <c r="CI4" s="80" t="s">
        <v>19</v>
      </c>
      <c r="CJ4" s="49" t="s">
        <v>38</v>
      </c>
      <c r="CK4" s="83" t="s">
        <v>25</v>
      </c>
      <c r="CL4" s="82" t="s">
        <v>19</v>
      </c>
      <c r="CM4" s="57" t="s">
        <v>53</v>
      </c>
      <c r="CN4" s="57" t="s">
        <v>58</v>
      </c>
      <c r="CO4" s="84" t="s">
        <v>110</v>
      </c>
      <c r="CP4" s="83" t="s">
        <v>25</v>
      </c>
      <c r="CQ4" s="82" t="s">
        <v>19</v>
      </c>
      <c r="CR4" s="50" t="s">
        <v>53</v>
      </c>
      <c r="CS4" s="50" t="s">
        <v>58</v>
      </c>
      <c r="CT4" s="57" t="s">
        <v>110</v>
      </c>
      <c r="CU4" s="83" t="s">
        <v>25</v>
      </c>
      <c r="CV4" s="82" t="s">
        <v>19</v>
      </c>
      <c r="CW4" s="57" t="s">
        <v>53</v>
      </c>
      <c r="CX4" s="57" t="s">
        <v>58</v>
      </c>
      <c r="CY4" s="84" t="s">
        <v>110</v>
      </c>
      <c r="CZ4" s="83" t="s">
        <v>25</v>
      </c>
      <c r="DA4" s="82" t="s">
        <v>19</v>
      </c>
      <c r="DB4" s="50" t="s">
        <v>53</v>
      </c>
      <c r="DC4" s="50" t="s">
        <v>58</v>
      </c>
      <c r="DD4" s="57" t="s">
        <v>110</v>
      </c>
      <c r="DE4" s="83" t="s">
        <v>25</v>
      </c>
      <c r="DF4" s="82" t="s">
        <v>19</v>
      </c>
      <c r="DG4" s="57" t="s">
        <v>53</v>
      </c>
      <c r="DH4" s="57" t="s">
        <v>58</v>
      </c>
      <c r="DI4" s="84" t="s">
        <v>110</v>
      </c>
      <c r="DJ4" s="83" t="s">
        <v>25</v>
      </c>
      <c r="DK4" s="82" t="s">
        <v>19</v>
      </c>
      <c r="DL4" s="50" t="s">
        <v>53</v>
      </c>
      <c r="DM4" s="50" t="s">
        <v>58</v>
      </c>
      <c r="DN4" s="57" t="s">
        <v>110</v>
      </c>
      <c r="DO4" s="47" t="s">
        <v>111</v>
      </c>
      <c r="DP4" s="56" t="s">
        <v>112</v>
      </c>
      <c r="DQ4" s="56" t="s">
        <v>113</v>
      </c>
      <c r="DR4" s="47" t="s">
        <v>111</v>
      </c>
      <c r="DS4" s="56" t="s">
        <v>112</v>
      </c>
      <c r="DT4" s="56" t="s">
        <v>113</v>
      </c>
      <c r="DU4" s="47" t="s">
        <v>111</v>
      </c>
      <c r="DV4" s="56" t="s">
        <v>112</v>
      </c>
      <c r="DW4" s="56" t="s">
        <v>113</v>
      </c>
      <c r="DX4" s="47" t="s">
        <v>111</v>
      </c>
      <c r="DY4" s="56" t="s">
        <v>112</v>
      </c>
      <c r="DZ4" s="56" t="s">
        <v>113</v>
      </c>
      <c r="EA4" s="47" t="s">
        <v>111</v>
      </c>
      <c r="EB4" s="56" t="s">
        <v>112</v>
      </c>
      <c r="EC4" s="56" t="s">
        <v>113</v>
      </c>
      <c r="ED4" s="47" t="s">
        <v>111</v>
      </c>
      <c r="EE4" s="56" t="s">
        <v>112</v>
      </c>
      <c r="EF4" s="56" t="s">
        <v>113</v>
      </c>
    </row>
    <row r="5" spans="1:136" ht="47.25" hidden="1" x14ac:dyDescent="0.2">
      <c r="A5" s="43" t="s">
        <v>39</v>
      </c>
      <c r="B5" s="43" t="s">
        <v>40</v>
      </c>
      <c r="C5" s="43" t="s">
        <v>41</v>
      </c>
      <c r="D5" s="148" t="s">
        <v>135</v>
      </c>
      <c r="E5" s="149" t="s">
        <v>42</v>
      </c>
      <c r="F5" s="150" t="s">
        <v>177</v>
      </c>
      <c r="G5" s="148" t="s">
        <v>136</v>
      </c>
      <c r="H5" s="149" t="s">
        <v>43</v>
      </c>
      <c r="I5" s="150" t="s">
        <v>178</v>
      </c>
      <c r="J5" s="148" t="s">
        <v>137</v>
      </c>
      <c r="K5" s="149" t="s">
        <v>44</v>
      </c>
      <c r="L5" s="150" t="s">
        <v>179</v>
      </c>
      <c r="M5" s="148" t="s">
        <v>138</v>
      </c>
      <c r="N5" s="149" t="s">
        <v>86</v>
      </c>
      <c r="O5" s="150" t="s">
        <v>180</v>
      </c>
      <c r="P5" s="148" t="s">
        <v>139</v>
      </c>
      <c r="Q5" s="149" t="s">
        <v>87</v>
      </c>
      <c r="R5" s="150" t="s">
        <v>181</v>
      </c>
      <c r="S5" s="148" t="s">
        <v>140</v>
      </c>
      <c r="T5" s="149" t="s">
        <v>88</v>
      </c>
      <c r="U5" s="151" t="s">
        <v>182</v>
      </c>
      <c r="V5" s="152" t="s">
        <v>129</v>
      </c>
      <c r="W5" s="153" t="s">
        <v>45</v>
      </c>
      <c r="X5" s="154" t="s">
        <v>65</v>
      </c>
      <c r="Y5" s="154" t="s">
        <v>66</v>
      </c>
      <c r="Z5" s="155" t="s">
        <v>183</v>
      </c>
      <c r="AA5" s="152" t="s">
        <v>130</v>
      </c>
      <c r="AB5" s="153" t="s">
        <v>46</v>
      </c>
      <c r="AC5" s="154" t="s">
        <v>67</v>
      </c>
      <c r="AD5" s="154" t="s">
        <v>68</v>
      </c>
      <c r="AE5" s="155" t="s">
        <v>184</v>
      </c>
      <c r="AF5" s="152" t="s">
        <v>131</v>
      </c>
      <c r="AG5" s="153" t="s">
        <v>47</v>
      </c>
      <c r="AH5" s="154" t="s">
        <v>69</v>
      </c>
      <c r="AI5" s="154" t="s">
        <v>70</v>
      </c>
      <c r="AJ5" s="155" t="s">
        <v>185</v>
      </c>
      <c r="AK5" s="152" t="s">
        <v>132</v>
      </c>
      <c r="AL5" s="153" t="s">
        <v>71</v>
      </c>
      <c r="AM5" s="154" t="s">
        <v>72</v>
      </c>
      <c r="AN5" s="154" t="s">
        <v>73</v>
      </c>
      <c r="AO5" s="155" t="s">
        <v>186</v>
      </c>
      <c r="AP5" s="152" t="s">
        <v>133</v>
      </c>
      <c r="AQ5" s="153" t="s">
        <v>74</v>
      </c>
      <c r="AR5" s="154" t="s">
        <v>75</v>
      </c>
      <c r="AS5" s="154" t="s">
        <v>76</v>
      </c>
      <c r="AT5" s="155" t="s">
        <v>187</v>
      </c>
      <c r="AU5" s="152" t="s">
        <v>134</v>
      </c>
      <c r="AV5" s="153" t="s">
        <v>77</v>
      </c>
      <c r="AW5" s="154" t="s">
        <v>78</v>
      </c>
      <c r="AX5" s="154" t="s">
        <v>79</v>
      </c>
      <c r="AY5" s="156" t="s">
        <v>188</v>
      </c>
      <c r="AZ5" s="157" t="s">
        <v>80</v>
      </c>
      <c r="BA5" s="158" t="s">
        <v>114</v>
      </c>
      <c r="BB5" s="159" t="s">
        <v>189</v>
      </c>
      <c r="BC5" s="157" t="s">
        <v>85</v>
      </c>
      <c r="BD5" s="158" t="s">
        <v>115</v>
      </c>
      <c r="BE5" s="159" t="s">
        <v>190</v>
      </c>
      <c r="BF5" s="157" t="s">
        <v>84</v>
      </c>
      <c r="BG5" s="158" t="s">
        <v>116</v>
      </c>
      <c r="BH5" s="159" t="s">
        <v>191</v>
      </c>
      <c r="BI5" s="157" t="s">
        <v>83</v>
      </c>
      <c r="BJ5" s="158" t="s">
        <v>117</v>
      </c>
      <c r="BK5" s="159" t="s">
        <v>192</v>
      </c>
      <c r="BL5" s="157" t="s">
        <v>82</v>
      </c>
      <c r="BM5" s="158" t="s">
        <v>118</v>
      </c>
      <c r="BN5" s="159" t="s">
        <v>193</v>
      </c>
      <c r="BO5" s="157" t="s">
        <v>81</v>
      </c>
      <c r="BP5" s="158" t="s">
        <v>119</v>
      </c>
      <c r="BQ5" s="159" t="s">
        <v>194</v>
      </c>
    </row>
    <row r="6" spans="1:136" x14ac:dyDescent="0.2">
      <c r="A6" s="44" t="str">
        <f>'Water Data'!B1</f>
        <v>SUR08</v>
      </c>
      <c r="B6" s="44" t="str">
        <f>+'Water Data'!A3</f>
        <v>Survey</v>
      </c>
      <c r="C6" s="44">
        <f>'Water Data'!C3</f>
        <v>2008</v>
      </c>
      <c r="D6" s="119" t="e">
        <f>+IF(AND(ISNUMBER('Water Data'!C5),BS6="Yes"),100-'Water Data'!C5,IF(AND(ISNUMBER('Water Data'!C5),BS6="No",ISNUMBER('Water Data'!C5)),CONCATENATE("[",ROUND(100-'Water Data'!C5,0),"]"),NA()))</f>
        <v>#N/A</v>
      </c>
      <c r="E6" s="119" t="str">
        <f>+IF(AND(ISNUMBER('Water Data'!C7),BT6="Yes"),'Water Data'!C7,IF(AND(ISNUMBER('Water Data'!C7),BT6="No",ISNUMBER('Water Data'!C7)),CONCATENATE("[",ROUND('Water Data'!C7,0),"]"),NA()))</f>
        <v>[65]</v>
      </c>
      <c r="F6" s="119" t="e">
        <f>+IF(AND(ISNUMBER('Water Data'!C10),BU6="Yes"),'Water Data'!C10,IF(AND(ISNUMBER('Water Data'!C10),BU6="No",ISNUMBER('Water Data'!C10)),CONCATENATE("[",ROUND('Water Data'!C10,0),"]"),NA()))</f>
        <v>#N/A</v>
      </c>
      <c r="G6" s="119" t="e">
        <f>+IF(AND(ISNUMBER('Water Data'!D5),BV6="Yes"),100-'Water Data'!D5,IF(AND(ISNUMBER('Water Data'!D5),BV6="No",ISNUMBER('Water Data'!D5)),CONCATENATE("[",ROUND(100-'Water Data'!D5,0),"]"),NA()))</f>
        <v>#N/A</v>
      </c>
      <c r="H6" s="119" t="e">
        <f>+IF(AND(ISNUMBER('Water Data'!D7),BW6="Yes"),'Water Data'!D7,IF(AND(ISNUMBER('Water Data'!D7),BW6="No",ISNUMBER('Water Data'!D7)),CONCATENATE("[",ROUND('Water Data'!D7,0),"]"),NA()))</f>
        <v>#N/A</v>
      </c>
      <c r="I6" s="119" t="e">
        <f>+IF(AND(ISNUMBER('Water Data'!D10),BX6="Yes"),'Water Data'!D10,IF(AND(ISNUMBER('Water Data'!D10),BX6="No",ISNUMBER('Water Data'!D10)),CONCATENATE("[",ROUND('Water Data'!D10,0),"]"),NA()))</f>
        <v>#N/A</v>
      </c>
      <c r="J6" s="119" t="e">
        <f>+IF(AND(ISNUMBER('Water Data'!E5),BY6="Yes"),100-'Water Data'!E5,IF(AND(ISNUMBER('Water Data'!E5),BY6="No",ISNUMBER('Water Data'!E5)),CONCATENATE("[",ROUND(100-'Water Data'!E5,0),"]"),NA()))</f>
        <v>#N/A</v>
      </c>
      <c r="K6" s="119" t="e">
        <f>+IF(AND(ISNUMBER('Water Data'!E7),BZ6="Yes"),'Water Data'!E7,IF(AND(ISNUMBER('Water Data'!E7),BZ6="No",ISNUMBER('Water Data'!E7)),CONCATENATE("[",ROUND('Water Data'!E7,0),"]"),NA()))</f>
        <v>#N/A</v>
      </c>
      <c r="L6" s="119" t="e">
        <f>+IF(AND(ISNUMBER('Water Data'!E10),CA6="Yes"),'Water Data'!E10,IF(AND(ISNUMBER('Water Data'!E10),CA6="No",ISNUMBER('Water Data'!E10)),CONCATENATE("[",ROUND('Water Data'!E10,0),"]"),NA()))</f>
        <v>#N/A</v>
      </c>
      <c r="M6" s="119" t="e">
        <f>+IF(AND(ISNUMBER('Water Data'!F5),CB6="Yes"),100-'Water Data'!F5,IF(AND(ISNUMBER('Water Data'!F5),CB6="No",ISNUMBER('Water Data'!F5)),CONCATENATE("[",ROUND(100-'Water Data'!F5,0),"]"),NA()))</f>
        <v>#N/A</v>
      </c>
      <c r="N6" s="119" t="e">
        <f>+IF(AND(ISNUMBER('Water Data'!F7),CC6="Yes"),'Water Data'!F7,IF(AND(ISNUMBER('Water Data'!F7),CC6="No",ISNUMBER('Water Data'!F7)),CONCATENATE("[",ROUND('Water Data'!F7,0),"]"),NA()))</f>
        <v>#N/A</v>
      </c>
      <c r="O6" s="119" t="e">
        <f>+IF(AND(ISNUMBER('Water Data'!F10),CD6="Yes"),'Water Data'!F10,IF(AND(ISNUMBER('Water Data'!F10),CD6="No",ISNUMBER('Water Data'!F10)),CONCATENATE("[",ROUND('Water Data'!F10,0),"]"),NA()))</f>
        <v>#N/A</v>
      </c>
      <c r="P6" s="119" t="e">
        <f>+IF(AND(ISNUMBER('Water Data'!G5),CE6="Yes"),100-'Water Data'!G5,IF(AND(ISNUMBER('Water Data'!G5),CE6="No",ISNUMBER('Water Data'!G5)),CONCATENATE("[",ROUND(100-'Water Data'!G5,0),"]"),NA()))</f>
        <v>#N/A</v>
      </c>
      <c r="Q6" s="119" t="str">
        <f>+IF(AND(ISNUMBER('Water Data'!G7),CF6="Yes"),'Water Data'!G7,IF(AND(ISNUMBER('Water Data'!G7),CF6="No",ISNUMBER('Water Data'!G7)),CONCATENATE("[",ROUND('Water Data'!G7,0),"]"),NA()))</f>
        <v>[65]</v>
      </c>
      <c r="R6" s="119" t="e">
        <f>+IF(AND(ISNUMBER('Water Data'!G10),CG6="Yes"),'Water Data'!G10,IF(AND(ISNUMBER('Water Data'!G10),CG6="No",ISNUMBER('Water Data'!G10)),CONCATENATE("[",ROUND('Water Data'!G10,0),"]"),NA()))</f>
        <v>#N/A</v>
      </c>
      <c r="S6" s="119" t="e">
        <f>+IF(AND(ISNUMBER('Water Data'!H5),CH6="Yes"),100-'Water Data'!H5,IF(AND(ISNUMBER('Water Data'!H5),CH6="No",ISNUMBER('Water Data'!H5)),CONCATENATE("[",ROUND(100-'Water Data'!H5,0),"]"),NA()))</f>
        <v>#N/A</v>
      </c>
      <c r="T6" s="119" t="e">
        <f>+IF(AND(ISNUMBER('Water Data'!H7),CI6="Yes"),'Water Data'!H7,IF(AND(ISNUMBER('Water Data'!H7),CI6="No",ISNUMBER('Water Data'!H7)),CONCATENATE("[",ROUND('Water Data'!H7,0),"]"),NA()))</f>
        <v>#N/A</v>
      </c>
      <c r="U6" s="119" t="e">
        <f>+IF(AND(ISNUMBER('Water Data'!H10),CJ6="Yes"),'Water Data'!H10,IF(AND(ISNUMBER('Water Data'!H10),CJ6="No",ISNUMBER('Water Data'!H10)),CONCATENATE("[",ROUND('Water Data'!H10,0),"]"),NA()))</f>
        <v>#N/A</v>
      </c>
      <c r="V6" s="120" t="e">
        <f>+IF(AND(ISNUMBER('Sanitation Data'!C5),CK6="Yes"),100-'Sanitation Data'!C5,IF(AND(ISNUMBER('Sanitation Data'!C5),CK6="No",ISNUMBER('Sanitation Data'!C5)),CONCATENATE("[",ROUND(100-'Sanitation Data'!C5,0),"]"),NA()))</f>
        <v>#N/A</v>
      </c>
      <c r="W6" s="120" t="str">
        <f>+IF(AND(ISNUMBER('Sanitation Data'!C7),CL6="Yes"),'Sanitation Data'!C7,IF(AND(ISNUMBER('Sanitation Data'!C7),CL6="No",ISNUMBER('Sanitation Data'!C7)),CONCATENATE("[",ROUND('Sanitation Data'!C7,0),"]"),NA()))</f>
        <v>[81]</v>
      </c>
      <c r="X6" s="120" t="e">
        <f>+IF(AND(ISNUMBER('Sanitation Data'!C11),CM6="Yes"),'Sanitation Data'!C11,IF(AND(ISNUMBER('Sanitation Data'!C11),CM6="No",ISNUMBER('Sanitation Data'!C11)),CONCATENATE("[",ROUND('Sanitation Data'!C11,0),"]"),NA()))</f>
        <v>#N/A</v>
      </c>
      <c r="Y6" s="120" t="e">
        <f>+IF(AND(ISNUMBER('Sanitation Data'!C12),CN6="Yes"),'Sanitation Data'!C12,IF(AND(ISNUMBER('Sanitation Data'!C12),CN6="No",ISNUMBER('Sanitation Data'!C12)),CONCATENATE("[",ROUND('Sanitation Data'!C12,0),"]"),NA()))</f>
        <v>#N/A</v>
      </c>
      <c r="Z6" s="120" t="e">
        <f>+IF(AND(ISNUMBER('Sanitation Data'!C13),CO6="Yes"),'Sanitation Data'!C13,IF(AND(ISNUMBER('Sanitation Data'!C13),CO6="No",ISNUMBER('Sanitation Data'!C13)),CONCATENATE("[",ROUND('Sanitation Data'!C13,0),"]"),NA()))</f>
        <v>#N/A</v>
      </c>
      <c r="AA6" s="120" t="e">
        <f>+IF(AND(ISNUMBER('Sanitation Data'!D5),CP6="Yes"),100-'Sanitation Data'!D5,IF(AND(ISNUMBER('Sanitation Data'!D5),CP6="No",ISNUMBER('Sanitation Data'!D5)),CONCATENATE("[",ROUND(100-'Sanitation Data'!D5,0),"]"),NA()))</f>
        <v>#N/A</v>
      </c>
      <c r="AB6" s="120" t="e">
        <f>+IF(AND(ISNUMBER('Sanitation Data'!D7),CQ6="Yes"),'Sanitation Data'!D7,IF(AND(ISNUMBER('Sanitation Data'!D7),CQ6="No",ISNUMBER('Sanitation Data'!D7)),CONCATENATE("[",ROUND('Sanitation Data'!D7,0),"]"),NA()))</f>
        <v>#N/A</v>
      </c>
      <c r="AC6" s="120" t="e">
        <f>+IF(AND(ISNUMBER('Sanitation Data'!D11),CR6="Yes"),'Sanitation Data'!D11,IF(AND(ISNUMBER('Sanitation Data'!D11),CR6="No",ISNUMBER('Sanitation Data'!D11)),CONCATENATE("[",ROUND('Sanitation Data'!D11,0),"]"),NA()))</f>
        <v>#N/A</v>
      </c>
      <c r="AD6" s="120" t="e">
        <f>+IF(AND(ISNUMBER('Sanitation Data'!D12),CS6="Yes"),'Sanitation Data'!D12,IF(AND(ISNUMBER('Sanitation Data'!D12),CS6="No",ISNUMBER('Sanitation Data'!D12)),CONCATENATE("[",ROUND('Sanitation Data'!D12,0),"]"),NA()))</f>
        <v>#N/A</v>
      </c>
      <c r="AE6" s="120" t="e">
        <f>+IF(AND(ISNUMBER('Sanitation Data'!D13),CT6="Yes"),'Sanitation Data'!D13,IF(AND(ISNUMBER('Sanitation Data'!D13),CT6="No",ISNUMBER('Sanitation Data'!D13)),CONCATENATE("[",ROUND('Sanitation Data'!D13,0),"]"),NA()))</f>
        <v>#N/A</v>
      </c>
      <c r="AF6" s="120" t="e">
        <f>+IF(AND(ISNUMBER('Sanitation Data'!E5),CU6="Yes"),100-'Sanitation Data'!E5,IF(AND(ISNUMBER('Sanitation Data'!E5),CU6="No",ISNUMBER('Sanitation Data'!E5)),CONCATENATE("[",ROUND(100-'Sanitation Data'!E5,0),"]"),NA()))</f>
        <v>#N/A</v>
      </c>
      <c r="AG6" s="120" t="e">
        <f>+IF(AND(ISNUMBER('Sanitation Data'!E7),CV6="Yes"),'Sanitation Data'!E7,IF(AND(ISNUMBER('Sanitation Data'!E7),CV6="No",ISNUMBER('Sanitation Data'!E7)),CONCATENATE("[",ROUND('Sanitation Data'!E7,0),"]"),NA()))</f>
        <v>#N/A</v>
      </c>
      <c r="AH6" s="120" t="e">
        <f>+IF(AND(ISNUMBER('Sanitation Data'!E11),CW6="Yes"),'Sanitation Data'!E11,IF(AND(ISNUMBER('Sanitation Data'!E11),CW6="No",ISNUMBER('Sanitation Data'!E11)),CONCATENATE("[",ROUND('Sanitation Data'!E11,0),"]"),NA()))</f>
        <v>#N/A</v>
      </c>
      <c r="AI6" s="120" t="e">
        <f>+IF(AND(ISNUMBER('Sanitation Data'!E12),CX6="Yes"),'Sanitation Data'!E12,IF(AND(ISNUMBER('Sanitation Data'!E12),CX6="No",ISNUMBER('Sanitation Data'!E12)),CONCATENATE("[",ROUND('Sanitation Data'!E12,0),"]"),NA()))</f>
        <v>#N/A</v>
      </c>
      <c r="AJ6" s="120" t="e">
        <f>+IF(AND(ISNUMBER('Sanitation Data'!E13),CY6="Yes"),'Sanitation Data'!E13,IF(AND(ISNUMBER('Sanitation Data'!E13),CY6="No",ISNUMBER('Sanitation Data'!E13)),CONCATENATE("[",ROUND('Sanitation Data'!E13,0),"]"),NA()))</f>
        <v>#N/A</v>
      </c>
      <c r="AK6" s="120" t="e">
        <f>+IF(AND(ISNUMBER('Sanitation Data'!F5),CZ6="Yes"),100-'Sanitation Data'!F5,IF(AND(ISNUMBER('Sanitation Data'!F5),CZ6="No",ISNUMBER('Sanitation Data'!F5)),CONCATENATE("[",ROUND(100-'Sanitation Data'!F5,0),"]"),NA()))</f>
        <v>#N/A</v>
      </c>
      <c r="AL6" s="120" t="e">
        <f>+IF(AND(ISNUMBER('Sanitation Data'!F7),DA6="Yes"),'Sanitation Data'!F7,IF(AND(ISNUMBER('Sanitation Data'!F7),DA6="No",ISNUMBER('Sanitation Data'!F7)),CONCATENATE("[",ROUND('Sanitation Data'!F7,0),"]"),NA()))</f>
        <v>#N/A</v>
      </c>
      <c r="AM6" s="120" t="e">
        <f>+IF(AND(ISNUMBER('Sanitation Data'!F11),DB6="Yes"),'Sanitation Data'!F11,IF(AND(ISNUMBER('Sanitation Data'!F11),DB6="No",ISNUMBER('Sanitation Data'!F11)),CONCATENATE("[",ROUND('Sanitation Data'!F11,0),"]"),NA()))</f>
        <v>#N/A</v>
      </c>
      <c r="AN6" s="120" t="e">
        <f>+IF(AND(ISNUMBER('Sanitation Data'!F12),DC6="Yes"),'Sanitation Data'!F12,IF(AND(ISNUMBER('Sanitation Data'!F12),DC6="No",ISNUMBER('Sanitation Data'!F12)),CONCATENATE("[",ROUND('Sanitation Data'!F12,0),"]"),NA()))</f>
        <v>#N/A</v>
      </c>
      <c r="AO6" s="120" t="e">
        <f>+IF(AND(ISNUMBER('Sanitation Data'!F13),DD6="Yes"),'Sanitation Data'!F13,IF(AND(ISNUMBER('Sanitation Data'!F13),DD6="No",ISNUMBER('Sanitation Data'!F13)),CONCATENATE("[",ROUND('Sanitation Data'!F13,0),"]"),NA()))</f>
        <v>#N/A</v>
      </c>
      <c r="AP6" s="120" t="e">
        <f>+IF(AND(ISNUMBER('Sanitation Data'!G5),DE6="Yes"),100-'Sanitation Data'!G5,IF(AND(ISNUMBER('Sanitation Data'!G5),DE6="No",ISNUMBER('Sanitation Data'!G5)),CONCATENATE("[",ROUND(100-'Sanitation Data'!G5,0),"]"),NA()))</f>
        <v>#N/A</v>
      </c>
      <c r="AQ6" s="120" t="str">
        <f>+IF(AND(ISNUMBER('Sanitation Data'!G7),DF6="Yes"),'Sanitation Data'!G7,IF(AND(ISNUMBER('Sanitation Data'!G7),DF6="No",ISNUMBER('Sanitation Data'!G7)),CONCATENATE("[",ROUND('Sanitation Data'!G7,0),"]"),NA()))</f>
        <v>[81]</v>
      </c>
      <c r="AR6" s="120" t="e">
        <f>+IF(AND(ISNUMBER('Sanitation Data'!G11),DG6="Yes"),'Sanitation Data'!G11,IF(AND(ISNUMBER('Sanitation Data'!G11),DG6="No",ISNUMBER('Sanitation Data'!G11)),CONCATENATE("[",ROUND('Sanitation Data'!G11,0),"]"),NA()))</f>
        <v>#N/A</v>
      </c>
      <c r="AS6" s="120" t="e">
        <f>+IF(AND(ISNUMBER('Sanitation Data'!G12),DH6="Yes"),'Sanitation Data'!G12,IF(AND(ISNUMBER('Sanitation Data'!G12),DH6="No",ISNUMBER('Sanitation Data'!G12)),CONCATENATE("[",ROUND('Sanitation Data'!G12,0),"]"),NA()))</f>
        <v>#N/A</v>
      </c>
      <c r="AT6" s="120" t="e">
        <f>+IF(AND(ISNUMBER('Sanitation Data'!G13),DI6="Yes"),'Sanitation Data'!G13,IF(AND(ISNUMBER('Sanitation Data'!G13),DI6="No",ISNUMBER('Sanitation Data'!G13)),CONCATENATE("[",ROUND('Sanitation Data'!G13,0),"]"),NA()))</f>
        <v>#N/A</v>
      </c>
      <c r="AU6" s="120" t="e">
        <f>+IF(AND(ISNUMBER('Sanitation Data'!H5),DJ6="Yes"),100-'Sanitation Data'!H5,IF(AND(ISNUMBER('Sanitation Data'!H5),DJ6="No",ISNUMBER('Sanitation Data'!H5)),CONCATENATE("[",ROUND(100-'Sanitation Data'!H5,0),"]"),NA()))</f>
        <v>#N/A</v>
      </c>
      <c r="AV6" s="120" t="e">
        <f>+IF(AND(ISNUMBER('Sanitation Data'!H7),DK6="Yes"),'Sanitation Data'!H7,IF(AND(ISNUMBER('Sanitation Data'!H7),DK6="No",ISNUMBER('Sanitation Data'!H7)),CONCATENATE("[",ROUND('Sanitation Data'!H7,0),"]"),NA()))</f>
        <v>#N/A</v>
      </c>
      <c r="AW6" s="120" t="e">
        <f>+IF(AND(ISNUMBER('Sanitation Data'!H11),DL6="Yes"),'Sanitation Data'!H11,IF(AND(ISNUMBER('Sanitation Data'!H11),DL6="No",ISNUMBER('Sanitation Data'!H11)),CONCATENATE("[",ROUND('Sanitation Data'!H11,0),"]"),NA()))</f>
        <v>#N/A</v>
      </c>
      <c r="AX6" s="120" t="e">
        <f>+IF(AND(ISNUMBER('Sanitation Data'!H12),DM6="Yes"),'Sanitation Data'!H12,IF(AND(ISNUMBER('Sanitation Data'!H12),DM6="No",ISNUMBER('Sanitation Data'!H12)),CONCATENATE("[",ROUND('Sanitation Data'!H12,0),"]"),NA()))</f>
        <v>#N/A</v>
      </c>
      <c r="AY6" s="120" t="e">
        <f>+IF(AND(ISNUMBER('Sanitation Data'!H13),DN6="Yes"),'Sanitation Data'!H13,IF(AND(ISNUMBER('Sanitation Data'!H13),DN6="No",ISNUMBER('Sanitation Data'!H13)),CONCATENATE("[",ROUND('Sanitation Data'!H13,0),"]"),NA()))</f>
        <v>#N/A</v>
      </c>
      <c r="AZ6" s="121" t="e">
        <f>+IF(AND(ISNUMBER('Hygiene Data'!C6),DO6="Yes"),'Hygiene Data'!C6,IF(AND(ISNUMBER('Hygiene Data'!C6),DO6="No",ISNUMBER('Hygiene Data'!C6)),CONCATENATE("[",ROUND('Hygiene Data'!C6,0),"]"),NA()))</f>
        <v>#N/A</v>
      </c>
      <c r="BA6" s="121" t="e">
        <f>+IF(AND(ISNUMBER('Hygiene Data'!C8),DP6="Yes"),'Hygiene Data'!C8,IF(AND(ISNUMBER('Hygiene Data'!C8),DP6="No",ISNUMBER('Hygiene Data'!C8)),CONCATENATE("[",ROUND('Hygiene Data'!C8,0),"]"),NA()))</f>
        <v>#N/A</v>
      </c>
      <c r="BB6" s="121" t="e">
        <f>+IF(AND(ISNUMBER('Hygiene Data'!C10),DQ6="Yes"),'Hygiene Data'!C10,IF(AND(ISNUMBER('Hygiene Data'!C10),DQ6="No",ISNUMBER('Hygiene Data'!C10)),CONCATENATE("[",ROUND('Hygiene Data'!C10,0),"]"),NA()))</f>
        <v>#N/A</v>
      </c>
      <c r="BC6" s="121" t="e">
        <f>+IF(AND(ISNUMBER('Hygiene Data'!D6),DR6="Yes"),'Hygiene Data'!D6,IF(AND(ISNUMBER('Hygiene Data'!D6),DR6="No",ISNUMBER('Hygiene Data'!D6)),CONCATENATE("[",ROUND('Hygiene Data'!D6,0),"]"),NA()))</f>
        <v>#N/A</v>
      </c>
      <c r="BD6" s="121" t="e">
        <f>+IF(AND(ISNUMBER('Hygiene Data'!D8),DS6="Yes"),'Hygiene Data'!D8,IF(AND(ISNUMBER('Hygiene Data'!D8),DS6="No",ISNUMBER('Hygiene Data'!D8)),CONCATENATE("[",ROUND('Hygiene Data'!D8,0),"]"),NA()))</f>
        <v>#N/A</v>
      </c>
      <c r="BE6" s="121" t="e">
        <f>+IF(AND(ISNUMBER('Hygiene Data'!D10),DT6="Yes"),'Hygiene Data'!D10,IF(AND(ISNUMBER('Hygiene Data'!D10),DT6="No",ISNUMBER('Hygiene Data'!D10)),CONCATENATE("[",ROUND('Hygiene Data'!D10,0),"]"),NA()))</f>
        <v>#N/A</v>
      </c>
      <c r="BF6" s="121" t="e">
        <f>+IF(AND(ISNUMBER('Hygiene Data'!E6),DU6="Yes"),'Hygiene Data'!E6,IF(AND(ISNUMBER('Hygiene Data'!E6),DU6="No",ISNUMBER('Hygiene Data'!E6)),CONCATENATE("[",ROUND('Hygiene Data'!E6,0),"]"),NA()))</f>
        <v>#N/A</v>
      </c>
      <c r="BG6" s="121" t="e">
        <f>+IF(AND(ISNUMBER('Hygiene Data'!E8),DV6="Yes"),'Hygiene Data'!E8,IF(AND(ISNUMBER('Hygiene Data'!E8),DV6="No",ISNUMBER('Hygiene Data'!E8)),CONCATENATE("[",ROUND('Hygiene Data'!E8,0),"]"),NA()))</f>
        <v>#N/A</v>
      </c>
      <c r="BH6" s="121" t="e">
        <f>+IF(AND(ISNUMBER('Hygiene Data'!E10),DW6="Yes"),'Hygiene Data'!E10,IF(AND(ISNUMBER('Hygiene Data'!E10),DW6="No",ISNUMBER('Hygiene Data'!E10)),CONCATENATE("[",ROUND('Hygiene Data'!E10,0),"]"),NA()))</f>
        <v>#N/A</v>
      </c>
      <c r="BI6" s="121" t="e">
        <f>+IF(AND(ISNUMBER('Hygiene Data'!F6),DX6="Yes"),'Hygiene Data'!F6,IF(AND(ISNUMBER('Hygiene Data'!F6),DX6="No",ISNUMBER('Hygiene Data'!F6)),CONCATENATE("[",ROUND('Hygiene Data'!F6,0),"]"),NA()))</f>
        <v>#N/A</v>
      </c>
      <c r="BJ6" s="121" t="e">
        <f>+IF(AND(ISNUMBER('Hygiene Data'!F8),DY6="Yes"),'Hygiene Data'!F8,IF(AND(ISNUMBER('Hygiene Data'!F8),DY6="No",ISNUMBER('Hygiene Data'!F8)),CONCATENATE("[",ROUND('Hygiene Data'!F8,0),"]"),NA()))</f>
        <v>#N/A</v>
      </c>
      <c r="BK6" s="121" t="e">
        <f>+IF(AND(ISNUMBER('Hygiene Data'!F10),DZ6="Yes"),'Hygiene Data'!F10,IF(AND(ISNUMBER('Hygiene Data'!F10),DZ6="No",ISNUMBER('Hygiene Data'!F10)),CONCATENATE("[",ROUND('Hygiene Data'!F10,0),"]"),NA()))</f>
        <v>#N/A</v>
      </c>
      <c r="BL6" s="121" t="e">
        <f>+IF(AND(ISNUMBER('Hygiene Data'!G6),EA6="Yes"),'Hygiene Data'!G6,IF(AND(ISNUMBER('Hygiene Data'!G6),EA6="No",ISNUMBER('Hygiene Data'!G6)),CONCATENATE("[",ROUND('Hygiene Data'!G6,0),"]"),NA()))</f>
        <v>#N/A</v>
      </c>
      <c r="BM6" s="121" t="e">
        <f>+IF(AND(ISNUMBER('Hygiene Data'!G8),EB6="Yes"),'Hygiene Data'!G8,IF(AND(ISNUMBER('Hygiene Data'!G8),EB6="No",ISNUMBER('Hygiene Data'!G8)),CONCATENATE("[",ROUND('Hygiene Data'!G8,0),"]"),NA()))</f>
        <v>#N/A</v>
      </c>
      <c r="BN6" s="121" t="e">
        <f>+IF(AND(ISNUMBER('Hygiene Data'!G10),EC6="Yes"),'Hygiene Data'!G10,IF(AND(ISNUMBER('Hygiene Data'!G10),EC6="No",ISNUMBER('Hygiene Data'!G10)),CONCATENATE("[",ROUND('Hygiene Data'!G10,0),"]"),NA()))</f>
        <v>#N/A</v>
      </c>
      <c r="BO6" s="121" t="e">
        <f>+IF(AND(ISNUMBER('Hygiene Data'!H6),ED6="Yes"),'Hygiene Data'!H6,IF(AND(ISNUMBER('Hygiene Data'!H6),ED6="No",ISNUMBER('Hygiene Data'!H6)),CONCATENATE("[",ROUND('Hygiene Data'!H6,0),"]"),NA()))</f>
        <v>#N/A</v>
      </c>
      <c r="BP6" s="121" t="e">
        <f>+IF(AND(ISNUMBER('Hygiene Data'!H8),EE6="Yes"),'Hygiene Data'!H8,IF(AND(ISNUMBER('Hygiene Data'!H8),EE6="No",ISNUMBER('Hygiene Data'!H8)),CONCATENATE("[",ROUND('Hygiene Data'!H8,0),"]"),NA()))</f>
        <v>#N/A</v>
      </c>
      <c r="BQ6" s="121" t="e">
        <f>+IF(AND(ISNUMBER('Hygiene Data'!H10),EF6="Yes"),'Hygiene Data'!H10,IF(AND(ISNUMBER('Hygiene Data'!H10),EF6="No",ISNUMBER('Hygiene Data'!H10)),CONCATENATE("[",ROUND('Hygiene Data'!H10,0),"]"),NA()))</f>
        <v>#N/A</v>
      </c>
      <c r="BS6" s="28">
        <f>+'Water Data'!C28</f>
        <v>0</v>
      </c>
      <c r="BT6" s="28" t="str">
        <f>+'Water Data'!C29</f>
        <v>No</v>
      </c>
      <c r="BU6" s="28">
        <f>+'Water Data'!C30</f>
        <v>0</v>
      </c>
      <c r="BV6" s="28">
        <f>+'Water Data'!D28</f>
        <v>0</v>
      </c>
      <c r="BW6" s="28">
        <f>+'Water Data'!D29</f>
        <v>0</v>
      </c>
      <c r="BX6" s="28">
        <f>+'Water Data'!D30</f>
        <v>0</v>
      </c>
      <c r="BY6" s="28">
        <f>+'Water Data'!E28</f>
        <v>0</v>
      </c>
      <c r="BZ6" s="28">
        <f>+'Water Data'!E29</f>
        <v>0</v>
      </c>
      <c r="CA6" s="28">
        <f>+'Water Data'!E30</f>
        <v>0</v>
      </c>
      <c r="CB6" s="28">
        <f>+'Water Data'!F28</f>
        <v>0</v>
      </c>
      <c r="CC6" s="28">
        <f>+'Water Data'!F29</f>
        <v>0</v>
      </c>
      <c r="CD6" s="28">
        <f>+'Water Data'!F30</f>
        <v>0</v>
      </c>
      <c r="CE6" s="28">
        <f>+'Water Data'!G28</f>
        <v>0</v>
      </c>
      <c r="CF6" s="28" t="str">
        <f>+'Water Data'!G29</f>
        <v>No</v>
      </c>
      <c r="CG6" s="28">
        <f>+'Water Data'!G30</f>
        <v>0</v>
      </c>
      <c r="CH6" s="28">
        <f>+'Water Data'!H28</f>
        <v>0</v>
      </c>
      <c r="CI6" s="28">
        <f>+'Water Data'!H29</f>
        <v>0</v>
      </c>
      <c r="CJ6" s="28">
        <f>+'Water Data'!H30</f>
        <v>0</v>
      </c>
      <c r="CK6" s="28">
        <f>+'Sanitation Data'!C29</f>
        <v>0</v>
      </c>
      <c r="CL6" s="28" t="str">
        <f>+'Sanitation Data'!C30</f>
        <v>No</v>
      </c>
      <c r="CM6" s="28">
        <f>+'Sanitation Data'!C31</f>
        <v>0</v>
      </c>
      <c r="CN6" s="28">
        <f>+'Sanitation Data'!C32</f>
        <v>0</v>
      </c>
      <c r="CO6" s="28">
        <f>+'Sanitation Data'!C33</f>
        <v>0</v>
      </c>
      <c r="CP6" s="28">
        <f>+'Sanitation Data'!D29</f>
        <v>0</v>
      </c>
      <c r="CQ6" s="28">
        <f>+'Sanitation Data'!D30</f>
        <v>0</v>
      </c>
      <c r="CR6" s="28">
        <f>+'Sanitation Data'!D31</f>
        <v>0</v>
      </c>
      <c r="CS6" s="28">
        <f>+'Sanitation Data'!D32</f>
        <v>0</v>
      </c>
      <c r="CT6" s="28">
        <f>+'Sanitation Data'!D33</f>
        <v>0</v>
      </c>
      <c r="CU6" s="28">
        <f>+'Sanitation Data'!E29</f>
        <v>0</v>
      </c>
      <c r="CV6" s="28">
        <f>+'Sanitation Data'!E30</f>
        <v>0</v>
      </c>
      <c r="CW6" s="28">
        <f>+'Sanitation Data'!E31</f>
        <v>0</v>
      </c>
      <c r="CX6" s="28">
        <f>+'Sanitation Data'!E32</f>
        <v>0</v>
      </c>
      <c r="CY6" s="28">
        <f>+'Sanitation Data'!E33</f>
        <v>0</v>
      </c>
      <c r="CZ6" s="28">
        <f>+'Sanitation Data'!F29</f>
        <v>0</v>
      </c>
      <c r="DA6" s="28">
        <f>+'Sanitation Data'!F30</f>
        <v>0</v>
      </c>
      <c r="DB6" s="28">
        <f>+'Sanitation Data'!F31</f>
        <v>0</v>
      </c>
      <c r="DC6" s="28">
        <f>+'Sanitation Data'!F32</f>
        <v>0</v>
      </c>
      <c r="DD6" s="28">
        <f>+'Sanitation Data'!F33</f>
        <v>0</v>
      </c>
      <c r="DE6" s="28">
        <f>+'Sanitation Data'!G29</f>
        <v>0</v>
      </c>
      <c r="DF6" s="28" t="str">
        <f>+'Sanitation Data'!G30</f>
        <v>No</v>
      </c>
      <c r="DG6" s="28">
        <f>+'Sanitation Data'!G31</f>
        <v>0</v>
      </c>
      <c r="DH6" s="28">
        <f>+'Sanitation Data'!G32</f>
        <v>0</v>
      </c>
      <c r="DI6" s="28">
        <f>+'Sanitation Data'!G33</f>
        <v>0</v>
      </c>
      <c r="DJ6" s="28">
        <f>+'Sanitation Data'!H29</f>
        <v>0</v>
      </c>
      <c r="DK6" s="28">
        <f>+'Sanitation Data'!H30</f>
        <v>0</v>
      </c>
      <c r="DL6" s="28">
        <f>+'Sanitation Data'!H31</f>
        <v>0</v>
      </c>
      <c r="DM6" s="28">
        <f>+'Sanitation Data'!H32</f>
        <v>0</v>
      </c>
      <c r="DN6" s="28">
        <f>+'Sanitation Data'!H33</f>
        <v>0</v>
      </c>
      <c r="DO6" s="28">
        <f>+'Hygiene Data'!C12</f>
        <v>0</v>
      </c>
      <c r="DP6" s="28">
        <f>+'Hygiene Data'!C13</f>
        <v>0</v>
      </c>
      <c r="DQ6" s="28">
        <f>+'Hygiene Data'!C14</f>
        <v>0</v>
      </c>
      <c r="DR6" s="28">
        <f>+'Hygiene Data'!D12</f>
        <v>0</v>
      </c>
      <c r="DS6" s="28">
        <f>+'Hygiene Data'!D13</f>
        <v>0</v>
      </c>
      <c r="DT6" s="28">
        <f>+'Hygiene Data'!D14</f>
        <v>0</v>
      </c>
      <c r="DU6" s="28">
        <f>+'Hygiene Data'!E12</f>
        <v>0</v>
      </c>
      <c r="DV6" s="28">
        <f>+'Hygiene Data'!E13</f>
        <v>0</v>
      </c>
      <c r="DW6" s="28">
        <f>+'Hygiene Data'!E14</f>
        <v>0</v>
      </c>
      <c r="DX6" s="28">
        <f>+'Hygiene Data'!F12</f>
        <v>0</v>
      </c>
      <c r="DY6" s="28">
        <f>+'Hygiene Data'!F13</f>
        <v>0</v>
      </c>
      <c r="DZ6" s="28">
        <f>+'Hygiene Data'!F14</f>
        <v>0</v>
      </c>
      <c r="EA6" s="28">
        <f>+'Hygiene Data'!G12</f>
        <v>0</v>
      </c>
      <c r="EB6" s="28">
        <f>+'Hygiene Data'!G13</f>
        <v>0</v>
      </c>
      <c r="EC6" s="28">
        <f>+'Hygiene Data'!G14</f>
        <v>0</v>
      </c>
      <c r="ED6" s="28">
        <f>+'Hygiene Data'!H12</f>
        <v>0</v>
      </c>
      <c r="EE6" s="28">
        <f>+'Hygiene Data'!H13</f>
        <v>0</v>
      </c>
      <c r="EF6" s="28">
        <f>+'Hygiene Data'!H14</f>
        <v>0</v>
      </c>
    </row>
    <row r="7" spans="1:136" x14ac:dyDescent="0.2">
      <c r="A7" s="44" t="str">
        <f ca="1">+IF(OFFSET('Water Data'!$B$1,0,10*ROW('Water Data'!B1))="","",OFFSET('Water Data'!$B$1,0,10*ROW('Water Data'!B1)))</f>
        <v>SUR12</v>
      </c>
      <c r="B7" s="44" t="str">
        <f ca="1">+IF(OFFSET('Water Data'!$A$3,0,10*ROW('Water Data'!A1))="","",OFFSET('Water Data'!$A$3,0,10*ROW('Water Data'!A1)))</f>
        <v>Survey</v>
      </c>
      <c r="C7" s="44">
        <f ca="1">+IF(OFFSET('Water Data'!$C$3,0,10*ROW('Water Data'!C1))="","",OFFSET('Water Data'!$C$3,0,10*ROW('Water Data'!C1)))</f>
        <v>2012</v>
      </c>
      <c r="D7" s="119" t="e">
        <f ca="1">+IF(AND(ISNUMBER(OFFSET('Water Data'!$C$5,0,10*ROW('Water Data'!C1))),BS7="Yes"),100-OFFSET('Water Data'!$C$5,0,10*ROW('Water Data'!C1)),IF(AND(ISNUMBER(OFFSET('Water Data'!$C$5,0,10*ROW('Water Data'!C1))),BS7="No",ISNUMBER(OFFSET('Water Data'!$C$5,0,10*ROW('Water Data'!C1)))),CONCATENATE("[",ROUND(100-OFFSET('Water Data'!$C$5,0,10*ROW('Water Data'!C1)),0),"]"),IF(AND(ISNUMBER(OFFSET('Water Data'!$C$5,0,10*ROW('Water Data'!C1))),BS7="",ISNUMBER(OFFSET('Water Data'!$C$5,0,10*ROW('Water Data'!C1)))),100-OFFSET('Water Data'!$C$5,0,10*ROW('Water Data'!C1)),NA())))</f>
        <v>#N/A</v>
      </c>
      <c r="E7" s="119" t="e">
        <f ca="1">+IF(AND(ISNUMBER(OFFSET('Water Data'!$C$7,0,10*ROW('Water Data'!D1))),BT7="Yes"),OFFSET('Water Data'!$C$7,0,10*ROW('Water Data'!C1)),IF(AND(ISNUMBER(OFFSET('Water Data'!$C$7,0,10*ROW('Water Data'!C1))),BT7="No",ISNUMBER(OFFSET('Water Data'!$C$7,0,10*ROW('Water Data'!C1)))),CONCATENATE("[",ROUND(OFFSET('Water Data'!$C$7,0,10*ROW('Water Data'!C1)),0),"]"),IF(AND(ISNUMBER(OFFSET('Water Data'!$C$7,0,10*ROW('Water Data'!C1))),BT7="",ISNUMBER(OFFSET('Water Data'!$C$7,0,10*ROW('Water Data'!C1)))),OFFSET('Water Data'!$C$7,0,10*ROW('Water Data'!C1)),NA())))</f>
        <v>#N/A</v>
      </c>
      <c r="F7" s="119" t="str">
        <f ca="1">+IF(AND(ISNUMBER(OFFSET('Water Data'!$C$10,0,10*ROW('Water Data'!C1))),BU7="Yes"),OFFSET('Water Data'!$C$10,0,10*ROW('Water Data'!C1)),IF(AND(ISNUMBER(OFFSET('Water Data'!$C$10,0,10*ROW('Water Data'!C1))),BU7="No",ISNUMBER(OFFSET('Water Data'!$C$10,0,10*ROW('Water Data'!C1)))),CONCATENATE("[",ROUND(OFFSET('Water Data'!$C$10,0,10*ROW('Water Data'!C1)),0),"]"),IF(AND(ISNUMBER(OFFSET('Water Data'!$C$10,0,10*ROW('Water Data'!C1))),BU7="",ISNUMBER(OFFSET('Water Data'!$C$10,0,10*ROW('Water Data'!C1)))),OFFSET('Water Data'!$C$10,0,10*ROW('Water Data'!C1)),NA())))</f>
        <v>[74]</v>
      </c>
      <c r="G7" s="119" t="e">
        <f ca="1">+IF(AND(ISNUMBER(OFFSET('Water Data'!$D$5,0,10*ROW('Water Data'!D1))),BV7="Yes"),100-OFFSET('Water Data'!$D$5,0,10*ROW('Water Data'!D1)),IF(AND(ISNUMBER(OFFSET('Water Data'!$D$5,0,10*ROW('Water Data'!D1))),BV7="No",ISNUMBER(OFFSET('Water Data'!$D$5,0,10*ROW('Water Data'!D1)))),CONCATENATE("[",ROUND(100-OFFSET('Water Data'!$D$5,0,10*ROW('Water Data'!D1)),0),"]"),IF(AND(ISNUMBER(OFFSET('Water Data'!$D$5,0,10*ROW('Water Data'!D1))),BV7="",ISNUMBER(OFFSET('Water Data'!$D$5,0,10*ROW('Water Data'!D1)))),100-OFFSET('Water Data'!$D$5,0,10*ROW('Water Data'!D1)),NA())))</f>
        <v>#N/A</v>
      </c>
      <c r="H7" s="119" t="e">
        <f ca="1">+IF(AND(ISNUMBER(OFFSET('Water Data'!$D$7,0,10*ROW('Water Data'!D1))),BW7="Yes"),OFFSET('Water Data'!$D$7,0,10*ROW('Water Data'!D1)),IF(AND(ISNUMBER(OFFSET('Water Data'!$D$7,0,10*ROW('Water Data'!D1))),BW7="No",ISNUMBER(OFFSET('Water Data'!$D$7,0,10*ROW('Water Data'!D1)))),CONCATENATE("[",ROUND(OFFSET('Water Data'!$C$7,0,10*ROW('Water Data'!D1)),0),"]"),IF(AND(ISNUMBER(OFFSET('Water Data'!$D$7,0,10*ROW('Water Data'!D1))),BW7="",ISNUMBER(OFFSET('Water Data'!$D$7,0,10*ROW('Water Data'!D1)))),OFFSET('Water Data'!$D$7,0,10*ROW('Water Data'!D1)),NA())))</f>
        <v>#N/A</v>
      </c>
      <c r="I7" s="119" t="e">
        <f ca="1">+IF(AND(ISNUMBER(OFFSET('Water Data'!$D$10,0,10*ROW('Water Data'!D1))),BX7="Yes"),OFFSET('Water Data'!$D$10,0,10*ROW('Water Data'!D1)),IF(AND(ISNUMBER(OFFSET('Water Data'!$D$10,0,10*ROW('Water Data'!D1))),BX7="No",ISNUMBER(OFFSET('Water Data'!$D$10,0,10*ROW('Water Data'!D1)))),CONCATENATE("[",ROUND(OFFSET('Water Data'!$D$10,0,10*ROW('Water Data'!D1)),0),"]"),IF(AND(ISNUMBER(OFFSET('Water Data'!$D$10,0,10*ROW('Water Data'!D1))),BX7="",ISNUMBER(OFFSET('Water Data'!$D$10,0,10*ROW('Water Data'!D1)))),OFFSET('Water Data'!$D$10,0,10*ROW('Water Data'!D1)),NA())))</f>
        <v>#N/A</v>
      </c>
      <c r="J7" s="119" t="e">
        <f ca="1">+IF(AND(ISNUMBER(OFFSET('Water Data'!$E$5,0,10*ROW('Water Data'!E1))),BY7="Yes"),100-OFFSET('Water Data'!$E$5,0,10*ROW('Water Data'!E1)),IF(AND(ISNUMBER(OFFSET('Water Data'!$E$5,0,10*ROW('Water Data'!E1))),BY7="No",ISNUMBER(OFFSET('Water Data'!$E$5,0,10*ROW('Water Data'!E1)))),CONCATENATE("[",ROUND(100-OFFSET('Water Data'!$E$5,0,10*ROW('Water Data'!E1)),0),"]"),IF(AND(ISNUMBER(OFFSET('Water Data'!$E$5,0,10*ROW('Water Data'!E1))),BY7="",ISNUMBER(OFFSET('Water Data'!$E$5,0,10*ROW('Water Data'!E1)))),100-OFFSET('Water Data'!$E$5,0,10*ROW('Water Data'!E1)),NA())))</f>
        <v>#N/A</v>
      </c>
      <c r="K7" s="119" t="e">
        <f ca="1">+IF(AND(ISNUMBER(OFFSET('Water Data'!$E$7,0,10*ROW('Water Data'!E1))),BZ7="Yes"),OFFSET('Water Data'!$E$7,0,10*ROW('Water Data'!E1)),IF(AND(ISNUMBER(OFFSET('Water Data'!$E$7,0,10*ROW('Water Data'!E1))),BZ7="No",ISNUMBER(OFFSET('Water Data'!$E$7,0,10*ROW('Water Data'!E1)))),CONCATENATE("[",ROUND(OFFSET('Water Data'!$E$7,0,10*ROW('Water Data'!E1)),0),"]"),IF(AND(ISNUMBER(OFFSET('Water Data'!$E$7,0,10*ROW('Water Data'!E1))),BZ7="",ISNUMBER(OFFSET('Water Data'!$E$7,0,10*ROW('Water Data'!E1)))),OFFSET('Water Data'!$E$7,0,10*ROW('Water Data'!E1)),NA())))</f>
        <v>#N/A</v>
      </c>
      <c r="L7" s="119" t="e">
        <f ca="1">+IF(AND(ISNUMBER(OFFSET('Water Data'!$E$10,0,10*ROW('Water Data'!E1))),CA7="Yes"),OFFSET('Water Data'!$E$10,0,10*ROW('Water Data'!E1)),IF(AND(ISNUMBER(OFFSET('Water Data'!$E$10,0,10*ROW('Water Data'!E1))),CA7="No",ISNUMBER(OFFSET('Water Data'!$E$10,0,10*ROW('Water Data'!E1)))),CONCATENATE("[",ROUND(OFFSET('Water Data'!$E$10,0,10*ROW('Water Data'!E1)),0),"]"),IF(AND(ISNUMBER(OFFSET('Water Data'!$E$10,0,10*ROW('Water Data'!E1))),CA7="",ISNUMBER(OFFSET('Water Data'!$E$10,0,10*ROW('Water Data'!E1)))),OFFSET('Water Data'!$E$10,0,10*ROW('Water Data'!E1)),NA())))</f>
        <v>#N/A</v>
      </c>
      <c r="M7" s="119" t="e">
        <f ca="1">+IF(AND(ISNUMBER(OFFSET('Water Data'!$F$5,0,10*ROW('Water Data'!F1))),CB7="Yes"),100-OFFSET('Water Data'!$F$5,0,10*ROW('Water Data'!F1)),IF(AND(ISNUMBER(OFFSET('Water Data'!$F$5,0,10*ROW('Water Data'!F1))),CB7="No",ISNUMBER(OFFSET('Water Data'!$F$5,0,10*ROW('Water Data'!F1)))),CONCATENATE("[",ROUND(100-OFFSET('Water Data'!$F$5,0,10*ROW('Water Data'!F1)),0),"]"),IF(AND(ISNUMBER(OFFSET('Water Data'!$F$5,0,10*ROW('Water Data'!F1))),CB7="",ISNUMBER(OFFSET('Water Data'!$F$5,0,10*ROW('Water Data'!F1)))),100-OFFSET('Water Data'!$F$5,0,10*ROW('Water Data'!F1)),NA())))</f>
        <v>#N/A</v>
      </c>
      <c r="N7" s="119" t="e">
        <f ca="1">+IF(AND(ISNUMBER(OFFSET('Water Data'!$F$7,0,10*ROW('Water Data'!F1))),CC7="Yes"),OFFSET('Water Data'!$F$7,0,10*ROW('Water Data'!F1)),IF(AND(ISNUMBER(OFFSET('Water Data'!$F$7,0,10*ROW('Water Data'!F1))),CC7="No",ISNUMBER(OFFSET('Water Data'!$F$7,0,10*ROW('Water Data'!F1)))),CONCATENATE("[",ROUND(OFFSET('Water Data'!$F$7,0,10*ROW('Water Data'!F1)),0),"]"),IF(AND(ISNUMBER(OFFSET('Water Data'!$F$7,0,10*ROW('Water Data'!F1))),CC7="",ISNUMBER(OFFSET('Water Data'!$F$7,0,10*ROW('Water Data'!F1)))),OFFSET('Water Data'!$F$7,0,10*ROW('Water Data'!F1)),NA())))</f>
        <v>#N/A</v>
      </c>
      <c r="O7" s="119" t="e">
        <f ca="1">+IF(AND(ISNUMBER(OFFSET('Water Data'!$F$10,0,10*ROW('Water Data'!F1))),CD7="Yes"),OFFSET('Water Data'!$F$10,0,10*ROW('Water Data'!F1)),IF(AND(ISNUMBER(OFFSET('Water Data'!$F$10,0,10*ROW('Water Data'!F1))),CD7="No",ISNUMBER(OFFSET('Water Data'!$F$10,0,10*ROW('Water Data'!F1)))),CONCATENATE("[",ROUND(OFFSET('Water Data'!$F$10,0,10*ROW('Water Data'!F1)),0),"]"),IF(AND(ISNUMBER(OFFSET('Water Data'!$F$10,0,10*ROW('Water Data'!F1))),CD7="",ISNUMBER(OFFSET('Water Data'!$F$10,0,10*ROW('Water Data'!F1)))),OFFSET('Water Data'!$F$10,0,10*ROW('Water Data'!F1)),NA())))</f>
        <v>#N/A</v>
      </c>
      <c r="P7" s="119" t="e">
        <f ca="1">+IF(AND(ISNUMBER(OFFSET('Water Data'!$G$5,0,10*ROW('Water Data'!G1))),CE7="Yes"),100-OFFSET('Water Data'!$G$5,0,10*ROW('Water Data'!G1)),IF(AND(ISNUMBER(OFFSET('Water Data'!$G$5,0,10*ROW('Water Data'!G1))),CE7="No",ISNUMBER(OFFSET('Water Data'!$G$5,0,10*ROW('Water Data'!G1)))),CONCATENATE("[",ROUND(100-OFFSET('Water Data'!$G$5,0,10*ROW('Water Data'!G1)),0),"]"),IF(AND(ISNUMBER(OFFSET('Water Data'!$G$5,0,10*ROW('Water Data'!G1))),CE7="",ISNUMBER(OFFSET('Water Data'!$G$5,0,10*ROW('Water Data'!G1)))),100-OFFSET('Water Data'!$G$5,0,10*ROW('Water Data'!G1)),NA())))</f>
        <v>#N/A</v>
      </c>
      <c r="Q7" s="119" t="e">
        <f ca="1">+IF(AND(ISNUMBER(OFFSET('Water Data'!$G$7,0,10*ROW('Water Data'!G1))),CF7="Yes"),OFFSET('Water Data'!$G$7,0,10*ROW('Water Data'!G1)),IF(AND(ISNUMBER(OFFSET('Water Data'!$G$7,0,10*ROW('Water Data'!G1))),CF7="No",ISNUMBER(OFFSET('Water Data'!$G$7,0,10*ROW('Water Data'!G1)))),CONCATENATE("[",ROUND(OFFSET('Water Data'!$G$7,0,10*ROW('Water Data'!G1)),0),"]"),IF(AND(ISNUMBER(OFFSET('Water Data'!$G$7,0,10*ROW('Water Data'!G1))),CF7="",ISNUMBER(OFFSET('Water Data'!$G$7,0,10*ROW('Water Data'!G1)))),OFFSET('Water Data'!$G$7,0,10*ROW('Water Data'!G1)),NA())))</f>
        <v>#N/A</v>
      </c>
      <c r="R7" s="119" t="str">
        <f ca="1">+IF(AND(ISNUMBER(OFFSET('Water Data'!$G$10,0,10*ROW('Water Data'!G1))),CG7="Yes"),OFFSET('Water Data'!$G$10,0,10*ROW('Water Data'!G1)),IF(AND(ISNUMBER(OFFSET('Water Data'!$G$10,0,10*ROW('Water Data'!G1))),CG7="No",ISNUMBER(OFFSET('Water Data'!$G$10,0,10*ROW('Water Data'!G1)))),CONCATENATE("[",ROUND(OFFSET('Water Data'!$G$10,0,10*ROW('Water Data'!G1)),0),"]"),IF(AND(ISNUMBER(OFFSET('Water Data'!$G$10,0,10*ROW('Water Data'!G1))),CG7="",ISNUMBER(OFFSET('Water Data'!$G$10,0,10*ROW('Water Data'!G1)))),OFFSET('Water Data'!$G$10,0,10*ROW('Water Data'!G1)),NA())))</f>
        <v>[74]</v>
      </c>
      <c r="S7" s="119" t="e">
        <f ca="1">+IF(AND(ISNUMBER(OFFSET('Water Data'!$H$5,0,10*ROW('Water Data'!H1))),CH7="Yes"),100-OFFSET('Water Data'!$H$5,0,10*ROW('Water Data'!H1)),IF(AND(ISNUMBER(OFFSET('Water Data'!$H$5,0,10*ROW('Water Data'!H1))),CH7="No",ISNUMBER(OFFSET('Water Data'!$H$5,0,10*ROW('Water Data'!H1)))),CONCATENATE("[",ROUND(100-OFFSET('Water Data'!$H$5,0,10*ROW('Water Data'!H1)),0),"]"),IF(AND(ISNUMBER(OFFSET('Water Data'!$H$5,0,10*ROW('Water Data'!H1))),CH7="",ISNUMBER(OFFSET('Water Data'!$H$5,0,10*ROW('Water Data'!H1)))),100-OFFSET('Water Data'!$H$5,0,10*ROW('Water Data'!H1)),NA())))</f>
        <v>#N/A</v>
      </c>
      <c r="T7" s="119" t="e">
        <f ca="1">+IF(AND(ISNUMBER(OFFSET('Water Data'!$H$7,0,10*ROW('Water Data'!H1))),CI7="Yes"),OFFSET('Water Data'!$H$7,0,10*ROW('Water Data'!H1)),IF(AND(ISNUMBER(OFFSET('Water Data'!$H$7,0,10*ROW('Water Data'!H1))),CI7="No",ISNUMBER(OFFSET('Water Data'!$H$7,0,10*ROW('Water Data'!H1)))),CONCATENATE("[",ROUND(OFFSET('Water Data'!$H$7,0,10*ROW('Water Data'!H1)),0),"]"),IF(AND(ISNUMBER(OFFSET('Water Data'!$H$7,0,10*ROW('Water Data'!H1))),CI7="",ISNUMBER(OFFSET('Water Data'!$H$7,0,10*ROW('Water Data'!H1)))),OFFSET('Water Data'!$H$7,0,10*ROW('Water Data'!H1)),NA())))</f>
        <v>#N/A</v>
      </c>
      <c r="U7" s="119" t="e">
        <f ca="1">+IF(AND(ISNUMBER(OFFSET('Water Data'!$H$10,0,10*ROW('Water Data'!H1))),CJ7="Yes"),OFFSET('Water Data'!$H$10,0,10*ROW('Water Data'!H1)),IF(AND(ISNUMBER(OFFSET('Water Data'!$H$10,0,10*ROW('Water Data'!H1))),CJ7="No",ISNUMBER(OFFSET('Water Data'!$H$10,0,10*ROW('Water Data'!H1)))),CONCATENATE("[",ROUND(OFFSET('Water Data'!$H$10,0,10*ROW('Water Data'!H1)),0),"]"),IF(AND(ISNUMBER(OFFSET('Water Data'!$H$10,0,10*ROW('Water Data'!H1))),CJ7="",ISNUMBER(OFFSET('Water Data'!$H$10,0,10*ROW('Water Data'!H1)))),OFFSET('Water Data'!$H$10,0,10*ROW('Water Data'!H1)),NA())))</f>
        <v>#N/A</v>
      </c>
      <c r="V7" s="120" t="e">
        <f ca="1">+IF(AND(ISNUMBER(OFFSET('Sanitation Data'!$C$5,0,10*ROW('Sanitation Data'!C1))),CK7="Yes"),100-OFFSET('Sanitation Data'!$C$5,0,10*ROW('Sanitation Data'!C1)),IF(AND(ISNUMBER(OFFSET('Sanitation Data'!$C$5,0,10*ROW('Sanitation Data'!C1))),CK7="No",ISNUMBER(OFFSET('Sanitation Data'!$C$5,0,10*ROW('Sanitation Data'!C1)))),CONCATENATE("[",ROUND(100-OFFSET('Sanitation Data'!$C$5,0,10*ROW('Sanitation Data'!C1)),0),"]"),IF(AND(ISNUMBER(OFFSET('Sanitation Data'!$C$5,0,10*ROW('Sanitation Data'!C1))),CK7="",ISNUMBER(OFFSET('Sanitation Data'!$C$5,0,10*ROW('Sanitation Data'!C1)))),100-OFFSET('Sanitation Data'!$C$5,0,10*ROW('Sanitation Data'!C1)),NA())))</f>
        <v>#N/A</v>
      </c>
      <c r="W7" s="120" t="e">
        <f ca="1">+IF(AND(ISNUMBER(OFFSET('Sanitation Data'!$C$7,0,10*ROW('Sanitation Data'!C1))),CL7="Yes"),OFFSET('Sanitation Data'!$C$7,0,10*ROW('Sanitation Data'!C1)),IF(AND(ISNUMBER(OFFSET('Sanitation Data'!$C$7,0,10*ROW('Sanitation Data'!C1))),CL7="No",ISNUMBER(OFFSET('Sanitation Data'!$C$7,0,10*ROW('Sanitation Data'!C1)))),CONCATENATE("[",ROUND(OFFSET('Sanitation Data'!$C$7,0,10*ROW('Sanitation Data'!C1)),0),"]"),IF(AND(ISNUMBER(OFFSET('Sanitation Data'!$C$7,0,10*ROW('Sanitation Data'!C1))),CL7="",ISNUMBER(OFFSET('Sanitation Data'!$C$7,0,10*ROW('Sanitation Data'!C1)))),OFFSET('Sanitation Data'!$C$7,0,10*ROW('Sanitation Data'!C1)),NA())))</f>
        <v>#N/A</v>
      </c>
      <c r="X7" s="120">
        <f ca="1">+IF(AND(ISNUMBER(OFFSET('Sanitation Data'!$C$11,0,10*ROW('Sanitation Data'!C1))),CM7="Yes"),OFFSET('Sanitation Data'!$C$11,0,10*ROW('Sanitation Data'!C1)),IF(AND(ISNUMBER(OFFSET('Sanitation Data'!$C$11,0,10*ROW('Sanitation Data'!C1))),CM7="No",ISNUMBER(OFFSET('Sanitation Data'!$C$11,0,10*ROW('Sanitation Data'!C1)))),CONCATENATE("[",ROUND(OFFSET('Sanitation Data'!$C$11,0,10*ROW('Sanitation Data'!C1)),0),"]"),IF(AND(ISNUMBER(OFFSET('Sanitation Data'!$C$11,0,10*ROW('Sanitation Data'!C1))),CM7="",ISNUMBER(OFFSET('Sanitation Data'!$C$11,0,10*ROW('Sanitation Data'!C1)))),OFFSET('Sanitation Data'!$C$11,0,10*ROW('Sanitation Data'!C1)),NA())))</f>
        <v>83.3</v>
      </c>
      <c r="Y7" s="120" t="e">
        <f ca="1">+IF(AND(ISNUMBER(OFFSET('Sanitation Data'!$C$12,0,10*ROW('Sanitation Data'!C1))),CN7="Yes"),OFFSET('Sanitation Data'!$C$12,0,10*ROW('Sanitation Data'!C1)),IF(AND(ISNUMBER(OFFSET('Sanitation Data'!$C$12,0,10*ROW('Sanitation Data'!C1))),CN7="No",ISNUMBER(OFFSET('Sanitation Data'!$C$12,0,10*ROW('Sanitation Data'!C1)))),CONCATENATE("[",ROUND(OFFSET('Sanitation Data'!$C$12,0,10*ROW('Sanitation Data'!C1)),0),"]"),IF(AND(ISNUMBER(OFFSET('Sanitation Data'!$C$12,0,10*ROW('Sanitation Data'!C1))),CN7="",ISNUMBER(OFFSET('Sanitation Data'!$C$12,0,10*ROW('Sanitation Data'!C1)))),OFFSET('Sanitation Data'!$C$12,0,10*ROW('Sanitation Data'!C1)),NA())))</f>
        <v>#N/A</v>
      </c>
      <c r="Z7" s="120" t="str">
        <f ca="1">+IF(AND(ISNUMBER(OFFSET('Sanitation Data'!$C$13,0,10*ROW('Sanitation Data'!C1))),CO7="Yes"),OFFSET('Sanitation Data'!$C$13,0,10*ROW('Sanitation Data'!C1)),IF(AND(ISNUMBER(OFFSET('Sanitation Data'!$C$13,0,10*ROW('Sanitation Data'!C1))),CO7="No",ISNUMBER(OFFSET('Sanitation Data'!$C$13,0,10*ROW('Sanitation Data'!C1)))),CONCATENATE("[",ROUND(OFFSET('Sanitation Data'!$C$13,0,10*ROW('Sanitation Data'!C1)),0),"]"),IF(AND(ISNUMBER(OFFSET('Sanitation Data'!$C$13,0,10*ROW('Sanitation Data'!C1))),CO7="",ISNUMBER(OFFSET('Sanitation Data'!$C$13,0,10*ROW('Sanitation Data'!C1)))),OFFSET('Sanitation Data'!$C$13,0,10*ROW('Sanitation Data'!C1)),NA())))</f>
        <v>[72]</v>
      </c>
      <c r="AA7" s="120" t="e">
        <f ca="1">+IF(AND(ISNUMBER(OFFSET('Sanitation Data'!$D$5,0,10*ROW('Sanitation Data'!D1))),CP7="Yes"),100-OFFSET('Sanitation Data'!$D$5,0,10*ROW('Sanitation Data'!D1)),IF(AND(ISNUMBER(OFFSET('Sanitation Data'!$D$5,0,10*ROW('Sanitation Data'!D1))),CP7="No",ISNUMBER(OFFSET('Sanitation Data'!$D$5,0,10*ROW('Sanitation Data'!D1)))),CONCATENATE("[",ROUND(100-OFFSET('Sanitation Data'!$D$5,0,10*ROW('Sanitation Data'!D1)),0),"]"),IF(AND(ISNUMBER(OFFSET('Sanitation Data'!$D$5,0,10*ROW('Sanitation Data'!D1))),CP7="",ISNUMBER(OFFSET('Sanitation Data'!$D$5,0,10*ROW('Sanitation Data'!D1)))),100-OFFSET('Sanitation Data'!$D$5,0,10*ROW('Sanitation Data'!D1)),NA())))</f>
        <v>#N/A</v>
      </c>
      <c r="AB7" s="120" t="e">
        <f ca="1">+IF(AND(ISNUMBER(OFFSET('Sanitation Data'!$D$7,0,10*ROW('Sanitation Data'!D1))),CQ7="Yes"),OFFSET('Sanitation Data'!$D$7,0,10*ROW('Sanitation Data'!G1)),IF(AND(ISNUMBER(OFFSET('Sanitation Data'!$D$7,0,10*ROW('Sanitation Data'!D1))),CQ7="No",ISNUMBER(OFFSET('Sanitation Data'!$D$7,0,10*ROW('Sanitation Data'!D1)))),CONCATENATE("[",ROUND(OFFSET('Sanitation Data'!$D$7,0,10*ROW('Sanitation Data'!D1)),0),"]"),IF(AND(ISNUMBER(OFFSET('Sanitation Data'!$D$7,0,10*ROW('Sanitation Data'!D1))),CQ7="",ISNUMBER(OFFSET('Sanitation Data'!$D$7,0,10*ROW('Sanitation Data'!D1)))),OFFSET('Sanitation Data'!$D$7,0,10*ROW('Sanitation Data'!D1)),NA())))</f>
        <v>#N/A</v>
      </c>
      <c r="AC7" s="120" t="e">
        <f ca="1">+IF(AND(ISNUMBER(OFFSET('Sanitation Data'!$D$11,0,10*ROW('Sanitation Data'!D1))),CR7="Yes"),OFFSET('Sanitation Data'!$D$11,0,10*ROW('Sanitation Data'!D1)),IF(AND(ISNUMBER(OFFSET('Sanitation Data'!$D$11,0,10*ROW('Sanitation Data'!D1))),CR7="No",ISNUMBER(OFFSET('Sanitation Data'!$D$11,0,10*ROW('Sanitation Data'!D1)))),CONCATENATE("[",ROUND(OFFSET('Sanitation Data'!$D$11,0,10*ROW('Sanitation Data'!D1)),0),"]"),IF(AND(ISNUMBER(OFFSET('Sanitation Data'!$D$11,0,10*ROW('Sanitation Data'!D1))),CR7="",ISNUMBER(OFFSET('Sanitation Data'!$D$11,0,10*ROW('Sanitation Data'!D1)))),OFFSET('Sanitation Data'!$D$11,0,10*ROW('Sanitation Data'!D1)),NA())))</f>
        <v>#N/A</v>
      </c>
      <c r="AD7" s="120" t="e">
        <f ca="1">+IF(AND(ISNUMBER(OFFSET('Sanitation Data'!$D$12,0,10*ROW('Sanitation Data'!D1))),CS7="Yes"),OFFSET('Sanitation Data'!$D$12,0,10*ROW('Sanitation Data'!D1)),IF(AND(ISNUMBER(OFFSET('Sanitation Data'!$D$12,0,10*ROW('Sanitation Data'!D1))),CS7="No",ISNUMBER(OFFSET('Sanitation Data'!$D$12,0,10*ROW('Sanitation Data'!D1)))),CONCATENATE("[",ROUND(OFFSET('Sanitation Data'!$D$12,0,10*ROW('Sanitation Data'!D1)),0),"]"),IF(AND(ISNUMBER(OFFSET('Sanitation Data'!$D$12,0,10*ROW('Sanitation Data'!D1))),CS7="",ISNUMBER(OFFSET('Sanitation Data'!$D$12,0,10*ROW('Sanitation Data'!D1)))),OFFSET('Sanitation Data'!$D$12,0,10*ROW('Sanitation Data'!D1)),NA())))</f>
        <v>#N/A</v>
      </c>
      <c r="AE7" s="120" t="e">
        <f ca="1">+IF(AND(ISNUMBER(OFFSET('Sanitation Data'!$D$13,0,10*ROW('Sanitation Data'!D1))),CT7="Yes"),OFFSET('Sanitation Data'!$D$13,0,10*ROW('Sanitation Data'!D1)),IF(AND(ISNUMBER(OFFSET('Sanitation Data'!$D$13,0,10*ROW('Sanitation Data'!D1))),CT7="No",ISNUMBER(OFFSET('Sanitation Data'!$D$13,0,10*ROW('Sanitation Data'!D1)))),CONCATENATE("[",ROUND(OFFSET('Sanitation Data'!$D$13,0,10*ROW('Sanitation Data'!D1)),0),"]"),IF(AND(ISNUMBER(OFFSET('Sanitation Data'!$D$13,0,10*ROW('Sanitation Data'!D1))),CT7="",ISNUMBER(OFFSET('Sanitation Data'!$D$13,0,10*ROW('Sanitation Data'!D1)))),OFFSET('Sanitation Data'!$D$13,0,10*ROW('Sanitation Data'!D1)),NA())))</f>
        <v>#N/A</v>
      </c>
      <c r="AF7" s="120" t="e">
        <f ca="1">+IF(AND(ISNUMBER(OFFSET('Sanitation Data'!$E$5,0,10*ROW('Sanitation Data'!E1))),CU7="Yes"),100-OFFSET('Sanitation Data'!$E$5,0,10*ROW('Sanitation Data'!E1)),IF(AND(ISNUMBER(OFFSET('Sanitation Data'!$E$5,0,10*ROW('Sanitation Data'!E1))),CU7="No",ISNUMBER(OFFSET('Sanitation Data'!$E$5,0,10*ROW('Sanitation Data'!E1)))),CONCATENATE("[",ROUND(100-OFFSET('Sanitation Data'!$E$5,0,10*ROW('Sanitation Data'!E1)),0),"]"),IF(AND(ISNUMBER(OFFSET('Sanitation Data'!$E$5,0,10*ROW('Sanitation Data'!E1))),CU7="",ISNUMBER(OFFSET('Sanitation Data'!$E$5,0,10*ROW('Sanitation Data'!E1)))),100-OFFSET('Sanitation Data'!$E$5,0,10*ROW('Sanitation Data'!E1)),NA())))</f>
        <v>#N/A</v>
      </c>
      <c r="AG7" s="120" t="e">
        <f ca="1">+IF(AND(ISNUMBER(OFFSET('Sanitation Data'!$E$7,0,10*ROW('Sanitation Data'!E1))),CV7="Yes"),OFFSET('Sanitation Data'!$E$7,0,10*ROW('Sanitation Data'!E1)),IF(AND(ISNUMBER(OFFSET('Sanitation Data'!$E$7,0,10*ROW('Sanitation Data'!E1))),CV7="No",ISNUMBER(OFFSET('Sanitation Data'!$E$7,0,10*ROW('Sanitation Data'!E1)))),CONCATENATE("[",ROUND(OFFSET('Sanitation Data'!$E$7,0,10*ROW('Sanitation Data'!E1)),0),"]"),IF(AND(ISNUMBER(OFFSET('Sanitation Data'!$E$7,0,10*ROW('Sanitation Data'!E1))),CV7="",ISNUMBER(OFFSET('Sanitation Data'!$E$7,0,10*ROW('Sanitation Data'!E1)))),OFFSET('Sanitation Data'!$E$7,0,10*ROW('Sanitation Data'!E1)),NA())))</f>
        <v>#N/A</v>
      </c>
      <c r="AH7" s="120" t="e">
        <f ca="1">+IF(AND(ISNUMBER(OFFSET('Sanitation Data'!$E$11,0,10*ROW('Sanitation Data'!E1))),CW7="Yes"),OFFSET('Sanitation Data'!$E$11,0,10*ROW('Sanitation Data'!E1)),IF(AND(ISNUMBER(OFFSET('Sanitation Data'!$E$11,0,10*ROW('Sanitation Data'!E1))),CW7="No",ISNUMBER(OFFSET('Sanitation Data'!$E$11,0,10*ROW('Sanitation Data'!E1)))),CONCATENATE("[",ROUND(OFFSET('Sanitation Data'!$E$11,0,10*ROW('Sanitation Data'!E1)),0),"]"),IF(AND(ISNUMBER(OFFSET('Sanitation Data'!$E$11,0,10*ROW('Sanitation Data'!E1))),CW7="",ISNUMBER(OFFSET('Sanitation Data'!$E$11,0,10*ROW('Sanitation Data'!E1)))),OFFSET('Sanitation Data'!$E$11,0,10*ROW('Sanitation Data'!E1)),NA())))</f>
        <v>#N/A</v>
      </c>
      <c r="AI7" s="120" t="e">
        <f ca="1">+IF(AND(ISNUMBER(OFFSET('Sanitation Data'!$E$12,0,10*ROW('Sanitation Data'!E1))),CX7="Yes"),OFFSET('Sanitation Data'!$E$12,0,10*ROW('Sanitation Data'!E1)),IF(AND(ISNUMBER(OFFSET('Sanitation Data'!$E$12,0,10*ROW('Sanitation Data'!E1))),CX7="No",ISNUMBER(OFFSET('Sanitation Data'!$E$12,0,10*ROW('Sanitation Data'!E1)))),CONCATENATE("[",ROUND(OFFSET('Sanitation Data'!$E$12,0,10*ROW('Sanitation Data'!E1)),0),"]"),IF(AND(ISNUMBER(OFFSET('Sanitation Data'!$E$12,0,10*ROW('Sanitation Data'!E1))),CX7="",ISNUMBER(OFFSET('Sanitation Data'!$E$12,0,10*ROW('Sanitation Data'!E1)))),OFFSET('Sanitation Data'!$E$12,0,10*ROW('Sanitation Data'!E1)),NA())))</f>
        <v>#N/A</v>
      </c>
      <c r="AJ7" s="120" t="e">
        <f ca="1">+IF(AND(ISNUMBER(OFFSET('Sanitation Data'!$E$13,0,10*ROW('Sanitation Data'!E1))),CY7="Yes"),OFFSET('Sanitation Data'!$E$13,0,10*ROW('Sanitation Data'!E1)),IF(AND(ISNUMBER(OFFSET('Sanitation Data'!$E$13,0,10*ROW('Sanitation Data'!E1))),CY7="No",ISNUMBER(OFFSET('Sanitation Data'!$E$13,0,10*ROW('Sanitation Data'!E1)))),CONCATENATE("[",ROUND(OFFSET('Sanitation Data'!$E$13,0,10*ROW('Sanitation Data'!E1)),0),"]"),IF(AND(ISNUMBER(OFFSET('Sanitation Data'!$E$13,0,10*ROW('Sanitation Data'!E1))),CY7="",ISNUMBER(OFFSET('Sanitation Data'!$E$13,0,10*ROW('Sanitation Data'!E1)))),OFFSET('Sanitation Data'!$E$13,0,10*ROW('Sanitation Data'!E1)),NA())))</f>
        <v>#N/A</v>
      </c>
      <c r="AK7" s="120" t="e">
        <f ca="1">+IF(AND(ISNUMBER(OFFSET('Sanitation Data'!$F$5,0,10*ROW('Sanitation Data'!F1))),CZ7="Yes"),100-OFFSET('Sanitation Data'!$F$5,0,10*ROW('Sanitation Data'!F1)),IF(AND(ISNUMBER(OFFSET('Sanitation Data'!$F$5,0,10*ROW('Sanitation Data'!F1))),CZ7="No",ISNUMBER(OFFSET('Sanitation Data'!$F$5,0,10*ROW('Sanitation Data'!F1)))),CONCATENATE("[",ROUND(100-OFFSET('Sanitation Data'!$F$5,0,10*ROW('Sanitation Data'!F1)),0),"]"),IF(AND(ISNUMBER(OFFSET('Sanitation Data'!$F$5,0,10*ROW('Sanitation Data'!F1))),CZ7="",ISNUMBER(OFFSET('Sanitation Data'!$F$5,0,10*ROW('Sanitation Data'!F1)))),100-OFFSET('Sanitation Data'!$F$5,0,10*ROW('Sanitation Data'!F1)),NA())))</f>
        <v>#N/A</v>
      </c>
      <c r="AL7" s="120" t="e">
        <f ca="1">+IF(AND(ISNUMBER(OFFSET('Sanitation Data'!$F$7,0,10*ROW('Sanitation Data'!F1))),DA7="Yes"),OFFSET('Sanitation Data'!$F$7,0,10*ROW('Sanitation Data'!F1)),IF(AND(ISNUMBER(OFFSET('Sanitation Data'!$F$7,0,10*ROW('Sanitation Data'!F1))),DA7="No",ISNUMBER(OFFSET('Sanitation Data'!$F$7,0,10*ROW('Sanitation Data'!F1)))),CONCATENATE("[",ROUND(OFFSET('Sanitation Data'!$F$7,0,10*ROW('Sanitation Data'!F1)),0),"]"),IF(AND(ISNUMBER(OFFSET('Sanitation Data'!$F$7,0,10*ROW('Sanitation Data'!F1))),DA7="",ISNUMBER(OFFSET('Sanitation Data'!$F$7,0,10*ROW('Sanitation Data'!F1)))),OFFSET('Sanitation Data'!$F$7,0,10*ROW('Sanitation Data'!F1)),NA())))</f>
        <v>#N/A</v>
      </c>
      <c r="AM7" s="120" t="e">
        <f ca="1">+IF(AND(ISNUMBER(OFFSET('Sanitation Data'!$F$11,0,10*ROW('Sanitation Data'!F1))),DB7="Yes"),OFFSET('Sanitation Data'!$F$11,0,10*ROW('Sanitation Data'!F1)),IF(AND(ISNUMBER(OFFSET('Sanitation Data'!$F$11,0,10*ROW('Sanitation Data'!F1))),DB7="No",ISNUMBER(OFFSET('Sanitation Data'!$F$11,0,10*ROW('Sanitation Data'!F1)))),CONCATENATE("[",ROUND(OFFSET('Sanitation Data'!$F$11,0,10*ROW('Sanitation Data'!F1)),0),"]"),IF(AND(ISNUMBER(OFFSET('Sanitation Data'!$F$11,0,10*ROW('Sanitation Data'!F1))),DB7="",ISNUMBER(OFFSET('Sanitation Data'!$F$11,0,10*ROW('Sanitation Data'!F1)))),OFFSET('Sanitation Data'!$F$11,0,10*ROW('Sanitation Data'!F1)),NA())))</f>
        <v>#N/A</v>
      </c>
      <c r="AN7" s="120" t="e">
        <f ca="1">+IF(AND(ISNUMBER(OFFSET('Sanitation Data'!$F$12,0,10*ROW('Sanitation Data'!F1))),DC7="Yes"),OFFSET('Sanitation Data'!$F$12,0,10*ROW('Sanitation Data'!F1)),IF(AND(ISNUMBER(OFFSET('Sanitation Data'!$F$12,0,10*ROW('Sanitation Data'!F1))),DC7="No",ISNUMBER(OFFSET('Sanitation Data'!$F$12,0,10*ROW('Sanitation Data'!F1)))),CONCATENATE("[",ROUND(OFFSET('Sanitation Data'!$F$12,0,10*ROW('Sanitation Data'!F1)),0),"]"),IF(AND(ISNUMBER(OFFSET('Sanitation Data'!$F$12,0,10*ROW('Sanitation Data'!F1))),DC7="",ISNUMBER(OFFSET('Sanitation Data'!$F$12,0,10*ROW('Sanitation Data'!F1)))),OFFSET('Sanitation Data'!$F$12,0,10*ROW('Sanitation Data'!F1)),NA())))</f>
        <v>#N/A</v>
      </c>
      <c r="AO7" s="120" t="e">
        <f ca="1">+IF(AND(ISNUMBER(OFFSET('Sanitation Data'!$F$13,0,10*ROW('Sanitation Data'!F1))),DD7="Yes"),OFFSET('Sanitation Data'!$F$13,0,10*ROW('Sanitation Data'!F1)),IF(AND(ISNUMBER(OFFSET('Sanitation Data'!$F$13,0,10*ROW('Sanitation Data'!F1))),DD7="No",ISNUMBER(OFFSET('Sanitation Data'!$F$13,0,10*ROW('Sanitation Data'!F1)))),CONCATENATE("[",ROUND(OFFSET('Sanitation Data'!$F$13,0,10*ROW('Sanitation Data'!F1)),0),"]"),IF(AND(ISNUMBER(OFFSET('Sanitation Data'!$F$13,0,10*ROW('Sanitation Data'!F1))),DD7="",ISNUMBER(OFFSET('Sanitation Data'!$F$13,0,10*ROW('Sanitation Data'!F1)))),OFFSET('Sanitation Data'!$F$13,0,10*ROW('Sanitation Data'!F1)),NA())))</f>
        <v>#N/A</v>
      </c>
      <c r="AP7" s="120" t="e">
        <f ca="1">+IF(AND(ISNUMBER(OFFSET('Sanitation Data'!$G$5,0,10*ROW('Sanitation Data'!G1))),DE7="Yes"),100-OFFSET('Sanitation Data'!$G$5,0,10*ROW('Sanitation Data'!G1)),IF(AND(ISNUMBER(OFFSET('Sanitation Data'!$G$5,0,10*ROW('Sanitation Data'!G1))),DE7="No",ISNUMBER(OFFSET('Sanitation Data'!$G$5,0,10*ROW('Sanitation Data'!G1)))),CONCATENATE("[",ROUND(100-OFFSET('Sanitation Data'!$G$5,0,10*ROW('Sanitation Data'!G1)),0),"]"),IF(AND(ISNUMBER(OFFSET('Sanitation Data'!$G$5,0,10*ROW('Sanitation Data'!G1))),DE7="",ISNUMBER(OFFSET('Sanitation Data'!$G$5,0,10*ROW('Sanitation Data'!G1)))),100-OFFSET('Sanitation Data'!$G$5,0,10*ROW('Sanitation Data'!G1)),NA())))</f>
        <v>#N/A</v>
      </c>
      <c r="AQ7" s="120" t="e">
        <f ca="1">+IF(AND(ISNUMBER(OFFSET('Sanitation Data'!$G$7,0,10*ROW('Sanitation Data'!G1))),DF7="Yes"),OFFSET('Sanitation Data'!$G$7,0,10*ROW('Sanitation Data'!G1)),IF(AND(ISNUMBER(OFFSET('Sanitation Data'!$G$7,0,10*ROW('Sanitation Data'!G1))),DF7="No",ISNUMBER(OFFSET('Sanitation Data'!$G$7,0,10*ROW('Sanitation Data'!G1)))),CONCATENATE("[",ROUND(OFFSET('Sanitation Data'!$G$7,0,10*ROW('Sanitation Data'!G1)),0),"]"),IF(AND(ISNUMBER(OFFSET('Sanitation Data'!$G$7,0,10*ROW('Sanitation Data'!G1))),DF7="",ISNUMBER(OFFSET('Sanitation Data'!$G$7,0,10*ROW('Sanitation Data'!G1)))),OFFSET('Sanitation Data'!$G$7,0,10*ROW('Sanitation Data'!G1)),NA())))</f>
        <v>#N/A</v>
      </c>
      <c r="AR7" s="120">
        <f ca="1">+IF(AND(ISNUMBER(OFFSET('Sanitation Data'!$G$11,0,10*ROW('Sanitation Data'!G1))),DG7="Yes"),OFFSET('Sanitation Data'!$G$11,0,10*ROW('Sanitation Data'!G1)),IF(AND(ISNUMBER(OFFSET('Sanitation Data'!$G$11,0,10*ROW('Sanitation Data'!G1))),DG7="No",ISNUMBER(OFFSET('Sanitation Data'!$G$11,0,10*ROW('Sanitation Data'!G1)))),CONCATENATE("[",ROUND(OFFSET('Sanitation Data'!$G$11,0,10*ROW('Sanitation Data'!G1)),0),"]"),IF(AND(ISNUMBER(OFFSET('Sanitation Data'!$G$11,0,10*ROW('Sanitation Data'!G1))),DG7="",ISNUMBER(OFFSET('Sanitation Data'!$G$11,0,10*ROW('Sanitation Data'!G1)))),OFFSET('Sanitation Data'!$G$11,0,10*ROW('Sanitation Data'!G1)),NA())))</f>
        <v>83.3</v>
      </c>
      <c r="AS7" s="120" t="e">
        <f ca="1">+IF(AND(ISNUMBER(OFFSET('Sanitation Data'!$G$12,0,10*ROW('Sanitation Data'!G1))),DH7="Yes"),OFFSET('Sanitation Data'!$G$12,0,10*ROW('Sanitation Data'!G1)),IF(AND(ISNUMBER(OFFSET('Sanitation Data'!$G$12,0,10*ROW('Sanitation Data'!G1))),DH7="No",ISNUMBER(OFFSET('Sanitation Data'!$G$12,0,10*ROW('Sanitation Data'!G1)))),CONCATENATE("[",ROUND(OFFSET('Sanitation Data'!$G$12,0,10*ROW('Sanitation Data'!G1)),0),"]"),IF(AND(ISNUMBER(OFFSET('Sanitation Data'!$G$12,0,10*ROW('Sanitation Data'!G1))),DH7="",ISNUMBER(OFFSET('Sanitation Data'!$G$12,0,10*ROW('Sanitation Data'!G1)))),OFFSET('Sanitation Data'!$G$12,0,10*ROW('Sanitation Data'!G1)),NA())))</f>
        <v>#N/A</v>
      </c>
      <c r="AT7" s="120" t="str">
        <f ca="1">+IF(AND(ISNUMBER(OFFSET('Sanitation Data'!$G$13,0,10*ROW('Sanitation Data'!G1))),DI7="Yes"),OFFSET('Sanitation Data'!$G$13,0,10*ROW('Sanitation Data'!G1)),IF(AND(ISNUMBER(OFFSET('Sanitation Data'!$G$13,0,10*ROW('Sanitation Data'!G1))),DI7="No",ISNUMBER(OFFSET('Sanitation Data'!$G$13,0,10*ROW('Sanitation Data'!G1)))),CONCATENATE("[",ROUND(OFFSET('Sanitation Data'!$G$13,0,10*ROW('Sanitation Data'!G1)),0),"]"),IF(AND(ISNUMBER(OFFSET('Sanitation Data'!$G$13,0,10*ROW('Sanitation Data'!G1))),DI7="",ISNUMBER(OFFSET('Sanitation Data'!$G$13,0,10*ROW('Sanitation Data'!G1)))),OFFSET('Sanitation Data'!$G$13,0,10*ROW('Sanitation Data'!G1)),NA())))</f>
        <v>[72]</v>
      </c>
      <c r="AU7" s="120" t="e">
        <f ca="1">+IF(AND(ISNUMBER(OFFSET('Sanitation Data'!$H$5,0,10*ROW('Sanitation Data'!H1))),DJ7="Yes"),100-OFFSET('Sanitation Data'!$H$5,0,10*ROW('Sanitation Data'!H1)),IF(AND(ISNUMBER(OFFSET('Sanitation Data'!$H$5,0,10*ROW('Sanitation Data'!H1))),DJ7="No",ISNUMBER(OFFSET('Sanitation Data'!$H$5,0,10*ROW('Sanitation Data'!H1)))),CONCATENATE("[",ROUND(100-OFFSET('Sanitation Data'!$H$5,0,10*ROW('Sanitation Data'!H1)),0),"]"),IF(AND(ISNUMBER(OFFSET('Sanitation Data'!$H$5,0,10*ROW('Sanitation Data'!H1))),DJ7="",ISNUMBER(OFFSET('Sanitation Data'!$H$5,0,10*ROW('Sanitation Data'!H1)))),100-OFFSET('Sanitation Data'!$H$5,0,10*ROW('Sanitation Data'!H1)),NA())))</f>
        <v>#N/A</v>
      </c>
      <c r="AV7" s="120" t="e">
        <f ca="1">+IF(AND(ISNUMBER(OFFSET('Sanitation Data'!$H$7,0,10*ROW('Sanitation Data'!H1))),DK7="Yes"),OFFSET('Sanitation Data'!$H$7,0,10*ROW('Sanitation Data'!H1)),IF(AND(ISNUMBER(OFFSET('Sanitation Data'!$H$7,0,10*ROW('Sanitation Data'!H1))),DK7="No",ISNUMBER(OFFSET('Sanitation Data'!$H$7,0,10*ROW('Sanitation Data'!H1)))),CONCATENATE("[",ROUND(OFFSET('Sanitation Data'!$H$7,0,10*ROW('Sanitation Data'!H1)),0),"]"),IF(AND(ISNUMBER(OFFSET('Sanitation Data'!$H$7,0,10*ROW('Sanitation Data'!H1))),DK7="",ISNUMBER(OFFSET('Sanitation Data'!$H$7,0,10*ROW('Sanitation Data'!H1)))),OFFSET('Sanitation Data'!$H$7,0,10*ROW('Sanitation Data'!H1)),NA())))</f>
        <v>#N/A</v>
      </c>
      <c r="AW7" s="120" t="e">
        <f ca="1">+IF(AND(ISNUMBER(OFFSET('Sanitation Data'!$H$11,0,10*ROW('Sanitation Data'!H1))),DL7="Yes"),OFFSET('Sanitation Data'!$H$11,0,10*ROW('Sanitation Data'!H1)),IF(AND(ISNUMBER(OFFSET('Sanitation Data'!$H$11,0,10*ROW('Sanitation Data'!H1))),DL7="No",ISNUMBER(OFFSET('Sanitation Data'!$H$11,0,10*ROW('Sanitation Data'!H1)))),CONCATENATE("[",ROUND(OFFSET('Sanitation Data'!$H$11,0,10*ROW('Sanitation Data'!H1)),0),"]"),IF(AND(ISNUMBER(OFFSET('Sanitation Data'!$H$11,0,10*ROW('Sanitation Data'!H1))),DL7="",ISNUMBER(OFFSET('Sanitation Data'!$H$11,0,10*ROW('Sanitation Data'!H1)))),OFFSET('Sanitation Data'!$H$11,0,10*ROW('Sanitation Data'!H1)),NA())))</f>
        <v>#N/A</v>
      </c>
      <c r="AX7" s="120" t="e">
        <f ca="1">+IF(AND(ISNUMBER(OFFSET('Sanitation Data'!$H$12,0,10*ROW('Sanitation Data'!H1))),DM7="Yes"),OFFSET('Sanitation Data'!$H$12,0,10*ROW('Sanitation Data'!H1)),IF(AND(ISNUMBER(OFFSET('Sanitation Data'!$H$12,0,10*ROW('Sanitation Data'!H1))),DM7="No",ISNUMBER(OFFSET('Sanitation Data'!$H$12,0,10*ROW('Sanitation Data'!H1)))),CONCATENATE("[",ROUND(OFFSET('Sanitation Data'!$H$12,0,10*ROW('Sanitation Data'!H1)),0),"]"),IF(AND(ISNUMBER(OFFSET('Sanitation Data'!$H$12,0,10*ROW('Sanitation Data'!H1))),DM7="",ISNUMBER(OFFSET('Sanitation Data'!$H$12,0,10*ROW('Sanitation Data'!H1)))),OFFSET('Sanitation Data'!$H$12,0,10*ROW('Sanitation Data'!H1)),NA())))</f>
        <v>#N/A</v>
      </c>
      <c r="AY7" s="120" t="e">
        <f ca="1">+IF(AND(ISNUMBER(OFFSET('Sanitation Data'!$H$13,0,10*ROW('Sanitation Data'!H1))),DN7="Yes"),OFFSET('Sanitation Data'!$H$13,0,10*ROW('Sanitation Data'!H1)),IF(AND(ISNUMBER(OFFSET('Sanitation Data'!$H$13,0,10*ROW('Sanitation Data'!H1))),DN7="No",ISNUMBER(OFFSET('Sanitation Data'!$H$13,0,10*ROW('Sanitation Data'!H1)))),CONCATENATE("[",ROUND(OFFSET('Sanitation Data'!$H$13,0,10*ROW('Sanitation Data'!H1)),0),"]"),IF(AND(ISNUMBER(OFFSET('Sanitation Data'!$H$13,0,10*ROW('Sanitation Data'!H1))),DN7="",ISNUMBER(OFFSET('Sanitation Data'!$H$13,0,10*ROW('Sanitation Data'!H1)))),OFFSET('Sanitation Data'!$H$13,0,10*ROW('Sanitation Data'!H1)),NA())))</f>
        <v>#N/A</v>
      </c>
      <c r="AZ7" s="121" t="e">
        <f ca="1">+IF(AND(ISNUMBER(OFFSET('Hygiene Data'!$C$6,0,10*ROW('Hygiene Data'!C1))),DO7="Yes"),OFFSET('Hygiene Data'!$C$6,0,10*ROW('Hygiene Data'!C1)),IF(AND(ISNUMBER(OFFSET('Hygiene Data'!$C$6,0,10*ROW('Hygiene Data'!C1))),DO7="No",ISNUMBER(OFFSET('Hygiene Data'!$C$6,0,10*ROW('Hygiene Data'!C1)))),CONCATENATE("[",ROUND(OFFSET('Hygiene Data'!$C$6,0,10*ROW('Hygiene Data'!C1)),0),"]"),IF(AND(ISNUMBER(OFFSET('Hygiene Data'!$C$6,0,10*ROW('Hygiene Data'!C1))),DO7="",ISNUMBER(OFFSET('Hygiene Data'!$C$6,0,10*ROW('Hygiene Data'!C1)))),OFFSET('Hygiene Data'!$C$6,0,10*ROW('Hygiene Data'!C1)),NA())))</f>
        <v>#N/A</v>
      </c>
      <c r="BA7" s="121" t="e">
        <f ca="1">+IF(AND(ISNUMBER(OFFSET('Hygiene Data'!$C$8,0,10*ROW('Hygiene Data'!C1))),DP7="Yes"),OFFSET('Hygiene Data'!$C$8,0,10*ROW('Hygiene Data'!C1)),IF(AND(ISNUMBER(OFFSET('Hygiene Data'!$C$8,0,10*ROW('Hygiene Data'!C1))),DP7="No",ISNUMBER(OFFSET('Hygiene Data'!$C$8,0,10*ROW('Hygiene Data'!C1)))),CONCATENATE("[",ROUND(OFFSET('Hygiene Data'!$C$8,0,10*ROW('Hygiene Data'!C1)),0),"]"),IF(AND(ISNUMBER(OFFSET('Hygiene Data'!$C$8,0,10*ROW('Hygiene Data'!C1))),DP7="",ISNUMBER(OFFSET('Hygiene Data'!$C$8,0,10*ROW('Hygiene Data'!C1)))),OFFSET('Hygiene Data'!$C$8,0,10*ROW('Hygiene Data'!C1)),NA())))</f>
        <v>#N/A</v>
      </c>
      <c r="BB7" s="121" t="e">
        <f ca="1">+IF(AND(ISNUMBER(OFFSET('Hygiene Data'!$C$10,0,10*ROW('Hygiene Data'!C1))),DQ7="Yes"),OFFSET('Hygiene Data'!$C$10,0,10*ROW('Hygiene Data'!C1)),IF(AND(ISNUMBER(OFFSET('Hygiene Data'!$C$10,0,10*ROW('Hygiene Data'!C1))),DQ7="No",ISNUMBER(OFFSET('Hygiene Data'!$C$10,0,10*ROW('Hygiene Data'!C1)))),CONCATENATE("[",ROUND(OFFSET('Hygiene Data'!$C$10,0,10*ROW('Hygiene Data'!C1)),0),"]"),IF(AND(ISNUMBER(OFFSET('Hygiene Data'!$C$10,0,10*ROW('Hygiene Data'!C1))),DQ7="",ISNUMBER(OFFSET('Hygiene Data'!$C$10,0,10*ROW('Hygiene Data'!C1)))),OFFSET('Hygiene Data'!$C$10,0,10*ROW('Hygiene Data'!C1)),NA())))</f>
        <v>#N/A</v>
      </c>
      <c r="BC7" s="121" t="e">
        <f ca="1">+IF(AND(ISNUMBER(OFFSET('Hygiene Data'!$D$6,0,10*ROW('Hygiene Data'!D1))),DR7="Yes"),OFFSET('Hygiene Data'!$D$6,0,10*ROW('Hygiene Data'!D1)),IF(AND(ISNUMBER(OFFSET('Hygiene Data'!$D$6,0,10*ROW('Hygiene Data'!D1))),DR7="No",ISNUMBER(OFFSET('Hygiene Data'!$D$6,0,10*ROW('Hygiene Data'!D1)))),CONCATENATE("[",ROUND(OFFSET('Hygiene Data'!$D$6,0,10*ROW('Hygiene Data'!D1)),0),"]"),IF(AND(ISNUMBER(OFFSET('Hygiene Data'!$D$6,0,10*ROW('Hygiene Data'!D1))),DR7="",ISNUMBER(OFFSET('Hygiene Data'!$D$6,0,10*ROW('Hygiene Data'!D1)))),OFFSET('Hygiene Data'!$D$6,0,10*ROW('Hygiene Data'!D1)),NA())))</f>
        <v>#N/A</v>
      </c>
      <c r="BD7" s="121" t="e">
        <f ca="1">+IF(AND(ISNUMBER(OFFSET('Hygiene Data'!$D$8,0,10*ROW('Hygiene Data'!D1))),DS7="Yes"),OFFSET('Hygiene Data'!$D$8,0,10*ROW('Hygiene Data'!D1)),IF(AND(ISNUMBER(OFFSET('Hygiene Data'!$D$8,0,10*ROW('Hygiene Data'!D1))),DS7="No",ISNUMBER(OFFSET('Hygiene Data'!$D$8,0,10*ROW('Hygiene Data'!D1)))),CONCATENATE("[",ROUND(OFFSET('Hygiene Data'!$D$8,0,10*ROW('Hygiene Data'!D1)),0),"]"),IF(AND(ISNUMBER(OFFSET('Hygiene Data'!$D$8,0,10*ROW('Hygiene Data'!D1))),DS7="",ISNUMBER(OFFSET('Hygiene Data'!$D$8,0,10*ROW('Hygiene Data'!D1)))),OFFSET('Hygiene Data'!$D$8,0,10*ROW('Hygiene Data'!D1)),NA())))</f>
        <v>#N/A</v>
      </c>
      <c r="BE7" s="121" t="e">
        <f ca="1">+IF(AND(ISNUMBER(OFFSET('Hygiene Data'!$D$10,0,10*ROW('Hygiene Data'!D1))),DT7="Yes"),OFFSET('Hygiene Data'!$D$10,0,10*ROW('Hygiene Data'!D1)),IF(AND(ISNUMBER(OFFSET('Hygiene Data'!$D$10,0,10*ROW('Hygiene Data'!D1))),DT7="No",ISNUMBER(OFFSET('Hygiene Data'!$D$10,0,10*ROW('Hygiene Data'!D1)))),CONCATENATE("[",ROUND(OFFSET('Hygiene Data'!$D$10,0,10*ROW('Hygiene Data'!D1)),0),"]"),IF(AND(ISNUMBER(OFFSET('Hygiene Data'!$D$10,0,10*ROW('Hygiene Data'!D1))),DT7="",ISNUMBER(OFFSET('Hygiene Data'!$D$10,0,10*ROW('Hygiene Data'!D1)))),OFFSET('Hygiene Data'!$D$10,0,10*ROW('Hygiene Data'!D1)),NA())))</f>
        <v>#N/A</v>
      </c>
      <c r="BF7" s="121" t="e">
        <f ca="1">+IF(AND(ISNUMBER(OFFSET('Hygiene Data'!$E$6,0,10*ROW('Hygiene Data'!E1))),DU7="Yes"),OFFSET('Hygiene Data'!$E$6,0,10*ROW('Hygiene Data'!E1)),IF(AND(ISNUMBER(OFFSET('Hygiene Data'!$E$6,0,10*ROW('Hygiene Data'!E1))),DU7="No",ISNUMBER(OFFSET('Hygiene Data'!$E$6,0,10*ROW('Hygiene Data'!E1)))),CONCATENATE("[",ROUND(OFFSET('Hygiene Data'!$E$6,0,10*ROW('Hygiene Data'!E1)),0),"]"),IF(AND(ISNUMBER(OFFSET('Hygiene Data'!$E$6,0,10*ROW('Hygiene Data'!E1))),DU7="",ISNUMBER(OFFSET('Hygiene Data'!$E$6,0,10*ROW('Hygiene Data'!E1)))),OFFSET('Hygiene Data'!$E$6,0,10*ROW('Hygiene Data'!E1)),NA())))</f>
        <v>#N/A</v>
      </c>
      <c r="BG7" s="121" t="e">
        <f ca="1">+IF(AND(ISNUMBER(OFFSET('Hygiene Data'!$E$8,0,10*ROW('Hygiene Data'!E1))),DV7="Yes"),OFFSET('Hygiene Data'!$E$8,0,10*ROW('Hygiene Data'!E1)),IF(AND(ISNUMBER(OFFSET('Hygiene Data'!$E$8,0,10*ROW('Hygiene Data'!E1))),DV7="No",ISNUMBER(OFFSET('Hygiene Data'!$E$8,0,10*ROW('Hygiene Data'!E1)))),CONCATENATE("[",ROUND(OFFSET('Hygiene Data'!$E$8,0,10*ROW('Hygiene Data'!E1)),0),"]"),IF(AND(ISNUMBER(OFFSET('Hygiene Data'!$E$8,0,10*ROW('Hygiene Data'!E1))),DV7="",ISNUMBER(OFFSET('Hygiene Data'!$E$8,0,10*ROW('Hygiene Data'!E1)))),OFFSET('Hygiene Data'!$E$8,0,10*ROW('Hygiene Data'!E1)),NA())))</f>
        <v>#N/A</v>
      </c>
      <c r="BH7" s="121" t="e">
        <f ca="1">+IF(AND(ISNUMBER(OFFSET('Hygiene Data'!$E$10,0,10*ROW('Hygiene Data'!E1))),DW7="Yes"),OFFSET('Hygiene Data'!$E$10,0,10*ROW('Hygiene Data'!E1)),IF(AND(ISNUMBER(OFFSET('Hygiene Data'!$E$10,0,10*ROW('Hygiene Data'!E1))),DW7="No",ISNUMBER(OFFSET('Hygiene Data'!$E$10,0,10*ROW('Hygiene Data'!E1)))),CONCATENATE("[",ROUND(OFFSET('Hygiene Data'!$E$10,0,10*ROW('Hygiene Data'!E1)),0),"]"),IF(AND(ISNUMBER(OFFSET('Hygiene Data'!$E$10,0,10*ROW('Hygiene Data'!E1))),DW7="",ISNUMBER(OFFSET('Hygiene Data'!$E$10,0,10*ROW('Hygiene Data'!E1)))),OFFSET('Hygiene Data'!$E$10,0,10*ROW('Hygiene Data'!E1)),NA())))</f>
        <v>#N/A</v>
      </c>
      <c r="BI7" s="121" t="e">
        <f ca="1">+IF(AND(ISNUMBER(OFFSET('Hygiene Data'!$F$6,0,10*ROW('Hygiene Data'!F1))),DX7="Yes"),OFFSET('Hygiene Data'!$F$6,0,10*ROW('Hygiene Data'!F1)),IF(AND(ISNUMBER(OFFSET('Hygiene Data'!$F$6,0,10*ROW('Hygiene Data'!F1))),DX7="No",ISNUMBER(OFFSET('Hygiene Data'!$F$6,0,10*ROW('Hygiene Data'!F1)))),CONCATENATE("[",ROUND(OFFSET('Hygiene Data'!$F$6,0,10*ROW('Hygiene Data'!F1)),0),"]"),IF(AND(ISNUMBER(OFFSET('Hygiene Data'!$F$6,0,10*ROW('Hygiene Data'!F1))),DX7="",ISNUMBER(OFFSET('Hygiene Data'!$F$6,0,10*ROW('Hygiene Data'!F1)))),OFFSET('Hygiene Data'!$F$6,0,10*ROW('Hygiene Data'!F1)),NA())))</f>
        <v>#N/A</v>
      </c>
      <c r="BJ7" s="121" t="e">
        <f ca="1">+IF(AND(ISNUMBER(OFFSET('Hygiene Data'!$F$8,0,10*ROW('Hygiene Data'!F1))),DY7="Yes"),OFFSET('Hygiene Data'!$F$8,0,10*ROW('Hygiene Data'!F1)),IF(AND(ISNUMBER(OFFSET('Hygiene Data'!$F$8,0,10*ROW('Hygiene Data'!F1))),DY7="No",ISNUMBER(OFFSET('Hygiene Data'!$F$8,0,10*ROW('Hygiene Data'!F1)))),CONCATENATE("[",ROUND(OFFSET('Hygiene Data'!$F$8,0,10*ROW('Hygiene Data'!F1)),0),"]"),IF(AND(ISNUMBER(OFFSET('Hygiene Data'!$F$8,0,10*ROW('Hygiene Data'!F1))),DY7="",ISNUMBER(OFFSET('Hygiene Data'!$F$8,0,10*ROW('Hygiene Data'!F1)))),OFFSET('Hygiene Data'!$F$8,0,10*ROW('Hygiene Data'!F1)),NA())))</f>
        <v>#N/A</v>
      </c>
      <c r="BK7" s="121" t="e">
        <f ca="1">+IF(AND(ISNUMBER(OFFSET('Hygiene Data'!$F$10,0,10*ROW('Hygiene Data'!F1))),DZ7="Yes"),OFFSET('Hygiene Data'!$F$10,0,10*ROW('Hygiene Data'!F1)),IF(AND(ISNUMBER(OFFSET('Hygiene Data'!$F$10,0,10*ROW('Hygiene Data'!F1))),DZ7="No",ISNUMBER(OFFSET('Hygiene Data'!$F$10,0,10*ROW('Hygiene Data'!F1)))),CONCATENATE("[",ROUND(OFFSET('Hygiene Data'!$F$10,0,10*ROW('Hygiene Data'!F1)),0),"]"),IF(AND(ISNUMBER(OFFSET('Hygiene Data'!$F$10,0,10*ROW('Hygiene Data'!F1))),DZ7="",ISNUMBER(OFFSET('Hygiene Data'!$F$10,0,10*ROW('Hygiene Data'!F1)))),OFFSET('Hygiene Data'!$F$10,0,10*ROW('Hygiene Data'!F1)),NA())))</f>
        <v>#N/A</v>
      </c>
      <c r="BL7" s="121" t="e">
        <f ca="1">+IF(AND(ISNUMBER(OFFSET('Hygiene Data'!$G$6,0,10*ROW('Hygiene Data'!G1))),EA7="Yes"),OFFSET('Hygiene Data'!$G$6,0,10*ROW('Hygiene Data'!G1)),IF(AND(ISNUMBER(OFFSET('Hygiene Data'!$G$6,0,10*ROW('Hygiene Data'!G1))),EA7="No",ISNUMBER(OFFSET('Hygiene Data'!$G$6,0,10*ROW('Hygiene Data'!G1)))),CONCATENATE("[",ROUND(OFFSET('Hygiene Data'!$G$6,0,10*ROW('Hygiene Data'!G1)),0),"]"),IF(AND(ISNUMBER(OFFSET('Hygiene Data'!$G$6,0,10*ROW('Hygiene Data'!G1))),EA7="",ISNUMBER(OFFSET('Hygiene Data'!$G$6,0,10*ROW('Hygiene Data'!G1)))),OFFSET('Hygiene Data'!$G$6,0,10*ROW('Hygiene Data'!G1)),NA())))</f>
        <v>#N/A</v>
      </c>
      <c r="BM7" s="121" t="e">
        <f ca="1">+IF(AND(ISNUMBER(OFFSET('Hygiene Data'!$G$8,0,10*ROW('Hygiene Data'!G1))),EB7="Yes"),OFFSET('Hygiene Data'!$G$8,0,10*ROW('Hygiene Data'!G1)),IF(AND(ISNUMBER(OFFSET('Hygiene Data'!$G$8,0,10*ROW('Hygiene Data'!G1))),EB7="No",ISNUMBER(OFFSET('Hygiene Data'!$G$8,0,10*ROW('Hygiene Data'!G1)))),CONCATENATE("[",ROUND(OFFSET('Hygiene Data'!$G$8,0,10*ROW('Hygiene Data'!G1)),0),"]"),IF(AND(ISNUMBER(OFFSET('Hygiene Data'!$G$8,0,10*ROW('Hygiene Data'!G1))),EB7="",ISNUMBER(OFFSET('Hygiene Data'!$G$8,0,10*ROW('Hygiene Data'!G1)))),OFFSET('Hygiene Data'!$G$8,0,10*ROW('Hygiene Data'!G1)),NA())))</f>
        <v>#N/A</v>
      </c>
      <c r="BN7" s="121" t="e">
        <f ca="1">+IF(AND(ISNUMBER(OFFSET('Hygiene Data'!$G$10,0,10*ROW('Hygiene Data'!G1))),EC7="Yes"),OFFSET('Hygiene Data'!$G$10,0,10*ROW('Hygiene Data'!G1)),IF(AND(ISNUMBER(OFFSET('Hygiene Data'!$G$10,0,10*ROW('Hygiene Data'!G1))),EC7="No",ISNUMBER(OFFSET('Hygiene Data'!$G$10,0,10*ROW('Hygiene Data'!G1)))),CONCATENATE("[",ROUND(OFFSET('Hygiene Data'!$G$10,0,10*ROW('Hygiene Data'!G1)),0),"]"),IF(AND(ISNUMBER(OFFSET('Hygiene Data'!$G$10,0,10*ROW('Hygiene Data'!G1))),EC7="",ISNUMBER(OFFSET('Hygiene Data'!$G$10,0,10*ROW('Hygiene Data'!G1)))),OFFSET('Hygiene Data'!$G$10,0,10*ROW('Hygiene Data'!G1)),NA())))</f>
        <v>#N/A</v>
      </c>
      <c r="BO7" s="121" t="e">
        <f ca="1">+IF(AND(ISNUMBER(OFFSET('Hygiene Data'!$H$6,0,10*ROW('Hygiene Data'!H1))),ED7="Yes"),OFFSET('Hygiene Data'!$H$6,0,10*ROW('Hygiene Data'!H1)),IF(AND(ISNUMBER(OFFSET('Hygiene Data'!$H$6,0,10*ROW('Hygiene Data'!H1))),ED7="No",ISNUMBER(OFFSET('Hygiene Data'!$H$6,0,10*ROW('Hygiene Data'!H1)))),CONCATENATE("[",ROUND(OFFSET('Hygiene Data'!$H$6,0,10*ROW('Hygiene Data'!H1)),0),"]"),IF(AND(ISNUMBER(OFFSET('Hygiene Data'!$H$6,0,10*ROW('Hygiene Data'!H1))),ED7="",ISNUMBER(OFFSET('Hygiene Data'!$H$6,0,10*ROW('Hygiene Data'!H1)))),OFFSET('Hygiene Data'!$H$6,0,10*ROW('Hygiene Data'!H1)),NA())))</f>
        <v>#N/A</v>
      </c>
      <c r="BP7" s="121" t="e">
        <f ca="1">+IF(AND(ISNUMBER(OFFSET('Hygiene Data'!$H$8,0,10*ROW('Hygiene Data'!H1))),EE7="Yes"),OFFSET('Hygiene Data'!$H$8,0,10*ROW('Hygiene Data'!H1)),IF(AND(ISNUMBER(OFFSET('Hygiene Data'!$H$8,0,10*ROW('Hygiene Data'!H1))),EE7="No",ISNUMBER(OFFSET('Hygiene Data'!$H$8,0,10*ROW('Hygiene Data'!H1)))),CONCATENATE("[",ROUND(OFFSET('Hygiene Data'!$H$8,0,10*ROW('Hygiene Data'!H1)),0),"]"),IF(AND(ISNUMBER(OFFSET('Hygiene Data'!$H$8,0,10*ROW('Hygiene Data'!H1))),EE7="",ISNUMBER(OFFSET('Hygiene Data'!$H$8,0,10*ROW('Hygiene Data'!H1)))),OFFSET('Hygiene Data'!$H$8,0,10*ROW('Hygiene Data'!H1)),NA())))</f>
        <v>#N/A</v>
      </c>
      <c r="BQ7" s="121" t="e">
        <f ca="1">+IF(AND(ISNUMBER(OFFSET('Hygiene Data'!$H$10,0,10*ROW('Hygiene Data'!H1))),EF7="Yes"),OFFSET('Hygiene Data'!$H$10,0,10*ROW('Hygiene Data'!H1)),IF(AND(ISNUMBER(OFFSET('Hygiene Data'!$H$10,0,10*ROW('Hygiene Data'!H1))),EF7="No",ISNUMBER(OFFSET('Hygiene Data'!$H$10,0,10*ROW('Hygiene Data'!H1)))),CONCATENATE("[",ROUND(OFFSET('Hygiene Data'!$H$10,0,10*ROW('Hygiene Data'!H1)),0),"]"),IF(AND(ISNUMBER(OFFSET('Hygiene Data'!$H$10,0,10*ROW('Hygiene Data'!H1))),EF7="",ISNUMBER(OFFSET('Hygiene Data'!$H$10,0,10*ROW('Hygiene Data'!H1)))),OFFSET('Hygiene Data'!$H$10,0,10*ROW('Hygiene Data'!H1)),NA())))</f>
        <v>#N/A</v>
      </c>
      <c r="BS7" s="28" t="str">
        <f ca="1">+IF(OFFSET('Water Data'!$C$28,0,10*ROW('Water Data'!C1))="","",OFFSET('Water Data'!$C$28,0,10*ROW('Water Data'!C1)))</f>
        <v/>
      </c>
      <c r="BT7" s="28" t="str">
        <f ca="1">+IF(OFFSET('Water Data'!$C$29,0,10*ROW('Water Data'!C1))="","",OFFSET('Water Data'!$C$29,0,10*ROW('Water Data'!C1)))</f>
        <v/>
      </c>
      <c r="BU7" s="28" t="str">
        <f ca="1">+IF(OFFSET('Water Data'!$C$30,0,10*ROW('Water Data'!C1))="","",OFFSET('Water Data'!$C$30,0,10*ROW('Water Data'!C1)))</f>
        <v>No</v>
      </c>
      <c r="BV7" s="28" t="str">
        <f ca="1">+IF(OFFSET('Water Data'!$D$28,0,10*ROW('Water Data'!D1))="","",OFFSET('Water Data'!$D$28,0,10*ROW('Water Data'!D1)))</f>
        <v/>
      </c>
      <c r="BW7" s="28" t="str">
        <f ca="1">+IF(OFFSET('Water Data'!$D$29,0,10*ROW('Water Data'!D1))="","",OFFSET('Water Data'!$D$29,0,10*ROW('Water Data'!D1)))</f>
        <v/>
      </c>
      <c r="BX7" s="28" t="str">
        <f ca="1">+IF(OFFSET('Water Data'!$D$30,0,10*ROW('Water Data'!D1))="","",OFFSET('Water Data'!$D$30,0,10*ROW('Water Data'!D1)))</f>
        <v/>
      </c>
      <c r="BY7" s="28" t="str">
        <f ca="1">+IF(OFFSET('Water Data'!$E$28,0,10*ROW('Water Data'!E1))="","",OFFSET('Water Data'!$E$28,0,10*ROW('Water Data'!E1)))</f>
        <v/>
      </c>
      <c r="BZ7" s="28" t="str">
        <f ca="1">+IF(OFFSET('Water Data'!$E$29,0,10*ROW('Water Data'!E1))="","",OFFSET('Water Data'!$E$29,0,10*ROW('Water Data'!E1)))</f>
        <v/>
      </c>
      <c r="CA7" s="28" t="str">
        <f ca="1">+IF(OFFSET('Water Data'!$E$30,0,10*ROW('Water Data'!E1))="","",OFFSET('Water Data'!$E$30,0,10*ROW('Water Data'!E1)))</f>
        <v/>
      </c>
      <c r="CB7" s="28" t="str">
        <f ca="1">+IF(OFFSET('Water Data'!$F$28,0,10*ROW('Water Data'!F1))="","",OFFSET('Water Data'!$F$28,0,10*ROW('Water Data'!F1)))</f>
        <v/>
      </c>
      <c r="CC7" s="28" t="str">
        <f ca="1">+IF(OFFSET('Water Data'!$F$29,0,10*ROW('Water Data'!F1))="","",OFFSET('Water Data'!$F$29,0,10*ROW('Water Data'!F1)))</f>
        <v/>
      </c>
      <c r="CD7" s="28" t="str">
        <f ca="1">+IF(OFFSET('Water Data'!$F$30,0,10*ROW('Water Data'!F1))="","",OFFSET('Water Data'!$F$30,0,10*ROW('Water Data'!F1)))</f>
        <v/>
      </c>
      <c r="CE7" s="28" t="str">
        <f ca="1">+IF(OFFSET('Water Data'!$G$28,0,10*ROW('Water Data'!G1))="","",OFFSET('Water Data'!$G$28,0,10*ROW('Water Data'!G1)))</f>
        <v/>
      </c>
      <c r="CF7" s="28" t="str">
        <f ca="1">+IF(OFFSET('Water Data'!$G$29,0,10*ROW('Water Data'!G1))="","",OFFSET('Water Data'!$G$29,0,10*ROW('Water Data'!G1)))</f>
        <v/>
      </c>
      <c r="CG7" s="28" t="str">
        <f ca="1">+IF(OFFSET('Water Data'!$G$30,0,10*ROW('Water Data'!G1))="","",OFFSET('Water Data'!$G$30,0,10*ROW('Water Data'!G1)))</f>
        <v>No</v>
      </c>
      <c r="CH7" s="28" t="str">
        <f ca="1">+IF(OFFSET('Water Data'!$H$28,0,10*ROW('Water Data'!H1))="","",OFFSET('Water Data'!$H$28,0,10*ROW('Water Data'!H1)))</f>
        <v/>
      </c>
      <c r="CI7" s="28" t="str">
        <f ca="1">+IF(OFFSET('Water Data'!$H$29,0,10*ROW('Water Data'!H1))="","",OFFSET('Water Data'!$H$29,0,10*ROW('Water Data'!H1)))</f>
        <v/>
      </c>
      <c r="CJ7" s="28" t="str">
        <f ca="1">+IF(OFFSET('Water Data'!$H$30,0,10*ROW('Water Data'!H1))="","",OFFSET('Water Data'!$H$30,0,10*ROW('Water Data'!H1)))</f>
        <v/>
      </c>
      <c r="CK7" s="28" t="str">
        <f ca="1">+IF(OFFSET('Sanitation Data'!$C$29,0,10*ROW('Sanitation Data'!C1))="","",OFFSET('Sanitation Data'!$C$29,0,10*ROW('Sanitation Data'!C1)))</f>
        <v/>
      </c>
      <c r="CL7" s="28" t="str">
        <f ca="1">+IF(OFFSET('Sanitation Data'!$C$30,0,10*ROW('Sanitation Data'!C1))="","",OFFSET('Sanitation Data'!$C$30,0,10*ROW('Sanitation Data'!C1)))</f>
        <v/>
      </c>
      <c r="CM7" s="28" t="str">
        <f ca="1">+IF(OFFSET('Sanitation Data'!$C$31,0,10*ROW('Sanitation Data'!C1))="","",OFFSET('Sanitation Data'!$C$31,0,10*ROW('Sanitation Data'!C1)))</f>
        <v/>
      </c>
      <c r="CN7" s="28" t="str">
        <f ca="1">+IF(OFFSET('Sanitation Data'!$C$32,0,10*ROW('Sanitation Data'!C1))="","",OFFSET('Sanitation Data'!$C$32,0,10*ROW('Sanitation Data'!C1)))</f>
        <v/>
      </c>
      <c r="CO7" s="28" t="str">
        <f ca="1">+IF(OFFSET('Sanitation Data'!$C$33,0,10*ROW('Sanitation Data'!C1))="","",OFFSET('Sanitation Data'!$C$33,0,10*ROW('Sanitation Data'!C1)))</f>
        <v>No</v>
      </c>
      <c r="CP7" s="28" t="str">
        <f ca="1">+IF(OFFSET('Sanitation Data'!$D$29,0,10*ROW('Sanitation Data'!D1))="","",OFFSET('Sanitation Data'!$D$29,0,10*ROW('Sanitation Data'!D1)))</f>
        <v/>
      </c>
      <c r="CQ7" s="28" t="str">
        <f ca="1">+IF(OFFSET('Sanitation Data'!$D$30,0,10*ROW('Sanitation Data'!D1))="","",OFFSET('Sanitation Data'!$D$30,0,10*ROW('Sanitation Data'!D1)))</f>
        <v/>
      </c>
      <c r="CR7" s="28" t="str">
        <f ca="1">+IF(OFFSET('Sanitation Data'!$D$31,0,10*ROW('Sanitation Data'!D1))="","",OFFSET('Sanitation Data'!$D$31,0,10*ROW('Sanitation Data'!D1)))</f>
        <v/>
      </c>
      <c r="CS7" s="28" t="str">
        <f ca="1">+IF(OFFSET('Sanitation Data'!$D$32,0,10*ROW('Sanitation Data'!D1))="","",OFFSET('Sanitation Data'!$D$32,0,10*ROW('Sanitation Data'!D1)))</f>
        <v/>
      </c>
      <c r="CT7" s="28" t="str">
        <f ca="1">+IF(OFFSET('Sanitation Data'!$D$33,0,10*ROW('Sanitation Data'!D1))="","",OFFSET('Sanitation Data'!$D$33,0,10*ROW('Sanitation Data'!D1)))</f>
        <v/>
      </c>
      <c r="CU7" s="28" t="str">
        <f ca="1">+IF(OFFSET('Sanitation Data'!$E$29,0,10*ROW('Sanitation Data'!E1))="","",OFFSET('Sanitation Data'!$E$29,0,10*ROW('Sanitation Data'!E1)))</f>
        <v/>
      </c>
      <c r="CV7" s="28" t="str">
        <f ca="1">+IF(OFFSET('Sanitation Data'!$E$30,0,10*ROW('Sanitation Data'!E1))="","",OFFSET('Sanitation Data'!$E$30,0,10*ROW('Sanitation Data'!E1)))</f>
        <v/>
      </c>
      <c r="CW7" s="28" t="str">
        <f ca="1">+IF(OFFSET('Sanitation Data'!$E$31,0,10*ROW('Sanitation Data'!E1))="","",OFFSET('Sanitation Data'!$E$31,0,10*ROW('Sanitation Data'!E1)))</f>
        <v/>
      </c>
      <c r="CX7" s="28" t="str">
        <f ca="1">+IF(OFFSET('Sanitation Data'!$E$32,0,10*ROW('Sanitation Data'!E1))="","",OFFSET('Sanitation Data'!$E$32,0,10*ROW('Sanitation Data'!E1)))</f>
        <v/>
      </c>
      <c r="CY7" s="28" t="str">
        <f ca="1">+IF(OFFSET('Sanitation Data'!$E$33,0,10*ROW('Sanitation Data'!E1))="","",OFFSET('Sanitation Data'!$E$33,0,10*ROW('Sanitation Data'!E1)))</f>
        <v/>
      </c>
      <c r="CZ7" s="28" t="str">
        <f ca="1">+IF(OFFSET('Sanitation Data'!$F$29,0,10*ROW('Sanitation Data'!F1))="","",OFFSET('Sanitation Data'!$F$29,0,10*ROW('Sanitation Data'!F1)))</f>
        <v/>
      </c>
      <c r="DA7" s="28" t="str">
        <f ca="1">+IF(OFFSET('Sanitation Data'!$F$30,0,10*ROW('Sanitation Data'!F1))="","",OFFSET('Sanitation Data'!$F$30,0,10*ROW('Sanitation Data'!F1)))</f>
        <v/>
      </c>
      <c r="DB7" s="28" t="str">
        <f ca="1">+IF(OFFSET('Sanitation Data'!$F$31,0,10*ROW('Sanitation Data'!F1))="","",OFFSET('Sanitation Data'!$F$31,0,10*ROW('Sanitation Data'!F1)))</f>
        <v/>
      </c>
      <c r="DC7" s="28" t="str">
        <f ca="1">+IF(OFFSET('Sanitation Data'!$F$32,0,10*ROW('Sanitation Data'!F1))="","",OFFSET('Sanitation Data'!$F$32,0,10*ROW('Sanitation Data'!F1)))</f>
        <v/>
      </c>
      <c r="DD7" s="28" t="str">
        <f ca="1">+IF(OFFSET('Sanitation Data'!$F$33,0,10*ROW('Sanitation Data'!F1))="","",OFFSET('Sanitation Data'!$F$33,0,10*ROW('Sanitation Data'!F1)))</f>
        <v/>
      </c>
      <c r="DE7" s="28" t="str">
        <f ca="1">+IF(OFFSET('Sanitation Data'!$G$29,0,10*ROW('Sanitation Data'!G1))="","",OFFSET('Sanitation Data'!$G$29,0,10*ROW('Sanitation Data'!G1)))</f>
        <v/>
      </c>
      <c r="DF7" s="28" t="str">
        <f ca="1">+IF(OFFSET('Sanitation Data'!$G$30,0,10*ROW('Sanitation Data'!G1))="","",OFFSET('Sanitation Data'!$G$30,0,10*ROW('Sanitation Data'!G1)))</f>
        <v/>
      </c>
      <c r="DG7" s="28" t="str">
        <f ca="1">+IF(OFFSET('Sanitation Data'!$G$31,0,10*ROW('Sanitation Data'!G1))="","",OFFSET('Sanitation Data'!$G$31,0,10*ROW('Sanitation Data'!G1)))</f>
        <v/>
      </c>
      <c r="DH7" s="28" t="str">
        <f ca="1">+IF(OFFSET('Sanitation Data'!$G$32,0,10*ROW('Sanitation Data'!G1))="","",OFFSET('Sanitation Data'!$G$32,0,10*ROW('Sanitation Data'!G1)))</f>
        <v/>
      </c>
      <c r="DI7" s="28" t="str">
        <f ca="1">+IF(OFFSET('Sanitation Data'!$G$33,0,10*ROW('Sanitation Data'!G1))="","",OFFSET('Sanitation Data'!$G$33,0,10*ROW('Sanitation Data'!G1)))</f>
        <v>No</v>
      </c>
      <c r="DJ7" s="28" t="str">
        <f ca="1">+IF(OFFSET('Sanitation Data'!$H$29,0,10*ROW('Sanitation Data'!H1))="","",OFFSET('Sanitation Data'!$H$29,0,10*ROW('Sanitation Data'!H1)))</f>
        <v/>
      </c>
      <c r="DK7" s="28" t="str">
        <f ca="1">+IF(OFFSET('Sanitation Data'!$H$30,0,10*ROW('Sanitation Data'!H1))="","",OFFSET('Sanitation Data'!$H$30,0,10*ROW('Sanitation Data'!H1)))</f>
        <v/>
      </c>
      <c r="DL7" s="28" t="str">
        <f ca="1">+IF(OFFSET('Sanitation Data'!$H$31,0,10*ROW('Sanitation Data'!H1))="","",OFFSET('Sanitation Data'!$H$31,0,10*ROW('Sanitation Data'!H1)))</f>
        <v/>
      </c>
      <c r="DM7" s="28" t="str">
        <f ca="1">+IF(OFFSET('Sanitation Data'!$H$32,0,10*ROW('Sanitation Data'!H1))="","",OFFSET('Sanitation Data'!$H$32,0,10*ROW('Sanitation Data'!H1)))</f>
        <v/>
      </c>
      <c r="DN7" s="28" t="str">
        <f ca="1">+IF(OFFSET('Sanitation Data'!$H$33,0,10*ROW('Sanitation Data'!H1))="","",OFFSET('Sanitation Data'!$H$33,0,10*ROW('Sanitation Data'!H1)))</f>
        <v/>
      </c>
      <c r="DO7" s="28" t="str">
        <f ca="1">+IF(OFFSET('Hygiene Data'!$C$12,0,10*ROW('Hygiene Data'!C1))="","",OFFSET('Hygiene Data'!$C$12,0,10*ROW('Hygiene Data'!C1)))</f>
        <v/>
      </c>
      <c r="DP7" s="28" t="str">
        <f ca="1">+IF(OFFSET('Hygiene Data'!$C$13,0,10*ROW('Hygiene Data'!C1))="","",OFFSET('Hygiene Data'!$C$13,0,10*ROW('Hygiene Data'!C1)))</f>
        <v/>
      </c>
      <c r="DQ7" s="28" t="str">
        <f ca="1">+IF(OFFSET('Hygiene Data'!$C$14,0,10*ROW('Hygiene Data'!C1))="","",OFFSET('Hygiene Data'!$C$14,0,10*ROW('Hygiene Data'!C1)))</f>
        <v/>
      </c>
      <c r="DR7" s="28" t="str">
        <f ca="1">+IF(OFFSET('Hygiene Data'!$D$12,0,10*ROW('Hygiene Data'!D1))="","",OFFSET('Hygiene Data'!$D$12,0,10*ROW('Hygiene Data'!D1)))</f>
        <v/>
      </c>
      <c r="DS7" s="28" t="str">
        <f ca="1">+IF(OFFSET('Hygiene Data'!$D$13,0,10*ROW('Hygiene Data'!D1))="","",OFFSET('Hygiene Data'!$D$13,0,10*ROW('Hygiene Data'!D1)))</f>
        <v/>
      </c>
      <c r="DT7" s="28" t="str">
        <f ca="1">+IF(OFFSET('Hygiene Data'!$D$14,0,10*ROW('Hygiene Data'!D1))="","",OFFSET('Hygiene Data'!$D$14,0,10*ROW('Hygiene Data'!D1)))</f>
        <v/>
      </c>
      <c r="DU7" s="28" t="str">
        <f ca="1">+IF(OFFSET('Hygiene Data'!$E$12,0,10*ROW('Hygiene Data'!E1))="","",OFFSET('Hygiene Data'!$E$12,0,10*ROW('Hygiene Data'!E1)))</f>
        <v/>
      </c>
      <c r="DV7" s="28" t="str">
        <f ca="1">+IF(OFFSET('Hygiene Data'!$E$13,0,10*ROW('Hygiene Data'!E1))="","",OFFSET('Hygiene Data'!$E$13,0,10*ROW('Hygiene Data'!E1)))</f>
        <v/>
      </c>
      <c r="DW7" s="28" t="str">
        <f ca="1">+IF(OFFSET('Hygiene Data'!$E$14,0,10*ROW('Hygiene Data'!E1))="","",OFFSET('Hygiene Data'!$E$14,0,10*ROW('Hygiene Data'!E1)))</f>
        <v/>
      </c>
      <c r="DX7" s="28" t="str">
        <f ca="1">+IF(OFFSET('Hygiene Data'!$F$12,0,10*ROW('Hygiene Data'!F1))="","",OFFSET('Hygiene Data'!$F$12,0,10*ROW('Hygiene Data'!F1)))</f>
        <v/>
      </c>
      <c r="DY7" s="28" t="str">
        <f ca="1">+IF(OFFSET('Hygiene Data'!$F$13,0,10*ROW('Hygiene Data'!F1))="","",OFFSET('Hygiene Data'!$F$13,0,10*ROW('Hygiene Data'!F1)))</f>
        <v/>
      </c>
      <c r="DZ7" s="28" t="str">
        <f ca="1">+IF(OFFSET('Hygiene Data'!$F$14,0,10*ROW('Hygiene Data'!F1))="","",OFFSET('Hygiene Data'!$F$14,0,10*ROW('Hygiene Data'!F1)))</f>
        <v/>
      </c>
      <c r="EA7" s="28" t="str">
        <f ca="1">+IF(OFFSET('Hygiene Data'!$G$12,0,10*ROW('Hygiene Data'!G1))="","",OFFSET('Hygiene Data'!$G$12,0,10*ROW('Hygiene Data'!G1)))</f>
        <v/>
      </c>
      <c r="EB7" s="28" t="str">
        <f ca="1">+IF(OFFSET('Hygiene Data'!$G$13,0,10*ROW('Hygiene Data'!G1))="","",OFFSET('Hygiene Data'!$G$13,0,10*ROW('Hygiene Data'!G1)))</f>
        <v/>
      </c>
      <c r="EC7" s="28" t="str">
        <f ca="1">+IF(OFFSET('Hygiene Data'!$G$14,0,10*ROW('Hygiene Data'!G1))="","",OFFSET('Hygiene Data'!$G$14,0,10*ROW('Hygiene Data'!G1)))</f>
        <v/>
      </c>
      <c r="ED7" s="28" t="str">
        <f ca="1">+IF(OFFSET('Hygiene Data'!$H$12,0,10*ROW('Hygiene Data'!H1))="","",OFFSET('Hygiene Data'!$H$12,0,10*ROW('Hygiene Data'!H1)))</f>
        <v/>
      </c>
      <c r="EE7" s="28" t="str">
        <f ca="1">+IF(OFFSET('Hygiene Data'!$H$13,0,10*ROW('Hygiene Data'!H1))="","",OFFSET('Hygiene Data'!$H$13,0,10*ROW('Hygiene Data'!H1)))</f>
        <v/>
      </c>
      <c r="EF7" s="28" t="str">
        <f ca="1">+IF(OFFSET('Hygiene Data'!$H$14,0,10*ROW('Hygiene Data'!H1))="","",OFFSET('Hygiene Data'!$H$14,0,10*ROW('Hygiene Data'!H1)))</f>
        <v/>
      </c>
    </row>
    <row r="8" spans="1:136" x14ac:dyDescent="0.2">
      <c r="A8" s="44" t="str">
        <f ca="1">+IF(OFFSET('Water Data'!$B$1,0,10*ROW('Water Data'!B2))="","",OFFSET('Water Data'!$B$1,0,10*ROW('Water Data'!B2)))</f>
        <v>SUR18</v>
      </c>
      <c r="B8" s="44" t="str">
        <f ca="1">+IF(OFFSET('Water Data'!$A$3,0,10*ROW('Water Data'!A2))="","",OFFSET('Water Data'!$A$3,0,10*ROW('Water Data'!A2)))</f>
        <v>Survey</v>
      </c>
      <c r="C8" s="44">
        <f ca="1">+IF(OFFSET('Water Data'!$C$3,0,10*ROW('Water Data'!C2))="","",OFFSET('Water Data'!$C$3,0,10*ROW('Water Data'!C2)))</f>
        <v>2018</v>
      </c>
      <c r="D8" s="119" t="e">
        <f ca="1">+IF(AND(ISNUMBER(OFFSET('Water Data'!$C$5,0,10*ROW('Water Data'!C2))),BS8="Yes"),100-OFFSET('Water Data'!$C$5,0,10*ROW('Water Data'!C2)),IF(AND(ISNUMBER(OFFSET('Water Data'!$C$5,0,10*ROW('Water Data'!C2))),BS8="No",ISNUMBER(OFFSET('Water Data'!$C$5,0,10*ROW('Water Data'!C2)))),CONCATENATE("[",ROUND(100-OFFSET('Water Data'!$C$5,0,10*ROW('Water Data'!C2)),0),"]"),IF(AND(ISNUMBER(OFFSET('Water Data'!$C$5,0,10*ROW('Water Data'!C2))),BS8="",ISNUMBER(OFFSET('Water Data'!$C$5,0,10*ROW('Water Data'!C2)))),100-OFFSET('Water Data'!$C$5,0,10*ROW('Water Data'!C2)),NA())))</f>
        <v>#N/A</v>
      </c>
      <c r="E8" s="119">
        <f ca="1">+IF(AND(ISNUMBER(OFFSET('Water Data'!$C$7,0,10*ROW('Water Data'!D2))),BT8="Yes"),OFFSET('Water Data'!$C$7,0,10*ROW('Water Data'!C2)),IF(AND(ISNUMBER(OFFSET('Water Data'!$C$7,0,10*ROW('Water Data'!C2))),BT8="No",ISNUMBER(OFFSET('Water Data'!$C$7,0,10*ROW('Water Data'!C2)))),CONCATENATE("[",ROUND(OFFSET('Water Data'!$C$7,0,10*ROW('Water Data'!C2)),0),"]"),IF(AND(ISNUMBER(OFFSET('Water Data'!$C$7,0,10*ROW('Water Data'!C2))),BT8="",ISNUMBER(OFFSET('Water Data'!$C$7,0,10*ROW('Water Data'!C2)))),OFFSET('Water Data'!$C$7,0,10*ROW('Water Data'!C2)),NA())))</f>
        <v>84.196956357690851</v>
      </c>
      <c r="F8" s="119" t="e">
        <f ca="1">+IF(AND(ISNUMBER(OFFSET('Water Data'!$C$10,0,10*ROW('Water Data'!C2))),BU8="Yes"),OFFSET('Water Data'!$C$10,0,10*ROW('Water Data'!C2)),IF(AND(ISNUMBER(OFFSET('Water Data'!$C$10,0,10*ROW('Water Data'!C2))),BU8="No",ISNUMBER(OFFSET('Water Data'!$C$10,0,10*ROW('Water Data'!C2)))),CONCATENATE("[",ROUND(OFFSET('Water Data'!$C$10,0,10*ROW('Water Data'!C2)),0),"]"),IF(AND(ISNUMBER(OFFSET('Water Data'!$C$10,0,10*ROW('Water Data'!C2))),BU8="",ISNUMBER(OFFSET('Water Data'!$C$10,0,10*ROW('Water Data'!C2)))),OFFSET('Water Data'!$C$10,0,10*ROW('Water Data'!C2)),NA())))</f>
        <v>#N/A</v>
      </c>
      <c r="G8" s="119" t="e">
        <f ca="1">+IF(AND(ISNUMBER(OFFSET('Water Data'!$D$5,0,10*ROW('Water Data'!D2))),BV8="Yes"),100-OFFSET('Water Data'!$D$5,0,10*ROW('Water Data'!D2)),IF(AND(ISNUMBER(OFFSET('Water Data'!$D$5,0,10*ROW('Water Data'!D2))),BV8="No",ISNUMBER(OFFSET('Water Data'!$D$5,0,10*ROW('Water Data'!D2)))),CONCATENATE("[",ROUND(100-OFFSET('Water Data'!$D$5,0,10*ROW('Water Data'!D2)),0),"]"),IF(AND(ISNUMBER(OFFSET('Water Data'!$D$5,0,10*ROW('Water Data'!D2))),BV8="",ISNUMBER(OFFSET('Water Data'!$D$5,0,10*ROW('Water Data'!D2)))),100-OFFSET('Water Data'!$D$5,0,10*ROW('Water Data'!D2)),NA())))</f>
        <v>#N/A</v>
      </c>
      <c r="H8" s="119" t="e">
        <f ca="1">+IF(AND(ISNUMBER(OFFSET('Water Data'!$D$7,0,10*ROW('Water Data'!D2))),BW8="Yes"),OFFSET('Water Data'!$D$7,0,10*ROW('Water Data'!D2)),IF(AND(ISNUMBER(OFFSET('Water Data'!$D$7,0,10*ROW('Water Data'!D2))),BW8="No",ISNUMBER(OFFSET('Water Data'!$D$7,0,10*ROW('Water Data'!D2)))),CONCATENATE("[",ROUND(OFFSET('Water Data'!$C$7,0,10*ROW('Water Data'!D2)),0),"]"),IF(AND(ISNUMBER(OFFSET('Water Data'!$D$7,0,10*ROW('Water Data'!D2))),BW8="",ISNUMBER(OFFSET('Water Data'!$D$7,0,10*ROW('Water Data'!D2)))),OFFSET('Water Data'!$D$7,0,10*ROW('Water Data'!D2)),NA())))</f>
        <v>#N/A</v>
      </c>
      <c r="I8" s="119" t="e">
        <f ca="1">+IF(AND(ISNUMBER(OFFSET('Water Data'!$D$10,0,10*ROW('Water Data'!D2))),BX8="Yes"),OFFSET('Water Data'!$D$10,0,10*ROW('Water Data'!D2)),IF(AND(ISNUMBER(OFFSET('Water Data'!$D$10,0,10*ROW('Water Data'!D2))),BX8="No",ISNUMBER(OFFSET('Water Data'!$D$10,0,10*ROW('Water Data'!D2)))),CONCATENATE("[",ROUND(OFFSET('Water Data'!$D$10,0,10*ROW('Water Data'!D2)),0),"]"),IF(AND(ISNUMBER(OFFSET('Water Data'!$D$10,0,10*ROW('Water Data'!D2))),BX8="",ISNUMBER(OFFSET('Water Data'!$D$10,0,10*ROW('Water Data'!D2)))),OFFSET('Water Data'!$D$10,0,10*ROW('Water Data'!D2)),NA())))</f>
        <v>#N/A</v>
      </c>
      <c r="J8" s="119" t="e">
        <f ca="1">+IF(AND(ISNUMBER(OFFSET('Water Data'!$E$5,0,10*ROW('Water Data'!E2))),BY8="Yes"),100-OFFSET('Water Data'!$E$5,0,10*ROW('Water Data'!E2)),IF(AND(ISNUMBER(OFFSET('Water Data'!$E$5,0,10*ROW('Water Data'!E2))),BY8="No",ISNUMBER(OFFSET('Water Data'!$E$5,0,10*ROW('Water Data'!E2)))),CONCATENATE("[",ROUND(100-OFFSET('Water Data'!$E$5,0,10*ROW('Water Data'!E2)),0),"]"),IF(AND(ISNUMBER(OFFSET('Water Data'!$E$5,0,10*ROW('Water Data'!E2))),BY8="",ISNUMBER(OFFSET('Water Data'!$E$5,0,10*ROW('Water Data'!E2)))),100-OFFSET('Water Data'!$E$5,0,10*ROW('Water Data'!E2)),NA())))</f>
        <v>#N/A</v>
      </c>
      <c r="K8" s="119" t="e">
        <f ca="1">+IF(AND(ISNUMBER(OFFSET('Water Data'!$E$7,0,10*ROW('Water Data'!E2))),BZ8="Yes"),OFFSET('Water Data'!$E$7,0,10*ROW('Water Data'!E2)),IF(AND(ISNUMBER(OFFSET('Water Data'!$E$7,0,10*ROW('Water Data'!E2))),BZ8="No",ISNUMBER(OFFSET('Water Data'!$E$7,0,10*ROW('Water Data'!E2)))),CONCATENATE("[",ROUND(OFFSET('Water Data'!$E$7,0,10*ROW('Water Data'!E2)),0),"]"),IF(AND(ISNUMBER(OFFSET('Water Data'!$E$7,0,10*ROW('Water Data'!E2))),BZ8="",ISNUMBER(OFFSET('Water Data'!$E$7,0,10*ROW('Water Data'!E2)))),OFFSET('Water Data'!$E$7,0,10*ROW('Water Data'!E2)),NA())))</f>
        <v>#N/A</v>
      </c>
      <c r="L8" s="119" t="e">
        <f ca="1">+IF(AND(ISNUMBER(OFFSET('Water Data'!$E$10,0,10*ROW('Water Data'!E2))),CA8="Yes"),OFFSET('Water Data'!$E$10,0,10*ROW('Water Data'!E2)),IF(AND(ISNUMBER(OFFSET('Water Data'!$E$10,0,10*ROW('Water Data'!E2))),CA8="No",ISNUMBER(OFFSET('Water Data'!$E$10,0,10*ROW('Water Data'!E2)))),CONCATENATE("[",ROUND(OFFSET('Water Data'!$E$10,0,10*ROW('Water Data'!E2)),0),"]"),IF(AND(ISNUMBER(OFFSET('Water Data'!$E$10,0,10*ROW('Water Data'!E2))),CA8="",ISNUMBER(OFFSET('Water Data'!$E$10,0,10*ROW('Water Data'!E2)))),OFFSET('Water Data'!$E$10,0,10*ROW('Water Data'!E2)),NA())))</f>
        <v>#N/A</v>
      </c>
      <c r="M8" s="119" t="e">
        <f ca="1">+IF(AND(ISNUMBER(OFFSET('Water Data'!$F$5,0,10*ROW('Water Data'!F2))),CB8="Yes"),100-OFFSET('Water Data'!$F$5,0,10*ROW('Water Data'!F2)),IF(AND(ISNUMBER(OFFSET('Water Data'!$F$5,0,10*ROW('Water Data'!F2))),CB8="No",ISNUMBER(OFFSET('Water Data'!$F$5,0,10*ROW('Water Data'!F2)))),CONCATENATE("[",ROUND(100-OFFSET('Water Data'!$F$5,0,10*ROW('Water Data'!F2)),0),"]"),IF(AND(ISNUMBER(OFFSET('Water Data'!$F$5,0,10*ROW('Water Data'!F2))),CB8="",ISNUMBER(OFFSET('Water Data'!$F$5,0,10*ROW('Water Data'!F2)))),100-OFFSET('Water Data'!$F$5,0,10*ROW('Water Data'!F2)),NA())))</f>
        <v>#N/A</v>
      </c>
      <c r="N8" s="119">
        <f ca="1">+IF(AND(ISNUMBER(OFFSET('Water Data'!$F$7,0,10*ROW('Water Data'!F2))),CC8="Yes"),OFFSET('Water Data'!$F$7,0,10*ROW('Water Data'!F2)),IF(AND(ISNUMBER(OFFSET('Water Data'!$F$7,0,10*ROW('Water Data'!F2))),CC8="No",ISNUMBER(OFFSET('Water Data'!$F$7,0,10*ROW('Water Data'!F2)))),CONCATENATE("[",ROUND(OFFSET('Water Data'!$F$7,0,10*ROW('Water Data'!F2)),0),"]"),IF(AND(ISNUMBER(OFFSET('Water Data'!$F$7,0,10*ROW('Water Data'!F2))),CC8="",ISNUMBER(OFFSET('Water Data'!$F$7,0,10*ROW('Water Data'!F2)))),OFFSET('Water Data'!$F$7,0,10*ROW('Water Data'!F2)),NA())))</f>
        <v>98.305084745762713</v>
      </c>
      <c r="O8" s="119" t="e">
        <f ca="1">+IF(AND(ISNUMBER(OFFSET('Water Data'!$F$10,0,10*ROW('Water Data'!F2))),CD8="Yes"),OFFSET('Water Data'!$F$10,0,10*ROW('Water Data'!F2)),IF(AND(ISNUMBER(OFFSET('Water Data'!$F$10,0,10*ROW('Water Data'!F2))),CD8="No",ISNUMBER(OFFSET('Water Data'!$F$10,0,10*ROW('Water Data'!F2)))),CONCATENATE("[",ROUND(OFFSET('Water Data'!$F$10,0,10*ROW('Water Data'!F2)),0),"]"),IF(AND(ISNUMBER(OFFSET('Water Data'!$F$10,0,10*ROW('Water Data'!F2))),CD8="",ISNUMBER(OFFSET('Water Data'!$F$10,0,10*ROW('Water Data'!F2)))),OFFSET('Water Data'!$F$10,0,10*ROW('Water Data'!F2)),NA())))</f>
        <v>#N/A</v>
      </c>
      <c r="P8" s="119" t="e">
        <f ca="1">+IF(AND(ISNUMBER(OFFSET('Water Data'!$G$5,0,10*ROW('Water Data'!G2))),CE8="Yes"),100-OFFSET('Water Data'!$G$5,0,10*ROW('Water Data'!G2)),IF(AND(ISNUMBER(OFFSET('Water Data'!$G$5,0,10*ROW('Water Data'!G2))),CE8="No",ISNUMBER(OFFSET('Water Data'!$G$5,0,10*ROW('Water Data'!G2)))),CONCATENATE("[",ROUND(100-OFFSET('Water Data'!$G$5,0,10*ROW('Water Data'!G2)),0),"]"),IF(AND(ISNUMBER(OFFSET('Water Data'!$G$5,0,10*ROW('Water Data'!G2))),CE8="",ISNUMBER(OFFSET('Water Data'!$G$5,0,10*ROW('Water Data'!G2)))),100-OFFSET('Water Data'!$G$5,0,10*ROW('Water Data'!G2)),NA())))</f>
        <v>#N/A</v>
      </c>
      <c r="Q8" s="119">
        <f ca="1">+IF(AND(ISNUMBER(OFFSET('Water Data'!$G$7,0,10*ROW('Water Data'!G2))),CF8="Yes"),OFFSET('Water Data'!$G$7,0,10*ROW('Water Data'!G2)),IF(AND(ISNUMBER(OFFSET('Water Data'!$G$7,0,10*ROW('Water Data'!G2))),CF8="No",ISNUMBER(OFFSET('Water Data'!$G$7,0,10*ROW('Water Data'!G2)))),CONCATENATE("[",ROUND(OFFSET('Water Data'!$G$7,0,10*ROW('Water Data'!G2)),0),"]"),IF(AND(ISNUMBER(OFFSET('Water Data'!$G$7,0,10*ROW('Water Data'!G2))),CF8="",ISNUMBER(OFFSET('Water Data'!$G$7,0,10*ROW('Water Data'!G2)))),OFFSET('Water Data'!$G$7,0,10*ROW('Water Data'!G2)),NA())))</f>
        <v>80.72</v>
      </c>
      <c r="R8" s="119" t="e">
        <f ca="1">+IF(AND(ISNUMBER(OFFSET('Water Data'!$G$10,0,10*ROW('Water Data'!G2))),CG8="Yes"),OFFSET('Water Data'!$G$10,0,10*ROW('Water Data'!G2)),IF(AND(ISNUMBER(OFFSET('Water Data'!$G$10,0,10*ROW('Water Data'!G2))),CG8="No",ISNUMBER(OFFSET('Water Data'!$G$10,0,10*ROW('Water Data'!G2)))),CONCATENATE("[",ROUND(OFFSET('Water Data'!$G$10,0,10*ROW('Water Data'!G2)),0),"]"),IF(AND(ISNUMBER(OFFSET('Water Data'!$G$10,0,10*ROW('Water Data'!G2))),CG8="",ISNUMBER(OFFSET('Water Data'!$G$10,0,10*ROW('Water Data'!G2)))),OFFSET('Water Data'!$G$10,0,10*ROW('Water Data'!G2)),NA())))</f>
        <v>#N/A</v>
      </c>
      <c r="S8" s="119" t="e">
        <f ca="1">+IF(AND(ISNUMBER(OFFSET('Water Data'!$H$5,0,10*ROW('Water Data'!H2))),CH8="Yes"),100-OFFSET('Water Data'!$H$5,0,10*ROW('Water Data'!H2)),IF(AND(ISNUMBER(OFFSET('Water Data'!$H$5,0,10*ROW('Water Data'!H2))),CH8="No",ISNUMBER(OFFSET('Water Data'!$H$5,0,10*ROW('Water Data'!H2)))),CONCATENATE("[",ROUND(100-OFFSET('Water Data'!$H$5,0,10*ROW('Water Data'!H2)),0),"]"),IF(AND(ISNUMBER(OFFSET('Water Data'!$H$5,0,10*ROW('Water Data'!H2))),CH8="",ISNUMBER(OFFSET('Water Data'!$H$5,0,10*ROW('Water Data'!H2)))),100-OFFSET('Water Data'!$H$5,0,10*ROW('Water Data'!H2)),NA())))</f>
        <v>#N/A</v>
      </c>
      <c r="T8" s="119">
        <f ca="1">+IF(AND(ISNUMBER(OFFSET('Water Data'!$H$7,0,10*ROW('Water Data'!H2))),CI8="Yes"),OFFSET('Water Data'!$H$7,0,10*ROW('Water Data'!H2)),IF(AND(ISNUMBER(OFFSET('Water Data'!$H$7,0,10*ROW('Water Data'!H2))),CI8="No",ISNUMBER(OFFSET('Water Data'!$H$7,0,10*ROW('Water Data'!H2)))),CONCATENATE("[",ROUND(OFFSET('Water Data'!$H$7,0,10*ROW('Water Data'!H2)),0),"]"),IF(AND(ISNUMBER(OFFSET('Water Data'!$H$7,0,10*ROW('Water Data'!H2))),CI8="",ISNUMBER(OFFSET('Water Data'!$H$7,0,10*ROW('Water Data'!H2)))),OFFSET('Water Data'!$H$7,0,10*ROW('Water Data'!H2)),NA())))</f>
        <v>91.362036284863251</v>
      </c>
      <c r="U8" s="119" t="e">
        <f ca="1">+IF(AND(ISNUMBER(OFFSET('Water Data'!$H$10,0,10*ROW('Water Data'!H2))),CJ8="Yes"),OFFSET('Water Data'!$H$10,0,10*ROW('Water Data'!H2)),IF(AND(ISNUMBER(OFFSET('Water Data'!$H$10,0,10*ROW('Water Data'!H2))),CJ8="No",ISNUMBER(OFFSET('Water Data'!$H$10,0,10*ROW('Water Data'!H2)))),CONCATENATE("[",ROUND(OFFSET('Water Data'!$H$10,0,10*ROW('Water Data'!H2)),0),"]"),IF(AND(ISNUMBER(OFFSET('Water Data'!$H$10,0,10*ROW('Water Data'!H2))),CJ8="",ISNUMBER(OFFSET('Water Data'!$H$10,0,10*ROW('Water Data'!H2)))),OFFSET('Water Data'!$H$10,0,10*ROW('Water Data'!H2)),NA())))</f>
        <v>#N/A</v>
      </c>
      <c r="V8" s="120">
        <f ca="1">+IF(AND(ISNUMBER(OFFSET('Sanitation Data'!$C$5,0,10*ROW('Sanitation Data'!C2))),CK8="Yes"),100-OFFSET('Sanitation Data'!$C$5,0,10*ROW('Sanitation Data'!C2)),IF(AND(ISNUMBER(OFFSET('Sanitation Data'!$C$5,0,10*ROW('Sanitation Data'!C2))),CK8="No",ISNUMBER(OFFSET('Sanitation Data'!$C$5,0,10*ROW('Sanitation Data'!C2)))),CONCATENATE("[",ROUND(100-OFFSET('Sanitation Data'!$C$5,0,10*ROW('Sanitation Data'!C2)),0),"]"),IF(AND(ISNUMBER(OFFSET('Sanitation Data'!$C$5,0,10*ROW('Sanitation Data'!C2))),CK8="",ISNUMBER(OFFSET('Sanitation Data'!$C$5,0,10*ROW('Sanitation Data'!C2)))),100-OFFSET('Sanitation Data'!$C$5,0,10*ROW('Sanitation Data'!C2)),NA())))</f>
        <v>96.220601182241225</v>
      </c>
      <c r="W8" s="120">
        <f ca="1">+IF(AND(ISNUMBER(OFFSET('Sanitation Data'!$C$7,0,10*ROW('Sanitation Data'!C2))),CL8="Yes"),OFFSET('Sanitation Data'!$C$7,0,10*ROW('Sanitation Data'!C2)),IF(AND(ISNUMBER(OFFSET('Sanitation Data'!$C$7,0,10*ROW('Sanitation Data'!C2))),CL8="No",ISNUMBER(OFFSET('Sanitation Data'!$C$7,0,10*ROW('Sanitation Data'!C2)))),CONCATENATE("[",ROUND(OFFSET('Sanitation Data'!$C$7,0,10*ROW('Sanitation Data'!C2)),0),"]"),IF(AND(ISNUMBER(OFFSET('Sanitation Data'!$C$7,0,10*ROW('Sanitation Data'!C2))),CL8="",ISNUMBER(OFFSET('Sanitation Data'!$C$7,0,10*ROW('Sanitation Data'!C2)))),OFFSET('Sanitation Data'!$C$7,0,10*ROW('Sanitation Data'!C2)),NA())))</f>
        <v>85.552131807319839</v>
      </c>
      <c r="X8" s="120" t="e">
        <f ca="1">+IF(AND(ISNUMBER(OFFSET('Sanitation Data'!$C$11,0,10*ROW('Sanitation Data'!C2))),CM8="Yes"),OFFSET('Sanitation Data'!$C$11,0,10*ROW('Sanitation Data'!C2)),IF(AND(ISNUMBER(OFFSET('Sanitation Data'!$C$11,0,10*ROW('Sanitation Data'!C2))),CM8="No",ISNUMBER(OFFSET('Sanitation Data'!$C$11,0,10*ROW('Sanitation Data'!C2)))),CONCATENATE("[",ROUND(OFFSET('Sanitation Data'!$C$11,0,10*ROW('Sanitation Data'!C2)),0),"]"),IF(AND(ISNUMBER(OFFSET('Sanitation Data'!$C$11,0,10*ROW('Sanitation Data'!C2))),CM8="",ISNUMBER(OFFSET('Sanitation Data'!$C$11,0,10*ROW('Sanitation Data'!C2)))),OFFSET('Sanitation Data'!$C$11,0,10*ROW('Sanitation Data'!C2)),NA())))</f>
        <v>#N/A</v>
      </c>
      <c r="Y8" s="120" t="e">
        <f ca="1">+IF(AND(ISNUMBER(OFFSET('Sanitation Data'!$C$12,0,10*ROW('Sanitation Data'!C2))),CN8="Yes"),OFFSET('Sanitation Data'!$C$12,0,10*ROW('Sanitation Data'!C2)),IF(AND(ISNUMBER(OFFSET('Sanitation Data'!$C$12,0,10*ROW('Sanitation Data'!C2))),CN8="No",ISNUMBER(OFFSET('Sanitation Data'!$C$12,0,10*ROW('Sanitation Data'!C2)))),CONCATENATE("[",ROUND(OFFSET('Sanitation Data'!$C$12,0,10*ROW('Sanitation Data'!C2)),0),"]"),IF(AND(ISNUMBER(OFFSET('Sanitation Data'!$C$12,0,10*ROW('Sanitation Data'!C2))),CN8="",ISNUMBER(OFFSET('Sanitation Data'!$C$12,0,10*ROW('Sanitation Data'!C2)))),OFFSET('Sanitation Data'!$C$12,0,10*ROW('Sanitation Data'!C2)),NA())))</f>
        <v>#N/A</v>
      </c>
      <c r="Z8" s="120" t="e">
        <f ca="1">+IF(AND(ISNUMBER(OFFSET('Sanitation Data'!$C$13,0,10*ROW('Sanitation Data'!C2))),CO8="Yes"),OFFSET('Sanitation Data'!$C$13,0,10*ROW('Sanitation Data'!C2)),IF(AND(ISNUMBER(OFFSET('Sanitation Data'!$C$13,0,10*ROW('Sanitation Data'!C2))),CO8="No",ISNUMBER(OFFSET('Sanitation Data'!$C$13,0,10*ROW('Sanitation Data'!C2)))),CONCATENATE("[",ROUND(OFFSET('Sanitation Data'!$C$13,0,10*ROW('Sanitation Data'!C2)),0),"]"),IF(AND(ISNUMBER(OFFSET('Sanitation Data'!$C$13,0,10*ROW('Sanitation Data'!C2))),CO8="",ISNUMBER(OFFSET('Sanitation Data'!$C$13,0,10*ROW('Sanitation Data'!C2)))),OFFSET('Sanitation Data'!$C$13,0,10*ROW('Sanitation Data'!C2)),NA())))</f>
        <v>#N/A</v>
      </c>
      <c r="AA8" s="120" t="e">
        <f ca="1">+IF(AND(ISNUMBER(OFFSET('Sanitation Data'!$D$5,0,10*ROW('Sanitation Data'!D2))),CP8="Yes"),100-OFFSET('Sanitation Data'!$D$5,0,10*ROW('Sanitation Data'!D2)),IF(AND(ISNUMBER(OFFSET('Sanitation Data'!$D$5,0,10*ROW('Sanitation Data'!D2))),CP8="No",ISNUMBER(OFFSET('Sanitation Data'!$D$5,0,10*ROW('Sanitation Data'!D2)))),CONCATENATE("[",ROUND(100-OFFSET('Sanitation Data'!$D$5,0,10*ROW('Sanitation Data'!D2)),0),"]"),IF(AND(ISNUMBER(OFFSET('Sanitation Data'!$D$5,0,10*ROW('Sanitation Data'!D2))),CP8="",ISNUMBER(OFFSET('Sanitation Data'!$D$5,0,10*ROW('Sanitation Data'!D2)))),100-OFFSET('Sanitation Data'!$D$5,0,10*ROW('Sanitation Data'!D2)),NA())))</f>
        <v>#N/A</v>
      </c>
      <c r="AB8" s="120" t="e">
        <f ca="1">+IF(AND(ISNUMBER(OFFSET('Sanitation Data'!$D$7,0,10*ROW('Sanitation Data'!D2))),CQ8="Yes"),OFFSET('Sanitation Data'!$D$7,0,10*ROW('Sanitation Data'!G2)),IF(AND(ISNUMBER(OFFSET('Sanitation Data'!$D$7,0,10*ROW('Sanitation Data'!D2))),CQ8="No",ISNUMBER(OFFSET('Sanitation Data'!$D$7,0,10*ROW('Sanitation Data'!D2)))),CONCATENATE("[",ROUND(OFFSET('Sanitation Data'!$D$7,0,10*ROW('Sanitation Data'!D2)),0),"]"),IF(AND(ISNUMBER(OFFSET('Sanitation Data'!$D$7,0,10*ROW('Sanitation Data'!D2))),CQ8="",ISNUMBER(OFFSET('Sanitation Data'!$D$7,0,10*ROW('Sanitation Data'!D2)))),OFFSET('Sanitation Data'!$D$7,0,10*ROW('Sanitation Data'!D2)),NA())))</f>
        <v>#N/A</v>
      </c>
      <c r="AC8" s="120" t="e">
        <f ca="1">+IF(AND(ISNUMBER(OFFSET('Sanitation Data'!$D$11,0,10*ROW('Sanitation Data'!D2))),CR8="Yes"),OFFSET('Sanitation Data'!$D$11,0,10*ROW('Sanitation Data'!D2)),IF(AND(ISNUMBER(OFFSET('Sanitation Data'!$D$11,0,10*ROW('Sanitation Data'!D2))),CR8="No",ISNUMBER(OFFSET('Sanitation Data'!$D$11,0,10*ROW('Sanitation Data'!D2)))),CONCATENATE("[",ROUND(OFFSET('Sanitation Data'!$D$11,0,10*ROW('Sanitation Data'!D2)),0),"]"),IF(AND(ISNUMBER(OFFSET('Sanitation Data'!$D$11,0,10*ROW('Sanitation Data'!D2))),CR8="",ISNUMBER(OFFSET('Sanitation Data'!$D$11,0,10*ROW('Sanitation Data'!D2)))),OFFSET('Sanitation Data'!$D$11,0,10*ROW('Sanitation Data'!D2)),NA())))</f>
        <v>#N/A</v>
      </c>
      <c r="AD8" s="120" t="e">
        <f ca="1">+IF(AND(ISNUMBER(OFFSET('Sanitation Data'!$D$12,0,10*ROW('Sanitation Data'!D2))),CS8="Yes"),OFFSET('Sanitation Data'!$D$12,0,10*ROW('Sanitation Data'!D2)),IF(AND(ISNUMBER(OFFSET('Sanitation Data'!$D$12,0,10*ROW('Sanitation Data'!D2))),CS8="No",ISNUMBER(OFFSET('Sanitation Data'!$D$12,0,10*ROW('Sanitation Data'!D2)))),CONCATENATE("[",ROUND(OFFSET('Sanitation Data'!$D$12,0,10*ROW('Sanitation Data'!D2)),0),"]"),IF(AND(ISNUMBER(OFFSET('Sanitation Data'!$D$12,0,10*ROW('Sanitation Data'!D2))),CS8="",ISNUMBER(OFFSET('Sanitation Data'!$D$12,0,10*ROW('Sanitation Data'!D2)))),OFFSET('Sanitation Data'!$D$12,0,10*ROW('Sanitation Data'!D2)),NA())))</f>
        <v>#N/A</v>
      </c>
      <c r="AE8" s="120" t="e">
        <f ca="1">+IF(AND(ISNUMBER(OFFSET('Sanitation Data'!$D$13,0,10*ROW('Sanitation Data'!D2))),CT8="Yes"),OFFSET('Sanitation Data'!$D$13,0,10*ROW('Sanitation Data'!D2)),IF(AND(ISNUMBER(OFFSET('Sanitation Data'!$D$13,0,10*ROW('Sanitation Data'!D2))),CT8="No",ISNUMBER(OFFSET('Sanitation Data'!$D$13,0,10*ROW('Sanitation Data'!D2)))),CONCATENATE("[",ROUND(OFFSET('Sanitation Data'!$D$13,0,10*ROW('Sanitation Data'!D2)),0),"]"),IF(AND(ISNUMBER(OFFSET('Sanitation Data'!$D$13,0,10*ROW('Sanitation Data'!D2))),CT8="",ISNUMBER(OFFSET('Sanitation Data'!$D$13,0,10*ROW('Sanitation Data'!D2)))),OFFSET('Sanitation Data'!$D$13,0,10*ROW('Sanitation Data'!D2)),NA())))</f>
        <v>#N/A</v>
      </c>
      <c r="AF8" s="120" t="e">
        <f ca="1">+IF(AND(ISNUMBER(OFFSET('Sanitation Data'!$E$5,0,10*ROW('Sanitation Data'!E2))),CU8="Yes"),100-OFFSET('Sanitation Data'!$E$5,0,10*ROW('Sanitation Data'!E2)),IF(AND(ISNUMBER(OFFSET('Sanitation Data'!$E$5,0,10*ROW('Sanitation Data'!E2))),CU8="No",ISNUMBER(OFFSET('Sanitation Data'!$E$5,0,10*ROW('Sanitation Data'!E2)))),CONCATENATE("[",ROUND(100-OFFSET('Sanitation Data'!$E$5,0,10*ROW('Sanitation Data'!E2)),0),"]"),IF(AND(ISNUMBER(OFFSET('Sanitation Data'!$E$5,0,10*ROW('Sanitation Data'!E2))),CU8="",ISNUMBER(OFFSET('Sanitation Data'!$E$5,0,10*ROW('Sanitation Data'!E2)))),100-OFFSET('Sanitation Data'!$E$5,0,10*ROW('Sanitation Data'!E2)),NA())))</f>
        <v>#N/A</v>
      </c>
      <c r="AG8" s="120" t="e">
        <f ca="1">+IF(AND(ISNUMBER(OFFSET('Sanitation Data'!$E$7,0,10*ROW('Sanitation Data'!E2))),CV8="Yes"),OFFSET('Sanitation Data'!$E$7,0,10*ROW('Sanitation Data'!E2)),IF(AND(ISNUMBER(OFFSET('Sanitation Data'!$E$7,0,10*ROW('Sanitation Data'!E2))),CV8="No",ISNUMBER(OFFSET('Sanitation Data'!$E$7,0,10*ROW('Sanitation Data'!E2)))),CONCATENATE("[",ROUND(OFFSET('Sanitation Data'!$E$7,0,10*ROW('Sanitation Data'!E2)),0),"]"),IF(AND(ISNUMBER(OFFSET('Sanitation Data'!$E$7,0,10*ROW('Sanitation Data'!E2))),CV8="",ISNUMBER(OFFSET('Sanitation Data'!$E$7,0,10*ROW('Sanitation Data'!E2)))),OFFSET('Sanitation Data'!$E$7,0,10*ROW('Sanitation Data'!E2)),NA())))</f>
        <v>#N/A</v>
      </c>
      <c r="AH8" s="120" t="e">
        <f ca="1">+IF(AND(ISNUMBER(OFFSET('Sanitation Data'!$E$11,0,10*ROW('Sanitation Data'!E2))),CW8="Yes"),OFFSET('Sanitation Data'!$E$11,0,10*ROW('Sanitation Data'!E2)),IF(AND(ISNUMBER(OFFSET('Sanitation Data'!$E$11,0,10*ROW('Sanitation Data'!E2))),CW8="No",ISNUMBER(OFFSET('Sanitation Data'!$E$11,0,10*ROW('Sanitation Data'!E2)))),CONCATENATE("[",ROUND(OFFSET('Sanitation Data'!$E$11,0,10*ROW('Sanitation Data'!E2)),0),"]"),IF(AND(ISNUMBER(OFFSET('Sanitation Data'!$E$11,0,10*ROW('Sanitation Data'!E2))),CW8="",ISNUMBER(OFFSET('Sanitation Data'!$E$11,0,10*ROW('Sanitation Data'!E2)))),OFFSET('Sanitation Data'!$E$11,0,10*ROW('Sanitation Data'!E2)),NA())))</f>
        <v>#N/A</v>
      </c>
      <c r="AI8" s="120" t="e">
        <f ca="1">+IF(AND(ISNUMBER(OFFSET('Sanitation Data'!$E$12,0,10*ROW('Sanitation Data'!E2))),CX8="Yes"),OFFSET('Sanitation Data'!$E$12,0,10*ROW('Sanitation Data'!E2)),IF(AND(ISNUMBER(OFFSET('Sanitation Data'!$E$12,0,10*ROW('Sanitation Data'!E2))),CX8="No",ISNUMBER(OFFSET('Sanitation Data'!$E$12,0,10*ROW('Sanitation Data'!E2)))),CONCATENATE("[",ROUND(OFFSET('Sanitation Data'!$E$12,0,10*ROW('Sanitation Data'!E2)),0),"]"),IF(AND(ISNUMBER(OFFSET('Sanitation Data'!$E$12,0,10*ROW('Sanitation Data'!E2))),CX8="",ISNUMBER(OFFSET('Sanitation Data'!$E$12,0,10*ROW('Sanitation Data'!E2)))),OFFSET('Sanitation Data'!$E$12,0,10*ROW('Sanitation Data'!E2)),NA())))</f>
        <v>#N/A</v>
      </c>
      <c r="AJ8" s="120" t="e">
        <f ca="1">+IF(AND(ISNUMBER(OFFSET('Sanitation Data'!$E$13,0,10*ROW('Sanitation Data'!E2))),CY8="Yes"),OFFSET('Sanitation Data'!$E$13,0,10*ROW('Sanitation Data'!E2)),IF(AND(ISNUMBER(OFFSET('Sanitation Data'!$E$13,0,10*ROW('Sanitation Data'!E2))),CY8="No",ISNUMBER(OFFSET('Sanitation Data'!$E$13,0,10*ROW('Sanitation Data'!E2)))),CONCATENATE("[",ROUND(OFFSET('Sanitation Data'!$E$13,0,10*ROW('Sanitation Data'!E2)),0),"]"),IF(AND(ISNUMBER(OFFSET('Sanitation Data'!$E$13,0,10*ROW('Sanitation Data'!E2))),CY8="",ISNUMBER(OFFSET('Sanitation Data'!$E$13,0,10*ROW('Sanitation Data'!E2)))),OFFSET('Sanitation Data'!$E$13,0,10*ROW('Sanitation Data'!E2)),NA())))</f>
        <v>#N/A</v>
      </c>
      <c r="AK8" s="120">
        <f ca="1">+IF(AND(ISNUMBER(OFFSET('Sanitation Data'!$F$5,0,10*ROW('Sanitation Data'!F2))),CZ8="Yes"),100-OFFSET('Sanitation Data'!$F$5,0,10*ROW('Sanitation Data'!F2)),IF(AND(ISNUMBER(OFFSET('Sanitation Data'!$F$5,0,10*ROW('Sanitation Data'!F2))),CZ8="No",ISNUMBER(OFFSET('Sanitation Data'!$F$5,0,10*ROW('Sanitation Data'!F2)))),CONCATENATE("[",ROUND(100-OFFSET('Sanitation Data'!$F$5,0,10*ROW('Sanitation Data'!F2)),0),"]"),IF(AND(ISNUMBER(OFFSET('Sanitation Data'!$F$5,0,10*ROW('Sanitation Data'!F2))),CZ8="",ISNUMBER(OFFSET('Sanitation Data'!$F$5,0,10*ROW('Sanitation Data'!F2)))),100-OFFSET('Sanitation Data'!$F$5,0,10*ROW('Sanitation Data'!F2)),NA())))</f>
        <v>98.728813559322035</v>
      </c>
      <c r="AL8" s="120">
        <f ca="1">+IF(AND(ISNUMBER(OFFSET('Sanitation Data'!$F$7,0,10*ROW('Sanitation Data'!F2))),DA8="Yes"),OFFSET('Sanitation Data'!$F$7,0,10*ROW('Sanitation Data'!F2)),IF(AND(ISNUMBER(OFFSET('Sanitation Data'!$F$7,0,10*ROW('Sanitation Data'!F2))),DA8="No",ISNUMBER(OFFSET('Sanitation Data'!$F$7,0,10*ROW('Sanitation Data'!F2)))),CONCATENATE("[",ROUND(OFFSET('Sanitation Data'!$F$7,0,10*ROW('Sanitation Data'!F2)),0),"]"),IF(AND(ISNUMBER(OFFSET('Sanitation Data'!$F$7,0,10*ROW('Sanitation Data'!F2))),DA8="",ISNUMBER(OFFSET('Sanitation Data'!$F$7,0,10*ROW('Sanitation Data'!F2)))),OFFSET('Sanitation Data'!$F$7,0,10*ROW('Sanitation Data'!F2)),NA())))</f>
        <v>98.375706214689274</v>
      </c>
      <c r="AM8" s="120" t="e">
        <f ca="1">+IF(AND(ISNUMBER(OFFSET('Sanitation Data'!$F$11,0,10*ROW('Sanitation Data'!F2))),DB8="Yes"),OFFSET('Sanitation Data'!$F$11,0,10*ROW('Sanitation Data'!F2)),IF(AND(ISNUMBER(OFFSET('Sanitation Data'!$F$11,0,10*ROW('Sanitation Data'!F2))),DB8="No",ISNUMBER(OFFSET('Sanitation Data'!$F$11,0,10*ROW('Sanitation Data'!F2)))),CONCATENATE("[",ROUND(OFFSET('Sanitation Data'!$F$11,0,10*ROW('Sanitation Data'!F2)),0),"]"),IF(AND(ISNUMBER(OFFSET('Sanitation Data'!$F$11,0,10*ROW('Sanitation Data'!F2))),DB8="",ISNUMBER(OFFSET('Sanitation Data'!$F$11,0,10*ROW('Sanitation Data'!F2)))),OFFSET('Sanitation Data'!$F$11,0,10*ROW('Sanitation Data'!F2)),NA())))</f>
        <v>#N/A</v>
      </c>
      <c r="AN8" s="120" t="e">
        <f ca="1">+IF(AND(ISNUMBER(OFFSET('Sanitation Data'!$F$12,0,10*ROW('Sanitation Data'!F2))),DC8="Yes"),OFFSET('Sanitation Data'!$F$12,0,10*ROW('Sanitation Data'!F2)),IF(AND(ISNUMBER(OFFSET('Sanitation Data'!$F$12,0,10*ROW('Sanitation Data'!F2))),DC8="No",ISNUMBER(OFFSET('Sanitation Data'!$F$12,0,10*ROW('Sanitation Data'!F2)))),CONCATENATE("[",ROUND(OFFSET('Sanitation Data'!$F$12,0,10*ROW('Sanitation Data'!F2)),0),"]"),IF(AND(ISNUMBER(OFFSET('Sanitation Data'!$F$12,0,10*ROW('Sanitation Data'!F2))),DC8="",ISNUMBER(OFFSET('Sanitation Data'!$F$12,0,10*ROW('Sanitation Data'!F2)))),OFFSET('Sanitation Data'!$F$12,0,10*ROW('Sanitation Data'!F2)),NA())))</f>
        <v>#N/A</v>
      </c>
      <c r="AO8" s="120" t="e">
        <f ca="1">+IF(AND(ISNUMBER(OFFSET('Sanitation Data'!$F$13,0,10*ROW('Sanitation Data'!F2))),DD8="Yes"),OFFSET('Sanitation Data'!$F$13,0,10*ROW('Sanitation Data'!F2)),IF(AND(ISNUMBER(OFFSET('Sanitation Data'!$F$13,0,10*ROW('Sanitation Data'!F2))),DD8="No",ISNUMBER(OFFSET('Sanitation Data'!$F$13,0,10*ROW('Sanitation Data'!F2)))),CONCATENATE("[",ROUND(OFFSET('Sanitation Data'!$F$13,0,10*ROW('Sanitation Data'!F2)),0),"]"),IF(AND(ISNUMBER(OFFSET('Sanitation Data'!$F$13,0,10*ROW('Sanitation Data'!F2))),DD8="",ISNUMBER(OFFSET('Sanitation Data'!$F$13,0,10*ROW('Sanitation Data'!F2)))),OFFSET('Sanitation Data'!$F$13,0,10*ROW('Sanitation Data'!F2)),NA())))</f>
        <v>#N/A</v>
      </c>
      <c r="AP8" s="120">
        <f ca="1">+IF(AND(ISNUMBER(OFFSET('Sanitation Data'!$G$5,0,10*ROW('Sanitation Data'!G2))),DE8="Yes"),100-OFFSET('Sanitation Data'!$G$5,0,10*ROW('Sanitation Data'!G2)),IF(AND(ISNUMBER(OFFSET('Sanitation Data'!$G$5,0,10*ROW('Sanitation Data'!G2))),DE8="No",ISNUMBER(OFFSET('Sanitation Data'!$G$5,0,10*ROW('Sanitation Data'!G2)))),CONCATENATE("[",ROUND(100-OFFSET('Sanitation Data'!$G$5,0,10*ROW('Sanitation Data'!G2)),0),"]"),IF(AND(ISNUMBER(OFFSET('Sanitation Data'!$G$5,0,10*ROW('Sanitation Data'!G2))),DE8="",ISNUMBER(OFFSET('Sanitation Data'!$G$5,0,10*ROW('Sanitation Data'!G2)))),100-OFFSET('Sanitation Data'!$G$5,0,10*ROW('Sanitation Data'!G2)),NA())))</f>
        <v>95.28</v>
      </c>
      <c r="AQ8" s="120">
        <f ca="1">+IF(AND(ISNUMBER(OFFSET('Sanitation Data'!$G$7,0,10*ROW('Sanitation Data'!G2))),DF8="Yes"),OFFSET('Sanitation Data'!$G$7,0,10*ROW('Sanitation Data'!G2)),IF(AND(ISNUMBER(OFFSET('Sanitation Data'!$G$7,0,10*ROW('Sanitation Data'!G2))),DF8="No",ISNUMBER(OFFSET('Sanitation Data'!$G$7,0,10*ROW('Sanitation Data'!G2)))),CONCATENATE("[",ROUND(OFFSET('Sanitation Data'!$G$7,0,10*ROW('Sanitation Data'!G2)),0),"]"),IF(AND(ISNUMBER(OFFSET('Sanitation Data'!$G$7,0,10*ROW('Sanitation Data'!G2))),DF8="",ISNUMBER(OFFSET('Sanitation Data'!$G$7,0,10*ROW('Sanitation Data'!G2)))),OFFSET('Sanitation Data'!$G$7,0,10*ROW('Sanitation Data'!G2)),NA())))</f>
        <v>82.133333333333326</v>
      </c>
      <c r="AR8" s="120" t="e">
        <f ca="1">+IF(AND(ISNUMBER(OFFSET('Sanitation Data'!$G$11,0,10*ROW('Sanitation Data'!G2))),DG8="Yes"),OFFSET('Sanitation Data'!$G$11,0,10*ROW('Sanitation Data'!G2)),IF(AND(ISNUMBER(OFFSET('Sanitation Data'!$G$11,0,10*ROW('Sanitation Data'!G2))),DG8="No",ISNUMBER(OFFSET('Sanitation Data'!$G$11,0,10*ROW('Sanitation Data'!G2)))),CONCATENATE("[",ROUND(OFFSET('Sanitation Data'!$G$11,0,10*ROW('Sanitation Data'!G2)),0),"]"),IF(AND(ISNUMBER(OFFSET('Sanitation Data'!$G$11,0,10*ROW('Sanitation Data'!G2))),DG8="",ISNUMBER(OFFSET('Sanitation Data'!$G$11,0,10*ROW('Sanitation Data'!G2)))),OFFSET('Sanitation Data'!$G$11,0,10*ROW('Sanitation Data'!G2)),NA())))</f>
        <v>#N/A</v>
      </c>
      <c r="AS8" s="120" t="e">
        <f ca="1">+IF(AND(ISNUMBER(OFFSET('Sanitation Data'!$G$12,0,10*ROW('Sanitation Data'!G2))),DH8="Yes"),OFFSET('Sanitation Data'!$G$12,0,10*ROW('Sanitation Data'!G2)),IF(AND(ISNUMBER(OFFSET('Sanitation Data'!$G$12,0,10*ROW('Sanitation Data'!G2))),DH8="No",ISNUMBER(OFFSET('Sanitation Data'!$G$12,0,10*ROW('Sanitation Data'!G2)))),CONCATENATE("[",ROUND(OFFSET('Sanitation Data'!$G$12,0,10*ROW('Sanitation Data'!G2)),0),"]"),IF(AND(ISNUMBER(OFFSET('Sanitation Data'!$G$12,0,10*ROW('Sanitation Data'!G2))),DH8="",ISNUMBER(OFFSET('Sanitation Data'!$G$12,0,10*ROW('Sanitation Data'!G2)))),OFFSET('Sanitation Data'!$G$12,0,10*ROW('Sanitation Data'!G2)),NA())))</f>
        <v>#N/A</v>
      </c>
      <c r="AT8" s="120" t="e">
        <f ca="1">+IF(AND(ISNUMBER(OFFSET('Sanitation Data'!$G$13,0,10*ROW('Sanitation Data'!G2))),DI8="Yes"),OFFSET('Sanitation Data'!$G$13,0,10*ROW('Sanitation Data'!G2)),IF(AND(ISNUMBER(OFFSET('Sanitation Data'!$G$13,0,10*ROW('Sanitation Data'!G2))),DI8="No",ISNUMBER(OFFSET('Sanitation Data'!$G$13,0,10*ROW('Sanitation Data'!G2)))),CONCATENATE("[",ROUND(OFFSET('Sanitation Data'!$G$13,0,10*ROW('Sanitation Data'!G2)),0),"]"),IF(AND(ISNUMBER(OFFSET('Sanitation Data'!$G$13,0,10*ROW('Sanitation Data'!G2))),DI8="",ISNUMBER(OFFSET('Sanitation Data'!$G$13,0,10*ROW('Sanitation Data'!G2)))),OFFSET('Sanitation Data'!$G$13,0,10*ROW('Sanitation Data'!G2)),NA())))</f>
        <v>#N/A</v>
      </c>
      <c r="AU8" s="120">
        <f ca="1">+IF(AND(ISNUMBER(OFFSET('Sanitation Data'!$H$5,0,10*ROW('Sanitation Data'!H2))),DJ8="Yes"),100-OFFSET('Sanitation Data'!$H$5,0,10*ROW('Sanitation Data'!H2)),IF(AND(ISNUMBER(OFFSET('Sanitation Data'!$H$5,0,10*ROW('Sanitation Data'!H2))),DJ8="No",ISNUMBER(OFFSET('Sanitation Data'!$H$5,0,10*ROW('Sanitation Data'!H2)))),CONCATENATE("[",ROUND(100-OFFSET('Sanitation Data'!$H$5,0,10*ROW('Sanitation Data'!H2)),0),"]"),IF(AND(ISNUMBER(OFFSET('Sanitation Data'!$H$5,0,10*ROW('Sanitation Data'!H2))),DJ8="",ISNUMBER(OFFSET('Sanitation Data'!$H$5,0,10*ROW('Sanitation Data'!H2)))),100-OFFSET('Sanitation Data'!$H$5,0,10*ROW('Sanitation Data'!H2)),NA())))</f>
        <v>98.483617655023011</v>
      </c>
      <c r="AV8" s="120">
        <f ca="1">+IF(AND(ISNUMBER(OFFSET('Sanitation Data'!$H$7,0,10*ROW('Sanitation Data'!H2))),DK8="Yes"),OFFSET('Sanitation Data'!$H$7,0,10*ROW('Sanitation Data'!H2)),IF(AND(ISNUMBER(OFFSET('Sanitation Data'!$H$7,0,10*ROW('Sanitation Data'!H2))),DK8="No",ISNUMBER(OFFSET('Sanitation Data'!$H$7,0,10*ROW('Sanitation Data'!H2)))),CONCATENATE("[",ROUND(OFFSET('Sanitation Data'!$H$7,0,10*ROW('Sanitation Data'!H2)),0),"]"),IF(AND(ISNUMBER(OFFSET('Sanitation Data'!$H$7,0,10*ROW('Sanitation Data'!H2))),DK8="",ISNUMBER(OFFSET('Sanitation Data'!$H$7,0,10*ROW('Sanitation Data'!H2)))),OFFSET('Sanitation Data'!$H$7,0,10*ROW('Sanitation Data'!H2)),NA())))</f>
        <v>92.851340373679932</v>
      </c>
      <c r="AW8" s="120" t="e">
        <f ca="1">+IF(AND(ISNUMBER(OFFSET('Sanitation Data'!$H$11,0,10*ROW('Sanitation Data'!H2))),DL8="Yes"),OFFSET('Sanitation Data'!$H$11,0,10*ROW('Sanitation Data'!H2)),IF(AND(ISNUMBER(OFFSET('Sanitation Data'!$H$11,0,10*ROW('Sanitation Data'!H2))),DL8="No",ISNUMBER(OFFSET('Sanitation Data'!$H$11,0,10*ROW('Sanitation Data'!H2)))),CONCATENATE("[",ROUND(OFFSET('Sanitation Data'!$H$11,0,10*ROW('Sanitation Data'!H2)),0),"]"),IF(AND(ISNUMBER(OFFSET('Sanitation Data'!$H$11,0,10*ROW('Sanitation Data'!H2))),DL8="",ISNUMBER(OFFSET('Sanitation Data'!$H$11,0,10*ROW('Sanitation Data'!H2)))),OFFSET('Sanitation Data'!$H$11,0,10*ROW('Sanitation Data'!H2)),NA())))</f>
        <v>#N/A</v>
      </c>
      <c r="AX8" s="120" t="e">
        <f ca="1">+IF(AND(ISNUMBER(OFFSET('Sanitation Data'!$H$12,0,10*ROW('Sanitation Data'!H2))),DM8="Yes"),OFFSET('Sanitation Data'!$H$12,0,10*ROW('Sanitation Data'!H2)),IF(AND(ISNUMBER(OFFSET('Sanitation Data'!$H$12,0,10*ROW('Sanitation Data'!H2))),DM8="No",ISNUMBER(OFFSET('Sanitation Data'!$H$12,0,10*ROW('Sanitation Data'!H2)))),CONCATENATE("[",ROUND(OFFSET('Sanitation Data'!$H$12,0,10*ROW('Sanitation Data'!H2)),0),"]"),IF(AND(ISNUMBER(OFFSET('Sanitation Data'!$H$12,0,10*ROW('Sanitation Data'!H2))),DM8="",ISNUMBER(OFFSET('Sanitation Data'!$H$12,0,10*ROW('Sanitation Data'!H2)))),OFFSET('Sanitation Data'!$H$12,0,10*ROW('Sanitation Data'!H2)),NA())))</f>
        <v>#N/A</v>
      </c>
      <c r="AY8" s="120" t="e">
        <f ca="1">+IF(AND(ISNUMBER(OFFSET('Sanitation Data'!$H$13,0,10*ROW('Sanitation Data'!H2))),DN8="Yes"),OFFSET('Sanitation Data'!$H$13,0,10*ROW('Sanitation Data'!H2)),IF(AND(ISNUMBER(OFFSET('Sanitation Data'!$H$13,0,10*ROW('Sanitation Data'!H2))),DN8="No",ISNUMBER(OFFSET('Sanitation Data'!$H$13,0,10*ROW('Sanitation Data'!H2)))),CONCATENATE("[",ROUND(OFFSET('Sanitation Data'!$H$13,0,10*ROW('Sanitation Data'!H2)),0),"]"),IF(AND(ISNUMBER(OFFSET('Sanitation Data'!$H$13,0,10*ROW('Sanitation Data'!H2))),DN8="",ISNUMBER(OFFSET('Sanitation Data'!$H$13,0,10*ROW('Sanitation Data'!H2)))),OFFSET('Sanitation Data'!$H$13,0,10*ROW('Sanitation Data'!H2)),NA())))</f>
        <v>#N/A</v>
      </c>
      <c r="AZ8" s="121" t="e">
        <f ca="1">+IF(AND(ISNUMBER(OFFSET('Hygiene Data'!$C$6,0,10*ROW('Hygiene Data'!C2))),DO8="Yes"),OFFSET('Hygiene Data'!$C$6,0,10*ROW('Hygiene Data'!C2)),IF(AND(ISNUMBER(OFFSET('Hygiene Data'!$C$6,0,10*ROW('Hygiene Data'!C2))),DO8="No",ISNUMBER(OFFSET('Hygiene Data'!$C$6,0,10*ROW('Hygiene Data'!C2)))),CONCATENATE("[",ROUND(OFFSET('Hygiene Data'!$C$6,0,10*ROW('Hygiene Data'!C2)),0),"]"),IF(AND(ISNUMBER(OFFSET('Hygiene Data'!$C$6,0,10*ROW('Hygiene Data'!C2))),DO8="",ISNUMBER(OFFSET('Hygiene Data'!$C$6,0,10*ROW('Hygiene Data'!C2)))),OFFSET('Hygiene Data'!$C$6,0,10*ROW('Hygiene Data'!C2)),NA())))</f>
        <v>#N/A</v>
      </c>
      <c r="BA8" s="121" t="e">
        <f ca="1">+IF(AND(ISNUMBER(OFFSET('Hygiene Data'!$C$8,0,10*ROW('Hygiene Data'!C2))),DP8="Yes"),OFFSET('Hygiene Data'!$C$8,0,10*ROW('Hygiene Data'!C2)),IF(AND(ISNUMBER(OFFSET('Hygiene Data'!$C$8,0,10*ROW('Hygiene Data'!C2))),DP8="No",ISNUMBER(OFFSET('Hygiene Data'!$C$8,0,10*ROW('Hygiene Data'!C2)))),CONCATENATE("[",ROUND(OFFSET('Hygiene Data'!$C$8,0,10*ROW('Hygiene Data'!C2)),0),"]"),IF(AND(ISNUMBER(OFFSET('Hygiene Data'!$C$8,0,10*ROW('Hygiene Data'!C2))),DP8="",ISNUMBER(OFFSET('Hygiene Data'!$C$8,0,10*ROW('Hygiene Data'!C2)))),OFFSET('Hygiene Data'!$C$8,0,10*ROW('Hygiene Data'!C2)),NA())))</f>
        <v>#N/A</v>
      </c>
      <c r="BB8" s="121" t="e">
        <f ca="1">+IF(AND(ISNUMBER(OFFSET('Hygiene Data'!$C$10,0,10*ROW('Hygiene Data'!C2))),DQ8="Yes"),OFFSET('Hygiene Data'!$C$10,0,10*ROW('Hygiene Data'!C2)),IF(AND(ISNUMBER(OFFSET('Hygiene Data'!$C$10,0,10*ROW('Hygiene Data'!C2))),DQ8="No",ISNUMBER(OFFSET('Hygiene Data'!$C$10,0,10*ROW('Hygiene Data'!C2)))),CONCATENATE("[",ROUND(OFFSET('Hygiene Data'!$C$10,0,10*ROW('Hygiene Data'!C2)),0),"]"),IF(AND(ISNUMBER(OFFSET('Hygiene Data'!$C$10,0,10*ROW('Hygiene Data'!C2))),DQ8="",ISNUMBER(OFFSET('Hygiene Data'!$C$10,0,10*ROW('Hygiene Data'!C2)))),OFFSET('Hygiene Data'!$C$10,0,10*ROW('Hygiene Data'!C2)),NA())))</f>
        <v>#N/A</v>
      </c>
      <c r="BC8" s="121" t="e">
        <f ca="1">+IF(AND(ISNUMBER(OFFSET('Hygiene Data'!$D$6,0,10*ROW('Hygiene Data'!D2))),DR8="Yes"),OFFSET('Hygiene Data'!$D$6,0,10*ROW('Hygiene Data'!D2)),IF(AND(ISNUMBER(OFFSET('Hygiene Data'!$D$6,0,10*ROW('Hygiene Data'!D2))),DR8="No",ISNUMBER(OFFSET('Hygiene Data'!$D$6,0,10*ROW('Hygiene Data'!D2)))),CONCATENATE("[",ROUND(OFFSET('Hygiene Data'!$D$6,0,10*ROW('Hygiene Data'!D2)),0),"]"),IF(AND(ISNUMBER(OFFSET('Hygiene Data'!$D$6,0,10*ROW('Hygiene Data'!D2))),DR8="",ISNUMBER(OFFSET('Hygiene Data'!$D$6,0,10*ROW('Hygiene Data'!D2)))),OFFSET('Hygiene Data'!$D$6,0,10*ROW('Hygiene Data'!D2)),NA())))</f>
        <v>#N/A</v>
      </c>
      <c r="BD8" s="121" t="e">
        <f ca="1">+IF(AND(ISNUMBER(OFFSET('Hygiene Data'!$D$8,0,10*ROW('Hygiene Data'!D2))),DS8="Yes"),OFFSET('Hygiene Data'!$D$8,0,10*ROW('Hygiene Data'!D2)),IF(AND(ISNUMBER(OFFSET('Hygiene Data'!$D$8,0,10*ROW('Hygiene Data'!D2))),DS8="No",ISNUMBER(OFFSET('Hygiene Data'!$D$8,0,10*ROW('Hygiene Data'!D2)))),CONCATENATE("[",ROUND(OFFSET('Hygiene Data'!$D$8,0,10*ROW('Hygiene Data'!D2)),0),"]"),IF(AND(ISNUMBER(OFFSET('Hygiene Data'!$D$8,0,10*ROW('Hygiene Data'!D2))),DS8="",ISNUMBER(OFFSET('Hygiene Data'!$D$8,0,10*ROW('Hygiene Data'!D2)))),OFFSET('Hygiene Data'!$D$8,0,10*ROW('Hygiene Data'!D2)),NA())))</f>
        <v>#N/A</v>
      </c>
      <c r="BE8" s="121" t="e">
        <f ca="1">+IF(AND(ISNUMBER(OFFSET('Hygiene Data'!$D$10,0,10*ROW('Hygiene Data'!D2))),DT8="Yes"),OFFSET('Hygiene Data'!$D$10,0,10*ROW('Hygiene Data'!D2)),IF(AND(ISNUMBER(OFFSET('Hygiene Data'!$D$10,0,10*ROW('Hygiene Data'!D2))),DT8="No",ISNUMBER(OFFSET('Hygiene Data'!$D$10,0,10*ROW('Hygiene Data'!D2)))),CONCATENATE("[",ROUND(OFFSET('Hygiene Data'!$D$10,0,10*ROW('Hygiene Data'!D2)),0),"]"),IF(AND(ISNUMBER(OFFSET('Hygiene Data'!$D$10,0,10*ROW('Hygiene Data'!D2))),DT8="",ISNUMBER(OFFSET('Hygiene Data'!$D$10,0,10*ROW('Hygiene Data'!D2)))),OFFSET('Hygiene Data'!$D$10,0,10*ROW('Hygiene Data'!D2)),NA())))</f>
        <v>#N/A</v>
      </c>
      <c r="BF8" s="121" t="e">
        <f ca="1">+IF(AND(ISNUMBER(OFFSET('Hygiene Data'!$E$6,0,10*ROW('Hygiene Data'!E2))),DU8="Yes"),OFFSET('Hygiene Data'!$E$6,0,10*ROW('Hygiene Data'!E2)),IF(AND(ISNUMBER(OFFSET('Hygiene Data'!$E$6,0,10*ROW('Hygiene Data'!E2))),DU8="No",ISNUMBER(OFFSET('Hygiene Data'!$E$6,0,10*ROW('Hygiene Data'!E2)))),CONCATENATE("[",ROUND(OFFSET('Hygiene Data'!$E$6,0,10*ROW('Hygiene Data'!E2)),0),"]"),IF(AND(ISNUMBER(OFFSET('Hygiene Data'!$E$6,0,10*ROW('Hygiene Data'!E2))),DU8="",ISNUMBER(OFFSET('Hygiene Data'!$E$6,0,10*ROW('Hygiene Data'!E2)))),OFFSET('Hygiene Data'!$E$6,0,10*ROW('Hygiene Data'!E2)),NA())))</f>
        <v>#N/A</v>
      </c>
      <c r="BG8" s="121" t="e">
        <f ca="1">+IF(AND(ISNUMBER(OFFSET('Hygiene Data'!$E$8,0,10*ROW('Hygiene Data'!E2))),DV8="Yes"),OFFSET('Hygiene Data'!$E$8,0,10*ROW('Hygiene Data'!E2)),IF(AND(ISNUMBER(OFFSET('Hygiene Data'!$E$8,0,10*ROW('Hygiene Data'!E2))),DV8="No",ISNUMBER(OFFSET('Hygiene Data'!$E$8,0,10*ROW('Hygiene Data'!E2)))),CONCATENATE("[",ROUND(OFFSET('Hygiene Data'!$E$8,0,10*ROW('Hygiene Data'!E2)),0),"]"),IF(AND(ISNUMBER(OFFSET('Hygiene Data'!$E$8,0,10*ROW('Hygiene Data'!E2))),DV8="",ISNUMBER(OFFSET('Hygiene Data'!$E$8,0,10*ROW('Hygiene Data'!E2)))),OFFSET('Hygiene Data'!$E$8,0,10*ROW('Hygiene Data'!E2)),NA())))</f>
        <v>#N/A</v>
      </c>
      <c r="BH8" s="121" t="e">
        <f ca="1">+IF(AND(ISNUMBER(OFFSET('Hygiene Data'!$E$10,0,10*ROW('Hygiene Data'!E2))),DW8="Yes"),OFFSET('Hygiene Data'!$E$10,0,10*ROW('Hygiene Data'!E2)),IF(AND(ISNUMBER(OFFSET('Hygiene Data'!$E$10,0,10*ROW('Hygiene Data'!E2))),DW8="No",ISNUMBER(OFFSET('Hygiene Data'!$E$10,0,10*ROW('Hygiene Data'!E2)))),CONCATENATE("[",ROUND(OFFSET('Hygiene Data'!$E$10,0,10*ROW('Hygiene Data'!E2)),0),"]"),IF(AND(ISNUMBER(OFFSET('Hygiene Data'!$E$10,0,10*ROW('Hygiene Data'!E2))),DW8="",ISNUMBER(OFFSET('Hygiene Data'!$E$10,0,10*ROW('Hygiene Data'!E2)))),OFFSET('Hygiene Data'!$E$10,0,10*ROW('Hygiene Data'!E2)),NA())))</f>
        <v>#N/A</v>
      </c>
      <c r="BI8" s="121" t="e">
        <f ca="1">+IF(AND(ISNUMBER(OFFSET('Hygiene Data'!$F$6,0,10*ROW('Hygiene Data'!F2))),DX8="Yes"),OFFSET('Hygiene Data'!$F$6,0,10*ROW('Hygiene Data'!F2)),IF(AND(ISNUMBER(OFFSET('Hygiene Data'!$F$6,0,10*ROW('Hygiene Data'!F2))),DX8="No",ISNUMBER(OFFSET('Hygiene Data'!$F$6,0,10*ROW('Hygiene Data'!F2)))),CONCATENATE("[",ROUND(OFFSET('Hygiene Data'!$F$6,0,10*ROW('Hygiene Data'!F2)),0),"]"),IF(AND(ISNUMBER(OFFSET('Hygiene Data'!$F$6,0,10*ROW('Hygiene Data'!F2))),DX8="",ISNUMBER(OFFSET('Hygiene Data'!$F$6,0,10*ROW('Hygiene Data'!F2)))),OFFSET('Hygiene Data'!$F$6,0,10*ROW('Hygiene Data'!F2)),NA())))</f>
        <v>#N/A</v>
      </c>
      <c r="BJ8" s="121" t="e">
        <f ca="1">+IF(AND(ISNUMBER(OFFSET('Hygiene Data'!$F$8,0,10*ROW('Hygiene Data'!F2))),DY8="Yes"),OFFSET('Hygiene Data'!$F$8,0,10*ROW('Hygiene Data'!F2)),IF(AND(ISNUMBER(OFFSET('Hygiene Data'!$F$8,0,10*ROW('Hygiene Data'!F2))),DY8="No",ISNUMBER(OFFSET('Hygiene Data'!$F$8,0,10*ROW('Hygiene Data'!F2)))),CONCATENATE("[",ROUND(OFFSET('Hygiene Data'!$F$8,0,10*ROW('Hygiene Data'!F2)),0),"]"),IF(AND(ISNUMBER(OFFSET('Hygiene Data'!$F$8,0,10*ROW('Hygiene Data'!F2))),DY8="",ISNUMBER(OFFSET('Hygiene Data'!$F$8,0,10*ROW('Hygiene Data'!F2)))),OFFSET('Hygiene Data'!$F$8,0,10*ROW('Hygiene Data'!F2)),NA())))</f>
        <v>#N/A</v>
      </c>
      <c r="BK8" s="121" t="e">
        <f ca="1">+IF(AND(ISNUMBER(OFFSET('Hygiene Data'!$F$10,0,10*ROW('Hygiene Data'!F2))),DZ8="Yes"),OFFSET('Hygiene Data'!$F$10,0,10*ROW('Hygiene Data'!F2)),IF(AND(ISNUMBER(OFFSET('Hygiene Data'!$F$10,0,10*ROW('Hygiene Data'!F2))),DZ8="No",ISNUMBER(OFFSET('Hygiene Data'!$F$10,0,10*ROW('Hygiene Data'!F2)))),CONCATENATE("[",ROUND(OFFSET('Hygiene Data'!$F$10,0,10*ROW('Hygiene Data'!F2)),0),"]"),IF(AND(ISNUMBER(OFFSET('Hygiene Data'!$F$10,0,10*ROW('Hygiene Data'!F2))),DZ8="",ISNUMBER(OFFSET('Hygiene Data'!$F$10,0,10*ROW('Hygiene Data'!F2)))),OFFSET('Hygiene Data'!$F$10,0,10*ROW('Hygiene Data'!F2)),NA())))</f>
        <v>#N/A</v>
      </c>
      <c r="BL8" s="121" t="e">
        <f ca="1">+IF(AND(ISNUMBER(OFFSET('Hygiene Data'!$G$6,0,10*ROW('Hygiene Data'!G2))),EA8="Yes"),OFFSET('Hygiene Data'!$G$6,0,10*ROW('Hygiene Data'!G2)),IF(AND(ISNUMBER(OFFSET('Hygiene Data'!$G$6,0,10*ROW('Hygiene Data'!G2))),EA8="No",ISNUMBER(OFFSET('Hygiene Data'!$G$6,0,10*ROW('Hygiene Data'!G2)))),CONCATENATE("[",ROUND(OFFSET('Hygiene Data'!$G$6,0,10*ROW('Hygiene Data'!G2)),0),"]"),IF(AND(ISNUMBER(OFFSET('Hygiene Data'!$G$6,0,10*ROW('Hygiene Data'!G2))),EA8="",ISNUMBER(OFFSET('Hygiene Data'!$G$6,0,10*ROW('Hygiene Data'!G2)))),OFFSET('Hygiene Data'!$G$6,0,10*ROW('Hygiene Data'!G2)),NA())))</f>
        <v>#N/A</v>
      </c>
      <c r="BM8" s="121" t="e">
        <f ca="1">+IF(AND(ISNUMBER(OFFSET('Hygiene Data'!$G$8,0,10*ROW('Hygiene Data'!G2))),EB8="Yes"),OFFSET('Hygiene Data'!$G$8,0,10*ROW('Hygiene Data'!G2)),IF(AND(ISNUMBER(OFFSET('Hygiene Data'!$G$8,0,10*ROW('Hygiene Data'!G2))),EB8="No",ISNUMBER(OFFSET('Hygiene Data'!$G$8,0,10*ROW('Hygiene Data'!G2)))),CONCATENATE("[",ROUND(OFFSET('Hygiene Data'!$G$8,0,10*ROW('Hygiene Data'!G2)),0),"]"),IF(AND(ISNUMBER(OFFSET('Hygiene Data'!$G$8,0,10*ROW('Hygiene Data'!G2))),EB8="",ISNUMBER(OFFSET('Hygiene Data'!$G$8,0,10*ROW('Hygiene Data'!G2)))),OFFSET('Hygiene Data'!$G$8,0,10*ROW('Hygiene Data'!G2)),NA())))</f>
        <v>#N/A</v>
      </c>
      <c r="BN8" s="121" t="e">
        <f ca="1">+IF(AND(ISNUMBER(OFFSET('Hygiene Data'!$G$10,0,10*ROW('Hygiene Data'!G2))),EC8="Yes"),OFFSET('Hygiene Data'!$G$10,0,10*ROW('Hygiene Data'!G2)),IF(AND(ISNUMBER(OFFSET('Hygiene Data'!$G$10,0,10*ROW('Hygiene Data'!G2))),EC8="No",ISNUMBER(OFFSET('Hygiene Data'!$G$10,0,10*ROW('Hygiene Data'!G2)))),CONCATENATE("[",ROUND(OFFSET('Hygiene Data'!$G$10,0,10*ROW('Hygiene Data'!G2)),0),"]"),IF(AND(ISNUMBER(OFFSET('Hygiene Data'!$G$10,0,10*ROW('Hygiene Data'!G2))),EC8="",ISNUMBER(OFFSET('Hygiene Data'!$G$10,0,10*ROW('Hygiene Data'!G2)))),OFFSET('Hygiene Data'!$G$10,0,10*ROW('Hygiene Data'!G2)),NA())))</f>
        <v>#N/A</v>
      </c>
      <c r="BO8" s="121" t="e">
        <f ca="1">+IF(AND(ISNUMBER(OFFSET('Hygiene Data'!$H$6,0,10*ROW('Hygiene Data'!H2))),ED8="Yes"),OFFSET('Hygiene Data'!$H$6,0,10*ROW('Hygiene Data'!H2)),IF(AND(ISNUMBER(OFFSET('Hygiene Data'!$H$6,0,10*ROW('Hygiene Data'!H2))),ED8="No",ISNUMBER(OFFSET('Hygiene Data'!$H$6,0,10*ROW('Hygiene Data'!H2)))),CONCATENATE("[",ROUND(OFFSET('Hygiene Data'!$H$6,0,10*ROW('Hygiene Data'!H2)),0),"]"),IF(AND(ISNUMBER(OFFSET('Hygiene Data'!$H$6,0,10*ROW('Hygiene Data'!H2))),ED8="",ISNUMBER(OFFSET('Hygiene Data'!$H$6,0,10*ROW('Hygiene Data'!H2)))),OFFSET('Hygiene Data'!$H$6,0,10*ROW('Hygiene Data'!H2)),NA())))</f>
        <v>#N/A</v>
      </c>
      <c r="BP8" s="121" t="e">
        <f ca="1">+IF(AND(ISNUMBER(OFFSET('Hygiene Data'!$H$8,0,10*ROW('Hygiene Data'!H2))),EE8="Yes"),OFFSET('Hygiene Data'!$H$8,0,10*ROW('Hygiene Data'!H2)),IF(AND(ISNUMBER(OFFSET('Hygiene Data'!$H$8,0,10*ROW('Hygiene Data'!H2))),EE8="No",ISNUMBER(OFFSET('Hygiene Data'!$H$8,0,10*ROW('Hygiene Data'!H2)))),CONCATENATE("[",ROUND(OFFSET('Hygiene Data'!$H$8,0,10*ROW('Hygiene Data'!H2)),0),"]"),IF(AND(ISNUMBER(OFFSET('Hygiene Data'!$H$8,0,10*ROW('Hygiene Data'!H2))),EE8="",ISNUMBER(OFFSET('Hygiene Data'!$H$8,0,10*ROW('Hygiene Data'!H2)))),OFFSET('Hygiene Data'!$H$8,0,10*ROW('Hygiene Data'!H2)),NA())))</f>
        <v>#N/A</v>
      </c>
      <c r="BQ8" s="121" t="e">
        <f ca="1">+IF(AND(ISNUMBER(OFFSET('Hygiene Data'!$H$10,0,10*ROW('Hygiene Data'!H2))),EF8="Yes"),OFFSET('Hygiene Data'!$H$10,0,10*ROW('Hygiene Data'!H2)),IF(AND(ISNUMBER(OFFSET('Hygiene Data'!$H$10,0,10*ROW('Hygiene Data'!H2))),EF8="No",ISNUMBER(OFFSET('Hygiene Data'!$H$10,0,10*ROW('Hygiene Data'!H2)))),CONCATENATE("[",ROUND(OFFSET('Hygiene Data'!$H$10,0,10*ROW('Hygiene Data'!H2)),0),"]"),IF(AND(ISNUMBER(OFFSET('Hygiene Data'!$H$10,0,10*ROW('Hygiene Data'!H2))),EF8="",ISNUMBER(OFFSET('Hygiene Data'!$H$10,0,10*ROW('Hygiene Data'!H2)))),OFFSET('Hygiene Data'!$H$10,0,10*ROW('Hygiene Data'!H2)),NA())))</f>
        <v>#N/A</v>
      </c>
      <c r="BS8" s="28" t="str">
        <f ca="1">+IF(OFFSET('Water Data'!$C$28,0,10*ROW('Water Data'!C2))="","",OFFSET('Water Data'!$C$28,0,10*ROW('Water Data'!C2)))</f>
        <v/>
      </c>
      <c r="BT8" s="28" t="str">
        <f ca="1">+IF(OFFSET('Water Data'!$C$29,0,10*ROW('Water Data'!C2))="","",OFFSET('Water Data'!$C$29,0,10*ROW('Water Data'!C2)))</f>
        <v>Yes</v>
      </c>
      <c r="BU8" s="28" t="str">
        <f ca="1">+IF(OFFSET('Water Data'!$C$30,0,10*ROW('Water Data'!C2))="","",OFFSET('Water Data'!$C$30,0,10*ROW('Water Data'!C2)))</f>
        <v/>
      </c>
      <c r="BV8" s="28" t="str">
        <f ca="1">+IF(OFFSET('Water Data'!$D$28,0,10*ROW('Water Data'!D2))="","",OFFSET('Water Data'!$D$28,0,10*ROW('Water Data'!D2)))</f>
        <v/>
      </c>
      <c r="BW8" s="28" t="str">
        <f ca="1">+IF(OFFSET('Water Data'!$D$29,0,10*ROW('Water Data'!D2))="","",OFFSET('Water Data'!$D$29,0,10*ROW('Water Data'!D2)))</f>
        <v/>
      </c>
      <c r="BX8" s="28" t="str">
        <f ca="1">+IF(OFFSET('Water Data'!$D$30,0,10*ROW('Water Data'!D2))="","",OFFSET('Water Data'!$D$30,0,10*ROW('Water Data'!D2)))</f>
        <v/>
      </c>
      <c r="BY8" s="28" t="str">
        <f ca="1">+IF(OFFSET('Water Data'!$E$28,0,10*ROW('Water Data'!E2))="","",OFFSET('Water Data'!$E$28,0,10*ROW('Water Data'!E2)))</f>
        <v/>
      </c>
      <c r="BZ8" s="28" t="str">
        <f ca="1">+IF(OFFSET('Water Data'!$E$29,0,10*ROW('Water Data'!E2))="","",OFFSET('Water Data'!$E$29,0,10*ROW('Water Data'!E2)))</f>
        <v/>
      </c>
      <c r="CA8" s="28" t="str">
        <f ca="1">+IF(OFFSET('Water Data'!$E$30,0,10*ROW('Water Data'!E2))="","",OFFSET('Water Data'!$E$30,0,10*ROW('Water Data'!E2)))</f>
        <v/>
      </c>
      <c r="CB8" s="28" t="str">
        <f ca="1">+IF(OFFSET('Water Data'!$F$28,0,10*ROW('Water Data'!F2))="","",OFFSET('Water Data'!$F$28,0,10*ROW('Water Data'!F2)))</f>
        <v/>
      </c>
      <c r="CC8" s="28" t="str">
        <f ca="1">+IF(OFFSET('Water Data'!$F$29,0,10*ROW('Water Data'!F2))="","",OFFSET('Water Data'!$F$29,0,10*ROW('Water Data'!F2)))</f>
        <v>Yes</v>
      </c>
      <c r="CD8" s="28" t="str">
        <f ca="1">+IF(OFFSET('Water Data'!$F$30,0,10*ROW('Water Data'!F2))="","",OFFSET('Water Data'!$F$30,0,10*ROW('Water Data'!F2)))</f>
        <v/>
      </c>
      <c r="CE8" s="28" t="str">
        <f ca="1">+IF(OFFSET('Water Data'!$G$28,0,10*ROW('Water Data'!G2))="","",OFFSET('Water Data'!$G$28,0,10*ROW('Water Data'!G2)))</f>
        <v/>
      </c>
      <c r="CF8" s="28" t="str">
        <f ca="1">+IF(OFFSET('Water Data'!$G$29,0,10*ROW('Water Data'!G2))="","",OFFSET('Water Data'!$G$29,0,10*ROW('Water Data'!G2)))</f>
        <v>Yes</v>
      </c>
      <c r="CG8" s="28" t="str">
        <f ca="1">+IF(OFFSET('Water Data'!$G$30,0,10*ROW('Water Data'!G2))="","",OFFSET('Water Data'!$G$30,0,10*ROW('Water Data'!G2)))</f>
        <v/>
      </c>
      <c r="CH8" s="28" t="str">
        <f ca="1">+IF(OFFSET('Water Data'!$H$28,0,10*ROW('Water Data'!H2))="","",OFFSET('Water Data'!$H$28,0,10*ROW('Water Data'!H2)))</f>
        <v/>
      </c>
      <c r="CI8" s="28" t="str">
        <f ca="1">+IF(OFFSET('Water Data'!$H$29,0,10*ROW('Water Data'!H2))="","",OFFSET('Water Data'!$H$29,0,10*ROW('Water Data'!H2)))</f>
        <v>Yes</v>
      </c>
      <c r="CJ8" s="28" t="str">
        <f ca="1">+IF(OFFSET('Water Data'!$H$30,0,10*ROW('Water Data'!H2))="","",OFFSET('Water Data'!$H$30,0,10*ROW('Water Data'!H2)))</f>
        <v/>
      </c>
      <c r="CK8" s="28" t="str">
        <f ca="1">+IF(OFFSET('Sanitation Data'!$C$29,0,10*ROW('Sanitation Data'!C2))="","",OFFSET('Sanitation Data'!$C$29,0,10*ROW('Sanitation Data'!C2)))</f>
        <v>Yes</v>
      </c>
      <c r="CL8" s="28" t="str">
        <f ca="1">+IF(OFFSET('Sanitation Data'!$C$30,0,10*ROW('Sanitation Data'!C2))="","",OFFSET('Sanitation Data'!$C$30,0,10*ROW('Sanitation Data'!C2)))</f>
        <v>Yes</v>
      </c>
      <c r="CM8" s="28" t="str">
        <f ca="1">+IF(OFFSET('Sanitation Data'!$C$31,0,10*ROW('Sanitation Data'!C2))="","",OFFSET('Sanitation Data'!$C$31,0,10*ROW('Sanitation Data'!C2)))</f>
        <v/>
      </c>
      <c r="CN8" s="28" t="str">
        <f ca="1">+IF(OFFSET('Sanitation Data'!$C$32,0,10*ROW('Sanitation Data'!C2))="","",OFFSET('Sanitation Data'!$C$32,0,10*ROW('Sanitation Data'!C2)))</f>
        <v/>
      </c>
      <c r="CO8" s="28" t="str">
        <f ca="1">+IF(OFFSET('Sanitation Data'!$C$33,0,10*ROW('Sanitation Data'!C2))="","",OFFSET('Sanitation Data'!$C$33,0,10*ROW('Sanitation Data'!C2)))</f>
        <v/>
      </c>
      <c r="CP8" s="28" t="str">
        <f ca="1">+IF(OFFSET('Sanitation Data'!$D$29,0,10*ROW('Sanitation Data'!D2))="","",OFFSET('Sanitation Data'!$D$29,0,10*ROW('Sanitation Data'!D2)))</f>
        <v/>
      </c>
      <c r="CQ8" s="28" t="str">
        <f ca="1">+IF(OFFSET('Sanitation Data'!$D$30,0,10*ROW('Sanitation Data'!D2))="","",OFFSET('Sanitation Data'!$D$30,0,10*ROW('Sanitation Data'!D2)))</f>
        <v/>
      </c>
      <c r="CR8" s="28" t="str">
        <f ca="1">+IF(OFFSET('Sanitation Data'!$D$31,0,10*ROW('Sanitation Data'!D2))="","",OFFSET('Sanitation Data'!$D$31,0,10*ROW('Sanitation Data'!D2)))</f>
        <v/>
      </c>
      <c r="CS8" s="28" t="str">
        <f ca="1">+IF(OFFSET('Sanitation Data'!$D$32,0,10*ROW('Sanitation Data'!D2))="","",OFFSET('Sanitation Data'!$D$32,0,10*ROW('Sanitation Data'!D2)))</f>
        <v/>
      </c>
      <c r="CT8" s="28" t="str">
        <f ca="1">+IF(OFFSET('Sanitation Data'!$D$33,0,10*ROW('Sanitation Data'!D2))="","",OFFSET('Sanitation Data'!$D$33,0,10*ROW('Sanitation Data'!D2)))</f>
        <v/>
      </c>
      <c r="CU8" s="28" t="str">
        <f ca="1">+IF(OFFSET('Sanitation Data'!$E$29,0,10*ROW('Sanitation Data'!E2))="","",OFFSET('Sanitation Data'!$E$29,0,10*ROW('Sanitation Data'!E2)))</f>
        <v/>
      </c>
      <c r="CV8" s="28" t="str">
        <f ca="1">+IF(OFFSET('Sanitation Data'!$E$30,0,10*ROW('Sanitation Data'!E2))="","",OFFSET('Sanitation Data'!$E$30,0,10*ROW('Sanitation Data'!E2)))</f>
        <v/>
      </c>
      <c r="CW8" s="28" t="str">
        <f ca="1">+IF(OFFSET('Sanitation Data'!$E$31,0,10*ROW('Sanitation Data'!E2))="","",OFFSET('Sanitation Data'!$E$31,0,10*ROW('Sanitation Data'!E2)))</f>
        <v/>
      </c>
      <c r="CX8" s="28" t="str">
        <f ca="1">+IF(OFFSET('Sanitation Data'!$E$32,0,10*ROW('Sanitation Data'!E2))="","",OFFSET('Sanitation Data'!$E$32,0,10*ROW('Sanitation Data'!E2)))</f>
        <v/>
      </c>
      <c r="CY8" s="28" t="str">
        <f ca="1">+IF(OFFSET('Sanitation Data'!$E$33,0,10*ROW('Sanitation Data'!E2))="","",OFFSET('Sanitation Data'!$E$33,0,10*ROW('Sanitation Data'!E2)))</f>
        <v/>
      </c>
      <c r="CZ8" s="28" t="str">
        <f ca="1">+IF(OFFSET('Sanitation Data'!$F$29,0,10*ROW('Sanitation Data'!F2))="","",OFFSET('Sanitation Data'!$F$29,0,10*ROW('Sanitation Data'!F2)))</f>
        <v>Yes</v>
      </c>
      <c r="DA8" s="28" t="str">
        <f ca="1">+IF(OFFSET('Sanitation Data'!$F$30,0,10*ROW('Sanitation Data'!F2))="","",OFFSET('Sanitation Data'!$F$30,0,10*ROW('Sanitation Data'!F2)))</f>
        <v>Yes</v>
      </c>
      <c r="DB8" s="28" t="str">
        <f ca="1">+IF(OFFSET('Sanitation Data'!$F$31,0,10*ROW('Sanitation Data'!F2))="","",OFFSET('Sanitation Data'!$F$31,0,10*ROW('Sanitation Data'!F2)))</f>
        <v/>
      </c>
      <c r="DC8" s="28" t="str">
        <f ca="1">+IF(OFFSET('Sanitation Data'!$F$32,0,10*ROW('Sanitation Data'!F2))="","",OFFSET('Sanitation Data'!$F$32,0,10*ROW('Sanitation Data'!F2)))</f>
        <v/>
      </c>
      <c r="DD8" s="28" t="str">
        <f ca="1">+IF(OFFSET('Sanitation Data'!$F$33,0,10*ROW('Sanitation Data'!F2))="","",OFFSET('Sanitation Data'!$F$33,0,10*ROW('Sanitation Data'!F2)))</f>
        <v/>
      </c>
      <c r="DE8" s="28" t="str">
        <f ca="1">+IF(OFFSET('Sanitation Data'!$G$29,0,10*ROW('Sanitation Data'!G2))="","",OFFSET('Sanitation Data'!$G$29,0,10*ROW('Sanitation Data'!G2)))</f>
        <v>Yes</v>
      </c>
      <c r="DF8" s="28" t="str">
        <f ca="1">+IF(OFFSET('Sanitation Data'!$G$30,0,10*ROW('Sanitation Data'!G2))="","",OFFSET('Sanitation Data'!$G$30,0,10*ROW('Sanitation Data'!G2)))</f>
        <v>Yes</v>
      </c>
      <c r="DG8" s="28" t="str">
        <f ca="1">+IF(OFFSET('Sanitation Data'!$G$31,0,10*ROW('Sanitation Data'!G2))="","",OFFSET('Sanitation Data'!$G$31,0,10*ROW('Sanitation Data'!G2)))</f>
        <v/>
      </c>
      <c r="DH8" s="28" t="str">
        <f ca="1">+IF(OFFSET('Sanitation Data'!$G$32,0,10*ROW('Sanitation Data'!G2))="","",OFFSET('Sanitation Data'!$G$32,0,10*ROW('Sanitation Data'!G2)))</f>
        <v/>
      </c>
      <c r="DI8" s="28" t="str">
        <f ca="1">+IF(OFFSET('Sanitation Data'!$G$33,0,10*ROW('Sanitation Data'!G2))="","",OFFSET('Sanitation Data'!$G$33,0,10*ROW('Sanitation Data'!G2)))</f>
        <v/>
      </c>
      <c r="DJ8" s="28" t="str">
        <f ca="1">+IF(OFFSET('Sanitation Data'!$H$29,0,10*ROW('Sanitation Data'!H2))="","",OFFSET('Sanitation Data'!$H$29,0,10*ROW('Sanitation Data'!H2)))</f>
        <v>Yes</v>
      </c>
      <c r="DK8" s="28" t="str">
        <f ca="1">+IF(OFFSET('Sanitation Data'!$H$30,0,10*ROW('Sanitation Data'!H2))="","",OFFSET('Sanitation Data'!$H$30,0,10*ROW('Sanitation Data'!H2)))</f>
        <v>Yes</v>
      </c>
      <c r="DL8" s="28" t="str">
        <f ca="1">+IF(OFFSET('Sanitation Data'!$H$31,0,10*ROW('Sanitation Data'!H2))="","",OFFSET('Sanitation Data'!$H$31,0,10*ROW('Sanitation Data'!H2)))</f>
        <v/>
      </c>
      <c r="DM8" s="28" t="str">
        <f ca="1">+IF(OFFSET('Sanitation Data'!$H$32,0,10*ROW('Sanitation Data'!H2))="","",OFFSET('Sanitation Data'!$H$32,0,10*ROW('Sanitation Data'!H2)))</f>
        <v/>
      </c>
      <c r="DN8" s="28" t="str">
        <f ca="1">+IF(OFFSET('Sanitation Data'!$H$33,0,10*ROW('Sanitation Data'!H2))="","",OFFSET('Sanitation Data'!$H$33,0,10*ROW('Sanitation Data'!H2)))</f>
        <v/>
      </c>
      <c r="DO8" s="28" t="str">
        <f ca="1">+IF(OFFSET('Hygiene Data'!$C$12,0,10*ROW('Hygiene Data'!C2))="","",OFFSET('Hygiene Data'!$C$12,0,10*ROW('Hygiene Data'!C2)))</f>
        <v/>
      </c>
      <c r="DP8" s="28" t="str">
        <f ca="1">+IF(OFFSET('Hygiene Data'!$C$13,0,10*ROW('Hygiene Data'!C2))="","",OFFSET('Hygiene Data'!$C$13,0,10*ROW('Hygiene Data'!C2)))</f>
        <v/>
      </c>
      <c r="DQ8" s="28" t="str">
        <f ca="1">+IF(OFFSET('Hygiene Data'!$C$14,0,10*ROW('Hygiene Data'!C2))="","",OFFSET('Hygiene Data'!$C$14,0,10*ROW('Hygiene Data'!C2)))</f>
        <v/>
      </c>
      <c r="DR8" s="28" t="str">
        <f ca="1">+IF(OFFSET('Hygiene Data'!$D$12,0,10*ROW('Hygiene Data'!D2))="","",OFFSET('Hygiene Data'!$D$12,0,10*ROW('Hygiene Data'!D2)))</f>
        <v/>
      </c>
      <c r="DS8" s="28" t="str">
        <f ca="1">+IF(OFFSET('Hygiene Data'!$D$13,0,10*ROW('Hygiene Data'!D2))="","",OFFSET('Hygiene Data'!$D$13,0,10*ROW('Hygiene Data'!D2)))</f>
        <v/>
      </c>
      <c r="DT8" s="28" t="str">
        <f ca="1">+IF(OFFSET('Hygiene Data'!$D$14,0,10*ROW('Hygiene Data'!D2))="","",OFFSET('Hygiene Data'!$D$14,0,10*ROW('Hygiene Data'!D2)))</f>
        <v/>
      </c>
      <c r="DU8" s="28" t="str">
        <f ca="1">+IF(OFFSET('Hygiene Data'!$E$12,0,10*ROW('Hygiene Data'!E2))="","",OFFSET('Hygiene Data'!$E$12,0,10*ROW('Hygiene Data'!E2)))</f>
        <v/>
      </c>
      <c r="DV8" s="28" t="str">
        <f ca="1">+IF(OFFSET('Hygiene Data'!$E$13,0,10*ROW('Hygiene Data'!E2))="","",OFFSET('Hygiene Data'!$E$13,0,10*ROW('Hygiene Data'!E2)))</f>
        <v/>
      </c>
      <c r="DW8" s="28" t="str">
        <f ca="1">+IF(OFFSET('Hygiene Data'!$E$14,0,10*ROW('Hygiene Data'!E2))="","",OFFSET('Hygiene Data'!$E$14,0,10*ROW('Hygiene Data'!E2)))</f>
        <v/>
      </c>
      <c r="DX8" s="28" t="str">
        <f ca="1">+IF(OFFSET('Hygiene Data'!$F$12,0,10*ROW('Hygiene Data'!F2))="","",OFFSET('Hygiene Data'!$F$12,0,10*ROW('Hygiene Data'!F2)))</f>
        <v/>
      </c>
      <c r="DY8" s="28" t="str">
        <f ca="1">+IF(OFFSET('Hygiene Data'!$F$13,0,10*ROW('Hygiene Data'!F2))="","",OFFSET('Hygiene Data'!$F$13,0,10*ROW('Hygiene Data'!F2)))</f>
        <v/>
      </c>
      <c r="DZ8" s="28" t="str">
        <f ca="1">+IF(OFFSET('Hygiene Data'!$F$14,0,10*ROW('Hygiene Data'!F2))="","",OFFSET('Hygiene Data'!$F$14,0,10*ROW('Hygiene Data'!F2)))</f>
        <v/>
      </c>
      <c r="EA8" s="28" t="str">
        <f ca="1">+IF(OFFSET('Hygiene Data'!$G$12,0,10*ROW('Hygiene Data'!G2))="","",OFFSET('Hygiene Data'!$G$12,0,10*ROW('Hygiene Data'!G2)))</f>
        <v/>
      </c>
      <c r="EB8" s="28" t="str">
        <f ca="1">+IF(OFFSET('Hygiene Data'!$G$13,0,10*ROW('Hygiene Data'!G2))="","",OFFSET('Hygiene Data'!$G$13,0,10*ROW('Hygiene Data'!G2)))</f>
        <v/>
      </c>
      <c r="EC8" s="28" t="str">
        <f ca="1">+IF(OFFSET('Hygiene Data'!$G$14,0,10*ROW('Hygiene Data'!G2))="","",OFFSET('Hygiene Data'!$G$14,0,10*ROW('Hygiene Data'!G2)))</f>
        <v/>
      </c>
      <c r="ED8" s="28" t="str">
        <f ca="1">+IF(OFFSET('Hygiene Data'!$H$12,0,10*ROW('Hygiene Data'!H2))="","",OFFSET('Hygiene Data'!$H$12,0,10*ROW('Hygiene Data'!H2)))</f>
        <v/>
      </c>
      <c r="EE8" s="28" t="str">
        <f ca="1">+IF(OFFSET('Hygiene Data'!$H$13,0,10*ROW('Hygiene Data'!H2))="","",OFFSET('Hygiene Data'!$H$13,0,10*ROW('Hygiene Data'!H2)))</f>
        <v/>
      </c>
      <c r="EF8" s="28" t="str">
        <f ca="1">+IF(OFFSET('Hygiene Data'!$H$14,0,10*ROW('Hygiene Data'!H2))="","",OFFSET('Hygiene Data'!$H$14,0,10*ROW('Hygiene Data'!H2)))</f>
        <v/>
      </c>
    </row>
    <row r="9" spans="1:136" x14ac:dyDescent="0.2">
      <c r="A9" s="44" t="str">
        <f ca="1">+IF(OFFSET('Water Data'!$B$1,0,10*ROW('Water Data'!B3))="","",OFFSET('Water Data'!$B$1,0,10*ROW('Water Data'!B3)))</f>
        <v/>
      </c>
      <c r="B9" s="44" t="str">
        <f ca="1">+IF(OFFSET('Water Data'!$A$3,0,10*ROW('Water Data'!A3))="","",OFFSET('Water Data'!$A$3,0,10*ROW('Water Data'!A3)))</f>
        <v/>
      </c>
      <c r="C9" s="44" t="str">
        <f ca="1">+IF(OFFSET('Water Data'!$C$3,0,10*ROW('Water Data'!C3))="","",OFFSET('Water Data'!$C$3,0,10*ROW('Water Data'!C3)))</f>
        <v/>
      </c>
      <c r="D9" s="119" t="e">
        <f ca="1">+IF(AND(ISNUMBER(OFFSET('Water Data'!$C$5,0,10*ROW('Water Data'!C3))),BS9="Yes"),100-OFFSET('Water Data'!$C$5,0,10*ROW('Water Data'!C3)),IF(AND(ISNUMBER(OFFSET('Water Data'!$C$5,0,10*ROW('Water Data'!C3))),BS9="No",ISNUMBER(OFFSET('Water Data'!$C$5,0,10*ROW('Water Data'!C3)))),CONCATENATE("[",ROUND(100-OFFSET('Water Data'!$C$5,0,10*ROW('Water Data'!C3)),0),"]"),IF(AND(ISNUMBER(OFFSET('Water Data'!$C$5,0,10*ROW('Water Data'!C3))),BS9="",ISNUMBER(OFFSET('Water Data'!$C$5,0,10*ROW('Water Data'!C3)))),100-OFFSET('Water Data'!$C$5,0,10*ROW('Water Data'!C3)),NA())))</f>
        <v>#N/A</v>
      </c>
      <c r="E9" s="119" t="e">
        <f ca="1">+IF(AND(ISNUMBER(OFFSET('Water Data'!$C$7,0,10*ROW('Water Data'!D3))),BT9="Yes"),OFFSET('Water Data'!$C$7,0,10*ROW('Water Data'!C3)),IF(AND(ISNUMBER(OFFSET('Water Data'!$C$7,0,10*ROW('Water Data'!C3))),BT9="No",ISNUMBER(OFFSET('Water Data'!$C$7,0,10*ROW('Water Data'!C3)))),CONCATENATE("[",ROUND(OFFSET('Water Data'!$C$7,0,10*ROW('Water Data'!C3)),0),"]"),IF(AND(ISNUMBER(OFFSET('Water Data'!$C$7,0,10*ROW('Water Data'!C3))),BT9="",ISNUMBER(OFFSET('Water Data'!$C$7,0,10*ROW('Water Data'!C3)))),OFFSET('Water Data'!$C$7,0,10*ROW('Water Data'!C3)),NA())))</f>
        <v>#N/A</v>
      </c>
      <c r="F9" s="119" t="e">
        <f ca="1">+IF(AND(ISNUMBER(OFFSET('Water Data'!$C$10,0,10*ROW('Water Data'!C3))),BU9="Yes"),OFFSET('Water Data'!$C$10,0,10*ROW('Water Data'!C3)),IF(AND(ISNUMBER(OFFSET('Water Data'!$C$10,0,10*ROW('Water Data'!C3))),BU9="No",ISNUMBER(OFFSET('Water Data'!$C$10,0,10*ROW('Water Data'!C3)))),CONCATENATE("[",ROUND(OFFSET('Water Data'!$C$10,0,10*ROW('Water Data'!C3)),0),"]"),IF(AND(ISNUMBER(OFFSET('Water Data'!$C$10,0,10*ROW('Water Data'!C3))),BU9="",ISNUMBER(OFFSET('Water Data'!$C$10,0,10*ROW('Water Data'!C3)))),OFFSET('Water Data'!$C$10,0,10*ROW('Water Data'!C3)),NA())))</f>
        <v>#N/A</v>
      </c>
      <c r="G9" s="119" t="e">
        <f ca="1">+IF(AND(ISNUMBER(OFFSET('Water Data'!$D$5,0,10*ROW('Water Data'!D3))),BV9="Yes"),100-OFFSET('Water Data'!$D$5,0,10*ROW('Water Data'!D3)),IF(AND(ISNUMBER(OFFSET('Water Data'!$D$5,0,10*ROW('Water Data'!D3))),BV9="No",ISNUMBER(OFFSET('Water Data'!$D$5,0,10*ROW('Water Data'!D3)))),CONCATENATE("[",ROUND(100-OFFSET('Water Data'!$D$5,0,10*ROW('Water Data'!D3)),0),"]"),IF(AND(ISNUMBER(OFFSET('Water Data'!$D$5,0,10*ROW('Water Data'!D3))),BV9="",ISNUMBER(OFFSET('Water Data'!$D$5,0,10*ROW('Water Data'!D3)))),100-OFFSET('Water Data'!$D$5,0,10*ROW('Water Data'!D3)),NA())))</f>
        <v>#N/A</v>
      </c>
      <c r="H9" s="119" t="e">
        <f ca="1">+IF(AND(ISNUMBER(OFFSET('Water Data'!$D$7,0,10*ROW('Water Data'!D3))),BW9="Yes"),OFFSET('Water Data'!$D$7,0,10*ROW('Water Data'!D3)),IF(AND(ISNUMBER(OFFSET('Water Data'!$D$7,0,10*ROW('Water Data'!D3))),BW9="No",ISNUMBER(OFFSET('Water Data'!$D$7,0,10*ROW('Water Data'!D3)))),CONCATENATE("[",ROUND(OFFSET('Water Data'!$C$7,0,10*ROW('Water Data'!D3)),0),"]"),IF(AND(ISNUMBER(OFFSET('Water Data'!$D$7,0,10*ROW('Water Data'!D3))),BW9="",ISNUMBER(OFFSET('Water Data'!$D$7,0,10*ROW('Water Data'!D3)))),OFFSET('Water Data'!$D$7,0,10*ROW('Water Data'!D3)),NA())))</f>
        <v>#N/A</v>
      </c>
      <c r="I9" s="119" t="e">
        <f ca="1">+IF(AND(ISNUMBER(OFFSET('Water Data'!$D$10,0,10*ROW('Water Data'!D3))),BX9="Yes"),OFFSET('Water Data'!$D$10,0,10*ROW('Water Data'!D3)),IF(AND(ISNUMBER(OFFSET('Water Data'!$D$10,0,10*ROW('Water Data'!D3))),BX9="No",ISNUMBER(OFFSET('Water Data'!$D$10,0,10*ROW('Water Data'!D3)))),CONCATENATE("[",ROUND(OFFSET('Water Data'!$D$10,0,10*ROW('Water Data'!D3)),0),"]"),IF(AND(ISNUMBER(OFFSET('Water Data'!$D$10,0,10*ROW('Water Data'!D3))),BX9="",ISNUMBER(OFFSET('Water Data'!$D$10,0,10*ROW('Water Data'!D3)))),OFFSET('Water Data'!$D$10,0,10*ROW('Water Data'!D3)),NA())))</f>
        <v>#N/A</v>
      </c>
      <c r="J9" s="119" t="e">
        <f ca="1">+IF(AND(ISNUMBER(OFFSET('Water Data'!$E$5,0,10*ROW('Water Data'!E3))),BY9="Yes"),100-OFFSET('Water Data'!$E$5,0,10*ROW('Water Data'!E3)),IF(AND(ISNUMBER(OFFSET('Water Data'!$E$5,0,10*ROW('Water Data'!E3))),BY9="No",ISNUMBER(OFFSET('Water Data'!$E$5,0,10*ROW('Water Data'!E3)))),CONCATENATE("[",ROUND(100-OFFSET('Water Data'!$E$5,0,10*ROW('Water Data'!E3)),0),"]"),IF(AND(ISNUMBER(OFFSET('Water Data'!$E$5,0,10*ROW('Water Data'!E3))),BY9="",ISNUMBER(OFFSET('Water Data'!$E$5,0,10*ROW('Water Data'!E3)))),100-OFFSET('Water Data'!$E$5,0,10*ROW('Water Data'!E3)),NA())))</f>
        <v>#N/A</v>
      </c>
      <c r="K9" s="119" t="e">
        <f ca="1">+IF(AND(ISNUMBER(OFFSET('Water Data'!$E$7,0,10*ROW('Water Data'!E3))),BZ9="Yes"),OFFSET('Water Data'!$E$7,0,10*ROW('Water Data'!E3)),IF(AND(ISNUMBER(OFFSET('Water Data'!$E$7,0,10*ROW('Water Data'!E3))),BZ9="No",ISNUMBER(OFFSET('Water Data'!$E$7,0,10*ROW('Water Data'!E3)))),CONCATENATE("[",ROUND(OFFSET('Water Data'!$E$7,0,10*ROW('Water Data'!E3)),0),"]"),IF(AND(ISNUMBER(OFFSET('Water Data'!$E$7,0,10*ROW('Water Data'!E3))),BZ9="",ISNUMBER(OFFSET('Water Data'!$E$7,0,10*ROW('Water Data'!E3)))),OFFSET('Water Data'!$E$7,0,10*ROW('Water Data'!E3)),NA())))</f>
        <v>#N/A</v>
      </c>
      <c r="L9" s="119" t="e">
        <f ca="1">+IF(AND(ISNUMBER(OFFSET('Water Data'!$E$10,0,10*ROW('Water Data'!E3))),CA9="Yes"),OFFSET('Water Data'!$E$10,0,10*ROW('Water Data'!E3)),IF(AND(ISNUMBER(OFFSET('Water Data'!$E$10,0,10*ROW('Water Data'!E3))),CA9="No",ISNUMBER(OFFSET('Water Data'!$E$10,0,10*ROW('Water Data'!E3)))),CONCATENATE("[",ROUND(OFFSET('Water Data'!$E$10,0,10*ROW('Water Data'!E3)),0),"]"),IF(AND(ISNUMBER(OFFSET('Water Data'!$E$10,0,10*ROW('Water Data'!E3))),CA9="",ISNUMBER(OFFSET('Water Data'!$E$10,0,10*ROW('Water Data'!E3)))),OFFSET('Water Data'!$E$10,0,10*ROW('Water Data'!E3)),NA())))</f>
        <v>#N/A</v>
      </c>
      <c r="M9" s="119" t="e">
        <f ca="1">+IF(AND(ISNUMBER(OFFSET('Water Data'!$F$5,0,10*ROW('Water Data'!F3))),CB9="Yes"),100-OFFSET('Water Data'!$F$5,0,10*ROW('Water Data'!F3)),IF(AND(ISNUMBER(OFFSET('Water Data'!$F$5,0,10*ROW('Water Data'!F3))),CB9="No",ISNUMBER(OFFSET('Water Data'!$F$5,0,10*ROW('Water Data'!F3)))),CONCATENATE("[",ROUND(100-OFFSET('Water Data'!$F$5,0,10*ROW('Water Data'!F3)),0),"]"),IF(AND(ISNUMBER(OFFSET('Water Data'!$F$5,0,10*ROW('Water Data'!F3))),CB9="",ISNUMBER(OFFSET('Water Data'!$F$5,0,10*ROW('Water Data'!F3)))),100-OFFSET('Water Data'!$F$5,0,10*ROW('Water Data'!F3)),NA())))</f>
        <v>#N/A</v>
      </c>
      <c r="N9" s="119" t="e">
        <f ca="1">+IF(AND(ISNUMBER(OFFSET('Water Data'!$F$7,0,10*ROW('Water Data'!F3))),CC9="Yes"),OFFSET('Water Data'!$F$7,0,10*ROW('Water Data'!F3)),IF(AND(ISNUMBER(OFFSET('Water Data'!$F$7,0,10*ROW('Water Data'!F3))),CC9="No",ISNUMBER(OFFSET('Water Data'!$F$7,0,10*ROW('Water Data'!F3)))),CONCATENATE("[",ROUND(OFFSET('Water Data'!$F$7,0,10*ROW('Water Data'!F3)),0),"]"),IF(AND(ISNUMBER(OFFSET('Water Data'!$F$7,0,10*ROW('Water Data'!F3))),CC9="",ISNUMBER(OFFSET('Water Data'!$F$7,0,10*ROW('Water Data'!F3)))),OFFSET('Water Data'!$F$7,0,10*ROW('Water Data'!F3)),NA())))</f>
        <v>#N/A</v>
      </c>
      <c r="O9" s="119" t="e">
        <f ca="1">+IF(AND(ISNUMBER(OFFSET('Water Data'!$F$10,0,10*ROW('Water Data'!F3))),CD9="Yes"),OFFSET('Water Data'!$F$10,0,10*ROW('Water Data'!F3)),IF(AND(ISNUMBER(OFFSET('Water Data'!$F$10,0,10*ROW('Water Data'!F3))),CD9="No",ISNUMBER(OFFSET('Water Data'!$F$10,0,10*ROW('Water Data'!F3)))),CONCATENATE("[",ROUND(OFFSET('Water Data'!$F$10,0,10*ROW('Water Data'!F3)),0),"]"),IF(AND(ISNUMBER(OFFSET('Water Data'!$F$10,0,10*ROW('Water Data'!F3))),CD9="",ISNUMBER(OFFSET('Water Data'!$F$10,0,10*ROW('Water Data'!F3)))),OFFSET('Water Data'!$F$10,0,10*ROW('Water Data'!F3)),NA())))</f>
        <v>#N/A</v>
      </c>
      <c r="P9" s="119" t="e">
        <f ca="1">+IF(AND(ISNUMBER(OFFSET('Water Data'!$G$5,0,10*ROW('Water Data'!G3))),CE9="Yes"),100-OFFSET('Water Data'!$G$5,0,10*ROW('Water Data'!G3)),IF(AND(ISNUMBER(OFFSET('Water Data'!$G$5,0,10*ROW('Water Data'!G3))),CE9="No",ISNUMBER(OFFSET('Water Data'!$G$5,0,10*ROW('Water Data'!G3)))),CONCATENATE("[",ROUND(100-OFFSET('Water Data'!$G$5,0,10*ROW('Water Data'!G3)),0),"]"),IF(AND(ISNUMBER(OFFSET('Water Data'!$G$5,0,10*ROW('Water Data'!G3))),CE9="",ISNUMBER(OFFSET('Water Data'!$G$5,0,10*ROW('Water Data'!G3)))),100-OFFSET('Water Data'!$G$5,0,10*ROW('Water Data'!G3)),NA())))</f>
        <v>#N/A</v>
      </c>
      <c r="Q9" s="119" t="e">
        <f ca="1">+IF(AND(ISNUMBER(OFFSET('Water Data'!$G$7,0,10*ROW('Water Data'!G3))),CF9="Yes"),OFFSET('Water Data'!$G$7,0,10*ROW('Water Data'!G3)),IF(AND(ISNUMBER(OFFSET('Water Data'!$G$7,0,10*ROW('Water Data'!G3))),CF9="No",ISNUMBER(OFFSET('Water Data'!$G$7,0,10*ROW('Water Data'!G3)))),CONCATENATE("[",ROUND(OFFSET('Water Data'!$G$7,0,10*ROW('Water Data'!G3)),0),"]"),IF(AND(ISNUMBER(OFFSET('Water Data'!$G$7,0,10*ROW('Water Data'!G3))),CF9="",ISNUMBER(OFFSET('Water Data'!$G$7,0,10*ROW('Water Data'!G3)))),OFFSET('Water Data'!$G$7,0,10*ROW('Water Data'!G3)),NA())))</f>
        <v>#N/A</v>
      </c>
      <c r="R9" s="119" t="e">
        <f ca="1">+IF(AND(ISNUMBER(OFFSET('Water Data'!$G$10,0,10*ROW('Water Data'!G3))),CG9="Yes"),OFFSET('Water Data'!$G$10,0,10*ROW('Water Data'!G3)),IF(AND(ISNUMBER(OFFSET('Water Data'!$G$10,0,10*ROW('Water Data'!G3))),CG9="No",ISNUMBER(OFFSET('Water Data'!$G$10,0,10*ROW('Water Data'!G3)))),CONCATENATE("[",ROUND(OFFSET('Water Data'!$G$10,0,10*ROW('Water Data'!G3)),0),"]"),IF(AND(ISNUMBER(OFFSET('Water Data'!$G$10,0,10*ROW('Water Data'!G3))),CG9="",ISNUMBER(OFFSET('Water Data'!$G$10,0,10*ROW('Water Data'!G3)))),OFFSET('Water Data'!$G$10,0,10*ROW('Water Data'!G3)),NA())))</f>
        <v>#N/A</v>
      </c>
      <c r="S9" s="119" t="e">
        <f ca="1">+IF(AND(ISNUMBER(OFFSET('Water Data'!$H$5,0,10*ROW('Water Data'!H3))),CH9="Yes"),100-OFFSET('Water Data'!$H$5,0,10*ROW('Water Data'!H3)),IF(AND(ISNUMBER(OFFSET('Water Data'!$H$5,0,10*ROW('Water Data'!H3))),CH9="No",ISNUMBER(OFFSET('Water Data'!$H$5,0,10*ROW('Water Data'!H3)))),CONCATENATE("[",ROUND(100-OFFSET('Water Data'!$H$5,0,10*ROW('Water Data'!H3)),0),"]"),IF(AND(ISNUMBER(OFFSET('Water Data'!$H$5,0,10*ROW('Water Data'!H3))),CH9="",ISNUMBER(OFFSET('Water Data'!$H$5,0,10*ROW('Water Data'!H3)))),100-OFFSET('Water Data'!$H$5,0,10*ROW('Water Data'!H3)),NA())))</f>
        <v>#N/A</v>
      </c>
      <c r="T9" s="119" t="e">
        <f ca="1">+IF(AND(ISNUMBER(OFFSET('Water Data'!$H$7,0,10*ROW('Water Data'!H3))),CI9="Yes"),OFFSET('Water Data'!$H$7,0,10*ROW('Water Data'!H3)),IF(AND(ISNUMBER(OFFSET('Water Data'!$H$7,0,10*ROW('Water Data'!H3))),CI9="No",ISNUMBER(OFFSET('Water Data'!$H$7,0,10*ROW('Water Data'!H3)))),CONCATENATE("[",ROUND(OFFSET('Water Data'!$H$7,0,10*ROW('Water Data'!H3)),0),"]"),IF(AND(ISNUMBER(OFFSET('Water Data'!$H$7,0,10*ROW('Water Data'!H3))),CI9="",ISNUMBER(OFFSET('Water Data'!$H$7,0,10*ROW('Water Data'!H3)))),OFFSET('Water Data'!$H$7,0,10*ROW('Water Data'!H3)),NA())))</f>
        <v>#N/A</v>
      </c>
      <c r="U9" s="119" t="e">
        <f ca="1">+IF(AND(ISNUMBER(OFFSET('Water Data'!$H$10,0,10*ROW('Water Data'!H3))),CJ9="Yes"),OFFSET('Water Data'!$H$10,0,10*ROW('Water Data'!H3)),IF(AND(ISNUMBER(OFFSET('Water Data'!$H$10,0,10*ROW('Water Data'!H3))),CJ9="No",ISNUMBER(OFFSET('Water Data'!$H$10,0,10*ROW('Water Data'!H3)))),CONCATENATE("[",ROUND(OFFSET('Water Data'!$H$10,0,10*ROW('Water Data'!H3)),0),"]"),IF(AND(ISNUMBER(OFFSET('Water Data'!$H$10,0,10*ROW('Water Data'!H3))),CJ9="",ISNUMBER(OFFSET('Water Data'!$H$10,0,10*ROW('Water Data'!H3)))),OFFSET('Water Data'!$H$10,0,10*ROW('Water Data'!H3)),NA())))</f>
        <v>#N/A</v>
      </c>
      <c r="V9" s="120" t="e">
        <f ca="1">+IF(AND(ISNUMBER(OFFSET('Sanitation Data'!$C$5,0,10*ROW('Sanitation Data'!C3))),CK9="Yes"),100-OFFSET('Sanitation Data'!$C$5,0,10*ROW('Sanitation Data'!C3)),IF(AND(ISNUMBER(OFFSET('Sanitation Data'!$C$5,0,10*ROW('Sanitation Data'!C3))),CK9="No",ISNUMBER(OFFSET('Sanitation Data'!$C$5,0,10*ROW('Sanitation Data'!C3)))),CONCATENATE("[",ROUND(100-OFFSET('Sanitation Data'!$C$5,0,10*ROW('Sanitation Data'!C3)),0),"]"),IF(AND(ISNUMBER(OFFSET('Sanitation Data'!$C$5,0,10*ROW('Sanitation Data'!C3))),CK9="",ISNUMBER(OFFSET('Sanitation Data'!$C$5,0,10*ROW('Sanitation Data'!C3)))),100-OFFSET('Sanitation Data'!$C$5,0,10*ROW('Sanitation Data'!C3)),NA())))</f>
        <v>#N/A</v>
      </c>
      <c r="W9" s="120" t="e">
        <f ca="1">+IF(AND(ISNUMBER(OFFSET('Sanitation Data'!$C$7,0,10*ROW('Sanitation Data'!C3))),CL9="Yes"),OFFSET('Sanitation Data'!$C$7,0,10*ROW('Sanitation Data'!C3)),IF(AND(ISNUMBER(OFFSET('Sanitation Data'!$C$7,0,10*ROW('Sanitation Data'!C3))),CL9="No",ISNUMBER(OFFSET('Sanitation Data'!$C$7,0,10*ROW('Sanitation Data'!C3)))),CONCATENATE("[",ROUND(OFFSET('Sanitation Data'!$C$7,0,10*ROW('Sanitation Data'!C3)),0),"]"),IF(AND(ISNUMBER(OFFSET('Sanitation Data'!$C$7,0,10*ROW('Sanitation Data'!C3))),CL9="",ISNUMBER(OFFSET('Sanitation Data'!$C$7,0,10*ROW('Sanitation Data'!C3)))),OFFSET('Sanitation Data'!$C$7,0,10*ROW('Sanitation Data'!C3)),NA())))</f>
        <v>#N/A</v>
      </c>
      <c r="X9" s="120" t="e">
        <f ca="1">+IF(AND(ISNUMBER(OFFSET('Sanitation Data'!$C$11,0,10*ROW('Sanitation Data'!C3))),CM9="Yes"),OFFSET('Sanitation Data'!$C$11,0,10*ROW('Sanitation Data'!C3)),IF(AND(ISNUMBER(OFFSET('Sanitation Data'!$C$11,0,10*ROW('Sanitation Data'!C3))),CM9="No",ISNUMBER(OFFSET('Sanitation Data'!$C$11,0,10*ROW('Sanitation Data'!C3)))),CONCATENATE("[",ROUND(OFFSET('Sanitation Data'!$C$11,0,10*ROW('Sanitation Data'!C3)),0),"]"),IF(AND(ISNUMBER(OFFSET('Sanitation Data'!$C$11,0,10*ROW('Sanitation Data'!C3))),CM9="",ISNUMBER(OFFSET('Sanitation Data'!$C$11,0,10*ROW('Sanitation Data'!C3)))),OFFSET('Sanitation Data'!$C$11,0,10*ROW('Sanitation Data'!C3)),NA())))</f>
        <v>#N/A</v>
      </c>
      <c r="Y9" s="120" t="e">
        <f ca="1">+IF(AND(ISNUMBER(OFFSET('Sanitation Data'!$C$12,0,10*ROW('Sanitation Data'!C3))),CN9="Yes"),OFFSET('Sanitation Data'!$C$12,0,10*ROW('Sanitation Data'!C3)),IF(AND(ISNUMBER(OFFSET('Sanitation Data'!$C$12,0,10*ROW('Sanitation Data'!C3))),CN9="No",ISNUMBER(OFFSET('Sanitation Data'!$C$12,0,10*ROW('Sanitation Data'!C3)))),CONCATENATE("[",ROUND(OFFSET('Sanitation Data'!$C$12,0,10*ROW('Sanitation Data'!C3)),0),"]"),IF(AND(ISNUMBER(OFFSET('Sanitation Data'!$C$12,0,10*ROW('Sanitation Data'!C3))),CN9="",ISNUMBER(OFFSET('Sanitation Data'!$C$12,0,10*ROW('Sanitation Data'!C3)))),OFFSET('Sanitation Data'!$C$12,0,10*ROW('Sanitation Data'!C3)),NA())))</f>
        <v>#N/A</v>
      </c>
      <c r="Z9" s="120" t="e">
        <f ca="1">+IF(AND(ISNUMBER(OFFSET('Sanitation Data'!$C$13,0,10*ROW('Sanitation Data'!C3))),CO9="Yes"),OFFSET('Sanitation Data'!$C$13,0,10*ROW('Sanitation Data'!C3)),IF(AND(ISNUMBER(OFFSET('Sanitation Data'!$C$13,0,10*ROW('Sanitation Data'!C3))),CO9="No",ISNUMBER(OFFSET('Sanitation Data'!$C$13,0,10*ROW('Sanitation Data'!C3)))),CONCATENATE("[",ROUND(OFFSET('Sanitation Data'!$C$13,0,10*ROW('Sanitation Data'!C3)),0),"]"),IF(AND(ISNUMBER(OFFSET('Sanitation Data'!$C$13,0,10*ROW('Sanitation Data'!C3))),CO9="",ISNUMBER(OFFSET('Sanitation Data'!$C$13,0,10*ROW('Sanitation Data'!C3)))),OFFSET('Sanitation Data'!$C$13,0,10*ROW('Sanitation Data'!C3)),NA())))</f>
        <v>#N/A</v>
      </c>
      <c r="AA9" s="120" t="e">
        <f ca="1">+IF(AND(ISNUMBER(OFFSET('Sanitation Data'!$D$5,0,10*ROW('Sanitation Data'!D3))),CP9="Yes"),100-OFFSET('Sanitation Data'!$D$5,0,10*ROW('Sanitation Data'!D3)),IF(AND(ISNUMBER(OFFSET('Sanitation Data'!$D$5,0,10*ROW('Sanitation Data'!D3))),CP9="No",ISNUMBER(OFFSET('Sanitation Data'!$D$5,0,10*ROW('Sanitation Data'!D3)))),CONCATENATE("[",ROUND(100-OFFSET('Sanitation Data'!$D$5,0,10*ROW('Sanitation Data'!D3)),0),"]"),IF(AND(ISNUMBER(OFFSET('Sanitation Data'!$D$5,0,10*ROW('Sanitation Data'!D3))),CP9="",ISNUMBER(OFFSET('Sanitation Data'!$D$5,0,10*ROW('Sanitation Data'!D3)))),100-OFFSET('Sanitation Data'!$D$5,0,10*ROW('Sanitation Data'!D3)),NA())))</f>
        <v>#N/A</v>
      </c>
      <c r="AB9" s="120" t="e">
        <f ca="1">+IF(AND(ISNUMBER(OFFSET('Sanitation Data'!$D$7,0,10*ROW('Sanitation Data'!D3))),CQ9="Yes"),OFFSET('Sanitation Data'!$D$7,0,10*ROW('Sanitation Data'!G3)),IF(AND(ISNUMBER(OFFSET('Sanitation Data'!$D$7,0,10*ROW('Sanitation Data'!D3))),CQ9="No",ISNUMBER(OFFSET('Sanitation Data'!$D$7,0,10*ROW('Sanitation Data'!D3)))),CONCATENATE("[",ROUND(OFFSET('Sanitation Data'!$D$7,0,10*ROW('Sanitation Data'!D3)),0),"]"),IF(AND(ISNUMBER(OFFSET('Sanitation Data'!$D$7,0,10*ROW('Sanitation Data'!D3))),CQ9="",ISNUMBER(OFFSET('Sanitation Data'!$D$7,0,10*ROW('Sanitation Data'!D3)))),OFFSET('Sanitation Data'!$D$7,0,10*ROW('Sanitation Data'!D3)),NA())))</f>
        <v>#N/A</v>
      </c>
      <c r="AC9" s="120" t="e">
        <f ca="1">+IF(AND(ISNUMBER(OFFSET('Sanitation Data'!$D$11,0,10*ROW('Sanitation Data'!D3))),CR9="Yes"),OFFSET('Sanitation Data'!$D$11,0,10*ROW('Sanitation Data'!D3)),IF(AND(ISNUMBER(OFFSET('Sanitation Data'!$D$11,0,10*ROW('Sanitation Data'!D3))),CR9="No",ISNUMBER(OFFSET('Sanitation Data'!$D$11,0,10*ROW('Sanitation Data'!D3)))),CONCATENATE("[",ROUND(OFFSET('Sanitation Data'!$D$11,0,10*ROW('Sanitation Data'!D3)),0),"]"),IF(AND(ISNUMBER(OFFSET('Sanitation Data'!$D$11,0,10*ROW('Sanitation Data'!D3))),CR9="",ISNUMBER(OFFSET('Sanitation Data'!$D$11,0,10*ROW('Sanitation Data'!D3)))),OFFSET('Sanitation Data'!$D$11,0,10*ROW('Sanitation Data'!D3)),NA())))</f>
        <v>#N/A</v>
      </c>
      <c r="AD9" s="120" t="e">
        <f ca="1">+IF(AND(ISNUMBER(OFFSET('Sanitation Data'!$D$12,0,10*ROW('Sanitation Data'!D3))),CS9="Yes"),OFFSET('Sanitation Data'!$D$12,0,10*ROW('Sanitation Data'!D3)),IF(AND(ISNUMBER(OFFSET('Sanitation Data'!$D$12,0,10*ROW('Sanitation Data'!D3))),CS9="No",ISNUMBER(OFFSET('Sanitation Data'!$D$12,0,10*ROW('Sanitation Data'!D3)))),CONCATENATE("[",ROUND(OFFSET('Sanitation Data'!$D$12,0,10*ROW('Sanitation Data'!D3)),0),"]"),IF(AND(ISNUMBER(OFFSET('Sanitation Data'!$D$12,0,10*ROW('Sanitation Data'!D3))),CS9="",ISNUMBER(OFFSET('Sanitation Data'!$D$12,0,10*ROW('Sanitation Data'!D3)))),OFFSET('Sanitation Data'!$D$12,0,10*ROW('Sanitation Data'!D3)),NA())))</f>
        <v>#N/A</v>
      </c>
      <c r="AE9" s="120" t="e">
        <f ca="1">+IF(AND(ISNUMBER(OFFSET('Sanitation Data'!$D$13,0,10*ROW('Sanitation Data'!D3))),CT9="Yes"),OFFSET('Sanitation Data'!$D$13,0,10*ROW('Sanitation Data'!D3)),IF(AND(ISNUMBER(OFFSET('Sanitation Data'!$D$13,0,10*ROW('Sanitation Data'!D3))),CT9="No",ISNUMBER(OFFSET('Sanitation Data'!$D$13,0,10*ROW('Sanitation Data'!D3)))),CONCATENATE("[",ROUND(OFFSET('Sanitation Data'!$D$13,0,10*ROW('Sanitation Data'!D3)),0),"]"),IF(AND(ISNUMBER(OFFSET('Sanitation Data'!$D$13,0,10*ROW('Sanitation Data'!D3))),CT9="",ISNUMBER(OFFSET('Sanitation Data'!$D$13,0,10*ROW('Sanitation Data'!D3)))),OFFSET('Sanitation Data'!$D$13,0,10*ROW('Sanitation Data'!D3)),NA())))</f>
        <v>#N/A</v>
      </c>
      <c r="AF9" s="120" t="e">
        <f ca="1">+IF(AND(ISNUMBER(OFFSET('Sanitation Data'!$E$5,0,10*ROW('Sanitation Data'!E3))),CU9="Yes"),100-OFFSET('Sanitation Data'!$E$5,0,10*ROW('Sanitation Data'!E3)),IF(AND(ISNUMBER(OFFSET('Sanitation Data'!$E$5,0,10*ROW('Sanitation Data'!E3))),CU9="No",ISNUMBER(OFFSET('Sanitation Data'!$E$5,0,10*ROW('Sanitation Data'!E3)))),CONCATENATE("[",ROUND(100-OFFSET('Sanitation Data'!$E$5,0,10*ROW('Sanitation Data'!E3)),0),"]"),IF(AND(ISNUMBER(OFFSET('Sanitation Data'!$E$5,0,10*ROW('Sanitation Data'!E3))),CU9="",ISNUMBER(OFFSET('Sanitation Data'!$E$5,0,10*ROW('Sanitation Data'!E3)))),100-OFFSET('Sanitation Data'!$E$5,0,10*ROW('Sanitation Data'!E3)),NA())))</f>
        <v>#N/A</v>
      </c>
      <c r="AG9" s="120" t="e">
        <f ca="1">+IF(AND(ISNUMBER(OFFSET('Sanitation Data'!$E$7,0,10*ROW('Sanitation Data'!E3))),CV9="Yes"),OFFSET('Sanitation Data'!$E$7,0,10*ROW('Sanitation Data'!E3)),IF(AND(ISNUMBER(OFFSET('Sanitation Data'!$E$7,0,10*ROW('Sanitation Data'!E3))),CV9="No",ISNUMBER(OFFSET('Sanitation Data'!$E$7,0,10*ROW('Sanitation Data'!E3)))),CONCATENATE("[",ROUND(OFFSET('Sanitation Data'!$E$7,0,10*ROW('Sanitation Data'!E3)),0),"]"),IF(AND(ISNUMBER(OFFSET('Sanitation Data'!$E$7,0,10*ROW('Sanitation Data'!E3))),CV9="",ISNUMBER(OFFSET('Sanitation Data'!$E$7,0,10*ROW('Sanitation Data'!E3)))),OFFSET('Sanitation Data'!$E$7,0,10*ROW('Sanitation Data'!E3)),NA())))</f>
        <v>#N/A</v>
      </c>
      <c r="AH9" s="120" t="e">
        <f ca="1">+IF(AND(ISNUMBER(OFFSET('Sanitation Data'!$E$11,0,10*ROW('Sanitation Data'!E3))),CW9="Yes"),OFFSET('Sanitation Data'!$E$11,0,10*ROW('Sanitation Data'!E3)),IF(AND(ISNUMBER(OFFSET('Sanitation Data'!$E$11,0,10*ROW('Sanitation Data'!E3))),CW9="No",ISNUMBER(OFFSET('Sanitation Data'!$E$11,0,10*ROW('Sanitation Data'!E3)))),CONCATENATE("[",ROUND(OFFSET('Sanitation Data'!$E$11,0,10*ROW('Sanitation Data'!E3)),0),"]"),IF(AND(ISNUMBER(OFFSET('Sanitation Data'!$E$11,0,10*ROW('Sanitation Data'!E3))),CW9="",ISNUMBER(OFFSET('Sanitation Data'!$E$11,0,10*ROW('Sanitation Data'!E3)))),OFFSET('Sanitation Data'!$E$11,0,10*ROW('Sanitation Data'!E3)),NA())))</f>
        <v>#N/A</v>
      </c>
      <c r="AI9" s="120" t="e">
        <f ca="1">+IF(AND(ISNUMBER(OFFSET('Sanitation Data'!$E$12,0,10*ROW('Sanitation Data'!E3))),CX9="Yes"),OFFSET('Sanitation Data'!$E$12,0,10*ROW('Sanitation Data'!E3)),IF(AND(ISNUMBER(OFFSET('Sanitation Data'!$E$12,0,10*ROW('Sanitation Data'!E3))),CX9="No",ISNUMBER(OFFSET('Sanitation Data'!$E$12,0,10*ROW('Sanitation Data'!E3)))),CONCATENATE("[",ROUND(OFFSET('Sanitation Data'!$E$12,0,10*ROW('Sanitation Data'!E3)),0),"]"),IF(AND(ISNUMBER(OFFSET('Sanitation Data'!$E$12,0,10*ROW('Sanitation Data'!E3))),CX9="",ISNUMBER(OFFSET('Sanitation Data'!$E$12,0,10*ROW('Sanitation Data'!E3)))),OFFSET('Sanitation Data'!$E$12,0,10*ROW('Sanitation Data'!E3)),NA())))</f>
        <v>#N/A</v>
      </c>
      <c r="AJ9" s="120" t="e">
        <f ca="1">+IF(AND(ISNUMBER(OFFSET('Sanitation Data'!$E$13,0,10*ROW('Sanitation Data'!E3))),CY9="Yes"),OFFSET('Sanitation Data'!$E$13,0,10*ROW('Sanitation Data'!E3)),IF(AND(ISNUMBER(OFFSET('Sanitation Data'!$E$13,0,10*ROW('Sanitation Data'!E3))),CY9="No",ISNUMBER(OFFSET('Sanitation Data'!$E$13,0,10*ROW('Sanitation Data'!E3)))),CONCATENATE("[",ROUND(OFFSET('Sanitation Data'!$E$13,0,10*ROW('Sanitation Data'!E3)),0),"]"),IF(AND(ISNUMBER(OFFSET('Sanitation Data'!$E$13,0,10*ROW('Sanitation Data'!E3))),CY9="",ISNUMBER(OFFSET('Sanitation Data'!$E$13,0,10*ROW('Sanitation Data'!E3)))),OFFSET('Sanitation Data'!$E$13,0,10*ROW('Sanitation Data'!E3)),NA())))</f>
        <v>#N/A</v>
      </c>
      <c r="AK9" s="120" t="e">
        <f ca="1">+IF(AND(ISNUMBER(OFFSET('Sanitation Data'!$F$5,0,10*ROW('Sanitation Data'!F3))),CZ9="Yes"),100-OFFSET('Sanitation Data'!$F$5,0,10*ROW('Sanitation Data'!F3)),IF(AND(ISNUMBER(OFFSET('Sanitation Data'!$F$5,0,10*ROW('Sanitation Data'!F3))),CZ9="No",ISNUMBER(OFFSET('Sanitation Data'!$F$5,0,10*ROW('Sanitation Data'!F3)))),CONCATENATE("[",ROUND(100-OFFSET('Sanitation Data'!$F$5,0,10*ROW('Sanitation Data'!F3)),0),"]"),IF(AND(ISNUMBER(OFFSET('Sanitation Data'!$F$5,0,10*ROW('Sanitation Data'!F3))),CZ9="",ISNUMBER(OFFSET('Sanitation Data'!$F$5,0,10*ROW('Sanitation Data'!F3)))),100-OFFSET('Sanitation Data'!$F$5,0,10*ROW('Sanitation Data'!F3)),NA())))</f>
        <v>#N/A</v>
      </c>
      <c r="AL9" s="120" t="e">
        <f ca="1">+IF(AND(ISNUMBER(OFFSET('Sanitation Data'!$F$7,0,10*ROW('Sanitation Data'!F3))),DA9="Yes"),OFFSET('Sanitation Data'!$F$7,0,10*ROW('Sanitation Data'!F3)),IF(AND(ISNUMBER(OFFSET('Sanitation Data'!$F$7,0,10*ROW('Sanitation Data'!F3))),DA9="No",ISNUMBER(OFFSET('Sanitation Data'!$F$7,0,10*ROW('Sanitation Data'!F3)))),CONCATENATE("[",ROUND(OFFSET('Sanitation Data'!$F$7,0,10*ROW('Sanitation Data'!F3)),0),"]"),IF(AND(ISNUMBER(OFFSET('Sanitation Data'!$F$7,0,10*ROW('Sanitation Data'!F3))),DA9="",ISNUMBER(OFFSET('Sanitation Data'!$F$7,0,10*ROW('Sanitation Data'!F3)))),OFFSET('Sanitation Data'!$F$7,0,10*ROW('Sanitation Data'!F3)),NA())))</f>
        <v>#N/A</v>
      </c>
      <c r="AM9" s="120" t="e">
        <f ca="1">+IF(AND(ISNUMBER(OFFSET('Sanitation Data'!$F$11,0,10*ROW('Sanitation Data'!F3))),DB9="Yes"),OFFSET('Sanitation Data'!$F$11,0,10*ROW('Sanitation Data'!F3)),IF(AND(ISNUMBER(OFFSET('Sanitation Data'!$F$11,0,10*ROW('Sanitation Data'!F3))),DB9="No",ISNUMBER(OFFSET('Sanitation Data'!$F$11,0,10*ROW('Sanitation Data'!F3)))),CONCATENATE("[",ROUND(OFFSET('Sanitation Data'!$F$11,0,10*ROW('Sanitation Data'!F3)),0),"]"),IF(AND(ISNUMBER(OFFSET('Sanitation Data'!$F$11,0,10*ROW('Sanitation Data'!F3))),DB9="",ISNUMBER(OFFSET('Sanitation Data'!$F$11,0,10*ROW('Sanitation Data'!F3)))),OFFSET('Sanitation Data'!$F$11,0,10*ROW('Sanitation Data'!F3)),NA())))</f>
        <v>#N/A</v>
      </c>
      <c r="AN9" s="120" t="e">
        <f ca="1">+IF(AND(ISNUMBER(OFFSET('Sanitation Data'!$F$12,0,10*ROW('Sanitation Data'!F3))),DC9="Yes"),OFFSET('Sanitation Data'!$F$12,0,10*ROW('Sanitation Data'!F3)),IF(AND(ISNUMBER(OFFSET('Sanitation Data'!$F$12,0,10*ROW('Sanitation Data'!F3))),DC9="No",ISNUMBER(OFFSET('Sanitation Data'!$F$12,0,10*ROW('Sanitation Data'!F3)))),CONCATENATE("[",ROUND(OFFSET('Sanitation Data'!$F$12,0,10*ROW('Sanitation Data'!F3)),0),"]"),IF(AND(ISNUMBER(OFFSET('Sanitation Data'!$F$12,0,10*ROW('Sanitation Data'!F3))),DC9="",ISNUMBER(OFFSET('Sanitation Data'!$F$12,0,10*ROW('Sanitation Data'!F3)))),OFFSET('Sanitation Data'!$F$12,0,10*ROW('Sanitation Data'!F3)),NA())))</f>
        <v>#N/A</v>
      </c>
      <c r="AO9" s="120" t="e">
        <f ca="1">+IF(AND(ISNUMBER(OFFSET('Sanitation Data'!$F$13,0,10*ROW('Sanitation Data'!F3))),DD9="Yes"),OFFSET('Sanitation Data'!$F$13,0,10*ROW('Sanitation Data'!F3)),IF(AND(ISNUMBER(OFFSET('Sanitation Data'!$F$13,0,10*ROW('Sanitation Data'!F3))),DD9="No",ISNUMBER(OFFSET('Sanitation Data'!$F$13,0,10*ROW('Sanitation Data'!F3)))),CONCATENATE("[",ROUND(OFFSET('Sanitation Data'!$F$13,0,10*ROW('Sanitation Data'!F3)),0),"]"),IF(AND(ISNUMBER(OFFSET('Sanitation Data'!$F$13,0,10*ROW('Sanitation Data'!F3))),DD9="",ISNUMBER(OFFSET('Sanitation Data'!$F$13,0,10*ROW('Sanitation Data'!F3)))),OFFSET('Sanitation Data'!$F$13,0,10*ROW('Sanitation Data'!F3)),NA())))</f>
        <v>#N/A</v>
      </c>
      <c r="AP9" s="120" t="e">
        <f ca="1">+IF(AND(ISNUMBER(OFFSET('Sanitation Data'!$G$5,0,10*ROW('Sanitation Data'!G3))),DE9="Yes"),100-OFFSET('Sanitation Data'!$G$5,0,10*ROW('Sanitation Data'!G3)),IF(AND(ISNUMBER(OFFSET('Sanitation Data'!$G$5,0,10*ROW('Sanitation Data'!G3))),DE9="No",ISNUMBER(OFFSET('Sanitation Data'!$G$5,0,10*ROW('Sanitation Data'!G3)))),CONCATENATE("[",ROUND(100-OFFSET('Sanitation Data'!$G$5,0,10*ROW('Sanitation Data'!G3)),0),"]"),IF(AND(ISNUMBER(OFFSET('Sanitation Data'!$G$5,0,10*ROW('Sanitation Data'!G3))),DE9="",ISNUMBER(OFFSET('Sanitation Data'!$G$5,0,10*ROW('Sanitation Data'!G3)))),100-OFFSET('Sanitation Data'!$G$5,0,10*ROW('Sanitation Data'!G3)),NA())))</f>
        <v>#N/A</v>
      </c>
      <c r="AQ9" s="120" t="e">
        <f ca="1">+IF(AND(ISNUMBER(OFFSET('Sanitation Data'!$G$7,0,10*ROW('Sanitation Data'!G3))),DF9="Yes"),OFFSET('Sanitation Data'!$G$7,0,10*ROW('Sanitation Data'!G3)),IF(AND(ISNUMBER(OFFSET('Sanitation Data'!$G$7,0,10*ROW('Sanitation Data'!G3))),DF9="No",ISNUMBER(OFFSET('Sanitation Data'!$G$7,0,10*ROW('Sanitation Data'!G3)))),CONCATENATE("[",ROUND(OFFSET('Sanitation Data'!$G$7,0,10*ROW('Sanitation Data'!G3)),0),"]"),IF(AND(ISNUMBER(OFFSET('Sanitation Data'!$G$7,0,10*ROW('Sanitation Data'!G3))),DF9="",ISNUMBER(OFFSET('Sanitation Data'!$G$7,0,10*ROW('Sanitation Data'!G3)))),OFFSET('Sanitation Data'!$G$7,0,10*ROW('Sanitation Data'!G3)),NA())))</f>
        <v>#N/A</v>
      </c>
      <c r="AR9" s="120" t="e">
        <f ca="1">+IF(AND(ISNUMBER(OFFSET('Sanitation Data'!$G$11,0,10*ROW('Sanitation Data'!G3))),DG9="Yes"),OFFSET('Sanitation Data'!$G$11,0,10*ROW('Sanitation Data'!G3)),IF(AND(ISNUMBER(OFFSET('Sanitation Data'!$G$11,0,10*ROW('Sanitation Data'!G3))),DG9="No",ISNUMBER(OFFSET('Sanitation Data'!$G$11,0,10*ROW('Sanitation Data'!G3)))),CONCATENATE("[",ROUND(OFFSET('Sanitation Data'!$G$11,0,10*ROW('Sanitation Data'!G3)),0),"]"),IF(AND(ISNUMBER(OFFSET('Sanitation Data'!$G$11,0,10*ROW('Sanitation Data'!G3))),DG9="",ISNUMBER(OFFSET('Sanitation Data'!$G$11,0,10*ROW('Sanitation Data'!G3)))),OFFSET('Sanitation Data'!$G$11,0,10*ROW('Sanitation Data'!G3)),NA())))</f>
        <v>#N/A</v>
      </c>
      <c r="AS9" s="120" t="e">
        <f ca="1">+IF(AND(ISNUMBER(OFFSET('Sanitation Data'!$G$12,0,10*ROW('Sanitation Data'!G3))),DH9="Yes"),OFFSET('Sanitation Data'!$G$12,0,10*ROW('Sanitation Data'!G3)),IF(AND(ISNUMBER(OFFSET('Sanitation Data'!$G$12,0,10*ROW('Sanitation Data'!G3))),DH9="No",ISNUMBER(OFFSET('Sanitation Data'!$G$12,0,10*ROW('Sanitation Data'!G3)))),CONCATENATE("[",ROUND(OFFSET('Sanitation Data'!$G$12,0,10*ROW('Sanitation Data'!G3)),0),"]"),IF(AND(ISNUMBER(OFFSET('Sanitation Data'!$G$12,0,10*ROW('Sanitation Data'!G3))),DH9="",ISNUMBER(OFFSET('Sanitation Data'!$G$12,0,10*ROW('Sanitation Data'!G3)))),OFFSET('Sanitation Data'!$G$12,0,10*ROW('Sanitation Data'!G3)),NA())))</f>
        <v>#N/A</v>
      </c>
      <c r="AT9" s="120" t="e">
        <f ca="1">+IF(AND(ISNUMBER(OFFSET('Sanitation Data'!$G$13,0,10*ROW('Sanitation Data'!G3))),DI9="Yes"),OFFSET('Sanitation Data'!$G$13,0,10*ROW('Sanitation Data'!G3)),IF(AND(ISNUMBER(OFFSET('Sanitation Data'!$G$13,0,10*ROW('Sanitation Data'!G3))),DI9="No",ISNUMBER(OFFSET('Sanitation Data'!$G$13,0,10*ROW('Sanitation Data'!G3)))),CONCATENATE("[",ROUND(OFFSET('Sanitation Data'!$G$13,0,10*ROW('Sanitation Data'!G3)),0),"]"),IF(AND(ISNUMBER(OFFSET('Sanitation Data'!$G$13,0,10*ROW('Sanitation Data'!G3))),DI9="",ISNUMBER(OFFSET('Sanitation Data'!$G$13,0,10*ROW('Sanitation Data'!G3)))),OFFSET('Sanitation Data'!$G$13,0,10*ROW('Sanitation Data'!G3)),NA())))</f>
        <v>#N/A</v>
      </c>
      <c r="AU9" s="120" t="e">
        <f ca="1">+IF(AND(ISNUMBER(OFFSET('Sanitation Data'!$H$5,0,10*ROW('Sanitation Data'!H3))),DJ9="Yes"),100-OFFSET('Sanitation Data'!$H$5,0,10*ROW('Sanitation Data'!H3)),IF(AND(ISNUMBER(OFFSET('Sanitation Data'!$H$5,0,10*ROW('Sanitation Data'!H3))),DJ9="No",ISNUMBER(OFFSET('Sanitation Data'!$H$5,0,10*ROW('Sanitation Data'!H3)))),CONCATENATE("[",ROUND(100-OFFSET('Sanitation Data'!$H$5,0,10*ROW('Sanitation Data'!H3)),0),"]"),IF(AND(ISNUMBER(OFFSET('Sanitation Data'!$H$5,0,10*ROW('Sanitation Data'!H3))),DJ9="",ISNUMBER(OFFSET('Sanitation Data'!$H$5,0,10*ROW('Sanitation Data'!H3)))),100-OFFSET('Sanitation Data'!$H$5,0,10*ROW('Sanitation Data'!H3)),NA())))</f>
        <v>#N/A</v>
      </c>
      <c r="AV9" s="120" t="e">
        <f ca="1">+IF(AND(ISNUMBER(OFFSET('Sanitation Data'!$H$7,0,10*ROW('Sanitation Data'!H3))),DK9="Yes"),OFFSET('Sanitation Data'!$H$7,0,10*ROW('Sanitation Data'!H3)),IF(AND(ISNUMBER(OFFSET('Sanitation Data'!$H$7,0,10*ROW('Sanitation Data'!H3))),DK9="No",ISNUMBER(OFFSET('Sanitation Data'!$H$7,0,10*ROW('Sanitation Data'!H3)))),CONCATENATE("[",ROUND(OFFSET('Sanitation Data'!$H$7,0,10*ROW('Sanitation Data'!H3)),0),"]"),IF(AND(ISNUMBER(OFFSET('Sanitation Data'!$H$7,0,10*ROW('Sanitation Data'!H3))),DK9="",ISNUMBER(OFFSET('Sanitation Data'!$H$7,0,10*ROW('Sanitation Data'!H3)))),OFFSET('Sanitation Data'!$H$7,0,10*ROW('Sanitation Data'!H3)),NA())))</f>
        <v>#N/A</v>
      </c>
      <c r="AW9" s="120" t="e">
        <f ca="1">+IF(AND(ISNUMBER(OFFSET('Sanitation Data'!$H$11,0,10*ROW('Sanitation Data'!H3))),DL9="Yes"),OFFSET('Sanitation Data'!$H$11,0,10*ROW('Sanitation Data'!H3)),IF(AND(ISNUMBER(OFFSET('Sanitation Data'!$H$11,0,10*ROW('Sanitation Data'!H3))),DL9="No",ISNUMBER(OFFSET('Sanitation Data'!$H$11,0,10*ROW('Sanitation Data'!H3)))),CONCATENATE("[",ROUND(OFFSET('Sanitation Data'!$H$11,0,10*ROW('Sanitation Data'!H3)),0),"]"),IF(AND(ISNUMBER(OFFSET('Sanitation Data'!$H$11,0,10*ROW('Sanitation Data'!H3))),DL9="",ISNUMBER(OFFSET('Sanitation Data'!$H$11,0,10*ROW('Sanitation Data'!H3)))),OFFSET('Sanitation Data'!$H$11,0,10*ROW('Sanitation Data'!H3)),NA())))</f>
        <v>#N/A</v>
      </c>
      <c r="AX9" s="120" t="e">
        <f ca="1">+IF(AND(ISNUMBER(OFFSET('Sanitation Data'!$H$12,0,10*ROW('Sanitation Data'!H3))),DM9="Yes"),OFFSET('Sanitation Data'!$H$12,0,10*ROW('Sanitation Data'!H3)),IF(AND(ISNUMBER(OFFSET('Sanitation Data'!$H$12,0,10*ROW('Sanitation Data'!H3))),DM9="No",ISNUMBER(OFFSET('Sanitation Data'!$H$12,0,10*ROW('Sanitation Data'!H3)))),CONCATENATE("[",ROUND(OFFSET('Sanitation Data'!$H$12,0,10*ROW('Sanitation Data'!H3)),0),"]"),IF(AND(ISNUMBER(OFFSET('Sanitation Data'!$H$12,0,10*ROW('Sanitation Data'!H3))),DM9="",ISNUMBER(OFFSET('Sanitation Data'!$H$12,0,10*ROW('Sanitation Data'!H3)))),OFFSET('Sanitation Data'!$H$12,0,10*ROW('Sanitation Data'!H3)),NA())))</f>
        <v>#N/A</v>
      </c>
      <c r="AY9" s="120" t="e">
        <f ca="1">+IF(AND(ISNUMBER(OFFSET('Sanitation Data'!$H$13,0,10*ROW('Sanitation Data'!H3))),DN9="Yes"),OFFSET('Sanitation Data'!$H$13,0,10*ROW('Sanitation Data'!H3)),IF(AND(ISNUMBER(OFFSET('Sanitation Data'!$H$13,0,10*ROW('Sanitation Data'!H3))),DN9="No",ISNUMBER(OFFSET('Sanitation Data'!$H$13,0,10*ROW('Sanitation Data'!H3)))),CONCATENATE("[",ROUND(OFFSET('Sanitation Data'!$H$13,0,10*ROW('Sanitation Data'!H3)),0),"]"),IF(AND(ISNUMBER(OFFSET('Sanitation Data'!$H$13,0,10*ROW('Sanitation Data'!H3))),DN9="",ISNUMBER(OFFSET('Sanitation Data'!$H$13,0,10*ROW('Sanitation Data'!H3)))),OFFSET('Sanitation Data'!$H$13,0,10*ROW('Sanitation Data'!H3)),NA())))</f>
        <v>#N/A</v>
      </c>
      <c r="AZ9" s="121" t="e">
        <f ca="1">+IF(AND(ISNUMBER(OFFSET('Hygiene Data'!$C$6,0,10*ROW('Hygiene Data'!C3))),DO9="Yes"),OFFSET('Hygiene Data'!$C$6,0,10*ROW('Hygiene Data'!C3)),IF(AND(ISNUMBER(OFFSET('Hygiene Data'!$C$6,0,10*ROW('Hygiene Data'!C3))),DO9="No",ISNUMBER(OFFSET('Hygiene Data'!$C$6,0,10*ROW('Hygiene Data'!C3)))),CONCATENATE("[",ROUND(OFFSET('Hygiene Data'!$C$6,0,10*ROW('Hygiene Data'!C3)),0),"]"),IF(AND(ISNUMBER(OFFSET('Hygiene Data'!$C$6,0,10*ROW('Hygiene Data'!C3))),DO9="",ISNUMBER(OFFSET('Hygiene Data'!$C$6,0,10*ROW('Hygiene Data'!C3)))),OFFSET('Hygiene Data'!$C$6,0,10*ROW('Hygiene Data'!C3)),NA())))</f>
        <v>#N/A</v>
      </c>
      <c r="BA9" s="121" t="e">
        <f ca="1">+IF(AND(ISNUMBER(OFFSET('Hygiene Data'!$C$8,0,10*ROW('Hygiene Data'!C3))),DP9="Yes"),OFFSET('Hygiene Data'!$C$8,0,10*ROW('Hygiene Data'!C3)),IF(AND(ISNUMBER(OFFSET('Hygiene Data'!$C$8,0,10*ROW('Hygiene Data'!C3))),DP9="No",ISNUMBER(OFFSET('Hygiene Data'!$C$8,0,10*ROW('Hygiene Data'!C3)))),CONCATENATE("[",ROUND(OFFSET('Hygiene Data'!$C$8,0,10*ROW('Hygiene Data'!C3)),0),"]"),IF(AND(ISNUMBER(OFFSET('Hygiene Data'!$C$8,0,10*ROW('Hygiene Data'!C3))),DP9="",ISNUMBER(OFFSET('Hygiene Data'!$C$8,0,10*ROW('Hygiene Data'!C3)))),OFFSET('Hygiene Data'!$C$8,0,10*ROW('Hygiene Data'!C3)),NA())))</f>
        <v>#N/A</v>
      </c>
      <c r="BB9" s="121" t="e">
        <f ca="1">+IF(AND(ISNUMBER(OFFSET('Hygiene Data'!$C$10,0,10*ROW('Hygiene Data'!C3))),DQ9="Yes"),OFFSET('Hygiene Data'!$C$10,0,10*ROW('Hygiene Data'!C3)),IF(AND(ISNUMBER(OFFSET('Hygiene Data'!$C$10,0,10*ROW('Hygiene Data'!C3))),DQ9="No",ISNUMBER(OFFSET('Hygiene Data'!$C$10,0,10*ROW('Hygiene Data'!C3)))),CONCATENATE("[",ROUND(OFFSET('Hygiene Data'!$C$10,0,10*ROW('Hygiene Data'!C3)),0),"]"),IF(AND(ISNUMBER(OFFSET('Hygiene Data'!$C$10,0,10*ROW('Hygiene Data'!C3))),DQ9="",ISNUMBER(OFFSET('Hygiene Data'!$C$10,0,10*ROW('Hygiene Data'!C3)))),OFFSET('Hygiene Data'!$C$10,0,10*ROW('Hygiene Data'!C3)),NA())))</f>
        <v>#N/A</v>
      </c>
      <c r="BC9" s="121" t="e">
        <f ca="1">+IF(AND(ISNUMBER(OFFSET('Hygiene Data'!$D$6,0,10*ROW('Hygiene Data'!D3))),DR9="Yes"),OFFSET('Hygiene Data'!$D$6,0,10*ROW('Hygiene Data'!D3)),IF(AND(ISNUMBER(OFFSET('Hygiene Data'!$D$6,0,10*ROW('Hygiene Data'!D3))),DR9="No",ISNUMBER(OFFSET('Hygiene Data'!$D$6,0,10*ROW('Hygiene Data'!D3)))),CONCATENATE("[",ROUND(OFFSET('Hygiene Data'!$D$6,0,10*ROW('Hygiene Data'!D3)),0),"]"),IF(AND(ISNUMBER(OFFSET('Hygiene Data'!$D$6,0,10*ROW('Hygiene Data'!D3))),DR9="",ISNUMBER(OFFSET('Hygiene Data'!$D$6,0,10*ROW('Hygiene Data'!D3)))),OFFSET('Hygiene Data'!$D$6,0,10*ROW('Hygiene Data'!D3)),NA())))</f>
        <v>#N/A</v>
      </c>
      <c r="BD9" s="121" t="e">
        <f ca="1">+IF(AND(ISNUMBER(OFFSET('Hygiene Data'!$D$8,0,10*ROW('Hygiene Data'!D3))),DS9="Yes"),OFFSET('Hygiene Data'!$D$8,0,10*ROW('Hygiene Data'!D3)),IF(AND(ISNUMBER(OFFSET('Hygiene Data'!$D$8,0,10*ROW('Hygiene Data'!D3))),DS9="No",ISNUMBER(OFFSET('Hygiene Data'!$D$8,0,10*ROW('Hygiene Data'!D3)))),CONCATENATE("[",ROUND(OFFSET('Hygiene Data'!$D$8,0,10*ROW('Hygiene Data'!D3)),0),"]"),IF(AND(ISNUMBER(OFFSET('Hygiene Data'!$D$8,0,10*ROW('Hygiene Data'!D3))),DS9="",ISNUMBER(OFFSET('Hygiene Data'!$D$8,0,10*ROW('Hygiene Data'!D3)))),OFFSET('Hygiene Data'!$D$8,0,10*ROW('Hygiene Data'!D3)),NA())))</f>
        <v>#N/A</v>
      </c>
      <c r="BE9" s="121" t="e">
        <f ca="1">+IF(AND(ISNUMBER(OFFSET('Hygiene Data'!$D$10,0,10*ROW('Hygiene Data'!D3))),DT9="Yes"),OFFSET('Hygiene Data'!$D$10,0,10*ROW('Hygiene Data'!D3)),IF(AND(ISNUMBER(OFFSET('Hygiene Data'!$D$10,0,10*ROW('Hygiene Data'!D3))),DT9="No",ISNUMBER(OFFSET('Hygiene Data'!$D$10,0,10*ROW('Hygiene Data'!D3)))),CONCATENATE("[",ROUND(OFFSET('Hygiene Data'!$D$10,0,10*ROW('Hygiene Data'!D3)),0),"]"),IF(AND(ISNUMBER(OFFSET('Hygiene Data'!$D$10,0,10*ROW('Hygiene Data'!D3))),DT9="",ISNUMBER(OFFSET('Hygiene Data'!$D$10,0,10*ROW('Hygiene Data'!D3)))),OFFSET('Hygiene Data'!$D$10,0,10*ROW('Hygiene Data'!D3)),NA())))</f>
        <v>#N/A</v>
      </c>
      <c r="BF9" s="121" t="e">
        <f ca="1">+IF(AND(ISNUMBER(OFFSET('Hygiene Data'!$E$6,0,10*ROW('Hygiene Data'!E3))),DU9="Yes"),OFFSET('Hygiene Data'!$E$6,0,10*ROW('Hygiene Data'!E3)),IF(AND(ISNUMBER(OFFSET('Hygiene Data'!$E$6,0,10*ROW('Hygiene Data'!E3))),DU9="No",ISNUMBER(OFFSET('Hygiene Data'!$E$6,0,10*ROW('Hygiene Data'!E3)))),CONCATENATE("[",ROUND(OFFSET('Hygiene Data'!$E$6,0,10*ROW('Hygiene Data'!E3)),0),"]"),IF(AND(ISNUMBER(OFFSET('Hygiene Data'!$E$6,0,10*ROW('Hygiene Data'!E3))),DU9="",ISNUMBER(OFFSET('Hygiene Data'!$E$6,0,10*ROW('Hygiene Data'!E3)))),OFFSET('Hygiene Data'!$E$6,0,10*ROW('Hygiene Data'!E3)),NA())))</f>
        <v>#N/A</v>
      </c>
      <c r="BG9" s="121" t="e">
        <f ca="1">+IF(AND(ISNUMBER(OFFSET('Hygiene Data'!$E$8,0,10*ROW('Hygiene Data'!E3))),DV9="Yes"),OFFSET('Hygiene Data'!$E$8,0,10*ROW('Hygiene Data'!E3)),IF(AND(ISNUMBER(OFFSET('Hygiene Data'!$E$8,0,10*ROW('Hygiene Data'!E3))),DV9="No",ISNUMBER(OFFSET('Hygiene Data'!$E$8,0,10*ROW('Hygiene Data'!E3)))),CONCATENATE("[",ROUND(OFFSET('Hygiene Data'!$E$8,0,10*ROW('Hygiene Data'!E3)),0),"]"),IF(AND(ISNUMBER(OFFSET('Hygiene Data'!$E$8,0,10*ROW('Hygiene Data'!E3))),DV9="",ISNUMBER(OFFSET('Hygiene Data'!$E$8,0,10*ROW('Hygiene Data'!E3)))),OFFSET('Hygiene Data'!$E$8,0,10*ROW('Hygiene Data'!E3)),NA())))</f>
        <v>#N/A</v>
      </c>
      <c r="BH9" s="121" t="e">
        <f ca="1">+IF(AND(ISNUMBER(OFFSET('Hygiene Data'!$E$10,0,10*ROW('Hygiene Data'!E3))),DW9="Yes"),OFFSET('Hygiene Data'!$E$10,0,10*ROW('Hygiene Data'!E3)),IF(AND(ISNUMBER(OFFSET('Hygiene Data'!$E$10,0,10*ROW('Hygiene Data'!E3))),DW9="No",ISNUMBER(OFFSET('Hygiene Data'!$E$10,0,10*ROW('Hygiene Data'!E3)))),CONCATENATE("[",ROUND(OFFSET('Hygiene Data'!$E$10,0,10*ROW('Hygiene Data'!E3)),0),"]"),IF(AND(ISNUMBER(OFFSET('Hygiene Data'!$E$10,0,10*ROW('Hygiene Data'!E3))),DW9="",ISNUMBER(OFFSET('Hygiene Data'!$E$10,0,10*ROW('Hygiene Data'!E3)))),OFFSET('Hygiene Data'!$E$10,0,10*ROW('Hygiene Data'!E3)),NA())))</f>
        <v>#N/A</v>
      </c>
      <c r="BI9" s="121" t="e">
        <f ca="1">+IF(AND(ISNUMBER(OFFSET('Hygiene Data'!$F$6,0,10*ROW('Hygiene Data'!F3))),DX9="Yes"),OFFSET('Hygiene Data'!$F$6,0,10*ROW('Hygiene Data'!F3)),IF(AND(ISNUMBER(OFFSET('Hygiene Data'!$F$6,0,10*ROW('Hygiene Data'!F3))),DX9="No",ISNUMBER(OFFSET('Hygiene Data'!$F$6,0,10*ROW('Hygiene Data'!F3)))),CONCATENATE("[",ROUND(OFFSET('Hygiene Data'!$F$6,0,10*ROW('Hygiene Data'!F3)),0),"]"),IF(AND(ISNUMBER(OFFSET('Hygiene Data'!$F$6,0,10*ROW('Hygiene Data'!F3))),DX9="",ISNUMBER(OFFSET('Hygiene Data'!$F$6,0,10*ROW('Hygiene Data'!F3)))),OFFSET('Hygiene Data'!$F$6,0,10*ROW('Hygiene Data'!F3)),NA())))</f>
        <v>#N/A</v>
      </c>
      <c r="BJ9" s="121" t="e">
        <f ca="1">+IF(AND(ISNUMBER(OFFSET('Hygiene Data'!$F$8,0,10*ROW('Hygiene Data'!F3))),DY9="Yes"),OFFSET('Hygiene Data'!$F$8,0,10*ROW('Hygiene Data'!F3)),IF(AND(ISNUMBER(OFFSET('Hygiene Data'!$F$8,0,10*ROW('Hygiene Data'!F3))),DY9="No",ISNUMBER(OFFSET('Hygiene Data'!$F$8,0,10*ROW('Hygiene Data'!F3)))),CONCATENATE("[",ROUND(OFFSET('Hygiene Data'!$F$8,0,10*ROW('Hygiene Data'!F3)),0),"]"),IF(AND(ISNUMBER(OFFSET('Hygiene Data'!$F$8,0,10*ROW('Hygiene Data'!F3))),DY9="",ISNUMBER(OFFSET('Hygiene Data'!$F$8,0,10*ROW('Hygiene Data'!F3)))),OFFSET('Hygiene Data'!$F$8,0,10*ROW('Hygiene Data'!F3)),NA())))</f>
        <v>#N/A</v>
      </c>
      <c r="BK9" s="121" t="e">
        <f ca="1">+IF(AND(ISNUMBER(OFFSET('Hygiene Data'!$F$10,0,10*ROW('Hygiene Data'!F3))),DZ9="Yes"),OFFSET('Hygiene Data'!$F$10,0,10*ROW('Hygiene Data'!F3)),IF(AND(ISNUMBER(OFFSET('Hygiene Data'!$F$10,0,10*ROW('Hygiene Data'!F3))),DZ9="No",ISNUMBER(OFFSET('Hygiene Data'!$F$10,0,10*ROW('Hygiene Data'!F3)))),CONCATENATE("[",ROUND(OFFSET('Hygiene Data'!$F$10,0,10*ROW('Hygiene Data'!F3)),0),"]"),IF(AND(ISNUMBER(OFFSET('Hygiene Data'!$F$10,0,10*ROW('Hygiene Data'!F3))),DZ9="",ISNUMBER(OFFSET('Hygiene Data'!$F$10,0,10*ROW('Hygiene Data'!F3)))),OFFSET('Hygiene Data'!$F$10,0,10*ROW('Hygiene Data'!F3)),NA())))</f>
        <v>#N/A</v>
      </c>
      <c r="BL9" s="121" t="e">
        <f ca="1">+IF(AND(ISNUMBER(OFFSET('Hygiene Data'!$G$6,0,10*ROW('Hygiene Data'!G3))),EA9="Yes"),OFFSET('Hygiene Data'!$G$6,0,10*ROW('Hygiene Data'!G3)),IF(AND(ISNUMBER(OFFSET('Hygiene Data'!$G$6,0,10*ROW('Hygiene Data'!G3))),EA9="No",ISNUMBER(OFFSET('Hygiene Data'!$G$6,0,10*ROW('Hygiene Data'!G3)))),CONCATENATE("[",ROUND(OFFSET('Hygiene Data'!$G$6,0,10*ROW('Hygiene Data'!G3)),0),"]"),IF(AND(ISNUMBER(OFFSET('Hygiene Data'!$G$6,0,10*ROW('Hygiene Data'!G3))),EA9="",ISNUMBER(OFFSET('Hygiene Data'!$G$6,0,10*ROW('Hygiene Data'!G3)))),OFFSET('Hygiene Data'!$G$6,0,10*ROW('Hygiene Data'!G3)),NA())))</f>
        <v>#N/A</v>
      </c>
      <c r="BM9" s="121" t="e">
        <f ca="1">+IF(AND(ISNUMBER(OFFSET('Hygiene Data'!$G$8,0,10*ROW('Hygiene Data'!G3))),EB9="Yes"),OFFSET('Hygiene Data'!$G$8,0,10*ROW('Hygiene Data'!G3)),IF(AND(ISNUMBER(OFFSET('Hygiene Data'!$G$8,0,10*ROW('Hygiene Data'!G3))),EB9="No",ISNUMBER(OFFSET('Hygiene Data'!$G$8,0,10*ROW('Hygiene Data'!G3)))),CONCATENATE("[",ROUND(OFFSET('Hygiene Data'!$G$8,0,10*ROW('Hygiene Data'!G3)),0),"]"),IF(AND(ISNUMBER(OFFSET('Hygiene Data'!$G$8,0,10*ROW('Hygiene Data'!G3))),EB9="",ISNUMBER(OFFSET('Hygiene Data'!$G$8,0,10*ROW('Hygiene Data'!G3)))),OFFSET('Hygiene Data'!$G$8,0,10*ROW('Hygiene Data'!G3)),NA())))</f>
        <v>#N/A</v>
      </c>
      <c r="BN9" s="121" t="e">
        <f ca="1">+IF(AND(ISNUMBER(OFFSET('Hygiene Data'!$G$10,0,10*ROW('Hygiene Data'!G3))),EC9="Yes"),OFFSET('Hygiene Data'!$G$10,0,10*ROW('Hygiene Data'!G3)),IF(AND(ISNUMBER(OFFSET('Hygiene Data'!$G$10,0,10*ROW('Hygiene Data'!G3))),EC9="No",ISNUMBER(OFFSET('Hygiene Data'!$G$10,0,10*ROW('Hygiene Data'!G3)))),CONCATENATE("[",ROUND(OFFSET('Hygiene Data'!$G$10,0,10*ROW('Hygiene Data'!G3)),0),"]"),IF(AND(ISNUMBER(OFFSET('Hygiene Data'!$G$10,0,10*ROW('Hygiene Data'!G3))),EC9="",ISNUMBER(OFFSET('Hygiene Data'!$G$10,0,10*ROW('Hygiene Data'!G3)))),OFFSET('Hygiene Data'!$G$10,0,10*ROW('Hygiene Data'!G3)),NA())))</f>
        <v>#N/A</v>
      </c>
      <c r="BO9" s="121" t="e">
        <f ca="1">+IF(AND(ISNUMBER(OFFSET('Hygiene Data'!$H$6,0,10*ROW('Hygiene Data'!H3))),ED9="Yes"),OFFSET('Hygiene Data'!$H$6,0,10*ROW('Hygiene Data'!H3)),IF(AND(ISNUMBER(OFFSET('Hygiene Data'!$H$6,0,10*ROW('Hygiene Data'!H3))),ED9="No",ISNUMBER(OFFSET('Hygiene Data'!$H$6,0,10*ROW('Hygiene Data'!H3)))),CONCATENATE("[",ROUND(OFFSET('Hygiene Data'!$H$6,0,10*ROW('Hygiene Data'!H3)),0),"]"),IF(AND(ISNUMBER(OFFSET('Hygiene Data'!$H$6,0,10*ROW('Hygiene Data'!H3))),ED9="",ISNUMBER(OFFSET('Hygiene Data'!$H$6,0,10*ROW('Hygiene Data'!H3)))),OFFSET('Hygiene Data'!$H$6,0,10*ROW('Hygiene Data'!H3)),NA())))</f>
        <v>#N/A</v>
      </c>
      <c r="BP9" s="121" t="e">
        <f ca="1">+IF(AND(ISNUMBER(OFFSET('Hygiene Data'!$H$8,0,10*ROW('Hygiene Data'!H3))),EE9="Yes"),OFFSET('Hygiene Data'!$H$8,0,10*ROW('Hygiene Data'!H3)),IF(AND(ISNUMBER(OFFSET('Hygiene Data'!$H$8,0,10*ROW('Hygiene Data'!H3))),EE9="No",ISNUMBER(OFFSET('Hygiene Data'!$H$8,0,10*ROW('Hygiene Data'!H3)))),CONCATENATE("[",ROUND(OFFSET('Hygiene Data'!$H$8,0,10*ROW('Hygiene Data'!H3)),0),"]"),IF(AND(ISNUMBER(OFFSET('Hygiene Data'!$H$8,0,10*ROW('Hygiene Data'!H3))),EE9="",ISNUMBER(OFFSET('Hygiene Data'!$H$8,0,10*ROW('Hygiene Data'!H3)))),OFFSET('Hygiene Data'!$H$8,0,10*ROW('Hygiene Data'!H3)),NA())))</f>
        <v>#N/A</v>
      </c>
      <c r="BQ9" s="121" t="e">
        <f ca="1">+IF(AND(ISNUMBER(OFFSET('Hygiene Data'!$H$10,0,10*ROW('Hygiene Data'!H3))),EF9="Yes"),OFFSET('Hygiene Data'!$H$10,0,10*ROW('Hygiene Data'!H3)),IF(AND(ISNUMBER(OFFSET('Hygiene Data'!$H$10,0,10*ROW('Hygiene Data'!H3))),EF9="No",ISNUMBER(OFFSET('Hygiene Data'!$H$10,0,10*ROW('Hygiene Data'!H3)))),CONCATENATE("[",ROUND(OFFSET('Hygiene Data'!$H$10,0,10*ROW('Hygiene Data'!H3)),0),"]"),IF(AND(ISNUMBER(OFFSET('Hygiene Data'!$H$10,0,10*ROW('Hygiene Data'!H3))),EF9="",ISNUMBER(OFFSET('Hygiene Data'!$H$10,0,10*ROW('Hygiene Data'!H3)))),OFFSET('Hygiene Data'!$H$10,0,10*ROW('Hygiene Data'!H3)),NA())))</f>
        <v>#N/A</v>
      </c>
      <c r="BS9" s="28" t="str">
        <f ca="1">+IF(OFFSET('Water Data'!$C$28,0,10*ROW('Water Data'!C3))="","",OFFSET('Water Data'!$C$28,0,10*ROW('Water Data'!C3)))</f>
        <v/>
      </c>
      <c r="BT9" s="28" t="str">
        <f ca="1">+IF(OFFSET('Water Data'!$C$29,0,10*ROW('Water Data'!C3))="","",OFFSET('Water Data'!$C$29,0,10*ROW('Water Data'!C3)))</f>
        <v/>
      </c>
      <c r="BU9" s="28" t="str">
        <f ca="1">+IF(OFFSET('Water Data'!$C$30,0,10*ROW('Water Data'!C3))="","",OFFSET('Water Data'!$C$30,0,10*ROW('Water Data'!C3)))</f>
        <v/>
      </c>
      <c r="BV9" s="28" t="str">
        <f ca="1">+IF(OFFSET('Water Data'!$D$28,0,10*ROW('Water Data'!D3))="","",OFFSET('Water Data'!$D$28,0,10*ROW('Water Data'!D3)))</f>
        <v/>
      </c>
      <c r="BW9" s="28" t="str">
        <f ca="1">+IF(OFFSET('Water Data'!$D$29,0,10*ROW('Water Data'!D3))="","",OFFSET('Water Data'!$D$29,0,10*ROW('Water Data'!D3)))</f>
        <v/>
      </c>
      <c r="BX9" s="28" t="str">
        <f ca="1">+IF(OFFSET('Water Data'!$D$30,0,10*ROW('Water Data'!D3))="","",OFFSET('Water Data'!$D$30,0,10*ROW('Water Data'!D3)))</f>
        <v/>
      </c>
      <c r="BY9" s="28" t="str">
        <f ca="1">+IF(OFFSET('Water Data'!$E$28,0,10*ROW('Water Data'!E3))="","",OFFSET('Water Data'!$E$28,0,10*ROW('Water Data'!E3)))</f>
        <v/>
      </c>
      <c r="BZ9" s="28" t="str">
        <f ca="1">+IF(OFFSET('Water Data'!$E$29,0,10*ROW('Water Data'!E3))="","",OFFSET('Water Data'!$E$29,0,10*ROW('Water Data'!E3)))</f>
        <v/>
      </c>
      <c r="CA9" s="28" t="str">
        <f ca="1">+IF(OFFSET('Water Data'!$E$30,0,10*ROW('Water Data'!E3))="","",OFFSET('Water Data'!$E$30,0,10*ROW('Water Data'!E3)))</f>
        <v/>
      </c>
      <c r="CB9" s="28" t="str">
        <f ca="1">+IF(OFFSET('Water Data'!$F$28,0,10*ROW('Water Data'!F3))="","",OFFSET('Water Data'!$F$28,0,10*ROW('Water Data'!F3)))</f>
        <v/>
      </c>
      <c r="CC9" s="28" t="str">
        <f ca="1">+IF(OFFSET('Water Data'!$F$29,0,10*ROW('Water Data'!F3))="","",OFFSET('Water Data'!$F$29,0,10*ROW('Water Data'!F3)))</f>
        <v/>
      </c>
      <c r="CD9" s="28" t="str">
        <f ca="1">+IF(OFFSET('Water Data'!$F$30,0,10*ROW('Water Data'!F3))="","",OFFSET('Water Data'!$F$30,0,10*ROW('Water Data'!F3)))</f>
        <v/>
      </c>
      <c r="CE9" s="28" t="str">
        <f ca="1">+IF(OFFSET('Water Data'!$G$28,0,10*ROW('Water Data'!G3))="","",OFFSET('Water Data'!$G$28,0,10*ROW('Water Data'!G3)))</f>
        <v/>
      </c>
      <c r="CF9" s="28" t="str">
        <f ca="1">+IF(OFFSET('Water Data'!$G$29,0,10*ROW('Water Data'!G3))="","",OFFSET('Water Data'!$G$29,0,10*ROW('Water Data'!G3)))</f>
        <v/>
      </c>
      <c r="CG9" s="28" t="str">
        <f ca="1">+IF(OFFSET('Water Data'!$G$30,0,10*ROW('Water Data'!G3))="","",OFFSET('Water Data'!$G$30,0,10*ROW('Water Data'!G3)))</f>
        <v/>
      </c>
      <c r="CH9" s="28" t="str">
        <f ca="1">+IF(OFFSET('Water Data'!$H$28,0,10*ROW('Water Data'!H3))="","",OFFSET('Water Data'!$H$28,0,10*ROW('Water Data'!H3)))</f>
        <v/>
      </c>
      <c r="CI9" s="28" t="str">
        <f ca="1">+IF(OFFSET('Water Data'!$H$29,0,10*ROW('Water Data'!H3))="","",OFFSET('Water Data'!$H$29,0,10*ROW('Water Data'!H3)))</f>
        <v/>
      </c>
      <c r="CJ9" s="28" t="str">
        <f ca="1">+IF(OFFSET('Water Data'!$H$30,0,10*ROW('Water Data'!H3))="","",OFFSET('Water Data'!$H$30,0,10*ROW('Water Data'!H3)))</f>
        <v/>
      </c>
      <c r="CK9" s="28" t="str">
        <f ca="1">+IF(OFFSET('Sanitation Data'!$C$29,0,10*ROW('Sanitation Data'!C3))="","",OFFSET('Sanitation Data'!$C$29,0,10*ROW('Sanitation Data'!C3)))</f>
        <v/>
      </c>
      <c r="CL9" s="28" t="str">
        <f ca="1">+IF(OFFSET('Sanitation Data'!$C$30,0,10*ROW('Sanitation Data'!C3))="","",OFFSET('Sanitation Data'!$C$30,0,10*ROW('Sanitation Data'!C3)))</f>
        <v/>
      </c>
      <c r="CM9" s="28" t="str">
        <f ca="1">+IF(OFFSET('Sanitation Data'!$C$31,0,10*ROW('Sanitation Data'!C3))="","",OFFSET('Sanitation Data'!$C$31,0,10*ROW('Sanitation Data'!C3)))</f>
        <v/>
      </c>
      <c r="CN9" s="28" t="str">
        <f ca="1">+IF(OFFSET('Sanitation Data'!$C$32,0,10*ROW('Sanitation Data'!C3))="","",OFFSET('Sanitation Data'!$C$32,0,10*ROW('Sanitation Data'!C3)))</f>
        <v/>
      </c>
      <c r="CO9" s="28" t="str">
        <f ca="1">+IF(OFFSET('Sanitation Data'!$C$33,0,10*ROW('Sanitation Data'!C3))="","",OFFSET('Sanitation Data'!$C$33,0,10*ROW('Sanitation Data'!C3)))</f>
        <v/>
      </c>
      <c r="CP9" s="28" t="str">
        <f ca="1">+IF(OFFSET('Sanitation Data'!$D$29,0,10*ROW('Sanitation Data'!D3))="","",OFFSET('Sanitation Data'!$D$29,0,10*ROW('Sanitation Data'!D3)))</f>
        <v/>
      </c>
      <c r="CQ9" s="28" t="str">
        <f ca="1">+IF(OFFSET('Sanitation Data'!$D$30,0,10*ROW('Sanitation Data'!D3))="","",OFFSET('Sanitation Data'!$D$30,0,10*ROW('Sanitation Data'!D3)))</f>
        <v/>
      </c>
      <c r="CR9" s="28" t="str">
        <f ca="1">+IF(OFFSET('Sanitation Data'!$D$31,0,10*ROW('Sanitation Data'!D3))="","",OFFSET('Sanitation Data'!$D$31,0,10*ROW('Sanitation Data'!D3)))</f>
        <v/>
      </c>
      <c r="CS9" s="28" t="str">
        <f ca="1">+IF(OFFSET('Sanitation Data'!$D$32,0,10*ROW('Sanitation Data'!D3))="","",OFFSET('Sanitation Data'!$D$32,0,10*ROW('Sanitation Data'!D3)))</f>
        <v/>
      </c>
      <c r="CT9" s="28" t="str">
        <f ca="1">+IF(OFFSET('Sanitation Data'!$D$33,0,10*ROW('Sanitation Data'!D3))="","",OFFSET('Sanitation Data'!$D$33,0,10*ROW('Sanitation Data'!D3)))</f>
        <v/>
      </c>
      <c r="CU9" s="28" t="str">
        <f ca="1">+IF(OFFSET('Sanitation Data'!$E$29,0,10*ROW('Sanitation Data'!E3))="","",OFFSET('Sanitation Data'!$E$29,0,10*ROW('Sanitation Data'!E3)))</f>
        <v/>
      </c>
      <c r="CV9" s="28" t="str">
        <f ca="1">+IF(OFFSET('Sanitation Data'!$E$30,0,10*ROW('Sanitation Data'!E3))="","",OFFSET('Sanitation Data'!$E$30,0,10*ROW('Sanitation Data'!E3)))</f>
        <v/>
      </c>
      <c r="CW9" s="28" t="str">
        <f ca="1">+IF(OFFSET('Sanitation Data'!$E$31,0,10*ROW('Sanitation Data'!E3))="","",OFFSET('Sanitation Data'!$E$31,0,10*ROW('Sanitation Data'!E3)))</f>
        <v/>
      </c>
      <c r="CX9" s="28" t="str">
        <f ca="1">+IF(OFFSET('Sanitation Data'!$E$32,0,10*ROW('Sanitation Data'!E3))="","",OFFSET('Sanitation Data'!$E$32,0,10*ROW('Sanitation Data'!E3)))</f>
        <v/>
      </c>
      <c r="CY9" s="28" t="str">
        <f ca="1">+IF(OFFSET('Sanitation Data'!$E$33,0,10*ROW('Sanitation Data'!E3))="","",OFFSET('Sanitation Data'!$E$33,0,10*ROW('Sanitation Data'!E3)))</f>
        <v/>
      </c>
      <c r="CZ9" s="28" t="str">
        <f ca="1">+IF(OFFSET('Sanitation Data'!$F$29,0,10*ROW('Sanitation Data'!F3))="","",OFFSET('Sanitation Data'!$F$29,0,10*ROW('Sanitation Data'!F3)))</f>
        <v/>
      </c>
      <c r="DA9" s="28" t="str">
        <f ca="1">+IF(OFFSET('Sanitation Data'!$F$30,0,10*ROW('Sanitation Data'!F3))="","",OFFSET('Sanitation Data'!$F$30,0,10*ROW('Sanitation Data'!F3)))</f>
        <v/>
      </c>
      <c r="DB9" s="28" t="str">
        <f ca="1">+IF(OFFSET('Sanitation Data'!$F$31,0,10*ROW('Sanitation Data'!F3))="","",OFFSET('Sanitation Data'!$F$31,0,10*ROW('Sanitation Data'!F3)))</f>
        <v/>
      </c>
      <c r="DC9" s="28" t="str">
        <f ca="1">+IF(OFFSET('Sanitation Data'!$F$32,0,10*ROW('Sanitation Data'!F3))="","",OFFSET('Sanitation Data'!$F$32,0,10*ROW('Sanitation Data'!F3)))</f>
        <v/>
      </c>
      <c r="DD9" s="28" t="str">
        <f ca="1">+IF(OFFSET('Sanitation Data'!$F$33,0,10*ROW('Sanitation Data'!F3))="","",OFFSET('Sanitation Data'!$F$33,0,10*ROW('Sanitation Data'!F3)))</f>
        <v/>
      </c>
      <c r="DE9" s="28" t="str">
        <f ca="1">+IF(OFFSET('Sanitation Data'!$G$29,0,10*ROW('Sanitation Data'!G3))="","",OFFSET('Sanitation Data'!$G$29,0,10*ROW('Sanitation Data'!G3)))</f>
        <v/>
      </c>
      <c r="DF9" s="28" t="str">
        <f ca="1">+IF(OFFSET('Sanitation Data'!$G$30,0,10*ROW('Sanitation Data'!G3))="","",OFFSET('Sanitation Data'!$G$30,0,10*ROW('Sanitation Data'!G3)))</f>
        <v/>
      </c>
      <c r="DG9" s="28" t="str">
        <f ca="1">+IF(OFFSET('Sanitation Data'!$G$31,0,10*ROW('Sanitation Data'!G3))="","",OFFSET('Sanitation Data'!$G$31,0,10*ROW('Sanitation Data'!G3)))</f>
        <v/>
      </c>
      <c r="DH9" s="28" t="str">
        <f ca="1">+IF(OFFSET('Sanitation Data'!$G$32,0,10*ROW('Sanitation Data'!G3))="","",OFFSET('Sanitation Data'!$G$32,0,10*ROW('Sanitation Data'!G3)))</f>
        <v/>
      </c>
      <c r="DI9" s="28" t="str">
        <f ca="1">+IF(OFFSET('Sanitation Data'!$G$33,0,10*ROW('Sanitation Data'!G3))="","",OFFSET('Sanitation Data'!$G$33,0,10*ROW('Sanitation Data'!G3)))</f>
        <v/>
      </c>
      <c r="DJ9" s="28" t="str">
        <f ca="1">+IF(OFFSET('Sanitation Data'!$H$29,0,10*ROW('Sanitation Data'!H3))="","",OFFSET('Sanitation Data'!$H$29,0,10*ROW('Sanitation Data'!H3)))</f>
        <v/>
      </c>
      <c r="DK9" s="28" t="str">
        <f ca="1">+IF(OFFSET('Sanitation Data'!$H$30,0,10*ROW('Sanitation Data'!H3))="","",OFFSET('Sanitation Data'!$H$30,0,10*ROW('Sanitation Data'!H3)))</f>
        <v/>
      </c>
      <c r="DL9" s="28" t="str">
        <f ca="1">+IF(OFFSET('Sanitation Data'!$H$31,0,10*ROW('Sanitation Data'!H3))="","",OFFSET('Sanitation Data'!$H$31,0,10*ROW('Sanitation Data'!H3)))</f>
        <v/>
      </c>
      <c r="DM9" s="28" t="str">
        <f ca="1">+IF(OFFSET('Sanitation Data'!$H$32,0,10*ROW('Sanitation Data'!H3))="","",OFFSET('Sanitation Data'!$H$32,0,10*ROW('Sanitation Data'!H3)))</f>
        <v/>
      </c>
      <c r="DN9" s="28" t="str">
        <f ca="1">+IF(OFFSET('Sanitation Data'!$H$33,0,10*ROW('Sanitation Data'!H3))="","",OFFSET('Sanitation Data'!$H$33,0,10*ROW('Sanitation Data'!H3)))</f>
        <v/>
      </c>
      <c r="DO9" s="28" t="str">
        <f ca="1">+IF(OFFSET('Hygiene Data'!$C$12,0,10*ROW('Hygiene Data'!C3))="","",OFFSET('Hygiene Data'!$C$12,0,10*ROW('Hygiene Data'!C3)))</f>
        <v/>
      </c>
      <c r="DP9" s="28" t="str">
        <f ca="1">+IF(OFFSET('Hygiene Data'!$C$13,0,10*ROW('Hygiene Data'!C3))="","",OFFSET('Hygiene Data'!$C$13,0,10*ROW('Hygiene Data'!C3)))</f>
        <v/>
      </c>
      <c r="DQ9" s="28" t="str">
        <f ca="1">+IF(OFFSET('Hygiene Data'!$C$14,0,10*ROW('Hygiene Data'!C3))="","",OFFSET('Hygiene Data'!$C$14,0,10*ROW('Hygiene Data'!C3)))</f>
        <v/>
      </c>
      <c r="DR9" s="28" t="str">
        <f ca="1">+IF(OFFSET('Hygiene Data'!$D$12,0,10*ROW('Hygiene Data'!D3))="","",OFFSET('Hygiene Data'!$D$12,0,10*ROW('Hygiene Data'!D3)))</f>
        <v/>
      </c>
      <c r="DS9" s="28" t="str">
        <f ca="1">+IF(OFFSET('Hygiene Data'!$D$13,0,10*ROW('Hygiene Data'!D3))="","",OFFSET('Hygiene Data'!$D$13,0,10*ROW('Hygiene Data'!D3)))</f>
        <v/>
      </c>
      <c r="DT9" s="28" t="str">
        <f ca="1">+IF(OFFSET('Hygiene Data'!$D$14,0,10*ROW('Hygiene Data'!D3))="","",OFFSET('Hygiene Data'!$D$14,0,10*ROW('Hygiene Data'!D3)))</f>
        <v/>
      </c>
      <c r="DU9" s="28" t="str">
        <f ca="1">+IF(OFFSET('Hygiene Data'!$E$12,0,10*ROW('Hygiene Data'!E3))="","",OFFSET('Hygiene Data'!$E$12,0,10*ROW('Hygiene Data'!E3)))</f>
        <v/>
      </c>
      <c r="DV9" s="28" t="str">
        <f ca="1">+IF(OFFSET('Hygiene Data'!$E$13,0,10*ROW('Hygiene Data'!E3))="","",OFFSET('Hygiene Data'!$E$13,0,10*ROW('Hygiene Data'!E3)))</f>
        <v/>
      </c>
      <c r="DW9" s="28" t="str">
        <f ca="1">+IF(OFFSET('Hygiene Data'!$E$14,0,10*ROW('Hygiene Data'!E3))="","",OFFSET('Hygiene Data'!$E$14,0,10*ROW('Hygiene Data'!E3)))</f>
        <v/>
      </c>
      <c r="DX9" s="28" t="str">
        <f ca="1">+IF(OFFSET('Hygiene Data'!$F$12,0,10*ROW('Hygiene Data'!F3))="","",OFFSET('Hygiene Data'!$F$12,0,10*ROW('Hygiene Data'!F3)))</f>
        <v/>
      </c>
      <c r="DY9" s="28" t="str">
        <f ca="1">+IF(OFFSET('Hygiene Data'!$F$13,0,10*ROW('Hygiene Data'!F3))="","",OFFSET('Hygiene Data'!$F$13,0,10*ROW('Hygiene Data'!F3)))</f>
        <v/>
      </c>
      <c r="DZ9" s="28" t="str">
        <f ca="1">+IF(OFFSET('Hygiene Data'!$F$14,0,10*ROW('Hygiene Data'!F3))="","",OFFSET('Hygiene Data'!$F$14,0,10*ROW('Hygiene Data'!F3)))</f>
        <v/>
      </c>
      <c r="EA9" s="28" t="str">
        <f ca="1">+IF(OFFSET('Hygiene Data'!$G$12,0,10*ROW('Hygiene Data'!G3))="","",OFFSET('Hygiene Data'!$G$12,0,10*ROW('Hygiene Data'!G3)))</f>
        <v/>
      </c>
      <c r="EB9" s="28" t="str">
        <f ca="1">+IF(OFFSET('Hygiene Data'!$G$13,0,10*ROW('Hygiene Data'!G3))="","",OFFSET('Hygiene Data'!$G$13,0,10*ROW('Hygiene Data'!G3)))</f>
        <v/>
      </c>
      <c r="EC9" s="28" t="str">
        <f ca="1">+IF(OFFSET('Hygiene Data'!$G$14,0,10*ROW('Hygiene Data'!G3))="","",OFFSET('Hygiene Data'!$G$14,0,10*ROW('Hygiene Data'!G3)))</f>
        <v/>
      </c>
      <c r="ED9" s="28" t="str">
        <f ca="1">+IF(OFFSET('Hygiene Data'!$H$12,0,10*ROW('Hygiene Data'!H3))="","",OFFSET('Hygiene Data'!$H$12,0,10*ROW('Hygiene Data'!H3)))</f>
        <v/>
      </c>
      <c r="EE9" s="28" t="str">
        <f ca="1">+IF(OFFSET('Hygiene Data'!$H$13,0,10*ROW('Hygiene Data'!H3))="","",OFFSET('Hygiene Data'!$H$13,0,10*ROW('Hygiene Data'!H3)))</f>
        <v/>
      </c>
      <c r="EF9" s="28" t="str">
        <f ca="1">+IF(OFFSET('Hygiene Data'!$H$14,0,10*ROW('Hygiene Data'!H3))="","",OFFSET('Hygiene Data'!$H$14,0,10*ROW('Hygiene Data'!H3)))</f>
        <v/>
      </c>
    </row>
    <row r="10" spans="1:136" x14ac:dyDescent="0.2">
      <c r="A10" s="44" t="str">
        <f ca="1">+IF(OFFSET('Water Data'!$B$1,0,10*ROW('Water Data'!B4))="","",OFFSET('Water Data'!$B$1,0,10*ROW('Water Data'!B4)))</f>
        <v/>
      </c>
      <c r="B10" s="44" t="str">
        <f ca="1">+IF(OFFSET('Water Data'!$A$3,0,10*ROW('Water Data'!A4))="","",OFFSET('Water Data'!$A$3,0,10*ROW('Water Data'!A4)))</f>
        <v/>
      </c>
      <c r="C10" s="44" t="str">
        <f ca="1">+IF(OFFSET('Water Data'!$C$3,0,10*ROW('Water Data'!C4))="","",OFFSET('Water Data'!$C$3,0,10*ROW('Water Data'!C4)))</f>
        <v/>
      </c>
      <c r="D10" s="119" t="e">
        <f ca="1">+IF(AND(ISNUMBER(OFFSET('Water Data'!$C$5,0,10*ROW('Water Data'!C4))),BS10="Yes"),100-OFFSET('Water Data'!$C$5,0,10*ROW('Water Data'!C4)),IF(AND(ISNUMBER(OFFSET('Water Data'!$C$5,0,10*ROW('Water Data'!C4))),BS10="No",ISNUMBER(OFFSET('Water Data'!$C$5,0,10*ROW('Water Data'!C4)))),CONCATENATE("[",ROUND(100-OFFSET('Water Data'!$C$5,0,10*ROW('Water Data'!C4)),0),"]"),IF(AND(ISNUMBER(OFFSET('Water Data'!$C$5,0,10*ROW('Water Data'!C4))),BS10="",ISNUMBER(OFFSET('Water Data'!$C$5,0,10*ROW('Water Data'!C4)))),100-OFFSET('Water Data'!$C$5,0,10*ROW('Water Data'!C4)),NA())))</f>
        <v>#N/A</v>
      </c>
      <c r="E10" s="119" t="e">
        <f ca="1">+IF(AND(ISNUMBER(OFFSET('Water Data'!$C$7,0,10*ROW('Water Data'!D4))),BT10="Yes"),OFFSET('Water Data'!$C$7,0,10*ROW('Water Data'!C4)),IF(AND(ISNUMBER(OFFSET('Water Data'!$C$7,0,10*ROW('Water Data'!C4))),BT10="No",ISNUMBER(OFFSET('Water Data'!$C$7,0,10*ROW('Water Data'!C4)))),CONCATENATE("[",ROUND(OFFSET('Water Data'!$C$7,0,10*ROW('Water Data'!C4)),0),"]"),IF(AND(ISNUMBER(OFFSET('Water Data'!$C$7,0,10*ROW('Water Data'!C4))),BT10="",ISNUMBER(OFFSET('Water Data'!$C$7,0,10*ROW('Water Data'!C4)))),OFFSET('Water Data'!$C$7,0,10*ROW('Water Data'!C4)),NA())))</f>
        <v>#N/A</v>
      </c>
      <c r="F10" s="119" t="e">
        <f ca="1">+IF(AND(ISNUMBER(OFFSET('Water Data'!$C$10,0,10*ROW('Water Data'!C4))),BU10="Yes"),OFFSET('Water Data'!$C$10,0,10*ROW('Water Data'!C4)),IF(AND(ISNUMBER(OFFSET('Water Data'!$C$10,0,10*ROW('Water Data'!C4))),BU10="No",ISNUMBER(OFFSET('Water Data'!$C$10,0,10*ROW('Water Data'!C4)))),CONCATENATE("[",ROUND(OFFSET('Water Data'!$C$10,0,10*ROW('Water Data'!C4)),0),"]"),IF(AND(ISNUMBER(OFFSET('Water Data'!$C$10,0,10*ROW('Water Data'!C4))),BU10="",ISNUMBER(OFFSET('Water Data'!$C$10,0,10*ROW('Water Data'!C4)))),OFFSET('Water Data'!$C$10,0,10*ROW('Water Data'!C4)),NA())))</f>
        <v>#N/A</v>
      </c>
      <c r="G10" s="119" t="e">
        <f ca="1">+IF(AND(ISNUMBER(OFFSET('Water Data'!$D$5,0,10*ROW('Water Data'!D4))),BV10="Yes"),100-OFFSET('Water Data'!$D$5,0,10*ROW('Water Data'!D4)),IF(AND(ISNUMBER(OFFSET('Water Data'!$D$5,0,10*ROW('Water Data'!D4))),BV10="No",ISNUMBER(OFFSET('Water Data'!$D$5,0,10*ROW('Water Data'!D4)))),CONCATENATE("[",ROUND(100-OFFSET('Water Data'!$D$5,0,10*ROW('Water Data'!D4)),0),"]"),IF(AND(ISNUMBER(OFFSET('Water Data'!$D$5,0,10*ROW('Water Data'!D4))),BV10="",ISNUMBER(OFFSET('Water Data'!$D$5,0,10*ROW('Water Data'!D4)))),100-OFFSET('Water Data'!$D$5,0,10*ROW('Water Data'!D4)),NA())))</f>
        <v>#N/A</v>
      </c>
      <c r="H10" s="119" t="e">
        <f ca="1">+IF(AND(ISNUMBER(OFFSET('Water Data'!$D$7,0,10*ROW('Water Data'!D4))),BW10="Yes"),OFFSET('Water Data'!$D$7,0,10*ROW('Water Data'!D4)),IF(AND(ISNUMBER(OFFSET('Water Data'!$D$7,0,10*ROW('Water Data'!D4))),BW10="No",ISNUMBER(OFFSET('Water Data'!$D$7,0,10*ROW('Water Data'!D4)))),CONCATENATE("[",ROUND(OFFSET('Water Data'!$C$7,0,10*ROW('Water Data'!D4)),0),"]"),IF(AND(ISNUMBER(OFFSET('Water Data'!$D$7,0,10*ROW('Water Data'!D4))),BW10="",ISNUMBER(OFFSET('Water Data'!$D$7,0,10*ROW('Water Data'!D4)))),OFFSET('Water Data'!$D$7,0,10*ROW('Water Data'!D4)),NA())))</f>
        <v>#N/A</v>
      </c>
      <c r="I10" s="119" t="e">
        <f ca="1">+IF(AND(ISNUMBER(OFFSET('Water Data'!$D$10,0,10*ROW('Water Data'!D4))),BX10="Yes"),OFFSET('Water Data'!$D$10,0,10*ROW('Water Data'!D4)),IF(AND(ISNUMBER(OFFSET('Water Data'!$D$10,0,10*ROW('Water Data'!D4))),BX10="No",ISNUMBER(OFFSET('Water Data'!$D$10,0,10*ROW('Water Data'!D4)))),CONCATENATE("[",ROUND(OFFSET('Water Data'!$D$10,0,10*ROW('Water Data'!D4)),0),"]"),IF(AND(ISNUMBER(OFFSET('Water Data'!$D$10,0,10*ROW('Water Data'!D4))),BX10="",ISNUMBER(OFFSET('Water Data'!$D$10,0,10*ROW('Water Data'!D4)))),OFFSET('Water Data'!$D$10,0,10*ROW('Water Data'!D4)),NA())))</f>
        <v>#N/A</v>
      </c>
      <c r="J10" s="119" t="e">
        <f ca="1">+IF(AND(ISNUMBER(OFFSET('Water Data'!$E$5,0,10*ROW('Water Data'!E4))),BY10="Yes"),100-OFFSET('Water Data'!$E$5,0,10*ROW('Water Data'!E4)),IF(AND(ISNUMBER(OFFSET('Water Data'!$E$5,0,10*ROW('Water Data'!E4))),BY10="No",ISNUMBER(OFFSET('Water Data'!$E$5,0,10*ROW('Water Data'!E4)))),CONCATENATE("[",ROUND(100-OFFSET('Water Data'!$E$5,0,10*ROW('Water Data'!E4)),0),"]"),IF(AND(ISNUMBER(OFFSET('Water Data'!$E$5,0,10*ROW('Water Data'!E4))),BY10="",ISNUMBER(OFFSET('Water Data'!$E$5,0,10*ROW('Water Data'!E4)))),100-OFFSET('Water Data'!$E$5,0,10*ROW('Water Data'!E4)),NA())))</f>
        <v>#N/A</v>
      </c>
      <c r="K10" s="119" t="e">
        <f ca="1">+IF(AND(ISNUMBER(OFFSET('Water Data'!$E$7,0,10*ROW('Water Data'!E4))),BZ10="Yes"),OFFSET('Water Data'!$E$7,0,10*ROW('Water Data'!E4)),IF(AND(ISNUMBER(OFFSET('Water Data'!$E$7,0,10*ROW('Water Data'!E4))),BZ10="No",ISNUMBER(OFFSET('Water Data'!$E$7,0,10*ROW('Water Data'!E4)))),CONCATENATE("[",ROUND(OFFSET('Water Data'!$E$7,0,10*ROW('Water Data'!E4)),0),"]"),IF(AND(ISNUMBER(OFFSET('Water Data'!$E$7,0,10*ROW('Water Data'!E4))),BZ10="",ISNUMBER(OFFSET('Water Data'!$E$7,0,10*ROW('Water Data'!E4)))),OFFSET('Water Data'!$E$7,0,10*ROW('Water Data'!E4)),NA())))</f>
        <v>#N/A</v>
      </c>
      <c r="L10" s="119" t="e">
        <f ca="1">+IF(AND(ISNUMBER(OFFSET('Water Data'!$E$10,0,10*ROW('Water Data'!E4))),CA10="Yes"),OFFSET('Water Data'!$E$10,0,10*ROW('Water Data'!E4)),IF(AND(ISNUMBER(OFFSET('Water Data'!$E$10,0,10*ROW('Water Data'!E4))),CA10="No",ISNUMBER(OFFSET('Water Data'!$E$10,0,10*ROW('Water Data'!E4)))),CONCATENATE("[",ROUND(OFFSET('Water Data'!$E$10,0,10*ROW('Water Data'!E4)),0),"]"),IF(AND(ISNUMBER(OFFSET('Water Data'!$E$10,0,10*ROW('Water Data'!E4))),CA10="",ISNUMBER(OFFSET('Water Data'!$E$10,0,10*ROW('Water Data'!E4)))),OFFSET('Water Data'!$E$10,0,10*ROW('Water Data'!E4)),NA())))</f>
        <v>#N/A</v>
      </c>
      <c r="M10" s="119" t="e">
        <f ca="1">+IF(AND(ISNUMBER(OFFSET('Water Data'!$F$5,0,10*ROW('Water Data'!F4))),CB10="Yes"),100-OFFSET('Water Data'!$F$5,0,10*ROW('Water Data'!F4)),IF(AND(ISNUMBER(OFFSET('Water Data'!$F$5,0,10*ROW('Water Data'!F4))),CB10="No",ISNUMBER(OFFSET('Water Data'!$F$5,0,10*ROW('Water Data'!F4)))),CONCATENATE("[",ROUND(100-OFFSET('Water Data'!$F$5,0,10*ROW('Water Data'!F4)),0),"]"),IF(AND(ISNUMBER(OFFSET('Water Data'!$F$5,0,10*ROW('Water Data'!F4))),CB10="",ISNUMBER(OFFSET('Water Data'!$F$5,0,10*ROW('Water Data'!F4)))),100-OFFSET('Water Data'!$F$5,0,10*ROW('Water Data'!F4)),NA())))</f>
        <v>#N/A</v>
      </c>
      <c r="N10" s="119" t="e">
        <f ca="1">+IF(AND(ISNUMBER(OFFSET('Water Data'!$F$7,0,10*ROW('Water Data'!F4))),CC10="Yes"),OFFSET('Water Data'!$F$7,0,10*ROW('Water Data'!F4)),IF(AND(ISNUMBER(OFFSET('Water Data'!$F$7,0,10*ROW('Water Data'!F4))),CC10="No",ISNUMBER(OFFSET('Water Data'!$F$7,0,10*ROW('Water Data'!F4)))),CONCATENATE("[",ROUND(OFFSET('Water Data'!$F$7,0,10*ROW('Water Data'!F4)),0),"]"),IF(AND(ISNUMBER(OFFSET('Water Data'!$F$7,0,10*ROW('Water Data'!F4))),CC10="",ISNUMBER(OFFSET('Water Data'!$F$7,0,10*ROW('Water Data'!F4)))),OFFSET('Water Data'!$F$7,0,10*ROW('Water Data'!F4)),NA())))</f>
        <v>#N/A</v>
      </c>
      <c r="O10" s="119" t="e">
        <f ca="1">+IF(AND(ISNUMBER(OFFSET('Water Data'!$F$10,0,10*ROW('Water Data'!F4))),CD10="Yes"),OFFSET('Water Data'!$F$10,0,10*ROW('Water Data'!F4)),IF(AND(ISNUMBER(OFFSET('Water Data'!$F$10,0,10*ROW('Water Data'!F4))),CD10="No",ISNUMBER(OFFSET('Water Data'!$F$10,0,10*ROW('Water Data'!F4)))),CONCATENATE("[",ROUND(OFFSET('Water Data'!$F$10,0,10*ROW('Water Data'!F4)),0),"]"),IF(AND(ISNUMBER(OFFSET('Water Data'!$F$10,0,10*ROW('Water Data'!F4))),CD10="",ISNUMBER(OFFSET('Water Data'!$F$10,0,10*ROW('Water Data'!F4)))),OFFSET('Water Data'!$F$10,0,10*ROW('Water Data'!F4)),NA())))</f>
        <v>#N/A</v>
      </c>
      <c r="P10" s="119" t="e">
        <f ca="1">+IF(AND(ISNUMBER(OFFSET('Water Data'!$G$5,0,10*ROW('Water Data'!G4))),CE10="Yes"),100-OFFSET('Water Data'!$G$5,0,10*ROW('Water Data'!G4)),IF(AND(ISNUMBER(OFFSET('Water Data'!$G$5,0,10*ROW('Water Data'!G4))),CE10="No",ISNUMBER(OFFSET('Water Data'!$G$5,0,10*ROW('Water Data'!G4)))),CONCATENATE("[",ROUND(100-OFFSET('Water Data'!$G$5,0,10*ROW('Water Data'!G4)),0),"]"),IF(AND(ISNUMBER(OFFSET('Water Data'!$G$5,0,10*ROW('Water Data'!G4))),CE10="",ISNUMBER(OFFSET('Water Data'!$G$5,0,10*ROW('Water Data'!G4)))),100-OFFSET('Water Data'!$G$5,0,10*ROW('Water Data'!G4)),NA())))</f>
        <v>#N/A</v>
      </c>
      <c r="Q10" s="119" t="e">
        <f ca="1">+IF(AND(ISNUMBER(OFFSET('Water Data'!$G$7,0,10*ROW('Water Data'!G4))),CF10="Yes"),OFFSET('Water Data'!$G$7,0,10*ROW('Water Data'!G4)),IF(AND(ISNUMBER(OFFSET('Water Data'!$G$7,0,10*ROW('Water Data'!G4))),CF10="No",ISNUMBER(OFFSET('Water Data'!$G$7,0,10*ROW('Water Data'!G4)))),CONCATENATE("[",ROUND(OFFSET('Water Data'!$G$7,0,10*ROW('Water Data'!G4)),0),"]"),IF(AND(ISNUMBER(OFFSET('Water Data'!$G$7,0,10*ROW('Water Data'!G4))),CF10="",ISNUMBER(OFFSET('Water Data'!$G$7,0,10*ROW('Water Data'!G4)))),OFFSET('Water Data'!$G$7,0,10*ROW('Water Data'!G4)),NA())))</f>
        <v>#N/A</v>
      </c>
      <c r="R10" s="119" t="e">
        <f ca="1">+IF(AND(ISNUMBER(OFFSET('Water Data'!$G$10,0,10*ROW('Water Data'!G4))),CG10="Yes"),OFFSET('Water Data'!$G$10,0,10*ROW('Water Data'!G4)),IF(AND(ISNUMBER(OFFSET('Water Data'!$G$10,0,10*ROW('Water Data'!G4))),CG10="No",ISNUMBER(OFFSET('Water Data'!$G$10,0,10*ROW('Water Data'!G4)))),CONCATENATE("[",ROUND(OFFSET('Water Data'!$G$10,0,10*ROW('Water Data'!G4)),0),"]"),IF(AND(ISNUMBER(OFFSET('Water Data'!$G$10,0,10*ROW('Water Data'!G4))),CG10="",ISNUMBER(OFFSET('Water Data'!$G$10,0,10*ROW('Water Data'!G4)))),OFFSET('Water Data'!$G$10,0,10*ROW('Water Data'!G4)),NA())))</f>
        <v>#N/A</v>
      </c>
      <c r="S10" s="119" t="e">
        <f ca="1">+IF(AND(ISNUMBER(OFFSET('Water Data'!$H$5,0,10*ROW('Water Data'!H4))),CH10="Yes"),100-OFFSET('Water Data'!$H$5,0,10*ROW('Water Data'!H4)),IF(AND(ISNUMBER(OFFSET('Water Data'!$H$5,0,10*ROW('Water Data'!H4))),CH10="No",ISNUMBER(OFFSET('Water Data'!$H$5,0,10*ROW('Water Data'!H4)))),CONCATENATE("[",ROUND(100-OFFSET('Water Data'!$H$5,0,10*ROW('Water Data'!H4)),0),"]"),IF(AND(ISNUMBER(OFFSET('Water Data'!$H$5,0,10*ROW('Water Data'!H4))),CH10="",ISNUMBER(OFFSET('Water Data'!$H$5,0,10*ROW('Water Data'!H4)))),100-OFFSET('Water Data'!$H$5,0,10*ROW('Water Data'!H4)),NA())))</f>
        <v>#N/A</v>
      </c>
      <c r="T10" s="119" t="e">
        <f ca="1">+IF(AND(ISNUMBER(OFFSET('Water Data'!$H$7,0,10*ROW('Water Data'!H4))),CI10="Yes"),OFFSET('Water Data'!$H$7,0,10*ROW('Water Data'!H4)),IF(AND(ISNUMBER(OFFSET('Water Data'!$H$7,0,10*ROW('Water Data'!H4))),CI10="No",ISNUMBER(OFFSET('Water Data'!$H$7,0,10*ROW('Water Data'!H4)))),CONCATENATE("[",ROUND(OFFSET('Water Data'!$H$7,0,10*ROW('Water Data'!H4)),0),"]"),IF(AND(ISNUMBER(OFFSET('Water Data'!$H$7,0,10*ROW('Water Data'!H4))),CI10="",ISNUMBER(OFFSET('Water Data'!$H$7,0,10*ROW('Water Data'!H4)))),OFFSET('Water Data'!$H$7,0,10*ROW('Water Data'!H4)),NA())))</f>
        <v>#N/A</v>
      </c>
      <c r="U10" s="119" t="e">
        <f ca="1">+IF(AND(ISNUMBER(OFFSET('Water Data'!$H$10,0,10*ROW('Water Data'!H4))),CJ10="Yes"),OFFSET('Water Data'!$H$10,0,10*ROW('Water Data'!H4)),IF(AND(ISNUMBER(OFFSET('Water Data'!$H$10,0,10*ROW('Water Data'!H4))),CJ10="No",ISNUMBER(OFFSET('Water Data'!$H$10,0,10*ROW('Water Data'!H4)))),CONCATENATE("[",ROUND(OFFSET('Water Data'!$H$10,0,10*ROW('Water Data'!H4)),0),"]"),IF(AND(ISNUMBER(OFFSET('Water Data'!$H$10,0,10*ROW('Water Data'!H4))),CJ10="",ISNUMBER(OFFSET('Water Data'!$H$10,0,10*ROW('Water Data'!H4)))),OFFSET('Water Data'!$H$10,0,10*ROW('Water Data'!H4)),NA())))</f>
        <v>#N/A</v>
      </c>
      <c r="V10" s="120" t="e">
        <f ca="1">+IF(AND(ISNUMBER(OFFSET('Sanitation Data'!$C$5,0,10*ROW('Sanitation Data'!C4))),CK10="Yes"),100-OFFSET('Sanitation Data'!$C$5,0,10*ROW('Sanitation Data'!C4)),IF(AND(ISNUMBER(OFFSET('Sanitation Data'!$C$5,0,10*ROW('Sanitation Data'!C4))),CK10="No",ISNUMBER(OFFSET('Sanitation Data'!$C$5,0,10*ROW('Sanitation Data'!C4)))),CONCATENATE("[",ROUND(100-OFFSET('Sanitation Data'!$C$5,0,10*ROW('Sanitation Data'!C4)),0),"]"),IF(AND(ISNUMBER(OFFSET('Sanitation Data'!$C$5,0,10*ROW('Sanitation Data'!C4))),CK10="",ISNUMBER(OFFSET('Sanitation Data'!$C$5,0,10*ROW('Sanitation Data'!C4)))),100-OFFSET('Sanitation Data'!$C$5,0,10*ROW('Sanitation Data'!C4)),NA())))</f>
        <v>#N/A</v>
      </c>
      <c r="W10" s="120" t="e">
        <f ca="1">+IF(AND(ISNUMBER(OFFSET('Sanitation Data'!$C$7,0,10*ROW('Sanitation Data'!C4))),CL10="Yes"),OFFSET('Sanitation Data'!$C$7,0,10*ROW('Sanitation Data'!C4)),IF(AND(ISNUMBER(OFFSET('Sanitation Data'!$C$7,0,10*ROW('Sanitation Data'!C4))),CL10="No",ISNUMBER(OFFSET('Sanitation Data'!$C$7,0,10*ROW('Sanitation Data'!C4)))),CONCATENATE("[",ROUND(OFFSET('Sanitation Data'!$C$7,0,10*ROW('Sanitation Data'!C4)),0),"]"),IF(AND(ISNUMBER(OFFSET('Sanitation Data'!$C$7,0,10*ROW('Sanitation Data'!C4))),CL10="",ISNUMBER(OFFSET('Sanitation Data'!$C$7,0,10*ROW('Sanitation Data'!C4)))),OFFSET('Sanitation Data'!$C$7,0,10*ROW('Sanitation Data'!C4)),NA())))</f>
        <v>#N/A</v>
      </c>
      <c r="X10" s="120" t="e">
        <f ca="1">+IF(AND(ISNUMBER(OFFSET('Sanitation Data'!$C$11,0,10*ROW('Sanitation Data'!C4))),CM10="Yes"),OFFSET('Sanitation Data'!$C$11,0,10*ROW('Sanitation Data'!C4)),IF(AND(ISNUMBER(OFFSET('Sanitation Data'!$C$11,0,10*ROW('Sanitation Data'!C4))),CM10="No",ISNUMBER(OFFSET('Sanitation Data'!$C$11,0,10*ROW('Sanitation Data'!C4)))),CONCATENATE("[",ROUND(OFFSET('Sanitation Data'!$C$11,0,10*ROW('Sanitation Data'!C4)),0),"]"),IF(AND(ISNUMBER(OFFSET('Sanitation Data'!$C$11,0,10*ROW('Sanitation Data'!C4))),CM10="",ISNUMBER(OFFSET('Sanitation Data'!$C$11,0,10*ROW('Sanitation Data'!C4)))),OFFSET('Sanitation Data'!$C$11,0,10*ROW('Sanitation Data'!C4)),NA())))</f>
        <v>#N/A</v>
      </c>
      <c r="Y10" s="120" t="e">
        <f ca="1">+IF(AND(ISNUMBER(OFFSET('Sanitation Data'!$C$12,0,10*ROW('Sanitation Data'!C4))),CN10="Yes"),OFFSET('Sanitation Data'!$C$12,0,10*ROW('Sanitation Data'!C4)),IF(AND(ISNUMBER(OFFSET('Sanitation Data'!$C$12,0,10*ROW('Sanitation Data'!C4))),CN10="No",ISNUMBER(OFFSET('Sanitation Data'!$C$12,0,10*ROW('Sanitation Data'!C4)))),CONCATENATE("[",ROUND(OFFSET('Sanitation Data'!$C$12,0,10*ROW('Sanitation Data'!C4)),0),"]"),IF(AND(ISNUMBER(OFFSET('Sanitation Data'!$C$12,0,10*ROW('Sanitation Data'!C4))),CN10="",ISNUMBER(OFFSET('Sanitation Data'!$C$12,0,10*ROW('Sanitation Data'!C4)))),OFFSET('Sanitation Data'!$C$12,0,10*ROW('Sanitation Data'!C4)),NA())))</f>
        <v>#N/A</v>
      </c>
      <c r="Z10" s="120" t="e">
        <f ca="1">+IF(AND(ISNUMBER(OFFSET('Sanitation Data'!$C$13,0,10*ROW('Sanitation Data'!C4))),CO10="Yes"),OFFSET('Sanitation Data'!$C$13,0,10*ROW('Sanitation Data'!C4)),IF(AND(ISNUMBER(OFFSET('Sanitation Data'!$C$13,0,10*ROW('Sanitation Data'!C4))),CO10="No",ISNUMBER(OFFSET('Sanitation Data'!$C$13,0,10*ROW('Sanitation Data'!C4)))),CONCATENATE("[",ROUND(OFFSET('Sanitation Data'!$C$13,0,10*ROW('Sanitation Data'!C4)),0),"]"),IF(AND(ISNUMBER(OFFSET('Sanitation Data'!$C$13,0,10*ROW('Sanitation Data'!C4))),CO10="",ISNUMBER(OFFSET('Sanitation Data'!$C$13,0,10*ROW('Sanitation Data'!C4)))),OFFSET('Sanitation Data'!$C$13,0,10*ROW('Sanitation Data'!C4)),NA())))</f>
        <v>#N/A</v>
      </c>
      <c r="AA10" s="120" t="e">
        <f ca="1">+IF(AND(ISNUMBER(OFFSET('Sanitation Data'!$D$5,0,10*ROW('Sanitation Data'!D4))),CP10="Yes"),100-OFFSET('Sanitation Data'!$D$5,0,10*ROW('Sanitation Data'!D4)),IF(AND(ISNUMBER(OFFSET('Sanitation Data'!$D$5,0,10*ROW('Sanitation Data'!D4))),CP10="No",ISNUMBER(OFFSET('Sanitation Data'!$D$5,0,10*ROW('Sanitation Data'!D4)))),CONCATENATE("[",ROUND(100-OFFSET('Sanitation Data'!$D$5,0,10*ROW('Sanitation Data'!D4)),0),"]"),IF(AND(ISNUMBER(OFFSET('Sanitation Data'!$D$5,0,10*ROW('Sanitation Data'!D4))),CP10="",ISNUMBER(OFFSET('Sanitation Data'!$D$5,0,10*ROW('Sanitation Data'!D4)))),100-OFFSET('Sanitation Data'!$D$5,0,10*ROW('Sanitation Data'!D4)),NA())))</f>
        <v>#N/A</v>
      </c>
      <c r="AB10" s="120" t="e">
        <f ca="1">+IF(AND(ISNUMBER(OFFSET('Sanitation Data'!$D$7,0,10*ROW('Sanitation Data'!D4))),CQ10="Yes"),OFFSET('Sanitation Data'!$D$7,0,10*ROW('Sanitation Data'!G4)),IF(AND(ISNUMBER(OFFSET('Sanitation Data'!$D$7,0,10*ROW('Sanitation Data'!D4))),CQ10="No",ISNUMBER(OFFSET('Sanitation Data'!$D$7,0,10*ROW('Sanitation Data'!D4)))),CONCATENATE("[",ROUND(OFFSET('Sanitation Data'!$D$7,0,10*ROW('Sanitation Data'!D4)),0),"]"),IF(AND(ISNUMBER(OFFSET('Sanitation Data'!$D$7,0,10*ROW('Sanitation Data'!D4))),CQ10="",ISNUMBER(OFFSET('Sanitation Data'!$D$7,0,10*ROW('Sanitation Data'!D4)))),OFFSET('Sanitation Data'!$D$7,0,10*ROW('Sanitation Data'!D4)),NA())))</f>
        <v>#N/A</v>
      </c>
      <c r="AC10" s="120" t="e">
        <f ca="1">+IF(AND(ISNUMBER(OFFSET('Sanitation Data'!$D$11,0,10*ROW('Sanitation Data'!D4))),CR10="Yes"),OFFSET('Sanitation Data'!$D$11,0,10*ROW('Sanitation Data'!D4)),IF(AND(ISNUMBER(OFFSET('Sanitation Data'!$D$11,0,10*ROW('Sanitation Data'!D4))),CR10="No",ISNUMBER(OFFSET('Sanitation Data'!$D$11,0,10*ROW('Sanitation Data'!D4)))),CONCATENATE("[",ROUND(OFFSET('Sanitation Data'!$D$11,0,10*ROW('Sanitation Data'!D4)),0),"]"),IF(AND(ISNUMBER(OFFSET('Sanitation Data'!$D$11,0,10*ROW('Sanitation Data'!D4))),CR10="",ISNUMBER(OFFSET('Sanitation Data'!$D$11,0,10*ROW('Sanitation Data'!D4)))),OFFSET('Sanitation Data'!$D$11,0,10*ROW('Sanitation Data'!D4)),NA())))</f>
        <v>#N/A</v>
      </c>
      <c r="AD10" s="120" t="e">
        <f ca="1">+IF(AND(ISNUMBER(OFFSET('Sanitation Data'!$D$12,0,10*ROW('Sanitation Data'!D4))),CS10="Yes"),OFFSET('Sanitation Data'!$D$12,0,10*ROW('Sanitation Data'!D4)),IF(AND(ISNUMBER(OFFSET('Sanitation Data'!$D$12,0,10*ROW('Sanitation Data'!D4))),CS10="No",ISNUMBER(OFFSET('Sanitation Data'!$D$12,0,10*ROW('Sanitation Data'!D4)))),CONCATENATE("[",ROUND(OFFSET('Sanitation Data'!$D$12,0,10*ROW('Sanitation Data'!D4)),0),"]"),IF(AND(ISNUMBER(OFFSET('Sanitation Data'!$D$12,0,10*ROW('Sanitation Data'!D4))),CS10="",ISNUMBER(OFFSET('Sanitation Data'!$D$12,0,10*ROW('Sanitation Data'!D4)))),OFFSET('Sanitation Data'!$D$12,0,10*ROW('Sanitation Data'!D4)),NA())))</f>
        <v>#N/A</v>
      </c>
      <c r="AE10" s="120" t="e">
        <f ca="1">+IF(AND(ISNUMBER(OFFSET('Sanitation Data'!$D$13,0,10*ROW('Sanitation Data'!D4))),CT10="Yes"),OFFSET('Sanitation Data'!$D$13,0,10*ROW('Sanitation Data'!D4)),IF(AND(ISNUMBER(OFFSET('Sanitation Data'!$D$13,0,10*ROW('Sanitation Data'!D4))),CT10="No",ISNUMBER(OFFSET('Sanitation Data'!$D$13,0,10*ROW('Sanitation Data'!D4)))),CONCATENATE("[",ROUND(OFFSET('Sanitation Data'!$D$13,0,10*ROW('Sanitation Data'!D4)),0),"]"),IF(AND(ISNUMBER(OFFSET('Sanitation Data'!$D$13,0,10*ROW('Sanitation Data'!D4))),CT10="",ISNUMBER(OFFSET('Sanitation Data'!$D$13,0,10*ROW('Sanitation Data'!D4)))),OFFSET('Sanitation Data'!$D$13,0,10*ROW('Sanitation Data'!D4)),NA())))</f>
        <v>#N/A</v>
      </c>
      <c r="AF10" s="120" t="e">
        <f ca="1">+IF(AND(ISNUMBER(OFFSET('Sanitation Data'!$E$5,0,10*ROW('Sanitation Data'!E4))),CU10="Yes"),100-OFFSET('Sanitation Data'!$E$5,0,10*ROW('Sanitation Data'!E4)),IF(AND(ISNUMBER(OFFSET('Sanitation Data'!$E$5,0,10*ROW('Sanitation Data'!E4))),CU10="No",ISNUMBER(OFFSET('Sanitation Data'!$E$5,0,10*ROW('Sanitation Data'!E4)))),CONCATENATE("[",ROUND(100-OFFSET('Sanitation Data'!$E$5,0,10*ROW('Sanitation Data'!E4)),0),"]"),IF(AND(ISNUMBER(OFFSET('Sanitation Data'!$E$5,0,10*ROW('Sanitation Data'!E4))),CU10="",ISNUMBER(OFFSET('Sanitation Data'!$E$5,0,10*ROW('Sanitation Data'!E4)))),100-OFFSET('Sanitation Data'!$E$5,0,10*ROW('Sanitation Data'!E4)),NA())))</f>
        <v>#N/A</v>
      </c>
      <c r="AG10" s="120" t="e">
        <f ca="1">+IF(AND(ISNUMBER(OFFSET('Sanitation Data'!$E$7,0,10*ROW('Sanitation Data'!E4))),CV10="Yes"),OFFSET('Sanitation Data'!$E$7,0,10*ROW('Sanitation Data'!E4)),IF(AND(ISNUMBER(OFFSET('Sanitation Data'!$E$7,0,10*ROW('Sanitation Data'!E4))),CV10="No",ISNUMBER(OFFSET('Sanitation Data'!$E$7,0,10*ROW('Sanitation Data'!E4)))),CONCATENATE("[",ROUND(OFFSET('Sanitation Data'!$E$7,0,10*ROW('Sanitation Data'!E4)),0),"]"),IF(AND(ISNUMBER(OFFSET('Sanitation Data'!$E$7,0,10*ROW('Sanitation Data'!E4))),CV10="",ISNUMBER(OFFSET('Sanitation Data'!$E$7,0,10*ROW('Sanitation Data'!E4)))),OFFSET('Sanitation Data'!$E$7,0,10*ROW('Sanitation Data'!E4)),NA())))</f>
        <v>#N/A</v>
      </c>
      <c r="AH10" s="120" t="e">
        <f ca="1">+IF(AND(ISNUMBER(OFFSET('Sanitation Data'!$E$11,0,10*ROW('Sanitation Data'!E4))),CW10="Yes"),OFFSET('Sanitation Data'!$E$11,0,10*ROW('Sanitation Data'!E4)),IF(AND(ISNUMBER(OFFSET('Sanitation Data'!$E$11,0,10*ROW('Sanitation Data'!E4))),CW10="No",ISNUMBER(OFFSET('Sanitation Data'!$E$11,0,10*ROW('Sanitation Data'!E4)))),CONCATENATE("[",ROUND(OFFSET('Sanitation Data'!$E$11,0,10*ROW('Sanitation Data'!E4)),0),"]"),IF(AND(ISNUMBER(OFFSET('Sanitation Data'!$E$11,0,10*ROW('Sanitation Data'!E4))),CW10="",ISNUMBER(OFFSET('Sanitation Data'!$E$11,0,10*ROW('Sanitation Data'!E4)))),OFFSET('Sanitation Data'!$E$11,0,10*ROW('Sanitation Data'!E4)),NA())))</f>
        <v>#N/A</v>
      </c>
      <c r="AI10" s="120" t="e">
        <f ca="1">+IF(AND(ISNUMBER(OFFSET('Sanitation Data'!$E$12,0,10*ROW('Sanitation Data'!E4))),CX10="Yes"),OFFSET('Sanitation Data'!$E$12,0,10*ROW('Sanitation Data'!E4)),IF(AND(ISNUMBER(OFFSET('Sanitation Data'!$E$12,0,10*ROW('Sanitation Data'!E4))),CX10="No",ISNUMBER(OFFSET('Sanitation Data'!$E$12,0,10*ROW('Sanitation Data'!E4)))),CONCATENATE("[",ROUND(OFFSET('Sanitation Data'!$E$12,0,10*ROW('Sanitation Data'!E4)),0),"]"),IF(AND(ISNUMBER(OFFSET('Sanitation Data'!$E$12,0,10*ROW('Sanitation Data'!E4))),CX10="",ISNUMBER(OFFSET('Sanitation Data'!$E$12,0,10*ROW('Sanitation Data'!E4)))),OFFSET('Sanitation Data'!$E$12,0,10*ROW('Sanitation Data'!E4)),NA())))</f>
        <v>#N/A</v>
      </c>
      <c r="AJ10" s="120" t="e">
        <f ca="1">+IF(AND(ISNUMBER(OFFSET('Sanitation Data'!$E$13,0,10*ROW('Sanitation Data'!E4))),CY10="Yes"),OFFSET('Sanitation Data'!$E$13,0,10*ROW('Sanitation Data'!E4)),IF(AND(ISNUMBER(OFFSET('Sanitation Data'!$E$13,0,10*ROW('Sanitation Data'!E4))),CY10="No",ISNUMBER(OFFSET('Sanitation Data'!$E$13,0,10*ROW('Sanitation Data'!E4)))),CONCATENATE("[",ROUND(OFFSET('Sanitation Data'!$E$13,0,10*ROW('Sanitation Data'!E4)),0),"]"),IF(AND(ISNUMBER(OFFSET('Sanitation Data'!$E$13,0,10*ROW('Sanitation Data'!E4))),CY10="",ISNUMBER(OFFSET('Sanitation Data'!$E$13,0,10*ROW('Sanitation Data'!E4)))),OFFSET('Sanitation Data'!$E$13,0,10*ROW('Sanitation Data'!E4)),NA())))</f>
        <v>#N/A</v>
      </c>
      <c r="AK10" s="120" t="e">
        <f ca="1">+IF(AND(ISNUMBER(OFFSET('Sanitation Data'!$F$5,0,10*ROW('Sanitation Data'!F4))),CZ10="Yes"),100-OFFSET('Sanitation Data'!$F$5,0,10*ROW('Sanitation Data'!F4)),IF(AND(ISNUMBER(OFFSET('Sanitation Data'!$F$5,0,10*ROW('Sanitation Data'!F4))),CZ10="No",ISNUMBER(OFFSET('Sanitation Data'!$F$5,0,10*ROW('Sanitation Data'!F4)))),CONCATENATE("[",ROUND(100-OFFSET('Sanitation Data'!$F$5,0,10*ROW('Sanitation Data'!F4)),0),"]"),IF(AND(ISNUMBER(OFFSET('Sanitation Data'!$F$5,0,10*ROW('Sanitation Data'!F4))),CZ10="",ISNUMBER(OFFSET('Sanitation Data'!$F$5,0,10*ROW('Sanitation Data'!F4)))),100-OFFSET('Sanitation Data'!$F$5,0,10*ROW('Sanitation Data'!F4)),NA())))</f>
        <v>#N/A</v>
      </c>
      <c r="AL10" s="120" t="e">
        <f ca="1">+IF(AND(ISNUMBER(OFFSET('Sanitation Data'!$F$7,0,10*ROW('Sanitation Data'!F4))),DA10="Yes"),OFFSET('Sanitation Data'!$F$7,0,10*ROW('Sanitation Data'!F4)),IF(AND(ISNUMBER(OFFSET('Sanitation Data'!$F$7,0,10*ROW('Sanitation Data'!F4))),DA10="No",ISNUMBER(OFFSET('Sanitation Data'!$F$7,0,10*ROW('Sanitation Data'!F4)))),CONCATENATE("[",ROUND(OFFSET('Sanitation Data'!$F$7,0,10*ROW('Sanitation Data'!F4)),0),"]"),IF(AND(ISNUMBER(OFFSET('Sanitation Data'!$F$7,0,10*ROW('Sanitation Data'!F4))),DA10="",ISNUMBER(OFFSET('Sanitation Data'!$F$7,0,10*ROW('Sanitation Data'!F4)))),OFFSET('Sanitation Data'!$F$7,0,10*ROW('Sanitation Data'!F4)),NA())))</f>
        <v>#N/A</v>
      </c>
      <c r="AM10" s="120" t="e">
        <f ca="1">+IF(AND(ISNUMBER(OFFSET('Sanitation Data'!$F$11,0,10*ROW('Sanitation Data'!F4))),DB10="Yes"),OFFSET('Sanitation Data'!$F$11,0,10*ROW('Sanitation Data'!F4)),IF(AND(ISNUMBER(OFFSET('Sanitation Data'!$F$11,0,10*ROW('Sanitation Data'!F4))),DB10="No",ISNUMBER(OFFSET('Sanitation Data'!$F$11,0,10*ROW('Sanitation Data'!F4)))),CONCATENATE("[",ROUND(OFFSET('Sanitation Data'!$F$11,0,10*ROW('Sanitation Data'!F4)),0),"]"),IF(AND(ISNUMBER(OFFSET('Sanitation Data'!$F$11,0,10*ROW('Sanitation Data'!F4))),DB10="",ISNUMBER(OFFSET('Sanitation Data'!$F$11,0,10*ROW('Sanitation Data'!F4)))),OFFSET('Sanitation Data'!$F$11,0,10*ROW('Sanitation Data'!F4)),NA())))</f>
        <v>#N/A</v>
      </c>
      <c r="AN10" s="120" t="e">
        <f ca="1">+IF(AND(ISNUMBER(OFFSET('Sanitation Data'!$F$12,0,10*ROW('Sanitation Data'!F4))),DC10="Yes"),OFFSET('Sanitation Data'!$F$12,0,10*ROW('Sanitation Data'!F4)),IF(AND(ISNUMBER(OFFSET('Sanitation Data'!$F$12,0,10*ROW('Sanitation Data'!F4))),DC10="No",ISNUMBER(OFFSET('Sanitation Data'!$F$12,0,10*ROW('Sanitation Data'!F4)))),CONCATENATE("[",ROUND(OFFSET('Sanitation Data'!$F$12,0,10*ROW('Sanitation Data'!F4)),0),"]"),IF(AND(ISNUMBER(OFFSET('Sanitation Data'!$F$12,0,10*ROW('Sanitation Data'!F4))),DC10="",ISNUMBER(OFFSET('Sanitation Data'!$F$12,0,10*ROW('Sanitation Data'!F4)))),OFFSET('Sanitation Data'!$F$12,0,10*ROW('Sanitation Data'!F4)),NA())))</f>
        <v>#N/A</v>
      </c>
      <c r="AO10" s="120" t="e">
        <f ca="1">+IF(AND(ISNUMBER(OFFSET('Sanitation Data'!$F$13,0,10*ROW('Sanitation Data'!F4))),DD10="Yes"),OFFSET('Sanitation Data'!$F$13,0,10*ROW('Sanitation Data'!F4)),IF(AND(ISNUMBER(OFFSET('Sanitation Data'!$F$13,0,10*ROW('Sanitation Data'!F4))),DD10="No",ISNUMBER(OFFSET('Sanitation Data'!$F$13,0,10*ROW('Sanitation Data'!F4)))),CONCATENATE("[",ROUND(OFFSET('Sanitation Data'!$F$13,0,10*ROW('Sanitation Data'!F4)),0),"]"),IF(AND(ISNUMBER(OFFSET('Sanitation Data'!$F$13,0,10*ROW('Sanitation Data'!F4))),DD10="",ISNUMBER(OFFSET('Sanitation Data'!$F$13,0,10*ROW('Sanitation Data'!F4)))),OFFSET('Sanitation Data'!$F$13,0,10*ROW('Sanitation Data'!F4)),NA())))</f>
        <v>#N/A</v>
      </c>
      <c r="AP10" s="120" t="e">
        <f ca="1">+IF(AND(ISNUMBER(OFFSET('Sanitation Data'!$G$5,0,10*ROW('Sanitation Data'!G4))),DE10="Yes"),100-OFFSET('Sanitation Data'!$G$5,0,10*ROW('Sanitation Data'!G4)),IF(AND(ISNUMBER(OFFSET('Sanitation Data'!$G$5,0,10*ROW('Sanitation Data'!G4))),DE10="No",ISNUMBER(OFFSET('Sanitation Data'!$G$5,0,10*ROW('Sanitation Data'!G4)))),CONCATENATE("[",ROUND(100-OFFSET('Sanitation Data'!$G$5,0,10*ROW('Sanitation Data'!G4)),0),"]"),IF(AND(ISNUMBER(OFFSET('Sanitation Data'!$G$5,0,10*ROW('Sanitation Data'!G4))),DE10="",ISNUMBER(OFFSET('Sanitation Data'!$G$5,0,10*ROW('Sanitation Data'!G4)))),100-OFFSET('Sanitation Data'!$G$5,0,10*ROW('Sanitation Data'!G4)),NA())))</f>
        <v>#N/A</v>
      </c>
      <c r="AQ10" s="120" t="e">
        <f ca="1">+IF(AND(ISNUMBER(OFFSET('Sanitation Data'!$G$7,0,10*ROW('Sanitation Data'!G4))),DF10="Yes"),OFFSET('Sanitation Data'!$G$7,0,10*ROW('Sanitation Data'!G4)),IF(AND(ISNUMBER(OFFSET('Sanitation Data'!$G$7,0,10*ROW('Sanitation Data'!G4))),DF10="No",ISNUMBER(OFFSET('Sanitation Data'!$G$7,0,10*ROW('Sanitation Data'!G4)))),CONCATENATE("[",ROUND(OFFSET('Sanitation Data'!$G$7,0,10*ROW('Sanitation Data'!G4)),0),"]"),IF(AND(ISNUMBER(OFFSET('Sanitation Data'!$G$7,0,10*ROW('Sanitation Data'!G4))),DF10="",ISNUMBER(OFFSET('Sanitation Data'!$G$7,0,10*ROW('Sanitation Data'!G4)))),OFFSET('Sanitation Data'!$G$7,0,10*ROW('Sanitation Data'!G4)),NA())))</f>
        <v>#N/A</v>
      </c>
      <c r="AR10" s="120" t="e">
        <f ca="1">+IF(AND(ISNUMBER(OFFSET('Sanitation Data'!$G$11,0,10*ROW('Sanitation Data'!G4))),DG10="Yes"),OFFSET('Sanitation Data'!$G$11,0,10*ROW('Sanitation Data'!G4)),IF(AND(ISNUMBER(OFFSET('Sanitation Data'!$G$11,0,10*ROW('Sanitation Data'!G4))),DG10="No",ISNUMBER(OFFSET('Sanitation Data'!$G$11,0,10*ROW('Sanitation Data'!G4)))),CONCATENATE("[",ROUND(OFFSET('Sanitation Data'!$G$11,0,10*ROW('Sanitation Data'!G4)),0),"]"),IF(AND(ISNUMBER(OFFSET('Sanitation Data'!$G$11,0,10*ROW('Sanitation Data'!G4))),DG10="",ISNUMBER(OFFSET('Sanitation Data'!$G$11,0,10*ROW('Sanitation Data'!G4)))),OFFSET('Sanitation Data'!$G$11,0,10*ROW('Sanitation Data'!G4)),NA())))</f>
        <v>#N/A</v>
      </c>
      <c r="AS10" s="120" t="e">
        <f ca="1">+IF(AND(ISNUMBER(OFFSET('Sanitation Data'!$G$12,0,10*ROW('Sanitation Data'!G4))),DH10="Yes"),OFFSET('Sanitation Data'!$G$12,0,10*ROW('Sanitation Data'!G4)),IF(AND(ISNUMBER(OFFSET('Sanitation Data'!$G$12,0,10*ROW('Sanitation Data'!G4))),DH10="No",ISNUMBER(OFFSET('Sanitation Data'!$G$12,0,10*ROW('Sanitation Data'!G4)))),CONCATENATE("[",ROUND(OFFSET('Sanitation Data'!$G$12,0,10*ROW('Sanitation Data'!G4)),0),"]"),IF(AND(ISNUMBER(OFFSET('Sanitation Data'!$G$12,0,10*ROW('Sanitation Data'!G4))),DH10="",ISNUMBER(OFFSET('Sanitation Data'!$G$12,0,10*ROW('Sanitation Data'!G4)))),OFFSET('Sanitation Data'!$G$12,0,10*ROW('Sanitation Data'!G4)),NA())))</f>
        <v>#N/A</v>
      </c>
      <c r="AT10" s="120" t="e">
        <f ca="1">+IF(AND(ISNUMBER(OFFSET('Sanitation Data'!$G$13,0,10*ROW('Sanitation Data'!G4))),DI10="Yes"),OFFSET('Sanitation Data'!$G$13,0,10*ROW('Sanitation Data'!G4)),IF(AND(ISNUMBER(OFFSET('Sanitation Data'!$G$13,0,10*ROW('Sanitation Data'!G4))),DI10="No",ISNUMBER(OFFSET('Sanitation Data'!$G$13,0,10*ROW('Sanitation Data'!G4)))),CONCATENATE("[",ROUND(OFFSET('Sanitation Data'!$G$13,0,10*ROW('Sanitation Data'!G4)),0),"]"),IF(AND(ISNUMBER(OFFSET('Sanitation Data'!$G$13,0,10*ROW('Sanitation Data'!G4))),DI10="",ISNUMBER(OFFSET('Sanitation Data'!$G$13,0,10*ROW('Sanitation Data'!G4)))),OFFSET('Sanitation Data'!$G$13,0,10*ROW('Sanitation Data'!G4)),NA())))</f>
        <v>#N/A</v>
      </c>
      <c r="AU10" s="120" t="e">
        <f ca="1">+IF(AND(ISNUMBER(OFFSET('Sanitation Data'!$H$5,0,10*ROW('Sanitation Data'!H4))),DJ10="Yes"),100-OFFSET('Sanitation Data'!$H$5,0,10*ROW('Sanitation Data'!H4)),IF(AND(ISNUMBER(OFFSET('Sanitation Data'!$H$5,0,10*ROW('Sanitation Data'!H4))),DJ10="No",ISNUMBER(OFFSET('Sanitation Data'!$H$5,0,10*ROW('Sanitation Data'!H4)))),CONCATENATE("[",ROUND(100-OFFSET('Sanitation Data'!$H$5,0,10*ROW('Sanitation Data'!H4)),0),"]"),IF(AND(ISNUMBER(OFFSET('Sanitation Data'!$H$5,0,10*ROW('Sanitation Data'!H4))),DJ10="",ISNUMBER(OFFSET('Sanitation Data'!$H$5,0,10*ROW('Sanitation Data'!H4)))),100-OFFSET('Sanitation Data'!$H$5,0,10*ROW('Sanitation Data'!H4)),NA())))</f>
        <v>#N/A</v>
      </c>
      <c r="AV10" s="120" t="e">
        <f ca="1">+IF(AND(ISNUMBER(OFFSET('Sanitation Data'!$H$7,0,10*ROW('Sanitation Data'!H4))),DK10="Yes"),OFFSET('Sanitation Data'!$H$7,0,10*ROW('Sanitation Data'!H4)),IF(AND(ISNUMBER(OFFSET('Sanitation Data'!$H$7,0,10*ROW('Sanitation Data'!H4))),DK10="No",ISNUMBER(OFFSET('Sanitation Data'!$H$7,0,10*ROW('Sanitation Data'!H4)))),CONCATENATE("[",ROUND(OFFSET('Sanitation Data'!$H$7,0,10*ROW('Sanitation Data'!H4)),0),"]"),IF(AND(ISNUMBER(OFFSET('Sanitation Data'!$H$7,0,10*ROW('Sanitation Data'!H4))),DK10="",ISNUMBER(OFFSET('Sanitation Data'!$H$7,0,10*ROW('Sanitation Data'!H4)))),OFFSET('Sanitation Data'!$H$7,0,10*ROW('Sanitation Data'!H4)),NA())))</f>
        <v>#N/A</v>
      </c>
      <c r="AW10" s="120" t="e">
        <f ca="1">+IF(AND(ISNUMBER(OFFSET('Sanitation Data'!$H$11,0,10*ROW('Sanitation Data'!H4))),DL10="Yes"),OFFSET('Sanitation Data'!$H$11,0,10*ROW('Sanitation Data'!H4)),IF(AND(ISNUMBER(OFFSET('Sanitation Data'!$H$11,0,10*ROW('Sanitation Data'!H4))),DL10="No",ISNUMBER(OFFSET('Sanitation Data'!$H$11,0,10*ROW('Sanitation Data'!H4)))),CONCATENATE("[",ROUND(OFFSET('Sanitation Data'!$H$11,0,10*ROW('Sanitation Data'!H4)),0),"]"),IF(AND(ISNUMBER(OFFSET('Sanitation Data'!$H$11,0,10*ROW('Sanitation Data'!H4))),DL10="",ISNUMBER(OFFSET('Sanitation Data'!$H$11,0,10*ROW('Sanitation Data'!H4)))),OFFSET('Sanitation Data'!$H$11,0,10*ROW('Sanitation Data'!H4)),NA())))</f>
        <v>#N/A</v>
      </c>
      <c r="AX10" s="120" t="e">
        <f ca="1">+IF(AND(ISNUMBER(OFFSET('Sanitation Data'!$H$12,0,10*ROW('Sanitation Data'!H4))),DM10="Yes"),OFFSET('Sanitation Data'!$H$12,0,10*ROW('Sanitation Data'!H4)),IF(AND(ISNUMBER(OFFSET('Sanitation Data'!$H$12,0,10*ROW('Sanitation Data'!H4))),DM10="No",ISNUMBER(OFFSET('Sanitation Data'!$H$12,0,10*ROW('Sanitation Data'!H4)))),CONCATENATE("[",ROUND(OFFSET('Sanitation Data'!$H$12,0,10*ROW('Sanitation Data'!H4)),0),"]"),IF(AND(ISNUMBER(OFFSET('Sanitation Data'!$H$12,0,10*ROW('Sanitation Data'!H4))),DM10="",ISNUMBER(OFFSET('Sanitation Data'!$H$12,0,10*ROW('Sanitation Data'!H4)))),OFFSET('Sanitation Data'!$H$12,0,10*ROW('Sanitation Data'!H4)),NA())))</f>
        <v>#N/A</v>
      </c>
      <c r="AY10" s="120" t="e">
        <f ca="1">+IF(AND(ISNUMBER(OFFSET('Sanitation Data'!$H$13,0,10*ROW('Sanitation Data'!H4))),DN10="Yes"),OFFSET('Sanitation Data'!$H$13,0,10*ROW('Sanitation Data'!H4)),IF(AND(ISNUMBER(OFFSET('Sanitation Data'!$H$13,0,10*ROW('Sanitation Data'!H4))),DN10="No",ISNUMBER(OFFSET('Sanitation Data'!$H$13,0,10*ROW('Sanitation Data'!H4)))),CONCATENATE("[",ROUND(OFFSET('Sanitation Data'!$H$13,0,10*ROW('Sanitation Data'!H4)),0),"]"),IF(AND(ISNUMBER(OFFSET('Sanitation Data'!$H$13,0,10*ROW('Sanitation Data'!H4))),DN10="",ISNUMBER(OFFSET('Sanitation Data'!$H$13,0,10*ROW('Sanitation Data'!H4)))),OFFSET('Sanitation Data'!$H$13,0,10*ROW('Sanitation Data'!H4)),NA())))</f>
        <v>#N/A</v>
      </c>
      <c r="AZ10" s="121" t="e">
        <f ca="1">+IF(AND(ISNUMBER(OFFSET('Hygiene Data'!$C$6,0,10*ROW('Hygiene Data'!C4))),DO10="Yes"),OFFSET('Hygiene Data'!$C$6,0,10*ROW('Hygiene Data'!C4)),IF(AND(ISNUMBER(OFFSET('Hygiene Data'!$C$6,0,10*ROW('Hygiene Data'!C4))),DO10="No",ISNUMBER(OFFSET('Hygiene Data'!$C$6,0,10*ROW('Hygiene Data'!C4)))),CONCATENATE("[",ROUND(OFFSET('Hygiene Data'!$C$6,0,10*ROW('Hygiene Data'!C4)),0),"]"),IF(AND(ISNUMBER(OFFSET('Hygiene Data'!$C$6,0,10*ROW('Hygiene Data'!C4))),DO10="",ISNUMBER(OFFSET('Hygiene Data'!$C$6,0,10*ROW('Hygiene Data'!C4)))),OFFSET('Hygiene Data'!$C$6,0,10*ROW('Hygiene Data'!C4)),NA())))</f>
        <v>#N/A</v>
      </c>
      <c r="BA10" s="121" t="e">
        <f ca="1">+IF(AND(ISNUMBER(OFFSET('Hygiene Data'!$C$8,0,10*ROW('Hygiene Data'!C4))),DP10="Yes"),OFFSET('Hygiene Data'!$C$8,0,10*ROW('Hygiene Data'!C4)),IF(AND(ISNUMBER(OFFSET('Hygiene Data'!$C$8,0,10*ROW('Hygiene Data'!C4))),DP10="No",ISNUMBER(OFFSET('Hygiene Data'!$C$8,0,10*ROW('Hygiene Data'!C4)))),CONCATENATE("[",ROUND(OFFSET('Hygiene Data'!$C$8,0,10*ROW('Hygiene Data'!C4)),0),"]"),IF(AND(ISNUMBER(OFFSET('Hygiene Data'!$C$8,0,10*ROW('Hygiene Data'!C4))),DP10="",ISNUMBER(OFFSET('Hygiene Data'!$C$8,0,10*ROW('Hygiene Data'!C4)))),OFFSET('Hygiene Data'!$C$8,0,10*ROW('Hygiene Data'!C4)),NA())))</f>
        <v>#N/A</v>
      </c>
      <c r="BB10" s="121" t="e">
        <f ca="1">+IF(AND(ISNUMBER(OFFSET('Hygiene Data'!$C$10,0,10*ROW('Hygiene Data'!C4))),DQ10="Yes"),OFFSET('Hygiene Data'!$C$10,0,10*ROW('Hygiene Data'!C4)),IF(AND(ISNUMBER(OFFSET('Hygiene Data'!$C$10,0,10*ROW('Hygiene Data'!C4))),DQ10="No",ISNUMBER(OFFSET('Hygiene Data'!$C$10,0,10*ROW('Hygiene Data'!C4)))),CONCATENATE("[",ROUND(OFFSET('Hygiene Data'!$C$10,0,10*ROW('Hygiene Data'!C4)),0),"]"),IF(AND(ISNUMBER(OFFSET('Hygiene Data'!$C$10,0,10*ROW('Hygiene Data'!C4))),DQ10="",ISNUMBER(OFFSET('Hygiene Data'!$C$10,0,10*ROW('Hygiene Data'!C4)))),OFFSET('Hygiene Data'!$C$10,0,10*ROW('Hygiene Data'!C4)),NA())))</f>
        <v>#N/A</v>
      </c>
      <c r="BC10" s="121" t="e">
        <f ca="1">+IF(AND(ISNUMBER(OFFSET('Hygiene Data'!$D$6,0,10*ROW('Hygiene Data'!D4))),DR10="Yes"),OFFSET('Hygiene Data'!$D$6,0,10*ROW('Hygiene Data'!D4)),IF(AND(ISNUMBER(OFFSET('Hygiene Data'!$D$6,0,10*ROW('Hygiene Data'!D4))),DR10="No",ISNUMBER(OFFSET('Hygiene Data'!$D$6,0,10*ROW('Hygiene Data'!D4)))),CONCATENATE("[",ROUND(OFFSET('Hygiene Data'!$D$6,0,10*ROW('Hygiene Data'!D4)),0),"]"),IF(AND(ISNUMBER(OFFSET('Hygiene Data'!$D$6,0,10*ROW('Hygiene Data'!D4))),DR10="",ISNUMBER(OFFSET('Hygiene Data'!$D$6,0,10*ROW('Hygiene Data'!D4)))),OFFSET('Hygiene Data'!$D$6,0,10*ROW('Hygiene Data'!D4)),NA())))</f>
        <v>#N/A</v>
      </c>
      <c r="BD10" s="121" t="e">
        <f ca="1">+IF(AND(ISNUMBER(OFFSET('Hygiene Data'!$D$8,0,10*ROW('Hygiene Data'!D4))),DS10="Yes"),OFFSET('Hygiene Data'!$D$8,0,10*ROW('Hygiene Data'!D4)),IF(AND(ISNUMBER(OFFSET('Hygiene Data'!$D$8,0,10*ROW('Hygiene Data'!D4))),DS10="No",ISNUMBER(OFFSET('Hygiene Data'!$D$8,0,10*ROW('Hygiene Data'!D4)))),CONCATENATE("[",ROUND(OFFSET('Hygiene Data'!$D$8,0,10*ROW('Hygiene Data'!D4)),0),"]"),IF(AND(ISNUMBER(OFFSET('Hygiene Data'!$D$8,0,10*ROW('Hygiene Data'!D4))),DS10="",ISNUMBER(OFFSET('Hygiene Data'!$D$8,0,10*ROW('Hygiene Data'!D4)))),OFFSET('Hygiene Data'!$D$8,0,10*ROW('Hygiene Data'!D4)),NA())))</f>
        <v>#N/A</v>
      </c>
      <c r="BE10" s="121" t="e">
        <f ca="1">+IF(AND(ISNUMBER(OFFSET('Hygiene Data'!$D$10,0,10*ROW('Hygiene Data'!D4))),DT10="Yes"),OFFSET('Hygiene Data'!$D$10,0,10*ROW('Hygiene Data'!D4)),IF(AND(ISNUMBER(OFFSET('Hygiene Data'!$D$10,0,10*ROW('Hygiene Data'!D4))),DT10="No",ISNUMBER(OFFSET('Hygiene Data'!$D$10,0,10*ROW('Hygiene Data'!D4)))),CONCATENATE("[",ROUND(OFFSET('Hygiene Data'!$D$10,0,10*ROW('Hygiene Data'!D4)),0),"]"),IF(AND(ISNUMBER(OFFSET('Hygiene Data'!$D$10,0,10*ROW('Hygiene Data'!D4))),DT10="",ISNUMBER(OFFSET('Hygiene Data'!$D$10,0,10*ROW('Hygiene Data'!D4)))),OFFSET('Hygiene Data'!$D$10,0,10*ROW('Hygiene Data'!D4)),NA())))</f>
        <v>#N/A</v>
      </c>
      <c r="BF10" s="121" t="e">
        <f ca="1">+IF(AND(ISNUMBER(OFFSET('Hygiene Data'!$E$6,0,10*ROW('Hygiene Data'!E4))),DU10="Yes"),OFFSET('Hygiene Data'!$E$6,0,10*ROW('Hygiene Data'!E4)),IF(AND(ISNUMBER(OFFSET('Hygiene Data'!$E$6,0,10*ROW('Hygiene Data'!E4))),DU10="No",ISNUMBER(OFFSET('Hygiene Data'!$E$6,0,10*ROW('Hygiene Data'!E4)))),CONCATENATE("[",ROUND(OFFSET('Hygiene Data'!$E$6,0,10*ROW('Hygiene Data'!E4)),0),"]"),IF(AND(ISNUMBER(OFFSET('Hygiene Data'!$E$6,0,10*ROW('Hygiene Data'!E4))),DU10="",ISNUMBER(OFFSET('Hygiene Data'!$E$6,0,10*ROW('Hygiene Data'!E4)))),OFFSET('Hygiene Data'!$E$6,0,10*ROW('Hygiene Data'!E4)),NA())))</f>
        <v>#N/A</v>
      </c>
      <c r="BG10" s="121" t="e">
        <f ca="1">+IF(AND(ISNUMBER(OFFSET('Hygiene Data'!$E$8,0,10*ROW('Hygiene Data'!E4))),DV10="Yes"),OFFSET('Hygiene Data'!$E$8,0,10*ROW('Hygiene Data'!E4)),IF(AND(ISNUMBER(OFFSET('Hygiene Data'!$E$8,0,10*ROW('Hygiene Data'!E4))),DV10="No",ISNUMBER(OFFSET('Hygiene Data'!$E$8,0,10*ROW('Hygiene Data'!E4)))),CONCATENATE("[",ROUND(OFFSET('Hygiene Data'!$E$8,0,10*ROW('Hygiene Data'!E4)),0),"]"),IF(AND(ISNUMBER(OFFSET('Hygiene Data'!$E$8,0,10*ROW('Hygiene Data'!E4))),DV10="",ISNUMBER(OFFSET('Hygiene Data'!$E$8,0,10*ROW('Hygiene Data'!E4)))),OFFSET('Hygiene Data'!$E$8,0,10*ROW('Hygiene Data'!E4)),NA())))</f>
        <v>#N/A</v>
      </c>
      <c r="BH10" s="121" t="e">
        <f ca="1">+IF(AND(ISNUMBER(OFFSET('Hygiene Data'!$E$10,0,10*ROW('Hygiene Data'!E4))),DW10="Yes"),OFFSET('Hygiene Data'!$E$10,0,10*ROW('Hygiene Data'!E4)),IF(AND(ISNUMBER(OFFSET('Hygiene Data'!$E$10,0,10*ROW('Hygiene Data'!E4))),DW10="No",ISNUMBER(OFFSET('Hygiene Data'!$E$10,0,10*ROW('Hygiene Data'!E4)))),CONCATENATE("[",ROUND(OFFSET('Hygiene Data'!$E$10,0,10*ROW('Hygiene Data'!E4)),0),"]"),IF(AND(ISNUMBER(OFFSET('Hygiene Data'!$E$10,0,10*ROW('Hygiene Data'!E4))),DW10="",ISNUMBER(OFFSET('Hygiene Data'!$E$10,0,10*ROW('Hygiene Data'!E4)))),OFFSET('Hygiene Data'!$E$10,0,10*ROW('Hygiene Data'!E4)),NA())))</f>
        <v>#N/A</v>
      </c>
      <c r="BI10" s="121" t="e">
        <f ca="1">+IF(AND(ISNUMBER(OFFSET('Hygiene Data'!$F$6,0,10*ROW('Hygiene Data'!F4))),DX10="Yes"),OFFSET('Hygiene Data'!$F$6,0,10*ROW('Hygiene Data'!F4)),IF(AND(ISNUMBER(OFFSET('Hygiene Data'!$F$6,0,10*ROW('Hygiene Data'!F4))),DX10="No",ISNUMBER(OFFSET('Hygiene Data'!$F$6,0,10*ROW('Hygiene Data'!F4)))),CONCATENATE("[",ROUND(OFFSET('Hygiene Data'!$F$6,0,10*ROW('Hygiene Data'!F4)),0),"]"),IF(AND(ISNUMBER(OFFSET('Hygiene Data'!$F$6,0,10*ROW('Hygiene Data'!F4))),DX10="",ISNUMBER(OFFSET('Hygiene Data'!$F$6,0,10*ROW('Hygiene Data'!F4)))),OFFSET('Hygiene Data'!$F$6,0,10*ROW('Hygiene Data'!F4)),NA())))</f>
        <v>#N/A</v>
      </c>
      <c r="BJ10" s="121" t="e">
        <f ca="1">+IF(AND(ISNUMBER(OFFSET('Hygiene Data'!$F$8,0,10*ROW('Hygiene Data'!F4))),DY10="Yes"),OFFSET('Hygiene Data'!$F$8,0,10*ROW('Hygiene Data'!F4)),IF(AND(ISNUMBER(OFFSET('Hygiene Data'!$F$8,0,10*ROW('Hygiene Data'!F4))),DY10="No",ISNUMBER(OFFSET('Hygiene Data'!$F$8,0,10*ROW('Hygiene Data'!F4)))),CONCATENATE("[",ROUND(OFFSET('Hygiene Data'!$F$8,0,10*ROW('Hygiene Data'!F4)),0),"]"),IF(AND(ISNUMBER(OFFSET('Hygiene Data'!$F$8,0,10*ROW('Hygiene Data'!F4))),DY10="",ISNUMBER(OFFSET('Hygiene Data'!$F$8,0,10*ROW('Hygiene Data'!F4)))),OFFSET('Hygiene Data'!$F$8,0,10*ROW('Hygiene Data'!F4)),NA())))</f>
        <v>#N/A</v>
      </c>
      <c r="BK10" s="121" t="e">
        <f ca="1">+IF(AND(ISNUMBER(OFFSET('Hygiene Data'!$F$10,0,10*ROW('Hygiene Data'!F4))),DZ10="Yes"),OFFSET('Hygiene Data'!$F$10,0,10*ROW('Hygiene Data'!F4)),IF(AND(ISNUMBER(OFFSET('Hygiene Data'!$F$10,0,10*ROW('Hygiene Data'!F4))),DZ10="No",ISNUMBER(OFFSET('Hygiene Data'!$F$10,0,10*ROW('Hygiene Data'!F4)))),CONCATENATE("[",ROUND(OFFSET('Hygiene Data'!$F$10,0,10*ROW('Hygiene Data'!F4)),0),"]"),IF(AND(ISNUMBER(OFFSET('Hygiene Data'!$F$10,0,10*ROW('Hygiene Data'!F4))),DZ10="",ISNUMBER(OFFSET('Hygiene Data'!$F$10,0,10*ROW('Hygiene Data'!F4)))),OFFSET('Hygiene Data'!$F$10,0,10*ROW('Hygiene Data'!F4)),NA())))</f>
        <v>#N/A</v>
      </c>
      <c r="BL10" s="121" t="e">
        <f ca="1">+IF(AND(ISNUMBER(OFFSET('Hygiene Data'!$G$6,0,10*ROW('Hygiene Data'!G4))),EA10="Yes"),OFFSET('Hygiene Data'!$G$6,0,10*ROW('Hygiene Data'!G4)),IF(AND(ISNUMBER(OFFSET('Hygiene Data'!$G$6,0,10*ROW('Hygiene Data'!G4))),EA10="No",ISNUMBER(OFFSET('Hygiene Data'!$G$6,0,10*ROW('Hygiene Data'!G4)))),CONCATENATE("[",ROUND(OFFSET('Hygiene Data'!$G$6,0,10*ROW('Hygiene Data'!G4)),0),"]"),IF(AND(ISNUMBER(OFFSET('Hygiene Data'!$G$6,0,10*ROW('Hygiene Data'!G4))),EA10="",ISNUMBER(OFFSET('Hygiene Data'!$G$6,0,10*ROW('Hygiene Data'!G4)))),OFFSET('Hygiene Data'!$G$6,0,10*ROW('Hygiene Data'!G4)),NA())))</f>
        <v>#N/A</v>
      </c>
      <c r="BM10" s="121" t="e">
        <f ca="1">+IF(AND(ISNUMBER(OFFSET('Hygiene Data'!$G$8,0,10*ROW('Hygiene Data'!G4))),EB10="Yes"),OFFSET('Hygiene Data'!$G$8,0,10*ROW('Hygiene Data'!G4)),IF(AND(ISNUMBER(OFFSET('Hygiene Data'!$G$8,0,10*ROW('Hygiene Data'!G4))),EB10="No",ISNUMBER(OFFSET('Hygiene Data'!$G$8,0,10*ROW('Hygiene Data'!G4)))),CONCATENATE("[",ROUND(OFFSET('Hygiene Data'!$G$8,0,10*ROW('Hygiene Data'!G4)),0),"]"),IF(AND(ISNUMBER(OFFSET('Hygiene Data'!$G$8,0,10*ROW('Hygiene Data'!G4))),EB10="",ISNUMBER(OFFSET('Hygiene Data'!$G$8,0,10*ROW('Hygiene Data'!G4)))),OFFSET('Hygiene Data'!$G$8,0,10*ROW('Hygiene Data'!G4)),NA())))</f>
        <v>#N/A</v>
      </c>
      <c r="BN10" s="121" t="e">
        <f ca="1">+IF(AND(ISNUMBER(OFFSET('Hygiene Data'!$G$10,0,10*ROW('Hygiene Data'!G4))),EC10="Yes"),OFFSET('Hygiene Data'!$G$10,0,10*ROW('Hygiene Data'!G4)),IF(AND(ISNUMBER(OFFSET('Hygiene Data'!$G$10,0,10*ROW('Hygiene Data'!G4))),EC10="No",ISNUMBER(OFFSET('Hygiene Data'!$G$10,0,10*ROW('Hygiene Data'!G4)))),CONCATENATE("[",ROUND(OFFSET('Hygiene Data'!$G$10,0,10*ROW('Hygiene Data'!G4)),0),"]"),IF(AND(ISNUMBER(OFFSET('Hygiene Data'!$G$10,0,10*ROW('Hygiene Data'!G4))),EC10="",ISNUMBER(OFFSET('Hygiene Data'!$G$10,0,10*ROW('Hygiene Data'!G4)))),OFFSET('Hygiene Data'!$G$10,0,10*ROW('Hygiene Data'!G4)),NA())))</f>
        <v>#N/A</v>
      </c>
      <c r="BO10" s="121" t="e">
        <f ca="1">+IF(AND(ISNUMBER(OFFSET('Hygiene Data'!$H$6,0,10*ROW('Hygiene Data'!H4))),ED10="Yes"),OFFSET('Hygiene Data'!$H$6,0,10*ROW('Hygiene Data'!H4)),IF(AND(ISNUMBER(OFFSET('Hygiene Data'!$H$6,0,10*ROW('Hygiene Data'!H4))),ED10="No",ISNUMBER(OFFSET('Hygiene Data'!$H$6,0,10*ROW('Hygiene Data'!H4)))),CONCATENATE("[",ROUND(OFFSET('Hygiene Data'!$H$6,0,10*ROW('Hygiene Data'!H4)),0),"]"),IF(AND(ISNUMBER(OFFSET('Hygiene Data'!$H$6,0,10*ROW('Hygiene Data'!H4))),ED10="",ISNUMBER(OFFSET('Hygiene Data'!$H$6,0,10*ROW('Hygiene Data'!H4)))),OFFSET('Hygiene Data'!$H$6,0,10*ROW('Hygiene Data'!H4)),NA())))</f>
        <v>#N/A</v>
      </c>
      <c r="BP10" s="121" t="e">
        <f ca="1">+IF(AND(ISNUMBER(OFFSET('Hygiene Data'!$H$8,0,10*ROW('Hygiene Data'!H4))),EE10="Yes"),OFFSET('Hygiene Data'!$H$8,0,10*ROW('Hygiene Data'!H4)),IF(AND(ISNUMBER(OFFSET('Hygiene Data'!$H$8,0,10*ROW('Hygiene Data'!H4))),EE10="No",ISNUMBER(OFFSET('Hygiene Data'!$H$8,0,10*ROW('Hygiene Data'!H4)))),CONCATENATE("[",ROUND(OFFSET('Hygiene Data'!$H$8,0,10*ROW('Hygiene Data'!H4)),0),"]"),IF(AND(ISNUMBER(OFFSET('Hygiene Data'!$H$8,0,10*ROW('Hygiene Data'!H4))),EE10="",ISNUMBER(OFFSET('Hygiene Data'!$H$8,0,10*ROW('Hygiene Data'!H4)))),OFFSET('Hygiene Data'!$H$8,0,10*ROW('Hygiene Data'!H4)),NA())))</f>
        <v>#N/A</v>
      </c>
      <c r="BQ10" s="121" t="e">
        <f ca="1">+IF(AND(ISNUMBER(OFFSET('Hygiene Data'!$H$10,0,10*ROW('Hygiene Data'!H4))),EF10="Yes"),OFFSET('Hygiene Data'!$H$10,0,10*ROW('Hygiene Data'!H4)),IF(AND(ISNUMBER(OFFSET('Hygiene Data'!$H$10,0,10*ROW('Hygiene Data'!H4))),EF10="No",ISNUMBER(OFFSET('Hygiene Data'!$H$10,0,10*ROW('Hygiene Data'!H4)))),CONCATENATE("[",ROUND(OFFSET('Hygiene Data'!$H$10,0,10*ROW('Hygiene Data'!H4)),0),"]"),IF(AND(ISNUMBER(OFFSET('Hygiene Data'!$H$10,0,10*ROW('Hygiene Data'!H4))),EF10="",ISNUMBER(OFFSET('Hygiene Data'!$H$10,0,10*ROW('Hygiene Data'!H4)))),OFFSET('Hygiene Data'!$H$10,0,10*ROW('Hygiene Data'!H4)),NA())))</f>
        <v>#N/A</v>
      </c>
      <c r="BS10" s="28" t="str">
        <f ca="1">+IF(OFFSET('Water Data'!$C$28,0,10*ROW('Water Data'!C4))="","",OFFSET('Water Data'!$C$28,0,10*ROW('Water Data'!C4)))</f>
        <v/>
      </c>
      <c r="BT10" s="28" t="str">
        <f ca="1">+IF(OFFSET('Water Data'!$C$29,0,10*ROW('Water Data'!C4))="","",OFFSET('Water Data'!$C$29,0,10*ROW('Water Data'!C4)))</f>
        <v/>
      </c>
      <c r="BU10" s="28" t="str">
        <f ca="1">+IF(OFFSET('Water Data'!$C$30,0,10*ROW('Water Data'!C4))="","",OFFSET('Water Data'!$C$30,0,10*ROW('Water Data'!C4)))</f>
        <v/>
      </c>
      <c r="BV10" s="28" t="str">
        <f ca="1">+IF(OFFSET('Water Data'!$D$28,0,10*ROW('Water Data'!D4))="","",OFFSET('Water Data'!$D$28,0,10*ROW('Water Data'!D4)))</f>
        <v/>
      </c>
      <c r="BW10" s="28" t="str">
        <f ca="1">+IF(OFFSET('Water Data'!$D$29,0,10*ROW('Water Data'!D4))="","",OFFSET('Water Data'!$D$29,0,10*ROW('Water Data'!D4)))</f>
        <v/>
      </c>
      <c r="BX10" s="28" t="str">
        <f ca="1">+IF(OFFSET('Water Data'!$D$30,0,10*ROW('Water Data'!D4))="","",OFFSET('Water Data'!$D$30,0,10*ROW('Water Data'!D4)))</f>
        <v/>
      </c>
      <c r="BY10" s="28" t="str">
        <f ca="1">+IF(OFFSET('Water Data'!$E$28,0,10*ROW('Water Data'!E4))="","",OFFSET('Water Data'!$E$28,0,10*ROW('Water Data'!E4)))</f>
        <v/>
      </c>
      <c r="BZ10" s="28" t="str">
        <f ca="1">+IF(OFFSET('Water Data'!$E$29,0,10*ROW('Water Data'!E4))="","",OFFSET('Water Data'!$E$29,0,10*ROW('Water Data'!E4)))</f>
        <v/>
      </c>
      <c r="CA10" s="28" t="str">
        <f ca="1">+IF(OFFSET('Water Data'!$E$30,0,10*ROW('Water Data'!E4))="","",OFFSET('Water Data'!$E$30,0,10*ROW('Water Data'!E4)))</f>
        <v/>
      </c>
      <c r="CB10" s="28" t="str">
        <f ca="1">+IF(OFFSET('Water Data'!$F$28,0,10*ROW('Water Data'!F4))="","",OFFSET('Water Data'!$F$28,0,10*ROW('Water Data'!F4)))</f>
        <v/>
      </c>
      <c r="CC10" s="28" t="str">
        <f ca="1">+IF(OFFSET('Water Data'!$F$29,0,10*ROW('Water Data'!F4))="","",OFFSET('Water Data'!$F$29,0,10*ROW('Water Data'!F4)))</f>
        <v/>
      </c>
      <c r="CD10" s="28" t="str">
        <f ca="1">+IF(OFFSET('Water Data'!$F$30,0,10*ROW('Water Data'!F4))="","",OFFSET('Water Data'!$F$30,0,10*ROW('Water Data'!F4)))</f>
        <v/>
      </c>
      <c r="CE10" s="28" t="str">
        <f ca="1">+IF(OFFSET('Water Data'!$G$28,0,10*ROW('Water Data'!G4))="","",OFFSET('Water Data'!$G$28,0,10*ROW('Water Data'!G4)))</f>
        <v/>
      </c>
      <c r="CF10" s="28" t="str">
        <f ca="1">+IF(OFFSET('Water Data'!$G$29,0,10*ROW('Water Data'!G4))="","",OFFSET('Water Data'!$G$29,0,10*ROW('Water Data'!G4)))</f>
        <v/>
      </c>
      <c r="CG10" s="28" t="str">
        <f ca="1">+IF(OFFSET('Water Data'!$G$30,0,10*ROW('Water Data'!G4))="","",OFFSET('Water Data'!$G$30,0,10*ROW('Water Data'!G4)))</f>
        <v/>
      </c>
      <c r="CH10" s="28" t="str">
        <f ca="1">+IF(OFFSET('Water Data'!$H$28,0,10*ROW('Water Data'!H4))="","",OFFSET('Water Data'!$H$28,0,10*ROW('Water Data'!H4)))</f>
        <v/>
      </c>
      <c r="CI10" s="28" t="str">
        <f ca="1">+IF(OFFSET('Water Data'!$H$29,0,10*ROW('Water Data'!H4))="","",OFFSET('Water Data'!$H$29,0,10*ROW('Water Data'!H4)))</f>
        <v/>
      </c>
      <c r="CJ10" s="28" t="str">
        <f ca="1">+IF(OFFSET('Water Data'!$H$30,0,10*ROW('Water Data'!H4))="","",OFFSET('Water Data'!$H$30,0,10*ROW('Water Data'!H4)))</f>
        <v/>
      </c>
      <c r="CK10" s="28" t="str">
        <f ca="1">+IF(OFFSET('Sanitation Data'!$C$29,0,10*ROW('Sanitation Data'!C4))="","",OFFSET('Sanitation Data'!$C$29,0,10*ROW('Sanitation Data'!C4)))</f>
        <v/>
      </c>
      <c r="CL10" s="28" t="str">
        <f ca="1">+IF(OFFSET('Sanitation Data'!$C$30,0,10*ROW('Sanitation Data'!C4))="","",OFFSET('Sanitation Data'!$C$30,0,10*ROW('Sanitation Data'!C4)))</f>
        <v/>
      </c>
      <c r="CM10" s="28" t="str">
        <f ca="1">+IF(OFFSET('Sanitation Data'!$C$31,0,10*ROW('Sanitation Data'!C4))="","",OFFSET('Sanitation Data'!$C$31,0,10*ROW('Sanitation Data'!C4)))</f>
        <v/>
      </c>
      <c r="CN10" s="28" t="str">
        <f ca="1">+IF(OFFSET('Sanitation Data'!$C$32,0,10*ROW('Sanitation Data'!C4))="","",OFFSET('Sanitation Data'!$C$32,0,10*ROW('Sanitation Data'!C4)))</f>
        <v/>
      </c>
      <c r="CO10" s="28" t="str">
        <f ca="1">+IF(OFFSET('Sanitation Data'!$C$33,0,10*ROW('Sanitation Data'!C4))="","",OFFSET('Sanitation Data'!$C$33,0,10*ROW('Sanitation Data'!C4)))</f>
        <v/>
      </c>
      <c r="CP10" s="28" t="str">
        <f ca="1">+IF(OFFSET('Sanitation Data'!$D$29,0,10*ROW('Sanitation Data'!D4))="","",OFFSET('Sanitation Data'!$D$29,0,10*ROW('Sanitation Data'!D4)))</f>
        <v/>
      </c>
      <c r="CQ10" s="28" t="str">
        <f ca="1">+IF(OFFSET('Sanitation Data'!$D$30,0,10*ROW('Sanitation Data'!D4))="","",OFFSET('Sanitation Data'!$D$30,0,10*ROW('Sanitation Data'!D4)))</f>
        <v/>
      </c>
      <c r="CR10" s="28" t="str">
        <f ca="1">+IF(OFFSET('Sanitation Data'!$D$31,0,10*ROW('Sanitation Data'!D4))="","",OFFSET('Sanitation Data'!$D$31,0,10*ROW('Sanitation Data'!D4)))</f>
        <v/>
      </c>
      <c r="CS10" s="28" t="str">
        <f ca="1">+IF(OFFSET('Sanitation Data'!$D$32,0,10*ROW('Sanitation Data'!D4))="","",OFFSET('Sanitation Data'!$D$32,0,10*ROW('Sanitation Data'!D4)))</f>
        <v/>
      </c>
      <c r="CT10" s="28" t="str">
        <f ca="1">+IF(OFFSET('Sanitation Data'!$D$33,0,10*ROW('Sanitation Data'!D4))="","",OFFSET('Sanitation Data'!$D$33,0,10*ROW('Sanitation Data'!D4)))</f>
        <v/>
      </c>
      <c r="CU10" s="28" t="str">
        <f ca="1">+IF(OFFSET('Sanitation Data'!$E$29,0,10*ROW('Sanitation Data'!E4))="","",OFFSET('Sanitation Data'!$E$29,0,10*ROW('Sanitation Data'!E4)))</f>
        <v/>
      </c>
      <c r="CV10" s="28" t="str">
        <f ca="1">+IF(OFFSET('Sanitation Data'!$E$30,0,10*ROW('Sanitation Data'!E4))="","",OFFSET('Sanitation Data'!$E$30,0,10*ROW('Sanitation Data'!E4)))</f>
        <v/>
      </c>
      <c r="CW10" s="28" t="str">
        <f ca="1">+IF(OFFSET('Sanitation Data'!$E$31,0,10*ROW('Sanitation Data'!E4))="","",OFFSET('Sanitation Data'!$E$31,0,10*ROW('Sanitation Data'!E4)))</f>
        <v/>
      </c>
      <c r="CX10" s="28" t="str">
        <f ca="1">+IF(OFFSET('Sanitation Data'!$E$32,0,10*ROW('Sanitation Data'!E4))="","",OFFSET('Sanitation Data'!$E$32,0,10*ROW('Sanitation Data'!E4)))</f>
        <v/>
      </c>
      <c r="CY10" s="28" t="str">
        <f ca="1">+IF(OFFSET('Sanitation Data'!$E$33,0,10*ROW('Sanitation Data'!E4))="","",OFFSET('Sanitation Data'!$E$33,0,10*ROW('Sanitation Data'!E4)))</f>
        <v/>
      </c>
      <c r="CZ10" s="28" t="str">
        <f ca="1">+IF(OFFSET('Sanitation Data'!$F$29,0,10*ROW('Sanitation Data'!F4))="","",OFFSET('Sanitation Data'!$F$29,0,10*ROW('Sanitation Data'!F4)))</f>
        <v/>
      </c>
      <c r="DA10" s="28" t="str">
        <f ca="1">+IF(OFFSET('Sanitation Data'!$F$30,0,10*ROW('Sanitation Data'!F4))="","",OFFSET('Sanitation Data'!$F$30,0,10*ROW('Sanitation Data'!F4)))</f>
        <v/>
      </c>
      <c r="DB10" s="28" t="str">
        <f ca="1">+IF(OFFSET('Sanitation Data'!$F$31,0,10*ROW('Sanitation Data'!F4))="","",OFFSET('Sanitation Data'!$F$31,0,10*ROW('Sanitation Data'!F4)))</f>
        <v/>
      </c>
      <c r="DC10" s="28" t="str">
        <f ca="1">+IF(OFFSET('Sanitation Data'!$F$32,0,10*ROW('Sanitation Data'!F4))="","",OFFSET('Sanitation Data'!$F$32,0,10*ROW('Sanitation Data'!F4)))</f>
        <v/>
      </c>
      <c r="DD10" s="28" t="str">
        <f ca="1">+IF(OFFSET('Sanitation Data'!$F$33,0,10*ROW('Sanitation Data'!F4))="","",OFFSET('Sanitation Data'!$F$33,0,10*ROW('Sanitation Data'!F4)))</f>
        <v/>
      </c>
      <c r="DE10" s="28" t="str">
        <f ca="1">+IF(OFFSET('Sanitation Data'!$G$29,0,10*ROW('Sanitation Data'!G4))="","",OFFSET('Sanitation Data'!$G$29,0,10*ROW('Sanitation Data'!G4)))</f>
        <v/>
      </c>
      <c r="DF10" s="28" t="str">
        <f ca="1">+IF(OFFSET('Sanitation Data'!$G$30,0,10*ROW('Sanitation Data'!G4))="","",OFFSET('Sanitation Data'!$G$30,0,10*ROW('Sanitation Data'!G4)))</f>
        <v/>
      </c>
      <c r="DG10" s="28" t="str">
        <f ca="1">+IF(OFFSET('Sanitation Data'!$G$31,0,10*ROW('Sanitation Data'!G4))="","",OFFSET('Sanitation Data'!$G$31,0,10*ROW('Sanitation Data'!G4)))</f>
        <v/>
      </c>
      <c r="DH10" s="28" t="str">
        <f ca="1">+IF(OFFSET('Sanitation Data'!$G$32,0,10*ROW('Sanitation Data'!G4))="","",OFFSET('Sanitation Data'!$G$32,0,10*ROW('Sanitation Data'!G4)))</f>
        <v/>
      </c>
      <c r="DI10" s="28" t="str">
        <f ca="1">+IF(OFFSET('Sanitation Data'!$G$33,0,10*ROW('Sanitation Data'!G4))="","",OFFSET('Sanitation Data'!$G$33,0,10*ROW('Sanitation Data'!G4)))</f>
        <v/>
      </c>
      <c r="DJ10" s="28" t="str">
        <f ca="1">+IF(OFFSET('Sanitation Data'!$H$29,0,10*ROW('Sanitation Data'!H4))="","",OFFSET('Sanitation Data'!$H$29,0,10*ROW('Sanitation Data'!H4)))</f>
        <v/>
      </c>
      <c r="DK10" s="28" t="str">
        <f ca="1">+IF(OFFSET('Sanitation Data'!$H$30,0,10*ROW('Sanitation Data'!H4))="","",OFFSET('Sanitation Data'!$H$30,0,10*ROW('Sanitation Data'!H4)))</f>
        <v/>
      </c>
      <c r="DL10" s="28" t="str">
        <f ca="1">+IF(OFFSET('Sanitation Data'!$H$31,0,10*ROW('Sanitation Data'!H4))="","",OFFSET('Sanitation Data'!$H$31,0,10*ROW('Sanitation Data'!H4)))</f>
        <v/>
      </c>
      <c r="DM10" s="28" t="str">
        <f ca="1">+IF(OFFSET('Sanitation Data'!$H$32,0,10*ROW('Sanitation Data'!H4))="","",OFFSET('Sanitation Data'!$H$32,0,10*ROW('Sanitation Data'!H4)))</f>
        <v/>
      </c>
      <c r="DN10" s="28" t="str">
        <f ca="1">+IF(OFFSET('Sanitation Data'!$H$33,0,10*ROW('Sanitation Data'!H4))="","",OFFSET('Sanitation Data'!$H$33,0,10*ROW('Sanitation Data'!H4)))</f>
        <v/>
      </c>
      <c r="DO10" s="28" t="str">
        <f ca="1">+IF(OFFSET('Hygiene Data'!$C$12,0,10*ROW('Hygiene Data'!C4))="","",OFFSET('Hygiene Data'!$C$12,0,10*ROW('Hygiene Data'!C4)))</f>
        <v/>
      </c>
      <c r="DP10" s="28" t="str">
        <f ca="1">+IF(OFFSET('Hygiene Data'!$C$13,0,10*ROW('Hygiene Data'!C4))="","",OFFSET('Hygiene Data'!$C$13,0,10*ROW('Hygiene Data'!C4)))</f>
        <v/>
      </c>
      <c r="DQ10" s="28" t="str">
        <f ca="1">+IF(OFFSET('Hygiene Data'!$C$14,0,10*ROW('Hygiene Data'!C4))="","",OFFSET('Hygiene Data'!$C$14,0,10*ROW('Hygiene Data'!C4)))</f>
        <v/>
      </c>
      <c r="DR10" s="28" t="str">
        <f ca="1">+IF(OFFSET('Hygiene Data'!$D$12,0,10*ROW('Hygiene Data'!D4))="","",OFFSET('Hygiene Data'!$D$12,0,10*ROW('Hygiene Data'!D4)))</f>
        <v/>
      </c>
      <c r="DS10" s="28" t="str">
        <f ca="1">+IF(OFFSET('Hygiene Data'!$D$13,0,10*ROW('Hygiene Data'!D4))="","",OFFSET('Hygiene Data'!$D$13,0,10*ROW('Hygiene Data'!D4)))</f>
        <v/>
      </c>
      <c r="DT10" s="28" t="str">
        <f ca="1">+IF(OFFSET('Hygiene Data'!$D$14,0,10*ROW('Hygiene Data'!D4))="","",OFFSET('Hygiene Data'!$D$14,0,10*ROW('Hygiene Data'!D4)))</f>
        <v/>
      </c>
      <c r="DU10" s="28" t="str">
        <f ca="1">+IF(OFFSET('Hygiene Data'!$E$12,0,10*ROW('Hygiene Data'!E4))="","",OFFSET('Hygiene Data'!$E$12,0,10*ROW('Hygiene Data'!E4)))</f>
        <v/>
      </c>
      <c r="DV10" s="28" t="str">
        <f ca="1">+IF(OFFSET('Hygiene Data'!$E$13,0,10*ROW('Hygiene Data'!E4))="","",OFFSET('Hygiene Data'!$E$13,0,10*ROW('Hygiene Data'!E4)))</f>
        <v/>
      </c>
      <c r="DW10" s="28" t="str">
        <f ca="1">+IF(OFFSET('Hygiene Data'!$E$14,0,10*ROW('Hygiene Data'!E4))="","",OFFSET('Hygiene Data'!$E$14,0,10*ROW('Hygiene Data'!E4)))</f>
        <v/>
      </c>
      <c r="DX10" s="28" t="str">
        <f ca="1">+IF(OFFSET('Hygiene Data'!$F$12,0,10*ROW('Hygiene Data'!F4))="","",OFFSET('Hygiene Data'!$F$12,0,10*ROW('Hygiene Data'!F4)))</f>
        <v/>
      </c>
      <c r="DY10" s="28" t="str">
        <f ca="1">+IF(OFFSET('Hygiene Data'!$F$13,0,10*ROW('Hygiene Data'!F4))="","",OFFSET('Hygiene Data'!$F$13,0,10*ROW('Hygiene Data'!F4)))</f>
        <v/>
      </c>
      <c r="DZ10" s="28" t="str">
        <f ca="1">+IF(OFFSET('Hygiene Data'!$F$14,0,10*ROW('Hygiene Data'!F4))="","",OFFSET('Hygiene Data'!$F$14,0,10*ROW('Hygiene Data'!F4)))</f>
        <v/>
      </c>
      <c r="EA10" s="28" t="str">
        <f ca="1">+IF(OFFSET('Hygiene Data'!$G$12,0,10*ROW('Hygiene Data'!G4))="","",OFFSET('Hygiene Data'!$G$12,0,10*ROW('Hygiene Data'!G4)))</f>
        <v/>
      </c>
      <c r="EB10" s="28" t="str">
        <f ca="1">+IF(OFFSET('Hygiene Data'!$G$13,0,10*ROW('Hygiene Data'!G4))="","",OFFSET('Hygiene Data'!$G$13,0,10*ROW('Hygiene Data'!G4)))</f>
        <v/>
      </c>
      <c r="EC10" s="28" t="str">
        <f ca="1">+IF(OFFSET('Hygiene Data'!$G$14,0,10*ROW('Hygiene Data'!G4))="","",OFFSET('Hygiene Data'!$G$14,0,10*ROW('Hygiene Data'!G4)))</f>
        <v/>
      </c>
      <c r="ED10" s="28" t="str">
        <f ca="1">+IF(OFFSET('Hygiene Data'!$H$12,0,10*ROW('Hygiene Data'!H4))="","",OFFSET('Hygiene Data'!$H$12,0,10*ROW('Hygiene Data'!H4)))</f>
        <v/>
      </c>
      <c r="EE10" s="28" t="str">
        <f ca="1">+IF(OFFSET('Hygiene Data'!$H$13,0,10*ROW('Hygiene Data'!H4))="","",OFFSET('Hygiene Data'!$H$13,0,10*ROW('Hygiene Data'!H4)))</f>
        <v/>
      </c>
      <c r="EF10" s="28" t="str">
        <f ca="1">+IF(OFFSET('Hygiene Data'!$H$14,0,10*ROW('Hygiene Data'!H4))="","",OFFSET('Hygiene Data'!$H$14,0,10*ROW('Hygiene Data'!H4)))</f>
        <v/>
      </c>
    </row>
    <row r="11" spans="1:136" x14ac:dyDescent="0.2">
      <c r="A11" s="44" t="str">
        <f ca="1">+IF(OFFSET('Water Data'!$B$1,0,10*ROW('Water Data'!B5))="","",OFFSET('Water Data'!$B$1,0,10*ROW('Water Data'!B5)))</f>
        <v/>
      </c>
      <c r="B11" s="44" t="str">
        <f ca="1">+IF(OFFSET('Water Data'!$A$3,0,10*ROW('Water Data'!A5))="","",OFFSET('Water Data'!$A$3,0,10*ROW('Water Data'!A5)))</f>
        <v/>
      </c>
      <c r="C11" s="44" t="str">
        <f ca="1">+IF(OFFSET('Water Data'!$C$3,0,10*ROW('Water Data'!C5))="","",OFFSET('Water Data'!$C$3,0,10*ROW('Water Data'!C5)))</f>
        <v/>
      </c>
      <c r="D11" s="119" t="e">
        <f ca="1">+IF(AND(ISNUMBER(OFFSET('Water Data'!$C$5,0,10*ROW('Water Data'!C5))),BS11="Yes"),100-OFFSET('Water Data'!$C$5,0,10*ROW('Water Data'!C5)),IF(AND(ISNUMBER(OFFSET('Water Data'!$C$5,0,10*ROW('Water Data'!C5))),BS11="No",ISNUMBER(OFFSET('Water Data'!$C$5,0,10*ROW('Water Data'!C5)))),CONCATENATE("[",ROUND(100-OFFSET('Water Data'!$C$5,0,10*ROW('Water Data'!C5)),0),"]"),IF(AND(ISNUMBER(OFFSET('Water Data'!$C$5,0,10*ROW('Water Data'!C5))),BS11="",ISNUMBER(OFFSET('Water Data'!$C$5,0,10*ROW('Water Data'!C5)))),100-OFFSET('Water Data'!$C$5,0,10*ROW('Water Data'!C5)),NA())))</f>
        <v>#N/A</v>
      </c>
      <c r="E11" s="119" t="e">
        <f ca="1">+IF(AND(ISNUMBER(OFFSET('Water Data'!$C$7,0,10*ROW('Water Data'!D5))),BT11="Yes"),OFFSET('Water Data'!$C$7,0,10*ROW('Water Data'!C5)),IF(AND(ISNUMBER(OFFSET('Water Data'!$C$7,0,10*ROW('Water Data'!C5))),BT11="No",ISNUMBER(OFFSET('Water Data'!$C$7,0,10*ROW('Water Data'!C5)))),CONCATENATE("[",ROUND(OFFSET('Water Data'!$C$7,0,10*ROW('Water Data'!C5)),0),"]"),IF(AND(ISNUMBER(OFFSET('Water Data'!$C$7,0,10*ROW('Water Data'!C5))),BT11="",ISNUMBER(OFFSET('Water Data'!$C$7,0,10*ROW('Water Data'!C5)))),OFFSET('Water Data'!$C$7,0,10*ROW('Water Data'!C5)),NA())))</f>
        <v>#N/A</v>
      </c>
      <c r="F11" s="119" t="e">
        <f ca="1">+IF(AND(ISNUMBER(OFFSET('Water Data'!$C$10,0,10*ROW('Water Data'!C5))),BU11="Yes"),OFFSET('Water Data'!$C$10,0,10*ROW('Water Data'!C5)),IF(AND(ISNUMBER(OFFSET('Water Data'!$C$10,0,10*ROW('Water Data'!C5))),BU11="No",ISNUMBER(OFFSET('Water Data'!$C$10,0,10*ROW('Water Data'!C5)))),CONCATENATE("[",ROUND(OFFSET('Water Data'!$C$10,0,10*ROW('Water Data'!C5)),0),"]"),IF(AND(ISNUMBER(OFFSET('Water Data'!$C$10,0,10*ROW('Water Data'!C5))),BU11="",ISNUMBER(OFFSET('Water Data'!$C$10,0,10*ROW('Water Data'!C5)))),OFFSET('Water Data'!$C$10,0,10*ROW('Water Data'!C5)),NA())))</f>
        <v>#N/A</v>
      </c>
      <c r="G11" s="119" t="e">
        <f ca="1">+IF(AND(ISNUMBER(OFFSET('Water Data'!$D$5,0,10*ROW('Water Data'!D5))),BV11="Yes"),100-OFFSET('Water Data'!$D$5,0,10*ROW('Water Data'!D5)),IF(AND(ISNUMBER(OFFSET('Water Data'!$D$5,0,10*ROW('Water Data'!D5))),BV11="No",ISNUMBER(OFFSET('Water Data'!$D$5,0,10*ROW('Water Data'!D5)))),CONCATENATE("[",ROUND(100-OFFSET('Water Data'!$D$5,0,10*ROW('Water Data'!D5)),0),"]"),IF(AND(ISNUMBER(OFFSET('Water Data'!$D$5,0,10*ROW('Water Data'!D5))),BV11="",ISNUMBER(OFFSET('Water Data'!$D$5,0,10*ROW('Water Data'!D5)))),100-OFFSET('Water Data'!$D$5,0,10*ROW('Water Data'!D5)),NA())))</f>
        <v>#N/A</v>
      </c>
      <c r="H11" s="119" t="e">
        <f ca="1">+IF(AND(ISNUMBER(OFFSET('Water Data'!$D$7,0,10*ROW('Water Data'!D5))),BW11="Yes"),OFFSET('Water Data'!$D$7,0,10*ROW('Water Data'!D5)),IF(AND(ISNUMBER(OFFSET('Water Data'!$D$7,0,10*ROW('Water Data'!D5))),BW11="No",ISNUMBER(OFFSET('Water Data'!$D$7,0,10*ROW('Water Data'!D5)))),CONCATENATE("[",ROUND(OFFSET('Water Data'!$C$7,0,10*ROW('Water Data'!D5)),0),"]"),IF(AND(ISNUMBER(OFFSET('Water Data'!$D$7,0,10*ROW('Water Data'!D5))),BW11="",ISNUMBER(OFFSET('Water Data'!$D$7,0,10*ROW('Water Data'!D5)))),OFFSET('Water Data'!$D$7,0,10*ROW('Water Data'!D5)),NA())))</f>
        <v>#N/A</v>
      </c>
      <c r="I11" s="119" t="e">
        <f ca="1">+IF(AND(ISNUMBER(OFFSET('Water Data'!$D$10,0,10*ROW('Water Data'!D5))),BX11="Yes"),OFFSET('Water Data'!$D$10,0,10*ROW('Water Data'!D5)),IF(AND(ISNUMBER(OFFSET('Water Data'!$D$10,0,10*ROW('Water Data'!D5))),BX11="No",ISNUMBER(OFFSET('Water Data'!$D$10,0,10*ROW('Water Data'!D5)))),CONCATENATE("[",ROUND(OFFSET('Water Data'!$D$10,0,10*ROW('Water Data'!D5)),0),"]"),IF(AND(ISNUMBER(OFFSET('Water Data'!$D$10,0,10*ROW('Water Data'!D5))),BX11="",ISNUMBER(OFFSET('Water Data'!$D$10,0,10*ROW('Water Data'!D5)))),OFFSET('Water Data'!$D$10,0,10*ROW('Water Data'!D5)),NA())))</f>
        <v>#N/A</v>
      </c>
      <c r="J11" s="119" t="e">
        <f ca="1">+IF(AND(ISNUMBER(OFFSET('Water Data'!$E$5,0,10*ROW('Water Data'!E5))),BY11="Yes"),100-OFFSET('Water Data'!$E$5,0,10*ROW('Water Data'!E5)),IF(AND(ISNUMBER(OFFSET('Water Data'!$E$5,0,10*ROW('Water Data'!E5))),BY11="No",ISNUMBER(OFFSET('Water Data'!$E$5,0,10*ROW('Water Data'!E5)))),CONCATENATE("[",ROUND(100-OFFSET('Water Data'!$E$5,0,10*ROW('Water Data'!E5)),0),"]"),IF(AND(ISNUMBER(OFFSET('Water Data'!$E$5,0,10*ROW('Water Data'!E5))),BY11="",ISNUMBER(OFFSET('Water Data'!$E$5,0,10*ROW('Water Data'!E5)))),100-OFFSET('Water Data'!$E$5,0,10*ROW('Water Data'!E5)),NA())))</f>
        <v>#N/A</v>
      </c>
      <c r="K11" s="119" t="e">
        <f ca="1">+IF(AND(ISNUMBER(OFFSET('Water Data'!$E$7,0,10*ROW('Water Data'!E5))),BZ11="Yes"),OFFSET('Water Data'!$E$7,0,10*ROW('Water Data'!E5)),IF(AND(ISNUMBER(OFFSET('Water Data'!$E$7,0,10*ROW('Water Data'!E5))),BZ11="No",ISNUMBER(OFFSET('Water Data'!$E$7,0,10*ROW('Water Data'!E5)))),CONCATENATE("[",ROUND(OFFSET('Water Data'!$E$7,0,10*ROW('Water Data'!E5)),0),"]"),IF(AND(ISNUMBER(OFFSET('Water Data'!$E$7,0,10*ROW('Water Data'!E5))),BZ11="",ISNUMBER(OFFSET('Water Data'!$E$7,0,10*ROW('Water Data'!E5)))),OFFSET('Water Data'!$E$7,0,10*ROW('Water Data'!E5)),NA())))</f>
        <v>#N/A</v>
      </c>
      <c r="L11" s="119" t="e">
        <f ca="1">+IF(AND(ISNUMBER(OFFSET('Water Data'!$E$10,0,10*ROW('Water Data'!E5))),CA11="Yes"),OFFSET('Water Data'!$E$10,0,10*ROW('Water Data'!E5)),IF(AND(ISNUMBER(OFFSET('Water Data'!$E$10,0,10*ROW('Water Data'!E5))),CA11="No",ISNUMBER(OFFSET('Water Data'!$E$10,0,10*ROW('Water Data'!E5)))),CONCATENATE("[",ROUND(OFFSET('Water Data'!$E$10,0,10*ROW('Water Data'!E5)),0),"]"),IF(AND(ISNUMBER(OFFSET('Water Data'!$E$10,0,10*ROW('Water Data'!E5))),CA11="",ISNUMBER(OFFSET('Water Data'!$E$10,0,10*ROW('Water Data'!E5)))),OFFSET('Water Data'!$E$10,0,10*ROW('Water Data'!E5)),NA())))</f>
        <v>#N/A</v>
      </c>
      <c r="M11" s="119" t="e">
        <f ca="1">+IF(AND(ISNUMBER(OFFSET('Water Data'!$F$5,0,10*ROW('Water Data'!F5))),CB11="Yes"),100-OFFSET('Water Data'!$F$5,0,10*ROW('Water Data'!F5)),IF(AND(ISNUMBER(OFFSET('Water Data'!$F$5,0,10*ROW('Water Data'!F5))),CB11="No",ISNUMBER(OFFSET('Water Data'!$F$5,0,10*ROW('Water Data'!F5)))),CONCATENATE("[",ROUND(100-OFFSET('Water Data'!$F$5,0,10*ROW('Water Data'!F5)),0),"]"),IF(AND(ISNUMBER(OFFSET('Water Data'!$F$5,0,10*ROW('Water Data'!F5))),CB11="",ISNUMBER(OFFSET('Water Data'!$F$5,0,10*ROW('Water Data'!F5)))),100-OFFSET('Water Data'!$F$5,0,10*ROW('Water Data'!F5)),NA())))</f>
        <v>#N/A</v>
      </c>
      <c r="N11" s="119" t="e">
        <f ca="1">+IF(AND(ISNUMBER(OFFSET('Water Data'!$F$7,0,10*ROW('Water Data'!F5))),CC11="Yes"),OFFSET('Water Data'!$F$7,0,10*ROW('Water Data'!F5)),IF(AND(ISNUMBER(OFFSET('Water Data'!$F$7,0,10*ROW('Water Data'!F5))),CC11="No",ISNUMBER(OFFSET('Water Data'!$F$7,0,10*ROW('Water Data'!F5)))),CONCATENATE("[",ROUND(OFFSET('Water Data'!$F$7,0,10*ROW('Water Data'!F5)),0),"]"),IF(AND(ISNUMBER(OFFSET('Water Data'!$F$7,0,10*ROW('Water Data'!F5))),CC11="",ISNUMBER(OFFSET('Water Data'!$F$7,0,10*ROW('Water Data'!F5)))),OFFSET('Water Data'!$F$7,0,10*ROW('Water Data'!F5)),NA())))</f>
        <v>#N/A</v>
      </c>
      <c r="O11" s="119" t="e">
        <f ca="1">+IF(AND(ISNUMBER(OFFSET('Water Data'!$F$10,0,10*ROW('Water Data'!F5))),CD11="Yes"),OFFSET('Water Data'!$F$10,0,10*ROW('Water Data'!F5)),IF(AND(ISNUMBER(OFFSET('Water Data'!$F$10,0,10*ROW('Water Data'!F5))),CD11="No",ISNUMBER(OFFSET('Water Data'!$F$10,0,10*ROW('Water Data'!F5)))),CONCATENATE("[",ROUND(OFFSET('Water Data'!$F$10,0,10*ROW('Water Data'!F5)),0),"]"),IF(AND(ISNUMBER(OFFSET('Water Data'!$F$10,0,10*ROW('Water Data'!F5))),CD11="",ISNUMBER(OFFSET('Water Data'!$F$10,0,10*ROW('Water Data'!F5)))),OFFSET('Water Data'!$F$10,0,10*ROW('Water Data'!F5)),NA())))</f>
        <v>#N/A</v>
      </c>
      <c r="P11" s="119" t="e">
        <f ca="1">+IF(AND(ISNUMBER(OFFSET('Water Data'!$G$5,0,10*ROW('Water Data'!G5))),CE11="Yes"),100-OFFSET('Water Data'!$G$5,0,10*ROW('Water Data'!G5)),IF(AND(ISNUMBER(OFFSET('Water Data'!$G$5,0,10*ROW('Water Data'!G5))),CE11="No",ISNUMBER(OFFSET('Water Data'!$G$5,0,10*ROW('Water Data'!G5)))),CONCATENATE("[",ROUND(100-OFFSET('Water Data'!$G$5,0,10*ROW('Water Data'!G5)),0),"]"),IF(AND(ISNUMBER(OFFSET('Water Data'!$G$5,0,10*ROW('Water Data'!G5))),CE11="",ISNUMBER(OFFSET('Water Data'!$G$5,0,10*ROW('Water Data'!G5)))),100-OFFSET('Water Data'!$G$5,0,10*ROW('Water Data'!G5)),NA())))</f>
        <v>#N/A</v>
      </c>
      <c r="Q11" s="119" t="e">
        <f ca="1">+IF(AND(ISNUMBER(OFFSET('Water Data'!$G$7,0,10*ROW('Water Data'!G5))),CF11="Yes"),OFFSET('Water Data'!$G$7,0,10*ROW('Water Data'!G5)),IF(AND(ISNUMBER(OFFSET('Water Data'!$G$7,0,10*ROW('Water Data'!G5))),CF11="No",ISNUMBER(OFFSET('Water Data'!$G$7,0,10*ROW('Water Data'!G5)))),CONCATENATE("[",ROUND(OFFSET('Water Data'!$G$7,0,10*ROW('Water Data'!G5)),0),"]"),IF(AND(ISNUMBER(OFFSET('Water Data'!$G$7,0,10*ROW('Water Data'!G5))),CF11="",ISNUMBER(OFFSET('Water Data'!$G$7,0,10*ROW('Water Data'!G5)))),OFFSET('Water Data'!$G$7,0,10*ROW('Water Data'!G5)),NA())))</f>
        <v>#N/A</v>
      </c>
      <c r="R11" s="119" t="e">
        <f ca="1">+IF(AND(ISNUMBER(OFFSET('Water Data'!$G$10,0,10*ROW('Water Data'!G5))),CG11="Yes"),OFFSET('Water Data'!$G$10,0,10*ROW('Water Data'!G5)),IF(AND(ISNUMBER(OFFSET('Water Data'!$G$10,0,10*ROW('Water Data'!G5))),CG11="No",ISNUMBER(OFFSET('Water Data'!$G$10,0,10*ROW('Water Data'!G5)))),CONCATENATE("[",ROUND(OFFSET('Water Data'!$G$10,0,10*ROW('Water Data'!G5)),0),"]"),IF(AND(ISNUMBER(OFFSET('Water Data'!$G$10,0,10*ROW('Water Data'!G5))),CG11="",ISNUMBER(OFFSET('Water Data'!$G$10,0,10*ROW('Water Data'!G5)))),OFFSET('Water Data'!$G$10,0,10*ROW('Water Data'!G5)),NA())))</f>
        <v>#N/A</v>
      </c>
      <c r="S11" s="119" t="e">
        <f ca="1">+IF(AND(ISNUMBER(OFFSET('Water Data'!$H$5,0,10*ROW('Water Data'!H5))),CH11="Yes"),100-OFFSET('Water Data'!$H$5,0,10*ROW('Water Data'!H5)),IF(AND(ISNUMBER(OFFSET('Water Data'!$H$5,0,10*ROW('Water Data'!H5))),CH11="No",ISNUMBER(OFFSET('Water Data'!$H$5,0,10*ROW('Water Data'!H5)))),CONCATENATE("[",ROUND(100-OFFSET('Water Data'!$H$5,0,10*ROW('Water Data'!H5)),0),"]"),IF(AND(ISNUMBER(OFFSET('Water Data'!$H$5,0,10*ROW('Water Data'!H5))),CH11="",ISNUMBER(OFFSET('Water Data'!$H$5,0,10*ROW('Water Data'!H5)))),100-OFFSET('Water Data'!$H$5,0,10*ROW('Water Data'!H5)),NA())))</f>
        <v>#N/A</v>
      </c>
      <c r="T11" s="119" t="e">
        <f ca="1">+IF(AND(ISNUMBER(OFFSET('Water Data'!$H$7,0,10*ROW('Water Data'!H5))),CI11="Yes"),OFFSET('Water Data'!$H$7,0,10*ROW('Water Data'!H5)),IF(AND(ISNUMBER(OFFSET('Water Data'!$H$7,0,10*ROW('Water Data'!H5))),CI11="No",ISNUMBER(OFFSET('Water Data'!$H$7,0,10*ROW('Water Data'!H5)))),CONCATENATE("[",ROUND(OFFSET('Water Data'!$H$7,0,10*ROW('Water Data'!H5)),0),"]"),IF(AND(ISNUMBER(OFFSET('Water Data'!$H$7,0,10*ROW('Water Data'!H5))),CI11="",ISNUMBER(OFFSET('Water Data'!$H$7,0,10*ROW('Water Data'!H5)))),OFFSET('Water Data'!$H$7,0,10*ROW('Water Data'!H5)),NA())))</f>
        <v>#N/A</v>
      </c>
      <c r="U11" s="119" t="e">
        <f ca="1">+IF(AND(ISNUMBER(OFFSET('Water Data'!$H$10,0,10*ROW('Water Data'!H5))),CJ11="Yes"),OFFSET('Water Data'!$H$10,0,10*ROW('Water Data'!H5)),IF(AND(ISNUMBER(OFFSET('Water Data'!$H$10,0,10*ROW('Water Data'!H5))),CJ11="No",ISNUMBER(OFFSET('Water Data'!$H$10,0,10*ROW('Water Data'!H5)))),CONCATENATE("[",ROUND(OFFSET('Water Data'!$H$10,0,10*ROW('Water Data'!H5)),0),"]"),IF(AND(ISNUMBER(OFFSET('Water Data'!$H$10,0,10*ROW('Water Data'!H5))),CJ11="",ISNUMBER(OFFSET('Water Data'!$H$10,0,10*ROW('Water Data'!H5)))),OFFSET('Water Data'!$H$10,0,10*ROW('Water Data'!H5)),NA())))</f>
        <v>#N/A</v>
      </c>
      <c r="V11" s="120" t="e">
        <f ca="1">+IF(AND(ISNUMBER(OFFSET('Sanitation Data'!$C$5,0,10*ROW('Sanitation Data'!C5))),CK11="Yes"),100-OFFSET('Sanitation Data'!$C$5,0,10*ROW('Sanitation Data'!C5)),IF(AND(ISNUMBER(OFFSET('Sanitation Data'!$C$5,0,10*ROW('Sanitation Data'!C5))),CK11="No",ISNUMBER(OFFSET('Sanitation Data'!$C$5,0,10*ROW('Sanitation Data'!C5)))),CONCATENATE("[",ROUND(100-OFFSET('Sanitation Data'!$C$5,0,10*ROW('Sanitation Data'!C5)),0),"]"),IF(AND(ISNUMBER(OFFSET('Sanitation Data'!$C$5,0,10*ROW('Sanitation Data'!C5))),CK11="",ISNUMBER(OFFSET('Sanitation Data'!$C$5,0,10*ROW('Sanitation Data'!C5)))),100-OFFSET('Sanitation Data'!$C$5,0,10*ROW('Sanitation Data'!C5)),NA())))</f>
        <v>#N/A</v>
      </c>
      <c r="W11" s="120" t="e">
        <f ca="1">+IF(AND(ISNUMBER(OFFSET('Sanitation Data'!$C$7,0,10*ROW('Sanitation Data'!C5))),CL11="Yes"),OFFSET('Sanitation Data'!$C$7,0,10*ROW('Sanitation Data'!C5)),IF(AND(ISNUMBER(OFFSET('Sanitation Data'!$C$7,0,10*ROW('Sanitation Data'!C5))),CL11="No",ISNUMBER(OFFSET('Sanitation Data'!$C$7,0,10*ROW('Sanitation Data'!C5)))),CONCATENATE("[",ROUND(OFFSET('Sanitation Data'!$C$7,0,10*ROW('Sanitation Data'!C5)),0),"]"),IF(AND(ISNUMBER(OFFSET('Sanitation Data'!$C$7,0,10*ROW('Sanitation Data'!C5))),CL11="",ISNUMBER(OFFSET('Sanitation Data'!$C$7,0,10*ROW('Sanitation Data'!C5)))),OFFSET('Sanitation Data'!$C$7,0,10*ROW('Sanitation Data'!C5)),NA())))</f>
        <v>#N/A</v>
      </c>
      <c r="X11" s="120" t="e">
        <f ca="1">+IF(AND(ISNUMBER(OFFSET('Sanitation Data'!$C$11,0,10*ROW('Sanitation Data'!C5))),CM11="Yes"),OFFSET('Sanitation Data'!$C$11,0,10*ROW('Sanitation Data'!C5)),IF(AND(ISNUMBER(OFFSET('Sanitation Data'!$C$11,0,10*ROW('Sanitation Data'!C5))),CM11="No",ISNUMBER(OFFSET('Sanitation Data'!$C$11,0,10*ROW('Sanitation Data'!C5)))),CONCATENATE("[",ROUND(OFFSET('Sanitation Data'!$C$11,0,10*ROW('Sanitation Data'!C5)),0),"]"),IF(AND(ISNUMBER(OFFSET('Sanitation Data'!$C$11,0,10*ROW('Sanitation Data'!C5))),CM11="",ISNUMBER(OFFSET('Sanitation Data'!$C$11,0,10*ROW('Sanitation Data'!C5)))),OFFSET('Sanitation Data'!$C$11,0,10*ROW('Sanitation Data'!C5)),NA())))</f>
        <v>#N/A</v>
      </c>
      <c r="Y11" s="120" t="e">
        <f ca="1">+IF(AND(ISNUMBER(OFFSET('Sanitation Data'!$C$12,0,10*ROW('Sanitation Data'!C5))),CN11="Yes"),OFFSET('Sanitation Data'!$C$12,0,10*ROW('Sanitation Data'!C5)),IF(AND(ISNUMBER(OFFSET('Sanitation Data'!$C$12,0,10*ROW('Sanitation Data'!C5))),CN11="No",ISNUMBER(OFFSET('Sanitation Data'!$C$12,0,10*ROW('Sanitation Data'!C5)))),CONCATENATE("[",ROUND(OFFSET('Sanitation Data'!$C$12,0,10*ROW('Sanitation Data'!C5)),0),"]"),IF(AND(ISNUMBER(OFFSET('Sanitation Data'!$C$12,0,10*ROW('Sanitation Data'!C5))),CN11="",ISNUMBER(OFFSET('Sanitation Data'!$C$12,0,10*ROW('Sanitation Data'!C5)))),OFFSET('Sanitation Data'!$C$12,0,10*ROW('Sanitation Data'!C5)),NA())))</f>
        <v>#N/A</v>
      </c>
      <c r="Z11" s="120" t="e">
        <f ca="1">+IF(AND(ISNUMBER(OFFSET('Sanitation Data'!$C$13,0,10*ROW('Sanitation Data'!C5))),CO11="Yes"),OFFSET('Sanitation Data'!$C$13,0,10*ROW('Sanitation Data'!C5)),IF(AND(ISNUMBER(OFFSET('Sanitation Data'!$C$13,0,10*ROW('Sanitation Data'!C5))),CO11="No",ISNUMBER(OFFSET('Sanitation Data'!$C$13,0,10*ROW('Sanitation Data'!C5)))),CONCATENATE("[",ROUND(OFFSET('Sanitation Data'!$C$13,0,10*ROW('Sanitation Data'!C5)),0),"]"),IF(AND(ISNUMBER(OFFSET('Sanitation Data'!$C$13,0,10*ROW('Sanitation Data'!C5))),CO11="",ISNUMBER(OFFSET('Sanitation Data'!$C$13,0,10*ROW('Sanitation Data'!C5)))),OFFSET('Sanitation Data'!$C$13,0,10*ROW('Sanitation Data'!C5)),NA())))</f>
        <v>#N/A</v>
      </c>
      <c r="AA11" s="120" t="e">
        <f ca="1">+IF(AND(ISNUMBER(OFFSET('Sanitation Data'!$D$5,0,10*ROW('Sanitation Data'!D5))),CP11="Yes"),100-OFFSET('Sanitation Data'!$D$5,0,10*ROW('Sanitation Data'!D5)),IF(AND(ISNUMBER(OFFSET('Sanitation Data'!$D$5,0,10*ROW('Sanitation Data'!D5))),CP11="No",ISNUMBER(OFFSET('Sanitation Data'!$D$5,0,10*ROW('Sanitation Data'!D5)))),CONCATENATE("[",ROUND(100-OFFSET('Sanitation Data'!$D$5,0,10*ROW('Sanitation Data'!D5)),0),"]"),IF(AND(ISNUMBER(OFFSET('Sanitation Data'!$D$5,0,10*ROW('Sanitation Data'!D5))),CP11="",ISNUMBER(OFFSET('Sanitation Data'!$D$5,0,10*ROW('Sanitation Data'!D5)))),100-OFFSET('Sanitation Data'!$D$5,0,10*ROW('Sanitation Data'!D5)),NA())))</f>
        <v>#N/A</v>
      </c>
      <c r="AB11" s="120" t="e">
        <f ca="1">+IF(AND(ISNUMBER(OFFSET('Sanitation Data'!$D$7,0,10*ROW('Sanitation Data'!D5))),CQ11="Yes"),OFFSET('Sanitation Data'!$D$7,0,10*ROW('Sanitation Data'!G5)),IF(AND(ISNUMBER(OFFSET('Sanitation Data'!$D$7,0,10*ROW('Sanitation Data'!D5))),CQ11="No",ISNUMBER(OFFSET('Sanitation Data'!$D$7,0,10*ROW('Sanitation Data'!D5)))),CONCATENATE("[",ROUND(OFFSET('Sanitation Data'!$D$7,0,10*ROW('Sanitation Data'!D5)),0),"]"),IF(AND(ISNUMBER(OFFSET('Sanitation Data'!$D$7,0,10*ROW('Sanitation Data'!D5))),CQ11="",ISNUMBER(OFFSET('Sanitation Data'!$D$7,0,10*ROW('Sanitation Data'!D5)))),OFFSET('Sanitation Data'!$D$7,0,10*ROW('Sanitation Data'!D5)),NA())))</f>
        <v>#N/A</v>
      </c>
      <c r="AC11" s="120" t="e">
        <f ca="1">+IF(AND(ISNUMBER(OFFSET('Sanitation Data'!$D$11,0,10*ROW('Sanitation Data'!D5))),CR11="Yes"),OFFSET('Sanitation Data'!$D$11,0,10*ROW('Sanitation Data'!D5)),IF(AND(ISNUMBER(OFFSET('Sanitation Data'!$D$11,0,10*ROW('Sanitation Data'!D5))),CR11="No",ISNUMBER(OFFSET('Sanitation Data'!$D$11,0,10*ROW('Sanitation Data'!D5)))),CONCATENATE("[",ROUND(OFFSET('Sanitation Data'!$D$11,0,10*ROW('Sanitation Data'!D5)),0),"]"),IF(AND(ISNUMBER(OFFSET('Sanitation Data'!$D$11,0,10*ROW('Sanitation Data'!D5))),CR11="",ISNUMBER(OFFSET('Sanitation Data'!$D$11,0,10*ROW('Sanitation Data'!D5)))),OFFSET('Sanitation Data'!$D$11,0,10*ROW('Sanitation Data'!D5)),NA())))</f>
        <v>#N/A</v>
      </c>
      <c r="AD11" s="120" t="e">
        <f ca="1">+IF(AND(ISNUMBER(OFFSET('Sanitation Data'!$D$12,0,10*ROW('Sanitation Data'!D5))),CS11="Yes"),OFFSET('Sanitation Data'!$D$12,0,10*ROW('Sanitation Data'!D5)),IF(AND(ISNUMBER(OFFSET('Sanitation Data'!$D$12,0,10*ROW('Sanitation Data'!D5))),CS11="No",ISNUMBER(OFFSET('Sanitation Data'!$D$12,0,10*ROW('Sanitation Data'!D5)))),CONCATENATE("[",ROUND(OFFSET('Sanitation Data'!$D$12,0,10*ROW('Sanitation Data'!D5)),0),"]"),IF(AND(ISNUMBER(OFFSET('Sanitation Data'!$D$12,0,10*ROW('Sanitation Data'!D5))),CS11="",ISNUMBER(OFFSET('Sanitation Data'!$D$12,0,10*ROW('Sanitation Data'!D5)))),OFFSET('Sanitation Data'!$D$12,0,10*ROW('Sanitation Data'!D5)),NA())))</f>
        <v>#N/A</v>
      </c>
      <c r="AE11" s="120" t="e">
        <f ca="1">+IF(AND(ISNUMBER(OFFSET('Sanitation Data'!$D$13,0,10*ROW('Sanitation Data'!D5))),CT11="Yes"),OFFSET('Sanitation Data'!$D$13,0,10*ROW('Sanitation Data'!D5)),IF(AND(ISNUMBER(OFFSET('Sanitation Data'!$D$13,0,10*ROW('Sanitation Data'!D5))),CT11="No",ISNUMBER(OFFSET('Sanitation Data'!$D$13,0,10*ROW('Sanitation Data'!D5)))),CONCATENATE("[",ROUND(OFFSET('Sanitation Data'!$D$13,0,10*ROW('Sanitation Data'!D5)),0),"]"),IF(AND(ISNUMBER(OFFSET('Sanitation Data'!$D$13,0,10*ROW('Sanitation Data'!D5))),CT11="",ISNUMBER(OFFSET('Sanitation Data'!$D$13,0,10*ROW('Sanitation Data'!D5)))),OFFSET('Sanitation Data'!$D$13,0,10*ROW('Sanitation Data'!D5)),NA())))</f>
        <v>#N/A</v>
      </c>
      <c r="AF11" s="120" t="e">
        <f ca="1">+IF(AND(ISNUMBER(OFFSET('Sanitation Data'!$E$5,0,10*ROW('Sanitation Data'!E5))),CU11="Yes"),100-OFFSET('Sanitation Data'!$E$5,0,10*ROW('Sanitation Data'!E5)),IF(AND(ISNUMBER(OFFSET('Sanitation Data'!$E$5,0,10*ROW('Sanitation Data'!E5))),CU11="No",ISNUMBER(OFFSET('Sanitation Data'!$E$5,0,10*ROW('Sanitation Data'!E5)))),CONCATENATE("[",ROUND(100-OFFSET('Sanitation Data'!$E$5,0,10*ROW('Sanitation Data'!E5)),0),"]"),IF(AND(ISNUMBER(OFFSET('Sanitation Data'!$E$5,0,10*ROW('Sanitation Data'!E5))),CU11="",ISNUMBER(OFFSET('Sanitation Data'!$E$5,0,10*ROW('Sanitation Data'!E5)))),100-OFFSET('Sanitation Data'!$E$5,0,10*ROW('Sanitation Data'!E5)),NA())))</f>
        <v>#N/A</v>
      </c>
      <c r="AG11" s="120" t="e">
        <f ca="1">+IF(AND(ISNUMBER(OFFSET('Sanitation Data'!$E$7,0,10*ROW('Sanitation Data'!E5))),CV11="Yes"),OFFSET('Sanitation Data'!$E$7,0,10*ROW('Sanitation Data'!E5)),IF(AND(ISNUMBER(OFFSET('Sanitation Data'!$E$7,0,10*ROW('Sanitation Data'!E5))),CV11="No",ISNUMBER(OFFSET('Sanitation Data'!$E$7,0,10*ROW('Sanitation Data'!E5)))),CONCATENATE("[",ROUND(OFFSET('Sanitation Data'!$E$7,0,10*ROW('Sanitation Data'!E5)),0),"]"),IF(AND(ISNUMBER(OFFSET('Sanitation Data'!$E$7,0,10*ROW('Sanitation Data'!E5))),CV11="",ISNUMBER(OFFSET('Sanitation Data'!$E$7,0,10*ROW('Sanitation Data'!E5)))),OFFSET('Sanitation Data'!$E$7,0,10*ROW('Sanitation Data'!E5)),NA())))</f>
        <v>#N/A</v>
      </c>
      <c r="AH11" s="120" t="e">
        <f ca="1">+IF(AND(ISNUMBER(OFFSET('Sanitation Data'!$E$11,0,10*ROW('Sanitation Data'!E5))),CW11="Yes"),OFFSET('Sanitation Data'!$E$11,0,10*ROW('Sanitation Data'!E5)),IF(AND(ISNUMBER(OFFSET('Sanitation Data'!$E$11,0,10*ROW('Sanitation Data'!E5))),CW11="No",ISNUMBER(OFFSET('Sanitation Data'!$E$11,0,10*ROW('Sanitation Data'!E5)))),CONCATENATE("[",ROUND(OFFSET('Sanitation Data'!$E$11,0,10*ROW('Sanitation Data'!E5)),0),"]"),IF(AND(ISNUMBER(OFFSET('Sanitation Data'!$E$11,0,10*ROW('Sanitation Data'!E5))),CW11="",ISNUMBER(OFFSET('Sanitation Data'!$E$11,0,10*ROW('Sanitation Data'!E5)))),OFFSET('Sanitation Data'!$E$11,0,10*ROW('Sanitation Data'!E5)),NA())))</f>
        <v>#N/A</v>
      </c>
      <c r="AI11" s="120" t="e">
        <f ca="1">+IF(AND(ISNUMBER(OFFSET('Sanitation Data'!$E$12,0,10*ROW('Sanitation Data'!E5))),CX11="Yes"),OFFSET('Sanitation Data'!$E$12,0,10*ROW('Sanitation Data'!E5)),IF(AND(ISNUMBER(OFFSET('Sanitation Data'!$E$12,0,10*ROW('Sanitation Data'!E5))),CX11="No",ISNUMBER(OFFSET('Sanitation Data'!$E$12,0,10*ROW('Sanitation Data'!E5)))),CONCATENATE("[",ROUND(OFFSET('Sanitation Data'!$E$12,0,10*ROW('Sanitation Data'!E5)),0),"]"),IF(AND(ISNUMBER(OFFSET('Sanitation Data'!$E$12,0,10*ROW('Sanitation Data'!E5))),CX11="",ISNUMBER(OFFSET('Sanitation Data'!$E$12,0,10*ROW('Sanitation Data'!E5)))),OFFSET('Sanitation Data'!$E$12,0,10*ROW('Sanitation Data'!E5)),NA())))</f>
        <v>#N/A</v>
      </c>
      <c r="AJ11" s="120" t="e">
        <f ca="1">+IF(AND(ISNUMBER(OFFSET('Sanitation Data'!$E$13,0,10*ROW('Sanitation Data'!E5))),CY11="Yes"),OFFSET('Sanitation Data'!$E$13,0,10*ROW('Sanitation Data'!E5)),IF(AND(ISNUMBER(OFFSET('Sanitation Data'!$E$13,0,10*ROW('Sanitation Data'!E5))),CY11="No",ISNUMBER(OFFSET('Sanitation Data'!$E$13,0,10*ROW('Sanitation Data'!E5)))),CONCATENATE("[",ROUND(OFFSET('Sanitation Data'!$E$13,0,10*ROW('Sanitation Data'!E5)),0),"]"),IF(AND(ISNUMBER(OFFSET('Sanitation Data'!$E$13,0,10*ROW('Sanitation Data'!E5))),CY11="",ISNUMBER(OFFSET('Sanitation Data'!$E$13,0,10*ROW('Sanitation Data'!E5)))),OFFSET('Sanitation Data'!$E$13,0,10*ROW('Sanitation Data'!E5)),NA())))</f>
        <v>#N/A</v>
      </c>
      <c r="AK11" s="120" t="e">
        <f ca="1">+IF(AND(ISNUMBER(OFFSET('Sanitation Data'!$F$5,0,10*ROW('Sanitation Data'!F5))),CZ11="Yes"),100-OFFSET('Sanitation Data'!$F$5,0,10*ROW('Sanitation Data'!F5)),IF(AND(ISNUMBER(OFFSET('Sanitation Data'!$F$5,0,10*ROW('Sanitation Data'!F5))),CZ11="No",ISNUMBER(OFFSET('Sanitation Data'!$F$5,0,10*ROW('Sanitation Data'!F5)))),CONCATENATE("[",ROUND(100-OFFSET('Sanitation Data'!$F$5,0,10*ROW('Sanitation Data'!F5)),0),"]"),IF(AND(ISNUMBER(OFFSET('Sanitation Data'!$F$5,0,10*ROW('Sanitation Data'!F5))),CZ11="",ISNUMBER(OFFSET('Sanitation Data'!$F$5,0,10*ROW('Sanitation Data'!F5)))),100-OFFSET('Sanitation Data'!$F$5,0,10*ROW('Sanitation Data'!F5)),NA())))</f>
        <v>#N/A</v>
      </c>
      <c r="AL11" s="120" t="e">
        <f ca="1">+IF(AND(ISNUMBER(OFFSET('Sanitation Data'!$F$7,0,10*ROW('Sanitation Data'!F5))),DA11="Yes"),OFFSET('Sanitation Data'!$F$7,0,10*ROW('Sanitation Data'!F5)),IF(AND(ISNUMBER(OFFSET('Sanitation Data'!$F$7,0,10*ROW('Sanitation Data'!F5))),DA11="No",ISNUMBER(OFFSET('Sanitation Data'!$F$7,0,10*ROW('Sanitation Data'!F5)))),CONCATENATE("[",ROUND(OFFSET('Sanitation Data'!$F$7,0,10*ROW('Sanitation Data'!F5)),0),"]"),IF(AND(ISNUMBER(OFFSET('Sanitation Data'!$F$7,0,10*ROW('Sanitation Data'!F5))),DA11="",ISNUMBER(OFFSET('Sanitation Data'!$F$7,0,10*ROW('Sanitation Data'!F5)))),OFFSET('Sanitation Data'!$F$7,0,10*ROW('Sanitation Data'!F5)),NA())))</f>
        <v>#N/A</v>
      </c>
      <c r="AM11" s="120" t="e">
        <f ca="1">+IF(AND(ISNUMBER(OFFSET('Sanitation Data'!$F$11,0,10*ROW('Sanitation Data'!F5))),DB11="Yes"),OFFSET('Sanitation Data'!$F$11,0,10*ROW('Sanitation Data'!F5)),IF(AND(ISNUMBER(OFFSET('Sanitation Data'!$F$11,0,10*ROW('Sanitation Data'!F5))),DB11="No",ISNUMBER(OFFSET('Sanitation Data'!$F$11,0,10*ROW('Sanitation Data'!F5)))),CONCATENATE("[",ROUND(OFFSET('Sanitation Data'!$F$11,0,10*ROW('Sanitation Data'!F5)),0),"]"),IF(AND(ISNUMBER(OFFSET('Sanitation Data'!$F$11,0,10*ROW('Sanitation Data'!F5))),DB11="",ISNUMBER(OFFSET('Sanitation Data'!$F$11,0,10*ROW('Sanitation Data'!F5)))),OFFSET('Sanitation Data'!$F$11,0,10*ROW('Sanitation Data'!F5)),NA())))</f>
        <v>#N/A</v>
      </c>
      <c r="AN11" s="120" t="e">
        <f ca="1">+IF(AND(ISNUMBER(OFFSET('Sanitation Data'!$F$12,0,10*ROW('Sanitation Data'!F5))),DC11="Yes"),OFFSET('Sanitation Data'!$F$12,0,10*ROW('Sanitation Data'!F5)),IF(AND(ISNUMBER(OFFSET('Sanitation Data'!$F$12,0,10*ROW('Sanitation Data'!F5))),DC11="No",ISNUMBER(OFFSET('Sanitation Data'!$F$12,0,10*ROW('Sanitation Data'!F5)))),CONCATENATE("[",ROUND(OFFSET('Sanitation Data'!$F$12,0,10*ROW('Sanitation Data'!F5)),0),"]"),IF(AND(ISNUMBER(OFFSET('Sanitation Data'!$F$12,0,10*ROW('Sanitation Data'!F5))),DC11="",ISNUMBER(OFFSET('Sanitation Data'!$F$12,0,10*ROW('Sanitation Data'!F5)))),OFFSET('Sanitation Data'!$F$12,0,10*ROW('Sanitation Data'!F5)),NA())))</f>
        <v>#N/A</v>
      </c>
      <c r="AO11" s="120" t="e">
        <f ca="1">+IF(AND(ISNUMBER(OFFSET('Sanitation Data'!$F$13,0,10*ROW('Sanitation Data'!F5))),DD11="Yes"),OFFSET('Sanitation Data'!$F$13,0,10*ROW('Sanitation Data'!F5)),IF(AND(ISNUMBER(OFFSET('Sanitation Data'!$F$13,0,10*ROW('Sanitation Data'!F5))),DD11="No",ISNUMBER(OFFSET('Sanitation Data'!$F$13,0,10*ROW('Sanitation Data'!F5)))),CONCATENATE("[",ROUND(OFFSET('Sanitation Data'!$F$13,0,10*ROW('Sanitation Data'!F5)),0),"]"),IF(AND(ISNUMBER(OFFSET('Sanitation Data'!$F$13,0,10*ROW('Sanitation Data'!F5))),DD11="",ISNUMBER(OFFSET('Sanitation Data'!$F$13,0,10*ROW('Sanitation Data'!F5)))),OFFSET('Sanitation Data'!$F$13,0,10*ROW('Sanitation Data'!F5)),NA())))</f>
        <v>#N/A</v>
      </c>
      <c r="AP11" s="120" t="e">
        <f ca="1">+IF(AND(ISNUMBER(OFFSET('Sanitation Data'!$G$5,0,10*ROW('Sanitation Data'!G5))),DE11="Yes"),100-OFFSET('Sanitation Data'!$G$5,0,10*ROW('Sanitation Data'!G5)),IF(AND(ISNUMBER(OFFSET('Sanitation Data'!$G$5,0,10*ROW('Sanitation Data'!G5))),DE11="No",ISNUMBER(OFFSET('Sanitation Data'!$G$5,0,10*ROW('Sanitation Data'!G5)))),CONCATENATE("[",ROUND(100-OFFSET('Sanitation Data'!$G$5,0,10*ROW('Sanitation Data'!G5)),0),"]"),IF(AND(ISNUMBER(OFFSET('Sanitation Data'!$G$5,0,10*ROW('Sanitation Data'!G5))),DE11="",ISNUMBER(OFFSET('Sanitation Data'!$G$5,0,10*ROW('Sanitation Data'!G5)))),100-OFFSET('Sanitation Data'!$G$5,0,10*ROW('Sanitation Data'!G5)),NA())))</f>
        <v>#N/A</v>
      </c>
      <c r="AQ11" s="120" t="e">
        <f ca="1">+IF(AND(ISNUMBER(OFFSET('Sanitation Data'!$G$7,0,10*ROW('Sanitation Data'!G5))),DF11="Yes"),OFFSET('Sanitation Data'!$G$7,0,10*ROW('Sanitation Data'!G5)),IF(AND(ISNUMBER(OFFSET('Sanitation Data'!$G$7,0,10*ROW('Sanitation Data'!G5))),DF11="No",ISNUMBER(OFFSET('Sanitation Data'!$G$7,0,10*ROW('Sanitation Data'!G5)))),CONCATENATE("[",ROUND(OFFSET('Sanitation Data'!$G$7,0,10*ROW('Sanitation Data'!G5)),0),"]"),IF(AND(ISNUMBER(OFFSET('Sanitation Data'!$G$7,0,10*ROW('Sanitation Data'!G5))),DF11="",ISNUMBER(OFFSET('Sanitation Data'!$G$7,0,10*ROW('Sanitation Data'!G5)))),OFFSET('Sanitation Data'!$G$7,0,10*ROW('Sanitation Data'!G5)),NA())))</f>
        <v>#N/A</v>
      </c>
      <c r="AR11" s="120" t="e">
        <f ca="1">+IF(AND(ISNUMBER(OFFSET('Sanitation Data'!$G$11,0,10*ROW('Sanitation Data'!G5))),DG11="Yes"),OFFSET('Sanitation Data'!$G$11,0,10*ROW('Sanitation Data'!G5)),IF(AND(ISNUMBER(OFFSET('Sanitation Data'!$G$11,0,10*ROW('Sanitation Data'!G5))),DG11="No",ISNUMBER(OFFSET('Sanitation Data'!$G$11,0,10*ROW('Sanitation Data'!G5)))),CONCATENATE("[",ROUND(OFFSET('Sanitation Data'!$G$11,0,10*ROW('Sanitation Data'!G5)),0),"]"),IF(AND(ISNUMBER(OFFSET('Sanitation Data'!$G$11,0,10*ROW('Sanitation Data'!G5))),DG11="",ISNUMBER(OFFSET('Sanitation Data'!$G$11,0,10*ROW('Sanitation Data'!G5)))),OFFSET('Sanitation Data'!$G$11,0,10*ROW('Sanitation Data'!G5)),NA())))</f>
        <v>#N/A</v>
      </c>
      <c r="AS11" s="120" t="e">
        <f ca="1">+IF(AND(ISNUMBER(OFFSET('Sanitation Data'!$G$12,0,10*ROW('Sanitation Data'!G5))),DH11="Yes"),OFFSET('Sanitation Data'!$G$12,0,10*ROW('Sanitation Data'!G5)),IF(AND(ISNUMBER(OFFSET('Sanitation Data'!$G$12,0,10*ROW('Sanitation Data'!G5))),DH11="No",ISNUMBER(OFFSET('Sanitation Data'!$G$12,0,10*ROW('Sanitation Data'!G5)))),CONCATENATE("[",ROUND(OFFSET('Sanitation Data'!$G$12,0,10*ROW('Sanitation Data'!G5)),0),"]"),IF(AND(ISNUMBER(OFFSET('Sanitation Data'!$G$12,0,10*ROW('Sanitation Data'!G5))),DH11="",ISNUMBER(OFFSET('Sanitation Data'!$G$12,0,10*ROW('Sanitation Data'!G5)))),OFFSET('Sanitation Data'!$G$12,0,10*ROW('Sanitation Data'!G5)),NA())))</f>
        <v>#N/A</v>
      </c>
      <c r="AT11" s="120" t="e">
        <f ca="1">+IF(AND(ISNUMBER(OFFSET('Sanitation Data'!$G$13,0,10*ROW('Sanitation Data'!G5))),DI11="Yes"),OFFSET('Sanitation Data'!$G$13,0,10*ROW('Sanitation Data'!G5)),IF(AND(ISNUMBER(OFFSET('Sanitation Data'!$G$13,0,10*ROW('Sanitation Data'!G5))),DI11="No",ISNUMBER(OFFSET('Sanitation Data'!$G$13,0,10*ROW('Sanitation Data'!G5)))),CONCATENATE("[",ROUND(OFFSET('Sanitation Data'!$G$13,0,10*ROW('Sanitation Data'!G5)),0),"]"),IF(AND(ISNUMBER(OFFSET('Sanitation Data'!$G$13,0,10*ROW('Sanitation Data'!G5))),DI11="",ISNUMBER(OFFSET('Sanitation Data'!$G$13,0,10*ROW('Sanitation Data'!G5)))),OFFSET('Sanitation Data'!$G$13,0,10*ROW('Sanitation Data'!G5)),NA())))</f>
        <v>#N/A</v>
      </c>
      <c r="AU11" s="120" t="e">
        <f ca="1">+IF(AND(ISNUMBER(OFFSET('Sanitation Data'!$H$5,0,10*ROW('Sanitation Data'!H5))),DJ11="Yes"),100-OFFSET('Sanitation Data'!$H$5,0,10*ROW('Sanitation Data'!H5)),IF(AND(ISNUMBER(OFFSET('Sanitation Data'!$H$5,0,10*ROW('Sanitation Data'!H5))),DJ11="No",ISNUMBER(OFFSET('Sanitation Data'!$H$5,0,10*ROW('Sanitation Data'!H5)))),CONCATENATE("[",ROUND(100-OFFSET('Sanitation Data'!$H$5,0,10*ROW('Sanitation Data'!H5)),0),"]"),IF(AND(ISNUMBER(OFFSET('Sanitation Data'!$H$5,0,10*ROW('Sanitation Data'!H5))),DJ11="",ISNUMBER(OFFSET('Sanitation Data'!$H$5,0,10*ROW('Sanitation Data'!H5)))),100-OFFSET('Sanitation Data'!$H$5,0,10*ROW('Sanitation Data'!H5)),NA())))</f>
        <v>#N/A</v>
      </c>
      <c r="AV11" s="120" t="e">
        <f ca="1">+IF(AND(ISNUMBER(OFFSET('Sanitation Data'!$H$7,0,10*ROW('Sanitation Data'!H5))),DK11="Yes"),OFFSET('Sanitation Data'!$H$7,0,10*ROW('Sanitation Data'!H5)),IF(AND(ISNUMBER(OFFSET('Sanitation Data'!$H$7,0,10*ROW('Sanitation Data'!H5))),DK11="No",ISNUMBER(OFFSET('Sanitation Data'!$H$7,0,10*ROW('Sanitation Data'!H5)))),CONCATENATE("[",ROUND(OFFSET('Sanitation Data'!$H$7,0,10*ROW('Sanitation Data'!H5)),0),"]"),IF(AND(ISNUMBER(OFFSET('Sanitation Data'!$H$7,0,10*ROW('Sanitation Data'!H5))),DK11="",ISNUMBER(OFFSET('Sanitation Data'!$H$7,0,10*ROW('Sanitation Data'!H5)))),OFFSET('Sanitation Data'!$H$7,0,10*ROW('Sanitation Data'!H5)),NA())))</f>
        <v>#N/A</v>
      </c>
      <c r="AW11" s="120" t="e">
        <f ca="1">+IF(AND(ISNUMBER(OFFSET('Sanitation Data'!$H$11,0,10*ROW('Sanitation Data'!H5))),DL11="Yes"),OFFSET('Sanitation Data'!$H$11,0,10*ROW('Sanitation Data'!H5)),IF(AND(ISNUMBER(OFFSET('Sanitation Data'!$H$11,0,10*ROW('Sanitation Data'!H5))),DL11="No",ISNUMBER(OFFSET('Sanitation Data'!$H$11,0,10*ROW('Sanitation Data'!H5)))),CONCATENATE("[",ROUND(OFFSET('Sanitation Data'!$H$11,0,10*ROW('Sanitation Data'!H5)),0),"]"),IF(AND(ISNUMBER(OFFSET('Sanitation Data'!$H$11,0,10*ROW('Sanitation Data'!H5))),DL11="",ISNUMBER(OFFSET('Sanitation Data'!$H$11,0,10*ROW('Sanitation Data'!H5)))),OFFSET('Sanitation Data'!$H$11,0,10*ROW('Sanitation Data'!H5)),NA())))</f>
        <v>#N/A</v>
      </c>
      <c r="AX11" s="120" t="e">
        <f ca="1">+IF(AND(ISNUMBER(OFFSET('Sanitation Data'!$H$12,0,10*ROW('Sanitation Data'!H5))),DM11="Yes"),OFFSET('Sanitation Data'!$H$12,0,10*ROW('Sanitation Data'!H5)),IF(AND(ISNUMBER(OFFSET('Sanitation Data'!$H$12,0,10*ROW('Sanitation Data'!H5))),DM11="No",ISNUMBER(OFFSET('Sanitation Data'!$H$12,0,10*ROW('Sanitation Data'!H5)))),CONCATENATE("[",ROUND(OFFSET('Sanitation Data'!$H$12,0,10*ROW('Sanitation Data'!H5)),0),"]"),IF(AND(ISNUMBER(OFFSET('Sanitation Data'!$H$12,0,10*ROW('Sanitation Data'!H5))),DM11="",ISNUMBER(OFFSET('Sanitation Data'!$H$12,0,10*ROW('Sanitation Data'!H5)))),OFFSET('Sanitation Data'!$H$12,0,10*ROW('Sanitation Data'!H5)),NA())))</f>
        <v>#N/A</v>
      </c>
      <c r="AY11" s="120" t="e">
        <f ca="1">+IF(AND(ISNUMBER(OFFSET('Sanitation Data'!$H$13,0,10*ROW('Sanitation Data'!H5))),DN11="Yes"),OFFSET('Sanitation Data'!$H$13,0,10*ROW('Sanitation Data'!H5)),IF(AND(ISNUMBER(OFFSET('Sanitation Data'!$H$13,0,10*ROW('Sanitation Data'!H5))),DN11="No",ISNUMBER(OFFSET('Sanitation Data'!$H$13,0,10*ROW('Sanitation Data'!H5)))),CONCATENATE("[",ROUND(OFFSET('Sanitation Data'!$H$13,0,10*ROW('Sanitation Data'!H5)),0),"]"),IF(AND(ISNUMBER(OFFSET('Sanitation Data'!$H$13,0,10*ROW('Sanitation Data'!H5))),DN11="",ISNUMBER(OFFSET('Sanitation Data'!$H$13,0,10*ROW('Sanitation Data'!H5)))),OFFSET('Sanitation Data'!$H$13,0,10*ROW('Sanitation Data'!H5)),NA())))</f>
        <v>#N/A</v>
      </c>
      <c r="AZ11" s="121" t="e">
        <f ca="1">+IF(AND(ISNUMBER(OFFSET('Hygiene Data'!$C$6,0,10*ROW('Hygiene Data'!C5))),DO11="Yes"),OFFSET('Hygiene Data'!$C$6,0,10*ROW('Hygiene Data'!C5)),IF(AND(ISNUMBER(OFFSET('Hygiene Data'!$C$6,0,10*ROW('Hygiene Data'!C5))),DO11="No",ISNUMBER(OFFSET('Hygiene Data'!$C$6,0,10*ROW('Hygiene Data'!C5)))),CONCATENATE("[",ROUND(OFFSET('Hygiene Data'!$C$6,0,10*ROW('Hygiene Data'!C5)),0),"]"),IF(AND(ISNUMBER(OFFSET('Hygiene Data'!$C$6,0,10*ROW('Hygiene Data'!C5))),DO11="",ISNUMBER(OFFSET('Hygiene Data'!$C$6,0,10*ROW('Hygiene Data'!C5)))),OFFSET('Hygiene Data'!$C$6,0,10*ROW('Hygiene Data'!C5)),NA())))</f>
        <v>#N/A</v>
      </c>
      <c r="BA11" s="121" t="e">
        <f ca="1">+IF(AND(ISNUMBER(OFFSET('Hygiene Data'!$C$8,0,10*ROW('Hygiene Data'!C5))),DP11="Yes"),OFFSET('Hygiene Data'!$C$8,0,10*ROW('Hygiene Data'!C5)),IF(AND(ISNUMBER(OFFSET('Hygiene Data'!$C$8,0,10*ROW('Hygiene Data'!C5))),DP11="No",ISNUMBER(OFFSET('Hygiene Data'!$C$8,0,10*ROW('Hygiene Data'!C5)))),CONCATENATE("[",ROUND(OFFSET('Hygiene Data'!$C$8,0,10*ROW('Hygiene Data'!C5)),0),"]"),IF(AND(ISNUMBER(OFFSET('Hygiene Data'!$C$8,0,10*ROW('Hygiene Data'!C5))),DP11="",ISNUMBER(OFFSET('Hygiene Data'!$C$8,0,10*ROW('Hygiene Data'!C5)))),OFFSET('Hygiene Data'!$C$8,0,10*ROW('Hygiene Data'!C5)),NA())))</f>
        <v>#N/A</v>
      </c>
      <c r="BB11" s="121" t="e">
        <f ca="1">+IF(AND(ISNUMBER(OFFSET('Hygiene Data'!$C$10,0,10*ROW('Hygiene Data'!C5))),DQ11="Yes"),OFFSET('Hygiene Data'!$C$10,0,10*ROW('Hygiene Data'!C5)),IF(AND(ISNUMBER(OFFSET('Hygiene Data'!$C$10,0,10*ROW('Hygiene Data'!C5))),DQ11="No",ISNUMBER(OFFSET('Hygiene Data'!$C$10,0,10*ROW('Hygiene Data'!C5)))),CONCATENATE("[",ROUND(OFFSET('Hygiene Data'!$C$10,0,10*ROW('Hygiene Data'!C5)),0),"]"),IF(AND(ISNUMBER(OFFSET('Hygiene Data'!$C$10,0,10*ROW('Hygiene Data'!C5))),DQ11="",ISNUMBER(OFFSET('Hygiene Data'!$C$10,0,10*ROW('Hygiene Data'!C5)))),OFFSET('Hygiene Data'!$C$10,0,10*ROW('Hygiene Data'!C5)),NA())))</f>
        <v>#N/A</v>
      </c>
      <c r="BC11" s="121" t="e">
        <f ca="1">+IF(AND(ISNUMBER(OFFSET('Hygiene Data'!$D$6,0,10*ROW('Hygiene Data'!D5))),DR11="Yes"),OFFSET('Hygiene Data'!$D$6,0,10*ROW('Hygiene Data'!D5)),IF(AND(ISNUMBER(OFFSET('Hygiene Data'!$D$6,0,10*ROW('Hygiene Data'!D5))),DR11="No",ISNUMBER(OFFSET('Hygiene Data'!$D$6,0,10*ROW('Hygiene Data'!D5)))),CONCATENATE("[",ROUND(OFFSET('Hygiene Data'!$D$6,0,10*ROW('Hygiene Data'!D5)),0),"]"),IF(AND(ISNUMBER(OFFSET('Hygiene Data'!$D$6,0,10*ROW('Hygiene Data'!D5))),DR11="",ISNUMBER(OFFSET('Hygiene Data'!$D$6,0,10*ROW('Hygiene Data'!D5)))),OFFSET('Hygiene Data'!$D$6,0,10*ROW('Hygiene Data'!D5)),NA())))</f>
        <v>#N/A</v>
      </c>
      <c r="BD11" s="121" t="e">
        <f ca="1">+IF(AND(ISNUMBER(OFFSET('Hygiene Data'!$D$8,0,10*ROW('Hygiene Data'!D5))),DS11="Yes"),OFFSET('Hygiene Data'!$D$8,0,10*ROW('Hygiene Data'!D5)),IF(AND(ISNUMBER(OFFSET('Hygiene Data'!$D$8,0,10*ROW('Hygiene Data'!D5))),DS11="No",ISNUMBER(OFFSET('Hygiene Data'!$D$8,0,10*ROW('Hygiene Data'!D5)))),CONCATENATE("[",ROUND(OFFSET('Hygiene Data'!$D$8,0,10*ROW('Hygiene Data'!D5)),0),"]"),IF(AND(ISNUMBER(OFFSET('Hygiene Data'!$D$8,0,10*ROW('Hygiene Data'!D5))),DS11="",ISNUMBER(OFFSET('Hygiene Data'!$D$8,0,10*ROW('Hygiene Data'!D5)))),OFFSET('Hygiene Data'!$D$8,0,10*ROW('Hygiene Data'!D5)),NA())))</f>
        <v>#N/A</v>
      </c>
      <c r="BE11" s="121" t="e">
        <f ca="1">+IF(AND(ISNUMBER(OFFSET('Hygiene Data'!$D$10,0,10*ROW('Hygiene Data'!D5))),DT11="Yes"),OFFSET('Hygiene Data'!$D$10,0,10*ROW('Hygiene Data'!D5)),IF(AND(ISNUMBER(OFFSET('Hygiene Data'!$D$10,0,10*ROW('Hygiene Data'!D5))),DT11="No",ISNUMBER(OFFSET('Hygiene Data'!$D$10,0,10*ROW('Hygiene Data'!D5)))),CONCATENATE("[",ROUND(OFFSET('Hygiene Data'!$D$10,0,10*ROW('Hygiene Data'!D5)),0),"]"),IF(AND(ISNUMBER(OFFSET('Hygiene Data'!$D$10,0,10*ROW('Hygiene Data'!D5))),DT11="",ISNUMBER(OFFSET('Hygiene Data'!$D$10,0,10*ROW('Hygiene Data'!D5)))),OFFSET('Hygiene Data'!$D$10,0,10*ROW('Hygiene Data'!D5)),NA())))</f>
        <v>#N/A</v>
      </c>
      <c r="BF11" s="121" t="e">
        <f ca="1">+IF(AND(ISNUMBER(OFFSET('Hygiene Data'!$E$6,0,10*ROW('Hygiene Data'!E5))),DU11="Yes"),OFFSET('Hygiene Data'!$E$6,0,10*ROW('Hygiene Data'!E5)),IF(AND(ISNUMBER(OFFSET('Hygiene Data'!$E$6,0,10*ROW('Hygiene Data'!E5))),DU11="No",ISNUMBER(OFFSET('Hygiene Data'!$E$6,0,10*ROW('Hygiene Data'!E5)))),CONCATENATE("[",ROUND(OFFSET('Hygiene Data'!$E$6,0,10*ROW('Hygiene Data'!E5)),0),"]"),IF(AND(ISNUMBER(OFFSET('Hygiene Data'!$E$6,0,10*ROW('Hygiene Data'!E5))),DU11="",ISNUMBER(OFFSET('Hygiene Data'!$E$6,0,10*ROW('Hygiene Data'!E5)))),OFFSET('Hygiene Data'!$E$6,0,10*ROW('Hygiene Data'!E5)),NA())))</f>
        <v>#N/A</v>
      </c>
      <c r="BG11" s="121" t="e">
        <f ca="1">+IF(AND(ISNUMBER(OFFSET('Hygiene Data'!$E$8,0,10*ROW('Hygiene Data'!E5))),DV11="Yes"),OFFSET('Hygiene Data'!$E$8,0,10*ROW('Hygiene Data'!E5)),IF(AND(ISNUMBER(OFFSET('Hygiene Data'!$E$8,0,10*ROW('Hygiene Data'!E5))),DV11="No",ISNUMBER(OFFSET('Hygiene Data'!$E$8,0,10*ROW('Hygiene Data'!E5)))),CONCATENATE("[",ROUND(OFFSET('Hygiene Data'!$E$8,0,10*ROW('Hygiene Data'!E5)),0),"]"),IF(AND(ISNUMBER(OFFSET('Hygiene Data'!$E$8,0,10*ROW('Hygiene Data'!E5))),DV11="",ISNUMBER(OFFSET('Hygiene Data'!$E$8,0,10*ROW('Hygiene Data'!E5)))),OFFSET('Hygiene Data'!$E$8,0,10*ROW('Hygiene Data'!E5)),NA())))</f>
        <v>#N/A</v>
      </c>
      <c r="BH11" s="121" t="e">
        <f ca="1">+IF(AND(ISNUMBER(OFFSET('Hygiene Data'!$E$10,0,10*ROW('Hygiene Data'!E5))),DW11="Yes"),OFFSET('Hygiene Data'!$E$10,0,10*ROW('Hygiene Data'!E5)),IF(AND(ISNUMBER(OFFSET('Hygiene Data'!$E$10,0,10*ROW('Hygiene Data'!E5))),DW11="No",ISNUMBER(OFFSET('Hygiene Data'!$E$10,0,10*ROW('Hygiene Data'!E5)))),CONCATENATE("[",ROUND(OFFSET('Hygiene Data'!$E$10,0,10*ROW('Hygiene Data'!E5)),0),"]"),IF(AND(ISNUMBER(OFFSET('Hygiene Data'!$E$10,0,10*ROW('Hygiene Data'!E5))),DW11="",ISNUMBER(OFFSET('Hygiene Data'!$E$10,0,10*ROW('Hygiene Data'!E5)))),OFFSET('Hygiene Data'!$E$10,0,10*ROW('Hygiene Data'!E5)),NA())))</f>
        <v>#N/A</v>
      </c>
      <c r="BI11" s="121" t="e">
        <f ca="1">+IF(AND(ISNUMBER(OFFSET('Hygiene Data'!$F$6,0,10*ROW('Hygiene Data'!F5))),DX11="Yes"),OFFSET('Hygiene Data'!$F$6,0,10*ROW('Hygiene Data'!F5)),IF(AND(ISNUMBER(OFFSET('Hygiene Data'!$F$6,0,10*ROW('Hygiene Data'!F5))),DX11="No",ISNUMBER(OFFSET('Hygiene Data'!$F$6,0,10*ROW('Hygiene Data'!F5)))),CONCATENATE("[",ROUND(OFFSET('Hygiene Data'!$F$6,0,10*ROW('Hygiene Data'!F5)),0),"]"),IF(AND(ISNUMBER(OFFSET('Hygiene Data'!$F$6,0,10*ROW('Hygiene Data'!F5))),DX11="",ISNUMBER(OFFSET('Hygiene Data'!$F$6,0,10*ROW('Hygiene Data'!F5)))),OFFSET('Hygiene Data'!$F$6,0,10*ROW('Hygiene Data'!F5)),NA())))</f>
        <v>#N/A</v>
      </c>
      <c r="BJ11" s="121" t="e">
        <f ca="1">+IF(AND(ISNUMBER(OFFSET('Hygiene Data'!$F$8,0,10*ROW('Hygiene Data'!F5))),DY11="Yes"),OFFSET('Hygiene Data'!$F$8,0,10*ROW('Hygiene Data'!F5)),IF(AND(ISNUMBER(OFFSET('Hygiene Data'!$F$8,0,10*ROW('Hygiene Data'!F5))),DY11="No",ISNUMBER(OFFSET('Hygiene Data'!$F$8,0,10*ROW('Hygiene Data'!F5)))),CONCATENATE("[",ROUND(OFFSET('Hygiene Data'!$F$8,0,10*ROW('Hygiene Data'!F5)),0),"]"),IF(AND(ISNUMBER(OFFSET('Hygiene Data'!$F$8,0,10*ROW('Hygiene Data'!F5))),DY11="",ISNUMBER(OFFSET('Hygiene Data'!$F$8,0,10*ROW('Hygiene Data'!F5)))),OFFSET('Hygiene Data'!$F$8,0,10*ROW('Hygiene Data'!F5)),NA())))</f>
        <v>#N/A</v>
      </c>
      <c r="BK11" s="121" t="e">
        <f ca="1">+IF(AND(ISNUMBER(OFFSET('Hygiene Data'!$F$10,0,10*ROW('Hygiene Data'!F5))),DZ11="Yes"),OFFSET('Hygiene Data'!$F$10,0,10*ROW('Hygiene Data'!F5)),IF(AND(ISNUMBER(OFFSET('Hygiene Data'!$F$10,0,10*ROW('Hygiene Data'!F5))),DZ11="No",ISNUMBER(OFFSET('Hygiene Data'!$F$10,0,10*ROW('Hygiene Data'!F5)))),CONCATENATE("[",ROUND(OFFSET('Hygiene Data'!$F$10,0,10*ROW('Hygiene Data'!F5)),0),"]"),IF(AND(ISNUMBER(OFFSET('Hygiene Data'!$F$10,0,10*ROW('Hygiene Data'!F5))),DZ11="",ISNUMBER(OFFSET('Hygiene Data'!$F$10,0,10*ROW('Hygiene Data'!F5)))),OFFSET('Hygiene Data'!$F$10,0,10*ROW('Hygiene Data'!F5)),NA())))</f>
        <v>#N/A</v>
      </c>
      <c r="BL11" s="121" t="e">
        <f ca="1">+IF(AND(ISNUMBER(OFFSET('Hygiene Data'!$G$6,0,10*ROW('Hygiene Data'!G5))),EA11="Yes"),OFFSET('Hygiene Data'!$G$6,0,10*ROW('Hygiene Data'!G5)),IF(AND(ISNUMBER(OFFSET('Hygiene Data'!$G$6,0,10*ROW('Hygiene Data'!G5))),EA11="No",ISNUMBER(OFFSET('Hygiene Data'!$G$6,0,10*ROW('Hygiene Data'!G5)))),CONCATENATE("[",ROUND(OFFSET('Hygiene Data'!$G$6,0,10*ROW('Hygiene Data'!G5)),0),"]"),IF(AND(ISNUMBER(OFFSET('Hygiene Data'!$G$6,0,10*ROW('Hygiene Data'!G5))),EA11="",ISNUMBER(OFFSET('Hygiene Data'!$G$6,0,10*ROW('Hygiene Data'!G5)))),OFFSET('Hygiene Data'!$G$6,0,10*ROW('Hygiene Data'!G5)),NA())))</f>
        <v>#N/A</v>
      </c>
      <c r="BM11" s="121" t="e">
        <f ca="1">+IF(AND(ISNUMBER(OFFSET('Hygiene Data'!$G$8,0,10*ROW('Hygiene Data'!G5))),EB11="Yes"),OFFSET('Hygiene Data'!$G$8,0,10*ROW('Hygiene Data'!G5)),IF(AND(ISNUMBER(OFFSET('Hygiene Data'!$G$8,0,10*ROW('Hygiene Data'!G5))),EB11="No",ISNUMBER(OFFSET('Hygiene Data'!$G$8,0,10*ROW('Hygiene Data'!G5)))),CONCATENATE("[",ROUND(OFFSET('Hygiene Data'!$G$8,0,10*ROW('Hygiene Data'!G5)),0),"]"),IF(AND(ISNUMBER(OFFSET('Hygiene Data'!$G$8,0,10*ROW('Hygiene Data'!G5))),EB11="",ISNUMBER(OFFSET('Hygiene Data'!$G$8,0,10*ROW('Hygiene Data'!G5)))),OFFSET('Hygiene Data'!$G$8,0,10*ROW('Hygiene Data'!G5)),NA())))</f>
        <v>#N/A</v>
      </c>
      <c r="BN11" s="121" t="e">
        <f ca="1">+IF(AND(ISNUMBER(OFFSET('Hygiene Data'!$G$10,0,10*ROW('Hygiene Data'!G5))),EC11="Yes"),OFFSET('Hygiene Data'!$G$10,0,10*ROW('Hygiene Data'!G5)),IF(AND(ISNUMBER(OFFSET('Hygiene Data'!$G$10,0,10*ROW('Hygiene Data'!G5))),EC11="No",ISNUMBER(OFFSET('Hygiene Data'!$G$10,0,10*ROW('Hygiene Data'!G5)))),CONCATENATE("[",ROUND(OFFSET('Hygiene Data'!$G$10,0,10*ROW('Hygiene Data'!G5)),0),"]"),IF(AND(ISNUMBER(OFFSET('Hygiene Data'!$G$10,0,10*ROW('Hygiene Data'!G5))),EC11="",ISNUMBER(OFFSET('Hygiene Data'!$G$10,0,10*ROW('Hygiene Data'!G5)))),OFFSET('Hygiene Data'!$G$10,0,10*ROW('Hygiene Data'!G5)),NA())))</f>
        <v>#N/A</v>
      </c>
      <c r="BO11" s="121" t="e">
        <f ca="1">+IF(AND(ISNUMBER(OFFSET('Hygiene Data'!$H$6,0,10*ROW('Hygiene Data'!H5))),ED11="Yes"),OFFSET('Hygiene Data'!$H$6,0,10*ROW('Hygiene Data'!H5)),IF(AND(ISNUMBER(OFFSET('Hygiene Data'!$H$6,0,10*ROW('Hygiene Data'!H5))),ED11="No",ISNUMBER(OFFSET('Hygiene Data'!$H$6,0,10*ROW('Hygiene Data'!H5)))),CONCATENATE("[",ROUND(OFFSET('Hygiene Data'!$H$6,0,10*ROW('Hygiene Data'!H5)),0),"]"),IF(AND(ISNUMBER(OFFSET('Hygiene Data'!$H$6,0,10*ROW('Hygiene Data'!H5))),ED11="",ISNUMBER(OFFSET('Hygiene Data'!$H$6,0,10*ROW('Hygiene Data'!H5)))),OFFSET('Hygiene Data'!$H$6,0,10*ROW('Hygiene Data'!H5)),NA())))</f>
        <v>#N/A</v>
      </c>
      <c r="BP11" s="121" t="e">
        <f ca="1">+IF(AND(ISNUMBER(OFFSET('Hygiene Data'!$H$8,0,10*ROW('Hygiene Data'!H5))),EE11="Yes"),OFFSET('Hygiene Data'!$H$8,0,10*ROW('Hygiene Data'!H5)),IF(AND(ISNUMBER(OFFSET('Hygiene Data'!$H$8,0,10*ROW('Hygiene Data'!H5))),EE11="No",ISNUMBER(OFFSET('Hygiene Data'!$H$8,0,10*ROW('Hygiene Data'!H5)))),CONCATENATE("[",ROUND(OFFSET('Hygiene Data'!$H$8,0,10*ROW('Hygiene Data'!H5)),0),"]"),IF(AND(ISNUMBER(OFFSET('Hygiene Data'!$H$8,0,10*ROW('Hygiene Data'!H5))),EE11="",ISNUMBER(OFFSET('Hygiene Data'!$H$8,0,10*ROW('Hygiene Data'!H5)))),OFFSET('Hygiene Data'!$H$8,0,10*ROW('Hygiene Data'!H5)),NA())))</f>
        <v>#N/A</v>
      </c>
      <c r="BQ11" s="121" t="e">
        <f ca="1">+IF(AND(ISNUMBER(OFFSET('Hygiene Data'!$H$10,0,10*ROW('Hygiene Data'!H5))),EF11="Yes"),OFFSET('Hygiene Data'!$H$10,0,10*ROW('Hygiene Data'!H5)),IF(AND(ISNUMBER(OFFSET('Hygiene Data'!$H$10,0,10*ROW('Hygiene Data'!H5))),EF11="No",ISNUMBER(OFFSET('Hygiene Data'!$H$10,0,10*ROW('Hygiene Data'!H5)))),CONCATENATE("[",ROUND(OFFSET('Hygiene Data'!$H$10,0,10*ROW('Hygiene Data'!H5)),0),"]"),IF(AND(ISNUMBER(OFFSET('Hygiene Data'!$H$10,0,10*ROW('Hygiene Data'!H5))),EF11="",ISNUMBER(OFFSET('Hygiene Data'!$H$10,0,10*ROW('Hygiene Data'!H5)))),OFFSET('Hygiene Data'!$H$10,0,10*ROW('Hygiene Data'!H5)),NA())))</f>
        <v>#N/A</v>
      </c>
      <c r="BS11" s="28" t="str">
        <f ca="1">+IF(OFFSET('Water Data'!$C$28,0,10*ROW('Water Data'!C5))="","",OFFSET('Water Data'!$C$28,0,10*ROW('Water Data'!C5)))</f>
        <v/>
      </c>
      <c r="BT11" s="28" t="str">
        <f ca="1">+IF(OFFSET('Water Data'!$C$29,0,10*ROW('Water Data'!C5))="","",OFFSET('Water Data'!$C$29,0,10*ROW('Water Data'!C5)))</f>
        <v/>
      </c>
      <c r="BU11" s="28" t="str">
        <f ca="1">+IF(OFFSET('Water Data'!$C$30,0,10*ROW('Water Data'!C5))="","",OFFSET('Water Data'!$C$30,0,10*ROW('Water Data'!C5)))</f>
        <v/>
      </c>
      <c r="BV11" s="28" t="str">
        <f ca="1">+IF(OFFSET('Water Data'!$D$28,0,10*ROW('Water Data'!D5))="","",OFFSET('Water Data'!$D$28,0,10*ROW('Water Data'!D5)))</f>
        <v/>
      </c>
      <c r="BW11" s="28" t="str">
        <f ca="1">+IF(OFFSET('Water Data'!$D$29,0,10*ROW('Water Data'!D5))="","",OFFSET('Water Data'!$D$29,0,10*ROW('Water Data'!D5)))</f>
        <v/>
      </c>
      <c r="BX11" s="28" t="str">
        <f ca="1">+IF(OFFSET('Water Data'!$D$30,0,10*ROW('Water Data'!D5))="","",OFFSET('Water Data'!$D$30,0,10*ROW('Water Data'!D5)))</f>
        <v/>
      </c>
      <c r="BY11" s="28" t="str">
        <f ca="1">+IF(OFFSET('Water Data'!$E$28,0,10*ROW('Water Data'!E5))="","",OFFSET('Water Data'!$E$28,0,10*ROW('Water Data'!E5)))</f>
        <v/>
      </c>
      <c r="BZ11" s="28" t="str">
        <f ca="1">+IF(OFFSET('Water Data'!$E$29,0,10*ROW('Water Data'!E5))="","",OFFSET('Water Data'!$E$29,0,10*ROW('Water Data'!E5)))</f>
        <v/>
      </c>
      <c r="CA11" s="28" t="str">
        <f ca="1">+IF(OFFSET('Water Data'!$E$30,0,10*ROW('Water Data'!E5))="","",OFFSET('Water Data'!$E$30,0,10*ROW('Water Data'!E5)))</f>
        <v/>
      </c>
      <c r="CB11" s="28" t="str">
        <f ca="1">+IF(OFFSET('Water Data'!$F$28,0,10*ROW('Water Data'!F5))="","",OFFSET('Water Data'!$F$28,0,10*ROW('Water Data'!F5)))</f>
        <v/>
      </c>
      <c r="CC11" s="28" t="str">
        <f ca="1">+IF(OFFSET('Water Data'!$F$29,0,10*ROW('Water Data'!F5))="","",OFFSET('Water Data'!$F$29,0,10*ROW('Water Data'!F5)))</f>
        <v/>
      </c>
      <c r="CD11" s="28" t="str">
        <f ca="1">+IF(OFFSET('Water Data'!$F$30,0,10*ROW('Water Data'!F5))="","",OFFSET('Water Data'!$F$30,0,10*ROW('Water Data'!F5)))</f>
        <v/>
      </c>
      <c r="CE11" s="28" t="str">
        <f ca="1">+IF(OFFSET('Water Data'!$G$28,0,10*ROW('Water Data'!G5))="","",OFFSET('Water Data'!$G$28,0,10*ROW('Water Data'!G5)))</f>
        <v/>
      </c>
      <c r="CF11" s="28" t="str">
        <f ca="1">+IF(OFFSET('Water Data'!$G$29,0,10*ROW('Water Data'!G5))="","",OFFSET('Water Data'!$G$29,0,10*ROW('Water Data'!G5)))</f>
        <v/>
      </c>
      <c r="CG11" s="28" t="str">
        <f ca="1">+IF(OFFSET('Water Data'!$G$30,0,10*ROW('Water Data'!G5))="","",OFFSET('Water Data'!$G$30,0,10*ROW('Water Data'!G5)))</f>
        <v/>
      </c>
      <c r="CH11" s="28" t="str">
        <f ca="1">+IF(OFFSET('Water Data'!$H$28,0,10*ROW('Water Data'!H5))="","",OFFSET('Water Data'!$H$28,0,10*ROW('Water Data'!H5)))</f>
        <v/>
      </c>
      <c r="CI11" s="28" t="str">
        <f ca="1">+IF(OFFSET('Water Data'!$H$29,0,10*ROW('Water Data'!H5))="","",OFFSET('Water Data'!$H$29,0,10*ROW('Water Data'!H5)))</f>
        <v/>
      </c>
      <c r="CJ11" s="28" t="str">
        <f ca="1">+IF(OFFSET('Water Data'!$H$30,0,10*ROW('Water Data'!H5))="","",OFFSET('Water Data'!$H$30,0,10*ROW('Water Data'!H5)))</f>
        <v/>
      </c>
      <c r="CK11" s="28" t="str">
        <f ca="1">+IF(OFFSET('Sanitation Data'!$C$29,0,10*ROW('Sanitation Data'!C5))="","",OFFSET('Sanitation Data'!$C$29,0,10*ROW('Sanitation Data'!C5)))</f>
        <v/>
      </c>
      <c r="CL11" s="28" t="str">
        <f ca="1">+IF(OFFSET('Sanitation Data'!$C$30,0,10*ROW('Sanitation Data'!C5))="","",OFFSET('Sanitation Data'!$C$30,0,10*ROW('Sanitation Data'!C5)))</f>
        <v/>
      </c>
      <c r="CM11" s="28" t="str">
        <f ca="1">+IF(OFFSET('Sanitation Data'!$C$31,0,10*ROW('Sanitation Data'!C5))="","",OFFSET('Sanitation Data'!$C$31,0,10*ROW('Sanitation Data'!C5)))</f>
        <v/>
      </c>
      <c r="CN11" s="28" t="str">
        <f ca="1">+IF(OFFSET('Sanitation Data'!$C$32,0,10*ROW('Sanitation Data'!C5))="","",OFFSET('Sanitation Data'!$C$32,0,10*ROW('Sanitation Data'!C5)))</f>
        <v/>
      </c>
      <c r="CO11" s="28" t="str">
        <f ca="1">+IF(OFFSET('Sanitation Data'!$C$33,0,10*ROW('Sanitation Data'!C5))="","",OFFSET('Sanitation Data'!$C$33,0,10*ROW('Sanitation Data'!C5)))</f>
        <v/>
      </c>
      <c r="CP11" s="28" t="str">
        <f ca="1">+IF(OFFSET('Sanitation Data'!$D$29,0,10*ROW('Sanitation Data'!D5))="","",OFFSET('Sanitation Data'!$D$29,0,10*ROW('Sanitation Data'!D5)))</f>
        <v/>
      </c>
      <c r="CQ11" s="28" t="str">
        <f ca="1">+IF(OFFSET('Sanitation Data'!$D$30,0,10*ROW('Sanitation Data'!D5))="","",OFFSET('Sanitation Data'!$D$30,0,10*ROW('Sanitation Data'!D5)))</f>
        <v/>
      </c>
      <c r="CR11" s="28" t="str">
        <f ca="1">+IF(OFFSET('Sanitation Data'!$D$31,0,10*ROW('Sanitation Data'!D5))="","",OFFSET('Sanitation Data'!$D$31,0,10*ROW('Sanitation Data'!D5)))</f>
        <v/>
      </c>
      <c r="CS11" s="28" t="str">
        <f ca="1">+IF(OFFSET('Sanitation Data'!$D$32,0,10*ROW('Sanitation Data'!D5))="","",OFFSET('Sanitation Data'!$D$32,0,10*ROW('Sanitation Data'!D5)))</f>
        <v/>
      </c>
      <c r="CT11" s="28" t="str">
        <f ca="1">+IF(OFFSET('Sanitation Data'!$D$33,0,10*ROW('Sanitation Data'!D5))="","",OFFSET('Sanitation Data'!$D$33,0,10*ROW('Sanitation Data'!D5)))</f>
        <v/>
      </c>
      <c r="CU11" s="28" t="str">
        <f ca="1">+IF(OFFSET('Sanitation Data'!$E$29,0,10*ROW('Sanitation Data'!E5))="","",OFFSET('Sanitation Data'!$E$29,0,10*ROW('Sanitation Data'!E5)))</f>
        <v/>
      </c>
      <c r="CV11" s="28" t="str">
        <f ca="1">+IF(OFFSET('Sanitation Data'!$E$30,0,10*ROW('Sanitation Data'!E5))="","",OFFSET('Sanitation Data'!$E$30,0,10*ROW('Sanitation Data'!E5)))</f>
        <v/>
      </c>
      <c r="CW11" s="28" t="str">
        <f ca="1">+IF(OFFSET('Sanitation Data'!$E$31,0,10*ROW('Sanitation Data'!E5))="","",OFFSET('Sanitation Data'!$E$31,0,10*ROW('Sanitation Data'!E5)))</f>
        <v/>
      </c>
      <c r="CX11" s="28" t="str">
        <f ca="1">+IF(OFFSET('Sanitation Data'!$E$32,0,10*ROW('Sanitation Data'!E5))="","",OFFSET('Sanitation Data'!$E$32,0,10*ROW('Sanitation Data'!E5)))</f>
        <v/>
      </c>
      <c r="CY11" s="28" t="str">
        <f ca="1">+IF(OFFSET('Sanitation Data'!$E$33,0,10*ROW('Sanitation Data'!E5))="","",OFFSET('Sanitation Data'!$E$33,0,10*ROW('Sanitation Data'!E5)))</f>
        <v/>
      </c>
      <c r="CZ11" s="28" t="str">
        <f ca="1">+IF(OFFSET('Sanitation Data'!$F$29,0,10*ROW('Sanitation Data'!F5))="","",OFFSET('Sanitation Data'!$F$29,0,10*ROW('Sanitation Data'!F5)))</f>
        <v/>
      </c>
      <c r="DA11" s="28" t="str">
        <f ca="1">+IF(OFFSET('Sanitation Data'!$F$30,0,10*ROW('Sanitation Data'!F5))="","",OFFSET('Sanitation Data'!$F$30,0,10*ROW('Sanitation Data'!F5)))</f>
        <v/>
      </c>
      <c r="DB11" s="28" t="str">
        <f ca="1">+IF(OFFSET('Sanitation Data'!$F$31,0,10*ROW('Sanitation Data'!F5))="","",OFFSET('Sanitation Data'!$F$31,0,10*ROW('Sanitation Data'!F5)))</f>
        <v/>
      </c>
      <c r="DC11" s="28" t="str">
        <f ca="1">+IF(OFFSET('Sanitation Data'!$F$32,0,10*ROW('Sanitation Data'!F5))="","",OFFSET('Sanitation Data'!$F$32,0,10*ROW('Sanitation Data'!F5)))</f>
        <v/>
      </c>
      <c r="DD11" s="28" t="str">
        <f ca="1">+IF(OFFSET('Sanitation Data'!$F$33,0,10*ROW('Sanitation Data'!F5))="","",OFFSET('Sanitation Data'!$F$33,0,10*ROW('Sanitation Data'!F5)))</f>
        <v/>
      </c>
      <c r="DE11" s="28" t="str">
        <f ca="1">+IF(OFFSET('Sanitation Data'!$G$29,0,10*ROW('Sanitation Data'!G5))="","",OFFSET('Sanitation Data'!$G$29,0,10*ROW('Sanitation Data'!G5)))</f>
        <v/>
      </c>
      <c r="DF11" s="28" t="str">
        <f ca="1">+IF(OFFSET('Sanitation Data'!$G$30,0,10*ROW('Sanitation Data'!G5))="","",OFFSET('Sanitation Data'!$G$30,0,10*ROW('Sanitation Data'!G5)))</f>
        <v/>
      </c>
      <c r="DG11" s="28" t="str">
        <f ca="1">+IF(OFFSET('Sanitation Data'!$G$31,0,10*ROW('Sanitation Data'!G5))="","",OFFSET('Sanitation Data'!$G$31,0,10*ROW('Sanitation Data'!G5)))</f>
        <v/>
      </c>
      <c r="DH11" s="28" t="str">
        <f ca="1">+IF(OFFSET('Sanitation Data'!$G$32,0,10*ROW('Sanitation Data'!G5))="","",OFFSET('Sanitation Data'!$G$32,0,10*ROW('Sanitation Data'!G5)))</f>
        <v/>
      </c>
      <c r="DI11" s="28" t="str">
        <f ca="1">+IF(OFFSET('Sanitation Data'!$G$33,0,10*ROW('Sanitation Data'!G5))="","",OFFSET('Sanitation Data'!$G$33,0,10*ROW('Sanitation Data'!G5)))</f>
        <v/>
      </c>
      <c r="DJ11" s="28" t="str">
        <f ca="1">+IF(OFFSET('Sanitation Data'!$H$29,0,10*ROW('Sanitation Data'!H5))="","",OFFSET('Sanitation Data'!$H$29,0,10*ROW('Sanitation Data'!H5)))</f>
        <v/>
      </c>
      <c r="DK11" s="28" t="str">
        <f ca="1">+IF(OFFSET('Sanitation Data'!$H$30,0,10*ROW('Sanitation Data'!H5))="","",OFFSET('Sanitation Data'!$H$30,0,10*ROW('Sanitation Data'!H5)))</f>
        <v/>
      </c>
      <c r="DL11" s="28" t="str">
        <f ca="1">+IF(OFFSET('Sanitation Data'!$H$31,0,10*ROW('Sanitation Data'!H5))="","",OFFSET('Sanitation Data'!$H$31,0,10*ROW('Sanitation Data'!H5)))</f>
        <v/>
      </c>
      <c r="DM11" s="28" t="str">
        <f ca="1">+IF(OFFSET('Sanitation Data'!$H$32,0,10*ROW('Sanitation Data'!H5))="","",OFFSET('Sanitation Data'!$H$32,0,10*ROW('Sanitation Data'!H5)))</f>
        <v/>
      </c>
      <c r="DN11" s="28" t="str">
        <f ca="1">+IF(OFFSET('Sanitation Data'!$H$33,0,10*ROW('Sanitation Data'!H5))="","",OFFSET('Sanitation Data'!$H$33,0,10*ROW('Sanitation Data'!H5)))</f>
        <v/>
      </c>
      <c r="DO11" s="28" t="str">
        <f ca="1">+IF(OFFSET('Hygiene Data'!$C$12,0,10*ROW('Hygiene Data'!C5))="","",OFFSET('Hygiene Data'!$C$12,0,10*ROW('Hygiene Data'!C5)))</f>
        <v/>
      </c>
      <c r="DP11" s="28" t="str">
        <f ca="1">+IF(OFFSET('Hygiene Data'!$C$13,0,10*ROW('Hygiene Data'!C5))="","",OFFSET('Hygiene Data'!$C$13,0,10*ROW('Hygiene Data'!C5)))</f>
        <v/>
      </c>
      <c r="DQ11" s="28" t="str">
        <f ca="1">+IF(OFFSET('Hygiene Data'!$C$14,0,10*ROW('Hygiene Data'!C5))="","",OFFSET('Hygiene Data'!$C$14,0,10*ROW('Hygiene Data'!C5)))</f>
        <v/>
      </c>
      <c r="DR11" s="28" t="str">
        <f ca="1">+IF(OFFSET('Hygiene Data'!$D$12,0,10*ROW('Hygiene Data'!D5))="","",OFFSET('Hygiene Data'!$D$12,0,10*ROW('Hygiene Data'!D5)))</f>
        <v/>
      </c>
      <c r="DS11" s="28" t="str">
        <f ca="1">+IF(OFFSET('Hygiene Data'!$D$13,0,10*ROW('Hygiene Data'!D5))="","",OFFSET('Hygiene Data'!$D$13,0,10*ROW('Hygiene Data'!D5)))</f>
        <v/>
      </c>
      <c r="DT11" s="28" t="str">
        <f ca="1">+IF(OFFSET('Hygiene Data'!$D$14,0,10*ROW('Hygiene Data'!D5))="","",OFFSET('Hygiene Data'!$D$14,0,10*ROW('Hygiene Data'!D5)))</f>
        <v/>
      </c>
      <c r="DU11" s="28" t="str">
        <f ca="1">+IF(OFFSET('Hygiene Data'!$E$12,0,10*ROW('Hygiene Data'!E5))="","",OFFSET('Hygiene Data'!$E$12,0,10*ROW('Hygiene Data'!E5)))</f>
        <v/>
      </c>
      <c r="DV11" s="28" t="str">
        <f ca="1">+IF(OFFSET('Hygiene Data'!$E$13,0,10*ROW('Hygiene Data'!E5))="","",OFFSET('Hygiene Data'!$E$13,0,10*ROW('Hygiene Data'!E5)))</f>
        <v/>
      </c>
      <c r="DW11" s="28" t="str">
        <f ca="1">+IF(OFFSET('Hygiene Data'!$E$14,0,10*ROW('Hygiene Data'!E5))="","",OFFSET('Hygiene Data'!$E$14,0,10*ROW('Hygiene Data'!E5)))</f>
        <v/>
      </c>
      <c r="DX11" s="28" t="str">
        <f ca="1">+IF(OFFSET('Hygiene Data'!$F$12,0,10*ROW('Hygiene Data'!F5))="","",OFFSET('Hygiene Data'!$F$12,0,10*ROW('Hygiene Data'!F5)))</f>
        <v/>
      </c>
      <c r="DY11" s="28" t="str">
        <f ca="1">+IF(OFFSET('Hygiene Data'!$F$13,0,10*ROW('Hygiene Data'!F5))="","",OFFSET('Hygiene Data'!$F$13,0,10*ROW('Hygiene Data'!F5)))</f>
        <v/>
      </c>
      <c r="DZ11" s="28" t="str">
        <f ca="1">+IF(OFFSET('Hygiene Data'!$F$14,0,10*ROW('Hygiene Data'!F5))="","",OFFSET('Hygiene Data'!$F$14,0,10*ROW('Hygiene Data'!F5)))</f>
        <v/>
      </c>
      <c r="EA11" s="28" t="str">
        <f ca="1">+IF(OFFSET('Hygiene Data'!$G$12,0,10*ROW('Hygiene Data'!G5))="","",OFFSET('Hygiene Data'!$G$12,0,10*ROW('Hygiene Data'!G5)))</f>
        <v/>
      </c>
      <c r="EB11" s="28" t="str">
        <f ca="1">+IF(OFFSET('Hygiene Data'!$G$13,0,10*ROW('Hygiene Data'!G5))="","",OFFSET('Hygiene Data'!$G$13,0,10*ROW('Hygiene Data'!G5)))</f>
        <v/>
      </c>
      <c r="EC11" s="28" t="str">
        <f ca="1">+IF(OFFSET('Hygiene Data'!$G$14,0,10*ROW('Hygiene Data'!G5))="","",OFFSET('Hygiene Data'!$G$14,0,10*ROW('Hygiene Data'!G5)))</f>
        <v/>
      </c>
      <c r="ED11" s="28" t="str">
        <f ca="1">+IF(OFFSET('Hygiene Data'!$H$12,0,10*ROW('Hygiene Data'!H5))="","",OFFSET('Hygiene Data'!$H$12,0,10*ROW('Hygiene Data'!H5)))</f>
        <v/>
      </c>
      <c r="EE11" s="28" t="str">
        <f ca="1">+IF(OFFSET('Hygiene Data'!$H$13,0,10*ROW('Hygiene Data'!H5))="","",OFFSET('Hygiene Data'!$H$13,0,10*ROW('Hygiene Data'!H5)))</f>
        <v/>
      </c>
      <c r="EF11" s="28" t="str">
        <f ca="1">+IF(OFFSET('Hygiene Data'!$H$14,0,10*ROW('Hygiene Data'!H5))="","",OFFSET('Hygiene Data'!$H$14,0,10*ROW('Hygiene Data'!H5)))</f>
        <v/>
      </c>
    </row>
    <row r="12" spans="1:136" x14ac:dyDescent="0.2">
      <c r="A12" s="44" t="str">
        <f ca="1">+IF(OFFSET('Water Data'!$B$1,0,10*ROW('Water Data'!B6))="","",OFFSET('Water Data'!$B$1,0,10*ROW('Water Data'!B6)))</f>
        <v/>
      </c>
      <c r="B12" s="44" t="str">
        <f ca="1">+IF(OFFSET('Water Data'!$A$3,0,10*ROW('Water Data'!A6))="","",OFFSET('Water Data'!$A$3,0,10*ROW('Water Data'!A6)))</f>
        <v/>
      </c>
      <c r="C12" s="44" t="str">
        <f ca="1">+IF(OFFSET('Water Data'!$C$3,0,10*ROW('Water Data'!C6))="","",OFFSET('Water Data'!$C$3,0,10*ROW('Water Data'!C6)))</f>
        <v/>
      </c>
      <c r="D12" s="119" t="e">
        <f ca="1">+IF(AND(ISNUMBER(OFFSET('Water Data'!$C$5,0,10*ROW('Water Data'!C6))),BS12="Yes"),100-OFFSET('Water Data'!$C$5,0,10*ROW('Water Data'!C6)),IF(AND(ISNUMBER(OFFSET('Water Data'!$C$5,0,10*ROW('Water Data'!C6))),BS12="No",ISNUMBER(OFFSET('Water Data'!$C$5,0,10*ROW('Water Data'!C6)))),CONCATENATE("[",ROUND(100-OFFSET('Water Data'!$C$5,0,10*ROW('Water Data'!C6)),0),"]"),IF(AND(ISNUMBER(OFFSET('Water Data'!$C$5,0,10*ROW('Water Data'!C6))),BS12="",ISNUMBER(OFFSET('Water Data'!$C$5,0,10*ROW('Water Data'!C6)))),100-OFFSET('Water Data'!$C$5,0,10*ROW('Water Data'!C6)),NA())))</f>
        <v>#N/A</v>
      </c>
      <c r="E12" s="119" t="e">
        <f ca="1">+IF(AND(ISNUMBER(OFFSET('Water Data'!$C$7,0,10*ROW('Water Data'!D6))),BT12="Yes"),OFFSET('Water Data'!$C$7,0,10*ROW('Water Data'!C6)),IF(AND(ISNUMBER(OFFSET('Water Data'!$C$7,0,10*ROW('Water Data'!C6))),BT12="No",ISNUMBER(OFFSET('Water Data'!$C$7,0,10*ROW('Water Data'!C6)))),CONCATENATE("[",ROUND(OFFSET('Water Data'!$C$7,0,10*ROW('Water Data'!C6)),0),"]"),IF(AND(ISNUMBER(OFFSET('Water Data'!$C$7,0,10*ROW('Water Data'!C6))),BT12="",ISNUMBER(OFFSET('Water Data'!$C$7,0,10*ROW('Water Data'!C6)))),OFFSET('Water Data'!$C$7,0,10*ROW('Water Data'!C6)),NA())))</f>
        <v>#N/A</v>
      </c>
      <c r="F12" s="119" t="e">
        <f ca="1">+IF(AND(ISNUMBER(OFFSET('Water Data'!$C$10,0,10*ROW('Water Data'!C6))),BU12="Yes"),OFFSET('Water Data'!$C$10,0,10*ROW('Water Data'!C6)),IF(AND(ISNUMBER(OFFSET('Water Data'!$C$10,0,10*ROW('Water Data'!C6))),BU12="No",ISNUMBER(OFFSET('Water Data'!$C$10,0,10*ROW('Water Data'!C6)))),CONCATENATE("[",ROUND(OFFSET('Water Data'!$C$10,0,10*ROW('Water Data'!C6)),0),"]"),IF(AND(ISNUMBER(OFFSET('Water Data'!$C$10,0,10*ROW('Water Data'!C6))),BU12="",ISNUMBER(OFFSET('Water Data'!$C$10,0,10*ROW('Water Data'!C6)))),OFFSET('Water Data'!$C$10,0,10*ROW('Water Data'!C6)),NA())))</f>
        <v>#N/A</v>
      </c>
      <c r="G12" s="119" t="e">
        <f ca="1">+IF(AND(ISNUMBER(OFFSET('Water Data'!$D$5,0,10*ROW('Water Data'!D6))),BV12="Yes"),100-OFFSET('Water Data'!$D$5,0,10*ROW('Water Data'!D6)),IF(AND(ISNUMBER(OFFSET('Water Data'!$D$5,0,10*ROW('Water Data'!D6))),BV12="No",ISNUMBER(OFFSET('Water Data'!$D$5,0,10*ROW('Water Data'!D6)))),CONCATENATE("[",ROUND(100-OFFSET('Water Data'!$D$5,0,10*ROW('Water Data'!D6)),0),"]"),IF(AND(ISNUMBER(OFFSET('Water Data'!$D$5,0,10*ROW('Water Data'!D6))),BV12="",ISNUMBER(OFFSET('Water Data'!$D$5,0,10*ROW('Water Data'!D6)))),100-OFFSET('Water Data'!$D$5,0,10*ROW('Water Data'!D6)),NA())))</f>
        <v>#N/A</v>
      </c>
      <c r="H12" s="119" t="e">
        <f ca="1">+IF(AND(ISNUMBER(OFFSET('Water Data'!$D$7,0,10*ROW('Water Data'!D6))),BW12="Yes"),OFFSET('Water Data'!$D$7,0,10*ROW('Water Data'!D6)),IF(AND(ISNUMBER(OFFSET('Water Data'!$D$7,0,10*ROW('Water Data'!D6))),BW12="No",ISNUMBER(OFFSET('Water Data'!$D$7,0,10*ROW('Water Data'!D6)))),CONCATENATE("[",ROUND(OFFSET('Water Data'!$C$7,0,10*ROW('Water Data'!D6)),0),"]"),IF(AND(ISNUMBER(OFFSET('Water Data'!$D$7,0,10*ROW('Water Data'!D6))),BW12="",ISNUMBER(OFFSET('Water Data'!$D$7,0,10*ROW('Water Data'!D6)))),OFFSET('Water Data'!$D$7,0,10*ROW('Water Data'!D6)),NA())))</f>
        <v>#N/A</v>
      </c>
      <c r="I12" s="119" t="e">
        <f ca="1">+IF(AND(ISNUMBER(OFFSET('Water Data'!$D$10,0,10*ROW('Water Data'!D6))),BX12="Yes"),OFFSET('Water Data'!$D$10,0,10*ROW('Water Data'!D6)),IF(AND(ISNUMBER(OFFSET('Water Data'!$D$10,0,10*ROW('Water Data'!D6))),BX12="No",ISNUMBER(OFFSET('Water Data'!$D$10,0,10*ROW('Water Data'!D6)))),CONCATENATE("[",ROUND(OFFSET('Water Data'!$D$10,0,10*ROW('Water Data'!D6)),0),"]"),IF(AND(ISNUMBER(OFFSET('Water Data'!$D$10,0,10*ROW('Water Data'!D6))),BX12="",ISNUMBER(OFFSET('Water Data'!$D$10,0,10*ROW('Water Data'!D6)))),OFFSET('Water Data'!$D$10,0,10*ROW('Water Data'!D6)),NA())))</f>
        <v>#N/A</v>
      </c>
      <c r="J12" s="119" t="e">
        <f ca="1">+IF(AND(ISNUMBER(OFFSET('Water Data'!$E$5,0,10*ROW('Water Data'!E6))),BY12="Yes"),100-OFFSET('Water Data'!$E$5,0,10*ROW('Water Data'!E6)),IF(AND(ISNUMBER(OFFSET('Water Data'!$E$5,0,10*ROW('Water Data'!E6))),BY12="No",ISNUMBER(OFFSET('Water Data'!$E$5,0,10*ROW('Water Data'!E6)))),CONCATENATE("[",ROUND(100-OFFSET('Water Data'!$E$5,0,10*ROW('Water Data'!E6)),0),"]"),IF(AND(ISNUMBER(OFFSET('Water Data'!$E$5,0,10*ROW('Water Data'!E6))),BY12="",ISNUMBER(OFFSET('Water Data'!$E$5,0,10*ROW('Water Data'!E6)))),100-OFFSET('Water Data'!$E$5,0,10*ROW('Water Data'!E6)),NA())))</f>
        <v>#N/A</v>
      </c>
      <c r="K12" s="119" t="e">
        <f ca="1">+IF(AND(ISNUMBER(OFFSET('Water Data'!$E$7,0,10*ROW('Water Data'!E6))),BZ12="Yes"),OFFSET('Water Data'!$E$7,0,10*ROW('Water Data'!E6)),IF(AND(ISNUMBER(OFFSET('Water Data'!$E$7,0,10*ROW('Water Data'!E6))),BZ12="No",ISNUMBER(OFFSET('Water Data'!$E$7,0,10*ROW('Water Data'!E6)))),CONCATENATE("[",ROUND(OFFSET('Water Data'!$E$7,0,10*ROW('Water Data'!E6)),0),"]"),IF(AND(ISNUMBER(OFFSET('Water Data'!$E$7,0,10*ROW('Water Data'!E6))),BZ12="",ISNUMBER(OFFSET('Water Data'!$E$7,0,10*ROW('Water Data'!E6)))),OFFSET('Water Data'!$E$7,0,10*ROW('Water Data'!E6)),NA())))</f>
        <v>#N/A</v>
      </c>
      <c r="L12" s="119" t="e">
        <f ca="1">+IF(AND(ISNUMBER(OFFSET('Water Data'!$E$10,0,10*ROW('Water Data'!E6))),CA12="Yes"),OFFSET('Water Data'!$E$10,0,10*ROW('Water Data'!E6)),IF(AND(ISNUMBER(OFFSET('Water Data'!$E$10,0,10*ROW('Water Data'!E6))),CA12="No",ISNUMBER(OFFSET('Water Data'!$E$10,0,10*ROW('Water Data'!E6)))),CONCATENATE("[",ROUND(OFFSET('Water Data'!$E$10,0,10*ROW('Water Data'!E6)),0),"]"),IF(AND(ISNUMBER(OFFSET('Water Data'!$E$10,0,10*ROW('Water Data'!E6))),CA12="",ISNUMBER(OFFSET('Water Data'!$E$10,0,10*ROW('Water Data'!E6)))),OFFSET('Water Data'!$E$10,0,10*ROW('Water Data'!E6)),NA())))</f>
        <v>#N/A</v>
      </c>
      <c r="M12" s="119" t="e">
        <f ca="1">+IF(AND(ISNUMBER(OFFSET('Water Data'!$F$5,0,10*ROW('Water Data'!F6))),CB12="Yes"),100-OFFSET('Water Data'!$F$5,0,10*ROW('Water Data'!F6)),IF(AND(ISNUMBER(OFFSET('Water Data'!$F$5,0,10*ROW('Water Data'!F6))),CB12="No",ISNUMBER(OFFSET('Water Data'!$F$5,0,10*ROW('Water Data'!F6)))),CONCATENATE("[",ROUND(100-OFFSET('Water Data'!$F$5,0,10*ROW('Water Data'!F6)),0),"]"),IF(AND(ISNUMBER(OFFSET('Water Data'!$F$5,0,10*ROW('Water Data'!F6))),CB12="",ISNUMBER(OFFSET('Water Data'!$F$5,0,10*ROW('Water Data'!F6)))),100-OFFSET('Water Data'!$F$5,0,10*ROW('Water Data'!F6)),NA())))</f>
        <v>#N/A</v>
      </c>
      <c r="N12" s="119" t="e">
        <f ca="1">+IF(AND(ISNUMBER(OFFSET('Water Data'!$F$7,0,10*ROW('Water Data'!F6))),CC12="Yes"),OFFSET('Water Data'!$F$7,0,10*ROW('Water Data'!F6)),IF(AND(ISNUMBER(OFFSET('Water Data'!$F$7,0,10*ROW('Water Data'!F6))),CC12="No",ISNUMBER(OFFSET('Water Data'!$F$7,0,10*ROW('Water Data'!F6)))),CONCATENATE("[",ROUND(OFFSET('Water Data'!$F$7,0,10*ROW('Water Data'!F6)),0),"]"),IF(AND(ISNUMBER(OFFSET('Water Data'!$F$7,0,10*ROW('Water Data'!F6))),CC12="",ISNUMBER(OFFSET('Water Data'!$F$7,0,10*ROW('Water Data'!F6)))),OFFSET('Water Data'!$F$7,0,10*ROW('Water Data'!F6)),NA())))</f>
        <v>#N/A</v>
      </c>
      <c r="O12" s="119" t="e">
        <f ca="1">+IF(AND(ISNUMBER(OFFSET('Water Data'!$F$10,0,10*ROW('Water Data'!F6))),CD12="Yes"),OFFSET('Water Data'!$F$10,0,10*ROW('Water Data'!F6)),IF(AND(ISNUMBER(OFFSET('Water Data'!$F$10,0,10*ROW('Water Data'!F6))),CD12="No",ISNUMBER(OFFSET('Water Data'!$F$10,0,10*ROW('Water Data'!F6)))),CONCATENATE("[",ROUND(OFFSET('Water Data'!$F$10,0,10*ROW('Water Data'!F6)),0),"]"),IF(AND(ISNUMBER(OFFSET('Water Data'!$F$10,0,10*ROW('Water Data'!F6))),CD12="",ISNUMBER(OFFSET('Water Data'!$F$10,0,10*ROW('Water Data'!F6)))),OFFSET('Water Data'!$F$10,0,10*ROW('Water Data'!F6)),NA())))</f>
        <v>#N/A</v>
      </c>
      <c r="P12" s="119" t="e">
        <f ca="1">+IF(AND(ISNUMBER(OFFSET('Water Data'!$G$5,0,10*ROW('Water Data'!G6))),CE12="Yes"),100-OFFSET('Water Data'!$G$5,0,10*ROW('Water Data'!G6)),IF(AND(ISNUMBER(OFFSET('Water Data'!$G$5,0,10*ROW('Water Data'!G6))),CE12="No",ISNUMBER(OFFSET('Water Data'!$G$5,0,10*ROW('Water Data'!G6)))),CONCATENATE("[",ROUND(100-OFFSET('Water Data'!$G$5,0,10*ROW('Water Data'!G6)),0),"]"),IF(AND(ISNUMBER(OFFSET('Water Data'!$G$5,0,10*ROW('Water Data'!G6))),CE12="",ISNUMBER(OFFSET('Water Data'!$G$5,0,10*ROW('Water Data'!G6)))),100-OFFSET('Water Data'!$G$5,0,10*ROW('Water Data'!G6)),NA())))</f>
        <v>#N/A</v>
      </c>
      <c r="Q12" s="119" t="e">
        <f ca="1">+IF(AND(ISNUMBER(OFFSET('Water Data'!$G$7,0,10*ROW('Water Data'!G6))),CF12="Yes"),OFFSET('Water Data'!$G$7,0,10*ROW('Water Data'!G6)),IF(AND(ISNUMBER(OFFSET('Water Data'!$G$7,0,10*ROW('Water Data'!G6))),CF12="No",ISNUMBER(OFFSET('Water Data'!$G$7,0,10*ROW('Water Data'!G6)))),CONCATENATE("[",ROUND(OFFSET('Water Data'!$G$7,0,10*ROW('Water Data'!G6)),0),"]"),IF(AND(ISNUMBER(OFFSET('Water Data'!$G$7,0,10*ROW('Water Data'!G6))),CF12="",ISNUMBER(OFFSET('Water Data'!$G$7,0,10*ROW('Water Data'!G6)))),OFFSET('Water Data'!$G$7,0,10*ROW('Water Data'!G6)),NA())))</f>
        <v>#N/A</v>
      </c>
      <c r="R12" s="119" t="e">
        <f ca="1">+IF(AND(ISNUMBER(OFFSET('Water Data'!$G$10,0,10*ROW('Water Data'!G6))),CG12="Yes"),OFFSET('Water Data'!$G$10,0,10*ROW('Water Data'!G6)),IF(AND(ISNUMBER(OFFSET('Water Data'!$G$10,0,10*ROW('Water Data'!G6))),CG12="No",ISNUMBER(OFFSET('Water Data'!$G$10,0,10*ROW('Water Data'!G6)))),CONCATENATE("[",ROUND(OFFSET('Water Data'!$G$10,0,10*ROW('Water Data'!G6)),0),"]"),IF(AND(ISNUMBER(OFFSET('Water Data'!$G$10,0,10*ROW('Water Data'!G6))),CG12="",ISNUMBER(OFFSET('Water Data'!$G$10,0,10*ROW('Water Data'!G6)))),OFFSET('Water Data'!$G$10,0,10*ROW('Water Data'!G6)),NA())))</f>
        <v>#N/A</v>
      </c>
      <c r="S12" s="119" t="e">
        <f ca="1">+IF(AND(ISNUMBER(OFFSET('Water Data'!$H$5,0,10*ROW('Water Data'!H6))),CH12="Yes"),100-OFFSET('Water Data'!$H$5,0,10*ROW('Water Data'!H6)),IF(AND(ISNUMBER(OFFSET('Water Data'!$H$5,0,10*ROW('Water Data'!H6))),CH12="No",ISNUMBER(OFFSET('Water Data'!$H$5,0,10*ROW('Water Data'!H6)))),CONCATENATE("[",ROUND(100-OFFSET('Water Data'!$H$5,0,10*ROW('Water Data'!H6)),0),"]"),IF(AND(ISNUMBER(OFFSET('Water Data'!$H$5,0,10*ROW('Water Data'!H6))),CH12="",ISNUMBER(OFFSET('Water Data'!$H$5,0,10*ROW('Water Data'!H6)))),100-OFFSET('Water Data'!$H$5,0,10*ROW('Water Data'!H6)),NA())))</f>
        <v>#N/A</v>
      </c>
      <c r="T12" s="119" t="e">
        <f ca="1">+IF(AND(ISNUMBER(OFFSET('Water Data'!$H$7,0,10*ROW('Water Data'!H6))),CI12="Yes"),OFFSET('Water Data'!$H$7,0,10*ROW('Water Data'!H6)),IF(AND(ISNUMBER(OFFSET('Water Data'!$H$7,0,10*ROW('Water Data'!H6))),CI12="No",ISNUMBER(OFFSET('Water Data'!$H$7,0,10*ROW('Water Data'!H6)))),CONCATENATE("[",ROUND(OFFSET('Water Data'!$H$7,0,10*ROW('Water Data'!H6)),0),"]"),IF(AND(ISNUMBER(OFFSET('Water Data'!$H$7,0,10*ROW('Water Data'!H6))),CI12="",ISNUMBER(OFFSET('Water Data'!$H$7,0,10*ROW('Water Data'!H6)))),OFFSET('Water Data'!$H$7,0,10*ROW('Water Data'!H6)),NA())))</f>
        <v>#N/A</v>
      </c>
      <c r="U12" s="119" t="e">
        <f ca="1">+IF(AND(ISNUMBER(OFFSET('Water Data'!$H$10,0,10*ROW('Water Data'!H6))),CJ12="Yes"),OFFSET('Water Data'!$H$10,0,10*ROW('Water Data'!H6)),IF(AND(ISNUMBER(OFFSET('Water Data'!$H$10,0,10*ROW('Water Data'!H6))),CJ12="No",ISNUMBER(OFFSET('Water Data'!$H$10,0,10*ROW('Water Data'!H6)))),CONCATENATE("[",ROUND(OFFSET('Water Data'!$H$10,0,10*ROW('Water Data'!H6)),0),"]"),IF(AND(ISNUMBER(OFFSET('Water Data'!$H$10,0,10*ROW('Water Data'!H6))),CJ12="",ISNUMBER(OFFSET('Water Data'!$H$10,0,10*ROW('Water Data'!H6)))),OFFSET('Water Data'!$H$10,0,10*ROW('Water Data'!H6)),NA())))</f>
        <v>#N/A</v>
      </c>
      <c r="V12" s="120" t="e">
        <f ca="1">+IF(AND(ISNUMBER(OFFSET('Sanitation Data'!$C$5,0,10*ROW('Sanitation Data'!C6))),CK12="Yes"),100-OFFSET('Sanitation Data'!$C$5,0,10*ROW('Sanitation Data'!C6)),IF(AND(ISNUMBER(OFFSET('Sanitation Data'!$C$5,0,10*ROW('Sanitation Data'!C6))),CK12="No",ISNUMBER(OFFSET('Sanitation Data'!$C$5,0,10*ROW('Sanitation Data'!C6)))),CONCATENATE("[",ROUND(100-OFFSET('Sanitation Data'!$C$5,0,10*ROW('Sanitation Data'!C6)),0),"]"),IF(AND(ISNUMBER(OFFSET('Sanitation Data'!$C$5,0,10*ROW('Sanitation Data'!C6))),CK12="",ISNUMBER(OFFSET('Sanitation Data'!$C$5,0,10*ROW('Sanitation Data'!C6)))),100-OFFSET('Sanitation Data'!$C$5,0,10*ROW('Sanitation Data'!C6)),NA())))</f>
        <v>#N/A</v>
      </c>
      <c r="W12" s="120" t="e">
        <f ca="1">+IF(AND(ISNUMBER(OFFSET('Sanitation Data'!$C$7,0,10*ROW('Sanitation Data'!C6))),CL12="Yes"),OFFSET('Sanitation Data'!$C$7,0,10*ROW('Sanitation Data'!C6)),IF(AND(ISNUMBER(OFFSET('Sanitation Data'!$C$7,0,10*ROW('Sanitation Data'!C6))),CL12="No",ISNUMBER(OFFSET('Sanitation Data'!$C$7,0,10*ROW('Sanitation Data'!C6)))),CONCATENATE("[",ROUND(OFFSET('Sanitation Data'!$C$7,0,10*ROW('Sanitation Data'!C6)),0),"]"),IF(AND(ISNUMBER(OFFSET('Sanitation Data'!$C$7,0,10*ROW('Sanitation Data'!C6))),CL12="",ISNUMBER(OFFSET('Sanitation Data'!$C$7,0,10*ROW('Sanitation Data'!C6)))),OFFSET('Sanitation Data'!$C$7,0,10*ROW('Sanitation Data'!C6)),NA())))</f>
        <v>#N/A</v>
      </c>
      <c r="X12" s="120" t="e">
        <f ca="1">+IF(AND(ISNUMBER(OFFSET('Sanitation Data'!$C$11,0,10*ROW('Sanitation Data'!C6))),CM12="Yes"),OFFSET('Sanitation Data'!$C$11,0,10*ROW('Sanitation Data'!C6)),IF(AND(ISNUMBER(OFFSET('Sanitation Data'!$C$11,0,10*ROW('Sanitation Data'!C6))),CM12="No",ISNUMBER(OFFSET('Sanitation Data'!$C$11,0,10*ROW('Sanitation Data'!C6)))),CONCATENATE("[",ROUND(OFFSET('Sanitation Data'!$C$11,0,10*ROW('Sanitation Data'!C6)),0),"]"),IF(AND(ISNUMBER(OFFSET('Sanitation Data'!$C$11,0,10*ROW('Sanitation Data'!C6))),CM12="",ISNUMBER(OFFSET('Sanitation Data'!$C$11,0,10*ROW('Sanitation Data'!C6)))),OFFSET('Sanitation Data'!$C$11,0,10*ROW('Sanitation Data'!C6)),NA())))</f>
        <v>#N/A</v>
      </c>
      <c r="Y12" s="120" t="e">
        <f ca="1">+IF(AND(ISNUMBER(OFFSET('Sanitation Data'!$C$12,0,10*ROW('Sanitation Data'!C6))),CN12="Yes"),OFFSET('Sanitation Data'!$C$12,0,10*ROW('Sanitation Data'!C6)),IF(AND(ISNUMBER(OFFSET('Sanitation Data'!$C$12,0,10*ROW('Sanitation Data'!C6))),CN12="No",ISNUMBER(OFFSET('Sanitation Data'!$C$12,0,10*ROW('Sanitation Data'!C6)))),CONCATENATE("[",ROUND(OFFSET('Sanitation Data'!$C$12,0,10*ROW('Sanitation Data'!C6)),0),"]"),IF(AND(ISNUMBER(OFFSET('Sanitation Data'!$C$12,0,10*ROW('Sanitation Data'!C6))),CN12="",ISNUMBER(OFFSET('Sanitation Data'!$C$12,0,10*ROW('Sanitation Data'!C6)))),OFFSET('Sanitation Data'!$C$12,0,10*ROW('Sanitation Data'!C6)),NA())))</f>
        <v>#N/A</v>
      </c>
      <c r="Z12" s="120" t="e">
        <f ca="1">+IF(AND(ISNUMBER(OFFSET('Sanitation Data'!$C$13,0,10*ROW('Sanitation Data'!C6))),CO12="Yes"),OFFSET('Sanitation Data'!$C$13,0,10*ROW('Sanitation Data'!C6)),IF(AND(ISNUMBER(OFFSET('Sanitation Data'!$C$13,0,10*ROW('Sanitation Data'!C6))),CO12="No",ISNUMBER(OFFSET('Sanitation Data'!$C$13,0,10*ROW('Sanitation Data'!C6)))),CONCATENATE("[",ROUND(OFFSET('Sanitation Data'!$C$13,0,10*ROW('Sanitation Data'!C6)),0),"]"),IF(AND(ISNUMBER(OFFSET('Sanitation Data'!$C$13,0,10*ROW('Sanitation Data'!C6))),CO12="",ISNUMBER(OFFSET('Sanitation Data'!$C$13,0,10*ROW('Sanitation Data'!C6)))),OFFSET('Sanitation Data'!$C$13,0,10*ROW('Sanitation Data'!C6)),NA())))</f>
        <v>#N/A</v>
      </c>
      <c r="AA12" s="120" t="e">
        <f ca="1">+IF(AND(ISNUMBER(OFFSET('Sanitation Data'!$D$5,0,10*ROW('Sanitation Data'!D6))),CP12="Yes"),100-OFFSET('Sanitation Data'!$D$5,0,10*ROW('Sanitation Data'!D6)),IF(AND(ISNUMBER(OFFSET('Sanitation Data'!$D$5,0,10*ROW('Sanitation Data'!D6))),CP12="No",ISNUMBER(OFFSET('Sanitation Data'!$D$5,0,10*ROW('Sanitation Data'!D6)))),CONCATENATE("[",ROUND(100-OFFSET('Sanitation Data'!$D$5,0,10*ROW('Sanitation Data'!D6)),0),"]"),IF(AND(ISNUMBER(OFFSET('Sanitation Data'!$D$5,0,10*ROW('Sanitation Data'!D6))),CP12="",ISNUMBER(OFFSET('Sanitation Data'!$D$5,0,10*ROW('Sanitation Data'!D6)))),100-OFFSET('Sanitation Data'!$D$5,0,10*ROW('Sanitation Data'!D6)),NA())))</f>
        <v>#N/A</v>
      </c>
      <c r="AB12" s="120" t="e">
        <f ca="1">+IF(AND(ISNUMBER(OFFSET('Sanitation Data'!$D$7,0,10*ROW('Sanitation Data'!D6))),CQ12="Yes"),OFFSET('Sanitation Data'!$D$7,0,10*ROW('Sanitation Data'!G6)),IF(AND(ISNUMBER(OFFSET('Sanitation Data'!$D$7,0,10*ROW('Sanitation Data'!D6))),CQ12="No",ISNUMBER(OFFSET('Sanitation Data'!$D$7,0,10*ROW('Sanitation Data'!D6)))),CONCATENATE("[",ROUND(OFFSET('Sanitation Data'!$D$7,0,10*ROW('Sanitation Data'!D6)),0),"]"),IF(AND(ISNUMBER(OFFSET('Sanitation Data'!$D$7,0,10*ROW('Sanitation Data'!D6))),CQ12="",ISNUMBER(OFFSET('Sanitation Data'!$D$7,0,10*ROW('Sanitation Data'!D6)))),OFFSET('Sanitation Data'!$D$7,0,10*ROW('Sanitation Data'!D6)),NA())))</f>
        <v>#N/A</v>
      </c>
      <c r="AC12" s="120" t="e">
        <f ca="1">+IF(AND(ISNUMBER(OFFSET('Sanitation Data'!$D$11,0,10*ROW('Sanitation Data'!D6))),CR12="Yes"),OFFSET('Sanitation Data'!$D$11,0,10*ROW('Sanitation Data'!D6)),IF(AND(ISNUMBER(OFFSET('Sanitation Data'!$D$11,0,10*ROW('Sanitation Data'!D6))),CR12="No",ISNUMBER(OFFSET('Sanitation Data'!$D$11,0,10*ROW('Sanitation Data'!D6)))),CONCATENATE("[",ROUND(OFFSET('Sanitation Data'!$D$11,0,10*ROW('Sanitation Data'!D6)),0),"]"),IF(AND(ISNUMBER(OFFSET('Sanitation Data'!$D$11,0,10*ROW('Sanitation Data'!D6))),CR12="",ISNUMBER(OFFSET('Sanitation Data'!$D$11,0,10*ROW('Sanitation Data'!D6)))),OFFSET('Sanitation Data'!$D$11,0,10*ROW('Sanitation Data'!D6)),NA())))</f>
        <v>#N/A</v>
      </c>
      <c r="AD12" s="120" t="e">
        <f ca="1">+IF(AND(ISNUMBER(OFFSET('Sanitation Data'!$D$12,0,10*ROW('Sanitation Data'!D6))),CS12="Yes"),OFFSET('Sanitation Data'!$D$12,0,10*ROW('Sanitation Data'!D6)),IF(AND(ISNUMBER(OFFSET('Sanitation Data'!$D$12,0,10*ROW('Sanitation Data'!D6))),CS12="No",ISNUMBER(OFFSET('Sanitation Data'!$D$12,0,10*ROW('Sanitation Data'!D6)))),CONCATENATE("[",ROUND(OFFSET('Sanitation Data'!$D$12,0,10*ROW('Sanitation Data'!D6)),0),"]"),IF(AND(ISNUMBER(OFFSET('Sanitation Data'!$D$12,0,10*ROW('Sanitation Data'!D6))),CS12="",ISNUMBER(OFFSET('Sanitation Data'!$D$12,0,10*ROW('Sanitation Data'!D6)))),OFFSET('Sanitation Data'!$D$12,0,10*ROW('Sanitation Data'!D6)),NA())))</f>
        <v>#N/A</v>
      </c>
      <c r="AE12" s="120" t="e">
        <f ca="1">+IF(AND(ISNUMBER(OFFSET('Sanitation Data'!$D$13,0,10*ROW('Sanitation Data'!D6))),CT12="Yes"),OFFSET('Sanitation Data'!$D$13,0,10*ROW('Sanitation Data'!D6)),IF(AND(ISNUMBER(OFFSET('Sanitation Data'!$D$13,0,10*ROW('Sanitation Data'!D6))),CT12="No",ISNUMBER(OFFSET('Sanitation Data'!$D$13,0,10*ROW('Sanitation Data'!D6)))),CONCATENATE("[",ROUND(OFFSET('Sanitation Data'!$D$13,0,10*ROW('Sanitation Data'!D6)),0),"]"),IF(AND(ISNUMBER(OFFSET('Sanitation Data'!$D$13,0,10*ROW('Sanitation Data'!D6))),CT12="",ISNUMBER(OFFSET('Sanitation Data'!$D$13,0,10*ROW('Sanitation Data'!D6)))),OFFSET('Sanitation Data'!$D$13,0,10*ROW('Sanitation Data'!D6)),NA())))</f>
        <v>#N/A</v>
      </c>
      <c r="AF12" s="120" t="e">
        <f ca="1">+IF(AND(ISNUMBER(OFFSET('Sanitation Data'!$E$5,0,10*ROW('Sanitation Data'!E6))),CU12="Yes"),100-OFFSET('Sanitation Data'!$E$5,0,10*ROW('Sanitation Data'!E6)),IF(AND(ISNUMBER(OFFSET('Sanitation Data'!$E$5,0,10*ROW('Sanitation Data'!E6))),CU12="No",ISNUMBER(OFFSET('Sanitation Data'!$E$5,0,10*ROW('Sanitation Data'!E6)))),CONCATENATE("[",ROUND(100-OFFSET('Sanitation Data'!$E$5,0,10*ROW('Sanitation Data'!E6)),0),"]"),IF(AND(ISNUMBER(OFFSET('Sanitation Data'!$E$5,0,10*ROW('Sanitation Data'!E6))),CU12="",ISNUMBER(OFFSET('Sanitation Data'!$E$5,0,10*ROW('Sanitation Data'!E6)))),100-OFFSET('Sanitation Data'!$E$5,0,10*ROW('Sanitation Data'!E6)),NA())))</f>
        <v>#N/A</v>
      </c>
      <c r="AG12" s="120" t="e">
        <f ca="1">+IF(AND(ISNUMBER(OFFSET('Sanitation Data'!$E$7,0,10*ROW('Sanitation Data'!E6))),CV12="Yes"),OFFSET('Sanitation Data'!$E$7,0,10*ROW('Sanitation Data'!E6)),IF(AND(ISNUMBER(OFFSET('Sanitation Data'!$E$7,0,10*ROW('Sanitation Data'!E6))),CV12="No",ISNUMBER(OFFSET('Sanitation Data'!$E$7,0,10*ROW('Sanitation Data'!E6)))),CONCATENATE("[",ROUND(OFFSET('Sanitation Data'!$E$7,0,10*ROW('Sanitation Data'!E6)),0),"]"),IF(AND(ISNUMBER(OFFSET('Sanitation Data'!$E$7,0,10*ROW('Sanitation Data'!E6))),CV12="",ISNUMBER(OFFSET('Sanitation Data'!$E$7,0,10*ROW('Sanitation Data'!E6)))),OFFSET('Sanitation Data'!$E$7,0,10*ROW('Sanitation Data'!E6)),NA())))</f>
        <v>#N/A</v>
      </c>
      <c r="AH12" s="120" t="e">
        <f ca="1">+IF(AND(ISNUMBER(OFFSET('Sanitation Data'!$E$11,0,10*ROW('Sanitation Data'!E6))),CW12="Yes"),OFFSET('Sanitation Data'!$E$11,0,10*ROW('Sanitation Data'!E6)),IF(AND(ISNUMBER(OFFSET('Sanitation Data'!$E$11,0,10*ROW('Sanitation Data'!E6))),CW12="No",ISNUMBER(OFFSET('Sanitation Data'!$E$11,0,10*ROW('Sanitation Data'!E6)))),CONCATENATE("[",ROUND(OFFSET('Sanitation Data'!$E$11,0,10*ROW('Sanitation Data'!E6)),0),"]"),IF(AND(ISNUMBER(OFFSET('Sanitation Data'!$E$11,0,10*ROW('Sanitation Data'!E6))),CW12="",ISNUMBER(OFFSET('Sanitation Data'!$E$11,0,10*ROW('Sanitation Data'!E6)))),OFFSET('Sanitation Data'!$E$11,0,10*ROW('Sanitation Data'!E6)),NA())))</f>
        <v>#N/A</v>
      </c>
      <c r="AI12" s="120" t="e">
        <f ca="1">+IF(AND(ISNUMBER(OFFSET('Sanitation Data'!$E$12,0,10*ROW('Sanitation Data'!E6))),CX12="Yes"),OFFSET('Sanitation Data'!$E$12,0,10*ROW('Sanitation Data'!E6)),IF(AND(ISNUMBER(OFFSET('Sanitation Data'!$E$12,0,10*ROW('Sanitation Data'!E6))),CX12="No",ISNUMBER(OFFSET('Sanitation Data'!$E$12,0,10*ROW('Sanitation Data'!E6)))),CONCATENATE("[",ROUND(OFFSET('Sanitation Data'!$E$12,0,10*ROW('Sanitation Data'!E6)),0),"]"),IF(AND(ISNUMBER(OFFSET('Sanitation Data'!$E$12,0,10*ROW('Sanitation Data'!E6))),CX12="",ISNUMBER(OFFSET('Sanitation Data'!$E$12,0,10*ROW('Sanitation Data'!E6)))),OFFSET('Sanitation Data'!$E$12,0,10*ROW('Sanitation Data'!E6)),NA())))</f>
        <v>#N/A</v>
      </c>
      <c r="AJ12" s="120" t="e">
        <f ca="1">+IF(AND(ISNUMBER(OFFSET('Sanitation Data'!$E$13,0,10*ROW('Sanitation Data'!E6))),CY12="Yes"),OFFSET('Sanitation Data'!$E$13,0,10*ROW('Sanitation Data'!E6)),IF(AND(ISNUMBER(OFFSET('Sanitation Data'!$E$13,0,10*ROW('Sanitation Data'!E6))),CY12="No",ISNUMBER(OFFSET('Sanitation Data'!$E$13,0,10*ROW('Sanitation Data'!E6)))),CONCATENATE("[",ROUND(OFFSET('Sanitation Data'!$E$13,0,10*ROW('Sanitation Data'!E6)),0),"]"),IF(AND(ISNUMBER(OFFSET('Sanitation Data'!$E$13,0,10*ROW('Sanitation Data'!E6))),CY12="",ISNUMBER(OFFSET('Sanitation Data'!$E$13,0,10*ROW('Sanitation Data'!E6)))),OFFSET('Sanitation Data'!$E$13,0,10*ROW('Sanitation Data'!E6)),NA())))</f>
        <v>#N/A</v>
      </c>
      <c r="AK12" s="120" t="e">
        <f ca="1">+IF(AND(ISNUMBER(OFFSET('Sanitation Data'!$F$5,0,10*ROW('Sanitation Data'!F6))),CZ12="Yes"),100-OFFSET('Sanitation Data'!$F$5,0,10*ROW('Sanitation Data'!F6)),IF(AND(ISNUMBER(OFFSET('Sanitation Data'!$F$5,0,10*ROW('Sanitation Data'!F6))),CZ12="No",ISNUMBER(OFFSET('Sanitation Data'!$F$5,0,10*ROW('Sanitation Data'!F6)))),CONCATENATE("[",ROUND(100-OFFSET('Sanitation Data'!$F$5,0,10*ROW('Sanitation Data'!F6)),0),"]"),IF(AND(ISNUMBER(OFFSET('Sanitation Data'!$F$5,0,10*ROW('Sanitation Data'!F6))),CZ12="",ISNUMBER(OFFSET('Sanitation Data'!$F$5,0,10*ROW('Sanitation Data'!F6)))),100-OFFSET('Sanitation Data'!$F$5,0,10*ROW('Sanitation Data'!F6)),NA())))</f>
        <v>#N/A</v>
      </c>
      <c r="AL12" s="120" t="e">
        <f ca="1">+IF(AND(ISNUMBER(OFFSET('Sanitation Data'!$F$7,0,10*ROW('Sanitation Data'!F6))),DA12="Yes"),OFFSET('Sanitation Data'!$F$7,0,10*ROW('Sanitation Data'!F6)),IF(AND(ISNUMBER(OFFSET('Sanitation Data'!$F$7,0,10*ROW('Sanitation Data'!F6))),DA12="No",ISNUMBER(OFFSET('Sanitation Data'!$F$7,0,10*ROW('Sanitation Data'!F6)))),CONCATENATE("[",ROUND(OFFSET('Sanitation Data'!$F$7,0,10*ROW('Sanitation Data'!F6)),0),"]"),IF(AND(ISNUMBER(OFFSET('Sanitation Data'!$F$7,0,10*ROW('Sanitation Data'!F6))),DA12="",ISNUMBER(OFFSET('Sanitation Data'!$F$7,0,10*ROW('Sanitation Data'!F6)))),OFFSET('Sanitation Data'!$F$7,0,10*ROW('Sanitation Data'!F6)),NA())))</f>
        <v>#N/A</v>
      </c>
      <c r="AM12" s="120" t="e">
        <f ca="1">+IF(AND(ISNUMBER(OFFSET('Sanitation Data'!$F$11,0,10*ROW('Sanitation Data'!F6))),DB12="Yes"),OFFSET('Sanitation Data'!$F$11,0,10*ROW('Sanitation Data'!F6)),IF(AND(ISNUMBER(OFFSET('Sanitation Data'!$F$11,0,10*ROW('Sanitation Data'!F6))),DB12="No",ISNUMBER(OFFSET('Sanitation Data'!$F$11,0,10*ROW('Sanitation Data'!F6)))),CONCATENATE("[",ROUND(OFFSET('Sanitation Data'!$F$11,0,10*ROW('Sanitation Data'!F6)),0),"]"),IF(AND(ISNUMBER(OFFSET('Sanitation Data'!$F$11,0,10*ROW('Sanitation Data'!F6))),DB12="",ISNUMBER(OFFSET('Sanitation Data'!$F$11,0,10*ROW('Sanitation Data'!F6)))),OFFSET('Sanitation Data'!$F$11,0,10*ROW('Sanitation Data'!F6)),NA())))</f>
        <v>#N/A</v>
      </c>
      <c r="AN12" s="120" t="e">
        <f ca="1">+IF(AND(ISNUMBER(OFFSET('Sanitation Data'!$F$12,0,10*ROW('Sanitation Data'!F6))),DC12="Yes"),OFFSET('Sanitation Data'!$F$12,0,10*ROW('Sanitation Data'!F6)),IF(AND(ISNUMBER(OFFSET('Sanitation Data'!$F$12,0,10*ROW('Sanitation Data'!F6))),DC12="No",ISNUMBER(OFFSET('Sanitation Data'!$F$12,0,10*ROW('Sanitation Data'!F6)))),CONCATENATE("[",ROUND(OFFSET('Sanitation Data'!$F$12,0,10*ROW('Sanitation Data'!F6)),0),"]"),IF(AND(ISNUMBER(OFFSET('Sanitation Data'!$F$12,0,10*ROW('Sanitation Data'!F6))),DC12="",ISNUMBER(OFFSET('Sanitation Data'!$F$12,0,10*ROW('Sanitation Data'!F6)))),OFFSET('Sanitation Data'!$F$12,0,10*ROW('Sanitation Data'!F6)),NA())))</f>
        <v>#N/A</v>
      </c>
      <c r="AO12" s="120" t="e">
        <f ca="1">+IF(AND(ISNUMBER(OFFSET('Sanitation Data'!$F$13,0,10*ROW('Sanitation Data'!F6))),DD12="Yes"),OFFSET('Sanitation Data'!$F$13,0,10*ROW('Sanitation Data'!F6)),IF(AND(ISNUMBER(OFFSET('Sanitation Data'!$F$13,0,10*ROW('Sanitation Data'!F6))),DD12="No",ISNUMBER(OFFSET('Sanitation Data'!$F$13,0,10*ROW('Sanitation Data'!F6)))),CONCATENATE("[",ROUND(OFFSET('Sanitation Data'!$F$13,0,10*ROW('Sanitation Data'!F6)),0),"]"),IF(AND(ISNUMBER(OFFSET('Sanitation Data'!$F$13,0,10*ROW('Sanitation Data'!F6))),DD12="",ISNUMBER(OFFSET('Sanitation Data'!$F$13,0,10*ROW('Sanitation Data'!F6)))),OFFSET('Sanitation Data'!$F$13,0,10*ROW('Sanitation Data'!F6)),NA())))</f>
        <v>#N/A</v>
      </c>
      <c r="AP12" s="120" t="e">
        <f ca="1">+IF(AND(ISNUMBER(OFFSET('Sanitation Data'!$G$5,0,10*ROW('Sanitation Data'!G6))),DE12="Yes"),100-OFFSET('Sanitation Data'!$G$5,0,10*ROW('Sanitation Data'!G6)),IF(AND(ISNUMBER(OFFSET('Sanitation Data'!$G$5,0,10*ROW('Sanitation Data'!G6))),DE12="No",ISNUMBER(OFFSET('Sanitation Data'!$G$5,0,10*ROW('Sanitation Data'!G6)))),CONCATENATE("[",ROUND(100-OFFSET('Sanitation Data'!$G$5,0,10*ROW('Sanitation Data'!G6)),0),"]"),IF(AND(ISNUMBER(OFFSET('Sanitation Data'!$G$5,0,10*ROW('Sanitation Data'!G6))),DE12="",ISNUMBER(OFFSET('Sanitation Data'!$G$5,0,10*ROW('Sanitation Data'!G6)))),100-OFFSET('Sanitation Data'!$G$5,0,10*ROW('Sanitation Data'!G6)),NA())))</f>
        <v>#N/A</v>
      </c>
      <c r="AQ12" s="120" t="e">
        <f ca="1">+IF(AND(ISNUMBER(OFFSET('Sanitation Data'!$G$7,0,10*ROW('Sanitation Data'!G6))),DF12="Yes"),OFFSET('Sanitation Data'!$G$7,0,10*ROW('Sanitation Data'!G6)),IF(AND(ISNUMBER(OFFSET('Sanitation Data'!$G$7,0,10*ROW('Sanitation Data'!G6))),DF12="No",ISNUMBER(OFFSET('Sanitation Data'!$G$7,0,10*ROW('Sanitation Data'!G6)))),CONCATENATE("[",ROUND(OFFSET('Sanitation Data'!$G$7,0,10*ROW('Sanitation Data'!G6)),0),"]"),IF(AND(ISNUMBER(OFFSET('Sanitation Data'!$G$7,0,10*ROW('Sanitation Data'!G6))),DF12="",ISNUMBER(OFFSET('Sanitation Data'!$G$7,0,10*ROW('Sanitation Data'!G6)))),OFFSET('Sanitation Data'!$G$7,0,10*ROW('Sanitation Data'!G6)),NA())))</f>
        <v>#N/A</v>
      </c>
      <c r="AR12" s="120" t="e">
        <f ca="1">+IF(AND(ISNUMBER(OFFSET('Sanitation Data'!$G$11,0,10*ROW('Sanitation Data'!G6))),DG12="Yes"),OFFSET('Sanitation Data'!$G$11,0,10*ROW('Sanitation Data'!G6)),IF(AND(ISNUMBER(OFFSET('Sanitation Data'!$G$11,0,10*ROW('Sanitation Data'!G6))),DG12="No",ISNUMBER(OFFSET('Sanitation Data'!$G$11,0,10*ROW('Sanitation Data'!G6)))),CONCATENATE("[",ROUND(OFFSET('Sanitation Data'!$G$11,0,10*ROW('Sanitation Data'!G6)),0),"]"),IF(AND(ISNUMBER(OFFSET('Sanitation Data'!$G$11,0,10*ROW('Sanitation Data'!G6))),DG12="",ISNUMBER(OFFSET('Sanitation Data'!$G$11,0,10*ROW('Sanitation Data'!G6)))),OFFSET('Sanitation Data'!$G$11,0,10*ROW('Sanitation Data'!G6)),NA())))</f>
        <v>#N/A</v>
      </c>
      <c r="AS12" s="120" t="e">
        <f ca="1">+IF(AND(ISNUMBER(OFFSET('Sanitation Data'!$G$12,0,10*ROW('Sanitation Data'!G6))),DH12="Yes"),OFFSET('Sanitation Data'!$G$12,0,10*ROW('Sanitation Data'!G6)),IF(AND(ISNUMBER(OFFSET('Sanitation Data'!$G$12,0,10*ROW('Sanitation Data'!G6))),DH12="No",ISNUMBER(OFFSET('Sanitation Data'!$G$12,0,10*ROW('Sanitation Data'!G6)))),CONCATENATE("[",ROUND(OFFSET('Sanitation Data'!$G$12,0,10*ROW('Sanitation Data'!G6)),0),"]"),IF(AND(ISNUMBER(OFFSET('Sanitation Data'!$G$12,0,10*ROW('Sanitation Data'!G6))),DH12="",ISNUMBER(OFFSET('Sanitation Data'!$G$12,0,10*ROW('Sanitation Data'!G6)))),OFFSET('Sanitation Data'!$G$12,0,10*ROW('Sanitation Data'!G6)),NA())))</f>
        <v>#N/A</v>
      </c>
      <c r="AT12" s="120" t="e">
        <f ca="1">+IF(AND(ISNUMBER(OFFSET('Sanitation Data'!$G$13,0,10*ROW('Sanitation Data'!G6))),DI12="Yes"),OFFSET('Sanitation Data'!$G$13,0,10*ROW('Sanitation Data'!G6)),IF(AND(ISNUMBER(OFFSET('Sanitation Data'!$G$13,0,10*ROW('Sanitation Data'!G6))),DI12="No",ISNUMBER(OFFSET('Sanitation Data'!$G$13,0,10*ROW('Sanitation Data'!G6)))),CONCATENATE("[",ROUND(OFFSET('Sanitation Data'!$G$13,0,10*ROW('Sanitation Data'!G6)),0),"]"),IF(AND(ISNUMBER(OFFSET('Sanitation Data'!$G$13,0,10*ROW('Sanitation Data'!G6))),DI12="",ISNUMBER(OFFSET('Sanitation Data'!$G$13,0,10*ROW('Sanitation Data'!G6)))),OFFSET('Sanitation Data'!$G$13,0,10*ROW('Sanitation Data'!G6)),NA())))</f>
        <v>#N/A</v>
      </c>
      <c r="AU12" s="120" t="e">
        <f ca="1">+IF(AND(ISNUMBER(OFFSET('Sanitation Data'!$H$5,0,10*ROW('Sanitation Data'!H6))),DJ12="Yes"),100-OFFSET('Sanitation Data'!$H$5,0,10*ROW('Sanitation Data'!H6)),IF(AND(ISNUMBER(OFFSET('Sanitation Data'!$H$5,0,10*ROW('Sanitation Data'!H6))),DJ12="No",ISNUMBER(OFFSET('Sanitation Data'!$H$5,0,10*ROW('Sanitation Data'!H6)))),CONCATENATE("[",ROUND(100-OFFSET('Sanitation Data'!$H$5,0,10*ROW('Sanitation Data'!H6)),0),"]"),IF(AND(ISNUMBER(OFFSET('Sanitation Data'!$H$5,0,10*ROW('Sanitation Data'!H6))),DJ12="",ISNUMBER(OFFSET('Sanitation Data'!$H$5,0,10*ROW('Sanitation Data'!H6)))),100-OFFSET('Sanitation Data'!$H$5,0,10*ROW('Sanitation Data'!H6)),NA())))</f>
        <v>#N/A</v>
      </c>
      <c r="AV12" s="120" t="e">
        <f ca="1">+IF(AND(ISNUMBER(OFFSET('Sanitation Data'!$H$7,0,10*ROW('Sanitation Data'!H6))),DK12="Yes"),OFFSET('Sanitation Data'!$H$7,0,10*ROW('Sanitation Data'!H6)),IF(AND(ISNUMBER(OFFSET('Sanitation Data'!$H$7,0,10*ROW('Sanitation Data'!H6))),DK12="No",ISNUMBER(OFFSET('Sanitation Data'!$H$7,0,10*ROW('Sanitation Data'!H6)))),CONCATENATE("[",ROUND(OFFSET('Sanitation Data'!$H$7,0,10*ROW('Sanitation Data'!H6)),0),"]"),IF(AND(ISNUMBER(OFFSET('Sanitation Data'!$H$7,0,10*ROW('Sanitation Data'!H6))),DK12="",ISNUMBER(OFFSET('Sanitation Data'!$H$7,0,10*ROW('Sanitation Data'!H6)))),OFFSET('Sanitation Data'!$H$7,0,10*ROW('Sanitation Data'!H6)),NA())))</f>
        <v>#N/A</v>
      </c>
      <c r="AW12" s="120" t="e">
        <f ca="1">+IF(AND(ISNUMBER(OFFSET('Sanitation Data'!$H$11,0,10*ROW('Sanitation Data'!H6))),DL12="Yes"),OFFSET('Sanitation Data'!$H$11,0,10*ROW('Sanitation Data'!H6)),IF(AND(ISNUMBER(OFFSET('Sanitation Data'!$H$11,0,10*ROW('Sanitation Data'!H6))),DL12="No",ISNUMBER(OFFSET('Sanitation Data'!$H$11,0,10*ROW('Sanitation Data'!H6)))),CONCATENATE("[",ROUND(OFFSET('Sanitation Data'!$H$11,0,10*ROW('Sanitation Data'!H6)),0),"]"),IF(AND(ISNUMBER(OFFSET('Sanitation Data'!$H$11,0,10*ROW('Sanitation Data'!H6))),DL12="",ISNUMBER(OFFSET('Sanitation Data'!$H$11,0,10*ROW('Sanitation Data'!H6)))),OFFSET('Sanitation Data'!$H$11,0,10*ROW('Sanitation Data'!H6)),NA())))</f>
        <v>#N/A</v>
      </c>
      <c r="AX12" s="120" t="e">
        <f ca="1">+IF(AND(ISNUMBER(OFFSET('Sanitation Data'!$H$12,0,10*ROW('Sanitation Data'!H6))),DM12="Yes"),OFFSET('Sanitation Data'!$H$12,0,10*ROW('Sanitation Data'!H6)),IF(AND(ISNUMBER(OFFSET('Sanitation Data'!$H$12,0,10*ROW('Sanitation Data'!H6))),DM12="No",ISNUMBER(OFFSET('Sanitation Data'!$H$12,0,10*ROW('Sanitation Data'!H6)))),CONCATENATE("[",ROUND(OFFSET('Sanitation Data'!$H$12,0,10*ROW('Sanitation Data'!H6)),0),"]"),IF(AND(ISNUMBER(OFFSET('Sanitation Data'!$H$12,0,10*ROW('Sanitation Data'!H6))),DM12="",ISNUMBER(OFFSET('Sanitation Data'!$H$12,0,10*ROW('Sanitation Data'!H6)))),OFFSET('Sanitation Data'!$H$12,0,10*ROW('Sanitation Data'!H6)),NA())))</f>
        <v>#N/A</v>
      </c>
      <c r="AY12" s="120" t="e">
        <f ca="1">+IF(AND(ISNUMBER(OFFSET('Sanitation Data'!$H$13,0,10*ROW('Sanitation Data'!H6))),DN12="Yes"),OFFSET('Sanitation Data'!$H$13,0,10*ROW('Sanitation Data'!H6)),IF(AND(ISNUMBER(OFFSET('Sanitation Data'!$H$13,0,10*ROW('Sanitation Data'!H6))),DN12="No",ISNUMBER(OFFSET('Sanitation Data'!$H$13,0,10*ROW('Sanitation Data'!H6)))),CONCATENATE("[",ROUND(OFFSET('Sanitation Data'!$H$13,0,10*ROW('Sanitation Data'!H6)),0),"]"),IF(AND(ISNUMBER(OFFSET('Sanitation Data'!$H$13,0,10*ROW('Sanitation Data'!H6))),DN12="",ISNUMBER(OFFSET('Sanitation Data'!$H$13,0,10*ROW('Sanitation Data'!H6)))),OFFSET('Sanitation Data'!$H$13,0,10*ROW('Sanitation Data'!H6)),NA())))</f>
        <v>#N/A</v>
      </c>
      <c r="AZ12" s="121" t="e">
        <f ca="1">+IF(AND(ISNUMBER(OFFSET('Hygiene Data'!$C$6,0,10*ROW('Hygiene Data'!C6))),DO12="Yes"),OFFSET('Hygiene Data'!$C$6,0,10*ROW('Hygiene Data'!C6)),IF(AND(ISNUMBER(OFFSET('Hygiene Data'!$C$6,0,10*ROW('Hygiene Data'!C6))),DO12="No",ISNUMBER(OFFSET('Hygiene Data'!$C$6,0,10*ROW('Hygiene Data'!C6)))),CONCATENATE("[",ROUND(OFFSET('Hygiene Data'!$C$6,0,10*ROW('Hygiene Data'!C6)),0),"]"),IF(AND(ISNUMBER(OFFSET('Hygiene Data'!$C$6,0,10*ROW('Hygiene Data'!C6))),DO12="",ISNUMBER(OFFSET('Hygiene Data'!$C$6,0,10*ROW('Hygiene Data'!C6)))),OFFSET('Hygiene Data'!$C$6,0,10*ROW('Hygiene Data'!C6)),NA())))</f>
        <v>#N/A</v>
      </c>
      <c r="BA12" s="121" t="e">
        <f ca="1">+IF(AND(ISNUMBER(OFFSET('Hygiene Data'!$C$8,0,10*ROW('Hygiene Data'!C6))),DP12="Yes"),OFFSET('Hygiene Data'!$C$8,0,10*ROW('Hygiene Data'!C6)),IF(AND(ISNUMBER(OFFSET('Hygiene Data'!$C$8,0,10*ROW('Hygiene Data'!C6))),DP12="No",ISNUMBER(OFFSET('Hygiene Data'!$C$8,0,10*ROW('Hygiene Data'!C6)))),CONCATENATE("[",ROUND(OFFSET('Hygiene Data'!$C$8,0,10*ROW('Hygiene Data'!C6)),0),"]"),IF(AND(ISNUMBER(OFFSET('Hygiene Data'!$C$8,0,10*ROW('Hygiene Data'!C6))),DP12="",ISNUMBER(OFFSET('Hygiene Data'!$C$8,0,10*ROW('Hygiene Data'!C6)))),OFFSET('Hygiene Data'!$C$8,0,10*ROW('Hygiene Data'!C6)),NA())))</f>
        <v>#N/A</v>
      </c>
      <c r="BB12" s="121" t="e">
        <f ca="1">+IF(AND(ISNUMBER(OFFSET('Hygiene Data'!$C$10,0,10*ROW('Hygiene Data'!C6))),DQ12="Yes"),OFFSET('Hygiene Data'!$C$10,0,10*ROW('Hygiene Data'!C6)),IF(AND(ISNUMBER(OFFSET('Hygiene Data'!$C$10,0,10*ROW('Hygiene Data'!C6))),DQ12="No",ISNUMBER(OFFSET('Hygiene Data'!$C$10,0,10*ROW('Hygiene Data'!C6)))),CONCATENATE("[",ROUND(OFFSET('Hygiene Data'!$C$10,0,10*ROW('Hygiene Data'!C6)),0),"]"),IF(AND(ISNUMBER(OFFSET('Hygiene Data'!$C$10,0,10*ROW('Hygiene Data'!C6))),DQ12="",ISNUMBER(OFFSET('Hygiene Data'!$C$10,0,10*ROW('Hygiene Data'!C6)))),OFFSET('Hygiene Data'!$C$10,0,10*ROW('Hygiene Data'!C6)),NA())))</f>
        <v>#N/A</v>
      </c>
      <c r="BC12" s="121" t="e">
        <f ca="1">+IF(AND(ISNUMBER(OFFSET('Hygiene Data'!$D$6,0,10*ROW('Hygiene Data'!D6))),DR12="Yes"),OFFSET('Hygiene Data'!$D$6,0,10*ROW('Hygiene Data'!D6)),IF(AND(ISNUMBER(OFFSET('Hygiene Data'!$D$6,0,10*ROW('Hygiene Data'!D6))),DR12="No",ISNUMBER(OFFSET('Hygiene Data'!$D$6,0,10*ROW('Hygiene Data'!D6)))),CONCATENATE("[",ROUND(OFFSET('Hygiene Data'!$D$6,0,10*ROW('Hygiene Data'!D6)),0),"]"),IF(AND(ISNUMBER(OFFSET('Hygiene Data'!$D$6,0,10*ROW('Hygiene Data'!D6))),DR12="",ISNUMBER(OFFSET('Hygiene Data'!$D$6,0,10*ROW('Hygiene Data'!D6)))),OFFSET('Hygiene Data'!$D$6,0,10*ROW('Hygiene Data'!D6)),NA())))</f>
        <v>#N/A</v>
      </c>
      <c r="BD12" s="121" t="e">
        <f ca="1">+IF(AND(ISNUMBER(OFFSET('Hygiene Data'!$D$8,0,10*ROW('Hygiene Data'!D6))),DS12="Yes"),OFFSET('Hygiene Data'!$D$8,0,10*ROW('Hygiene Data'!D6)),IF(AND(ISNUMBER(OFFSET('Hygiene Data'!$D$8,0,10*ROW('Hygiene Data'!D6))),DS12="No",ISNUMBER(OFFSET('Hygiene Data'!$D$8,0,10*ROW('Hygiene Data'!D6)))),CONCATENATE("[",ROUND(OFFSET('Hygiene Data'!$D$8,0,10*ROW('Hygiene Data'!D6)),0),"]"),IF(AND(ISNUMBER(OFFSET('Hygiene Data'!$D$8,0,10*ROW('Hygiene Data'!D6))),DS12="",ISNUMBER(OFFSET('Hygiene Data'!$D$8,0,10*ROW('Hygiene Data'!D6)))),OFFSET('Hygiene Data'!$D$8,0,10*ROW('Hygiene Data'!D6)),NA())))</f>
        <v>#N/A</v>
      </c>
      <c r="BE12" s="121" t="e">
        <f ca="1">+IF(AND(ISNUMBER(OFFSET('Hygiene Data'!$D$10,0,10*ROW('Hygiene Data'!D6))),DT12="Yes"),OFFSET('Hygiene Data'!$D$10,0,10*ROW('Hygiene Data'!D6)),IF(AND(ISNUMBER(OFFSET('Hygiene Data'!$D$10,0,10*ROW('Hygiene Data'!D6))),DT12="No",ISNUMBER(OFFSET('Hygiene Data'!$D$10,0,10*ROW('Hygiene Data'!D6)))),CONCATENATE("[",ROUND(OFFSET('Hygiene Data'!$D$10,0,10*ROW('Hygiene Data'!D6)),0),"]"),IF(AND(ISNUMBER(OFFSET('Hygiene Data'!$D$10,0,10*ROW('Hygiene Data'!D6))),DT12="",ISNUMBER(OFFSET('Hygiene Data'!$D$10,0,10*ROW('Hygiene Data'!D6)))),OFFSET('Hygiene Data'!$D$10,0,10*ROW('Hygiene Data'!D6)),NA())))</f>
        <v>#N/A</v>
      </c>
      <c r="BF12" s="121" t="e">
        <f ca="1">+IF(AND(ISNUMBER(OFFSET('Hygiene Data'!$E$6,0,10*ROW('Hygiene Data'!E6))),DU12="Yes"),OFFSET('Hygiene Data'!$E$6,0,10*ROW('Hygiene Data'!E6)),IF(AND(ISNUMBER(OFFSET('Hygiene Data'!$E$6,0,10*ROW('Hygiene Data'!E6))),DU12="No",ISNUMBER(OFFSET('Hygiene Data'!$E$6,0,10*ROW('Hygiene Data'!E6)))),CONCATENATE("[",ROUND(OFFSET('Hygiene Data'!$E$6,0,10*ROW('Hygiene Data'!E6)),0),"]"),IF(AND(ISNUMBER(OFFSET('Hygiene Data'!$E$6,0,10*ROW('Hygiene Data'!E6))),DU12="",ISNUMBER(OFFSET('Hygiene Data'!$E$6,0,10*ROW('Hygiene Data'!E6)))),OFFSET('Hygiene Data'!$E$6,0,10*ROW('Hygiene Data'!E6)),NA())))</f>
        <v>#N/A</v>
      </c>
      <c r="BG12" s="121" t="e">
        <f ca="1">+IF(AND(ISNUMBER(OFFSET('Hygiene Data'!$E$8,0,10*ROW('Hygiene Data'!E6))),DV12="Yes"),OFFSET('Hygiene Data'!$E$8,0,10*ROW('Hygiene Data'!E6)),IF(AND(ISNUMBER(OFFSET('Hygiene Data'!$E$8,0,10*ROW('Hygiene Data'!E6))),DV12="No",ISNUMBER(OFFSET('Hygiene Data'!$E$8,0,10*ROW('Hygiene Data'!E6)))),CONCATENATE("[",ROUND(OFFSET('Hygiene Data'!$E$8,0,10*ROW('Hygiene Data'!E6)),0),"]"),IF(AND(ISNUMBER(OFFSET('Hygiene Data'!$E$8,0,10*ROW('Hygiene Data'!E6))),DV12="",ISNUMBER(OFFSET('Hygiene Data'!$E$8,0,10*ROW('Hygiene Data'!E6)))),OFFSET('Hygiene Data'!$E$8,0,10*ROW('Hygiene Data'!E6)),NA())))</f>
        <v>#N/A</v>
      </c>
      <c r="BH12" s="121" t="e">
        <f ca="1">+IF(AND(ISNUMBER(OFFSET('Hygiene Data'!$E$10,0,10*ROW('Hygiene Data'!E6))),DW12="Yes"),OFFSET('Hygiene Data'!$E$10,0,10*ROW('Hygiene Data'!E6)),IF(AND(ISNUMBER(OFFSET('Hygiene Data'!$E$10,0,10*ROW('Hygiene Data'!E6))),DW12="No",ISNUMBER(OFFSET('Hygiene Data'!$E$10,0,10*ROW('Hygiene Data'!E6)))),CONCATENATE("[",ROUND(OFFSET('Hygiene Data'!$E$10,0,10*ROW('Hygiene Data'!E6)),0),"]"),IF(AND(ISNUMBER(OFFSET('Hygiene Data'!$E$10,0,10*ROW('Hygiene Data'!E6))),DW12="",ISNUMBER(OFFSET('Hygiene Data'!$E$10,0,10*ROW('Hygiene Data'!E6)))),OFFSET('Hygiene Data'!$E$10,0,10*ROW('Hygiene Data'!E6)),NA())))</f>
        <v>#N/A</v>
      </c>
      <c r="BI12" s="121" t="e">
        <f ca="1">+IF(AND(ISNUMBER(OFFSET('Hygiene Data'!$F$6,0,10*ROW('Hygiene Data'!F6))),DX12="Yes"),OFFSET('Hygiene Data'!$F$6,0,10*ROW('Hygiene Data'!F6)),IF(AND(ISNUMBER(OFFSET('Hygiene Data'!$F$6,0,10*ROW('Hygiene Data'!F6))),DX12="No",ISNUMBER(OFFSET('Hygiene Data'!$F$6,0,10*ROW('Hygiene Data'!F6)))),CONCATENATE("[",ROUND(OFFSET('Hygiene Data'!$F$6,0,10*ROW('Hygiene Data'!F6)),0),"]"),IF(AND(ISNUMBER(OFFSET('Hygiene Data'!$F$6,0,10*ROW('Hygiene Data'!F6))),DX12="",ISNUMBER(OFFSET('Hygiene Data'!$F$6,0,10*ROW('Hygiene Data'!F6)))),OFFSET('Hygiene Data'!$F$6,0,10*ROW('Hygiene Data'!F6)),NA())))</f>
        <v>#N/A</v>
      </c>
      <c r="BJ12" s="121" t="e">
        <f ca="1">+IF(AND(ISNUMBER(OFFSET('Hygiene Data'!$F$8,0,10*ROW('Hygiene Data'!F6))),DY12="Yes"),OFFSET('Hygiene Data'!$F$8,0,10*ROW('Hygiene Data'!F6)),IF(AND(ISNUMBER(OFFSET('Hygiene Data'!$F$8,0,10*ROW('Hygiene Data'!F6))),DY12="No",ISNUMBER(OFFSET('Hygiene Data'!$F$8,0,10*ROW('Hygiene Data'!F6)))),CONCATENATE("[",ROUND(OFFSET('Hygiene Data'!$F$8,0,10*ROW('Hygiene Data'!F6)),0),"]"),IF(AND(ISNUMBER(OFFSET('Hygiene Data'!$F$8,0,10*ROW('Hygiene Data'!F6))),DY12="",ISNUMBER(OFFSET('Hygiene Data'!$F$8,0,10*ROW('Hygiene Data'!F6)))),OFFSET('Hygiene Data'!$F$8,0,10*ROW('Hygiene Data'!F6)),NA())))</f>
        <v>#N/A</v>
      </c>
      <c r="BK12" s="121" t="e">
        <f ca="1">+IF(AND(ISNUMBER(OFFSET('Hygiene Data'!$F$10,0,10*ROW('Hygiene Data'!F6))),DZ12="Yes"),OFFSET('Hygiene Data'!$F$10,0,10*ROW('Hygiene Data'!F6)),IF(AND(ISNUMBER(OFFSET('Hygiene Data'!$F$10,0,10*ROW('Hygiene Data'!F6))),DZ12="No",ISNUMBER(OFFSET('Hygiene Data'!$F$10,0,10*ROW('Hygiene Data'!F6)))),CONCATENATE("[",ROUND(OFFSET('Hygiene Data'!$F$10,0,10*ROW('Hygiene Data'!F6)),0),"]"),IF(AND(ISNUMBER(OFFSET('Hygiene Data'!$F$10,0,10*ROW('Hygiene Data'!F6))),DZ12="",ISNUMBER(OFFSET('Hygiene Data'!$F$10,0,10*ROW('Hygiene Data'!F6)))),OFFSET('Hygiene Data'!$F$10,0,10*ROW('Hygiene Data'!F6)),NA())))</f>
        <v>#N/A</v>
      </c>
      <c r="BL12" s="121" t="e">
        <f ca="1">+IF(AND(ISNUMBER(OFFSET('Hygiene Data'!$G$6,0,10*ROW('Hygiene Data'!G6))),EA12="Yes"),OFFSET('Hygiene Data'!$G$6,0,10*ROW('Hygiene Data'!G6)),IF(AND(ISNUMBER(OFFSET('Hygiene Data'!$G$6,0,10*ROW('Hygiene Data'!G6))),EA12="No",ISNUMBER(OFFSET('Hygiene Data'!$G$6,0,10*ROW('Hygiene Data'!G6)))),CONCATENATE("[",ROUND(OFFSET('Hygiene Data'!$G$6,0,10*ROW('Hygiene Data'!G6)),0),"]"),IF(AND(ISNUMBER(OFFSET('Hygiene Data'!$G$6,0,10*ROW('Hygiene Data'!G6))),EA12="",ISNUMBER(OFFSET('Hygiene Data'!$G$6,0,10*ROW('Hygiene Data'!G6)))),OFFSET('Hygiene Data'!$G$6,0,10*ROW('Hygiene Data'!G6)),NA())))</f>
        <v>#N/A</v>
      </c>
      <c r="BM12" s="121" t="e">
        <f ca="1">+IF(AND(ISNUMBER(OFFSET('Hygiene Data'!$G$8,0,10*ROW('Hygiene Data'!G6))),EB12="Yes"),OFFSET('Hygiene Data'!$G$8,0,10*ROW('Hygiene Data'!G6)),IF(AND(ISNUMBER(OFFSET('Hygiene Data'!$G$8,0,10*ROW('Hygiene Data'!G6))),EB12="No",ISNUMBER(OFFSET('Hygiene Data'!$G$8,0,10*ROW('Hygiene Data'!G6)))),CONCATENATE("[",ROUND(OFFSET('Hygiene Data'!$G$8,0,10*ROW('Hygiene Data'!G6)),0),"]"),IF(AND(ISNUMBER(OFFSET('Hygiene Data'!$G$8,0,10*ROW('Hygiene Data'!G6))),EB12="",ISNUMBER(OFFSET('Hygiene Data'!$G$8,0,10*ROW('Hygiene Data'!G6)))),OFFSET('Hygiene Data'!$G$8,0,10*ROW('Hygiene Data'!G6)),NA())))</f>
        <v>#N/A</v>
      </c>
      <c r="BN12" s="121" t="e">
        <f ca="1">+IF(AND(ISNUMBER(OFFSET('Hygiene Data'!$G$10,0,10*ROW('Hygiene Data'!G6))),EC12="Yes"),OFFSET('Hygiene Data'!$G$10,0,10*ROW('Hygiene Data'!G6)),IF(AND(ISNUMBER(OFFSET('Hygiene Data'!$G$10,0,10*ROW('Hygiene Data'!G6))),EC12="No",ISNUMBER(OFFSET('Hygiene Data'!$G$10,0,10*ROW('Hygiene Data'!G6)))),CONCATENATE("[",ROUND(OFFSET('Hygiene Data'!$G$10,0,10*ROW('Hygiene Data'!G6)),0),"]"),IF(AND(ISNUMBER(OFFSET('Hygiene Data'!$G$10,0,10*ROW('Hygiene Data'!G6))),EC12="",ISNUMBER(OFFSET('Hygiene Data'!$G$10,0,10*ROW('Hygiene Data'!G6)))),OFFSET('Hygiene Data'!$G$10,0,10*ROW('Hygiene Data'!G6)),NA())))</f>
        <v>#N/A</v>
      </c>
      <c r="BO12" s="121" t="e">
        <f ca="1">+IF(AND(ISNUMBER(OFFSET('Hygiene Data'!$H$6,0,10*ROW('Hygiene Data'!H6))),ED12="Yes"),OFFSET('Hygiene Data'!$H$6,0,10*ROW('Hygiene Data'!H6)),IF(AND(ISNUMBER(OFFSET('Hygiene Data'!$H$6,0,10*ROW('Hygiene Data'!H6))),ED12="No",ISNUMBER(OFFSET('Hygiene Data'!$H$6,0,10*ROW('Hygiene Data'!H6)))),CONCATENATE("[",ROUND(OFFSET('Hygiene Data'!$H$6,0,10*ROW('Hygiene Data'!H6)),0),"]"),IF(AND(ISNUMBER(OFFSET('Hygiene Data'!$H$6,0,10*ROW('Hygiene Data'!H6))),ED12="",ISNUMBER(OFFSET('Hygiene Data'!$H$6,0,10*ROW('Hygiene Data'!H6)))),OFFSET('Hygiene Data'!$H$6,0,10*ROW('Hygiene Data'!H6)),NA())))</f>
        <v>#N/A</v>
      </c>
      <c r="BP12" s="121" t="e">
        <f ca="1">+IF(AND(ISNUMBER(OFFSET('Hygiene Data'!$H$8,0,10*ROW('Hygiene Data'!H6))),EE12="Yes"),OFFSET('Hygiene Data'!$H$8,0,10*ROW('Hygiene Data'!H6)),IF(AND(ISNUMBER(OFFSET('Hygiene Data'!$H$8,0,10*ROW('Hygiene Data'!H6))),EE12="No",ISNUMBER(OFFSET('Hygiene Data'!$H$8,0,10*ROW('Hygiene Data'!H6)))),CONCATENATE("[",ROUND(OFFSET('Hygiene Data'!$H$8,0,10*ROW('Hygiene Data'!H6)),0),"]"),IF(AND(ISNUMBER(OFFSET('Hygiene Data'!$H$8,0,10*ROW('Hygiene Data'!H6))),EE12="",ISNUMBER(OFFSET('Hygiene Data'!$H$8,0,10*ROW('Hygiene Data'!H6)))),OFFSET('Hygiene Data'!$H$8,0,10*ROW('Hygiene Data'!H6)),NA())))</f>
        <v>#N/A</v>
      </c>
      <c r="BQ12" s="121" t="e">
        <f ca="1">+IF(AND(ISNUMBER(OFFSET('Hygiene Data'!$H$10,0,10*ROW('Hygiene Data'!H6))),EF12="Yes"),OFFSET('Hygiene Data'!$H$10,0,10*ROW('Hygiene Data'!H6)),IF(AND(ISNUMBER(OFFSET('Hygiene Data'!$H$10,0,10*ROW('Hygiene Data'!H6))),EF12="No",ISNUMBER(OFFSET('Hygiene Data'!$H$10,0,10*ROW('Hygiene Data'!H6)))),CONCATENATE("[",ROUND(OFFSET('Hygiene Data'!$H$10,0,10*ROW('Hygiene Data'!H6)),0),"]"),IF(AND(ISNUMBER(OFFSET('Hygiene Data'!$H$10,0,10*ROW('Hygiene Data'!H6))),EF12="",ISNUMBER(OFFSET('Hygiene Data'!$H$10,0,10*ROW('Hygiene Data'!H6)))),OFFSET('Hygiene Data'!$H$10,0,10*ROW('Hygiene Data'!H6)),NA())))</f>
        <v>#N/A</v>
      </c>
      <c r="BS12" s="28" t="str">
        <f ca="1">+IF(OFFSET('Water Data'!$C$28,0,10*ROW('Water Data'!C6))="","",OFFSET('Water Data'!$C$28,0,10*ROW('Water Data'!C6)))</f>
        <v/>
      </c>
      <c r="BT12" s="28" t="str">
        <f ca="1">+IF(OFFSET('Water Data'!$C$29,0,10*ROW('Water Data'!C6))="","",OFFSET('Water Data'!$C$29,0,10*ROW('Water Data'!C6)))</f>
        <v/>
      </c>
      <c r="BU12" s="28" t="str">
        <f ca="1">+IF(OFFSET('Water Data'!$C$30,0,10*ROW('Water Data'!C6))="","",OFFSET('Water Data'!$C$30,0,10*ROW('Water Data'!C6)))</f>
        <v/>
      </c>
      <c r="BV12" s="28" t="str">
        <f ca="1">+IF(OFFSET('Water Data'!$D$28,0,10*ROW('Water Data'!D6))="","",OFFSET('Water Data'!$D$28,0,10*ROW('Water Data'!D6)))</f>
        <v/>
      </c>
      <c r="BW12" s="28" t="str">
        <f ca="1">+IF(OFFSET('Water Data'!$D$29,0,10*ROW('Water Data'!D6))="","",OFFSET('Water Data'!$D$29,0,10*ROW('Water Data'!D6)))</f>
        <v/>
      </c>
      <c r="BX12" s="28" t="str">
        <f ca="1">+IF(OFFSET('Water Data'!$D$30,0,10*ROW('Water Data'!D6))="","",OFFSET('Water Data'!$D$30,0,10*ROW('Water Data'!D6)))</f>
        <v/>
      </c>
      <c r="BY12" s="28" t="str">
        <f ca="1">+IF(OFFSET('Water Data'!$E$28,0,10*ROW('Water Data'!E6))="","",OFFSET('Water Data'!$E$28,0,10*ROW('Water Data'!E6)))</f>
        <v/>
      </c>
      <c r="BZ12" s="28" t="str">
        <f ca="1">+IF(OFFSET('Water Data'!$E$29,0,10*ROW('Water Data'!E6))="","",OFFSET('Water Data'!$E$29,0,10*ROW('Water Data'!E6)))</f>
        <v/>
      </c>
      <c r="CA12" s="28" t="str">
        <f ca="1">+IF(OFFSET('Water Data'!$E$30,0,10*ROW('Water Data'!E6))="","",OFFSET('Water Data'!$E$30,0,10*ROW('Water Data'!E6)))</f>
        <v/>
      </c>
      <c r="CB12" s="28" t="str">
        <f ca="1">+IF(OFFSET('Water Data'!$F$28,0,10*ROW('Water Data'!F6))="","",OFFSET('Water Data'!$F$28,0,10*ROW('Water Data'!F6)))</f>
        <v/>
      </c>
      <c r="CC12" s="28" t="str">
        <f ca="1">+IF(OFFSET('Water Data'!$F$29,0,10*ROW('Water Data'!F6))="","",OFFSET('Water Data'!$F$29,0,10*ROW('Water Data'!F6)))</f>
        <v/>
      </c>
      <c r="CD12" s="28" t="str">
        <f ca="1">+IF(OFFSET('Water Data'!$F$30,0,10*ROW('Water Data'!F6))="","",OFFSET('Water Data'!$F$30,0,10*ROW('Water Data'!F6)))</f>
        <v/>
      </c>
      <c r="CE12" s="28" t="str">
        <f ca="1">+IF(OFFSET('Water Data'!$G$28,0,10*ROW('Water Data'!G6))="","",OFFSET('Water Data'!$G$28,0,10*ROW('Water Data'!G6)))</f>
        <v/>
      </c>
      <c r="CF12" s="28" t="str">
        <f ca="1">+IF(OFFSET('Water Data'!$G$29,0,10*ROW('Water Data'!G6))="","",OFFSET('Water Data'!$G$29,0,10*ROW('Water Data'!G6)))</f>
        <v/>
      </c>
      <c r="CG12" s="28" t="str">
        <f ca="1">+IF(OFFSET('Water Data'!$G$30,0,10*ROW('Water Data'!G6))="","",OFFSET('Water Data'!$G$30,0,10*ROW('Water Data'!G6)))</f>
        <v/>
      </c>
      <c r="CH12" s="28" t="str">
        <f ca="1">+IF(OFFSET('Water Data'!$H$28,0,10*ROW('Water Data'!H6))="","",OFFSET('Water Data'!$H$28,0,10*ROW('Water Data'!H6)))</f>
        <v/>
      </c>
      <c r="CI12" s="28" t="str">
        <f ca="1">+IF(OFFSET('Water Data'!$H$29,0,10*ROW('Water Data'!H6))="","",OFFSET('Water Data'!$H$29,0,10*ROW('Water Data'!H6)))</f>
        <v/>
      </c>
      <c r="CJ12" s="28" t="str">
        <f ca="1">+IF(OFFSET('Water Data'!$H$30,0,10*ROW('Water Data'!H6))="","",OFFSET('Water Data'!$H$30,0,10*ROW('Water Data'!H6)))</f>
        <v/>
      </c>
      <c r="CK12" s="28" t="str">
        <f ca="1">+IF(OFFSET('Sanitation Data'!$C$29,0,10*ROW('Sanitation Data'!C6))="","",OFFSET('Sanitation Data'!$C$29,0,10*ROW('Sanitation Data'!C6)))</f>
        <v/>
      </c>
      <c r="CL12" s="28" t="str">
        <f ca="1">+IF(OFFSET('Sanitation Data'!$C$30,0,10*ROW('Sanitation Data'!C6))="","",OFFSET('Sanitation Data'!$C$30,0,10*ROW('Sanitation Data'!C6)))</f>
        <v/>
      </c>
      <c r="CM12" s="28" t="str">
        <f ca="1">+IF(OFFSET('Sanitation Data'!$C$31,0,10*ROW('Sanitation Data'!C6))="","",OFFSET('Sanitation Data'!$C$31,0,10*ROW('Sanitation Data'!C6)))</f>
        <v/>
      </c>
      <c r="CN12" s="28" t="str">
        <f ca="1">+IF(OFFSET('Sanitation Data'!$C$32,0,10*ROW('Sanitation Data'!C6))="","",OFFSET('Sanitation Data'!$C$32,0,10*ROW('Sanitation Data'!C6)))</f>
        <v/>
      </c>
      <c r="CO12" s="28" t="str">
        <f ca="1">+IF(OFFSET('Sanitation Data'!$C$33,0,10*ROW('Sanitation Data'!C6))="","",OFFSET('Sanitation Data'!$C$33,0,10*ROW('Sanitation Data'!C6)))</f>
        <v/>
      </c>
      <c r="CP12" s="28" t="str">
        <f ca="1">+IF(OFFSET('Sanitation Data'!$D$29,0,10*ROW('Sanitation Data'!D6))="","",OFFSET('Sanitation Data'!$D$29,0,10*ROW('Sanitation Data'!D6)))</f>
        <v/>
      </c>
      <c r="CQ12" s="28" t="str">
        <f ca="1">+IF(OFFSET('Sanitation Data'!$D$30,0,10*ROW('Sanitation Data'!D6))="","",OFFSET('Sanitation Data'!$D$30,0,10*ROW('Sanitation Data'!D6)))</f>
        <v/>
      </c>
      <c r="CR12" s="28" t="str">
        <f ca="1">+IF(OFFSET('Sanitation Data'!$D$31,0,10*ROW('Sanitation Data'!D6))="","",OFFSET('Sanitation Data'!$D$31,0,10*ROW('Sanitation Data'!D6)))</f>
        <v/>
      </c>
      <c r="CS12" s="28" t="str">
        <f ca="1">+IF(OFFSET('Sanitation Data'!$D$32,0,10*ROW('Sanitation Data'!D6))="","",OFFSET('Sanitation Data'!$D$32,0,10*ROW('Sanitation Data'!D6)))</f>
        <v/>
      </c>
      <c r="CT12" s="28" t="str">
        <f ca="1">+IF(OFFSET('Sanitation Data'!$D$33,0,10*ROW('Sanitation Data'!D6))="","",OFFSET('Sanitation Data'!$D$33,0,10*ROW('Sanitation Data'!D6)))</f>
        <v/>
      </c>
      <c r="CU12" s="28" t="str">
        <f ca="1">+IF(OFFSET('Sanitation Data'!$E$29,0,10*ROW('Sanitation Data'!E6))="","",OFFSET('Sanitation Data'!$E$29,0,10*ROW('Sanitation Data'!E6)))</f>
        <v/>
      </c>
      <c r="CV12" s="28" t="str">
        <f ca="1">+IF(OFFSET('Sanitation Data'!$E$30,0,10*ROW('Sanitation Data'!E6))="","",OFFSET('Sanitation Data'!$E$30,0,10*ROW('Sanitation Data'!E6)))</f>
        <v/>
      </c>
      <c r="CW12" s="28" t="str">
        <f ca="1">+IF(OFFSET('Sanitation Data'!$E$31,0,10*ROW('Sanitation Data'!E6))="","",OFFSET('Sanitation Data'!$E$31,0,10*ROW('Sanitation Data'!E6)))</f>
        <v/>
      </c>
      <c r="CX12" s="28" t="str">
        <f ca="1">+IF(OFFSET('Sanitation Data'!$E$32,0,10*ROW('Sanitation Data'!E6))="","",OFFSET('Sanitation Data'!$E$32,0,10*ROW('Sanitation Data'!E6)))</f>
        <v/>
      </c>
      <c r="CY12" s="28" t="str">
        <f ca="1">+IF(OFFSET('Sanitation Data'!$E$33,0,10*ROW('Sanitation Data'!E6))="","",OFFSET('Sanitation Data'!$E$33,0,10*ROW('Sanitation Data'!E6)))</f>
        <v/>
      </c>
      <c r="CZ12" s="28" t="str">
        <f ca="1">+IF(OFFSET('Sanitation Data'!$F$29,0,10*ROW('Sanitation Data'!F6))="","",OFFSET('Sanitation Data'!$F$29,0,10*ROW('Sanitation Data'!F6)))</f>
        <v/>
      </c>
      <c r="DA12" s="28" t="str">
        <f ca="1">+IF(OFFSET('Sanitation Data'!$F$30,0,10*ROW('Sanitation Data'!F6))="","",OFFSET('Sanitation Data'!$F$30,0,10*ROW('Sanitation Data'!F6)))</f>
        <v/>
      </c>
      <c r="DB12" s="28" t="str">
        <f ca="1">+IF(OFFSET('Sanitation Data'!$F$31,0,10*ROW('Sanitation Data'!F6))="","",OFFSET('Sanitation Data'!$F$31,0,10*ROW('Sanitation Data'!F6)))</f>
        <v/>
      </c>
      <c r="DC12" s="28" t="str">
        <f ca="1">+IF(OFFSET('Sanitation Data'!$F$32,0,10*ROW('Sanitation Data'!F6))="","",OFFSET('Sanitation Data'!$F$32,0,10*ROW('Sanitation Data'!F6)))</f>
        <v/>
      </c>
      <c r="DD12" s="28" t="str">
        <f ca="1">+IF(OFFSET('Sanitation Data'!$F$33,0,10*ROW('Sanitation Data'!F6))="","",OFFSET('Sanitation Data'!$F$33,0,10*ROW('Sanitation Data'!F6)))</f>
        <v/>
      </c>
      <c r="DE12" s="28" t="str">
        <f ca="1">+IF(OFFSET('Sanitation Data'!$G$29,0,10*ROW('Sanitation Data'!G6))="","",OFFSET('Sanitation Data'!$G$29,0,10*ROW('Sanitation Data'!G6)))</f>
        <v/>
      </c>
      <c r="DF12" s="28" t="str">
        <f ca="1">+IF(OFFSET('Sanitation Data'!$G$30,0,10*ROW('Sanitation Data'!G6))="","",OFFSET('Sanitation Data'!$G$30,0,10*ROW('Sanitation Data'!G6)))</f>
        <v/>
      </c>
      <c r="DG12" s="28" t="str">
        <f ca="1">+IF(OFFSET('Sanitation Data'!$G$31,0,10*ROW('Sanitation Data'!G6))="","",OFFSET('Sanitation Data'!$G$31,0,10*ROW('Sanitation Data'!G6)))</f>
        <v/>
      </c>
      <c r="DH12" s="28" t="str">
        <f ca="1">+IF(OFFSET('Sanitation Data'!$G$32,0,10*ROW('Sanitation Data'!G6))="","",OFFSET('Sanitation Data'!$G$32,0,10*ROW('Sanitation Data'!G6)))</f>
        <v/>
      </c>
      <c r="DI12" s="28" t="str">
        <f ca="1">+IF(OFFSET('Sanitation Data'!$G$33,0,10*ROW('Sanitation Data'!G6))="","",OFFSET('Sanitation Data'!$G$33,0,10*ROW('Sanitation Data'!G6)))</f>
        <v/>
      </c>
      <c r="DJ12" s="28" t="str">
        <f ca="1">+IF(OFFSET('Sanitation Data'!$H$29,0,10*ROW('Sanitation Data'!H6))="","",OFFSET('Sanitation Data'!$H$29,0,10*ROW('Sanitation Data'!H6)))</f>
        <v/>
      </c>
      <c r="DK12" s="28" t="str">
        <f ca="1">+IF(OFFSET('Sanitation Data'!$H$30,0,10*ROW('Sanitation Data'!H6))="","",OFFSET('Sanitation Data'!$H$30,0,10*ROW('Sanitation Data'!H6)))</f>
        <v/>
      </c>
      <c r="DL12" s="28" t="str">
        <f ca="1">+IF(OFFSET('Sanitation Data'!$H$31,0,10*ROW('Sanitation Data'!H6))="","",OFFSET('Sanitation Data'!$H$31,0,10*ROW('Sanitation Data'!H6)))</f>
        <v/>
      </c>
      <c r="DM12" s="28" t="str">
        <f ca="1">+IF(OFFSET('Sanitation Data'!$H$32,0,10*ROW('Sanitation Data'!H6))="","",OFFSET('Sanitation Data'!$H$32,0,10*ROW('Sanitation Data'!H6)))</f>
        <v/>
      </c>
      <c r="DN12" s="28" t="str">
        <f ca="1">+IF(OFFSET('Sanitation Data'!$H$33,0,10*ROW('Sanitation Data'!H6))="","",OFFSET('Sanitation Data'!$H$33,0,10*ROW('Sanitation Data'!H6)))</f>
        <v/>
      </c>
      <c r="DO12" s="28" t="str">
        <f ca="1">+IF(OFFSET('Hygiene Data'!$C$12,0,10*ROW('Hygiene Data'!C6))="","",OFFSET('Hygiene Data'!$C$12,0,10*ROW('Hygiene Data'!C6)))</f>
        <v/>
      </c>
      <c r="DP12" s="28" t="str">
        <f ca="1">+IF(OFFSET('Hygiene Data'!$C$13,0,10*ROW('Hygiene Data'!C6))="","",OFFSET('Hygiene Data'!$C$13,0,10*ROW('Hygiene Data'!C6)))</f>
        <v/>
      </c>
      <c r="DQ12" s="28" t="str">
        <f ca="1">+IF(OFFSET('Hygiene Data'!$C$14,0,10*ROW('Hygiene Data'!C6))="","",OFFSET('Hygiene Data'!$C$14,0,10*ROW('Hygiene Data'!C6)))</f>
        <v/>
      </c>
      <c r="DR12" s="28" t="str">
        <f ca="1">+IF(OFFSET('Hygiene Data'!$D$12,0,10*ROW('Hygiene Data'!D6))="","",OFFSET('Hygiene Data'!$D$12,0,10*ROW('Hygiene Data'!D6)))</f>
        <v/>
      </c>
      <c r="DS12" s="28" t="str">
        <f ca="1">+IF(OFFSET('Hygiene Data'!$D$13,0,10*ROW('Hygiene Data'!D6))="","",OFFSET('Hygiene Data'!$D$13,0,10*ROW('Hygiene Data'!D6)))</f>
        <v/>
      </c>
      <c r="DT12" s="28" t="str">
        <f ca="1">+IF(OFFSET('Hygiene Data'!$D$14,0,10*ROW('Hygiene Data'!D6))="","",OFFSET('Hygiene Data'!$D$14,0,10*ROW('Hygiene Data'!D6)))</f>
        <v/>
      </c>
      <c r="DU12" s="28" t="str">
        <f ca="1">+IF(OFFSET('Hygiene Data'!$E$12,0,10*ROW('Hygiene Data'!E6))="","",OFFSET('Hygiene Data'!$E$12,0,10*ROW('Hygiene Data'!E6)))</f>
        <v/>
      </c>
      <c r="DV12" s="28" t="str">
        <f ca="1">+IF(OFFSET('Hygiene Data'!$E$13,0,10*ROW('Hygiene Data'!E6))="","",OFFSET('Hygiene Data'!$E$13,0,10*ROW('Hygiene Data'!E6)))</f>
        <v/>
      </c>
      <c r="DW12" s="28" t="str">
        <f ca="1">+IF(OFFSET('Hygiene Data'!$E$14,0,10*ROW('Hygiene Data'!E6))="","",OFFSET('Hygiene Data'!$E$14,0,10*ROW('Hygiene Data'!E6)))</f>
        <v/>
      </c>
      <c r="DX12" s="28" t="str">
        <f ca="1">+IF(OFFSET('Hygiene Data'!$F$12,0,10*ROW('Hygiene Data'!F6))="","",OFFSET('Hygiene Data'!$F$12,0,10*ROW('Hygiene Data'!F6)))</f>
        <v/>
      </c>
      <c r="DY12" s="28" t="str">
        <f ca="1">+IF(OFFSET('Hygiene Data'!$F$13,0,10*ROW('Hygiene Data'!F6))="","",OFFSET('Hygiene Data'!$F$13,0,10*ROW('Hygiene Data'!F6)))</f>
        <v/>
      </c>
      <c r="DZ12" s="28" t="str">
        <f ca="1">+IF(OFFSET('Hygiene Data'!$F$14,0,10*ROW('Hygiene Data'!F6))="","",OFFSET('Hygiene Data'!$F$14,0,10*ROW('Hygiene Data'!F6)))</f>
        <v/>
      </c>
      <c r="EA12" s="28" t="str">
        <f ca="1">+IF(OFFSET('Hygiene Data'!$G$12,0,10*ROW('Hygiene Data'!G6))="","",OFFSET('Hygiene Data'!$G$12,0,10*ROW('Hygiene Data'!G6)))</f>
        <v/>
      </c>
      <c r="EB12" s="28" t="str">
        <f ca="1">+IF(OFFSET('Hygiene Data'!$G$13,0,10*ROW('Hygiene Data'!G6))="","",OFFSET('Hygiene Data'!$G$13,0,10*ROW('Hygiene Data'!G6)))</f>
        <v/>
      </c>
      <c r="EC12" s="28" t="str">
        <f ca="1">+IF(OFFSET('Hygiene Data'!$G$14,0,10*ROW('Hygiene Data'!G6))="","",OFFSET('Hygiene Data'!$G$14,0,10*ROW('Hygiene Data'!G6)))</f>
        <v/>
      </c>
      <c r="ED12" s="28" t="str">
        <f ca="1">+IF(OFFSET('Hygiene Data'!$H$12,0,10*ROW('Hygiene Data'!H6))="","",OFFSET('Hygiene Data'!$H$12,0,10*ROW('Hygiene Data'!H6)))</f>
        <v/>
      </c>
      <c r="EE12" s="28" t="str">
        <f ca="1">+IF(OFFSET('Hygiene Data'!$H$13,0,10*ROW('Hygiene Data'!H6))="","",OFFSET('Hygiene Data'!$H$13,0,10*ROW('Hygiene Data'!H6)))</f>
        <v/>
      </c>
      <c r="EF12" s="28" t="str">
        <f ca="1">+IF(OFFSET('Hygiene Data'!$H$14,0,10*ROW('Hygiene Data'!H6))="","",OFFSET('Hygiene Data'!$H$14,0,10*ROW('Hygiene Data'!H6)))</f>
        <v/>
      </c>
    </row>
    <row r="13" spans="1:136" x14ac:dyDescent="0.2">
      <c r="A13" s="44" t="str">
        <f ca="1">+IF(OFFSET('Water Data'!$B$1,0,10*ROW('Water Data'!B7))="","",OFFSET('Water Data'!$B$1,0,10*ROW('Water Data'!B7)))</f>
        <v/>
      </c>
      <c r="B13" s="44" t="str">
        <f ca="1">+IF(OFFSET('Water Data'!$A$3,0,10*ROW('Water Data'!A7))="","",OFFSET('Water Data'!$A$3,0,10*ROW('Water Data'!A7)))</f>
        <v/>
      </c>
      <c r="C13" s="44" t="str">
        <f ca="1">+IF(OFFSET('Water Data'!$C$3,0,10*ROW('Water Data'!C7))="","",OFFSET('Water Data'!$C$3,0,10*ROW('Water Data'!C7)))</f>
        <v/>
      </c>
      <c r="D13" s="119" t="e">
        <f ca="1">+IF(AND(ISNUMBER(OFFSET('Water Data'!$C$5,0,10*ROW('Water Data'!C7))),BS13="Yes"),100-OFFSET('Water Data'!$C$5,0,10*ROW('Water Data'!C7)),IF(AND(ISNUMBER(OFFSET('Water Data'!$C$5,0,10*ROW('Water Data'!C7))),BS13="No",ISNUMBER(OFFSET('Water Data'!$C$5,0,10*ROW('Water Data'!C7)))),CONCATENATE("[",ROUND(100-OFFSET('Water Data'!$C$5,0,10*ROW('Water Data'!C7)),0),"]"),IF(AND(ISNUMBER(OFFSET('Water Data'!$C$5,0,10*ROW('Water Data'!C7))),BS13="",ISNUMBER(OFFSET('Water Data'!$C$5,0,10*ROW('Water Data'!C7)))),100-OFFSET('Water Data'!$C$5,0,10*ROW('Water Data'!C7)),NA())))</f>
        <v>#N/A</v>
      </c>
      <c r="E13" s="119" t="e">
        <f ca="1">+IF(AND(ISNUMBER(OFFSET('Water Data'!$C$7,0,10*ROW('Water Data'!D7))),BT13="Yes"),OFFSET('Water Data'!$C$7,0,10*ROW('Water Data'!C7)),IF(AND(ISNUMBER(OFFSET('Water Data'!$C$7,0,10*ROW('Water Data'!C7))),BT13="No",ISNUMBER(OFFSET('Water Data'!$C$7,0,10*ROW('Water Data'!C7)))),CONCATENATE("[",ROUND(OFFSET('Water Data'!$C$7,0,10*ROW('Water Data'!C7)),0),"]"),IF(AND(ISNUMBER(OFFSET('Water Data'!$C$7,0,10*ROW('Water Data'!C7))),BT13="",ISNUMBER(OFFSET('Water Data'!$C$7,0,10*ROW('Water Data'!C7)))),OFFSET('Water Data'!$C$7,0,10*ROW('Water Data'!C7)),NA())))</f>
        <v>#N/A</v>
      </c>
      <c r="F13" s="119" t="e">
        <f ca="1">+IF(AND(ISNUMBER(OFFSET('Water Data'!$C$10,0,10*ROW('Water Data'!C7))),BU13="Yes"),OFFSET('Water Data'!$C$10,0,10*ROW('Water Data'!C7)),IF(AND(ISNUMBER(OFFSET('Water Data'!$C$10,0,10*ROW('Water Data'!C7))),BU13="No",ISNUMBER(OFFSET('Water Data'!$C$10,0,10*ROW('Water Data'!C7)))),CONCATENATE("[",ROUND(OFFSET('Water Data'!$C$10,0,10*ROW('Water Data'!C7)),0),"]"),IF(AND(ISNUMBER(OFFSET('Water Data'!$C$10,0,10*ROW('Water Data'!C7))),BU13="",ISNUMBER(OFFSET('Water Data'!$C$10,0,10*ROW('Water Data'!C7)))),OFFSET('Water Data'!$C$10,0,10*ROW('Water Data'!C7)),NA())))</f>
        <v>#N/A</v>
      </c>
      <c r="G13" s="119" t="e">
        <f ca="1">+IF(AND(ISNUMBER(OFFSET('Water Data'!$D$5,0,10*ROW('Water Data'!D7))),BV13="Yes"),100-OFFSET('Water Data'!$D$5,0,10*ROW('Water Data'!D7)),IF(AND(ISNUMBER(OFFSET('Water Data'!$D$5,0,10*ROW('Water Data'!D7))),BV13="No",ISNUMBER(OFFSET('Water Data'!$D$5,0,10*ROW('Water Data'!D7)))),CONCATENATE("[",ROUND(100-OFFSET('Water Data'!$D$5,0,10*ROW('Water Data'!D7)),0),"]"),IF(AND(ISNUMBER(OFFSET('Water Data'!$D$5,0,10*ROW('Water Data'!D7))),BV13="",ISNUMBER(OFFSET('Water Data'!$D$5,0,10*ROW('Water Data'!D7)))),100-OFFSET('Water Data'!$D$5,0,10*ROW('Water Data'!D7)),NA())))</f>
        <v>#N/A</v>
      </c>
      <c r="H13" s="119" t="e">
        <f ca="1">+IF(AND(ISNUMBER(OFFSET('Water Data'!$D$7,0,10*ROW('Water Data'!D7))),BW13="Yes"),OFFSET('Water Data'!$D$7,0,10*ROW('Water Data'!D7)),IF(AND(ISNUMBER(OFFSET('Water Data'!$D$7,0,10*ROW('Water Data'!D7))),BW13="No",ISNUMBER(OFFSET('Water Data'!$D$7,0,10*ROW('Water Data'!D7)))),CONCATENATE("[",ROUND(OFFSET('Water Data'!$C$7,0,10*ROW('Water Data'!D7)),0),"]"),IF(AND(ISNUMBER(OFFSET('Water Data'!$D$7,0,10*ROW('Water Data'!D7))),BW13="",ISNUMBER(OFFSET('Water Data'!$D$7,0,10*ROW('Water Data'!D7)))),OFFSET('Water Data'!$D$7,0,10*ROW('Water Data'!D7)),NA())))</f>
        <v>#N/A</v>
      </c>
      <c r="I13" s="119" t="e">
        <f ca="1">+IF(AND(ISNUMBER(OFFSET('Water Data'!$D$10,0,10*ROW('Water Data'!D7))),BX13="Yes"),OFFSET('Water Data'!$D$10,0,10*ROW('Water Data'!D7)),IF(AND(ISNUMBER(OFFSET('Water Data'!$D$10,0,10*ROW('Water Data'!D7))),BX13="No",ISNUMBER(OFFSET('Water Data'!$D$10,0,10*ROW('Water Data'!D7)))),CONCATENATE("[",ROUND(OFFSET('Water Data'!$D$10,0,10*ROW('Water Data'!D7)),0),"]"),IF(AND(ISNUMBER(OFFSET('Water Data'!$D$10,0,10*ROW('Water Data'!D7))),BX13="",ISNUMBER(OFFSET('Water Data'!$D$10,0,10*ROW('Water Data'!D7)))),OFFSET('Water Data'!$D$10,0,10*ROW('Water Data'!D7)),NA())))</f>
        <v>#N/A</v>
      </c>
      <c r="J13" s="119" t="e">
        <f ca="1">+IF(AND(ISNUMBER(OFFSET('Water Data'!$E$5,0,10*ROW('Water Data'!E7))),BY13="Yes"),100-OFFSET('Water Data'!$E$5,0,10*ROW('Water Data'!E7)),IF(AND(ISNUMBER(OFFSET('Water Data'!$E$5,0,10*ROW('Water Data'!E7))),BY13="No",ISNUMBER(OFFSET('Water Data'!$E$5,0,10*ROW('Water Data'!E7)))),CONCATENATE("[",ROUND(100-OFFSET('Water Data'!$E$5,0,10*ROW('Water Data'!E7)),0),"]"),IF(AND(ISNUMBER(OFFSET('Water Data'!$E$5,0,10*ROW('Water Data'!E7))),BY13="",ISNUMBER(OFFSET('Water Data'!$E$5,0,10*ROW('Water Data'!E7)))),100-OFFSET('Water Data'!$E$5,0,10*ROW('Water Data'!E7)),NA())))</f>
        <v>#N/A</v>
      </c>
      <c r="K13" s="119" t="e">
        <f ca="1">+IF(AND(ISNUMBER(OFFSET('Water Data'!$E$7,0,10*ROW('Water Data'!E7))),BZ13="Yes"),OFFSET('Water Data'!$E$7,0,10*ROW('Water Data'!E7)),IF(AND(ISNUMBER(OFFSET('Water Data'!$E$7,0,10*ROW('Water Data'!E7))),BZ13="No",ISNUMBER(OFFSET('Water Data'!$E$7,0,10*ROW('Water Data'!E7)))),CONCATENATE("[",ROUND(OFFSET('Water Data'!$E$7,0,10*ROW('Water Data'!E7)),0),"]"),IF(AND(ISNUMBER(OFFSET('Water Data'!$E$7,0,10*ROW('Water Data'!E7))),BZ13="",ISNUMBER(OFFSET('Water Data'!$E$7,0,10*ROW('Water Data'!E7)))),OFFSET('Water Data'!$E$7,0,10*ROW('Water Data'!E7)),NA())))</f>
        <v>#N/A</v>
      </c>
      <c r="L13" s="119" t="e">
        <f ca="1">+IF(AND(ISNUMBER(OFFSET('Water Data'!$E$10,0,10*ROW('Water Data'!E7))),CA13="Yes"),OFFSET('Water Data'!$E$10,0,10*ROW('Water Data'!E7)),IF(AND(ISNUMBER(OFFSET('Water Data'!$E$10,0,10*ROW('Water Data'!E7))),CA13="No",ISNUMBER(OFFSET('Water Data'!$E$10,0,10*ROW('Water Data'!E7)))),CONCATENATE("[",ROUND(OFFSET('Water Data'!$E$10,0,10*ROW('Water Data'!E7)),0),"]"),IF(AND(ISNUMBER(OFFSET('Water Data'!$E$10,0,10*ROW('Water Data'!E7))),CA13="",ISNUMBER(OFFSET('Water Data'!$E$10,0,10*ROW('Water Data'!E7)))),OFFSET('Water Data'!$E$10,0,10*ROW('Water Data'!E7)),NA())))</f>
        <v>#N/A</v>
      </c>
      <c r="M13" s="119" t="e">
        <f ca="1">+IF(AND(ISNUMBER(OFFSET('Water Data'!$F$5,0,10*ROW('Water Data'!F7))),CB13="Yes"),100-OFFSET('Water Data'!$F$5,0,10*ROW('Water Data'!F7)),IF(AND(ISNUMBER(OFFSET('Water Data'!$F$5,0,10*ROW('Water Data'!F7))),CB13="No",ISNUMBER(OFFSET('Water Data'!$F$5,0,10*ROW('Water Data'!F7)))),CONCATENATE("[",ROUND(100-OFFSET('Water Data'!$F$5,0,10*ROW('Water Data'!F7)),0),"]"),IF(AND(ISNUMBER(OFFSET('Water Data'!$F$5,0,10*ROW('Water Data'!F7))),CB13="",ISNUMBER(OFFSET('Water Data'!$F$5,0,10*ROW('Water Data'!F7)))),100-OFFSET('Water Data'!$F$5,0,10*ROW('Water Data'!F7)),NA())))</f>
        <v>#N/A</v>
      </c>
      <c r="N13" s="119" t="e">
        <f ca="1">+IF(AND(ISNUMBER(OFFSET('Water Data'!$F$7,0,10*ROW('Water Data'!F7))),CC13="Yes"),OFFSET('Water Data'!$F$7,0,10*ROW('Water Data'!F7)),IF(AND(ISNUMBER(OFFSET('Water Data'!$F$7,0,10*ROW('Water Data'!F7))),CC13="No",ISNUMBER(OFFSET('Water Data'!$F$7,0,10*ROW('Water Data'!F7)))),CONCATENATE("[",ROUND(OFFSET('Water Data'!$F$7,0,10*ROW('Water Data'!F7)),0),"]"),IF(AND(ISNUMBER(OFFSET('Water Data'!$F$7,0,10*ROW('Water Data'!F7))),CC13="",ISNUMBER(OFFSET('Water Data'!$F$7,0,10*ROW('Water Data'!F7)))),OFFSET('Water Data'!$F$7,0,10*ROW('Water Data'!F7)),NA())))</f>
        <v>#N/A</v>
      </c>
      <c r="O13" s="119" t="e">
        <f ca="1">+IF(AND(ISNUMBER(OFFSET('Water Data'!$F$10,0,10*ROW('Water Data'!F7))),CD13="Yes"),OFFSET('Water Data'!$F$10,0,10*ROW('Water Data'!F7)),IF(AND(ISNUMBER(OFFSET('Water Data'!$F$10,0,10*ROW('Water Data'!F7))),CD13="No",ISNUMBER(OFFSET('Water Data'!$F$10,0,10*ROW('Water Data'!F7)))),CONCATENATE("[",ROUND(OFFSET('Water Data'!$F$10,0,10*ROW('Water Data'!F7)),0),"]"),IF(AND(ISNUMBER(OFFSET('Water Data'!$F$10,0,10*ROW('Water Data'!F7))),CD13="",ISNUMBER(OFFSET('Water Data'!$F$10,0,10*ROW('Water Data'!F7)))),OFFSET('Water Data'!$F$10,0,10*ROW('Water Data'!F7)),NA())))</f>
        <v>#N/A</v>
      </c>
      <c r="P13" s="119" t="e">
        <f ca="1">+IF(AND(ISNUMBER(OFFSET('Water Data'!$G$5,0,10*ROW('Water Data'!G7))),CE13="Yes"),100-OFFSET('Water Data'!$G$5,0,10*ROW('Water Data'!G7)),IF(AND(ISNUMBER(OFFSET('Water Data'!$G$5,0,10*ROW('Water Data'!G7))),CE13="No",ISNUMBER(OFFSET('Water Data'!$G$5,0,10*ROW('Water Data'!G7)))),CONCATENATE("[",ROUND(100-OFFSET('Water Data'!$G$5,0,10*ROW('Water Data'!G7)),0),"]"),IF(AND(ISNUMBER(OFFSET('Water Data'!$G$5,0,10*ROW('Water Data'!G7))),CE13="",ISNUMBER(OFFSET('Water Data'!$G$5,0,10*ROW('Water Data'!G7)))),100-OFFSET('Water Data'!$G$5,0,10*ROW('Water Data'!G7)),NA())))</f>
        <v>#N/A</v>
      </c>
      <c r="Q13" s="119" t="e">
        <f ca="1">+IF(AND(ISNUMBER(OFFSET('Water Data'!$G$7,0,10*ROW('Water Data'!G7))),CF13="Yes"),OFFSET('Water Data'!$G$7,0,10*ROW('Water Data'!G7)),IF(AND(ISNUMBER(OFFSET('Water Data'!$G$7,0,10*ROW('Water Data'!G7))),CF13="No",ISNUMBER(OFFSET('Water Data'!$G$7,0,10*ROW('Water Data'!G7)))),CONCATENATE("[",ROUND(OFFSET('Water Data'!$G$7,0,10*ROW('Water Data'!G7)),0),"]"),IF(AND(ISNUMBER(OFFSET('Water Data'!$G$7,0,10*ROW('Water Data'!G7))),CF13="",ISNUMBER(OFFSET('Water Data'!$G$7,0,10*ROW('Water Data'!G7)))),OFFSET('Water Data'!$G$7,0,10*ROW('Water Data'!G7)),NA())))</f>
        <v>#N/A</v>
      </c>
      <c r="R13" s="119" t="e">
        <f ca="1">+IF(AND(ISNUMBER(OFFSET('Water Data'!$G$10,0,10*ROW('Water Data'!G7))),CG13="Yes"),OFFSET('Water Data'!$G$10,0,10*ROW('Water Data'!G7)),IF(AND(ISNUMBER(OFFSET('Water Data'!$G$10,0,10*ROW('Water Data'!G7))),CG13="No",ISNUMBER(OFFSET('Water Data'!$G$10,0,10*ROW('Water Data'!G7)))),CONCATENATE("[",ROUND(OFFSET('Water Data'!$G$10,0,10*ROW('Water Data'!G7)),0),"]"),IF(AND(ISNUMBER(OFFSET('Water Data'!$G$10,0,10*ROW('Water Data'!G7))),CG13="",ISNUMBER(OFFSET('Water Data'!$G$10,0,10*ROW('Water Data'!G7)))),OFFSET('Water Data'!$G$10,0,10*ROW('Water Data'!G7)),NA())))</f>
        <v>#N/A</v>
      </c>
      <c r="S13" s="119" t="e">
        <f ca="1">+IF(AND(ISNUMBER(OFFSET('Water Data'!$H$5,0,10*ROW('Water Data'!H7))),CH13="Yes"),100-OFFSET('Water Data'!$H$5,0,10*ROW('Water Data'!H7)),IF(AND(ISNUMBER(OFFSET('Water Data'!$H$5,0,10*ROW('Water Data'!H7))),CH13="No",ISNUMBER(OFFSET('Water Data'!$H$5,0,10*ROW('Water Data'!H7)))),CONCATENATE("[",ROUND(100-OFFSET('Water Data'!$H$5,0,10*ROW('Water Data'!H7)),0),"]"),IF(AND(ISNUMBER(OFFSET('Water Data'!$H$5,0,10*ROW('Water Data'!H7))),CH13="",ISNUMBER(OFFSET('Water Data'!$H$5,0,10*ROW('Water Data'!H7)))),100-OFFSET('Water Data'!$H$5,0,10*ROW('Water Data'!H7)),NA())))</f>
        <v>#N/A</v>
      </c>
      <c r="T13" s="119" t="e">
        <f ca="1">+IF(AND(ISNUMBER(OFFSET('Water Data'!$H$7,0,10*ROW('Water Data'!H7))),CI13="Yes"),OFFSET('Water Data'!$H$7,0,10*ROW('Water Data'!H7)),IF(AND(ISNUMBER(OFFSET('Water Data'!$H$7,0,10*ROW('Water Data'!H7))),CI13="No",ISNUMBER(OFFSET('Water Data'!$H$7,0,10*ROW('Water Data'!H7)))),CONCATENATE("[",ROUND(OFFSET('Water Data'!$H$7,0,10*ROW('Water Data'!H7)),0),"]"),IF(AND(ISNUMBER(OFFSET('Water Data'!$H$7,0,10*ROW('Water Data'!H7))),CI13="",ISNUMBER(OFFSET('Water Data'!$H$7,0,10*ROW('Water Data'!H7)))),OFFSET('Water Data'!$H$7,0,10*ROW('Water Data'!H7)),NA())))</f>
        <v>#N/A</v>
      </c>
      <c r="U13" s="119" t="e">
        <f ca="1">+IF(AND(ISNUMBER(OFFSET('Water Data'!$H$10,0,10*ROW('Water Data'!H7))),CJ13="Yes"),OFFSET('Water Data'!$H$10,0,10*ROW('Water Data'!H7)),IF(AND(ISNUMBER(OFFSET('Water Data'!$H$10,0,10*ROW('Water Data'!H7))),CJ13="No",ISNUMBER(OFFSET('Water Data'!$H$10,0,10*ROW('Water Data'!H7)))),CONCATENATE("[",ROUND(OFFSET('Water Data'!$H$10,0,10*ROW('Water Data'!H7)),0),"]"),IF(AND(ISNUMBER(OFFSET('Water Data'!$H$10,0,10*ROW('Water Data'!H7))),CJ13="",ISNUMBER(OFFSET('Water Data'!$H$10,0,10*ROW('Water Data'!H7)))),OFFSET('Water Data'!$H$10,0,10*ROW('Water Data'!H7)),NA())))</f>
        <v>#N/A</v>
      </c>
      <c r="V13" s="120" t="e">
        <f ca="1">+IF(AND(ISNUMBER(OFFSET('Sanitation Data'!$C$5,0,10*ROW('Sanitation Data'!C7))),CK13="Yes"),100-OFFSET('Sanitation Data'!$C$5,0,10*ROW('Sanitation Data'!C7)),IF(AND(ISNUMBER(OFFSET('Sanitation Data'!$C$5,0,10*ROW('Sanitation Data'!C7))),CK13="No",ISNUMBER(OFFSET('Sanitation Data'!$C$5,0,10*ROW('Sanitation Data'!C7)))),CONCATENATE("[",ROUND(100-OFFSET('Sanitation Data'!$C$5,0,10*ROW('Sanitation Data'!C7)),0),"]"),IF(AND(ISNUMBER(OFFSET('Sanitation Data'!$C$5,0,10*ROW('Sanitation Data'!C7))),CK13="",ISNUMBER(OFFSET('Sanitation Data'!$C$5,0,10*ROW('Sanitation Data'!C7)))),100-OFFSET('Sanitation Data'!$C$5,0,10*ROW('Sanitation Data'!C7)),NA())))</f>
        <v>#N/A</v>
      </c>
      <c r="W13" s="120" t="e">
        <f ca="1">+IF(AND(ISNUMBER(OFFSET('Sanitation Data'!$C$7,0,10*ROW('Sanitation Data'!C7))),CL13="Yes"),OFFSET('Sanitation Data'!$C$7,0,10*ROW('Sanitation Data'!C7)),IF(AND(ISNUMBER(OFFSET('Sanitation Data'!$C$7,0,10*ROW('Sanitation Data'!C7))),CL13="No",ISNUMBER(OFFSET('Sanitation Data'!$C$7,0,10*ROW('Sanitation Data'!C7)))),CONCATENATE("[",ROUND(OFFSET('Sanitation Data'!$C$7,0,10*ROW('Sanitation Data'!C7)),0),"]"),IF(AND(ISNUMBER(OFFSET('Sanitation Data'!$C$7,0,10*ROW('Sanitation Data'!C7))),CL13="",ISNUMBER(OFFSET('Sanitation Data'!$C$7,0,10*ROW('Sanitation Data'!C7)))),OFFSET('Sanitation Data'!$C$7,0,10*ROW('Sanitation Data'!C7)),NA())))</f>
        <v>#N/A</v>
      </c>
      <c r="X13" s="120" t="e">
        <f ca="1">+IF(AND(ISNUMBER(OFFSET('Sanitation Data'!$C$11,0,10*ROW('Sanitation Data'!C7))),CM13="Yes"),OFFSET('Sanitation Data'!$C$11,0,10*ROW('Sanitation Data'!C7)),IF(AND(ISNUMBER(OFFSET('Sanitation Data'!$C$11,0,10*ROW('Sanitation Data'!C7))),CM13="No",ISNUMBER(OFFSET('Sanitation Data'!$C$11,0,10*ROW('Sanitation Data'!C7)))),CONCATENATE("[",ROUND(OFFSET('Sanitation Data'!$C$11,0,10*ROW('Sanitation Data'!C7)),0),"]"),IF(AND(ISNUMBER(OFFSET('Sanitation Data'!$C$11,0,10*ROW('Sanitation Data'!C7))),CM13="",ISNUMBER(OFFSET('Sanitation Data'!$C$11,0,10*ROW('Sanitation Data'!C7)))),OFFSET('Sanitation Data'!$C$11,0,10*ROW('Sanitation Data'!C7)),NA())))</f>
        <v>#N/A</v>
      </c>
      <c r="Y13" s="120" t="e">
        <f ca="1">+IF(AND(ISNUMBER(OFFSET('Sanitation Data'!$C$12,0,10*ROW('Sanitation Data'!C7))),CN13="Yes"),OFFSET('Sanitation Data'!$C$12,0,10*ROW('Sanitation Data'!C7)),IF(AND(ISNUMBER(OFFSET('Sanitation Data'!$C$12,0,10*ROW('Sanitation Data'!C7))),CN13="No",ISNUMBER(OFFSET('Sanitation Data'!$C$12,0,10*ROW('Sanitation Data'!C7)))),CONCATENATE("[",ROUND(OFFSET('Sanitation Data'!$C$12,0,10*ROW('Sanitation Data'!C7)),0),"]"),IF(AND(ISNUMBER(OFFSET('Sanitation Data'!$C$12,0,10*ROW('Sanitation Data'!C7))),CN13="",ISNUMBER(OFFSET('Sanitation Data'!$C$12,0,10*ROW('Sanitation Data'!C7)))),OFFSET('Sanitation Data'!$C$12,0,10*ROW('Sanitation Data'!C7)),NA())))</f>
        <v>#N/A</v>
      </c>
      <c r="Z13" s="120" t="e">
        <f ca="1">+IF(AND(ISNUMBER(OFFSET('Sanitation Data'!$C$13,0,10*ROW('Sanitation Data'!C7))),CO13="Yes"),OFFSET('Sanitation Data'!$C$13,0,10*ROW('Sanitation Data'!C7)),IF(AND(ISNUMBER(OFFSET('Sanitation Data'!$C$13,0,10*ROW('Sanitation Data'!C7))),CO13="No",ISNUMBER(OFFSET('Sanitation Data'!$C$13,0,10*ROW('Sanitation Data'!C7)))),CONCATENATE("[",ROUND(OFFSET('Sanitation Data'!$C$13,0,10*ROW('Sanitation Data'!C7)),0),"]"),IF(AND(ISNUMBER(OFFSET('Sanitation Data'!$C$13,0,10*ROW('Sanitation Data'!C7))),CO13="",ISNUMBER(OFFSET('Sanitation Data'!$C$13,0,10*ROW('Sanitation Data'!C7)))),OFFSET('Sanitation Data'!$C$13,0,10*ROW('Sanitation Data'!C7)),NA())))</f>
        <v>#N/A</v>
      </c>
      <c r="AA13" s="120" t="e">
        <f ca="1">+IF(AND(ISNUMBER(OFFSET('Sanitation Data'!$D$5,0,10*ROW('Sanitation Data'!D7))),CP13="Yes"),100-OFFSET('Sanitation Data'!$D$5,0,10*ROW('Sanitation Data'!D7)),IF(AND(ISNUMBER(OFFSET('Sanitation Data'!$D$5,0,10*ROW('Sanitation Data'!D7))),CP13="No",ISNUMBER(OFFSET('Sanitation Data'!$D$5,0,10*ROW('Sanitation Data'!D7)))),CONCATENATE("[",ROUND(100-OFFSET('Sanitation Data'!$D$5,0,10*ROW('Sanitation Data'!D7)),0),"]"),IF(AND(ISNUMBER(OFFSET('Sanitation Data'!$D$5,0,10*ROW('Sanitation Data'!D7))),CP13="",ISNUMBER(OFFSET('Sanitation Data'!$D$5,0,10*ROW('Sanitation Data'!D7)))),100-OFFSET('Sanitation Data'!$D$5,0,10*ROW('Sanitation Data'!D7)),NA())))</f>
        <v>#N/A</v>
      </c>
      <c r="AB13" s="120" t="e">
        <f ca="1">+IF(AND(ISNUMBER(OFFSET('Sanitation Data'!$D$7,0,10*ROW('Sanitation Data'!D7))),CQ13="Yes"),OFFSET('Sanitation Data'!$D$7,0,10*ROW('Sanitation Data'!G7)),IF(AND(ISNUMBER(OFFSET('Sanitation Data'!$D$7,0,10*ROW('Sanitation Data'!D7))),CQ13="No",ISNUMBER(OFFSET('Sanitation Data'!$D$7,0,10*ROW('Sanitation Data'!D7)))),CONCATENATE("[",ROUND(OFFSET('Sanitation Data'!$D$7,0,10*ROW('Sanitation Data'!D7)),0),"]"),IF(AND(ISNUMBER(OFFSET('Sanitation Data'!$D$7,0,10*ROW('Sanitation Data'!D7))),CQ13="",ISNUMBER(OFFSET('Sanitation Data'!$D$7,0,10*ROW('Sanitation Data'!D7)))),OFFSET('Sanitation Data'!$D$7,0,10*ROW('Sanitation Data'!D7)),NA())))</f>
        <v>#N/A</v>
      </c>
      <c r="AC13" s="120" t="e">
        <f ca="1">+IF(AND(ISNUMBER(OFFSET('Sanitation Data'!$D$11,0,10*ROW('Sanitation Data'!D7))),CR13="Yes"),OFFSET('Sanitation Data'!$D$11,0,10*ROW('Sanitation Data'!D7)),IF(AND(ISNUMBER(OFFSET('Sanitation Data'!$D$11,0,10*ROW('Sanitation Data'!D7))),CR13="No",ISNUMBER(OFFSET('Sanitation Data'!$D$11,0,10*ROW('Sanitation Data'!D7)))),CONCATENATE("[",ROUND(OFFSET('Sanitation Data'!$D$11,0,10*ROW('Sanitation Data'!D7)),0),"]"),IF(AND(ISNUMBER(OFFSET('Sanitation Data'!$D$11,0,10*ROW('Sanitation Data'!D7))),CR13="",ISNUMBER(OFFSET('Sanitation Data'!$D$11,0,10*ROW('Sanitation Data'!D7)))),OFFSET('Sanitation Data'!$D$11,0,10*ROW('Sanitation Data'!D7)),NA())))</f>
        <v>#N/A</v>
      </c>
      <c r="AD13" s="120" t="e">
        <f ca="1">+IF(AND(ISNUMBER(OFFSET('Sanitation Data'!$D$12,0,10*ROW('Sanitation Data'!D7))),CS13="Yes"),OFFSET('Sanitation Data'!$D$12,0,10*ROW('Sanitation Data'!D7)),IF(AND(ISNUMBER(OFFSET('Sanitation Data'!$D$12,0,10*ROW('Sanitation Data'!D7))),CS13="No",ISNUMBER(OFFSET('Sanitation Data'!$D$12,0,10*ROW('Sanitation Data'!D7)))),CONCATENATE("[",ROUND(OFFSET('Sanitation Data'!$D$12,0,10*ROW('Sanitation Data'!D7)),0),"]"),IF(AND(ISNUMBER(OFFSET('Sanitation Data'!$D$12,0,10*ROW('Sanitation Data'!D7))),CS13="",ISNUMBER(OFFSET('Sanitation Data'!$D$12,0,10*ROW('Sanitation Data'!D7)))),OFFSET('Sanitation Data'!$D$12,0,10*ROW('Sanitation Data'!D7)),NA())))</f>
        <v>#N/A</v>
      </c>
      <c r="AE13" s="120" t="e">
        <f ca="1">+IF(AND(ISNUMBER(OFFSET('Sanitation Data'!$D$13,0,10*ROW('Sanitation Data'!D7))),CT13="Yes"),OFFSET('Sanitation Data'!$D$13,0,10*ROW('Sanitation Data'!D7)),IF(AND(ISNUMBER(OFFSET('Sanitation Data'!$D$13,0,10*ROW('Sanitation Data'!D7))),CT13="No",ISNUMBER(OFFSET('Sanitation Data'!$D$13,0,10*ROW('Sanitation Data'!D7)))),CONCATENATE("[",ROUND(OFFSET('Sanitation Data'!$D$13,0,10*ROW('Sanitation Data'!D7)),0),"]"),IF(AND(ISNUMBER(OFFSET('Sanitation Data'!$D$13,0,10*ROW('Sanitation Data'!D7))),CT13="",ISNUMBER(OFFSET('Sanitation Data'!$D$13,0,10*ROW('Sanitation Data'!D7)))),OFFSET('Sanitation Data'!$D$13,0,10*ROW('Sanitation Data'!D7)),NA())))</f>
        <v>#N/A</v>
      </c>
      <c r="AF13" s="120" t="e">
        <f ca="1">+IF(AND(ISNUMBER(OFFSET('Sanitation Data'!$E$5,0,10*ROW('Sanitation Data'!E7))),CU13="Yes"),100-OFFSET('Sanitation Data'!$E$5,0,10*ROW('Sanitation Data'!E7)),IF(AND(ISNUMBER(OFFSET('Sanitation Data'!$E$5,0,10*ROW('Sanitation Data'!E7))),CU13="No",ISNUMBER(OFFSET('Sanitation Data'!$E$5,0,10*ROW('Sanitation Data'!E7)))),CONCATENATE("[",ROUND(100-OFFSET('Sanitation Data'!$E$5,0,10*ROW('Sanitation Data'!E7)),0),"]"),IF(AND(ISNUMBER(OFFSET('Sanitation Data'!$E$5,0,10*ROW('Sanitation Data'!E7))),CU13="",ISNUMBER(OFFSET('Sanitation Data'!$E$5,0,10*ROW('Sanitation Data'!E7)))),100-OFFSET('Sanitation Data'!$E$5,0,10*ROW('Sanitation Data'!E7)),NA())))</f>
        <v>#N/A</v>
      </c>
      <c r="AG13" s="120" t="e">
        <f ca="1">+IF(AND(ISNUMBER(OFFSET('Sanitation Data'!$E$7,0,10*ROW('Sanitation Data'!E7))),CV13="Yes"),OFFSET('Sanitation Data'!$E$7,0,10*ROW('Sanitation Data'!E7)),IF(AND(ISNUMBER(OFFSET('Sanitation Data'!$E$7,0,10*ROW('Sanitation Data'!E7))),CV13="No",ISNUMBER(OFFSET('Sanitation Data'!$E$7,0,10*ROW('Sanitation Data'!E7)))),CONCATENATE("[",ROUND(OFFSET('Sanitation Data'!$E$7,0,10*ROW('Sanitation Data'!E7)),0),"]"),IF(AND(ISNUMBER(OFFSET('Sanitation Data'!$E$7,0,10*ROW('Sanitation Data'!E7))),CV13="",ISNUMBER(OFFSET('Sanitation Data'!$E$7,0,10*ROW('Sanitation Data'!E7)))),OFFSET('Sanitation Data'!$E$7,0,10*ROW('Sanitation Data'!E7)),NA())))</f>
        <v>#N/A</v>
      </c>
      <c r="AH13" s="120" t="e">
        <f ca="1">+IF(AND(ISNUMBER(OFFSET('Sanitation Data'!$E$11,0,10*ROW('Sanitation Data'!E7))),CW13="Yes"),OFFSET('Sanitation Data'!$E$11,0,10*ROW('Sanitation Data'!E7)),IF(AND(ISNUMBER(OFFSET('Sanitation Data'!$E$11,0,10*ROW('Sanitation Data'!E7))),CW13="No",ISNUMBER(OFFSET('Sanitation Data'!$E$11,0,10*ROW('Sanitation Data'!E7)))),CONCATENATE("[",ROUND(OFFSET('Sanitation Data'!$E$11,0,10*ROW('Sanitation Data'!E7)),0),"]"),IF(AND(ISNUMBER(OFFSET('Sanitation Data'!$E$11,0,10*ROW('Sanitation Data'!E7))),CW13="",ISNUMBER(OFFSET('Sanitation Data'!$E$11,0,10*ROW('Sanitation Data'!E7)))),OFFSET('Sanitation Data'!$E$11,0,10*ROW('Sanitation Data'!E7)),NA())))</f>
        <v>#N/A</v>
      </c>
      <c r="AI13" s="120" t="e">
        <f ca="1">+IF(AND(ISNUMBER(OFFSET('Sanitation Data'!$E$12,0,10*ROW('Sanitation Data'!E7))),CX13="Yes"),OFFSET('Sanitation Data'!$E$12,0,10*ROW('Sanitation Data'!E7)),IF(AND(ISNUMBER(OFFSET('Sanitation Data'!$E$12,0,10*ROW('Sanitation Data'!E7))),CX13="No",ISNUMBER(OFFSET('Sanitation Data'!$E$12,0,10*ROW('Sanitation Data'!E7)))),CONCATENATE("[",ROUND(OFFSET('Sanitation Data'!$E$12,0,10*ROW('Sanitation Data'!E7)),0),"]"),IF(AND(ISNUMBER(OFFSET('Sanitation Data'!$E$12,0,10*ROW('Sanitation Data'!E7))),CX13="",ISNUMBER(OFFSET('Sanitation Data'!$E$12,0,10*ROW('Sanitation Data'!E7)))),OFFSET('Sanitation Data'!$E$12,0,10*ROW('Sanitation Data'!E7)),NA())))</f>
        <v>#N/A</v>
      </c>
      <c r="AJ13" s="120" t="e">
        <f ca="1">+IF(AND(ISNUMBER(OFFSET('Sanitation Data'!$E$13,0,10*ROW('Sanitation Data'!E7))),CY13="Yes"),OFFSET('Sanitation Data'!$E$13,0,10*ROW('Sanitation Data'!E7)),IF(AND(ISNUMBER(OFFSET('Sanitation Data'!$E$13,0,10*ROW('Sanitation Data'!E7))),CY13="No",ISNUMBER(OFFSET('Sanitation Data'!$E$13,0,10*ROW('Sanitation Data'!E7)))),CONCATENATE("[",ROUND(OFFSET('Sanitation Data'!$E$13,0,10*ROW('Sanitation Data'!E7)),0),"]"),IF(AND(ISNUMBER(OFFSET('Sanitation Data'!$E$13,0,10*ROW('Sanitation Data'!E7))),CY13="",ISNUMBER(OFFSET('Sanitation Data'!$E$13,0,10*ROW('Sanitation Data'!E7)))),OFFSET('Sanitation Data'!$E$13,0,10*ROW('Sanitation Data'!E7)),NA())))</f>
        <v>#N/A</v>
      </c>
      <c r="AK13" s="120" t="e">
        <f ca="1">+IF(AND(ISNUMBER(OFFSET('Sanitation Data'!$F$5,0,10*ROW('Sanitation Data'!F7))),CZ13="Yes"),100-OFFSET('Sanitation Data'!$F$5,0,10*ROW('Sanitation Data'!F7)),IF(AND(ISNUMBER(OFFSET('Sanitation Data'!$F$5,0,10*ROW('Sanitation Data'!F7))),CZ13="No",ISNUMBER(OFFSET('Sanitation Data'!$F$5,0,10*ROW('Sanitation Data'!F7)))),CONCATENATE("[",ROUND(100-OFFSET('Sanitation Data'!$F$5,0,10*ROW('Sanitation Data'!F7)),0),"]"),IF(AND(ISNUMBER(OFFSET('Sanitation Data'!$F$5,0,10*ROW('Sanitation Data'!F7))),CZ13="",ISNUMBER(OFFSET('Sanitation Data'!$F$5,0,10*ROW('Sanitation Data'!F7)))),100-OFFSET('Sanitation Data'!$F$5,0,10*ROW('Sanitation Data'!F7)),NA())))</f>
        <v>#N/A</v>
      </c>
      <c r="AL13" s="120" t="e">
        <f ca="1">+IF(AND(ISNUMBER(OFFSET('Sanitation Data'!$F$7,0,10*ROW('Sanitation Data'!F7))),DA13="Yes"),OFFSET('Sanitation Data'!$F$7,0,10*ROW('Sanitation Data'!F7)),IF(AND(ISNUMBER(OFFSET('Sanitation Data'!$F$7,0,10*ROW('Sanitation Data'!F7))),DA13="No",ISNUMBER(OFFSET('Sanitation Data'!$F$7,0,10*ROW('Sanitation Data'!F7)))),CONCATENATE("[",ROUND(OFFSET('Sanitation Data'!$F$7,0,10*ROW('Sanitation Data'!F7)),0),"]"),IF(AND(ISNUMBER(OFFSET('Sanitation Data'!$F$7,0,10*ROW('Sanitation Data'!F7))),DA13="",ISNUMBER(OFFSET('Sanitation Data'!$F$7,0,10*ROW('Sanitation Data'!F7)))),OFFSET('Sanitation Data'!$F$7,0,10*ROW('Sanitation Data'!F7)),NA())))</f>
        <v>#N/A</v>
      </c>
      <c r="AM13" s="120" t="e">
        <f ca="1">+IF(AND(ISNUMBER(OFFSET('Sanitation Data'!$F$11,0,10*ROW('Sanitation Data'!F7))),DB13="Yes"),OFFSET('Sanitation Data'!$F$11,0,10*ROW('Sanitation Data'!F7)),IF(AND(ISNUMBER(OFFSET('Sanitation Data'!$F$11,0,10*ROW('Sanitation Data'!F7))),DB13="No",ISNUMBER(OFFSET('Sanitation Data'!$F$11,0,10*ROW('Sanitation Data'!F7)))),CONCATENATE("[",ROUND(OFFSET('Sanitation Data'!$F$11,0,10*ROW('Sanitation Data'!F7)),0),"]"),IF(AND(ISNUMBER(OFFSET('Sanitation Data'!$F$11,0,10*ROW('Sanitation Data'!F7))),DB13="",ISNUMBER(OFFSET('Sanitation Data'!$F$11,0,10*ROW('Sanitation Data'!F7)))),OFFSET('Sanitation Data'!$F$11,0,10*ROW('Sanitation Data'!F7)),NA())))</f>
        <v>#N/A</v>
      </c>
      <c r="AN13" s="120" t="e">
        <f ca="1">+IF(AND(ISNUMBER(OFFSET('Sanitation Data'!$F$12,0,10*ROW('Sanitation Data'!F7))),DC13="Yes"),OFFSET('Sanitation Data'!$F$12,0,10*ROW('Sanitation Data'!F7)),IF(AND(ISNUMBER(OFFSET('Sanitation Data'!$F$12,0,10*ROW('Sanitation Data'!F7))),DC13="No",ISNUMBER(OFFSET('Sanitation Data'!$F$12,0,10*ROW('Sanitation Data'!F7)))),CONCATENATE("[",ROUND(OFFSET('Sanitation Data'!$F$12,0,10*ROW('Sanitation Data'!F7)),0),"]"),IF(AND(ISNUMBER(OFFSET('Sanitation Data'!$F$12,0,10*ROW('Sanitation Data'!F7))),DC13="",ISNUMBER(OFFSET('Sanitation Data'!$F$12,0,10*ROW('Sanitation Data'!F7)))),OFFSET('Sanitation Data'!$F$12,0,10*ROW('Sanitation Data'!F7)),NA())))</f>
        <v>#N/A</v>
      </c>
      <c r="AO13" s="120" t="e">
        <f ca="1">+IF(AND(ISNUMBER(OFFSET('Sanitation Data'!$F$13,0,10*ROW('Sanitation Data'!F7))),DD13="Yes"),OFFSET('Sanitation Data'!$F$13,0,10*ROW('Sanitation Data'!F7)),IF(AND(ISNUMBER(OFFSET('Sanitation Data'!$F$13,0,10*ROW('Sanitation Data'!F7))),DD13="No",ISNUMBER(OFFSET('Sanitation Data'!$F$13,0,10*ROW('Sanitation Data'!F7)))),CONCATENATE("[",ROUND(OFFSET('Sanitation Data'!$F$13,0,10*ROW('Sanitation Data'!F7)),0),"]"),IF(AND(ISNUMBER(OFFSET('Sanitation Data'!$F$13,0,10*ROW('Sanitation Data'!F7))),DD13="",ISNUMBER(OFFSET('Sanitation Data'!$F$13,0,10*ROW('Sanitation Data'!F7)))),OFFSET('Sanitation Data'!$F$13,0,10*ROW('Sanitation Data'!F7)),NA())))</f>
        <v>#N/A</v>
      </c>
      <c r="AP13" s="120" t="e">
        <f ca="1">+IF(AND(ISNUMBER(OFFSET('Sanitation Data'!$G$5,0,10*ROW('Sanitation Data'!G7))),DE13="Yes"),100-OFFSET('Sanitation Data'!$G$5,0,10*ROW('Sanitation Data'!G7)),IF(AND(ISNUMBER(OFFSET('Sanitation Data'!$G$5,0,10*ROW('Sanitation Data'!G7))),DE13="No",ISNUMBER(OFFSET('Sanitation Data'!$G$5,0,10*ROW('Sanitation Data'!G7)))),CONCATENATE("[",ROUND(100-OFFSET('Sanitation Data'!$G$5,0,10*ROW('Sanitation Data'!G7)),0),"]"),IF(AND(ISNUMBER(OFFSET('Sanitation Data'!$G$5,0,10*ROW('Sanitation Data'!G7))),DE13="",ISNUMBER(OFFSET('Sanitation Data'!$G$5,0,10*ROW('Sanitation Data'!G7)))),100-OFFSET('Sanitation Data'!$G$5,0,10*ROW('Sanitation Data'!G7)),NA())))</f>
        <v>#N/A</v>
      </c>
      <c r="AQ13" s="120" t="e">
        <f ca="1">+IF(AND(ISNUMBER(OFFSET('Sanitation Data'!$G$7,0,10*ROW('Sanitation Data'!G7))),DF13="Yes"),OFFSET('Sanitation Data'!$G$7,0,10*ROW('Sanitation Data'!G7)),IF(AND(ISNUMBER(OFFSET('Sanitation Data'!$G$7,0,10*ROW('Sanitation Data'!G7))),DF13="No",ISNUMBER(OFFSET('Sanitation Data'!$G$7,0,10*ROW('Sanitation Data'!G7)))),CONCATENATE("[",ROUND(OFFSET('Sanitation Data'!$G$7,0,10*ROW('Sanitation Data'!G7)),0),"]"),IF(AND(ISNUMBER(OFFSET('Sanitation Data'!$G$7,0,10*ROW('Sanitation Data'!G7))),DF13="",ISNUMBER(OFFSET('Sanitation Data'!$G$7,0,10*ROW('Sanitation Data'!G7)))),OFFSET('Sanitation Data'!$G$7,0,10*ROW('Sanitation Data'!G7)),NA())))</f>
        <v>#N/A</v>
      </c>
      <c r="AR13" s="120" t="e">
        <f ca="1">+IF(AND(ISNUMBER(OFFSET('Sanitation Data'!$G$11,0,10*ROW('Sanitation Data'!G7))),DG13="Yes"),OFFSET('Sanitation Data'!$G$11,0,10*ROW('Sanitation Data'!G7)),IF(AND(ISNUMBER(OFFSET('Sanitation Data'!$G$11,0,10*ROW('Sanitation Data'!G7))),DG13="No",ISNUMBER(OFFSET('Sanitation Data'!$G$11,0,10*ROW('Sanitation Data'!G7)))),CONCATENATE("[",ROUND(OFFSET('Sanitation Data'!$G$11,0,10*ROW('Sanitation Data'!G7)),0),"]"),IF(AND(ISNUMBER(OFFSET('Sanitation Data'!$G$11,0,10*ROW('Sanitation Data'!G7))),DG13="",ISNUMBER(OFFSET('Sanitation Data'!$G$11,0,10*ROW('Sanitation Data'!G7)))),OFFSET('Sanitation Data'!$G$11,0,10*ROW('Sanitation Data'!G7)),NA())))</f>
        <v>#N/A</v>
      </c>
      <c r="AS13" s="120" t="e">
        <f ca="1">+IF(AND(ISNUMBER(OFFSET('Sanitation Data'!$G$12,0,10*ROW('Sanitation Data'!G7))),DH13="Yes"),OFFSET('Sanitation Data'!$G$12,0,10*ROW('Sanitation Data'!G7)),IF(AND(ISNUMBER(OFFSET('Sanitation Data'!$G$12,0,10*ROW('Sanitation Data'!G7))),DH13="No",ISNUMBER(OFFSET('Sanitation Data'!$G$12,0,10*ROW('Sanitation Data'!G7)))),CONCATENATE("[",ROUND(OFFSET('Sanitation Data'!$G$12,0,10*ROW('Sanitation Data'!G7)),0),"]"),IF(AND(ISNUMBER(OFFSET('Sanitation Data'!$G$12,0,10*ROW('Sanitation Data'!G7))),DH13="",ISNUMBER(OFFSET('Sanitation Data'!$G$12,0,10*ROW('Sanitation Data'!G7)))),OFFSET('Sanitation Data'!$G$12,0,10*ROW('Sanitation Data'!G7)),NA())))</f>
        <v>#N/A</v>
      </c>
      <c r="AT13" s="120" t="e">
        <f ca="1">+IF(AND(ISNUMBER(OFFSET('Sanitation Data'!$G$13,0,10*ROW('Sanitation Data'!G7))),DI13="Yes"),OFFSET('Sanitation Data'!$G$13,0,10*ROW('Sanitation Data'!G7)),IF(AND(ISNUMBER(OFFSET('Sanitation Data'!$G$13,0,10*ROW('Sanitation Data'!G7))),DI13="No",ISNUMBER(OFFSET('Sanitation Data'!$G$13,0,10*ROW('Sanitation Data'!G7)))),CONCATENATE("[",ROUND(OFFSET('Sanitation Data'!$G$13,0,10*ROW('Sanitation Data'!G7)),0),"]"),IF(AND(ISNUMBER(OFFSET('Sanitation Data'!$G$13,0,10*ROW('Sanitation Data'!G7))),DI13="",ISNUMBER(OFFSET('Sanitation Data'!$G$13,0,10*ROW('Sanitation Data'!G7)))),OFFSET('Sanitation Data'!$G$13,0,10*ROW('Sanitation Data'!G7)),NA())))</f>
        <v>#N/A</v>
      </c>
      <c r="AU13" s="120" t="e">
        <f ca="1">+IF(AND(ISNUMBER(OFFSET('Sanitation Data'!$H$5,0,10*ROW('Sanitation Data'!H7))),DJ13="Yes"),100-OFFSET('Sanitation Data'!$H$5,0,10*ROW('Sanitation Data'!H7)),IF(AND(ISNUMBER(OFFSET('Sanitation Data'!$H$5,0,10*ROW('Sanitation Data'!H7))),DJ13="No",ISNUMBER(OFFSET('Sanitation Data'!$H$5,0,10*ROW('Sanitation Data'!H7)))),CONCATENATE("[",ROUND(100-OFFSET('Sanitation Data'!$H$5,0,10*ROW('Sanitation Data'!H7)),0),"]"),IF(AND(ISNUMBER(OFFSET('Sanitation Data'!$H$5,0,10*ROW('Sanitation Data'!H7))),DJ13="",ISNUMBER(OFFSET('Sanitation Data'!$H$5,0,10*ROW('Sanitation Data'!H7)))),100-OFFSET('Sanitation Data'!$H$5,0,10*ROW('Sanitation Data'!H7)),NA())))</f>
        <v>#N/A</v>
      </c>
      <c r="AV13" s="120" t="e">
        <f ca="1">+IF(AND(ISNUMBER(OFFSET('Sanitation Data'!$H$7,0,10*ROW('Sanitation Data'!H7))),DK13="Yes"),OFFSET('Sanitation Data'!$H$7,0,10*ROW('Sanitation Data'!H7)),IF(AND(ISNUMBER(OFFSET('Sanitation Data'!$H$7,0,10*ROW('Sanitation Data'!H7))),DK13="No",ISNUMBER(OFFSET('Sanitation Data'!$H$7,0,10*ROW('Sanitation Data'!H7)))),CONCATENATE("[",ROUND(OFFSET('Sanitation Data'!$H$7,0,10*ROW('Sanitation Data'!H7)),0),"]"),IF(AND(ISNUMBER(OFFSET('Sanitation Data'!$H$7,0,10*ROW('Sanitation Data'!H7))),DK13="",ISNUMBER(OFFSET('Sanitation Data'!$H$7,0,10*ROW('Sanitation Data'!H7)))),OFFSET('Sanitation Data'!$H$7,0,10*ROW('Sanitation Data'!H7)),NA())))</f>
        <v>#N/A</v>
      </c>
      <c r="AW13" s="120" t="e">
        <f ca="1">+IF(AND(ISNUMBER(OFFSET('Sanitation Data'!$H$11,0,10*ROW('Sanitation Data'!H7))),DL13="Yes"),OFFSET('Sanitation Data'!$H$11,0,10*ROW('Sanitation Data'!H7)),IF(AND(ISNUMBER(OFFSET('Sanitation Data'!$H$11,0,10*ROW('Sanitation Data'!H7))),DL13="No",ISNUMBER(OFFSET('Sanitation Data'!$H$11,0,10*ROW('Sanitation Data'!H7)))),CONCATENATE("[",ROUND(OFFSET('Sanitation Data'!$H$11,0,10*ROW('Sanitation Data'!H7)),0),"]"),IF(AND(ISNUMBER(OFFSET('Sanitation Data'!$H$11,0,10*ROW('Sanitation Data'!H7))),DL13="",ISNUMBER(OFFSET('Sanitation Data'!$H$11,0,10*ROW('Sanitation Data'!H7)))),OFFSET('Sanitation Data'!$H$11,0,10*ROW('Sanitation Data'!H7)),NA())))</f>
        <v>#N/A</v>
      </c>
      <c r="AX13" s="120" t="e">
        <f ca="1">+IF(AND(ISNUMBER(OFFSET('Sanitation Data'!$H$12,0,10*ROW('Sanitation Data'!H7))),DM13="Yes"),OFFSET('Sanitation Data'!$H$12,0,10*ROW('Sanitation Data'!H7)),IF(AND(ISNUMBER(OFFSET('Sanitation Data'!$H$12,0,10*ROW('Sanitation Data'!H7))),DM13="No",ISNUMBER(OFFSET('Sanitation Data'!$H$12,0,10*ROW('Sanitation Data'!H7)))),CONCATENATE("[",ROUND(OFFSET('Sanitation Data'!$H$12,0,10*ROW('Sanitation Data'!H7)),0),"]"),IF(AND(ISNUMBER(OFFSET('Sanitation Data'!$H$12,0,10*ROW('Sanitation Data'!H7))),DM13="",ISNUMBER(OFFSET('Sanitation Data'!$H$12,0,10*ROW('Sanitation Data'!H7)))),OFFSET('Sanitation Data'!$H$12,0,10*ROW('Sanitation Data'!H7)),NA())))</f>
        <v>#N/A</v>
      </c>
      <c r="AY13" s="120" t="e">
        <f ca="1">+IF(AND(ISNUMBER(OFFSET('Sanitation Data'!$H$13,0,10*ROW('Sanitation Data'!H7))),DN13="Yes"),OFFSET('Sanitation Data'!$H$13,0,10*ROW('Sanitation Data'!H7)),IF(AND(ISNUMBER(OFFSET('Sanitation Data'!$H$13,0,10*ROW('Sanitation Data'!H7))),DN13="No",ISNUMBER(OFFSET('Sanitation Data'!$H$13,0,10*ROW('Sanitation Data'!H7)))),CONCATENATE("[",ROUND(OFFSET('Sanitation Data'!$H$13,0,10*ROW('Sanitation Data'!H7)),0),"]"),IF(AND(ISNUMBER(OFFSET('Sanitation Data'!$H$13,0,10*ROW('Sanitation Data'!H7))),DN13="",ISNUMBER(OFFSET('Sanitation Data'!$H$13,0,10*ROW('Sanitation Data'!H7)))),OFFSET('Sanitation Data'!$H$13,0,10*ROW('Sanitation Data'!H7)),NA())))</f>
        <v>#N/A</v>
      </c>
      <c r="AZ13" s="121" t="e">
        <f ca="1">+IF(AND(ISNUMBER(OFFSET('Hygiene Data'!$C$6,0,10*ROW('Hygiene Data'!C7))),DO13="Yes"),OFFSET('Hygiene Data'!$C$6,0,10*ROW('Hygiene Data'!C7)),IF(AND(ISNUMBER(OFFSET('Hygiene Data'!$C$6,0,10*ROW('Hygiene Data'!C7))),DO13="No",ISNUMBER(OFFSET('Hygiene Data'!$C$6,0,10*ROW('Hygiene Data'!C7)))),CONCATENATE("[",ROUND(OFFSET('Hygiene Data'!$C$6,0,10*ROW('Hygiene Data'!C7)),0),"]"),IF(AND(ISNUMBER(OFFSET('Hygiene Data'!$C$6,0,10*ROW('Hygiene Data'!C7))),DO13="",ISNUMBER(OFFSET('Hygiene Data'!$C$6,0,10*ROW('Hygiene Data'!C7)))),OFFSET('Hygiene Data'!$C$6,0,10*ROW('Hygiene Data'!C7)),NA())))</f>
        <v>#N/A</v>
      </c>
      <c r="BA13" s="121" t="e">
        <f ca="1">+IF(AND(ISNUMBER(OFFSET('Hygiene Data'!$C$8,0,10*ROW('Hygiene Data'!C7))),DP13="Yes"),OFFSET('Hygiene Data'!$C$8,0,10*ROW('Hygiene Data'!C7)),IF(AND(ISNUMBER(OFFSET('Hygiene Data'!$C$8,0,10*ROW('Hygiene Data'!C7))),DP13="No",ISNUMBER(OFFSET('Hygiene Data'!$C$8,0,10*ROW('Hygiene Data'!C7)))),CONCATENATE("[",ROUND(OFFSET('Hygiene Data'!$C$8,0,10*ROW('Hygiene Data'!C7)),0),"]"),IF(AND(ISNUMBER(OFFSET('Hygiene Data'!$C$8,0,10*ROW('Hygiene Data'!C7))),DP13="",ISNUMBER(OFFSET('Hygiene Data'!$C$8,0,10*ROW('Hygiene Data'!C7)))),OFFSET('Hygiene Data'!$C$8,0,10*ROW('Hygiene Data'!C7)),NA())))</f>
        <v>#N/A</v>
      </c>
      <c r="BB13" s="121" t="e">
        <f ca="1">+IF(AND(ISNUMBER(OFFSET('Hygiene Data'!$C$10,0,10*ROW('Hygiene Data'!C7))),DQ13="Yes"),OFFSET('Hygiene Data'!$C$10,0,10*ROW('Hygiene Data'!C7)),IF(AND(ISNUMBER(OFFSET('Hygiene Data'!$C$10,0,10*ROW('Hygiene Data'!C7))),DQ13="No",ISNUMBER(OFFSET('Hygiene Data'!$C$10,0,10*ROW('Hygiene Data'!C7)))),CONCATENATE("[",ROUND(OFFSET('Hygiene Data'!$C$10,0,10*ROW('Hygiene Data'!C7)),0),"]"),IF(AND(ISNUMBER(OFFSET('Hygiene Data'!$C$10,0,10*ROW('Hygiene Data'!C7))),DQ13="",ISNUMBER(OFFSET('Hygiene Data'!$C$10,0,10*ROW('Hygiene Data'!C7)))),OFFSET('Hygiene Data'!$C$10,0,10*ROW('Hygiene Data'!C7)),NA())))</f>
        <v>#N/A</v>
      </c>
      <c r="BC13" s="121" t="e">
        <f ca="1">+IF(AND(ISNUMBER(OFFSET('Hygiene Data'!$D$6,0,10*ROW('Hygiene Data'!D7))),DR13="Yes"),OFFSET('Hygiene Data'!$D$6,0,10*ROW('Hygiene Data'!D7)),IF(AND(ISNUMBER(OFFSET('Hygiene Data'!$D$6,0,10*ROW('Hygiene Data'!D7))),DR13="No",ISNUMBER(OFFSET('Hygiene Data'!$D$6,0,10*ROW('Hygiene Data'!D7)))),CONCATENATE("[",ROUND(OFFSET('Hygiene Data'!$D$6,0,10*ROW('Hygiene Data'!D7)),0),"]"),IF(AND(ISNUMBER(OFFSET('Hygiene Data'!$D$6,0,10*ROW('Hygiene Data'!D7))),DR13="",ISNUMBER(OFFSET('Hygiene Data'!$D$6,0,10*ROW('Hygiene Data'!D7)))),OFFSET('Hygiene Data'!$D$6,0,10*ROW('Hygiene Data'!D7)),NA())))</f>
        <v>#N/A</v>
      </c>
      <c r="BD13" s="121" t="e">
        <f ca="1">+IF(AND(ISNUMBER(OFFSET('Hygiene Data'!$D$8,0,10*ROW('Hygiene Data'!D7))),DS13="Yes"),OFFSET('Hygiene Data'!$D$8,0,10*ROW('Hygiene Data'!D7)),IF(AND(ISNUMBER(OFFSET('Hygiene Data'!$D$8,0,10*ROW('Hygiene Data'!D7))),DS13="No",ISNUMBER(OFFSET('Hygiene Data'!$D$8,0,10*ROW('Hygiene Data'!D7)))),CONCATENATE("[",ROUND(OFFSET('Hygiene Data'!$D$8,0,10*ROW('Hygiene Data'!D7)),0),"]"),IF(AND(ISNUMBER(OFFSET('Hygiene Data'!$D$8,0,10*ROW('Hygiene Data'!D7))),DS13="",ISNUMBER(OFFSET('Hygiene Data'!$D$8,0,10*ROW('Hygiene Data'!D7)))),OFFSET('Hygiene Data'!$D$8,0,10*ROW('Hygiene Data'!D7)),NA())))</f>
        <v>#N/A</v>
      </c>
      <c r="BE13" s="121" t="e">
        <f ca="1">+IF(AND(ISNUMBER(OFFSET('Hygiene Data'!$D$10,0,10*ROW('Hygiene Data'!D7))),DT13="Yes"),OFFSET('Hygiene Data'!$D$10,0,10*ROW('Hygiene Data'!D7)),IF(AND(ISNUMBER(OFFSET('Hygiene Data'!$D$10,0,10*ROW('Hygiene Data'!D7))),DT13="No",ISNUMBER(OFFSET('Hygiene Data'!$D$10,0,10*ROW('Hygiene Data'!D7)))),CONCATENATE("[",ROUND(OFFSET('Hygiene Data'!$D$10,0,10*ROW('Hygiene Data'!D7)),0),"]"),IF(AND(ISNUMBER(OFFSET('Hygiene Data'!$D$10,0,10*ROW('Hygiene Data'!D7))),DT13="",ISNUMBER(OFFSET('Hygiene Data'!$D$10,0,10*ROW('Hygiene Data'!D7)))),OFFSET('Hygiene Data'!$D$10,0,10*ROW('Hygiene Data'!D7)),NA())))</f>
        <v>#N/A</v>
      </c>
      <c r="BF13" s="121" t="e">
        <f ca="1">+IF(AND(ISNUMBER(OFFSET('Hygiene Data'!$E$6,0,10*ROW('Hygiene Data'!E7))),DU13="Yes"),OFFSET('Hygiene Data'!$E$6,0,10*ROW('Hygiene Data'!E7)),IF(AND(ISNUMBER(OFFSET('Hygiene Data'!$E$6,0,10*ROW('Hygiene Data'!E7))),DU13="No",ISNUMBER(OFFSET('Hygiene Data'!$E$6,0,10*ROW('Hygiene Data'!E7)))),CONCATENATE("[",ROUND(OFFSET('Hygiene Data'!$E$6,0,10*ROW('Hygiene Data'!E7)),0),"]"),IF(AND(ISNUMBER(OFFSET('Hygiene Data'!$E$6,0,10*ROW('Hygiene Data'!E7))),DU13="",ISNUMBER(OFFSET('Hygiene Data'!$E$6,0,10*ROW('Hygiene Data'!E7)))),OFFSET('Hygiene Data'!$E$6,0,10*ROW('Hygiene Data'!E7)),NA())))</f>
        <v>#N/A</v>
      </c>
      <c r="BG13" s="121" t="e">
        <f ca="1">+IF(AND(ISNUMBER(OFFSET('Hygiene Data'!$E$8,0,10*ROW('Hygiene Data'!E7))),DV13="Yes"),OFFSET('Hygiene Data'!$E$8,0,10*ROW('Hygiene Data'!E7)),IF(AND(ISNUMBER(OFFSET('Hygiene Data'!$E$8,0,10*ROW('Hygiene Data'!E7))),DV13="No",ISNUMBER(OFFSET('Hygiene Data'!$E$8,0,10*ROW('Hygiene Data'!E7)))),CONCATENATE("[",ROUND(OFFSET('Hygiene Data'!$E$8,0,10*ROW('Hygiene Data'!E7)),0),"]"),IF(AND(ISNUMBER(OFFSET('Hygiene Data'!$E$8,0,10*ROW('Hygiene Data'!E7))),DV13="",ISNUMBER(OFFSET('Hygiene Data'!$E$8,0,10*ROW('Hygiene Data'!E7)))),OFFSET('Hygiene Data'!$E$8,0,10*ROW('Hygiene Data'!E7)),NA())))</f>
        <v>#N/A</v>
      </c>
      <c r="BH13" s="121" t="e">
        <f ca="1">+IF(AND(ISNUMBER(OFFSET('Hygiene Data'!$E$10,0,10*ROW('Hygiene Data'!E7))),DW13="Yes"),OFFSET('Hygiene Data'!$E$10,0,10*ROW('Hygiene Data'!E7)),IF(AND(ISNUMBER(OFFSET('Hygiene Data'!$E$10,0,10*ROW('Hygiene Data'!E7))),DW13="No",ISNUMBER(OFFSET('Hygiene Data'!$E$10,0,10*ROW('Hygiene Data'!E7)))),CONCATENATE("[",ROUND(OFFSET('Hygiene Data'!$E$10,0,10*ROW('Hygiene Data'!E7)),0),"]"),IF(AND(ISNUMBER(OFFSET('Hygiene Data'!$E$10,0,10*ROW('Hygiene Data'!E7))),DW13="",ISNUMBER(OFFSET('Hygiene Data'!$E$10,0,10*ROW('Hygiene Data'!E7)))),OFFSET('Hygiene Data'!$E$10,0,10*ROW('Hygiene Data'!E7)),NA())))</f>
        <v>#N/A</v>
      </c>
      <c r="BI13" s="121" t="e">
        <f ca="1">+IF(AND(ISNUMBER(OFFSET('Hygiene Data'!$F$6,0,10*ROW('Hygiene Data'!F7))),DX13="Yes"),OFFSET('Hygiene Data'!$F$6,0,10*ROW('Hygiene Data'!F7)),IF(AND(ISNUMBER(OFFSET('Hygiene Data'!$F$6,0,10*ROW('Hygiene Data'!F7))),DX13="No",ISNUMBER(OFFSET('Hygiene Data'!$F$6,0,10*ROW('Hygiene Data'!F7)))),CONCATENATE("[",ROUND(OFFSET('Hygiene Data'!$F$6,0,10*ROW('Hygiene Data'!F7)),0),"]"),IF(AND(ISNUMBER(OFFSET('Hygiene Data'!$F$6,0,10*ROW('Hygiene Data'!F7))),DX13="",ISNUMBER(OFFSET('Hygiene Data'!$F$6,0,10*ROW('Hygiene Data'!F7)))),OFFSET('Hygiene Data'!$F$6,0,10*ROW('Hygiene Data'!F7)),NA())))</f>
        <v>#N/A</v>
      </c>
      <c r="BJ13" s="121" t="e">
        <f ca="1">+IF(AND(ISNUMBER(OFFSET('Hygiene Data'!$F$8,0,10*ROW('Hygiene Data'!F7))),DY13="Yes"),OFFSET('Hygiene Data'!$F$8,0,10*ROW('Hygiene Data'!F7)),IF(AND(ISNUMBER(OFFSET('Hygiene Data'!$F$8,0,10*ROW('Hygiene Data'!F7))),DY13="No",ISNUMBER(OFFSET('Hygiene Data'!$F$8,0,10*ROW('Hygiene Data'!F7)))),CONCATENATE("[",ROUND(OFFSET('Hygiene Data'!$F$8,0,10*ROW('Hygiene Data'!F7)),0),"]"),IF(AND(ISNUMBER(OFFSET('Hygiene Data'!$F$8,0,10*ROW('Hygiene Data'!F7))),DY13="",ISNUMBER(OFFSET('Hygiene Data'!$F$8,0,10*ROW('Hygiene Data'!F7)))),OFFSET('Hygiene Data'!$F$8,0,10*ROW('Hygiene Data'!F7)),NA())))</f>
        <v>#N/A</v>
      </c>
      <c r="BK13" s="121" t="e">
        <f ca="1">+IF(AND(ISNUMBER(OFFSET('Hygiene Data'!$F$10,0,10*ROW('Hygiene Data'!F7))),DZ13="Yes"),OFFSET('Hygiene Data'!$F$10,0,10*ROW('Hygiene Data'!F7)),IF(AND(ISNUMBER(OFFSET('Hygiene Data'!$F$10,0,10*ROW('Hygiene Data'!F7))),DZ13="No",ISNUMBER(OFFSET('Hygiene Data'!$F$10,0,10*ROW('Hygiene Data'!F7)))),CONCATENATE("[",ROUND(OFFSET('Hygiene Data'!$F$10,0,10*ROW('Hygiene Data'!F7)),0),"]"),IF(AND(ISNUMBER(OFFSET('Hygiene Data'!$F$10,0,10*ROW('Hygiene Data'!F7))),DZ13="",ISNUMBER(OFFSET('Hygiene Data'!$F$10,0,10*ROW('Hygiene Data'!F7)))),OFFSET('Hygiene Data'!$F$10,0,10*ROW('Hygiene Data'!F7)),NA())))</f>
        <v>#N/A</v>
      </c>
      <c r="BL13" s="121" t="e">
        <f ca="1">+IF(AND(ISNUMBER(OFFSET('Hygiene Data'!$G$6,0,10*ROW('Hygiene Data'!G7))),EA13="Yes"),OFFSET('Hygiene Data'!$G$6,0,10*ROW('Hygiene Data'!G7)),IF(AND(ISNUMBER(OFFSET('Hygiene Data'!$G$6,0,10*ROW('Hygiene Data'!G7))),EA13="No",ISNUMBER(OFFSET('Hygiene Data'!$G$6,0,10*ROW('Hygiene Data'!G7)))),CONCATENATE("[",ROUND(OFFSET('Hygiene Data'!$G$6,0,10*ROW('Hygiene Data'!G7)),0),"]"),IF(AND(ISNUMBER(OFFSET('Hygiene Data'!$G$6,0,10*ROW('Hygiene Data'!G7))),EA13="",ISNUMBER(OFFSET('Hygiene Data'!$G$6,0,10*ROW('Hygiene Data'!G7)))),OFFSET('Hygiene Data'!$G$6,0,10*ROW('Hygiene Data'!G7)),NA())))</f>
        <v>#N/A</v>
      </c>
      <c r="BM13" s="121" t="e">
        <f ca="1">+IF(AND(ISNUMBER(OFFSET('Hygiene Data'!$G$8,0,10*ROW('Hygiene Data'!G7))),EB13="Yes"),OFFSET('Hygiene Data'!$G$8,0,10*ROW('Hygiene Data'!G7)),IF(AND(ISNUMBER(OFFSET('Hygiene Data'!$G$8,0,10*ROW('Hygiene Data'!G7))),EB13="No",ISNUMBER(OFFSET('Hygiene Data'!$G$8,0,10*ROW('Hygiene Data'!G7)))),CONCATENATE("[",ROUND(OFFSET('Hygiene Data'!$G$8,0,10*ROW('Hygiene Data'!G7)),0),"]"),IF(AND(ISNUMBER(OFFSET('Hygiene Data'!$G$8,0,10*ROW('Hygiene Data'!G7))),EB13="",ISNUMBER(OFFSET('Hygiene Data'!$G$8,0,10*ROW('Hygiene Data'!G7)))),OFFSET('Hygiene Data'!$G$8,0,10*ROW('Hygiene Data'!G7)),NA())))</f>
        <v>#N/A</v>
      </c>
      <c r="BN13" s="121" t="e">
        <f ca="1">+IF(AND(ISNUMBER(OFFSET('Hygiene Data'!$G$10,0,10*ROW('Hygiene Data'!G7))),EC13="Yes"),OFFSET('Hygiene Data'!$G$10,0,10*ROW('Hygiene Data'!G7)),IF(AND(ISNUMBER(OFFSET('Hygiene Data'!$G$10,0,10*ROW('Hygiene Data'!G7))),EC13="No",ISNUMBER(OFFSET('Hygiene Data'!$G$10,0,10*ROW('Hygiene Data'!G7)))),CONCATENATE("[",ROUND(OFFSET('Hygiene Data'!$G$10,0,10*ROW('Hygiene Data'!G7)),0),"]"),IF(AND(ISNUMBER(OFFSET('Hygiene Data'!$G$10,0,10*ROW('Hygiene Data'!G7))),EC13="",ISNUMBER(OFFSET('Hygiene Data'!$G$10,0,10*ROW('Hygiene Data'!G7)))),OFFSET('Hygiene Data'!$G$10,0,10*ROW('Hygiene Data'!G7)),NA())))</f>
        <v>#N/A</v>
      </c>
      <c r="BO13" s="121" t="e">
        <f ca="1">+IF(AND(ISNUMBER(OFFSET('Hygiene Data'!$H$6,0,10*ROW('Hygiene Data'!H7))),ED13="Yes"),OFFSET('Hygiene Data'!$H$6,0,10*ROW('Hygiene Data'!H7)),IF(AND(ISNUMBER(OFFSET('Hygiene Data'!$H$6,0,10*ROW('Hygiene Data'!H7))),ED13="No",ISNUMBER(OFFSET('Hygiene Data'!$H$6,0,10*ROW('Hygiene Data'!H7)))),CONCATENATE("[",ROUND(OFFSET('Hygiene Data'!$H$6,0,10*ROW('Hygiene Data'!H7)),0),"]"),IF(AND(ISNUMBER(OFFSET('Hygiene Data'!$H$6,0,10*ROW('Hygiene Data'!H7))),ED13="",ISNUMBER(OFFSET('Hygiene Data'!$H$6,0,10*ROW('Hygiene Data'!H7)))),OFFSET('Hygiene Data'!$H$6,0,10*ROW('Hygiene Data'!H7)),NA())))</f>
        <v>#N/A</v>
      </c>
      <c r="BP13" s="121" t="e">
        <f ca="1">+IF(AND(ISNUMBER(OFFSET('Hygiene Data'!$H$8,0,10*ROW('Hygiene Data'!H7))),EE13="Yes"),OFFSET('Hygiene Data'!$H$8,0,10*ROW('Hygiene Data'!H7)),IF(AND(ISNUMBER(OFFSET('Hygiene Data'!$H$8,0,10*ROW('Hygiene Data'!H7))),EE13="No",ISNUMBER(OFFSET('Hygiene Data'!$H$8,0,10*ROW('Hygiene Data'!H7)))),CONCATENATE("[",ROUND(OFFSET('Hygiene Data'!$H$8,0,10*ROW('Hygiene Data'!H7)),0),"]"),IF(AND(ISNUMBER(OFFSET('Hygiene Data'!$H$8,0,10*ROW('Hygiene Data'!H7))),EE13="",ISNUMBER(OFFSET('Hygiene Data'!$H$8,0,10*ROW('Hygiene Data'!H7)))),OFFSET('Hygiene Data'!$H$8,0,10*ROW('Hygiene Data'!H7)),NA())))</f>
        <v>#N/A</v>
      </c>
      <c r="BQ13" s="121" t="e">
        <f ca="1">+IF(AND(ISNUMBER(OFFSET('Hygiene Data'!$H$10,0,10*ROW('Hygiene Data'!H7))),EF13="Yes"),OFFSET('Hygiene Data'!$H$10,0,10*ROW('Hygiene Data'!H7)),IF(AND(ISNUMBER(OFFSET('Hygiene Data'!$H$10,0,10*ROW('Hygiene Data'!H7))),EF13="No",ISNUMBER(OFFSET('Hygiene Data'!$H$10,0,10*ROW('Hygiene Data'!H7)))),CONCATENATE("[",ROUND(OFFSET('Hygiene Data'!$H$10,0,10*ROW('Hygiene Data'!H7)),0),"]"),IF(AND(ISNUMBER(OFFSET('Hygiene Data'!$H$10,0,10*ROW('Hygiene Data'!H7))),EF13="",ISNUMBER(OFFSET('Hygiene Data'!$H$10,0,10*ROW('Hygiene Data'!H7)))),OFFSET('Hygiene Data'!$H$10,0,10*ROW('Hygiene Data'!H7)),NA())))</f>
        <v>#N/A</v>
      </c>
      <c r="BS13" s="28" t="str">
        <f ca="1">+IF(OFFSET('Water Data'!$C$28,0,10*ROW('Water Data'!C7))="","",OFFSET('Water Data'!$C$28,0,10*ROW('Water Data'!C7)))</f>
        <v/>
      </c>
      <c r="BT13" s="28" t="str">
        <f ca="1">+IF(OFFSET('Water Data'!$C$29,0,10*ROW('Water Data'!C7))="","",OFFSET('Water Data'!$C$29,0,10*ROW('Water Data'!C7)))</f>
        <v/>
      </c>
      <c r="BU13" s="28" t="str">
        <f ca="1">+IF(OFFSET('Water Data'!$C$30,0,10*ROW('Water Data'!C7))="","",OFFSET('Water Data'!$C$30,0,10*ROW('Water Data'!C7)))</f>
        <v/>
      </c>
      <c r="BV13" s="28" t="str">
        <f ca="1">+IF(OFFSET('Water Data'!$D$28,0,10*ROW('Water Data'!D7))="","",OFFSET('Water Data'!$D$28,0,10*ROW('Water Data'!D7)))</f>
        <v/>
      </c>
      <c r="BW13" s="28" t="str">
        <f ca="1">+IF(OFFSET('Water Data'!$D$29,0,10*ROW('Water Data'!D7))="","",OFFSET('Water Data'!$D$29,0,10*ROW('Water Data'!D7)))</f>
        <v/>
      </c>
      <c r="BX13" s="28" t="str">
        <f ca="1">+IF(OFFSET('Water Data'!$D$30,0,10*ROW('Water Data'!D7))="","",OFFSET('Water Data'!$D$30,0,10*ROW('Water Data'!D7)))</f>
        <v/>
      </c>
      <c r="BY13" s="28" t="str">
        <f ca="1">+IF(OFFSET('Water Data'!$E$28,0,10*ROW('Water Data'!E7))="","",OFFSET('Water Data'!$E$28,0,10*ROW('Water Data'!E7)))</f>
        <v/>
      </c>
      <c r="BZ13" s="28" t="str">
        <f ca="1">+IF(OFFSET('Water Data'!$E$29,0,10*ROW('Water Data'!E7))="","",OFFSET('Water Data'!$E$29,0,10*ROW('Water Data'!E7)))</f>
        <v/>
      </c>
      <c r="CA13" s="28" t="str">
        <f ca="1">+IF(OFFSET('Water Data'!$E$30,0,10*ROW('Water Data'!E7))="","",OFFSET('Water Data'!$E$30,0,10*ROW('Water Data'!E7)))</f>
        <v/>
      </c>
      <c r="CB13" s="28" t="str">
        <f ca="1">+IF(OFFSET('Water Data'!$F$28,0,10*ROW('Water Data'!F7))="","",OFFSET('Water Data'!$F$28,0,10*ROW('Water Data'!F7)))</f>
        <v/>
      </c>
      <c r="CC13" s="28" t="str">
        <f ca="1">+IF(OFFSET('Water Data'!$F$29,0,10*ROW('Water Data'!F7))="","",OFFSET('Water Data'!$F$29,0,10*ROW('Water Data'!F7)))</f>
        <v/>
      </c>
      <c r="CD13" s="28" t="str">
        <f ca="1">+IF(OFFSET('Water Data'!$F$30,0,10*ROW('Water Data'!F7))="","",OFFSET('Water Data'!$F$30,0,10*ROW('Water Data'!F7)))</f>
        <v/>
      </c>
      <c r="CE13" s="28" t="str">
        <f ca="1">+IF(OFFSET('Water Data'!$G$28,0,10*ROW('Water Data'!G7))="","",OFFSET('Water Data'!$G$28,0,10*ROW('Water Data'!G7)))</f>
        <v/>
      </c>
      <c r="CF13" s="28" t="str">
        <f ca="1">+IF(OFFSET('Water Data'!$G$29,0,10*ROW('Water Data'!G7))="","",OFFSET('Water Data'!$G$29,0,10*ROW('Water Data'!G7)))</f>
        <v/>
      </c>
      <c r="CG13" s="28" t="str">
        <f ca="1">+IF(OFFSET('Water Data'!$G$30,0,10*ROW('Water Data'!G7))="","",OFFSET('Water Data'!$G$30,0,10*ROW('Water Data'!G7)))</f>
        <v/>
      </c>
      <c r="CH13" s="28" t="str">
        <f ca="1">+IF(OFFSET('Water Data'!$H$28,0,10*ROW('Water Data'!H7))="","",OFFSET('Water Data'!$H$28,0,10*ROW('Water Data'!H7)))</f>
        <v/>
      </c>
      <c r="CI13" s="28" t="str">
        <f ca="1">+IF(OFFSET('Water Data'!$H$29,0,10*ROW('Water Data'!H7))="","",OFFSET('Water Data'!$H$29,0,10*ROW('Water Data'!H7)))</f>
        <v/>
      </c>
      <c r="CJ13" s="28" t="str">
        <f ca="1">+IF(OFFSET('Water Data'!$H$30,0,10*ROW('Water Data'!H7))="","",OFFSET('Water Data'!$H$30,0,10*ROW('Water Data'!H7)))</f>
        <v/>
      </c>
      <c r="CK13" s="28" t="str">
        <f ca="1">+IF(OFFSET('Sanitation Data'!$C$29,0,10*ROW('Sanitation Data'!C7))="","",OFFSET('Sanitation Data'!$C$29,0,10*ROW('Sanitation Data'!C7)))</f>
        <v/>
      </c>
      <c r="CL13" s="28" t="str">
        <f ca="1">+IF(OFFSET('Sanitation Data'!$C$30,0,10*ROW('Sanitation Data'!C7))="","",OFFSET('Sanitation Data'!$C$30,0,10*ROW('Sanitation Data'!C7)))</f>
        <v/>
      </c>
      <c r="CM13" s="28" t="str">
        <f ca="1">+IF(OFFSET('Sanitation Data'!$C$31,0,10*ROW('Sanitation Data'!C7))="","",OFFSET('Sanitation Data'!$C$31,0,10*ROW('Sanitation Data'!C7)))</f>
        <v/>
      </c>
      <c r="CN13" s="28" t="str">
        <f ca="1">+IF(OFFSET('Sanitation Data'!$C$32,0,10*ROW('Sanitation Data'!C7))="","",OFFSET('Sanitation Data'!$C$32,0,10*ROW('Sanitation Data'!C7)))</f>
        <v/>
      </c>
      <c r="CO13" s="28" t="str">
        <f ca="1">+IF(OFFSET('Sanitation Data'!$C$33,0,10*ROW('Sanitation Data'!C7))="","",OFFSET('Sanitation Data'!$C$33,0,10*ROW('Sanitation Data'!C7)))</f>
        <v/>
      </c>
      <c r="CP13" s="28" t="str">
        <f ca="1">+IF(OFFSET('Sanitation Data'!$D$29,0,10*ROW('Sanitation Data'!D7))="","",OFFSET('Sanitation Data'!$D$29,0,10*ROW('Sanitation Data'!D7)))</f>
        <v/>
      </c>
      <c r="CQ13" s="28" t="str">
        <f ca="1">+IF(OFFSET('Sanitation Data'!$D$30,0,10*ROW('Sanitation Data'!D7))="","",OFFSET('Sanitation Data'!$D$30,0,10*ROW('Sanitation Data'!D7)))</f>
        <v/>
      </c>
      <c r="CR13" s="28" t="str">
        <f ca="1">+IF(OFFSET('Sanitation Data'!$D$31,0,10*ROW('Sanitation Data'!D7))="","",OFFSET('Sanitation Data'!$D$31,0,10*ROW('Sanitation Data'!D7)))</f>
        <v/>
      </c>
      <c r="CS13" s="28" t="str">
        <f ca="1">+IF(OFFSET('Sanitation Data'!$D$32,0,10*ROW('Sanitation Data'!D7))="","",OFFSET('Sanitation Data'!$D$32,0,10*ROW('Sanitation Data'!D7)))</f>
        <v/>
      </c>
      <c r="CT13" s="28" t="str">
        <f ca="1">+IF(OFFSET('Sanitation Data'!$D$33,0,10*ROW('Sanitation Data'!D7))="","",OFFSET('Sanitation Data'!$D$33,0,10*ROW('Sanitation Data'!D7)))</f>
        <v/>
      </c>
      <c r="CU13" s="28" t="str">
        <f ca="1">+IF(OFFSET('Sanitation Data'!$E$29,0,10*ROW('Sanitation Data'!E7))="","",OFFSET('Sanitation Data'!$E$29,0,10*ROW('Sanitation Data'!E7)))</f>
        <v/>
      </c>
      <c r="CV13" s="28" t="str">
        <f ca="1">+IF(OFFSET('Sanitation Data'!$E$30,0,10*ROW('Sanitation Data'!E7))="","",OFFSET('Sanitation Data'!$E$30,0,10*ROW('Sanitation Data'!E7)))</f>
        <v/>
      </c>
      <c r="CW13" s="28" t="str">
        <f ca="1">+IF(OFFSET('Sanitation Data'!$E$31,0,10*ROW('Sanitation Data'!E7))="","",OFFSET('Sanitation Data'!$E$31,0,10*ROW('Sanitation Data'!E7)))</f>
        <v/>
      </c>
      <c r="CX13" s="28" t="str">
        <f ca="1">+IF(OFFSET('Sanitation Data'!$E$32,0,10*ROW('Sanitation Data'!E7))="","",OFFSET('Sanitation Data'!$E$32,0,10*ROW('Sanitation Data'!E7)))</f>
        <v/>
      </c>
      <c r="CY13" s="28" t="str">
        <f ca="1">+IF(OFFSET('Sanitation Data'!$E$33,0,10*ROW('Sanitation Data'!E7))="","",OFFSET('Sanitation Data'!$E$33,0,10*ROW('Sanitation Data'!E7)))</f>
        <v/>
      </c>
      <c r="CZ13" s="28" t="str">
        <f ca="1">+IF(OFFSET('Sanitation Data'!$F$29,0,10*ROW('Sanitation Data'!F7))="","",OFFSET('Sanitation Data'!$F$29,0,10*ROW('Sanitation Data'!F7)))</f>
        <v/>
      </c>
      <c r="DA13" s="28" t="str">
        <f ca="1">+IF(OFFSET('Sanitation Data'!$F$30,0,10*ROW('Sanitation Data'!F7))="","",OFFSET('Sanitation Data'!$F$30,0,10*ROW('Sanitation Data'!F7)))</f>
        <v/>
      </c>
      <c r="DB13" s="28" t="str">
        <f ca="1">+IF(OFFSET('Sanitation Data'!$F$31,0,10*ROW('Sanitation Data'!F7))="","",OFFSET('Sanitation Data'!$F$31,0,10*ROW('Sanitation Data'!F7)))</f>
        <v/>
      </c>
      <c r="DC13" s="28" t="str">
        <f ca="1">+IF(OFFSET('Sanitation Data'!$F$32,0,10*ROW('Sanitation Data'!F7))="","",OFFSET('Sanitation Data'!$F$32,0,10*ROW('Sanitation Data'!F7)))</f>
        <v/>
      </c>
      <c r="DD13" s="28" t="str">
        <f ca="1">+IF(OFFSET('Sanitation Data'!$F$33,0,10*ROW('Sanitation Data'!F7))="","",OFFSET('Sanitation Data'!$F$33,0,10*ROW('Sanitation Data'!F7)))</f>
        <v/>
      </c>
      <c r="DE13" s="28" t="str">
        <f ca="1">+IF(OFFSET('Sanitation Data'!$G$29,0,10*ROW('Sanitation Data'!G7))="","",OFFSET('Sanitation Data'!$G$29,0,10*ROW('Sanitation Data'!G7)))</f>
        <v/>
      </c>
      <c r="DF13" s="28" t="str">
        <f ca="1">+IF(OFFSET('Sanitation Data'!$G$30,0,10*ROW('Sanitation Data'!G7))="","",OFFSET('Sanitation Data'!$G$30,0,10*ROW('Sanitation Data'!G7)))</f>
        <v/>
      </c>
      <c r="DG13" s="28" t="str">
        <f ca="1">+IF(OFFSET('Sanitation Data'!$G$31,0,10*ROW('Sanitation Data'!G7))="","",OFFSET('Sanitation Data'!$G$31,0,10*ROW('Sanitation Data'!G7)))</f>
        <v/>
      </c>
      <c r="DH13" s="28" t="str">
        <f ca="1">+IF(OFFSET('Sanitation Data'!$G$32,0,10*ROW('Sanitation Data'!G7))="","",OFFSET('Sanitation Data'!$G$32,0,10*ROW('Sanitation Data'!G7)))</f>
        <v/>
      </c>
      <c r="DI13" s="28" t="str">
        <f ca="1">+IF(OFFSET('Sanitation Data'!$G$33,0,10*ROW('Sanitation Data'!G7))="","",OFFSET('Sanitation Data'!$G$33,0,10*ROW('Sanitation Data'!G7)))</f>
        <v/>
      </c>
      <c r="DJ13" s="28" t="str">
        <f ca="1">+IF(OFFSET('Sanitation Data'!$H$29,0,10*ROW('Sanitation Data'!H7))="","",OFFSET('Sanitation Data'!$H$29,0,10*ROW('Sanitation Data'!H7)))</f>
        <v/>
      </c>
      <c r="DK13" s="28" t="str">
        <f ca="1">+IF(OFFSET('Sanitation Data'!$H$30,0,10*ROW('Sanitation Data'!H7))="","",OFFSET('Sanitation Data'!$H$30,0,10*ROW('Sanitation Data'!H7)))</f>
        <v/>
      </c>
      <c r="DL13" s="28" t="str">
        <f ca="1">+IF(OFFSET('Sanitation Data'!$H$31,0,10*ROW('Sanitation Data'!H7))="","",OFFSET('Sanitation Data'!$H$31,0,10*ROW('Sanitation Data'!H7)))</f>
        <v/>
      </c>
      <c r="DM13" s="28" t="str">
        <f ca="1">+IF(OFFSET('Sanitation Data'!$H$32,0,10*ROW('Sanitation Data'!H7))="","",OFFSET('Sanitation Data'!$H$32,0,10*ROW('Sanitation Data'!H7)))</f>
        <v/>
      </c>
      <c r="DN13" s="28" t="str">
        <f ca="1">+IF(OFFSET('Sanitation Data'!$H$33,0,10*ROW('Sanitation Data'!H7))="","",OFFSET('Sanitation Data'!$H$33,0,10*ROW('Sanitation Data'!H7)))</f>
        <v/>
      </c>
      <c r="DO13" s="28" t="str">
        <f ca="1">+IF(OFFSET('Hygiene Data'!$C$12,0,10*ROW('Hygiene Data'!C7))="","",OFFSET('Hygiene Data'!$C$12,0,10*ROW('Hygiene Data'!C7)))</f>
        <v/>
      </c>
      <c r="DP13" s="28" t="str">
        <f ca="1">+IF(OFFSET('Hygiene Data'!$C$13,0,10*ROW('Hygiene Data'!C7))="","",OFFSET('Hygiene Data'!$C$13,0,10*ROW('Hygiene Data'!C7)))</f>
        <v/>
      </c>
      <c r="DQ13" s="28" t="str">
        <f ca="1">+IF(OFFSET('Hygiene Data'!$C$14,0,10*ROW('Hygiene Data'!C7))="","",OFFSET('Hygiene Data'!$C$14,0,10*ROW('Hygiene Data'!C7)))</f>
        <v/>
      </c>
      <c r="DR13" s="28" t="str">
        <f ca="1">+IF(OFFSET('Hygiene Data'!$D$12,0,10*ROW('Hygiene Data'!D7))="","",OFFSET('Hygiene Data'!$D$12,0,10*ROW('Hygiene Data'!D7)))</f>
        <v/>
      </c>
      <c r="DS13" s="28" t="str">
        <f ca="1">+IF(OFFSET('Hygiene Data'!$D$13,0,10*ROW('Hygiene Data'!D7))="","",OFFSET('Hygiene Data'!$D$13,0,10*ROW('Hygiene Data'!D7)))</f>
        <v/>
      </c>
      <c r="DT13" s="28" t="str">
        <f ca="1">+IF(OFFSET('Hygiene Data'!$D$14,0,10*ROW('Hygiene Data'!D7))="","",OFFSET('Hygiene Data'!$D$14,0,10*ROW('Hygiene Data'!D7)))</f>
        <v/>
      </c>
      <c r="DU13" s="28" t="str">
        <f ca="1">+IF(OFFSET('Hygiene Data'!$E$12,0,10*ROW('Hygiene Data'!E7))="","",OFFSET('Hygiene Data'!$E$12,0,10*ROW('Hygiene Data'!E7)))</f>
        <v/>
      </c>
      <c r="DV13" s="28" t="str">
        <f ca="1">+IF(OFFSET('Hygiene Data'!$E$13,0,10*ROW('Hygiene Data'!E7))="","",OFFSET('Hygiene Data'!$E$13,0,10*ROW('Hygiene Data'!E7)))</f>
        <v/>
      </c>
      <c r="DW13" s="28" t="str">
        <f ca="1">+IF(OFFSET('Hygiene Data'!$E$14,0,10*ROW('Hygiene Data'!E7))="","",OFFSET('Hygiene Data'!$E$14,0,10*ROW('Hygiene Data'!E7)))</f>
        <v/>
      </c>
      <c r="DX13" s="28" t="str">
        <f ca="1">+IF(OFFSET('Hygiene Data'!$F$12,0,10*ROW('Hygiene Data'!F7))="","",OFFSET('Hygiene Data'!$F$12,0,10*ROW('Hygiene Data'!F7)))</f>
        <v/>
      </c>
      <c r="DY13" s="28" t="str">
        <f ca="1">+IF(OFFSET('Hygiene Data'!$F$13,0,10*ROW('Hygiene Data'!F7))="","",OFFSET('Hygiene Data'!$F$13,0,10*ROW('Hygiene Data'!F7)))</f>
        <v/>
      </c>
      <c r="DZ13" s="28" t="str">
        <f ca="1">+IF(OFFSET('Hygiene Data'!$F$14,0,10*ROW('Hygiene Data'!F7))="","",OFFSET('Hygiene Data'!$F$14,0,10*ROW('Hygiene Data'!F7)))</f>
        <v/>
      </c>
      <c r="EA13" s="28" t="str">
        <f ca="1">+IF(OFFSET('Hygiene Data'!$G$12,0,10*ROW('Hygiene Data'!G7))="","",OFFSET('Hygiene Data'!$G$12,0,10*ROW('Hygiene Data'!G7)))</f>
        <v/>
      </c>
      <c r="EB13" s="28" t="str">
        <f ca="1">+IF(OFFSET('Hygiene Data'!$G$13,0,10*ROW('Hygiene Data'!G7))="","",OFFSET('Hygiene Data'!$G$13,0,10*ROW('Hygiene Data'!G7)))</f>
        <v/>
      </c>
      <c r="EC13" s="28" t="str">
        <f ca="1">+IF(OFFSET('Hygiene Data'!$G$14,0,10*ROW('Hygiene Data'!G7))="","",OFFSET('Hygiene Data'!$G$14,0,10*ROW('Hygiene Data'!G7)))</f>
        <v/>
      </c>
      <c r="ED13" s="28" t="str">
        <f ca="1">+IF(OFFSET('Hygiene Data'!$H$12,0,10*ROW('Hygiene Data'!H7))="","",OFFSET('Hygiene Data'!$H$12,0,10*ROW('Hygiene Data'!H7)))</f>
        <v/>
      </c>
      <c r="EE13" s="28" t="str">
        <f ca="1">+IF(OFFSET('Hygiene Data'!$H$13,0,10*ROW('Hygiene Data'!H7))="","",OFFSET('Hygiene Data'!$H$13,0,10*ROW('Hygiene Data'!H7)))</f>
        <v/>
      </c>
      <c r="EF13" s="28" t="str">
        <f ca="1">+IF(OFFSET('Hygiene Data'!$H$14,0,10*ROW('Hygiene Data'!H7))="","",OFFSET('Hygiene Data'!$H$14,0,10*ROW('Hygiene Data'!H7)))</f>
        <v/>
      </c>
    </row>
    <row r="14" spans="1:136" x14ac:dyDescent="0.2">
      <c r="A14" s="44" t="str">
        <f ca="1">+IF(OFFSET('Water Data'!$B$1,0,10*ROW('Water Data'!B8))="","",OFFSET('Water Data'!$B$1,0,10*ROW('Water Data'!B8)))</f>
        <v/>
      </c>
      <c r="B14" s="44" t="str">
        <f ca="1">+IF(OFFSET('Water Data'!$A$3,0,10*ROW('Water Data'!A8))="","",OFFSET('Water Data'!$A$3,0,10*ROW('Water Data'!A8)))</f>
        <v/>
      </c>
      <c r="C14" s="44" t="str">
        <f ca="1">+IF(OFFSET('Water Data'!$C$3,0,10*ROW('Water Data'!C8))="","",OFFSET('Water Data'!$C$3,0,10*ROW('Water Data'!C8)))</f>
        <v/>
      </c>
      <c r="D14" s="119" t="e">
        <f ca="1">+IF(AND(ISNUMBER(OFFSET('Water Data'!$C$5,0,10*ROW('Water Data'!C8))),BS14="Yes"),100-OFFSET('Water Data'!$C$5,0,10*ROW('Water Data'!C8)),IF(AND(ISNUMBER(OFFSET('Water Data'!$C$5,0,10*ROW('Water Data'!C8))),BS14="No",ISNUMBER(OFFSET('Water Data'!$C$5,0,10*ROW('Water Data'!C8)))),CONCATENATE("[",ROUND(100-OFFSET('Water Data'!$C$5,0,10*ROW('Water Data'!C8)),0),"]"),IF(AND(ISNUMBER(OFFSET('Water Data'!$C$5,0,10*ROW('Water Data'!C8))),BS14="",ISNUMBER(OFFSET('Water Data'!$C$5,0,10*ROW('Water Data'!C8)))),100-OFFSET('Water Data'!$C$5,0,10*ROW('Water Data'!C8)),NA())))</f>
        <v>#N/A</v>
      </c>
      <c r="E14" s="119" t="e">
        <f ca="1">+IF(AND(ISNUMBER(OFFSET('Water Data'!$C$7,0,10*ROW('Water Data'!D8))),BT14="Yes"),OFFSET('Water Data'!$C$7,0,10*ROW('Water Data'!C8)),IF(AND(ISNUMBER(OFFSET('Water Data'!$C$7,0,10*ROW('Water Data'!C8))),BT14="No",ISNUMBER(OFFSET('Water Data'!$C$7,0,10*ROW('Water Data'!C8)))),CONCATENATE("[",ROUND(OFFSET('Water Data'!$C$7,0,10*ROW('Water Data'!C8)),0),"]"),IF(AND(ISNUMBER(OFFSET('Water Data'!$C$7,0,10*ROW('Water Data'!C8))),BT14="",ISNUMBER(OFFSET('Water Data'!$C$7,0,10*ROW('Water Data'!C8)))),OFFSET('Water Data'!$C$7,0,10*ROW('Water Data'!C8)),NA())))</f>
        <v>#N/A</v>
      </c>
      <c r="F14" s="119" t="e">
        <f ca="1">+IF(AND(ISNUMBER(OFFSET('Water Data'!$C$10,0,10*ROW('Water Data'!C8))),BU14="Yes"),OFFSET('Water Data'!$C$10,0,10*ROW('Water Data'!C8)),IF(AND(ISNUMBER(OFFSET('Water Data'!$C$10,0,10*ROW('Water Data'!C8))),BU14="No",ISNUMBER(OFFSET('Water Data'!$C$10,0,10*ROW('Water Data'!C8)))),CONCATENATE("[",ROUND(OFFSET('Water Data'!$C$10,0,10*ROW('Water Data'!C8)),0),"]"),IF(AND(ISNUMBER(OFFSET('Water Data'!$C$10,0,10*ROW('Water Data'!C8))),BU14="",ISNUMBER(OFFSET('Water Data'!$C$10,0,10*ROW('Water Data'!C8)))),OFFSET('Water Data'!$C$10,0,10*ROW('Water Data'!C8)),NA())))</f>
        <v>#N/A</v>
      </c>
      <c r="G14" s="119" t="e">
        <f ca="1">+IF(AND(ISNUMBER(OFFSET('Water Data'!$D$5,0,10*ROW('Water Data'!D8))),BV14="Yes"),100-OFFSET('Water Data'!$D$5,0,10*ROW('Water Data'!D8)),IF(AND(ISNUMBER(OFFSET('Water Data'!$D$5,0,10*ROW('Water Data'!D8))),BV14="No",ISNUMBER(OFFSET('Water Data'!$D$5,0,10*ROW('Water Data'!D8)))),CONCATENATE("[",ROUND(100-OFFSET('Water Data'!$D$5,0,10*ROW('Water Data'!D8)),0),"]"),IF(AND(ISNUMBER(OFFSET('Water Data'!$D$5,0,10*ROW('Water Data'!D8))),BV14="",ISNUMBER(OFFSET('Water Data'!$D$5,0,10*ROW('Water Data'!D8)))),100-OFFSET('Water Data'!$D$5,0,10*ROW('Water Data'!D8)),NA())))</f>
        <v>#N/A</v>
      </c>
      <c r="H14" s="119" t="e">
        <f ca="1">+IF(AND(ISNUMBER(OFFSET('Water Data'!$D$7,0,10*ROW('Water Data'!D8))),BW14="Yes"),OFFSET('Water Data'!$D$7,0,10*ROW('Water Data'!D8)),IF(AND(ISNUMBER(OFFSET('Water Data'!$D$7,0,10*ROW('Water Data'!D8))),BW14="No",ISNUMBER(OFFSET('Water Data'!$D$7,0,10*ROW('Water Data'!D8)))),CONCATENATE("[",ROUND(OFFSET('Water Data'!$C$7,0,10*ROW('Water Data'!D8)),0),"]"),IF(AND(ISNUMBER(OFFSET('Water Data'!$D$7,0,10*ROW('Water Data'!D8))),BW14="",ISNUMBER(OFFSET('Water Data'!$D$7,0,10*ROW('Water Data'!D8)))),OFFSET('Water Data'!$D$7,0,10*ROW('Water Data'!D8)),NA())))</f>
        <v>#N/A</v>
      </c>
      <c r="I14" s="119" t="e">
        <f ca="1">+IF(AND(ISNUMBER(OFFSET('Water Data'!$D$10,0,10*ROW('Water Data'!D8))),BX14="Yes"),OFFSET('Water Data'!$D$10,0,10*ROW('Water Data'!D8)),IF(AND(ISNUMBER(OFFSET('Water Data'!$D$10,0,10*ROW('Water Data'!D8))),BX14="No",ISNUMBER(OFFSET('Water Data'!$D$10,0,10*ROW('Water Data'!D8)))),CONCATENATE("[",ROUND(OFFSET('Water Data'!$D$10,0,10*ROW('Water Data'!D8)),0),"]"),IF(AND(ISNUMBER(OFFSET('Water Data'!$D$10,0,10*ROW('Water Data'!D8))),BX14="",ISNUMBER(OFFSET('Water Data'!$D$10,0,10*ROW('Water Data'!D8)))),OFFSET('Water Data'!$D$10,0,10*ROW('Water Data'!D8)),NA())))</f>
        <v>#N/A</v>
      </c>
      <c r="J14" s="119" t="e">
        <f ca="1">+IF(AND(ISNUMBER(OFFSET('Water Data'!$E$5,0,10*ROW('Water Data'!E8))),BY14="Yes"),100-OFFSET('Water Data'!$E$5,0,10*ROW('Water Data'!E8)),IF(AND(ISNUMBER(OFFSET('Water Data'!$E$5,0,10*ROW('Water Data'!E8))),BY14="No",ISNUMBER(OFFSET('Water Data'!$E$5,0,10*ROW('Water Data'!E8)))),CONCATENATE("[",ROUND(100-OFFSET('Water Data'!$E$5,0,10*ROW('Water Data'!E8)),0),"]"),IF(AND(ISNUMBER(OFFSET('Water Data'!$E$5,0,10*ROW('Water Data'!E8))),BY14="",ISNUMBER(OFFSET('Water Data'!$E$5,0,10*ROW('Water Data'!E8)))),100-OFFSET('Water Data'!$E$5,0,10*ROW('Water Data'!E8)),NA())))</f>
        <v>#N/A</v>
      </c>
      <c r="K14" s="119" t="e">
        <f ca="1">+IF(AND(ISNUMBER(OFFSET('Water Data'!$E$7,0,10*ROW('Water Data'!E8))),BZ14="Yes"),OFFSET('Water Data'!$E$7,0,10*ROW('Water Data'!E8)),IF(AND(ISNUMBER(OFFSET('Water Data'!$E$7,0,10*ROW('Water Data'!E8))),BZ14="No",ISNUMBER(OFFSET('Water Data'!$E$7,0,10*ROW('Water Data'!E8)))),CONCATENATE("[",ROUND(OFFSET('Water Data'!$E$7,0,10*ROW('Water Data'!E8)),0),"]"),IF(AND(ISNUMBER(OFFSET('Water Data'!$E$7,0,10*ROW('Water Data'!E8))),BZ14="",ISNUMBER(OFFSET('Water Data'!$E$7,0,10*ROW('Water Data'!E8)))),OFFSET('Water Data'!$E$7,0,10*ROW('Water Data'!E8)),NA())))</f>
        <v>#N/A</v>
      </c>
      <c r="L14" s="119" t="e">
        <f ca="1">+IF(AND(ISNUMBER(OFFSET('Water Data'!$E$10,0,10*ROW('Water Data'!E8))),CA14="Yes"),OFFSET('Water Data'!$E$10,0,10*ROW('Water Data'!E8)),IF(AND(ISNUMBER(OFFSET('Water Data'!$E$10,0,10*ROW('Water Data'!E8))),CA14="No",ISNUMBER(OFFSET('Water Data'!$E$10,0,10*ROW('Water Data'!E8)))),CONCATENATE("[",ROUND(OFFSET('Water Data'!$E$10,0,10*ROW('Water Data'!E8)),0),"]"),IF(AND(ISNUMBER(OFFSET('Water Data'!$E$10,0,10*ROW('Water Data'!E8))),CA14="",ISNUMBER(OFFSET('Water Data'!$E$10,0,10*ROW('Water Data'!E8)))),OFFSET('Water Data'!$E$10,0,10*ROW('Water Data'!E8)),NA())))</f>
        <v>#N/A</v>
      </c>
      <c r="M14" s="119" t="e">
        <f ca="1">+IF(AND(ISNUMBER(OFFSET('Water Data'!$F$5,0,10*ROW('Water Data'!F8))),CB14="Yes"),100-OFFSET('Water Data'!$F$5,0,10*ROW('Water Data'!F8)),IF(AND(ISNUMBER(OFFSET('Water Data'!$F$5,0,10*ROW('Water Data'!F8))),CB14="No",ISNUMBER(OFFSET('Water Data'!$F$5,0,10*ROW('Water Data'!F8)))),CONCATENATE("[",ROUND(100-OFFSET('Water Data'!$F$5,0,10*ROW('Water Data'!F8)),0),"]"),IF(AND(ISNUMBER(OFFSET('Water Data'!$F$5,0,10*ROW('Water Data'!F8))),CB14="",ISNUMBER(OFFSET('Water Data'!$F$5,0,10*ROW('Water Data'!F8)))),100-OFFSET('Water Data'!$F$5,0,10*ROW('Water Data'!F8)),NA())))</f>
        <v>#N/A</v>
      </c>
      <c r="N14" s="119" t="e">
        <f ca="1">+IF(AND(ISNUMBER(OFFSET('Water Data'!$F$7,0,10*ROW('Water Data'!F8))),CC14="Yes"),OFFSET('Water Data'!$F$7,0,10*ROW('Water Data'!F8)),IF(AND(ISNUMBER(OFFSET('Water Data'!$F$7,0,10*ROW('Water Data'!F8))),CC14="No",ISNUMBER(OFFSET('Water Data'!$F$7,0,10*ROW('Water Data'!F8)))),CONCATENATE("[",ROUND(OFFSET('Water Data'!$F$7,0,10*ROW('Water Data'!F8)),0),"]"),IF(AND(ISNUMBER(OFFSET('Water Data'!$F$7,0,10*ROW('Water Data'!F8))),CC14="",ISNUMBER(OFFSET('Water Data'!$F$7,0,10*ROW('Water Data'!F8)))),OFFSET('Water Data'!$F$7,0,10*ROW('Water Data'!F8)),NA())))</f>
        <v>#N/A</v>
      </c>
      <c r="O14" s="119" t="e">
        <f ca="1">+IF(AND(ISNUMBER(OFFSET('Water Data'!$F$10,0,10*ROW('Water Data'!F8))),CD14="Yes"),OFFSET('Water Data'!$F$10,0,10*ROW('Water Data'!F8)),IF(AND(ISNUMBER(OFFSET('Water Data'!$F$10,0,10*ROW('Water Data'!F8))),CD14="No",ISNUMBER(OFFSET('Water Data'!$F$10,0,10*ROW('Water Data'!F8)))),CONCATENATE("[",ROUND(OFFSET('Water Data'!$F$10,0,10*ROW('Water Data'!F8)),0),"]"),IF(AND(ISNUMBER(OFFSET('Water Data'!$F$10,0,10*ROW('Water Data'!F8))),CD14="",ISNUMBER(OFFSET('Water Data'!$F$10,0,10*ROW('Water Data'!F8)))),OFFSET('Water Data'!$F$10,0,10*ROW('Water Data'!F8)),NA())))</f>
        <v>#N/A</v>
      </c>
      <c r="P14" s="119" t="e">
        <f ca="1">+IF(AND(ISNUMBER(OFFSET('Water Data'!$G$5,0,10*ROW('Water Data'!G8))),CE14="Yes"),100-OFFSET('Water Data'!$G$5,0,10*ROW('Water Data'!G8)),IF(AND(ISNUMBER(OFFSET('Water Data'!$G$5,0,10*ROW('Water Data'!G8))),CE14="No",ISNUMBER(OFFSET('Water Data'!$G$5,0,10*ROW('Water Data'!G8)))),CONCATENATE("[",ROUND(100-OFFSET('Water Data'!$G$5,0,10*ROW('Water Data'!G8)),0),"]"),IF(AND(ISNUMBER(OFFSET('Water Data'!$G$5,0,10*ROW('Water Data'!G8))),CE14="",ISNUMBER(OFFSET('Water Data'!$G$5,0,10*ROW('Water Data'!G8)))),100-OFFSET('Water Data'!$G$5,0,10*ROW('Water Data'!G8)),NA())))</f>
        <v>#N/A</v>
      </c>
      <c r="Q14" s="119" t="e">
        <f ca="1">+IF(AND(ISNUMBER(OFFSET('Water Data'!$G$7,0,10*ROW('Water Data'!G8))),CF14="Yes"),OFFSET('Water Data'!$G$7,0,10*ROW('Water Data'!G8)),IF(AND(ISNUMBER(OFFSET('Water Data'!$G$7,0,10*ROW('Water Data'!G8))),CF14="No",ISNUMBER(OFFSET('Water Data'!$G$7,0,10*ROW('Water Data'!G8)))),CONCATENATE("[",ROUND(OFFSET('Water Data'!$G$7,0,10*ROW('Water Data'!G8)),0),"]"),IF(AND(ISNUMBER(OFFSET('Water Data'!$G$7,0,10*ROW('Water Data'!G8))),CF14="",ISNUMBER(OFFSET('Water Data'!$G$7,0,10*ROW('Water Data'!G8)))),OFFSET('Water Data'!$G$7,0,10*ROW('Water Data'!G8)),NA())))</f>
        <v>#N/A</v>
      </c>
      <c r="R14" s="119" t="e">
        <f ca="1">+IF(AND(ISNUMBER(OFFSET('Water Data'!$G$10,0,10*ROW('Water Data'!G8))),CG14="Yes"),OFFSET('Water Data'!$G$10,0,10*ROW('Water Data'!G8)),IF(AND(ISNUMBER(OFFSET('Water Data'!$G$10,0,10*ROW('Water Data'!G8))),CG14="No",ISNUMBER(OFFSET('Water Data'!$G$10,0,10*ROW('Water Data'!G8)))),CONCATENATE("[",ROUND(OFFSET('Water Data'!$G$10,0,10*ROW('Water Data'!G8)),0),"]"),IF(AND(ISNUMBER(OFFSET('Water Data'!$G$10,0,10*ROW('Water Data'!G8))),CG14="",ISNUMBER(OFFSET('Water Data'!$G$10,0,10*ROW('Water Data'!G8)))),OFFSET('Water Data'!$G$10,0,10*ROW('Water Data'!G8)),NA())))</f>
        <v>#N/A</v>
      </c>
      <c r="S14" s="119" t="e">
        <f ca="1">+IF(AND(ISNUMBER(OFFSET('Water Data'!$H$5,0,10*ROW('Water Data'!H8))),CH14="Yes"),100-OFFSET('Water Data'!$H$5,0,10*ROW('Water Data'!H8)),IF(AND(ISNUMBER(OFFSET('Water Data'!$H$5,0,10*ROW('Water Data'!H8))),CH14="No",ISNUMBER(OFFSET('Water Data'!$H$5,0,10*ROW('Water Data'!H8)))),CONCATENATE("[",ROUND(100-OFFSET('Water Data'!$H$5,0,10*ROW('Water Data'!H8)),0),"]"),IF(AND(ISNUMBER(OFFSET('Water Data'!$H$5,0,10*ROW('Water Data'!H8))),CH14="",ISNUMBER(OFFSET('Water Data'!$H$5,0,10*ROW('Water Data'!H8)))),100-OFFSET('Water Data'!$H$5,0,10*ROW('Water Data'!H8)),NA())))</f>
        <v>#N/A</v>
      </c>
      <c r="T14" s="119" t="e">
        <f ca="1">+IF(AND(ISNUMBER(OFFSET('Water Data'!$H$7,0,10*ROW('Water Data'!H8))),CI14="Yes"),OFFSET('Water Data'!$H$7,0,10*ROW('Water Data'!H8)),IF(AND(ISNUMBER(OFFSET('Water Data'!$H$7,0,10*ROW('Water Data'!H8))),CI14="No",ISNUMBER(OFFSET('Water Data'!$H$7,0,10*ROW('Water Data'!H8)))),CONCATENATE("[",ROUND(OFFSET('Water Data'!$H$7,0,10*ROW('Water Data'!H8)),0),"]"),IF(AND(ISNUMBER(OFFSET('Water Data'!$H$7,0,10*ROW('Water Data'!H8))),CI14="",ISNUMBER(OFFSET('Water Data'!$H$7,0,10*ROW('Water Data'!H8)))),OFFSET('Water Data'!$H$7,0,10*ROW('Water Data'!H8)),NA())))</f>
        <v>#N/A</v>
      </c>
      <c r="U14" s="119" t="e">
        <f ca="1">+IF(AND(ISNUMBER(OFFSET('Water Data'!$H$10,0,10*ROW('Water Data'!H8))),CJ14="Yes"),OFFSET('Water Data'!$H$10,0,10*ROW('Water Data'!H8)),IF(AND(ISNUMBER(OFFSET('Water Data'!$H$10,0,10*ROW('Water Data'!H8))),CJ14="No",ISNUMBER(OFFSET('Water Data'!$H$10,0,10*ROW('Water Data'!H8)))),CONCATENATE("[",ROUND(OFFSET('Water Data'!$H$10,0,10*ROW('Water Data'!H8)),0),"]"),IF(AND(ISNUMBER(OFFSET('Water Data'!$H$10,0,10*ROW('Water Data'!H8))),CJ14="",ISNUMBER(OFFSET('Water Data'!$H$10,0,10*ROW('Water Data'!H8)))),OFFSET('Water Data'!$H$10,0,10*ROW('Water Data'!H8)),NA())))</f>
        <v>#N/A</v>
      </c>
      <c r="V14" s="120" t="e">
        <f ca="1">+IF(AND(ISNUMBER(OFFSET('Sanitation Data'!$C$5,0,10*ROW('Sanitation Data'!C8))),CK14="Yes"),100-OFFSET('Sanitation Data'!$C$5,0,10*ROW('Sanitation Data'!C8)),IF(AND(ISNUMBER(OFFSET('Sanitation Data'!$C$5,0,10*ROW('Sanitation Data'!C8))),CK14="No",ISNUMBER(OFFSET('Sanitation Data'!$C$5,0,10*ROW('Sanitation Data'!C8)))),CONCATENATE("[",ROUND(100-OFFSET('Sanitation Data'!$C$5,0,10*ROW('Sanitation Data'!C8)),0),"]"),IF(AND(ISNUMBER(OFFSET('Sanitation Data'!$C$5,0,10*ROW('Sanitation Data'!C8))),CK14="",ISNUMBER(OFFSET('Sanitation Data'!$C$5,0,10*ROW('Sanitation Data'!C8)))),100-OFFSET('Sanitation Data'!$C$5,0,10*ROW('Sanitation Data'!C8)),NA())))</f>
        <v>#N/A</v>
      </c>
      <c r="W14" s="120" t="e">
        <f ca="1">+IF(AND(ISNUMBER(OFFSET('Sanitation Data'!$C$7,0,10*ROW('Sanitation Data'!C8))),CL14="Yes"),OFFSET('Sanitation Data'!$C$7,0,10*ROW('Sanitation Data'!C8)),IF(AND(ISNUMBER(OFFSET('Sanitation Data'!$C$7,0,10*ROW('Sanitation Data'!C8))),CL14="No",ISNUMBER(OFFSET('Sanitation Data'!$C$7,0,10*ROW('Sanitation Data'!C8)))),CONCATENATE("[",ROUND(OFFSET('Sanitation Data'!$C$7,0,10*ROW('Sanitation Data'!C8)),0),"]"),IF(AND(ISNUMBER(OFFSET('Sanitation Data'!$C$7,0,10*ROW('Sanitation Data'!C8))),CL14="",ISNUMBER(OFFSET('Sanitation Data'!$C$7,0,10*ROW('Sanitation Data'!C8)))),OFFSET('Sanitation Data'!$C$7,0,10*ROW('Sanitation Data'!C8)),NA())))</f>
        <v>#N/A</v>
      </c>
      <c r="X14" s="120" t="e">
        <f ca="1">+IF(AND(ISNUMBER(OFFSET('Sanitation Data'!$C$11,0,10*ROW('Sanitation Data'!C8))),CM14="Yes"),OFFSET('Sanitation Data'!$C$11,0,10*ROW('Sanitation Data'!C8)),IF(AND(ISNUMBER(OFFSET('Sanitation Data'!$C$11,0,10*ROW('Sanitation Data'!C8))),CM14="No",ISNUMBER(OFFSET('Sanitation Data'!$C$11,0,10*ROW('Sanitation Data'!C8)))),CONCATENATE("[",ROUND(OFFSET('Sanitation Data'!$C$11,0,10*ROW('Sanitation Data'!C8)),0),"]"),IF(AND(ISNUMBER(OFFSET('Sanitation Data'!$C$11,0,10*ROW('Sanitation Data'!C8))),CM14="",ISNUMBER(OFFSET('Sanitation Data'!$C$11,0,10*ROW('Sanitation Data'!C8)))),OFFSET('Sanitation Data'!$C$11,0,10*ROW('Sanitation Data'!C8)),NA())))</f>
        <v>#N/A</v>
      </c>
      <c r="Y14" s="120" t="e">
        <f ca="1">+IF(AND(ISNUMBER(OFFSET('Sanitation Data'!$C$12,0,10*ROW('Sanitation Data'!C8))),CN14="Yes"),OFFSET('Sanitation Data'!$C$12,0,10*ROW('Sanitation Data'!C8)),IF(AND(ISNUMBER(OFFSET('Sanitation Data'!$C$12,0,10*ROW('Sanitation Data'!C8))),CN14="No",ISNUMBER(OFFSET('Sanitation Data'!$C$12,0,10*ROW('Sanitation Data'!C8)))),CONCATENATE("[",ROUND(OFFSET('Sanitation Data'!$C$12,0,10*ROW('Sanitation Data'!C8)),0),"]"),IF(AND(ISNUMBER(OFFSET('Sanitation Data'!$C$12,0,10*ROW('Sanitation Data'!C8))),CN14="",ISNUMBER(OFFSET('Sanitation Data'!$C$12,0,10*ROW('Sanitation Data'!C8)))),OFFSET('Sanitation Data'!$C$12,0,10*ROW('Sanitation Data'!C8)),NA())))</f>
        <v>#N/A</v>
      </c>
      <c r="Z14" s="120" t="e">
        <f ca="1">+IF(AND(ISNUMBER(OFFSET('Sanitation Data'!$C$13,0,10*ROW('Sanitation Data'!C8))),CO14="Yes"),OFFSET('Sanitation Data'!$C$13,0,10*ROW('Sanitation Data'!C8)),IF(AND(ISNUMBER(OFFSET('Sanitation Data'!$C$13,0,10*ROW('Sanitation Data'!C8))),CO14="No",ISNUMBER(OFFSET('Sanitation Data'!$C$13,0,10*ROW('Sanitation Data'!C8)))),CONCATENATE("[",ROUND(OFFSET('Sanitation Data'!$C$13,0,10*ROW('Sanitation Data'!C8)),0),"]"),IF(AND(ISNUMBER(OFFSET('Sanitation Data'!$C$13,0,10*ROW('Sanitation Data'!C8))),CO14="",ISNUMBER(OFFSET('Sanitation Data'!$C$13,0,10*ROW('Sanitation Data'!C8)))),OFFSET('Sanitation Data'!$C$13,0,10*ROW('Sanitation Data'!C8)),NA())))</f>
        <v>#N/A</v>
      </c>
      <c r="AA14" s="120" t="e">
        <f ca="1">+IF(AND(ISNUMBER(OFFSET('Sanitation Data'!$D$5,0,10*ROW('Sanitation Data'!D8))),CP14="Yes"),100-OFFSET('Sanitation Data'!$D$5,0,10*ROW('Sanitation Data'!D8)),IF(AND(ISNUMBER(OFFSET('Sanitation Data'!$D$5,0,10*ROW('Sanitation Data'!D8))),CP14="No",ISNUMBER(OFFSET('Sanitation Data'!$D$5,0,10*ROW('Sanitation Data'!D8)))),CONCATENATE("[",ROUND(100-OFFSET('Sanitation Data'!$D$5,0,10*ROW('Sanitation Data'!D8)),0),"]"),IF(AND(ISNUMBER(OFFSET('Sanitation Data'!$D$5,0,10*ROW('Sanitation Data'!D8))),CP14="",ISNUMBER(OFFSET('Sanitation Data'!$D$5,0,10*ROW('Sanitation Data'!D8)))),100-OFFSET('Sanitation Data'!$D$5,0,10*ROW('Sanitation Data'!D8)),NA())))</f>
        <v>#N/A</v>
      </c>
      <c r="AB14" s="120" t="e">
        <f ca="1">+IF(AND(ISNUMBER(OFFSET('Sanitation Data'!$D$7,0,10*ROW('Sanitation Data'!D8))),CQ14="Yes"),OFFSET('Sanitation Data'!$D$7,0,10*ROW('Sanitation Data'!G8)),IF(AND(ISNUMBER(OFFSET('Sanitation Data'!$D$7,0,10*ROW('Sanitation Data'!D8))),CQ14="No",ISNUMBER(OFFSET('Sanitation Data'!$D$7,0,10*ROW('Sanitation Data'!D8)))),CONCATENATE("[",ROUND(OFFSET('Sanitation Data'!$D$7,0,10*ROW('Sanitation Data'!D8)),0),"]"),IF(AND(ISNUMBER(OFFSET('Sanitation Data'!$D$7,0,10*ROW('Sanitation Data'!D8))),CQ14="",ISNUMBER(OFFSET('Sanitation Data'!$D$7,0,10*ROW('Sanitation Data'!D8)))),OFFSET('Sanitation Data'!$D$7,0,10*ROW('Sanitation Data'!D8)),NA())))</f>
        <v>#N/A</v>
      </c>
      <c r="AC14" s="120" t="e">
        <f ca="1">+IF(AND(ISNUMBER(OFFSET('Sanitation Data'!$D$11,0,10*ROW('Sanitation Data'!D8))),CR14="Yes"),OFFSET('Sanitation Data'!$D$11,0,10*ROW('Sanitation Data'!D8)),IF(AND(ISNUMBER(OFFSET('Sanitation Data'!$D$11,0,10*ROW('Sanitation Data'!D8))),CR14="No",ISNUMBER(OFFSET('Sanitation Data'!$D$11,0,10*ROW('Sanitation Data'!D8)))),CONCATENATE("[",ROUND(OFFSET('Sanitation Data'!$D$11,0,10*ROW('Sanitation Data'!D8)),0),"]"),IF(AND(ISNUMBER(OFFSET('Sanitation Data'!$D$11,0,10*ROW('Sanitation Data'!D8))),CR14="",ISNUMBER(OFFSET('Sanitation Data'!$D$11,0,10*ROW('Sanitation Data'!D8)))),OFFSET('Sanitation Data'!$D$11,0,10*ROW('Sanitation Data'!D8)),NA())))</f>
        <v>#N/A</v>
      </c>
      <c r="AD14" s="120" t="e">
        <f ca="1">+IF(AND(ISNUMBER(OFFSET('Sanitation Data'!$D$12,0,10*ROW('Sanitation Data'!D8))),CS14="Yes"),OFFSET('Sanitation Data'!$D$12,0,10*ROW('Sanitation Data'!D8)),IF(AND(ISNUMBER(OFFSET('Sanitation Data'!$D$12,0,10*ROW('Sanitation Data'!D8))),CS14="No",ISNUMBER(OFFSET('Sanitation Data'!$D$12,0,10*ROW('Sanitation Data'!D8)))),CONCATENATE("[",ROUND(OFFSET('Sanitation Data'!$D$12,0,10*ROW('Sanitation Data'!D8)),0),"]"),IF(AND(ISNUMBER(OFFSET('Sanitation Data'!$D$12,0,10*ROW('Sanitation Data'!D8))),CS14="",ISNUMBER(OFFSET('Sanitation Data'!$D$12,0,10*ROW('Sanitation Data'!D8)))),OFFSET('Sanitation Data'!$D$12,0,10*ROW('Sanitation Data'!D8)),NA())))</f>
        <v>#N/A</v>
      </c>
      <c r="AE14" s="120" t="e">
        <f ca="1">+IF(AND(ISNUMBER(OFFSET('Sanitation Data'!$D$13,0,10*ROW('Sanitation Data'!D8))),CT14="Yes"),OFFSET('Sanitation Data'!$D$13,0,10*ROW('Sanitation Data'!D8)),IF(AND(ISNUMBER(OFFSET('Sanitation Data'!$D$13,0,10*ROW('Sanitation Data'!D8))),CT14="No",ISNUMBER(OFFSET('Sanitation Data'!$D$13,0,10*ROW('Sanitation Data'!D8)))),CONCATENATE("[",ROUND(OFFSET('Sanitation Data'!$D$13,0,10*ROW('Sanitation Data'!D8)),0),"]"),IF(AND(ISNUMBER(OFFSET('Sanitation Data'!$D$13,0,10*ROW('Sanitation Data'!D8))),CT14="",ISNUMBER(OFFSET('Sanitation Data'!$D$13,0,10*ROW('Sanitation Data'!D8)))),OFFSET('Sanitation Data'!$D$13,0,10*ROW('Sanitation Data'!D8)),NA())))</f>
        <v>#N/A</v>
      </c>
      <c r="AF14" s="120" t="e">
        <f ca="1">+IF(AND(ISNUMBER(OFFSET('Sanitation Data'!$E$5,0,10*ROW('Sanitation Data'!E8))),CU14="Yes"),100-OFFSET('Sanitation Data'!$E$5,0,10*ROW('Sanitation Data'!E8)),IF(AND(ISNUMBER(OFFSET('Sanitation Data'!$E$5,0,10*ROW('Sanitation Data'!E8))),CU14="No",ISNUMBER(OFFSET('Sanitation Data'!$E$5,0,10*ROW('Sanitation Data'!E8)))),CONCATENATE("[",ROUND(100-OFFSET('Sanitation Data'!$E$5,0,10*ROW('Sanitation Data'!E8)),0),"]"),IF(AND(ISNUMBER(OFFSET('Sanitation Data'!$E$5,0,10*ROW('Sanitation Data'!E8))),CU14="",ISNUMBER(OFFSET('Sanitation Data'!$E$5,0,10*ROW('Sanitation Data'!E8)))),100-OFFSET('Sanitation Data'!$E$5,0,10*ROW('Sanitation Data'!E8)),NA())))</f>
        <v>#N/A</v>
      </c>
      <c r="AG14" s="120" t="e">
        <f ca="1">+IF(AND(ISNUMBER(OFFSET('Sanitation Data'!$E$7,0,10*ROW('Sanitation Data'!E8))),CV14="Yes"),OFFSET('Sanitation Data'!$E$7,0,10*ROW('Sanitation Data'!E8)),IF(AND(ISNUMBER(OFFSET('Sanitation Data'!$E$7,0,10*ROW('Sanitation Data'!E8))),CV14="No",ISNUMBER(OFFSET('Sanitation Data'!$E$7,0,10*ROW('Sanitation Data'!E8)))),CONCATENATE("[",ROUND(OFFSET('Sanitation Data'!$E$7,0,10*ROW('Sanitation Data'!E8)),0),"]"),IF(AND(ISNUMBER(OFFSET('Sanitation Data'!$E$7,0,10*ROW('Sanitation Data'!E8))),CV14="",ISNUMBER(OFFSET('Sanitation Data'!$E$7,0,10*ROW('Sanitation Data'!E8)))),OFFSET('Sanitation Data'!$E$7,0,10*ROW('Sanitation Data'!E8)),NA())))</f>
        <v>#N/A</v>
      </c>
      <c r="AH14" s="120" t="e">
        <f ca="1">+IF(AND(ISNUMBER(OFFSET('Sanitation Data'!$E$11,0,10*ROW('Sanitation Data'!E8))),CW14="Yes"),OFFSET('Sanitation Data'!$E$11,0,10*ROW('Sanitation Data'!E8)),IF(AND(ISNUMBER(OFFSET('Sanitation Data'!$E$11,0,10*ROW('Sanitation Data'!E8))),CW14="No",ISNUMBER(OFFSET('Sanitation Data'!$E$11,0,10*ROW('Sanitation Data'!E8)))),CONCATENATE("[",ROUND(OFFSET('Sanitation Data'!$E$11,0,10*ROW('Sanitation Data'!E8)),0),"]"),IF(AND(ISNUMBER(OFFSET('Sanitation Data'!$E$11,0,10*ROW('Sanitation Data'!E8))),CW14="",ISNUMBER(OFFSET('Sanitation Data'!$E$11,0,10*ROW('Sanitation Data'!E8)))),OFFSET('Sanitation Data'!$E$11,0,10*ROW('Sanitation Data'!E8)),NA())))</f>
        <v>#N/A</v>
      </c>
      <c r="AI14" s="120" t="e">
        <f ca="1">+IF(AND(ISNUMBER(OFFSET('Sanitation Data'!$E$12,0,10*ROW('Sanitation Data'!E8))),CX14="Yes"),OFFSET('Sanitation Data'!$E$12,0,10*ROW('Sanitation Data'!E8)),IF(AND(ISNUMBER(OFFSET('Sanitation Data'!$E$12,0,10*ROW('Sanitation Data'!E8))),CX14="No",ISNUMBER(OFFSET('Sanitation Data'!$E$12,0,10*ROW('Sanitation Data'!E8)))),CONCATENATE("[",ROUND(OFFSET('Sanitation Data'!$E$12,0,10*ROW('Sanitation Data'!E8)),0),"]"),IF(AND(ISNUMBER(OFFSET('Sanitation Data'!$E$12,0,10*ROW('Sanitation Data'!E8))),CX14="",ISNUMBER(OFFSET('Sanitation Data'!$E$12,0,10*ROW('Sanitation Data'!E8)))),OFFSET('Sanitation Data'!$E$12,0,10*ROW('Sanitation Data'!E8)),NA())))</f>
        <v>#N/A</v>
      </c>
      <c r="AJ14" s="120" t="e">
        <f ca="1">+IF(AND(ISNUMBER(OFFSET('Sanitation Data'!$E$13,0,10*ROW('Sanitation Data'!E8))),CY14="Yes"),OFFSET('Sanitation Data'!$E$13,0,10*ROW('Sanitation Data'!E8)),IF(AND(ISNUMBER(OFFSET('Sanitation Data'!$E$13,0,10*ROW('Sanitation Data'!E8))),CY14="No",ISNUMBER(OFFSET('Sanitation Data'!$E$13,0,10*ROW('Sanitation Data'!E8)))),CONCATENATE("[",ROUND(OFFSET('Sanitation Data'!$E$13,0,10*ROW('Sanitation Data'!E8)),0),"]"),IF(AND(ISNUMBER(OFFSET('Sanitation Data'!$E$13,0,10*ROW('Sanitation Data'!E8))),CY14="",ISNUMBER(OFFSET('Sanitation Data'!$E$13,0,10*ROW('Sanitation Data'!E8)))),OFFSET('Sanitation Data'!$E$13,0,10*ROW('Sanitation Data'!E8)),NA())))</f>
        <v>#N/A</v>
      </c>
      <c r="AK14" s="120" t="e">
        <f ca="1">+IF(AND(ISNUMBER(OFFSET('Sanitation Data'!$F$5,0,10*ROW('Sanitation Data'!F8))),CZ14="Yes"),100-OFFSET('Sanitation Data'!$F$5,0,10*ROW('Sanitation Data'!F8)),IF(AND(ISNUMBER(OFFSET('Sanitation Data'!$F$5,0,10*ROW('Sanitation Data'!F8))),CZ14="No",ISNUMBER(OFFSET('Sanitation Data'!$F$5,0,10*ROW('Sanitation Data'!F8)))),CONCATENATE("[",ROUND(100-OFFSET('Sanitation Data'!$F$5,0,10*ROW('Sanitation Data'!F8)),0),"]"),IF(AND(ISNUMBER(OFFSET('Sanitation Data'!$F$5,0,10*ROW('Sanitation Data'!F8))),CZ14="",ISNUMBER(OFFSET('Sanitation Data'!$F$5,0,10*ROW('Sanitation Data'!F8)))),100-OFFSET('Sanitation Data'!$F$5,0,10*ROW('Sanitation Data'!F8)),NA())))</f>
        <v>#N/A</v>
      </c>
      <c r="AL14" s="120" t="e">
        <f ca="1">+IF(AND(ISNUMBER(OFFSET('Sanitation Data'!$F$7,0,10*ROW('Sanitation Data'!F8))),DA14="Yes"),OFFSET('Sanitation Data'!$F$7,0,10*ROW('Sanitation Data'!F8)),IF(AND(ISNUMBER(OFFSET('Sanitation Data'!$F$7,0,10*ROW('Sanitation Data'!F8))),DA14="No",ISNUMBER(OFFSET('Sanitation Data'!$F$7,0,10*ROW('Sanitation Data'!F8)))),CONCATENATE("[",ROUND(OFFSET('Sanitation Data'!$F$7,0,10*ROW('Sanitation Data'!F8)),0),"]"),IF(AND(ISNUMBER(OFFSET('Sanitation Data'!$F$7,0,10*ROW('Sanitation Data'!F8))),DA14="",ISNUMBER(OFFSET('Sanitation Data'!$F$7,0,10*ROW('Sanitation Data'!F8)))),OFFSET('Sanitation Data'!$F$7,0,10*ROW('Sanitation Data'!F8)),NA())))</f>
        <v>#N/A</v>
      </c>
      <c r="AM14" s="120" t="e">
        <f ca="1">+IF(AND(ISNUMBER(OFFSET('Sanitation Data'!$F$11,0,10*ROW('Sanitation Data'!F8))),DB14="Yes"),OFFSET('Sanitation Data'!$F$11,0,10*ROW('Sanitation Data'!F8)),IF(AND(ISNUMBER(OFFSET('Sanitation Data'!$F$11,0,10*ROW('Sanitation Data'!F8))),DB14="No",ISNUMBER(OFFSET('Sanitation Data'!$F$11,0,10*ROW('Sanitation Data'!F8)))),CONCATENATE("[",ROUND(OFFSET('Sanitation Data'!$F$11,0,10*ROW('Sanitation Data'!F8)),0),"]"),IF(AND(ISNUMBER(OFFSET('Sanitation Data'!$F$11,0,10*ROW('Sanitation Data'!F8))),DB14="",ISNUMBER(OFFSET('Sanitation Data'!$F$11,0,10*ROW('Sanitation Data'!F8)))),OFFSET('Sanitation Data'!$F$11,0,10*ROW('Sanitation Data'!F8)),NA())))</f>
        <v>#N/A</v>
      </c>
      <c r="AN14" s="120" t="e">
        <f ca="1">+IF(AND(ISNUMBER(OFFSET('Sanitation Data'!$F$12,0,10*ROW('Sanitation Data'!F8))),DC14="Yes"),OFFSET('Sanitation Data'!$F$12,0,10*ROW('Sanitation Data'!F8)),IF(AND(ISNUMBER(OFFSET('Sanitation Data'!$F$12,0,10*ROW('Sanitation Data'!F8))),DC14="No",ISNUMBER(OFFSET('Sanitation Data'!$F$12,0,10*ROW('Sanitation Data'!F8)))),CONCATENATE("[",ROUND(OFFSET('Sanitation Data'!$F$12,0,10*ROW('Sanitation Data'!F8)),0),"]"),IF(AND(ISNUMBER(OFFSET('Sanitation Data'!$F$12,0,10*ROW('Sanitation Data'!F8))),DC14="",ISNUMBER(OFFSET('Sanitation Data'!$F$12,0,10*ROW('Sanitation Data'!F8)))),OFFSET('Sanitation Data'!$F$12,0,10*ROW('Sanitation Data'!F8)),NA())))</f>
        <v>#N/A</v>
      </c>
      <c r="AO14" s="120" t="e">
        <f ca="1">+IF(AND(ISNUMBER(OFFSET('Sanitation Data'!$F$13,0,10*ROW('Sanitation Data'!F8))),DD14="Yes"),OFFSET('Sanitation Data'!$F$13,0,10*ROW('Sanitation Data'!F8)),IF(AND(ISNUMBER(OFFSET('Sanitation Data'!$F$13,0,10*ROW('Sanitation Data'!F8))),DD14="No",ISNUMBER(OFFSET('Sanitation Data'!$F$13,0,10*ROW('Sanitation Data'!F8)))),CONCATENATE("[",ROUND(OFFSET('Sanitation Data'!$F$13,0,10*ROW('Sanitation Data'!F8)),0),"]"),IF(AND(ISNUMBER(OFFSET('Sanitation Data'!$F$13,0,10*ROW('Sanitation Data'!F8))),DD14="",ISNUMBER(OFFSET('Sanitation Data'!$F$13,0,10*ROW('Sanitation Data'!F8)))),OFFSET('Sanitation Data'!$F$13,0,10*ROW('Sanitation Data'!F8)),NA())))</f>
        <v>#N/A</v>
      </c>
      <c r="AP14" s="120" t="e">
        <f ca="1">+IF(AND(ISNUMBER(OFFSET('Sanitation Data'!$G$5,0,10*ROW('Sanitation Data'!G8))),DE14="Yes"),100-OFFSET('Sanitation Data'!$G$5,0,10*ROW('Sanitation Data'!G8)),IF(AND(ISNUMBER(OFFSET('Sanitation Data'!$G$5,0,10*ROW('Sanitation Data'!G8))),DE14="No",ISNUMBER(OFFSET('Sanitation Data'!$G$5,0,10*ROW('Sanitation Data'!G8)))),CONCATENATE("[",ROUND(100-OFFSET('Sanitation Data'!$G$5,0,10*ROW('Sanitation Data'!G8)),0),"]"),IF(AND(ISNUMBER(OFFSET('Sanitation Data'!$G$5,0,10*ROW('Sanitation Data'!G8))),DE14="",ISNUMBER(OFFSET('Sanitation Data'!$G$5,0,10*ROW('Sanitation Data'!G8)))),100-OFFSET('Sanitation Data'!$G$5,0,10*ROW('Sanitation Data'!G8)),NA())))</f>
        <v>#N/A</v>
      </c>
      <c r="AQ14" s="120" t="e">
        <f ca="1">+IF(AND(ISNUMBER(OFFSET('Sanitation Data'!$G$7,0,10*ROW('Sanitation Data'!G8))),DF14="Yes"),OFFSET('Sanitation Data'!$G$7,0,10*ROW('Sanitation Data'!G8)),IF(AND(ISNUMBER(OFFSET('Sanitation Data'!$G$7,0,10*ROW('Sanitation Data'!G8))),DF14="No",ISNUMBER(OFFSET('Sanitation Data'!$G$7,0,10*ROW('Sanitation Data'!G8)))),CONCATENATE("[",ROUND(OFFSET('Sanitation Data'!$G$7,0,10*ROW('Sanitation Data'!G8)),0),"]"),IF(AND(ISNUMBER(OFFSET('Sanitation Data'!$G$7,0,10*ROW('Sanitation Data'!G8))),DF14="",ISNUMBER(OFFSET('Sanitation Data'!$G$7,0,10*ROW('Sanitation Data'!G8)))),OFFSET('Sanitation Data'!$G$7,0,10*ROW('Sanitation Data'!G8)),NA())))</f>
        <v>#N/A</v>
      </c>
      <c r="AR14" s="120" t="e">
        <f ca="1">+IF(AND(ISNUMBER(OFFSET('Sanitation Data'!$G$11,0,10*ROW('Sanitation Data'!G8))),DG14="Yes"),OFFSET('Sanitation Data'!$G$11,0,10*ROW('Sanitation Data'!G8)),IF(AND(ISNUMBER(OFFSET('Sanitation Data'!$G$11,0,10*ROW('Sanitation Data'!G8))),DG14="No",ISNUMBER(OFFSET('Sanitation Data'!$G$11,0,10*ROW('Sanitation Data'!G8)))),CONCATENATE("[",ROUND(OFFSET('Sanitation Data'!$G$11,0,10*ROW('Sanitation Data'!G8)),0),"]"),IF(AND(ISNUMBER(OFFSET('Sanitation Data'!$G$11,0,10*ROW('Sanitation Data'!G8))),DG14="",ISNUMBER(OFFSET('Sanitation Data'!$G$11,0,10*ROW('Sanitation Data'!G8)))),OFFSET('Sanitation Data'!$G$11,0,10*ROW('Sanitation Data'!G8)),NA())))</f>
        <v>#N/A</v>
      </c>
      <c r="AS14" s="120" t="e">
        <f ca="1">+IF(AND(ISNUMBER(OFFSET('Sanitation Data'!$G$12,0,10*ROW('Sanitation Data'!G8))),DH14="Yes"),OFFSET('Sanitation Data'!$G$12,0,10*ROW('Sanitation Data'!G8)),IF(AND(ISNUMBER(OFFSET('Sanitation Data'!$G$12,0,10*ROW('Sanitation Data'!G8))),DH14="No",ISNUMBER(OFFSET('Sanitation Data'!$G$12,0,10*ROW('Sanitation Data'!G8)))),CONCATENATE("[",ROUND(OFFSET('Sanitation Data'!$G$12,0,10*ROW('Sanitation Data'!G8)),0),"]"),IF(AND(ISNUMBER(OFFSET('Sanitation Data'!$G$12,0,10*ROW('Sanitation Data'!G8))),DH14="",ISNUMBER(OFFSET('Sanitation Data'!$G$12,0,10*ROW('Sanitation Data'!G8)))),OFFSET('Sanitation Data'!$G$12,0,10*ROW('Sanitation Data'!G8)),NA())))</f>
        <v>#N/A</v>
      </c>
      <c r="AT14" s="120" t="e">
        <f ca="1">+IF(AND(ISNUMBER(OFFSET('Sanitation Data'!$G$13,0,10*ROW('Sanitation Data'!G8))),DI14="Yes"),OFFSET('Sanitation Data'!$G$13,0,10*ROW('Sanitation Data'!G8)),IF(AND(ISNUMBER(OFFSET('Sanitation Data'!$G$13,0,10*ROW('Sanitation Data'!G8))),DI14="No",ISNUMBER(OFFSET('Sanitation Data'!$G$13,0,10*ROW('Sanitation Data'!G8)))),CONCATENATE("[",ROUND(OFFSET('Sanitation Data'!$G$13,0,10*ROW('Sanitation Data'!G8)),0),"]"),IF(AND(ISNUMBER(OFFSET('Sanitation Data'!$G$13,0,10*ROW('Sanitation Data'!G8))),DI14="",ISNUMBER(OFFSET('Sanitation Data'!$G$13,0,10*ROW('Sanitation Data'!G8)))),OFFSET('Sanitation Data'!$G$13,0,10*ROW('Sanitation Data'!G8)),NA())))</f>
        <v>#N/A</v>
      </c>
      <c r="AU14" s="120" t="e">
        <f ca="1">+IF(AND(ISNUMBER(OFFSET('Sanitation Data'!$H$5,0,10*ROW('Sanitation Data'!H8))),DJ14="Yes"),100-OFFSET('Sanitation Data'!$H$5,0,10*ROW('Sanitation Data'!H8)),IF(AND(ISNUMBER(OFFSET('Sanitation Data'!$H$5,0,10*ROW('Sanitation Data'!H8))),DJ14="No",ISNUMBER(OFFSET('Sanitation Data'!$H$5,0,10*ROW('Sanitation Data'!H8)))),CONCATENATE("[",ROUND(100-OFFSET('Sanitation Data'!$H$5,0,10*ROW('Sanitation Data'!H8)),0),"]"),IF(AND(ISNUMBER(OFFSET('Sanitation Data'!$H$5,0,10*ROW('Sanitation Data'!H8))),DJ14="",ISNUMBER(OFFSET('Sanitation Data'!$H$5,0,10*ROW('Sanitation Data'!H8)))),100-OFFSET('Sanitation Data'!$H$5,0,10*ROW('Sanitation Data'!H8)),NA())))</f>
        <v>#N/A</v>
      </c>
      <c r="AV14" s="120" t="e">
        <f ca="1">+IF(AND(ISNUMBER(OFFSET('Sanitation Data'!$H$7,0,10*ROW('Sanitation Data'!H8))),DK14="Yes"),OFFSET('Sanitation Data'!$H$7,0,10*ROW('Sanitation Data'!H8)),IF(AND(ISNUMBER(OFFSET('Sanitation Data'!$H$7,0,10*ROW('Sanitation Data'!H8))),DK14="No",ISNUMBER(OFFSET('Sanitation Data'!$H$7,0,10*ROW('Sanitation Data'!H8)))),CONCATENATE("[",ROUND(OFFSET('Sanitation Data'!$H$7,0,10*ROW('Sanitation Data'!H8)),0),"]"),IF(AND(ISNUMBER(OFFSET('Sanitation Data'!$H$7,0,10*ROW('Sanitation Data'!H8))),DK14="",ISNUMBER(OFFSET('Sanitation Data'!$H$7,0,10*ROW('Sanitation Data'!H8)))),OFFSET('Sanitation Data'!$H$7,0,10*ROW('Sanitation Data'!H8)),NA())))</f>
        <v>#N/A</v>
      </c>
      <c r="AW14" s="120" t="e">
        <f ca="1">+IF(AND(ISNUMBER(OFFSET('Sanitation Data'!$H$11,0,10*ROW('Sanitation Data'!H8))),DL14="Yes"),OFFSET('Sanitation Data'!$H$11,0,10*ROW('Sanitation Data'!H8)),IF(AND(ISNUMBER(OFFSET('Sanitation Data'!$H$11,0,10*ROW('Sanitation Data'!H8))),DL14="No",ISNUMBER(OFFSET('Sanitation Data'!$H$11,0,10*ROW('Sanitation Data'!H8)))),CONCATENATE("[",ROUND(OFFSET('Sanitation Data'!$H$11,0,10*ROW('Sanitation Data'!H8)),0),"]"),IF(AND(ISNUMBER(OFFSET('Sanitation Data'!$H$11,0,10*ROW('Sanitation Data'!H8))),DL14="",ISNUMBER(OFFSET('Sanitation Data'!$H$11,0,10*ROW('Sanitation Data'!H8)))),OFFSET('Sanitation Data'!$H$11,0,10*ROW('Sanitation Data'!H8)),NA())))</f>
        <v>#N/A</v>
      </c>
      <c r="AX14" s="120" t="e">
        <f ca="1">+IF(AND(ISNUMBER(OFFSET('Sanitation Data'!$H$12,0,10*ROW('Sanitation Data'!H8))),DM14="Yes"),OFFSET('Sanitation Data'!$H$12,0,10*ROW('Sanitation Data'!H8)),IF(AND(ISNUMBER(OFFSET('Sanitation Data'!$H$12,0,10*ROW('Sanitation Data'!H8))),DM14="No",ISNUMBER(OFFSET('Sanitation Data'!$H$12,0,10*ROW('Sanitation Data'!H8)))),CONCATENATE("[",ROUND(OFFSET('Sanitation Data'!$H$12,0,10*ROW('Sanitation Data'!H8)),0),"]"),IF(AND(ISNUMBER(OFFSET('Sanitation Data'!$H$12,0,10*ROW('Sanitation Data'!H8))),DM14="",ISNUMBER(OFFSET('Sanitation Data'!$H$12,0,10*ROW('Sanitation Data'!H8)))),OFFSET('Sanitation Data'!$H$12,0,10*ROW('Sanitation Data'!H8)),NA())))</f>
        <v>#N/A</v>
      </c>
      <c r="AY14" s="120" t="e">
        <f ca="1">+IF(AND(ISNUMBER(OFFSET('Sanitation Data'!$H$13,0,10*ROW('Sanitation Data'!H8))),DN14="Yes"),OFFSET('Sanitation Data'!$H$13,0,10*ROW('Sanitation Data'!H8)),IF(AND(ISNUMBER(OFFSET('Sanitation Data'!$H$13,0,10*ROW('Sanitation Data'!H8))),DN14="No",ISNUMBER(OFFSET('Sanitation Data'!$H$13,0,10*ROW('Sanitation Data'!H8)))),CONCATENATE("[",ROUND(OFFSET('Sanitation Data'!$H$13,0,10*ROW('Sanitation Data'!H8)),0),"]"),IF(AND(ISNUMBER(OFFSET('Sanitation Data'!$H$13,0,10*ROW('Sanitation Data'!H8))),DN14="",ISNUMBER(OFFSET('Sanitation Data'!$H$13,0,10*ROW('Sanitation Data'!H8)))),OFFSET('Sanitation Data'!$H$13,0,10*ROW('Sanitation Data'!H8)),NA())))</f>
        <v>#N/A</v>
      </c>
      <c r="AZ14" s="121" t="e">
        <f ca="1">+IF(AND(ISNUMBER(OFFSET('Hygiene Data'!$C$6,0,10*ROW('Hygiene Data'!C8))),DO14="Yes"),OFFSET('Hygiene Data'!$C$6,0,10*ROW('Hygiene Data'!C8)),IF(AND(ISNUMBER(OFFSET('Hygiene Data'!$C$6,0,10*ROW('Hygiene Data'!C8))),DO14="No",ISNUMBER(OFFSET('Hygiene Data'!$C$6,0,10*ROW('Hygiene Data'!C8)))),CONCATENATE("[",ROUND(OFFSET('Hygiene Data'!$C$6,0,10*ROW('Hygiene Data'!C8)),0),"]"),IF(AND(ISNUMBER(OFFSET('Hygiene Data'!$C$6,0,10*ROW('Hygiene Data'!C8))),DO14="",ISNUMBER(OFFSET('Hygiene Data'!$C$6,0,10*ROW('Hygiene Data'!C8)))),OFFSET('Hygiene Data'!$C$6,0,10*ROW('Hygiene Data'!C8)),NA())))</f>
        <v>#N/A</v>
      </c>
      <c r="BA14" s="121" t="e">
        <f ca="1">+IF(AND(ISNUMBER(OFFSET('Hygiene Data'!$C$8,0,10*ROW('Hygiene Data'!C8))),DP14="Yes"),OFFSET('Hygiene Data'!$C$8,0,10*ROW('Hygiene Data'!C8)),IF(AND(ISNUMBER(OFFSET('Hygiene Data'!$C$8,0,10*ROW('Hygiene Data'!C8))),DP14="No",ISNUMBER(OFFSET('Hygiene Data'!$C$8,0,10*ROW('Hygiene Data'!C8)))),CONCATENATE("[",ROUND(OFFSET('Hygiene Data'!$C$8,0,10*ROW('Hygiene Data'!C8)),0),"]"),IF(AND(ISNUMBER(OFFSET('Hygiene Data'!$C$8,0,10*ROW('Hygiene Data'!C8))),DP14="",ISNUMBER(OFFSET('Hygiene Data'!$C$8,0,10*ROW('Hygiene Data'!C8)))),OFFSET('Hygiene Data'!$C$8,0,10*ROW('Hygiene Data'!C8)),NA())))</f>
        <v>#N/A</v>
      </c>
      <c r="BB14" s="121" t="e">
        <f ca="1">+IF(AND(ISNUMBER(OFFSET('Hygiene Data'!$C$10,0,10*ROW('Hygiene Data'!C8))),DQ14="Yes"),OFFSET('Hygiene Data'!$C$10,0,10*ROW('Hygiene Data'!C8)),IF(AND(ISNUMBER(OFFSET('Hygiene Data'!$C$10,0,10*ROW('Hygiene Data'!C8))),DQ14="No",ISNUMBER(OFFSET('Hygiene Data'!$C$10,0,10*ROW('Hygiene Data'!C8)))),CONCATENATE("[",ROUND(OFFSET('Hygiene Data'!$C$10,0,10*ROW('Hygiene Data'!C8)),0),"]"),IF(AND(ISNUMBER(OFFSET('Hygiene Data'!$C$10,0,10*ROW('Hygiene Data'!C8))),DQ14="",ISNUMBER(OFFSET('Hygiene Data'!$C$10,0,10*ROW('Hygiene Data'!C8)))),OFFSET('Hygiene Data'!$C$10,0,10*ROW('Hygiene Data'!C8)),NA())))</f>
        <v>#N/A</v>
      </c>
      <c r="BC14" s="121" t="e">
        <f ca="1">+IF(AND(ISNUMBER(OFFSET('Hygiene Data'!$D$6,0,10*ROW('Hygiene Data'!D8))),DR14="Yes"),OFFSET('Hygiene Data'!$D$6,0,10*ROW('Hygiene Data'!D8)),IF(AND(ISNUMBER(OFFSET('Hygiene Data'!$D$6,0,10*ROW('Hygiene Data'!D8))),DR14="No",ISNUMBER(OFFSET('Hygiene Data'!$D$6,0,10*ROW('Hygiene Data'!D8)))),CONCATENATE("[",ROUND(OFFSET('Hygiene Data'!$D$6,0,10*ROW('Hygiene Data'!D8)),0),"]"),IF(AND(ISNUMBER(OFFSET('Hygiene Data'!$D$6,0,10*ROW('Hygiene Data'!D8))),DR14="",ISNUMBER(OFFSET('Hygiene Data'!$D$6,0,10*ROW('Hygiene Data'!D8)))),OFFSET('Hygiene Data'!$D$6,0,10*ROW('Hygiene Data'!D8)),NA())))</f>
        <v>#N/A</v>
      </c>
      <c r="BD14" s="121" t="e">
        <f ca="1">+IF(AND(ISNUMBER(OFFSET('Hygiene Data'!$D$8,0,10*ROW('Hygiene Data'!D8))),DS14="Yes"),OFFSET('Hygiene Data'!$D$8,0,10*ROW('Hygiene Data'!D8)),IF(AND(ISNUMBER(OFFSET('Hygiene Data'!$D$8,0,10*ROW('Hygiene Data'!D8))),DS14="No",ISNUMBER(OFFSET('Hygiene Data'!$D$8,0,10*ROW('Hygiene Data'!D8)))),CONCATENATE("[",ROUND(OFFSET('Hygiene Data'!$D$8,0,10*ROW('Hygiene Data'!D8)),0),"]"),IF(AND(ISNUMBER(OFFSET('Hygiene Data'!$D$8,0,10*ROW('Hygiene Data'!D8))),DS14="",ISNUMBER(OFFSET('Hygiene Data'!$D$8,0,10*ROW('Hygiene Data'!D8)))),OFFSET('Hygiene Data'!$D$8,0,10*ROW('Hygiene Data'!D8)),NA())))</f>
        <v>#N/A</v>
      </c>
      <c r="BE14" s="121" t="e">
        <f ca="1">+IF(AND(ISNUMBER(OFFSET('Hygiene Data'!$D$10,0,10*ROW('Hygiene Data'!D8))),DT14="Yes"),OFFSET('Hygiene Data'!$D$10,0,10*ROW('Hygiene Data'!D8)),IF(AND(ISNUMBER(OFFSET('Hygiene Data'!$D$10,0,10*ROW('Hygiene Data'!D8))),DT14="No",ISNUMBER(OFFSET('Hygiene Data'!$D$10,0,10*ROW('Hygiene Data'!D8)))),CONCATENATE("[",ROUND(OFFSET('Hygiene Data'!$D$10,0,10*ROW('Hygiene Data'!D8)),0),"]"),IF(AND(ISNUMBER(OFFSET('Hygiene Data'!$D$10,0,10*ROW('Hygiene Data'!D8))),DT14="",ISNUMBER(OFFSET('Hygiene Data'!$D$10,0,10*ROW('Hygiene Data'!D8)))),OFFSET('Hygiene Data'!$D$10,0,10*ROW('Hygiene Data'!D8)),NA())))</f>
        <v>#N/A</v>
      </c>
      <c r="BF14" s="121" t="e">
        <f ca="1">+IF(AND(ISNUMBER(OFFSET('Hygiene Data'!$E$6,0,10*ROW('Hygiene Data'!E8))),DU14="Yes"),OFFSET('Hygiene Data'!$E$6,0,10*ROW('Hygiene Data'!E8)),IF(AND(ISNUMBER(OFFSET('Hygiene Data'!$E$6,0,10*ROW('Hygiene Data'!E8))),DU14="No",ISNUMBER(OFFSET('Hygiene Data'!$E$6,0,10*ROW('Hygiene Data'!E8)))),CONCATENATE("[",ROUND(OFFSET('Hygiene Data'!$E$6,0,10*ROW('Hygiene Data'!E8)),0),"]"),IF(AND(ISNUMBER(OFFSET('Hygiene Data'!$E$6,0,10*ROW('Hygiene Data'!E8))),DU14="",ISNUMBER(OFFSET('Hygiene Data'!$E$6,0,10*ROW('Hygiene Data'!E8)))),OFFSET('Hygiene Data'!$E$6,0,10*ROW('Hygiene Data'!E8)),NA())))</f>
        <v>#N/A</v>
      </c>
      <c r="BG14" s="121" t="e">
        <f ca="1">+IF(AND(ISNUMBER(OFFSET('Hygiene Data'!$E$8,0,10*ROW('Hygiene Data'!E8))),DV14="Yes"),OFFSET('Hygiene Data'!$E$8,0,10*ROW('Hygiene Data'!E8)),IF(AND(ISNUMBER(OFFSET('Hygiene Data'!$E$8,0,10*ROW('Hygiene Data'!E8))),DV14="No",ISNUMBER(OFFSET('Hygiene Data'!$E$8,0,10*ROW('Hygiene Data'!E8)))),CONCATENATE("[",ROUND(OFFSET('Hygiene Data'!$E$8,0,10*ROW('Hygiene Data'!E8)),0),"]"),IF(AND(ISNUMBER(OFFSET('Hygiene Data'!$E$8,0,10*ROW('Hygiene Data'!E8))),DV14="",ISNUMBER(OFFSET('Hygiene Data'!$E$8,0,10*ROW('Hygiene Data'!E8)))),OFFSET('Hygiene Data'!$E$8,0,10*ROW('Hygiene Data'!E8)),NA())))</f>
        <v>#N/A</v>
      </c>
      <c r="BH14" s="121" t="e">
        <f ca="1">+IF(AND(ISNUMBER(OFFSET('Hygiene Data'!$E$10,0,10*ROW('Hygiene Data'!E8))),DW14="Yes"),OFFSET('Hygiene Data'!$E$10,0,10*ROW('Hygiene Data'!E8)),IF(AND(ISNUMBER(OFFSET('Hygiene Data'!$E$10,0,10*ROW('Hygiene Data'!E8))),DW14="No",ISNUMBER(OFFSET('Hygiene Data'!$E$10,0,10*ROW('Hygiene Data'!E8)))),CONCATENATE("[",ROUND(OFFSET('Hygiene Data'!$E$10,0,10*ROW('Hygiene Data'!E8)),0),"]"),IF(AND(ISNUMBER(OFFSET('Hygiene Data'!$E$10,0,10*ROW('Hygiene Data'!E8))),DW14="",ISNUMBER(OFFSET('Hygiene Data'!$E$10,0,10*ROW('Hygiene Data'!E8)))),OFFSET('Hygiene Data'!$E$10,0,10*ROW('Hygiene Data'!E8)),NA())))</f>
        <v>#N/A</v>
      </c>
      <c r="BI14" s="121" t="e">
        <f ca="1">+IF(AND(ISNUMBER(OFFSET('Hygiene Data'!$F$6,0,10*ROW('Hygiene Data'!F8))),DX14="Yes"),OFFSET('Hygiene Data'!$F$6,0,10*ROW('Hygiene Data'!F8)),IF(AND(ISNUMBER(OFFSET('Hygiene Data'!$F$6,0,10*ROW('Hygiene Data'!F8))),DX14="No",ISNUMBER(OFFSET('Hygiene Data'!$F$6,0,10*ROW('Hygiene Data'!F8)))),CONCATENATE("[",ROUND(OFFSET('Hygiene Data'!$F$6,0,10*ROW('Hygiene Data'!F8)),0),"]"),IF(AND(ISNUMBER(OFFSET('Hygiene Data'!$F$6,0,10*ROW('Hygiene Data'!F8))),DX14="",ISNUMBER(OFFSET('Hygiene Data'!$F$6,0,10*ROW('Hygiene Data'!F8)))),OFFSET('Hygiene Data'!$F$6,0,10*ROW('Hygiene Data'!F8)),NA())))</f>
        <v>#N/A</v>
      </c>
      <c r="BJ14" s="121" t="e">
        <f ca="1">+IF(AND(ISNUMBER(OFFSET('Hygiene Data'!$F$8,0,10*ROW('Hygiene Data'!F8))),DY14="Yes"),OFFSET('Hygiene Data'!$F$8,0,10*ROW('Hygiene Data'!F8)),IF(AND(ISNUMBER(OFFSET('Hygiene Data'!$F$8,0,10*ROW('Hygiene Data'!F8))),DY14="No",ISNUMBER(OFFSET('Hygiene Data'!$F$8,0,10*ROW('Hygiene Data'!F8)))),CONCATENATE("[",ROUND(OFFSET('Hygiene Data'!$F$8,0,10*ROW('Hygiene Data'!F8)),0),"]"),IF(AND(ISNUMBER(OFFSET('Hygiene Data'!$F$8,0,10*ROW('Hygiene Data'!F8))),DY14="",ISNUMBER(OFFSET('Hygiene Data'!$F$8,0,10*ROW('Hygiene Data'!F8)))),OFFSET('Hygiene Data'!$F$8,0,10*ROW('Hygiene Data'!F8)),NA())))</f>
        <v>#N/A</v>
      </c>
      <c r="BK14" s="121" t="e">
        <f ca="1">+IF(AND(ISNUMBER(OFFSET('Hygiene Data'!$F$10,0,10*ROW('Hygiene Data'!F8))),DZ14="Yes"),OFFSET('Hygiene Data'!$F$10,0,10*ROW('Hygiene Data'!F8)),IF(AND(ISNUMBER(OFFSET('Hygiene Data'!$F$10,0,10*ROW('Hygiene Data'!F8))),DZ14="No",ISNUMBER(OFFSET('Hygiene Data'!$F$10,0,10*ROW('Hygiene Data'!F8)))),CONCATENATE("[",ROUND(OFFSET('Hygiene Data'!$F$10,0,10*ROW('Hygiene Data'!F8)),0),"]"),IF(AND(ISNUMBER(OFFSET('Hygiene Data'!$F$10,0,10*ROW('Hygiene Data'!F8))),DZ14="",ISNUMBER(OFFSET('Hygiene Data'!$F$10,0,10*ROW('Hygiene Data'!F8)))),OFFSET('Hygiene Data'!$F$10,0,10*ROW('Hygiene Data'!F8)),NA())))</f>
        <v>#N/A</v>
      </c>
      <c r="BL14" s="121" t="e">
        <f ca="1">+IF(AND(ISNUMBER(OFFSET('Hygiene Data'!$G$6,0,10*ROW('Hygiene Data'!G8))),EA14="Yes"),OFFSET('Hygiene Data'!$G$6,0,10*ROW('Hygiene Data'!G8)),IF(AND(ISNUMBER(OFFSET('Hygiene Data'!$G$6,0,10*ROW('Hygiene Data'!G8))),EA14="No",ISNUMBER(OFFSET('Hygiene Data'!$G$6,0,10*ROW('Hygiene Data'!G8)))),CONCATENATE("[",ROUND(OFFSET('Hygiene Data'!$G$6,0,10*ROW('Hygiene Data'!G8)),0),"]"),IF(AND(ISNUMBER(OFFSET('Hygiene Data'!$G$6,0,10*ROW('Hygiene Data'!G8))),EA14="",ISNUMBER(OFFSET('Hygiene Data'!$G$6,0,10*ROW('Hygiene Data'!G8)))),OFFSET('Hygiene Data'!$G$6,0,10*ROW('Hygiene Data'!G8)),NA())))</f>
        <v>#N/A</v>
      </c>
      <c r="BM14" s="121" t="e">
        <f ca="1">+IF(AND(ISNUMBER(OFFSET('Hygiene Data'!$G$8,0,10*ROW('Hygiene Data'!G8))),EB14="Yes"),OFFSET('Hygiene Data'!$G$8,0,10*ROW('Hygiene Data'!G8)),IF(AND(ISNUMBER(OFFSET('Hygiene Data'!$G$8,0,10*ROW('Hygiene Data'!G8))),EB14="No",ISNUMBER(OFFSET('Hygiene Data'!$G$8,0,10*ROW('Hygiene Data'!G8)))),CONCATENATE("[",ROUND(OFFSET('Hygiene Data'!$G$8,0,10*ROW('Hygiene Data'!G8)),0),"]"),IF(AND(ISNUMBER(OFFSET('Hygiene Data'!$G$8,0,10*ROW('Hygiene Data'!G8))),EB14="",ISNUMBER(OFFSET('Hygiene Data'!$G$8,0,10*ROW('Hygiene Data'!G8)))),OFFSET('Hygiene Data'!$G$8,0,10*ROW('Hygiene Data'!G8)),NA())))</f>
        <v>#N/A</v>
      </c>
      <c r="BN14" s="121" t="e">
        <f ca="1">+IF(AND(ISNUMBER(OFFSET('Hygiene Data'!$G$10,0,10*ROW('Hygiene Data'!G8))),EC14="Yes"),OFFSET('Hygiene Data'!$G$10,0,10*ROW('Hygiene Data'!G8)),IF(AND(ISNUMBER(OFFSET('Hygiene Data'!$G$10,0,10*ROW('Hygiene Data'!G8))),EC14="No",ISNUMBER(OFFSET('Hygiene Data'!$G$10,0,10*ROW('Hygiene Data'!G8)))),CONCATENATE("[",ROUND(OFFSET('Hygiene Data'!$G$10,0,10*ROW('Hygiene Data'!G8)),0),"]"),IF(AND(ISNUMBER(OFFSET('Hygiene Data'!$G$10,0,10*ROW('Hygiene Data'!G8))),EC14="",ISNUMBER(OFFSET('Hygiene Data'!$G$10,0,10*ROW('Hygiene Data'!G8)))),OFFSET('Hygiene Data'!$G$10,0,10*ROW('Hygiene Data'!G8)),NA())))</f>
        <v>#N/A</v>
      </c>
      <c r="BO14" s="121" t="e">
        <f ca="1">+IF(AND(ISNUMBER(OFFSET('Hygiene Data'!$H$6,0,10*ROW('Hygiene Data'!H8))),ED14="Yes"),OFFSET('Hygiene Data'!$H$6,0,10*ROW('Hygiene Data'!H8)),IF(AND(ISNUMBER(OFFSET('Hygiene Data'!$H$6,0,10*ROW('Hygiene Data'!H8))),ED14="No",ISNUMBER(OFFSET('Hygiene Data'!$H$6,0,10*ROW('Hygiene Data'!H8)))),CONCATENATE("[",ROUND(OFFSET('Hygiene Data'!$H$6,0,10*ROW('Hygiene Data'!H8)),0),"]"),IF(AND(ISNUMBER(OFFSET('Hygiene Data'!$H$6,0,10*ROW('Hygiene Data'!H8))),ED14="",ISNUMBER(OFFSET('Hygiene Data'!$H$6,0,10*ROW('Hygiene Data'!H8)))),OFFSET('Hygiene Data'!$H$6,0,10*ROW('Hygiene Data'!H8)),NA())))</f>
        <v>#N/A</v>
      </c>
      <c r="BP14" s="121" t="e">
        <f ca="1">+IF(AND(ISNUMBER(OFFSET('Hygiene Data'!$H$8,0,10*ROW('Hygiene Data'!H8))),EE14="Yes"),OFFSET('Hygiene Data'!$H$8,0,10*ROW('Hygiene Data'!H8)),IF(AND(ISNUMBER(OFFSET('Hygiene Data'!$H$8,0,10*ROW('Hygiene Data'!H8))),EE14="No",ISNUMBER(OFFSET('Hygiene Data'!$H$8,0,10*ROW('Hygiene Data'!H8)))),CONCATENATE("[",ROUND(OFFSET('Hygiene Data'!$H$8,0,10*ROW('Hygiene Data'!H8)),0),"]"),IF(AND(ISNUMBER(OFFSET('Hygiene Data'!$H$8,0,10*ROW('Hygiene Data'!H8))),EE14="",ISNUMBER(OFFSET('Hygiene Data'!$H$8,0,10*ROW('Hygiene Data'!H8)))),OFFSET('Hygiene Data'!$H$8,0,10*ROW('Hygiene Data'!H8)),NA())))</f>
        <v>#N/A</v>
      </c>
      <c r="BQ14" s="121" t="e">
        <f ca="1">+IF(AND(ISNUMBER(OFFSET('Hygiene Data'!$H$10,0,10*ROW('Hygiene Data'!H8))),EF14="Yes"),OFFSET('Hygiene Data'!$H$10,0,10*ROW('Hygiene Data'!H8)),IF(AND(ISNUMBER(OFFSET('Hygiene Data'!$H$10,0,10*ROW('Hygiene Data'!H8))),EF14="No",ISNUMBER(OFFSET('Hygiene Data'!$H$10,0,10*ROW('Hygiene Data'!H8)))),CONCATENATE("[",ROUND(OFFSET('Hygiene Data'!$H$10,0,10*ROW('Hygiene Data'!H8)),0),"]"),IF(AND(ISNUMBER(OFFSET('Hygiene Data'!$H$10,0,10*ROW('Hygiene Data'!H8))),EF14="",ISNUMBER(OFFSET('Hygiene Data'!$H$10,0,10*ROW('Hygiene Data'!H8)))),OFFSET('Hygiene Data'!$H$10,0,10*ROW('Hygiene Data'!H8)),NA())))</f>
        <v>#N/A</v>
      </c>
      <c r="BS14" s="28" t="str">
        <f ca="1">+IF(OFFSET('Water Data'!$C$28,0,10*ROW('Water Data'!C8))="","",OFFSET('Water Data'!$C$28,0,10*ROW('Water Data'!C8)))</f>
        <v/>
      </c>
      <c r="BT14" s="28" t="str">
        <f ca="1">+IF(OFFSET('Water Data'!$C$29,0,10*ROW('Water Data'!C8))="","",OFFSET('Water Data'!$C$29,0,10*ROW('Water Data'!C8)))</f>
        <v/>
      </c>
      <c r="BU14" s="28" t="str">
        <f ca="1">+IF(OFFSET('Water Data'!$C$30,0,10*ROW('Water Data'!C8))="","",OFFSET('Water Data'!$C$30,0,10*ROW('Water Data'!C8)))</f>
        <v/>
      </c>
      <c r="BV14" s="28" t="str">
        <f ca="1">+IF(OFFSET('Water Data'!$D$28,0,10*ROW('Water Data'!D8))="","",OFFSET('Water Data'!$D$28,0,10*ROW('Water Data'!D8)))</f>
        <v/>
      </c>
      <c r="BW14" s="28" t="str">
        <f ca="1">+IF(OFFSET('Water Data'!$D$29,0,10*ROW('Water Data'!D8))="","",OFFSET('Water Data'!$D$29,0,10*ROW('Water Data'!D8)))</f>
        <v/>
      </c>
      <c r="BX14" s="28" t="str">
        <f ca="1">+IF(OFFSET('Water Data'!$D$30,0,10*ROW('Water Data'!D8))="","",OFFSET('Water Data'!$D$30,0,10*ROW('Water Data'!D8)))</f>
        <v/>
      </c>
      <c r="BY14" s="28" t="str">
        <f ca="1">+IF(OFFSET('Water Data'!$E$28,0,10*ROW('Water Data'!E8))="","",OFFSET('Water Data'!$E$28,0,10*ROW('Water Data'!E8)))</f>
        <v/>
      </c>
      <c r="BZ14" s="28" t="str">
        <f ca="1">+IF(OFFSET('Water Data'!$E$29,0,10*ROW('Water Data'!E8))="","",OFFSET('Water Data'!$E$29,0,10*ROW('Water Data'!E8)))</f>
        <v/>
      </c>
      <c r="CA14" s="28" t="str">
        <f ca="1">+IF(OFFSET('Water Data'!$E$30,0,10*ROW('Water Data'!E8))="","",OFFSET('Water Data'!$E$30,0,10*ROW('Water Data'!E8)))</f>
        <v/>
      </c>
      <c r="CB14" s="28" t="str">
        <f ca="1">+IF(OFFSET('Water Data'!$F$28,0,10*ROW('Water Data'!F8))="","",OFFSET('Water Data'!$F$28,0,10*ROW('Water Data'!F8)))</f>
        <v/>
      </c>
      <c r="CC14" s="28" t="str">
        <f ca="1">+IF(OFFSET('Water Data'!$F$29,0,10*ROW('Water Data'!F8))="","",OFFSET('Water Data'!$F$29,0,10*ROW('Water Data'!F8)))</f>
        <v/>
      </c>
      <c r="CD14" s="28" t="str">
        <f ca="1">+IF(OFFSET('Water Data'!$F$30,0,10*ROW('Water Data'!F8))="","",OFFSET('Water Data'!$F$30,0,10*ROW('Water Data'!F8)))</f>
        <v/>
      </c>
      <c r="CE14" s="28" t="str">
        <f ca="1">+IF(OFFSET('Water Data'!$G$28,0,10*ROW('Water Data'!G8))="","",OFFSET('Water Data'!$G$28,0,10*ROW('Water Data'!G8)))</f>
        <v/>
      </c>
      <c r="CF14" s="28" t="str">
        <f ca="1">+IF(OFFSET('Water Data'!$G$29,0,10*ROW('Water Data'!G8))="","",OFFSET('Water Data'!$G$29,0,10*ROW('Water Data'!G8)))</f>
        <v/>
      </c>
      <c r="CG14" s="28" t="str">
        <f ca="1">+IF(OFFSET('Water Data'!$G$30,0,10*ROW('Water Data'!G8))="","",OFFSET('Water Data'!$G$30,0,10*ROW('Water Data'!G8)))</f>
        <v/>
      </c>
      <c r="CH14" s="28" t="str">
        <f ca="1">+IF(OFFSET('Water Data'!$H$28,0,10*ROW('Water Data'!H8))="","",OFFSET('Water Data'!$H$28,0,10*ROW('Water Data'!H8)))</f>
        <v/>
      </c>
      <c r="CI14" s="28" t="str">
        <f ca="1">+IF(OFFSET('Water Data'!$H$29,0,10*ROW('Water Data'!H8))="","",OFFSET('Water Data'!$H$29,0,10*ROW('Water Data'!H8)))</f>
        <v/>
      </c>
      <c r="CJ14" s="28" t="str">
        <f ca="1">+IF(OFFSET('Water Data'!$H$30,0,10*ROW('Water Data'!H8))="","",OFFSET('Water Data'!$H$30,0,10*ROW('Water Data'!H8)))</f>
        <v/>
      </c>
      <c r="CK14" s="28" t="str">
        <f ca="1">+IF(OFFSET('Sanitation Data'!$C$29,0,10*ROW('Sanitation Data'!C8))="","",OFFSET('Sanitation Data'!$C$29,0,10*ROW('Sanitation Data'!C8)))</f>
        <v/>
      </c>
      <c r="CL14" s="28" t="str">
        <f ca="1">+IF(OFFSET('Sanitation Data'!$C$30,0,10*ROW('Sanitation Data'!C8))="","",OFFSET('Sanitation Data'!$C$30,0,10*ROW('Sanitation Data'!C8)))</f>
        <v/>
      </c>
      <c r="CM14" s="28" t="str">
        <f ca="1">+IF(OFFSET('Sanitation Data'!$C$31,0,10*ROW('Sanitation Data'!C8))="","",OFFSET('Sanitation Data'!$C$31,0,10*ROW('Sanitation Data'!C8)))</f>
        <v/>
      </c>
      <c r="CN14" s="28" t="str">
        <f ca="1">+IF(OFFSET('Sanitation Data'!$C$32,0,10*ROW('Sanitation Data'!C8))="","",OFFSET('Sanitation Data'!$C$32,0,10*ROW('Sanitation Data'!C8)))</f>
        <v/>
      </c>
      <c r="CO14" s="28" t="str">
        <f ca="1">+IF(OFFSET('Sanitation Data'!$C$33,0,10*ROW('Sanitation Data'!C8))="","",OFFSET('Sanitation Data'!$C$33,0,10*ROW('Sanitation Data'!C8)))</f>
        <v/>
      </c>
      <c r="CP14" s="28" t="str">
        <f ca="1">+IF(OFFSET('Sanitation Data'!$D$29,0,10*ROW('Sanitation Data'!D8))="","",OFFSET('Sanitation Data'!$D$29,0,10*ROW('Sanitation Data'!D8)))</f>
        <v/>
      </c>
      <c r="CQ14" s="28" t="str">
        <f ca="1">+IF(OFFSET('Sanitation Data'!$D$30,0,10*ROW('Sanitation Data'!D8))="","",OFFSET('Sanitation Data'!$D$30,0,10*ROW('Sanitation Data'!D8)))</f>
        <v/>
      </c>
      <c r="CR14" s="28" t="str">
        <f ca="1">+IF(OFFSET('Sanitation Data'!$D$31,0,10*ROW('Sanitation Data'!D8))="","",OFFSET('Sanitation Data'!$D$31,0,10*ROW('Sanitation Data'!D8)))</f>
        <v/>
      </c>
      <c r="CS14" s="28" t="str">
        <f ca="1">+IF(OFFSET('Sanitation Data'!$D$32,0,10*ROW('Sanitation Data'!D8))="","",OFFSET('Sanitation Data'!$D$32,0,10*ROW('Sanitation Data'!D8)))</f>
        <v/>
      </c>
      <c r="CT14" s="28" t="str">
        <f ca="1">+IF(OFFSET('Sanitation Data'!$D$33,0,10*ROW('Sanitation Data'!D8))="","",OFFSET('Sanitation Data'!$D$33,0,10*ROW('Sanitation Data'!D8)))</f>
        <v/>
      </c>
      <c r="CU14" s="28" t="str">
        <f ca="1">+IF(OFFSET('Sanitation Data'!$E$29,0,10*ROW('Sanitation Data'!E8))="","",OFFSET('Sanitation Data'!$E$29,0,10*ROW('Sanitation Data'!E8)))</f>
        <v/>
      </c>
      <c r="CV14" s="28" t="str">
        <f ca="1">+IF(OFFSET('Sanitation Data'!$E$30,0,10*ROW('Sanitation Data'!E8))="","",OFFSET('Sanitation Data'!$E$30,0,10*ROW('Sanitation Data'!E8)))</f>
        <v/>
      </c>
      <c r="CW14" s="28" t="str">
        <f ca="1">+IF(OFFSET('Sanitation Data'!$E$31,0,10*ROW('Sanitation Data'!E8))="","",OFFSET('Sanitation Data'!$E$31,0,10*ROW('Sanitation Data'!E8)))</f>
        <v/>
      </c>
      <c r="CX14" s="28" t="str">
        <f ca="1">+IF(OFFSET('Sanitation Data'!$E$32,0,10*ROW('Sanitation Data'!E8))="","",OFFSET('Sanitation Data'!$E$32,0,10*ROW('Sanitation Data'!E8)))</f>
        <v/>
      </c>
      <c r="CY14" s="28" t="str">
        <f ca="1">+IF(OFFSET('Sanitation Data'!$E$33,0,10*ROW('Sanitation Data'!E8))="","",OFFSET('Sanitation Data'!$E$33,0,10*ROW('Sanitation Data'!E8)))</f>
        <v/>
      </c>
      <c r="CZ14" s="28" t="str">
        <f ca="1">+IF(OFFSET('Sanitation Data'!$F$29,0,10*ROW('Sanitation Data'!F8))="","",OFFSET('Sanitation Data'!$F$29,0,10*ROW('Sanitation Data'!F8)))</f>
        <v/>
      </c>
      <c r="DA14" s="28" t="str">
        <f ca="1">+IF(OFFSET('Sanitation Data'!$F$30,0,10*ROW('Sanitation Data'!F8))="","",OFFSET('Sanitation Data'!$F$30,0,10*ROW('Sanitation Data'!F8)))</f>
        <v/>
      </c>
      <c r="DB14" s="28" t="str">
        <f ca="1">+IF(OFFSET('Sanitation Data'!$F$31,0,10*ROW('Sanitation Data'!F8))="","",OFFSET('Sanitation Data'!$F$31,0,10*ROW('Sanitation Data'!F8)))</f>
        <v/>
      </c>
      <c r="DC14" s="28" t="str">
        <f ca="1">+IF(OFFSET('Sanitation Data'!$F$32,0,10*ROW('Sanitation Data'!F8))="","",OFFSET('Sanitation Data'!$F$32,0,10*ROW('Sanitation Data'!F8)))</f>
        <v/>
      </c>
      <c r="DD14" s="28" t="str">
        <f ca="1">+IF(OFFSET('Sanitation Data'!$F$33,0,10*ROW('Sanitation Data'!F8))="","",OFFSET('Sanitation Data'!$F$33,0,10*ROW('Sanitation Data'!F8)))</f>
        <v/>
      </c>
      <c r="DE14" s="28" t="str">
        <f ca="1">+IF(OFFSET('Sanitation Data'!$G$29,0,10*ROW('Sanitation Data'!G8))="","",OFFSET('Sanitation Data'!$G$29,0,10*ROW('Sanitation Data'!G8)))</f>
        <v/>
      </c>
      <c r="DF14" s="28" t="str">
        <f ca="1">+IF(OFFSET('Sanitation Data'!$G$30,0,10*ROW('Sanitation Data'!G8))="","",OFFSET('Sanitation Data'!$G$30,0,10*ROW('Sanitation Data'!G8)))</f>
        <v/>
      </c>
      <c r="DG14" s="28" t="str">
        <f ca="1">+IF(OFFSET('Sanitation Data'!$G$31,0,10*ROW('Sanitation Data'!G8))="","",OFFSET('Sanitation Data'!$G$31,0,10*ROW('Sanitation Data'!G8)))</f>
        <v/>
      </c>
      <c r="DH14" s="28" t="str">
        <f ca="1">+IF(OFFSET('Sanitation Data'!$G$32,0,10*ROW('Sanitation Data'!G8))="","",OFFSET('Sanitation Data'!$G$32,0,10*ROW('Sanitation Data'!G8)))</f>
        <v/>
      </c>
      <c r="DI14" s="28" t="str">
        <f ca="1">+IF(OFFSET('Sanitation Data'!$G$33,0,10*ROW('Sanitation Data'!G8))="","",OFFSET('Sanitation Data'!$G$33,0,10*ROW('Sanitation Data'!G8)))</f>
        <v/>
      </c>
      <c r="DJ14" s="28" t="str">
        <f ca="1">+IF(OFFSET('Sanitation Data'!$H$29,0,10*ROW('Sanitation Data'!H8))="","",OFFSET('Sanitation Data'!$H$29,0,10*ROW('Sanitation Data'!H8)))</f>
        <v/>
      </c>
      <c r="DK14" s="28" t="str">
        <f ca="1">+IF(OFFSET('Sanitation Data'!$H$30,0,10*ROW('Sanitation Data'!H8))="","",OFFSET('Sanitation Data'!$H$30,0,10*ROW('Sanitation Data'!H8)))</f>
        <v/>
      </c>
      <c r="DL14" s="28" t="str">
        <f ca="1">+IF(OFFSET('Sanitation Data'!$H$31,0,10*ROW('Sanitation Data'!H8))="","",OFFSET('Sanitation Data'!$H$31,0,10*ROW('Sanitation Data'!H8)))</f>
        <v/>
      </c>
      <c r="DM14" s="28" t="str">
        <f ca="1">+IF(OFFSET('Sanitation Data'!$H$32,0,10*ROW('Sanitation Data'!H8))="","",OFFSET('Sanitation Data'!$H$32,0,10*ROW('Sanitation Data'!H8)))</f>
        <v/>
      </c>
      <c r="DN14" s="28" t="str">
        <f ca="1">+IF(OFFSET('Sanitation Data'!$H$33,0,10*ROW('Sanitation Data'!H8))="","",OFFSET('Sanitation Data'!$H$33,0,10*ROW('Sanitation Data'!H8)))</f>
        <v/>
      </c>
      <c r="DO14" s="28" t="str">
        <f ca="1">+IF(OFFSET('Hygiene Data'!$C$12,0,10*ROW('Hygiene Data'!C8))="","",OFFSET('Hygiene Data'!$C$12,0,10*ROW('Hygiene Data'!C8)))</f>
        <v/>
      </c>
      <c r="DP14" s="28" t="str">
        <f ca="1">+IF(OFFSET('Hygiene Data'!$C$13,0,10*ROW('Hygiene Data'!C8))="","",OFFSET('Hygiene Data'!$C$13,0,10*ROW('Hygiene Data'!C8)))</f>
        <v/>
      </c>
      <c r="DQ14" s="28" t="str">
        <f ca="1">+IF(OFFSET('Hygiene Data'!$C$14,0,10*ROW('Hygiene Data'!C8))="","",OFFSET('Hygiene Data'!$C$14,0,10*ROW('Hygiene Data'!C8)))</f>
        <v/>
      </c>
      <c r="DR14" s="28" t="str">
        <f ca="1">+IF(OFFSET('Hygiene Data'!$D$12,0,10*ROW('Hygiene Data'!D8))="","",OFFSET('Hygiene Data'!$D$12,0,10*ROW('Hygiene Data'!D8)))</f>
        <v/>
      </c>
      <c r="DS14" s="28" t="str">
        <f ca="1">+IF(OFFSET('Hygiene Data'!$D$13,0,10*ROW('Hygiene Data'!D8))="","",OFFSET('Hygiene Data'!$D$13,0,10*ROW('Hygiene Data'!D8)))</f>
        <v/>
      </c>
      <c r="DT14" s="28" t="str">
        <f ca="1">+IF(OFFSET('Hygiene Data'!$D$14,0,10*ROW('Hygiene Data'!D8))="","",OFFSET('Hygiene Data'!$D$14,0,10*ROW('Hygiene Data'!D8)))</f>
        <v/>
      </c>
      <c r="DU14" s="28" t="str">
        <f ca="1">+IF(OFFSET('Hygiene Data'!$E$12,0,10*ROW('Hygiene Data'!E8))="","",OFFSET('Hygiene Data'!$E$12,0,10*ROW('Hygiene Data'!E8)))</f>
        <v/>
      </c>
      <c r="DV14" s="28" t="str">
        <f ca="1">+IF(OFFSET('Hygiene Data'!$E$13,0,10*ROW('Hygiene Data'!E8))="","",OFFSET('Hygiene Data'!$E$13,0,10*ROW('Hygiene Data'!E8)))</f>
        <v/>
      </c>
      <c r="DW14" s="28" t="str">
        <f ca="1">+IF(OFFSET('Hygiene Data'!$E$14,0,10*ROW('Hygiene Data'!E8))="","",OFFSET('Hygiene Data'!$E$14,0,10*ROW('Hygiene Data'!E8)))</f>
        <v/>
      </c>
      <c r="DX14" s="28" t="str">
        <f ca="1">+IF(OFFSET('Hygiene Data'!$F$12,0,10*ROW('Hygiene Data'!F8))="","",OFFSET('Hygiene Data'!$F$12,0,10*ROW('Hygiene Data'!F8)))</f>
        <v/>
      </c>
      <c r="DY14" s="28" t="str">
        <f ca="1">+IF(OFFSET('Hygiene Data'!$F$13,0,10*ROW('Hygiene Data'!F8))="","",OFFSET('Hygiene Data'!$F$13,0,10*ROW('Hygiene Data'!F8)))</f>
        <v/>
      </c>
      <c r="DZ14" s="28" t="str">
        <f ca="1">+IF(OFFSET('Hygiene Data'!$F$14,0,10*ROW('Hygiene Data'!F8))="","",OFFSET('Hygiene Data'!$F$14,0,10*ROW('Hygiene Data'!F8)))</f>
        <v/>
      </c>
      <c r="EA14" s="28" t="str">
        <f ca="1">+IF(OFFSET('Hygiene Data'!$G$12,0,10*ROW('Hygiene Data'!G8))="","",OFFSET('Hygiene Data'!$G$12,0,10*ROW('Hygiene Data'!G8)))</f>
        <v/>
      </c>
      <c r="EB14" s="28" t="str">
        <f ca="1">+IF(OFFSET('Hygiene Data'!$G$13,0,10*ROW('Hygiene Data'!G8))="","",OFFSET('Hygiene Data'!$G$13,0,10*ROW('Hygiene Data'!G8)))</f>
        <v/>
      </c>
      <c r="EC14" s="28" t="str">
        <f ca="1">+IF(OFFSET('Hygiene Data'!$G$14,0,10*ROW('Hygiene Data'!G8))="","",OFFSET('Hygiene Data'!$G$14,0,10*ROW('Hygiene Data'!G8)))</f>
        <v/>
      </c>
      <c r="ED14" s="28" t="str">
        <f ca="1">+IF(OFFSET('Hygiene Data'!$H$12,0,10*ROW('Hygiene Data'!H8))="","",OFFSET('Hygiene Data'!$H$12,0,10*ROW('Hygiene Data'!H8)))</f>
        <v/>
      </c>
      <c r="EE14" s="28" t="str">
        <f ca="1">+IF(OFFSET('Hygiene Data'!$H$13,0,10*ROW('Hygiene Data'!H8))="","",OFFSET('Hygiene Data'!$H$13,0,10*ROW('Hygiene Data'!H8)))</f>
        <v/>
      </c>
      <c r="EF14" s="28" t="str">
        <f ca="1">+IF(OFFSET('Hygiene Data'!$H$14,0,10*ROW('Hygiene Data'!H8))="","",OFFSET('Hygiene Data'!$H$14,0,10*ROW('Hygiene Data'!H8)))</f>
        <v/>
      </c>
    </row>
    <row r="15" spans="1:136" x14ac:dyDescent="0.2">
      <c r="A15" s="44" t="str">
        <f ca="1">+IF(OFFSET('Water Data'!$B$1,0,10*ROW('Water Data'!B9))="","",OFFSET('Water Data'!$B$1,0,10*ROW('Water Data'!B9)))</f>
        <v/>
      </c>
      <c r="B15" s="44" t="str">
        <f ca="1">+IF(OFFSET('Water Data'!$A$3,0,10*ROW('Water Data'!A9))="","",OFFSET('Water Data'!$A$3,0,10*ROW('Water Data'!A9)))</f>
        <v/>
      </c>
      <c r="C15" s="44" t="str">
        <f ca="1">+IF(OFFSET('Water Data'!$C$3,0,10*ROW('Water Data'!C9))="","",OFFSET('Water Data'!$C$3,0,10*ROW('Water Data'!C9)))</f>
        <v/>
      </c>
      <c r="D15" s="119" t="e">
        <f ca="1">+IF(AND(ISNUMBER(OFFSET('Water Data'!$C$5,0,10*ROW('Water Data'!C9))),BS15="Yes"),100-OFFSET('Water Data'!$C$5,0,10*ROW('Water Data'!C9)),IF(AND(ISNUMBER(OFFSET('Water Data'!$C$5,0,10*ROW('Water Data'!C9))),BS15="No",ISNUMBER(OFFSET('Water Data'!$C$5,0,10*ROW('Water Data'!C9)))),CONCATENATE("[",ROUND(100-OFFSET('Water Data'!$C$5,0,10*ROW('Water Data'!C9)),0),"]"),IF(AND(ISNUMBER(OFFSET('Water Data'!$C$5,0,10*ROW('Water Data'!C9))),BS15="",ISNUMBER(OFFSET('Water Data'!$C$5,0,10*ROW('Water Data'!C9)))),100-OFFSET('Water Data'!$C$5,0,10*ROW('Water Data'!C9)),NA())))</f>
        <v>#N/A</v>
      </c>
      <c r="E15" s="119" t="e">
        <f ca="1">+IF(AND(ISNUMBER(OFFSET('Water Data'!$C$7,0,10*ROW('Water Data'!D9))),BT15="Yes"),OFFSET('Water Data'!$C$7,0,10*ROW('Water Data'!C9)),IF(AND(ISNUMBER(OFFSET('Water Data'!$C$7,0,10*ROW('Water Data'!C9))),BT15="No",ISNUMBER(OFFSET('Water Data'!$C$7,0,10*ROW('Water Data'!C9)))),CONCATENATE("[",ROUND(OFFSET('Water Data'!$C$7,0,10*ROW('Water Data'!C9)),0),"]"),IF(AND(ISNUMBER(OFFSET('Water Data'!$C$7,0,10*ROW('Water Data'!C9))),BT15="",ISNUMBER(OFFSET('Water Data'!$C$7,0,10*ROW('Water Data'!C9)))),OFFSET('Water Data'!$C$7,0,10*ROW('Water Data'!C9)),NA())))</f>
        <v>#N/A</v>
      </c>
      <c r="F15" s="119" t="e">
        <f ca="1">+IF(AND(ISNUMBER(OFFSET('Water Data'!$C$10,0,10*ROW('Water Data'!C9))),BU15="Yes"),OFFSET('Water Data'!$C$10,0,10*ROW('Water Data'!C9)),IF(AND(ISNUMBER(OFFSET('Water Data'!$C$10,0,10*ROW('Water Data'!C9))),BU15="No",ISNUMBER(OFFSET('Water Data'!$C$10,0,10*ROW('Water Data'!C9)))),CONCATENATE("[",ROUND(OFFSET('Water Data'!$C$10,0,10*ROW('Water Data'!C9)),0),"]"),IF(AND(ISNUMBER(OFFSET('Water Data'!$C$10,0,10*ROW('Water Data'!C9))),BU15="",ISNUMBER(OFFSET('Water Data'!$C$10,0,10*ROW('Water Data'!C9)))),OFFSET('Water Data'!$C$10,0,10*ROW('Water Data'!C9)),NA())))</f>
        <v>#N/A</v>
      </c>
      <c r="G15" s="119" t="e">
        <f ca="1">+IF(AND(ISNUMBER(OFFSET('Water Data'!$D$5,0,10*ROW('Water Data'!D9))),BV15="Yes"),100-OFFSET('Water Data'!$D$5,0,10*ROW('Water Data'!D9)),IF(AND(ISNUMBER(OFFSET('Water Data'!$D$5,0,10*ROW('Water Data'!D9))),BV15="No",ISNUMBER(OFFSET('Water Data'!$D$5,0,10*ROW('Water Data'!D9)))),CONCATENATE("[",ROUND(100-OFFSET('Water Data'!$D$5,0,10*ROW('Water Data'!D9)),0),"]"),IF(AND(ISNUMBER(OFFSET('Water Data'!$D$5,0,10*ROW('Water Data'!D9))),BV15="",ISNUMBER(OFFSET('Water Data'!$D$5,0,10*ROW('Water Data'!D9)))),100-OFFSET('Water Data'!$D$5,0,10*ROW('Water Data'!D9)),NA())))</f>
        <v>#N/A</v>
      </c>
      <c r="H15" s="119" t="e">
        <f ca="1">+IF(AND(ISNUMBER(OFFSET('Water Data'!$D$7,0,10*ROW('Water Data'!D9))),BW15="Yes"),OFFSET('Water Data'!$D$7,0,10*ROW('Water Data'!D9)),IF(AND(ISNUMBER(OFFSET('Water Data'!$D$7,0,10*ROW('Water Data'!D9))),BW15="No",ISNUMBER(OFFSET('Water Data'!$D$7,0,10*ROW('Water Data'!D9)))),CONCATENATE("[",ROUND(OFFSET('Water Data'!$C$7,0,10*ROW('Water Data'!D9)),0),"]"),IF(AND(ISNUMBER(OFFSET('Water Data'!$D$7,0,10*ROW('Water Data'!D9))),BW15="",ISNUMBER(OFFSET('Water Data'!$D$7,0,10*ROW('Water Data'!D9)))),OFFSET('Water Data'!$D$7,0,10*ROW('Water Data'!D9)),NA())))</f>
        <v>#N/A</v>
      </c>
      <c r="I15" s="119" t="e">
        <f ca="1">+IF(AND(ISNUMBER(OFFSET('Water Data'!$D$10,0,10*ROW('Water Data'!D9))),BX15="Yes"),OFFSET('Water Data'!$D$10,0,10*ROW('Water Data'!D9)),IF(AND(ISNUMBER(OFFSET('Water Data'!$D$10,0,10*ROW('Water Data'!D9))),BX15="No",ISNUMBER(OFFSET('Water Data'!$D$10,0,10*ROW('Water Data'!D9)))),CONCATENATE("[",ROUND(OFFSET('Water Data'!$D$10,0,10*ROW('Water Data'!D9)),0),"]"),IF(AND(ISNUMBER(OFFSET('Water Data'!$D$10,0,10*ROW('Water Data'!D9))),BX15="",ISNUMBER(OFFSET('Water Data'!$D$10,0,10*ROW('Water Data'!D9)))),OFFSET('Water Data'!$D$10,0,10*ROW('Water Data'!D9)),NA())))</f>
        <v>#N/A</v>
      </c>
      <c r="J15" s="119" t="e">
        <f ca="1">+IF(AND(ISNUMBER(OFFSET('Water Data'!$E$5,0,10*ROW('Water Data'!E9))),BY15="Yes"),100-OFFSET('Water Data'!$E$5,0,10*ROW('Water Data'!E9)),IF(AND(ISNUMBER(OFFSET('Water Data'!$E$5,0,10*ROW('Water Data'!E9))),BY15="No",ISNUMBER(OFFSET('Water Data'!$E$5,0,10*ROW('Water Data'!E9)))),CONCATENATE("[",ROUND(100-OFFSET('Water Data'!$E$5,0,10*ROW('Water Data'!E9)),0),"]"),IF(AND(ISNUMBER(OFFSET('Water Data'!$E$5,0,10*ROW('Water Data'!E9))),BY15="",ISNUMBER(OFFSET('Water Data'!$E$5,0,10*ROW('Water Data'!E9)))),100-OFFSET('Water Data'!$E$5,0,10*ROW('Water Data'!E9)),NA())))</f>
        <v>#N/A</v>
      </c>
      <c r="K15" s="119" t="e">
        <f ca="1">+IF(AND(ISNUMBER(OFFSET('Water Data'!$E$7,0,10*ROW('Water Data'!E9))),BZ15="Yes"),OFFSET('Water Data'!$E$7,0,10*ROW('Water Data'!E9)),IF(AND(ISNUMBER(OFFSET('Water Data'!$E$7,0,10*ROW('Water Data'!E9))),BZ15="No",ISNUMBER(OFFSET('Water Data'!$E$7,0,10*ROW('Water Data'!E9)))),CONCATENATE("[",ROUND(OFFSET('Water Data'!$E$7,0,10*ROW('Water Data'!E9)),0),"]"),IF(AND(ISNUMBER(OFFSET('Water Data'!$E$7,0,10*ROW('Water Data'!E9))),BZ15="",ISNUMBER(OFFSET('Water Data'!$E$7,0,10*ROW('Water Data'!E9)))),OFFSET('Water Data'!$E$7,0,10*ROW('Water Data'!E9)),NA())))</f>
        <v>#N/A</v>
      </c>
      <c r="L15" s="119" t="e">
        <f ca="1">+IF(AND(ISNUMBER(OFFSET('Water Data'!$E$10,0,10*ROW('Water Data'!E9))),CA15="Yes"),OFFSET('Water Data'!$E$10,0,10*ROW('Water Data'!E9)),IF(AND(ISNUMBER(OFFSET('Water Data'!$E$10,0,10*ROW('Water Data'!E9))),CA15="No",ISNUMBER(OFFSET('Water Data'!$E$10,0,10*ROW('Water Data'!E9)))),CONCATENATE("[",ROUND(OFFSET('Water Data'!$E$10,0,10*ROW('Water Data'!E9)),0),"]"),IF(AND(ISNUMBER(OFFSET('Water Data'!$E$10,0,10*ROW('Water Data'!E9))),CA15="",ISNUMBER(OFFSET('Water Data'!$E$10,0,10*ROW('Water Data'!E9)))),OFFSET('Water Data'!$E$10,0,10*ROW('Water Data'!E9)),NA())))</f>
        <v>#N/A</v>
      </c>
      <c r="M15" s="119" t="e">
        <f ca="1">+IF(AND(ISNUMBER(OFFSET('Water Data'!$F$5,0,10*ROW('Water Data'!F9))),CB15="Yes"),100-OFFSET('Water Data'!$F$5,0,10*ROW('Water Data'!F9)),IF(AND(ISNUMBER(OFFSET('Water Data'!$F$5,0,10*ROW('Water Data'!F9))),CB15="No",ISNUMBER(OFFSET('Water Data'!$F$5,0,10*ROW('Water Data'!F9)))),CONCATENATE("[",ROUND(100-OFFSET('Water Data'!$F$5,0,10*ROW('Water Data'!F9)),0),"]"),IF(AND(ISNUMBER(OFFSET('Water Data'!$F$5,0,10*ROW('Water Data'!F9))),CB15="",ISNUMBER(OFFSET('Water Data'!$F$5,0,10*ROW('Water Data'!F9)))),100-OFFSET('Water Data'!$F$5,0,10*ROW('Water Data'!F9)),NA())))</f>
        <v>#N/A</v>
      </c>
      <c r="N15" s="119" t="e">
        <f ca="1">+IF(AND(ISNUMBER(OFFSET('Water Data'!$F$7,0,10*ROW('Water Data'!F9))),CC15="Yes"),OFFSET('Water Data'!$F$7,0,10*ROW('Water Data'!F9)),IF(AND(ISNUMBER(OFFSET('Water Data'!$F$7,0,10*ROW('Water Data'!F9))),CC15="No",ISNUMBER(OFFSET('Water Data'!$F$7,0,10*ROW('Water Data'!F9)))),CONCATENATE("[",ROUND(OFFSET('Water Data'!$F$7,0,10*ROW('Water Data'!F9)),0),"]"),IF(AND(ISNUMBER(OFFSET('Water Data'!$F$7,0,10*ROW('Water Data'!F9))),CC15="",ISNUMBER(OFFSET('Water Data'!$F$7,0,10*ROW('Water Data'!F9)))),OFFSET('Water Data'!$F$7,0,10*ROW('Water Data'!F9)),NA())))</f>
        <v>#N/A</v>
      </c>
      <c r="O15" s="119" t="e">
        <f ca="1">+IF(AND(ISNUMBER(OFFSET('Water Data'!$F$10,0,10*ROW('Water Data'!F9))),CD15="Yes"),OFFSET('Water Data'!$F$10,0,10*ROW('Water Data'!F9)),IF(AND(ISNUMBER(OFFSET('Water Data'!$F$10,0,10*ROW('Water Data'!F9))),CD15="No",ISNUMBER(OFFSET('Water Data'!$F$10,0,10*ROW('Water Data'!F9)))),CONCATENATE("[",ROUND(OFFSET('Water Data'!$F$10,0,10*ROW('Water Data'!F9)),0),"]"),IF(AND(ISNUMBER(OFFSET('Water Data'!$F$10,0,10*ROW('Water Data'!F9))),CD15="",ISNUMBER(OFFSET('Water Data'!$F$10,0,10*ROW('Water Data'!F9)))),OFFSET('Water Data'!$F$10,0,10*ROW('Water Data'!F9)),NA())))</f>
        <v>#N/A</v>
      </c>
      <c r="P15" s="119" t="e">
        <f ca="1">+IF(AND(ISNUMBER(OFFSET('Water Data'!$G$5,0,10*ROW('Water Data'!G9))),CE15="Yes"),100-OFFSET('Water Data'!$G$5,0,10*ROW('Water Data'!G9)),IF(AND(ISNUMBER(OFFSET('Water Data'!$G$5,0,10*ROW('Water Data'!G9))),CE15="No",ISNUMBER(OFFSET('Water Data'!$G$5,0,10*ROW('Water Data'!G9)))),CONCATENATE("[",ROUND(100-OFFSET('Water Data'!$G$5,0,10*ROW('Water Data'!G9)),0),"]"),IF(AND(ISNUMBER(OFFSET('Water Data'!$G$5,0,10*ROW('Water Data'!G9))),CE15="",ISNUMBER(OFFSET('Water Data'!$G$5,0,10*ROW('Water Data'!G9)))),100-OFFSET('Water Data'!$G$5,0,10*ROW('Water Data'!G9)),NA())))</f>
        <v>#N/A</v>
      </c>
      <c r="Q15" s="119" t="e">
        <f ca="1">+IF(AND(ISNUMBER(OFFSET('Water Data'!$G$7,0,10*ROW('Water Data'!G9))),CF15="Yes"),OFFSET('Water Data'!$G$7,0,10*ROW('Water Data'!G9)),IF(AND(ISNUMBER(OFFSET('Water Data'!$G$7,0,10*ROW('Water Data'!G9))),CF15="No",ISNUMBER(OFFSET('Water Data'!$G$7,0,10*ROW('Water Data'!G9)))),CONCATENATE("[",ROUND(OFFSET('Water Data'!$G$7,0,10*ROW('Water Data'!G9)),0),"]"),IF(AND(ISNUMBER(OFFSET('Water Data'!$G$7,0,10*ROW('Water Data'!G9))),CF15="",ISNUMBER(OFFSET('Water Data'!$G$7,0,10*ROW('Water Data'!G9)))),OFFSET('Water Data'!$G$7,0,10*ROW('Water Data'!G9)),NA())))</f>
        <v>#N/A</v>
      </c>
      <c r="R15" s="119" t="e">
        <f ca="1">+IF(AND(ISNUMBER(OFFSET('Water Data'!$G$10,0,10*ROW('Water Data'!G9))),CG15="Yes"),OFFSET('Water Data'!$G$10,0,10*ROW('Water Data'!G9)),IF(AND(ISNUMBER(OFFSET('Water Data'!$G$10,0,10*ROW('Water Data'!G9))),CG15="No",ISNUMBER(OFFSET('Water Data'!$G$10,0,10*ROW('Water Data'!G9)))),CONCATENATE("[",ROUND(OFFSET('Water Data'!$G$10,0,10*ROW('Water Data'!G9)),0),"]"),IF(AND(ISNUMBER(OFFSET('Water Data'!$G$10,0,10*ROW('Water Data'!G9))),CG15="",ISNUMBER(OFFSET('Water Data'!$G$10,0,10*ROW('Water Data'!G9)))),OFFSET('Water Data'!$G$10,0,10*ROW('Water Data'!G9)),NA())))</f>
        <v>#N/A</v>
      </c>
      <c r="S15" s="119" t="e">
        <f ca="1">+IF(AND(ISNUMBER(OFFSET('Water Data'!$H$5,0,10*ROW('Water Data'!H9))),CH15="Yes"),100-OFFSET('Water Data'!$H$5,0,10*ROW('Water Data'!H9)),IF(AND(ISNUMBER(OFFSET('Water Data'!$H$5,0,10*ROW('Water Data'!H9))),CH15="No",ISNUMBER(OFFSET('Water Data'!$H$5,0,10*ROW('Water Data'!H9)))),CONCATENATE("[",ROUND(100-OFFSET('Water Data'!$H$5,0,10*ROW('Water Data'!H9)),0),"]"),IF(AND(ISNUMBER(OFFSET('Water Data'!$H$5,0,10*ROW('Water Data'!H9))),CH15="",ISNUMBER(OFFSET('Water Data'!$H$5,0,10*ROW('Water Data'!H9)))),100-OFFSET('Water Data'!$H$5,0,10*ROW('Water Data'!H9)),NA())))</f>
        <v>#N/A</v>
      </c>
      <c r="T15" s="119" t="e">
        <f ca="1">+IF(AND(ISNUMBER(OFFSET('Water Data'!$H$7,0,10*ROW('Water Data'!H9))),CI15="Yes"),OFFSET('Water Data'!$H$7,0,10*ROW('Water Data'!H9)),IF(AND(ISNUMBER(OFFSET('Water Data'!$H$7,0,10*ROW('Water Data'!H9))),CI15="No",ISNUMBER(OFFSET('Water Data'!$H$7,0,10*ROW('Water Data'!H9)))),CONCATENATE("[",ROUND(OFFSET('Water Data'!$H$7,0,10*ROW('Water Data'!H9)),0),"]"),IF(AND(ISNUMBER(OFFSET('Water Data'!$H$7,0,10*ROW('Water Data'!H9))),CI15="",ISNUMBER(OFFSET('Water Data'!$H$7,0,10*ROW('Water Data'!H9)))),OFFSET('Water Data'!$H$7,0,10*ROW('Water Data'!H9)),NA())))</f>
        <v>#N/A</v>
      </c>
      <c r="U15" s="119" t="e">
        <f ca="1">+IF(AND(ISNUMBER(OFFSET('Water Data'!$H$10,0,10*ROW('Water Data'!H9))),CJ15="Yes"),OFFSET('Water Data'!$H$10,0,10*ROW('Water Data'!H9)),IF(AND(ISNUMBER(OFFSET('Water Data'!$H$10,0,10*ROW('Water Data'!H9))),CJ15="No",ISNUMBER(OFFSET('Water Data'!$H$10,0,10*ROW('Water Data'!H9)))),CONCATENATE("[",ROUND(OFFSET('Water Data'!$H$10,0,10*ROW('Water Data'!H9)),0),"]"),IF(AND(ISNUMBER(OFFSET('Water Data'!$H$10,0,10*ROW('Water Data'!H9))),CJ15="",ISNUMBER(OFFSET('Water Data'!$H$10,0,10*ROW('Water Data'!H9)))),OFFSET('Water Data'!$H$10,0,10*ROW('Water Data'!H9)),NA())))</f>
        <v>#N/A</v>
      </c>
      <c r="V15" s="120" t="e">
        <f ca="1">+IF(AND(ISNUMBER(OFFSET('Sanitation Data'!$C$5,0,10*ROW('Sanitation Data'!C9))),CK15="Yes"),100-OFFSET('Sanitation Data'!$C$5,0,10*ROW('Sanitation Data'!C9)),IF(AND(ISNUMBER(OFFSET('Sanitation Data'!$C$5,0,10*ROW('Sanitation Data'!C9))),CK15="No",ISNUMBER(OFFSET('Sanitation Data'!$C$5,0,10*ROW('Sanitation Data'!C9)))),CONCATENATE("[",ROUND(100-OFFSET('Sanitation Data'!$C$5,0,10*ROW('Sanitation Data'!C9)),0),"]"),IF(AND(ISNUMBER(OFFSET('Sanitation Data'!$C$5,0,10*ROW('Sanitation Data'!C9))),CK15="",ISNUMBER(OFFSET('Sanitation Data'!$C$5,0,10*ROW('Sanitation Data'!C9)))),100-OFFSET('Sanitation Data'!$C$5,0,10*ROW('Sanitation Data'!C9)),NA())))</f>
        <v>#N/A</v>
      </c>
      <c r="W15" s="120" t="e">
        <f ca="1">+IF(AND(ISNUMBER(OFFSET('Sanitation Data'!$C$7,0,10*ROW('Sanitation Data'!C9))),CL15="Yes"),OFFSET('Sanitation Data'!$C$7,0,10*ROW('Sanitation Data'!C9)),IF(AND(ISNUMBER(OFFSET('Sanitation Data'!$C$7,0,10*ROW('Sanitation Data'!C9))),CL15="No",ISNUMBER(OFFSET('Sanitation Data'!$C$7,0,10*ROW('Sanitation Data'!C9)))),CONCATENATE("[",ROUND(OFFSET('Sanitation Data'!$C$7,0,10*ROW('Sanitation Data'!C9)),0),"]"),IF(AND(ISNUMBER(OFFSET('Sanitation Data'!$C$7,0,10*ROW('Sanitation Data'!C9))),CL15="",ISNUMBER(OFFSET('Sanitation Data'!$C$7,0,10*ROW('Sanitation Data'!C9)))),OFFSET('Sanitation Data'!$C$7,0,10*ROW('Sanitation Data'!C9)),NA())))</f>
        <v>#N/A</v>
      </c>
      <c r="X15" s="120" t="e">
        <f ca="1">+IF(AND(ISNUMBER(OFFSET('Sanitation Data'!$C$11,0,10*ROW('Sanitation Data'!C9))),CM15="Yes"),OFFSET('Sanitation Data'!$C$11,0,10*ROW('Sanitation Data'!C9)),IF(AND(ISNUMBER(OFFSET('Sanitation Data'!$C$11,0,10*ROW('Sanitation Data'!C9))),CM15="No",ISNUMBER(OFFSET('Sanitation Data'!$C$11,0,10*ROW('Sanitation Data'!C9)))),CONCATENATE("[",ROUND(OFFSET('Sanitation Data'!$C$11,0,10*ROW('Sanitation Data'!C9)),0),"]"),IF(AND(ISNUMBER(OFFSET('Sanitation Data'!$C$11,0,10*ROW('Sanitation Data'!C9))),CM15="",ISNUMBER(OFFSET('Sanitation Data'!$C$11,0,10*ROW('Sanitation Data'!C9)))),OFFSET('Sanitation Data'!$C$11,0,10*ROW('Sanitation Data'!C9)),NA())))</f>
        <v>#N/A</v>
      </c>
      <c r="Y15" s="120" t="e">
        <f ca="1">+IF(AND(ISNUMBER(OFFSET('Sanitation Data'!$C$12,0,10*ROW('Sanitation Data'!C9))),CN15="Yes"),OFFSET('Sanitation Data'!$C$12,0,10*ROW('Sanitation Data'!C9)),IF(AND(ISNUMBER(OFFSET('Sanitation Data'!$C$12,0,10*ROW('Sanitation Data'!C9))),CN15="No",ISNUMBER(OFFSET('Sanitation Data'!$C$12,0,10*ROW('Sanitation Data'!C9)))),CONCATENATE("[",ROUND(OFFSET('Sanitation Data'!$C$12,0,10*ROW('Sanitation Data'!C9)),0),"]"),IF(AND(ISNUMBER(OFFSET('Sanitation Data'!$C$12,0,10*ROW('Sanitation Data'!C9))),CN15="",ISNUMBER(OFFSET('Sanitation Data'!$C$12,0,10*ROW('Sanitation Data'!C9)))),OFFSET('Sanitation Data'!$C$12,0,10*ROW('Sanitation Data'!C9)),NA())))</f>
        <v>#N/A</v>
      </c>
      <c r="Z15" s="120" t="e">
        <f ca="1">+IF(AND(ISNUMBER(OFFSET('Sanitation Data'!$C$13,0,10*ROW('Sanitation Data'!C9))),CO15="Yes"),OFFSET('Sanitation Data'!$C$13,0,10*ROW('Sanitation Data'!C9)),IF(AND(ISNUMBER(OFFSET('Sanitation Data'!$C$13,0,10*ROW('Sanitation Data'!C9))),CO15="No",ISNUMBER(OFFSET('Sanitation Data'!$C$13,0,10*ROW('Sanitation Data'!C9)))),CONCATENATE("[",ROUND(OFFSET('Sanitation Data'!$C$13,0,10*ROW('Sanitation Data'!C9)),0),"]"),IF(AND(ISNUMBER(OFFSET('Sanitation Data'!$C$13,0,10*ROW('Sanitation Data'!C9))),CO15="",ISNUMBER(OFFSET('Sanitation Data'!$C$13,0,10*ROW('Sanitation Data'!C9)))),OFFSET('Sanitation Data'!$C$13,0,10*ROW('Sanitation Data'!C9)),NA())))</f>
        <v>#N/A</v>
      </c>
      <c r="AA15" s="120" t="e">
        <f ca="1">+IF(AND(ISNUMBER(OFFSET('Sanitation Data'!$D$5,0,10*ROW('Sanitation Data'!D9))),CP15="Yes"),100-OFFSET('Sanitation Data'!$D$5,0,10*ROW('Sanitation Data'!D9)),IF(AND(ISNUMBER(OFFSET('Sanitation Data'!$D$5,0,10*ROW('Sanitation Data'!D9))),CP15="No",ISNUMBER(OFFSET('Sanitation Data'!$D$5,0,10*ROW('Sanitation Data'!D9)))),CONCATENATE("[",ROUND(100-OFFSET('Sanitation Data'!$D$5,0,10*ROW('Sanitation Data'!D9)),0),"]"),IF(AND(ISNUMBER(OFFSET('Sanitation Data'!$D$5,0,10*ROW('Sanitation Data'!D9))),CP15="",ISNUMBER(OFFSET('Sanitation Data'!$D$5,0,10*ROW('Sanitation Data'!D9)))),100-OFFSET('Sanitation Data'!$D$5,0,10*ROW('Sanitation Data'!D9)),NA())))</f>
        <v>#N/A</v>
      </c>
      <c r="AB15" s="120" t="e">
        <f ca="1">+IF(AND(ISNUMBER(OFFSET('Sanitation Data'!$D$7,0,10*ROW('Sanitation Data'!D9))),CQ15="Yes"),OFFSET('Sanitation Data'!$D$7,0,10*ROW('Sanitation Data'!G9)),IF(AND(ISNUMBER(OFFSET('Sanitation Data'!$D$7,0,10*ROW('Sanitation Data'!D9))),CQ15="No",ISNUMBER(OFFSET('Sanitation Data'!$D$7,0,10*ROW('Sanitation Data'!D9)))),CONCATENATE("[",ROUND(OFFSET('Sanitation Data'!$D$7,0,10*ROW('Sanitation Data'!D9)),0),"]"),IF(AND(ISNUMBER(OFFSET('Sanitation Data'!$D$7,0,10*ROW('Sanitation Data'!D9))),CQ15="",ISNUMBER(OFFSET('Sanitation Data'!$D$7,0,10*ROW('Sanitation Data'!D9)))),OFFSET('Sanitation Data'!$D$7,0,10*ROW('Sanitation Data'!D9)),NA())))</f>
        <v>#N/A</v>
      </c>
      <c r="AC15" s="120" t="e">
        <f ca="1">+IF(AND(ISNUMBER(OFFSET('Sanitation Data'!$D$11,0,10*ROW('Sanitation Data'!D9))),CR15="Yes"),OFFSET('Sanitation Data'!$D$11,0,10*ROW('Sanitation Data'!D9)),IF(AND(ISNUMBER(OFFSET('Sanitation Data'!$D$11,0,10*ROW('Sanitation Data'!D9))),CR15="No",ISNUMBER(OFFSET('Sanitation Data'!$D$11,0,10*ROW('Sanitation Data'!D9)))),CONCATENATE("[",ROUND(OFFSET('Sanitation Data'!$D$11,0,10*ROW('Sanitation Data'!D9)),0),"]"),IF(AND(ISNUMBER(OFFSET('Sanitation Data'!$D$11,0,10*ROW('Sanitation Data'!D9))),CR15="",ISNUMBER(OFFSET('Sanitation Data'!$D$11,0,10*ROW('Sanitation Data'!D9)))),OFFSET('Sanitation Data'!$D$11,0,10*ROW('Sanitation Data'!D9)),NA())))</f>
        <v>#N/A</v>
      </c>
      <c r="AD15" s="120" t="e">
        <f ca="1">+IF(AND(ISNUMBER(OFFSET('Sanitation Data'!$D$12,0,10*ROW('Sanitation Data'!D9))),CS15="Yes"),OFFSET('Sanitation Data'!$D$12,0,10*ROW('Sanitation Data'!D9)),IF(AND(ISNUMBER(OFFSET('Sanitation Data'!$D$12,0,10*ROW('Sanitation Data'!D9))),CS15="No",ISNUMBER(OFFSET('Sanitation Data'!$D$12,0,10*ROW('Sanitation Data'!D9)))),CONCATENATE("[",ROUND(OFFSET('Sanitation Data'!$D$12,0,10*ROW('Sanitation Data'!D9)),0),"]"),IF(AND(ISNUMBER(OFFSET('Sanitation Data'!$D$12,0,10*ROW('Sanitation Data'!D9))),CS15="",ISNUMBER(OFFSET('Sanitation Data'!$D$12,0,10*ROW('Sanitation Data'!D9)))),OFFSET('Sanitation Data'!$D$12,0,10*ROW('Sanitation Data'!D9)),NA())))</f>
        <v>#N/A</v>
      </c>
      <c r="AE15" s="120" t="e">
        <f ca="1">+IF(AND(ISNUMBER(OFFSET('Sanitation Data'!$D$13,0,10*ROW('Sanitation Data'!D9))),CT15="Yes"),OFFSET('Sanitation Data'!$D$13,0,10*ROW('Sanitation Data'!D9)),IF(AND(ISNUMBER(OFFSET('Sanitation Data'!$D$13,0,10*ROW('Sanitation Data'!D9))),CT15="No",ISNUMBER(OFFSET('Sanitation Data'!$D$13,0,10*ROW('Sanitation Data'!D9)))),CONCATENATE("[",ROUND(OFFSET('Sanitation Data'!$D$13,0,10*ROW('Sanitation Data'!D9)),0),"]"),IF(AND(ISNUMBER(OFFSET('Sanitation Data'!$D$13,0,10*ROW('Sanitation Data'!D9))),CT15="",ISNUMBER(OFFSET('Sanitation Data'!$D$13,0,10*ROW('Sanitation Data'!D9)))),OFFSET('Sanitation Data'!$D$13,0,10*ROW('Sanitation Data'!D9)),NA())))</f>
        <v>#N/A</v>
      </c>
      <c r="AF15" s="120" t="e">
        <f ca="1">+IF(AND(ISNUMBER(OFFSET('Sanitation Data'!$E$5,0,10*ROW('Sanitation Data'!E9))),CU15="Yes"),100-OFFSET('Sanitation Data'!$E$5,0,10*ROW('Sanitation Data'!E9)),IF(AND(ISNUMBER(OFFSET('Sanitation Data'!$E$5,0,10*ROW('Sanitation Data'!E9))),CU15="No",ISNUMBER(OFFSET('Sanitation Data'!$E$5,0,10*ROW('Sanitation Data'!E9)))),CONCATENATE("[",ROUND(100-OFFSET('Sanitation Data'!$E$5,0,10*ROW('Sanitation Data'!E9)),0),"]"),IF(AND(ISNUMBER(OFFSET('Sanitation Data'!$E$5,0,10*ROW('Sanitation Data'!E9))),CU15="",ISNUMBER(OFFSET('Sanitation Data'!$E$5,0,10*ROW('Sanitation Data'!E9)))),100-OFFSET('Sanitation Data'!$E$5,0,10*ROW('Sanitation Data'!E9)),NA())))</f>
        <v>#N/A</v>
      </c>
      <c r="AG15" s="120" t="e">
        <f ca="1">+IF(AND(ISNUMBER(OFFSET('Sanitation Data'!$E$7,0,10*ROW('Sanitation Data'!E9))),CV15="Yes"),OFFSET('Sanitation Data'!$E$7,0,10*ROW('Sanitation Data'!E9)),IF(AND(ISNUMBER(OFFSET('Sanitation Data'!$E$7,0,10*ROW('Sanitation Data'!E9))),CV15="No",ISNUMBER(OFFSET('Sanitation Data'!$E$7,0,10*ROW('Sanitation Data'!E9)))),CONCATENATE("[",ROUND(OFFSET('Sanitation Data'!$E$7,0,10*ROW('Sanitation Data'!E9)),0),"]"),IF(AND(ISNUMBER(OFFSET('Sanitation Data'!$E$7,0,10*ROW('Sanitation Data'!E9))),CV15="",ISNUMBER(OFFSET('Sanitation Data'!$E$7,0,10*ROW('Sanitation Data'!E9)))),OFFSET('Sanitation Data'!$E$7,0,10*ROW('Sanitation Data'!E9)),NA())))</f>
        <v>#N/A</v>
      </c>
      <c r="AH15" s="120" t="e">
        <f ca="1">+IF(AND(ISNUMBER(OFFSET('Sanitation Data'!$E$11,0,10*ROW('Sanitation Data'!E9))),CW15="Yes"),OFFSET('Sanitation Data'!$E$11,0,10*ROW('Sanitation Data'!E9)),IF(AND(ISNUMBER(OFFSET('Sanitation Data'!$E$11,0,10*ROW('Sanitation Data'!E9))),CW15="No",ISNUMBER(OFFSET('Sanitation Data'!$E$11,0,10*ROW('Sanitation Data'!E9)))),CONCATENATE("[",ROUND(OFFSET('Sanitation Data'!$E$11,0,10*ROW('Sanitation Data'!E9)),0),"]"),IF(AND(ISNUMBER(OFFSET('Sanitation Data'!$E$11,0,10*ROW('Sanitation Data'!E9))),CW15="",ISNUMBER(OFFSET('Sanitation Data'!$E$11,0,10*ROW('Sanitation Data'!E9)))),OFFSET('Sanitation Data'!$E$11,0,10*ROW('Sanitation Data'!E9)),NA())))</f>
        <v>#N/A</v>
      </c>
      <c r="AI15" s="120" t="e">
        <f ca="1">+IF(AND(ISNUMBER(OFFSET('Sanitation Data'!$E$12,0,10*ROW('Sanitation Data'!E9))),CX15="Yes"),OFFSET('Sanitation Data'!$E$12,0,10*ROW('Sanitation Data'!E9)),IF(AND(ISNUMBER(OFFSET('Sanitation Data'!$E$12,0,10*ROW('Sanitation Data'!E9))),CX15="No",ISNUMBER(OFFSET('Sanitation Data'!$E$12,0,10*ROW('Sanitation Data'!E9)))),CONCATENATE("[",ROUND(OFFSET('Sanitation Data'!$E$12,0,10*ROW('Sanitation Data'!E9)),0),"]"),IF(AND(ISNUMBER(OFFSET('Sanitation Data'!$E$12,0,10*ROW('Sanitation Data'!E9))),CX15="",ISNUMBER(OFFSET('Sanitation Data'!$E$12,0,10*ROW('Sanitation Data'!E9)))),OFFSET('Sanitation Data'!$E$12,0,10*ROW('Sanitation Data'!E9)),NA())))</f>
        <v>#N/A</v>
      </c>
      <c r="AJ15" s="120" t="e">
        <f ca="1">+IF(AND(ISNUMBER(OFFSET('Sanitation Data'!$E$13,0,10*ROW('Sanitation Data'!E9))),CY15="Yes"),OFFSET('Sanitation Data'!$E$13,0,10*ROW('Sanitation Data'!E9)),IF(AND(ISNUMBER(OFFSET('Sanitation Data'!$E$13,0,10*ROW('Sanitation Data'!E9))),CY15="No",ISNUMBER(OFFSET('Sanitation Data'!$E$13,0,10*ROW('Sanitation Data'!E9)))),CONCATENATE("[",ROUND(OFFSET('Sanitation Data'!$E$13,0,10*ROW('Sanitation Data'!E9)),0),"]"),IF(AND(ISNUMBER(OFFSET('Sanitation Data'!$E$13,0,10*ROW('Sanitation Data'!E9))),CY15="",ISNUMBER(OFFSET('Sanitation Data'!$E$13,0,10*ROW('Sanitation Data'!E9)))),OFFSET('Sanitation Data'!$E$13,0,10*ROW('Sanitation Data'!E9)),NA())))</f>
        <v>#N/A</v>
      </c>
      <c r="AK15" s="120" t="e">
        <f ca="1">+IF(AND(ISNUMBER(OFFSET('Sanitation Data'!$F$5,0,10*ROW('Sanitation Data'!F9))),CZ15="Yes"),100-OFFSET('Sanitation Data'!$F$5,0,10*ROW('Sanitation Data'!F9)),IF(AND(ISNUMBER(OFFSET('Sanitation Data'!$F$5,0,10*ROW('Sanitation Data'!F9))),CZ15="No",ISNUMBER(OFFSET('Sanitation Data'!$F$5,0,10*ROW('Sanitation Data'!F9)))),CONCATENATE("[",ROUND(100-OFFSET('Sanitation Data'!$F$5,0,10*ROW('Sanitation Data'!F9)),0),"]"),IF(AND(ISNUMBER(OFFSET('Sanitation Data'!$F$5,0,10*ROW('Sanitation Data'!F9))),CZ15="",ISNUMBER(OFFSET('Sanitation Data'!$F$5,0,10*ROW('Sanitation Data'!F9)))),100-OFFSET('Sanitation Data'!$F$5,0,10*ROW('Sanitation Data'!F9)),NA())))</f>
        <v>#N/A</v>
      </c>
      <c r="AL15" s="120" t="e">
        <f ca="1">+IF(AND(ISNUMBER(OFFSET('Sanitation Data'!$F$7,0,10*ROW('Sanitation Data'!F9))),DA15="Yes"),OFFSET('Sanitation Data'!$F$7,0,10*ROW('Sanitation Data'!F9)),IF(AND(ISNUMBER(OFFSET('Sanitation Data'!$F$7,0,10*ROW('Sanitation Data'!F9))),DA15="No",ISNUMBER(OFFSET('Sanitation Data'!$F$7,0,10*ROW('Sanitation Data'!F9)))),CONCATENATE("[",ROUND(OFFSET('Sanitation Data'!$F$7,0,10*ROW('Sanitation Data'!F9)),0),"]"),IF(AND(ISNUMBER(OFFSET('Sanitation Data'!$F$7,0,10*ROW('Sanitation Data'!F9))),DA15="",ISNUMBER(OFFSET('Sanitation Data'!$F$7,0,10*ROW('Sanitation Data'!F9)))),OFFSET('Sanitation Data'!$F$7,0,10*ROW('Sanitation Data'!F9)),NA())))</f>
        <v>#N/A</v>
      </c>
      <c r="AM15" s="120" t="e">
        <f ca="1">+IF(AND(ISNUMBER(OFFSET('Sanitation Data'!$F$11,0,10*ROW('Sanitation Data'!F9))),DB15="Yes"),OFFSET('Sanitation Data'!$F$11,0,10*ROW('Sanitation Data'!F9)),IF(AND(ISNUMBER(OFFSET('Sanitation Data'!$F$11,0,10*ROW('Sanitation Data'!F9))),DB15="No",ISNUMBER(OFFSET('Sanitation Data'!$F$11,0,10*ROW('Sanitation Data'!F9)))),CONCATENATE("[",ROUND(OFFSET('Sanitation Data'!$F$11,0,10*ROW('Sanitation Data'!F9)),0),"]"),IF(AND(ISNUMBER(OFFSET('Sanitation Data'!$F$11,0,10*ROW('Sanitation Data'!F9))),DB15="",ISNUMBER(OFFSET('Sanitation Data'!$F$11,0,10*ROW('Sanitation Data'!F9)))),OFFSET('Sanitation Data'!$F$11,0,10*ROW('Sanitation Data'!F9)),NA())))</f>
        <v>#N/A</v>
      </c>
      <c r="AN15" s="120" t="e">
        <f ca="1">+IF(AND(ISNUMBER(OFFSET('Sanitation Data'!$F$12,0,10*ROW('Sanitation Data'!F9))),DC15="Yes"),OFFSET('Sanitation Data'!$F$12,0,10*ROW('Sanitation Data'!F9)),IF(AND(ISNUMBER(OFFSET('Sanitation Data'!$F$12,0,10*ROW('Sanitation Data'!F9))),DC15="No",ISNUMBER(OFFSET('Sanitation Data'!$F$12,0,10*ROW('Sanitation Data'!F9)))),CONCATENATE("[",ROUND(OFFSET('Sanitation Data'!$F$12,0,10*ROW('Sanitation Data'!F9)),0),"]"),IF(AND(ISNUMBER(OFFSET('Sanitation Data'!$F$12,0,10*ROW('Sanitation Data'!F9))),DC15="",ISNUMBER(OFFSET('Sanitation Data'!$F$12,0,10*ROW('Sanitation Data'!F9)))),OFFSET('Sanitation Data'!$F$12,0,10*ROW('Sanitation Data'!F9)),NA())))</f>
        <v>#N/A</v>
      </c>
      <c r="AO15" s="120" t="e">
        <f ca="1">+IF(AND(ISNUMBER(OFFSET('Sanitation Data'!$F$13,0,10*ROW('Sanitation Data'!F9))),DD15="Yes"),OFFSET('Sanitation Data'!$F$13,0,10*ROW('Sanitation Data'!F9)),IF(AND(ISNUMBER(OFFSET('Sanitation Data'!$F$13,0,10*ROW('Sanitation Data'!F9))),DD15="No",ISNUMBER(OFFSET('Sanitation Data'!$F$13,0,10*ROW('Sanitation Data'!F9)))),CONCATENATE("[",ROUND(OFFSET('Sanitation Data'!$F$13,0,10*ROW('Sanitation Data'!F9)),0),"]"),IF(AND(ISNUMBER(OFFSET('Sanitation Data'!$F$13,0,10*ROW('Sanitation Data'!F9))),DD15="",ISNUMBER(OFFSET('Sanitation Data'!$F$13,0,10*ROW('Sanitation Data'!F9)))),OFFSET('Sanitation Data'!$F$13,0,10*ROW('Sanitation Data'!F9)),NA())))</f>
        <v>#N/A</v>
      </c>
      <c r="AP15" s="120" t="e">
        <f ca="1">+IF(AND(ISNUMBER(OFFSET('Sanitation Data'!$G$5,0,10*ROW('Sanitation Data'!G9))),DE15="Yes"),100-OFFSET('Sanitation Data'!$G$5,0,10*ROW('Sanitation Data'!G9)),IF(AND(ISNUMBER(OFFSET('Sanitation Data'!$G$5,0,10*ROW('Sanitation Data'!G9))),DE15="No",ISNUMBER(OFFSET('Sanitation Data'!$G$5,0,10*ROW('Sanitation Data'!G9)))),CONCATENATE("[",ROUND(100-OFFSET('Sanitation Data'!$G$5,0,10*ROW('Sanitation Data'!G9)),0),"]"),IF(AND(ISNUMBER(OFFSET('Sanitation Data'!$G$5,0,10*ROW('Sanitation Data'!G9))),DE15="",ISNUMBER(OFFSET('Sanitation Data'!$G$5,0,10*ROW('Sanitation Data'!G9)))),100-OFFSET('Sanitation Data'!$G$5,0,10*ROW('Sanitation Data'!G9)),NA())))</f>
        <v>#N/A</v>
      </c>
      <c r="AQ15" s="120" t="e">
        <f ca="1">+IF(AND(ISNUMBER(OFFSET('Sanitation Data'!$G$7,0,10*ROW('Sanitation Data'!G9))),DF15="Yes"),OFFSET('Sanitation Data'!$G$7,0,10*ROW('Sanitation Data'!G9)),IF(AND(ISNUMBER(OFFSET('Sanitation Data'!$G$7,0,10*ROW('Sanitation Data'!G9))),DF15="No",ISNUMBER(OFFSET('Sanitation Data'!$G$7,0,10*ROW('Sanitation Data'!G9)))),CONCATENATE("[",ROUND(OFFSET('Sanitation Data'!$G$7,0,10*ROW('Sanitation Data'!G9)),0),"]"),IF(AND(ISNUMBER(OFFSET('Sanitation Data'!$G$7,0,10*ROW('Sanitation Data'!G9))),DF15="",ISNUMBER(OFFSET('Sanitation Data'!$G$7,0,10*ROW('Sanitation Data'!G9)))),OFFSET('Sanitation Data'!$G$7,0,10*ROW('Sanitation Data'!G9)),NA())))</f>
        <v>#N/A</v>
      </c>
      <c r="AR15" s="120" t="e">
        <f ca="1">+IF(AND(ISNUMBER(OFFSET('Sanitation Data'!$G$11,0,10*ROW('Sanitation Data'!G9))),DG15="Yes"),OFFSET('Sanitation Data'!$G$11,0,10*ROW('Sanitation Data'!G9)),IF(AND(ISNUMBER(OFFSET('Sanitation Data'!$G$11,0,10*ROW('Sanitation Data'!G9))),DG15="No",ISNUMBER(OFFSET('Sanitation Data'!$G$11,0,10*ROW('Sanitation Data'!G9)))),CONCATENATE("[",ROUND(OFFSET('Sanitation Data'!$G$11,0,10*ROW('Sanitation Data'!G9)),0),"]"),IF(AND(ISNUMBER(OFFSET('Sanitation Data'!$G$11,0,10*ROW('Sanitation Data'!G9))),DG15="",ISNUMBER(OFFSET('Sanitation Data'!$G$11,0,10*ROW('Sanitation Data'!G9)))),OFFSET('Sanitation Data'!$G$11,0,10*ROW('Sanitation Data'!G9)),NA())))</f>
        <v>#N/A</v>
      </c>
      <c r="AS15" s="120" t="e">
        <f ca="1">+IF(AND(ISNUMBER(OFFSET('Sanitation Data'!$G$12,0,10*ROW('Sanitation Data'!G9))),DH15="Yes"),OFFSET('Sanitation Data'!$G$12,0,10*ROW('Sanitation Data'!G9)),IF(AND(ISNUMBER(OFFSET('Sanitation Data'!$G$12,0,10*ROW('Sanitation Data'!G9))),DH15="No",ISNUMBER(OFFSET('Sanitation Data'!$G$12,0,10*ROW('Sanitation Data'!G9)))),CONCATENATE("[",ROUND(OFFSET('Sanitation Data'!$G$12,0,10*ROW('Sanitation Data'!G9)),0),"]"),IF(AND(ISNUMBER(OFFSET('Sanitation Data'!$G$12,0,10*ROW('Sanitation Data'!G9))),DH15="",ISNUMBER(OFFSET('Sanitation Data'!$G$12,0,10*ROW('Sanitation Data'!G9)))),OFFSET('Sanitation Data'!$G$12,0,10*ROW('Sanitation Data'!G9)),NA())))</f>
        <v>#N/A</v>
      </c>
      <c r="AT15" s="120" t="e">
        <f ca="1">+IF(AND(ISNUMBER(OFFSET('Sanitation Data'!$G$13,0,10*ROW('Sanitation Data'!G9))),DI15="Yes"),OFFSET('Sanitation Data'!$G$13,0,10*ROW('Sanitation Data'!G9)),IF(AND(ISNUMBER(OFFSET('Sanitation Data'!$G$13,0,10*ROW('Sanitation Data'!G9))),DI15="No",ISNUMBER(OFFSET('Sanitation Data'!$G$13,0,10*ROW('Sanitation Data'!G9)))),CONCATENATE("[",ROUND(OFFSET('Sanitation Data'!$G$13,0,10*ROW('Sanitation Data'!G9)),0),"]"),IF(AND(ISNUMBER(OFFSET('Sanitation Data'!$G$13,0,10*ROW('Sanitation Data'!G9))),DI15="",ISNUMBER(OFFSET('Sanitation Data'!$G$13,0,10*ROW('Sanitation Data'!G9)))),OFFSET('Sanitation Data'!$G$13,0,10*ROW('Sanitation Data'!G9)),NA())))</f>
        <v>#N/A</v>
      </c>
      <c r="AU15" s="120" t="e">
        <f ca="1">+IF(AND(ISNUMBER(OFFSET('Sanitation Data'!$H$5,0,10*ROW('Sanitation Data'!H9))),DJ15="Yes"),100-OFFSET('Sanitation Data'!$H$5,0,10*ROW('Sanitation Data'!H9)),IF(AND(ISNUMBER(OFFSET('Sanitation Data'!$H$5,0,10*ROW('Sanitation Data'!H9))),DJ15="No",ISNUMBER(OFFSET('Sanitation Data'!$H$5,0,10*ROW('Sanitation Data'!H9)))),CONCATENATE("[",ROUND(100-OFFSET('Sanitation Data'!$H$5,0,10*ROW('Sanitation Data'!H9)),0),"]"),IF(AND(ISNUMBER(OFFSET('Sanitation Data'!$H$5,0,10*ROW('Sanitation Data'!H9))),DJ15="",ISNUMBER(OFFSET('Sanitation Data'!$H$5,0,10*ROW('Sanitation Data'!H9)))),100-OFFSET('Sanitation Data'!$H$5,0,10*ROW('Sanitation Data'!H9)),NA())))</f>
        <v>#N/A</v>
      </c>
      <c r="AV15" s="120" t="e">
        <f ca="1">+IF(AND(ISNUMBER(OFFSET('Sanitation Data'!$H$7,0,10*ROW('Sanitation Data'!H9))),DK15="Yes"),OFFSET('Sanitation Data'!$H$7,0,10*ROW('Sanitation Data'!H9)),IF(AND(ISNUMBER(OFFSET('Sanitation Data'!$H$7,0,10*ROW('Sanitation Data'!H9))),DK15="No",ISNUMBER(OFFSET('Sanitation Data'!$H$7,0,10*ROW('Sanitation Data'!H9)))),CONCATENATE("[",ROUND(OFFSET('Sanitation Data'!$H$7,0,10*ROW('Sanitation Data'!H9)),0),"]"),IF(AND(ISNUMBER(OFFSET('Sanitation Data'!$H$7,0,10*ROW('Sanitation Data'!H9))),DK15="",ISNUMBER(OFFSET('Sanitation Data'!$H$7,0,10*ROW('Sanitation Data'!H9)))),OFFSET('Sanitation Data'!$H$7,0,10*ROW('Sanitation Data'!H9)),NA())))</f>
        <v>#N/A</v>
      </c>
      <c r="AW15" s="120" t="e">
        <f ca="1">+IF(AND(ISNUMBER(OFFSET('Sanitation Data'!$H$11,0,10*ROW('Sanitation Data'!H9))),DL15="Yes"),OFFSET('Sanitation Data'!$H$11,0,10*ROW('Sanitation Data'!H9)),IF(AND(ISNUMBER(OFFSET('Sanitation Data'!$H$11,0,10*ROW('Sanitation Data'!H9))),DL15="No",ISNUMBER(OFFSET('Sanitation Data'!$H$11,0,10*ROW('Sanitation Data'!H9)))),CONCATENATE("[",ROUND(OFFSET('Sanitation Data'!$H$11,0,10*ROW('Sanitation Data'!H9)),0),"]"),IF(AND(ISNUMBER(OFFSET('Sanitation Data'!$H$11,0,10*ROW('Sanitation Data'!H9))),DL15="",ISNUMBER(OFFSET('Sanitation Data'!$H$11,0,10*ROW('Sanitation Data'!H9)))),OFFSET('Sanitation Data'!$H$11,0,10*ROW('Sanitation Data'!H9)),NA())))</f>
        <v>#N/A</v>
      </c>
      <c r="AX15" s="120" t="e">
        <f ca="1">+IF(AND(ISNUMBER(OFFSET('Sanitation Data'!$H$12,0,10*ROW('Sanitation Data'!H9))),DM15="Yes"),OFFSET('Sanitation Data'!$H$12,0,10*ROW('Sanitation Data'!H9)),IF(AND(ISNUMBER(OFFSET('Sanitation Data'!$H$12,0,10*ROW('Sanitation Data'!H9))),DM15="No",ISNUMBER(OFFSET('Sanitation Data'!$H$12,0,10*ROW('Sanitation Data'!H9)))),CONCATENATE("[",ROUND(OFFSET('Sanitation Data'!$H$12,0,10*ROW('Sanitation Data'!H9)),0),"]"),IF(AND(ISNUMBER(OFFSET('Sanitation Data'!$H$12,0,10*ROW('Sanitation Data'!H9))),DM15="",ISNUMBER(OFFSET('Sanitation Data'!$H$12,0,10*ROW('Sanitation Data'!H9)))),OFFSET('Sanitation Data'!$H$12,0,10*ROW('Sanitation Data'!H9)),NA())))</f>
        <v>#N/A</v>
      </c>
      <c r="AY15" s="120" t="e">
        <f ca="1">+IF(AND(ISNUMBER(OFFSET('Sanitation Data'!$H$13,0,10*ROW('Sanitation Data'!H9))),DN15="Yes"),OFFSET('Sanitation Data'!$H$13,0,10*ROW('Sanitation Data'!H9)),IF(AND(ISNUMBER(OFFSET('Sanitation Data'!$H$13,0,10*ROW('Sanitation Data'!H9))),DN15="No",ISNUMBER(OFFSET('Sanitation Data'!$H$13,0,10*ROW('Sanitation Data'!H9)))),CONCATENATE("[",ROUND(OFFSET('Sanitation Data'!$H$13,0,10*ROW('Sanitation Data'!H9)),0),"]"),IF(AND(ISNUMBER(OFFSET('Sanitation Data'!$H$13,0,10*ROW('Sanitation Data'!H9))),DN15="",ISNUMBER(OFFSET('Sanitation Data'!$H$13,0,10*ROW('Sanitation Data'!H9)))),OFFSET('Sanitation Data'!$H$13,0,10*ROW('Sanitation Data'!H9)),NA())))</f>
        <v>#N/A</v>
      </c>
      <c r="AZ15" s="121" t="e">
        <f ca="1">+IF(AND(ISNUMBER(OFFSET('Hygiene Data'!$C$6,0,10*ROW('Hygiene Data'!C9))),DO15="Yes"),OFFSET('Hygiene Data'!$C$6,0,10*ROW('Hygiene Data'!C9)),IF(AND(ISNUMBER(OFFSET('Hygiene Data'!$C$6,0,10*ROW('Hygiene Data'!C9))),DO15="No",ISNUMBER(OFFSET('Hygiene Data'!$C$6,0,10*ROW('Hygiene Data'!C9)))),CONCATENATE("[",ROUND(OFFSET('Hygiene Data'!$C$6,0,10*ROW('Hygiene Data'!C9)),0),"]"),IF(AND(ISNUMBER(OFFSET('Hygiene Data'!$C$6,0,10*ROW('Hygiene Data'!C9))),DO15="",ISNUMBER(OFFSET('Hygiene Data'!$C$6,0,10*ROW('Hygiene Data'!C9)))),OFFSET('Hygiene Data'!$C$6,0,10*ROW('Hygiene Data'!C9)),NA())))</f>
        <v>#N/A</v>
      </c>
      <c r="BA15" s="121" t="e">
        <f ca="1">+IF(AND(ISNUMBER(OFFSET('Hygiene Data'!$C$8,0,10*ROW('Hygiene Data'!C9))),DP15="Yes"),OFFSET('Hygiene Data'!$C$8,0,10*ROW('Hygiene Data'!C9)),IF(AND(ISNUMBER(OFFSET('Hygiene Data'!$C$8,0,10*ROW('Hygiene Data'!C9))),DP15="No",ISNUMBER(OFFSET('Hygiene Data'!$C$8,0,10*ROW('Hygiene Data'!C9)))),CONCATENATE("[",ROUND(OFFSET('Hygiene Data'!$C$8,0,10*ROW('Hygiene Data'!C9)),0),"]"),IF(AND(ISNUMBER(OFFSET('Hygiene Data'!$C$8,0,10*ROW('Hygiene Data'!C9))),DP15="",ISNUMBER(OFFSET('Hygiene Data'!$C$8,0,10*ROW('Hygiene Data'!C9)))),OFFSET('Hygiene Data'!$C$8,0,10*ROW('Hygiene Data'!C9)),NA())))</f>
        <v>#N/A</v>
      </c>
      <c r="BB15" s="121" t="e">
        <f ca="1">+IF(AND(ISNUMBER(OFFSET('Hygiene Data'!$C$10,0,10*ROW('Hygiene Data'!C9))),DQ15="Yes"),OFFSET('Hygiene Data'!$C$10,0,10*ROW('Hygiene Data'!C9)),IF(AND(ISNUMBER(OFFSET('Hygiene Data'!$C$10,0,10*ROW('Hygiene Data'!C9))),DQ15="No",ISNUMBER(OFFSET('Hygiene Data'!$C$10,0,10*ROW('Hygiene Data'!C9)))),CONCATENATE("[",ROUND(OFFSET('Hygiene Data'!$C$10,0,10*ROW('Hygiene Data'!C9)),0),"]"),IF(AND(ISNUMBER(OFFSET('Hygiene Data'!$C$10,0,10*ROW('Hygiene Data'!C9))),DQ15="",ISNUMBER(OFFSET('Hygiene Data'!$C$10,0,10*ROW('Hygiene Data'!C9)))),OFFSET('Hygiene Data'!$C$10,0,10*ROW('Hygiene Data'!C9)),NA())))</f>
        <v>#N/A</v>
      </c>
      <c r="BC15" s="121" t="e">
        <f ca="1">+IF(AND(ISNUMBER(OFFSET('Hygiene Data'!$D$6,0,10*ROW('Hygiene Data'!D9))),DR15="Yes"),OFFSET('Hygiene Data'!$D$6,0,10*ROW('Hygiene Data'!D9)),IF(AND(ISNUMBER(OFFSET('Hygiene Data'!$D$6,0,10*ROW('Hygiene Data'!D9))),DR15="No",ISNUMBER(OFFSET('Hygiene Data'!$D$6,0,10*ROW('Hygiene Data'!D9)))),CONCATENATE("[",ROUND(OFFSET('Hygiene Data'!$D$6,0,10*ROW('Hygiene Data'!D9)),0),"]"),IF(AND(ISNUMBER(OFFSET('Hygiene Data'!$D$6,0,10*ROW('Hygiene Data'!D9))),DR15="",ISNUMBER(OFFSET('Hygiene Data'!$D$6,0,10*ROW('Hygiene Data'!D9)))),OFFSET('Hygiene Data'!$D$6,0,10*ROW('Hygiene Data'!D9)),NA())))</f>
        <v>#N/A</v>
      </c>
      <c r="BD15" s="121" t="e">
        <f ca="1">+IF(AND(ISNUMBER(OFFSET('Hygiene Data'!$D$8,0,10*ROW('Hygiene Data'!D9))),DS15="Yes"),OFFSET('Hygiene Data'!$D$8,0,10*ROW('Hygiene Data'!D9)),IF(AND(ISNUMBER(OFFSET('Hygiene Data'!$D$8,0,10*ROW('Hygiene Data'!D9))),DS15="No",ISNUMBER(OFFSET('Hygiene Data'!$D$8,0,10*ROW('Hygiene Data'!D9)))),CONCATENATE("[",ROUND(OFFSET('Hygiene Data'!$D$8,0,10*ROW('Hygiene Data'!D9)),0),"]"),IF(AND(ISNUMBER(OFFSET('Hygiene Data'!$D$8,0,10*ROW('Hygiene Data'!D9))),DS15="",ISNUMBER(OFFSET('Hygiene Data'!$D$8,0,10*ROW('Hygiene Data'!D9)))),OFFSET('Hygiene Data'!$D$8,0,10*ROW('Hygiene Data'!D9)),NA())))</f>
        <v>#N/A</v>
      </c>
      <c r="BE15" s="121" t="e">
        <f ca="1">+IF(AND(ISNUMBER(OFFSET('Hygiene Data'!$D$10,0,10*ROW('Hygiene Data'!D9))),DT15="Yes"),OFFSET('Hygiene Data'!$D$10,0,10*ROW('Hygiene Data'!D9)),IF(AND(ISNUMBER(OFFSET('Hygiene Data'!$D$10,0,10*ROW('Hygiene Data'!D9))),DT15="No",ISNUMBER(OFFSET('Hygiene Data'!$D$10,0,10*ROW('Hygiene Data'!D9)))),CONCATENATE("[",ROUND(OFFSET('Hygiene Data'!$D$10,0,10*ROW('Hygiene Data'!D9)),0),"]"),IF(AND(ISNUMBER(OFFSET('Hygiene Data'!$D$10,0,10*ROW('Hygiene Data'!D9))),DT15="",ISNUMBER(OFFSET('Hygiene Data'!$D$10,0,10*ROW('Hygiene Data'!D9)))),OFFSET('Hygiene Data'!$D$10,0,10*ROW('Hygiene Data'!D9)),NA())))</f>
        <v>#N/A</v>
      </c>
      <c r="BF15" s="121" t="e">
        <f ca="1">+IF(AND(ISNUMBER(OFFSET('Hygiene Data'!$E$6,0,10*ROW('Hygiene Data'!E9))),DU15="Yes"),OFFSET('Hygiene Data'!$E$6,0,10*ROW('Hygiene Data'!E9)),IF(AND(ISNUMBER(OFFSET('Hygiene Data'!$E$6,0,10*ROW('Hygiene Data'!E9))),DU15="No",ISNUMBER(OFFSET('Hygiene Data'!$E$6,0,10*ROW('Hygiene Data'!E9)))),CONCATENATE("[",ROUND(OFFSET('Hygiene Data'!$E$6,0,10*ROW('Hygiene Data'!E9)),0),"]"),IF(AND(ISNUMBER(OFFSET('Hygiene Data'!$E$6,0,10*ROW('Hygiene Data'!E9))),DU15="",ISNUMBER(OFFSET('Hygiene Data'!$E$6,0,10*ROW('Hygiene Data'!E9)))),OFFSET('Hygiene Data'!$E$6,0,10*ROW('Hygiene Data'!E9)),NA())))</f>
        <v>#N/A</v>
      </c>
      <c r="BG15" s="121" t="e">
        <f ca="1">+IF(AND(ISNUMBER(OFFSET('Hygiene Data'!$E$8,0,10*ROW('Hygiene Data'!E9))),DV15="Yes"),OFFSET('Hygiene Data'!$E$8,0,10*ROW('Hygiene Data'!E9)),IF(AND(ISNUMBER(OFFSET('Hygiene Data'!$E$8,0,10*ROW('Hygiene Data'!E9))),DV15="No",ISNUMBER(OFFSET('Hygiene Data'!$E$8,0,10*ROW('Hygiene Data'!E9)))),CONCATENATE("[",ROUND(OFFSET('Hygiene Data'!$E$8,0,10*ROW('Hygiene Data'!E9)),0),"]"),IF(AND(ISNUMBER(OFFSET('Hygiene Data'!$E$8,0,10*ROW('Hygiene Data'!E9))),DV15="",ISNUMBER(OFFSET('Hygiene Data'!$E$8,0,10*ROW('Hygiene Data'!E9)))),OFFSET('Hygiene Data'!$E$8,0,10*ROW('Hygiene Data'!E9)),NA())))</f>
        <v>#N/A</v>
      </c>
      <c r="BH15" s="121" t="e">
        <f ca="1">+IF(AND(ISNUMBER(OFFSET('Hygiene Data'!$E$10,0,10*ROW('Hygiene Data'!E9))),DW15="Yes"),OFFSET('Hygiene Data'!$E$10,0,10*ROW('Hygiene Data'!E9)),IF(AND(ISNUMBER(OFFSET('Hygiene Data'!$E$10,0,10*ROW('Hygiene Data'!E9))),DW15="No",ISNUMBER(OFFSET('Hygiene Data'!$E$10,0,10*ROW('Hygiene Data'!E9)))),CONCATENATE("[",ROUND(OFFSET('Hygiene Data'!$E$10,0,10*ROW('Hygiene Data'!E9)),0),"]"),IF(AND(ISNUMBER(OFFSET('Hygiene Data'!$E$10,0,10*ROW('Hygiene Data'!E9))),DW15="",ISNUMBER(OFFSET('Hygiene Data'!$E$10,0,10*ROW('Hygiene Data'!E9)))),OFFSET('Hygiene Data'!$E$10,0,10*ROW('Hygiene Data'!E9)),NA())))</f>
        <v>#N/A</v>
      </c>
      <c r="BI15" s="121" t="e">
        <f ca="1">+IF(AND(ISNUMBER(OFFSET('Hygiene Data'!$F$6,0,10*ROW('Hygiene Data'!F9))),DX15="Yes"),OFFSET('Hygiene Data'!$F$6,0,10*ROW('Hygiene Data'!F9)),IF(AND(ISNUMBER(OFFSET('Hygiene Data'!$F$6,0,10*ROW('Hygiene Data'!F9))),DX15="No",ISNUMBER(OFFSET('Hygiene Data'!$F$6,0,10*ROW('Hygiene Data'!F9)))),CONCATENATE("[",ROUND(OFFSET('Hygiene Data'!$F$6,0,10*ROW('Hygiene Data'!F9)),0),"]"),IF(AND(ISNUMBER(OFFSET('Hygiene Data'!$F$6,0,10*ROW('Hygiene Data'!F9))),DX15="",ISNUMBER(OFFSET('Hygiene Data'!$F$6,0,10*ROW('Hygiene Data'!F9)))),OFFSET('Hygiene Data'!$F$6,0,10*ROW('Hygiene Data'!F9)),NA())))</f>
        <v>#N/A</v>
      </c>
      <c r="BJ15" s="121" t="e">
        <f ca="1">+IF(AND(ISNUMBER(OFFSET('Hygiene Data'!$F$8,0,10*ROW('Hygiene Data'!F9))),DY15="Yes"),OFFSET('Hygiene Data'!$F$8,0,10*ROW('Hygiene Data'!F9)),IF(AND(ISNUMBER(OFFSET('Hygiene Data'!$F$8,0,10*ROW('Hygiene Data'!F9))),DY15="No",ISNUMBER(OFFSET('Hygiene Data'!$F$8,0,10*ROW('Hygiene Data'!F9)))),CONCATENATE("[",ROUND(OFFSET('Hygiene Data'!$F$8,0,10*ROW('Hygiene Data'!F9)),0),"]"),IF(AND(ISNUMBER(OFFSET('Hygiene Data'!$F$8,0,10*ROW('Hygiene Data'!F9))),DY15="",ISNUMBER(OFFSET('Hygiene Data'!$F$8,0,10*ROW('Hygiene Data'!F9)))),OFFSET('Hygiene Data'!$F$8,0,10*ROW('Hygiene Data'!F9)),NA())))</f>
        <v>#N/A</v>
      </c>
      <c r="BK15" s="121" t="e">
        <f ca="1">+IF(AND(ISNUMBER(OFFSET('Hygiene Data'!$F$10,0,10*ROW('Hygiene Data'!F9))),DZ15="Yes"),OFFSET('Hygiene Data'!$F$10,0,10*ROW('Hygiene Data'!F9)),IF(AND(ISNUMBER(OFFSET('Hygiene Data'!$F$10,0,10*ROW('Hygiene Data'!F9))),DZ15="No",ISNUMBER(OFFSET('Hygiene Data'!$F$10,0,10*ROW('Hygiene Data'!F9)))),CONCATENATE("[",ROUND(OFFSET('Hygiene Data'!$F$10,0,10*ROW('Hygiene Data'!F9)),0),"]"),IF(AND(ISNUMBER(OFFSET('Hygiene Data'!$F$10,0,10*ROW('Hygiene Data'!F9))),DZ15="",ISNUMBER(OFFSET('Hygiene Data'!$F$10,0,10*ROW('Hygiene Data'!F9)))),OFFSET('Hygiene Data'!$F$10,0,10*ROW('Hygiene Data'!F9)),NA())))</f>
        <v>#N/A</v>
      </c>
      <c r="BL15" s="121" t="e">
        <f ca="1">+IF(AND(ISNUMBER(OFFSET('Hygiene Data'!$G$6,0,10*ROW('Hygiene Data'!G9))),EA15="Yes"),OFFSET('Hygiene Data'!$G$6,0,10*ROW('Hygiene Data'!G9)),IF(AND(ISNUMBER(OFFSET('Hygiene Data'!$G$6,0,10*ROW('Hygiene Data'!G9))),EA15="No",ISNUMBER(OFFSET('Hygiene Data'!$G$6,0,10*ROW('Hygiene Data'!G9)))),CONCATENATE("[",ROUND(OFFSET('Hygiene Data'!$G$6,0,10*ROW('Hygiene Data'!G9)),0),"]"),IF(AND(ISNUMBER(OFFSET('Hygiene Data'!$G$6,0,10*ROW('Hygiene Data'!G9))),EA15="",ISNUMBER(OFFSET('Hygiene Data'!$G$6,0,10*ROW('Hygiene Data'!G9)))),OFFSET('Hygiene Data'!$G$6,0,10*ROW('Hygiene Data'!G9)),NA())))</f>
        <v>#N/A</v>
      </c>
      <c r="BM15" s="121" t="e">
        <f ca="1">+IF(AND(ISNUMBER(OFFSET('Hygiene Data'!$G$8,0,10*ROW('Hygiene Data'!G9))),EB15="Yes"),OFFSET('Hygiene Data'!$G$8,0,10*ROW('Hygiene Data'!G9)),IF(AND(ISNUMBER(OFFSET('Hygiene Data'!$G$8,0,10*ROW('Hygiene Data'!G9))),EB15="No",ISNUMBER(OFFSET('Hygiene Data'!$G$8,0,10*ROW('Hygiene Data'!G9)))),CONCATENATE("[",ROUND(OFFSET('Hygiene Data'!$G$8,0,10*ROW('Hygiene Data'!G9)),0),"]"),IF(AND(ISNUMBER(OFFSET('Hygiene Data'!$G$8,0,10*ROW('Hygiene Data'!G9))),EB15="",ISNUMBER(OFFSET('Hygiene Data'!$G$8,0,10*ROW('Hygiene Data'!G9)))),OFFSET('Hygiene Data'!$G$8,0,10*ROW('Hygiene Data'!G9)),NA())))</f>
        <v>#N/A</v>
      </c>
      <c r="BN15" s="121" t="e">
        <f ca="1">+IF(AND(ISNUMBER(OFFSET('Hygiene Data'!$G$10,0,10*ROW('Hygiene Data'!G9))),EC15="Yes"),OFFSET('Hygiene Data'!$G$10,0,10*ROW('Hygiene Data'!G9)),IF(AND(ISNUMBER(OFFSET('Hygiene Data'!$G$10,0,10*ROW('Hygiene Data'!G9))),EC15="No",ISNUMBER(OFFSET('Hygiene Data'!$G$10,0,10*ROW('Hygiene Data'!G9)))),CONCATENATE("[",ROUND(OFFSET('Hygiene Data'!$G$10,0,10*ROW('Hygiene Data'!G9)),0),"]"),IF(AND(ISNUMBER(OFFSET('Hygiene Data'!$G$10,0,10*ROW('Hygiene Data'!G9))),EC15="",ISNUMBER(OFFSET('Hygiene Data'!$G$10,0,10*ROW('Hygiene Data'!G9)))),OFFSET('Hygiene Data'!$G$10,0,10*ROW('Hygiene Data'!G9)),NA())))</f>
        <v>#N/A</v>
      </c>
      <c r="BO15" s="121" t="e">
        <f ca="1">+IF(AND(ISNUMBER(OFFSET('Hygiene Data'!$H$6,0,10*ROW('Hygiene Data'!H9))),ED15="Yes"),OFFSET('Hygiene Data'!$H$6,0,10*ROW('Hygiene Data'!H9)),IF(AND(ISNUMBER(OFFSET('Hygiene Data'!$H$6,0,10*ROW('Hygiene Data'!H9))),ED15="No",ISNUMBER(OFFSET('Hygiene Data'!$H$6,0,10*ROW('Hygiene Data'!H9)))),CONCATENATE("[",ROUND(OFFSET('Hygiene Data'!$H$6,0,10*ROW('Hygiene Data'!H9)),0),"]"),IF(AND(ISNUMBER(OFFSET('Hygiene Data'!$H$6,0,10*ROW('Hygiene Data'!H9))),ED15="",ISNUMBER(OFFSET('Hygiene Data'!$H$6,0,10*ROW('Hygiene Data'!H9)))),OFFSET('Hygiene Data'!$H$6,0,10*ROW('Hygiene Data'!H9)),NA())))</f>
        <v>#N/A</v>
      </c>
      <c r="BP15" s="121" t="e">
        <f ca="1">+IF(AND(ISNUMBER(OFFSET('Hygiene Data'!$H$8,0,10*ROW('Hygiene Data'!H9))),EE15="Yes"),OFFSET('Hygiene Data'!$H$8,0,10*ROW('Hygiene Data'!H9)),IF(AND(ISNUMBER(OFFSET('Hygiene Data'!$H$8,0,10*ROW('Hygiene Data'!H9))),EE15="No",ISNUMBER(OFFSET('Hygiene Data'!$H$8,0,10*ROW('Hygiene Data'!H9)))),CONCATENATE("[",ROUND(OFFSET('Hygiene Data'!$H$8,0,10*ROW('Hygiene Data'!H9)),0),"]"),IF(AND(ISNUMBER(OFFSET('Hygiene Data'!$H$8,0,10*ROW('Hygiene Data'!H9))),EE15="",ISNUMBER(OFFSET('Hygiene Data'!$H$8,0,10*ROW('Hygiene Data'!H9)))),OFFSET('Hygiene Data'!$H$8,0,10*ROW('Hygiene Data'!H9)),NA())))</f>
        <v>#N/A</v>
      </c>
      <c r="BQ15" s="121" t="e">
        <f ca="1">+IF(AND(ISNUMBER(OFFSET('Hygiene Data'!$H$10,0,10*ROW('Hygiene Data'!H9))),EF15="Yes"),OFFSET('Hygiene Data'!$H$10,0,10*ROW('Hygiene Data'!H9)),IF(AND(ISNUMBER(OFFSET('Hygiene Data'!$H$10,0,10*ROW('Hygiene Data'!H9))),EF15="No",ISNUMBER(OFFSET('Hygiene Data'!$H$10,0,10*ROW('Hygiene Data'!H9)))),CONCATENATE("[",ROUND(OFFSET('Hygiene Data'!$H$10,0,10*ROW('Hygiene Data'!H9)),0),"]"),IF(AND(ISNUMBER(OFFSET('Hygiene Data'!$H$10,0,10*ROW('Hygiene Data'!H9))),EF15="",ISNUMBER(OFFSET('Hygiene Data'!$H$10,0,10*ROW('Hygiene Data'!H9)))),OFFSET('Hygiene Data'!$H$10,0,10*ROW('Hygiene Data'!H9)),NA())))</f>
        <v>#N/A</v>
      </c>
      <c r="BS15" s="28" t="str">
        <f ca="1">+IF(OFFSET('Water Data'!$C$28,0,10*ROW('Water Data'!C9))="","",OFFSET('Water Data'!$C$28,0,10*ROW('Water Data'!C9)))</f>
        <v/>
      </c>
      <c r="BT15" s="28" t="str">
        <f ca="1">+IF(OFFSET('Water Data'!$C$29,0,10*ROW('Water Data'!C9))="","",OFFSET('Water Data'!$C$29,0,10*ROW('Water Data'!C9)))</f>
        <v/>
      </c>
      <c r="BU15" s="28" t="str">
        <f ca="1">+IF(OFFSET('Water Data'!$C$30,0,10*ROW('Water Data'!C9))="","",OFFSET('Water Data'!$C$30,0,10*ROW('Water Data'!C9)))</f>
        <v/>
      </c>
      <c r="BV15" s="28" t="str">
        <f ca="1">+IF(OFFSET('Water Data'!$D$28,0,10*ROW('Water Data'!D9))="","",OFFSET('Water Data'!$D$28,0,10*ROW('Water Data'!D9)))</f>
        <v/>
      </c>
      <c r="BW15" s="28" t="str">
        <f ca="1">+IF(OFFSET('Water Data'!$D$29,0,10*ROW('Water Data'!D9))="","",OFFSET('Water Data'!$D$29,0,10*ROW('Water Data'!D9)))</f>
        <v/>
      </c>
      <c r="BX15" s="28" t="str">
        <f ca="1">+IF(OFFSET('Water Data'!$D$30,0,10*ROW('Water Data'!D9))="","",OFFSET('Water Data'!$D$30,0,10*ROW('Water Data'!D9)))</f>
        <v/>
      </c>
      <c r="BY15" s="28" t="str">
        <f ca="1">+IF(OFFSET('Water Data'!$E$28,0,10*ROW('Water Data'!E9))="","",OFFSET('Water Data'!$E$28,0,10*ROW('Water Data'!E9)))</f>
        <v/>
      </c>
      <c r="BZ15" s="28" t="str">
        <f ca="1">+IF(OFFSET('Water Data'!$E$29,0,10*ROW('Water Data'!E9))="","",OFFSET('Water Data'!$E$29,0,10*ROW('Water Data'!E9)))</f>
        <v/>
      </c>
      <c r="CA15" s="28" t="str">
        <f ca="1">+IF(OFFSET('Water Data'!$E$30,0,10*ROW('Water Data'!E9))="","",OFFSET('Water Data'!$E$30,0,10*ROW('Water Data'!E9)))</f>
        <v/>
      </c>
      <c r="CB15" s="28" t="str">
        <f ca="1">+IF(OFFSET('Water Data'!$F$28,0,10*ROW('Water Data'!F9))="","",OFFSET('Water Data'!$F$28,0,10*ROW('Water Data'!F9)))</f>
        <v/>
      </c>
      <c r="CC15" s="28" t="str">
        <f ca="1">+IF(OFFSET('Water Data'!$F$29,0,10*ROW('Water Data'!F9))="","",OFFSET('Water Data'!$F$29,0,10*ROW('Water Data'!F9)))</f>
        <v/>
      </c>
      <c r="CD15" s="28" t="str">
        <f ca="1">+IF(OFFSET('Water Data'!$F$30,0,10*ROW('Water Data'!F9))="","",OFFSET('Water Data'!$F$30,0,10*ROW('Water Data'!F9)))</f>
        <v/>
      </c>
      <c r="CE15" s="28" t="str">
        <f ca="1">+IF(OFFSET('Water Data'!$G$28,0,10*ROW('Water Data'!G9))="","",OFFSET('Water Data'!$G$28,0,10*ROW('Water Data'!G9)))</f>
        <v/>
      </c>
      <c r="CF15" s="28" t="str">
        <f ca="1">+IF(OFFSET('Water Data'!$G$29,0,10*ROW('Water Data'!G9))="","",OFFSET('Water Data'!$G$29,0,10*ROW('Water Data'!G9)))</f>
        <v/>
      </c>
      <c r="CG15" s="28" t="str">
        <f ca="1">+IF(OFFSET('Water Data'!$G$30,0,10*ROW('Water Data'!G9))="","",OFFSET('Water Data'!$G$30,0,10*ROW('Water Data'!G9)))</f>
        <v/>
      </c>
      <c r="CH15" s="28" t="str">
        <f ca="1">+IF(OFFSET('Water Data'!$H$28,0,10*ROW('Water Data'!H9))="","",OFFSET('Water Data'!$H$28,0,10*ROW('Water Data'!H9)))</f>
        <v/>
      </c>
      <c r="CI15" s="28" t="str">
        <f ca="1">+IF(OFFSET('Water Data'!$H$29,0,10*ROW('Water Data'!H9))="","",OFFSET('Water Data'!$H$29,0,10*ROW('Water Data'!H9)))</f>
        <v/>
      </c>
      <c r="CJ15" s="28" t="str">
        <f ca="1">+IF(OFFSET('Water Data'!$H$30,0,10*ROW('Water Data'!H9))="","",OFFSET('Water Data'!$H$30,0,10*ROW('Water Data'!H9)))</f>
        <v/>
      </c>
      <c r="CK15" s="28" t="str">
        <f ca="1">+IF(OFFSET('Sanitation Data'!$C$29,0,10*ROW('Sanitation Data'!C9))="","",OFFSET('Sanitation Data'!$C$29,0,10*ROW('Sanitation Data'!C9)))</f>
        <v/>
      </c>
      <c r="CL15" s="28" t="str">
        <f ca="1">+IF(OFFSET('Sanitation Data'!$C$30,0,10*ROW('Sanitation Data'!C9))="","",OFFSET('Sanitation Data'!$C$30,0,10*ROW('Sanitation Data'!C9)))</f>
        <v/>
      </c>
      <c r="CM15" s="28" t="str">
        <f ca="1">+IF(OFFSET('Sanitation Data'!$C$31,0,10*ROW('Sanitation Data'!C9))="","",OFFSET('Sanitation Data'!$C$31,0,10*ROW('Sanitation Data'!C9)))</f>
        <v/>
      </c>
      <c r="CN15" s="28" t="str">
        <f ca="1">+IF(OFFSET('Sanitation Data'!$C$32,0,10*ROW('Sanitation Data'!C9))="","",OFFSET('Sanitation Data'!$C$32,0,10*ROW('Sanitation Data'!C9)))</f>
        <v/>
      </c>
      <c r="CO15" s="28" t="str">
        <f ca="1">+IF(OFFSET('Sanitation Data'!$C$33,0,10*ROW('Sanitation Data'!C9))="","",OFFSET('Sanitation Data'!$C$33,0,10*ROW('Sanitation Data'!C9)))</f>
        <v/>
      </c>
      <c r="CP15" s="28" t="str">
        <f ca="1">+IF(OFFSET('Sanitation Data'!$D$29,0,10*ROW('Sanitation Data'!D9))="","",OFFSET('Sanitation Data'!$D$29,0,10*ROW('Sanitation Data'!D9)))</f>
        <v/>
      </c>
      <c r="CQ15" s="28" t="str">
        <f ca="1">+IF(OFFSET('Sanitation Data'!$D$30,0,10*ROW('Sanitation Data'!D9))="","",OFFSET('Sanitation Data'!$D$30,0,10*ROW('Sanitation Data'!D9)))</f>
        <v/>
      </c>
      <c r="CR15" s="28" t="str">
        <f ca="1">+IF(OFFSET('Sanitation Data'!$D$31,0,10*ROW('Sanitation Data'!D9))="","",OFFSET('Sanitation Data'!$D$31,0,10*ROW('Sanitation Data'!D9)))</f>
        <v/>
      </c>
      <c r="CS15" s="28" t="str">
        <f ca="1">+IF(OFFSET('Sanitation Data'!$D$32,0,10*ROW('Sanitation Data'!D9))="","",OFFSET('Sanitation Data'!$D$32,0,10*ROW('Sanitation Data'!D9)))</f>
        <v/>
      </c>
      <c r="CT15" s="28" t="str">
        <f ca="1">+IF(OFFSET('Sanitation Data'!$D$33,0,10*ROW('Sanitation Data'!D9))="","",OFFSET('Sanitation Data'!$D$33,0,10*ROW('Sanitation Data'!D9)))</f>
        <v/>
      </c>
      <c r="CU15" s="28" t="str">
        <f ca="1">+IF(OFFSET('Sanitation Data'!$E$29,0,10*ROW('Sanitation Data'!E9))="","",OFFSET('Sanitation Data'!$E$29,0,10*ROW('Sanitation Data'!E9)))</f>
        <v/>
      </c>
      <c r="CV15" s="28" t="str">
        <f ca="1">+IF(OFFSET('Sanitation Data'!$E$30,0,10*ROW('Sanitation Data'!E9))="","",OFFSET('Sanitation Data'!$E$30,0,10*ROW('Sanitation Data'!E9)))</f>
        <v/>
      </c>
      <c r="CW15" s="28" t="str">
        <f ca="1">+IF(OFFSET('Sanitation Data'!$E$31,0,10*ROW('Sanitation Data'!E9))="","",OFFSET('Sanitation Data'!$E$31,0,10*ROW('Sanitation Data'!E9)))</f>
        <v/>
      </c>
      <c r="CX15" s="28" t="str">
        <f ca="1">+IF(OFFSET('Sanitation Data'!$E$32,0,10*ROW('Sanitation Data'!E9))="","",OFFSET('Sanitation Data'!$E$32,0,10*ROW('Sanitation Data'!E9)))</f>
        <v/>
      </c>
      <c r="CY15" s="28" t="str">
        <f ca="1">+IF(OFFSET('Sanitation Data'!$E$33,0,10*ROW('Sanitation Data'!E9))="","",OFFSET('Sanitation Data'!$E$33,0,10*ROW('Sanitation Data'!E9)))</f>
        <v/>
      </c>
      <c r="CZ15" s="28" t="str">
        <f ca="1">+IF(OFFSET('Sanitation Data'!$F$29,0,10*ROW('Sanitation Data'!F9))="","",OFFSET('Sanitation Data'!$F$29,0,10*ROW('Sanitation Data'!F9)))</f>
        <v/>
      </c>
      <c r="DA15" s="28" t="str">
        <f ca="1">+IF(OFFSET('Sanitation Data'!$F$30,0,10*ROW('Sanitation Data'!F9))="","",OFFSET('Sanitation Data'!$F$30,0,10*ROW('Sanitation Data'!F9)))</f>
        <v/>
      </c>
      <c r="DB15" s="28" t="str">
        <f ca="1">+IF(OFFSET('Sanitation Data'!$F$31,0,10*ROW('Sanitation Data'!F9))="","",OFFSET('Sanitation Data'!$F$31,0,10*ROW('Sanitation Data'!F9)))</f>
        <v/>
      </c>
      <c r="DC15" s="28" t="str">
        <f ca="1">+IF(OFFSET('Sanitation Data'!$F$32,0,10*ROW('Sanitation Data'!F9))="","",OFFSET('Sanitation Data'!$F$32,0,10*ROW('Sanitation Data'!F9)))</f>
        <v/>
      </c>
      <c r="DD15" s="28" t="str">
        <f ca="1">+IF(OFFSET('Sanitation Data'!$F$33,0,10*ROW('Sanitation Data'!F9))="","",OFFSET('Sanitation Data'!$F$33,0,10*ROW('Sanitation Data'!F9)))</f>
        <v/>
      </c>
      <c r="DE15" s="28" t="str">
        <f ca="1">+IF(OFFSET('Sanitation Data'!$G$29,0,10*ROW('Sanitation Data'!G9))="","",OFFSET('Sanitation Data'!$G$29,0,10*ROW('Sanitation Data'!G9)))</f>
        <v/>
      </c>
      <c r="DF15" s="28" t="str">
        <f ca="1">+IF(OFFSET('Sanitation Data'!$G$30,0,10*ROW('Sanitation Data'!G9))="","",OFFSET('Sanitation Data'!$G$30,0,10*ROW('Sanitation Data'!G9)))</f>
        <v/>
      </c>
      <c r="DG15" s="28" t="str">
        <f ca="1">+IF(OFFSET('Sanitation Data'!$G$31,0,10*ROW('Sanitation Data'!G9))="","",OFFSET('Sanitation Data'!$G$31,0,10*ROW('Sanitation Data'!G9)))</f>
        <v/>
      </c>
      <c r="DH15" s="28" t="str">
        <f ca="1">+IF(OFFSET('Sanitation Data'!$G$32,0,10*ROW('Sanitation Data'!G9))="","",OFFSET('Sanitation Data'!$G$32,0,10*ROW('Sanitation Data'!G9)))</f>
        <v/>
      </c>
      <c r="DI15" s="28" t="str">
        <f ca="1">+IF(OFFSET('Sanitation Data'!$G$33,0,10*ROW('Sanitation Data'!G9))="","",OFFSET('Sanitation Data'!$G$33,0,10*ROW('Sanitation Data'!G9)))</f>
        <v/>
      </c>
      <c r="DJ15" s="28" t="str">
        <f ca="1">+IF(OFFSET('Sanitation Data'!$H$29,0,10*ROW('Sanitation Data'!H9))="","",OFFSET('Sanitation Data'!$H$29,0,10*ROW('Sanitation Data'!H9)))</f>
        <v/>
      </c>
      <c r="DK15" s="28" t="str">
        <f ca="1">+IF(OFFSET('Sanitation Data'!$H$30,0,10*ROW('Sanitation Data'!H9))="","",OFFSET('Sanitation Data'!$H$30,0,10*ROW('Sanitation Data'!H9)))</f>
        <v/>
      </c>
      <c r="DL15" s="28" t="str">
        <f ca="1">+IF(OFFSET('Sanitation Data'!$H$31,0,10*ROW('Sanitation Data'!H9))="","",OFFSET('Sanitation Data'!$H$31,0,10*ROW('Sanitation Data'!H9)))</f>
        <v/>
      </c>
      <c r="DM15" s="28" t="str">
        <f ca="1">+IF(OFFSET('Sanitation Data'!$H$32,0,10*ROW('Sanitation Data'!H9))="","",OFFSET('Sanitation Data'!$H$32,0,10*ROW('Sanitation Data'!H9)))</f>
        <v/>
      </c>
      <c r="DN15" s="28" t="str">
        <f ca="1">+IF(OFFSET('Sanitation Data'!$H$33,0,10*ROW('Sanitation Data'!H9))="","",OFFSET('Sanitation Data'!$H$33,0,10*ROW('Sanitation Data'!H9)))</f>
        <v/>
      </c>
      <c r="DO15" s="28" t="str">
        <f ca="1">+IF(OFFSET('Hygiene Data'!$C$12,0,10*ROW('Hygiene Data'!C9))="","",OFFSET('Hygiene Data'!$C$12,0,10*ROW('Hygiene Data'!C9)))</f>
        <v/>
      </c>
      <c r="DP15" s="28" t="str">
        <f ca="1">+IF(OFFSET('Hygiene Data'!$C$13,0,10*ROW('Hygiene Data'!C9))="","",OFFSET('Hygiene Data'!$C$13,0,10*ROW('Hygiene Data'!C9)))</f>
        <v/>
      </c>
      <c r="DQ15" s="28" t="str">
        <f ca="1">+IF(OFFSET('Hygiene Data'!$C$14,0,10*ROW('Hygiene Data'!C9))="","",OFFSET('Hygiene Data'!$C$14,0,10*ROW('Hygiene Data'!C9)))</f>
        <v/>
      </c>
      <c r="DR15" s="28" t="str">
        <f ca="1">+IF(OFFSET('Hygiene Data'!$D$12,0,10*ROW('Hygiene Data'!D9))="","",OFFSET('Hygiene Data'!$D$12,0,10*ROW('Hygiene Data'!D9)))</f>
        <v/>
      </c>
      <c r="DS15" s="28" t="str">
        <f ca="1">+IF(OFFSET('Hygiene Data'!$D$13,0,10*ROW('Hygiene Data'!D9))="","",OFFSET('Hygiene Data'!$D$13,0,10*ROW('Hygiene Data'!D9)))</f>
        <v/>
      </c>
      <c r="DT15" s="28" t="str">
        <f ca="1">+IF(OFFSET('Hygiene Data'!$D$14,0,10*ROW('Hygiene Data'!D9))="","",OFFSET('Hygiene Data'!$D$14,0,10*ROW('Hygiene Data'!D9)))</f>
        <v/>
      </c>
      <c r="DU15" s="28" t="str">
        <f ca="1">+IF(OFFSET('Hygiene Data'!$E$12,0,10*ROW('Hygiene Data'!E9))="","",OFFSET('Hygiene Data'!$E$12,0,10*ROW('Hygiene Data'!E9)))</f>
        <v/>
      </c>
      <c r="DV15" s="28" t="str">
        <f ca="1">+IF(OFFSET('Hygiene Data'!$E$13,0,10*ROW('Hygiene Data'!E9))="","",OFFSET('Hygiene Data'!$E$13,0,10*ROW('Hygiene Data'!E9)))</f>
        <v/>
      </c>
      <c r="DW15" s="28" t="str">
        <f ca="1">+IF(OFFSET('Hygiene Data'!$E$14,0,10*ROW('Hygiene Data'!E9))="","",OFFSET('Hygiene Data'!$E$14,0,10*ROW('Hygiene Data'!E9)))</f>
        <v/>
      </c>
      <c r="DX15" s="28" t="str">
        <f ca="1">+IF(OFFSET('Hygiene Data'!$F$12,0,10*ROW('Hygiene Data'!F9))="","",OFFSET('Hygiene Data'!$F$12,0,10*ROW('Hygiene Data'!F9)))</f>
        <v/>
      </c>
      <c r="DY15" s="28" t="str">
        <f ca="1">+IF(OFFSET('Hygiene Data'!$F$13,0,10*ROW('Hygiene Data'!F9))="","",OFFSET('Hygiene Data'!$F$13,0,10*ROW('Hygiene Data'!F9)))</f>
        <v/>
      </c>
      <c r="DZ15" s="28" t="str">
        <f ca="1">+IF(OFFSET('Hygiene Data'!$F$14,0,10*ROW('Hygiene Data'!F9))="","",OFFSET('Hygiene Data'!$F$14,0,10*ROW('Hygiene Data'!F9)))</f>
        <v/>
      </c>
      <c r="EA15" s="28" t="str">
        <f ca="1">+IF(OFFSET('Hygiene Data'!$G$12,0,10*ROW('Hygiene Data'!G9))="","",OFFSET('Hygiene Data'!$G$12,0,10*ROW('Hygiene Data'!G9)))</f>
        <v/>
      </c>
      <c r="EB15" s="28" t="str">
        <f ca="1">+IF(OFFSET('Hygiene Data'!$G$13,0,10*ROW('Hygiene Data'!G9))="","",OFFSET('Hygiene Data'!$G$13,0,10*ROW('Hygiene Data'!G9)))</f>
        <v/>
      </c>
      <c r="EC15" s="28" t="str">
        <f ca="1">+IF(OFFSET('Hygiene Data'!$G$14,0,10*ROW('Hygiene Data'!G9))="","",OFFSET('Hygiene Data'!$G$14,0,10*ROW('Hygiene Data'!G9)))</f>
        <v/>
      </c>
      <c r="ED15" s="28" t="str">
        <f ca="1">+IF(OFFSET('Hygiene Data'!$H$12,0,10*ROW('Hygiene Data'!H9))="","",OFFSET('Hygiene Data'!$H$12,0,10*ROW('Hygiene Data'!H9)))</f>
        <v/>
      </c>
      <c r="EE15" s="28" t="str">
        <f ca="1">+IF(OFFSET('Hygiene Data'!$H$13,0,10*ROW('Hygiene Data'!H9))="","",OFFSET('Hygiene Data'!$H$13,0,10*ROW('Hygiene Data'!H9)))</f>
        <v/>
      </c>
      <c r="EF15" s="28" t="str">
        <f ca="1">+IF(OFFSET('Hygiene Data'!$H$14,0,10*ROW('Hygiene Data'!H9))="","",OFFSET('Hygiene Data'!$H$14,0,10*ROW('Hygiene Data'!H9)))</f>
        <v/>
      </c>
    </row>
    <row r="16" spans="1:136" x14ac:dyDescent="0.2">
      <c r="A16" s="44" t="str">
        <f ca="1">+IF(OFFSET('Water Data'!$B$1,0,10*ROW('Water Data'!B10))="","",OFFSET('Water Data'!$B$1,0,10*ROW('Water Data'!B10)))</f>
        <v/>
      </c>
      <c r="B16" s="44" t="str">
        <f ca="1">+IF(OFFSET('Water Data'!$A$3,0,10*ROW('Water Data'!A10))="","",OFFSET('Water Data'!$A$3,0,10*ROW('Water Data'!A10)))</f>
        <v/>
      </c>
      <c r="C16" s="44" t="str">
        <f ca="1">+IF(OFFSET('Water Data'!$C$3,0,10*ROW('Water Data'!C10))="","",OFFSET('Water Data'!$C$3,0,10*ROW('Water Data'!C10)))</f>
        <v/>
      </c>
      <c r="D16" s="119" t="e">
        <f ca="1">+IF(AND(ISNUMBER(OFFSET('Water Data'!$C$5,0,10*ROW('Water Data'!C10))),BS16="Yes"),100-OFFSET('Water Data'!$C$5,0,10*ROW('Water Data'!C10)),IF(AND(ISNUMBER(OFFSET('Water Data'!$C$5,0,10*ROW('Water Data'!C10))),BS16="No",ISNUMBER(OFFSET('Water Data'!$C$5,0,10*ROW('Water Data'!C10)))),CONCATENATE("[",ROUND(100-OFFSET('Water Data'!$C$5,0,10*ROW('Water Data'!C10)),0),"]"),IF(AND(ISNUMBER(OFFSET('Water Data'!$C$5,0,10*ROW('Water Data'!C10))),BS16="",ISNUMBER(OFFSET('Water Data'!$C$5,0,10*ROW('Water Data'!C10)))),100-OFFSET('Water Data'!$C$5,0,10*ROW('Water Data'!C10)),NA())))</f>
        <v>#N/A</v>
      </c>
      <c r="E16" s="119" t="e">
        <f ca="1">+IF(AND(ISNUMBER(OFFSET('Water Data'!$C$7,0,10*ROW('Water Data'!D10))),BT16="Yes"),OFFSET('Water Data'!$C$7,0,10*ROW('Water Data'!C10)),IF(AND(ISNUMBER(OFFSET('Water Data'!$C$7,0,10*ROW('Water Data'!C10))),BT16="No",ISNUMBER(OFFSET('Water Data'!$C$7,0,10*ROW('Water Data'!C10)))),CONCATENATE("[",ROUND(OFFSET('Water Data'!$C$7,0,10*ROW('Water Data'!C10)),0),"]"),IF(AND(ISNUMBER(OFFSET('Water Data'!$C$7,0,10*ROW('Water Data'!C10))),BT16="",ISNUMBER(OFFSET('Water Data'!$C$7,0,10*ROW('Water Data'!C10)))),OFFSET('Water Data'!$C$7,0,10*ROW('Water Data'!C10)),NA())))</f>
        <v>#N/A</v>
      </c>
      <c r="F16" s="119" t="e">
        <f ca="1">+IF(AND(ISNUMBER(OFFSET('Water Data'!$C$10,0,10*ROW('Water Data'!C10))),BU16="Yes"),OFFSET('Water Data'!$C$10,0,10*ROW('Water Data'!C10)),IF(AND(ISNUMBER(OFFSET('Water Data'!$C$10,0,10*ROW('Water Data'!C10))),BU16="No",ISNUMBER(OFFSET('Water Data'!$C$10,0,10*ROW('Water Data'!C10)))),CONCATENATE("[",ROUND(OFFSET('Water Data'!$C$10,0,10*ROW('Water Data'!C10)),0),"]"),IF(AND(ISNUMBER(OFFSET('Water Data'!$C$10,0,10*ROW('Water Data'!C10))),BU16="",ISNUMBER(OFFSET('Water Data'!$C$10,0,10*ROW('Water Data'!C10)))),OFFSET('Water Data'!$C$10,0,10*ROW('Water Data'!C10)),NA())))</f>
        <v>#N/A</v>
      </c>
      <c r="G16" s="119" t="e">
        <f ca="1">+IF(AND(ISNUMBER(OFFSET('Water Data'!$D$5,0,10*ROW('Water Data'!D10))),BV16="Yes"),100-OFFSET('Water Data'!$D$5,0,10*ROW('Water Data'!D10)),IF(AND(ISNUMBER(OFFSET('Water Data'!$D$5,0,10*ROW('Water Data'!D10))),BV16="No",ISNUMBER(OFFSET('Water Data'!$D$5,0,10*ROW('Water Data'!D10)))),CONCATENATE("[",ROUND(100-OFFSET('Water Data'!$D$5,0,10*ROW('Water Data'!D10)),0),"]"),IF(AND(ISNUMBER(OFFSET('Water Data'!$D$5,0,10*ROW('Water Data'!D10))),BV16="",ISNUMBER(OFFSET('Water Data'!$D$5,0,10*ROW('Water Data'!D10)))),100-OFFSET('Water Data'!$D$5,0,10*ROW('Water Data'!D10)),NA())))</f>
        <v>#N/A</v>
      </c>
      <c r="H16" s="119" t="e">
        <f ca="1">+IF(AND(ISNUMBER(OFFSET('Water Data'!$D$7,0,10*ROW('Water Data'!D10))),BW16="Yes"),OFFSET('Water Data'!$D$7,0,10*ROW('Water Data'!D10)),IF(AND(ISNUMBER(OFFSET('Water Data'!$D$7,0,10*ROW('Water Data'!D10))),BW16="No",ISNUMBER(OFFSET('Water Data'!$D$7,0,10*ROW('Water Data'!D10)))),CONCATENATE("[",ROUND(OFFSET('Water Data'!$C$7,0,10*ROW('Water Data'!D10)),0),"]"),IF(AND(ISNUMBER(OFFSET('Water Data'!$D$7,0,10*ROW('Water Data'!D10))),BW16="",ISNUMBER(OFFSET('Water Data'!$D$7,0,10*ROW('Water Data'!D10)))),OFFSET('Water Data'!$D$7,0,10*ROW('Water Data'!D10)),NA())))</f>
        <v>#N/A</v>
      </c>
      <c r="I16" s="119" t="e">
        <f ca="1">+IF(AND(ISNUMBER(OFFSET('Water Data'!$D$10,0,10*ROW('Water Data'!D10))),BX16="Yes"),OFFSET('Water Data'!$D$10,0,10*ROW('Water Data'!D10)),IF(AND(ISNUMBER(OFFSET('Water Data'!$D$10,0,10*ROW('Water Data'!D10))),BX16="No",ISNUMBER(OFFSET('Water Data'!$D$10,0,10*ROW('Water Data'!D10)))),CONCATENATE("[",ROUND(OFFSET('Water Data'!$D$10,0,10*ROW('Water Data'!D10)),0),"]"),IF(AND(ISNUMBER(OFFSET('Water Data'!$D$10,0,10*ROW('Water Data'!D10))),BX16="",ISNUMBER(OFFSET('Water Data'!$D$10,0,10*ROW('Water Data'!D10)))),OFFSET('Water Data'!$D$10,0,10*ROW('Water Data'!D10)),NA())))</f>
        <v>#N/A</v>
      </c>
      <c r="J16" s="119" t="e">
        <f ca="1">+IF(AND(ISNUMBER(OFFSET('Water Data'!$E$5,0,10*ROW('Water Data'!E10))),BY16="Yes"),100-OFFSET('Water Data'!$E$5,0,10*ROW('Water Data'!E10)),IF(AND(ISNUMBER(OFFSET('Water Data'!$E$5,0,10*ROW('Water Data'!E10))),BY16="No",ISNUMBER(OFFSET('Water Data'!$E$5,0,10*ROW('Water Data'!E10)))),CONCATENATE("[",ROUND(100-OFFSET('Water Data'!$E$5,0,10*ROW('Water Data'!E10)),0),"]"),IF(AND(ISNUMBER(OFFSET('Water Data'!$E$5,0,10*ROW('Water Data'!E10))),BY16="",ISNUMBER(OFFSET('Water Data'!$E$5,0,10*ROW('Water Data'!E10)))),100-OFFSET('Water Data'!$E$5,0,10*ROW('Water Data'!E10)),NA())))</f>
        <v>#N/A</v>
      </c>
      <c r="K16" s="119" t="e">
        <f ca="1">+IF(AND(ISNUMBER(OFFSET('Water Data'!$E$7,0,10*ROW('Water Data'!E10))),BZ16="Yes"),OFFSET('Water Data'!$E$7,0,10*ROW('Water Data'!E10)),IF(AND(ISNUMBER(OFFSET('Water Data'!$E$7,0,10*ROW('Water Data'!E10))),BZ16="No",ISNUMBER(OFFSET('Water Data'!$E$7,0,10*ROW('Water Data'!E10)))),CONCATENATE("[",ROUND(OFFSET('Water Data'!$E$7,0,10*ROW('Water Data'!E10)),0),"]"),IF(AND(ISNUMBER(OFFSET('Water Data'!$E$7,0,10*ROW('Water Data'!E10))),BZ16="",ISNUMBER(OFFSET('Water Data'!$E$7,0,10*ROW('Water Data'!E10)))),OFFSET('Water Data'!$E$7,0,10*ROW('Water Data'!E10)),NA())))</f>
        <v>#N/A</v>
      </c>
      <c r="L16" s="119" t="e">
        <f ca="1">+IF(AND(ISNUMBER(OFFSET('Water Data'!$E$10,0,10*ROW('Water Data'!E10))),CA16="Yes"),OFFSET('Water Data'!$E$10,0,10*ROW('Water Data'!E10)),IF(AND(ISNUMBER(OFFSET('Water Data'!$E$10,0,10*ROW('Water Data'!E10))),CA16="No",ISNUMBER(OFFSET('Water Data'!$E$10,0,10*ROW('Water Data'!E10)))),CONCATENATE("[",ROUND(OFFSET('Water Data'!$E$10,0,10*ROW('Water Data'!E10)),0),"]"),IF(AND(ISNUMBER(OFFSET('Water Data'!$E$10,0,10*ROW('Water Data'!E10))),CA16="",ISNUMBER(OFFSET('Water Data'!$E$10,0,10*ROW('Water Data'!E10)))),OFFSET('Water Data'!$E$10,0,10*ROW('Water Data'!E10)),NA())))</f>
        <v>#N/A</v>
      </c>
      <c r="M16" s="119" t="e">
        <f ca="1">+IF(AND(ISNUMBER(OFFSET('Water Data'!$F$5,0,10*ROW('Water Data'!F10))),CB16="Yes"),100-OFFSET('Water Data'!$F$5,0,10*ROW('Water Data'!F10)),IF(AND(ISNUMBER(OFFSET('Water Data'!$F$5,0,10*ROW('Water Data'!F10))),CB16="No",ISNUMBER(OFFSET('Water Data'!$F$5,0,10*ROW('Water Data'!F10)))),CONCATENATE("[",ROUND(100-OFFSET('Water Data'!$F$5,0,10*ROW('Water Data'!F10)),0),"]"),IF(AND(ISNUMBER(OFFSET('Water Data'!$F$5,0,10*ROW('Water Data'!F10))),CB16="",ISNUMBER(OFFSET('Water Data'!$F$5,0,10*ROW('Water Data'!F10)))),100-OFFSET('Water Data'!$F$5,0,10*ROW('Water Data'!F10)),NA())))</f>
        <v>#N/A</v>
      </c>
      <c r="N16" s="119" t="e">
        <f ca="1">+IF(AND(ISNUMBER(OFFSET('Water Data'!$F$7,0,10*ROW('Water Data'!F10))),CC16="Yes"),OFFSET('Water Data'!$F$7,0,10*ROW('Water Data'!F10)),IF(AND(ISNUMBER(OFFSET('Water Data'!$F$7,0,10*ROW('Water Data'!F10))),CC16="No",ISNUMBER(OFFSET('Water Data'!$F$7,0,10*ROW('Water Data'!F10)))),CONCATENATE("[",ROUND(OFFSET('Water Data'!$F$7,0,10*ROW('Water Data'!F10)),0),"]"),IF(AND(ISNUMBER(OFFSET('Water Data'!$F$7,0,10*ROW('Water Data'!F10))),CC16="",ISNUMBER(OFFSET('Water Data'!$F$7,0,10*ROW('Water Data'!F10)))),OFFSET('Water Data'!$F$7,0,10*ROW('Water Data'!F10)),NA())))</f>
        <v>#N/A</v>
      </c>
      <c r="O16" s="119" t="e">
        <f ca="1">+IF(AND(ISNUMBER(OFFSET('Water Data'!$F$10,0,10*ROW('Water Data'!F10))),CD16="Yes"),OFFSET('Water Data'!$F$10,0,10*ROW('Water Data'!F10)),IF(AND(ISNUMBER(OFFSET('Water Data'!$F$10,0,10*ROW('Water Data'!F10))),CD16="No",ISNUMBER(OFFSET('Water Data'!$F$10,0,10*ROW('Water Data'!F10)))),CONCATENATE("[",ROUND(OFFSET('Water Data'!$F$10,0,10*ROW('Water Data'!F10)),0),"]"),IF(AND(ISNUMBER(OFFSET('Water Data'!$F$10,0,10*ROW('Water Data'!F10))),CD16="",ISNUMBER(OFFSET('Water Data'!$F$10,0,10*ROW('Water Data'!F10)))),OFFSET('Water Data'!$F$10,0,10*ROW('Water Data'!F10)),NA())))</f>
        <v>#N/A</v>
      </c>
      <c r="P16" s="119" t="e">
        <f ca="1">+IF(AND(ISNUMBER(OFFSET('Water Data'!$G$5,0,10*ROW('Water Data'!G10))),CE16="Yes"),100-OFFSET('Water Data'!$G$5,0,10*ROW('Water Data'!G10)),IF(AND(ISNUMBER(OFFSET('Water Data'!$G$5,0,10*ROW('Water Data'!G10))),CE16="No",ISNUMBER(OFFSET('Water Data'!$G$5,0,10*ROW('Water Data'!G10)))),CONCATENATE("[",ROUND(100-OFFSET('Water Data'!$G$5,0,10*ROW('Water Data'!G10)),0),"]"),IF(AND(ISNUMBER(OFFSET('Water Data'!$G$5,0,10*ROW('Water Data'!G10))),CE16="",ISNUMBER(OFFSET('Water Data'!$G$5,0,10*ROW('Water Data'!G10)))),100-OFFSET('Water Data'!$G$5,0,10*ROW('Water Data'!G10)),NA())))</f>
        <v>#N/A</v>
      </c>
      <c r="Q16" s="119" t="e">
        <f ca="1">+IF(AND(ISNUMBER(OFFSET('Water Data'!$G$7,0,10*ROW('Water Data'!G10))),CF16="Yes"),OFFSET('Water Data'!$G$7,0,10*ROW('Water Data'!G10)),IF(AND(ISNUMBER(OFFSET('Water Data'!$G$7,0,10*ROW('Water Data'!G10))),CF16="No",ISNUMBER(OFFSET('Water Data'!$G$7,0,10*ROW('Water Data'!G10)))),CONCATENATE("[",ROUND(OFFSET('Water Data'!$G$7,0,10*ROW('Water Data'!G10)),0),"]"),IF(AND(ISNUMBER(OFFSET('Water Data'!$G$7,0,10*ROW('Water Data'!G10))),CF16="",ISNUMBER(OFFSET('Water Data'!$G$7,0,10*ROW('Water Data'!G10)))),OFFSET('Water Data'!$G$7,0,10*ROW('Water Data'!G10)),NA())))</f>
        <v>#N/A</v>
      </c>
      <c r="R16" s="119" t="e">
        <f ca="1">+IF(AND(ISNUMBER(OFFSET('Water Data'!$G$10,0,10*ROW('Water Data'!G10))),CG16="Yes"),OFFSET('Water Data'!$G$10,0,10*ROW('Water Data'!G10)),IF(AND(ISNUMBER(OFFSET('Water Data'!$G$10,0,10*ROW('Water Data'!G10))),CG16="No",ISNUMBER(OFFSET('Water Data'!$G$10,0,10*ROW('Water Data'!G10)))),CONCATENATE("[",ROUND(OFFSET('Water Data'!$G$10,0,10*ROW('Water Data'!G10)),0),"]"),IF(AND(ISNUMBER(OFFSET('Water Data'!$G$10,0,10*ROW('Water Data'!G10))),CG16="",ISNUMBER(OFFSET('Water Data'!$G$10,0,10*ROW('Water Data'!G10)))),OFFSET('Water Data'!$G$10,0,10*ROW('Water Data'!G10)),NA())))</f>
        <v>#N/A</v>
      </c>
      <c r="S16" s="119" t="e">
        <f ca="1">+IF(AND(ISNUMBER(OFFSET('Water Data'!$H$5,0,10*ROW('Water Data'!H10))),CH16="Yes"),100-OFFSET('Water Data'!$H$5,0,10*ROW('Water Data'!H10)),IF(AND(ISNUMBER(OFFSET('Water Data'!$H$5,0,10*ROW('Water Data'!H10))),CH16="No",ISNUMBER(OFFSET('Water Data'!$H$5,0,10*ROW('Water Data'!H10)))),CONCATENATE("[",ROUND(100-OFFSET('Water Data'!$H$5,0,10*ROW('Water Data'!H10)),0),"]"),IF(AND(ISNUMBER(OFFSET('Water Data'!$H$5,0,10*ROW('Water Data'!H10))),CH16="",ISNUMBER(OFFSET('Water Data'!$H$5,0,10*ROW('Water Data'!H10)))),100-OFFSET('Water Data'!$H$5,0,10*ROW('Water Data'!H10)),NA())))</f>
        <v>#N/A</v>
      </c>
      <c r="T16" s="119" t="e">
        <f ca="1">+IF(AND(ISNUMBER(OFFSET('Water Data'!$H$7,0,10*ROW('Water Data'!H10))),CI16="Yes"),OFFSET('Water Data'!$H$7,0,10*ROW('Water Data'!H10)),IF(AND(ISNUMBER(OFFSET('Water Data'!$H$7,0,10*ROW('Water Data'!H10))),CI16="No",ISNUMBER(OFFSET('Water Data'!$H$7,0,10*ROW('Water Data'!H10)))),CONCATENATE("[",ROUND(OFFSET('Water Data'!$H$7,0,10*ROW('Water Data'!H10)),0),"]"),IF(AND(ISNUMBER(OFFSET('Water Data'!$H$7,0,10*ROW('Water Data'!H10))),CI16="",ISNUMBER(OFFSET('Water Data'!$H$7,0,10*ROW('Water Data'!H10)))),OFFSET('Water Data'!$H$7,0,10*ROW('Water Data'!H10)),NA())))</f>
        <v>#N/A</v>
      </c>
      <c r="U16" s="119" t="e">
        <f ca="1">+IF(AND(ISNUMBER(OFFSET('Water Data'!$H$10,0,10*ROW('Water Data'!H10))),CJ16="Yes"),OFFSET('Water Data'!$H$10,0,10*ROW('Water Data'!H10)),IF(AND(ISNUMBER(OFFSET('Water Data'!$H$10,0,10*ROW('Water Data'!H10))),CJ16="No",ISNUMBER(OFFSET('Water Data'!$H$10,0,10*ROW('Water Data'!H10)))),CONCATENATE("[",ROUND(OFFSET('Water Data'!$H$10,0,10*ROW('Water Data'!H10)),0),"]"),IF(AND(ISNUMBER(OFFSET('Water Data'!$H$10,0,10*ROW('Water Data'!H10))),CJ16="",ISNUMBER(OFFSET('Water Data'!$H$10,0,10*ROW('Water Data'!H10)))),OFFSET('Water Data'!$H$10,0,10*ROW('Water Data'!H10)),NA())))</f>
        <v>#N/A</v>
      </c>
      <c r="V16" s="120" t="e">
        <f ca="1">+IF(AND(ISNUMBER(OFFSET('Sanitation Data'!$C$5,0,10*ROW('Sanitation Data'!C10))),CK16="Yes"),100-OFFSET('Sanitation Data'!$C$5,0,10*ROW('Sanitation Data'!C10)),IF(AND(ISNUMBER(OFFSET('Sanitation Data'!$C$5,0,10*ROW('Sanitation Data'!C10))),CK16="No",ISNUMBER(OFFSET('Sanitation Data'!$C$5,0,10*ROW('Sanitation Data'!C10)))),CONCATENATE("[",ROUND(100-OFFSET('Sanitation Data'!$C$5,0,10*ROW('Sanitation Data'!C10)),0),"]"),IF(AND(ISNUMBER(OFFSET('Sanitation Data'!$C$5,0,10*ROW('Sanitation Data'!C10))),CK16="",ISNUMBER(OFFSET('Sanitation Data'!$C$5,0,10*ROW('Sanitation Data'!C10)))),100-OFFSET('Sanitation Data'!$C$5,0,10*ROW('Sanitation Data'!C10)),NA())))</f>
        <v>#N/A</v>
      </c>
      <c r="W16" s="120" t="e">
        <f ca="1">+IF(AND(ISNUMBER(OFFSET('Sanitation Data'!$C$7,0,10*ROW('Sanitation Data'!C10))),CL16="Yes"),OFFSET('Sanitation Data'!$C$7,0,10*ROW('Sanitation Data'!C10)),IF(AND(ISNUMBER(OFFSET('Sanitation Data'!$C$7,0,10*ROW('Sanitation Data'!C10))),CL16="No",ISNUMBER(OFFSET('Sanitation Data'!$C$7,0,10*ROW('Sanitation Data'!C10)))),CONCATENATE("[",ROUND(OFFSET('Sanitation Data'!$C$7,0,10*ROW('Sanitation Data'!C10)),0),"]"),IF(AND(ISNUMBER(OFFSET('Sanitation Data'!$C$7,0,10*ROW('Sanitation Data'!C10))),CL16="",ISNUMBER(OFFSET('Sanitation Data'!$C$7,0,10*ROW('Sanitation Data'!C10)))),OFFSET('Sanitation Data'!$C$7,0,10*ROW('Sanitation Data'!C10)),NA())))</f>
        <v>#N/A</v>
      </c>
      <c r="X16" s="120" t="e">
        <f ca="1">+IF(AND(ISNUMBER(OFFSET('Sanitation Data'!$C$11,0,10*ROW('Sanitation Data'!C10))),CM16="Yes"),OFFSET('Sanitation Data'!$C$11,0,10*ROW('Sanitation Data'!C10)),IF(AND(ISNUMBER(OFFSET('Sanitation Data'!$C$11,0,10*ROW('Sanitation Data'!C10))),CM16="No",ISNUMBER(OFFSET('Sanitation Data'!$C$11,0,10*ROW('Sanitation Data'!C10)))),CONCATENATE("[",ROUND(OFFSET('Sanitation Data'!$C$11,0,10*ROW('Sanitation Data'!C10)),0),"]"),IF(AND(ISNUMBER(OFFSET('Sanitation Data'!$C$11,0,10*ROW('Sanitation Data'!C10))),CM16="",ISNUMBER(OFFSET('Sanitation Data'!$C$11,0,10*ROW('Sanitation Data'!C10)))),OFFSET('Sanitation Data'!$C$11,0,10*ROW('Sanitation Data'!C10)),NA())))</f>
        <v>#N/A</v>
      </c>
      <c r="Y16" s="120" t="e">
        <f ca="1">+IF(AND(ISNUMBER(OFFSET('Sanitation Data'!$C$12,0,10*ROW('Sanitation Data'!C10))),CN16="Yes"),OFFSET('Sanitation Data'!$C$12,0,10*ROW('Sanitation Data'!C10)),IF(AND(ISNUMBER(OFFSET('Sanitation Data'!$C$12,0,10*ROW('Sanitation Data'!C10))),CN16="No",ISNUMBER(OFFSET('Sanitation Data'!$C$12,0,10*ROW('Sanitation Data'!C10)))),CONCATENATE("[",ROUND(OFFSET('Sanitation Data'!$C$12,0,10*ROW('Sanitation Data'!C10)),0),"]"),IF(AND(ISNUMBER(OFFSET('Sanitation Data'!$C$12,0,10*ROW('Sanitation Data'!C10))),CN16="",ISNUMBER(OFFSET('Sanitation Data'!$C$12,0,10*ROW('Sanitation Data'!C10)))),OFFSET('Sanitation Data'!$C$12,0,10*ROW('Sanitation Data'!C10)),NA())))</f>
        <v>#N/A</v>
      </c>
      <c r="Z16" s="120" t="e">
        <f ca="1">+IF(AND(ISNUMBER(OFFSET('Sanitation Data'!$C$13,0,10*ROW('Sanitation Data'!C10))),CO16="Yes"),OFFSET('Sanitation Data'!$C$13,0,10*ROW('Sanitation Data'!C10)),IF(AND(ISNUMBER(OFFSET('Sanitation Data'!$C$13,0,10*ROW('Sanitation Data'!C10))),CO16="No",ISNUMBER(OFFSET('Sanitation Data'!$C$13,0,10*ROW('Sanitation Data'!C10)))),CONCATENATE("[",ROUND(OFFSET('Sanitation Data'!$C$13,0,10*ROW('Sanitation Data'!C10)),0),"]"),IF(AND(ISNUMBER(OFFSET('Sanitation Data'!$C$13,0,10*ROW('Sanitation Data'!C10))),CO16="",ISNUMBER(OFFSET('Sanitation Data'!$C$13,0,10*ROW('Sanitation Data'!C10)))),OFFSET('Sanitation Data'!$C$13,0,10*ROW('Sanitation Data'!C10)),NA())))</f>
        <v>#N/A</v>
      </c>
      <c r="AA16" s="120" t="e">
        <f ca="1">+IF(AND(ISNUMBER(OFFSET('Sanitation Data'!$D$5,0,10*ROW('Sanitation Data'!D10))),CP16="Yes"),100-OFFSET('Sanitation Data'!$D$5,0,10*ROW('Sanitation Data'!D10)),IF(AND(ISNUMBER(OFFSET('Sanitation Data'!$D$5,0,10*ROW('Sanitation Data'!D10))),CP16="No",ISNUMBER(OFFSET('Sanitation Data'!$D$5,0,10*ROW('Sanitation Data'!D10)))),CONCATENATE("[",ROUND(100-OFFSET('Sanitation Data'!$D$5,0,10*ROW('Sanitation Data'!D10)),0),"]"),IF(AND(ISNUMBER(OFFSET('Sanitation Data'!$D$5,0,10*ROW('Sanitation Data'!D10))),CP16="",ISNUMBER(OFFSET('Sanitation Data'!$D$5,0,10*ROW('Sanitation Data'!D10)))),100-OFFSET('Sanitation Data'!$D$5,0,10*ROW('Sanitation Data'!D10)),NA())))</f>
        <v>#N/A</v>
      </c>
      <c r="AB16" s="120" t="e">
        <f ca="1">+IF(AND(ISNUMBER(OFFSET('Sanitation Data'!$D$7,0,10*ROW('Sanitation Data'!D10))),CQ16="Yes"),OFFSET('Sanitation Data'!$D$7,0,10*ROW('Sanitation Data'!G10)),IF(AND(ISNUMBER(OFFSET('Sanitation Data'!$D$7,0,10*ROW('Sanitation Data'!D10))),CQ16="No",ISNUMBER(OFFSET('Sanitation Data'!$D$7,0,10*ROW('Sanitation Data'!D10)))),CONCATENATE("[",ROUND(OFFSET('Sanitation Data'!$D$7,0,10*ROW('Sanitation Data'!D10)),0),"]"),IF(AND(ISNUMBER(OFFSET('Sanitation Data'!$D$7,0,10*ROW('Sanitation Data'!D10))),CQ16="",ISNUMBER(OFFSET('Sanitation Data'!$D$7,0,10*ROW('Sanitation Data'!D10)))),OFFSET('Sanitation Data'!$D$7,0,10*ROW('Sanitation Data'!D10)),NA())))</f>
        <v>#N/A</v>
      </c>
      <c r="AC16" s="120" t="e">
        <f ca="1">+IF(AND(ISNUMBER(OFFSET('Sanitation Data'!$D$11,0,10*ROW('Sanitation Data'!D10))),CR16="Yes"),OFFSET('Sanitation Data'!$D$11,0,10*ROW('Sanitation Data'!D10)),IF(AND(ISNUMBER(OFFSET('Sanitation Data'!$D$11,0,10*ROW('Sanitation Data'!D10))),CR16="No",ISNUMBER(OFFSET('Sanitation Data'!$D$11,0,10*ROW('Sanitation Data'!D10)))),CONCATENATE("[",ROUND(OFFSET('Sanitation Data'!$D$11,0,10*ROW('Sanitation Data'!D10)),0),"]"),IF(AND(ISNUMBER(OFFSET('Sanitation Data'!$D$11,0,10*ROW('Sanitation Data'!D10))),CR16="",ISNUMBER(OFFSET('Sanitation Data'!$D$11,0,10*ROW('Sanitation Data'!D10)))),OFFSET('Sanitation Data'!$D$11,0,10*ROW('Sanitation Data'!D10)),NA())))</f>
        <v>#N/A</v>
      </c>
      <c r="AD16" s="120" t="e">
        <f ca="1">+IF(AND(ISNUMBER(OFFSET('Sanitation Data'!$D$12,0,10*ROW('Sanitation Data'!D10))),CS16="Yes"),OFFSET('Sanitation Data'!$D$12,0,10*ROW('Sanitation Data'!D10)),IF(AND(ISNUMBER(OFFSET('Sanitation Data'!$D$12,0,10*ROW('Sanitation Data'!D10))),CS16="No",ISNUMBER(OFFSET('Sanitation Data'!$D$12,0,10*ROW('Sanitation Data'!D10)))),CONCATENATE("[",ROUND(OFFSET('Sanitation Data'!$D$12,0,10*ROW('Sanitation Data'!D10)),0),"]"),IF(AND(ISNUMBER(OFFSET('Sanitation Data'!$D$12,0,10*ROW('Sanitation Data'!D10))),CS16="",ISNUMBER(OFFSET('Sanitation Data'!$D$12,0,10*ROW('Sanitation Data'!D10)))),OFFSET('Sanitation Data'!$D$12,0,10*ROW('Sanitation Data'!D10)),NA())))</f>
        <v>#N/A</v>
      </c>
      <c r="AE16" s="120" t="e">
        <f ca="1">+IF(AND(ISNUMBER(OFFSET('Sanitation Data'!$D$13,0,10*ROW('Sanitation Data'!D10))),CT16="Yes"),OFFSET('Sanitation Data'!$D$13,0,10*ROW('Sanitation Data'!D10)),IF(AND(ISNUMBER(OFFSET('Sanitation Data'!$D$13,0,10*ROW('Sanitation Data'!D10))),CT16="No",ISNUMBER(OFFSET('Sanitation Data'!$D$13,0,10*ROW('Sanitation Data'!D10)))),CONCATENATE("[",ROUND(OFFSET('Sanitation Data'!$D$13,0,10*ROW('Sanitation Data'!D10)),0),"]"),IF(AND(ISNUMBER(OFFSET('Sanitation Data'!$D$13,0,10*ROW('Sanitation Data'!D10))),CT16="",ISNUMBER(OFFSET('Sanitation Data'!$D$13,0,10*ROW('Sanitation Data'!D10)))),OFFSET('Sanitation Data'!$D$13,0,10*ROW('Sanitation Data'!D10)),NA())))</f>
        <v>#N/A</v>
      </c>
      <c r="AF16" s="120" t="e">
        <f ca="1">+IF(AND(ISNUMBER(OFFSET('Sanitation Data'!$E$5,0,10*ROW('Sanitation Data'!E10))),CU16="Yes"),100-OFFSET('Sanitation Data'!$E$5,0,10*ROW('Sanitation Data'!E10)),IF(AND(ISNUMBER(OFFSET('Sanitation Data'!$E$5,0,10*ROW('Sanitation Data'!E10))),CU16="No",ISNUMBER(OFFSET('Sanitation Data'!$E$5,0,10*ROW('Sanitation Data'!E10)))),CONCATENATE("[",ROUND(100-OFFSET('Sanitation Data'!$E$5,0,10*ROW('Sanitation Data'!E10)),0),"]"),IF(AND(ISNUMBER(OFFSET('Sanitation Data'!$E$5,0,10*ROW('Sanitation Data'!E10))),CU16="",ISNUMBER(OFFSET('Sanitation Data'!$E$5,0,10*ROW('Sanitation Data'!E10)))),100-OFFSET('Sanitation Data'!$E$5,0,10*ROW('Sanitation Data'!E10)),NA())))</f>
        <v>#N/A</v>
      </c>
      <c r="AG16" s="120" t="e">
        <f ca="1">+IF(AND(ISNUMBER(OFFSET('Sanitation Data'!$E$7,0,10*ROW('Sanitation Data'!E10))),CV16="Yes"),OFFSET('Sanitation Data'!$E$7,0,10*ROW('Sanitation Data'!E10)),IF(AND(ISNUMBER(OFFSET('Sanitation Data'!$E$7,0,10*ROW('Sanitation Data'!E10))),CV16="No",ISNUMBER(OFFSET('Sanitation Data'!$E$7,0,10*ROW('Sanitation Data'!E10)))),CONCATENATE("[",ROUND(OFFSET('Sanitation Data'!$E$7,0,10*ROW('Sanitation Data'!E10)),0),"]"),IF(AND(ISNUMBER(OFFSET('Sanitation Data'!$E$7,0,10*ROW('Sanitation Data'!E10))),CV16="",ISNUMBER(OFFSET('Sanitation Data'!$E$7,0,10*ROW('Sanitation Data'!E10)))),OFFSET('Sanitation Data'!$E$7,0,10*ROW('Sanitation Data'!E10)),NA())))</f>
        <v>#N/A</v>
      </c>
      <c r="AH16" s="120" t="e">
        <f ca="1">+IF(AND(ISNUMBER(OFFSET('Sanitation Data'!$E$11,0,10*ROW('Sanitation Data'!E10))),CW16="Yes"),OFFSET('Sanitation Data'!$E$11,0,10*ROW('Sanitation Data'!E10)),IF(AND(ISNUMBER(OFFSET('Sanitation Data'!$E$11,0,10*ROW('Sanitation Data'!E10))),CW16="No",ISNUMBER(OFFSET('Sanitation Data'!$E$11,0,10*ROW('Sanitation Data'!E10)))),CONCATENATE("[",ROUND(OFFSET('Sanitation Data'!$E$11,0,10*ROW('Sanitation Data'!E10)),0),"]"),IF(AND(ISNUMBER(OFFSET('Sanitation Data'!$E$11,0,10*ROW('Sanitation Data'!E10))),CW16="",ISNUMBER(OFFSET('Sanitation Data'!$E$11,0,10*ROW('Sanitation Data'!E10)))),OFFSET('Sanitation Data'!$E$11,0,10*ROW('Sanitation Data'!E10)),NA())))</f>
        <v>#N/A</v>
      </c>
      <c r="AI16" s="120" t="e">
        <f ca="1">+IF(AND(ISNUMBER(OFFSET('Sanitation Data'!$E$12,0,10*ROW('Sanitation Data'!E10))),CX16="Yes"),OFFSET('Sanitation Data'!$E$12,0,10*ROW('Sanitation Data'!E10)),IF(AND(ISNUMBER(OFFSET('Sanitation Data'!$E$12,0,10*ROW('Sanitation Data'!E10))),CX16="No",ISNUMBER(OFFSET('Sanitation Data'!$E$12,0,10*ROW('Sanitation Data'!E10)))),CONCATENATE("[",ROUND(OFFSET('Sanitation Data'!$E$12,0,10*ROW('Sanitation Data'!E10)),0),"]"),IF(AND(ISNUMBER(OFFSET('Sanitation Data'!$E$12,0,10*ROW('Sanitation Data'!E10))),CX16="",ISNUMBER(OFFSET('Sanitation Data'!$E$12,0,10*ROW('Sanitation Data'!E10)))),OFFSET('Sanitation Data'!$E$12,0,10*ROW('Sanitation Data'!E10)),NA())))</f>
        <v>#N/A</v>
      </c>
      <c r="AJ16" s="120" t="e">
        <f ca="1">+IF(AND(ISNUMBER(OFFSET('Sanitation Data'!$E$13,0,10*ROW('Sanitation Data'!E10))),CY16="Yes"),OFFSET('Sanitation Data'!$E$13,0,10*ROW('Sanitation Data'!E10)),IF(AND(ISNUMBER(OFFSET('Sanitation Data'!$E$13,0,10*ROW('Sanitation Data'!E10))),CY16="No",ISNUMBER(OFFSET('Sanitation Data'!$E$13,0,10*ROW('Sanitation Data'!E10)))),CONCATENATE("[",ROUND(OFFSET('Sanitation Data'!$E$13,0,10*ROW('Sanitation Data'!E10)),0),"]"),IF(AND(ISNUMBER(OFFSET('Sanitation Data'!$E$13,0,10*ROW('Sanitation Data'!E10))),CY16="",ISNUMBER(OFFSET('Sanitation Data'!$E$13,0,10*ROW('Sanitation Data'!E10)))),OFFSET('Sanitation Data'!$E$13,0,10*ROW('Sanitation Data'!E10)),NA())))</f>
        <v>#N/A</v>
      </c>
      <c r="AK16" s="120" t="e">
        <f ca="1">+IF(AND(ISNUMBER(OFFSET('Sanitation Data'!$F$5,0,10*ROW('Sanitation Data'!F10))),CZ16="Yes"),100-OFFSET('Sanitation Data'!$F$5,0,10*ROW('Sanitation Data'!F10)),IF(AND(ISNUMBER(OFFSET('Sanitation Data'!$F$5,0,10*ROW('Sanitation Data'!F10))),CZ16="No",ISNUMBER(OFFSET('Sanitation Data'!$F$5,0,10*ROW('Sanitation Data'!F10)))),CONCATENATE("[",ROUND(100-OFFSET('Sanitation Data'!$F$5,0,10*ROW('Sanitation Data'!F10)),0),"]"),IF(AND(ISNUMBER(OFFSET('Sanitation Data'!$F$5,0,10*ROW('Sanitation Data'!F10))),CZ16="",ISNUMBER(OFFSET('Sanitation Data'!$F$5,0,10*ROW('Sanitation Data'!F10)))),100-OFFSET('Sanitation Data'!$F$5,0,10*ROW('Sanitation Data'!F10)),NA())))</f>
        <v>#N/A</v>
      </c>
      <c r="AL16" s="120" t="e">
        <f ca="1">+IF(AND(ISNUMBER(OFFSET('Sanitation Data'!$F$7,0,10*ROW('Sanitation Data'!F10))),DA16="Yes"),OFFSET('Sanitation Data'!$F$7,0,10*ROW('Sanitation Data'!F10)),IF(AND(ISNUMBER(OFFSET('Sanitation Data'!$F$7,0,10*ROW('Sanitation Data'!F10))),DA16="No",ISNUMBER(OFFSET('Sanitation Data'!$F$7,0,10*ROW('Sanitation Data'!F10)))),CONCATENATE("[",ROUND(OFFSET('Sanitation Data'!$F$7,0,10*ROW('Sanitation Data'!F10)),0),"]"),IF(AND(ISNUMBER(OFFSET('Sanitation Data'!$F$7,0,10*ROW('Sanitation Data'!F10))),DA16="",ISNUMBER(OFFSET('Sanitation Data'!$F$7,0,10*ROW('Sanitation Data'!F10)))),OFFSET('Sanitation Data'!$F$7,0,10*ROW('Sanitation Data'!F10)),NA())))</f>
        <v>#N/A</v>
      </c>
      <c r="AM16" s="120" t="e">
        <f ca="1">+IF(AND(ISNUMBER(OFFSET('Sanitation Data'!$F$11,0,10*ROW('Sanitation Data'!F10))),DB16="Yes"),OFFSET('Sanitation Data'!$F$11,0,10*ROW('Sanitation Data'!F10)),IF(AND(ISNUMBER(OFFSET('Sanitation Data'!$F$11,0,10*ROW('Sanitation Data'!F10))),DB16="No",ISNUMBER(OFFSET('Sanitation Data'!$F$11,0,10*ROW('Sanitation Data'!F10)))),CONCATENATE("[",ROUND(OFFSET('Sanitation Data'!$F$11,0,10*ROW('Sanitation Data'!F10)),0),"]"),IF(AND(ISNUMBER(OFFSET('Sanitation Data'!$F$11,0,10*ROW('Sanitation Data'!F10))),DB16="",ISNUMBER(OFFSET('Sanitation Data'!$F$11,0,10*ROW('Sanitation Data'!F10)))),OFFSET('Sanitation Data'!$F$11,0,10*ROW('Sanitation Data'!F10)),NA())))</f>
        <v>#N/A</v>
      </c>
      <c r="AN16" s="120" t="e">
        <f ca="1">+IF(AND(ISNUMBER(OFFSET('Sanitation Data'!$F$12,0,10*ROW('Sanitation Data'!F10))),DC16="Yes"),OFFSET('Sanitation Data'!$F$12,0,10*ROW('Sanitation Data'!F10)),IF(AND(ISNUMBER(OFFSET('Sanitation Data'!$F$12,0,10*ROW('Sanitation Data'!F10))),DC16="No",ISNUMBER(OFFSET('Sanitation Data'!$F$12,0,10*ROW('Sanitation Data'!F10)))),CONCATENATE("[",ROUND(OFFSET('Sanitation Data'!$F$12,0,10*ROW('Sanitation Data'!F10)),0),"]"),IF(AND(ISNUMBER(OFFSET('Sanitation Data'!$F$12,0,10*ROW('Sanitation Data'!F10))),DC16="",ISNUMBER(OFFSET('Sanitation Data'!$F$12,0,10*ROW('Sanitation Data'!F10)))),OFFSET('Sanitation Data'!$F$12,0,10*ROW('Sanitation Data'!F10)),NA())))</f>
        <v>#N/A</v>
      </c>
      <c r="AO16" s="120" t="e">
        <f ca="1">+IF(AND(ISNUMBER(OFFSET('Sanitation Data'!$F$13,0,10*ROW('Sanitation Data'!F10))),DD16="Yes"),OFFSET('Sanitation Data'!$F$13,0,10*ROW('Sanitation Data'!F10)),IF(AND(ISNUMBER(OFFSET('Sanitation Data'!$F$13,0,10*ROW('Sanitation Data'!F10))),DD16="No",ISNUMBER(OFFSET('Sanitation Data'!$F$13,0,10*ROW('Sanitation Data'!F10)))),CONCATENATE("[",ROUND(OFFSET('Sanitation Data'!$F$13,0,10*ROW('Sanitation Data'!F10)),0),"]"),IF(AND(ISNUMBER(OFFSET('Sanitation Data'!$F$13,0,10*ROW('Sanitation Data'!F10))),DD16="",ISNUMBER(OFFSET('Sanitation Data'!$F$13,0,10*ROW('Sanitation Data'!F10)))),OFFSET('Sanitation Data'!$F$13,0,10*ROW('Sanitation Data'!F10)),NA())))</f>
        <v>#N/A</v>
      </c>
      <c r="AP16" s="120" t="e">
        <f ca="1">+IF(AND(ISNUMBER(OFFSET('Sanitation Data'!$G$5,0,10*ROW('Sanitation Data'!G10))),DE16="Yes"),100-OFFSET('Sanitation Data'!$G$5,0,10*ROW('Sanitation Data'!G10)),IF(AND(ISNUMBER(OFFSET('Sanitation Data'!$G$5,0,10*ROW('Sanitation Data'!G10))),DE16="No",ISNUMBER(OFFSET('Sanitation Data'!$G$5,0,10*ROW('Sanitation Data'!G10)))),CONCATENATE("[",ROUND(100-OFFSET('Sanitation Data'!$G$5,0,10*ROW('Sanitation Data'!G10)),0),"]"),IF(AND(ISNUMBER(OFFSET('Sanitation Data'!$G$5,0,10*ROW('Sanitation Data'!G10))),DE16="",ISNUMBER(OFFSET('Sanitation Data'!$G$5,0,10*ROW('Sanitation Data'!G10)))),100-OFFSET('Sanitation Data'!$G$5,0,10*ROW('Sanitation Data'!G10)),NA())))</f>
        <v>#N/A</v>
      </c>
      <c r="AQ16" s="120" t="e">
        <f ca="1">+IF(AND(ISNUMBER(OFFSET('Sanitation Data'!$G$7,0,10*ROW('Sanitation Data'!G10))),DF16="Yes"),OFFSET('Sanitation Data'!$G$7,0,10*ROW('Sanitation Data'!G10)),IF(AND(ISNUMBER(OFFSET('Sanitation Data'!$G$7,0,10*ROW('Sanitation Data'!G10))),DF16="No",ISNUMBER(OFFSET('Sanitation Data'!$G$7,0,10*ROW('Sanitation Data'!G10)))),CONCATENATE("[",ROUND(OFFSET('Sanitation Data'!$G$7,0,10*ROW('Sanitation Data'!G10)),0),"]"),IF(AND(ISNUMBER(OFFSET('Sanitation Data'!$G$7,0,10*ROW('Sanitation Data'!G10))),DF16="",ISNUMBER(OFFSET('Sanitation Data'!$G$7,0,10*ROW('Sanitation Data'!G10)))),OFFSET('Sanitation Data'!$G$7,0,10*ROW('Sanitation Data'!G10)),NA())))</f>
        <v>#N/A</v>
      </c>
      <c r="AR16" s="120" t="e">
        <f ca="1">+IF(AND(ISNUMBER(OFFSET('Sanitation Data'!$G$11,0,10*ROW('Sanitation Data'!G10))),DG16="Yes"),OFFSET('Sanitation Data'!$G$11,0,10*ROW('Sanitation Data'!G10)),IF(AND(ISNUMBER(OFFSET('Sanitation Data'!$G$11,0,10*ROW('Sanitation Data'!G10))),DG16="No",ISNUMBER(OFFSET('Sanitation Data'!$G$11,0,10*ROW('Sanitation Data'!G10)))),CONCATENATE("[",ROUND(OFFSET('Sanitation Data'!$G$11,0,10*ROW('Sanitation Data'!G10)),0),"]"),IF(AND(ISNUMBER(OFFSET('Sanitation Data'!$G$11,0,10*ROW('Sanitation Data'!G10))),DG16="",ISNUMBER(OFFSET('Sanitation Data'!$G$11,0,10*ROW('Sanitation Data'!G10)))),OFFSET('Sanitation Data'!$G$11,0,10*ROW('Sanitation Data'!G10)),NA())))</f>
        <v>#N/A</v>
      </c>
      <c r="AS16" s="120" t="e">
        <f ca="1">+IF(AND(ISNUMBER(OFFSET('Sanitation Data'!$G$12,0,10*ROW('Sanitation Data'!G10))),DH16="Yes"),OFFSET('Sanitation Data'!$G$12,0,10*ROW('Sanitation Data'!G10)),IF(AND(ISNUMBER(OFFSET('Sanitation Data'!$G$12,0,10*ROW('Sanitation Data'!G10))),DH16="No",ISNUMBER(OFFSET('Sanitation Data'!$G$12,0,10*ROW('Sanitation Data'!G10)))),CONCATENATE("[",ROUND(OFFSET('Sanitation Data'!$G$12,0,10*ROW('Sanitation Data'!G10)),0),"]"),IF(AND(ISNUMBER(OFFSET('Sanitation Data'!$G$12,0,10*ROW('Sanitation Data'!G10))),DH16="",ISNUMBER(OFFSET('Sanitation Data'!$G$12,0,10*ROW('Sanitation Data'!G10)))),OFFSET('Sanitation Data'!$G$12,0,10*ROW('Sanitation Data'!G10)),NA())))</f>
        <v>#N/A</v>
      </c>
      <c r="AT16" s="120" t="e">
        <f ca="1">+IF(AND(ISNUMBER(OFFSET('Sanitation Data'!$G$13,0,10*ROW('Sanitation Data'!G10))),DI16="Yes"),OFFSET('Sanitation Data'!$G$13,0,10*ROW('Sanitation Data'!G10)),IF(AND(ISNUMBER(OFFSET('Sanitation Data'!$G$13,0,10*ROW('Sanitation Data'!G10))),DI16="No",ISNUMBER(OFFSET('Sanitation Data'!$G$13,0,10*ROW('Sanitation Data'!G10)))),CONCATENATE("[",ROUND(OFFSET('Sanitation Data'!$G$13,0,10*ROW('Sanitation Data'!G10)),0),"]"),IF(AND(ISNUMBER(OFFSET('Sanitation Data'!$G$13,0,10*ROW('Sanitation Data'!G10))),DI16="",ISNUMBER(OFFSET('Sanitation Data'!$G$13,0,10*ROW('Sanitation Data'!G10)))),OFFSET('Sanitation Data'!$G$13,0,10*ROW('Sanitation Data'!G10)),NA())))</f>
        <v>#N/A</v>
      </c>
      <c r="AU16" s="120" t="e">
        <f ca="1">+IF(AND(ISNUMBER(OFFSET('Sanitation Data'!$H$5,0,10*ROW('Sanitation Data'!H10))),DJ16="Yes"),100-OFFSET('Sanitation Data'!$H$5,0,10*ROW('Sanitation Data'!H10)),IF(AND(ISNUMBER(OFFSET('Sanitation Data'!$H$5,0,10*ROW('Sanitation Data'!H10))),DJ16="No",ISNUMBER(OFFSET('Sanitation Data'!$H$5,0,10*ROW('Sanitation Data'!H10)))),CONCATENATE("[",ROUND(100-OFFSET('Sanitation Data'!$H$5,0,10*ROW('Sanitation Data'!H10)),0),"]"),IF(AND(ISNUMBER(OFFSET('Sanitation Data'!$H$5,0,10*ROW('Sanitation Data'!H10))),DJ16="",ISNUMBER(OFFSET('Sanitation Data'!$H$5,0,10*ROW('Sanitation Data'!H10)))),100-OFFSET('Sanitation Data'!$H$5,0,10*ROW('Sanitation Data'!H10)),NA())))</f>
        <v>#N/A</v>
      </c>
      <c r="AV16" s="120" t="e">
        <f ca="1">+IF(AND(ISNUMBER(OFFSET('Sanitation Data'!$H$7,0,10*ROW('Sanitation Data'!H10))),DK16="Yes"),OFFSET('Sanitation Data'!$H$7,0,10*ROW('Sanitation Data'!H10)),IF(AND(ISNUMBER(OFFSET('Sanitation Data'!$H$7,0,10*ROW('Sanitation Data'!H10))),DK16="No",ISNUMBER(OFFSET('Sanitation Data'!$H$7,0,10*ROW('Sanitation Data'!H10)))),CONCATENATE("[",ROUND(OFFSET('Sanitation Data'!$H$7,0,10*ROW('Sanitation Data'!H10)),0),"]"),IF(AND(ISNUMBER(OFFSET('Sanitation Data'!$H$7,0,10*ROW('Sanitation Data'!H10))),DK16="",ISNUMBER(OFFSET('Sanitation Data'!$H$7,0,10*ROW('Sanitation Data'!H10)))),OFFSET('Sanitation Data'!$H$7,0,10*ROW('Sanitation Data'!H10)),NA())))</f>
        <v>#N/A</v>
      </c>
      <c r="AW16" s="120" t="e">
        <f ca="1">+IF(AND(ISNUMBER(OFFSET('Sanitation Data'!$H$11,0,10*ROW('Sanitation Data'!H10))),DL16="Yes"),OFFSET('Sanitation Data'!$H$11,0,10*ROW('Sanitation Data'!H10)),IF(AND(ISNUMBER(OFFSET('Sanitation Data'!$H$11,0,10*ROW('Sanitation Data'!H10))),DL16="No",ISNUMBER(OFFSET('Sanitation Data'!$H$11,0,10*ROW('Sanitation Data'!H10)))),CONCATENATE("[",ROUND(OFFSET('Sanitation Data'!$H$11,0,10*ROW('Sanitation Data'!H10)),0),"]"),IF(AND(ISNUMBER(OFFSET('Sanitation Data'!$H$11,0,10*ROW('Sanitation Data'!H10))),DL16="",ISNUMBER(OFFSET('Sanitation Data'!$H$11,0,10*ROW('Sanitation Data'!H10)))),OFFSET('Sanitation Data'!$H$11,0,10*ROW('Sanitation Data'!H10)),NA())))</f>
        <v>#N/A</v>
      </c>
      <c r="AX16" s="120" t="e">
        <f ca="1">+IF(AND(ISNUMBER(OFFSET('Sanitation Data'!$H$12,0,10*ROW('Sanitation Data'!H10))),DM16="Yes"),OFFSET('Sanitation Data'!$H$12,0,10*ROW('Sanitation Data'!H10)),IF(AND(ISNUMBER(OFFSET('Sanitation Data'!$H$12,0,10*ROW('Sanitation Data'!H10))),DM16="No",ISNUMBER(OFFSET('Sanitation Data'!$H$12,0,10*ROW('Sanitation Data'!H10)))),CONCATENATE("[",ROUND(OFFSET('Sanitation Data'!$H$12,0,10*ROW('Sanitation Data'!H10)),0),"]"),IF(AND(ISNUMBER(OFFSET('Sanitation Data'!$H$12,0,10*ROW('Sanitation Data'!H10))),DM16="",ISNUMBER(OFFSET('Sanitation Data'!$H$12,0,10*ROW('Sanitation Data'!H10)))),OFFSET('Sanitation Data'!$H$12,0,10*ROW('Sanitation Data'!H10)),NA())))</f>
        <v>#N/A</v>
      </c>
      <c r="AY16" s="120" t="e">
        <f ca="1">+IF(AND(ISNUMBER(OFFSET('Sanitation Data'!$H$13,0,10*ROW('Sanitation Data'!H10))),DN16="Yes"),OFFSET('Sanitation Data'!$H$13,0,10*ROW('Sanitation Data'!H10)),IF(AND(ISNUMBER(OFFSET('Sanitation Data'!$H$13,0,10*ROW('Sanitation Data'!H10))),DN16="No",ISNUMBER(OFFSET('Sanitation Data'!$H$13,0,10*ROW('Sanitation Data'!H10)))),CONCATENATE("[",ROUND(OFFSET('Sanitation Data'!$H$13,0,10*ROW('Sanitation Data'!H10)),0),"]"),IF(AND(ISNUMBER(OFFSET('Sanitation Data'!$H$13,0,10*ROW('Sanitation Data'!H10))),DN16="",ISNUMBER(OFFSET('Sanitation Data'!$H$13,0,10*ROW('Sanitation Data'!H10)))),OFFSET('Sanitation Data'!$H$13,0,10*ROW('Sanitation Data'!H10)),NA())))</f>
        <v>#N/A</v>
      </c>
      <c r="AZ16" s="121" t="e">
        <f ca="1">+IF(AND(ISNUMBER(OFFSET('Hygiene Data'!$C$6,0,10*ROW('Hygiene Data'!C10))),DO16="Yes"),OFFSET('Hygiene Data'!$C$6,0,10*ROW('Hygiene Data'!C10)),IF(AND(ISNUMBER(OFFSET('Hygiene Data'!$C$6,0,10*ROW('Hygiene Data'!C10))),DO16="No",ISNUMBER(OFFSET('Hygiene Data'!$C$6,0,10*ROW('Hygiene Data'!C10)))),CONCATENATE("[",ROUND(OFFSET('Hygiene Data'!$C$6,0,10*ROW('Hygiene Data'!C10)),0),"]"),IF(AND(ISNUMBER(OFFSET('Hygiene Data'!$C$6,0,10*ROW('Hygiene Data'!C10))),DO16="",ISNUMBER(OFFSET('Hygiene Data'!$C$6,0,10*ROW('Hygiene Data'!C10)))),OFFSET('Hygiene Data'!$C$6,0,10*ROW('Hygiene Data'!C10)),NA())))</f>
        <v>#N/A</v>
      </c>
      <c r="BA16" s="121" t="e">
        <f ca="1">+IF(AND(ISNUMBER(OFFSET('Hygiene Data'!$C$8,0,10*ROW('Hygiene Data'!C10))),DP16="Yes"),OFFSET('Hygiene Data'!$C$8,0,10*ROW('Hygiene Data'!C10)),IF(AND(ISNUMBER(OFFSET('Hygiene Data'!$C$8,0,10*ROW('Hygiene Data'!C10))),DP16="No",ISNUMBER(OFFSET('Hygiene Data'!$C$8,0,10*ROW('Hygiene Data'!C10)))),CONCATENATE("[",ROUND(OFFSET('Hygiene Data'!$C$8,0,10*ROW('Hygiene Data'!C10)),0),"]"),IF(AND(ISNUMBER(OFFSET('Hygiene Data'!$C$8,0,10*ROW('Hygiene Data'!C10))),DP16="",ISNUMBER(OFFSET('Hygiene Data'!$C$8,0,10*ROW('Hygiene Data'!C10)))),OFFSET('Hygiene Data'!$C$8,0,10*ROW('Hygiene Data'!C10)),NA())))</f>
        <v>#N/A</v>
      </c>
      <c r="BB16" s="121" t="e">
        <f ca="1">+IF(AND(ISNUMBER(OFFSET('Hygiene Data'!$C$10,0,10*ROW('Hygiene Data'!C10))),DQ16="Yes"),OFFSET('Hygiene Data'!$C$10,0,10*ROW('Hygiene Data'!C10)),IF(AND(ISNUMBER(OFFSET('Hygiene Data'!$C$10,0,10*ROW('Hygiene Data'!C10))),DQ16="No",ISNUMBER(OFFSET('Hygiene Data'!$C$10,0,10*ROW('Hygiene Data'!C10)))),CONCATENATE("[",ROUND(OFFSET('Hygiene Data'!$C$10,0,10*ROW('Hygiene Data'!C10)),0),"]"),IF(AND(ISNUMBER(OFFSET('Hygiene Data'!$C$10,0,10*ROW('Hygiene Data'!C10))),DQ16="",ISNUMBER(OFFSET('Hygiene Data'!$C$10,0,10*ROW('Hygiene Data'!C10)))),OFFSET('Hygiene Data'!$C$10,0,10*ROW('Hygiene Data'!C10)),NA())))</f>
        <v>#N/A</v>
      </c>
      <c r="BC16" s="121" t="e">
        <f ca="1">+IF(AND(ISNUMBER(OFFSET('Hygiene Data'!$D$6,0,10*ROW('Hygiene Data'!D10))),DR16="Yes"),OFFSET('Hygiene Data'!$D$6,0,10*ROW('Hygiene Data'!D10)),IF(AND(ISNUMBER(OFFSET('Hygiene Data'!$D$6,0,10*ROW('Hygiene Data'!D10))),DR16="No",ISNUMBER(OFFSET('Hygiene Data'!$D$6,0,10*ROW('Hygiene Data'!D10)))),CONCATENATE("[",ROUND(OFFSET('Hygiene Data'!$D$6,0,10*ROW('Hygiene Data'!D10)),0),"]"),IF(AND(ISNUMBER(OFFSET('Hygiene Data'!$D$6,0,10*ROW('Hygiene Data'!D10))),DR16="",ISNUMBER(OFFSET('Hygiene Data'!$D$6,0,10*ROW('Hygiene Data'!D10)))),OFFSET('Hygiene Data'!$D$6,0,10*ROW('Hygiene Data'!D10)),NA())))</f>
        <v>#N/A</v>
      </c>
      <c r="BD16" s="121" t="e">
        <f ca="1">+IF(AND(ISNUMBER(OFFSET('Hygiene Data'!$D$8,0,10*ROW('Hygiene Data'!D10))),DS16="Yes"),OFFSET('Hygiene Data'!$D$8,0,10*ROW('Hygiene Data'!D10)),IF(AND(ISNUMBER(OFFSET('Hygiene Data'!$D$8,0,10*ROW('Hygiene Data'!D10))),DS16="No",ISNUMBER(OFFSET('Hygiene Data'!$D$8,0,10*ROW('Hygiene Data'!D10)))),CONCATENATE("[",ROUND(OFFSET('Hygiene Data'!$D$8,0,10*ROW('Hygiene Data'!D10)),0),"]"),IF(AND(ISNUMBER(OFFSET('Hygiene Data'!$D$8,0,10*ROW('Hygiene Data'!D10))),DS16="",ISNUMBER(OFFSET('Hygiene Data'!$D$8,0,10*ROW('Hygiene Data'!D10)))),OFFSET('Hygiene Data'!$D$8,0,10*ROW('Hygiene Data'!D10)),NA())))</f>
        <v>#N/A</v>
      </c>
      <c r="BE16" s="121" t="e">
        <f ca="1">+IF(AND(ISNUMBER(OFFSET('Hygiene Data'!$D$10,0,10*ROW('Hygiene Data'!D10))),DT16="Yes"),OFFSET('Hygiene Data'!$D$10,0,10*ROW('Hygiene Data'!D10)),IF(AND(ISNUMBER(OFFSET('Hygiene Data'!$D$10,0,10*ROW('Hygiene Data'!D10))),DT16="No",ISNUMBER(OFFSET('Hygiene Data'!$D$10,0,10*ROW('Hygiene Data'!D10)))),CONCATENATE("[",ROUND(OFFSET('Hygiene Data'!$D$10,0,10*ROW('Hygiene Data'!D10)),0),"]"),IF(AND(ISNUMBER(OFFSET('Hygiene Data'!$D$10,0,10*ROW('Hygiene Data'!D10))),DT16="",ISNUMBER(OFFSET('Hygiene Data'!$D$10,0,10*ROW('Hygiene Data'!D10)))),OFFSET('Hygiene Data'!$D$10,0,10*ROW('Hygiene Data'!D10)),NA())))</f>
        <v>#N/A</v>
      </c>
      <c r="BF16" s="121" t="e">
        <f ca="1">+IF(AND(ISNUMBER(OFFSET('Hygiene Data'!$E$6,0,10*ROW('Hygiene Data'!E10))),DU16="Yes"),OFFSET('Hygiene Data'!$E$6,0,10*ROW('Hygiene Data'!E10)),IF(AND(ISNUMBER(OFFSET('Hygiene Data'!$E$6,0,10*ROW('Hygiene Data'!E10))),DU16="No",ISNUMBER(OFFSET('Hygiene Data'!$E$6,0,10*ROW('Hygiene Data'!E10)))),CONCATENATE("[",ROUND(OFFSET('Hygiene Data'!$E$6,0,10*ROW('Hygiene Data'!E10)),0),"]"),IF(AND(ISNUMBER(OFFSET('Hygiene Data'!$E$6,0,10*ROW('Hygiene Data'!E10))),DU16="",ISNUMBER(OFFSET('Hygiene Data'!$E$6,0,10*ROW('Hygiene Data'!E10)))),OFFSET('Hygiene Data'!$E$6,0,10*ROW('Hygiene Data'!E10)),NA())))</f>
        <v>#N/A</v>
      </c>
      <c r="BG16" s="121" t="e">
        <f ca="1">+IF(AND(ISNUMBER(OFFSET('Hygiene Data'!$E$8,0,10*ROW('Hygiene Data'!E10))),DV16="Yes"),OFFSET('Hygiene Data'!$E$8,0,10*ROW('Hygiene Data'!E10)),IF(AND(ISNUMBER(OFFSET('Hygiene Data'!$E$8,0,10*ROW('Hygiene Data'!E10))),DV16="No",ISNUMBER(OFFSET('Hygiene Data'!$E$8,0,10*ROW('Hygiene Data'!E10)))),CONCATENATE("[",ROUND(OFFSET('Hygiene Data'!$E$8,0,10*ROW('Hygiene Data'!E10)),0),"]"),IF(AND(ISNUMBER(OFFSET('Hygiene Data'!$E$8,0,10*ROW('Hygiene Data'!E10))),DV16="",ISNUMBER(OFFSET('Hygiene Data'!$E$8,0,10*ROW('Hygiene Data'!E10)))),OFFSET('Hygiene Data'!$E$8,0,10*ROW('Hygiene Data'!E10)),NA())))</f>
        <v>#N/A</v>
      </c>
      <c r="BH16" s="121" t="e">
        <f ca="1">+IF(AND(ISNUMBER(OFFSET('Hygiene Data'!$E$10,0,10*ROW('Hygiene Data'!E10))),DW16="Yes"),OFFSET('Hygiene Data'!$E$10,0,10*ROW('Hygiene Data'!E10)),IF(AND(ISNUMBER(OFFSET('Hygiene Data'!$E$10,0,10*ROW('Hygiene Data'!E10))),DW16="No",ISNUMBER(OFFSET('Hygiene Data'!$E$10,0,10*ROW('Hygiene Data'!E10)))),CONCATENATE("[",ROUND(OFFSET('Hygiene Data'!$E$10,0,10*ROW('Hygiene Data'!E10)),0),"]"),IF(AND(ISNUMBER(OFFSET('Hygiene Data'!$E$10,0,10*ROW('Hygiene Data'!E10))),DW16="",ISNUMBER(OFFSET('Hygiene Data'!$E$10,0,10*ROW('Hygiene Data'!E10)))),OFFSET('Hygiene Data'!$E$10,0,10*ROW('Hygiene Data'!E10)),NA())))</f>
        <v>#N/A</v>
      </c>
      <c r="BI16" s="121" t="e">
        <f ca="1">+IF(AND(ISNUMBER(OFFSET('Hygiene Data'!$F$6,0,10*ROW('Hygiene Data'!F10))),DX16="Yes"),OFFSET('Hygiene Data'!$F$6,0,10*ROW('Hygiene Data'!F10)),IF(AND(ISNUMBER(OFFSET('Hygiene Data'!$F$6,0,10*ROW('Hygiene Data'!F10))),DX16="No",ISNUMBER(OFFSET('Hygiene Data'!$F$6,0,10*ROW('Hygiene Data'!F10)))),CONCATENATE("[",ROUND(OFFSET('Hygiene Data'!$F$6,0,10*ROW('Hygiene Data'!F10)),0),"]"),IF(AND(ISNUMBER(OFFSET('Hygiene Data'!$F$6,0,10*ROW('Hygiene Data'!F10))),DX16="",ISNUMBER(OFFSET('Hygiene Data'!$F$6,0,10*ROW('Hygiene Data'!F10)))),OFFSET('Hygiene Data'!$F$6,0,10*ROW('Hygiene Data'!F10)),NA())))</f>
        <v>#N/A</v>
      </c>
      <c r="BJ16" s="121" t="e">
        <f ca="1">+IF(AND(ISNUMBER(OFFSET('Hygiene Data'!$F$8,0,10*ROW('Hygiene Data'!F10))),DY16="Yes"),OFFSET('Hygiene Data'!$F$8,0,10*ROW('Hygiene Data'!F10)),IF(AND(ISNUMBER(OFFSET('Hygiene Data'!$F$8,0,10*ROW('Hygiene Data'!F10))),DY16="No",ISNUMBER(OFFSET('Hygiene Data'!$F$8,0,10*ROW('Hygiene Data'!F10)))),CONCATENATE("[",ROUND(OFFSET('Hygiene Data'!$F$8,0,10*ROW('Hygiene Data'!F10)),0),"]"),IF(AND(ISNUMBER(OFFSET('Hygiene Data'!$F$8,0,10*ROW('Hygiene Data'!F10))),DY16="",ISNUMBER(OFFSET('Hygiene Data'!$F$8,0,10*ROW('Hygiene Data'!F10)))),OFFSET('Hygiene Data'!$F$8,0,10*ROW('Hygiene Data'!F10)),NA())))</f>
        <v>#N/A</v>
      </c>
      <c r="BK16" s="121" t="e">
        <f ca="1">+IF(AND(ISNUMBER(OFFSET('Hygiene Data'!$F$10,0,10*ROW('Hygiene Data'!F10))),DZ16="Yes"),OFFSET('Hygiene Data'!$F$10,0,10*ROW('Hygiene Data'!F10)),IF(AND(ISNUMBER(OFFSET('Hygiene Data'!$F$10,0,10*ROW('Hygiene Data'!F10))),DZ16="No",ISNUMBER(OFFSET('Hygiene Data'!$F$10,0,10*ROW('Hygiene Data'!F10)))),CONCATENATE("[",ROUND(OFFSET('Hygiene Data'!$F$10,0,10*ROW('Hygiene Data'!F10)),0),"]"),IF(AND(ISNUMBER(OFFSET('Hygiene Data'!$F$10,0,10*ROW('Hygiene Data'!F10))),DZ16="",ISNUMBER(OFFSET('Hygiene Data'!$F$10,0,10*ROW('Hygiene Data'!F10)))),OFFSET('Hygiene Data'!$F$10,0,10*ROW('Hygiene Data'!F10)),NA())))</f>
        <v>#N/A</v>
      </c>
      <c r="BL16" s="121" t="e">
        <f ca="1">+IF(AND(ISNUMBER(OFFSET('Hygiene Data'!$G$6,0,10*ROW('Hygiene Data'!G10))),EA16="Yes"),OFFSET('Hygiene Data'!$G$6,0,10*ROW('Hygiene Data'!G10)),IF(AND(ISNUMBER(OFFSET('Hygiene Data'!$G$6,0,10*ROW('Hygiene Data'!G10))),EA16="No",ISNUMBER(OFFSET('Hygiene Data'!$G$6,0,10*ROW('Hygiene Data'!G10)))),CONCATENATE("[",ROUND(OFFSET('Hygiene Data'!$G$6,0,10*ROW('Hygiene Data'!G10)),0),"]"),IF(AND(ISNUMBER(OFFSET('Hygiene Data'!$G$6,0,10*ROW('Hygiene Data'!G10))),EA16="",ISNUMBER(OFFSET('Hygiene Data'!$G$6,0,10*ROW('Hygiene Data'!G10)))),OFFSET('Hygiene Data'!$G$6,0,10*ROW('Hygiene Data'!G10)),NA())))</f>
        <v>#N/A</v>
      </c>
      <c r="BM16" s="121" t="e">
        <f ca="1">+IF(AND(ISNUMBER(OFFSET('Hygiene Data'!$G$8,0,10*ROW('Hygiene Data'!G10))),EB16="Yes"),OFFSET('Hygiene Data'!$G$8,0,10*ROW('Hygiene Data'!G10)),IF(AND(ISNUMBER(OFFSET('Hygiene Data'!$G$8,0,10*ROW('Hygiene Data'!G10))),EB16="No",ISNUMBER(OFFSET('Hygiene Data'!$G$8,0,10*ROW('Hygiene Data'!G10)))),CONCATENATE("[",ROUND(OFFSET('Hygiene Data'!$G$8,0,10*ROW('Hygiene Data'!G10)),0),"]"),IF(AND(ISNUMBER(OFFSET('Hygiene Data'!$G$8,0,10*ROW('Hygiene Data'!G10))),EB16="",ISNUMBER(OFFSET('Hygiene Data'!$G$8,0,10*ROW('Hygiene Data'!G10)))),OFFSET('Hygiene Data'!$G$8,0,10*ROW('Hygiene Data'!G10)),NA())))</f>
        <v>#N/A</v>
      </c>
      <c r="BN16" s="121" t="e">
        <f ca="1">+IF(AND(ISNUMBER(OFFSET('Hygiene Data'!$G$10,0,10*ROW('Hygiene Data'!G10))),EC16="Yes"),OFFSET('Hygiene Data'!$G$10,0,10*ROW('Hygiene Data'!G10)),IF(AND(ISNUMBER(OFFSET('Hygiene Data'!$G$10,0,10*ROW('Hygiene Data'!G10))),EC16="No",ISNUMBER(OFFSET('Hygiene Data'!$G$10,0,10*ROW('Hygiene Data'!G10)))),CONCATENATE("[",ROUND(OFFSET('Hygiene Data'!$G$10,0,10*ROW('Hygiene Data'!G10)),0),"]"),IF(AND(ISNUMBER(OFFSET('Hygiene Data'!$G$10,0,10*ROW('Hygiene Data'!G10))),EC16="",ISNUMBER(OFFSET('Hygiene Data'!$G$10,0,10*ROW('Hygiene Data'!G10)))),OFFSET('Hygiene Data'!$G$10,0,10*ROW('Hygiene Data'!G10)),NA())))</f>
        <v>#N/A</v>
      </c>
      <c r="BO16" s="121" t="e">
        <f ca="1">+IF(AND(ISNUMBER(OFFSET('Hygiene Data'!$H$6,0,10*ROW('Hygiene Data'!H10))),ED16="Yes"),OFFSET('Hygiene Data'!$H$6,0,10*ROW('Hygiene Data'!H10)),IF(AND(ISNUMBER(OFFSET('Hygiene Data'!$H$6,0,10*ROW('Hygiene Data'!H10))),ED16="No",ISNUMBER(OFFSET('Hygiene Data'!$H$6,0,10*ROW('Hygiene Data'!H10)))),CONCATENATE("[",ROUND(OFFSET('Hygiene Data'!$H$6,0,10*ROW('Hygiene Data'!H10)),0),"]"),IF(AND(ISNUMBER(OFFSET('Hygiene Data'!$H$6,0,10*ROW('Hygiene Data'!H10))),ED16="",ISNUMBER(OFFSET('Hygiene Data'!$H$6,0,10*ROW('Hygiene Data'!H10)))),OFFSET('Hygiene Data'!$H$6,0,10*ROW('Hygiene Data'!H10)),NA())))</f>
        <v>#N/A</v>
      </c>
      <c r="BP16" s="121" t="e">
        <f ca="1">+IF(AND(ISNUMBER(OFFSET('Hygiene Data'!$H$8,0,10*ROW('Hygiene Data'!H10))),EE16="Yes"),OFFSET('Hygiene Data'!$H$8,0,10*ROW('Hygiene Data'!H10)),IF(AND(ISNUMBER(OFFSET('Hygiene Data'!$H$8,0,10*ROW('Hygiene Data'!H10))),EE16="No",ISNUMBER(OFFSET('Hygiene Data'!$H$8,0,10*ROW('Hygiene Data'!H10)))),CONCATENATE("[",ROUND(OFFSET('Hygiene Data'!$H$8,0,10*ROW('Hygiene Data'!H10)),0),"]"),IF(AND(ISNUMBER(OFFSET('Hygiene Data'!$H$8,0,10*ROW('Hygiene Data'!H10))),EE16="",ISNUMBER(OFFSET('Hygiene Data'!$H$8,0,10*ROW('Hygiene Data'!H10)))),OFFSET('Hygiene Data'!$H$8,0,10*ROW('Hygiene Data'!H10)),NA())))</f>
        <v>#N/A</v>
      </c>
      <c r="BQ16" s="121" t="e">
        <f ca="1">+IF(AND(ISNUMBER(OFFSET('Hygiene Data'!$H$10,0,10*ROW('Hygiene Data'!H10))),EF16="Yes"),OFFSET('Hygiene Data'!$H$10,0,10*ROW('Hygiene Data'!H10)),IF(AND(ISNUMBER(OFFSET('Hygiene Data'!$H$10,0,10*ROW('Hygiene Data'!H10))),EF16="No",ISNUMBER(OFFSET('Hygiene Data'!$H$10,0,10*ROW('Hygiene Data'!H10)))),CONCATENATE("[",ROUND(OFFSET('Hygiene Data'!$H$10,0,10*ROW('Hygiene Data'!H10)),0),"]"),IF(AND(ISNUMBER(OFFSET('Hygiene Data'!$H$10,0,10*ROW('Hygiene Data'!H10))),EF16="",ISNUMBER(OFFSET('Hygiene Data'!$H$10,0,10*ROW('Hygiene Data'!H10)))),OFFSET('Hygiene Data'!$H$10,0,10*ROW('Hygiene Data'!H10)),NA())))</f>
        <v>#N/A</v>
      </c>
      <c r="BS16" s="28" t="str">
        <f ca="1">+IF(OFFSET('Water Data'!$C$28,0,10*ROW('Water Data'!C10))="","",OFFSET('Water Data'!$C$28,0,10*ROW('Water Data'!C10)))</f>
        <v/>
      </c>
      <c r="BT16" s="28" t="str">
        <f ca="1">+IF(OFFSET('Water Data'!$C$29,0,10*ROW('Water Data'!C10))="","",OFFSET('Water Data'!$C$29,0,10*ROW('Water Data'!C10)))</f>
        <v/>
      </c>
      <c r="BU16" s="28" t="str">
        <f ca="1">+IF(OFFSET('Water Data'!$C$30,0,10*ROW('Water Data'!C10))="","",OFFSET('Water Data'!$C$30,0,10*ROW('Water Data'!C10)))</f>
        <v/>
      </c>
      <c r="BV16" s="28" t="str">
        <f ca="1">+IF(OFFSET('Water Data'!$D$28,0,10*ROW('Water Data'!D10))="","",OFFSET('Water Data'!$D$28,0,10*ROW('Water Data'!D10)))</f>
        <v/>
      </c>
      <c r="BW16" s="28" t="str">
        <f ca="1">+IF(OFFSET('Water Data'!$D$29,0,10*ROW('Water Data'!D10))="","",OFFSET('Water Data'!$D$29,0,10*ROW('Water Data'!D10)))</f>
        <v/>
      </c>
      <c r="BX16" s="28" t="str">
        <f ca="1">+IF(OFFSET('Water Data'!$D$30,0,10*ROW('Water Data'!D10))="","",OFFSET('Water Data'!$D$30,0,10*ROW('Water Data'!D10)))</f>
        <v/>
      </c>
      <c r="BY16" s="28" t="str">
        <f ca="1">+IF(OFFSET('Water Data'!$E$28,0,10*ROW('Water Data'!E10))="","",OFFSET('Water Data'!$E$28,0,10*ROW('Water Data'!E10)))</f>
        <v/>
      </c>
      <c r="BZ16" s="28" t="str">
        <f ca="1">+IF(OFFSET('Water Data'!$E$29,0,10*ROW('Water Data'!E10))="","",OFFSET('Water Data'!$E$29,0,10*ROW('Water Data'!E10)))</f>
        <v/>
      </c>
      <c r="CA16" s="28" t="str">
        <f ca="1">+IF(OFFSET('Water Data'!$E$30,0,10*ROW('Water Data'!E10))="","",OFFSET('Water Data'!$E$30,0,10*ROW('Water Data'!E10)))</f>
        <v/>
      </c>
      <c r="CB16" s="28" t="str">
        <f ca="1">+IF(OFFSET('Water Data'!$F$28,0,10*ROW('Water Data'!F10))="","",OFFSET('Water Data'!$F$28,0,10*ROW('Water Data'!F10)))</f>
        <v/>
      </c>
      <c r="CC16" s="28" t="str">
        <f ca="1">+IF(OFFSET('Water Data'!$F$29,0,10*ROW('Water Data'!F10))="","",OFFSET('Water Data'!$F$29,0,10*ROW('Water Data'!F10)))</f>
        <v/>
      </c>
      <c r="CD16" s="28" t="str">
        <f ca="1">+IF(OFFSET('Water Data'!$F$30,0,10*ROW('Water Data'!F10))="","",OFFSET('Water Data'!$F$30,0,10*ROW('Water Data'!F10)))</f>
        <v/>
      </c>
      <c r="CE16" s="28" t="str">
        <f ca="1">+IF(OFFSET('Water Data'!$G$28,0,10*ROW('Water Data'!G10))="","",OFFSET('Water Data'!$G$28,0,10*ROW('Water Data'!G10)))</f>
        <v/>
      </c>
      <c r="CF16" s="28" t="str">
        <f ca="1">+IF(OFFSET('Water Data'!$G$29,0,10*ROW('Water Data'!G10))="","",OFFSET('Water Data'!$G$29,0,10*ROW('Water Data'!G10)))</f>
        <v/>
      </c>
      <c r="CG16" s="28" t="str">
        <f ca="1">+IF(OFFSET('Water Data'!$G$30,0,10*ROW('Water Data'!G10))="","",OFFSET('Water Data'!$G$30,0,10*ROW('Water Data'!G10)))</f>
        <v/>
      </c>
      <c r="CH16" s="28" t="str">
        <f ca="1">+IF(OFFSET('Water Data'!$H$28,0,10*ROW('Water Data'!H10))="","",OFFSET('Water Data'!$H$28,0,10*ROW('Water Data'!H10)))</f>
        <v/>
      </c>
      <c r="CI16" s="28" t="str">
        <f ca="1">+IF(OFFSET('Water Data'!$H$29,0,10*ROW('Water Data'!H10))="","",OFFSET('Water Data'!$H$29,0,10*ROW('Water Data'!H10)))</f>
        <v/>
      </c>
      <c r="CJ16" s="28" t="str">
        <f ca="1">+IF(OFFSET('Water Data'!$H$30,0,10*ROW('Water Data'!H10))="","",OFFSET('Water Data'!$H$30,0,10*ROW('Water Data'!H10)))</f>
        <v/>
      </c>
      <c r="CK16" s="28" t="str">
        <f ca="1">+IF(OFFSET('Sanitation Data'!$C$29,0,10*ROW('Sanitation Data'!C10))="","",OFFSET('Sanitation Data'!$C$29,0,10*ROW('Sanitation Data'!C10)))</f>
        <v/>
      </c>
      <c r="CL16" s="28" t="str">
        <f ca="1">+IF(OFFSET('Sanitation Data'!$C$30,0,10*ROW('Sanitation Data'!C10))="","",OFFSET('Sanitation Data'!$C$30,0,10*ROW('Sanitation Data'!C10)))</f>
        <v/>
      </c>
      <c r="CM16" s="28" t="str">
        <f ca="1">+IF(OFFSET('Sanitation Data'!$C$31,0,10*ROW('Sanitation Data'!C10))="","",OFFSET('Sanitation Data'!$C$31,0,10*ROW('Sanitation Data'!C10)))</f>
        <v/>
      </c>
      <c r="CN16" s="28" t="str">
        <f ca="1">+IF(OFFSET('Sanitation Data'!$C$32,0,10*ROW('Sanitation Data'!C10))="","",OFFSET('Sanitation Data'!$C$32,0,10*ROW('Sanitation Data'!C10)))</f>
        <v/>
      </c>
      <c r="CO16" s="28" t="str">
        <f ca="1">+IF(OFFSET('Sanitation Data'!$C$33,0,10*ROW('Sanitation Data'!C10))="","",OFFSET('Sanitation Data'!$C$33,0,10*ROW('Sanitation Data'!C10)))</f>
        <v/>
      </c>
      <c r="CP16" s="28" t="str">
        <f ca="1">+IF(OFFSET('Sanitation Data'!$D$29,0,10*ROW('Sanitation Data'!D10))="","",OFFSET('Sanitation Data'!$D$29,0,10*ROW('Sanitation Data'!D10)))</f>
        <v/>
      </c>
      <c r="CQ16" s="28" t="str">
        <f ca="1">+IF(OFFSET('Sanitation Data'!$D$30,0,10*ROW('Sanitation Data'!D10))="","",OFFSET('Sanitation Data'!$D$30,0,10*ROW('Sanitation Data'!D10)))</f>
        <v/>
      </c>
      <c r="CR16" s="28" t="str">
        <f ca="1">+IF(OFFSET('Sanitation Data'!$D$31,0,10*ROW('Sanitation Data'!D10))="","",OFFSET('Sanitation Data'!$D$31,0,10*ROW('Sanitation Data'!D10)))</f>
        <v/>
      </c>
      <c r="CS16" s="28" t="str">
        <f ca="1">+IF(OFFSET('Sanitation Data'!$D$32,0,10*ROW('Sanitation Data'!D10))="","",OFFSET('Sanitation Data'!$D$32,0,10*ROW('Sanitation Data'!D10)))</f>
        <v/>
      </c>
      <c r="CT16" s="28" t="str">
        <f ca="1">+IF(OFFSET('Sanitation Data'!$D$33,0,10*ROW('Sanitation Data'!D10))="","",OFFSET('Sanitation Data'!$D$33,0,10*ROW('Sanitation Data'!D10)))</f>
        <v/>
      </c>
      <c r="CU16" s="28" t="str">
        <f ca="1">+IF(OFFSET('Sanitation Data'!$E$29,0,10*ROW('Sanitation Data'!E10))="","",OFFSET('Sanitation Data'!$E$29,0,10*ROW('Sanitation Data'!E10)))</f>
        <v/>
      </c>
      <c r="CV16" s="28" t="str">
        <f ca="1">+IF(OFFSET('Sanitation Data'!$E$30,0,10*ROW('Sanitation Data'!E10))="","",OFFSET('Sanitation Data'!$E$30,0,10*ROW('Sanitation Data'!E10)))</f>
        <v/>
      </c>
      <c r="CW16" s="28" t="str">
        <f ca="1">+IF(OFFSET('Sanitation Data'!$E$31,0,10*ROW('Sanitation Data'!E10))="","",OFFSET('Sanitation Data'!$E$31,0,10*ROW('Sanitation Data'!E10)))</f>
        <v/>
      </c>
      <c r="CX16" s="28" t="str">
        <f ca="1">+IF(OFFSET('Sanitation Data'!$E$32,0,10*ROW('Sanitation Data'!E10))="","",OFFSET('Sanitation Data'!$E$32,0,10*ROW('Sanitation Data'!E10)))</f>
        <v/>
      </c>
      <c r="CY16" s="28" t="str">
        <f ca="1">+IF(OFFSET('Sanitation Data'!$E$33,0,10*ROW('Sanitation Data'!E10))="","",OFFSET('Sanitation Data'!$E$33,0,10*ROW('Sanitation Data'!E10)))</f>
        <v/>
      </c>
      <c r="CZ16" s="28" t="str">
        <f ca="1">+IF(OFFSET('Sanitation Data'!$F$29,0,10*ROW('Sanitation Data'!F10))="","",OFFSET('Sanitation Data'!$F$29,0,10*ROW('Sanitation Data'!F10)))</f>
        <v/>
      </c>
      <c r="DA16" s="28" t="str">
        <f ca="1">+IF(OFFSET('Sanitation Data'!$F$30,0,10*ROW('Sanitation Data'!F10))="","",OFFSET('Sanitation Data'!$F$30,0,10*ROW('Sanitation Data'!F10)))</f>
        <v/>
      </c>
      <c r="DB16" s="28" t="str">
        <f ca="1">+IF(OFFSET('Sanitation Data'!$F$31,0,10*ROW('Sanitation Data'!F10))="","",OFFSET('Sanitation Data'!$F$31,0,10*ROW('Sanitation Data'!F10)))</f>
        <v/>
      </c>
      <c r="DC16" s="28" t="str">
        <f ca="1">+IF(OFFSET('Sanitation Data'!$F$32,0,10*ROW('Sanitation Data'!F10))="","",OFFSET('Sanitation Data'!$F$32,0,10*ROW('Sanitation Data'!F10)))</f>
        <v/>
      </c>
      <c r="DD16" s="28" t="str">
        <f ca="1">+IF(OFFSET('Sanitation Data'!$F$33,0,10*ROW('Sanitation Data'!F10))="","",OFFSET('Sanitation Data'!$F$33,0,10*ROW('Sanitation Data'!F10)))</f>
        <v/>
      </c>
      <c r="DE16" s="28" t="str">
        <f ca="1">+IF(OFFSET('Sanitation Data'!$G$29,0,10*ROW('Sanitation Data'!G10))="","",OFFSET('Sanitation Data'!$G$29,0,10*ROW('Sanitation Data'!G10)))</f>
        <v/>
      </c>
      <c r="DF16" s="28" t="str">
        <f ca="1">+IF(OFFSET('Sanitation Data'!$G$30,0,10*ROW('Sanitation Data'!G10))="","",OFFSET('Sanitation Data'!$G$30,0,10*ROW('Sanitation Data'!G10)))</f>
        <v/>
      </c>
      <c r="DG16" s="28" t="str">
        <f ca="1">+IF(OFFSET('Sanitation Data'!$G$31,0,10*ROW('Sanitation Data'!G10))="","",OFFSET('Sanitation Data'!$G$31,0,10*ROW('Sanitation Data'!G10)))</f>
        <v/>
      </c>
      <c r="DH16" s="28" t="str">
        <f ca="1">+IF(OFFSET('Sanitation Data'!$G$32,0,10*ROW('Sanitation Data'!G10))="","",OFFSET('Sanitation Data'!$G$32,0,10*ROW('Sanitation Data'!G10)))</f>
        <v/>
      </c>
      <c r="DI16" s="28" t="str">
        <f ca="1">+IF(OFFSET('Sanitation Data'!$G$33,0,10*ROW('Sanitation Data'!G10))="","",OFFSET('Sanitation Data'!$G$33,0,10*ROW('Sanitation Data'!G10)))</f>
        <v/>
      </c>
      <c r="DJ16" s="28" t="str">
        <f ca="1">+IF(OFFSET('Sanitation Data'!$H$29,0,10*ROW('Sanitation Data'!H10))="","",OFFSET('Sanitation Data'!$H$29,0,10*ROW('Sanitation Data'!H10)))</f>
        <v/>
      </c>
      <c r="DK16" s="28" t="str">
        <f ca="1">+IF(OFFSET('Sanitation Data'!$H$30,0,10*ROW('Sanitation Data'!H10))="","",OFFSET('Sanitation Data'!$H$30,0,10*ROW('Sanitation Data'!H10)))</f>
        <v/>
      </c>
      <c r="DL16" s="28" t="str">
        <f ca="1">+IF(OFFSET('Sanitation Data'!$H$31,0,10*ROW('Sanitation Data'!H10))="","",OFFSET('Sanitation Data'!$H$31,0,10*ROW('Sanitation Data'!H10)))</f>
        <v/>
      </c>
      <c r="DM16" s="28" t="str">
        <f ca="1">+IF(OFFSET('Sanitation Data'!$H$32,0,10*ROW('Sanitation Data'!H10))="","",OFFSET('Sanitation Data'!$H$32,0,10*ROW('Sanitation Data'!H10)))</f>
        <v/>
      </c>
      <c r="DN16" s="28" t="str">
        <f ca="1">+IF(OFFSET('Sanitation Data'!$H$33,0,10*ROW('Sanitation Data'!H10))="","",OFFSET('Sanitation Data'!$H$33,0,10*ROW('Sanitation Data'!H10)))</f>
        <v/>
      </c>
      <c r="DO16" s="28" t="str">
        <f ca="1">+IF(OFFSET('Hygiene Data'!$C$12,0,10*ROW('Hygiene Data'!C10))="","",OFFSET('Hygiene Data'!$C$12,0,10*ROW('Hygiene Data'!C10)))</f>
        <v/>
      </c>
      <c r="DP16" s="28" t="str">
        <f ca="1">+IF(OFFSET('Hygiene Data'!$C$13,0,10*ROW('Hygiene Data'!C10))="","",OFFSET('Hygiene Data'!$C$13,0,10*ROW('Hygiene Data'!C10)))</f>
        <v/>
      </c>
      <c r="DQ16" s="28" t="str">
        <f ca="1">+IF(OFFSET('Hygiene Data'!$C$14,0,10*ROW('Hygiene Data'!C10))="","",OFFSET('Hygiene Data'!$C$14,0,10*ROW('Hygiene Data'!C10)))</f>
        <v/>
      </c>
      <c r="DR16" s="28" t="str">
        <f ca="1">+IF(OFFSET('Hygiene Data'!$D$12,0,10*ROW('Hygiene Data'!D10))="","",OFFSET('Hygiene Data'!$D$12,0,10*ROW('Hygiene Data'!D10)))</f>
        <v/>
      </c>
      <c r="DS16" s="28" t="str">
        <f ca="1">+IF(OFFSET('Hygiene Data'!$D$13,0,10*ROW('Hygiene Data'!D10))="","",OFFSET('Hygiene Data'!$D$13,0,10*ROW('Hygiene Data'!D10)))</f>
        <v/>
      </c>
      <c r="DT16" s="28" t="str">
        <f ca="1">+IF(OFFSET('Hygiene Data'!$D$14,0,10*ROW('Hygiene Data'!D10))="","",OFFSET('Hygiene Data'!$D$14,0,10*ROW('Hygiene Data'!D10)))</f>
        <v/>
      </c>
      <c r="DU16" s="28" t="str">
        <f ca="1">+IF(OFFSET('Hygiene Data'!$E$12,0,10*ROW('Hygiene Data'!E10))="","",OFFSET('Hygiene Data'!$E$12,0,10*ROW('Hygiene Data'!E10)))</f>
        <v/>
      </c>
      <c r="DV16" s="28" t="str">
        <f ca="1">+IF(OFFSET('Hygiene Data'!$E$13,0,10*ROW('Hygiene Data'!E10))="","",OFFSET('Hygiene Data'!$E$13,0,10*ROW('Hygiene Data'!E10)))</f>
        <v/>
      </c>
      <c r="DW16" s="28" t="str">
        <f ca="1">+IF(OFFSET('Hygiene Data'!$E$14,0,10*ROW('Hygiene Data'!E10))="","",OFFSET('Hygiene Data'!$E$14,0,10*ROW('Hygiene Data'!E10)))</f>
        <v/>
      </c>
      <c r="DX16" s="28" t="str">
        <f ca="1">+IF(OFFSET('Hygiene Data'!$F$12,0,10*ROW('Hygiene Data'!F10))="","",OFFSET('Hygiene Data'!$F$12,0,10*ROW('Hygiene Data'!F10)))</f>
        <v/>
      </c>
      <c r="DY16" s="28" t="str">
        <f ca="1">+IF(OFFSET('Hygiene Data'!$F$13,0,10*ROW('Hygiene Data'!F10))="","",OFFSET('Hygiene Data'!$F$13,0,10*ROW('Hygiene Data'!F10)))</f>
        <v/>
      </c>
      <c r="DZ16" s="28" t="str">
        <f ca="1">+IF(OFFSET('Hygiene Data'!$F$14,0,10*ROW('Hygiene Data'!F10))="","",OFFSET('Hygiene Data'!$F$14,0,10*ROW('Hygiene Data'!F10)))</f>
        <v/>
      </c>
      <c r="EA16" s="28" t="str">
        <f ca="1">+IF(OFFSET('Hygiene Data'!$G$12,0,10*ROW('Hygiene Data'!G10))="","",OFFSET('Hygiene Data'!$G$12,0,10*ROW('Hygiene Data'!G10)))</f>
        <v/>
      </c>
      <c r="EB16" s="28" t="str">
        <f ca="1">+IF(OFFSET('Hygiene Data'!$G$13,0,10*ROW('Hygiene Data'!G10))="","",OFFSET('Hygiene Data'!$G$13,0,10*ROW('Hygiene Data'!G10)))</f>
        <v/>
      </c>
      <c r="EC16" s="28" t="str">
        <f ca="1">+IF(OFFSET('Hygiene Data'!$G$14,0,10*ROW('Hygiene Data'!G10))="","",OFFSET('Hygiene Data'!$G$14,0,10*ROW('Hygiene Data'!G10)))</f>
        <v/>
      </c>
      <c r="ED16" s="28" t="str">
        <f ca="1">+IF(OFFSET('Hygiene Data'!$H$12,0,10*ROW('Hygiene Data'!H10))="","",OFFSET('Hygiene Data'!$H$12,0,10*ROW('Hygiene Data'!H10)))</f>
        <v/>
      </c>
      <c r="EE16" s="28" t="str">
        <f ca="1">+IF(OFFSET('Hygiene Data'!$H$13,0,10*ROW('Hygiene Data'!H10))="","",OFFSET('Hygiene Data'!$H$13,0,10*ROW('Hygiene Data'!H10)))</f>
        <v/>
      </c>
      <c r="EF16" s="28" t="str">
        <f ca="1">+IF(OFFSET('Hygiene Data'!$H$14,0,10*ROW('Hygiene Data'!H10))="","",OFFSET('Hygiene Data'!$H$14,0,10*ROW('Hygiene Data'!H10)))</f>
        <v/>
      </c>
    </row>
    <row r="17" spans="1:136" x14ac:dyDescent="0.2">
      <c r="A17" s="44" t="str">
        <f ca="1">+IF(OFFSET('Water Data'!$B$1,0,10*ROW('Water Data'!B11))="","",OFFSET('Water Data'!$B$1,0,10*ROW('Water Data'!B11)))</f>
        <v/>
      </c>
      <c r="B17" s="44" t="str">
        <f ca="1">+IF(OFFSET('Water Data'!$A$3,0,10*ROW('Water Data'!A11))="","",OFFSET('Water Data'!$A$3,0,10*ROW('Water Data'!A11)))</f>
        <v/>
      </c>
      <c r="C17" s="44" t="str">
        <f ca="1">+IF(OFFSET('Water Data'!$C$3,0,10*ROW('Water Data'!C11))="","",OFFSET('Water Data'!$C$3,0,10*ROW('Water Data'!C11)))</f>
        <v/>
      </c>
      <c r="D17" s="119" t="e">
        <f ca="1">+IF(AND(ISNUMBER(OFFSET('Water Data'!$C$5,0,10*ROW('Water Data'!C11))),BS17="Yes"),100-OFFSET('Water Data'!$C$5,0,10*ROW('Water Data'!C11)),IF(AND(ISNUMBER(OFFSET('Water Data'!$C$5,0,10*ROW('Water Data'!C11))),BS17="No",ISNUMBER(OFFSET('Water Data'!$C$5,0,10*ROW('Water Data'!C11)))),CONCATENATE("[",ROUND(100-OFFSET('Water Data'!$C$5,0,10*ROW('Water Data'!C11)),0),"]"),IF(AND(ISNUMBER(OFFSET('Water Data'!$C$5,0,10*ROW('Water Data'!C11))),BS17="",ISNUMBER(OFFSET('Water Data'!$C$5,0,10*ROW('Water Data'!C11)))),100-OFFSET('Water Data'!$C$5,0,10*ROW('Water Data'!C11)),NA())))</f>
        <v>#N/A</v>
      </c>
      <c r="E17" s="119" t="e">
        <f ca="1">+IF(AND(ISNUMBER(OFFSET('Water Data'!$C$7,0,10*ROW('Water Data'!D11))),BT17="Yes"),OFFSET('Water Data'!$C$7,0,10*ROW('Water Data'!C11)),IF(AND(ISNUMBER(OFFSET('Water Data'!$C$7,0,10*ROW('Water Data'!C11))),BT17="No",ISNUMBER(OFFSET('Water Data'!$C$7,0,10*ROW('Water Data'!C11)))),CONCATENATE("[",ROUND(OFFSET('Water Data'!$C$7,0,10*ROW('Water Data'!C11)),0),"]"),IF(AND(ISNUMBER(OFFSET('Water Data'!$C$7,0,10*ROW('Water Data'!C11))),BT17="",ISNUMBER(OFFSET('Water Data'!$C$7,0,10*ROW('Water Data'!C11)))),OFFSET('Water Data'!$C$7,0,10*ROW('Water Data'!C11)),NA())))</f>
        <v>#N/A</v>
      </c>
      <c r="F17" s="119" t="e">
        <f ca="1">+IF(AND(ISNUMBER(OFFSET('Water Data'!$C$10,0,10*ROW('Water Data'!C11))),BU17="Yes"),OFFSET('Water Data'!$C$10,0,10*ROW('Water Data'!C11)),IF(AND(ISNUMBER(OFFSET('Water Data'!$C$10,0,10*ROW('Water Data'!C11))),BU17="No",ISNUMBER(OFFSET('Water Data'!$C$10,0,10*ROW('Water Data'!C11)))),CONCATENATE("[",ROUND(OFFSET('Water Data'!$C$10,0,10*ROW('Water Data'!C11)),0),"]"),IF(AND(ISNUMBER(OFFSET('Water Data'!$C$10,0,10*ROW('Water Data'!C11))),BU17="",ISNUMBER(OFFSET('Water Data'!$C$10,0,10*ROW('Water Data'!C11)))),OFFSET('Water Data'!$C$10,0,10*ROW('Water Data'!C11)),NA())))</f>
        <v>#N/A</v>
      </c>
      <c r="G17" s="119" t="e">
        <f ca="1">+IF(AND(ISNUMBER(OFFSET('Water Data'!$D$5,0,10*ROW('Water Data'!D11))),BV17="Yes"),100-OFFSET('Water Data'!$D$5,0,10*ROW('Water Data'!D11)),IF(AND(ISNUMBER(OFFSET('Water Data'!$D$5,0,10*ROW('Water Data'!D11))),BV17="No",ISNUMBER(OFFSET('Water Data'!$D$5,0,10*ROW('Water Data'!D11)))),CONCATENATE("[",ROUND(100-OFFSET('Water Data'!$D$5,0,10*ROW('Water Data'!D11)),0),"]"),IF(AND(ISNUMBER(OFFSET('Water Data'!$D$5,0,10*ROW('Water Data'!D11))),BV17="",ISNUMBER(OFFSET('Water Data'!$D$5,0,10*ROW('Water Data'!D11)))),100-OFFSET('Water Data'!$D$5,0,10*ROW('Water Data'!D11)),NA())))</f>
        <v>#N/A</v>
      </c>
      <c r="H17" s="119" t="e">
        <f ca="1">+IF(AND(ISNUMBER(OFFSET('Water Data'!$D$7,0,10*ROW('Water Data'!D11))),BW17="Yes"),OFFSET('Water Data'!$D$7,0,10*ROW('Water Data'!D11)),IF(AND(ISNUMBER(OFFSET('Water Data'!$D$7,0,10*ROW('Water Data'!D11))),BW17="No",ISNUMBER(OFFSET('Water Data'!$D$7,0,10*ROW('Water Data'!D11)))),CONCATENATE("[",ROUND(OFFSET('Water Data'!$C$7,0,10*ROW('Water Data'!D11)),0),"]"),IF(AND(ISNUMBER(OFFSET('Water Data'!$D$7,0,10*ROW('Water Data'!D11))),BW17="",ISNUMBER(OFFSET('Water Data'!$D$7,0,10*ROW('Water Data'!D11)))),OFFSET('Water Data'!$D$7,0,10*ROW('Water Data'!D11)),NA())))</f>
        <v>#N/A</v>
      </c>
      <c r="I17" s="119" t="e">
        <f ca="1">+IF(AND(ISNUMBER(OFFSET('Water Data'!$D$10,0,10*ROW('Water Data'!D11))),BX17="Yes"),OFFSET('Water Data'!$D$10,0,10*ROW('Water Data'!D11)),IF(AND(ISNUMBER(OFFSET('Water Data'!$D$10,0,10*ROW('Water Data'!D11))),BX17="No",ISNUMBER(OFFSET('Water Data'!$D$10,0,10*ROW('Water Data'!D11)))),CONCATENATE("[",ROUND(OFFSET('Water Data'!$D$10,0,10*ROW('Water Data'!D11)),0),"]"),IF(AND(ISNUMBER(OFFSET('Water Data'!$D$10,0,10*ROW('Water Data'!D11))),BX17="",ISNUMBER(OFFSET('Water Data'!$D$10,0,10*ROW('Water Data'!D11)))),OFFSET('Water Data'!$D$10,0,10*ROW('Water Data'!D11)),NA())))</f>
        <v>#N/A</v>
      </c>
      <c r="J17" s="119" t="e">
        <f ca="1">+IF(AND(ISNUMBER(OFFSET('Water Data'!$E$5,0,10*ROW('Water Data'!E11))),BY17="Yes"),100-OFFSET('Water Data'!$E$5,0,10*ROW('Water Data'!E11)),IF(AND(ISNUMBER(OFFSET('Water Data'!$E$5,0,10*ROW('Water Data'!E11))),BY17="No",ISNUMBER(OFFSET('Water Data'!$E$5,0,10*ROW('Water Data'!E11)))),CONCATENATE("[",ROUND(100-OFFSET('Water Data'!$E$5,0,10*ROW('Water Data'!E11)),0),"]"),IF(AND(ISNUMBER(OFFSET('Water Data'!$E$5,0,10*ROW('Water Data'!E11))),BY17="",ISNUMBER(OFFSET('Water Data'!$E$5,0,10*ROW('Water Data'!E11)))),100-OFFSET('Water Data'!$E$5,0,10*ROW('Water Data'!E11)),NA())))</f>
        <v>#N/A</v>
      </c>
      <c r="K17" s="119" t="e">
        <f ca="1">+IF(AND(ISNUMBER(OFFSET('Water Data'!$E$7,0,10*ROW('Water Data'!E11))),BZ17="Yes"),OFFSET('Water Data'!$E$7,0,10*ROW('Water Data'!E11)),IF(AND(ISNUMBER(OFFSET('Water Data'!$E$7,0,10*ROW('Water Data'!E11))),BZ17="No",ISNUMBER(OFFSET('Water Data'!$E$7,0,10*ROW('Water Data'!E11)))),CONCATENATE("[",ROUND(OFFSET('Water Data'!$E$7,0,10*ROW('Water Data'!E11)),0),"]"),IF(AND(ISNUMBER(OFFSET('Water Data'!$E$7,0,10*ROW('Water Data'!E11))),BZ17="",ISNUMBER(OFFSET('Water Data'!$E$7,0,10*ROW('Water Data'!E11)))),OFFSET('Water Data'!$E$7,0,10*ROW('Water Data'!E11)),NA())))</f>
        <v>#N/A</v>
      </c>
      <c r="L17" s="119" t="e">
        <f ca="1">+IF(AND(ISNUMBER(OFFSET('Water Data'!$E$10,0,10*ROW('Water Data'!E11))),CA17="Yes"),OFFSET('Water Data'!$E$10,0,10*ROW('Water Data'!E11)),IF(AND(ISNUMBER(OFFSET('Water Data'!$E$10,0,10*ROW('Water Data'!E11))),CA17="No",ISNUMBER(OFFSET('Water Data'!$E$10,0,10*ROW('Water Data'!E11)))),CONCATENATE("[",ROUND(OFFSET('Water Data'!$E$10,0,10*ROW('Water Data'!E11)),0),"]"),IF(AND(ISNUMBER(OFFSET('Water Data'!$E$10,0,10*ROW('Water Data'!E11))),CA17="",ISNUMBER(OFFSET('Water Data'!$E$10,0,10*ROW('Water Data'!E11)))),OFFSET('Water Data'!$E$10,0,10*ROW('Water Data'!E11)),NA())))</f>
        <v>#N/A</v>
      </c>
      <c r="M17" s="119" t="e">
        <f ca="1">+IF(AND(ISNUMBER(OFFSET('Water Data'!$F$5,0,10*ROW('Water Data'!F11))),CB17="Yes"),100-OFFSET('Water Data'!$F$5,0,10*ROW('Water Data'!F11)),IF(AND(ISNUMBER(OFFSET('Water Data'!$F$5,0,10*ROW('Water Data'!F11))),CB17="No",ISNUMBER(OFFSET('Water Data'!$F$5,0,10*ROW('Water Data'!F11)))),CONCATENATE("[",ROUND(100-OFFSET('Water Data'!$F$5,0,10*ROW('Water Data'!F11)),0),"]"),IF(AND(ISNUMBER(OFFSET('Water Data'!$F$5,0,10*ROW('Water Data'!F11))),CB17="",ISNUMBER(OFFSET('Water Data'!$F$5,0,10*ROW('Water Data'!F11)))),100-OFFSET('Water Data'!$F$5,0,10*ROW('Water Data'!F11)),NA())))</f>
        <v>#N/A</v>
      </c>
      <c r="N17" s="119" t="e">
        <f ca="1">+IF(AND(ISNUMBER(OFFSET('Water Data'!$F$7,0,10*ROW('Water Data'!F11))),CC17="Yes"),OFFSET('Water Data'!$F$7,0,10*ROW('Water Data'!F11)),IF(AND(ISNUMBER(OFFSET('Water Data'!$F$7,0,10*ROW('Water Data'!F11))),CC17="No",ISNUMBER(OFFSET('Water Data'!$F$7,0,10*ROW('Water Data'!F11)))),CONCATENATE("[",ROUND(OFFSET('Water Data'!$F$7,0,10*ROW('Water Data'!F11)),0),"]"),IF(AND(ISNUMBER(OFFSET('Water Data'!$F$7,0,10*ROW('Water Data'!F11))),CC17="",ISNUMBER(OFFSET('Water Data'!$F$7,0,10*ROW('Water Data'!F11)))),OFFSET('Water Data'!$F$7,0,10*ROW('Water Data'!F11)),NA())))</f>
        <v>#N/A</v>
      </c>
      <c r="O17" s="119" t="e">
        <f ca="1">+IF(AND(ISNUMBER(OFFSET('Water Data'!$F$10,0,10*ROW('Water Data'!F11))),CD17="Yes"),OFFSET('Water Data'!$F$10,0,10*ROW('Water Data'!F11)),IF(AND(ISNUMBER(OFFSET('Water Data'!$F$10,0,10*ROW('Water Data'!F11))),CD17="No",ISNUMBER(OFFSET('Water Data'!$F$10,0,10*ROW('Water Data'!F11)))),CONCATENATE("[",ROUND(OFFSET('Water Data'!$F$10,0,10*ROW('Water Data'!F11)),0),"]"),IF(AND(ISNUMBER(OFFSET('Water Data'!$F$10,0,10*ROW('Water Data'!F11))),CD17="",ISNUMBER(OFFSET('Water Data'!$F$10,0,10*ROW('Water Data'!F11)))),OFFSET('Water Data'!$F$10,0,10*ROW('Water Data'!F11)),NA())))</f>
        <v>#N/A</v>
      </c>
      <c r="P17" s="119" t="e">
        <f ca="1">+IF(AND(ISNUMBER(OFFSET('Water Data'!$G$5,0,10*ROW('Water Data'!G11))),CE17="Yes"),100-OFFSET('Water Data'!$G$5,0,10*ROW('Water Data'!G11)),IF(AND(ISNUMBER(OFFSET('Water Data'!$G$5,0,10*ROW('Water Data'!G11))),CE17="No",ISNUMBER(OFFSET('Water Data'!$G$5,0,10*ROW('Water Data'!G11)))),CONCATENATE("[",ROUND(100-OFFSET('Water Data'!$G$5,0,10*ROW('Water Data'!G11)),0),"]"),IF(AND(ISNUMBER(OFFSET('Water Data'!$G$5,0,10*ROW('Water Data'!G11))),CE17="",ISNUMBER(OFFSET('Water Data'!$G$5,0,10*ROW('Water Data'!G11)))),100-OFFSET('Water Data'!$G$5,0,10*ROW('Water Data'!G11)),NA())))</f>
        <v>#N/A</v>
      </c>
      <c r="Q17" s="119" t="e">
        <f ca="1">+IF(AND(ISNUMBER(OFFSET('Water Data'!$G$7,0,10*ROW('Water Data'!G11))),CF17="Yes"),OFFSET('Water Data'!$G$7,0,10*ROW('Water Data'!G11)),IF(AND(ISNUMBER(OFFSET('Water Data'!$G$7,0,10*ROW('Water Data'!G11))),CF17="No",ISNUMBER(OFFSET('Water Data'!$G$7,0,10*ROW('Water Data'!G11)))),CONCATENATE("[",ROUND(OFFSET('Water Data'!$G$7,0,10*ROW('Water Data'!G11)),0),"]"),IF(AND(ISNUMBER(OFFSET('Water Data'!$G$7,0,10*ROW('Water Data'!G11))),CF17="",ISNUMBER(OFFSET('Water Data'!$G$7,0,10*ROW('Water Data'!G11)))),OFFSET('Water Data'!$G$7,0,10*ROW('Water Data'!G11)),NA())))</f>
        <v>#N/A</v>
      </c>
      <c r="R17" s="119" t="e">
        <f ca="1">+IF(AND(ISNUMBER(OFFSET('Water Data'!$G$10,0,10*ROW('Water Data'!G11))),CG17="Yes"),OFFSET('Water Data'!$G$10,0,10*ROW('Water Data'!G11)),IF(AND(ISNUMBER(OFFSET('Water Data'!$G$10,0,10*ROW('Water Data'!G11))),CG17="No",ISNUMBER(OFFSET('Water Data'!$G$10,0,10*ROW('Water Data'!G11)))),CONCATENATE("[",ROUND(OFFSET('Water Data'!$G$10,0,10*ROW('Water Data'!G11)),0),"]"),IF(AND(ISNUMBER(OFFSET('Water Data'!$G$10,0,10*ROW('Water Data'!G11))),CG17="",ISNUMBER(OFFSET('Water Data'!$G$10,0,10*ROW('Water Data'!G11)))),OFFSET('Water Data'!$G$10,0,10*ROW('Water Data'!G11)),NA())))</f>
        <v>#N/A</v>
      </c>
      <c r="S17" s="119" t="e">
        <f ca="1">+IF(AND(ISNUMBER(OFFSET('Water Data'!$H$5,0,10*ROW('Water Data'!H11))),CH17="Yes"),100-OFFSET('Water Data'!$H$5,0,10*ROW('Water Data'!H11)),IF(AND(ISNUMBER(OFFSET('Water Data'!$H$5,0,10*ROW('Water Data'!H11))),CH17="No",ISNUMBER(OFFSET('Water Data'!$H$5,0,10*ROW('Water Data'!H11)))),CONCATENATE("[",ROUND(100-OFFSET('Water Data'!$H$5,0,10*ROW('Water Data'!H11)),0),"]"),IF(AND(ISNUMBER(OFFSET('Water Data'!$H$5,0,10*ROW('Water Data'!H11))),CH17="",ISNUMBER(OFFSET('Water Data'!$H$5,0,10*ROW('Water Data'!H11)))),100-OFFSET('Water Data'!$H$5,0,10*ROW('Water Data'!H11)),NA())))</f>
        <v>#N/A</v>
      </c>
      <c r="T17" s="119" t="e">
        <f ca="1">+IF(AND(ISNUMBER(OFFSET('Water Data'!$H$7,0,10*ROW('Water Data'!H11))),CI17="Yes"),OFFSET('Water Data'!$H$7,0,10*ROW('Water Data'!H11)),IF(AND(ISNUMBER(OFFSET('Water Data'!$H$7,0,10*ROW('Water Data'!H11))),CI17="No",ISNUMBER(OFFSET('Water Data'!$H$7,0,10*ROW('Water Data'!H11)))),CONCATENATE("[",ROUND(OFFSET('Water Data'!$H$7,0,10*ROW('Water Data'!H11)),0),"]"),IF(AND(ISNUMBER(OFFSET('Water Data'!$H$7,0,10*ROW('Water Data'!H11))),CI17="",ISNUMBER(OFFSET('Water Data'!$H$7,0,10*ROW('Water Data'!H11)))),OFFSET('Water Data'!$H$7,0,10*ROW('Water Data'!H11)),NA())))</f>
        <v>#N/A</v>
      </c>
      <c r="U17" s="119" t="e">
        <f ca="1">+IF(AND(ISNUMBER(OFFSET('Water Data'!$H$10,0,10*ROW('Water Data'!H11))),CJ17="Yes"),OFFSET('Water Data'!$H$10,0,10*ROW('Water Data'!H11)),IF(AND(ISNUMBER(OFFSET('Water Data'!$H$10,0,10*ROW('Water Data'!H11))),CJ17="No",ISNUMBER(OFFSET('Water Data'!$H$10,0,10*ROW('Water Data'!H11)))),CONCATENATE("[",ROUND(OFFSET('Water Data'!$H$10,0,10*ROW('Water Data'!H11)),0),"]"),IF(AND(ISNUMBER(OFFSET('Water Data'!$H$10,0,10*ROW('Water Data'!H11))),CJ17="",ISNUMBER(OFFSET('Water Data'!$H$10,0,10*ROW('Water Data'!H11)))),OFFSET('Water Data'!$H$10,0,10*ROW('Water Data'!H11)),NA())))</f>
        <v>#N/A</v>
      </c>
      <c r="V17" s="120" t="e">
        <f ca="1">+IF(AND(ISNUMBER(OFFSET('Sanitation Data'!$C$5,0,10*ROW('Sanitation Data'!C11))),CK17="Yes"),100-OFFSET('Sanitation Data'!$C$5,0,10*ROW('Sanitation Data'!C11)),IF(AND(ISNUMBER(OFFSET('Sanitation Data'!$C$5,0,10*ROW('Sanitation Data'!C11))),CK17="No",ISNUMBER(OFFSET('Sanitation Data'!$C$5,0,10*ROW('Sanitation Data'!C11)))),CONCATENATE("[",ROUND(100-OFFSET('Sanitation Data'!$C$5,0,10*ROW('Sanitation Data'!C11)),0),"]"),IF(AND(ISNUMBER(OFFSET('Sanitation Data'!$C$5,0,10*ROW('Sanitation Data'!C11))),CK17="",ISNUMBER(OFFSET('Sanitation Data'!$C$5,0,10*ROW('Sanitation Data'!C11)))),100-OFFSET('Sanitation Data'!$C$5,0,10*ROW('Sanitation Data'!C11)),NA())))</f>
        <v>#N/A</v>
      </c>
      <c r="W17" s="120" t="e">
        <f ca="1">+IF(AND(ISNUMBER(OFFSET('Sanitation Data'!$C$7,0,10*ROW('Sanitation Data'!C11))),CL17="Yes"),OFFSET('Sanitation Data'!$C$7,0,10*ROW('Sanitation Data'!C11)),IF(AND(ISNUMBER(OFFSET('Sanitation Data'!$C$7,0,10*ROW('Sanitation Data'!C11))),CL17="No",ISNUMBER(OFFSET('Sanitation Data'!$C$7,0,10*ROW('Sanitation Data'!C11)))),CONCATENATE("[",ROUND(OFFSET('Sanitation Data'!$C$7,0,10*ROW('Sanitation Data'!C11)),0),"]"),IF(AND(ISNUMBER(OFFSET('Sanitation Data'!$C$7,0,10*ROW('Sanitation Data'!C11))),CL17="",ISNUMBER(OFFSET('Sanitation Data'!$C$7,0,10*ROW('Sanitation Data'!C11)))),OFFSET('Sanitation Data'!$C$7,0,10*ROW('Sanitation Data'!C11)),NA())))</f>
        <v>#N/A</v>
      </c>
      <c r="X17" s="120" t="e">
        <f ca="1">+IF(AND(ISNUMBER(OFFSET('Sanitation Data'!$C$11,0,10*ROW('Sanitation Data'!C11))),CM17="Yes"),OFFSET('Sanitation Data'!$C$11,0,10*ROW('Sanitation Data'!C11)),IF(AND(ISNUMBER(OFFSET('Sanitation Data'!$C$11,0,10*ROW('Sanitation Data'!C11))),CM17="No",ISNUMBER(OFFSET('Sanitation Data'!$C$11,0,10*ROW('Sanitation Data'!C11)))),CONCATENATE("[",ROUND(OFFSET('Sanitation Data'!$C$11,0,10*ROW('Sanitation Data'!C11)),0),"]"),IF(AND(ISNUMBER(OFFSET('Sanitation Data'!$C$11,0,10*ROW('Sanitation Data'!C11))),CM17="",ISNUMBER(OFFSET('Sanitation Data'!$C$11,0,10*ROW('Sanitation Data'!C11)))),OFFSET('Sanitation Data'!$C$11,0,10*ROW('Sanitation Data'!C11)),NA())))</f>
        <v>#N/A</v>
      </c>
      <c r="Y17" s="120" t="e">
        <f ca="1">+IF(AND(ISNUMBER(OFFSET('Sanitation Data'!$C$12,0,10*ROW('Sanitation Data'!C11))),CN17="Yes"),OFFSET('Sanitation Data'!$C$12,0,10*ROW('Sanitation Data'!C11)),IF(AND(ISNUMBER(OFFSET('Sanitation Data'!$C$12,0,10*ROW('Sanitation Data'!C11))),CN17="No",ISNUMBER(OFFSET('Sanitation Data'!$C$12,0,10*ROW('Sanitation Data'!C11)))),CONCATENATE("[",ROUND(OFFSET('Sanitation Data'!$C$12,0,10*ROW('Sanitation Data'!C11)),0),"]"),IF(AND(ISNUMBER(OFFSET('Sanitation Data'!$C$12,0,10*ROW('Sanitation Data'!C11))),CN17="",ISNUMBER(OFFSET('Sanitation Data'!$C$12,0,10*ROW('Sanitation Data'!C11)))),OFFSET('Sanitation Data'!$C$12,0,10*ROW('Sanitation Data'!C11)),NA())))</f>
        <v>#N/A</v>
      </c>
      <c r="Z17" s="120" t="e">
        <f ca="1">+IF(AND(ISNUMBER(OFFSET('Sanitation Data'!$C$13,0,10*ROW('Sanitation Data'!C11))),CO17="Yes"),OFFSET('Sanitation Data'!$C$13,0,10*ROW('Sanitation Data'!C11)),IF(AND(ISNUMBER(OFFSET('Sanitation Data'!$C$13,0,10*ROW('Sanitation Data'!C11))),CO17="No",ISNUMBER(OFFSET('Sanitation Data'!$C$13,0,10*ROW('Sanitation Data'!C11)))),CONCATENATE("[",ROUND(OFFSET('Sanitation Data'!$C$13,0,10*ROW('Sanitation Data'!C11)),0),"]"),IF(AND(ISNUMBER(OFFSET('Sanitation Data'!$C$13,0,10*ROW('Sanitation Data'!C11))),CO17="",ISNUMBER(OFFSET('Sanitation Data'!$C$13,0,10*ROW('Sanitation Data'!C11)))),OFFSET('Sanitation Data'!$C$13,0,10*ROW('Sanitation Data'!C11)),NA())))</f>
        <v>#N/A</v>
      </c>
      <c r="AA17" s="120" t="e">
        <f ca="1">+IF(AND(ISNUMBER(OFFSET('Sanitation Data'!$D$5,0,10*ROW('Sanitation Data'!D11))),CP17="Yes"),100-OFFSET('Sanitation Data'!$D$5,0,10*ROW('Sanitation Data'!D11)),IF(AND(ISNUMBER(OFFSET('Sanitation Data'!$D$5,0,10*ROW('Sanitation Data'!D11))),CP17="No",ISNUMBER(OFFSET('Sanitation Data'!$D$5,0,10*ROW('Sanitation Data'!D11)))),CONCATENATE("[",ROUND(100-OFFSET('Sanitation Data'!$D$5,0,10*ROW('Sanitation Data'!D11)),0),"]"),IF(AND(ISNUMBER(OFFSET('Sanitation Data'!$D$5,0,10*ROW('Sanitation Data'!D11))),CP17="",ISNUMBER(OFFSET('Sanitation Data'!$D$5,0,10*ROW('Sanitation Data'!D11)))),100-OFFSET('Sanitation Data'!$D$5,0,10*ROW('Sanitation Data'!D11)),NA())))</f>
        <v>#N/A</v>
      </c>
      <c r="AB17" s="120" t="e">
        <f ca="1">+IF(AND(ISNUMBER(OFFSET('Sanitation Data'!$D$7,0,10*ROW('Sanitation Data'!D11))),CQ17="Yes"),OFFSET('Sanitation Data'!$D$7,0,10*ROW('Sanitation Data'!G11)),IF(AND(ISNUMBER(OFFSET('Sanitation Data'!$D$7,0,10*ROW('Sanitation Data'!D11))),CQ17="No",ISNUMBER(OFFSET('Sanitation Data'!$D$7,0,10*ROW('Sanitation Data'!D11)))),CONCATENATE("[",ROUND(OFFSET('Sanitation Data'!$D$7,0,10*ROW('Sanitation Data'!D11)),0),"]"),IF(AND(ISNUMBER(OFFSET('Sanitation Data'!$D$7,0,10*ROW('Sanitation Data'!D11))),CQ17="",ISNUMBER(OFFSET('Sanitation Data'!$D$7,0,10*ROW('Sanitation Data'!D11)))),OFFSET('Sanitation Data'!$D$7,0,10*ROW('Sanitation Data'!D11)),NA())))</f>
        <v>#N/A</v>
      </c>
      <c r="AC17" s="120" t="e">
        <f ca="1">+IF(AND(ISNUMBER(OFFSET('Sanitation Data'!$D$11,0,10*ROW('Sanitation Data'!D11))),CR17="Yes"),OFFSET('Sanitation Data'!$D$11,0,10*ROW('Sanitation Data'!D11)),IF(AND(ISNUMBER(OFFSET('Sanitation Data'!$D$11,0,10*ROW('Sanitation Data'!D11))),CR17="No",ISNUMBER(OFFSET('Sanitation Data'!$D$11,0,10*ROW('Sanitation Data'!D11)))),CONCATENATE("[",ROUND(OFFSET('Sanitation Data'!$D$11,0,10*ROW('Sanitation Data'!D11)),0),"]"),IF(AND(ISNUMBER(OFFSET('Sanitation Data'!$D$11,0,10*ROW('Sanitation Data'!D11))),CR17="",ISNUMBER(OFFSET('Sanitation Data'!$D$11,0,10*ROW('Sanitation Data'!D11)))),OFFSET('Sanitation Data'!$D$11,0,10*ROW('Sanitation Data'!D11)),NA())))</f>
        <v>#N/A</v>
      </c>
      <c r="AD17" s="120" t="e">
        <f ca="1">+IF(AND(ISNUMBER(OFFSET('Sanitation Data'!$D$12,0,10*ROW('Sanitation Data'!D11))),CS17="Yes"),OFFSET('Sanitation Data'!$D$12,0,10*ROW('Sanitation Data'!D11)),IF(AND(ISNUMBER(OFFSET('Sanitation Data'!$D$12,0,10*ROW('Sanitation Data'!D11))),CS17="No",ISNUMBER(OFFSET('Sanitation Data'!$D$12,0,10*ROW('Sanitation Data'!D11)))),CONCATENATE("[",ROUND(OFFSET('Sanitation Data'!$D$12,0,10*ROW('Sanitation Data'!D11)),0),"]"),IF(AND(ISNUMBER(OFFSET('Sanitation Data'!$D$12,0,10*ROW('Sanitation Data'!D11))),CS17="",ISNUMBER(OFFSET('Sanitation Data'!$D$12,0,10*ROW('Sanitation Data'!D11)))),OFFSET('Sanitation Data'!$D$12,0,10*ROW('Sanitation Data'!D11)),NA())))</f>
        <v>#N/A</v>
      </c>
      <c r="AE17" s="120" t="e">
        <f ca="1">+IF(AND(ISNUMBER(OFFSET('Sanitation Data'!$D$13,0,10*ROW('Sanitation Data'!D11))),CT17="Yes"),OFFSET('Sanitation Data'!$D$13,0,10*ROW('Sanitation Data'!D11)),IF(AND(ISNUMBER(OFFSET('Sanitation Data'!$D$13,0,10*ROW('Sanitation Data'!D11))),CT17="No",ISNUMBER(OFFSET('Sanitation Data'!$D$13,0,10*ROW('Sanitation Data'!D11)))),CONCATENATE("[",ROUND(OFFSET('Sanitation Data'!$D$13,0,10*ROW('Sanitation Data'!D11)),0),"]"),IF(AND(ISNUMBER(OFFSET('Sanitation Data'!$D$13,0,10*ROW('Sanitation Data'!D11))),CT17="",ISNUMBER(OFFSET('Sanitation Data'!$D$13,0,10*ROW('Sanitation Data'!D11)))),OFFSET('Sanitation Data'!$D$13,0,10*ROW('Sanitation Data'!D11)),NA())))</f>
        <v>#N/A</v>
      </c>
      <c r="AF17" s="120" t="e">
        <f ca="1">+IF(AND(ISNUMBER(OFFSET('Sanitation Data'!$E$5,0,10*ROW('Sanitation Data'!E11))),CU17="Yes"),100-OFFSET('Sanitation Data'!$E$5,0,10*ROW('Sanitation Data'!E11)),IF(AND(ISNUMBER(OFFSET('Sanitation Data'!$E$5,0,10*ROW('Sanitation Data'!E11))),CU17="No",ISNUMBER(OFFSET('Sanitation Data'!$E$5,0,10*ROW('Sanitation Data'!E11)))),CONCATENATE("[",ROUND(100-OFFSET('Sanitation Data'!$E$5,0,10*ROW('Sanitation Data'!E11)),0),"]"),IF(AND(ISNUMBER(OFFSET('Sanitation Data'!$E$5,0,10*ROW('Sanitation Data'!E11))),CU17="",ISNUMBER(OFFSET('Sanitation Data'!$E$5,0,10*ROW('Sanitation Data'!E11)))),100-OFFSET('Sanitation Data'!$E$5,0,10*ROW('Sanitation Data'!E11)),NA())))</f>
        <v>#N/A</v>
      </c>
      <c r="AG17" s="120" t="e">
        <f ca="1">+IF(AND(ISNUMBER(OFFSET('Sanitation Data'!$E$7,0,10*ROW('Sanitation Data'!E11))),CV17="Yes"),OFFSET('Sanitation Data'!$E$7,0,10*ROW('Sanitation Data'!E11)),IF(AND(ISNUMBER(OFFSET('Sanitation Data'!$E$7,0,10*ROW('Sanitation Data'!E11))),CV17="No",ISNUMBER(OFFSET('Sanitation Data'!$E$7,0,10*ROW('Sanitation Data'!E11)))),CONCATENATE("[",ROUND(OFFSET('Sanitation Data'!$E$7,0,10*ROW('Sanitation Data'!E11)),0),"]"),IF(AND(ISNUMBER(OFFSET('Sanitation Data'!$E$7,0,10*ROW('Sanitation Data'!E11))),CV17="",ISNUMBER(OFFSET('Sanitation Data'!$E$7,0,10*ROW('Sanitation Data'!E11)))),OFFSET('Sanitation Data'!$E$7,0,10*ROW('Sanitation Data'!E11)),NA())))</f>
        <v>#N/A</v>
      </c>
      <c r="AH17" s="120" t="e">
        <f ca="1">+IF(AND(ISNUMBER(OFFSET('Sanitation Data'!$E$11,0,10*ROW('Sanitation Data'!E11))),CW17="Yes"),OFFSET('Sanitation Data'!$E$11,0,10*ROW('Sanitation Data'!E11)),IF(AND(ISNUMBER(OFFSET('Sanitation Data'!$E$11,0,10*ROW('Sanitation Data'!E11))),CW17="No",ISNUMBER(OFFSET('Sanitation Data'!$E$11,0,10*ROW('Sanitation Data'!E11)))),CONCATENATE("[",ROUND(OFFSET('Sanitation Data'!$E$11,0,10*ROW('Sanitation Data'!E11)),0),"]"),IF(AND(ISNUMBER(OFFSET('Sanitation Data'!$E$11,0,10*ROW('Sanitation Data'!E11))),CW17="",ISNUMBER(OFFSET('Sanitation Data'!$E$11,0,10*ROW('Sanitation Data'!E11)))),OFFSET('Sanitation Data'!$E$11,0,10*ROW('Sanitation Data'!E11)),NA())))</f>
        <v>#N/A</v>
      </c>
      <c r="AI17" s="120" t="e">
        <f ca="1">+IF(AND(ISNUMBER(OFFSET('Sanitation Data'!$E$12,0,10*ROW('Sanitation Data'!E11))),CX17="Yes"),OFFSET('Sanitation Data'!$E$12,0,10*ROW('Sanitation Data'!E11)),IF(AND(ISNUMBER(OFFSET('Sanitation Data'!$E$12,0,10*ROW('Sanitation Data'!E11))),CX17="No",ISNUMBER(OFFSET('Sanitation Data'!$E$12,0,10*ROW('Sanitation Data'!E11)))),CONCATENATE("[",ROUND(OFFSET('Sanitation Data'!$E$12,0,10*ROW('Sanitation Data'!E11)),0),"]"),IF(AND(ISNUMBER(OFFSET('Sanitation Data'!$E$12,0,10*ROW('Sanitation Data'!E11))),CX17="",ISNUMBER(OFFSET('Sanitation Data'!$E$12,0,10*ROW('Sanitation Data'!E11)))),OFFSET('Sanitation Data'!$E$12,0,10*ROW('Sanitation Data'!E11)),NA())))</f>
        <v>#N/A</v>
      </c>
      <c r="AJ17" s="120" t="e">
        <f ca="1">+IF(AND(ISNUMBER(OFFSET('Sanitation Data'!$E$13,0,10*ROW('Sanitation Data'!E11))),CY17="Yes"),OFFSET('Sanitation Data'!$E$13,0,10*ROW('Sanitation Data'!E11)),IF(AND(ISNUMBER(OFFSET('Sanitation Data'!$E$13,0,10*ROW('Sanitation Data'!E11))),CY17="No",ISNUMBER(OFFSET('Sanitation Data'!$E$13,0,10*ROW('Sanitation Data'!E11)))),CONCATENATE("[",ROUND(OFFSET('Sanitation Data'!$E$13,0,10*ROW('Sanitation Data'!E11)),0),"]"),IF(AND(ISNUMBER(OFFSET('Sanitation Data'!$E$13,0,10*ROW('Sanitation Data'!E11))),CY17="",ISNUMBER(OFFSET('Sanitation Data'!$E$13,0,10*ROW('Sanitation Data'!E11)))),OFFSET('Sanitation Data'!$E$13,0,10*ROW('Sanitation Data'!E11)),NA())))</f>
        <v>#N/A</v>
      </c>
      <c r="AK17" s="120" t="e">
        <f ca="1">+IF(AND(ISNUMBER(OFFSET('Sanitation Data'!$F$5,0,10*ROW('Sanitation Data'!F11))),CZ17="Yes"),100-OFFSET('Sanitation Data'!$F$5,0,10*ROW('Sanitation Data'!F11)),IF(AND(ISNUMBER(OFFSET('Sanitation Data'!$F$5,0,10*ROW('Sanitation Data'!F11))),CZ17="No",ISNUMBER(OFFSET('Sanitation Data'!$F$5,0,10*ROW('Sanitation Data'!F11)))),CONCATENATE("[",ROUND(100-OFFSET('Sanitation Data'!$F$5,0,10*ROW('Sanitation Data'!F11)),0),"]"),IF(AND(ISNUMBER(OFFSET('Sanitation Data'!$F$5,0,10*ROW('Sanitation Data'!F11))),CZ17="",ISNUMBER(OFFSET('Sanitation Data'!$F$5,0,10*ROW('Sanitation Data'!F11)))),100-OFFSET('Sanitation Data'!$F$5,0,10*ROW('Sanitation Data'!F11)),NA())))</f>
        <v>#N/A</v>
      </c>
      <c r="AL17" s="120" t="e">
        <f ca="1">+IF(AND(ISNUMBER(OFFSET('Sanitation Data'!$F$7,0,10*ROW('Sanitation Data'!F11))),DA17="Yes"),OFFSET('Sanitation Data'!$F$7,0,10*ROW('Sanitation Data'!F11)),IF(AND(ISNUMBER(OFFSET('Sanitation Data'!$F$7,0,10*ROW('Sanitation Data'!F11))),DA17="No",ISNUMBER(OFFSET('Sanitation Data'!$F$7,0,10*ROW('Sanitation Data'!F11)))),CONCATENATE("[",ROUND(OFFSET('Sanitation Data'!$F$7,0,10*ROW('Sanitation Data'!F11)),0),"]"),IF(AND(ISNUMBER(OFFSET('Sanitation Data'!$F$7,0,10*ROW('Sanitation Data'!F11))),DA17="",ISNUMBER(OFFSET('Sanitation Data'!$F$7,0,10*ROW('Sanitation Data'!F11)))),OFFSET('Sanitation Data'!$F$7,0,10*ROW('Sanitation Data'!F11)),NA())))</f>
        <v>#N/A</v>
      </c>
      <c r="AM17" s="120" t="e">
        <f ca="1">+IF(AND(ISNUMBER(OFFSET('Sanitation Data'!$F$11,0,10*ROW('Sanitation Data'!F11))),DB17="Yes"),OFFSET('Sanitation Data'!$F$11,0,10*ROW('Sanitation Data'!F11)),IF(AND(ISNUMBER(OFFSET('Sanitation Data'!$F$11,0,10*ROW('Sanitation Data'!F11))),DB17="No",ISNUMBER(OFFSET('Sanitation Data'!$F$11,0,10*ROW('Sanitation Data'!F11)))),CONCATENATE("[",ROUND(OFFSET('Sanitation Data'!$F$11,0,10*ROW('Sanitation Data'!F11)),0),"]"),IF(AND(ISNUMBER(OFFSET('Sanitation Data'!$F$11,0,10*ROW('Sanitation Data'!F11))),DB17="",ISNUMBER(OFFSET('Sanitation Data'!$F$11,0,10*ROW('Sanitation Data'!F11)))),OFFSET('Sanitation Data'!$F$11,0,10*ROW('Sanitation Data'!F11)),NA())))</f>
        <v>#N/A</v>
      </c>
      <c r="AN17" s="120" t="e">
        <f ca="1">+IF(AND(ISNUMBER(OFFSET('Sanitation Data'!$F$12,0,10*ROW('Sanitation Data'!F11))),DC17="Yes"),OFFSET('Sanitation Data'!$F$12,0,10*ROW('Sanitation Data'!F11)),IF(AND(ISNUMBER(OFFSET('Sanitation Data'!$F$12,0,10*ROW('Sanitation Data'!F11))),DC17="No",ISNUMBER(OFFSET('Sanitation Data'!$F$12,0,10*ROW('Sanitation Data'!F11)))),CONCATENATE("[",ROUND(OFFSET('Sanitation Data'!$F$12,0,10*ROW('Sanitation Data'!F11)),0),"]"),IF(AND(ISNUMBER(OFFSET('Sanitation Data'!$F$12,0,10*ROW('Sanitation Data'!F11))),DC17="",ISNUMBER(OFFSET('Sanitation Data'!$F$12,0,10*ROW('Sanitation Data'!F11)))),OFFSET('Sanitation Data'!$F$12,0,10*ROW('Sanitation Data'!F11)),NA())))</f>
        <v>#N/A</v>
      </c>
      <c r="AO17" s="120" t="e">
        <f ca="1">+IF(AND(ISNUMBER(OFFSET('Sanitation Data'!$F$13,0,10*ROW('Sanitation Data'!F11))),DD17="Yes"),OFFSET('Sanitation Data'!$F$13,0,10*ROW('Sanitation Data'!F11)),IF(AND(ISNUMBER(OFFSET('Sanitation Data'!$F$13,0,10*ROW('Sanitation Data'!F11))),DD17="No",ISNUMBER(OFFSET('Sanitation Data'!$F$13,0,10*ROW('Sanitation Data'!F11)))),CONCATENATE("[",ROUND(OFFSET('Sanitation Data'!$F$13,0,10*ROW('Sanitation Data'!F11)),0),"]"),IF(AND(ISNUMBER(OFFSET('Sanitation Data'!$F$13,0,10*ROW('Sanitation Data'!F11))),DD17="",ISNUMBER(OFFSET('Sanitation Data'!$F$13,0,10*ROW('Sanitation Data'!F11)))),OFFSET('Sanitation Data'!$F$13,0,10*ROW('Sanitation Data'!F11)),NA())))</f>
        <v>#N/A</v>
      </c>
      <c r="AP17" s="120" t="e">
        <f ca="1">+IF(AND(ISNUMBER(OFFSET('Sanitation Data'!$G$5,0,10*ROW('Sanitation Data'!G11))),DE17="Yes"),100-OFFSET('Sanitation Data'!$G$5,0,10*ROW('Sanitation Data'!G11)),IF(AND(ISNUMBER(OFFSET('Sanitation Data'!$G$5,0,10*ROW('Sanitation Data'!G11))),DE17="No",ISNUMBER(OFFSET('Sanitation Data'!$G$5,0,10*ROW('Sanitation Data'!G11)))),CONCATENATE("[",ROUND(100-OFFSET('Sanitation Data'!$G$5,0,10*ROW('Sanitation Data'!G11)),0),"]"),IF(AND(ISNUMBER(OFFSET('Sanitation Data'!$G$5,0,10*ROW('Sanitation Data'!G11))),DE17="",ISNUMBER(OFFSET('Sanitation Data'!$G$5,0,10*ROW('Sanitation Data'!G11)))),100-OFFSET('Sanitation Data'!$G$5,0,10*ROW('Sanitation Data'!G11)),NA())))</f>
        <v>#N/A</v>
      </c>
      <c r="AQ17" s="120" t="e">
        <f ca="1">+IF(AND(ISNUMBER(OFFSET('Sanitation Data'!$G$7,0,10*ROW('Sanitation Data'!G11))),DF17="Yes"),OFFSET('Sanitation Data'!$G$7,0,10*ROW('Sanitation Data'!G11)),IF(AND(ISNUMBER(OFFSET('Sanitation Data'!$G$7,0,10*ROW('Sanitation Data'!G11))),DF17="No",ISNUMBER(OFFSET('Sanitation Data'!$G$7,0,10*ROW('Sanitation Data'!G11)))),CONCATENATE("[",ROUND(OFFSET('Sanitation Data'!$G$7,0,10*ROW('Sanitation Data'!G11)),0),"]"),IF(AND(ISNUMBER(OFFSET('Sanitation Data'!$G$7,0,10*ROW('Sanitation Data'!G11))),DF17="",ISNUMBER(OFFSET('Sanitation Data'!$G$7,0,10*ROW('Sanitation Data'!G11)))),OFFSET('Sanitation Data'!$G$7,0,10*ROW('Sanitation Data'!G11)),NA())))</f>
        <v>#N/A</v>
      </c>
      <c r="AR17" s="120" t="e">
        <f ca="1">+IF(AND(ISNUMBER(OFFSET('Sanitation Data'!$G$11,0,10*ROW('Sanitation Data'!G11))),DG17="Yes"),OFFSET('Sanitation Data'!$G$11,0,10*ROW('Sanitation Data'!G11)),IF(AND(ISNUMBER(OFFSET('Sanitation Data'!$G$11,0,10*ROW('Sanitation Data'!G11))),DG17="No",ISNUMBER(OFFSET('Sanitation Data'!$G$11,0,10*ROW('Sanitation Data'!G11)))),CONCATENATE("[",ROUND(OFFSET('Sanitation Data'!$G$11,0,10*ROW('Sanitation Data'!G11)),0),"]"),IF(AND(ISNUMBER(OFFSET('Sanitation Data'!$G$11,0,10*ROW('Sanitation Data'!G11))),DG17="",ISNUMBER(OFFSET('Sanitation Data'!$G$11,0,10*ROW('Sanitation Data'!G11)))),OFFSET('Sanitation Data'!$G$11,0,10*ROW('Sanitation Data'!G11)),NA())))</f>
        <v>#N/A</v>
      </c>
      <c r="AS17" s="120" t="e">
        <f ca="1">+IF(AND(ISNUMBER(OFFSET('Sanitation Data'!$G$12,0,10*ROW('Sanitation Data'!G11))),DH17="Yes"),OFFSET('Sanitation Data'!$G$12,0,10*ROW('Sanitation Data'!G11)),IF(AND(ISNUMBER(OFFSET('Sanitation Data'!$G$12,0,10*ROW('Sanitation Data'!G11))),DH17="No",ISNUMBER(OFFSET('Sanitation Data'!$G$12,0,10*ROW('Sanitation Data'!G11)))),CONCATENATE("[",ROUND(OFFSET('Sanitation Data'!$G$12,0,10*ROW('Sanitation Data'!G11)),0),"]"),IF(AND(ISNUMBER(OFFSET('Sanitation Data'!$G$12,0,10*ROW('Sanitation Data'!G11))),DH17="",ISNUMBER(OFFSET('Sanitation Data'!$G$12,0,10*ROW('Sanitation Data'!G11)))),OFFSET('Sanitation Data'!$G$12,0,10*ROW('Sanitation Data'!G11)),NA())))</f>
        <v>#N/A</v>
      </c>
      <c r="AT17" s="120" t="e">
        <f ca="1">+IF(AND(ISNUMBER(OFFSET('Sanitation Data'!$G$13,0,10*ROW('Sanitation Data'!G11))),DI17="Yes"),OFFSET('Sanitation Data'!$G$13,0,10*ROW('Sanitation Data'!G11)),IF(AND(ISNUMBER(OFFSET('Sanitation Data'!$G$13,0,10*ROW('Sanitation Data'!G11))),DI17="No",ISNUMBER(OFFSET('Sanitation Data'!$G$13,0,10*ROW('Sanitation Data'!G11)))),CONCATENATE("[",ROUND(OFFSET('Sanitation Data'!$G$13,0,10*ROW('Sanitation Data'!G11)),0),"]"),IF(AND(ISNUMBER(OFFSET('Sanitation Data'!$G$13,0,10*ROW('Sanitation Data'!G11))),DI17="",ISNUMBER(OFFSET('Sanitation Data'!$G$13,0,10*ROW('Sanitation Data'!G11)))),OFFSET('Sanitation Data'!$G$13,0,10*ROW('Sanitation Data'!G11)),NA())))</f>
        <v>#N/A</v>
      </c>
      <c r="AU17" s="120" t="e">
        <f ca="1">+IF(AND(ISNUMBER(OFFSET('Sanitation Data'!$H$5,0,10*ROW('Sanitation Data'!H11))),DJ17="Yes"),100-OFFSET('Sanitation Data'!$H$5,0,10*ROW('Sanitation Data'!H11)),IF(AND(ISNUMBER(OFFSET('Sanitation Data'!$H$5,0,10*ROW('Sanitation Data'!H11))),DJ17="No",ISNUMBER(OFFSET('Sanitation Data'!$H$5,0,10*ROW('Sanitation Data'!H11)))),CONCATENATE("[",ROUND(100-OFFSET('Sanitation Data'!$H$5,0,10*ROW('Sanitation Data'!H11)),0),"]"),IF(AND(ISNUMBER(OFFSET('Sanitation Data'!$H$5,0,10*ROW('Sanitation Data'!H11))),DJ17="",ISNUMBER(OFFSET('Sanitation Data'!$H$5,0,10*ROW('Sanitation Data'!H11)))),100-OFFSET('Sanitation Data'!$H$5,0,10*ROW('Sanitation Data'!H11)),NA())))</f>
        <v>#N/A</v>
      </c>
      <c r="AV17" s="120" t="e">
        <f ca="1">+IF(AND(ISNUMBER(OFFSET('Sanitation Data'!$H$7,0,10*ROW('Sanitation Data'!H11))),DK17="Yes"),OFFSET('Sanitation Data'!$H$7,0,10*ROW('Sanitation Data'!H11)),IF(AND(ISNUMBER(OFFSET('Sanitation Data'!$H$7,0,10*ROW('Sanitation Data'!H11))),DK17="No",ISNUMBER(OFFSET('Sanitation Data'!$H$7,0,10*ROW('Sanitation Data'!H11)))),CONCATENATE("[",ROUND(OFFSET('Sanitation Data'!$H$7,0,10*ROW('Sanitation Data'!H11)),0),"]"),IF(AND(ISNUMBER(OFFSET('Sanitation Data'!$H$7,0,10*ROW('Sanitation Data'!H11))),DK17="",ISNUMBER(OFFSET('Sanitation Data'!$H$7,0,10*ROW('Sanitation Data'!H11)))),OFFSET('Sanitation Data'!$H$7,0,10*ROW('Sanitation Data'!H11)),NA())))</f>
        <v>#N/A</v>
      </c>
      <c r="AW17" s="120" t="e">
        <f ca="1">+IF(AND(ISNUMBER(OFFSET('Sanitation Data'!$H$11,0,10*ROW('Sanitation Data'!H11))),DL17="Yes"),OFFSET('Sanitation Data'!$H$11,0,10*ROW('Sanitation Data'!H11)),IF(AND(ISNUMBER(OFFSET('Sanitation Data'!$H$11,0,10*ROW('Sanitation Data'!H11))),DL17="No",ISNUMBER(OFFSET('Sanitation Data'!$H$11,0,10*ROW('Sanitation Data'!H11)))),CONCATENATE("[",ROUND(OFFSET('Sanitation Data'!$H$11,0,10*ROW('Sanitation Data'!H11)),0),"]"),IF(AND(ISNUMBER(OFFSET('Sanitation Data'!$H$11,0,10*ROW('Sanitation Data'!H11))),DL17="",ISNUMBER(OFFSET('Sanitation Data'!$H$11,0,10*ROW('Sanitation Data'!H11)))),OFFSET('Sanitation Data'!$H$11,0,10*ROW('Sanitation Data'!H11)),NA())))</f>
        <v>#N/A</v>
      </c>
      <c r="AX17" s="120" t="e">
        <f ca="1">+IF(AND(ISNUMBER(OFFSET('Sanitation Data'!$H$12,0,10*ROW('Sanitation Data'!H11))),DM17="Yes"),OFFSET('Sanitation Data'!$H$12,0,10*ROW('Sanitation Data'!H11)),IF(AND(ISNUMBER(OFFSET('Sanitation Data'!$H$12,0,10*ROW('Sanitation Data'!H11))),DM17="No",ISNUMBER(OFFSET('Sanitation Data'!$H$12,0,10*ROW('Sanitation Data'!H11)))),CONCATENATE("[",ROUND(OFFSET('Sanitation Data'!$H$12,0,10*ROW('Sanitation Data'!H11)),0),"]"),IF(AND(ISNUMBER(OFFSET('Sanitation Data'!$H$12,0,10*ROW('Sanitation Data'!H11))),DM17="",ISNUMBER(OFFSET('Sanitation Data'!$H$12,0,10*ROW('Sanitation Data'!H11)))),OFFSET('Sanitation Data'!$H$12,0,10*ROW('Sanitation Data'!H11)),NA())))</f>
        <v>#N/A</v>
      </c>
      <c r="AY17" s="120" t="e">
        <f ca="1">+IF(AND(ISNUMBER(OFFSET('Sanitation Data'!$H$13,0,10*ROW('Sanitation Data'!H11))),DN17="Yes"),OFFSET('Sanitation Data'!$H$13,0,10*ROW('Sanitation Data'!H11)),IF(AND(ISNUMBER(OFFSET('Sanitation Data'!$H$13,0,10*ROW('Sanitation Data'!H11))),DN17="No",ISNUMBER(OFFSET('Sanitation Data'!$H$13,0,10*ROW('Sanitation Data'!H11)))),CONCATENATE("[",ROUND(OFFSET('Sanitation Data'!$H$13,0,10*ROW('Sanitation Data'!H11)),0),"]"),IF(AND(ISNUMBER(OFFSET('Sanitation Data'!$H$13,0,10*ROW('Sanitation Data'!H11))),DN17="",ISNUMBER(OFFSET('Sanitation Data'!$H$13,0,10*ROW('Sanitation Data'!H11)))),OFFSET('Sanitation Data'!$H$13,0,10*ROW('Sanitation Data'!H11)),NA())))</f>
        <v>#N/A</v>
      </c>
      <c r="AZ17" s="121" t="e">
        <f ca="1">+IF(AND(ISNUMBER(OFFSET('Hygiene Data'!$C$6,0,10*ROW('Hygiene Data'!C11))),DO17="Yes"),OFFSET('Hygiene Data'!$C$6,0,10*ROW('Hygiene Data'!C11)),IF(AND(ISNUMBER(OFFSET('Hygiene Data'!$C$6,0,10*ROW('Hygiene Data'!C11))),DO17="No",ISNUMBER(OFFSET('Hygiene Data'!$C$6,0,10*ROW('Hygiene Data'!C11)))),CONCATENATE("[",ROUND(OFFSET('Hygiene Data'!$C$6,0,10*ROW('Hygiene Data'!C11)),0),"]"),IF(AND(ISNUMBER(OFFSET('Hygiene Data'!$C$6,0,10*ROW('Hygiene Data'!C11))),DO17="",ISNUMBER(OFFSET('Hygiene Data'!$C$6,0,10*ROW('Hygiene Data'!C11)))),OFFSET('Hygiene Data'!$C$6,0,10*ROW('Hygiene Data'!C11)),NA())))</f>
        <v>#N/A</v>
      </c>
      <c r="BA17" s="121" t="e">
        <f ca="1">+IF(AND(ISNUMBER(OFFSET('Hygiene Data'!$C$8,0,10*ROW('Hygiene Data'!C11))),DP17="Yes"),OFFSET('Hygiene Data'!$C$8,0,10*ROW('Hygiene Data'!C11)),IF(AND(ISNUMBER(OFFSET('Hygiene Data'!$C$8,0,10*ROW('Hygiene Data'!C11))),DP17="No",ISNUMBER(OFFSET('Hygiene Data'!$C$8,0,10*ROW('Hygiene Data'!C11)))),CONCATENATE("[",ROUND(OFFSET('Hygiene Data'!$C$8,0,10*ROW('Hygiene Data'!C11)),0),"]"),IF(AND(ISNUMBER(OFFSET('Hygiene Data'!$C$8,0,10*ROW('Hygiene Data'!C11))),DP17="",ISNUMBER(OFFSET('Hygiene Data'!$C$8,0,10*ROW('Hygiene Data'!C11)))),OFFSET('Hygiene Data'!$C$8,0,10*ROW('Hygiene Data'!C11)),NA())))</f>
        <v>#N/A</v>
      </c>
      <c r="BB17" s="121" t="e">
        <f ca="1">+IF(AND(ISNUMBER(OFFSET('Hygiene Data'!$C$10,0,10*ROW('Hygiene Data'!C11))),DQ17="Yes"),OFFSET('Hygiene Data'!$C$10,0,10*ROW('Hygiene Data'!C11)),IF(AND(ISNUMBER(OFFSET('Hygiene Data'!$C$10,0,10*ROW('Hygiene Data'!C11))),DQ17="No",ISNUMBER(OFFSET('Hygiene Data'!$C$10,0,10*ROW('Hygiene Data'!C11)))),CONCATENATE("[",ROUND(OFFSET('Hygiene Data'!$C$10,0,10*ROW('Hygiene Data'!C11)),0),"]"),IF(AND(ISNUMBER(OFFSET('Hygiene Data'!$C$10,0,10*ROW('Hygiene Data'!C11))),DQ17="",ISNUMBER(OFFSET('Hygiene Data'!$C$10,0,10*ROW('Hygiene Data'!C11)))),OFFSET('Hygiene Data'!$C$10,0,10*ROW('Hygiene Data'!C11)),NA())))</f>
        <v>#N/A</v>
      </c>
      <c r="BC17" s="121" t="e">
        <f ca="1">+IF(AND(ISNUMBER(OFFSET('Hygiene Data'!$D$6,0,10*ROW('Hygiene Data'!D11))),DR17="Yes"),OFFSET('Hygiene Data'!$D$6,0,10*ROW('Hygiene Data'!D11)),IF(AND(ISNUMBER(OFFSET('Hygiene Data'!$D$6,0,10*ROW('Hygiene Data'!D11))),DR17="No",ISNUMBER(OFFSET('Hygiene Data'!$D$6,0,10*ROW('Hygiene Data'!D11)))),CONCATENATE("[",ROUND(OFFSET('Hygiene Data'!$D$6,0,10*ROW('Hygiene Data'!D11)),0),"]"),IF(AND(ISNUMBER(OFFSET('Hygiene Data'!$D$6,0,10*ROW('Hygiene Data'!D11))),DR17="",ISNUMBER(OFFSET('Hygiene Data'!$D$6,0,10*ROW('Hygiene Data'!D11)))),OFFSET('Hygiene Data'!$D$6,0,10*ROW('Hygiene Data'!D11)),NA())))</f>
        <v>#N/A</v>
      </c>
      <c r="BD17" s="121" t="e">
        <f ca="1">+IF(AND(ISNUMBER(OFFSET('Hygiene Data'!$D$8,0,10*ROW('Hygiene Data'!D11))),DS17="Yes"),OFFSET('Hygiene Data'!$D$8,0,10*ROW('Hygiene Data'!D11)),IF(AND(ISNUMBER(OFFSET('Hygiene Data'!$D$8,0,10*ROW('Hygiene Data'!D11))),DS17="No",ISNUMBER(OFFSET('Hygiene Data'!$D$8,0,10*ROW('Hygiene Data'!D11)))),CONCATENATE("[",ROUND(OFFSET('Hygiene Data'!$D$8,0,10*ROW('Hygiene Data'!D11)),0),"]"),IF(AND(ISNUMBER(OFFSET('Hygiene Data'!$D$8,0,10*ROW('Hygiene Data'!D11))),DS17="",ISNUMBER(OFFSET('Hygiene Data'!$D$8,0,10*ROW('Hygiene Data'!D11)))),OFFSET('Hygiene Data'!$D$8,0,10*ROW('Hygiene Data'!D11)),NA())))</f>
        <v>#N/A</v>
      </c>
      <c r="BE17" s="121" t="e">
        <f ca="1">+IF(AND(ISNUMBER(OFFSET('Hygiene Data'!$D$10,0,10*ROW('Hygiene Data'!D11))),DT17="Yes"),OFFSET('Hygiene Data'!$D$10,0,10*ROW('Hygiene Data'!D11)),IF(AND(ISNUMBER(OFFSET('Hygiene Data'!$D$10,0,10*ROW('Hygiene Data'!D11))),DT17="No",ISNUMBER(OFFSET('Hygiene Data'!$D$10,0,10*ROW('Hygiene Data'!D11)))),CONCATENATE("[",ROUND(OFFSET('Hygiene Data'!$D$10,0,10*ROW('Hygiene Data'!D11)),0),"]"),IF(AND(ISNUMBER(OFFSET('Hygiene Data'!$D$10,0,10*ROW('Hygiene Data'!D11))),DT17="",ISNUMBER(OFFSET('Hygiene Data'!$D$10,0,10*ROW('Hygiene Data'!D11)))),OFFSET('Hygiene Data'!$D$10,0,10*ROW('Hygiene Data'!D11)),NA())))</f>
        <v>#N/A</v>
      </c>
      <c r="BF17" s="121" t="e">
        <f ca="1">+IF(AND(ISNUMBER(OFFSET('Hygiene Data'!$E$6,0,10*ROW('Hygiene Data'!E11))),DU17="Yes"),OFFSET('Hygiene Data'!$E$6,0,10*ROW('Hygiene Data'!E11)),IF(AND(ISNUMBER(OFFSET('Hygiene Data'!$E$6,0,10*ROW('Hygiene Data'!E11))),DU17="No",ISNUMBER(OFFSET('Hygiene Data'!$E$6,0,10*ROW('Hygiene Data'!E11)))),CONCATENATE("[",ROUND(OFFSET('Hygiene Data'!$E$6,0,10*ROW('Hygiene Data'!E11)),0),"]"),IF(AND(ISNUMBER(OFFSET('Hygiene Data'!$E$6,0,10*ROW('Hygiene Data'!E11))),DU17="",ISNUMBER(OFFSET('Hygiene Data'!$E$6,0,10*ROW('Hygiene Data'!E11)))),OFFSET('Hygiene Data'!$E$6,0,10*ROW('Hygiene Data'!E11)),NA())))</f>
        <v>#N/A</v>
      </c>
      <c r="BG17" s="121" t="e">
        <f ca="1">+IF(AND(ISNUMBER(OFFSET('Hygiene Data'!$E$8,0,10*ROW('Hygiene Data'!E11))),DV17="Yes"),OFFSET('Hygiene Data'!$E$8,0,10*ROW('Hygiene Data'!E11)),IF(AND(ISNUMBER(OFFSET('Hygiene Data'!$E$8,0,10*ROW('Hygiene Data'!E11))),DV17="No",ISNUMBER(OFFSET('Hygiene Data'!$E$8,0,10*ROW('Hygiene Data'!E11)))),CONCATENATE("[",ROUND(OFFSET('Hygiene Data'!$E$8,0,10*ROW('Hygiene Data'!E11)),0),"]"),IF(AND(ISNUMBER(OFFSET('Hygiene Data'!$E$8,0,10*ROW('Hygiene Data'!E11))),DV17="",ISNUMBER(OFFSET('Hygiene Data'!$E$8,0,10*ROW('Hygiene Data'!E11)))),OFFSET('Hygiene Data'!$E$8,0,10*ROW('Hygiene Data'!E11)),NA())))</f>
        <v>#N/A</v>
      </c>
      <c r="BH17" s="121" t="e">
        <f ca="1">+IF(AND(ISNUMBER(OFFSET('Hygiene Data'!$E$10,0,10*ROW('Hygiene Data'!E11))),DW17="Yes"),OFFSET('Hygiene Data'!$E$10,0,10*ROW('Hygiene Data'!E11)),IF(AND(ISNUMBER(OFFSET('Hygiene Data'!$E$10,0,10*ROW('Hygiene Data'!E11))),DW17="No",ISNUMBER(OFFSET('Hygiene Data'!$E$10,0,10*ROW('Hygiene Data'!E11)))),CONCATENATE("[",ROUND(OFFSET('Hygiene Data'!$E$10,0,10*ROW('Hygiene Data'!E11)),0),"]"),IF(AND(ISNUMBER(OFFSET('Hygiene Data'!$E$10,0,10*ROW('Hygiene Data'!E11))),DW17="",ISNUMBER(OFFSET('Hygiene Data'!$E$10,0,10*ROW('Hygiene Data'!E11)))),OFFSET('Hygiene Data'!$E$10,0,10*ROW('Hygiene Data'!E11)),NA())))</f>
        <v>#N/A</v>
      </c>
      <c r="BI17" s="121" t="e">
        <f ca="1">+IF(AND(ISNUMBER(OFFSET('Hygiene Data'!$F$6,0,10*ROW('Hygiene Data'!F11))),DX17="Yes"),OFFSET('Hygiene Data'!$F$6,0,10*ROW('Hygiene Data'!F11)),IF(AND(ISNUMBER(OFFSET('Hygiene Data'!$F$6,0,10*ROW('Hygiene Data'!F11))),DX17="No",ISNUMBER(OFFSET('Hygiene Data'!$F$6,0,10*ROW('Hygiene Data'!F11)))),CONCATENATE("[",ROUND(OFFSET('Hygiene Data'!$F$6,0,10*ROW('Hygiene Data'!F11)),0),"]"),IF(AND(ISNUMBER(OFFSET('Hygiene Data'!$F$6,0,10*ROW('Hygiene Data'!F11))),DX17="",ISNUMBER(OFFSET('Hygiene Data'!$F$6,0,10*ROW('Hygiene Data'!F11)))),OFFSET('Hygiene Data'!$F$6,0,10*ROW('Hygiene Data'!F11)),NA())))</f>
        <v>#N/A</v>
      </c>
      <c r="BJ17" s="121" t="e">
        <f ca="1">+IF(AND(ISNUMBER(OFFSET('Hygiene Data'!$F$8,0,10*ROW('Hygiene Data'!F11))),DY17="Yes"),OFFSET('Hygiene Data'!$F$8,0,10*ROW('Hygiene Data'!F11)),IF(AND(ISNUMBER(OFFSET('Hygiene Data'!$F$8,0,10*ROW('Hygiene Data'!F11))),DY17="No",ISNUMBER(OFFSET('Hygiene Data'!$F$8,0,10*ROW('Hygiene Data'!F11)))),CONCATENATE("[",ROUND(OFFSET('Hygiene Data'!$F$8,0,10*ROW('Hygiene Data'!F11)),0),"]"),IF(AND(ISNUMBER(OFFSET('Hygiene Data'!$F$8,0,10*ROW('Hygiene Data'!F11))),DY17="",ISNUMBER(OFFSET('Hygiene Data'!$F$8,0,10*ROW('Hygiene Data'!F11)))),OFFSET('Hygiene Data'!$F$8,0,10*ROW('Hygiene Data'!F11)),NA())))</f>
        <v>#N/A</v>
      </c>
      <c r="BK17" s="121" t="e">
        <f ca="1">+IF(AND(ISNUMBER(OFFSET('Hygiene Data'!$F$10,0,10*ROW('Hygiene Data'!F11))),DZ17="Yes"),OFFSET('Hygiene Data'!$F$10,0,10*ROW('Hygiene Data'!F11)),IF(AND(ISNUMBER(OFFSET('Hygiene Data'!$F$10,0,10*ROW('Hygiene Data'!F11))),DZ17="No",ISNUMBER(OFFSET('Hygiene Data'!$F$10,0,10*ROW('Hygiene Data'!F11)))),CONCATENATE("[",ROUND(OFFSET('Hygiene Data'!$F$10,0,10*ROW('Hygiene Data'!F11)),0),"]"),IF(AND(ISNUMBER(OFFSET('Hygiene Data'!$F$10,0,10*ROW('Hygiene Data'!F11))),DZ17="",ISNUMBER(OFFSET('Hygiene Data'!$F$10,0,10*ROW('Hygiene Data'!F11)))),OFFSET('Hygiene Data'!$F$10,0,10*ROW('Hygiene Data'!F11)),NA())))</f>
        <v>#N/A</v>
      </c>
      <c r="BL17" s="121" t="e">
        <f ca="1">+IF(AND(ISNUMBER(OFFSET('Hygiene Data'!$G$6,0,10*ROW('Hygiene Data'!G11))),EA17="Yes"),OFFSET('Hygiene Data'!$G$6,0,10*ROW('Hygiene Data'!G11)),IF(AND(ISNUMBER(OFFSET('Hygiene Data'!$G$6,0,10*ROW('Hygiene Data'!G11))),EA17="No",ISNUMBER(OFFSET('Hygiene Data'!$G$6,0,10*ROW('Hygiene Data'!G11)))),CONCATENATE("[",ROUND(OFFSET('Hygiene Data'!$G$6,0,10*ROW('Hygiene Data'!G11)),0),"]"),IF(AND(ISNUMBER(OFFSET('Hygiene Data'!$G$6,0,10*ROW('Hygiene Data'!G11))),EA17="",ISNUMBER(OFFSET('Hygiene Data'!$G$6,0,10*ROW('Hygiene Data'!G11)))),OFFSET('Hygiene Data'!$G$6,0,10*ROW('Hygiene Data'!G11)),NA())))</f>
        <v>#N/A</v>
      </c>
      <c r="BM17" s="121" t="e">
        <f ca="1">+IF(AND(ISNUMBER(OFFSET('Hygiene Data'!$G$8,0,10*ROW('Hygiene Data'!G11))),EB17="Yes"),OFFSET('Hygiene Data'!$G$8,0,10*ROW('Hygiene Data'!G11)),IF(AND(ISNUMBER(OFFSET('Hygiene Data'!$G$8,0,10*ROW('Hygiene Data'!G11))),EB17="No",ISNUMBER(OFFSET('Hygiene Data'!$G$8,0,10*ROW('Hygiene Data'!G11)))),CONCATENATE("[",ROUND(OFFSET('Hygiene Data'!$G$8,0,10*ROW('Hygiene Data'!G11)),0),"]"),IF(AND(ISNUMBER(OFFSET('Hygiene Data'!$G$8,0,10*ROW('Hygiene Data'!G11))),EB17="",ISNUMBER(OFFSET('Hygiene Data'!$G$8,0,10*ROW('Hygiene Data'!G11)))),OFFSET('Hygiene Data'!$G$8,0,10*ROW('Hygiene Data'!G11)),NA())))</f>
        <v>#N/A</v>
      </c>
      <c r="BN17" s="121" t="e">
        <f ca="1">+IF(AND(ISNUMBER(OFFSET('Hygiene Data'!$G$10,0,10*ROW('Hygiene Data'!G11))),EC17="Yes"),OFFSET('Hygiene Data'!$G$10,0,10*ROW('Hygiene Data'!G11)),IF(AND(ISNUMBER(OFFSET('Hygiene Data'!$G$10,0,10*ROW('Hygiene Data'!G11))),EC17="No",ISNUMBER(OFFSET('Hygiene Data'!$G$10,0,10*ROW('Hygiene Data'!G11)))),CONCATENATE("[",ROUND(OFFSET('Hygiene Data'!$G$10,0,10*ROW('Hygiene Data'!G11)),0),"]"),IF(AND(ISNUMBER(OFFSET('Hygiene Data'!$G$10,0,10*ROW('Hygiene Data'!G11))),EC17="",ISNUMBER(OFFSET('Hygiene Data'!$G$10,0,10*ROW('Hygiene Data'!G11)))),OFFSET('Hygiene Data'!$G$10,0,10*ROW('Hygiene Data'!G11)),NA())))</f>
        <v>#N/A</v>
      </c>
      <c r="BO17" s="121" t="e">
        <f ca="1">+IF(AND(ISNUMBER(OFFSET('Hygiene Data'!$H$6,0,10*ROW('Hygiene Data'!H11))),ED17="Yes"),OFFSET('Hygiene Data'!$H$6,0,10*ROW('Hygiene Data'!H11)),IF(AND(ISNUMBER(OFFSET('Hygiene Data'!$H$6,0,10*ROW('Hygiene Data'!H11))),ED17="No",ISNUMBER(OFFSET('Hygiene Data'!$H$6,0,10*ROW('Hygiene Data'!H11)))),CONCATENATE("[",ROUND(OFFSET('Hygiene Data'!$H$6,0,10*ROW('Hygiene Data'!H11)),0),"]"),IF(AND(ISNUMBER(OFFSET('Hygiene Data'!$H$6,0,10*ROW('Hygiene Data'!H11))),ED17="",ISNUMBER(OFFSET('Hygiene Data'!$H$6,0,10*ROW('Hygiene Data'!H11)))),OFFSET('Hygiene Data'!$H$6,0,10*ROW('Hygiene Data'!H11)),NA())))</f>
        <v>#N/A</v>
      </c>
      <c r="BP17" s="121" t="e">
        <f ca="1">+IF(AND(ISNUMBER(OFFSET('Hygiene Data'!$H$8,0,10*ROW('Hygiene Data'!H11))),EE17="Yes"),OFFSET('Hygiene Data'!$H$8,0,10*ROW('Hygiene Data'!H11)),IF(AND(ISNUMBER(OFFSET('Hygiene Data'!$H$8,0,10*ROW('Hygiene Data'!H11))),EE17="No",ISNUMBER(OFFSET('Hygiene Data'!$H$8,0,10*ROW('Hygiene Data'!H11)))),CONCATENATE("[",ROUND(OFFSET('Hygiene Data'!$H$8,0,10*ROW('Hygiene Data'!H11)),0),"]"),IF(AND(ISNUMBER(OFFSET('Hygiene Data'!$H$8,0,10*ROW('Hygiene Data'!H11))),EE17="",ISNUMBER(OFFSET('Hygiene Data'!$H$8,0,10*ROW('Hygiene Data'!H11)))),OFFSET('Hygiene Data'!$H$8,0,10*ROW('Hygiene Data'!H11)),NA())))</f>
        <v>#N/A</v>
      </c>
      <c r="BQ17" s="121" t="e">
        <f ca="1">+IF(AND(ISNUMBER(OFFSET('Hygiene Data'!$H$10,0,10*ROW('Hygiene Data'!H11))),EF17="Yes"),OFFSET('Hygiene Data'!$H$10,0,10*ROW('Hygiene Data'!H11)),IF(AND(ISNUMBER(OFFSET('Hygiene Data'!$H$10,0,10*ROW('Hygiene Data'!H11))),EF17="No",ISNUMBER(OFFSET('Hygiene Data'!$H$10,0,10*ROW('Hygiene Data'!H11)))),CONCATENATE("[",ROUND(OFFSET('Hygiene Data'!$H$10,0,10*ROW('Hygiene Data'!H11)),0),"]"),IF(AND(ISNUMBER(OFFSET('Hygiene Data'!$H$10,0,10*ROW('Hygiene Data'!H11))),EF17="",ISNUMBER(OFFSET('Hygiene Data'!$H$10,0,10*ROW('Hygiene Data'!H11)))),OFFSET('Hygiene Data'!$H$10,0,10*ROW('Hygiene Data'!H11)),NA())))</f>
        <v>#N/A</v>
      </c>
      <c r="BS17" s="28" t="str">
        <f ca="1">+IF(OFFSET('Water Data'!$C$28,0,10*ROW('Water Data'!C11))="","",OFFSET('Water Data'!$C$28,0,10*ROW('Water Data'!C11)))</f>
        <v/>
      </c>
      <c r="BT17" s="28" t="str">
        <f ca="1">+IF(OFFSET('Water Data'!$C$29,0,10*ROW('Water Data'!C11))="","",OFFSET('Water Data'!$C$29,0,10*ROW('Water Data'!C11)))</f>
        <v/>
      </c>
      <c r="BU17" s="28" t="str">
        <f ca="1">+IF(OFFSET('Water Data'!$C$30,0,10*ROW('Water Data'!C11))="","",OFFSET('Water Data'!$C$30,0,10*ROW('Water Data'!C11)))</f>
        <v/>
      </c>
      <c r="BV17" s="28" t="str">
        <f ca="1">+IF(OFFSET('Water Data'!$D$28,0,10*ROW('Water Data'!D11))="","",OFFSET('Water Data'!$D$28,0,10*ROW('Water Data'!D11)))</f>
        <v/>
      </c>
      <c r="BW17" s="28" t="str">
        <f ca="1">+IF(OFFSET('Water Data'!$D$29,0,10*ROW('Water Data'!D11))="","",OFFSET('Water Data'!$D$29,0,10*ROW('Water Data'!D11)))</f>
        <v/>
      </c>
      <c r="BX17" s="28" t="str">
        <f ca="1">+IF(OFFSET('Water Data'!$D$30,0,10*ROW('Water Data'!D11))="","",OFFSET('Water Data'!$D$30,0,10*ROW('Water Data'!D11)))</f>
        <v/>
      </c>
      <c r="BY17" s="28" t="str">
        <f ca="1">+IF(OFFSET('Water Data'!$E$28,0,10*ROW('Water Data'!E11))="","",OFFSET('Water Data'!$E$28,0,10*ROW('Water Data'!E11)))</f>
        <v/>
      </c>
      <c r="BZ17" s="28" t="str">
        <f ca="1">+IF(OFFSET('Water Data'!$E$29,0,10*ROW('Water Data'!E11))="","",OFFSET('Water Data'!$E$29,0,10*ROW('Water Data'!E11)))</f>
        <v/>
      </c>
      <c r="CA17" s="28" t="str">
        <f ca="1">+IF(OFFSET('Water Data'!$E$30,0,10*ROW('Water Data'!E11))="","",OFFSET('Water Data'!$E$30,0,10*ROW('Water Data'!E11)))</f>
        <v/>
      </c>
      <c r="CB17" s="28" t="str">
        <f ca="1">+IF(OFFSET('Water Data'!$F$28,0,10*ROW('Water Data'!F11))="","",OFFSET('Water Data'!$F$28,0,10*ROW('Water Data'!F11)))</f>
        <v/>
      </c>
      <c r="CC17" s="28" t="str">
        <f ca="1">+IF(OFFSET('Water Data'!$F$29,0,10*ROW('Water Data'!F11))="","",OFFSET('Water Data'!$F$29,0,10*ROW('Water Data'!F11)))</f>
        <v/>
      </c>
      <c r="CD17" s="28" t="str">
        <f ca="1">+IF(OFFSET('Water Data'!$F$30,0,10*ROW('Water Data'!F11))="","",OFFSET('Water Data'!$F$30,0,10*ROW('Water Data'!F11)))</f>
        <v/>
      </c>
      <c r="CE17" s="28" t="str">
        <f ca="1">+IF(OFFSET('Water Data'!$G$28,0,10*ROW('Water Data'!G11))="","",OFFSET('Water Data'!$G$28,0,10*ROW('Water Data'!G11)))</f>
        <v/>
      </c>
      <c r="CF17" s="28" t="str">
        <f ca="1">+IF(OFFSET('Water Data'!$G$29,0,10*ROW('Water Data'!G11))="","",OFFSET('Water Data'!$G$29,0,10*ROW('Water Data'!G11)))</f>
        <v/>
      </c>
      <c r="CG17" s="28" t="str">
        <f ca="1">+IF(OFFSET('Water Data'!$G$30,0,10*ROW('Water Data'!G11))="","",OFFSET('Water Data'!$G$30,0,10*ROW('Water Data'!G11)))</f>
        <v/>
      </c>
      <c r="CH17" s="28" t="str">
        <f ca="1">+IF(OFFSET('Water Data'!$H$28,0,10*ROW('Water Data'!H11))="","",OFFSET('Water Data'!$H$28,0,10*ROW('Water Data'!H11)))</f>
        <v/>
      </c>
      <c r="CI17" s="28" t="str">
        <f ca="1">+IF(OFFSET('Water Data'!$H$29,0,10*ROW('Water Data'!H11))="","",OFFSET('Water Data'!$H$29,0,10*ROW('Water Data'!H11)))</f>
        <v/>
      </c>
      <c r="CJ17" s="28" t="str">
        <f ca="1">+IF(OFFSET('Water Data'!$H$30,0,10*ROW('Water Data'!H11))="","",OFFSET('Water Data'!$H$30,0,10*ROW('Water Data'!H11)))</f>
        <v/>
      </c>
      <c r="CK17" s="28" t="str">
        <f ca="1">+IF(OFFSET('Sanitation Data'!$C$29,0,10*ROW('Sanitation Data'!C11))="","",OFFSET('Sanitation Data'!$C$29,0,10*ROW('Sanitation Data'!C11)))</f>
        <v/>
      </c>
      <c r="CL17" s="28" t="str">
        <f ca="1">+IF(OFFSET('Sanitation Data'!$C$30,0,10*ROW('Sanitation Data'!C11))="","",OFFSET('Sanitation Data'!$C$30,0,10*ROW('Sanitation Data'!C11)))</f>
        <v/>
      </c>
      <c r="CM17" s="28" t="str">
        <f ca="1">+IF(OFFSET('Sanitation Data'!$C$31,0,10*ROW('Sanitation Data'!C11))="","",OFFSET('Sanitation Data'!$C$31,0,10*ROW('Sanitation Data'!C11)))</f>
        <v/>
      </c>
      <c r="CN17" s="28" t="str">
        <f ca="1">+IF(OFFSET('Sanitation Data'!$C$32,0,10*ROW('Sanitation Data'!C11))="","",OFFSET('Sanitation Data'!$C$32,0,10*ROW('Sanitation Data'!C11)))</f>
        <v/>
      </c>
      <c r="CO17" s="28" t="str">
        <f ca="1">+IF(OFFSET('Sanitation Data'!$C$33,0,10*ROW('Sanitation Data'!C11))="","",OFFSET('Sanitation Data'!$C$33,0,10*ROW('Sanitation Data'!C11)))</f>
        <v/>
      </c>
      <c r="CP17" s="28" t="str">
        <f ca="1">+IF(OFFSET('Sanitation Data'!$D$29,0,10*ROW('Sanitation Data'!D11))="","",OFFSET('Sanitation Data'!$D$29,0,10*ROW('Sanitation Data'!D11)))</f>
        <v/>
      </c>
      <c r="CQ17" s="28" t="str">
        <f ca="1">+IF(OFFSET('Sanitation Data'!$D$30,0,10*ROW('Sanitation Data'!D11))="","",OFFSET('Sanitation Data'!$D$30,0,10*ROW('Sanitation Data'!D11)))</f>
        <v/>
      </c>
      <c r="CR17" s="28" t="str">
        <f ca="1">+IF(OFFSET('Sanitation Data'!$D$31,0,10*ROW('Sanitation Data'!D11))="","",OFFSET('Sanitation Data'!$D$31,0,10*ROW('Sanitation Data'!D11)))</f>
        <v/>
      </c>
      <c r="CS17" s="28" t="str">
        <f ca="1">+IF(OFFSET('Sanitation Data'!$D$32,0,10*ROW('Sanitation Data'!D11))="","",OFFSET('Sanitation Data'!$D$32,0,10*ROW('Sanitation Data'!D11)))</f>
        <v/>
      </c>
      <c r="CT17" s="28" t="str">
        <f ca="1">+IF(OFFSET('Sanitation Data'!$D$33,0,10*ROW('Sanitation Data'!D11))="","",OFFSET('Sanitation Data'!$D$33,0,10*ROW('Sanitation Data'!D11)))</f>
        <v/>
      </c>
      <c r="CU17" s="28" t="str">
        <f ca="1">+IF(OFFSET('Sanitation Data'!$E$29,0,10*ROW('Sanitation Data'!E11))="","",OFFSET('Sanitation Data'!$E$29,0,10*ROW('Sanitation Data'!E11)))</f>
        <v/>
      </c>
      <c r="CV17" s="28" t="str">
        <f ca="1">+IF(OFFSET('Sanitation Data'!$E$30,0,10*ROW('Sanitation Data'!E11))="","",OFFSET('Sanitation Data'!$E$30,0,10*ROW('Sanitation Data'!E11)))</f>
        <v/>
      </c>
      <c r="CW17" s="28" t="str">
        <f ca="1">+IF(OFFSET('Sanitation Data'!$E$31,0,10*ROW('Sanitation Data'!E11))="","",OFFSET('Sanitation Data'!$E$31,0,10*ROW('Sanitation Data'!E11)))</f>
        <v/>
      </c>
      <c r="CX17" s="28" t="str">
        <f ca="1">+IF(OFFSET('Sanitation Data'!$E$32,0,10*ROW('Sanitation Data'!E11))="","",OFFSET('Sanitation Data'!$E$32,0,10*ROW('Sanitation Data'!E11)))</f>
        <v/>
      </c>
      <c r="CY17" s="28" t="str">
        <f ca="1">+IF(OFFSET('Sanitation Data'!$E$33,0,10*ROW('Sanitation Data'!E11))="","",OFFSET('Sanitation Data'!$E$33,0,10*ROW('Sanitation Data'!E11)))</f>
        <v/>
      </c>
      <c r="CZ17" s="28" t="str">
        <f ca="1">+IF(OFFSET('Sanitation Data'!$F$29,0,10*ROW('Sanitation Data'!F11))="","",OFFSET('Sanitation Data'!$F$29,0,10*ROW('Sanitation Data'!F11)))</f>
        <v/>
      </c>
      <c r="DA17" s="28" t="str">
        <f ca="1">+IF(OFFSET('Sanitation Data'!$F$30,0,10*ROW('Sanitation Data'!F11))="","",OFFSET('Sanitation Data'!$F$30,0,10*ROW('Sanitation Data'!F11)))</f>
        <v/>
      </c>
      <c r="DB17" s="28" t="str">
        <f ca="1">+IF(OFFSET('Sanitation Data'!$F$31,0,10*ROW('Sanitation Data'!F11))="","",OFFSET('Sanitation Data'!$F$31,0,10*ROW('Sanitation Data'!F11)))</f>
        <v/>
      </c>
      <c r="DC17" s="28" t="str">
        <f ca="1">+IF(OFFSET('Sanitation Data'!$F$32,0,10*ROW('Sanitation Data'!F11))="","",OFFSET('Sanitation Data'!$F$32,0,10*ROW('Sanitation Data'!F11)))</f>
        <v/>
      </c>
      <c r="DD17" s="28" t="str">
        <f ca="1">+IF(OFFSET('Sanitation Data'!$F$33,0,10*ROW('Sanitation Data'!F11))="","",OFFSET('Sanitation Data'!$F$33,0,10*ROW('Sanitation Data'!F11)))</f>
        <v/>
      </c>
      <c r="DE17" s="28" t="str">
        <f ca="1">+IF(OFFSET('Sanitation Data'!$G$29,0,10*ROW('Sanitation Data'!G11))="","",OFFSET('Sanitation Data'!$G$29,0,10*ROW('Sanitation Data'!G11)))</f>
        <v/>
      </c>
      <c r="DF17" s="28" t="str">
        <f ca="1">+IF(OFFSET('Sanitation Data'!$G$30,0,10*ROW('Sanitation Data'!G11))="","",OFFSET('Sanitation Data'!$G$30,0,10*ROW('Sanitation Data'!G11)))</f>
        <v/>
      </c>
      <c r="DG17" s="28" t="str">
        <f ca="1">+IF(OFFSET('Sanitation Data'!$G$31,0,10*ROW('Sanitation Data'!G11))="","",OFFSET('Sanitation Data'!$G$31,0,10*ROW('Sanitation Data'!G11)))</f>
        <v/>
      </c>
      <c r="DH17" s="28" t="str">
        <f ca="1">+IF(OFFSET('Sanitation Data'!$G$32,0,10*ROW('Sanitation Data'!G11))="","",OFFSET('Sanitation Data'!$G$32,0,10*ROW('Sanitation Data'!G11)))</f>
        <v/>
      </c>
      <c r="DI17" s="28" t="str">
        <f ca="1">+IF(OFFSET('Sanitation Data'!$G$33,0,10*ROW('Sanitation Data'!G11))="","",OFFSET('Sanitation Data'!$G$33,0,10*ROW('Sanitation Data'!G11)))</f>
        <v/>
      </c>
      <c r="DJ17" s="28" t="str">
        <f ca="1">+IF(OFFSET('Sanitation Data'!$H$29,0,10*ROW('Sanitation Data'!H11))="","",OFFSET('Sanitation Data'!$H$29,0,10*ROW('Sanitation Data'!H11)))</f>
        <v/>
      </c>
      <c r="DK17" s="28" t="str">
        <f ca="1">+IF(OFFSET('Sanitation Data'!$H$30,0,10*ROW('Sanitation Data'!H11))="","",OFFSET('Sanitation Data'!$H$30,0,10*ROW('Sanitation Data'!H11)))</f>
        <v/>
      </c>
      <c r="DL17" s="28" t="str">
        <f ca="1">+IF(OFFSET('Sanitation Data'!$H$31,0,10*ROW('Sanitation Data'!H11))="","",OFFSET('Sanitation Data'!$H$31,0,10*ROW('Sanitation Data'!H11)))</f>
        <v/>
      </c>
      <c r="DM17" s="28" t="str">
        <f ca="1">+IF(OFFSET('Sanitation Data'!$H$32,0,10*ROW('Sanitation Data'!H11))="","",OFFSET('Sanitation Data'!$H$32,0,10*ROW('Sanitation Data'!H11)))</f>
        <v/>
      </c>
      <c r="DN17" s="28" t="str">
        <f ca="1">+IF(OFFSET('Sanitation Data'!$H$33,0,10*ROW('Sanitation Data'!H11))="","",OFFSET('Sanitation Data'!$H$33,0,10*ROW('Sanitation Data'!H11)))</f>
        <v/>
      </c>
      <c r="DO17" s="28" t="str">
        <f ca="1">+IF(OFFSET('Hygiene Data'!$C$12,0,10*ROW('Hygiene Data'!C11))="","",OFFSET('Hygiene Data'!$C$12,0,10*ROW('Hygiene Data'!C11)))</f>
        <v/>
      </c>
      <c r="DP17" s="28" t="str">
        <f ca="1">+IF(OFFSET('Hygiene Data'!$C$13,0,10*ROW('Hygiene Data'!C11))="","",OFFSET('Hygiene Data'!$C$13,0,10*ROW('Hygiene Data'!C11)))</f>
        <v/>
      </c>
      <c r="DQ17" s="28" t="str">
        <f ca="1">+IF(OFFSET('Hygiene Data'!$C$14,0,10*ROW('Hygiene Data'!C11))="","",OFFSET('Hygiene Data'!$C$14,0,10*ROW('Hygiene Data'!C11)))</f>
        <v/>
      </c>
      <c r="DR17" s="28" t="str">
        <f ca="1">+IF(OFFSET('Hygiene Data'!$D$12,0,10*ROW('Hygiene Data'!D11))="","",OFFSET('Hygiene Data'!$D$12,0,10*ROW('Hygiene Data'!D11)))</f>
        <v/>
      </c>
      <c r="DS17" s="28" t="str">
        <f ca="1">+IF(OFFSET('Hygiene Data'!$D$13,0,10*ROW('Hygiene Data'!D11))="","",OFFSET('Hygiene Data'!$D$13,0,10*ROW('Hygiene Data'!D11)))</f>
        <v/>
      </c>
      <c r="DT17" s="28" t="str">
        <f ca="1">+IF(OFFSET('Hygiene Data'!$D$14,0,10*ROW('Hygiene Data'!D11))="","",OFFSET('Hygiene Data'!$D$14,0,10*ROW('Hygiene Data'!D11)))</f>
        <v/>
      </c>
      <c r="DU17" s="28" t="str">
        <f ca="1">+IF(OFFSET('Hygiene Data'!$E$12,0,10*ROW('Hygiene Data'!E11))="","",OFFSET('Hygiene Data'!$E$12,0,10*ROW('Hygiene Data'!E11)))</f>
        <v/>
      </c>
      <c r="DV17" s="28" t="str">
        <f ca="1">+IF(OFFSET('Hygiene Data'!$E$13,0,10*ROW('Hygiene Data'!E11))="","",OFFSET('Hygiene Data'!$E$13,0,10*ROW('Hygiene Data'!E11)))</f>
        <v/>
      </c>
      <c r="DW17" s="28" t="str">
        <f ca="1">+IF(OFFSET('Hygiene Data'!$E$14,0,10*ROW('Hygiene Data'!E11))="","",OFFSET('Hygiene Data'!$E$14,0,10*ROW('Hygiene Data'!E11)))</f>
        <v/>
      </c>
      <c r="DX17" s="28" t="str">
        <f ca="1">+IF(OFFSET('Hygiene Data'!$F$12,0,10*ROW('Hygiene Data'!F11))="","",OFFSET('Hygiene Data'!$F$12,0,10*ROW('Hygiene Data'!F11)))</f>
        <v/>
      </c>
      <c r="DY17" s="28" t="str">
        <f ca="1">+IF(OFFSET('Hygiene Data'!$F$13,0,10*ROW('Hygiene Data'!F11))="","",OFFSET('Hygiene Data'!$F$13,0,10*ROW('Hygiene Data'!F11)))</f>
        <v/>
      </c>
      <c r="DZ17" s="28" t="str">
        <f ca="1">+IF(OFFSET('Hygiene Data'!$F$14,0,10*ROW('Hygiene Data'!F11))="","",OFFSET('Hygiene Data'!$F$14,0,10*ROW('Hygiene Data'!F11)))</f>
        <v/>
      </c>
      <c r="EA17" s="28" t="str">
        <f ca="1">+IF(OFFSET('Hygiene Data'!$G$12,0,10*ROW('Hygiene Data'!G11))="","",OFFSET('Hygiene Data'!$G$12,0,10*ROW('Hygiene Data'!G11)))</f>
        <v/>
      </c>
      <c r="EB17" s="28" t="str">
        <f ca="1">+IF(OFFSET('Hygiene Data'!$G$13,0,10*ROW('Hygiene Data'!G11))="","",OFFSET('Hygiene Data'!$G$13,0,10*ROW('Hygiene Data'!G11)))</f>
        <v/>
      </c>
      <c r="EC17" s="28" t="str">
        <f ca="1">+IF(OFFSET('Hygiene Data'!$G$14,0,10*ROW('Hygiene Data'!G11))="","",OFFSET('Hygiene Data'!$G$14,0,10*ROW('Hygiene Data'!G11)))</f>
        <v/>
      </c>
      <c r="ED17" s="28" t="str">
        <f ca="1">+IF(OFFSET('Hygiene Data'!$H$12,0,10*ROW('Hygiene Data'!H11))="","",OFFSET('Hygiene Data'!$H$12,0,10*ROW('Hygiene Data'!H11)))</f>
        <v/>
      </c>
      <c r="EE17" s="28" t="str">
        <f ca="1">+IF(OFFSET('Hygiene Data'!$H$13,0,10*ROW('Hygiene Data'!H11))="","",OFFSET('Hygiene Data'!$H$13,0,10*ROW('Hygiene Data'!H11)))</f>
        <v/>
      </c>
      <c r="EF17" s="28" t="str">
        <f ca="1">+IF(OFFSET('Hygiene Data'!$H$14,0,10*ROW('Hygiene Data'!H11))="","",OFFSET('Hygiene Data'!$H$14,0,10*ROW('Hygiene Data'!H11)))</f>
        <v/>
      </c>
    </row>
    <row r="18" spans="1:136" x14ac:dyDescent="0.2">
      <c r="A18" s="44" t="str">
        <f ca="1">+IF(OFFSET('Water Data'!$B$1,0,10*ROW('Water Data'!B12))="","",OFFSET('Water Data'!$B$1,0,10*ROW('Water Data'!B12)))</f>
        <v/>
      </c>
      <c r="B18" s="44" t="str">
        <f ca="1">+IF(OFFSET('Water Data'!$A$3,0,10*ROW('Water Data'!A12))="","",OFFSET('Water Data'!$A$3,0,10*ROW('Water Data'!A12)))</f>
        <v/>
      </c>
      <c r="C18" s="44" t="str">
        <f ca="1">+IF(OFFSET('Water Data'!$C$3,0,10*ROW('Water Data'!C12))="","",OFFSET('Water Data'!$C$3,0,10*ROW('Water Data'!C12)))</f>
        <v/>
      </c>
      <c r="D18" s="119" t="e">
        <f ca="1">+IF(AND(ISNUMBER(OFFSET('Water Data'!$C$5,0,10*ROW('Water Data'!C12))),BS18="Yes"),100-OFFSET('Water Data'!$C$5,0,10*ROW('Water Data'!C12)),IF(AND(ISNUMBER(OFFSET('Water Data'!$C$5,0,10*ROW('Water Data'!C12))),BS18="No",ISNUMBER(OFFSET('Water Data'!$C$5,0,10*ROW('Water Data'!C12)))),CONCATENATE("[",ROUND(100-OFFSET('Water Data'!$C$5,0,10*ROW('Water Data'!C12)),0),"]"),IF(AND(ISNUMBER(OFFSET('Water Data'!$C$5,0,10*ROW('Water Data'!C12))),BS18="",ISNUMBER(OFFSET('Water Data'!$C$5,0,10*ROW('Water Data'!C12)))),100-OFFSET('Water Data'!$C$5,0,10*ROW('Water Data'!C12)),NA())))</f>
        <v>#N/A</v>
      </c>
      <c r="E18" s="119" t="e">
        <f ca="1">+IF(AND(ISNUMBER(OFFSET('Water Data'!$C$7,0,10*ROW('Water Data'!D12))),BT18="Yes"),OFFSET('Water Data'!$C$7,0,10*ROW('Water Data'!C12)),IF(AND(ISNUMBER(OFFSET('Water Data'!$C$7,0,10*ROW('Water Data'!C12))),BT18="No",ISNUMBER(OFFSET('Water Data'!$C$7,0,10*ROW('Water Data'!C12)))),CONCATENATE("[",ROUND(OFFSET('Water Data'!$C$7,0,10*ROW('Water Data'!C12)),0),"]"),IF(AND(ISNUMBER(OFFSET('Water Data'!$C$7,0,10*ROW('Water Data'!C12))),BT18="",ISNUMBER(OFFSET('Water Data'!$C$7,0,10*ROW('Water Data'!C12)))),OFFSET('Water Data'!$C$7,0,10*ROW('Water Data'!C12)),NA())))</f>
        <v>#N/A</v>
      </c>
      <c r="F18" s="119" t="e">
        <f ca="1">+IF(AND(ISNUMBER(OFFSET('Water Data'!$C$10,0,10*ROW('Water Data'!C12))),BU18="Yes"),OFFSET('Water Data'!$C$10,0,10*ROW('Water Data'!C12)),IF(AND(ISNUMBER(OFFSET('Water Data'!$C$10,0,10*ROW('Water Data'!C12))),BU18="No",ISNUMBER(OFFSET('Water Data'!$C$10,0,10*ROW('Water Data'!C12)))),CONCATENATE("[",ROUND(OFFSET('Water Data'!$C$10,0,10*ROW('Water Data'!C12)),0),"]"),IF(AND(ISNUMBER(OFFSET('Water Data'!$C$10,0,10*ROW('Water Data'!C12))),BU18="",ISNUMBER(OFFSET('Water Data'!$C$10,0,10*ROW('Water Data'!C12)))),OFFSET('Water Data'!$C$10,0,10*ROW('Water Data'!C12)),NA())))</f>
        <v>#N/A</v>
      </c>
      <c r="G18" s="119" t="e">
        <f ca="1">+IF(AND(ISNUMBER(OFFSET('Water Data'!$D$5,0,10*ROW('Water Data'!D12))),BV18="Yes"),100-OFFSET('Water Data'!$D$5,0,10*ROW('Water Data'!D12)),IF(AND(ISNUMBER(OFFSET('Water Data'!$D$5,0,10*ROW('Water Data'!D12))),BV18="No",ISNUMBER(OFFSET('Water Data'!$D$5,0,10*ROW('Water Data'!D12)))),CONCATENATE("[",ROUND(100-OFFSET('Water Data'!$D$5,0,10*ROW('Water Data'!D12)),0),"]"),IF(AND(ISNUMBER(OFFSET('Water Data'!$D$5,0,10*ROW('Water Data'!D12))),BV18="",ISNUMBER(OFFSET('Water Data'!$D$5,0,10*ROW('Water Data'!D12)))),100-OFFSET('Water Data'!$D$5,0,10*ROW('Water Data'!D12)),NA())))</f>
        <v>#N/A</v>
      </c>
      <c r="H18" s="119" t="e">
        <f ca="1">+IF(AND(ISNUMBER(OFFSET('Water Data'!$D$7,0,10*ROW('Water Data'!D12))),BW18="Yes"),OFFSET('Water Data'!$D$7,0,10*ROW('Water Data'!D12)),IF(AND(ISNUMBER(OFFSET('Water Data'!$D$7,0,10*ROW('Water Data'!D12))),BW18="No",ISNUMBER(OFFSET('Water Data'!$D$7,0,10*ROW('Water Data'!D12)))),CONCATENATE("[",ROUND(OFFSET('Water Data'!$C$7,0,10*ROW('Water Data'!D12)),0),"]"),IF(AND(ISNUMBER(OFFSET('Water Data'!$D$7,0,10*ROW('Water Data'!D12))),BW18="",ISNUMBER(OFFSET('Water Data'!$D$7,0,10*ROW('Water Data'!D12)))),OFFSET('Water Data'!$D$7,0,10*ROW('Water Data'!D12)),NA())))</f>
        <v>#N/A</v>
      </c>
      <c r="I18" s="119" t="e">
        <f ca="1">+IF(AND(ISNUMBER(OFFSET('Water Data'!$D$10,0,10*ROW('Water Data'!D12))),BX18="Yes"),OFFSET('Water Data'!$D$10,0,10*ROW('Water Data'!D12)),IF(AND(ISNUMBER(OFFSET('Water Data'!$D$10,0,10*ROW('Water Data'!D12))),BX18="No",ISNUMBER(OFFSET('Water Data'!$D$10,0,10*ROW('Water Data'!D12)))),CONCATENATE("[",ROUND(OFFSET('Water Data'!$D$10,0,10*ROW('Water Data'!D12)),0),"]"),IF(AND(ISNUMBER(OFFSET('Water Data'!$D$10,0,10*ROW('Water Data'!D12))),BX18="",ISNUMBER(OFFSET('Water Data'!$D$10,0,10*ROW('Water Data'!D12)))),OFFSET('Water Data'!$D$10,0,10*ROW('Water Data'!D12)),NA())))</f>
        <v>#N/A</v>
      </c>
      <c r="J18" s="119" t="e">
        <f ca="1">+IF(AND(ISNUMBER(OFFSET('Water Data'!$E$5,0,10*ROW('Water Data'!E12))),BY18="Yes"),100-OFFSET('Water Data'!$E$5,0,10*ROW('Water Data'!E12)),IF(AND(ISNUMBER(OFFSET('Water Data'!$E$5,0,10*ROW('Water Data'!E12))),BY18="No",ISNUMBER(OFFSET('Water Data'!$E$5,0,10*ROW('Water Data'!E12)))),CONCATENATE("[",ROUND(100-OFFSET('Water Data'!$E$5,0,10*ROW('Water Data'!E12)),0),"]"),IF(AND(ISNUMBER(OFFSET('Water Data'!$E$5,0,10*ROW('Water Data'!E12))),BY18="",ISNUMBER(OFFSET('Water Data'!$E$5,0,10*ROW('Water Data'!E12)))),100-OFFSET('Water Data'!$E$5,0,10*ROW('Water Data'!E12)),NA())))</f>
        <v>#N/A</v>
      </c>
      <c r="K18" s="119" t="e">
        <f ca="1">+IF(AND(ISNUMBER(OFFSET('Water Data'!$E$7,0,10*ROW('Water Data'!E12))),BZ18="Yes"),OFFSET('Water Data'!$E$7,0,10*ROW('Water Data'!E12)),IF(AND(ISNUMBER(OFFSET('Water Data'!$E$7,0,10*ROW('Water Data'!E12))),BZ18="No",ISNUMBER(OFFSET('Water Data'!$E$7,0,10*ROW('Water Data'!E12)))),CONCATENATE("[",ROUND(OFFSET('Water Data'!$E$7,0,10*ROW('Water Data'!E12)),0),"]"),IF(AND(ISNUMBER(OFFSET('Water Data'!$E$7,0,10*ROW('Water Data'!E12))),BZ18="",ISNUMBER(OFFSET('Water Data'!$E$7,0,10*ROW('Water Data'!E12)))),OFFSET('Water Data'!$E$7,0,10*ROW('Water Data'!E12)),NA())))</f>
        <v>#N/A</v>
      </c>
      <c r="L18" s="119" t="e">
        <f ca="1">+IF(AND(ISNUMBER(OFFSET('Water Data'!$E$10,0,10*ROW('Water Data'!E12))),CA18="Yes"),OFFSET('Water Data'!$E$10,0,10*ROW('Water Data'!E12)),IF(AND(ISNUMBER(OFFSET('Water Data'!$E$10,0,10*ROW('Water Data'!E12))),CA18="No",ISNUMBER(OFFSET('Water Data'!$E$10,0,10*ROW('Water Data'!E12)))),CONCATENATE("[",ROUND(OFFSET('Water Data'!$E$10,0,10*ROW('Water Data'!E12)),0),"]"),IF(AND(ISNUMBER(OFFSET('Water Data'!$E$10,0,10*ROW('Water Data'!E12))),CA18="",ISNUMBER(OFFSET('Water Data'!$E$10,0,10*ROW('Water Data'!E12)))),OFFSET('Water Data'!$E$10,0,10*ROW('Water Data'!E12)),NA())))</f>
        <v>#N/A</v>
      </c>
      <c r="M18" s="119" t="e">
        <f ca="1">+IF(AND(ISNUMBER(OFFSET('Water Data'!$F$5,0,10*ROW('Water Data'!F12))),CB18="Yes"),100-OFFSET('Water Data'!$F$5,0,10*ROW('Water Data'!F12)),IF(AND(ISNUMBER(OFFSET('Water Data'!$F$5,0,10*ROW('Water Data'!F12))),CB18="No",ISNUMBER(OFFSET('Water Data'!$F$5,0,10*ROW('Water Data'!F12)))),CONCATENATE("[",ROUND(100-OFFSET('Water Data'!$F$5,0,10*ROW('Water Data'!F12)),0),"]"),IF(AND(ISNUMBER(OFFSET('Water Data'!$F$5,0,10*ROW('Water Data'!F12))),CB18="",ISNUMBER(OFFSET('Water Data'!$F$5,0,10*ROW('Water Data'!F12)))),100-OFFSET('Water Data'!$F$5,0,10*ROW('Water Data'!F12)),NA())))</f>
        <v>#N/A</v>
      </c>
      <c r="N18" s="119" t="e">
        <f ca="1">+IF(AND(ISNUMBER(OFFSET('Water Data'!$F$7,0,10*ROW('Water Data'!F12))),CC18="Yes"),OFFSET('Water Data'!$F$7,0,10*ROW('Water Data'!F12)),IF(AND(ISNUMBER(OFFSET('Water Data'!$F$7,0,10*ROW('Water Data'!F12))),CC18="No",ISNUMBER(OFFSET('Water Data'!$F$7,0,10*ROW('Water Data'!F12)))),CONCATENATE("[",ROUND(OFFSET('Water Data'!$F$7,0,10*ROW('Water Data'!F12)),0),"]"),IF(AND(ISNUMBER(OFFSET('Water Data'!$F$7,0,10*ROW('Water Data'!F12))),CC18="",ISNUMBER(OFFSET('Water Data'!$F$7,0,10*ROW('Water Data'!F12)))),OFFSET('Water Data'!$F$7,0,10*ROW('Water Data'!F12)),NA())))</f>
        <v>#N/A</v>
      </c>
      <c r="O18" s="119" t="e">
        <f ca="1">+IF(AND(ISNUMBER(OFFSET('Water Data'!$F$10,0,10*ROW('Water Data'!F12))),CD18="Yes"),OFFSET('Water Data'!$F$10,0,10*ROW('Water Data'!F12)),IF(AND(ISNUMBER(OFFSET('Water Data'!$F$10,0,10*ROW('Water Data'!F12))),CD18="No",ISNUMBER(OFFSET('Water Data'!$F$10,0,10*ROW('Water Data'!F12)))),CONCATENATE("[",ROUND(OFFSET('Water Data'!$F$10,0,10*ROW('Water Data'!F12)),0),"]"),IF(AND(ISNUMBER(OFFSET('Water Data'!$F$10,0,10*ROW('Water Data'!F12))),CD18="",ISNUMBER(OFFSET('Water Data'!$F$10,0,10*ROW('Water Data'!F12)))),OFFSET('Water Data'!$F$10,0,10*ROW('Water Data'!F12)),NA())))</f>
        <v>#N/A</v>
      </c>
      <c r="P18" s="119" t="e">
        <f ca="1">+IF(AND(ISNUMBER(OFFSET('Water Data'!$G$5,0,10*ROW('Water Data'!G12))),CE18="Yes"),100-OFFSET('Water Data'!$G$5,0,10*ROW('Water Data'!G12)),IF(AND(ISNUMBER(OFFSET('Water Data'!$G$5,0,10*ROW('Water Data'!G12))),CE18="No",ISNUMBER(OFFSET('Water Data'!$G$5,0,10*ROW('Water Data'!G12)))),CONCATENATE("[",ROUND(100-OFFSET('Water Data'!$G$5,0,10*ROW('Water Data'!G12)),0),"]"),IF(AND(ISNUMBER(OFFSET('Water Data'!$G$5,0,10*ROW('Water Data'!G12))),CE18="",ISNUMBER(OFFSET('Water Data'!$G$5,0,10*ROW('Water Data'!G12)))),100-OFFSET('Water Data'!$G$5,0,10*ROW('Water Data'!G12)),NA())))</f>
        <v>#N/A</v>
      </c>
      <c r="Q18" s="119" t="e">
        <f ca="1">+IF(AND(ISNUMBER(OFFSET('Water Data'!$G$7,0,10*ROW('Water Data'!G12))),CF18="Yes"),OFFSET('Water Data'!$G$7,0,10*ROW('Water Data'!G12)),IF(AND(ISNUMBER(OFFSET('Water Data'!$G$7,0,10*ROW('Water Data'!G12))),CF18="No",ISNUMBER(OFFSET('Water Data'!$G$7,0,10*ROW('Water Data'!G12)))),CONCATENATE("[",ROUND(OFFSET('Water Data'!$G$7,0,10*ROW('Water Data'!G12)),0),"]"),IF(AND(ISNUMBER(OFFSET('Water Data'!$G$7,0,10*ROW('Water Data'!G12))),CF18="",ISNUMBER(OFFSET('Water Data'!$G$7,0,10*ROW('Water Data'!G12)))),OFFSET('Water Data'!$G$7,0,10*ROW('Water Data'!G12)),NA())))</f>
        <v>#N/A</v>
      </c>
      <c r="R18" s="119" t="e">
        <f ca="1">+IF(AND(ISNUMBER(OFFSET('Water Data'!$G$10,0,10*ROW('Water Data'!G12))),CG18="Yes"),OFFSET('Water Data'!$G$10,0,10*ROW('Water Data'!G12)),IF(AND(ISNUMBER(OFFSET('Water Data'!$G$10,0,10*ROW('Water Data'!G12))),CG18="No",ISNUMBER(OFFSET('Water Data'!$G$10,0,10*ROW('Water Data'!G12)))),CONCATENATE("[",ROUND(OFFSET('Water Data'!$G$10,0,10*ROW('Water Data'!G12)),0),"]"),IF(AND(ISNUMBER(OFFSET('Water Data'!$G$10,0,10*ROW('Water Data'!G12))),CG18="",ISNUMBER(OFFSET('Water Data'!$G$10,0,10*ROW('Water Data'!G12)))),OFFSET('Water Data'!$G$10,0,10*ROW('Water Data'!G12)),NA())))</f>
        <v>#N/A</v>
      </c>
      <c r="S18" s="119" t="e">
        <f ca="1">+IF(AND(ISNUMBER(OFFSET('Water Data'!$H$5,0,10*ROW('Water Data'!H12))),CH18="Yes"),100-OFFSET('Water Data'!$H$5,0,10*ROW('Water Data'!H12)),IF(AND(ISNUMBER(OFFSET('Water Data'!$H$5,0,10*ROW('Water Data'!H12))),CH18="No",ISNUMBER(OFFSET('Water Data'!$H$5,0,10*ROW('Water Data'!H12)))),CONCATENATE("[",ROUND(100-OFFSET('Water Data'!$H$5,0,10*ROW('Water Data'!H12)),0),"]"),IF(AND(ISNUMBER(OFFSET('Water Data'!$H$5,0,10*ROW('Water Data'!H12))),CH18="",ISNUMBER(OFFSET('Water Data'!$H$5,0,10*ROW('Water Data'!H12)))),100-OFFSET('Water Data'!$H$5,0,10*ROW('Water Data'!H12)),NA())))</f>
        <v>#N/A</v>
      </c>
      <c r="T18" s="119" t="e">
        <f ca="1">+IF(AND(ISNUMBER(OFFSET('Water Data'!$H$7,0,10*ROW('Water Data'!H12))),CI18="Yes"),OFFSET('Water Data'!$H$7,0,10*ROW('Water Data'!H12)),IF(AND(ISNUMBER(OFFSET('Water Data'!$H$7,0,10*ROW('Water Data'!H12))),CI18="No",ISNUMBER(OFFSET('Water Data'!$H$7,0,10*ROW('Water Data'!H12)))),CONCATENATE("[",ROUND(OFFSET('Water Data'!$H$7,0,10*ROW('Water Data'!H12)),0),"]"),IF(AND(ISNUMBER(OFFSET('Water Data'!$H$7,0,10*ROW('Water Data'!H12))),CI18="",ISNUMBER(OFFSET('Water Data'!$H$7,0,10*ROW('Water Data'!H12)))),OFFSET('Water Data'!$H$7,0,10*ROW('Water Data'!H12)),NA())))</f>
        <v>#N/A</v>
      </c>
      <c r="U18" s="119" t="e">
        <f ca="1">+IF(AND(ISNUMBER(OFFSET('Water Data'!$H$10,0,10*ROW('Water Data'!H12))),CJ18="Yes"),OFFSET('Water Data'!$H$10,0,10*ROW('Water Data'!H12)),IF(AND(ISNUMBER(OFFSET('Water Data'!$H$10,0,10*ROW('Water Data'!H12))),CJ18="No",ISNUMBER(OFFSET('Water Data'!$H$10,0,10*ROW('Water Data'!H12)))),CONCATENATE("[",ROUND(OFFSET('Water Data'!$H$10,0,10*ROW('Water Data'!H12)),0),"]"),IF(AND(ISNUMBER(OFFSET('Water Data'!$H$10,0,10*ROW('Water Data'!H12))),CJ18="",ISNUMBER(OFFSET('Water Data'!$H$10,0,10*ROW('Water Data'!H12)))),OFFSET('Water Data'!$H$10,0,10*ROW('Water Data'!H12)),NA())))</f>
        <v>#N/A</v>
      </c>
      <c r="V18" s="120" t="e">
        <f ca="1">+IF(AND(ISNUMBER(OFFSET('Sanitation Data'!$C$5,0,10*ROW('Sanitation Data'!C12))),CK18="Yes"),100-OFFSET('Sanitation Data'!$C$5,0,10*ROW('Sanitation Data'!C12)),IF(AND(ISNUMBER(OFFSET('Sanitation Data'!$C$5,0,10*ROW('Sanitation Data'!C12))),CK18="No",ISNUMBER(OFFSET('Sanitation Data'!$C$5,0,10*ROW('Sanitation Data'!C12)))),CONCATENATE("[",ROUND(100-OFFSET('Sanitation Data'!$C$5,0,10*ROW('Sanitation Data'!C12)),0),"]"),IF(AND(ISNUMBER(OFFSET('Sanitation Data'!$C$5,0,10*ROW('Sanitation Data'!C12))),CK18="",ISNUMBER(OFFSET('Sanitation Data'!$C$5,0,10*ROW('Sanitation Data'!C12)))),100-OFFSET('Sanitation Data'!$C$5,0,10*ROW('Sanitation Data'!C12)),NA())))</f>
        <v>#N/A</v>
      </c>
      <c r="W18" s="120" t="e">
        <f ca="1">+IF(AND(ISNUMBER(OFFSET('Sanitation Data'!$C$7,0,10*ROW('Sanitation Data'!C12))),CL18="Yes"),OFFSET('Sanitation Data'!$C$7,0,10*ROW('Sanitation Data'!C12)),IF(AND(ISNUMBER(OFFSET('Sanitation Data'!$C$7,0,10*ROW('Sanitation Data'!C12))),CL18="No",ISNUMBER(OFFSET('Sanitation Data'!$C$7,0,10*ROW('Sanitation Data'!C12)))),CONCATENATE("[",ROUND(OFFSET('Sanitation Data'!$C$7,0,10*ROW('Sanitation Data'!C12)),0),"]"),IF(AND(ISNUMBER(OFFSET('Sanitation Data'!$C$7,0,10*ROW('Sanitation Data'!C12))),CL18="",ISNUMBER(OFFSET('Sanitation Data'!$C$7,0,10*ROW('Sanitation Data'!C12)))),OFFSET('Sanitation Data'!$C$7,0,10*ROW('Sanitation Data'!C12)),NA())))</f>
        <v>#N/A</v>
      </c>
      <c r="X18" s="120" t="e">
        <f ca="1">+IF(AND(ISNUMBER(OFFSET('Sanitation Data'!$C$11,0,10*ROW('Sanitation Data'!C12))),CM18="Yes"),OFFSET('Sanitation Data'!$C$11,0,10*ROW('Sanitation Data'!C12)),IF(AND(ISNUMBER(OFFSET('Sanitation Data'!$C$11,0,10*ROW('Sanitation Data'!C12))),CM18="No",ISNUMBER(OFFSET('Sanitation Data'!$C$11,0,10*ROW('Sanitation Data'!C12)))),CONCATENATE("[",ROUND(OFFSET('Sanitation Data'!$C$11,0,10*ROW('Sanitation Data'!C12)),0),"]"),IF(AND(ISNUMBER(OFFSET('Sanitation Data'!$C$11,0,10*ROW('Sanitation Data'!C12))),CM18="",ISNUMBER(OFFSET('Sanitation Data'!$C$11,0,10*ROW('Sanitation Data'!C12)))),OFFSET('Sanitation Data'!$C$11,0,10*ROW('Sanitation Data'!C12)),NA())))</f>
        <v>#N/A</v>
      </c>
      <c r="Y18" s="120" t="e">
        <f ca="1">+IF(AND(ISNUMBER(OFFSET('Sanitation Data'!$C$12,0,10*ROW('Sanitation Data'!C12))),CN18="Yes"),OFFSET('Sanitation Data'!$C$12,0,10*ROW('Sanitation Data'!C12)),IF(AND(ISNUMBER(OFFSET('Sanitation Data'!$C$12,0,10*ROW('Sanitation Data'!C12))),CN18="No",ISNUMBER(OFFSET('Sanitation Data'!$C$12,0,10*ROW('Sanitation Data'!C12)))),CONCATENATE("[",ROUND(OFFSET('Sanitation Data'!$C$12,0,10*ROW('Sanitation Data'!C12)),0),"]"),IF(AND(ISNUMBER(OFFSET('Sanitation Data'!$C$12,0,10*ROW('Sanitation Data'!C12))),CN18="",ISNUMBER(OFFSET('Sanitation Data'!$C$12,0,10*ROW('Sanitation Data'!C12)))),OFFSET('Sanitation Data'!$C$12,0,10*ROW('Sanitation Data'!C12)),NA())))</f>
        <v>#N/A</v>
      </c>
      <c r="Z18" s="120" t="e">
        <f ca="1">+IF(AND(ISNUMBER(OFFSET('Sanitation Data'!$C$13,0,10*ROW('Sanitation Data'!C12))),CO18="Yes"),OFFSET('Sanitation Data'!$C$13,0,10*ROW('Sanitation Data'!C12)),IF(AND(ISNUMBER(OFFSET('Sanitation Data'!$C$13,0,10*ROW('Sanitation Data'!C12))),CO18="No",ISNUMBER(OFFSET('Sanitation Data'!$C$13,0,10*ROW('Sanitation Data'!C12)))),CONCATENATE("[",ROUND(OFFSET('Sanitation Data'!$C$13,0,10*ROW('Sanitation Data'!C12)),0),"]"),IF(AND(ISNUMBER(OFFSET('Sanitation Data'!$C$13,0,10*ROW('Sanitation Data'!C12))),CO18="",ISNUMBER(OFFSET('Sanitation Data'!$C$13,0,10*ROW('Sanitation Data'!C12)))),OFFSET('Sanitation Data'!$C$13,0,10*ROW('Sanitation Data'!C12)),NA())))</f>
        <v>#N/A</v>
      </c>
      <c r="AA18" s="120" t="e">
        <f ca="1">+IF(AND(ISNUMBER(OFFSET('Sanitation Data'!$D$5,0,10*ROW('Sanitation Data'!D12))),CP18="Yes"),100-OFFSET('Sanitation Data'!$D$5,0,10*ROW('Sanitation Data'!D12)),IF(AND(ISNUMBER(OFFSET('Sanitation Data'!$D$5,0,10*ROW('Sanitation Data'!D12))),CP18="No",ISNUMBER(OFFSET('Sanitation Data'!$D$5,0,10*ROW('Sanitation Data'!D12)))),CONCATENATE("[",ROUND(100-OFFSET('Sanitation Data'!$D$5,0,10*ROW('Sanitation Data'!D12)),0),"]"),IF(AND(ISNUMBER(OFFSET('Sanitation Data'!$D$5,0,10*ROW('Sanitation Data'!D12))),CP18="",ISNUMBER(OFFSET('Sanitation Data'!$D$5,0,10*ROW('Sanitation Data'!D12)))),100-OFFSET('Sanitation Data'!$D$5,0,10*ROW('Sanitation Data'!D12)),NA())))</f>
        <v>#N/A</v>
      </c>
      <c r="AB18" s="120" t="e">
        <f ca="1">+IF(AND(ISNUMBER(OFFSET('Sanitation Data'!$D$7,0,10*ROW('Sanitation Data'!D12))),CQ18="Yes"),OFFSET('Sanitation Data'!$D$7,0,10*ROW('Sanitation Data'!G12)),IF(AND(ISNUMBER(OFFSET('Sanitation Data'!$D$7,0,10*ROW('Sanitation Data'!D12))),CQ18="No",ISNUMBER(OFFSET('Sanitation Data'!$D$7,0,10*ROW('Sanitation Data'!D12)))),CONCATENATE("[",ROUND(OFFSET('Sanitation Data'!$D$7,0,10*ROW('Sanitation Data'!D12)),0),"]"),IF(AND(ISNUMBER(OFFSET('Sanitation Data'!$D$7,0,10*ROW('Sanitation Data'!D12))),CQ18="",ISNUMBER(OFFSET('Sanitation Data'!$D$7,0,10*ROW('Sanitation Data'!D12)))),OFFSET('Sanitation Data'!$D$7,0,10*ROW('Sanitation Data'!D12)),NA())))</f>
        <v>#N/A</v>
      </c>
      <c r="AC18" s="120" t="e">
        <f ca="1">+IF(AND(ISNUMBER(OFFSET('Sanitation Data'!$D$11,0,10*ROW('Sanitation Data'!D12))),CR18="Yes"),OFFSET('Sanitation Data'!$D$11,0,10*ROW('Sanitation Data'!D12)),IF(AND(ISNUMBER(OFFSET('Sanitation Data'!$D$11,0,10*ROW('Sanitation Data'!D12))),CR18="No",ISNUMBER(OFFSET('Sanitation Data'!$D$11,0,10*ROW('Sanitation Data'!D12)))),CONCATENATE("[",ROUND(OFFSET('Sanitation Data'!$D$11,0,10*ROW('Sanitation Data'!D12)),0),"]"),IF(AND(ISNUMBER(OFFSET('Sanitation Data'!$D$11,0,10*ROW('Sanitation Data'!D12))),CR18="",ISNUMBER(OFFSET('Sanitation Data'!$D$11,0,10*ROW('Sanitation Data'!D12)))),OFFSET('Sanitation Data'!$D$11,0,10*ROW('Sanitation Data'!D12)),NA())))</f>
        <v>#N/A</v>
      </c>
      <c r="AD18" s="120" t="e">
        <f ca="1">+IF(AND(ISNUMBER(OFFSET('Sanitation Data'!$D$12,0,10*ROW('Sanitation Data'!D12))),CS18="Yes"),OFFSET('Sanitation Data'!$D$12,0,10*ROW('Sanitation Data'!D12)),IF(AND(ISNUMBER(OFFSET('Sanitation Data'!$D$12,0,10*ROW('Sanitation Data'!D12))),CS18="No",ISNUMBER(OFFSET('Sanitation Data'!$D$12,0,10*ROW('Sanitation Data'!D12)))),CONCATENATE("[",ROUND(OFFSET('Sanitation Data'!$D$12,0,10*ROW('Sanitation Data'!D12)),0),"]"),IF(AND(ISNUMBER(OFFSET('Sanitation Data'!$D$12,0,10*ROW('Sanitation Data'!D12))),CS18="",ISNUMBER(OFFSET('Sanitation Data'!$D$12,0,10*ROW('Sanitation Data'!D12)))),OFFSET('Sanitation Data'!$D$12,0,10*ROW('Sanitation Data'!D12)),NA())))</f>
        <v>#N/A</v>
      </c>
      <c r="AE18" s="120" t="e">
        <f ca="1">+IF(AND(ISNUMBER(OFFSET('Sanitation Data'!$D$13,0,10*ROW('Sanitation Data'!D12))),CT18="Yes"),OFFSET('Sanitation Data'!$D$13,0,10*ROW('Sanitation Data'!D12)),IF(AND(ISNUMBER(OFFSET('Sanitation Data'!$D$13,0,10*ROW('Sanitation Data'!D12))),CT18="No",ISNUMBER(OFFSET('Sanitation Data'!$D$13,0,10*ROW('Sanitation Data'!D12)))),CONCATENATE("[",ROUND(OFFSET('Sanitation Data'!$D$13,0,10*ROW('Sanitation Data'!D12)),0),"]"),IF(AND(ISNUMBER(OFFSET('Sanitation Data'!$D$13,0,10*ROW('Sanitation Data'!D12))),CT18="",ISNUMBER(OFFSET('Sanitation Data'!$D$13,0,10*ROW('Sanitation Data'!D12)))),OFFSET('Sanitation Data'!$D$13,0,10*ROW('Sanitation Data'!D12)),NA())))</f>
        <v>#N/A</v>
      </c>
      <c r="AF18" s="120" t="e">
        <f ca="1">+IF(AND(ISNUMBER(OFFSET('Sanitation Data'!$E$5,0,10*ROW('Sanitation Data'!E12))),CU18="Yes"),100-OFFSET('Sanitation Data'!$E$5,0,10*ROW('Sanitation Data'!E12)),IF(AND(ISNUMBER(OFFSET('Sanitation Data'!$E$5,0,10*ROW('Sanitation Data'!E12))),CU18="No",ISNUMBER(OFFSET('Sanitation Data'!$E$5,0,10*ROW('Sanitation Data'!E12)))),CONCATENATE("[",ROUND(100-OFFSET('Sanitation Data'!$E$5,0,10*ROW('Sanitation Data'!E12)),0),"]"),IF(AND(ISNUMBER(OFFSET('Sanitation Data'!$E$5,0,10*ROW('Sanitation Data'!E12))),CU18="",ISNUMBER(OFFSET('Sanitation Data'!$E$5,0,10*ROW('Sanitation Data'!E12)))),100-OFFSET('Sanitation Data'!$E$5,0,10*ROW('Sanitation Data'!E12)),NA())))</f>
        <v>#N/A</v>
      </c>
      <c r="AG18" s="120" t="e">
        <f ca="1">+IF(AND(ISNUMBER(OFFSET('Sanitation Data'!$E$7,0,10*ROW('Sanitation Data'!E12))),CV18="Yes"),OFFSET('Sanitation Data'!$E$7,0,10*ROW('Sanitation Data'!E12)),IF(AND(ISNUMBER(OFFSET('Sanitation Data'!$E$7,0,10*ROW('Sanitation Data'!E12))),CV18="No",ISNUMBER(OFFSET('Sanitation Data'!$E$7,0,10*ROW('Sanitation Data'!E12)))),CONCATENATE("[",ROUND(OFFSET('Sanitation Data'!$E$7,0,10*ROW('Sanitation Data'!E12)),0),"]"),IF(AND(ISNUMBER(OFFSET('Sanitation Data'!$E$7,0,10*ROW('Sanitation Data'!E12))),CV18="",ISNUMBER(OFFSET('Sanitation Data'!$E$7,0,10*ROW('Sanitation Data'!E12)))),OFFSET('Sanitation Data'!$E$7,0,10*ROW('Sanitation Data'!E12)),NA())))</f>
        <v>#N/A</v>
      </c>
      <c r="AH18" s="120" t="e">
        <f ca="1">+IF(AND(ISNUMBER(OFFSET('Sanitation Data'!$E$11,0,10*ROW('Sanitation Data'!E12))),CW18="Yes"),OFFSET('Sanitation Data'!$E$11,0,10*ROW('Sanitation Data'!E12)),IF(AND(ISNUMBER(OFFSET('Sanitation Data'!$E$11,0,10*ROW('Sanitation Data'!E12))),CW18="No",ISNUMBER(OFFSET('Sanitation Data'!$E$11,0,10*ROW('Sanitation Data'!E12)))),CONCATENATE("[",ROUND(OFFSET('Sanitation Data'!$E$11,0,10*ROW('Sanitation Data'!E12)),0),"]"),IF(AND(ISNUMBER(OFFSET('Sanitation Data'!$E$11,0,10*ROW('Sanitation Data'!E12))),CW18="",ISNUMBER(OFFSET('Sanitation Data'!$E$11,0,10*ROW('Sanitation Data'!E12)))),OFFSET('Sanitation Data'!$E$11,0,10*ROW('Sanitation Data'!E12)),NA())))</f>
        <v>#N/A</v>
      </c>
      <c r="AI18" s="120" t="e">
        <f ca="1">+IF(AND(ISNUMBER(OFFSET('Sanitation Data'!$E$12,0,10*ROW('Sanitation Data'!E12))),CX18="Yes"),OFFSET('Sanitation Data'!$E$12,0,10*ROW('Sanitation Data'!E12)),IF(AND(ISNUMBER(OFFSET('Sanitation Data'!$E$12,0,10*ROW('Sanitation Data'!E12))),CX18="No",ISNUMBER(OFFSET('Sanitation Data'!$E$12,0,10*ROW('Sanitation Data'!E12)))),CONCATENATE("[",ROUND(OFFSET('Sanitation Data'!$E$12,0,10*ROW('Sanitation Data'!E12)),0),"]"),IF(AND(ISNUMBER(OFFSET('Sanitation Data'!$E$12,0,10*ROW('Sanitation Data'!E12))),CX18="",ISNUMBER(OFFSET('Sanitation Data'!$E$12,0,10*ROW('Sanitation Data'!E12)))),OFFSET('Sanitation Data'!$E$12,0,10*ROW('Sanitation Data'!E12)),NA())))</f>
        <v>#N/A</v>
      </c>
      <c r="AJ18" s="120" t="e">
        <f ca="1">+IF(AND(ISNUMBER(OFFSET('Sanitation Data'!$E$13,0,10*ROW('Sanitation Data'!E12))),CY18="Yes"),OFFSET('Sanitation Data'!$E$13,0,10*ROW('Sanitation Data'!E12)),IF(AND(ISNUMBER(OFFSET('Sanitation Data'!$E$13,0,10*ROW('Sanitation Data'!E12))),CY18="No",ISNUMBER(OFFSET('Sanitation Data'!$E$13,0,10*ROW('Sanitation Data'!E12)))),CONCATENATE("[",ROUND(OFFSET('Sanitation Data'!$E$13,0,10*ROW('Sanitation Data'!E12)),0),"]"),IF(AND(ISNUMBER(OFFSET('Sanitation Data'!$E$13,0,10*ROW('Sanitation Data'!E12))),CY18="",ISNUMBER(OFFSET('Sanitation Data'!$E$13,0,10*ROW('Sanitation Data'!E12)))),OFFSET('Sanitation Data'!$E$13,0,10*ROW('Sanitation Data'!E12)),NA())))</f>
        <v>#N/A</v>
      </c>
      <c r="AK18" s="120" t="e">
        <f ca="1">+IF(AND(ISNUMBER(OFFSET('Sanitation Data'!$F$5,0,10*ROW('Sanitation Data'!F12))),CZ18="Yes"),100-OFFSET('Sanitation Data'!$F$5,0,10*ROW('Sanitation Data'!F12)),IF(AND(ISNUMBER(OFFSET('Sanitation Data'!$F$5,0,10*ROW('Sanitation Data'!F12))),CZ18="No",ISNUMBER(OFFSET('Sanitation Data'!$F$5,0,10*ROW('Sanitation Data'!F12)))),CONCATENATE("[",ROUND(100-OFFSET('Sanitation Data'!$F$5,0,10*ROW('Sanitation Data'!F12)),0),"]"),IF(AND(ISNUMBER(OFFSET('Sanitation Data'!$F$5,0,10*ROW('Sanitation Data'!F12))),CZ18="",ISNUMBER(OFFSET('Sanitation Data'!$F$5,0,10*ROW('Sanitation Data'!F12)))),100-OFFSET('Sanitation Data'!$F$5,0,10*ROW('Sanitation Data'!F12)),NA())))</f>
        <v>#N/A</v>
      </c>
      <c r="AL18" s="120" t="e">
        <f ca="1">+IF(AND(ISNUMBER(OFFSET('Sanitation Data'!$F$7,0,10*ROW('Sanitation Data'!F12))),DA18="Yes"),OFFSET('Sanitation Data'!$F$7,0,10*ROW('Sanitation Data'!F12)),IF(AND(ISNUMBER(OFFSET('Sanitation Data'!$F$7,0,10*ROW('Sanitation Data'!F12))),DA18="No",ISNUMBER(OFFSET('Sanitation Data'!$F$7,0,10*ROW('Sanitation Data'!F12)))),CONCATENATE("[",ROUND(OFFSET('Sanitation Data'!$F$7,0,10*ROW('Sanitation Data'!F12)),0),"]"),IF(AND(ISNUMBER(OFFSET('Sanitation Data'!$F$7,0,10*ROW('Sanitation Data'!F12))),DA18="",ISNUMBER(OFFSET('Sanitation Data'!$F$7,0,10*ROW('Sanitation Data'!F12)))),OFFSET('Sanitation Data'!$F$7,0,10*ROW('Sanitation Data'!F12)),NA())))</f>
        <v>#N/A</v>
      </c>
      <c r="AM18" s="120" t="e">
        <f ca="1">+IF(AND(ISNUMBER(OFFSET('Sanitation Data'!$F$11,0,10*ROW('Sanitation Data'!F12))),DB18="Yes"),OFFSET('Sanitation Data'!$F$11,0,10*ROW('Sanitation Data'!F12)),IF(AND(ISNUMBER(OFFSET('Sanitation Data'!$F$11,0,10*ROW('Sanitation Data'!F12))),DB18="No",ISNUMBER(OFFSET('Sanitation Data'!$F$11,0,10*ROW('Sanitation Data'!F12)))),CONCATENATE("[",ROUND(OFFSET('Sanitation Data'!$F$11,0,10*ROW('Sanitation Data'!F12)),0),"]"),IF(AND(ISNUMBER(OFFSET('Sanitation Data'!$F$11,0,10*ROW('Sanitation Data'!F12))),DB18="",ISNUMBER(OFFSET('Sanitation Data'!$F$11,0,10*ROW('Sanitation Data'!F12)))),OFFSET('Sanitation Data'!$F$11,0,10*ROW('Sanitation Data'!F12)),NA())))</f>
        <v>#N/A</v>
      </c>
      <c r="AN18" s="120" t="e">
        <f ca="1">+IF(AND(ISNUMBER(OFFSET('Sanitation Data'!$F$12,0,10*ROW('Sanitation Data'!F12))),DC18="Yes"),OFFSET('Sanitation Data'!$F$12,0,10*ROW('Sanitation Data'!F12)),IF(AND(ISNUMBER(OFFSET('Sanitation Data'!$F$12,0,10*ROW('Sanitation Data'!F12))),DC18="No",ISNUMBER(OFFSET('Sanitation Data'!$F$12,0,10*ROW('Sanitation Data'!F12)))),CONCATENATE("[",ROUND(OFFSET('Sanitation Data'!$F$12,0,10*ROW('Sanitation Data'!F12)),0),"]"),IF(AND(ISNUMBER(OFFSET('Sanitation Data'!$F$12,0,10*ROW('Sanitation Data'!F12))),DC18="",ISNUMBER(OFFSET('Sanitation Data'!$F$12,0,10*ROW('Sanitation Data'!F12)))),OFFSET('Sanitation Data'!$F$12,0,10*ROW('Sanitation Data'!F12)),NA())))</f>
        <v>#N/A</v>
      </c>
      <c r="AO18" s="120" t="e">
        <f ca="1">+IF(AND(ISNUMBER(OFFSET('Sanitation Data'!$F$13,0,10*ROW('Sanitation Data'!F12))),DD18="Yes"),OFFSET('Sanitation Data'!$F$13,0,10*ROW('Sanitation Data'!F12)),IF(AND(ISNUMBER(OFFSET('Sanitation Data'!$F$13,0,10*ROW('Sanitation Data'!F12))),DD18="No",ISNUMBER(OFFSET('Sanitation Data'!$F$13,0,10*ROW('Sanitation Data'!F12)))),CONCATENATE("[",ROUND(OFFSET('Sanitation Data'!$F$13,0,10*ROW('Sanitation Data'!F12)),0),"]"),IF(AND(ISNUMBER(OFFSET('Sanitation Data'!$F$13,0,10*ROW('Sanitation Data'!F12))),DD18="",ISNUMBER(OFFSET('Sanitation Data'!$F$13,0,10*ROW('Sanitation Data'!F12)))),OFFSET('Sanitation Data'!$F$13,0,10*ROW('Sanitation Data'!F12)),NA())))</f>
        <v>#N/A</v>
      </c>
      <c r="AP18" s="120" t="e">
        <f ca="1">+IF(AND(ISNUMBER(OFFSET('Sanitation Data'!$G$5,0,10*ROW('Sanitation Data'!G12))),DE18="Yes"),100-OFFSET('Sanitation Data'!$G$5,0,10*ROW('Sanitation Data'!G12)),IF(AND(ISNUMBER(OFFSET('Sanitation Data'!$G$5,0,10*ROW('Sanitation Data'!G12))),DE18="No",ISNUMBER(OFFSET('Sanitation Data'!$G$5,0,10*ROW('Sanitation Data'!G12)))),CONCATENATE("[",ROUND(100-OFFSET('Sanitation Data'!$G$5,0,10*ROW('Sanitation Data'!G12)),0),"]"),IF(AND(ISNUMBER(OFFSET('Sanitation Data'!$G$5,0,10*ROW('Sanitation Data'!G12))),DE18="",ISNUMBER(OFFSET('Sanitation Data'!$G$5,0,10*ROW('Sanitation Data'!G12)))),100-OFFSET('Sanitation Data'!$G$5,0,10*ROW('Sanitation Data'!G12)),NA())))</f>
        <v>#N/A</v>
      </c>
      <c r="AQ18" s="120" t="e">
        <f ca="1">+IF(AND(ISNUMBER(OFFSET('Sanitation Data'!$G$7,0,10*ROW('Sanitation Data'!G12))),DF18="Yes"),OFFSET('Sanitation Data'!$G$7,0,10*ROW('Sanitation Data'!G12)),IF(AND(ISNUMBER(OFFSET('Sanitation Data'!$G$7,0,10*ROW('Sanitation Data'!G12))),DF18="No",ISNUMBER(OFFSET('Sanitation Data'!$G$7,0,10*ROW('Sanitation Data'!G12)))),CONCATENATE("[",ROUND(OFFSET('Sanitation Data'!$G$7,0,10*ROW('Sanitation Data'!G12)),0),"]"),IF(AND(ISNUMBER(OFFSET('Sanitation Data'!$G$7,0,10*ROW('Sanitation Data'!G12))),DF18="",ISNUMBER(OFFSET('Sanitation Data'!$G$7,0,10*ROW('Sanitation Data'!G12)))),OFFSET('Sanitation Data'!$G$7,0,10*ROW('Sanitation Data'!G12)),NA())))</f>
        <v>#N/A</v>
      </c>
      <c r="AR18" s="120" t="e">
        <f ca="1">+IF(AND(ISNUMBER(OFFSET('Sanitation Data'!$G$11,0,10*ROW('Sanitation Data'!G12))),DG18="Yes"),OFFSET('Sanitation Data'!$G$11,0,10*ROW('Sanitation Data'!G12)),IF(AND(ISNUMBER(OFFSET('Sanitation Data'!$G$11,0,10*ROW('Sanitation Data'!G12))),DG18="No",ISNUMBER(OFFSET('Sanitation Data'!$G$11,0,10*ROW('Sanitation Data'!G12)))),CONCATENATE("[",ROUND(OFFSET('Sanitation Data'!$G$11,0,10*ROW('Sanitation Data'!G12)),0),"]"),IF(AND(ISNUMBER(OFFSET('Sanitation Data'!$G$11,0,10*ROW('Sanitation Data'!G12))),DG18="",ISNUMBER(OFFSET('Sanitation Data'!$G$11,0,10*ROW('Sanitation Data'!G12)))),OFFSET('Sanitation Data'!$G$11,0,10*ROW('Sanitation Data'!G12)),NA())))</f>
        <v>#N/A</v>
      </c>
      <c r="AS18" s="120" t="e">
        <f ca="1">+IF(AND(ISNUMBER(OFFSET('Sanitation Data'!$G$12,0,10*ROW('Sanitation Data'!G12))),DH18="Yes"),OFFSET('Sanitation Data'!$G$12,0,10*ROW('Sanitation Data'!G12)),IF(AND(ISNUMBER(OFFSET('Sanitation Data'!$G$12,0,10*ROW('Sanitation Data'!G12))),DH18="No",ISNUMBER(OFFSET('Sanitation Data'!$G$12,0,10*ROW('Sanitation Data'!G12)))),CONCATENATE("[",ROUND(OFFSET('Sanitation Data'!$G$12,0,10*ROW('Sanitation Data'!G12)),0),"]"),IF(AND(ISNUMBER(OFFSET('Sanitation Data'!$G$12,0,10*ROW('Sanitation Data'!G12))),DH18="",ISNUMBER(OFFSET('Sanitation Data'!$G$12,0,10*ROW('Sanitation Data'!G12)))),OFFSET('Sanitation Data'!$G$12,0,10*ROW('Sanitation Data'!G12)),NA())))</f>
        <v>#N/A</v>
      </c>
      <c r="AT18" s="120" t="e">
        <f ca="1">+IF(AND(ISNUMBER(OFFSET('Sanitation Data'!$G$13,0,10*ROW('Sanitation Data'!G12))),DI18="Yes"),OFFSET('Sanitation Data'!$G$13,0,10*ROW('Sanitation Data'!G12)),IF(AND(ISNUMBER(OFFSET('Sanitation Data'!$G$13,0,10*ROW('Sanitation Data'!G12))),DI18="No",ISNUMBER(OFFSET('Sanitation Data'!$G$13,0,10*ROW('Sanitation Data'!G12)))),CONCATENATE("[",ROUND(OFFSET('Sanitation Data'!$G$13,0,10*ROW('Sanitation Data'!G12)),0),"]"),IF(AND(ISNUMBER(OFFSET('Sanitation Data'!$G$13,0,10*ROW('Sanitation Data'!G12))),DI18="",ISNUMBER(OFFSET('Sanitation Data'!$G$13,0,10*ROW('Sanitation Data'!G12)))),OFFSET('Sanitation Data'!$G$13,0,10*ROW('Sanitation Data'!G12)),NA())))</f>
        <v>#N/A</v>
      </c>
      <c r="AU18" s="120" t="e">
        <f ca="1">+IF(AND(ISNUMBER(OFFSET('Sanitation Data'!$H$5,0,10*ROW('Sanitation Data'!H12))),DJ18="Yes"),100-OFFSET('Sanitation Data'!$H$5,0,10*ROW('Sanitation Data'!H12)),IF(AND(ISNUMBER(OFFSET('Sanitation Data'!$H$5,0,10*ROW('Sanitation Data'!H12))),DJ18="No",ISNUMBER(OFFSET('Sanitation Data'!$H$5,0,10*ROW('Sanitation Data'!H12)))),CONCATENATE("[",ROUND(100-OFFSET('Sanitation Data'!$H$5,0,10*ROW('Sanitation Data'!H12)),0),"]"),IF(AND(ISNUMBER(OFFSET('Sanitation Data'!$H$5,0,10*ROW('Sanitation Data'!H12))),DJ18="",ISNUMBER(OFFSET('Sanitation Data'!$H$5,0,10*ROW('Sanitation Data'!H12)))),100-OFFSET('Sanitation Data'!$H$5,0,10*ROW('Sanitation Data'!H12)),NA())))</f>
        <v>#N/A</v>
      </c>
      <c r="AV18" s="120" t="e">
        <f ca="1">+IF(AND(ISNUMBER(OFFSET('Sanitation Data'!$H$7,0,10*ROW('Sanitation Data'!H12))),DK18="Yes"),OFFSET('Sanitation Data'!$H$7,0,10*ROW('Sanitation Data'!H12)),IF(AND(ISNUMBER(OFFSET('Sanitation Data'!$H$7,0,10*ROW('Sanitation Data'!H12))),DK18="No",ISNUMBER(OFFSET('Sanitation Data'!$H$7,0,10*ROW('Sanitation Data'!H12)))),CONCATENATE("[",ROUND(OFFSET('Sanitation Data'!$H$7,0,10*ROW('Sanitation Data'!H12)),0),"]"),IF(AND(ISNUMBER(OFFSET('Sanitation Data'!$H$7,0,10*ROW('Sanitation Data'!H12))),DK18="",ISNUMBER(OFFSET('Sanitation Data'!$H$7,0,10*ROW('Sanitation Data'!H12)))),OFFSET('Sanitation Data'!$H$7,0,10*ROW('Sanitation Data'!H12)),NA())))</f>
        <v>#N/A</v>
      </c>
      <c r="AW18" s="120" t="e">
        <f ca="1">+IF(AND(ISNUMBER(OFFSET('Sanitation Data'!$H$11,0,10*ROW('Sanitation Data'!H12))),DL18="Yes"),OFFSET('Sanitation Data'!$H$11,0,10*ROW('Sanitation Data'!H12)),IF(AND(ISNUMBER(OFFSET('Sanitation Data'!$H$11,0,10*ROW('Sanitation Data'!H12))),DL18="No",ISNUMBER(OFFSET('Sanitation Data'!$H$11,0,10*ROW('Sanitation Data'!H12)))),CONCATENATE("[",ROUND(OFFSET('Sanitation Data'!$H$11,0,10*ROW('Sanitation Data'!H12)),0),"]"),IF(AND(ISNUMBER(OFFSET('Sanitation Data'!$H$11,0,10*ROW('Sanitation Data'!H12))),DL18="",ISNUMBER(OFFSET('Sanitation Data'!$H$11,0,10*ROW('Sanitation Data'!H12)))),OFFSET('Sanitation Data'!$H$11,0,10*ROW('Sanitation Data'!H12)),NA())))</f>
        <v>#N/A</v>
      </c>
      <c r="AX18" s="120" t="e">
        <f ca="1">+IF(AND(ISNUMBER(OFFSET('Sanitation Data'!$H$12,0,10*ROW('Sanitation Data'!H12))),DM18="Yes"),OFFSET('Sanitation Data'!$H$12,0,10*ROW('Sanitation Data'!H12)),IF(AND(ISNUMBER(OFFSET('Sanitation Data'!$H$12,0,10*ROW('Sanitation Data'!H12))),DM18="No",ISNUMBER(OFFSET('Sanitation Data'!$H$12,0,10*ROW('Sanitation Data'!H12)))),CONCATENATE("[",ROUND(OFFSET('Sanitation Data'!$H$12,0,10*ROW('Sanitation Data'!H12)),0),"]"),IF(AND(ISNUMBER(OFFSET('Sanitation Data'!$H$12,0,10*ROW('Sanitation Data'!H12))),DM18="",ISNUMBER(OFFSET('Sanitation Data'!$H$12,0,10*ROW('Sanitation Data'!H12)))),OFFSET('Sanitation Data'!$H$12,0,10*ROW('Sanitation Data'!H12)),NA())))</f>
        <v>#N/A</v>
      </c>
      <c r="AY18" s="120" t="e">
        <f ca="1">+IF(AND(ISNUMBER(OFFSET('Sanitation Data'!$H$13,0,10*ROW('Sanitation Data'!H12))),DN18="Yes"),OFFSET('Sanitation Data'!$H$13,0,10*ROW('Sanitation Data'!H12)),IF(AND(ISNUMBER(OFFSET('Sanitation Data'!$H$13,0,10*ROW('Sanitation Data'!H12))),DN18="No",ISNUMBER(OFFSET('Sanitation Data'!$H$13,0,10*ROW('Sanitation Data'!H12)))),CONCATENATE("[",ROUND(OFFSET('Sanitation Data'!$H$13,0,10*ROW('Sanitation Data'!H12)),0),"]"),IF(AND(ISNUMBER(OFFSET('Sanitation Data'!$H$13,0,10*ROW('Sanitation Data'!H12))),DN18="",ISNUMBER(OFFSET('Sanitation Data'!$H$13,0,10*ROW('Sanitation Data'!H12)))),OFFSET('Sanitation Data'!$H$13,0,10*ROW('Sanitation Data'!H12)),NA())))</f>
        <v>#N/A</v>
      </c>
      <c r="AZ18" s="121" t="e">
        <f ca="1">+IF(AND(ISNUMBER(OFFSET('Hygiene Data'!$C$6,0,10*ROW('Hygiene Data'!C12))),DO18="Yes"),OFFSET('Hygiene Data'!$C$6,0,10*ROW('Hygiene Data'!C12)),IF(AND(ISNUMBER(OFFSET('Hygiene Data'!$C$6,0,10*ROW('Hygiene Data'!C12))),DO18="No",ISNUMBER(OFFSET('Hygiene Data'!$C$6,0,10*ROW('Hygiene Data'!C12)))),CONCATENATE("[",ROUND(OFFSET('Hygiene Data'!$C$6,0,10*ROW('Hygiene Data'!C12)),0),"]"),IF(AND(ISNUMBER(OFFSET('Hygiene Data'!$C$6,0,10*ROW('Hygiene Data'!C12))),DO18="",ISNUMBER(OFFSET('Hygiene Data'!$C$6,0,10*ROW('Hygiene Data'!C12)))),OFFSET('Hygiene Data'!$C$6,0,10*ROW('Hygiene Data'!C12)),NA())))</f>
        <v>#N/A</v>
      </c>
      <c r="BA18" s="121" t="e">
        <f ca="1">+IF(AND(ISNUMBER(OFFSET('Hygiene Data'!$C$8,0,10*ROW('Hygiene Data'!C12))),DP18="Yes"),OFFSET('Hygiene Data'!$C$8,0,10*ROW('Hygiene Data'!C12)),IF(AND(ISNUMBER(OFFSET('Hygiene Data'!$C$8,0,10*ROW('Hygiene Data'!C12))),DP18="No",ISNUMBER(OFFSET('Hygiene Data'!$C$8,0,10*ROW('Hygiene Data'!C12)))),CONCATENATE("[",ROUND(OFFSET('Hygiene Data'!$C$8,0,10*ROW('Hygiene Data'!C12)),0),"]"),IF(AND(ISNUMBER(OFFSET('Hygiene Data'!$C$8,0,10*ROW('Hygiene Data'!C12))),DP18="",ISNUMBER(OFFSET('Hygiene Data'!$C$8,0,10*ROW('Hygiene Data'!C12)))),OFFSET('Hygiene Data'!$C$8,0,10*ROW('Hygiene Data'!C12)),NA())))</f>
        <v>#N/A</v>
      </c>
      <c r="BB18" s="121" t="e">
        <f ca="1">+IF(AND(ISNUMBER(OFFSET('Hygiene Data'!$C$10,0,10*ROW('Hygiene Data'!C12))),DQ18="Yes"),OFFSET('Hygiene Data'!$C$10,0,10*ROW('Hygiene Data'!C12)),IF(AND(ISNUMBER(OFFSET('Hygiene Data'!$C$10,0,10*ROW('Hygiene Data'!C12))),DQ18="No",ISNUMBER(OFFSET('Hygiene Data'!$C$10,0,10*ROW('Hygiene Data'!C12)))),CONCATENATE("[",ROUND(OFFSET('Hygiene Data'!$C$10,0,10*ROW('Hygiene Data'!C12)),0),"]"),IF(AND(ISNUMBER(OFFSET('Hygiene Data'!$C$10,0,10*ROW('Hygiene Data'!C12))),DQ18="",ISNUMBER(OFFSET('Hygiene Data'!$C$10,0,10*ROW('Hygiene Data'!C12)))),OFFSET('Hygiene Data'!$C$10,0,10*ROW('Hygiene Data'!C12)),NA())))</f>
        <v>#N/A</v>
      </c>
      <c r="BC18" s="121" t="e">
        <f ca="1">+IF(AND(ISNUMBER(OFFSET('Hygiene Data'!$D$6,0,10*ROW('Hygiene Data'!D12))),DR18="Yes"),OFFSET('Hygiene Data'!$D$6,0,10*ROW('Hygiene Data'!D12)),IF(AND(ISNUMBER(OFFSET('Hygiene Data'!$D$6,0,10*ROW('Hygiene Data'!D12))),DR18="No",ISNUMBER(OFFSET('Hygiene Data'!$D$6,0,10*ROW('Hygiene Data'!D12)))),CONCATENATE("[",ROUND(OFFSET('Hygiene Data'!$D$6,0,10*ROW('Hygiene Data'!D12)),0),"]"),IF(AND(ISNUMBER(OFFSET('Hygiene Data'!$D$6,0,10*ROW('Hygiene Data'!D12))),DR18="",ISNUMBER(OFFSET('Hygiene Data'!$D$6,0,10*ROW('Hygiene Data'!D12)))),OFFSET('Hygiene Data'!$D$6,0,10*ROW('Hygiene Data'!D12)),NA())))</f>
        <v>#N/A</v>
      </c>
      <c r="BD18" s="121" t="e">
        <f ca="1">+IF(AND(ISNUMBER(OFFSET('Hygiene Data'!$D$8,0,10*ROW('Hygiene Data'!D12))),DS18="Yes"),OFFSET('Hygiene Data'!$D$8,0,10*ROW('Hygiene Data'!D12)),IF(AND(ISNUMBER(OFFSET('Hygiene Data'!$D$8,0,10*ROW('Hygiene Data'!D12))),DS18="No",ISNUMBER(OFFSET('Hygiene Data'!$D$8,0,10*ROW('Hygiene Data'!D12)))),CONCATENATE("[",ROUND(OFFSET('Hygiene Data'!$D$8,0,10*ROW('Hygiene Data'!D12)),0),"]"),IF(AND(ISNUMBER(OFFSET('Hygiene Data'!$D$8,0,10*ROW('Hygiene Data'!D12))),DS18="",ISNUMBER(OFFSET('Hygiene Data'!$D$8,0,10*ROW('Hygiene Data'!D12)))),OFFSET('Hygiene Data'!$D$8,0,10*ROW('Hygiene Data'!D12)),NA())))</f>
        <v>#N/A</v>
      </c>
      <c r="BE18" s="121" t="e">
        <f ca="1">+IF(AND(ISNUMBER(OFFSET('Hygiene Data'!$D$10,0,10*ROW('Hygiene Data'!D12))),DT18="Yes"),OFFSET('Hygiene Data'!$D$10,0,10*ROW('Hygiene Data'!D12)),IF(AND(ISNUMBER(OFFSET('Hygiene Data'!$D$10,0,10*ROW('Hygiene Data'!D12))),DT18="No",ISNUMBER(OFFSET('Hygiene Data'!$D$10,0,10*ROW('Hygiene Data'!D12)))),CONCATENATE("[",ROUND(OFFSET('Hygiene Data'!$D$10,0,10*ROW('Hygiene Data'!D12)),0),"]"),IF(AND(ISNUMBER(OFFSET('Hygiene Data'!$D$10,0,10*ROW('Hygiene Data'!D12))),DT18="",ISNUMBER(OFFSET('Hygiene Data'!$D$10,0,10*ROW('Hygiene Data'!D12)))),OFFSET('Hygiene Data'!$D$10,0,10*ROW('Hygiene Data'!D12)),NA())))</f>
        <v>#N/A</v>
      </c>
      <c r="BF18" s="121" t="e">
        <f ca="1">+IF(AND(ISNUMBER(OFFSET('Hygiene Data'!$E$6,0,10*ROW('Hygiene Data'!E12))),DU18="Yes"),OFFSET('Hygiene Data'!$E$6,0,10*ROW('Hygiene Data'!E12)),IF(AND(ISNUMBER(OFFSET('Hygiene Data'!$E$6,0,10*ROW('Hygiene Data'!E12))),DU18="No",ISNUMBER(OFFSET('Hygiene Data'!$E$6,0,10*ROW('Hygiene Data'!E12)))),CONCATENATE("[",ROUND(OFFSET('Hygiene Data'!$E$6,0,10*ROW('Hygiene Data'!E12)),0),"]"),IF(AND(ISNUMBER(OFFSET('Hygiene Data'!$E$6,0,10*ROW('Hygiene Data'!E12))),DU18="",ISNUMBER(OFFSET('Hygiene Data'!$E$6,0,10*ROW('Hygiene Data'!E12)))),OFFSET('Hygiene Data'!$E$6,0,10*ROW('Hygiene Data'!E12)),NA())))</f>
        <v>#N/A</v>
      </c>
      <c r="BG18" s="121" t="e">
        <f ca="1">+IF(AND(ISNUMBER(OFFSET('Hygiene Data'!$E$8,0,10*ROW('Hygiene Data'!E12))),DV18="Yes"),OFFSET('Hygiene Data'!$E$8,0,10*ROW('Hygiene Data'!E12)),IF(AND(ISNUMBER(OFFSET('Hygiene Data'!$E$8,0,10*ROW('Hygiene Data'!E12))),DV18="No",ISNUMBER(OFFSET('Hygiene Data'!$E$8,0,10*ROW('Hygiene Data'!E12)))),CONCATENATE("[",ROUND(OFFSET('Hygiene Data'!$E$8,0,10*ROW('Hygiene Data'!E12)),0),"]"),IF(AND(ISNUMBER(OFFSET('Hygiene Data'!$E$8,0,10*ROW('Hygiene Data'!E12))),DV18="",ISNUMBER(OFFSET('Hygiene Data'!$E$8,0,10*ROW('Hygiene Data'!E12)))),OFFSET('Hygiene Data'!$E$8,0,10*ROW('Hygiene Data'!E12)),NA())))</f>
        <v>#N/A</v>
      </c>
      <c r="BH18" s="121" t="e">
        <f ca="1">+IF(AND(ISNUMBER(OFFSET('Hygiene Data'!$E$10,0,10*ROW('Hygiene Data'!E12))),DW18="Yes"),OFFSET('Hygiene Data'!$E$10,0,10*ROW('Hygiene Data'!E12)),IF(AND(ISNUMBER(OFFSET('Hygiene Data'!$E$10,0,10*ROW('Hygiene Data'!E12))),DW18="No",ISNUMBER(OFFSET('Hygiene Data'!$E$10,0,10*ROW('Hygiene Data'!E12)))),CONCATENATE("[",ROUND(OFFSET('Hygiene Data'!$E$10,0,10*ROW('Hygiene Data'!E12)),0),"]"),IF(AND(ISNUMBER(OFFSET('Hygiene Data'!$E$10,0,10*ROW('Hygiene Data'!E12))),DW18="",ISNUMBER(OFFSET('Hygiene Data'!$E$10,0,10*ROW('Hygiene Data'!E12)))),OFFSET('Hygiene Data'!$E$10,0,10*ROW('Hygiene Data'!E12)),NA())))</f>
        <v>#N/A</v>
      </c>
      <c r="BI18" s="121" t="e">
        <f ca="1">+IF(AND(ISNUMBER(OFFSET('Hygiene Data'!$F$6,0,10*ROW('Hygiene Data'!F12))),DX18="Yes"),OFFSET('Hygiene Data'!$F$6,0,10*ROW('Hygiene Data'!F12)),IF(AND(ISNUMBER(OFFSET('Hygiene Data'!$F$6,0,10*ROW('Hygiene Data'!F12))),DX18="No",ISNUMBER(OFFSET('Hygiene Data'!$F$6,0,10*ROW('Hygiene Data'!F12)))),CONCATENATE("[",ROUND(OFFSET('Hygiene Data'!$F$6,0,10*ROW('Hygiene Data'!F12)),0),"]"),IF(AND(ISNUMBER(OFFSET('Hygiene Data'!$F$6,0,10*ROW('Hygiene Data'!F12))),DX18="",ISNUMBER(OFFSET('Hygiene Data'!$F$6,0,10*ROW('Hygiene Data'!F12)))),OFFSET('Hygiene Data'!$F$6,0,10*ROW('Hygiene Data'!F12)),NA())))</f>
        <v>#N/A</v>
      </c>
      <c r="BJ18" s="121" t="e">
        <f ca="1">+IF(AND(ISNUMBER(OFFSET('Hygiene Data'!$F$8,0,10*ROW('Hygiene Data'!F12))),DY18="Yes"),OFFSET('Hygiene Data'!$F$8,0,10*ROW('Hygiene Data'!F12)),IF(AND(ISNUMBER(OFFSET('Hygiene Data'!$F$8,0,10*ROW('Hygiene Data'!F12))),DY18="No",ISNUMBER(OFFSET('Hygiene Data'!$F$8,0,10*ROW('Hygiene Data'!F12)))),CONCATENATE("[",ROUND(OFFSET('Hygiene Data'!$F$8,0,10*ROW('Hygiene Data'!F12)),0),"]"),IF(AND(ISNUMBER(OFFSET('Hygiene Data'!$F$8,0,10*ROW('Hygiene Data'!F12))),DY18="",ISNUMBER(OFFSET('Hygiene Data'!$F$8,0,10*ROW('Hygiene Data'!F12)))),OFFSET('Hygiene Data'!$F$8,0,10*ROW('Hygiene Data'!F12)),NA())))</f>
        <v>#N/A</v>
      </c>
      <c r="BK18" s="121" t="e">
        <f ca="1">+IF(AND(ISNUMBER(OFFSET('Hygiene Data'!$F$10,0,10*ROW('Hygiene Data'!F12))),DZ18="Yes"),OFFSET('Hygiene Data'!$F$10,0,10*ROW('Hygiene Data'!F12)),IF(AND(ISNUMBER(OFFSET('Hygiene Data'!$F$10,0,10*ROW('Hygiene Data'!F12))),DZ18="No",ISNUMBER(OFFSET('Hygiene Data'!$F$10,0,10*ROW('Hygiene Data'!F12)))),CONCATENATE("[",ROUND(OFFSET('Hygiene Data'!$F$10,0,10*ROW('Hygiene Data'!F12)),0),"]"),IF(AND(ISNUMBER(OFFSET('Hygiene Data'!$F$10,0,10*ROW('Hygiene Data'!F12))),DZ18="",ISNUMBER(OFFSET('Hygiene Data'!$F$10,0,10*ROW('Hygiene Data'!F12)))),OFFSET('Hygiene Data'!$F$10,0,10*ROW('Hygiene Data'!F12)),NA())))</f>
        <v>#N/A</v>
      </c>
      <c r="BL18" s="121" t="e">
        <f ca="1">+IF(AND(ISNUMBER(OFFSET('Hygiene Data'!$G$6,0,10*ROW('Hygiene Data'!G12))),EA18="Yes"),OFFSET('Hygiene Data'!$G$6,0,10*ROW('Hygiene Data'!G12)),IF(AND(ISNUMBER(OFFSET('Hygiene Data'!$G$6,0,10*ROW('Hygiene Data'!G12))),EA18="No",ISNUMBER(OFFSET('Hygiene Data'!$G$6,0,10*ROW('Hygiene Data'!G12)))),CONCATENATE("[",ROUND(OFFSET('Hygiene Data'!$G$6,0,10*ROW('Hygiene Data'!G12)),0),"]"),IF(AND(ISNUMBER(OFFSET('Hygiene Data'!$G$6,0,10*ROW('Hygiene Data'!G12))),EA18="",ISNUMBER(OFFSET('Hygiene Data'!$G$6,0,10*ROW('Hygiene Data'!G12)))),OFFSET('Hygiene Data'!$G$6,0,10*ROW('Hygiene Data'!G12)),NA())))</f>
        <v>#N/A</v>
      </c>
      <c r="BM18" s="121" t="e">
        <f ca="1">+IF(AND(ISNUMBER(OFFSET('Hygiene Data'!$G$8,0,10*ROW('Hygiene Data'!G12))),EB18="Yes"),OFFSET('Hygiene Data'!$G$8,0,10*ROW('Hygiene Data'!G12)),IF(AND(ISNUMBER(OFFSET('Hygiene Data'!$G$8,0,10*ROW('Hygiene Data'!G12))),EB18="No",ISNUMBER(OFFSET('Hygiene Data'!$G$8,0,10*ROW('Hygiene Data'!G12)))),CONCATENATE("[",ROUND(OFFSET('Hygiene Data'!$G$8,0,10*ROW('Hygiene Data'!G12)),0),"]"),IF(AND(ISNUMBER(OFFSET('Hygiene Data'!$G$8,0,10*ROW('Hygiene Data'!G12))),EB18="",ISNUMBER(OFFSET('Hygiene Data'!$G$8,0,10*ROW('Hygiene Data'!G12)))),OFFSET('Hygiene Data'!$G$8,0,10*ROW('Hygiene Data'!G12)),NA())))</f>
        <v>#N/A</v>
      </c>
      <c r="BN18" s="121" t="e">
        <f ca="1">+IF(AND(ISNUMBER(OFFSET('Hygiene Data'!$G$10,0,10*ROW('Hygiene Data'!G12))),EC18="Yes"),OFFSET('Hygiene Data'!$G$10,0,10*ROW('Hygiene Data'!G12)),IF(AND(ISNUMBER(OFFSET('Hygiene Data'!$G$10,0,10*ROW('Hygiene Data'!G12))),EC18="No",ISNUMBER(OFFSET('Hygiene Data'!$G$10,0,10*ROW('Hygiene Data'!G12)))),CONCATENATE("[",ROUND(OFFSET('Hygiene Data'!$G$10,0,10*ROW('Hygiene Data'!G12)),0),"]"),IF(AND(ISNUMBER(OFFSET('Hygiene Data'!$G$10,0,10*ROW('Hygiene Data'!G12))),EC18="",ISNUMBER(OFFSET('Hygiene Data'!$G$10,0,10*ROW('Hygiene Data'!G12)))),OFFSET('Hygiene Data'!$G$10,0,10*ROW('Hygiene Data'!G12)),NA())))</f>
        <v>#N/A</v>
      </c>
      <c r="BO18" s="121" t="e">
        <f ca="1">+IF(AND(ISNUMBER(OFFSET('Hygiene Data'!$H$6,0,10*ROW('Hygiene Data'!H12))),ED18="Yes"),OFFSET('Hygiene Data'!$H$6,0,10*ROW('Hygiene Data'!H12)),IF(AND(ISNUMBER(OFFSET('Hygiene Data'!$H$6,0,10*ROW('Hygiene Data'!H12))),ED18="No",ISNUMBER(OFFSET('Hygiene Data'!$H$6,0,10*ROW('Hygiene Data'!H12)))),CONCATENATE("[",ROUND(OFFSET('Hygiene Data'!$H$6,0,10*ROW('Hygiene Data'!H12)),0),"]"),IF(AND(ISNUMBER(OFFSET('Hygiene Data'!$H$6,0,10*ROW('Hygiene Data'!H12))),ED18="",ISNUMBER(OFFSET('Hygiene Data'!$H$6,0,10*ROW('Hygiene Data'!H12)))),OFFSET('Hygiene Data'!$H$6,0,10*ROW('Hygiene Data'!H12)),NA())))</f>
        <v>#N/A</v>
      </c>
      <c r="BP18" s="121" t="e">
        <f ca="1">+IF(AND(ISNUMBER(OFFSET('Hygiene Data'!$H$8,0,10*ROW('Hygiene Data'!H12))),EE18="Yes"),OFFSET('Hygiene Data'!$H$8,0,10*ROW('Hygiene Data'!H12)),IF(AND(ISNUMBER(OFFSET('Hygiene Data'!$H$8,0,10*ROW('Hygiene Data'!H12))),EE18="No",ISNUMBER(OFFSET('Hygiene Data'!$H$8,0,10*ROW('Hygiene Data'!H12)))),CONCATENATE("[",ROUND(OFFSET('Hygiene Data'!$H$8,0,10*ROW('Hygiene Data'!H12)),0),"]"),IF(AND(ISNUMBER(OFFSET('Hygiene Data'!$H$8,0,10*ROW('Hygiene Data'!H12))),EE18="",ISNUMBER(OFFSET('Hygiene Data'!$H$8,0,10*ROW('Hygiene Data'!H12)))),OFFSET('Hygiene Data'!$H$8,0,10*ROW('Hygiene Data'!H12)),NA())))</f>
        <v>#N/A</v>
      </c>
      <c r="BQ18" s="121" t="e">
        <f ca="1">+IF(AND(ISNUMBER(OFFSET('Hygiene Data'!$H$10,0,10*ROW('Hygiene Data'!H12))),EF18="Yes"),OFFSET('Hygiene Data'!$H$10,0,10*ROW('Hygiene Data'!H12)),IF(AND(ISNUMBER(OFFSET('Hygiene Data'!$H$10,0,10*ROW('Hygiene Data'!H12))),EF18="No",ISNUMBER(OFFSET('Hygiene Data'!$H$10,0,10*ROW('Hygiene Data'!H12)))),CONCATENATE("[",ROUND(OFFSET('Hygiene Data'!$H$10,0,10*ROW('Hygiene Data'!H12)),0),"]"),IF(AND(ISNUMBER(OFFSET('Hygiene Data'!$H$10,0,10*ROW('Hygiene Data'!H12))),EF18="",ISNUMBER(OFFSET('Hygiene Data'!$H$10,0,10*ROW('Hygiene Data'!H12)))),OFFSET('Hygiene Data'!$H$10,0,10*ROW('Hygiene Data'!H12)),NA())))</f>
        <v>#N/A</v>
      </c>
      <c r="BS18" s="28" t="str">
        <f ca="1">+IF(OFFSET('Water Data'!$C$28,0,10*ROW('Water Data'!C12))="","",OFFSET('Water Data'!$C$28,0,10*ROW('Water Data'!C12)))</f>
        <v/>
      </c>
      <c r="BT18" s="28" t="str">
        <f ca="1">+IF(OFFSET('Water Data'!$C$29,0,10*ROW('Water Data'!C12))="","",OFFSET('Water Data'!$C$29,0,10*ROW('Water Data'!C12)))</f>
        <v/>
      </c>
      <c r="BU18" s="28" t="str">
        <f ca="1">+IF(OFFSET('Water Data'!$C$30,0,10*ROW('Water Data'!C12))="","",OFFSET('Water Data'!$C$30,0,10*ROW('Water Data'!C12)))</f>
        <v/>
      </c>
      <c r="BV18" s="28" t="str">
        <f ca="1">+IF(OFFSET('Water Data'!$D$28,0,10*ROW('Water Data'!D12))="","",OFFSET('Water Data'!$D$28,0,10*ROW('Water Data'!D12)))</f>
        <v/>
      </c>
      <c r="BW18" s="28" t="str">
        <f ca="1">+IF(OFFSET('Water Data'!$D$29,0,10*ROW('Water Data'!D12))="","",OFFSET('Water Data'!$D$29,0,10*ROW('Water Data'!D12)))</f>
        <v/>
      </c>
      <c r="BX18" s="28" t="str">
        <f ca="1">+IF(OFFSET('Water Data'!$D$30,0,10*ROW('Water Data'!D12))="","",OFFSET('Water Data'!$D$30,0,10*ROW('Water Data'!D12)))</f>
        <v/>
      </c>
      <c r="BY18" s="28" t="str">
        <f ca="1">+IF(OFFSET('Water Data'!$E$28,0,10*ROW('Water Data'!E12))="","",OFFSET('Water Data'!$E$28,0,10*ROW('Water Data'!E12)))</f>
        <v/>
      </c>
      <c r="BZ18" s="28" t="str">
        <f ca="1">+IF(OFFSET('Water Data'!$E$29,0,10*ROW('Water Data'!E12))="","",OFFSET('Water Data'!$E$29,0,10*ROW('Water Data'!E12)))</f>
        <v/>
      </c>
      <c r="CA18" s="28" t="str">
        <f ca="1">+IF(OFFSET('Water Data'!$E$30,0,10*ROW('Water Data'!E12))="","",OFFSET('Water Data'!$E$30,0,10*ROW('Water Data'!E12)))</f>
        <v/>
      </c>
      <c r="CB18" s="28" t="str">
        <f ca="1">+IF(OFFSET('Water Data'!$F$28,0,10*ROW('Water Data'!F12))="","",OFFSET('Water Data'!$F$28,0,10*ROW('Water Data'!F12)))</f>
        <v/>
      </c>
      <c r="CC18" s="28" t="str">
        <f ca="1">+IF(OFFSET('Water Data'!$F$29,0,10*ROW('Water Data'!F12))="","",OFFSET('Water Data'!$F$29,0,10*ROW('Water Data'!F12)))</f>
        <v/>
      </c>
      <c r="CD18" s="28" t="str">
        <f ca="1">+IF(OFFSET('Water Data'!$F$30,0,10*ROW('Water Data'!F12))="","",OFFSET('Water Data'!$F$30,0,10*ROW('Water Data'!F12)))</f>
        <v/>
      </c>
      <c r="CE18" s="28" t="str">
        <f ca="1">+IF(OFFSET('Water Data'!$G$28,0,10*ROW('Water Data'!G12))="","",OFFSET('Water Data'!$G$28,0,10*ROW('Water Data'!G12)))</f>
        <v/>
      </c>
      <c r="CF18" s="28" t="str">
        <f ca="1">+IF(OFFSET('Water Data'!$G$29,0,10*ROW('Water Data'!G12))="","",OFFSET('Water Data'!$G$29,0,10*ROW('Water Data'!G12)))</f>
        <v/>
      </c>
      <c r="CG18" s="28" t="str">
        <f ca="1">+IF(OFFSET('Water Data'!$G$30,0,10*ROW('Water Data'!G12))="","",OFFSET('Water Data'!$G$30,0,10*ROW('Water Data'!G12)))</f>
        <v/>
      </c>
      <c r="CH18" s="28" t="str">
        <f ca="1">+IF(OFFSET('Water Data'!$H$28,0,10*ROW('Water Data'!H12))="","",OFFSET('Water Data'!$H$28,0,10*ROW('Water Data'!H12)))</f>
        <v/>
      </c>
      <c r="CI18" s="28" t="str">
        <f ca="1">+IF(OFFSET('Water Data'!$H$29,0,10*ROW('Water Data'!H12))="","",OFFSET('Water Data'!$H$29,0,10*ROW('Water Data'!H12)))</f>
        <v/>
      </c>
      <c r="CJ18" s="28" t="str">
        <f ca="1">+IF(OFFSET('Water Data'!$H$30,0,10*ROW('Water Data'!H12))="","",OFFSET('Water Data'!$H$30,0,10*ROW('Water Data'!H12)))</f>
        <v/>
      </c>
      <c r="CK18" s="28" t="str">
        <f ca="1">+IF(OFFSET('Sanitation Data'!$C$29,0,10*ROW('Sanitation Data'!C12))="","",OFFSET('Sanitation Data'!$C$29,0,10*ROW('Sanitation Data'!C12)))</f>
        <v/>
      </c>
      <c r="CL18" s="28" t="str">
        <f ca="1">+IF(OFFSET('Sanitation Data'!$C$30,0,10*ROW('Sanitation Data'!C12))="","",OFFSET('Sanitation Data'!$C$30,0,10*ROW('Sanitation Data'!C12)))</f>
        <v/>
      </c>
      <c r="CM18" s="28" t="str">
        <f ca="1">+IF(OFFSET('Sanitation Data'!$C$31,0,10*ROW('Sanitation Data'!C12))="","",OFFSET('Sanitation Data'!$C$31,0,10*ROW('Sanitation Data'!C12)))</f>
        <v/>
      </c>
      <c r="CN18" s="28" t="str">
        <f ca="1">+IF(OFFSET('Sanitation Data'!$C$32,0,10*ROW('Sanitation Data'!C12))="","",OFFSET('Sanitation Data'!$C$32,0,10*ROW('Sanitation Data'!C12)))</f>
        <v/>
      </c>
      <c r="CO18" s="28" t="str">
        <f ca="1">+IF(OFFSET('Sanitation Data'!$C$33,0,10*ROW('Sanitation Data'!C12))="","",OFFSET('Sanitation Data'!$C$33,0,10*ROW('Sanitation Data'!C12)))</f>
        <v/>
      </c>
      <c r="CP18" s="28" t="str">
        <f ca="1">+IF(OFFSET('Sanitation Data'!$D$29,0,10*ROW('Sanitation Data'!D12))="","",OFFSET('Sanitation Data'!$D$29,0,10*ROW('Sanitation Data'!D12)))</f>
        <v/>
      </c>
      <c r="CQ18" s="28" t="str">
        <f ca="1">+IF(OFFSET('Sanitation Data'!$D$30,0,10*ROW('Sanitation Data'!D12))="","",OFFSET('Sanitation Data'!$D$30,0,10*ROW('Sanitation Data'!D12)))</f>
        <v/>
      </c>
      <c r="CR18" s="28" t="str">
        <f ca="1">+IF(OFFSET('Sanitation Data'!$D$31,0,10*ROW('Sanitation Data'!D12))="","",OFFSET('Sanitation Data'!$D$31,0,10*ROW('Sanitation Data'!D12)))</f>
        <v/>
      </c>
      <c r="CS18" s="28" t="str">
        <f ca="1">+IF(OFFSET('Sanitation Data'!$D$32,0,10*ROW('Sanitation Data'!D12))="","",OFFSET('Sanitation Data'!$D$32,0,10*ROW('Sanitation Data'!D12)))</f>
        <v/>
      </c>
      <c r="CT18" s="28" t="str">
        <f ca="1">+IF(OFFSET('Sanitation Data'!$D$33,0,10*ROW('Sanitation Data'!D12))="","",OFFSET('Sanitation Data'!$D$33,0,10*ROW('Sanitation Data'!D12)))</f>
        <v/>
      </c>
      <c r="CU18" s="28" t="str">
        <f ca="1">+IF(OFFSET('Sanitation Data'!$E$29,0,10*ROW('Sanitation Data'!E12))="","",OFFSET('Sanitation Data'!$E$29,0,10*ROW('Sanitation Data'!E12)))</f>
        <v/>
      </c>
      <c r="CV18" s="28" t="str">
        <f ca="1">+IF(OFFSET('Sanitation Data'!$E$30,0,10*ROW('Sanitation Data'!E12))="","",OFFSET('Sanitation Data'!$E$30,0,10*ROW('Sanitation Data'!E12)))</f>
        <v/>
      </c>
      <c r="CW18" s="28" t="str">
        <f ca="1">+IF(OFFSET('Sanitation Data'!$E$31,0,10*ROW('Sanitation Data'!E12))="","",OFFSET('Sanitation Data'!$E$31,0,10*ROW('Sanitation Data'!E12)))</f>
        <v/>
      </c>
      <c r="CX18" s="28" t="str">
        <f ca="1">+IF(OFFSET('Sanitation Data'!$E$32,0,10*ROW('Sanitation Data'!E12))="","",OFFSET('Sanitation Data'!$E$32,0,10*ROW('Sanitation Data'!E12)))</f>
        <v/>
      </c>
      <c r="CY18" s="28" t="str">
        <f ca="1">+IF(OFFSET('Sanitation Data'!$E$33,0,10*ROW('Sanitation Data'!E12))="","",OFFSET('Sanitation Data'!$E$33,0,10*ROW('Sanitation Data'!E12)))</f>
        <v/>
      </c>
      <c r="CZ18" s="28" t="str">
        <f ca="1">+IF(OFFSET('Sanitation Data'!$F$29,0,10*ROW('Sanitation Data'!F12))="","",OFFSET('Sanitation Data'!$F$29,0,10*ROW('Sanitation Data'!F12)))</f>
        <v/>
      </c>
      <c r="DA18" s="28" t="str">
        <f ca="1">+IF(OFFSET('Sanitation Data'!$F$30,0,10*ROW('Sanitation Data'!F12))="","",OFFSET('Sanitation Data'!$F$30,0,10*ROW('Sanitation Data'!F12)))</f>
        <v/>
      </c>
      <c r="DB18" s="28" t="str">
        <f ca="1">+IF(OFFSET('Sanitation Data'!$F$31,0,10*ROW('Sanitation Data'!F12))="","",OFFSET('Sanitation Data'!$F$31,0,10*ROW('Sanitation Data'!F12)))</f>
        <v/>
      </c>
      <c r="DC18" s="28" t="str">
        <f ca="1">+IF(OFFSET('Sanitation Data'!$F$32,0,10*ROW('Sanitation Data'!F12))="","",OFFSET('Sanitation Data'!$F$32,0,10*ROW('Sanitation Data'!F12)))</f>
        <v/>
      </c>
      <c r="DD18" s="28" t="str">
        <f ca="1">+IF(OFFSET('Sanitation Data'!$F$33,0,10*ROW('Sanitation Data'!F12))="","",OFFSET('Sanitation Data'!$F$33,0,10*ROW('Sanitation Data'!F12)))</f>
        <v/>
      </c>
      <c r="DE18" s="28" t="str">
        <f ca="1">+IF(OFFSET('Sanitation Data'!$G$29,0,10*ROW('Sanitation Data'!G12))="","",OFFSET('Sanitation Data'!$G$29,0,10*ROW('Sanitation Data'!G12)))</f>
        <v/>
      </c>
      <c r="DF18" s="28" t="str">
        <f ca="1">+IF(OFFSET('Sanitation Data'!$G$30,0,10*ROW('Sanitation Data'!G12))="","",OFFSET('Sanitation Data'!$G$30,0,10*ROW('Sanitation Data'!G12)))</f>
        <v/>
      </c>
      <c r="DG18" s="28" t="str">
        <f ca="1">+IF(OFFSET('Sanitation Data'!$G$31,0,10*ROW('Sanitation Data'!G12))="","",OFFSET('Sanitation Data'!$G$31,0,10*ROW('Sanitation Data'!G12)))</f>
        <v/>
      </c>
      <c r="DH18" s="28" t="str">
        <f ca="1">+IF(OFFSET('Sanitation Data'!$G$32,0,10*ROW('Sanitation Data'!G12))="","",OFFSET('Sanitation Data'!$G$32,0,10*ROW('Sanitation Data'!G12)))</f>
        <v/>
      </c>
      <c r="DI18" s="28" t="str">
        <f ca="1">+IF(OFFSET('Sanitation Data'!$G$33,0,10*ROW('Sanitation Data'!G12))="","",OFFSET('Sanitation Data'!$G$33,0,10*ROW('Sanitation Data'!G12)))</f>
        <v/>
      </c>
      <c r="DJ18" s="28" t="str">
        <f ca="1">+IF(OFFSET('Sanitation Data'!$H$29,0,10*ROW('Sanitation Data'!H12))="","",OFFSET('Sanitation Data'!$H$29,0,10*ROW('Sanitation Data'!H12)))</f>
        <v/>
      </c>
      <c r="DK18" s="28" t="str">
        <f ca="1">+IF(OFFSET('Sanitation Data'!$H$30,0,10*ROW('Sanitation Data'!H12))="","",OFFSET('Sanitation Data'!$H$30,0,10*ROW('Sanitation Data'!H12)))</f>
        <v/>
      </c>
      <c r="DL18" s="28" t="str">
        <f ca="1">+IF(OFFSET('Sanitation Data'!$H$31,0,10*ROW('Sanitation Data'!H12))="","",OFFSET('Sanitation Data'!$H$31,0,10*ROW('Sanitation Data'!H12)))</f>
        <v/>
      </c>
      <c r="DM18" s="28" t="str">
        <f ca="1">+IF(OFFSET('Sanitation Data'!$H$32,0,10*ROW('Sanitation Data'!H12))="","",OFFSET('Sanitation Data'!$H$32,0,10*ROW('Sanitation Data'!H12)))</f>
        <v/>
      </c>
      <c r="DN18" s="28" t="str">
        <f ca="1">+IF(OFFSET('Sanitation Data'!$H$33,0,10*ROW('Sanitation Data'!H12))="","",OFFSET('Sanitation Data'!$H$33,0,10*ROW('Sanitation Data'!H12)))</f>
        <v/>
      </c>
      <c r="DO18" s="28" t="str">
        <f ca="1">+IF(OFFSET('Hygiene Data'!$C$12,0,10*ROW('Hygiene Data'!C12))="","",OFFSET('Hygiene Data'!$C$12,0,10*ROW('Hygiene Data'!C12)))</f>
        <v/>
      </c>
      <c r="DP18" s="28" t="str">
        <f ca="1">+IF(OFFSET('Hygiene Data'!$C$13,0,10*ROW('Hygiene Data'!C12))="","",OFFSET('Hygiene Data'!$C$13,0,10*ROW('Hygiene Data'!C12)))</f>
        <v/>
      </c>
      <c r="DQ18" s="28" t="str">
        <f ca="1">+IF(OFFSET('Hygiene Data'!$C$14,0,10*ROW('Hygiene Data'!C12))="","",OFFSET('Hygiene Data'!$C$14,0,10*ROW('Hygiene Data'!C12)))</f>
        <v/>
      </c>
      <c r="DR18" s="28" t="str">
        <f ca="1">+IF(OFFSET('Hygiene Data'!$D$12,0,10*ROW('Hygiene Data'!D12))="","",OFFSET('Hygiene Data'!$D$12,0,10*ROW('Hygiene Data'!D12)))</f>
        <v/>
      </c>
      <c r="DS18" s="28" t="str">
        <f ca="1">+IF(OFFSET('Hygiene Data'!$D$13,0,10*ROW('Hygiene Data'!D12))="","",OFFSET('Hygiene Data'!$D$13,0,10*ROW('Hygiene Data'!D12)))</f>
        <v/>
      </c>
      <c r="DT18" s="28" t="str">
        <f ca="1">+IF(OFFSET('Hygiene Data'!$D$14,0,10*ROW('Hygiene Data'!D12))="","",OFFSET('Hygiene Data'!$D$14,0,10*ROW('Hygiene Data'!D12)))</f>
        <v/>
      </c>
      <c r="DU18" s="28" t="str">
        <f ca="1">+IF(OFFSET('Hygiene Data'!$E$12,0,10*ROW('Hygiene Data'!E12))="","",OFFSET('Hygiene Data'!$E$12,0,10*ROW('Hygiene Data'!E12)))</f>
        <v/>
      </c>
      <c r="DV18" s="28" t="str">
        <f ca="1">+IF(OFFSET('Hygiene Data'!$E$13,0,10*ROW('Hygiene Data'!E12))="","",OFFSET('Hygiene Data'!$E$13,0,10*ROW('Hygiene Data'!E12)))</f>
        <v/>
      </c>
      <c r="DW18" s="28" t="str">
        <f ca="1">+IF(OFFSET('Hygiene Data'!$E$14,0,10*ROW('Hygiene Data'!E12))="","",OFFSET('Hygiene Data'!$E$14,0,10*ROW('Hygiene Data'!E12)))</f>
        <v/>
      </c>
      <c r="DX18" s="28" t="str">
        <f ca="1">+IF(OFFSET('Hygiene Data'!$F$12,0,10*ROW('Hygiene Data'!F12))="","",OFFSET('Hygiene Data'!$F$12,0,10*ROW('Hygiene Data'!F12)))</f>
        <v/>
      </c>
      <c r="DY18" s="28" t="str">
        <f ca="1">+IF(OFFSET('Hygiene Data'!$F$13,0,10*ROW('Hygiene Data'!F12))="","",OFFSET('Hygiene Data'!$F$13,0,10*ROW('Hygiene Data'!F12)))</f>
        <v/>
      </c>
      <c r="DZ18" s="28" t="str">
        <f ca="1">+IF(OFFSET('Hygiene Data'!$F$14,0,10*ROW('Hygiene Data'!F12))="","",OFFSET('Hygiene Data'!$F$14,0,10*ROW('Hygiene Data'!F12)))</f>
        <v/>
      </c>
      <c r="EA18" s="28" t="str">
        <f ca="1">+IF(OFFSET('Hygiene Data'!$G$12,0,10*ROW('Hygiene Data'!G12))="","",OFFSET('Hygiene Data'!$G$12,0,10*ROW('Hygiene Data'!G12)))</f>
        <v/>
      </c>
      <c r="EB18" s="28" t="str">
        <f ca="1">+IF(OFFSET('Hygiene Data'!$G$13,0,10*ROW('Hygiene Data'!G12))="","",OFFSET('Hygiene Data'!$G$13,0,10*ROW('Hygiene Data'!G12)))</f>
        <v/>
      </c>
      <c r="EC18" s="28" t="str">
        <f ca="1">+IF(OFFSET('Hygiene Data'!$G$14,0,10*ROW('Hygiene Data'!G12))="","",OFFSET('Hygiene Data'!$G$14,0,10*ROW('Hygiene Data'!G12)))</f>
        <v/>
      </c>
      <c r="ED18" s="28" t="str">
        <f ca="1">+IF(OFFSET('Hygiene Data'!$H$12,0,10*ROW('Hygiene Data'!H12))="","",OFFSET('Hygiene Data'!$H$12,0,10*ROW('Hygiene Data'!H12)))</f>
        <v/>
      </c>
      <c r="EE18" s="28" t="str">
        <f ca="1">+IF(OFFSET('Hygiene Data'!$H$13,0,10*ROW('Hygiene Data'!H12))="","",OFFSET('Hygiene Data'!$H$13,0,10*ROW('Hygiene Data'!H12)))</f>
        <v/>
      </c>
      <c r="EF18" s="28" t="str">
        <f ca="1">+IF(OFFSET('Hygiene Data'!$H$14,0,10*ROW('Hygiene Data'!H12))="","",OFFSET('Hygiene Data'!$H$14,0,10*ROW('Hygiene Data'!H12)))</f>
        <v/>
      </c>
    </row>
    <row r="19" spans="1:136" x14ac:dyDescent="0.2">
      <c r="A19" s="44" t="str">
        <f ca="1">+IF(OFFSET('Water Data'!$B$1,0,10*ROW('Water Data'!B13))="","",OFFSET('Water Data'!$B$1,0,10*ROW('Water Data'!B13)))</f>
        <v/>
      </c>
      <c r="B19" s="44" t="str">
        <f ca="1">+IF(OFFSET('Water Data'!$A$3,0,10*ROW('Water Data'!A13))="","",OFFSET('Water Data'!$A$3,0,10*ROW('Water Data'!A13)))</f>
        <v/>
      </c>
      <c r="C19" s="44" t="str">
        <f ca="1">+IF(OFFSET('Water Data'!$C$3,0,10*ROW('Water Data'!C13))="","",OFFSET('Water Data'!$C$3,0,10*ROW('Water Data'!C13)))</f>
        <v/>
      </c>
      <c r="D19" s="119" t="e">
        <f ca="1">+IF(AND(ISNUMBER(OFFSET('Water Data'!$C$5,0,10*ROW('Water Data'!C13))),BS19="Yes"),100-OFFSET('Water Data'!$C$5,0,10*ROW('Water Data'!C13)),IF(AND(ISNUMBER(OFFSET('Water Data'!$C$5,0,10*ROW('Water Data'!C13))),BS19="No",ISNUMBER(OFFSET('Water Data'!$C$5,0,10*ROW('Water Data'!C13)))),CONCATENATE("[",ROUND(100-OFFSET('Water Data'!$C$5,0,10*ROW('Water Data'!C13)),0),"]"),IF(AND(ISNUMBER(OFFSET('Water Data'!$C$5,0,10*ROW('Water Data'!C13))),BS19="",ISNUMBER(OFFSET('Water Data'!$C$5,0,10*ROW('Water Data'!C13)))),100-OFFSET('Water Data'!$C$5,0,10*ROW('Water Data'!C13)),NA())))</f>
        <v>#N/A</v>
      </c>
      <c r="E19" s="119" t="e">
        <f ca="1">+IF(AND(ISNUMBER(OFFSET('Water Data'!$C$7,0,10*ROW('Water Data'!D13))),BT19="Yes"),OFFSET('Water Data'!$C$7,0,10*ROW('Water Data'!C13)),IF(AND(ISNUMBER(OFFSET('Water Data'!$C$7,0,10*ROW('Water Data'!C13))),BT19="No",ISNUMBER(OFFSET('Water Data'!$C$7,0,10*ROW('Water Data'!C13)))),CONCATENATE("[",ROUND(OFFSET('Water Data'!$C$7,0,10*ROW('Water Data'!C13)),0),"]"),IF(AND(ISNUMBER(OFFSET('Water Data'!$C$7,0,10*ROW('Water Data'!C13))),BT19="",ISNUMBER(OFFSET('Water Data'!$C$7,0,10*ROW('Water Data'!C13)))),OFFSET('Water Data'!$C$7,0,10*ROW('Water Data'!C13)),NA())))</f>
        <v>#N/A</v>
      </c>
      <c r="F19" s="119" t="e">
        <f ca="1">+IF(AND(ISNUMBER(OFFSET('Water Data'!$C$10,0,10*ROW('Water Data'!C13))),BU19="Yes"),OFFSET('Water Data'!$C$10,0,10*ROW('Water Data'!C13)),IF(AND(ISNUMBER(OFFSET('Water Data'!$C$10,0,10*ROW('Water Data'!C13))),BU19="No",ISNUMBER(OFFSET('Water Data'!$C$10,0,10*ROW('Water Data'!C13)))),CONCATENATE("[",ROUND(OFFSET('Water Data'!$C$10,0,10*ROW('Water Data'!C13)),0),"]"),IF(AND(ISNUMBER(OFFSET('Water Data'!$C$10,0,10*ROW('Water Data'!C13))),BU19="",ISNUMBER(OFFSET('Water Data'!$C$10,0,10*ROW('Water Data'!C13)))),OFFSET('Water Data'!$C$10,0,10*ROW('Water Data'!C13)),NA())))</f>
        <v>#N/A</v>
      </c>
      <c r="G19" s="119" t="e">
        <f ca="1">+IF(AND(ISNUMBER(OFFSET('Water Data'!$D$5,0,10*ROW('Water Data'!D13))),BV19="Yes"),100-OFFSET('Water Data'!$D$5,0,10*ROW('Water Data'!D13)),IF(AND(ISNUMBER(OFFSET('Water Data'!$D$5,0,10*ROW('Water Data'!D13))),BV19="No",ISNUMBER(OFFSET('Water Data'!$D$5,0,10*ROW('Water Data'!D13)))),CONCATENATE("[",ROUND(100-OFFSET('Water Data'!$D$5,0,10*ROW('Water Data'!D13)),0),"]"),IF(AND(ISNUMBER(OFFSET('Water Data'!$D$5,0,10*ROW('Water Data'!D13))),BV19="",ISNUMBER(OFFSET('Water Data'!$D$5,0,10*ROW('Water Data'!D13)))),100-OFFSET('Water Data'!$D$5,0,10*ROW('Water Data'!D13)),NA())))</f>
        <v>#N/A</v>
      </c>
      <c r="H19" s="119" t="e">
        <f ca="1">+IF(AND(ISNUMBER(OFFSET('Water Data'!$D$7,0,10*ROW('Water Data'!D13))),BW19="Yes"),OFFSET('Water Data'!$D$7,0,10*ROW('Water Data'!D13)),IF(AND(ISNUMBER(OFFSET('Water Data'!$D$7,0,10*ROW('Water Data'!D13))),BW19="No",ISNUMBER(OFFSET('Water Data'!$D$7,0,10*ROW('Water Data'!D13)))),CONCATENATE("[",ROUND(OFFSET('Water Data'!$C$7,0,10*ROW('Water Data'!D13)),0),"]"),IF(AND(ISNUMBER(OFFSET('Water Data'!$D$7,0,10*ROW('Water Data'!D13))),BW19="",ISNUMBER(OFFSET('Water Data'!$D$7,0,10*ROW('Water Data'!D13)))),OFFSET('Water Data'!$D$7,0,10*ROW('Water Data'!D13)),NA())))</f>
        <v>#N/A</v>
      </c>
      <c r="I19" s="119" t="e">
        <f ca="1">+IF(AND(ISNUMBER(OFFSET('Water Data'!$D$10,0,10*ROW('Water Data'!D13))),BX19="Yes"),OFFSET('Water Data'!$D$10,0,10*ROW('Water Data'!D13)),IF(AND(ISNUMBER(OFFSET('Water Data'!$D$10,0,10*ROW('Water Data'!D13))),BX19="No",ISNUMBER(OFFSET('Water Data'!$D$10,0,10*ROW('Water Data'!D13)))),CONCATENATE("[",ROUND(OFFSET('Water Data'!$D$10,0,10*ROW('Water Data'!D13)),0),"]"),IF(AND(ISNUMBER(OFFSET('Water Data'!$D$10,0,10*ROW('Water Data'!D13))),BX19="",ISNUMBER(OFFSET('Water Data'!$D$10,0,10*ROW('Water Data'!D13)))),OFFSET('Water Data'!$D$10,0,10*ROW('Water Data'!D13)),NA())))</f>
        <v>#N/A</v>
      </c>
      <c r="J19" s="119" t="e">
        <f ca="1">+IF(AND(ISNUMBER(OFFSET('Water Data'!$E$5,0,10*ROW('Water Data'!E13))),BY19="Yes"),100-OFFSET('Water Data'!$E$5,0,10*ROW('Water Data'!E13)),IF(AND(ISNUMBER(OFFSET('Water Data'!$E$5,0,10*ROW('Water Data'!E13))),BY19="No",ISNUMBER(OFFSET('Water Data'!$E$5,0,10*ROW('Water Data'!E13)))),CONCATENATE("[",ROUND(100-OFFSET('Water Data'!$E$5,0,10*ROW('Water Data'!E13)),0),"]"),IF(AND(ISNUMBER(OFFSET('Water Data'!$E$5,0,10*ROW('Water Data'!E13))),BY19="",ISNUMBER(OFFSET('Water Data'!$E$5,0,10*ROW('Water Data'!E13)))),100-OFFSET('Water Data'!$E$5,0,10*ROW('Water Data'!E13)),NA())))</f>
        <v>#N/A</v>
      </c>
      <c r="K19" s="119" t="e">
        <f ca="1">+IF(AND(ISNUMBER(OFFSET('Water Data'!$E$7,0,10*ROW('Water Data'!E13))),BZ19="Yes"),OFFSET('Water Data'!$E$7,0,10*ROW('Water Data'!E13)),IF(AND(ISNUMBER(OFFSET('Water Data'!$E$7,0,10*ROW('Water Data'!E13))),BZ19="No",ISNUMBER(OFFSET('Water Data'!$E$7,0,10*ROW('Water Data'!E13)))),CONCATENATE("[",ROUND(OFFSET('Water Data'!$E$7,0,10*ROW('Water Data'!E13)),0),"]"),IF(AND(ISNUMBER(OFFSET('Water Data'!$E$7,0,10*ROW('Water Data'!E13))),BZ19="",ISNUMBER(OFFSET('Water Data'!$E$7,0,10*ROW('Water Data'!E13)))),OFFSET('Water Data'!$E$7,0,10*ROW('Water Data'!E13)),NA())))</f>
        <v>#N/A</v>
      </c>
      <c r="L19" s="119" t="e">
        <f ca="1">+IF(AND(ISNUMBER(OFFSET('Water Data'!$E$10,0,10*ROW('Water Data'!E13))),CA19="Yes"),OFFSET('Water Data'!$E$10,0,10*ROW('Water Data'!E13)),IF(AND(ISNUMBER(OFFSET('Water Data'!$E$10,0,10*ROW('Water Data'!E13))),CA19="No",ISNUMBER(OFFSET('Water Data'!$E$10,0,10*ROW('Water Data'!E13)))),CONCATENATE("[",ROUND(OFFSET('Water Data'!$E$10,0,10*ROW('Water Data'!E13)),0),"]"),IF(AND(ISNUMBER(OFFSET('Water Data'!$E$10,0,10*ROW('Water Data'!E13))),CA19="",ISNUMBER(OFFSET('Water Data'!$E$10,0,10*ROW('Water Data'!E13)))),OFFSET('Water Data'!$E$10,0,10*ROW('Water Data'!E13)),NA())))</f>
        <v>#N/A</v>
      </c>
      <c r="M19" s="119" t="e">
        <f ca="1">+IF(AND(ISNUMBER(OFFSET('Water Data'!$F$5,0,10*ROW('Water Data'!F13))),CB19="Yes"),100-OFFSET('Water Data'!$F$5,0,10*ROW('Water Data'!F13)),IF(AND(ISNUMBER(OFFSET('Water Data'!$F$5,0,10*ROW('Water Data'!F13))),CB19="No",ISNUMBER(OFFSET('Water Data'!$F$5,0,10*ROW('Water Data'!F13)))),CONCATENATE("[",ROUND(100-OFFSET('Water Data'!$F$5,0,10*ROW('Water Data'!F13)),0),"]"),IF(AND(ISNUMBER(OFFSET('Water Data'!$F$5,0,10*ROW('Water Data'!F13))),CB19="",ISNUMBER(OFFSET('Water Data'!$F$5,0,10*ROW('Water Data'!F13)))),100-OFFSET('Water Data'!$F$5,0,10*ROW('Water Data'!F13)),NA())))</f>
        <v>#N/A</v>
      </c>
      <c r="N19" s="119" t="e">
        <f ca="1">+IF(AND(ISNUMBER(OFFSET('Water Data'!$F$7,0,10*ROW('Water Data'!F13))),CC19="Yes"),OFFSET('Water Data'!$F$7,0,10*ROW('Water Data'!F13)),IF(AND(ISNUMBER(OFFSET('Water Data'!$F$7,0,10*ROW('Water Data'!F13))),CC19="No",ISNUMBER(OFFSET('Water Data'!$F$7,0,10*ROW('Water Data'!F13)))),CONCATENATE("[",ROUND(OFFSET('Water Data'!$F$7,0,10*ROW('Water Data'!F13)),0),"]"),IF(AND(ISNUMBER(OFFSET('Water Data'!$F$7,0,10*ROW('Water Data'!F13))),CC19="",ISNUMBER(OFFSET('Water Data'!$F$7,0,10*ROW('Water Data'!F13)))),OFFSET('Water Data'!$F$7,0,10*ROW('Water Data'!F13)),NA())))</f>
        <v>#N/A</v>
      </c>
      <c r="O19" s="119" t="e">
        <f ca="1">+IF(AND(ISNUMBER(OFFSET('Water Data'!$F$10,0,10*ROW('Water Data'!F13))),CD19="Yes"),OFFSET('Water Data'!$F$10,0,10*ROW('Water Data'!F13)),IF(AND(ISNUMBER(OFFSET('Water Data'!$F$10,0,10*ROW('Water Data'!F13))),CD19="No",ISNUMBER(OFFSET('Water Data'!$F$10,0,10*ROW('Water Data'!F13)))),CONCATENATE("[",ROUND(OFFSET('Water Data'!$F$10,0,10*ROW('Water Data'!F13)),0),"]"),IF(AND(ISNUMBER(OFFSET('Water Data'!$F$10,0,10*ROW('Water Data'!F13))),CD19="",ISNUMBER(OFFSET('Water Data'!$F$10,0,10*ROW('Water Data'!F13)))),OFFSET('Water Data'!$F$10,0,10*ROW('Water Data'!F13)),NA())))</f>
        <v>#N/A</v>
      </c>
      <c r="P19" s="119" t="e">
        <f ca="1">+IF(AND(ISNUMBER(OFFSET('Water Data'!$G$5,0,10*ROW('Water Data'!G13))),CE19="Yes"),100-OFFSET('Water Data'!$G$5,0,10*ROW('Water Data'!G13)),IF(AND(ISNUMBER(OFFSET('Water Data'!$G$5,0,10*ROW('Water Data'!G13))),CE19="No",ISNUMBER(OFFSET('Water Data'!$G$5,0,10*ROW('Water Data'!G13)))),CONCATENATE("[",ROUND(100-OFFSET('Water Data'!$G$5,0,10*ROW('Water Data'!G13)),0),"]"),IF(AND(ISNUMBER(OFFSET('Water Data'!$G$5,0,10*ROW('Water Data'!G13))),CE19="",ISNUMBER(OFFSET('Water Data'!$G$5,0,10*ROW('Water Data'!G13)))),100-OFFSET('Water Data'!$G$5,0,10*ROW('Water Data'!G13)),NA())))</f>
        <v>#N/A</v>
      </c>
      <c r="Q19" s="119" t="e">
        <f ca="1">+IF(AND(ISNUMBER(OFFSET('Water Data'!$G$7,0,10*ROW('Water Data'!G13))),CF19="Yes"),OFFSET('Water Data'!$G$7,0,10*ROW('Water Data'!G13)),IF(AND(ISNUMBER(OFFSET('Water Data'!$G$7,0,10*ROW('Water Data'!G13))),CF19="No",ISNUMBER(OFFSET('Water Data'!$G$7,0,10*ROW('Water Data'!G13)))),CONCATENATE("[",ROUND(OFFSET('Water Data'!$G$7,0,10*ROW('Water Data'!G13)),0),"]"),IF(AND(ISNUMBER(OFFSET('Water Data'!$G$7,0,10*ROW('Water Data'!G13))),CF19="",ISNUMBER(OFFSET('Water Data'!$G$7,0,10*ROW('Water Data'!G13)))),OFFSET('Water Data'!$G$7,0,10*ROW('Water Data'!G13)),NA())))</f>
        <v>#N/A</v>
      </c>
      <c r="R19" s="119" t="e">
        <f ca="1">+IF(AND(ISNUMBER(OFFSET('Water Data'!$G$10,0,10*ROW('Water Data'!G13))),CG19="Yes"),OFFSET('Water Data'!$G$10,0,10*ROW('Water Data'!G13)),IF(AND(ISNUMBER(OFFSET('Water Data'!$G$10,0,10*ROW('Water Data'!G13))),CG19="No",ISNUMBER(OFFSET('Water Data'!$G$10,0,10*ROW('Water Data'!G13)))),CONCATENATE("[",ROUND(OFFSET('Water Data'!$G$10,0,10*ROW('Water Data'!G13)),0),"]"),IF(AND(ISNUMBER(OFFSET('Water Data'!$G$10,0,10*ROW('Water Data'!G13))),CG19="",ISNUMBER(OFFSET('Water Data'!$G$10,0,10*ROW('Water Data'!G13)))),OFFSET('Water Data'!$G$10,0,10*ROW('Water Data'!G13)),NA())))</f>
        <v>#N/A</v>
      </c>
      <c r="S19" s="119" t="e">
        <f ca="1">+IF(AND(ISNUMBER(OFFSET('Water Data'!$H$5,0,10*ROW('Water Data'!H13))),CH19="Yes"),100-OFFSET('Water Data'!$H$5,0,10*ROW('Water Data'!H13)),IF(AND(ISNUMBER(OFFSET('Water Data'!$H$5,0,10*ROW('Water Data'!H13))),CH19="No",ISNUMBER(OFFSET('Water Data'!$H$5,0,10*ROW('Water Data'!H13)))),CONCATENATE("[",ROUND(100-OFFSET('Water Data'!$H$5,0,10*ROW('Water Data'!H13)),0),"]"),IF(AND(ISNUMBER(OFFSET('Water Data'!$H$5,0,10*ROW('Water Data'!H13))),CH19="",ISNUMBER(OFFSET('Water Data'!$H$5,0,10*ROW('Water Data'!H13)))),100-OFFSET('Water Data'!$H$5,0,10*ROW('Water Data'!H13)),NA())))</f>
        <v>#N/A</v>
      </c>
      <c r="T19" s="119" t="e">
        <f ca="1">+IF(AND(ISNUMBER(OFFSET('Water Data'!$H$7,0,10*ROW('Water Data'!H13))),CI19="Yes"),OFFSET('Water Data'!$H$7,0,10*ROW('Water Data'!H13)),IF(AND(ISNUMBER(OFFSET('Water Data'!$H$7,0,10*ROW('Water Data'!H13))),CI19="No",ISNUMBER(OFFSET('Water Data'!$H$7,0,10*ROW('Water Data'!H13)))),CONCATENATE("[",ROUND(OFFSET('Water Data'!$H$7,0,10*ROW('Water Data'!H13)),0),"]"),IF(AND(ISNUMBER(OFFSET('Water Data'!$H$7,0,10*ROW('Water Data'!H13))),CI19="",ISNUMBER(OFFSET('Water Data'!$H$7,0,10*ROW('Water Data'!H13)))),OFFSET('Water Data'!$H$7,0,10*ROW('Water Data'!H13)),NA())))</f>
        <v>#N/A</v>
      </c>
      <c r="U19" s="119" t="e">
        <f ca="1">+IF(AND(ISNUMBER(OFFSET('Water Data'!$H$10,0,10*ROW('Water Data'!H13))),CJ19="Yes"),OFFSET('Water Data'!$H$10,0,10*ROW('Water Data'!H13)),IF(AND(ISNUMBER(OFFSET('Water Data'!$H$10,0,10*ROW('Water Data'!H13))),CJ19="No",ISNUMBER(OFFSET('Water Data'!$H$10,0,10*ROW('Water Data'!H13)))),CONCATENATE("[",ROUND(OFFSET('Water Data'!$H$10,0,10*ROW('Water Data'!H13)),0),"]"),IF(AND(ISNUMBER(OFFSET('Water Data'!$H$10,0,10*ROW('Water Data'!H13))),CJ19="",ISNUMBER(OFFSET('Water Data'!$H$10,0,10*ROW('Water Data'!H13)))),OFFSET('Water Data'!$H$10,0,10*ROW('Water Data'!H13)),NA())))</f>
        <v>#N/A</v>
      </c>
      <c r="V19" s="120" t="e">
        <f ca="1">+IF(AND(ISNUMBER(OFFSET('Sanitation Data'!$C$5,0,10*ROW('Sanitation Data'!C13))),CK19="Yes"),100-OFFSET('Sanitation Data'!$C$5,0,10*ROW('Sanitation Data'!C13)),IF(AND(ISNUMBER(OFFSET('Sanitation Data'!$C$5,0,10*ROW('Sanitation Data'!C13))),CK19="No",ISNUMBER(OFFSET('Sanitation Data'!$C$5,0,10*ROW('Sanitation Data'!C13)))),CONCATENATE("[",ROUND(100-OFFSET('Sanitation Data'!$C$5,0,10*ROW('Sanitation Data'!C13)),0),"]"),IF(AND(ISNUMBER(OFFSET('Sanitation Data'!$C$5,0,10*ROW('Sanitation Data'!C13))),CK19="",ISNUMBER(OFFSET('Sanitation Data'!$C$5,0,10*ROW('Sanitation Data'!C13)))),100-OFFSET('Sanitation Data'!$C$5,0,10*ROW('Sanitation Data'!C13)),NA())))</f>
        <v>#N/A</v>
      </c>
      <c r="W19" s="120" t="e">
        <f ca="1">+IF(AND(ISNUMBER(OFFSET('Sanitation Data'!$C$7,0,10*ROW('Sanitation Data'!C13))),CL19="Yes"),OFFSET('Sanitation Data'!$C$7,0,10*ROW('Sanitation Data'!C13)),IF(AND(ISNUMBER(OFFSET('Sanitation Data'!$C$7,0,10*ROW('Sanitation Data'!C13))),CL19="No",ISNUMBER(OFFSET('Sanitation Data'!$C$7,0,10*ROW('Sanitation Data'!C13)))),CONCATENATE("[",ROUND(OFFSET('Sanitation Data'!$C$7,0,10*ROW('Sanitation Data'!C13)),0),"]"),IF(AND(ISNUMBER(OFFSET('Sanitation Data'!$C$7,0,10*ROW('Sanitation Data'!C13))),CL19="",ISNUMBER(OFFSET('Sanitation Data'!$C$7,0,10*ROW('Sanitation Data'!C13)))),OFFSET('Sanitation Data'!$C$7,0,10*ROW('Sanitation Data'!C13)),NA())))</f>
        <v>#N/A</v>
      </c>
      <c r="X19" s="120" t="e">
        <f ca="1">+IF(AND(ISNUMBER(OFFSET('Sanitation Data'!$C$11,0,10*ROW('Sanitation Data'!C13))),CM19="Yes"),OFFSET('Sanitation Data'!$C$11,0,10*ROW('Sanitation Data'!C13)),IF(AND(ISNUMBER(OFFSET('Sanitation Data'!$C$11,0,10*ROW('Sanitation Data'!C13))),CM19="No",ISNUMBER(OFFSET('Sanitation Data'!$C$11,0,10*ROW('Sanitation Data'!C13)))),CONCATENATE("[",ROUND(OFFSET('Sanitation Data'!$C$11,0,10*ROW('Sanitation Data'!C13)),0),"]"),IF(AND(ISNUMBER(OFFSET('Sanitation Data'!$C$11,0,10*ROW('Sanitation Data'!C13))),CM19="",ISNUMBER(OFFSET('Sanitation Data'!$C$11,0,10*ROW('Sanitation Data'!C13)))),OFFSET('Sanitation Data'!$C$11,0,10*ROW('Sanitation Data'!C13)),NA())))</f>
        <v>#N/A</v>
      </c>
      <c r="Y19" s="120" t="e">
        <f ca="1">+IF(AND(ISNUMBER(OFFSET('Sanitation Data'!$C$12,0,10*ROW('Sanitation Data'!C13))),CN19="Yes"),OFFSET('Sanitation Data'!$C$12,0,10*ROW('Sanitation Data'!C13)),IF(AND(ISNUMBER(OFFSET('Sanitation Data'!$C$12,0,10*ROW('Sanitation Data'!C13))),CN19="No",ISNUMBER(OFFSET('Sanitation Data'!$C$12,0,10*ROW('Sanitation Data'!C13)))),CONCATENATE("[",ROUND(OFFSET('Sanitation Data'!$C$12,0,10*ROW('Sanitation Data'!C13)),0),"]"),IF(AND(ISNUMBER(OFFSET('Sanitation Data'!$C$12,0,10*ROW('Sanitation Data'!C13))),CN19="",ISNUMBER(OFFSET('Sanitation Data'!$C$12,0,10*ROW('Sanitation Data'!C13)))),OFFSET('Sanitation Data'!$C$12,0,10*ROW('Sanitation Data'!C13)),NA())))</f>
        <v>#N/A</v>
      </c>
      <c r="Z19" s="120" t="e">
        <f ca="1">+IF(AND(ISNUMBER(OFFSET('Sanitation Data'!$C$13,0,10*ROW('Sanitation Data'!C13))),CO19="Yes"),OFFSET('Sanitation Data'!$C$13,0,10*ROW('Sanitation Data'!C13)),IF(AND(ISNUMBER(OFFSET('Sanitation Data'!$C$13,0,10*ROW('Sanitation Data'!C13))),CO19="No",ISNUMBER(OFFSET('Sanitation Data'!$C$13,0,10*ROW('Sanitation Data'!C13)))),CONCATENATE("[",ROUND(OFFSET('Sanitation Data'!$C$13,0,10*ROW('Sanitation Data'!C13)),0),"]"),IF(AND(ISNUMBER(OFFSET('Sanitation Data'!$C$13,0,10*ROW('Sanitation Data'!C13))),CO19="",ISNUMBER(OFFSET('Sanitation Data'!$C$13,0,10*ROW('Sanitation Data'!C13)))),OFFSET('Sanitation Data'!$C$13,0,10*ROW('Sanitation Data'!C13)),NA())))</f>
        <v>#N/A</v>
      </c>
      <c r="AA19" s="120" t="e">
        <f ca="1">+IF(AND(ISNUMBER(OFFSET('Sanitation Data'!$D$5,0,10*ROW('Sanitation Data'!D13))),CP19="Yes"),100-OFFSET('Sanitation Data'!$D$5,0,10*ROW('Sanitation Data'!D13)),IF(AND(ISNUMBER(OFFSET('Sanitation Data'!$D$5,0,10*ROW('Sanitation Data'!D13))),CP19="No",ISNUMBER(OFFSET('Sanitation Data'!$D$5,0,10*ROW('Sanitation Data'!D13)))),CONCATENATE("[",ROUND(100-OFFSET('Sanitation Data'!$D$5,0,10*ROW('Sanitation Data'!D13)),0),"]"),IF(AND(ISNUMBER(OFFSET('Sanitation Data'!$D$5,0,10*ROW('Sanitation Data'!D13))),CP19="",ISNUMBER(OFFSET('Sanitation Data'!$D$5,0,10*ROW('Sanitation Data'!D13)))),100-OFFSET('Sanitation Data'!$D$5,0,10*ROW('Sanitation Data'!D13)),NA())))</f>
        <v>#N/A</v>
      </c>
      <c r="AB19" s="120" t="e">
        <f ca="1">+IF(AND(ISNUMBER(OFFSET('Sanitation Data'!$D$7,0,10*ROW('Sanitation Data'!D13))),CQ19="Yes"),OFFSET('Sanitation Data'!$D$7,0,10*ROW('Sanitation Data'!G13)),IF(AND(ISNUMBER(OFFSET('Sanitation Data'!$D$7,0,10*ROW('Sanitation Data'!D13))),CQ19="No",ISNUMBER(OFFSET('Sanitation Data'!$D$7,0,10*ROW('Sanitation Data'!D13)))),CONCATENATE("[",ROUND(OFFSET('Sanitation Data'!$D$7,0,10*ROW('Sanitation Data'!D13)),0),"]"),IF(AND(ISNUMBER(OFFSET('Sanitation Data'!$D$7,0,10*ROW('Sanitation Data'!D13))),CQ19="",ISNUMBER(OFFSET('Sanitation Data'!$D$7,0,10*ROW('Sanitation Data'!D13)))),OFFSET('Sanitation Data'!$D$7,0,10*ROW('Sanitation Data'!D13)),NA())))</f>
        <v>#N/A</v>
      </c>
      <c r="AC19" s="120" t="e">
        <f ca="1">+IF(AND(ISNUMBER(OFFSET('Sanitation Data'!$D$11,0,10*ROW('Sanitation Data'!D13))),CR19="Yes"),OFFSET('Sanitation Data'!$D$11,0,10*ROW('Sanitation Data'!D13)),IF(AND(ISNUMBER(OFFSET('Sanitation Data'!$D$11,0,10*ROW('Sanitation Data'!D13))),CR19="No",ISNUMBER(OFFSET('Sanitation Data'!$D$11,0,10*ROW('Sanitation Data'!D13)))),CONCATENATE("[",ROUND(OFFSET('Sanitation Data'!$D$11,0,10*ROW('Sanitation Data'!D13)),0),"]"),IF(AND(ISNUMBER(OFFSET('Sanitation Data'!$D$11,0,10*ROW('Sanitation Data'!D13))),CR19="",ISNUMBER(OFFSET('Sanitation Data'!$D$11,0,10*ROW('Sanitation Data'!D13)))),OFFSET('Sanitation Data'!$D$11,0,10*ROW('Sanitation Data'!D13)),NA())))</f>
        <v>#N/A</v>
      </c>
      <c r="AD19" s="120" t="e">
        <f ca="1">+IF(AND(ISNUMBER(OFFSET('Sanitation Data'!$D$12,0,10*ROW('Sanitation Data'!D13))),CS19="Yes"),OFFSET('Sanitation Data'!$D$12,0,10*ROW('Sanitation Data'!D13)),IF(AND(ISNUMBER(OFFSET('Sanitation Data'!$D$12,0,10*ROW('Sanitation Data'!D13))),CS19="No",ISNUMBER(OFFSET('Sanitation Data'!$D$12,0,10*ROW('Sanitation Data'!D13)))),CONCATENATE("[",ROUND(OFFSET('Sanitation Data'!$D$12,0,10*ROW('Sanitation Data'!D13)),0),"]"),IF(AND(ISNUMBER(OFFSET('Sanitation Data'!$D$12,0,10*ROW('Sanitation Data'!D13))),CS19="",ISNUMBER(OFFSET('Sanitation Data'!$D$12,0,10*ROW('Sanitation Data'!D13)))),OFFSET('Sanitation Data'!$D$12,0,10*ROW('Sanitation Data'!D13)),NA())))</f>
        <v>#N/A</v>
      </c>
      <c r="AE19" s="120" t="e">
        <f ca="1">+IF(AND(ISNUMBER(OFFSET('Sanitation Data'!$D$13,0,10*ROW('Sanitation Data'!D13))),CT19="Yes"),OFFSET('Sanitation Data'!$D$13,0,10*ROW('Sanitation Data'!D13)),IF(AND(ISNUMBER(OFFSET('Sanitation Data'!$D$13,0,10*ROW('Sanitation Data'!D13))),CT19="No",ISNUMBER(OFFSET('Sanitation Data'!$D$13,0,10*ROW('Sanitation Data'!D13)))),CONCATENATE("[",ROUND(OFFSET('Sanitation Data'!$D$13,0,10*ROW('Sanitation Data'!D13)),0),"]"),IF(AND(ISNUMBER(OFFSET('Sanitation Data'!$D$13,0,10*ROW('Sanitation Data'!D13))),CT19="",ISNUMBER(OFFSET('Sanitation Data'!$D$13,0,10*ROW('Sanitation Data'!D13)))),OFFSET('Sanitation Data'!$D$13,0,10*ROW('Sanitation Data'!D13)),NA())))</f>
        <v>#N/A</v>
      </c>
      <c r="AF19" s="120" t="e">
        <f ca="1">+IF(AND(ISNUMBER(OFFSET('Sanitation Data'!$E$5,0,10*ROW('Sanitation Data'!E13))),CU19="Yes"),100-OFFSET('Sanitation Data'!$E$5,0,10*ROW('Sanitation Data'!E13)),IF(AND(ISNUMBER(OFFSET('Sanitation Data'!$E$5,0,10*ROW('Sanitation Data'!E13))),CU19="No",ISNUMBER(OFFSET('Sanitation Data'!$E$5,0,10*ROW('Sanitation Data'!E13)))),CONCATENATE("[",ROUND(100-OFFSET('Sanitation Data'!$E$5,0,10*ROW('Sanitation Data'!E13)),0),"]"),IF(AND(ISNUMBER(OFFSET('Sanitation Data'!$E$5,0,10*ROW('Sanitation Data'!E13))),CU19="",ISNUMBER(OFFSET('Sanitation Data'!$E$5,0,10*ROW('Sanitation Data'!E13)))),100-OFFSET('Sanitation Data'!$E$5,0,10*ROW('Sanitation Data'!E13)),NA())))</f>
        <v>#N/A</v>
      </c>
      <c r="AG19" s="120" t="e">
        <f ca="1">+IF(AND(ISNUMBER(OFFSET('Sanitation Data'!$E$7,0,10*ROW('Sanitation Data'!E13))),CV19="Yes"),OFFSET('Sanitation Data'!$E$7,0,10*ROW('Sanitation Data'!E13)),IF(AND(ISNUMBER(OFFSET('Sanitation Data'!$E$7,0,10*ROW('Sanitation Data'!E13))),CV19="No",ISNUMBER(OFFSET('Sanitation Data'!$E$7,0,10*ROW('Sanitation Data'!E13)))),CONCATENATE("[",ROUND(OFFSET('Sanitation Data'!$E$7,0,10*ROW('Sanitation Data'!E13)),0),"]"),IF(AND(ISNUMBER(OFFSET('Sanitation Data'!$E$7,0,10*ROW('Sanitation Data'!E13))),CV19="",ISNUMBER(OFFSET('Sanitation Data'!$E$7,0,10*ROW('Sanitation Data'!E13)))),OFFSET('Sanitation Data'!$E$7,0,10*ROW('Sanitation Data'!E13)),NA())))</f>
        <v>#N/A</v>
      </c>
      <c r="AH19" s="120" t="e">
        <f ca="1">+IF(AND(ISNUMBER(OFFSET('Sanitation Data'!$E$11,0,10*ROW('Sanitation Data'!E13))),CW19="Yes"),OFFSET('Sanitation Data'!$E$11,0,10*ROW('Sanitation Data'!E13)),IF(AND(ISNUMBER(OFFSET('Sanitation Data'!$E$11,0,10*ROW('Sanitation Data'!E13))),CW19="No",ISNUMBER(OFFSET('Sanitation Data'!$E$11,0,10*ROW('Sanitation Data'!E13)))),CONCATENATE("[",ROUND(OFFSET('Sanitation Data'!$E$11,0,10*ROW('Sanitation Data'!E13)),0),"]"),IF(AND(ISNUMBER(OFFSET('Sanitation Data'!$E$11,0,10*ROW('Sanitation Data'!E13))),CW19="",ISNUMBER(OFFSET('Sanitation Data'!$E$11,0,10*ROW('Sanitation Data'!E13)))),OFFSET('Sanitation Data'!$E$11,0,10*ROW('Sanitation Data'!E13)),NA())))</f>
        <v>#N/A</v>
      </c>
      <c r="AI19" s="120" t="e">
        <f ca="1">+IF(AND(ISNUMBER(OFFSET('Sanitation Data'!$E$12,0,10*ROW('Sanitation Data'!E13))),CX19="Yes"),OFFSET('Sanitation Data'!$E$12,0,10*ROW('Sanitation Data'!E13)),IF(AND(ISNUMBER(OFFSET('Sanitation Data'!$E$12,0,10*ROW('Sanitation Data'!E13))),CX19="No",ISNUMBER(OFFSET('Sanitation Data'!$E$12,0,10*ROW('Sanitation Data'!E13)))),CONCATENATE("[",ROUND(OFFSET('Sanitation Data'!$E$12,0,10*ROW('Sanitation Data'!E13)),0),"]"),IF(AND(ISNUMBER(OFFSET('Sanitation Data'!$E$12,0,10*ROW('Sanitation Data'!E13))),CX19="",ISNUMBER(OFFSET('Sanitation Data'!$E$12,0,10*ROW('Sanitation Data'!E13)))),OFFSET('Sanitation Data'!$E$12,0,10*ROW('Sanitation Data'!E13)),NA())))</f>
        <v>#N/A</v>
      </c>
      <c r="AJ19" s="120" t="e">
        <f ca="1">+IF(AND(ISNUMBER(OFFSET('Sanitation Data'!$E$13,0,10*ROW('Sanitation Data'!E13))),CY19="Yes"),OFFSET('Sanitation Data'!$E$13,0,10*ROW('Sanitation Data'!E13)),IF(AND(ISNUMBER(OFFSET('Sanitation Data'!$E$13,0,10*ROW('Sanitation Data'!E13))),CY19="No",ISNUMBER(OFFSET('Sanitation Data'!$E$13,0,10*ROW('Sanitation Data'!E13)))),CONCATENATE("[",ROUND(OFFSET('Sanitation Data'!$E$13,0,10*ROW('Sanitation Data'!E13)),0),"]"),IF(AND(ISNUMBER(OFFSET('Sanitation Data'!$E$13,0,10*ROW('Sanitation Data'!E13))),CY19="",ISNUMBER(OFFSET('Sanitation Data'!$E$13,0,10*ROW('Sanitation Data'!E13)))),OFFSET('Sanitation Data'!$E$13,0,10*ROW('Sanitation Data'!E13)),NA())))</f>
        <v>#N/A</v>
      </c>
      <c r="AK19" s="120" t="e">
        <f ca="1">+IF(AND(ISNUMBER(OFFSET('Sanitation Data'!$F$5,0,10*ROW('Sanitation Data'!F13))),CZ19="Yes"),100-OFFSET('Sanitation Data'!$F$5,0,10*ROW('Sanitation Data'!F13)),IF(AND(ISNUMBER(OFFSET('Sanitation Data'!$F$5,0,10*ROW('Sanitation Data'!F13))),CZ19="No",ISNUMBER(OFFSET('Sanitation Data'!$F$5,0,10*ROW('Sanitation Data'!F13)))),CONCATENATE("[",ROUND(100-OFFSET('Sanitation Data'!$F$5,0,10*ROW('Sanitation Data'!F13)),0),"]"),IF(AND(ISNUMBER(OFFSET('Sanitation Data'!$F$5,0,10*ROW('Sanitation Data'!F13))),CZ19="",ISNUMBER(OFFSET('Sanitation Data'!$F$5,0,10*ROW('Sanitation Data'!F13)))),100-OFFSET('Sanitation Data'!$F$5,0,10*ROW('Sanitation Data'!F13)),NA())))</f>
        <v>#N/A</v>
      </c>
      <c r="AL19" s="120" t="e">
        <f ca="1">+IF(AND(ISNUMBER(OFFSET('Sanitation Data'!$F$7,0,10*ROW('Sanitation Data'!F13))),DA19="Yes"),OFFSET('Sanitation Data'!$F$7,0,10*ROW('Sanitation Data'!F13)),IF(AND(ISNUMBER(OFFSET('Sanitation Data'!$F$7,0,10*ROW('Sanitation Data'!F13))),DA19="No",ISNUMBER(OFFSET('Sanitation Data'!$F$7,0,10*ROW('Sanitation Data'!F13)))),CONCATENATE("[",ROUND(OFFSET('Sanitation Data'!$F$7,0,10*ROW('Sanitation Data'!F13)),0),"]"),IF(AND(ISNUMBER(OFFSET('Sanitation Data'!$F$7,0,10*ROW('Sanitation Data'!F13))),DA19="",ISNUMBER(OFFSET('Sanitation Data'!$F$7,0,10*ROW('Sanitation Data'!F13)))),OFFSET('Sanitation Data'!$F$7,0,10*ROW('Sanitation Data'!F13)),NA())))</f>
        <v>#N/A</v>
      </c>
      <c r="AM19" s="120" t="e">
        <f ca="1">+IF(AND(ISNUMBER(OFFSET('Sanitation Data'!$F$11,0,10*ROW('Sanitation Data'!F13))),DB19="Yes"),OFFSET('Sanitation Data'!$F$11,0,10*ROW('Sanitation Data'!F13)),IF(AND(ISNUMBER(OFFSET('Sanitation Data'!$F$11,0,10*ROW('Sanitation Data'!F13))),DB19="No",ISNUMBER(OFFSET('Sanitation Data'!$F$11,0,10*ROW('Sanitation Data'!F13)))),CONCATENATE("[",ROUND(OFFSET('Sanitation Data'!$F$11,0,10*ROW('Sanitation Data'!F13)),0),"]"),IF(AND(ISNUMBER(OFFSET('Sanitation Data'!$F$11,0,10*ROW('Sanitation Data'!F13))),DB19="",ISNUMBER(OFFSET('Sanitation Data'!$F$11,0,10*ROW('Sanitation Data'!F13)))),OFFSET('Sanitation Data'!$F$11,0,10*ROW('Sanitation Data'!F13)),NA())))</f>
        <v>#N/A</v>
      </c>
      <c r="AN19" s="120" t="e">
        <f ca="1">+IF(AND(ISNUMBER(OFFSET('Sanitation Data'!$F$12,0,10*ROW('Sanitation Data'!F13))),DC19="Yes"),OFFSET('Sanitation Data'!$F$12,0,10*ROW('Sanitation Data'!F13)),IF(AND(ISNUMBER(OFFSET('Sanitation Data'!$F$12,0,10*ROW('Sanitation Data'!F13))),DC19="No",ISNUMBER(OFFSET('Sanitation Data'!$F$12,0,10*ROW('Sanitation Data'!F13)))),CONCATENATE("[",ROUND(OFFSET('Sanitation Data'!$F$12,0,10*ROW('Sanitation Data'!F13)),0),"]"),IF(AND(ISNUMBER(OFFSET('Sanitation Data'!$F$12,0,10*ROW('Sanitation Data'!F13))),DC19="",ISNUMBER(OFFSET('Sanitation Data'!$F$12,0,10*ROW('Sanitation Data'!F13)))),OFFSET('Sanitation Data'!$F$12,0,10*ROW('Sanitation Data'!F13)),NA())))</f>
        <v>#N/A</v>
      </c>
      <c r="AO19" s="120" t="e">
        <f ca="1">+IF(AND(ISNUMBER(OFFSET('Sanitation Data'!$F$13,0,10*ROW('Sanitation Data'!F13))),DD19="Yes"),OFFSET('Sanitation Data'!$F$13,0,10*ROW('Sanitation Data'!F13)),IF(AND(ISNUMBER(OFFSET('Sanitation Data'!$F$13,0,10*ROW('Sanitation Data'!F13))),DD19="No",ISNUMBER(OFFSET('Sanitation Data'!$F$13,0,10*ROW('Sanitation Data'!F13)))),CONCATENATE("[",ROUND(OFFSET('Sanitation Data'!$F$13,0,10*ROW('Sanitation Data'!F13)),0),"]"),IF(AND(ISNUMBER(OFFSET('Sanitation Data'!$F$13,0,10*ROW('Sanitation Data'!F13))),DD19="",ISNUMBER(OFFSET('Sanitation Data'!$F$13,0,10*ROW('Sanitation Data'!F13)))),OFFSET('Sanitation Data'!$F$13,0,10*ROW('Sanitation Data'!F13)),NA())))</f>
        <v>#N/A</v>
      </c>
      <c r="AP19" s="120" t="e">
        <f ca="1">+IF(AND(ISNUMBER(OFFSET('Sanitation Data'!$G$5,0,10*ROW('Sanitation Data'!G13))),DE19="Yes"),100-OFFSET('Sanitation Data'!$G$5,0,10*ROW('Sanitation Data'!G13)),IF(AND(ISNUMBER(OFFSET('Sanitation Data'!$G$5,0,10*ROW('Sanitation Data'!G13))),DE19="No",ISNUMBER(OFFSET('Sanitation Data'!$G$5,0,10*ROW('Sanitation Data'!G13)))),CONCATENATE("[",ROUND(100-OFFSET('Sanitation Data'!$G$5,0,10*ROW('Sanitation Data'!G13)),0),"]"),IF(AND(ISNUMBER(OFFSET('Sanitation Data'!$G$5,0,10*ROW('Sanitation Data'!G13))),DE19="",ISNUMBER(OFFSET('Sanitation Data'!$G$5,0,10*ROW('Sanitation Data'!G13)))),100-OFFSET('Sanitation Data'!$G$5,0,10*ROW('Sanitation Data'!G13)),NA())))</f>
        <v>#N/A</v>
      </c>
      <c r="AQ19" s="120" t="e">
        <f ca="1">+IF(AND(ISNUMBER(OFFSET('Sanitation Data'!$G$7,0,10*ROW('Sanitation Data'!G13))),DF19="Yes"),OFFSET('Sanitation Data'!$G$7,0,10*ROW('Sanitation Data'!G13)),IF(AND(ISNUMBER(OFFSET('Sanitation Data'!$G$7,0,10*ROW('Sanitation Data'!G13))),DF19="No",ISNUMBER(OFFSET('Sanitation Data'!$G$7,0,10*ROW('Sanitation Data'!G13)))),CONCATENATE("[",ROUND(OFFSET('Sanitation Data'!$G$7,0,10*ROW('Sanitation Data'!G13)),0),"]"),IF(AND(ISNUMBER(OFFSET('Sanitation Data'!$G$7,0,10*ROW('Sanitation Data'!G13))),DF19="",ISNUMBER(OFFSET('Sanitation Data'!$G$7,0,10*ROW('Sanitation Data'!G13)))),OFFSET('Sanitation Data'!$G$7,0,10*ROW('Sanitation Data'!G13)),NA())))</f>
        <v>#N/A</v>
      </c>
      <c r="AR19" s="120" t="e">
        <f ca="1">+IF(AND(ISNUMBER(OFFSET('Sanitation Data'!$G$11,0,10*ROW('Sanitation Data'!G13))),DG19="Yes"),OFFSET('Sanitation Data'!$G$11,0,10*ROW('Sanitation Data'!G13)),IF(AND(ISNUMBER(OFFSET('Sanitation Data'!$G$11,0,10*ROW('Sanitation Data'!G13))),DG19="No",ISNUMBER(OFFSET('Sanitation Data'!$G$11,0,10*ROW('Sanitation Data'!G13)))),CONCATENATE("[",ROUND(OFFSET('Sanitation Data'!$G$11,0,10*ROW('Sanitation Data'!G13)),0),"]"),IF(AND(ISNUMBER(OFFSET('Sanitation Data'!$G$11,0,10*ROW('Sanitation Data'!G13))),DG19="",ISNUMBER(OFFSET('Sanitation Data'!$G$11,0,10*ROW('Sanitation Data'!G13)))),OFFSET('Sanitation Data'!$G$11,0,10*ROW('Sanitation Data'!G13)),NA())))</f>
        <v>#N/A</v>
      </c>
      <c r="AS19" s="120" t="e">
        <f ca="1">+IF(AND(ISNUMBER(OFFSET('Sanitation Data'!$G$12,0,10*ROW('Sanitation Data'!G13))),DH19="Yes"),OFFSET('Sanitation Data'!$G$12,0,10*ROW('Sanitation Data'!G13)),IF(AND(ISNUMBER(OFFSET('Sanitation Data'!$G$12,0,10*ROW('Sanitation Data'!G13))),DH19="No",ISNUMBER(OFFSET('Sanitation Data'!$G$12,0,10*ROW('Sanitation Data'!G13)))),CONCATENATE("[",ROUND(OFFSET('Sanitation Data'!$G$12,0,10*ROW('Sanitation Data'!G13)),0),"]"),IF(AND(ISNUMBER(OFFSET('Sanitation Data'!$G$12,0,10*ROW('Sanitation Data'!G13))),DH19="",ISNUMBER(OFFSET('Sanitation Data'!$G$12,0,10*ROW('Sanitation Data'!G13)))),OFFSET('Sanitation Data'!$G$12,0,10*ROW('Sanitation Data'!G13)),NA())))</f>
        <v>#N/A</v>
      </c>
      <c r="AT19" s="120" t="e">
        <f ca="1">+IF(AND(ISNUMBER(OFFSET('Sanitation Data'!$G$13,0,10*ROW('Sanitation Data'!G13))),DI19="Yes"),OFFSET('Sanitation Data'!$G$13,0,10*ROW('Sanitation Data'!G13)),IF(AND(ISNUMBER(OFFSET('Sanitation Data'!$G$13,0,10*ROW('Sanitation Data'!G13))),DI19="No",ISNUMBER(OFFSET('Sanitation Data'!$G$13,0,10*ROW('Sanitation Data'!G13)))),CONCATENATE("[",ROUND(OFFSET('Sanitation Data'!$G$13,0,10*ROW('Sanitation Data'!G13)),0),"]"),IF(AND(ISNUMBER(OFFSET('Sanitation Data'!$G$13,0,10*ROW('Sanitation Data'!G13))),DI19="",ISNUMBER(OFFSET('Sanitation Data'!$G$13,0,10*ROW('Sanitation Data'!G13)))),OFFSET('Sanitation Data'!$G$13,0,10*ROW('Sanitation Data'!G13)),NA())))</f>
        <v>#N/A</v>
      </c>
      <c r="AU19" s="120" t="e">
        <f ca="1">+IF(AND(ISNUMBER(OFFSET('Sanitation Data'!$H$5,0,10*ROW('Sanitation Data'!H13))),DJ19="Yes"),100-OFFSET('Sanitation Data'!$H$5,0,10*ROW('Sanitation Data'!H13)),IF(AND(ISNUMBER(OFFSET('Sanitation Data'!$H$5,0,10*ROW('Sanitation Data'!H13))),DJ19="No",ISNUMBER(OFFSET('Sanitation Data'!$H$5,0,10*ROW('Sanitation Data'!H13)))),CONCATENATE("[",ROUND(100-OFFSET('Sanitation Data'!$H$5,0,10*ROW('Sanitation Data'!H13)),0),"]"),IF(AND(ISNUMBER(OFFSET('Sanitation Data'!$H$5,0,10*ROW('Sanitation Data'!H13))),DJ19="",ISNUMBER(OFFSET('Sanitation Data'!$H$5,0,10*ROW('Sanitation Data'!H13)))),100-OFFSET('Sanitation Data'!$H$5,0,10*ROW('Sanitation Data'!H13)),NA())))</f>
        <v>#N/A</v>
      </c>
      <c r="AV19" s="120" t="e">
        <f ca="1">+IF(AND(ISNUMBER(OFFSET('Sanitation Data'!$H$7,0,10*ROW('Sanitation Data'!H13))),DK19="Yes"),OFFSET('Sanitation Data'!$H$7,0,10*ROW('Sanitation Data'!H13)),IF(AND(ISNUMBER(OFFSET('Sanitation Data'!$H$7,0,10*ROW('Sanitation Data'!H13))),DK19="No",ISNUMBER(OFFSET('Sanitation Data'!$H$7,0,10*ROW('Sanitation Data'!H13)))),CONCATENATE("[",ROUND(OFFSET('Sanitation Data'!$H$7,0,10*ROW('Sanitation Data'!H13)),0),"]"),IF(AND(ISNUMBER(OFFSET('Sanitation Data'!$H$7,0,10*ROW('Sanitation Data'!H13))),DK19="",ISNUMBER(OFFSET('Sanitation Data'!$H$7,0,10*ROW('Sanitation Data'!H13)))),OFFSET('Sanitation Data'!$H$7,0,10*ROW('Sanitation Data'!H13)),NA())))</f>
        <v>#N/A</v>
      </c>
      <c r="AW19" s="120" t="e">
        <f ca="1">+IF(AND(ISNUMBER(OFFSET('Sanitation Data'!$H$11,0,10*ROW('Sanitation Data'!H13))),DL19="Yes"),OFFSET('Sanitation Data'!$H$11,0,10*ROW('Sanitation Data'!H13)),IF(AND(ISNUMBER(OFFSET('Sanitation Data'!$H$11,0,10*ROW('Sanitation Data'!H13))),DL19="No",ISNUMBER(OFFSET('Sanitation Data'!$H$11,0,10*ROW('Sanitation Data'!H13)))),CONCATENATE("[",ROUND(OFFSET('Sanitation Data'!$H$11,0,10*ROW('Sanitation Data'!H13)),0),"]"),IF(AND(ISNUMBER(OFFSET('Sanitation Data'!$H$11,0,10*ROW('Sanitation Data'!H13))),DL19="",ISNUMBER(OFFSET('Sanitation Data'!$H$11,0,10*ROW('Sanitation Data'!H13)))),OFFSET('Sanitation Data'!$H$11,0,10*ROW('Sanitation Data'!H13)),NA())))</f>
        <v>#N/A</v>
      </c>
      <c r="AX19" s="120" t="e">
        <f ca="1">+IF(AND(ISNUMBER(OFFSET('Sanitation Data'!$H$12,0,10*ROW('Sanitation Data'!H13))),DM19="Yes"),OFFSET('Sanitation Data'!$H$12,0,10*ROW('Sanitation Data'!H13)),IF(AND(ISNUMBER(OFFSET('Sanitation Data'!$H$12,0,10*ROW('Sanitation Data'!H13))),DM19="No",ISNUMBER(OFFSET('Sanitation Data'!$H$12,0,10*ROW('Sanitation Data'!H13)))),CONCATENATE("[",ROUND(OFFSET('Sanitation Data'!$H$12,0,10*ROW('Sanitation Data'!H13)),0),"]"),IF(AND(ISNUMBER(OFFSET('Sanitation Data'!$H$12,0,10*ROW('Sanitation Data'!H13))),DM19="",ISNUMBER(OFFSET('Sanitation Data'!$H$12,0,10*ROW('Sanitation Data'!H13)))),OFFSET('Sanitation Data'!$H$12,0,10*ROW('Sanitation Data'!H13)),NA())))</f>
        <v>#N/A</v>
      </c>
      <c r="AY19" s="120" t="e">
        <f ca="1">+IF(AND(ISNUMBER(OFFSET('Sanitation Data'!$H$13,0,10*ROW('Sanitation Data'!H13))),DN19="Yes"),OFFSET('Sanitation Data'!$H$13,0,10*ROW('Sanitation Data'!H13)),IF(AND(ISNUMBER(OFFSET('Sanitation Data'!$H$13,0,10*ROW('Sanitation Data'!H13))),DN19="No",ISNUMBER(OFFSET('Sanitation Data'!$H$13,0,10*ROW('Sanitation Data'!H13)))),CONCATENATE("[",ROUND(OFFSET('Sanitation Data'!$H$13,0,10*ROW('Sanitation Data'!H13)),0),"]"),IF(AND(ISNUMBER(OFFSET('Sanitation Data'!$H$13,0,10*ROW('Sanitation Data'!H13))),DN19="",ISNUMBER(OFFSET('Sanitation Data'!$H$13,0,10*ROW('Sanitation Data'!H13)))),OFFSET('Sanitation Data'!$H$13,0,10*ROW('Sanitation Data'!H13)),NA())))</f>
        <v>#N/A</v>
      </c>
      <c r="AZ19" s="121" t="e">
        <f ca="1">+IF(AND(ISNUMBER(OFFSET('Hygiene Data'!$C$6,0,10*ROW('Hygiene Data'!C13))),DO19="Yes"),OFFSET('Hygiene Data'!$C$6,0,10*ROW('Hygiene Data'!C13)),IF(AND(ISNUMBER(OFFSET('Hygiene Data'!$C$6,0,10*ROW('Hygiene Data'!C13))),DO19="No",ISNUMBER(OFFSET('Hygiene Data'!$C$6,0,10*ROW('Hygiene Data'!C13)))),CONCATENATE("[",ROUND(OFFSET('Hygiene Data'!$C$6,0,10*ROW('Hygiene Data'!C13)),0),"]"),IF(AND(ISNUMBER(OFFSET('Hygiene Data'!$C$6,0,10*ROW('Hygiene Data'!C13))),DO19="",ISNUMBER(OFFSET('Hygiene Data'!$C$6,0,10*ROW('Hygiene Data'!C13)))),OFFSET('Hygiene Data'!$C$6,0,10*ROW('Hygiene Data'!C13)),NA())))</f>
        <v>#N/A</v>
      </c>
      <c r="BA19" s="121" t="e">
        <f ca="1">+IF(AND(ISNUMBER(OFFSET('Hygiene Data'!$C$8,0,10*ROW('Hygiene Data'!C13))),DP19="Yes"),OFFSET('Hygiene Data'!$C$8,0,10*ROW('Hygiene Data'!C13)),IF(AND(ISNUMBER(OFFSET('Hygiene Data'!$C$8,0,10*ROW('Hygiene Data'!C13))),DP19="No",ISNUMBER(OFFSET('Hygiene Data'!$C$8,0,10*ROW('Hygiene Data'!C13)))),CONCATENATE("[",ROUND(OFFSET('Hygiene Data'!$C$8,0,10*ROW('Hygiene Data'!C13)),0),"]"),IF(AND(ISNUMBER(OFFSET('Hygiene Data'!$C$8,0,10*ROW('Hygiene Data'!C13))),DP19="",ISNUMBER(OFFSET('Hygiene Data'!$C$8,0,10*ROW('Hygiene Data'!C13)))),OFFSET('Hygiene Data'!$C$8,0,10*ROW('Hygiene Data'!C13)),NA())))</f>
        <v>#N/A</v>
      </c>
      <c r="BB19" s="121" t="e">
        <f ca="1">+IF(AND(ISNUMBER(OFFSET('Hygiene Data'!$C$10,0,10*ROW('Hygiene Data'!C13))),DQ19="Yes"),OFFSET('Hygiene Data'!$C$10,0,10*ROW('Hygiene Data'!C13)),IF(AND(ISNUMBER(OFFSET('Hygiene Data'!$C$10,0,10*ROW('Hygiene Data'!C13))),DQ19="No",ISNUMBER(OFFSET('Hygiene Data'!$C$10,0,10*ROW('Hygiene Data'!C13)))),CONCATENATE("[",ROUND(OFFSET('Hygiene Data'!$C$10,0,10*ROW('Hygiene Data'!C13)),0),"]"),IF(AND(ISNUMBER(OFFSET('Hygiene Data'!$C$10,0,10*ROW('Hygiene Data'!C13))),DQ19="",ISNUMBER(OFFSET('Hygiene Data'!$C$10,0,10*ROW('Hygiene Data'!C13)))),OFFSET('Hygiene Data'!$C$10,0,10*ROW('Hygiene Data'!C13)),NA())))</f>
        <v>#N/A</v>
      </c>
      <c r="BC19" s="121" t="e">
        <f ca="1">+IF(AND(ISNUMBER(OFFSET('Hygiene Data'!$D$6,0,10*ROW('Hygiene Data'!D13))),DR19="Yes"),OFFSET('Hygiene Data'!$D$6,0,10*ROW('Hygiene Data'!D13)),IF(AND(ISNUMBER(OFFSET('Hygiene Data'!$D$6,0,10*ROW('Hygiene Data'!D13))),DR19="No",ISNUMBER(OFFSET('Hygiene Data'!$D$6,0,10*ROW('Hygiene Data'!D13)))),CONCATENATE("[",ROUND(OFFSET('Hygiene Data'!$D$6,0,10*ROW('Hygiene Data'!D13)),0),"]"),IF(AND(ISNUMBER(OFFSET('Hygiene Data'!$D$6,0,10*ROW('Hygiene Data'!D13))),DR19="",ISNUMBER(OFFSET('Hygiene Data'!$D$6,0,10*ROW('Hygiene Data'!D13)))),OFFSET('Hygiene Data'!$D$6,0,10*ROW('Hygiene Data'!D13)),NA())))</f>
        <v>#N/A</v>
      </c>
      <c r="BD19" s="121" t="e">
        <f ca="1">+IF(AND(ISNUMBER(OFFSET('Hygiene Data'!$D$8,0,10*ROW('Hygiene Data'!D13))),DS19="Yes"),OFFSET('Hygiene Data'!$D$8,0,10*ROW('Hygiene Data'!D13)),IF(AND(ISNUMBER(OFFSET('Hygiene Data'!$D$8,0,10*ROW('Hygiene Data'!D13))),DS19="No",ISNUMBER(OFFSET('Hygiene Data'!$D$8,0,10*ROW('Hygiene Data'!D13)))),CONCATENATE("[",ROUND(OFFSET('Hygiene Data'!$D$8,0,10*ROW('Hygiene Data'!D13)),0),"]"),IF(AND(ISNUMBER(OFFSET('Hygiene Data'!$D$8,0,10*ROW('Hygiene Data'!D13))),DS19="",ISNUMBER(OFFSET('Hygiene Data'!$D$8,0,10*ROW('Hygiene Data'!D13)))),OFFSET('Hygiene Data'!$D$8,0,10*ROW('Hygiene Data'!D13)),NA())))</f>
        <v>#N/A</v>
      </c>
      <c r="BE19" s="121" t="e">
        <f ca="1">+IF(AND(ISNUMBER(OFFSET('Hygiene Data'!$D$10,0,10*ROW('Hygiene Data'!D13))),DT19="Yes"),OFFSET('Hygiene Data'!$D$10,0,10*ROW('Hygiene Data'!D13)),IF(AND(ISNUMBER(OFFSET('Hygiene Data'!$D$10,0,10*ROW('Hygiene Data'!D13))),DT19="No",ISNUMBER(OFFSET('Hygiene Data'!$D$10,0,10*ROW('Hygiene Data'!D13)))),CONCATENATE("[",ROUND(OFFSET('Hygiene Data'!$D$10,0,10*ROW('Hygiene Data'!D13)),0),"]"),IF(AND(ISNUMBER(OFFSET('Hygiene Data'!$D$10,0,10*ROW('Hygiene Data'!D13))),DT19="",ISNUMBER(OFFSET('Hygiene Data'!$D$10,0,10*ROW('Hygiene Data'!D13)))),OFFSET('Hygiene Data'!$D$10,0,10*ROW('Hygiene Data'!D13)),NA())))</f>
        <v>#N/A</v>
      </c>
      <c r="BF19" s="121" t="e">
        <f ca="1">+IF(AND(ISNUMBER(OFFSET('Hygiene Data'!$E$6,0,10*ROW('Hygiene Data'!E13))),DU19="Yes"),OFFSET('Hygiene Data'!$E$6,0,10*ROW('Hygiene Data'!E13)),IF(AND(ISNUMBER(OFFSET('Hygiene Data'!$E$6,0,10*ROW('Hygiene Data'!E13))),DU19="No",ISNUMBER(OFFSET('Hygiene Data'!$E$6,0,10*ROW('Hygiene Data'!E13)))),CONCATENATE("[",ROUND(OFFSET('Hygiene Data'!$E$6,0,10*ROW('Hygiene Data'!E13)),0),"]"),IF(AND(ISNUMBER(OFFSET('Hygiene Data'!$E$6,0,10*ROW('Hygiene Data'!E13))),DU19="",ISNUMBER(OFFSET('Hygiene Data'!$E$6,0,10*ROW('Hygiene Data'!E13)))),OFFSET('Hygiene Data'!$E$6,0,10*ROW('Hygiene Data'!E13)),NA())))</f>
        <v>#N/A</v>
      </c>
      <c r="BG19" s="121" t="e">
        <f ca="1">+IF(AND(ISNUMBER(OFFSET('Hygiene Data'!$E$8,0,10*ROW('Hygiene Data'!E13))),DV19="Yes"),OFFSET('Hygiene Data'!$E$8,0,10*ROW('Hygiene Data'!E13)),IF(AND(ISNUMBER(OFFSET('Hygiene Data'!$E$8,0,10*ROW('Hygiene Data'!E13))),DV19="No",ISNUMBER(OFFSET('Hygiene Data'!$E$8,0,10*ROW('Hygiene Data'!E13)))),CONCATENATE("[",ROUND(OFFSET('Hygiene Data'!$E$8,0,10*ROW('Hygiene Data'!E13)),0),"]"),IF(AND(ISNUMBER(OFFSET('Hygiene Data'!$E$8,0,10*ROW('Hygiene Data'!E13))),DV19="",ISNUMBER(OFFSET('Hygiene Data'!$E$8,0,10*ROW('Hygiene Data'!E13)))),OFFSET('Hygiene Data'!$E$8,0,10*ROW('Hygiene Data'!E13)),NA())))</f>
        <v>#N/A</v>
      </c>
      <c r="BH19" s="121" t="e">
        <f ca="1">+IF(AND(ISNUMBER(OFFSET('Hygiene Data'!$E$10,0,10*ROW('Hygiene Data'!E13))),DW19="Yes"),OFFSET('Hygiene Data'!$E$10,0,10*ROW('Hygiene Data'!E13)),IF(AND(ISNUMBER(OFFSET('Hygiene Data'!$E$10,0,10*ROW('Hygiene Data'!E13))),DW19="No",ISNUMBER(OFFSET('Hygiene Data'!$E$10,0,10*ROW('Hygiene Data'!E13)))),CONCATENATE("[",ROUND(OFFSET('Hygiene Data'!$E$10,0,10*ROW('Hygiene Data'!E13)),0),"]"),IF(AND(ISNUMBER(OFFSET('Hygiene Data'!$E$10,0,10*ROW('Hygiene Data'!E13))),DW19="",ISNUMBER(OFFSET('Hygiene Data'!$E$10,0,10*ROW('Hygiene Data'!E13)))),OFFSET('Hygiene Data'!$E$10,0,10*ROW('Hygiene Data'!E13)),NA())))</f>
        <v>#N/A</v>
      </c>
      <c r="BI19" s="121" t="e">
        <f ca="1">+IF(AND(ISNUMBER(OFFSET('Hygiene Data'!$F$6,0,10*ROW('Hygiene Data'!F13))),DX19="Yes"),OFFSET('Hygiene Data'!$F$6,0,10*ROW('Hygiene Data'!F13)),IF(AND(ISNUMBER(OFFSET('Hygiene Data'!$F$6,0,10*ROW('Hygiene Data'!F13))),DX19="No",ISNUMBER(OFFSET('Hygiene Data'!$F$6,0,10*ROW('Hygiene Data'!F13)))),CONCATENATE("[",ROUND(OFFSET('Hygiene Data'!$F$6,0,10*ROW('Hygiene Data'!F13)),0),"]"),IF(AND(ISNUMBER(OFFSET('Hygiene Data'!$F$6,0,10*ROW('Hygiene Data'!F13))),DX19="",ISNUMBER(OFFSET('Hygiene Data'!$F$6,0,10*ROW('Hygiene Data'!F13)))),OFFSET('Hygiene Data'!$F$6,0,10*ROW('Hygiene Data'!F13)),NA())))</f>
        <v>#N/A</v>
      </c>
      <c r="BJ19" s="121" t="e">
        <f ca="1">+IF(AND(ISNUMBER(OFFSET('Hygiene Data'!$F$8,0,10*ROW('Hygiene Data'!F13))),DY19="Yes"),OFFSET('Hygiene Data'!$F$8,0,10*ROW('Hygiene Data'!F13)),IF(AND(ISNUMBER(OFFSET('Hygiene Data'!$F$8,0,10*ROW('Hygiene Data'!F13))),DY19="No",ISNUMBER(OFFSET('Hygiene Data'!$F$8,0,10*ROW('Hygiene Data'!F13)))),CONCATENATE("[",ROUND(OFFSET('Hygiene Data'!$F$8,0,10*ROW('Hygiene Data'!F13)),0),"]"),IF(AND(ISNUMBER(OFFSET('Hygiene Data'!$F$8,0,10*ROW('Hygiene Data'!F13))),DY19="",ISNUMBER(OFFSET('Hygiene Data'!$F$8,0,10*ROW('Hygiene Data'!F13)))),OFFSET('Hygiene Data'!$F$8,0,10*ROW('Hygiene Data'!F13)),NA())))</f>
        <v>#N/A</v>
      </c>
      <c r="BK19" s="121" t="e">
        <f ca="1">+IF(AND(ISNUMBER(OFFSET('Hygiene Data'!$F$10,0,10*ROW('Hygiene Data'!F13))),DZ19="Yes"),OFFSET('Hygiene Data'!$F$10,0,10*ROW('Hygiene Data'!F13)),IF(AND(ISNUMBER(OFFSET('Hygiene Data'!$F$10,0,10*ROW('Hygiene Data'!F13))),DZ19="No",ISNUMBER(OFFSET('Hygiene Data'!$F$10,0,10*ROW('Hygiene Data'!F13)))),CONCATENATE("[",ROUND(OFFSET('Hygiene Data'!$F$10,0,10*ROW('Hygiene Data'!F13)),0),"]"),IF(AND(ISNUMBER(OFFSET('Hygiene Data'!$F$10,0,10*ROW('Hygiene Data'!F13))),DZ19="",ISNUMBER(OFFSET('Hygiene Data'!$F$10,0,10*ROW('Hygiene Data'!F13)))),OFFSET('Hygiene Data'!$F$10,0,10*ROW('Hygiene Data'!F13)),NA())))</f>
        <v>#N/A</v>
      </c>
      <c r="BL19" s="121" t="e">
        <f ca="1">+IF(AND(ISNUMBER(OFFSET('Hygiene Data'!$G$6,0,10*ROW('Hygiene Data'!G13))),EA19="Yes"),OFFSET('Hygiene Data'!$G$6,0,10*ROW('Hygiene Data'!G13)),IF(AND(ISNUMBER(OFFSET('Hygiene Data'!$G$6,0,10*ROW('Hygiene Data'!G13))),EA19="No",ISNUMBER(OFFSET('Hygiene Data'!$G$6,0,10*ROW('Hygiene Data'!G13)))),CONCATENATE("[",ROUND(OFFSET('Hygiene Data'!$G$6,0,10*ROW('Hygiene Data'!G13)),0),"]"),IF(AND(ISNUMBER(OFFSET('Hygiene Data'!$G$6,0,10*ROW('Hygiene Data'!G13))),EA19="",ISNUMBER(OFFSET('Hygiene Data'!$G$6,0,10*ROW('Hygiene Data'!G13)))),OFFSET('Hygiene Data'!$G$6,0,10*ROW('Hygiene Data'!G13)),NA())))</f>
        <v>#N/A</v>
      </c>
      <c r="BM19" s="121" t="e">
        <f ca="1">+IF(AND(ISNUMBER(OFFSET('Hygiene Data'!$G$8,0,10*ROW('Hygiene Data'!G13))),EB19="Yes"),OFFSET('Hygiene Data'!$G$8,0,10*ROW('Hygiene Data'!G13)),IF(AND(ISNUMBER(OFFSET('Hygiene Data'!$G$8,0,10*ROW('Hygiene Data'!G13))),EB19="No",ISNUMBER(OFFSET('Hygiene Data'!$G$8,0,10*ROW('Hygiene Data'!G13)))),CONCATENATE("[",ROUND(OFFSET('Hygiene Data'!$G$8,0,10*ROW('Hygiene Data'!G13)),0),"]"),IF(AND(ISNUMBER(OFFSET('Hygiene Data'!$G$8,0,10*ROW('Hygiene Data'!G13))),EB19="",ISNUMBER(OFFSET('Hygiene Data'!$G$8,0,10*ROW('Hygiene Data'!G13)))),OFFSET('Hygiene Data'!$G$8,0,10*ROW('Hygiene Data'!G13)),NA())))</f>
        <v>#N/A</v>
      </c>
      <c r="BN19" s="121" t="e">
        <f ca="1">+IF(AND(ISNUMBER(OFFSET('Hygiene Data'!$G$10,0,10*ROW('Hygiene Data'!G13))),EC19="Yes"),OFFSET('Hygiene Data'!$G$10,0,10*ROW('Hygiene Data'!G13)),IF(AND(ISNUMBER(OFFSET('Hygiene Data'!$G$10,0,10*ROW('Hygiene Data'!G13))),EC19="No",ISNUMBER(OFFSET('Hygiene Data'!$G$10,0,10*ROW('Hygiene Data'!G13)))),CONCATENATE("[",ROUND(OFFSET('Hygiene Data'!$G$10,0,10*ROW('Hygiene Data'!G13)),0),"]"),IF(AND(ISNUMBER(OFFSET('Hygiene Data'!$G$10,0,10*ROW('Hygiene Data'!G13))),EC19="",ISNUMBER(OFFSET('Hygiene Data'!$G$10,0,10*ROW('Hygiene Data'!G13)))),OFFSET('Hygiene Data'!$G$10,0,10*ROW('Hygiene Data'!G13)),NA())))</f>
        <v>#N/A</v>
      </c>
      <c r="BO19" s="121" t="e">
        <f ca="1">+IF(AND(ISNUMBER(OFFSET('Hygiene Data'!$H$6,0,10*ROW('Hygiene Data'!H13))),ED19="Yes"),OFFSET('Hygiene Data'!$H$6,0,10*ROW('Hygiene Data'!H13)),IF(AND(ISNUMBER(OFFSET('Hygiene Data'!$H$6,0,10*ROW('Hygiene Data'!H13))),ED19="No",ISNUMBER(OFFSET('Hygiene Data'!$H$6,0,10*ROW('Hygiene Data'!H13)))),CONCATENATE("[",ROUND(OFFSET('Hygiene Data'!$H$6,0,10*ROW('Hygiene Data'!H13)),0),"]"),IF(AND(ISNUMBER(OFFSET('Hygiene Data'!$H$6,0,10*ROW('Hygiene Data'!H13))),ED19="",ISNUMBER(OFFSET('Hygiene Data'!$H$6,0,10*ROW('Hygiene Data'!H13)))),OFFSET('Hygiene Data'!$H$6,0,10*ROW('Hygiene Data'!H13)),NA())))</f>
        <v>#N/A</v>
      </c>
      <c r="BP19" s="121" t="e">
        <f ca="1">+IF(AND(ISNUMBER(OFFSET('Hygiene Data'!$H$8,0,10*ROW('Hygiene Data'!H13))),EE19="Yes"),OFFSET('Hygiene Data'!$H$8,0,10*ROW('Hygiene Data'!H13)),IF(AND(ISNUMBER(OFFSET('Hygiene Data'!$H$8,0,10*ROW('Hygiene Data'!H13))),EE19="No",ISNUMBER(OFFSET('Hygiene Data'!$H$8,0,10*ROW('Hygiene Data'!H13)))),CONCATENATE("[",ROUND(OFFSET('Hygiene Data'!$H$8,0,10*ROW('Hygiene Data'!H13)),0),"]"),IF(AND(ISNUMBER(OFFSET('Hygiene Data'!$H$8,0,10*ROW('Hygiene Data'!H13))),EE19="",ISNUMBER(OFFSET('Hygiene Data'!$H$8,0,10*ROW('Hygiene Data'!H13)))),OFFSET('Hygiene Data'!$H$8,0,10*ROW('Hygiene Data'!H13)),NA())))</f>
        <v>#N/A</v>
      </c>
      <c r="BQ19" s="121" t="e">
        <f ca="1">+IF(AND(ISNUMBER(OFFSET('Hygiene Data'!$H$10,0,10*ROW('Hygiene Data'!H13))),EF19="Yes"),OFFSET('Hygiene Data'!$H$10,0,10*ROW('Hygiene Data'!H13)),IF(AND(ISNUMBER(OFFSET('Hygiene Data'!$H$10,0,10*ROW('Hygiene Data'!H13))),EF19="No",ISNUMBER(OFFSET('Hygiene Data'!$H$10,0,10*ROW('Hygiene Data'!H13)))),CONCATENATE("[",ROUND(OFFSET('Hygiene Data'!$H$10,0,10*ROW('Hygiene Data'!H13)),0),"]"),IF(AND(ISNUMBER(OFFSET('Hygiene Data'!$H$10,0,10*ROW('Hygiene Data'!H13))),EF19="",ISNUMBER(OFFSET('Hygiene Data'!$H$10,0,10*ROW('Hygiene Data'!H13)))),OFFSET('Hygiene Data'!$H$10,0,10*ROW('Hygiene Data'!H13)),NA())))</f>
        <v>#N/A</v>
      </c>
      <c r="BS19" s="28" t="str">
        <f ca="1">+IF(OFFSET('Water Data'!$C$28,0,10*ROW('Water Data'!C13))="","",OFFSET('Water Data'!$C$28,0,10*ROW('Water Data'!C13)))</f>
        <v/>
      </c>
      <c r="BT19" s="28" t="str">
        <f ca="1">+IF(OFFSET('Water Data'!$C$29,0,10*ROW('Water Data'!C13))="","",OFFSET('Water Data'!$C$29,0,10*ROW('Water Data'!C13)))</f>
        <v/>
      </c>
      <c r="BU19" s="28" t="str">
        <f ca="1">+IF(OFFSET('Water Data'!$C$30,0,10*ROW('Water Data'!C13))="","",OFFSET('Water Data'!$C$30,0,10*ROW('Water Data'!C13)))</f>
        <v/>
      </c>
      <c r="BV19" s="28" t="str">
        <f ca="1">+IF(OFFSET('Water Data'!$D$28,0,10*ROW('Water Data'!D13))="","",OFFSET('Water Data'!$D$28,0,10*ROW('Water Data'!D13)))</f>
        <v/>
      </c>
      <c r="BW19" s="28" t="str">
        <f ca="1">+IF(OFFSET('Water Data'!$D$29,0,10*ROW('Water Data'!D13))="","",OFFSET('Water Data'!$D$29,0,10*ROW('Water Data'!D13)))</f>
        <v/>
      </c>
      <c r="BX19" s="28" t="str">
        <f ca="1">+IF(OFFSET('Water Data'!$D$30,0,10*ROW('Water Data'!D13))="","",OFFSET('Water Data'!$D$30,0,10*ROW('Water Data'!D13)))</f>
        <v/>
      </c>
      <c r="BY19" s="28" t="str">
        <f ca="1">+IF(OFFSET('Water Data'!$E$28,0,10*ROW('Water Data'!E13))="","",OFFSET('Water Data'!$E$28,0,10*ROW('Water Data'!E13)))</f>
        <v/>
      </c>
      <c r="BZ19" s="28" t="str">
        <f ca="1">+IF(OFFSET('Water Data'!$E$29,0,10*ROW('Water Data'!E13))="","",OFFSET('Water Data'!$E$29,0,10*ROW('Water Data'!E13)))</f>
        <v/>
      </c>
      <c r="CA19" s="28" t="str">
        <f ca="1">+IF(OFFSET('Water Data'!$E$30,0,10*ROW('Water Data'!E13))="","",OFFSET('Water Data'!$E$30,0,10*ROW('Water Data'!E13)))</f>
        <v/>
      </c>
      <c r="CB19" s="28" t="str">
        <f ca="1">+IF(OFFSET('Water Data'!$F$28,0,10*ROW('Water Data'!F13))="","",OFFSET('Water Data'!$F$28,0,10*ROW('Water Data'!F13)))</f>
        <v/>
      </c>
      <c r="CC19" s="28" t="str">
        <f ca="1">+IF(OFFSET('Water Data'!$F$29,0,10*ROW('Water Data'!F13))="","",OFFSET('Water Data'!$F$29,0,10*ROW('Water Data'!F13)))</f>
        <v/>
      </c>
      <c r="CD19" s="28" t="str">
        <f ca="1">+IF(OFFSET('Water Data'!$F$30,0,10*ROW('Water Data'!F13))="","",OFFSET('Water Data'!$F$30,0,10*ROW('Water Data'!F13)))</f>
        <v/>
      </c>
      <c r="CE19" s="28" t="str">
        <f ca="1">+IF(OFFSET('Water Data'!$G$28,0,10*ROW('Water Data'!G13))="","",OFFSET('Water Data'!$G$28,0,10*ROW('Water Data'!G13)))</f>
        <v/>
      </c>
      <c r="CF19" s="28" t="str">
        <f ca="1">+IF(OFFSET('Water Data'!$G$29,0,10*ROW('Water Data'!G13))="","",OFFSET('Water Data'!$G$29,0,10*ROW('Water Data'!G13)))</f>
        <v/>
      </c>
      <c r="CG19" s="28" t="str">
        <f ca="1">+IF(OFFSET('Water Data'!$G$30,0,10*ROW('Water Data'!G13))="","",OFFSET('Water Data'!$G$30,0,10*ROW('Water Data'!G13)))</f>
        <v/>
      </c>
      <c r="CH19" s="28" t="str">
        <f ca="1">+IF(OFFSET('Water Data'!$H$28,0,10*ROW('Water Data'!H13))="","",OFFSET('Water Data'!$H$28,0,10*ROW('Water Data'!H13)))</f>
        <v/>
      </c>
      <c r="CI19" s="28" t="str">
        <f ca="1">+IF(OFFSET('Water Data'!$H$29,0,10*ROW('Water Data'!H13))="","",OFFSET('Water Data'!$H$29,0,10*ROW('Water Data'!H13)))</f>
        <v/>
      </c>
      <c r="CJ19" s="28" t="str">
        <f ca="1">+IF(OFFSET('Water Data'!$H$30,0,10*ROW('Water Data'!H13))="","",OFFSET('Water Data'!$H$30,0,10*ROW('Water Data'!H13)))</f>
        <v/>
      </c>
      <c r="CK19" s="28" t="str">
        <f ca="1">+IF(OFFSET('Sanitation Data'!$C$29,0,10*ROW('Sanitation Data'!C13))="","",OFFSET('Sanitation Data'!$C$29,0,10*ROW('Sanitation Data'!C13)))</f>
        <v/>
      </c>
      <c r="CL19" s="28" t="str">
        <f ca="1">+IF(OFFSET('Sanitation Data'!$C$30,0,10*ROW('Sanitation Data'!C13))="","",OFFSET('Sanitation Data'!$C$30,0,10*ROW('Sanitation Data'!C13)))</f>
        <v/>
      </c>
      <c r="CM19" s="28" t="str">
        <f ca="1">+IF(OFFSET('Sanitation Data'!$C$31,0,10*ROW('Sanitation Data'!C13))="","",OFFSET('Sanitation Data'!$C$31,0,10*ROW('Sanitation Data'!C13)))</f>
        <v/>
      </c>
      <c r="CN19" s="28" t="str">
        <f ca="1">+IF(OFFSET('Sanitation Data'!$C$32,0,10*ROW('Sanitation Data'!C13))="","",OFFSET('Sanitation Data'!$C$32,0,10*ROW('Sanitation Data'!C13)))</f>
        <v/>
      </c>
      <c r="CO19" s="28" t="str">
        <f ca="1">+IF(OFFSET('Sanitation Data'!$C$33,0,10*ROW('Sanitation Data'!C13))="","",OFFSET('Sanitation Data'!$C$33,0,10*ROW('Sanitation Data'!C13)))</f>
        <v/>
      </c>
      <c r="CP19" s="28" t="str">
        <f ca="1">+IF(OFFSET('Sanitation Data'!$D$29,0,10*ROW('Sanitation Data'!D13))="","",OFFSET('Sanitation Data'!$D$29,0,10*ROW('Sanitation Data'!D13)))</f>
        <v/>
      </c>
      <c r="CQ19" s="28" t="str">
        <f ca="1">+IF(OFFSET('Sanitation Data'!$D$30,0,10*ROW('Sanitation Data'!D13))="","",OFFSET('Sanitation Data'!$D$30,0,10*ROW('Sanitation Data'!D13)))</f>
        <v/>
      </c>
      <c r="CR19" s="28" t="str">
        <f ca="1">+IF(OFFSET('Sanitation Data'!$D$31,0,10*ROW('Sanitation Data'!D13))="","",OFFSET('Sanitation Data'!$D$31,0,10*ROW('Sanitation Data'!D13)))</f>
        <v/>
      </c>
      <c r="CS19" s="28" t="str">
        <f ca="1">+IF(OFFSET('Sanitation Data'!$D$32,0,10*ROW('Sanitation Data'!D13))="","",OFFSET('Sanitation Data'!$D$32,0,10*ROW('Sanitation Data'!D13)))</f>
        <v/>
      </c>
      <c r="CT19" s="28" t="str">
        <f ca="1">+IF(OFFSET('Sanitation Data'!$D$33,0,10*ROW('Sanitation Data'!D13))="","",OFFSET('Sanitation Data'!$D$33,0,10*ROW('Sanitation Data'!D13)))</f>
        <v/>
      </c>
      <c r="CU19" s="28" t="str">
        <f ca="1">+IF(OFFSET('Sanitation Data'!$E$29,0,10*ROW('Sanitation Data'!E13))="","",OFFSET('Sanitation Data'!$E$29,0,10*ROW('Sanitation Data'!E13)))</f>
        <v/>
      </c>
      <c r="CV19" s="28" t="str">
        <f ca="1">+IF(OFFSET('Sanitation Data'!$E$30,0,10*ROW('Sanitation Data'!E13))="","",OFFSET('Sanitation Data'!$E$30,0,10*ROW('Sanitation Data'!E13)))</f>
        <v/>
      </c>
      <c r="CW19" s="28" t="str">
        <f ca="1">+IF(OFFSET('Sanitation Data'!$E$31,0,10*ROW('Sanitation Data'!E13))="","",OFFSET('Sanitation Data'!$E$31,0,10*ROW('Sanitation Data'!E13)))</f>
        <v/>
      </c>
      <c r="CX19" s="28" t="str">
        <f ca="1">+IF(OFFSET('Sanitation Data'!$E$32,0,10*ROW('Sanitation Data'!E13))="","",OFFSET('Sanitation Data'!$E$32,0,10*ROW('Sanitation Data'!E13)))</f>
        <v/>
      </c>
      <c r="CY19" s="28" t="str">
        <f ca="1">+IF(OFFSET('Sanitation Data'!$E$33,0,10*ROW('Sanitation Data'!E13))="","",OFFSET('Sanitation Data'!$E$33,0,10*ROW('Sanitation Data'!E13)))</f>
        <v/>
      </c>
      <c r="CZ19" s="28" t="str">
        <f ca="1">+IF(OFFSET('Sanitation Data'!$F$29,0,10*ROW('Sanitation Data'!F13))="","",OFFSET('Sanitation Data'!$F$29,0,10*ROW('Sanitation Data'!F13)))</f>
        <v/>
      </c>
      <c r="DA19" s="28" t="str">
        <f ca="1">+IF(OFFSET('Sanitation Data'!$F$30,0,10*ROW('Sanitation Data'!F13))="","",OFFSET('Sanitation Data'!$F$30,0,10*ROW('Sanitation Data'!F13)))</f>
        <v/>
      </c>
      <c r="DB19" s="28" t="str">
        <f ca="1">+IF(OFFSET('Sanitation Data'!$F$31,0,10*ROW('Sanitation Data'!F13))="","",OFFSET('Sanitation Data'!$F$31,0,10*ROW('Sanitation Data'!F13)))</f>
        <v/>
      </c>
      <c r="DC19" s="28" t="str">
        <f ca="1">+IF(OFFSET('Sanitation Data'!$F$32,0,10*ROW('Sanitation Data'!F13))="","",OFFSET('Sanitation Data'!$F$32,0,10*ROW('Sanitation Data'!F13)))</f>
        <v/>
      </c>
      <c r="DD19" s="28" t="str">
        <f ca="1">+IF(OFFSET('Sanitation Data'!$F$33,0,10*ROW('Sanitation Data'!F13))="","",OFFSET('Sanitation Data'!$F$33,0,10*ROW('Sanitation Data'!F13)))</f>
        <v/>
      </c>
      <c r="DE19" s="28" t="str">
        <f ca="1">+IF(OFFSET('Sanitation Data'!$G$29,0,10*ROW('Sanitation Data'!G13))="","",OFFSET('Sanitation Data'!$G$29,0,10*ROW('Sanitation Data'!G13)))</f>
        <v/>
      </c>
      <c r="DF19" s="28" t="str">
        <f ca="1">+IF(OFFSET('Sanitation Data'!$G$30,0,10*ROW('Sanitation Data'!G13))="","",OFFSET('Sanitation Data'!$G$30,0,10*ROW('Sanitation Data'!G13)))</f>
        <v/>
      </c>
      <c r="DG19" s="28" t="str">
        <f ca="1">+IF(OFFSET('Sanitation Data'!$G$31,0,10*ROW('Sanitation Data'!G13))="","",OFFSET('Sanitation Data'!$G$31,0,10*ROW('Sanitation Data'!G13)))</f>
        <v/>
      </c>
      <c r="DH19" s="28" t="str">
        <f ca="1">+IF(OFFSET('Sanitation Data'!$G$32,0,10*ROW('Sanitation Data'!G13))="","",OFFSET('Sanitation Data'!$G$32,0,10*ROW('Sanitation Data'!G13)))</f>
        <v/>
      </c>
      <c r="DI19" s="28" t="str">
        <f ca="1">+IF(OFFSET('Sanitation Data'!$G$33,0,10*ROW('Sanitation Data'!G13))="","",OFFSET('Sanitation Data'!$G$33,0,10*ROW('Sanitation Data'!G13)))</f>
        <v/>
      </c>
      <c r="DJ19" s="28" t="str">
        <f ca="1">+IF(OFFSET('Sanitation Data'!$H$29,0,10*ROW('Sanitation Data'!H13))="","",OFFSET('Sanitation Data'!$H$29,0,10*ROW('Sanitation Data'!H13)))</f>
        <v/>
      </c>
      <c r="DK19" s="28" t="str">
        <f ca="1">+IF(OFFSET('Sanitation Data'!$H$30,0,10*ROW('Sanitation Data'!H13))="","",OFFSET('Sanitation Data'!$H$30,0,10*ROW('Sanitation Data'!H13)))</f>
        <v/>
      </c>
      <c r="DL19" s="28" t="str">
        <f ca="1">+IF(OFFSET('Sanitation Data'!$H$31,0,10*ROW('Sanitation Data'!H13))="","",OFFSET('Sanitation Data'!$H$31,0,10*ROW('Sanitation Data'!H13)))</f>
        <v/>
      </c>
      <c r="DM19" s="28" t="str">
        <f ca="1">+IF(OFFSET('Sanitation Data'!$H$32,0,10*ROW('Sanitation Data'!H13))="","",OFFSET('Sanitation Data'!$H$32,0,10*ROW('Sanitation Data'!H13)))</f>
        <v/>
      </c>
      <c r="DN19" s="28" t="str">
        <f ca="1">+IF(OFFSET('Sanitation Data'!$H$33,0,10*ROW('Sanitation Data'!H13))="","",OFFSET('Sanitation Data'!$H$33,0,10*ROW('Sanitation Data'!H13)))</f>
        <v/>
      </c>
      <c r="DO19" s="28" t="str">
        <f ca="1">+IF(OFFSET('Hygiene Data'!$C$12,0,10*ROW('Hygiene Data'!C13))="","",OFFSET('Hygiene Data'!$C$12,0,10*ROW('Hygiene Data'!C13)))</f>
        <v/>
      </c>
      <c r="DP19" s="28" t="str">
        <f ca="1">+IF(OFFSET('Hygiene Data'!$C$13,0,10*ROW('Hygiene Data'!C13))="","",OFFSET('Hygiene Data'!$C$13,0,10*ROW('Hygiene Data'!C13)))</f>
        <v/>
      </c>
      <c r="DQ19" s="28" t="str">
        <f ca="1">+IF(OFFSET('Hygiene Data'!$C$14,0,10*ROW('Hygiene Data'!C13))="","",OFFSET('Hygiene Data'!$C$14,0,10*ROW('Hygiene Data'!C13)))</f>
        <v/>
      </c>
      <c r="DR19" s="28" t="str">
        <f ca="1">+IF(OFFSET('Hygiene Data'!$D$12,0,10*ROW('Hygiene Data'!D13))="","",OFFSET('Hygiene Data'!$D$12,0,10*ROW('Hygiene Data'!D13)))</f>
        <v/>
      </c>
      <c r="DS19" s="28" t="str">
        <f ca="1">+IF(OFFSET('Hygiene Data'!$D$13,0,10*ROW('Hygiene Data'!D13))="","",OFFSET('Hygiene Data'!$D$13,0,10*ROW('Hygiene Data'!D13)))</f>
        <v/>
      </c>
      <c r="DT19" s="28" t="str">
        <f ca="1">+IF(OFFSET('Hygiene Data'!$D$14,0,10*ROW('Hygiene Data'!D13))="","",OFFSET('Hygiene Data'!$D$14,0,10*ROW('Hygiene Data'!D13)))</f>
        <v/>
      </c>
      <c r="DU19" s="28" t="str">
        <f ca="1">+IF(OFFSET('Hygiene Data'!$E$12,0,10*ROW('Hygiene Data'!E13))="","",OFFSET('Hygiene Data'!$E$12,0,10*ROW('Hygiene Data'!E13)))</f>
        <v/>
      </c>
      <c r="DV19" s="28" t="str">
        <f ca="1">+IF(OFFSET('Hygiene Data'!$E$13,0,10*ROW('Hygiene Data'!E13))="","",OFFSET('Hygiene Data'!$E$13,0,10*ROW('Hygiene Data'!E13)))</f>
        <v/>
      </c>
      <c r="DW19" s="28" t="str">
        <f ca="1">+IF(OFFSET('Hygiene Data'!$E$14,0,10*ROW('Hygiene Data'!E13))="","",OFFSET('Hygiene Data'!$E$14,0,10*ROW('Hygiene Data'!E13)))</f>
        <v/>
      </c>
      <c r="DX19" s="28" t="str">
        <f ca="1">+IF(OFFSET('Hygiene Data'!$F$12,0,10*ROW('Hygiene Data'!F13))="","",OFFSET('Hygiene Data'!$F$12,0,10*ROW('Hygiene Data'!F13)))</f>
        <v/>
      </c>
      <c r="DY19" s="28" t="str">
        <f ca="1">+IF(OFFSET('Hygiene Data'!$F$13,0,10*ROW('Hygiene Data'!F13))="","",OFFSET('Hygiene Data'!$F$13,0,10*ROW('Hygiene Data'!F13)))</f>
        <v/>
      </c>
      <c r="DZ19" s="28" t="str">
        <f ca="1">+IF(OFFSET('Hygiene Data'!$F$14,0,10*ROW('Hygiene Data'!F13))="","",OFFSET('Hygiene Data'!$F$14,0,10*ROW('Hygiene Data'!F13)))</f>
        <v/>
      </c>
      <c r="EA19" s="28" t="str">
        <f ca="1">+IF(OFFSET('Hygiene Data'!$G$12,0,10*ROW('Hygiene Data'!G13))="","",OFFSET('Hygiene Data'!$G$12,0,10*ROW('Hygiene Data'!G13)))</f>
        <v/>
      </c>
      <c r="EB19" s="28" t="str">
        <f ca="1">+IF(OFFSET('Hygiene Data'!$G$13,0,10*ROW('Hygiene Data'!G13))="","",OFFSET('Hygiene Data'!$G$13,0,10*ROW('Hygiene Data'!G13)))</f>
        <v/>
      </c>
      <c r="EC19" s="28" t="str">
        <f ca="1">+IF(OFFSET('Hygiene Data'!$G$14,0,10*ROW('Hygiene Data'!G13))="","",OFFSET('Hygiene Data'!$G$14,0,10*ROW('Hygiene Data'!G13)))</f>
        <v/>
      </c>
      <c r="ED19" s="28" t="str">
        <f ca="1">+IF(OFFSET('Hygiene Data'!$H$12,0,10*ROW('Hygiene Data'!H13))="","",OFFSET('Hygiene Data'!$H$12,0,10*ROW('Hygiene Data'!H13)))</f>
        <v/>
      </c>
      <c r="EE19" s="28" t="str">
        <f ca="1">+IF(OFFSET('Hygiene Data'!$H$13,0,10*ROW('Hygiene Data'!H13))="","",OFFSET('Hygiene Data'!$H$13,0,10*ROW('Hygiene Data'!H13)))</f>
        <v/>
      </c>
      <c r="EF19" s="28" t="str">
        <f ca="1">+IF(OFFSET('Hygiene Data'!$H$14,0,10*ROW('Hygiene Data'!H13))="","",OFFSET('Hygiene Data'!$H$14,0,10*ROW('Hygiene Data'!H13)))</f>
        <v/>
      </c>
    </row>
    <row r="20" spans="1:136" x14ac:dyDescent="0.2">
      <c r="A20" s="44" t="str">
        <f ca="1">+IF(OFFSET('Water Data'!$B$1,0,10*ROW('Water Data'!B14))="","",OFFSET('Water Data'!$B$1,0,10*ROW('Water Data'!B14)))</f>
        <v/>
      </c>
      <c r="B20" s="44" t="str">
        <f ca="1">+IF(OFFSET('Water Data'!$A$3,0,10*ROW('Water Data'!A14))="","",OFFSET('Water Data'!$A$3,0,10*ROW('Water Data'!A14)))</f>
        <v/>
      </c>
      <c r="C20" s="44" t="str">
        <f ca="1">+IF(OFFSET('Water Data'!$C$3,0,10*ROW('Water Data'!C14))="","",OFFSET('Water Data'!$C$3,0,10*ROW('Water Data'!C14)))</f>
        <v/>
      </c>
      <c r="D20" s="119" t="e">
        <f ca="1">+IF(AND(ISNUMBER(OFFSET('Water Data'!$C$5,0,10*ROW('Water Data'!C14))),BS20="Yes"),100-OFFSET('Water Data'!$C$5,0,10*ROW('Water Data'!C14)),IF(AND(ISNUMBER(OFFSET('Water Data'!$C$5,0,10*ROW('Water Data'!C14))),BS20="No",ISNUMBER(OFFSET('Water Data'!$C$5,0,10*ROW('Water Data'!C14)))),CONCATENATE("[",ROUND(100-OFFSET('Water Data'!$C$5,0,10*ROW('Water Data'!C14)),0),"]"),IF(AND(ISNUMBER(OFFSET('Water Data'!$C$5,0,10*ROW('Water Data'!C14))),BS20="",ISNUMBER(OFFSET('Water Data'!$C$5,0,10*ROW('Water Data'!C14)))),100-OFFSET('Water Data'!$C$5,0,10*ROW('Water Data'!C14)),NA())))</f>
        <v>#N/A</v>
      </c>
      <c r="E20" s="119" t="e">
        <f ca="1">+IF(AND(ISNUMBER(OFFSET('Water Data'!$C$7,0,10*ROW('Water Data'!D14))),BT20="Yes"),OFFSET('Water Data'!$C$7,0,10*ROW('Water Data'!C14)),IF(AND(ISNUMBER(OFFSET('Water Data'!$C$7,0,10*ROW('Water Data'!C14))),BT20="No",ISNUMBER(OFFSET('Water Data'!$C$7,0,10*ROW('Water Data'!C14)))),CONCATENATE("[",ROUND(OFFSET('Water Data'!$C$7,0,10*ROW('Water Data'!C14)),0),"]"),IF(AND(ISNUMBER(OFFSET('Water Data'!$C$7,0,10*ROW('Water Data'!C14))),BT20="",ISNUMBER(OFFSET('Water Data'!$C$7,0,10*ROW('Water Data'!C14)))),OFFSET('Water Data'!$C$7,0,10*ROW('Water Data'!C14)),NA())))</f>
        <v>#N/A</v>
      </c>
      <c r="F20" s="119" t="e">
        <f ca="1">+IF(AND(ISNUMBER(OFFSET('Water Data'!$C$10,0,10*ROW('Water Data'!C14))),BU20="Yes"),OFFSET('Water Data'!$C$10,0,10*ROW('Water Data'!C14)),IF(AND(ISNUMBER(OFFSET('Water Data'!$C$10,0,10*ROW('Water Data'!C14))),BU20="No",ISNUMBER(OFFSET('Water Data'!$C$10,0,10*ROW('Water Data'!C14)))),CONCATENATE("[",ROUND(OFFSET('Water Data'!$C$10,0,10*ROW('Water Data'!C14)),0),"]"),IF(AND(ISNUMBER(OFFSET('Water Data'!$C$10,0,10*ROW('Water Data'!C14))),BU20="",ISNUMBER(OFFSET('Water Data'!$C$10,0,10*ROW('Water Data'!C14)))),OFFSET('Water Data'!$C$10,0,10*ROW('Water Data'!C14)),NA())))</f>
        <v>#N/A</v>
      </c>
      <c r="G20" s="119" t="e">
        <f ca="1">+IF(AND(ISNUMBER(OFFSET('Water Data'!$D$5,0,10*ROW('Water Data'!D14))),BV20="Yes"),100-OFFSET('Water Data'!$D$5,0,10*ROW('Water Data'!D14)),IF(AND(ISNUMBER(OFFSET('Water Data'!$D$5,0,10*ROW('Water Data'!D14))),BV20="No",ISNUMBER(OFFSET('Water Data'!$D$5,0,10*ROW('Water Data'!D14)))),CONCATENATE("[",ROUND(100-OFFSET('Water Data'!$D$5,0,10*ROW('Water Data'!D14)),0),"]"),IF(AND(ISNUMBER(OFFSET('Water Data'!$D$5,0,10*ROW('Water Data'!D14))),BV20="",ISNUMBER(OFFSET('Water Data'!$D$5,0,10*ROW('Water Data'!D14)))),100-OFFSET('Water Data'!$D$5,0,10*ROW('Water Data'!D14)),NA())))</f>
        <v>#N/A</v>
      </c>
      <c r="H20" s="119" t="e">
        <f ca="1">+IF(AND(ISNUMBER(OFFSET('Water Data'!$D$7,0,10*ROW('Water Data'!D14))),BW20="Yes"),OFFSET('Water Data'!$D$7,0,10*ROW('Water Data'!D14)),IF(AND(ISNUMBER(OFFSET('Water Data'!$D$7,0,10*ROW('Water Data'!D14))),BW20="No",ISNUMBER(OFFSET('Water Data'!$D$7,0,10*ROW('Water Data'!D14)))),CONCATENATE("[",ROUND(OFFSET('Water Data'!$C$7,0,10*ROW('Water Data'!D14)),0),"]"),IF(AND(ISNUMBER(OFFSET('Water Data'!$D$7,0,10*ROW('Water Data'!D14))),BW20="",ISNUMBER(OFFSET('Water Data'!$D$7,0,10*ROW('Water Data'!D14)))),OFFSET('Water Data'!$D$7,0,10*ROW('Water Data'!D14)),NA())))</f>
        <v>#N/A</v>
      </c>
      <c r="I20" s="119" t="e">
        <f ca="1">+IF(AND(ISNUMBER(OFFSET('Water Data'!$D$10,0,10*ROW('Water Data'!D14))),BX20="Yes"),OFFSET('Water Data'!$D$10,0,10*ROW('Water Data'!D14)),IF(AND(ISNUMBER(OFFSET('Water Data'!$D$10,0,10*ROW('Water Data'!D14))),BX20="No",ISNUMBER(OFFSET('Water Data'!$D$10,0,10*ROW('Water Data'!D14)))),CONCATENATE("[",ROUND(OFFSET('Water Data'!$D$10,0,10*ROW('Water Data'!D14)),0),"]"),IF(AND(ISNUMBER(OFFSET('Water Data'!$D$10,0,10*ROW('Water Data'!D14))),BX20="",ISNUMBER(OFFSET('Water Data'!$D$10,0,10*ROW('Water Data'!D14)))),OFFSET('Water Data'!$D$10,0,10*ROW('Water Data'!D14)),NA())))</f>
        <v>#N/A</v>
      </c>
      <c r="J20" s="119" t="e">
        <f ca="1">+IF(AND(ISNUMBER(OFFSET('Water Data'!$E$5,0,10*ROW('Water Data'!E14))),BY20="Yes"),100-OFFSET('Water Data'!$E$5,0,10*ROW('Water Data'!E14)),IF(AND(ISNUMBER(OFFSET('Water Data'!$E$5,0,10*ROW('Water Data'!E14))),BY20="No",ISNUMBER(OFFSET('Water Data'!$E$5,0,10*ROW('Water Data'!E14)))),CONCATENATE("[",ROUND(100-OFFSET('Water Data'!$E$5,0,10*ROW('Water Data'!E14)),0),"]"),IF(AND(ISNUMBER(OFFSET('Water Data'!$E$5,0,10*ROW('Water Data'!E14))),BY20="",ISNUMBER(OFFSET('Water Data'!$E$5,0,10*ROW('Water Data'!E14)))),100-OFFSET('Water Data'!$E$5,0,10*ROW('Water Data'!E14)),NA())))</f>
        <v>#N/A</v>
      </c>
      <c r="K20" s="119" t="e">
        <f ca="1">+IF(AND(ISNUMBER(OFFSET('Water Data'!$E$7,0,10*ROW('Water Data'!E14))),BZ20="Yes"),OFFSET('Water Data'!$E$7,0,10*ROW('Water Data'!E14)),IF(AND(ISNUMBER(OFFSET('Water Data'!$E$7,0,10*ROW('Water Data'!E14))),BZ20="No",ISNUMBER(OFFSET('Water Data'!$E$7,0,10*ROW('Water Data'!E14)))),CONCATENATE("[",ROUND(OFFSET('Water Data'!$E$7,0,10*ROW('Water Data'!E14)),0),"]"),IF(AND(ISNUMBER(OFFSET('Water Data'!$E$7,0,10*ROW('Water Data'!E14))),BZ20="",ISNUMBER(OFFSET('Water Data'!$E$7,0,10*ROW('Water Data'!E14)))),OFFSET('Water Data'!$E$7,0,10*ROW('Water Data'!E14)),NA())))</f>
        <v>#N/A</v>
      </c>
      <c r="L20" s="119" t="e">
        <f ca="1">+IF(AND(ISNUMBER(OFFSET('Water Data'!$E$10,0,10*ROW('Water Data'!E14))),CA20="Yes"),OFFSET('Water Data'!$E$10,0,10*ROW('Water Data'!E14)),IF(AND(ISNUMBER(OFFSET('Water Data'!$E$10,0,10*ROW('Water Data'!E14))),CA20="No",ISNUMBER(OFFSET('Water Data'!$E$10,0,10*ROW('Water Data'!E14)))),CONCATENATE("[",ROUND(OFFSET('Water Data'!$E$10,0,10*ROW('Water Data'!E14)),0),"]"),IF(AND(ISNUMBER(OFFSET('Water Data'!$E$10,0,10*ROW('Water Data'!E14))),CA20="",ISNUMBER(OFFSET('Water Data'!$E$10,0,10*ROW('Water Data'!E14)))),OFFSET('Water Data'!$E$10,0,10*ROW('Water Data'!E14)),NA())))</f>
        <v>#N/A</v>
      </c>
      <c r="M20" s="119" t="e">
        <f ca="1">+IF(AND(ISNUMBER(OFFSET('Water Data'!$F$5,0,10*ROW('Water Data'!F14))),CB20="Yes"),100-OFFSET('Water Data'!$F$5,0,10*ROW('Water Data'!F14)),IF(AND(ISNUMBER(OFFSET('Water Data'!$F$5,0,10*ROW('Water Data'!F14))),CB20="No",ISNUMBER(OFFSET('Water Data'!$F$5,0,10*ROW('Water Data'!F14)))),CONCATENATE("[",ROUND(100-OFFSET('Water Data'!$F$5,0,10*ROW('Water Data'!F14)),0),"]"),IF(AND(ISNUMBER(OFFSET('Water Data'!$F$5,0,10*ROW('Water Data'!F14))),CB20="",ISNUMBER(OFFSET('Water Data'!$F$5,0,10*ROW('Water Data'!F14)))),100-OFFSET('Water Data'!$F$5,0,10*ROW('Water Data'!F14)),NA())))</f>
        <v>#N/A</v>
      </c>
      <c r="N20" s="119" t="e">
        <f ca="1">+IF(AND(ISNUMBER(OFFSET('Water Data'!$F$7,0,10*ROW('Water Data'!F14))),CC20="Yes"),OFFSET('Water Data'!$F$7,0,10*ROW('Water Data'!F14)),IF(AND(ISNUMBER(OFFSET('Water Data'!$F$7,0,10*ROW('Water Data'!F14))),CC20="No",ISNUMBER(OFFSET('Water Data'!$F$7,0,10*ROW('Water Data'!F14)))),CONCATENATE("[",ROUND(OFFSET('Water Data'!$F$7,0,10*ROW('Water Data'!F14)),0),"]"),IF(AND(ISNUMBER(OFFSET('Water Data'!$F$7,0,10*ROW('Water Data'!F14))),CC20="",ISNUMBER(OFFSET('Water Data'!$F$7,0,10*ROW('Water Data'!F14)))),OFFSET('Water Data'!$F$7,0,10*ROW('Water Data'!F14)),NA())))</f>
        <v>#N/A</v>
      </c>
      <c r="O20" s="119" t="e">
        <f ca="1">+IF(AND(ISNUMBER(OFFSET('Water Data'!$F$10,0,10*ROW('Water Data'!F14))),CD20="Yes"),OFFSET('Water Data'!$F$10,0,10*ROW('Water Data'!F14)),IF(AND(ISNUMBER(OFFSET('Water Data'!$F$10,0,10*ROW('Water Data'!F14))),CD20="No",ISNUMBER(OFFSET('Water Data'!$F$10,0,10*ROW('Water Data'!F14)))),CONCATENATE("[",ROUND(OFFSET('Water Data'!$F$10,0,10*ROW('Water Data'!F14)),0),"]"),IF(AND(ISNUMBER(OFFSET('Water Data'!$F$10,0,10*ROW('Water Data'!F14))),CD20="",ISNUMBER(OFFSET('Water Data'!$F$10,0,10*ROW('Water Data'!F14)))),OFFSET('Water Data'!$F$10,0,10*ROW('Water Data'!F14)),NA())))</f>
        <v>#N/A</v>
      </c>
      <c r="P20" s="119" t="e">
        <f ca="1">+IF(AND(ISNUMBER(OFFSET('Water Data'!$G$5,0,10*ROW('Water Data'!G14))),CE20="Yes"),100-OFFSET('Water Data'!$G$5,0,10*ROW('Water Data'!G14)),IF(AND(ISNUMBER(OFFSET('Water Data'!$G$5,0,10*ROW('Water Data'!G14))),CE20="No",ISNUMBER(OFFSET('Water Data'!$G$5,0,10*ROW('Water Data'!G14)))),CONCATENATE("[",ROUND(100-OFFSET('Water Data'!$G$5,0,10*ROW('Water Data'!G14)),0),"]"),IF(AND(ISNUMBER(OFFSET('Water Data'!$G$5,0,10*ROW('Water Data'!G14))),CE20="",ISNUMBER(OFFSET('Water Data'!$G$5,0,10*ROW('Water Data'!G14)))),100-OFFSET('Water Data'!$G$5,0,10*ROW('Water Data'!G14)),NA())))</f>
        <v>#N/A</v>
      </c>
      <c r="Q20" s="119" t="e">
        <f ca="1">+IF(AND(ISNUMBER(OFFSET('Water Data'!$G$7,0,10*ROW('Water Data'!G14))),CF20="Yes"),OFFSET('Water Data'!$G$7,0,10*ROW('Water Data'!G14)),IF(AND(ISNUMBER(OFFSET('Water Data'!$G$7,0,10*ROW('Water Data'!G14))),CF20="No",ISNUMBER(OFFSET('Water Data'!$G$7,0,10*ROW('Water Data'!G14)))),CONCATENATE("[",ROUND(OFFSET('Water Data'!$G$7,0,10*ROW('Water Data'!G14)),0),"]"),IF(AND(ISNUMBER(OFFSET('Water Data'!$G$7,0,10*ROW('Water Data'!G14))),CF20="",ISNUMBER(OFFSET('Water Data'!$G$7,0,10*ROW('Water Data'!G14)))),OFFSET('Water Data'!$G$7,0,10*ROW('Water Data'!G14)),NA())))</f>
        <v>#N/A</v>
      </c>
      <c r="R20" s="119" t="e">
        <f ca="1">+IF(AND(ISNUMBER(OFFSET('Water Data'!$G$10,0,10*ROW('Water Data'!G14))),CG20="Yes"),OFFSET('Water Data'!$G$10,0,10*ROW('Water Data'!G14)),IF(AND(ISNUMBER(OFFSET('Water Data'!$G$10,0,10*ROW('Water Data'!G14))),CG20="No",ISNUMBER(OFFSET('Water Data'!$G$10,0,10*ROW('Water Data'!G14)))),CONCATENATE("[",ROUND(OFFSET('Water Data'!$G$10,0,10*ROW('Water Data'!G14)),0),"]"),IF(AND(ISNUMBER(OFFSET('Water Data'!$G$10,0,10*ROW('Water Data'!G14))),CG20="",ISNUMBER(OFFSET('Water Data'!$G$10,0,10*ROW('Water Data'!G14)))),OFFSET('Water Data'!$G$10,0,10*ROW('Water Data'!G14)),NA())))</f>
        <v>#N/A</v>
      </c>
      <c r="S20" s="119" t="e">
        <f ca="1">+IF(AND(ISNUMBER(OFFSET('Water Data'!$H$5,0,10*ROW('Water Data'!H14))),CH20="Yes"),100-OFFSET('Water Data'!$H$5,0,10*ROW('Water Data'!H14)),IF(AND(ISNUMBER(OFFSET('Water Data'!$H$5,0,10*ROW('Water Data'!H14))),CH20="No",ISNUMBER(OFFSET('Water Data'!$H$5,0,10*ROW('Water Data'!H14)))),CONCATENATE("[",ROUND(100-OFFSET('Water Data'!$H$5,0,10*ROW('Water Data'!H14)),0),"]"),IF(AND(ISNUMBER(OFFSET('Water Data'!$H$5,0,10*ROW('Water Data'!H14))),CH20="",ISNUMBER(OFFSET('Water Data'!$H$5,0,10*ROW('Water Data'!H14)))),100-OFFSET('Water Data'!$H$5,0,10*ROW('Water Data'!H14)),NA())))</f>
        <v>#N/A</v>
      </c>
      <c r="T20" s="119" t="e">
        <f ca="1">+IF(AND(ISNUMBER(OFFSET('Water Data'!$H$7,0,10*ROW('Water Data'!H14))),CI20="Yes"),OFFSET('Water Data'!$H$7,0,10*ROW('Water Data'!H14)),IF(AND(ISNUMBER(OFFSET('Water Data'!$H$7,0,10*ROW('Water Data'!H14))),CI20="No",ISNUMBER(OFFSET('Water Data'!$H$7,0,10*ROW('Water Data'!H14)))),CONCATENATE("[",ROUND(OFFSET('Water Data'!$H$7,0,10*ROW('Water Data'!H14)),0),"]"),IF(AND(ISNUMBER(OFFSET('Water Data'!$H$7,0,10*ROW('Water Data'!H14))),CI20="",ISNUMBER(OFFSET('Water Data'!$H$7,0,10*ROW('Water Data'!H14)))),OFFSET('Water Data'!$H$7,0,10*ROW('Water Data'!H14)),NA())))</f>
        <v>#N/A</v>
      </c>
      <c r="U20" s="119" t="e">
        <f ca="1">+IF(AND(ISNUMBER(OFFSET('Water Data'!$H$10,0,10*ROW('Water Data'!H14))),CJ20="Yes"),OFFSET('Water Data'!$H$10,0,10*ROW('Water Data'!H14)),IF(AND(ISNUMBER(OFFSET('Water Data'!$H$10,0,10*ROW('Water Data'!H14))),CJ20="No",ISNUMBER(OFFSET('Water Data'!$H$10,0,10*ROW('Water Data'!H14)))),CONCATENATE("[",ROUND(OFFSET('Water Data'!$H$10,0,10*ROW('Water Data'!H14)),0),"]"),IF(AND(ISNUMBER(OFFSET('Water Data'!$H$10,0,10*ROW('Water Data'!H14))),CJ20="",ISNUMBER(OFFSET('Water Data'!$H$10,0,10*ROW('Water Data'!H14)))),OFFSET('Water Data'!$H$10,0,10*ROW('Water Data'!H14)),NA())))</f>
        <v>#N/A</v>
      </c>
      <c r="V20" s="120" t="e">
        <f ca="1">+IF(AND(ISNUMBER(OFFSET('Sanitation Data'!$C$5,0,10*ROW('Sanitation Data'!C14))),CK20="Yes"),100-OFFSET('Sanitation Data'!$C$5,0,10*ROW('Sanitation Data'!C14)),IF(AND(ISNUMBER(OFFSET('Sanitation Data'!$C$5,0,10*ROW('Sanitation Data'!C14))),CK20="No",ISNUMBER(OFFSET('Sanitation Data'!$C$5,0,10*ROW('Sanitation Data'!C14)))),CONCATENATE("[",ROUND(100-OFFSET('Sanitation Data'!$C$5,0,10*ROW('Sanitation Data'!C14)),0),"]"),IF(AND(ISNUMBER(OFFSET('Sanitation Data'!$C$5,0,10*ROW('Sanitation Data'!C14))),CK20="",ISNUMBER(OFFSET('Sanitation Data'!$C$5,0,10*ROW('Sanitation Data'!C14)))),100-OFFSET('Sanitation Data'!$C$5,0,10*ROW('Sanitation Data'!C14)),NA())))</f>
        <v>#N/A</v>
      </c>
      <c r="W20" s="120" t="e">
        <f ca="1">+IF(AND(ISNUMBER(OFFSET('Sanitation Data'!$C$7,0,10*ROW('Sanitation Data'!C14))),CL20="Yes"),OFFSET('Sanitation Data'!$C$7,0,10*ROW('Sanitation Data'!C14)),IF(AND(ISNUMBER(OFFSET('Sanitation Data'!$C$7,0,10*ROW('Sanitation Data'!C14))),CL20="No",ISNUMBER(OFFSET('Sanitation Data'!$C$7,0,10*ROW('Sanitation Data'!C14)))),CONCATENATE("[",ROUND(OFFSET('Sanitation Data'!$C$7,0,10*ROW('Sanitation Data'!C14)),0),"]"),IF(AND(ISNUMBER(OFFSET('Sanitation Data'!$C$7,0,10*ROW('Sanitation Data'!C14))),CL20="",ISNUMBER(OFFSET('Sanitation Data'!$C$7,0,10*ROW('Sanitation Data'!C14)))),OFFSET('Sanitation Data'!$C$7,0,10*ROW('Sanitation Data'!C14)),NA())))</f>
        <v>#N/A</v>
      </c>
      <c r="X20" s="120" t="e">
        <f ca="1">+IF(AND(ISNUMBER(OFFSET('Sanitation Data'!$C$11,0,10*ROW('Sanitation Data'!C14))),CM20="Yes"),OFFSET('Sanitation Data'!$C$11,0,10*ROW('Sanitation Data'!C14)),IF(AND(ISNUMBER(OFFSET('Sanitation Data'!$C$11,0,10*ROW('Sanitation Data'!C14))),CM20="No",ISNUMBER(OFFSET('Sanitation Data'!$C$11,0,10*ROW('Sanitation Data'!C14)))),CONCATENATE("[",ROUND(OFFSET('Sanitation Data'!$C$11,0,10*ROW('Sanitation Data'!C14)),0),"]"),IF(AND(ISNUMBER(OFFSET('Sanitation Data'!$C$11,0,10*ROW('Sanitation Data'!C14))),CM20="",ISNUMBER(OFFSET('Sanitation Data'!$C$11,0,10*ROW('Sanitation Data'!C14)))),OFFSET('Sanitation Data'!$C$11,0,10*ROW('Sanitation Data'!C14)),NA())))</f>
        <v>#N/A</v>
      </c>
      <c r="Y20" s="120" t="e">
        <f ca="1">+IF(AND(ISNUMBER(OFFSET('Sanitation Data'!$C$12,0,10*ROW('Sanitation Data'!C14))),CN20="Yes"),OFFSET('Sanitation Data'!$C$12,0,10*ROW('Sanitation Data'!C14)),IF(AND(ISNUMBER(OFFSET('Sanitation Data'!$C$12,0,10*ROW('Sanitation Data'!C14))),CN20="No",ISNUMBER(OFFSET('Sanitation Data'!$C$12,0,10*ROW('Sanitation Data'!C14)))),CONCATENATE("[",ROUND(OFFSET('Sanitation Data'!$C$12,0,10*ROW('Sanitation Data'!C14)),0),"]"),IF(AND(ISNUMBER(OFFSET('Sanitation Data'!$C$12,0,10*ROW('Sanitation Data'!C14))),CN20="",ISNUMBER(OFFSET('Sanitation Data'!$C$12,0,10*ROW('Sanitation Data'!C14)))),OFFSET('Sanitation Data'!$C$12,0,10*ROW('Sanitation Data'!C14)),NA())))</f>
        <v>#N/A</v>
      </c>
      <c r="Z20" s="120" t="e">
        <f ca="1">+IF(AND(ISNUMBER(OFFSET('Sanitation Data'!$C$13,0,10*ROW('Sanitation Data'!C14))),CO20="Yes"),OFFSET('Sanitation Data'!$C$13,0,10*ROW('Sanitation Data'!C14)),IF(AND(ISNUMBER(OFFSET('Sanitation Data'!$C$13,0,10*ROW('Sanitation Data'!C14))),CO20="No",ISNUMBER(OFFSET('Sanitation Data'!$C$13,0,10*ROW('Sanitation Data'!C14)))),CONCATENATE("[",ROUND(OFFSET('Sanitation Data'!$C$13,0,10*ROW('Sanitation Data'!C14)),0),"]"),IF(AND(ISNUMBER(OFFSET('Sanitation Data'!$C$13,0,10*ROW('Sanitation Data'!C14))),CO20="",ISNUMBER(OFFSET('Sanitation Data'!$C$13,0,10*ROW('Sanitation Data'!C14)))),OFFSET('Sanitation Data'!$C$13,0,10*ROW('Sanitation Data'!C14)),NA())))</f>
        <v>#N/A</v>
      </c>
      <c r="AA20" s="120" t="e">
        <f ca="1">+IF(AND(ISNUMBER(OFFSET('Sanitation Data'!$D$5,0,10*ROW('Sanitation Data'!D14))),CP20="Yes"),100-OFFSET('Sanitation Data'!$D$5,0,10*ROW('Sanitation Data'!D14)),IF(AND(ISNUMBER(OFFSET('Sanitation Data'!$D$5,0,10*ROW('Sanitation Data'!D14))),CP20="No",ISNUMBER(OFFSET('Sanitation Data'!$D$5,0,10*ROW('Sanitation Data'!D14)))),CONCATENATE("[",ROUND(100-OFFSET('Sanitation Data'!$D$5,0,10*ROW('Sanitation Data'!D14)),0),"]"),IF(AND(ISNUMBER(OFFSET('Sanitation Data'!$D$5,0,10*ROW('Sanitation Data'!D14))),CP20="",ISNUMBER(OFFSET('Sanitation Data'!$D$5,0,10*ROW('Sanitation Data'!D14)))),100-OFFSET('Sanitation Data'!$D$5,0,10*ROW('Sanitation Data'!D14)),NA())))</f>
        <v>#N/A</v>
      </c>
      <c r="AB20" s="120" t="e">
        <f ca="1">+IF(AND(ISNUMBER(OFFSET('Sanitation Data'!$D$7,0,10*ROW('Sanitation Data'!D14))),CQ20="Yes"),OFFSET('Sanitation Data'!$D$7,0,10*ROW('Sanitation Data'!G14)),IF(AND(ISNUMBER(OFFSET('Sanitation Data'!$D$7,0,10*ROW('Sanitation Data'!D14))),CQ20="No",ISNUMBER(OFFSET('Sanitation Data'!$D$7,0,10*ROW('Sanitation Data'!D14)))),CONCATENATE("[",ROUND(OFFSET('Sanitation Data'!$D$7,0,10*ROW('Sanitation Data'!D14)),0),"]"),IF(AND(ISNUMBER(OFFSET('Sanitation Data'!$D$7,0,10*ROW('Sanitation Data'!D14))),CQ20="",ISNUMBER(OFFSET('Sanitation Data'!$D$7,0,10*ROW('Sanitation Data'!D14)))),OFFSET('Sanitation Data'!$D$7,0,10*ROW('Sanitation Data'!D14)),NA())))</f>
        <v>#N/A</v>
      </c>
      <c r="AC20" s="120" t="e">
        <f ca="1">+IF(AND(ISNUMBER(OFFSET('Sanitation Data'!$D$11,0,10*ROW('Sanitation Data'!D14))),CR20="Yes"),OFFSET('Sanitation Data'!$D$11,0,10*ROW('Sanitation Data'!D14)),IF(AND(ISNUMBER(OFFSET('Sanitation Data'!$D$11,0,10*ROW('Sanitation Data'!D14))),CR20="No",ISNUMBER(OFFSET('Sanitation Data'!$D$11,0,10*ROW('Sanitation Data'!D14)))),CONCATENATE("[",ROUND(OFFSET('Sanitation Data'!$D$11,0,10*ROW('Sanitation Data'!D14)),0),"]"),IF(AND(ISNUMBER(OFFSET('Sanitation Data'!$D$11,0,10*ROW('Sanitation Data'!D14))),CR20="",ISNUMBER(OFFSET('Sanitation Data'!$D$11,0,10*ROW('Sanitation Data'!D14)))),OFFSET('Sanitation Data'!$D$11,0,10*ROW('Sanitation Data'!D14)),NA())))</f>
        <v>#N/A</v>
      </c>
      <c r="AD20" s="120" t="e">
        <f ca="1">+IF(AND(ISNUMBER(OFFSET('Sanitation Data'!$D$12,0,10*ROW('Sanitation Data'!D14))),CS20="Yes"),OFFSET('Sanitation Data'!$D$12,0,10*ROW('Sanitation Data'!D14)),IF(AND(ISNUMBER(OFFSET('Sanitation Data'!$D$12,0,10*ROW('Sanitation Data'!D14))),CS20="No",ISNUMBER(OFFSET('Sanitation Data'!$D$12,0,10*ROW('Sanitation Data'!D14)))),CONCATENATE("[",ROUND(OFFSET('Sanitation Data'!$D$12,0,10*ROW('Sanitation Data'!D14)),0),"]"),IF(AND(ISNUMBER(OFFSET('Sanitation Data'!$D$12,0,10*ROW('Sanitation Data'!D14))),CS20="",ISNUMBER(OFFSET('Sanitation Data'!$D$12,0,10*ROW('Sanitation Data'!D14)))),OFFSET('Sanitation Data'!$D$12,0,10*ROW('Sanitation Data'!D14)),NA())))</f>
        <v>#N/A</v>
      </c>
      <c r="AE20" s="120" t="e">
        <f ca="1">+IF(AND(ISNUMBER(OFFSET('Sanitation Data'!$D$13,0,10*ROW('Sanitation Data'!D14))),CT20="Yes"),OFFSET('Sanitation Data'!$D$13,0,10*ROW('Sanitation Data'!D14)),IF(AND(ISNUMBER(OFFSET('Sanitation Data'!$D$13,0,10*ROW('Sanitation Data'!D14))),CT20="No",ISNUMBER(OFFSET('Sanitation Data'!$D$13,0,10*ROW('Sanitation Data'!D14)))),CONCATENATE("[",ROUND(OFFSET('Sanitation Data'!$D$13,0,10*ROW('Sanitation Data'!D14)),0),"]"),IF(AND(ISNUMBER(OFFSET('Sanitation Data'!$D$13,0,10*ROW('Sanitation Data'!D14))),CT20="",ISNUMBER(OFFSET('Sanitation Data'!$D$13,0,10*ROW('Sanitation Data'!D14)))),OFFSET('Sanitation Data'!$D$13,0,10*ROW('Sanitation Data'!D14)),NA())))</f>
        <v>#N/A</v>
      </c>
      <c r="AF20" s="120" t="e">
        <f ca="1">+IF(AND(ISNUMBER(OFFSET('Sanitation Data'!$E$5,0,10*ROW('Sanitation Data'!E14))),CU20="Yes"),100-OFFSET('Sanitation Data'!$E$5,0,10*ROW('Sanitation Data'!E14)),IF(AND(ISNUMBER(OFFSET('Sanitation Data'!$E$5,0,10*ROW('Sanitation Data'!E14))),CU20="No",ISNUMBER(OFFSET('Sanitation Data'!$E$5,0,10*ROW('Sanitation Data'!E14)))),CONCATENATE("[",ROUND(100-OFFSET('Sanitation Data'!$E$5,0,10*ROW('Sanitation Data'!E14)),0),"]"),IF(AND(ISNUMBER(OFFSET('Sanitation Data'!$E$5,0,10*ROW('Sanitation Data'!E14))),CU20="",ISNUMBER(OFFSET('Sanitation Data'!$E$5,0,10*ROW('Sanitation Data'!E14)))),100-OFFSET('Sanitation Data'!$E$5,0,10*ROW('Sanitation Data'!E14)),NA())))</f>
        <v>#N/A</v>
      </c>
      <c r="AG20" s="120" t="e">
        <f ca="1">+IF(AND(ISNUMBER(OFFSET('Sanitation Data'!$E$7,0,10*ROW('Sanitation Data'!E14))),CV20="Yes"),OFFSET('Sanitation Data'!$E$7,0,10*ROW('Sanitation Data'!E14)),IF(AND(ISNUMBER(OFFSET('Sanitation Data'!$E$7,0,10*ROW('Sanitation Data'!E14))),CV20="No",ISNUMBER(OFFSET('Sanitation Data'!$E$7,0,10*ROW('Sanitation Data'!E14)))),CONCATENATE("[",ROUND(OFFSET('Sanitation Data'!$E$7,0,10*ROW('Sanitation Data'!E14)),0),"]"),IF(AND(ISNUMBER(OFFSET('Sanitation Data'!$E$7,0,10*ROW('Sanitation Data'!E14))),CV20="",ISNUMBER(OFFSET('Sanitation Data'!$E$7,0,10*ROW('Sanitation Data'!E14)))),OFFSET('Sanitation Data'!$E$7,0,10*ROW('Sanitation Data'!E14)),NA())))</f>
        <v>#N/A</v>
      </c>
      <c r="AH20" s="120" t="e">
        <f ca="1">+IF(AND(ISNUMBER(OFFSET('Sanitation Data'!$E$11,0,10*ROW('Sanitation Data'!E14))),CW20="Yes"),OFFSET('Sanitation Data'!$E$11,0,10*ROW('Sanitation Data'!E14)),IF(AND(ISNUMBER(OFFSET('Sanitation Data'!$E$11,0,10*ROW('Sanitation Data'!E14))),CW20="No",ISNUMBER(OFFSET('Sanitation Data'!$E$11,0,10*ROW('Sanitation Data'!E14)))),CONCATENATE("[",ROUND(OFFSET('Sanitation Data'!$E$11,0,10*ROW('Sanitation Data'!E14)),0),"]"),IF(AND(ISNUMBER(OFFSET('Sanitation Data'!$E$11,0,10*ROW('Sanitation Data'!E14))),CW20="",ISNUMBER(OFFSET('Sanitation Data'!$E$11,0,10*ROW('Sanitation Data'!E14)))),OFFSET('Sanitation Data'!$E$11,0,10*ROW('Sanitation Data'!E14)),NA())))</f>
        <v>#N/A</v>
      </c>
      <c r="AI20" s="120" t="e">
        <f ca="1">+IF(AND(ISNUMBER(OFFSET('Sanitation Data'!$E$12,0,10*ROW('Sanitation Data'!E14))),CX20="Yes"),OFFSET('Sanitation Data'!$E$12,0,10*ROW('Sanitation Data'!E14)),IF(AND(ISNUMBER(OFFSET('Sanitation Data'!$E$12,0,10*ROW('Sanitation Data'!E14))),CX20="No",ISNUMBER(OFFSET('Sanitation Data'!$E$12,0,10*ROW('Sanitation Data'!E14)))),CONCATENATE("[",ROUND(OFFSET('Sanitation Data'!$E$12,0,10*ROW('Sanitation Data'!E14)),0),"]"),IF(AND(ISNUMBER(OFFSET('Sanitation Data'!$E$12,0,10*ROW('Sanitation Data'!E14))),CX20="",ISNUMBER(OFFSET('Sanitation Data'!$E$12,0,10*ROW('Sanitation Data'!E14)))),OFFSET('Sanitation Data'!$E$12,0,10*ROW('Sanitation Data'!E14)),NA())))</f>
        <v>#N/A</v>
      </c>
      <c r="AJ20" s="120" t="e">
        <f ca="1">+IF(AND(ISNUMBER(OFFSET('Sanitation Data'!$E$13,0,10*ROW('Sanitation Data'!E14))),CY20="Yes"),OFFSET('Sanitation Data'!$E$13,0,10*ROW('Sanitation Data'!E14)),IF(AND(ISNUMBER(OFFSET('Sanitation Data'!$E$13,0,10*ROW('Sanitation Data'!E14))),CY20="No",ISNUMBER(OFFSET('Sanitation Data'!$E$13,0,10*ROW('Sanitation Data'!E14)))),CONCATENATE("[",ROUND(OFFSET('Sanitation Data'!$E$13,0,10*ROW('Sanitation Data'!E14)),0),"]"),IF(AND(ISNUMBER(OFFSET('Sanitation Data'!$E$13,0,10*ROW('Sanitation Data'!E14))),CY20="",ISNUMBER(OFFSET('Sanitation Data'!$E$13,0,10*ROW('Sanitation Data'!E14)))),OFFSET('Sanitation Data'!$E$13,0,10*ROW('Sanitation Data'!E14)),NA())))</f>
        <v>#N/A</v>
      </c>
      <c r="AK20" s="120" t="e">
        <f ca="1">+IF(AND(ISNUMBER(OFFSET('Sanitation Data'!$F$5,0,10*ROW('Sanitation Data'!F14))),CZ20="Yes"),100-OFFSET('Sanitation Data'!$F$5,0,10*ROW('Sanitation Data'!F14)),IF(AND(ISNUMBER(OFFSET('Sanitation Data'!$F$5,0,10*ROW('Sanitation Data'!F14))),CZ20="No",ISNUMBER(OFFSET('Sanitation Data'!$F$5,0,10*ROW('Sanitation Data'!F14)))),CONCATENATE("[",ROUND(100-OFFSET('Sanitation Data'!$F$5,0,10*ROW('Sanitation Data'!F14)),0),"]"),IF(AND(ISNUMBER(OFFSET('Sanitation Data'!$F$5,0,10*ROW('Sanitation Data'!F14))),CZ20="",ISNUMBER(OFFSET('Sanitation Data'!$F$5,0,10*ROW('Sanitation Data'!F14)))),100-OFFSET('Sanitation Data'!$F$5,0,10*ROW('Sanitation Data'!F14)),NA())))</f>
        <v>#N/A</v>
      </c>
      <c r="AL20" s="120" t="e">
        <f ca="1">+IF(AND(ISNUMBER(OFFSET('Sanitation Data'!$F$7,0,10*ROW('Sanitation Data'!F14))),DA20="Yes"),OFFSET('Sanitation Data'!$F$7,0,10*ROW('Sanitation Data'!F14)),IF(AND(ISNUMBER(OFFSET('Sanitation Data'!$F$7,0,10*ROW('Sanitation Data'!F14))),DA20="No",ISNUMBER(OFFSET('Sanitation Data'!$F$7,0,10*ROW('Sanitation Data'!F14)))),CONCATENATE("[",ROUND(OFFSET('Sanitation Data'!$F$7,0,10*ROW('Sanitation Data'!F14)),0),"]"),IF(AND(ISNUMBER(OFFSET('Sanitation Data'!$F$7,0,10*ROW('Sanitation Data'!F14))),DA20="",ISNUMBER(OFFSET('Sanitation Data'!$F$7,0,10*ROW('Sanitation Data'!F14)))),OFFSET('Sanitation Data'!$F$7,0,10*ROW('Sanitation Data'!F14)),NA())))</f>
        <v>#N/A</v>
      </c>
      <c r="AM20" s="120" t="e">
        <f ca="1">+IF(AND(ISNUMBER(OFFSET('Sanitation Data'!$F$11,0,10*ROW('Sanitation Data'!F14))),DB20="Yes"),OFFSET('Sanitation Data'!$F$11,0,10*ROW('Sanitation Data'!F14)),IF(AND(ISNUMBER(OFFSET('Sanitation Data'!$F$11,0,10*ROW('Sanitation Data'!F14))),DB20="No",ISNUMBER(OFFSET('Sanitation Data'!$F$11,0,10*ROW('Sanitation Data'!F14)))),CONCATENATE("[",ROUND(OFFSET('Sanitation Data'!$F$11,0,10*ROW('Sanitation Data'!F14)),0),"]"),IF(AND(ISNUMBER(OFFSET('Sanitation Data'!$F$11,0,10*ROW('Sanitation Data'!F14))),DB20="",ISNUMBER(OFFSET('Sanitation Data'!$F$11,0,10*ROW('Sanitation Data'!F14)))),OFFSET('Sanitation Data'!$F$11,0,10*ROW('Sanitation Data'!F14)),NA())))</f>
        <v>#N/A</v>
      </c>
      <c r="AN20" s="120" t="e">
        <f ca="1">+IF(AND(ISNUMBER(OFFSET('Sanitation Data'!$F$12,0,10*ROW('Sanitation Data'!F14))),DC20="Yes"),OFFSET('Sanitation Data'!$F$12,0,10*ROW('Sanitation Data'!F14)),IF(AND(ISNUMBER(OFFSET('Sanitation Data'!$F$12,0,10*ROW('Sanitation Data'!F14))),DC20="No",ISNUMBER(OFFSET('Sanitation Data'!$F$12,0,10*ROW('Sanitation Data'!F14)))),CONCATENATE("[",ROUND(OFFSET('Sanitation Data'!$F$12,0,10*ROW('Sanitation Data'!F14)),0),"]"),IF(AND(ISNUMBER(OFFSET('Sanitation Data'!$F$12,0,10*ROW('Sanitation Data'!F14))),DC20="",ISNUMBER(OFFSET('Sanitation Data'!$F$12,0,10*ROW('Sanitation Data'!F14)))),OFFSET('Sanitation Data'!$F$12,0,10*ROW('Sanitation Data'!F14)),NA())))</f>
        <v>#N/A</v>
      </c>
      <c r="AO20" s="120" t="e">
        <f ca="1">+IF(AND(ISNUMBER(OFFSET('Sanitation Data'!$F$13,0,10*ROW('Sanitation Data'!F14))),DD20="Yes"),OFFSET('Sanitation Data'!$F$13,0,10*ROW('Sanitation Data'!F14)),IF(AND(ISNUMBER(OFFSET('Sanitation Data'!$F$13,0,10*ROW('Sanitation Data'!F14))),DD20="No",ISNUMBER(OFFSET('Sanitation Data'!$F$13,0,10*ROW('Sanitation Data'!F14)))),CONCATENATE("[",ROUND(OFFSET('Sanitation Data'!$F$13,0,10*ROW('Sanitation Data'!F14)),0),"]"),IF(AND(ISNUMBER(OFFSET('Sanitation Data'!$F$13,0,10*ROW('Sanitation Data'!F14))),DD20="",ISNUMBER(OFFSET('Sanitation Data'!$F$13,0,10*ROW('Sanitation Data'!F14)))),OFFSET('Sanitation Data'!$F$13,0,10*ROW('Sanitation Data'!F14)),NA())))</f>
        <v>#N/A</v>
      </c>
      <c r="AP20" s="120" t="e">
        <f ca="1">+IF(AND(ISNUMBER(OFFSET('Sanitation Data'!$G$5,0,10*ROW('Sanitation Data'!G14))),DE20="Yes"),100-OFFSET('Sanitation Data'!$G$5,0,10*ROW('Sanitation Data'!G14)),IF(AND(ISNUMBER(OFFSET('Sanitation Data'!$G$5,0,10*ROW('Sanitation Data'!G14))),DE20="No",ISNUMBER(OFFSET('Sanitation Data'!$G$5,0,10*ROW('Sanitation Data'!G14)))),CONCATENATE("[",ROUND(100-OFFSET('Sanitation Data'!$G$5,0,10*ROW('Sanitation Data'!G14)),0),"]"),IF(AND(ISNUMBER(OFFSET('Sanitation Data'!$G$5,0,10*ROW('Sanitation Data'!G14))),DE20="",ISNUMBER(OFFSET('Sanitation Data'!$G$5,0,10*ROW('Sanitation Data'!G14)))),100-OFFSET('Sanitation Data'!$G$5,0,10*ROW('Sanitation Data'!G14)),NA())))</f>
        <v>#N/A</v>
      </c>
      <c r="AQ20" s="120" t="e">
        <f ca="1">+IF(AND(ISNUMBER(OFFSET('Sanitation Data'!$G$7,0,10*ROW('Sanitation Data'!G14))),DF20="Yes"),OFFSET('Sanitation Data'!$G$7,0,10*ROW('Sanitation Data'!G14)),IF(AND(ISNUMBER(OFFSET('Sanitation Data'!$G$7,0,10*ROW('Sanitation Data'!G14))),DF20="No",ISNUMBER(OFFSET('Sanitation Data'!$G$7,0,10*ROW('Sanitation Data'!G14)))),CONCATENATE("[",ROUND(OFFSET('Sanitation Data'!$G$7,0,10*ROW('Sanitation Data'!G14)),0),"]"),IF(AND(ISNUMBER(OFFSET('Sanitation Data'!$G$7,0,10*ROW('Sanitation Data'!G14))),DF20="",ISNUMBER(OFFSET('Sanitation Data'!$G$7,0,10*ROW('Sanitation Data'!G14)))),OFFSET('Sanitation Data'!$G$7,0,10*ROW('Sanitation Data'!G14)),NA())))</f>
        <v>#N/A</v>
      </c>
      <c r="AR20" s="120" t="e">
        <f ca="1">+IF(AND(ISNUMBER(OFFSET('Sanitation Data'!$G$11,0,10*ROW('Sanitation Data'!G14))),DG20="Yes"),OFFSET('Sanitation Data'!$G$11,0,10*ROW('Sanitation Data'!G14)),IF(AND(ISNUMBER(OFFSET('Sanitation Data'!$G$11,0,10*ROW('Sanitation Data'!G14))),DG20="No",ISNUMBER(OFFSET('Sanitation Data'!$G$11,0,10*ROW('Sanitation Data'!G14)))),CONCATENATE("[",ROUND(OFFSET('Sanitation Data'!$G$11,0,10*ROW('Sanitation Data'!G14)),0),"]"),IF(AND(ISNUMBER(OFFSET('Sanitation Data'!$G$11,0,10*ROW('Sanitation Data'!G14))),DG20="",ISNUMBER(OFFSET('Sanitation Data'!$G$11,0,10*ROW('Sanitation Data'!G14)))),OFFSET('Sanitation Data'!$G$11,0,10*ROW('Sanitation Data'!G14)),NA())))</f>
        <v>#N/A</v>
      </c>
      <c r="AS20" s="120" t="e">
        <f ca="1">+IF(AND(ISNUMBER(OFFSET('Sanitation Data'!$G$12,0,10*ROW('Sanitation Data'!G14))),DH20="Yes"),OFFSET('Sanitation Data'!$G$12,0,10*ROW('Sanitation Data'!G14)),IF(AND(ISNUMBER(OFFSET('Sanitation Data'!$G$12,0,10*ROW('Sanitation Data'!G14))),DH20="No",ISNUMBER(OFFSET('Sanitation Data'!$G$12,0,10*ROW('Sanitation Data'!G14)))),CONCATENATE("[",ROUND(OFFSET('Sanitation Data'!$G$12,0,10*ROW('Sanitation Data'!G14)),0),"]"),IF(AND(ISNUMBER(OFFSET('Sanitation Data'!$G$12,0,10*ROW('Sanitation Data'!G14))),DH20="",ISNUMBER(OFFSET('Sanitation Data'!$G$12,0,10*ROW('Sanitation Data'!G14)))),OFFSET('Sanitation Data'!$G$12,0,10*ROW('Sanitation Data'!G14)),NA())))</f>
        <v>#N/A</v>
      </c>
      <c r="AT20" s="120" t="e">
        <f ca="1">+IF(AND(ISNUMBER(OFFSET('Sanitation Data'!$G$13,0,10*ROW('Sanitation Data'!G14))),DI20="Yes"),OFFSET('Sanitation Data'!$G$13,0,10*ROW('Sanitation Data'!G14)),IF(AND(ISNUMBER(OFFSET('Sanitation Data'!$G$13,0,10*ROW('Sanitation Data'!G14))),DI20="No",ISNUMBER(OFFSET('Sanitation Data'!$G$13,0,10*ROW('Sanitation Data'!G14)))),CONCATENATE("[",ROUND(OFFSET('Sanitation Data'!$G$13,0,10*ROW('Sanitation Data'!G14)),0),"]"),IF(AND(ISNUMBER(OFFSET('Sanitation Data'!$G$13,0,10*ROW('Sanitation Data'!G14))),DI20="",ISNUMBER(OFFSET('Sanitation Data'!$G$13,0,10*ROW('Sanitation Data'!G14)))),OFFSET('Sanitation Data'!$G$13,0,10*ROW('Sanitation Data'!G14)),NA())))</f>
        <v>#N/A</v>
      </c>
      <c r="AU20" s="120" t="e">
        <f ca="1">+IF(AND(ISNUMBER(OFFSET('Sanitation Data'!$H$5,0,10*ROW('Sanitation Data'!H14))),DJ20="Yes"),100-OFFSET('Sanitation Data'!$H$5,0,10*ROW('Sanitation Data'!H14)),IF(AND(ISNUMBER(OFFSET('Sanitation Data'!$H$5,0,10*ROW('Sanitation Data'!H14))),DJ20="No",ISNUMBER(OFFSET('Sanitation Data'!$H$5,0,10*ROW('Sanitation Data'!H14)))),CONCATENATE("[",ROUND(100-OFFSET('Sanitation Data'!$H$5,0,10*ROW('Sanitation Data'!H14)),0),"]"),IF(AND(ISNUMBER(OFFSET('Sanitation Data'!$H$5,0,10*ROW('Sanitation Data'!H14))),DJ20="",ISNUMBER(OFFSET('Sanitation Data'!$H$5,0,10*ROW('Sanitation Data'!H14)))),100-OFFSET('Sanitation Data'!$H$5,0,10*ROW('Sanitation Data'!H14)),NA())))</f>
        <v>#N/A</v>
      </c>
      <c r="AV20" s="120" t="e">
        <f ca="1">+IF(AND(ISNUMBER(OFFSET('Sanitation Data'!$H$7,0,10*ROW('Sanitation Data'!H14))),DK20="Yes"),OFFSET('Sanitation Data'!$H$7,0,10*ROW('Sanitation Data'!H14)),IF(AND(ISNUMBER(OFFSET('Sanitation Data'!$H$7,0,10*ROW('Sanitation Data'!H14))),DK20="No",ISNUMBER(OFFSET('Sanitation Data'!$H$7,0,10*ROW('Sanitation Data'!H14)))),CONCATENATE("[",ROUND(OFFSET('Sanitation Data'!$H$7,0,10*ROW('Sanitation Data'!H14)),0),"]"),IF(AND(ISNUMBER(OFFSET('Sanitation Data'!$H$7,0,10*ROW('Sanitation Data'!H14))),DK20="",ISNUMBER(OFFSET('Sanitation Data'!$H$7,0,10*ROW('Sanitation Data'!H14)))),OFFSET('Sanitation Data'!$H$7,0,10*ROW('Sanitation Data'!H14)),NA())))</f>
        <v>#N/A</v>
      </c>
      <c r="AW20" s="120" t="e">
        <f ca="1">+IF(AND(ISNUMBER(OFFSET('Sanitation Data'!$H$11,0,10*ROW('Sanitation Data'!H14))),DL20="Yes"),OFFSET('Sanitation Data'!$H$11,0,10*ROW('Sanitation Data'!H14)),IF(AND(ISNUMBER(OFFSET('Sanitation Data'!$H$11,0,10*ROW('Sanitation Data'!H14))),DL20="No",ISNUMBER(OFFSET('Sanitation Data'!$H$11,0,10*ROW('Sanitation Data'!H14)))),CONCATENATE("[",ROUND(OFFSET('Sanitation Data'!$H$11,0,10*ROW('Sanitation Data'!H14)),0),"]"),IF(AND(ISNUMBER(OFFSET('Sanitation Data'!$H$11,0,10*ROW('Sanitation Data'!H14))),DL20="",ISNUMBER(OFFSET('Sanitation Data'!$H$11,0,10*ROW('Sanitation Data'!H14)))),OFFSET('Sanitation Data'!$H$11,0,10*ROW('Sanitation Data'!H14)),NA())))</f>
        <v>#N/A</v>
      </c>
      <c r="AX20" s="120" t="e">
        <f ca="1">+IF(AND(ISNUMBER(OFFSET('Sanitation Data'!$H$12,0,10*ROW('Sanitation Data'!H14))),DM20="Yes"),OFFSET('Sanitation Data'!$H$12,0,10*ROW('Sanitation Data'!H14)),IF(AND(ISNUMBER(OFFSET('Sanitation Data'!$H$12,0,10*ROW('Sanitation Data'!H14))),DM20="No",ISNUMBER(OFFSET('Sanitation Data'!$H$12,0,10*ROW('Sanitation Data'!H14)))),CONCATENATE("[",ROUND(OFFSET('Sanitation Data'!$H$12,0,10*ROW('Sanitation Data'!H14)),0),"]"),IF(AND(ISNUMBER(OFFSET('Sanitation Data'!$H$12,0,10*ROW('Sanitation Data'!H14))),DM20="",ISNUMBER(OFFSET('Sanitation Data'!$H$12,0,10*ROW('Sanitation Data'!H14)))),OFFSET('Sanitation Data'!$H$12,0,10*ROW('Sanitation Data'!H14)),NA())))</f>
        <v>#N/A</v>
      </c>
      <c r="AY20" s="120" t="e">
        <f ca="1">+IF(AND(ISNUMBER(OFFSET('Sanitation Data'!$H$13,0,10*ROW('Sanitation Data'!H14))),DN20="Yes"),OFFSET('Sanitation Data'!$H$13,0,10*ROW('Sanitation Data'!H14)),IF(AND(ISNUMBER(OFFSET('Sanitation Data'!$H$13,0,10*ROW('Sanitation Data'!H14))),DN20="No",ISNUMBER(OFFSET('Sanitation Data'!$H$13,0,10*ROW('Sanitation Data'!H14)))),CONCATENATE("[",ROUND(OFFSET('Sanitation Data'!$H$13,0,10*ROW('Sanitation Data'!H14)),0),"]"),IF(AND(ISNUMBER(OFFSET('Sanitation Data'!$H$13,0,10*ROW('Sanitation Data'!H14))),DN20="",ISNUMBER(OFFSET('Sanitation Data'!$H$13,0,10*ROW('Sanitation Data'!H14)))),OFFSET('Sanitation Data'!$H$13,0,10*ROW('Sanitation Data'!H14)),NA())))</f>
        <v>#N/A</v>
      </c>
      <c r="AZ20" s="121" t="e">
        <f ca="1">+IF(AND(ISNUMBER(OFFSET('Hygiene Data'!$C$6,0,10*ROW('Hygiene Data'!C14))),DO20="Yes"),OFFSET('Hygiene Data'!$C$6,0,10*ROW('Hygiene Data'!C14)),IF(AND(ISNUMBER(OFFSET('Hygiene Data'!$C$6,0,10*ROW('Hygiene Data'!C14))),DO20="No",ISNUMBER(OFFSET('Hygiene Data'!$C$6,0,10*ROW('Hygiene Data'!C14)))),CONCATENATE("[",ROUND(OFFSET('Hygiene Data'!$C$6,0,10*ROW('Hygiene Data'!C14)),0),"]"),IF(AND(ISNUMBER(OFFSET('Hygiene Data'!$C$6,0,10*ROW('Hygiene Data'!C14))),DO20="",ISNUMBER(OFFSET('Hygiene Data'!$C$6,0,10*ROW('Hygiene Data'!C14)))),OFFSET('Hygiene Data'!$C$6,0,10*ROW('Hygiene Data'!C14)),NA())))</f>
        <v>#N/A</v>
      </c>
      <c r="BA20" s="121" t="e">
        <f ca="1">+IF(AND(ISNUMBER(OFFSET('Hygiene Data'!$C$8,0,10*ROW('Hygiene Data'!C14))),DP20="Yes"),OFFSET('Hygiene Data'!$C$8,0,10*ROW('Hygiene Data'!C14)),IF(AND(ISNUMBER(OFFSET('Hygiene Data'!$C$8,0,10*ROW('Hygiene Data'!C14))),DP20="No",ISNUMBER(OFFSET('Hygiene Data'!$C$8,0,10*ROW('Hygiene Data'!C14)))),CONCATENATE("[",ROUND(OFFSET('Hygiene Data'!$C$8,0,10*ROW('Hygiene Data'!C14)),0),"]"),IF(AND(ISNUMBER(OFFSET('Hygiene Data'!$C$8,0,10*ROW('Hygiene Data'!C14))),DP20="",ISNUMBER(OFFSET('Hygiene Data'!$C$8,0,10*ROW('Hygiene Data'!C14)))),OFFSET('Hygiene Data'!$C$8,0,10*ROW('Hygiene Data'!C14)),NA())))</f>
        <v>#N/A</v>
      </c>
      <c r="BB20" s="121" t="e">
        <f ca="1">+IF(AND(ISNUMBER(OFFSET('Hygiene Data'!$C$10,0,10*ROW('Hygiene Data'!C14))),DQ20="Yes"),OFFSET('Hygiene Data'!$C$10,0,10*ROW('Hygiene Data'!C14)),IF(AND(ISNUMBER(OFFSET('Hygiene Data'!$C$10,0,10*ROW('Hygiene Data'!C14))),DQ20="No",ISNUMBER(OFFSET('Hygiene Data'!$C$10,0,10*ROW('Hygiene Data'!C14)))),CONCATENATE("[",ROUND(OFFSET('Hygiene Data'!$C$10,0,10*ROW('Hygiene Data'!C14)),0),"]"),IF(AND(ISNUMBER(OFFSET('Hygiene Data'!$C$10,0,10*ROW('Hygiene Data'!C14))),DQ20="",ISNUMBER(OFFSET('Hygiene Data'!$C$10,0,10*ROW('Hygiene Data'!C14)))),OFFSET('Hygiene Data'!$C$10,0,10*ROW('Hygiene Data'!C14)),NA())))</f>
        <v>#N/A</v>
      </c>
      <c r="BC20" s="121" t="e">
        <f ca="1">+IF(AND(ISNUMBER(OFFSET('Hygiene Data'!$D$6,0,10*ROW('Hygiene Data'!D14))),DR20="Yes"),OFFSET('Hygiene Data'!$D$6,0,10*ROW('Hygiene Data'!D14)),IF(AND(ISNUMBER(OFFSET('Hygiene Data'!$D$6,0,10*ROW('Hygiene Data'!D14))),DR20="No",ISNUMBER(OFFSET('Hygiene Data'!$D$6,0,10*ROW('Hygiene Data'!D14)))),CONCATENATE("[",ROUND(OFFSET('Hygiene Data'!$D$6,0,10*ROW('Hygiene Data'!D14)),0),"]"),IF(AND(ISNUMBER(OFFSET('Hygiene Data'!$D$6,0,10*ROW('Hygiene Data'!D14))),DR20="",ISNUMBER(OFFSET('Hygiene Data'!$D$6,0,10*ROW('Hygiene Data'!D14)))),OFFSET('Hygiene Data'!$D$6,0,10*ROW('Hygiene Data'!D14)),NA())))</f>
        <v>#N/A</v>
      </c>
      <c r="BD20" s="121" t="e">
        <f ca="1">+IF(AND(ISNUMBER(OFFSET('Hygiene Data'!$D$8,0,10*ROW('Hygiene Data'!D14))),DS20="Yes"),OFFSET('Hygiene Data'!$D$8,0,10*ROW('Hygiene Data'!D14)),IF(AND(ISNUMBER(OFFSET('Hygiene Data'!$D$8,0,10*ROW('Hygiene Data'!D14))),DS20="No",ISNUMBER(OFFSET('Hygiene Data'!$D$8,0,10*ROW('Hygiene Data'!D14)))),CONCATENATE("[",ROUND(OFFSET('Hygiene Data'!$D$8,0,10*ROW('Hygiene Data'!D14)),0),"]"),IF(AND(ISNUMBER(OFFSET('Hygiene Data'!$D$8,0,10*ROW('Hygiene Data'!D14))),DS20="",ISNUMBER(OFFSET('Hygiene Data'!$D$8,0,10*ROW('Hygiene Data'!D14)))),OFFSET('Hygiene Data'!$D$8,0,10*ROW('Hygiene Data'!D14)),NA())))</f>
        <v>#N/A</v>
      </c>
      <c r="BE20" s="121" t="e">
        <f ca="1">+IF(AND(ISNUMBER(OFFSET('Hygiene Data'!$D$10,0,10*ROW('Hygiene Data'!D14))),DT20="Yes"),OFFSET('Hygiene Data'!$D$10,0,10*ROW('Hygiene Data'!D14)),IF(AND(ISNUMBER(OFFSET('Hygiene Data'!$D$10,0,10*ROW('Hygiene Data'!D14))),DT20="No",ISNUMBER(OFFSET('Hygiene Data'!$D$10,0,10*ROW('Hygiene Data'!D14)))),CONCATENATE("[",ROUND(OFFSET('Hygiene Data'!$D$10,0,10*ROW('Hygiene Data'!D14)),0),"]"),IF(AND(ISNUMBER(OFFSET('Hygiene Data'!$D$10,0,10*ROW('Hygiene Data'!D14))),DT20="",ISNUMBER(OFFSET('Hygiene Data'!$D$10,0,10*ROW('Hygiene Data'!D14)))),OFFSET('Hygiene Data'!$D$10,0,10*ROW('Hygiene Data'!D14)),NA())))</f>
        <v>#N/A</v>
      </c>
      <c r="BF20" s="121" t="e">
        <f ca="1">+IF(AND(ISNUMBER(OFFSET('Hygiene Data'!$E$6,0,10*ROW('Hygiene Data'!E14))),DU20="Yes"),OFFSET('Hygiene Data'!$E$6,0,10*ROW('Hygiene Data'!E14)),IF(AND(ISNUMBER(OFFSET('Hygiene Data'!$E$6,0,10*ROW('Hygiene Data'!E14))),DU20="No",ISNUMBER(OFFSET('Hygiene Data'!$E$6,0,10*ROW('Hygiene Data'!E14)))),CONCATENATE("[",ROUND(OFFSET('Hygiene Data'!$E$6,0,10*ROW('Hygiene Data'!E14)),0),"]"),IF(AND(ISNUMBER(OFFSET('Hygiene Data'!$E$6,0,10*ROW('Hygiene Data'!E14))),DU20="",ISNUMBER(OFFSET('Hygiene Data'!$E$6,0,10*ROW('Hygiene Data'!E14)))),OFFSET('Hygiene Data'!$E$6,0,10*ROW('Hygiene Data'!E14)),NA())))</f>
        <v>#N/A</v>
      </c>
      <c r="BG20" s="121" t="e">
        <f ca="1">+IF(AND(ISNUMBER(OFFSET('Hygiene Data'!$E$8,0,10*ROW('Hygiene Data'!E14))),DV20="Yes"),OFFSET('Hygiene Data'!$E$8,0,10*ROW('Hygiene Data'!E14)),IF(AND(ISNUMBER(OFFSET('Hygiene Data'!$E$8,0,10*ROW('Hygiene Data'!E14))),DV20="No",ISNUMBER(OFFSET('Hygiene Data'!$E$8,0,10*ROW('Hygiene Data'!E14)))),CONCATENATE("[",ROUND(OFFSET('Hygiene Data'!$E$8,0,10*ROW('Hygiene Data'!E14)),0),"]"),IF(AND(ISNUMBER(OFFSET('Hygiene Data'!$E$8,0,10*ROW('Hygiene Data'!E14))),DV20="",ISNUMBER(OFFSET('Hygiene Data'!$E$8,0,10*ROW('Hygiene Data'!E14)))),OFFSET('Hygiene Data'!$E$8,0,10*ROW('Hygiene Data'!E14)),NA())))</f>
        <v>#N/A</v>
      </c>
      <c r="BH20" s="121" t="e">
        <f ca="1">+IF(AND(ISNUMBER(OFFSET('Hygiene Data'!$E$10,0,10*ROW('Hygiene Data'!E14))),DW20="Yes"),OFFSET('Hygiene Data'!$E$10,0,10*ROW('Hygiene Data'!E14)),IF(AND(ISNUMBER(OFFSET('Hygiene Data'!$E$10,0,10*ROW('Hygiene Data'!E14))),DW20="No",ISNUMBER(OFFSET('Hygiene Data'!$E$10,0,10*ROW('Hygiene Data'!E14)))),CONCATENATE("[",ROUND(OFFSET('Hygiene Data'!$E$10,0,10*ROW('Hygiene Data'!E14)),0),"]"),IF(AND(ISNUMBER(OFFSET('Hygiene Data'!$E$10,0,10*ROW('Hygiene Data'!E14))),DW20="",ISNUMBER(OFFSET('Hygiene Data'!$E$10,0,10*ROW('Hygiene Data'!E14)))),OFFSET('Hygiene Data'!$E$10,0,10*ROW('Hygiene Data'!E14)),NA())))</f>
        <v>#N/A</v>
      </c>
      <c r="BI20" s="121" t="e">
        <f ca="1">+IF(AND(ISNUMBER(OFFSET('Hygiene Data'!$F$6,0,10*ROW('Hygiene Data'!F14))),DX20="Yes"),OFFSET('Hygiene Data'!$F$6,0,10*ROW('Hygiene Data'!F14)),IF(AND(ISNUMBER(OFFSET('Hygiene Data'!$F$6,0,10*ROW('Hygiene Data'!F14))),DX20="No",ISNUMBER(OFFSET('Hygiene Data'!$F$6,0,10*ROW('Hygiene Data'!F14)))),CONCATENATE("[",ROUND(OFFSET('Hygiene Data'!$F$6,0,10*ROW('Hygiene Data'!F14)),0),"]"),IF(AND(ISNUMBER(OFFSET('Hygiene Data'!$F$6,0,10*ROW('Hygiene Data'!F14))),DX20="",ISNUMBER(OFFSET('Hygiene Data'!$F$6,0,10*ROW('Hygiene Data'!F14)))),OFFSET('Hygiene Data'!$F$6,0,10*ROW('Hygiene Data'!F14)),NA())))</f>
        <v>#N/A</v>
      </c>
      <c r="BJ20" s="121" t="e">
        <f ca="1">+IF(AND(ISNUMBER(OFFSET('Hygiene Data'!$F$8,0,10*ROW('Hygiene Data'!F14))),DY20="Yes"),OFFSET('Hygiene Data'!$F$8,0,10*ROW('Hygiene Data'!F14)),IF(AND(ISNUMBER(OFFSET('Hygiene Data'!$F$8,0,10*ROW('Hygiene Data'!F14))),DY20="No",ISNUMBER(OFFSET('Hygiene Data'!$F$8,0,10*ROW('Hygiene Data'!F14)))),CONCATENATE("[",ROUND(OFFSET('Hygiene Data'!$F$8,0,10*ROW('Hygiene Data'!F14)),0),"]"),IF(AND(ISNUMBER(OFFSET('Hygiene Data'!$F$8,0,10*ROW('Hygiene Data'!F14))),DY20="",ISNUMBER(OFFSET('Hygiene Data'!$F$8,0,10*ROW('Hygiene Data'!F14)))),OFFSET('Hygiene Data'!$F$8,0,10*ROW('Hygiene Data'!F14)),NA())))</f>
        <v>#N/A</v>
      </c>
      <c r="BK20" s="121" t="e">
        <f ca="1">+IF(AND(ISNUMBER(OFFSET('Hygiene Data'!$F$10,0,10*ROW('Hygiene Data'!F14))),DZ20="Yes"),OFFSET('Hygiene Data'!$F$10,0,10*ROW('Hygiene Data'!F14)),IF(AND(ISNUMBER(OFFSET('Hygiene Data'!$F$10,0,10*ROW('Hygiene Data'!F14))),DZ20="No",ISNUMBER(OFFSET('Hygiene Data'!$F$10,0,10*ROW('Hygiene Data'!F14)))),CONCATENATE("[",ROUND(OFFSET('Hygiene Data'!$F$10,0,10*ROW('Hygiene Data'!F14)),0),"]"),IF(AND(ISNUMBER(OFFSET('Hygiene Data'!$F$10,0,10*ROW('Hygiene Data'!F14))),DZ20="",ISNUMBER(OFFSET('Hygiene Data'!$F$10,0,10*ROW('Hygiene Data'!F14)))),OFFSET('Hygiene Data'!$F$10,0,10*ROW('Hygiene Data'!F14)),NA())))</f>
        <v>#N/A</v>
      </c>
      <c r="BL20" s="121" t="e">
        <f ca="1">+IF(AND(ISNUMBER(OFFSET('Hygiene Data'!$G$6,0,10*ROW('Hygiene Data'!G14))),EA20="Yes"),OFFSET('Hygiene Data'!$G$6,0,10*ROW('Hygiene Data'!G14)),IF(AND(ISNUMBER(OFFSET('Hygiene Data'!$G$6,0,10*ROW('Hygiene Data'!G14))),EA20="No",ISNUMBER(OFFSET('Hygiene Data'!$G$6,0,10*ROW('Hygiene Data'!G14)))),CONCATENATE("[",ROUND(OFFSET('Hygiene Data'!$G$6,0,10*ROW('Hygiene Data'!G14)),0),"]"),IF(AND(ISNUMBER(OFFSET('Hygiene Data'!$G$6,0,10*ROW('Hygiene Data'!G14))),EA20="",ISNUMBER(OFFSET('Hygiene Data'!$G$6,0,10*ROW('Hygiene Data'!G14)))),OFFSET('Hygiene Data'!$G$6,0,10*ROW('Hygiene Data'!G14)),NA())))</f>
        <v>#N/A</v>
      </c>
      <c r="BM20" s="121" t="e">
        <f ca="1">+IF(AND(ISNUMBER(OFFSET('Hygiene Data'!$G$8,0,10*ROW('Hygiene Data'!G14))),EB20="Yes"),OFFSET('Hygiene Data'!$G$8,0,10*ROW('Hygiene Data'!G14)),IF(AND(ISNUMBER(OFFSET('Hygiene Data'!$G$8,0,10*ROW('Hygiene Data'!G14))),EB20="No",ISNUMBER(OFFSET('Hygiene Data'!$G$8,0,10*ROW('Hygiene Data'!G14)))),CONCATENATE("[",ROUND(OFFSET('Hygiene Data'!$G$8,0,10*ROW('Hygiene Data'!G14)),0),"]"),IF(AND(ISNUMBER(OFFSET('Hygiene Data'!$G$8,0,10*ROW('Hygiene Data'!G14))),EB20="",ISNUMBER(OFFSET('Hygiene Data'!$G$8,0,10*ROW('Hygiene Data'!G14)))),OFFSET('Hygiene Data'!$G$8,0,10*ROW('Hygiene Data'!G14)),NA())))</f>
        <v>#N/A</v>
      </c>
      <c r="BN20" s="121" t="e">
        <f ca="1">+IF(AND(ISNUMBER(OFFSET('Hygiene Data'!$G$10,0,10*ROW('Hygiene Data'!G14))),EC20="Yes"),OFFSET('Hygiene Data'!$G$10,0,10*ROW('Hygiene Data'!G14)),IF(AND(ISNUMBER(OFFSET('Hygiene Data'!$G$10,0,10*ROW('Hygiene Data'!G14))),EC20="No",ISNUMBER(OFFSET('Hygiene Data'!$G$10,0,10*ROW('Hygiene Data'!G14)))),CONCATENATE("[",ROUND(OFFSET('Hygiene Data'!$G$10,0,10*ROW('Hygiene Data'!G14)),0),"]"),IF(AND(ISNUMBER(OFFSET('Hygiene Data'!$G$10,0,10*ROW('Hygiene Data'!G14))),EC20="",ISNUMBER(OFFSET('Hygiene Data'!$G$10,0,10*ROW('Hygiene Data'!G14)))),OFFSET('Hygiene Data'!$G$10,0,10*ROW('Hygiene Data'!G14)),NA())))</f>
        <v>#N/A</v>
      </c>
      <c r="BO20" s="121" t="e">
        <f ca="1">+IF(AND(ISNUMBER(OFFSET('Hygiene Data'!$H$6,0,10*ROW('Hygiene Data'!H14))),ED20="Yes"),OFFSET('Hygiene Data'!$H$6,0,10*ROW('Hygiene Data'!H14)),IF(AND(ISNUMBER(OFFSET('Hygiene Data'!$H$6,0,10*ROW('Hygiene Data'!H14))),ED20="No",ISNUMBER(OFFSET('Hygiene Data'!$H$6,0,10*ROW('Hygiene Data'!H14)))),CONCATENATE("[",ROUND(OFFSET('Hygiene Data'!$H$6,0,10*ROW('Hygiene Data'!H14)),0),"]"),IF(AND(ISNUMBER(OFFSET('Hygiene Data'!$H$6,0,10*ROW('Hygiene Data'!H14))),ED20="",ISNUMBER(OFFSET('Hygiene Data'!$H$6,0,10*ROW('Hygiene Data'!H14)))),OFFSET('Hygiene Data'!$H$6,0,10*ROW('Hygiene Data'!H14)),NA())))</f>
        <v>#N/A</v>
      </c>
      <c r="BP20" s="121" t="e">
        <f ca="1">+IF(AND(ISNUMBER(OFFSET('Hygiene Data'!$H$8,0,10*ROW('Hygiene Data'!H14))),EE20="Yes"),OFFSET('Hygiene Data'!$H$8,0,10*ROW('Hygiene Data'!H14)),IF(AND(ISNUMBER(OFFSET('Hygiene Data'!$H$8,0,10*ROW('Hygiene Data'!H14))),EE20="No",ISNUMBER(OFFSET('Hygiene Data'!$H$8,0,10*ROW('Hygiene Data'!H14)))),CONCATENATE("[",ROUND(OFFSET('Hygiene Data'!$H$8,0,10*ROW('Hygiene Data'!H14)),0),"]"),IF(AND(ISNUMBER(OFFSET('Hygiene Data'!$H$8,0,10*ROW('Hygiene Data'!H14))),EE20="",ISNUMBER(OFFSET('Hygiene Data'!$H$8,0,10*ROW('Hygiene Data'!H14)))),OFFSET('Hygiene Data'!$H$8,0,10*ROW('Hygiene Data'!H14)),NA())))</f>
        <v>#N/A</v>
      </c>
      <c r="BQ20" s="121" t="e">
        <f ca="1">+IF(AND(ISNUMBER(OFFSET('Hygiene Data'!$H$10,0,10*ROW('Hygiene Data'!H14))),EF20="Yes"),OFFSET('Hygiene Data'!$H$10,0,10*ROW('Hygiene Data'!H14)),IF(AND(ISNUMBER(OFFSET('Hygiene Data'!$H$10,0,10*ROW('Hygiene Data'!H14))),EF20="No",ISNUMBER(OFFSET('Hygiene Data'!$H$10,0,10*ROW('Hygiene Data'!H14)))),CONCATENATE("[",ROUND(OFFSET('Hygiene Data'!$H$10,0,10*ROW('Hygiene Data'!H14)),0),"]"),IF(AND(ISNUMBER(OFFSET('Hygiene Data'!$H$10,0,10*ROW('Hygiene Data'!H14))),EF20="",ISNUMBER(OFFSET('Hygiene Data'!$H$10,0,10*ROW('Hygiene Data'!H14)))),OFFSET('Hygiene Data'!$H$10,0,10*ROW('Hygiene Data'!H14)),NA())))</f>
        <v>#N/A</v>
      </c>
      <c r="BS20" s="28" t="str">
        <f ca="1">+IF(OFFSET('Water Data'!$C$28,0,10*ROW('Water Data'!C14))="","",OFFSET('Water Data'!$C$28,0,10*ROW('Water Data'!C14)))</f>
        <v/>
      </c>
      <c r="BT20" s="28" t="str">
        <f ca="1">+IF(OFFSET('Water Data'!$C$29,0,10*ROW('Water Data'!C14))="","",OFFSET('Water Data'!$C$29,0,10*ROW('Water Data'!C14)))</f>
        <v/>
      </c>
      <c r="BU20" s="28" t="str">
        <f ca="1">+IF(OFFSET('Water Data'!$C$30,0,10*ROW('Water Data'!C14))="","",OFFSET('Water Data'!$C$30,0,10*ROW('Water Data'!C14)))</f>
        <v/>
      </c>
      <c r="BV20" s="28" t="str">
        <f ca="1">+IF(OFFSET('Water Data'!$D$28,0,10*ROW('Water Data'!D14))="","",OFFSET('Water Data'!$D$28,0,10*ROW('Water Data'!D14)))</f>
        <v/>
      </c>
      <c r="BW20" s="28" t="str">
        <f ca="1">+IF(OFFSET('Water Data'!$D$29,0,10*ROW('Water Data'!D14))="","",OFFSET('Water Data'!$D$29,0,10*ROW('Water Data'!D14)))</f>
        <v/>
      </c>
      <c r="BX20" s="28" t="str">
        <f ca="1">+IF(OFFSET('Water Data'!$D$30,0,10*ROW('Water Data'!D14))="","",OFFSET('Water Data'!$D$30,0,10*ROW('Water Data'!D14)))</f>
        <v/>
      </c>
      <c r="BY20" s="28" t="str">
        <f ca="1">+IF(OFFSET('Water Data'!$E$28,0,10*ROW('Water Data'!E14))="","",OFFSET('Water Data'!$E$28,0,10*ROW('Water Data'!E14)))</f>
        <v/>
      </c>
      <c r="BZ20" s="28" t="str">
        <f ca="1">+IF(OFFSET('Water Data'!$E$29,0,10*ROW('Water Data'!E14))="","",OFFSET('Water Data'!$E$29,0,10*ROW('Water Data'!E14)))</f>
        <v/>
      </c>
      <c r="CA20" s="28" t="str">
        <f ca="1">+IF(OFFSET('Water Data'!$E$30,0,10*ROW('Water Data'!E14))="","",OFFSET('Water Data'!$E$30,0,10*ROW('Water Data'!E14)))</f>
        <v/>
      </c>
      <c r="CB20" s="28" t="str">
        <f ca="1">+IF(OFFSET('Water Data'!$F$28,0,10*ROW('Water Data'!F14))="","",OFFSET('Water Data'!$F$28,0,10*ROW('Water Data'!F14)))</f>
        <v/>
      </c>
      <c r="CC20" s="28" t="str">
        <f ca="1">+IF(OFFSET('Water Data'!$F$29,0,10*ROW('Water Data'!F14))="","",OFFSET('Water Data'!$F$29,0,10*ROW('Water Data'!F14)))</f>
        <v/>
      </c>
      <c r="CD20" s="28" t="str">
        <f ca="1">+IF(OFFSET('Water Data'!$F$30,0,10*ROW('Water Data'!F14))="","",OFFSET('Water Data'!$F$30,0,10*ROW('Water Data'!F14)))</f>
        <v/>
      </c>
      <c r="CE20" s="28" t="str">
        <f ca="1">+IF(OFFSET('Water Data'!$G$28,0,10*ROW('Water Data'!G14))="","",OFFSET('Water Data'!$G$28,0,10*ROW('Water Data'!G14)))</f>
        <v/>
      </c>
      <c r="CF20" s="28" t="str">
        <f ca="1">+IF(OFFSET('Water Data'!$G$29,0,10*ROW('Water Data'!G14))="","",OFFSET('Water Data'!$G$29,0,10*ROW('Water Data'!G14)))</f>
        <v/>
      </c>
      <c r="CG20" s="28" t="str">
        <f ca="1">+IF(OFFSET('Water Data'!$G$30,0,10*ROW('Water Data'!G14))="","",OFFSET('Water Data'!$G$30,0,10*ROW('Water Data'!G14)))</f>
        <v/>
      </c>
      <c r="CH20" s="28" t="str">
        <f ca="1">+IF(OFFSET('Water Data'!$H$28,0,10*ROW('Water Data'!H14))="","",OFFSET('Water Data'!$H$28,0,10*ROW('Water Data'!H14)))</f>
        <v/>
      </c>
      <c r="CI20" s="28" t="str">
        <f ca="1">+IF(OFFSET('Water Data'!$H$29,0,10*ROW('Water Data'!H14))="","",OFFSET('Water Data'!$H$29,0,10*ROW('Water Data'!H14)))</f>
        <v/>
      </c>
      <c r="CJ20" s="28" t="str">
        <f ca="1">+IF(OFFSET('Water Data'!$H$30,0,10*ROW('Water Data'!H14))="","",OFFSET('Water Data'!$H$30,0,10*ROW('Water Data'!H14)))</f>
        <v/>
      </c>
      <c r="CK20" s="28" t="str">
        <f ca="1">+IF(OFFSET('Sanitation Data'!$C$29,0,10*ROW('Sanitation Data'!C14))="","",OFFSET('Sanitation Data'!$C$29,0,10*ROW('Sanitation Data'!C14)))</f>
        <v/>
      </c>
      <c r="CL20" s="28" t="str">
        <f ca="1">+IF(OFFSET('Sanitation Data'!$C$30,0,10*ROW('Sanitation Data'!C14))="","",OFFSET('Sanitation Data'!$C$30,0,10*ROW('Sanitation Data'!C14)))</f>
        <v/>
      </c>
      <c r="CM20" s="28" t="str">
        <f ca="1">+IF(OFFSET('Sanitation Data'!$C$31,0,10*ROW('Sanitation Data'!C14))="","",OFFSET('Sanitation Data'!$C$31,0,10*ROW('Sanitation Data'!C14)))</f>
        <v/>
      </c>
      <c r="CN20" s="28" t="str">
        <f ca="1">+IF(OFFSET('Sanitation Data'!$C$32,0,10*ROW('Sanitation Data'!C14))="","",OFFSET('Sanitation Data'!$C$32,0,10*ROW('Sanitation Data'!C14)))</f>
        <v/>
      </c>
      <c r="CO20" s="28" t="str">
        <f ca="1">+IF(OFFSET('Sanitation Data'!$C$33,0,10*ROW('Sanitation Data'!C14))="","",OFFSET('Sanitation Data'!$C$33,0,10*ROW('Sanitation Data'!C14)))</f>
        <v/>
      </c>
      <c r="CP20" s="28" t="str">
        <f ca="1">+IF(OFFSET('Sanitation Data'!$D$29,0,10*ROW('Sanitation Data'!D14))="","",OFFSET('Sanitation Data'!$D$29,0,10*ROW('Sanitation Data'!D14)))</f>
        <v/>
      </c>
      <c r="CQ20" s="28" t="str">
        <f ca="1">+IF(OFFSET('Sanitation Data'!$D$30,0,10*ROW('Sanitation Data'!D14))="","",OFFSET('Sanitation Data'!$D$30,0,10*ROW('Sanitation Data'!D14)))</f>
        <v/>
      </c>
      <c r="CR20" s="28" t="str">
        <f ca="1">+IF(OFFSET('Sanitation Data'!$D$31,0,10*ROW('Sanitation Data'!D14))="","",OFFSET('Sanitation Data'!$D$31,0,10*ROW('Sanitation Data'!D14)))</f>
        <v/>
      </c>
      <c r="CS20" s="28" t="str">
        <f ca="1">+IF(OFFSET('Sanitation Data'!$D$32,0,10*ROW('Sanitation Data'!D14))="","",OFFSET('Sanitation Data'!$D$32,0,10*ROW('Sanitation Data'!D14)))</f>
        <v/>
      </c>
      <c r="CT20" s="28" t="str">
        <f ca="1">+IF(OFFSET('Sanitation Data'!$D$33,0,10*ROW('Sanitation Data'!D14))="","",OFFSET('Sanitation Data'!$D$33,0,10*ROW('Sanitation Data'!D14)))</f>
        <v/>
      </c>
      <c r="CU20" s="28" t="str">
        <f ca="1">+IF(OFFSET('Sanitation Data'!$E$29,0,10*ROW('Sanitation Data'!E14))="","",OFFSET('Sanitation Data'!$E$29,0,10*ROW('Sanitation Data'!E14)))</f>
        <v/>
      </c>
      <c r="CV20" s="28" t="str">
        <f ca="1">+IF(OFFSET('Sanitation Data'!$E$30,0,10*ROW('Sanitation Data'!E14))="","",OFFSET('Sanitation Data'!$E$30,0,10*ROW('Sanitation Data'!E14)))</f>
        <v/>
      </c>
      <c r="CW20" s="28" t="str">
        <f ca="1">+IF(OFFSET('Sanitation Data'!$E$31,0,10*ROW('Sanitation Data'!E14))="","",OFFSET('Sanitation Data'!$E$31,0,10*ROW('Sanitation Data'!E14)))</f>
        <v/>
      </c>
      <c r="CX20" s="28" t="str">
        <f ca="1">+IF(OFFSET('Sanitation Data'!$E$32,0,10*ROW('Sanitation Data'!E14))="","",OFFSET('Sanitation Data'!$E$32,0,10*ROW('Sanitation Data'!E14)))</f>
        <v/>
      </c>
      <c r="CY20" s="28" t="str">
        <f ca="1">+IF(OFFSET('Sanitation Data'!$E$33,0,10*ROW('Sanitation Data'!E14))="","",OFFSET('Sanitation Data'!$E$33,0,10*ROW('Sanitation Data'!E14)))</f>
        <v/>
      </c>
      <c r="CZ20" s="28" t="str">
        <f ca="1">+IF(OFFSET('Sanitation Data'!$F$29,0,10*ROW('Sanitation Data'!F14))="","",OFFSET('Sanitation Data'!$F$29,0,10*ROW('Sanitation Data'!F14)))</f>
        <v/>
      </c>
      <c r="DA20" s="28" t="str">
        <f ca="1">+IF(OFFSET('Sanitation Data'!$F$30,0,10*ROW('Sanitation Data'!F14))="","",OFFSET('Sanitation Data'!$F$30,0,10*ROW('Sanitation Data'!F14)))</f>
        <v/>
      </c>
      <c r="DB20" s="28" t="str">
        <f ca="1">+IF(OFFSET('Sanitation Data'!$F$31,0,10*ROW('Sanitation Data'!F14))="","",OFFSET('Sanitation Data'!$F$31,0,10*ROW('Sanitation Data'!F14)))</f>
        <v/>
      </c>
      <c r="DC20" s="28" t="str">
        <f ca="1">+IF(OFFSET('Sanitation Data'!$F$32,0,10*ROW('Sanitation Data'!F14))="","",OFFSET('Sanitation Data'!$F$32,0,10*ROW('Sanitation Data'!F14)))</f>
        <v/>
      </c>
      <c r="DD20" s="28" t="str">
        <f ca="1">+IF(OFFSET('Sanitation Data'!$F$33,0,10*ROW('Sanitation Data'!F14))="","",OFFSET('Sanitation Data'!$F$33,0,10*ROW('Sanitation Data'!F14)))</f>
        <v/>
      </c>
      <c r="DE20" s="28" t="str">
        <f ca="1">+IF(OFFSET('Sanitation Data'!$G$29,0,10*ROW('Sanitation Data'!G14))="","",OFFSET('Sanitation Data'!$G$29,0,10*ROW('Sanitation Data'!G14)))</f>
        <v/>
      </c>
      <c r="DF20" s="28" t="str">
        <f ca="1">+IF(OFFSET('Sanitation Data'!$G$30,0,10*ROW('Sanitation Data'!G14))="","",OFFSET('Sanitation Data'!$G$30,0,10*ROW('Sanitation Data'!G14)))</f>
        <v/>
      </c>
      <c r="DG20" s="28" t="str">
        <f ca="1">+IF(OFFSET('Sanitation Data'!$G$31,0,10*ROW('Sanitation Data'!G14))="","",OFFSET('Sanitation Data'!$G$31,0,10*ROW('Sanitation Data'!G14)))</f>
        <v/>
      </c>
      <c r="DH20" s="28" t="str">
        <f ca="1">+IF(OFFSET('Sanitation Data'!$G$32,0,10*ROW('Sanitation Data'!G14))="","",OFFSET('Sanitation Data'!$G$32,0,10*ROW('Sanitation Data'!G14)))</f>
        <v/>
      </c>
      <c r="DI20" s="28" t="str">
        <f ca="1">+IF(OFFSET('Sanitation Data'!$G$33,0,10*ROW('Sanitation Data'!G14))="","",OFFSET('Sanitation Data'!$G$33,0,10*ROW('Sanitation Data'!G14)))</f>
        <v/>
      </c>
      <c r="DJ20" s="28" t="str">
        <f ca="1">+IF(OFFSET('Sanitation Data'!$H$29,0,10*ROW('Sanitation Data'!H14))="","",OFFSET('Sanitation Data'!$H$29,0,10*ROW('Sanitation Data'!H14)))</f>
        <v/>
      </c>
      <c r="DK20" s="28" t="str">
        <f ca="1">+IF(OFFSET('Sanitation Data'!$H$30,0,10*ROW('Sanitation Data'!H14))="","",OFFSET('Sanitation Data'!$H$30,0,10*ROW('Sanitation Data'!H14)))</f>
        <v/>
      </c>
      <c r="DL20" s="28" t="str">
        <f ca="1">+IF(OFFSET('Sanitation Data'!$H$31,0,10*ROW('Sanitation Data'!H14))="","",OFFSET('Sanitation Data'!$H$31,0,10*ROW('Sanitation Data'!H14)))</f>
        <v/>
      </c>
      <c r="DM20" s="28" t="str">
        <f ca="1">+IF(OFFSET('Sanitation Data'!$H$32,0,10*ROW('Sanitation Data'!H14))="","",OFFSET('Sanitation Data'!$H$32,0,10*ROW('Sanitation Data'!H14)))</f>
        <v/>
      </c>
      <c r="DN20" s="28" t="str">
        <f ca="1">+IF(OFFSET('Sanitation Data'!$H$33,0,10*ROW('Sanitation Data'!H14))="","",OFFSET('Sanitation Data'!$H$33,0,10*ROW('Sanitation Data'!H14)))</f>
        <v/>
      </c>
      <c r="DO20" s="28" t="str">
        <f ca="1">+IF(OFFSET('Hygiene Data'!$C$12,0,10*ROW('Hygiene Data'!C14))="","",OFFSET('Hygiene Data'!$C$12,0,10*ROW('Hygiene Data'!C14)))</f>
        <v/>
      </c>
      <c r="DP20" s="28" t="str">
        <f ca="1">+IF(OFFSET('Hygiene Data'!$C$13,0,10*ROW('Hygiene Data'!C14))="","",OFFSET('Hygiene Data'!$C$13,0,10*ROW('Hygiene Data'!C14)))</f>
        <v/>
      </c>
      <c r="DQ20" s="28" t="str">
        <f ca="1">+IF(OFFSET('Hygiene Data'!$C$14,0,10*ROW('Hygiene Data'!C14))="","",OFFSET('Hygiene Data'!$C$14,0,10*ROW('Hygiene Data'!C14)))</f>
        <v/>
      </c>
      <c r="DR20" s="28" t="str">
        <f ca="1">+IF(OFFSET('Hygiene Data'!$D$12,0,10*ROW('Hygiene Data'!D14))="","",OFFSET('Hygiene Data'!$D$12,0,10*ROW('Hygiene Data'!D14)))</f>
        <v/>
      </c>
      <c r="DS20" s="28" t="str">
        <f ca="1">+IF(OFFSET('Hygiene Data'!$D$13,0,10*ROW('Hygiene Data'!D14))="","",OFFSET('Hygiene Data'!$D$13,0,10*ROW('Hygiene Data'!D14)))</f>
        <v/>
      </c>
      <c r="DT20" s="28" t="str">
        <f ca="1">+IF(OFFSET('Hygiene Data'!$D$14,0,10*ROW('Hygiene Data'!D14))="","",OFFSET('Hygiene Data'!$D$14,0,10*ROW('Hygiene Data'!D14)))</f>
        <v/>
      </c>
      <c r="DU20" s="28" t="str">
        <f ca="1">+IF(OFFSET('Hygiene Data'!$E$12,0,10*ROW('Hygiene Data'!E14))="","",OFFSET('Hygiene Data'!$E$12,0,10*ROW('Hygiene Data'!E14)))</f>
        <v/>
      </c>
      <c r="DV20" s="28" t="str">
        <f ca="1">+IF(OFFSET('Hygiene Data'!$E$13,0,10*ROW('Hygiene Data'!E14))="","",OFFSET('Hygiene Data'!$E$13,0,10*ROW('Hygiene Data'!E14)))</f>
        <v/>
      </c>
      <c r="DW20" s="28" t="str">
        <f ca="1">+IF(OFFSET('Hygiene Data'!$E$14,0,10*ROW('Hygiene Data'!E14))="","",OFFSET('Hygiene Data'!$E$14,0,10*ROW('Hygiene Data'!E14)))</f>
        <v/>
      </c>
      <c r="DX20" s="28" t="str">
        <f ca="1">+IF(OFFSET('Hygiene Data'!$F$12,0,10*ROW('Hygiene Data'!F14))="","",OFFSET('Hygiene Data'!$F$12,0,10*ROW('Hygiene Data'!F14)))</f>
        <v/>
      </c>
      <c r="DY20" s="28" t="str">
        <f ca="1">+IF(OFFSET('Hygiene Data'!$F$13,0,10*ROW('Hygiene Data'!F14))="","",OFFSET('Hygiene Data'!$F$13,0,10*ROW('Hygiene Data'!F14)))</f>
        <v/>
      </c>
      <c r="DZ20" s="28" t="str">
        <f ca="1">+IF(OFFSET('Hygiene Data'!$F$14,0,10*ROW('Hygiene Data'!F14))="","",OFFSET('Hygiene Data'!$F$14,0,10*ROW('Hygiene Data'!F14)))</f>
        <v/>
      </c>
      <c r="EA20" s="28" t="str">
        <f ca="1">+IF(OFFSET('Hygiene Data'!$G$12,0,10*ROW('Hygiene Data'!G14))="","",OFFSET('Hygiene Data'!$G$12,0,10*ROW('Hygiene Data'!G14)))</f>
        <v/>
      </c>
      <c r="EB20" s="28" t="str">
        <f ca="1">+IF(OFFSET('Hygiene Data'!$G$13,0,10*ROW('Hygiene Data'!G14))="","",OFFSET('Hygiene Data'!$G$13,0,10*ROW('Hygiene Data'!G14)))</f>
        <v/>
      </c>
      <c r="EC20" s="28" t="str">
        <f ca="1">+IF(OFFSET('Hygiene Data'!$G$14,0,10*ROW('Hygiene Data'!G14))="","",OFFSET('Hygiene Data'!$G$14,0,10*ROW('Hygiene Data'!G14)))</f>
        <v/>
      </c>
      <c r="ED20" s="28" t="str">
        <f ca="1">+IF(OFFSET('Hygiene Data'!$H$12,0,10*ROW('Hygiene Data'!H14))="","",OFFSET('Hygiene Data'!$H$12,0,10*ROW('Hygiene Data'!H14)))</f>
        <v/>
      </c>
      <c r="EE20" s="28" t="str">
        <f ca="1">+IF(OFFSET('Hygiene Data'!$H$13,0,10*ROW('Hygiene Data'!H14))="","",OFFSET('Hygiene Data'!$H$13,0,10*ROW('Hygiene Data'!H14)))</f>
        <v/>
      </c>
      <c r="EF20" s="28" t="str">
        <f ca="1">+IF(OFFSET('Hygiene Data'!$H$14,0,10*ROW('Hygiene Data'!H14))="","",OFFSET('Hygiene Data'!$H$14,0,10*ROW('Hygiene Data'!H14)))</f>
        <v/>
      </c>
    </row>
    <row r="21" spans="1:136" x14ac:dyDescent="0.2">
      <c r="A21" s="44" t="str">
        <f ca="1">+IF(OFFSET('Water Data'!$B$1,0,10*ROW('Water Data'!B15))="","",OFFSET('Water Data'!$B$1,0,10*ROW('Water Data'!B15)))</f>
        <v/>
      </c>
      <c r="B21" s="44" t="str">
        <f ca="1">+IF(OFFSET('Water Data'!$A$3,0,10*ROW('Water Data'!A15))="","",OFFSET('Water Data'!$A$3,0,10*ROW('Water Data'!A15)))</f>
        <v/>
      </c>
      <c r="C21" s="44" t="str">
        <f ca="1">+IF(OFFSET('Water Data'!$C$3,0,10*ROW('Water Data'!C15))="","",OFFSET('Water Data'!$C$3,0,10*ROW('Water Data'!C15)))</f>
        <v/>
      </c>
      <c r="D21" s="119" t="e">
        <f ca="1">+IF(AND(ISNUMBER(OFFSET('Water Data'!$C$5,0,10*ROW('Water Data'!C15))),BS21="Yes"),100-OFFSET('Water Data'!$C$5,0,10*ROW('Water Data'!C15)),IF(AND(ISNUMBER(OFFSET('Water Data'!$C$5,0,10*ROW('Water Data'!C15))),BS21="No",ISNUMBER(OFFSET('Water Data'!$C$5,0,10*ROW('Water Data'!C15)))),CONCATENATE("[",ROUND(100-OFFSET('Water Data'!$C$5,0,10*ROW('Water Data'!C15)),0),"]"),IF(AND(ISNUMBER(OFFSET('Water Data'!$C$5,0,10*ROW('Water Data'!C15))),BS21="",ISNUMBER(OFFSET('Water Data'!$C$5,0,10*ROW('Water Data'!C15)))),100-OFFSET('Water Data'!$C$5,0,10*ROW('Water Data'!C15)),NA())))</f>
        <v>#N/A</v>
      </c>
      <c r="E21" s="119" t="e">
        <f ca="1">+IF(AND(ISNUMBER(OFFSET('Water Data'!$C$7,0,10*ROW('Water Data'!D15))),BT21="Yes"),OFFSET('Water Data'!$C$7,0,10*ROW('Water Data'!C15)),IF(AND(ISNUMBER(OFFSET('Water Data'!$C$7,0,10*ROW('Water Data'!C15))),BT21="No",ISNUMBER(OFFSET('Water Data'!$C$7,0,10*ROW('Water Data'!C15)))),CONCATENATE("[",ROUND(OFFSET('Water Data'!$C$7,0,10*ROW('Water Data'!C15)),0),"]"),IF(AND(ISNUMBER(OFFSET('Water Data'!$C$7,0,10*ROW('Water Data'!C15))),BT21="",ISNUMBER(OFFSET('Water Data'!$C$7,0,10*ROW('Water Data'!C15)))),OFFSET('Water Data'!$C$7,0,10*ROW('Water Data'!C15)),NA())))</f>
        <v>#N/A</v>
      </c>
      <c r="F21" s="119" t="e">
        <f ca="1">+IF(AND(ISNUMBER(OFFSET('Water Data'!$C$10,0,10*ROW('Water Data'!C15))),BU21="Yes"),OFFSET('Water Data'!$C$10,0,10*ROW('Water Data'!C15)),IF(AND(ISNUMBER(OFFSET('Water Data'!$C$10,0,10*ROW('Water Data'!C15))),BU21="No",ISNUMBER(OFFSET('Water Data'!$C$10,0,10*ROW('Water Data'!C15)))),CONCATENATE("[",ROUND(OFFSET('Water Data'!$C$10,0,10*ROW('Water Data'!C15)),0),"]"),IF(AND(ISNUMBER(OFFSET('Water Data'!$C$10,0,10*ROW('Water Data'!C15))),BU21="",ISNUMBER(OFFSET('Water Data'!$C$10,0,10*ROW('Water Data'!C15)))),OFFSET('Water Data'!$C$10,0,10*ROW('Water Data'!C15)),NA())))</f>
        <v>#N/A</v>
      </c>
      <c r="G21" s="119" t="e">
        <f ca="1">+IF(AND(ISNUMBER(OFFSET('Water Data'!$D$5,0,10*ROW('Water Data'!D15))),BV21="Yes"),100-OFFSET('Water Data'!$D$5,0,10*ROW('Water Data'!D15)),IF(AND(ISNUMBER(OFFSET('Water Data'!$D$5,0,10*ROW('Water Data'!D15))),BV21="No",ISNUMBER(OFFSET('Water Data'!$D$5,0,10*ROW('Water Data'!D15)))),CONCATENATE("[",ROUND(100-OFFSET('Water Data'!$D$5,0,10*ROW('Water Data'!D15)),0),"]"),IF(AND(ISNUMBER(OFFSET('Water Data'!$D$5,0,10*ROW('Water Data'!D15))),BV21="",ISNUMBER(OFFSET('Water Data'!$D$5,0,10*ROW('Water Data'!D15)))),100-OFFSET('Water Data'!$D$5,0,10*ROW('Water Data'!D15)),NA())))</f>
        <v>#N/A</v>
      </c>
      <c r="H21" s="119" t="e">
        <f ca="1">+IF(AND(ISNUMBER(OFFSET('Water Data'!$D$7,0,10*ROW('Water Data'!D15))),BW21="Yes"),OFFSET('Water Data'!$D$7,0,10*ROW('Water Data'!D15)),IF(AND(ISNUMBER(OFFSET('Water Data'!$D$7,0,10*ROW('Water Data'!D15))),BW21="No",ISNUMBER(OFFSET('Water Data'!$D$7,0,10*ROW('Water Data'!D15)))),CONCATENATE("[",ROUND(OFFSET('Water Data'!$C$7,0,10*ROW('Water Data'!D15)),0),"]"),IF(AND(ISNUMBER(OFFSET('Water Data'!$D$7,0,10*ROW('Water Data'!D15))),BW21="",ISNUMBER(OFFSET('Water Data'!$D$7,0,10*ROW('Water Data'!D15)))),OFFSET('Water Data'!$D$7,0,10*ROW('Water Data'!D15)),NA())))</f>
        <v>#N/A</v>
      </c>
      <c r="I21" s="119" t="e">
        <f ca="1">+IF(AND(ISNUMBER(OFFSET('Water Data'!$D$10,0,10*ROW('Water Data'!D15))),BX21="Yes"),OFFSET('Water Data'!$D$10,0,10*ROW('Water Data'!D15)),IF(AND(ISNUMBER(OFFSET('Water Data'!$D$10,0,10*ROW('Water Data'!D15))),BX21="No",ISNUMBER(OFFSET('Water Data'!$D$10,0,10*ROW('Water Data'!D15)))),CONCATENATE("[",ROUND(OFFSET('Water Data'!$D$10,0,10*ROW('Water Data'!D15)),0),"]"),IF(AND(ISNUMBER(OFFSET('Water Data'!$D$10,0,10*ROW('Water Data'!D15))),BX21="",ISNUMBER(OFFSET('Water Data'!$D$10,0,10*ROW('Water Data'!D15)))),OFFSET('Water Data'!$D$10,0,10*ROW('Water Data'!D15)),NA())))</f>
        <v>#N/A</v>
      </c>
      <c r="J21" s="119" t="e">
        <f ca="1">+IF(AND(ISNUMBER(OFFSET('Water Data'!$E$5,0,10*ROW('Water Data'!E15))),BY21="Yes"),100-OFFSET('Water Data'!$E$5,0,10*ROW('Water Data'!E15)),IF(AND(ISNUMBER(OFFSET('Water Data'!$E$5,0,10*ROW('Water Data'!E15))),BY21="No",ISNUMBER(OFFSET('Water Data'!$E$5,0,10*ROW('Water Data'!E15)))),CONCATENATE("[",ROUND(100-OFFSET('Water Data'!$E$5,0,10*ROW('Water Data'!E15)),0),"]"),IF(AND(ISNUMBER(OFFSET('Water Data'!$E$5,0,10*ROW('Water Data'!E15))),BY21="",ISNUMBER(OFFSET('Water Data'!$E$5,0,10*ROW('Water Data'!E15)))),100-OFFSET('Water Data'!$E$5,0,10*ROW('Water Data'!E15)),NA())))</f>
        <v>#N/A</v>
      </c>
      <c r="K21" s="119" t="e">
        <f ca="1">+IF(AND(ISNUMBER(OFFSET('Water Data'!$E$7,0,10*ROW('Water Data'!E15))),BZ21="Yes"),OFFSET('Water Data'!$E$7,0,10*ROW('Water Data'!E15)),IF(AND(ISNUMBER(OFFSET('Water Data'!$E$7,0,10*ROW('Water Data'!E15))),BZ21="No",ISNUMBER(OFFSET('Water Data'!$E$7,0,10*ROW('Water Data'!E15)))),CONCATENATE("[",ROUND(OFFSET('Water Data'!$E$7,0,10*ROW('Water Data'!E15)),0),"]"),IF(AND(ISNUMBER(OFFSET('Water Data'!$E$7,0,10*ROW('Water Data'!E15))),BZ21="",ISNUMBER(OFFSET('Water Data'!$E$7,0,10*ROW('Water Data'!E15)))),OFFSET('Water Data'!$E$7,0,10*ROW('Water Data'!E15)),NA())))</f>
        <v>#N/A</v>
      </c>
      <c r="L21" s="119" t="e">
        <f ca="1">+IF(AND(ISNUMBER(OFFSET('Water Data'!$E$10,0,10*ROW('Water Data'!E15))),CA21="Yes"),OFFSET('Water Data'!$E$10,0,10*ROW('Water Data'!E15)),IF(AND(ISNUMBER(OFFSET('Water Data'!$E$10,0,10*ROW('Water Data'!E15))),CA21="No",ISNUMBER(OFFSET('Water Data'!$E$10,0,10*ROW('Water Data'!E15)))),CONCATENATE("[",ROUND(OFFSET('Water Data'!$E$10,0,10*ROW('Water Data'!E15)),0),"]"),IF(AND(ISNUMBER(OFFSET('Water Data'!$E$10,0,10*ROW('Water Data'!E15))),CA21="",ISNUMBER(OFFSET('Water Data'!$E$10,0,10*ROW('Water Data'!E15)))),OFFSET('Water Data'!$E$10,0,10*ROW('Water Data'!E15)),NA())))</f>
        <v>#N/A</v>
      </c>
      <c r="M21" s="119" t="e">
        <f ca="1">+IF(AND(ISNUMBER(OFFSET('Water Data'!$F$5,0,10*ROW('Water Data'!F15))),CB21="Yes"),100-OFFSET('Water Data'!$F$5,0,10*ROW('Water Data'!F15)),IF(AND(ISNUMBER(OFFSET('Water Data'!$F$5,0,10*ROW('Water Data'!F15))),CB21="No",ISNUMBER(OFFSET('Water Data'!$F$5,0,10*ROW('Water Data'!F15)))),CONCATENATE("[",ROUND(100-OFFSET('Water Data'!$F$5,0,10*ROW('Water Data'!F15)),0),"]"),IF(AND(ISNUMBER(OFFSET('Water Data'!$F$5,0,10*ROW('Water Data'!F15))),CB21="",ISNUMBER(OFFSET('Water Data'!$F$5,0,10*ROW('Water Data'!F15)))),100-OFFSET('Water Data'!$F$5,0,10*ROW('Water Data'!F15)),NA())))</f>
        <v>#N/A</v>
      </c>
      <c r="N21" s="119" t="e">
        <f ca="1">+IF(AND(ISNUMBER(OFFSET('Water Data'!$F$7,0,10*ROW('Water Data'!F15))),CC21="Yes"),OFFSET('Water Data'!$F$7,0,10*ROW('Water Data'!F15)),IF(AND(ISNUMBER(OFFSET('Water Data'!$F$7,0,10*ROW('Water Data'!F15))),CC21="No",ISNUMBER(OFFSET('Water Data'!$F$7,0,10*ROW('Water Data'!F15)))),CONCATENATE("[",ROUND(OFFSET('Water Data'!$F$7,0,10*ROW('Water Data'!F15)),0),"]"),IF(AND(ISNUMBER(OFFSET('Water Data'!$F$7,0,10*ROW('Water Data'!F15))),CC21="",ISNUMBER(OFFSET('Water Data'!$F$7,0,10*ROW('Water Data'!F15)))),OFFSET('Water Data'!$F$7,0,10*ROW('Water Data'!F15)),NA())))</f>
        <v>#N/A</v>
      </c>
      <c r="O21" s="119" t="e">
        <f ca="1">+IF(AND(ISNUMBER(OFFSET('Water Data'!$F$10,0,10*ROW('Water Data'!F15))),CD21="Yes"),OFFSET('Water Data'!$F$10,0,10*ROW('Water Data'!F15)),IF(AND(ISNUMBER(OFFSET('Water Data'!$F$10,0,10*ROW('Water Data'!F15))),CD21="No",ISNUMBER(OFFSET('Water Data'!$F$10,0,10*ROW('Water Data'!F15)))),CONCATENATE("[",ROUND(OFFSET('Water Data'!$F$10,0,10*ROW('Water Data'!F15)),0),"]"),IF(AND(ISNUMBER(OFFSET('Water Data'!$F$10,0,10*ROW('Water Data'!F15))),CD21="",ISNUMBER(OFFSET('Water Data'!$F$10,0,10*ROW('Water Data'!F15)))),OFFSET('Water Data'!$F$10,0,10*ROW('Water Data'!F15)),NA())))</f>
        <v>#N/A</v>
      </c>
      <c r="P21" s="119" t="e">
        <f ca="1">+IF(AND(ISNUMBER(OFFSET('Water Data'!$G$5,0,10*ROW('Water Data'!G15))),CE21="Yes"),100-OFFSET('Water Data'!$G$5,0,10*ROW('Water Data'!G15)),IF(AND(ISNUMBER(OFFSET('Water Data'!$G$5,0,10*ROW('Water Data'!G15))),CE21="No",ISNUMBER(OFFSET('Water Data'!$G$5,0,10*ROW('Water Data'!G15)))),CONCATENATE("[",ROUND(100-OFFSET('Water Data'!$G$5,0,10*ROW('Water Data'!G15)),0),"]"),IF(AND(ISNUMBER(OFFSET('Water Data'!$G$5,0,10*ROW('Water Data'!G15))),CE21="",ISNUMBER(OFFSET('Water Data'!$G$5,0,10*ROW('Water Data'!G15)))),100-OFFSET('Water Data'!$G$5,0,10*ROW('Water Data'!G15)),NA())))</f>
        <v>#N/A</v>
      </c>
      <c r="Q21" s="119" t="e">
        <f ca="1">+IF(AND(ISNUMBER(OFFSET('Water Data'!$G$7,0,10*ROW('Water Data'!G15))),CF21="Yes"),OFFSET('Water Data'!$G$7,0,10*ROW('Water Data'!G15)),IF(AND(ISNUMBER(OFFSET('Water Data'!$G$7,0,10*ROW('Water Data'!G15))),CF21="No",ISNUMBER(OFFSET('Water Data'!$G$7,0,10*ROW('Water Data'!G15)))),CONCATENATE("[",ROUND(OFFSET('Water Data'!$G$7,0,10*ROW('Water Data'!G15)),0),"]"),IF(AND(ISNUMBER(OFFSET('Water Data'!$G$7,0,10*ROW('Water Data'!G15))),CF21="",ISNUMBER(OFFSET('Water Data'!$G$7,0,10*ROW('Water Data'!G15)))),OFFSET('Water Data'!$G$7,0,10*ROW('Water Data'!G15)),NA())))</f>
        <v>#N/A</v>
      </c>
      <c r="R21" s="119" t="e">
        <f ca="1">+IF(AND(ISNUMBER(OFFSET('Water Data'!$G$10,0,10*ROW('Water Data'!G15))),CG21="Yes"),OFFSET('Water Data'!$G$10,0,10*ROW('Water Data'!G15)),IF(AND(ISNUMBER(OFFSET('Water Data'!$G$10,0,10*ROW('Water Data'!G15))),CG21="No",ISNUMBER(OFFSET('Water Data'!$G$10,0,10*ROW('Water Data'!G15)))),CONCATENATE("[",ROUND(OFFSET('Water Data'!$G$10,0,10*ROW('Water Data'!G15)),0),"]"),IF(AND(ISNUMBER(OFFSET('Water Data'!$G$10,0,10*ROW('Water Data'!G15))),CG21="",ISNUMBER(OFFSET('Water Data'!$G$10,0,10*ROW('Water Data'!G15)))),OFFSET('Water Data'!$G$10,0,10*ROW('Water Data'!G15)),NA())))</f>
        <v>#N/A</v>
      </c>
      <c r="S21" s="119" t="e">
        <f ca="1">+IF(AND(ISNUMBER(OFFSET('Water Data'!$H$5,0,10*ROW('Water Data'!H15))),CH21="Yes"),100-OFFSET('Water Data'!$H$5,0,10*ROW('Water Data'!H15)),IF(AND(ISNUMBER(OFFSET('Water Data'!$H$5,0,10*ROW('Water Data'!H15))),CH21="No",ISNUMBER(OFFSET('Water Data'!$H$5,0,10*ROW('Water Data'!H15)))),CONCATENATE("[",ROUND(100-OFFSET('Water Data'!$H$5,0,10*ROW('Water Data'!H15)),0),"]"),IF(AND(ISNUMBER(OFFSET('Water Data'!$H$5,0,10*ROW('Water Data'!H15))),CH21="",ISNUMBER(OFFSET('Water Data'!$H$5,0,10*ROW('Water Data'!H15)))),100-OFFSET('Water Data'!$H$5,0,10*ROW('Water Data'!H15)),NA())))</f>
        <v>#N/A</v>
      </c>
      <c r="T21" s="119" t="e">
        <f ca="1">+IF(AND(ISNUMBER(OFFSET('Water Data'!$H$7,0,10*ROW('Water Data'!H15))),CI21="Yes"),OFFSET('Water Data'!$H$7,0,10*ROW('Water Data'!H15)),IF(AND(ISNUMBER(OFFSET('Water Data'!$H$7,0,10*ROW('Water Data'!H15))),CI21="No",ISNUMBER(OFFSET('Water Data'!$H$7,0,10*ROW('Water Data'!H15)))),CONCATENATE("[",ROUND(OFFSET('Water Data'!$H$7,0,10*ROW('Water Data'!H15)),0),"]"),IF(AND(ISNUMBER(OFFSET('Water Data'!$H$7,0,10*ROW('Water Data'!H15))),CI21="",ISNUMBER(OFFSET('Water Data'!$H$7,0,10*ROW('Water Data'!H15)))),OFFSET('Water Data'!$H$7,0,10*ROW('Water Data'!H15)),NA())))</f>
        <v>#N/A</v>
      </c>
      <c r="U21" s="119" t="e">
        <f ca="1">+IF(AND(ISNUMBER(OFFSET('Water Data'!$H$10,0,10*ROW('Water Data'!H15))),CJ21="Yes"),OFFSET('Water Data'!$H$10,0,10*ROW('Water Data'!H15)),IF(AND(ISNUMBER(OFFSET('Water Data'!$H$10,0,10*ROW('Water Data'!H15))),CJ21="No",ISNUMBER(OFFSET('Water Data'!$H$10,0,10*ROW('Water Data'!H15)))),CONCATENATE("[",ROUND(OFFSET('Water Data'!$H$10,0,10*ROW('Water Data'!H15)),0),"]"),IF(AND(ISNUMBER(OFFSET('Water Data'!$H$10,0,10*ROW('Water Data'!H15))),CJ21="",ISNUMBER(OFFSET('Water Data'!$H$10,0,10*ROW('Water Data'!H15)))),OFFSET('Water Data'!$H$10,0,10*ROW('Water Data'!H15)),NA())))</f>
        <v>#N/A</v>
      </c>
      <c r="V21" s="120" t="e">
        <f ca="1">+IF(AND(ISNUMBER(OFFSET('Sanitation Data'!$C$5,0,10*ROW('Sanitation Data'!C15))),CK21="Yes"),100-OFFSET('Sanitation Data'!$C$5,0,10*ROW('Sanitation Data'!C15)),IF(AND(ISNUMBER(OFFSET('Sanitation Data'!$C$5,0,10*ROW('Sanitation Data'!C15))),CK21="No",ISNUMBER(OFFSET('Sanitation Data'!$C$5,0,10*ROW('Sanitation Data'!C15)))),CONCATENATE("[",ROUND(100-OFFSET('Sanitation Data'!$C$5,0,10*ROW('Sanitation Data'!C15)),0),"]"),IF(AND(ISNUMBER(OFFSET('Sanitation Data'!$C$5,0,10*ROW('Sanitation Data'!C15))),CK21="",ISNUMBER(OFFSET('Sanitation Data'!$C$5,0,10*ROW('Sanitation Data'!C15)))),100-OFFSET('Sanitation Data'!$C$5,0,10*ROW('Sanitation Data'!C15)),NA())))</f>
        <v>#N/A</v>
      </c>
      <c r="W21" s="120" t="e">
        <f ca="1">+IF(AND(ISNUMBER(OFFSET('Sanitation Data'!$C$7,0,10*ROW('Sanitation Data'!C15))),CL21="Yes"),OFFSET('Sanitation Data'!$C$7,0,10*ROW('Sanitation Data'!C15)),IF(AND(ISNUMBER(OFFSET('Sanitation Data'!$C$7,0,10*ROW('Sanitation Data'!C15))),CL21="No",ISNUMBER(OFFSET('Sanitation Data'!$C$7,0,10*ROW('Sanitation Data'!C15)))),CONCATENATE("[",ROUND(OFFSET('Sanitation Data'!$C$7,0,10*ROW('Sanitation Data'!C15)),0),"]"),IF(AND(ISNUMBER(OFFSET('Sanitation Data'!$C$7,0,10*ROW('Sanitation Data'!C15))),CL21="",ISNUMBER(OFFSET('Sanitation Data'!$C$7,0,10*ROW('Sanitation Data'!C15)))),OFFSET('Sanitation Data'!$C$7,0,10*ROW('Sanitation Data'!C15)),NA())))</f>
        <v>#N/A</v>
      </c>
      <c r="X21" s="120" t="e">
        <f ca="1">+IF(AND(ISNUMBER(OFFSET('Sanitation Data'!$C$11,0,10*ROW('Sanitation Data'!C15))),CM21="Yes"),OFFSET('Sanitation Data'!$C$11,0,10*ROW('Sanitation Data'!C15)),IF(AND(ISNUMBER(OFFSET('Sanitation Data'!$C$11,0,10*ROW('Sanitation Data'!C15))),CM21="No",ISNUMBER(OFFSET('Sanitation Data'!$C$11,0,10*ROW('Sanitation Data'!C15)))),CONCATENATE("[",ROUND(OFFSET('Sanitation Data'!$C$11,0,10*ROW('Sanitation Data'!C15)),0),"]"),IF(AND(ISNUMBER(OFFSET('Sanitation Data'!$C$11,0,10*ROW('Sanitation Data'!C15))),CM21="",ISNUMBER(OFFSET('Sanitation Data'!$C$11,0,10*ROW('Sanitation Data'!C15)))),OFFSET('Sanitation Data'!$C$11,0,10*ROW('Sanitation Data'!C15)),NA())))</f>
        <v>#N/A</v>
      </c>
      <c r="Y21" s="120" t="e">
        <f ca="1">+IF(AND(ISNUMBER(OFFSET('Sanitation Data'!$C$12,0,10*ROW('Sanitation Data'!C15))),CN21="Yes"),OFFSET('Sanitation Data'!$C$12,0,10*ROW('Sanitation Data'!C15)),IF(AND(ISNUMBER(OFFSET('Sanitation Data'!$C$12,0,10*ROW('Sanitation Data'!C15))),CN21="No",ISNUMBER(OFFSET('Sanitation Data'!$C$12,0,10*ROW('Sanitation Data'!C15)))),CONCATENATE("[",ROUND(OFFSET('Sanitation Data'!$C$12,0,10*ROW('Sanitation Data'!C15)),0),"]"),IF(AND(ISNUMBER(OFFSET('Sanitation Data'!$C$12,0,10*ROW('Sanitation Data'!C15))),CN21="",ISNUMBER(OFFSET('Sanitation Data'!$C$12,0,10*ROW('Sanitation Data'!C15)))),OFFSET('Sanitation Data'!$C$12,0,10*ROW('Sanitation Data'!C15)),NA())))</f>
        <v>#N/A</v>
      </c>
      <c r="Z21" s="120" t="e">
        <f ca="1">+IF(AND(ISNUMBER(OFFSET('Sanitation Data'!$C$13,0,10*ROW('Sanitation Data'!C15))),CO21="Yes"),OFFSET('Sanitation Data'!$C$13,0,10*ROW('Sanitation Data'!C15)),IF(AND(ISNUMBER(OFFSET('Sanitation Data'!$C$13,0,10*ROW('Sanitation Data'!C15))),CO21="No",ISNUMBER(OFFSET('Sanitation Data'!$C$13,0,10*ROW('Sanitation Data'!C15)))),CONCATENATE("[",ROUND(OFFSET('Sanitation Data'!$C$13,0,10*ROW('Sanitation Data'!C15)),0),"]"),IF(AND(ISNUMBER(OFFSET('Sanitation Data'!$C$13,0,10*ROW('Sanitation Data'!C15))),CO21="",ISNUMBER(OFFSET('Sanitation Data'!$C$13,0,10*ROW('Sanitation Data'!C15)))),OFFSET('Sanitation Data'!$C$13,0,10*ROW('Sanitation Data'!C15)),NA())))</f>
        <v>#N/A</v>
      </c>
      <c r="AA21" s="120" t="e">
        <f ca="1">+IF(AND(ISNUMBER(OFFSET('Sanitation Data'!$D$5,0,10*ROW('Sanitation Data'!D15))),CP21="Yes"),100-OFFSET('Sanitation Data'!$D$5,0,10*ROW('Sanitation Data'!D15)),IF(AND(ISNUMBER(OFFSET('Sanitation Data'!$D$5,0,10*ROW('Sanitation Data'!D15))),CP21="No",ISNUMBER(OFFSET('Sanitation Data'!$D$5,0,10*ROW('Sanitation Data'!D15)))),CONCATENATE("[",ROUND(100-OFFSET('Sanitation Data'!$D$5,0,10*ROW('Sanitation Data'!D15)),0),"]"),IF(AND(ISNUMBER(OFFSET('Sanitation Data'!$D$5,0,10*ROW('Sanitation Data'!D15))),CP21="",ISNUMBER(OFFSET('Sanitation Data'!$D$5,0,10*ROW('Sanitation Data'!D15)))),100-OFFSET('Sanitation Data'!$D$5,0,10*ROW('Sanitation Data'!D15)),NA())))</f>
        <v>#N/A</v>
      </c>
      <c r="AB21" s="120" t="e">
        <f ca="1">+IF(AND(ISNUMBER(OFFSET('Sanitation Data'!$D$7,0,10*ROW('Sanitation Data'!D15))),CQ21="Yes"),OFFSET('Sanitation Data'!$D$7,0,10*ROW('Sanitation Data'!G15)),IF(AND(ISNUMBER(OFFSET('Sanitation Data'!$D$7,0,10*ROW('Sanitation Data'!D15))),CQ21="No",ISNUMBER(OFFSET('Sanitation Data'!$D$7,0,10*ROW('Sanitation Data'!D15)))),CONCATENATE("[",ROUND(OFFSET('Sanitation Data'!$D$7,0,10*ROW('Sanitation Data'!D15)),0),"]"),IF(AND(ISNUMBER(OFFSET('Sanitation Data'!$D$7,0,10*ROW('Sanitation Data'!D15))),CQ21="",ISNUMBER(OFFSET('Sanitation Data'!$D$7,0,10*ROW('Sanitation Data'!D15)))),OFFSET('Sanitation Data'!$D$7,0,10*ROW('Sanitation Data'!D15)),NA())))</f>
        <v>#N/A</v>
      </c>
      <c r="AC21" s="120" t="e">
        <f ca="1">+IF(AND(ISNUMBER(OFFSET('Sanitation Data'!$D$11,0,10*ROW('Sanitation Data'!D15))),CR21="Yes"),OFFSET('Sanitation Data'!$D$11,0,10*ROW('Sanitation Data'!D15)),IF(AND(ISNUMBER(OFFSET('Sanitation Data'!$D$11,0,10*ROW('Sanitation Data'!D15))),CR21="No",ISNUMBER(OFFSET('Sanitation Data'!$D$11,0,10*ROW('Sanitation Data'!D15)))),CONCATENATE("[",ROUND(OFFSET('Sanitation Data'!$D$11,0,10*ROW('Sanitation Data'!D15)),0),"]"),IF(AND(ISNUMBER(OFFSET('Sanitation Data'!$D$11,0,10*ROW('Sanitation Data'!D15))),CR21="",ISNUMBER(OFFSET('Sanitation Data'!$D$11,0,10*ROW('Sanitation Data'!D15)))),OFFSET('Sanitation Data'!$D$11,0,10*ROW('Sanitation Data'!D15)),NA())))</f>
        <v>#N/A</v>
      </c>
      <c r="AD21" s="120" t="e">
        <f ca="1">+IF(AND(ISNUMBER(OFFSET('Sanitation Data'!$D$12,0,10*ROW('Sanitation Data'!D15))),CS21="Yes"),OFFSET('Sanitation Data'!$D$12,0,10*ROW('Sanitation Data'!D15)),IF(AND(ISNUMBER(OFFSET('Sanitation Data'!$D$12,0,10*ROW('Sanitation Data'!D15))),CS21="No",ISNUMBER(OFFSET('Sanitation Data'!$D$12,0,10*ROW('Sanitation Data'!D15)))),CONCATENATE("[",ROUND(OFFSET('Sanitation Data'!$D$12,0,10*ROW('Sanitation Data'!D15)),0),"]"),IF(AND(ISNUMBER(OFFSET('Sanitation Data'!$D$12,0,10*ROW('Sanitation Data'!D15))),CS21="",ISNUMBER(OFFSET('Sanitation Data'!$D$12,0,10*ROW('Sanitation Data'!D15)))),OFFSET('Sanitation Data'!$D$12,0,10*ROW('Sanitation Data'!D15)),NA())))</f>
        <v>#N/A</v>
      </c>
      <c r="AE21" s="120" t="e">
        <f ca="1">+IF(AND(ISNUMBER(OFFSET('Sanitation Data'!$D$13,0,10*ROW('Sanitation Data'!D15))),CT21="Yes"),OFFSET('Sanitation Data'!$D$13,0,10*ROW('Sanitation Data'!D15)),IF(AND(ISNUMBER(OFFSET('Sanitation Data'!$D$13,0,10*ROW('Sanitation Data'!D15))),CT21="No",ISNUMBER(OFFSET('Sanitation Data'!$D$13,0,10*ROW('Sanitation Data'!D15)))),CONCATENATE("[",ROUND(OFFSET('Sanitation Data'!$D$13,0,10*ROW('Sanitation Data'!D15)),0),"]"),IF(AND(ISNUMBER(OFFSET('Sanitation Data'!$D$13,0,10*ROW('Sanitation Data'!D15))),CT21="",ISNUMBER(OFFSET('Sanitation Data'!$D$13,0,10*ROW('Sanitation Data'!D15)))),OFFSET('Sanitation Data'!$D$13,0,10*ROW('Sanitation Data'!D15)),NA())))</f>
        <v>#N/A</v>
      </c>
      <c r="AF21" s="120" t="e">
        <f ca="1">+IF(AND(ISNUMBER(OFFSET('Sanitation Data'!$E$5,0,10*ROW('Sanitation Data'!E15))),CU21="Yes"),100-OFFSET('Sanitation Data'!$E$5,0,10*ROW('Sanitation Data'!E15)),IF(AND(ISNUMBER(OFFSET('Sanitation Data'!$E$5,0,10*ROW('Sanitation Data'!E15))),CU21="No",ISNUMBER(OFFSET('Sanitation Data'!$E$5,0,10*ROW('Sanitation Data'!E15)))),CONCATENATE("[",ROUND(100-OFFSET('Sanitation Data'!$E$5,0,10*ROW('Sanitation Data'!E15)),0),"]"),IF(AND(ISNUMBER(OFFSET('Sanitation Data'!$E$5,0,10*ROW('Sanitation Data'!E15))),CU21="",ISNUMBER(OFFSET('Sanitation Data'!$E$5,0,10*ROW('Sanitation Data'!E15)))),100-OFFSET('Sanitation Data'!$E$5,0,10*ROW('Sanitation Data'!E15)),NA())))</f>
        <v>#N/A</v>
      </c>
      <c r="AG21" s="120" t="e">
        <f ca="1">+IF(AND(ISNUMBER(OFFSET('Sanitation Data'!$E$7,0,10*ROW('Sanitation Data'!E15))),CV21="Yes"),OFFSET('Sanitation Data'!$E$7,0,10*ROW('Sanitation Data'!E15)),IF(AND(ISNUMBER(OFFSET('Sanitation Data'!$E$7,0,10*ROW('Sanitation Data'!E15))),CV21="No",ISNUMBER(OFFSET('Sanitation Data'!$E$7,0,10*ROW('Sanitation Data'!E15)))),CONCATENATE("[",ROUND(OFFSET('Sanitation Data'!$E$7,0,10*ROW('Sanitation Data'!E15)),0),"]"),IF(AND(ISNUMBER(OFFSET('Sanitation Data'!$E$7,0,10*ROW('Sanitation Data'!E15))),CV21="",ISNUMBER(OFFSET('Sanitation Data'!$E$7,0,10*ROW('Sanitation Data'!E15)))),OFFSET('Sanitation Data'!$E$7,0,10*ROW('Sanitation Data'!E15)),NA())))</f>
        <v>#N/A</v>
      </c>
      <c r="AH21" s="120" t="e">
        <f ca="1">+IF(AND(ISNUMBER(OFFSET('Sanitation Data'!$E$11,0,10*ROW('Sanitation Data'!E15))),CW21="Yes"),OFFSET('Sanitation Data'!$E$11,0,10*ROW('Sanitation Data'!E15)),IF(AND(ISNUMBER(OFFSET('Sanitation Data'!$E$11,0,10*ROW('Sanitation Data'!E15))),CW21="No",ISNUMBER(OFFSET('Sanitation Data'!$E$11,0,10*ROW('Sanitation Data'!E15)))),CONCATENATE("[",ROUND(OFFSET('Sanitation Data'!$E$11,0,10*ROW('Sanitation Data'!E15)),0),"]"),IF(AND(ISNUMBER(OFFSET('Sanitation Data'!$E$11,0,10*ROW('Sanitation Data'!E15))),CW21="",ISNUMBER(OFFSET('Sanitation Data'!$E$11,0,10*ROW('Sanitation Data'!E15)))),OFFSET('Sanitation Data'!$E$11,0,10*ROW('Sanitation Data'!E15)),NA())))</f>
        <v>#N/A</v>
      </c>
      <c r="AI21" s="120" t="e">
        <f ca="1">+IF(AND(ISNUMBER(OFFSET('Sanitation Data'!$E$12,0,10*ROW('Sanitation Data'!E15))),CX21="Yes"),OFFSET('Sanitation Data'!$E$12,0,10*ROW('Sanitation Data'!E15)),IF(AND(ISNUMBER(OFFSET('Sanitation Data'!$E$12,0,10*ROW('Sanitation Data'!E15))),CX21="No",ISNUMBER(OFFSET('Sanitation Data'!$E$12,0,10*ROW('Sanitation Data'!E15)))),CONCATENATE("[",ROUND(OFFSET('Sanitation Data'!$E$12,0,10*ROW('Sanitation Data'!E15)),0),"]"),IF(AND(ISNUMBER(OFFSET('Sanitation Data'!$E$12,0,10*ROW('Sanitation Data'!E15))),CX21="",ISNUMBER(OFFSET('Sanitation Data'!$E$12,0,10*ROW('Sanitation Data'!E15)))),OFFSET('Sanitation Data'!$E$12,0,10*ROW('Sanitation Data'!E15)),NA())))</f>
        <v>#N/A</v>
      </c>
      <c r="AJ21" s="120" t="e">
        <f ca="1">+IF(AND(ISNUMBER(OFFSET('Sanitation Data'!$E$13,0,10*ROW('Sanitation Data'!E15))),CY21="Yes"),OFFSET('Sanitation Data'!$E$13,0,10*ROW('Sanitation Data'!E15)),IF(AND(ISNUMBER(OFFSET('Sanitation Data'!$E$13,0,10*ROW('Sanitation Data'!E15))),CY21="No",ISNUMBER(OFFSET('Sanitation Data'!$E$13,0,10*ROW('Sanitation Data'!E15)))),CONCATENATE("[",ROUND(OFFSET('Sanitation Data'!$E$13,0,10*ROW('Sanitation Data'!E15)),0),"]"),IF(AND(ISNUMBER(OFFSET('Sanitation Data'!$E$13,0,10*ROW('Sanitation Data'!E15))),CY21="",ISNUMBER(OFFSET('Sanitation Data'!$E$13,0,10*ROW('Sanitation Data'!E15)))),OFFSET('Sanitation Data'!$E$13,0,10*ROW('Sanitation Data'!E15)),NA())))</f>
        <v>#N/A</v>
      </c>
      <c r="AK21" s="120" t="e">
        <f ca="1">+IF(AND(ISNUMBER(OFFSET('Sanitation Data'!$F$5,0,10*ROW('Sanitation Data'!F15))),CZ21="Yes"),100-OFFSET('Sanitation Data'!$F$5,0,10*ROW('Sanitation Data'!F15)),IF(AND(ISNUMBER(OFFSET('Sanitation Data'!$F$5,0,10*ROW('Sanitation Data'!F15))),CZ21="No",ISNUMBER(OFFSET('Sanitation Data'!$F$5,0,10*ROW('Sanitation Data'!F15)))),CONCATENATE("[",ROUND(100-OFFSET('Sanitation Data'!$F$5,0,10*ROW('Sanitation Data'!F15)),0),"]"),IF(AND(ISNUMBER(OFFSET('Sanitation Data'!$F$5,0,10*ROW('Sanitation Data'!F15))),CZ21="",ISNUMBER(OFFSET('Sanitation Data'!$F$5,0,10*ROW('Sanitation Data'!F15)))),100-OFFSET('Sanitation Data'!$F$5,0,10*ROW('Sanitation Data'!F15)),NA())))</f>
        <v>#N/A</v>
      </c>
      <c r="AL21" s="120" t="e">
        <f ca="1">+IF(AND(ISNUMBER(OFFSET('Sanitation Data'!$F$7,0,10*ROW('Sanitation Data'!F15))),DA21="Yes"),OFFSET('Sanitation Data'!$F$7,0,10*ROW('Sanitation Data'!F15)),IF(AND(ISNUMBER(OFFSET('Sanitation Data'!$F$7,0,10*ROW('Sanitation Data'!F15))),DA21="No",ISNUMBER(OFFSET('Sanitation Data'!$F$7,0,10*ROW('Sanitation Data'!F15)))),CONCATENATE("[",ROUND(OFFSET('Sanitation Data'!$F$7,0,10*ROW('Sanitation Data'!F15)),0),"]"),IF(AND(ISNUMBER(OFFSET('Sanitation Data'!$F$7,0,10*ROW('Sanitation Data'!F15))),DA21="",ISNUMBER(OFFSET('Sanitation Data'!$F$7,0,10*ROW('Sanitation Data'!F15)))),OFFSET('Sanitation Data'!$F$7,0,10*ROW('Sanitation Data'!F15)),NA())))</f>
        <v>#N/A</v>
      </c>
      <c r="AM21" s="120" t="e">
        <f ca="1">+IF(AND(ISNUMBER(OFFSET('Sanitation Data'!$F$11,0,10*ROW('Sanitation Data'!F15))),DB21="Yes"),OFFSET('Sanitation Data'!$F$11,0,10*ROW('Sanitation Data'!F15)),IF(AND(ISNUMBER(OFFSET('Sanitation Data'!$F$11,0,10*ROW('Sanitation Data'!F15))),DB21="No",ISNUMBER(OFFSET('Sanitation Data'!$F$11,0,10*ROW('Sanitation Data'!F15)))),CONCATENATE("[",ROUND(OFFSET('Sanitation Data'!$F$11,0,10*ROW('Sanitation Data'!F15)),0),"]"),IF(AND(ISNUMBER(OFFSET('Sanitation Data'!$F$11,0,10*ROW('Sanitation Data'!F15))),DB21="",ISNUMBER(OFFSET('Sanitation Data'!$F$11,0,10*ROW('Sanitation Data'!F15)))),OFFSET('Sanitation Data'!$F$11,0,10*ROW('Sanitation Data'!F15)),NA())))</f>
        <v>#N/A</v>
      </c>
      <c r="AN21" s="120" t="e">
        <f ca="1">+IF(AND(ISNUMBER(OFFSET('Sanitation Data'!$F$12,0,10*ROW('Sanitation Data'!F15))),DC21="Yes"),OFFSET('Sanitation Data'!$F$12,0,10*ROW('Sanitation Data'!F15)),IF(AND(ISNUMBER(OFFSET('Sanitation Data'!$F$12,0,10*ROW('Sanitation Data'!F15))),DC21="No",ISNUMBER(OFFSET('Sanitation Data'!$F$12,0,10*ROW('Sanitation Data'!F15)))),CONCATENATE("[",ROUND(OFFSET('Sanitation Data'!$F$12,0,10*ROW('Sanitation Data'!F15)),0),"]"),IF(AND(ISNUMBER(OFFSET('Sanitation Data'!$F$12,0,10*ROW('Sanitation Data'!F15))),DC21="",ISNUMBER(OFFSET('Sanitation Data'!$F$12,0,10*ROW('Sanitation Data'!F15)))),OFFSET('Sanitation Data'!$F$12,0,10*ROW('Sanitation Data'!F15)),NA())))</f>
        <v>#N/A</v>
      </c>
      <c r="AO21" s="120" t="e">
        <f ca="1">+IF(AND(ISNUMBER(OFFSET('Sanitation Data'!$F$13,0,10*ROW('Sanitation Data'!F15))),DD21="Yes"),OFFSET('Sanitation Data'!$F$13,0,10*ROW('Sanitation Data'!F15)),IF(AND(ISNUMBER(OFFSET('Sanitation Data'!$F$13,0,10*ROW('Sanitation Data'!F15))),DD21="No",ISNUMBER(OFFSET('Sanitation Data'!$F$13,0,10*ROW('Sanitation Data'!F15)))),CONCATENATE("[",ROUND(OFFSET('Sanitation Data'!$F$13,0,10*ROW('Sanitation Data'!F15)),0),"]"),IF(AND(ISNUMBER(OFFSET('Sanitation Data'!$F$13,0,10*ROW('Sanitation Data'!F15))),DD21="",ISNUMBER(OFFSET('Sanitation Data'!$F$13,0,10*ROW('Sanitation Data'!F15)))),OFFSET('Sanitation Data'!$F$13,0,10*ROW('Sanitation Data'!F15)),NA())))</f>
        <v>#N/A</v>
      </c>
      <c r="AP21" s="120" t="e">
        <f ca="1">+IF(AND(ISNUMBER(OFFSET('Sanitation Data'!$G$5,0,10*ROW('Sanitation Data'!G15))),DE21="Yes"),100-OFFSET('Sanitation Data'!$G$5,0,10*ROW('Sanitation Data'!G15)),IF(AND(ISNUMBER(OFFSET('Sanitation Data'!$G$5,0,10*ROW('Sanitation Data'!G15))),DE21="No",ISNUMBER(OFFSET('Sanitation Data'!$G$5,0,10*ROW('Sanitation Data'!G15)))),CONCATENATE("[",ROUND(100-OFFSET('Sanitation Data'!$G$5,0,10*ROW('Sanitation Data'!G15)),0),"]"),IF(AND(ISNUMBER(OFFSET('Sanitation Data'!$G$5,0,10*ROW('Sanitation Data'!G15))),DE21="",ISNUMBER(OFFSET('Sanitation Data'!$G$5,0,10*ROW('Sanitation Data'!G15)))),100-OFFSET('Sanitation Data'!$G$5,0,10*ROW('Sanitation Data'!G15)),NA())))</f>
        <v>#N/A</v>
      </c>
      <c r="AQ21" s="120" t="e">
        <f ca="1">+IF(AND(ISNUMBER(OFFSET('Sanitation Data'!$G$7,0,10*ROW('Sanitation Data'!G15))),DF21="Yes"),OFFSET('Sanitation Data'!$G$7,0,10*ROW('Sanitation Data'!G15)),IF(AND(ISNUMBER(OFFSET('Sanitation Data'!$G$7,0,10*ROW('Sanitation Data'!G15))),DF21="No",ISNUMBER(OFFSET('Sanitation Data'!$G$7,0,10*ROW('Sanitation Data'!G15)))),CONCATENATE("[",ROUND(OFFSET('Sanitation Data'!$G$7,0,10*ROW('Sanitation Data'!G15)),0),"]"),IF(AND(ISNUMBER(OFFSET('Sanitation Data'!$G$7,0,10*ROW('Sanitation Data'!G15))),DF21="",ISNUMBER(OFFSET('Sanitation Data'!$G$7,0,10*ROW('Sanitation Data'!G15)))),OFFSET('Sanitation Data'!$G$7,0,10*ROW('Sanitation Data'!G15)),NA())))</f>
        <v>#N/A</v>
      </c>
      <c r="AR21" s="120" t="e">
        <f ca="1">+IF(AND(ISNUMBER(OFFSET('Sanitation Data'!$G$11,0,10*ROW('Sanitation Data'!G15))),DG21="Yes"),OFFSET('Sanitation Data'!$G$11,0,10*ROW('Sanitation Data'!G15)),IF(AND(ISNUMBER(OFFSET('Sanitation Data'!$G$11,0,10*ROW('Sanitation Data'!G15))),DG21="No",ISNUMBER(OFFSET('Sanitation Data'!$G$11,0,10*ROW('Sanitation Data'!G15)))),CONCATENATE("[",ROUND(OFFSET('Sanitation Data'!$G$11,0,10*ROW('Sanitation Data'!G15)),0),"]"),IF(AND(ISNUMBER(OFFSET('Sanitation Data'!$G$11,0,10*ROW('Sanitation Data'!G15))),DG21="",ISNUMBER(OFFSET('Sanitation Data'!$G$11,0,10*ROW('Sanitation Data'!G15)))),OFFSET('Sanitation Data'!$G$11,0,10*ROW('Sanitation Data'!G15)),NA())))</f>
        <v>#N/A</v>
      </c>
      <c r="AS21" s="120" t="e">
        <f ca="1">+IF(AND(ISNUMBER(OFFSET('Sanitation Data'!$G$12,0,10*ROW('Sanitation Data'!G15))),DH21="Yes"),OFFSET('Sanitation Data'!$G$12,0,10*ROW('Sanitation Data'!G15)),IF(AND(ISNUMBER(OFFSET('Sanitation Data'!$G$12,0,10*ROW('Sanitation Data'!G15))),DH21="No",ISNUMBER(OFFSET('Sanitation Data'!$G$12,0,10*ROW('Sanitation Data'!G15)))),CONCATENATE("[",ROUND(OFFSET('Sanitation Data'!$G$12,0,10*ROW('Sanitation Data'!G15)),0),"]"),IF(AND(ISNUMBER(OFFSET('Sanitation Data'!$G$12,0,10*ROW('Sanitation Data'!G15))),DH21="",ISNUMBER(OFFSET('Sanitation Data'!$G$12,0,10*ROW('Sanitation Data'!G15)))),OFFSET('Sanitation Data'!$G$12,0,10*ROW('Sanitation Data'!G15)),NA())))</f>
        <v>#N/A</v>
      </c>
      <c r="AT21" s="120" t="e">
        <f ca="1">+IF(AND(ISNUMBER(OFFSET('Sanitation Data'!$G$13,0,10*ROW('Sanitation Data'!G15))),DI21="Yes"),OFFSET('Sanitation Data'!$G$13,0,10*ROW('Sanitation Data'!G15)),IF(AND(ISNUMBER(OFFSET('Sanitation Data'!$G$13,0,10*ROW('Sanitation Data'!G15))),DI21="No",ISNUMBER(OFFSET('Sanitation Data'!$G$13,0,10*ROW('Sanitation Data'!G15)))),CONCATENATE("[",ROUND(OFFSET('Sanitation Data'!$G$13,0,10*ROW('Sanitation Data'!G15)),0),"]"),IF(AND(ISNUMBER(OFFSET('Sanitation Data'!$G$13,0,10*ROW('Sanitation Data'!G15))),DI21="",ISNUMBER(OFFSET('Sanitation Data'!$G$13,0,10*ROW('Sanitation Data'!G15)))),OFFSET('Sanitation Data'!$G$13,0,10*ROW('Sanitation Data'!G15)),NA())))</f>
        <v>#N/A</v>
      </c>
      <c r="AU21" s="120" t="e">
        <f ca="1">+IF(AND(ISNUMBER(OFFSET('Sanitation Data'!$H$5,0,10*ROW('Sanitation Data'!H15))),DJ21="Yes"),100-OFFSET('Sanitation Data'!$H$5,0,10*ROW('Sanitation Data'!H15)),IF(AND(ISNUMBER(OFFSET('Sanitation Data'!$H$5,0,10*ROW('Sanitation Data'!H15))),DJ21="No",ISNUMBER(OFFSET('Sanitation Data'!$H$5,0,10*ROW('Sanitation Data'!H15)))),CONCATENATE("[",ROUND(100-OFFSET('Sanitation Data'!$H$5,0,10*ROW('Sanitation Data'!H15)),0),"]"),IF(AND(ISNUMBER(OFFSET('Sanitation Data'!$H$5,0,10*ROW('Sanitation Data'!H15))),DJ21="",ISNUMBER(OFFSET('Sanitation Data'!$H$5,0,10*ROW('Sanitation Data'!H15)))),100-OFFSET('Sanitation Data'!$H$5,0,10*ROW('Sanitation Data'!H15)),NA())))</f>
        <v>#N/A</v>
      </c>
      <c r="AV21" s="120" t="e">
        <f ca="1">+IF(AND(ISNUMBER(OFFSET('Sanitation Data'!$H$7,0,10*ROW('Sanitation Data'!H15))),DK21="Yes"),OFFSET('Sanitation Data'!$H$7,0,10*ROW('Sanitation Data'!H15)),IF(AND(ISNUMBER(OFFSET('Sanitation Data'!$H$7,0,10*ROW('Sanitation Data'!H15))),DK21="No",ISNUMBER(OFFSET('Sanitation Data'!$H$7,0,10*ROW('Sanitation Data'!H15)))),CONCATENATE("[",ROUND(OFFSET('Sanitation Data'!$H$7,0,10*ROW('Sanitation Data'!H15)),0),"]"),IF(AND(ISNUMBER(OFFSET('Sanitation Data'!$H$7,0,10*ROW('Sanitation Data'!H15))),DK21="",ISNUMBER(OFFSET('Sanitation Data'!$H$7,0,10*ROW('Sanitation Data'!H15)))),OFFSET('Sanitation Data'!$H$7,0,10*ROW('Sanitation Data'!H15)),NA())))</f>
        <v>#N/A</v>
      </c>
      <c r="AW21" s="120" t="e">
        <f ca="1">+IF(AND(ISNUMBER(OFFSET('Sanitation Data'!$H$11,0,10*ROW('Sanitation Data'!H15))),DL21="Yes"),OFFSET('Sanitation Data'!$H$11,0,10*ROW('Sanitation Data'!H15)),IF(AND(ISNUMBER(OFFSET('Sanitation Data'!$H$11,0,10*ROW('Sanitation Data'!H15))),DL21="No",ISNUMBER(OFFSET('Sanitation Data'!$H$11,0,10*ROW('Sanitation Data'!H15)))),CONCATENATE("[",ROUND(OFFSET('Sanitation Data'!$H$11,0,10*ROW('Sanitation Data'!H15)),0),"]"),IF(AND(ISNUMBER(OFFSET('Sanitation Data'!$H$11,0,10*ROW('Sanitation Data'!H15))),DL21="",ISNUMBER(OFFSET('Sanitation Data'!$H$11,0,10*ROW('Sanitation Data'!H15)))),OFFSET('Sanitation Data'!$H$11,0,10*ROW('Sanitation Data'!H15)),NA())))</f>
        <v>#N/A</v>
      </c>
      <c r="AX21" s="120" t="e">
        <f ca="1">+IF(AND(ISNUMBER(OFFSET('Sanitation Data'!$H$12,0,10*ROW('Sanitation Data'!H15))),DM21="Yes"),OFFSET('Sanitation Data'!$H$12,0,10*ROW('Sanitation Data'!H15)),IF(AND(ISNUMBER(OFFSET('Sanitation Data'!$H$12,0,10*ROW('Sanitation Data'!H15))),DM21="No",ISNUMBER(OFFSET('Sanitation Data'!$H$12,0,10*ROW('Sanitation Data'!H15)))),CONCATENATE("[",ROUND(OFFSET('Sanitation Data'!$H$12,0,10*ROW('Sanitation Data'!H15)),0),"]"),IF(AND(ISNUMBER(OFFSET('Sanitation Data'!$H$12,0,10*ROW('Sanitation Data'!H15))),DM21="",ISNUMBER(OFFSET('Sanitation Data'!$H$12,0,10*ROW('Sanitation Data'!H15)))),OFFSET('Sanitation Data'!$H$12,0,10*ROW('Sanitation Data'!H15)),NA())))</f>
        <v>#N/A</v>
      </c>
      <c r="AY21" s="120" t="e">
        <f ca="1">+IF(AND(ISNUMBER(OFFSET('Sanitation Data'!$H$13,0,10*ROW('Sanitation Data'!H15))),DN21="Yes"),OFFSET('Sanitation Data'!$H$13,0,10*ROW('Sanitation Data'!H15)),IF(AND(ISNUMBER(OFFSET('Sanitation Data'!$H$13,0,10*ROW('Sanitation Data'!H15))),DN21="No",ISNUMBER(OFFSET('Sanitation Data'!$H$13,0,10*ROW('Sanitation Data'!H15)))),CONCATENATE("[",ROUND(OFFSET('Sanitation Data'!$H$13,0,10*ROW('Sanitation Data'!H15)),0),"]"),IF(AND(ISNUMBER(OFFSET('Sanitation Data'!$H$13,0,10*ROW('Sanitation Data'!H15))),DN21="",ISNUMBER(OFFSET('Sanitation Data'!$H$13,0,10*ROW('Sanitation Data'!H15)))),OFFSET('Sanitation Data'!$H$13,0,10*ROW('Sanitation Data'!H15)),NA())))</f>
        <v>#N/A</v>
      </c>
      <c r="AZ21" s="121" t="e">
        <f ca="1">+IF(AND(ISNUMBER(OFFSET('Hygiene Data'!$C$6,0,10*ROW('Hygiene Data'!C15))),DO21="Yes"),OFFSET('Hygiene Data'!$C$6,0,10*ROW('Hygiene Data'!C15)),IF(AND(ISNUMBER(OFFSET('Hygiene Data'!$C$6,0,10*ROW('Hygiene Data'!C15))),DO21="No",ISNUMBER(OFFSET('Hygiene Data'!$C$6,0,10*ROW('Hygiene Data'!C15)))),CONCATENATE("[",ROUND(OFFSET('Hygiene Data'!$C$6,0,10*ROW('Hygiene Data'!C15)),0),"]"),IF(AND(ISNUMBER(OFFSET('Hygiene Data'!$C$6,0,10*ROW('Hygiene Data'!C15))),DO21="",ISNUMBER(OFFSET('Hygiene Data'!$C$6,0,10*ROW('Hygiene Data'!C15)))),OFFSET('Hygiene Data'!$C$6,0,10*ROW('Hygiene Data'!C15)),NA())))</f>
        <v>#N/A</v>
      </c>
      <c r="BA21" s="121" t="e">
        <f ca="1">+IF(AND(ISNUMBER(OFFSET('Hygiene Data'!$C$8,0,10*ROW('Hygiene Data'!C15))),DP21="Yes"),OFFSET('Hygiene Data'!$C$8,0,10*ROW('Hygiene Data'!C15)),IF(AND(ISNUMBER(OFFSET('Hygiene Data'!$C$8,0,10*ROW('Hygiene Data'!C15))),DP21="No",ISNUMBER(OFFSET('Hygiene Data'!$C$8,0,10*ROW('Hygiene Data'!C15)))),CONCATENATE("[",ROUND(OFFSET('Hygiene Data'!$C$8,0,10*ROW('Hygiene Data'!C15)),0),"]"),IF(AND(ISNUMBER(OFFSET('Hygiene Data'!$C$8,0,10*ROW('Hygiene Data'!C15))),DP21="",ISNUMBER(OFFSET('Hygiene Data'!$C$8,0,10*ROW('Hygiene Data'!C15)))),OFFSET('Hygiene Data'!$C$8,0,10*ROW('Hygiene Data'!C15)),NA())))</f>
        <v>#N/A</v>
      </c>
      <c r="BB21" s="121" t="e">
        <f ca="1">+IF(AND(ISNUMBER(OFFSET('Hygiene Data'!$C$10,0,10*ROW('Hygiene Data'!C15))),DQ21="Yes"),OFFSET('Hygiene Data'!$C$10,0,10*ROW('Hygiene Data'!C15)),IF(AND(ISNUMBER(OFFSET('Hygiene Data'!$C$10,0,10*ROW('Hygiene Data'!C15))),DQ21="No",ISNUMBER(OFFSET('Hygiene Data'!$C$10,0,10*ROW('Hygiene Data'!C15)))),CONCATENATE("[",ROUND(OFFSET('Hygiene Data'!$C$10,0,10*ROW('Hygiene Data'!C15)),0),"]"),IF(AND(ISNUMBER(OFFSET('Hygiene Data'!$C$10,0,10*ROW('Hygiene Data'!C15))),DQ21="",ISNUMBER(OFFSET('Hygiene Data'!$C$10,0,10*ROW('Hygiene Data'!C15)))),OFFSET('Hygiene Data'!$C$10,0,10*ROW('Hygiene Data'!C15)),NA())))</f>
        <v>#N/A</v>
      </c>
      <c r="BC21" s="121" t="e">
        <f ca="1">+IF(AND(ISNUMBER(OFFSET('Hygiene Data'!$D$6,0,10*ROW('Hygiene Data'!D15))),DR21="Yes"),OFFSET('Hygiene Data'!$D$6,0,10*ROW('Hygiene Data'!D15)),IF(AND(ISNUMBER(OFFSET('Hygiene Data'!$D$6,0,10*ROW('Hygiene Data'!D15))),DR21="No",ISNUMBER(OFFSET('Hygiene Data'!$D$6,0,10*ROW('Hygiene Data'!D15)))),CONCATENATE("[",ROUND(OFFSET('Hygiene Data'!$D$6,0,10*ROW('Hygiene Data'!D15)),0),"]"),IF(AND(ISNUMBER(OFFSET('Hygiene Data'!$D$6,0,10*ROW('Hygiene Data'!D15))),DR21="",ISNUMBER(OFFSET('Hygiene Data'!$D$6,0,10*ROW('Hygiene Data'!D15)))),OFFSET('Hygiene Data'!$D$6,0,10*ROW('Hygiene Data'!D15)),NA())))</f>
        <v>#N/A</v>
      </c>
      <c r="BD21" s="121" t="e">
        <f ca="1">+IF(AND(ISNUMBER(OFFSET('Hygiene Data'!$D$8,0,10*ROW('Hygiene Data'!D15))),DS21="Yes"),OFFSET('Hygiene Data'!$D$8,0,10*ROW('Hygiene Data'!D15)),IF(AND(ISNUMBER(OFFSET('Hygiene Data'!$D$8,0,10*ROW('Hygiene Data'!D15))),DS21="No",ISNUMBER(OFFSET('Hygiene Data'!$D$8,0,10*ROW('Hygiene Data'!D15)))),CONCATENATE("[",ROUND(OFFSET('Hygiene Data'!$D$8,0,10*ROW('Hygiene Data'!D15)),0),"]"),IF(AND(ISNUMBER(OFFSET('Hygiene Data'!$D$8,0,10*ROW('Hygiene Data'!D15))),DS21="",ISNUMBER(OFFSET('Hygiene Data'!$D$8,0,10*ROW('Hygiene Data'!D15)))),OFFSET('Hygiene Data'!$D$8,0,10*ROW('Hygiene Data'!D15)),NA())))</f>
        <v>#N/A</v>
      </c>
      <c r="BE21" s="121" t="e">
        <f ca="1">+IF(AND(ISNUMBER(OFFSET('Hygiene Data'!$D$10,0,10*ROW('Hygiene Data'!D15))),DT21="Yes"),OFFSET('Hygiene Data'!$D$10,0,10*ROW('Hygiene Data'!D15)),IF(AND(ISNUMBER(OFFSET('Hygiene Data'!$D$10,0,10*ROW('Hygiene Data'!D15))),DT21="No",ISNUMBER(OFFSET('Hygiene Data'!$D$10,0,10*ROW('Hygiene Data'!D15)))),CONCATENATE("[",ROUND(OFFSET('Hygiene Data'!$D$10,0,10*ROW('Hygiene Data'!D15)),0),"]"),IF(AND(ISNUMBER(OFFSET('Hygiene Data'!$D$10,0,10*ROW('Hygiene Data'!D15))),DT21="",ISNUMBER(OFFSET('Hygiene Data'!$D$10,0,10*ROW('Hygiene Data'!D15)))),OFFSET('Hygiene Data'!$D$10,0,10*ROW('Hygiene Data'!D15)),NA())))</f>
        <v>#N/A</v>
      </c>
      <c r="BF21" s="121" t="e">
        <f ca="1">+IF(AND(ISNUMBER(OFFSET('Hygiene Data'!$E$6,0,10*ROW('Hygiene Data'!E15))),DU21="Yes"),OFFSET('Hygiene Data'!$E$6,0,10*ROW('Hygiene Data'!E15)),IF(AND(ISNUMBER(OFFSET('Hygiene Data'!$E$6,0,10*ROW('Hygiene Data'!E15))),DU21="No",ISNUMBER(OFFSET('Hygiene Data'!$E$6,0,10*ROW('Hygiene Data'!E15)))),CONCATENATE("[",ROUND(OFFSET('Hygiene Data'!$E$6,0,10*ROW('Hygiene Data'!E15)),0),"]"),IF(AND(ISNUMBER(OFFSET('Hygiene Data'!$E$6,0,10*ROW('Hygiene Data'!E15))),DU21="",ISNUMBER(OFFSET('Hygiene Data'!$E$6,0,10*ROW('Hygiene Data'!E15)))),OFFSET('Hygiene Data'!$E$6,0,10*ROW('Hygiene Data'!E15)),NA())))</f>
        <v>#N/A</v>
      </c>
      <c r="BG21" s="121" t="e">
        <f ca="1">+IF(AND(ISNUMBER(OFFSET('Hygiene Data'!$E$8,0,10*ROW('Hygiene Data'!E15))),DV21="Yes"),OFFSET('Hygiene Data'!$E$8,0,10*ROW('Hygiene Data'!E15)),IF(AND(ISNUMBER(OFFSET('Hygiene Data'!$E$8,0,10*ROW('Hygiene Data'!E15))),DV21="No",ISNUMBER(OFFSET('Hygiene Data'!$E$8,0,10*ROW('Hygiene Data'!E15)))),CONCATENATE("[",ROUND(OFFSET('Hygiene Data'!$E$8,0,10*ROW('Hygiene Data'!E15)),0),"]"),IF(AND(ISNUMBER(OFFSET('Hygiene Data'!$E$8,0,10*ROW('Hygiene Data'!E15))),DV21="",ISNUMBER(OFFSET('Hygiene Data'!$E$8,0,10*ROW('Hygiene Data'!E15)))),OFFSET('Hygiene Data'!$E$8,0,10*ROW('Hygiene Data'!E15)),NA())))</f>
        <v>#N/A</v>
      </c>
      <c r="BH21" s="121" t="e">
        <f ca="1">+IF(AND(ISNUMBER(OFFSET('Hygiene Data'!$E$10,0,10*ROW('Hygiene Data'!E15))),DW21="Yes"),OFFSET('Hygiene Data'!$E$10,0,10*ROW('Hygiene Data'!E15)),IF(AND(ISNUMBER(OFFSET('Hygiene Data'!$E$10,0,10*ROW('Hygiene Data'!E15))),DW21="No",ISNUMBER(OFFSET('Hygiene Data'!$E$10,0,10*ROW('Hygiene Data'!E15)))),CONCATENATE("[",ROUND(OFFSET('Hygiene Data'!$E$10,0,10*ROW('Hygiene Data'!E15)),0),"]"),IF(AND(ISNUMBER(OFFSET('Hygiene Data'!$E$10,0,10*ROW('Hygiene Data'!E15))),DW21="",ISNUMBER(OFFSET('Hygiene Data'!$E$10,0,10*ROW('Hygiene Data'!E15)))),OFFSET('Hygiene Data'!$E$10,0,10*ROW('Hygiene Data'!E15)),NA())))</f>
        <v>#N/A</v>
      </c>
      <c r="BI21" s="121" t="e">
        <f ca="1">+IF(AND(ISNUMBER(OFFSET('Hygiene Data'!$F$6,0,10*ROW('Hygiene Data'!F15))),DX21="Yes"),OFFSET('Hygiene Data'!$F$6,0,10*ROW('Hygiene Data'!F15)),IF(AND(ISNUMBER(OFFSET('Hygiene Data'!$F$6,0,10*ROW('Hygiene Data'!F15))),DX21="No",ISNUMBER(OFFSET('Hygiene Data'!$F$6,0,10*ROW('Hygiene Data'!F15)))),CONCATENATE("[",ROUND(OFFSET('Hygiene Data'!$F$6,0,10*ROW('Hygiene Data'!F15)),0),"]"),IF(AND(ISNUMBER(OFFSET('Hygiene Data'!$F$6,0,10*ROW('Hygiene Data'!F15))),DX21="",ISNUMBER(OFFSET('Hygiene Data'!$F$6,0,10*ROW('Hygiene Data'!F15)))),OFFSET('Hygiene Data'!$F$6,0,10*ROW('Hygiene Data'!F15)),NA())))</f>
        <v>#N/A</v>
      </c>
      <c r="BJ21" s="121" t="e">
        <f ca="1">+IF(AND(ISNUMBER(OFFSET('Hygiene Data'!$F$8,0,10*ROW('Hygiene Data'!F15))),DY21="Yes"),OFFSET('Hygiene Data'!$F$8,0,10*ROW('Hygiene Data'!F15)),IF(AND(ISNUMBER(OFFSET('Hygiene Data'!$F$8,0,10*ROW('Hygiene Data'!F15))),DY21="No",ISNUMBER(OFFSET('Hygiene Data'!$F$8,0,10*ROW('Hygiene Data'!F15)))),CONCATENATE("[",ROUND(OFFSET('Hygiene Data'!$F$8,0,10*ROW('Hygiene Data'!F15)),0),"]"),IF(AND(ISNUMBER(OFFSET('Hygiene Data'!$F$8,0,10*ROW('Hygiene Data'!F15))),DY21="",ISNUMBER(OFFSET('Hygiene Data'!$F$8,0,10*ROW('Hygiene Data'!F15)))),OFFSET('Hygiene Data'!$F$8,0,10*ROW('Hygiene Data'!F15)),NA())))</f>
        <v>#N/A</v>
      </c>
      <c r="BK21" s="121" t="e">
        <f ca="1">+IF(AND(ISNUMBER(OFFSET('Hygiene Data'!$F$10,0,10*ROW('Hygiene Data'!F15))),DZ21="Yes"),OFFSET('Hygiene Data'!$F$10,0,10*ROW('Hygiene Data'!F15)),IF(AND(ISNUMBER(OFFSET('Hygiene Data'!$F$10,0,10*ROW('Hygiene Data'!F15))),DZ21="No",ISNUMBER(OFFSET('Hygiene Data'!$F$10,0,10*ROW('Hygiene Data'!F15)))),CONCATENATE("[",ROUND(OFFSET('Hygiene Data'!$F$10,0,10*ROW('Hygiene Data'!F15)),0),"]"),IF(AND(ISNUMBER(OFFSET('Hygiene Data'!$F$10,0,10*ROW('Hygiene Data'!F15))),DZ21="",ISNUMBER(OFFSET('Hygiene Data'!$F$10,0,10*ROW('Hygiene Data'!F15)))),OFFSET('Hygiene Data'!$F$10,0,10*ROW('Hygiene Data'!F15)),NA())))</f>
        <v>#N/A</v>
      </c>
      <c r="BL21" s="121" t="e">
        <f ca="1">+IF(AND(ISNUMBER(OFFSET('Hygiene Data'!$G$6,0,10*ROW('Hygiene Data'!G15))),EA21="Yes"),OFFSET('Hygiene Data'!$G$6,0,10*ROW('Hygiene Data'!G15)),IF(AND(ISNUMBER(OFFSET('Hygiene Data'!$G$6,0,10*ROW('Hygiene Data'!G15))),EA21="No",ISNUMBER(OFFSET('Hygiene Data'!$G$6,0,10*ROW('Hygiene Data'!G15)))),CONCATENATE("[",ROUND(OFFSET('Hygiene Data'!$G$6,0,10*ROW('Hygiene Data'!G15)),0),"]"),IF(AND(ISNUMBER(OFFSET('Hygiene Data'!$G$6,0,10*ROW('Hygiene Data'!G15))),EA21="",ISNUMBER(OFFSET('Hygiene Data'!$G$6,0,10*ROW('Hygiene Data'!G15)))),OFFSET('Hygiene Data'!$G$6,0,10*ROW('Hygiene Data'!G15)),NA())))</f>
        <v>#N/A</v>
      </c>
      <c r="BM21" s="121" t="e">
        <f ca="1">+IF(AND(ISNUMBER(OFFSET('Hygiene Data'!$G$8,0,10*ROW('Hygiene Data'!G15))),EB21="Yes"),OFFSET('Hygiene Data'!$G$8,0,10*ROW('Hygiene Data'!G15)),IF(AND(ISNUMBER(OFFSET('Hygiene Data'!$G$8,0,10*ROW('Hygiene Data'!G15))),EB21="No",ISNUMBER(OFFSET('Hygiene Data'!$G$8,0,10*ROW('Hygiene Data'!G15)))),CONCATENATE("[",ROUND(OFFSET('Hygiene Data'!$G$8,0,10*ROW('Hygiene Data'!G15)),0),"]"),IF(AND(ISNUMBER(OFFSET('Hygiene Data'!$G$8,0,10*ROW('Hygiene Data'!G15))),EB21="",ISNUMBER(OFFSET('Hygiene Data'!$G$8,0,10*ROW('Hygiene Data'!G15)))),OFFSET('Hygiene Data'!$G$8,0,10*ROW('Hygiene Data'!G15)),NA())))</f>
        <v>#N/A</v>
      </c>
      <c r="BN21" s="121" t="e">
        <f ca="1">+IF(AND(ISNUMBER(OFFSET('Hygiene Data'!$G$10,0,10*ROW('Hygiene Data'!G15))),EC21="Yes"),OFFSET('Hygiene Data'!$G$10,0,10*ROW('Hygiene Data'!G15)),IF(AND(ISNUMBER(OFFSET('Hygiene Data'!$G$10,0,10*ROW('Hygiene Data'!G15))),EC21="No",ISNUMBER(OFFSET('Hygiene Data'!$G$10,0,10*ROW('Hygiene Data'!G15)))),CONCATENATE("[",ROUND(OFFSET('Hygiene Data'!$G$10,0,10*ROW('Hygiene Data'!G15)),0),"]"),IF(AND(ISNUMBER(OFFSET('Hygiene Data'!$G$10,0,10*ROW('Hygiene Data'!G15))),EC21="",ISNUMBER(OFFSET('Hygiene Data'!$G$10,0,10*ROW('Hygiene Data'!G15)))),OFFSET('Hygiene Data'!$G$10,0,10*ROW('Hygiene Data'!G15)),NA())))</f>
        <v>#N/A</v>
      </c>
      <c r="BO21" s="121" t="e">
        <f ca="1">+IF(AND(ISNUMBER(OFFSET('Hygiene Data'!$H$6,0,10*ROW('Hygiene Data'!H15))),ED21="Yes"),OFFSET('Hygiene Data'!$H$6,0,10*ROW('Hygiene Data'!H15)),IF(AND(ISNUMBER(OFFSET('Hygiene Data'!$H$6,0,10*ROW('Hygiene Data'!H15))),ED21="No",ISNUMBER(OFFSET('Hygiene Data'!$H$6,0,10*ROW('Hygiene Data'!H15)))),CONCATENATE("[",ROUND(OFFSET('Hygiene Data'!$H$6,0,10*ROW('Hygiene Data'!H15)),0),"]"),IF(AND(ISNUMBER(OFFSET('Hygiene Data'!$H$6,0,10*ROW('Hygiene Data'!H15))),ED21="",ISNUMBER(OFFSET('Hygiene Data'!$H$6,0,10*ROW('Hygiene Data'!H15)))),OFFSET('Hygiene Data'!$H$6,0,10*ROW('Hygiene Data'!H15)),NA())))</f>
        <v>#N/A</v>
      </c>
      <c r="BP21" s="121" t="e">
        <f ca="1">+IF(AND(ISNUMBER(OFFSET('Hygiene Data'!$H$8,0,10*ROW('Hygiene Data'!H15))),EE21="Yes"),OFFSET('Hygiene Data'!$H$8,0,10*ROW('Hygiene Data'!H15)),IF(AND(ISNUMBER(OFFSET('Hygiene Data'!$H$8,0,10*ROW('Hygiene Data'!H15))),EE21="No",ISNUMBER(OFFSET('Hygiene Data'!$H$8,0,10*ROW('Hygiene Data'!H15)))),CONCATENATE("[",ROUND(OFFSET('Hygiene Data'!$H$8,0,10*ROW('Hygiene Data'!H15)),0),"]"),IF(AND(ISNUMBER(OFFSET('Hygiene Data'!$H$8,0,10*ROW('Hygiene Data'!H15))),EE21="",ISNUMBER(OFFSET('Hygiene Data'!$H$8,0,10*ROW('Hygiene Data'!H15)))),OFFSET('Hygiene Data'!$H$8,0,10*ROW('Hygiene Data'!H15)),NA())))</f>
        <v>#N/A</v>
      </c>
      <c r="BQ21" s="121" t="e">
        <f ca="1">+IF(AND(ISNUMBER(OFFSET('Hygiene Data'!$H$10,0,10*ROW('Hygiene Data'!H15))),EF21="Yes"),OFFSET('Hygiene Data'!$H$10,0,10*ROW('Hygiene Data'!H15)),IF(AND(ISNUMBER(OFFSET('Hygiene Data'!$H$10,0,10*ROW('Hygiene Data'!H15))),EF21="No",ISNUMBER(OFFSET('Hygiene Data'!$H$10,0,10*ROW('Hygiene Data'!H15)))),CONCATENATE("[",ROUND(OFFSET('Hygiene Data'!$H$10,0,10*ROW('Hygiene Data'!H15)),0),"]"),IF(AND(ISNUMBER(OFFSET('Hygiene Data'!$H$10,0,10*ROW('Hygiene Data'!H15))),EF21="",ISNUMBER(OFFSET('Hygiene Data'!$H$10,0,10*ROW('Hygiene Data'!H15)))),OFFSET('Hygiene Data'!$H$10,0,10*ROW('Hygiene Data'!H15)),NA())))</f>
        <v>#N/A</v>
      </c>
      <c r="BS21" s="28" t="str">
        <f ca="1">+IF(OFFSET('Water Data'!$C$28,0,10*ROW('Water Data'!C15))="","",OFFSET('Water Data'!$C$28,0,10*ROW('Water Data'!C15)))</f>
        <v/>
      </c>
      <c r="BT21" s="28" t="str">
        <f ca="1">+IF(OFFSET('Water Data'!$C$29,0,10*ROW('Water Data'!C15))="","",OFFSET('Water Data'!$C$29,0,10*ROW('Water Data'!C15)))</f>
        <v/>
      </c>
      <c r="BU21" s="28" t="str">
        <f ca="1">+IF(OFFSET('Water Data'!$C$30,0,10*ROW('Water Data'!C15))="","",OFFSET('Water Data'!$C$30,0,10*ROW('Water Data'!C15)))</f>
        <v/>
      </c>
      <c r="BV21" s="28" t="str">
        <f ca="1">+IF(OFFSET('Water Data'!$D$28,0,10*ROW('Water Data'!D15))="","",OFFSET('Water Data'!$D$28,0,10*ROW('Water Data'!D15)))</f>
        <v/>
      </c>
      <c r="BW21" s="28" t="str">
        <f ca="1">+IF(OFFSET('Water Data'!$D$29,0,10*ROW('Water Data'!D15))="","",OFFSET('Water Data'!$D$29,0,10*ROW('Water Data'!D15)))</f>
        <v/>
      </c>
      <c r="BX21" s="28" t="str">
        <f ca="1">+IF(OFFSET('Water Data'!$D$30,0,10*ROW('Water Data'!D15))="","",OFFSET('Water Data'!$D$30,0,10*ROW('Water Data'!D15)))</f>
        <v/>
      </c>
      <c r="BY21" s="28" t="str">
        <f ca="1">+IF(OFFSET('Water Data'!$E$28,0,10*ROW('Water Data'!E15))="","",OFFSET('Water Data'!$E$28,0,10*ROW('Water Data'!E15)))</f>
        <v/>
      </c>
      <c r="BZ21" s="28" t="str">
        <f ca="1">+IF(OFFSET('Water Data'!$E$29,0,10*ROW('Water Data'!E15))="","",OFFSET('Water Data'!$E$29,0,10*ROW('Water Data'!E15)))</f>
        <v/>
      </c>
      <c r="CA21" s="28" t="str">
        <f ca="1">+IF(OFFSET('Water Data'!$E$30,0,10*ROW('Water Data'!E15))="","",OFFSET('Water Data'!$E$30,0,10*ROW('Water Data'!E15)))</f>
        <v/>
      </c>
      <c r="CB21" s="28" t="str">
        <f ca="1">+IF(OFFSET('Water Data'!$F$28,0,10*ROW('Water Data'!F15))="","",OFFSET('Water Data'!$F$28,0,10*ROW('Water Data'!F15)))</f>
        <v/>
      </c>
      <c r="CC21" s="28" t="str">
        <f ca="1">+IF(OFFSET('Water Data'!$F$29,0,10*ROW('Water Data'!F15))="","",OFFSET('Water Data'!$F$29,0,10*ROW('Water Data'!F15)))</f>
        <v/>
      </c>
      <c r="CD21" s="28" t="str">
        <f ca="1">+IF(OFFSET('Water Data'!$F$30,0,10*ROW('Water Data'!F15))="","",OFFSET('Water Data'!$F$30,0,10*ROW('Water Data'!F15)))</f>
        <v/>
      </c>
      <c r="CE21" s="28" t="str">
        <f ca="1">+IF(OFFSET('Water Data'!$G$28,0,10*ROW('Water Data'!G15))="","",OFFSET('Water Data'!$G$28,0,10*ROW('Water Data'!G15)))</f>
        <v/>
      </c>
      <c r="CF21" s="28" t="str">
        <f ca="1">+IF(OFFSET('Water Data'!$G$29,0,10*ROW('Water Data'!G15))="","",OFFSET('Water Data'!$G$29,0,10*ROW('Water Data'!G15)))</f>
        <v/>
      </c>
      <c r="CG21" s="28" t="str">
        <f ca="1">+IF(OFFSET('Water Data'!$G$30,0,10*ROW('Water Data'!G15))="","",OFFSET('Water Data'!$G$30,0,10*ROW('Water Data'!G15)))</f>
        <v/>
      </c>
      <c r="CH21" s="28" t="str">
        <f ca="1">+IF(OFFSET('Water Data'!$H$28,0,10*ROW('Water Data'!H15))="","",OFFSET('Water Data'!$H$28,0,10*ROW('Water Data'!H15)))</f>
        <v/>
      </c>
      <c r="CI21" s="28" t="str">
        <f ca="1">+IF(OFFSET('Water Data'!$H$29,0,10*ROW('Water Data'!H15))="","",OFFSET('Water Data'!$H$29,0,10*ROW('Water Data'!H15)))</f>
        <v/>
      </c>
      <c r="CJ21" s="28" t="str">
        <f ca="1">+IF(OFFSET('Water Data'!$H$30,0,10*ROW('Water Data'!H15))="","",OFFSET('Water Data'!$H$30,0,10*ROW('Water Data'!H15)))</f>
        <v/>
      </c>
      <c r="CK21" s="28" t="str">
        <f ca="1">+IF(OFFSET('Sanitation Data'!$C$29,0,10*ROW('Sanitation Data'!C15))="","",OFFSET('Sanitation Data'!$C$29,0,10*ROW('Sanitation Data'!C15)))</f>
        <v/>
      </c>
      <c r="CL21" s="28" t="str">
        <f ca="1">+IF(OFFSET('Sanitation Data'!$C$30,0,10*ROW('Sanitation Data'!C15))="","",OFFSET('Sanitation Data'!$C$30,0,10*ROW('Sanitation Data'!C15)))</f>
        <v/>
      </c>
      <c r="CM21" s="28" t="str">
        <f ca="1">+IF(OFFSET('Sanitation Data'!$C$31,0,10*ROW('Sanitation Data'!C15))="","",OFFSET('Sanitation Data'!$C$31,0,10*ROW('Sanitation Data'!C15)))</f>
        <v/>
      </c>
      <c r="CN21" s="28" t="str">
        <f ca="1">+IF(OFFSET('Sanitation Data'!$C$32,0,10*ROW('Sanitation Data'!C15))="","",OFFSET('Sanitation Data'!$C$32,0,10*ROW('Sanitation Data'!C15)))</f>
        <v/>
      </c>
      <c r="CO21" s="28" t="str">
        <f ca="1">+IF(OFFSET('Sanitation Data'!$C$33,0,10*ROW('Sanitation Data'!C15))="","",OFFSET('Sanitation Data'!$C$33,0,10*ROW('Sanitation Data'!C15)))</f>
        <v/>
      </c>
      <c r="CP21" s="28" t="str">
        <f ca="1">+IF(OFFSET('Sanitation Data'!$D$29,0,10*ROW('Sanitation Data'!D15))="","",OFFSET('Sanitation Data'!$D$29,0,10*ROW('Sanitation Data'!D15)))</f>
        <v/>
      </c>
      <c r="CQ21" s="28" t="str">
        <f ca="1">+IF(OFFSET('Sanitation Data'!$D$30,0,10*ROW('Sanitation Data'!D15))="","",OFFSET('Sanitation Data'!$D$30,0,10*ROW('Sanitation Data'!D15)))</f>
        <v/>
      </c>
      <c r="CR21" s="28" t="str">
        <f ca="1">+IF(OFFSET('Sanitation Data'!$D$31,0,10*ROW('Sanitation Data'!D15))="","",OFFSET('Sanitation Data'!$D$31,0,10*ROW('Sanitation Data'!D15)))</f>
        <v/>
      </c>
      <c r="CS21" s="28" t="str">
        <f ca="1">+IF(OFFSET('Sanitation Data'!$D$32,0,10*ROW('Sanitation Data'!D15))="","",OFFSET('Sanitation Data'!$D$32,0,10*ROW('Sanitation Data'!D15)))</f>
        <v/>
      </c>
      <c r="CT21" s="28" t="str">
        <f ca="1">+IF(OFFSET('Sanitation Data'!$D$33,0,10*ROW('Sanitation Data'!D15))="","",OFFSET('Sanitation Data'!$D$33,0,10*ROW('Sanitation Data'!D15)))</f>
        <v/>
      </c>
      <c r="CU21" s="28" t="str">
        <f ca="1">+IF(OFFSET('Sanitation Data'!$E$29,0,10*ROW('Sanitation Data'!E15))="","",OFFSET('Sanitation Data'!$E$29,0,10*ROW('Sanitation Data'!E15)))</f>
        <v/>
      </c>
      <c r="CV21" s="28" t="str">
        <f ca="1">+IF(OFFSET('Sanitation Data'!$E$30,0,10*ROW('Sanitation Data'!E15))="","",OFFSET('Sanitation Data'!$E$30,0,10*ROW('Sanitation Data'!E15)))</f>
        <v/>
      </c>
      <c r="CW21" s="28" t="str">
        <f ca="1">+IF(OFFSET('Sanitation Data'!$E$31,0,10*ROW('Sanitation Data'!E15))="","",OFFSET('Sanitation Data'!$E$31,0,10*ROW('Sanitation Data'!E15)))</f>
        <v/>
      </c>
      <c r="CX21" s="28" t="str">
        <f ca="1">+IF(OFFSET('Sanitation Data'!$E$32,0,10*ROW('Sanitation Data'!E15))="","",OFFSET('Sanitation Data'!$E$32,0,10*ROW('Sanitation Data'!E15)))</f>
        <v/>
      </c>
      <c r="CY21" s="28" t="str">
        <f ca="1">+IF(OFFSET('Sanitation Data'!$E$33,0,10*ROW('Sanitation Data'!E15))="","",OFFSET('Sanitation Data'!$E$33,0,10*ROW('Sanitation Data'!E15)))</f>
        <v/>
      </c>
      <c r="CZ21" s="28" t="str">
        <f ca="1">+IF(OFFSET('Sanitation Data'!$F$29,0,10*ROW('Sanitation Data'!F15))="","",OFFSET('Sanitation Data'!$F$29,0,10*ROW('Sanitation Data'!F15)))</f>
        <v/>
      </c>
      <c r="DA21" s="28" t="str">
        <f ca="1">+IF(OFFSET('Sanitation Data'!$F$30,0,10*ROW('Sanitation Data'!F15))="","",OFFSET('Sanitation Data'!$F$30,0,10*ROW('Sanitation Data'!F15)))</f>
        <v/>
      </c>
      <c r="DB21" s="28" t="str">
        <f ca="1">+IF(OFFSET('Sanitation Data'!$F$31,0,10*ROW('Sanitation Data'!F15))="","",OFFSET('Sanitation Data'!$F$31,0,10*ROW('Sanitation Data'!F15)))</f>
        <v/>
      </c>
      <c r="DC21" s="28" t="str">
        <f ca="1">+IF(OFFSET('Sanitation Data'!$F$32,0,10*ROW('Sanitation Data'!F15))="","",OFFSET('Sanitation Data'!$F$32,0,10*ROW('Sanitation Data'!F15)))</f>
        <v/>
      </c>
      <c r="DD21" s="28" t="str">
        <f ca="1">+IF(OFFSET('Sanitation Data'!$F$33,0,10*ROW('Sanitation Data'!F15))="","",OFFSET('Sanitation Data'!$F$33,0,10*ROW('Sanitation Data'!F15)))</f>
        <v/>
      </c>
      <c r="DE21" s="28" t="str">
        <f ca="1">+IF(OFFSET('Sanitation Data'!$G$29,0,10*ROW('Sanitation Data'!G15))="","",OFFSET('Sanitation Data'!$G$29,0,10*ROW('Sanitation Data'!G15)))</f>
        <v/>
      </c>
      <c r="DF21" s="28" t="str">
        <f ca="1">+IF(OFFSET('Sanitation Data'!$G$30,0,10*ROW('Sanitation Data'!G15))="","",OFFSET('Sanitation Data'!$G$30,0,10*ROW('Sanitation Data'!G15)))</f>
        <v/>
      </c>
      <c r="DG21" s="28" t="str">
        <f ca="1">+IF(OFFSET('Sanitation Data'!$G$31,0,10*ROW('Sanitation Data'!G15))="","",OFFSET('Sanitation Data'!$G$31,0,10*ROW('Sanitation Data'!G15)))</f>
        <v/>
      </c>
      <c r="DH21" s="28" t="str">
        <f ca="1">+IF(OFFSET('Sanitation Data'!$G$32,0,10*ROW('Sanitation Data'!G15))="","",OFFSET('Sanitation Data'!$G$32,0,10*ROW('Sanitation Data'!G15)))</f>
        <v/>
      </c>
      <c r="DI21" s="28" t="str">
        <f ca="1">+IF(OFFSET('Sanitation Data'!$G$33,0,10*ROW('Sanitation Data'!G15))="","",OFFSET('Sanitation Data'!$G$33,0,10*ROW('Sanitation Data'!G15)))</f>
        <v/>
      </c>
      <c r="DJ21" s="28" t="str">
        <f ca="1">+IF(OFFSET('Sanitation Data'!$H$29,0,10*ROW('Sanitation Data'!H15))="","",OFFSET('Sanitation Data'!$H$29,0,10*ROW('Sanitation Data'!H15)))</f>
        <v/>
      </c>
      <c r="DK21" s="28" t="str">
        <f ca="1">+IF(OFFSET('Sanitation Data'!$H$30,0,10*ROW('Sanitation Data'!H15))="","",OFFSET('Sanitation Data'!$H$30,0,10*ROW('Sanitation Data'!H15)))</f>
        <v/>
      </c>
      <c r="DL21" s="28" t="str">
        <f ca="1">+IF(OFFSET('Sanitation Data'!$H$31,0,10*ROW('Sanitation Data'!H15))="","",OFFSET('Sanitation Data'!$H$31,0,10*ROW('Sanitation Data'!H15)))</f>
        <v/>
      </c>
      <c r="DM21" s="28" t="str">
        <f ca="1">+IF(OFFSET('Sanitation Data'!$H$32,0,10*ROW('Sanitation Data'!H15))="","",OFFSET('Sanitation Data'!$H$32,0,10*ROW('Sanitation Data'!H15)))</f>
        <v/>
      </c>
      <c r="DN21" s="28" t="str">
        <f ca="1">+IF(OFFSET('Sanitation Data'!$H$33,0,10*ROW('Sanitation Data'!H15))="","",OFFSET('Sanitation Data'!$H$33,0,10*ROW('Sanitation Data'!H15)))</f>
        <v/>
      </c>
      <c r="DO21" s="28" t="str">
        <f ca="1">+IF(OFFSET('Hygiene Data'!$C$12,0,10*ROW('Hygiene Data'!C15))="","",OFFSET('Hygiene Data'!$C$12,0,10*ROW('Hygiene Data'!C15)))</f>
        <v/>
      </c>
      <c r="DP21" s="28" t="str">
        <f ca="1">+IF(OFFSET('Hygiene Data'!$C$13,0,10*ROW('Hygiene Data'!C15))="","",OFFSET('Hygiene Data'!$C$13,0,10*ROW('Hygiene Data'!C15)))</f>
        <v/>
      </c>
      <c r="DQ21" s="28" t="str">
        <f ca="1">+IF(OFFSET('Hygiene Data'!$C$14,0,10*ROW('Hygiene Data'!C15))="","",OFFSET('Hygiene Data'!$C$14,0,10*ROW('Hygiene Data'!C15)))</f>
        <v/>
      </c>
      <c r="DR21" s="28" t="str">
        <f ca="1">+IF(OFFSET('Hygiene Data'!$D$12,0,10*ROW('Hygiene Data'!D15))="","",OFFSET('Hygiene Data'!$D$12,0,10*ROW('Hygiene Data'!D15)))</f>
        <v/>
      </c>
      <c r="DS21" s="28" t="str">
        <f ca="1">+IF(OFFSET('Hygiene Data'!$D$13,0,10*ROW('Hygiene Data'!D15))="","",OFFSET('Hygiene Data'!$D$13,0,10*ROW('Hygiene Data'!D15)))</f>
        <v/>
      </c>
      <c r="DT21" s="28" t="str">
        <f ca="1">+IF(OFFSET('Hygiene Data'!$D$14,0,10*ROW('Hygiene Data'!D15))="","",OFFSET('Hygiene Data'!$D$14,0,10*ROW('Hygiene Data'!D15)))</f>
        <v/>
      </c>
      <c r="DU21" s="28" t="str">
        <f ca="1">+IF(OFFSET('Hygiene Data'!$E$12,0,10*ROW('Hygiene Data'!E15))="","",OFFSET('Hygiene Data'!$E$12,0,10*ROW('Hygiene Data'!E15)))</f>
        <v/>
      </c>
      <c r="DV21" s="28" t="str">
        <f ca="1">+IF(OFFSET('Hygiene Data'!$E$13,0,10*ROW('Hygiene Data'!E15))="","",OFFSET('Hygiene Data'!$E$13,0,10*ROW('Hygiene Data'!E15)))</f>
        <v/>
      </c>
      <c r="DW21" s="28" t="str">
        <f ca="1">+IF(OFFSET('Hygiene Data'!$E$14,0,10*ROW('Hygiene Data'!E15))="","",OFFSET('Hygiene Data'!$E$14,0,10*ROW('Hygiene Data'!E15)))</f>
        <v/>
      </c>
      <c r="DX21" s="28" t="str">
        <f ca="1">+IF(OFFSET('Hygiene Data'!$F$12,0,10*ROW('Hygiene Data'!F15))="","",OFFSET('Hygiene Data'!$F$12,0,10*ROW('Hygiene Data'!F15)))</f>
        <v/>
      </c>
      <c r="DY21" s="28" t="str">
        <f ca="1">+IF(OFFSET('Hygiene Data'!$F$13,0,10*ROW('Hygiene Data'!F15))="","",OFFSET('Hygiene Data'!$F$13,0,10*ROW('Hygiene Data'!F15)))</f>
        <v/>
      </c>
      <c r="DZ21" s="28" t="str">
        <f ca="1">+IF(OFFSET('Hygiene Data'!$F$14,0,10*ROW('Hygiene Data'!F15))="","",OFFSET('Hygiene Data'!$F$14,0,10*ROW('Hygiene Data'!F15)))</f>
        <v/>
      </c>
      <c r="EA21" s="28" t="str">
        <f ca="1">+IF(OFFSET('Hygiene Data'!$G$12,0,10*ROW('Hygiene Data'!G15))="","",OFFSET('Hygiene Data'!$G$12,0,10*ROW('Hygiene Data'!G15)))</f>
        <v/>
      </c>
      <c r="EB21" s="28" t="str">
        <f ca="1">+IF(OFFSET('Hygiene Data'!$G$13,0,10*ROW('Hygiene Data'!G15))="","",OFFSET('Hygiene Data'!$G$13,0,10*ROW('Hygiene Data'!G15)))</f>
        <v/>
      </c>
      <c r="EC21" s="28" t="str">
        <f ca="1">+IF(OFFSET('Hygiene Data'!$G$14,0,10*ROW('Hygiene Data'!G15))="","",OFFSET('Hygiene Data'!$G$14,0,10*ROW('Hygiene Data'!G15)))</f>
        <v/>
      </c>
      <c r="ED21" s="28" t="str">
        <f ca="1">+IF(OFFSET('Hygiene Data'!$H$12,0,10*ROW('Hygiene Data'!H15))="","",OFFSET('Hygiene Data'!$H$12,0,10*ROW('Hygiene Data'!H15)))</f>
        <v/>
      </c>
      <c r="EE21" s="28" t="str">
        <f ca="1">+IF(OFFSET('Hygiene Data'!$H$13,0,10*ROW('Hygiene Data'!H15))="","",OFFSET('Hygiene Data'!$H$13,0,10*ROW('Hygiene Data'!H15)))</f>
        <v/>
      </c>
      <c r="EF21" s="28" t="str">
        <f ca="1">+IF(OFFSET('Hygiene Data'!$H$14,0,10*ROW('Hygiene Data'!H15))="","",OFFSET('Hygiene Data'!$H$14,0,10*ROW('Hygiene Data'!H15)))</f>
        <v/>
      </c>
    </row>
    <row r="22" spans="1:136" x14ac:dyDescent="0.2">
      <c r="A22" s="44" t="str">
        <f ca="1">+IF(OFFSET('Water Data'!$B$1,0,10*ROW('Water Data'!B16))="","",OFFSET('Water Data'!$B$1,0,10*ROW('Water Data'!B16)))</f>
        <v/>
      </c>
      <c r="B22" s="44" t="str">
        <f ca="1">+IF(OFFSET('Water Data'!$A$3,0,10*ROW('Water Data'!A16))="","",OFFSET('Water Data'!$A$3,0,10*ROW('Water Data'!A16)))</f>
        <v/>
      </c>
      <c r="C22" s="44" t="str">
        <f ca="1">+IF(OFFSET('Water Data'!$C$3,0,10*ROW('Water Data'!C16))="","",OFFSET('Water Data'!$C$3,0,10*ROW('Water Data'!C16)))</f>
        <v/>
      </c>
      <c r="D22" s="119" t="e">
        <f ca="1">+IF(AND(ISNUMBER(OFFSET('Water Data'!$C$5,0,10*ROW('Water Data'!C16))),BS22="Yes"),100-OFFSET('Water Data'!$C$5,0,10*ROW('Water Data'!C16)),IF(AND(ISNUMBER(OFFSET('Water Data'!$C$5,0,10*ROW('Water Data'!C16))),BS22="No",ISNUMBER(OFFSET('Water Data'!$C$5,0,10*ROW('Water Data'!C16)))),CONCATENATE("[",ROUND(100-OFFSET('Water Data'!$C$5,0,10*ROW('Water Data'!C16)),0),"]"),IF(AND(ISNUMBER(OFFSET('Water Data'!$C$5,0,10*ROW('Water Data'!C16))),BS22="",ISNUMBER(OFFSET('Water Data'!$C$5,0,10*ROW('Water Data'!C16)))),100-OFFSET('Water Data'!$C$5,0,10*ROW('Water Data'!C16)),NA())))</f>
        <v>#N/A</v>
      </c>
      <c r="E22" s="119" t="e">
        <f ca="1">+IF(AND(ISNUMBER(OFFSET('Water Data'!$C$7,0,10*ROW('Water Data'!D16))),BT22="Yes"),OFFSET('Water Data'!$C$7,0,10*ROW('Water Data'!C16)),IF(AND(ISNUMBER(OFFSET('Water Data'!$C$7,0,10*ROW('Water Data'!C16))),BT22="No",ISNUMBER(OFFSET('Water Data'!$C$7,0,10*ROW('Water Data'!C16)))),CONCATENATE("[",ROUND(OFFSET('Water Data'!$C$7,0,10*ROW('Water Data'!C16)),0),"]"),IF(AND(ISNUMBER(OFFSET('Water Data'!$C$7,0,10*ROW('Water Data'!C16))),BT22="",ISNUMBER(OFFSET('Water Data'!$C$7,0,10*ROW('Water Data'!C16)))),OFFSET('Water Data'!$C$7,0,10*ROW('Water Data'!C16)),NA())))</f>
        <v>#N/A</v>
      </c>
      <c r="F22" s="119" t="e">
        <f ca="1">+IF(AND(ISNUMBER(OFFSET('Water Data'!$C$10,0,10*ROW('Water Data'!C16))),BU22="Yes"),OFFSET('Water Data'!$C$10,0,10*ROW('Water Data'!C16)),IF(AND(ISNUMBER(OFFSET('Water Data'!$C$10,0,10*ROW('Water Data'!C16))),BU22="No",ISNUMBER(OFFSET('Water Data'!$C$10,0,10*ROW('Water Data'!C16)))),CONCATENATE("[",ROUND(OFFSET('Water Data'!$C$10,0,10*ROW('Water Data'!C16)),0),"]"),IF(AND(ISNUMBER(OFFSET('Water Data'!$C$10,0,10*ROW('Water Data'!C16))),BU22="",ISNUMBER(OFFSET('Water Data'!$C$10,0,10*ROW('Water Data'!C16)))),OFFSET('Water Data'!$C$10,0,10*ROW('Water Data'!C16)),NA())))</f>
        <v>#N/A</v>
      </c>
      <c r="G22" s="119" t="e">
        <f ca="1">+IF(AND(ISNUMBER(OFFSET('Water Data'!$D$5,0,10*ROW('Water Data'!D16))),BV22="Yes"),100-OFFSET('Water Data'!$D$5,0,10*ROW('Water Data'!D16)),IF(AND(ISNUMBER(OFFSET('Water Data'!$D$5,0,10*ROW('Water Data'!D16))),BV22="No",ISNUMBER(OFFSET('Water Data'!$D$5,0,10*ROW('Water Data'!D16)))),CONCATENATE("[",ROUND(100-OFFSET('Water Data'!$D$5,0,10*ROW('Water Data'!D16)),0),"]"),IF(AND(ISNUMBER(OFFSET('Water Data'!$D$5,0,10*ROW('Water Data'!D16))),BV22="",ISNUMBER(OFFSET('Water Data'!$D$5,0,10*ROW('Water Data'!D16)))),100-OFFSET('Water Data'!$D$5,0,10*ROW('Water Data'!D16)),NA())))</f>
        <v>#N/A</v>
      </c>
      <c r="H22" s="119" t="e">
        <f ca="1">+IF(AND(ISNUMBER(OFFSET('Water Data'!$D$7,0,10*ROW('Water Data'!D16))),BW22="Yes"),OFFSET('Water Data'!$D$7,0,10*ROW('Water Data'!D16)),IF(AND(ISNUMBER(OFFSET('Water Data'!$D$7,0,10*ROW('Water Data'!D16))),BW22="No",ISNUMBER(OFFSET('Water Data'!$D$7,0,10*ROW('Water Data'!D16)))),CONCATENATE("[",ROUND(OFFSET('Water Data'!$C$7,0,10*ROW('Water Data'!D16)),0),"]"),IF(AND(ISNUMBER(OFFSET('Water Data'!$D$7,0,10*ROW('Water Data'!D16))),BW22="",ISNUMBER(OFFSET('Water Data'!$D$7,0,10*ROW('Water Data'!D16)))),OFFSET('Water Data'!$D$7,0,10*ROW('Water Data'!D16)),NA())))</f>
        <v>#N/A</v>
      </c>
      <c r="I22" s="119" t="e">
        <f ca="1">+IF(AND(ISNUMBER(OFFSET('Water Data'!$D$10,0,10*ROW('Water Data'!D16))),BX22="Yes"),OFFSET('Water Data'!$D$10,0,10*ROW('Water Data'!D16)),IF(AND(ISNUMBER(OFFSET('Water Data'!$D$10,0,10*ROW('Water Data'!D16))),BX22="No",ISNUMBER(OFFSET('Water Data'!$D$10,0,10*ROW('Water Data'!D16)))),CONCATENATE("[",ROUND(OFFSET('Water Data'!$D$10,0,10*ROW('Water Data'!D16)),0),"]"),IF(AND(ISNUMBER(OFFSET('Water Data'!$D$10,0,10*ROW('Water Data'!D16))),BX22="",ISNUMBER(OFFSET('Water Data'!$D$10,0,10*ROW('Water Data'!D16)))),OFFSET('Water Data'!$D$10,0,10*ROW('Water Data'!D16)),NA())))</f>
        <v>#N/A</v>
      </c>
      <c r="J22" s="119" t="e">
        <f ca="1">+IF(AND(ISNUMBER(OFFSET('Water Data'!$E$5,0,10*ROW('Water Data'!E16))),BY22="Yes"),100-OFFSET('Water Data'!$E$5,0,10*ROW('Water Data'!E16)),IF(AND(ISNUMBER(OFFSET('Water Data'!$E$5,0,10*ROW('Water Data'!E16))),BY22="No",ISNUMBER(OFFSET('Water Data'!$E$5,0,10*ROW('Water Data'!E16)))),CONCATENATE("[",ROUND(100-OFFSET('Water Data'!$E$5,0,10*ROW('Water Data'!E16)),0),"]"),IF(AND(ISNUMBER(OFFSET('Water Data'!$E$5,0,10*ROW('Water Data'!E16))),BY22="",ISNUMBER(OFFSET('Water Data'!$E$5,0,10*ROW('Water Data'!E16)))),100-OFFSET('Water Data'!$E$5,0,10*ROW('Water Data'!E16)),NA())))</f>
        <v>#N/A</v>
      </c>
      <c r="K22" s="119" t="e">
        <f ca="1">+IF(AND(ISNUMBER(OFFSET('Water Data'!$E$7,0,10*ROW('Water Data'!E16))),BZ22="Yes"),OFFSET('Water Data'!$E$7,0,10*ROW('Water Data'!E16)),IF(AND(ISNUMBER(OFFSET('Water Data'!$E$7,0,10*ROW('Water Data'!E16))),BZ22="No",ISNUMBER(OFFSET('Water Data'!$E$7,0,10*ROW('Water Data'!E16)))),CONCATENATE("[",ROUND(OFFSET('Water Data'!$E$7,0,10*ROW('Water Data'!E16)),0),"]"),IF(AND(ISNUMBER(OFFSET('Water Data'!$E$7,0,10*ROW('Water Data'!E16))),BZ22="",ISNUMBER(OFFSET('Water Data'!$E$7,0,10*ROW('Water Data'!E16)))),OFFSET('Water Data'!$E$7,0,10*ROW('Water Data'!E16)),NA())))</f>
        <v>#N/A</v>
      </c>
      <c r="L22" s="119" t="e">
        <f ca="1">+IF(AND(ISNUMBER(OFFSET('Water Data'!$E$10,0,10*ROW('Water Data'!E16))),CA22="Yes"),OFFSET('Water Data'!$E$10,0,10*ROW('Water Data'!E16)),IF(AND(ISNUMBER(OFFSET('Water Data'!$E$10,0,10*ROW('Water Data'!E16))),CA22="No",ISNUMBER(OFFSET('Water Data'!$E$10,0,10*ROW('Water Data'!E16)))),CONCATENATE("[",ROUND(OFFSET('Water Data'!$E$10,0,10*ROW('Water Data'!E16)),0),"]"),IF(AND(ISNUMBER(OFFSET('Water Data'!$E$10,0,10*ROW('Water Data'!E16))),CA22="",ISNUMBER(OFFSET('Water Data'!$E$10,0,10*ROW('Water Data'!E16)))),OFFSET('Water Data'!$E$10,0,10*ROW('Water Data'!E16)),NA())))</f>
        <v>#N/A</v>
      </c>
      <c r="M22" s="119" t="e">
        <f ca="1">+IF(AND(ISNUMBER(OFFSET('Water Data'!$F$5,0,10*ROW('Water Data'!F16))),CB22="Yes"),100-OFFSET('Water Data'!$F$5,0,10*ROW('Water Data'!F16)),IF(AND(ISNUMBER(OFFSET('Water Data'!$F$5,0,10*ROW('Water Data'!F16))),CB22="No",ISNUMBER(OFFSET('Water Data'!$F$5,0,10*ROW('Water Data'!F16)))),CONCATENATE("[",ROUND(100-OFFSET('Water Data'!$F$5,0,10*ROW('Water Data'!F16)),0),"]"),IF(AND(ISNUMBER(OFFSET('Water Data'!$F$5,0,10*ROW('Water Data'!F16))),CB22="",ISNUMBER(OFFSET('Water Data'!$F$5,0,10*ROW('Water Data'!F16)))),100-OFFSET('Water Data'!$F$5,0,10*ROW('Water Data'!F16)),NA())))</f>
        <v>#N/A</v>
      </c>
      <c r="N22" s="119" t="e">
        <f ca="1">+IF(AND(ISNUMBER(OFFSET('Water Data'!$F$7,0,10*ROW('Water Data'!F16))),CC22="Yes"),OFFSET('Water Data'!$F$7,0,10*ROW('Water Data'!F16)),IF(AND(ISNUMBER(OFFSET('Water Data'!$F$7,0,10*ROW('Water Data'!F16))),CC22="No",ISNUMBER(OFFSET('Water Data'!$F$7,0,10*ROW('Water Data'!F16)))),CONCATENATE("[",ROUND(OFFSET('Water Data'!$F$7,0,10*ROW('Water Data'!F16)),0),"]"),IF(AND(ISNUMBER(OFFSET('Water Data'!$F$7,0,10*ROW('Water Data'!F16))),CC22="",ISNUMBER(OFFSET('Water Data'!$F$7,0,10*ROW('Water Data'!F16)))),OFFSET('Water Data'!$F$7,0,10*ROW('Water Data'!F16)),NA())))</f>
        <v>#N/A</v>
      </c>
      <c r="O22" s="119" t="e">
        <f ca="1">+IF(AND(ISNUMBER(OFFSET('Water Data'!$F$10,0,10*ROW('Water Data'!F16))),CD22="Yes"),OFFSET('Water Data'!$F$10,0,10*ROW('Water Data'!F16)),IF(AND(ISNUMBER(OFFSET('Water Data'!$F$10,0,10*ROW('Water Data'!F16))),CD22="No",ISNUMBER(OFFSET('Water Data'!$F$10,0,10*ROW('Water Data'!F16)))),CONCATENATE("[",ROUND(OFFSET('Water Data'!$F$10,0,10*ROW('Water Data'!F16)),0),"]"),IF(AND(ISNUMBER(OFFSET('Water Data'!$F$10,0,10*ROW('Water Data'!F16))),CD22="",ISNUMBER(OFFSET('Water Data'!$F$10,0,10*ROW('Water Data'!F16)))),OFFSET('Water Data'!$F$10,0,10*ROW('Water Data'!F16)),NA())))</f>
        <v>#N/A</v>
      </c>
      <c r="P22" s="119" t="e">
        <f ca="1">+IF(AND(ISNUMBER(OFFSET('Water Data'!$G$5,0,10*ROW('Water Data'!G16))),CE22="Yes"),100-OFFSET('Water Data'!$G$5,0,10*ROW('Water Data'!G16)),IF(AND(ISNUMBER(OFFSET('Water Data'!$G$5,0,10*ROW('Water Data'!G16))),CE22="No",ISNUMBER(OFFSET('Water Data'!$G$5,0,10*ROW('Water Data'!G16)))),CONCATENATE("[",ROUND(100-OFFSET('Water Data'!$G$5,0,10*ROW('Water Data'!G16)),0),"]"),IF(AND(ISNUMBER(OFFSET('Water Data'!$G$5,0,10*ROW('Water Data'!G16))),CE22="",ISNUMBER(OFFSET('Water Data'!$G$5,0,10*ROW('Water Data'!G16)))),100-OFFSET('Water Data'!$G$5,0,10*ROW('Water Data'!G16)),NA())))</f>
        <v>#N/A</v>
      </c>
      <c r="Q22" s="119" t="e">
        <f ca="1">+IF(AND(ISNUMBER(OFFSET('Water Data'!$G$7,0,10*ROW('Water Data'!G16))),CF22="Yes"),OFFSET('Water Data'!$G$7,0,10*ROW('Water Data'!G16)),IF(AND(ISNUMBER(OFFSET('Water Data'!$G$7,0,10*ROW('Water Data'!G16))),CF22="No",ISNUMBER(OFFSET('Water Data'!$G$7,0,10*ROW('Water Data'!G16)))),CONCATENATE("[",ROUND(OFFSET('Water Data'!$G$7,0,10*ROW('Water Data'!G16)),0),"]"),IF(AND(ISNUMBER(OFFSET('Water Data'!$G$7,0,10*ROW('Water Data'!G16))),CF22="",ISNUMBER(OFFSET('Water Data'!$G$7,0,10*ROW('Water Data'!G16)))),OFFSET('Water Data'!$G$7,0,10*ROW('Water Data'!G16)),NA())))</f>
        <v>#N/A</v>
      </c>
      <c r="R22" s="119" t="e">
        <f ca="1">+IF(AND(ISNUMBER(OFFSET('Water Data'!$G$10,0,10*ROW('Water Data'!G16))),CG22="Yes"),OFFSET('Water Data'!$G$10,0,10*ROW('Water Data'!G16)),IF(AND(ISNUMBER(OFFSET('Water Data'!$G$10,0,10*ROW('Water Data'!G16))),CG22="No",ISNUMBER(OFFSET('Water Data'!$G$10,0,10*ROW('Water Data'!G16)))),CONCATENATE("[",ROUND(OFFSET('Water Data'!$G$10,0,10*ROW('Water Data'!G16)),0),"]"),IF(AND(ISNUMBER(OFFSET('Water Data'!$G$10,0,10*ROW('Water Data'!G16))),CG22="",ISNUMBER(OFFSET('Water Data'!$G$10,0,10*ROW('Water Data'!G16)))),OFFSET('Water Data'!$G$10,0,10*ROW('Water Data'!G16)),NA())))</f>
        <v>#N/A</v>
      </c>
      <c r="S22" s="119" t="e">
        <f ca="1">+IF(AND(ISNUMBER(OFFSET('Water Data'!$H$5,0,10*ROW('Water Data'!H16))),CH22="Yes"),100-OFFSET('Water Data'!$H$5,0,10*ROW('Water Data'!H16)),IF(AND(ISNUMBER(OFFSET('Water Data'!$H$5,0,10*ROW('Water Data'!H16))),CH22="No",ISNUMBER(OFFSET('Water Data'!$H$5,0,10*ROW('Water Data'!H16)))),CONCATENATE("[",ROUND(100-OFFSET('Water Data'!$H$5,0,10*ROW('Water Data'!H16)),0),"]"),IF(AND(ISNUMBER(OFFSET('Water Data'!$H$5,0,10*ROW('Water Data'!H16))),CH22="",ISNUMBER(OFFSET('Water Data'!$H$5,0,10*ROW('Water Data'!H16)))),100-OFFSET('Water Data'!$H$5,0,10*ROW('Water Data'!H16)),NA())))</f>
        <v>#N/A</v>
      </c>
      <c r="T22" s="119" t="e">
        <f ca="1">+IF(AND(ISNUMBER(OFFSET('Water Data'!$H$7,0,10*ROW('Water Data'!H16))),CI22="Yes"),OFFSET('Water Data'!$H$7,0,10*ROW('Water Data'!H16)),IF(AND(ISNUMBER(OFFSET('Water Data'!$H$7,0,10*ROW('Water Data'!H16))),CI22="No",ISNUMBER(OFFSET('Water Data'!$H$7,0,10*ROW('Water Data'!H16)))),CONCATENATE("[",ROUND(OFFSET('Water Data'!$H$7,0,10*ROW('Water Data'!H16)),0),"]"),IF(AND(ISNUMBER(OFFSET('Water Data'!$H$7,0,10*ROW('Water Data'!H16))),CI22="",ISNUMBER(OFFSET('Water Data'!$H$7,0,10*ROW('Water Data'!H16)))),OFFSET('Water Data'!$H$7,0,10*ROW('Water Data'!H16)),NA())))</f>
        <v>#N/A</v>
      </c>
      <c r="U22" s="119" t="e">
        <f ca="1">+IF(AND(ISNUMBER(OFFSET('Water Data'!$H$10,0,10*ROW('Water Data'!H16))),CJ22="Yes"),OFFSET('Water Data'!$H$10,0,10*ROW('Water Data'!H16)),IF(AND(ISNUMBER(OFFSET('Water Data'!$H$10,0,10*ROW('Water Data'!H16))),CJ22="No",ISNUMBER(OFFSET('Water Data'!$H$10,0,10*ROW('Water Data'!H16)))),CONCATENATE("[",ROUND(OFFSET('Water Data'!$H$10,0,10*ROW('Water Data'!H16)),0),"]"),IF(AND(ISNUMBER(OFFSET('Water Data'!$H$10,0,10*ROW('Water Data'!H16))),CJ22="",ISNUMBER(OFFSET('Water Data'!$H$10,0,10*ROW('Water Data'!H16)))),OFFSET('Water Data'!$H$10,0,10*ROW('Water Data'!H16)),NA())))</f>
        <v>#N/A</v>
      </c>
      <c r="V22" s="120" t="e">
        <f ca="1">+IF(AND(ISNUMBER(OFFSET('Sanitation Data'!$C$5,0,10*ROW('Sanitation Data'!C16))),CK22="Yes"),100-OFFSET('Sanitation Data'!$C$5,0,10*ROW('Sanitation Data'!C16)),IF(AND(ISNUMBER(OFFSET('Sanitation Data'!$C$5,0,10*ROW('Sanitation Data'!C16))),CK22="No",ISNUMBER(OFFSET('Sanitation Data'!$C$5,0,10*ROW('Sanitation Data'!C16)))),CONCATENATE("[",ROUND(100-OFFSET('Sanitation Data'!$C$5,0,10*ROW('Sanitation Data'!C16)),0),"]"),IF(AND(ISNUMBER(OFFSET('Sanitation Data'!$C$5,0,10*ROW('Sanitation Data'!C16))),CK22="",ISNUMBER(OFFSET('Sanitation Data'!$C$5,0,10*ROW('Sanitation Data'!C16)))),100-OFFSET('Sanitation Data'!$C$5,0,10*ROW('Sanitation Data'!C16)),NA())))</f>
        <v>#N/A</v>
      </c>
      <c r="W22" s="120" t="e">
        <f ca="1">+IF(AND(ISNUMBER(OFFSET('Sanitation Data'!$C$7,0,10*ROW('Sanitation Data'!C16))),CL22="Yes"),OFFSET('Sanitation Data'!$C$7,0,10*ROW('Sanitation Data'!C16)),IF(AND(ISNUMBER(OFFSET('Sanitation Data'!$C$7,0,10*ROW('Sanitation Data'!C16))),CL22="No",ISNUMBER(OFFSET('Sanitation Data'!$C$7,0,10*ROW('Sanitation Data'!C16)))),CONCATENATE("[",ROUND(OFFSET('Sanitation Data'!$C$7,0,10*ROW('Sanitation Data'!C16)),0),"]"),IF(AND(ISNUMBER(OFFSET('Sanitation Data'!$C$7,0,10*ROW('Sanitation Data'!C16))),CL22="",ISNUMBER(OFFSET('Sanitation Data'!$C$7,0,10*ROW('Sanitation Data'!C16)))),OFFSET('Sanitation Data'!$C$7,0,10*ROW('Sanitation Data'!C16)),NA())))</f>
        <v>#N/A</v>
      </c>
      <c r="X22" s="120" t="e">
        <f ca="1">+IF(AND(ISNUMBER(OFFSET('Sanitation Data'!$C$11,0,10*ROW('Sanitation Data'!C16))),CM22="Yes"),OFFSET('Sanitation Data'!$C$11,0,10*ROW('Sanitation Data'!C16)),IF(AND(ISNUMBER(OFFSET('Sanitation Data'!$C$11,0,10*ROW('Sanitation Data'!C16))),CM22="No",ISNUMBER(OFFSET('Sanitation Data'!$C$11,0,10*ROW('Sanitation Data'!C16)))),CONCATENATE("[",ROUND(OFFSET('Sanitation Data'!$C$11,0,10*ROW('Sanitation Data'!C16)),0),"]"),IF(AND(ISNUMBER(OFFSET('Sanitation Data'!$C$11,0,10*ROW('Sanitation Data'!C16))),CM22="",ISNUMBER(OFFSET('Sanitation Data'!$C$11,0,10*ROW('Sanitation Data'!C16)))),OFFSET('Sanitation Data'!$C$11,0,10*ROW('Sanitation Data'!C16)),NA())))</f>
        <v>#N/A</v>
      </c>
      <c r="Y22" s="120" t="e">
        <f ca="1">+IF(AND(ISNUMBER(OFFSET('Sanitation Data'!$C$12,0,10*ROW('Sanitation Data'!C16))),CN22="Yes"),OFFSET('Sanitation Data'!$C$12,0,10*ROW('Sanitation Data'!C16)),IF(AND(ISNUMBER(OFFSET('Sanitation Data'!$C$12,0,10*ROW('Sanitation Data'!C16))),CN22="No",ISNUMBER(OFFSET('Sanitation Data'!$C$12,0,10*ROW('Sanitation Data'!C16)))),CONCATENATE("[",ROUND(OFFSET('Sanitation Data'!$C$12,0,10*ROW('Sanitation Data'!C16)),0),"]"),IF(AND(ISNUMBER(OFFSET('Sanitation Data'!$C$12,0,10*ROW('Sanitation Data'!C16))),CN22="",ISNUMBER(OFFSET('Sanitation Data'!$C$12,0,10*ROW('Sanitation Data'!C16)))),OFFSET('Sanitation Data'!$C$12,0,10*ROW('Sanitation Data'!C16)),NA())))</f>
        <v>#N/A</v>
      </c>
      <c r="Z22" s="120" t="e">
        <f ca="1">+IF(AND(ISNUMBER(OFFSET('Sanitation Data'!$C$13,0,10*ROW('Sanitation Data'!C16))),CO22="Yes"),OFFSET('Sanitation Data'!$C$13,0,10*ROW('Sanitation Data'!C16)),IF(AND(ISNUMBER(OFFSET('Sanitation Data'!$C$13,0,10*ROW('Sanitation Data'!C16))),CO22="No",ISNUMBER(OFFSET('Sanitation Data'!$C$13,0,10*ROW('Sanitation Data'!C16)))),CONCATENATE("[",ROUND(OFFSET('Sanitation Data'!$C$13,0,10*ROW('Sanitation Data'!C16)),0),"]"),IF(AND(ISNUMBER(OFFSET('Sanitation Data'!$C$13,0,10*ROW('Sanitation Data'!C16))),CO22="",ISNUMBER(OFFSET('Sanitation Data'!$C$13,0,10*ROW('Sanitation Data'!C16)))),OFFSET('Sanitation Data'!$C$13,0,10*ROW('Sanitation Data'!C16)),NA())))</f>
        <v>#N/A</v>
      </c>
      <c r="AA22" s="120" t="e">
        <f ca="1">+IF(AND(ISNUMBER(OFFSET('Sanitation Data'!$D$5,0,10*ROW('Sanitation Data'!D16))),CP22="Yes"),100-OFFSET('Sanitation Data'!$D$5,0,10*ROW('Sanitation Data'!D16)),IF(AND(ISNUMBER(OFFSET('Sanitation Data'!$D$5,0,10*ROW('Sanitation Data'!D16))),CP22="No",ISNUMBER(OFFSET('Sanitation Data'!$D$5,0,10*ROW('Sanitation Data'!D16)))),CONCATENATE("[",ROUND(100-OFFSET('Sanitation Data'!$D$5,0,10*ROW('Sanitation Data'!D16)),0),"]"),IF(AND(ISNUMBER(OFFSET('Sanitation Data'!$D$5,0,10*ROW('Sanitation Data'!D16))),CP22="",ISNUMBER(OFFSET('Sanitation Data'!$D$5,0,10*ROW('Sanitation Data'!D16)))),100-OFFSET('Sanitation Data'!$D$5,0,10*ROW('Sanitation Data'!D16)),NA())))</f>
        <v>#N/A</v>
      </c>
      <c r="AB22" s="120" t="e">
        <f ca="1">+IF(AND(ISNUMBER(OFFSET('Sanitation Data'!$D$7,0,10*ROW('Sanitation Data'!D16))),CQ22="Yes"),OFFSET('Sanitation Data'!$D$7,0,10*ROW('Sanitation Data'!G16)),IF(AND(ISNUMBER(OFFSET('Sanitation Data'!$D$7,0,10*ROW('Sanitation Data'!D16))),CQ22="No",ISNUMBER(OFFSET('Sanitation Data'!$D$7,0,10*ROW('Sanitation Data'!D16)))),CONCATENATE("[",ROUND(OFFSET('Sanitation Data'!$D$7,0,10*ROW('Sanitation Data'!D16)),0),"]"),IF(AND(ISNUMBER(OFFSET('Sanitation Data'!$D$7,0,10*ROW('Sanitation Data'!D16))),CQ22="",ISNUMBER(OFFSET('Sanitation Data'!$D$7,0,10*ROW('Sanitation Data'!D16)))),OFFSET('Sanitation Data'!$D$7,0,10*ROW('Sanitation Data'!D16)),NA())))</f>
        <v>#N/A</v>
      </c>
      <c r="AC22" s="120" t="e">
        <f ca="1">+IF(AND(ISNUMBER(OFFSET('Sanitation Data'!$D$11,0,10*ROW('Sanitation Data'!D16))),CR22="Yes"),OFFSET('Sanitation Data'!$D$11,0,10*ROW('Sanitation Data'!D16)),IF(AND(ISNUMBER(OFFSET('Sanitation Data'!$D$11,0,10*ROW('Sanitation Data'!D16))),CR22="No",ISNUMBER(OFFSET('Sanitation Data'!$D$11,0,10*ROW('Sanitation Data'!D16)))),CONCATENATE("[",ROUND(OFFSET('Sanitation Data'!$D$11,0,10*ROW('Sanitation Data'!D16)),0),"]"),IF(AND(ISNUMBER(OFFSET('Sanitation Data'!$D$11,0,10*ROW('Sanitation Data'!D16))),CR22="",ISNUMBER(OFFSET('Sanitation Data'!$D$11,0,10*ROW('Sanitation Data'!D16)))),OFFSET('Sanitation Data'!$D$11,0,10*ROW('Sanitation Data'!D16)),NA())))</f>
        <v>#N/A</v>
      </c>
      <c r="AD22" s="120" t="e">
        <f ca="1">+IF(AND(ISNUMBER(OFFSET('Sanitation Data'!$D$12,0,10*ROW('Sanitation Data'!D16))),CS22="Yes"),OFFSET('Sanitation Data'!$D$12,0,10*ROW('Sanitation Data'!D16)),IF(AND(ISNUMBER(OFFSET('Sanitation Data'!$D$12,0,10*ROW('Sanitation Data'!D16))),CS22="No",ISNUMBER(OFFSET('Sanitation Data'!$D$12,0,10*ROW('Sanitation Data'!D16)))),CONCATENATE("[",ROUND(OFFSET('Sanitation Data'!$D$12,0,10*ROW('Sanitation Data'!D16)),0),"]"),IF(AND(ISNUMBER(OFFSET('Sanitation Data'!$D$12,0,10*ROW('Sanitation Data'!D16))),CS22="",ISNUMBER(OFFSET('Sanitation Data'!$D$12,0,10*ROW('Sanitation Data'!D16)))),OFFSET('Sanitation Data'!$D$12,0,10*ROW('Sanitation Data'!D16)),NA())))</f>
        <v>#N/A</v>
      </c>
      <c r="AE22" s="120" t="e">
        <f ca="1">+IF(AND(ISNUMBER(OFFSET('Sanitation Data'!$D$13,0,10*ROW('Sanitation Data'!D16))),CT22="Yes"),OFFSET('Sanitation Data'!$D$13,0,10*ROW('Sanitation Data'!D16)),IF(AND(ISNUMBER(OFFSET('Sanitation Data'!$D$13,0,10*ROW('Sanitation Data'!D16))),CT22="No",ISNUMBER(OFFSET('Sanitation Data'!$D$13,0,10*ROW('Sanitation Data'!D16)))),CONCATENATE("[",ROUND(OFFSET('Sanitation Data'!$D$13,0,10*ROW('Sanitation Data'!D16)),0),"]"),IF(AND(ISNUMBER(OFFSET('Sanitation Data'!$D$13,0,10*ROW('Sanitation Data'!D16))),CT22="",ISNUMBER(OFFSET('Sanitation Data'!$D$13,0,10*ROW('Sanitation Data'!D16)))),OFFSET('Sanitation Data'!$D$13,0,10*ROW('Sanitation Data'!D16)),NA())))</f>
        <v>#N/A</v>
      </c>
      <c r="AF22" s="120" t="e">
        <f ca="1">+IF(AND(ISNUMBER(OFFSET('Sanitation Data'!$E$5,0,10*ROW('Sanitation Data'!E16))),CU22="Yes"),100-OFFSET('Sanitation Data'!$E$5,0,10*ROW('Sanitation Data'!E16)),IF(AND(ISNUMBER(OFFSET('Sanitation Data'!$E$5,0,10*ROW('Sanitation Data'!E16))),CU22="No",ISNUMBER(OFFSET('Sanitation Data'!$E$5,0,10*ROW('Sanitation Data'!E16)))),CONCATENATE("[",ROUND(100-OFFSET('Sanitation Data'!$E$5,0,10*ROW('Sanitation Data'!E16)),0),"]"),IF(AND(ISNUMBER(OFFSET('Sanitation Data'!$E$5,0,10*ROW('Sanitation Data'!E16))),CU22="",ISNUMBER(OFFSET('Sanitation Data'!$E$5,0,10*ROW('Sanitation Data'!E16)))),100-OFFSET('Sanitation Data'!$E$5,0,10*ROW('Sanitation Data'!E16)),NA())))</f>
        <v>#N/A</v>
      </c>
      <c r="AG22" s="120" t="e">
        <f ca="1">+IF(AND(ISNUMBER(OFFSET('Sanitation Data'!$E$7,0,10*ROW('Sanitation Data'!E16))),CV22="Yes"),OFFSET('Sanitation Data'!$E$7,0,10*ROW('Sanitation Data'!E16)),IF(AND(ISNUMBER(OFFSET('Sanitation Data'!$E$7,0,10*ROW('Sanitation Data'!E16))),CV22="No",ISNUMBER(OFFSET('Sanitation Data'!$E$7,0,10*ROW('Sanitation Data'!E16)))),CONCATENATE("[",ROUND(OFFSET('Sanitation Data'!$E$7,0,10*ROW('Sanitation Data'!E16)),0),"]"),IF(AND(ISNUMBER(OFFSET('Sanitation Data'!$E$7,0,10*ROW('Sanitation Data'!E16))),CV22="",ISNUMBER(OFFSET('Sanitation Data'!$E$7,0,10*ROW('Sanitation Data'!E16)))),OFFSET('Sanitation Data'!$E$7,0,10*ROW('Sanitation Data'!E16)),NA())))</f>
        <v>#N/A</v>
      </c>
      <c r="AH22" s="120" t="e">
        <f ca="1">+IF(AND(ISNUMBER(OFFSET('Sanitation Data'!$E$11,0,10*ROW('Sanitation Data'!E16))),CW22="Yes"),OFFSET('Sanitation Data'!$E$11,0,10*ROW('Sanitation Data'!E16)),IF(AND(ISNUMBER(OFFSET('Sanitation Data'!$E$11,0,10*ROW('Sanitation Data'!E16))),CW22="No",ISNUMBER(OFFSET('Sanitation Data'!$E$11,0,10*ROW('Sanitation Data'!E16)))),CONCATENATE("[",ROUND(OFFSET('Sanitation Data'!$E$11,0,10*ROW('Sanitation Data'!E16)),0),"]"),IF(AND(ISNUMBER(OFFSET('Sanitation Data'!$E$11,0,10*ROW('Sanitation Data'!E16))),CW22="",ISNUMBER(OFFSET('Sanitation Data'!$E$11,0,10*ROW('Sanitation Data'!E16)))),OFFSET('Sanitation Data'!$E$11,0,10*ROW('Sanitation Data'!E16)),NA())))</f>
        <v>#N/A</v>
      </c>
      <c r="AI22" s="120" t="e">
        <f ca="1">+IF(AND(ISNUMBER(OFFSET('Sanitation Data'!$E$12,0,10*ROW('Sanitation Data'!E16))),CX22="Yes"),OFFSET('Sanitation Data'!$E$12,0,10*ROW('Sanitation Data'!E16)),IF(AND(ISNUMBER(OFFSET('Sanitation Data'!$E$12,0,10*ROW('Sanitation Data'!E16))),CX22="No",ISNUMBER(OFFSET('Sanitation Data'!$E$12,0,10*ROW('Sanitation Data'!E16)))),CONCATENATE("[",ROUND(OFFSET('Sanitation Data'!$E$12,0,10*ROW('Sanitation Data'!E16)),0),"]"),IF(AND(ISNUMBER(OFFSET('Sanitation Data'!$E$12,0,10*ROW('Sanitation Data'!E16))),CX22="",ISNUMBER(OFFSET('Sanitation Data'!$E$12,0,10*ROW('Sanitation Data'!E16)))),OFFSET('Sanitation Data'!$E$12,0,10*ROW('Sanitation Data'!E16)),NA())))</f>
        <v>#N/A</v>
      </c>
      <c r="AJ22" s="120" t="e">
        <f ca="1">+IF(AND(ISNUMBER(OFFSET('Sanitation Data'!$E$13,0,10*ROW('Sanitation Data'!E16))),CY22="Yes"),OFFSET('Sanitation Data'!$E$13,0,10*ROW('Sanitation Data'!E16)),IF(AND(ISNUMBER(OFFSET('Sanitation Data'!$E$13,0,10*ROW('Sanitation Data'!E16))),CY22="No",ISNUMBER(OFFSET('Sanitation Data'!$E$13,0,10*ROW('Sanitation Data'!E16)))),CONCATENATE("[",ROUND(OFFSET('Sanitation Data'!$E$13,0,10*ROW('Sanitation Data'!E16)),0),"]"),IF(AND(ISNUMBER(OFFSET('Sanitation Data'!$E$13,0,10*ROW('Sanitation Data'!E16))),CY22="",ISNUMBER(OFFSET('Sanitation Data'!$E$13,0,10*ROW('Sanitation Data'!E16)))),OFFSET('Sanitation Data'!$E$13,0,10*ROW('Sanitation Data'!E16)),NA())))</f>
        <v>#N/A</v>
      </c>
      <c r="AK22" s="120" t="e">
        <f ca="1">+IF(AND(ISNUMBER(OFFSET('Sanitation Data'!$F$5,0,10*ROW('Sanitation Data'!F16))),CZ22="Yes"),100-OFFSET('Sanitation Data'!$F$5,0,10*ROW('Sanitation Data'!F16)),IF(AND(ISNUMBER(OFFSET('Sanitation Data'!$F$5,0,10*ROW('Sanitation Data'!F16))),CZ22="No",ISNUMBER(OFFSET('Sanitation Data'!$F$5,0,10*ROW('Sanitation Data'!F16)))),CONCATENATE("[",ROUND(100-OFFSET('Sanitation Data'!$F$5,0,10*ROW('Sanitation Data'!F16)),0),"]"),IF(AND(ISNUMBER(OFFSET('Sanitation Data'!$F$5,0,10*ROW('Sanitation Data'!F16))),CZ22="",ISNUMBER(OFFSET('Sanitation Data'!$F$5,0,10*ROW('Sanitation Data'!F16)))),100-OFFSET('Sanitation Data'!$F$5,0,10*ROW('Sanitation Data'!F16)),NA())))</f>
        <v>#N/A</v>
      </c>
      <c r="AL22" s="120" t="e">
        <f ca="1">+IF(AND(ISNUMBER(OFFSET('Sanitation Data'!$F$7,0,10*ROW('Sanitation Data'!F16))),DA22="Yes"),OFFSET('Sanitation Data'!$F$7,0,10*ROW('Sanitation Data'!F16)),IF(AND(ISNUMBER(OFFSET('Sanitation Data'!$F$7,0,10*ROW('Sanitation Data'!F16))),DA22="No",ISNUMBER(OFFSET('Sanitation Data'!$F$7,0,10*ROW('Sanitation Data'!F16)))),CONCATENATE("[",ROUND(OFFSET('Sanitation Data'!$F$7,0,10*ROW('Sanitation Data'!F16)),0),"]"),IF(AND(ISNUMBER(OFFSET('Sanitation Data'!$F$7,0,10*ROW('Sanitation Data'!F16))),DA22="",ISNUMBER(OFFSET('Sanitation Data'!$F$7,0,10*ROW('Sanitation Data'!F16)))),OFFSET('Sanitation Data'!$F$7,0,10*ROW('Sanitation Data'!F16)),NA())))</f>
        <v>#N/A</v>
      </c>
      <c r="AM22" s="120" t="e">
        <f ca="1">+IF(AND(ISNUMBER(OFFSET('Sanitation Data'!$F$11,0,10*ROW('Sanitation Data'!F16))),DB22="Yes"),OFFSET('Sanitation Data'!$F$11,0,10*ROW('Sanitation Data'!F16)),IF(AND(ISNUMBER(OFFSET('Sanitation Data'!$F$11,0,10*ROW('Sanitation Data'!F16))),DB22="No",ISNUMBER(OFFSET('Sanitation Data'!$F$11,0,10*ROW('Sanitation Data'!F16)))),CONCATENATE("[",ROUND(OFFSET('Sanitation Data'!$F$11,0,10*ROW('Sanitation Data'!F16)),0),"]"),IF(AND(ISNUMBER(OFFSET('Sanitation Data'!$F$11,0,10*ROW('Sanitation Data'!F16))),DB22="",ISNUMBER(OFFSET('Sanitation Data'!$F$11,0,10*ROW('Sanitation Data'!F16)))),OFFSET('Sanitation Data'!$F$11,0,10*ROW('Sanitation Data'!F16)),NA())))</f>
        <v>#N/A</v>
      </c>
      <c r="AN22" s="120" t="e">
        <f ca="1">+IF(AND(ISNUMBER(OFFSET('Sanitation Data'!$F$12,0,10*ROW('Sanitation Data'!F16))),DC22="Yes"),OFFSET('Sanitation Data'!$F$12,0,10*ROW('Sanitation Data'!F16)),IF(AND(ISNUMBER(OFFSET('Sanitation Data'!$F$12,0,10*ROW('Sanitation Data'!F16))),DC22="No",ISNUMBER(OFFSET('Sanitation Data'!$F$12,0,10*ROW('Sanitation Data'!F16)))),CONCATENATE("[",ROUND(OFFSET('Sanitation Data'!$F$12,0,10*ROW('Sanitation Data'!F16)),0),"]"),IF(AND(ISNUMBER(OFFSET('Sanitation Data'!$F$12,0,10*ROW('Sanitation Data'!F16))),DC22="",ISNUMBER(OFFSET('Sanitation Data'!$F$12,0,10*ROW('Sanitation Data'!F16)))),OFFSET('Sanitation Data'!$F$12,0,10*ROW('Sanitation Data'!F16)),NA())))</f>
        <v>#N/A</v>
      </c>
      <c r="AO22" s="120" t="e">
        <f ca="1">+IF(AND(ISNUMBER(OFFSET('Sanitation Data'!$F$13,0,10*ROW('Sanitation Data'!F16))),DD22="Yes"),OFFSET('Sanitation Data'!$F$13,0,10*ROW('Sanitation Data'!F16)),IF(AND(ISNUMBER(OFFSET('Sanitation Data'!$F$13,0,10*ROW('Sanitation Data'!F16))),DD22="No",ISNUMBER(OFFSET('Sanitation Data'!$F$13,0,10*ROW('Sanitation Data'!F16)))),CONCATENATE("[",ROUND(OFFSET('Sanitation Data'!$F$13,0,10*ROW('Sanitation Data'!F16)),0),"]"),IF(AND(ISNUMBER(OFFSET('Sanitation Data'!$F$13,0,10*ROW('Sanitation Data'!F16))),DD22="",ISNUMBER(OFFSET('Sanitation Data'!$F$13,0,10*ROW('Sanitation Data'!F16)))),OFFSET('Sanitation Data'!$F$13,0,10*ROW('Sanitation Data'!F16)),NA())))</f>
        <v>#N/A</v>
      </c>
      <c r="AP22" s="120" t="e">
        <f ca="1">+IF(AND(ISNUMBER(OFFSET('Sanitation Data'!$G$5,0,10*ROW('Sanitation Data'!G16))),DE22="Yes"),100-OFFSET('Sanitation Data'!$G$5,0,10*ROW('Sanitation Data'!G16)),IF(AND(ISNUMBER(OFFSET('Sanitation Data'!$G$5,0,10*ROW('Sanitation Data'!G16))),DE22="No",ISNUMBER(OFFSET('Sanitation Data'!$G$5,0,10*ROW('Sanitation Data'!G16)))),CONCATENATE("[",ROUND(100-OFFSET('Sanitation Data'!$G$5,0,10*ROW('Sanitation Data'!G16)),0),"]"),IF(AND(ISNUMBER(OFFSET('Sanitation Data'!$G$5,0,10*ROW('Sanitation Data'!G16))),DE22="",ISNUMBER(OFFSET('Sanitation Data'!$G$5,0,10*ROW('Sanitation Data'!G16)))),100-OFFSET('Sanitation Data'!$G$5,0,10*ROW('Sanitation Data'!G16)),NA())))</f>
        <v>#N/A</v>
      </c>
      <c r="AQ22" s="120" t="e">
        <f ca="1">+IF(AND(ISNUMBER(OFFSET('Sanitation Data'!$G$7,0,10*ROW('Sanitation Data'!G16))),DF22="Yes"),OFFSET('Sanitation Data'!$G$7,0,10*ROW('Sanitation Data'!G16)),IF(AND(ISNUMBER(OFFSET('Sanitation Data'!$G$7,0,10*ROW('Sanitation Data'!G16))),DF22="No",ISNUMBER(OFFSET('Sanitation Data'!$G$7,0,10*ROW('Sanitation Data'!G16)))),CONCATENATE("[",ROUND(OFFSET('Sanitation Data'!$G$7,0,10*ROW('Sanitation Data'!G16)),0),"]"),IF(AND(ISNUMBER(OFFSET('Sanitation Data'!$G$7,0,10*ROW('Sanitation Data'!G16))),DF22="",ISNUMBER(OFFSET('Sanitation Data'!$G$7,0,10*ROW('Sanitation Data'!G16)))),OFFSET('Sanitation Data'!$G$7,0,10*ROW('Sanitation Data'!G16)),NA())))</f>
        <v>#N/A</v>
      </c>
      <c r="AR22" s="120" t="e">
        <f ca="1">+IF(AND(ISNUMBER(OFFSET('Sanitation Data'!$G$11,0,10*ROW('Sanitation Data'!G16))),DG22="Yes"),OFFSET('Sanitation Data'!$G$11,0,10*ROW('Sanitation Data'!G16)),IF(AND(ISNUMBER(OFFSET('Sanitation Data'!$G$11,0,10*ROW('Sanitation Data'!G16))),DG22="No",ISNUMBER(OFFSET('Sanitation Data'!$G$11,0,10*ROW('Sanitation Data'!G16)))),CONCATENATE("[",ROUND(OFFSET('Sanitation Data'!$G$11,0,10*ROW('Sanitation Data'!G16)),0),"]"),IF(AND(ISNUMBER(OFFSET('Sanitation Data'!$G$11,0,10*ROW('Sanitation Data'!G16))),DG22="",ISNUMBER(OFFSET('Sanitation Data'!$G$11,0,10*ROW('Sanitation Data'!G16)))),OFFSET('Sanitation Data'!$G$11,0,10*ROW('Sanitation Data'!G16)),NA())))</f>
        <v>#N/A</v>
      </c>
      <c r="AS22" s="120" t="e">
        <f ca="1">+IF(AND(ISNUMBER(OFFSET('Sanitation Data'!$G$12,0,10*ROW('Sanitation Data'!G16))),DH22="Yes"),OFFSET('Sanitation Data'!$G$12,0,10*ROW('Sanitation Data'!G16)),IF(AND(ISNUMBER(OFFSET('Sanitation Data'!$G$12,0,10*ROW('Sanitation Data'!G16))),DH22="No",ISNUMBER(OFFSET('Sanitation Data'!$G$12,0,10*ROW('Sanitation Data'!G16)))),CONCATENATE("[",ROUND(OFFSET('Sanitation Data'!$G$12,0,10*ROW('Sanitation Data'!G16)),0),"]"),IF(AND(ISNUMBER(OFFSET('Sanitation Data'!$G$12,0,10*ROW('Sanitation Data'!G16))),DH22="",ISNUMBER(OFFSET('Sanitation Data'!$G$12,0,10*ROW('Sanitation Data'!G16)))),OFFSET('Sanitation Data'!$G$12,0,10*ROW('Sanitation Data'!G16)),NA())))</f>
        <v>#N/A</v>
      </c>
      <c r="AT22" s="120" t="e">
        <f ca="1">+IF(AND(ISNUMBER(OFFSET('Sanitation Data'!$G$13,0,10*ROW('Sanitation Data'!G16))),DI22="Yes"),OFFSET('Sanitation Data'!$G$13,0,10*ROW('Sanitation Data'!G16)),IF(AND(ISNUMBER(OFFSET('Sanitation Data'!$G$13,0,10*ROW('Sanitation Data'!G16))),DI22="No",ISNUMBER(OFFSET('Sanitation Data'!$G$13,0,10*ROW('Sanitation Data'!G16)))),CONCATENATE("[",ROUND(OFFSET('Sanitation Data'!$G$13,0,10*ROW('Sanitation Data'!G16)),0),"]"),IF(AND(ISNUMBER(OFFSET('Sanitation Data'!$G$13,0,10*ROW('Sanitation Data'!G16))),DI22="",ISNUMBER(OFFSET('Sanitation Data'!$G$13,0,10*ROW('Sanitation Data'!G16)))),OFFSET('Sanitation Data'!$G$13,0,10*ROW('Sanitation Data'!G16)),NA())))</f>
        <v>#N/A</v>
      </c>
      <c r="AU22" s="120" t="e">
        <f ca="1">+IF(AND(ISNUMBER(OFFSET('Sanitation Data'!$H$5,0,10*ROW('Sanitation Data'!H16))),DJ22="Yes"),100-OFFSET('Sanitation Data'!$H$5,0,10*ROW('Sanitation Data'!H16)),IF(AND(ISNUMBER(OFFSET('Sanitation Data'!$H$5,0,10*ROW('Sanitation Data'!H16))),DJ22="No",ISNUMBER(OFFSET('Sanitation Data'!$H$5,0,10*ROW('Sanitation Data'!H16)))),CONCATENATE("[",ROUND(100-OFFSET('Sanitation Data'!$H$5,0,10*ROW('Sanitation Data'!H16)),0),"]"),IF(AND(ISNUMBER(OFFSET('Sanitation Data'!$H$5,0,10*ROW('Sanitation Data'!H16))),DJ22="",ISNUMBER(OFFSET('Sanitation Data'!$H$5,0,10*ROW('Sanitation Data'!H16)))),100-OFFSET('Sanitation Data'!$H$5,0,10*ROW('Sanitation Data'!H16)),NA())))</f>
        <v>#N/A</v>
      </c>
      <c r="AV22" s="120" t="e">
        <f ca="1">+IF(AND(ISNUMBER(OFFSET('Sanitation Data'!$H$7,0,10*ROW('Sanitation Data'!H16))),DK22="Yes"),OFFSET('Sanitation Data'!$H$7,0,10*ROW('Sanitation Data'!H16)),IF(AND(ISNUMBER(OFFSET('Sanitation Data'!$H$7,0,10*ROW('Sanitation Data'!H16))),DK22="No",ISNUMBER(OFFSET('Sanitation Data'!$H$7,0,10*ROW('Sanitation Data'!H16)))),CONCATENATE("[",ROUND(OFFSET('Sanitation Data'!$H$7,0,10*ROW('Sanitation Data'!H16)),0),"]"),IF(AND(ISNUMBER(OFFSET('Sanitation Data'!$H$7,0,10*ROW('Sanitation Data'!H16))),DK22="",ISNUMBER(OFFSET('Sanitation Data'!$H$7,0,10*ROW('Sanitation Data'!H16)))),OFFSET('Sanitation Data'!$H$7,0,10*ROW('Sanitation Data'!H16)),NA())))</f>
        <v>#N/A</v>
      </c>
      <c r="AW22" s="120" t="e">
        <f ca="1">+IF(AND(ISNUMBER(OFFSET('Sanitation Data'!$H$11,0,10*ROW('Sanitation Data'!H16))),DL22="Yes"),OFFSET('Sanitation Data'!$H$11,0,10*ROW('Sanitation Data'!H16)),IF(AND(ISNUMBER(OFFSET('Sanitation Data'!$H$11,0,10*ROW('Sanitation Data'!H16))),DL22="No",ISNUMBER(OFFSET('Sanitation Data'!$H$11,0,10*ROW('Sanitation Data'!H16)))),CONCATENATE("[",ROUND(OFFSET('Sanitation Data'!$H$11,0,10*ROW('Sanitation Data'!H16)),0),"]"),IF(AND(ISNUMBER(OFFSET('Sanitation Data'!$H$11,0,10*ROW('Sanitation Data'!H16))),DL22="",ISNUMBER(OFFSET('Sanitation Data'!$H$11,0,10*ROW('Sanitation Data'!H16)))),OFFSET('Sanitation Data'!$H$11,0,10*ROW('Sanitation Data'!H16)),NA())))</f>
        <v>#N/A</v>
      </c>
      <c r="AX22" s="120" t="e">
        <f ca="1">+IF(AND(ISNUMBER(OFFSET('Sanitation Data'!$H$12,0,10*ROW('Sanitation Data'!H16))),DM22="Yes"),OFFSET('Sanitation Data'!$H$12,0,10*ROW('Sanitation Data'!H16)),IF(AND(ISNUMBER(OFFSET('Sanitation Data'!$H$12,0,10*ROW('Sanitation Data'!H16))),DM22="No",ISNUMBER(OFFSET('Sanitation Data'!$H$12,0,10*ROW('Sanitation Data'!H16)))),CONCATENATE("[",ROUND(OFFSET('Sanitation Data'!$H$12,0,10*ROW('Sanitation Data'!H16)),0),"]"),IF(AND(ISNUMBER(OFFSET('Sanitation Data'!$H$12,0,10*ROW('Sanitation Data'!H16))),DM22="",ISNUMBER(OFFSET('Sanitation Data'!$H$12,0,10*ROW('Sanitation Data'!H16)))),OFFSET('Sanitation Data'!$H$12,0,10*ROW('Sanitation Data'!H16)),NA())))</f>
        <v>#N/A</v>
      </c>
      <c r="AY22" s="120" t="e">
        <f ca="1">+IF(AND(ISNUMBER(OFFSET('Sanitation Data'!$H$13,0,10*ROW('Sanitation Data'!H16))),DN22="Yes"),OFFSET('Sanitation Data'!$H$13,0,10*ROW('Sanitation Data'!H16)),IF(AND(ISNUMBER(OFFSET('Sanitation Data'!$H$13,0,10*ROW('Sanitation Data'!H16))),DN22="No",ISNUMBER(OFFSET('Sanitation Data'!$H$13,0,10*ROW('Sanitation Data'!H16)))),CONCATENATE("[",ROUND(OFFSET('Sanitation Data'!$H$13,0,10*ROW('Sanitation Data'!H16)),0),"]"),IF(AND(ISNUMBER(OFFSET('Sanitation Data'!$H$13,0,10*ROW('Sanitation Data'!H16))),DN22="",ISNUMBER(OFFSET('Sanitation Data'!$H$13,0,10*ROW('Sanitation Data'!H16)))),OFFSET('Sanitation Data'!$H$13,0,10*ROW('Sanitation Data'!H16)),NA())))</f>
        <v>#N/A</v>
      </c>
      <c r="AZ22" s="121" t="e">
        <f ca="1">+IF(AND(ISNUMBER(OFFSET('Hygiene Data'!$C$6,0,10*ROW('Hygiene Data'!C16))),DO22="Yes"),OFFSET('Hygiene Data'!$C$6,0,10*ROW('Hygiene Data'!C16)),IF(AND(ISNUMBER(OFFSET('Hygiene Data'!$C$6,0,10*ROW('Hygiene Data'!C16))),DO22="No",ISNUMBER(OFFSET('Hygiene Data'!$C$6,0,10*ROW('Hygiene Data'!C16)))),CONCATENATE("[",ROUND(OFFSET('Hygiene Data'!$C$6,0,10*ROW('Hygiene Data'!C16)),0),"]"),IF(AND(ISNUMBER(OFFSET('Hygiene Data'!$C$6,0,10*ROW('Hygiene Data'!C16))),DO22="",ISNUMBER(OFFSET('Hygiene Data'!$C$6,0,10*ROW('Hygiene Data'!C16)))),OFFSET('Hygiene Data'!$C$6,0,10*ROW('Hygiene Data'!C16)),NA())))</f>
        <v>#N/A</v>
      </c>
      <c r="BA22" s="121" t="e">
        <f ca="1">+IF(AND(ISNUMBER(OFFSET('Hygiene Data'!$C$8,0,10*ROW('Hygiene Data'!C16))),DP22="Yes"),OFFSET('Hygiene Data'!$C$8,0,10*ROW('Hygiene Data'!C16)),IF(AND(ISNUMBER(OFFSET('Hygiene Data'!$C$8,0,10*ROW('Hygiene Data'!C16))),DP22="No",ISNUMBER(OFFSET('Hygiene Data'!$C$8,0,10*ROW('Hygiene Data'!C16)))),CONCATENATE("[",ROUND(OFFSET('Hygiene Data'!$C$8,0,10*ROW('Hygiene Data'!C16)),0),"]"),IF(AND(ISNUMBER(OFFSET('Hygiene Data'!$C$8,0,10*ROW('Hygiene Data'!C16))),DP22="",ISNUMBER(OFFSET('Hygiene Data'!$C$8,0,10*ROW('Hygiene Data'!C16)))),OFFSET('Hygiene Data'!$C$8,0,10*ROW('Hygiene Data'!C16)),NA())))</f>
        <v>#N/A</v>
      </c>
      <c r="BB22" s="121" t="e">
        <f ca="1">+IF(AND(ISNUMBER(OFFSET('Hygiene Data'!$C$10,0,10*ROW('Hygiene Data'!C16))),DQ22="Yes"),OFFSET('Hygiene Data'!$C$10,0,10*ROW('Hygiene Data'!C16)),IF(AND(ISNUMBER(OFFSET('Hygiene Data'!$C$10,0,10*ROW('Hygiene Data'!C16))),DQ22="No",ISNUMBER(OFFSET('Hygiene Data'!$C$10,0,10*ROW('Hygiene Data'!C16)))),CONCATENATE("[",ROUND(OFFSET('Hygiene Data'!$C$10,0,10*ROW('Hygiene Data'!C16)),0),"]"),IF(AND(ISNUMBER(OFFSET('Hygiene Data'!$C$10,0,10*ROW('Hygiene Data'!C16))),DQ22="",ISNUMBER(OFFSET('Hygiene Data'!$C$10,0,10*ROW('Hygiene Data'!C16)))),OFFSET('Hygiene Data'!$C$10,0,10*ROW('Hygiene Data'!C16)),NA())))</f>
        <v>#N/A</v>
      </c>
      <c r="BC22" s="121" t="e">
        <f ca="1">+IF(AND(ISNUMBER(OFFSET('Hygiene Data'!$D$6,0,10*ROW('Hygiene Data'!D16))),DR22="Yes"),OFFSET('Hygiene Data'!$D$6,0,10*ROW('Hygiene Data'!D16)),IF(AND(ISNUMBER(OFFSET('Hygiene Data'!$D$6,0,10*ROW('Hygiene Data'!D16))),DR22="No",ISNUMBER(OFFSET('Hygiene Data'!$D$6,0,10*ROW('Hygiene Data'!D16)))),CONCATENATE("[",ROUND(OFFSET('Hygiene Data'!$D$6,0,10*ROW('Hygiene Data'!D16)),0),"]"),IF(AND(ISNUMBER(OFFSET('Hygiene Data'!$D$6,0,10*ROW('Hygiene Data'!D16))),DR22="",ISNUMBER(OFFSET('Hygiene Data'!$D$6,0,10*ROW('Hygiene Data'!D16)))),OFFSET('Hygiene Data'!$D$6,0,10*ROW('Hygiene Data'!D16)),NA())))</f>
        <v>#N/A</v>
      </c>
      <c r="BD22" s="121" t="e">
        <f ca="1">+IF(AND(ISNUMBER(OFFSET('Hygiene Data'!$D$8,0,10*ROW('Hygiene Data'!D16))),DS22="Yes"),OFFSET('Hygiene Data'!$D$8,0,10*ROW('Hygiene Data'!D16)),IF(AND(ISNUMBER(OFFSET('Hygiene Data'!$D$8,0,10*ROW('Hygiene Data'!D16))),DS22="No",ISNUMBER(OFFSET('Hygiene Data'!$D$8,0,10*ROW('Hygiene Data'!D16)))),CONCATENATE("[",ROUND(OFFSET('Hygiene Data'!$D$8,0,10*ROW('Hygiene Data'!D16)),0),"]"),IF(AND(ISNUMBER(OFFSET('Hygiene Data'!$D$8,0,10*ROW('Hygiene Data'!D16))),DS22="",ISNUMBER(OFFSET('Hygiene Data'!$D$8,0,10*ROW('Hygiene Data'!D16)))),OFFSET('Hygiene Data'!$D$8,0,10*ROW('Hygiene Data'!D16)),NA())))</f>
        <v>#N/A</v>
      </c>
      <c r="BE22" s="121" t="e">
        <f ca="1">+IF(AND(ISNUMBER(OFFSET('Hygiene Data'!$D$10,0,10*ROW('Hygiene Data'!D16))),DT22="Yes"),OFFSET('Hygiene Data'!$D$10,0,10*ROW('Hygiene Data'!D16)),IF(AND(ISNUMBER(OFFSET('Hygiene Data'!$D$10,0,10*ROW('Hygiene Data'!D16))),DT22="No",ISNUMBER(OFFSET('Hygiene Data'!$D$10,0,10*ROW('Hygiene Data'!D16)))),CONCATENATE("[",ROUND(OFFSET('Hygiene Data'!$D$10,0,10*ROW('Hygiene Data'!D16)),0),"]"),IF(AND(ISNUMBER(OFFSET('Hygiene Data'!$D$10,0,10*ROW('Hygiene Data'!D16))),DT22="",ISNUMBER(OFFSET('Hygiene Data'!$D$10,0,10*ROW('Hygiene Data'!D16)))),OFFSET('Hygiene Data'!$D$10,0,10*ROW('Hygiene Data'!D16)),NA())))</f>
        <v>#N/A</v>
      </c>
      <c r="BF22" s="121" t="e">
        <f ca="1">+IF(AND(ISNUMBER(OFFSET('Hygiene Data'!$E$6,0,10*ROW('Hygiene Data'!E16))),DU22="Yes"),OFFSET('Hygiene Data'!$E$6,0,10*ROW('Hygiene Data'!E16)),IF(AND(ISNUMBER(OFFSET('Hygiene Data'!$E$6,0,10*ROW('Hygiene Data'!E16))),DU22="No",ISNUMBER(OFFSET('Hygiene Data'!$E$6,0,10*ROW('Hygiene Data'!E16)))),CONCATENATE("[",ROUND(OFFSET('Hygiene Data'!$E$6,0,10*ROW('Hygiene Data'!E16)),0),"]"),IF(AND(ISNUMBER(OFFSET('Hygiene Data'!$E$6,0,10*ROW('Hygiene Data'!E16))),DU22="",ISNUMBER(OFFSET('Hygiene Data'!$E$6,0,10*ROW('Hygiene Data'!E16)))),OFFSET('Hygiene Data'!$E$6,0,10*ROW('Hygiene Data'!E16)),NA())))</f>
        <v>#N/A</v>
      </c>
      <c r="BG22" s="121" t="e">
        <f ca="1">+IF(AND(ISNUMBER(OFFSET('Hygiene Data'!$E$8,0,10*ROW('Hygiene Data'!E16))),DV22="Yes"),OFFSET('Hygiene Data'!$E$8,0,10*ROW('Hygiene Data'!E16)),IF(AND(ISNUMBER(OFFSET('Hygiene Data'!$E$8,0,10*ROW('Hygiene Data'!E16))),DV22="No",ISNUMBER(OFFSET('Hygiene Data'!$E$8,0,10*ROW('Hygiene Data'!E16)))),CONCATENATE("[",ROUND(OFFSET('Hygiene Data'!$E$8,0,10*ROW('Hygiene Data'!E16)),0),"]"),IF(AND(ISNUMBER(OFFSET('Hygiene Data'!$E$8,0,10*ROW('Hygiene Data'!E16))),DV22="",ISNUMBER(OFFSET('Hygiene Data'!$E$8,0,10*ROW('Hygiene Data'!E16)))),OFFSET('Hygiene Data'!$E$8,0,10*ROW('Hygiene Data'!E16)),NA())))</f>
        <v>#N/A</v>
      </c>
      <c r="BH22" s="121" t="e">
        <f ca="1">+IF(AND(ISNUMBER(OFFSET('Hygiene Data'!$E$10,0,10*ROW('Hygiene Data'!E16))),DW22="Yes"),OFFSET('Hygiene Data'!$E$10,0,10*ROW('Hygiene Data'!E16)),IF(AND(ISNUMBER(OFFSET('Hygiene Data'!$E$10,0,10*ROW('Hygiene Data'!E16))),DW22="No",ISNUMBER(OFFSET('Hygiene Data'!$E$10,0,10*ROW('Hygiene Data'!E16)))),CONCATENATE("[",ROUND(OFFSET('Hygiene Data'!$E$10,0,10*ROW('Hygiene Data'!E16)),0),"]"),IF(AND(ISNUMBER(OFFSET('Hygiene Data'!$E$10,0,10*ROW('Hygiene Data'!E16))),DW22="",ISNUMBER(OFFSET('Hygiene Data'!$E$10,0,10*ROW('Hygiene Data'!E16)))),OFFSET('Hygiene Data'!$E$10,0,10*ROW('Hygiene Data'!E16)),NA())))</f>
        <v>#N/A</v>
      </c>
      <c r="BI22" s="121" t="e">
        <f ca="1">+IF(AND(ISNUMBER(OFFSET('Hygiene Data'!$F$6,0,10*ROW('Hygiene Data'!F16))),DX22="Yes"),OFFSET('Hygiene Data'!$F$6,0,10*ROW('Hygiene Data'!F16)),IF(AND(ISNUMBER(OFFSET('Hygiene Data'!$F$6,0,10*ROW('Hygiene Data'!F16))),DX22="No",ISNUMBER(OFFSET('Hygiene Data'!$F$6,0,10*ROW('Hygiene Data'!F16)))),CONCATENATE("[",ROUND(OFFSET('Hygiene Data'!$F$6,0,10*ROW('Hygiene Data'!F16)),0),"]"),IF(AND(ISNUMBER(OFFSET('Hygiene Data'!$F$6,0,10*ROW('Hygiene Data'!F16))),DX22="",ISNUMBER(OFFSET('Hygiene Data'!$F$6,0,10*ROW('Hygiene Data'!F16)))),OFFSET('Hygiene Data'!$F$6,0,10*ROW('Hygiene Data'!F16)),NA())))</f>
        <v>#N/A</v>
      </c>
      <c r="BJ22" s="121" t="e">
        <f ca="1">+IF(AND(ISNUMBER(OFFSET('Hygiene Data'!$F$8,0,10*ROW('Hygiene Data'!F16))),DY22="Yes"),OFFSET('Hygiene Data'!$F$8,0,10*ROW('Hygiene Data'!F16)),IF(AND(ISNUMBER(OFFSET('Hygiene Data'!$F$8,0,10*ROW('Hygiene Data'!F16))),DY22="No",ISNUMBER(OFFSET('Hygiene Data'!$F$8,0,10*ROW('Hygiene Data'!F16)))),CONCATENATE("[",ROUND(OFFSET('Hygiene Data'!$F$8,0,10*ROW('Hygiene Data'!F16)),0),"]"),IF(AND(ISNUMBER(OFFSET('Hygiene Data'!$F$8,0,10*ROW('Hygiene Data'!F16))),DY22="",ISNUMBER(OFFSET('Hygiene Data'!$F$8,0,10*ROW('Hygiene Data'!F16)))),OFFSET('Hygiene Data'!$F$8,0,10*ROW('Hygiene Data'!F16)),NA())))</f>
        <v>#N/A</v>
      </c>
      <c r="BK22" s="121" t="e">
        <f ca="1">+IF(AND(ISNUMBER(OFFSET('Hygiene Data'!$F$10,0,10*ROW('Hygiene Data'!F16))),DZ22="Yes"),OFFSET('Hygiene Data'!$F$10,0,10*ROW('Hygiene Data'!F16)),IF(AND(ISNUMBER(OFFSET('Hygiene Data'!$F$10,0,10*ROW('Hygiene Data'!F16))),DZ22="No",ISNUMBER(OFFSET('Hygiene Data'!$F$10,0,10*ROW('Hygiene Data'!F16)))),CONCATENATE("[",ROUND(OFFSET('Hygiene Data'!$F$10,0,10*ROW('Hygiene Data'!F16)),0),"]"),IF(AND(ISNUMBER(OFFSET('Hygiene Data'!$F$10,0,10*ROW('Hygiene Data'!F16))),DZ22="",ISNUMBER(OFFSET('Hygiene Data'!$F$10,0,10*ROW('Hygiene Data'!F16)))),OFFSET('Hygiene Data'!$F$10,0,10*ROW('Hygiene Data'!F16)),NA())))</f>
        <v>#N/A</v>
      </c>
      <c r="BL22" s="121" t="e">
        <f ca="1">+IF(AND(ISNUMBER(OFFSET('Hygiene Data'!$G$6,0,10*ROW('Hygiene Data'!G16))),EA22="Yes"),OFFSET('Hygiene Data'!$G$6,0,10*ROW('Hygiene Data'!G16)),IF(AND(ISNUMBER(OFFSET('Hygiene Data'!$G$6,0,10*ROW('Hygiene Data'!G16))),EA22="No",ISNUMBER(OFFSET('Hygiene Data'!$G$6,0,10*ROW('Hygiene Data'!G16)))),CONCATENATE("[",ROUND(OFFSET('Hygiene Data'!$G$6,0,10*ROW('Hygiene Data'!G16)),0),"]"),IF(AND(ISNUMBER(OFFSET('Hygiene Data'!$G$6,0,10*ROW('Hygiene Data'!G16))),EA22="",ISNUMBER(OFFSET('Hygiene Data'!$G$6,0,10*ROW('Hygiene Data'!G16)))),OFFSET('Hygiene Data'!$G$6,0,10*ROW('Hygiene Data'!G16)),NA())))</f>
        <v>#N/A</v>
      </c>
      <c r="BM22" s="121" t="e">
        <f ca="1">+IF(AND(ISNUMBER(OFFSET('Hygiene Data'!$G$8,0,10*ROW('Hygiene Data'!G16))),EB22="Yes"),OFFSET('Hygiene Data'!$G$8,0,10*ROW('Hygiene Data'!G16)),IF(AND(ISNUMBER(OFFSET('Hygiene Data'!$G$8,0,10*ROW('Hygiene Data'!G16))),EB22="No",ISNUMBER(OFFSET('Hygiene Data'!$G$8,0,10*ROW('Hygiene Data'!G16)))),CONCATENATE("[",ROUND(OFFSET('Hygiene Data'!$G$8,0,10*ROW('Hygiene Data'!G16)),0),"]"),IF(AND(ISNUMBER(OFFSET('Hygiene Data'!$G$8,0,10*ROW('Hygiene Data'!G16))),EB22="",ISNUMBER(OFFSET('Hygiene Data'!$G$8,0,10*ROW('Hygiene Data'!G16)))),OFFSET('Hygiene Data'!$G$8,0,10*ROW('Hygiene Data'!G16)),NA())))</f>
        <v>#N/A</v>
      </c>
      <c r="BN22" s="121" t="e">
        <f ca="1">+IF(AND(ISNUMBER(OFFSET('Hygiene Data'!$G$10,0,10*ROW('Hygiene Data'!G16))),EC22="Yes"),OFFSET('Hygiene Data'!$G$10,0,10*ROW('Hygiene Data'!G16)),IF(AND(ISNUMBER(OFFSET('Hygiene Data'!$G$10,0,10*ROW('Hygiene Data'!G16))),EC22="No",ISNUMBER(OFFSET('Hygiene Data'!$G$10,0,10*ROW('Hygiene Data'!G16)))),CONCATENATE("[",ROUND(OFFSET('Hygiene Data'!$G$10,0,10*ROW('Hygiene Data'!G16)),0),"]"),IF(AND(ISNUMBER(OFFSET('Hygiene Data'!$G$10,0,10*ROW('Hygiene Data'!G16))),EC22="",ISNUMBER(OFFSET('Hygiene Data'!$G$10,0,10*ROW('Hygiene Data'!G16)))),OFFSET('Hygiene Data'!$G$10,0,10*ROW('Hygiene Data'!G16)),NA())))</f>
        <v>#N/A</v>
      </c>
      <c r="BO22" s="121" t="e">
        <f ca="1">+IF(AND(ISNUMBER(OFFSET('Hygiene Data'!$H$6,0,10*ROW('Hygiene Data'!H16))),ED22="Yes"),OFFSET('Hygiene Data'!$H$6,0,10*ROW('Hygiene Data'!H16)),IF(AND(ISNUMBER(OFFSET('Hygiene Data'!$H$6,0,10*ROW('Hygiene Data'!H16))),ED22="No",ISNUMBER(OFFSET('Hygiene Data'!$H$6,0,10*ROW('Hygiene Data'!H16)))),CONCATENATE("[",ROUND(OFFSET('Hygiene Data'!$H$6,0,10*ROW('Hygiene Data'!H16)),0),"]"),IF(AND(ISNUMBER(OFFSET('Hygiene Data'!$H$6,0,10*ROW('Hygiene Data'!H16))),ED22="",ISNUMBER(OFFSET('Hygiene Data'!$H$6,0,10*ROW('Hygiene Data'!H16)))),OFFSET('Hygiene Data'!$H$6,0,10*ROW('Hygiene Data'!H16)),NA())))</f>
        <v>#N/A</v>
      </c>
      <c r="BP22" s="121" t="e">
        <f ca="1">+IF(AND(ISNUMBER(OFFSET('Hygiene Data'!$H$8,0,10*ROW('Hygiene Data'!H16))),EE22="Yes"),OFFSET('Hygiene Data'!$H$8,0,10*ROW('Hygiene Data'!H16)),IF(AND(ISNUMBER(OFFSET('Hygiene Data'!$H$8,0,10*ROW('Hygiene Data'!H16))),EE22="No",ISNUMBER(OFFSET('Hygiene Data'!$H$8,0,10*ROW('Hygiene Data'!H16)))),CONCATENATE("[",ROUND(OFFSET('Hygiene Data'!$H$8,0,10*ROW('Hygiene Data'!H16)),0),"]"),IF(AND(ISNUMBER(OFFSET('Hygiene Data'!$H$8,0,10*ROW('Hygiene Data'!H16))),EE22="",ISNUMBER(OFFSET('Hygiene Data'!$H$8,0,10*ROW('Hygiene Data'!H16)))),OFFSET('Hygiene Data'!$H$8,0,10*ROW('Hygiene Data'!H16)),NA())))</f>
        <v>#N/A</v>
      </c>
      <c r="BQ22" s="121" t="e">
        <f ca="1">+IF(AND(ISNUMBER(OFFSET('Hygiene Data'!$H$10,0,10*ROW('Hygiene Data'!H16))),EF22="Yes"),OFFSET('Hygiene Data'!$H$10,0,10*ROW('Hygiene Data'!H16)),IF(AND(ISNUMBER(OFFSET('Hygiene Data'!$H$10,0,10*ROW('Hygiene Data'!H16))),EF22="No",ISNUMBER(OFFSET('Hygiene Data'!$H$10,0,10*ROW('Hygiene Data'!H16)))),CONCATENATE("[",ROUND(OFFSET('Hygiene Data'!$H$10,0,10*ROW('Hygiene Data'!H16)),0),"]"),IF(AND(ISNUMBER(OFFSET('Hygiene Data'!$H$10,0,10*ROW('Hygiene Data'!H16))),EF22="",ISNUMBER(OFFSET('Hygiene Data'!$H$10,0,10*ROW('Hygiene Data'!H16)))),OFFSET('Hygiene Data'!$H$10,0,10*ROW('Hygiene Data'!H16)),NA())))</f>
        <v>#N/A</v>
      </c>
      <c r="BS22" s="28" t="str">
        <f ca="1">+IF(OFFSET('Water Data'!$C$28,0,10*ROW('Water Data'!C16))="","",OFFSET('Water Data'!$C$28,0,10*ROW('Water Data'!C16)))</f>
        <v/>
      </c>
      <c r="BT22" s="28" t="str">
        <f ca="1">+IF(OFFSET('Water Data'!$C$29,0,10*ROW('Water Data'!C16))="","",OFFSET('Water Data'!$C$29,0,10*ROW('Water Data'!C16)))</f>
        <v/>
      </c>
      <c r="BU22" s="28" t="str">
        <f ca="1">+IF(OFFSET('Water Data'!$C$30,0,10*ROW('Water Data'!C16))="","",OFFSET('Water Data'!$C$30,0,10*ROW('Water Data'!C16)))</f>
        <v/>
      </c>
      <c r="BV22" s="28" t="str">
        <f ca="1">+IF(OFFSET('Water Data'!$D$28,0,10*ROW('Water Data'!D16))="","",OFFSET('Water Data'!$D$28,0,10*ROW('Water Data'!D16)))</f>
        <v/>
      </c>
      <c r="BW22" s="28" t="str">
        <f ca="1">+IF(OFFSET('Water Data'!$D$29,0,10*ROW('Water Data'!D16))="","",OFFSET('Water Data'!$D$29,0,10*ROW('Water Data'!D16)))</f>
        <v/>
      </c>
      <c r="BX22" s="28" t="str">
        <f ca="1">+IF(OFFSET('Water Data'!$D$30,0,10*ROW('Water Data'!D16))="","",OFFSET('Water Data'!$D$30,0,10*ROW('Water Data'!D16)))</f>
        <v/>
      </c>
      <c r="BY22" s="28" t="str">
        <f ca="1">+IF(OFFSET('Water Data'!$E$28,0,10*ROW('Water Data'!E16))="","",OFFSET('Water Data'!$E$28,0,10*ROW('Water Data'!E16)))</f>
        <v/>
      </c>
      <c r="BZ22" s="28" t="str">
        <f ca="1">+IF(OFFSET('Water Data'!$E$29,0,10*ROW('Water Data'!E16))="","",OFFSET('Water Data'!$E$29,0,10*ROW('Water Data'!E16)))</f>
        <v/>
      </c>
      <c r="CA22" s="28" t="str">
        <f ca="1">+IF(OFFSET('Water Data'!$E$30,0,10*ROW('Water Data'!E16))="","",OFFSET('Water Data'!$E$30,0,10*ROW('Water Data'!E16)))</f>
        <v/>
      </c>
      <c r="CB22" s="28" t="str">
        <f ca="1">+IF(OFFSET('Water Data'!$F$28,0,10*ROW('Water Data'!F16))="","",OFFSET('Water Data'!$F$28,0,10*ROW('Water Data'!F16)))</f>
        <v/>
      </c>
      <c r="CC22" s="28" t="str">
        <f ca="1">+IF(OFFSET('Water Data'!$F$29,0,10*ROW('Water Data'!F16))="","",OFFSET('Water Data'!$F$29,0,10*ROW('Water Data'!F16)))</f>
        <v/>
      </c>
      <c r="CD22" s="28" t="str">
        <f ca="1">+IF(OFFSET('Water Data'!$F$30,0,10*ROW('Water Data'!F16))="","",OFFSET('Water Data'!$F$30,0,10*ROW('Water Data'!F16)))</f>
        <v/>
      </c>
      <c r="CE22" s="28" t="str">
        <f ca="1">+IF(OFFSET('Water Data'!$G$28,0,10*ROW('Water Data'!G16))="","",OFFSET('Water Data'!$G$28,0,10*ROW('Water Data'!G16)))</f>
        <v/>
      </c>
      <c r="CF22" s="28" t="str">
        <f ca="1">+IF(OFFSET('Water Data'!$G$29,0,10*ROW('Water Data'!G16))="","",OFFSET('Water Data'!$G$29,0,10*ROW('Water Data'!G16)))</f>
        <v/>
      </c>
      <c r="CG22" s="28" t="str">
        <f ca="1">+IF(OFFSET('Water Data'!$G$30,0,10*ROW('Water Data'!G16))="","",OFFSET('Water Data'!$G$30,0,10*ROW('Water Data'!G16)))</f>
        <v/>
      </c>
      <c r="CH22" s="28" t="str">
        <f ca="1">+IF(OFFSET('Water Data'!$H$28,0,10*ROW('Water Data'!H16))="","",OFFSET('Water Data'!$H$28,0,10*ROW('Water Data'!H16)))</f>
        <v/>
      </c>
      <c r="CI22" s="28" t="str">
        <f ca="1">+IF(OFFSET('Water Data'!$H$29,0,10*ROW('Water Data'!H16))="","",OFFSET('Water Data'!$H$29,0,10*ROW('Water Data'!H16)))</f>
        <v/>
      </c>
      <c r="CJ22" s="28" t="str">
        <f ca="1">+IF(OFFSET('Water Data'!$H$30,0,10*ROW('Water Data'!H16))="","",OFFSET('Water Data'!$H$30,0,10*ROW('Water Data'!H16)))</f>
        <v/>
      </c>
      <c r="CK22" s="28" t="str">
        <f ca="1">+IF(OFFSET('Sanitation Data'!$C$29,0,10*ROW('Sanitation Data'!C16))="","",OFFSET('Sanitation Data'!$C$29,0,10*ROW('Sanitation Data'!C16)))</f>
        <v/>
      </c>
      <c r="CL22" s="28" t="str">
        <f ca="1">+IF(OFFSET('Sanitation Data'!$C$30,0,10*ROW('Sanitation Data'!C16))="","",OFFSET('Sanitation Data'!$C$30,0,10*ROW('Sanitation Data'!C16)))</f>
        <v/>
      </c>
      <c r="CM22" s="28" t="str">
        <f ca="1">+IF(OFFSET('Sanitation Data'!$C$31,0,10*ROW('Sanitation Data'!C16))="","",OFFSET('Sanitation Data'!$C$31,0,10*ROW('Sanitation Data'!C16)))</f>
        <v/>
      </c>
      <c r="CN22" s="28" t="str">
        <f ca="1">+IF(OFFSET('Sanitation Data'!$C$32,0,10*ROW('Sanitation Data'!C16))="","",OFFSET('Sanitation Data'!$C$32,0,10*ROW('Sanitation Data'!C16)))</f>
        <v/>
      </c>
      <c r="CO22" s="28" t="str">
        <f ca="1">+IF(OFFSET('Sanitation Data'!$C$33,0,10*ROW('Sanitation Data'!C16))="","",OFFSET('Sanitation Data'!$C$33,0,10*ROW('Sanitation Data'!C16)))</f>
        <v/>
      </c>
      <c r="CP22" s="28" t="str">
        <f ca="1">+IF(OFFSET('Sanitation Data'!$D$29,0,10*ROW('Sanitation Data'!D16))="","",OFFSET('Sanitation Data'!$D$29,0,10*ROW('Sanitation Data'!D16)))</f>
        <v/>
      </c>
      <c r="CQ22" s="28" t="str">
        <f ca="1">+IF(OFFSET('Sanitation Data'!$D$30,0,10*ROW('Sanitation Data'!D16))="","",OFFSET('Sanitation Data'!$D$30,0,10*ROW('Sanitation Data'!D16)))</f>
        <v/>
      </c>
      <c r="CR22" s="28" t="str">
        <f ca="1">+IF(OFFSET('Sanitation Data'!$D$31,0,10*ROW('Sanitation Data'!D16))="","",OFFSET('Sanitation Data'!$D$31,0,10*ROW('Sanitation Data'!D16)))</f>
        <v/>
      </c>
      <c r="CS22" s="28" t="str">
        <f ca="1">+IF(OFFSET('Sanitation Data'!$D$32,0,10*ROW('Sanitation Data'!D16))="","",OFFSET('Sanitation Data'!$D$32,0,10*ROW('Sanitation Data'!D16)))</f>
        <v/>
      </c>
      <c r="CT22" s="28" t="str">
        <f ca="1">+IF(OFFSET('Sanitation Data'!$D$33,0,10*ROW('Sanitation Data'!D16))="","",OFFSET('Sanitation Data'!$D$33,0,10*ROW('Sanitation Data'!D16)))</f>
        <v/>
      </c>
      <c r="CU22" s="28" t="str">
        <f ca="1">+IF(OFFSET('Sanitation Data'!$E$29,0,10*ROW('Sanitation Data'!E16))="","",OFFSET('Sanitation Data'!$E$29,0,10*ROW('Sanitation Data'!E16)))</f>
        <v/>
      </c>
      <c r="CV22" s="28" t="str">
        <f ca="1">+IF(OFFSET('Sanitation Data'!$E$30,0,10*ROW('Sanitation Data'!E16))="","",OFFSET('Sanitation Data'!$E$30,0,10*ROW('Sanitation Data'!E16)))</f>
        <v/>
      </c>
      <c r="CW22" s="28" t="str">
        <f ca="1">+IF(OFFSET('Sanitation Data'!$E$31,0,10*ROW('Sanitation Data'!E16))="","",OFFSET('Sanitation Data'!$E$31,0,10*ROW('Sanitation Data'!E16)))</f>
        <v/>
      </c>
      <c r="CX22" s="28" t="str">
        <f ca="1">+IF(OFFSET('Sanitation Data'!$E$32,0,10*ROW('Sanitation Data'!E16))="","",OFFSET('Sanitation Data'!$E$32,0,10*ROW('Sanitation Data'!E16)))</f>
        <v/>
      </c>
      <c r="CY22" s="28" t="str">
        <f ca="1">+IF(OFFSET('Sanitation Data'!$E$33,0,10*ROW('Sanitation Data'!E16))="","",OFFSET('Sanitation Data'!$E$33,0,10*ROW('Sanitation Data'!E16)))</f>
        <v/>
      </c>
      <c r="CZ22" s="28" t="str">
        <f ca="1">+IF(OFFSET('Sanitation Data'!$F$29,0,10*ROW('Sanitation Data'!F16))="","",OFFSET('Sanitation Data'!$F$29,0,10*ROW('Sanitation Data'!F16)))</f>
        <v/>
      </c>
      <c r="DA22" s="28" t="str">
        <f ca="1">+IF(OFFSET('Sanitation Data'!$F$30,0,10*ROW('Sanitation Data'!F16))="","",OFFSET('Sanitation Data'!$F$30,0,10*ROW('Sanitation Data'!F16)))</f>
        <v/>
      </c>
      <c r="DB22" s="28" t="str">
        <f ca="1">+IF(OFFSET('Sanitation Data'!$F$31,0,10*ROW('Sanitation Data'!F16))="","",OFFSET('Sanitation Data'!$F$31,0,10*ROW('Sanitation Data'!F16)))</f>
        <v/>
      </c>
      <c r="DC22" s="28" t="str">
        <f ca="1">+IF(OFFSET('Sanitation Data'!$F$32,0,10*ROW('Sanitation Data'!F16))="","",OFFSET('Sanitation Data'!$F$32,0,10*ROW('Sanitation Data'!F16)))</f>
        <v/>
      </c>
      <c r="DD22" s="28" t="str">
        <f ca="1">+IF(OFFSET('Sanitation Data'!$F$33,0,10*ROW('Sanitation Data'!F16))="","",OFFSET('Sanitation Data'!$F$33,0,10*ROW('Sanitation Data'!F16)))</f>
        <v/>
      </c>
      <c r="DE22" s="28" t="str">
        <f ca="1">+IF(OFFSET('Sanitation Data'!$G$29,0,10*ROW('Sanitation Data'!G16))="","",OFFSET('Sanitation Data'!$G$29,0,10*ROW('Sanitation Data'!G16)))</f>
        <v/>
      </c>
      <c r="DF22" s="28" t="str">
        <f ca="1">+IF(OFFSET('Sanitation Data'!$G$30,0,10*ROW('Sanitation Data'!G16))="","",OFFSET('Sanitation Data'!$G$30,0,10*ROW('Sanitation Data'!G16)))</f>
        <v/>
      </c>
      <c r="DG22" s="28" t="str">
        <f ca="1">+IF(OFFSET('Sanitation Data'!$G$31,0,10*ROW('Sanitation Data'!G16))="","",OFFSET('Sanitation Data'!$G$31,0,10*ROW('Sanitation Data'!G16)))</f>
        <v/>
      </c>
      <c r="DH22" s="28" t="str">
        <f ca="1">+IF(OFFSET('Sanitation Data'!$G$32,0,10*ROW('Sanitation Data'!G16))="","",OFFSET('Sanitation Data'!$G$32,0,10*ROW('Sanitation Data'!G16)))</f>
        <v/>
      </c>
      <c r="DI22" s="28" t="str">
        <f ca="1">+IF(OFFSET('Sanitation Data'!$G$33,0,10*ROW('Sanitation Data'!G16))="","",OFFSET('Sanitation Data'!$G$33,0,10*ROW('Sanitation Data'!G16)))</f>
        <v/>
      </c>
      <c r="DJ22" s="28" t="str">
        <f ca="1">+IF(OFFSET('Sanitation Data'!$H$29,0,10*ROW('Sanitation Data'!H16))="","",OFFSET('Sanitation Data'!$H$29,0,10*ROW('Sanitation Data'!H16)))</f>
        <v/>
      </c>
      <c r="DK22" s="28" t="str">
        <f ca="1">+IF(OFFSET('Sanitation Data'!$H$30,0,10*ROW('Sanitation Data'!H16))="","",OFFSET('Sanitation Data'!$H$30,0,10*ROW('Sanitation Data'!H16)))</f>
        <v/>
      </c>
      <c r="DL22" s="28" t="str">
        <f ca="1">+IF(OFFSET('Sanitation Data'!$H$31,0,10*ROW('Sanitation Data'!H16))="","",OFFSET('Sanitation Data'!$H$31,0,10*ROW('Sanitation Data'!H16)))</f>
        <v/>
      </c>
      <c r="DM22" s="28" t="str">
        <f ca="1">+IF(OFFSET('Sanitation Data'!$H$32,0,10*ROW('Sanitation Data'!H16))="","",OFFSET('Sanitation Data'!$H$32,0,10*ROW('Sanitation Data'!H16)))</f>
        <v/>
      </c>
      <c r="DN22" s="28" t="str">
        <f ca="1">+IF(OFFSET('Sanitation Data'!$H$33,0,10*ROW('Sanitation Data'!H16))="","",OFFSET('Sanitation Data'!$H$33,0,10*ROW('Sanitation Data'!H16)))</f>
        <v/>
      </c>
      <c r="DO22" s="28" t="str">
        <f ca="1">+IF(OFFSET('Hygiene Data'!$C$12,0,10*ROW('Hygiene Data'!C16))="","",OFFSET('Hygiene Data'!$C$12,0,10*ROW('Hygiene Data'!C16)))</f>
        <v/>
      </c>
      <c r="DP22" s="28" t="str">
        <f ca="1">+IF(OFFSET('Hygiene Data'!$C$13,0,10*ROW('Hygiene Data'!C16))="","",OFFSET('Hygiene Data'!$C$13,0,10*ROW('Hygiene Data'!C16)))</f>
        <v/>
      </c>
      <c r="DQ22" s="28" t="str">
        <f ca="1">+IF(OFFSET('Hygiene Data'!$C$14,0,10*ROW('Hygiene Data'!C16))="","",OFFSET('Hygiene Data'!$C$14,0,10*ROW('Hygiene Data'!C16)))</f>
        <v/>
      </c>
      <c r="DR22" s="28" t="str">
        <f ca="1">+IF(OFFSET('Hygiene Data'!$D$12,0,10*ROW('Hygiene Data'!D16))="","",OFFSET('Hygiene Data'!$D$12,0,10*ROW('Hygiene Data'!D16)))</f>
        <v/>
      </c>
      <c r="DS22" s="28" t="str">
        <f ca="1">+IF(OFFSET('Hygiene Data'!$D$13,0,10*ROW('Hygiene Data'!D16))="","",OFFSET('Hygiene Data'!$D$13,0,10*ROW('Hygiene Data'!D16)))</f>
        <v/>
      </c>
      <c r="DT22" s="28" t="str">
        <f ca="1">+IF(OFFSET('Hygiene Data'!$D$14,0,10*ROW('Hygiene Data'!D16))="","",OFFSET('Hygiene Data'!$D$14,0,10*ROW('Hygiene Data'!D16)))</f>
        <v/>
      </c>
      <c r="DU22" s="28" t="str">
        <f ca="1">+IF(OFFSET('Hygiene Data'!$E$12,0,10*ROW('Hygiene Data'!E16))="","",OFFSET('Hygiene Data'!$E$12,0,10*ROW('Hygiene Data'!E16)))</f>
        <v/>
      </c>
      <c r="DV22" s="28" t="str">
        <f ca="1">+IF(OFFSET('Hygiene Data'!$E$13,0,10*ROW('Hygiene Data'!E16))="","",OFFSET('Hygiene Data'!$E$13,0,10*ROW('Hygiene Data'!E16)))</f>
        <v/>
      </c>
      <c r="DW22" s="28" t="str">
        <f ca="1">+IF(OFFSET('Hygiene Data'!$E$14,0,10*ROW('Hygiene Data'!E16))="","",OFFSET('Hygiene Data'!$E$14,0,10*ROW('Hygiene Data'!E16)))</f>
        <v/>
      </c>
      <c r="DX22" s="28" t="str">
        <f ca="1">+IF(OFFSET('Hygiene Data'!$F$12,0,10*ROW('Hygiene Data'!F16))="","",OFFSET('Hygiene Data'!$F$12,0,10*ROW('Hygiene Data'!F16)))</f>
        <v/>
      </c>
      <c r="DY22" s="28" t="str">
        <f ca="1">+IF(OFFSET('Hygiene Data'!$F$13,0,10*ROW('Hygiene Data'!F16))="","",OFFSET('Hygiene Data'!$F$13,0,10*ROW('Hygiene Data'!F16)))</f>
        <v/>
      </c>
      <c r="DZ22" s="28" t="str">
        <f ca="1">+IF(OFFSET('Hygiene Data'!$F$14,0,10*ROW('Hygiene Data'!F16))="","",OFFSET('Hygiene Data'!$F$14,0,10*ROW('Hygiene Data'!F16)))</f>
        <v/>
      </c>
      <c r="EA22" s="28" t="str">
        <f ca="1">+IF(OFFSET('Hygiene Data'!$G$12,0,10*ROW('Hygiene Data'!G16))="","",OFFSET('Hygiene Data'!$G$12,0,10*ROW('Hygiene Data'!G16)))</f>
        <v/>
      </c>
      <c r="EB22" s="28" t="str">
        <f ca="1">+IF(OFFSET('Hygiene Data'!$G$13,0,10*ROW('Hygiene Data'!G16))="","",OFFSET('Hygiene Data'!$G$13,0,10*ROW('Hygiene Data'!G16)))</f>
        <v/>
      </c>
      <c r="EC22" s="28" t="str">
        <f ca="1">+IF(OFFSET('Hygiene Data'!$G$14,0,10*ROW('Hygiene Data'!G16))="","",OFFSET('Hygiene Data'!$G$14,0,10*ROW('Hygiene Data'!G16)))</f>
        <v/>
      </c>
      <c r="ED22" s="28" t="str">
        <f ca="1">+IF(OFFSET('Hygiene Data'!$H$12,0,10*ROW('Hygiene Data'!H16))="","",OFFSET('Hygiene Data'!$H$12,0,10*ROW('Hygiene Data'!H16)))</f>
        <v/>
      </c>
      <c r="EE22" s="28" t="str">
        <f ca="1">+IF(OFFSET('Hygiene Data'!$H$13,0,10*ROW('Hygiene Data'!H16))="","",OFFSET('Hygiene Data'!$H$13,0,10*ROW('Hygiene Data'!H16)))</f>
        <v/>
      </c>
      <c r="EF22" s="28" t="str">
        <f ca="1">+IF(OFFSET('Hygiene Data'!$H$14,0,10*ROW('Hygiene Data'!H16))="","",OFFSET('Hygiene Data'!$H$14,0,10*ROW('Hygiene Data'!H16)))</f>
        <v/>
      </c>
    </row>
    <row r="23" spans="1:136" x14ac:dyDescent="0.2">
      <c r="A23" s="44" t="str">
        <f ca="1">+IF(OFFSET('Water Data'!$B$1,0,10*ROW('Water Data'!B17))="","",OFFSET('Water Data'!$B$1,0,10*ROW('Water Data'!B17)))</f>
        <v/>
      </c>
      <c r="B23" s="44" t="str">
        <f ca="1">+IF(OFFSET('Water Data'!$A$3,0,10*ROW('Water Data'!A17))="","",OFFSET('Water Data'!$A$3,0,10*ROW('Water Data'!A17)))</f>
        <v/>
      </c>
      <c r="C23" s="44" t="str">
        <f ca="1">+IF(OFFSET('Water Data'!$C$3,0,10*ROW('Water Data'!C17))="","",OFFSET('Water Data'!$C$3,0,10*ROW('Water Data'!C17)))</f>
        <v/>
      </c>
      <c r="D23" s="119" t="e">
        <f ca="1">+IF(AND(ISNUMBER(OFFSET('Water Data'!$C$5,0,10*ROW('Water Data'!C17))),BS23="Yes"),100-OFFSET('Water Data'!$C$5,0,10*ROW('Water Data'!C17)),IF(AND(ISNUMBER(OFFSET('Water Data'!$C$5,0,10*ROW('Water Data'!C17))),BS23="No",ISNUMBER(OFFSET('Water Data'!$C$5,0,10*ROW('Water Data'!C17)))),CONCATENATE("[",ROUND(100-OFFSET('Water Data'!$C$5,0,10*ROW('Water Data'!C17)),0),"]"),IF(AND(ISNUMBER(OFFSET('Water Data'!$C$5,0,10*ROW('Water Data'!C17))),BS23="",ISNUMBER(OFFSET('Water Data'!$C$5,0,10*ROW('Water Data'!C17)))),100-OFFSET('Water Data'!$C$5,0,10*ROW('Water Data'!C17)),NA())))</f>
        <v>#N/A</v>
      </c>
      <c r="E23" s="119" t="e">
        <f ca="1">+IF(AND(ISNUMBER(OFFSET('Water Data'!$C$7,0,10*ROW('Water Data'!D17))),BT23="Yes"),OFFSET('Water Data'!$C$7,0,10*ROW('Water Data'!C17)),IF(AND(ISNUMBER(OFFSET('Water Data'!$C$7,0,10*ROW('Water Data'!C17))),BT23="No",ISNUMBER(OFFSET('Water Data'!$C$7,0,10*ROW('Water Data'!C17)))),CONCATENATE("[",ROUND(OFFSET('Water Data'!$C$7,0,10*ROW('Water Data'!C17)),0),"]"),IF(AND(ISNUMBER(OFFSET('Water Data'!$C$7,0,10*ROW('Water Data'!C17))),BT23="",ISNUMBER(OFFSET('Water Data'!$C$7,0,10*ROW('Water Data'!C17)))),OFFSET('Water Data'!$C$7,0,10*ROW('Water Data'!C17)),NA())))</f>
        <v>#N/A</v>
      </c>
      <c r="F23" s="119" t="e">
        <f ca="1">+IF(AND(ISNUMBER(OFFSET('Water Data'!$C$10,0,10*ROW('Water Data'!C17))),BU23="Yes"),OFFSET('Water Data'!$C$10,0,10*ROW('Water Data'!C17)),IF(AND(ISNUMBER(OFFSET('Water Data'!$C$10,0,10*ROW('Water Data'!C17))),BU23="No",ISNUMBER(OFFSET('Water Data'!$C$10,0,10*ROW('Water Data'!C17)))),CONCATENATE("[",ROUND(OFFSET('Water Data'!$C$10,0,10*ROW('Water Data'!C17)),0),"]"),IF(AND(ISNUMBER(OFFSET('Water Data'!$C$10,0,10*ROW('Water Data'!C17))),BU23="",ISNUMBER(OFFSET('Water Data'!$C$10,0,10*ROW('Water Data'!C17)))),OFFSET('Water Data'!$C$10,0,10*ROW('Water Data'!C17)),NA())))</f>
        <v>#N/A</v>
      </c>
      <c r="G23" s="119" t="e">
        <f ca="1">+IF(AND(ISNUMBER(OFFSET('Water Data'!$D$5,0,10*ROW('Water Data'!D17))),BV23="Yes"),100-OFFSET('Water Data'!$D$5,0,10*ROW('Water Data'!D17)),IF(AND(ISNUMBER(OFFSET('Water Data'!$D$5,0,10*ROW('Water Data'!D17))),BV23="No",ISNUMBER(OFFSET('Water Data'!$D$5,0,10*ROW('Water Data'!D17)))),CONCATENATE("[",ROUND(100-OFFSET('Water Data'!$D$5,0,10*ROW('Water Data'!D17)),0),"]"),IF(AND(ISNUMBER(OFFSET('Water Data'!$D$5,0,10*ROW('Water Data'!D17))),BV23="",ISNUMBER(OFFSET('Water Data'!$D$5,0,10*ROW('Water Data'!D17)))),100-OFFSET('Water Data'!$D$5,0,10*ROW('Water Data'!D17)),NA())))</f>
        <v>#N/A</v>
      </c>
      <c r="H23" s="119" t="e">
        <f ca="1">+IF(AND(ISNUMBER(OFFSET('Water Data'!$D$7,0,10*ROW('Water Data'!D17))),BW23="Yes"),OFFSET('Water Data'!$D$7,0,10*ROW('Water Data'!D17)),IF(AND(ISNUMBER(OFFSET('Water Data'!$D$7,0,10*ROW('Water Data'!D17))),BW23="No",ISNUMBER(OFFSET('Water Data'!$D$7,0,10*ROW('Water Data'!D17)))),CONCATENATE("[",ROUND(OFFSET('Water Data'!$C$7,0,10*ROW('Water Data'!D17)),0),"]"),IF(AND(ISNUMBER(OFFSET('Water Data'!$D$7,0,10*ROW('Water Data'!D17))),BW23="",ISNUMBER(OFFSET('Water Data'!$D$7,0,10*ROW('Water Data'!D17)))),OFFSET('Water Data'!$D$7,0,10*ROW('Water Data'!D17)),NA())))</f>
        <v>#N/A</v>
      </c>
      <c r="I23" s="119" t="e">
        <f ca="1">+IF(AND(ISNUMBER(OFFSET('Water Data'!$D$10,0,10*ROW('Water Data'!D17))),BX23="Yes"),OFFSET('Water Data'!$D$10,0,10*ROW('Water Data'!D17)),IF(AND(ISNUMBER(OFFSET('Water Data'!$D$10,0,10*ROW('Water Data'!D17))),BX23="No",ISNUMBER(OFFSET('Water Data'!$D$10,0,10*ROW('Water Data'!D17)))),CONCATENATE("[",ROUND(OFFSET('Water Data'!$D$10,0,10*ROW('Water Data'!D17)),0),"]"),IF(AND(ISNUMBER(OFFSET('Water Data'!$D$10,0,10*ROW('Water Data'!D17))),BX23="",ISNUMBER(OFFSET('Water Data'!$D$10,0,10*ROW('Water Data'!D17)))),OFFSET('Water Data'!$D$10,0,10*ROW('Water Data'!D17)),NA())))</f>
        <v>#N/A</v>
      </c>
      <c r="J23" s="119" t="e">
        <f ca="1">+IF(AND(ISNUMBER(OFFSET('Water Data'!$E$5,0,10*ROW('Water Data'!E17))),BY23="Yes"),100-OFFSET('Water Data'!$E$5,0,10*ROW('Water Data'!E17)),IF(AND(ISNUMBER(OFFSET('Water Data'!$E$5,0,10*ROW('Water Data'!E17))),BY23="No",ISNUMBER(OFFSET('Water Data'!$E$5,0,10*ROW('Water Data'!E17)))),CONCATENATE("[",ROUND(100-OFFSET('Water Data'!$E$5,0,10*ROW('Water Data'!E17)),0),"]"),IF(AND(ISNUMBER(OFFSET('Water Data'!$E$5,0,10*ROW('Water Data'!E17))),BY23="",ISNUMBER(OFFSET('Water Data'!$E$5,0,10*ROW('Water Data'!E17)))),100-OFFSET('Water Data'!$E$5,0,10*ROW('Water Data'!E17)),NA())))</f>
        <v>#N/A</v>
      </c>
      <c r="K23" s="119" t="e">
        <f ca="1">+IF(AND(ISNUMBER(OFFSET('Water Data'!$E$7,0,10*ROW('Water Data'!E17))),BZ23="Yes"),OFFSET('Water Data'!$E$7,0,10*ROW('Water Data'!E17)),IF(AND(ISNUMBER(OFFSET('Water Data'!$E$7,0,10*ROW('Water Data'!E17))),BZ23="No",ISNUMBER(OFFSET('Water Data'!$E$7,0,10*ROW('Water Data'!E17)))),CONCATENATE("[",ROUND(OFFSET('Water Data'!$E$7,0,10*ROW('Water Data'!E17)),0),"]"),IF(AND(ISNUMBER(OFFSET('Water Data'!$E$7,0,10*ROW('Water Data'!E17))),BZ23="",ISNUMBER(OFFSET('Water Data'!$E$7,0,10*ROW('Water Data'!E17)))),OFFSET('Water Data'!$E$7,0,10*ROW('Water Data'!E17)),NA())))</f>
        <v>#N/A</v>
      </c>
      <c r="L23" s="119" t="e">
        <f ca="1">+IF(AND(ISNUMBER(OFFSET('Water Data'!$E$10,0,10*ROW('Water Data'!E17))),CA23="Yes"),OFFSET('Water Data'!$E$10,0,10*ROW('Water Data'!E17)),IF(AND(ISNUMBER(OFFSET('Water Data'!$E$10,0,10*ROW('Water Data'!E17))),CA23="No",ISNUMBER(OFFSET('Water Data'!$E$10,0,10*ROW('Water Data'!E17)))),CONCATENATE("[",ROUND(OFFSET('Water Data'!$E$10,0,10*ROW('Water Data'!E17)),0),"]"),IF(AND(ISNUMBER(OFFSET('Water Data'!$E$10,0,10*ROW('Water Data'!E17))),CA23="",ISNUMBER(OFFSET('Water Data'!$E$10,0,10*ROW('Water Data'!E17)))),OFFSET('Water Data'!$E$10,0,10*ROW('Water Data'!E17)),NA())))</f>
        <v>#N/A</v>
      </c>
      <c r="M23" s="119" t="e">
        <f ca="1">+IF(AND(ISNUMBER(OFFSET('Water Data'!$F$5,0,10*ROW('Water Data'!F17))),CB23="Yes"),100-OFFSET('Water Data'!$F$5,0,10*ROW('Water Data'!F17)),IF(AND(ISNUMBER(OFFSET('Water Data'!$F$5,0,10*ROW('Water Data'!F17))),CB23="No",ISNUMBER(OFFSET('Water Data'!$F$5,0,10*ROW('Water Data'!F17)))),CONCATENATE("[",ROUND(100-OFFSET('Water Data'!$F$5,0,10*ROW('Water Data'!F17)),0),"]"),IF(AND(ISNUMBER(OFFSET('Water Data'!$F$5,0,10*ROW('Water Data'!F17))),CB23="",ISNUMBER(OFFSET('Water Data'!$F$5,0,10*ROW('Water Data'!F17)))),100-OFFSET('Water Data'!$F$5,0,10*ROW('Water Data'!F17)),NA())))</f>
        <v>#N/A</v>
      </c>
      <c r="N23" s="119" t="e">
        <f ca="1">+IF(AND(ISNUMBER(OFFSET('Water Data'!$F$7,0,10*ROW('Water Data'!F17))),CC23="Yes"),OFFSET('Water Data'!$F$7,0,10*ROW('Water Data'!F17)),IF(AND(ISNUMBER(OFFSET('Water Data'!$F$7,0,10*ROW('Water Data'!F17))),CC23="No",ISNUMBER(OFFSET('Water Data'!$F$7,0,10*ROW('Water Data'!F17)))),CONCATENATE("[",ROUND(OFFSET('Water Data'!$F$7,0,10*ROW('Water Data'!F17)),0),"]"),IF(AND(ISNUMBER(OFFSET('Water Data'!$F$7,0,10*ROW('Water Data'!F17))),CC23="",ISNUMBER(OFFSET('Water Data'!$F$7,0,10*ROW('Water Data'!F17)))),OFFSET('Water Data'!$F$7,0,10*ROW('Water Data'!F17)),NA())))</f>
        <v>#N/A</v>
      </c>
      <c r="O23" s="119" t="e">
        <f ca="1">+IF(AND(ISNUMBER(OFFSET('Water Data'!$F$10,0,10*ROW('Water Data'!F17))),CD23="Yes"),OFFSET('Water Data'!$F$10,0,10*ROW('Water Data'!F17)),IF(AND(ISNUMBER(OFFSET('Water Data'!$F$10,0,10*ROW('Water Data'!F17))),CD23="No",ISNUMBER(OFFSET('Water Data'!$F$10,0,10*ROW('Water Data'!F17)))),CONCATENATE("[",ROUND(OFFSET('Water Data'!$F$10,0,10*ROW('Water Data'!F17)),0),"]"),IF(AND(ISNUMBER(OFFSET('Water Data'!$F$10,0,10*ROW('Water Data'!F17))),CD23="",ISNUMBER(OFFSET('Water Data'!$F$10,0,10*ROW('Water Data'!F17)))),OFFSET('Water Data'!$F$10,0,10*ROW('Water Data'!F17)),NA())))</f>
        <v>#N/A</v>
      </c>
      <c r="P23" s="119" t="e">
        <f ca="1">+IF(AND(ISNUMBER(OFFSET('Water Data'!$G$5,0,10*ROW('Water Data'!G17))),CE23="Yes"),100-OFFSET('Water Data'!$G$5,0,10*ROW('Water Data'!G17)),IF(AND(ISNUMBER(OFFSET('Water Data'!$G$5,0,10*ROW('Water Data'!G17))),CE23="No",ISNUMBER(OFFSET('Water Data'!$G$5,0,10*ROW('Water Data'!G17)))),CONCATENATE("[",ROUND(100-OFFSET('Water Data'!$G$5,0,10*ROW('Water Data'!G17)),0),"]"),IF(AND(ISNUMBER(OFFSET('Water Data'!$G$5,0,10*ROW('Water Data'!G17))),CE23="",ISNUMBER(OFFSET('Water Data'!$G$5,0,10*ROW('Water Data'!G17)))),100-OFFSET('Water Data'!$G$5,0,10*ROW('Water Data'!G17)),NA())))</f>
        <v>#N/A</v>
      </c>
      <c r="Q23" s="119" t="e">
        <f ca="1">+IF(AND(ISNUMBER(OFFSET('Water Data'!$G$7,0,10*ROW('Water Data'!G17))),CF23="Yes"),OFFSET('Water Data'!$G$7,0,10*ROW('Water Data'!G17)),IF(AND(ISNUMBER(OFFSET('Water Data'!$G$7,0,10*ROW('Water Data'!G17))),CF23="No",ISNUMBER(OFFSET('Water Data'!$G$7,0,10*ROW('Water Data'!G17)))),CONCATENATE("[",ROUND(OFFSET('Water Data'!$G$7,0,10*ROW('Water Data'!G17)),0),"]"),IF(AND(ISNUMBER(OFFSET('Water Data'!$G$7,0,10*ROW('Water Data'!G17))),CF23="",ISNUMBER(OFFSET('Water Data'!$G$7,0,10*ROW('Water Data'!G17)))),OFFSET('Water Data'!$G$7,0,10*ROW('Water Data'!G17)),NA())))</f>
        <v>#N/A</v>
      </c>
      <c r="R23" s="119" t="e">
        <f ca="1">+IF(AND(ISNUMBER(OFFSET('Water Data'!$G$10,0,10*ROW('Water Data'!G17))),CG23="Yes"),OFFSET('Water Data'!$G$10,0,10*ROW('Water Data'!G17)),IF(AND(ISNUMBER(OFFSET('Water Data'!$G$10,0,10*ROW('Water Data'!G17))),CG23="No",ISNUMBER(OFFSET('Water Data'!$G$10,0,10*ROW('Water Data'!G17)))),CONCATENATE("[",ROUND(OFFSET('Water Data'!$G$10,0,10*ROW('Water Data'!G17)),0),"]"),IF(AND(ISNUMBER(OFFSET('Water Data'!$G$10,0,10*ROW('Water Data'!G17))),CG23="",ISNUMBER(OFFSET('Water Data'!$G$10,0,10*ROW('Water Data'!G17)))),OFFSET('Water Data'!$G$10,0,10*ROW('Water Data'!G17)),NA())))</f>
        <v>#N/A</v>
      </c>
      <c r="S23" s="119" t="e">
        <f ca="1">+IF(AND(ISNUMBER(OFFSET('Water Data'!$H$5,0,10*ROW('Water Data'!H17))),CH23="Yes"),100-OFFSET('Water Data'!$H$5,0,10*ROW('Water Data'!H17)),IF(AND(ISNUMBER(OFFSET('Water Data'!$H$5,0,10*ROW('Water Data'!H17))),CH23="No",ISNUMBER(OFFSET('Water Data'!$H$5,0,10*ROW('Water Data'!H17)))),CONCATENATE("[",ROUND(100-OFFSET('Water Data'!$H$5,0,10*ROW('Water Data'!H17)),0),"]"),IF(AND(ISNUMBER(OFFSET('Water Data'!$H$5,0,10*ROW('Water Data'!H17))),CH23="",ISNUMBER(OFFSET('Water Data'!$H$5,0,10*ROW('Water Data'!H17)))),100-OFFSET('Water Data'!$H$5,0,10*ROW('Water Data'!H17)),NA())))</f>
        <v>#N/A</v>
      </c>
      <c r="T23" s="119" t="e">
        <f ca="1">+IF(AND(ISNUMBER(OFFSET('Water Data'!$H$7,0,10*ROW('Water Data'!H17))),CI23="Yes"),OFFSET('Water Data'!$H$7,0,10*ROW('Water Data'!H17)),IF(AND(ISNUMBER(OFFSET('Water Data'!$H$7,0,10*ROW('Water Data'!H17))),CI23="No",ISNUMBER(OFFSET('Water Data'!$H$7,0,10*ROW('Water Data'!H17)))),CONCATENATE("[",ROUND(OFFSET('Water Data'!$H$7,0,10*ROW('Water Data'!H17)),0),"]"),IF(AND(ISNUMBER(OFFSET('Water Data'!$H$7,0,10*ROW('Water Data'!H17))),CI23="",ISNUMBER(OFFSET('Water Data'!$H$7,0,10*ROW('Water Data'!H17)))),OFFSET('Water Data'!$H$7,0,10*ROW('Water Data'!H17)),NA())))</f>
        <v>#N/A</v>
      </c>
      <c r="U23" s="119" t="e">
        <f ca="1">+IF(AND(ISNUMBER(OFFSET('Water Data'!$H$10,0,10*ROW('Water Data'!H17))),CJ23="Yes"),OFFSET('Water Data'!$H$10,0,10*ROW('Water Data'!H17)),IF(AND(ISNUMBER(OFFSET('Water Data'!$H$10,0,10*ROW('Water Data'!H17))),CJ23="No",ISNUMBER(OFFSET('Water Data'!$H$10,0,10*ROW('Water Data'!H17)))),CONCATENATE("[",ROUND(OFFSET('Water Data'!$H$10,0,10*ROW('Water Data'!H17)),0),"]"),IF(AND(ISNUMBER(OFFSET('Water Data'!$H$10,0,10*ROW('Water Data'!H17))),CJ23="",ISNUMBER(OFFSET('Water Data'!$H$10,0,10*ROW('Water Data'!H17)))),OFFSET('Water Data'!$H$10,0,10*ROW('Water Data'!H17)),NA())))</f>
        <v>#N/A</v>
      </c>
      <c r="V23" s="120" t="e">
        <f ca="1">+IF(AND(ISNUMBER(OFFSET('Sanitation Data'!$C$5,0,10*ROW('Sanitation Data'!C17))),CK23="Yes"),100-OFFSET('Sanitation Data'!$C$5,0,10*ROW('Sanitation Data'!C17)),IF(AND(ISNUMBER(OFFSET('Sanitation Data'!$C$5,0,10*ROW('Sanitation Data'!C17))),CK23="No",ISNUMBER(OFFSET('Sanitation Data'!$C$5,0,10*ROW('Sanitation Data'!C17)))),CONCATENATE("[",ROUND(100-OFFSET('Sanitation Data'!$C$5,0,10*ROW('Sanitation Data'!C17)),0),"]"),IF(AND(ISNUMBER(OFFSET('Sanitation Data'!$C$5,0,10*ROW('Sanitation Data'!C17))),CK23="",ISNUMBER(OFFSET('Sanitation Data'!$C$5,0,10*ROW('Sanitation Data'!C17)))),100-OFFSET('Sanitation Data'!$C$5,0,10*ROW('Sanitation Data'!C17)),NA())))</f>
        <v>#N/A</v>
      </c>
      <c r="W23" s="120" t="e">
        <f ca="1">+IF(AND(ISNUMBER(OFFSET('Sanitation Data'!$C$7,0,10*ROW('Sanitation Data'!C17))),CL23="Yes"),OFFSET('Sanitation Data'!$C$7,0,10*ROW('Sanitation Data'!C17)),IF(AND(ISNUMBER(OFFSET('Sanitation Data'!$C$7,0,10*ROW('Sanitation Data'!C17))),CL23="No",ISNUMBER(OFFSET('Sanitation Data'!$C$7,0,10*ROW('Sanitation Data'!C17)))),CONCATENATE("[",ROUND(OFFSET('Sanitation Data'!$C$7,0,10*ROW('Sanitation Data'!C17)),0),"]"),IF(AND(ISNUMBER(OFFSET('Sanitation Data'!$C$7,0,10*ROW('Sanitation Data'!C17))),CL23="",ISNUMBER(OFFSET('Sanitation Data'!$C$7,0,10*ROW('Sanitation Data'!C17)))),OFFSET('Sanitation Data'!$C$7,0,10*ROW('Sanitation Data'!C17)),NA())))</f>
        <v>#N/A</v>
      </c>
      <c r="X23" s="120" t="e">
        <f ca="1">+IF(AND(ISNUMBER(OFFSET('Sanitation Data'!$C$11,0,10*ROW('Sanitation Data'!C17))),CM23="Yes"),OFFSET('Sanitation Data'!$C$11,0,10*ROW('Sanitation Data'!C17)),IF(AND(ISNUMBER(OFFSET('Sanitation Data'!$C$11,0,10*ROW('Sanitation Data'!C17))),CM23="No",ISNUMBER(OFFSET('Sanitation Data'!$C$11,0,10*ROW('Sanitation Data'!C17)))),CONCATENATE("[",ROUND(OFFSET('Sanitation Data'!$C$11,0,10*ROW('Sanitation Data'!C17)),0),"]"),IF(AND(ISNUMBER(OFFSET('Sanitation Data'!$C$11,0,10*ROW('Sanitation Data'!C17))),CM23="",ISNUMBER(OFFSET('Sanitation Data'!$C$11,0,10*ROW('Sanitation Data'!C17)))),OFFSET('Sanitation Data'!$C$11,0,10*ROW('Sanitation Data'!C17)),NA())))</f>
        <v>#N/A</v>
      </c>
      <c r="Y23" s="120" t="e">
        <f ca="1">+IF(AND(ISNUMBER(OFFSET('Sanitation Data'!$C$12,0,10*ROW('Sanitation Data'!C17))),CN23="Yes"),OFFSET('Sanitation Data'!$C$12,0,10*ROW('Sanitation Data'!C17)),IF(AND(ISNUMBER(OFFSET('Sanitation Data'!$C$12,0,10*ROW('Sanitation Data'!C17))),CN23="No",ISNUMBER(OFFSET('Sanitation Data'!$C$12,0,10*ROW('Sanitation Data'!C17)))),CONCATENATE("[",ROUND(OFFSET('Sanitation Data'!$C$12,0,10*ROW('Sanitation Data'!C17)),0),"]"),IF(AND(ISNUMBER(OFFSET('Sanitation Data'!$C$12,0,10*ROW('Sanitation Data'!C17))),CN23="",ISNUMBER(OFFSET('Sanitation Data'!$C$12,0,10*ROW('Sanitation Data'!C17)))),OFFSET('Sanitation Data'!$C$12,0,10*ROW('Sanitation Data'!C17)),NA())))</f>
        <v>#N/A</v>
      </c>
      <c r="Z23" s="120" t="e">
        <f ca="1">+IF(AND(ISNUMBER(OFFSET('Sanitation Data'!$C$13,0,10*ROW('Sanitation Data'!C17))),CO23="Yes"),OFFSET('Sanitation Data'!$C$13,0,10*ROW('Sanitation Data'!C17)),IF(AND(ISNUMBER(OFFSET('Sanitation Data'!$C$13,0,10*ROW('Sanitation Data'!C17))),CO23="No",ISNUMBER(OFFSET('Sanitation Data'!$C$13,0,10*ROW('Sanitation Data'!C17)))),CONCATENATE("[",ROUND(OFFSET('Sanitation Data'!$C$13,0,10*ROW('Sanitation Data'!C17)),0),"]"),IF(AND(ISNUMBER(OFFSET('Sanitation Data'!$C$13,0,10*ROW('Sanitation Data'!C17))),CO23="",ISNUMBER(OFFSET('Sanitation Data'!$C$13,0,10*ROW('Sanitation Data'!C17)))),OFFSET('Sanitation Data'!$C$13,0,10*ROW('Sanitation Data'!C17)),NA())))</f>
        <v>#N/A</v>
      </c>
      <c r="AA23" s="120" t="e">
        <f ca="1">+IF(AND(ISNUMBER(OFFSET('Sanitation Data'!$D$5,0,10*ROW('Sanitation Data'!D17))),CP23="Yes"),100-OFFSET('Sanitation Data'!$D$5,0,10*ROW('Sanitation Data'!D17)),IF(AND(ISNUMBER(OFFSET('Sanitation Data'!$D$5,0,10*ROW('Sanitation Data'!D17))),CP23="No",ISNUMBER(OFFSET('Sanitation Data'!$D$5,0,10*ROW('Sanitation Data'!D17)))),CONCATENATE("[",ROUND(100-OFFSET('Sanitation Data'!$D$5,0,10*ROW('Sanitation Data'!D17)),0),"]"),IF(AND(ISNUMBER(OFFSET('Sanitation Data'!$D$5,0,10*ROW('Sanitation Data'!D17))),CP23="",ISNUMBER(OFFSET('Sanitation Data'!$D$5,0,10*ROW('Sanitation Data'!D17)))),100-OFFSET('Sanitation Data'!$D$5,0,10*ROW('Sanitation Data'!D17)),NA())))</f>
        <v>#N/A</v>
      </c>
      <c r="AB23" s="120" t="e">
        <f ca="1">+IF(AND(ISNUMBER(OFFSET('Sanitation Data'!$D$7,0,10*ROW('Sanitation Data'!D17))),CQ23="Yes"),OFFSET('Sanitation Data'!$D$7,0,10*ROW('Sanitation Data'!G17)),IF(AND(ISNUMBER(OFFSET('Sanitation Data'!$D$7,0,10*ROW('Sanitation Data'!D17))),CQ23="No",ISNUMBER(OFFSET('Sanitation Data'!$D$7,0,10*ROW('Sanitation Data'!D17)))),CONCATENATE("[",ROUND(OFFSET('Sanitation Data'!$D$7,0,10*ROW('Sanitation Data'!D17)),0),"]"),IF(AND(ISNUMBER(OFFSET('Sanitation Data'!$D$7,0,10*ROW('Sanitation Data'!D17))),CQ23="",ISNUMBER(OFFSET('Sanitation Data'!$D$7,0,10*ROW('Sanitation Data'!D17)))),OFFSET('Sanitation Data'!$D$7,0,10*ROW('Sanitation Data'!D17)),NA())))</f>
        <v>#N/A</v>
      </c>
      <c r="AC23" s="120" t="e">
        <f ca="1">+IF(AND(ISNUMBER(OFFSET('Sanitation Data'!$D$11,0,10*ROW('Sanitation Data'!D17))),CR23="Yes"),OFFSET('Sanitation Data'!$D$11,0,10*ROW('Sanitation Data'!D17)),IF(AND(ISNUMBER(OFFSET('Sanitation Data'!$D$11,0,10*ROW('Sanitation Data'!D17))),CR23="No",ISNUMBER(OFFSET('Sanitation Data'!$D$11,0,10*ROW('Sanitation Data'!D17)))),CONCATENATE("[",ROUND(OFFSET('Sanitation Data'!$D$11,0,10*ROW('Sanitation Data'!D17)),0),"]"),IF(AND(ISNUMBER(OFFSET('Sanitation Data'!$D$11,0,10*ROW('Sanitation Data'!D17))),CR23="",ISNUMBER(OFFSET('Sanitation Data'!$D$11,0,10*ROW('Sanitation Data'!D17)))),OFFSET('Sanitation Data'!$D$11,0,10*ROW('Sanitation Data'!D17)),NA())))</f>
        <v>#N/A</v>
      </c>
      <c r="AD23" s="120" t="e">
        <f ca="1">+IF(AND(ISNUMBER(OFFSET('Sanitation Data'!$D$12,0,10*ROW('Sanitation Data'!D17))),CS23="Yes"),OFFSET('Sanitation Data'!$D$12,0,10*ROW('Sanitation Data'!D17)),IF(AND(ISNUMBER(OFFSET('Sanitation Data'!$D$12,0,10*ROW('Sanitation Data'!D17))),CS23="No",ISNUMBER(OFFSET('Sanitation Data'!$D$12,0,10*ROW('Sanitation Data'!D17)))),CONCATENATE("[",ROUND(OFFSET('Sanitation Data'!$D$12,0,10*ROW('Sanitation Data'!D17)),0),"]"),IF(AND(ISNUMBER(OFFSET('Sanitation Data'!$D$12,0,10*ROW('Sanitation Data'!D17))),CS23="",ISNUMBER(OFFSET('Sanitation Data'!$D$12,0,10*ROW('Sanitation Data'!D17)))),OFFSET('Sanitation Data'!$D$12,0,10*ROW('Sanitation Data'!D17)),NA())))</f>
        <v>#N/A</v>
      </c>
      <c r="AE23" s="120" t="e">
        <f ca="1">+IF(AND(ISNUMBER(OFFSET('Sanitation Data'!$D$13,0,10*ROW('Sanitation Data'!D17))),CT23="Yes"),OFFSET('Sanitation Data'!$D$13,0,10*ROW('Sanitation Data'!D17)),IF(AND(ISNUMBER(OFFSET('Sanitation Data'!$D$13,0,10*ROW('Sanitation Data'!D17))),CT23="No",ISNUMBER(OFFSET('Sanitation Data'!$D$13,0,10*ROW('Sanitation Data'!D17)))),CONCATENATE("[",ROUND(OFFSET('Sanitation Data'!$D$13,0,10*ROW('Sanitation Data'!D17)),0),"]"),IF(AND(ISNUMBER(OFFSET('Sanitation Data'!$D$13,0,10*ROW('Sanitation Data'!D17))),CT23="",ISNUMBER(OFFSET('Sanitation Data'!$D$13,0,10*ROW('Sanitation Data'!D17)))),OFFSET('Sanitation Data'!$D$13,0,10*ROW('Sanitation Data'!D17)),NA())))</f>
        <v>#N/A</v>
      </c>
      <c r="AF23" s="120" t="e">
        <f ca="1">+IF(AND(ISNUMBER(OFFSET('Sanitation Data'!$E$5,0,10*ROW('Sanitation Data'!E17))),CU23="Yes"),100-OFFSET('Sanitation Data'!$E$5,0,10*ROW('Sanitation Data'!E17)),IF(AND(ISNUMBER(OFFSET('Sanitation Data'!$E$5,0,10*ROW('Sanitation Data'!E17))),CU23="No",ISNUMBER(OFFSET('Sanitation Data'!$E$5,0,10*ROW('Sanitation Data'!E17)))),CONCATENATE("[",ROUND(100-OFFSET('Sanitation Data'!$E$5,0,10*ROW('Sanitation Data'!E17)),0),"]"),IF(AND(ISNUMBER(OFFSET('Sanitation Data'!$E$5,0,10*ROW('Sanitation Data'!E17))),CU23="",ISNUMBER(OFFSET('Sanitation Data'!$E$5,0,10*ROW('Sanitation Data'!E17)))),100-OFFSET('Sanitation Data'!$E$5,0,10*ROW('Sanitation Data'!E17)),NA())))</f>
        <v>#N/A</v>
      </c>
      <c r="AG23" s="120" t="e">
        <f ca="1">+IF(AND(ISNUMBER(OFFSET('Sanitation Data'!$E$7,0,10*ROW('Sanitation Data'!E17))),CV23="Yes"),OFFSET('Sanitation Data'!$E$7,0,10*ROW('Sanitation Data'!E17)),IF(AND(ISNUMBER(OFFSET('Sanitation Data'!$E$7,0,10*ROW('Sanitation Data'!E17))),CV23="No",ISNUMBER(OFFSET('Sanitation Data'!$E$7,0,10*ROW('Sanitation Data'!E17)))),CONCATENATE("[",ROUND(OFFSET('Sanitation Data'!$E$7,0,10*ROW('Sanitation Data'!E17)),0),"]"),IF(AND(ISNUMBER(OFFSET('Sanitation Data'!$E$7,0,10*ROW('Sanitation Data'!E17))),CV23="",ISNUMBER(OFFSET('Sanitation Data'!$E$7,0,10*ROW('Sanitation Data'!E17)))),OFFSET('Sanitation Data'!$E$7,0,10*ROW('Sanitation Data'!E17)),NA())))</f>
        <v>#N/A</v>
      </c>
      <c r="AH23" s="120" t="e">
        <f ca="1">+IF(AND(ISNUMBER(OFFSET('Sanitation Data'!$E$11,0,10*ROW('Sanitation Data'!E17))),CW23="Yes"),OFFSET('Sanitation Data'!$E$11,0,10*ROW('Sanitation Data'!E17)),IF(AND(ISNUMBER(OFFSET('Sanitation Data'!$E$11,0,10*ROW('Sanitation Data'!E17))),CW23="No",ISNUMBER(OFFSET('Sanitation Data'!$E$11,0,10*ROW('Sanitation Data'!E17)))),CONCATENATE("[",ROUND(OFFSET('Sanitation Data'!$E$11,0,10*ROW('Sanitation Data'!E17)),0),"]"),IF(AND(ISNUMBER(OFFSET('Sanitation Data'!$E$11,0,10*ROW('Sanitation Data'!E17))),CW23="",ISNUMBER(OFFSET('Sanitation Data'!$E$11,0,10*ROW('Sanitation Data'!E17)))),OFFSET('Sanitation Data'!$E$11,0,10*ROW('Sanitation Data'!E17)),NA())))</f>
        <v>#N/A</v>
      </c>
      <c r="AI23" s="120" t="e">
        <f ca="1">+IF(AND(ISNUMBER(OFFSET('Sanitation Data'!$E$12,0,10*ROW('Sanitation Data'!E17))),CX23="Yes"),OFFSET('Sanitation Data'!$E$12,0,10*ROW('Sanitation Data'!E17)),IF(AND(ISNUMBER(OFFSET('Sanitation Data'!$E$12,0,10*ROW('Sanitation Data'!E17))),CX23="No",ISNUMBER(OFFSET('Sanitation Data'!$E$12,0,10*ROW('Sanitation Data'!E17)))),CONCATENATE("[",ROUND(OFFSET('Sanitation Data'!$E$12,0,10*ROW('Sanitation Data'!E17)),0),"]"),IF(AND(ISNUMBER(OFFSET('Sanitation Data'!$E$12,0,10*ROW('Sanitation Data'!E17))),CX23="",ISNUMBER(OFFSET('Sanitation Data'!$E$12,0,10*ROW('Sanitation Data'!E17)))),OFFSET('Sanitation Data'!$E$12,0,10*ROW('Sanitation Data'!E17)),NA())))</f>
        <v>#N/A</v>
      </c>
      <c r="AJ23" s="120" t="e">
        <f ca="1">+IF(AND(ISNUMBER(OFFSET('Sanitation Data'!$E$13,0,10*ROW('Sanitation Data'!E17))),CY23="Yes"),OFFSET('Sanitation Data'!$E$13,0,10*ROW('Sanitation Data'!E17)),IF(AND(ISNUMBER(OFFSET('Sanitation Data'!$E$13,0,10*ROW('Sanitation Data'!E17))),CY23="No",ISNUMBER(OFFSET('Sanitation Data'!$E$13,0,10*ROW('Sanitation Data'!E17)))),CONCATENATE("[",ROUND(OFFSET('Sanitation Data'!$E$13,0,10*ROW('Sanitation Data'!E17)),0),"]"),IF(AND(ISNUMBER(OFFSET('Sanitation Data'!$E$13,0,10*ROW('Sanitation Data'!E17))),CY23="",ISNUMBER(OFFSET('Sanitation Data'!$E$13,0,10*ROW('Sanitation Data'!E17)))),OFFSET('Sanitation Data'!$E$13,0,10*ROW('Sanitation Data'!E17)),NA())))</f>
        <v>#N/A</v>
      </c>
      <c r="AK23" s="120" t="e">
        <f ca="1">+IF(AND(ISNUMBER(OFFSET('Sanitation Data'!$F$5,0,10*ROW('Sanitation Data'!F17))),CZ23="Yes"),100-OFFSET('Sanitation Data'!$F$5,0,10*ROW('Sanitation Data'!F17)),IF(AND(ISNUMBER(OFFSET('Sanitation Data'!$F$5,0,10*ROW('Sanitation Data'!F17))),CZ23="No",ISNUMBER(OFFSET('Sanitation Data'!$F$5,0,10*ROW('Sanitation Data'!F17)))),CONCATENATE("[",ROUND(100-OFFSET('Sanitation Data'!$F$5,0,10*ROW('Sanitation Data'!F17)),0),"]"),IF(AND(ISNUMBER(OFFSET('Sanitation Data'!$F$5,0,10*ROW('Sanitation Data'!F17))),CZ23="",ISNUMBER(OFFSET('Sanitation Data'!$F$5,0,10*ROW('Sanitation Data'!F17)))),100-OFFSET('Sanitation Data'!$F$5,0,10*ROW('Sanitation Data'!F17)),NA())))</f>
        <v>#N/A</v>
      </c>
      <c r="AL23" s="120" t="e">
        <f ca="1">+IF(AND(ISNUMBER(OFFSET('Sanitation Data'!$F$7,0,10*ROW('Sanitation Data'!F17))),DA23="Yes"),OFFSET('Sanitation Data'!$F$7,0,10*ROW('Sanitation Data'!F17)),IF(AND(ISNUMBER(OFFSET('Sanitation Data'!$F$7,0,10*ROW('Sanitation Data'!F17))),DA23="No",ISNUMBER(OFFSET('Sanitation Data'!$F$7,0,10*ROW('Sanitation Data'!F17)))),CONCATENATE("[",ROUND(OFFSET('Sanitation Data'!$F$7,0,10*ROW('Sanitation Data'!F17)),0),"]"),IF(AND(ISNUMBER(OFFSET('Sanitation Data'!$F$7,0,10*ROW('Sanitation Data'!F17))),DA23="",ISNUMBER(OFFSET('Sanitation Data'!$F$7,0,10*ROW('Sanitation Data'!F17)))),OFFSET('Sanitation Data'!$F$7,0,10*ROW('Sanitation Data'!F17)),NA())))</f>
        <v>#N/A</v>
      </c>
      <c r="AM23" s="120" t="e">
        <f ca="1">+IF(AND(ISNUMBER(OFFSET('Sanitation Data'!$F$11,0,10*ROW('Sanitation Data'!F17))),DB23="Yes"),OFFSET('Sanitation Data'!$F$11,0,10*ROW('Sanitation Data'!F17)),IF(AND(ISNUMBER(OFFSET('Sanitation Data'!$F$11,0,10*ROW('Sanitation Data'!F17))),DB23="No",ISNUMBER(OFFSET('Sanitation Data'!$F$11,0,10*ROW('Sanitation Data'!F17)))),CONCATENATE("[",ROUND(OFFSET('Sanitation Data'!$F$11,0,10*ROW('Sanitation Data'!F17)),0),"]"),IF(AND(ISNUMBER(OFFSET('Sanitation Data'!$F$11,0,10*ROW('Sanitation Data'!F17))),DB23="",ISNUMBER(OFFSET('Sanitation Data'!$F$11,0,10*ROW('Sanitation Data'!F17)))),OFFSET('Sanitation Data'!$F$11,0,10*ROW('Sanitation Data'!F17)),NA())))</f>
        <v>#N/A</v>
      </c>
      <c r="AN23" s="120" t="e">
        <f ca="1">+IF(AND(ISNUMBER(OFFSET('Sanitation Data'!$F$12,0,10*ROW('Sanitation Data'!F17))),DC23="Yes"),OFFSET('Sanitation Data'!$F$12,0,10*ROW('Sanitation Data'!F17)),IF(AND(ISNUMBER(OFFSET('Sanitation Data'!$F$12,0,10*ROW('Sanitation Data'!F17))),DC23="No",ISNUMBER(OFFSET('Sanitation Data'!$F$12,0,10*ROW('Sanitation Data'!F17)))),CONCATENATE("[",ROUND(OFFSET('Sanitation Data'!$F$12,0,10*ROW('Sanitation Data'!F17)),0),"]"),IF(AND(ISNUMBER(OFFSET('Sanitation Data'!$F$12,0,10*ROW('Sanitation Data'!F17))),DC23="",ISNUMBER(OFFSET('Sanitation Data'!$F$12,0,10*ROW('Sanitation Data'!F17)))),OFFSET('Sanitation Data'!$F$12,0,10*ROW('Sanitation Data'!F17)),NA())))</f>
        <v>#N/A</v>
      </c>
      <c r="AO23" s="120" t="e">
        <f ca="1">+IF(AND(ISNUMBER(OFFSET('Sanitation Data'!$F$13,0,10*ROW('Sanitation Data'!F17))),DD23="Yes"),OFFSET('Sanitation Data'!$F$13,0,10*ROW('Sanitation Data'!F17)),IF(AND(ISNUMBER(OFFSET('Sanitation Data'!$F$13,0,10*ROW('Sanitation Data'!F17))),DD23="No",ISNUMBER(OFFSET('Sanitation Data'!$F$13,0,10*ROW('Sanitation Data'!F17)))),CONCATENATE("[",ROUND(OFFSET('Sanitation Data'!$F$13,0,10*ROW('Sanitation Data'!F17)),0),"]"),IF(AND(ISNUMBER(OFFSET('Sanitation Data'!$F$13,0,10*ROW('Sanitation Data'!F17))),DD23="",ISNUMBER(OFFSET('Sanitation Data'!$F$13,0,10*ROW('Sanitation Data'!F17)))),OFFSET('Sanitation Data'!$F$13,0,10*ROW('Sanitation Data'!F17)),NA())))</f>
        <v>#N/A</v>
      </c>
      <c r="AP23" s="120" t="e">
        <f ca="1">+IF(AND(ISNUMBER(OFFSET('Sanitation Data'!$G$5,0,10*ROW('Sanitation Data'!G17))),DE23="Yes"),100-OFFSET('Sanitation Data'!$G$5,0,10*ROW('Sanitation Data'!G17)),IF(AND(ISNUMBER(OFFSET('Sanitation Data'!$G$5,0,10*ROW('Sanitation Data'!G17))),DE23="No",ISNUMBER(OFFSET('Sanitation Data'!$G$5,0,10*ROW('Sanitation Data'!G17)))),CONCATENATE("[",ROUND(100-OFFSET('Sanitation Data'!$G$5,0,10*ROW('Sanitation Data'!G17)),0),"]"),IF(AND(ISNUMBER(OFFSET('Sanitation Data'!$G$5,0,10*ROW('Sanitation Data'!G17))),DE23="",ISNUMBER(OFFSET('Sanitation Data'!$G$5,0,10*ROW('Sanitation Data'!G17)))),100-OFFSET('Sanitation Data'!$G$5,0,10*ROW('Sanitation Data'!G17)),NA())))</f>
        <v>#N/A</v>
      </c>
      <c r="AQ23" s="120" t="e">
        <f ca="1">+IF(AND(ISNUMBER(OFFSET('Sanitation Data'!$G$7,0,10*ROW('Sanitation Data'!G17))),DF23="Yes"),OFFSET('Sanitation Data'!$G$7,0,10*ROW('Sanitation Data'!G17)),IF(AND(ISNUMBER(OFFSET('Sanitation Data'!$G$7,0,10*ROW('Sanitation Data'!G17))),DF23="No",ISNUMBER(OFFSET('Sanitation Data'!$G$7,0,10*ROW('Sanitation Data'!G17)))),CONCATENATE("[",ROUND(OFFSET('Sanitation Data'!$G$7,0,10*ROW('Sanitation Data'!G17)),0),"]"),IF(AND(ISNUMBER(OFFSET('Sanitation Data'!$G$7,0,10*ROW('Sanitation Data'!G17))),DF23="",ISNUMBER(OFFSET('Sanitation Data'!$G$7,0,10*ROW('Sanitation Data'!G17)))),OFFSET('Sanitation Data'!$G$7,0,10*ROW('Sanitation Data'!G17)),NA())))</f>
        <v>#N/A</v>
      </c>
      <c r="AR23" s="120" t="e">
        <f ca="1">+IF(AND(ISNUMBER(OFFSET('Sanitation Data'!$G$11,0,10*ROW('Sanitation Data'!G17))),DG23="Yes"),OFFSET('Sanitation Data'!$G$11,0,10*ROW('Sanitation Data'!G17)),IF(AND(ISNUMBER(OFFSET('Sanitation Data'!$G$11,0,10*ROW('Sanitation Data'!G17))),DG23="No",ISNUMBER(OFFSET('Sanitation Data'!$G$11,0,10*ROW('Sanitation Data'!G17)))),CONCATENATE("[",ROUND(OFFSET('Sanitation Data'!$G$11,0,10*ROW('Sanitation Data'!G17)),0),"]"),IF(AND(ISNUMBER(OFFSET('Sanitation Data'!$G$11,0,10*ROW('Sanitation Data'!G17))),DG23="",ISNUMBER(OFFSET('Sanitation Data'!$G$11,0,10*ROW('Sanitation Data'!G17)))),OFFSET('Sanitation Data'!$G$11,0,10*ROW('Sanitation Data'!G17)),NA())))</f>
        <v>#N/A</v>
      </c>
      <c r="AS23" s="120" t="e">
        <f ca="1">+IF(AND(ISNUMBER(OFFSET('Sanitation Data'!$G$12,0,10*ROW('Sanitation Data'!G17))),DH23="Yes"),OFFSET('Sanitation Data'!$G$12,0,10*ROW('Sanitation Data'!G17)),IF(AND(ISNUMBER(OFFSET('Sanitation Data'!$G$12,0,10*ROW('Sanitation Data'!G17))),DH23="No",ISNUMBER(OFFSET('Sanitation Data'!$G$12,0,10*ROW('Sanitation Data'!G17)))),CONCATENATE("[",ROUND(OFFSET('Sanitation Data'!$G$12,0,10*ROW('Sanitation Data'!G17)),0),"]"),IF(AND(ISNUMBER(OFFSET('Sanitation Data'!$G$12,0,10*ROW('Sanitation Data'!G17))),DH23="",ISNUMBER(OFFSET('Sanitation Data'!$G$12,0,10*ROW('Sanitation Data'!G17)))),OFFSET('Sanitation Data'!$G$12,0,10*ROW('Sanitation Data'!G17)),NA())))</f>
        <v>#N/A</v>
      </c>
      <c r="AT23" s="120" t="e">
        <f ca="1">+IF(AND(ISNUMBER(OFFSET('Sanitation Data'!$G$13,0,10*ROW('Sanitation Data'!G17))),DI23="Yes"),OFFSET('Sanitation Data'!$G$13,0,10*ROW('Sanitation Data'!G17)),IF(AND(ISNUMBER(OFFSET('Sanitation Data'!$G$13,0,10*ROW('Sanitation Data'!G17))),DI23="No",ISNUMBER(OFFSET('Sanitation Data'!$G$13,0,10*ROW('Sanitation Data'!G17)))),CONCATENATE("[",ROUND(OFFSET('Sanitation Data'!$G$13,0,10*ROW('Sanitation Data'!G17)),0),"]"),IF(AND(ISNUMBER(OFFSET('Sanitation Data'!$G$13,0,10*ROW('Sanitation Data'!G17))),DI23="",ISNUMBER(OFFSET('Sanitation Data'!$G$13,0,10*ROW('Sanitation Data'!G17)))),OFFSET('Sanitation Data'!$G$13,0,10*ROW('Sanitation Data'!G17)),NA())))</f>
        <v>#N/A</v>
      </c>
      <c r="AU23" s="120" t="e">
        <f ca="1">+IF(AND(ISNUMBER(OFFSET('Sanitation Data'!$H$5,0,10*ROW('Sanitation Data'!H17))),DJ23="Yes"),100-OFFSET('Sanitation Data'!$H$5,0,10*ROW('Sanitation Data'!H17)),IF(AND(ISNUMBER(OFFSET('Sanitation Data'!$H$5,0,10*ROW('Sanitation Data'!H17))),DJ23="No",ISNUMBER(OFFSET('Sanitation Data'!$H$5,0,10*ROW('Sanitation Data'!H17)))),CONCATENATE("[",ROUND(100-OFFSET('Sanitation Data'!$H$5,0,10*ROW('Sanitation Data'!H17)),0),"]"),IF(AND(ISNUMBER(OFFSET('Sanitation Data'!$H$5,0,10*ROW('Sanitation Data'!H17))),DJ23="",ISNUMBER(OFFSET('Sanitation Data'!$H$5,0,10*ROW('Sanitation Data'!H17)))),100-OFFSET('Sanitation Data'!$H$5,0,10*ROW('Sanitation Data'!H17)),NA())))</f>
        <v>#N/A</v>
      </c>
      <c r="AV23" s="120" t="e">
        <f ca="1">+IF(AND(ISNUMBER(OFFSET('Sanitation Data'!$H$7,0,10*ROW('Sanitation Data'!H17))),DK23="Yes"),OFFSET('Sanitation Data'!$H$7,0,10*ROW('Sanitation Data'!H17)),IF(AND(ISNUMBER(OFFSET('Sanitation Data'!$H$7,0,10*ROW('Sanitation Data'!H17))),DK23="No",ISNUMBER(OFFSET('Sanitation Data'!$H$7,0,10*ROW('Sanitation Data'!H17)))),CONCATENATE("[",ROUND(OFFSET('Sanitation Data'!$H$7,0,10*ROW('Sanitation Data'!H17)),0),"]"),IF(AND(ISNUMBER(OFFSET('Sanitation Data'!$H$7,0,10*ROW('Sanitation Data'!H17))),DK23="",ISNUMBER(OFFSET('Sanitation Data'!$H$7,0,10*ROW('Sanitation Data'!H17)))),OFFSET('Sanitation Data'!$H$7,0,10*ROW('Sanitation Data'!H17)),NA())))</f>
        <v>#N/A</v>
      </c>
      <c r="AW23" s="120" t="e">
        <f ca="1">+IF(AND(ISNUMBER(OFFSET('Sanitation Data'!$H$11,0,10*ROW('Sanitation Data'!H17))),DL23="Yes"),OFFSET('Sanitation Data'!$H$11,0,10*ROW('Sanitation Data'!H17)),IF(AND(ISNUMBER(OFFSET('Sanitation Data'!$H$11,0,10*ROW('Sanitation Data'!H17))),DL23="No",ISNUMBER(OFFSET('Sanitation Data'!$H$11,0,10*ROW('Sanitation Data'!H17)))),CONCATENATE("[",ROUND(OFFSET('Sanitation Data'!$H$11,0,10*ROW('Sanitation Data'!H17)),0),"]"),IF(AND(ISNUMBER(OFFSET('Sanitation Data'!$H$11,0,10*ROW('Sanitation Data'!H17))),DL23="",ISNUMBER(OFFSET('Sanitation Data'!$H$11,0,10*ROW('Sanitation Data'!H17)))),OFFSET('Sanitation Data'!$H$11,0,10*ROW('Sanitation Data'!H17)),NA())))</f>
        <v>#N/A</v>
      </c>
      <c r="AX23" s="120" t="e">
        <f ca="1">+IF(AND(ISNUMBER(OFFSET('Sanitation Data'!$H$12,0,10*ROW('Sanitation Data'!H17))),DM23="Yes"),OFFSET('Sanitation Data'!$H$12,0,10*ROW('Sanitation Data'!H17)),IF(AND(ISNUMBER(OFFSET('Sanitation Data'!$H$12,0,10*ROW('Sanitation Data'!H17))),DM23="No",ISNUMBER(OFFSET('Sanitation Data'!$H$12,0,10*ROW('Sanitation Data'!H17)))),CONCATENATE("[",ROUND(OFFSET('Sanitation Data'!$H$12,0,10*ROW('Sanitation Data'!H17)),0),"]"),IF(AND(ISNUMBER(OFFSET('Sanitation Data'!$H$12,0,10*ROW('Sanitation Data'!H17))),DM23="",ISNUMBER(OFFSET('Sanitation Data'!$H$12,0,10*ROW('Sanitation Data'!H17)))),OFFSET('Sanitation Data'!$H$12,0,10*ROW('Sanitation Data'!H17)),NA())))</f>
        <v>#N/A</v>
      </c>
      <c r="AY23" s="120" t="e">
        <f ca="1">+IF(AND(ISNUMBER(OFFSET('Sanitation Data'!$H$13,0,10*ROW('Sanitation Data'!H17))),DN23="Yes"),OFFSET('Sanitation Data'!$H$13,0,10*ROW('Sanitation Data'!H17)),IF(AND(ISNUMBER(OFFSET('Sanitation Data'!$H$13,0,10*ROW('Sanitation Data'!H17))),DN23="No",ISNUMBER(OFFSET('Sanitation Data'!$H$13,0,10*ROW('Sanitation Data'!H17)))),CONCATENATE("[",ROUND(OFFSET('Sanitation Data'!$H$13,0,10*ROW('Sanitation Data'!H17)),0),"]"),IF(AND(ISNUMBER(OFFSET('Sanitation Data'!$H$13,0,10*ROW('Sanitation Data'!H17))),DN23="",ISNUMBER(OFFSET('Sanitation Data'!$H$13,0,10*ROW('Sanitation Data'!H17)))),OFFSET('Sanitation Data'!$H$13,0,10*ROW('Sanitation Data'!H17)),NA())))</f>
        <v>#N/A</v>
      </c>
      <c r="AZ23" s="121" t="e">
        <f ca="1">+IF(AND(ISNUMBER(OFFSET('Hygiene Data'!$C$6,0,10*ROW('Hygiene Data'!C17))),DO23="Yes"),OFFSET('Hygiene Data'!$C$6,0,10*ROW('Hygiene Data'!C17)),IF(AND(ISNUMBER(OFFSET('Hygiene Data'!$C$6,0,10*ROW('Hygiene Data'!C17))),DO23="No",ISNUMBER(OFFSET('Hygiene Data'!$C$6,0,10*ROW('Hygiene Data'!C17)))),CONCATENATE("[",ROUND(OFFSET('Hygiene Data'!$C$6,0,10*ROW('Hygiene Data'!C17)),0),"]"),IF(AND(ISNUMBER(OFFSET('Hygiene Data'!$C$6,0,10*ROW('Hygiene Data'!C17))),DO23="",ISNUMBER(OFFSET('Hygiene Data'!$C$6,0,10*ROW('Hygiene Data'!C17)))),OFFSET('Hygiene Data'!$C$6,0,10*ROW('Hygiene Data'!C17)),NA())))</f>
        <v>#N/A</v>
      </c>
      <c r="BA23" s="121" t="e">
        <f ca="1">+IF(AND(ISNUMBER(OFFSET('Hygiene Data'!$C$8,0,10*ROW('Hygiene Data'!C17))),DP23="Yes"),OFFSET('Hygiene Data'!$C$8,0,10*ROW('Hygiene Data'!C17)),IF(AND(ISNUMBER(OFFSET('Hygiene Data'!$C$8,0,10*ROW('Hygiene Data'!C17))),DP23="No",ISNUMBER(OFFSET('Hygiene Data'!$C$8,0,10*ROW('Hygiene Data'!C17)))),CONCATENATE("[",ROUND(OFFSET('Hygiene Data'!$C$8,0,10*ROW('Hygiene Data'!C17)),0),"]"),IF(AND(ISNUMBER(OFFSET('Hygiene Data'!$C$8,0,10*ROW('Hygiene Data'!C17))),DP23="",ISNUMBER(OFFSET('Hygiene Data'!$C$8,0,10*ROW('Hygiene Data'!C17)))),OFFSET('Hygiene Data'!$C$8,0,10*ROW('Hygiene Data'!C17)),NA())))</f>
        <v>#N/A</v>
      </c>
      <c r="BB23" s="121" t="e">
        <f ca="1">+IF(AND(ISNUMBER(OFFSET('Hygiene Data'!$C$10,0,10*ROW('Hygiene Data'!C17))),DQ23="Yes"),OFFSET('Hygiene Data'!$C$10,0,10*ROW('Hygiene Data'!C17)),IF(AND(ISNUMBER(OFFSET('Hygiene Data'!$C$10,0,10*ROW('Hygiene Data'!C17))),DQ23="No",ISNUMBER(OFFSET('Hygiene Data'!$C$10,0,10*ROW('Hygiene Data'!C17)))),CONCATENATE("[",ROUND(OFFSET('Hygiene Data'!$C$10,0,10*ROW('Hygiene Data'!C17)),0),"]"),IF(AND(ISNUMBER(OFFSET('Hygiene Data'!$C$10,0,10*ROW('Hygiene Data'!C17))),DQ23="",ISNUMBER(OFFSET('Hygiene Data'!$C$10,0,10*ROW('Hygiene Data'!C17)))),OFFSET('Hygiene Data'!$C$10,0,10*ROW('Hygiene Data'!C17)),NA())))</f>
        <v>#N/A</v>
      </c>
      <c r="BC23" s="121" t="e">
        <f ca="1">+IF(AND(ISNUMBER(OFFSET('Hygiene Data'!$D$6,0,10*ROW('Hygiene Data'!D17))),DR23="Yes"),OFFSET('Hygiene Data'!$D$6,0,10*ROW('Hygiene Data'!D17)),IF(AND(ISNUMBER(OFFSET('Hygiene Data'!$D$6,0,10*ROW('Hygiene Data'!D17))),DR23="No",ISNUMBER(OFFSET('Hygiene Data'!$D$6,0,10*ROW('Hygiene Data'!D17)))),CONCATENATE("[",ROUND(OFFSET('Hygiene Data'!$D$6,0,10*ROW('Hygiene Data'!D17)),0),"]"),IF(AND(ISNUMBER(OFFSET('Hygiene Data'!$D$6,0,10*ROW('Hygiene Data'!D17))),DR23="",ISNUMBER(OFFSET('Hygiene Data'!$D$6,0,10*ROW('Hygiene Data'!D17)))),OFFSET('Hygiene Data'!$D$6,0,10*ROW('Hygiene Data'!D17)),NA())))</f>
        <v>#N/A</v>
      </c>
      <c r="BD23" s="121" t="e">
        <f ca="1">+IF(AND(ISNUMBER(OFFSET('Hygiene Data'!$D$8,0,10*ROW('Hygiene Data'!D17))),DS23="Yes"),OFFSET('Hygiene Data'!$D$8,0,10*ROW('Hygiene Data'!D17)),IF(AND(ISNUMBER(OFFSET('Hygiene Data'!$D$8,0,10*ROW('Hygiene Data'!D17))),DS23="No",ISNUMBER(OFFSET('Hygiene Data'!$D$8,0,10*ROW('Hygiene Data'!D17)))),CONCATENATE("[",ROUND(OFFSET('Hygiene Data'!$D$8,0,10*ROW('Hygiene Data'!D17)),0),"]"),IF(AND(ISNUMBER(OFFSET('Hygiene Data'!$D$8,0,10*ROW('Hygiene Data'!D17))),DS23="",ISNUMBER(OFFSET('Hygiene Data'!$D$8,0,10*ROW('Hygiene Data'!D17)))),OFFSET('Hygiene Data'!$D$8,0,10*ROW('Hygiene Data'!D17)),NA())))</f>
        <v>#N/A</v>
      </c>
      <c r="BE23" s="121" t="e">
        <f ca="1">+IF(AND(ISNUMBER(OFFSET('Hygiene Data'!$D$10,0,10*ROW('Hygiene Data'!D17))),DT23="Yes"),OFFSET('Hygiene Data'!$D$10,0,10*ROW('Hygiene Data'!D17)),IF(AND(ISNUMBER(OFFSET('Hygiene Data'!$D$10,0,10*ROW('Hygiene Data'!D17))),DT23="No",ISNUMBER(OFFSET('Hygiene Data'!$D$10,0,10*ROW('Hygiene Data'!D17)))),CONCATENATE("[",ROUND(OFFSET('Hygiene Data'!$D$10,0,10*ROW('Hygiene Data'!D17)),0),"]"),IF(AND(ISNUMBER(OFFSET('Hygiene Data'!$D$10,0,10*ROW('Hygiene Data'!D17))),DT23="",ISNUMBER(OFFSET('Hygiene Data'!$D$10,0,10*ROW('Hygiene Data'!D17)))),OFFSET('Hygiene Data'!$D$10,0,10*ROW('Hygiene Data'!D17)),NA())))</f>
        <v>#N/A</v>
      </c>
      <c r="BF23" s="121" t="e">
        <f ca="1">+IF(AND(ISNUMBER(OFFSET('Hygiene Data'!$E$6,0,10*ROW('Hygiene Data'!E17))),DU23="Yes"),OFFSET('Hygiene Data'!$E$6,0,10*ROW('Hygiene Data'!E17)),IF(AND(ISNUMBER(OFFSET('Hygiene Data'!$E$6,0,10*ROW('Hygiene Data'!E17))),DU23="No",ISNUMBER(OFFSET('Hygiene Data'!$E$6,0,10*ROW('Hygiene Data'!E17)))),CONCATENATE("[",ROUND(OFFSET('Hygiene Data'!$E$6,0,10*ROW('Hygiene Data'!E17)),0),"]"),IF(AND(ISNUMBER(OFFSET('Hygiene Data'!$E$6,0,10*ROW('Hygiene Data'!E17))),DU23="",ISNUMBER(OFFSET('Hygiene Data'!$E$6,0,10*ROW('Hygiene Data'!E17)))),OFFSET('Hygiene Data'!$E$6,0,10*ROW('Hygiene Data'!E17)),NA())))</f>
        <v>#N/A</v>
      </c>
      <c r="BG23" s="121" t="e">
        <f ca="1">+IF(AND(ISNUMBER(OFFSET('Hygiene Data'!$E$8,0,10*ROW('Hygiene Data'!E17))),DV23="Yes"),OFFSET('Hygiene Data'!$E$8,0,10*ROW('Hygiene Data'!E17)),IF(AND(ISNUMBER(OFFSET('Hygiene Data'!$E$8,0,10*ROW('Hygiene Data'!E17))),DV23="No",ISNUMBER(OFFSET('Hygiene Data'!$E$8,0,10*ROW('Hygiene Data'!E17)))),CONCATENATE("[",ROUND(OFFSET('Hygiene Data'!$E$8,0,10*ROW('Hygiene Data'!E17)),0),"]"),IF(AND(ISNUMBER(OFFSET('Hygiene Data'!$E$8,0,10*ROW('Hygiene Data'!E17))),DV23="",ISNUMBER(OFFSET('Hygiene Data'!$E$8,0,10*ROW('Hygiene Data'!E17)))),OFFSET('Hygiene Data'!$E$8,0,10*ROW('Hygiene Data'!E17)),NA())))</f>
        <v>#N/A</v>
      </c>
      <c r="BH23" s="121" t="e">
        <f ca="1">+IF(AND(ISNUMBER(OFFSET('Hygiene Data'!$E$10,0,10*ROW('Hygiene Data'!E17))),DW23="Yes"),OFFSET('Hygiene Data'!$E$10,0,10*ROW('Hygiene Data'!E17)),IF(AND(ISNUMBER(OFFSET('Hygiene Data'!$E$10,0,10*ROW('Hygiene Data'!E17))),DW23="No",ISNUMBER(OFFSET('Hygiene Data'!$E$10,0,10*ROW('Hygiene Data'!E17)))),CONCATENATE("[",ROUND(OFFSET('Hygiene Data'!$E$10,0,10*ROW('Hygiene Data'!E17)),0),"]"),IF(AND(ISNUMBER(OFFSET('Hygiene Data'!$E$10,0,10*ROW('Hygiene Data'!E17))),DW23="",ISNUMBER(OFFSET('Hygiene Data'!$E$10,0,10*ROW('Hygiene Data'!E17)))),OFFSET('Hygiene Data'!$E$10,0,10*ROW('Hygiene Data'!E17)),NA())))</f>
        <v>#N/A</v>
      </c>
      <c r="BI23" s="121" t="e">
        <f ca="1">+IF(AND(ISNUMBER(OFFSET('Hygiene Data'!$F$6,0,10*ROW('Hygiene Data'!F17))),DX23="Yes"),OFFSET('Hygiene Data'!$F$6,0,10*ROW('Hygiene Data'!F17)),IF(AND(ISNUMBER(OFFSET('Hygiene Data'!$F$6,0,10*ROW('Hygiene Data'!F17))),DX23="No",ISNUMBER(OFFSET('Hygiene Data'!$F$6,0,10*ROW('Hygiene Data'!F17)))),CONCATENATE("[",ROUND(OFFSET('Hygiene Data'!$F$6,0,10*ROW('Hygiene Data'!F17)),0),"]"),IF(AND(ISNUMBER(OFFSET('Hygiene Data'!$F$6,0,10*ROW('Hygiene Data'!F17))),DX23="",ISNUMBER(OFFSET('Hygiene Data'!$F$6,0,10*ROW('Hygiene Data'!F17)))),OFFSET('Hygiene Data'!$F$6,0,10*ROW('Hygiene Data'!F17)),NA())))</f>
        <v>#N/A</v>
      </c>
      <c r="BJ23" s="121" t="e">
        <f ca="1">+IF(AND(ISNUMBER(OFFSET('Hygiene Data'!$F$8,0,10*ROW('Hygiene Data'!F17))),DY23="Yes"),OFFSET('Hygiene Data'!$F$8,0,10*ROW('Hygiene Data'!F17)),IF(AND(ISNUMBER(OFFSET('Hygiene Data'!$F$8,0,10*ROW('Hygiene Data'!F17))),DY23="No",ISNUMBER(OFFSET('Hygiene Data'!$F$8,0,10*ROW('Hygiene Data'!F17)))),CONCATENATE("[",ROUND(OFFSET('Hygiene Data'!$F$8,0,10*ROW('Hygiene Data'!F17)),0),"]"),IF(AND(ISNUMBER(OFFSET('Hygiene Data'!$F$8,0,10*ROW('Hygiene Data'!F17))),DY23="",ISNUMBER(OFFSET('Hygiene Data'!$F$8,0,10*ROW('Hygiene Data'!F17)))),OFFSET('Hygiene Data'!$F$8,0,10*ROW('Hygiene Data'!F17)),NA())))</f>
        <v>#N/A</v>
      </c>
      <c r="BK23" s="121" t="e">
        <f ca="1">+IF(AND(ISNUMBER(OFFSET('Hygiene Data'!$F$10,0,10*ROW('Hygiene Data'!F17))),DZ23="Yes"),OFFSET('Hygiene Data'!$F$10,0,10*ROW('Hygiene Data'!F17)),IF(AND(ISNUMBER(OFFSET('Hygiene Data'!$F$10,0,10*ROW('Hygiene Data'!F17))),DZ23="No",ISNUMBER(OFFSET('Hygiene Data'!$F$10,0,10*ROW('Hygiene Data'!F17)))),CONCATENATE("[",ROUND(OFFSET('Hygiene Data'!$F$10,0,10*ROW('Hygiene Data'!F17)),0),"]"),IF(AND(ISNUMBER(OFFSET('Hygiene Data'!$F$10,0,10*ROW('Hygiene Data'!F17))),DZ23="",ISNUMBER(OFFSET('Hygiene Data'!$F$10,0,10*ROW('Hygiene Data'!F17)))),OFFSET('Hygiene Data'!$F$10,0,10*ROW('Hygiene Data'!F17)),NA())))</f>
        <v>#N/A</v>
      </c>
      <c r="BL23" s="121" t="e">
        <f ca="1">+IF(AND(ISNUMBER(OFFSET('Hygiene Data'!$G$6,0,10*ROW('Hygiene Data'!G17))),EA23="Yes"),OFFSET('Hygiene Data'!$G$6,0,10*ROW('Hygiene Data'!G17)),IF(AND(ISNUMBER(OFFSET('Hygiene Data'!$G$6,0,10*ROW('Hygiene Data'!G17))),EA23="No",ISNUMBER(OFFSET('Hygiene Data'!$G$6,0,10*ROW('Hygiene Data'!G17)))),CONCATENATE("[",ROUND(OFFSET('Hygiene Data'!$G$6,0,10*ROW('Hygiene Data'!G17)),0),"]"),IF(AND(ISNUMBER(OFFSET('Hygiene Data'!$G$6,0,10*ROW('Hygiene Data'!G17))),EA23="",ISNUMBER(OFFSET('Hygiene Data'!$G$6,0,10*ROW('Hygiene Data'!G17)))),OFFSET('Hygiene Data'!$G$6,0,10*ROW('Hygiene Data'!G17)),NA())))</f>
        <v>#N/A</v>
      </c>
      <c r="BM23" s="121" t="e">
        <f ca="1">+IF(AND(ISNUMBER(OFFSET('Hygiene Data'!$G$8,0,10*ROW('Hygiene Data'!G17))),EB23="Yes"),OFFSET('Hygiene Data'!$G$8,0,10*ROW('Hygiene Data'!G17)),IF(AND(ISNUMBER(OFFSET('Hygiene Data'!$G$8,0,10*ROW('Hygiene Data'!G17))),EB23="No",ISNUMBER(OFFSET('Hygiene Data'!$G$8,0,10*ROW('Hygiene Data'!G17)))),CONCATENATE("[",ROUND(OFFSET('Hygiene Data'!$G$8,0,10*ROW('Hygiene Data'!G17)),0),"]"),IF(AND(ISNUMBER(OFFSET('Hygiene Data'!$G$8,0,10*ROW('Hygiene Data'!G17))),EB23="",ISNUMBER(OFFSET('Hygiene Data'!$G$8,0,10*ROW('Hygiene Data'!G17)))),OFFSET('Hygiene Data'!$G$8,0,10*ROW('Hygiene Data'!G17)),NA())))</f>
        <v>#N/A</v>
      </c>
      <c r="BN23" s="121" t="e">
        <f ca="1">+IF(AND(ISNUMBER(OFFSET('Hygiene Data'!$G$10,0,10*ROW('Hygiene Data'!G17))),EC23="Yes"),OFFSET('Hygiene Data'!$G$10,0,10*ROW('Hygiene Data'!G17)),IF(AND(ISNUMBER(OFFSET('Hygiene Data'!$G$10,0,10*ROW('Hygiene Data'!G17))),EC23="No",ISNUMBER(OFFSET('Hygiene Data'!$G$10,0,10*ROW('Hygiene Data'!G17)))),CONCATENATE("[",ROUND(OFFSET('Hygiene Data'!$G$10,0,10*ROW('Hygiene Data'!G17)),0),"]"),IF(AND(ISNUMBER(OFFSET('Hygiene Data'!$G$10,0,10*ROW('Hygiene Data'!G17))),EC23="",ISNUMBER(OFFSET('Hygiene Data'!$G$10,0,10*ROW('Hygiene Data'!G17)))),OFFSET('Hygiene Data'!$G$10,0,10*ROW('Hygiene Data'!G17)),NA())))</f>
        <v>#N/A</v>
      </c>
      <c r="BO23" s="121" t="e">
        <f ca="1">+IF(AND(ISNUMBER(OFFSET('Hygiene Data'!$H$6,0,10*ROW('Hygiene Data'!H17))),ED23="Yes"),OFFSET('Hygiene Data'!$H$6,0,10*ROW('Hygiene Data'!H17)),IF(AND(ISNUMBER(OFFSET('Hygiene Data'!$H$6,0,10*ROW('Hygiene Data'!H17))),ED23="No",ISNUMBER(OFFSET('Hygiene Data'!$H$6,0,10*ROW('Hygiene Data'!H17)))),CONCATENATE("[",ROUND(OFFSET('Hygiene Data'!$H$6,0,10*ROW('Hygiene Data'!H17)),0),"]"),IF(AND(ISNUMBER(OFFSET('Hygiene Data'!$H$6,0,10*ROW('Hygiene Data'!H17))),ED23="",ISNUMBER(OFFSET('Hygiene Data'!$H$6,0,10*ROW('Hygiene Data'!H17)))),OFFSET('Hygiene Data'!$H$6,0,10*ROW('Hygiene Data'!H17)),NA())))</f>
        <v>#N/A</v>
      </c>
      <c r="BP23" s="121" t="e">
        <f ca="1">+IF(AND(ISNUMBER(OFFSET('Hygiene Data'!$H$8,0,10*ROW('Hygiene Data'!H17))),EE23="Yes"),OFFSET('Hygiene Data'!$H$8,0,10*ROW('Hygiene Data'!H17)),IF(AND(ISNUMBER(OFFSET('Hygiene Data'!$H$8,0,10*ROW('Hygiene Data'!H17))),EE23="No",ISNUMBER(OFFSET('Hygiene Data'!$H$8,0,10*ROW('Hygiene Data'!H17)))),CONCATENATE("[",ROUND(OFFSET('Hygiene Data'!$H$8,0,10*ROW('Hygiene Data'!H17)),0),"]"),IF(AND(ISNUMBER(OFFSET('Hygiene Data'!$H$8,0,10*ROW('Hygiene Data'!H17))),EE23="",ISNUMBER(OFFSET('Hygiene Data'!$H$8,0,10*ROW('Hygiene Data'!H17)))),OFFSET('Hygiene Data'!$H$8,0,10*ROW('Hygiene Data'!H17)),NA())))</f>
        <v>#N/A</v>
      </c>
      <c r="BQ23" s="121" t="e">
        <f ca="1">+IF(AND(ISNUMBER(OFFSET('Hygiene Data'!$H$10,0,10*ROW('Hygiene Data'!H17))),EF23="Yes"),OFFSET('Hygiene Data'!$H$10,0,10*ROW('Hygiene Data'!H17)),IF(AND(ISNUMBER(OFFSET('Hygiene Data'!$H$10,0,10*ROW('Hygiene Data'!H17))),EF23="No",ISNUMBER(OFFSET('Hygiene Data'!$H$10,0,10*ROW('Hygiene Data'!H17)))),CONCATENATE("[",ROUND(OFFSET('Hygiene Data'!$H$10,0,10*ROW('Hygiene Data'!H17)),0),"]"),IF(AND(ISNUMBER(OFFSET('Hygiene Data'!$H$10,0,10*ROW('Hygiene Data'!H17))),EF23="",ISNUMBER(OFFSET('Hygiene Data'!$H$10,0,10*ROW('Hygiene Data'!H17)))),OFFSET('Hygiene Data'!$H$10,0,10*ROW('Hygiene Data'!H17)),NA())))</f>
        <v>#N/A</v>
      </c>
      <c r="BS23" s="28" t="str">
        <f ca="1">+IF(OFFSET('Water Data'!$C$28,0,10*ROW('Water Data'!C17))="","",OFFSET('Water Data'!$C$28,0,10*ROW('Water Data'!C17)))</f>
        <v/>
      </c>
      <c r="BT23" s="28" t="str">
        <f ca="1">+IF(OFFSET('Water Data'!$C$29,0,10*ROW('Water Data'!C17))="","",OFFSET('Water Data'!$C$29,0,10*ROW('Water Data'!C17)))</f>
        <v/>
      </c>
      <c r="BU23" s="28" t="str">
        <f ca="1">+IF(OFFSET('Water Data'!$C$30,0,10*ROW('Water Data'!C17))="","",OFFSET('Water Data'!$C$30,0,10*ROW('Water Data'!C17)))</f>
        <v/>
      </c>
      <c r="BV23" s="28" t="str">
        <f ca="1">+IF(OFFSET('Water Data'!$D$28,0,10*ROW('Water Data'!D17))="","",OFFSET('Water Data'!$D$28,0,10*ROW('Water Data'!D17)))</f>
        <v/>
      </c>
      <c r="BW23" s="28" t="str">
        <f ca="1">+IF(OFFSET('Water Data'!$D$29,0,10*ROW('Water Data'!D17))="","",OFFSET('Water Data'!$D$29,0,10*ROW('Water Data'!D17)))</f>
        <v/>
      </c>
      <c r="BX23" s="28" t="str">
        <f ca="1">+IF(OFFSET('Water Data'!$D$30,0,10*ROW('Water Data'!D17))="","",OFFSET('Water Data'!$D$30,0,10*ROW('Water Data'!D17)))</f>
        <v/>
      </c>
      <c r="BY23" s="28" t="str">
        <f ca="1">+IF(OFFSET('Water Data'!$E$28,0,10*ROW('Water Data'!E17))="","",OFFSET('Water Data'!$E$28,0,10*ROW('Water Data'!E17)))</f>
        <v/>
      </c>
      <c r="BZ23" s="28" t="str">
        <f ca="1">+IF(OFFSET('Water Data'!$E$29,0,10*ROW('Water Data'!E17))="","",OFFSET('Water Data'!$E$29,0,10*ROW('Water Data'!E17)))</f>
        <v/>
      </c>
      <c r="CA23" s="28" t="str">
        <f ca="1">+IF(OFFSET('Water Data'!$E$30,0,10*ROW('Water Data'!E17))="","",OFFSET('Water Data'!$E$30,0,10*ROW('Water Data'!E17)))</f>
        <v/>
      </c>
      <c r="CB23" s="28" t="str">
        <f ca="1">+IF(OFFSET('Water Data'!$F$28,0,10*ROW('Water Data'!F17))="","",OFFSET('Water Data'!$F$28,0,10*ROW('Water Data'!F17)))</f>
        <v/>
      </c>
      <c r="CC23" s="28" t="str">
        <f ca="1">+IF(OFFSET('Water Data'!$F$29,0,10*ROW('Water Data'!F17))="","",OFFSET('Water Data'!$F$29,0,10*ROW('Water Data'!F17)))</f>
        <v/>
      </c>
      <c r="CD23" s="28" t="str">
        <f ca="1">+IF(OFFSET('Water Data'!$F$30,0,10*ROW('Water Data'!F17))="","",OFFSET('Water Data'!$F$30,0,10*ROW('Water Data'!F17)))</f>
        <v/>
      </c>
      <c r="CE23" s="28" t="str">
        <f ca="1">+IF(OFFSET('Water Data'!$G$28,0,10*ROW('Water Data'!G17))="","",OFFSET('Water Data'!$G$28,0,10*ROW('Water Data'!G17)))</f>
        <v/>
      </c>
      <c r="CF23" s="28" t="str">
        <f ca="1">+IF(OFFSET('Water Data'!$G$29,0,10*ROW('Water Data'!G17))="","",OFFSET('Water Data'!$G$29,0,10*ROW('Water Data'!G17)))</f>
        <v/>
      </c>
      <c r="CG23" s="28" t="str">
        <f ca="1">+IF(OFFSET('Water Data'!$G$30,0,10*ROW('Water Data'!G17))="","",OFFSET('Water Data'!$G$30,0,10*ROW('Water Data'!G17)))</f>
        <v/>
      </c>
      <c r="CH23" s="28" t="str">
        <f ca="1">+IF(OFFSET('Water Data'!$H$28,0,10*ROW('Water Data'!H17))="","",OFFSET('Water Data'!$H$28,0,10*ROW('Water Data'!H17)))</f>
        <v/>
      </c>
      <c r="CI23" s="28" t="str">
        <f ca="1">+IF(OFFSET('Water Data'!$H$29,0,10*ROW('Water Data'!H17))="","",OFFSET('Water Data'!$H$29,0,10*ROW('Water Data'!H17)))</f>
        <v/>
      </c>
      <c r="CJ23" s="28" t="str">
        <f ca="1">+IF(OFFSET('Water Data'!$H$30,0,10*ROW('Water Data'!H17))="","",OFFSET('Water Data'!$H$30,0,10*ROW('Water Data'!H17)))</f>
        <v/>
      </c>
      <c r="CK23" s="28" t="str">
        <f ca="1">+IF(OFFSET('Sanitation Data'!$C$29,0,10*ROW('Sanitation Data'!C17))="","",OFFSET('Sanitation Data'!$C$29,0,10*ROW('Sanitation Data'!C17)))</f>
        <v/>
      </c>
      <c r="CL23" s="28" t="str">
        <f ca="1">+IF(OFFSET('Sanitation Data'!$C$30,0,10*ROW('Sanitation Data'!C17))="","",OFFSET('Sanitation Data'!$C$30,0,10*ROW('Sanitation Data'!C17)))</f>
        <v/>
      </c>
      <c r="CM23" s="28" t="str">
        <f ca="1">+IF(OFFSET('Sanitation Data'!$C$31,0,10*ROW('Sanitation Data'!C17))="","",OFFSET('Sanitation Data'!$C$31,0,10*ROW('Sanitation Data'!C17)))</f>
        <v/>
      </c>
      <c r="CN23" s="28" t="str">
        <f ca="1">+IF(OFFSET('Sanitation Data'!$C$32,0,10*ROW('Sanitation Data'!C17))="","",OFFSET('Sanitation Data'!$C$32,0,10*ROW('Sanitation Data'!C17)))</f>
        <v/>
      </c>
      <c r="CO23" s="28" t="str">
        <f ca="1">+IF(OFFSET('Sanitation Data'!$C$33,0,10*ROW('Sanitation Data'!C17))="","",OFFSET('Sanitation Data'!$C$33,0,10*ROW('Sanitation Data'!C17)))</f>
        <v/>
      </c>
      <c r="CP23" s="28" t="str">
        <f ca="1">+IF(OFFSET('Sanitation Data'!$D$29,0,10*ROW('Sanitation Data'!D17))="","",OFFSET('Sanitation Data'!$D$29,0,10*ROW('Sanitation Data'!D17)))</f>
        <v/>
      </c>
      <c r="CQ23" s="28" t="str">
        <f ca="1">+IF(OFFSET('Sanitation Data'!$D$30,0,10*ROW('Sanitation Data'!D17))="","",OFFSET('Sanitation Data'!$D$30,0,10*ROW('Sanitation Data'!D17)))</f>
        <v/>
      </c>
      <c r="CR23" s="28" t="str">
        <f ca="1">+IF(OFFSET('Sanitation Data'!$D$31,0,10*ROW('Sanitation Data'!D17))="","",OFFSET('Sanitation Data'!$D$31,0,10*ROW('Sanitation Data'!D17)))</f>
        <v/>
      </c>
      <c r="CS23" s="28" t="str">
        <f ca="1">+IF(OFFSET('Sanitation Data'!$D$32,0,10*ROW('Sanitation Data'!D17))="","",OFFSET('Sanitation Data'!$D$32,0,10*ROW('Sanitation Data'!D17)))</f>
        <v/>
      </c>
      <c r="CT23" s="28" t="str">
        <f ca="1">+IF(OFFSET('Sanitation Data'!$D$33,0,10*ROW('Sanitation Data'!D17))="","",OFFSET('Sanitation Data'!$D$33,0,10*ROW('Sanitation Data'!D17)))</f>
        <v/>
      </c>
      <c r="CU23" s="28" t="str">
        <f ca="1">+IF(OFFSET('Sanitation Data'!$E$29,0,10*ROW('Sanitation Data'!E17))="","",OFFSET('Sanitation Data'!$E$29,0,10*ROW('Sanitation Data'!E17)))</f>
        <v/>
      </c>
      <c r="CV23" s="28" t="str">
        <f ca="1">+IF(OFFSET('Sanitation Data'!$E$30,0,10*ROW('Sanitation Data'!E17))="","",OFFSET('Sanitation Data'!$E$30,0,10*ROW('Sanitation Data'!E17)))</f>
        <v/>
      </c>
      <c r="CW23" s="28" t="str">
        <f ca="1">+IF(OFFSET('Sanitation Data'!$E$31,0,10*ROW('Sanitation Data'!E17))="","",OFFSET('Sanitation Data'!$E$31,0,10*ROW('Sanitation Data'!E17)))</f>
        <v/>
      </c>
      <c r="CX23" s="28" t="str">
        <f ca="1">+IF(OFFSET('Sanitation Data'!$E$32,0,10*ROW('Sanitation Data'!E17))="","",OFFSET('Sanitation Data'!$E$32,0,10*ROW('Sanitation Data'!E17)))</f>
        <v/>
      </c>
      <c r="CY23" s="28" t="str">
        <f ca="1">+IF(OFFSET('Sanitation Data'!$E$33,0,10*ROW('Sanitation Data'!E17))="","",OFFSET('Sanitation Data'!$E$33,0,10*ROW('Sanitation Data'!E17)))</f>
        <v/>
      </c>
      <c r="CZ23" s="28" t="str">
        <f ca="1">+IF(OFFSET('Sanitation Data'!$F$29,0,10*ROW('Sanitation Data'!F17))="","",OFFSET('Sanitation Data'!$F$29,0,10*ROW('Sanitation Data'!F17)))</f>
        <v/>
      </c>
      <c r="DA23" s="28" t="str">
        <f ca="1">+IF(OFFSET('Sanitation Data'!$F$30,0,10*ROW('Sanitation Data'!F17))="","",OFFSET('Sanitation Data'!$F$30,0,10*ROW('Sanitation Data'!F17)))</f>
        <v/>
      </c>
      <c r="DB23" s="28" t="str">
        <f ca="1">+IF(OFFSET('Sanitation Data'!$F$31,0,10*ROW('Sanitation Data'!F17))="","",OFFSET('Sanitation Data'!$F$31,0,10*ROW('Sanitation Data'!F17)))</f>
        <v/>
      </c>
      <c r="DC23" s="28" t="str">
        <f ca="1">+IF(OFFSET('Sanitation Data'!$F$32,0,10*ROW('Sanitation Data'!F17))="","",OFFSET('Sanitation Data'!$F$32,0,10*ROW('Sanitation Data'!F17)))</f>
        <v/>
      </c>
      <c r="DD23" s="28" t="str">
        <f ca="1">+IF(OFFSET('Sanitation Data'!$F$33,0,10*ROW('Sanitation Data'!F17))="","",OFFSET('Sanitation Data'!$F$33,0,10*ROW('Sanitation Data'!F17)))</f>
        <v/>
      </c>
      <c r="DE23" s="28" t="str">
        <f ca="1">+IF(OFFSET('Sanitation Data'!$G$29,0,10*ROW('Sanitation Data'!G17))="","",OFFSET('Sanitation Data'!$G$29,0,10*ROW('Sanitation Data'!G17)))</f>
        <v/>
      </c>
      <c r="DF23" s="28" t="str">
        <f ca="1">+IF(OFFSET('Sanitation Data'!$G$30,0,10*ROW('Sanitation Data'!G17))="","",OFFSET('Sanitation Data'!$G$30,0,10*ROW('Sanitation Data'!G17)))</f>
        <v/>
      </c>
      <c r="DG23" s="28" t="str">
        <f ca="1">+IF(OFFSET('Sanitation Data'!$G$31,0,10*ROW('Sanitation Data'!G17))="","",OFFSET('Sanitation Data'!$G$31,0,10*ROW('Sanitation Data'!G17)))</f>
        <v/>
      </c>
      <c r="DH23" s="28" t="str">
        <f ca="1">+IF(OFFSET('Sanitation Data'!$G$32,0,10*ROW('Sanitation Data'!G17))="","",OFFSET('Sanitation Data'!$G$32,0,10*ROW('Sanitation Data'!G17)))</f>
        <v/>
      </c>
      <c r="DI23" s="28" t="str">
        <f ca="1">+IF(OFFSET('Sanitation Data'!$G$33,0,10*ROW('Sanitation Data'!G17))="","",OFFSET('Sanitation Data'!$G$33,0,10*ROW('Sanitation Data'!G17)))</f>
        <v/>
      </c>
      <c r="DJ23" s="28" t="str">
        <f ca="1">+IF(OFFSET('Sanitation Data'!$H$29,0,10*ROW('Sanitation Data'!H17))="","",OFFSET('Sanitation Data'!$H$29,0,10*ROW('Sanitation Data'!H17)))</f>
        <v/>
      </c>
      <c r="DK23" s="28" t="str">
        <f ca="1">+IF(OFFSET('Sanitation Data'!$H$30,0,10*ROW('Sanitation Data'!H17))="","",OFFSET('Sanitation Data'!$H$30,0,10*ROW('Sanitation Data'!H17)))</f>
        <v/>
      </c>
      <c r="DL23" s="28" t="str">
        <f ca="1">+IF(OFFSET('Sanitation Data'!$H$31,0,10*ROW('Sanitation Data'!H17))="","",OFFSET('Sanitation Data'!$H$31,0,10*ROW('Sanitation Data'!H17)))</f>
        <v/>
      </c>
      <c r="DM23" s="28" t="str">
        <f ca="1">+IF(OFFSET('Sanitation Data'!$H$32,0,10*ROW('Sanitation Data'!H17))="","",OFFSET('Sanitation Data'!$H$32,0,10*ROW('Sanitation Data'!H17)))</f>
        <v/>
      </c>
      <c r="DN23" s="28" t="str">
        <f ca="1">+IF(OFFSET('Sanitation Data'!$H$33,0,10*ROW('Sanitation Data'!H17))="","",OFFSET('Sanitation Data'!$H$33,0,10*ROW('Sanitation Data'!H17)))</f>
        <v/>
      </c>
      <c r="DO23" s="28" t="str">
        <f ca="1">+IF(OFFSET('Hygiene Data'!$C$12,0,10*ROW('Hygiene Data'!C17))="","",OFFSET('Hygiene Data'!$C$12,0,10*ROW('Hygiene Data'!C17)))</f>
        <v/>
      </c>
      <c r="DP23" s="28" t="str">
        <f ca="1">+IF(OFFSET('Hygiene Data'!$C$13,0,10*ROW('Hygiene Data'!C17))="","",OFFSET('Hygiene Data'!$C$13,0,10*ROW('Hygiene Data'!C17)))</f>
        <v/>
      </c>
      <c r="DQ23" s="28" t="str">
        <f ca="1">+IF(OFFSET('Hygiene Data'!$C$14,0,10*ROW('Hygiene Data'!C17))="","",OFFSET('Hygiene Data'!$C$14,0,10*ROW('Hygiene Data'!C17)))</f>
        <v/>
      </c>
      <c r="DR23" s="28" t="str">
        <f ca="1">+IF(OFFSET('Hygiene Data'!$D$12,0,10*ROW('Hygiene Data'!D17))="","",OFFSET('Hygiene Data'!$D$12,0,10*ROW('Hygiene Data'!D17)))</f>
        <v/>
      </c>
      <c r="DS23" s="28" t="str">
        <f ca="1">+IF(OFFSET('Hygiene Data'!$D$13,0,10*ROW('Hygiene Data'!D17))="","",OFFSET('Hygiene Data'!$D$13,0,10*ROW('Hygiene Data'!D17)))</f>
        <v/>
      </c>
      <c r="DT23" s="28" t="str">
        <f ca="1">+IF(OFFSET('Hygiene Data'!$D$14,0,10*ROW('Hygiene Data'!D17))="","",OFFSET('Hygiene Data'!$D$14,0,10*ROW('Hygiene Data'!D17)))</f>
        <v/>
      </c>
      <c r="DU23" s="28" t="str">
        <f ca="1">+IF(OFFSET('Hygiene Data'!$E$12,0,10*ROW('Hygiene Data'!E17))="","",OFFSET('Hygiene Data'!$E$12,0,10*ROW('Hygiene Data'!E17)))</f>
        <v/>
      </c>
      <c r="DV23" s="28" t="str">
        <f ca="1">+IF(OFFSET('Hygiene Data'!$E$13,0,10*ROW('Hygiene Data'!E17))="","",OFFSET('Hygiene Data'!$E$13,0,10*ROW('Hygiene Data'!E17)))</f>
        <v/>
      </c>
      <c r="DW23" s="28" t="str">
        <f ca="1">+IF(OFFSET('Hygiene Data'!$E$14,0,10*ROW('Hygiene Data'!E17))="","",OFFSET('Hygiene Data'!$E$14,0,10*ROW('Hygiene Data'!E17)))</f>
        <v/>
      </c>
      <c r="DX23" s="28" t="str">
        <f ca="1">+IF(OFFSET('Hygiene Data'!$F$12,0,10*ROW('Hygiene Data'!F17))="","",OFFSET('Hygiene Data'!$F$12,0,10*ROW('Hygiene Data'!F17)))</f>
        <v/>
      </c>
      <c r="DY23" s="28" t="str">
        <f ca="1">+IF(OFFSET('Hygiene Data'!$F$13,0,10*ROW('Hygiene Data'!F17))="","",OFFSET('Hygiene Data'!$F$13,0,10*ROW('Hygiene Data'!F17)))</f>
        <v/>
      </c>
      <c r="DZ23" s="28" t="str">
        <f ca="1">+IF(OFFSET('Hygiene Data'!$F$14,0,10*ROW('Hygiene Data'!F17))="","",OFFSET('Hygiene Data'!$F$14,0,10*ROW('Hygiene Data'!F17)))</f>
        <v/>
      </c>
      <c r="EA23" s="28" t="str">
        <f ca="1">+IF(OFFSET('Hygiene Data'!$G$12,0,10*ROW('Hygiene Data'!G17))="","",OFFSET('Hygiene Data'!$G$12,0,10*ROW('Hygiene Data'!G17)))</f>
        <v/>
      </c>
      <c r="EB23" s="28" t="str">
        <f ca="1">+IF(OFFSET('Hygiene Data'!$G$13,0,10*ROW('Hygiene Data'!G17))="","",OFFSET('Hygiene Data'!$G$13,0,10*ROW('Hygiene Data'!G17)))</f>
        <v/>
      </c>
      <c r="EC23" s="28" t="str">
        <f ca="1">+IF(OFFSET('Hygiene Data'!$G$14,0,10*ROW('Hygiene Data'!G17))="","",OFFSET('Hygiene Data'!$G$14,0,10*ROW('Hygiene Data'!G17)))</f>
        <v/>
      </c>
      <c r="ED23" s="28" t="str">
        <f ca="1">+IF(OFFSET('Hygiene Data'!$H$12,0,10*ROW('Hygiene Data'!H17))="","",OFFSET('Hygiene Data'!$H$12,0,10*ROW('Hygiene Data'!H17)))</f>
        <v/>
      </c>
      <c r="EE23" s="28" t="str">
        <f ca="1">+IF(OFFSET('Hygiene Data'!$H$13,0,10*ROW('Hygiene Data'!H17))="","",OFFSET('Hygiene Data'!$H$13,0,10*ROW('Hygiene Data'!H17)))</f>
        <v/>
      </c>
      <c r="EF23" s="28" t="str">
        <f ca="1">+IF(OFFSET('Hygiene Data'!$H$14,0,10*ROW('Hygiene Data'!H17))="","",OFFSET('Hygiene Data'!$H$14,0,10*ROW('Hygiene Data'!H17)))</f>
        <v/>
      </c>
    </row>
    <row r="24" spans="1:136" x14ac:dyDescent="0.2">
      <c r="A24" s="44" t="str">
        <f ca="1">+IF(OFFSET('Water Data'!$B$1,0,10*ROW('Water Data'!B18))="","",OFFSET('Water Data'!$B$1,0,10*ROW('Water Data'!B18)))</f>
        <v/>
      </c>
      <c r="B24" s="44" t="str">
        <f ca="1">+IF(OFFSET('Water Data'!$A$3,0,10*ROW('Water Data'!A18))="","",OFFSET('Water Data'!$A$3,0,10*ROW('Water Data'!A18)))</f>
        <v/>
      </c>
      <c r="C24" s="44" t="str">
        <f ca="1">+IF(OFFSET('Water Data'!$C$3,0,10*ROW('Water Data'!C18))="","",OFFSET('Water Data'!$C$3,0,10*ROW('Water Data'!C18)))</f>
        <v/>
      </c>
      <c r="D24" s="119" t="e">
        <f ca="1">+IF(AND(ISNUMBER(OFFSET('Water Data'!$C$5,0,10*ROW('Water Data'!C18))),BS24="Yes"),100-OFFSET('Water Data'!$C$5,0,10*ROW('Water Data'!C18)),IF(AND(ISNUMBER(OFFSET('Water Data'!$C$5,0,10*ROW('Water Data'!C18))),BS24="No",ISNUMBER(OFFSET('Water Data'!$C$5,0,10*ROW('Water Data'!C18)))),CONCATENATE("[",ROUND(100-OFFSET('Water Data'!$C$5,0,10*ROW('Water Data'!C18)),0),"]"),IF(AND(ISNUMBER(OFFSET('Water Data'!$C$5,0,10*ROW('Water Data'!C18))),BS24="",ISNUMBER(OFFSET('Water Data'!$C$5,0,10*ROW('Water Data'!C18)))),100-OFFSET('Water Data'!$C$5,0,10*ROW('Water Data'!C18)),NA())))</f>
        <v>#N/A</v>
      </c>
      <c r="E24" s="119" t="e">
        <f ca="1">+IF(AND(ISNUMBER(OFFSET('Water Data'!$C$7,0,10*ROW('Water Data'!D18))),BT24="Yes"),OFFSET('Water Data'!$C$7,0,10*ROW('Water Data'!C18)),IF(AND(ISNUMBER(OFFSET('Water Data'!$C$7,0,10*ROW('Water Data'!C18))),BT24="No",ISNUMBER(OFFSET('Water Data'!$C$7,0,10*ROW('Water Data'!C18)))),CONCATENATE("[",ROUND(OFFSET('Water Data'!$C$7,0,10*ROW('Water Data'!C18)),0),"]"),IF(AND(ISNUMBER(OFFSET('Water Data'!$C$7,0,10*ROW('Water Data'!C18))),BT24="",ISNUMBER(OFFSET('Water Data'!$C$7,0,10*ROW('Water Data'!C18)))),OFFSET('Water Data'!$C$7,0,10*ROW('Water Data'!C18)),NA())))</f>
        <v>#N/A</v>
      </c>
      <c r="F24" s="119" t="e">
        <f ca="1">+IF(AND(ISNUMBER(OFFSET('Water Data'!$C$10,0,10*ROW('Water Data'!C18))),BU24="Yes"),OFFSET('Water Data'!$C$10,0,10*ROW('Water Data'!C18)),IF(AND(ISNUMBER(OFFSET('Water Data'!$C$10,0,10*ROW('Water Data'!C18))),BU24="No",ISNUMBER(OFFSET('Water Data'!$C$10,0,10*ROW('Water Data'!C18)))),CONCATENATE("[",ROUND(OFFSET('Water Data'!$C$10,0,10*ROW('Water Data'!C18)),0),"]"),IF(AND(ISNUMBER(OFFSET('Water Data'!$C$10,0,10*ROW('Water Data'!C18))),BU24="",ISNUMBER(OFFSET('Water Data'!$C$10,0,10*ROW('Water Data'!C18)))),OFFSET('Water Data'!$C$10,0,10*ROW('Water Data'!C18)),NA())))</f>
        <v>#N/A</v>
      </c>
      <c r="G24" s="119" t="e">
        <f ca="1">+IF(AND(ISNUMBER(OFFSET('Water Data'!$D$5,0,10*ROW('Water Data'!D18))),BV24="Yes"),100-OFFSET('Water Data'!$D$5,0,10*ROW('Water Data'!D18)),IF(AND(ISNUMBER(OFFSET('Water Data'!$D$5,0,10*ROW('Water Data'!D18))),BV24="No",ISNUMBER(OFFSET('Water Data'!$D$5,0,10*ROW('Water Data'!D18)))),CONCATENATE("[",ROUND(100-OFFSET('Water Data'!$D$5,0,10*ROW('Water Data'!D18)),0),"]"),IF(AND(ISNUMBER(OFFSET('Water Data'!$D$5,0,10*ROW('Water Data'!D18))),BV24="",ISNUMBER(OFFSET('Water Data'!$D$5,0,10*ROW('Water Data'!D18)))),100-OFFSET('Water Data'!$D$5,0,10*ROW('Water Data'!D18)),NA())))</f>
        <v>#N/A</v>
      </c>
      <c r="H24" s="119" t="e">
        <f ca="1">+IF(AND(ISNUMBER(OFFSET('Water Data'!$D$7,0,10*ROW('Water Data'!D18))),BW24="Yes"),OFFSET('Water Data'!$D$7,0,10*ROW('Water Data'!D18)),IF(AND(ISNUMBER(OFFSET('Water Data'!$D$7,0,10*ROW('Water Data'!D18))),BW24="No",ISNUMBER(OFFSET('Water Data'!$D$7,0,10*ROW('Water Data'!D18)))),CONCATENATE("[",ROUND(OFFSET('Water Data'!$C$7,0,10*ROW('Water Data'!D18)),0),"]"),IF(AND(ISNUMBER(OFFSET('Water Data'!$D$7,0,10*ROW('Water Data'!D18))),BW24="",ISNUMBER(OFFSET('Water Data'!$D$7,0,10*ROW('Water Data'!D18)))),OFFSET('Water Data'!$D$7,0,10*ROW('Water Data'!D18)),NA())))</f>
        <v>#N/A</v>
      </c>
      <c r="I24" s="119" t="e">
        <f ca="1">+IF(AND(ISNUMBER(OFFSET('Water Data'!$D$10,0,10*ROW('Water Data'!D18))),BX24="Yes"),OFFSET('Water Data'!$D$10,0,10*ROW('Water Data'!D18)),IF(AND(ISNUMBER(OFFSET('Water Data'!$D$10,0,10*ROW('Water Data'!D18))),BX24="No",ISNUMBER(OFFSET('Water Data'!$D$10,0,10*ROW('Water Data'!D18)))),CONCATENATE("[",ROUND(OFFSET('Water Data'!$D$10,0,10*ROW('Water Data'!D18)),0),"]"),IF(AND(ISNUMBER(OFFSET('Water Data'!$D$10,0,10*ROW('Water Data'!D18))),BX24="",ISNUMBER(OFFSET('Water Data'!$D$10,0,10*ROW('Water Data'!D18)))),OFFSET('Water Data'!$D$10,0,10*ROW('Water Data'!D18)),NA())))</f>
        <v>#N/A</v>
      </c>
      <c r="J24" s="119" t="e">
        <f ca="1">+IF(AND(ISNUMBER(OFFSET('Water Data'!$E$5,0,10*ROW('Water Data'!E18))),BY24="Yes"),100-OFFSET('Water Data'!$E$5,0,10*ROW('Water Data'!E18)),IF(AND(ISNUMBER(OFFSET('Water Data'!$E$5,0,10*ROW('Water Data'!E18))),BY24="No",ISNUMBER(OFFSET('Water Data'!$E$5,0,10*ROW('Water Data'!E18)))),CONCATENATE("[",ROUND(100-OFFSET('Water Data'!$E$5,0,10*ROW('Water Data'!E18)),0),"]"),IF(AND(ISNUMBER(OFFSET('Water Data'!$E$5,0,10*ROW('Water Data'!E18))),BY24="",ISNUMBER(OFFSET('Water Data'!$E$5,0,10*ROW('Water Data'!E18)))),100-OFFSET('Water Data'!$E$5,0,10*ROW('Water Data'!E18)),NA())))</f>
        <v>#N/A</v>
      </c>
      <c r="K24" s="119" t="e">
        <f ca="1">+IF(AND(ISNUMBER(OFFSET('Water Data'!$E$7,0,10*ROW('Water Data'!E18))),BZ24="Yes"),OFFSET('Water Data'!$E$7,0,10*ROW('Water Data'!E18)),IF(AND(ISNUMBER(OFFSET('Water Data'!$E$7,0,10*ROW('Water Data'!E18))),BZ24="No",ISNUMBER(OFFSET('Water Data'!$E$7,0,10*ROW('Water Data'!E18)))),CONCATENATE("[",ROUND(OFFSET('Water Data'!$E$7,0,10*ROW('Water Data'!E18)),0),"]"),IF(AND(ISNUMBER(OFFSET('Water Data'!$E$7,0,10*ROW('Water Data'!E18))),BZ24="",ISNUMBER(OFFSET('Water Data'!$E$7,0,10*ROW('Water Data'!E18)))),OFFSET('Water Data'!$E$7,0,10*ROW('Water Data'!E18)),NA())))</f>
        <v>#N/A</v>
      </c>
      <c r="L24" s="119" t="e">
        <f ca="1">+IF(AND(ISNUMBER(OFFSET('Water Data'!$E$10,0,10*ROW('Water Data'!E18))),CA24="Yes"),OFFSET('Water Data'!$E$10,0,10*ROW('Water Data'!E18)),IF(AND(ISNUMBER(OFFSET('Water Data'!$E$10,0,10*ROW('Water Data'!E18))),CA24="No",ISNUMBER(OFFSET('Water Data'!$E$10,0,10*ROW('Water Data'!E18)))),CONCATENATE("[",ROUND(OFFSET('Water Data'!$E$10,0,10*ROW('Water Data'!E18)),0),"]"),IF(AND(ISNUMBER(OFFSET('Water Data'!$E$10,0,10*ROW('Water Data'!E18))),CA24="",ISNUMBER(OFFSET('Water Data'!$E$10,0,10*ROW('Water Data'!E18)))),OFFSET('Water Data'!$E$10,0,10*ROW('Water Data'!E18)),NA())))</f>
        <v>#N/A</v>
      </c>
      <c r="M24" s="119" t="e">
        <f ca="1">+IF(AND(ISNUMBER(OFFSET('Water Data'!$F$5,0,10*ROW('Water Data'!F18))),CB24="Yes"),100-OFFSET('Water Data'!$F$5,0,10*ROW('Water Data'!F18)),IF(AND(ISNUMBER(OFFSET('Water Data'!$F$5,0,10*ROW('Water Data'!F18))),CB24="No",ISNUMBER(OFFSET('Water Data'!$F$5,0,10*ROW('Water Data'!F18)))),CONCATENATE("[",ROUND(100-OFFSET('Water Data'!$F$5,0,10*ROW('Water Data'!F18)),0),"]"),IF(AND(ISNUMBER(OFFSET('Water Data'!$F$5,0,10*ROW('Water Data'!F18))),CB24="",ISNUMBER(OFFSET('Water Data'!$F$5,0,10*ROW('Water Data'!F18)))),100-OFFSET('Water Data'!$F$5,0,10*ROW('Water Data'!F18)),NA())))</f>
        <v>#N/A</v>
      </c>
      <c r="N24" s="119" t="e">
        <f ca="1">+IF(AND(ISNUMBER(OFFSET('Water Data'!$F$7,0,10*ROW('Water Data'!F18))),CC24="Yes"),OFFSET('Water Data'!$F$7,0,10*ROW('Water Data'!F18)),IF(AND(ISNUMBER(OFFSET('Water Data'!$F$7,0,10*ROW('Water Data'!F18))),CC24="No",ISNUMBER(OFFSET('Water Data'!$F$7,0,10*ROW('Water Data'!F18)))),CONCATENATE("[",ROUND(OFFSET('Water Data'!$F$7,0,10*ROW('Water Data'!F18)),0),"]"),IF(AND(ISNUMBER(OFFSET('Water Data'!$F$7,0,10*ROW('Water Data'!F18))),CC24="",ISNUMBER(OFFSET('Water Data'!$F$7,0,10*ROW('Water Data'!F18)))),OFFSET('Water Data'!$F$7,0,10*ROW('Water Data'!F18)),NA())))</f>
        <v>#N/A</v>
      </c>
      <c r="O24" s="119" t="e">
        <f ca="1">+IF(AND(ISNUMBER(OFFSET('Water Data'!$F$10,0,10*ROW('Water Data'!F18))),CD24="Yes"),OFFSET('Water Data'!$F$10,0,10*ROW('Water Data'!F18)),IF(AND(ISNUMBER(OFFSET('Water Data'!$F$10,0,10*ROW('Water Data'!F18))),CD24="No",ISNUMBER(OFFSET('Water Data'!$F$10,0,10*ROW('Water Data'!F18)))),CONCATENATE("[",ROUND(OFFSET('Water Data'!$F$10,0,10*ROW('Water Data'!F18)),0),"]"),IF(AND(ISNUMBER(OFFSET('Water Data'!$F$10,0,10*ROW('Water Data'!F18))),CD24="",ISNUMBER(OFFSET('Water Data'!$F$10,0,10*ROW('Water Data'!F18)))),OFFSET('Water Data'!$F$10,0,10*ROW('Water Data'!F18)),NA())))</f>
        <v>#N/A</v>
      </c>
      <c r="P24" s="119" t="e">
        <f ca="1">+IF(AND(ISNUMBER(OFFSET('Water Data'!$G$5,0,10*ROW('Water Data'!G18))),CE24="Yes"),100-OFFSET('Water Data'!$G$5,0,10*ROW('Water Data'!G18)),IF(AND(ISNUMBER(OFFSET('Water Data'!$G$5,0,10*ROW('Water Data'!G18))),CE24="No",ISNUMBER(OFFSET('Water Data'!$G$5,0,10*ROW('Water Data'!G18)))),CONCATENATE("[",ROUND(100-OFFSET('Water Data'!$G$5,0,10*ROW('Water Data'!G18)),0),"]"),IF(AND(ISNUMBER(OFFSET('Water Data'!$G$5,0,10*ROW('Water Data'!G18))),CE24="",ISNUMBER(OFFSET('Water Data'!$G$5,0,10*ROW('Water Data'!G18)))),100-OFFSET('Water Data'!$G$5,0,10*ROW('Water Data'!G18)),NA())))</f>
        <v>#N/A</v>
      </c>
      <c r="Q24" s="119" t="e">
        <f ca="1">+IF(AND(ISNUMBER(OFFSET('Water Data'!$G$7,0,10*ROW('Water Data'!G18))),CF24="Yes"),OFFSET('Water Data'!$G$7,0,10*ROW('Water Data'!G18)),IF(AND(ISNUMBER(OFFSET('Water Data'!$G$7,0,10*ROW('Water Data'!G18))),CF24="No",ISNUMBER(OFFSET('Water Data'!$G$7,0,10*ROW('Water Data'!G18)))),CONCATENATE("[",ROUND(OFFSET('Water Data'!$G$7,0,10*ROW('Water Data'!G18)),0),"]"),IF(AND(ISNUMBER(OFFSET('Water Data'!$G$7,0,10*ROW('Water Data'!G18))),CF24="",ISNUMBER(OFFSET('Water Data'!$G$7,0,10*ROW('Water Data'!G18)))),OFFSET('Water Data'!$G$7,0,10*ROW('Water Data'!G18)),NA())))</f>
        <v>#N/A</v>
      </c>
      <c r="R24" s="119" t="e">
        <f ca="1">+IF(AND(ISNUMBER(OFFSET('Water Data'!$G$10,0,10*ROW('Water Data'!G18))),CG24="Yes"),OFFSET('Water Data'!$G$10,0,10*ROW('Water Data'!G18)),IF(AND(ISNUMBER(OFFSET('Water Data'!$G$10,0,10*ROW('Water Data'!G18))),CG24="No",ISNUMBER(OFFSET('Water Data'!$G$10,0,10*ROW('Water Data'!G18)))),CONCATENATE("[",ROUND(OFFSET('Water Data'!$G$10,0,10*ROW('Water Data'!G18)),0),"]"),IF(AND(ISNUMBER(OFFSET('Water Data'!$G$10,0,10*ROW('Water Data'!G18))),CG24="",ISNUMBER(OFFSET('Water Data'!$G$10,0,10*ROW('Water Data'!G18)))),OFFSET('Water Data'!$G$10,0,10*ROW('Water Data'!G18)),NA())))</f>
        <v>#N/A</v>
      </c>
      <c r="S24" s="119" t="e">
        <f ca="1">+IF(AND(ISNUMBER(OFFSET('Water Data'!$H$5,0,10*ROW('Water Data'!H18))),CH24="Yes"),100-OFFSET('Water Data'!$H$5,0,10*ROW('Water Data'!H18)),IF(AND(ISNUMBER(OFFSET('Water Data'!$H$5,0,10*ROW('Water Data'!H18))),CH24="No",ISNUMBER(OFFSET('Water Data'!$H$5,0,10*ROW('Water Data'!H18)))),CONCATENATE("[",ROUND(100-OFFSET('Water Data'!$H$5,0,10*ROW('Water Data'!H18)),0),"]"),IF(AND(ISNUMBER(OFFSET('Water Data'!$H$5,0,10*ROW('Water Data'!H18))),CH24="",ISNUMBER(OFFSET('Water Data'!$H$5,0,10*ROW('Water Data'!H18)))),100-OFFSET('Water Data'!$H$5,0,10*ROW('Water Data'!H18)),NA())))</f>
        <v>#N/A</v>
      </c>
      <c r="T24" s="119" t="e">
        <f ca="1">+IF(AND(ISNUMBER(OFFSET('Water Data'!$H$7,0,10*ROW('Water Data'!H18))),CI24="Yes"),OFFSET('Water Data'!$H$7,0,10*ROW('Water Data'!H18)),IF(AND(ISNUMBER(OFFSET('Water Data'!$H$7,0,10*ROW('Water Data'!H18))),CI24="No",ISNUMBER(OFFSET('Water Data'!$H$7,0,10*ROW('Water Data'!H18)))),CONCATENATE("[",ROUND(OFFSET('Water Data'!$H$7,0,10*ROW('Water Data'!H18)),0),"]"),IF(AND(ISNUMBER(OFFSET('Water Data'!$H$7,0,10*ROW('Water Data'!H18))),CI24="",ISNUMBER(OFFSET('Water Data'!$H$7,0,10*ROW('Water Data'!H18)))),OFFSET('Water Data'!$H$7,0,10*ROW('Water Data'!H18)),NA())))</f>
        <v>#N/A</v>
      </c>
      <c r="U24" s="119" t="e">
        <f ca="1">+IF(AND(ISNUMBER(OFFSET('Water Data'!$H$10,0,10*ROW('Water Data'!H18))),CJ24="Yes"),OFFSET('Water Data'!$H$10,0,10*ROW('Water Data'!H18)),IF(AND(ISNUMBER(OFFSET('Water Data'!$H$10,0,10*ROW('Water Data'!H18))),CJ24="No",ISNUMBER(OFFSET('Water Data'!$H$10,0,10*ROW('Water Data'!H18)))),CONCATENATE("[",ROUND(OFFSET('Water Data'!$H$10,0,10*ROW('Water Data'!H18)),0),"]"),IF(AND(ISNUMBER(OFFSET('Water Data'!$H$10,0,10*ROW('Water Data'!H18))),CJ24="",ISNUMBER(OFFSET('Water Data'!$H$10,0,10*ROW('Water Data'!H18)))),OFFSET('Water Data'!$H$10,0,10*ROW('Water Data'!H18)),NA())))</f>
        <v>#N/A</v>
      </c>
      <c r="V24" s="120" t="e">
        <f ca="1">+IF(AND(ISNUMBER(OFFSET('Sanitation Data'!$C$5,0,10*ROW('Sanitation Data'!C18))),CK24="Yes"),100-OFFSET('Sanitation Data'!$C$5,0,10*ROW('Sanitation Data'!C18)),IF(AND(ISNUMBER(OFFSET('Sanitation Data'!$C$5,0,10*ROW('Sanitation Data'!C18))),CK24="No",ISNUMBER(OFFSET('Sanitation Data'!$C$5,0,10*ROW('Sanitation Data'!C18)))),CONCATENATE("[",ROUND(100-OFFSET('Sanitation Data'!$C$5,0,10*ROW('Sanitation Data'!C18)),0),"]"),IF(AND(ISNUMBER(OFFSET('Sanitation Data'!$C$5,0,10*ROW('Sanitation Data'!C18))),CK24="",ISNUMBER(OFFSET('Sanitation Data'!$C$5,0,10*ROW('Sanitation Data'!C18)))),100-OFFSET('Sanitation Data'!$C$5,0,10*ROW('Sanitation Data'!C18)),NA())))</f>
        <v>#N/A</v>
      </c>
      <c r="W24" s="120" t="e">
        <f ca="1">+IF(AND(ISNUMBER(OFFSET('Sanitation Data'!$C$7,0,10*ROW('Sanitation Data'!C18))),CL24="Yes"),OFFSET('Sanitation Data'!$C$7,0,10*ROW('Sanitation Data'!C18)),IF(AND(ISNUMBER(OFFSET('Sanitation Data'!$C$7,0,10*ROW('Sanitation Data'!C18))),CL24="No",ISNUMBER(OFFSET('Sanitation Data'!$C$7,0,10*ROW('Sanitation Data'!C18)))),CONCATENATE("[",ROUND(OFFSET('Sanitation Data'!$C$7,0,10*ROW('Sanitation Data'!C18)),0),"]"),IF(AND(ISNUMBER(OFFSET('Sanitation Data'!$C$7,0,10*ROW('Sanitation Data'!C18))),CL24="",ISNUMBER(OFFSET('Sanitation Data'!$C$7,0,10*ROW('Sanitation Data'!C18)))),OFFSET('Sanitation Data'!$C$7,0,10*ROW('Sanitation Data'!C18)),NA())))</f>
        <v>#N/A</v>
      </c>
      <c r="X24" s="120" t="e">
        <f ca="1">+IF(AND(ISNUMBER(OFFSET('Sanitation Data'!$C$11,0,10*ROW('Sanitation Data'!C18))),CM24="Yes"),OFFSET('Sanitation Data'!$C$11,0,10*ROW('Sanitation Data'!C18)),IF(AND(ISNUMBER(OFFSET('Sanitation Data'!$C$11,0,10*ROW('Sanitation Data'!C18))),CM24="No",ISNUMBER(OFFSET('Sanitation Data'!$C$11,0,10*ROW('Sanitation Data'!C18)))),CONCATENATE("[",ROUND(OFFSET('Sanitation Data'!$C$11,0,10*ROW('Sanitation Data'!C18)),0),"]"),IF(AND(ISNUMBER(OFFSET('Sanitation Data'!$C$11,0,10*ROW('Sanitation Data'!C18))),CM24="",ISNUMBER(OFFSET('Sanitation Data'!$C$11,0,10*ROW('Sanitation Data'!C18)))),OFFSET('Sanitation Data'!$C$11,0,10*ROW('Sanitation Data'!C18)),NA())))</f>
        <v>#N/A</v>
      </c>
      <c r="Y24" s="120" t="e">
        <f ca="1">+IF(AND(ISNUMBER(OFFSET('Sanitation Data'!$C$12,0,10*ROW('Sanitation Data'!C18))),CN24="Yes"),OFFSET('Sanitation Data'!$C$12,0,10*ROW('Sanitation Data'!C18)),IF(AND(ISNUMBER(OFFSET('Sanitation Data'!$C$12,0,10*ROW('Sanitation Data'!C18))),CN24="No",ISNUMBER(OFFSET('Sanitation Data'!$C$12,0,10*ROW('Sanitation Data'!C18)))),CONCATENATE("[",ROUND(OFFSET('Sanitation Data'!$C$12,0,10*ROW('Sanitation Data'!C18)),0),"]"),IF(AND(ISNUMBER(OFFSET('Sanitation Data'!$C$12,0,10*ROW('Sanitation Data'!C18))),CN24="",ISNUMBER(OFFSET('Sanitation Data'!$C$12,0,10*ROW('Sanitation Data'!C18)))),OFFSET('Sanitation Data'!$C$12,0,10*ROW('Sanitation Data'!C18)),NA())))</f>
        <v>#N/A</v>
      </c>
      <c r="Z24" s="120" t="e">
        <f ca="1">+IF(AND(ISNUMBER(OFFSET('Sanitation Data'!$C$13,0,10*ROW('Sanitation Data'!C18))),CO24="Yes"),OFFSET('Sanitation Data'!$C$13,0,10*ROW('Sanitation Data'!C18)),IF(AND(ISNUMBER(OFFSET('Sanitation Data'!$C$13,0,10*ROW('Sanitation Data'!C18))),CO24="No",ISNUMBER(OFFSET('Sanitation Data'!$C$13,0,10*ROW('Sanitation Data'!C18)))),CONCATENATE("[",ROUND(OFFSET('Sanitation Data'!$C$13,0,10*ROW('Sanitation Data'!C18)),0),"]"),IF(AND(ISNUMBER(OFFSET('Sanitation Data'!$C$13,0,10*ROW('Sanitation Data'!C18))),CO24="",ISNUMBER(OFFSET('Sanitation Data'!$C$13,0,10*ROW('Sanitation Data'!C18)))),OFFSET('Sanitation Data'!$C$13,0,10*ROW('Sanitation Data'!C18)),NA())))</f>
        <v>#N/A</v>
      </c>
      <c r="AA24" s="120" t="e">
        <f ca="1">+IF(AND(ISNUMBER(OFFSET('Sanitation Data'!$D$5,0,10*ROW('Sanitation Data'!D18))),CP24="Yes"),100-OFFSET('Sanitation Data'!$D$5,0,10*ROW('Sanitation Data'!D18)),IF(AND(ISNUMBER(OFFSET('Sanitation Data'!$D$5,0,10*ROW('Sanitation Data'!D18))),CP24="No",ISNUMBER(OFFSET('Sanitation Data'!$D$5,0,10*ROW('Sanitation Data'!D18)))),CONCATENATE("[",ROUND(100-OFFSET('Sanitation Data'!$D$5,0,10*ROW('Sanitation Data'!D18)),0),"]"),IF(AND(ISNUMBER(OFFSET('Sanitation Data'!$D$5,0,10*ROW('Sanitation Data'!D18))),CP24="",ISNUMBER(OFFSET('Sanitation Data'!$D$5,0,10*ROW('Sanitation Data'!D18)))),100-OFFSET('Sanitation Data'!$D$5,0,10*ROW('Sanitation Data'!D18)),NA())))</f>
        <v>#N/A</v>
      </c>
      <c r="AB24" s="120" t="e">
        <f ca="1">+IF(AND(ISNUMBER(OFFSET('Sanitation Data'!$D$7,0,10*ROW('Sanitation Data'!D18))),CQ24="Yes"),OFFSET('Sanitation Data'!$D$7,0,10*ROW('Sanitation Data'!G18)),IF(AND(ISNUMBER(OFFSET('Sanitation Data'!$D$7,0,10*ROW('Sanitation Data'!D18))),CQ24="No",ISNUMBER(OFFSET('Sanitation Data'!$D$7,0,10*ROW('Sanitation Data'!D18)))),CONCATENATE("[",ROUND(OFFSET('Sanitation Data'!$D$7,0,10*ROW('Sanitation Data'!D18)),0),"]"),IF(AND(ISNUMBER(OFFSET('Sanitation Data'!$D$7,0,10*ROW('Sanitation Data'!D18))),CQ24="",ISNUMBER(OFFSET('Sanitation Data'!$D$7,0,10*ROW('Sanitation Data'!D18)))),OFFSET('Sanitation Data'!$D$7,0,10*ROW('Sanitation Data'!D18)),NA())))</f>
        <v>#N/A</v>
      </c>
      <c r="AC24" s="120" t="e">
        <f ca="1">+IF(AND(ISNUMBER(OFFSET('Sanitation Data'!$D$11,0,10*ROW('Sanitation Data'!D18))),CR24="Yes"),OFFSET('Sanitation Data'!$D$11,0,10*ROW('Sanitation Data'!D18)),IF(AND(ISNUMBER(OFFSET('Sanitation Data'!$D$11,0,10*ROW('Sanitation Data'!D18))),CR24="No",ISNUMBER(OFFSET('Sanitation Data'!$D$11,0,10*ROW('Sanitation Data'!D18)))),CONCATENATE("[",ROUND(OFFSET('Sanitation Data'!$D$11,0,10*ROW('Sanitation Data'!D18)),0),"]"),IF(AND(ISNUMBER(OFFSET('Sanitation Data'!$D$11,0,10*ROW('Sanitation Data'!D18))),CR24="",ISNUMBER(OFFSET('Sanitation Data'!$D$11,0,10*ROW('Sanitation Data'!D18)))),OFFSET('Sanitation Data'!$D$11,0,10*ROW('Sanitation Data'!D18)),NA())))</f>
        <v>#N/A</v>
      </c>
      <c r="AD24" s="120" t="e">
        <f ca="1">+IF(AND(ISNUMBER(OFFSET('Sanitation Data'!$D$12,0,10*ROW('Sanitation Data'!D18))),CS24="Yes"),OFFSET('Sanitation Data'!$D$12,0,10*ROW('Sanitation Data'!D18)),IF(AND(ISNUMBER(OFFSET('Sanitation Data'!$D$12,0,10*ROW('Sanitation Data'!D18))),CS24="No",ISNUMBER(OFFSET('Sanitation Data'!$D$12,0,10*ROW('Sanitation Data'!D18)))),CONCATENATE("[",ROUND(OFFSET('Sanitation Data'!$D$12,0,10*ROW('Sanitation Data'!D18)),0),"]"),IF(AND(ISNUMBER(OFFSET('Sanitation Data'!$D$12,0,10*ROW('Sanitation Data'!D18))),CS24="",ISNUMBER(OFFSET('Sanitation Data'!$D$12,0,10*ROW('Sanitation Data'!D18)))),OFFSET('Sanitation Data'!$D$12,0,10*ROW('Sanitation Data'!D18)),NA())))</f>
        <v>#N/A</v>
      </c>
      <c r="AE24" s="120" t="e">
        <f ca="1">+IF(AND(ISNUMBER(OFFSET('Sanitation Data'!$D$13,0,10*ROW('Sanitation Data'!D18))),CT24="Yes"),OFFSET('Sanitation Data'!$D$13,0,10*ROW('Sanitation Data'!D18)),IF(AND(ISNUMBER(OFFSET('Sanitation Data'!$D$13,0,10*ROW('Sanitation Data'!D18))),CT24="No",ISNUMBER(OFFSET('Sanitation Data'!$D$13,0,10*ROW('Sanitation Data'!D18)))),CONCATENATE("[",ROUND(OFFSET('Sanitation Data'!$D$13,0,10*ROW('Sanitation Data'!D18)),0),"]"),IF(AND(ISNUMBER(OFFSET('Sanitation Data'!$D$13,0,10*ROW('Sanitation Data'!D18))),CT24="",ISNUMBER(OFFSET('Sanitation Data'!$D$13,0,10*ROW('Sanitation Data'!D18)))),OFFSET('Sanitation Data'!$D$13,0,10*ROW('Sanitation Data'!D18)),NA())))</f>
        <v>#N/A</v>
      </c>
      <c r="AF24" s="120" t="e">
        <f ca="1">+IF(AND(ISNUMBER(OFFSET('Sanitation Data'!$E$5,0,10*ROW('Sanitation Data'!E18))),CU24="Yes"),100-OFFSET('Sanitation Data'!$E$5,0,10*ROW('Sanitation Data'!E18)),IF(AND(ISNUMBER(OFFSET('Sanitation Data'!$E$5,0,10*ROW('Sanitation Data'!E18))),CU24="No",ISNUMBER(OFFSET('Sanitation Data'!$E$5,0,10*ROW('Sanitation Data'!E18)))),CONCATENATE("[",ROUND(100-OFFSET('Sanitation Data'!$E$5,0,10*ROW('Sanitation Data'!E18)),0),"]"),IF(AND(ISNUMBER(OFFSET('Sanitation Data'!$E$5,0,10*ROW('Sanitation Data'!E18))),CU24="",ISNUMBER(OFFSET('Sanitation Data'!$E$5,0,10*ROW('Sanitation Data'!E18)))),100-OFFSET('Sanitation Data'!$E$5,0,10*ROW('Sanitation Data'!E18)),NA())))</f>
        <v>#N/A</v>
      </c>
      <c r="AG24" s="120" t="e">
        <f ca="1">+IF(AND(ISNUMBER(OFFSET('Sanitation Data'!$E$7,0,10*ROW('Sanitation Data'!E18))),CV24="Yes"),OFFSET('Sanitation Data'!$E$7,0,10*ROW('Sanitation Data'!E18)),IF(AND(ISNUMBER(OFFSET('Sanitation Data'!$E$7,0,10*ROW('Sanitation Data'!E18))),CV24="No",ISNUMBER(OFFSET('Sanitation Data'!$E$7,0,10*ROW('Sanitation Data'!E18)))),CONCATENATE("[",ROUND(OFFSET('Sanitation Data'!$E$7,0,10*ROW('Sanitation Data'!E18)),0),"]"),IF(AND(ISNUMBER(OFFSET('Sanitation Data'!$E$7,0,10*ROW('Sanitation Data'!E18))),CV24="",ISNUMBER(OFFSET('Sanitation Data'!$E$7,0,10*ROW('Sanitation Data'!E18)))),OFFSET('Sanitation Data'!$E$7,0,10*ROW('Sanitation Data'!E18)),NA())))</f>
        <v>#N/A</v>
      </c>
      <c r="AH24" s="120" t="e">
        <f ca="1">+IF(AND(ISNUMBER(OFFSET('Sanitation Data'!$E$11,0,10*ROW('Sanitation Data'!E18))),CW24="Yes"),OFFSET('Sanitation Data'!$E$11,0,10*ROW('Sanitation Data'!E18)),IF(AND(ISNUMBER(OFFSET('Sanitation Data'!$E$11,0,10*ROW('Sanitation Data'!E18))),CW24="No",ISNUMBER(OFFSET('Sanitation Data'!$E$11,0,10*ROW('Sanitation Data'!E18)))),CONCATENATE("[",ROUND(OFFSET('Sanitation Data'!$E$11,0,10*ROW('Sanitation Data'!E18)),0),"]"),IF(AND(ISNUMBER(OFFSET('Sanitation Data'!$E$11,0,10*ROW('Sanitation Data'!E18))),CW24="",ISNUMBER(OFFSET('Sanitation Data'!$E$11,0,10*ROW('Sanitation Data'!E18)))),OFFSET('Sanitation Data'!$E$11,0,10*ROW('Sanitation Data'!E18)),NA())))</f>
        <v>#N/A</v>
      </c>
      <c r="AI24" s="120" t="e">
        <f ca="1">+IF(AND(ISNUMBER(OFFSET('Sanitation Data'!$E$12,0,10*ROW('Sanitation Data'!E18))),CX24="Yes"),OFFSET('Sanitation Data'!$E$12,0,10*ROW('Sanitation Data'!E18)),IF(AND(ISNUMBER(OFFSET('Sanitation Data'!$E$12,0,10*ROW('Sanitation Data'!E18))),CX24="No",ISNUMBER(OFFSET('Sanitation Data'!$E$12,0,10*ROW('Sanitation Data'!E18)))),CONCATENATE("[",ROUND(OFFSET('Sanitation Data'!$E$12,0,10*ROW('Sanitation Data'!E18)),0),"]"),IF(AND(ISNUMBER(OFFSET('Sanitation Data'!$E$12,0,10*ROW('Sanitation Data'!E18))),CX24="",ISNUMBER(OFFSET('Sanitation Data'!$E$12,0,10*ROW('Sanitation Data'!E18)))),OFFSET('Sanitation Data'!$E$12,0,10*ROW('Sanitation Data'!E18)),NA())))</f>
        <v>#N/A</v>
      </c>
      <c r="AJ24" s="120" t="e">
        <f ca="1">+IF(AND(ISNUMBER(OFFSET('Sanitation Data'!$E$13,0,10*ROW('Sanitation Data'!E18))),CY24="Yes"),OFFSET('Sanitation Data'!$E$13,0,10*ROW('Sanitation Data'!E18)),IF(AND(ISNUMBER(OFFSET('Sanitation Data'!$E$13,0,10*ROW('Sanitation Data'!E18))),CY24="No",ISNUMBER(OFFSET('Sanitation Data'!$E$13,0,10*ROW('Sanitation Data'!E18)))),CONCATENATE("[",ROUND(OFFSET('Sanitation Data'!$E$13,0,10*ROW('Sanitation Data'!E18)),0),"]"),IF(AND(ISNUMBER(OFFSET('Sanitation Data'!$E$13,0,10*ROW('Sanitation Data'!E18))),CY24="",ISNUMBER(OFFSET('Sanitation Data'!$E$13,0,10*ROW('Sanitation Data'!E18)))),OFFSET('Sanitation Data'!$E$13,0,10*ROW('Sanitation Data'!E18)),NA())))</f>
        <v>#N/A</v>
      </c>
      <c r="AK24" s="120" t="e">
        <f ca="1">+IF(AND(ISNUMBER(OFFSET('Sanitation Data'!$F$5,0,10*ROW('Sanitation Data'!F18))),CZ24="Yes"),100-OFFSET('Sanitation Data'!$F$5,0,10*ROW('Sanitation Data'!F18)),IF(AND(ISNUMBER(OFFSET('Sanitation Data'!$F$5,0,10*ROW('Sanitation Data'!F18))),CZ24="No",ISNUMBER(OFFSET('Sanitation Data'!$F$5,0,10*ROW('Sanitation Data'!F18)))),CONCATENATE("[",ROUND(100-OFFSET('Sanitation Data'!$F$5,0,10*ROW('Sanitation Data'!F18)),0),"]"),IF(AND(ISNUMBER(OFFSET('Sanitation Data'!$F$5,0,10*ROW('Sanitation Data'!F18))),CZ24="",ISNUMBER(OFFSET('Sanitation Data'!$F$5,0,10*ROW('Sanitation Data'!F18)))),100-OFFSET('Sanitation Data'!$F$5,0,10*ROW('Sanitation Data'!F18)),NA())))</f>
        <v>#N/A</v>
      </c>
      <c r="AL24" s="120" t="e">
        <f ca="1">+IF(AND(ISNUMBER(OFFSET('Sanitation Data'!$F$7,0,10*ROW('Sanitation Data'!F18))),DA24="Yes"),OFFSET('Sanitation Data'!$F$7,0,10*ROW('Sanitation Data'!F18)),IF(AND(ISNUMBER(OFFSET('Sanitation Data'!$F$7,0,10*ROW('Sanitation Data'!F18))),DA24="No",ISNUMBER(OFFSET('Sanitation Data'!$F$7,0,10*ROW('Sanitation Data'!F18)))),CONCATENATE("[",ROUND(OFFSET('Sanitation Data'!$F$7,0,10*ROW('Sanitation Data'!F18)),0),"]"),IF(AND(ISNUMBER(OFFSET('Sanitation Data'!$F$7,0,10*ROW('Sanitation Data'!F18))),DA24="",ISNUMBER(OFFSET('Sanitation Data'!$F$7,0,10*ROW('Sanitation Data'!F18)))),OFFSET('Sanitation Data'!$F$7,0,10*ROW('Sanitation Data'!F18)),NA())))</f>
        <v>#N/A</v>
      </c>
      <c r="AM24" s="120" t="e">
        <f ca="1">+IF(AND(ISNUMBER(OFFSET('Sanitation Data'!$F$11,0,10*ROW('Sanitation Data'!F18))),DB24="Yes"),OFFSET('Sanitation Data'!$F$11,0,10*ROW('Sanitation Data'!F18)),IF(AND(ISNUMBER(OFFSET('Sanitation Data'!$F$11,0,10*ROW('Sanitation Data'!F18))),DB24="No",ISNUMBER(OFFSET('Sanitation Data'!$F$11,0,10*ROW('Sanitation Data'!F18)))),CONCATENATE("[",ROUND(OFFSET('Sanitation Data'!$F$11,0,10*ROW('Sanitation Data'!F18)),0),"]"),IF(AND(ISNUMBER(OFFSET('Sanitation Data'!$F$11,0,10*ROW('Sanitation Data'!F18))),DB24="",ISNUMBER(OFFSET('Sanitation Data'!$F$11,0,10*ROW('Sanitation Data'!F18)))),OFFSET('Sanitation Data'!$F$11,0,10*ROW('Sanitation Data'!F18)),NA())))</f>
        <v>#N/A</v>
      </c>
      <c r="AN24" s="120" t="e">
        <f ca="1">+IF(AND(ISNUMBER(OFFSET('Sanitation Data'!$F$12,0,10*ROW('Sanitation Data'!F18))),DC24="Yes"),OFFSET('Sanitation Data'!$F$12,0,10*ROW('Sanitation Data'!F18)),IF(AND(ISNUMBER(OFFSET('Sanitation Data'!$F$12,0,10*ROW('Sanitation Data'!F18))),DC24="No",ISNUMBER(OFFSET('Sanitation Data'!$F$12,0,10*ROW('Sanitation Data'!F18)))),CONCATENATE("[",ROUND(OFFSET('Sanitation Data'!$F$12,0,10*ROW('Sanitation Data'!F18)),0),"]"),IF(AND(ISNUMBER(OFFSET('Sanitation Data'!$F$12,0,10*ROW('Sanitation Data'!F18))),DC24="",ISNUMBER(OFFSET('Sanitation Data'!$F$12,0,10*ROW('Sanitation Data'!F18)))),OFFSET('Sanitation Data'!$F$12,0,10*ROW('Sanitation Data'!F18)),NA())))</f>
        <v>#N/A</v>
      </c>
      <c r="AO24" s="120" t="e">
        <f ca="1">+IF(AND(ISNUMBER(OFFSET('Sanitation Data'!$F$13,0,10*ROW('Sanitation Data'!F18))),DD24="Yes"),OFFSET('Sanitation Data'!$F$13,0,10*ROW('Sanitation Data'!F18)),IF(AND(ISNUMBER(OFFSET('Sanitation Data'!$F$13,0,10*ROW('Sanitation Data'!F18))),DD24="No",ISNUMBER(OFFSET('Sanitation Data'!$F$13,0,10*ROW('Sanitation Data'!F18)))),CONCATENATE("[",ROUND(OFFSET('Sanitation Data'!$F$13,0,10*ROW('Sanitation Data'!F18)),0),"]"),IF(AND(ISNUMBER(OFFSET('Sanitation Data'!$F$13,0,10*ROW('Sanitation Data'!F18))),DD24="",ISNUMBER(OFFSET('Sanitation Data'!$F$13,0,10*ROW('Sanitation Data'!F18)))),OFFSET('Sanitation Data'!$F$13,0,10*ROW('Sanitation Data'!F18)),NA())))</f>
        <v>#N/A</v>
      </c>
      <c r="AP24" s="120" t="e">
        <f ca="1">+IF(AND(ISNUMBER(OFFSET('Sanitation Data'!$G$5,0,10*ROW('Sanitation Data'!G18))),DE24="Yes"),100-OFFSET('Sanitation Data'!$G$5,0,10*ROW('Sanitation Data'!G18)),IF(AND(ISNUMBER(OFFSET('Sanitation Data'!$G$5,0,10*ROW('Sanitation Data'!G18))),DE24="No",ISNUMBER(OFFSET('Sanitation Data'!$G$5,0,10*ROW('Sanitation Data'!G18)))),CONCATENATE("[",ROUND(100-OFFSET('Sanitation Data'!$G$5,0,10*ROW('Sanitation Data'!G18)),0),"]"),IF(AND(ISNUMBER(OFFSET('Sanitation Data'!$G$5,0,10*ROW('Sanitation Data'!G18))),DE24="",ISNUMBER(OFFSET('Sanitation Data'!$G$5,0,10*ROW('Sanitation Data'!G18)))),100-OFFSET('Sanitation Data'!$G$5,0,10*ROW('Sanitation Data'!G18)),NA())))</f>
        <v>#N/A</v>
      </c>
      <c r="AQ24" s="120" t="e">
        <f ca="1">+IF(AND(ISNUMBER(OFFSET('Sanitation Data'!$G$7,0,10*ROW('Sanitation Data'!G18))),DF24="Yes"),OFFSET('Sanitation Data'!$G$7,0,10*ROW('Sanitation Data'!G18)),IF(AND(ISNUMBER(OFFSET('Sanitation Data'!$G$7,0,10*ROW('Sanitation Data'!G18))),DF24="No",ISNUMBER(OFFSET('Sanitation Data'!$G$7,0,10*ROW('Sanitation Data'!G18)))),CONCATENATE("[",ROUND(OFFSET('Sanitation Data'!$G$7,0,10*ROW('Sanitation Data'!G18)),0),"]"),IF(AND(ISNUMBER(OFFSET('Sanitation Data'!$G$7,0,10*ROW('Sanitation Data'!G18))),DF24="",ISNUMBER(OFFSET('Sanitation Data'!$G$7,0,10*ROW('Sanitation Data'!G18)))),OFFSET('Sanitation Data'!$G$7,0,10*ROW('Sanitation Data'!G18)),NA())))</f>
        <v>#N/A</v>
      </c>
      <c r="AR24" s="120" t="e">
        <f ca="1">+IF(AND(ISNUMBER(OFFSET('Sanitation Data'!$G$11,0,10*ROW('Sanitation Data'!G18))),DG24="Yes"),OFFSET('Sanitation Data'!$G$11,0,10*ROW('Sanitation Data'!G18)),IF(AND(ISNUMBER(OFFSET('Sanitation Data'!$G$11,0,10*ROW('Sanitation Data'!G18))),DG24="No",ISNUMBER(OFFSET('Sanitation Data'!$G$11,0,10*ROW('Sanitation Data'!G18)))),CONCATENATE("[",ROUND(OFFSET('Sanitation Data'!$G$11,0,10*ROW('Sanitation Data'!G18)),0),"]"),IF(AND(ISNUMBER(OFFSET('Sanitation Data'!$G$11,0,10*ROW('Sanitation Data'!G18))),DG24="",ISNUMBER(OFFSET('Sanitation Data'!$G$11,0,10*ROW('Sanitation Data'!G18)))),OFFSET('Sanitation Data'!$G$11,0,10*ROW('Sanitation Data'!G18)),NA())))</f>
        <v>#N/A</v>
      </c>
      <c r="AS24" s="120" t="e">
        <f ca="1">+IF(AND(ISNUMBER(OFFSET('Sanitation Data'!$G$12,0,10*ROW('Sanitation Data'!G18))),DH24="Yes"),OFFSET('Sanitation Data'!$G$12,0,10*ROW('Sanitation Data'!G18)),IF(AND(ISNUMBER(OFFSET('Sanitation Data'!$G$12,0,10*ROW('Sanitation Data'!G18))),DH24="No",ISNUMBER(OFFSET('Sanitation Data'!$G$12,0,10*ROW('Sanitation Data'!G18)))),CONCATENATE("[",ROUND(OFFSET('Sanitation Data'!$G$12,0,10*ROW('Sanitation Data'!G18)),0),"]"),IF(AND(ISNUMBER(OFFSET('Sanitation Data'!$G$12,0,10*ROW('Sanitation Data'!G18))),DH24="",ISNUMBER(OFFSET('Sanitation Data'!$G$12,0,10*ROW('Sanitation Data'!G18)))),OFFSET('Sanitation Data'!$G$12,0,10*ROW('Sanitation Data'!G18)),NA())))</f>
        <v>#N/A</v>
      </c>
      <c r="AT24" s="120" t="e">
        <f ca="1">+IF(AND(ISNUMBER(OFFSET('Sanitation Data'!$G$13,0,10*ROW('Sanitation Data'!G18))),DI24="Yes"),OFFSET('Sanitation Data'!$G$13,0,10*ROW('Sanitation Data'!G18)),IF(AND(ISNUMBER(OFFSET('Sanitation Data'!$G$13,0,10*ROW('Sanitation Data'!G18))),DI24="No",ISNUMBER(OFFSET('Sanitation Data'!$G$13,0,10*ROW('Sanitation Data'!G18)))),CONCATENATE("[",ROUND(OFFSET('Sanitation Data'!$G$13,0,10*ROW('Sanitation Data'!G18)),0),"]"),IF(AND(ISNUMBER(OFFSET('Sanitation Data'!$G$13,0,10*ROW('Sanitation Data'!G18))),DI24="",ISNUMBER(OFFSET('Sanitation Data'!$G$13,0,10*ROW('Sanitation Data'!G18)))),OFFSET('Sanitation Data'!$G$13,0,10*ROW('Sanitation Data'!G18)),NA())))</f>
        <v>#N/A</v>
      </c>
      <c r="AU24" s="120" t="e">
        <f ca="1">+IF(AND(ISNUMBER(OFFSET('Sanitation Data'!$H$5,0,10*ROW('Sanitation Data'!H18))),DJ24="Yes"),100-OFFSET('Sanitation Data'!$H$5,0,10*ROW('Sanitation Data'!H18)),IF(AND(ISNUMBER(OFFSET('Sanitation Data'!$H$5,0,10*ROW('Sanitation Data'!H18))),DJ24="No",ISNUMBER(OFFSET('Sanitation Data'!$H$5,0,10*ROW('Sanitation Data'!H18)))),CONCATENATE("[",ROUND(100-OFFSET('Sanitation Data'!$H$5,0,10*ROW('Sanitation Data'!H18)),0),"]"),IF(AND(ISNUMBER(OFFSET('Sanitation Data'!$H$5,0,10*ROW('Sanitation Data'!H18))),DJ24="",ISNUMBER(OFFSET('Sanitation Data'!$H$5,0,10*ROW('Sanitation Data'!H18)))),100-OFFSET('Sanitation Data'!$H$5,0,10*ROW('Sanitation Data'!H18)),NA())))</f>
        <v>#N/A</v>
      </c>
      <c r="AV24" s="120" t="e">
        <f ca="1">+IF(AND(ISNUMBER(OFFSET('Sanitation Data'!$H$7,0,10*ROW('Sanitation Data'!H18))),DK24="Yes"),OFFSET('Sanitation Data'!$H$7,0,10*ROW('Sanitation Data'!H18)),IF(AND(ISNUMBER(OFFSET('Sanitation Data'!$H$7,0,10*ROW('Sanitation Data'!H18))),DK24="No",ISNUMBER(OFFSET('Sanitation Data'!$H$7,0,10*ROW('Sanitation Data'!H18)))),CONCATENATE("[",ROUND(OFFSET('Sanitation Data'!$H$7,0,10*ROW('Sanitation Data'!H18)),0),"]"),IF(AND(ISNUMBER(OFFSET('Sanitation Data'!$H$7,0,10*ROW('Sanitation Data'!H18))),DK24="",ISNUMBER(OFFSET('Sanitation Data'!$H$7,0,10*ROW('Sanitation Data'!H18)))),OFFSET('Sanitation Data'!$H$7,0,10*ROW('Sanitation Data'!H18)),NA())))</f>
        <v>#N/A</v>
      </c>
      <c r="AW24" s="120" t="e">
        <f ca="1">+IF(AND(ISNUMBER(OFFSET('Sanitation Data'!$H$11,0,10*ROW('Sanitation Data'!H18))),DL24="Yes"),OFFSET('Sanitation Data'!$H$11,0,10*ROW('Sanitation Data'!H18)),IF(AND(ISNUMBER(OFFSET('Sanitation Data'!$H$11,0,10*ROW('Sanitation Data'!H18))),DL24="No",ISNUMBER(OFFSET('Sanitation Data'!$H$11,0,10*ROW('Sanitation Data'!H18)))),CONCATENATE("[",ROUND(OFFSET('Sanitation Data'!$H$11,0,10*ROW('Sanitation Data'!H18)),0),"]"),IF(AND(ISNUMBER(OFFSET('Sanitation Data'!$H$11,0,10*ROW('Sanitation Data'!H18))),DL24="",ISNUMBER(OFFSET('Sanitation Data'!$H$11,0,10*ROW('Sanitation Data'!H18)))),OFFSET('Sanitation Data'!$H$11,0,10*ROW('Sanitation Data'!H18)),NA())))</f>
        <v>#N/A</v>
      </c>
      <c r="AX24" s="120" t="e">
        <f ca="1">+IF(AND(ISNUMBER(OFFSET('Sanitation Data'!$H$12,0,10*ROW('Sanitation Data'!H18))),DM24="Yes"),OFFSET('Sanitation Data'!$H$12,0,10*ROW('Sanitation Data'!H18)),IF(AND(ISNUMBER(OFFSET('Sanitation Data'!$H$12,0,10*ROW('Sanitation Data'!H18))),DM24="No",ISNUMBER(OFFSET('Sanitation Data'!$H$12,0,10*ROW('Sanitation Data'!H18)))),CONCATENATE("[",ROUND(OFFSET('Sanitation Data'!$H$12,0,10*ROW('Sanitation Data'!H18)),0),"]"),IF(AND(ISNUMBER(OFFSET('Sanitation Data'!$H$12,0,10*ROW('Sanitation Data'!H18))),DM24="",ISNUMBER(OFFSET('Sanitation Data'!$H$12,0,10*ROW('Sanitation Data'!H18)))),OFFSET('Sanitation Data'!$H$12,0,10*ROW('Sanitation Data'!H18)),NA())))</f>
        <v>#N/A</v>
      </c>
      <c r="AY24" s="120" t="e">
        <f ca="1">+IF(AND(ISNUMBER(OFFSET('Sanitation Data'!$H$13,0,10*ROW('Sanitation Data'!H18))),DN24="Yes"),OFFSET('Sanitation Data'!$H$13,0,10*ROW('Sanitation Data'!H18)),IF(AND(ISNUMBER(OFFSET('Sanitation Data'!$H$13,0,10*ROW('Sanitation Data'!H18))),DN24="No",ISNUMBER(OFFSET('Sanitation Data'!$H$13,0,10*ROW('Sanitation Data'!H18)))),CONCATENATE("[",ROUND(OFFSET('Sanitation Data'!$H$13,0,10*ROW('Sanitation Data'!H18)),0),"]"),IF(AND(ISNUMBER(OFFSET('Sanitation Data'!$H$13,0,10*ROW('Sanitation Data'!H18))),DN24="",ISNUMBER(OFFSET('Sanitation Data'!$H$13,0,10*ROW('Sanitation Data'!H18)))),OFFSET('Sanitation Data'!$H$13,0,10*ROW('Sanitation Data'!H18)),NA())))</f>
        <v>#N/A</v>
      </c>
      <c r="AZ24" s="121" t="e">
        <f ca="1">+IF(AND(ISNUMBER(OFFSET('Hygiene Data'!$C$6,0,10*ROW('Hygiene Data'!C18))),DO24="Yes"),OFFSET('Hygiene Data'!$C$6,0,10*ROW('Hygiene Data'!C18)),IF(AND(ISNUMBER(OFFSET('Hygiene Data'!$C$6,0,10*ROW('Hygiene Data'!C18))),DO24="No",ISNUMBER(OFFSET('Hygiene Data'!$C$6,0,10*ROW('Hygiene Data'!C18)))),CONCATENATE("[",ROUND(OFFSET('Hygiene Data'!$C$6,0,10*ROW('Hygiene Data'!C18)),0),"]"),IF(AND(ISNUMBER(OFFSET('Hygiene Data'!$C$6,0,10*ROW('Hygiene Data'!C18))),DO24="",ISNUMBER(OFFSET('Hygiene Data'!$C$6,0,10*ROW('Hygiene Data'!C18)))),OFFSET('Hygiene Data'!$C$6,0,10*ROW('Hygiene Data'!C18)),NA())))</f>
        <v>#N/A</v>
      </c>
      <c r="BA24" s="121" t="e">
        <f ca="1">+IF(AND(ISNUMBER(OFFSET('Hygiene Data'!$C$8,0,10*ROW('Hygiene Data'!C18))),DP24="Yes"),OFFSET('Hygiene Data'!$C$8,0,10*ROW('Hygiene Data'!C18)),IF(AND(ISNUMBER(OFFSET('Hygiene Data'!$C$8,0,10*ROW('Hygiene Data'!C18))),DP24="No",ISNUMBER(OFFSET('Hygiene Data'!$C$8,0,10*ROW('Hygiene Data'!C18)))),CONCATENATE("[",ROUND(OFFSET('Hygiene Data'!$C$8,0,10*ROW('Hygiene Data'!C18)),0),"]"),IF(AND(ISNUMBER(OFFSET('Hygiene Data'!$C$8,0,10*ROW('Hygiene Data'!C18))),DP24="",ISNUMBER(OFFSET('Hygiene Data'!$C$8,0,10*ROW('Hygiene Data'!C18)))),OFFSET('Hygiene Data'!$C$8,0,10*ROW('Hygiene Data'!C18)),NA())))</f>
        <v>#N/A</v>
      </c>
      <c r="BB24" s="121" t="e">
        <f ca="1">+IF(AND(ISNUMBER(OFFSET('Hygiene Data'!$C$10,0,10*ROW('Hygiene Data'!C18))),DQ24="Yes"),OFFSET('Hygiene Data'!$C$10,0,10*ROW('Hygiene Data'!C18)),IF(AND(ISNUMBER(OFFSET('Hygiene Data'!$C$10,0,10*ROW('Hygiene Data'!C18))),DQ24="No",ISNUMBER(OFFSET('Hygiene Data'!$C$10,0,10*ROW('Hygiene Data'!C18)))),CONCATENATE("[",ROUND(OFFSET('Hygiene Data'!$C$10,0,10*ROW('Hygiene Data'!C18)),0),"]"),IF(AND(ISNUMBER(OFFSET('Hygiene Data'!$C$10,0,10*ROW('Hygiene Data'!C18))),DQ24="",ISNUMBER(OFFSET('Hygiene Data'!$C$10,0,10*ROW('Hygiene Data'!C18)))),OFFSET('Hygiene Data'!$C$10,0,10*ROW('Hygiene Data'!C18)),NA())))</f>
        <v>#N/A</v>
      </c>
      <c r="BC24" s="121" t="e">
        <f ca="1">+IF(AND(ISNUMBER(OFFSET('Hygiene Data'!$D$6,0,10*ROW('Hygiene Data'!D18))),DR24="Yes"),OFFSET('Hygiene Data'!$D$6,0,10*ROW('Hygiene Data'!D18)),IF(AND(ISNUMBER(OFFSET('Hygiene Data'!$D$6,0,10*ROW('Hygiene Data'!D18))),DR24="No",ISNUMBER(OFFSET('Hygiene Data'!$D$6,0,10*ROW('Hygiene Data'!D18)))),CONCATENATE("[",ROUND(OFFSET('Hygiene Data'!$D$6,0,10*ROW('Hygiene Data'!D18)),0),"]"),IF(AND(ISNUMBER(OFFSET('Hygiene Data'!$D$6,0,10*ROW('Hygiene Data'!D18))),DR24="",ISNUMBER(OFFSET('Hygiene Data'!$D$6,0,10*ROW('Hygiene Data'!D18)))),OFFSET('Hygiene Data'!$D$6,0,10*ROW('Hygiene Data'!D18)),NA())))</f>
        <v>#N/A</v>
      </c>
      <c r="BD24" s="121" t="e">
        <f ca="1">+IF(AND(ISNUMBER(OFFSET('Hygiene Data'!$D$8,0,10*ROW('Hygiene Data'!D18))),DS24="Yes"),OFFSET('Hygiene Data'!$D$8,0,10*ROW('Hygiene Data'!D18)),IF(AND(ISNUMBER(OFFSET('Hygiene Data'!$D$8,0,10*ROW('Hygiene Data'!D18))),DS24="No",ISNUMBER(OFFSET('Hygiene Data'!$D$8,0,10*ROW('Hygiene Data'!D18)))),CONCATENATE("[",ROUND(OFFSET('Hygiene Data'!$D$8,0,10*ROW('Hygiene Data'!D18)),0),"]"),IF(AND(ISNUMBER(OFFSET('Hygiene Data'!$D$8,0,10*ROW('Hygiene Data'!D18))),DS24="",ISNUMBER(OFFSET('Hygiene Data'!$D$8,0,10*ROW('Hygiene Data'!D18)))),OFFSET('Hygiene Data'!$D$8,0,10*ROW('Hygiene Data'!D18)),NA())))</f>
        <v>#N/A</v>
      </c>
      <c r="BE24" s="121" t="e">
        <f ca="1">+IF(AND(ISNUMBER(OFFSET('Hygiene Data'!$D$10,0,10*ROW('Hygiene Data'!D18))),DT24="Yes"),OFFSET('Hygiene Data'!$D$10,0,10*ROW('Hygiene Data'!D18)),IF(AND(ISNUMBER(OFFSET('Hygiene Data'!$D$10,0,10*ROW('Hygiene Data'!D18))),DT24="No",ISNUMBER(OFFSET('Hygiene Data'!$D$10,0,10*ROW('Hygiene Data'!D18)))),CONCATENATE("[",ROUND(OFFSET('Hygiene Data'!$D$10,0,10*ROW('Hygiene Data'!D18)),0),"]"),IF(AND(ISNUMBER(OFFSET('Hygiene Data'!$D$10,0,10*ROW('Hygiene Data'!D18))),DT24="",ISNUMBER(OFFSET('Hygiene Data'!$D$10,0,10*ROW('Hygiene Data'!D18)))),OFFSET('Hygiene Data'!$D$10,0,10*ROW('Hygiene Data'!D18)),NA())))</f>
        <v>#N/A</v>
      </c>
      <c r="BF24" s="121" t="e">
        <f ca="1">+IF(AND(ISNUMBER(OFFSET('Hygiene Data'!$E$6,0,10*ROW('Hygiene Data'!E18))),DU24="Yes"),OFFSET('Hygiene Data'!$E$6,0,10*ROW('Hygiene Data'!E18)),IF(AND(ISNUMBER(OFFSET('Hygiene Data'!$E$6,0,10*ROW('Hygiene Data'!E18))),DU24="No",ISNUMBER(OFFSET('Hygiene Data'!$E$6,0,10*ROW('Hygiene Data'!E18)))),CONCATENATE("[",ROUND(OFFSET('Hygiene Data'!$E$6,0,10*ROW('Hygiene Data'!E18)),0),"]"),IF(AND(ISNUMBER(OFFSET('Hygiene Data'!$E$6,0,10*ROW('Hygiene Data'!E18))),DU24="",ISNUMBER(OFFSET('Hygiene Data'!$E$6,0,10*ROW('Hygiene Data'!E18)))),OFFSET('Hygiene Data'!$E$6,0,10*ROW('Hygiene Data'!E18)),NA())))</f>
        <v>#N/A</v>
      </c>
      <c r="BG24" s="121" t="e">
        <f ca="1">+IF(AND(ISNUMBER(OFFSET('Hygiene Data'!$E$8,0,10*ROW('Hygiene Data'!E18))),DV24="Yes"),OFFSET('Hygiene Data'!$E$8,0,10*ROW('Hygiene Data'!E18)),IF(AND(ISNUMBER(OFFSET('Hygiene Data'!$E$8,0,10*ROW('Hygiene Data'!E18))),DV24="No",ISNUMBER(OFFSET('Hygiene Data'!$E$8,0,10*ROW('Hygiene Data'!E18)))),CONCATENATE("[",ROUND(OFFSET('Hygiene Data'!$E$8,0,10*ROW('Hygiene Data'!E18)),0),"]"),IF(AND(ISNUMBER(OFFSET('Hygiene Data'!$E$8,0,10*ROW('Hygiene Data'!E18))),DV24="",ISNUMBER(OFFSET('Hygiene Data'!$E$8,0,10*ROW('Hygiene Data'!E18)))),OFFSET('Hygiene Data'!$E$8,0,10*ROW('Hygiene Data'!E18)),NA())))</f>
        <v>#N/A</v>
      </c>
      <c r="BH24" s="121" t="e">
        <f ca="1">+IF(AND(ISNUMBER(OFFSET('Hygiene Data'!$E$10,0,10*ROW('Hygiene Data'!E18))),DW24="Yes"),OFFSET('Hygiene Data'!$E$10,0,10*ROW('Hygiene Data'!E18)),IF(AND(ISNUMBER(OFFSET('Hygiene Data'!$E$10,0,10*ROW('Hygiene Data'!E18))),DW24="No",ISNUMBER(OFFSET('Hygiene Data'!$E$10,0,10*ROW('Hygiene Data'!E18)))),CONCATENATE("[",ROUND(OFFSET('Hygiene Data'!$E$10,0,10*ROW('Hygiene Data'!E18)),0),"]"),IF(AND(ISNUMBER(OFFSET('Hygiene Data'!$E$10,0,10*ROW('Hygiene Data'!E18))),DW24="",ISNUMBER(OFFSET('Hygiene Data'!$E$10,0,10*ROW('Hygiene Data'!E18)))),OFFSET('Hygiene Data'!$E$10,0,10*ROW('Hygiene Data'!E18)),NA())))</f>
        <v>#N/A</v>
      </c>
      <c r="BI24" s="121" t="e">
        <f ca="1">+IF(AND(ISNUMBER(OFFSET('Hygiene Data'!$F$6,0,10*ROW('Hygiene Data'!F18))),DX24="Yes"),OFFSET('Hygiene Data'!$F$6,0,10*ROW('Hygiene Data'!F18)),IF(AND(ISNUMBER(OFFSET('Hygiene Data'!$F$6,0,10*ROW('Hygiene Data'!F18))),DX24="No",ISNUMBER(OFFSET('Hygiene Data'!$F$6,0,10*ROW('Hygiene Data'!F18)))),CONCATENATE("[",ROUND(OFFSET('Hygiene Data'!$F$6,0,10*ROW('Hygiene Data'!F18)),0),"]"),IF(AND(ISNUMBER(OFFSET('Hygiene Data'!$F$6,0,10*ROW('Hygiene Data'!F18))),DX24="",ISNUMBER(OFFSET('Hygiene Data'!$F$6,0,10*ROW('Hygiene Data'!F18)))),OFFSET('Hygiene Data'!$F$6,0,10*ROW('Hygiene Data'!F18)),NA())))</f>
        <v>#N/A</v>
      </c>
      <c r="BJ24" s="121" t="e">
        <f ca="1">+IF(AND(ISNUMBER(OFFSET('Hygiene Data'!$F$8,0,10*ROW('Hygiene Data'!F18))),DY24="Yes"),OFFSET('Hygiene Data'!$F$8,0,10*ROW('Hygiene Data'!F18)),IF(AND(ISNUMBER(OFFSET('Hygiene Data'!$F$8,0,10*ROW('Hygiene Data'!F18))),DY24="No",ISNUMBER(OFFSET('Hygiene Data'!$F$8,0,10*ROW('Hygiene Data'!F18)))),CONCATENATE("[",ROUND(OFFSET('Hygiene Data'!$F$8,0,10*ROW('Hygiene Data'!F18)),0),"]"),IF(AND(ISNUMBER(OFFSET('Hygiene Data'!$F$8,0,10*ROW('Hygiene Data'!F18))),DY24="",ISNUMBER(OFFSET('Hygiene Data'!$F$8,0,10*ROW('Hygiene Data'!F18)))),OFFSET('Hygiene Data'!$F$8,0,10*ROW('Hygiene Data'!F18)),NA())))</f>
        <v>#N/A</v>
      </c>
      <c r="BK24" s="121" t="e">
        <f ca="1">+IF(AND(ISNUMBER(OFFSET('Hygiene Data'!$F$10,0,10*ROW('Hygiene Data'!F18))),DZ24="Yes"),OFFSET('Hygiene Data'!$F$10,0,10*ROW('Hygiene Data'!F18)),IF(AND(ISNUMBER(OFFSET('Hygiene Data'!$F$10,0,10*ROW('Hygiene Data'!F18))),DZ24="No",ISNUMBER(OFFSET('Hygiene Data'!$F$10,0,10*ROW('Hygiene Data'!F18)))),CONCATENATE("[",ROUND(OFFSET('Hygiene Data'!$F$10,0,10*ROW('Hygiene Data'!F18)),0),"]"),IF(AND(ISNUMBER(OFFSET('Hygiene Data'!$F$10,0,10*ROW('Hygiene Data'!F18))),DZ24="",ISNUMBER(OFFSET('Hygiene Data'!$F$10,0,10*ROW('Hygiene Data'!F18)))),OFFSET('Hygiene Data'!$F$10,0,10*ROW('Hygiene Data'!F18)),NA())))</f>
        <v>#N/A</v>
      </c>
      <c r="BL24" s="121" t="e">
        <f ca="1">+IF(AND(ISNUMBER(OFFSET('Hygiene Data'!$G$6,0,10*ROW('Hygiene Data'!G18))),EA24="Yes"),OFFSET('Hygiene Data'!$G$6,0,10*ROW('Hygiene Data'!G18)),IF(AND(ISNUMBER(OFFSET('Hygiene Data'!$G$6,0,10*ROW('Hygiene Data'!G18))),EA24="No",ISNUMBER(OFFSET('Hygiene Data'!$G$6,0,10*ROW('Hygiene Data'!G18)))),CONCATENATE("[",ROUND(OFFSET('Hygiene Data'!$G$6,0,10*ROW('Hygiene Data'!G18)),0),"]"),IF(AND(ISNUMBER(OFFSET('Hygiene Data'!$G$6,0,10*ROW('Hygiene Data'!G18))),EA24="",ISNUMBER(OFFSET('Hygiene Data'!$G$6,0,10*ROW('Hygiene Data'!G18)))),OFFSET('Hygiene Data'!$G$6,0,10*ROW('Hygiene Data'!G18)),NA())))</f>
        <v>#N/A</v>
      </c>
      <c r="BM24" s="121" t="e">
        <f ca="1">+IF(AND(ISNUMBER(OFFSET('Hygiene Data'!$G$8,0,10*ROW('Hygiene Data'!G18))),EB24="Yes"),OFFSET('Hygiene Data'!$G$8,0,10*ROW('Hygiene Data'!G18)),IF(AND(ISNUMBER(OFFSET('Hygiene Data'!$G$8,0,10*ROW('Hygiene Data'!G18))),EB24="No",ISNUMBER(OFFSET('Hygiene Data'!$G$8,0,10*ROW('Hygiene Data'!G18)))),CONCATENATE("[",ROUND(OFFSET('Hygiene Data'!$G$8,0,10*ROW('Hygiene Data'!G18)),0),"]"),IF(AND(ISNUMBER(OFFSET('Hygiene Data'!$G$8,0,10*ROW('Hygiene Data'!G18))),EB24="",ISNUMBER(OFFSET('Hygiene Data'!$G$8,0,10*ROW('Hygiene Data'!G18)))),OFFSET('Hygiene Data'!$G$8,0,10*ROW('Hygiene Data'!G18)),NA())))</f>
        <v>#N/A</v>
      </c>
      <c r="BN24" s="121" t="e">
        <f ca="1">+IF(AND(ISNUMBER(OFFSET('Hygiene Data'!$G$10,0,10*ROW('Hygiene Data'!G18))),EC24="Yes"),OFFSET('Hygiene Data'!$G$10,0,10*ROW('Hygiene Data'!G18)),IF(AND(ISNUMBER(OFFSET('Hygiene Data'!$G$10,0,10*ROW('Hygiene Data'!G18))),EC24="No",ISNUMBER(OFFSET('Hygiene Data'!$G$10,0,10*ROW('Hygiene Data'!G18)))),CONCATENATE("[",ROUND(OFFSET('Hygiene Data'!$G$10,0,10*ROW('Hygiene Data'!G18)),0),"]"),IF(AND(ISNUMBER(OFFSET('Hygiene Data'!$G$10,0,10*ROW('Hygiene Data'!G18))),EC24="",ISNUMBER(OFFSET('Hygiene Data'!$G$10,0,10*ROW('Hygiene Data'!G18)))),OFFSET('Hygiene Data'!$G$10,0,10*ROW('Hygiene Data'!G18)),NA())))</f>
        <v>#N/A</v>
      </c>
      <c r="BO24" s="121" t="e">
        <f ca="1">+IF(AND(ISNUMBER(OFFSET('Hygiene Data'!$H$6,0,10*ROW('Hygiene Data'!H18))),ED24="Yes"),OFFSET('Hygiene Data'!$H$6,0,10*ROW('Hygiene Data'!H18)),IF(AND(ISNUMBER(OFFSET('Hygiene Data'!$H$6,0,10*ROW('Hygiene Data'!H18))),ED24="No",ISNUMBER(OFFSET('Hygiene Data'!$H$6,0,10*ROW('Hygiene Data'!H18)))),CONCATENATE("[",ROUND(OFFSET('Hygiene Data'!$H$6,0,10*ROW('Hygiene Data'!H18)),0),"]"),IF(AND(ISNUMBER(OFFSET('Hygiene Data'!$H$6,0,10*ROW('Hygiene Data'!H18))),ED24="",ISNUMBER(OFFSET('Hygiene Data'!$H$6,0,10*ROW('Hygiene Data'!H18)))),OFFSET('Hygiene Data'!$H$6,0,10*ROW('Hygiene Data'!H18)),NA())))</f>
        <v>#N/A</v>
      </c>
      <c r="BP24" s="121" t="e">
        <f ca="1">+IF(AND(ISNUMBER(OFFSET('Hygiene Data'!$H$8,0,10*ROW('Hygiene Data'!H18))),EE24="Yes"),OFFSET('Hygiene Data'!$H$8,0,10*ROW('Hygiene Data'!H18)),IF(AND(ISNUMBER(OFFSET('Hygiene Data'!$H$8,0,10*ROW('Hygiene Data'!H18))),EE24="No",ISNUMBER(OFFSET('Hygiene Data'!$H$8,0,10*ROW('Hygiene Data'!H18)))),CONCATENATE("[",ROUND(OFFSET('Hygiene Data'!$H$8,0,10*ROW('Hygiene Data'!H18)),0),"]"),IF(AND(ISNUMBER(OFFSET('Hygiene Data'!$H$8,0,10*ROW('Hygiene Data'!H18))),EE24="",ISNUMBER(OFFSET('Hygiene Data'!$H$8,0,10*ROW('Hygiene Data'!H18)))),OFFSET('Hygiene Data'!$H$8,0,10*ROW('Hygiene Data'!H18)),NA())))</f>
        <v>#N/A</v>
      </c>
      <c r="BQ24" s="121" t="e">
        <f ca="1">+IF(AND(ISNUMBER(OFFSET('Hygiene Data'!$H$10,0,10*ROW('Hygiene Data'!H18))),EF24="Yes"),OFFSET('Hygiene Data'!$H$10,0,10*ROW('Hygiene Data'!H18)),IF(AND(ISNUMBER(OFFSET('Hygiene Data'!$H$10,0,10*ROW('Hygiene Data'!H18))),EF24="No",ISNUMBER(OFFSET('Hygiene Data'!$H$10,0,10*ROW('Hygiene Data'!H18)))),CONCATENATE("[",ROUND(OFFSET('Hygiene Data'!$H$10,0,10*ROW('Hygiene Data'!H18)),0),"]"),IF(AND(ISNUMBER(OFFSET('Hygiene Data'!$H$10,0,10*ROW('Hygiene Data'!H18))),EF24="",ISNUMBER(OFFSET('Hygiene Data'!$H$10,0,10*ROW('Hygiene Data'!H18)))),OFFSET('Hygiene Data'!$H$10,0,10*ROW('Hygiene Data'!H18)),NA())))</f>
        <v>#N/A</v>
      </c>
      <c r="BS24" s="28" t="str">
        <f ca="1">+IF(OFFSET('Water Data'!$C$28,0,10*ROW('Water Data'!C18))="","",OFFSET('Water Data'!$C$28,0,10*ROW('Water Data'!C18)))</f>
        <v/>
      </c>
      <c r="BT24" s="28" t="str">
        <f ca="1">+IF(OFFSET('Water Data'!$C$29,0,10*ROW('Water Data'!C18))="","",OFFSET('Water Data'!$C$29,0,10*ROW('Water Data'!C18)))</f>
        <v/>
      </c>
      <c r="BU24" s="28" t="str">
        <f ca="1">+IF(OFFSET('Water Data'!$C$30,0,10*ROW('Water Data'!C18))="","",OFFSET('Water Data'!$C$30,0,10*ROW('Water Data'!C18)))</f>
        <v/>
      </c>
      <c r="BV24" s="28" t="str">
        <f ca="1">+IF(OFFSET('Water Data'!$D$28,0,10*ROW('Water Data'!D18))="","",OFFSET('Water Data'!$D$28,0,10*ROW('Water Data'!D18)))</f>
        <v/>
      </c>
      <c r="BW24" s="28" t="str">
        <f ca="1">+IF(OFFSET('Water Data'!$D$29,0,10*ROW('Water Data'!D18))="","",OFFSET('Water Data'!$D$29,0,10*ROW('Water Data'!D18)))</f>
        <v/>
      </c>
      <c r="BX24" s="28" t="str">
        <f ca="1">+IF(OFFSET('Water Data'!$D$30,0,10*ROW('Water Data'!D18))="","",OFFSET('Water Data'!$D$30,0,10*ROW('Water Data'!D18)))</f>
        <v/>
      </c>
      <c r="BY24" s="28" t="str">
        <f ca="1">+IF(OFFSET('Water Data'!$E$28,0,10*ROW('Water Data'!E18))="","",OFFSET('Water Data'!$E$28,0,10*ROW('Water Data'!E18)))</f>
        <v/>
      </c>
      <c r="BZ24" s="28" t="str">
        <f ca="1">+IF(OFFSET('Water Data'!$E$29,0,10*ROW('Water Data'!E18))="","",OFFSET('Water Data'!$E$29,0,10*ROW('Water Data'!E18)))</f>
        <v/>
      </c>
      <c r="CA24" s="28" t="str">
        <f ca="1">+IF(OFFSET('Water Data'!$E$30,0,10*ROW('Water Data'!E18))="","",OFFSET('Water Data'!$E$30,0,10*ROW('Water Data'!E18)))</f>
        <v/>
      </c>
      <c r="CB24" s="28" t="str">
        <f ca="1">+IF(OFFSET('Water Data'!$F$28,0,10*ROW('Water Data'!F18))="","",OFFSET('Water Data'!$F$28,0,10*ROW('Water Data'!F18)))</f>
        <v/>
      </c>
      <c r="CC24" s="28" t="str">
        <f ca="1">+IF(OFFSET('Water Data'!$F$29,0,10*ROW('Water Data'!F18))="","",OFFSET('Water Data'!$F$29,0,10*ROW('Water Data'!F18)))</f>
        <v/>
      </c>
      <c r="CD24" s="28" t="str">
        <f ca="1">+IF(OFFSET('Water Data'!$F$30,0,10*ROW('Water Data'!F18))="","",OFFSET('Water Data'!$F$30,0,10*ROW('Water Data'!F18)))</f>
        <v/>
      </c>
      <c r="CE24" s="28" t="str">
        <f ca="1">+IF(OFFSET('Water Data'!$G$28,0,10*ROW('Water Data'!G18))="","",OFFSET('Water Data'!$G$28,0,10*ROW('Water Data'!G18)))</f>
        <v/>
      </c>
      <c r="CF24" s="28" t="str">
        <f ca="1">+IF(OFFSET('Water Data'!$G$29,0,10*ROW('Water Data'!G18))="","",OFFSET('Water Data'!$G$29,0,10*ROW('Water Data'!G18)))</f>
        <v/>
      </c>
      <c r="CG24" s="28" t="str">
        <f ca="1">+IF(OFFSET('Water Data'!$G$30,0,10*ROW('Water Data'!G18))="","",OFFSET('Water Data'!$G$30,0,10*ROW('Water Data'!G18)))</f>
        <v/>
      </c>
      <c r="CH24" s="28" t="str">
        <f ca="1">+IF(OFFSET('Water Data'!$H$28,0,10*ROW('Water Data'!H18))="","",OFFSET('Water Data'!$H$28,0,10*ROW('Water Data'!H18)))</f>
        <v/>
      </c>
      <c r="CI24" s="28" t="str">
        <f ca="1">+IF(OFFSET('Water Data'!$H$29,0,10*ROW('Water Data'!H18))="","",OFFSET('Water Data'!$H$29,0,10*ROW('Water Data'!H18)))</f>
        <v/>
      </c>
      <c r="CJ24" s="28" t="str">
        <f ca="1">+IF(OFFSET('Water Data'!$H$30,0,10*ROW('Water Data'!H18))="","",OFFSET('Water Data'!$H$30,0,10*ROW('Water Data'!H18)))</f>
        <v/>
      </c>
      <c r="CK24" s="28" t="str">
        <f ca="1">+IF(OFFSET('Sanitation Data'!$C$29,0,10*ROW('Sanitation Data'!C18))="","",OFFSET('Sanitation Data'!$C$29,0,10*ROW('Sanitation Data'!C18)))</f>
        <v/>
      </c>
      <c r="CL24" s="28" t="str">
        <f ca="1">+IF(OFFSET('Sanitation Data'!$C$30,0,10*ROW('Sanitation Data'!C18))="","",OFFSET('Sanitation Data'!$C$30,0,10*ROW('Sanitation Data'!C18)))</f>
        <v/>
      </c>
      <c r="CM24" s="28" t="str">
        <f ca="1">+IF(OFFSET('Sanitation Data'!$C$31,0,10*ROW('Sanitation Data'!C18))="","",OFFSET('Sanitation Data'!$C$31,0,10*ROW('Sanitation Data'!C18)))</f>
        <v/>
      </c>
      <c r="CN24" s="28" t="str">
        <f ca="1">+IF(OFFSET('Sanitation Data'!$C$32,0,10*ROW('Sanitation Data'!C18))="","",OFFSET('Sanitation Data'!$C$32,0,10*ROW('Sanitation Data'!C18)))</f>
        <v/>
      </c>
      <c r="CO24" s="28" t="str">
        <f ca="1">+IF(OFFSET('Sanitation Data'!$C$33,0,10*ROW('Sanitation Data'!C18))="","",OFFSET('Sanitation Data'!$C$33,0,10*ROW('Sanitation Data'!C18)))</f>
        <v/>
      </c>
      <c r="CP24" s="28" t="str">
        <f ca="1">+IF(OFFSET('Sanitation Data'!$D$29,0,10*ROW('Sanitation Data'!D18))="","",OFFSET('Sanitation Data'!$D$29,0,10*ROW('Sanitation Data'!D18)))</f>
        <v/>
      </c>
      <c r="CQ24" s="28" t="str">
        <f ca="1">+IF(OFFSET('Sanitation Data'!$D$30,0,10*ROW('Sanitation Data'!D18))="","",OFFSET('Sanitation Data'!$D$30,0,10*ROW('Sanitation Data'!D18)))</f>
        <v/>
      </c>
      <c r="CR24" s="28" t="str">
        <f ca="1">+IF(OFFSET('Sanitation Data'!$D$31,0,10*ROW('Sanitation Data'!D18))="","",OFFSET('Sanitation Data'!$D$31,0,10*ROW('Sanitation Data'!D18)))</f>
        <v/>
      </c>
      <c r="CS24" s="28" t="str">
        <f ca="1">+IF(OFFSET('Sanitation Data'!$D$32,0,10*ROW('Sanitation Data'!D18))="","",OFFSET('Sanitation Data'!$D$32,0,10*ROW('Sanitation Data'!D18)))</f>
        <v/>
      </c>
      <c r="CT24" s="28" t="str">
        <f ca="1">+IF(OFFSET('Sanitation Data'!$D$33,0,10*ROW('Sanitation Data'!D18))="","",OFFSET('Sanitation Data'!$D$33,0,10*ROW('Sanitation Data'!D18)))</f>
        <v/>
      </c>
      <c r="CU24" s="28" t="str">
        <f ca="1">+IF(OFFSET('Sanitation Data'!$E$29,0,10*ROW('Sanitation Data'!E18))="","",OFFSET('Sanitation Data'!$E$29,0,10*ROW('Sanitation Data'!E18)))</f>
        <v/>
      </c>
      <c r="CV24" s="28" t="str">
        <f ca="1">+IF(OFFSET('Sanitation Data'!$E$30,0,10*ROW('Sanitation Data'!E18))="","",OFFSET('Sanitation Data'!$E$30,0,10*ROW('Sanitation Data'!E18)))</f>
        <v/>
      </c>
      <c r="CW24" s="28" t="str">
        <f ca="1">+IF(OFFSET('Sanitation Data'!$E$31,0,10*ROW('Sanitation Data'!E18))="","",OFFSET('Sanitation Data'!$E$31,0,10*ROW('Sanitation Data'!E18)))</f>
        <v/>
      </c>
      <c r="CX24" s="28" t="str">
        <f ca="1">+IF(OFFSET('Sanitation Data'!$E$32,0,10*ROW('Sanitation Data'!E18))="","",OFFSET('Sanitation Data'!$E$32,0,10*ROW('Sanitation Data'!E18)))</f>
        <v/>
      </c>
      <c r="CY24" s="28" t="str">
        <f ca="1">+IF(OFFSET('Sanitation Data'!$E$33,0,10*ROW('Sanitation Data'!E18))="","",OFFSET('Sanitation Data'!$E$33,0,10*ROW('Sanitation Data'!E18)))</f>
        <v/>
      </c>
      <c r="CZ24" s="28" t="str">
        <f ca="1">+IF(OFFSET('Sanitation Data'!$F$29,0,10*ROW('Sanitation Data'!F18))="","",OFFSET('Sanitation Data'!$F$29,0,10*ROW('Sanitation Data'!F18)))</f>
        <v/>
      </c>
      <c r="DA24" s="28" t="str">
        <f ca="1">+IF(OFFSET('Sanitation Data'!$F$30,0,10*ROW('Sanitation Data'!F18))="","",OFFSET('Sanitation Data'!$F$30,0,10*ROW('Sanitation Data'!F18)))</f>
        <v/>
      </c>
      <c r="DB24" s="28" t="str">
        <f ca="1">+IF(OFFSET('Sanitation Data'!$F$31,0,10*ROW('Sanitation Data'!F18))="","",OFFSET('Sanitation Data'!$F$31,0,10*ROW('Sanitation Data'!F18)))</f>
        <v/>
      </c>
      <c r="DC24" s="28" t="str">
        <f ca="1">+IF(OFFSET('Sanitation Data'!$F$32,0,10*ROW('Sanitation Data'!F18))="","",OFFSET('Sanitation Data'!$F$32,0,10*ROW('Sanitation Data'!F18)))</f>
        <v/>
      </c>
      <c r="DD24" s="28" t="str">
        <f ca="1">+IF(OFFSET('Sanitation Data'!$F$33,0,10*ROW('Sanitation Data'!F18))="","",OFFSET('Sanitation Data'!$F$33,0,10*ROW('Sanitation Data'!F18)))</f>
        <v/>
      </c>
      <c r="DE24" s="28" t="str">
        <f ca="1">+IF(OFFSET('Sanitation Data'!$G$29,0,10*ROW('Sanitation Data'!G18))="","",OFFSET('Sanitation Data'!$G$29,0,10*ROW('Sanitation Data'!G18)))</f>
        <v/>
      </c>
      <c r="DF24" s="28" t="str">
        <f ca="1">+IF(OFFSET('Sanitation Data'!$G$30,0,10*ROW('Sanitation Data'!G18))="","",OFFSET('Sanitation Data'!$G$30,0,10*ROW('Sanitation Data'!G18)))</f>
        <v/>
      </c>
      <c r="DG24" s="28" t="str">
        <f ca="1">+IF(OFFSET('Sanitation Data'!$G$31,0,10*ROW('Sanitation Data'!G18))="","",OFFSET('Sanitation Data'!$G$31,0,10*ROW('Sanitation Data'!G18)))</f>
        <v/>
      </c>
      <c r="DH24" s="28" t="str">
        <f ca="1">+IF(OFFSET('Sanitation Data'!$G$32,0,10*ROW('Sanitation Data'!G18))="","",OFFSET('Sanitation Data'!$G$32,0,10*ROW('Sanitation Data'!G18)))</f>
        <v/>
      </c>
      <c r="DI24" s="28" t="str">
        <f ca="1">+IF(OFFSET('Sanitation Data'!$G$33,0,10*ROW('Sanitation Data'!G18))="","",OFFSET('Sanitation Data'!$G$33,0,10*ROW('Sanitation Data'!G18)))</f>
        <v/>
      </c>
      <c r="DJ24" s="28" t="str">
        <f ca="1">+IF(OFFSET('Sanitation Data'!$H$29,0,10*ROW('Sanitation Data'!H18))="","",OFFSET('Sanitation Data'!$H$29,0,10*ROW('Sanitation Data'!H18)))</f>
        <v/>
      </c>
      <c r="DK24" s="28" t="str">
        <f ca="1">+IF(OFFSET('Sanitation Data'!$H$30,0,10*ROW('Sanitation Data'!H18))="","",OFFSET('Sanitation Data'!$H$30,0,10*ROW('Sanitation Data'!H18)))</f>
        <v/>
      </c>
      <c r="DL24" s="28" t="str">
        <f ca="1">+IF(OFFSET('Sanitation Data'!$H$31,0,10*ROW('Sanitation Data'!H18))="","",OFFSET('Sanitation Data'!$H$31,0,10*ROW('Sanitation Data'!H18)))</f>
        <v/>
      </c>
      <c r="DM24" s="28" t="str">
        <f ca="1">+IF(OFFSET('Sanitation Data'!$H$32,0,10*ROW('Sanitation Data'!H18))="","",OFFSET('Sanitation Data'!$H$32,0,10*ROW('Sanitation Data'!H18)))</f>
        <v/>
      </c>
      <c r="DN24" s="28" t="str">
        <f ca="1">+IF(OFFSET('Sanitation Data'!$H$33,0,10*ROW('Sanitation Data'!H18))="","",OFFSET('Sanitation Data'!$H$33,0,10*ROW('Sanitation Data'!H18)))</f>
        <v/>
      </c>
      <c r="DO24" s="28" t="str">
        <f ca="1">+IF(OFFSET('Hygiene Data'!$C$12,0,10*ROW('Hygiene Data'!C18))="","",OFFSET('Hygiene Data'!$C$12,0,10*ROW('Hygiene Data'!C18)))</f>
        <v/>
      </c>
      <c r="DP24" s="28" t="str">
        <f ca="1">+IF(OFFSET('Hygiene Data'!$C$13,0,10*ROW('Hygiene Data'!C18))="","",OFFSET('Hygiene Data'!$C$13,0,10*ROW('Hygiene Data'!C18)))</f>
        <v/>
      </c>
      <c r="DQ24" s="28" t="str">
        <f ca="1">+IF(OFFSET('Hygiene Data'!$C$14,0,10*ROW('Hygiene Data'!C18))="","",OFFSET('Hygiene Data'!$C$14,0,10*ROW('Hygiene Data'!C18)))</f>
        <v/>
      </c>
      <c r="DR24" s="28" t="str">
        <f ca="1">+IF(OFFSET('Hygiene Data'!$D$12,0,10*ROW('Hygiene Data'!D18))="","",OFFSET('Hygiene Data'!$D$12,0,10*ROW('Hygiene Data'!D18)))</f>
        <v/>
      </c>
      <c r="DS24" s="28" t="str">
        <f ca="1">+IF(OFFSET('Hygiene Data'!$D$13,0,10*ROW('Hygiene Data'!D18))="","",OFFSET('Hygiene Data'!$D$13,0,10*ROW('Hygiene Data'!D18)))</f>
        <v/>
      </c>
      <c r="DT24" s="28" t="str">
        <f ca="1">+IF(OFFSET('Hygiene Data'!$D$14,0,10*ROW('Hygiene Data'!D18))="","",OFFSET('Hygiene Data'!$D$14,0,10*ROW('Hygiene Data'!D18)))</f>
        <v/>
      </c>
      <c r="DU24" s="28" t="str">
        <f ca="1">+IF(OFFSET('Hygiene Data'!$E$12,0,10*ROW('Hygiene Data'!E18))="","",OFFSET('Hygiene Data'!$E$12,0,10*ROW('Hygiene Data'!E18)))</f>
        <v/>
      </c>
      <c r="DV24" s="28" t="str">
        <f ca="1">+IF(OFFSET('Hygiene Data'!$E$13,0,10*ROW('Hygiene Data'!E18))="","",OFFSET('Hygiene Data'!$E$13,0,10*ROW('Hygiene Data'!E18)))</f>
        <v/>
      </c>
      <c r="DW24" s="28" t="str">
        <f ca="1">+IF(OFFSET('Hygiene Data'!$E$14,0,10*ROW('Hygiene Data'!E18))="","",OFFSET('Hygiene Data'!$E$14,0,10*ROW('Hygiene Data'!E18)))</f>
        <v/>
      </c>
      <c r="DX24" s="28" t="str">
        <f ca="1">+IF(OFFSET('Hygiene Data'!$F$12,0,10*ROW('Hygiene Data'!F18))="","",OFFSET('Hygiene Data'!$F$12,0,10*ROW('Hygiene Data'!F18)))</f>
        <v/>
      </c>
      <c r="DY24" s="28" t="str">
        <f ca="1">+IF(OFFSET('Hygiene Data'!$F$13,0,10*ROW('Hygiene Data'!F18))="","",OFFSET('Hygiene Data'!$F$13,0,10*ROW('Hygiene Data'!F18)))</f>
        <v/>
      </c>
      <c r="DZ24" s="28" t="str">
        <f ca="1">+IF(OFFSET('Hygiene Data'!$F$14,0,10*ROW('Hygiene Data'!F18))="","",OFFSET('Hygiene Data'!$F$14,0,10*ROW('Hygiene Data'!F18)))</f>
        <v/>
      </c>
      <c r="EA24" s="28" t="str">
        <f ca="1">+IF(OFFSET('Hygiene Data'!$G$12,0,10*ROW('Hygiene Data'!G18))="","",OFFSET('Hygiene Data'!$G$12,0,10*ROW('Hygiene Data'!G18)))</f>
        <v/>
      </c>
      <c r="EB24" s="28" t="str">
        <f ca="1">+IF(OFFSET('Hygiene Data'!$G$13,0,10*ROW('Hygiene Data'!G18))="","",OFFSET('Hygiene Data'!$G$13,0,10*ROW('Hygiene Data'!G18)))</f>
        <v/>
      </c>
      <c r="EC24" s="28" t="str">
        <f ca="1">+IF(OFFSET('Hygiene Data'!$G$14,0,10*ROW('Hygiene Data'!G18))="","",OFFSET('Hygiene Data'!$G$14,0,10*ROW('Hygiene Data'!G18)))</f>
        <v/>
      </c>
      <c r="ED24" s="28" t="str">
        <f ca="1">+IF(OFFSET('Hygiene Data'!$H$12,0,10*ROW('Hygiene Data'!H18))="","",OFFSET('Hygiene Data'!$H$12,0,10*ROW('Hygiene Data'!H18)))</f>
        <v/>
      </c>
      <c r="EE24" s="28" t="str">
        <f ca="1">+IF(OFFSET('Hygiene Data'!$H$13,0,10*ROW('Hygiene Data'!H18))="","",OFFSET('Hygiene Data'!$H$13,0,10*ROW('Hygiene Data'!H18)))</f>
        <v/>
      </c>
      <c r="EF24" s="28" t="str">
        <f ca="1">+IF(OFFSET('Hygiene Data'!$H$14,0,10*ROW('Hygiene Data'!H18))="","",OFFSET('Hygiene Data'!$H$14,0,10*ROW('Hygiene Data'!H18)))</f>
        <v/>
      </c>
    </row>
    <row r="25" spans="1:136" x14ac:dyDescent="0.2">
      <c r="A25" s="44" t="str">
        <f ca="1">+IF(OFFSET('Water Data'!$B$1,0,10*ROW('Water Data'!B19))="","",OFFSET('Water Data'!$B$1,0,10*ROW('Water Data'!B19)))</f>
        <v/>
      </c>
      <c r="B25" s="44" t="str">
        <f ca="1">+IF(OFFSET('Water Data'!$A$3,0,10*ROW('Water Data'!A19))="","",OFFSET('Water Data'!$A$3,0,10*ROW('Water Data'!A19)))</f>
        <v/>
      </c>
      <c r="C25" s="44" t="str">
        <f ca="1">+IF(OFFSET('Water Data'!$C$3,0,10*ROW('Water Data'!C19))="","",OFFSET('Water Data'!$C$3,0,10*ROW('Water Data'!C19)))</f>
        <v/>
      </c>
      <c r="D25" s="119" t="e">
        <f ca="1">+IF(AND(ISNUMBER(OFFSET('Water Data'!$C$5,0,10*ROW('Water Data'!C19))),BS25="Yes"),100-OFFSET('Water Data'!$C$5,0,10*ROW('Water Data'!C19)),IF(AND(ISNUMBER(OFFSET('Water Data'!$C$5,0,10*ROW('Water Data'!C19))),BS25="No",ISNUMBER(OFFSET('Water Data'!$C$5,0,10*ROW('Water Data'!C19)))),CONCATENATE("[",ROUND(100-OFFSET('Water Data'!$C$5,0,10*ROW('Water Data'!C19)),0),"]"),IF(AND(ISNUMBER(OFFSET('Water Data'!$C$5,0,10*ROW('Water Data'!C19))),BS25="",ISNUMBER(OFFSET('Water Data'!$C$5,0,10*ROW('Water Data'!C19)))),100-OFFSET('Water Data'!$C$5,0,10*ROW('Water Data'!C19)),NA())))</f>
        <v>#N/A</v>
      </c>
      <c r="E25" s="119" t="e">
        <f ca="1">+IF(AND(ISNUMBER(OFFSET('Water Data'!$C$7,0,10*ROW('Water Data'!D19))),BT25="Yes"),OFFSET('Water Data'!$C$7,0,10*ROW('Water Data'!C19)),IF(AND(ISNUMBER(OFFSET('Water Data'!$C$7,0,10*ROW('Water Data'!C19))),BT25="No",ISNUMBER(OFFSET('Water Data'!$C$7,0,10*ROW('Water Data'!C19)))),CONCATENATE("[",ROUND(OFFSET('Water Data'!$C$7,0,10*ROW('Water Data'!C19)),0),"]"),IF(AND(ISNUMBER(OFFSET('Water Data'!$C$7,0,10*ROW('Water Data'!C19))),BT25="",ISNUMBER(OFFSET('Water Data'!$C$7,0,10*ROW('Water Data'!C19)))),OFFSET('Water Data'!$C$7,0,10*ROW('Water Data'!C19)),NA())))</f>
        <v>#N/A</v>
      </c>
      <c r="F25" s="119" t="e">
        <f ca="1">+IF(AND(ISNUMBER(OFFSET('Water Data'!$C$10,0,10*ROW('Water Data'!C19))),BU25="Yes"),OFFSET('Water Data'!$C$10,0,10*ROW('Water Data'!C19)),IF(AND(ISNUMBER(OFFSET('Water Data'!$C$10,0,10*ROW('Water Data'!C19))),BU25="No",ISNUMBER(OFFSET('Water Data'!$C$10,0,10*ROW('Water Data'!C19)))),CONCATENATE("[",ROUND(OFFSET('Water Data'!$C$10,0,10*ROW('Water Data'!C19)),0),"]"),IF(AND(ISNUMBER(OFFSET('Water Data'!$C$10,0,10*ROW('Water Data'!C19))),BU25="",ISNUMBER(OFFSET('Water Data'!$C$10,0,10*ROW('Water Data'!C19)))),OFFSET('Water Data'!$C$10,0,10*ROW('Water Data'!C19)),NA())))</f>
        <v>#N/A</v>
      </c>
      <c r="G25" s="119" t="e">
        <f ca="1">+IF(AND(ISNUMBER(OFFSET('Water Data'!$D$5,0,10*ROW('Water Data'!D19))),BV25="Yes"),100-OFFSET('Water Data'!$D$5,0,10*ROW('Water Data'!D19)),IF(AND(ISNUMBER(OFFSET('Water Data'!$D$5,0,10*ROW('Water Data'!D19))),BV25="No",ISNUMBER(OFFSET('Water Data'!$D$5,0,10*ROW('Water Data'!D19)))),CONCATENATE("[",ROUND(100-OFFSET('Water Data'!$D$5,0,10*ROW('Water Data'!D19)),0),"]"),IF(AND(ISNUMBER(OFFSET('Water Data'!$D$5,0,10*ROW('Water Data'!D19))),BV25="",ISNUMBER(OFFSET('Water Data'!$D$5,0,10*ROW('Water Data'!D19)))),100-OFFSET('Water Data'!$D$5,0,10*ROW('Water Data'!D19)),NA())))</f>
        <v>#N/A</v>
      </c>
      <c r="H25" s="119" t="e">
        <f ca="1">+IF(AND(ISNUMBER(OFFSET('Water Data'!$D$7,0,10*ROW('Water Data'!D19))),BW25="Yes"),OFFSET('Water Data'!$D$7,0,10*ROW('Water Data'!D19)),IF(AND(ISNUMBER(OFFSET('Water Data'!$D$7,0,10*ROW('Water Data'!D19))),BW25="No",ISNUMBER(OFFSET('Water Data'!$D$7,0,10*ROW('Water Data'!D19)))),CONCATENATE("[",ROUND(OFFSET('Water Data'!$C$7,0,10*ROW('Water Data'!D19)),0),"]"),IF(AND(ISNUMBER(OFFSET('Water Data'!$D$7,0,10*ROW('Water Data'!D19))),BW25="",ISNUMBER(OFFSET('Water Data'!$D$7,0,10*ROW('Water Data'!D19)))),OFFSET('Water Data'!$D$7,0,10*ROW('Water Data'!D19)),NA())))</f>
        <v>#N/A</v>
      </c>
      <c r="I25" s="119" t="e">
        <f ca="1">+IF(AND(ISNUMBER(OFFSET('Water Data'!$D$10,0,10*ROW('Water Data'!D19))),BX25="Yes"),OFFSET('Water Data'!$D$10,0,10*ROW('Water Data'!D19)),IF(AND(ISNUMBER(OFFSET('Water Data'!$D$10,0,10*ROW('Water Data'!D19))),BX25="No",ISNUMBER(OFFSET('Water Data'!$D$10,0,10*ROW('Water Data'!D19)))),CONCATENATE("[",ROUND(OFFSET('Water Data'!$D$10,0,10*ROW('Water Data'!D19)),0),"]"),IF(AND(ISNUMBER(OFFSET('Water Data'!$D$10,0,10*ROW('Water Data'!D19))),BX25="",ISNUMBER(OFFSET('Water Data'!$D$10,0,10*ROW('Water Data'!D19)))),OFFSET('Water Data'!$D$10,0,10*ROW('Water Data'!D19)),NA())))</f>
        <v>#N/A</v>
      </c>
      <c r="J25" s="119" t="e">
        <f ca="1">+IF(AND(ISNUMBER(OFFSET('Water Data'!$E$5,0,10*ROW('Water Data'!E19))),BY25="Yes"),100-OFFSET('Water Data'!$E$5,0,10*ROW('Water Data'!E19)),IF(AND(ISNUMBER(OFFSET('Water Data'!$E$5,0,10*ROW('Water Data'!E19))),BY25="No",ISNUMBER(OFFSET('Water Data'!$E$5,0,10*ROW('Water Data'!E19)))),CONCATENATE("[",ROUND(100-OFFSET('Water Data'!$E$5,0,10*ROW('Water Data'!E19)),0),"]"),IF(AND(ISNUMBER(OFFSET('Water Data'!$E$5,0,10*ROW('Water Data'!E19))),BY25="",ISNUMBER(OFFSET('Water Data'!$E$5,0,10*ROW('Water Data'!E19)))),100-OFFSET('Water Data'!$E$5,0,10*ROW('Water Data'!E19)),NA())))</f>
        <v>#N/A</v>
      </c>
      <c r="K25" s="119" t="e">
        <f ca="1">+IF(AND(ISNUMBER(OFFSET('Water Data'!$E$7,0,10*ROW('Water Data'!E19))),BZ25="Yes"),OFFSET('Water Data'!$E$7,0,10*ROW('Water Data'!E19)),IF(AND(ISNUMBER(OFFSET('Water Data'!$E$7,0,10*ROW('Water Data'!E19))),BZ25="No",ISNUMBER(OFFSET('Water Data'!$E$7,0,10*ROW('Water Data'!E19)))),CONCATENATE("[",ROUND(OFFSET('Water Data'!$E$7,0,10*ROW('Water Data'!E19)),0),"]"),IF(AND(ISNUMBER(OFFSET('Water Data'!$E$7,0,10*ROW('Water Data'!E19))),BZ25="",ISNUMBER(OFFSET('Water Data'!$E$7,0,10*ROW('Water Data'!E19)))),OFFSET('Water Data'!$E$7,0,10*ROW('Water Data'!E19)),NA())))</f>
        <v>#N/A</v>
      </c>
      <c r="L25" s="119" t="e">
        <f ca="1">+IF(AND(ISNUMBER(OFFSET('Water Data'!$E$10,0,10*ROW('Water Data'!E19))),CA25="Yes"),OFFSET('Water Data'!$E$10,0,10*ROW('Water Data'!E19)),IF(AND(ISNUMBER(OFFSET('Water Data'!$E$10,0,10*ROW('Water Data'!E19))),CA25="No",ISNUMBER(OFFSET('Water Data'!$E$10,0,10*ROW('Water Data'!E19)))),CONCATENATE("[",ROUND(OFFSET('Water Data'!$E$10,0,10*ROW('Water Data'!E19)),0),"]"),IF(AND(ISNUMBER(OFFSET('Water Data'!$E$10,0,10*ROW('Water Data'!E19))),CA25="",ISNUMBER(OFFSET('Water Data'!$E$10,0,10*ROW('Water Data'!E19)))),OFFSET('Water Data'!$E$10,0,10*ROW('Water Data'!E19)),NA())))</f>
        <v>#N/A</v>
      </c>
      <c r="M25" s="119" t="e">
        <f ca="1">+IF(AND(ISNUMBER(OFFSET('Water Data'!$F$5,0,10*ROW('Water Data'!F19))),CB25="Yes"),100-OFFSET('Water Data'!$F$5,0,10*ROW('Water Data'!F19)),IF(AND(ISNUMBER(OFFSET('Water Data'!$F$5,0,10*ROW('Water Data'!F19))),CB25="No",ISNUMBER(OFFSET('Water Data'!$F$5,0,10*ROW('Water Data'!F19)))),CONCATENATE("[",ROUND(100-OFFSET('Water Data'!$F$5,0,10*ROW('Water Data'!F19)),0),"]"),IF(AND(ISNUMBER(OFFSET('Water Data'!$F$5,0,10*ROW('Water Data'!F19))),CB25="",ISNUMBER(OFFSET('Water Data'!$F$5,0,10*ROW('Water Data'!F19)))),100-OFFSET('Water Data'!$F$5,0,10*ROW('Water Data'!F19)),NA())))</f>
        <v>#N/A</v>
      </c>
      <c r="N25" s="119" t="e">
        <f ca="1">+IF(AND(ISNUMBER(OFFSET('Water Data'!$F$7,0,10*ROW('Water Data'!F19))),CC25="Yes"),OFFSET('Water Data'!$F$7,0,10*ROW('Water Data'!F19)),IF(AND(ISNUMBER(OFFSET('Water Data'!$F$7,0,10*ROW('Water Data'!F19))),CC25="No",ISNUMBER(OFFSET('Water Data'!$F$7,0,10*ROW('Water Data'!F19)))),CONCATENATE("[",ROUND(OFFSET('Water Data'!$F$7,0,10*ROW('Water Data'!F19)),0),"]"),IF(AND(ISNUMBER(OFFSET('Water Data'!$F$7,0,10*ROW('Water Data'!F19))),CC25="",ISNUMBER(OFFSET('Water Data'!$F$7,0,10*ROW('Water Data'!F19)))),OFFSET('Water Data'!$F$7,0,10*ROW('Water Data'!F19)),NA())))</f>
        <v>#N/A</v>
      </c>
      <c r="O25" s="119" t="e">
        <f ca="1">+IF(AND(ISNUMBER(OFFSET('Water Data'!$F$10,0,10*ROW('Water Data'!F19))),CD25="Yes"),OFFSET('Water Data'!$F$10,0,10*ROW('Water Data'!F19)),IF(AND(ISNUMBER(OFFSET('Water Data'!$F$10,0,10*ROW('Water Data'!F19))),CD25="No",ISNUMBER(OFFSET('Water Data'!$F$10,0,10*ROW('Water Data'!F19)))),CONCATENATE("[",ROUND(OFFSET('Water Data'!$F$10,0,10*ROW('Water Data'!F19)),0),"]"),IF(AND(ISNUMBER(OFFSET('Water Data'!$F$10,0,10*ROW('Water Data'!F19))),CD25="",ISNUMBER(OFFSET('Water Data'!$F$10,0,10*ROW('Water Data'!F19)))),OFFSET('Water Data'!$F$10,0,10*ROW('Water Data'!F19)),NA())))</f>
        <v>#N/A</v>
      </c>
      <c r="P25" s="119" t="e">
        <f ca="1">+IF(AND(ISNUMBER(OFFSET('Water Data'!$G$5,0,10*ROW('Water Data'!G19))),CE25="Yes"),100-OFFSET('Water Data'!$G$5,0,10*ROW('Water Data'!G19)),IF(AND(ISNUMBER(OFFSET('Water Data'!$G$5,0,10*ROW('Water Data'!G19))),CE25="No",ISNUMBER(OFFSET('Water Data'!$G$5,0,10*ROW('Water Data'!G19)))),CONCATENATE("[",ROUND(100-OFFSET('Water Data'!$G$5,0,10*ROW('Water Data'!G19)),0),"]"),IF(AND(ISNUMBER(OFFSET('Water Data'!$G$5,0,10*ROW('Water Data'!G19))),CE25="",ISNUMBER(OFFSET('Water Data'!$G$5,0,10*ROW('Water Data'!G19)))),100-OFFSET('Water Data'!$G$5,0,10*ROW('Water Data'!G19)),NA())))</f>
        <v>#N/A</v>
      </c>
      <c r="Q25" s="119" t="e">
        <f ca="1">+IF(AND(ISNUMBER(OFFSET('Water Data'!$G$7,0,10*ROW('Water Data'!G19))),CF25="Yes"),OFFSET('Water Data'!$G$7,0,10*ROW('Water Data'!G19)),IF(AND(ISNUMBER(OFFSET('Water Data'!$G$7,0,10*ROW('Water Data'!G19))),CF25="No",ISNUMBER(OFFSET('Water Data'!$G$7,0,10*ROW('Water Data'!G19)))),CONCATENATE("[",ROUND(OFFSET('Water Data'!$G$7,0,10*ROW('Water Data'!G19)),0),"]"),IF(AND(ISNUMBER(OFFSET('Water Data'!$G$7,0,10*ROW('Water Data'!G19))),CF25="",ISNUMBER(OFFSET('Water Data'!$G$7,0,10*ROW('Water Data'!G19)))),OFFSET('Water Data'!$G$7,0,10*ROW('Water Data'!G19)),NA())))</f>
        <v>#N/A</v>
      </c>
      <c r="R25" s="119" t="e">
        <f ca="1">+IF(AND(ISNUMBER(OFFSET('Water Data'!$G$10,0,10*ROW('Water Data'!G19))),CG25="Yes"),OFFSET('Water Data'!$G$10,0,10*ROW('Water Data'!G19)),IF(AND(ISNUMBER(OFFSET('Water Data'!$G$10,0,10*ROW('Water Data'!G19))),CG25="No",ISNUMBER(OFFSET('Water Data'!$G$10,0,10*ROW('Water Data'!G19)))),CONCATENATE("[",ROUND(OFFSET('Water Data'!$G$10,0,10*ROW('Water Data'!G19)),0),"]"),IF(AND(ISNUMBER(OFFSET('Water Data'!$G$10,0,10*ROW('Water Data'!G19))),CG25="",ISNUMBER(OFFSET('Water Data'!$G$10,0,10*ROW('Water Data'!G19)))),OFFSET('Water Data'!$G$10,0,10*ROW('Water Data'!G19)),NA())))</f>
        <v>#N/A</v>
      </c>
      <c r="S25" s="119" t="e">
        <f ca="1">+IF(AND(ISNUMBER(OFFSET('Water Data'!$H$5,0,10*ROW('Water Data'!H19))),CH25="Yes"),100-OFFSET('Water Data'!$H$5,0,10*ROW('Water Data'!H19)),IF(AND(ISNUMBER(OFFSET('Water Data'!$H$5,0,10*ROW('Water Data'!H19))),CH25="No",ISNUMBER(OFFSET('Water Data'!$H$5,0,10*ROW('Water Data'!H19)))),CONCATENATE("[",ROUND(100-OFFSET('Water Data'!$H$5,0,10*ROW('Water Data'!H19)),0),"]"),IF(AND(ISNUMBER(OFFSET('Water Data'!$H$5,0,10*ROW('Water Data'!H19))),CH25="",ISNUMBER(OFFSET('Water Data'!$H$5,0,10*ROW('Water Data'!H19)))),100-OFFSET('Water Data'!$H$5,0,10*ROW('Water Data'!H19)),NA())))</f>
        <v>#N/A</v>
      </c>
      <c r="T25" s="119" t="e">
        <f ca="1">+IF(AND(ISNUMBER(OFFSET('Water Data'!$H$7,0,10*ROW('Water Data'!H19))),CI25="Yes"),OFFSET('Water Data'!$H$7,0,10*ROW('Water Data'!H19)),IF(AND(ISNUMBER(OFFSET('Water Data'!$H$7,0,10*ROW('Water Data'!H19))),CI25="No",ISNUMBER(OFFSET('Water Data'!$H$7,0,10*ROW('Water Data'!H19)))),CONCATENATE("[",ROUND(OFFSET('Water Data'!$H$7,0,10*ROW('Water Data'!H19)),0),"]"),IF(AND(ISNUMBER(OFFSET('Water Data'!$H$7,0,10*ROW('Water Data'!H19))),CI25="",ISNUMBER(OFFSET('Water Data'!$H$7,0,10*ROW('Water Data'!H19)))),OFFSET('Water Data'!$H$7,0,10*ROW('Water Data'!H19)),NA())))</f>
        <v>#N/A</v>
      </c>
      <c r="U25" s="119" t="e">
        <f ca="1">+IF(AND(ISNUMBER(OFFSET('Water Data'!$H$10,0,10*ROW('Water Data'!H19))),CJ25="Yes"),OFFSET('Water Data'!$H$10,0,10*ROW('Water Data'!H19)),IF(AND(ISNUMBER(OFFSET('Water Data'!$H$10,0,10*ROW('Water Data'!H19))),CJ25="No",ISNUMBER(OFFSET('Water Data'!$H$10,0,10*ROW('Water Data'!H19)))),CONCATENATE("[",ROUND(OFFSET('Water Data'!$H$10,0,10*ROW('Water Data'!H19)),0),"]"),IF(AND(ISNUMBER(OFFSET('Water Data'!$H$10,0,10*ROW('Water Data'!H19))),CJ25="",ISNUMBER(OFFSET('Water Data'!$H$10,0,10*ROW('Water Data'!H19)))),OFFSET('Water Data'!$H$10,0,10*ROW('Water Data'!H19)),NA())))</f>
        <v>#N/A</v>
      </c>
      <c r="V25" s="120" t="e">
        <f ca="1">+IF(AND(ISNUMBER(OFFSET('Sanitation Data'!$C$5,0,10*ROW('Sanitation Data'!C19))),CK25="Yes"),100-OFFSET('Sanitation Data'!$C$5,0,10*ROW('Sanitation Data'!C19)),IF(AND(ISNUMBER(OFFSET('Sanitation Data'!$C$5,0,10*ROW('Sanitation Data'!C19))),CK25="No",ISNUMBER(OFFSET('Sanitation Data'!$C$5,0,10*ROW('Sanitation Data'!C19)))),CONCATENATE("[",ROUND(100-OFFSET('Sanitation Data'!$C$5,0,10*ROW('Sanitation Data'!C19)),0),"]"),IF(AND(ISNUMBER(OFFSET('Sanitation Data'!$C$5,0,10*ROW('Sanitation Data'!C19))),CK25="",ISNUMBER(OFFSET('Sanitation Data'!$C$5,0,10*ROW('Sanitation Data'!C19)))),100-OFFSET('Sanitation Data'!$C$5,0,10*ROW('Sanitation Data'!C19)),NA())))</f>
        <v>#N/A</v>
      </c>
      <c r="W25" s="120" t="e">
        <f ca="1">+IF(AND(ISNUMBER(OFFSET('Sanitation Data'!$C$7,0,10*ROW('Sanitation Data'!C19))),CL25="Yes"),OFFSET('Sanitation Data'!$C$7,0,10*ROW('Sanitation Data'!C19)),IF(AND(ISNUMBER(OFFSET('Sanitation Data'!$C$7,0,10*ROW('Sanitation Data'!C19))),CL25="No",ISNUMBER(OFFSET('Sanitation Data'!$C$7,0,10*ROW('Sanitation Data'!C19)))),CONCATENATE("[",ROUND(OFFSET('Sanitation Data'!$C$7,0,10*ROW('Sanitation Data'!C19)),0),"]"),IF(AND(ISNUMBER(OFFSET('Sanitation Data'!$C$7,0,10*ROW('Sanitation Data'!C19))),CL25="",ISNUMBER(OFFSET('Sanitation Data'!$C$7,0,10*ROW('Sanitation Data'!C19)))),OFFSET('Sanitation Data'!$C$7,0,10*ROW('Sanitation Data'!C19)),NA())))</f>
        <v>#N/A</v>
      </c>
      <c r="X25" s="120" t="e">
        <f ca="1">+IF(AND(ISNUMBER(OFFSET('Sanitation Data'!$C$11,0,10*ROW('Sanitation Data'!C19))),CM25="Yes"),OFFSET('Sanitation Data'!$C$11,0,10*ROW('Sanitation Data'!C19)),IF(AND(ISNUMBER(OFFSET('Sanitation Data'!$C$11,0,10*ROW('Sanitation Data'!C19))),CM25="No",ISNUMBER(OFFSET('Sanitation Data'!$C$11,0,10*ROW('Sanitation Data'!C19)))),CONCATENATE("[",ROUND(OFFSET('Sanitation Data'!$C$11,0,10*ROW('Sanitation Data'!C19)),0),"]"),IF(AND(ISNUMBER(OFFSET('Sanitation Data'!$C$11,0,10*ROW('Sanitation Data'!C19))),CM25="",ISNUMBER(OFFSET('Sanitation Data'!$C$11,0,10*ROW('Sanitation Data'!C19)))),OFFSET('Sanitation Data'!$C$11,0,10*ROW('Sanitation Data'!C19)),NA())))</f>
        <v>#N/A</v>
      </c>
      <c r="Y25" s="120" t="e">
        <f ca="1">+IF(AND(ISNUMBER(OFFSET('Sanitation Data'!$C$12,0,10*ROW('Sanitation Data'!C19))),CN25="Yes"),OFFSET('Sanitation Data'!$C$12,0,10*ROW('Sanitation Data'!C19)),IF(AND(ISNUMBER(OFFSET('Sanitation Data'!$C$12,0,10*ROW('Sanitation Data'!C19))),CN25="No",ISNUMBER(OFFSET('Sanitation Data'!$C$12,0,10*ROW('Sanitation Data'!C19)))),CONCATENATE("[",ROUND(OFFSET('Sanitation Data'!$C$12,0,10*ROW('Sanitation Data'!C19)),0),"]"),IF(AND(ISNUMBER(OFFSET('Sanitation Data'!$C$12,0,10*ROW('Sanitation Data'!C19))),CN25="",ISNUMBER(OFFSET('Sanitation Data'!$C$12,0,10*ROW('Sanitation Data'!C19)))),OFFSET('Sanitation Data'!$C$12,0,10*ROW('Sanitation Data'!C19)),NA())))</f>
        <v>#N/A</v>
      </c>
      <c r="Z25" s="120" t="e">
        <f ca="1">+IF(AND(ISNUMBER(OFFSET('Sanitation Data'!$C$13,0,10*ROW('Sanitation Data'!C19))),CO25="Yes"),OFFSET('Sanitation Data'!$C$13,0,10*ROW('Sanitation Data'!C19)),IF(AND(ISNUMBER(OFFSET('Sanitation Data'!$C$13,0,10*ROW('Sanitation Data'!C19))),CO25="No",ISNUMBER(OFFSET('Sanitation Data'!$C$13,0,10*ROW('Sanitation Data'!C19)))),CONCATENATE("[",ROUND(OFFSET('Sanitation Data'!$C$13,0,10*ROW('Sanitation Data'!C19)),0),"]"),IF(AND(ISNUMBER(OFFSET('Sanitation Data'!$C$13,0,10*ROW('Sanitation Data'!C19))),CO25="",ISNUMBER(OFFSET('Sanitation Data'!$C$13,0,10*ROW('Sanitation Data'!C19)))),OFFSET('Sanitation Data'!$C$13,0,10*ROW('Sanitation Data'!C19)),NA())))</f>
        <v>#N/A</v>
      </c>
      <c r="AA25" s="120" t="e">
        <f ca="1">+IF(AND(ISNUMBER(OFFSET('Sanitation Data'!$D$5,0,10*ROW('Sanitation Data'!D19))),CP25="Yes"),100-OFFSET('Sanitation Data'!$D$5,0,10*ROW('Sanitation Data'!D19)),IF(AND(ISNUMBER(OFFSET('Sanitation Data'!$D$5,0,10*ROW('Sanitation Data'!D19))),CP25="No",ISNUMBER(OFFSET('Sanitation Data'!$D$5,0,10*ROW('Sanitation Data'!D19)))),CONCATENATE("[",ROUND(100-OFFSET('Sanitation Data'!$D$5,0,10*ROW('Sanitation Data'!D19)),0),"]"),IF(AND(ISNUMBER(OFFSET('Sanitation Data'!$D$5,0,10*ROW('Sanitation Data'!D19))),CP25="",ISNUMBER(OFFSET('Sanitation Data'!$D$5,0,10*ROW('Sanitation Data'!D19)))),100-OFFSET('Sanitation Data'!$D$5,0,10*ROW('Sanitation Data'!D19)),NA())))</f>
        <v>#N/A</v>
      </c>
      <c r="AB25" s="120" t="e">
        <f ca="1">+IF(AND(ISNUMBER(OFFSET('Sanitation Data'!$D$7,0,10*ROW('Sanitation Data'!D19))),CQ25="Yes"),OFFSET('Sanitation Data'!$D$7,0,10*ROW('Sanitation Data'!G19)),IF(AND(ISNUMBER(OFFSET('Sanitation Data'!$D$7,0,10*ROW('Sanitation Data'!D19))),CQ25="No",ISNUMBER(OFFSET('Sanitation Data'!$D$7,0,10*ROW('Sanitation Data'!D19)))),CONCATENATE("[",ROUND(OFFSET('Sanitation Data'!$D$7,0,10*ROW('Sanitation Data'!D19)),0),"]"),IF(AND(ISNUMBER(OFFSET('Sanitation Data'!$D$7,0,10*ROW('Sanitation Data'!D19))),CQ25="",ISNUMBER(OFFSET('Sanitation Data'!$D$7,0,10*ROW('Sanitation Data'!D19)))),OFFSET('Sanitation Data'!$D$7,0,10*ROW('Sanitation Data'!D19)),NA())))</f>
        <v>#N/A</v>
      </c>
      <c r="AC25" s="120" t="e">
        <f ca="1">+IF(AND(ISNUMBER(OFFSET('Sanitation Data'!$D$11,0,10*ROW('Sanitation Data'!D19))),CR25="Yes"),OFFSET('Sanitation Data'!$D$11,0,10*ROW('Sanitation Data'!D19)),IF(AND(ISNUMBER(OFFSET('Sanitation Data'!$D$11,0,10*ROW('Sanitation Data'!D19))),CR25="No",ISNUMBER(OFFSET('Sanitation Data'!$D$11,0,10*ROW('Sanitation Data'!D19)))),CONCATENATE("[",ROUND(OFFSET('Sanitation Data'!$D$11,0,10*ROW('Sanitation Data'!D19)),0),"]"),IF(AND(ISNUMBER(OFFSET('Sanitation Data'!$D$11,0,10*ROW('Sanitation Data'!D19))),CR25="",ISNUMBER(OFFSET('Sanitation Data'!$D$11,0,10*ROW('Sanitation Data'!D19)))),OFFSET('Sanitation Data'!$D$11,0,10*ROW('Sanitation Data'!D19)),NA())))</f>
        <v>#N/A</v>
      </c>
      <c r="AD25" s="120" t="e">
        <f ca="1">+IF(AND(ISNUMBER(OFFSET('Sanitation Data'!$D$12,0,10*ROW('Sanitation Data'!D19))),CS25="Yes"),OFFSET('Sanitation Data'!$D$12,0,10*ROW('Sanitation Data'!D19)),IF(AND(ISNUMBER(OFFSET('Sanitation Data'!$D$12,0,10*ROW('Sanitation Data'!D19))),CS25="No",ISNUMBER(OFFSET('Sanitation Data'!$D$12,0,10*ROW('Sanitation Data'!D19)))),CONCATENATE("[",ROUND(OFFSET('Sanitation Data'!$D$12,0,10*ROW('Sanitation Data'!D19)),0),"]"),IF(AND(ISNUMBER(OFFSET('Sanitation Data'!$D$12,0,10*ROW('Sanitation Data'!D19))),CS25="",ISNUMBER(OFFSET('Sanitation Data'!$D$12,0,10*ROW('Sanitation Data'!D19)))),OFFSET('Sanitation Data'!$D$12,0,10*ROW('Sanitation Data'!D19)),NA())))</f>
        <v>#N/A</v>
      </c>
      <c r="AE25" s="120" t="e">
        <f ca="1">+IF(AND(ISNUMBER(OFFSET('Sanitation Data'!$D$13,0,10*ROW('Sanitation Data'!D19))),CT25="Yes"),OFFSET('Sanitation Data'!$D$13,0,10*ROW('Sanitation Data'!D19)),IF(AND(ISNUMBER(OFFSET('Sanitation Data'!$D$13,0,10*ROW('Sanitation Data'!D19))),CT25="No",ISNUMBER(OFFSET('Sanitation Data'!$D$13,0,10*ROW('Sanitation Data'!D19)))),CONCATENATE("[",ROUND(OFFSET('Sanitation Data'!$D$13,0,10*ROW('Sanitation Data'!D19)),0),"]"),IF(AND(ISNUMBER(OFFSET('Sanitation Data'!$D$13,0,10*ROW('Sanitation Data'!D19))),CT25="",ISNUMBER(OFFSET('Sanitation Data'!$D$13,0,10*ROW('Sanitation Data'!D19)))),OFFSET('Sanitation Data'!$D$13,0,10*ROW('Sanitation Data'!D19)),NA())))</f>
        <v>#N/A</v>
      </c>
      <c r="AF25" s="120" t="e">
        <f ca="1">+IF(AND(ISNUMBER(OFFSET('Sanitation Data'!$E$5,0,10*ROW('Sanitation Data'!E19))),CU25="Yes"),100-OFFSET('Sanitation Data'!$E$5,0,10*ROW('Sanitation Data'!E19)),IF(AND(ISNUMBER(OFFSET('Sanitation Data'!$E$5,0,10*ROW('Sanitation Data'!E19))),CU25="No",ISNUMBER(OFFSET('Sanitation Data'!$E$5,0,10*ROW('Sanitation Data'!E19)))),CONCATENATE("[",ROUND(100-OFFSET('Sanitation Data'!$E$5,0,10*ROW('Sanitation Data'!E19)),0),"]"),IF(AND(ISNUMBER(OFFSET('Sanitation Data'!$E$5,0,10*ROW('Sanitation Data'!E19))),CU25="",ISNUMBER(OFFSET('Sanitation Data'!$E$5,0,10*ROW('Sanitation Data'!E19)))),100-OFFSET('Sanitation Data'!$E$5,0,10*ROW('Sanitation Data'!E19)),NA())))</f>
        <v>#N/A</v>
      </c>
      <c r="AG25" s="120" t="e">
        <f ca="1">+IF(AND(ISNUMBER(OFFSET('Sanitation Data'!$E$7,0,10*ROW('Sanitation Data'!E19))),CV25="Yes"),OFFSET('Sanitation Data'!$E$7,0,10*ROW('Sanitation Data'!E19)),IF(AND(ISNUMBER(OFFSET('Sanitation Data'!$E$7,0,10*ROW('Sanitation Data'!E19))),CV25="No",ISNUMBER(OFFSET('Sanitation Data'!$E$7,0,10*ROW('Sanitation Data'!E19)))),CONCATENATE("[",ROUND(OFFSET('Sanitation Data'!$E$7,0,10*ROW('Sanitation Data'!E19)),0),"]"),IF(AND(ISNUMBER(OFFSET('Sanitation Data'!$E$7,0,10*ROW('Sanitation Data'!E19))),CV25="",ISNUMBER(OFFSET('Sanitation Data'!$E$7,0,10*ROW('Sanitation Data'!E19)))),OFFSET('Sanitation Data'!$E$7,0,10*ROW('Sanitation Data'!E19)),NA())))</f>
        <v>#N/A</v>
      </c>
      <c r="AH25" s="120" t="e">
        <f ca="1">+IF(AND(ISNUMBER(OFFSET('Sanitation Data'!$E$11,0,10*ROW('Sanitation Data'!E19))),CW25="Yes"),OFFSET('Sanitation Data'!$E$11,0,10*ROW('Sanitation Data'!E19)),IF(AND(ISNUMBER(OFFSET('Sanitation Data'!$E$11,0,10*ROW('Sanitation Data'!E19))),CW25="No",ISNUMBER(OFFSET('Sanitation Data'!$E$11,0,10*ROW('Sanitation Data'!E19)))),CONCATENATE("[",ROUND(OFFSET('Sanitation Data'!$E$11,0,10*ROW('Sanitation Data'!E19)),0),"]"),IF(AND(ISNUMBER(OFFSET('Sanitation Data'!$E$11,0,10*ROW('Sanitation Data'!E19))),CW25="",ISNUMBER(OFFSET('Sanitation Data'!$E$11,0,10*ROW('Sanitation Data'!E19)))),OFFSET('Sanitation Data'!$E$11,0,10*ROW('Sanitation Data'!E19)),NA())))</f>
        <v>#N/A</v>
      </c>
      <c r="AI25" s="120" t="e">
        <f ca="1">+IF(AND(ISNUMBER(OFFSET('Sanitation Data'!$E$12,0,10*ROW('Sanitation Data'!E19))),CX25="Yes"),OFFSET('Sanitation Data'!$E$12,0,10*ROW('Sanitation Data'!E19)),IF(AND(ISNUMBER(OFFSET('Sanitation Data'!$E$12,0,10*ROW('Sanitation Data'!E19))),CX25="No",ISNUMBER(OFFSET('Sanitation Data'!$E$12,0,10*ROW('Sanitation Data'!E19)))),CONCATENATE("[",ROUND(OFFSET('Sanitation Data'!$E$12,0,10*ROW('Sanitation Data'!E19)),0),"]"),IF(AND(ISNUMBER(OFFSET('Sanitation Data'!$E$12,0,10*ROW('Sanitation Data'!E19))),CX25="",ISNUMBER(OFFSET('Sanitation Data'!$E$12,0,10*ROW('Sanitation Data'!E19)))),OFFSET('Sanitation Data'!$E$12,0,10*ROW('Sanitation Data'!E19)),NA())))</f>
        <v>#N/A</v>
      </c>
      <c r="AJ25" s="120" t="e">
        <f ca="1">+IF(AND(ISNUMBER(OFFSET('Sanitation Data'!$E$13,0,10*ROW('Sanitation Data'!E19))),CY25="Yes"),OFFSET('Sanitation Data'!$E$13,0,10*ROW('Sanitation Data'!E19)),IF(AND(ISNUMBER(OFFSET('Sanitation Data'!$E$13,0,10*ROW('Sanitation Data'!E19))),CY25="No",ISNUMBER(OFFSET('Sanitation Data'!$E$13,0,10*ROW('Sanitation Data'!E19)))),CONCATENATE("[",ROUND(OFFSET('Sanitation Data'!$E$13,0,10*ROW('Sanitation Data'!E19)),0),"]"),IF(AND(ISNUMBER(OFFSET('Sanitation Data'!$E$13,0,10*ROW('Sanitation Data'!E19))),CY25="",ISNUMBER(OFFSET('Sanitation Data'!$E$13,0,10*ROW('Sanitation Data'!E19)))),OFFSET('Sanitation Data'!$E$13,0,10*ROW('Sanitation Data'!E19)),NA())))</f>
        <v>#N/A</v>
      </c>
      <c r="AK25" s="120" t="e">
        <f ca="1">+IF(AND(ISNUMBER(OFFSET('Sanitation Data'!$F$5,0,10*ROW('Sanitation Data'!F19))),CZ25="Yes"),100-OFFSET('Sanitation Data'!$F$5,0,10*ROW('Sanitation Data'!F19)),IF(AND(ISNUMBER(OFFSET('Sanitation Data'!$F$5,0,10*ROW('Sanitation Data'!F19))),CZ25="No",ISNUMBER(OFFSET('Sanitation Data'!$F$5,0,10*ROW('Sanitation Data'!F19)))),CONCATENATE("[",ROUND(100-OFFSET('Sanitation Data'!$F$5,0,10*ROW('Sanitation Data'!F19)),0),"]"),IF(AND(ISNUMBER(OFFSET('Sanitation Data'!$F$5,0,10*ROW('Sanitation Data'!F19))),CZ25="",ISNUMBER(OFFSET('Sanitation Data'!$F$5,0,10*ROW('Sanitation Data'!F19)))),100-OFFSET('Sanitation Data'!$F$5,0,10*ROW('Sanitation Data'!F19)),NA())))</f>
        <v>#N/A</v>
      </c>
      <c r="AL25" s="120" t="e">
        <f ca="1">+IF(AND(ISNUMBER(OFFSET('Sanitation Data'!$F$7,0,10*ROW('Sanitation Data'!F19))),DA25="Yes"),OFFSET('Sanitation Data'!$F$7,0,10*ROW('Sanitation Data'!F19)),IF(AND(ISNUMBER(OFFSET('Sanitation Data'!$F$7,0,10*ROW('Sanitation Data'!F19))),DA25="No",ISNUMBER(OFFSET('Sanitation Data'!$F$7,0,10*ROW('Sanitation Data'!F19)))),CONCATENATE("[",ROUND(OFFSET('Sanitation Data'!$F$7,0,10*ROW('Sanitation Data'!F19)),0),"]"),IF(AND(ISNUMBER(OFFSET('Sanitation Data'!$F$7,0,10*ROW('Sanitation Data'!F19))),DA25="",ISNUMBER(OFFSET('Sanitation Data'!$F$7,0,10*ROW('Sanitation Data'!F19)))),OFFSET('Sanitation Data'!$F$7,0,10*ROW('Sanitation Data'!F19)),NA())))</f>
        <v>#N/A</v>
      </c>
      <c r="AM25" s="120" t="e">
        <f ca="1">+IF(AND(ISNUMBER(OFFSET('Sanitation Data'!$F$11,0,10*ROW('Sanitation Data'!F19))),DB25="Yes"),OFFSET('Sanitation Data'!$F$11,0,10*ROW('Sanitation Data'!F19)),IF(AND(ISNUMBER(OFFSET('Sanitation Data'!$F$11,0,10*ROW('Sanitation Data'!F19))),DB25="No",ISNUMBER(OFFSET('Sanitation Data'!$F$11,0,10*ROW('Sanitation Data'!F19)))),CONCATENATE("[",ROUND(OFFSET('Sanitation Data'!$F$11,0,10*ROW('Sanitation Data'!F19)),0),"]"),IF(AND(ISNUMBER(OFFSET('Sanitation Data'!$F$11,0,10*ROW('Sanitation Data'!F19))),DB25="",ISNUMBER(OFFSET('Sanitation Data'!$F$11,0,10*ROW('Sanitation Data'!F19)))),OFFSET('Sanitation Data'!$F$11,0,10*ROW('Sanitation Data'!F19)),NA())))</f>
        <v>#N/A</v>
      </c>
      <c r="AN25" s="120" t="e">
        <f ca="1">+IF(AND(ISNUMBER(OFFSET('Sanitation Data'!$F$12,0,10*ROW('Sanitation Data'!F19))),DC25="Yes"),OFFSET('Sanitation Data'!$F$12,0,10*ROW('Sanitation Data'!F19)),IF(AND(ISNUMBER(OFFSET('Sanitation Data'!$F$12,0,10*ROW('Sanitation Data'!F19))),DC25="No",ISNUMBER(OFFSET('Sanitation Data'!$F$12,0,10*ROW('Sanitation Data'!F19)))),CONCATENATE("[",ROUND(OFFSET('Sanitation Data'!$F$12,0,10*ROW('Sanitation Data'!F19)),0),"]"),IF(AND(ISNUMBER(OFFSET('Sanitation Data'!$F$12,0,10*ROW('Sanitation Data'!F19))),DC25="",ISNUMBER(OFFSET('Sanitation Data'!$F$12,0,10*ROW('Sanitation Data'!F19)))),OFFSET('Sanitation Data'!$F$12,0,10*ROW('Sanitation Data'!F19)),NA())))</f>
        <v>#N/A</v>
      </c>
      <c r="AO25" s="120" t="e">
        <f ca="1">+IF(AND(ISNUMBER(OFFSET('Sanitation Data'!$F$13,0,10*ROW('Sanitation Data'!F19))),DD25="Yes"),OFFSET('Sanitation Data'!$F$13,0,10*ROW('Sanitation Data'!F19)),IF(AND(ISNUMBER(OFFSET('Sanitation Data'!$F$13,0,10*ROW('Sanitation Data'!F19))),DD25="No",ISNUMBER(OFFSET('Sanitation Data'!$F$13,0,10*ROW('Sanitation Data'!F19)))),CONCATENATE("[",ROUND(OFFSET('Sanitation Data'!$F$13,0,10*ROW('Sanitation Data'!F19)),0),"]"),IF(AND(ISNUMBER(OFFSET('Sanitation Data'!$F$13,0,10*ROW('Sanitation Data'!F19))),DD25="",ISNUMBER(OFFSET('Sanitation Data'!$F$13,0,10*ROW('Sanitation Data'!F19)))),OFFSET('Sanitation Data'!$F$13,0,10*ROW('Sanitation Data'!F19)),NA())))</f>
        <v>#N/A</v>
      </c>
      <c r="AP25" s="120" t="e">
        <f ca="1">+IF(AND(ISNUMBER(OFFSET('Sanitation Data'!$G$5,0,10*ROW('Sanitation Data'!G19))),DE25="Yes"),100-OFFSET('Sanitation Data'!$G$5,0,10*ROW('Sanitation Data'!G19)),IF(AND(ISNUMBER(OFFSET('Sanitation Data'!$G$5,0,10*ROW('Sanitation Data'!G19))),DE25="No",ISNUMBER(OFFSET('Sanitation Data'!$G$5,0,10*ROW('Sanitation Data'!G19)))),CONCATENATE("[",ROUND(100-OFFSET('Sanitation Data'!$G$5,0,10*ROW('Sanitation Data'!G19)),0),"]"),IF(AND(ISNUMBER(OFFSET('Sanitation Data'!$G$5,0,10*ROW('Sanitation Data'!G19))),DE25="",ISNUMBER(OFFSET('Sanitation Data'!$G$5,0,10*ROW('Sanitation Data'!G19)))),100-OFFSET('Sanitation Data'!$G$5,0,10*ROW('Sanitation Data'!G19)),NA())))</f>
        <v>#N/A</v>
      </c>
      <c r="AQ25" s="120" t="e">
        <f ca="1">+IF(AND(ISNUMBER(OFFSET('Sanitation Data'!$G$7,0,10*ROW('Sanitation Data'!G19))),DF25="Yes"),OFFSET('Sanitation Data'!$G$7,0,10*ROW('Sanitation Data'!G19)),IF(AND(ISNUMBER(OFFSET('Sanitation Data'!$G$7,0,10*ROW('Sanitation Data'!G19))),DF25="No",ISNUMBER(OFFSET('Sanitation Data'!$G$7,0,10*ROW('Sanitation Data'!G19)))),CONCATENATE("[",ROUND(OFFSET('Sanitation Data'!$G$7,0,10*ROW('Sanitation Data'!G19)),0),"]"),IF(AND(ISNUMBER(OFFSET('Sanitation Data'!$G$7,0,10*ROW('Sanitation Data'!G19))),DF25="",ISNUMBER(OFFSET('Sanitation Data'!$G$7,0,10*ROW('Sanitation Data'!G19)))),OFFSET('Sanitation Data'!$G$7,0,10*ROW('Sanitation Data'!G19)),NA())))</f>
        <v>#N/A</v>
      </c>
      <c r="AR25" s="120" t="e">
        <f ca="1">+IF(AND(ISNUMBER(OFFSET('Sanitation Data'!$G$11,0,10*ROW('Sanitation Data'!G19))),DG25="Yes"),OFFSET('Sanitation Data'!$G$11,0,10*ROW('Sanitation Data'!G19)),IF(AND(ISNUMBER(OFFSET('Sanitation Data'!$G$11,0,10*ROW('Sanitation Data'!G19))),DG25="No",ISNUMBER(OFFSET('Sanitation Data'!$G$11,0,10*ROW('Sanitation Data'!G19)))),CONCATENATE("[",ROUND(OFFSET('Sanitation Data'!$G$11,0,10*ROW('Sanitation Data'!G19)),0),"]"),IF(AND(ISNUMBER(OFFSET('Sanitation Data'!$G$11,0,10*ROW('Sanitation Data'!G19))),DG25="",ISNUMBER(OFFSET('Sanitation Data'!$G$11,0,10*ROW('Sanitation Data'!G19)))),OFFSET('Sanitation Data'!$G$11,0,10*ROW('Sanitation Data'!G19)),NA())))</f>
        <v>#N/A</v>
      </c>
      <c r="AS25" s="120" t="e">
        <f ca="1">+IF(AND(ISNUMBER(OFFSET('Sanitation Data'!$G$12,0,10*ROW('Sanitation Data'!G19))),DH25="Yes"),OFFSET('Sanitation Data'!$G$12,0,10*ROW('Sanitation Data'!G19)),IF(AND(ISNUMBER(OFFSET('Sanitation Data'!$G$12,0,10*ROW('Sanitation Data'!G19))),DH25="No",ISNUMBER(OFFSET('Sanitation Data'!$G$12,0,10*ROW('Sanitation Data'!G19)))),CONCATENATE("[",ROUND(OFFSET('Sanitation Data'!$G$12,0,10*ROW('Sanitation Data'!G19)),0),"]"),IF(AND(ISNUMBER(OFFSET('Sanitation Data'!$G$12,0,10*ROW('Sanitation Data'!G19))),DH25="",ISNUMBER(OFFSET('Sanitation Data'!$G$12,0,10*ROW('Sanitation Data'!G19)))),OFFSET('Sanitation Data'!$G$12,0,10*ROW('Sanitation Data'!G19)),NA())))</f>
        <v>#N/A</v>
      </c>
      <c r="AT25" s="120" t="e">
        <f ca="1">+IF(AND(ISNUMBER(OFFSET('Sanitation Data'!$G$13,0,10*ROW('Sanitation Data'!G19))),DI25="Yes"),OFFSET('Sanitation Data'!$G$13,0,10*ROW('Sanitation Data'!G19)),IF(AND(ISNUMBER(OFFSET('Sanitation Data'!$G$13,0,10*ROW('Sanitation Data'!G19))),DI25="No",ISNUMBER(OFFSET('Sanitation Data'!$G$13,0,10*ROW('Sanitation Data'!G19)))),CONCATENATE("[",ROUND(OFFSET('Sanitation Data'!$G$13,0,10*ROW('Sanitation Data'!G19)),0),"]"),IF(AND(ISNUMBER(OFFSET('Sanitation Data'!$G$13,0,10*ROW('Sanitation Data'!G19))),DI25="",ISNUMBER(OFFSET('Sanitation Data'!$G$13,0,10*ROW('Sanitation Data'!G19)))),OFFSET('Sanitation Data'!$G$13,0,10*ROW('Sanitation Data'!G19)),NA())))</f>
        <v>#N/A</v>
      </c>
      <c r="AU25" s="120" t="e">
        <f ca="1">+IF(AND(ISNUMBER(OFFSET('Sanitation Data'!$H$5,0,10*ROW('Sanitation Data'!H19))),DJ25="Yes"),100-OFFSET('Sanitation Data'!$H$5,0,10*ROW('Sanitation Data'!H19)),IF(AND(ISNUMBER(OFFSET('Sanitation Data'!$H$5,0,10*ROW('Sanitation Data'!H19))),DJ25="No",ISNUMBER(OFFSET('Sanitation Data'!$H$5,0,10*ROW('Sanitation Data'!H19)))),CONCATENATE("[",ROUND(100-OFFSET('Sanitation Data'!$H$5,0,10*ROW('Sanitation Data'!H19)),0),"]"),IF(AND(ISNUMBER(OFFSET('Sanitation Data'!$H$5,0,10*ROW('Sanitation Data'!H19))),DJ25="",ISNUMBER(OFFSET('Sanitation Data'!$H$5,0,10*ROW('Sanitation Data'!H19)))),100-OFFSET('Sanitation Data'!$H$5,0,10*ROW('Sanitation Data'!H19)),NA())))</f>
        <v>#N/A</v>
      </c>
      <c r="AV25" s="120" t="e">
        <f ca="1">+IF(AND(ISNUMBER(OFFSET('Sanitation Data'!$H$7,0,10*ROW('Sanitation Data'!H19))),DK25="Yes"),OFFSET('Sanitation Data'!$H$7,0,10*ROW('Sanitation Data'!H19)),IF(AND(ISNUMBER(OFFSET('Sanitation Data'!$H$7,0,10*ROW('Sanitation Data'!H19))),DK25="No",ISNUMBER(OFFSET('Sanitation Data'!$H$7,0,10*ROW('Sanitation Data'!H19)))),CONCATENATE("[",ROUND(OFFSET('Sanitation Data'!$H$7,0,10*ROW('Sanitation Data'!H19)),0),"]"),IF(AND(ISNUMBER(OFFSET('Sanitation Data'!$H$7,0,10*ROW('Sanitation Data'!H19))),DK25="",ISNUMBER(OFFSET('Sanitation Data'!$H$7,0,10*ROW('Sanitation Data'!H19)))),OFFSET('Sanitation Data'!$H$7,0,10*ROW('Sanitation Data'!H19)),NA())))</f>
        <v>#N/A</v>
      </c>
      <c r="AW25" s="120" t="e">
        <f ca="1">+IF(AND(ISNUMBER(OFFSET('Sanitation Data'!$H$11,0,10*ROW('Sanitation Data'!H19))),DL25="Yes"),OFFSET('Sanitation Data'!$H$11,0,10*ROW('Sanitation Data'!H19)),IF(AND(ISNUMBER(OFFSET('Sanitation Data'!$H$11,0,10*ROW('Sanitation Data'!H19))),DL25="No",ISNUMBER(OFFSET('Sanitation Data'!$H$11,0,10*ROW('Sanitation Data'!H19)))),CONCATENATE("[",ROUND(OFFSET('Sanitation Data'!$H$11,0,10*ROW('Sanitation Data'!H19)),0),"]"),IF(AND(ISNUMBER(OFFSET('Sanitation Data'!$H$11,0,10*ROW('Sanitation Data'!H19))),DL25="",ISNUMBER(OFFSET('Sanitation Data'!$H$11,0,10*ROW('Sanitation Data'!H19)))),OFFSET('Sanitation Data'!$H$11,0,10*ROW('Sanitation Data'!H19)),NA())))</f>
        <v>#N/A</v>
      </c>
      <c r="AX25" s="120" t="e">
        <f ca="1">+IF(AND(ISNUMBER(OFFSET('Sanitation Data'!$H$12,0,10*ROW('Sanitation Data'!H19))),DM25="Yes"),OFFSET('Sanitation Data'!$H$12,0,10*ROW('Sanitation Data'!H19)),IF(AND(ISNUMBER(OFFSET('Sanitation Data'!$H$12,0,10*ROW('Sanitation Data'!H19))),DM25="No",ISNUMBER(OFFSET('Sanitation Data'!$H$12,0,10*ROW('Sanitation Data'!H19)))),CONCATENATE("[",ROUND(OFFSET('Sanitation Data'!$H$12,0,10*ROW('Sanitation Data'!H19)),0),"]"),IF(AND(ISNUMBER(OFFSET('Sanitation Data'!$H$12,0,10*ROW('Sanitation Data'!H19))),DM25="",ISNUMBER(OFFSET('Sanitation Data'!$H$12,0,10*ROW('Sanitation Data'!H19)))),OFFSET('Sanitation Data'!$H$12,0,10*ROW('Sanitation Data'!H19)),NA())))</f>
        <v>#N/A</v>
      </c>
      <c r="AY25" s="120" t="e">
        <f ca="1">+IF(AND(ISNUMBER(OFFSET('Sanitation Data'!$H$13,0,10*ROW('Sanitation Data'!H19))),DN25="Yes"),OFFSET('Sanitation Data'!$H$13,0,10*ROW('Sanitation Data'!H19)),IF(AND(ISNUMBER(OFFSET('Sanitation Data'!$H$13,0,10*ROW('Sanitation Data'!H19))),DN25="No",ISNUMBER(OFFSET('Sanitation Data'!$H$13,0,10*ROW('Sanitation Data'!H19)))),CONCATENATE("[",ROUND(OFFSET('Sanitation Data'!$H$13,0,10*ROW('Sanitation Data'!H19)),0),"]"),IF(AND(ISNUMBER(OFFSET('Sanitation Data'!$H$13,0,10*ROW('Sanitation Data'!H19))),DN25="",ISNUMBER(OFFSET('Sanitation Data'!$H$13,0,10*ROW('Sanitation Data'!H19)))),OFFSET('Sanitation Data'!$H$13,0,10*ROW('Sanitation Data'!H19)),NA())))</f>
        <v>#N/A</v>
      </c>
      <c r="AZ25" s="121" t="e">
        <f ca="1">+IF(AND(ISNUMBER(OFFSET('Hygiene Data'!$C$6,0,10*ROW('Hygiene Data'!C19))),DO25="Yes"),OFFSET('Hygiene Data'!$C$6,0,10*ROW('Hygiene Data'!C19)),IF(AND(ISNUMBER(OFFSET('Hygiene Data'!$C$6,0,10*ROW('Hygiene Data'!C19))),DO25="No",ISNUMBER(OFFSET('Hygiene Data'!$C$6,0,10*ROW('Hygiene Data'!C19)))),CONCATENATE("[",ROUND(OFFSET('Hygiene Data'!$C$6,0,10*ROW('Hygiene Data'!C19)),0),"]"),IF(AND(ISNUMBER(OFFSET('Hygiene Data'!$C$6,0,10*ROW('Hygiene Data'!C19))),DO25="",ISNUMBER(OFFSET('Hygiene Data'!$C$6,0,10*ROW('Hygiene Data'!C19)))),OFFSET('Hygiene Data'!$C$6,0,10*ROW('Hygiene Data'!C19)),NA())))</f>
        <v>#N/A</v>
      </c>
      <c r="BA25" s="121" t="e">
        <f ca="1">+IF(AND(ISNUMBER(OFFSET('Hygiene Data'!$C$8,0,10*ROW('Hygiene Data'!C19))),DP25="Yes"),OFFSET('Hygiene Data'!$C$8,0,10*ROW('Hygiene Data'!C19)),IF(AND(ISNUMBER(OFFSET('Hygiene Data'!$C$8,0,10*ROW('Hygiene Data'!C19))),DP25="No",ISNUMBER(OFFSET('Hygiene Data'!$C$8,0,10*ROW('Hygiene Data'!C19)))),CONCATENATE("[",ROUND(OFFSET('Hygiene Data'!$C$8,0,10*ROW('Hygiene Data'!C19)),0),"]"),IF(AND(ISNUMBER(OFFSET('Hygiene Data'!$C$8,0,10*ROW('Hygiene Data'!C19))),DP25="",ISNUMBER(OFFSET('Hygiene Data'!$C$8,0,10*ROW('Hygiene Data'!C19)))),OFFSET('Hygiene Data'!$C$8,0,10*ROW('Hygiene Data'!C19)),NA())))</f>
        <v>#N/A</v>
      </c>
      <c r="BB25" s="121" t="e">
        <f ca="1">+IF(AND(ISNUMBER(OFFSET('Hygiene Data'!$C$10,0,10*ROW('Hygiene Data'!C19))),DQ25="Yes"),OFFSET('Hygiene Data'!$C$10,0,10*ROW('Hygiene Data'!C19)),IF(AND(ISNUMBER(OFFSET('Hygiene Data'!$C$10,0,10*ROW('Hygiene Data'!C19))),DQ25="No",ISNUMBER(OFFSET('Hygiene Data'!$C$10,0,10*ROW('Hygiene Data'!C19)))),CONCATENATE("[",ROUND(OFFSET('Hygiene Data'!$C$10,0,10*ROW('Hygiene Data'!C19)),0),"]"),IF(AND(ISNUMBER(OFFSET('Hygiene Data'!$C$10,0,10*ROW('Hygiene Data'!C19))),DQ25="",ISNUMBER(OFFSET('Hygiene Data'!$C$10,0,10*ROW('Hygiene Data'!C19)))),OFFSET('Hygiene Data'!$C$10,0,10*ROW('Hygiene Data'!C19)),NA())))</f>
        <v>#N/A</v>
      </c>
      <c r="BC25" s="121" t="e">
        <f ca="1">+IF(AND(ISNUMBER(OFFSET('Hygiene Data'!$D$6,0,10*ROW('Hygiene Data'!D19))),DR25="Yes"),OFFSET('Hygiene Data'!$D$6,0,10*ROW('Hygiene Data'!D19)),IF(AND(ISNUMBER(OFFSET('Hygiene Data'!$D$6,0,10*ROW('Hygiene Data'!D19))),DR25="No",ISNUMBER(OFFSET('Hygiene Data'!$D$6,0,10*ROW('Hygiene Data'!D19)))),CONCATENATE("[",ROUND(OFFSET('Hygiene Data'!$D$6,0,10*ROW('Hygiene Data'!D19)),0),"]"),IF(AND(ISNUMBER(OFFSET('Hygiene Data'!$D$6,0,10*ROW('Hygiene Data'!D19))),DR25="",ISNUMBER(OFFSET('Hygiene Data'!$D$6,0,10*ROW('Hygiene Data'!D19)))),OFFSET('Hygiene Data'!$D$6,0,10*ROW('Hygiene Data'!D19)),NA())))</f>
        <v>#N/A</v>
      </c>
      <c r="BD25" s="121" t="e">
        <f ca="1">+IF(AND(ISNUMBER(OFFSET('Hygiene Data'!$D$8,0,10*ROW('Hygiene Data'!D19))),DS25="Yes"),OFFSET('Hygiene Data'!$D$8,0,10*ROW('Hygiene Data'!D19)),IF(AND(ISNUMBER(OFFSET('Hygiene Data'!$D$8,0,10*ROW('Hygiene Data'!D19))),DS25="No",ISNUMBER(OFFSET('Hygiene Data'!$D$8,0,10*ROW('Hygiene Data'!D19)))),CONCATENATE("[",ROUND(OFFSET('Hygiene Data'!$D$8,0,10*ROW('Hygiene Data'!D19)),0),"]"),IF(AND(ISNUMBER(OFFSET('Hygiene Data'!$D$8,0,10*ROW('Hygiene Data'!D19))),DS25="",ISNUMBER(OFFSET('Hygiene Data'!$D$8,0,10*ROW('Hygiene Data'!D19)))),OFFSET('Hygiene Data'!$D$8,0,10*ROW('Hygiene Data'!D19)),NA())))</f>
        <v>#N/A</v>
      </c>
      <c r="BE25" s="121" t="e">
        <f ca="1">+IF(AND(ISNUMBER(OFFSET('Hygiene Data'!$D$10,0,10*ROW('Hygiene Data'!D19))),DT25="Yes"),OFFSET('Hygiene Data'!$D$10,0,10*ROW('Hygiene Data'!D19)),IF(AND(ISNUMBER(OFFSET('Hygiene Data'!$D$10,0,10*ROW('Hygiene Data'!D19))),DT25="No",ISNUMBER(OFFSET('Hygiene Data'!$D$10,0,10*ROW('Hygiene Data'!D19)))),CONCATENATE("[",ROUND(OFFSET('Hygiene Data'!$D$10,0,10*ROW('Hygiene Data'!D19)),0),"]"),IF(AND(ISNUMBER(OFFSET('Hygiene Data'!$D$10,0,10*ROW('Hygiene Data'!D19))),DT25="",ISNUMBER(OFFSET('Hygiene Data'!$D$10,0,10*ROW('Hygiene Data'!D19)))),OFFSET('Hygiene Data'!$D$10,0,10*ROW('Hygiene Data'!D19)),NA())))</f>
        <v>#N/A</v>
      </c>
      <c r="BF25" s="121" t="e">
        <f ca="1">+IF(AND(ISNUMBER(OFFSET('Hygiene Data'!$E$6,0,10*ROW('Hygiene Data'!E19))),DU25="Yes"),OFFSET('Hygiene Data'!$E$6,0,10*ROW('Hygiene Data'!E19)),IF(AND(ISNUMBER(OFFSET('Hygiene Data'!$E$6,0,10*ROW('Hygiene Data'!E19))),DU25="No",ISNUMBER(OFFSET('Hygiene Data'!$E$6,0,10*ROW('Hygiene Data'!E19)))),CONCATENATE("[",ROUND(OFFSET('Hygiene Data'!$E$6,0,10*ROW('Hygiene Data'!E19)),0),"]"),IF(AND(ISNUMBER(OFFSET('Hygiene Data'!$E$6,0,10*ROW('Hygiene Data'!E19))),DU25="",ISNUMBER(OFFSET('Hygiene Data'!$E$6,0,10*ROW('Hygiene Data'!E19)))),OFFSET('Hygiene Data'!$E$6,0,10*ROW('Hygiene Data'!E19)),NA())))</f>
        <v>#N/A</v>
      </c>
      <c r="BG25" s="121" t="e">
        <f ca="1">+IF(AND(ISNUMBER(OFFSET('Hygiene Data'!$E$8,0,10*ROW('Hygiene Data'!E19))),DV25="Yes"),OFFSET('Hygiene Data'!$E$8,0,10*ROW('Hygiene Data'!E19)),IF(AND(ISNUMBER(OFFSET('Hygiene Data'!$E$8,0,10*ROW('Hygiene Data'!E19))),DV25="No",ISNUMBER(OFFSET('Hygiene Data'!$E$8,0,10*ROW('Hygiene Data'!E19)))),CONCATENATE("[",ROUND(OFFSET('Hygiene Data'!$E$8,0,10*ROW('Hygiene Data'!E19)),0),"]"),IF(AND(ISNUMBER(OFFSET('Hygiene Data'!$E$8,0,10*ROW('Hygiene Data'!E19))),DV25="",ISNUMBER(OFFSET('Hygiene Data'!$E$8,0,10*ROW('Hygiene Data'!E19)))),OFFSET('Hygiene Data'!$E$8,0,10*ROW('Hygiene Data'!E19)),NA())))</f>
        <v>#N/A</v>
      </c>
      <c r="BH25" s="121" t="e">
        <f ca="1">+IF(AND(ISNUMBER(OFFSET('Hygiene Data'!$E$10,0,10*ROW('Hygiene Data'!E19))),DW25="Yes"),OFFSET('Hygiene Data'!$E$10,0,10*ROW('Hygiene Data'!E19)),IF(AND(ISNUMBER(OFFSET('Hygiene Data'!$E$10,0,10*ROW('Hygiene Data'!E19))),DW25="No",ISNUMBER(OFFSET('Hygiene Data'!$E$10,0,10*ROW('Hygiene Data'!E19)))),CONCATENATE("[",ROUND(OFFSET('Hygiene Data'!$E$10,0,10*ROW('Hygiene Data'!E19)),0),"]"),IF(AND(ISNUMBER(OFFSET('Hygiene Data'!$E$10,0,10*ROW('Hygiene Data'!E19))),DW25="",ISNUMBER(OFFSET('Hygiene Data'!$E$10,0,10*ROW('Hygiene Data'!E19)))),OFFSET('Hygiene Data'!$E$10,0,10*ROW('Hygiene Data'!E19)),NA())))</f>
        <v>#N/A</v>
      </c>
      <c r="BI25" s="121" t="e">
        <f ca="1">+IF(AND(ISNUMBER(OFFSET('Hygiene Data'!$F$6,0,10*ROW('Hygiene Data'!F19))),DX25="Yes"),OFFSET('Hygiene Data'!$F$6,0,10*ROW('Hygiene Data'!F19)),IF(AND(ISNUMBER(OFFSET('Hygiene Data'!$F$6,0,10*ROW('Hygiene Data'!F19))),DX25="No",ISNUMBER(OFFSET('Hygiene Data'!$F$6,0,10*ROW('Hygiene Data'!F19)))),CONCATENATE("[",ROUND(OFFSET('Hygiene Data'!$F$6,0,10*ROW('Hygiene Data'!F19)),0),"]"),IF(AND(ISNUMBER(OFFSET('Hygiene Data'!$F$6,0,10*ROW('Hygiene Data'!F19))),DX25="",ISNUMBER(OFFSET('Hygiene Data'!$F$6,0,10*ROW('Hygiene Data'!F19)))),OFFSET('Hygiene Data'!$F$6,0,10*ROW('Hygiene Data'!F19)),NA())))</f>
        <v>#N/A</v>
      </c>
      <c r="BJ25" s="121" t="e">
        <f ca="1">+IF(AND(ISNUMBER(OFFSET('Hygiene Data'!$F$8,0,10*ROW('Hygiene Data'!F19))),DY25="Yes"),OFFSET('Hygiene Data'!$F$8,0,10*ROW('Hygiene Data'!F19)),IF(AND(ISNUMBER(OFFSET('Hygiene Data'!$F$8,0,10*ROW('Hygiene Data'!F19))),DY25="No",ISNUMBER(OFFSET('Hygiene Data'!$F$8,0,10*ROW('Hygiene Data'!F19)))),CONCATENATE("[",ROUND(OFFSET('Hygiene Data'!$F$8,0,10*ROW('Hygiene Data'!F19)),0),"]"),IF(AND(ISNUMBER(OFFSET('Hygiene Data'!$F$8,0,10*ROW('Hygiene Data'!F19))),DY25="",ISNUMBER(OFFSET('Hygiene Data'!$F$8,0,10*ROW('Hygiene Data'!F19)))),OFFSET('Hygiene Data'!$F$8,0,10*ROW('Hygiene Data'!F19)),NA())))</f>
        <v>#N/A</v>
      </c>
      <c r="BK25" s="121" t="e">
        <f ca="1">+IF(AND(ISNUMBER(OFFSET('Hygiene Data'!$F$10,0,10*ROW('Hygiene Data'!F19))),DZ25="Yes"),OFFSET('Hygiene Data'!$F$10,0,10*ROW('Hygiene Data'!F19)),IF(AND(ISNUMBER(OFFSET('Hygiene Data'!$F$10,0,10*ROW('Hygiene Data'!F19))),DZ25="No",ISNUMBER(OFFSET('Hygiene Data'!$F$10,0,10*ROW('Hygiene Data'!F19)))),CONCATENATE("[",ROUND(OFFSET('Hygiene Data'!$F$10,0,10*ROW('Hygiene Data'!F19)),0),"]"),IF(AND(ISNUMBER(OFFSET('Hygiene Data'!$F$10,0,10*ROW('Hygiene Data'!F19))),DZ25="",ISNUMBER(OFFSET('Hygiene Data'!$F$10,0,10*ROW('Hygiene Data'!F19)))),OFFSET('Hygiene Data'!$F$10,0,10*ROW('Hygiene Data'!F19)),NA())))</f>
        <v>#N/A</v>
      </c>
      <c r="BL25" s="121" t="e">
        <f ca="1">+IF(AND(ISNUMBER(OFFSET('Hygiene Data'!$G$6,0,10*ROW('Hygiene Data'!G19))),EA25="Yes"),OFFSET('Hygiene Data'!$G$6,0,10*ROW('Hygiene Data'!G19)),IF(AND(ISNUMBER(OFFSET('Hygiene Data'!$G$6,0,10*ROW('Hygiene Data'!G19))),EA25="No",ISNUMBER(OFFSET('Hygiene Data'!$G$6,0,10*ROW('Hygiene Data'!G19)))),CONCATENATE("[",ROUND(OFFSET('Hygiene Data'!$G$6,0,10*ROW('Hygiene Data'!G19)),0),"]"),IF(AND(ISNUMBER(OFFSET('Hygiene Data'!$G$6,0,10*ROW('Hygiene Data'!G19))),EA25="",ISNUMBER(OFFSET('Hygiene Data'!$G$6,0,10*ROW('Hygiene Data'!G19)))),OFFSET('Hygiene Data'!$G$6,0,10*ROW('Hygiene Data'!G19)),NA())))</f>
        <v>#N/A</v>
      </c>
      <c r="BM25" s="121" t="e">
        <f ca="1">+IF(AND(ISNUMBER(OFFSET('Hygiene Data'!$G$8,0,10*ROW('Hygiene Data'!G19))),EB25="Yes"),OFFSET('Hygiene Data'!$G$8,0,10*ROW('Hygiene Data'!G19)),IF(AND(ISNUMBER(OFFSET('Hygiene Data'!$G$8,0,10*ROW('Hygiene Data'!G19))),EB25="No",ISNUMBER(OFFSET('Hygiene Data'!$G$8,0,10*ROW('Hygiene Data'!G19)))),CONCATENATE("[",ROUND(OFFSET('Hygiene Data'!$G$8,0,10*ROW('Hygiene Data'!G19)),0),"]"),IF(AND(ISNUMBER(OFFSET('Hygiene Data'!$G$8,0,10*ROW('Hygiene Data'!G19))),EB25="",ISNUMBER(OFFSET('Hygiene Data'!$G$8,0,10*ROW('Hygiene Data'!G19)))),OFFSET('Hygiene Data'!$G$8,0,10*ROW('Hygiene Data'!G19)),NA())))</f>
        <v>#N/A</v>
      </c>
      <c r="BN25" s="121" t="e">
        <f ca="1">+IF(AND(ISNUMBER(OFFSET('Hygiene Data'!$G$10,0,10*ROW('Hygiene Data'!G19))),EC25="Yes"),OFFSET('Hygiene Data'!$G$10,0,10*ROW('Hygiene Data'!G19)),IF(AND(ISNUMBER(OFFSET('Hygiene Data'!$G$10,0,10*ROW('Hygiene Data'!G19))),EC25="No",ISNUMBER(OFFSET('Hygiene Data'!$G$10,0,10*ROW('Hygiene Data'!G19)))),CONCATENATE("[",ROUND(OFFSET('Hygiene Data'!$G$10,0,10*ROW('Hygiene Data'!G19)),0),"]"),IF(AND(ISNUMBER(OFFSET('Hygiene Data'!$G$10,0,10*ROW('Hygiene Data'!G19))),EC25="",ISNUMBER(OFFSET('Hygiene Data'!$G$10,0,10*ROW('Hygiene Data'!G19)))),OFFSET('Hygiene Data'!$G$10,0,10*ROW('Hygiene Data'!G19)),NA())))</f>
        <v>#N/A</v>
      </c>
      <c r="BO25" s="121" t="e">
        <f ca="1">+IF(AND(ISNUMBER(OFFSET('Hygiene Data'!$H$6,0,10*ROW('Hygiene Data'!H19))),ED25="Yes"),OFFSET('Hygiene Data'!$H$6,0,10*ROW('Hygiene Data'!H19)),IF(AND(ISNUMBER(OFFSET('Hygiene Data'!$H$6,0,10*ROW('Hygiene Data'!H19))),ED25="No",ISNUMBER(OFFSET('Hygiene Data'!$H$6,0,10*ROW('Hygiene Data'!H19)))),CONCATENATE("[",ROUND(OFFSET('Hygiene Data'!$H$6,0,10*ROW('Hygiene Data'!H19)),0),"]"),IF(AND(ISNUMBER(OFFSET('Hygiene Data'!$H$6,0,10*ROW('Hygiene Data'!H19))),ED25="",ISNUMBER(OFFSET('Hygiene Data'!$H$6,0,10*ROW('Hygiene Data'!H19)))),OFFSET('Hygiene Data'!$H$6,0,10*ROW('Hygiene Data'!H19)),NA())))</f>
        <v>#N/A</v>
      </c>
      <c r="BP25" s="121" t="e">
        <f ca="1">+IF(AND(ISNUMBER(OFFSET('Hygiene Data'!$H$8,0,10*ROW('Hygiene Data'!H19))),EE25="Yes"),OFFSET('Hygiene Data'!$H$8,0,10*ROW('Hygiene Data'!H19)),IF(AND(ISNUMBER(OFFSET('Hygiene Data'!$H$8,0,10*ROW('Hygiene Data'!H19))),EE25="No",ISNUMBER(OFFSET('Hygiene Data'!$H$8,0,10*ROW('Hygiene Data'!H19)))),CONCATENATE("[",ROUND(OFFSET('Hygiene Data'!$H$8,0,10*ROW('Hygiene Data'!H19)),0),"]"),IF(AND(ISNUMBER(OFFSET('Hygiene Data'!$H$8,0,10*ROW('Hygiene Data'!H19))),EE25="",ISNUMBER(OFFSET('Hygiene Data'!$H$8,0,10*ROW('Hygiene Data'!H19)))),OFFSET('Hygiene Data'!$H$8,0,10*ROW('Hygiene Data'!H19)),NA())))</f>
        <v>#N/A</v>
      </c>
      <c r="BQ25" s="121" t="e">
        <f ca="1">+IF(AND(ISNUMBER(OFFSET('Hygiene Data'!$H$10,0,10*ROW('Hygiene Data'!H19))),EF25="Yes"),OFFSET('Hygiene Data'!$H$10,0,10*ROW('Hygiene Data'!H19)),IF(AND(ISNUMBER(OFFSET('Hygiene Data'!$H$10,0,10*ROW('Hygiene Data'!H19))),EF25="No",ISNUMBER(OFFSET('Hygiene Data'!$H$10,0,10*ROW('Hygiene Data'!H19)))),CONCATENATE("[",ROUND(OFFSET('Hygiene Data'!$H$10,0,10*ROW('Hygiene Data'!H19)),0),"]"),IF(AND(ISNUMBER(OFFSET('Hygiene Data'!$H$10,0,10*ROW('Hygiene Data'!H19))),EF25="",ISNUMBER(OFFSET('Hygiene Data'!$H$10,0,10*ROW('Hygiene Data'!H19)))),OFFSET('Hygiene Data'!$H$10,0,10*ROW('Hygiene Data'!H19)),NA())))</f>
        <v>#N/A</v>
      </c>
      <c r="BS25" s="28" t="str">
        <f ca="1">+IF(OFFSET('Water Data'!$C$28,0,10*ROW('Water Data'!C19))="","",OFFSET('Water Data'!$C$28,0,10*ROW('Water Data'!C19)))</f>
        <v/>
      </c>
      <c r="BT25" s="28" t="str">
        <f ca="1">+IF(OFFSET('Water Data'!$C$29,0,10*ROW('Water Data'!C19))="","",OFFSET('Water Data'!$C$29,0,10*ROW('Water Data'!C19)))</f>
        <v/>
      </c>
      <c r="BU25" s="28" t="str">
        <f ca="1">+IF(OFFSET('Water Data'!$C$30,0,10*ROW('Water Data'!C19))="","",OFFSET('Water Data'!$C$30,0,10*ROW('Water Data'!C19)))</f>
        <v/>
      </c>
      <c r="BV25" s="28" t="str">
        <f ca="1">+IF(OFFSET('Water Data'!$D$28,0,10*ROW('Water Data'!D19))="","",OFFSET('Water Data'!$D$28,0,10*ROW('Water Data'!D19)))</f>
        <v/>
      </c>
      <c r="BW25" s="28" t="str">
        <f ca="1">+IF(OFFSET('Water Data'!$D$29,0,10*ROW('Water Data'!D19))="","",OFFSET('Water Data'!$D$29,0,10*ROW('Water Data'!D19)))</f>
        <v/>
      </c>
      <c r="BX25" s="28" t="str">
        <f ca="1">+IF(OFFSET('Water Data'!$D$30,0,10*ROW('Water Data'!D19))="","",OFFSET('Water Data'!$D$30,0,10*ROW('Water Data'!D19)))</f>
        <v/>
      </c>
      <c r="BY25" s="28" t="str">
        <f ca="1">+IF(OFFSET('Water Data'!$E$28,0,10*ROW('Water Data'!E19))="","",OFFSET('Water Data'!$E$28,0,10*ROW('Water Data'!E19)))</f>
        <v/>
      </c>
      <c r="BZ25" s="28" t="str">
        <f ca="1">+IF(OFFSET('Water Data'!$E$29,0,10*ROW('Water Data'!E19))="","",OFFSET('Water Data'!$E$29,0,10*ROW('Water Data'!E19)))</f>
        <v/>
      </c>
      <c r="CA25" s="28" t="str">
        <f ca="1">+IF(OFFSET('Water Data'!$E$30,0,10*ROW('Water Data'!E19))="","",OFFSET('Water Data'!$E$30,0,10*ROW('Water Data'!E19)))</f>
        <v/>
      </c>
      <c r="CB25" s="28" t="str">
        <f ca="1">+IF(OFFSET('Water Data'!$F$28,0,10*ROW('Water Data'!F19))="","",OFFSET('Water Data'!$F$28,0,10*ROW('Water Data'!F19)))</f>
        <v/>
      </c>
      <c r="CC25" s="28" t="str">
        <f ca="1">+IF(OFFSET('Water Data'!$F$29,0,10*ROW('Water Data'!F19))="","",OFFSET('Water Data'!$F$29,0,10*ROW('Water Data'!F19)))</f>
        <v/>
      </c>
      <c r="CD25" s="28" t="str">
        <f ca="1">+IF(OFFSET('Water Data'!$F$30,0,10*ROW('Water Data'!F19))="","",OFFSET('Water Data'!$F$30,0,10*ROW('Water Data'!F19)))</f>
        <v/>
      </c>
      <c r="CE25" s="28" t="str">
        <f ca="1">+IF(OFFSET('Water Data'!$G$28,0,10*ROW('Water Data'!G19))="","",OFFSET('Water Data'!$G$28,0,10*ROW('Water Data'!G19)))</f>
        <v/>
      </c>
      <c r="CF25" s="28" t="str">
        <f ca="1">+IF(OFFSET('Water Data'!$G$29,0,10*ROW('Water Data'!G19))="","",OFFSET('Water Data'!$G$29,0,10*ROW('Water Data'!G19)))</f>
        <v/>
      </c>
      <c r="CG25" s="28" t="str">
        <f ca="1">+IF(OFFSET('Water Data'!$G$30,0,10*ROW('Water Data'!G19))="","",OFFSET('Water Data'!$G$30,0,10*ROW('Water Data'!G19)))</f>
        <v/>
      </c>
      <c r="CH25" s="28" t="str">
        <f ca="1">+IF(OFFSET('Water Data'!$H$28,0,10*ROW('Water Data'!H19))="","",OFFSET('Water Data'!$H$28,0,10*ROW('Water Data'!H19)))</f>
        <v/>
      </c>
      <c r="CI25" s="28" t="str">
        <f ca="1">+IF(OFFSET('Water Data'!$H$29,0,10*ROW('Water Data'!H19))="","",OFFSET('Water Data'!$H$29,0,10*ROW('Water Data'!H19)))</f>
        <v/>
      </c>
      <c r="CJ25" s="28" t="str">
        <f ca="1">+IF(OFFSET('Water Data'!$H$30,0,10*ROW('Water Data'!H19))="","",OFFSET('Water Data'!$H$30,0,10*ROW('Water Data'!H19)))</f>
        <v/>
      </c>
      <c r="CK25" s="28" t="str">
        <f ca="1">+IF(OFFSET('Sanitation Data'!$C$29,0,10*ROW('Sanitation Data'!C19))="","",OFFSET('Sanitation Data'!$C$29,0,10*ROW('Sanitation Data'!C19)))</f>
        <v/>
      </c>
      <c r="CL25" s="28" t="str">
        <f ca="1">+IF(OFFSET('Sanitation Data'!$C$30,0,10*ROW('Sanitation Data'!C19))="","",OFFSET('Sanitation Data'!$C$30,0,10*ROW('Sanitation Data'!C19)))</f>
        <v/>
      </c>
      <c r="CM25" s="28" t="str">
        <f ca="1">+IF(OFFSET('Sanitation Data'!$C$31,0,10*ROW('Sanitation Data'!C19))="","",OFFSET('Sanitation Data'!$C$31,0,10*ROW('Sanitation Data'!C19)))</f>
        <v/>
      </c>
      <c r="CN25" s="28" t="str">
        <f ca="1">+IF(OFFSET('Sanitation Data'!$C$32,0,10*ROW('Sanitation Data'!C19))="","",OFFSET('Sanitation Data'!$C$32,0,10*ROW('Sanitation Data'!C19)))</f>
        <v/>
      </c>
      <c r="CO25" s="28" t="str">
        <f ca="1">+IF(OFFSET('Sanitation Data'!$C$33,0,10*ROW('Sanitation Data'!C19))="","",OFFSET('Sanitation Data'!$C$33,0,10*ROW('Sanitation Data'!C19)))</f>
        <v/>
      </c>
      <c r="CP25" s="28" t="str">
        <f ca="1">+IF(OFFSET('Sanitation Data'!$D$29,0,10*ROW('Sanitation Data'!D19))="","",OFFSET('Sanitation Data'!$D$29,0,10*ROW('Sanitation Data'!D19)))</f>
        <v/>
      </c>
      <c r="CQ25" s="28" t="str">
        <f ca="1">+IF(OFFSET('Sanitation Data'!$D$30,0,10*ROW('Sanitation Data'!D19))="","",OFFSET('Sanitation Data'!$D$30,0,10*ROW('Sanitation Data'!D19)))</f>
        <v/>
      </c>
      <c r="CR25" s="28" t="str">
        <f ca="1">+IF(OFFSET('Sanitation Data'!$D$31,0,10*ROW('Sanitation Data'!D19))="","",OFFSET('Sanitation Data'!$D$31,0,10*ROW('Sanitation Data'!D19)))</f>
        <v/>
      </c>
      <c r="CS25" s="28" t="str">
        <f ca="1">+IF(OFFSET('Sanitation Data'!$D$32,0,10*ROW('Sanitation Data'!D19))="","",OFFSET('Sanitation Data'!$D$32,0,10*ROW('Sanitation Data'!D19)))</f>
        <v/>
      </c>
      <c r="CT25" s="28" t="str">
        <f ca="1">+IF(OFFSET('Sanitation Data'!$D$33,0,10*ROW('Sanitation Data'!D19))="","",OFFSET('Sanitation Data'!$D$33,0,10*ROW('Sanitation Data'!D19)))</f>
        <v/>
      </c>
      <c r="CU25" s="28" t="str">
        <f ca="1">+IF(OFFSET('Sanitation Data'!$E$29,0,10*ROW('Sanitation Data'!E19))="","",OFFSET('Sanitation Data'!$E$29,0,10*ROW('Sanitation Data'!E19)))</f>
        <v/>
      </c>
      <c r="CV25" s="28" t="str">
        <f ca="1">+IF(OFFSET('Sanitation Data'!$E$30,0,10*ROW('Sanitation Data'!E19))="","",OFFSET('Sanitation Data'!$E$30,0,10*ROW('Sanitation Data'!E19)))</f>
        <v/>
      </c>
      <c r="CW25" s="28" t="str">
        <f ca="1">+IF(OFFSET('Sanitation Data'!$E$31,0,10*ROW('Sanitation Data'!E19))="","",OFFSET('Sanitation Data'!$E$31,0,10*ROW('Sanitation Data'!E19)))</f>
        <v/>
      </c>
      <c r="CX25" s="28" t="str">
        <f ca="1">+IF(OFFSET('Sanitation Data'!$E$32,0,10*ROW('Sanitation Data'!E19))="","",OFFSET('Sanitation Data'!$E$32,0,10*ROW('Sanitation Data'!E19)))</f>
        <v/>
      </c>
      <c r="CY25" s="28" t="str">
        <f ca="1">+IF(OFFSET('Sanitation Data'!$E$33,0,10*ROW('Sanitation Data'!E19))="","",OFFSET('Sanitation Data'!$E$33,0,10*ROW('Sanitation Data'!E19)))</f>
        <v/>
      </c>
      <c r="CZ25" s="28" t="str">
        <f ca="1">+IF(OFFSET('Sanitation Data'!$F$29,0,10*ROW('Sanitation Data'!F19))="","",OFFSET('Sanitation Data'!$F$29,0,10*ROW('Sanitation Data'!F19)))</f>
        <v/>
      </c>
      <c r="DA25" s="28" t="str">
        <f ca="1">+IF(OFFSET('Sanitation Data'!$F$30,0,10*ROW('Sanitation Data'!F19))="","",OFFSET('Sanitation Data'!$F$30,0,10*ROW('Sanitation Data'!F19)))</f>
        <v/>
      </c>
      <c r="DB25" s="28" t="str">
        <f ca="1">+IF(OFFSET('Sanitation Data'!$F$31,0,10*ROW('Sanitation Data'!F19))="","",OFFSET('Sanitation Data'!$F$31,0,10*ROW('Sanitation Data'!F19)))</f>
        <v/>
      </c>
      <c r="DC25" s="28" t="str">
        <f ca="1">+IF(OFFSET('Sanitation Data'!$F$32,0,10*ROW('Sanitation Data'!F19))="","",OFFSET('Sanitation Data'!$F$32,0,10*ROW('Sanitation Data'!F19)))</f>
        <v/>
      </c>
      <c r="DD25" s="28" t="str">
        <f ca="1">+IF(OFFSET('Sanitation Data'!$F$33,0,10*ROW('Sanitation Data'!F19))="","",OFFSET('Sanitation Data'!$F$33,0,10*ROW('Sanitation Data'!F19)))</f>
        <v/>
      </c>
      <c r="DE25" s="28" t="str">
        <f ca="1">+IF(OFFSET('Sanitation Data'!$G$29,0,10*ROW('Sanitation Data'!G19))="","",OFFSET('Sanitation Data'!$G$29,0,10*ROW('Sanitation Data'!G19)))</f>
        <v/>
      </c>
      <c r="DF25" s="28" t="str">
        <f ca="1">+IF(OFFSET('Sanitation Data'!$G$30,0,10*ROW('Sanitation Data'!G19))="","",OFFSET('Sanitation Data'!$G$30,0,10*ROW('Sanitation Data'!G19)))</f>
        <v/>
      </c>
      <c r="DG25" s="28" t="str">
        <f ca="1">+IF(OFFSET('Sanitation Data'!$G$31,0,10*ROW('Sanitation Data'!G19))="","",OFFSET('Sanitation Data'!$G$31,0,10*ROW('Sanitation Data'!G19)))</f>
        <v/>
      </c>
      <c r="DH25" s="28" t="str">
        <f ca="1">+IF(OFFSET('Sanitation Data'!$G$32,0,10*ROW('Sanitation Data'!G19))="","",OFFSET('Sanitation Data'!$G$32,0,10*ROW('Sanitation Data'!G19)))</f>
        <v/>
      </c>
      <c r="DI25" s="28" t="str">
        <f ca="1">+IF(OFFSET('Sanitation Data'!$G$33,0,10*ROW('Sanitation Data'!G19))="","",OFFSET('Sanitation Data'!$G$33,0,10*ROW('Sanitation Data'!G19)))</f>
        <v/>
      </c>
      <c r="DJ25" s="28" t="str">
        <f ca="1">+IF(OFFSET('Sanitation Data'!$H$29,0,10*ROW('Sanitation Data'!H19))="","",OFFSET('Sanitation Data'!$H$29,0,10*ROW('Sanitation Data'!H19)))</f>
        <v/>
      </c>
      <c r="DK25" s="28" t="str">
        <f ca="1">+IF(OFFSET('Sanitation Data'!$H$30,0,10*ROW('Sanitation Data'!H19))="","",OFFSET('Sanitation Data'!$H$30,0,10*ROW('Sanitation Data'!H19)))</f>
        <v/>
      </c>
      <c r="DL25" s="28" t="str">
        <f ca="1">+IF(OFFSET('Sanitation Data'!$H$31,0,10*ROW('Sanitation Data'!H19))="","",OFFSET('Sanitation Data'!$H$31,0,10*ROW('Sanitation Data'!H19)))</f>
        <v/>
      </c>
      <c r="DM25" s="28" t="str">
        <f ca="1">+IF(OFFSET('Sanitation Data'!$H$32,0,10*ROW('Sanitation Data'!H19))="","",OFFSET('Sanitation Data'!$H$32,0,10*ROW('Sanitation Data'!H19)))</f>
        <v/>
      </c>
      <c r="DN25" s="28" t="str">
        <f ca="1">+IF(OFFSET('Sanitation Data'!$H$33,0,10*ROW('Sanitation Data'!H19))="","",OFFSET('Sanitation Data'!$H$33,0,10*ROW('Sanitation Data'!H19)))</f>
        <v/>
      </c>
      <c r="DO25" s="28" t="str">
        <f ca="1">+IF(OFFSET('Hygiene Data'!$C$12,0,10*ROW('Hygiene Data'!C19))="","",OFFSET('Hygiene Data'!$C$12,0,10*ROW('Hygiene Data'!C19)))</f>
        <v/>
      </c>
      <c r="DP25" s="28" t="str">
        <f ca="1">+IF(OFFSET('Hygiene Data'!$C$13,0,10*ROW('Hygiene Data'!C19))="","",OFFSET('Hygiene Data'!$C$13,0,10*ROW('Hygiene Data'!C19)))</f>
        <v/>
      </c>
      <c r="DQ25" s="28" t="str">
        <f ca="1">+IF(OFFSET('Hygiene Data'!$C$14,0,10*ROW('Hygiene Data'!C19))="","",OFFSET('Hygiene Data'!$C$14,0,10*ROW('Hygiene Data'!C19)))</f>
        <v/>
      </c>
      <c r="DR25" s="28" t="str">
        <f ca="1">+IF(OFFSET('Hygiene Data'!$D$12,0,10*ROW('Hygiene Data'!D19))="","",OFFSET('Hygiene Data'!$D$12,0,10*ROW('Hygiene Data'!D19)))</f>
        <v/>
      </c>
      <c r="DS25" s="28" t="str">
        <f ca="1">+IF(OFFSET('Hygiene Data'!$D$13,0,10*ROW('Hygiene Data'!D19))="","",OFFSET('Hygiene Data'!$D$13,0,10*ROW('Hygiene Data'!D19)))</f>
        <v/>
      </c>
      <c r="DT25" s="28" t="str">
        <f ca="1">+IF(OFFSET('Hygiene Data'!$D$14,0,10*ROW('Hygiene Data'!D19))="","",OFFSET('Hygiene Data'!$D$14,0,10*ROW('Hygiene Data'!D19)))</f>
        <v/>
      </c>
      <c r="DU25" s="28" t="str">
        <f ca="1">+IF(OFFSET('Hygiene Data'!$E$12,0,10*ROW('Hygiene Data'!E19))="","",OFFSET('Hygiene Data'!$E$12,0,10*ROW('Hygiene Data'!E19)))</f>
        <v/>
      </c>
      <c r="DV25" s="28" t="str">
        <f ca="1">+IF(OFFSET('Hygiene Data'!$E$13,0,10*ROW('Hygiene Data'!E19))="","",OFFSET('Hygiene Data'!$E$13,0,10*ROW('Hygiene Data'!E19)))</f>
        <v/>
      </c>
      <c r="DW25" s="28" t="str">
        <f ca="1">+IF(OFFSET('Hygiene Data'!$E$14,0,10*ROW('Hygiene Data'!E19))="","",OFFSET('Hygiene Data'!$E$14,0,10*ROW('Hygiene Data'!E19)))</f>
        <v/>
      </c>
      <c r="DX25" s="28" t="str">
        <f ca="1">+IF(OFFSET('Hygiene Data'!$F$12,0,10*ROW('Hygiene Data'!F19))="","",OFFSET('Hygiene Data'!$F$12,0,10*ROW('Hygiene Data'!F19)))</f>
        <v/>
      </c>
      <c r="DY25" s="28" t="str">
        <f ca="1">+IF(OFFSET('Hygiene Data'!$F$13,0,10*ROW('Hygiene Data'!F19))="","",OFFSET('Hygiene Data'!$F$13,0,10*ROW('Hygiene Data'!F19)))</f>
        <v/>
      </c>
      <c r="DZ25" s="28" t="str">
        <f ca="1">+IF(OFFSET('Hygiene Data'!$F$14,0,10*ROW('Hygiene Data'!F19))="","",OFFSET('Hygiene Data'!$F$14,0,10*ROW('Hygiene Data'!F19)))</f>
        <v/>
      </c>
      <c r="EA25" s="28" t="str">
        <f ca="1">+IF(OFFSET('Hygiene Data'!$G$12,0,10*ROW('Hygiene Data'!G19))="","",OFFSET('Hygiene Data'!$G$12,0,10*ROW('Hygiene Data'!G19)))</f>
        <v/>
      </c>
      <c r="EB25" s="28" t="str">
        <f ca="1">+IF(OFFSET('Hygiene Data'!$G$13,0,10*ROW('Hygiene Data'!G19))="","",OFFSET('Hygiene Data'!$G$13,0,10*ROW('Hygiene Data'!G19)))</f>
        <v/>
      </c>
      <c r="EC25" s="28" t="str">
        <f ca="1">+IF(OFFSET('Hygiene Data'!$G$14,0,10*ROW('Hygiene Data'!G19))="","",OFFSET('Hygiene Data'!$G$14,0,10*ROW('Hygiene Data'!G19)))</f>
        <v/>
      </c>
      <c r="ED25" s="28" t="str">
        <f ca="1">+IF(OFFSET('Hygiene Data'!$H$12,0,10*ROW('Hygiene Data'!H19))="","",OFFSET('Hygiene Data'!$H$12,0,10*ROW('Hygiene Data'!H19)))</f>
        <v/>
      </c>
      <c r="EE25" s="28" t="str">
        <f ca="1">+IF(OFFSET('Hygiene Data'!$H$13,0,10*ROW('Hygiene Data'!H19))="","",OFFSET('Hygiene Data'!$H$13,0,10*ROW('Hygiene Data'!H19)))</f>
        <v/>
      </c>
      <c r="EF25" s="28" t="str">
        <f ca="1">+IF(OFFSET('Hygiene Data'!$H$14,0,10*ROW('Hygiene Data'!H19))="","",OFFSET('Hygiene Data'!$H$14,0,10*ROW('Hygiene Data'!H19)))</f>
        <v/>
      </c>
    </row>
    <row r="26" spans="1:136" x14ac:dyDescent="0.2">
      <c r="A26" s="44" t="str">
        <f ca="1">+IF(OFFSET('Water Data'!$B$1,0,10*ROW('Water Data'!B20))="","",OFFSET('Water Data'!$B$1,0,10*ROW('Water Data'!B20)))</f>
        <v/>
      </c>
      <c r="B26" s="44" t="str">
        <f ca="1">+IF(OFFSET('Water Data'!$A$3,0,10*ROW('Water Data'!A20))="","",OFFSET('Water Data'!$A$3,0,10*ROW('Water Data'!A20)))</f>
        <v/>
      </c>
      <c r="C26" s="44" t="str">
        <f ca="1">+IF(OFFSET('Water Data'!$C$3,0,10*ROW('Water Data'!C20))="","",OFFSET('Water Data'!$C$3,0,10*ROW('Water Data'!C20)))</f>
        <v/>
      </c>
      <c r="D26" s="119" t="e">
        <f ca="1">+IF(AND(ISNUMBER(OFFSET('Water Data'!$C$5,0,10*ROW('Water Data'!C20))),BS26="Yes"),100-OFFSET('Water Data'!$C$5,0,10*ROW('Water Data'!C20)),IF(AND(ISNUMBER(OFFSET('Water Data'!$C$5,0,10*ROW('Water Data'!C20))),BS26="No",ISNUMBER(OFFSET('Water Data'!$C$5,0,10*ROW('Water Data'!C20)))),CONCATENATE("[",ROUND(100-OFFSET('Water Data'!$C$5,0,10*ROW('Water Data'!C20)),0),"]"),IF(AND(ISNUMBER(OFFSET('Water Data'!$C$5,0,10*ROW('Water Data'!C20))),BS26="",ISNUMBER(OFFSET('Water Data'!$C$5,0,10*ROW('Water Data'!C20)))),100-OFFSET('Water Data'!$C$5,0,10*ROW('Water Data'!C20)),NA())))</f>
        <v>#N/A</v>
      </c>
      <c r="E26" s="119" t="e">
        <f ca="1">+IF(AND(ISNUMBER(OFFSET('Water Data'!$C$7,0,10*ROW('Water Data'!D20))),BT26="Yes"),OFFSET('Water Data'!$C$7,0,10*ROW('Water Data'!C20)),IF(AND(ISNUMBER(OFFSET('Water Data'!$C$7,0,10*ROW('Water Data'!C20))),BT26="No",ISNUMBER(OFFSET('Water Data'!$C$7,0,10*ROW('Water Data'!C20)))),CONCATENATE("[",ROUND(OFFSET('Water Data'!$C$7,0,10*ROW('Water Data'!C20)),0),"]"),IF(AND(ISNUMBER(OFFSET('Water Data'!$C$7,0,10*ROW('Water Data'!C20))),BT26="",ISNUMBER(OFFSET('Water Data'!$C$7,0,10*ROW('Water Data'!C20)))),OFFSET('Water Data'!$C$7,0,10*ROW('Water Data'!C20)),NA())))</f>
        <v>#N/A</v>
      </c>
      <c r="F26" s="119" t="e">
        <f ca="1">+IF(AND(ISNUMBER(OFFSET('Water Data'!$C$10,0,10*ROW('Water Data'!C20))),BU26="Yes"),OFFSET('Water Data'!$C$10,0,10*ROW('Water Data'!C20)),IF(AND(ISNUMBER(OFFSET('Water Data'!$C$10,0,10*ROW('Water Data'!C20))),BU26="No",ISNUMBER(OFFSET('Water Data'!$C$10,0,10*ROW('Water Data'!C20)))),CONCATENATE("[",ROUND(OFFSET('Water Data'!$C$10,0,10*ROW('Water Data'!C20)),0),"]"),IF(AND(ISNUMBER(OFFSET('Water Data'!$C$10,0,10*ROW('Water Data'!C20))),BU26="",ISNUMBER(OFFSET('Water Data'!$C$10,0,10*ROW('Water Data'!C20)))),OFFSET('Water Data'!$C$10,0,10*ROW('Water Data'!C20)),NA())))</f>
        <v>#N/A</v>
      </c>
      <c r="G26" s="119" t="e">
        <f ca="1">+IF(AND(ISNUMBER(OFFSET('Water Data'!$D$5,0,10*ROW('Water Data'!D20))),BV26="Yes"),100-OFFSET('Water Data'!$D$5,0,10*ROW('Water Data'!D20)),IF(AND(ISNUMBER(OFFSET('Water Data'!$D$5,0,10*ROW('Water Data'!D20))),BV26="No",ISNUMBER(OFFSET('Water Data'!$D$5,0,10*ROW('Water Data'!D20)))),CONCATENATE("[",ROUND(100-OFFSET('Water Data'!$D$5,0,10*ROW('Water Data'!D20)),0),"]"),IF(AND(ISNUMBER(OFFSET('Water Data'!$D$5,0,10*ROW('Water Data'!D20))),BV26="",ISNUMBER(OFFSET('Water Data'!$D$5,0,10*ROW('Water Data'!D20)))),100-OFFSET('Water Data'!$D$5,0,10*ROW('Water Data'!D20)),NA())))</f>
        <v>#N/A</v>
      </c>
      <c r="H26" s="119" t="e">
        <f ca="1">+IF(AND(ISNUMBER(OFFSET('Water Data'!$D$7,0,10*ROW('Water Data'!D20))),BW26="Yes"),OFFSET('Water Data'!$D$7,0,10*ROW('Water Data'!D20)),IF(AND(ISNUMBER(OFFSET('Water Data'!$D$7,0,10*ROW('Water Data'!D20))),BW26="No",ISNUMBER(OFFSET('Water Data'!$D$7,0,10*ROW('Water Data'!D20)))),CONCATENATE("[",ROUND(OFFSET('Water Data'!$C$7,0,10*ROW('Water Data'!D20)),0),"]"),IF(AND(ISNUMBER(OFFSET('Water Data'!$D$7,0,10*ROW('Water Data'!D20))),BW26="",ISNUMBER(OFFSET('Water Data'!$D$7,0,10*ROW('Water Data'!D20)))),OFFSET('Water Data'!$D$7,0,10*ROW('Water Data'!D20)),NA())))</f>
        <v>#N/A</v>
      </c>
      <c r="I26" s="119" t="e">
        <f ca="1">+IF(AND(ISNUMBER(OFFSET('Water Data'!$D$10,0,10*ROW('Water Data'!D20))),BX26="Yes"),OFFSET('Water Data'!$D$10,0,10*ROW('Water Data'!D20)),IF(AND(ISNUMBER(OFFSET('Water Data'!$D$10,0,10*ROW('Water Data'!D20))),BX26="No",ISNUMBER(OFFSET('Water Data'!$D$10,0,10*ROW('Water Data'!D20)))),CONCATENATE("[",ROUND(OFFSET('Water Data'!$D$10,0,10*ROW('Water Data'!D20)),0),"]"),IF(AND(ISNUMBER(OFFSET('Water Data'!$D$10,0,10*ROW('Water Data'!D20))),BX26="",ISNUMBER(OFFSET('Water Data'!$D$10,0,10*ROW('Water Data'!D20)))),OFFSET('Water Data'!$D$10,0,10*ROW('Water Data'!D20)),NA())))</f>
        <v>#N/A</v>
      </c>
      <c r="J26" s="119" t="e">
        <f ca="1">+IF(AND(ISNUMBER(OFFSET('Water Data'!$E$5,0,10*ROW('Water Data'!E20))),BY26="Yes"),100-OFFSET('Water Data'!$E$5,0,10*ROW('Water Data'!E20)),IF(AND(ISNUMBER(OFFSET('Water Data'!$E$5,0,10*ROW('Water Data'!E20))),BY26="No",ISNUMBER(OFFSET('Water Data'!$E$5,0,10*ROW('Water Data'!E20)))),CONCATENATE("[",ROUND(100-OFFSET('Water Data'!$E$5,0,10*ROW('Water Data'!E20)),0),"]"),IF(AND(ISNUMBER(OFFSET('Water Data'!$E$5,0,10*ROW('Water Data'!E20))),BY26="",ISNUMBER(OFFSET('Water Data'!$E$5,0,10*ROW('Water Data'!E20)))),100-OFFSET('Water Data'!$E$5,0,10*ROW('Water Data'!E20)),NA())))</f>
        <v>#N/A</v>
      </c>
      <c r="K26" s="119" t="e">
        <f ca="1">+IF(AND(ISNUMBER(OFFSET('Water Data'!$E$7,0,10*ROW('Water Data'!E20))),BZ26="Yes"),OFFSET('Water Data'!$E$7,0,10*ROW('Water Data'!E20)),IF(AND(ISNUMBER(OFFSET('Water Data'!$E$7,0,10*ROW('Water Data'!E20))),BZ26="No",ISNUMBER(OFFSET('Water Data'!$E$7,0,10*ROW('Water Data'!E20)))),CONCATENATE("[",ROUND(OFFSET('Water Data'!$E$7,0,10*ROW('Water Data'!E20)),0),"]"),IF(AND(ISNUMBER(OFFSET('Water Data'!$E$7,0,10*ROW('Water Data'!E20))),BZ26="",ISNUMBER(OFFSET('Water Data'!$E$7,0,10*ROW('Water Data'!E20)))),OFFSET('Water Data'!$E$7,0,10*ROW('Water Data'!E20)),NA())))</f>
        <v>#N/A</v>
      </c>
      <c r="L26" s="119" t="e">
        <f ca="1">+IF(AND(ISNUMBER(OFFSET('Water Data'!$E$10,0,10*ROW('Water Data'!E20))),CA26="Yes"),OFFSET('Water Data'!$E$10,0,10*ROW('Water Data'!E20)),IF(AND(ISNUMBER(OFFSET('Water Data'!$E$10,0,10*ROW('Water Data'!E20))),CA26="No",ISNUMBER(OFFSET('Water Data'!$E$10,0,10*ROW('Water Data'!E20)))),CONCATENATE("[",ROUND(OFFSET('Water Data'!$E$10,0,10*ROW('Water Data'!E20)),0),"]"),IF(AND(ISNUMBER(OFFSET('Water Data'!$E$10,0,10*ROW('Water Data'!E20))),CA26="",ISNUMBER(OFFSET('Water Data'!$E$10,0,10*ROW('Water Data'!E20)))),OFFSET('Water Data'!$E$10,0,10*ROW('Water Data'!E20)),NA())))</f>
        <v>#N/A</v>
      </c>
      <c r="M26" s="119" t="e">
        <f ca="1">+IF(AND(ISNUMBER(OFFSET('Water Data'!$F$5,0,10*ROW('Water Data'!F20))),CB26="Yes"),100-OFFSET('Water Data'!$F$5,0,10*ROW('Water Data'!F20)),IF(AND(ISNUMBER(OFFSET('Water Data'!$F$5,0,10*ROW('Water Data'!F20))),CB26="No",ISNUMBER(OFFSET('Water Data'!$F$5,0,10*ROW('Water Data'!F20)))),CONCATENATE("[",ROUND(100-OFFSET('Water Data'!$F$5,0,10*ROW('Water Data'!F20)),0),"]"),IF(AND(ISNUMBER(OFFSET('Water Data'!$F$5,0,10*ROW('Water Data'!F20))),CB26="",ISNUMBER(OFFSET('Water Data'!$F$5,0,10*ROW('Water Data'!F20)))),100-OFFSET('Water Data'!$F$5,0,10*ROW('Water Data'!F20)),NA())))</f>
        <v>#N/A</v>
      </c>
      <c r="N26" s="119" t="e">
        <f ca="1">+IF(AND(ISNUMBER(OFFSET('Water Data'!$F$7,0,10*ROW('Water Data'!F20))),CC26="Yes"),OFFSET('Water Data'!$F$7,0,10*ROW('Water Data'!F20)),IF(AND(ISNUMBER(OFFSET('Water Data'!$F$7,0,10*ROW('Water Data'!F20))),CC26="No",ISNUMBER(OFFSET('Water Data'!$F$7,0,10*ROW('Water Data'!F20)))),CONCATENATE("[",ROUND(OFFSET('Water Data'!$F$7,0,10*ROW('Water Data'!F20)),0),"]"),IF(AND(ISNUMBER(OFFSET('Water Data'!$F$7,0,10*ROW('Water Data'!F20))),CC26="",ISNUMBER(OFFSET('Water Data'!$F$7,0,10*ROW('Water Data'!F20)))),OFFSET('Water Data'!$F$7,0,10*ROW('Water Data'!F20)),NA())))</f>
        <v>#N/A</v>
      </c>
      <c r="O26" s="119" t="e">
        <f ca="1">+IF(AND(ISNUMBER(OFFSET('Water Data'!$F$10,0,10*ROW('Water Data'!F20))),CD26="Yes"),OFFSET('Water Data'!$F$10,0,10*ROW('Water Data'!F20)),IF(AND(ISNUMBER(OFFSET('Water Data'!$F$10,0,10*ROW('Water Data'!F20))),CD26="No",ISNUMBER(OFFSET('Water Data'!$F$10,0,10*ROW('Water Data'!F20)))),CONCATENATE("[",ROUND(OFFSET('Water Data'!$F$10,0,10*ROW('Water Data'!F20)),0),"]"),IF(AND(ISNUMBER(OFFSET('Water Data'!$F$10,0,10*ROW('Water Data'!F20))),CD26="",ISNUMBER(OFFSET('Water Data'!$F$10,0,10*ROW('Water Data'!F20)))),OFFSET('Water Data'!$F$10,0,10*ROW('Water Data'!F20)),NA())))</f>
        <v>#N/A</v>
      </c>
      <c r="P26" s="119" t="e">
        <f ca="1">+IF(AND(ISNUMBER(OFFSET('Water Data'!$G$5,0,10*ROW('Water Data'!G20))),CE26="Yes"),100-OFFSET('Water Data'!$G$5,0,10*ROW('Water Data'!G20)),IF(AND(ISNUMBER(OFFSET('Water Data'!$G$5,0,10*ROW('Water Data'!G20))),CE26="No",ISNUMBER(OFFSET('Water Data'!$G$5,0,10*ROW('Water Data'!G20)))),CONCATENATE("[",ROUND(100-OFFSET('Water Data'!$G$5,0,10*ROW('Water Data'!G20)),0),"]"),IF(AND(ISNUMBER(OFFSET('Water Data'!$G$5,0,10*ROW('Water Data'!G20))),CE26="",ISNUMBER(OFFSET('Water Data'!$G$5,0,10*ROW('Water Data'!G20)))),100-OFFSET('Water Data'!$G$5,0,10*ROW('Water Data'!G20)),NA())))</f>
        <v>#N/A</v>
      </c>
      <c r="Q26" s="119" t="e">
        <f ca="1">+IF(AND(ISNUMBER(OFFSET('Water Data'!$G$7,0,10*ROW('Water Data'!G20))),CF26="Yes"),OFFSET('Water Data'!$G$7,0,10*ROW('Water Data'!G20)),IF(AND(ISNUMBER(OFFSET('Water Data'!$G$7,0,10*ROW('Water Data'!G20))),CF26="No",ISNUMBER(OFFSET('Water Data'!$G$7,0,10*ROW('Water Data'!G20)))),CONCATENATE("[",ROUND(OFFSET('Water Data'!$G$7,0,10*ROW('Water Data'!G20)),0),"]"),IF(AND(ISNUMBER(OFFSET('Water Data'!$G$7,0,10*ROW('Water Data'!G20))),CF26="",ISNUMBER(OFFSET('Water Data'!$G$7,0,10*ROW('Water Data'!G20)))),OFFSET('Water Data'!$G$7,0,10*ROW('Water Data'!G20)),NA())))</f>
        <v>#N/A</v>
      </c>
      <c r="R26" s="119" t="e">
        <f ca="1">+IF(AND(ISNUMBER(OFFSET('Water Data'!$G$10,0,10*ROW('Water Data'!G20))),CG26="Yes"),OFFSET('Water Data'!$G$10,0,10*ROW('Water Data'!G20)),IF(AND(ISNUMBER(OFFSET('Water Data'!$G$10,0,10*ROW('Water Data'!G20))),CG26="No",ISNUMBER(OFFSET('Water Data'!$G$10,0,10*ROW('Water Data'!G20)))),CONCATENATE("[",ROUND(OFFSET('Water Data'!$G$10,0,10*ROW('Water Data'!G20)),0),"]"),IF(AND(ISNUMBER(OFFSET('Water Data'!$G$10,0,10*ROW('Water Data'!G20))),CG26="",ISNUMBER(OFFSET('Water Data'!$G$10,0,10*ROW('Water Data'!G20)))),OFFSET('Water Data'!$G$10,0,10*ROW('Water Data'!G20)),NA())))</f>
        <v>#N/A</v>
      </c>
      <c r="S26" s="119" t="e">
        <f ca="1">+IF(AND(ISNUMBER(OFFSET('Water Data'!$H$5,0,10*ROW('Water Data'!H20))),CH26="Yes"),100-OFFSET('Water Data'!$H$5,0,10*ROW('Water Data'!H20)),IF(AND(ISNUMBER(OFFSET('Water Data'!$H$5,0,10*ROW('Water Data'!H20))),CH26="No",ISNUMBER(OFFSET('Water Data'!$H$5,0,10*ROW('Water Data'!H20)))),CONCATENATE("[",ROUND(100-OFFSET('Water Data'!$H$5,0,10*ROW('Water Data'!H20)),0),"]"),IF(AND(ISNUMBER(OFFSET('Water Data'!$H$5,0,10*ROW('Water Data'!H20))),CH26="",ISNUMBER(OFFSET('Water Data'!$H$5,0,10*ROW('Water Data'!H20)))),100-OFFSET('Water Data'!$H$5,0,10*ROW('Water Data'!H20)),NA())))</f>
        <v>#N/A</v>
      </c>
      <c r="T26" s="119" t="e">
        <f ca="1">+IF(AND(ISNUMBER(OFFSET('Water Data'!$H$7,0,10*ROW('Water Data'!H20))),CI26="Yes"),OFFSET('Water Data'!$H$7,0,10*ROW('Water Data'!H20)),IF(AND(ISNUMBER(OFFSET('Water Data'!$H$7,0,10*ROW('Water Data'!H20))),CI26="No",ISNUMBER(OFFSET('Water Data'!$H$7,0,10*ROW('Water Data'!H20)))),CONCATENATE("[",ROUND(OFFSET('Water Data'!$H$7,0,10*ROW('Water Data'!H20)),0),"]"),IF(AND(ISNUMBER(OFFSET('Water Data'!$H$7,0,10*ROW('Water Data'!H20))),CI26="",ISNUMBER(OFFSET('Water Data'!$H$7,0,10*ROW('Water Data'!H20)))),OFFSET('Water Data'!$H$7,0,10*ROW('Water Data'!H20)),NA())))</f>
        <v>#N/A</v>
      </c>
      <c r="U26" s="119" t="e">
        <f ca="1">+IF(AND(ISNUMBER(OFFSET('Water Data'!$H$10,0,10*ROW('Water Data'!H20))),CJ26="Yes"),OFFSET('Water Data'!$H$10,0,10*ROW('Water Data'!H20)),IF(AND(ISNUMBER(OFFSET('Water Data'!$H$10,0,10*ROW('Water Data'!H20))),CJ26="No",ISNUMBER(OFFSET('Water Data'!$H$10,0,10*ROW('Water Data'!H20)))),CONCATENATE("[",ROUND(OFFSET('Water Data'!$H$10,0,10*ROW('Water Data'!H20)),0),"]"),IF(AND(ISNUMBER(OFFSET('Water Data'!$H$10,0,10*ROW('Water Data'!H20))),CJ26="",ISNUMBER(OFFSET('Water Data'!$H$10,0,10*ROW('Water Data'!H20)))),OFFSET('Water Data'!$H$10,0,10*ROW('Water Data'!H20)),NA())))</f>
        <v>#N/A</v>
      </c>
      <c r="V26" s="120" t="e">
        <f ca="1">+IF(AND(ISNUMBER(OFFSET('Sanitation Data'!$C$5,0,10*ROW('Sanitation Data'!C20))),CK26="Yes"),100-OFFSET('Sanitation Data'!$C$5,0,10*ROW('Sanitation Data'!C20)),IF(AND(ISNUMBER(OFFSET('Sanitation Data'!$C$5,0,10*ROW('Sanitation Data'!C20))),CK26="No",ISNUMBER(OFFSET('Sanitation Data'!$C$5,0,10*ROW('Sanitation Data'!C20)))),CONCATENATE("[",ROUND(100-OFFSET('Sanitation Data'!$C$5,0,10*ROW('Sanitation Data'!C20)),0),"]"),IF(AND(ISNUMBER(OFFSET('Sanitation Data'!$C$5,0,10*ROW('Sanitation Data'!C20))),CK26="",ISNUMBER(OFFSET('Sanitation Data'!$C$5,0,10*ROW('Sanitation Data'!C20)))),100-OFFSET('Sanitation Data'!$C$5,0,10*ROW('Sanitation Data'!C20)),NA())))</f>
        <v>#N/A</v>
      </c>
      <c r="W26" s="120" t="e">
        <f ca="1">+IF(AND(ISNUMBER(OFFSET('Sanitation Data'!$C$7,0,10*ROW('Sanitation Data'!C20))),CL26="Yes"),OFFSET('Sanitation Data'!$C$7,0,10*ROW('Sanitation Data'!C20)),IF(AND(ISNUMBER(OFFSET('Sanitation Data'!$C$7,0,10*ROW('Sanitation Data'!C20))),CL26="No",ISNUMBER(OFFSET('Sanitation Data'!$C$7,0,10*ROW('Sanitation Data'!C20)))),CONCATENATE("[",ROUND(OFFSET('Sanitation Data'!$C$7,0,10*ROW('Sanitation Data'!C20)),0),"]"),IF(AND(ISNUMBER(OFFSET('Sanitation Data'!$C$7,0,10*ROW('Sanitation Data'!C20))),CL26="",ISNUMBER(OFFSET('Sanitation Data'!$C$7,0,10*ROW('Sanitation Data'!C20)))),OFFSET('Sanitation Data'!$C$7,0,10*ROW('Sanitation Data'!C20)),NA())))</f>
        <v>#N/A</v>
      </c>
      <c r="X26" s="120" t="e">
        <f ca="1">+IF(AND(ISNUMBER(OFFSET('Sanitation Data'!$C$11,0,10*ROW('Sanitation Data'!C20))),CM26="Yes"),OFFSET('Sanitation Data'!$C$11,0,10*ROW('Sanitation Data'!C20)),IF(AND(ISNUMBER(OFFSET('Sanitation Data'!$C$11,0,10*ROW('Sanitation Data'!C20))),CM26="No",ISNUMBER(OFFSET('Sanitation Data'!$C$11,0,10*ROW('Sanitation Data'!C20)))),CONCATENATE("[",ROUND(OFFSET('Sanitation Data'!$C$11,0,10*ROW('Sanitation Data'!C20)),0),"]"),IF(AND(ISNUMBER(OFFSET('Sanitation Data'!$C$11,0,10*ROW('Sanitation Data'!C20))),CM26="",ISNUMBER(OFFSET('Sanitation Data'!$C$11,0,10*ROW('Sanitation Data'!C20)))),OFFSET('Sanitation Data'!$C$11,0,10*ROW('Sanitation Data'!C20)),NA())))</f>
        <v>#N/A</v>
      </c>
      <c r="Y26" s="120" t="e">
        <f ca="1">+IF(AND(ISNUMBER(OFFSET('Sanitation Data'!$C$12,0,10*ROW('Sanitation Data'!C20))),CN26="Yes"),OFFSET('Sanitation Data'!$C$12,0,10*ROW('Sanitation Data'!C20)),IF(AND(ISNUMBER(OFFSET('Sanitation Data'!$C$12,0,10*ROW('Sanitation Data'!C20))),CN26="No",ISNUMBER(OFFSET('Sanitation Data'!$C$12,0,10*ROW('Sanitation Data'!C20)))),CONCATENATE("[",ROUND(OFFSET('Sanitation Data'!$C$12,0,10*ROW('Sanitation Data'!C20)),0),"]"),IF(AND(ISNUMBER(OFFSET('Sanitation Data'!$C$12,0,10*ROW('Sanitation Data'!C20))),CN26="",ISNUMBER(OFFSET('Sanitation Data'!$C$12,0,10*ROW('Sanitation Data'!C20)))),OFFSET('Sanitation Data'!$C$12,0,10*ROW('Sanitation Data'!C20)),NA())))</f>
        <v>#N/A</v>
      </c>
      <c r="Z26" s="120" t="e">
        <f ca="1">+IF(AND(ISNUMBER(OFFSET('Sanitation Data'!$C$13,0,10*ROW('Sanitation Data'!C20))),CO26="Yes"),OFFSET('Sanitation Data'!$C$13,0,10*ROW('Sanitation Data'!C20)),IF(AND(ISNUMBER(OFFSET('Sanitation Data'!$C$13,0,10*ROW('Sanitation Data'!C20))),CO26="No",ISNUMBER(OFFSET('Sanitation Data'!$C$13,0,10*ROW('Sanitation Data'!C20)))),CONCATENATE("[",ROUND(OFFSET('Sanitation Data'!$C$13,0,10*ROW('Sanitation Data'!C20)),0),"]"),IF(AND(ISNUMBER(OFFSET('Sanitation Data'!$C$13,0,10*ROW('Sanitation Data'!C20))),CO26="",ISNUMBER(OFFSET('Sanitation Data'!$C$13,0,10*ROW('Sanitation Data'!C20)))),OFFSET('Sanitation Data'!$C$13,0,10*ROW('Sanitation Data'!C20)),NA())))</f>
        <v>#N/A</v>
      </c>
      <c r="AA26" s="120" t="e">
        <f ca="1">+IF(AND(ISNUMBER(OFFSET('Sanitation Data'!$D$5,0,10*ROW('Sanitation Data'!D20))),CP26="Yes"),100-OFFSET('Sanitation Data'!$D$5,0,10*ROW('Sanitation Data'!D20)),IF(AND(ISNUMBER(OFFSET('Sanitation Data'!$D$5,0,10*ROW('Sanitation Data'!D20))),CP26="No",ISNUMBER(OFFSET('Sanitation Data'!$D$5,0,10*ROW('Sanitation Data'!D20)))),CONCATENATE("[",ROUND(100-OFFSET('Sanitation Data'!$D$5,0,10*ROW('Sanitation Data'!D20)),0),"]"),IF(AND(ISNUMBER(OFFSET('Sanitation Data'!$D$5,0,10*ROW('Sanitation Data'!D20))),CP26="",ISNUMBER(OFFSET('Sanitation Data'!$D$5,0,10*ROW('Sanitation Data'!D20)))),100-OFFSET('Sanitation Data'!$D$5,0,10*ROW('Sanitation Data'!D20)),NA())))</f>
        <v>#N/A</v>
      </c>
      <c r="AB26" s="120" t="e">
        <f ca="1">+IF(AND(ISNUMBER(OFFSET('Sanitation Data'!$D$7,0,10*ROW('Sanitation Data'!D20))),CQ26="Yes"),OFFSET('Sanitation Data'!$D$7,0,10*ROW('Sanitation Data'!G20)),IF(AND(ISNUMBER(OFFSET('Sanitation Data'!$D$7,0,10*ROW('Sanitation Data'!D20))),CQ26="No",ISNUMBER(OFFSET('Sanitation Data'!$D$7,0,10*ROW('Sanitation Data'!D20)))),CONCATENATE("[",ROUND(OFFSET('Sanitation Data'!$D$7,0,10*ROW('Sanitation Data'!D20)),0),"]"),IF(AND(ISNUMBER(OFFSET('Sanitation Data'!$D$7,0,10*ROW('Sanitation Data'!D20))),CQ26="",ISNUMBER(OFFSET('Sanitation Data'!$D$7,0,10*ROW('Sanitation Data'!D20)))),OFFSET('Sanitation Data'!$D$7,0,10*ROW('Sanitation Data'!D20)),NA())))</f>
        <v>#N/A</v>
      </c>
      <c r="AC26" s="120" t="e">
        <f ca="1">+IF(AND(ISNUMBER(OFFSET('Sanitation Data'!$D$11,0,10*ROW('Sanitation Data'!D20))),CR26="Yes"),OFFSET('Sanitation Data'!$D$11,0,10*ROW('Sanitation Data'!D20)),IF(AND(ISNUMBER(OFFSET('Sanitation Data'!$D$11,0,10*ROW('Sanitation Data'!D20))),CR26="No",ISNUMBER(OFFSET('Sanitation Data'!$D$11,0,10*ROW('Sanitation Data'!D20)))),CONCATENATE("[",ROUND(OFFSET('Sanitation Data'!$D$11,0,10*ROW('Sanitation Data'!D20)),0),"]"),IF(AND(ISNUMBER(OFFSET('Sanitation Data'!$D$11,0,10*ROW('Sanitation Data'!D20))),CR26="",ISNUMBER(OFFSET('Sanitation Data'!$D$11,0,10*ROW('Sanitation Data'!D20)))),OFFSET('Sanitation Data'!$D$11,0,10*ROW('Sanitation Data'!D20)),NA())))</f>
        <v>#N/A</v>
      </c>
      <c r="AD26" s="120" t="e">
        <f ca="1">+IF(AND(ISNUMBER(OFFSET('Sanitation Data'!$D$12,0,10*ROW('Sanitation Data'!D20))),CS26="Yes"),OFFSET('Sanitation Data'!$D$12,0,10*ROW('Sanitation Data'!D20)),IF(AND(ISNUMBER(OFFSET('Sanitation Data'!$D$12,0,10*ROW('Sanitation Data'!D20))),CS26="No",ISNUMBER(OFFSET('Sanitation Data'!$D$12,0,10*ROW('Sanitation Data'!D20)))),CONCATENATE("[",ROUND(OFFSET('Sanitation Data'!$D$12,0,10*ROW('Sanitation Data'!D20)),0),"]"),IF(AND(ISNUMBER(OFFSET('Sanitation Data'!$D$12,0,10*ROW('Sanitation Data'!D20))),CS26="",ISNUMBER(OFFSET('Sanitation Data'!$D$12,0,10*ROW('Sanitation Data'!D20)))),OFFSET('Sanitation Data'!$D$12,0,10*ROW('Sanitation Data'!D20)),NA())))</f>
        <v>#N/A</v>
      </c>
      <c r="AE26" s="120" t="e">
        <f ca="1">+IF(AND(ISNUMBER(OFFSET('Sanitation Data'!$D$13,0,10*ROW('Sanitation Data'!D20))),CT26="Yes"),OFFSET('Sanitation Data'!$D$13,0,10*ROW('Sanitation Data'!D20)),IF(AND(ISNUMBER(OFFSET('Sanitation Data'!$D$13,0,10*ROW('Sanitation Data'!D20))),CT26="No",ISNUMBER(OFFSET('Sanitation Data'!$D$13,0,10*ROW('Sanitation Data'!D20)))),CONCATENATE("[",ROUND(OFFSET('Sanitation Data'!$D$13,0,10*ROW('Sanitation Data'!D20)),0),"]"),IF(AND(ISNUMBER(OFFSET('Sanitation Data'!$D$13,0,10*ROW('Sanitation Data'!D20))),CT26="",ISNUMBER(OFFSET('Sanitation Data'!$D$13,0,10*ROW('Sanitation Data'!D20)))),OFFSET('Sanitation Data'!$D$13,0,10*ROW('Sanitation Data'!D20)),NA())))</f>
        <v>#N/A</v>
      </c>
      <c r="AF26" s="120" t="e">
        <f ca="1">+IF(AND(ISNUMBER(OFFSET('Sanitation Data'!$E$5,0,10*ROW('Sanitation Data'!E20))),CU26="Yes"),100-OFFSET('Sanitation Data'!$E$5,0,10*ROW('Sanitation Data'!E20)),IF(AND(ISNUMBER(OFFSET('Sanitation Data'!$E$5,0,10*ROW('Sanitation Data'!E20))),CU26="No",ISNUMBER(OFFSET('Sanitation Data'!$E$5,0,10*ROW('Sanitation Data'!E20)))),CONCATENATE("[",ROUND(100-OFFSET('Sanitation Data'!$E$5,0,10*ROW('Sanitation Data'!E20)),0),"]"),IF(AND(ISNUMBER(OFFSET('Sanitation Data'!$E$5,0,10*ROW('Sanitation Data'!E20))),CU26="",ISNUMBER(OFFSET('Sanitation Data'!$E$5,0,10*ROW('Sanitation Data'!E20)))),100-OFFSET('Sanitation Data'!$E$5,0,10*ROW('Sanitation Data'!E20)),NA())))</f>
        <v>#N/A</v>
      </c>
      <c r="AG26" s="120" t="e">
        <f ca="1">+IF(AND(ISNUMBER(OFFSET('Sanitation Data'!$E$7,0,10*ROW('Sanitation Data'!E20))),CV26="Yes"),OFFSET('Sanitation Data'!$E$7,0,10*ROW('Sanitation Data'!E20)),IF(AND(ISNUMBER(OFFSET('Sanitation Data'!$E$7,0,10*ROW('Sanitation Data'!E20))),CV26="No",ISNUMBER(OFFSET('Sanitation Data'!$E$7,0,10*ROW('Sanitation Data'!E20)))),CONCATENATE("[",ROUND(OFFSET('Sanitation Data'!$E$7,0,10*ROW('Sanitation Data'!E20)),0),"]"),IF(AND(ISNUMBER(OFFSET('Sanitation Data'!$E$7,0,10*ROW('Sanitation Data'!E20))),CV26="",ISNUMBER(OFFSET('Sanitation Data'!$E$7,0,10*ROW('Sanitation Data'!E20)))),OFFSET('Sanitation Data'!$E$7,0,10*ROW('Sanitation Data'!E20)),NA())))</f>
        <v>#N/A</v>
      </c>
      <c r="AH26" s="120" t="e">
        <f ca="1">+IF(AND(ISNUMBER(OFFSET('Sanitation Data'!$E$11,0,10*ROW('Sanitation Data'!E20))),CW26="Yes"),OFFSET('Sanitation Data'!$E$11,0,10*ROW('Sanitation Data'!E20)),IF(AND(ISNUMBER(OFFSET('Sanitation Data'!$E$11,0,10*ROW('Sanitation Data'!E20))),CW26="No",ISNUMBER(OFFSET('Sanitation Data'!$E$11,0,10*ROW('Sanitation Data'!E20)))),CONCATENATE("[",ROUND(OFFSET('Sanitation Data'!$E$11,0,10*ROW('Sanitation Data'!E20)),0),"]"),IF(AND(ISNUMBER(OFFSET('Sanitation Data'!$E$11,0,10*ROW('Sanitation Data'!E20))),CW26="",ISNUMBER(OFFSET('Sanitation Data'!$E$11,0,10*ROW('Sanitation Data'!E20)))),OFFSET('Sanitation Data'!$E$11,0,10*ROW('Sanitation Data'!E20)),NA())))</f>
        <v>#N/A</v>
      </c>
      <c r="AI26" s="120" t="e">
        <f ca="1">+IF(AND(ISNUMBER(OFFSET('Sanitation Data'!$E$12,0,10*ROW('Sanitation Data'!E20))),CX26="Yes"),OFFSET('Sanitation Data'!$E$12,0,10*ROW('Sanitation Data'!E20)),IF(AND(ISNUMBER(OFFSET('Sanitation Data'!$E$12,0,10*ROW('Sanitation Data'!E20))),CX26="No",ISNUMBER(OFFSET('Sanitation Data'!$E$12,0,10*ROW('Sanitation Data'!E20)))),CONCATENATE("[",ROUND(OFFSET('Sanitation Data'!$E$12,0,10*ROW('Sanitation Data'!E20)),0),"]"),IF(AND(ISNUMBER(OFFSET('Sanitation Data'!$E$12,0,10*ROW('Sanitation Data'!E20))),CX26="",ISNUMBER(OFFSET('Sanitation Data'!$E$12,0,10*ROW('Sanitation Data'!E20)))),OFFSET('Sanitation Data'!$E$12,0,10*ROW('Sanitation Data'!E20)),NA())))</f>
        <v>#N/A</v>
      </c>
      <c r="AJ26" s="120" t="e">
        <f ca="1">+IF(AND(ISNUMBER(OFFSET('Sanitation Data'!$E$13,0,10*ROW('Sanitation Data'!E20))),CY26="Yes"),OFFSET('Sanitation Data'!$E$13,0,10*ROW('Sanitation Data'!E20)),IF(AND(ISNUMBER(OFFSET('Sanitation Data'!$E$13,0,10*ROW('Sanitation Data'!E20))),CY26="No",ISNUMBER(OFFSET('Sanitation Data'!$E$13,0,10*ROW('Sanitation Data'!E20)))),CONCATENATE("[",ROUND(OFFSET('Sanitation Data'!$E$13,0,10*ROW('Sanitation Data'!E20)),0),"]"),IF(AND(ISNUMBER(OFFSET('Sanitation Data'!$E$13,0,10*ROW('Sanitation Data'!E20))),CY26="",ISNUMBER(OFFSET('Sanitation Data'!$E$13,0,10*ROW('Sanitation Data'!E20)))),OFFSET('Sanitation Data'!$E$13,0,10*ROW('Sanitation Data'!E20)),NA())))</f>
        <v>#N/A</v>
      </c>
      <c r="AK26" s="120" t="e">
        <f ca="1">+IF(AND(ISNUMBER(OFFSET('Sanitation Data'!$F$5,0,10*ROW('Sanitation Data'!F20))),CZ26="Yes"),100-OFFSET('Sanitation Data'!$F$5,0,10*ROW('Sanitation Data'!F20)),IF(AND(ISNUMBER(OFFSET('Sanitation Data'!$F$5,0,10*ROW('Sanitation Data'!F20))),CZ26="No",ISNUMBER(OFFSET('Sanitation Data'!$F$5,0,10*ROW('Sanitation Data'!F20)))),CONCATENATE("[",ROUND(100-OFFSET('Sanitation Data'!$F$5,0,10*ROW('Sanitation Data'!F20)),0),"]"),IF(AND(ISNUMBER(OFFSET('Sanitation Data'!$F$5,0,10*ROW('Sanitation Data'!F20))),CZ26="",ISNUMBER(OFFSET('Sanitation Data'!$F$5,0,10*ROW('Sanitation Data'!F20)))),100-OFFSET('Sanitation Data'!$F$5,0,10*ROW('Sanitation Data'!F20)),NA())))</f>
        <v>#N/A</v>
      </c>
      <c r="AL26" s="120" t="e">
        <f ca="1">+IF(AND(ISNUMBER(OFFSET('Sanitation Data'!$F$7,0,10*ROW('Sanitation Data'!F20))),DA26="Yes"),OFFSET('Sanitation Data'!$F$7,0,10*ROW('Sanitation Data'!F20)),IF(AND(ISNUMBER(OFFSET('Sanitation Data'!$F$7,0,10*ROW('Sanitation Data'!F20))),DA26="No",ISNUMBER(OFFSET('Sanitation Data'!$F$7,0,10*ROW('Sanitation Data'!F20)))),CONCATENATE("[",ROUND(OFFSET('Sanitation Data'!$F$7,0,10*ROW('Sanitation Data'!F20)),0),"]"),IF(AND(ISNUMBER(OFFSET('Sanitation Data'!$F$7,0,10*ROW('Sanitation Data'!F20))),DA26="",ISNUMBER(OFFSET('Sanitation Data'!$F$7,0,10*ROW('Sanitation Data'!F20)))),OFFSET('Sanitation Data'!$F$7,0,10*ROW('Sanitation Data'!F20)),NA())))</f>
        <v>#N/A</v>
      </c>
      <c r="AM26" s="120" t="e">
        <f ca="1">+IF(AND(ISNUMBER(OFFSET('Sanitation Data'!$F$11,0,10*ROW('Sanitation Data'!F20))),DB26="Yes"),OFFSET('Sanitation Data'!$F$11,0,10*ROW('Sanitation Data'!F20)),IF(AND(ISNUMBER(OFFSET('Sanitation Data'!$F$11,0,10*ROW('Sanitation Data'!F20))),DB26="No",ISNUMBER(OFFSET('Sanitation Data'!$F$11,0,10*ROW('Sanitation Data'!F20)))),CONCATENATE("[",ROUND(OFFSET('Sanitation Data'!$F$11,0,10*ROW('Sanitation Data'!F20)),0),"]"),IF(AND(ISNUMBER(OFFSET('Sanitation Data'!$F$11,0,10*ROW('Sanitation Data'!F20))),DB26="",ISNUMBER(OFFSET('Sanitation Data'!$F$11,0,10*ROW('Sanitation Data'!F20)))),OFFSET('Sanitation Data'!$F$11,0,10*ROW('Sanitation Data'!F20)),NA())))</f>
        <v>#N/A</v>
      </c>
      <c r="AN26" s="120" t="e">
        <f ca="1">+IF(AND(ISNUMBER(OFFSET('Sanitation Data'!$F$12,0,10*ROW('Sanitation Data'!F20))),DC26="Yes"),OFFSET('Sanitation Data'!$F$12,0,10*ROW('Sanitation Data'!F20)),IF(AND(ISNUMBER(OFFSET('Sanitation Data'!$F$12,0,10*ROW('Sanitation Data'!F20))),DC26="No",ISNUMBER(OFFSET('Sanitation Data'!$F$12,0,10*ROW('Sanitation Data'!F20)))),CONCATENATE("[",ROUND(OFFSET('Sanitation Data'!$F$12,0,10*ROW('Sanitation Data'!F20)),0),"]"),IF(AND(ISNUMBER(OFFSET('Sanitation Data'!$F$12,0,10*ROW('Sanitation Data'!F20))),DC26="",ISNUMBER(OFFSET('Sanitation Data'!$F$12,0,10*ROW('Sanitation Data'!F20)))),OFFSET('Sanitation Data'!$F$12,0,10*ROW('Sanitation Data'!F20)),NA())))</f>
        <v>#N/A</v>
      </c>
      <c r="AO26" s="120" t="e">
        <f ca="1">+IF(AND(ISNUMBER(OFFSET('Sanitation Data'!$F$13,0,10*ROW('Sanitation Data'!F20))),DD26="Yes"),OFFSET('Sanitation Data'!$F$13,0,10*ROW('Sanitation Data'!F20)),IF(AND(ISNUMBER(OFFSET('Sanitation Data'!$F$13,0,10*ROW('Sanitation Data'!F20))),DD26="No",ISNUMBER(OFFSET('Sanitation Data'!$F$13,0,10*ROW('Sanitation Data'!F20)))),CONCATENATE("[",ROUND(OFFSET('Sanitation Data'!$F$13,0,10*ROW('Sanitation Data'!F20)),0),"]"),IF(AND(ISNUMBER(OFFSET('Sanitation Data'!$F$13,0,10*ROW('Sanitation Data'!F20))),DD26="",ISNUMBER(OFFSET('Sanitation Data'!$F$13,0,10*ROW('Sanitation Data'!F20)))),OFFSET('Sanitation Data'!$F$13,0,10*ROW('Sanitation Data'!F20)),NA())))</f>
        <v>#N/A</v>
      </c>
      <c r="AP26" s="120" t="e">
        <f ca="1">+IF(AND(ISNUMBER(OFFSET('Sanitation Data'!$G$5,0,10*ROW('Sanitation Data'!G20))),DE26="Yes"),100-OFFSET('Sanitation Data'!$G$5,0,10*ROW('Sanitation Data'!G20)),IF(AND(ISNUMBER(OFFSET('Sanitation Data'!$G$5,0,10*ROW('Sanitation Data'!G20))),DE26="No",ISNUMBER(OFFSET('Sanitation Data'!$G$5,0,10*ROW('Sanitation Data'!G20)))),CONCATENATE("[",ROUND(100-OFFSET('Sanitation Data'!$G$5,0,10*ROW('Sanitation Data'!G20)),0),"]"),IF(AND(ISNUMBER(OFFSET('Sanitation Data'!$G$5,0,10*ROW('Sanitation Data'!G20))),DE26="",ISNUMBER(OFFSET('Sanitation Data'!$G$5,0,10*ROW('Sanitation Data'!G20)))),100-OFFSET('Sanitation Data'!$G$5,0,10*ROW('Sanitation Data'!G20)),NA())))</f>
        <v>#N/A</v>
      </c>
      <c r="AQ26" s="120" t="e">
        <f ca="1">+IF(AND(ISNUMBER(OFFSET('Sanitation Data'!$G$7,0,10*ROW('Sanitation Data'!G20))),DF26="Yes"),OFFSET('Sanitation Data'!$G$7,0,10*ROW('Sanitation Data'!G20)),IF(AND(ISNUMBER(OFFSET('Sanitation Data'!$G$7,0,10*ROW('Sanitation Data'!G20))),DF26="No",ISNUMBER(OFFSET('Sanitation Data'!$G$7,0,10*ROW('Sanitation Data'!G20)))),CONCATENATE("[",ROUND(OFFSET('Sanitation Data'!$G$7,0,10*ROW('Sanitation Data'!G20)),0),"]"),IF(AND(ISNUMBER(OFFSET('Sanitation Data'!$G$7,0,10*ROW('Sanitation Data'!G20))),DF26="",ISNUMBER(OFFSET('Sanitation Data'!$G$7,0,10*ROW('Sanitation Data'!G20)))),OFFSET('Sanitation Data'!$G$7,0,10*ROW('Sanitation Data'!G20)),NA())))</f>
        <v>#N/A</v>
      </c>
      <c r="AR26" s="120" t="e">
        <f ca="1">+IF(AND(ISNUMBER(OFFSET('Sanitation Data'!$G$11,0,10*ROW('Sanitation Data'!G20))),DG26="Yes"),OFFSET('Sanitation Data'!$G$11,0,10*ROW('Sanitation Data'!G20)),IF(AND(ISNUMBER(OFFSET('Sanitation Data'!$G$11,0,10*ROW('Sanitation Data'!G20))),DG26="No",ISNUMBER(OFFSET('Sanitation Data'!$G$11,0,10*ROW('Sanitation Data'!G20)))),CONCATENATE("[",ROUND(OFFSET('Sanitation Data'!$G$11,0,10*ROW('Sanitation Data'!G20)),0),"]"),IF(AND(ISNUMBER(OFFSET('Sanitation Data'!$G$11,0,10*ROW('Sanitation Data'!G20))),DG26="",ISNUMBER(OFFSET('Sanitation Data'!$G$11,0,10*ROW('Sanitation Data'!G20)))),OFFSET('Sanitation Data'!$G$11,0,10*ROW('Sanitation Data'!G20)),NA())))</f>
        <v>#N/A</v>
      </c>
      <c r="AS26" s="120" t="e">
        <f ca="1">+IF(AND(ISNUMBER(OFFSET('Sanitation Data'!$G$12,0,10*ROW('Sanitation Data'!G20))),DH26="Yes"),OFFSET('Sanitation Data'!$G$12,0,10*ROW('Sanitation Data'!G20)),IF(AND(ISNUMBER(OFFSET('Sanitation Data'!$G$12,0,10*ROW('Sanitation Data'!G20))),DH26="No",ISNUMBER(OFFSET('Sanitation Data'!$G$12,0,10*ROW('Sanitation Data'!G20)))),CONCATENATE("[",ROUND(OFFSET('Sanitation Data'!$G$12,0,10*ROW('Sanitation Data'!G20)),0),"]"),IF(AND(ISNUMBER(OFFSET('Sanitation Data'!$G$12,0,10*ROW('Sanitation Data'!G20))),DH26="",ISNUMBER(OFFSET('Sanitation Data'!$G$12,0,10*ROW('Sanitation Data'!G20)))),OFFSET('Sanitation Data'!$G$12,0,10*ROW('Sanitation Data'!G20)),NA())))</f>
        <v>#N/A</v>
      </c>
      <c r="AT26" s="120" t="e">
        <f ca="1">+IF(AND(ISNUMBER(OFFSET('Sanitation Data'!$G$13,0,10*ROW('Sanitation Data'!G20))),DI26="Yes"),OFFSET('Sanitation Data'!$G$13,0,10*ROW('Sanitation Data'!G20)),IF(AND(ISNUMBER(OFFSET('Sanitation Data'!$G$13,0,10*ROW('Sanitation Data'!G20))),DI26="No",ISNUMBER(OFFSET('Sanitation Data'!$G$13,0,10*ROW('Sanitation Data'!G20)))),CONCATENATE("[",ROUND(OFFSET('Sanitation Data'!$G$13,0,10*ROW('Sanitation Data'!G20)),0),"]"),IF(AND(ISNUMBER(OFFSET('Sanitation Data'!$G$13,0,10*ROW('Sanitation Data'!G20))),DI26="",ISNUMBER(OFFSET('Sanitation Data'!$G$13,0,10*ROW('Sanitation Data'!G20)))),OFFSET('Sanitation Data'!$G$13,0,10*ROW('Sanitation Data'!G20)),NA())))</f>
        <v>#N/A</v>
      </c>
      <c r="AU26" s="120" t="e">
        <f ca="1">+IF(AND(ISNUMBER(OFFSET('Sanitation Data'!$H$5,0,10*ROW('Sanitation Data'!H20))),DJ26="Yes"),100-OFFSET('Sanitation Data'!$H$5,0,10*ROW('Sanitation Data'!H20)),IF(AND(ISNUMBER(OFFSET('Sanitation Data'!$H$5,0,10*ROW('Sanitation Data'!H20))),DJ26="No",ISNUMBER(OFFSET('Sanitation Data'!$H$5,0,10*ROW('Sanitation Data'!H20)))),CONCATENATE("[",ROUND(100-OFFSET('Sanitation Data'!$H$5,0,10*ROW('Sanitation Data'!H20)),0),"]"),IF(AND(ISNUMBER(OFFSET('Sanitation Data'!$H$5,0,10*ROW('Sanitation Data'!H20))),DJ26="",ISNUMBER(OFFSET('Sanitation Data'!$H$5,0,10*ROW('Sanitation Data'!H20)))),100-OFFSET('Sanitation Data'!$H$5,0,10*ROW('Sanitation Data'!H20)),NA())))</f>
        <v>#N/A</v>
      </c>
      <c r="AV26" s="120" t="e">
        <f ca="1">+IF(AND(ISNUMBER(OFFSET('Sanitation Data'!$H$7,0,10*ROW('Sanitation Data'!H20))),DK26="Yes"),OFFSET('Sanitation Data'!$H$7,0,10*ROW('Sanitation Data'!H20)),IF(AND(ISNUMBER(OFFSET('Sanitation Data'!$H$7,0,10*ROW('Sanitation Data'!H20))),DK26="No",ISNUMBER(OFFSET('Sanitation Data'!$H$7,0,10*ROW('Sanitation Data'!H20)))),CONCATENATE("[",ROUND(OFFSET('Sanitation Data'!$H$7,0,10*ROW('Sanitation Data'!H20)),0),"]"),IF(AND(ISNUMBER(OFFSET('Sanitation Data'!$H$7,0,10*ROW('Sanitation Data'!H20))),DK26="",ISNUMBER(OFFSET('Sanitation Data'!$H$7,0,10*ROW('Sanitation Data'!H20)))),OFFSET('Sanitation Data'!$H$7,0,10*ROW('Sanitation Data'!H20)),NA())))</f>
        <v>#N/A</v>
      </c>
      <c r="AW26" s="120" t="e">
        <f ca="1">+IF(AND(ISNUMBER(OFFSET('Sanitation Data'!$H$11,0,10*ROW('Sanitation Data'!H20))),DL26="Yes"),OFFSET('Sanitation Data'!$H$11,0,10*ROW('Sanitation Data'!H20)),IF(AND(ISNUMBER(OFFSET('Sanitation Data'!$H$11,0,10*ROW('Sanitation Data'!H20))),DL26="No",ISNUMBER(OFFSET('Sanitation Data'!$H$11,0,10*ROW('Sanitation Data'!H20)))),CONCATENATE("[",ROUND(OFFSET('Sanitation Data'!$H$11,0,10*ROW('Sanitation Data'!H20)),0),"]"),IF(AND(ISNUMBER(OFFSET('Sanitation Data'!$H$11,0,10*ROW('Sanitation Data'!H20))),DL26="",ISNUMBER(OFFSET('Sanitation Data'!$H$11,0,10*ROW('Sanitation Data'!H20)))),OFFSET('Sanitation Data'!$H$11,0,10*ROW('Sanitation Data'!H20)),NA())))</f>
        <v>#N/A</v>
      </c>
      <c r="AX26" s="120" t="e">
        <f ca="1">+IF(AND(ISNUMBER(OFFSET('Sanitation Data'!$H$12,0,10*ROW('Sanitation Data'!H20))),DM26="Yes"),OFFSET('Sanitation Data'!$H$12,0,10*ROW('Sanitation Data'!H20)),IF(AND(ISNUMBER(OFFSET('Sanitation Data'!$H$12,0,10*ROW('Sanitation Data'!H20))),DM26="No",ISNUMBER(OFFSET('Sanitation Data'!$H$12,0,10*ROW('Sanitation Data'!H20)))),CONCATENATE("[",ROUND(OFFSET('Sanitation Data'!$H$12,0,10*ROW('Sanitation Data'!H20)),0),"]"),IF(AND(ISNUMBER(OFFSET('Sanitation Data'!$H$12,0,10*ROW('Sanitation Data'!H20))),DM26="",ISNUMBER(OFFSET('Sanitation Data'!$H$12,0,10*ROW('Sanitation Data'!H20)))),OFFSET('Sanitation Data'!$H$12,0,10*ROW('Sanitation Data'!H20)),NA())))</f>
        <v>#N/A</v>
      </c>
      <c r="AY26" s="120" t="e">
        <f ca="1">+IF(AND(ISNUMBER(OFFSET('Sanitation Data'!$H$13,0,10*ROW('Sanitation Data'!H20))),DN26="Yes"),OFFSET('Sanitation Data'!$H$13,0,10*ROW('Sanitation Data'!H20)),IF(AND(ISNUMBER(OFFSET('Sanitation Data'!$H$13,0,10*ROW('Sanitation Data'!H20))),DN26="No",ISNUMBER(OFFSET('Sanitation Data'!$H$13,0,10*ROW('Sanitation Data'!H20)))),CONCATENATE("[",ROUND(OFFSET('Sanitation Data'!$H$13,0,10*ROW('Sanitation Data'!H20)),0),"]"),IF(AND(ISNUMBER(OFFSET('Sanitation Data'!$H$13,0,10*ROW('Sanitation Data'!H20))),DN26="",ISNUMBER(OFFSET('Sanitation Data'!$H$13,0,10*ROW('Sanitation Data'!H20)))),OFFSET('Sanitation Data'!$H$13,0,10*ROW('Sanitation Data'!H20)),NA())))</f>
        <v>#N/A</v>
      </c>
      <c r="AZ26" s="121" t="e">
        <f ca="1">+IF(AND(ISNUMBER(OFFSET('Hygiene Data'!$C$6,0,10*ROW('Hygiene Data'!C20))),DO26="Yes"),OFFSET('Hygiene Data'!$C$6,0,10*ROW('Hygiene Data'!C20)),IF(AND(ISNUMBER(OFFSET('Hygiene Data'!$C$6,0,10*ROW('Hygiene Data'!C20))),DO26="No",ISNUMBER(OFFSET('Hygiene Data'!$C$6,0,10*ROW('Hygiene Data'!C20)))),CONCATENATE("[",ROUND(OFFSET('Hygiene Data'!$C$6,0,10*ROW('Hygiene Data'!C20)),0),"]"),IF(AND(ISNUMBER(OFFSET('Hygiene Data'!$C$6,0,10*ROW('Hygiene Data'!C20))),DO26="",ISNUMBER(OFFSET('Hygiene Data'!$C$6,0,10*ROW('Hygiene Data'!C20)))),OFFSET('Hygiene Data'!$C$6,0,10*ROW('Hygiene Data'!C20)),NA())))</f>
        <v>#N/A</v>
      </c>
      <c r="BA26" s="121" t="e">
        <f ca="1">+IF(AND(ISNUMBER(OFFSET('Hygiene Data'!$C$8,0,10*ROW('Hygiene Data'!C20))),DP26="Yes"),OFFSET('Hygiene Data'!$C$8,0,10*ROW('Hygiene Data'!C20)),IF(AND(ISNUMBER(OFFSET('Hygiene Data'!$C$8,0,10*ROW('Hygiene Data'!C20))),DP26="No",ISNUMBER(OFFSET('Hygiene Data'!$C$8,0,10*ROW('Hygiene Data'!C20)))),CONCATENATE("[",ROUND(OFFSET('Hygiene Data'!$C$8,0,10*ROW('Hygiene Data'!C20)),0),"]"),IF(AND(ISNUMBER(OFFSET('Hygiene Data'!$C$8,0,10*ROW('Hygiene Data'!C20))),DP26="",ISNUMBER(OFFSET('Hygiene Data'!$C$8,0,10*ROW('Hygiene Data'!C20)))),OFFSET('Hygiene Data'!$C$8,0,10*ROW('Hygiene Data'!C20)),NA())))</f>
        <v>#N/A</v>
      </c>
      <c r="BB26" s="121" t="e">
        <f ca="1">+IF(AND(ISNUMBER(OFFSET('Hygiene Data'!$C$10,0,10*ROW('Hygiene Data'!C20))),DQ26="Yes"),OFFSET('Hygiene Data'!$C$10,0,10*ROW('Hygiene Data'!C20)),IF(AND(ISNUMBER(OFFSET('Hygiene Data'!$C$10,0,10*ROW('Hygiene Data'!C20))),DQ26="No",ISNUMBER(OFFSET('Hygiene Data'!$C$10,0,10*ROW('Hygiene Data'!C20)))),CONCATENATE("[",ROUND(OFFSET('Hygiene Data'!$C$10,0,10*ROW('Hygiene Data'!C20)),0),"]"),IF(AND(ISNUMBER(OFFSET('Hygiene Data'!$C$10,0,10*ROW('Hygiene Data'!C20))),DQ26="",ISNUMBER(OFFSET('Hygiene Data'!$C$10,0,10*ROW('Hygiene Data'!C20)))),OFFSET('Hygiene Data'!$C$10,0,10*ROW('Hygiene Data'!C20)),NA())))</f>
        <v>#N/A</v>
      </c>
      <c r="BC26" s="121" t="e">
        <f ca="1">+IF(AND(ISNUMBER(OFFSET('Hygiene Data'!$D$6,0,10*ROW('Hygiene Data'!D20))),DR26="Yes"),OFFSET('Hygiene Data'!$D$6,0,10*ROW('Hygiene Data'!D20)),IF(AND(ISNUMBER(OFFSET('Hygiene Data'!$D$6,0,10*ROW('Hygiene Data'!D20))),DR26="No",ISNUMBER(OFFSET('Hygiene Data'!$D$6,0,10*ROW('Hygiene Data'!D20)))),CONCATENATE("[",ROUND(OFFSET('Hygiene Data'!$D$6,0,10*ROW('Hygiene Data'!D20)),0),"]"),IF(AND(ISNUMBER(OFFSET('Hygiene Data'!$D$6,0,10*ROW('Hygiene Data'!D20))),DR26="",ISNUMBER(OFFSET('Hygiene Data'!$D$6,0,10*ROW('Hygiene Data'!D20)))),OFFSET('Hygiene Data'!$D$6,0,10*ROW('Hygiene Data'!D20)),NA())))</f>
        <v>#N/A</v>
      </c>
      <c r="BD26" s="121" t="e">
        <f ca="1">+IF(AND(ISNUMBER(OFFSET('Hygiene Data'!$D$8,0,10*ROW('Hygiene Data'!D20))),DS26="Yes"),OFFSET('Hygiene Data'!$D$8,0,10*ROW('Hygiene Data'!D20)),IF(AND(ISNUMBER(OFFSET('Hygiene Data'!$D$8,0,10*ROW('Hygiene Data'!D20))),DS26="No",ISNUMBER(OFFSET('Hygiene Data'!$D$8,0,10*ROW('Hygiene Data'!D20)))),CONCATENATE("[",ROUND(OFFSET('Hygiene Data'!$D$8,0,10*ROW('Hygiene Data'!D20)),0),"]"),IF(AND(ISNUMBER(OFFSET('Hygiene Data'!$D$8,0,10*ROW('Hygiene Data'!D20))),DS26="",ISNUMBER(OFFSET('Hygiene Data'!$D$8,0,10*ROW('Hygiene Data'!D20)))),OFFSET('Hygiene Data'!$D$8,0,10*ROW('Hygiene Data'!D20)),NA())))</f>
        <v>#N/A</v>
      </c>
      <c r="BE26" s="121" t="e">
        <f ca="1">+IF(AND(ISNUMBER(OFFSET('Hygiene Data'!$D$10,0,10*ROW('Hygiene Data'!D20))),DT26="Yes"),OFFSET('Hygiene Data'!$D$10,0,10*ROW('Hygiene Data'!D20)),IF(AND(ISNUMBER(OFFSET('Hygiene Data'!$D$10,0,10*ROW('Hygiene Data'!D20))),DT26="No",ISNUMBER(OFFSET('Hygiene Data'!$D$10,0,10*ROW('Hygiene Data'!D20)))),CONCATENATE("[",ROUND(OFFSET('Hygiene Data'!$D$10,0,10*ROW('Hygiene Data'!D20)),0),"]"),IF(AND(ISNUMBER(OFFSET('Hygiene Data'!$D$10,0,10*ROW('Hygiene Data'!D20))),DT26="",ISNUMBER(OFFSET('Hygiene Data'!$D$10,0,10*ROW('Hygiene Data'!D20)))),OFFSET('Hygiene Data'!$D$10,0,10*ROW('Hygiene Data'!D20)),NA())))</f>
        <v>#N/A</v>
      </c>
      <c r="BF26" s="121" t="e">
        <f ca="1">+IF(AND(ISNUMBER(OFFSET('Hygiene Data'!$E$6,0,10*ROW('Hygiene Data'!E20))),DU26="Yes"),OFFSET('Hygiene Data'!$E$6,0,10*ROW('Hygiene Data'!E20)),IF(AND(ISNUMBER(OFFSET('Hygiene Data'!$E$6,0,10*ROW('Hygiene Data'!E20))),DU26="No",ISNUMBER(OFFSET('Hygiene Data'!$E$6,0,10*ROW('Hygiene Data'!E20)))),CONCATENATE("[",ROUND(OFFSET('Hygiene Data'!$E$6,0,10*ROW('Hygiene Data'!E20)),0),"]"),IF(AND(ISNUMBER(OFFSET('Hygiene Data'!$E$6,0,10*ROW('Hygiene Data'!E20))),DU26="",ISNUMBER(OFFSET('Hygiene Data'!$E$6,0,10*ROW('Hygiene Data'!E20)))),OFFSET('Hygiene Data'!$E$6,0,10*ROW('Hygiene Data'!E20)),NA())))</f>
        <v>#N/A</v>
      </c>
      <c r="BG26" s="121" t="e">
        <f ca="1">+IF(AND(ISNUMBER(OFFSET('Hygiene Data'!$E$8,0,10*ROW('Hygiene Data'!E20))),DV26="Yes"),OFFSET('Hygiene Data'!$E$8,0,10*ROW('Hygiene Data'!E20)),IF(AND(ISNUMBER(OFFSET('Hygiene Data'!$E$8,0,10*ROW('Hygiene Data'!E20))),DV26="No",ISNUMBER(OFFSET('Hygiene Data'!$E$8,0,10*ROW('Hygiene Data'!E20)))),CONCATENATE("[",ROUND(OFFSET('Hygiene Data'!$E$8,0,10*ROW('Hygiene Data'!E20)),0),"]"),IF(AND(ISNUMBER(OFFSET('Hygiene Data'!$E$8,0,10*ROW('Hygiene Data'!E20))),DV26="",ISNUMBER(OFFSET('Hygiene Data'!$E$8,0,10*ROW('Hygiene Data'!E20)))),OFFSET('Hygiene Data'!$E$8,0,10*ROW('Hygiene Data'!E20)),NA())))</f>
        <v>#N/A</v>
      </c>
      <c r="BH26" s="121" t="e">
        <f ca="1">+IF(AND(ISNUMBER(OFFSET('Hygiene Data'!$E$10,0,10*ROW('Hygiene Data'!E20))),DW26="Yes"),OFFSET('Hygiene Data'!$E$10,0,10*ROW('Hygiene Data'!E20)),IF(AND(ISNUMBER(OFFSET('Hygiene Data'!$E$10,0,10*ROW('Hygiene Data'!E20))),DW26="No",ISNUMBER(OFFSET('Hygiene Data'!$E$10,0,10*ROW('Hygiene Data'!E20)))),CONCATENATE("[",ROUND(OFFSET('Hygiene Data'!$E$10,0,10*ROW('Hygiene Data'!E20)),0),"]"),IF(AND(ISNUMBER(OFFSET('Hygiene Data'!$E$10,0,10*ROW('Hygiene Data'!E20))),DW26="",ISNUMBER(OFFSET('Hygiene Data'!$E$10,0,10*ROW('Hygiene Data'!E20)))),OFFSET('Hygiene Data'!$E$10,0,10*ROW('Hygiene Data'!E20)),NA())))</f>
        <v>#N/A</v>
      </c>
      <c r="BI26" s="121" t="e">
        <f ca="1">+IF(AND(ISNUMBER(OFFSET('Hygiene Data'!$F$6,0,10*ROW('Hygiene Data'!F20))),DX26="Yes"),OFFSET('Hygiene Data'!$F$6,0,10*ROW('Hygiene Data'!F20)),IF(AND(ISNUMBER(OFFSET('Hygiene Data'!$F$6,0,10*ROW('Hygiene Data'!F20))),DX26="No",ISNUMBER(OFFSET('Hygiene Data'!$F$6,0,10*ROW('Hygiene Data'!F20)))),CONCATENATE("[",ROUND(OFFSET('Hygiene Data'!$F$6,0,10*ROW('Hygiene Data'!F20)),0),"]"),IF(AND(ISNUMBER(OFFSET('Hygiene Data'!$F$6,0,10*ROW('Hygiene Data'!F20))),DX26="",ISNUMBER(OFFSET('Hygiene Data'!$F$6,0,10*ROW('Hygiene Data'!F20)))),OFFSET('Hygiene Data'!$F$6,0,10*ROW('Hygiene Data'!F20)),NA())))</f>
        <v>#N/A</v>
      </c>
      <c r="BJ26" s="121" t="e">
        <f ca="1">+IF(AND(ISNUMBER(OFFSET('Hygiene Data'!$F$8,0,10*ROW('Hygiene Data'!F20))),DY26="Yes"),OFFSET('Hygiene Data'!$F$8,0,10*ROW('Hygiene Data'!F20)),IF(AND(ISNUMBER(OFFSET('Hygiene Data'!$F$8,0,10*ROW('Hygiene Data'!F20))),DY26="No",ISNUMBER(OFFSET('Hygiene Data'!$F$8,0,10*ROW('Hygiene Data'!F20)))),CONCATENATE("[",ROUND(OFFSET('Hygiene Data'!$F$8,0,10*ROW('Hygiene Data'!F20)),0),"]"),IF(AND(ISNUMBER(OFFSET('Hygiene Data'!$F$8,0,10*ROW('Hygiene Data'!F20))),DY26="",ISNUMBER(OFFSET('Hygiene Data'!$F$8,0,10*ROW('Hygiene Data'!F20)))),OFFSET('Hygiene Data'!$F$8,0,10*ROW('Hygiene Data'!F20)),NA())))</f>
        <v>#N/A</v>
      </c>
      <c r="BK26" s="121" t="e">
        <f ca="1">+IF(AND(ISNUMBER(OFFSET('Hygiene Data'!$F$10,0,10*ROW('Hygiene Data'!F20))),DZ26="Yes"),OFFSET('Hygiene Data'!$F$10,0,10*ROW('Hygiene Data'!F20)),IF(AND(ISNUMBER(OFFSET('Hygiene Data'!$F$10,0,10*ROW('Hygiene Data'!F20))),DZ26="No",ISNUMBER(OFFSET('Hygiene Data'!$F$10,0,10*ROW('Hygiene Data'!F20)))),CONCATENATE("[",ROUND(OFFSET('Hygiene Data'!$F$10,0,10*ROW('Hygiene Data'!F20)),0),"]"),IF(AND(ISNUMBER(OFFSET('Hygiene Data'!$F$10,0,10*ROW('Hygiene Data'!F20))),DZ26="",ISNUMBER(OFFSET('Hygiene Data'!$F$10,0,10*ROW('Hygiene Data'!F20)))),OFFSET('Hygiene Data'!$F$10,0,10*ROW('Hygiene Data'!F20)),NA())))</f>
        <v>#N/A</v>
      </c>
      <c r="BL26" s="121" t="e">
        <f ca="1">+IF(AND(ISNUMBER(OFFSET('Hygiene Data'!$G$6,0,10*ROW('Hygiene Data'!G20))),EA26="Yes"),OFFSET('Hygiene Data'!$G$6,0,10*ROW('Hygiene Data'!G20)),IF(AND(ISNUMBER(OFFSET('Hygiene Data'!$G$6,0,10*ROW('Hygiene Data'!G20))),EA26="No",ISNUMBER(OFFSET('Hygiene Data'!$G$6,0,10*ROW('Hygiene Data'!G20)))),CONCATENATE("[",ROUND(OFFSET('Hygiene Data'!$G$6,0,10*ROW('Hygiene Data'!G20)),0),"]"),IF(AND(ISNUMBER(OFFSET('Hygiene Data'!$G$6,0,10*ROW('Hygiene Data'!G20))),EA26="",ISNUMBER(OFFSET('Hygiene Data'!$G$6,0,10*ROW('Hygiene Data'!G20)))),OFFSET('Hygiene Data'!$G$6,0,10*ROW('Hygiene Data'!G20)),NA())))</f>
        <v>#N/A</v>
      </c>
      <c r="BM26" s="121" t="e">
        <f ca="1">+IF(AND(ISNUMBER(OFFSET('Hygiene Data'!$G$8,0,10*ROW('Hygiene Data'!G20))),EB26="Yes"),OFFSET('Hygiene Data'!$G$8,0,10*ROW('Hygiene Data'!G20)),IF(AND(ISNUMBER(OFFSET('Hygiene Data'!$G$8,0,10*ROW('Hygiene Data'!G20))),EB26="No",ISNUMBER(OFFSET('Hygiene Data'!$G$8,0,10*ROW('Hygiene Data'!G20)))),CONCATENATE("[",ROUND(OFFSET('Hygiene Data'!$G$8,0,10*ROW('Hygiene Data'!G20)),0),"]"),IF(AND(ISNUMBER(OFFSET('Hygiene Data'!$G$8,0,10*ROW('Hygiene Data'!G20))),EB26="",ISNUMBER(OFFSET('Hygiene Data'!$G$8,0,10*ROW('Hygiene Data'!G20)))),OFFSET('Hygiene Data'!$G$8,0,10*ROW('Hygiene Data'!G20)),NA())))</f>
        <v>#N/A</v>
      </c>
      <c r="BN26" s="121" t="e">
        <f ca="1">+IF(AND(ISNUMBER(OFFSET('Hygiene Data'!$G$10,0,10*ROW('Hygiene Data'!G20))),EC26="Yes"),OFFSET('Hygiene Data'!$G$10,0,10*ROW('Hygiene Data'!G20)),IF(AND(ISNUMBER(OFFSET('Hygiene Data'!$G$10,0,10*ROW('Hygiene Data'!G20))),EC26="No",ISNUMBER(OFFSET('Hygiene Data'!$G$10,0,10*ROW('Hygiene Data'!G20)))),CONCATENATE("[",ROUND(OFFSET('Hygiene Data'!$G$10,0,10*ROW('Hygiene Data'!G20)),0),"]"),IF(AND(ISNUMBER(OFFSET('Hygiene Data'!$G$10,0,10*ROW('Hygiene Data'!G20))),EC26="",ISNUMBER(OFFSET('Hygiene Data'!$G$10,0,10*ROW('Hygiene Data'!G20)))),OFFSET('Hygiene Data'!$G$10,0,10*ROW('Hygiene Data'!G20)),NA())))</f>
        <v>#N/A</v>
      </c>
      <c r="BO26" s="121" t="e">
        <f ca="1">+IF(AND(ISNUMBER(OFFSET('Hygiene Data'!$H$6,0,10*ROW('Hygiene Data'!H20))),ED26="Yes"),OFFSET('Hygiene Data'!$H$6,0,10*ROW('Hygiene Data'!H20)),IF(AND(ISNUMBER(OFFSET('Hygiene Data'!$H$6,0,10*ROW('Hygiene Data'!H20))),ED26="No",ISNUMBER(OFFSET('Hygiene Data'!$H$6,0,10*ROW('Hygiene Data'!H20)))),CONCATENATE("[",ROUND(OFFSET('Hygiene Data'!$H$6,0,10*ROW('Hygiene Data'!H20)),0),"]"),IF(AND(ISNUMBER(OFFSET('Hygiene Data'!$H$6,0,10*ROW('Hygiene Data'!H20))),ED26="",ISNUMBER(OFFSET('Hygiene Data'!$H$6,0,10*ROW('Hygiene Data'!H20)))),OFFSET('Hygiene Data'!$H$6,0,10*ROW('Hygiene Data'!H20)),NA())))</f>
        <v>#N/A</v>
      </c>
      <c r="BP26" s="121" t="e">
        <f ca="1">+IF(AND(ISNUMBER(OFFSET('Hygiene Data'!$H$8,0,10*ROW('Hygiene Data'!H20))),EE26="Yes"),OFFSET('Hygiene Data'!$H$8,0,10*ROW('Hygiene Data'!H20)),IF(AND(ISNUMBER(OFFSET('Hygiene Data'!$H$8,0,10*ROW('Hygiene Data'!H20))),EE26="No",ISNUMBER(OFFSET('Hygiene Data'!$H$8,0,10*ROW('Hygiene Data'!H20)))),CONCATENATE("[",ROUND(OFFSET('Hygiene Data'!$H$8,0,10*ROW('Hygiene Data'!H20)),0),"]"),IF(AND(ISNUMBER(OFFSET('Hygiene Data'!$H$8,0,10*ROW('Hygiene Data'!H20))),EE26="",ISNUMBER(OFFSET('Hygiene Data'!$H$8,0,10*ROW('Hygiene Data'!H20)))),OFFSET('Hygiene Data'!$H$8,0,10*ROW('Hygiene Data'!H20)),NA())))</f>
        <v>#N/A</v>
      </c>
      <c r="BQ26" s="121" t="e">
        <f ca="1">+IF(AND(ISNUMBER(OFFSET('Hygiene Data'!$H$10,0,10*ROW('Hygiene Data'!H20))),EF26="Yes"),OFFSET('Hygiene Data'!$H$10,0,10*ROW('Hygiene Data'!H20)),IF(AND(ISNUMBER(OFFSET('Hygiene Data'!$H$10,0,10*ROW('Hygiene Data'!H20))),EF26="No",ISNUMBER(OFFSET('Hygiene Data'!$H$10,0,10*ROW('Hygiene Data'!H20)))),CONCATENATE("[",ROUND(OFFSET('Hygiene Data'!$H$10,0,10*ROW('Hygiene Data'!H20)),0),"]"),IF(AND(ISNUMBER(OFFSET('Hygiene Data'!$H$10,0,10*ROW('Hygiene Data'!H20))),EF26="",ISNUMBER(OFFSET('Hygiene Data'!$H$10,0,10*ROW('Hygiene Data'!H20)))),OFFSET('Hygiene Data'!$H$10,0,10*ROW('Hygiene Data'!H20)),NA())))</f>
        <v>#N/A</v>
      </c>
      <c r="BS26" s="28" t="str">
        <f ca="1">+IF(OFFSET('Water Data'!$C$28,0,10*ROW('Water Data'!C20))="","",OFFSET('Water Data'!$C$28,0,10*ROW('Water Data'!C20)))</f>
        <v/>
      </c>
      <c r="BT26" s="28" t="str">
        <f ca="1">+IF(OFFSET('Water Data'!$C$29,0,10*ROW('Water Data'!C20))="","",OFFSET('Water Data'!$C$29,0,10*ROW('Water Data'!C20)))</f>
        <v/>
      </c>
      <c r="BU26" s="28" t="str">
        <f ca="1">+IF(OFFSET('Water Data'!$C$30,0,10*ROW('Water Data'!C20))="","",OFFSET('Water Data'!$C$30,0,10*ROW('Water Data'!C20)))</f>
        <v/>
      </c>
      <c r="BV26" s="28" t="str">
        <f ca="1">+IF(OFFSET('Water Data'!$D$28,0,10*ROW('Water Data'!D20))="","",OFFSET('Water Data'!$D$28,0,10*ROW('Water Data'!D20)))</f>
        <v/>
      </c>
      <c r="BW26" s="28" t="str">
        <f ca="1">+IF(OFFSET('Water Data'!$D$29,0,10*ROW('Water Data'!D20))="","",OFFSET('Water Data'!$D$29,0,10*ROW('Water Data'!D20)))</f>
        <v/>
      </c>
      <c r="BX26" s="28" t="str">
        <f ca="1">+IF(OFFSET('Water Data'!$D$30,0,10*ROW('Water Data'!D20))="","",OFFSET('Water Data'!$D$30,0,10*ROW('Water Data'!D20)))</f>
        <v/>
      </c>
      <c r="BY26" s="28" t="str">
        <f ca="1">+IF(OFFSET('Water Data'!$E$28,0,10*ROW('Water Data'!E20))="","",OFFSET('Water Data'!$E$28,0,10*ROW('Water Data'!E20)))</f>
        <v/>
      </c>
      <c r="BZ26" s="28" t="str">
        <f ca="1">+IF(OFFSET('Water Data'!$E$29,0,10*ROW('Water Data'!E20))="","",OFFSET('Water Data'!$E$29,0,10*ROW('Water Data'!E20)))</f>
        <v/>
      </c>
      <c r="CA26" s="28" t="str">
        <f ca="1">+IF(OFFSET('Water Data'!$E$30,0,10*ROW('Water Data'!E20))="","",OFFSET('Water Data'!$E$30,0,10*ROW('Water Data'!E20)))</f>
        <v/>
      </c>
      <c r="CB26" s="28" t="str">
        <f ca="1">+IF(OFFSET('Water Data'!$F$28,0,10*ROW('Water Data'!F20))="","",OFFSET('Water Data'!$F$28,0,10*ROW('Water Data'!F20)))</f>
        <v/>
      </c>
      <c r="CC26" s="28" t="str">
        <f ca="1">+IF(OFFSET('Water Data'!$F$29,0,10*ROW('Water Data'!F20))="","",OFFSET('Water Data'!$F$29,0,10*ROW('Water Data'!F20)))</f>
        <v/>
      </c>
      <c r="CD26" s="28" t="str">
        <f ca="1">+IF(OFFSET('Water Data'!$F$30,0,10*ROW('Water Data'!F20))="","",OFFSET('Water Data'!$F$30,0,10*ROW('Water Data'!F20)))</f>
        <v/>
      </c>
      <c r="CE26" s="28" t="str">
        <f ca="1">+IF(OFFSET('Water Data'!$G$28,0,10*ROW('Water Data'!G20))="","",OFFSET('Water Data'!$G$28,0,10*ROW('Water Data'!G20)))</f>
        <v/>
      </c>
      <c r="CF26" s="28" t="str">
        <f ca="1">+IF(OFFSET('Water Data'!$G$29,0,10*ROW('Water Data'!G20))="","",OFFSET('Water Data'!$G$29,0,10*ROW('Water Data'!G20)))</f>
        <v/>
      </c>
      <c r="CG26" s="28" t="str">
        <f ca="1">+IF(OFFSET('Water Data'!$G$30,0,10*ROW('Water Data'!G20))="","",OFFSET('Water Data'!$G$30,0,10*ROW('Water Data'!G20)))</f>
        <v/>
      </c>
      <c r="CH26" s="28" t="str">
        <f ca="1">+IF(OFFSET('Water Data'!$H$28,0,10*ROW('Water Data'!H20))="","",OFFSET('Water Data'!$H$28,0,10*ROW('Water Data'!H20)))</f>
        <v/>
      </c>
      <c r="CI26" s="28" t="str">
        <f ca="1">+IF(OFFSET('Water Data'!$H$29,0,10*ROW('Water Data'!H20))="","",OFFSET('Water Data'!$H$29,0,10*ROW('Water Data'!H20)))</f>
        <v/>
      </c>
      <c r="CJ26" s="28" t="str">
        <f ca="1">+IF(OFFSET('Water Data'!$H$30,0,10*ROW('Water Data'!H20))="","",OFFSET('Water Data'!$H$30,0,10*ROW('Water Data'!H20)))</f>
        <v/>
      </c>
      <c r="CK26" s="28" t="str">
        <f ca="1">+IF(OFFSET('Sanitation Data'!$C$29,0,10*ROW('Sanitation Data'!C20))="","",OFFSET('Sanitation Data'!$C$29,0,10*ROW('Sanitation Data'!C20)))</f>
        <v/>
      </c>
      <c r="CL26" s="28" t="str">
        <f ca="1">+IF(OFFSET('Sanitation Data'!$C$30,0,10*ROW('Sanitation Data'!C20))="","",OFFSET('Sanitation Data'!$C$30,0,10*ROW('Sanitation Data'!C20)))</f>
        <v/>
      </c>
      <c r="CM26" s="28" t="str">
        <f ca="1">+IF(OFFSET('Sanitation Data'!$C$31,0,10*ROW('Sanitation Data'!C20))="","",OFFSET('Sanitation Data'!$C$31,0,10*ROW('Sanitation Data'!C20)))</f>
        <v/>
      </c>
      <c r="CN26" s="28" t="str">
        <f ca="1">+IF(OFFSET('Sanitation Data'!$C$32,0,10*ROW('Sanitation Data'!C20))="","",OFFSET('Sanitation Data'!$C$32,0,10*ROW('Sanitation Data'!C20)))</f>
        <v/>
      </c>
      <c r="CO26" s="28" t="str">
        <f ca="1">+IF(OFFSET('Sanitation Data'!$C$33,0,10*ROW('Sanitation Data'!C20))="","",OFFSET('Sanitation Data'!$C$33,0,10*ROW('Sanitation Data'!C20)))</f>
        <v/>
      </c>
      <c r="CP26" s="28" t="str">
        <f ca="1">+IF(OFFSET('Sanitation Data'!$D$29,0,10*ROW('Sanitation Data'!D20))="","",OFFSET('Sanitation Data'!$D$29,0,10*ROW('Sanitation Data'!D20)))</f>
        <v/>
      </c>
      <c r="CQ26" s="28" t="str">
        <f ca="1">+IF(OFFSET('Sanitation Data'!$D$30,0,10*ROW('Sanitation Data'!D20))="","",OFFSET('Sanitation Data'!$D$30,0,10*ROW('Sanitation Data'!D20)))</f>
        <v/>
      </c>
      <c r="CR26" s="28" t="str">
        <f ca="1">+IF(OFFSET('Sanitation Data'!$D$31,0,10*ROW('Sanitation Data'!D20))="","",OFFSET('Sanitation Data'!$D$31,0,10*ROW('Sanitation Data'!D20)))</f>
        <v/>
      </c>
      <c r="CS26" s="28" t="str">
        <f ca="1">+IF(OFFSET('Sanitation Data'!$D$32,0,10*ROW('Sanitation Data'!D20))="","",OFFSET('Sanitation Data'!$D$32,0,10*ROW('Sanitation Data'!D20)))</f>
        <v/>
      </c>
      <c r="CT26" s="28" t="str">
        <f ca="1">+IF(OFFSET('Sanitation Data'!$D$33,0,10*ROW('Sanitation Data'!D20))="","",OFFSET('Sanitation Data'!$D$33,0,10*ROW('Sanitation Data'!D20)))</f>
        <v/>
      </c>
      <c r="CU26" s="28" t="str">
        <f ca="1">+IF(OFFSET('Sanitation Data'!$E$29,0,10*ROW('Sanitation Data'!E20))="","",OFFSET('Sanitation Data'!$E$29,0,10*ROW('Sanitation Data'!E20)))</f>
        <v/>
      </c>
      <c r="CV26" s="28" t="str">
        <f ca="1">+IF(OFFSET('Sanitation Data'!$E$30,0,10*ROW('Sanitation Data'!E20))="","",OFFSET('Sanitation Data'!$E$30,0,10*ROW('Sanitation Data'!E20)))</f>
        <v/>
      </c>
      <c r="CW26" s="28" t="str">
        <f ca="1">+IF(OFFSET('Sanitation Data'!$E$31,0,10*ROW('Sanitation Data'!E20))="","",OFFSET('Sanitation Data'!$E$31,0,10*ROW('Sanitation Data'!E20)))</f>
        <v/>
      </c>
      <c r="CX26" s="28" t="str">
        <f ca="1">+IF(OFFSET('Sanitation Data'!$E$32,0,10*ROW('Sanitation Data'!E20))="","",OFFSET('Sanitation Data'!$E$32,0,10*ROW('Sanitation Data'!E20)))</f>
        <v/>
      </c>
      <c r="CY26" s="28" t="str">
        <f ca="1">+IF(OFFSET('Sanitation Data'!$E$33,0,10*ROW('Sanitation Data'!E20))="","",OFFSET('Sanitation Data'!$E$33,0,10*ROW('Sanitation Data'!E20)))</f>
        <v/>
      </c>
      <c r="CZ26" s="28" t="str">
        <f ca="1">+IF(OFFSET('Sanitation Data'!$F$29,0,10*ROW('Sanitation Data'!F20))="","",OFFSET('Sanitation Data'!$F$29,0,10*ROW('Sanitation Data'!F20)))</f>
        <v/>
      </c>
      <c r="DA26" s="28" t="str">
        <f ca="1">+IF(OFFSET('Sanitation Data'!$F$30,0,10*ROW('Sanitation Data'!F20))="","",OFFSET('Sanitation Data'!$F$30,0,10*ROW('Sanitation Data'!F20)))</f>
        <v/>
      </c>
      <c r="DB26" s="28" t="str">
        <f ca="1">+IF(OFFSET('Sanitation Data'!$F$31,0,10*ROW('Sanitation Data'!F20))="","",OFFSET('Sanitation Data'!$F$31,0,10*ROW('Sanitation Data'!F20)))</f>
        <v/>
      </c>
      <c r="DC26" s="28" t="str">
        <f ca="1">+IF(OFFSET('Sanitation Data'!$F$32,0,10*ROW('Sanitation Data'!F20))="","",OFFSET('Sanitation Data'!$F$32,0,10*ROW('Sanitation Data'!F20)))</f>
        <v/>
      </c>
      <c r="DD26" s="28" t="str">
        <f ca="1">+IF(OFFSET('Sanitation Data'!$F$33,0,10*ROW('Sanitation Data'!F20))="","",OFFSET('Sanitation Data'!$F$33,0,10*ROW('Sanitation Data'!F20)))</f>
        <v/>
      </c>
      <c r="DE26" s="28" t="str">
        <f ca="1">+IF(OFFSET('Sanitation Data'!$G$29,0,10*ROW('Sanitation Data'!G20))="","",OFFSET('Sanitation Data'!$G$29,0,10*ROW('Sanitation Data'!G20)))</f>
        <v/>
      </c>
      <c r="DF26" s="28" t="str">
        <f ca="1">+IF(OFFSET('Sanitation Data'!$G$30,0,10*ROW('Sanitation Data'!G20))="","",OFFSET('Sanitation Data'!$G$30,0,10*ROW('Sanitation Data'!G20)))</f>
        <v/>
      </c>
      <c r="DG26" s="28" t="str">
        <f ca="1">+IF(OFFSET('Sanitation Data'!$G$31,0,10*ROW('Sanitation Data'!G20))="","",OFFSET('Sanitation Data'!$G$31,0,10*ROW('Sanitation Data'!G20)))</f>
        <v/>
      </c>
      <c r="DH26" s="28" t="str">
        <f ca="1">+IF(OFFSET('Sanitation Data'!$G$32,0,10*ROW('Sanitation Data'!G20))="","",OFFSET('Sanitation Data'!$G$32,0,10*ROW('Sanitation Data'!G20)))</f>
        <v/>
      </c>
      <c r="DI26" s="28" t="str">
        <f ca="1">+IF(OFFSET('Sanitation Data'!$G$33,0,10*ROW('Sanitation Data'!G20))="","",OFFSET('Sanitation Data'!$G$33,0,10*ROW('Sanitation Data'!G20)))</f>
        <v/>
      </c>
      <c r="DJ26" s="28" t="str">
        <f ca="1">+IF(OFFSET('Sanitation Data'!$H$29,0,10*ROW('Sanitation Data'!H20))="","",OFFSET('Sanitation Data'!$H$29,0,10*ROW('Sanitation Data'!H20)))</f>
        <v/>
      </c>
      <c r="DK26" s="28" t="str">
        <f ca="1">+IF(OFFSET('Sanitation Data'!$H$30,0,10*ROW('Sanitation Data'!H20))="","",OFFSET('Sanitation Data'!$H$30,0,10*ROW('Sanitation Data'!H20)))</f>
        <v/>
      </c>
      <c r="DL26" s="28" t="str">
        <f ca="1">+IF(OFFSET('Sanitation Data'!$H$31,0,10*ROW('Sanitation Data'!H20))="","",OFFSET('Sanitation Data'!$H$31,0,10*ROW('Sanitation Data'!H20)))</f>
        <v/>
      </c>
      <c r="DM26" s="28" t="str">
        <f ca="1">+IF(OFFSET('Sanitation Data'!$H$32,0,10*ROW('Sanitation Data'!H20))="","",OFFSET('Sanitation Data'!$H$32,0,10*ROW('Sanitation Data'!H20)))</f>
        <v/>
      </c>
      <c r="DN26" s="28" t="str">
        <f ca="1">+IF(OFFSET('Sanitation Data'!$H$33,0,10*ROW('Sanitation Data'!H20))="","",OFFSET('Sanitation Data'!$H$33,0,10*ROW('Sanitation Data'!H20)))</f>
        <v/>
      </c>
      <c r="DO26" s="28" t="str">
        <f ca="1">+IF(OFFSET('Hygiene Data'!$C$12,0,10*ROW('Hygiene Data'!C20))="","",OFFSET('Hygiene Data'!$C$12,0,10*ROW('Hygiene Data'!C20)))</f>
        <v/>
      </c>
      <c r="DP26" s="28" t="str">
        <f ca="1">+IF(OFFSET('Hygiene Data'!$C$13,0,10*ROW('Hygiene Data'!C20))="","",OFFSET('Hygiene Data'!$C$13,0,10*ROW('Hygiene Data'!C20)))</f>
        <v/>
      </c>
      <c r="DQ26" s="28" t="str">
        <f ca="1">+IF(OFFSET('Hygiene Data'!$C$14,0,10*ROW('Hygiene Data'!C20))="","",OFFSET('Hygiene Data'!$C$14,0,10*ROW('Hygiene Data'!C20)))</f>
        <v/>
      </c>
      <c r="DR26" s="28" t="str">
        <f ca="1">+IF(OFFSET('Hygiene Data'!$D$12,0,10*ROW('Hygiene Data'!D20))="","",OFFSET('Hygiene Data'!$D$12,0,10*ROW('Hygiene Data'!D20)))</f>
        <v/>
      </c>
      <c r="DS26" s="28" t="str">
        <f ca="1">+IF(OFFSET('Hygiene Data'!$D$13,0,10*ROW('Hygiene Data'!D20))="","",OFFSET('Hygiene Data'!$D$13,0,10*ROW('Hygiene Data'!D20)))</f>
        <v/>
      </c>
      <c r="DT26" s="28" t="str">
        <f ca="1">+IF(OFFSET('Hygiene Data'!$D$14,0,10*ROW('Hygiene Data'!D20))="","",OFFSET('Hygiene Data'!$D$14,0,10*ROW('Hygiene Data'!D20)))</f>
        <v/>
      </c>
      <c r="DU26" s="28" t="str">
        <f ca="1">+IF(OFFSET('Hygiene Data'!$E$12,0,10*ROW('Hygiene Data'!E20))="","",OFFSET('Hygiene Data'!$E$12,0,10*ROW('Hygiene Data'!E20)))</f>
        <v/>
      </c>
      <c r="DV26" s="28" t="str">
        <f ca="1">+IF(OFFSET('Hygiene Data'!$E$13,0,10*ROW('Hygiene Data'!E20))="","",OFFSET('Hygiene Data'!$E$13,0,10*ROW('Hygiene Data'!E20)))</f>
        <v/>
      </c>
      <c r="DW26" s="28" t="str">
        <f ca="1">+IF(OFFSET('Hygiene Data'!$E$14,0,10*ROW('Hygiene Data'!E20))="","",OFFSET('Hygiene Data'!$E$14,0,10*ROW('Hygiene Data'!E20)))</f>
        <v/>
      </c>
      <c r="DX26" s="28" t="str">
        <f ca="1">+IF(OFFSET('Hygiene Data'!$F$12,0,10*ROW('Hygiene Data'!F20))="","",OFFSET('Hygiene Data'!$F$12,0,10*ROW('Hygiene Data'!F20)))</f>
        <v/>
      </c>
      <c r="DY26" s="28" t="str">
        <f ca="1">+IF(OFFSET('Hygiene Data'!$F$13,0,10*ROW('Hygiene Data'!F20))="","",OFFSET('Hygiene Data'!$F$13,0,10*ROW('Hygiene Data'!F20)))</f>
        <v/>
      </c>
      <c r="DZ26" s="28" t="str">
        <f ca="1">+IF(OFFSET('Hygiene Data'!$F$14,0,10*ROW('Hygiene Data'!F20))="","",OFFSET('Hygiene Data'!$F$14,0,10*ROW('Hygiene Data'!F20)))</f>
        <v/>
      </c>
      <c r="EA26" s="28" t="str">
        <f ca="1">+IF(OFFSET('Hygiene Data'!$G$12,0,10*ROW('Hygiene Data'!G20))="","",OFFSET('Hygiene Data'!$G$12,0,10*ROW('Hygiene Data'!G20)))</f>
        <v/>
      </c>
      <c r="EB26" s="28" t="str">
        <f ca="1">+IF(OFFSET('Hygiene Data'!$G$13,0,10*ROW('Hygiene Data'!G20))="","",OFFSET('Hygiene Data'!$G$13,0,10*ROW('Hygiene Data'!G20)))</f>
        <v/>
      </c>
      <c r="EC26" s="28" t="str">
        <f ca="1">+IF(OFFSET('Hygiene Data'!$G$14,0,10*ROW('Hygiene Data'!G20))="","",OFFSET('Hygiene Data'!$G$14,0,10*ROW('Hygiene Data'!G20)))</f>
        <v/>
      </c>
      <c r="ED26" s="28" t="str">
        <f ca="1">+IF(OFFSET('Hygiene Data'!$H$12,0,10*ROW('Hygiene Data'!H20))="","",OFFSET('Hygiene Data'!$H$12,0,10*ROW('Hygiene Data'!H20)))</f>
        <v/>
      </c>
      <c r="EE26" s="28" t="str">
        <f ca="1">+IF(OFFSET('Hygiene Data'!$H$13,0,10*ROW('Hygiene Data'!H20))="","",OFFSET('Hygiene Data'!$H$13,0,10*ROW('Hygiene Data'!H20)))</f>
        <v/>
      </c>
      <c r="EF26" s="28" t="str">
        <f ca="1">+IF(OFFSET('Hygiene Data'!$H$14,0,10*ROW('Hygiene Data'!H20))="","",OFFSET('Hygiene Data'!$H$14,0,10*ROW('Hygiene Data'!H20)))</f>
        <v/>
      </c>
    </row>
    <row r="27" spans="1:136" x14ac:dyDescent="0.2">
      <c r="A27" s="44" t="str">
        <f ca="1">+IF(OFFSET('Water Data'!$B$1,0,10*ROW('Water Data'!B21))="","",OFFSET('Water Data'!$B$1,0,10*ROW('Water Data'!B21)))</f>
        <v/>
      </c>
      <c r="B27" s="44" t="str">
        <f ca="1">+IF(OFFSET('Water Data'!$A$3,0,10*ROW('Water Data'!A21))="","",OFFSET('Water Data'!$A$3,0,10*ROW('Water Data'!A21)))</f>
        <v/>
      </c>
      <c r="C27" s="44" t="str">
        <f ca="1">+IF(OFFSET('Water Data'!$C$3,0,10*ROW('Water Data'!C21))="","",OFFSET('Water Data'!$C$3,0,10*ROW('Water Data'!C21)))</f>
        <v/>
      </c>
      <c r="D27" s="119" t="e">
        <f ca="1">+IF(AND(ISNUMBER(OFFSET('Water Data'!$C$5,0,10*ROW('Water Data'!C21))),BS27="Yes"),100-OFFSET('Water Data'!$C$5,0,10*ROW('Water Data'!C21)),IF(AND(ISNUMBER(OFFSET('Water Data'!$C$5,0,10*ROW('Water Data'!C21))),BS27="No",ISNUMBER(OFFSET('Water Data'!$C$5,0,10*ROW('Water Data'!C21)))),CONCATENATE("[",ROUND(100-OFFSET('Water Data'!$C$5,0,10*ROW('Water Data'!C21)),0),"]"),IF(AND(ISNUMBER(OFFSET('Water Data'!$C$5,0,10*ROW('Water Data'!C21))),BS27="",ISNUMBER(OFFSET('Water Data'!$C$5,0,10*ROW('Water Data'!C21)))),100-OFFSET('Water Data'!$C$5,0,10*ROW('Water Data'!C21)),NA())))</f>
        <v>#N/A</v>
      </c>
      <c r="E27" s="119" t="e">
        <f ca="1">+IF(AND(ISNUMBER(OFFSET('Water Data'!$C$7,0,10*ROW('Water Data'!D21))),BT27="Yes"),OFFSET('Water Data'!$C$7,0,10*ROW('Water Data'!C21)),IF(AND(ISNUMBER(OFFSET('Water Data'!$C$7,0,10*ROW('Water Data'!C21))),BT27="No",ISNUMBER(OFFSET('Water Data'!$C$7,0,10*ROW('Water Data'!C21)))),CONCATENATE("[",ROUND(OFFSET('Water Data'!$C$7,0,10*ROW('Water Data'!C21)),0),"]"),IF(AND(ISNUMBER(OFFSET('Water Data'!$C$7,0,10*ROW('Water Data'!C21))),BT27="",ISNUMBER(OFFSET('Water Data'!$C$7,0,10*ROW('Water Data'!C21)))),OFFSET('Water Data'!$C$7,0,10*ROW('Water Data'!C21)),NA())))</f>
        <v>#N/A</v>
      </c>
      <c r="F27" s="119" t="e">
        <f ca="1">+IF(AND(ISNUMBER(OFFSET('Water Data'!$C$10,0,10*ROW('Water Data'!C21))),BU27="Yes"),OFFSET('Water Data'!$C$10,0,10*ROW('Water Data'!C21)),IF(AND(ISNUMBER(OFFSET('Water Data'!$C$10,0,10*ROW('Water Data'!C21))),BU27="No",ISNUMBER(OFFSET('Water Data'!$C$10,0,10*ROW('Water Data'!C21)))),CONCATENATE("[",ROUND(OFFSET('Water Data'!$C$10,0,10*ROW('Water Data'!C21)),0),"]"),IF(AND(ISNUMBER(OFFSET('Water Data'!$C$10,0,10*ROW('Water Data'!C21))),BU27="",ISNUMBER(OFFSET('Water Data'!$C$10,0,10*ROW('Water Data'!C21)))),OFFSET('Water Data'!$C$10,0,10*ROW('Water Data'!C21)),NA())))</f>
        <v>#N/A</v>
      </c>
      <c r="G27" s="119" t="e">
        <f ca="1">+IF(AND(ISNUMBER(OFFSET('Water Data'!$D$5,0,10*ROW('Water Data'!D21))),BV27="Yes"),100-OFFSET('Water Data'!$D$5,0,10*ROW('Water Data'!D21)),IF(AND(ISNUMBER(OFFSET('Water Data'!$D$5,0,10*ROW('Water Data'!D21))),BV27="No",ISNUMBER(OFFSET('Water Data'!$D$5,0,10*ROW('Water Data'!D21)))),CONCATENATE("[",ROUND(100-OFFSET('Water Data'!$D$5,0,10*ROW('Water Data'!D21)),0),"]"),IF(AND(ISNUMBER(OFFSET('Water Data'!$D$5,0,10*ROW('Water Data'!D21))),BV27="",ISNUMBER(OFFSET('Water Data'!$D$5,0,10*ROW('Water Data'!D21)))),100-OFFSET('Water Data'!$D$5,0,10*ROW('Water Data'!D21)),NA())))</f>
        <v>#N/A</v>
      </c>
      <c r="H27" s="119" t="e">
        <f ca="1">+IF(AND(ISNUMBER(OFFSET('Water Data'!$D$7,0,10*ROW('Water Data'!D21))),BW27="Yes"),OFFSET('Water Data'!$D$7,0,10*ROW('Water Data'!D21)),IF(AND(ISNUMBER(OFFSET('Water Data'!$D$7,0,10*ROW('Water Data'!D21))),BW27="No",ISNUMBER(OFFSET('Water Data'!$D$7,0,10*ROW('Water Data'!D21)))),CONCATENATE("[",ROUND(OFFSET('Water Data'!$C$7,0,10*ROW('Water Data'!D21)),0),"]"),IF(AND(ISNUMBER(OFFSET('Water Data'!$D$7,0,10*ROW('Water Data'!D21))),BW27="",ISNUMBER(OFFSET('Water Data'!$D$7,0,10*ROW('Water Data'!D21)))),OFFSET('Water Data'!$D$7,0,10*ROW('Water Data'!D21)),NA())))</f>
        <v>#N/A</v>
      </c>
      <c r="I27" s="119" t="e">
        <f ca="1">+IF(AND(ISNUMBER(OFFSET('Water Data'!$D$10,0,10*ROW('Water Data'!D21))),BX27="Yes"),OFFSET('Water Data'!$D$10,0,10*ROW('Water Data'!D21)),IF(AND(ISNUMBER(OFFSET('Water Data'!$D$10,0,10*ROW('Water Data'!D21))),BX27="No",ISNUMBER(OFFSET('Water Data'!$D$10,0,10*ROW('Water Data'!D21)))),CONCATENATE("[",ROUND(OFFSET('Water Data'!$D$10,0,10*ROW('Water Data'!D21)),0),"]"),IF(AND(ISNUMBER(OFFSET('Water Data'!$D$10,0,10*ROW('Water Data'!D21))),BX27="",ISNUMBER(OFFSET('Water Data'!$D$10,0,10*ROW('Water Data'!D21)))),OFFSET('Water Data'!$D$10,0,10*ROW('Water Data'!D21)),NA())))</f>
        <v>#N/A</v>
      </c>
      <c r="J27" s="119" t="e">
        <f ca="1">+IF(AND(ISNUMBER(OFFSET('Water Data'!$E$5,0,10*ROW('Water Data'!E21))),BY27="Yes"),100-OFFSET('Water Data'!$E$5,0,10*ROW('Water Data'!E21)),IF(AND(ISNUMBER(OFFSET('Water Data'!$E$5,0,10*ROW('Water Data'!E21))),BY27="No",ISNUMBER(OFFSET('Water Data'!$E$5,0,10*ROW('Water Data'!E21)))),CONCATENATE("[",ROUND(100-OFFSET('Water Data'!$E$5,0,10*ROW('Water Data'!E21)),0),"]"),IF(AND(ISNUMBER(OFFSET('Water Data'!$E$5,0,10*ROW('Water Data'!E21))),BY27="",ISNUMBER(OFFSET('Water Data'!$E$5,0,10*ROW('Water Data'!E21)))),100-OFFSET('Water Data'!$E$5,0,10*ROW('Water Data'!E21)),NA())))</f>
        <v>#N/A</v>
      </c>
      <c r="K27" s="119" t="e">
        <f ca="1">+IF(AND(ISNUMBER(OFFSET('Water Data'!$E$7,0,10*ROW('Water Data'!E21))),BZ27="Yes"),OFFSET('Water Data'!$E$7,0,10*ROW('Water Data'!E21)),IF(AND(ISNUMBER(OFFSET('Water Data'!$E$7,0,10*ROW('Water Data'!E21))),BZ27="No",ISNUMBER(OFFSET('Water Data'!$E$7,0,10*ROW('Water Data'!E21)))),CONCATENATE("[",ROUND(OFFSET('Water Data'!$E$7,0,10*ROW('Water Data'!E21)),0),"]"),IF(AND(ISNUMBER(OFFSET('Water Data'!$E$7,0,10*ROW('Water Data'!E21))),BZ27="",ISNUMBER(OFFSET('Water Data'!$E$7,0,10*ROW('Water Data'!E21)))),OFFSET('Water Data'!$E$7,0,10*ROW('Water Data'!E21)),NA())))</f>
        <v>#N/A</v>
      </c>
      <c r="L27" s="119" t="e">
        <f ca="1">+IF(AND(ISNUMBER(OFFSET('Water Data'!$E$10,0,10*ROW('Water Data'!E21))),CA27="Yes"),OFFSET('Water Data'!$E$10,0,10*ROW('Water Data'!E21)),IF(AND(ISNUMBER(OFFSET('Water Data'!$E$10,0,10*ROW('Water Data'!E21))),CA27="No",ISNUMBER(OFFSET('Water Data'!$E$10,0,10*ROW('Water Data'!E21)))),CONCATENATE("[",ROUND(OFFSET('Water Data'!$E$10,0,10*ROW('Water Data'!E21)),0),"]"),IF(AND(ISNUMBER(OFFSET('Water Data'!$E$10,0,10*ROW('Water Data'!E21))),CA27="",ISNUMBER(OFFSET('Water Data'!$E$10,0,10*ROW('Water Data'!E21)))),OFFSET('Water Data'!$E$10,0,10*ROW('Water Data'!E21)),NA())))</f>
        <v>#N/A</v>
      </c>
      <c r="M27" s="119" t="e">
        <f ca="1">+IF(AND(ISNUMBER(OFFSET('Water Data'!$F$5,0,10*ROW('Water Data'!F21))),CB27="Yes"),100-OFFSET('Water Data'!$F$5,0,10*ROW('Water Data'!F21)),IF(AND(ISNUMBER(OFFSET('Water Data'!$F$5,0,10*ROW('Water Data'!F21))),CB27="No",ISNUMBER(OFFSET('Water Data'!$F$5,0,10*ROW('Water Data'!F21)))),CONCATENATE("[",ROUND(100-OFFSET('Water Data'!$F$5,0,10*ROW('Water Data'!F21)),0),"]"),IF(AND(ISNUMBER(OFFSET('Water Data'!$F$5,0,10*ROW('Water Data'!F21))),CB27="",ISNUMBER(OFFSET('Water Data'!$F$5,0,10*ROW('Water Data'!F21)))),100-OFFSET('Water Data'!$F$5,0,10*ROW('Water Data'!F21)),NA())))</f>
        <v>#N/A</v>
      </c>
      <c r="N27" s="119" t="e">
        <f ca="1">+IF(AND(ISNUMBER(OFFSET('Water Data'!$F$7,0,10*ROW('Water Data'!F21))),CC27="Yes"),OFFSET('Water Data'!$F$7,0,10*ROW('Water Data'!F21)),IF(AND(ISNUMBER(OFFSET('Water Data'!$F$7,0,10*ROW('Water Data'!F21))),CC27="No",ISNUMBER(OFFSET('Water Data'!$F$7,0,10*ROW('Water Data'!F21)))),CONCATENATE("[",ROUND(OFFSET('Water Data'!$F$7,0,10*ROW('Water Data'!F21)),0),"]"),IF(AND(ISNUMBER(OFFSET('Water Data'!$F$7,0,10*ROW('Water Data'!F21))),CC27="",ISNUMBER(OFFSET('Water Data'!$F$7,0,10*ROW('Water Data'!F21)))),OFFSET('Water Data'!$F$7,0,10*ROW('Water Data'!F21)),NA())))</f>
        <v>#N/A</v>
      </c>
      <c r="O27" s="119" t="e">
        <f ca="1">+IF(AND(ISNUMBER(OFFSET('Water Data'!$F$10,0,10*ROW('Water Data'!F21))),CD27="Yes"),OFFSET('Water Data'!$F$10,0,10*ROW('Water Data'!F21)),IF(AND(ISNUMBER(OFFSET('Water Data'!$F$10,0,10*ROW('Water Data'!F21))),CD27="No",ISNUMBER(OFFSET('Water Data'!$F$10,0,10*ROW('Water Data'!F21)))),CONCATENATE("[",ROUND(OFFSET('Water Data'!$F$10,0,10*ROW('Water Data'!F21)),0),"]"),IF(AND(ISNUMBER(OFFSET('Water Data'!$F$10,0,10*ROW('Water Data'!F21))),CD27="",ISNUMBER(OFFSET('Water Data'!$F$10,0,10*ROW('Water Data'!F21)))),OFFSET('Water Data'!$F$10,0,10*ROW('Water Data'!F21)),NA())))</f>
        <v>#N/A</v>
      </c>
      <c r="P27" s="119" t="e">
        <f ca="1">+IF(AND(ISNUMBER(OFFSET('Water Data'!$G$5,0,10*ROW('Water Data'!G21))),CE27="Yes"),100-OFFSET('Water Data'!$G$5,0,10*ROW('Water Data'!G21)),IF(AND(ISNUMBER(OFFSET('Water Data'!$G$5,0,10*ROW('Water Data'!G21))),CE27="No",ISNUMBER(OFFSET('Water Data'!$G$5,0,10*ROW('Water Data'!G21)))),CONCATENATE("[",ROUND(100-OFFSET('Water Data'!$G$5,0,10*ROW('Water Data'!G21)),0),"]"),IF(AND(ISNUMBER(OFFSET('Water Data'!$G$5,0,10*ROW('Water Data'!G21))),CE27="",ISNUMBER(OFFSET('Water Data'!$G$5,0,10*ROW('Water Data'!G21)))),100-OFFSET('Water Data'!$G$5,0,10*ROW('Water Data'!G21)),NA())))</f>
        <v>#N/A</v>
      </c>
      <c r="Q27" s="119" t="e">
        <f ca="1">+IF(AND(ISNUMBER(OFFSET('Water Data'!$G$7,0,10*ROW('Water Data'!G21))),CF27="Yes"),OFFSET('Water Data'!$G$7,0,10*ROW('Water Data'!G21)),IF(AND(ISNUMBER(OFFSET('Water Data'!$G$7,0,10*ROW('Water Data'!G21))),CF27="No",ISNUMBER(OFFSET('Water Data'!$G$7,0,10*ROW('Water Data'!G21)))),CONCATENATE("[",ROUND(OFFSET('Water Data'!$G$7,0,10*ROW('Water Data'!G21)),0),"]"),IF(AND(ISNUMBER(OFFSET('Water Data'!$G$7,0,10*ROW('Water Data'!G21))),CF27="",ISNUMBER(OFFSET('Water Data'!$G$7,0,10*ROW('Water Data'!G21)))),OFFSET('Water Data'!$G$7,0,10*ROW('Water Data'!G21)),NA())))</f>
        <v>#N/A</v>
      </c>
      <c r="R27" s="119" t="e">
        <f ca="1">+IF(AND(ISNUMBER(OFFSET('Water Data'!$G$10,0,10*ROW('Water Data'!G21))),CG27="Yes"),OFFSET('Water Data'!$G$10,0,10*ROW('Water Data'!G21)),IF(AND(ISNUMBER(OFFSET('Water Data'!$G$10,0,10*ROW('Water Data'!G21))),CG27="No",ISNUMBER(OFFSET('Water Data'!$G$10,0,10*ROW('Water Data'!G21)))),CONCATENATE("[",ROUND(OFFSET('Water Data'!$G$10,0,10*ROW('Water Data'!G21)),0),"]"),IF(AND(ISNUMBER(OFFSET('Water Data'!$G$10,0,10*ROW('Water Data'!G21))),CG27="",ISNUMBER(OFFSET('Water Data'!$G$10,0,10*ROW('Water Data'!G21)))),OFFSET('Water Data'!$G$10,0,10*ROW('Water Data'!G21)),NA())))</f>
        <v>#N/A</v>
      </c>
      <c r="S27" s="119" t="e">
        <f ca="1">+IF(AND(ISNUMBER(OFFSET('Water Data'!$H$5,0,10*ROW('Water Data'!H21))),CH27="Yes"),100-OFFSET('Water Data'!$H$5,0,10*ROW('Water Data'!H21)),IF(AND(ISNUMBER(OFFSET('Water Data'!$H$5,0,10*ROW('Water Data'!H21))),CH27="No",ISNUMBER(OFFSET('Water Data'!$H$5,0,10*ROW('Water Data'!H21)))),CONCATENATE("[",ROUND(100-OFFSET('Water Data'!$H$5,0,10*ROW('Water Data'!H21)),0),"]"),IF(AND(ISNUMBER(OFFSET('Water Data'!$H$5,0,10*ROW('Water Data'!H21))),CH27="",ISNUMBER(OFFSET('Water Data'!$H$5,0,10*ROW('Water Data'!H21)))),100-OFFSET('Water Data'!$H$5,0,10*ROW('Water Data'!H21)),NA())))</f>
        <v>#N/A</v>
      </c>
      <c r="T27" s="119" t="e">
        <f ca="1">+IF(AND(ISNUMBER(OFFSET('Water Data'!$H$7,0,10*ROW('Water Data'!H21))),CI27="Yes"),OFFSET('Water Data'!$H$7,0,10*ROW('Water Data'!H21)),IF(AND(ISNUMBER(OFFSET('Water Data'!$H$7,0,10*ROW('Water Data'!H21))),CI27="No",ISNUMBER(OFFSET('Water Data'!$H$7,0,10*ROW('Water Data'!H21)))),CONCATENATE("[",ROUND(OFFSET('Water Data'!$H$7,0,10*ROW('Water Data'!H21)),0),"]"),IF(AND(ISNUMBER(OFFSET('Water Data'!$H$7,0,10*ROW('Water Data'!H21))),CI27="",ISNUMBER(OFFSET('Water Data'!$H$7,0,10*ROW('Water Data'!H21)))),OFFSET('Water Data'!$H$7,0,10*ROW('Water Data'!H21)),NA())))</f>
        <v>#N/A</v>
      </c>
      <c r="U27" s="119" t="e">
        <f ca="1">+IF(AND(ISNUMBER(OFFSET('Water Data'!$H$10,0,10*ROW('Water Data'!H21))),CJ27="Yes"),OFFSET('Water Data'!$H$10,0,10*ROW('Water Data'!H21)),IF(AND(ISNUMBER(OFFSET('Water Data'!$H$10,0,10*ROW('Water Data'!H21))),CJ27="No",ISNUMBER(OFFSET('Water Data'!$H$10,0,10*ROW('Water Data'!H21)))),CONCATENATE("[",ROUND(OFFSET('Water Data'!$H$10,0,10*ROW('Water Data'!H21)),0),"]"),IF(AND(ISNUMBER(OFFSET('Water Data'!$H$10,0,10*ROW('Water Data'!H21))),CJ27="",ISNUMBER(OFFSET('Water Data'!$H$10,0,10*ROW('Water Data'!H21)))),OFFSET('Water Data'!$H$10,0,10*ROW('Water Data'!H21)),NA())))</f>
        <v>#N/A</v>
      </c>
      <c r="V27" s="120" t="e">
        <f ca="1">+IF(AND(ISNUMBER(OFFSET('Sanitation Data'!$C$5,0,10*ROW('Sanitation Data'!C21))),CK27="Yes"),100-OFFSET('Sanitation Data'!$C$5,0,10*ROW('Sanitation Data'!C21)),IF(AND(ISNUMBER(OFFSET('Sanitation Data'!$C$5,0,10*ROW('Sanitation Data'!C21))),CK27="No",ISNUMBER(OFFSET('Sanitation Data'!$C$5,0,10*ROW('Sanitation Data'!C21)))),CONCATENATE("[",ROUND(100-OFFSET('Sanitation Data'!$C$5,0,10*ROW('Sanitation Data'!C21)),0),"]"),IF(AND(ISNUMBER(OFFSET('Sanitation Data'!$C$5,0,10*ROW('Sanitation Data'!C21))),CK27="",ISNUMBER(OFFSET('Sanitation Data'!$C$5,0,10*ROW('Sanitation Data'!C21)))),100-OFFSET('Sanitation Data'!$C$5,0,10*ROW('Sanitation Data'!C21)),NA())))</f>
        <v>#N/A</v>
      </c>
      <c r="W27" s="120" t="e">
        <f ca="1">+IF(AND(ISNUMBER(OFFSET('Sanitation Data'!$C$7,0,10*ROW('Sanitation Data'!C21))),CL27="Yes"),OFFSET('Sanitation Data'!$C$7,0,10*ROW('Sanitation Data'!C21)),IF(AND(ISNUMBER(OFFSET('Sanitation Data'!$C$7,0,10*ROW('Sanitation Data'!C21))),CL27="No",ISNUMBER(OFFSET('Sanitation Data'!$C$7,0,10*ROW('Sanitation Data'!C21)))),CONCATENATE("[",ROUND(OFFSET('Sanitation Data'!$C$7,0,10*ROW('Sanitation Data'!C21)),0),"]"),IF(AND(ISNUMBER(OFFSET('Sanitation Data'!$C$7,0,10*ROW('Sanitation Data'!C21))),CL27="",ISNUMBER(OFFSET('Sanitation Data'!$C$7,0,10*ROW('Sanitation Data'!C21)))),OFFSET('Sanitation Data'!$C$7,0,10*ROW('Sanitation Data'!C21)),NA())))</f>
        <v>#N/A</v>
      </c>
      <c r="X27" s="120" t="e">
        <f ca="1">+IF(AND(ISNUMBER(OFFSET('Sanitation Data'!$C$11,0,10*ROW('Sanitation Data'!C21))),CM27="Yes"),OFFSET('Sanitation Data'!$C$11,0,10*ROW('Sanitation Data'!C21)),IF(AND(ISNUMBER(OFFSET('Sanitation Data'!$C$11,0,10*ROW('Sanitation Data'!C21))),CM27="No",ISNUMBER(OFFSET('Sanitation Data'!$C$11,0,10*ROW('Sanitation Data'!C21)))),CONCATENATE("[",ROUND(OFFSET('Sanitation Data'!$C$11,0,10*ROW('Sanitation Data'!C21)),0),"]"),IF(AND(ISNUMBER(OFFSET('Sanitation Data'!$C$11,0,10*ROW('Sanitation Data'!C21))),CM27="",ISNUMBER(OFFSET('Sanitation Data'!$C$11,0,10*ROW('Sanitation Data'!C21)))),OFFSET('Sanitation Data'!$C$11,0,10*ROW('Sanitation Data'!C21)),NA())))</f>
        <v>#N/A</v>
      </c>
      <c r="Y27" s="120" t="e">
        <f ca="1">+IF(AND(ISNUMBER(OFFSET('Sanitation Data'!$C$12,0,10*ROW('Sanitation Data'!C21))),CN27="Yes"),OFFSET('Sanitation Data'!$C$12,0,10*ROW('Sanitation Data'!C21)),IF(AND(ISNUMBER(OFFSET('Sanitation Data'!$C$12,0,10*ROW('Sanitation Data'!C21))),CN27="No",ISNUMBER(OFFSET('Sanitation Data'!$C$12,0,10*ROW('Sanitation Data'!C21)))),CONCATENATE("[",ROUND(OFFSET('Sanitation Data'!$C$12,0,10*ROW('Sanitation Data'!C21)),0),"]"),IF(AND(ISNUMBER(OFFSET('Sanitation Data'!$C$12,0,10*ROW('Sanitation Data'!C21))),CN27="",ISNUMBER(OFFSET('Sanitation Data'!$C$12,0,10*ROW('Sanitation Data'!C21)))),OFFSET('Sanitation Data'!$C$12,0,10*ROW('Sanitation Data'!C21)),NA())))</f>
        <v>#N/A</v>
      </c>
      <c r="Z27" s="120" t="e">
        <f ca="1">+IF(AND(ISNUMBER(OFFSET('Sanitation Data'!$C$13,0,10*ROW('Sanitation Data'!C21))),CO27="Yes"),OFFSET('Sanitation Data'!$C$13,0,10*ROW('Sanitation Data'!C21)),IF(AND(ISNUMBER(OFFSET('Sanitation Data'!$C$13,0,10*ROW('Sanitation Data'!C21))),CO27="No",ISNUMBER(OFFSET('Sanitation Data'!$C$13,0,10*ROW('Sanitation Data'!C21)))),CONCATENATE("[",ROUND(OFFSET('Sanitation Data'!$C$13,0,10*ROW('Sanitation Data'!C21)),0),"]"),IF(AND(ISNUMBER(OFFSET('Sanitation Data'!$C$13,0,10*ROW('Sanitation Data'!C21))),CO27="",ISNUMBER(OFFSET('Sanitation Data'!$C$13,0,10*ROW('Sanitation Data'!C21)))),OFFSET('Sanitation Data'!$C$13,0,10*ROW('Sanitation Data'!C21)),NA())))</f>
        <v>#N/A</v>
      </c>
      <c r="AA27" s="120" t="e">
        <f ca="1">+IF(AND(ISNUMBER(OFFSET('Sanitation Data'!$D$5,0,10*ROW('Sanitation Data'!D21))),CP27="Yes"),100-OFFSET('Sanitation Data'!$D$5,0,10*ROW('Sanitation Data'!D21)),IF(AND(ISNUMBER(OFFSET('Sanitation Data'!$D$5,0,10*ROW('Sanitation Data'!D21))),CP27="No",ISNUMBER(OFFSET('Sanitation Data'!$D$5,0,10*ROW('Sanitation Data'!D21)))),CONCATENATE("[",ROUND(100-OFFSET('Sanitation Data'!$D$5,0,10*ROW('Sanitation Data'!D21)),0),"]"),IF(AND(ISNUMBER(OFFSET('Sanitation Data'!$D$5,0,10*ROW('Sanitation Data'!D21))),CP27="",ISNUMBER(OFFSET('Sanitation Data'!$D$5,0,10*ROW('Sanitation Data'!D21)))),100-OFFSET('Sanitation Data'!$D$5,0,10*ROW('Sanitation Data'!D21)),NA())))</f>
        <v>#N/A</v>
      </c>
      <c r="AB27" s="120" t="e">
        <f ca="1">+IF(AND(ISNUMBER(OFFSET('Sanitation Data'!$D$7,0,10*ROW('Sanitation Data'!D21))),CQ27="Yes"),OFFSET('Sanitation Data'!$D$7,0,10*ROW('Sanitation Data'!G21)),IF(AND(ISNUMBER(OFFSET('Sanitation Data'!$D$7,0,10*ROW('Sanitation Data'!D21))),CQ27="No",ISNUMBER(OFFSET('Sanitation Data'!$D$7,0,10*ROW('Sanitation Data'!D21)))),CONCATENATE("[",ROUND(OFFSET('Sanitation Data'!$D$7,0,10*ROW('Sanitation Data'!D21)),0),"]"),IF(AND(ISNUMBER(OFFSET('Sanitation Data'!$D$7,0,10*ROW('Sanitation Data'!D21))),CQ27="",ISNUMBER(OFFSET('Sanitation Data'!$D$7,0,10*ROW('Sanitation Data'!D21)))),OFFSET('Sanitation Data'!$D$7,0,10*ROW('Sanitation Data'!D21)),NA())))</f>
        <v>#N/A</v>
      </c>
      <c r="AC27" s="120" t="e">
        <f ca="1">+IF(AND(ISNUMBER(OFFSET('Sanitation Data'!$D$11,0,10*ROW('Sanitation Data'!D21))),CR27="Yes"),OFFSET('Sanitation Data'!$D$11,0,10*ROW('Sanitation Data'!D21)),IF(AND(ISNUMBER(OFFSET('Sanitation Data'!$D$11,0,10*ROW('Sanitation Data'!D21))),CR27="No",ISNUMBER(OFFSET('Sanitation Data'!$D$11,0,10*ROW('Sanitation Data'!D21)))),CONCATENATE("[",ROUND(OFFSET('Sanitation Data'!$D$11,0,10*ROW('Sanitation Data'!D21)),0),"]"),IF(AND(ISNUMBER(OFFSET('Sanitation Data'!$D$11,0,10*ROW('Sanitation Data'!D21))),CR27="",ISNUMBER(OFFSET('Sanitation Data'!$D$11,0,10*ROW('Sanitation Data'!D21)))),OFFSET('Sanitation Data'!$D$11,0,10*ROW('Sanitation Data'!D21)),NA())))</f>
        <v>#N/A</v>
      </c>
      <c r="AD27" s="120" t="e">
        <f ca="1">+IF(AND(ISNUMBER(OFFSET('Sanitation Data'!$D$12,0,10*ROW('Sanitation Data'!D21))),CS27="Yes"),OFFSET('Sanitation Data'!$D$12,0,10*ROW('Sanitation Data'!D21)),IF(AND(ISNUMBER(OFFSET('Sanitation Data'!$D$12,0,10*ROW('Sanitation Data'!D21))),CS27="No",ISNUMBER(OFFSET('Sanitation Data'!$D$12,0,10*ROW('Sanitation Data'!D21)))),CONCATENATE("[",ROUND(OFFSET('Sanitation Data'!$D$12,0,10*ROW('Sanitation Data'!D21)),0),"]"),IF(AND(ISNUMBER(OFFSET('Sanitation Data'!$D$12,0,10*ROW('Sanitation Data'!D21))),CS27="",ISNUMBER(OFFSET('Sanitation Data'!$D$12,0,10*ROW('Sanitation Data'!D21)))),OFFSET('Sanitation Data'!$D$12,0,10*ROW('Sanitation Data'!D21)),NA())))</f>
        <v>#N/A</v>
      </c>
      <c r="AE27" s="120" t="e">
        <f ca="1">+IF(AND(ISNUMBER(OFFSET('Sanitation Data'!$D$13,0,10*ROW('Sanitation Data'!D21))),CT27="Yes"),OFFSET('Sanitation Data'!$D$13,0,10*ROW('Sanitation Data'!D21)),IF(AND(ISNUMBER(OFFSET('Sanitation Data'!$D$13,0,10*ROW('Sanitation Data'!D21))),CT27="No",ISNUMBER(OFFSET('Sanitation Data'!$D$13,0,10*ROW('Sanitation Data'!D21)))),CONCATENATE("[",ROUND(OFFSET('Sanitation Data'!$D$13,0,10*ROW('Sanitation Data'!D21)),0),"]"),IF(AND(ISNUMBER(OFFSET('Sanitation Data'!$D$13,0,10*ROW('Sanitation Data'!D21))),CT27="",ISNUMBER(OFFSET('Sanitation Data'!$D$13,0,10*ROW('Sanitation Data'!D21)))),OFFSET('Sanitation Data'!$D$13,0,10*ROW('Sanitation Data'!D21)),NA())))</f>
        <v>#N/A</v>
      </c>
      <c r="AF27" s="120" t="e">
        <f ca="1">+IF(AND(ISNUMBER(OFFSET('Sanitation Data'!$E$5,0,10*ROW('Sanitation Data'!E21))),CU27="Yes"),100-OFFSET('Sanitation Data'!$E$5,0,10*ROW('Sanitation Data'!E21)),IF(AND(ISNUMBER(OFFSET('Sanitation Data'!$E$5,0,10*ROW('Sanitation Data'!E21))),CU27="No",ISNUMBER(OFFSET('Sanitation Data'!$E$5,0,10*ROW('Sanitation Data'!E21)))),CONCATENATE("[",ROUND(100-OFFSET('Sanitation Data'!$E$5,0,10*ROW('Sanitation Data'!E21)),0),"]"),IF(AND(ISNUMBER(OFFSET('Sanitation Data'!$E$5,0,10*ROW('Sanitation Data'!E21))),CU27="",ISNUMBER(OFFSET('Sanitation Data'!$E$5,0,10*ROW('Sanitation Data'!E21)))),100-OFFSET('Sanitation Data'!$E$5,0,10*ROW('Sanitation Data'!E21)),NA())))</f>
        <v>#N/A</v>
      </c>
      <c r="AG27" s="120" t="e">
        <f ca="1">+IF(AND(ISNUMBER(OFFSET('Sanitation Data'!$E$7,0,10*ROW('Sanitation Data'!E21))),CV27="Yes"),OFFSET('Sanitation Data'!$E$7,0,10*ROW('Sanitation Data'!E21)),IF(AND(ISNUMBER(OFFSET('Sanitation Data'!$E$7,0,10*ROW('Sanitation Data'!E21))),CV27="No",ISNUMBER(OFFSET('Sanitation Data'!$E$7,0,10*ROW('Sanitation Data'!E21)))),CONCATENATE("[",ROUND(OFFSET('Sanitation Data'!$E$7,0,10*ROW('Sanitation Data'!E21)),0),"]"),IF(AND(ISNUMBER(OFFSET('Sanitation Data'!$E$7,0,10*ROW('Sanitation Data'!E21))),CV27="",ISNUMBER(OFFSET('Sanitation Data'!$E$7,0,10*ROW('Sanitation Data'!E21)))),OFFSET('Sanitation Data'!$E$7,0,10*ROW('Sanitation Data'!E21)),NA())))</f>
        <v>#N/A</v>
      </c>
      <c r="AH27" s="120" t="e">
        <f ca="1">+IF(AND(ISNUMBER(OFFSET('Sanitation Data'!$E$11,0,10*ROW('Sanitation Data'!E21))),CW27="Yes"),OFFSET('Sanitation Data'!$E$11,0,10*ROW('Sanitation Data'!E21)),IF(AND(ISNUMBER(OFFSET('Sanitation Data'!$E$11,0,10*ROW('Sanitation Data'!E21))),CW27="No",ISNUMBER(OFFSET('Sanitation Data'!$E$11,0,10*ROW('Sanitation Data'!E21)))),CONCATENATE("[",ROUND(OFFSET('Sanitation Data'!$E$11,0,10*ROW('Sanitation Data'!E21)),0),"]"),IF(AND(ISNUMBER(OFFSET('Sanitation Data'!$E$11,0,10*ROW('Sanitation Data'!E21))),CW27="",ISNUMBER(OFFSET('Sanitation Data'!$E$11,0,10*ROW('Sanitation Data'!E21)))),OFFSET('Sanitation Data'!$E$11,0,10*ROW('Sanitation Data'!E21)),NA())))</f>
        <v>#N/A</v>
      </c>
      <c r="AI27" s="120" t="e">
        <f ca="1">+IF(AND(ISNUMBER(OFFSET('Sanitation Data'!$E$12,0,10*ROW('Sanitation Data'!E21))),CX27="Yes"),OFFSET('Sanitation Data'!$E$12,0,10*ROW('Sanitation Data'!E21)),IF(AND(ISNUMBER(OFFSET('Sanitation Data'!$E$12,0,10*ROW('Sanitation Data'!E21))),CX27="No",ISNUMBER(OFFSET('Sanitation Data'!$E$12,0,10*ROW('Sanitation Data'!E21)))),CONCATENATE("[",ROUND(OFFSET('Sanitation Data'!$E$12,0,10*ROW('Sanitation Data'!E21)),0),"]"),IF(AND(ISNUMBER(OFFSET('Sanitation Data'!$E$12,0,10*ROW('Sanitation Data'!E21))),CX27="",ISNUMBER(OFFSET('Sanitation Data'!$E$12,0,10*ROW('Sanitation Data'!E21)))),OFFSET('Sanitation Data'!$E$12,0,10*ROW('Sanitation Data'!E21)),NA())))</f>
        <v>#N/A</v>
      </c>
      <c r="AJ27" s="120" t="e">
        <f ca="1">+IF(AND(ISNUMBER(OFFSET('Sanitation Data'!$E$13,0,10*ROW('Sanitation Data'!E21))),CY27="Yes"),OFFSET('Sanitation Data'!$E$13,0,10*ROW('Sanitation Data'!E21)),IF(AND(ISNUMBER(OFFSET('Sanitation Data'!$E$13,0,10*ROW('Sanitation Data'!E21))),CY27="No",ISNUMBER(OFFSET('Sanitation Data'!$E$13,0,10*ROW('Sanitation Data'!E21)))),CONCATENATE("[",ROUND(OFFSET('Sanitation Data'!$E$13,0,10*ROW('Sanitation Data'!E21)),0),"]"),IF(AND(ISNUMBER(OFFSET('Sanitation Data'!$E$13,0,10*ROW('Sanitation Data'!E21))),CY27="",ISNUMBER(OFFSET('Sanitation Data'!$E$13,0,10*ROW('Sanitation Data'!E21)))),OFFSET('Sanitation Data'!$E$13,0,10*ROW('Sanitation Data'!E21)),NA())))</f>
        <v>#N/A</v>
      </c>
      <c r="AK27" s="120" t="e">
        <f ca="1">+IF(AND(ISNUMBER(OFFSET('Sanitation Data'!$F$5,0,10*ROW('Sanitation Data'!F21))),CZ27="Yes"),100-OFFSET('Sanitation Data'!$F$5,0,10*ROW('Sanitation Data'!F21)),IF(AND(ISNUMBER(OFFSET('Sanitation Data'!$F$5,0,10*ROW('Sanitation Data'!F21))),CZ27="No",ISNUMBER(OFFSET('Sanitation Data'!$F$5,0,10*ROW('Sanitation Data'!F21)))),CONCATENATE("[",ROUND(100-OFFSET('Sanitation Data'!$F$5,0,10*ROW('Sanitation Data'!F21)),0),"]"),IF(AND(ISNUMBER(OFFSET('Sanitation Data'!$F$5,0,10*ROW('Sanitation Data'!F21))),CZ27="",ISNUMBER(OFFSET('Sanitation Data'!$F$5,0,10*ROW('Sanitation Data'!F21)))),100-OFFSET('Sanitation Data'!$F$5,0,10*ROW('Sanitation Data'!F21)),NA())))</f>
        <v>#N/A</v>
      </c>
      <c r="AL27" s="120" t="e">
        <f ca="1">+IF(AND(ISNUMBER(OFFSET('Sanitation Data'!$F$7,0,10*ROW('Sanitation Data'!F21))),DA27="Yes"),OFFSET('Sanitation Data'!$F$7,0,10*ROW('Sanitation Data'!F21)),IF(AND(ISNUMBER(OFFSET('Sanitation Data'!$F$7,0,10*ROW('Sanitation Data'!F21))),DA27="No",ISNUMBER(OFFSET('Sanitation Data'!$F$7,0,10*ROW('Sanitation Data'!F21)))),CONCATENATE("[",ROUND(OFFSET('Sanitation Data'!$F$7,0,10*ROW('Sanitation Data'!F21)),0),"]"),IF(AND(ISNUMBER(OFFSET('Sanitation Data'!$F$7,0,10*ROW('Sanitation Data'!F21))),DA27="",ISNUMBER(OFFSET('Sanitation Data'!$F$7,0,10*ROW('Sanitation Data'!F21)))),OFFSET('Sanitation Data'!$F$7,0,10*ROW('Sanitation Data'!F21)),NA())))</f>
        <v>#N/A</v>
      </c>
      <c r="AM27" s="120" t="e">
        <f ca="1">+IF(AND(ISNUMBER(OFFSET('Sanitation Data'!$F$11,0,10*ROW('Sanitation Data'!F21))),DB27="Yes"),OFFSET('Sanitation Data'!$F$11,0,10*ROW('Sanitation Data'!F21)),IF(AND(ISNUMBER(OFFSET('Sanitation Data'!$F$11,0,10*ROW('Sanitation Data'!F21))),DB27="No",ISNUMBER(OFFSET('Sanitation Data'!$F$11,0,10*ROW('Sanitation Data'!F21)))),CONCATENATE("[",ROUND(OFFSET('Sanitation Data'!$F$11,0,10*ROW('Sanitation Data'!F21)),0),"]"),IF(AND(ISNUMBER(OFFSET('Sanitation Data'!$F$11,0,10*ROW('Sanitation Data'!F21))),DB27="",ISNUMBER(OFFSET('Sanitation Data'!$F$11,0,10*ROW('Sanitation Data'!F21)))),OFFSET('Sanitation Data'!$F$11,0,10*ROW('Sanitation Data'!F21)),NA())))</f>
        <v>#N/A</v>
      </c>
      <c r="AN27" s="120" t="e">
        <f ca="1">+IF(AND(ISNUMBER(OFFSET('Sanitation Data'!$F$12,0,10*ROW('Sanitation Data'!F21))),DC27="Yes"),OFFSET('Sanitation Data'!$F$12,0,10*ROW('Sanitation Data'!F21)),IF(AND(ISNUMBER(OFFSET('Sanitation Data'!$F$12,0,10*ROW('Sanitation Data'!F21))),DC27="No",ISNUMBER(OFFSET('Sanitation Data'!$F$12,0,10*ROW('Sanitation Data'!F21)))),CONCATENATE("[",ROUND(OFFSET('Sanitation Data'!$F$12,0,10*ROW('Sanitation Data'!F21)),0),"]"),IF(AND(ISNUMBER(OFFSET('Sanitation Data'!$F$12,0,10*ROW('Sanitation Data'!F21))),DC27="",ISNUMBER(OFFSET('Sanitation Data'!$F$12,0,10*ROW('Sanitation Data'!F21)))),OFFSET('Sanitation Data'!$F$12,0,10*ROW('Sanitation Data'!F21)),NA())))</f>
        <v>#N/A</v>
      </c>
      <c r="AO27" s="120" t="e">
        <f ca="1">+IF(AND(ISNUMBER(OFFSET('Sanitation Data'!$F$13,0,10*ROW('Sanitation Data'!F21))),DD27="Yes"),OFFSET('Sanitation Data'!$F$13,0,10*ROW('Sanitation Data'!F21)),IF(AND(ISNUMBER(OFFSET('Sanitation Data'!$F$13,0,10*ROW('Sanitation Data'!F21))),DD27="No",ISNUMBER(OFFSET('Sanitation Data'!$F$13,0,10*ROW('Sanitation Data'!F21)))),CONCATENATE("[",ROUND(OFFSET('Sanitation Data'!$F$13,0,10*ROW('Sanitation Data'!F21)),0),"]"),IF(AND(ISNUMBER(OFFSET('Sanitation Data'!$F$13,0,10*ROW('Sanitation Data'!F21))),DD27="",ISNUMBER(OFFSET('Sanitation Data'!$F$13,0,10*ROW('Sanitation Data'!F21)))),OFFSET('Sanitation Data'!$F$13,0,10*ROW('Sanitation Data'!F21)),NA())))</f>
        <v>#N/A</v>
      </c>
      <c r="AP27" s="120" t="e">
        <f ca="1">+IF(AND(ISNUMBER(OFFSET('Sanitation Data'!$G$5,0,10*ROW('Sanitation Data'!G21))),DE27="Yes"),100-OFFSET('Sanitation Data'!$G$5,0,10*ROW('Sanitation Data'!G21)),IF(AND(ISNUMBER(OFFSET('Sanitation Data'!$G$5,0,10*ROW('Sanitation Data'!G21))),DE27="No",ISNUMBER(OFFSET('Sanitation Data'!$G$5,0,10*ROW('Sanitation Data'!G21)))),CONCATENATE("[",ROUND(100-OFFSET('Sanitation Data'!$G$5,0,10*ROW('Sanitation Data'!G21)),0),"]"),IF(AND(ISNUMBER(OFFSET('Sanitation Data'!$G$5,0,10*ROW('Sanitation Data'!G21))),DE27="",ISNUMBER(OFFSET('Sanitation Data'!$G$5,0,10*ROW('Sanitation Data'!G21)))),100-OFFSET('Sanitation Data'!$G$5,0,10*ROW('Sanitation Data'!G21)),NA())))</f>
        <v>#N/A</v>
      </c>
      <c r="AQ27" s="120" t="e">
        <f ca="1">+IF(AND(ISNUMBER(OFFSET('Sanitation Data'!$G$7,0,10*ROW('Sanitation Data'!G21))),DF27="Yes"),OFFSET('Sanitation Data'!$G$7,0,10*ROW('Sanitation Data'!G21)),IF(AND(ISNUMBER(OFFSET('Sanitation Data'!$G$7,0,10*ROW('Sanitation Data'!G21))),DF27="No",ISNUMBER(OFFSET('Sanitation Data'!$G$7,0,10*ROW('Sanitation Data'!G21)))),CONCATENATE("[",ROUND(OFFSET('Sanitation Data'!$G$7,0,10*ROW('Sanitation Data'!G21)),0),"]"),IF(AND(ISNUMBER(OFFSET('Sanitation Data'!$G$7,0,10*ROW('Sanitation Data'!G21))),DF27="",ISNUMBER(OFFSET('Sanitation Data'!$G$7,0,10*ROW('Sanitation Data'!G21)))),OFFSET('Sanitation Data'!$G$7,0,10*ROW('Sanitation Data'!G21)),NA())))</f>
        <v>#N/A</v>
      </c>
      <c r="AR27" s="120" t="e">
        <f ca="1">+IF(AND(ISNUMBER(OFFSET('Sanitation Data'!$G$11,0,10*ROW('Sanitation Data'!G21))),DG27="Yes"),OFFSET('Sanitation Data'!$G$11,0,10*ROW('Sanitation Data'!G21)),IF(AND(ISNUMBER(OFFSET('Sanitation Data'!$G$11,0,10*ROW('Sanitation Data'!G21))),DG27="No",ISNUMBER(OFFSET('Sanitation Data'!$G$11,0,10*ROW('Sanitation Data'!G21)))),CONCATENATE("[",ROUND(OFFSET('Sanitation Data'!$G$11,0,10*ROW('Sanitation Data'!G21)),0),"]"),IF(AND(ISNUMBER(OFFSET('Sanitation Data'!$G$11,0,10*ROW('Sanitation Data'!G21))),DG27="",ISNUMBER(OFFSET('Sanitation Data'!$G$11,0,10*ROW('Sanitation Data'!G21)))),OFFSET('Sanitation Data'!$G$11,0,10*ROW('Sanitation Data'!G21)),NA())))</f>
        <v>#N/A</v>
      </c>
      <c r="AS27" s="120" t="e">
        <f ca="1">+IF(AND(ISNUMBER(OFFSET('Sanitation Data'!$G$12,0,10*ROW('Sanitation Data'!G21))),DH27="Yes"),OFFSET('Sanitation Data'!$G$12,0,10*ROW('Sanitation Data'!G21)),IF(AND(ISNUMBER(OFFSET('Sanitation Data'!$G$12,0,10*ROW('Sanitation Data'!G21))),DH27="No",ISNUMBER(OFFSET('Sanitation Data'!$G$12,0,10*ROW('Sanitation Data'!G21)))),CONCATENATE("[",ROUND(OFFSET('Sanitation Data'!$G$12,0,10*ROW('Sanitation Data'!G21)),0),"]"),IF(AND(ISNUMBER(OFFSET('Sanitation Data'!$G$12,0,10*ROW('Sanitation Data'!G21))),DH27="",ISNUMBER(OFFSET('Sanitation Data'!$G$12,0,10*ROW('Sanitation Data'!G21)))),OFFSET('Sanitation Data'!$G$12,0,10*ROW('Sanitation Data'!G21)),NA())))</f>
        <v>#N/A</v>
      </c>
      <c r="AT27" s="120" t="e">
        <f ca="1">+IF(AND(ISNUMBER(OFFSET('Sanitation Data'!$G$13,0,10*ROW('Sanitation Data'!G21))),DI27="Yes"),OFFSET('Sanitation Data'!$G$13,0,10*ROW('Sanitation Data'!G21)),IF(AND(ISNUMBER(OFFSET('Sanitation Data'!$G$13,0,10*ROW('Sanitation Data'!G21))),DI27="No",ISNUMBER(OFFSET('Sanitation Data'!$G$13,0,10*ROW('Sanitation Data'!G21)))),CONCATENATE("[",ROUND(OFFSET('Sanitation Data'!$G$13,0,10*ROW('Sanitation Data'!G21)),0),"]"),IF(AND(ISNUMBER(OFFSET('Sanitation Data'!$G$13,0,10*ROW('Sanitation Data'!G21))),DI27="",ISNUMBER(OFFSET('Sanitation Data'!$G$13,0,10*ROW('Sanitation Data'!G21)))),OFFSET('Sanitation Data'!$G$13,0,10*ROW('Sanitation Data'!G21)),NA())))</f>
        <v>#N/A</v>
      </c>
      <c r="AU27" s="120" t="e">
        <f ca="1">+IF(AND(ISNUMBER(OFFSET('Sanitation Data'!$H$5,0,10*ROW('Sanitation Data'!H21))),DJ27="Yes"),100-OFFSET('Sanitation Data'!$H$5,0,10*ROW('Sanitation Data'!H21)),IF(AND(ISNUMBER(OFFSET('Sanitation Data'!$H$5,0,10*ROW('Sanitation Data'!H21))),DJ27="No",ISNUMBER(OFFSET('Sanitation Data'!$H$5,0,10*ROW('Sanitation Data'!H21)))),CONCATENATE("[",ROUND(100-OFFSET('Sanitation Data'!$H$5,0,10*ROW('Sanitation Data'!H21)),0),"]"),IF(AND(ISNUMBER(OFFSET('Sanitation Data'!$H$5,0,10*ROW('Sanitation Data'!H21))),DJ27="",ISNUMBER(OFFSET('Sanitation Data'!$H$5,0,10*ROW('Sanitation Data'!H21)))),100-OFFSET('Sanitation Data'!$H$5,0,10*ROW('Sanitation Data'!H21)),NA())))</f>
        <v>#N/A</v>
      </c>
      <c r="AV27" s="120" t="e">
        <f ca="1">+IF(AND(ISNUMBER(OFFSET('Sanitation Data'!$H$7,0,10*ROW('Sanitation Data'!H21))),DK27="Yes"),OFFSET('Sanitation Data'!$H$7,0,10*ROW('Sanitation Data'!H21)),IF(AND(ISNUMBER(OFFSET('Sanitation Data'!$H$7,0,10*ROW('Sanitation Data'!H21))),DK27="No",ISNUMBER(OFFSET('Sanitation Data'!$H$7,0,10*ROW('Sanitation Data'!H21)))),CONCATENATE("[",ROUND(OFFSET('Sanitation Data'!$H$7,0,10*ROW('Sanitation Data'!H21)),0),"]"),IF(AND(ISNUMBER(OFFSET('Sanitation Data'!$H$7,0,10*ROW('Sanitation Data'!H21))),DK27="",ISNUMBER(OFFSET('Sanitation Data'!$H$7,0,10*ROW('Sanitation Data'!H21)))),OFFSET('Sanitation Data'!$H$7,0,10*ROW('Sanitation Data'!H21)),NA())))</f>
        <v>#N/A</v>
      </c>
      <c r="AW27" s="120" t="e">
        <f ca="1">+IF(AND(ISNUMBER(OFFSET('Sanitation Data'!$H$11,0,10*ROW('Sanitation Data'!H21))),DL27="Yes"),OFFSET('Sanitation Data'!$H$11,0,10*ROW('Sanitation Data'!H21)),IF(AND(ISNUMBER(OFFSET('Sanitation Data'!$H$11,0,10*ROW('Sanitation Data'!H21))),DL27="No",ISNUMBER(OFFSET('Sanitation Data'!$H$11,0,10*ROW('Sanitation Data'!H21)))),CONCATENATE("[",ROUND(OFFSET('Sanitation Data'!$H$11,0,10*ROW('Sanitation Data'!H21)),0),"]"),IF(AND(ISNUMBER(OFFSET('Sanitation Data'!$H$11,0,10*ROW('Sanitation Data'!H21))),DL27="",ISNUMBER(OFFSET('Sanitation Data'!$H$11,0,10*ROW('Sanitation Data'!H21)))),OFFSET('Sanitation Data'!$H$11,0,10*ROW('Sanitation Data'!H21)),NA())))</f>
        <v>#N/A</v>
      </c>
      <c r="AX27" s="120" t="e">
        <f ca="1">+IF(AND(ISNUMBER(OFFSET('Sanitation Data'!$H$12,0,10*ROW('Sanitation Data'!H21))),DM27="Yes"),OFFSET('Sanitation Data'!$H$12,0,10*ROW('Sanitation Data'!H21)),IF(AND(ISNUMBER(OFFSET('Sanitation Data'!$H$12,0,10*ROW('Sanitation Data'!H21))),DM27="No",ISNUMBER(OFFSET('Sanitation Data'!$H$12,0,10*ROW('Sanitation Data'!H21)))),CONCATENATE("[",ROUND(OFFSET('Sanitation Data'!$H$12,0,10*ROW('Sanitation Data'!H21)),0),"]"),IF(AND(ISNUMBER(OFFSET('Sanitation Data'!$H$12,0,10*ROW('Sanitation Data'!H21))),DM27="",ISNUMBER(OFFSET('Sanitation Data'!$H$12,0,10*ROW('Sanitation Data'!H21)))),OFFSET('Sanitation Data'!$H$12,0,10*ROW('Sanitation Data'!H21)),NA())))</f>
        <v>#N/A</v>
      </c>
      <c r="AY27" s="120" t="e">
        <f ca="1">+IF(AND(ISNUMBER(OFFSET('Sanitation Data'!$H$13,0,10*ROW('Sanitation Data'!H21))),DN27="Yes"),OFFSET('Sanitation Data'!$H$13,0,10*ROW('Sanitation Data'!H21)),IF(AND(ISNUMBER(OFFSET('Sanitation Data'!$H$13,0,10*ROW('Sanitation Data'!H21))),DN27="No",ISNUMBER(OFFSET('Sanitation Data'!$H$13,0,10*ROW('Sanitation Data'!H21)))),CONCATENATE("[",ROUND(OFFSET('Sanitation Data'!$H$13,0,10*ROW('Sanitation Data'!H21)),0),"]"),IF(AND(ISNUMBER(OFFSET('Sanitation Data'!$H$13,0,10*ROW('Sanitation Data'!H21))),DN27="",ISNUMBER(OFFSET('Sanitation Data'!$H$13,0,10*ROW('Sanitation Data'!H21)))),OFFSET('Sanitation Data'!$H$13,0,10*ROW('Sanitation Data'!H21)),NA())))</f>
        <v>#N/A</v>
      </c>
      <c r="AZ27" s="121" t="e">
        <f ca="1">+IF(AND(ISNUMBER(OFFSET('Hygiene Data'!$C$6,0,10*ROW('Hygiene Data'!C21))),DO27="Yes"),OFFSET('Hygiene Data'!$C$6,0,10*ROW('Hygiene Data'!C21)),IF(AND(ISNUMBER(OFFSET('Hygiene Data'!$C$6,0,10*ROW('Hygiene Data'!C21))),DO27="No",ISNUMBER(OFFSET('Hygiene Data'!$C$6,0,10*ROW('Hygiene Data'!C21)))),CONCATENATE("[",ROUND(OFFSET('Hygiene Data'!$C$6,0,10*ROW('Hygiene Data'!C21)),0),"]"),IF(AND(ISNUMBER(OFFSET('Hygiene Data'!$C$6,0,10*ROW('Hygiene Data'!C21))),DO27="",ISNUMBER(OFFSET('Hygiene Data'!$C$6,0,10*ROW('Hygiene Data'!C21)))),OFFSET('Hygiene Data'!$C$6,0,10*ROW('Hygiene Data'!C21)),NA())))</f>
        <v>#N/A</v>
      </c>
      <c r="BA27" s="121" t="e">
        <f ca="1">+IF(AND(ISNUMBER(OFFSET('Hygiene Data'!$C$8,0,10*ROW('Hygiene Data'!C21))),DP27="Yes"),OFFSET('Hygiene Data'!$C$8,0,10*ROW('Hygiene Data'!C21)),IF(AND(ISNUMBER(OFFSET('Hygiene Data'!$C$8,0,10*ROW('Hygiene Data'!C21))),DP27="No",ISNUMBER(OFFSET('Hygiene Data'!$C$8,0,10*ROW('Hygiene Data'!C21)))),CONCATENATE("[",ROUND(OFFSET('Hygiene Data'!$C$8,0,10*ROW('Hygiene Data'!C21)),0),"]"),IF(AND(ISNUMBER(OFFSET('Hygiene Data'!$C$8,0,10*ROW('Hygiene Data'!C21))),DP27="",ISNUMBER(OFFSET('Hygiene Data'!$C$8,0,10*ROW('Hygiene Data'!C21)))),OFFSET('Hygiene Data'!$C$8,0,10*ROW('Hygiene Data'!C21)),NA())))</f>
        <v>#N/A</v>
      </c>
      <c r="BB27" s="121" t="e">
        <f ca="1">+IF(AND(ISNUMBER(OFFSET('Hygiene Data'!$C$10,0,10*ROW('Hygiene Data'!C21))),DQ27="Yes"),OFFSET('Hygiene Data'!$C$10,0,10*ROW('Hygiene Data'!C21)),IF(AND(ISNUMBER(OFFSET('Hygiene Data'!$C$10,0,10*ROW('Hygiene Data'!C21))),DQ27="No",ISNUMBER(OFFSET('Hygiene Data'!$C$10,0,10*ROW('Hygiene Data'!C21)))),CONCATENATE("[",ROUND(OFFSET('Hygiene Data'!$C$10,0,10*ROW('Hygiene Data'!C21)),0),"]"),IF(AND(ISNUMBER(OFFSET('Hygiene Data'!$C$10,0,10*ROW('Hygiene Data'!C21))),DQ27="",ISNUMBER(OFFSET('Hygiene Data'!$C$10,0,10*ROW('Hygiene Data'!C21)))),OFFSET('Hygiene Data'!$C$10,0,10*ROW('Hygiene Data'!C21)),NA())))</f>
        <v>#N/A</v>
      </c>
      <c r="BC27" s="121" t="e">
        <f ca="1">+IF(AND(ISNUMBER(OFFSET('Hygiene Data'!$D$6,0,10*ROW('Hygiene Data'!D21))),DR27="Yes"),OFFSET('Hygiene Data'!$D$6,0,10*ROW('Hygiene Data'!D21)),IF(AND(ISNUMBER(OFFSET('Hygiene Data'!$D$6,0,10*ROW('Hygiene Data'!D21))),DR27="No",ISNUMBER(OFFSET('Hygiene Data'!$D$6,0,10*ROW('Hygiene Data'!D21)))),CONCATENATE("[",ROUND(OFFSET('Hygiene Data'!$D$6,0,10*ROW('Hygiene Data'!D21)),0),"]"),IF(AND(ISNUMBER(OFFSET('Hygiene Data'!$D$6,0,10*ROW('Hygiene Data'!D21))),DR27="",ISNUMBER(OFFSET('Hygiene Data'!$D$6,0,10*ROW('Hygiene Data'!D21)))),OFFSET('Hygiene Data'!$D$6,0,10*ROW('Hygiene Data'!D21)),NA())))</f>
        <v>#N/A</v>
      </c>
      <c r="BD27" s="121" t="e">
        <f ca="1">+IF(AND(ISNUMBER(OFFSET('Hygiene Data'!$D$8,0,10*ROW('Hygiene Data'!D21))),DS27="Yes"),OFFSET('Hygiene Data'!$D$8,0,10*ROW('Hygiene Data'!D21)),IF(AND(ISNUMBER(OFFSET('Hygiene Data'!$D$8,0,10*ROW('Hygiene Data'!D21))),DS27="No",ISNUMBER(OFFSET('Hygiene Data'!$D$8,0,10*ROW('Hygiene Data'!D21)))),CONCATENATE("[",ROUND(OFFSET('Hygiene Data'!$D$8,0,10*ROW('Hygiene Data'!D21)),0),"]"),IF(AND(ISNUMBER(OFFSET('Hygiene Data'!$D$8,0,10*ROW('Hygiene Data'!D21))),DS27="",ISNUMBER(OFFSET('Hygiene Data'!$D$8,0,10*ROW('Hygiene Data'!D21)))),OFFSET('Hygiene Data'!$D$8,0,10*ROW('Hygiene Data'!D21)),NA())))</f>
        <v>#N/A</v>
      </c>
      <c r="BE27" s="121" t="e">
        <f ca="1">+IF(AND(ISNUMBER(OFFSET('Hygiene Data'!$D$10,0,10*ROW('Hygiene Data'!D21))),DT27="Yes"),OFFSET('Hygiene Data'!$D$10,0,10*ROW('Hygiene Data'!D21)),IF(AND(ISNUMBER(OFFSET('Hygiene Data'!$D$10,0,10*ROW('Hygiene Data'!D21))),DT27="No",ISNUMBER(OFFSET('Hygiene Data'!$D$10,0,10*ROW('Hygiene Data'!D21)))),CONCATENATE("[",ROUND(OFFSET('Hygiene Data'!$D$10,0,10*ROW('Hygiene Data'!D21)),0),"]"),IF(AND(ISNUMBER(OFFSET('Hygiene Data'!$D$10,0,10*ROW('Hygiene Data'!D21))),DT27="",ISNUMBER(OFFSET('Hygiene Data'!$D$10,0,10*ROW('Hygiene Data'!D21)))),OFFSET('Hygiene Data'!$D$10,0,10*ROW('Hygiene Data'!D21)),NA())))</f>
        <v>#N/A</v>
      </c>
      <c r="BF27" s="121" t="e">
        <f ca="1">+IF(AND(ISNUMBER(OFFSET('Hygiene Data'!$E$6,0,10*ROW('Hygiene Data'!E21))),DU27="Yes"),OFFSET('Hygiene Data'!$E$6,0,10*ROW('Hygiene Data'!E21)),IF(AND(ISNUMBER(OFFSET('Hygiene Data'!$E$6,0,10*ROW('Hygiene Data'!E21))),DU27="No",ISNUMBER(OFFSET('Hygiene Data'!$E$6,0,10*ROW('Hygiene Data'!E21)))),CONCATENATE("[",ROUND(OFFSET('Hygiene Data'!$E$6,0,10*ROW('Hygiene Data'!E21)),0),"]"),IF(AND(ISNUMBER(OFFSET('Hygiene Data'!$E$6,0,10*ROW('Hygiene Data'!E21))),DU27="",ISNUMBER(OFFSET('Hygiene Data'!$E$6,0,10*ROW('Hygiene Data'!E21)))),OFFSET('Hygiene Data'!$E$6,0,10*ROW('Hygiene Data'!E21)),NA())))</f>
        <v>#N/A</v>
      </c>
      <c r="BG27" s="121" t="e">
        <f ca="1">+IF(AND(ISNUMBER(OFFSET('Hygiene Data'!$E$8,0,10*ROW('Hygiene Data'!E21))),DV27="Yes"),OFFSET('Hygiene Data'!$E$8,0,10*ROW('Hygiene Data'!E21)),IF(AND(ISNUMBER(OFFSET('Hygiene Data'!$E$8,0,10*ROW('Hygiene Data'!E21))),DV27="No",ISNUMBER(OFFSET('Hygiene Data'!$E$8,0,10*ROW('Hygiene Data'!E21)))),CONCATENATE("[",ROUND(OFFSET('Hygiene Data'!$E$8,0,10*ROW('Hygiene Data'!E21)),0),"]"),IF(AND(ISNUMBER(OFFSET('Hygiene Data'!$E$8,0,10*ROW('Hygiene Data'!E21))),DV27="",ISNUMBER(OFFSET('Hygiene Data'!$E$8,0,10*ROW('Hygiene Data'!E21)))),OFFSET('Hygiene Data'!$E$8,0,10*ROW('Hygiene Data'!E21)),NA())))</f>
        <v>#N/A</v>
      </c>
      <c r="BH27" s="121" t="e">
        <f ca="1">+IF(AND(ISNUMBER(OFFSET('Hygiene Data'!$E$10,0,10*ROW('Hygiene Data'!E21))),DW27="Yes"),OFFSET('Hygiene Data'!$E$10,0,10*ROW('Hygiene Data'!E21)),IF(AND(ISNUMBER(OFFSET('Hygiene Data'!$E$10,0,10*ROW('Hygiene Data'!E21))),DW27="No",ISNUMBER(OFFSET('Hygiene Data'!$E$10,0,10*ROW('Hygiene Data'!E21)))),CONCATENATE("[",ROUND(OFFSET('Hygiene Data'!$E$10,0,10*ROW('Hygiene Data'!E21)),0),"]"),IF(AND(ISNUMBER(OFFSET('Hygiene Data'!$E$10,0,10*ROW('Hygiene Data'!E21))),DW27="",ISNUMBER(OFFSET('Hygiene Data'!$E$10,0,10*ROW('Hygiene Data'!E21)))),OFFSET('Hygiene Data'!$E$10,0,10*ROW('Hygiene Data'!E21)),NA())))</f>
        <v>#N/A</v>
      </c>
      <c r="BI27" s="121" t="e">
        <f ca="1">+IF(AND(ISNUMBER(OFFSET('Hygiene Data'!$F$6,0,10*ROW('Hygiene Data'!F21))),DX27="Yes"),OFFSET('Hygiene Data'!$F$6,0,10*ROW('Hygiene Data'!F21)),IF(AND(ISNUMBER(OFFSET('Hygiene Data'!$F$6,0,10*ROW('Hygiene Data'!F21))),DX27="No",ISNUMBER(OFFSET('Hygiene Data'!$F$6,0,10*ROW('Hygiene Data'!F21)))),CONCATENATE("[",ROUND(OFFSET('Hygiene Data'!$F$6,0,10*ROW('Hygiene Data'!F21)),0),"]"),IF(AND(ISNUMBER(OFFSET('Hygiene Data'!$F$6,0,10*ROW('Hygiene Data'!F21))),DX27="",ISNUMBER(OFFSET('Hygiene Data'!$F$6,0,10*ROW('Hygiene Data'!F21)))),OFFSET('Hygiene Data'!$F$6,0,10*ROW('Hygiene Data'!F21)),NA())))</f>
        <v>#N/A</v>
      </c>
      <c r="BJ27" s="121" t="e">
        <f ca="1">+IF(AND(ISNUMBER(OFFSET('Hygiene Data'!$F$8,0,10*ROW('Hygiene Data'!F21))),DY27="Yes"),OFFSET('Hygiene Data'!$F$8,0,10*ROW('Hygiene Data'!F21)),IF(AND(ISNUMBER(OFFSET('Hygiene Data'!$F$8,0,10*ROW('Hygiene Data'!F21))),DY27="No",ISNUMBER(OFFSET('Hygiene Data'!$F$8,0,10*ROW('Hygiene Data'!F21)))),CONCATENATE("[",ROUND(OFFSET('Hygiene Data'!$F$8,0,10*ROW('Hygiene Data'!F21)),0),"]"),IF(AND(ISNUMBER(OFFSET('Hygiene Data'!$F$8,0,10*ROW('Hygiene Data'!F21))),DY27="",ISNUMBER(OFFSET('Hygiene Data'!$F$8,0,10*ROW('Hygiene Data'!F21)))),OFFSET('Hygiene Data'!$F$8,0,10*ROW('Hygiene Data'!F21)),NA())))</f>
        <v>#N/A</v>
      </c>
      <c r="BK27" s="121" t="e">
        <f ca="1">+IF(AND(ISNUMBER(OFFSET('Hygiene Data'!$F$10,0,10*ROW('Hygiene Data'!F21))),DZ27="Yes"),OFFSET('Hygiene Data'!$F$10,0,10*ROW('Hygiene Data'!F21)),IF(AND(ISNUMBER(OFFSET('Hygiene Data'!$F$10,0,10*ROW('Hygiene Data'!F21))),DZ27="No",ISNUMBER(OFFSET('Hygiene Data'!$F$10,0,10*ROW('Hygiene Data'!F21)))),CONCATENATE("[",ROUND(OFFSET('Hygiene Data'!$F$10,0,10*ROW('Hygiene Data'!F21)),0),"]"),IF(AND(ISNUMBER(OFFSET('Hygiene Data'!$F$10,0,10*ROW('Hygiene Data'!F21))),DZ27="",ISNUMBER(OFFSET('Hygiene Data'!$F$10,0,10*ROW('Hygiene Data'!F21)))),OFFSET('Hygiene Data'!$F$10,0,10*ROW('Hygiene Data'!F21)),NA())))</f>
        <v>#N/A</v>
      </c>
      <c r="BL27" s="121" t="e">
        <f ca="1">+IF(AND(ISNUMBER(OFFSET('Hygiene Data'!$G$6,0,10*ROW('Hygiene Data'!G21))),EA27="Yes"),OFFSET('Hygiene Data'!$G$6,0,10*ROW('Hygiene Data'!G21)),IF(AND(ISNUMBER(OFFSET('Hygiene Data'!$G$6,0,10*ROW('Hygiene Data'!G21))),EA27="No",ISNUMBER(OFFSET('Hygiene Data'!$G$6,0,10*ROW('Hygiene Data'!G21)))),CONCATENATE("[",ROUND(OFFSET('Hygiene Data'!$G$6,0,10*ROW('Hygiene Data'!G21)),0),"]"),IF(AND(ISNUMBER(OFFSET('Hygiene Data'!$G$6,0,10*ROW('Hygiene Data'!G21))),EA27="",ISNUMBER(OFFSET('Hygiene Data'!$G$6,0,10*ROW('Hygiene Data'!G21)))),OFFSET('Hygiene Data'!$G$6,0,10*ROW('Hygiene Data'!G21)),NA())))</f>
        <v>#N/A</v>
      </c>
      <c r="BM27" s="121" t="e">
        <f ca="1">+IF(AND(ISNUMBER(OFFSET('Hygiene Data'!$G$8,0,10*ROW('Hygiene Data'!G21))),EB27="Yes"),OFFSET('Hygiene Data'!$G$8,0,10*ROW('Hygiene Data'!G21)),IF(AND(ISNUMBER(OFFSET('Hygiene Data'!$G$8,0,10*ROW('Hygiene Data'!G21))),EB27="No",ISNUMBER(OFFSET('Hygiene Data'!$G$8,0,10*ROW('Hygiene Data'!G21)))),CONCATENATE("[",ROUND(OFFSET('Hygiene Data'!$G$8,0,10*ROW('Hygiene Data'!G21)),0),"]"),IF(AND(ISNUMBER(OFFSET('Hygiene Data'!$G$8,0,10*ROW('Hygiene Data'!G21))),EB27="",ISNUMBER(OFFSET('Hygiene Data'!$G$8,0,10*ROW('Hygiene Data'!G21)))),OFFSET('Hygiene Data'!$G$8,0,10*ROW('Hygiene Data'!G21)),NA())))</f>
        <v>#N/A</v>
      </c>
      <c r="BN27" s="121" t="e">
        <f ca="1">+IF(AND(ISNUMBER(OFFSET('Hygiene Data'!$G$10,0,10*ROW('Hygiene Data'!G21))),EC27="Yes"),OFFSET('Hygiene Data'!$G$10,0,10*ROW('Hygiene Data'!G21)),IF(AND(ISNUMBER(OFFSET('Hygiene Data'!$G$10,0,10*ROW('Hygiene Data'!G21))),EC27="No",ISNUMBER(OFFSET('Hygiene Data'!$G$10,0,10*ROW('Hygiene Data'!G21)))),CONCATENATE("[",ROUND(OFFSET('Hygiene Data'!$G$10,0,10*ROW('Hygiene Data'!G21)),0),"]"),IF(AND(ISNUMBER(OFFSET('Hygiene Data'!$G$10,0,10*ROW('Hygiene Data'!G21))),EC27="",ISNUMBER(OFFSET('Hygiene Data'!$G$10,0,10*ROW('Hygiene Data'!G21)))),OFFSET('Hygiene Data'!$G$10,0,10*ROW('Hygiene Data'!G21)),NA())))</f>
        <v>#N/A</v>
      </c>
      <c r="BO27" s="121" t="e">
        <f ca="1">+IF(AND(ISNUMBER(OFFSET('Hygiene Data'!$H$6,0,10*ROW('Hygiene Data'!H21))),ED27="Yes"),OFFSET('Hygiene Data'!$H$6,0,10*ROW('Hygiene Data'!H21)),IF(AND(ISNUMBER(OFFSET('Hygiene Data'!$H$6,0,10*ROW('Hygiene Data'!H21))),ED27="No",ISNUMBER(OFFSET('Hygiene Data'!$H$6,0,10*ROW('Hygiene Data'!H21)))),CONCATENATE("[",ROUND(OFFSET('Hygiene Data'!$H$6,0,10*ROW('Hygiene Data'!H21)),0),"]"),IF(AND(ISNUMBER(OFFSET('Hygiene Data'!$H$6,0,10*ROW('Hygiene Data'!H21))),ED27="",ISNUMBER(OFFSET('Hygiene Data'!$H$6,0,10*ROW('Hygiene Data'!H21)))),OFFSET('Hygiene Data'!$H$6,0,10*ROW('Hygiene Data'!H21)),NA())))</f>
        <v>#N/A</v>
      </c>
      <c r="BP27" s="121" t="e">
        <f ca="1">+IF(AND(ISNUMBER(OFFSET('Hygiene Data'!$H$8,0,10*ROW('Hygiene Data'!H21))),EE27="Yes"),OFFSET('Hygiene Data'!$H$8,0,10*ROW('Hygiene Data'!H21)),IF(AND(ISNUMBER(OFFSET('Hygiene Data'!$H$8,0,10*ROW('Hygiene Data'!H21))),EE27="No",ISNUMBER(OFFSET('Hygiene Data'!$H$8,0,10*ROW('Hygiene Data'!H21)))),CONCATENATE("[",ROUND(OFFSET('Hygiene Data'!$H$8,0,10*ROW('Hygiene Data'!H21)),0),"]"),IF(AND(ISNUMBER(OFFSET('Hygiene Data'!$H$8,0,10*ROW('Hygiene Data'!H21))),EE27="",ISNUMBER(OFFSET('Hygiene Data'!$H$8,0,10*ROW('Hygiene Data'!H21)))),OFFSET('Hygiene Data'!$H$8,0,10*ROW('Hygiene Data'!H21)),NA())))</f>
        <v>#N/A</v>
      </c>
      <c r="BQ27" s="121" t="e">
        <f ca="1">+IF(AND(ISNUMBER(OFFSET('Hygiene Data'!$H$10,0,10*ROW('Hygiene Data'!H21))),EF27="Yes"),OFFSET('Hygiene Data'!$H$10,0,10*ROW('Hygiene Data'!H21)),IF(AND(ISNUMBER(OFFSET('Hygiene Data'!$H$10,0,10*ROW('Hygiene Data'!H21))),EF27="No",ISNUMBER(OFFSET('Hygiene Data'!$H$10,0,10*ROW('Hygiene Data'!H21)))),CONCATENATE("[",ROUND(OFFSET('Hygiene Data'!$H$10,0,10*ROW('Hygiene Data'!H21)),0),"]"),IF(AND(ISNUMBER(OFFSET('Hygiene Data'!$H$10,0,10*ROW('Hygiene Data'!H21))),EF27="",ISNUMBER(OFFSET('Hygiene Data'!$H$10,0,10*ROW('Hygiene Data'!H21)))),OFFSET('Hygiene Data'!$H$10,0,10*ROW('Hygiene Data'!H21)),NA())))</f>
        <v>#N/A</v>
      </c>
      <c r="BS27" s="28" t="str">
        <f ca="1">+IF(OFFSET('Water Data'!$C$28,0,10*ROW('Water Data'!C21))="","",OFFSET('Water Data'!$C$28,0,10*ROW('Water Data'!C21)))</f>
        <v/>
      </c>
      <c r="BT27" s="28" t="str">
        <f ca="1">+IF(OFFSET('Water Data'!$C$29,0,10*ROW('Water Data'!C21))="","",OFFSET('Water Data'!$C$29,0,10*ROW('Water Data'!C21)))</f>
        <v/>
      </c>
      <c r="BU27" s="28" t="str">
        <f ca="1">+IF(OFFSET('Water Data'!$C$30,0,10*ROW('Water Data'!C21))="","",OFFSET('Water Data'!$C$30,0,10*ROW('Water Data'!C21)))</f>
        <v/>
      </c>
      <c r="BV27" s="28" t="str">
        <f ca="1">+IF(OFFSET('Water Data'!$D$28,0,10*ROW('Water Data'!D21))="","",OFFSET('Water Data'!$D$28,0,10*ROW('Water Data'!D21)))</f>
        <v/>
      </c>
      <c r="BW27" s="28" t="str">
        <f ca="1">+IF(OFFSET('Water Data'!$D$29,0,10*ROW('Water Data'!D21))="","",OFFSET('Water Data'!$D$29,0,10*ROW('Water Data'!D21)))</f>
        <v/>
      </c>
      <c r="BX27" s="28" t="str">
        <f ca="1">+IF(OFFSET('Water Data'!$D$30,0,10*ROW('Water Data'!D21))="","",OFFSET('Water Data'!$D$30,0,10*ROW('Water Data'!D21)))</f>
        <v/>
      </c>
      <c r="BY27" s="28" t="str">
        <f ca="1">+IF(OFFSET('Water Data'!$E$28,0,10*ROW('Water Data'!E21))="","",OFFSET('Water Data'!$E$28,0,10*ROW('Water Data'!E21)))</f>
        <v/>
      </c>
      <c r="BZ27" s="28" t="str">
        <f ca="1">+IF(OFFSET('Water Data'!$E$29,0,10*ROW('Water Data'!E21))="","",OFFSET('Water Data'!$E$29,0,10*ROW('Water Data'!E21)))</f>
        <v/>
      </c>
      <c r="CA27" s="28" t="str">
        <f ca="1">+IF(OFFSET('Water Data'!$E$30,0,10*ROW('Water Data'!E21))="","",OFFSET('Water Data'!$E$30,0,10*ROW('Water Data'!E21)))</f>
        <v/>
      </c>
      <c r="CB27" s="28" t="str">
        <f ca="1">+IF(OFFSET('Water Data'!$F$28,0,10*ROW('Water Data'!F21))="","",OFFSET('Water Data'!$F$28,0,10*ROW('Water Data'!F21)))</f>
        <v/>
      </c>
      <c r="CC27" s="28" t="str">
        <f ca="1">+IF(OFFSET('Water Data'!$F$29,0,10*ROW('Water Data'!F21))="","",OFFSET('Water Data'!$F$29,0,10*ROW('Water Data'!F21)))</f>
        <v/>
      </c>
      <c r="CD27" s="28" t="str">
        <f ca="1">+IF(OFFSET('Water Data'!$F$30,0,10*ROW('Water Data'!F21))="","",OFFSET('Water Data'!$F$30,0,10*ROW('Water Data'!F21)))</f>
        <v/>
      </c>
      <c r="CE27" s="28" t="str">
        <f ca="1">+IF(OFFSET('Water Data'!$G$28,0,10*ROW('Water Data'!G21))="","",OFFSET('Water Data'!$G$28,0,10*ROW('Water Data'!G21)))</f>
        <v/>
      </c>
      <c r="CF27" s="28" t="str">
        <f ca="1">+IF(OFFSET('Water Data'!$G$29,0,10*ROW('Water Data'!G21))="","",OFFSET('Water Data'!$G$29,0,10*ROW('Water Data'!G21)))</f>
        <v/>
      </c>
      <c r="CG27" s="28" t="str">
        <f ca="1">+IF(OFFSET('Water Data'!$G$30,0,10*ROW('Water Data'!G21))="","",OFFSET('Water Data'!$G$30,0,10*ROW('Water Data'!G21)))</f>
        <v/>
      </c>
      <c r="CH27" s="28" t="str">
        <f ca="1">+IF(OFFSET('Water Data'!$H$28,0,10*ROW('Water Data'!H21))="","",OFFSET('Water Data'!$H$28,0,10*ROW('Water Data'!H21)))</f>
        <v/>
      </c>
      <c r="CI27" s="28" t="str">
        <f ca="1">+IF(OFFSET('Water Data'!$H$29,0,10*ROW('Water Data'!H21))="","",OFFSET('Water Data'!$H$29,0,10*ROW('Water Data'!H21)))</f>
        <v/>
      </c>
      <c r="CJ27" s="28" t="str">
        <f ca="1">+IF(OFFSET('Water Data'!$H$30,0,10*ROW('Water Data'!H21))="","",OFFSET('Water Data'!$H$30,0,10*ROW('Water Data'!H21)))</f>
        <v/>
      </c>
      <c r="CK27" s="28" t="str">
        <f ca="1">+IF(OFFSET('Sanitation Data'!$C$29,0,10*ROW('Sanitation Data'!C21))="","",OFFSET('Sanitation Data'!$C$29,0,10*ROW('Sanitation Data'!C21)))</f>
        <v/>
      </c>
      <c r="CL27" s="28" t="str">
        <f ca="1">+IF(OFFSET('Sanitation Data'!$C$30,0,10*ROW('Sanitation Data'!C21))="","",OFFSET('Sanitation Data'!$C$30,0,10*ROW('Sanitation Data'!C21)))</f>
        <v/>
      </c>
      <c r="CM27" s="28" t="str">
        <f ca="1">+IF(OFFSET('Sanitation Data'!$C$31,0,10*ROW('Sanitation Data'!C21))="","",OFFSET('Sanitation Data'!$C$31,0,10*ROW('Sanitation Data'!C21)))</f>
        <v/>
      </c>
      <c r="CN27" s="28" t="str">
        <f ca="1">+IF(OFFSET('Sanitation Data'!$C$32,0,10*ROW('Sanitation Data'!C21))="","",OFFSET('Sanitation Data'!$C$32,0,10*ROW('Sanitation Data'!C21)))</f>
        <v/>
      </c>
      <c r="CO27" s="28" t="str">
        <f ca="1">+IF(OFFSET('Sanitation Data'!$C$33,0,10*ROW('Sanitation Data'!C21))="","",OFFSET('Sanitation Data'!$C$33,0,10*ROW('Sanitation Data'!C21)))</f>
        <v/>
      </c>
      <c r="CP27" s="28" t="str">
        <f ca="1">+IF(OFFSET('Sanitation Data'!$D$29,0,10*ROW('Sanitation Data'!D21))="","",OFFSET('Sanitation Data'!$D$29,0,10*ROW('Sanitation Data'!D21)))</f>
        <v/>
      </c>
      <c r="CQ27" s="28" t="str">
        <f ca="1">+IF(OFFSET('Sanitation Data'!$D$30,0,10*ROW('Sanitation Data'!D21))="","",OFFSET('Sanitation Data'!$D$30,0,10*ROW('Sanitation Data'!D21)))</f>
        <v/>
      </c>
      <c r="CR27" s="28" t="str">
        <f ca="1">+IF(OFFSET('Sanitation Data'!$D$31,0,10*ROW('Sanitation Data'!D21))="","",OFFSET('Sanitation Data'!$D$31,0,10*ROW('Sanitation Data'!D21)))</f>
        <v/>
      </c>
      <c r="CS27" s="28" t="str">
        <f ca="1">+IF(OFFSET('Sanitation Data'!$D$32,0,10*ROW('Sanitation Data'!D21))="","",OFFSET('Sanitation Data'!$D$32,0,10*ROW('Sanitation Data'!D21)))</f>
        <v/>
      </c>
      <c r="CT27" s="28" t="str">
        <f ca="1">+IF(OFFSET('Sanitation Data'!$D$33,0,10*ROW('Sanitation Data'!D21))="","",OFFSET('Sanitation Data'!$D$33,0,10*ROW('Sanitation Data'!D21)))</f>
        <v/>
      </c>
      <c r="CU27" s="28" t="str">
        <f ca="1">+IF(OFFSET('Sanitation Data'!$E$29,0,10*ROW('Sanitation Data'!E21))="","",OFFSET('Sanitation Data'!$E$29,0,10*ROW('Sanitation Data'!E21)))</f>
        <v/>
      </c>
      <c r="CV27" s="28" t="str">
        <f ca="1">+IF(OFFSET('Sanitation Data'!$E$30,0,10*ROW('Sanitation Data'!E21))="","",OFFSET('Sanitation Data'!$E$30,0,10*ROW('Sanitation Data'!E21)))</f>
        <v/>
      </c>
      <c r="CW27" s="28" t="str">
        <f ca="1">+IF(OFFSET('Sanitation Data'!$E$31,0,10*ROW('Sanitation Data'!E21))="","",OFFSET('Sanitation Data'!$E$31,0,10*ROW('Sanitation Data'!E21)))</f>
        <v/>
      </c>
      <c r="CX27" s="28" t="str">
        <f ca="1">+IF(OFFSET('Sanitation Data'!$E$32,0,10*ROW('Sanitation Data'!E21))="","",OFFSET('Sanitation Data'!$E$32,0,10*ROW('Sanitation Data'!E21)))</f>
        <v/>
      </c>
      <c r="CY27" s="28" t="str">
        <f ca="1">+IF(OFFSET('Sanitation Data'!$E$33,0,10*ROW('Sanitation Data'!E21))="","",OFFSET('Sanitation Data'!$E$33,0,10*ROW('Sanitation Data'!E21)))</f>
        <v/>
      </c>
      <c r="CZ27" s="28" t="str">
        <f ca="1">+IF(OFFSET('Sanitation Data'!$F$29,0,10*ROW('Sanitation Data'!F21))="","",OFFSET('Sanitation Data'!$F$29,0,10*ROW('Sanitation Data'!F21)))</f>
        <v/>
      </c>
      <c r="DA27" s="28" t="str">
        <f ca="1">+IF(OFFSET('Sanitation Data'!$F$30,0,10*ROW('Sanitation Data'!F21))="","",OFFSET('Sanitation Data'!$F$30,0,10*ROW('Sanitation Data'!F21)))</f>
        <v/>
      </c>
      <c r="DB27" s="28" t="str">
        <f ca="1">+IF(OFFSET('Sanitation Data'!$F$31,0,10*ROW('Sanitation Data'!F21))="","",OFFSET('Sanitation Data'!$F$31,0,10*ROW('Sanitation Data'!F21)))</f>
        <v/>
      </c>
      <c r="DC27" s="28" t="str">
        <f ca="1">+IF(OFFSET('Sanitation Data'!$F$32,0,10*ROW('Sanitation Data'!F21))="","",OFFSET('Sanitation Data'!$F$32,0,10*ROW('Sanitation Data'!F21)))</f>
        <v/>
      </c>
      <c r="DD27" s="28" t="str">
        <f ca="1">+IF(OFFSET('Sanitation Data'!$F$33,0,10*ROW('Sanitation Data'!F21))="","",OFFSET('Sanitation Data'!$F$33,0,10*ROW('Sanitation Data'!F21)))</f>
        <v/>
      </c>
      <c r="DE27" s="28" t="str">
        <f ca="1">+IF(OFFSET('Sanitation Data'!$G$29,0,10*ROW('Sanitation Data'!G21))="","",OFFSET('Sanitation Data'!$G$29,0,10*ROW('Sanitation Data'!G21)))</f>
        <v/>
      </c>
      <c r="DF27" s="28" t="str">
        <f ca="1">+IF(OFFSET('Sanitation Data'!$G$30,0,10*ROW('Sanitation Data'!G21))="","",OFFSET('Sanitation Data'!$G$30,0,10*ROW('Sanitation Data'!G21)))</f>
        <v/>
      </c>
      <c r="DG27" s="28" t="str">
        <f ca="1">+IF(OFFSET('Sanitation Data'!$G$31,0,10*ROW('Sanitation Data'!G21))="","",OFFSET('Sanitation Data'!$G$31,0,10*ROW('Sanitation Data'!G21)))</f>
        <v/>
      </c>
      <c r="DH27" s="28" t="str">
        <f ca="1">+IF(OFFSET('Sanitation Data'!$G$32,0,10*ROW('Sanitation Data'!G21))="","",OFFSET('Sanitation Data'!$G$32,0,10*ROW('Sanitation Data'!G21)))</f>
        <v/>
      </c>
      <c r="DI27" s="28" t="str">
        <f ca="1">+IF(OFFSET('Sanitation Data'!$G$33,0,10*ROW('Sanitation Data'!G21))="","",OFFSET('Sanitation Data'!$G$33,0,10*ROW('Sanitation Data'!G21)))</f>
        <v/>
      </c>
      <c r="DJ27" s="28" t="str">
        <f ca="1">+IF(OFFSET('Sanitation Data'!$H$29,0,10*ROW('Sanitation Data'!H21))="","",OFFSET('Sanitation Data'!$H$29,0,10*ROW('Sanitation Data'!H21)))</f>
        <v/>
      </c>
      <c r="DK27" s="28" t="str">
        <f ca="1">+IF(OFFSET('Sanitation Data'!$H$30,0,10*ROW('Sanitation Data'!H21))="","",OFFSET('Sanitation Data'!$H$30,0,10*ROW('Sanitation Data'!H21)))</f>
        <v/>
      </c>
      <c r="DL27" s="28" t="str">
        <f ca="1">+IF(OFFSET('Sanitation Data'!$H$31,0,10*ROW('Sanitation Data'!H21))="","",OFFSET('Sanitation Data'!$H$31,0,10*ROW('Sanitation Data'!H21)))</f>
        <v/>
      </c>
      <c r="DM27" s="28" t="str">
        <f ca="1">+IF(OFFSET('Sanitation Data'!$H$32,0,10*ROW('Sanitation Data'!H21))="","",OFFSET('Sanitation Data'!$H$32,0,10*ROW('Sanitation Data'!H21)))</f>
        <v/>
      </c>
      <c r="DN27" s="28" t="str">
        <f ca="1">+IF(OFFSET('Sanitation Data'!$H$33,0,10*ROW('Sanitation Data'!H21))="","",OFFSET('Sanitation Data'!$H$33,0,10*ROW('Sanitation Data'!H21)))</f>
        <v/>
      </c>
      <c r="DO27" s="28" t="str">
        <f ca="1">+IF(OFFSET('Hygiene Data'!$C$12,0,10*ROW('Hygiene Data'!C21))="","",OFFSET('Hygiene Data'!$C$12,0,10*ROW('Hygiene Data'!C21)))</f>
        <v/>
      </c>
      <c r="DP27" s="28" t="str">
        <f ca="1">+IF(OFFSET('Hygiene Data'!$C$13,0,10*ROW('Hygiene Data'!C21))="","",OFFSET('Hygiene Data'!$C$13,0,10*ROW('Hygiene Data'!C21)))</f>
        <v/>
      </c>
      <c r="DQ27" s="28" t="str">
        <f ca="1">+IF(OFFSET('Hygiene Data'!$C$14,0,10*ROW('Hygiene Data'!C21))="","",OFFSET('Hygiene Data'!$C$14,0,10*ROW('Hygiene Data'!C21)))</f>
        <v/>
      </c>
      <c r="DR27" s="28" t="str">
        <f ca="1">+IF(OFFSET('Hygiene Data'!$D$12,0,10*ROW('Hygiene Data'!D21))="","",OFFSET('Hygiene Data'!$D$12,0,10*ROW('Hygiene Data'!D21)))</f>
        <v/>
      </c>
      <c r="DS27" s="28" t="str">
        <f ca="1">+IF(OFFSET('Hygiene Data'!$D$13,0,10*ROW('Hygiene Data'!D21))="","",OFFSET('Hygiene Data'!$D$13,0,10*ROW('Hygiene Data'!D21)))</f>
        <v/>
      </c>
      <c r="DT27" s="28" t="str">
        <f ca="1">+IF(OFFSET('Hygiene Data'!$D$14,0,10*ROW('Hygiene Data'!D21))="","",OFFSET('Hygiene Data'!$D$14,0,10*ROW('Hygiene Data'!D21)))</f>
        <v/>
      </c>
      <c r="DU27" s="28" t="str">
        <f ca="1">+IF(OFFSET('Hygiene Data'!$E$12,0,10*ROW('Hygiene Data'!E21))="","",OFFSET('Hygiene Data'!$E$12,0,10*ROW('Hygiene Data'!E21)))</f>
        <v/>
      </c>
      <c r="DV27" s="28" t="str">
        <f ca="1">+IF(OFFSET('Hygiene Data'!$E$13,0,10*ROW('Hygiene Data'!E21))="","",OFFSET('Hygiene Data'!$E$13,0,10*ROW('Hygiene Data'!E21)))</f>
        <v/>
      </c>
      <c r="DW27" s="28" t="str">
        <f ca="1">+IF(OFFSET('Hygiene Data'!$E$14,0,10*ROW('Hygiene Data'!E21))="","",OFFSET('Hygiene Data'!$E$14,0,10*ROW('Hygiene Data'!E21)))</f>
        <v/>
      </c>
      <c r="DX27" s="28" t="str">
        <f ca="1">+IF(OFFSET('Hygiene Data'!$F$12,0,10*ROW('Hygiene Data'!F21))="","",OFFSET('Hygiene Data'!$F$12,0,10*ROW('Hygiene Data'!F21)))</f>
        <v/>
      </c>
      <c r="DY27" s="28" t="str">
        <f ca="1">+IF(OFFSET('Hygiene Data'!$F$13,0,10*ROW('Hygiene Data'!F21))="","",OFFSET('Hygiene Data'!$F$13,0,10*ROW('Hygiene Data'!F21)))</f>
        <v/>
      </c>
      <c r="DZ27" s="28" t="str">
        <f ca="1">+IF(OFFSET('Hygiene Data'!$F$14,0,10*ROW('Hygiene Data'!F21))="","",OFFSET('Hygiene Data'!$F$14,0,10*ROW('Hygiene Data'!F21)))</f>
        <v/>
      </c>
      <c r="EA27" s="28" t="str">
        <f ca="1">+IF(OFFSET('Hygiene Data'!$G$12,0,10*ROW('Hygiene Data'!G21))="","",OFFSET('Hygiene Data'!$G$12,0,10*ROW('Hygiene Data'!G21)))</f>
        <v/>
      </c>
      <c r="EB27" s="28" t="str">
        <f ca="1">+IF(OFFSET('Hygiene Data'!$G$13,0,10*ROW('Hygiene Data'!G21))="","",OFFSET('Hygiene Data'!$G$13,0,10*ROW('Hygiene Data'!G21)))</f>
        <v/>
      </c>
      <c r="EC27" s="28" t="str">
        <f ca="1">+IF(OFFSET('Hygiene Data'!$G$14,0,10*ROW('Hygiene Data'!G21))="","",OFFSET('Hygiene Data'!$G$14,0,10*ROW('Hygiene Data'!G21)))</f>
        <v/>
      </c>
      <c r="ED27" s="28" t="str">
        <f ca="1">+IF(OFFSET('Hygiene Data'!$H$12,0,10*ROW('Hygiene Data'!H21))="","",OFFSET('Hygiene Data'!$H$12,0,10*ROW('Hygiene Data'!H21)))</f>
        <v/>
      </c>
      <c r="EE27" s="28" t="str">
        <f ca="1">+IF(OFFSET('Hygiene Data'!$H$13,0,10*ROW('Hygiene Data'!H21))="","",OFFSET('Hygiene Data'!$H$13,0,10*ROW('Hygiene Data'!H21)))</f>
        <v/>
      </c>
      <c r="EF27" s="28" t="str">
        <f ca="1">+IF(OFFSET('Hygiene Data'!$H$14,0,10*ROW('Hygiene Data'!H21))="","",OFFSET('Hygiene Data'!$H$14,0,10*ROW('Hygiene Data'!H21)))</f>
        <v/>
      </c>
    </row>
    <row r="28" spans="1:136" x14ac:dyDescent="0.2">
      <c r="A28" s="44" t="str">
        <f ca="1">+IF(OFFSET('Water Data'!$B$1,0,10*ROW('Water Data'!B22))="","",OFFSET('Water Data'!$B$1,0,10*ROW('Water Data'!B22)))</f>
        <v/>
      </c>
      <c r="B28" s="44" t="str">
        <f ca="1">+IF(OFFSET('Water Data'!$A$3,0,10*ROW('Water Data'!A22))="","",OFFSET('Water Data'!$A$3,0,10*ROW('Water Data'!A22)))</f>
        <v/>
      </c>
      <c r="C28" s="44" t="str">
        <f ca="1">+IF(OFFSET('Water Data'!$C$3,0,10*ROW('Water Data'!C22))="","",OFFSET('Water Data'!$C$3,0,10*ROW('Water Data'!C22)))</f>
        <v/>
      </c>
      <c r="D28" s="119" t="e">
        <f ca="1">+IF(AND(ISNUMBER(OFFSET('Water Data'!$C$5,0,10*ROW('Water Data'!C22))),BS28="Yes"),100-OFFSET('Water Data'!$C$5,0,10*ROW('Water Data'!C22)),IF(AND(ISNUMBER(OFFSET('Water Data'!$C$5,0,10*ROW('Water Data'!C22))),BS28="No",ISNUMBER(OFFSET('Water Data'!$C$5,0,10*ROW('Water Data'!C22)))),CONCATENATE("[",ROUND(100-OFFSET('Water Data'!$C$5,0,10*ROW('Water Data'!C22)),0),"]"),IF(AND(ISNUMBER(OFFSET('Water Data'!$C$5,0,10*ROW('Water Data'!C22))),BS28="",ISNUMBER(OFFSET('Water Data'!$C$5,0,10*ROW('Water Data'!C22)))),100-OFFSET('Water Data'!$C$5,0,10*ROW('Water Data'!C22)),NA())))</f>
        <v>#N/A</v>
      </c>
      <c r="E28" s="119" t="e">
        <f ca="1">+IF(AND(ISNUMBER(OFFSET('Water Data'!$C$7,0,10*ROW('Water Data'!D22))),BT28="Yes"),OFFSET('Water Data'!$C$7,0,10*ROW('Water Data'!C22)),IF(AND(ISNUMBER(OFFSET('Water Data'!$C$7,0,10*ROW('Water Data'!C22))),BT28="No",ISNUMBER(OFFSET('Water Data'!$C$7,0,10*ROW('Water Data'!C22)))),CONCATENATE("[",ROUND(OFFSET('Water Data'!$C$7,0,10*ROW('Water Data'!C22)),0),"]"),IF(AND(ISNUMBER(OFFSET('Water Data'!$C$7,0,10*ROW('Water Data'!C22))),BT28="",ISNUMBER(OFFSET('Water Data'!$C$7,0,10*ROW('Water Data'!C22)))),OFFSET('Water Data'!$C$7,0,10*ROW('Water Data'!C22)),NA())))</f>
        <v>#N/A</v>
      </c>
      <c r="F28" s="119" t="e">
        <f ca="1">+IF(AND(ISNUMBER(OFFSET('Water Data'!$C$10,0,10*ROW('Water Data'!C22))),BU28="Yes"),OFFSET('Water Data'!$C$10,0,10*ROW('Water Data'!C22)),IF(AND(ISNUMBER(OFFSET('Water Data'!$C$10,0,10*ROW('Water Data'!C22))),BU28="No",ISNUMBER(OFFSET('Water Data'!$C$10,0,10*ROW('Water Data'!C22)))),CONCATENATE("[",ROUND(OFFSET('Water Data'!$C$10,0,10*ROW('Water Data'!C22)),0),"]"),IF(AND(ISNUMBER(OFFSET('Water Data'!$C$10,0,10*ROW('Water Data'!C22))),BU28="",ISNUMBER(OFFSET('Water Data'!$C$10,0,10*ROW('Water Data'!C22)))),OFFSET('Water Data'!$C$10,0,10*ROW('Water Data'!C22)),NA())))</f>
        <v>#N/A</v>
      </c>
      <c r="G28" s="119" t="e">
        <f ca="1">+IF(AND(ISNUMBER(OFFSET('Water Data'!$D$5,0,10*ROW('Water Data'!D22))),BV28="Yes"),100-OFFSET('Water Data'!$D$5,0,10*ROW('Water Data'!D22)),IF(AND(ISNUMBER(OFFSET('Water Data'!$D$5,0,10*ROW('Water Data'!D22))),BV28="No",ISNUMBER(OFFSET('Water Data'!$D$5,0,10*ROW('Water Data'!D22)))),CONCATENATE("[",ROUND(100-OFFSET('Water Data'!$D$5,0,10*ROW('Water Data'!D22)),0),"]"),IF(AND(ISNUMBER(OFFSET('Water Data'!$D$5,0,10*ROW('Water Data'!D22))),BV28="",ISNUMBER(OFFSET('Water Data'!$D$5,0,10*ROW('Water Data'!D22)))),100-OFFSET('Water Data'!$D$5,0,10*ROW('Water Data'!D22)),NA())))</f>
        <v>#N/A</v>
      </c>
      <c r="H28" s="119" t="e">
        <f ca="1">+IF(AND(ISNUMBER(OFFSET('Water Data'!$D$7,0,10*ROW('Water Data'!D22))),BW28="Yes"),OFFSET('Water Data'!$D$7,0,10*ROW('Water Data'!D22)),IF(AND(ISNUMBER(OFFSET('Water Data'!$D$7,0,10*ROW('Water Data'!D22))),BW28="No",ISNUMBER(OFFSET('Water Data'!$D$7,0,10*ROW('Water Data'!D22)))),CONCATENATE("[",ROUND(OFFSET('Water Data'!$C$7,0,10*ROW('Water Data'!D22)),0),"]"),IF(AND(ISNUMBER(OFFSET('Water Data'!$D$7,0,10*ROW('Water Data'!D22))),BW28="",ISNUMBER(OFFSET('Water Data'!$D$7,0,10*ROW('Water Data'!D22)))),OFFSET('Water Data'!$D$7,0,10*ROW('Water Data'!D22)),NA())))</f>
        <v>#N/A</v>
      </c>
      <c r="I28" s="119" t="e">
        <f ca="1">+IF(AND(ISNUMBER(OFFSET('Water Data'!$D$10,0,10*ROW('Water Data'!D22))),BX28="Yes"),OFFSET('Water Data'!$D$10,0,10*ROW('Water Data'!D22)),IF(AND(ISNUMBER(OFFSET('Water Data'!$D$10,0,10*ROW('Water Data'!D22))),BX28="No",ISNUMBER(OFFSET('Water Data'!$D$10,0,10*ROW('Water Data'!D22)))),CONCATENATE("[",ROUND(OFFSET('Water Data'!$D$10,0,10*ROW('Water Data'!D22)),0),"]"),IF(AND(ISNUMBER(OFFSET('Water Data'!$D$10,0,10*ROW('Water Data'!D22))),BX28="",ISNUMBER(OFFSET('Water Data'!$D$10,0,10*ROW('Water Data'!D22)))),OFFSET('Water Data'!$D$10,0,10*ROW('Water Data'!D22)),NA())))</f>
        <v>#N/A</v>
      </c>
      <c r="J28" s="119" t="e">
        <f ca="1">+IF(AND(ISNUMBER(OFFSET('Water Data'!$E$5,0,10*ROW('Water Data'!E22))),BY28="Yes"),100-OFFSET('Water Data'!$E$5,0,10*ROW('Water Data'!E22)),IF(AND(ISNUMBER(OFFSET('Water Data'!$E$5,0,10*ROW('Water Data'!E22))),BY28="No",ISNUMBER(OFFSET('Water Data'!$E$5,0,10*ROW('Water Data'!E22)))),CONCATENATE("[",ROUND(100-OFFSET('Water Data'!$E$5,0,10*ROW('Water Data'!E22)),0),"]"),IF(AND(ISNUMBER(OFFSET('Water Data'!$E$5,0,10*ROW('Water Data'!E22))),BY28="",ISNUMBER(OFFSET('Water Data'!$E$5,0,10*ROW('Water Data'!E22)))),100-OFFSET('Water Data'!$E$5,0,10*ROW('Water Data'!E22)),NA())))</f>
        <v>#N/A</v>
      </c>
      <c r="K28" s="119" t="e">
        <f ca="1">+IF(AND(ISNUMBER(OFFSET('Water Data'!$E$7,0,10*ROW('Water Data'!E22))),BZ28="Yes"),OFFSET('Water Data'!$E$7,0,10*ROW('Water Data'!E22)),IF(AND(ISNUMBER(OFFSET('Water Data'!$E$7,0,10*ROW('Water Data'!E22))),BZ28="No",ISNUMBER(OFFSET('Water Data'!$E$7,0,10*ROW('Water Data'!E22)))),CONCATENATE("[",ROUND(OFFSET('Water Data'!$E$7,0,10*ROW('Water Data'!E22)),0),"]"),IF(AND(ISNUMBER(OFFSET('Water Data'!$E$7,0,10*ROW('Water Data'!E22))),BZ28="",ISNUMBER(OFFSET('Water Data'!$E$7,0,10*ROW('Water Data'!E22)))),OFFSET('Water Data'!$E$7,0,10*ROW('Water Data'!E22)),NA())))</f>
        <v>#N/A</v>
      </c>
      <c r="L28" s="119" t="e">
        <f ca="1">+IF(AND(ISNUMBER(OFFSET('Water Data'!$E$10,0,10*ROW('Water Data'!E22))),CA28="Yes"),OFFSET('Water Data'!$E$10,0,10*ROW('Water Data'!E22)),IF(AND(ISNUMBER(OFFSET('Water Data'!$E$10,0,10*ROW('Water Data'!E22))),CA28="No",ISNUMBER(OFFSET('Water Data'!$E$10,0,10*ROW('Water Data'!E22)))),CONCATENATE("[",ROUND(OFFSET('Water Data'!$E$10,0,10*ROW('Water Data'!E22)),0),"]"),IF(AND(ISNUMBER(OFFSET('Water Data'!$E$10,0,10*ROW('Water Data'!E22))),CA28="",ISNUMBER(OFFSET('Water Data'!$E$10,0,10*ROW('Water Data'!E22)))),OFFSET('Water Data'!$E$10,0,10*ROW('Water Data'!E22)),NA())))</f>
        <v>#N/A</v>
      </c>
      <c r="M28" s="119" t="e">
        <f ca="1">+IF(AND(ISNUMBER(OFFSET('Water Data'!$F$5,0,10*ROW('Water Data'!F22))),CB28="Yes"),100-OFFSET('Water Data'!$F$5,0,10*ROW('Water Data'!F22)),IF(AND(ISNUMBER(OFFSET('Water Data'!$F$5,0,10*ROW('Water Data'!F22))),CB28="No",ISNUMBER(OFFSET('Water Data'!$F$5,0,10*ROW('Water Data'!F22)))),CONCATENATE("[",ROUND(100-OFFSET('Water Data'!$F$5,0,10*ROW('Water Data'!F22)),0),"]"),IF(AND(ISNUMBER(OFFSET('Water Data'!$F$5,0,10*ROW('Water Data'!F22))),CB28="",ISNUMBER(OFFSET('Water Data'!$F$5,0,10*ROW('Water Data'!F22)))),100-OFFSET('Water Data'!$F$5,0,10*ROW('Water Data'!F22)),NA())))</f>
        <v>#N/A</v>
      </c>
      <c r="N28" s="119" t="e">
        <f ca="1">+IF(AND(ISNUMBER(OFFSET('Water Data'!$F$7,0,10*ROW('Water Data'!F22))),CC28="Yes"),OFFSET('Water Data'!$F$7,0,10*ROW('Water Data'!F22)),IF(AND(ISNUMBER(OFFSET('Water Data'!$F$7,0,10*ROW('Water Data'!F22))),CC28="No",ISNUMBER(OFFSET('Water Data'!$F$7,0,10*ROW('Water Data'!F22)))),CONCATENATE("[",ROUND(OFFSET('Water Data'!$F$7,0,10*ROW('Water Data'!F22)),0),"]"),IF(AND(ISNUMBER(OFFSET('Water Data'!$F$7,0,10*ROW('Water Data'!F22))),CC28="",ISNUMBER(OFFSET('Water Data'!$F$7,0,10*ROW('Water Data'!F22)))),OFFSET('Water Data'!$F$7,0,10*ROW('Water Data'!F22)),NA())))</f>
        <v>#N/A</v>
      </c>
      <c r="O28" s="119" t="e">
        <f ca="1">+IF(AND(ISNUMBER(OFFSET('Water Data'!$F$10,0,10*ROW('Water Data'!F22))),CD28="Yes"),OFFSET('Water Data'!$F$10,0,10*ROW('Water Data'!F22)),IF(AND(ISNUMBER(OFFSET('Water Data'!$F$10,0,10*ROW('Water Data'!F22))),CD28="No",ISNUMBER(OFFSET('Water Data'!$F$10,0,10*ROW('Water Data'!F22)))),CONCATENATE("[",ROUND(OFFSET('Water Data'!$F$10,0,10*ROW('Water Data'!F22)),0),"]"),IF(AND(ISNUMBER(OFFSET('Water Data'!$F$10,0,10*ROW('Water Data'!F22))),CD28="",ISNUMBER(OFFSET('Water Data'!$F$10,0,10*ROW('Water Data'!F22)))),OFFSET('Water Data'!$F$10,0,10*ROW('Water Data'!F22)),NA())))</f>
        <v>#N/A</v>
      </c>
      <c r="P28" s="119" t="e">
        <f ca="1">+IF(AND(ISNUMBER(OFFSET('Water Data'!$G$5,0,10*ROW('Water Data'!G22))),CE28="Yes"),100-OFFSET('Water Data'!$G$5,0,10*ROW('Water Data'!G22)),IF(AND(ISNUMBER(OFFSET('Water Data'!$G$5,0,10*ROW('Water Data'!G22))),CE28="No",ISNUMBER(OFFSET('Water Data'!$G$5,0,10*ROW('Water Data'!G22)))),CONCATENATE("[",ROUND(100-OFFSET('Water Data'!$G$5,0,10*ROW('Water Data'!G22)),0),"]"),IF(AND(ISNUMBER(OFFSET('Water Data'!$G$5,0,10*ROW('Water Data'!G22))),CE28="",ISNUMBER(OFFSET('Water Data'!$G$5,0,10*ROW('Water Data'!G22)))),100-OFFSET('Water Data'!$G$5,0,10*ROW('Water Data'!G22)),NA())))</f>
        <v>#N/A</v>
      </c>
      <c r="Q28" s="119" t="e">
        <f ca="1">+IF(AND(ISNUMBER(OFFSET('Water Data'!$G$7,0,10*ROW('Water Data'!G22))),CF28="Yes"),OFFSET('Water Data'!$G$7,0,10*ROW('Water Data'!G22)),IF(AND(ISNUMBER(OFFSET('Water Data'!$G$7,0,10*ROW('Water Data'!G22))),CF28="No",ISNUMBER(OFFSET('Water Data'!$G$7,0,10*ROW('Water Data'!G22)))),CONCATENATE("[",ROUND(OFFSET('Water Data'!$G$7,0,10*ROW('Water Data'!G22)),0),"]"),IF(AND(ISNUMBER(OFFSET('Water Data'!$G$7,0,10*ROW('Water Data'!G22))),CF28="",ISNUMBER(OFFSET('Water Data'!$G$7,0,10*ROW('Water Data'!G22)))),OFFSET('Water Data'!$G$7,0,10*ROW('Water Data'!G22)),NA())))</f>
        <v>#N/A</v>
      </c>
      <c r="R28" s="119" t="e">
        <f ca="1">+IF(AND(ISNUMBER(OFFSET('Water Data'!$G$10,0,10*ROW('Water Data'!G22))),CG28="Yes"),OFFSET('Water Data'!$G$10,0,10*ROW('Water Data'!G22)),IF(AND(ISNUMBER(OFFSET('Water Data'!$G$10,0,10*ROW('Water Data'!G22))),CG28="No",ISNUMBER(OFFSET('Water Data'!$G$10,0,10*ROW('Water Data'!G22)))),CONCATENATE("[",ROUND(OFFSET('Water Data'!$G$10,0,10*ROW('Water Data'!G22)),0),"]"),IF(AND(ISNUMBER(OFFSET('Water Data'!$G$10,0,10*ROW('Water Data'!G22))),CG28="",ISNUMBER(OFFSET('Water Data'!$G$10,0,10*ROW('Water Data'!G22)))),OFFSET('Water Data'!$G$10,0,10*ROW('Water Data'!G22)),NA())))</f>
        <v>#N/A</v>
      </c>
      <c r="S28" s="119" t="e">
        <f ca="1">+IF(AND(ISNUMBER(OFFSET('Water Data'!$H$5,0,10*ROW('Water Data'!H22))),CH28="Yes"),100-OFFSET('Water Data'!$H$5,0,10*ROW('Water Data'!H22)),IF(AND(ISNUMBER(OFFSET('Water Data'!$H$5,0,10*ROW('Water Data'!H22))),CH28="No",ISNUMBER(OFFSET('Water Data'!$H$5,0,10*ROW('Water Data'!H22)))),CONCATENATE("[",ROUND(100-OFFSET('Water Data'!$H$5,0,10*ROW('Water Data'!H22)),0),"]"),IF(AND(ISNUMBER(OFFSET('Water Data'!$H$5,0,10*ROW('Water Data'!H22))),CH28="",ISNUMBER(OFFSET('Water Data'!$H$5,0,10*ROW('Water Data'!H22)))),100-OFFSET('Water Data'!$H$5,0,10*ROW('Water Data'!H22)),NA())))</f>
        <v>#N/A</v>
      </c>
      <c r="T28" s="119" t="e">
        <f ca="1">+IF(AND(ISNUMBER(OFFSET('Water Data'!$H$7,0,10*ROW('Water Data'!H22))),CI28="Yes"),OFFSET('Water Data'!$H$7,0,10*ROW('Water Data'!H22)),IF(AND(ISNUMBER(OFFSET('Water Data'!$H$7,0,10*ROW('Water Data'!H22))),CI28="No",ISNUMBER(OFFSET('Water Data'!$H$7,0,10*ROW('Water Data'!H22)))),CONCATENATE("[",ROUND(OFFSET('Water Data'!$H$7,0,10*ROW('Water Data'!H22)),0),"]"),IF(AND(ISNUMBER(OFFSET('Water Data'!$H$7,0,10*ROW('Water Data'!H22))),CI28="",ISNUMBER(OFFSET('Water Data'!$H$7,0,10*ROW('Water Data'!H22)))),OFFSET('Water Data'!$H$7,0,10*ROW('Water Data'!H22)),NA())))</f>
        <v>#N/A</v>
      </c>
      <c r="U28" s="119" t="e">
        <f ca="1">+IF(AND(ISNUMBER(OFFSET('Water Data'!$H$10,0,10*ROW('Water Data'!H22))),CJ28="Yes"),OFFSET('Water Data'!$H$10,0,10*ROW('Water Data'!H22)),IF(AND(ISNUMBER(OFFSET('Water Data'!$H$10,0,10*ROW('Water Data'!H22))),CJ28="No",ISNUMBER(OFFSET('Water Data'!$H$10,0,10*ROW('Water Data'!H22)))),CONCATENATE("[",ROUND(OFFSET('Water Data'!$H$10,0,10*ROW('Water Data'!H22)),0),"]"),IF(AND(ISNUMBER(OFFSET('Water Data'!$H$10,0,10*ROW('Water Data'!H22))),CJ28="",ISNUMBER(OFFSET('Water Data'!$H$10,0,10*ROW('Water Data'!H22)))),OFFSET('Water Data'!$H$10,0,10*ROW('Water Data'!H22)),NA())))</f>
        <v>#N/A</v>
      </c>
      <c r="V28" s="120" t="e">
        <f ca="1">+IF(AND(ISNUMBER(OFFSET('Sanitation Data'!$C$5,0,10*ROW('Sanitation Data'!C22))),CK28="Yes"),100-OFFSET('Sanitation Data'!$C$5,0,10*ROW('Sanitation Data'!C22)),IF(AND(ISNUMBER(OFFSET('Sanitation Data'!$C$5,0,10*ROW('Sanitation Data'!C22))),CK28="No",ISNUMBER(OFFSET('Sanitation Data'!$C$5,0,10*ROW('Sanitation Data'!C22)))),CONCATENATE("[",ROUND(100-OFFSET('Sanitation Data'!$C$5,0,10*ROW('Sanitation Data'!C22)),0),"]"),IF(AND(ISNUMBER(OFFSET('Sanitation Data'!$C$5,0,10*ROW('Sanitation Data'!C22))),CK28="",ISNUMBER(OFFSET('Sanitation Data'!$C$5,0,10*ROW('Sanitation Data'!C22)))),100-OFFSET('Sanitation Data'!$C$5,0,10*ROW('Sanitation Data'!C22)),NA())))</f>
        <v>#N/A</v>
      </c>
      <c r="W28" s="120" t="e">
        <f ca="1">+IF(AND(ISNUMBER(OFFSET('Sanitation Data'!$C$7,0,10*ROW('Sanitation Data'!C22))),CL28="Yes"),OFFSET('Sanitation Data'!$C$7,0,10*ROW('Sanitation Data'!C22)),IF(AND(ISNUMBER(OFFSET('Sanitation Data'!$C$7,0,10*ROW('Sanitation Data'!C22))),CL28="No",ISNUMBER(OFFSET('Sanitation Data'!$C$7,0,10*ROW('Sanitation Data'!C22)))),CONCATENATE("[",ROUND(OFFSET('Sanitation Data'!$C$7,0,10*ROW('Sanitation Data'!C22)),0),"]"),IF(AND(ISNUMBER(OFFSET('Sanitation Data'!$C$7,0,10*ROW('Sanitation Data'!C22))),CL28="",ISNUMBER(OFFSET('Sanitation Data'!$C$7,0,10*ROW('Sanitation Data'!C22)))),OFFSET('Sanitation Data'!$C$7,0,10*ROW('Sanitation Data'!C22)),NA())))</f>
        <v>#N/A</v>
      </c>
      <c r="X28" s="120" t="e">
        <f ca="1">+IF(AND(ISNUMBER(OFFSET('Sanitation Data'!$C$11,0,10*ROW('Sanitation Data'!C22))),CM28="Yes"),OFFSET('Sanitation Data'!$C$11,0,10*ROW('Sanitation Data'!C22)),IF(AND(ISNUMBER(OFFSET('Sanitation Data'!$C$11,0,10*ROW('Sanitation Data'!C22))),CM28="No",ISNUMBER(OFFSET('Sanitation Data'!$C$11,0,10*ROW('Sanitation Data'!C22)))),CONCATENATE("[",ROUND(OFFSET('Sanitation Data'!$C$11,0,10*ROW('Sanitation Data'!C22)),0),"]"),IF(AND(ISNUMBER(OFFSET('Sanitation Data'!$C$11,0,10*ROW('Sanitation Data'!C22))),CM28="",ISNUMBER(OFFSET('Sanitation Data'!$C$11,0,10*ROW('Sanitation Data'!C22)))),OFFSET('Sanitation Data'!$C$11,0,10*ROW('Sanitation Data'!C22)),NA())))</f>
        <v>#N/A</v>
      </c>
      <c r="Y28" s="120" t="e">
        <f ca="1">+IF(AND(ISNUMBER(OFFSET('Sanitation Data'!$C$12,0,10*ROW('Sanitation Data'!C22))),CN28="Yes"),OFFSET('Sanitation Data'!$C$12,0,10*ROW('Sanitation Data'!C22)),IF(AND(ISNUMBER(OFFSET('Sanitation Data'!$C$12,0,10*ROW('Sanitation Data'!C22))),CN28="No",ISNUMBER(OFFSET('Sanitation Data'!$C$12,0,10*ROW('Sanitation Data'!C22)))),CONCATENATE("[",ROUND(OFFSET('Sanitation Data'!$C$12,0,10*ROW('Sanitation Data'!C22)),0),"]"),IF(AND(ISNUMBER(OFFSET('Sanitation Data'!$C$12,0,10*ROW('Sanitation Data'!C22))),CN28="",ISNUMBER(OFFSET('Sanitation Data'!$C$12,0,10*ROW('Sanitation Data'!C22)))),OFFSET('Sanitation Data'!$C$12,0,10*ROW('Sanitation Data'!C22)),NA())))</f>
        <v>#N/A</v>
      </c>
      <c r="Z28" s="120" t="e">
        <f ca="1">+IF(AND(ISNUMBER(OFFSET('Sanitation Data'!$C$13,0,10*ROW('Sanitation Data'!C22))),CO28="Yes"),OFFSET('Sanitation Data'!$C$13,0,10*ROW('Sanitation Data'!C22)),IF(AND(ISNUMBER(OFFSET('Sanitation Data'!$C$13,0,10*ROW('Sanitation Data'!C22))),CO28="No",ISNUMBER(OFFSET('Sanitation Data'!$C$13,0,10*ROW('Sanitation Data'!C22)))),CONCATENATE("[",ROUND(OFFSET('Sanitation Data'!$C$13,0,10*ROW('Sanitation Data'!C22)),0),"]"),IF(AND(ISNUMBER(OFFSET('Sanitation Data'!$C$13,0,10*ROW('Sanitation Data'!C22))),CO28="",ISNUMBER(OFFSET('Sanitation Data'!$C$13,0,10*ROW('Sanitation Data'!C22)))),OFFSET('Sanitation Data'!$C$13,0,10*ROW('Sanitation Data'!C22)),NA())))</f>
        <v>#N/A</v>
      </c>
      <c r="AA28" s="120" t="e">
        <f ca="1">+IF(AND(ISNUMBER(OFFSET('Sanitation Data'!$D$5,0,10*ROW('Sanitation Data'!D22))),CP28="Yes"),100-OFFSET('Sanitation Data'!$D$5,0,10*ROW('Sanitation Data'!D22)),IF(AND(ISNUMBER(OFFSET('Sanitation Data'!$D$5,0,10*ROW('Sanitation Data'!D22))),CP28="No",ISNUMBER(OFFSET('Sanitation Data'!$D$5,0,10*ROW('Sanitation Data'!D22)))),CONCATENATE("[",ROUND(100-OFFSET('Sanitation Data'!$D$5,0,10*ROW('Sanitation Data'!D22)),0),"]"),IF(AND(ISNUMBER(OFFSET('Sanitation Data'!$D$5,0,10*ROW('Sanitation Data'!D22))),CP28="",ISNUMBER(OFFSET('Sanitation Data'!$D$5,0,10*ROW('Sanitation Data'!D22)))),100-OFFSET('Sanitation Data'!$D$5,0,10*ROW('Sanitation Data'!D22)),NA())))</f>
        <v>#N/A</v>
      </c>
      <c r="AB28" s="120" t="e">
        <f ca="1">+IF(AND(ISNUMBER(OFFSET('Sanitation Data'!$D$7,0,10*ROW('Sanitation Data'!D22))),CQ28="Yes"),OFFSET('Sanitation Data'!$D$7,0,10*ROW('Sanitation Data'!G22)),IF(AND(ISNUMBER(OFFSET('Sanitation Data'!$D$7,0,10*ROW('Sanitation Data'!D22))),CQ28="No",ISNUMBER(OFFSET('Sanitation Data'!$D$7,0,10*ROW('Sanitation Data'!D22)))),CONCATENATE("[",ROUND(OFFSET('Sanitation Data'!$D$7,0,10*ROW('Sanitation Data'!D22)),0),"]"),IF(AND(ISNUMBER(OFFSET('Sanitation Data'!$D$7,0,10*ROW('Sanitation Data'!D22))),CQ28="",ISNUMBER(OFFSET('Sanitation Data'!$D$7,0,10*ROW('Sanitation Data'!D22)))),OFFSET('Sanitation Data'!$D$7,0,10*ROW('Sanitation Data'!D22)),NA())))</f>
        <v>#N/A</v>
      </c>
      <c r="AC28" s="120" t="e">
        <f ca="1">+IF(AND(ISNUMBER(OFFSET('Sanitation Data'!$D$11,0,10*ROW('Sanitation Data'!D22))),CR28="Yes"),OFFSET('Sanitation Data'!$D$11,0,10*ROW('Sanitation Data'!D22)),IF(AND(ISNUMBER(OFFSET('Sanitation Data'!$D$11,0,10*ROW('Sanitation Data'!D22))),CR28="No",ISNUMBER(OFFSET('Sanitation Data'!$D$11,0,10*ROW('Sanitation Data'!D22)))),CONCATENATE("[",ROUND(OFFSET('Sanitation Data'!$D$11,0,10*ROW('Sanitation Data'!D22)),0),"]"),IF(AND(ISNUMBER(OFFSET('Sanitation Data'!$D$11,0,10*ROW('Sanitation Data'!D22))),CR28="",ISNUMBER(OFFSET('Sanitation Data'!$D$11,0,10*ROW('Sanitation Data'!D22)))),OFFSET('Sanitation Data'!$D$11,0,10*ROW('Sanitation Data'!D22)),NA())))</f>
        <v>#N/A</v>
      </c>
      <c r="AD28" s="120" t="e">
        <f ca="1">+IF(AND(ISNUMBER(OFFSET('Sanitation Data'!$D$12,0,10*ROW('Sanitation Data'!D22))),CS28="Yes"),OFFSET('Sanitation Data'!$D$12,0,10*ROW('Sanitation Data'!D22)),IF(AND(ISNUMBER(OFFSET('Sanitation Data'!$D$12,0,10*ROW('Sanitation Data'!D22))),CS28="No",ISNUMBER(OFFSET('Sanitation Data'!$D$12,0,10*ROW('Sanitation Data'!D22)))),CONCATENATE("[",ROUND(OFFSET('Sanitation Data'!$D$12,0,10*ROW('Sanitation Data'!D22)),0),"]"),IF(AND(ISNUMBER(OFFSET('Sanitation Data'!$D$12,0,10*ROW('Sanitation Data'!D22))),CS28="",ISNUMBER(OFFSET('Sanitation Data'!$D$12,0,10*ROW('Sanitation Data'!D22)))),OFFSET('Sanitation Data'!$D$12,0,10*ROW('Sanitation Data'!D22)),NA())))</f>
        <v>#N/A</v>
      </c>
      <c r="AE28" s="120" t="e">
        <f ca="1">+IF(AND(ISNUMBER(OFFSET('Sanitation Data'!$D$13,0,10*ROW('Sanitation Data'!D22))),CT28="Yes"),OFFSET('Sanitation Data'!$D$13,0,10*ROW('Sanitation Data'!D22)),IF(AND(ISNUMBER(OFFSET('Sanitation Data'!$D$13,0,10*ROW('Sanitation Data'!D22))),CT28="No",ISNUMBER(OFFSET('Sanitation Data'!$D$13,0,10*ROW('Sanitation Data'!D22)))),CONCATENATE("[",ROUND(OFFSET('Sanitation Data'!$D$13,0,10*ROW('Sanitation Data'!D22)),0),"]"),IF(AND(ISNUMBER(OFFSET('Sanitation Data'!$D$13,0,10*ROW('Sanitation Data'!D22))),CT28="",ISNUMBER(OFFSET('Sanitation Data'!$D$13,0,10*ROW('Sanitation Data'!D22)))),OFFSET('Sanitation Data'!$D$13,0,10*ROW('Sanitation Data'!D22)),NA())))</f>
        <v>#N/A</v>
      </c>
      <c r="AF28" s="120" t="e">
        <f ca="1">+IF(AND(ISNUMBER(OFFSET('Sanitation Data'!$E$5,0,10*ROW('Sanitation Data'!E22))),CU28="Yes"),100-OFFSET('Sanitation Data'!$E$5,0,10*ROW('Sanitation Data'!E22)),IF(AND(ISNUMBER(OFFSET('Sanitation Data'!$E$5,0,10*ROW('Sanitation Data'!E22))),CU28="No",ISNUMBER(OFFSET('Sanitation Data'!$E$5,0,10*ROW('Sanitation Data'!E22)))),CONCATENATE("[",ROUND(100-OFFSET('Sanitation Data'!$E$5,0,10*ROW('Sanitation Data'!E22)),0),"]"),IF(AND(ISNUMBER(OFFSET('Sanitation Data'!$E$5,0,10*ROW('Sanitation Data'!E22))),CU28="",ISNUMBER(OFFSET('Sanitation Data'!$E$5,0,10*ROW('Sanitation Data'!E22)))),100-OFFSET('Sanitation Data'!$E$5,0,10*ROW('Sanitation Data'!E22)),NA())))</f>
        <v>#N/A</v>
      </c>
      <c r="AG28" s="120" t="e">
        <f ca="1">+IF(AND(ISNUMBER(OFFSET('Sanitation Data'!$E$7,0,10*ROW('Sanitation Data'!E22))),CV28="Yes"),OFFSET('Sanitation Data'!$E$7,0,10*ROW('Sanitation Data'!E22)),IF(AND(ISNUMBER(OFFSET('Sanitation Data'!$E$7,0,10*ROW('Sanitation Data'!E22))),CV28="No",ISNUMBER(OFFSET('Sanitation Data'!$E$7,0,10*ROW('Sanitation Data'!E22)))),CONCATENATE("[",ROUND(OFFSET('Sanitation Data'!$E$7,0,10*ROW('Sanitation Data'!E22)),0),"]"),IF(AND(ISNUMBER(OFFSET('Sanitation Data'!$E$7,0,10*ROW('Sanitation Data'!E22))),CV28="",ISNUMBER(OFFSET('Sanitation Data'!$E$7,0,10*ROW('Sanitation Data'!E22)))),OFFSET('Sanitation Data'!$E$7,0,10*ROW('Sanitation Data'!E22)),NA())))</f>
        <v>#N/A</v>
      </c>
      <c r="AH28" s="120" t="e">
        <f ca="1">+IF(AND(ISNUMBER(OFFSET('Sanitation Data'!$E$11,0,10*ROW('Sanitation Data'!E22))),CW28="Yes"),OFFSET('Sanitation Data'!$E$11,0,10*ROW('Sanitation Data'!E22)),IF(AND(ISNUMBER(OFFSET('Sanitation Data'!$E$11,0,10*ROW('Sanitation Data'!E22))),CW28="No",ISNUMBER(OFFSET('Sanitation Data'!$E$11,0,10*ROW('Sanitation Data'!E22)))),CONCATENATE("[",ROUND(OFFSET('Sanitation Data'!$E$11,0,10*ROW('Sanitation Data'!E22)),0),"]"),IF(AND(ISNUMBER(OFFSET('Sanitation Data'!$E$11,0,10*ROW('Sanitation Data'!E22))),CW28="",ISNUMBER(OFFSET('Sanitation Data'!$E$11,0,10*ROW('Sanitation Data'!E22)))),OFFSET('Sanitation Data'!$E$11,0,10*ROW('Sanitation Data'!E22)),NA())))</f>
        <v>#N/A</v>
      </c>
      <c r="AI28" s="120" t="e">
        <f ca="1">+IF(AND(ISNUMBER(OFFSET('Sanitation Data'!$E$12,0,10*ROW('Sanitation Data'!E22))),CX28="Yes"),OFFSET('Sanitation Data'!$E$12,0,10*ROW('Sanitation Data'!E22)),IF(AND(ISNUMBER(OFFSET('Sanitation Data'!$E$12,0,10*ROW('Sanitation Data'!E22))),CX28="No",ISNUMBER(OFFSET('Sanitation Data'!$E$12,0,10*ROW('Sanitation Data'!E22)))),CONCATENATE("[",ROUND(OFFSET('Sanitation Data'!$E$12,0,10*ROW('Sanitation Data'!E22)),0),"]"),IF(AND(ISNUMBER(OFFSET('Sanitation Data'!$E$12,0,10*ROW('Sanitation Data'!E22))),CX28="",ISNUMBER(OFFSET('Sanitation Data'!$E$12,0,10*ROW('Sanitation Data'!E22)))),OFFSET('Sanitation Data'!$E$12,0,10*ROW('Sanitation Data'!E22)),NA())))</f>
        <v>#N/A</v>
      </c>
      <c r="AJ28" s="120" t="e">
        <f ca="1">+IF(AND(ISNUMBER(OFFSET('Sanitation Data'!$E$13,0,10*ROW('Sanitation Data'!E22))),CY28="Yes"),OFFSET('Sanitation Data'!$E$13,0,10*ROW('Sanitation Data'!E22)),IF(AND(ISNUMBER(OFFSET('Sanitation Data'!$E$13,0,10*ROW('Sanitation Data'!E22))),CY28="No",ISNUMBER(OFFSET('Sanitation Data'!$E$13,0,10*ROW('Sanitation Data'!E22)))),CONCATENATE("[",ROUND(OFFSET('Sanitation Data'!$E$13,0,10*ROW('Sanitation Data'!E22)),0),"]"),IF(AND(ISNUMBER(OFFSET('Sanitation Data'!$E$13,0,10*ROW('Sanitation Data'!E22))),CY28="",ISNUMBER(OFFSET('Sanitation Data'!$E$13,0,10*ROW('Sanitation Data'!E22)))),OFFSET('Sanitation Data'!$E$13,0,10*ROW('Sanitation Data'!E22)),NA())))</f>
        <v>#N/A</v>
      </c>
      <c r="AK28" s="120" t="e">
        <f ca="1">+IF(AND(ISNUMBER(OFFSET('Sanitation Data'!$F$5,0,10*ROW('Sanitation Data'!F22))),CZ28="Yes"),100-OFFSET('Sanitation Data'!$F$5,0,10*ROW('Sanitation Data'!F22)),IF(AND(ISNUMBER(OFFSET('Sanitation Data'!$F$5,0,10*ROW('Sanitation Data'!F22))),CZ28="No",ISNUMBER(OFFSET('Sanitation Data'!$F$5,0,10*ROW('Sanitation Data'!F22)))),CONCATENATE("[",ROUND(100-OFFSET('Sanitation Data'!$F$5,0,10*ROW('Sanitation Data'!F22)),0),"]"),IF(AND(ISNUMBER(OFFSET('Sanitation Data'!$F$5,0,10*ROW('Sanitation Data'!F22))),CZ28="",ISNUMBER(OFFSET('Sanitation Data'!$F$5,0,10*ROW('Sanitation Data'!F22)))),100-OFFSET('Sanitation Data'!$F$5,0,10*ROW('Sanitation Data'!F22)),NA())))</f>
        <v>#N/A</v>
      </c>
      <c r="AL28" s="120" t="e">
        <f ca="1">+IF(AND(ISNUMBER(OFFSET('Sanitation Data'!$F$7,0,10*ROW('Sanitation Data'!F22))),DA28="Yes"),OFFSET('Sanitation Data'!$F$7,0,10*ROW('Sanitation Data'!F22)),IF(AND(ISNUMBER(OFFSET('Sanitation Data'!$F$7,0,10*ROW('Sanitation Data'!F22))),DA28="No",ISNUMBER(OFFSET('Sanitation Data'!$F$7,0,10*ROW('Sanitation Data'!F22)))),CONCATENATE("[",ROUND(OFFSET('Sanitation Data'!$F$7,0,10*ROW('Sanitation Data'!F22)),0),"]"),IF(AND(ISNUMBER(OFFSET('Sanitation Data'!$F$7,0,10*ROW('Sanitation Data'!F22))),DA28="",ISNUMBER(OFFSET('Sanitation Data'!$F$7,0,10*ROW('Sanitation Data'!F22)))),OFFSET('Sanitation Data'!$F$7,0,10*ROW('Sanitation Data'!F22)),NA())))</f>
        <v>#N/A</v>
      </c>
      <c r="AM28" s="120" t="e">
        <f ca="1">+IF(AND(ISNUMBER(OFFSET('Sanitation Data'!$F$11,0,10*ROW('Sanitation Data'!F22))),DB28="Yes"),OFFSET('Sanitation Data'!$F$11,0,10*ROW('Sanitation Data'!F22)),IF(AND(ISNUMBER(OFFSET('Sanitation Data'!$F$11,0,10*ROW('Sanitation Data'!F22))),DB28="No",ISNUMBER(OFFSET('Sanitation Data'!$F$11,0,10*ROW('Sanitation Data'!F22)))),CONCATENATE("[",ROUND(OFFSET('Sanitation Data'!$F$11,0,10*ROW('Sanitation Data'!F22)),0),"]"),IF(AND(ISNUMBER(OFFSET('Sanitation Data'!$F$11,0,10*ROW('Sanitation Data'!F22))),DB28="",ISNUMBER(OFFSET('Sanitation Data'!$F$11,0,10*ROW('Sanitation Data'!F22)))),OFFSET('Sanitation Data'!$F$11,0,10*ROW('Sanitation Data'!F22)),NA())))</f>
        <v>#N/A</v>
      </c>
      <c r="AN28" s="120" t="e">
        <f ca="1">+IF(AND(ISNUMBER(OFFSET('Sanitation Data'!$F$12,0,10*ROW('Sanitation Data'!F22))),DC28="Yes"),OFFSET('Sanitation Data'!$F$12,0,10*ROW('Sanitation Data'!F22)),IF(AND(ISNUMBER(OFFSET('Sanitation Data'!$F$12,0,10*ROW('Sanitation Data'!F22))),DC28="No",ISNUMBER(OFFSET('Sanitation Data'!$F$12,0,10*ROW('Sanitation Data'!F22)))),CONCATENATE("[",ROUND(OFFSET('Sanitation Data'!$F$12,0,10*ROW('Sanitation Data'!F22)),0),"]"),IF(AND(ISNUMBER(OFFSET('Sanitation Data'!$F$12,0,10*ROW('Sanitation Data'!F22))),DC28="",ISNUMBER(OFFSET('Sanitation Data'!$F$12,0,10*ROW('Sanitation Data'!F22)))),OFFSET('Sanitation Data'!$F$12,0,10*ROW('Sanitation Data'!F22)),NA())))</f>
        <v>#N/A</v>
      </c>
      <c r="AO28" s="120" t="e">
        <f ca="1">+IF(AND(ISNUMBER(OFFSET('Sanitation Data'!$F$13,0,10*ROW('Sanitation Data'!F22))),DD28="Yes"),OFFSET('Sanitation Data'!$F$13,0,10*ROW('Sanitation Data'!F22)),IF(AND(ISNUMBER(OFFSET('Sanitation Data'!$F$13,0,10*ROW('Sanitation Data'!F22))),DD28="No",ISNUMBER(OFFSET('Sanitation Data'!$F$13,0,10*ROW('Sanitation Data'!F22)))),CONCATENATE("[",ROUND(OFFSET('Sanitation Data'!$F$13,0,10*ROW('Sanitation Data'!F22)),0),"]"),IF(AND(ISNUMBER(OFFSET('Sanitation Data'!$F$13,0,10*ROW('Sanitation Data'!F22))),DD28="",ISNUMBER(OFFSET('Sanitation Data'!$F$13,0,10*ROW('Sanitation Data'!F22)))),OFFSET('Sanitation Data'!$F$13,0,10*ROW('Sanitation Data'!F22)),NA())))</f>
        <v>#N/A</v>
      </c>
      <c r="AP28" s="120" t="e">
        <f ca="1">+IF(AND(ISNUMBER(OFFSET('Sanitation Data'!$G$5,0,10*ROW('Sanitation Data'!G22))),DE28="Yes"),100-OFFSET('Sanitation Data'!$G$5,0,10*ROW('Sanitation Data'!G22)),IF(AND(ISNUMBER(OFFSET('Sanitation Data'!$G$5,0,10*ROW('Sanitation Data'!G22))),DE28="No",ISNUMBER(OFFSET('Sanitation Data'!$G$5,0,10*ROW('Sanitation Data'!G22)))),CONCATENATE("[",ROUND(100-OFFSET('Sanitation Data'!$G$5,0,10*ROW('Sanitation Data'!G22)),0),"]"),IF(AND(ISNUMBER(OFFSET('Sanitation Data'!$G$5,0,10*ROW('Sanitation Data'!G22))),DE28="",ISNUMBER(OFFSET('Sanitation Data'!$G$5,0,10*ROW('Sanitation Data'!G22)))),100-OFFSET('Sanitation Data'!$G$5,0,10*ROW('Sanitation Data'!G22)),NA())))</f>
        <v>#N/A</v>
      </c>
      <c r="AQ28" s="120" t="e">
        <f ca="1">+IF(AND(ISNUMBER(OFFSET('Sanitation Data'!$G$7,0,10*ROW('Sanitation Data'!G22))),DF28="Yes"),OFFSET('Sanitation Data'!$G$7,0,10*ROW('Sanitation Data'!G22)),IF(AND(ISNUMBER(OFFSET('Sanitation Data'!$G$7,0,10*ROW('Sanitation Data'!G22))),DF28="No",ISNUMBER(OFFSET('Sanitation Data'!$G$7,0,10*ROW('Sanitation Data'!G22)))),CONCATENATE("[",ROUND(OFFSET('Sanitation Data'!$G$7,0,10*ROW('Sanitation Data'!G22)),0),"]"),IF(AND(ISNUMBER(OFFSET('Sanitation Data'!$G$7,0,10*ROW('Sanitation Data'!G22))),DF28="",ISNUMBER(OFFSET('Sanitation Data'!$G$7,0,10*ROW('Sanitation Data'!G22)))),OFFSET('Sanitation Data'!$G$7,0,10*ROW('Sanitation Data'!G22)),NA())))</f>
        <v>#N/A</v>
      </c>
      <c r="AR28" s="120" t="e">
        <f ca="1">+IF(AND(ISNUMBER(OFFSET('Sanitation Data'!$G$11,0,10*ROW('Sanitation Data'!G22))),DG28="Yes"),OFFSET('Sanitation Data'!$G$11,0,10*ROW('Sanitation Data'!G22)),IF(AND(ISNUMBER(OFFSET('Sanitation Data'!$G$11,0,10*ROW('Sanitation Data'!G22))),DG28="No",ISNUMBER(OFFSET('Sanitation Data'!$G$11,0,10*ROW('Sanitation Data'!G22)))),CONCATENATE("[",ROUND(OFFSET('Sanitation Data'!$G$11,0,10*ROW('Sanitation Data'!G22)),0),"]"),IF(AND(ISNUMBER(OFFSET('Sanitation Data'!$G$11,0,10*ROW('Sanitation Data'!G22))),DG28="",ISNUMBER(OFFSET('Sanitation Data'!$G$11,0,10*ROW('Sanitation Data'!G22)))),OFFSET('Sanitation Data'!$G$11,0,10*ROW('Sanitation Data'!G22)),NA())))</f>
        <v>#N/A</v>
      </c>
      <c r="AS28" s="120" t="e">
        <f ca="1">+IF(AND(ISNUMBER(OFFSET('Sanitation Data'!$G$12,0,10*ROW('Sanitation Data'!G22))),DH28="Yes"),OFFSET('Sanitation Data'!$G$12,0,10*ROW('Sanitation Data'!G22)),IF(AND(ISNUMBER(OFFSET('Sanitation Data'!$G$12,0,10*ROW('Sanitation Data'!G22))),DH28="No",ISNUMBER(OFFSET('Sanitation Data'!$G$12,0,10*ROW('Sanitation Data'!G22)))),CONCATENATE("[",ROUND(OFFSET('Sanitation Data'!$G$12,0,10*ROW('Sanitation Data'!G22)),0),"]"),IF(AND(ISNUMBER(OFFSET('Sanitation Data'!$G$12,0,10*ROW('Sanitation Data'!G22))),DH28="",ISNUMBER(OFFSET('Sanitation Data'!$G$12,0,10*ROW('Sanitation Data'!G22)))),OFFSET('Sanitation Data'!$G$12,0,10*ROW('Sanitation Data'!G22)),NA())))</f>
        <v>#N/A</v>
      </c>
      <c r="AT28" s="120" t="e">
        <f ca="1">+IF(AND(ISNUMBER(OFFSET('Sanitation Data'!$G$13,0,10*ROW('Sanitation Data'!G22))),DI28="Yes"),OFFSET('Sanitation Data'!$G$13,0,10*ROW('Sanitation Data'!G22)),IF(AND(ISNUMBER(OFFSET('Sanitation Data'!$G$13,0,10*ROW('Sanitation Data'!G22))),DI28="No",ISNUMBER(OFFSET('Sanitation Data'!$G$13,0,10*ROW('Sanitation Data'!G22)))),CONCATENATE("[",ROUND(OFFSET('Sanitation Data'!$G$13,0,10*ROW('Sanitation Data'!G22)),0),"]"),IF(AND(ISNUMBER(OFFSET('Sanitation Data'!$G$13,0,10*ROW('Sanitation Data'!G22))),DI28="",ISNUMBER(OFFSET('Sanitation Data'!$G$13,0,10*ROW('Sanitation Data'!G22)))),OFFSET('Sanitation Data'!$G$13,0,10*ROW('Sanitation Data'!G22)),NA())))</f>
        <v>#N/A</v>
      </c>
      <c r="AU28" s="120" t="e">
        <f ca="1">+IF(AND(ISNUMBER(OFFSET('Sanitation Data'!$H$5,0,10*ROW('Sanitation Data'!H22))),DJ28="Yes"),100-OFFSET('Sanitation Data'!$H$5,0,10*ROW('Sanitation Data'!H22)),IF(AND(ISNUMBER(OFFSET('Sanitation Data'!$H$5,0,10*ROW('Sanitation Data'!H22))),DJ28="No",ISNUMBER(OFFSET('Sanitation Data'!$H$5,0,10*ROW('Sanitation Data'!H22)))),CONCATENATE("[",ROUND(100-OFFSET('Sanitation Data'!$H$5,0,10*ROW('Sanitation Data'!H22)),0),"]"),IF(AND(ISNUMBER(OFFSET('Sanitation Data'!$H$5,0,10*ROW('Sanitation Data'!H22))),DJ28="",ISNUMBER(OFFSET('Sanitation Data'!$H$5,0,10*ROW('Sanitation Data'!H22)))),100-OFFSET('Sanitation Data'!$H$5,0,10*ROW('Sanitation Data'!H22)),NA())))</f>
        <v>#N/A</v>
      </c>
      <c r="AV28" s="120" t="e">
        <f ca="1">+IF(AND(ISNUMBER(OFFSET('Sanitation Data'!$H$7,0,10*ROW('Sanitation Data'!H22))),DK28="Yes"),OFFSET('Sanitation Data'!$H$7,0,10*ROW('Sanitation Data'!H22)),IF(AND(ISNUMBER(OFFSET('Sanitation Data'!$H$7,0,10*ROW('Sanitation Data'!H22))),DK28="No",ISNUMBER(OFFSET('Sanitation Data'!$H$7,0,10*ROW('Sanitation Data'!H22)))),CONCATENATE("[",ROUND(OFFSET('Sanitation Data'!$H$7,0,10*ROW('Sanitation Data'!H22)),0),"]"),IF(AND(ISNUMBER(OFFSET('Sanitation Data'!$H$7,0,10*ROW('Sanitation Data'!H22))),DK28="",ISNUMBER(OFFSET('Sanitation Data'!$H$7,0,10*ROW('Sanitation Data'!H22)))),OFFSET('Sanitation Data'!$H$7,0,10*ROW('Sanitation Data'!H22)),NA())))</f>
        <v>#N/A</v>
      </c>
      <c r="AW28" s="120" t="e">
        <f ca="1">+IF(AND(ISNUMBER(OFFSET('Sanitation Data'!$H$11,0,10*ROW('Sanitation Data'!H22))),DL28="Yes"),OFFSET('Sanitation Data'!$H$11,0,10*ROW('Sanitation Data'!H22)),IF(AND(ISNUMBER(OFFSET('Sanitation Data'!$H$11,0,10*ROW('Sanitation Data'!H22))),DL28="No",ISNUMBER(OFFSET('Sanitation Data'!$H$11,0,10*ROW('Sanitation Data'!H22)))),CONCATENATE("[",ROUND(OFFSET('Sanitation Data'!$H$11,0,10*ROW('Sanitation Data'!H22)),0),"]"),IF(AND(ISNUMBER(OFFSET('Sanitation Data'!$H$11,0,10*ROW('Sanitation Data'!H22))),DL28="",ISNUMBER(OFFSET('Sanitation Data'!$H$11,0,10*ROW('Sanitation Data'!H22)))),OFFSET('Sanitation Data'!$H$11,0,10*ROW('Sanitation Data'!H22)),NA())))</f>
        <v>#N/A</v>
      </c>
      <c r="AX28" s="120" t="e">
        <f ca="1">+IF(AND(ISNUMBER(OFFSET('Sanitation Data'!$H$12,0,10*ROW('Sanitation Data'!H22))),DM28="Yes"),OFFSET('Sanitation Data'!$H$12,0,10*ROW('Sanitation Data'!H22)),IF(AND(ISNUMBER(OFFSET('Sanitation Data'!$H$12,0,10*ROW('Sanitation Data'!H22))),DM28="No",ISNUMBER(OFFSET('Sanitation Data'!$H$12,0,10*ROW('Sanitation Data'!H22)))),CONCATENATE("[",ROUND(OFFSET('Sanitation Data'!$H$12,0,10*ROW('Sanitation Data'!H22)),0),"]"),IF(AND(ISNUMBER(OFFSET('Sanitation Data'!$H$12,0,10*ROW('Sanitation Data'!H22))),DM28="",ISNUMBER(OFFSET('Sanitation Data'!$H$12,0,10*ROW('Sanitation Data'!H22)))),OFFSET('Sanitation Data'!$H$12,0,10*ROW('Sanitation Data'!H22)),NA())))</f>
        <v>#N/A</v>
      </c>
      <c r="AY28" s="120" t="e">
        <f ca="1">+IF(AND(ISNUMBER(OFFSET('Sanitation Data'!$H$13,0,10*ROW('Sanitation Data'!H22))),DN28="Yes"),OFFSET('Sanitation Data'!$H$13,0,10*ROW('Sanitation Data'!H22)),IF(AND(ISNUMBER(OFFSET('Sanitation Data'!$H$13,0,10*ROW('Sanitation Data'!H22))),DN28="No",ISNUMBER(OFFSET('Sanitation Data'!$H$13,0,10*ROW('Sanitation Data'!H22)))),CONCATENATE("[",ROUND(OFFSET('Sanitation Data'!$H$13,0,10*ROW('Sanitation Data'!H22)),0),"]"),IF(AND(ISNUMBER(OFFSET('Sanitation Data'!$H$13,0,10*ROW('Sanitation Data'!H22))),DN28="",ISNUMBER(OFFSET('Sanitation Data'!$H$13,0,10*ROW('Sanitation Data'!H22)))),OFFSET('Sanitation Data'!$H$13,0,10*ROW('Sanitation Data'!H22)),NA())))</f>
        <v>#N/A</v>
      </c>
      <c r="AZ28" s="121" t="e">
        <f ca="1">+IF(AND(ISNUMBER(OFFSET('Hygiene Data'!$C$6,0,10*ROW('Hygiene Data'!C22))),DO28="Yes"),OFFSET('Hygiene Data'!$C$6,0,10*ROW('Hygiene Data'!C22)),IF(AND(ISNUMBER(OFFSET('Hygiene Data'!$C$6,0,10*ROW('Hygiene Data'!C22))),DO28="No",ISNUMBER(OFFSET('Hygiene Data'!$C$6,0,10*ROW('Hygiene Data'!C22)))),CONCATENATE("[",ROUND(OFFSET('Hygiene Data'!$C$6,0,10*ROW('Hygiene Data'!C22)),0),"]"),IF(AND(ISNUMBER(OFFSET('Hygiene Data'!$C$6,0,10*ROW('Hygiene Data'!C22))),DO28="",ISNUMBER(OFFSET('Hygiene Data'!$C$6,0,10*ROW('Hygiene Data'!C22)))),OFFSET('Hygiene Data'!$C$6,0,10*ROW('Hygiene Data'!C22)),NA())))</f>
        <v>#N/A</v>
      </c>
      <c r="BA28" s="121" t="e">
        <f ca="1">+IF(AND(ISNUMBER(OFFSET('Hygiene Data'!$C$8,0,10*ROW('Hygiene Data'!C22))),DP28="Yes"),OFFSET('Hygiene Data'!$C$8,0,10*ROW('Hygiene Data'!C22)),IF(AND(ISNUMBER(OFFSET('Hygiene Data'!$C$8,0,10*ROW('Hygiene Data'!C22))),DP28="No",ISNUMBER(OFFSET('Hygiene Data'!$C$8,0,10*ROW('Hygiene Data'!C22)))),CONCATENATE("[",ROUND(OFFSET('Hygiene Data'!$C$8,0,10*ROW('Hygiene Data'!C22)),0),"]"),IF(AND(ISNUMBER(OFFSET('Hygiene Data'!$C$8,0,10*ROW('Hygiene Data'!C22))),DP28="",ISNUMBER(OFFSET('Hygiene Data'!$C$8,0,10*ROW('Hygiene Data'!C22)))),OFFSET('Hygiene Data'!$C$8,0,10*ROW('Hygiene Data'!C22)),NA())))</f>
        <v>#N/A</v>
      </c>
      <c r="BB28" s="121" t="e">
        <f ca="1">+IF(AND(ISNUMBER(OFFSET('Hygiene Data'!$C$10,0,10*ROW('Hygiene Data'!C22))),DQ28="Yes"),OFFSET('Hygiene Data'!$C$10,0,10*ROW('Hygiene Data'!C22)),IF(AND(ISNUMBER(OFFSET('Hygiene Data'!$C$10,0,10*ROW('Hygiene Data'!C22))),DQ28="No",ISNUMBER(OFFSET('Hygiene Data'!$C$10,0,10*ROW('Hygiene Data'!C22)))),CONCATENATE("[",ROUND(OFFSET('Hygiene Data'!$C$10,0,10*ROW('Hygiene Data'!C22)),0),"]"),IF(AND(ISNUMBER(OFFSET('Hygiene Data'!$C$10,0,10*ROW('Hygiene Data'!C22))),DQ28="",ISNUMBER(OFFSET('Hygiene Data'!$C$10,0,10*ROW('Hygiene Data'!C22)))),OFFSET('Hygiene Data'!$C$10,0,10*ROW('Hygiene Data'!C22)),NA())))</f>
        <v>#N/A</v>
      </c>
      <c r="BC28" s="121" t="e">
        <f ca="1">+IF(AND(ISNUMBER(OFFSET('Hygiene Data'!$D$6,0,10*ROW('Hygiene Data'!D22))),DR28="Yes"),OFFSET('Hygiene Data'!$D$6,0,10*ROW('Hygiene Data'!D22)),IF(AND(ISNUMBER(OFFSET('Hygiene Data'!$D$6,0,10*ROW('Hygiene Data'!D22))),DR28="No",ISNUMBER(OFFSET('Hygiene Data'!$D$6,0,10*ROW('Hygiene Data'!D22)))),CONCATENATE("[",ROUND(OFFSET('Hygiene Data'!$D$6,0,10*ROW('Hygiene Data'!D22)),0),"]"),IF(AND(ISNUMBER(OFFSET('Hygiene Data'!$D$6,0,10*ROW('Hygiene Data'!D22))),DR28="",ISNUMBER(OFFSET('Hygiene Data'!$D$6,0,10*ROW('Hygiene Data'!D22)))),OFFSET('Hygiene Data'!$D$6,0,10*ROW('Hygiene Data'!D22)),NA())))</f>
        <v>#N/A</v>
      </c>
      <c r="BD28" s="121" t="e">
        <f ca="1">+IF(AND(ISNUMBER(OFFSET('Hygiene Data'!$D$8,0,10*ROW('Hygiene Data'!D22))),DS28="Yes"),OFFSET('Hygiene Data'!$D$8,0,10*ROW('Hygiene Data'!D22)),IF(AND(ISNUMBER(OFFSET('Hygiene Data'!$D$8,0,10*ROW('Hygiene Data'!D22))),DS28="No",ISNUMBER(OFFSET('Hygiene Data'!$D$8,0,10*ROW('Hygiene Data'!D22)))),CONCATENATE("[",ROUND(OFFSET('Hygiene Data'!$D$8,0,10*ROW('Hygiene Data'!D22)),0),"]"),IF(AND(ISNUMBER(OFFSET('Hygiene Data'!$D$8,0,10*ROW('Hygiene Data'!D22))),DS28="",ISNUMBER(OFFSET('Hygiene Data'!$D$8,0,10*ROW('Hygiene Data'!D22)))),OFFSET('Hygiene Data'!$D$8,0,10*ROW('Hygiene Data'!D22)),NA())))</f>
        <v>#N/A</v>
      </c>
      <c r="BE28" s="121" t="e">
        <f ca="1">+IF(AND(ISNUMBER(OFFSET('Hygiene Data'!$D$10,0,10*ROW('Hygiene Data'!D22))),DT28="Yes"),OFFSET('Hygiene Data'!$D$10,0,10*ROW('Hygiene Data'!D22)),IF(AND(ISNUMBER(OFFSET('Hygiene Data'!$D$10,0,10*ROW('Hygiene Data'!D22))),DT28="No",ISNUMBER(OFFSET('Hygiene Data'!$D$10,0,10*ROW('Hygiene Data'!D22)))),CONCATENATE("[",ROUND(OFFSET('Hygiene Data'!$D$10,0,10*ROW('Hygiene Data'!D22)),0),"]"),IF(AND(ISNUMBER(OFFSET('Hygiene Data'!$D$10,0,10*ROW('Hygiene Data'!D22))),DT28="",ISNUMBER(OFFSET('Hygiene Data'!$D$10,0,10*ROW('Hygiene Data'!D22)))),OFFSET('Hygiene Data'!$D$10,0,10*ROW('Hygiene Data'!D22)),NA())))</f>
        <v>#N/A</v>
      </c>
      <c r="BF28" s="121" t="e">
        <f ca="1">+IF(AND(ISNUMBER(OFFSET('Hygiene Data'!$E$6,0,10*ROW('Hygiene Data'!E22))),DU28="Yes"),OFFSET('Hygiene Data'!$E$6,0,10*ROW('Hygiene Data'!E22)),IF(AND(ISNUMBER(OFFSET('Hygiene Data'!$E$6,0,10*ROW('Hygiene Data'!E22))),DU28="No",ISNUMBER(OFFSET('Hygiene Data'!$E$6,0,10*ROW('Hygiene Data'!E22)))),CONCATENATE("[",ROUND(OFFSET('Hygiene Data'!$E$6,0,10*ROW('Hygiene Data'!E22)),0),"]"),IF(AND(ISNUMBER(OFFSET('Hygiene Data'!$E$6,0,10*ROW('Hygiene Data'!E22))),DU28="",ISNUMBER(OFFSET('Hygiene Data'!$E$6,0,10*ROW('Hygiene Data'!E22)))),OFFSET('Hygiene Data'!$E$6,0,10*ROW('Hygiene Data'!E22)),NA())))</f>
        <v>#N/A</v>
      </c>
      <c r="BG28" s="121" t="e">
        <f ca="1">+IF(AND(ISNUMBER(OFFSET('Hygiene Data'!$E$8,0,10*ROW('Hygiene Data'!E22))),DV28="Yes"),OFFSET('Hygiene Data'!$E$8,0,10*ROW('Hygiene Data'!E22)),IF(AND(ISNUMBER(OFFSET('Hygiene Data'!$E$8,0,10*ROW('Hygiene Data'!E22))),DV28="No",ISNUMBER(OFFSET('Hygiene Data'!$E$8,0,10*ROW('Hygiene Data'!E22)))),CONCATENATE("[",ROUND(OFFSET('Hygiene Data'!$E$8,0,10*ROW('Hygiene Data'!E22)),0),"]"),IF(AND(ISNUMBER(OFFSET('Hygiene Data'!$E$8,0,10*ROW('Hygiene Data'!E22))),DV28="",ISNUMBER(OFFSET('Hygiene Data'!$E$8,0,10*ROW('Hygiene Data'!E22)))),OFFSET('Hygiene Data'!$E$8,0,10*ROW('Hygiene Data'!E22)),NA())))</f>
        <v>#N/A</v>
      </c>
      <c r="BH28" s="121" t="e">
        <f ca="1">+IF(AND(ISNUMBER(OFFSET('Hygiene Data'!$E$10,0,10*ROW('Hygiene Data'!E22))),DW28="Yes"),OFFSET('Hygiene Data'!$E$10,0,10*ROW('Hygiene Data'!E22)),IF(AND(ISNUMBER(OFFSET('Hygiene Data'!$E$10,0,10*ROW('Hygiene Data'!E22))),DW28="No",ISNUMBER(OFFSET('Hygiene Data'!$E$10,0,10*ROW('Hygiene Data'!E22)))),CONCATENATE("[",ROUND(OFFSET('Hygiene Data'!$E$10,0,10*ROW('Hygiene Data'!E22)),0),"]"),IF(AND(ISNUMBER(OFFSET('Hygiene Data'!$E$10,0,10*ROW('Hygiene Data'!E22))),DW28="",ISNUMBER(OFFSET('Hygiene Data'!$E$10,0,10*ROW('Hygiene Data'!E22)))),OFFSET('Hygiene Data'!$E$10,0,10*ROW('Hygiene Data'!E22)),NA())))</f>
        <v>#N/A</v>
      </c>
      <c r="BI28" s="121" t="e">
        <f ca="1">+IF(AND(ISNUMBER(OFFSET('Hygiene Data'!$F$6,0,10*ROW('Hygiene Data'!F22))),DX28="Yes"),OFFSET('Hygiene Data'!$F$6,0,10*ROW('Hygiene Data'!F22)),IF(AND(ISNUMBER(OFFSET('Hygiene Data'!$F$6,0,10*ROW('Hygiene Data'!F22))),DX28="No",ISNUMBER(OFFSET('Hygiene Data'!$F$6,0,10*ROW('Hygiene Data'!F22)))),CONCATENATE("[",ROUND(OFFSET('Hygiene Data'!$F$6,0,10*ROW('Hygiene Data'!F22)),0),"]"),IF(AND(ISNUMBER(OFFSET('Hygiene Data'!$F$6,0,10*ROW('Hygiene Data'!F22))),DX28="",ISNUMBER(OFFSET('Hygiene Data'!$F$6,0,10*ROW('Hygiene Data'!F22)))),OFFSET('Hygiene Data'!$F$6,0,10*ROW('Hygiene Data'!F22)),NA())))</f>
        <v>#N/A</v>
      </c>
      <c r="BJ28" s="121" t="e">
        <f ca="1">+IF(AND(ISNUMBER(OFFSET('Hygiene Data'!$F$8,0,10*ROW('Hygiene Data'!F22))),DY28="Yes"),OFFSET('Hygiene Data'!$F$8,0,10*ROW('Hygiene Data'!F22)),IF(AND(ISNUMBER(OFFSET('Hygiene Data'!$F$8,0,10*ROW('Hygiene Data'!F22))),DY28="No",ISNUMBER(OFFSET('Hygiene Data'!$F$8,0,10*ROW('Hygiene Data'!F22)))),CONCATENATE("[",ROUND(OFFSET('Hygiene Data'!$F$8,0,10*ROW('Hygiene Data'!F22)),0),"]"),IF(AND(ISNUMBER(OFFSET('Hygiene Data'!$F$8,0,10*ROW('Hygiene Data'!F22))),DY28="",ISNUMBER(OFFSET('Hygiene Data'!$F$8,0,10*ROW('Hygiene Data'!F22)))),OFFSET('Hygiene Data'!$F$8,0,10*ROW('Hygiene Data'!F22)),NA())))</f>
        <v>#N/A</v>
      </c>
      <c r="BK28" s="121" t="e">
        <f ca="1">+IF(AND(ISNUMBER(OFFSET('Hygiene Data'!$F$10,0,10*ROW('Hygiene Data'!F22))),DZ28="Yes"),OFFSET('Hygiene Data'!$F$10,0,10*ROW('Hygiene Data'!F22)),IF(AND(ISNUMBER(OFFSET('Hygiene Data'!$F$10,0,10*ROW('Hygiene Data'!F22))),DZ28="No",ISNUMBER(OFFSET('Hygiene Data'!$F$10,0,10*ROW('Hygiene Data'!F22)))),CONCATENATE("[",ROUND(OFFSET('Hygiene Data'!$F$10,0,10*ROW('Hygiene Data'!F22)),0),"]"),IF(AND(ISNUMBER(OFFSET('Hygiene Data'!$F$10,0,10*ROW('Hygiene Data'!F22))),DZ28="",ISNUMBER(OFFSET('Hygiene Data'!$F$10,0,10*ROW('Hygiene Data'!F22)))),OFFSET('Hygiene Data'!$F$10,0,10*ROW('Hygiene Data'!F22)),NA())))</f>
        <v>#N/A</v>
      </c>
      <c r="BL28" s="121" t="e">
        <f ca="1">+IF(AND(ISNUMBER(OFFSET('Hygiene Data'!$G$6,0,10*ROW('Hygiene Data'!G22))),EA28="Yes"),OFFSET('Hygiene Data'!$G$6,0,10*ROW('Hygiene Data'!G22)),IF(AND(ISNUMBER(OFFSET('Hygiene Data'!$G$6,0,10*ROW('Hygiene Data'!G22))),EA28="No",ISNUMBER(OFFSET('Hygiene Data'!$G$6,0,10*ROW('Hygiene Data'!G22)))),CONCATENATE("[",ROUND(OFFSET('Hygiene Data'!$G$6,0,10*ROW('Hygiene Data'!G22)),0),"]"),IF(AND(ISNUMBER(OFFSET('Hygiene Data'!$G$6,0,10*ROW('Hygiene Data'!G22))),EA28="",ISNUMBER(OFFSET('Hygiene Data'!$G$6,0,10*ROW('Hygiene Data'!G22)))),OFFSET('Hygiene Data'!$G$6,0,10*ROW('Hygiene Data'!G22)),NA())))</f>
        <v>#N/A</v>
      </c>
      <c r="BM28" s="121" t="e">
        <f ca="1">+IF(AND(ISNUMBER(OFFSET('Hygiene Data'!$G$8,0,10*ROW('Hygiene Data'!G22))),EB28="Yes"),OFFSET('Hygiene Data'!$G$8,0,10*ROW('Hygiene Data'!G22)),IF(AND(ISNUMBER(OFFSET('Hygiene Data'!$G$8,0,10*ROW('Hygiene Data'!G22))),EB28="No",ISNUMBER(OFFSET('Hygiene Data'!$G$8,0,10*ROW('Hygiene Data'!G22)))),CONCATENATE("[",ROUND(OFFSET('Hygiene Data'!$G$8,0,10*ROW('Hygiene Data'!G22)),0),"]"),IF(AND(ISNUMBER(OFFSET('Hygiene Data'!$G$8,0,10*ROW('Hygiene Data'!G22))),EB28="",ISNUMBER(OFFSET('Hygiene Data'!$G$8,0,10*ROW('Hygiene Data'!G22)))),OFFSET('Hygiene Data'!$G$8,0,10*ROW('Hygiene Data'!G22)),NA())))</f>
        <v>#N/A</v>
      </c>
      <c r="BN28" s="121" t="e">
        <f ca="1">+IF(AND(ISNUMBER(OFFSET('Hygiene Data'!$G$10,0,10*ROW('Hygiene Data'!G22))),EC28="Yes"),OFFSET('Hygiene Data'!$G$10,0,10*ROW('Hygiene Data'!G22)),IF(AND(ISNUMBER(OFFSET('Hygiene Data'!$G$10,0,10*ROW('Hygiene Data'!G22))),EC28="No",ISNUMBER(OFFSET('Hygiene Data'!$G$10,0,10*ROW('Hygiene Data'!G22)))),CONCATENATE("[",ROUND(OFFSET('Hygiene Data'!$G$10,0,10*ROW('Hygiene Data'!G22)),0),"]"),IF(AND(ISNUMBER(OFFSET('Hygiene Data'!$G$10,0,10*ROW('Hygiene Data'!G22))),EC28="",ISNUMBER(OFFSET('Hygiene Data'!$G$10,0,10*ROW('Hygiene Data'!G22)))),OFFSET('Hygiene Data'!$G$10,0,10*ROW('Hygiene Data'!G22)),NA())))</f>
        <v>#N/A</v>
      </c>
      <c r="BO28" s="121" t="e">
        <f ca="1">+IF(AND(ISNUMBER(OFFSET('Hygiene Data'!$H$6,0,10*ROW('Hygiene Data'!H22))),ED28="Yes"),OFFSET('Hygiene Data'!$H$6,0,10*ROW('Hygiene Data'!H22)),IF(AND(ISNUMBER(OFFSET('Hygiene Data'!$H$6,0,10*ROW('Hygiene Data'!H22))),ED28="No",ISNUMBER(OFFSET('Hygiene Data'!$H$6,0,10*ROW('Hygiene Data'!H22)))),CONCATENATE("[",ROUND(OFFSET('Hygiene Data'!$H$6,0,10*ROW('Hygiene Data'!H22)),0),"]"),IF(AND(ISNUMBER(OFFSET('Hygiene Data'!$H$6,0,10*ROW('Hygiene Data'!H22))),ED28="",ISNUMBER(OFFSET('Hygiene Data'!$H$6,0,10*ROW('Hygiene Data'!H22)))),OFFSET('Hygiene Data'!$H$6,0,10*ROW('Hygiene Data'!H22)),NA())))</f>
        <v>#N/A</v>
      </c>
      <c r="BP28" s="121" t="e">
        <f ca="1">+IF(AND(ISNUMBER(OFFSET('Hygiene Data'!$H$8,0,10*ROW('Hygiene Data'!H22))),EE28="Yes"),OFFSET('Hygiene Data'!$H$8,0,10*ROW('Hygiene Data'!H22)),IF(AND(ISNUMBER(OFFSET('Hygiene Data'!$H$8,0,10*ROW('Hygiene Data'!H22))),EE28="No",ISNUMBER(OFFSET('Hygiene Data'!$H$8,0,10*ROW('Hygiene Data'!H22)))),CONCATENATE("[",ROUND(OFFSET('Hygiene Data'!$H$8,0,10*ROW('Hygiene Data'!H22)),0),"]"),IF(AND(ISNUMBER(OFFSET('Hygiene Data'!$H$8,0,10*ROW('Hygiene Data'!H22))),EE28="",ISNUMBER(OFFSET('Hygiene Data'!$H$8,0,10*ROW('Hygiene Data'!H22)))),OFFSET('Hygiene Data'!$H$8,0,10*ROW('Hygiene Data'!H22)),NA())))</f>
        <v>#N/A</v>
      </c>
      <c r="BQ28" s="121" t="e">
        <f ca="1">+IF(AND(ISNUMBER(OFFSET('Hygiene Data'!$H$10,0,10*ROW('Hygiene Data'!H22))),EF28="Yes"),OFFSET('Hygiene Data'!$H$10,0,10*ROW('Hygiene Data'!H22)),IF(AND(ISNUMBER(OFFSET('Hygiene Data'!$H$10,0,10*ROW('Hygiene Data'!H22))),EF28="No",ISNUMBER(OFFSET('Hygiene Data'!$H$10,0,10*ROW('Hygiene Data'!H22)))),CONCATENATE("[",ROUND(OFFSET('Hygiene Data'!$H$10,0,10*ROW('Hygiene Data'!H22)),0),"]"),IF(AND(ISNUMBER(OFFSET('Hygiene Data'!$H$10,0,10*ROW('Hygiene Data'!H22))),EF28="",ISNUMBER(OFFSET('Hygiene Data'!$H$10,0,10*ROW('Hygiene Data'!H22)))),OFFSET('Hygiene Data'!$H$10,0,10*ROW('Hygiene Data'!H22)),NA())))</f>
        <v>#N/A</v>
      </c>
      <c r="BS28" s="28" t="str">
        <f ca="1">+IF(OFFSET('Water Data'!$C$28,0,10*ROW('Water Data'!C22))="","",OFFSET('Water Data'!$C$28,0,10*ROW('Water Data'!C22)))</f>
        <v/>
      </c>
      <c r="BT28" s="28" t="str">
        <f ca="1">+IF(OFFSET('Water Data'!$C$29,0,10*ROW('Water Data'!C22))="","",OFFSET('Water Data'!$C$29,0,10*ROW('Water Data'!C22)))</f>
        <v/>
      </c>
      <c r="BU28" s="28" t="str">
        <f ca="1">+IF(OFFSET('Water Data'!$C$30,0,10*ROW('Water Data'!C22))="","",OFFSET('Water Data'!$C$30,0,10*ROW('Water Data'!C22)))</f>
        <v/>
      </c>
      <c r="BV28" s="28" t="str">
        <f ca="1">+IF(OFFSET('Water Data'!$D$28,0,10*ROW('Water Data'!D22))="","",OFFSET('Water Data'!$D$28,0,10*ROW('Water Data'!D22)))</f>
        <v/>
      </c>
      <c r="BW28" s="28" t="str">
        <f ca="1">+IF(OFFSET('Water Data'!$D$29,0,10*ROW('Water Data'!D22))="","",OFFSET('Water Data'!$D$29,0,10*ROW('Water Data'!D22)))</f>
        <v/>
      </c>
      <c r="BX28" s="28" t="str">
        <f ca="1">+IF(OFFSET('Water Data'!$D$30,0,10*ROW('Water Data'!D22))="","",OFFSET('Water Data'!$D$30,0,10*ROW('Water Data'!D22)))</f>
        <v/>
      </c>
      <c r="BY28" s="28" t="str">
        <f ca="1">+IF(OFFSET('Water Data'!$E$28,0,10*ROW('Water Data'!E22))="","",OFFSET('Water Data'!$E$28,0,10*ROW('Water Data'!E22)))</f>
        <v/>
      </c>
      <c r="BZ28" s="28" t="str">
        <f ca="1">+IF(OFFSET('Water Data'!$E$29,0,10*ROW('Water Data'!E22))="","",OFFSET('Water Data'!$E$29,0,10*ROW('Water Data'!E22)))</f>
        <v/>
      </c>
      <c r="CA28" s="28" t="str">
        <f ca="1">+IF(OFFSET('Water Data'!$E$30,0,10*ROW('Water Data'!E22))="","",OFFSET('Water Data'!$E$30,0,10*ROW('Water Data'!E22)))</f>
        <v/>
      </c>
      <c r="CB28" s="28" t="str">
        <f ca="1">+IF(OFFSET('Water Data'!$F$28,0,10*ROW('Water Data'!F22))="","",OFFSET('Water Data'!$F$28,0,10*ROW('Water Data'!F22)))</f>
        <v/>
      </c>
      <c r="CC28" s="28" t="str">
        <f ca="1">+IF(OFFSET('Water Data'!$F$29,0,10*ROW('Water Data'!F22))="","",OFFSET('Water Data'!$F$29,0,10*ROW('Water Data'!F22)))</f>
        <v/>
      </c>
      <c r="CD28" s="28" t="str">
        <f ca="1">+IF(OFFSET('Water Data'!$F$30,0,10*ROW('Water Data'!F22))="","",OFFSET('Water Data'!$F$30,0,10*ROW('Water Data'!F22)))</f>
        <v/>
      </c>
      <c r="CE28" s="28" t="str">
        <f ca="1">+IF(OFFSET('Water Data'!$G$28,0,10*ROW('Water Data'!G22))="","",OFFSET('Water Data'!$G$28,0,10*ROW('Water Data'!G22)))</f>
        <v/>
      </c>
      <c r="CF28" s="28" t="str">
        <f ca="1">+IF(OFFSET('Water Data'!$G$29,0,10*ROW('Water Data'!G22))="","",OFFSET('Water Data'!$G$29,0,10*ROW('Water Data'!G22)))</f>
        <v/>
      </c>
      <c r="CG28" s="28" t="str">
        <f ca="1">+IF(OFFSET('Water Data'!$G$30,0,10*ROW('Water Data'!G22))="","",OFFSET('Water Data'!$G$30,0,10*ROW('Water Data'!G22)))</f>
        <v/>
      </c>
      <c r="CH28" s="28" t="str">
        <f ca="1">+IF(OFFSET('Water Data'!$H$28,0,10*ROW('Water Data'!H22))="","",OFFSET('Water Data'!$H$28,0,10*ROW('Water Data'!H22)))</f>
        <v/>
      </c>
      <c r="CI28" s="28" t="str">
        <f ca="1">+IF(OFFSET('Water Data'!$H$29,0,10*ROW('Water Data'!H22))="","",OFFSET('Water Data'!$H$29,0,10*ROW('Water Data'!H22)))</f>
        <v/>
      </c>
      <c r="CJ28" s="28" t="str">
        <f ca="1">+IF(OFFSET('Water Data'!$H$30,0,10*ROW('Water Data'!H22))="","",OFFSET('Water Data'!$H$30,0,10*ROW('Water Data'!H22)))</f>
        <v/>
      </c>
      <c r="CK28" s="28" t="str">
        <f ca="1">+IF(OFFSET('Sanitation Data'!$C$29,0,10*ROW('Sanitation Data'!C22))="","",OFFSET('Sanitation Data'!$C$29,0,10*ROW('Sanitation Data'!C22)))</f>
        <v/>
      </c>
      <c r="CL28" s="28" t="str">
        <f ca="1">+IF(OFFSET('Sanitation Data'!$C$30,0,10*ROW('Sanitation Data'!C22))="","",OFFSET('Sanitation Data'!$C$30,0,10*ROW('Sanitation Data'!C22)))</f>
        <v/>
      </c>
      <c r="CM28" s="28" t="str">
        <f ca="1">+IF(OFFSET('Sanitation Data'!$C$31,0,10*ROW('Sanitation Data'!C22))="","",OFFSET('Sanitation Data'!$C$31,0,10*ROW('Sanitation Data'!C22)))</f>
        <v/>
      </c>
      <c r="CN28" s="28" t="str">
        <f ca="1">+IF(OFFSET('Sanitation Data'!$C$32,0,10*ROW('Sanitation Data'!C22))="","",OFFSET('Sanitation Data'!$C$32,0,10*ROW('Sanitation Data'!C22)))</f>
        <v/>
      </c>
      <c r="CO28" s="28" t="str">
        <f ca="1">+IF(OFFSET('Sanitation Data'!$C$33,0,10*ROW('Sanitation Data'!C22))="","",OFFSET('Sanitation Data'!$C$33,0,10*ROW('Sanitation Data'!C22)))</f>
        <v/>
      </c>
      <c r="CP28" s="28" t="str">
        <f ca="1">+IF(OFFSET('Sanitation Data'!$D$29,0,10*ROW('Sanitation Data'!D22))="","",OFFSET('Sanitation Data'!$D$29,0,10*ROW('Sanitation Data'!D22)))</f>
        <v/>
      </c>
      <c r="CQ28" s="28" t="str">
        <f ca="1">+IF(OFFSET('Sanitation Data'!$D$30,0,10*ROW('Sanitation Data'!D22))="","",OFFSET('Sanitation Data'!$D$30,0,10*ROW('Sanitation Data'!D22)))</f>
        <v/>
      </c>
      <c r="CR28" s="28" t="str">
        <f ca="1">+IF(OFFSET('Sanitation Data'!$D$31,0,10*ROW('Sanitation Data'!D22))="","",OFFSET('Sanitation Data'!$D$31,0,10*ROW('Sanitation Data'!D22)))</f>
        <v/>
      </c>
      <c r="CS28" s="28" t="str">
        <f ca="1">+IF(OFFSET('Sanitation Data'!$D$32,0,10*ROW('Sanitation Data'!D22))="","",OFFSET('Sanitation Data'!$D$32,0,10*ROW('Sanitation Data'!D22)))</f>
        <v/>
      </c>
      <c r="CT28" s="28" t="str">
        <f ca="1">+IF(OFFSET('Sanitation Data'!$D$33,0,10*ROW('Sanitation Data'!D22))="","",OFFSET('Sanitation Data'!$D$33,0,10*ROW('Sanitation Data'!D22)))</f>
        <v/>
      </c>
      <c r="CU28" s="28" t="str">
        <f ca="1">+IF(OFFSET('Sanitation Data'!$E$29,0,10*ROW('Sanitation Data'!E22))="","",OFFSET('Sanitation Data'!$E$29,0,10*ROW('Sanitation Data'!E22)))</f>
        <v/>
      </c>
      <c r="CV28" s="28" t="str">
        <f ca="1">+IF(OFFSET('Sanitation Data'!$E$30,0,10*ROW('Sanitation Data'!E22))="","",OFFSET('Sanitation Data'!$E$30,0,10*ROW('Sanitation Data'!E22)))</f>
        <v/>
      </c>
      <c r="CW28" s="28" t="str">
        <f ca="1">+IF(OFFSET('Sanitation Data'!$E$31,0,10*ROW('Sanitation Data'!E22))="","",OFFSET('Sanitation Data'!$E$31,0,10*ROW('Sanitation Data'!E22)))</f>
        <v/>
      </c>
      <c r="CX28" s="28" t="str">
        <f ca="1">+IF(OFFSET('Sanitation Data'!$E$32,0,10*ROW('Sanitation Data'!E22))="","",OFFSET('Sanitation Data'!$E$32,0,10*ROW('Sanitation Data'!E22)))</f>
        <v/>
      </c>
      <c r="CY28" s="28" t="str">
        <f ca="1">+IF(OFFSET('Sanitation Data'!$E$33,0,10*ROW('Sanitation Data'!E22))="","",OFFSET('Sanitation Data'!$E$33,0,10*ROW('Sanitation Data'!E22)))</f>
        <v/>
      </c>
      <c r="CZ28" s="28" t="str">
        <f ca="1">+IF(OFFSET('Sanitation Data'!$F$29,0,10*ROW('Sanitation Data'!F22))="","",OFFSET('Sanitation Data'!$F$29,0,10*ROW('Sanitation Data'!F22)))</f>
        <v/>
      </c>
      <c r="DA28" s="28" t="str">
        <f ca="1">+IF(OFFSET('Sanitation Data'!$F$30,0,10*ROW('Sanitation Data'!F22))="","",OFFSET('Sanitation Data'!$F$30,0,10*ROW('Sanitation Data'!F22)))</f>
        <v/>
      </c>
      <c r="DB28" s="28" t="str">
        <f ca="1">+IF(OFFSET('Sanitation Data'!$F$31,0,10*ROW('Sanitation Data'!F22))="","",OFFSET('Sanitation Data'!$F$31,0,10*ROW('Sanitation Data'!F22)))</f>
        <v/>
      </c>
      <c r="DC28" s="28" t="str">
        <f ca="1">+IF(OFFSET('Sanitation Data'!$F$32,0,10*ROW('Sanitation Data'!F22))="","",OFFSET('Sanitation Data'!$F$32,0,10*ROW('Sanitation Data'!F22)))</f>
        <v/>
      </c>
      <c r="DD28" s="28" t="str">
        <f ca="1">+IF(OFFSET('Sanitation Data'!$F$33,0,10*ROW('Sanitation Data'!F22))="","",OFFSET('Sanitation Data'!$F$33,0,10*ROW('Sanitation Data'!F22)))</f>
        <v/>
      </c>
      <c r="DE28" s="28" t="str">
        <f ca="1">+IF(OFFSET('Sanitation Data'!$G$29,0,10*ROW('Sanitation Data'!G22))="","",OFFSET('Sanitation Data'!$G$29,0,10*ROW('Sanitation Data'!G22)))</f>
        <v/>
      </c>
      <c r="DF28" s="28" t="str">
        <f ca="1">+IF(OFFSET('Sanitation Data'!$G$30,0,10*ROW('Sanitation Data'!G22))="","",OFFSET('Sanitation Data'!$G$30,0,10*ROW('Sanitation Data'!G22)))</f>
        <v/>
      </c>
      <c r="DG28" s="28" t="str">
        <f ca="1">+IF(OFFSET('Sanitation Data'!$G$31,0,10*ROW('Sanitation Data'!G22))="","",OFFSET('Sanitation Data'!$G$31,0,10*ROW('Sanitation Data'!G22)))</f>
        <v/>
      </c>
      <c r="DH28" s="28" t="str">
        <f ca="1">+IF(OFFSET('Sanitation Data'!$G$32,0,10*ROW('Sanitation Data'!G22))="","",OFFSET('Sanitation Data'!$G$32,0,10*ROW('Sanitation Data'!G22)))</f>
        <v/>
      </c>
      <c r="DI28" s="28" t="str">
        <f ca="1">+IF(OFFSET('Sanitation Data'!$G$33,0,10*ROW('Sanitation Data'!G22))="","",OFFSET('Sanitation Data'!$G$33,0,10*ROW('Sanitation Data'!G22)))</f>
        <v/>
      </c>
      <c r="DJ28" s="28" t="str">
        <f ca="1">+IF(OFFSET('Sanitation Data'!$H$29,0,10*ROW('Sanitation Data'!H22))="","",OFFSET('Sanitation Data'!$H$29,0,10*ROW('Sanitation Data'!H22)))</f>
        <v/>
      </c>
      <c r="DK28" s="28" t="str">
        <f ca="1">+IF(OFFSET('Sanitation Data'!$H$30,0,10*ROW('Sanitation Data'!H22))="","",OFFSET('Sanitation Data'!$H$30,0,10*ROW('Sanitation Data'!H22)))</f>
        <v/>
      </c>
      <c r="DL28" s="28" t="str">
        <f ca="1">+IF(OFFSET('Sanitation Data'!$H$31,0,10*ROW('Sanitation Data'!H22))="","",OFFSET('Sanitation Data'!$H$31,0,10*ROW('Sanitation Data'!H22)))</f>
        <v/>
      </c>
      <c r="DM28" s="28" t="str">
        <f ca="1">+IF(OFFSET('Sanitation Data'!$H$32,0,10*ROW('Sanitation Data'!H22))="","",OFFSET('Sanitation Data'!$H$32,0,10*ROW('Sanitation Data'!H22)))</f>
        <v/>
      </c>
      <c r="DN28" s="28" t="str">
        <f ca="1">+IF(OFFSET('Sanitation Data'!$H$33,0,10*ROW('Sanitation Data'!H22))="","",OFFSET('Sanitation Data'!$H$33,0,10*ROW('Sanitation Data'!H22)))</f>
        <v/>
      </c>
      <c r="DO28" s="28" t="str">
        <f ca="1">+IF(OFFSET('Hygiene Data'!$C$12,0,10*ROW('Hygiene Data'!C22))="","",OFFSET('Hygiene Data'!$C$12,0,10*ROW('Hygiene Data'!C22)))</f>
        <v/>
      </c>
      <c r="DP28" s="28" t="str">
        <f ca="1">+IF(OFFSET('Hygiene Data'!$C$13,0,10*ROW('Hygiene Data'!C22))="","",OFFSET('Hygiene Data'!$C$13,0,10*ROW('Hygiene Data'!C22)))</f>
        <v/>
      </c>
      <c r="DQ28" s="28" t="str">
        <f ca="1">+IF(OFFSET('Hygiene Data'!$C$14,0,10*ROW('Hygiene Data'!C22))="","",OFFSET('Hygiene Data'!$C$14,0,10*ROW('Hygiene Data'!C22)))</f>
        <v/>
      </c>
      <c r="DR28" s="28" t="str">
        <f ca="1">+IF(OFFSET('Hygiene Data'!$D$12,0,10*ROW('Hygiene Data'!D22))="","",OFFSET('Hygiene Data'!$D$12,0,10*ROW('Hygiene Data'!D22)))</f>
        <v/>
      </c>
      <c r="DS28" s="28" t="str">
        <f ca="1">+IF(OFFSET('Hygiene Data'!$D$13,0,10*ROW('Hygiene Data'!D22))="","",OFFSET('Hygiene Data'!$D$13,0,10*ROW('Hygiene Data'!D22)))</f>
        <v/>
      </c>
      <c r="DT28" s="28" t="str">
        <f ca="1">+IF(OFFSET('Hygiene Data'!$D$14,0,10*ROW('Hygiene Data'!D22))="","",OFFSET('Hygiene Data'!$D$14,0,10*ROW('Hygiene Data'!D22)))</f>
        <v/>
      </c>
      <c r="DU28" s="28" t="str">
        <f ca="1">+IF(OFFSET('Hygiene Data'!$E$12,0,10*ROW('Hygiene Data'!E22))="","",OFFSET('Hygiene Data'!$E$12,0,10*ROW('Hygiene Data'!E22)))</f>
        <v/>
      </c>
      <c r="DV28" s="28" t="str">
        <f ca="1">+IF(OFFSET('Hygiene Data'!$E$13,0,10*ROW('Hygiene Data'!E22))="","",OFFSET('Hygiene Data'!$E$13,0,10*ROW('Hygiene Data'!E22)))</f>
        <v/>
      </c>
      <c r="DW28" s="28" t="str">
        <f ca="1">+IF(OFFSET('Hygiene Data'!$E$14,0,10*ROW('Hygiene Data'!E22))="","",OFFSET('Hygiene Data'!$E$14,0,10*ROW('Hygiene Data'!E22)))</f>
        <v/>
      </c>
      <c r="DX28" s="28" t="str">
        <f ca="1">+IF(OFFSET('Hygiene Data'!$F$12,0,10*ROW('Hygiene Data'!F22))="","",OFFSET('Hygiene Data'!$F$12,0,10*ROW('Hygiene Data'!F22)))</f>
        <v/>
      </c>
      <c r="DY28" s="28" t="str">
        <f ca="1">+IF(OFFSET('Hygiene Data'!$F$13,0,10*ROW('Hygiene Data'!F22))="","",OFFSET('Hygiene Data'!$F$13,0,10*ROW('Hygiene Data'!F22)))</f>
        <v/>
      </c>
      <c r="DZ28" s="28" t="str">
        <f ca="1">+IF(OFFSET('Hygiene Data'!$F$14,0,10*ROW('Hygiene Data'!F22))="","",OFFSET('Hygiene Data'!$F$14,0,10*ROW('Hygiene Data'!F22)))</f>
        <v/>
      </c>
      <c r="EA28" s="28" t="str">
        <f ca="1">+IF(OFFSET('Hygiene Data'!$G$12,0,10*ROW('Hygiene Data'!G22))="","",OFFSET('Hygiene Data'!$G$12,0,10*ROW('Hygiene Data'!G22)))</f>
        <v/>
      </c>
      <c r="EB28" s="28" t="str">
        <f ca="1">+IF(OFFSET('Hygiene Data'!$G$13,0,10*ROW('Hygiene Data'!G22))="","",OFFSET('Hygiene Data'!$G$13,0,10*ROW('Hygiene Data'!G22)))</f>
        <v/>
      </c>
      <c r="EC28" s="28" t="str">
        <f ca="1">+IF(OFFSET('Hygiene Data'!$G$14,0,10*ROW('Hygiene Data'!G22))="","",OFFSET('Hygiene Data'!$G$14,0,10*ROW('Hygiene Data'!G22)))</f>
        <v/>
      </c>
      <c r="ED28" s="28" t="str">
        <f ca="1">+IF(OFFSET('Hygiene Data'!$H$12,0,10*ROW('Hygiene Data'!H22))="","",OFFSET('Hygiene Data'!$H$12,0,10*ROW('Hygiene Data'!H22)))</f>
        <v/>
      </c>
      <c r="EE28" s="28" t="str">
        <f ca="1">+IF(OFFSET('Hygiene Data'!$H$13,0,10*ROW('Hygiene Data'!H22))="","",OFFSET('Hygiene Data'!$H$13,0,10*ROW('Hygiene Data'!H22)))</f>
        <v/>
      </c>
      <c r="EF28" s="28" t="str">
        <f ca="1">+IF(OFFSET('Hygiene Data'!$H$14,0,10*ROW('Hygiene Data'!H22))="","",OFFSET('Hygiene Data'!$H$14,0,10*ROW('Hygiene Data'!H22)))</f>
        <v/>
      </c>
    </row>
    <row r="29" spans="1:136" x14ac:dyDescent="0.2">
      <c r="A29" s="44" t="str">
        <f ca="1">+IF(OFFSET('Water Data'!$B$1,0,10*ROW('Water Data'!B23))="","",OFFSET('Water Data'!$B$1,0,10*ROW('Water Data'!B23)))</f>
        <v/>
      </c>
      <c r="B29" s="44" t="str">
        <f ca="1">+IF(OFFSET('Water Data'!$A$3,0,10*ROW('Water Data'!A23))="","",OFFSET('Water Data'!$A$3,0,10*ROW('Water Data'!A23)))</f>
        <v/>
      </c>
      <c r="C29" s="44" t="str">
        <f ca="1">+IF(OFFSET('Water Data'!$C$3,0,10*ROW('Water Data'!C23))="","",OFFSET('Water Data'!$C$3,0,10*ROW('Water Data'!C23)))</f>
        <v/>
      </c>
      <c r="D29" s="119" t="e">
        <f ca="1">+IF(AND(ISNUMBER(OFFSET('Water Data'!$C$5,0,10*ROW('Water Data'!C23))),BS29="Yes"),100-OFFSET('Water Data'!$C$5,0,10*ROW('Water Data'!C23)),IF(AND(ISNUMBER(OFFSET('Water Data'!$C$5,0,10*ROW('Water Data'!C23))),BS29="No",ISNUMBER(OFFSET('Water Data'!$C$5,0,10*ROW('Water Data'!C23)))),CONCATENATE("[",ROUND(100-OFFSET('Water Data'!$C$5,0,10*ROW('Water Data'!C23)),0),"]"),IF(AND(ISNUMBER(OFFSET('Water Data'!$C$5,0,10*ROW('Water Data'!C23))),BS29="",ISNUMBER(OFFSET('Water Data'!$C$5,0,10*ROW('Water Data'!C23)))),100-OFFSET('Water Data'!$C$5,0,10*ROW('Water Data'!C23)),NA())))</f>
        <v>#N/A</v>
      </c>
      <c r="E29" s="119" t="e">
        <f ca="1">+IF(AND(ISNUMBER(OFFSET('Water Data'!$C$7,0,10*ROW('Water Data'!D23))),BT29="Yes"),OFFSET('Water Data'!$C$7,0,10*ROW('Water Data'!C23)),IF(AND(ISNUMBER(OFFSET('Water Data'!$C$7,0,10*ROW('Water Data'!C23))),BT29="No",ISNUMBER(OFFSET('Water Data'!$C$7,0,10*ROW('Water Data'!C23)))),CONCATENATE("[",ROUND(OFFSET('Water Data'!$C$7,0,10*ROW('Water Data'!C23)),0),"]"),IF(AND(ISNUMBER(OFFSET('Water Data'!$C$7,0,10*ROW('Water Data'!C23))),BT29="",ISNUMBER(OFFSET('Water Data'!$C$7,0,10*ROW('Water Data'!C23)))),OFFSET('Water Data'!$C$7,0,10*ROW('Water Data'!C23)),NA())))</f>
        <v>#N/A</v>
      </c>
      <c r="F29" s="119" t="e">
        <f ca="1">+IF(AND(ISNUMBER(OFFSET('Water Data'!$C$10,0,10*ROW('Water Data'!C23))),BU29="Yes"),OFFSET('Water Data'!$C$10,0,10*ROW('Water Data'!C23)),IF(AND(ISNUMBER(OFFSET('Water Data'!$C$10,0,10*ROW('Water Data'!C23))),BU29="No",ISNUMBER(OFFSET('Water Data'!$C$10,0,10*ROW('Water Data'!C23)))),CONCATENATE("[",ROUND(OFFSET('Water Data'!$C$10,0,10*ROW('Water Data'!C23)),0),"]"),IF(AND(ISNUMBER(OFFSET('Water Data'!$C$10,0,10*ROW('Water Data'!C23))),BU29="",ISNUMBER(OFFSET('Water Data'!$C$10,0,10*ROW('Water Data'!C23)))),OFFSET('Water Data'!$C$10,0,10*ROW('Water Data'!C23)),NA())))</f>
        <v>#N/A</v>
      </c>
      <c r="G29" s="119" t="e">
        <f ca="1">+IF(AND(ISNUMBER(OFFSET('Water Data'!$D$5,0,10*ROW('Water Data'!D23))),BV29="Yes"),100-OFFSET('Water Data'!$D$5,0,10*ROW('Water Data'!D23)),IF(AND(ISNUMBER(OFFSET('Water Data'!$D$5,0,10*ROW('Water Data'!D23))),BV29="No",ISNUMBER(OFFSET('Water Data'!$D$5,0,10*ROW('Water Data'!D23)))),CONCATENATE("[",ROUND(100-OFFSET('Water Data'!$D$5,0,10*ROW('Water Data'!D23)),0),"]"),IF(AND(ISNUMBER(OFFSET('Water Data'!$D$5,0,10*ROW('Water Data'!D23))),BV29="",ISNUMBER(OFFSET('Water Data'!$D$5,0,10*ROW('Water Data'!D23)))),100-OFFSET('Water Data'!$D$5,0,10*ROW('Water Data'!D23)),NA())))</f>
        <v>#N/A</v>
      </c>
      <c r="H29" s="119" t="e">
        <f ca="1">+IF(AND(ISNUMBER(OFFSET('Water Data'!$D$7,0,10*ROW('Water Data'!D23))),BW29="Yes"),OFFSET('Water Data'!$D$7,0,10*ROW('Water Data'!D23)),IF(AND(ISNUMBER(OFFSET('Water Data'!$D$7,0,10*ROW('Water Data'!D23))),BW29="No",ISNUMBER(OFFSET('Water Data'!$D$7,0,10*ROW('Water Data'!D23)))),CONCATENATE("[",ROUND(OFFSET('Water Data'!$C$7,0,10*ROW('Water Data'!D23)),0),"]"),IF(AND(ISNUMBER(OFFSET('Water Data'!$D$7,0,10*ROW('Water Data'!D23))),BW29="",ISNUMBER(OFFSET('Water Data'!$D$7,0,10*ROW('Water Data'!D23)))),OFFSET('Water Data'!$D$7,0,10*ROW('Water Data'!D23)),NA())))</f>
        <v>#N/A</v>
      </c>
      <c r="I29" s="119" t="e">
        <f ca="1">+IF(AND(ISNUMBER(OFFSET('Water Data'!$D$10,0,10*ROW('Water Data'!D23))),BX29="Yes"),OFFSET('Water Data'!$D$10,0,10*ROW('Water Data'!D23)),IF(AND(ISNUMBER(OFFSET('Water Data'!$D$10,0,10*ROW('Water Data'!D23))),BX29="No",ISNUMBER(OFFSET('Water Data'!$D$10,0,10*ROW('Water Data'!D23)))),CONCATENATE("[",ROUND(OFFSET('Water Data'!$D$10,0,10*ROW('Water Data'!D23)),0),"]"),IF(AND(ISNUMBER(OFFSET('Water Data'!$D$10,0,10*ROW('Water Data'!D23))),BX29="",ISNUMBER(OFFSET('Water Data'!$D$10,0,10*ROW('Water Data'!D23)))),OFFSET('Water Data'!$D$10,0,10*ROW('Water Data'!D23)),NA())))</f>
        <v>#N/A</v>
      </c>
      <c r="J29" s="119" t="e">
        <f ca="1">+IF(AND(ISNUMBER(OFFSET('Water Data'!$E$5,0,10*ROW('Water Data'!E23))),BY29="Yes"),100-OFFSET('Water Data'!$E$5,0,10*ROW('Water Data'!E23)),IF(AND(ISNUMBER(OFFSET('Water Data'!$E$5,0,10*ROW('Water Data'!E23))),BY29="No",ISNUMBER(OFFSET('Water Data'!$E$5,0,10*ROW('Water Data'!E23)))),CONCATENATE("[",ROUND(100-OFFSET('Water Data'!$E$5,0,10*ROW('Water Data'!E23)),0),"]"),IF(AND(ISNUMBER(OFFSET('Water Data'!$E$5,0,10*ROW('Water Data'!E23))),BY29="",ISNUMBER(OFFSET('Water Data'!$E$5,0,10*ROW('Water Data'!E23)))),100-OFFSET('Water Data'!$E$5,0,10*ROW('Water Data'!E23)),NA())))</f>
        <v>#N/A</v>
      </c>
      <c r="K29" s="119" t="e">
        <f ca="1">+IF(AND(ISNUMBER(OFFSET('Water Data'!$E$7,0,10*ROW('Water Data'!E23))),BZ29="Yes"),OFFSET('Water Data'!$E$7,0,10*ROW('Water Data'!E23)),IF(AND(ISNUMBER(OFFSET('Water Data'!$E$7,0,10*ROW('Water Data'!E23))),BZ29="No",ISNUMBER(OFFSET('Water Data'!$E$7,0,10*ROW('Water Data'!E23)))),CONCATENATE("[",ROUND(OFFSET('Water Data'!$E$7,0,10*ROW('Water Data'!E23)),0),"]"),IF(AND(ISNUMBER(OFFSET('Water Data'!$E$7,0,10*ROW('Water Data'!E23))),BZ29="",ISNUMBER(OFFSET('Water Data'!$E$7,0,10*ROW('Water Data'!E23)))),OFFSET('Water Data'!$E$7,0,10*ROW('Water Data'!E23)),NA())))</f>
        <v>#N/A</v>
      </c>
      <c r="L29" s="119" t="e">
        <f ca="1">+IF(AND(ISNUMBER(OFFSET('Water Data'!$E$10,0,10*ROW('Water Data'!E23))),CA29="Yes"),OFFSET('Water Data'!$E$10,0,10*ROW('Water Data'!E23)),IF(AND(ISNUMBER(OFFSET('Water Data'!$E$10,0,10*ROW('Water Data'!E23))),CA29="No",ISNUMBER(OFFSET('Water Data'!$E$10,0,10*ROW('Water Data'!E23)))),CONCATENATE("[",ROUND(OFFSET('Water Data'!$E$10,0,10*ROW('Water Data'!E23)),0),"]"),IF(AND(ISNUMBER(OFFSET('Water Data'!$E$10,0,10*ROW('Water Data'!E23))),CA29="",ISNUMBER(OFFSET('Water Data'!$E$10,0,10*ROW('Water Data'!E23)))),OFFSET('Water Data'!$E$10,0,10*ROW('Water Data'!E23)),NA())))</f>
        <v>#N/A</v>
      </c>
      <c r="M29" s="119" t="e">
        <f ca="1">+IF(AND(ISNUMBER(OFFSET('Water Data'!$F$5,0,10*ROW('Water Data'!F23))),CB29="Yes"),100-OFFSET('Water Data'!$F$5,0,10*ROW('Water Data'!F23)),IF(AND(ISNUMBER(OFFSET('Water Data'!$F$5,0,10*ROW('Water Data'!F23))),CB29="No",ISNUMBER(OFFSET('Water Data'!$F$5,0,10*ROW('Water Data'!F23)))),CONCATENATE("[",ROUND(100-OFFSET('Water Data'!$F$5,0,10*ROW('Water Data'!F23)),0),"]"),IF(AND(ISNUMBER(OFFSET('Water Data'!$F$5,0,10*ROW('Water Data'!F23))),CB29="",ISNUMBER(OFFSET('Water Data'!$F$5,0,10*ROW('Water Data'!F23)))),100-OFFSET('Water Data'!$F$5,0,10*ROW('Water Data'!F23)),NA())))</f>
        <v>#N/A</v>
      </c>
      <c r="N29" s="119" t="e">
        <f ca="1">+IF(AND(ISNUMBER(OFFSET('Water Data'!$F$7,0,10*ROW('Water Data'!F23))),CC29="Yes"),OFFSET('Water Data'!$F$7,0,10*ROW('Water Data'!F23)),IF(AND(ISNUMBER(OFFSET('Water Data'!$F$7,0,10*ROW('Water Data'!F23))),CC29="No",ISNUMBER(OFFSET('Water Data'!$F$7,0,10*ROW('Water Data'!F23)))),CONCATENATE("[",ROUND(OFFSET('Water Data'!$F$7,0,10*ROW('Water Data'!F23)),0),"]"),IF(AND(ISNUMBER(OFFSET('Water Data'!$F$7,0,10*ROW('Water Data'!F23))),CC29="",ISNUMBER(OFFSET('Water Data'!$F$7,0,10*ROW('Water Data'!F23)))),OFFSET('Water Data'!$F$7,0,10*ROW('Water Data'!F23)),NA())))</f>
        <v>#N/A</v>
      </c>
      <c r="O29" s="119" t="e">
        <f ca="1">+IF(AND(ISNUMBER(OFFSET('Water Data'!$F$10,0,10*ROW('Water Data'!F23))),CD29="Yes"),OFFSET('Water Data'!$F$10,0,10*ROW('Water Data'!F23)),IF(AND(ISNUMBER(OFFSET('Water Data'!$F$10,0,10*ROW('Water Data'!F23))),CD29="No",ISNUMBER(OFFSET('Water Data'!$F$10,0,10*ROW('Water Data'!F23)))),CONCATENATE("[",ROUND(OFFSET('Water Data'!$F$10,0,10*ROW('Water Data'!F23)),0),"]"),IF(AND(ISNUMBER(OFFSET('Water Data'!$F$10,0,10*ROW('Water Data'!F23))),CD29="",ISNUMBER(OFFSET('Water Data'!$F$10,0,10*ROW('Water Data'!F23)))),OFFSET('Water Data'!$F$10,0,10*ROW('Water Data'!F23)),NA())))</f>
        <v>#N/A</v>
      </c>
      <c r="P29" s="119" t="e">
        <f ca="1">+IF(AND(ISNUMBER(OFFSET('Water Data'!$G$5,0,10*ROW('Water Data'!G23))),CE29="Yes"),100-OFFSET('Water Data'!$G$5,0,10*ROW('Water Data'!G23)),IF(AND(ISNUMBER(OFFSET('Water Data'!$G$5,0,10*ROW('Water Data'!G23))),CE29="No",ISNUMBER(OFFSET('Water Data'!$G$5,0,10*ROW('Water Data'!G23)))),CONCATENATE("[",ROUND(100-OFFSET('Water Data'!$G$5,0,10*ROW('Water Data'!G23)),0),"]"),IF(AND(ISNUMBER(OFFSET('Water Data'!$G$5,0,10*ROW('Water Data'!G23))),CE29="",ISNUMBER(OFFSET('Water Data'!$G$5,0,10*ROW('Water Data'!G23)))),100-OFFSET('Water Data'!$G$5,0,10*ROW('Water Data'!G23)),NA())))</f>
        <v>#N/A</v>
      </c>
      <c r="Q29" s="119" t="e">
        <f ca="1">+IF(AND(ISNUMBER(OFFSET('Water Data'!$G$7,0,10*ROW('Water Data'!G23))),CF29="Yes"),OFFSET('Water Data'!$G$7,0,10*ROW('Water Data'!G23)),IF(AND(ISNUMBER(OFFSET('Water Data'!$G$7,0,10*ROW('Water Data'!G23))),CF29="No",ISNUMBER(OFFSET('Water Data'!$G$7,0,10*ROW('Water Data'!G23)))),CONCATENATE("[",ROUND(OFFSET('Water Data'!$G$7,0,10*ROW('Water Data'!G23)),0),"]"),IF(AND(ISNUMBER(OFFSET('Water Data'!$G$7,0,10*ROW('Water Data'!G23))),CF29="",ISNUMBER(OFFSET('Water Data'!$G$7,0,10*ROW('Water Data'!G23)))),OFFSET('Water Data'!$G$7,0,10*ROW('Water Data'!G23)),NA())))</f>
        <v>#N/A</v>
      </c>
      <c r="R29" s="119" t="e">
        <f ca="1">+IF(AND(ISNUMBER(OFFSET('Water Data'!$G$10,0,10*ROW('Water Data'!G23))),CG29="Yes"),OFFSET('Water Data'!$G$10,0,10*ROW('Water Data'!G23)),IF(AND(ISNUMBER(OFFSET('Water Data'!$G$10,0,10*ROW('Water Data'!G23))),CG29="No",ISNUMBER(OFFSET('Water Data'!$G$10,0,10*ROW('Water Data'!G23)))),CONCATENATE("[",ROUND(OFFSET('Water Data'!$G$10,0,10*ROW('Water Data'!G23)),0),"]"),IF(AND(ISNUMBER(OFFSET('Water Data'!$G$10,0,10*ROW('Water Data'!G23))),CG29="",ISNUMBER(OFFSET('Water Data'!$G$10,0,10*ROW('Water Data'!G23)))),OFFSET('Water Data'!$G$10,0,10*ROW('Water Data'!G23)),NA())))</f>
        <v>#N/A</v>
      </c>
      <c r="S29" s="119" t="e">
        <f ca="1">+IF(AND(ISNUMBER(OFFSET('Water Data'!$H$5,0,10*ROW('Water Data'!H23))),CH29="Yes"),100-OFFSET('Water Data'!$H$5,0,10*ROW('Water Data'!H23)),IF(AND(ISNUMBER(OFFSET('Water Data'!$H$5,0,10*ROW('Water Data'!H23))),CH29="No",ISNUMBER(OFFSET('Water Data'!$H$5,0,10*ROW('Water Data'!H23)))),CONCATENATE("[",ROUND(100-OFFSET('Water Data'!$H$5,0,10*ROW('Water Data'!H23)),0),"]"),IF(AND(ISNUMBER(OFFSET('Water Data'!$H$5,0,10*ROW('Water Data'!H23))),CH29="",ISNUMBER(OFFSET('Water Data'!$H$5,0,10*ROW('Water Data'!H23)))),100-OFFSET('Water Data'!$H$5,0,10*ROW('Water Data'!H23)),NA())))</f>
        <v>#N/A</v>
      </c>
      <c r="T29" s="119" t="e">
        <f ca="1">+IF(AND(ISNUMBER(OFFSET('Water Data'!$H$7,0,10*ROW('Water Data'!H23))),CI29="Yes"),OFFSET('Water Data'!$H$7,0,10*ROW('Water Data'!H23)),IF(AND(ISNUMBER(OFFSET('Water Data'!$H$7,0,10*ROW('Water Data'!H23))),CI29="No",ISNUMBER(OFFSET('Water Data'!$H$7,0,10*ROW('Water Data'!H23)))),CONCATENATE("[",ROUND(OFFSET('Water Data'!$H$7,0,10*ROW('Water Data'!H23)),0),"]"),IF(AND(ISNUMBER(OFFSET('Water Data'!$H$7,0,10*ROW('Water Data'!H23))),CI29="",ISNUMBER(OFFSET('Water Data'!$H$7,0,10*ROW('Water Data'!H23)))),OFFSET('Water Data'!$H$7,0,10*ROW('Water Data'!H23)),NA())))</f>
        <v>#N/A</v>
      </c>
      <c r="U29" s="119" t="e">
        <f ca="1">+IF(AND(ISNUMBER(OFFSET('Water Data'!$H$10,0,10*ROW('Water Data'!H23))),CJ29="Yes"),OFFSET('Water Data'!$H$10,0,10*ROW('Water Data'!H23)),IF(AND(ISNUMBER(OFFSET('Water Data'!$H$10,0,10*ROW('Water Data'!H23))),CJ29="No",ISNUMBER(OFFSET('Water Data'!$H$10,0,10*ROW('Water Data'!H23)))),CONCATENATE("[",ROUND(OFFSET('Water Data'!$H$10,0,10*ROW('Water Data'!H23)),0),"]"),IF(AND(ISNUMBER(OFFSET('Water Data'!$H$10,0,10*ROW('Water Data'!H23))),CJ29="",ISNUMBER(OFFSET('Water Data'!$H$10,0,10*ROW('Water Data'!H23)))),OFFSET('Water Data'!$H$10,0,10*ROW('Water Data'!H23)),NA())))</f>
        <v>#N/A</v>
      </c>
      <c r="V29" s="120" t="e">
        <f ca="1">+IF(AND(ISNUMBER(OFFSET('Sanitation Data'!$C$5,0,10*ROW('Sanitation Data'!C23))),CK29="Yes"),100-OFFSET('Sanitation Data'!$C$5,0,10*ROW('Sanitation Data'!C23)),IF(AND(ISNUMBER(OFFSET('Sanitation Data'!$C$5,0,10*ROW('Sanitation Data'!C23))),CK29="No",ISNUMBER(OFFSET('Sanitation Data'!$C$5,0,10*ROW('Sanitation Data'!C23)))),CONCATENATE("[",ROUND(100-OFFSET('Sanitation Data'!$C$5,0,10*ROW('Sanitation Data'!C23)),0),"]"),IF(AND(ISNUMBER(OFFSET('Sanitation Data'!$C$5,0,10*ROW('Sanitation Data'!C23))),CK29="",ISNUMBER(OFFSET('Sanitation Data'!$C$5,0,10*ROW('Sanitation Data'!C23)))),100-OFFSET('Sanitation Data'!$C$5,0,10*ROW('Sanitation Data'!C23)),NA())))</f>
        <v>#N/A</v>
      </c>
      <c r="W29" s="120" t="e">
        <f ca="1">+IF(AND(ISNUMBER(OFFSET('Sanitation Data'!$C$7,0,10*ROW('Sanitation Data'!C23))),CL29="Yes"),OFFSET('Sanitation Data'!$C$7,0,10*ROW('Sanitation Data'!C23)),IF(AND(ISNUMBER(OFFSET('Sanitation Data'!$C$7,0,10*ROW('Sanitation Data'!C23))),CL29="No",ISNUMBER(OFFSET('Sanitation Data'!$C$7,0,10*ROW('Sanitation Data'!C23)))),CONCATENATE("[",ROUND(OFFSET('Sanitation Data'!$C$7,0,10*ROW('Sanitation Data'!C23)),0),"]"),IF(AND(ISNUMBER(OFFSET('Sanitation Data'!$C$7,0,10*ROW('Sanitation Data'!C23))),CL29="",ISNUMBER(OFFSET('Sanitation Data'!$C$7,0,10*ROW('Sanitation Data'!C23)))),OFFSET('Sanitation Data'!$C$7,0,10*ROW('Sanitation Data'!C23)),NA())))</f>
        <v>#N/A</v>
      </c>
      <c r="X29" s="120" t="e">
        <f ca="1">+IF(AND(ISNUMBER(OFFSET('Sanitation Data'!$C$11,0,10*ROW('Sanitation Data'!C23))),CM29="Yes"),OFFSET('Sanitation Data'!$C$11,0,10*ROW('Sanitation Data'!C23)),IF(AND(ISNUMBER(OFFSET('Sanitation Data'!$C$11,0,10*ROW('Sanitation Data'!C23))),CM29="No",ISNUMBER(OFFSET('Sanitation Data'!$C$11,0,10*ROW('Sanitation Data'!C23)))),CONCATENATE("[",ROUND(OFFSET('Sanitation Data'!$C$11,0,10*ROW('Sanitation Data'!C23)),0),"]"),IF(AND(ISNUMBER(OFFSET('Sanitation Data'!$C$11,0,10*ROW('Sanitation Data'!C23))),CM29="",ISNUMBER(OFFSET('Sanitation Data'!$C$11,0,10*ROW('Sanitation Data'!C23)))),OFFSET('Sanitation Data'!$C$11,0,10*ROW('Sanitation Data'!C23)),NA())))</f>
        <v>#N/A</v>
      </c>
      <c r="Y29" s="120" t="e">
        <f ca="1">+IF(AND(ISNUMBER(OFFSET('Sanitation Data'!$C$12,0,10*ROW('Sanitation Data'!C23))),CN29="Yes"),OFFSET('Sanitation Data'!$C$12,0,10*ROW('Sanitation Data'!C23)),IF(AND(ISNUMBER(OFFSET('Sanitation Data'!$C$12,0,10*ROW('Sanitation Data'!C23))),CN29="No",ISNUMBER(OFFSET('Sanitation Data'!$C$12,0,10*ROW('Sanitation Data'!C23)))),CONCATENATE("[",ROUND(OFFSET('Sanitation Data'!$C$12,0,10*ROW('Sanitation Data'!C23)),0),"]"),IF(AND(ISNUMBER(OFFSET('Sanitation Data'!$C$12,0,10*ROW('Sanitation Data'!C23))),CN29="",ISNUMBER(OFFSET('Sanitation Data'!$C$12,0,10*ROW('Sanitation Data'!C23)))),OFFSET('Sanitation Data'!$C$12,0,10*ROW('Sanitation Data'!C23)),NA())))</f>
        <v>#N/A</v>
      </c>
      <c r="Z29" s="120" t="e">
        <f ca="1">+IF(AND(ISNUMBER(OFFSET('Sanitation Data'!$C$13,0,10*ROW('Sanitation Data'!C23))),CO29="Yes"),OFFSET('Sanitation Data'!$C$13,0,10*ROW('Sanitation Data'!C23)),IF(AND(ISNUMBER(OFFSET('Sanitation Data'!$C$13,0,10*ROW('Sanitation Data'!C23))),CO29="No",ISNUMBER(OFFSET('Sanitation Data'!$C$13,0,10*ROW('Sanitation Data'!C23)))),CONCATENATE("[",ROUND(OFFSET('Sanitation Data'!$C$13,0,10*ROW('Sanitation Data'!C23)),0),"]"),IF(AND(ISNUMBER(OFFSET('Sanitation Data'!$C$13,0,10*ROW('Sanitation Data'!C23))),CO29="",ISNUMBER(OFFSET('Sanitation Data'!$C$13,0,10*ROW('Sanitation Data'!C23)))),OFFSET('Sanitation Data'!$C$13,0,10*ROW('Sanitation Data'!C23)),NA())))</f>
        <v>#N/A</v>
      </c>
      <c r="AA29" s="120" t="e">
        <f ca="1">+IF(AND(ISNUMBER(OFFSET('Sanitation Data'!$D$5,0,10*ROW('Sanitation Data'!D23))),CP29="Yes"),100-OFFSET('Sanitation Data'!$D$5,0,10*ROW('Sanitation Data'!D23)),IF(AND(ISNUMBER(OFFSET('Sanitation Data'!$D$5,0,10*ROW('Sanitation Data'!D23))),CP29="No",ISNUMBER(OFFSET('Sanitation Data'!$D$5,0,10*ROW('Sanitation Data'!D23)))),CONCATENATE("[",ROUND(100-OFFSET('Sanitation Data'!$D$5,0,10*ROW('Sanitation Data'!D23)),0),"]"),IF(AND(ISNUMBER(OFFSET('Sanitation Data'!$D$5,0,10*ROW('Sanitation Data'!D23))),CP29="",ISNUMBER(OFFSET('Sanitation Data'!$D$5,0,10*ROW('Sanitation Data'!D23)))),100-OFFSET('Sanitation Data'!$D$5,0,10*ROW('Sanitation Data'!D23)),NA())))</f>
        <v>#N/A</v>
      </c>
      <c r="AB29" s="120" t="e">
        <f ca="1">+IF(AND(ISNUMBER(OFFSET('Sanitation Data'!$D$7,0,10*ROW('Sanitation Data'!D23))),CQ29="Yes"),OFFSET('Sanitation Data'!$D$7,0,10*ROW('Sanitation Data'!G23)),IF(AND(ISNUMBER(OFFSET('Sanitation Data'!$D$7,0,10*ROW('Sanitation Data'!D23))),CQ29="No",ISNUMBER(OFFSET('Sanitation Data'!$D$7,0,10*ROW('Sanitation Data'!D23)))),CONCATENATE("[",ROUND(OFFSET('Sanitation Data'!$D$7,0,10*ROW('Sanitation Data'!D23)),0),"]"),IF(AND(ISNUMBER(OFFSET('Sanitation Data'!$D$7,0,10*ROW('Sanitation Data'!D23))),CQ29="",ISNUMBER(OFFSET('Sanitation Data'!$D$7,0,10*ROW('Sanitation Data'!D23)))),OFFSET('Sanitation Data'!$D$7,0,10*ROW('Sanitation Data'!D23)),NA())))</f>
        <v>#N/A</v>
      </c>
      <c r="AC29" s="120" t="e">
        <f ca="1">+IF(AND(ISNUMBER(OFFSET('Sanitation Data'!$D$11,0,10*ROW('Sanitation Data'!D23))),CR29="Yes"),OFFSET('Sanitation Data'!$D$11,0,10*ROW('Sanitation Data'!D23)),IF(AND(ISNUMBER(OFFSET('Sanitation Data'!$D$11,0,10*ROW('Sanitation Data'!D23))),CR29="No",ISNUMBER(OFFSET('Sanitation Data'!$D$11,0,10*ROW('Sanitation Data'!D23)))),CONCATENATE("[",ROUND(OFFSET('Sanitation Data'!$D$11,0,10*ROW('Sanitation Data'!D23)),0),"]"),IF(AND(ISNUMBER(OFFSET('Sanitation Data'!$D$11,0,10*ROW('Sanitation Data'!D23))),CR29="",ISNUMBER(OFFSET('Sanitation Data'!$D$11,0,10*ROW('Sanitation Data'!D23)))),OFFSET('Sanitation Data'!$D$11,0,10*ROW('Sanitation Data'!D23)),NA())))</f>
        <v>#N/A</v>
      </c>
      <c r="AD29" s="120" t="e">
        <f ca="1">+IF(AND(ISNUMBER(OFFSET('Sanitation Data'!$D$12,0,10*ROW('Sanitation Data'!D23))),CS29="Yes"),OFFSET('Sanitation Data'!$D$12,0,10*ROW('Sanitation Data'!D23)),IF(AND(ISNUMBER(OFFSET('Sanitation Data'!$D$12,0,10*ROW('Sanitation Data'!D23))),CS29="No",ISNUMBER(OFFSET('Sanitation Data'!$D$12,0,10*ROW('Sanitation Data'!D23)))),CONCATENATE("[",ROUND(OFFSET('Sanitation Data'!$D$12,0,10*ROW('Sanitation Data'!D23)),0),"]"),IF(AND(ISNUMBER(OFFSET('Sanitation Data'!$D$12,0,10*ROW('Sanitation Data'!D23))),CS29="",ISNUMBER(OFFSET('Sanitation Data'!$D$12,0,10*ROW('Sanitation Data'!D23)))),OFFSET('Sanitation Data'!$D$12,0,10*ROW('Sanitation Data'!D23)),NA())))</f>
        <v>#N/A</v>
      </c>
      <c r="AE29" s="120" t="e">
        <f ca="1">+IF(AND(ISNUMBER(OFFSET('Sanitation Data'!$D$13,0,10*ROW('Sanitation Data'!D23))),CT29="Yes"),OFFSET('Sanitation Data'!$D$13,0,10*ROW('Sanitation Data'!D23)),IF(AND(ISNUMBER(OFFSET('Sanitation Data'!$D$13,0,10*ROW('Sanitation Data'!D23))),CT29="No",ISNUMBER(OFFSET('Sanitation Data'!$D$13,0,10*ROW('Sanitation Data'!D23)))),CONCATENATE("[",ROUND(OFFSET('Sanitation Data'!$D$13,0,10*ROW('Sanitation Data'!D23)),0),"]"),IF(AND(ISNUMBER(OFFSET('Sanitation Data'!$D$13,0,10*ROW('Sanitation Data'!D23))),CT29="",ISNUMBER(OFFSET('Sanitation Data'!$D$13,0,10*ROW('Sanitation Data'!D23)))),OFFSET('Sanitation Data'!$D$13,0,10*ROW('Sanitation Data'!D23)),NA())))</f>
        <v>#N/A</v>
      </c>
      <c r="AF29" s="120" t="e">
        <f ca="1">+IF(AND(ISNUMBER(OFFSET('Sanitation Data'!$E$5,0,10*ROW('Sanitation Data'!E23))),CU29="Yes"),100-OFFSET('Sanitation Data'!$E$5,0,10*ROW('Sanitation Data'!E23)),IF(AND(ISNUMBER(OFFSET('Sanitation Data'!$E$5,0,10*ROW('Sanitation Data'!E23))),CU29="No",ISNUMBER(OFFSET('Sanitation Data'!$E$5,0,10*ROW('Sanitation Data'!E23)))),CONCATENATE("[",ROUND(100-OFFSET('Sanitation Data'!$E$5,0,10*ROW('Sanitation Data'!E23)),0),"]"),IF(AND(ISNUMBER(OFFSET('Sanitation Data'!$E$5,0,10*ROW('Sanitation Data'!E23))),CU29="",ISNUMBER(OFFSET('Sanitation Data'!$E$5,0,10*ROW('Sanitation Data'!E23)))),100-OFFSET('Sanitation Data'!$E$5,0,10*ROW('Sanitation Data'!E23)),NA())))</f>
        <v>#N/A</v>
      </c>
      <c r="AG29" s="120" t="e">
        <f ca="1">+IF(AND(ISNUMBER(OFFSET('Sanitation Data'!$E$7,0,10*ROW('Sanitation Data'!E23))),CV29="Yes"),OFFSET('Sanitation Data'!$E$7,0,10*ROW('Sanitation Data'!E23)),IF(AND(ISNUMBER(OFFSET('Sanitation Data'!$E$7,0,10*ROW('Sanitation Data'!E23))),CV29="No",ISNUMBER(OFFSET('Sanitation Data'!$E$7,0,10*ROW('Sanitation Data'!E23)))),CONCATENATE("[",ROUND(OFFSET('Sanitation Data'!$E$7,0,10*ROW('Sanitation Data'!E23)),0),"]"),IF(AND(ISNUMBER(OFFSET('Sanitation Data'!$E$7,0,10*ROW('Sanitation Data'!E23))),CV29="",ISNUMBER(OFFSET('Sanitation Data'!$E$7,0,10*ROW('Sanitation Data'!E23)))),OFFSET('Sanitation Data'!$E$7,0,10*ROW('Sanitation Data'!E23)),NA())))</f>
        <v>#N/A</v>
      </c>
      <c r="AH29" s="120" t="e">
        <f ca="1">+IF(AND(ISNUMBER(OFFSET('Sanitation Data'!$E$11,0,10*ROW('Sanitation Data'!E23))),CW29="Yes"),OFFSET('Sanitation Data'!$E$11,0,10*ROW('Sanitation Data'!E23)),IF(AND(ISNUMBER(OFFSET('Sanitation Data'!$E$11,0,10*ROW('Sanitation Data'!E23))),CW29="No",ISNUMBER(OFFSET('Sanitation Data'!$E$11,0,10*ROW('Sanitation Data'!E23)))),CONCATENATE("[",ROUND(OFFSET('Sanitation Data'!$E$11,0,10*ROW('Sanitation Data'!E23)),0),"]"),IF(AND(ISNUMBER(OFFSET('Sanitation Data'!$E$11,0,10*ROW('Sanitation Data'!E23))),CW29="",ISNUMBER(OFFSET('Sanitation Data'!$E$11,0,10*ROW('Sanitation Data'!E23)))),OFFSET('Sanitation Data'!$E$11,0,10*ROW('Sanitation Data'!E23)),NA())))</f>
        <v>#N/A</v>
      </c>
      <c r="AI29" s="120" t="e">
        <f ca="1">+IF(AND(ISNUMBER(OFFSET('Sanitation Data'!$E$12,0,10*ROW('Sanitation Data'!E23))),CX29="Yes"),OFFSET('Sanitation Data'!$E$12,0,10*ROW('Sanitation Data'!E23)),IF(AND(ISNUMBER(OFFSET('Sanitation Data'!$E$12,0,10*ROW('Sanitation Data'!E23))),CX29="No",ISNUMBER(OFFSET('Sanitation Data'!$E$12,0,10*ROW('Sanitation Data'!E23)))),CONCATENATE("[",ROUND(OFFSET('Sanitation Data'!$E$12,0,10*ROW('Sanitation Data'!E23)),0),"]"),IF(AND(ISNUMBER(OFFSET('Sanitation Data'!$E$12,0,10*ROW('Sanitation Data'!E23))),CX29="",ISNUMBER(OFFSET('Sanitation Data'!$E$12,0,10*ROW('Sanitation Data'!E23)))),OFFSET('Sanitation Data'!$E$12,0,10*ROW('Sanitation Data'!E23)),NA())))</f>
        <v>#N/A</v>
      </c>
      <c r="AJ29" s="120" t="e">
        <f ca="1">+IF(AND(ISNUMBER(OFFSET('Sanitation Data'!$E$13,0,10*ROW('Sanitation Data'!E23))),CY29="Yes"),OFFSET('Sanitation Data'!$E$13,0,10*ROW('Sanitation Data'!E23)),IF(AND(ISNUMBER(OFFSET('Sanitation Data'!$E$13,0,10*ROW('Sanitation Data'!E23))),CY29="No",ISNUMBER(OFFSET('Sanitation Data'!$E$13,0,10*ROW('Sanitation Data'!E23)))),CONCATENATE("[",ROUND(OFFSET('Sanitation Data'!$E$13,0,10*ROW('Sanitation Data'!E23)),0),"]"),IF(AND(ISNUMBER(OFFSET('Sanitation Data'!$E$13,0,10*ROW('Sanitation Data'!E23))),CY29="",ISNUMBER(OFFSET('Sanitation Data'!$E$13,0,10*ROW('Sanitation Data'!E23)))),OFFSET('Sanitation Data'!$E$13,0,10*ROW('Sanitation Data'!E23)),NA())))</f>
        <v>#N/A</v>
      </c>
      <c r="AK29" s="120" t="e">
        <f ca="1">+IF(AND(ISNUMBER(OFFSET('Sanitation Data'!$F$5,0,10*ROW('Sanitation Data'!F23))),CZ29="Yes"),100-OFFSET('Sanitation Data'!$F$5,0,10*ROW('Sanitation Data'!F23)),IF(AND(ISNUMBER(OFFSET('Sanitation Data'!$F$5,0,10*ROW('Sanitation Data'!F23))),CZ29="No",ISNUMBER(OFFSET('Sanitation Data'!$F$5,0,10*ROW('Sanitation Data'!F23)))),CONCATENATE("[",ROUND(100-OFFSET('Sanitation Data'!$F$5,0,10*ROW('Sanitation Data'!F23)),0),"]"),IF(AND(ISNUMBER(OFFSET('Sanitation Data'!$F$5,0,10*ROW('Sanitation Data'!F23))),CZ29="",ISNUMBER(OFFSET('Sanitation Data'!$F$5,0,10*ROW('Sanitation Data'!F23)))),100-OFFSET('Sanitation Data'!$F$5,0,10*ROW('Sanitation Data'!F23)),NA())))</f>
        <v>#N/A</v>
      </c>
      <c r="AL29" s="120" t="e">
        <f ca="1">+IF(AND(ISNUMBER(OFFSET('Sanitation Data'!$F$7,0,10*ROW('Sanitation Data'!F23))),DA29="Yes"),OFFSET('Sanitation Data'!$F$7,0,10*ROW('Sanitation Data'!F23)),IF(AND(ISNUMBER(OFFSET('Sanitation Data'!$F$7,0,10*ROW('Sanitation Data'!F23))),DA29="No",ISNUMBER(OFFSET('Sanitation Data'!$F$7,0,10*ROW('Sanitation Data'!F23)))),CONCATENATE("[",ROUND(OFFSET('Sanitation Data'!$F$7,0,10*ROW('Sanitation Data'!F23)),0),"]"),IF(AND(ISNUMBER(OFFSET('Sanitation Data'!$F$7,0,10*ROW('Sanitation Data'!F23))),DA29="",ISNUMBER(OFFSET('Sanitation Data'!$F$7,0,10*ROW('Sanitation Data'!F23)))),OFFSET('Sanitation Data'!$F$7,0,10*ROW('Sanitation Data'!F23)),NA())))</f>
        <v>#N/A</v>
      </c>
      <c r="AM29" s="120" t="e">
        <f ca="1">+IF(AND(ISNUMBER(OFFSET('Sanitation Data'!$F$11,0,10*ROW('Sanitation Data'!F23))),DB29="Yes"),OFFSET('Sanitation Data'!$F$11,0,10*ROW('Sanitation Data'!F23)),IF(AND(ISNUMBER(OFFSET('Sanitation Data'!$F$11,0,10*ROW('Sanitation Data'!F23))),DB29="No",ISNUMBER(OFFSET('Sanitation Data'!$F$11,0,10*ROW('Sanitation Data'!F23)))),CONCATENATE("[",ROUND(OFFSET('Sanitation Data'!$F$11,0,10*ROW('Sanitation Data'!F23)),0),"]"),IF(AND(ISNUMBER(OFFSET('Sanitation Data'!$F$11,0,10*ROW('Sanitation Data'!F23))),DB29="",ISNUMBER(OFFSET('Sanitation Data'!$F$11,0,10*ROW('Sanitation Data'!F23)))),OFFSET('Sanitation Data'!$F$11,0,10*ROW('Sanitation Data'!F23)),NA())))</f>
        <v>#N/A</v>
      </c>
      <c r="AN29" s="120" t="e">
        <f ca="1">+IF(AND(ISNUMBER(OFFSET('Sanitation Data'!$F$12,0,10*ROW('Sanitation Data'!F23))),DC29="Yes"),OFFSET('Sanitation Data'!$F$12,0,10*ROW('Sanitation Data'!F23)),IF(AND(ISNUMBER(OFFSET('Sanitation Data'!$F$12,0,10*ROW('Sanitation Data'!F23))),DC29="No",ISNUMBER(OFFSET('Sanitation Data'!$F$12,0,10*ROW('Sanitation Data'!F23)))),CONCATENATE("[",ROUND(OFFSET('Sanitation Data'!$F$12,0,10*ROW('Sanitation Data'!F23)),0),"]"),IF(AND(ISNUMBER(OFFSET('Sanitation Data'!$F$12,0,10*ROW('Sanitation Data'!F23))),DC29="",ISNUMBER(OFFSET('Sanitation Data'!$F$12,0,10*ROW('Sanitation Data'!F23)))),OFFSET('Sanitation Data'!$F$12,0,10*ROW('Sanitation Data'!F23)),NA())))</f>
        <v>#N/A</v>
      </c>
      <c r="AO29" s="120" t="e">
        <f ca="1">+IF(AND(ISNUMBER(OFFSET('Sanitation Data'!$F$13,0,10*ROW('Sanitation Data'!F23))),DD29="Yes"),OFFSET('Sanitation Data'!$F$13,0,10*ROW('Sanitation Data'!F23)),IF(AND(ISNUMBER(OFFSET('Sanitation Data'!$F$13,0,10*ROW('Sanitation Data'!F23))),DD29="No",ISNUMBER(OFFSET('Sanitation Data'!$F$13,0,10*ROW('Sanitation Data'!F23)))),CONCATENATE("[",ROUND(OFFSET('Sanitation Data'!$F$13,0,10*ROW('Sanitation Data'!F23)),0),"]"),IF(AND(ISNUMBER(OFFSET('Sanitation Data'!$F$13,0,10*ROW('Sanitation Data'!F23))),DD29="",ISNUMBER(OFFSET('Sanitation Data'!$F$13,0,10*ROW('Sanitation Data'!F23)))),OFFSET('Sanitation Data'!$F$13,0,10*ROW('Sanitation Data'!F23)),NA())))</f>
        <v>#N/A</v>
      </c>
      <c r="AP29" s="120" t="e">
        <f ca="1">+IF(AND(ISNUMBER(OFFSET('Sanitation Data'!$G$5,0,10*ROW('Sanitation Data'!G23))),DE29="Yes"),100-OFFSET('Sanitation Data'!$G$5,0,10*ROW('Sanitation Data'!G23)),IF(AND(ISNUMBER(OFFSET('Sanitation Data'!$G$5,0,10*ROW('Sanitation Data'!G23))),DE29="No",ISNUMBER(OFFSET('Sanitation Data'!$G$5,0,10*ROW('Sanitation Data'!G23)))),CONCATENATE("[",ROUND(100-OFFSET('Sanitation Data'!$G$5,0,10*ROW('Sanitation Data'!G23)),0),"]"),IF(AND(ISNUMBER(OFFSET('Sanitation Data'!$G$5,0,10*ROW('Sanitation Data'!G23))),DE29="",ISNUMBER(OFFSET('Sanitation Data'!$G$5,0,10*ROW('Sanitation Data'!G23)))),100-OFFSET('Sanitation Data'!$G$5,0,10*ROW('Sanitation Data'!G23)),NA())))</f>
        <v>#N/A</v>
      </c>
      <c r="AQ29" s="120" t="e">
        <f ca="1">+IF(AND(ISNUMBER(OFFSET('Sanitation Data'!$G$7,0,10*ROW('Sanitation Data'!G23))),DF29="Yes"),OFFSET('Sanitation Data'!$G$7,0,10*ROW('Sanitation Data'!G23)),IF(AND(ISNUMBER(OFFSET('Sanitation Data'!$G$7,0,10*ROW('Sanitation Data'!G23))),DF29="No",ISNUMBER(OFFSET('Sanitation Data'!$G$7,0,10*ROW('Sanitation Data'!G23)))),CONCATENATE("[",ROUND(OFFSET('Sanitation Data'!$G$7,0,10*ROW('Sanitation Data'!G23)),0),"]"),IF(AND(ISNUMBER(OFFSET('Sanitation Data'!$G$7,0,10*ROW('Sanitation Data'!G23))),DF29="",ISNUMBER(OFFSET('Sanitation Data'!$G$7,0,10*ROW('Sanitation Data'!G23)))),OFFSET('Sanitation Data'!$G$7,0,10*ROW('Sanitation Data'!G23)),NA())))</f>
        <v>#N/A</v>
      </c>
      <c r="AR29" s="120" t="e">
        <f ca="1">+IF(AND(ISNUMBER(OFFSET('Sanitation Data'!$G$11,0,10*ROW('Sanitation Data'!G23))),DG29="Yes"),OFFSET('Sanitation Data'!$G$11,0,10*ROW('Sanitation Data'!G23)),IF(AND(ISNUMBER(OFFSET('Sanitation Data'!$G$11,0,10*ROW('Sanitation Data'!G23))),DG29="No",ISNUMBER(OFFSET('Sanitation Data'!$G$11,0,10*ROW('Sanitation Data'!G23)))),CONCATENATE("[",ROUND(OFFSET('Sanitation Data'!$G$11,0,10*ROW('Sanitation Data'!G23)),0),"]"),IF(AND(ISNUMBER(OFFSET('Sanitation Data'!$G$11,0,10*ROW('Sanitation Data'!G23))),DG29="",ISNUMBER(OFFSET('Sanitation Data'!$G$11,0,10*ROW('Sanitation Data'!G23)))),OFFSET('Sanitation Data'!$G$11,0,10*ROW('Sanitation Data'!G23)),NA())))</f>
        <v>#N/A</v>
      </c>
      <c r="AS29" s="120" t="e">
        <f ca="1">+IF(AND(ISNUMBER(OFFSET('Sanitation Data'!$G$12,0,10*ROW('Sanitation Data'!G23))),DH29="Yes"),OFFSET('Sanitation Data'!$G$12,0,10*ROW('Sanitation Data'!G23)),IF(AND(ISNUMBER(OFFSET('Sanitation Data'!$G$12,0,10*ROW('Sanitation Data'!G23))),DH29="No",ISNUMBER(OFFSET('Sanitation Data'!$G$12,0,10*ROW('Sanitation Data'!G23)))),CONCATENATE("[",ROUND(OFFSET('Sanitation Data'!$G$12,0,10*ROW('Sanitation Data'!G23)),0),"]"),IF(AND(ISNUMBER(OFFSET('Sanitation Data'!$G$12,0,10*ROW('Sanitation Data'!G23))),DH29="",ISNUMBER(OFFSET('Sanitation Data'!$G$12,0,10*ROW('Sanitation Data'!G23)))),OFFSET('Sanitation Data'!$G$12,0,10*ROW('Sanitation Data'!G23)),NA())))</f>
        <v>#N/A</v>
      </c>
      <c r="AT29" s="120" t="e">
        <f ca="1">+IF(AND(ISNUMBER(OFFSET('Sanitation Data'!$G$13,0,10*ROW('Sanitation Data'!G23))),DI29="Yes"),OFFSET('Sanitation Data'!$G$13,0,10*ROW('Sanitation Data'!G23)),IF(AND(ISNUMBER(OFFSET('Sanitation Data'!$G$13,0,10*ROW('Sanitation Data'!G23))),DI29="No",ISNUMBER(OFFSET('Sanitation Data'!$G$13,0,10*ROW('Sanitation Data'!G23)))),CONCATENATE("[",ROUND(OFFSET('Sanitation Data'!$G$13,0,10*ROW('Sanitation Data'!G23)),0),"]"),IF(AND(ISNUMBER(OFFSET('Sanitation Data'!$G$13,0,10*ROW('Sanitation Data'!G23))),DI29="",ISNUMBER(OFFSET('Sanitation Data'!$G$13,0,10*ROW('Sanitation Data'!G23)))),OFFSET('Sanitation Data'!$G$13,0,10*ROW('Sanitation Data'!G23)),NA())))</f>
        <v>#N/A</v>
      </c>
      <c r="AU29" s="120" t="e">
        <f ca="1">+IF(AND(ISNUMBER(OFFSET('Sanitation Data'!$H$5,0,10*ROW('Sanitation Data'!H23))),DJ29="Yes"),100-OFFSET('Sanitation Data'!$H$5,0,10*ROW('Sanitation Data'!H23)),IF(AND(ISNUMBER(OFFSET('Sanitation Data'!$H$5,0,10*ROW('Sanitation Data'!H23))),DJ29="No",ISNUMBER(OFFSET('Sanitation Data'!$H$5,0,10*ROW('Sanitation Data'!H23)))),CONCATENATE("[",ROUND(100-OFFSET('Sanitation Data'!$H$5,0,10*ROW('Sanitation Data'!H23)),0),"]"),IF(AND(ISNUMBER(OFFSET('Sanitation Data'!$H$5,0,10*ROW('Sanitation Data'!H23))),DJ29="",ISNUMBER(OFFSET('Sanitation Data'!$H$5,0,10*ROW('Sanitation Data'!H23)))),100-OFFSET('Sanitation Data'!$H$5,0,10*ROW('Sanitation Data'!H23)),NA())))</f>
        <v>#N/A</v>
      </c>
      <c r="AV29" s="120" t="e">
        <f ca="1">+IF(AND(ISNUMBER(OFFSET('Sanitation Data'!$H$7,0,10*ROW('Sanitation Data'!H23))),DK29="Yes"),OFFSET('Sanitation Data'!$H$7,0,10*ROW('Sanitation Data'!H23)),IF(AND(ISNUMBER(OFFSET('Sanitation Data'!$H$7,0,10*ROW('Sanitation Data'!H23))),DK29="No",ISNUMBER(OFFSET('Sanitation Data'!$H$7,0,10*ROW('Sanitation Data'!H23)))),CONCATENATE("[",ROUND(OFFSET('Sanitation Data'!$H$7,0,10*ROW('Sanitation Data'!H23)),0),"]"),IF(AND(ISNUMBER(OFFSET('Sanitation Data'!$H$7,0,10*ROW('Sanitation Data'!H23))),DK29="",ISNUMBER(OFFSET('Sanitation Data'!$H$7,0,10*ROW('Sanitation Data'!H23)))),OFFSET('Sanitation Data'!$H$7,0,10*ROW('Sanitation Data'!H23)),NA())))</f>
        <v>#N/A</v>
      </c>
      <c r="AW29" s="120" t="e">
        <f ca="1">+IF(AND(ISNUMBER(OFFSET('Sanitation Data'!$H$11,0,10*ROW('Sanitation Data'!H23))),DL29="Yes"),OFFSET('Sanitation Data'!$H$11,0,10*ROW('Sanitation Data'!H23)),IF(AND(ISNUMBER(OFFSET('Sanitation Data'!$H$11,0,10*ROW('Sanitation Data'!H23))),DL29="No",ISNUMBER(OFFSET('Sanitation Data'!$H$11,0,10*ROW('Sanitation Data'!H23)))),CONCATENATE("[",ROUND(OFFSET('Sanitation Data'!$H$11,0,10*ROW('Sanitation Data'!H23)),0),"]"),IF(AND(ISNUMBER(OFFSET('Sanitation Data'!$H$11,0,10*ROW('Sanitation Data'!H23))),DL29="",ISNUMBER(OFFSET('Sanitation Data'!$H$11,0,10*ROW('Sanitation Data'!H23)))),OFFSET('Sanitation Data'!$H$11,0,10*ROW('Sanitation Data'!H23)),NA())))</f>
        <v>#N/A</v>
      </c>
      <c r="AX29" s="120" t="e">
        <f ca="1">+IF(AND(ISNUMBER(OFFSET('Sanitation Data'!$H$12,0,10*ROW('Sanitation Data'!H23))),DM29="Yes"),OFFSET('Sanitation Data'!$H$12,0,10*ROW('Sanitation Data'!H23)),IF(AND(ISNUMBER(OFFSET('Sanitation Data'!$H$12,0,10*ROW('Sanitation Data'!H23))),DM29="No",ISNUMBER(OFFSET('Sanitation Data'!$H$12,0,10*ROW('Sanitation Data'!H23)))),CONCATENATE("[",ROUND(OFFSET('Sanitation Data'!$H$12,0,10*ROW('Sanitation Data'!H23)),0),"]"),IF(AND(ISNUMBER(OFFSET('Sanitation Data'!$H$12,0,10*ROW('Sanitation Data'!H23))),DM29="",ISNUMBER(OFFSET('Sanitation Data'!$H$12,0,10*ROW('Sanitation Data'!H23)))),OFFSET('Sanitation Data'!$H$12,0,10*ROW('Sanitation Data'!H23)),NA())))</f>
        <v>#N/A</v>
      </c>
      <c r="AY29" s="120" t="e">
        <f ca="1">+IF(AND(ISNUMBER(OFFSET('Sanitation Data'!$H$13,0,10*ROW('Sanitation Data'!H23))),DN29="Yes"),OFFSET('Sanitation Data'!$H$13,0,10*ROW('Sanitation Data'!H23)),IF(AND(ISNUMBER(OFFSET('Sanitation Data'!$H$13,0,10*ROW('Sanitation Data'!H23))),DN29="No",ISNUMBER(OFFSET('Sanitation Data'!$H$13,0,10*ROW('Sanitation Data'!H23)))),CONCATENATE("[",ROUND(OFFSET('Sanitation Data'!$H$13,0,10*ROW('Sanitation Data'!H23)),0),"]"),IF(AND(ISNUMBER(OFFSET('Sanitation Data'!$H$13,0,10*ROW('Sanitation Data'!H23))),DN29="",ISNUMBER(OFFSET('Sanitation Data'!$H$13,0,10*ROW('Sanitation Data'!H23)))),OFFSET('Sanitation Data'!$H$13,0,10*ROW('Sanitation Data'!H23)),NA())))</f>
        <v>#N/A</v>
      </c>
      <c r="AZ29" s="121" t="e">
        <f ca="1">+IF(AND(ISNUMBER(OFFSET('Hygiene Data'!$C$6,0,10*ROW('Hygiene Data'!C23))),DO29="Yes"),OFFSET('Hygiene Data'!$C$6,0,10*ROW('Hygiene Data'!C23)),IF(AND(ISNUMBER(OFFSET('Hygiene Data'!$C$6,0,10*ROW('Hygiene Data'!C23))),DO29="No",ISNUMBER(OFFSET('Hygiene Data'!$C$6,0,10*ROW('Hygiene Data'!C23)))),CONCATENATE("[",ROUND(OFFSET('Hygiene Data'!$C$6,0,10*ROW('Hygiene Data'!C23)),0),"]"),IF(AND(ISNUMBER(OFFSET('Hygiene Data'!$C$6,0,10*ROW('Hygiene Data'!C23))),DO29="",ISNUMBER(OFFSET('Hygiene Data'!$C$6,0,10*ROW('Hygiene Data'!C23)))),OFFSET('Hygiene Data'!$C$6,0,10*ROW('Hygiene Data'!C23)),NA())))</f>
        <v>#N/A</v>
      </c>
      <c r="BA29" s="121" t="e">
        <f ca="1">+IF(AND(ISNUMBER(OFFSET('Hygiene Data'!$C$8,0,10*ROW('Hygiene Data'!C23))),DP29="Yes"),OFFSET('Hygiene Data'!$C$8,0,10*ROW('Hygiene Data'!C23)),IF(AND(ISNUMBER(OFFSET('Hygiene Data'!$C$8,0,10*ROW('Hygiene Data'!C23))),DP29="No",ISNUMBER(OFFSET('Hygiene Data'!$C$8,0,10*ROW('Hygiene Data'!C23)))),CONCATENATE("[",ROUND(OFFSET('Hygiene Data'!$C$8,0,10*ROW('Hygiene Data'!C23)),0),"]"),IF(AND(ISNUMBER(OFFSET('Hygiene Data'!$C$8,0,10*ROW('Hygiene Data'!C23))),DP29="",ISNUMBER(OFFSET('Hygiene Data'!$C$8,0,10*ROW('Hygiene Data'!C23)))),OFFSET('Hygiene Data'!$C$8,0,10*ROW('Hygiene Data'!C23)),NA())))</f>
        <v>#N/A</v>
      </c>
      <c r="BB29" s="121" t="e">
        <f ca="1">+IF(AND(ISNUMBER(OFFSET('Hygiene Data'!$C$10,0,10*ROW('Hygiene Data'!C23))),DQ29="Yes"),OFFSET('Hygiene Data'!$C$10,0,10*ROW('Hygiene Data'!C23)),IF(AND(ISNUMBER(OFFSET('Hygiene Data'!$C$10,0,10*ROW('Hygiene Data'!C23))),DQ29="No",ISNUMBER(OFFSET('Hygiene Data'!$C$10,0,10*ROW('Hygiene Data'!C23)))),CONCATENATE("[",ROUND(OFFSET('Hygiene Data'!$C$10,0,10*ROW('Hygiene Data'!C23)),0),"]"),IF(AND(ISNUMBER(OFFSET('Hygiene Data'!$C$10,0,10*ROW('Hygiene Data'!C23))),DQ29="",ISNUMBER(OFFSET('Hygiene Data'!$C$10,0,10*ROW('Hygiene Data'!C23)))),OFFSET('Hygiene Data'!$C$10,0,10*ROW('Hygiene Data'!C23)),NA())))</f>
        <v>#N/A</v>
      </c>
      <c r="BC29" s="121" t="e">
        <f ca="1">+IF(AND(ISNUMBER(OFFSET('Hygiene Data'!$D$6,0,10*ROW('Hygiene Data'!D23))),DR29="Yes"),OFFSET('Hygiene Data'!$D$6,0,10*ROW('Hygiene Data'!D23)),IF(AND(ISNUMBER(OFFSET('Hygiene Data'!$D$6,0,10*ROW('Hygiene Data'!D23))),DR29="No",ISNUMBER(OFFSET('Hygiene Data'!$D$6,0,10*ROW('Hygiene Data'!D23)))),CONCATENATE("[",ROUND(OFFSET('Hygiene Data'!$D$6,0,10*ROW('Hygiene Data'!D23)),0),"]"),IF(AND(ISNUMBER(OFFSET('Hygiene Data'!$D$6,0,10*ROW('Hygiene Data'!D23))),DR29="",ISNUMBER(OFFSET('Hygiene Data'!$D$6,0,10*ROW('Hygiene Data'!D23)))),OFFSET('Hygiene Data'!$D$6,0,10*ROW('Hygiene Data'!D23)),NA())))</f>
        <v>#N/A</v>
      </c>
      <c r="BD29" s="121" t="e">
        <f ca="1">+IF(AND(ISNUMBER(OFFSET('Hygiene Data'!$D$8,0,10*ROW('Hygiene Data'!D23))),DS29="Yes"),OFFSET('Hygiene Data'!$D$8,0,10*ROW('Hygiene Data'!D23)),IF(AND(ISNUMBER(OFFSET('Hygiene Data'!$D$8,0,10*ROW('Hygiene Data'!D23))),DS29="No",ISNUMBER(OFFSET('Hygiene Data'!$D$8,0,10*ROW('Hygiene Data'!D23)))),CONCATENATE("[",ROUND(OFFSET('Hygiene Data'!$D$8,0,10*ROW('Hygiene Data'!D23)),0),"]"),IF(AND(ISNUMBER(OFFSET('Hygiene Data'!$D$8,0,10*ROW('Hygiene Data'!D23))),DS29="",ISNUMBER(OFFSET('Hygiene Data'!$D$8,0,10*ROW('Hygiene Data'!D23)))),OFFSET('Hygiene Data'!$D$8,0,10*ROW('Hygiene Data'!D23)),NA())))</f>
        <v>#N/A</v>
      </c>
      <c r="BE29" s="121" t="e">
        <f ca="1">+IF(AND(ISNUMBER(OFFSET('Hygiene Data'!$D$10,0,10*ROW('Hygiene Data'!D23))),DT29="Yes"),OFFSET('Hygiene Data'!$D$10,0,10*ROW('Hygiene Data'!D23)),IF(AND(ISNUMBER(OFFSET('Hygiene Data'!$D$10,0,10*ROW('Hygiene Data'!D23))),DT29="No",ISNUMBER(OFFSET('Hygiene Data'!$D$10,0,10*ROW('Hygiene Data'!D23)))),CONCATENATE("[",ROUND(OFFSET('Hygiene Data'!$D$10,0,10*ROW('Hygiene Data'!D23)),0),"]"),IF(AND(ISNUMBER(OFFSET('Hygiene Data'!$D$10,0,10*ROW('Hygiene Data'!D23))),DT29="",ISNUMBER(OFFSET('Hygiene Data'!$D$10,0,10*ROW('Hygiene Data'!D23)))),OFFSET('Hygiene Data'!$D$10,0,10*ROW('Hygiene Data'!D23)),NA())))</f>
        <v>#N/A</v>
      </c>
      <c r="BF29" s="121" t="e">
        <f ca="1">+IF(AND(ISNUMBER(OFFSET('Hygiene Data'!$E$6,0,10*ROW('Hygiene Data'!E23))),DU29="Yes"),OFFSET('Hygiene Data'!$E$6,0,10*ROW('Hygiene Data'!E23)),IF(AND(ISNUMBER(OFFSET('Hygiene Data'!$E$6,0,10*ROW('Hygiene Data'!E23))),DU29="No",ISNUMBER(OFFSET('Hygiene Data'!$E$6,0,10*ROW('Hygiene Data'!E23)))),CONCATENATE("[",ROUND(OFFSET('Hygiene Data'!$E$6,0,10*ROW('Hygiene Data'!E23)),0),"]"),IF(AND(ISNUMBER(OFFSET('Hygiene Data'!$E$6,0,10*ROW('Hygiene Data'!E23))),DU29="",ISNUMBER(OFFSET('Hygiene Data'!$E$6,0,10*ROW('Hygiene Data'!E23)))),OFFSET('Hygiene Data'!$E$6,0,10*ROW('Hygiene Data'!E23)),NA())))</f>
        <v>#N/A</v>
      </c>
      <c r="BG29" s="121" t="e">
        <f ca="1">+IF(AND(ISNUMBER(OFFSET('Hygiene Data'!$E$8,0,10*ROW('Hygiene Data'!E23))),DV29="Yes"),OFFSET('Hygiene Data'!$E$8,0,10*ROW('Hygiene Data'!E23)),IF(AND(ISNUMBER(OFFSET('Hygiene Data'!$E$8,0,10*ROW('Hygiene Data'!E23))),DV29="No",ISNUMBER(OFFSET('Hygiene Data'!$E$8,0,10*ROW('Hygiene Data'!E23)))),CONCATENATE("[",ROUND(OFFSET('Hygiene Data'!$E$8,0,10*ROW('Hygiene Data'!E23)),0),"]"),IF(AND(ISNUMBER(OFFSET('Hygiene Data'!$E$8,0,10*ROW('Hygiene Data'!E23))),DV29="",ISNUMBER(OFFSET('Hygiene Data'!$E$8,0,10*ROW('Hygiene Data'!E23)))),OFFSET('Hygiene Data'!$E$8,0,10*ROW('Hygiene Data'!E23)),NA())))</f>
        <v>#N/A</v>
      </c>
      <c r="BH29" s="121" t="e">
        <f ca="1">+IF(AND(ISNUMBER(OFFSET('Hygiene Data'!$E$10,0,10*ROW('Hygiene Data'!E23))),DW29="Yes"),OFFSET('Hygiene Data'!$E$10,0,10*ROW('Hygiene Data'!E23)),IF(AND(ISNUMBER(OFFSET('Hygiene Data'!$E$10,0,10*ROW('Hygiene Data'!E23))),DW29="No",ISNUMBER(OFFSET('Hygiene Data'!$E$10,0,10*ROW('Hygiene Data'!E23)))),CONCATENATE("[",ROUND(OFFSET('Hygiene Data'!$E$10,0,10*ROW('Hygiene Data'!E23)),0),"]"),IF(AND(ISNUMBER(OFFSET('Hygiene Data'!$E$10,0,10*ROW('Hygiene Data'!E23))),DW29="",ISNUMBER(OFFSET('Hygiene Data'!$E$10,0,10*ROW('Hygiene Data'!E23)))),OFFSET('Hygiene Data'!$E$10,0,10*ROW('Hygiene Data'!E23)),NA())))</f>
        <v>#N/A</v>
      </c>
      <c r="BI29" s="121" t="e">
        <f ca="1">+IF(AND(ISNUMBER(OFFSET('Hygiene Data'!$F$6,0,10*ROW('Hygiene Data'!F23))),DX29="Yes"),OFFSET('Hygiene Data'!$F$6,0,10*ROW('Hygiene Data'!F23)),IF(AND(ISNUMBER(OFFSET('Hygiene Data'!$F$6,0,10*ROW('Hygiene Data'!F23))),DX29="No",ISNUMBER(OFFSET('Hygiene Data'!$F$6,0,10*ROW('Hygiene Data'!F23)))),CONCATENATE("[",ROUND(OFFSET('Hygiene Data'!$F$6,0,10*ROW('Hygiene Data'!F23)),0),"]"),IF(AND(ISNUMBER(OFFSET('Hygiene Data'!$F$6,0,10*ROW('Hygiene Data'!F23))),DX29="",ISNUMBER(OFFSET('Hygiene Data'!$F$6,0,10*ROW('Hygiene Data'!F23)))),OFFSET('Hygiene Data'!$F$6,0,10*ROW('Hygiene Data'!F23)),NA())))</f>
        <v>#N/A</v>
      </c>
      <c r="BJ29" s="121" t="e">
        <f ca="1">+IF(AND(ISNUMBER(OFFSET('Hygiene Data'!$F$8,0,10*ROW('Hygiene Data'!F23))),DY29="Yes"),OFFSET('Hygiene Data'!$F$8,0,10*ROW('Hygiene Data'!F23)),IF(AND(ISNUMBER(OFFSET('Hygiene Data'!$F$8,0,10*ROW('Hygiene Data'!F23))),DY29="No",ISNUMBER(OFFSET('Hygiene Data'!$F$8,0,10*ROW('Hygiene Data'!F23)))),CONCATENATE("[",ROUND(OFFSET('Hygiene Data'!$F$8,0,10*ROW('Hygiene Data'!F23)),0),"]"),IF(AND(ISNUMBER(OFFSET('Hygiene Data'!$F$8,0,10*ROW('Hygiene Data'!F23))),DY29="",ISNUMBER(OFFSET('Hygiene Data'!$F$8,0,10*ROW('Hygiene Data'!F23)))),OFFSET('Hygiene Data'!$F$8,0,10*ROW('Hygiene Data'!F23)),NA())))</f>
        <v>#N/A</v>
      </c>
      <c r="BK29" s="121" t="e">
        <f ca="1">+IF(AND(ISNUMBER(OFFSET('Hygiene Data'!$F$10,0,10*ROW('Hygiene Data'!F23))),DZ29="Yes"),OFFSET('Hygiene Data'!$F$10,0,10*ROW('Hygiene Data'!F23)),IF(AND(ISNUMBER(OFFSET('Hygiene Data'!$F$10,0,10*ROW('Hygiene Data'!F23))),DZ29="No",ISNUMBER(OFFSET('Hygiene Data'!$F$10,0,10*ROW('Hygiene Data'!F23)))),CONCATENATE("[",ROUND(OFFSET('Hygiene Data'!$F$10,0,10*ROW('Hygiene Data'!F23)),0),"]"),IF(AND(ISNUMBER(OFFSET('Hygiene Data'!$F$10,0,10*ROW('Hygiene Data'!F23))),DZ29="",ISNUMBER(OFFSET('Hygiene Data'!$F$10,0,10*ROW('Hygiene Data'!F23)))),OFFSET('Hygiene Data'!$F$10,0,10*ROW('Hygiene Data'!F23)),NA())))</f>
        <v>#N/A</v>
      </c>
      <c r="BL29" s="121" t="e">
        <f ca="1">+IF(AND(ISNUMBER(OFFSET('Hygiene Data'!$G$6,0,10*ROW('Hygiene Data'!G23))),EA29="Yes"),OFFSET('Hygiene Data'!$G$6,0,10*ROW('Hygiene Data'!G23)),IF(AND(ISNUMBER(OFFSET('Hygiene Data'!$G$6,0,10*ROW('Hygiene Data'!G23))),EA29="No",ISNUMBER(OFFSET('Hygiene Data'!$G$6,0,10*ROW('Hygiene Data'!G23)))),CONCATENATE("[",ROUND(OFFSET('Hygiene Data'!$G$6,0,10*ROW('Hygiene Data'!G23)),0),"]"),IF(AND(ISNUMBER(OFFSET('Hygiene Data'!$G$6,0,10*ROW('Hygiene Data'!G23))),EA29="",ISNUMBER(OFFSET('Hygiene Data'!$G$6,0,10*ROW('Hygiene Data'!G23)))),OFFSET('Hygiene Data'!$G$6,0,10*ROW('Hygiene Data'!G23)),NA())))</f>
        <v>#N/A</v>
      </c>
      <c r="BM29" s="121" t="e">
        <f ca="1">+IF(AND(ISNUMBER(OFFSET('Hygiene Data'!$G$8,0,10*ROW('Hygiene Data'!G23))),EB29="Yes"),OFFSET('Hygiene Data'!$G$8,0,10*ROW('Hygiene Data'!G23)),IF(AND(ISNUMBER(OFFSET('Hygiene Data'!$G$8,0,10*ROW('Hygiene Data'!G23))),EB29="No",ISNUMBER(OFFSET('Hygiene Data'!$G$8,0,10*ROW('Hygiene Data'!G23)))),CONCATENATE("[",ROUND(OFFSET('Hygiene Data'!$G$8,0,10*ROW('Hygiene Data'!G23)),0),"]"),IF(AND(ISNUMBER(OFFSET('Hygiene Data'!$G$8,0,10*ROW('Hygiene Data'!G23))),EB29="",ISNUMBER(OFFSET('Hygiene Data'!$G$8,0,10*ROW('Hygiene Data'!G23)))),OFFSET('Hygiene Data'!$G$8,0,10*ROW('Hygiene Data'!G23)),NA())))</f>
        <v>#N/A</v>
      </c>
      <c r="BN29" s="121" t="e">
        <f ca="1">+IF(AND(ISNUMBER(OFFSET('Hygiene Data'!$G$10,0,10*ROW('Hygiene Data'!G23))),EC29="Yes"),OFFSET('Hygiene Data'!$G$10,0,10*ROW('Hygiene Data'!G23)),IF(AND(ISNUMBER(OFFSET('Hygiene Data'!$G$10,0,10*ROW('Hygiene Data'!G23))),EC29="No",ISNUMBER(OFFSET('Hygiene Data'!$G$10,0,10*ROW('Hygiene Data'!G23)))),CONCATENATE("[",ROUND(OFFSET('Hygiene Data'!$G$10,0,10*ROW('Hygiene Data'!G23)),0),"]"),IF(AND(ISNUMBER(OFFSET('Hygiene Data'!$G$10,0,10*ROW('Hygiene Data'!G23))),EC29="",ISNUMBER(OFFSET('Hygiene Data'!$G$10,0,10*ROW('Hygiene Data'!G23)))),OFFSET('Hygiene Data'!$G$10,0,10*ROW('Hygiene Data'!G23)),NA())))</f>
        <v>#N/A</v>
      </c>
      <c r="BO29" s="121" t="e">
        <f ca="1">+IF(AND(ISNUMBER(OFFSET('Hygiene Data'!$H$6,0,10*ROW('Hygiene Data'!H23))),ED29="Yes"),OFFSET('Hygiene Data'!$H$6,0,10*ROW('Hygiene Data'!H23)),IF(AND(ISNUMBER(OFFSET('Hygiene Data'!$H$6,0,10*ROW('Hygiene Data'!H23))),ED29="No",ISNUMBER(OFFSET('Hygiene Data'!$H$6,0,10*ROW('Hygiene Data'!H23)))),CONCATENATE("[",ROUND(OFFSET('Hygiene Data'!$H$6,0,10*ROW('Hygiene Data'!H23)),0),"]"),IF(AND(ISNUMBER(OFFSET('Hygiene Data'!$H$6,0,10*ROW('Hygiene Data'!H23))),ED29="",ISNUMBER(OFFSET('Hygiene Data'!$H$6,0,10*ROW('Hygiene Data'!H23)))),OFFSET('Hygiene Data'!$H$6,0,10*ROW('Hygiene Data'!H23)),NA())))</f>
        <v>#N/A</v>
      </c>
      <c r="BP29" s="121" t="e">
        <f ca="1">+IF(AND(ISNUMBER(OFFSET('Hygiene Data'!$H$8,0,10*ROW('Hygiene Data'!H23))),EE29="Yes"),OFFSET('Hygiene Data'!$H$8,0,10*ROW('Hygiene Data'!H23)),IF(AND(ISNUMBER(OFFSET('Hygiene Data'!$H$8,0,10*ROW('Hygiene Data'!H23))),EE29="No",ISNUMBER(OFFSET('Hygiene Data'!$H$8,0,10*ROW('Hygiene Data'!H23)))),CONCATENATE("[",ROUND(OFFSET('Hygiene Data'!$H$8,0,10*ROW('Hygiene Data'!H23)),0),"]"),IF(AND(ISNUMBER(OFFSET('Hygiene Data'!$H$8,0,10*ROW('Hygiene Data'!H23))),EE29="",ISNUMBER(OFFSET('Hygiene Data'!$H$8,0,10*ROW('Hygiene Data'!H23)))),OFFSET('Hygiene Data'!$H$8,0,10*ROW('Hygiene Data'!H23)),NA())))</f>
        <v>#N/A</v>
      </c>
      <c r="BQ29" s="121" t="e">
        <f ca="1">+IF(AND(ISNUMBER(OFFSET('Hygiene Data'!$H$10,0,10*ROW('Hygiene Data'!H23))),EF29="Yes"),OFFSET('Hygiene Data'!$H$10,0,10*ROW('Hygiene Data'!H23)),IF(AND(ISNUMBER(OFFSET('Hygiene Data'!$H$10,0,10*ROW('Hygiene Data'!H23))),EF29="No",ISNUMBER(OFFSET('Hygiene Data'!$H$10,0,10*ROW('Hygiene Data'!H23)))),CONCATENATE("[",ROUND(OFFSET('Hygiene Data'!$H$10,0,10*ROW('Hygiene Data'!H23)),0),"]"),IF(AND(ISNUMBER(OFFSET('Hygiene Data'!$H$10,0,10*ROW('Hygiene Data'!H23))),EF29="",ISNUMBER(OFFSET('Hygiene Data'!$H$10,0,10*ROW('Hygiene Data'!H23)))),OFFSET('Hygiene Data'!$H$10,0,10*ROW('Hygiene Data'!H23)),NA())))</f>
        <v>#N/A</v>
      </c>
      <c r="BS29" s="28" t="str">
        <f ca="1">+IF(OFFSET('Water Data'!$C$28,0,10*ROW('Water Data'!C23))="","",OFFSET('Water Data'!$C$28,0,10*ROW('Water Data'!C23)))</f>
        <v/>
      </c>
      <c r="BT29" s="28" t="str">
        <f ca="1">+IF(OFFSET('Water Data'!$C$29,0,10*ROW('Water Data'!C23))="","",OFFSET('Water Data'!$C$29,0,10*ROW('Water Data'!C23)))</f>
        <v/>
      </c>
      <c r="BU29" s="28" t="str">
        <f ca="1">+IF(OFFSET('Water Data'!$C$30,0,10*ROW('Water Data'!C23))="","",OFFSET('Water Data'!$C$30,0,10*ROW('Water Data'!C23)))</f>
        <v/>
      </c>
      <c r="BV29" s="28" t="str">
        <f ca="1">+IF(OFFSET('Water Data'!$D$28,0,10*ROW('Water Data'!D23))="","",OFFSET('Water Data'!$D$28,0,10*ROW('Water Data'!D23)))</f>
        <v/>
      </c>
      <c r="BW29" s="28" t="str">
        <f ca="1">+IF(OFFSET('Water Data'!$D$29,0,10*ROW('Water Data'!D23))="","",OFFSET('Water Data'!$D$29,0,10*ROW('Water Data'!D23)))</f>
        <v/>
      </c>
      <c r="BX29" s="28" t="str">
        <f ca="1">+IF(OFFSET('Water Data'!$D$30,0,10*ROW('Water Data'!D23))="","",OFFSET('Water Data'!$D$30,0,10*ROW('Water Data'!D23)))</f>
        <v/>
      </c>
      <c r="BY29" s="28" t="str">
        <f ca="1">+IF(OFFSET('Water Data'!$E$28,0,10*ROW('Water Data'!E23))="","",OFFSET('Water Data'!$E$28,0,10*ROW('Water Data'!E23)))</f>
        <v/>
      </c>
      <c r="BZ29" s="28" t="str">
        <f ca="1">+IF(OFFSET('Water Data'!$E$29,0,10*ROW('Water Data'!E23))="","",OFFSET('Water Data'!$E$29,0,10*ROW('Water Data'!E23)))</f>
        <v/>
      </c>
      <c r="CA29" s="28" t="str">
        <f ca="1">+IF(OFFSET('Water Data'!$E$30,0,10*ROW('Water Data'!E23))="","",OFFSET('Water Data'!$E$30,0,10*ROW('Water Data'!E23)))</f>
        <v/>
      </c>
      <c r="CB29" s="28" t="str">
        <f ca="1">+IF(OFFSET('Water Data'!$F$28,0,10*ROW('Water Data'!F23))="","",OFFSET('Water Data'!$F$28,0,10*ROW('Water Data'!F23)))</f>
        <v/>
      </c>
      <c r="CC29" s="28" t="str">
        <f ca="1">+IF(OFFSET('Water Data'!$F$29,0,10*ROW('Water Data'!F23))="","",OFFSET('Water Data'!$F$29,0,10*ROW('Water Data'!F23)))</f>
        <v/>
      </c>
      <c r="CD29" s="28" t="str">
        <f ca="1">+IF(OFFSET('Water Data'!$F$30,0,10*ROW('Water Data'!F23))="","",OFFSET('Water Data'!$F$30,0,10*ROW('Water Data'!F23)))</f>
        <v/>
      </c>
      <c r="CE29" s="28" t="str">
        <f ca="1">+IF(OFFSET('Water Data'!$G$28,0,10*ROW('Water Data'!G23))="","",OFFSET('Water Data'!$G$28,0,10*ROW('Water Data'!G23)))</f>
        <v/>
      </c>
      <c r="CF29" s="28" t="str">
        <f ca="1">+IF(OFFSET('Water Data'!$G$29,0,10*ROW('Water Data'!G23))="","",OFFSET('Water Data'!$G$29,0,10*ROW('Water Data'!G23)))</f>
        <v/>
      </c>
      <c r="CG29" s="28" t="str">
        <f ca="1">+IF(OFFSET('Water Data'!$G$30,0,10*ROW('Water Data'!G23))="","",OFFSET('Water Data'!$G$30,0,10*ROW('Water Data'!G23)))</f>
        <v/>
      </c>
      <c r="CH29" s="28" t="str">
        <f ca="1">+IF(OFFSET('Water Data'!$H$28,0,10*ROW('Water Data'!H23))="","",OFFSET('Water Data'!$H$28,0,10*ROW('Water Data'!H23)))</f>
        <v/>
      </c>
      <c r="CI29" s="28" t="str">
        <f ca="1">+IF(OFFSET('Water Data'!$H$29,0,10*ROW('Water Data'!H23))="","",OFFSET('Water Data'!$H$29,0,10*ROW('Water Data'!H23)))</f>
        <v/>
      </c>
      <c r="CJ29" s="28" t="str">
        <f ca="1">+IF(OFFSET('Water Data'!$H$30,0,10*ROW('Water Data'!H23))="","",OFFSET('Water Data'!$H$30,0,10*ROW('Water Data'!H23)))</f>
        <v/>
      </c>
      <c r="CK29" s="28" t="str">
        <f ca="1">+IF(OFFSET('Sanitation Data'!$C$29,0,10*ROW('Sanitation Data'!C23))="","",OFFSET('Sanitation Data'!$C$29,0,10*ROW('Sanitation Data'!C23)))</f>
        <v/>
      </c>
      <c r="CL29" s="28" t="str">
        <f ca="1">+IF(OFFSET('Sanitation Data'!$C$30,0,10*ROW('Sanitation Data'!C23))="","",OFFSET('Sanitation Data'!$C$30,0,10*ROW('Sanitation Data'!C23)))</f>
        <v/>
      </c>
      <c r="CM29" s="28" t="str">
        <f ca="1">+IF(OFFSET('Sanitation Data'!$C$31,0,10*ROW('Sanitation Data'!C23))="","",OFFSET('Sanitation Data'!$C$31,0,10*ROW('Sanitation Data'!C23)))</f>
        <v/>
      </c>
      <c r="CN29" s="28" t="str">
        <f ca="1">+IF(OFFSET('Sanitation Data'!$C$32,0,10*ROW('Sanitation Data'!C23))="","",OFFSET('Sanitation Data'!$C$32,0,10*ROW('Sanitation Data'!C23)))</f>
        <v/>
      </c>
      <c r="CO29" s="28" t="str">
        <f ca="1">+IF(OFFSET('Sanitation Data'!$C$33,0,10*ROW('Sanitation Data'!C23))="","",OFFSET('Sanitation Data'!$C$33,0,10*ROW('Sanitation Data'!C23)))</f>
        <v/>
      </c>
      <c r="CP29" s="28" t="str">
        <f ca="1">+IF(OFFSET('Sanitation Data'!$D$29,0,10*ROW('Sanitation Data'!D23))="","",OFFSET('Sanitation Data'!$D$29,0,10*ROW('Sanitation Data'!D23)))</f>
        <v/>
      </c>
      <c r="CQ29" s="28" t="str">
        <f ca="1">+IF(OFFSET('Sanitation Data'!$D$30,0,10*ROW('Sanitation Data'!D23))="","",OFFSET('Sanitation Data'!$D$30,0,10*ROW('Sanitation Data'!D23)))</f>
        <v/>
      </c>
      <c r="CR29" s="28" t="str">
        <f ca="1">+IF(OFFSET('Sanitation Data'!$D$31,0,10*ROW('Sanitation Data'!D23))="","",OFFSET('Sanitation Data'!$D$31,0,10*ROW('Sanitation Data'!D23)))</f>
        <v/>
      </c>
      <c r="CS29" s="28" t="str">
        <f ca="1">+IF(OFFSET('Sanitation Data'!$D$32,0,10*ROW('Sanitation Data'!D23))="","",OFFSET('Sanitation Data'!$D$32,0,10*ROW('Sanitation Data'!D23)))</f>
        <v/>
      </c>
      <c r="CT29" s="28" t="str">
        <f ca="1">+IF(OFFSET('Sanitation Data'!$D$33,0,10*ROW('Sanitation Data'!D23))="","",OFFSET('Sanitation Data'!$D$33,0,10*ROW('Sanitation Data'!D23)))</f>
        <v/>
      </c>
      <c r="CU29" s="28" t="str">
        <f ca="1">+IF(OFFSET('Sanitation Data'!$E$29,0,10*ROW('Sanitation Data'!E23))="","",OFFSET('Sanitation Data'!$E$29,0,10*ROW('Sanitation Data'!E23)))</f>
        <v/>
      </c>
      <c r="CV29" s="28" t="str">
        <f ca="1">+IF(OFFSET('Sanitation Data'!$E$30,0,10*ROW('Sanitation Data'!E23))="","",OFFSET('Sanitation Data'!$E$30,0,10*ROW('Sanitation Data'!E23)))</f>
        <v/>
      </c>
      <c r="CW29" s="28" t="str">
        <f ca="1">+IF(OFFSET('Sanitation Data'!$E$31,0,10*ROW('Sanitation Data'!E23))="","",OFFSET('Sanitation Data'!$E$31,0,10*ROW('Sanitation Data'!E23)))</f>
        <v/>
      </c>
      <c r="CX29" s="28" t="str">
        <f ca="1">+IF(OFFSET('Sanitation Data'!$E$32,0,10*ROW('Sanitation Data'!E23))="","",OFFSET('Sanitation Data'!$E$32,0,10*ROW('Sanitation Data'!E23)))</f>
        <v/>
      </c>
      <c r="CY29" s="28" t="str">
        <f ca="1">+IF(OFFSET('Sanitation Data'!$E$33,0,10*ROW('Sanitation Data'!E23))="","",OFFSET('Sanitation Data'!$E$33,0,10*ROW('Sanitation Data'!E23)))</f>
        <v/>
      </c>
      <c r="CZ29" s="28" t="str">
        <f ca="1">+IF(OFFSET('Sanitation Data'!$F$29,0,10*ROW('Sanitation Data'!F23))="","",OFFSET('Sanitation Data'!$F$29,0,10*ROW('Sanitation Data'!F23)))</f>
        <v/>
      </c>
      <c r="DA29" s="28" t="str">
        <f ca="1">+IF(OFFSET('Sanitation Data'!$F$30,0,10*ROW('Sanitation Data'!F23))="","",OFFSET('Sanitation Data'!$F$30,0,10*ROW('Sanitation Data'!F23)))</f>
        <v/>
      </c>
      <c r="DB29" s="28" t="str">
        <f ca="1">+IF(OFFSET('Sanitation Data'!$F$31,0,10*ROW('Sanitation Data'!F23))="","",OFFSET('Sanitation Data'!$F$31,0,10*ROW('Sanitation Data'!F23)))</f>
        <v/>
      </c>
      <c r="DC29" s="28" t="str">
        <f ca="1">+IF(OFFSET('Sanitation Data'!$F$32,0,10*ROW('Sanitation Data'!F23))="","",OFFSET('Sanitation Data'!$F$32,0,10*ROW('Sanitation Data'!F23)))</f>
        <v/>
      </c>
      <c r="DD29" s="28" t="str">
        <f ca="1">+IF(OFFSET('Sanitation Data'!$F$33,0,10*ROW('Sanitation Data'!F23))="","",OFFSET('Sanitation Data'!$F$33,0,10*ROW('Sanitation Data'!F23)))</f>
        <v/>
      </c>
      <c r="DE29" s="28" t="str">
        <f ca="1">+IF(OFFSET('Sanitation Data'!$G$29,0,10*ROW('Sanitation Data'!G23))="","",OFFSET('Sanitation Data'!$G$29,0,10*ROW('Sanitation Data'!G23)))</f>
        <v/>
      </c>
      <c r="DF29" s="28" t="str">
        <f ca="1">+IF(OFFSET('Sanitation Data'!$G$30,0,10*ROW('Sanitation Data'!G23))="","",OFFSET('Sanitation Data'!$G$30,0,10*ROW('Sanitation Data'!G23)))</f>
        <v/>
      </c>
      <c r="DG29" s="28" t="str">
        <f ca="1">+IF(OFFSET('Sanitation Data'!$G$31,0,10*ROW('Sanitation Data'!G23))="","",OFFSET('Sanitation Data'!$G$31,0,10*ROW('Sanitation Data'!G23)))</f>
        <v/>
      </c>
      <c r="DH29" s="28" t="str">
        <f ca="1">+IF(OFFSET('Sanitation Data'!$G$32,0,10*ROW('Sanitation Data'!G23))="","",OFFSET('Sanitation Data'!$G$32,0,10*ROW('Sanitation Data'!G23)))</f>
        <v/>
      </c>
      <c r="DI29" s="28" t="str">
        <f ca="1">+IF(OFFSET('Sanitation Data'!$G$33,0,10*ROW('Sanitation Data'!G23))="","",OFFSET('Sanitation Data'!$G$33,0,10*ROW('Sanitation Data'!G23)))</f>
        <v/>
      </c>
      <c r="DJ29" s="28" t="str">
        <f ca="1">+IF(OFFSET('Sanitation Data'!$H$29,0,10*ROW('Sanitation Data'!H23))="","",OFFSET('Sanitation Data'!$H$29,0,10*ROW('Sanitation Data'!H23)))</f>
        <v/>
      </c>
      <c r="DK29" s="28" t="str">
        <f ca="1">+IF(OFFSET('Sanitation Data'!$H$30,0,10*ROW('Sanitation Data'!H23))="","",OFFSET('Sanitation Data'!$H$30,0,10*ROW('Sanitation Data'!H23)))</f>
        <v/>
      </c>
      <c r="DL29" s="28" t="str">
        <f ca="1">+IF(OFFSET('Sanitation Data'!$H$31,0,10*ROW('Sanitation Data'!H23))="","",OFFSET('Sanitation Data'!$H$31,0,10*ROW('Sanitation Data'!H23)))</f>
        <v/>
      </c>
      <c r="DM29" s="28" t="str">
        <f ca="1">+IF(OFFSET('Sanitation Data'!$H$32,0,10*ROW('Sanitation Data'!H23))="","",OFFSET('Sanitation Data'!$H$32,0,10*ROW('Sanitation Data'!H23)))</f>
        <v/>
      </c>
      <c r="DN29" s="28" t="str">
        <f ca="1">+IF(OFFSET('Sanitation Data'!$H$33,0,10*ROW('Sanitation Data'!H23))="","",OFFSET('Sanitation Data'!$H$33,0,10*ROW('Sanitation Data'!H23)))</f>
        <v/>
      </c>
      <c r="DO29" s="28" t="str">
        <f ca="1">+IF(OFFSET('Hygiene Data'!$C$12,0,10*ROW('Hygiene Data'!C23))="","",OFFSET('Hygiene Data'!$C$12,0,10*ROW('Hygiene Data'!C23)))</f>
        <v/>
      </c>
      <c r="DP29" s="28" t="str">
        <f ca="1">+IF(OFFSET('Hygiene Data'!$C$13,0,10*ROW('Hygiene Data'!C23))="","",OFFSET('Hygiene Data'!$C$13,0,10*ROW('Hygiene Data'!C23)))</f>
        <v/>
      </c>
      <c r="DQ29" s="28" t="str">
        <f ca="1">+IF(OFFSET('Hygiene Data'!$C$14,0,10*ROW('Hygiene Data'!C23))="","",OFFSET('Hygiene Data'!$C$14,0,10*ROW('Hygiene Data'!C23)))</f>
        <v/>
      </c>
      <c r="DR29" s="28" t="str">
        <f ca="1">+IF(OFFSET('Hygiene Data'!$D$12,0,10*ROW('Hygiene Data'!D23))="","",OFFSET('Hygiene Data'!$D$12,0,10*ROW('Hygiene Data'!D23)))</f>
        <v/>
      </c>
      <c r="DS29" s="28" t="str">
        <f ca="1">+IF(OFFSET('Hygiene Data'!$D$13,0,10*ROW('Hygiene Data'!D23))="","",OFFSET('Hygiene Data'!$D$13,0,10*ROW('Hygiene Data'!D23)))</f>
        <v/>
      </c>
      <c r="DT29" s="28" t="str">
        <f ca="1">+IF(OFFSET('Hygiene Data'!$D$14,0,10*ROW('Hygiene Data'!D23))="","",OFFSET('Hygiene Data'!$D$14,0,10*ROW('Hygiene Data'!D23)))</f>
        <v/>
      </c>
      <c r="DU29" s="28" t="str">
        <f ca="1">+IF(OFFSET('Hygiene Data'!$E$12,0,10*ROW('Hygiene Data'!E23))="","",OFFSET('Hygiene Data'!$E$12,0,10*ROW('Hygiene Data'!E23)))</f>
        <v/>
      </c>
      <c r="DV29" s="28" t="str">
        <f ca="1">+IF(OFFSET('Hygiene Data'!$E$13,0,10*ROW('Hygiene Data'!E23))="","",OFFSET('Hygiene Data'!$E$13,0,10*ROW('Hygiene Data'!E23)))</f>
        <v/>
      </c>
      <c r="DW29" s="28" t="str">
        <f ca="1">+IF(OFFSET('Hygiene Data'!$E$14,0,10*ROW('Hygiene Data'!E23))="","",OFFSET('Hygiene Data'!$E$14,0,10*ROW('Hygiene Data'!E23)))</f>
        <v/>
      </c>
      <c r="DX29" s="28" t="str">
        <f ca="1">+IF(OFFSET('Hygiene Data'!$F$12,0,10*ROW('Hygiene Data'!F23))="","",OFFSET('Hygiene Data'!$F$12,0,10*ROW('Hygiene Data'!F23)))</f>
        <v/>
      </c>
      <c r="DY29" s="28" t="str">
        <f ca="1">+IF(OFFSET('Hygiene Data'!$F$13,0,10*ROW('Hygiene Data'!F23))="","",OFFSET('Hygiene Data'!$F$13,0,10*ROW('Hygiene Data'!F23)))</f>
        <v/>
      </c>
      <c r="DZ29" s="28" t="str">
        <f ca="1">+IF(OFFSET('Hygiene Data'!$F$14,0,10*ROW('Hygiene Data'!F23))="","",OFFSET('Hygiene Data'!$F$14,0,10*ROW('Hygiene Data'!F23)))</f>
        <v/>
      </c>
      <c r="EA29" s="28" t="str">
        <f ca="1">+IF(OFFSET('Hygiene Data'!$G$12,0,10*ROW('Hygiene Data'!G23))="","",OFFSET('Hygiene Data'!$G$12,0,10*ROW('Hygiene Data'!G23)))</f>
        <v/>
      </c>
      <c r="EB29" s="28" t="str">
        <f ca="1">+IF(OFFSET('Hygiene Data'!$G$13,0,10*ROW('Hygiene Data'!G23))="","",OFFSET('Hygiene Data'!$G$13,0,10*ROW('Hygiene Data'!G23)))</f>
        <v/>
      </c>
      <c r="EC29" s="28" t="str">
        <f ca="1">+IF(OFFSET('Hygiene Data'!$G$14,0,10*ROW('Hygiene Data'!G23))="","",OFFSET('Hygiene Data'!$G$14,0,10*ROW('Hygiene Data'!G23)))</f>
        <v/>
      </c>
      <c r="ED29" s="28" t="str">
        <f ca="1">+IF(OFFSET('Hygiene Data'!$H$12,0,10*ROW('Hygiene Data'!H23))="","",OFFSET('Hygiene Data'!$H$12,0,10*ROW('Hygiene Data'!H23)))</f>
        <v/>
      </c>
      <c r="EE29" s="28" t="str">
        <f ca="1">+IF(OFFSET('Hygiene Data'!$H$13,0,10*ROW('Hygiene Data'!H23))="","",OFFSET('Hygiene Data'!$H$13,0,10*ROW('Hygiene Data'!H23)))</f>
        <v/>
      </c>
      <c r="EF29" s="28" t="str">
        <f ca="1">+IF(OFFSET('Hygiene Data'!$H$14,0,10*ROW('Hygiene Data'!H23))="","",OFFSET('Hygiene Data'!$H$14,0,10*ROW('Hygiene Data'!H23)))</f>
        <v/>
      </c>
    </row>
    <row r="30" spans="1:136" x14ac:dyDescent="0.2">
      <c r="A30" s="44" t="str">
        <f ca="1">+IF(OFFSET('Water Data'!$B$1,0,10*ROW('Water Data'!B24))="","",OFFSET('Water Data'!$B$1,0,10*ROW('Water Data'!B24)))</f>
        <v/>
      </c>
      <c r="B30" s="44" t="str">
        <f ca="1">+IF(OFFSET('Water Data'!$A$3,0,10*ROW('Water Data'!A24))="","",OFFSET('Water Data'!$A$3,0,10*ROW('Water Data'!A24)))</f>
        <v/>
      </c>
      <c r="C30" s="44" t="str">
        <f ca="1">+IF(OFFSET('Water Data'!$C$3,0,10*ROW('Water Data'!C24))="","",OFFSET('Water Data'!$C$3,0,10*ROW('Water Data'!C24)))</f>
        <v/>
      </c>
      <c r="D30" s="119" t="e">
        <f ca="1">+IF(AND(ISNUMBER(OFFSET('Water Data'!$C$5,0,10*ROW('Water Data'!C24))),BS30="Yes"),100-OFFSET('Water Data'!$C$5,0,10*ROW('Water Data'!C24)),IF(AND(ISNUMBER(OFFSET('Water Data'!$C$5,0,10*ROW('Water Data'!C24))),BS30="No",ISNUMBER(OFFSET('Water Data'!$C$5,0,10*ROW('Water Data'!C24)))),CONCATENATE("[",ROUND(100-OFFSET('Water Data'!$C$5,0,10*ROW('Water Data'!C24)),0),"]"),IF(AND(ISNUMBER(OFFSET('Water Data'!$C$5,0,10*ROW('Water Data'!C24))),BS30="",ISNUMBER(OFFSET('Water Data'!$C$5,0,10*ROW('Water Data'!C24)))),100-OFFSET('Water Data'!$C$5,0,10*ROW('Water Data'!C24)),NA())))</f>
        <v>#N/A</v>
      </c>
      <c r="E30" s="119" t="e">
        <f ca="1">+IF(AND(ISNUMBER(OFFSET('Water Data'!$C$7,0,10*ROW('Water Data'!D24))),BT30="Yes"),OFFSET('Water Data'!$C$7,0,10*ROW('Water Data'!C24)),IF(AND(ISNUMBER(OFFSET('Water Data'!$C$7,0,10*ROW('Water Data'!C24))),BT30="No",ISNUMBER(OFFSET('Water Data'!$C$7,0,10*ROW('Water Data'!C24)))),CONCATENATE("[",ROUND(OFFSET('Water Data'!$C$7,0,10*ROW('Water Data'!C24)),0),"]"),IF(AND(ISNUMBER(OFFSET('Water Data'!$C$7,0,10*ROW('Water Data'!C24))),BT30="",ISNUMBER(OFFSET('Water Data'!$C$7,0,10*ROW('Water Data'!C24)))),OFFSET('Water Data'!$C$7,0,10*ROW('Water Data'!C24)),NA())))</f>
        <v>#N/A</v>
      </c>
      <c r="F30" s="119" t="e">
        <f ca="1">+IF(AND(ISNUMBER(OFFSET('Water Data'!$C$10,0,10*ROW('Water Data'!C24))),BU30="Yes"),OFFSET('Water Data'!$C$10,0,10*ROW('Water Data'!C24)),IF(AND(ISNUMBER(OFFSET('Water Data'!$C$10,0,10*ROW('Water Data'!C24))),BU30="No",ISNUMBER(OFFSET('Water Data'!$C$10,0,10*ROW('Water Data'!C24)))),CONCATENATE("[",ROUND(OFFSET('Water Data'!$C$10,0,10*ROW('Water Data'!C24)),0),"]"),IF(AND(ISNUMBER(OFFSET('Water Data'!$C$10,0,10*ROW('Water Data'!C24))),BU30="",ISNUMBER(OFFSET('Water Data'!$C$10,0,10*ROW('Water Data'!C24)))),OFFSET('Water Data'!$C$10,0,10*ROW('Water Data'!C24)),NA())))</f>
        <v>#N/A</v>
      </c>
      <c r="G30" s="119" t="e">
        <f ca="1">+IF(AND(ISNUMBER(OFFSET('Water Data'!$D$5,0,10*ROW('Water Data'!D24))),BV30="Yes"),100-OFFSET('Water Data'!$D$5,0,10*ROW('Water Data'!D24)),IF(AND(ISNUMBER(OFFSET('Water Data'!$D$5,0,10*ROW('Water Data'!D24))),BV30="No",ISNUMBER(OFFSET('Water Data'!$D$5,0,10*ROW('Water Data'!D24)))),CONCATENATE("[",ROUND(100-OFFSET('Water Data'!$D$5,0,10*ROW('Water Data'!D24)),0),"]"),IF(AND(ISNUMBER(OFFSET('Water Data'!$D$5,0,10*ROW('Water Data'!D24))),BV30="",ISNUMBER(OFFSET('Water Data'!$D$5,0,10*ROW('Water Data'!D24)))),100-OFFSET('Water Data'!$D$5,0,10*ROW('Water Data'!D24)),NA())))</f>
        <v>#N/A</v>
      </c>
      <c r="H30" s="119" t="e">
        <f ca="1">+IF(AND(ISNUMBER(OFFSET('Water Data'!$D$7,0,10*ROW('Water Data'!D24))),BW30="Yes"),OFFSET('Water Data'!$D$7,0,10*ROW('Water Data'!D24)),IF(AND(ISNUMBER(OFFSET('Water Data'!$D$7,0,10*ROW('Water Data'!D24))),BW30="No",ISNUMBER(OFFSET('Water Data'!$D$7,0,10*ROW('Water Data'!D24)))),CONCATENATE("[",ROUND(OFFSET('Water Data'!$C$7,0,10*ROW('Water Data'!D24)),0),"]"),IF(AND(ISNUMBER(OFFSET('Water Data'!$D$7,0,10*ROW('Water Data'!D24))),BW30="",ISNUMBER(OFFSET('Water Data'!$D$7,0,10*ROW('Water Data'!D24)))),OFFSET('Water Data'!$D$7,0,10*ROW('Water Data'!D24)),NA())))</f>
        <v>#N/A</v>
      </c>
      <c r="I30" s="119" t="e">
        <f ca="1">+IF(AND(ISNUMBER(OFFSET('Water Data'!$D$10,0,10*ROW('Water Data'!D24))),BX30="Yes"),OFFSET('Water Data'!$D$10,0,10*ROW('Water Data'!D24)),IF(AND(ISNUMBER(OFFSET('Water Data'!$D$10,0,10*ROW('Water Data'!D24))),BX30="No",ISNUMBER(OFFSET('Water Data'!$D$10,0,10*ROW('Water Data'!D24)))),CONCATENATE("[",ROUND(OFFSET('Water Data'!$D$10,0,10*ROW('Water Data'!D24)),0),"]"),IF(AND(ISNUMBER(OFFSET('Water Data'!$D$10,0,10*ROW('Water Data'!D24))),BX30="",ISNUMBER(OFFSET('Water Data'!$D$10,0,10*ROW('Water Data'!D24)))),OFFSET('Water Data'!$D$10,0,10*ROW('Water Data'!D24)),NA())))</f>
        <v>#N/A</v>
      </c>
      <c r="J30" s="119" t="e">
        <f ca="1">+IF(AND(ISNUMBER(OFFSET('Water Data'!$E$5,0,10*ROW('Water Data'!E24))),BY30="Yes"),100-OFFSET('Water Data'!$E$5,0,10*ROW('Water Data'!E24)),IF(AND(ISNUMBER(OFFSET('Water Data'!$E$5,0,10*ROW('Water Data'!E24))),BY30="No",ISNUMBER(OFFSET('Water Data'!$E$5,0,10*ROW('Water Data'!E24)))),CONCATENATE("[",ROUND(100-OFFSET('Water Data'!$E$5,0,10*ROW('Water Data'!E24)),0),"]"),IF(AND(ISNUMBER(OFFSET('Water Data'!$E$5,0,10*ROW('Water Data'!E24))),BY30="",ISNUMBER(OFFSET('Water Data'!$E$5,0,10*ROW('Water Data'!E24)))),100-OFFSET('Water Data'!$E$5,0,10*ROW('Water Data'!E24)),NA())))</f>
        <v>#N/A</v>
      </c>
      <c r="K30" s="119" t="e">
        <f ca="1">+IF(AND(ISNUMBER(OFFSET('Water Data'!$E$7,0,10*ROW('Water Data'!E24))),BZ30="Yes"),OFFSET('Water Data'!$E$7,0,10*ROW('Water Data'!E24)),IF(AND(ISNUMBER(OFFSET('Water Data'!$E$7,0,10*ROW('Water Data'!E24))),BZ30="No",ISNUMBER(OFFSET('Water Data'!$E$7,0,10*ROW('Water Data'!E24)))),CONCATENATE("[",ROUND(OFFSET('Water Data'!$E$7,0,10*ROW('Water Data'!E24)),0),"]"),IF(AND(ISNUMBER(OFFSET('Water Data'!$E$7,0,10*ROW('Water Data'!E24))),BZ30="",ISNUMBER(OFFSET('Water Data'!$E$7,0,10*ROW('Water Data'!E24)))),OFFSET('Water Data'!$E$7,0,10*ROW('Water Data'!E24)),NA())))</f>
        <v>#N/A</v>
      </c>
      <c r="L30" s="119" t="e">
        <f ca="1">+IF(AND(ISNUMBER(OFFSET('Water Data'!$E$10,0,10*ROW('Water Data'!E24))),CA30="Yes"),OFFSET('Water Data'!$E$10,0,10*ROW('Water Data'!E24)),IF(AND(ISNUMBER(OFFSET('Water Data'!$E$10,0,10*ROW('Water Data'!E24))),CA30="No",ISNUMBER(OFFSET('Water Data'!$E$10,0,10*ROW('Water Data'!E24)))),CONCATENATE("[",ROUND(OFFSET('Water Data'!$E$10,0,10*ROW('Water Data'!E24)),0),"]"),IF(AND(ISNUMBER(OFFSET('Water Data'!$E$10,0,10*ROW('Water Data'!E24))),CA30="",ISNUMBER(OFFSET('Water Data'!$E$10,0,10*ROW('Water Data'!E24)))),OFFSET('Water Data'!$E$10,0,10*ROW('Water Data'!E24)),NA())))</f>
        <v>#N/A</v>
      </c>
      <c r="M30" s="119" t="e">
        <f ca="1">+IF(AND(ISNUMBER(OFFSET('Water Data'!$F$5,0,10*ROW('Water Data'!F24))),CB30="Yes"),100-OFFSET('Water Data'!$F$5,0,10*ROW('Water Data'!F24)),IF(AND(ISNUMBER(OFFSET('Water Data'!$F$5,0,10*ROW('Water Data'!F24))),CB30="No",ISNUMBER(OFFSET('Water Data'!$F$5,0,10*ROW('Water Data'!F24)))),CONCATENATE("[",ROUND(100-OFFSET('Water Data'!$F$5,0,10*ROW('Water Data'!F24)),0),"]"),IF(AND(ISNUMBER(OFFSET('Water Data'!$F$5,0,10*ROW('Water Data'!F24))),CB30="",ISNUMBER(OFFSET('Water Data'!$F$5,0,10*ROW('Water Data'!F24)))),100-OFFSET('Water Data'!$F$5,0,10*ROW('Water Data'!F24)),NA())))</f>
        <v>#N/A</v>
      </c>
      <c r="N30" s="119" t="e">
        <f ca="1">+IF(AND(ISNUMBER(OFFSET('Water Data'!$F$7,0,10*ROW('Water Data'!F24))),CC30="Yes"),OFFSET('Water Data'!$F$7,0,10*ROW('Water Data'!F24)),IF(AND(ISNUMBER(OFFSET('Water Data'!$F$7,0,10*ROW('Water Data'!F24))),CC30="No",ISNUMBER(OFFSET('Water Data'!$F$7,0,10*ROW('Water Data'!F24)))),CONCATENATE("[",ROUND(OFFSET('Water Data'!$F$7,0,10*ROW('Water Data'!F24)),0),"]"),IF(AND(ISNUMBER(OFFSET('Water Data'!$F$7,0,10*ROW('Water Data'!F24))),CC30="",ISNUMBER(OFFSET('Water Data'!$F$7,0,10*ROW('Water Data'!F24)))),OFFSET('Water Data'!$F$7,0,10*ROW('Water Data'!F24)),NA())))</f>
        <v>#N/A</v>
      </c>
      <c r="O30" s="119" t="e">
        <f ca="1">+IF(AND(ISNUMBER(OFFSET('Water Data'!$F$10,0,10*ROW('Water Data'!F24))),CD30="Yes"),OFFSET('Water Data'!$F$10,0,10*ROW('Water Data'!F24)),IF(AND(ISNUMBER(OFFSET('Water Data'!$F$10,0,10*ROW('Water Data'!F24))),CD30="No",ISNUMBER(OFFSET('Water Data'!$F$10,0,10*ROW('Water Data'!F24)))),CONCATENATE("[",ROUND(OFFSET('Water Data'!$F$10,0,10*ROW('Water Data'!F24)),0),"]"),IF(AND(ISNUMBER(OFFSET('Water Data'!$F$10,0,10*ROW('Water Data'!F24))),CD30="",ISNUMBER(OFFSET('Water Data'!$F$10,0,10*ROW('Water Data'!F24)))),OFFSET('Water Data'!$F$10,0,10*ROW('Water Data'!F24)),NA())))</f>
        <v>#N/A</v>
      </c>
      <c r="P30" s="119" t="e">
        <f ca="1">+IF(AND(ISNUMBER(OFFSET('Water Data'!$G$5,0,10*ROW('Water Data'!G24))),CE30="Yes"),100-OFFSET('Water Data'!$G$5,0,10*ROW('Water Data'!G24)),IF(AND(ISNUMBER(OFFSET('Water Data'!$G$5,0,10*ROW('Water Data'!G24))),CE30="No",ISNUMBER(OFFSET('Water Data'!$G$5,0,10*ROW('Water Data'!G24)))),CONCATENATE("[",ROUND(100-OFFSET('Water Data'!$G$5,0,10*ROW('Water Data'!G24)),0),"]"),IF(AND(ISNUMBER(OFFSET('Water Data'!$G$5,0,10*ROW('Water Data'!G24))),CE30="",ISNUMBER(OFFSET('Water Data'!$G$5,0,10*ROW('Water Data'!G24)))),100-OFFSET('Water Data'!$G$5,0,10*ROW('Water Data'!G24)),NA())))</f>
        <v>#N/A</v>
      </c>
      <c r="Q30" s="119" t="e">
        <f ca="1">+IF(AND(ISNUMBER(OFFSET('Water Data'!$G$7,0,10*ROW('Water Data'!G24))),CF30="Yes"),OFFSET('Water Data'!$G$7,0,10*ROW('Water Data'!G24)),IF(AND(ISNUMBER(OFFSET('Water Data'!$G$7,0,10*ROW('Water Data'!G24))),CF30="No",ISNUMBER(OFFSET('Water Data'!$G$7,0,10*ROW('Water Data'!G24)))),CONCATENATE("[",ROUND(OFFSET('Water Data'!$G$7,0,10*ROW('Water Data'!G24)),0),"]"),IF(AND(ISNUMBER(OFFSET('Water Data'!$G$7,0,10*ROW('Water Data'!G24))),CF30="",ISNUMBER(OFFSET('Water Data'!$G$7,0,10*ROW('Water Data'!G24)))),OFFSET('Water Data'!$G$7,0,10*ROW('Water Data'!G24)),NA())))</f>
        <v>#N/A</v>
      </c>
      <c r="R30" s="119" t="e">
        <f ca="1">+IF(AND(ISNUMBER(OFFSET('Water Data'!$G$10,0,10*ROW('Water Data'!G24))),CG30="Yes"),OFFSET('Water Data'!$G$10,0,10*ROW('Water Data'!G24)),IF(AND(ISNUMBER(OFFSET('Water Data'!$G$10,0,10*ROW('Water Data'!G24))),CG30="No",ISNUMBER(OFFSET('Water Data'!$G$10,0,10*ROW('Water Data'!G24)))),CONCATENATE("[",ROUND(OFFSET('Water Data'!$G$10,0,10*ROW('Water Data'!G24)),0),"]"),IF(AND(ISNUMBER(OFFSET('Water Data'!$G$10,0,10*ROW('Water Data'!G24))),CG30="",ISNUMBER(OFFSET('Water Data'!$G$10,0,10*ROW('Water Data'!G24)))),OFFSET('Water Data'!$G$10,0,10*ROW('Water Data'!G24)),NA())))</f>
        <v>#N/A</v>
      </c>
      <c r="S30" s="119" t="e">
        <f ca="1">+IF(AND(ISNUMBER(OFFSET('Water Data'!$H$5,0,10*ROW('Water Data'!H24))),CH30="Yes"),100-OFFSET('Water Data'!$H$5,0,10*ROW('Water Data'!H24)),IF(AND(ISNUMBER(OFFSET('Water Data'!$H$5,0,10*ROW('Water Data'!H24))),CH30="No",ISNUMBER(OFFSET('Water Data'!$H$5,0,10*ROW('Water Data'!H24)))),CONCATENATE("[",ROUND(100-OFFSET('Water Data'!$H$5,0,10*ROW('Water Data'!H24)),0),"]"),IF(AND(ISNUMBER(OFFSET('Water Data'!$H$5,0,10*ROW('Water Data'!H24))),CH30="",ISNUMBER(OFFSET('Water Data'!$H$5,0,10*ROW('Water Data'!H24)))),100-OFFSET('Water Data'!$H$5,0,10*ROW('Water Data'!H24)),NA())))</f>
        <v>#N/A</v>
      </c>
      <c r="T30" s="119" t="e">
        <f ca="1">+IF(AND(ISNUMBER(OFFSET('Water Data'!$H$7,0,10*ROW('Water Data'!H24))),CI30="Yes"),OFFSET('Water Data'!$H$7,0,10*ROW('Water Data'!H24)),IF(AND(ISNUMBER(OFFSET('Water Data'!$H$7,0,10*ROW('Water Data'!H24))),CI30="No",ISNUMBER(OFFSET('Water Data'!$H$7,0,10*ROW('Water Data'!H24)))),CONCATENATE("[",ROUND(OFFSET('Water Data'!$H$7,0,10*ROW('Water Data'!H24)),0),"]"),IF(AND(ISNUMBER(OFFSET('Water Data'!$H$7,0,10*ROW('Water Data'!H24))),CI30="",ISNUMBER(OFFSET('Water Data'!$H$7,0,10*ROW('Water Data'!H24)))),OFFSET('Water Data'!$H$7,0,10*ROW('Water Data'!H24)),NA())))</f>
        <v>#N/A</v>
      </c>
      <c r="U30" s="119" t="e">
        <f ca="1">+IF(AND(ISNUMBER(OFFSET('Water Data'!$H$10,0,10*ROW('Water Data'!H24))),CJ30="Yes"),OFFSET('Water Data'!$H$10,0,10*ROW('Water Data'!H24)),IF(AND(ISNUMBER(OFFSET('Water Data'!$H$10,0,10*ROW('Water Data'!H24))),CJ30="No",ISNUMBER(OFFSET('Water Data'!$H$10,0,10*ROW('Water Data'!H24)))),CONCATENATE("[",ROUND(OFFSET('Water Data'!$H$10,0,10*ROW('Water Data'!H24)),0),"]"),IF(AND(ISNUMBER(OFFSET('Water Data'!$H$10,0,10*ROW('Water Data'!H24))),CJ30="",ISNUMBER(OFFSET('Water Data'!$H$10,0,10*ROW('Water Data'!H24)))),OFFSET('Water Data'!$H$10,0,10*ROW('Water Data'!H24)),NA())))</f>
        <v>#N/A</v>
      </c>
      <c r="V30" s="120" t="e">
        <f ca="1">+IF(AND(ISNUMBER(OFFSET('Sanitation Data'!$C$5,0,10*ROW('Sanitation Data'!C24))),CK30="Yes"),100-OFFSET('Sanitation Data'!$C$5,0,10*ROW('Sanitation Data'!C24)),IF(AND(ISNUMBER(OFFSET('Sanitation Data'!$C$5,0,10*ROW('Sanitation Data'!C24))),CK30="No",ISNUMBER(OFFSET('Sanitation Data'!$C$5,0,10*ROW('Sanitation Data'!C24)))),CONCATENATE("[",ROUND(100-OFFSET('Sanitation Data'!$C$5,0,10*ROW('Sanitation Data'!C24)),0),"]"),IF(AND(ISNUMBER(OFFSET('Sanitation Data'!$C$5,0,10*ROW('Sanitation Data'!C24))),CK30="",ISNUMBER(OFFSET('Sanitation Data'!$C$5,0,10*ROW('Sanitation Data'!C24)))),100-OFFSET('Sanitation Data'!$C$5,0,10*ROW('Sanitation Data'!C24)),NA())))</f>
        <v>#N/A</v>
      </c>
      <c r="W30" s="120" t="e">
        <f ca="1">+IF(AND(ISNUMBER(OFFSET('Sanitation Data'!$C$7,0,10*ROW('Sanitation Data'!C24))),CL30="Yes"),OFFSET('Sanitation Data'!$C$7,0,10*ROW('Sanitation Data'!C24)),IF(AND(ISNUMBER(OFFSET('Sanitation Data'!$C$7,0,10*ROW('Sanitation Data'!C24))),CL30="No",ISNUMBER(OFFSET('Sanitation Data'!$C$7,0,10*ROW('Sanitation Data'!C24)))),CONCATENATE("[",ROUND(OFFSET('Sanitation Data'!$C$7,0,10*ROW('Sanitation Data'!C24)),0),"]"),IF(AND(ISNUMBER(OFFSET('Sanitation Data'!$C$7,0,10*ROW('Sanitation Data'!C24))),CL30="",ISNUMBER(OFFSET('Sanitation Data'!$C$7,0,10*ROW('Sanitation Data'!C24)))),OFFSET('Sanitation Data'!$C$7,0,10*ROW('Sanitation Data'!C24)),NA())))</f>
        <v>#N/A</v>
      </c>
      <c r="X30" s="120" t="e">
        <f ca="1">+IF(AND(ISNUMBER(OFFSET('Sanitation Data'!$C$11,0,10*ROW('Sanitation Data'!C24))),CM30="Yes"),OFFSET('Sanitation Data'!$C$11,0,10*ROW('Sanitation Data'!C24)),IF(AND(ISNUMBER(OFFSET('Sanitation Data'!$C$11,0,10*ROW('Sanitation Data'!C24))),CM30="No",ISNUMBER(OFFSET('Sanitation Data'!$C$11,0,10*ROW('Sanitation Data'!C24)))),CONCATENATE("[",ROUND(OFFSET('Sanitation Data'!$C$11,0,10*ROW('Sanitation Data'!C24)),0),"]"),IF(AND(ISNUMBER(OFFSET('Sanitation Data'!$C$11,0,10*ROW('Sanitation Data'!C24))),CM30="",ISNUMBER(OFFSET('Sanitation Data'!$C$11,0,10*ROW('Sanitation Data'!C24)))),OFFSET('Sanitation Data'!$C$11,0,10*ROW('Sanitation Data'!C24)),NA())))</f>
        <v>#N/A</v>
      </c>
      <c r="Y30" s="120" t="e">
        <f ca="1">+IF(AND(ISNUMBER(OFFSET('Sanitation Data'!$C$12,0,10*ROW('Sanitation Data'!C24))),CN30="Yes"),OFFSET('Sanitation Data'!$C$12,0,10*ROW('Sanitation Data'!C24)),IF(AND(ISNUMBER(OFFSET('Sanitation Data'!$C$12,0,10*ROW('Sanitation Data'!C24))),CN30="No",ISNUMBER(OFFSET('Sanitation Data'!$C$12,0,10*ROW('Sanitation Data'!C24)))),CONCATENATE("[",ROUND(OFFSET('Sanitation Data'!$C$12,0,10*ROW('Sanitation Data'!C24)),0),"]"),IF(AND(ISNUMBER(OFFSET('Sanitation Data'!$C$12,0,10*ROW('Sanitation Data'!C24))),CN30="",ISNUMBER(OFFSET('Sanitation Data'!$C$12,0,10*ROW('Sanitation Data'!C24)))),OFFSET('Sanitation Data'!$C$12,0,10*ROW('Sanitation Data'!C24)),NA())))</f>
        <v>#N/A</v>
      </c>
      <c r="Z30" s="120" t="e">
        <f ca="1">+IF(AND(ISNUMBER(OFFSET('Sanitation Data'!$C$13,0,10*ROW('Sanitation Data'!C24))),CO30="Yes"),OFFSET('Sanitation Data'!$C$13,0,10*ROW('Sanitation Data'!C24)),IF(AND(ISNUMBER(OFFSET('Sanitation Data'!$C$13,0,10*ROW('Sanitation Data'!C24))),CO30="No",ISNUMBER(OFFSET('Sanitation Data'!$C$13,0,10*ROW('Sanitation Data'!C24)))),CONCATENATE("[",ROUND(OFFSET('Sanitation Data'!$C$13,0,10*ROW('Sanitation Data'!C24)),0),"]"),IF(AND(ISNUMBER(OFFSET('Sanitation Data'!$C$13,0,10*ROW('Sanitation Data'!C24))),CO30="",ISNUMBER(OFFSET('Sanitation Data'!$C$13,0,10*ROW('Sanitation Data'!C24)))),OFFSET('Sanitation Data'!$C$13,0,10*ROW('Sanitation Data'!C24)),NA())))</f>
        <v>#N/A</v>
      </c>
      <c r="AA30" s="120" t="e">
        <f ca="1">+IF(AND(ISNUMBER(OFFSET('Sanitation Data'!$D$5,0,10*ROW('Sanitation Data'!D24))),CP30="Yes"),100-OFFSET('Sanitation Data'!$D$5,0,10*ROW('Sanitation Data'!D24)),IF(AND(ISNUMBER(OFFSET('Sanitation Data'!$D$5,0,10*ROW('Sanitation Data'!D24))),CP30="No",ISNUMBER(OFFSET('Sanitation Data'!$D$5,0,10*ROW('Sanitation Data'!D24)))),CONCATENATE("[",ROUND(100-OFFSET('Sanitation Data'!$D$5,0,10*ROW('Sanitation Data'!D24)),0),"]"),IF(AND(ISNUMBER(OFFSET('Sanitation Data'!$D$5,0,10*ROW('Sanitation Data'!D24))),CP30="",ISNUMBER(OFFSET('Sanitation Data'!$D$5,0,10*ROW('Sanitation Data'!D24)))),100-OFFSET('Sanitation Data'!$D$5,0,10*ROW('Sanitation Data'!D24)),NA())))</f>
        <v>#N/A</v>
      </c>
      <c r="AB30" s="120" t="e">
        <f ca="1">+IF(AND(ISNUMBER(OFFSET('Sanitation Data'!$D$7,0,10*ROW('Sanitation Data'!D24))),CQ30="Yes"),OFFSET('Sanitation Data'!$D$7,0,10*ROW('Sanitation Data'!G24)),IF(AND(ISNUMBER(OFFSET('Sanitation Data'!$D$7,0,10*ROW('Sanitation Data'!D24))),CQ30="No",ISNUMBER(OFFSET('Sanitation Data'!$D$7,0,10*ROW('Sanitation Data'!D24)))),CONCATENATE("[",ROUND(OFFSET('Sanitation Data'!$D$7,0,10*ROW('Sanitation Data'!D24)),0),"]"),IF(AND(ISNUMBER(OFFSET('Sanitation Data'!$D$7,0,10*ROW('Sanitation Data'!D24))),CQ30="",ISNUMBER(OFFSET('Sanitation Data'!$D$7,0,10*ROW('Sanitation Data'!D24)))),OFFSET('Sanitation Data'!$D$7,0,10*ROW('Sanitation Data'!D24)),NA())))</f>
        <v>#N/A</v>
      </c>
      <c r="AC30" s="120" t="e">
        <f ca="1">+IF(AND(ISNUMBER(OFFSET('Sanitation Data'!$D$11,0,10*ROW('Sanitation Data'!D24))),CR30="Yes"),OFFSET('Sanitation Data'!$D$11,0,10*ROW('Sanitation Data'!D24)),IF(AND(ISNUMBER(OFFSET('Sanitation Data'!$D$11,0,10*ROW('Sanitation Data'!D24))),CR30="No",ISNUMBER(OFFSET('Sanitation Data'!$D$11,0,10*ROW('Sanitation Data'!D24)))),CONCATENATE("[",ROUND(OFFSET('Sanitation Data'!$D$11,0,10*ROW('Sanitation Data'!D24)),0),"]"),IF(AND(ISNUMBER(OFFSET('Sanitation Data'!$D$11,0,10*ROW('Sanitation Data'!D24))),CR30="",ISNUMBER(OFFSET('Sanitation Data'!$D$11,0,10*ROW('Sanitation Data'!D24)))),OFFSET('Sanitation Data'!$D$11,0,10*ROW('Sanitation Data'!D24)),NA())))</f>
        <v>#N/A</v>
      </c>
      <c r="AD30" s="120" t="e">
        <f ca="1">+IF(AND(ISNUMBER(OFFSET('Sanitation Data'!$D$12,0,10*ROW('Sanitation Data'!D24))),CS30="Yes"),OFFSET('Sanitation Data'!$D$12,0,10*ROW('Sanitation Data'!D24)),IF(AND(ISNUMBER(OFFSET('Sanitation Data'!$D$12,0,10*ROW('Sanitation Data'!D24))),CS30="No",ISNUMBER(OFFSET('Sanitation Data'!$D$12,0,10*ROW('Sanitation Data'!D24)))),CONCATENATE("[",ROUND(OFFSET('Sanitation Data'!$D$12,0,10*ROW('Sanitation Data'!D24)),0),"]"),IF(AND(ISNUMBER(OFFSET('Sanitation Data'!$D$12,0,10*ROW('Sanitation Data'!D24))),CS30="",ISNUMBER(OFFSET('Sanitation Data'!$D$12,0,10*ROW('Sanitation Data'!D24)))),OFFSET('Sanitation Data'!$D$12,0,10*ROW('Sanitation Data'!D24)),NA())))</f>
        <v>#N/A</v>
      </c>
      <c r="AE30" s="120" t="e">
        <f ca="1">+IF(AND(ISNUMBER(OFFSET('Sanitation Data'!$D$13,0,10*ROW('Sanitation Data'!D24))),CT30="Yes"),OFFSET('Sanitation Data'!$D$13,0,10*ROW('Sanitation Data'!D24)),IF(AND(ISNUMBER(OFFSET('Sanitation Data'!$D$13,0,10*ROW('Sanitation Data'!D24))),CT30="No",ISNUMBER(OFFSET('Sanitation Data'!$D$13,0,10*ROW('Sanitation Data'!D24)))),CONCATENATE("[",ROUND(OFFSET('Sanitation Data'!$D$13,0,10*ROW('Sanitation Data'!D24)),0),"]"),IF(AND(ISNUMBER(OFFSET('Sanitation Data'!$D$13,0,10*ROW('Sanitation Data'!D24))),CT30="",ISNUMBER(OFFSET('Sanitation Data'!$D$13,0,10*ROW('Sanitation Data'!D24)))),OFFSET('Sanitation Data'!$D$13,0,10*ROW('Sanitation Data'!D24)),NA())))</f>
        <v>#N/A</v>
      </c>
      <c r="AF30" s="120" t="e">
        <f ca="1">+IF(AND(ISNUMBER(OFFSET('Sanitation Data'!$E$5,0,10*ROW('Sanitation Data'!E24))),CU30="Yes"),100-OFFSET('Sanitation Data'!$E$5,0,10*ROW('Sanitation Data'!E24)),IF(AND(ISNUMBER(OFFSET('Sanitation Data'!$E$5,0,10*ROW('Sanitation Data'!E24))),CU30="No",ISNUMBER(OFFSET('Sanitation Data'!$E$5,0,10*ROW('Sanitation Data'!E24)))),CONCATENATE("[",ROUND(100-OFFSET('Sanitation Data'!$E$5,0,10*ROW('Sanitation Data'!E24)),0),"]"),IF(AND(ISNUMBER(OFFSET('Sanitation Data'!$E$5,0,10*ROW('Sanitation Data'!E24))),CU30="",ISNUMBER(OFFSET('Sanitation Data'!$E$5,0,10*ROW('Sanitation Data'!E24)))),100-OFFSET('Sanitation Data'!$E$5,0,10*ROW('Sanitation Data'!E24)),NA())))</f>
        <v>#N/A</v>
      </c>
      <c r="AG30" s="120" t="e">
        <f ca="1">+IF(AND(ISNUMBER(OFFSET('Sanitation Data'!$E$7,0,10*ROW('Sanitation Data'!E24))),CV30="Yes"),OFFSET('Sanitation Data'!$E$7,0,10*ROW('Sanitation Data'!E24)),IF(AND(ISNUMBER(OFFSET('Sanitation Data'!$E$7,0,10*ROW('Sanitation Data'!E24))),CV30="No",ISNUMBER(OFFSET('Sanitation Data'!$E$7,0,10*ROW('Sanitation Data'!E24)))),CONCATENATE("[",ROUND(OFFSET('Sanitation Data'!$E$7,0,10*ROW('Sanitation Data'!E24)),0),"]"),IF(AND(ISNUMBER(OFFSET('Sanitation Data'!$E$7,0,10*ROW('Sanitation Data'!E24))),CV30="",ISNUMBER(OFFSET('Sanitation Data'!$E$7,0,10*ROW('Sanitation Data'!E24)))),OFFSET('Sanitation Data'!$E$7,0,10*ROW('Sanitation Data'!E24)),NA())))</f>
        <v>#N/A</v>
      </c>
      <c r="AH30" s="120" t="e">
        <f ca="1">+IF(AND(ISNUMBER(OFFSET('Sanitation Data'!$E$11,0,10*ROW('Sanitation Data'!E24))),CW30="Yes"),OFFSET('Sanitation Data'!$E$11,0,10*ROW('Sanitation Data'!E24)),IF(AND(ISNUMBER(OFFSET('Sanitation Data'!$E$11,0,10*ROW('Sanitation Data'!E24))),CW30="No",ISNUMBER(OFFSET('Sanitation Data'!$E$11,0,10*ROW('Sanitation Data'!E24)))),CONCATENATE("[",ROUND(OFFSET('Sanitation Data'!$E$11,0,10*ROW('Sanitation Data'!E24)),0),"]"),IF(AND(ISNUMBER(OFFSET('Sanitation Data'!$E$11,0,10*ROW('Sanitation Data'!E24))),CW30="",ISNUMBER(OFFSET('Sanitation Data'!$E$11,0,10*ROW('Sanitation Data'!E24)))),OFFSET('Sanitation Data'!$E$11,0,10*ROW('Sanitation Data'!E24)),NA())))</f>
        <v>#N/A</v>
      </c>
      <c r="AI30" s="120" t="e">
        <f ca="1">+IF(AND(ISNUMBER(OFFSET('Sanitation Data'!$E$12,0,10*ROW('Sanitation Data'!E24))),CX30="Yes"),OFFSET('Sanitation Data'!$E$12,0,10*ROW('Sanitation Data'!E24)),IF(AND(ISNUMBER(OFFSET('Sanitation Data'!$E$12,0,10*ROW('Sanitation Data'!E24))),CX30="No",ISNUMBER(OFFSET('Sanitation Data'!$E$12,0,10*ROW('Sanitation Data'!E24)))),CONCATENATE("[",ROUND(OFFSET('Sanitation Data'!$E$12,0,10*ROW('Sanitation Data'!E24)),0),"]"),IF(AND(ISNUMBER(OFFSET('Sanitation Data'!$E$12,0,10*ROW('Sanitation Data'!E24))),CX30="",ISNUMBER(OFFSET('Sanitation Data'!$E$12,0,10*ROW('Sanitation Data'!E24)))),OFFSET('Sanitation Data'!$E$12,0,10*ROW('Sanitation Data'!E24)),NA())))</f>
        <v>#N/A</v>
      </c>
      <c r="AJ30" s="120" t="e">
        <f ca="1">+IF(AND(ISNUMBER(OFFSET('Sanitation Data'!$E$13,0,10*ROW('Sanitation Data'!E24))),CY30="Yes"),OFFSET('Sanitation Data'!$E$13,0,10*ROW('Sanitation Data'!E24)),IF(AND(ISNUMBER(OFFSET('Sanitation Data'!$E$13,0,10*ROW('Sanitation Data'!E24))),CY30="No",ISNUMBER(OFFSET('Sanitation Data'!$E$13,0,10*ROW('Sanitation Data'!E24)))),CONCATENATE("[",ROUND(OFFSET('Sanitation Data'!$E$13,0,10*ROW('Sanitation Data'!E24)),0),"]"),IF(AND(ISNUMBER(OFFSET('Sanitation Data'!$E$13,0,10*ROW('Sanitation Data'!E24))),CY30="",ISNUMBER(OFFSET('Sanitation Data'!$E$13,0,10*ROW('Sanitation Data'!E24)))),OFFSET('Sanitation Data'!$E$13,0,10*ROW('Sanitation Data'!E24)),NA())))</f>
        <v>#N/A</v>
      </c>
      <c r="AK30" s="120" t="e">
        <f ca="1">+IF(AND(ISNUMBER(OFFSET('Sanitation Data'!$F$5,0,10*ROW('Sanitation Data'!F24))),CZ30="Yes"),100-OFFSET('Sanitation Data'!$F$5,0,10*ROW('Sanitation Data'!F24)),IF(AND(ISNUMBER(OFFSET('Sanitation Data'!$F$5,0,10*ROW('Sanitation Data'!F24))),CZ30="No",ISNUMBER(OFFSET('Sanitation Data'!$F$5,0,10*ROW('Sanitation Data'!F24)))),CONCATENATE("[",ROUND(100-OFFSET('Sanitation Data'!$F$5,0,10*ROW('Sanitation Data'!F24)),0),"]"),IF(AND(ISNUMBER(OFFSET('Sanitation Data'!$F$5,0,10*ROW('Sanitation Data'!F24))),CZ30="",ISNUMBER(OFFSET('Sanitation Data'!$F$5,0,10*ROW('Sanitation Data'!F24)))),100-OFFSET('Sanitation Data'!$F$5,0,10*ROW('Sanitation Data'!F24)),NA())))</f>
        <v>#N/A</v>
      </c>
      <c r="AL30" s="120" t="e">
        <f ca="1">+IF(AND(ISNUMBER(OFFSET('Sanitation Data'!$F$7,0,10*ROW('Sanitation Data'!F24))),DA30="Yes"),OFFSET('Sanitation Data'!$F$7,0,10*ROW('Sanitation Data'!F24)),IF(AND(ISNUMBER(OFFSET('Sanitation Data'!$F$7,0,10*ROW('Sanitation Data'!F24))),DA30="No",ISNUMBER(OFFSET('Sanitation Data'!$F$7,0,10*ROW('Sanitation Data'!F24)))),CONCATENATE("[",ROUND(OFFSET('Sanitation Data'!$F$7,0,10*ROW('Sanitation Data'!F24)),0),"]"),IF(AND(ISNUMBER(OFFSET('Sanitation Data'!$F$7,0,10*ROW('Sanitation Data'!F24))),DA30="",ISNUMBER(OFFSET('Sanitation Data'!$F$7,0,10*ROW('Sanitation Data'!F24)))),OFFSET('Sanitation Data'!$F$7,0,10*ROW('Sanitation Data'!F24)),NA())))</f>
        <v>#N/A</v>
      </c>
      <c r="AM30" s="120" t="e">
        <f ca="1">+IF(AND(ISNUMBER(OFFSET('Sanitation Data'!$F$11,0,10*ROW('Sanitation Data'!F24))),DB30="Yes"),OFFSET('Sanitation Data'!$F$11,0,10*ROW('Sanitation Data'!F24)),IF(AND(ISNUMBER(OFFSET('Sanitation Data'!$F$11,0,10*ROW('Sanitation Data'!F24))),DB30="No",ISNUMBER(OFFSET('Sanitation Data'!$F$11,0,10*ROW('Sanitation Data'!F24)))),CONCATENATE("[",ROUND(OFFSET('Sanitation Data'!$F$11,0,10*ROW('Sanitation Data'!F24)),0),"]"),IF(AND(ISNUMBER(OFFSET('Sanitation Data'!$F$11,0,10*ROW('Sanitation Data'!F24))),DB30="",ISNUMBER(OFFSET('Sanitation Data'!$F$11,0,10*ROW('Sanitation Data'!F24)))),OFFSET('Sanitation Data'!$F$11,0,10*ROW('Sanitation Data'!F24)),NA())))</f>
        <v>#N/A</v>
      </c>
      <c r="AN30" s="120" t="e">
        <f ca="1">+IF(AND(ISNUMBER(OFFSET('Sanitation Data'!$F$12,0,10*ROW('Sanitation Data'!F24))),DC30="Yes"),OFFSET('Sanitation Data'!$F$12,0,10*ROW('Sanitation Data'!F24)),IF(AND(ISNUMBER(OFFSET('Sanitation Data'!$F$12,0,10*ROW('Sanitation Data'!F24))),DC30="No",ISNUMBER(OFFSET('Sanitation Data'!$F$12,0,10*ROW('Sanitation Data'!F24)))),CONCATENATE("[",ROUND(OFFSET('Sanitation Data'!$F$12,0,10*ROW('Sanitation Data'!F24)),0),"]"),IF(AND(ISNUMBER(OFFSET('Sanitation Data'!$F$12,0,10*ROW('Sanitation Data'!F24))),DC30="",ISNUMBER(OFFSET('Sanitation Data'!$F$12,0,10*ROW('Sanitation Data'!F24)))),OFFSET('Sanitation Data'!$F$12,0,10*ROW('Sanitation Data'!F24)),NA())))</f>
        <v>#N/A</v>
      </c>
      <c r="AO30" s="120" t="e">
        <f ca="1">+IF(AND(ISNUMBER(OFFSET('Sanitation Data'!$F$13,0,10*ROW('Sanitation Data'!F24))),DD30="Yes"),OFFSET('Sanitation Data'!$F$13,0,10*ROW('Sanitation Data'!F24)),IF(AND(ISNUMBER(OFFSET('Sanitation Data'!$F$13,0,10*ROW('Sanitation Data'!F24))),DD30="No",ISNUMBER(OFFSET('Sanitation Data'!$F$13,0,10*ROW('Sanitation Data'!F24)))),CONCATENATE("[",ROUND(OFFSET('Sanitation Data'!$F$13,0,10*ROW('Sanitation Data'!F24)),0),"]"),IF(AND(ISNUMBER(OFFSET('Sanitation Data'!$F$13,0,10*ROW('Sanitation Data'!F24))),DD30="",ISNUMBER(OFFSET('Sanitation Data'!$F$13,0,10*ROW('Sanitation Data'!F24)))),OFFSET('Sanitation Data'!$F$13,0,10*ROW('Sanitation Data'!F24)),NA())))</f>
        <v>#N/A</v>
      </c>
      <c r="AP30" s="120" t="e">
        <f ca="1">+IF(AND(ISNUMBER(OFFSET('Sanitation Data'!$G$5,0,10*ROW('Sanitation Data'!G24))),DE30="Yes"),100-OFFSET('Sanitation Data'!$G$5,0,10*ROW('Sanitation Data'!G24)),IF(AND(ISNUMBER(OFFSET('Sanitation Data'!$G$5,0,10*ROW('Sanitation Data'!G24))),DE30="No",ISNUMBER(OFFSET('Sanitation Data'!$G$5,0,10*ROW('Sanitation Data'!G24)))),CONCATENATE("[",ROUND(100-OFFSET('Sanitation Data'!$G$5,0,10*ROW('Sanitation Data'!G24)),0),"]"),IF(AND(ISNUMBER(OFFSET('Sanitation Data'!$G$5,0,10*ROW('Sanitation Data'!G24))),DE30="",ISNUMBER(OFFSET('Sanitation Data'!$G$5,0,10*ROW('Sanitation Data'!G24)))),100-OFFSET('Sanitation Data'!$G$5,0,10*ROW('Sanitation Data'!G24)),NA())))</f>
        <v>#N/A</v>
      </c>
      <c r="AQ30" s="120" t="e">
        <f ca="1">+IF(AND(ISNUMBER(OFFSET('Sanitation Data'!$G$7,0,10*ROW('Sanitation Data'!G24))),DF30="Yes"),OFFSET('Sanitation Data'!$G$7,0,10*ROW('Sanitation Data'!G24)),IF(AND(ISNUMBER(OFFSET('Sanitation Data'!$G$7,0,10*ROW('Sanitation Data'!G24))),DF30="No",ISNUMBER(OFFSET('Sanitation Data'!$G$7,0,10*ROW('Sanitation Data'!G24)))),CONCATENATE("[",ROUND(OFFSET('Sanitation Data'!$G$7,0,10*ROW('Sanitation Data'!G24)),0),"]"),IF(AND(ISNUMBER(OFFSET('Sanitation Data'!$G$7,0,10*ROW('Sanitation Data'!G24))),DF30="",ISNUMBER(OFFSET('Sanitation Data'!$G$7,0,10*ROW('Sanitation Data'!G24)))),OFFSET('Sanitation Data'!$G$7,0,10*ROW('Sanitation Data'!G24)),NA())))</f>
        <v>#N/A</v>
      </c>
      <c r="AR30" s="120" t="e">
        <f ca="1">+IF(AND(ISNUMBER(OFFSET('Sanitation Data'!$G$11,0,10*ROW('Sanitation Data'!G24))),DG30="Yes"),OFFSET('Sanitation Data'!$G$11,0,10*ROW('Sanitation Data'!G24)),IF(AND(ISNUMBER(OFFSET('Sanitation Data'!$G$11,0,10*ROW('Sanitation Data'!G24))),DG30="No",ISNUMBER(OFFSET('Sanitation Data'!$G$11,0,10*ROW('Sanitation Data'!G24)))),CONCATENATE("[",ROUND(OFFSET('Sanitation Data'!$G$11,0,10*ROW('Sanitation Data'!G24)),0),"]"),IF(AND(ISNUMBER(OFFSET('Sanitation Data'!$G$11,0,10*ROW('Sanitation Data'!G24))),DG30="",ISNUMBER(OFFSET('Sanitation Data'!$G$11,0,10*ROW('Sanitation Data'!G24)))),OFFSET('Sanitation Data'!$G$11,0,10*ROW('Sanitation Data'!G24)),NA())))</f>
        <v>#N/A</v>
      </c>
      <c r="AS30" s="120" t="e">
        <f ca="1">+IF(AND(ISNUMBER(OFFSET('Sanitation Data'!$G$12,0,10*ROW('Sanitation Data'!G24))),DH30="Yes"),OFFSET('Sanitation Data'!$G$12,0,10*ROW('Sanitation Data'!G24)),IF(AND(ISNUMBER(OFFSET('Sanitation Data'!$G$12,0,10*ROW('Sanitation Data'!G24))),DH30="No",ISNUMBER(OFFSET('Sanitation Data'!$G$12,0,10*ROW('Sanitation Data'!G24)))),CONCATENATE("[",ROUND(OFFSET('Sanitation Data'!$G$12,0,10*ROW('Sanitation Data'!G24)),0),"]"),IF(AND(ISNUMBER(OFFSET('Sanitation Data'!$G$12,0,10*ROW('Sanitation Data'!G24))),DH30="",ISNUMBER(OFFSET('Sanitation Data'!$G$12,0,10*ROW('Sanitation Data'!G24)))),OFFSET('Sanitation Data'!$G$12,0,10*ROW('Sanitation Data'!G24)),NA())))</f>
        <v>#N/A</v>
      </c>
      <c r="AT30" s="120" t="e">
        <f ca="1">+IF(AND(ISNUMBER(OFFSET('Sanitation Data'!$G$13,0,10*ROW('Sanitation Data'!G24))),DI30="Yes"),OFFSET('Sanitation Data'!$G$13,0,10*ROW('Sanitation Data'!G24)),IF(AND(ISNUMBER(OFFSET('Sanitation Data'!$G$13,0,10*ROW('Sanitation Data'!G24))),DI30="No",ISNUMBER(OFFSET('Sanitation Data'!$G$13,0,10*ROW('Sanitation Data'!G24)))),CONCATENATE("[",ROUND(OFFSET('Sanitation Data'!$G$13,0,10*ROW('Sanitation Data'!G24)),0),"]"),IF(AND(ISNUMBER(OFFSET('Sanitation Data'!$G$13,0,10*ROW('Sanitation Data'!G24))),DI30="",ISNUMBER(OFFSET('Sanitation Data'!$G$13,0,10*ROW('Sanitation Data'!G24)))),OFFSET('Sanitation Data'!$G$13,0,10*ROW('Sanitation Data'!G24)),NA())))</f>
        <v>#N/A</v>
      </c>
      <c r="AU30" s="120" t="e">
        <f ca="1">+IF(AND(ISNUMBER(OFFSET('Sanitation Data'!$H$5,0,10*ROW('Sanitation Data'!H24))),DJ30="Yes"),100-OFFSET('Sanitation Data'!$H$5,0,10*ROW('Sanitation Data'!H24)),IF(AND(ISNUMBER(OFFSET('Sanitation Data'!$H$5,0,10*ROW('Sanitation Data'!H24))),DJ30="No",ISNUMBER(OFFSET('Sanitation Data'!$H$5,0,10*ROW('Sanitation Data'!H24)))),CONCATENATE("[",ROUND(100-OFFSET('Sanitation Data'!$H$5,0,10*ROW('Sanitation Data'!H24)),0),"]"),IF(AND(ISNUMBER(OFFSET('Sanitation Data'!$H$5,0,10*ROW('Sanitation Data'!H24))),DJ30="",ISNUMBER(OFFSET('Sanitation Data'!$H$5,0,10*ROW('Sanitation Data'!H24)))),100-OFFSET('Sanitation Data'!$H$5,0,10*ROW('Sanitation Data'!H24)),NA())))</f>
        <v>#N/A</v>
      </c>
      <c r="AV30" s="120" t="e">
        <f ca="1">+IF(AND(ISNUMBER(OFFSET('Sanitation Data'!$H$7,0,10*ROW('Sanitation Data'!H24))),DK30="Yes"),OFFSET('Sanitation Data'!$H$7,0,10*ROW('Sanitation Data'!H24)),IF(AND(ISNUMBER(OFFSET('Sanitation Data'!$H$7,0,10*ROW('Sanitation Data'!H24))),DK30="No",ISNUMBER(OFFSET('Sanitation Data'!$H$7,0,10*ROW('Sanitation Data'!H24)))),CONCATENATE("[",ROUND(OFFSET('Sanitation Data'!$H$7,0,10*ROW('Sanitation Data'!H24)),0),"]"),IF(AND(ISNUMBER(OFFSET('Sanitation Data'!$H$7,0,10*ROW('Sanitation Data'!H24))),DK30="",ISNUMBER(OFFSET('Sanitation Data'!$H$7,0,10*ROW('Sanitation Data'!H24)))),OFFSET('Sanitation Data'!$H$7,0,10*ROW('Sanitation Data'!H24)),NA())))</f>
        <v>#N/A</v>
      </c>
      <c r="AW30" s="120" t="e">
        <f ca="1">+IF(AND(ISNUMBER(OFFSET('Sanitation Data'!$H$11,0,10*ROW('Sanitation Data'!H24))),DL30="Yes"),OFFSET('Sanitation Data'!$H$11,0,10*ROW('Sanitation Data'!H24)),IF(AND(ISNUMBER(OFFSET('Sanitation Data'!$H$11,0,10*ROW('Sanitation Data'!H24))),DL30="No",ISNUMBER(OFFSET('Sanitation Data'!$H$11,0,10*ROW('Sanitation Data'!H24)))),CONCATENATE("[",ROUND(OFFSET('Sanitation Data'!$H$11,0,10*ROW('Sanitation Data'!H24)),0),"]"),IF(AND(ISNUMBER(OFFSET('Sanitation Data'!$H$11,0,10*ROW('Sanitation Data'!H24))),DL30="",ISNUMBER(OFFSET('Sanitation Data'!$H$11,0,10*ROW('Sanitation Data'!H24)))),OFFSET('Sanitation Data'!$H$11,0,10*ROW('Sanitation Data'!H24)),NA())))</f>
        <v>#N/A</v>
      </c>
      <c r="AX30" s="120" t="e">
        <f ca="1">+IF(AND(ISNUMBER(OFFSET('Sanitation Data'!$H$12,0,10*ROW('Sanitation Data'!H24))),DM30="Yes"),OFFSET('Sanitation Data'!$H$12,0,10*ROW('Sanitation Data'!H24)),IF(AND(ISNUMBER(OFFSET('Sanitation Data'!$H$12,0,10*ROW('Sanitation Data'!H24))),DM30="No",ISNUMBER(OFFSET('Sanitation Data'!$H$12,0,10*ROW('Sanitation Data'!H24)))),CONCATENATE("[",ROUND(OFFSET('Sanitation Data'!$H$12,0,10*ROW('Sanitation Data'!H24)),0),"]"),IF(AND(ISNUMBER(OFFSET('Sanitation Data'!$H$12,0,10*ROW('Sanitation Data'!H24))),DM30="",ISNUMBER(OFFSET('Sanitation Data'!$H$12,0,10*ROW('Sanitation Data'!H24)))),OFFSET('Sanitation Data'!$H$12,0,10*ROW('Sanitation Data'!H24)),NA())))</f>
        <v>#N/A</v>
      </c>
      <c r="AY30" s="120" t="e">
        <f ca="1">+IF(AND(ISNUMBER(OFFSET('Sanitation Data'!$H$13,0,10*ROW('Sanitation Data'!H24))),DN30="Yes"),OFFSET('Sanitation Data'!$H$13,0,10*ROW('Sanitation Data'!H24)),IF(AND(ISNUMBER(OFFSET('Sanitation Data'!$H$13,0,10*ROW('Sanitation Data'!H24))),DN30="No",ISNUMBER(OFFSET('Sanitation Data'!$H$13,0,10*ROW('Sanitation Data'!H24)))),CONCATENATE("[",ROUND(OFFSET('Sanitation Data'!$H$13,0,10*ROW('Sanitation Data'!H24)),0),"]"),IF(AND(ISNUMBER(OFFSET('Sanitation Data'!$H$13,0,10*ROW('Sanitation Data'!H24))),DN30="",ISNUMBER(OFFSET('Sanitation Data'!$H$13,0,10*ROW('Sanitation Data'!H24)))),OFFSET('Sanitation Data'!$H$13,0,10*ROW('Sanitation Data'!H24)),NA())))</f>
        <v>#N/A</v>
      </c>
      <c r="AZ30" s="121" t="e">
        <f ca="1">+IF(AND(ISNUMBER(OFFSET('Hygiene Data'!$C$6,0,10*ROW('Hygiene Data'!C24))),DO30="Yes"),OFFSET('Hygiene Data'!$C$6,0,10*ROW('Hygiene Data'!C24)),IF(AND(ISNUMBER(OFFSET('Hygiene Data'!$C$6,0,10*ROW('Hygiene Data'!C24))),DO30="No",ISNUMBER(OFFSET('Hygiene Data'!$C$6,0,10*ROW('Hygiene Data'!C24)))),CONCATENATE("[",ROUND(OFFSET('Hygiene Data'!$C$6,0,10*ROW('Hygiene Data'!C24)),0),"]"),IF(AND(ISNUMBER(OFFSET('Hygiene Data'!$C$6,0,10*ROW('Hygiene Data'!C24))),DO30="",ISNUMBER(OFFSET('Hygiene Data'!$C$6,0,10*ROW('Hygiene Data'!C24)))),OFFSET('Hygiene Data'!$C$6,0,10*ROW('Hygiene Data'!C24)),NA())))</f>
        <v>#N/A</v>
      </c>
      <c r="BA30" s="121" t="e">
        <f ca="1">+IF(AND(ISNUMBER(OFFSET('Hygiene Data'!$C$8,0,10*ROW('Hygiene Data'!C24))),DP30="Yes"),OFFSET('Hygiene Data'!$C$8,0,10*ROW('Hygiene Data'!C24)),IF(AND(ISNUMBER(OFFSET('Hygiene Data'!$C$8,0,10*ROW('Hygiene Data'!C24))),DP30="No",ISNUMBER(OFFSET('Hygiene Data'!$C$8,0,10*ROW('Hygiene Data'!C24)))),CONCATENATE("[",ROUND(OFFSET('Hygiene Data'!$C$8,0,10*ROW('Hygiene Data'!C24)),0),"]"),IF(AND(ISNUMBER(OFFSET('Hygiene Data'!$C$8,0,10*ROW('Hygiene Data'!C24))),DP30="",ISNUMBER(OFFSET('Hygiene Data'!$C$8,0,10*ROW('Hygiene Data'!C24)))),OFFSET('Hygiene Data'!$C$8,0,10*ROW('Hygiene Data'!C24)),NA())))</f>
        <v>#N/A</v>
      </c>
      <c r="BB30" s="121" t="e">
        <f ca="1">+IF(AND(ISNUMBER(OFFSET('Hygiene Data'!$C$10,0,10*ROW('Hygiene Data'!C24))),DQ30="Yes"),OFFSET('Hygiene Data'!$C$10,0,10*ROW('Hygiene Data'!C24)),IF(AND(ISNUMBER(OFFSET('Hygiene Data'!$C$10,0,10*ROW('Hygiene Data'!C24))),DQ30="No",ISNUMBER(OFFSET('Hygiene Data'!$C$10,0,10*ROW('Hygiene Data'!C24)))),CONCATENATE("[",ROUND(OFFSET('Hygiene Data'!$C$10,0,10*ROW('Hygiene Data'!C24)),0),"]"),IF(AND(ISNUMBER(OFFSET('Hygiene Data'!$C$10,0,10*ROW('Hygiene Data'!C24))),DQ30="",ISNUMBER(OFFSET('Hygiene Data'!$C$10,0,10*ROW('Hygiene Data'!C24)))),OFFSET('Hygiene Data'!$C$10,0,10*ROW('Hygiene Data'!C24)),NA())))</f>
        <v>#N/A</v>
      </c>
      <c r="BC30" s="121" t="e">
        <f ca="1">+IF(AND(ISNUMBER(OFFSET('Hygiene Data'!$D$6,0,10*ROW('Hygiene Data'!D24))),DR30="Yes"),OFFSET('Hygiene Data'!$D$6,0,10*ROW('Hygiene Data'!D24)),IF(AND(ISNUMBER(OFFSET('Hygiene Data'!$D$6,0,10*ROW('Hygiene Data'!D24))),DR30="No",ISNUMBER(OFFSET('Hygiene Data'!$D$6,0,10*ROW('Hygiene Data'!D24)))),CONCATENATE("[",ROUND(OFFSET('Hygiene Data'!$D$6,0,10*ROW('Hygiene Data'!D24)),0),"]"),IF(AND(ISNUMBER(OFFSET('Hygiene Data'!$D$6,0,10*ROW('Hygiene Data'!D24))),DR30="",ISNUMBER(OFFSET('Hygiene Data'!$D$6,0,10*ROW('Hygiene Data'!D24)))),OFFSET('Hygiene Data'!$D$6,0,10*ROW('Hygiene Data'!D24)),NA())))</f>
        <v>#N/A</v>
      </c>
      <c r="BD30" s="121" t="e">
        <f ca="1">+IF(AND(ISNUMBER(OFFSET('Hygiene Data'!$D$8,0,10*ROW('Hygiene Data'!D24))),DS30="Yes"),OFFSET('Hygiene Data'!$D$8,0,10*ROW('Hygiene Data'!D24)),IF(AND(ISNUMBER(OFFSET('Hygiene Data'!$D$8,0,10*ROW('Hygiene Data'!D24))),DS30="No",ISNUMBER(OFFSET('Hygiene Data'!$D$8,0,10*ROW('Hygiene Data'!D24)))),CONCATENATE("[",ROUND(OFFSET('Hygiene Data'!$D$8,0,10*ROW('Hygiene Data'!D24)),0),"]"),IF(AND(ISNUMBER(OFFSET('Hygiene Data'!$D$8,0,10*ROW('Hygiene Data'!D24))),DS30="",ISNUMBER(OFFSET('Hygiene Data'!$D$8,0,10*ROW('Hygiene Data'!D24)))),OFFSET('Hygiene Data'!$D$8,0,10*ROW('Hygiene Data'!D24)),NA())))</f>
        <v>#N/A</v>
      </c>
      <c r="BE30" s="121" t="e">
        <f ca="1">+IF(AND(ISNUMBER(OFFSET('Hygiene Data'!$D$10,0,10*ROW('Hygiene Data'!D24))),DT30="Yes"),OFFSET('Hygiene Data'!$D$10,0,10*ROW('Hygiene Data'!D24)),IF(AND(ISNUMBER(OFFSET('Hygiene Data'!$D$10,0,10*ROW('Hygiene Data'!D24))),DT30="No",ISNUMBER(OFFSET('Hygiene Data'!$D$10,0,10*ROW('Hygiene Data'!D24)))),CONCATENATE("[",ROUND(OFFSET('Hygiene Data'!$D$10,0,10*ROW('Hygiene Data'!D24)),0),"]"),IF(AND(ISNUMBER(OFFSET('Hygiene Data'!$D$10,0,10*ROW('Hygiene Data'!D24))),DT30="",ISNUMBER(OFFSET('Hygiene Data'!$D$10,0,10*ROW('Hygiene Data'!D24)))),OFFSET('Hygiene Data'!$D$10,0,10*ROW('Hygiene Data'!D24)),NA())))</f>
        <v>#N/A</v>
      </c>
      <c r="BF30" s="121" t="e">
        <f ca="1">+IF(AND(ISNUMBER(OFFSET('Hygiene Data'!$E$6,0,10*ROW('Hygiene Data'!E24))),DU30="Yes"),OFFSET('Hygiene Data'!$E$6,0,10*ROW('Hygiene Data'!E24)),IF(AND(ISNUMBER(OFFSET('Hygiene Data'!$E$6,0,10*ROW('Hygiene Data'!E24))),DU30="No",ISNUMBER(OFFSET('Hygiene Data'!$E$6,0,10*ROW('Hygiene Data'!E24)))),CONCATENATE("[",ROUND(OFFSET('Hygiene Data'!$E$6,0,10*ROW('Hygiene Data'!E24)),0),"]"),IF(AND(ISNUMBER(OFFSET('Hygiene Data'!$E$6,0,10*ROW('Hygiene Data'!E24))),DU30="",ISNUMBER(OFFSET('Hygiene Data'!$E$6,0,10*ROW('Hygiene Data'!E24)))),OFFSET('Hygiene Data'!$E$6,0,10*ROW('Hygiene Data'!E24)),NA())))</f>
        <v>#N/A</v>
      </c>
      <c r="BG30" s="121" t="e">
        <f ca="1">+IF(AND(ISNUMBER(OFFSET('Hygiene Data'!$E$8,0,10*ROW('Hygiene Data'!E24))),DV30="Yes"),OFFSET('Hygiene Data'!$E$8,0,10*ROW('Hygiene Data'!E24)),IF(AND(ISNUMBER(OFFSET('Hygiene Data'!$E$8,0,10*ROW('Hygiene Data'!E24))),DV30="No",ISNUMBER(OFFSET('Hygiene Data'!$E$8,0,10*ROW('Hygiene Data'!E24)))),CONCATENATE("[",ROUND(OFFSET('Hygiene Data'!$E$8,0,10*ROW('Hygiene Data'!E24)),0),"]"),IF(AND(ISNUMBER(OFFSET('Hygiene Data'!$E$8,0,10*ROW('Hygiene Data'!E24))),DV30="",ISNUMBER(OFFSET('Hygiene Data'!$E$8,0,10*ROW('Hygiene Data'!E24)))),OFFSET('Hygiene Data'!$E$8,0,10*ROW('Hygiene Data'!E24)),NA())))</f>
        <v>#N/A</v>
      </c>
      <c r="BH30" s="121" t="e">
        <f ca="1">+IF(AND(ISNUMBER(OFFSET('Hygiene Data'!$E$10,0,10*ROW('Hygiene Data'!E24))),DW30="Yes"),OFFSET('Hygiene Data'!$E$10,0,10*ROW('Hygiene Data'!E24)),IF(AND(ISNUMBER(OFFSET('Hygiene Data'!$E$10,0,10*ROW('Hygiene Data'!E24))),DW30="No",ISNUMBER(OFFSET('Hygiene Data'!$E$10,0,10*ROW('Hygiene Data'!E24)))),CONCATENATE("[",ROUND(OFFSET('Hygiene Data'!$E$10,0,10*ROW('Hygiene Data'!E24)),0),"]"),IF(AND(ISNUMBER(OFFSET('Hygiene Data'!$E$10,0,10*ROW('Hygiene Data'!E24))),DW30="",ISNUMBER(OFFSET('Hygiene Data'!$E$10,0,10*ROW('Hygiene Data'!E24)))),OFFSET('Hygiene Data'!$E$10,0,10*ROW('Hygiene Data'!E24)),NA())))</f>
        <v>#N/A</v>
      </c>
      <c r="BI30" s="121" t="e">
        <f ca="1">+IF(AND(ISNUMBER(OFFSET('Hygiene Data'!$F$6,0,10*ROW('Hygiene Data'!F24))),DX30="Yes"),OFFSET('Hygiene Data'!$F$6,0,10*ROW('Hygiene Data'!F24)),IF(AND(ISNUMBER(OFFSET('Hygiene Data'!$F$6,0,10*ROW('Hygiene Data'!F24))),DX30="No",ISNUMBER(OFFSET('Hygiene Data'!$F$6,0,10*ROW('Hygiene Data'!F24)))),CONCATENATE("[",ROUND(OFFSET('Hygiene Data'!$F$6,0,10*ROW('Hygiene Data'!F24)),0),"]"),IF(AND(ISNUMBER(OFFSET('Hygiene Data'!$F$6,0,10*ROW('Hygiene Data'!F24))),DX30="",ISNUMBER(OFFSET('Hygiene Data'!$F$6,0,10*ROW('Hygiene Data'!F24)))),OFFSET('Hygiene Data'!$F$6,0,10*ROW('Hygiene Data'!F24)),NA())))</f>
        <v>#N/A</v>
      </c>
      <c r="BJ30" s="121" t="e">
        <f ca="1">+IF(AND(ISNUMBER(OFFSET('Hygiene Data'!$F$8,0,10*ROW('Hygiene Data'!F24))),DY30="Yes"),OFFSET('Hygiene Data'!$F$8,0,10*ROW('Hygiene Data'!F24)),IF(AND(ISNUMBER(OFFSET('Hygiene Data'!$F$8,0,10*ROW('Hygiene Data'!F24))),DY30="No",ISNUMBER(OFFSET('Hygiene Data'!$F$8,0,10*ROW('Hygiene Data'!F24)))),CONCATENATE("[",ROUND(OFFSET('Hygiene Data'!$F$8,0,10*ROW('Hygiene Data'!F24)),0),"]"),IF(AND(ISNUMBER(OFFSET('Hygiene Data'!$F$8,0,10*ROW('Hygiene Data'!F24))),DY30="",ISNUMBER(OFFSET('Hygiene Data'!$F$8,0,10*ROW('Hygiene Data'!F24)))),OFFSET('Hygiene Data'!$F$8,0,10*ROW('Hygiene Data'!F24)),NA())))</f>
        <v>#N/A</v>
      </c>
      <c r="BK30" s="121" t="e">
        <f ca="1">+IF(AND(ISNUMBER(OFFSET('Hygiene Data'!$F$10,0,10*ROW('Hygiene Data'!F24))),DZ30="Yes"),OFFSET('Hygiene Data'!$F$10,0,10*ROW('Hygiene Data'!F24)),IF(AND(ISNUMBER(OFFSET('Hygiene Data'!$F$10,0,10*ROW('Hygiene Data'!F24))),DZ30="No",ISNUMBER(OFFSET('Hygiene Data'!$F$10,0,10*ROW('Hygiene Data'!F24)))),CONCATENATE("[",ROUND(OFFSET('Hygiene Data'!$F$10,0,10*ROW('Hygiene Data'!F24)),0),"]"),IF(AND(ISNUMBER(OFFSET('Hygiene Data'!$F$10,0,10*ROW('Hygiene Data'!F24))),DZ30="",ISNUMBER(OFFSET('Hygiene Data'!$F$10,0,10*ROW('Hygiene Data'!F24)))),OFFSET('Hygiene Data'!$F$10,0,10*ROW('Hygiene Data'!F24)),NA())))</f>
        <v>#N/A</v>
      </c>
      <c r="BL30" s="121" t="e">
        <f ca="1">+IF(AND(ISNUMBER(OFFSET('Hygiene Data'!$G$6,0,10*ROW('Hygiene Data'!G24))),EA30="Yes"),OFFSET('Hygiene Data'!$G$6,0,10*ROW('Hygiene Data'!G24)),IF(AND(ISNUMBER(OFFSET('Hygiene Data'!$G$6,0,10*ROW('Hygiene Data'!G24))),EA30="No",ISNUMBER(OFFSET('Hygiene Data'!$G$6,0,10*ROW('Hygiene Data'!G24)))),CONCATENATE("[",ROUND(OFFSET('Hygiene Data'!$G$6,0,10*ROW('Hygiene Data'!G24)),0),"]"),IF(AND(ISNUMBER(OFFSET('Hygiene Data'!$G$6,0,10*ROW('Hygiene Data'!G24))),EA30="",ISNUMBER(OFFSET('Hygiene Data'!$G$6,0,10*ROW('Hygiene Data'!G24)))),OFFSET('Hygiene Data'!$G$6,0,10*ROW('Hygiene Data'!G24)),NA())))</f>
        <v>#N/A</v>
      </c>
      <c r="BM30" s="121" t="e">
        <f ca="1">+IF(AND(ISNUMBER(OFFSET('Hygiene Data'!$G$8,0,10*ROW('Hygiene Data'!G24))),EB30="Yes"),OFFSET('Hygiene Data'!$G$8,0,10*ROW('Hygiene Data'!G24)),IF(AND(ISNUMBER(OFFSET('Hygiene Data'!$G$8,0,10*ROW('Hygiene Data'!G24))),EB30="No",ISNUMBER(OFFSET('Hygiene Data'!$G$8,0,10*ROW('Hygiene Data'!G24)))),CONCATENATE("[",ROUND(OFFSET('Hygiene Data'!$G$8,0,10*ROW('Hygiene Data'!G24)),0),"]"),IF(AND(ISNUMBER(OFFSET('Hygiene Data'!$G$8,0,10*ROW('Hygiene Data'!G24))),EB30="",ISNUMBER(OFFSET('Hygiene Data'!$G$8,0,10*ROW('Hygiene Data'!G24)))),OFFSET('Hygiene Data'!$G$8,0,10*ROW('Hygiene Data'!G24)),NA())))</f>
        <v>#N/A</v>
      </c>
      <c r="BN30" s="121" t="e">
        <f ca="1">+IF(AND(ISNUMBER(OFFSET('Hygiene Data'!$G$10,0,10*ROW('Hygiene Data'!G24))),EC30="Yes"),OFFSET('Hygiene Data'!$G$10,0,10*ROW('Hygiene Data'!G24)),IF(AND(ISNUMBER(OFFSET('Hygiene Data'!$G$10,0,10*ROW('Hygiene Data'!G24))),EC30="No",ISNUMBER(OFFSET('Hygiene Data'!$G$10,0,10*ROW('Hygiene Data'!G24)))),CONCATENATE("[",ROUND(OFFSET('Hygiene Data'!$G$10,0,10*ROW('Hygiene Data'!G24)),0),"]"),IF(AND(ISNUMBER(OFFSET('Hygiene Data'!$G$10,0,10*ROW('Hygiene Data'!G24))),EC30="",ISNUMBER(OFFSET('Hygiene Data'!$G$10,0,10*ROW('Hygiene Data'!G24)))),OFFSET('Hygiene Data'!$G$10,0,10*ROW('Hygiene Data'!G24)),NA())))</f>
        <v>#N/A</v>
      </c>
      <c r="BO30" s="121" t="e">
        <f ca="1">+IF(AND(ISNUMBER(OFFSET('Hygiene Data'!$H$6,0,10*ROW('Hygiene Data'!H24))),ED30="Yes"),OFFSET('Hygiene Data'!$H$6,0,10*ROW('Hygiene Data'!H24)),IF(AND(ISNUMBER(OFFSET('Hygiene Data'!$H$6,0,10*ROW('Hygiene Data'!H24))),ED30="No",ISNUMBER(OFFSET('Hygiene Data'!$H$6,0,10*ROW('Hygiene Data'!H24)))),CONCATENATE("[",ROUND(OFFSET('Hygiene Data'!$H$6,0,10*ROW('Hygiene Data'!H24)),0),"]"),IF(AND(ISNUMBER(OFFSET('Hygiene Data'!$H$6,0,10*ROW('Hygiene Data'!H24))),ED30="",ISNUMBER(OFFSET('Hygiene Data'!$H$6,0,10*ROW('Hygiene Data'!H24)))),OFFSET('Hygiene Data'!$H$6,0,10*ROW('Hygiene Data'!H24)),NA())))</f>
        <v>#N/A</v>
      </c>
      <c r="BP30" s="121" t="e">
        <f ca="1">+IF(AND(ISNUMBER(OFFSET('Hygiene Data'!$H$8,0,10*ROW('Hygiene Data'!H24))),EE30="Yes"),OFFSET('Hygiene Data'!$H$8,0,10*ROW('Hygiene Data'!H24)),IF(AND(ISNUMBER(OFFSET('Hygiene Data'!$H$8,0,10*ROW('Hygiene Data'!H24))),EE30="No",ISNUMBER(OFFSET('Hygiene Data'!$H$8,0,10*ROW('Hygiene Data'!H24)))),CONCATENATE("[",ROUND(OFFSET('Hygiene Data'!$H$8,0,10*ROW('Hygiene Data'!H24)),0),"]"),IF(AND(ISNUMBER(OFFSET('Hygiene Data'!$H$8,0,10*ROW('Hygiene Data'!H24))),EE30="",ISNUMBER(OFFSET('Hygiene Data'!$H$8,0,10*ROW('Hygiene Data'!H24)))),OFFSET('Hygiene Data'!$H$8,0,10*ROW('Hygiene Data'!H24)),NA())))</f>
        <v>#N/A</v>
      </c>
      <c r="BQ30" s="121" t="e">
        <f ca="1">+IF(AND(ISNUMBER(OFFSET('Hygiene Data'!$H$10,0,10*ROW('Hygiene Data'!H24))),EF30="Yes"),OFFSET('Hygiene Data'!$H$10,0,10*ROW('Hygiene Data'!H24)),IF(AND(ISNUMBER(OFFSET('Hygiene Data'!$H$10,0,10*ROW('Hygiene Data'!H24))),EF30="No",ISNUMBER(OFFSET('Hygiene Data'!$H$10,0,10*ROW('Hygiene Data'!H24)))),CONCATENATE("[",ROUND(OFFSET('Hygiene Data'!$H$10,0,10*ROW('Hygiene Data'!H24)),0),"]"),IF(AND(ISNUMBER(OFFSET('Hygiene Data'!$H$10,0,10*ROW('Hygiene Data'!H24))),EF30="",ISNUMBER(OFFSET('Hygiene Data'!$H$10,0,10*ROW('Hygiene Data'!H24)))),OFFSET('Hygiene Data'!$H$10,0,10*ROW('Hygiene Data'!H24)),NA())))</f>
        <v>#N/A</v>
      </c>
      <c r="BS30" s="28" t="str">
        <f ca="1">+IF(OFFSET('Water Data'!$C$28,0,10*ROW('Water Data'!C24))="","",OFFSET('Water Data'!$C$28,0,10*ROW('Water Data'!C24)))</f>
        <v/>
      </c>
      <c r="BT30" s="28" t="str">
        <f ca="1">+IF(OFFSET('Water Data'!$C$29,0,10*ROW('Water Data'!C24))="","",OFFSET('Water Data'!$C$29,0,10*ROW('Water Data'!C24)))</f>
        <v/>
      </c>
      <c r="BU30" s="28" t="str">
        <f ca="1">+IF(OFFSET('Water Data'!$C$30,0,10*ROW('Water Data'!C24))="","",OFFSET('Water Data'!$C$30,0,10*ROW('Water Data'!C24)))</f>
        <v/>
      </c>
      <c r="BV30" s="28" t="str">
        <f ca="1">+IF(OFFSET('Water Data'!$D$28,0,10*ROW('Water Data'!D24))="","",OFFSET('Water Data'!$D$28,0,10*ROW('Water Data'!D24)))</f>
        <v/>
      </c>
      <c r="BW30" s="28" t="str">
        <f ca="1">+IF(OFFSET('Water Data'!$D$29,0,10*ROW('Water Data'!D24))="","",OFFSET('Water Data'!$D$29,0,10*ROW('Water Data'!D24)))</f>
        <v/>
      </c>
      <c r="BX30" s="28" t="str">
        <f ca="1">+IF(OFFSET('Water Data'!$D$30,0,10*ROW('Water Data'!D24))="","",OFFSET('Water Data'!$D$30,0,10*ROW('Water Data'!D24)))</f>
        <v/>
      </c>
      <c r="BY30" s="28" t="str">
        <f ca="1">+IF(OFFSET('Water Data'!$E$28,0,10*ROW('Water Data'!E24))="","",OFFSET('Water Data'!$E$28,0,10*ROW('Water Data'!E24)))</f>
        <v/>
      </c>
      <c r="BZ30" s="28" t="str">
        <f ca="1">+IF(OFFSET('Water Data'!$E$29,0,10*ROW('Water Data'!E24))="","",OFFSET('Water Data'!$E$29,0,10*ROW('Water Data'!E24)))</f>
        <v/>
      </c>
      <c r="CA30" s="28" t="str">
        <f ca="1">+IF(OFFSET('Water Data'!$E$30,0,10*ROW('Water Data'!E24))="","",OFFSET('Water Data'!$E$30,0,10*ROW('Water Data'!E24)))</f>
        <v/>
      </c>
      <c r="CB30" s="28" t="str">
        <f ca="1">+IF(OFFSET('Water Data'!$F$28,0,10*ROW('Water Data'!F24))="","",OFFSET('Water Data'!$F$28,0,10*ROW('Water Data'!F24)))</f>
        <v/>
      </c>
      <c r="CC30" s="28" t="str">
        <f ca="1">+IF(OFFSET('Water Data'!$F$29,0,10*ROW('Water Data'!F24))="","",OFFSET('Water Data'!$F$29,0,10*ROW('Water Data'!F24)))</f>
        <v/>
      </c>
      <c r="CD30" s="28" t="str">
        <f ca="1">+IF(OFFSET('Water Data'!$F$30,0,10*ROW('Water Data'!F24))="","",OFFSET('Water Data'!$F$30,0,10*ROW('Water Data'!F24)))</f>
        <v/>
      </c>
      <c r="CE30" s="28" t="str">
        <f ca="1">+IF(OFFSET('Water Data'!$G$28,0,10*ROW('Water Data'!G24))="","",OFFSET('Water Data'!$G$28,0,10*ROW('Water Data'!G24)))</f>
        <v/>
      </c>
      <c r="CF30" s="28" t="str">
        <f ca="1">+IF(OFFSET('Water Data'!$G$29,0,10*ROW('Water Data'!G24))="","",OFFSET('Water Data'!$G$29,0,10*ROW('Water Data'!G24)))</f>
        <v/>
      </c>
      <c r="CG30" s="28" t="str">
        <f ca="1">+IF(OFFSET('Water Data'!$G$30,0,10*ROW('Water Data'!G24))="","",OFFSET('Water Data'!$G$30,0,10*ROW('Water Data'!G24)))</f>
        <v/>
      </c>
      <c r="CH30" s="28" t="str">
        <f ca="1">+IF(OFFSET('Water Data'!$H$28,0,10*ROW('Water Data'!H24))="","",OFFSET('Water Data'!$H$28,0,10*ROW('Water Data'!H24)))</f>
        <v/>
      </c>
      <c r="CI30" s="28" t="str">
        <f ca="1">+IF(OFFSET('Water Data'!$H$29,0,10*ROW('Water Data'!H24))="","",OFFSET('Water Data'!$H$29,0,10*ROW('Water Data'!H24)))</f>
        <v/>
      </c>
      <c r="CJ30" s="28" t="str">
        <f ca="1">+IF(OFFSET('Water Data'!$H$30,0,10*ROW('Water Data'!H24))="","",OFFSET('Water Data'!$H$30,0,10*ROW('Water Data'!H24)))</f>
        <v/>
      </c>
      <c r="CK30" s="28" t="str">
        <f ca="1">+IF(OFFSET('Sanitation Data'!$C$29,0,10*ROW('Sanitation Data'!C24))="","",OFFSET('Sanitation Data'!$C$29,0,10*ROW('Sanitation Data'!C24)))</f>
        <v/>
      </c>
      <c r="CL30" s="28" t="str">
        <f ca="1">+IF(OFFSET('Sanitation Data'!$C$30,0,10*ROW('Sanitation Data'!C24))="","",OFFSET('Sanitation Data'!$C$30,0,10*ROW('Sanitation Data'!C24)))</f>
        <v/>
      </c>
      <c r="CM30" s="28" t="str">
        <f ca="1">+IF(OFFSET('Sanitation Data'!$C$31,0,10*ROW('Sanitation Data'!C24))="","",OFFSET('Sanitation Data'!$C$31,0,10*ROW('Sanitation Data'!C24)))</f>
        <v/>
      </c>
      <c r="CN30" s="28" t="str">
        <f ca="1">+IF(OFFSET('Sanitation Data'!$C$32,0,10*ROW('Sanitation Data'!C24))="","",OFFSET('Sanitation Data'!$C$32,0,10*ROW('Sanitation Data'!C24)))</f>
        <v/>
      </c>
      <c r="CO30" s="28" t="str">
        <f ca="1">+IF(OFFSET('Sanitation Data'!$C$33,0,10*ROW('Sanitation Data'!C24))="","",OFFSET('Sanitation Data'!$C$33,0,10*ROW('Sanitation Data'!C24)))</f>
        <v/>
      </c>
      <c r="CP30" s="28" t="str">
        <f ca="1">+IF(OFFSET('Sanitation Data'!$D$29,0,10*ROW('Sanitation Data'!D24))="","",OFFSET('Sanitation Data'!$D$29,0,10*ROW('Sanitation Data'!D24)))</f>
        <v/>
      </c>
      <c r="CQ30" s="28" t="str">
        <f ca="1">+IF(OFFSET('Sanitation Data'!$D$30,0,10*ROW('Sanitation Data'!D24))="","",OFFSET('Sanitation Data'!$D$30,0,10*ROW('Sanitation Data'!D24)))</f>
        <v/>
      </c>
      <c r="CR30" s="28" t="str">
        <f ca="1">+IF(OFFSET('Sanitation Data'!$D$31,0,10*ROW('Sanitation Data'!D24))="","",OFFSET('Sanitation Data'!$D$31,0,10*ROW('Sanitation Data'!D24)))</f>
        <v/>
      </c>
      <c r="CS30" s="28" t="str">
        <f ca="1">+IF(OFFSET('Sanitation Data'!$D$32,0,10*ROW('Sanitation Data'!D24))="","",OFFSET('Sanitation Data'!$D$32,0,10*ROW('Sanitation Data'!D24)))</f>
        <v/>
      </c>
      <c r="CT30" s="28" t="str">
        <f ca="1">+IF(OFFSET('Sanitation Data'!$D$33,0,10*ROW('Sanitation Data'!D24))="","",OFFSET('Sanitation Data'!$D$33,0,10*ROW('Sanitation Data'!D24)))</f>
        <v/>
      </c>
      <c r="CU30" s="28" t="str">
        <f ca="1">+IF(OFFSET('Sanitation Data'!$E$29,0,10*ROW('Sanitation Data'!E24))="","",OFFSET('Sanitation Data'!$E$29,0,10*ROW('Sanitation Data'!E24)))</f>
        <v/>
      </c>
      <c r="CV30" s="28" t="str">
        <f ca="1">+IF(OFFSET('Sanitation Data'!$E$30,0,10*ROW('Sanitation Data'!E24))="","",OFFSET('Sanitation Data'!$E$30,0,10*ROW('Sanitation Data'!E24)))</f>
        <v/>
      </c>
      <c r="CW30" s="28" t="str">
        <f ca="1">+IF(OFFSET('Sanitation Data'!$E$31,0,10*ROW('Sanitation Data'!E24))="","",OFFSET('Sanitation Data'!$E$31,0,10*ROW('Sanitation Data'!E24)))</f>
        <v/>
      </c>
      <c r="CX30" s="28" t="str">
        <f ca="1">+IF(OFFSET('Sanitation Data'!$E$32,0,10*ROW('Sanitation Data'!E24))="","",OFFSET('Sanitation Data'!$E$32,0,10*ROW('Sanitation Data'!E24)))</f>
        <v/>
      </c>
      <c r="CY30" s="28" t="str">
        <f ca="1">+IF(OFFSET('Sanitation Data'!$E$33,0,10*ROW('Sanitation Data'!E24))="","",OFFSET('Sanitation Data'!$E$33,0,10*ROW('Sanitation Data'!E24)))</f>
        <v/>
      </c>
      <c r="CZ30" s="28" t="str">
        <f ca="1">+IF(OFFSET('Sanitation Data'!$F$29,0,10*ROW('Sanitation Data'!F24))="","",OFFSET('Sanitation Data'!$F$29,0,10*ROW('Sanitation Data'!F24)))</f>
        <v/>
      </c>
      <c r="DA30" s="28" t="str">
        <f ca="1">+IF(OFFSET('Sanitation Data'!$F$30,0,10*ROW('Sanitation Data'!F24))="","",OFFSET('Sanitation Data'!$F$30,0,10*ROW('Sanitation Data'!F24)))</f>
        <v/>
      </c>
      <c r="DB30" s="28" t="str">
        <f ca="1">+IF(OFFSET('Sanitation Data'!$F$31,0,10*ROW('Sanitation Data'!F24))="","",OFFSET('Sanitation Data'!$F$31,0,10*ROW('Sanitation Data'!F24)))</f>
        <v/>
      </c>
      <c r="DC30" s="28" t="str">
        <f ca="1">+IF(OFFSET('Sanitation Data'!$F$32,0,10*ROW('Sanitation Data'!F24))="","",OFFSET('Sanitation Data'!$F$32,0,10*ROW('Sanitation Data'!F24)))</f>
        <v/>
      </c>
      <c r="DD30" s="28" t="str">
        <f ca="1">+IF(OFFSET('Sanitation Data'!$F$33,0,10*ROW('Sanitation Data'!F24))="","",OFFSET('Sanitation Data'!$F$33,0,10*ROW('Sanitation Data'!F24)))</f>
        <v/>
      </c>
      <c r="DE30" s="28" t="str">
        <f ca="1">+IF(OFFSET('Sanitation Data'!$G$29,0,10*ROW('Sanitation Data'!G24))="","",OFFSET('Sanitation Data'!$G$29,0,10*ROW('Sanitation Data'!G24)))</f>
        <v/>
      </c>
      <c r="DF30" s="28" t="str">
        <f ca="1">+IF(OFFSET('Sanitation Data'!$G$30,0,10*ROW('Sanitation Data'!G24))="","",OFFSET('Sanitation Data'!$G$30,0,10*ROW('Sanitation Data'!G24)))</f>
        <v/>
      </c>
      <c r="DG30" s="28" t="str">
        <f ca="1">+IF(OFFSET('Sanitation Data'!$G$31,0,10*ROW('Sanitation Data'!G24))="","",OFFSET('Sanitation Data'!$G$31,0,10*ROW('Sanitation Data'!G24)))</f>
        <v/>
      </c>
      <c r="DH30" s="28" t="str">
        <f ca="1">+IF(OFFSET('Sanitation Data'!$G$32,0,10*ROW('Sanitation Data'!G24))="","",OFFSET('Sanitation Data'!$G$32,0,10*ROW('Sanitation Data'!G24)))</f>
        <v/>
      </c>
      <c r="DI30" s="28" t="str">
        <f ca="1">+IF(OFFSET('Sanitation Data'!$G$33,0,10*ROW('Sanitation Data'!G24))="","",OFFSET('Sanitation Data'!$G$33,0,10*ROW('Sanitation Data'!G24)))</f>
        <v/>
      </c>
      <c r="DJ30" s="28" t="str">
        <f ca="1">+IF(OFFSET('Sanitation Data'!$H$29,0,10*ROW('Sanitation Data'!H24))="","",OFFSET('Sanitation Data'!$H$29,0,10*ROW('Sanitation Data'!H24)))</f>
        <v/>
      </c>
      <c r="DK30" s="28" t="str">
        <f ca="1">+IF(OFFSET('Sanitation Data'!$H$30,0,10*ROW('Sanitation Data'!H24))="","",OFFSET('Sanitation Data'!$H$30,0,10*ROW('Sanitation Data'!H24)))</f>
        <v/>
      </c>
      <c r="DL30" s="28" t="str">
        <f ca="1">+IF(OFFSET('Sanitation Data'!$H$31,0,10*ROW('Sanitation Data'!H24))="","",OFFSET('Sanitation Data'!$H$31,0,10*ROW('Sanitation Data'!H24)))</f>
        <v/>
      </c>
      <c r="DM30" s="28" t="str">
        <f ca="1">+IF(OFFSET('Sanitation Data'!$H$32,0,10*ROW('Sanitation Data'!H24))="","",OFFSET('Sanitation Data'!$H$32,0,10*ROW('Sanitation Data'!H24)))</f>
        <v/>
      </c>
      <c r="DN30" s="28" t="str">
        <f ca="1">+IF(OFFSET('Sanitation Data'!$H$33,0,10*ROW('Sanitation Data'!H24))="","",OFFSET('Sanitation Data'!$H$33,0,10*ROW('Sanitation Data'!H24)))</f>
        <v/>
      </c>
      <c r="DO30" s="28" t="str">
        <f ca="1">+IF(OFFSET('Hygiene Data'!$C$12,0,10*ROW('Hygiene Data'!C24))="","",OFFSET('Hygiene Data'!$C$12,0,10*ROW('Hygiene Data'!C24)))</f>
        <v/>
      </c>
      <c r="DP30" s="28" t="str">
        <f ca="1">+IF(OFFSET('Hygiene Data'!$C$13,0,10*ROW('Hygiene Data'!C24))="","",OFFSET('Hygiene Data'!$C$13,0,10*ROW('Hygiene Data'!C24)))</f>
        <v/>
      </c>
      <c r="DQ30" s="28" t="str">
        <f ca="1">+IF(OFFSET('Hygiene Data'!$C$14,0,10*ROW('Hygiene Data'!C24))="","",OFFSET('Hygiene Data'!$C$14,0,10*ROW('Hygiene Data'!C24)))</f>
        <v/>
      </c>
      <c r="DR30" s="28" t="str">
        <f ca="1">+IF(OFFSET('Hygiene Data'!$D$12,0,10*ROW('Hygiene Data'!D24))="","",OFFSET('Hygiene Data'!$D$12,0,10*ROW('Hygiene Data'!D24)))</f>
        <v/>
      </c>
      <c r="DS30" s="28" t="str">
        <f ca="1">+IF(OFFSET('Hygiene Data'!$D$13,0,10*ROW('Hygiene Data'!D24))="","",OFFSET('Hygiene Data'!$D$13,0,10*ROW('Hygiene Data'!D24)))</f>
        <v/>
      </c>
      <c r="DT30" s="28" t="str">
        <f ca="1">+IF(OFFSET('Hygiene Data'!$D$14,0,10*ROW('Hygiene Data'!D24))="","",OFFSET('Hygiene Data'!$D$14,0,10*ROW('Hygiene Data'!D24)))</f>
        <v/>
      </c>
      <c r="DU30" s="28" t="str">
        <f ca="1">+IF(OFFSET('Hygiene Data'!$E$12,0,10*ROW('Hygiene Data'!E24))="","",OFFSET('Hygiene Data'!$E$12,0,10*ROW('Hygiene Data'!E24)))</f>
        <v/>
      </c>
      <c r="DV30" s="28" t="str">
        <f ca="1">+IF(OFFSET('Hygiene Data'!$E$13,0,10*ROW('Hygiene Data'!E24))="","",OFFSET('Hygiene Data'!$E$13,0,10*ROW('Hygiene Data'!E24)))</f>
        <v/>
      </c>
      <c r="DW30" s="28" t="str">
        <f ca="1">+IF(OFFSET('Hygiene Data'!$E$14,0,10*ROW('Hygiene Data'!E24))="","",OFFSET('Hygiene Data'!$E$14,0,10*ROW('Hygiene Data'!E24)))</f>
        <v/>
      </c>
      <c r="DX30" s="28" t="str">
        <f ca="1">+IF(OFFSET('Hygiene Data'!$F$12,0,10*ROW('Hygiene Data'!F24))="","",OFFSET('Hygiene Data'!$F$12,0,10*ROW('Hygiene Data'!F24)))</f>
        <v/>
      </c>
      <c r="DY30" s="28" t="str">
        <f ca="1">+IF(OFFSET('Hygiene Data'!$F$13,0,10*ROW('Hygiene Data'!F24))="","",OFFSET('Hygiene Data'!$F$13,0,10*ROW('Hygiene Data'!F24)))</f>
        <v/>
      </c>
      <c r="DZ30" s="28" t="str">
        <f ca="1">+IF(OFFSET('Hygiene Data'!$F$14,0,10*ROW('Hygiene Data'!F24))="","",OFFSET('Hygiene Data'!$F$14,0,10*ROW('Hygiene Data'!F24)))</f>
        <v/>
      </c>
      <c r="EA30" s="28" t="str">
        <f ca="1">+IF(OFFSET('Hygiene Data'!$G$12,0,10*ROW('Hygiene Data'!G24))="","",OFFSET('Hygiene Data'!$G$12,0,10*ROW('Hygiene Data'!G24)))</f>
        <v/>
      </c>
      <c r="EB30" s="28" t="str">
        <f ca="1">+IF(OFFSET('Hygiene Data'!$G$13,0,10*ROW('Hygiene Data'!G24))="","",OFFSET('Hygiene Data'!$G$13,0,10*ROW('Hygiene Data'!G24)))</f>
        <v/>
      </c>
      <c r="EC30" s="28" t="str">
        <f ca="1">+IF(OFFSET('Hygiene Data'!$G$14,0,10*ROW('Hygiene Data'!G24))="","",OFFSET('Hygiene Data'!$G$14,0,10*ROW('Hygiene Data'!G24)))</f>
        <v/>
      </c>
      <c r="ED30" s="28" t="str">
        <f ca="1">+IF(OFFSET('Hygiene Data'!$H$12,0,10*ROW('Hygiene Data'!H24))="","",OFFSET('Hygiene Data'!$H$12,0,10*ROW('Hygiene Data'!H24)))</f>
        <v/>
      </c>
      <c r="EE30" s="28" t="str">
        <f ca="1">+IF(OFFSET('Hygiene Data'!$H$13,0,10*ROW('Hygiene Data'!H24))="","",OFFSET('Hygiene Data'!$H$13,0,10*ROW('Hygiene Data'!H24)))</f>
        <v/>
      </c>
      <c r="EF30" s="28" t="str">
        <f ca="1">+IF(OFFSET('Hygiene Data'!$H$14,0,10*ROW('Hygiene Data'!H24))="","",OFFSET('Hygiene Data'!$H$14,0,10*ROW('Hygiene Data'!H24)))</f>
        <v/>
      </c>
    </row>
    <row r="31" spans="1:136" x14ac:dyDescent="0.2">
      <c r="A31" s="44" t="str">
        <f ca="1">+IF(OFFSET('Water Data'!$B$1,0,10*ROW('Water Data'!B27))="","",OFFSET('Water Data'!$B$1,0,10*ROW('Water Data'!B27)))</f>
        <v/>
      </c>
      <c r="B31" s="44" t="str">
        <f ca="1">+IF(OFFSET('Water Data'!$A$3,0,10*ROW('Water Data'!A27))="","",OFFSET('Water Data'!$A$3,0,10*ROW('Water Data'!A27)))</f>
        <v/>
      </c>
      <c r="C31" s="44" t="str">
        <f ca="1">+IF(OFFSET('Water Data'!$C$3,0,10*ROW('Water Data'!C27))="","",OFFSET('Water Data'!$C$3,0,10*ROW('Water Data'!C27)))</f>
        <v/>
      </c>
      <c r="D31" s="119" t="e">
        <f ca="1">+IF(AND(ISNUMBER(OFFSET('Water Data'!$C$5,0,10*ROW('Water Data'!C25))),BS31="Yes"),100-OFFSET('Water Data'!$C$5,0,10*ROW('Water Data'!C25)),IF(AND(ISNUMBER(OFFSET('Water Data'!$C$5,0,10*ROW('Water Data'!C25))),BS31="No",ISNUMBER(OFFSET('Water Data'!$C$5,0,10*ROW('Water Data'!C25)))),CONCATENATE("[",ROUND(100-OFFSET('Water Data'!$C$5,0,10*ROW('Water Data'!C25)),0),"]"),IF(AND(ISNUMBER(OFFSET('Water Data'!$C$5,0,10*ROW('Water Data'!C25))),BS31="",ISNUMBER(OFFSET('Water Data'!$C$5,0,10*ROW('Water Data'!C25)))),100-OFFSET('Water Data'!$C$5,0,10*ROW('Water Data'!C25)),NA())))</f>
        <v>#N/A</v>
      </c>
      <c r="E31" s="119" t="e">
        <f ca="1">+IF(AND(ISNUMBER(OFFSET('Water Data'!$C$7,0,10*ROW('Water Data'!D25))),BT31="Yes"),OFFSET('Water Data'!$C$7,0,10*ROW('Water Data'!C25)),IF(AND(ISNUMBER(OFFSET('Water Data'!$C$7,0,10*ROW('Water Data'!C25))),BT31="No",ISNUMBER(OFFSET('Water Data'!$C$7,0,10*ROW('Water Data'!C25)))),CONCATENATE("[",ROUND(OFFSET('Water Data'!$C$7,0,10*ROW('Water Data'!C25)),0),"]"),IF(AND(ISNUMBER(OFFSET('Water Data'!$C$7,0,10*ROW('Water Data'!C25))),BT31="",ISNUMBER(OFFSET('Water Data'!$C$7,0,10*ROW('Water Data'!C25)))),OFFSET('Water Data'!$C$7,0,10*ROW('Water Data'!C25)),NA())))</f>
        <v>#N/A</v>
      </c>
      <c r="F31" s="119" t="e">
        <f ca="1">+IF(AND(ISNUMBER(OFFSET('Water Data'!$C$10,0,10*ROW('Water Data'!C25))),BU31="Yes"),OFFSET('Water Data'!$C$10,0,10*ROW('Water Data'!C25)),IF(AND(ISNUMBER(OFFSET('Water Data'!$C$10,0,10*ROW('Water Data'!C25))),BU31="No",ISNUMBER(OFFSET('Water Data'!$C$10,0,10*ROW('Water Data'!C25)))),CONCATENATE("[",ROUND(OFFSET('Water Data'!$C$10,0,10*ROW('Water Data'!C25)),0),"]"),IF(AND(ISNUMBER(OFFSET('Water Data'!$C$10,0,10*ROW('Water Data'!C25))),BU31="",ISNUMBER(OFFSET('Water Data'!$C$10,0,10*ROW('Water Data'!C25)))),OFFSET('Water Data'!$C$10,0,10*ROW('Water Data'!C25)),NA())))</f>
        <v>#N/A</v>
      </c>
      <c r="G31" s="119" t="e">
        <f ca="1">+IF(AND(ISNUMBER(OFFSET('Water Data'!$D$5,0,10*ROW('Water Data'!D25))),BV31="Yes"),100-OFFSET('Water Data'!$D$5,0,10*ROW('Water Data'!D25)),IF(AND(ISNUMBER(OFFSET('Water Data'!$D$5,0,10*ROW('Water Data'!D25))),BV31="No",ISNUMBER(OFFSET('Water Data'!$D$5,0,10*ROW('Water Data'!D25)))),CONCATENATE("[",ROUND(100-OFFSET('Water Data'!$D$5,0,10*ROW('Water Data'!D25)),0),"]"),IF(AND(ISNUMBER(OFFSET('Water Data'!$D$5,0,10*ROW('Water Data'!D25))),BV31="",ISNUMBER(OFFSET('Water Data'!$D$5,0,10*ROW('Water Data'!D25)))),100-OFFSET('Water Data'!$D$5,0,10*ROW('Water Data'!D25)),NA())))</f>
        <v>#N/A</v>
      </c>
      <c r="H31" s="119" t="e">
        <f ca="1">+IF(AND(ISNUMBER(OFFSET('Water Data'!$D$7,0,10*ROW('Water Data'!D25))),BW31="Yes"),OFFSET('Water Data'!$D$7,0,10*ROW('Water Data'!D25)),IF(AND(ISNUMBER(OFFSET('Water Data'!$D$7,0,10*ROW('Water Data'!D25))),BW31="No",ISNUMBER(OFFSET('Water Data'!$D$7,0,10*ROW('Water Data'!D25)))),CONCATENATE("[",ROUND(OFFSET('Water Data'!$C$7,0,10*ROW('Water Data'!D25)),0),"]"),IF(AND(ISNUMBER(OFFSET('Water Data'!$D$7,0,10*ROW('Water Data'!D25))),BW31="",ISNUMBER(OFFSET('Water Data'!$D$7,0,10*ROW('Water Data'!D25)))),OFFSET('Water Data'!$D$7,0,10*ROW('Water Data'!D25)),NA())))</f>
        <v>#N/A</v>
      </c>
      <c r="I31" s="119" t="e">
        <f ca="1">+IF(AND(ISNUMBER(OFFSET('Water Data'!$D$10,0,10*ROW('Water Data'!D25))),BX31="Yes"),OFFSET('Water Data'!$D$10,0,10*ROW('Water Data'!D25)),IF(AND(ISNUMBER(OFFSET('Water Data'!$D$10,0,10*ROW('Water Data'!D25))),BX31="No",ISNUMBER(OFFSET('Water Data'!$D$10,0,10*ROW('Water Data'!D25)))),CONCATENATE("[",ROUND(OFFSET('Water Data'!$D$10,0,10*ROW('Water Data'!D25)),0),"]"),IF(AND(ISNUMBER(OFFSET('Water Data'!$D$10,0,10*ROW('Water Data'!D25))),BX31="",ISNUMBER(OFFSET('Water Data'!$D$10,0,10*ROW('Water Data'!D25)))),OFFSET('Water Data'!$D$10,0,10*ROW('Water Data'!D25)),NA())))</f>
        <v>#N/A</v>
      </c>
      <c r="J31" s="119" t="e">
        <f ca="1">+IF(AND(ISNUMBER(OFFSET('Water Data'!$E$5,0,10*ROW('Water Data'!E25))),BY31="Yes"),100-OFFSET('Water Data'!$E$5,0,10*ROW('Water Data'!E25)),IF(AND(ISNUMBER(OFFSET('Water Data'!$E$5,0,10*ROW('Water Data'!E25))),BY31="No",ISNUMBER(OFFSET('Water Data'!$E$5,0,10*ROW('Water Data'!E25)))),CONCATENATE("[",ROUND(100-OFFSET('Water Data'!$E$5,0,10*ROW('Water Data'!E25)),0),"]"),IF(AND(ISNUMBER(OFFSET('Water Data'!$E$5,0,10*ROW('Water Data'!E25))),BY31="",ISNUMBER(OFFSET('Water Data'!$E$5,0,10*ROW('Water Data'!E25)))),100-OFFSET('Water Data'!$E$5,0,10*ROW('Water Data'!E25)),NA())))</f>
        <v>#N/A</v>
      </c>
      <c r="K31" s="119" t="e">
        <f ca="1">+IF(AND(ISNUMBER(OFFSET('Water Data'!$E$7,0,10*ROW('Water Data'!E25))),BZ31="Yes"),OFFSET('Water Data'!$E$7,0,10*ROW('Water Data'!E25)),IF(AND(ISNUMBER(OFFSET('Water Data'!$E$7,0,10*ROW('Water Data'!E25))),BZ31="No",ISNUMBER(OFFSET('Water Data'!$E$7,0,10*ROW('Water Data'!E25)))),CONCATENATE("[",ROUND(OFFSET('Water Data'!$E$7,0,10*ROW('Water Data'!E25)),0),"]"),IF(AND(ISNUMBER(OFFSET('Water Data'!$E$7,0,10*ROW('Water Data'!E25))),BZ31="",ISNUMBER(OFFSET('Water Data'!$E$7,0,10*ROW('Water Data'!E25)))),OFFSET('Water Data'!$E$7,0,10*ROW('Water Data'!E25)),NA())))</f>
        <v>#N/A</v>
      </c>
      <c r="L31" s="119" t="e">
        <f ca="1">+IF(AND(ISNUMBER(OFFSET('Water Data'!$E$10,0,10*ROW('Water Data'!E25))),CA31="Yes"),OFFSET('Water Data'!$E$10,0,10*ROW('Water Data'!E25)),IF(AND(ISNUMBER(OFFSET('Water Data'!$E$10,0,10*ROW('Water Data'!E25))),CA31="No",ISNUMBER(OFFSET('Water Data'!$E$10,0,10*ROW('Water Data'!E25)))),CONCATENATE("[",ROUND(OFFSET('Water Data'!$E$10,0,10*ROW('Water Data'!E25)),0),"]"),IF(AND(ISNUMBER(OFFSET('Water Data'!$E$10,0,10*ROW('Water Data'!E25))),CA31="",ISNUMBER(OFFSET('Water Data'!$E$10,0,10*ROW('Water Data'!E25)))),OFFSET('Water Data'!$E$10,0,10*ROW('Water Data'!E25)),NA())))</f>
        <v>#N/A</v>
      </c>
      <c r="M31" s="119" t="e">
        <f ca="1">+IF(AND(ISNUMBER(OFFSET('Water Data'!$F$5,0,10*ROW('Water Data'!F25))),CB31="Yes"),100-OFFSET('Water Data'!$F$5,0,10*ROW('Water Data'!F25)),IF(AND(ISNUMBER(OFFSET('Water Data'!$F$5,0,10*ROW('Water Data'!F25))),CB31="No",ISNUMBER(OFFSET('Water Data'!$F$5,0,10*ROW('Water Data'!F25)))),CONCATENATE("[",ROUND(100-OFFSET('Water Data'!$F$5,0,10*ROW('Water Data'!F25)),0),"]"),IF(AND(ISNUMBER(OFFSET('Water Data'!$F$5,0,10*ROW('Water Data'!F25))),CB31="",ISNUMBER(OFFSET('Water Data'!$F$5,0,10*ROW('Water Data'!F25)))),100-OFFSET('Water Data'!$F$5,0,10*ROW('Water Data'!F25)),NA())))</f>
        <v>#N/A</v>
      </c>
      <c r="N31" s="119" t="e">
        <f ca="1">+IF(AND(ISNUMBER(OFFSET('Water Data'!$F$7,0,10*ROW('Water Data'!F25))),CC31="Yes"),OFFSET('Water Data'!$F$7,0,10*ROW('Water Data'!F25)),IF(AND(ISNUMBER(OFFSET('Water Data'!$F$7,0,10*ROW('Water Data'!F25))),CC31="No",ISNUMBER(OFFSET('Water Data'!$F$7,0,10*ROW('Water Data'!F25)))),CONCATENATE("[",ROUND(OFFSET('Water Data'!$F$7,0,10*ROW('Water Data'!F25)),0),"]"),IF(AND(ISNUMBER(OFFSET('Water Data'!$F$7,0,10*ROW('Water Data'!F25))),CC31="",ISNUMBER(OFFSET('Water Data'!$F$7,0,10*ROW('Water Data'!F25)))),OFFSET('Water Data'!$F$7,0,10*ROW('Water Data'!F25)),NA())))</f>
        <v>#N/A</v>
      </c>
      <c r="O31" s="119" t="e">
        <f ca="1">+IF(AND(ISNUMBER(OFFSET('Water Data'!$F$10,0,10*ROW('Water Data'!F25))),CD31="Yes"),OFFSET('Water Data'!$F$10,0,10*ROW('Water Data'!F25)),IF(AND(ISNUMBER(OFFSET('Water Data'!$F$10,0,10*ROW('Water Data'!F25))),CD31="No",ISNUMBER(OFFSET('Water Data'!$F$10,0,10*ROW('Water Data'!F25)))),CONCATENATE("[",ROUND(OFFSET('Water Data'!$F$10,0,10*ROW('Water Data'!F25)),0),"]"),IF(AND(ISNUMBER(OFFSET('Water Data'!$F$10,0,10*ROW('Water Data'!F25))),CD31="",ISNUMBER(OFFSET('Water Data'!$F$10,0,10*ROW('Water Data'!F25)))),OFFSET('Water Data'!$F$10,0,10*ROW('Water Data'!F25)),NA())))</f>
        <v>#N/A</v>
      </c>
      <c r="P31" s="119" t="e">
        <f ca="1">+IF(AND(ISNUMBER(OFFSET('Water Data'!$G$5,0,10*ROW('Water Data'!G25))),CE31="Yes"),100-OFFSET('Water Data'!$G$5,0,10*ROW('Water Data'!G25)),IF(AND(ISNUMBER(OFFSET('Water Data'!$G$5,0,10*ROW('Water Data'!G25))),CE31="No",ISNUMBER(OFFSET('Water Data'!$G$5,0,10*ROW('Water Data'!G25)))),CONCATENATE("[",ROUND(100-OFFSET('Water Data'!$G$5,0,10*ROW('Water Data'!G25)),0),"]"),IF(AND(ISNUMBER(OFFSET('Water Data'!$G$5,0,10*ROW('Water Data'!G25))),CE31="",ISNUMBER(OFFSET('Water Data'!$G$5,0,10*ROW('Water Data'!G25)))),100-OFFSET('Water Data'!$G$5,0,10*ROW('Water Data'!G25)),NA())))</f>
        <v>#N/A</v>
      </c>
      <c r="Q31" s="119" t="e">
        <f ca="1">+IF(AND(ISNUMBER(OFFSET('Water Data'!$G$7,0,10*ROW('Water Data'!G25))),CF31="Yes"),OFFSET('Water Data'!$G$7,0,10*ROW('Water Data'!G25)),IF(AND(ISNUMBER(OFFSET('Water Data'!$G$7,0,10*ROW('Water Data'!G25))),CF31="No",ISNUMBER(OFFSET('Water Data'!$G$7,0,10*ROW('Water Data'!G25)))),CONCATENATE("[",ROUND(OFFSET('Water Data'!$G$7,0,10*ROW('Water Data'!G25)),0),"]"),IF(AND(ISNUMBER(OFFSET('Water Data'!$G$7,0,10*ROW('Water Data'!G25))),CF31="",ISNUMBER(OFFSET('Water Data'!$G$7,0,10*ROW('Water Data'!G25)))),OFFSET('Water Data'!$G$7,0,10*ROW('Water Data'!G25)),NA())))</f>
        <v>#N/A</v>
      </c>
      <c r="R31" s="119" t="e">
        <f ca="1">+IF(AND(ISNUMBER(OFFSET('Water Data'!$G$10,0,10*ROW('Water Data'!G25))),CG31="Yes"),OFFSET('Water Data'!$G$10,0,10*ROW('Water Data'!G25)),IF(AND(ISNUMBER(OFFSET('Water Data'!$G$10,0,10*ROW('Water Data'!G25))),CG31="No",ISNUMBER(OFFSET('Water Data'!$G$10,0,10*ROW('Water Data'!G25)))),CONCATENATE("[",ROUND(OFFSET('Water Data'!$G$10,0,10*ROW('Water Data'!G25)),0),"]"),IF(AND(ISNUMBER(OFFSET('Water Data'!$G$10,0,10*ROW('Water Data'!G25))),CG31="",ISNUMBER(OFFSET('Water Data'!$G$10,0,10*ROW('Water Data'!G25)))),OFFSET('Water Data'!$G$10,0,10*ROW('Water Data'!G25)),NA())))</f>
        <v>#N/A</v>
      </c>
      <c r="S31" s="119" t="e">
        <f ca="1">+IF(AND(ISNUMBER(OFFSET('Water Data'!$H$5,0,10*ROW('Water Data'!H25))),CH31="Yes"),100-OFFSET('Water Data'!$H$5,0,10*ROW('Water Data'!H25)),IF(AND(ISNUMBER(OFFSET('Water Data'!$H$5,0,10*ROW('Water Data'!H25))),CH31="No",ISNUMBER(OFFSET('Water Data'!$H$5,0,10*ROW('Water Data'!H25)))),CONCATENATE("[",ROUND(100-OFFSET('Water Data'!$H$5,0,10*ROW('Water Data'!H25)),0),"]"),IF(AND(ISNUMBER(OFFSET('Water Data'!$H$5,0,10*ROW('Water Data'!H25))),CH31="",ISNUMBER(OFFSET('Water Data'!$H$5,0,10*ROW('Water Data'!H25)))),100-OFFSET('Water Data'!$H$5,0,10*ROW('Water Data'!H25)),NA())))</f>
        <v>#N/A</v>
      </c>
      <c r="T31" s="119" t="e">
        <f ca="1">+IF(AND(ISNUMBER(OFFSET('Water Data'!$H$7,0,10*ROW('Water Data'!H25))),CI31="Yes"),OFFSET('Water Data'!$H$7,0,10*ROW('Water Data'!H25)),IF(AND(ISNUMBER(OFFSET('Water Data'!$H$7,0,10*ROW('Water Data'!H25))),CI31="No",ISNUMBER(OFFSET('Water Data'!$H$7,0,10*ROW('Water Data'!H25)))),CONCATENATE("[",ROUND(OFFSET('Water Data'!$H$7,0,10*ROW('Water Data'!H25)),0),"]"),IF(AND(ISNUMBER(OFFSET('Water Data'!$H$7,0,10*ROW('Water Data'!H25))),CI31="",ISNUMBER(OFFSET('Water Data'!$H$7,0,10*ROW('Water Data'!H25)))),OFFSET('Water Data'!$H$7,0,10*ROW('Water Data'!H25)),NA())))</f>
        <v>#N/A</v>
      </c>
      <c r="U31" s="119" t="e">
        <f ca="1">+IF(AND(ISNUMBER(OFFSET('Water Data'!$H$10,0,10*ROW('Water Data'!H25))),CJ31="Yes"),OFFSET('Water Data'!$H$10,0,10*ROW('Water Data'!H25)),IF(AND(ISNUMBER(OFFSET('Water Data'!$H$10,0,10*ROW('Water Data'!H25))),CJ31="No",ISNUMBER(OFFSET('Water Data'!$H$10,0,10*ROW('Water Data'!H25)))),CONCATENATE("[",ROUND(OFFSET('Water Data'!$H$10,0,10*ROW('Water Data'!H25)),0),"]"),IF(AND(ISNUMBER(OFFSET('Water Data'!$H$10,0,10*ROW('Water Data'!H25))),CJ31="",ISNUMBER(OFFSET('Water Data'!$H$10,0,10*ROW('Water Data'!H25)))),OFFSET('Water Data'!$H$10,0,10*ROW('Water Data'!H25)),NA())))</f>
        <v>#N/A</v>
      </c>
      <c r="V31" s="120" t="e">
        <f ca="1">+IF(AND(ISNUMBER(OFFSET('Sanitation Data'!$C$5,0,10*ROW('Sanitation Data'!C25))),CK31="Yes"),100-OFFSET('Sanitation Data'!$C$5,0,10*ROW('Sanitation Data'!C25)),IF(AND(ISNUMBER(OFFSET('Sanitation Data'!$C$5,0,10*ROW('Sanitation Data'!C25))),CK31="No",ISNUMBER(OFFSET('Sanitation Data'!$C$5,0,10*ROW('Sanitation Data'!C25)))),CONCATENATE("[",ROUND(100-OFFSET('Sanitation Data'!$C$5,0,10*ROW('Sanitation Data'!C25)),0),"]"),IF(AND(ISNUMBER(OFFSET('Sanitation Data'!$C$5,0,10*ROW('Sanitation Data'!C25))),CK31="",ISNUMBER(OFFSET('Sanitation Data'!$C$5,0,10*ROW('Sanitation Data'!C25)))),100-OFFSET('Sanitation Data'!$C$5,0,10*ROW('Sanitation Data'!C25)),NA())))</f>
        <v>#N/A</v>
      </c>
      <c r="W31" s="120" t="e">
        <f ca="1">+IF(AND(ISNUMBER(OFFSET('Sanitation Data'!$C$7,0,10*ROW('Sanitation Data'!C25))),CL31="Yes"),OFFSET('Sanitation Data'!$C$7,0,10*ROW('Sanitation Data'!C25)),IF(AND(ISNUMBER(OFFSET('Sanitation Data'!$C$7,0,10*ROW('Sanitation Data'!C25))),CL31="No",ISNUMBER(OFFSET('Sanitation Data'!$C$7,0,10*ROW('Sanitation Data'!C25)))),CONCATENATE("[",ROUND(OFFSET('Sanitation Data'!$C$7,0,10*ROW('Sanitation Data'!C25)),0),"]"),IF(AND(ISNUMBER(OFFSET('Sanitation Data'!$C$7,0,10*ROW('Sanitation Data'!C25))),CL31="",ISNUMBER(OFFSET('Sanitation Data'!$C$7,0,10*ROW('Sanitation Data'!C25)))),OFFSET('Sanitation Data'!$C$7,0,10*ROW('Sanitation Data'!C25)),NA())))</f>
        <v>#N/A</v>
      </c>
      <c r="X31" s="120" t="e">
        <f ca="1">+IF(AND(ISNUMBER(OFFSET('Sanitation Data'!$C$11,0,10*ROW('Sanitation Data'!C25))),CM31="Yes"),OFFSET('Sanitation Data'!$C$11,0,10*ROW('Sanitation Data'!C25)),IF(AND(ISNUMBER(OFFSET('Sanitation Data'!$C$11,0,10*ROW('Sanitation Data'!C25))),CM31="No",ISNUMBER(OFFSET('Sanitation Data'!$C$11,0,10*ROW('Sanitation Data'!C25)))),CONCATENATE("[",ROUND(OFFSET('Sanitation Data'!$C$11,0,10*ROW('Sanitation Data'!C25)),0),"]"),IF(AND(ISNUMBER(OFFSET('Sanitation Data'!$C$11,0,10*ROW('Sanitation Data'!C25))),CM31="",ISNUMBER(OFFSET('Sanitation Data'!$C$11,0,10*ROW('Sanitation Data'!C25)))),OFFSET('Sanitation Data'!$C$11,0,10*ROW('Sanitation Data'!C25)),NA())))</f>
        <v>#N/A</v>
      </c>
      <c r="Y31" s="120" t="e">
        <f ca="1">+IF(AND(ISNUMBER(OFFSET('Sanitation Data'!$C$12,0,10*ROW('Sanitation Data'!C25))),CN31="Yes"),OFFSET('Sanitation Data'!$C$12,0,10*ROW('Sanitation Data'!C25)),IF(AND(ISNUMBER(OFFSET('Sanitation Data'!$C$12,0,10*ROW('Sanitation Data'!C25))),CN31="No",ISNUMBER(OFFSET('Sanitation Data'!$C$12,0,10*ROW('Sanitation Data'!C25)))),CONCATENATE("[",ROUND(OFFSET('Sanitation Data'!$C$12,0,10*ROW('Sanitation Data'!C25)),0),"]"),IF(AND(ISNUMBER(OFFSET('Sanitation Data'!$C$12,0,10*ROW('Sanitation Data'!C25))),CN31="",ISNUMBER(OFFSET('Sanitation Data'!$C$12,0,10*ROW('Sanitation Data'!C25)))),OFFSET('Sanitation Data'!$C$12,0,10*ROW('Sanitation Data'!C25)),NA())))</f>
        <v>#N/A</v>
      </c>
      <c r="Z31" s="120" t="e">
        <f ca="1">+IF(AND(ISNUMBER(OFFSET('Sanitation Data'!$C$13,0,10*ROW('Sanitation Data'!C25))),CO31="Yes"),OFFSET('Sanitation Data'!$C$13,0,10*ROW('Sanitation Data'!C25)),IF(AND(ISNUMBER(OFFSET('Sanitation Data'!$C$13,0,10*ROW('Sanitation Data'!C25))),CO31="No",ISNUMBER(OFFSET('Sanitation Data'!$C$13,0,10*ROW('Sanitation Data'!C25)))),CONCATENATE("[",ROUND(OFFSET('Sanitation Data'!$C$13,0,10*ROW('Sanitation Data'!C25)),0),"]"),IF(AND(ISNUMBER(OFFSET('Sanitation Data'!$C$13,0,10*ROW('Sanitation Data'!C25))),CO31="",ISNUMBER(OFFSET('Sanitation Data'!$C$13,0,10*ROW('Sanitation Data'!C25)))),OFFSET('Sanitation Data'!$C$13,0,10*ROW('Sanitation Data'!C25)),NA())))</f>
        <v>#N/A</v>
      </c>
      <c r="AA31" s="120" t="e">
        <f ca="1">+IF(AND(ISNUMBER(OFFSET('Sanitation Data'!$D$5,0,10*ROW('Sanitation Data'!D25))),CP31="Yes"),100-OFFSET('Sanitation Data'!$D$5,0,10*ROW('Sanitation Data'!D25)),IF(AND(ISNUMBER(OFFSET('Sanitation Data'!$D$5,0,10*ROW('Sanitation Data'!D25))),CP31="No",ISNUMBER(OFFSET('Sanitation Data'!$D$5,0,10*ROW('Sanitation Data'!D25)))),CONCATENATE("[",ROUND(100-OFFSET('Sanitation Data'!$D$5,0,10*ROW('Sanitation Data'!D25)),0),"]"),IF(AND(ISNUMBER(OFFSET('Sanitation Data'!$D$5,0,10*ROW('Sanitation Data'!D25))),CP31="",ISNUMBER(OFFSET('Sanitation Data'!$D$5,0,10*ROW('Sanitation Data'!D25)))),100-OFFSET('Sanitation Data'!$D$5,0,10*ROW('Sanitation Data'!D25)),NA())))</f>
        <v>#N/A</v>
      </c>
      <c r="AB31" s="120" t="e">
        <f ca="1">+IF(AND(ISNUMBER(OFFSET('Sanitation Data'!$D$7,0,10*ROW('Sanitation Data'!D25))),CQ31="Yes"),OFFSET('Sanitation Data'!$D$7,0,10*ROW('Sanitation Data'!G25)),IF(AND(ISNUMBER(OFFSET('Sanitation Data'!$D$7,0,10*ROW('Sanitation Data'!D25))),CQ31="No",ISNUMBER(OFFSET('Sanitation Data'!$D$7,0,10*ROW('Sanitation Data'!D25)))),CONCATENATE("[",ROUND(OFFSET('Sanitation Data'!$D$7,0,10*ROW('Sanitation Data'!D25)),0),"]"),IF(AND(ISNUMBER(OFFSET('Sanitation Data'!$D$7,0,10*ROW('Sanitation Data'!D25))),CQ31="",ISNUMBER(OFFSET('Sanitation Data'!$D$7,0,10*ROW('Sanitation Data'!D25)))),OFFSET('Sanitation Data'!$D$7,0,10*ROW('Sanitation Data'!D25)),NA())))</f>
        <v>#N/A</v>
      </c>
      <c r="AC31" s="120" t="e">
        <f ca="1">+IF(AND(ISNUMBER(OFFSET('Sanitation Data'!$D$11,0,10*ROW('Sanitation Data'!D25))),CR31="Yes"),OFFSET('Sanitation Data'!$D$11,0,10*ROW('Sanitation Data'!D25)),IF(AND(ISNUMBER(OFFSET('Sanitation Data'!$D$11,0,10*ROW('Sanitation Data'!D25))),CR31="No",ISNUMBER(OFFSET('Sanitation Data'!$D$11,0,10*ROW('Sanitation Data'!D25)))),CONCATENATE("[",ROUND(OFFSET('Sanitation Data'!$D$11,0,10*ROW('Sanitation Data'!D25)),0),"]"),IF(AND(ISNUMBER(OFFSET('Sanitation Data'!$D$11,0,10*ROW('Sanitation Data'!D25))),CR31="",ISNUMBER(OFFSET('Sanitation Data'!$D$11,0,10*ROW('Sanitation Data'!D25)))),OFFSET('Sanitation Data'!$D$11,0,10*ROW('Sanitation Data'!D25)),NA())))</f>
        <v>#N/A</v>
      </c>
      <c r="AD31" s="120" t="e">
        <f ca="1">+IF(AND(ISNUMBER(OFFSET('Sanitation Data'!$D$12,0,10*ROW('Sanitation Data'!D25))),CS31="Yes"),OFFSET('Sanitation Data'!$D$12,0,10*ROW('Sanitation Data'!D25)),IF(AND(ISNUMBER(OFFSET('Sanitation Data'!$D$12,0,10*ROW('Sanitation Data'!D25))),CS31="No",ISNUMBER(OFFSET('Sanitation Data'!$D$12,0,10*ROW('Sanitation Data'!D25)))),CONCATENATE("[",ROUND(OFFSET('Sanitation Data'!$D$12,0,10*ROW('Sanitation Data'!D25)),0),"]"),IF(AND(ISNUMBER(OFFSET('Sanitation Data'!$D$12,0,10*ROW('Sanitation Data'!D25))),CS31="",ISNUMBER(OFFSET('Sanitation Data'!$D$12,0,10*ROW('Sanitation Data'!D25)))),OFFSET('Sanitation Data'!$D$12,0,10*ROW('Sanitation Data'!D25)),NA())))</f>
        <v>#N/A</v>
      </c>
      <c r="AE31" s="120" t="e">
        <f ca="1">+IF(AND(ISNUMBER(OFFSET('Sanitation Data'!$D$13,0,10*ROW('Sanitation Data'!D25))),CT31="Yes"),OFFSET('Sanitation Data'!$D$13,0,10*ROW('Sanitation Data'!D25)),IF(AND(ISNUMBER(OFFSET('Sanitation Data'!$D$13,0,10*ROW('Sanitation Data'!D25))),CT31="No",ISNUMBER(OFFSET('Sanitation Data'!$D$13,0,10*ROW('Sanitation Data'!D25)))),CONCATENATE("[",ROUND(OFFSET('Sanitation Data'!$D$13,0,10*ROW('Sanitation Data'!D25)),0),"]"),IF(AND(ISNUMBER(OFFSET('Sanitation Data'!$D$13,0,10*ROW('Sanitation Data'!D25))),CT31="",ISNUMBER(OFFSET('Sanitation Data'!$D$13,0,10*ROW('Sanitation Data'!D25)))),OFFSET('Sanitation Data'!$D$13,0,10*ROW('Sanitation Data'!D25)),NA())))</f>
        <v>#N/A</v>
      </c>
      <c r="AF31" s="120" t="e">
        <f ca="1">+IF(AND(ISNUMBER(OFFSET('Sanitation Data'!$E$5,0,10*ROW('Sanitation Data'!E25))),CU31="Yes"),100-OFFSET('Sanitation Data'!$E$5,0,10*ROW('Sanitation Data'!E25)),IF(AND(ISNUMBER(OFFSET('Sanitation Data'!$E$5,0,10*ROW('Sanitation Data'!E25))),CU31="No",ISNUMBER(OFFSET('Sanitation Data'!$E$5,0,10*ROW('Sanitation Data'!E25)))),CONCATENATE("[",ROUND(100-OFFSET('Sanitation Data'!$E$5,0,10*ROW('Sanitation Data'!E25)),0),"]"),IF(AND(ISNUMBER(OFFSET('Sanitation Data'!$E$5,0,10*ROW('Sanitation Data'!E25))),CU31="",ISNUMBER(OFFSET('Sanitation Data'!$E$5,0,10*ROW('Sanitation Data'!E25)))),100-OFFSET('Sanitation Data'!$E$5,0,10*ROW('Sanitation Data'!E25)),NA())))</f>
        <v>#N/A</v>
      </c>
      <c r="AG31" s="120" t="e">
        <f ca="1">+IF(AND(ISNUMBER(OFFSET('Sanitation Data'!$E$7,0,10*ROW('Sanitation Data'!E25))),CV31="Yes"),OFFSET('Sanitation Data'!$E$7,0,10*ROW('Sanitation Data'!E25)),IF(AND(ISNUMBER(OFFSET('Sanitation Data'!$E$7,0,10*ROW('Sanitation Data'!E25))),CV31="No",ISNUMBER(OFFSET('Sanitation Data'!$E$7,0,10*ROW('Sanitation Data'!E25)))),CONCATENATE("[",ROUND(OFFSET('Sanitation Data'!$E$7,0,10*ROW('Sanitation Data'!E25)),0),"]"),IF(AND(ISNUMBER(OFFSET('Sanitation Data'!$E$7,0,10*ROW('Sanitation Data'!E25))),CV31="",ISNUMBER(OFFSET('Sanitation Data'!$E$7,0,10*ROW('Sanitation Data'!E25)))),OFFSET('Sanitation Data'!$E$7,0,10*ROW('Sanitation Data'!E25)),NA())))</f>
        <v>#N/A</v>
      </c>
      <c r="AH31" s="120" t="e">
        <f ca="1">+IF(AND(ISNUMBER(OFFSET('Sanitation Data'!$E$11,0,10*ROW('Sanitation Data'!E25))),CW31="Yes"),OFFSET('Sanitation Data'!$E$11,0,10*ROW('Sanitation Data'!E25)),IF(AND(ISNUMBER(OFFSET('Sanitation Data'!$E$11,0,10*ROW('Sanitation Data'!E25))),CW31="No",ISNUMBER(OFFSET('Sanitation Data'!$E$11,0,10*ROW('Sanitation Data'!E25)))),CONCATENATE("[",ROUND(OFFSET('Sanitation Data'!$E$11,0,10*ROW('Sanitation Data'!E25)),0),"]"),IF(AND(ISNUMBER(OFFSET('Sanitation Data'!$E$11,0,10*ROW('Sanitation Data'!E25))),CW31="",ISNUMBER(OFFSET('Sanitation Data'!$E$11,0,10*ROW('Sanitation Data'!E25)))),OFFSET('Sanitation Data'!$E$11,0,10*ROW('Sanitation Data'!E25)),NA())))</f>
        <v>#N/A</v>
      </c>
      <c r="AI31" s="120" t="e">
        <f ca="1">+IF(AND(ISNUMBER(OFFSET('Sanitation Data'!$E$12,0,10*ROW('Sanitation Data'!E25))),CX31="Yes"),OFFSET('Sanitation Data'!$E$12,0,10*ROW('Sanitation Data'!E25)),IF(AND(ISNUMBER(OFFSET('Sanitation Data'!$E$12,0,10*ROW('Sanitation Data'!E25))),CX31="No",ISNUMBER(OFFSET('Sanitation Data'!$E$12,0,10*ROW('Sanitation Data'!E25)))),CONCATENATE("[",ROUND(OFFSET('Sanitation Data'!$E$12,0,10*ROW('Sanitation Data'!E25)),0),"]"),IF(AND(ISNUMBER(OFFSET('Sanitation Data'!$E$12,0,10*ROW('Sanitation Data'!E25))),CX31="",ISNUMBER(OFFSET('Sanitation Data'!$E$12,0,10*ROW('Sanitation Data'!E25)))),OFFSET('Sanitation Data'!$E$12,0,10*ROW('Sanitation Data'!E25)),NA())))</f>
        <v>#N/A</v>
      </c>
      <c r="AJ31" s="120" t="e">
        <f ca="1">+IF(AND(ISNUMBER(OFFSET('Sanitation Data'!$E$13,0,10*ROW('Sanitation Data'!E25))),CY31="Yes"),OFFSET('Sanitation Data'!$E$13,0,10*ROW('Sanitation Data'!E25)),IF(AND(ISNUMBER(OFFSET('Sanitation Data'!$E$13,0,10*ROW('Sanitation Data'!E25))),CY31="No",ISNUMBER(OFFSET('Sanitation Data'!$E$13,0,10*ROW('Sanitation Data'!E25)))),CONCATENATE("[",ROUND(OFFSET('Sanitation Data'!$E$13,0,10*ROW('Sanitation Data'!E25)),0),"]"),IF(AND(ISNUMBER(OFFSET('Sanitation Data'!$E$13,0,10*ROW('Sanitation Data'!E25))),CY31="",ISNUMBER(OFFSET('Sanitation Data'!$E$13,0,10*ROW('Sanitation Data'!E25)))),OFFSET('Sanitation Data'!$E$13,0,10*ROW('Sanitation Data'!E25)),NA())))</f>
        <v>#N/A</v>
      </c>
      <c r="AK31" s="120" t="e">
        <f ca="1">+IF(AND(ISNUMBER(OFFSET('Sanitation Data'!$F$5,0,10*ROW('Sanitation Data'!F25))),CZ31="Yes"),100-OFFSET('Sanitation Data'!$F$5,0,10*ROW('Sanitation Data'!F25)),IF(AND(ISNUMBER(OFFSET('Sanitation Data'!$F$5,0,10*ROW('Sanitation Data'!F25))),CZ31="No",ISNUMBER(OFFSET('Sanitation Data'!$F$5,0,10*ROW('Sanitation Data'!F25)))),CONCATENATE("[",ROUND(100-OFFSET('Sanitation Data'!$F$5,0,10*ROW('Sanitation Data'!F25)),0),"]"),IF(AND(ISNUMBER(OFFSET('Sanitation Data'!$F$5,0,10*ROW('Sanitation Data'!F25))),CZ31="",ISNUMBER(OFFSET('Sanitation Data'!$F$5,0,10*ROW('Sanitation Data'!F25)))),100-OFFSET('Sanitation Data'!$F$5,0,10*ROW('Sanitation Data'!F25)),NA())))</f>
        <v>#N/A</v>
      </c>
      <c r="AL31" s="120" t="e">
        <f ca="1">+IF(AND(ISNUMBER(OFFSET('Sanitation Data'!$F$7,0,10*ROW('Sanitation Data'!F25))),DA31="Yes"),OFFSET('Sanitation Data'!$F$7,0,10*ROW('Sanitation Data'!F25)),IF(AND(ISNUMBER(OFFSET('Sanitation Data'!$F$7,0,10*ROW('Sanitation Data'!F25))),DA31="No",ISNUMBER(OFFSET('Sanitation Data'!$F$7,0,10*ROW('Sanitation Data'!F25)))),CONCATENATE("[",ROUND(OFFSET('Sanitation Data'!$F$7,0,10*ROW('Sanitation Data'!F25)),0),"]"),IF(AND(ISNUMBER(OFFSET('Sanitation Data'!$F$7,0,10*ROW('Sanitation Data'!F25))),DA31="",ISNUMBER(OFFSET('Sanitation Data'!$F$7,0,10*ROW('Sanitation Data'!F25)))),OFFSET('Sanitation Data'!$F$7,0,10*ROW('Sanitation Data'!F25)),NA())))</f>
        <v>#N/A</v>
      </c>
      <c r="AM31" s="120" t="e">
        <f ca="1">+IF(AND(ISNUMBER(OFFSET('Sanitation Data'!$F$11,0,10*ROW('Sanitation Data'!F25))),DB31="Yes"),OFFSET('Sanitation Data'!$F$11,0,10*ROW('Sanitation Data'!F25)),IF(AND(ISNUMBER(OFFSET('Sanitation Data'!$F$11,0,10*ROW('Sanitation Data'!F25))),DB31="No",ISNUMBER(OFFSET('Sanitation Data'!$F$11,0,10*ROW('Sanitation Data'!F25)))),CONCATENATE("[",ROUND(OFFSET('Sanitation Data'!$F$11,0,10*ROW('Sanitation Data'!F25)),0),"]"),IF(AND(ISNUMBER(OFFSET('Sanitation Data'!$F$11,0,10*ROW('Sanitation Data'!F25))),DB31="",ISNUMBER(OFFSET('Sanitation Data'!$F$11,0,10*ROW('Sanitation Data'!F25)))),OFFSET('Sanitation Data'!$F$11,0,10*ROW('Sanitation Data'!F25)),NA())))</f>
        <v>#N/A</v>
      </c>
      <c r="AN31" s="120" t="e">
        <f ca="1">+IF(AND(ISNUMBER(OFFSET('Sanitation Data'!$F$12,0,10*ROW('Sanitation Data'!F25))),DC31="Yes"),OFFSET('Sanitation Data'!$F$12,0,10*ROW('Sanitation Data'!F25)),IF(AND(ISNUMBER(OFFSET('Sanitation Data'!$F$12,0,10*ROW('Sanitation Data'!F25))),DC31="No",ISNUMBER(OFFSET('Sanitation Data'!$F$12,0,10*ROW('Sanitation Data'!F25)))),CONCATENATE("[",ROUND(OFFSET('Sanitation Data'!$F$12,0,10*ROW('Sanitation Data'!F25)),0),"]"),IF(AND(ISNUMBER(OFFSET('Sanitation Data'!$F$12,0,10*ROW('Sanitation Data'!F25))),DC31="",ISNUMBER(OFFSET('Sanitation Data'!$F$12,0,10*ROW('Sanitation Data'!F25)))),OFFSET('Sanitation Data'!$F$12,0,10*ROW('Sanitation Data'!F25)),NA())))</f>
        <v>#N/A</v>
      </c>
      <c r="AO31" s="120" t="e">
        <f ca="1">+IF(AND(ISNUMBER(OFFSET('Sanitation Data'!$F$13,0,10*ROW('Sanitation Data'!F25))),DD31="Yes"),OFFSET('Sanitation Data'!$F$13,0,10*ROW('Sanitation Data'!F25)),IF(AND(ISNUMBER(OFFSET('Sanitation Data'!$F$13,0,10*ROW('Sanitation Data'!F25))),DD31="No",ISNUMBER(OFFSET('Sanitation Data'!$F$13,0,10*ROW('Sanitation Data'!F25)))),CONCATENATE("[",ROUND(OFFSET('Sanitation Data'!$F$13,0,10*ROW('Sanitation Data'!F25)),0),"]"),IF(AND(ISNUMBER(OFFSET('Sanitation Data'!$F$13,0,10*ROW('Sanitation Data'!F25))),DD31="",ISNUMBER(OFFSET('Sanitation Data'!$F$13,0,10*ROW('Sanitation Data'!F25)))),OFFSET('Sanitation Data'!$F$13,0,10*ROW('Sanitation Data'!F25)),NA())))</f>
        <v>#N/A</v>
      </c>
      <c r="AP31" s="120" t="e">
        <f ca="1">+IF(AND(ISNUMBER(OFFSET('Sanitation Data'!$G$5,0,10*ROW('Sanitation Data'!G25))),DE31="Yes"),100-OFFSET('Sanitation Data'!$G$5,0,10*ROW('Sanitation Data'!G25)),IF(AND(ISNUMBER(OFFSET('Sanitation Data'!$G$5,0,10*ROW('Sanitation Data'!G25))),DE31="No",ISNUMBER(OFFSET('Sanitation Data'!$G$5,0,10*ROW('Sanitation Data'!G25)))),CONCATENATE("[",ROUND(100-OFFSET('Sanitation Data'!$G$5,0,10*ROW('Sanitation Data'!G25)),0),"]"),IF(AND(ISNUMBER(OFFSET('Sanitation Data'!$G$5,0,10*ROW('Sanitation Data'!G25))),DE31="",ISNUMBER(OFFSET('Sanitation Data'!$G$5,0,10*ROW('Sanitation Data'!G25)))),100-OFFSET('Sanitation Data'!$G$5,0,10*ROW('Sanitation Data'!G25)),NA())))</f>
        <v>#N/A</v>
      </c>
      <c r="AQ31" s="120" t="e">
        <f ca="1">+IF(AND(ISNUMBER(OFFSET('Sanitation Data'!$G$7,0,10*ROW('Sanitation Data'!G25))),DF31="Yes"),OFFSET('Sanitation Data'!$G$7,0,10*ROW('Sanitation Data'!G25)),IF(AND(ISNUMBER(OFFSET('Sanitation Data'!$G$7,0,10*ROW('Sanitation Data'!G25))),DF31="No",ISNUMBER(OFFSET('Sanitation Data'!$G$7,0,10*ROW('Sanitation Data'!G25)))),CONCATENATE("[",ROUND(OFFSET('Sanitation Data'!$G$7,0,10*ROW('Sanitation Data'!G25)),0),"]"),IF(AND(ISNUMBER(OFFSET('Sanitation Data'!$G$7,0,10*ROW('Sanitation Data'!G25))),DF31="",ISNUMBER(OFFSET('Sanitation Data'!$G$7,0,10*ROW('Sanitation Data'!G25)))),OFFSET('Sanitation Data'!$G$7,0,10*ROW('Sanitation Data'!G25)),NA())))</f>
        <v>#N/A</v>
      </c>
      <c r="AR31" s="120" t="e">
        <f ca="1">+IF(AND(ISNUMBER(OFFSET('Sanitation Data'!$G$11,0,10*ROW('Sanitation Data'!G25))),DG31="Yes"),OFFSET('Sanitation Data'!$G$11,0,10*ROW('Sanitation Data'!G25)),IF(AND(ISNUMBER(OFFSET('Sanitation Data'!$G$11,0,10*ROW('Sanitation Data'!G25))),DG31="No",ISNUMBER(OFFSET('Sanitation Data'!$G$11,0,10*ROW('Sanitation Data'!G25)))),CONCATENATE("[",ROUND(OFFSET('Sanitation Data'!$G$11,0,10*ROW('Sanitation Data'!G25)),0),"]"),IF(AND(ISNUMBER(OFFSET('Sanitation Data'!$G$11,0,10*ROW('Sanitation Data'!G25))),DG31="",ISNUMBER(OFFSET('Sanitation Data'!$G$11,0,10*ROW('Sanitation Data'!G25)))),OFFSET('Sanitation Data'!$G$11,0,10*ROW('Sanitation Data'!G25)),NA())))</f>
        <v>#N/A</v>
      </c>
      <c r="AS31" s="120" t="e">
        <f ca="1">+IF(AND(ISNUMBER(OFFSET('Sanitation Data'!$G$12,0,10*ROW('Sanitation Data'!G25))),DH31="Yes"),OFFSET('Sanitation Data'!$G$12,0,10*ROW('Sanitation Data'!G25)),IF(AND(ISNUMBER(OFFSET('Sanitation Data'!$G$12,0,10*ROW('Sanitation Data'!G25))),DH31="No",ISNUMBER(OFFSET('Sanitation Data'!$G$12,0,10*ROW('Sanitation Data'!G25)))),CONCATENATE("[",ROUND(OFFSET('Sanitation Data'!$G$12,0,10*ROW('Sanitation Data'!G25)),0),"]"),IF(AND(ISNUMBER(OFFSET('Sanitation Data'!$G$12,0,10*ROW('Sanitation Data'!G25))),DH31="",ISNUMBER(OFFSET('Sanitation Data'!$G$12,0,10*ROW('Sanitation Data'!G25)))),OFFSET('Sanitation Data'!$G$12,0,10*ROW('Sanitation Data'!G25)),NA())))</f>
        <v>#N/A</v>
      </c>
      <c r="AT31" s="120" t="e">
        <f ca="1">+IF(AND(ISNUMBER(OFFSET('Sanitation Data'!$G$13,0,10*ROW('Sanitation Data'!G25))),DI31="Yes"),OFFSET('Sanitation Data'!$G$13,0,10*ROW('Sanitation Data'!G25)),IF(AND(ISNUMBER(OFFSET('Sanitation Data'!$G$13,0,10*ROW('Sanitation Data'!G25))),DI31="No",ISNUMBER(OFFSET('Sanitation Data'!$G$13,0,10*ROW('Sanitation Data'!G25)))),CONCATENATE("[",ROUND(OFFSET('Sanitation Data'!$G$13,0,10*ROW('Sanitation Data'!G25)),0),"]"),IF(AND(ISNUMBER(OFFSET('Sanitation Data'!$G$13,0,10*ROW('Sanitation Data'!G25))),DI31="",ISNUMBER(OFFSET('Sanitation Data'!$G$13,0,10*ROW('Sanitation Data'!G25)))),OFFSET('Sanitation Data'!$G$13,0,10*ROW('Sanitation Data'!G25)),NA())))</f>
        <v>#N/A</v>
      </c>
      <c r="AU31" s="120" t="e">
        <f ca="1">+IF(AND(ISNUMBER(OFFSET('Sanitation Data'!$H$5,0,10*ROW('Sanitation Data'!H25))),DJ31="Yes"),100-OFFSET('Sanitation Data'!$H$5,0,10*ROW('Sanitation Data'!H25)),IF(AND(ISNUMBER(OFFSET('Sanitation Data'!$H$5,0,10*ROW('Sanitation Data'!H25))),DJ31="No",ISNUMBER(OFFSET('Sanitation Data'!$H$5,0,10*ROW('Sanitation Data'!H25)))),CONCATENATE("[",ROUND(100-OFFSET('Sanitation Data'!$H$5,0,10*ROW('Sanitation Data'!H25)),0),"]"),IF(AND(ISNUMBER(OFFSET('Sanitation Data'!$H$5,0,10*ROW('Sanitation Data'!H25))),DJ31="",ISNUMBER(OFFSET('Sanitation Data'!$H$5,0,10*ROW('Sanitation Data'!H25)))),100-OFFSET('Sanitation Data'!$H$5,0,10*ROW('Sanitation Data'!H25)),NA())))</f>
        <v>#N/A</v>
      </c>
      <c r="AV31" s="120" t="e">
        <f ca="1">+IF(AND(ISNUMBER(OFFSET('Sanitation Data'!$H$7,0,10*ROW('Sanitation Data'!H25))),DK31="Yes"),OFFSET('Sanitation Data'!$H$7,0,10*ROW('Sanitation Data'!H25)),IF(AND(ISNUMBER(OFFSET('Sanitation Data'!$H$7,0,10*ROW('Sanitation Data'!H25))),DK31="No",ISNUMBER(OFFSET('Sanitation Data'!$H$7,0,10*ROW('Sanitation Data'!H25)))),CONCATENATE("[",ROUND(OFFSET('Sanitation Data'!$H$7,0,10*ROW('Sanitation Data'!H25)),0),"]"),IF(AND(ISNUMBER(OFFSET('Sanitation Data'!$H$7,0,10*ROW('Sanitation Data'!H25))),DK31="",ISNUMBER(OFFSET('Sanitation Data'!$H$7,0,10*ROW('Sanitation Data'!H25)))),OFFSET('Sanitation Data'!$H$7,0,10*ROW('Sanitation Data'!H25)),NA())))</f>
        <v>#N/A</v>
      </c>
      <c r="AW31" s="120" t="e">
        <f ca="1">+IF(AND(ISNUMBER(OFFSET('Sanitation Data'!$H$11,0,10*ROW('Sanitation Data'!H25))),DL31="Yes"),OFFSET('Sanitation Data'!$H$11,0,10*ROW('Sanitation Data'!H25)),IF(AND(ISNUMBER(OFFSET('Sanitation Data'!$H$11,0,10*ROW('Sanitation Data'!H25))),DL31="No",ISNUMBER(OFFSET('Sanitation Data'!$H$11,0,10*ROW('Sanitation Data'!H25)))),CONCATENATE("[",ROUND(OFFSET('Sanitation Data'!$H$11,0,10*ROW('Sanitation Data'!H25)),0),"]"),IF(AND(ISNUMBER(OFFSET('Sanitation Data'!$H$11,0,10*ROW('Sanitation Data'!H25))),DL31="",ISNUMBER(OFFSET('Sanitation Data'!$H$11,0,10*ROW('Sanitation Data'!H25)))),OFFSET('Sanitation Data'!$H$11,0,10*ROW('Sanitation Data'!H25)),NA())))</f>
        <v>#N/A</v>
      </c>
      <c r="AX31" s="120" t="e">
        <f ca="1">+IF(AND(ISNUMBER(OFFSET('Sanitation Data'!$H$12,0,10*ROW('Sanitation Data'!H25))),DM31="Yes"),OFFSET('Sanitation Data'!$H$12,0,10*ROW('Sanitation Data'!H25)),IF(AND(ISNUMBER(OFFSET('Sanitation Data'!$H$12,0,10*ROW('Sanitation Data'!H25))),DM31="No",ISNUMBER(OFFSET('Sanitation Data'!$H$12,0,10*ROW('Sanitation Data'!H25)))),CONCATENATE("[",ROUND(OFFSET('Sanitation Data'!$H$12,0,10*ROW('Sanitation Data'!H25)),0),"]"),IF(AND(ISNUMBER(OFFSET('Sanitation Data'!$H$12,0,10*ROW('Sanitation Data'!H25))),DM31="",ISNUMBER(OFFSET('Sanitation Data'!$H$12,0,10*ROW('Sanitation Data'!H25)))),OFFSET('Sanitation Data'!$H$12,0,10*ROW('Sanitation Data'!H25)),NA())))</f>
        <v>#N/A</v>
      </c>
      <c r="AY31" s="120" t="e">
        <f ca="1">+IF(AND(ISNUMBER(OFFSET('Sanitation Data'!$H$13,0,10*ROW('Sanitation Data'!H25))),DN31="Yes"),OFFSET('Sanitation Data'!$H$13,0,10*ROW('Sanitation Data'!H25)),IF(AND(ISNUMBER(OFFSET('Sanitation Data'!$H$13,0,10*ROW('Sanitation Data'!H25))),DN31="No",ISNUMBER(OFFSET('Sanitation Data'!$H$13,0,10*ROW('Sanitation Data'!H25)))),CONCATENATE("[",ROUND(OFFSET('Sanitation Data'!$H$13,0,10*ROW('Sanitation Data'!H25)),0),"]"),IF(AND(ISNUMBER(OFFSET('Sanitation Data'!$H$13,0,10*ROW('Sanitation Data'!H25))),DN31="",ISNUMBER(OFFSET('Sanitation Data'!$H$13,0,10*ROW('Sanitation Data'!H25)))),OFFSET('Sanitation Data'!$H$13,0,10*ROW('Sanitation Data'!H25)),NA())))</f>
        <v>#N/A</v>
      </c>
      <c r="AZ31" s="121" t="e">
        <f ca="1">+IF(AND(ISNUMBER(OFFSET('Hygiene Data'!$C$6,0,10*ROW('Hygiene Data'!C25))),DO31="Yes"),OFFSET('Hygiene Data'!$C$6,0,10*ROW('Hygiene Data'!C25)),IF(AND(ISNUMBER(OFFSET('Hygiene Data'!$C$6,0,10*ROW('Hygiene Data'!C25))),DO31="No",ISNUMBER(OFFSET('Hygiene Data'!$C$6,0,10*ROW('Hygiene Data'!C25)))),CONCATENATE("[",ROUND(OFFSET('Hygiene Data'!$C$6,0,10*ROW('Hygiene Data'!C25)),0),"]"),IF(AND(ISNUMBER(OFFSET('Hygiene Data'!$C$6,0,10*ROW('Hygiene Data'!C25))),DO31="",ISNUMBER(OFFSET('Hygiene Data'!$C$6,0,10*ROW('Hygiene Data'!C25)))),OFFSET('Hygiene Data'!$C$6,0,10*ROW('Hygiene Data'!C25)),NA())))</f>
        <v>#N/A</v>
      </c>
      <c r="BA31" s="121" t="e">
        <f ca="1">+IF(AND(ISNUMBER(OFFSET('Hygiene Data'!$C$8,0,10*ROW('Hygiene Data'!C25))),DP31="Yes"),OFFSET('Hygiene Data'!$C$8,0,10*ROW('Hygiene Data'!C25)),IF(AND(ISNUMBER(OFFSET('Hygiene Data'!$C$8,0,10*ROW('Hygiene Data'!C25))),DP31="No",ISNUMBER(OFFSET('Hygiene Data'!$C$8,0,10*ROW('Hygiene Data'!C25)))),CONCATENATE("[",ROUND(OFFSET('Hygiene Data'!$C$8,0,10*ROW('Hygiene Data'!C25)),0),"]"),IF(AND(ISNUMBER(OFFSET('Hygiene Data'!$C$8,0,10*ROW('Hygiene Data'!C25))),DP31="",ISNUMBER(OFFSET('Hygiene Data'!$C$8,0,10*ROW('Hygiene Data'!C25)))),OFFSET('Hygiene Data'!$C$8,0,10*ROW('Hygiene Data'!C25)),NA())))</f>
        <v>#N/A</v>
      </c>
      <c r="BB31" s="121" t="e">
        <f ca="1">+IF(AND(ISNUMBER(OFFSET('Hygiene Data'!$C$10,0,10*ROW('Hygiene Data'!C25))),DQ31="Yes"),OFFSET('Hygiene Data'!$C$10,0,10*ROW('Hygiene Data'!C25)),IF(AND(ISNUMBER(OFFSET('Hygiene Data'!$C$10,0,10*ROW('Hygiene Data'!C25))),DQ31="No",ISNUMBER(OFFSET('Hygiene Data'!$C$10,0,10*ROW('Hygiene Data'!C25)))),CONCATENATE("[",ROUND(OFFSET('Hygiene Data'!$C$10,0,10*ROW('Hygiene Data'!C25)),0),"]"),IF(AND(ISNUMBER(OFFSET('Hygiene Data'!$C$10,0,10*ROW('Hygiene Data'!C25))),DQ31="",ISNUMBER(OFFSET('Hygiene Data'!$C$10,0,10*ROW('Hygiene Data'!C25)))),OFFSET('Hygiene Data'!$C$10,0,10*ROW('Hygiene Data'!C25)),NA())))</f>
        <v>#N/A</v>
      </c>
      <c r="BC31" s="121" t="e">
        <f ca="1">+IF(AND(ISNUMBER(OFFSET('Hygiene Data'!$D$6,0,10*ROW('Hygiene Data'!D25))),DR31="Yes"),OFFSET('Hygiene Data'!$D$6,0,10*ROW('Hygiene Data'!D25)),IF(AND(ISNUMBER(OFFSET('Hygiene Data'!$D$6,0,10*ROW('Hygiene Data'!D25))),DR31="No",ISNUMBER(OFFSET('Hygiene Data'!$D$6,0,10*ROW('Hygiene Data'!D25)))),CONCATENATE("[",ROUND(OFFSET('Hygiene Data'!$D$6,0,10*ROW('Hygiene Data'!D25)),0),"]"),IF(AND(ISNUMBER(OFFSET('Hygiene Data'!$D$6,0,10*ROW('Hygiene Data'!D25))),DR31="",ISNUMBER(OFFSET('Hygiene Data'!$D$6,0,10*ROW('Hygiene Data'!D25)))),OFFSET('Hygiene Data'!$D$6,0,10*ROW('Hygiene Data'!D25)),NA())))</f>
        <v>#N/A</v>
      </c>
      <c r="BD31" s="121" t="e">
        <f ca="1">+IF(AND(ISNUMBER(OFFSET('Hygiene Data'!$D$8,0,10*ROW('Hygiene Data'!D25))),DS31="Yes"),OFFSET('Hygiene Data'!$D$8,0,10*ROW('Hygiene Data'!D25)),IF(AND(ISNUMBER(OFFSET('Hygiene Data'!$D$8,0,10*ROW('Hygiene Data'!D25))),DS31="No",ISNUMBER(OFFSET('Hygiene Data'!$D$8,0,10*ROW('Hygiene Data'!D25)))),CONCATENATE("[",ROUND(OFFSET('Hygiene Data'!$D$8,0,10*ROW('Hygiene Data'!D25)),0),"]"),IF(AND(ISNUMBER(OFFSET('Hygiene Data'!$D$8,0,10*ROW('Hygiene Data'!D25))),DS31="",ISNUMBER(OFFSET('Hygiene Data'!$D$8,0,10*ROW('Hygiene Data'!D25)))),OFFSET('Hygiene Data'!$D$8,0,10*ROW('Hygiene Data'!D25)),NA())))</f>
        <v>#N/A</v>
      </c>
      <c r="BE31" s="121" t="e">
        <f ca="1">+IF(AND(ISNUMBER(OFFSET('Hygiene Data'!$D$10,0,10*ROW('Hygiene Data'!D25))),DT31="Yes"),OFFSET('Hygiene Data'!$D$10,0,10*ROW('Hygiene Data'!D25)),IF(AND(ISNUMBER(OFFSET('Hygiene Data'!$D$10,0,10*ROW('Hygiene Data'!D25))),DT31="No",ISNUMBER(OFFSET('Hygiene Data'!$D$10,0,10*ROW('Hygiene Data'!D25)))),CONCATENATE("[",ROUND(OFFSET('Hygiene Data'!$D$10,0,10*ROW('Hygiene Data'!D25)),0),"]"),IF(AND(ISNUMBER(OFFSET('Hygiene Data'!$D$10,0,10*ROW('Hygiene Data'!D25))),DT31="",ISNUMBER(OFFSET('Hygiene Data'!$D$10,0,10*ROW('Hygiene Data'!D25)))),OFFSET('Hygiene Data'!$D$10,0,10*ROW('Hygiene Data'!D25)),NA())))</f>
        <v>#N/A</v>
      </c>
      <c r="BF31" s="121" t="e">
        <f ca="1">+IF(AND(ISNUMBER(OFFSET('Hygiene Data'!$E$6,0,10*ROW('Hygiene Data'!E25))),DU31="Yes"),OFFSET('Hygiene Data'!$E$6,0,10*ROW('Hygiene Data'!E25)),IF(AND(ISNUMBER(OFFSET('Hygiene Data'!$E$6,0,10*ROW('Hygiene Data'!E25))),DU31="No",ISNUMBER(OFFSET('Hygiene Data'!$E$6,0,10*ROW('Hygiene Data'!E25)))),CONCATENATE("[",ROUND(OFFSET('Hygiene Data'!$E$6,0,10*ROW('Hygiene Data'!E25)),0),"]"),IF(AND(ISNUMBER(OFFSET('Hygiene Data'!$E$6,0,10*ROW('Hygiene Data'!E25))),DU31="",ISNUMBER(OFFSET('Hygiene Data'!$E$6,0,10*ROW('Hygiene Data'!E25)))),OFFSET('Hygiene Data'!$E$6,0,10*ROW('Hygiene Data'!E25)),NA())))</f>
        <v>#N/A</v>
      </c>
      <c r="BG31" s="121" t="e">
        <f ca="1">+IF(AND(ISNUMBER(OFFSET('Hygiene Data'!$E$8,0,10*ROW('Hygiene Data'!E25))),DV31="Yes"),OFFSET('Hygiene Data'!$E$8,0,10*ROW('Hygiene Data'!E25)),IF(AND(ISNUMBER(OFFSET('Hygiene Data'!$E$8,0,10*ROW('Hygiene Data'!E25))),DV31="No",ISNUMBER(OFFSET('Hygiene Data'!$E$8,0,10*ROW('Hygiene Data'!E25)))),CONCATENATE("[",ROUND(OFFSET('Hygiene Data'!$E$8,0,10*ROW('Hygiene Data'!E25)),0),"]"),IF(AND(ISNUMBER(OFFSET('Hygiene Data'!$E$8,0,10*ROW('Hygiene Data'!E25))),DV31="",ISNUMBER(OFFSET('Hygiene Data'!$E$8,0,10*ROW('Hygiene Data'!E25)))),OFFSET('Hygiene Data'!$E$8,0,10*ROW('Hygiene Data'!E25)),NA())))</f>
        <v>#N/A</v>
      </c>
      <c r="BH31" s="121" t="e">
        <f ca="1">+IF(AND(ISNUMBER(OFFSET('Hygiene Data'!$E$10,0,10*ROW('Hygiene Data'!E25))),DW31="Yes"),OFFSET('Hygiene Data'!$E$10,0,10*ROW('Hygiene Data'!E25)),IF(AND(ISNUMBER(OFFSET('Hygiene Data'!$E$10,0,10*ROW('Hygiene Data'!E25))),DW31="No",ISNUMBER(OFFSET('Hygiene Data'!$E$10,0,10*ROW('Hygiene Data'!E25)))),CONCATENATE("[",ROUND(OFFSET('Hygiene Data'!$E$10,0,10*ROW('Hygiene Data'!E25)),0),"]"),IF(AND(ISNUMBER(OFFSET('Hygiene Data'!$E$10,0,10*ROW('Hygiene Data'!E25))),DW31="",ISNUMBER(OFFSET('Hygiene Data'!$E$10,0,10*ROW('Hygiene Data'!E25)))),OFFSET('Hygiene Data'!$E$10,0,10*ROW('Hygiene Data'!E25)),NA())))</f>
        <v>#N/A</v>
      </c>
      <c r="BI31" s="121" t="e">
        <f ca="1">+IF(AND(ISNUMBER(OFFSET('Hygiene Data'!$F$6,0,10*ROW('Hygiene Data'!F25))),DX31="Yes"),OFFSET('Hygiene Data'!$F$6,0,10*ROW('Hygiene Data'!F25)),IF(AND(ISNUMBER(OFFSET('Hygiene Data'!$F$6,0,10*ROW('Hygiene Data'!F25))),DX31="No",ISNUMBER(OFFSET('Hygiene Data'!$F$6,0,10*ROW('Hygiene Data'!F25)))),CONCATENATE("[",ROUND(OFFSET('Hygiene Data'!$F$6,0,10*ROW('Hygiene Data'!F25)),0),"]"),IF(AND(ISNUMBER(OFFSET('Hygiene Data'!$F$6,0,10*ROW('Hygiene Data'!F25))),DX31="",ISNUMBER(OFFSET('Hygiene Data'!$F$6,0,10*ROW('Hygiene Data'!F25)))),OFFSET('Hygiene Data'!$F$6,0,10*ROW('Hygiene Data'!F25)),NA())))</f>
        <v>#N/A</v>
      </c>
      <c r="BJ31" s="121" t="e">
        <f ca="1">+IF(AND(ISNUMBER(OFFSET('Hygiene Data'!$F$8,0,10*ROW('Hygiene Data'!F25))),DY31="Yes"),OFFSET('Hygiene Data'!$F$8,0,10*ROW('Hygiene Data'!F25)),IF(AND(ISNUMBER(OFFSET('Hygiene Data'!$F$8,0,10*ROW('Hygiene Data'!F25))),DY31="No",ISNUMBER(OFFSET('Hygiene Data'!$F$8,0,10*ROW('Hygiene Data'!F25)))),CONCATENATE("[",ROUND(OFFSET('Hygiene Data'!$F$8,0,10*ROW('Hygiene Data'!F25)),0),"]"),IF(AND(ISNUMBER(OFFSET('Hygiene Data'!$F$8,0,10*ROW('Hygiene Data'!F25))),DY31="",ISNUMBER(OFFSET('Hygiene Data'!$F$8,0,10*ROW('Hygiene Data'!F25)))),OFFSET('Hygiene Data'!$F$8,0,10*ROW('Hygiene Data'!F25)),NA())))</f>
        <v>#N/A</v>
      </c>
      <c r="BK31" s="121" t="e">
        <f ca="1">+IF(AND(ISNUMBER(OFFSET('Hygiene Data'!$F$10,0,10*ROW('Hygiene Data'!F25))),DZ31="Yes"),OFFSET('Hygiene Data'!$F$10,0,10*ROW('Hygiene Data'!F25)),IF(AND(ISNUMBER(OFFSET('Hygiene Data'!$F$10,0,10*ROW('Hygiene Data'!F25))),DZ31="No",ISNUMBER(OFFSET('Hygiene Data'!$F$10,0,10*ROW('Hygiene Data'!F25)))),CONCATENATE("[",ROUND(OFFSET('Hygiene Data'!$F$10,0,10*ROW('Hygiene Data'!F25)),0),"]"),IF(AND(ISNUMBER(OFFSET('Hygiene Data'!$F$10,0,10*ROW('Hygiene Data'!F25))),DZ31="",ISNUMBER(OFFSET('Hygiene Data'!$F$10,0,10*ROW('Hygiene Data'!F25)))),OFFSET('Hygiene Data'!$F$10,0,10*ROW('Hygiene Data'!F25)),NA())))</f>
        <v>#N/A</v>
      </c>
      <c r="BL31" s="121" t="e">
        <f ca="1">+IF(AND(ISNUMBER(OFFSET('Hygiene Data'!$G$6,0,10*ROW('Hygiene Data'!G25))),EA31="Yes"),OFFSET('Hygiene Data'!$G$6,0,10*ROW('Hygiene Data'!G25)),IF(AND(ISNUMBER(OFFSET('Hygiene Data'!$G$6,0,10*ROW('Hygiene Data'!G25))),EA31="No",ISNUMBER(OFFSET('Hygiene Data'!$G$6,0,10*ROW('Hygiene Data'!G25)))),CONCATENATE("[",ROUND(OFFSET('Hygiene Data'!$G$6,0,10*ROW('Hygiene Data'!G25)),0),"]"),IF(AND(ISNUMBER(OFFSET('Hygiene Data'!$G$6,0,10*ROW('Hygiene Data'!G25))),EA31="",ISNUMBER(OFFSET('Hygiene Data'!$G$6,0,10*ROW('Hygiene Data'!G25)))),OFFSET('Hygiene Data'!$G$6,0,10*ROW('Hygiene Data'!G25)),NA())))</f>
        <v>#N/A</v>
      </c>
      <c r="BM31" s="121" t="e">
        <f ca="1">+IF(AND(ISNUMBER(OFFSET('Hygiene Data'!$G$8,0,10*ROW('Hygiene Data'!G25))),EB31="Yes"),OFFSET('Hygiene Data'!$G$8,0,10*ROW('Hygiene Data'!G25)),IF(AND(ISNUMBER(OFFSET('Hygiene Data'!$G$8,0,10*ROW('Hygiene Data'!G25))),EB31="No",ISNUMBER(OFFSET('Hygiene Data'!$G$8,0,10*ROW('Hygiene Data'!G25)))),CONCATENATE("[",ROUND(OFFSET('Hygiene Data'!$G$8,0,10*ROW('Hygiene Data'!G25)),0),"]"),IF(AND(ISNUMBER(OFFSET('Hygiene Data'!$G$8,0,10*ROW('Hygiene Data'!G25))),EB31="",ISNUMBER(OFFSET('Hygiene Data'!$G$8,0,10*ROW('Hygiene Data'!G25)))),OFFSET('Hygiene Data'!$G$8,0,10*ROW('Hygiene Data'!G25)),NA())))</f>
        <v>#N/A</v>
      </c>
      <c r="BN31" s="121" t="e">
        <f ca="1">+IF(AND(ISNUMBER(OFFSET('Hygiene Data'!$G$10,0,10*ROW('Hygiene Data'!G25))),EC31="Yes"),OFFSET('Hygiene Data'!$G$10,0,10*ROW('Hygiene Data'!G25)),IF(AND(ISNUMBER(OFFSET('Hygiene Data'!$G$10,0,10*ROW('Hygiene Data'!G25))),EC31="No",ISNUMBER(OFFSET('Hygiene Data'!$G$10,0,10*ROW('Hygiene Data'!G25)))),CONCATENATE("[",ROUND(OFFSET('Hygiene Data'!$G$10,0,10*ROW('Hygiene Data'!G25)),0),"]"),IF(AND(ISNUMBER(OFFSET('Hygiene Data'!$G$10,0,10*ROW('Hygiene Data'!G25))),EC31="",ISNUMBER(OFFSET('Hygiene Data'!$G$10,0,10*ROW('Hygiene Data'!G25)))),OFFSET('Hygiene Data'!$G$10,0,10*ROW('Hygiene Data'!G25)),NA())))</f>
        <v>#N/A</v>
      </c>
      <c r="BO31" s="121" t="e">
        <f ca="1">+IF(AND(ISNUMBER(OFFSET('Hygiene Data'!$H$6,0,10*ROW('Hygiene Data'!H25))),ED31="Yes"),OFFSET('Hygiene Data'!$H$6,0,10*ROW('Hygiene Data'!H25)),IF(AND(ISNUMBER(OFFSET('Hygiene Data'!$H$6,0,10*ROW('Hygiene Data'!H25))),ED31="No",ISNUMBER(OFFSET('Hygiene Data'!$H$6,0,10*ROW('Hygiene Data'!H25)))),CONCATENATE("[",ROUND(OFFSET('Hygiene Data'!$H$6,0,10*ROW('Hygiene Data'!H25)),0),"]"),IF(AND(ISNUMBER(OFFSET('Hygiene Data'!$H$6,0,10*ROW('Hygiene Data'!H25))),ED31="",ISNUMBER(OFFSET('Hygiene Data'!$H$6,0,10*ROW('Hygiene Data'!H25)))),OFFSET('Hygiene Data'!$H$6,0,10*ROW('Hygiene Data'!H25)),NA())))</f>
        <v>#N/A</v>
      </c>
      <c r="BP31" s="121" t="e">
        <f ca="1">+IF(AND(ISNUMBER(OFFSET('Hygiene Data'!$H$8,0,10*ROW('Hygiene Data'!H25))),EE31="Yes"),OFFSET('Hygiene Data'!$H$8,0,10*ROW('Hygiene Data'!H25)),IF(AND(ISNUMBER(OFFSET('Hygiene Data'!$H$8,0,10*ROW('Hygiene Data'!H25))),EE31="No",ISNUMBER(OFFSET('Hygiene Data'!$H$8,0,10*ROW('Hygiene Data'!H25)))),CONCATENATE("[",ROUND(OFFSET('Hygiene Data'!$H$8,0,10*ROW('Hygiene Data'!H25)),0),"]"),IF(AND(ISNUMBER(OFFSET('Hygiene Data'!$H$8,0,10*ROW('Hygiene Data'!H25))),EE31="",ISNUMBER(OFFSET('Hygiene Data'!$H$8,0,10*ROW('Hygiene Data'!H25)))),OFFSET('Hygiene Data'!$H$8,0,10*ROW('Hygiene Data'!H25)),NA())))</f>
        <v>#N/A</v>
      </c>
      <c r="BQ31" s="121" t="e">
        <f ca="1">+IF(AND(ISNUMBER(OFFSET('Hygiene Data'!$H$10,0,10*ROW('Hygiene Data'!H25))),EF31="Yes"),OFFSET('Hygiene Data'!$H$10,0,10*ROW('Hygiene Data'!H25)),IF(AND(ISNUMBER(OFFSET('Hygiene Data'!$H$10,0,10*ROW('Hygiene Data'!H25))),EF31="No",ISNUMBER(OFFSET('Hygiene Data'!$H$10,0,10*ROW('Hygiene Data'!H25)))),CONCATENATE("[",ROUND(OFFSET('Hygiene Data'!$H$10,0,10*ROW('Hygiene Data'!H25)),0),"]"),IF(AND(ISNUMBER(OFFSET('Hygiene Data'!$H$10,0,10*ROW('Hygiene Data'!H25))),EF31="",ISNUMBER(OFFSET('Hygiene Data'!$H$10,0,10*ROW('Hygiene Data'!H25)))),OFFSET('Hygiene Data'!$H$10,0,10*ROW('Hygiene Data'!H25)),NA())))</f>
        <v>#N/A</v>
      </c>
      <c r="BS31" s="28" t="str">
        <f ca="1">+IF(OFFSET('Water Data'!$C$28,0,10*ROW('Water Data'!C25))="","",OFFSET('Water Data'!$C$28,0,10*ROW('Water Data'!C25)))</f>
        <v/>
      </c>
      <c r="BT31" s="28" t="str">
        <f ca="1">+IF(OFFSET('Water Data'!$C$29,0,10*ROW('Water Data'!C25))="","",OFFSET('Water Data'!$C$29,0,10*ROW('Water Data'!C25)))</f>
        <v/>
      </c>
      <c r="BU31" s="28" t="str">
        <f ca="1">+IF(OFFSET('Water Data'!$C$30,0,10*ROW('Water Data'!C25))="","",OFFSET('Water Data'!$C$30,0,10*ROW('Water Data'!C25)))</f>
        <v/>
      </c>
      <c r="BV31" s="28" t="str">
        <f ca="1">+IF(OFFSET('Water Data'!$D$28,0,10*ROW('Water Data'!D25))="","",OFFSET('Water Data'!$D$28,0,10*ROW('Water Data'!D25)))</f>
        <v/>
      </c>
      <c r="BW31" s="28" t="str">
        <f ca="1">+IF(OFFSET('Water Data'!$D$29,0,10*ROW('Water Data'!D25))="","",OFFSET('Water Data'!$D$29,0,10*ROW('Water Data'!D25)))</f>
        <v/>
      </c>
      <c r="BX31" s="28" t="str">
        <f ca="1">+IF(OFFSET('Water Data'!$D$30,0,10*ROW('Water Data'!D25))="","",OFFSET('Water Data'!$D$30,0,10*ROW('Water Data'!D25)))</f>
        <v/>
      </c>
      <c r="BY31" s="28" t="str">
        <f ca="1">+IF(OFFSET('Water Data'!$E$28,0,10*ROW('Water Data'!E25))="","",OFFSET('Water Data'!$E$28,0,10*ROW('Water Data'!E25)))</f>
        <v/>
      </c>
      <c r="BZ31" s="28" t="str">
        <f ca="1">+IF(OFFSET('Water Data'!$E$29,0,10*ROW('Water Data'!E25))="","",OFFSET('Water Data'!$E$29,0,10*ROW('Water Data'!E25)))</f>
        <v/>
      </c>
      <c r="CA31" s="28" t="str">
        <f ca="1">+IF(OFFSET('Water Data'!$E$30,0,10*ROW('Water Data'!E25))="","",OFFSET('Water Data'!$E$30,0,10*ROW('Water Data'!E25)))</f>
        <v/>
      </c>
      <c r="CB31" s="28" t="str">
        <f ca="1">+IF(OFFSET('Water Data'!$F$28,0,10*ROW('Water Data'!F25))="","",OFFSET('Water Data'!$F$28,0,10*ROW('Water Data'!F25)))</f>
        <v/>
      </c>
      <c r="CC31" s="28" t="str">
        <f ca="1">+IF(OFFSET('Water Data'!$F$29,0,10*ROW('Water Data'!F25))="","",OFFSET('Water Data'!$F$29,0,10*ROW('Water Data'!F25)))</f>
        <v/>
      </c>
      <c r="CD31" s="28" t="str">
        <f ca="1">+IF(OFFSET('Water Data'!$F$30,0,10*ROW('Water Data'!F25))="","",OFFSET('Water Data'!$F$30,0,10*ROW('Water Data'!F25)))</f>
        <v/>
      </c>
      <c r="CE31" s="28" t="str">
        <f ca="1">+IF(OFFSET('Water Data'!$G$28,0,10*ROW('Water Data'!G25))="","",OFFSET('Water Data'!$G$28,0,10*ROW('Water Data'!G25)))</f>
        <v/>
      </c>
      <c r="CF31" s="28" t="str">
        <f ca="1">+IF(OFFSET('Water Data'!$G$29,0,10*ROW('Water Data'!G25))="","",OFFSET('Water Data'!$G$29,0,10*ROW('Water Data'!G25)))</f>
        <v/>
      </c>
      <c r="CG31" s="28" t="str">
        <f ca="1">+IF(OFFSET('Water Data'!$G$30,0,10*ROW('Water Data'!G25))="","",OFFSET('Water Data'!$G$30,0,10*ROW('Water Data'!G25)))</f>
        <v/>
      </c>
      <c r="CH31" s="28" t="str">
        <f ca="1">+IF(OFFSET('Water Data'!$H$28,0,10*ROW('Water Data'!H25))="","",OFFSET('Water Data'!$H$28,0,10*ROW('Water Data'!H25)))</f>
        <v/>
      </c>
      <c r="CI31" s="28" t="str">
        <f ca="1">+IF(OFFSET('Water Data'!$H$29,0,10*ROW('Water Data'!H25))="","",OFFSET('Water Data'!$H$29,0,10*ROW('Water Data'!H25)))</f>
        <v/>
      </c>
      <c r="CJ31" s="28" t="str">
        <f ca="1">+IF(OFFSET('Water Data'!$H$30,0,10*ROW('Water Data'!H25))="","",OFFSET('Water Data'!$H$30,0,10*ROW('Water Data'!H25)))</f>
        <v/>
      </c>
      <c r="CK31" s="28" t="str">
        <f ca="1">+IF(OFFSET('Sanitation Data'!$C$29,0,10*ROW('Sanitation Data'!C25))="","",OFFSET('Sanitation Data'!$C$29,0,10*ROW('Sanitation Data'!C25)))</f>
        <v/>
      </c>
      <c r="CL31" s="28" t="str">
        <f ca="1">+IF(OFFSET('Sanitation Data'!$C$30,0,10*ROW('Sanitation Data'!C25))="","",OFFSET('Sanitation Data'!$C$30,0,10*ROW('Sanitation Data'!C25)))</f>
        <v/>
      </c>
      <c r="CM31" s="28" t="str">
        <f ca="1">+IF(OFFSET('Sanitation Data'!$C$31,0,10*ROW('Sanitation Data'!C25))="","",OFFSET('Sanitation Data'!$C$31,0,10*ROW('Sanitation Data'!C25)))</f>
        <v/>
      </c>
      <c r="CN31" s="28" t="str">
        <f ca="1">+IF(OFFSET('Sanitation Data'!$C$32,0,10*ROW('Sanitation Data'!C25))="","",OFFSET('Sanitation Data'!$C$32,0,10*ROW('Sanitation Data'!C25)))</f>
        <v/>
      </c>
      <c r="CO31" s="28" t="str">
        <f ca="1">+IF(OFFSET('Sanitation Data'!$C$33,0,10*ROW('Sanitation Data'!C25))="","",OFFSET('Sanitation Data'!$C$33,0,10*ROW('Sanitation Data'!C25)))</f>
        <v/>
      </c>
      <c r="CP31" s="28" t="str">
        <f ca="1">+IF(OFFSET('Sanitation Data'!$D$29,0,10*ROW('Sanitation Data'!D25))="","",OFFSET('Sanitation Data'!$D$29,0,10*ROW('Sanitation Data'!D25)))</f>
        <v/>
      </c>
      <c r="CQ31" s="28" t="str">
        <f ca="1">+IF(OFFSET('Sanitation Data'!$D$30,0,10*ROW('Sanitation Data'!D25))="","",OFFSET('Sanitation Data'!$D$30,0,10*ROW('Sanitation Data'!D25)))</f>
        <v/>
      </c>
      <c r="CR31" s="28" t="str">
        <f ca="1">+IF(OFFSET('Sanitation Data'!$D$31,0,10*ROW('Sanitation Data'!D25))="","",OFFSET('Sanitation Data'!$D$31,0,10*ROW('Sanitation Data'!D25)))</f>
        <v/>
      </c>
      <c r="CS31" s="28" t="str">
        <f ca="1">+IF(OFFSET('Sanitation Data'!$D$32,0,10*ROW('Sanitation Data'!D25))="","",OFFSET('Sanitation Data'!$D$32,0,10*ROW('Sanitation Data'!D25)))</f>
        <v/>
      </c>
      <c r="CT31" s="28" t="str">
        <f ca="1">+IF(OFFSET('Sanitation Data'!$D$33,0,10*ROW('Sanitation Data'!D25))="","",OFFSET('Sanitation Data'!$D$33,0,10*ROW('Sanitation Data'!D25)))</f>
        <v/>
      </c>
      <c r="CU31" s="28" t="str">
        <f ca="1">+IF(OFFSET('Sanitation Data'!$E$29,0,10*ROW('Sanitation Data'!E25))="","",OFFSET('Sanitation Data'!$E$29,0,10*ROW('Sanitation Data'!E25)))</f>
        <v/>
      </c>
      <c r="CV31" s="28" t="str">
        <f ca="1">+IF(OFFSET('Sanitation Data'!$E$30,0,10*ROW('Sanitation Data'!E25))="","",OFFSET('Sanitation Data'!$E$30,0,10*ROW('Sanitation Data'!E25)))</f>
        <v/>
      </c>
      <c r="CW31" s="28" t="str">
        <f ca="1">+IF(OFFSET('Sanitation Data'!$E$31,0,10*ROW('Sanitation Data'!E25))="","",OFFSET('Sanitation Data'!$E$31,0,10*ROW('Sanitation Data'!E25)))</f>
        <v/>
      </c>
      <c r="CX31" s="28" t="str">
        <f ca="1">+IF(OFFSET('Sanitation Data'!$E$32,0,10*ROW('Sanitation Data'!E25))="","",OFFSET('Sanitation Data'!$E$32,0,10*ROW('Sanitation Data'!E25)))</f>
        <v/>
      </c>
      <c r="CY31" s="28" t="str">
        <f ca="1">+IF(OFFSET('Sanitation Data'!$E$33,0,10*ROW('Sanitation Data'!E25))="","",OFFSET('Sanitation Data'!$E$33,0,10*ROW('Sanitation Data'!E25)))</f>
        <v/>
      </c>
      <c r="CZ31" s="28" t="str">
        <f ca="1">+IF(OFFSET('Sanitation Data'!$F$29,0,10*ROW('Sanitation Data'!F25))="","",OFFSET('Sanitation Data'!$F$29,0,10*ROW('Sanitation Data'!F25)))</f>
        <v/>
      </c>
      <c r="DA31" s="28" t="str">
        <f ca="1">+IF(OFFSET('Sanitation Data'!$F$30,0,10*ROW('Sanitation Data'!F25))="","",OFFSET('Sanitation Data'!$F$30,0,10*ROW('Sanitation Data'!F25)))</f>
        <v/>
      </c>
      <c r="DB31" s="28" t="str">
        <f ca="1">+IF(OFFSET('Sanitation Data'!$F$31,0,10*ROW('Sanitation Data'!F25))="","",OFFSET('Sanitation Data'!$F$31,0,10*ROW('Sanitation Data'!F25)))</f>
        <v/>
      </c>
      <c r="DC31" s="28" t="str">
        <f ca="1">+IF(OFFSET('Sanitation Data'!$F$32,0,10*ROW('Sanitation Data'!F25))="","",OFFSET('Sanitation Data'!$F$32,0,10*ROW('Sanitation Data'!F25)))</f>
        <v/>
      </c>
      <c r="DD31" s="28" t="str">
        <f ca="1">+IF(OFFSET('Sanitation Data'!$F$33,0,10*ROW('Sanitation Data'!F25))="","",OFFSET('Sanitation Data'!$F$33,0,10*ROW('Sanitation Data'!F25)))</f>
        <v/>
      </c>
      <c r="DE31" s="28" t="str">
        <f ca="1">+IF(OFFSET('Sanitation Data'!$G$29,0,10*ROW('Sanitation Data'!G25))="","",OFFSET('Sanitation Data'!$G$29,0,10*ROW('Sanitation Data'!G25)))</f>
        <v/>
      </c>
      <c r="DF31" s="28" t="str">
        <f ca="1">+IF(OFFSET('Sanitation Data'!$G$30,0,10*ROW('Sanitation Data'!G25))="","",OFFSET('Sanitation Data'!$G$30,0,10*ROW('Sanitation Data'!G25)))</f>
        <v/>
      </c>
      <c r="DG31" s="28" t="str">
        <f ca="1">+IF(OFFSET('Sanitation Data'!$G$31,0,10*ROW('Sanitation Data'!G25))="","",OFFSET('Sanitation Data'!$G$31,0,10*ROW('Sanitation Data'!G25)))</f>
        <v/>
      </c>
      <c r="DH31" s="28" t="str">
        <f ca="1">+IF(OFFSET('Sanitation Data'!$G$32,0,10*ROW('Sanitation Data'!G25))="","",OFFSET('Sanitation Data'!$G$32,0,10*ROW('Sanitation Data'!G25)))</f>
        <v/>
      </c>
      <c r="DI31" s="28" t="str">
        <f ca="1">+IF(OFFSET('Sanitation Data'!$G$33,0,10*ROW('Sanitation Data'!G25))="","",OFFSET('Sanitation Data'!$G$33,0,10*ROW('Sanitation Data'!G25)))</f>
        <v/>
      </c>
      <c r="DJ31" s="28" t="str">
        <f ca="1">+IF(OFFSET('Sanitation Data'!$H$29,0,10*ROW('Sanitation Data'!H25))="","",OFFSET('Sanitation Data'!$H$29,0,10*ROW('Sanitation Data'!H25)))</f>
        <v/>
      </c>
      <c r="DK31" s="28" t="str">
        <f ca="1">+IF(OFFSET('Sanitation Data'!$H$30,0,10*ROW('Sanitation Data'!H25))="","",OFFSET('Sanitation Data'!$H$30,0,10*ROW('Sanitation Data'!H25)))</f>
        <v/>
      </c>
      <c r="DL31" s="28" t="str">
        <f ca="1">+IF(OFFSET('Sanitation Data'!$H$31,0,10*ROW('Sanitation Data'!H25))="","",OFFSET('Sanitation Data'!$H$31,0,10*ROW('Sanitation Data'!H25)))</f>
        <v/>
      </c>
      <c r="DM31" s="28" t="str">
        <f ca="1">+IF(OFFSET('Sanitation Data'!$H$32,0,10*ROW('Sanitation Data'!H25))="","",OFFSET('Sanitation Data'!$H$32,0,10*ROW('Sanitation Data'!H25)))</f>
        <v/>
      </c>
      <c r="DN31" s="28" t="str">
        <f ca="1">+IF(OFFSET('Sanitation Data'!$H$33,0,10*ROW('Sanitation Data'!H25))="","",OFFSET('Sanitation Data'!$H$33,0,10*ROW('Sanitation Data'!H25)))</f>
        <v/>
      </c>
      <c r="DO31" s="28" t="str">
        <f ca="1">+IF(OFFSET('Hygiene Data'!$C$12,0,10*ROW('Hygiene Data'!C25))="","",OFFSET('Hygiene Data'!$C$12,0,10*ROW('Hygiene Data'!C25)))</f>
        <v/>
      </c>
      <c r="DP31" s="28" t="str">
        <f ca="1">+IF(OFFSET('Hygiene Data'!$C$13,0,10*ROW('Hygiene Data'!C25))="","",OFFSET('Hygiene Data'!$C$13,0,10*ROW('Hygiene Data'!C25)))</f>
        <v/>
      </c>
      <c r="DQ31" s="28" t="str">
        <f ca="1">+IF(OFFSET('Hygiene Data'!$C$14,0,10*ROW('Hygiene Data'!C25))="","",OFFSET('Hygiene Data'!$C$14,0,10*ROW('Hygiene Data'!C25)))</f>
        <v/>
      </c>
      <c r="DR31" s="28" t="str">
        <f ca="1">+IF(OFFSET('Hygiene Data'!$D$12,0,10*ROW('Hygiene Data'!D25))="","",OFFSET('Hygiene Data'!$D$12,0,10*ROW('Hygiene Data'!D25)))</f>
        <v/>
      </c>
      <c r="DS31" s="28" t="str">
        <f ca="1">+IF(OFFSET('Hygiene Data'!$D$13,0,10*ROW('Hygiene Data'!D25))="","",OFFSET('Hygiene Data'!$D$13,0,10*ROW('Hygiene Data'!D25)))</f>
        <v/>
      </c>
      <c r="DT31" s="28" t="str">
        <f ca="1">+IF(OFFSET('Hygiene Data'!$D$14,0,10*ROW('Hygiene Data'!D25))="","",OFFSET('Hygiene Data'!$D$14,0,10*ROW('Hygiene Data'!D25)))</f>
        <v/>
      </c>
      <c r="DU31" s="28" t="str">
        <f ca="1">+IF(OFFSET('Hygiene Data'!$E$12,0,10*ROW('Hygiene Data'!E25))="","",OFFSET('Hygiene Data'!$E$12,0,10*ROW('Hygiene Data'!E25)))</f>
        <v/>
      </c>
      <c r="DV31" s="28" t="str">
        <f ca="1">+IF(OFFSET('Hygiene Data'!$E$13,0,10*ROW('Hygiene Data'!E25))="","",OFFSET('Hygiene Data'!$E$13,0,10*ROW('Hygiene Data'!E25)))</f>
        <v/>
      </c>
      <c r="DW31" s="28" t="str">
        <f ca="1">+IF(OFFSET('Hygiene Data'!$E$14,0,10*ROW('Hygiene Data'!E25))="","",OFFSET('Hygiene Data'!$E$14,0,10*ROW('Hygiene Data'!E25)))</f>
        <v/>
      </c>
      <c r="DX31" s="28" t="str">
        <f ca="1">+IF(OFFSET('Hygiene Data'!$F$12,0,10*ROW('Hygiene Data'!F25))="","",OFFSET('Hygiene Data'!$F$12,0,10*ROW('Hygiene Data'!F25)))</f>
        <v/>
      </c>
      <c r="DY31" s="28" t="str">
        <f ca="1">+IF(OFFSET('Hygiene Data'!$F$13,0,10*ROW('Hygiene Data'!F25))="","",OFFSET('Hygiene Data'!$F$13,0,10*ROW('Hygiene Data'!F25)))</f>
        <v/>
      </c>
      <c r="DZ31" s="28" t="str">
        <f ca="1">+IF(OFFSET('Hygiene Data'!$F$14,0,10*ROW('Hygiene Data'!F25))="","",OFFSET('Hygiene Data'!$F$14,0,10*ROW('Hygiene Data'!F25)))</f>
        <v/>
      </c>
      <c r="EA31" s="28" t="str">
        <f ca="1">+IF(OFFSET('Hygiene Data'!$G$12,0,10*ROW('Hygiene Data'!G25))="","",OFFSET('Hygiene Data'!$G$12,0,10*ROW('Hygiene Data'!G25)))</f>
        <v/>
      </c>
      <c r="EB31" s="28" t="str">
        <f ca="1">+IF(OFFSET('Hygiene Data'!$G$13,0,10*ROW('Hygiene Data'!G25))="","",OFFSET('Hygiene Data'!$G$13,0,10*ROW('Hygiene Data'!G25)))</f>
        <v/>
      </c>
      <c r="EC31" s="28" t="str">
        <f ca="1">+IF(OFFSET('Hygiene Data'!$G$14,0,10*ROW('Hygiene Data'!G25))="","",OFFSET('Hygiene Data'!$G$14,0,10*ROW('Hygiene Data'!G25)))</f>
        <v/>
      </c>
      <c r="ED31" s="28" t="str">
        <f ca="1">+IF(OFFSET('Hygiene Data'!$H$12,0,10*ROW('Hygiene Data'!H25))="","",OFFSET('Hygiene Data'!$H$12,0,10*ROW('Hygiene Data'!H25)))</f>
        <v/>
      </c>
      <c r="EE31" s="28" t="str">
        <f ca="1">+IF(OFFSET('Hygiene Data'!$H$13,0,10*ROW('Hygiene Data'!H25))="","",OFFSET('Hygiene Data'!$H$13,0,10*ROW('Hygiene Data'!H25)))</f>
        <v/>
      </c>
      <c r="EF31" s="28" t="str">
        <f ca="1">+IF(OFFSET('Hygiene Data'!$H$14,0,10*ROW('Hygiene Data'!H25))="","",OFFSET('Hygiene Data'!$H$14,0,10*ROW('Hygiene Data'!H25)))</f>
        <v/>
      </c>
    </row>
    <row r="32" spans="1:136" x14ac:dyDescent="0.2">
      <c r="A32" s="44" t="str">
        <f ca="1">+IF(OFFSET('Water Data'!$B$1,0,10*ROW('Water Data'!B29))="","",OFFSET('Water Data'!$B$1,0,10*ROW('Water Data'!B29)))</f>
        <v/>
      </c>
      <c r="B32" s="44" t="str">
        <f ca="1">+IF(OFFSET('Water Data'!$A$3,0,10*ROW('Water Data'!A29))="","",OFFSET('Water Data'!$A$3,0,10*ROW('Water Data'!A29)))</f>
        <v/>
      </c>
      <c r="C32" s="44" t="str">
        <f ca="1">+IF(OFFSET('Water Data'!$C$3,0,10*ROW('Water Data'!C29))="","",OFFSET('Water Data'!$C$3,0,10*ROW('Water Data'!C29)))</f>
        <v/>
      </c>
      <c r="D32" s="119" t="e">
        <f ca="1">+IF(AND(ISNUMBER(OFFSET('Water Data'!$C$5,0,10*ROW('Water Data'!C26))),BS32="Yes"),100-OFFSET('Water Data'!$C$5,0,10*ROW('Water Data'!C26)),IF(AND(ISNUMBER(OFFSET('Water Data'!$C$5,0,10*ROW('Water Data'!C26))),BS32="No",ISNUMBER(OFFSET('Water Data'!$C$5,0,10*ROW('Water Data'!C26)))),CONCATENATE("[",ROUND(100-OFFSET('Water Data'!$C$5,0,10*ROW('Water Data'!C26)),0),"]"),IF(AND(ISNUMBER(OFFSET('Water Data'!$C$5,0,10*ROW('Water Data'!C26))),BS32="",ISNUMBER(OFFSET('Water Data'!$C$5,0,10*ROW('Water Data'!C26)))),100-OFFSET('Water Data'!$C$5,0,10*ROW('Water Data'!C26)),NA())))</f>
        <v>#N/A</v>
      </c>
      <c r="E32" s="119" t="e">
        <f ca="1">+IF(AND(ISNUMBER(OFFSET('Water Data'!$C$7,0,10*ROW('Water Data'!D26))),BT32="Yes"),OFFSET('Water Data'!$C$7,0,10*ROW('Water Data'!C26)),IF(AND(ISNUMBER(OFFSET('Water Data'!$C$7,0,10*ROW('Water Data'!C26))),BT32="No",ISNUMBER(OFFSET('Water Data'!$C$7,0,10*ROW('Water Data'!C26)))),CONCATENATE("[",ROUND(OFFSET('Water Data'!$C$7,0,10*ROW('Water Data'!C26)),0),"]"),IF(AND(ISNUMBER(OFFSET('Water Data'!$C$7,0,10*ROW('Water Data'!C26))),BT32="",ISNUMBER(OFFSET('Water Data'!$C$7,0,10*ROW('Water Data'!C26)))),OFFSET('Water Data'!$C$7,0,10*ROW('Water Data'!C26)),NA())))</f>
        <v>#N/A</v>
      </c>
      <c r="F32" s="119" t="e">
        <f ca="1">+IF(AND(ISNUMBER(OFFSET('Water Data'!$C$10,0,10*ROW('Water Data'!C26))),BU32="Yes"),OFFSET('Water Data'!$C$10,0,10*ROW('Water Data'!C26)),IF(AND(ISNUMBER(OFFSET('Water Data'!$C$10,0,10*ROW('Water Data'!C26))),BU32="No",ISNUMBER(OFFSET('Water Data'!$C$10,0,10*ROW('Water Data'!C26)))),CONCATENATE("[",ROUND(OFFSET('Water Data'!$C$10,0,10*ROW('Water Data'!C26)),0),"]"),IF(AND(ISNUMBER(OFFSET('Water Data'!$C$10,0,10*ROW('Water Data'!C26))),BU32="",ISNUMBER(OFFSET('Water Data'!$C$10,0,10*ROW('Water Data'!C26)))),OFFSET('Water Data'!$C$10,0,10*ROW('Water Data'!C26)),NA())))</f>
        <v>#N/A</v>
      </c>
      <c r="G32" s="119" t="e">
        <f ca="1">+IF(AND(ISNUMBER(OFFSET('Water Data'!$D$5,0,10*ROW('Water Data'!D26))),BV32="Yes"),100-OFFSET('Water Data'!$D$5,0,10*ROW('Water Data'!D26)),IF(AND(ISNUMBER(OFFSET('Water Data'!$D$5,0,10*ROW('Water Data'!D26))),BV32="No",ISNUMBER(OFFSET('Water Data'!$D$5,0,10*ROW('Water Data'!D26)))),CONCATENATE("[",ROUND(100-OFFSET('Water Data'!$D$5,0,10*ROW('Water Data'!D26)),0),"]"),IF(AND(ISNUMBER(OFFSET('Water Data'!$D$5,0,10*ROW('Water Data'!D26))),BV32="",ISNUMBER(OFFSET('Water Data'!$D$5,0,10*ROW('Water Data'!D26)))),100-OFFSET('Water Data'!$D$5,0,10*ROW('Water Data'!D26)),NA())))</f>
        <v>#N/A</v>
      </c>
      <c r="H32" s="119" t="e">
        <f ca="1">+IF(AND(ISNUMBER(OFFSET('Water Data'!$D$7,0,10*ROW('Water Data'!D26))),BW32="Yes"),OFFSET('Water Data'!$D$7,0,10*ROW('Water Data'!D26)),IF(AND(ISNUMBER(OFFSET('Water Data'!$D$7,0,10*ROW('Water Data'!D26))),BW32="No",ISNUMBER(OFFSET('Water Data'!$D$7,0,10*ROW('Water Data'!D26)))),CONCATENATE("[",ROUND(OFFSET('Water Data'!$C$7,0,10*ROW('Water Data'!D26)),0),"]"),IF(AND(ISNUMBER(OFFSET('Water Data'!$D$7,0,10*ROW('Water Data'!D26))),BW32="",ISNUMBER(OFFSET('Water Data'!$D$7,0,10*ROW('Water Data'!D26)))),OFFSET('Water Data'!$D$7,0,10*ROW('Water Data'!D26)),NA())))</f>
        <v>#N/A</v>
      </c>
      <c r="I32" s="119" t="e">
        <f ca="1">+IF(AND(ISNUMBER(OFFSET('Water Data'!$D$10,0,10*ROW('Water Data'!D26))),BX32="Yes"),OFFSET('Water Data'!$D$10,0,10*ROW('Water Data'!D26)),IF(AND(ISNUMBER(OFFSET('Water Data'!$D$10,0,10*ROW('Water Data'!D26))),BX32="No",ISNUMBER(OFFSET('Water Data'!$D$10,0,10*ROW('Water Data'!D26)))),CONCATENATE("[",ROUND(OFFSET('Water Data'!$D$10,0,10*ROW('Water Data'!D26)),0),"]"),IF(AND(ISNUMBER(OFFSET('Water Data'!$D$10,0,10*ROW('Water Data'!D26))),BX32="",ISNUMBER(OFFSET('Water Data'!$D$10,0,10*ROW('Water Data'!D26)))),OFFSET('Water Data'!$D$10,0,10*ROW('Water Data'!D26)),NA())))</f>
        <v>#N/A</v>
      </c>
      <c r="J32" s="119" t="e">
        <f ca="1">+IF(AND(ISNUMBER(OFFSET('Water Data'!$E$5,0,10*ROW('Water Data'!E26))),BY32="Yes"),100-OFFSET('Water Data'!$E$5,0,10*ROW('Water Data'!E26)),IF(AND(ISNUMBER(OFFSET('Water Data'!$E$5,0,10*ROW('Water Data'!E26))),BY32="No",ISNUMBER(OFFSET('Water Data'!$E$5,0,10*ROW('Water Data'!E26)))),CONCATENATE("[",ROUND(100-OFFSET('Water Data'!$E$5,0,10*ROW('Water Data'!E26)),0),"]"),IF(AND(ISNUMBER(OFFSET('Water Data'!$E$5,0,10*ROW('Water Data'!E26))),BY32="",ISNUMBER(OFFSET('Water Data'!$E$5,0,10*ROW('Water Data'!E26)))),100-OFFSET('Water Data'!$E$5,0,10*ROW('Water Data'!E26)),NA())))</f>
        <v>#N/A</v>
      </c>
      <c r="K32" s="119" t="e">
        <f ca="1">+IF(AND(ISNUMBER(OFFSET('Water Data'!$E$7,0,10*ROW('Water Data'!E26))),BZ32="Yes"),OFFSET('Water Data'!$E$7,0,10*ROW('Water Data'!E26)),IF(AND(ISNUMBER(OFFSET('Water Data'!$E$7,0,10*ROW('Water Data'!E26))),BZ32="No",ISNUMBER(OFFSET('Water Data'!$E$7,0,10*ROW('Water Data'!E26)))),CONCATENATE("[",ROUND(OFFSET('Water Data'!$E$7,0,10*ROW('Water Data'!E26)),0),"]"),IF(AND(ISNUMBER(OFFSET('Water Data'!$E$7,0,10*ROW('Water Data'!E26))),BZ32="",ISNUMBER(OFFSET('Water Data'!$E$7,0,10*ROW('Water Data'!E26)))),OFFSET('Water Data'!$E$7,0,10*ROW('Water Data'!E26)),NA())))</f>
        <v>#N/A</v>
      </c>
      <c r="L32" s="119" t="e">
        <f ca="1">+IF(AND(ISNUMBER(OFFSET('Water Data'!$E$10,0,10*ROW('Water Data'!E26))),CA32="Yes"),OFFSET('Water Data'!$E$10,0,10*ROW('Water Data'!E26)),IF(AND(ISNUMBER(OFFSET('Water Data'!$E$10,0,10*ROW('Water Data'!E26))),CA32="No",ISNUMBER(OFFSET('Water Data'!$E$10,0,10*ROW('Water Data'!E26)))),CONCATENATE("[",ROUND(OFFSET('Water Data'!$E$10,0,10*ROW('Water Data'!E26)),0),"]"),IF(AND(ISNUMBER(OFFSET('Water Data'!$E$10,0,10*ROW('Water Data'!E26))),CA32="",ISNUMBER(OFFSET('Water Data'!$E$10,0,10*ROW('Water Data'!E26)))),OFFSET('Water Data'!$E$10,0,10*ROW('Water Data'!E26)),NA())))</f>
        <v>#N/A</v>
      </c>
      <c r="M32" s="119" t="e">
        <f ca="1">+IF(AND(ISNUMBER(OFFSET('Water Data'!$F$5,0,10*ROW('Water Data'!F26))),CB32="Yes"),100-OFFSET('Water Data'!$F$5,0,10*ROW('Water Data'!F26)),IF(AND(ISNUMBER(OFFSET('Water Data'!$F$5,0,10*ROW('Water Data'!F26))),CB32="No",ISNUMBER(OFFSET('Water Data'!$F$5,0,10*ROW('Water Data'!F26)))),CONCATENATE("[",ROUND(100-OFFSET('Water Data'!$F$5,0,10*ROW('Water Data'!F26)),0),"]"),IF(AND(ISNUMBER(OFFSET('Water Data'!$F$5,0,10*ROW('Water Data'!F26))),CB32="",ISNUMBER(OFFSET('Water Data'!$F$5,0,10*ROW('Water Data'!F26)))),100-OFFSET('Water Data'!$F$5,0,10*ROW('Water Data'!F26)),NA())))</f>
        <v>#N/A</v>
      </c>
      <c r="N32" s="119" t="e">
        <f ca="1">+IF(AND(ISNUMBER(OFFSET('Water Data'!$F$7,0,10*ROW('Water Data'!F26))),CC32="Yes"),OFFSET('Water Data'!$F$7,0,10*ROW('Water Data'!F26)),IF(AND(ISNUMBER(OFFSET('Water Data'!$F$7,0,10*ROW('Water Data'!F26))),CC32="No",ISNUMBER(OFFSET('Water Data'!$F$7,0,10*ROW('Water Data'!F26)))),CONCATENATE("[",ROUND(OFFSET('Water Data'!$F$7,0,10*ROW('Water Data'!F26)),0),"]"),IF(AND(ISNUMBER(OFFSET('Water Data'!$F$7,0,10*ROW('Water Data'!F26))),CC32="",ISNUMBER(OFFSET('Water Data'!$F$7,0,10*ROW('Water Data'!F26)))),OFFSET('Water Data'!$F$7,0,10*ROW('Water Data'!F26)),NA())))</f>
        <v>#N/A</v>
      </c>
      <c r="O32" s="119" t="e">
        <f ca="1">+IF(AND(ISNUMBER(OFFSET('Water Data'!$F$10,0,10*ROW('Water Data'!F26))),CD32="Yes"),OFFSET('Water Data'!$F$10,0,10*ROW('Water Data'!F26)),IF(AND(ISNUMBER(OFFSET('Water Data'!$F$10,0,10*ROW('Water Data'!F26))),CD32="No",ISNUMBER(OFFSET('Water Data'!$F$10,0,10*ROW('Water Data'!F26)))),CONCATENATE("[",ROUND(OFFSET('Water Data'!$F$10,0,10*ROW('Water Data'!F26)),0),"]"),IF(AND(ISNUMBER(OFFSET('Water Data'!$F$10,0,10*ROW('Water Data'!F26))),CD32="",ISNUMBER(OFFSET('Water Data'!$F$10,0,10*ROW('Water Data'!F26)))),OFFSET('Water Data'!$F$10,0,10*ROW('Water Data'!F26)),NA())))</f>
        <v>#N/A</v>
      </c>
      <c r="P32" s="119" t="e">
        <f ca="1">+IF(AND(ISNUMBER(OFFSET('Water Data'!$G$5,0,10*ROW('Water Data'!G26))),CE32="Yes"),100-OFFSET('Water Data'!$G$5,0,10*ROW('Water Data'!G26)),IF(AND(ISNUMBER(OFFSET('Water Data'!$G$5,0,10*ROW('Water Data'!G26))),CE32="No",ISNUMBER(OFFSET('Water Data'!$G$5,0,10*ROW('Water Data'!G26)))),CONCATENATE("[",ROUND(100-OFFSET('Water Data'!$G$5,0,10*ROW('Water Data'!G26)),0),"]"),IF(AND(ISNUMBER(OFFSET('Water Data'!$G$5,0,10*ROW('Water Data'!G26))),CE32="",ISNUMBER(OFFSET('Water Data'!$G$5,0,10*ROW('Water Data'!G26)))),100-OFFSET('Water Data'!$G$5,0,10*ROW('Water Data'!G26)),NA())))</f>
        <v>#N/A</v>
      </c>
      <c r="Q32" s="119" t="e">
        <f ca="1">+IF(AND(ISNUMBER(OFFSET('Water Data'!$G$7,0,10*ROW('Water Data'!G26))),CF32="Yes"),OFFSET('Water Data'!$G$7,0,10*ROW('Water Data'!G26)),IF(AND(ISNUMBER(OFFSET('Water Data'!$G$7,0,10*ROW('Water Data'!G26))),CF32="No",ISNUMBER(OFFSET('Water Data'!$G$7,0,10*ROW('Water Data'!G26)))),CONCATENATE("[",ROUND(OFFSET('Water Data'!$G$7,0,10*ROW('Water Data'!G26)),0),"]"),IF(AND(ISNUMBER(OFFSET('Water Data'!$G$7,0,10*ROW('Water Data'!G26))),CF32="",ISNUMBER(OFFSET('Water Data'!$G$7,0,10*ROW('Water Data'!G26)))),OFFSET('Water Data'!$G$7,0,10*ROW('Water Data'!G26)),NA())))</f>
        <v>#N/A</v>
      </c>
      <c r="R32" s="119" t="e">
        <f ca="1">+IF(AND(ISNUMBER(OFFSET('Water Data'!$G$10,0,10*ROW('Water Data'!G26))),CG32="Yes"),OFFSET('Water Data'!$G$10,0,10*ROW('Water Data'!G26)),IF(AND(ISNUMBER(OFFSET('Water Data'!$G$10,0,10*ROW('Water Data'!G26))),CG32="No",ISNUMBER(OFFSET('Water Data'!$G$10,0,10*ROW('Water Data'!G26)))),CONCATENATE("[",ROUND(OFFSET('Water Data'!$G$10,0,10*ROW('Water Data'!G26)),0),"]"),IF(AND(ISNUMBER(OFFSET('Water Data'!$G$10,0,10*ROW('Water Data'!G26))),CG32="",ISNUMBER(OFFSET('Water Data'!$G$10,0,10*ROW('Water Data'!G26)))),OFFSET('Water Data'!$G$10,0,10*ROW('Water Data'!G26)),NA())))</f>
        <v>#N/A</v>
      </c>
      <c r="S32" s="119" t="e">
        <f ca="1">+IF(AND(ISNUMBER(OFFSET('Water Data'!$H$5,0,10*ROW('Water Data'!H26))),CH32="Yes"),100-OFFSET('Water Data'!$H$5,0,10*ROW('Water Data'!H26)),IF(AND(ISNUMBER(OFFSET('Water Data'!$H$5,0,10*ROW('Water Data'!H26))),CH32="No",ISNUMBER(OFFSET('Water Data'!$H$5,0,10*ROW('Water Data'!H26)))),CONCATENATE("[",ROUND(100-OFFSET('Water Data'!$H$5,0,10*ROW('Water Data'!H26)),0),"]"),IF(AND(ISNUMBER(OFFSET('Water Data'!$H$5,0,10*ROW('Water Data'!H26))),CH32="",ISNUMBER(OFFSET('Water Data'!$H$5,0,10*ROW('Water Data'!H26)))),100-OFFSET('Water Data'!$H$5,0,10*ROW('Water Data'!H26)),NA())))</f>
        <v>#N/A</v>
      </c>
      <c r="T32" s="119" t="e">
        <f ca="1">+IF(AND(ISNUMBER(OFFSET('Water Data'!$H$7,0,10*ROW('Water Data'!H26))),CI32="Yes"),OFFSET('Water Data'!$H$7,0,10*ROW('Water Data'!H26)),IF(AND(ISNUMBER(OFFSET('Water Data'!$H$7,0,10*ROW('Water Data'!H26))),CI32="No",ISNUMBER(OFFSET('Water Data'!$H$7,0,10*ROW('Water Data'!H26)))),CONCATENATE("[",ROUND(OFFSET('Water Data'!$H$7,0,10*ROW('Water Data'!H26)),0),"]"),IF(AND(ISNUMBER(OFFSET('Water Data'!$H$7,0,10*ROW('Water Data'!H26))),CI32="",ISNUMBER(OFFSET('Water Data'!$H$7,0,10*ROW('Water Data'!H26)))),OFFSET('Water Data'!$H$7,0,10*ROW('Water Data'!H26)),NA())))</f>
        <v>#N/A</v>
      </c>
      <c r="U32" s="119" t="e">
        <f ca="1">+IF(AND(ISNUMBER(OFFSET('Water Data'!$H$10,0,10*ROW('Water Data'!H26))),CJ32="Yes"),OFFSET('Water Data'!$H$10,0,10*ROW('Water Data'!H26)),IF(AND(ISNUMBER(OFFSET('Water Data'!$H$10,0,10*ROW('Water Data'!H26))),CJ32="No",ISNUMBER(OFFSET('Water Data'!$H$10,0,10*ROW('Water Data'!H26)))),CONCATENATE("[",ROUND(OFFSET('Water Data'!$H$10,0,10*ROW('Water Data'!H26)),0),"]"),IF(AND(ISNUMBER(OFFSET('Water Data'!$H$10,0,10*ROW('Water Data'!H26))),CJ32="",ISNUMBER(OFFSET('Water Data'!$H$10,0,10*ROW('Water Data'!H26)))),OFFSET('Water Data'!$H$10,0,10*ROW('Water Data'!H26)),NA())))</f>
        <v>#N/A</v>
      </c>
      <c r="V32" s="120" t="e">
        <f ca="1">+IF(AND(ISNUMBER(OFFSET('Sanitation Data'!$C$5,0,10*ROW('Sanitation Data'!C26))),CK32="Yes"),100-OFFSET('Sanitation Data'!$C$5,0,10*ROW('Sanitation Data'!C26)),IF(AND(ISNUMBER(OFFSET('Sanitation Data'!$C$5,0,10*ROW('Sanitation Data'!C26))),CK32="No",ISNUMBER(OFFSET('Sanitation Data'!$C$5,0,10*ROW('Sanitation Data'!C26)))),CONCATENATE("[",ROUND(100-OFFSET('Sanitation Data'!$C$5,0,10*ROW('Sanitation Data'!C26)),0),"]"),IF(AND(ISNUMBER(OFFSET('Sanitation Data'!$C$5,0,10*ROW('Sanitation Data'!C26))),CK32="",ISNUMBER(OFFSET('Sanitation Data'!$C$5,0,10*ROW('Sanitation Data'!C26)))),100-OFFSET('Sanitation Data'!$C$5,0,10*ROW('Sanitation Data'!C26)),NA())))</f>
        <v>#N/A</v>
      </c>
      <c r="W32" s="120" t="e">
        <f ca="1">+IF(AND(ISNUMBER(OFFSET('Sanitation Data'!$C$7,0,10*ROW('Sanitation Data'!C26))),CL32="Yes"),OFFSET('Sanitation Data'!$C$7,0,10*ROW('Sanitation Data'!C26)),IF(AND(ISNUMBER(OFFSET('Sanitation Data'!$C$7,0,10*ROW('Sanitation Data'!C26))),CL32="No",ISNUMBER(OFFSET('Sanitation Data'!$C$7,0,10*ROW('Sanitation Data'!C26)))),CONCATENATE("[",ROUND(OFFSET('Sanitation Data'!$C$7,0,10*ROW('Sanitation Data'!C26)),0),"]"),IF(AND(ISNUMBER(OFFSET('Sanitation Data'!$C$7,0,10*ROW('Sanitation Data'!C26))),CL32="",ISNUMBER(OFFSET('Sanitation Data'!$C$7,0,10*ROW('Sanitation Data'!C26)))),OFFSET('Sanitation Data'!$C$7,0,10*ROW('Sanitation Data'!C26)),NA())))</f>
        <v>#N/A</v>
      </c>
      <c r="X32" s="120" t="e">
        <f ca="1">+IF(AND(ISNUMBER(OFFSET('Sanitation Data'!$C$11,0,10*ROW('Sanitation Data'!C26))),CM32="Yes"),OFFSET('Sanitation Data'!$C$11,0,10*ROW('Sanitation Data'!C26)),IF(AND(ISNUMBER(OFFSET('Sanitation Data'!$C$11,0,10*ROW('Sanitation Data'!C26))),CM32="No",ISNUMBER(OFFSET('Sanitation Data'!$C$11,0,10*ROW('Sanitation Data'!C26)))),CONCATENATE("[",ROUND(OFFSET('Sanitation Data'!$C$11,0,10*ROW('Sanitation Data'!C26)),0),"]"),IF(AND(ISNUMBER(OFFSET('Sanitation Data'!$C$11,0,10*ROW('Sanitation Data'!C26))),CM32="",ISNUMBER(OFFSET('Sanitation Data'!$C$11,0,10*ROW('Sanitation Data'!C26)))),OFFSET('Sanitation Data'!$C$11,0,10*ROW('Sanitation Data'!C26)),NA())))</f>
        <v>#N/A</v>
      </c>
      <c r="Y32" s="120" t="e">
        <f ca="1">+IF(AND(ISNUMBER(OFFSET('Sanitation Data'!$C$12,0,10*ROW('Sanitation Data'!C26))),CN32="Yes"),OFFSET('Sanitation Data'!$C$12,0,10*ROW('Sanitation Data'!C26)),IF(AND(ISNUMBER(OFFSET('Sanitation Data'!$C$12,0,10*ROW('Sanitation Data'!C26))),CN32="No",ISNUMBER(OFFSET('Sanitation Data'!$C$12,0,10*ROW('Sanitation Data'!C26)))),CONCATENATE("[",ROUND(OFFSET('Sanitation Data'!$C$12,0,10*ROW('Sanitation Data'!C26)),0),"]"),IF(AND(ISNUMBER(OFFSET('Sanitation Data'!$C$12,0,10*ROW('Sanitation Data'!C26))),CN32="",ISNUMBER(OFFSET('Sanitation Data'!$C$12,0,10*ROW('Sanitation Data'!C26)))),OFFSET('Sanitation Data'!$C$12,0,10*ROW('Sanitation Data'!C26)),NA())))</f>
        <v>#N/A</v>
      </c>
      <c r="Z32" s="120" t="e">
        <f ca="1">+IF(AND(ISNUMBER(OFFSET('Sanitation Data'!$C$13,0,10*ROW('Sanitation Data'!C26))),CO32="Yes"),OFFSET('Sanitation Data'!$C$13,0,10*ROW('Sanitation Data'!C26)),IF(AND(ISNUMBER(OFFSET('Sanitation Data'!$C$13,0,10*ROW('Sanitation Data'!C26))),CO32="No",ISNUMBER(OFFSET('Sanitation Data'!$C$13,0,10*ROW('Sanitation Data'!C26)))),CONCATENATE("[",ROUND(OFFSET('Sanitation Data'!$C$13,0,10*ROW('Sanitation Data'!C26)),0),"]"),IF(AND(ISNUMBER(OFFSET('Sanitation Data'!$C$13,0,10*ROW('Sanitation Data'!C26))),CO32="",ISNUMBER(OFFSET('Sanitation Data'!$C$13,0,10*ROW('Sanitation Data'!C26)))),OFFSET('Sanitation Data'!$C$13,0,10*ROW('Sanitation Data'!C26)),NA())))</f>
        <v>#N/A</v>
      </c>
      <c r="AA32" s="120" t="e">
        <f ca="1">+IF(AND(ISNUMBER(OFFSET('Sanitation Data'!$D$5,0,10*ROW('Sanitation Data'!D26))),CP32="Yes"),100-OFFSET('Sanitation Data'!$D$5,0,10*ROW('Sanitation Data'!D26)),IF(AND(ISNUMBER(OFFSET('Sanitation Data'!$D$5,0,10*ROW('Sanitation Data'!D26))),CP32="No",ISNUMBER(OFFSET('Sanitation Data'!$D$5,0,10*ROW('Sanitation Data'!D26)))),CONCATENATE("[",ROUND(100-OFFSET('Sanitation Data'!$D$5,0,10*ROW('Sanitation Data'!D26)),0),"]"),IF(AND(ISNUMBER(OFFSET('Sanitation Data'!$D$5,0,10*ROW('Sanitation Data'!D26))),CP32="",ISNUMBER(OFFSET('Sanitation Data'!$D$5,0,10*ROW('Sanitation Data'!D26)))),100-OFFSET('Sanitation Data'!$D$5,0,10*ROW('Sanitation Data'!D26)),NA())))</f>
        <v>#N/A</v>
      </c>
      <c r="AB32" s="120" t="e">
        <f ca="1">+IF(AND(ISNUMBER(OFFSET('Sanitation Data'!$D$7,0,10*ROW('Sanitation Data'!D26))),CQ32="Yes"),OFFSET('Sanitation Data'!$D$7,0,10*ROW('Sanitation Data'!G26)),IF(AND(ISNUMBER(OFFSET('Sanitation Data'!$D$7,0,10*ROW('Sanitation Data'!D26))),CQ32="No",ISNUMBER(OFFSET('Sanitation Data'!$D$7,0,10*ROW('Sanitation Data'!D26)))),CONCATENATE("[",ROUND(OFFSET('Sanitation Data'!$D$7,0,10*ROW('Sanitation Data'!D26)),0),"]"),IF(AND(ISNUMBER(OFFSET('Sanitation Data'!$D$7,0,10*ROW('Sanitation Data'!D26))),CQ32="",ISNUMBER(OFFSET('Sanitation Data'!$D$7,0,10*ROW('Sanitation Data'!D26)))),OFFSET('Sanitation Data'!$D$7,0,10*ROW('Sanitation Data'!D26)),NA())))</f>
        <v>#N/A</v>
      </c>
      <c r="AC32" s="120" t="e">
        <f ca="1">+IF(AND(ISNUMBER(OFFSET('Sanitation Data'!$D$11,0,10*ROW('Sanitation Data'!D26))),CR32="Yes"),OFFSET('Sanitation Data'!$D$11,0,10*ROW('Sanitation Data'!D26)),IF(AND(ISNUMBER(OFFSET('Sanitation Data'!$D$11,0,10*ROW('Sanitation Data'!D26))),CR32="No",ISNUMBER(OFFSET('Sanitation Data'!$D$11,0,10*ROW('Sanitation Data'!D26)))),CONCATENATE("[",ROUND(OFFSET('Sanitation Data'!$D$11,0,10*ROW('Sanitation Data'!D26)),0),"]"),IF(AND(ISNUMBER(OFFSET('Sanitation Data'!$D$11,0,10*ROW('Sanitation Data'!D26))),CR32="",ISNUMBER(OFFSET('Sanitation Data'!$D$11,0,10*ROW('Sanitation Data'!D26)))),OFFSET('Sanitation Data'!$D$11,0,10*ROW('Sanitation Data'!D26)),NA())))</f>
        <v>#N/A</v>
      </c>
      <c r="AD32" s="120" t="e">
        <f ca="1">+IF(AND(ISNUMBER(OFFSET('Sanitation Data'!$D$12,0,10*ROW('Sanitation Data'!D26))),CS32="Yes"),OFFSET('Sanitation Data'!$D$12,0,10*ROW('Sanitation Data'!D26)),IF(AND(ISNUMBER(OFFSET('Sanitation Data'!$D$12,0,10*ROW('Sanitation Data'!D26))),CS32="No",ISNUMBER(OFFSET('Sanitation Data'!$D$12,0,10*ROW('Sanitation Data'!D26)))),CONCATENATE("[",ROUND(OFFSET('Sanitation Data'!$D$12,0,10*ROW('Sanitation Data'!D26)),0),"]"),IF(AND(ISNUMBER(OFFSET('Sanitation Data'!$D$12,0,10*ROW('Sanitation Data'!D26))),CS32="",ISNUMBER(OFFSET('Sanitation Data'!$D$12,0,10*ROW('Sanitation Data'!D26)))),OFFSET('Sanitation Data'!$D$12,0,10*ROW('Sanitation Data'!D26)),NA())))</f>
        <v>#N/A</v>
      </c>
      <c r="AE32" s="120" t="e">
        <f ca="1">+IF(AND(ISNUMBER(OFFSET('Sanitation Data'!$D$13,0,10*ROW('Sanitation Data'!D26))),CT32="Yes"),OFFSET('Sanitation Data'!$D$13,0,10*ROW('Sanitation Data'!D26)),IF(AND(ISNUMBER(OFFSET('Sanitation Data'!$D$13,0,10*ROW('Sanitation Data'!D26))),CT32="No",ISNUMBER(OFFSET('Sanitation Data'!$D$13,0,10*ROW('Sanitation Data'!D26)))),CONCATENATE("[",ROUND(OFFSET('Sanitation Data'!$D$13,0,10*ROW('Sanitation Data'!D26)),0),"]"),IF(AND(ISNUMBER(OFFSET('Sanitation Data'!$D$13,0,10*ROW('Sanitation Data'!D26))),CT32="",ISNUMBER(OFFSET('Sanitation Data'!$D$13,0,10*ROW('Sanitation Data'!D26)))),OFFSET('Sanitation Data'!$D$13,0,10*ROW('Sanitation Data'!D26)),NA())))</f>
        <v>#N/A</v>
      </c>
      <c r="AF32" s="120" t="e">
        <f ca="1">+IF(AND(ISNUMBER(OFFSET('Sanitation Data'!$E$5,0,10*ROW('Sanitation Data'!E26))),CU32="Yes"),100-OFFSET('Sanitation Data'!$E$5,0,10*ROW('Sanitation Data'!E26)),IF(AND(ISNUMBER(OFFSET('Sanitation Data'!$E$5,0,10*ROW('Sanitation Data'!E26))),CU32="No",ISNUMBER(OFFSET('Sanitation Data'!$E$5,0,10*ROW('Sanitation Data'!E26)))),CONCATENATE("[",ROUND(100-OFFSET('Sanitation Data'!$E$5,0,10*ROW('Sanitation Data'!E26)),0),"]"),IF(AND(ISNUMBER(OFFSET('Sanitation Data'!$E$5,0,10*ROW('Sanitation Data'!E26))),CU32="",ISNUMBER(OFFSET('Sanitation Data'!$E$5,0,10*ROW('Sanitation Data'!E26)))),100-OFFSET('Sanitation Data'!$E$5,0,10*ROW('Sanitation Data'!E26)),NA())))</f>
        <v>#N/A</v>
      </c>
      <c r="AG32" s="120" t="e">
        <f ca="1">+IF(AND(ISNUMBER(OFFSET('Sanitation Data'!$E$7,0,10*ROW('Sanitation Data'!E26))),CV32="Yes"),OFFSET('Sanitation Data'!$E$7,0,10*ROW('Sanitation Data'!E26)),IF(AND(ISNUMBER(OFFSET('Sanitation Data'!$E$7,0,10*ROW('Sanitation Data'!E26))),CV32="No",ISNUMBER(OFFSET('Sanitation Data'!$E$7,0,10*ROW('Sanitation Data'!E26)))),CONCATENATE("[",ROUND(OFFSET('Sanitation Data'!$E$7,0,10*ROW('Sanitation Data'!E26)),0),"]"),IF(AND(ISNUMBER(OFFSET('Sanitation Data'!$E$7,0,10*ROW('Sanitation Data'!E26))),CV32="",ISNUMBER(OFFSET('Sanitation Data'!$E$7,0,10*ROW('Sanitation Data'!E26)))),OFFSET('Sanitation Data'!$E$7,0,10*ROW('Sanitation Data'!E26)),NA())))</f>
        <v>#N/A</v>
      </c>
      <c r="AH32" s="120" t="e">
        <f ca="1">+IF(AND(ISNUMBER(OFFSET('Sanitation Data'!$E$11,0,10*ROW('Sanitation Data'!E26))),CW32="Yes"),OFFSET('Sanitation Data'!$E$11,0,10*ROW('Sanitation Data'!E26)),IF(AND(ISNUMBER(OFFSET('Sanitation Data'!$E$11,0,10*ROW('Sanitation Data'!E26))),CW32="No",ISNUMBER(OFFSET('Sanitation Data'!$E$11,0,10*ROW('Sanitation Data'!E26)))),CONCATENATE("[",ROUND(OFFSET('Sanitation Data'!$E$11,0,10*ROW('Sanitation Data'!E26)),0),"]"),IF(AND(ISNUMBER(OFFSET('Sanitation Data'!$E$11,0,10*ROW('Sanitation Data'!E26))),CW32="",ISNUMBER(OFFSET('Sanitation Data'!$E$11,0,10*ROW('Sanitation Data'!E26)))),OFFSET('Sanitation Data'!$E$11,0,10*ROW('Sanitation Data'!E26)),NA())))</f>
        <v>#N/A</v>
      </c>
      <c r="AI32" s="120" t="e">
        <f ca="1">+IF(AND(ISNUMBER(OFFSET('Sanitation Data'!$E$12,0,10*ROW('Sanitation Data'!E26))),CX32="Yes"),OFFSET('Sanitation Data'!$E$12,0,10*ROW('Sanitation Data'!E26)),IF(AND(ISNUMBER(OFFSET('Sanitation Data'!$E$12,0,10*ROW('Sanitation Data'!E26))),CX32="No",ISNUMBER(OFFSET('Sanitation Data'!$E$12,0,10*ROW('Sanitation Data'!E26)))),CONCATENATE("[",ROUND(OFFSET('Sanitation Data'!$E$12,0,10*ROW('Sanitation Data'!E26)),0),"]"),IF(AND(ISNUMBER(OFFSET('Sanitation Data'!$E$12,0,10*ROW('Sanitation Data'!E26))),CX32="",ISNUMBER(OFFSET('Sanitation Data'!$E$12,0,10*ROW('Sanitation Data'!E26)))),OFFSET('Sanitation Data'!$E$12,0,10*ROW('Sanitation Data'!E26)),NA())))</f>
        <v>#N/A</v>
      </c>
      <c r="AJ32" s="120" t="e">
        <f ca="1">+IF(AND(ISNUMBER(OFFSET('Sanitation Data'!$E$13,0,10*ROW('Sanitation Data'!E26))),CY32="Yes"),OFFSET('Sanitation Data'!$E$13,0,10*ROW('Sanitation Data'!E26)),IF(AND(ISNUMBER(OFFSET('Sanitation Data'!$E$13,0,10*ROW('Sanitation Data'!E26))),CY32="No",ISNUMBER(OFFSET('Sanitation Data'!$E$13,0,10*ROW('Sanitation Data'!E26)))),CONCATENATE("[",ROUND(OFFSET('Sanitation Data'!$E$13,0,10*ROW('Sanitation Data'!E26)),0),"]"),IF(AND(ISNUMBER(OFFSET('Sanitation Data'!$E$13,0,10*ROW('Sanitation Data'!E26))),CY32="",ISNUMBER(OFFSET('Sanitation Data'!$E$13,0,10*ROW('Sanitation Data'!E26)))),OFFSET('Sanitation Data'!$E$13,0,10*ROW('Sanitation Data'!E26)),NA())))</f>
        <v>#N/A</v>
      </c>
      <c r="AK32" s="120" t="e">
        <f ca="1">+IF(AND(ISNUMBER(OFFSET('Sanitation Data'!$F$5,0,10*ROW('Sanitation Data'!F26))),CZ32="Yes"),100-OFFSET('Sanitation Data'!$F$5,0,10*ROW('Sanitation Data'!F26)),IF(AND(ISNUMBER(OFFSET('Sanitation Data'!$F$5,0,10*ROW('Sanitation Data'!F26))),CZ32="No",ISNUMBER(OFFSET('Sanitation Data'!$F$5,0,10*ROW('Sanitation Data'!F26)))),CONCATENATE("[",ROUND(100-OFFSET('Sanitation Data'!$F$5,0,10*ROW('Sanitation Data'!F26)),0),"]"),IF(AND(ISNUMBER(OFFSET('Sanitation Data'!$F$5,0,10*ROW('Sanitation Data'!F26))),CZ32="",ISNUMBER(OFFSET('Sanitation Data'!$F$5,0,10*ROW('Sanitation Data'!F26)))),100-OFFSET('Sanitation Data'!$F$5,0,10*ROW('Sanitation Data'!F26)),NA())))</f>
        <v>#N/A</v>
      </c>
      <c r="AL32" s="120" t="e">
        <f ca="1">+IF(AND(ISNUMBER(OFFSET('Sanitation Data'!$F$7,0,10*ROW('Sanitation Data'!F26))),DA32="Yes"),OFFSET('Sanitation Data'!$F$7,0,10*ROW('Sanitation Data'!F26)),IF(AND(ISNUMBER(OFFSET('Sanitation Data'!$F$7,0,10*ROW('Sanitation Data'!F26))),DA32="No",ISNUMBER(OFFSET('Sanitation Data'!$F$7,0,10*ROW('Sanitation Data'!F26)))),CONCATENATE("[",ROUND(OFFSET('Sanitation Data'!$F$7,0,10*ROW('Sanitation Data'!F26)),0),"]"),IF(AND(ISNUMBER(OFFSET('Sanitation Data'!$F$7,0,10*ROW('Sanitation Data'!F26))),DA32="",ISNUMBER(OFFSET('Sanitation Data'!$F$7,0,10*ROW('Sanitation Data'!F26)))),OFFSET('Sanitation Data'!$F$7,0,10*ROW('Sanitation Data'!F26)),NA())))</f>
        <v>#N/A</v>
      </c>
      <c r="AM32" s="120" t="e">
        <f ca="1">+IF(AND(ISNUMBER(OFFSET('Sanitation Data'!$F$11,0,10*ROW('Sanitation Data'!F26))),DB32="Yes"),OFFSET('Sanitation Data'!$F$11,0,10*ROW('Sanitation Data'!F26)),IF(AND(ISNUMBER(OFFSET('Sanitation Data'!$F$11,0,10*ROW('Sanitation Data'!F26))),DB32="No",ISNUMBER(OFFSET('Sanitation Data'!$F$11,0,10*ROW('Sanitation Data'!F26)))),CONCATENATE("[",ROUND(OFFSET('Sanitation Data'!$F$11,0,10*ROW('Sanitation Data'!F26)),0),"]"),IF(AND(ISNUMBER(OFFSET('Sanitation Data'!$F$11,0,10*ROW('Sanitation Data'!F26))),DB32="",ISNUMBER(OFFSET('Sanitation Data'!$F$11,0,10*ROW('Sanitation Data'!F26)))),OFFSET('Sanitation Data'!$F$11,0,10*ROW('Sanitation Data'!F26)),NA())))</f>
        <v>#N/A</v>
      </c>
      <c r="AN32" s="120" t="e">
        <f ca="1">+IF(AND(ISNUMBER(OFFSET('Sanitation Data'!$F$12,0,10*ROW('Sanitation Data'!F26))),DC32="Yes"),OFFSET('Sanitation Data'!$F$12,0,10*ROW('Sanitation Data'!F26)),IF(AND(ISNUMBER(OFFSET('Sanitation Data'!$F$12,0,10*ROW('Sanitation Data'!F26))),DC32="No",ISNUMBER(OFFSET('Sanitation Data'!$F$12,0,10*ROW('Sanitation Data'!F26)))),CONCATENATE("[",ROUND(OFFSET('Sanitation Data'!$F$12,0,10*ROW('Sanitation Data'!F26)),0),"]"),IF(AND(ISNUMBER(OFFSET('Sanitation Data'!$F$12,0,10*ROW('Sanitation Data'!F26))),DC32="",ISNUMBER(OFFSET('Sanitation Data'!$F$12,0,10*ROW('Sanitation Data'!F26)))),OFFSET('Sanitation Data'!$F$12,0,10*ROW('Sanitation Data'!F26)),NA())))</f>
        <v>#N/A</v>
      </c>
      <c r="AO32" s="120" t="e">
        <f ca="1">+IF(AND(ISNUMBER(OFFSET('Sanitation Data'!$F$13,0,10*ROW('Sanitation Data'!F26))),DD32="Yes"),OFFSET('Sanitation Data'!$F$13,0,10*ROW('Sanitation Data'!F26)),IF(AND(ISNUMBER(OFFSET('Sanitation Data'!$F$13,0,10*ROW('Sanitation Data'!F26))),DD32="No",ISNUMBER(OFFSET('Sanitation Data'!$F$13,0,10*ROW('Sanitation Data'!F26)))),CONCATENATE("[",ROUND(OFFSET('Sanitation Data'!$F$13,0,10*ROW('Sanitation Data'!F26)),0),"]"),IF(AND(ISNUMBER(OFFSET('Sanitation Data'!$F$13,0,10*ROW('Sanitation Data'!F26))),DD32="",ISNUMBER(OFFSET('Sanitation Data'!$F$13,0,10*ROW('Sanitation Data'!F26)))),OFFSET('Sanitation Data'!$F$13,0,10*ROW('Sanitation Data'!F26)),NA())))</f>
        <v>#N/A</v>
      </c>
      <c r="AP32" s="120" t="e">
        <f ca="1">+IF(AND(ISNUMBER(OFFSET('Sanitation Data'!$G$5,0,10*ROW('Sanitation Data'!G26))),DE32="Yes"),100-OFFSET('Sanitation Data'!$G$5,0,10*ROW('Sanitation Data'!G26)),IF(AND(ISNUMBER(OFFSET('Sanitation Data'!$G$5,0,10*ROW('Sanitation Data'!G26))),DE32="No",ISNUMBER(OFFSET('Sanitation Data'!$G$5,0,10*ROW('Sanitation Data'!G26)))),CONCATENATE("[",ROUND(100-OFFSET('Sanitation Data'!$G$5,0,10*ROW('Sanitation Data'!G26)),0),"]"),IF(AND(ISNUMBER(OFFSET('Sanitation Data'!$G$5,0,10*ROW('Sanitation Data'!G26))),DE32="",ISNUMBER(OFFSET('Sanitation Data'!$G$5,0,10*ROW('Sanitation Data'!G26)))),100-OFFSET('Sanitation Data'!$G$5,0,10*ROW('Sanitation Data'!G26)),NA())))</f>
        <v>#N/A</v>
      </c>
      <c r="AQ32" s="120" t="e">
        <f ca="1">+IF(AND(ISNUMBER(OFFSET('Sanitation Data'!$G$7,0,10*ROW('Sanitation Data'!G26))),DF32="Yes"),OFFSET('Sanitation Data'!$G$7,0,10*ROW('Sanitation Data'!G26)),IF(AND(ISNUMBER(OFFSET('Sanitation Data'!$G$7,0,10*ROW('Sanitation Data'!G26))),DF32="No",ISNUMBER(OFFSET('Sanitation Data'!$G$7,0,10*ROW('Sanitation Data'!G26)))),CONCATENATE("[",ROUND(OFFSET('Sanitation Data'!$G$7,0,10*ROW('Sanitation Data'!G26)),0),"]"),IF(AND(ISNUMBER(OFFSET('Sanitation Data'!$G$7,0,10*ROW('Sanitation Data'!G26))),DF32="",ISNUMBER(OFFSET('Sanitation Data'!$G$7,0,10*ROW('Sanitation Data'!G26)))),OFFSET('Sanitation Data'!$G$7,0,10*ROW('Sanitation Data'!G26)),NA())))</f>
        <v>#N/A</v>
      </c>
      <c r="AR32" s="120" t="e">
        <f ca="1">+IF(AND(ISNUMBER(OFFSET('Sanitation Data'!$G$11,0,10*ROW('Sanitation Data'!G26))),DG32="Yes"),OFFSET('Sanitation Data'!$G$11,0,10*ROW('Sanitation Data'!G26)),IF(AND(ISNUMBER(OFFSET('Sanitation Data'!$G$11,0,10*ROW('Sanitation Data'!G26))),DG32="No",ISNUMBER(OFFSET('Sanitation Data'!$G$11,0,10*ROW('Sanitation Data'!G26)))),CONCATENATE("[",ROUND(OFFSET('Sanitation Data'!$G$11,0,10*ROW('Sanitation Data'!G26)),0),"]"),IF(AND(ISNUMBER(OFFSET('Sanitation Data'!$G$11,0,10*ROW('Sanitation Data'!G26))),DG32="",ISNUMBER(OFFSET('Sanitation Data'!$G$11,0,10*ROW('Sanitation Data'!G26)))),OFFSET('Sanitation Data'!$G$11,0,10*ROW('Sanitation Data'!G26)),NA())))</f>
        <v>#N/A</v>
      </c>
      <c r="AS32" s="120" t="e">
        <f ca="1">+IF(AND(ISNUMBER(OFFSET('Sanitation Data'!$G$12,0,10*ROW('Sanitation Data'!G26))),DH32="Yes"),OFFSET('Sanitation Data'!$G$12,0,10*ROW('Sanitation Data'!G26)),IF(AND(ISNUMBER(OFFSET('Sanitation Data'!$G$12,0,10*ROW('Sanitation Data'!G26))),DH32="No",ISNUMBER(OFFSET('Sanitation Data'!$G$12,0,10*ROW('Sanitation Data'!G26)))),CONCATENATE("[",ROUND(OFFSET('Sanitation Data'!$G$12,0,10*ROW('Sanitation Data'!G26)),0),"]"),IF(AND(ISNUMBER(OFFSET('Sanitation Data'!$G$12,0,10*ROW('Sanitation Data'!G26))),DH32="",ISNUMBER(OFFSET('Sanitation Data'!$G$12,0,10*ROW('Sanitation Data'!G26)))),OFFSET('Sanitation Data'!$G$12,0,10*ROW('Sanitation Data'!G26)),NA())))</f>
        <v>#N/A</v>
      </c>
      <c r="AT32" s="120" t="e">
        <f ca="1">+IF(AND(ISNUMBER(OFFSET('Sanitation Data'!$G$13,0,10*ROW('Sanitation Data'!G26))),DI32="Yes"),OFFSET('Sanitation Data'!$G$13,0,10*ROW('Sanitation Data'!G26)),IF(AND(ISNUMBER(OFFSET('Sanitation Data'!$G$13,0,10*ROW('Sanitation Data'!G26))),DI32="No",ISNUMBER(OFFSET('Sanitation Data'!$G$13,0,10*ROW('Sanitation Data'!G26)))),CONCATENATE("[",ROUND(OFFSET('Sanitation Data'!$G$13,0,10*ROW('Sanitation Data'!G26)),0),"]"),IF(AND(ISNUMBER(OFFSET('Sanitation Data'!$G$13,0,10*ROW('Sanitation Data'!G26))),DI32="",ISNUMBER(OFFSET('Sanitation Data'!$G$13,0,10*ROW('Sanitation Data'!G26)))),OFFSET('Sanitation Data'!$G$13,0,10*ROW('Sanitation Data'!G26)),NA())))</f>
        <v>#N/A</v>
      </c>
      <c r="AU32" s="120" t="e">
        <f ca="1">+IF(AND(ISNUMBER(OFFSET('Sanitation Data'!$H$5,0,10*ROW('Sanitation Data'!H26))),DJ32="Yes"),100-OFFSET('Sanitation Data'!$H$5,0,10*ROW('Sanitation Data'!H26)),IF(AND(ISNUMBER(OFFSET('Sanitation Data'!$H$5,0,10*ROW('Sanitation Data'!H26))),DJ32="No",ISNUMBER(OFFSET('Sanitation Data'!$H$5,0,10*ROW('Sanitation Data'!H26)))),CONCATENATE("[",ROUND(100-OFFSET('Sanitation Data'!$H$5,0,10*ROW('Sanitation Data'!H26)),0),"]"),IF(AND(ISNUMBER(OFFSET('Sanitation Data'!$H$5,0,10*ROW('Sanitation Data'!H26))),DJ32="",ISNUMBER(OFFSET('Sanitation Data'!$H$5,0,10*ROW('Sanitation Data'!H26)))),100-OFFSET('Sanitation Data'!$H$5,0,10*ROW('Sanitation Data'!H26)),NA())))</f>
        <v>#N/A</v>
      </c>
      <c r="AV32" s="120" t="e">
        <f ca="1">+IF(AND(ISNUMBER(OFFSET('Sanitation Data'!$H$7,0,10*ROW('Sanitation Data'!H26))),DK32="Yes"),OFFSET('Sanitation Data'!$H$7,0,10*ROW('Sanitation Data'!H26)),IF(AND(ISNUMBER(OFFSET('Sanitation Data'!$H$7,0,10*ROW('Sanitation Data'!H26))),DK32="No",ISNUMBER(OFFSET('Sanitation Data'!$H$7,0,10*ROW('Sanitation Data'!H26)))),CONCATENATE("[",ROUND(OFFSET('Sanitation Data'!$H$7,0,10*ROW('Sanitation Data'!H26)),0),"]"),IF(AND(ISNUMBER(OFFSET('Sanitation Data'!$H$7,0,10*ROW('Sanitation Data'!H26))),DK32="",ISNUMBER(OFFSET('Sanitation Data'!$H$7,0,10*ROW('Sanitation Data'!H26)))),OFFSET('Sanitation Data'!$H$7,0,10*ROW('Sanitation Data'!H26)),NA())))</f>
        <v>#N/A</v>
      </c>
      <c r="AW32" s="120" t="e">
        <f ca="1">+IF(AND(ISNUMBER(OFFSET('Sanitation Data'!$H$11,0,10*ROW('Sanitation Data'!H26))),DL32="Yes"),OFFSET('Sanitation Data'!$H$11,0,10*ROW('Sanitation Data'!H26)),IF(AND(ISNUMBER(OFFSET('Sanitation Data'!$H$11,0,10*ROW('Sanitation Data'!H26))),DL32="No",ISNUMBER(OFFSET('Sanitation Data'!$H$11,0,10*ROW('Sanitation Data'!H26)))),CONCATENATE("[",ROUND(OFFSET('Sanitation Data'!$H$11,0,10*ROW('Sanitation Data'!H26)),0),"]"),IF(AND(ISNUMBER(OFFSET('Sanitation Data'!$H$11,0,10*ROW('Sanitation Data'!H26))),DL32="",ISNUMBER(OFFSET('Sanitation Data'!$H$11,0,10*ROW('Sanitation Data'!H26)))),OFFSET('Sanitation Data'!$H$11,0,10*ROW('Sanitation Data'!H26)),NA())))</f>
        <v>#N/A</v>
      </c>
      <c r="AX32" s="120" t="e">
        <f ca="1">+IF(AND(ISNUMBER(OFFSET('Sanitation Data'!$H$12,0,10*ROW('Sanitation Data'!H26))),DM32="Yes"),OFFSET('Sanitation Data'!$H$12,0,10*ROW('Sanitation Data'!H26)),IF(AND(ISNUMBER(OFFSET('Sanitation Data'!$H$12,0,10*ROW('Sanitation Data'!H26))),DM32="No",ISNUMBER(OFFSET('Sanitation Data'!$H$12,0,10*ROW('Sanitation Data'!H26)))),CONCATENATE("[",ROUND(OFFSET('Sanitation Data'!$H$12,0,10*ROW('Sanitation Data'!H26)),0),"]"),IF(AND(ISNUMBER(OFFSET('Sanitation Data'!$H$12,0,10*ROW('Sanitation Data'!H26))),DM32="",ISNUMBER(OFFSET('Sanitation Data'!$H$12,0,10*ROW('Sanitation Data'!H26)))),OFFSET('Sanitation Data'!$H$12,0,10*ROW('Sanitation Data'!H26)),NA())))</f>
        <v>#N/A</v>
      </c>
      <c r="AY32" s="120" t="e">
        <f ca="1">+IF(AND(ISNUMBER(OFFSET('Sanitation Data'!$H$13,0,10*ROW('Sanitation Data'!H26))),DN32="Yes"),OFFSET('Sanitation Data'!$H$13,0,10*ROW('Sanitation Data'!H26)),IF(AND(ISNUMBER(OFFSET('Sanitation Data'!$H$13,0,10*ROW('Sanitation Data'!H26))),DN32="No",ISNUMBER(OFFSET('Sanitation Data'!$H$13,0,10*ROW('Sanitation Data'!H26)))),CONCATENATE("[",ROUND(OFFSET('Sanitation Data'!$H$13,0,10*ROW('Sanitation Data'!H26)),0),"]"),IF(AND(ISNUMBER(OFFSET('Sanitation Data'!$H$13,0,10*ROW('Sanitation Data'!H26))),DN32="",ISNUMBER(OFFSET('Sanitation Data'!$H$13,0,10*ROW('Sanitation Data'!H26)))),OFFSET('Sanitation Data'!$H$13,0,10*ROW('Sanitation Data'!H26)),NA())))</f>
        <v>#N/A</v>
      </c>
      <c r="AZ32" s="121" t="e">
        <f ca="1">+IF(AND(ISNUMBER(OFFSET('Hygiene Data'!$C$6,0,10*ROW('Hygiene Data'!C26))),DO32="Yes"),OFFSET('Hygiene Data'!$C$6,0,10*ROW('Hygiene Data'!C26)),IF(AND(ISNUMBER(OFFSET('Hygiene Data'!$C$6,0,10*ROW('Hygiene Data'!C26))),DO32="No",ISNUMBER(OFFSET('Hygiene Data'!$C$6,0,10*ROW('Hygiene Data'!C26)))),CONCATENATE("[",ROUND(OFFSET('Hygiene Data'!$C$6,0,10*ROW('Hygiene Data'!C26)),0),"]"),IF(AND(ISNUMBER(OFFSET('Hygiene Data'!$C$6,0,10*ROW('Hygiene Data'!C26))),DO32="",ISNUMBER(OFFSET('Hygiene Data'!$C$6,0,10*ROW('Hygiene Data'!C26)))),OFFSET('Hygiene Data'!$C$6,0,10*ROW('Hygiene Data'!C26)),NA())))</f>
        <v>#N/A</v>
      </c>
      <c r="BA32" s="121" t="e">
        <f ca="1">+IF(AND(ISNUMBER(OFFSET('Hygiene Data'!$C$8,0,10*ROW('Hygiene Data'!C26))),DP32="Yes"),OFFSET('Hygiene Data'!$C$8,0,10*ROW('Hygiene Data'!C26)),IF(AND(ISNUMBER(OFFSET('Hygiene Data'!$C$8,0,10*ROW('Hygiene Data'!C26))),DP32="No",ISNUMBER(OFFSET('Hygiene Data'!$C$8,0,10*ROW('Hygiene Data'!C26)))),CONCATENATE("[",ROUND(OFFSET('Hygiene Data'!$C$8,0,10*ROW('Hygiene Data'!C26)),0),"]"),IF(AND(ISNUMBER(OFFSET('Hygiene Data'!$C$8,0,10*ROW('Hygiene Data'!C26))),DP32="",ISNUMBER(OFFSET('Hygiene Data'!$C$8,0,10*ROW('Hygiene Data'!C26)))),OFFSET('Hygiene Data'!$C$8,0,10*ROW('Hygiene Data'!C26)),NA())))</f>
        <v>#N/A</v>
      </c>
      <c r="BB32" s="121" t="e">
        <f ca="1">+IF(AND(ISNUMBER(OFFSET('Hygiene Data'!$C$10,0,10*ROW('Hygiene Data'!C26))),DQ32="Yes"),OFFSET('Hygiene Data'!$C$10,0,10*ROW('Hygiene Data'!C26)),IF(AND(ISNUMBER(OFFSET('Hygiene Data'!$C$10,0,10*ROW('Hygiene Data'!C26))),DQ32="No",ISNUMBER(OFFSET('Hygiene Data'!$C$10,0,10*ROW('Hygiene Data'!C26)))),CONCATENATE("[",ROUND(OFFSET('Hygiene Data'!$C$10,0,10*ROW('Hygiene Data'!C26)),0),"]"),IF(AND(ISNUMBER(OFFSET('Hygiene Data'!$C$10,0,10*ROW('Hygiene Data'!C26))),DQ32="",ISNUMBER(OFFSET('Hygiene Data'!$C$10,0,10*ROW('Hygiene Data'!C26)))),OFFSET('Hygiene Data'!$C$10,0,10*ROW('Hygiene Data'!C26)),NA())))</f>
        <v>#N/A</v>
      </c>
      <c r="BC32" s="121" t="e">
        <f ca="1">+IF(AND(ISNUMBER(OFFSET('Hygiene Data'!$D$6,0,10*ROW('Hygiene Data'!D26))),DR32="Yes"),OFFSET('Hygiene Data'!$D$6,0,10*ROW('Hygiene Data'!D26)),IF(AND(ISNUMBER(OFFSET('Hygiene Data'!$D$6,0,10*ROW('Hygiene Data'!D26))),DR32="No",ISNUMBER(OFFSET('Hygiene Data'!$D$6,0,10*ROW('Hygiene Data'!D26)))),CONCATENATE("[",ROUND(OFFSET('Hygiene Data'!$D$6,0,10*ROW('Hygiene Data'!D26)),0),"]"),IF(AND(ISNUMBER(OFFSET('Hygiene Data'!$D$6,0,10*ROW('Hygiene Data'!D26))),DR32="",ISNUMBER(OFFSET('Hygiene Data'!$D$6,0,10*ROW('Hygiene Data'!D26)))),OFFSET('Hygiene Data'!$D$6,0,10*ROW('Hygiene Data'!D26)),NA())))</f>
        <v>#N/A</v>
      </c>
      <c r="BD32" s="121" t="e">
        <f ca="1">+IF(AND(ISNUMBER(OFFSET('Hygiene Data'!$D$8,0,10*ROW('Hygiene Data'!D26))),DS32="Yes"),OFFSET('Hygiene Data'!$D$8,0,10*ROW('Hygiene Data'!D26)),IF(AND(ISNUMBER(OFFSET('Hygiene Data'!$D$8,0,10*ROW('Hygiene Data'!D26))),DS32="No",ISNUMBER(OFFSET('Hygiene Data'!$D$8,0,10*ROW('Hygiene Data'!D26)))),CONCATENATE("[",ROUND(OFFSET('Hygiene Data'!$D$8,0,10*ROW('Hygiene Data'!D26)),0),"]"),IF(AND(ISNUMBER(OFFSET('Hygiene Data'!$D$8,0,10*ROW('Hygiene Data'!D26))),DS32="",ISNUMBER(OFFSET('Hygiene Data'!$D$8,0,10*ROW('Hygiene Data'!D26)))),OFFSET('Hygiene Data'!$D$8,0,10*ROW('Hygiene Data'!D26)),NA())))</f>
        <v>#N/A</v>
      </c>
      <c r="BE32" s="121" t="e">
        <f ca="1">+IF(AND(ISNUMBER(OFFSET('Hygiene Data'!$D$10,0,10*ROW('Hygiene Data'!D26))),DT32="Yes"),OFFSET('Hygiene Data'!$D$10,0,10*ROW('Hygiene Data'!D26)),IF(AND(ISNUMBER(OFFSET('Hygiene Data'!$D$10,0,10*ROW('Hygiene Data'!D26))),DT32="No",ISNUMBER(OFFSET('Hygiene Data'!$D$10,0,10*ROW('Hygiene Data'!D26)))),CONCATENATE("[",ROUND(OFFSET('Hygiene Data'!$D$10,0,10*ROW('Hygiene Data'!D26)),0),"]"),IF(AND(ISNUMBER(OFFSET('Hygiene Data'!$D$10,0,10*ROW('Hygiene Data'!D26))),DT32="",ISNUMBER(OFFSET('Hygiene Data'!$D$10,0,10*ROW('Hygiene Data'!D26)))),OFFSET('Hygiene Data'!$D$10,0,10*ROW('Hygiene Data'!D26)),NA())))</f>
        <v>#N/A</v>
      </c>
      <c r="BF32" s="121" t="e">
        <f ca="1">+IF(AND(ISNUMBER(OFFSET('Hygiene Data'!$E$6,0,10*ROW('Hygiene Data'!E26))),DU32="Yes"),OFFSET('Hygiene Data'!$E$6,0,10*ROW('Hygiene Data'!E26)),IF(AND(ISNUMBER(OFFSET('Hygiene Data'!$E$6,0,10*ROW('Hygiene Data'!E26))),DU32="No",ISNUMBER(OFFSET('Hygiene Data'!$E$6,0,10*ROW('Hygiene Data'!E26)))),CONCATENATE("[",ROUND(OFFSET('Hygiene Data'!$E$6,0,10*ROW('Hygiene Data'!E26)),0),"]"),IF(AND(ISNUMBER(OFFSET('Hygiene Data'!$E$6,0,10*ROW('Hygiene Data'!E26))),DU32="",ISNUMBER(OFFSET('Hygiene Data'!$E$6,0,10*ROW('Hygiene Data'!E26)))),OFFSET('Hygiene Data'!$E$6,0,10*ROW('Hygiene Data'!E26)),NA())))</f>
        <v>#N/A</v>
      </c>
      <c r="BG32" s="121" t="e">
        <f ca="1">+IF(AND(ISNUMBER(OFFSET('Hygiene Data'!$E$8,0,10*ROW('Hygiene Data'!E26))),DV32="Yes"),OFFSET('Hygiene Data'!$E$8,0,10*ROW('Hygiene Data'!E26)),IF(AND(ISNUMBER(OFFSET('Hygiene Data'!$E$8,0,10*ROW('Hygiene Data'!E26))),DV32="No",ISNUMBER(OFFSET('Hygiene Data'!$E$8,0,10*ROW('Hygiene Data'!E26)))),CONCATENATE("[",ROUND(OFFSET('Hygiene Data'!$E$8,0,10*ROW('Hygiene Data'!E26)),0),"]"),IF(AND(ISNUMBER(OFFSET('Hygiene Data'!$E$8,0,10*ROW('Hygiene Data'!E26))),DV32="",ISNUMBER(OFFSET('Hygiene Data'!$E$8,0,10*ROW('Hygiene Data'!E26)))),OFFSET('Hygiene Data'!$E$8,0,10*ROW('Hygiene Data'!E26)),NA())))</f>
        <v>#N/A</v>
      </c>
      <c r="BH32" s="121" t="e">
        <f ca="1">+IF(AND(ISNUMBER(OFFSET('Hygiene Data'!$E$10,0,10*ROW('Hygiene Data'!E26))),DW32="Yes"),OFFSET('Hygiene Data'!$E$10,0,10*ROW('Hygiene Data'!E26)),IF(AND(ISNUMBER(OFFSET('Hygiene Data'!$E$10,0,10*ROW('Hygiene Data'!E26))),DW32="No",ISNUMBER(OFFSET('Hygiene Data'!$E$10,0,10*ROW('Hygiene Data'!E26)))),CONCATENATE("[",ROUND(OFFSET('Hygiene Data'!$E$10,0,10*ROW('Hygiene Data'!E26)),0),"]"),IF(AND(ISNUMBER(OFFSET('Hygiene Data'!$E$10,0,10*ROW('Hygiene Data'!E26))),DW32="",ISNUMBER(OFFSET('Hygiene Data'!$E$10,0,10*ROW('Hygiene Data'!E26)))),OFFSET('Hygiene Data'!$E$10,0,10*ROW('Hygiene Data'!E26)),NA())))</f>
        <v>#N/A</v>
      </c>
      <c r="BI32" s="121" t="e">
        <f ca="1">+IF(AND(ISNUMBER(OFFSET('Hygiene Data'!$F$6,0,10*ROW('Hygiene Data'!F26))),DX32="Yes"),OFFSET('Hygiene Data'!$F$6,0,10*ROW('Hygiene Data'!F26)),IF(AND(ISNUMBER(OFFSET('Hygiene Data'!$F$6,0,10*ROW('Hygiene Data'!F26))),DX32="No",ISNUMBER(OFFSET('Hygiene Data'!$F$6,0,10*ROW('Hygiene Data'!F26)))),CONCATENATE("[",ROUND(OFFSET('Hygiene Data'!$F$6,0,10*ROW('Hygiene Data'!F26)),0),"]"),IF(AND(ISNUMBER(OFFSET('Hygiene Data'!$F$6,0,10*ROW('Hygiene Data'!F26))),DX32="",ISNUMBER(OFFSET('Hygiene Data'!$F$6,0,10*ROW('Hygiene Data'!F26)))),OFFSET('Hygiene Data'!$F$6,0,10*ROW('Hygiene Data'!F26)),NA())))</f>
        <v>#N/A</v>
      </c>
      <c r="BJ32" s="121" t="e">
        <f ca="1">+IF(AND(ISNUMBER(OFFSET('Hygiene Data'!$F$8,0,10*ROW('Hygiene Data'!F26))),DY32="Yes"),OFFSET('Hygiene Data'!$F$8,0,10*ROW('Hygiene Data'!F26)),IF(AND(ISNUMBER(OFFSET('Hygiene Data'!$F$8,0,10*ROW('Hygiene Data'!F26))),DY32="No",ISNUMBER(OFFSET('Hygiene Data'!$F$8,0,10*ROW('Hygiene Data'!F26)))),CONCATENATE("[",ROUND(OFFSET('Hygiene Data'!$F$8,0,10*ROW('Hygiene Data'!F26)),0),"]"),IF(AND(ISNUMBER(OFFSET('Hygiene Data'!$F$8,0,10*ROW('Hygiene Data'!F26))),DY32="",ISNUMBER(OFFSET('Hygiene Data'!$F$8,0,10*ROW('Hygiene Data'!F26)))),OFFSET('Hygiene Data'!$F$8,0,10*ROW('Hygiene Data'!F26)),NA())))</f>
        <v>#N/A</v>
      </c>
      <c r="BK32" s="121" t="e">
        <f ca="1">+IF(AND(ISNUMBER(OFFSET('Hygiene Data'!$F$10,0,10*ROW('Hygiene Data'!F26))),DZ32="Yes"),OFFSET('Hygiene Data'!$F$10,0,10*ROW('Hygiene Data'!F26)),IF(AND(ISNUMBER(OFFSET('Hygiene Data'!$F$10,0,10*ROW('Hygiene Data'!F26))),DZ32="No",ISNUMBER(OFFSET('Hygiene Data'!$F$10,0,10*ROW('Hygiene Data'!F26)))),CONCATENATE("[",ROUND(OFFSET('Hygiene Data'!$F$10,0,10*ROW('Hygiene Data'!F26)),0),"]"),IF(AND(ISNUMBER(OFFSET('Hygiene Data'!$F$10,0,10*ROW('Hygiene Data'!F26))),DZ32="",ISNUMBER(OFFSET('Hygiene Data'!$F$10,0,10*ROW('Hygiene Data'!F26)))),OFFSET('Hygiene Data'!$F$10,0,10*ROW('Hygiene Data'!F26)),NA())))</f>
        <v>#N/A</v>
      </c>
      <c r="BL32" s="121" t="e">
        <f ca="1">+IF(AND(ISNUMBER(OFFSET('Hygiene Data'!$G$6,0,10*ROW('Hygiene Data'!G26))),EA32="Yes"),OFFSET('Hygiene Data'!$G$6,0,10*ROW('Hygiene Data'!G26)),IF(AND(ISNUMBER(OFFSET('Hygiene Data'!$G$6,0,10*ROW('Hygiene Data'!G26))),EA32="No",ISNUMBER(OFFSET('Hygiene Data'!$G$6,0,10*ROW('Hygiene Data'!G26)))),CONCATENATE("[",ROUND(OFFSET('Hygiene Data'!$G$6,0,10*ROW('Hygiene Data'!G26)),0),"]"),IF(AND(ISNUMBER(OFFSET('Hygiene Data'!$G$6,0,10*ROW('Hygiene Data'!G26))),EA32="",ISNUMBER(OFFSET('Hygiene Data'!$G$6,0,10*ROW('Hygiene Data'!G26)))),OFFSET('Hygiene Data'!$G$6,0,10*ROW('Hygiene Data'!G26)),NA())))</f>
        <v>#N/A</v>
      </c>
      <c r="BM32" s="121" t="e">
        <f ca="1">+IF(AND(ISNUMBER(OFFSET('Hygiene Data'!$G$8,0,10*ROW('Hygiene Data'!G26))),EB32="Yes"),OFFSET('Hygiene Data'!$G$8,0,10*ROW('Hygiene Data'!G26)),IF(AND(ISNUMBER(OFFSET('Hygiene Data'!$G$8,0,10*ROW('Hygiene Data'!G26))),EB32="No",ISNUMBER(OFFSET('Hygiene Data'!$G$8,0,10*ROW('Hygiene Data'!G26)))),CONCATENATE("[",ROUND(OFFSET('Hygiene Data'!$G$8,0,10*ROW('Hygiene Data'!G26)),0),"]"),IF(AND(ISNUMBER(OFFSET('Hygiene Data'!$G$8,0,10*ROW('Hygiene Data'!G26))),EB32="",ISNUMBER(OFFSET('Hygiene Data'!$G$8,0,10*ROW('Hygiene Data'!G26)))),OFFSET('Hygiene Data'!$G$8,0,10*ROW('Hygiene Data'!G26)),NA())))</f>
        <v>#N/A</v>
      </c>
      <c r="BN32" s="121" t="e">
        <f ca="1">+IF(AND(ISNUMBER(OFFSET('Hygiene Data'!$G$10,0,10*ROW('Hygiene Data'!G26))),EC32="Yes"),OFFSET('Hygiene Data'!$G$10,0,10*ROW('Hygiene Data'!G26)),IF(AND(ISNUMBER(OFFSET('Hygiene Data'!$G$10,0,10*ROW('Hygiene Data'!G26))),EC32="No",ISNUMBER(OFFSET('Hygiene Data'!$G$10,0,10*ROW('Hygiene Data'!G26)))),CONCATENATE("[",ROUND(OFFSET('Hygiene Data'!$G$10,0,10*ROW('Hygiene Data'!G26)),0),"]"),IF(AND(ISNUMBER(OFFSET('Hygiene Data'!$G$10,0,10*ROW('Hygiene Data'!G26))),EC32="",ISNUMBER(OFFSET('Hygiene Data'!$G$10,0,10*ROW('Hygiene Data'!G26)))),OFFSET('Hygiene Data'!$G$10,0,10*ROW('Hygiene Data'!G26)),NA())))</f>
        <v>#N/A</v>
      </c>
      <c r="BO32" s="121" t="e">
        <f ca="1">+IF(AND(ISNUMBER(OFFSET('Hygiene Data'!$H$6,0,10*ROW('Hygiene Data'!H26))),ED32="Yes"),OFFSET('Hygiene Data'!$H$6,0,10*ROW('Hygiene Data'!H26)),IF(AND(ISNUMBER(OFFSET('Hygiene Data'!$H$6,0,10*ROW('Hygiene Data'!H26))),ED32="No",ISNUMBER(OFFSET('Hygiene Data'!$H$6,0,10*ROW('Hygiene Data'!H26)))),CONCATENATE("[",ROUND(OFFSET('Hygiene Data'!$H$6,0,10*ROW('Hygiene Data'!H26)),0),"]"),IF(AND(ISNUMBER(OFFSET('Hygiene Data'!$H$6,0,10*ROW('Hygiene Data'!H26))),ED32="",ISNUMBER(OFFSET('Hygiene Data'!$H$6,0,10*ROW('Hygiene Data'!H26)))),OFFSET('Hygiene Data'!$H$6,0,10*ROW('Hygiene Data'!H26)),NA())))</f>
        <v>#N/A</v>
      </c>
      <c r="BP32" s="121" t="e">
        <f ca="1">+IF(AND(ISNUMBER(OFFSET('Hygiene Data'!$H$8,0,10*ROW('Hygiene Data'!H26))),EE32="Yes"),OFFSET('Hygiene Data'!$H$8,0,10*ROW('Hygiene Data'!H26)),IF(AND(ISNUMBER(OFFSET('Hygiene Data'!$H$8,0,10*ROW('Hygiene Data'!H26))),EE32="No",ISNUMBER(OFFSET('Hygiene Data'!$H$8,0,10*ROW('Hygiene Data'!H26)))),CONCATENATE("[",ROUND(OFFSET('Hygiene Data'!$H$8,0,10*ROW('Hygiene Data'!H26)),0),"]"),IF(AND(ISNUMBER(OFFSET('Hygiene Data'!$H$8,0,10*ROW('Hygiene Data'!H26))),EE32="",ISNUMBER(OFFSET('Hygiene Data'!$H$8,0,10*ROW('Hygiene Data'!H26)))),OFFSET('Hygiene Data'!$H$8,0,10*ROW('Hygiene Data'!H26)),NA())))</f>
        <v>#N/A</v>
      </c>
      <c r="BQ32" s="121" t="e">
        <f ca="1">+IF(AND(ISNUMBER(OFFSET('Hygiene Data'!$H$10,0,10*ROW('Hygiene Data'!H26))),EF32="Yes"),OFFSET('Hygiene Data'!$H$10,0,10*ROW('Hygiene Data'!H26)),IF(AND(ISNUMBER(OFFSET('Hygiene Data'!$H$10,0,10*ROW('Hygiene Data'!H26))),EF32="No",ISNUMBER(OFFSET('Hygiene Data'!$H$10,0,10*ROW('Hygiene Data'!H26)))),CONCATENATE("[",ROUND(OFFSET('Hygiene Data'!$H$10,0,10*ROW('Hygiene Data'!H26)),0),"]"),IF(AND(ISNUMBER(OFFSET('Hygiene Data'!$H$10,0,10*ROW('Hygiene Data'!H26))),EF32="",ISNUMBER(OFFSET('Hygiene Data'!$H$10,0,10*ROW('Hygiene Data'!H26)))),OFFSET('Hygiene Data'!$H$10,0,10*ROW('Hygiene Data'!H26)),NA())))</f>
        <v>#N/A</v>
      </c>
      <c r="BS32" s="28" t="str">
        <f ca="1">+IF(OFFSET('Water Data'!$C$28,0,10*ROW('Water Data'!C26))="","",OFFSET('Water Data'!$C$28,0,10*ROW('Water Data'!C26)))</f>
        <v/>
      </c>
      <c r="BT32" s="28" t="str">
        <f ca="1">+IF(OFFSET('Water Data'!$C$29,0,10*ROW('Water Data'!C26))="","",OFFSET('Water Data'!$C$29,0,10*ROW('Water Data'!C26)))</f>
        <v/>
      </c>
      <c r="BU32" s="28" t="str">
        <f ca="1">+IF(OFFSET('Water Data'!$C$30,0,10*ROW('Water Data'!C26))="","",OFFSET('Water Data'!$C$30,0,10*ROW('Water Data'!C26)))</f>
        <v/>
      </c>
      <c r="BV32" s="28" t="str">
        <f ca="1">+IF(OFFSET('Water Data'!$D$28,0,10*ROW('Water Data'!D26))="","",OFFSET('Water Data'!$D$28,0,10*ROW('Water Data'!D26)))</f>
        <v/>
      </c>
      <c r="BW32" s="28" t="str">
        <f ca="1">+IF(OFFSET('Water Data'!$D$29,0,10*ROW('Water Data'!D26))="","",OFFSET('Water Data'!$D$29,0,10*ROW('Water Data'!D26)))</f>
        <v/>
      </c>
      <c r="BX32" s="28" t="str">
        <f ca="1">+IF(OFFSET('Water Data'!$D$30,0,10*ROW('Water Data'!D26))="","",OFFSET('Water Data'!$D$30,0,10*ROW('Water Data'!D26)))</f>
        <v/>
      </c>
      <c r="BY32" s="28" t="str">
        <f ca="1">+IF(OFFSET('Water Data'!$E$28,0,10*ROW('Water Data'!E26))="","",OFFSET('Water Data'!$E$28,0,10*ROW('Water Data'!E26)))</f>
        <v/>
      </c>
      <c r="BZ32" s="28" t="str">
        <f ca="1">+IF(OFFSET('Water Data'!$E$29,0,10*ROW('Water Data'!E26))="","",OFFSET('Water Data'!$E$29,0,10*ROW('Water Data'!E26)))</f>
        <v/>
      </c>
      <c r="CA32" s="28" t="str">
        <f ca="1">+IF(OFFSET('Water Data'!$E$30,0,10*ROW('Water Data'!E26))="","",OFFSET('Water Data'!$E$30,0,10*ROW('Water Data'!E26)))</f>
        <v/>
      </c>
      <c r="CB32" s="28" t="str">
        <f ca="1">+IF(OFFSET('Water Data'!$F$28,0,10*ROW('Water Data'!F26))="","",OFFSET('Water Data'!$F$28,0,10*ROW('Water Data'!F26)))</f>
        <v/>
      </c>
      <c r="CC32" s="28" t="str">
        <f ca="1">+IF(OFFSET('Water Data'!$F$29,0,10*ROW('Water Data'!F26))="","",OFFSET('Water Data'!$F$29,0,10*ROW('Water Data'!F26)))</f>
        <v/>
      </c>
      <c r="CD32" s="28" t="str">
        <f ca="1">+IF(OFFSET('Water Data'!$F$30,0,10*ROW('Water Data'!F26))="","",OFFSET('Water Data'!$F$30,0,10*ROW('Water Data'!F26)))</f>
        <v/>
      </c>
      <c r="CE32" s="28" t="str">
        <f ca="1">+IF(OFFSET('Water Data'!$G$28,0,10*ROW('Water Data'!G26))="","",OFFSET('Water Data'!$G$28,0,10*ROW('Water Data'!G26)))</f>
        <v/>
      </c>
      <c r="CF32" s="28" t="str">
        <f ca="1">+IF(OFFSET('Water Data'!$G$29,0,10*ROW('Water Data'!G26))="","",OFFSET('Water Data'!$G$29,0,10*ROW('Water Data'!G26)))</f>
        <v/>
      </c>
      <c r="CG32" s="28" t="str">
        <f ca="1">+IF(OFFSET('Water Data'!$G$30,0,10*ROW('Water Data'!G26))="","",OFFSET('Water Data'!$G$30,0,10*ROW('Water Data'!G26)))</f>
        <v/>
      </c>
      <c r="CH32" s="28" t="str">
        <f ca="1">+IF(OFFSET('Water Data'!$H$28,0,10*ROW('Water Data'!H26))="","",OFFSET('Water Data'!$H$28,0,10*ROW('Water Data'!H26)))</f>
        <v/>
      </c>
      <c r="CI32" s="28" t="str">
        <f ca="1">+IF(OFFSET('Water Data'!$H$29,0,10*ROW('Water Data'!H26))="","",OFFSET('Water Data'!$H$29,0,10*ROW('Water Data'!H26)))</f>
        <v/>
      </c>
      <c r="CJ32" s="28" t="str">
        <f ca="1">+IF(OFFSET('Water Data'!$H$30,0,10*ROW('Water Data'!H26))="","",OFFSET('Water Data'!$H$30,0,10*ROW('Water Data'!H26)))</f>
        <v/>
      </c>
      <c r="CK32" s="28" t="str">
        <f ca="1">+IF(OFFSET('Sanitation Data'!$C$29,0,10*ROW('Sanitation Data'!C26))="","",OFFSET('Sanitation Data'!$C$29,0,10*ROW('Sanitation Data'!C26)))</f>
        <v/>
      </c>
      <c r="CL32" s="28" t="str">
        <f ca="1">+IF(OFFSET('Sanitation Data'!$C$30,0,10*ROW('Sanitation Data'!C26))="","",OFFSET('Sanitation Data'!$C$30,0,10*ROW('Sanitation Data'!C26)))</f>
        <v/>
      </c>
      <c r="CM32" s="28" t="str">
        <f ca="1">+IF(OFFSET('Sanitation Data'!$C$31,0,10*ROW('Sanitation Data'!C26))="","",OFFSET('Sanitation Data'!$C$31,0,10*ROW('Sanitation Data'!C26)))</f>
        <v/>
      </c>
      <c r="CN32" s="28" t="str">
        <f ca="1">+IF(OFFSET('Sanitation Data'!$C$32,0,10*ROW('Sanitation Data'!C26))="","",OFFSET('Sanitation Data'!$C$32,0,10*ROW('Sanitation Data'!C26)))</f>
        <v/>
      </c>
      <c r="CO32" s="28" t="str">
        <f ca="1">+IF(OFFSET('Sanitation Data'!$C$33,0,10*ROW('Sanitation Data'!C26))="","",OFFSET('Sanitation Data'!$C$33,0,10*ROW('Sanitation Data'!C26)))</f>
        <v/>
      </c>
      <c r="CP32" s="28" t="str">
        <f ca="1">+IF(OFFSET('Sanitation Data'!$D$29,0,10*ROW('Sanitation Data'!D26))="","",OFFSET('Sanitation Data'!$D$29,0,10*ROW('Sanitation Data'!D26)))</f>
        <v/>
      </c>
      <c r="CQ32" s="28" t="str">
        <f ca="1">+IF(OFFSET('Sanitation Data'!$D$30,0,10*ROW('Sanitation Data'!D26))="","",OFFSET('Sanitation Data'!$D$30,0,10*ROW('Sanitation Data'!D26)))</f>
        <v/>
      </c>
      <c r="CR32" s="28" t="str">
        <f ca="1">+IF(OFFSET('Sanitation Data'!$D$31,0,10*ROW('Sanitation Data'!D26))="","",OFFSET('Sanitation Data'!$D$31,0,10*ROW('Sanitation Data'!D26)))</f>
        <v/>
      </c>
      <c r="CS32" s="28" t="str">
        <f ca="1">+IF(OFFSET('Sanitation Data'!$D$32,0,10*ROW('Sanitation Data'!D26))="","",OFFSET('Sanitation Data'!$D$32,0,10*ROW('Sanitation Data'!D26)))</f>
        <v/>
      </c>
      <c r="CT32" s="28" t="str">
        <f ca="1">+IF(OFFSET('Sanitation Data'!$D$33,0,10*ROW('Sanitation Data'!D26))="","",OFFSET('Sanitation Data'!$D$33,0,10*ROW('Sanitation Data'!D26)))</f>
        <v/>
      </c>
      <c r="CU32" s="28" t="str">
        <f ca="1">+IF(OFFSET('Sanitation Data'!$E$29,0,10*ROW('Sanitation Data'!E26))="","",OFFSET('Sanitation Data'!$E$29,0,10*ROW('Sanitation Data'!E26)))</f>
        <v/>
      </c>
      <c r="CV32" s="28" t="str">
        <f ca="1">+IF(OFFSET('Sanitation Data'!$E$30,0,10*ROW('Sanitation Data'!E26))="","",OFFSET('Sanitation Data'!$E$30,0,10*ROW('Sanitation Data'!E26)))</f>
        <v/>
      </c>
      <c r="CW32" s="28" t="str">
        <f ca="1">+IF(OFFSET('Sanitation Data'!$E$31,0,10*ROW('Sanitation Data'!E26))="","",OFFSET('Sanitation Data'!$E$31,0,10*ROW('Sanitation Data'!E26)))</f>
        <v/>
      </c>
      <c r="CX32" s="28" t="str">
        <f ca="1">+IF(OFFSET('Sanitation Data'!$E$32,0,10*ROW('Sanitation Data'!E26))="","",OFFSET('Sanitation Data'!$E$32,0,10*ROW('Sanitation Data'!E26)))</f>
        <v/>
      </c>
      <c r="CY32" s="28" t="str">
        <f ca="1">+IF(OFFSET('Sanitation Data'!$E$33,0,10*ROW('Sanitation Data'!E26))="","",OFFSET('Sanitation Data'!$E$33,0,10*ROW('Sanitation Data'!E26)))</f>
        <v/>
      </c>
      <c r="CZ32" s="28" t="str">
        <f ca="1">+IF(OFFSET('Sanitation Data'!$F$29,0,10*ROW('Sanitation Data'!F26))="","",OFFSET('Sanitation Data'!$F$29,0,10*ROW('Sanitation Data'!F26)))</f>
        <v/>
      </c>
      <c r="DA32" s="28" t="str">
        <f ca="1">+IF(OFFSET('Sanitation Data'!$F$30,0,10*ROW('Sanitation Data'!F26))="","",OFFSET('Sanitation Data'!$F$30,0,10*ROW('Sanitation Data'!F26)))</f>
        <v/>
      </c>
      <c r="DB32" s="28" t="str">
        <f ca="1">+IF(OFFSET('Sanitation Data'!$F$31,0,10*ROW('Sanitation Data'!F26))="","",OFFSET('Sanitation Data'!$F$31,0,10*ROW('Sanitation Data'!F26)))</f>
        <v/>
      </c>
      <c r="DC32" s="28" t="str">
        <f ca="1">+IF(OFFSET('Sanitation Data'!$F$32,0,10*ROW('Sanitation Data'!F26))="","",OFFSET('Sanitation Data'!$F$32,0,10*ROW('Sanitation Data'!F26)))</f>
        <v/>
      </c>
      <c r="DD32" s="28" t="str">
        <f ca="1">+IF(OFFSET('Sanitation Data'!$F$33,0,10*ROW('Sanitation Data'!F26))="","",OFFSET('Sanitation Data'!$F$33,0,10*ROW('Sanitation Data'!F26)))</f>
        <v/>
      </c>
      <c r="DE32" s="28" t="str">
        <f ca="1">+IF(OFFSET('Sanitation Data'!$G$29,0,10*ROW('Sanitation Data'!G26))="","",OFFSET('Sanitation Data'!$G$29,0,10*ROW('Sanitation Data'!G26)))</f>
        <v/>
      </c>
      <c r="DF32" s="28" t="str">
        <f ca="1">+IF(OFFSET('Sanitation Data'!$G$30,0,10*ROW('Sanitation Data'!G26))="","",OFFSET('Sanitation Data'!$G$30,0,10*ROW('Sanitation Data'!G26)))</f>
        <v/>
      </c>
      <c r="DG32" s="28" t="str">
        <f ca="1">+IF(OFFSET('Sanitation Data'!$G$31,0,10*ROW('Sanitation Data'!G26))="","",OFFSET('Sanitation Data'!$G$31,0,10*ROW('Sanitation Data'!G26)))</f>
        <v/>
      </c>
      <c r="DH32" s="28" t="str">
        <f ca="1">+IF(OFFSET('Sanitation Data'!$G$32,0,10*ROW('Sanitation Data'!G26))="","",OFFSET('Sanitation Data'!$G$32,0,10*ROW('Sanitation Data'!G26)))</f>
        <v/>
      </c>
      <c r="DI32" s="28" t="str">
        <f ca="1">+IF(OFFSET('Sanitation Data'!$G$33,0,10*ROW('Sanitation Data'!G26))="","",OFFSET('Sanitation Data'!$G$33,0,10*ROW('Sanitation Data'!G26)))</f>
        <v/>
      </c>
      <c r="DJ32" s="28" t="str">
        <f ca="1">+IF(OFFSET('Sanitation Data'!$H$29,0,10*ROW('Sanitation Data'!H26))="","",OFFSET('Sanitation Data'!$H$29,0,10*ROW('Sanitation Data'!H26)))</f>
        <v/>
      </c>
      <c r="DK32" s="28" t="str">
        <f ca="1">+IF(OFFSET('Sanitation Data'!$H$30,0,10*ROW('Sanitation Data'!H26))="","",OFFSET('Sanitation Data'!$H$30,0,10*ROW('Sanitation Data'!H26)))</f>
        <v/>
      </c>
      <c r="DL32" s="28" t="str">
        <f ca="1">+IF(OFFSET('Sanitation Data'!$H$31,0,10*ROW('Sanitation Data'!H26))="","",OFFSET('Sanitation Data'!$H$31,0,10*ROW('Sanitation Data'!H26)))</f>
        <v/>
      </c>
      <c r="DM32" s="28" t="str">
        <f ca="1">+IF(OFFSET('Sanitation Data'!$H$32,0,10*ROW('Sanitation Data'!H26))="","",OFFSET('Sanitation Data'!$H$32,0,10*ROW('Sanitation Data'!H26)))</f>
        <v/>
      </c>
      <c r="DN32" s="28" t="str">
        <f ca="1">+IF(OFFSET('Sanitation Data'!$H$33,0,10*ROW('Sanitation Data'!H26))="","",OFFSET('Sanitation Data'!$H$33,0,10*ROW('Sanitation Data'!H26)))</f>
        <v/>
      </c>
      <c r="DO32" s="28" t="str">
        <f ca="1">+IF(OFFSET('Hygiene Data'!$C$12,0,10*ROW('Hygiene Data'!C26))="","",OFFSET('Hygiene Data'!$C$12,0,10*ROW('Hygiene Data'!C26)))</f>
        <v/>
      </c>
      <c r="DP32" s="28" t="str">
        <f ca="1">+IF(OFFSET('Hygiene Data'!$C$13,0,10*ROW('Hygiene Data'!C26))="","",OFFSET('Hygiene Data'!$C$13,0,10*ROW('Hygiene Data'!C26)))</f>
        <v/>
      </c>
      <c r="DQ32" s="28" t="str">
        <f ca="1">+IF(OFFSET('Hygiene Data'!$C$14,0,10*ROW('Hygiene Data'!C26))="","",OFFSET('Hygiene Data'!$C$14,0,10*ROW('Hygiene Data'!C26)))</f>
        <v/>
      </c>
      <c r="DR32" s="28" t="str">
        <f ca="1">+IF(OFFSET('Hygiene Data'!$D$12,0,10*ROW('Hygiene Data'!D26))="","",OFFSET('Hygiene Data'!$D$12,0,10*ROW('Hygiene Data'!D26)))</f>
        <v/>
      </c>
      <c r="DS32" s="28" t="str">
        <f ca="1">+IF(OFFSET('Hygiene Data'!$D$13,0,10*ROW('Hygiene Data'!D26))="","",OFFSET('Hygiene Data'!$D$13,0,10*ROW('Hygiene Data'!D26)))</f>
        <v/>
      </c>
      <c r="DT32" s="28" t="str">
        <f ca="1">+IF(OFFSET('Hygiene Data'!$D$14,0,10*ROW('Hygiene Data'!D26))="","",OFFSET('Hygiene Data'!$D$14,0,10*ROW('Hygiene Data'!D26)))</f>
        <v/>
      </c>
      <c r="DU32" s="28" t="str">
        <f ca="1">+IF(OFFSET('Hygiene Data'!$E$12,0,10*ROW('Hygiene Data'!E26))="","",OFFSET('Hygiene Data'!$E$12,0,10*ROW('Hygiene Data'!E26)))</f>
        <v/>
      </c>
      <c r="DV32" s="28" t="str">
        <f ca="1">+IF(OFFSET('Hygiene Data'!$E$13,0,10*ROW('Hygiene Data'!E26))="","",OFFSET('Hygiene Data'!$E$13,0,10*ROW('Hygiene Data'!E26)))</f>
        <v/>
      </c>
      <c r="DW32" s="28" t="str">
        <f ca="1">+IF(OFFSET('Hygiene Data'!$E$14,0,10*ROW('Hygiene Data'!E26))="","",OFFSET('Hygiene Data'!$E$14,0,10*ROW('Hygiene Data'!E26)))</f>
        <v/>
      </c>
      <c r="DX32" s="28" t="str">
        <f ca="1">+IF(OFFSET('Hygiene Data'!$F$12,0,10*ROW('Hygiene Data'!F26))="","",OFFSET('Hygiene Data'!$F$12,0,10*ROW('Hygiene Data'!F26)))</f>
        <v/>
      </c>
      <c r="DY32" s="28" t="str">
        <f ca="1">+IF(OFFSET('Hygiene Data'!$F$13,0,10*ROW('Hygiene Data'!F26))="","",OFFSET('Hygiene Data'!$F$13,0,10*ROW('Hygiene Data'!F26)))</f>
        <v/>
      </c>
      <c r="DZ32" s="28" t="str">
        <f ca="1">+IF(OFFSET('Hygiene Data'!$F$14,0,10*ROW('Hygiene Data'!F26))="","",OFFSET('Hygiene Data'!$F$14,0,10*ROW('Hygiene Data'!F26)))</f>
        <v/>
      </c>
      <c r="EA32" s="28" t="str">
        <f ca="1">+IF(OFFSET('Hygiene Data'!$G$12,0,10*ROW('Hygiene Data'!G26))="","",OFFSET('Hygiene Data'!$G$12,0,10*ROW('Hygiene Data'!G26)))</f>
        <v/>
      </c>
      <c r="EB32" s="28" t="str">
        <f ca="1">+IF(OFFSET('Hygiene Data'!$G$13,0,10*ROW('Hygiene Data'!G26))="","",OFFSET('Hygiene Data'!$G$13,0,10*ROW('Hygiene Data'!G26)))</f>
        <v/>
      </c>
      <c r="EC32" s="28" t="str">
        <f ca="1">+IF(OFFSET('Hygiene Data'!$G$14,0,10*ROW('Hygiene Data'!G26))="","",OFFSET('Hygiene Data'!$G$14,0,10*ROW('Hygiene Data'!G26)))</f>
        <v/>
      </c>
      <c r="ED32" s="28" t="str">
        <f ca="1">+IF(OFFSET('Hygiene Data'!$H$12,0,10*ROW('Hygiene Data'!H26))="","",OFFSET('Hygiene Data'!$H$12,0,10*ROW('Hygiene Data'!H26)))</f>
        <v/>
      </c>
      <c r="EE32" s="28" t="str">
        <f ca="1">+IF(OFFSET('Hygiene Data'!$H$13,0,10*ROW('Hygiene Data'!H26))="","",OFFSET('Hygiene Data'!$H$13,0,10*ROW('Hygiene Data'!H26)))</f>
        <v/>
      </c>
      <c r="EF32" s="28" t="str">
        <f ca="1">+IF(OFFSET('Hygiene Data'!$H$14,0,10*ROW('Hygiene Data'!H26))="","",OFFSET('Hygiene Data'!$H$14,0,10*ROW('Hygiene Data'!H26)))</f>
        <v/>
      </c>
    </row>
    <row r="33" spans="1:136" x14ac:dyDescent="0.2">
      <c r="A33" s="44" t="str">
        <f ca="1">+IF(OFFSET('Water Data'!$B$1,0,10*ROW('Water Data'!B30))="","",OFFSET('Water Data'!$B$1,0,10*ROW('Water Data'!B30)))</f>
        <v/>
      </c>
      <c r="B33" s="44" t="str">
        <f ca="1">+IF(OFFSET('Water Data'!$A$3,0,10*ROW('Water Data'!A30))="","",OFFSET('Water Data'!$A$3,0,10*ROW('Water Data'!A30)))</f>
        <v/>
      </c>
      <c r="C33" s="44" t="str">
        <f ca="1">+IF(OFFSET('Water Data'!$C$3,0,10*ROW('Water Data'!C30))="","",OFFSET('Water Data'!$C$3,0,10*ROW('Water Data'!C30)))</f>
        <v/>
      </c>
      <c r="D33" s="119" t="e">
        <f ca="1">+IF(AND(ISNUMBER(OFFSET('Water Data'!$C$5,0,10*ROW('Water Data'!C27))),BS33="Yes"),100-OFFSET('Water Data'!$C$5,0,10*ROW('Water Data'!C27)),IF(AND(ISNUMBER(OFFSET('Water Data'!$C$5,0,10*ROW('Water Data'!C27))),BS33="No",ISNUMBER(OFFSET('Water Data'!$C$5,0,10*ROW('Water Data'!C27)))),CONCATENATE("[",ROUND(100-OFFSET('Water Data'!$C$5,0,10*ROW('Water Data'!C27)),0),"]"),IF(AND(ISNUMBER(OFFSET('Water Data'!$C$5,0,10*ROW('Water Data'!C27))),BS33="",ISNUMBER(OFFSET('Water Data'!$C$5,0,10*ROW('Water Data'!C27)))),100-OFFSET('Water Data'!$C$5,0,10*ROW('Water Data'!C27)),NA())))</f>
        <v>#N/A</v>
      </c>
      <c r="E33" s="119" t="e">
        <f ca="1">+IF(AND(ISNUMBER(OFFSET('Water Data'!$C$7,0,10*ROW('Water Data'!D27))),BT33="Yes"),OFFSET('Water Data'!$C$7,0,10*ROW('Water Data'!C27)),IF(AND(ISNUMBER(OFFSET('Water Data'!$C$7,0,10*ROW('Water Data'!C27))),BT33="No",ISNUMBER(OFFSET('Water Data'!$C$7,0,10*ROW('Water Data'!C27)))),CONCATENATE("[",ROUND(OFFSET('Water Data'!$C$7,0,10*ROW('Water Data'!C27)),0),"]"),IF(AND(ISNUMBER(OFFSET('Water Data'!$C$7,0,10*ROW('Water Data'!C27))),BT33="",ISNUMBER(OFFSET('Water Data'!$C$7,0,10*ROW('Water Data'!C27)))),OFFSET('Water Data'!$C$7,0,10*ROW('Water Data'!C27)),NA())))</f>
        <v>#N/A</v>
      </c>
      <c r="F33" s="119" t="e">
        <f ca="1">+IF(AND(ISNUMBER(OFFSET('Water Data'!$C$10,0,10*ROW('Water Data'!C27))),BU33="Yes"),OFFSET('Water Data'!$C$10,0,10*ROW('Water Data'!C27)),IF(AND(ISNUMBER(OFFSET('Water Data'!$C$10,0,10*ROW('Water Data'!C27))),BU33="No",ISNUMBER(OFFSET('Water Data'!$C$10,0,10*ROW('Water Data'!C27)))),CONCATENATE("[",ROUND(OFFSET('Water Data'!$C$10,0,10*ROW('Water Data'!C27)),0),"]"),IF(AND(ISNUMBER(OFFSET('Water Data'!$C$10,0,10*ROW('Water Data'!C27))),BU33="",ISNUMBER(OFFSET('Water Data'!$C$10,0,10*ROW('Water Data'!C27)))),OFFSET('Water Data'!$C$10,0,10*ROW('Water Data'!C27)),NA())))</f>
        <v>#N/A</v>
      </c>
      <c r="G33" s="119" t="e">
        <f ca="1">+IF(AND(ISNUMBER(OFFSET('Water Data'!$D$5,0,10*ROW('Water Data'!D27))),BV33="Yes"),100-OFFSET('Water Data'!$D$5,0,10*ROW('Water Data'!D27)),IF(AND(ISNUMBER(OFFSET('Water Data'!$D$5,0,10*ROW('Water Data'!D27))),BV33="No",ISNUMBER(OFFSET('Water Data'!$D$5,0,10*ROW('Water Data'!D27)))),CONCATENATE("[",ROUND(100-OFFSET('Water Data'!$D$5,0,10*ROW('Water Data'!D27)),0),"]"),IF(AND(ISNUMBER(OFFSET('Water Data'!$D$5,0,10*ROW('Water Data'!D27))),BV33="",ISNUMBER(OFFSET('Water Data'!$D$5,0,10*ROW('Water Data'!D27)))),100-OFFSET('Water Data'!$D$5,0,10*ROW('Water Data'!D27)),NA())))</f>
        <v>#N/A</v>
      </c>
      <c r="H33" s="119" t="e">
        <f ca="1">+IF(AND(ISNUMBER(OFFSET('Water Data'!$D$7,0,10*ROW('Water Data'!D27))),BW33="Yes"),OFFSET('Water Data'!$D$7,0,10*ROW('Water Data'!D27)),IF(AND(ISNUMBER(OFFSET('Water Data'!$D$7,0,10*ROW('Water Data'!D27))),BW33="No",ISNUMBER(OFFSET('Water Data'!$D$7,0,10*ROW('Water Data'!D27)))),CONCATENATE("[",ROUND(OFFSET('Water Data'!$C$7,0,10*ROW('Water Data'!D27)),0),"]"),IF(AND(ISNUMBER(OFFSET('Water Data'!$D$7,0,10*ROW('Water Data'!D27))),BW33="",ISNUMBER(OFFSET('Water Data'!$D$7,0,10*ROW('Water Data'!D27)))),OFFSET('Water Data'!$D$7,0,10*ROW('Water Data'!D27)),NA())))</f>
        <v>#N/A</v>
      </c>
      <c r="I33" s="119" t="e">
        <f ca="1">+IF(AND(ISNUMBER(OFFSET('Water Data'!$D$10,0,10*ROW('Water Data'!D27))),BX33="Yes"),OFFSET('Water Data'!$D$10,0,10*ROW('Water Data'!D27)),IF(AND(ISNUMBER(OFFSET('Water Data'!$D$10,0,10*ROW('Water Data'!D27))),BX33="No",ISNUMBER(OFFSET('Water Data'!$D$10,0,10*ROW('Water Data'!D27)))),CONCATENATE("[",ROUND(OFFSET('Water Data'!$D$10,0,10*ROW('Water Data'!D27)),0),"]"),IF(AND(ISNUMBER(OFFSET('Water Data'!$D$10,0,10*ROW('Water Data'!D27))),BX33="",ISNUMBER(OFFSET('Water Data'!$D$10,0,10*ROW('Water Data'!D27)))),OFFSET('Water Data'!$D$10,0,10*ROW('Water Data'!D27)),NA())))</f>
        <v>#N/A</v>
      </c>
      <c r="J33" s="119" t="e">
        <f ca="1">+IF(AND(ISNUMBER(OFFSET('Water Data'!$E$5,0,10*ROW('Water Data'!E27))),BY33="Yes"),100-OFFSET('Water Data'!$E$5,0,10*ROW('Water Data'!E27)),IF(AND(ISNUMBER(OFFSET('Water Data'!$E$5,0,10*ROW('Water Data'!E27))),BY33="No",ISNUMBER(OFFSET('Water Data'!$E$5,0,10*ROW('Water Data'!E27)))),CONCATENATE("[",ROUND(100-OFFSET('Water Data'!$E$5,0,10*ROW('Water Data'!E27)),0),"]"),IF(AND(ISNUMBER(OFFSET('Water Data'!$E$5,0,10*ROW('Water Data'!E27))),BY33="",ISNUMBER(OFFSET('Water Data'!$E$5,0,10*ROW('Water Data'!E27)))),100-OFFSET('Water Data'!$E$5,0,10*ROW('Water Data'!E27)),NA())))</f>
        <v>#N/A</v>
      </c>
      <c r="K33" s="119" t="e">
        <f ca="1">+IF(AND(ISNUMBER(OFFSET('Water Data'!$E$7,0,10*ROW('Water Data'!E27))),BZ33="Yes"),OFFSET('Water Data'!$E$7,0,10*ROW('Water Data'!E27)),IF(AND(ISNUMBER(OFFSET('Water Data'!$E$7,0,10*ROW('Water Data'!E27))),BZ33="No",ISNUMBER(OFFSET('Water Data'!$E$7,0,10*ROW('Water Data'!E27)))),CONCATENATE("[",ROUND(OFFSET('Water Data'!$E$7,0,10*ROW('Water Data'!E27)),0),"]"),IF(AND(ISNUMBER(OFFSET('Water Data'!$E$7,0,10*ROW('Water Data'!E27))),BZ33="",ISNUMBER(OFFSET('Water Data'!$E$7,0,10*ROW('Water Data'!E27)))),OFFSET('Water Data'!$E$7,0,10*ROW('Water Data'!E27)),NA())))</f>
        <v>#N/A</v>
      </c>
      <c r="L33" s="119" t="e">
        <f ca="1">+IF(AND(ISNUMBER(OFFSET('Water Data'!$E$10,0,10*ROW('Water Data'!E27))),CA33="Yes"),OFFSET('Water Data'!$E$10,0,10*ROW('Water Data'!E27)),IF(AND(ISNUMBER(OFFSET('Water Data'!$E$10,0,10*ROW('Water Data'!E27))),CA33="No",ISNUMBER(OFFSET('Water Data'!$E$10,0,10*ROW('Water Data'!E27)))),CONCATENATE("[",ROUND(OFFSET('Water Data'!$E$10,0,10*ROW('Water Data'!E27)),0),"]"),IF(AND(ISNUMBER(OFFSET('Water Data'!$E$10,0,10*ROW('Water Data'!E27))),CA33="",ISNUMBER(OFFSET('Water Data'!$E$10,0,10*ROW('Water Data'!E27)))),OFFSET('Water Data'!$E$10,0,10*ROW('Water Data'!E27)),NA())))</f>
        <v>#N/A</v>
      </c>
      <c r="M33" s="119" t="e">
        <f ca="1">+IF(AND(ISNUMBER(OFFSET('Water Data'!$F$5,0,10*ROW('Water Data'!F27))),CB33="Yes"),100-OFFSET('Water Data'!$F$5,0,10*ROW('Water Data'!F27)),IF(AND(ISNUMBER(OFFSET('Water Data'!$F$5,0,10*ROW('Water Data'!F27))),CB33="No",ISNUMBER(OFFSET('Water Data'!$F$5,0,10*ROW('Water Data'!F27)))),CONCATENATE("[",ROUND(100-OFFSET('Water Data'!$F$5,0,10*ROW('Water Data'!F27)),0),"]"),IF(AND(ISNUMBER(OFFSET('Water Data'!$F$5,0,10*ROW('Water Data'!F27))),CB33="",ISNUMBER(OFFSET('Water Data'!$F$5,0,10*ROW('Water Data'!F27)))),100-OFFSET('Water Data'!$F$5,0,10*ROW('Water Data'!F27)),NA())))</f>
        <v>#N/A</v>
      </c>
      <c r="N33" s="119" t="e">
        <f ca="1">+IF(AND(ISNUMBER(OFFSET('Water Data'!$F$7,0,10*ROW('Water Data'!F27))),CC33="Yes"),OFFSET('Water Data'!$F$7,0,10*ROW('Water Data'!F27)),IF(AND(ISNUMBER(OFFSET('Water Data'!$F$7,0,10*ROW('Water Data'!F27))),CC33="No",ISNUMBER(OFFSET('Water Data'!$F$7,0,10*ROW('Water Data'!F27)))),CONCATENATE("[",ROUND(OFFSET('Water Data'!$F$7,0,10*ROW('Water Data'!F27)),0),"]"),IF(AND(ISNUMBER(OFFSET('Water Data'!$F$7,0,10*ROW('Water Data'!F27))),CC33="",ISNUMBER(OFFSET('Water Data'!$F$7,0,10*ROW('Water Data'!F27)))),OFFSET('Water Data'!$F$7,0,10*ROW('Water Data'!F27)),NA())))</f>
        <v>#N/A</v>
      </c>
      <c r="O33" s="119" t="e">
        <f ca="1">+IF(AND(ISNUMBER(OFFSET('Water Data'!$F$10,0,10*ROW('Water Data'!F27))),CD33="Yes"),OFFSET('Water Data'!$F$10,0,10*ROW('Water Data'!F27)),IF(AND(ISNUMBER(OFFSET('Water Data'!$F$10,0,10*ROW('Water Data'!F27))),CD33="No",ISNUMBER(OFFSET('Water Data'!$F$10,0,10*ROW('Water Data'!F27)))),CONCATENATE("[",ROUND(OFFSET('Water Data'!$F$10,0,10*ROW('Water Data'!F27)),0),"]"),IF(AND(ISNUMBER(OFFSET('Water Data'!$F$10,0,10*ROW('Water Data'!F27))),CD33="",ISNUMBER(OFFSET('Water Data'!$F$10,0,10*ROW('Water Data'!F27)))),OFFSET('Water Data'!$F$10,0,10*ROW('Water Data'!F27)),NA())))</f>
        <v>#N/A</v>
      </c>
      <c r="P33" s="119" t="e">
        <f ca="1">+IF(AND(ISNUMBER(OFFSET('Water Data'!$G$5,0,10*ROW('Water Data'!G27))),CE33="Yes"),100-OFFSET('Water Data'!$G$5,0,10*ROW('Water Data'!G27)),IF(AND(ISNUMBER(OFFSET('Water Data'!$G$5,0,10*ROW('Water Data'!G27))),CE33="No",ISNUMBER(OFFSET('Water Data'!$G$5,0,10*ROW('Water Data'!G27)))),CONCATENATE("[",ROUND(100-OFFSET('Water Data'!$G$5,0,10*ROW('Water Data'!G27)),0),"]"),IF(AND(ISNUMBER(OFFSET('Water Data'!$G$5,0,10*ROW('Water Data'!G27))),CE33="",ISNUMBER(OFFSET('Water Data'!$G$5,0,10*ROW('Water Data'!G27)))),100-OFFSET('Water Data'!$G$5,0,10*ROW('Water Data'!G27)),NA())))</f>
        <v>#N/A</v>
      </c>
      <c r="Q33" s="119" t="e">
        <f ca="1">+IF(AND(ISNUMBER(OFFSET('Water Data'!$G$7,0,10*ROW('Water Data'!G27))),CF33="Yes"),OFFSET('Water Data'!$G$7,0,10*ROW('Water Data'!G27)),IF(AND(ISNUMBER(OFFSET('Water Data'!$G$7,0,10*ROW('Water Data'!G27))),CF33="No",ISNUMBER(OFFSET('Water Data'!$G$7,0,10*ROW('Water Data'!G27)))),CONCATENATE("[",ROUND(OFFSET('Water Data'!$G$7,0,10*ROW('Water Data'!G27)),0),"]"),IF(AND(ISNUMBER(OFFSET('Water Data'!$G$7,0,10*ROW('Water Data'!G27))),CF33="",ISNUMBER(OFFSET('Water Data'!$G$7,0,10*ROW('Water Data'!G27)))),OFFSET('Water Data'!$G$7,0,10*ROW('Water Data'!G27)),NA())))</f>
        <v>#N/A</v>
      </c>
      <c r="R33" s="119" t="e">
        <f ca="1">+IF(AND(ISNUMBER(OFFSET('Water Data'!$G$10,0,10*ROW('Water Data'!G27))),CG33="Yes"),OFFSET('Water Data'!$G$10,0,10*ROW('Water Data'!G27)),IF(AND(ISNUMBER(OFFSET('Water Data'!$G$10,0,10*ROW('Water Data'!G27))),CG33="No",ISNUMBER(OFFSET('Water Data'!$G$10,0,10*ROW('Water Data'!G27)))),CONCATENATE("[",ROUND(OFFSET('Water Data'!$G$10,0,10*ROW('Water Data'!G27)),0),"]"),IF(AND(ISNUMBER(OFFSET('Water Data'!$G$10,0,10*ROW('Water Data'!G27))),CG33="",ISNUMBER(OFFSET('Water Data'!$G$10,0,10*ROW('Water Data'!G27)))),OFFSET('Water Data'!$G$10,0,10*ROW('Water Data'!G27)),NA())))</f>
        <v>#N/A</v>
      </c>
      <c r="S33" s="119" t="e">
        <f ca="1">+IF(AND(ISNUMBER(OFFSET('Water Data'!$H$5,0,10*ROW('Water Data'!H27))),CH33="Yes"),100-OFFSET('Water Data'!$H$5,0,10*ROW('Water Data'!H27)),IF(AND(ISNUMBER(OFFSET('Water Data'!$H$5,0,10*ROW('Water Data'!H27))),CH33="No",ISNUMBER(OFFSET('Water Data'!$H$5,0,10*ROW('Water Data'!H27)))),CONCATENATE("[",ROUND(100-OFFSET('Water Data'!$H$5,0,10*ROW('Water Data'!H27)),0),"]"),IF(AND(ISNUMBER(OFFSET('Water Data'!$H$5,0,10*ROW('Water Data'!H27))),CH33="",ISNUMBER(OFFSET('Water Data'!$H$5,0,10*ROW('Water Data'!H27)))),100-OFFSET('Water Data'!$H$5,0,10*ROW('Water Data'!H27)),NA())))</f>
        <v>#N/A</v>
      </c>
      <c r="T33" s="119" t="e">
        <f ca="1">+IF(AND(ISNUMBER(OFFSET('Water Data'!$H$7,0,10*ROW('Water Data'!H27))),CI33="Yes"),OFFSET('Water Data'!$H$7,0,10*ROW('Water Data'!H27)),IF(AND(ISNUMBER(OFFSET('Water Data'!$H$7,0,10*ROW('Water Data'!H27))),CI33="No",ISNUMBER(OFFSET('Water Data'!$H$7,0,10*ROW('Water Data'!H27)))),CONCATENATE("[",ROUND(OFFSET('Water Data'!$H$7,0,10*ROW('Water Data'!H27)),0),"]"),IF(AND(ISNUMBER(OFFSET('Water Data'!$H$7,0,10*ROW('Water Data'!H27))),CI33="",ISNUMBER(OFFSET('Water Data'!$H$7,0,10*ROW('Water Data'!H27)))),OFFSET('Water Data'!$H$7,0,10*ROW('Water Data'!H27)),NA())))</f>
        <v>#N/A</v>
      </c>
      <c r="U33" s="119" t="e">
        <f ca="1">+IF(AND(ISNUMBER(OFFSET('Water Data'!$H$10,0,10*ROW('Water Data'!H27))),CJ33="Yes"),OFFSET('Water Data'!$H$10,0,10*ROW('Water Data'!H27)),IF(AND(ISNUMBER(OFFSET('Water Data'!$H$10,0,10*ROW('Water Data'!H27))),CJ33="No",ISNUMBER(OFFSET('Water Data'!$H$10,0,10*ROW('Water Data'!H27)))),CONCATENATE("[",ROUND(OFFSET('Water Data'!$H$10,0,10*ROW('Water Data'!H27)),0),"]"),IF(AND(ISNUMBER(OFFSET('Water Data'!$H$10,0,10*ROW('Water Data'!H27))),CJ33="",ISNUMBER(OFFSET('Water Data'!$H$10,0,10*ROW('Water Data'!H27)))),OFFSET('Water Data'!$H$10,0,10*ROW('Water Data'!H27)),NA())))</f>
        <v>#N/A</v>
      </c>
      <c r="V33" s="120" t="e">
        <f ca="1">+IF(AND(ISNUMBER(OFFSET('Sanitation Data'!$C$5,0,10*ROW('Sanitation Data'!C27))),CK33="Yes"),100-OFFSET('Sanitation Data'!$C$5,0,10*ROW('Sanitation Data'!C27)),IF(AND(ISNUMBER(OFFSET('Sanitation Data'!$C$5,0,10*ROW('Sanitation Data'!C27))),CK33="No",ISNUMBER(OFFSET('Sanitation Data'!$C$5,0,10*ROW('Sanitation Data'!C27)))),CONCATENATE("[",ROUND(100-OFFSET('Sanitation Data'!$C$5,0,10*ROW('Sanitation Data'!C27)),0),"]"),IF(AND(ISNUMBER(OFFSET('Sanitation Data'!$C$5,0,10*ROW('Sanitation Data'!C27))),CK33="",ISNUMBER(OFFSET('Sanitation Data'!$C$5,0,10*ROW('Sanitation Data'!C27)))),100-OFFSET('Sanitation Data'!$C$5,0,10*ROW('Sanitation Data'!C27)),NA())))</f>
        <v>#N/A</v>
      </c>
      <c r="W33" s="120" t="e">
        <f ca="1">+IF(AND(ISNUMBER(OFFSET('Sanitation Data'!$C$7,0,10*ROW('Sanitation Data'!C27))),CL33="Yes"),OFFSET('Sanitation Data'!$C$7,0,10*ROW('Sanitation Data'!C27)),IF(AND(ISNUMBER(OFFSET('Sanitation Data'!$C$7,0,10*ROW('Sanitation Data'!C27))),CL33="No",ISNUMBER(OFFSET('Sanitation Data'!$C$7,0,10*ROW('Sanitation Data'!C27)))),CONCATENATE("[",ROUND(OFFSET('Sanitation Data'!$C$7,0,10*ROW('Sanitation Data'!C27)),0),"]"),IF(AND(ISNUMBER(OFFSET('Sanitation Data'!$C$7,0,10*ROW('Sanitation Data'!C27))),CL33="",ISNUMBER(OFFSET('Sanitation Data'!$C$7,0,10*ROW('Sanitation Data'!C27)))),OFFSET('Sanitation Data'!$C$7,0,10*ROW('Sanitation Data'!C27)),NA())))</f>
        <v>#N/A</v>
      </c>
      <c r="X33" s="120" t="e">
        <f ca="1">+IF(AND(ISNUMBER(OFFSET('Sanitation Data'!$C$11,0,10*ROW('Sanitation Data'!C27))),CM33="Yes"),OFFSET('Sanitation Data'!$C$11,0,10*ROW('Sanitation Data'!C27)),IF(AND(ISNUMBER(OFFSET('Sanitation Data'!$C$11,0,10*ROW('Sanitation Data'!C27))),CM33="No",ISNUMBER(OFFSET('Sanitation Data'!$C$11,0,10*ROW('Sanitation Data'!C27)))),CONCATENATE("[",ROUND(OFFSET('Sanitation Data'!$C$11,0,10*ROW('Sanitation Data'!C27)),0),"]"),IF(AND(ISNUMBER(OFFSET('Sanitation Data'!$C$11,0,10*ROW('Sanitation Data'!C27))),CM33="",ISNUMBER(OFFSET('Sanitation Data'!$C$11,0,10*ROW('Sanitation Data'!C27)))),OFFSET('Sanitation Data'!$C$11,0,10*ROW('Sanitation Data'!C27)),NA())))</f>
        <v>#N/A</v>
      </c>
      <c r="Y33" s="120" t="e">
        <f ca="1">+IF(AND(ISNUMBER(OFFSET('Sanitation Data'!$C$12,0,10*ROW('Sanitation Data'!C27))),CN33="Yes"),OFFSET('Sanitation Data'!$C$12,0,10*ROW('Sanitation Data'!C27)),IF(AND(ISNUMBER(OFFSET('Sanitation Data'!$C$12,0,10*ROW('Sanitation Data'!C27))),CN33="No",ISNUMBER(OFFSET('Sanitation Data'!$C$12,0,10*ROW('Sanitation Data'!C27)))),CONCATENATE("[",ROUND(OFFSET('Sanitation Data'!$C$12,0,10*ROW('Sanitation Data'!C27)),0),"]"),IF(AND(ISNUMBER(OFFSET('Sanitation Data'!$C$12,0,10*ROW('Sanitation Data'!C27))),CN33="",ISNUMBER(OFFSET('Sanitation Data'!$C$12,0,10*ROW('Sanitation Data'!C27)))),OFFSET('Sanitation Data'!$C$12,0,10*ROW('Sanitation Data'!C27)),NA())))</f>
        <v>#N/A</v>
      </c>
      <c r="Z33" s="120" t="e">
        <f ca="1">+IF(AND(ISNUMBER(OFFSET('Sanitation Data'!$C$13,0,10*ROW('Sanitation Data'!C27))),CO33="Yes"),OFFSET('Sanitation Data'!$C$13,0,10*ROW('Sanitation Data'!C27)),IF(AND(ISNUMBER(OFFSET('Sanitation Data'!$C$13,0,10*ROW('Sanitation Data'!C27))),CO33="No",ISNUMBER(OFFSET('Sanitation Data'!$C$13,0,10*ROW('Sanitation Data'!C27)))),CONCATENATE("[",ROUND(OFFSET('Sanitation Data'!$C$13,0,10*ROW('Sanitation Data'!C27)),0),"]"),IF(AND(ISNUMBER(OFFSET('Sanitation Data'!$C$13,0,10*ROW('Sanitation Data'!C27))),CO33="",ISNUMBER(OFFSET('Sanitation Data'!$C$13,0,10*ROW('Sanitation Data'!C27)))),OFFSET('Sanitation Data'!$C$13,0,10*ROW('Sanitation Data'!C27)),NA())))</f>
        <v>#N/A</v>
      </c>
      <c r="AA33" s="120" t="e">
        <f ca="1">+IF(AND(ISNUMBER(OFFSET('Sanitation Data'!$D$5,0,10*ROW('Sanitation Data'!D27))),CP33="Yes"),100-OFFSET('Sanitation Data'!$D$5,0,10*ROW('Sanitation Data'!D27)),IF(AND(ISNUMBER(OFFSET('Sanitation Data'!$D$5,0,10*ROW('Sanitation Data'!D27))),CP33="No",ISNUMBER(OFFSET('Sanitation Data'!$D$5,0,10*ROW('Sanitation Data'!D27)))),CONCATENATE("[",ROUND(100-OFFSET('Sanitation Data'!$D$5,0,10*ROW('Sanitation Data'!D27)),0),"]"),IF(AND(ISNUMBER(OFFSET('Sanitation Data'!$D$5,0,10*ROW('Sanitation Data'!D27))),CP33="",ISNUMBER(OFFSET('Sanitation Data'!$D$5,0,10*ROW('Sanitation Data'!D27)))),100-OFFSET('Sanitation Data'!$D$5,0,10*ROW('Sanitation Data'!D27)),NA())))</f>
        <v>#N/A</v>
      </c>
      <c r="AB33" s="120" t="e">
        <f ca="1">+IF(AND(ISNUMBER(OFFSET('Sanitation Data'!$D$7,0,10*ROW('Sanitation Data'!D27))),CQ33="Yes"),OFFSET('Sanitation Data'!$D$7,0,10*ROW('Sanitation Data'!G27)),IF(AND(ISNUMBER(OFFSET('Sanitation Data'!$D$7,0,10*ROW('Sanitation Data'!D27))),CQ33="No",ISNUMBER(OFFSET('Sanitation Data'!$D$7,0,10*ROW('Sanitation Data'!D27)))),CONCATENATE("[",ROUND(OFFSET('Sanitation Data'!$D$7,0,10*ROW('Sanitation Data'!D27)),0),"]"),IF(AND(ISNUMBER(OFFSET('Sanitation Data'!$D$7,0,10*ROW('Sanitation Data'!D27))),CQ33="",ISNUMBER(OFFSET('Sanitation Data'!$D$7,0,10*ROW('Sanitation Data'!D27)))),OFFSET('Sanitation Data'!$D$7,0,10*ROW('Sanitation Data'!D27)),NA())))</f>
        <v>#N/A</v>
      </c>
      <c r="AC33" s="120" t="e">
        <f ca="1">+IF(AND(ISNUMBER(OFFSET('Sanitation Data'!$D$11,0,10*ROW('Sanitation Data'!D27))),CR33="Yes"),OFFSET('Sanitation Data'!$D$11,0,10*ROW('Sanitation Data'!D27)),IF(AND(ISNUMBER(OFFSET('Sanitation Data'!$D$11,0,10*ROW('Sanitation Data'!D27))),CR33="No",ISNUMBER(OFFSET('Sanitation Data'!$D$11,0,10*ROW('Sanitation Data'!D27)))),CONCATENATE("[",ROUND(OFFSET('Sanitation Data'!$D$11,0,10*ROW('Sanitation Data'!D27)),0),"]"),IF(AND(ISNUMBER(OFFSET('Sanitation Data'!$D$11,0,10*ROW('Sanitation Data'!D27))),CR33="",ISNUMBER(OFFSET('Sanitation Data'!$D$11,0,10*ROW('Sanitation Data'!D27)))),OFFSET('Sanitation Data'!$D$11,0,10*ROW('Sanitation Data'!D27)),NA())))</f>
        <v>#N/A</v>
      </c>
      <c r="AD33" s="120" t="e">
        <f ca="1">+IF(AND(ISNUMBER(OFFSET('Sanitation Data'!$D$12,0,10*ROW('Sanitation Data'!D27))),CS33="Yes"),OFFSET('Sanitation Data'!$D$12,0,10*ROW('Sanitation Data'!D27)),IF(AND(ISNUMBER(OFFSET('Sanitation Data'!$D$12,0,10*ROW('Sanitation Data'!D27))),CS33="No",ISNUMBER(OFFSET('Sanitation Data'!$D$12,0,10*ROW('Sanitation Data'!D27)))),CONCATENATE("[",ROUND(OFFSET('Sanitation Data'!$D$12,0,10*ROW('Sanitation Data'!D27)),0),"]"),IF(AND(ISNUMBER(OFFSET('Sanitation Data'!$D$12,0,10*ROW('Sanitation Data'!D27))),CS33="",ISNUMBER(OFFSET('Sanitation Data'!$D$12,0,10*ROW('Sanitation Data'!D27)))),OFFSET('Sanitation Data'!$D$12,0,10*ROW('Sanitation Data'!D27)),NA())))</f>
        <v>#N/A</v>
      </c>
      <c r="AE33" s="120" t="e">
        <f ca="1">+IF(AND(ISNUMBER(OFFSET('Sanitation Data'!$D$13,0,10*ROW('Sanitation Data'!D27))),CT33="Yes"),OFFSET('Sanitation Data'!$D$13,0,10*ROW('Sanitation Data'!D27)),IF(AND(ISNUMBER(OFFSET('Sanitation Data'!$D$13,0,10*ROW('Sanitation Data'!D27))),CT33="No",ISNUMBER(OFFSET('Sanitation Data'!$D$13,0,10*ROW('Sanitation Data'!D27)))),CONCATENATE("[",ROUND(OFFSET('Sanitation Data'!$D$13,0,10*ROW('Sanitation Data'!D27)),0),"]"),IF(AND(ISNUMBER(OFFSET('Sanitation Data'!$D$13,0,10*ROW('Sanitation Data'!D27))),CT33="",ISNUMBER(OFFSET('Sanitation Data'!$D$13,0,10*ROW('Sanitation Data'!D27)))),OFFSET('Sanitation Data'!$D$13,0,10*ROW('Sanitation Data'!D27)),NA())))</f>
        <v>#N/A</v>
      </c>
      <c r="AF33" s="120" t="e">
        <f ca="1">+IF(AND(ISNUMBER(OFFSET('Sanitation Data'!$E$5,0,10*ROW('Sanitation Data'!E27))),CU33="Yes"),100-OFFSET('Sanitation Data'!$E$5,0,10*ROW('Sanitation Data'!E27)),IF(AND(ISNUMBER(OFFSET('Sanitation Data'!$E$5,0,10*ROW('Sanitation Data'!E27))),CU33="No",ISNUMBER(OFFSET('Sanitation Data'!$E$5,0,10*ROW('Sanitation Data'!E27)))),CONCATENATE("[",ROUND(100-OFFSET('Sanitation Data'!$E$5,0,10*ROW('Sanitation Data'!E27)),0),"]"),IF(AND(ISNUMBER(OFFSET('Sanitation Data'!$E$5,0,10*ROW('Sanitation Data'!E27))),CU33="",ISNUMBER(OFFSET('Sanitation Data'!$E$5,0,10*ROW('Sanitation Data'!E27)))),100-OFFSET('Sanitation Data'!$E$5,0,10*ROW('Sanitation Data'!E27)),NA())))</f>
        <v>#N/A</v>
      </c>
      <c r="AG33" s="120" t="e">
        <f ca="1">+IF(AND(ISNUMBER(OFFSET('Sanitation Data'!$E$7,0,10*ROW('Sanitation Data'!E27))),CV33="Yes"),OFFSET('Sanitation Data'!$E$7,0,10*ROW('Sanitation Data'!E27)),IF(AND(ISNUMBER(OFFSET('Sanitation Data'!$E$7,0,10*ROW('Sanitation Data'!E27))),CV33="No",ISNUMBER(OFFSET('Sanitation Data'!$E$7,0,10*ROW('Sanitation Data'!E27)))),CONCATENATE("[",ROUND(OFFSET('Sanitation Data'!$E$7,0,10*ROW('Sanitation Data'!E27)),0),"]"),IF(AND(ISNUMBER(OFFSET('Sanitation Data'!$E$7,0,10*ROW('Sanitation Data'!E27))),CV33="",ISNUMBER(OFFSET('Sanitation Data'!$E$7,0,10*ROW('Sanitation Data'!E27)))),OFFSET('Sanitation Data'!$E$7,0,10*ROW('Sanitation Data'!E27)),NA())))</f>
        <v>#N/A</v>
      </c>
      <c r="AH33" s="120" t="e">
        <f ca="1">+IF(AND(ISNUMBER(OFFSET('Sanitation Data'!$E$11,0,10*ROW('Sanitation Data'!E27))),CW33="Yes"),OFFSET('Sanitation Data'!$E$11,0,10*ROW('Sanitation Data'!E27)),IF(AND(ISNUMBER(OFFSET('Sanitation Data'!$E$11,0,10*ROW('Sanitation Data'!E27))),CW33="No",ISNUMBER(OFFSET('Sanitation Data'!$E$11,0,10*ROW('Sanitation Data'!E27)))),CONCATENATE("[",ROUND(OFFSET('Sanitation Data'!$E$11,0,10*ROW('Sanitation Data'!E27)),0),"]"),IF(AND(ISNUMBER(OFFSET('Sanitation Data'!$E$11,0,10*ROW('Sanitation Data'!E27))),CW33="",ISNUMBER(OFFSET('Sanitation Data'!$E$11,0,10*ROW('Sanitation Data'!E27)))),OFFSET('Sanitation Data'!$E$11,0,10*ROW('Sanitation Data'!E27)),NA())))</f>
        <v>#N/A</v>
      </c>
      <c r="AI33" s="120" t="e">
        <f ca="1">+IF(AND(ISNUMBER(OFFSET('Sanitation Data'!$E$12,0,10*ROW('Sanitation Data'!E27))),CX33="Yes"),OFFSET('Sanitation Data'!$E$12,0,10*ROW('Sanitation Data'!E27)),IF(AND(ISNUMBER(OFFSET('Sanitation Data'!$E$12,0,10*ROW('Sanitation Data'!E27))),CX33="No",ISNUMBER(OFFSET('Sanitation Data'!$E$12,0,10*ROW('Sanitation Data'!E27)))),CONCATENATE("[",ROUND(OFFSET('Sanitation Data'!$E$12,0,10*ROW('Sanitation Data'!E27)),0),"]"),IF(AND(ISNUMBER(OFFSET('Sanitation Data'!$E$12,0,10*ROW('Sanitation Data'!E27))),CX33="",ISNUMBER(OFFSET('Sanitation Data'!$E$12,0,10*ROW('Sanitation Data'!E27)))),OFFSET('Sanitation Data'!$E$12,0,10*ROW('Sanitation Data'!E27)),NA())))</f>
        <v>#N/A</v>
      </c>
      <c r="AJ33" s="120" t="e">
        <f ca="1">+IF(AND(ISNUMBER(OFFSET('Sanitation Data'!$E$13,0,10*ROW('Sanitation Data'!E27))),CY33="Yes"),OFFSET('Sanitation Data'!$E$13,0,10*ROW('Sanitation Data'!E27)),IF(AND(ISNUMBER(OFFSET('Sanitation Data'!$E$13,0,10*ROW('Sanitation Data'!E27))),CY33="No",ISNUMBER(OFFSET('Sanitation Data'!$E$13,0,10*ROW('Sanitation Data'!E27)))),CONCATENATE("[",ROUND(OFFSET('Sanitation Data'!$E$13,0,10*ROW('Sanitation Data'!E27)),0),"]"),IF(AND(ISNUMBER(OFFSET('Sanitation Data'!$E$13,0,10*ROW('Sanitation Data'!E27))),CY33="",ISNUMBER(OFFSET('Sanitation Data'!$E$13,0,10*ROW('Sanitation Data'!E27)))),OFFSET('Sanitation Data'!$E$13,0,10*ROW('Sanitation Data'!E27)),NA())))</f>
        <v>#N/A</v>
      </c>
      <c r="AK33" s="120" t="e">
        <f ca="1">+IF(AND(ISNUMBER(OFFSET('Sanitation Data'!$F$5,0,10*ROW('Sanitation Data'!F27))),CZ33="Yes"),100-OFFSET('Sanitation Data'!$F$5,0,10*ROW('Sanitation Data'!F27)),IF(AND(ISNUMBER(OFFSET('Sanitation Data'!$F$5,0,10*ROW('Sanitation Data'!F27))),CZ33="No",ISNUMBER(OFFSET('Sanitation Data'!$F$5,0,10*ROW('Sanitation Data'!F27)))),CONCATENATE("[",ROUND(100-OFFSET('Sanitation Data'!$F$5,0,10*ROW('Sanitation Data'!F27)),0),"]"),IF(AND(ISNUMBER(OFFSET('Sanitation Data'!$F$5,0,10*ROW('Sanitation Data'!F27))),CZ33="",ISNUMBER(OFFSET('Sanitation Data'!$F$5,0,10*ROW('Sanitation Data'!F27)))),100-OFFSET('Sanitation Data'!$F$5,0,10*ROW('Sanitation Data'!F27)),NA())))</f>
        <v>#N/A</v>
      </c>
      <c r="AL33" s="120" t="e">
        <f ca="1">+IF(AND(ISNUMBER(OFFSET('Sanitation Data'!$F$7,0,10*ROW('Sanitation Data'!F27))),DA33="Yes"),OFFSET('Sanitation Data'!$F$7,0,10*ROW('Sanitation Data'!F27)),IF(AND(ISNUMBER(OFFSET('Sanitation Data'!$F$7,0,10*ROW('Sanitation Data'!F27))),DA33="No",ISNUMBER(OFFSET('Sanitation Data'!$F$7,0,10*ROW('Sanitation Data'!F27)))),CONCATENATE("[",ROUND(OFFSET('Sanitation Data'!$F$7,0,10*ROW('Sanitation Data'!F27)),0),"]"),IF(AND(ISNUMBER(OFFSET('Sanitation Data'!$F$7,0,10*ROW('Sanitation Data'!F27))),DA33="",ISNUMBER(OFFSET('Sanitation Data'!$F$7,0,10*ROW('Sanitation Data'!F27)))),OFFSET('Sanitation Data'!$F$7,0,10*ROW('Sanitation Data'!F27)),NA())))</f>
        <v>#N/A</v>
      </c>
      <c r="AM33" s="120" t="e">
        <f ca="1">+IF(AND(ISNUMBER(OFFSET('Sanitation Data'!$F$11,0,10*ROW('Sanitation Data'!F27))),DB33="Yes"),OFFSET('Sanitation Data'!$F$11,0,10*ROW('Sanitation Data'!F27)),IF(AND(ISNUMBER(OFFSET('Sanitation Data'!$F$11,0,10*ROW('Sanitation Data'!F27))),DB33="No",ISNUMBER(OFFSET('Sanitation Data'!$F$11,0,10*ROW('Sanitation Data'!F27)))),CONCATENATE("[",ROUND(OFFSET('Sanitation Data'!$F$11,0,10*ROW('Sanitation Data'!F27)),0),"]"),IF(AND(ISNUMBER(OFFSET('Sanitation Data'!$F$11,0,10*ROW('Sanitation Data'!F27))),DB33="",ISNUMBER(OFFSET('Sanitation Data'!$F$11,0,10*ROW('Sanitation Data'!F27)))),OFFSET('Sanitation Data'!$F$11,0,10*ROW('Sanitation Data'!F27)),NA())))</f>
        <v>#N/A</v>
      </c>
      <c r="AN33" s="120" t="e">
        <f ca="1">+IF(AND(ISNUMBER(OFFSET('Sanitation Data'!$F$12,0,10*ROW('Sanitation Data'!F27))),DC33="Yes"),OFFSET('Sanitation Data'!$F$12,0,10*ROW('Sanitation Data'!F27)),IF(AND(ISNUMBER(OFFSET('Sanitation Data'!$F$12,0,10*ROW('Sanitation Data'!F27))),DC33="No",ISNUMBER(OFFSET('Sanitation Data'!$F$12,0,10*ROW('Sanitation Data'!F27)))),CONCATENATE("[",ROUND(OFFSET('Sanitation Data'!$F$12,0,10*ROW('Sanitation Data'!F27)),0),"]"),IF(AND(ISNUMBER(OFFSET('Sanitation Data'!$F$12,0,10*ROW('Sanitation Data'!F27))),DC33="",ISNUMBER(OFFSET('Sanitation Data'!$F$12,0,10*ROW('Sanitation Data'!F27)))),OFFSET('Sanitation Data'!$F$12,0,10*ROW('Sanitation Data'!F27)),NA())))</f>
        <v>#N/A</v>
      </c>
      <c r="AO33" s="120" t="e">
        <f ca="1">+IF(AND(ISNUMBER(OFFSET('Sanitation Data'!$F$13,0,10*ROW('Sanitation Data'!F27))),DD33="Yes"),OFFSET('Sanitation Data'!$F$13,0,10*ROW('Sanitation Data'!F27)),IF(AND(ISNUMBER(OFFSET('Sanitation Data'!$F$13,0,10*ROW('Sanitation Data'!F27))),DD33="No",ISNUMBER(OFFSET('Sanitation Data'!$F$13,0,10*ROW('Sanitation Data'!F27)))),CONCATENATE("[",ROUND(OFFSET('Sanitation Data'!$F$13,0,10*ROW('Sanitation Data'!F27)),0),"]"),IF(AND(ISNUMBER(OFFSET('Sanitation Data'!$F$13,0,10*ROW('Sanitation Data'!F27))),DD33="",ISNUMBER(OFFSET('Sanitation Data'!$F$13,0,10*ROW('Sanitation Data'!F27)))),OFFSET('Sanitation Data'!$F$13,0,10*ROW('Sanitation Data'!F27)),NA())))</f>
        <v>#N/A</v>
      </c>
      <c r="AP33" s="120" t="e">
        <f ca="1">+IF(AND(ISNUMBER(OFFSET('Sanitation Data'!$G$5,0,10*ROW('Sanitation Data'!G27))),DE33="Yes"),100-OFFSET('Sanitation Data'!$G$5,0,10*ROW('Sanitation Data'!G27)),IF(AND(ISNUMBER(OFFSET('Sanitation Data'!$G$5,0,10*ROW('Sanitation Data'!G27))),DE33="No",ISNUMBER(OFFSET('Sanitation Data'!$G$5,0,10*ROW('Sanitation Data'!G27)))),CONCATENATE("[",ROUND(100-OFFSET('Sanitation Data'!$G$5,0,10*ROW('Sanitation Data'!G27)),0),"]"),IF(AND(ISNUMBER(OFFSET('Sanitation Data'!$G$5,0,10*ROW('Sanitation Data'!G27))),DE33="",ISNUMBER(OFFSET('Sanitation Data'!$G$5,0,10*ROW('Sanitation Data'!G27)))),100-OFFSET('Sanitation Data'!$G$5,0,10*ROW('Sanitation Data'!G27)),NA())))</f>
        <v>#N/A</v>
      </c>
      <c r="AQ33" s="120" t="e">
        <f ca="1">+IF(AND(ISNUMBER(OFFSET('Sanitation Data'!$G$7,0,10*ROW('Sanitation Data'!G27))),DF33="Yes"),OFFSET('Sanitation Data'!$G$7,0,10*ROW('Sanitation Data'!G27)),IF(AND(ISNUMBER(OFFSET('Sanitation Data'!$G$7,0,10*ROW('Sanitation Data'!G27))),DF33="No",ISNUMBER(OFFSET('Sanitation Data'!$G$7,0,10*ROW('Sanitation Data'!G27)))),CONCATENATE("[",ROUND(OFFSET('Sanitation Data'!$G$7,0,10*ROW('Sanitation Data'!G27)),0),"]"),IF(AND(ISNUMBER(OFFSET('Sanitation Data'!$G$7,0,10*ROW('Sanitation Data'!G27))),DF33="",ISNUMBER(OFFSET('Sanitation Data'!$G$7,0,10*ROW('Sanitation Data'!G27)))),OFFSET('Sanitation Data'!$G$7,0,10*ROW('Sanitation Data'!G27)),NA())))</f>
        <v>#N/A</v>
      </c>
      <c r="AR33" s="120" t="e">
        <f ca="1">+IF(AND(ISNUMBER(OFFSET('Sanitation Data'!$G$11,0,10*ROW('Sanitation Data'!G27))),DG33="Yes"),OFFSET('Sanitation Data'!$G$11,0,10*ROW('Sanitation Data'!G27)),IF(AND(ISNUMBER(OFFSET('Sanitation Data'!$G$11,0,10*ROW('Sanitation Data'!G27))),DG33="No",ISNUMBER(OFFSET('Sanitation Data'!$G$11,0,10*ROW('Sanitation Data'!G27)))),CONCATENATE("[",ROUND(OFFSET('Sanitation Data'!$G$11,0,10*ROW('Sanitation Data'!G27)),0),"]"),IF(AND(ISNUMBER(OFFSET('Sanitation Data'!$G$11,0,10*ROW('Sanitation Data'!G27))),DG33="",ISNUMBER(OFFSET('Sanitation Data'!$G$11,0,10*ROW('Sanitation Data'!G27)))),OFFSET('Sanitation Data'!$G$11,0,10*ROW('Sanitation Data'!G27)),NA())))</f>
        <v>#N/A</v>
      </c>
      <c r="AS33" s="120" t="e">
        <f ca="1">+IF(AND(ISNUMBER(OFFSET('Sanitation Data'!$G$12,0,10*ROW('Sanitation Data'!G27))),DH33="Yes"),OFFSET('Sanitation Data'!$G$12,0,10*ROW('Sanitation Data'!G27)),IF(AND(ISNUMBER(OFFSET('Sanitation Data'!$G$12,0,10*ROW('Sanitation Data'!G27))),DH33="No",ISNUMBER(OFFSET('Sanitation Data'!$G$12,0,10*ROW('Sanitation Data'!G27)))),CONCATENATE("[",ROUND(OFFSET('Sanitation Data'!$G$12,0,10*ROW('Sanitation Data'!G27)),0),"]"),IF(AND(ISNUMBER(OFFSET('Sanitation Data'!$G$12,0,10*ROW('Sanitation Data'!G27))),DH33="",ISNUMBER(OFFSET('Sanitation Data'!$G$12,0,10*ROW('Sanitation Data'!G27)))),OFFSET('Sanitation Data'!$G$12,0,10*ROW('Sanitation Data'!G27)),NA())))</f>
        <v>#N/A</v>
      </c>
      <c r="AT33" s="120" t="e">
        <f ca="1">+IF(AND(ISNUMBER(OFFSET('Sanitation Data'!$G$13,0,10*ROW('Sanitation Data'!G27))),DI33="Yes"),OFFSET('Sanitation Data'!$G$13,0,10*ROW('Sanitation Data'!G27)),IF(AND(ISNUMBER(OFFSET('Sanitation Data'!$G$13,0,10*ROW('Sanitation Data'!G27))),DI33="No",ISNUMBER(OFFSET('Sanitation Data'!$G$13,0,10*ROW('Sanitation Data'!G27)))),CONCATENATE("[",ROUND(OFFSET('Sanitation Data'!$G$13,0,10*ROW('Sanitation Data'!G27)),0),"]"),IF(AND(ISNUMBER(OFFSET('Sanitation Data'!$G$13,0,10*ROW('Sanitation Data'!G27))),DI33="",ISNUMBER(OFFSET('Sanitation Data'!$G$13,0,10*ROW('Sanitation Data'!G27)))),OFFSET('Sanitation Data'!$G$13,0,10*ROW('Sanitation Data'!G27)),NA())))</f>
        <v>#N/A</v>
      </c>
      <c r="AU33" s="120" t="e">
        <f ca="1">+IF(AND(ISNUMBER(OFFSET('Sanitation Data'!$H$5,0,10*ROW('Sanitation Data'!H27))),DJ33="Yes"),100-OFFSET('Sanitation Data'!$H$5,0,10*ROW('Sanitation Data'!H27)),IF(AND(ISNUMBER(OFFSET('Sanitation Data'!$H$5,0,10*ROW('Sanitation Data'!H27))),DJ33="No",ISNUMBER(OFFSET('Sanitation Data'!$H$5,0,10*ROW('Sanitation Data'!H27)))),CONCATENATE("[",ROUND(100-OFFSET('Sanitation Data'!$H$5,0,10*ROW('Sanitation Data'!H27)),0),"]"),IF(AND(ISNUMBER(OFFSET('Sanitation Data'!$H$5,0,10*ROW('Sanitation Data'!H27))),DJ33="",ISNUMBER(OFFSET('Sanitation Data'!$H$5,0,10*ROW('Sanitation Data'!H27)))),100-OFFSET('Sanitation Data'!$H$5,0,10*ROW('Sanitation Data'!H27)),NA())))</f>
        <v>#N/A</v>
      </c>
      <c r="AV33" s="120" t="e">
        <f ca="1">+IF(AND(ISNUMBER(OFFSET('Sanitation Data'!$H$7,0,10*ROW('Sanitation Data'!H27))),DK33="Yes"),OFFSET('Sanitation Data'!$H$7,0,10*ROW('Sanitation Data'!H27)),IF(AND(ISNUMBER(OFFSET('Sanitation Data'!$H$7,0,10*ROW('Sanitation Data'!H27))),DK33="No",ISNUMBER(OFFSET('Sanitation Data'!$H$7,0,10*ROW('Sanitation Data'!H27)))),CONCATENATE("[",ROUND(OFFSET('Sanitation Data'!$H$7,0,10*ROW('Sanitation Data'!H27)),0),"]"),IF(AND(ISNUMBER(OFFSET('Sanitation Data'!$H$7,0,10*ROW('Sanitation Data'!H27))),DK33="",ISNUMBER(OFFSET('Sanitation Data'!$H$7,0,10*ROW('Sanitation Data'!H27)))),OFFSET('Sanitation Data'!$H$7,0,10*ROW('Sanitation Data'!H27)),NA())))</f>
        <v>#N/A</v>
      </c>
      <c r="AW33" s="120" t="e">
        <f ca="1">+IF(AND(ISNUMBER(OFFSET('Sanitation Data'!$H$11,0,10*ROW('Sanitation Data'!H27))),DL33="Yes"),OFFSET('Sanitation Data'!$H$11,0,10*ROW('Sanitation Data'!H27)),IF(AND(ISNUMBER(OFFSET('Sanitation Data'!$H$11,0,10*ROW('Sanitation Data'!H27))),DL33="No",ISNUMBER(OFFSET('Sanitation Data'!$H$11,0,10*ROW('Sanitation Data'!H27)))),CONCATENATE("[",ROUND(OFFSET('Sanitation Data'!$H$11,0,10*ROW('Sanitation Data'!H27)),0),"]"),IF(AND(ISNUMBER(OFFSET('Sanitation Data'!$H$11,0,10*ROW('Sanitation Data'!H27))),DL33="",ISNUMBER(OFFSET('Sanitation Data'!$H$11,0,10*ROW('Sanitation Data'!H27)))),OFFSET('Sanitation Data'!$H$11,0,10*ROW('Sanitation Data'!H27)),NA())))</f>
        <v>#N/A</v>
      </c>
      <c r="AX33" s="120" t="e">
        <f ca="1">+IF(AND(ISNUMBER(OFFSET('Sanitation Data'!$H$12,0,10*ROW('Sanitation Data'!H27))),DM33="Yes"),OFFSET('Sanitation Data'!$H$12,0,10*ROW('Sanitation Data'!H27)),IF(AND(ISNUMBER(OFFSET('Sanitation Data'!$H$12,0,10*ROW('Sanitation Data'!H27))),DM33="No",ISNUMBER(OFFSET('Sanitation Data'!$H$12,0,10*ROW('Sanitation Data'!H27)))),CONCATENATE("[",ROUND(OFFSET('Sanitation Data'!$H$12,0,10*ROW('Sanitation Data'!H27)),0),"]"),IF(AND(ISNUMBER(OFFSET('Sanitation Data'!$H$12,0,10*ROW('Sanitation Data'!H27))),DM33="",ISNUMBER(OFFSET('Sanitation Data'!$H$12,0,10*ROW('Sanitation Data'!H27)))),OFFSET('Sanitation Data'!$H$12,0,10*ROW('Sanitation Data'!H27)),NA())))</f>
        <v>#N/A</v>
      </c>
      <c r="AY33" s="120" t="e">
        <f ca="1">+IF(AND(ISNUMBER(OFFSET('Sanitation Data'!$H$13,0,10*ROW('Sanitation Data'!H27))),DN33="Yes"),OFFSET('Sanitation Data'!$H$13,0,10*ROW('Sanitation Data'!H27)),IF(AND(ISNUMBER(OFFSET('Sanitation Data'!$H$13,0,10*ROW('Sanitation Data'!H27))),DN33="No",ISNUMBER(OFFSET('Sanitation Data'!$H$13,0,10*ROW('Sanitation Data'!H27)))),CONCATENATE("[",ROUND(OFFSET('Sanitation Data'!$H$13,0,10*ROW('Sanitation Data'!H27)),0),"]"),IF(AND(ISNUMBER(OFFSET('Sanitation Data'!$H$13,0,10*ROW('Sanitation Data'!H27))),DN33="",ISNUMBER(OFFSET('Sanitation Data'!$H$13,0,10*ROW('Sanitation Data'!H27)))),OFFSET('Sanitation Data'!$H$13,0,10*ROW('Sanitation Data'!H27)),NA())))</f>
        <v>#N/A</v>
      </c>
      <c r="AZ33" s="121" t="e">
        <f ca="1">+IF(AND(ISNUMBER(OFFSET('Hygiene Data'!$C$6,0,10*ROW('Hygiene Data'!C27))),DO33="Yes"),OFFSET('Hygiene Data'!$C$6,0,10*ROW('Hygiene Data'!C27)),IF(AND(ISNUMBER(OFFSET('Hygiene Data'!$C$6,0,10*ROW('Hygiene Data'!C27))),DO33="No",ISNUMBER(OFFSET('Hygiene Data'!$C$6,0,10*ROW('Hygiene Data'!C27)))),CONCATENATE("[",ROUND(OFFSET('Hygiene Data'!$C$6,0,10*ROW('Hygiene Data'!C27)),0),"]"),IF(AND(ISNUMBER(OFFSET('Hygiene Data'!$C$6,0,10*ROW('Hygiene Data'!C27))),DO33="",ISNUMBER(OFFSET('Hygiene Data'!$C$6,0,10*ROW('Hygiene Data'!C27)))),OFFSET('Hygiene Data'!$C$6,0,10*ROW('Hygiene Data'!C27)),NA())))</f>
        <v>#N/A</v>
      </c>
      <c r="BA33" s="121" t="e">
        <f ca="1">+IF(AND(ISNUMBER(OFFSET('Hygiene Data'!$C$8,0,10*ROW('Hygiene Data'!C27))),DP33="Yes"),OFFSET('Hygiene Data'!$C$8,0,10*ROW('Hygiene Data'!C27)),IF(AND(ISNUMBER(OFFSET('Hygiene Data'!$C$8,0,10*ROW('Hygiene Data'!C27))),DP33="No",ISNUMBER(OFFSET('Hygiene Data'!$C$8,0,10*ROW('Hygiene Data'!C27)))),CONCATENATE("[",ROUND(OFFSET('Hygiene Data'!$C$8,0,10*ROW('Hygiene Data'!C27)),0),"]"),IF(AND(ISNUMBER(OFFSET('Hygiene Data'!$C$8,0,10*ROW('Hygiene Data'!C27))),DP33="",ISNUMBER(OFFSET('Hygiene Data'!$C$8,0,10*ROW('Hygiene Data'!C27)))),OFFSET('Hygiene Data'!$C$8,0,10*ROW('Hygiene Data'!C27)),NA())))</f>
        <v>#N/A</v>
      </c>
      <c r="BB33" s="121" t="e">
        <f ca="1">+IF(AND(ISNUMBER(OFFSET('Hygiene Data'!$C$10,0,10*ROW('Hygiene Data'!C27))),DQ33="Yes"),OFFSET('Hygiene Data'!$C$10,0,10*ROW('Hygiene Data'!C27)),IF(AND(ISNUMBER(OFFSET('Hygiene Data'!$C$10,0,10*ROW('Hygiene Data'!C27))),DQ33="No",ISNUMBER(OFFSET('Hygiene Data'!$C$10,0,10*ROW('Hygiene Data'!C27)))),CONCATENATE("[",ROUND(OFFSET('Hygiene Data'!$C$10,0,10*ROW('Hygiene Data'!C27)),0),"]"),IF(AND(ISNUMBER(OFFSET('Hygiene Data'!$C$10,0,10*ROW('Hygiene Data'!C27))),DQ33="",ISNUMBER(OFFSET('Hygiene Data'!$C$10,0,10*ROW('Hygiene Data'!C27)))),OFFSET('Hygiene Data'!$C$10,0,10*ROW('Hygiene Data'!C27)),NA())))</f>
        <v>#N/A</v>
      </c>
      <c r="BC33" s="121" t="e">
        <f ca="1">+IF(AND(ISNUMBER(OFFSET('Hygiene Data'!$D$6,0,10*ROW('Hygiene Data'!D27))),DR33="Yes"),OFFSET('Hygiene Data'!$D$6,0,10*ROW('Hygiene Data'!D27)),IF(AND(ISNUMBER(OFFSET('Hygiene Data'!$D$6,0,10*ROW('Hygiene Data'!D27))),DR33="No",ISNUMBER(OFFSET('Hygiene Data'!$D$6,0,10*ROW('Hygiene Data'!D27)))),CONCATENATE("[",ROUND(OFFSET('Hygiene Data'!$D$6,0,10*ROW('Hygiene Data'!D27)),0),"]"),IF(AND(ISNUMBER(OFFSET('Hygiene Data'!$D$6,0,10*ROW('Hygiene Data'!D27))),DR33="",ISNUMBER(OFFSET('Hygiene Data'!$D$6,0,10*ROW('Hygiene Data'!D27)))),OFFSET('Hygiene Data'!$D$6,0,10*ROW('Hygiene Data'!D27)),NA())))</f>
        <v>#N/A</v>
      </c>
      <c r="BD33" s="121" t="e">
        <f ca="1">+IF(AND(ISNUMBER(OFFSET('Hygiene Data'!$D$8,0,10*ROW('Hygiene Data'!D27))),DS33="Yes"),OFFSET('Hygiene Data'!$D$8,0,10*ROW('Hygiene Data'!D27)),IF(AND(ISNUMBER(OFFSET('Hygiene Data'!$D$8,0,10*ROW('Hygiene Data'!D27))),DS33="No",ISNUMBER(OFFSET('Hygiene Data'!$D$8,0,10*ROW('Hygiene Data'!D27)))),CONCATENATE("[",ROUND(OFFSET('Hygiene Data'!$D$8,0,10*ROW('Hygiene Data'!D27)),0),"]"),IF(AND(ISNUMBER(OFFSET('Hygiene Data'!$D$8,0,10*ROW('Hygiene Data'!D27))),DS33="",ISNUMBER(OFFSET('Hygiene Data'!$D$8,0,10*ROW('Hygiene Data'!D27)))),OFFSET('Hygiene Data'!$D$8,0,10*ROW('Hygiene Data'!D27)),NA())))</f>
        <v>#N/A</v>
      </c>
      <c r="BE33" s="121" t="e">
        <f ca="1">+IF(AND(ISNUMBER(OFFSET('Hygiene Data'!$D$10,0,10*ROW('Hygiene Data'!D27))),DT33="Yes"),OFFSET('Hygiene Data'!$D$10,0,10*ROW('Hygiene Data'!D27)),IF(AND(ISNUMBER(OFFSET('Hygiene Data'!$D$10,0,10*ROW('Hygiene Data'!D27))),DT33="No",ISNUMBER(OFFSET('Hygiene Data'!$D$10,0,10*ROW('Hygiene Data'!D27)))),CONCATENATE("[",ROUND(OFFSET('Hygiene Data'!$D$10,0,10*ROW('Hygiene Data'!D27)),0),"]"),IF(AND(ISNUMBER(OFFSET('Hygiene Data'!$D$10,0,10*ROW('Hygiene Data'!D27))),DT33="",ISNUMBER(OFFSET('Hygiene Data'!$D$10,0,10*ROW('Hygiene Data'!D27)))),OFFSET('Hygiene Data'!$D$10,0,10*ROW('Hygiene Data'!D27)),NA())))</f>
        <v>#N/A</v>
      </c>
      <c r="BF33" s="121" t="e">
        <f ca="1">+IF(AND(ISNUMBER(OFFSET('Hygiene Data'!$E$6,0,10*ROW('Hygiene Data'!E27))),DU33="Yes"),OFFSET('Hygiene Data'!$E$6,0,10*ROW('Hygiene Data'!E27)),IF(AND(ISNUMBER(OFFSET('Hygiene Data'!$E$6,0,10*ROW('Hygiene Data'!E27))),DU33="No",ISNUMBER(OFFSET('Hygiene Data'!$E$6,0,10*ROW('Hygiene Data'!E27)))),CONCATENATE("[",ROUND(OFFSET('Hygiene Data'!$E$6,0,10*ROW('Hygiene Data'!E27)),0),"]"),IF(AND(ISNUMBER(OFFSET('Hygiene Data'!$E$6,0,10*ROW('Hygiene Data'!E27))),DU33="",ISNUMBER(OFFSET('Hygiene Data'!$E$6,0,10*ROW('Hygiene Data'!E27)))),OFFSET('Hygiene Data'!$E$6,0,10*ROW('Hygiene Data'!E27)),NA())))</f>
        <v>#N/A</v>
      </c>
      <c r="BG33" s="121" t="e">
        <f ca="1">+IF(AND(ISNUMBER(OFFSET('Hygiene Data'!$E$8,0,10*ROW('Hygiene Data'!E27))),DV33="Yes"),OFFSET('Hygiene Data'!$E$8,0,10*ROW('Hygiene Data'!E27)),IF(AND(ISNUMBER(OFFSET('Hygiene Data'!$E$8,0,10*ROW('Hygiene Data'!E27))),DV33="No",ISNUMBER(OFFSET('Hygiene Data'!$E$8,0,10*ROW('Hygiene Data'!E27)))),CONCATENATE("[",ROUND(OFFSET('Hygiene Data'!$E$8,0,10*ROW('Hygiene Data'!E27)),0),"]"),IF(AND(ISNUMBER(OFFSET('Hygiene Data'!$E$8,0,10*ROW('Hygiene Data'!E27))),DV33="",ISNUMBER(OFFSET('Hygiene Data'!$E$8,0,10*ROW('Hygiene Data'!E27)))),OFFSET('Hygiene Data'!$E$8,0,10*ROW('Hygiene Data'!E27)),NA())))</f>
        <v>#N/A</v>
      </c>
      <c r="BH33" s="121" t="e">
        <f ca="1">+IF(AND(ISNUMBER(OFFSET('Hygiene Data'!$E$10,0,10*ROW('Hygiene Data'!E27))),DW33="Yes"),OFFSET('Hygiene Data'!$E$10,0,10*ROW('Hygiene Data'!E27)),IF(AND(ISNUMBER(OFFSET('Hygiene Data'!$E$10,0,10*ROW('Hygiene Data'!E27))),DW33="No",ISNUMBER(OFFSET('Hygiene Data'!$E$10,0,10*ROW('Hygiene Data'!E27)))),CONCATENATE("[",ROUND(OFFSET('Hygiene Data'!$E$10,0,10*ROW('Hygiene Data'!E27)),0),"]"),IF(AND(ISNUMBER(OFFSET('Hygiene Data'!$E$10,0,10*ROW('Hygiene Data'!E27))),DW33="",ISNUMBER(OFFSET('Hygiene Data'!$E$10,0,10*ROW('Hygiene Data'!E27)))),OFFSET('Hygiene Data'!$E$10,0,10*ROW('Hygiene Data'!E27)),NA())))</f>
        <v>#N/A</v>
      </c>
      <c r="BI33" s="121" t="e">
        <f ca="1">+IF(AND(ISNUMBER(OFFSET('Hygiene Data'!$F$6,0,10*ROW('Hygiene Data'!F27))),DX33="Yes"),OFFSET('Hygiene Data'!$F$6,0,10*ROW('Hygiene Data'!F27)),IF(AND(ISNUMBER(OFFSET('Hygiene Data'!$F$6,0,10*ROW('Hygiene Data'!F27))),DX33="No",ISNUMBER(OFFSET('Hygiene Data'!$F$6,0,10*ROW('Hygiene Data'!F27)))),CONCATENATE("[",ROUND(OFFSET('Hygiene Data'!$F$6,0,10*ROW('Hygiene Data'!F27)),0),"]"),IF(AND(ISNUMBER(OFFSET('Hygiene Data'!$F$6,0,10*ROW('Hygiene Data'!F27))),DX33="",ISNUMBER(OFFSET('Hygiene Data'!$F$6,0,10*ROW('Hygiene Data'!F27)))),OFFSET('Hygiene Data'!$F$6,0,10*ROW('Hygiene Data'!F27)),NA())))</f>
        <v>#N/A</v>
      </c>
      <c r="BJ33" s="121" t="e">
        <f ca="1">+IF(AND(ISNUMBER(OFFSET('Hygiene Data'!$F$8,0,10*ROW('Hygiene Data'!F27))),DY33="Yes"),OFFSET('Hygiene Data'!$F$8,0,10*ROW('Hygiene Data'!F27)),IF(AND(ISNUMBER(OFFSET('Hygiene Data'!$F$8,0,10*ROW('Hygiene Data'!F27))),DY33="No",ISNUMBER(OFFSET('Hygiene Data'!$F$8,0,10*ROW('Hygiene Data'!F27)))),CONCATENATE("[",ROUND(OFFSET('Hygiene Data'!$F$8,0,10*ROW('Hygiene Data'!F27)),0),"]"),IF(AND(ISNUMBER(OFFSET('Hygiene Data'!$F$8,0,10*ROW('Hygiene Data'!F27))),DY33="",ISNUMBER(OFFSET('Hygiene Data'!$F$8,0,10*ROW('Hygiene Data'!F27)))),OFFSET('Hygiene Data'!$F$8,0,10*ROW('Hygiene Data'!F27)),NA())))</f>
        <v>#N/A</v>
      </c>
      <c r="BK33" s="121" t="e">
        <f ca="1">+IF(AND(ISNUMBER(OFFSET('Hygiene Data'!$F$10,0,10*ROW('Hygiene Data'!F27))),DZ33="Yes"),OFFSET('Hygiene Data'!$F$10,0,10*ROW('Hygiene Data'!F27)),IF(AND(ISNUMBER(OFFSET('Hygiene Data'!$F$10,0,10*ROW('Hygiene Data'!F27))),DZ33="No",ISNUMBER(OFFSET('Hygiene Data'!$F$10,0,10*ROW('Hygiene Data'!F27)))),CONCATENATE("[",ROUND(OFFSET('Hygiene Data'!$F$10,0,10*ROW('Hygiene Data'!F27)),0),"]"),IF(AND(ISNUMBER(OFFSET('Hygiene Data'!$F$10,0,10*ROW('Hygiene Data'!F27))),DZ33="",ISNUMBER(OFFSET('Hygiene Data'!$F$10,0,10*ROW('Hygiene Data'!F27)))),OFFSET('Hygiene Data'!$F$10,0,10*ROW('Hygiene Data'!F27)),NA())))</f>
        <v>#N/A</v>
      </c>
      <c r="BL33" s="121" t="e">
        <f ca="1">+IF(AND(ISNUMBER(OFFSET('Hygiene Data'!$G$6,0,10*ROW('Hygiene Data'!G27))),EA33="Yes"),OFFSET('Hygiene Data'!$G$6,0,10*ROW('Hygiene Data'!G27)),IF(AND(ISNUMBER(OFFSET('Hygiene Data'!$G$6,0,10*ROW('Hygiene Data'!G27))),EA33="No",ISNUMBER(OFFSET('Hygiene Data'!$G$6,0,10*ROW('Hygiene Data'!G27)))),CONCATENATE("[",ROUND(OFFSET('Hygiene Data'!$G$6,0,10*ROW('Hygiene Data'!G27)),0),"]"),IF(AND(ISNUMBER(OFFSET('Hygiene Data'!$G$6,0,10*ROW('Hygiene Data'!G27))),EA33="",ISNUMBER(OFFSET('Hygiene Data'!$G$6,0,10*ROW('Hygiene Data'!G27)))),OFFSET('Hygiene Data'!$G$6,0,10*ROW('Hygiene Data'!G27)),NA())))</f>
        <v>#N/A</v>
      </c>
      <c r="BM33" s="121" t="e">
        <f ca="1">+IF(AND(ISNUMBER(OFFSET('Hygiene Data'!$G$8,0,10*ROW('Hygiene Data'!G27))),EB33="Yes"),OFFSET('Hygiene Data'!$G$8,0,10*ROW('Hygiene Data'!G27)),IF(AND(ISNUMBER(OFFSET('Hygiene Data'!$G$8,0,10*ROW('Hygiene Data'!G27))),EB33="No",ISNUMBER(OFFSET('Hygiene Data'!$G$8,0,10*ROW('Hygiene Data'!G27)))),CONCATENATE("[",ROUND(OFFSET('Hygiene Data'!$G$8,0,10*ROW('Hygiene Data'!G27)),0),"]"),IF(AND(ISNUMBER(OFFSET('Hygiene Data'!$G$8,0,10*ROW('Hygiene Data'!G27))),EB33="",ISNUMBER(OFFSET('Hygiene Data'!$G$8,0,10*ROW('Hygiene Data'!G27)))),OFFSET('Hygiene Data'!$G$8,0,10*ROW('Hygiene Data'!G27)),NA())))</f>
        <v>#N/A</v>
      </c>
      <c r="BN33" s="121" t="e">
        <f ca="1">+IF(AND(ISNUMBER(OFFSET('Hygiene Data'!$G$10,0,10*ROW('Hygiene Data'!G27))),EC33="Yes"),OFFSET('Hygiene Data'!$G$10,0,10*ROW('Hygiene Data'!G27)),IF(AND(ISNUMBER(OFFSET('Hygiene Data'!$G$10,0,10*ROW('Hygiene Data'!G27))),EC33="No",ISNUMBER(OFFSET('Hygiene Data'!$G$10,0,10*ROW('Hygiene Data'!G27)))),CONCATENATE("[",ROUND(OFFSET('Hygiene Data'!$G$10,0,10*ROW('Hygiene Data'!G27)),0),"]"),IF(AND(ISNUMBER(OFFSET('Hygiene Data'!$G$10,0,10*ROW('Hygiene Data'!G27))),EC33="",ISNUMBER(OFFSET('Hygiene Data'!$G$10,0,10*ROW('Hygiene Data'!G27)))),OFFSET('Hygiene Data'!$G$10,0,10*ROW('Hygiene Data'!G27)),NA())))</f>
        <v>#N/A</v>
      </c>
      <c r="BO33" s="121" t="e">
        <f ca="1">+IF(AND(ISNUMBER(OFFSET('Hygiene Data'!$H$6,0,10*ROW('Hygiene Data'!H27))),ED33="Yes"),OFFSET('Hygiene Data'!$H$6,0,10*ROW('Hygiene Data'!H27)),IF(AND(ISNUMBER(OFFSET('Hygiene Data'!$H$6,0,10*ROW('Hygiene Data'!H27))),ED33="No",ISNUMBER(OFFSET('Hygiene Data'!$H$6,0,10*ROW('Hygiene Data'!H27)))),CONCATENATE("[",ROUND(OFFSET('Hygiene Data'!$H$6,0,10*ROW('Hygiene Data'!H27)),0),"]"),IF(AND(ISNUMBER(OFFSET('Hygiene Data'!$H$6,0,10*ROW('Hygiene Data'!H27))),ED33="",ISNUMBER(OFFSET('Hygiene Data'!$H$6,0,10*ROW('Hygiene Data'!H27)))),OFFSET('Hygiene Data'!$H$6,0,10*ROW('Hygiene Data'!H27)),NA())))</f>
        <v>#N/A</v>
      </c>
      <c r="BP33" s="121" t="e">
        <f ca="1">+IF(AND(ISNUMBER(OFFSET('Hygiene Data'!$H$8,0,10*ROW('Hygiene Data'!H27))),EE33="Yes"),OFFSET('Hygiene Data'!$H$8,0,10*ROW('Hygiene Data'!H27)),IF(AND(ISNUMBER(OFFSET('Hygiene Data'!$H$8,0,10*ROW('Hygiene Data'!H27))),EE33="No",ISNUMBER(OFFSET('Hygiene Data'!$H$8,0,10*ROW('Hygiene Data'!H27)))),CONCATENATE("[",ROUND(OFFSET('Hygiene Data'!$H$8,0,10*ROW('Hygiene Data'!H27)),0),"]"),IF(AND(ISNUMBER(OFFSET('Hygiene Data'!$H$8,0,10*ROW('Hygiene Data'!H27))),EE33="",ISNUMBER(OFFSET('Hygiene Data'!$H$8,0,10*ROW('Hygiene Data'!H27)))),OFFSET('Hygiene Data'!$H$8,0,10*ROW('Hygiene Data'!H27)),NA())))</f>
        <v>#N/A</v>
      </c>
      <c r="BQ33" s="121" t="e">
        <f ca="1">+IF(AND(ISNUMBER(OFFSET('Hygiene Data'!$H$10,0,10*ROW('Hygiene Data'!H27))),EF33="Yes"),OFFSET('Hygiene Data'!$H$10,0,10*ROW('Hygiene Data'!H27)),IF(AND(ISNUMBER(OFFSET('Hygiene Data'!$H$10,0,10*ROW('Hygiene Data'!H27))),EF33="No",ISNUMBER(OFFSET('Hygiene Data'!$H$10,0,10*ROW('Hygiene Data'!H27)))),CONCATENATE("[",ROUND(OFFSET('Hygiene Data'!$H$10,0,10*ROW('Hygiene Data'!H27)),0),"]"),IF(AND(ISNUMBER(OFFSET('Hygiene Data'!$H$10,0,10*ROW('Hygiene Data'!H27))),EF33="",ISNUMBER(OFFSET('Hygiene Data'!$H$10,0,10*ROW('Hygiene Data'!H27)))),OFFSET('Hygiene Data'!$H$10,0,10*ROW('Hygiene Data'!H27)),NA())))</f>
        <v>#N/A</v>
      </c>
      <c r="BS33" s="28" t="str">
        <f ca="1">+IF(OFFSET('Water Data'!$C$28,0,10*ROW('Water Data'!C27))="","",OFFSET('Water Data'!$C$28,0,10*ROW('Water Data'!C27)))</f>
        <v/>
      </c>
      <c r="BT33" s="28" t="str">
        <f ca="1">+IF(OFFSET('Water Data'!$C$29,0,10*ROW('Water Data'!C27))="","",OFFSET('Water Data'!$C$29,0,10*ROW('Water Data'!C27)))</f>
        <v/>
      </c>
      <c r="BU33" s="28" t="str">
        <f ca="1">+IF(OFFSET('Water Data'!$C$30,0,10*ROW('Water Data'!C27))="","",OFFSET('Water Data'!$C$30,0,10*ROW('Water Data'!C27)))</f>
        <v/>
      </c>
      <c r="BV33" s="28" t="str">
        <f ca="1">+IF(OFFSET('Water Data'!$D$28,0,10*ROW('Water Data'!D27))="","",OFFSET('Water Data'!$D$28,0,10*ROW('Water Data'!D27)))</f>
        <v/>
      </c>
      <c r="BW33" s="28" t="str">
        <f ca="1">+IF(OFFSET('Water Data'!$D$29,0,10*ROW('Water Data'!D27))="","",OFFSET('Water Data'!$D$29,0,10*ROW('Water Data'!D27)))</f>
        <v/>
      </c>
      <c r="BX33" s="28" t="str">
        <f ca="1">+IF(OFFSET('Water Data'!$D$30,0,10*ROW('Water Data'!D27))="","",OFFSET('Water Data'!$D$30,0,10*ROW('Water Data'!D27)))</f>
        <v/>
      </c>
      <c r="BY33" s="28" t="str">
        <f ca="1">+IF(OFFSET('Water Data'!$E$28,0,10*ROW('Water Data'!E27))="","",OFFSET('Water Data'!$E$28,0,10*ROW('Water Data'!E27)))</f>
        <v/>
      </c>
      <c r="BZ33" s="28" t="str">
        <f ca="1">+IF(OFFSET('Water Data'!$E$29,0,10*ROW('Water Data'!E27))="","",OFFSET('Water Data'!$E$29,0,10*ROW('Water Data'!E27)))</f>
        <v/>
      </c>
      <c r="CA33" s="28" t="str">
        <f ca="1">+IF(OFFSET('Water Data'!$E$30,0,10*ROW('Water Data'!E27))="","",OFFSET('Water Data'!$E$30,0,10*ROW('Water Data'!E27)))</f>
        <v/>
      </c>
      <c r="CB33" s="28" t="str">
        <f ca="1">+IF(OFFSET('Water Data'!$F$28,0,10*ROW('Water Data'!F27))="","",OFFSET('Water Data'!$F$28,0,10*ROW('Water Data'!F27)))</f>
        <v/>
      </c>
      <c r="CC33" s="28" t="str">
        <f ca="1">+IF(OFFSET('Water Data'!$F$29,0,10*ROW('Water Data'!F27))="","",OFFSET('Water Data'!$F$29,0,10*ROW('Water Data'!F27)))</f>
        <v/>
      </c>
      <c r="CD33" s="28" t="str">
        <f ca="1">+IF(OFFSET('Water Data'!$F$30,0,10*ROW('Water Data'!F27))="","",OFFSET('Water Data'!$F$30,0,10*ROW('Water Data'!F27)))</f>
        <v/>
      </c>
      <c r="CE33" s="28" t="str">
        <f ca="1">+IF(OFFSET('Water Data'!$G$28,0,10*ROW('Water Data'!G27))="","",OFFSET('Water Data'!$G$28,0,10*ROW('Water Data'!G27)))</f>
        <v/>
      </c>
      <c r="CF33" s="28" t="str">
        <f ca="1">+IF(OFFSET('Water Data'!$G$29,0,10*ROW('Water Data'!G27))="","",OFFSET('Water Data'!$G$29,0,10*ROW('Water Data'!G27)))</f>
        <v/>
      </c>
      <c r="CG33" s="28" t="str">
        <f ca="1">+IF(OFFSET('Water Data'!$G$30,0,10*ROW('Water Data'!G27))="","",OFFSET('Water Data'!$G$30,0,10*ROW('Water Data'!G27)))</f>
        <v/>
      </c>
      <c r="CH33" s="28" t="str">
        <f ca="1">+IF(OFFSET('Water Data'!$H$28,0,10*ROW('Water Data'!H27))="","",OFFSET('Water Data'!$H$28,0,10*ROW('Water Data'!H27)))</f>
        <v/>
      </c>
      <c r="CI33" s="28" t="str">
        <f ca="1">+IF(OFFSET('Water Data'!$H$29,0,10*ROW('Water Data'!H27))="","",OFFSET('Water Data'!$H$29,0,10*ROW('Water Data'!H27)))</f>
        <v/>
      </c>
      <c r="CJ33" s="28" t="str">
        <f ca="1">+IF(OFFSET('Water Data'!$H$30,0,10*ROW('Water Data'!H27))="","",OFFSET('Water Data'!$H$30,0,10*ROW('Water Data'!H27)))</f>
        <v/>
      </c>
      <c r="CK33" s="28" t="str">
        <f ca="1">+IF(OFFSET('Sanitation Data'!$C$29,0,10*ROW('Sanitation Data'!C27))="","",OFFSET('Sanitation Data'!$C$29,0,10*ROW('Sanitation Data'!C27)))</f>
        <v/>
      </c>
      <c r="CL33" s="28" t="str">
        <f ca="1">+IF(OFFSET('Sanitation Data'!$C$30,0,10*ROW('Sanitation Data'!C27))="","",OFFSET('Sanitation Data'!$C$30,0,10*ROW('Sanitation Data'!C27)))</f>
        <v/>
      </c>
      <c r="CM33" s="28" t="str">
        <f ca="1">+IF(OFFSET('Sanitation Data'!$C$31,0,10*ROW('Sanitation Data'!C27))="","",OFFSET('Sanitation Data'!$C$31,0,10*ROW('Sanitation Data'!C27)))</f>
        <v/>
      </c>
      <c r="CN33" s="28" t="str">
        <f ca="1">+IF(OFFSET('Sanitation Data'!$C$32,0,10*ROW('Sanitation Data'!C27))="","",OFFSET('Sanitation Data'!$C$32,0,10*ROW('Sanitation Data'!C27)))</f>
        <v/>
      </c>
      <c r="CO33" s="28" t="str">
        <f ca="1">+IF(OFFSET('Sanitation Data'!$C$33,0,10*ROW('Sanitation Data'!C27))="","",OFFSET('Sanitation Data'!$C$33,0,10*ROW('Sanitation Data'!C27)))</f>
        <v/>
      </c>
      <c r="CP33" s="28" t="str">
        <f ca="1">+IF(OFFSET('Sanitation Data'!$D$29,0,10*ROW('Sanitation Data'!D27))="","",OFFSET('Sanitation Data'!$D$29,0,10*ROW('Sanitation Data'!D27)))</f>
        <v/>
      </c>
      <c r="CQ33" s="28" t="str">
        <f ca="1">+IF(OFFSET('Sanitation Data'!$D$30,0,10*ROW('Sanitation Data'!D27))="","",OFFSET('Sanitation Data'!$D$30,0,10*ROW('Sanitation Data'!D27)))</f>
        <v/>
      </c>
      <c r="CR33" s="28" t="str">
        <f ca="1">+IF(OFFSET('Sanitation Data'!$D$31,0,10*ROW('Sanitation Data'!D27))="","",OFFSET('Sanitation Data'!$D$31,0,10*ROW('Sanitation Data'!D27)))</f>
        <v/>
      </c>
      <c r="CS33" s="28" t="str">
        <f ca="1">+IF(OFFSET('Sanitation Data'!$D$32,0,10*ROW('Sanitation Data'!D27))="","",OFFSET('Sanitation Data'!$D$32,0,10*ROW('Sanitation Data'!D27)))</f>
        <v/>
      </c>
      <c r="CT33" s="28" t="str">
        <f ca="1">+IF(OFFSET('Sanitation Data'!$D$33,0,10*ROW('Sanitation Data'!D27))="","",OFFSET('Sanitation Data'!$D$33,0,10*ROW('Sanitation Data'!D27)))</f>
        <v/>
      </c>
      <c r="CU33" s="28" t="str">
        <f ca="1">+IF(OFFSET('Sanitation Data'!$E$29,0,10*ROW('Sanitation Data'!E27))="","",OFFSET('Sanitation Data'!$E$29,0,10*ROW('Sanitation Data'!E27)))</f>
        <v/>
      </c>
      <c r="CV33" s="28" t="str">
        <f ca="1">+IF(OFFSET('Sanitation Data'!$E$30,0,10*ROW('Sanitation Data'!E27))="","",OFFSET('Sanitation Data'!$E$30,0,10*ROW('Sanitation Data'!E27)))</f>
        <v/>
      </c>
      <c r="CW33" s="28" t="str">
        <f ca="1">+IF(OFFSET('Sanitation Data'!$E$31,0,10*ROW('Sanitation Data'!E27))="","",OFFSET('Sanitation Data'!$E$31,0,10*ROW('Sanitation Data'!E27)))</f>
        <v/>
      </c>
      <c r="CX33" s="28" t="str">
        <f ca="1">+IF(OFFSET('Sanitation Data'!$E$32,0,10*ROW('Sanitation Data'!E27))="","",OFFSET('Sanitation Data'!$E$32,0,10*ROW('Sanitation Data'!E27)))</f>
        <v/>
      </c>
      <c r="CY33" s="28" t="str">
        <f ca="1">+IF(OFFSET('Sanitation Data'!$E$33,0,10*ROW('Sanitation Data'!E27))="","",OFFSET('Sanitation Data'!$E$33,0,10*ROW('Sanitation Data'!E27)))</f>
        <v/>
      </c>
      <c r="CZ33" s="28" t="str">
        <f ca="1">+IF(OFFSET('Sanitation Data'!$F$29,0,10*ROW('Sanitation Data'!F27))="","",OFFSET('Sanitation Data'!$F$29,0,10*ROW('Sanitation Data'!F27)))</f>
        <v/>
      </c>
      <c r="DA33" s="28" t="str">
        <f ca="1">+IF(OFFSET('Sanitation Data'!$F$30,0,10*ROW('Sanitation Data'!F27))="","",OFFSET('Sanitation Data'!$F$30,0,10*ROW('Sanitation Data'!F27)))</f>
        <v/>
      </c>
      <c r="DB33" s="28" t="str">
        <f ca="1">+IF(OFFSET('Sanitation Data'!$F$31,0,10*ROW('Sanitation Data'!F27))="","",OFFSET('Sanitation Data'!$F$31,0,10*ROW('Sanitation Data'!F27)))</f>
        <v/>
      </c>
      <c r="DC33" s="28" t="str">
        <f ca="1">+IF(OFFSET('Sanitation Data'!$F$32,0,10*ROW('Sanitation Data'!F27))="","",OFFSET('Sanitation Data'!$F$32,0,10*ROW('Sanitation Data'!F27)))</f>
        <v/>
      </c>
      <c r="DD33" s="28" t="str">
        <f ca="1">+IF(OFFSET('Sanitation Data'!$F$33,0,10*ROW('Sanitation Data'!F27))="","",OFFSET('Sanitation Data'!$F$33,0,10*ROW('Sanitation Data'!F27)))</f>
        <v/>
      </c>
      <c r="DE33" s="28" t="str">
        <f ca="1">+IF(OFFSET('Sanitation Data'!$G$29,0,10*ROW('Sanitation Data'!G27))="","",OFFSET('Sanitation Data'!$G$29,0,10*ROW('Sanitation Data'!G27)))</f>
        <v/>
      </c>
      <c r="DF33" s="28" t="str">
        <f ca="1">+IF(OFFSET('Sanitation Data'!$G$30,0,10*ROW('Sanitation Data'!G27))="","",OFFSET('Sanitation Data'!$G$30,0,10*ROW('Sanitation Data'!G27)))</f>
        <v/>
      </c>
      <c r="DG33" s="28" t="str">
        <f ca="1">+IF(OFFSET('Sanitation Data'!$G$31,0,10*ROW('Sanitation Data'!G27))="","",OFFSET('Sanitation Data'!$G$31,0,10*ROW('Sanitation Data'!G27)))</f>
        <v/>
      </c>
      <c r="DH33" s="28" t="str">
        <f ca="1">+IF(OFFSET('Sanitation Data'!$G$32,0,10*ROW('Sanitation Data'!G27))="","",OFFSET('Sanitation Data'!$G$32,0,10*ROW('Sanitation Data'!G27)))</f>
        <v/>
      </c>
      <c r="DI33" s="28" t="str">
        <f ca="1">+IF(OFFSET('Sanitation Data'!$G$33,0,10*ROW('Sanitation Data'!G27))="","",OFFSET('Sanitation Data'!$G$33,0,10*ROW('Sanitation Data'!G27)))</f>
        <v/>
      </c>
      <c r="DJ33" s="28" t="str">
        <f ca="1">+IF(OFFSET('Sanitation Data'!$H$29,0,10*ROW('Sanitation Data'!H27))="","",OFFSET('Sanitation Data'!$H$29,0,10*ROW('Sanitation Data'!H27)))</f>
        <v/>
      </c>
      <c r="DK33" s="28" t="str">
        <f ca="1">+IF(OFFSET('Sanitation Data'!$H$30,0,10*ROW('Sanitation Data'!H27))="","",OFFSET('Sanitation Data'!$H$30,0,10*ROW('Sanitation Data'!H27)))</f>
        <v/>
      </c>
      <c r="DL33" s="28" t="str">
        <f ca="1">+IF(OFFSET('Sanitation Data'!$H$31,0,10*ROW('Sanitation Data'!H27))="","",OFFSET('Sanitation Data'!$H$31,0,10*ROW('Sanitation Data'!H27)))</f>
        <v/>
      </c>
      <c r="DM33" s="28" t="str">
        <f ca="1">+IF(OFFSET('Sanitation Data'!$H$32,0,10*ROW('Sanitation Data'!H27))="","",OFFSET('Sanitation Data'!$H$32,0,10*ROW('Sanitation Data'!H27)))</f>
        <v/>
      </c>
      <c r="DN33" s="28" t="str">
        <f ca="1">+IF(OFFSET('Sanitation Data'!$H$33,0,10*ROW('Sanitation Data'!H27))="","",OFFSET('Sanitation Data'!$H$33,0,10*ROW('Sanitation Data'!H27)))</f>
        <v/>
      </c>
      <c r="DO33" s="28" t="str">
        <f ca="1">+IF(OFFSET('Hygiene Data'!$C$12,0,10*ROW('Hygiene Data'!C27))="","",OFFSET('Hygiene Data'!$C$12,0,10*ROW('Hygiene Data'!C27)))</f>
        <v/>
      </c>
      <c r="DP33" s="28" t="str">
        <f ca="1">+IF(OFFSET('Hygiene Data'!$C$13,0,10*ROW('Hygiene Data'!C27))="","",OFFSET('Hygiene Data'!$C$13,0,10*ROW('Hygiene Data'!C27)))</f>
        <v/>
      </c>
      <c r="DQ33" s="28" t="str">
        <f ca="1">+IF(OFFSET('Hygiene Data'!$C$14,0,10*ROW('Hygiene Data'!C27))="","",OFFSET('Hygiene Data'!$C$14,0,10*ROW('Hygiene Data'!C27)))</f>
        <v/>
      </c>
      <c r="DR33" s="28" t="str">
        <f ca="1">+IF(OFFSET('Hygiene Data'!$D$12,0,10*ROW('Hygiene Data'!D27))="","",OFFSET('Hygiene Data'!$D$12,0,10*ROW('Hygiene Data'!D27)))</f>
        <v/>
      </c>
      <c r="DS33" s="28" t="str">
        <f ca="1">+IF(OFFSET('Hygiene Data'!$D$13,0,10*ROW('Hygiene Data'!D27))="","",OFFSET('Hygiene Data'!$D$13,0,10*ROW('Hygiene Data'!D27)))</f>
        <v/>
      </c>
      <c r="DT33" s="28" t="str">
        <f ca="1">+IF(OFFSET('Hygiene Data'!$D$14,0,10*ROW('Hygiene Data'!D27))="","",OFFSET('Hygiene Data'!$D$14,0,10*ROW('Hygiene Data'!D27)))</f>
        <v/>
      </c>
      <c r="DU33" s="28" t="str">
        <f ca="1">+IF(OFFSET('Hygiene Data'!$E$12,0,10*ROW('Hygiene Data'!E27))="","",OFFSET('Hygiene Data'!$E$12,0,10*ROW('Hygiene Data'!E27)))</f>
        <v/>
      </c>
      <c r="DV33" s="28" t="str">
        <f ca="1">+IF(OFFSET('Hygiene Data'!$E$13,0,10*ROW('Hygiene Data'!E27))="","",OFFSET('Hygiene Data'!$E$13,0,10*ROW('Hygiene Data'!E27)))</f>
        <v/>
      </c>
      <c r="DW33" s="28" t="str">
        <f ca="1">+IF(OFFSET('Hygiene Data'!$E$14,0,10*ROW('Hygiene Data'!E27))="","",OFFSET('Hygiene Data'!$E$14,0,10*ROW('Hygiene Data'!E27)))</f>
        <v/>
      </c>
      <c r="DX33" s="28" t="str">
        <f ca="1">+IF(OFFSET('Hygiene Data'!$F$12,0,10*ROW('Hygiene Data'!F27))="","",OFFSET('Hygiene Data'!$F$12,0,10*ROW('Hygiene Data'!F27)))</f>
        <v/>
      </c>
      <c r="DY33" s="28" t="str">
        <f ca="1">+IF(OFFSET('Hygiene Data'!$F$13,0,10*ROW('Hygiene Data'!F27))="","",OFFSET('Hygiene Data'!$F$13,0,10*ROW('Hygiene Data'!F27)))</f>
        <v/>
      </c>
      <c r="DZ33" s="28" t="str">
        <f ca="1">+IF(OFFSET('Hygiene Data'!$F$14,0,10*ROW('Hygiene Data'!F27))="","",OFFSET('Hygiene Data'!$F$14,0,10*ROW('Hygiene Data'!F27)))</f>
        <v/>
      </c>
      <c r="EA33" s="28" t="str">
        <f ca="1">+IF(OFFSET('Hygiene Data'!$G$12,0,10*ROW('Hygiene Data'!G27))="","",OFFSET('Hygiene Data'!$G$12,0,10*ROW('Hygiene Data'!G27)))</f>
        <v/>
      </c>
      <c r="EB33" s="28" t="str">
        <f ca="1">+IF(OFFSET('Hygiene Data'!$G$13,0,10*ROW('Hygiene Data'!G27))="","",OFFSET('Hygiene Data'!$G$13,0,10*ROW('Hygiene Data'!G27)))</f>
        <v/>
      </c>
      <c r="EC33" s="28" t="str">
        <f ca="1">+IF(OFFSET('Hygiene Data'!$G$14,0,10*ROW('Hygiene Data'!G27))="","",OFFSET('Hygiene Data'!$G$14,0,10*ROW('Hygiene Data'!G27)))</f>
        <v/>
      </c>
      <c r="ED33" s="28" t="str">
        <f ca="1">+IF(OFFSET('Hygiene Data'!$H$12,0,10*ROW('Hygiene Data'!H27))="","",OFFSET('Hygiene Data'!$H$12,0,10*ROW('Hygiene Data'!H27)))</f>
        <v/>
      </c>
      <c r="EE33" s="28" t="str">
        <f ca="1">+IF(OFFSET('Hygiene Data'!$H$13,0,10*ROW('Hygiene Data'!H27))="","",OFFSET('Hygiene Data'!$H$13,0,10*ROW('Hygiene Data'!H27)))</f>
        <v/>
      </c>
      <c r="EF33" s="28" t="str">
        <f ca="1">+IF(OFFSET('Hygiene Data'!$H$14,0,10*ROW('Hygiene Data'!H27))="","",OFFSET('Hygiene Data'!$H$14,0,10*ROW('Hygiene Data'!H27)))</f>
        <v/>
      </c>
    </row>
    <row r="34" spans="1:136" x14ac:dyDescent="0.2">
      <c r="A34" s="44" t="str">
        <f ca="1">+IF(OFFSET('Water Data'!$B$1,0,10*ROW('Water Data'!B31))="","",OFFSET('Water Data'!$B$1,0,10*ROW('Water Data'!B31)))</f>
        <v/>
      </c>
      <c r="B34" s="44" t="str">
        <f ca="1">+IF(OFFSET('Water Data'!$A$3,0,10*ROW('Water Data'!A31))="","",OFFSET('Water Data'!$A$3,0,10*ROW('Water Data'!A31)))</f>
        <v/>
      </c>
      <c r="C34" s="44" t="str">
        <f ca="1">+IF(OFFSET('Water Data'!$C$3,0,10*ROW('Water Data'!C31))="","",OFFSET('Water Data'!$C$3,0,10*ROW('Water Data'!C31)))</f>
        <v/>
      </c>
      <c r="D34" s="119" t="e">
        <f ca="1">+IF(AND(ISNUMBER(OFFSET('Water Data'!$C$5,0,10*ROW('Water Data'!C28))),BS34="Yes"),100-OFFSET('Water Data'!$C$5,0,10*ROW('Water Data'!C28)),IF(AND(ISNUMBER(OFFSET('Water Data'!$C$5,0,10*ROW('Water Data'!C28))),BS34="No",ISNUMBER(OFFSET('Water Data'!$C$5,0,10*ROW('Water Data'!C28)))),CONCATENATE("[",ROUND(100-OFFSET('Water Data'!$C$5,0,10*ROW('Water Data'!C28)),0),"]"),IF(AND(ISNUMBER(OFFSET('Water Data'!$C$5,0,10*ROW('Water Data'!C28))),BS34="",ISNUMBER(OFFSET('Water Data'!$C$5,0,10*ROW('Water Data'!C28)))),100-OFFSET('Water Data'!$C$5,0,10*ROW('Water Data'!C28)),NA())))</f>
        <v>#N/A</v>
      </c>
      <c r="E34" s="119" t="e">
        <f ca="1">+IF(AND(ISNUMBER(OFFSET('Water Data'!$C$7,0,10*ROW('Water Data'!D28))),BT34="Yes"),OFFSET('Water Data'!$C$7,0,10*ROW('Water Data'!C28)),IF(AND(ISNUMBER(OFFSET('Water Data'!$C$7,0,10*ROW('Water Data'!C28))),BT34="No",ISNUMBER(OFFSET('Water Data'!$C$7,0,10*ROW('Water Data'!C28)))),CONCATENATE("[",ROUND(OFFSET('Water Data'!$C$7,0,10*ROW('Water Data'!C28)),0),"]"),IF(AND(ISNUMBER(OFFSET('Water Data'!$C$7,0,10*ROW('Water Data'!C28))),BT34="",ISNUMBER(OFFSET('Water Data'!$C$7,0,10*ROW('Water Data'!C28)))),OFFSET('Water Data'!$C$7,0,10*ROW('Water Data'!C28)),NA())))</f>
        <v>#N/A</v>
      </c>
      <c r="F34" s="119" t="e">
        <f ca="1">+IF(AND(ISNUMBER(OFFSET('Water Data'!$C$10,0,10*ROW('Water Data'!C28))),BU34="Yes"),OFFSET('Water Data'!$C$10,0,10*ROW('Water Data'!C28)),IF(AND(ISNUMBER(OFFSET('Water Data'!$C$10,0,10*ROW('Water Data'!C28))),BU34="No",ISNUMBER(OFFSET('Water Data'!$C$10,0,10*ROW('Water Data'!C28)))),CONCATENATE("[",ROUND(OFFSET('Water Data'!$C$10,0,10*ROW('Water Data'!C28)),0),"]"),IF(AND(ISNUMBER(OFFSET('Water Data'!$C$10,0,10*ROW('Water Data'!C28))),BU34="",ISNUMBER(OFFSET('Water Data'!$C$10,0,10*ROW('Water Data'!C28)))),OFFSET('Water Data'!$C$10,0,10*ROW('Water Data'!C28)),NA())))</f>
        <v>#N/A</v>
      </c>
      <c r="G34" s="119" t="e">
        <f ca="1">+IF(AND(ISNUMBER(OFFSET('Water Data'!$D$5,0,10*ROW('Water Data'!D28))),BV34="Yes"),100-OFFSET('Water Data'!$D$5,0,10*ROW('Water Data'!D28)),IF(AND(ISNUMBER(OFFSET('Water Data'!$D$5,0,10*ROW('Water Data'!D28))),BV34="No",ISNUMBER(OFFSET('Water Data'!$D$5,0,10*ROW('Water Data'!D28)))),CONCATENATE("[",ROUND(100-OFFSET('Water Data'!$D$5,0,10*ROW('Water Data'!D28)),0),"]"),IF(AND(ISNUMBER(OFFSET('Water Data'!$D$5,0,10*ROW('Water Data'!D28))),BV34="",ISNUMBER(OFFSET('Water Data'!$D$5,0,10*ROW('Water Data'!D28)))),100-OFFSET('Water Data'!$D$5,0,10*ROW('Water Data'!D28)),NA())))</f>
        <v>#N/A</v>
      </c>
      <c r="H34" s="119" t="e">
        <f ca="1">+IF(AND(ISNUMBER(OFFSET('Water Data'!$D$7,0,10*ROW('Water Data'!D28))),BW34="Yes"),OFFSET('Water Data'!$D$7,0,10*ROW('Water Data'!D28)),IF(AND(ISNUMBER(OFFSET('Water Data'!$D$7,0,10*ROW('Water Data'!D28))),BW34="No",ISNUMBER(OFFSET('Water Data'!$D$7,0,10*ROW('Water Data'!D28)))),CONCATENATE("[",ROUND(OFFSET('Water Data'!$C$7,0,10*ROW('Water Data'!D28)),0),"]"),IF(AND(ISNUMBER(OFFSET('Water Data'!$D$7,0,10*ROW('Water Data'!D28))),BW34="",ISNUMBER(OFFSET('Water Data'!$D$7,0,10*ROW('Water Data'!D28)))),OFFSET('Water Data'!$D$7,0,10*ROW('Water Data'!D28)),NA())))</f>
        <v>#N/A</v>
      </c>
      <c r="I34" s="119" t="e">
        <f ca="1">+IF(AND(ISNUMBER(OFFSET('Water Data'!$D$10,0,10*ROW('Water Data'!D28))),BX34="Yes"),OFFSET('Water Data'!$D$10,0,10*ROW('Water Data'!D28)),IF(AND(ISNUMBER(OFFSET('Water Data'!$D$10,0,10*ROW('Water Data'!D28))),BX34="No",ISNUMBER(OFFSET('Water Data'!$D$10,0,10*ROW('Water Data'!D28)))),CONCATENATE("[",ROUND(OFFSET('Water Data'!$D$10,0,10*ROW('Water Data'!D28)),0),"]"),IF(AND(ISNUMBER(OFFSET('Water Data'!$D$10,0,10*ROW('Water Data'!D28))),BX34="",ISNUMBER(OFFSET('Water Data'!$D$10,0,10*ROW('Water Data'!D28)))),OFFSET('Water Data'!$D$10,0,10*ROW('Water Data'!D28)),NA())))</f>
        <v>#N/A</v>
      </c>
      <c r="J34" s="119" t="e">
        <f ca="1">+IF(AND(ISNUMBER(OFFSET('Water Data'!$E$5,0,10*ROW('Water Data'!E28))),BY34="Yes"),100-OFFSET('Water Data'!$E$5,0,10*ROW('Water Data'!E28)),IF(AND(ISNUMBER(OFFSET('Water Data'!$E$5,0,10*ROW('Water Data'!E28))),BY34="No",ISNUMBER(OFFSET('Water Data'!$E$5,0,10*ROW('Water Data'!E28)))),CONCATENATE("[",ROUND(100-OFFSET('Water Data'!$E$5,0,10*ROW('Water Data'!E28)),0),"]"),IF(AND(ISNUMBER(OFFSET('Water Data'!$E$5,0,10*ROW('Water Data'!E28))),BY34="",ISNUMBER(OFFSET('Water Data'!$E$5,0,10*ROW('Water Data'!E28)))),100-OFFSET('Water Data'!$E$5,0,10*ROW('Water Data'!E28)),NA())))</f>
        <v>#N/A</v>
      </c>
      <c r="K34" s="119" t="e">
        <f ca="1">+IF(AND(ISNUMBER(OFFSET('Water Data'!$E$7,0,10*ROW('Water Data'!E28))),BZ34="Yes"),OFFSET('Water Data'!$E$7,0,10*ROW('Water Data'!E28)),IF(AND(ISNUMBER(OFFSET('Water Data'!$E$7,0,10*ROW('Water Data'!E28))),BZ34="No",ISNUMBER(OFFSET('Water Data'!$E$7,0,10*ROW('Water Data'!E28)))),CONCATENATE("[",ROUND(OFFSET('Water Data'!$E$7,0,10*ROW('Water Data'!E28)),0),"]"),IF(AND(ISNUMBER(OFFSET('Water Data'!$E$7,0,10*ROW('Water Data'!E28))),BZ34="",ISNUMBER(OFFSET('Water Data'!$E$7,0,10*ROW('Water Data'!E28)))),OFFSET('Water Data'!$E$7,0,10*ROW('Water Data'!E28)),NA())))</f>
        <v>#N/A</v>
      </c>
      <c r="L34" s="119" t="e">
        <f ca="1">+IF(AND(ISNUMBER(OFFSET('Water Data'!$E$10,0,10*ROW('Water Data'!E28))),CA34="Yes"),OFFSET('Water Data'!$E$10,0,10*ROW('Water Data'!E28)),IF(AND(ISNUMBER(OFFSET('Water Data'!$E$10,0,10*ROW('Water Data'!E28))),CA34="No",ISNUMBER(OFFSET('Water Data'!$E$10,0,10*ROW('Water Data'!E28)))),CONCATENATE("[",ROUND(OFFSET('Water Data'!$E$10,0,10*ROW('Water Data'!E28)),0),"]"),IF(AND(ISNUMBER(OFFSET('Water Data'!$E$10,0,10*ROW('Water Data'!E28))),CA34="",ISNUMBER(OFFSET('Water Data'!$E$10,0,10*ROW('Water Data'!E28)))),OFFSET('Water Data'!$E$10,0,10*ROW('Water Data'!E28)),NA())))</f>
        <v>#N/A</v>
      </c>
      <c r="M34" s="119" t="e">
        <f ca="1">+IF(AND(ISNUMBER(OFFSET('Water Data'!$F$5,0,10*ROW('Water Data'!F28))),CB34="Yes"),100-OFFSET('Water Data'!$F$5,0,10*ROW('Water Data'!F28)),IF(AND(ISNUMBER(OFFSET('Water Data'!$F$5,0,10*ROW('Water Data'!F28))),CB34="No",ISNUMBER(OFFSET('Water Data'!$F$5,0,10*ROW('Water Data'!F28)))),CONCATENATE("[",ROUND(100-OFFSET('Water Data'!$F$5,0,10*ROW('Water Data'!F28)),0),"]"),IF(AND(ISNUMBER(OFFSET('Water Data'!$F$5,0,10*ROW('Water Data'!F28))),CB34="",ISNUMBER(OFFSET('Water Data'!$F$5,0,10*ROW('Water Data'!F28)))),100-OFFSET('Water Data'!$F$5,0,10*ROW('Water Data'!F28)),NA())))</f>
        <v>#N/A</v>
      </c>
      <c r="N34" s="119" t="e">
        <f ca="1">+IF(AND(ISNUMBER(OFFSET('Water Data'!$F$7,0,10*ROW('Water Data'!F28))),CC34="Yes"),OFFSET('Water Data'!$F$7,0,10*ROW('Water Data'!F28)),IF(AND(ISNUMBER(OFFSET('Water Data'!$F$7,0,10*ROW('Water Data'!F28))),CC34="No",ISNUMBER(OFFSET('Water Data'!$F$7,0,10*ROW('Water Data'!F28)))),CONCATENATE("[",ROUND(OFFSET('Water Data'!$F$7,0,10*ROW('Water Data'!F28)),0),"]"),IF(AND(ISNUMBER(OFFSET('Water Data'!$F$7,0,10*ROW('Water Data'!F28))),CC34="",ISNUMBER(OFFSET('Water Data'!$F$7,0,10*ROW('Water Data'!F28)))),OFFSET('Water Data'!$F$7,0,10*ROW('Water Data'!F28)),NA())))</f>
        <v>#N/A</v>
      </c>
      <c r="O34" s="119" t="e">
        <f ca="1">+IF(AND(ISNUMBER(OFFSET('Water Data'!$F$10,0,10*ROW('Water Data'!F28))),CD34="Yes"),OFFSET('Water Data'!$F$10,0,10*ROW('Water Data'!F28)),IF(AND(ISNUMBER(OFFSET('Water Data'!$F$10,0,10*ROW('Water Data'!F28))),CD34="No",ISNUMBER(OFFSET('Water Data'!$F$10,0,10*ROW('Water Data'!F28)))),CONCATENATE("[",ROUND(OFFSET('Water Data'!$F$10,0,10*ROW('Water Data'!F28)),0),"]"),IF(AND(ISNUMBER(OFFSET('Water Data'!$F$10,0,10*ROW('Water Data'!F28))),CD34="",ISNUMBER(OFFSET('Water Data'!$F$10,0,10*ROW('Water Data'!F28)))),OFFSET('Water Data'!$F$10,0,10*ROW('Water Data'!F28)),NA())))</f>
        <v>#N/A</v>
      </c>
      <c r="P34" s="119" t="e">
        <f ca="1">+IF(AND(ISNUMBER(OFFSET('Water Data'!$G$5,0,10*ROW('Water Data'!G28))),CE34="Yes"),100-OFFSET('Water Data'!$G$5,0,10*ROW('Water Data'!G28)),IF(AND(ISNUMBER(OFFSET('Water Data'!$G$5,0,10*ROW('Water Data'!G28))),CE34="No",ISNUMBER(OFFSET('Water Data'!$G$5,0,10*ROW('Water Data'!G28)))),CONCATENATE("[",ROUND(100-OFFSET('Water Data'!$G$5,0,10*ROW('Water Data'!G28)),0),"]"),IF(AND(ISNUMBER(OFFSET('Water Data'!$G$5,0,10*ROW('Water Data'!G28))),CE34="",ISNUMBER(OFFSET('Water Data'!$G$5,0,10*ROW('Water Data'!G28)))),100-OFFSET('Water Data'!$G$5,0,10*ROW('Water Data'!G28)),NA())))</f>
        <v>#N/A</v>
      </c>
      <c r="Q34" s="119" t="e">
        <f ca="1">+IF(AND(ISNUMBER(OFFSET('Water Data'!$G$7,0,10*ROW('Water Data'!G28))),CF34="Yes"),OFFSET('Water Data'!$G$7,0,10*ROW('Water Data'!G28)),IF(AND(ISNUMBER(OFFSET('Water Data'!$G$7,0,10*ROW('Water Data'!G28))),CF34="No",ISNUMBER(OFFSET('Water Data'!$G$7,0,10*ROW('Water Data'!G28)))),CONCATENATE("[",ROUND(OFFSET('Water Data'!$G$7,0,10*ROW('Water Data'!G28)),0),"]"),IF(AND(ISNUMBER(OFFSET('Water Data'!$G$7,0,10*ROW('Water Data'!G28))),CF34="",ISNUMBER(OFFSET('Water Data'!$G$7,0,10*ROW('Water Data'!G28)))),OFFSET('Water Data'!$G$7,0,10*ROW('Water Data'!G28)),NA())))</f>
        <v>#N/A</v>
      </c>
      <c r="R34" s="119" t="e">
        <f ca="1">+IF(AND(ISNUMBER(OFFSET('Water Data'!$G$10,0,10*ROW('Water Data'!G28))),CG34="Yes"),OFFSET('Water Data'!$G$10,0,10*ROW('Water Data'!G28)),IF(AND(ISNUMBER(OFFSET('Water Data'!$G$10,0,10*ROW('Water Data'!G28))),CG34="No",ISNUMBER(OFFSET('Water Data'!$G$10,0,10*ROW('Water Data'!G28)))),CONCATENATE("[",ROUND(OFFSET('Water Data'!$G$10,0,10*ROW('Water Data'!G28)),0),"]"),IF(AND(ISNUMBER(OFFSET('Water Data'!$G$10,0,10*ROW('Water Data'!G28))),CG34="",ISNUMBER(OFFSET('Water Data'!$G$10,0,10*ROW('Water Data'!G28)))),OFFSET('Water Data'!$G$10,0,10*ROW('Water Data'!G28)),NA())))</f>
        <v>#N/A</v>
      </c>
      <c r="S34" s="119" t="e">
        <f ca="1">+IF(AND(ISNUMBER(OFFSET('Water Data'!$H$5,0,10*ROW('Water Data'!H28))),CH34="Yes"),100-OFFSET('Water Data'!$H$5,0,10*ROW('Water Data'!H28)),IF(AND(ISNUMBER(OFFSET('Water Data'!$H$5,0,10*ROW('Water Data'!H28))),CH34="No",ISNUMBER(OFFSET('Water Data'!$H$5,0,10*ROW('Water Data'!H28)))),CONCATENATE("[",ROUND(100-OFFSET('Water Data'!$H$5,0,10*ROW('Water Data'!H28)),0),"]"),IF(AND(ISNUMBER(OFFSET('Water Data'!$H$5,0,10*ROW('Water Data'!H28))),CH34="",ISNUMBER(OFFSET('Water Data'!$H$5,0,10*ROW('Water Data'!H28)))),100-OFFSET('Water Data'!$H$5,0,10*ROW('Water Data'!H28)),NA())))</f>
        <v>#N/A</v>
      </c>
      <c r="T34" s="119" t="e">
        <f ca="1">+IF(AND(ISNUMBER(OFFSET('Water Data'!$H$7,0,10*ROW('Water Data'!H28))),CI34="Yes"),OFFSET('Water Data'!$H$7,0,10*ROW('Water Data'!H28)),IF(AND(ISNUMBER(OFFSET('Water Data'!$H$7,0,10*ROW('Water Data'!H28))),CI34="No",ISNUMBER(OFFSET('Water Data'!$H$7,0,10*ROW('Water Data'!H28)))),CONCATENATE("[",ROUND(OFFSET('Water Data'!$H$7,0,10*ROW('Water Data'!H28)),0),"]"),IF(AND(ISNUMBER(OFFSET('Water Data'!$H$7,0,10*ROW('Water Data'!H28))),CI34="",ISNUMBER(OFFSET('Water Data'!$H$7,0,10*ROW('Water Data'!H28)))),OFFSET('Water Data'!$H$7,0,10*ROW('Water Data'!H28)),NA())))</f>
        <v>#N/A</v>
      </c>
      <c r="U34" s="119" t="e">
        <f ca="1">+IF(AND(ISNUMBER(OFFSET('Water Data'!$H$10,0,10*ROW('Water Data'!H28))),CJ34="Yes"),OFFSET('Water Data'!$H$10,0,10*ROW('Water Data'!H28)),IF(AND(ISNUMBER(OFFSET('Water Data'!$H$10,0,10*ROW('Water Data'!H28))),CJ34="No",ISNUMBER(OFFSET('Water Data'!$H$10,0,10*ROW('Water Data'!H28)))),CONCATENATE("[",ROUND(OFFSET('Water Data'!$H$10,0,10*ROW('Water Data'!H28)),0),"]"),IF(AND(ISNUMBER(OFFSET('Water Data'!$H$10,0,10*ROW('Water Data'!H28))),CJ34="",ISNUMBER(OFFSET('Water Data'!$H$10,0,10*ROW('Water Data'!H28)))),OFFSET('Water Data'!$H$10,0,10*ROW('Water Data'!H28)),NA())))</f>
        <v>#N/A</v>
      </c>
      <c r="V34" s="120" t="e">
        <f ca="1">+IF(AND(ISNUMBER(OFFSET('Sanitation Data'!$C$5,0,10*ROW('Sanitation Data'!C28))),CK34="Yes"),100-OFFSET('Sanitation Data'!$C$5,0,10*ROW('Sanitation Data'!C28)),IF(AND(ISNUMBER(OFFSET('Sanitation Data'!$C$5,0,10*ROW('Sanitation Data'!C28))),CK34="No",ISNUMBER(OFFSET('Sanitation Data'!$C$5,0,10*ROW('Sanitation Data'!C28)))),CONCATENATE("[",ROUND(100-OFFSET('Sanitation Data'!$C$5,0,10*ROW('Sanitation Data'!C28)),0),"]"),IF(AND(ISNUMBER(OFFSET('Sanitation Data'!$C$5,0,10*ROW('Sanitation Data'!C28))),CK34="",ISNUMBER(OFFSET('Sanitation Data'!$C$5,0,10*ROW('Sanitation Data'!C28)))),100-OFFSET('Sanitation Data'!$C$5,0,10*ROW('Sanitation Data'!C28)),NA())))</f>
        <v>#N/A</v>
      </c>
      <c r="W34" s="120" t="e">
        <f ca="1">+IF(AND(ISNUMBER(OFFSET('Sanitation Data'!$C$7,0,10*ROW('Sanitation Data'!C28))),CL34="Yes"),OFFSET('Sanitation Data'!$C$7,0,10*ROW('Sanitation Data'!C28)),IF(AND(ISNUMBER(OFFSET('Sanitation Data'!$C$7,0,10*ROW('Sanitation Data'!C28))),CL34="No",ISNUMBER(OFFSET('Sanitation Data'!$C$7,0,10*ROW('Sanitation Data'!C28)))),CONCATENATE("[",ROUND(OFFSET('Sanitation Data'!$C$7,0,10*ROW('Sanitation Data'!C28)),0),"]"),IF(AND(ISNUMBER(OFFSET('Sanitation Data'!$C$7,0,10*ROW('Sanitation Data'!C28))),CL34="",ISNUMBER(OFFSET('Sanitation Data'!$C$7,0,10*ROW('Sanitation Data'!C28)))),OFFSET('Sanitation Data'!$C$7,0,10*ROW('Sanitation Data'!C28)),NA())))</f>
        <v>#N/A</v>
      </c>
      <c r="X34" s="120" t="e">
        <f ca="1">+IF(AND(ISNUMBER(OFFSET('Sanitation Data'!$C$11,0,10*ROW('Sanitation Data'!C28))),CM34="Yes"),OFFSET('Sanitation Data'!$C$11,0,10*ROW('Sanitation Data'!C28)),IF(AND(ISNUMBER(OFFSET('Sanitation Data'!$C$11,0,10*ROW('Sanitation Data'!C28))),CM34="No",ISNUMBER(OFFSET('Sanitation Data'!$C$11,0,10*ROW('Sanitation Data'!C28)))),CONCATENATE("[",ROUND(OFFSET('Sanitation Data'!$C$11,0,10*ROW('Sanitation Data'!C28)),0),"]"),IF(AND(ISNUMBER(OFFSET('Sanitation Data'!$C$11,0,10*ROW('Sanitation Data'!C28))),CM34="",ISNUMBER(OFFSET('Sanitation Data'!$C$11,0,10*ROW('Sanitation Data'!C28)))),OFFSET('Sanitation Data'!$C$11,0,10*ROW('Sanitation Data'!C28)),NA())))</f>
        <v>#N/A</v>
      </c>
      <c r="Y34" s="120" t="e">
        <f ca="1">+IF(AND(ISNUMBER(OFFSET('Sanitation Data'!$C$12,0,10*ROW('Sanitation Data'!C28))),CN34="Yes"),OFFSET('Sanitation Data'!$C$12,0,10*ROW('Sanitation Data'!C28)),IF(AND(ISNUMBER(OFFSET('Sanitation Data'!$C$12,0,10*ROW('Sanitation Data'!C28))),CN34="No",ISNUMBER(OFFSET('Sanitation Data'!$C$12,0,10*ROW('Sanitation Data'!C28)))),CONCATENATE("[",ROUND(OFFSET('Sanitation Data'!$C$12,0,10*ROW('Sanitation Data'!C28)),0),"]"),IF(AND(ISNUMBER(OFFSET('Sanitation Data'!$C$12,0,10*ROW('Sanitation Data'!C28))),CN34="",ISNUMBER(OFFSET('Sanitation Data'!$C$12,0,10*ROW('Sanitation Data'!C28)))),OFFSET('Sanitation Data'!$C$12,0,10*ROW('Sanitation Data'!C28)),NA())))</f>
        <v>#N/A</v>
      </c>
      <c r="Z34" s="120" t="e">
        <f ca="1">+IF(AND(ISNUMBER(OFFSET('Sanitation Data'!$C$13,0,10*ROW('Sanitation Data'!C28))),CO34="Yes"),OFFSET('Sanitation Data'!$C$13,0,10*ROW('Sanitation Data'!C28)),IF(AND(ISNUMBER(OFFSET('Sanitation Data'!$C$13,0,10*ROW('Sanitation Data'!C28))),CO34="No",ISNUMBER(OFFSET('Sanitation Data'!$C$13,0,10*ROW('Sanitation Data'!C28)))),CONCATENATE("[",ROUND(OFFSET('Sanitation Data'!$C$13,0,10*ROW('Sanitation Data'!C28)),0),"]"),IF(AND(ISNUMBER(OFFSET('Sanitation Data'!$C$13,0,10*ROW('Sanitation Data'!C28))),CO34="",ISNUMBER(OFFSET('Sanitation Data'!$C$13,0,10*ROW('Sanitation Data'!C28)))),OFFSET('Sanitation Data'!$C$13,0,10*ROW('Sanitation Data'!C28)),NA())))</f>
        <v>#N/A</v>
      </c>
      <c r="AA34" s="120" t="e">
        <f ca="1">+IF(AND(ISNUMBER(OFFSET('Sanitation Data'!$D$5,0,10*ROW('Sanitation Data'!D28))),CP34="Yes"),100-OFFSET('Sanitation Data'!$D$5,0,10*ROW('Sanitation Data'!D28)),IF(AND(ISNUMBER(OFFSET('Sanitation Data'!$D$5,0,10*ROW('Sanitation Data'!D28))),CP34="No",ISNUMBER(OFFSET('Sanitation Data'!$D$5,0,10*ROW('Sanitation Data'!D28)))),CONCATENATE("[",ROUND(100-OFFSET('Sanitation Data'!$D$5,0,10*ROW('Sanitation Data'!D28)),0),"]"),IF(AND(ISNUMBER(OFFSET('Sanitation Data'!$D$5,0,10*ROW('Sanitation Data'!D28))),CP34="",ISNUMBER(OFFSET('Sanitation Data'!$D$5,0,10*ROW('Sanitation Data'!D28)))),100-OFFSET('Sanitation Data'!$D$5,0,10*ROW('Sanitation Data'!D28)),NA())))</f>
        <v>#N/A</v>
      </c>
      <c r="AB34" s="120" t="e">
        <f ca="1">+IF(AND(ISNUMBER(OFFSET('Sanitation Data'!$D$7,0,10*ROW('Sanitation Data'!D28))),CQ34="Yes"),OFFSET('Sanitation Data'!$D$7,0,10*ROW('Sanitation Data'!G28)),IF(AND(ISNUMBER(OFFSET('Sanitation Data'!$D$7,0,10*ROW('Sanitation Data'!D28))),CQ34="No",ISNUMBER(OFFSET('Sanitation Data'!$D$7,0,10*ROW('Sanitation Data'!D28)))),CONCATENATE("[",ROUND(OFFSET('Sanitation Data'!$D$7,0,10*ROW('Sanitation Data'!D28)),0),"]"),IF(AND(ISNUMBER(OFFSET('Sanitation Data'!$D$7,0,10*ROW('Sanitation Data'!D28))),CQ34="",ISNUMBER(OFFSET('Sanitation Data'!$D$7,0,10*ROW('Sanitation Data'!D28)))),OFFSET('Sanitation Data'!$D$7,0,10*ROW('Sanitation Data'!D28)),NA())))</f>
        <v>#N/A</v>
      </c>
      <c r="AC34" s="120" t="e">
        <f ca="1">+IF(AND(ISNUMBER(OFFSET('Sanitation Data'!$D$11,0,10*ROW('Sanitation Data'!D28))),CR34="Yes"),OFFSET('Sanitation Data'!$D$11,0,10*ROW('Sanitation Data'!D28)),IF(AND(ISNUMBER(OFFSET('Sanitation Data'!$D$11,0,10*ROW('Sanitation Data'!D28))),CR34="No",ISNUMBER(OFFSET('Sanitation Data'!$D$11,0,10*ROW('Sanitation Data'!D28)))),CONCATENATE("[",ROUND(OFFSET('Sanitation Data'!$D$11,0,10*ROW('Sanitation Data'!D28)),0),"]"),IF(AND(ISNUMBER(OFFSET('Sanitation Data'!$D$11,0,10*ROW('Sanitation Data'!D28))),CR34="",ISNUMBER(OFFSET('Sanitation Data'!$D$11,0,10*ROW('Sanitation Data'!D28)))),OFFSET('Sanitation Data'!$D$11,0,10*ROW('Sanitation Data'!D28)),NA())))</f>
        <v>#N/A</v>
      </c>
      <c r="AD34" s="120" t="e">
        <f ca="1">+IF(AND(ISNUMBER(OFFSET('Sanitation Data'!$D$12,0,10*ROW('Sanitation Data'!D28))),CS34="Yes"),OFFSET('Sanitation Data'!$D$12,0,10*ROW('Sanitation Data'!D28)),IF(AND(ISNUMBER(OFFSET('Sanitation Data'!$D$12,0,10*ROW('Sanitation Data'!D28))),CS34="No",ISNUMBER(OFFSET('Sanitation Data'!$D$12,0,10*ROW('Sanitation Data'!D28)))),CONCATENATE("[",ROUND(OFFSET('Sanitation Data'!$D$12,0,10*ROW('Sanitation Data'!D28)),0),"]"),IF(AND(ISNUMBER(OFFSET('Sanitation Data'!$D$12,0,10*ROW('Sanitation Data'!D28))),CS34="",ISNUMBER(OFFSET('Sanitation Data'!$D$12,0,10*ROW('Sanitation Data'!D28)))),OFFSET('Sanitation Data'!$D$12,0,10*ROW('Sanitation Data'!D28)),NA())))</f>
        <v>#N/A</v>
      </c>
      <c r="AE34" s="120" t="e">
        <f ca="1">+IF(AND(ISNUMBER(OFFSET('Sanitation Data'!$D$13,0,10*ROW('Sanitation Data'!D28))),CT34="Yes"),OFFSET('Sanitation Data'!$D$13,0,10*ROW('Sanitation Data'!D28)),IF(AND(ISNUMBER(OFFSET('Sanitation Data'!$D$13,0,10*ROW('Sanitation Data'!D28))),CT34="No",ISNUMBER(OFFSET('Sanitation Data'!$D$13,0,10*ROW('Sanitation Data'!D28)))),CONCATENATE("[",ROUND(OFFSET('Sanitation Data'!$D$13,0,10*ROW('Sanitation Data'!D28)),0),"]"),IF(AND(ISNUMBER(OFFSET('Sanitation Data'!$D$13,0,10*ROW('Sanitation Data'!D28))),CT34="",ISNUMBER(OFFSET('Sanitation Data'!$D$13,0,10*ROW('Sanitation Data'!D28)))),OFFSET('Sanitation Data'!$D$13,0,10*ROW('Sanitation Data'!D28)),NA())))</f>
        <v>#N/A</v>
      </c>
      <c r="AF34" s="120" t="e">
        <f ca="1">+IF(AND(ISNUMBER(OFFSET('Sanitation Data'!$E$5,0,10*ROW('Sanitation Data'!E28))),CU34="Yes"),100-OFFSET('Sanitation Data'!$E$5,0,10*ROW('Sanitation Data'!E28)),IF(AND(ISNUMBER(OFFSET('Sanitation Data'!$E$5,0,10*ROW('Sanitation Data'!E28))),CU34="No",ISNUMBER(OFFSET('Sanitation Data'!$E$5,0,10*ROW('Sanitation Data'!E28)))),CONCATENATE("[",ROUND(100-OFFSET('Sanitation Data'!$E$5,0,10*ROW('Sanitation Data'!E28)),0),"]"),IF(AND(ISNUMBER(OFFSET('Sanitation Data'!$E$5,0,10*ROW('Sanitation Data'!E28))),CU34="",ISNUMBER(OFFSET('Sanitation Data'!$E$5,0,10*ROW('Sanitation Data'!E28)))),100-OFFSET('Sanitation Data'!$E$5,0,10*ROW('Sanitation Data'!E28)),NA())))</f>
        <v>#N/A</v>
      </c>
      <c r="AG34" s="120" t="e">
        <f ca="1">+IF(AND(ISNUMBER(OFFSET('Sanitation Data'!$E$7,0,10*ROW('Sanitation Data'!E28))),CV34="Yes"),OFFSET('Sanitation Data'!$E$7,0,10*ROW('Sanitation Data'!E28)),IF(AND(ISNUMBER(OFFSET('Sanitation Data'!$E$7,0,10*ROW('Sanitation Data'!E28))),CV34="No",ISNUMBER(OFFSET('Sanitation Data'!$E$7,0,10*ROW('Sanitation Data'!E28)))),CONCATENATE("[",ROUND(OFFSET('Sanitation Data'!$E$7,0,10*ROW('Sanitation Data'!E28)),0),"]"),IF(AND(ISNUMBER(OFFSET('Sanitation Data'!$E$7,0,10*ROW('Sanitation Data'!E28))),CV34="",ISNUMBER(OFFSET('Sanitation Data'!$E$7,0,10*ROW('Sanitation Data'!E28)))),OFFSET('Sanitation Data'!$E$7,0,10*ROW('Sanitation Data'!E28)),NA())))</f>
        <v>#N/A</v>
      </c>
      <c r="AH34" s="120" t="e">
        <f ca="1">+IF(AND(ISNUMBER(OFFSET('Sanitation Data'!$E$11,0,10*ROW('Sanitation Data'!E28))),CW34="Yes"),OFFSET('Sanitation Data'!$E$11,0,10*ROW('Sanitation Data'!E28)),IF(AND(ISNUMBER(OFFSET('Sanitation Data'!$E$11,0,10*ROW('Sanitation Data'!E28))),CW34="No",ISNUMBER(OFFSET('Sanitation Data'!$E$11,0,10*ROW('Sanitation Data'!E28)))),CONCATENATE("[",ROUND(OFFSET('Sanitation Data'!$E$11,0,10*ROW('Sanitation Data'!E28)),0),"]"),IF(AND(ISNUMBER(OFFSET('Sanitation Data'!$E$11,0,10*ROW('Sanitation Data'!E28))),CW34="",ISNUMBER(OFFSET('Sanitation Data'!$E$11,0,10*ROW('Sanitation Data'!E28)))),OFFSET('Sanitation Data'!$E$11,0,10*ROW('Sanitation Data'!E28)),NA())))</f>
        <v>#N/A</v>
      </c>
      <c r="AI34" s="120" t="e">
        <f ca="1">+IF(AND(ISNUMBER(OFFSET('Sanitation Data'!$E$12,0,10*ROW('Sanitation Data'!E28))),CX34="Yes"),OFFSET('Sanitation Data'!$E$12,0,10*ROW('Sanitation Data'!E28)),IF(AND(ISNUMBER(OFFSET('Sanitation Data'!$E$12,0,10*ROW('Sanitation Data'!E28))),CX34="No",ISNUMBER(OFFSET('Sanitation Data'!$E$12,0,10*ROW('Sanitation Data'!E28)))),CONCATENATE("[",ROUND(OFFSET('Sanitation Data'!$E$12,0,10*ROW('Sanitation Data'!E28)),0),"]"),IF(AND(ISNUMBER(OFFSET('Sanitation Data'!$E$12,0,10*ROW('Sanitation Data'!E28))),CX34="",ISNUMBER(OFFSET('Sanitation Data'!$E$12,0,10*ROW('Sanitation Data'!E28)))),OFFSET('Sanitation Data'!$E$12,0,10*ROW('Sanitation Data'!E28)),NA())))</f>
        <v>#N/A</v>
      </c>
      <c r="AJ34" s="120" t="e">
        <f ca="1">+IF(AND(ISNUMBER(OFFSET('Sanitation Data'!$E$13,0,10*ROW('Sanitation Data'!E28))),CY34="Yes"),OFFSET('Sanitation Data'!$E$13,0,10*ROW('Sanitation Data'!E28)),IF(AND(ISNUMBER(OFFSET('Sanitation Data'!$E$13,0,10*ROW('Sanitation Data'!E28))),CY34="No",ISNUMBER(OFFSET('Sanitation Data'!$E$13,0,10*ROW('Sanitation Data'!E28)))),CONCATENATE("[",ROUND(OFFSET('Sanitation Data'!$E$13,0,10*ROW('Sanitation Data'!E28)),0),"]"),IF(AND(ISNUMBER(OFFSET('Sanitation Data'!$E$13,0,10*ROW('Sanitation Data'!E28))),CY34="",ISNUMBER(OFFSET('Sanitation Data'!$E$13,0,10*ROW('Sanitation Data'!E28)))),OFFSET('Sanitation Data'!$E$13,0,10*ROW('Sanitation Data'!E28)),NA())))</f>
        <v>#N/A</v>
      </c>
      <c r="AK34" s="120" t="e">
        <f ca="1">+IF(AND(ISNUMBER(OFFSET('Sanitation Data'!$F$5,0,10*ROW('Sanitation Data'!F28))),CZ34="Yes"),100-OFFSET('Sanitation Data'!$F$5,0,10*ROW('Sanitation Data'!F28)),IF(AND(ISNUMBER(OFFSET('Sanitation Data'!$F$5,0,10*ROW('Sanitation Data'!F28))),CZ34="No",ISNUMBER(OFFSET('Sanitation Data'!$F$5,0,10*ROW('Sanitation Data'!F28)))),CONCATENATE("[",ROUND(100-OFFSET('Sanitation Data'!$F$5,0,10*ROW('Sanitation Data'!F28)),0),"]"),IF(AND(ISNUMBER(OFFSET('Sanitation Data'!$F$5,0,10*ROW('Sanitation Data'!F28))),CZ34="",ISNUMBER(OFFSET('Sanitation Data'!$F$5,0,10*ROW('Sanitation Data'!F28)))),100-OFFSET('Sanitation Data'!$F$5,0,10*ROW('Sanitation Data'!F28)),NA())))</f>
        <v>#N/A</v>
      </c>
      <c r="AL34" s="120" t="e">
        <f ca="1">+IF(AND(ISNUMBER(OFFSET('Sanitation Data'!$F$7,0,10*ROW('Sanitation Data'!F28))),DA34="Yes"),OFFSET('Sanitation Data'!$F$7,0,10*ROW('Sanitation Data'!F28)),IF(AND(ISNUMBER(OFFSET('Sanitation Data'!$F$7,0,10*ROW('Sanitation Data'!F28))),DA34="No",ISNUMBER(OFFSET('Sanitation Data'!$F$7,0,10*ROW('Sanitation Data'!F28)))),CONCATENATE("[",ROUND(OFFSET('Sanitation Data'!$F$7,0,10*ROW('Sanitation Data'!F28)),0),"]"),IF(AND(ISNUMBER(OFFSET('Sanitation Data'!$F$7,0,10*ROW('Sanitation Data'!F28))),DA34="",ISNUMBER(OFFSET('Sanitation Data'!$F$7,0,10*ROW('Sanitation Data'!F28)))),OFFSET('Sanitation Data'!$F$7,0,10*ROW('Sanitation Data'!F28)),NA())))</f>
        <v>#N/A</v>
      </c>
      <c r="AM34" s="120" t="e">
        <f ca="1">+IF(AND(ISNUMBER(OFFSET('Sanitation Data'!$F$11,0,10*ROW('Sanitation Data'!F28))),DB34="Yes"),OFFSET('Sanitation Data'!$F$11,0,10*ROW('Sanitation Data'!F28)),IF(AND(ISNUMBER(OFFSET('Sanitation Data'!$F$11,0,10*ROW('Sanitation Data'!F28))),DB34="No",ISNUMBER(OFFSET('Sanitation Data'!$F$11,0,10*ROW('Sanitation Data'!F28)))),CONCATENATE("[",ROUND(OFFSET('Sanitation Data'!$F$11,0,10*ROW('Sanitation Data'!F28)),0),"]"),IF(AND(ISNUMBER(OFFSET('Sanitation Data'!$F$11,0,10*ROW('Sanitation Data'!F28))),DB34="",ISNUMBER(OFFSET('Sanitation Data'!$F$11,0,10*ROW('Sanitation Data'!F28)))),OFFSET('Sanitation Data'!$F$11,0,10*ROW('Sanitation Data'!F28)),NA())))</f>
        <v>#N/A</v>
      </c>
      <c r="AN34" s="120" t="e">
        <f ca="1">+IF(AND(ISNUMBER(OFFSET('Sanitation Data'!$F$12,0,10*ROW('Sanitation Data'!F28))),DC34="Yes"),OFFSET('Sanitation Data'!$F$12,0,10*ROW('Sanitation Data'!F28)),IF(AND(ISNUMBER(OFFSET('Sanitation Data'!$F$12,0,10*ROW('Sanitation Data'!F28))),DC34="No",ISNUMBER(OFFSET('Sanitation Data'!$F$12,0,10*ROW('Sanitation Data'!F28)))),CONCATENATE("[",ROUND(OFFSET('Sanitation Data'!$F$12,0,10*ROW('Sanitation Data'!F28)),0),"]"),IF(AND(ISNUMBER(OFFSET('Sanitation Data'!$F$12,0,10*ROW('Sanitation Data'!F28))),DC34="",ISNUMBER(OFFSET('Sanitation Data'!$F$12,0,10*ROW('Sanitation Data'!F28)))),OFFSET('Sanitation Data'!$F$12,0,10*ROW('Sanitation Data'!F28)),NA())))</f>
        <v>#N/A</v>
      </c>
      <c r="AO34" s="120" t="e">
        <f ca="1">+IF(AND(ISNUMBER(OFFSET('Sanitation Data'!$F$13,0,10*ROW('Sanitation Data'!F28))),DD34="Yes"),OFFSET('Sanitation Data'!$F$13,0,10*ROW('Sanitation Data'!F28)),IF(AND(ISNUMBER(OFFSET('Sanitation Data'!$F$13,0,10*ROW('Sanitation Data'!F28))),DD34="No",ISNUMBER(OFFSET('Sanitation Data'!$F$13,0,10*ROW('Sanitation Data'!F28)))),CONCATENATE("[",ROUND(OFFSET('Sanitation Data'!$F$13,0,10*ROW('Sanitation Data'!F28)),0),"]"),IF(AND(ISNUMBER(OFFSET('Sanitation Data'!$F$13,0,10*ROW('Sanitation Data'!F28))),DD34="",ISNUMBER(OFFSET('Sanitation Data'!$F$13,0,10*ROW('Sanitation Data'!F28)))),OFFSET('Sanitation Data'!$F$13,0,10*ROW('Sanitation Data'!F28)),NA())))</f>
        <v>#N/A</v>
      </c>
      <c r="AP34" s="120" t="e">
        <f ca="1">+IF(AND(ISNUMBER(OFFSET('Sanitation Data'!$G$5,0,10*ROW('Sanitation Data'!G28))),DE34="Yes"),100-OFFSET('Sanitation Data'!$G$5,0,10*ROW('Sanitation Data'!G28)),IF(AND(ISNUMBER(OFFSET('Sanitation Data'!$G$5,0,10*ROW('Sanitation Data'!G28))),DE34="No",ISNUMBER(OFFSET('Sanitation Data'!$G$5,0,10*ROW('Sanitation Data'!G28)))),CONCATENATE("[",ROUND(100-OFFSET('Sanitation Data'!$G$5,0,10*ROW('Sanitation Data'!G28)),0),"]"),IF(AND(ISNUMBER(OFFSET('Sanitation Data'!$G$5,0,10*ROW('Sanitation Data'!G28))),DE34="",ISNUMBER(OFFSET('Sanitation Data'!$G$5,0,10*ROW('Sanitation Data'!G28)))),100-OFFSET('Sanitation Data'!$G$5,0,10*ROW('Sanitation Data'!G28)),NA())))</f>
        <v>#N/A</v>
      </c>
      <c r="AQ34" s="120" t="e">
        <f ca="1">+IF(AND(ISNUMBER(OFFSET('Sanitation Data'!$G$7,0,10*ROW('Sanitation Data'!G28))),DF34="Yes"),OFFSET('Sanitation Data'!$G$7,0,10*ROW('Sanitation Data'!G28)),IF(AND(ISNUMBER(OFFSET('Sanitation Data'!$G$7,0,10*ROW('Sanitation Data'!G28))),DF34="No",ISNUMBER(OFFSET('Sanitation Data'!$G$7,0,10*ROW('Sanitation Data'!G28)))),CONCATENATE("[",ROUND(OFFSET('Sanitation Data'!$G$7,0,10*ROW('Sanitation Data'!G28)),0),"]"),IF(AND(ISNUMBER(OFFSET('Sanitation Data'!$G$7,0,10*ROW('Sanitation Data'!G28))),DF34="",ISNUMBER(OFFSET('Sanitation Data'!$G$7,0,10*ROW('Sanitation Data'!G28)))),OFFSET('Sanitation Data'!$G$7,0,10*ROW('Sanitation Data'!G28)),NA())))</f>
        <v>#N/A</v>
      </c>
      <c r="AR34" s="120" t="e">
        <f ca="1">+IF(AND(ISNUMBER(OFFSET('Sanitation Data'!$G$11,0,10*ROW('Sanitation Data'!G28))),DG34="Yes"),OFFSET('Sanitation Data'!$G$11,0,10*ROW('Sanitation Data'!G28)),IF(AND(ISNUMBER(OFFSET('Sanitation Data'!$G$11,0,10*ROW('Sanitation Data'!G28))),DG34="No",ISNUMBER(OFFSET('Sanitation Data'!$G$11,0,10*ROW('Sanitation Data'!G28)))),CONCATENATE("[",ROUND(OFFSET('Sanitation Data'!$G$11,0,10*ROW('Sanitation Data'!G28)),0),"]"),IF(AND(ISNUMBER(OFFSET('Sanitation Data'!$G$11,0,10*ROW('Sanitation Data'!G28))),DG34="",ISNUMBER(OFFSET('Sanitation Data'!$G$11,0,10*ROW('Sanitation Data'!G28)))),OFFSET('Sanitation Data'!$G$11,0,10*ROW('Sanitation Data'!G28)),NA())))</f>
        <v>#N/A</v>
      </c>
      <c r="AS34" s="120" t="e">
        <f ca="1">+IF(AND(ISNUMBER(OFFSET('Sanitation Data'!$G$12,0,10*ROW('Sanitation Data'!G28))),DH34="Yes"),OFFSET('Sanitation Data'!$G$12,0,10*ROW('Sanitation Data'!G28)),IF(AND(ISNUMBER(OFFSET('Sanitation Data'!$G$12,0,10*ROW('Sanitation Data'!G28))),DH34="No",ISNUMBER(OFFSET('Sanitation Data'!$G$12,0,10*ROW('Sanitation Data'!G28)))),CONCATENATE("[",ROUND(OFFSET('Sanitation Data'!$G$12,0,10*ROW('Sanitation Data'!G28)),0),"]"),IF(AND(ISNUMBER(OFFSET('Sanitation Data'!$G$12,0,10*ROW('Sanitation Data'!G28))),DH34="",ISNUMBER(OFFSET('Sanitation Data'!$G$12,0,10*ROW('Sanitation Data'!G28)))),OFFSET('Sanitation Data'!$G$12,0,10*ROW('Sanitation Data'!G28)),NA())))</f>
        <v>#N/A</v>
      </c>
      <c r="AT34" s="120" t="e">
        <f ca="1">+IF(AND(ISNUMBER(OFFSET('Sanitation Data'!$G$13,0,10*ROW('Sanitation Data'!G28))),DI34="Yes"),OFFSET('Sanitation Data'!$G$13,0,10*ROW('Sanitation Data'!G28)),IF(AND(ISNUMBER(OFFSET('Sanitation Data'!$G$13,0,10*ROW('Sanitation Data'!G28))),DI34="No",ISNUMBER(OFFSET('Sanitation Data'!$G$13,0,10*ROW('Sanitation Data'!G28)))),CONCATENATE("[",ROUND(OFFSET('Sanitation Data'!$G$13,0,10*ROW('Sanitation Data'!G28)),0),"]"),IF(AND(ISNUMBER(OFFSET('Sanitation Data'!$G$13,0,10*ROW('Sanitation Data'!G28))),DI34="",ISNUMBER(OFFSET('Sanitation Data'!$G$13,0,10*ROW('Sanitation Data'!G28)))),OFFSET('Sanitation Data'!$G$13,0,10*ROW('Sanitation Data'!G28)),NA())))</f>
        <v>#N/A</v>
      </c>
      <c r="AU34" s="120" t="e">
        <f ca="1">+IF(AND(ISNUMBER(OFFSET('Sanitation Data'!$H$5,0,10*ROW('Sanitation Data'!H28))),DJ34="Yes"),100-OFFSET('Sanitation Data'!$H$5,0,10*ROW('Sanitation Data'!H28)),IF(AND(ISNUMBER(OFFSET('Sanitation Data'!$H$5,0,10*ROW('Sanitation Data'!H28))),DJ34="No",ISNUMBER(OFFSET('Sanitation Data'!$H$5,0,10*ROW('Sanitation Data'!H28)))),CONCATENATE("[",ROUND(100-OFFSET('Sanitation Data'!$H$5,0,10*ROW('Sanitation Data'!H28)),0),"]"),IF(AND(ISNUMBER(OFFSET('Sanitation Data'!$H$5,0,10*ROW('Sanitation Data'!H28))),DJ34="",ISNUMBER(OFFSET('Sanitation Data'!$H$5,0,10*ROW('Sanitation Data'!H28)))),100-OFFSET('Sanitation Data'!$H$5,0,10*ROW('Sanitation Data'!H28)),NA())))</f>
        <v>#N/A</v>
      </c>
      <c r="AV34" s="120" t="e">
        <f ca="1">+IF(AND(ISNUMBER(OFFSET('Sanitation Data'!$H$7,0,10*ROW('Sanitation Data'!H28))),DK34="Yes"),OFFSET('Sanitation Data'!$H$7,0,10*ROW('Sanitation Data'!H28)),IF(AND(ISNUMBER(OFFSET('Sanitation Data'!$H$7,0,10*ROW('Sanitation Data'!H28))),DK34="No",ISNUMBER(OFFSET('Sanitation Data'!$H$7,0,10*ROW('Sanitation Data'!H28)))),CONCATENATE("[",ROUND(OFFSET('Sanitation Data'!$H$7,0,10*ROW('Sanitation Data'!H28)),0),"]"),IF(AND(ISNUMBER(OFFSET('Sanitation Data'!$H$7,0,10*ROW('Sanitation Data'!H28))),DK34="",ISNUMBER(OFFSET('Sanitation Data'!$H$7,0,10*ROW('Sanitation Data'!H28)))),OFFSET('Sanitation Data'!$H$7,0,10*ROW('Sanitation Data'!H28)),NA())))</f>
        <v>#N/A</v>
      </c>
      <c r="AW34" s="120" t="e">
        <f ca="1">+IF(AND(ISNUMBER(OFFSET('Sanitation Data'!$H$11,0,10*ROW('Sanitation Data'!H28))),DL34="Yes"),OFFSET('Sanitation Data'!$H$11,0,10*ROW('Sanitation Data'!H28)),IF(AND(ISNUMBER(OFFSET('Sanitation Data'!$H$11,0,10*ROW('Sanitation Data'!H28))),DL34="No",ISNUMBER(OFFSET('Sanitation Data'!$H$11,0,10*ROW('Sanitation Data'!H28)))),CONCATENATE("[",ROUND(OFFSET('Sanitation Data'!$H$11,0,10*ROW('Sanitation Data'!H28)),0),"]"),IF(AND(ISNUMBER(OFFSET('Sanitation Data'!$H$11,0,10*ROW('Sanitation Data'!H28))),DL34="",ISNUMBER(OFFSET('Sanitation Data'!$H$11,0,10*ROW('Sanitation Data'!H28)))),OFFSET('Sanitation Data'!$H$11,0,10*ROW('Sanitation Data'!H28)),NA())))</f>
        <v>#N/A</v>
      </c>
      <c r="AX34" s="120" t="e">
        <f ca="1">+IF(AND(ISNUMBER(OFFSET('Sanitation Data'!$H$12,0,10*ROW('Sanitation Data'!H28))),DM34="Yes"),OFFSET('Sanitation Data'!$H$12,0,10*ROW('Sanitation Data'!H28)),IF(AND(ISNUMBER(OFFSET('Sanitation Data'!$H$12,0,10*ROW('Sanitation Data'!H28))),DM34="No",ISNUMBER(OFFSET('Sanitation Data'!$H$12,0,10*ROW('Sanitation Data'!H28)))),CONCATENATE("[",ROUND(OFFSET('Sanitation Data'!$H$12,0,10*ROW('Sanitation Data'!H28)),0),"]"),IF(AND(ISNUMBER(OFFSET('Sanitation Data'!$H$12,0,10*ROW('Sanitation Data'!H28))),DM34="",ISNUMBER(OFFSET('Sanitation Data'!$H$12,0,10*ROW('Sanitation Data'!H28)))),OFFSET('Sanitation Data'!$H$12,0,10*ROW('Sanitation Data'!H28)),NA())))</f>
        <v>#N/A</v>
      </c>
      <c r="AY34" s="120" t="e">
        <f ca="1">+IF(AND(ISNUMBER(OFFSET('Sanitation Data'!$H$13,0,10*ROW('Sanitation Data'!H28))),DN34="Yes"),OFFSET('Sanitation Data'!$H$13,0,10*ROW('Sanitation Data'!H28)),IF(AND(ISNUMBER(OFFSET('Sanitation Data'!$H$13,0,10*ROW('Sanitation Data'!H28))),DN34="No",ISNUMBER(OFFSET('Sanitation Data'!$H$13,0,10*ROW('Sanitation Data'!H28)))),CONCATENATE("[",ROUND(OFFSET('Sanitation Data'!$H$13,0,10*ROW('Sanitation Data'!H28)),0),"]"),IF(AND(ISNUMBER(OFFSET('Sanitation Data'!$H$13,0,10*ROW('Sanitation Data'!H28))),DN34="",ISNUMBER(OFFSET('Sanitation Data'!$H$13,0,10*ROW('Sanitation Data'!H28)))),OFFSET('Sanitation Data'!$H$13,0,10*ROW('Sanitation Data'!H28)),NA())))</f>
        <v>#N/A</v>
      </c>
      <c r="AZ34" s="121" t="e">
        <f ca="1">+IF(AND(ISNUMBER(OFFSET('Hygiene Data'!$C$6,0,10*ROW('Hygiene Data'!C28))),DO34="Yes"),OFFSET('Hygiene Data'!$C$6,0,10*ROW('Hygiene Data'!C28)),IF(AND(ISNUMBER(OFFSET('Hygiene Data'!$C$6,0,10*ROW('Hygiene Data'!C28))),DO34="No",ISNUMBER(OFFSET('Hygiene Data'!$C$6,0,10*ROW('Hygiene Data'!C28)))),CONCATENATE("[",ROUND(OFFSET('Hygiene Data'!$C$6,0,10*ROW('Hygiene Data'!C28)),0),"]"),IF(AND(ISNUMBER(OFFSET('Hygiene Data'!$C$6,0,10*ROW('Hygiene Data'!C28))),DO34="",ISNUMBER(OFFSET('Hygiene Data'!$C$6,0,10*ROW('Hygiene Data'!C28)))),OFFSET('Hygiene Data'!$C$6,0,10*ROW('Hygiene Data'!C28)),NA())))</f>
        <v>#N/A</v>
      </c>
      <c r="BA34" s="121" t="e">
        <f ca="1">+IF(AND(ISNUMBER(OFFSET('Hygiene Data'!$C$8,0,10*ROW('Hygiene Data'!C28))),DP34="Yes"),OFFSET('Hygiene Data'!$C$8,0,10*ROW('Hygiene Data'!C28)),IF(AND(ISNUMBER(OFFSET('Hygiene Data'!$C$8,0,10*ROW('Hygiene Data'!C28))),DP34="No",ISNUMBER(OFFSET('Hygiene Data'!$C$8,0,10*ROW('Hygiene Data'!C28)))),CONCATENATE("[",ROUND(OFFSET('Hygiene Data'!$C$8,0,10*ROW('Hygiene Data'!C28)),0),"]"),IF(AND(ISNUMBER(OFFSET('Hygiene Data'!$C$8,0,10*ROW('Hygiene Data'!C28))),DP34="",ISNUMBER(OFFSET('Hygiene Data'!$C$8,0,10*ROW('Hygiene Data'!C28)))),OFFSET('Hygiene Data'!$C$8,0,10*ROW('Hygiene Data'!C28)),NA())))</f>
        <v>#N/A</v>
      </c>
      <c r="BB34" s="121" t="e">
        <f ca="1">+IF(AND(ISNUMBER(OFFSET('Hygiene Data'!$C$10,0,10*ROW('Hygiene Data'!C28))),DQ34="Yes"),OFFSET('Hygiene Data'!$C$10,0,10*ROW('Hygiene Data'!C28)),IF(AND(ISNUMBER(OFFSET('Hygiene Data'!$C$10,0,10*ROW('Hygiene Data'!C28))),DQ34="No",ISNUMBER(OFFSET('Hygiene Data'!$C$10,0,10*ROW('Hygiene Data'!C28)))),CONCATENATE("[",ROUND(OFFSET('Hygiene Data'!$C$10,0,10*ROW('Hygiene Data'!C28)),0),"]"),IF(AND(ISNUMBER(OFFSET('Hygiene Data'!$C$10,0,10*ROW('Hygiene Data'!C28))),DQ34="",ISNUMBER(OFFSET('Hygiene Data'!$C$10,0,10*ROW('Hygiene Data'!C28)))),OFFSET('Hygiene Data'!$C$10,0,10*ROW('Hygiene Data'!C28)),NA())))</f>
        <v>#N/A</v>
      </c>
      <c r="BC34" s="121" t="e">
        <f ca="1">+IF(AND(ISNUMBER(OFFSET('Hygiene Data'!$D$6,0,10*ROW('Hygiene Data'!D28))),DR34="Yes"),OFFSET('Hygiene Data'!$D$6,0,10*ROW('Hygiene Data'!D28)),IF(AND(ISNUMBER(OFFSET('Hygiene Data'!$D$6,0,10*ROW('Hygiene Data'!D28))),DR34="No",ISNUMBER(OFFSET('Hygiene Data'!$D$6,0,10*ROW('Hygiene Data'!D28)))),CONCATENATE("[",ROUND(OFFSET('Hygiene Data'!$D$6,0,10*ROW('Hygiene Data'!D28)),0),"]"),IF(AND(ISNUMBER(OFFSET('Hygiene Data'!$D$6,0,10*ROW('Hygiene Data'!D28))),DR34="",ISNUMBER(OFFSET('Hygiene Data'!$D$6,0,10*ROW('Hygiene Data'!D28)))),OFFSET('Hygiene Data'!$D$6,0,10*ROW('Hygiene Data'!D28)),NA())))</f>
        <v>#N/A</v>
      </c>
      <c r="BD34" s="121" t="e">
        <f ca="1">+IF(AND(ISNUMBER(OFFSET('Hygiene Data'!$D$8,0,10*ROW('Hygiene Data'!D28))),DS34="Yes"),OFFSET('Hygiene Data'!$D$8,0,10*ROW('Hygiene Data'!D28)),IF(AND(ISNUMBER(OFFSET('Hygiene Data'!$D$8,0,10*ROW('Hygiene Data'!D28))),DS34="No",ISNUMBER(OFFSET('Hygiene Data'!$D$8,0,10*ROW('Hygiene Data'!D28)))),CONCATENATE("[",ROUND(OFFSET('Hygiene Data'!$D$8,0,10*ROW('Hygiene Data'!D28)),0),"]"),IF(AND(ISNUMBER(OFFSET('Hygiene Data'!$D$8,0,10*ROW('Hygiene Data'!D28))),DS34="",ISNUMBER(OFFSET('Hygiene Data'!$D$8,0,10*ROW('Hygiene Data'!D28)))),OFFSET('Hygiene Data'!$D$8,0,10*ROW('Hygiene Data'!D28)),NA())))</f>
        <v>#N/A</v>
      </c>
      <c r="BE34" s="121" t="e">
        <f ca="1">+IF(AND(ISNUMBER(OFFSET('Hygiene Data'!$D$10,0,10*ROW('Hygiene Data'!D28))),DT34="Yes"),OFFSET('Hygiene Data'!$D$10,0,10*ROW('Hygiene Data'!D28)),IF(AND(ISNUMBER(OFFSET('Hygiene Data'!$D$10,0,10*ROW('Hygiene Data'!D28))),DT34="No",ISNUMBER(OFFSET('Hygiene Data'!$D$10,0,10*ROW('Hygiene Data'!D28)))),CONCATENATE("[",ROUND(OFFSET('Hygiene Data'!$D$10,0,10*ROW('Hygiene Data'!D28)),0),"]"),IF(AND(ISNUMBER(OFFSET('Hygiene Data'!$D$10,0,10*ROW('Hygiene Data'!D28))),DT34="",ISNUMBER(OFFSET('Hygiene Data'!$D$10,0,10*ROW('Hygiene Data'!D28)))),OFFSET('Hygiene Data'!$D$10,0,10*ROW('Hygiene Data'!D28)),NA())))</f>
        <v>#N/A</v>
      </c>
      <c r="BF34" s="121" t="e">
        <f ca="1">+IF(AND(ISNUMBER(OFFSET('Hygiene Data'!$E$6,0,10*ROW('Hygiene Data'!E28))),DU34="Yes"),OFFSET('Hygiene Data'!$E$6,0,10*ROW('Hygiene Data'!E28)),IF(AND(ISNUMBER(OFFSET('Hygiene Data'!$E$6,0,10*ROW('Hygiene Data'!E28))),DU34="No",ISNUMBER(OFFSET('Hygiene Data'!$E$6,0,10*ROW('Hygiene Data'!E28)))),CONCATENATE("[",ROUND(OFFSET('Hygiene Data'!$E$6,0,10*ROW('Hygiene Data'!E28)),0),"]"),IF(AND(ISNUMBER(OFFSET('Hygiene Data'!$E$6,0,10*ROW('Hygiene Data'!E28))),DU34="",ISNUMBER(OFFSET('Hygiene Data'!$E$6,0,10*ROW('Hygiene Data'!E28)))),OFFSET('Hygiene Data'!$E$6,0,10*ROW('Hygiene Data'!E28)),NA())))</f>
        <v>#N/A</v>
      </c>
      <c r="BG34" s="121" t="e">
        <f ca="1">+IF(AND(ISNUMBER(OFFSET('Hygiene Data'!$E$8,0,10*ROW('Hygiene Data'!E28))),DV34="Yes"),OFFSET('Hygiene Data'!$E$8,0,10*ROW('Hygiene Data'!E28)),IF(AND(ISNUMBER(OFFSET('Hygiene Data'!$E$8,0,10*ROW('Hygiene Data'!E28))),DV34="No",ISNUMBER(OFFSET('Hygiene Data'!$E$8,0,10*ROW('Hygiene Data'!E28)))),CONCATENATE("[",ROUND(OFFSET('Hygiene Data'!$E$8,0,10*ROW('Hygiene Data'!E28)),0),"]"),IF(AND(ISNUMBER(OFFSET('Hygiene Data'!$E$8,0,10*ROW('Hygiene Data'!E28))),DV34="",ISNUMBER(OFFSET('Hygiene Data'!$E$8,0,10*ROW('Hygiene Data'!E28)))),OFFSET('Hygiene Data'!$E$8,0,10*ROW('Hygiene Data'!E28)),NA())))</f>
        <v>#N/A</v>
      </c>
      <c r="BH34" s="121" t="e">
        <f ca="1">+IF(AND(ISNUMBER(OFFSET('Hygiene Data'!$E$10,0,10*ROW('Hygiene Data'!E28))),DW34="Yes"),OFFSET('Hygiene Data'!$E$10,0,10*ROW('Hygiene Data'!E28)),IF(AND(ISNUMBER(OFFSET('Hygiene Data'!$E$10,0,10*ROW('Hygiene Data'!E28))),DW34="No",ISNUMBER(OFFSET('Hygiene Data'!$E$10,0,10*ROW('Hygiene Data'!E28)))),CONCATENATE("[",ROUND(OFFSET('Hygiene Data'!$E$10,0,10*ROW('Hygiene Data'!E28)),0),"]"),IF(AND(ISNUMBER(OFFSET('Hygiene Data'!$E$10,0,10*ROW('Hygiene Data'!E28))),DW34="",ISNUMBER(OFFSET('Hygiene Data'!$E$10,0,10*ROW('Hygiene Data'!E28)))),OFFSET('Hygiene Data'!$E$10,0,10*ROW('Hygiene Data'!E28)),NA())))</f>
        <v>#N/A</v>
      </c>
      <c r="BI34" s="121" t="e">
        <f ca="1">+IF(AND(ISNUMBER(OFFSET('Hygiene Data'!$F$6,0,10*ROW('Hygiene Data'!F28))),DX34="Yes"),OFFSET('Hygiene Data'!$F$6,0,10*ROW('Hygiene Data'!F28)),IF(AND(ISNUMBER(OFFSET('Hygiene Data'!$F$6,0,10*ROW('Hygiene Data'!F28))),DX34="No",ISNUMBER(OFFSET('Hygiene Data'!$F$6,0,10*ROW('Hygiene Data'!F28)))),CONCATENATE("[",ROUND(OFFSET('Hygiene Data'!$F$6,0,10*ROW('Hygiene Data'!F28)),0),"]"),IF(AND(ISNUMBER(OFFSET('Hygiene Data'!$F$6,0,10*ROW('Hygiene Data'!F28))),DX34="",ISNUMBER(OFFSET('Hygiene Data'!$F$6,0,10*ROW('Hygiene Data'!F28)))),OFFSET('Hygiene Data'!$F$6,0,10*ROW('Hygiene Data'!F28)),NA())))</f>
        <v>#N/A</v>
      </c>
      <c r="BJ34" s="121" t="e">
        <f ca="1">+IF(AND(ISNUMBER(OFFSET('Hygiene Data'!$F$8,0,10*ROW('Hygiene Data'!F28))),DY34="Yes"),OFFSET('Hygiene Data'!$F$8,0,10*ROW('Hygiene Data'!F28)),IF(AND(ISNUMBER(OFFSET('Hygiene Data'!$F$8,0,10*ROW('Hygiene Data'!F28))),DY34="No",ISNUMBER(OFFSET('Hygiene Data'!$F$8,0,10*ROW('Hygiene Data'!F28)))),CONCATENATE("[",ROUND(OFFSET('Hygiene Data'!$F$8,0,10*ROW('Hygiene Data'!F28)),0),"]"),IF(AND(ISNUMBER(OFFSET('Hygiene Data'!$F$8,0,10*ROW('Hygiene Data'!F28))),DY34="",ISNUMBER(OFFSET('Hygiene Data'!$F$8,0,10*ROW('Hygiene Data'!F28)))),OFFSET('Hygiene Data'!$F$8,0,10*ROW('Hygiene Data'!F28)),NA())))</f>
        <v>#N/A</v>
      </c>
      <c r="BK34" s="121" t="e">
        <f ca="1">+IF(AND(ISNUMBER(OFFSET('Hygiene Data'!$F$10,0,10*ROW('Hygiene Data'!F28))),DZ34="Yes"),OFFSET('Hygiene Data'!$F$10,0,10*ROW('Hygiene Data'!F28)),IF(AND(ISNUMBER(OFFSET('Hygiene Data'!$F$10,0,10*ROW('Hygiene Data'!F28))),DZ34="No",ISNUMBER(OFFSET('Hygiene Data'!$F$10,0,10*ROW('Hygiene Data'!F28)))),CONCATENATE("[",ROUND(OFFSET('Hygiene Data'!$F$10,0,10*ROW('Hygiene Data'!F28)),0),"]"),IF(AND(ISNUMBER(OFFSET('Hygiene Data'!$F$10,0,10*ROW('Hygiene Data'!F28))),DZ34="",ISNUMBER(OFFSET('Hygiene Data'!$F$10,0,10*ROW('Hygiene Data'!F28)))),OFFSET('Hygiene Data'!$F$10,0,10*ROW('Hygiene Data'!F28)),NA())))</f>
        <v>#N/A</v>
      </c>
      <c r="BL34" s="121" t="e">
        <f ca="1">+IF(AND(ISNUMBER(OFFSET('Hygiene Data'!$G$6,0,10*ROW('Hygiene Data'!G28))),EA34="Yes"),OFFSET('Hygiene Data'!$G$6,0,10*ROW('Hygiene Data'!G28)),IF(AND(ISNUMBER(OFFSET('Hygiene Data'!$G$6,0,10*ROW('Hygiene Data'!G28))),EA34="No",ISNUMBER(OFFSET('Hygiene Data'!$G$6,0,10*ROW('Hygiene Data'!G28)))),CONCATENATE("[",ROUND(OFFSET('Hygiene Data'!$G$6,0,10*ROW('Hygiene Data'!G28)),0),"]"),IF(AND(ISNUMBER(OFFSET('Hygiene Data'!$G$6,0,10*ROW('Hygiene Data'!G28))),EA34="",ISNUMBER(OFFSET('Hygiene Data'!$G$6,0,10*ROW('Hygiene Data'!G28)))),OFFSET('Hygiene Data'!$G$6,0,10*ROW('Hygiene Data'!G28)),NA())))</f>
        <v>#N/A</v>
      </c>
      <c r="BM34" s="121" t="e">
        <f ca="1">+IF(AND(ISNUMBER(OFFSET('Hygiene Data'!$G$8,0,10*ROW('Hygiene Data'!G28))),EB34="Yes"),OFFSET('Hygiene Data'!$G$8,0,10*ROW('Hygiene Data'!G28)),IF(AND(ISNUMBER(OFFSET('Hygiene Data'!$G$8,0,10*ROW('Hygiene Data'!G28))),EB34="No",ISNUMBER(OFFSET('Hygiene Data'!$G$8,0,10*ROW('Hygiene Data'!G28)))),CONCATENATE("[",ROUND(OFFSET('Hygiene Data'!$G$8,0,10*ROW('Hygiene Data'!G28)),0),"]"),IF(AND(ISNUMBER(OFFSET('Hygiene Data'!$G$8,0,10*ROW('Hygiene Data'!G28))),EB34="",ISNUMBER(OFFSET('Hygiene Data'!$G$8,0,10*ROW('Hygiene Data'!G28)))),OFFSET('Hygiene Data'!$G$8,0,10*ROW('Hygiene Data'!G28)),NA())))</f>
        <v>#N/A</v>
      </c>
      <c r="BN34" s="121" t="e">
        <f ca="1">+IF(AND(ISNUMBER(OFFSET('Hygiene Data'!$G$10,0,10*ROW('Hygiene Data'!G28))),EC34="Yes"),OFFSET('Hygiene Data'!$G$10,0,10*ROW('Hygiene Data'!G28)),IF(AND(ISNUMBER(OFFSET('Hygiene Data'!$G$10,0,10*ROW('Hygiene Data'!G28))),EC34="No",ISNUMBER(OFFSET('Hygiene Data'!$G$10,0,10*ROW('Hygiene Data'!G28)))),CONCATENATE("[",ROUND(OFFSET('Hygiene Data'!$G$10,0,10*ROW('Hygiene Data'!G28)),0),"]"),IF(AND(ISNUMBER(OFFSET('Hygiene Data'!$G$10,0,10*ROW('Hygiene Data'!G28))),EC34="",ISNUMBER(OFFSET('Hygiene Data'!$G$10,0,10*ROW('Hygiene Data'!G28)))),OFFSET('Hygiene Data'!$G$10,0,10*ROW('Hygiene Data'!G28)),NA())))</f>
        <v>#N/A</v>
      </c>
      <c r="BO34" s="121" t="e">
        <f ca="1">+IF(AND(ISNUMBER(OFFSET('Hygiene Data'!$H$6,0,10*ROW('Hygiene Data'!H28))),ED34="Yes"),OFFSET('Hygiene Data'!$H$6,0,10*ROW('Hygiene Data'!H28)),IF(AND(ISNUMBER(OFFSET('Hygiene Data'!$H$6,0,10*ROW('Hygiene Data'!H28))),ED34="No",ISNUMBER(OFFSET('Hygiene Data'!$H$6,0,10*ROW('Hygiene Data'!H28)))),CONCATENATE("[",ROUND(OFFSET('Hygiene Data'!$H$6,0,10*ROW('Hygiene Data'!H28)),0),"]"),IF(AND(ISNUMBER(OFFSET('Hygiene Data'!$H$6,0,10*ROW('Hygiene Data'!H28))),ED34="",ISNUMBER(OFFSET('Hygiene Data'!$H$6,0,10*ROW('Hygiene Data'!H28)))),OFFSET('Hygiene Data'!$H$6,0,10*ROW('Hygiene Data'!H28)),NA())))</f>
        <v>#N/A</v>
      </c>
      <c r="BP34" s="121" t="e">
        <f ca="1">+IF(AND(ISNUMBER(OFFSET('Hygiene Data'!$H$8,0,10*ROW('Hygiene Data'!H28))),EE34="Yes"),OFFSET('Hygiene Data'!$H$8,0,10*ROW('Hygiene Data'!H28)),IF(AND(ISNUMBER(OFFSET('Hygiene Data'!$H$8,0,10*ROW('Hygiene Data'!H28))),EE34="No",ISNUMBER(OFFSET('Hygiene Data'!$H$8,0,10*ROW('Hygiene Data'!H28)))),CONCATENATE("[",ROUND(OFFSET('Hygiene Data'!$H$8,0,10*ROW('Hygiene Data'!H28)),0),"]"),IF(AND(ISNUMBER(OFFSET('Hygiene Data'!$H$8,0,10*ROW('Hygiene Data'!H28))),EE34="",ISNUMBER(OFFSET('Hygiene Data'!$H$8,0,10*ROW('Hygiene Data'!H28)))),OFFSET('Hygiene Data'!$H$8,0,10*ROW('Hygiene Data'!H28)),NA())))</f>
        <v>#N/A</v>
      </c>
      <c r="BQ34" s="121" t="e">
        <f ca="1">+IF(AND(ISNUMBER(OFFSET('Hygiene Data'!$H$10,0,10*ROW('Hygiene Data'!H28))),EF34="Yes"),OFFSET('Hygiene Data'!$H$10,0,10*ROW('Hygiene Data'!H28)),IF(AND(ISNUMBER(OFFSET('Hygiene Data'!$H$10,0,10*ROW('Hygiene Data'!H28))),EF34="No",ISNUMBER(OFFSET('Hygiene Data'!$H$10,0,10*ROW('Hygiene Data'!H28)))),CONCATENATE("[",ROUND(OFFSET('Hygiene Data'!$H$10,0,10*ROW('Hygiene Data'!H28)),0),"]"),IF(AND(ISNUMBER(OFFSET('Hygiene Data'!$H$10,0,10*ROW('Hygiene Data'!H28))),EF34="",ISNUMBER(OFFSET('Hygiene Data'!$H$10,0,10*ROW('Hygiene Data'!H28)))),OFFSET('Hygiene Data'!$H$10,0,10*ROW('Hygiene Data'!H28)),NA())))</f>
        <v>#N/A</v>
      </c>
      <c r="BS34" s="28" t="str">
        <f ca="1">+IF(OFFSET('Water Data'!$C$28,0,10*ROW('Water Data'!C28))="","",OFFSET('Water Data'!$C$28,0,10*ROW('Water Data'!C28)))</f>
        <v/>
      </c>
      <c r="BT34" s="28" t="str">
        <f ca="1">+IF(OFFSET('Water Data'!$C$29,0,10*ROW('Water Data'!C28))="","",OFFSET('Water Data'!$C$29,0,10*ROW('Water Data'!C28)))</f>
        <v/>
      </c>
      <c r="BU34" s="28" t="str">
        <f ca="1">+IF(OFFSET('Water Data'!$C$30,0,10*ROW('Water Data'!C28))="","",OFFSET('Water Data'!$C$30,0,10*ROW('Water Data'!C28)))</f>
        <v/>
      </c>
      <c r="BV34" s="28" t="str">
        <f ca="1">+IF(OFFSET('Water Data'!$D$28,0,10*ROW('Water Data'!D28))="","",OFFSET('Water Data'!$D$28,0,10*ROW('Water Data'!D28)))</f>
        <v/>
      </c>
      <c r="BW34" s="28" t="str">
        <f ca="1">+IF(OFFSET('Water Data'!$D$29,0,10*ROW('Water Data'!D28))="","",OFFSET('Water Data'!$D$29,0,10*ROW('Water Data'!D28)))</f>
        <v/>
      </c>
      <c r="BX34" s="28" t="str">
        <f ca="1">+IF(OFFSET('Water Data'!$D$30,0,10*ROW('Water Data'!D28))="","",OFFSET('Water Data'!$D$30,0,10*ROW('Water Data'!D28)))</f>
        <v/>
      </c>
      <c r="BY34" s="28" t="str">
        <f ca="1">+IF(OFFSET('Water Data'!$E$28,0,10*ROW('Water Data'!E28))="","",OFFSET('Water Data'!$E$28,0,10*ROW('Water Data'!E28)))</f>
        <v/>
      </c>
      <c r="BZ34" s="28" t="str">
        <f ca="1">+IF(OFFSET('Water Data'!$E$29,0,10*ROW('Water Data'!E28))="","",OFFSET('Water Data'!$E$29,0,10*ROW('Water Data'!E28)))</f>
        <v/>
      </c>
      <c r="CA34" s="28" t="str">
        <f ca="1">+IF(OFFSET('Water Data'!$E$30,0,10*ROW('Water Data'!E28))="","",OFFSET('Water Data'!$E$30,0,10*ROW('Water Data'!E28)))</f>
        <v/>
      </c>
      <c r="CB34" s="28" t="str">
        <f ca="1">+IF(OFFSET('Water Data'!$F$28,0,10*ROW('Water Data'!F28))="","",OFFSET('Water Data'!$F$28,0,10*ROW('Water Data'!F28)))</f>
        <v/>
      </c>
      <c r="CC34" s="28" t="str">
        <f ca="1">+IF(OFFSET('Water Data'!$F$29,0,10*ROW('Water Data'!F28))="","",OFFSET('Water Data'!$F$29,0,10*ROW('Water Data'!F28)))</f>
        <v/>
      </c>
      <c r="CD34" s="28" t="str">
        <f ca="1">+IF(OFFSET('Water Data'!$F$30,0,10*ROW('Water Data'!F28))="","",OFFSET('Water Data'!$F$30,0,10*ROW('Water Data'!F28)))</f>
        <v/>
      </c>
      <c r="CE34" s="28" t="str">
        <f ca="1">+IF(OFFSET('Water Data'!$G$28,0,10*ROW('Water Data'!G28))="","",OFFSET('Water Data'!$G$28,0,10*ROW('Water Data'!G28)))</f>
        <v/>
      </c>
      <c r="CF34" s="28" t="str">
        <f ca="1">+IF(OFFSET('Water Data'!$G$29,0,10*ROW('Water Data'!G28))="","",OFFSET('Water Data'!$G$29,0,10*ROW('Water Data'!G28)))</f>
        <v/>
      </c>
      <c r="CG34" s="28" t="str">
        <f ca="1">+IF(OFFSET('Water Data'!$G$30,0,10*ROW('Water Data'!G28))="","",OFFSET('Water Data'!$G$30,0,10*ROW('Water Data'!G28)))</f>
        <v/>
      </c>
      <c r="CH34" s="28" t="str">
        <f ca="1">+IF(OFFSET('Water Data'!$H$28,0,10*ROW('Water Data'!H28))="","",OFFSET('Water Data'!$H$28,0,10*ROW('Water Data'!H28)))</f>
        <v/>
      </c>
      <c r="CI34" s="28" t="str">
        <f ca="1">+IF(OFFSET('Water Data'!$H$29,0,10*ROW('Water Data'!H28))="","",OFFSET('Water Data'!$H$29,0,10*ROW('Water Data'!H28)))</f>
        <v/>
      </c>
      <c r="CJ34" s="28" t="str">
        <f ca="1">+IF(OFFSET('Water Data'!$H$30,0,10*ROW('Water Data'!H28))="","",OFFSET('Water Data'!$H$30,0,10*ROW('Water Data'!H28)))</f>
        <v/>
      </c>
      <c r="CK34" s="28" t="str">
        <f ca="1">+IF(OFFSET('Sanitation Data'!$C$29,0,10*ROW('Sanitation Data'!C28))="","",OFFSET('Sanitation Data'!$C$29,0,10*ROW('Sanitation Data'!C28)))</f>
        <v/>
      </c>
      <c r="CL34" s="28" t="str">
        <f ca="1">+IF(OFFSET('Sanitation Data'!$C$30,0,10*ROW('Sanitation Data'!C28))="","",OFFSET('Sanitation Data'!$C$30,0,10*ROW('Sanitation Data'!C28)))</f>
        <v/>
      </c>
      <c r="CM34" s="28" t="str">
        <f ca="1">+IF(OFFSET('Sanitation Data'!$C$31,0,10*ROW('Sanitation Data'!C28))="","",OFFSET('Sanitation Data'!$C$31,0,10*ROW('Sanitation Data'!C28)))</f>
        <v/>
      </c>
      <c r="CN34" s="28" t="str">
        <f ca="1">+IF(OFFSET('Sanitation Data'!$C$32,0,10*ROW('Sanitation Data'!C28))="","",OFFSET('Sanitation Data'!$C$32,0,10*ROW('Sanitation Data'!C28)))</f>
        <v/>
      </c>
      <c r="CO34" s="28" t="str">
        <f ca="1">+IF(OFFSET('Sanitation Data'!$C$33,0,10*ROW('Sanitation Data'!C28))="","",OFFSET('Sanitation Data'!$C$33,0,10*ROW('Sanitation Data'!C28)))</f>
        <v/>
      </c>
      <c r="CP34" s="28" t="str">
        <f ca="1">+IF(OFFSET('Sanitation Data'!$D$29,0,10*ROW('Sanitation Data'!D28))="","",OFFSET('Sanitation Data'!$D$29,0,10*ROW('Sanitation Data'!D28)))</f>
        <v/>
      </c>
      <c r="CQ34" s="28" t="str">
        <f ca="1">+IF(OFFSET('Sanitation Data'!$D$30,0,10*ROW('Sanitation Data'!D28))="","",OFFSET('Sanitation Data'!$D$30,0,10*ROW('Sanitation Data'!D28)))</f>
        <v/>
      </c>
      <c r="CR34" s="28" t="str">
        <f ca="1">+IF(OFFSET('Sanitation Data'!$D$31,0,10*ROW('Sanitation Data'!D28))="","",OFFSET('Sanitation Data'!$D$31,0,10*ROW('Sanitation Data'!D28)))</f>
        <v/>
      </c>
      <c r="CS34" s="28" t="str">
        <f ca="1">+IF(OFFSET('Sanitation Data'!$D$32,0,10*ROW('Sanitation Data'!D28))="","",OFFSET('Sanitation Data'!$D$32,0,10*ROW('Sanitation Data'!D28)))</f>
        <v/>
      </c>
      <c r="CT34" s="28" t="str">
        <f ca="1">+IF(OFFSET('Sanitation Data'!$D$33,0,10*ROW('Sanitation Data'!D28))="","",OFFSET('Sanitation Data'!$D$33,0,10*ROW('Sanitation Data'!D28)))</f>
        <v/>
      </c>
      <c r="CU34" s="28" t="str">
        <f ca="1">+IF(OFFSET('Sanitation Data'!$E$29,0,10*ROW('Sanitation Data'!E28))="","",OFFSET('Sanitation Data'!$E$29,0,10*ROW('Sanitation Data'!E28)))</f>
        <v/>
      </c>
      <c r="CV34" s="28" t="str">
        <f ca="1">+IF(OFFSET('Sanitation Data'!$E$30,0,10*ROW('Sanitation Data'!E28))="","",OFFSET('Sanitation Data'!$E$30,0,10*ROW('Sanitation Data'!E28)))</f>
        <v/>
      </c>
      <c r="CW34" s="28" t="str">
        <f ca="1">+IF(OFFSET('Sanitation Data'!$E$31,0,10*ROW('Sanitation Data'!E28))="","",OFFSET('Sanitation Data'!$E$31,0,10*ROW('Sanitation Data'!E28)))</f>
        <v/>
      </c>
      <c r="CX34" s="28" t="str">
        <f ca="1">+IF(OFFSET('Sanitation Data'!$E$32,0,10*ROW('Sanitation Data'!E28))="","",OFFSET('Sanitation Data'!$E$32,0,10*ROW('Sanitation Data'!E28)))</f>
        <v/>
      </c>
      <c r="CY34" s="28" t="str">
        <f ca="1">+IF(OFFSET('Sanitation Data'!$E$33,0,10*ROW('Sanitation Data'!E28))="","",OFFSET('Sanitation Data'!$E$33,0,10*ROW('Sanitation Data'!E28)))</f>
        <v/>
      </c>
      <c r="CZ34" s="28" t="str">
        <f ca="1">+IF(OFFSET('Sanitation Data'!$F$29,0,10*ROW('Sanitation Data'!F28))="","",OFFSET('Sanitation Data'!$F$29,0,10*ROW('Sanitation Data'!F28)))</f>
        <v/>
      </c>
      <c r="DA34" s="28" t="str">
        <f ca="1">+IF(OFFSET('Sanitation Data'!$F$30,0,10*ROW('Sanitation Data'!F28))="","",OFFSET('Sanitation Data'!$F$30,0,10*ROW('Sanitation Data'!F28)))</f>
        <v/>
      </c>
      <c r="DB34" s="28" t="str">
        <f ca="1">+IF(OFFSET('Sanitation Data'!$F$31,0,10*ROW('Sanitation Data'!F28))="","",OFFSET('Sanitation Data'!$F$31,0,10*ROW('Sanitation Data'!F28)))</f>
        <v/>
      </c>
      <c r="DC34" s="28" t="str">
        <f ca="1">+IF(OFFSET('Sanitation Data'!$F$32,0,10*ROW('Sanitation Data'!F28))="","",OFFSET('Sanitation Data'!$F$32,0,10*ROW('Sanitation Data'!F28)))</f>
        <v/>
      </c>
      <c r="DD34" s="28" t="str">
        <f ca="1">+IF(OFFSET('Sanitation Data'!$F$33,0,10*ROW('Sanitation Data'!F28))="","",OFFSET('Sanitation Data'!$F$33,0,10*ROW('Sanitation Data'!F28)))</f>
        <v/>
      </c>
      <c r="DE34" s="28" t="str">
        <f ca="1">+IF(OFFSET('Sanitation Data'!$G$29,0,10*ROW('Sanitation Data'!G28))="","",OFFSET('Sanitation Data'!$G$29,0,10*ROW('Sanitation Data'!G28)))</f>
        <v/>
      </c>
      <c r="DF34" s="28" t="str">
        <f ca="1">+IF(OFFSET('Sanitation Data'!$G$30,0,10*ROW('Sanitation Data'!G28))="","",OFFSET('Sanitation Data'!$G$30,0,10*ROW('Sanitation Data'!G28)))</f>
        <v/>
      </c>
      <c r="DG34" s="28" t="str">
        <f ca="1">+IF(OFFSET('Sanitation Data'!$G$31,0,10*ROW('Sanitation Data'!G28))="","",OFFSET('Sanitation Data'!$G$31,0,10*ROW('Sanitation Data'!G28)))</f>
        <v/>
      </c>
      <c r="DH34" s="28" t="str">
        <f ca="1">+IF(OFFSET('Sanitation Data'!$G$32,0,10*ROW('Sanitation Data'!G28))="","",OFFSET('Sanitation Data'!$G$32,0,10*ROW('Sanitation Data'!G28)))</f>
        <v/>
      </c>
      <c r="DI34" s="28" t="str">
        <f ca="1">+IF(OFFSET('Sanitation Data'!$G$33,0,10*ROW('Sanitation Data'!G28))="","",OFFSET('Sanitation Data'!$G$33,0,10*ROW('Sanitation Data'!G28)))</f>
        <v/>
      </c>
      <c r="DJ34" s="28" t="str">
        <f ca="1">+IF(OFFSET('Sanitation Data'!$H$29,0,10*ROW('Sanitation Data'!H28))="","",OFFSET('Sanitation Data'!$H$29,0,10*ROW('Sanitation Data'!H28)))</f>
        <v/>
      </c>
      <c r="DK34" s="28" t="str">
        <f ca="1">+IF(OFFSET('Sanitation Data'!$H$30,0,10*ROW('Sanitation Data'!H28))="","",OFFSET('Sanitation Data'!$H$30,0,10*ROW('Sanitation Data'!H28)))</f>
        <v/>
      </c>
      <c r="DL34" s="28" t="str">
        <f ca="1">+IF(OFFSET('Sanitation Data'!$H$31,0,10*ROW('Sanitation Data'!H28))="","",OFFSET('Sanitation Data'!$H$31,0,10*ROW('Sanitation Data'!H28)))</f>
        <v/>
      </c>
      <c r="DM34" s="28" t="str">
        <f ca="1">+IF(OFFSET('Sanitation Data'!$H$32,0,10*ROW('Sanitation Data'!H28))="","",OFFSET('Sanitation Data'!$H$32,0,10*ROW('Sanitation Data'!H28)))</f>
        <v/>
      </c>
      <c r="DN34" s="28" t="str">
        <f ca="1">+IF(OFFSET('Sanitation Data'!$H$33,0,10*ROW('Sanitation Data'!H28))="","",OFFSET('Sanitation Data'!$H$33,0,10*ROW('Sanitation Data'!H28)))</f>
        <v/>
      </c>
      <c r="DO34" s="28" t="str">
        <f ca="1">+IF(OFFSET('Hygiene Data'!$C$12,0,10*ROW('Hygiene Data'!C28))="","",OFFSET('Hygiene Data'!$C$12,0,10*ROW('Hygiene Data'!C28)))</f>
        <v/>
      </c>
      <c r="DP34" s="28" t="str">
        <f ca="1">+IF(OFFSET('Hygiene Data'!$C$13,0,10*ROW('Hygiene Data'!C28))="","",OFFSET('Hygiene Data'!$C$13,0,10*ROW('Hygiene Data'!C28)))</f>
        <v/>
      </c>
      <c r="DQ34" s="28" t="str">
        <f ca="1">+IF(OFFSET('Hygiene Data'!$C$14,0,10*ROW('Hygiene Data'!C28))="","",OFFSET('Hygiene Data'!$C$14,0,10*ROW('Hygiene Data'!C28)))</f>
        <v/>
      </c>
      <c r="DR34" s="28" t="str">
        <f ca="1">+IF(OFFSET('Hygiene Data'!$D$12,0,10*ROW('Hygiene Data'!D28))="","",OFFSET('Hygiene Data'!$D$12,0,10*ROW('Hygiene Data'!D28)))</f>
        <v/>
      </c>
      <c r="DS34" s="28" t="str">
        <f ca="1">+IF(OFFSET('Hygiene Data'!$D$13,0,10*ROW('Hygiene Data'!D28))="","",OFFSET('Hygiene Data'!$D$13,0,10*ROW('Hygiene Data'!D28)))</f>
        <v/>
      </c>
      <c r="DT34" s="28" t="str">
        <f ca="1">+IF(OFFSET('Hygiene Data'!$D$14,0,10*ROW('Hygiene Data'!D28))="","",OFFSET('Hygiene Data'!$D$14,0,10*ROW('Hygiene Data'!D28)))</f>
        <v/>
      </c>
      <c r="DU34" s="28" t="str">
        <f ca="1">+IF(OFFSET('Hygiene Data'!$E$12,0,10*ROW('Hygiene Data'!E28))="","",OFFSET('Hygiene Data'!$E$12,0,10*ROW('Hygiene Data'!E28)))</f>
        <v/>
      </c>
      <c r="DV34" s="28" t="str">
        <f ca="1">+IF(OFFSET('Hygiene Data'!$E$13,0,10*ROW('Hygiene Data'!E28))="","",OFFSET('Hygiene Data'!$E$13,0,10*ROW('Hygiene Data'!E28)))</f>
        <v/>
      </c>
      <c r="DW34" s="28" t="str">
        <f ca="1">+IF(OFFSET('Hygiene Data'!$E$14,0,10*ROW('Hygiene Data'!E28))="","",OFFSET('Hygiene Data'!$E$14,0,10*ROW('Hygiene Data'!E28)))</f>
        <v/>
      </c>
      <c r="DX34" s="28" t="str">
        <f ca="1">+IF(OFFSET('Hygiene Data'!$F$12,0,10*ROW('Hygiene Data'!F28))="","",OFFSET('Hygiene Data'!$F$12,0,10*ROW('Hygiene Data'!F28)))</f>
        <v/>
      </c>
      <c r="DY34" s="28" t="str">
        <f ca="1">+IF(OFFSET('Hygiene Data'!$F$13,0,10*ROW('Hygiene Data'!F28))="","",OFFSET('Hygiene Data'!$F$13,0,10*ROW('Hygiene Data'!F28)))</f>
        <v/>
      </c>
      <c r="DZ34" s="28" t="str">
        <f ca="1">+IF(OFFSET('Hygiene Data'!$F$14,0,10*ROW('Hygiene Data'!F28))="","",OFFSET('Hygiene Data'!$F$14,0,10*ROW('Hygiene Data'!F28)))</f>
        <v/>
      </c>
      <c r="EA34" s="28" t="str">
        <f ca="1">+IF(OFFSET('Hygiene Data'!$G$12,0,10*ROW('Hygiene Data'!G28))="","",OFFSET('Hygiene Data'!$G$12,0,10*ROW('Hygiene Data'!G28)))</f>
        <v/>
      </c>
      <c r="EB34" s="28" t="str">
        <f ca="1">+IF(OFFSET('Hygiene Data'!$G$13,0,10*ROW('Hygiene Data'!G28))="","",OFFSET('Hygiene Data'!$G$13,0,10*ROW('Hygiene Data'!G28)))</f>
        <v/>
      </c>
      <c r="EC34" s="28" t="str">
        <f ca="1">+IF(OFFSET('Hygiene Data'!$G$14,0,10*ROW('Hygiene Data'!G28))="","",OFFSET('Hygiene Data'!$G$14,0,10*ROW('Hygiene Data'!G28)))</f>
        <v/>
      </c>
      <c r="ED34" s="28" t="str">
        <f ca="1">+IF(OFFSET('Hygiene Data'!$H$12,0,10*ROW('Hygiene Data'!H28))="","",OFFSET('Hygiene Data'!$H$12,0,10*ROW('Hygiene Data'!H28)))</f>
        <v/>
      </c>
      <c r="EE34" s="28" t="str">
        <f ca="1">+IF(OFFSET('Hygiene Data'!$H$13,0,10*ROW('Hygiene Data'!H28))="","",OFFSET('Hygiene Data'!$H$13,0,10*ROW('Hygiene Data'!H28)))</f>
        <v/>
      </c>
      <c r="EF34" s="28" t="str">
        <f ca="1">+IF(OFFSET('Hygiene Data'!$H$14,0,10*ROW('Hygiene Data'!H28))="","",OFFSET('Hygiene Data'!$H$14,0,10*ROW('Hygiene Data'!H28)))</f>
        <v/>
      </c>
    </row>
    <row r="35" spans="1:136" x14ac:dyDescent="0.2">
      <c r="A35" s="44" t="str">
        <f ca="1">+IF(OFFSET('Water Data'!$B$1,0,10*ROW('Water Data'!B32))="","",OFFSET('Water Data'!$B$1,0,10*ROW('Water Data'!B32)))</f>
        <v/>
      </c>
      <c r="B35" s="44" t="str">
        <f ca="1">+IF(OFFSET('Water Data'!$A$3,0,10*ROW('Water Data'!A32))="","",OFFSET('Water Data'!$A$3,0,10*ROW('Water Data'!A32)))</f>
        <v/>
      </c>
      <c r="C35" s="44" t="str">
        <f ca="1">+IF(OFFSET('Water Data'!$C$3,0,10*ROW('Water Data'!C32))="","",OFFSET('Water Data'!$C$3,0,10*ROW('Water Data'!C32)))</f>
        <v/>
      </c>
      <c r="D35" s="119" t="e">
        <f ca="1">+IF(AND(ISNUMBER(OFFSET('Water Data'!$C$5,0,10*ROW('Water Data'!C29))),BS35="Yes"),100-OFFSET('Water Data'!$C$5,0,10*ROW('Water Data'!C29)),IF(AND(ISNUMBER(OFFSET('Water Data'!$C$5,0,10*ROW('Water Data'!C29))),BS35="No",ISNUMBER(OFFSET('Water Data'!$C$5,0,10*ROW('Water Data'!C29)))),CONCATENATE("[",ROUND(100-OFFSET('Water Data'!$C$5,0,10*ROW('Water Data'!C29)),0),"]"),IF(AND(ISNUMBER(OFFSET('Water Data'!$C$5,0,10*ROW('Water Data'!C29))),BS35="",ISNUMBER(OFFSET('Water Data'!$C$5,0,10*ROW('Water Data'!C29)))),100-OFFSET('Water Data'!$C$5,0,10*ROW('Water Data'!C29)),NA())))</f>
        <v>#N/A</v>
      </c>
      <c r="E35" s="119" t="e">
        <f ca="1">+IF(AND(ISNUMBER(OFFSET('Water Data'!$C$7,0,10*ROW('Water Data'!D29))),BT35="Yes"),OFFSET('Water Data'!$C$7,0,10*ROW('Water Data'!C29)),IF(AND(ISNUMBER(OFFSET('Water Data'!$C$7,0,10*ROW('Water Data'!C29))),BT35="No",ISNUMBER(OFFSET('Water Data'!$C$7,0,10*ROW('Water Data'!C29)))),CONCATENATE("[",ROUND(OFFSET('Water Data'!$C$7,0,10*ROW('Water Data'!C29)),0),"]"),IF(AND(ISNUMBER(OFFSET('Water Data'!$C$7,0,10*ROW('Water Data'!C29))),BT35="",ISNUMBER(OFFSET('Water Data'!$C$7,0,10*ROW('Water Data'!C29)))),OFFSET('Water Data'!$C$7,0,10*ROW('Water Data'!C29)),NA())))</f>
        <v>#N/A</v>
      </c>
      <c r="F35" s="119" t="e">
        <f ca="1">+IF(AND(ISNUMBER(OFFSET('Water Data'!$C$10,0,10*ROW('Water Data'!C29))),BU35="Yes"),OFFSET('Water Data'!$C$10,0,10*ROW('Water Data'!C29)),IF(AND(ISNUMBER(OFFSET('Water Data'!$C$10,0,10*ROW('Water Data'!C29))),BU35="No",ISNUMBER(OFFSET('Water Data'!$C$10,0,10*ROW('Water Data'!C29)))),CONCATENATE("[",ROUND(OFFSET('Water Data'!$C$10,0,10*ROW('Water Data'!C29)),0),"]"),IF(AND(ISNUMBER(OFFSET('Water Data'!$C$10,0,10*ROW('Water Data'!C29))),BU35="",ISNUMBER(OFFSET('Water Data'!$C$10,0,10*ROW('Water Data'!C29)))),OFFSET('Water Data'!$C$10,0,10*ROW('Water Data'!C29)),NA())))</f>
        <v>#N/A</v>
      </c>
      <c r="G35" s="119" t="e">
        <f ca="1">+IF(AND(ISNUMBER(OFFSET('Water Data'!$D$5,0,10*ROW('Water Data'!D29))),BV35="Yes"),100-OFFSET('Water Data'!$D$5,0,10*ROW('Water Data'!D29)),IF(AND(ISNUMBER(OFFSET('Water Data'!$D$5,0,10*ROW('Water Data'!D29))),BV35="No",ISNUMBER(OFFSET('Water Data'!$D$5,0,10*ROW('Water Data'!D29)))),CONCATENATE("[",ROUND(100-OFFSET('Water Data'!$D$5,0,10*ROW('Water Data'!D29)),0),"]"),IF(AND(ISNUMBER(OFFSET('Water Data'!$D$5,0,10*ROW('Water Data'!D29))),BV35="",ISNUMBER(OFFSET('Water Data'!$D$5,0,10*ROW('Water Data'!D29)))),100-OFFSET('Water Data'!$D$5,0,10*ROW('Water Data'!D29)),NA())))</f>
        <v>#N/A</v>
      </c>
      <c r="H35" s="119" t="e">
        <f ca="1">+IF(AND(ISNUMBER(OFFSET('Water Data'!$D$7,0,10*ROW('Water Data'!D29))),BW35="Yes"),OFFSET('Water Data'!$D$7,0,10*ROW('Water Data'!D29)),IF(AND(ISNUMBER(OFFSET('Water Data'!$D$7,0,10*ROW('Water Data'!D29))),BW35="No",ISNUMBER(OFFSET('Water Data'!$D$7,0,10*ROW('Water Data'!D29)))),CONCATENATE("[",ROUND(OFFSET('Water Data'!$C$7,0,10*ROW('Water Data'!D29)),0),"]"),IF(AND(ISNUMBER(OFFSET('Water Data'!$D$7,0,10*ROW('Water Data'!D29))),BW35="",ISNUMBER(OFFSET('Water Data'!$D$7,0,10*ROW('Water Data'!D29)))),OFFSET('Water Data'!$D$7,0,10*ROW('Water Data'!D29)),NA())))</f>
        <v>#N/A</v>
      </c>
      <c r="I35" s="119" t="e">
        <f ca="1">+IF(AND(ISNUMBER(OFFSET('Water Data'!$D$10,0,10*ROW('Water Data'!D29))),BX35="Yes"),OFFSET('Water Data'!$D$10,0,10*ROW('Water Data'!D29)),IF(AND(ISNUMBER(OFFSET('Water Data'!$D$10,0,10*ROW('Water Data'!D29))),BX35="No",ISNUMBER(OFFSET('Water Data'!$D$10,0,10*ROW('Water Data'!D29)))),CONCATENATE("[",ROUND(OFFSET('Water Data'!$D$10,0,10*ROW('Water Data'!D29)),0),"]"),IF(AND(ISNUMBER(OFFSET('Water Data'!$D$10,0,10*ROW('Water Data'!D29))),BX35="",ISNUMBER(OFFSET('Water Data'!$D$10,0,10*ROW('Water Data'!D29)))),OFFSET('Water Data'!$D$10,0,10*ROW('Water Data'!D29)),NA())))</f>
        <v>#N/A</v>
      </c>
      <c r="J35" s="119" t="e">
        <f ca="1">+IF(AND(ISNUMBER(OFFSET('Water Data'!$E$5,0,10*ROW('Water Data'!E29))),BY35="Yes"),100-OFFSET('Water Data'!$E$5,0,10*ROW('Water Data'!E29)),IF(AND(ISNUMBER(OFFSET('Water Data'!$E$5,0,10*ROW('Water Data'!E29))),BY35="No",ISNUMBER(OFFSET('Water Data'!$E$5,0,10*ROW('Water Data'!E29)))),CONCATENATE("[",ROUND(100-OFFSET('Water Data'!$E$5,0,10*ROW('Water Data'!E29)),0),"]"),IF(AND(ISNUMBER(OFFSET('Water Data'!$E$5,0,10*ROW('Water Data'!E29))),BY35="",ISNUMBER(OFFSET('Water Data'!$E$5,0,10*ROW('Water Data'!E29)))),100-OFFSET('Water Data'!$E$5,0,10*ROW('Water Data'!E29)),NA())))</f>
        <v>#N/A</v>
      </c>
      <c r="K35" s="119" t="e">
        <f ca="1">+IF(AND(ISNUMBER(OFFSET('Water Data'!$E$7,0,10*ROW('Water Data'!E29))),BZ35="Yes"),OFFSET('Water Data'!$E$7,0,10*ROW('Water Data'!E29)),IF(AND(ISNUMBER(OFFSET('Water Data'!$E$7,0,10*ROW('Water Data'!E29))),BZ35="No",ISNUMBER(OFFSET('Water Data'!$E$7,0,10*ROW('Water Data'!E29)))),CONCATENATE("[",ROUND(OFFSET('Water Data'!$E$7,0,10*ROW('Water Data'!E29)),0),"]"),IF(AND(ISNUMBER(OFFSET('Water Data'!$E$7,0,10*ROW('Water Data'!E29))),BZ35="",ISNUMBER(OFFSET('Water Data'!$E$7,0,10*ROW('Water Data'!E29)))),OFFSET('Water Data'!$E$7,0,10*ROW('Water Data'!E29)),NA())))</f>
        <v>#N/A</v>
      </c>
      <c r="L35" s="119" t="e">
        <f ca="1">+IF(AND(ISNUMBER(OFFSET('Water Data'!$E$10,0,10*ROW('Water Data'!E29))),CA35="Yes"),OFFSET('Water Data'!$E$10,0,10*ROW('Water Data'!E29)),IF(AND(ISNUMBER(OFFSET('Water Data'!$E$10,0,10*ROW('Water Data'!E29))),CA35="No",ISNUMBER(OFFSET('Water Data'!$E$10,0,10*ROW('Water Data'!E29)))),CONCATENATE("[",ROUND(OFFSET('Water Data'!$E$10,0,10*ROW('Water Data'!E29)),0),"]"),IF(AND(ISNUMBER(OFFSET('Water Data'!$E$10,0,10*ROW('Water Data'!E29))),CA35="",ISNUMBER(OFFSET('Water Data'!$E$10,0,10*ROW('Water Data'!E29)))),OFFSET('Water Data'!$E$10,0,10*ROW('Water Data'!E29)),NA())))</f>
        <v>#N/A</v>
      </c>
      <c r="M35" s="119" t="e">
        <f ca="1">+IF(AND(ISNUMBER(OFFSET('Water Data'!$F$5,0,10*ROW('Water Data'!F29))),CB35="Yes"),100-OFFSET('Water Data'!$F$5,0,10*ROW('Water Data'!F29)),IF(AND(ISNUMBER(OFFSET('Water Data'!$F$5,0,10*ROW('Water Data'!F29))),CB35="No",ISNUMBER(OFFSET('Water Data'!$F$5,0,10*ROW('Water Data'!F29)))),CONCATENATE("[",ROUND(100-OFFSET('Water Data'!$F$5,0,10*ROW('Water Data'!F29)),0),"]"),IF(AND(ISNUMBER(OFFSET('Water Data'!$F$5,0,10*ROW('Water Data'!F29))),CB35="",ISNUMBER(OFFSET('Water Data'!$F$5,0,10*ROW('Water Data'!F29)))),100-OFFSET('Water Data'!$F$5,0,10*ROW('Water Data'!F29)),NA())))</f>
        <v>#N/A</v>
      </c>
      <c r="N35" s="119" t="e">
        <f ca="1">+IF(AND(ISNUMBER(OFFSET('Water Data'!$F$7,0,10*ROW('Water Data'!F29))),CC35="Yes"),OFFSET('Water Data'!$F$7,0,10*ROW('Water Data'!F29)),IF(AND(ISNUMBER(OFFSET('Water Data'!$F$7,0,10*ROW('Water Data'!F29))),CC35="No",ISNUMBER(OFFSET('Water Data'!$F$7,0,10*ROW('Water Data'!F29)))),CONCATENATE("[",ROUND(OFFSET('Water Data'!$F$7,0,10*ROW('Water Data'!F29)),0),"]"),IF(AND(ISNUMBER(OFFSET('Water Data'!$F$7,0,10*ROW('Water Data'!F29))),CC35="",ISNUMBER(OFFSET('Water Data'!$F$7,0,10*ROW('Water Data'!F29)))),OFFSET('Water Data'!$F$7,0,10*ROW('Water Data'!F29)),NA())))</f>
        <v>#N/A</v>
      </c>
      <c r="O35" s="119" t="e">
        <f ca="1">+IF(AND(ISNUMBER(OFFSET('Water Data'!$F$10,0,10*ROW('Water Data'!F29))),CD35="Yes"),OFFSET('Water Data'!$F$10,0,10*ROW('Water Data'!F29)),IF(AND(ISNUMBER(OFFSET('Water Data'!$F$10,0,10*ROW('Water Data'!F29))),CD35="No",ISNUMBER(OFFSET('Water Data'!$F$10,0,10*ROW('Water Data'!F29)))),CONCATENATE("[",ROUND(OFFSET('Water Data'!$F$10,0,10*ROW('Water Data'!F29)),0),"]"),IF(AND(ISNUMBER(OFFSET('Water Data'!$F$10,0,10*ROW('Water Data'!F29))),CD35="",ISNUMBER(OFFSET('Water Data'!$F$10,0,10*ROW('Water Data'!F29)))),OFFSET('Water Data'!$F$10,0,10*ROW('Water Data'!F29)),NA())))</f>
        <v>#N/A</v>
      </c>
      <c r="P35" s="119" t="e">
        <f ca="1">+IF(AND(ISNUMBER(OFFSET('Water Data'!$G$5,0,10*ROW('Water Data'!G29))),CE35="Yes"),100-OFFSET('Water Data'!$G$5,0,10*ROW('Water Data'!G29)),IF(AND(ISNUMBER(OFFSET('Water Data'!$G$5,0,10*ROW('Water Data'!G29))),CE35="No",ISNUMBER(OFFSET('Water Data'!$G$5,0,10*ROW('Water Data'!G29)))),CONCATENATE("[",ROUND(100-OFFSET('Water Data'!$G$5,0,10*ROW('Water Data'!G29)),0),"]"),IF(AND(ISNUMBER(OFFSET('Water Data'!$G$5,0,10*ROW('Water Data'!G29))),CE35="",ISNUMBER(OFFSET('Water Data'!$G$5,0,10*ROW('Water Data'!G29)))),100-OFFSET('Water Data'!$G$5,0,10*ROW('Water Data'!G29)),NA())))</f>
        <v>#N/A</v>
      </c>
      <c r="Q35" s="119" t="e">
        <f ca="1">+IF(AND(ISNUMBER(OFFSET('Water Data'!$G$7,0,10*ROW('Water Data'!G29))),CF35="Yes"),OFFSET('Water Data'!$G$7,0,10*ROW('Water Data'!G29)),IF(AND(ISNUMBER(OFFSET('Water Data'!$G$7,0,10*ROW('Water Data'!G29))),CF35="No",ISNUMBER(OFFSET('Water Data'!$G$7,0,10*ROW('Water Data'!G29)))),CONCATENATE("[",ROUND(OFFSET('Water Data'!$G$7,0,10*ROW('Water Data'!G29)),0),"]"),IF(AND(ISNUMBER(OFFSET('Water Data'!$G$7,0,10*ROW('Water Data'!G29))),CF35="",ISNUMBER(OFFSET('Water Data'!$G$7,0,10*ROW('Water Data'!G29)))),OFFSET('Water Data'!$G$7,0,10*ROW('Water Data'!G29)),NA())))</f>
        <v>#N/A</v>
      </c>
      <c r="R35" s="119" t="e">
        <f ca="1">+IF(AND(ISNUMBER(OFFSET('Water Data'!$G$10,0,10*ROW('Water Data'!G29))),CG35="Yes"),OFFSET('Water Data'!$G$10,0,10*ROW('Water Data'!G29)),IF(AND(ISNUMBER(OFFSET('Water Data'!$G$10,0,10*ROW('Water Data'!G29))),CG35="No",ISNUMBER(OFFSET('Water Data'!$G$10,0,10*ROW('Water Data'!G29)))),CONCATENATE("[",ROUND(OFFSET('Water Data'!$G$10,0,10*ROW('Water Data'!G29)),0),"]"),IF(AND(ISNUMBER(OFFSET('Water Data'!$G$10,0,10*ROW('Water Data'!G29))),CG35="",ISNUMBER(OFFSET('Water Data'!$G$10,0,10*ROW('Water Data'!G29)))),OFFSET('Water Data'!$G$10,0,10*ROW('Water Data'!G29)),NA())))</f>
        <v>#N/A</v>
      </c>
      <c r="S35" s="119" t="e">
        <f ca="1">+IF(AND(ISNUMBER(OFFSET('Water Data'!$H$5,0,10*ROW('Water Data'!H29))),CH35="Yes"),100-OFFSET('Water Data'!$H$5,0,10*ROW('Water Data'!H29)),IF(AND(ISNUMBER(OFFSET('Water Data'!$H$5,0,10*ROW('Water Data'!H29))),CH35="No",ISNUMBER(OFFSET('Water Data'!$H$5,0,10*ROW('Water Data'!H29)))),CONCATENATE("[",ROUND(100-OFFSET('Water Data'!$H$5,0,10*ROW('Water Data'!H29)),0),"]"),IF(AND(ISNUMBER(OFFSET('Water Data'!$H$5,0,10*ROW('Water Data'!H29))),CH35="",ISNUMBER(OFFSET('Water Data'!$H$5,0,10*ROW('Water Data'!H29)))),100-OFFSET('Water Data'!$H$5,0,10*ROW('Water Data'!H29)),NA())))</f>
        <v>#N/A</v>
      </c>
      <c r="T35" s="119" t="e">
        <f ca="1">+IF(AND(ISNUMBER(OFFSET('Water Data'!$H$7,0,10*ROW('Water Data'!H29))),CI35="Yes"),OFFSET('Water Data'!$H$7,0,10*ROW('Water Data'!H29)),IF(AND(ISNUMBER(OFFSET('Water Data'!$H$7,0,10*ROW('Water Data'!H29))),CI35="No",ISNUMBER(OFFSET('Water Data'!$H$7,0,10*ROW('Water Data'!H29)))),CONCATENATE("[",ROUND(OFFSET('Water Data'!$H$7,0,10*ROW('Water Data'!H29)),0),"]"),IF(AND(ISNUMBER(OFFSET('Water Data'!$H$7,0,10*ROW('Water Data'!H29))),CI35="",ISNUMBER(OFFSET('Water Data'!$H$7,0,10*ROW('Water Data'!H29)))),OFFSET('Water Data'!$H$7,0,10*ROW('Water Data'!H29)),NA())))</f>
        <v>#N/A</v>
      </c>
      <c r="U35" s="119" t="e">
        <f ca="1">+IF(AND(ISNUMBER(OFFSET('Water Data'!$H$10,0,10*ROW('Water Data'!H29))),CJ35="Yes"),OFFSET('Water Data'!$H$10,0,10*ROW('Water Data'!H29)),IF(AND(ISNUMBER(OFFSET('Water Data'!$H$10,0,10*ROW('Water Data'!H29))),CJ35="No",ISNUMBER(OFFSET('Water Data'!$H$10,0,10*ROW('Water Data'!H29)))),CONCATENATE("[",ROUND(OFFSET('Water Data'!$H$10,0,10*ROW('Water Data'!H29)),0),"]"),IF(AND(ISNUMBER(OFFSET('Water Data'!$H$10,0,10*ROW('Water Data'!H29))),CJ35="",ISNUMBER(OFFSET('Water Data'!$H$10,0,10*ROW('Water Data'!H29)))),OFFSET('Water Data'!$H$10,0,10*ROW('Water Data'!H29)),NA())))</f>
        <v>#N/A</v>
      </c>
      <c r="V35" s="120" t="e">
        <f ca="1">+IF(AND(ISNUMBER(OFFSET('Sanitation Data'!$C$5,0,10*ROW('Sanitation Data'!C29))),CK35="Yes"),100-OFFSET('Sanitation Data'!$C$5,0,10*ROW('Sanitation Data'!C29)),IF(AND(ISNUMBER(OFFSET('Sanitation Data'!$C$5,0,10*ROW('Sanitation Data'!C29))),CK35="No",ISNUMBER(OFFSET('Sanitation Data'!$C$5,0,10*ROW('Sanitation Data'!C29)))),CONCATENATE("[",ROUND(100-OFFSET('Sanitation Data'!$C$5,0,10*ROW('Sanitation Data'!C29)),0),"]"),IF(AND(ISNUMBER(OFFSET('Sanitation Data'!$C$5,0,10*ROW('Sanitation Data'!C29))),CK35="",ISNUMBER(OFFSET('Sanitation Data'!$C$5,0,10*ROW('Sanitation Data'!C29)))),100-OFFSET('Sanitation Data'!$C$5,0,10*ROW('Sanitation Data'!C29)),NA())))</f>
        <v>#N/A</v>
      </c>
      <c r="W35" s="120" t="e">
        <f ca="1">+IF(AND(ISNUMBER(OFFSET('Sanitation Data'!$C$7,0,10*ROW('Sanitation Data'!C29))),CL35="Yes"),OFFSET('Sanitation Data'!$C$7,0,10*ROW('Sanitation Data'!C29)),IF(AND(ISNUMBER(OFFSET('Sanitation Data'!$C$7,0,10*ROW('Sanitation Data'!C29))),CL35="No",ISNUMBER(OFFSET('Sanitation Data'!$C$7,0,10*ROW('Sanitation Data'!C29)))),CONCATENATE("[",ROUND(OFFSET('Sanitation Data'!$C$7,0,10*ROW('Sanitation Data'!C29)),0),"]"),IF(AND(ISNUMBER(OFFSET('Sanitation Data'!$C$7,0,10*ROW('Sanitation Data'!C29))),CL35="",ISNUMBER(OFFSET('Sanitation Data'!$C$7,0,10*ROW('Sanitation Data'!C29)))),OFFSET('Sanitation Data'!$C$7,0,10*ROW('Sanitation Data'!C29)),NA())))</f>
        <v>#N/A</v>
      </c>
      <c r="X35" s="120" t="e">
        <f ca="1">+IF(AND(ISNUMBER(OFFSET('Sanitation Data'!$C$11,0,10*ROW('Sanitation Data'!C29))),CM35="Yes"),OFFSET('Sanitation Data'!$C$11,0,10*ROW('Sanitation Data'!C29)),IF(AND(ISNUMBER(OFFSET('Sanitation Data'!$C$11,0,10*ROW('Sanitation Data'!C29))),CM35="No",ISNUMBER(OFFSET('Sanitation Data'!$C$11,0,10*ROW('Sanitation Data'!C29)))),CONCATENATE("[",ROUND(OFFSET('Sanitation Data'!$C$11,0,10*ROW('Sanitation Data'!C29)),0),"]"),IF(AND(ISNUMBER(OFFSET('Sanitation Data'!$C$11,0,10*ROW('Sanitation Data'!C29))),CM35="",ISNUMBER(OFFSET('Sanitation Data'!$C$11,0,10*ROW('Sanitation Data'!C29)))),OFFSET('Sanitation Data'!$C$11,0,10*ROW('Sanitation Data'!C29)),NA())))</f>
        <v>#N/A</v>
      </c>
      <c r="Y35" s="120" t="e">
        <f ca="1">+IF(AND(ISNUMBER(OFFSET('Sanitation Data'!$C$12,0,10*ROW('Sanitation Data'!C29))),CN35="Yes"),OFFSET('Sanitation Data'!$C$12,0,10*ROW('Sanitation Data'!C29)),IF(AND(ISNUMBER(OFFSET('Sanitation Data'!$C$12,0,10*ROW('Sanitation Data'!C29))),CN35="No",ISNUMBER(OFFSET('Sanitation Data'!$C$12,0,10*ROW('Sanitation Data'!C29)))),CONCATENATE("[",ROUND(OFFSET('Sanitation Data'!$C$12,0,10*ROW('Sanitation Data'!C29)),0),"]"),IF(AND(ISNUMBER(OFFSET('Sanitation Data'!$C$12,0,10*ROW('Sanitation Data'!C29))),CN35="",ISNUMBER(OFFSET('Sanitation Data'!$C$12,0,10*ROW('Sanitation Data'!C29)))),OFFSET('Sanitation Data'!$C$12,0,10*ROW('Sanitation Data'!C29)),NA())))</f>
        <v>#N/A</v>
      </c>
      <c r="Z35" s="120" t="e">
        <f ca="1">+IF(AND(ISNUMBER(OFFSET('Sanitation Data'!$C$13,0,10*ROW('Sanitation Data'!C29))),CO35="Yes"),OFFSET('Sanitation Data'!$C$13,0,10*ROW('Sanitation Data'!C29)),IF(AND(ISNUMBER(OFFSET('Sanitation Data'!$C$13,0,10*ROW('Sanitation Data'!C29))),CO35="No",ISNUMBER(OFFSET('Sanitation Data'!$C$13,0,10*ROW('Sanitation Data'!C29)))),CONCATENATE("[",ROUND(OFFSET('Sanitation Data'!$C$13,0,10*ROW('Sanitation Data'!C29)),0),"]"),IF(AND(ISNUMBER(OFFSET('Sanitation Data'!$C$13,0,10*ROW('Sanitation Data'!C29))),CO35="",ISNUMBER(OFFSET('Sanitation Data'!$C$13,0,10*ROW('Sanitation Data'!C29)))),OFFSET('Sanitation Data'!$C$13,0,10*ROW('Sanitation Data'!C29)),NA())))</f>
        <v>#N/A</v>
      </c>
      <c r="AA35" s="120" t="e">
        <f ca="1">+IF(AND(ISNUMBER(OFFSET('Sanitation Data'!$D$5,0,10*ROW('Sanitation Data'!D29))),CP35="Yes"),100-OFFSET('Sanitation Data'!$D$5,0,10*ROW('Sanitation Data'!D29)),IF(AND(ISNUMBER(OFFSET('Sanitation Data'!$D$5,0,10*ROW('Sanitation Data'!D29))),CP35="No",ISNUMBER(OFFSET('Sanitation Data'!$D$5,0,10*ROW('Sanitation Data'!D29)))),CONCATENATE("[",ROUND(100-OFFSET('Sanitation Data'!$D$5,0,10*ROW('Sanitation Data'!D29)),0),"]"),IF(AND(ISNUMBER(OFFSET('Sanitation Data'!$D$5,0,10*ROW('Sanitation Data'!D29))),CP35="",ISNUMBER(OFFSET('Sanitation Data'!$D$5,0,10*ROW('Sanitation Data'!D29)))),100-OFFSET('Sanitation Data'!$D$5,0,10*ROW('Sanitation Data'!D29)),NA())))</f>
        <v>#N/A</v>
      </c>
      <c r="AB35" s="120" t="e">
        <f ca="1">+IF(AND(ISNUMBER(OFFSET('Sanitation Data'!$D$7,0,10*ROW('Sanitation Data'!D29))),CQ35="Yes"),OFFSET('Sanitation Data'!$D$7,0,10*ROW('Sanitation Data'!G29)),IF(AND(ISNUMBER(OFFSET('Sanitation Data'!$D$7,0,10*ROW('Sanitation Data'!D29))),CQ35="No",ISNUMBER(OFFSET('Sanitation Data'!$D$7,0,10*ROW('Sanitation Data'!D29)))),CONCATENATE("[",ROUND(OFFSET('Sanitation Data'!$D$7,0,10*ROW('Sanitation Data'!D29)),0),"]"),IF(AND(ISNUMBER(OFFSET('Sanitation Data'!$D$7,0,10*ROW('Sanitation Data'!D29))),CQ35="",ISNUMBER(OFFSET('Sanitation Data'!$D$7,0,10*ROW('Sanitation Data'!D29)))),OFFSET('Sanitation Data'!$D$7,0,10*ROW('Sanitation Data'!D29)),NA())))</f>
        <v>#N/A</v>
      </c>
      <c r="AC35" s="120" t="e">
        <f ca="1">+IF(AND(ISNUMBER(OFFSET('Sanitation Data'!$D$11,0,10*ROW('Sanitation Data'!D29))),CR35="Yes"),OFFSET('Sanitation Data'!$D$11,0,10*ROW('Sanitation Data'!D29)),IF(AND(ISNUMBER(OFFSET('Sanitation Data'!$D$11,0,10*ROW('Sanitation Data'!D29))),CR35="No",ISNUMBER(OFFSET('Sanitation Data'!$D$11,0,10*ROW('Sanitation Data'!D29)))),CONCATENATE("[",ROUND(OFFSET('Sanitation Data'!$D$11,0,10*ROW('Sanitation Data'!D29)),0),"]"),IF(AND(ISNUMBER(OFFSET('Sanitation Data'!$D$11,0,10*ROW('Sanitation Data'!D29))),CR35="",ISNUMBER(OFFSET('Sanitation Data'!$D$11,0,10*ROW('Sanitation Data'!D29)))),OFFSET('Sanitation Data'!$D$11,0,10*ROW('Sanitation Data'!D29)),NA())))</f>
        <v>#N/A</v>
      </c>
      <c r="AD35" s="120" t="e">
        <f ca="1">+IF(AND(ISNUMBER(OFFSET('Sanitation Data'!$D$12,0,10*ROW('Sanitation Data'!D29))),CS35="Yes"),OFFSET('Sanitation Data'!$D$12,0,10*ROW('Sanitation Data'!D29)),IF(AND(ISNUMBER(OFFSET('Sanitation Data'!$D$12,0,10*ROW('Sanitation Data'!D29))),CS35="No",ISNUMBER(OFFSET('Sanitation Data'!$D$12,0,10*ROW('Sanitation Data'!D29)))),CONCATENATE("[",ROUND(OFFSET('Sanitation Data'!$D$12,0,10*ROW('Sanitation Data'!D29)),0),"]"),IF(AND(ISNUMBER(OFFSET('Sanitation Data'!$D$12,0,10*ROW('Sanitation Data'!D29))),CS35="",ISNUMBER(OFFSET('Sanitation Data'!$D$12,0,10*ROW('Sanitation Data'!D29)))),OFFSET('Sanitation Data'!$D$12,0,10*ROW('Sanitation Data'!D29)),NA())))</f>
        <v>#N/A</v>
      </c>
      <c r="AE35" s="120" t="e">
        <f ca="1">+IF(AND(ISNUMBER(OFFSET('Sanitation Data'!$D$13,0,10*ROW('Sanitation Data'!D29))),CT35="Yes"),OFFSET('Sanitation Data'!$D$13,0,10*ROW('Sanitation Data'!D29)),IF(AND(ISNUMBER(OFFSET('Sanitation Data'!$D$13,0,10*ROW('Sanitation Data'!D29))),CT35="No",ISNUMBER(OFFSET('Sanitation Data'!$D$13,0,10*ROW('Sanitation Data'!D29)))),CONCATENATE("[",ROUND(OFFSET('Sanitation Data'!$D$13,0,10*ROW('Sanitation Data'!D29)),0),"]"),IF(AND(ISNUMBER(OFFSET('Sanitation Data'!$D$13,0,10*ROW('Sanitation Data'!D29))),CT35="",ISNUMBER(OFFSET('Sanitation Data'!$D$13,0,10*ROW('Sanitation Data'!D29)))),OFFSET('Sanitation Data'!$D$13,0,10*ROW('Sanitation Data'!D29)),NA())))</f>
        <v>#N/A</v>
      </c>
      <c r="AF35" s="120" t="e">
        <f ca="1">+IF(AND(ISNUMBER(OFFSET('Sanitation Data'!$E$5,0,10*ROW('Sanitation Data'!E29))),CU35="Yes"),100-OFFSET('Sanitation Data'!$E$5,0,10*ROW('Sanitation Data'!E29)),IF(AND(ISNUMBER(OFFSET('Sanitation Data'!$E$5,0,10*ROW('Sanitation Data'!E29))),CU35="No",ISNUMBER(OFFSET('Sanitation Data'!$E$5,0,10*ROW('Sanitation Data'!E29)))),CONCATENATE("[",ROUND(100-OFFSET('Sanitation Data'!$E$5,0,10*ROW('Sanitation Data'!E29)),0),"]"),IF(AND(ISNUMBER(OFFSET('Sanitation Data'!$E$5,0,10*ROW('Sanitation Data'!E29))),CU35="",ISNUMBER(OFFSET('Sanitation Data'!$E$5,0,10*ROW('Sanitation Data'!E29)))),100-OFFSET('Sanitation Data'!$E$5,0,10*ROW('Sanitation Data'!E29)),NA())))</f>
        <v>#N/A</v>
      </c>
      <c r="AG35" s="120" t="e">
        <f ca="1">+IF(AND(ISNUMBER(OFFSET('Sanitation Data'!$E$7,0,10*ROW('Sanitation Data'!E29))),CV35="Yes"),OFFSET('Sanitation Data'!$E$7,0,10*ROW('Sanitation Data'!E29)),IF(AND(ISNUMBER(OFFSET('Sanitation Data'!$E$7,0,10*ROW('Sanitation Data'!E29))),CV35="No",ISNUMBER(OFFSET('Sanitation Data'!$E$7,0,10*ROW('Sanitation Data'!E29)))),CONCATENATE("[",ROUND(OFFSET('Sanitation Data'!$E$7,0,10*ROW('Sanitation Data'!E29)),0),"]"),IF(AND(ISNUMBER(OFFSET('Sanitation Data'!$E$7,0,10*ROW('Sanitation Data'!E29))),CV35="",ISNUMBER(OFFSET('Sanitation Data'!$E$7,0,10*ROW('Sanitation Data'!E29)))),OFFSET('Sanitation Data'!$E$7,0,10*ROW('Sanitation Data'!E29)),NA())))</f>
        <v>#N/A</v>
      </c>
      <c r="AH35" s="120" t="e">
        <f ca="1">+IF(AND(ISNUMBER(OFFSET('Sanitation Data'!$E$11,0,10*ROW('Sanitation Data'!E29))),CW35="Yes"),OFFSET('Sanitation Data'!$E$11,0,10*ROW('Sanitation Data'!E29)),IF(AND(ISNUMBER(OFFSET('Sanitation Data'!$E$11,0,10*ROW('Sanitation Data'!E29))),CW35="No",ISNUMBER(OFFSET('Sanitation Data'!$E$11,0,10*ROW('Sanitation Data'!E29)))),CONCATENATE("[",ROUND(OFFSET('Sanitation Data'!$E$11,0,10*ROW('Sanitation Data'!E29)),0),"]"),IF(AND(ISNUMBER(OFFSET('Sanitation Data'!$E$11,0,10*ROW('Sanitation Data'!E29))),CW35="",ISNUMBER(OFFSET('Sanitation Data'!$E$11,0,10*ROW('Sanitation Data'!E29)))),OFFSET('Sanitation Data'!$E$11,0,10*ROW('Sanitation Data'!E29)),NA())))</f>
        <v>#N/A</v>
      </c>
      <c r="AI35" s="120" t="e">
        <f ca="1">+IF(AND(ISNUMBER(OFFSET('Sanitation Data'!$E$12,0,10*ROW('Sanitation Data'!E29))),CX35="Yes"),OFFSET('Sanitation Data'!$E$12,0,10*ROW('Sanitation Data'!E29)),IF(AND(ISNUMBER(OFFSET('Sanitation Data'!$E$12,0,10*ROW('Sanitation Data'!E29))),CX35="No",ISNUMBER(OFFSET('Sanitation Data'!$E$12,0,10*ROW('Sanitation Data'!E29)))),CONCATENATE("[",ROUND(OFFSET('Sanitation Data'!$E$12,0,10*ROW('Sanitation Data'!E29)),0),"]"),IF(AND(ISNUMBER(OFFSET('Sanitation Data'!$E$12,0,10*ROW('Sanitation Data'!E29))),CX35="",ISNUMBER(OFFSET('Sanitation Data'!$E$12,0,10*ROW('Sanitation Data'!E29)))),OFFSET('Sanitation Data'!$E$12,0,10*ROW('Sanitation Data'!E29)),NA())))</f>
        <v>#N/A</v>
      </c>
      <c r="AJ35" s="120" t="e">
        <f ca="1">+IF(AND(ISNUMBER(OFFSET('Sanitation Data'!$E$13,0,10*ROW('Sanitation Data'!E29))),CY35="Yes"),OFFSET('Sanitation Data'!$E$13,0,10*ROW('Sanitation Data'!E29)),IF(AND(ISNUMBER(OFFSET('Sanitation Data'!$E$13,0,10*ROW('Sanitation Data'!E29))),CY35="No",ISNUMBER(OFFSET('Sanitation Data'!$E$13,0,10*ROW('Sanitation Data'!E29)))),CONCATENATE("[",ROUND(OFFSET('Sanitation Data'!$E$13,0,10*ROW('Sanitation Data'!E29)),0),"]"),IF(AND(ISNUMBER(OFFSET('Sanitation Data'!$E$13,0,10*ROW('Sanitation Data'!E29))),CY35="",ISNUMBER(OFFSET('Sanitation Data'!$E$13,0,10*ROW('Sanitation Data'!E29)))),OFFSET('Sanitation Data'!$E$13,0,10*ROW('Sanitation Data'!E29)),NA())))</f>
        <v>#N/A</v>
      </c>
      <c r="AK35" s="120" t="e">
        <f ca="1">+IF(AND(ISNUMBER(OFFSET('Sanitation Data'!$F$5,0,10*ROW('Sanitation Data'!F29))),CZ35="Yes"),100-OFFSET('Sanitation Data'!$F$5,0,10*ROW('Sanitation Data'!F29)),IF(AND(ISNUMBER(OFFSET('Sanitation Data'!$F$5,0,10*ROW('Sanitation Data'!F29))),CZ35="No",ISNUMBER(OFFSET('Sanitation Data'!$F$5,0,10*ROW('Sanitation Data'!F29)))),CONCATENATE("[",ROUND(100-OFFSET('Sanitation Data'!$F$5,0,10*ROW('Sanitation Data'!F29)),0),"]"),IF(AND(ISNUMBER(OFFSET('Sanitation Data'!$F$5,0,10*ROW('Sanitation Data'!F29))),CZ35="",ISNUMBER(OFFSET('Sanitation Data'!$F$5,0,10*ROW('Sanitation Data'!F29)))),100-OFFSET('Sanitation Data'!$F$5,0,10*ROW('Sanitation Data'!F29)),NA())))</f>
        <v>#N/A</v>
      </c>
      <c r="AL35" s="120" t="e">
        <f ca="1">+IF(AND(ISNUMBER(OFFSET('Sanitation Data'!$F$7,0,10*ROW('Sanitation Data'!F29))),DA35="Yes"),OFFSET('Sanitation Data'!$F$7,0,10*ROW('Sanitation Data'!F29)),IF(AND(ISNUMBER(OFFSET('Sanitation Data'!$F$7,0,10*ROW('Sanitation Data'!F29))),DA35="No",ISNUMBER(OFFSET('Sanitation Data'!$F$7,0,10*ROW('Sanitation Data'!F29)))),CONCATENATE("[",ROUND(OFFSET('Sanitation Data'!$F$7,0,10*ROW('Sanitation Data'!F29)),0),"]"),IF(AND(ISNUMBER(OFFSET('Sanitation Data'!$F$7,0,10*ROW('Sanitation Data'!F29))),DA35="",ISNUMBER(OFFSET('Sanitation Data'!$F$7,0,10*ROW('Sanitation Data'!F29)))),OFFSET('Sanitation Data'!$F$7,0,10*ROW('Sanitation Data'!F29)),NA())))</f>
        <v>#N/A</v>
      </c>
      <c r="AM35" s="120" t="e">
        <f ca="1">+IF(AND(ISNUMBER(OFFSET('Sanitation Data'!$F$11,0,10*ROW('Sanitation Data'!F29))),DB35="Yes"),OFFSET('Sanitation Data'!$F$11,0,10*ROW('Sanitation Data'!F29)),IF(AND(ISNUMBER(OFFSET('Sanitation Data'!$F$11,0,10*ROW('Sanitation Data'!F29))),DB35="No",ISNUMBER(OFFSET('Sanitation Data'!$F$11,0,10*ROW('Sanitation Data'!F29)))),CONCATENATE("[",ROUND(OFFSET('Sanitation Data'!$F$11,0,10*ROW('Sanitation Data'!F29)),0),"]"),IF(AND(ISNUMBER(OFFSET('Sanitation Data'!$F$11,0,10*ROW('Sanitation Data'!F29))),DB35="",ISNUMBER(OFFSET('Sanitation Data'!$F$11,0,10*ROW('Sanitation Data'!F29)))),OFFSET('Sanitation Data'!$F$11,0,10*ROW('Sanitation Data'!F29)),NA())))</f>
        <v>#N/A</v>
      </c>
      <c r="AN35" s="120" t="e">
        <f ca="1">+IF(AND(ISNUMBER(OFFSET('Sanitation Data'!$F$12,0,10*ROW('Sanitation Data'!F29))),DC35="Yes"),OFFSET('Sanitation Data'!$F$12,0,10*ROW('Sanitation Data'!F29)),IF(AND(ISNUMBER(OFFSET('Sanitation Data'!$F$12,0,10*ROW('Sanitation Data'!F29))),DC35="No",ISNUMBER(OFFSET('Sanitation Data'!$F$12,0,10*ROW('Sanitation Data'!F29)))),CONCATENATE("[",ROUND(OFFSET('Sanitation Data'!$F$12,0,10*ROW('Sanitation Data'!F29)),0),"]"),IF(AND(ISNUMBER(OFFSET('Sanitation Data'!$F$12,0,10*ROW('Sanitation Data'!F29))),DC35="",ISNUMBER(OFFSET('Sanitation Data'!$F$12,0,10*ROW('Sanitation Data'!F29)))),OFFSET('Sanitation Data'!$F$12,0,10*ROW('Sanitation Data'!F29)),NA())))</f>
        <v>#N/A</v>
      </c>
      <c r="AO35" s="120" t="e">
        <f ca="1">+IF(AND(ISNUMBER(OFFSET('Sanitation Data'!$F$13,0,10*ROW('Sanitation Data'!F29))),DD35="Yes"),OFFSET('Sanitation Data'!$F$13,0,10*ROW('Sanitation Data'!F29)),IF(AND(ISNUMBER(OFFSET('Sanitation Data'!$F$13,0,10*ROW('Sanitation Data'!F29))),DD35="No",ISNUMBER(OFFSET('Sanitation Data'!$F$13,0,10*ROW('Sanitation Data'!F29)))),CONCATENATE("[",ROUND(OFFSET('Sanitation Data'!$F$13,0,10*ROW('Sanitation Data'!F29)),0),"]"),IF(AND(ISNUMBER(OFFSET('Sanitation Data'!$F$13,0,10*ROW('Sanitation Data'!F29))),DD35="",ISNUMBER(OFFSET('Sanitation Data'!$F$13,0,10*ROW('Sanitation Data'!F29)))),OFFSET('Sanitation Data'!$F$13,0,10*ROW('Sanitation Data'!F29)),NA())))</f>
        <v>#N/A</v>
      </c>
      <c r="AP35" s="120" t="e">
        <f ca="1">+IF(AND(ISNUMBER(OFFSET('Sanitation Data'!$G$5,0,10*ROW('Sanitation Data'!G29))),DE35="Yes"),100-OFFSET('Sanitation Data'!$G$5,0,10*ROW('Sanitation Data'!G29)),IF(AND(ISNUMBER(OFFSET('Sanitation Data'!$G$5,0,10*ROW('Sanitation Data'!G29))),DE35="No",ISNUMBER(OFFSET('Sanitation Data'!$G$5,0,10*ROW('Sanitation Data'!G29)))),CONCATENATE("[",ROUND(100-OFFSET('Sanitation Data'!$G$5,0,10*ROW('Sanitation Data'!G29)),0),"]"),IF(AND(ISNUMBER(OFFSET('Sanitation Data'!$G$5,0,10*ROW('Sanitation Data'!G29))),DE35="",ISNUMBER(OFFSET('Sanitation Data'!$G$5,0,10*ROW('Sanitation Data'!G29)))),100-OFFSET('Sanitation Data'!$G$5,0,10*ROW('Sanitation Data'!G29)),NA())))</f>
        <v>#N/A</v>
      </c>
      <c r="AQ35" s="120" t="e">
        <f ca="1">+IF(AND(ISNUMBER(OFFSET('Sanitation Data'!$G$7,0,10*ROW('Sanitation Data'!G29))),DF35="Yes"),OFFSET('Sanitation Data'!$G$7,0,10*ROW('Sanitation Data'!G29)),IF(AND(ISNUMBER(OFFSET('Sanitation Data'!$G$7,0,10*ROW('Sanitation Data'!G29))),DF35="No",ISNUMBER(OFFSET('Sanitation Data'!$G$7,0,10*ROW('Sanitation Data'!G29)))),CONCATENATE("[",ROUND(OFFSET('Sanitation Data'!$G$7,0,10*ROW('Sanitation Data'!G29)),0),"]"),IF(AND(ISNUMBER(OFFSET('Sanitation Data'!$G$7,0,10*ROW('Sanitation Data'!G29))),DF35="",ISNUMBER(OFFSET('Sanitation Data'!$G$7,0,10*ROW('Sanitation Data'!G29)))),OFFSET('Sanitation Data'!$G$7,0,10*ROW('Sanitation Data'!G29)),NA())))</f>
        <v>#N/A</v>
      </c>
      <c r="AR35" s="120" t="e">
        <f ca="1">+IF(AND(ISNUMBER(OFFSET('Sanitation Data'!$G$11,0,10*ROW('Sanitation Data'!G29))),DG35="Yes"),OFFSET('Sanitation Data'!$G$11,0,10*ROW('Sanitation Data'!G29)),IF(AND(ISNUMBER(OFFSET('Sanitation Data'!$G$11,0,10*ROW('Sanitation Data'!G29))),DG35="No",ISNUMBER(OFFSET('Sanitation Data'!$G$11,0,10*ROW('Sanitation Data'!G29)))),CONCATENATE("[",ROUND(OFFSET('Sanitation Data'!$G$11,0,10*ROW('Sanitation Data'!G29)),0),"]"),IF(AND(ISNUMBER(OFFSET('Sanitation Data'!$G$11,0,10*ROW('Sanitation Data'!G29))),DG35="",ISNUMBER(OFFSET('Sanitation Data'!$G$11,0,10*ROW('Sanitation Data'!G29)))),OFFSET('Sanitation Data'!$G$11,0,10*ROW('Sanitation Data'!G29)),NA())))</f>
        <v>#N/A</v>
      </c>
      <c r="AS35" s="120" t="e">
        <f ca="1">+IF(AND(ISNUMBER(OFFSET('Sanitation Data'!$G$12,0,10*ROW('Sanitation Data'!G29))),DH35="Yes"),OFFSET('Sanitation Data'!$G$12,0,10*ROW('Sanitation Data'!G29)),IF(AND(ISNUMBER(OFFSET('Sanitation Data'!$G$12,0,10*ROW('Sanitation Data'!G29))),DH35="No",ISNUMBER(OFFSET('Sanitation Data'!$G$12,0,10*ROW('Sanitation Data'!G29)))),CONCATENATE("[",ROUND(OFFSET('Sanitation Data'!$G$12,0,10*ROW('Sanitation Data'!G29)),0),"]"),IF(AND(ISNUMBER(OFFSET('Sanitation Data'!$G$12,0,10*ROW('Sanitation Data'!G29))),DH35="",ISNUMBER(OFFSET('Sanitation Data'!$G$12,0,10*ROW('Sanitation Data'!G29)))),OFFSET('Sanitation Data'!$G$12,0,10*ROW('Sanitation Data'!G29)),NA())))</f>
        <v>#N/A</v>
      </c>
      <c r="AT35" s="120" t="e">
        <f ca="1">+IF(AND(ISNUMBER(OFFSET('Sanitation Data'!$G$13,0,10*ROW('Sanitation Data'!G29))),DI35="Yes"),OFFSET('Sanitation Data'!$G$13,0,10*ROW('Sanitation Data'!G29)),IF(AND(ISNUMBER(OFFSET('Sanitation Data'!$G$13,0,10*ROW('Sanitation Data'!G29))),DI35="No",ISNUMBER(OFFSET('Sanitation Data'!$G$13,0,10*ROW('Sanitation Data'!G29)))),CONCATENATE("[",ROUND(OFFSET('Sanitation Data'!$G$13,0,10*ROW('Sanitation Data'!G29)),0),"]"),IF(AND(ISNUMBER(OFFSET('Sanitation Data'!$G$13,0,10*ROW('Sanitation Data'!G29))),DI35="",ISNUMBER(OFFSET('Sanitation Data'!$G$13,0,10*ROW('Sanitation Data'!G29)))),OFFSET('Sanitation Data'!$G$13,0,10*ROW('Sanitation Data'!G29)),NA())))</f>
        <v>#N/A</v>
      </c>
      <c r="AU35" s="120" t="e">
        <f ca="1">+IF(AND(ISNUMBER(OFFSET('Sanitation Data'!$H$5,0,10*ROW('Sanitation Data'!H29))),DJ35="Yes"),100-OFFSET('Sanitation Data'!$H$5,0,10*ROW('Sanitation Data'!H29)),IF(AND(ISNUMBER(OFFSET('Sanitation Data'!$H$5,0,10*ROW('Sanitation Data'!H29))),DJ35="No",ISNUMBER(OFFSET('Sanitation Data'!$H$5,0,10*ROW('Sanitation Data'!H29)))),CONCATENATE("[",ROUND(100-OFFSET('Sanitation Data'!$H$5,0,10*ROW('Sanitation Data'!H29)),0),"]"),IF(AND(ISNUMBER(OFFSET('Sanitation Data'!$H$5,0,10*ROW('Sanitation Data'!H29))),DJ35="",ISNUMBER(OFFSET('Sanitation Data'!$H$5,0,10*ROW('Sanitation Data'!H29)))),100-OFFSET('Sanitation Data'!$H$5,0,10*ROW('Sanitation Data'!H29)),NA())))</f>
        <v>#N/A</v>
      </c>
      <c r="AV35" s="120" t="e">
        <f ca="1">+IF(AND(ISNUMBER(OFFSET('Sanitation Data'!$H$7,0,10*ROW('Sanitation Data'!H29))),DK35="Yes"),OFFSET('Sanitation Data'!$H$7,0,10*ROW('Sanitation Data'!H29)),IF(AND(ISNUMBER(OFFSET('Sanitation Data'!$H$7,0,10*ROW('Sanitation Data'!H29))),DK35="No",ISNUMBER(OFFSET('Sanitation Data'!$H$7,0,10*ROW('Sanitation Data'!H29)))),CONCATENATE("[",ROUND(OFFSET('Sanitation Data'!$H$7,0,10*ROW('Sanitation Data'!H29)),0),"]"),IF(AND(ISNUMBER(OFFSET('Sanitation Data'!$H$7,0,10*ROW('Sanitation Data'!H29))),DK35="",ISNUMBER(OFFSET('Sanitation Data'!$H$7,0,10*ROW('Sanitation Data'!H29)))),OFFSET('Sanitation Data'!$H$7,0,10*ROW('Sanitation Data'!H29)),NA())))</f>
        <v>#N/A</v>
      </c>
      <c r="AW35" s="120" t="e">
        <f ca="1">+IF(AND(ISNUMBER(OFFSET('Sanitation Data'!$H$11,0,10*ROW('Sanitation Data'!H29))),DL35="Yes"),OFFSET('Sanitation Data'!$H$11,0,10*ROW('Sanitation Data'!H29)),IF(AND(ISNUMBER(OFFSET('Sanitation Data'!$H$11,0,10*ROW('Sanitation Data'!H29))),DL35="No",ISNUMBER(OFFSET('Sanitation Data'!$H$11,0,10*ROW('Sanitation Data'!H29)))),CONCATENATE("[",ROUND(OFFSET('Sanitation Data'!$H$11,0,10*ROW('Sanitation Data'!H29)),0),"]"),IF(AND(ISNUMBER(OFFSET('Sanitation Data'!$H$11,0,10*ROW('Sanitation Data'!H29))),DL35="",ISNUMBER(OFFSET('Sanitation Data'!$H$11,0,10*ROW('Sanitation Data'!H29)))),OFFSET('Sanitation Data'!$H$11,0,10*ROW('Sanitation Data'!H29)),NA())))</f>
        <v>#N/A</v>
      </c>
      <c r="AX35" s="120" t="e">
        <f ca="1">+IF(AND(ISNUMBER(OFFSET('Sanitation Data'!$H$12,0,10*ROW('Sanitation Data'!H29))),DM35="Yes"),OFFSET('Sanitation Data'!$H$12,0,10*ROW('Sanitation Data'!H29)),IF(AND(ISNUMBER(OFFSET('Sanitation Data'!$H$12,0,10*ROW('Sanitation Data'!H29))),DM35="No",ISNUMBER(OFFSET('Sanitation Data'!$H$12,0,10*ROW('Sanitation Data'!H29)))),CONCATENATE("[",ROUND(OFFSET('Sanitation Data'!$H$12,0,10*ROW('Sanitation Data'!H29)),0),"]"),IF(AND(ISNUMBER(OFFSET('Sanitation Data'!$H$12,0,10*ROW('Sanitation Data'!H29))),DM35="",ISNUMBER(OFFSET('Sanitation Data'!$H$12,0,10*ROW('Sanitation Data'!H29)))),OFFSET('Sanitation Data'!$H$12,0,10*ROW('Sanitation Data'!H29)),NA())))</f>
        <v>#N/A</v>
      </c>
      <c r="AY35" s="120" t="e">
        <f ca="1">+IF(AND(ISNUMBER(OFFSET('Sanitation Data'!$H$13,0,10*ROW('Sanitation Data'!H29))),DN35="Yes"),OFFSET('Sanitation Data'!$H$13,0,10*ROW('Sanitation Data'!H29)),IF(AND(ISNUMBER(OFFSET('Sanitation Data'!$H$13,0,10*ROW('Sanitation Data'!H29))),DN35="No",ISNUMBER(OFFSET('Sanitation Data'!$H$13,0,10*ROW('Sanitation Data'!H29)))),CONCATENATE("[",ROUND(OFFSET('Sanitation Data'!$H$13,0,10*ROW('Sanitation Data'!H29)),0),"]"),IF(AND(ISNUMBER(OFFSET('Sanitation Data'!$H$13,0,10*ROW('Sanitation Data'!H29))),DN35="",ISNUMBER(OFFSET('Sanitation Data'!$H$13,0,10*ROW('Sanitation Data'!H29)))),OFFSET('Sanitation Data'!$H$13,0,10*ROW('Sanitation Data'!H29)),NA())))</f>
        <v>#N/A</v>
      </c>
      <c r="AZ35" s="121" t="e">
        <f ca="1">+IF(AND(ISNUMBER(OFFSET('Hygiene Data'!$C$6,0,10*ROW('Hygiene Data'!C29))),DO35="Yes"),OFFSET('Hygiene Data'!$C$6,0,10*ROW('Hygiene Data'!C29)),IF(AND(ISNUMBER(OFFSET('Hygiene Data'!$C$6,0,10*ROW('Hygiene Data'!C29))),DO35="No",ISNUMBER(OFFSET('Hygiene Data'!$C$6,0,10*ROW('Hygiene Data'!C29)))),CONCATENATE("[",ROUND(OFFSET('Hygiene Data'!$C$6,0,10*ROW('Hygiene Data'!C29)),0),"]"),IF(AND(ISNUMBER(OFFSET('Hygiene Data'!$C$6,0,10*ROW('Hygiene Data'!C29))),DO35="",ISNUMBER(OFFSET('Hygiene Data'!$C$6,0,10*ROW('Hygiene Data'!C29)))),OFFSET('Hygiene Data'!$C$6,0,10*ROW('Hygiene Data'!C29)),NA())))</f>
        <v>#N/A</v>
      </c>
      <c r="BA35" s="121" t="e">
        <f ca="1">+IF(AND(ISNUMBER(OFFSET('Hygiene Data'!$C$8,0,10*ROW('Hygiene Data'!C29))),DP35="Yes"),OFFSET('Hygiene Data'!$C$8,0,10*ROW('Hygiene Data'!C29)),IF(AND(ISNUMBER(OFFSET('Hygiene Data'!$C$8,0,10*ROW('Hygiene Data'!C29))),DP35="No",ISNUMBER(OFFSET('Hygiene Data'!$C$8,0,10*ROW('Hygiene Data'!C29)))),CONCATENATE("[",ROUND(OFFSET('Hygiene Data'!$C$8,0,10*ROW('Hygiene Data'!C29)),0),"]"),IF(AND(ISNUMBER(OFFSET('Hygiene Data'!$C$8,0,10*ROW('Hygiene Data'!C29))),DP35="",ISNUMBER(OFFSET('Hygiene Data'!$C$8,0,10*ROW('Hygiene Data'!C29)))),OFFSET('Hygiene Data'!$C$8,0,10*ROW('Hygiene Data'!C29)),NA())))</f>
        <v>#N/A</v>
      </c>
      <c r="BB35" s="121" t="e">
        <f ca="1">+IF(AND(ISNUMBER(OFFSET('Hygiene Data'!$C$10,0,10*ROW('Hygiene Data'!C29))),DQ35="Yes"),OFFSET('Hygiene Data'!$C$10,0,10*ROW('Hygiene Data'!C29)),IF(AND(ISNUMBER(OFFSET('Hygiene Data'!$C$10,0,10*ROW('Hygiene Data'!C29))),DQ35="No",ISNUMBER(OFFSET('Hygiene Data'!$C$10,0,10*ROW('Hygiene Data'!C29)))),CONCATENATE("[",ROUND(OFFSET('Hygiene Data'!$C$10,0,10*ROW('Hygiene Data'!C29)),0),"]"),IF(AND(ISNUMBER(OFFSET('Hygiene Data'!$C$10,0,10*ROW('Hygiene Data'!C29))),DQ35="",ISNUMBER(OFFSET('Hygiene Data'!$C$10,0,10*ROW('Hygiene Data'!C29)))),OFFSET('Hygiene Data'!$C$10,0,10*ROW('Hygiene Data'!C29)),NA())))</f>
        <v>#N/A</v>
      </c>
      <c r="BC35" s="121" t="e">
        <f ca="1">+IF(AND(ISNUMBER(OFFSET('Hygiene Data'!$D$6,0,10*ROW('Hygiene Data'!D29))),DR35="Yes"),OFFSET('Hygiene Data'!$D$6,0,10*ROW('Hygiene Data'!D29)),IF(AND(ISNUMBER(OFFSET('Hygiene Data'!$D$6,0,10*ROW('Hygiene Data'!D29))),DR35="No",ISNUMBER(OFFSET('Hygiene Data'!$D$6,0,10*ROW('Hygiene Data'!D29)))),CONCATENATE("[",ROUND(OFFSET('Hygiene Data'!$D$6,0,10*ROW('Hygiene Data'!D29)),0),"]"),IF(AND(ISNUMBER(OFFSET('Hygiene Data'!$D$6,0,10*ROW('Hygiene Data'!D29))),DR35="",ISNUMBER(OFFSET('Hygiene Data'!$D$6,0,10*ROW('Hygiene Data'!D29)))),OFFSET('Hygiene Data'!$D$6,0,10*ROW('Hygiene Data'!D29)),NA())))</f>
        <v>#N/A</v>
      </c>
      <c r="BD35" s="121" t="e">
        <f ca="1">+IF(AND(ISNUMBER(OFFSET('Hygiene Data'!$D$8,0,10*ROW('Hygiene Data'!D29))),DS35="Yes"),OFFSET('Hygiene Data'!$D$8,0,10*ROW('Hygiene Data'!D29)),IF(AND(ISNUMBER(OFFSET('Hygiene Data'!$D$8,0,10*ROW('Hygiene Data'!D29))),DS35="No",ISNUMBER(OFFSET('Hygiene Data'!$D$8,0,10*ROW('Hygiene Data'!D29)))),CONCATENATE("[",ROUND(OFFSET('Hygiene Data'!$D$8,0,10*ROW('Hygiene Data'!D29)),0),"]"),IF(AND(ISNUMBER(OFFSET('Hygiene Data'!$D$8,0,10*ROW('Hygiene Data'!D29))),DS35="",ISNUMBER(OFFSET('Hygiene Data'!$D$8,0,10*ROW('Hygiene Data'!D29)))),OFFSET('Hygiene Data'!$D$8,0,10*ROW('Hygiene Data'!D29)),NA())))</f>
        <v>#N/A</v>
      </c>
      <c r="BE35" s="121" t="e">
        <f ca="1">+IF(AND(ISNUMBER(OFFSET('Hygiene Data'!$D$10,0,10*ROW('Hygiene Data'!D29))),DT35="Yes"),OFFSET('Hygiene Data'!$D$10,0,10*ROW('Hygiene Data'!D29)),IF(AND(ISNUMBER(OFFSET('Hygiene Data'!$D$10,0,10*ROW('Hygiene Data'!D29))),DT35="No",ISNUMBER(OFFSET('Hygiene Data'!$D$10,0,10*ROW('Hygiene Data'!D29)))),CONCATENATE("[",ROUND(OFFSET('Hygiene Data'!$D$10,0,10*ROW('Hygiene Data'!D29)),0),"]"),IF(AND(ISNUMBER(OFFSET('Hygiene Data'!$D$10,0,10*ROW('Hygiene Data'!D29))),DT35="",ISNUMBER(OFFSET('Hygiene Data'!$D$10,0,10*ROW('Hygiene Data'!D29)))),OFFSET('Hygiene Data'!$D$10,0,10*ROW('Hygiene Data'!D29)),NA())))</f>
        <v>#N/A</v>
      </c>
      <c r="BF35" s="121" t="e">
        <f ca="1">+IF(AND(ISNUMBER(OFFSET('Hygiene Data'!$E$6,0,10*ROW('Hygiene Data'!E29))),DU35="Yes"),OFFSET('Hygiene Data'!$E$6,0,10*ROW('Hygiene Data'!E29)),IF(AND(ISNUMBER(OFFSET('Hygiene Data'!$E$6,0,10*ROW('Hygiene Data'!E29))),DU35="No",ISNUMBER(OFFSET('Hygiene Data'!$E$6,0,10*ROW('Hygiene Data'!E29)))),CONCATENATE("[",ROUND(OFFSET('Hygiene Data'!$E$6,0,10*ROW('Hygiene Data'!E29)),0),"]"),IF(AND(ISNUMBER(OFFSET('Hygiene Data'!$E$6,0,10*ROW('Hygiene Data'!E29))),DU35="",ISNUMBER(OFFSET('Hygiene Data'!$E$6,0,10*ROW('Hygiene Data'!E29)))),OFFSET('Hygiene Data'!$E$6,0,10*ROW('Hygiene Data'!E29)),NA())))</f>
        <v>#N/A</v>
      </c>
      <c r="BG35" s="121" t="e">
        <f ca="1">+IF(AND(ISNUMBER(OFFSET('Hygiene Data'!$E$8,0,10*ROW('Hygiene Data'!E29))),DV35="Yes"),OFFSET('Hygiene Data'!$E$8,0,10*ROW('Hygiene Data'!E29)),IF(AND(ISNUMBER(OFFSET('Hygiene Data'!$E$8,0,10*ROW('Hygiene Data'!E29))),DV35="No",ISNUMBER(OFFSET('Hygiene Data'!$E$8,0,10*ROW('Hygiene Data'!E29)))),CONCATENATE("[",ROUND(OFFSET('Hygiene Data'!$E$8,0,10*ROW('Hygiene Data'!E29)),0),"]"),IF(AND(ISNUMBER(OFFSET('Hygiene Data'!$E$8,0,10*ROW('Hygiene Data'!E29))),DV35="",ISNUMBER(OFFSET('Hygiene Data'!$E$8,0,10*ROW('Hygiene Data'!E29)))),OFFSET('Hygiene Data'!$E$8,0,10*ROW('Hygiene Data'!E29)),NA())))</f>
        <v>#N/A</v>
      </c>
      <c r="BH35" s="121" t="e">
        <f ca="1">+IF(AND(ISNUMBER(OFFSET('Hygiene Data'!$E$10,0,10*ROW('Hygiene Data'!E29))),DW35="Yes"),OFFSET('Hygiene Data'!$E$10,0,10*ROW('Hygiene Data'!E29)),IF(AND(ISNUMBER(OFFSET('Hygiene Data'!$E$10,0,10*ROW('Hygiene Data'!E29))),DW35="No",ISNUMBER(OFFSET('Hygiene Data'!$E$10,0,10*ROW('Hygiene Data'!E29)))),CONCATENATE("[",ROUND(OFFSET('Hygiene Data'!$E$10,0,10*ROW('Hygiene Data'!E29)),0),"]"),IF(AND(ISNUMBER(OFFSET('Hygiene Data'!$E$10,0,10*ROW('Hygiene Data'!E29))),DW35="",ISNUMBER(OFFSET('Hygiene Data'!$E$10,0,10*ROW('Hygiene Data'!E29)))),OFFSET('Hygiene Data'!$E$10,0,10*ROW('Hygiene Data'!E29)),NA())))</f>
        <v>#N/A</v>
      </c>
      <c r="BI35" s="121" t="e">
        <f ca="1">+IF(AND(ISNUMBER(OFFSET('Hygiene Data'!$F$6,0,10*ROW('Hygiene Data'!F29))),DX35="Yes"),OFFSET('Hygiene Data'!$F$6,0,10*ROW('Hygiene Data'!F29)),IF(AND(ISNUMBER(OFFSET('Hygiene Data'!$F$6,0,10*ROW('Hygiene Data'!F29))),DX35="No",ISNUMBER(OFFSET('Hygiene Data'!$F$6,0,10*ROW('Hygiene Data'!F29)))),CONCATENATE("[",ROUND(OFFSET('Hygiene Data'!$F$6,0,10*ROW('Hygiene Data'!F29)),0),"]"),IF(AND(ISNUMBER(OFFSET('Hygiene Data'!$F$6,0,10*ROW('Hygiene Data'!F29))),DX35="",ISNUMBER(OFFSET('Hygiene Data'!$F$6,0,10*ROW('Hygiene Data'!F29)))),OFFSET('Hygiene Data'!$F$6,0,10*ROW('Hygiene Data'!F29)),NA())))</f>
        <v>#N/A</v>
      </c>
      <c r="BJ35" s="121" t="e">
        <f ca="1">+IF(AND(ISNUMBER(OFFSET('Hygiene Data'!$F$8,0,10*ROW('Hygiene Data'!F29))),DY35="Yes"),OFFSET('Hygiene Data'!$F$8,0,10*ROW('Hygiene Data'!F29)),IF(AND(ISNUMBER(OFFSET('Hygiene Data'!$F$8,0,10*ROW('Hygiene Data'!F29))),DY35="No",ISNUMBER(OFFSET('Hygiene Data'!$F$8,0,10*ROW('Hygiene Data'!F29)))),CONCATENATE("[",ROUND(OFFSET('Hygiene Data'!$F$8,0,10*ROW('Hygiene Data'!F29)),0),"]"),IF(AND(ISNUMBER(OFFSET('Hygiene Data'!$F$8,0,10*ROW('Hygiene Data'!F29))),DY35="",ISNUMBER(OFFSET('Hygiene Data'!$F$8,0,10*ROW('Hygiene Data'!F29)))),OFFSET('Hygiene Data'!$F$8,0,10*ROW('Hygiene Data'!F29)),NA())))</f>
        <v>#N/A</v>
      </c>
      <c r="BK35" s="121" t="e">
        <f ca="1">+IF(AND(ISNUMBER(OFFSET('Hygiene Data'!$F$10,0,10*ROW('Hygiene Data'!F29))),DZ35="Yes"),OFFSET('Hygiene Data'!$F$10,0,10*ROW('Hygiene Data'!F29)),IF(AND(ISNUMBER(OFFSET('Hygiene Data'!$F$10,0,10*ROW('Hygiene Data'!F29))),DZ35="No",ISNUMBER(OFFSET('Hygiene Data'!$F$10,0,10*ROW('Hygiene Data'!F29)))),CONCATENATE("[",ROUND(OFFSET('Hygiene Data'!$F$10,0,10*ROW('Hygiene Data'!F29)),0),"]"),IF(AND(ISNUMBER(OFFSET('Hygiene Data'!$F$10,0,10*ROW('Hygiene Data'!F29))),DZ35="",ISNUMBER(OFFSET('Hygiene Data'!$F$10,0,10*ROW('Hygiene Data'!F29)))),OFFSET('Hygiene Data'!$F$10,0,10*ROW('Hygiene Data'!F29)),NA())))</f>
        <v>#N/A</v>
      </c>
      <c r="BL35" s="121" t="e">
        <f ca="1">+IF(AND(ISNUMBER(OFFSET('Hygiene Data'!$G$6,0,10*ROW('Hygiene Data'!G29))),EA35="Yes"),OFFSET('Hygiene Data'!$G$6,0,10*ROW('Hygiene Data'!G29)),IF(AND(ISNUMBER(OFFSET('Hygiene Data'!$G$6,0,10*ROW('Hygiene Data'!G29))),EA35="No",ISNUMBER(OFFSET('Hygiene Data'!$G$6,0,10*ROW('Hygiene Data'!G29)))),CONCATENATE("[",ROUND(OFFSET('Hygiene Data'!$G$6,0,10*ROW('Hygiene Data'!G29)),0),"]"),IF(AND(ISNUMBER(OFFSET('Hygiene Data'!$G$6,0,10*ROW('Hygiene Data'!G29))),EA35="",ISNUMBER(OFFSET('Hygiene Data'!$G$6,0,10*ROW('Hygiene Data'!G29)))),OFFSET('Hygiene Data'!$G$6,0,10*ROW('Hygiene Data'!G29)),NA())))</f>
        <v>#N/A</v>
      </c>
      <c r="BM35" s="121" t="e">
        <f ca="1">+IF(AND(ISNUMBER(OFFSET('Hygiene Data'!$G$8,0,10*ROW('Hygiene Data'!G29))),EB35="Yes"),OFFSET('Hygiene Data'!$G$8,0,10*ROW('Hygiene Data'!G29)),IF(AND(ISNUMBER(OFFSET('Hygiene Data'!$G$8,0,10*ROW('Hygiene Data'!G29))),EB35="No",ISNUMBER(OFFSET('Hygiene Data'!$G$8,0,10*ROW('Hygiene Data'!G29)))),CONCATENATE("[",ROUND(OFFSET('Hygiene Data'!$G$8,0,10*ROW('Hygiene Data'!G29)),0),"]"),IF(AND(ISNUMBER(OFFSET('Hygiene Data'!$G$8,0,10*ROW('Hygiene Data'!G29))),EB35="",ISNUMBER(OFFSET('Hygiene Data'!$G$8,0,10*ROW('Hygiene Data'!G29)))),OFFSET('Hygiene Data'!$G$8,0,10*ROW('Hygiene Data'!G29)),NA())))</f>
        <v>#N/A</v>
      </c>
      <c r="BN35" s="121" t="e">
        <f ca="1">+IF(AND(ISNUMBER(OFFSET('Hygiene Data'!$G$10,0,10*ROW('Hygiene Data'!G29))),EC35="Yes"),OFFSET('Hygiene Data'!$G$10,0,10*ROW('Hygiene Data'!G29)),IF(AND(ISNUMBER(OFFSET('Hygiene Data'!$G$10,0,10*ROW('Hygiene Data'!G29))),EC35="No",ISNUMBER(OFFSET('Hygiene Data'!$G$10,0,10*ROW('Hygiene Data'!G29)))),CONCATENATE("[",ROUND(OFFSET('Hygiene Data'!$G$10,0,10*ROW('Hygiene Data'!G29)),0),"]"),IF(AND(ISNUMBER(OFFSET('Hygiene Data'!$G$10,0,10*ROW('Hygiene Data'!G29))),EC35="",ISNUMBER(OFFSET('Hygiene Data'!$G$10,0,10*ROW('Hygiene Data'!G29)))),OFFSET('Hygiene Data'!$G$10,0,10*ROW('Hygiene Data'!G29)),NA())))</f>
        <v>#N/A</v>
      </c>
      <c r="BO35" s="121" t="e">
        <f ca="1">+IF(AND(ISNUMBER(OFFSET('Hygiene Data'!$H$6,0,10*ROW('Hygiene Data'!H29))),ED35="Yes"),OFFSET('Hygiene Data'!$H$6,0,10*ROW('Hygiene Data'!H29)),IF(AND(ISNUMBER(OFFSET('Hygiene Data'!$H$6,0,10*ROW('Hygiene Data'!H29))),ED35="No",ISNUMBER(OFFSET('Hygiene Data'!$H$6,0,10*ROW('Hygiene Data'!H29)))),CONCATENATE("[",ROUND(OFFSET('Hygiene Data'!$H$6,0,10*ROW('Hygiene Data'!H29)),0),"]"),IF(AND(ISNUMBER(OFFSET('Hygiene Data'!$H$6,0,10*ROW('Hygiene Data'!H29))),ED35="",ISNUMBER(OFFSET('Hygiene Data'!$H$6,0,10*ROW('Hygiene Data'!H29)))),OFFSET('Hygiene Data'!$H$6,0,10*ROW('Hygiene Data'!H29)),NA())))</f>
        <v>#N/A</v>
      </c>
      <c r="BP35" s="121" t="e">
        <f ca="1">+IF(AND(ISNUMBER(OFFSET('Hygiene Data'!$H$8,0,10*ROW('Hygiene Data'!H29))),EE35="Yes"),OFFSET('Hygiene Data'!$H$8,0,10*ROW('Hygiene Data'!H29)),IF(AND(ISNUMBER(OFFSET('Hygiene Data'!$H$8,0,10*ROW('Hygiene Data'!H29))),EE35="No",ISNUMBER(OFFSET('Hygiene Data'!$H$8,0,10*ROW('Hygiene Data'!H29)))),CONCATENATE("[",ROUND(OFFSET('Hygiene Data'!$H$8,0,10*ROW('Hygiene Data'!H29)),0),"]"),IF(AND(ISNUMBER(OFFSET('Hygiene Data'!$H$8,0,10*ROW('Hygiene Data'!H29))),EE35="",ISNUMBER(OFFSET('Hygiene Data'!$H$8,0,10*ROW('Hygiene Data'!H29)))),OFFSET('Hygiene Data'!$H$8,0,10*ROW('Hygiene Data'!H29)),NA())))</f>
        <v>#N/A</v>
      </c>
      <c r="BQ35" s="121" t="e">
        <f ca="1">+IF(AND(ISNUMBER(OFFSET('Hygiene Data'!$H$10,0,10*ROW('Hygiene Data'!H29))),EF35="Yes"),OFFSET('Hygiene Data'!$H$10,0,10*ROW('Hygiene Data'!H29)),IF(AND(ISNUMBER(OFFSET('Hygiene Data'!$H$10,0,10*ROW('Hygiene Data'!H29))),EF35="No",ISNUMBER(OFFSET('Hygiene Data'!$H$10,0,10*ROW('Hygiene Data'!H29)))),CONCATENATE("[",ROUND(OFFSET('Hygiene Data'!$H$10,0,10*ROW('Hygiene Data'!H29)),0),"]"),IF(AND(ISNUMBER(OFFSET('Hygiene Data'!$H$10,0,10*ROW('Hygiene Data'!H29))),EF35="",ISNUMBER(OFFSET('Hygiene Data'!$H$10,0,10*ROW('Hygiene Data'!H29)))),OFFSET('Hygiene Data'!$H$10,0,10*ROW('Hygiene Data'!H29)),NA())))</f>
        <v>#N/A</v>
      </c>
      <c r="BS35" s="28" t="str">
        <f ca="1">+IF(OFFSET('Water Data'!$C$28,0,10*ROW('Water Data'!C29))="","",OFFSET('Water Data'!$C$28,0,10*ROW('Water Data'!C29)))</f>
        <v/>
      </c>
      <c r="BT35" s="28" t="str">
        <f ca="1">+IF(OFFSET('Water Data'!$C$29,0,10*ROW('Water Data'!C29))="","",OFFSET('Water Data'!$C$29,0,10*ROW('Water Data'!C29)))</f>
        <v/>
      </c>
      <c r="BU35" s="28" t="str">
        <f ca="1">+IF(OFFSET('Water Data'!$C$30,0,10*ROW('Water Data'!C29))="","",OFFSET('Water Data'!$C$30,0,10*ROW('Water Data'!C29)))</f>
        <v/>
      </c>
      <c r="BV35" s="28" t="str">
        <f ca="1">+IF(OFFSET('Water Data'!$D$28,0,10*ROW('Water Data'!D29))="","",OFFSET('Water Data'!$D$28,0,10*ROW('Water Data'!D29)))</f>
        <v/>
      </c>
      <c r="BW35" s="28" t="str">
        <f ca="1">+IF(OFFSET('Water Data'!$D$29,0,10*ROW('Water Data'!D29))="","",OFFSET('Water Data'!$D$29,0,10*ROW('Water Data'!D29)))</f>
        <v/>
      </c>
      <c r="BX35" s="28" t="str">
        <f ca="1">+IF(OFFSET('Water Data'!$D$30,0,10*ROW('Water Data'!D29))="","",OFFSET('Water Data'!$D$30,0,10*ROW('Water Data'!D29)))</f>
        <v/>
      </c>
      <c r="BY35" s="28" t="str">
        <f ca="1">+IF(OFFSET('Water Data'!$E$28,0,10*ROW('Water Data'!E29))="","",OFFSET('Water Data'!$E$28,0,10*ROW('Water Data'!E29)))</f>
        <v/>
      </c>
      <c r="BZ35" s="28" t="str">
        <f ca="1">+IF(OFFSET('Water Data'!$E$29,0,10*ROW('Water Data'!E29))="","",OFFSET('Water Data'!$E$29,0,10*ROW('Water Data'!E29)))</f>
        <v/>
      </c>
      <c r="CA35" s="28" t="str">
        <f ca="1">+IF(OFFSET('Water Data'!$E$30,0,10*ROW('Water Data'!E29))="","",OFFSET('Water Data'!$E$30,0,10*ROW('Water Data'!E29)))</f>
        <v/>
      </c>
      <c r="CB35" s="28" t="str">
        <f ca="1">+IF(OFFSET('Water Data'!$F$28,0,10*ROW('Water Data'!F29))="","",OFFSET('Water Data'!$F$28,0,10*ROW('Water Data'!F29)))</f>
        <v/>
      </c>
      <c r="CC35" s="28" t="str">
        <f ca="1">+IF(OFFSET('Water Data'!$F$29,0,10*ROW('Water Data'!F29))="","",OFFSET('Water Data'!$F$29,0,10*ROW('Water Data'!F29)))</f>
        <v/>
      </c>
      <c r="CD35" s="28" t="str">
        <f ca="1">+IF(OFFSET('Water Data'!$F$30,0,10*ROW('Water Data'!F29))="","",OFFSET('Water Data'!$F$30,0,10*ROW('Water Data'!F29)))</f>
        <v/>
      </c>
      <c r="CE35" s="28" t="str">
        <f ca="1">+IF(OFFSET('Water Data'!$G$28,0,10*ROW('Water Data'!G29))="","",OFFSET('Water Data'!$G$28,0,10*ROW('Water Data'!G29)))</f>
        <v/>
      </c>
      <c r="CF35" s="28" t="str">
        <f ca="1">+IF(OFFSET('Water Data'!$G$29,0,10*ROW('Water Data'!G29))="","",OFFSET('Water Data'!$G$29,0,10*ROW('Water Data'!G29)))</f>
        <v/>
      </c>
      <c r="CG35" s="28" t="str">
        <f ca="1">+IF(OFFSET('Water Data'!$G$30,0,10*ROW('Water Data'!G29))="","",OFFSET('Water Data'!$G$30,0,10*ROW('Water Data'!G29)))</f>
        <v/>
      </c>
      <c r="CH35" s="28" t="str">
        <f ca="1">+IF(OFFSET('Water Data'!$H$28,0,10*ROW('Water Data'!H29))="","",OFFSET('Water Data'!$H$28,0,10*ROW('Water Data'!H29)))</f>
        <v/>
      </c>
      <c r="CI35" s="28" t="str">
        <f ca="1">+IF(OFFSET('Water Data'!$H$29,0,10*ROW('Water Data'!H29))="","",OFFSET('Water Data'!$H$29,0,10*ROW('Water Data'!H29)))</f>
        <v/>
      </c>
      <c r="CJ35" s="28" t="str">
        <f ca="1">+IF(OFFSET('Water Data'!$H$30,0,10*ROW('Water Data'!H29))="","",OFFSET('Water Data'!$H$30,0,10*ROW('Water Data'!H29)))</f>
        <v/>
      </c>
      <c r="CK35" s="28" t="str">
        <f ca="1">+IF(OFFSET('Sanitation Data'!$C$29,0,10*ROW('Sanitation Data'!C29))="","",OFFSET('Sanitation Data'!$C$29,0,10*ROW('Sanitation Data'!C29)))</f>
        <v/>
      </c>
      <c r="CL35" s="28" t="str">
        <f ca="1">+IF(OFFSET('Sanitation Data'!$C$30,0,10*ROW('Sanitation Data'!C29))="","",OFFSET('Sanitation Data'!$C$30,0,10*ROW('Sanitation Data'!C29)))</f>
        <v/>
      </c>
      <c r="CM35" s="28" t="str">
        <f ca="1">+IF(OFFSET('Sanitation Data'!$C$31,0,10*ROW('Sanitation Data'!C29))="","",OFFSET('Sanitation Data'!$C$31,0,10*ROW('Sanitation Data'!C29)))</f>
        <v/>
      </c>
      <c r="CN35" s="28" t="str">
        <f ca="1">+IF(OFFSET('Sanitation Data'!$C$32,0,10*ROW('Sanitation Data'!C29))="","",OFFSET('Sanitation Data'!$C$32,0,10*ROW('Sanitation Data'!C29)))</f>
        <v/>
      </c>
      <c r="CO35" s="28" t="str">
        <f ca="1">+IF(OFFSET('Sanitation Data'!$C$33,0,10*ROW('Sanitation Data'!C29))="","",OFFSET('Sanitation Data'!$C$33,0,10*ROW('Sanitation Data'!C29)))</f>
        <v/>
      </c>
      <c r="CP35" s="28" t="str">
        <f ca="1">+IF(OFFSET('Sanitation Data'!$D$29,0,10*ROW('Sanitation Data'!D29))="","",OFFSET('Sanitation Data'!$D$29,0,10*ROW('Sanitation Data'!D29)))</f>
        <v/>
      </c>
      <c r="CQ35" s="28" t="str">
        <f ca="1">+IF(OFFSET('Sanitation Data'!$D$30,0,10*ROW('Sanitation Data'!D29))="","",OFFSET('Sanitation Data'!$D$30,0,10*ROW('Sanitation Data'!D29)))</f>
        <v/>
      </c>
      <c r="CR35" s="28" t="str">
        <f ca="1">+IF(OFFSET('Sanitation Data'!$D$31,0,10*ROW('Sanitation Data'!D29))="","",OFFSET('Sanitation Data'!$D$31,0,10*ROW('Sanitation Data'!D29)))</f>
        <v/>
      </c>
      <c r="CS35" s="28" t="str">
        <f ca="1">+IF(OFFSET('Sanitation Data'!$D$32,0,10*ROW('Sanitation Data'!D29))="","",OFFSET('Sanitation Data'!$D$32,0,10*ROW('Sanitation Data'!D29)))</f>
        <v/>
      </c>
      <c r="CT35" s="28" t="str">
        <f ca="1">+IF(OFFSET('Sanitation Data'!$D$33,0,10*ROW('Sanitation Data'!D29))="","",OFFSET('Sanitation Data'!$D$33,0,10*ROW('Sanitation Data'!D29)))</f>
        <v/>
      </c>
      <c r="CU35" s="28" t="str">
        <f ca="1">+IF(OFFSET('Sanitation Data'!$E$29,0,10*ROW('Sanitation Data'!E29))="","",OFFSET('Sanitation Data'!$E$29,0,10*ROW('Sanitation Data'!E29)))</f>
        <v/>
      </c>
      <c r="CV35" s="28" t="str">
        <f ca="1">+IF(OFFSET('Sanitation Data'!$E$30,0,10*ROW('Sanitation Data'!E29))="","",OFFSET('Sanitation Data'!$E$30,0,10*ROW('Sanitation Data'!E29)))</f>
        <v/>
      </c>
      <c r="CW35" s="28" t="str">
        <f ca="1">+IF(OFFSET('Sanitation Data'!$E$31,0,10*ROW('Sanitation Data'!E29))="","",OFFSET('Sanitation Data'!$E$31,0,10*ROW('Sanitation Data'!E29)))</f>
        <v/>
      </c>
      <c r="CX35" s="28" t="str">
        <f ca="1">+IF(OFFSET('Sanitation Data'!$E$32,0,10*ROW('Sanitation Data'!E29))="","",OFFSET('Sanitation Data'!$E$32,0,10*ROW('Sanitation Data'!E29)))</f>
        <v/>
      </c>
      <c r="CY35" s="28" t="str">
        <f ca="1">+IF(OFFSET('Sanitation Data'!$E$33,0,10*ROW('Sanitation Data'!E29))="","",OFFSET('Sanitation Data'!$E$33,0,10*ROW('Sanitation Data'!E29)))</f>
        <v/>
      </c>
      <c r="CZ35" s="28" t="str">
        <f ca="1">+IF(OFFSET('Sanitation Data'!$F$29,0,10*ROW('Sanitation Data'!F29))="","",OFFSET('Sanitation Data'!$F$29,0,10*ROW('Sanitation Data'!F29)))</f>
        <v/>
      </c>
      <c r="DA35" s="28" t="str">
        <f ca="1">+IF(OFFSET('Sanitation Data'!$F$30,0,10*ROW('Sanitation Data'!F29))="","",OFFSET('Sanitation Data'!$F$30,0,10*ROW('Sanitation Data'!F29)))</f>
        <v/>
      </c>
      <c r="DB35" s="28" t="str">
        <f ca="1">+IF(OFFSET('Sanitation Data'!$F$31,0,10*ROW('Sanitation Data'!F29))="","",OFFSET('Sanitation Data'!$F$31,0,10*ROW('Sanitation Data'!F29)))</f>
        <v/>
      </c>
      <c r="DC35" s="28" t="str">
        <f ca="1">+IF(OFFSET('Sanitation Data'!$F$32,0,10*ROW('Sanitation Data'!F29))="","",OFFSET('Sanitation Data'!$F$32,0,10*ROW('Sanitation Data'!F29)))</f>
        <v/>
      </c>
      <c r="DD35" s="28" t="str">
        <f ca="1">+IF(OFFSET('Sanitation Data'!$F$33,0,10*ROW('Sanitation Data'!F29))="","",OFFSET('Sanitation Data'!$F$33,0,10*ROW('Sanitation Data'!F29)))</f>
        <v/>
      </c>
      <c r="DE35" s="28" t="str">
        <f ca="1">+IF(OFFSET('Sanitation Data'!$G$29,0,10*ROW('Sanitation Data'!G29))="","",OFFSET('Sanitation Data'!$G$29,0,10*ROW('Sanitation Data'!G29)))</f>
        <v/>
      </c>
      <c r="DF35" s="28" t="str">
        <f ca="1">+IF(OFFSET('Sanitation Data'!$G$30,0,10*ROW('Sanitation Data'!G29))="","",OFFSET('Sanitation Data'!$G$30,0,10*ROW('Sanitation Data'!G29)))</f>
        <v/>
      </c>
      <c r="DG35" s="28" t="str">
        <f ca="1">+IF(OFFSET('Sanitation Data'!$G$31,0,10*ROW('Sanitation Data'!G29))="","",OFFSET('Sanitation Data'!$G$31,0,10*ROW('Sanitation Data'!G29)))</f>
        <v/>
      </c>
      <c r="DH35" s="28" t="str">
        <f ca="1">+IF(OFFSET('Sanitation Data'!$G$32,0,10*ROW('Sanitation Data'!G29))="","",OFFSET('Sanitation Data'!$G$32,0,10*ROW('Sanitation Data'!G29)))</f>
        <v/>
      </c>
      <c r="DI35" s="28" t="str">
        <f ca="1">+IF(OFFSET('Sanitation Data'!$G$33,0,10*ROW('Sanitation Data'!G29))="","",OFFSET('Sanitation Data'!$G$33,0,10*ROW('Sanitation Data'!G29)))</f>
        <v/>
      </c>
      <c r="DJ35" s="28" t="str">
        <f ca="1">+IF(OFFSET('Sanitation Data'!$H$29,0,10*ROW('Sanitation Data'!H29))="","",OFFSET('Sanitation Data'!$H$29,0,10*ROW('Sanitation Data'!H29)))</f>
        <v/>
      </c>
      <c r="DK35" s="28" t="str">
        <f ca="1">+IF(OFFSET('Sanitation Data'!$H$30,0,10*ROW('Sanitation Data'!H29))="","",OFFSET('Sanitation Data'!$H$30,0,10*ROW('Sanitation Data'!H29)))</f>
        <v/>
      </c>
      <c r="DL35" s="28" t="str">
        <f ca="1">+IF(OFFSET('Sanitation Data'!$H$31,0,10*ROW('Sanitation Data'!H29))="","",OFFSET('Sanitation Data'!$H$31,0,10*ROW('Sanitation Data'!H29)))</f>
        <v/>
      </c>
      <c r="DM35" s="28" t="str">
        <f ca="1">+IF(OFFSET('Sanitation Data'!$H$32,0,10*ROW('Sanitation Data'!H29))="","",OFFSET('Sanitation Data'!$H$32,0,10*ROW('Sanitation Data'!H29)))</f>
        <v/>
      </c>
      <c r="DN35" s="28" t="str">
        <f ca="1">+IF(OFFSET('Sanitation Data'!$H$33,0,10*ROW('Sanitation Data'!H29))="","",OFFSET('Sanitation Data'!$H$33,0,10*ROW('Sanitation Data'!H29)))</f>
        <v/>
      </c>
      <c r="DO35" s="28" t="str">
        <f ca="1">+IF(OFFSET('Hygiene Data'!$C$12,0,10*ROW('Hygiene Data'!C29))="","",OFFSET('Hygiene Data'!$C$12,0,10*ROW('Hygiene Data'!C29)))</f>
        <v/>
      </c>
      <c r="DP35" s="28" t="str">
        <f ca="1">+IF(OFFSET('Hygiene Data'!$C$13,0,10*ROW('Hygiene Data'!C29))="","",OFFSET('Hygiene Data'!$C$13,0,10*ROW('Hygiene Data'!C29)))</f>
        <v/>
      </c>
      <c r="DQ35" s="28" t="str">
        <f ca="1">+IF(OFFSET('Hygiene Data'!$C$14,0,10*ROW('Hygiene Data'!C29))="","",OFFSET('Hygiene Data'!$C$14,0,10*ROW('Hygiene Data'!C29)))</f>
        <v/>
      </c>
      <c r="DR35" s="28" t="str">
        <f ca="1">+IF(OFFSET('Hygiene Data'!$D$12,0,10*ROW('Hygiene Data'!D29))="","",OFFSET('Hygiene Data'!$D$12,0,10*ROW('Hygiene Data'!D29)))</f>
        <v/>
      </c>
      <c r="DS35" s="28" t="str">
        <f ca="1">+IF(OFFSET('Hygiene Data'!$D$13,0,10*ROW('Hygiene Data'!D29))="","",OFFSET('Hygiene Data'!$D$13,0,10*ROW('Hygiene Data'!D29)))</f>
        <v/>
      </c>
      <c r="DT35" s="28" t="str">
        <f ca="1">+IF(OFFSET('Hygiene Data'!$D$14,0,10*ROW('Hygiene Data'!D29))="","",OFFSET('Hygiene Data'!$D$14,0,10*ROW('Hygiene Data'!D29)))</f>
        <v/>
      </c>
      <c r="DU35" s="28" t="str">
        <f ca="1">+IF(OFFSET('Hygiene Data'!$E$12,0,10*ROW('Hygiene Data'!E29))="","",OFFSET('Hygiene Data'!$E$12,0,10*ROW('Hygiene Data'!E29)))</f>
        <v/>
      </c>
      <c r="DV35" s="28" t="str">
        <f ca="1">+IF(OFFSET('Hygiene Data'!$E$13,0,10*ROW('Hygiene Data'!E29))="","",OFFSET('Hygiene Data'!$E$13,0,10*ROW('Hygiene Data'!E29)))</f>
        <v/>
      </c>
      <c r="DW35" s="28" t="str">
        <f ca="1">+IF(OFFSET('Hygiene Data'!$E$14,0,10*ROW('Hygiene Data'!E29))="","",OFFSET('Hygiene Data'!$E$14,0,10*ROW('Hygiene Data'!E29)))</f>
        <v/>
      </c>
      <c r="DX35" s="28" t="str">
        <f ca="1">+IF(OFFSET('Hygiene Data'!$F$12,0,10*ROW('Hygiene Data'!F29))="","",OFFSET('Hygiene Data'!$F$12,0,10*ROW('Hygiene Data'!F29)))</f>
        <v/>
      </c>
      <c r="DY35" s="28" t="str">
        <f ca="1">+IF(OFFSET('Hygiene Data'!$F$13,0,10*ROW('Hygiene Data'!F29))="","",OFFSET('Hygiene Data'!$F$13,0,10*ROW('Hygiene Data'!F29)))</f>
        <v/>
      </c>
      <c r="DZ35" s="28" t="str">
        <f ca="1">+IF(OFFSET('Hygiene Data'!$F$14,0,10*ROW('Hygiene Data'!F29))="","",OFFSET('Hygiene Data'!$F$14,0,10*ROW('Hygiene Data'!F29)))</f>
        <v/>
      </c>
      <c r="EA35" s="28" t="str">
        <f ca="1">+IF(OFFSET('Hygiene Data'!$G$12,0,10*ROW('Hygiene Data'!G29))="","",OFFSET('Hygiene Data'!$G$12,0,10*ROW('Hygiene Data'!G29)))</f>
        <v/>
      </c>
      <c r="EB35" s="28" t="str">
        <f ca="1">+IF(OFFSET('Hygiene Data'!$G$13,0,10*ROW('Hygiene Data'!G29))="","",OFFSET('Hygiene Data'!$G$13,0,10*ROW('Hygiene Data'!G29)))</f>
        <v/>
      </c>
      <c r="EC35" s="28" t="str">
        <f ca="1">+IF(OFFSET('Hygiene Data'!$G$14,0,10*ROW('Hygiene Data'!G29))="","",OFFSET('Hygiene Data'!$G$14,0,10*ROW('Hygiene Data'!G29)))</f>
        <v/>
      </c>
      <c r="ED35" s="28" t="str">
        <f ca="1">+IF(OFFSET('Hygiene Data'!$H$12,0,10*ROW('Hygiene Data'!H29))="","",OFFSET('Hygiene Data'!$H$12,0,10*ROW('Hygiene Data'!H29)))</f>
        <v/>
      </c>
      <c r="EE35" s="28" t="str">
        <f ca="1">+IF(OFFSET('Hygiene Data'!$H$13,0,10*ROW('Hygiene Data'!H29))="","",OFFSET('Hygiene Data'!$H$13,0,10*ROW('Hygiene Data'!H29)))</f>
        <v/>
      </c>
      <c r="EF35" s="28" t="str">
        <f ca="1">+IF(OFFSET('Hygiene Data'!$H$14,0,10*ROW('Hygiene Data'!H29))="","",OFFSET('Hygiene Data'!$H$14,0,10*ROW('Hygiene Data'!H29)))</f>
        <v/>
      </c>
    </row>
    <row r="36" spans="1:136" x14ac:dyDescent="0.2">
      <c r="A36" s="44" t="str">
        <f ca="1">+IF(OFFSET('Water Data'!$B$1,0,10*ROW('Water Data'!B33))="","",OFFSET('Water Data'!$B$1,0,10*ROW('Water Data'!B33)))</f>
        <v/>
      </c>
      <c r="B36" s="44" t="str">
        <f ca="1">+IF(OFFSET('Water Data'!$A$3,0,10*ROW('Water Data'!A33))="","",OFFSET('Water Data'!$A$3,0,10*ROW('Water Data'!A33)))</f>
        <v/>
      </c>
      <c r="C36" s="44" t="str">
        <f ca="1">+IF(OFFSET('Water Data'!$C$3,0,10*ROW('Water Data'!C33))="","",OFFSET('Water Data'!$C$3,0,10*ROW('Water Data'!C33)))</f>
        <v/>
      </c>
      <c r="D36" s="119" t="e">
        <f ca="1">+IF(AND(ISNUMBER(OFFSET('Water Data'!$C$5,0,10*ROW('Water Data'!C30))),BS36="Yes"),100-OFFSET('Water Data'!$C$5,0,10*ROW('Water Data'!C30)),IF(AND(ISNUMBER(OFFSET('Water Data'!$C$5,0,10*ROW('Water Data'!C30))),BS36="No",ISNUMBER(OFFSET('Water Data'!$C$5,0,10*ROW('Water Data'!C30)))),CONCATENATE("[",ROUND(100-OFFSET('Water Data'!$C$5,0,10*ROW('Water Data'!C30)),0),"]"),IF(AND(ISNUMBER(OFFSET('Water Data'!$C$5,0,10*ROW('Water Data'!C30))),BS36="",ISNUMBER(OFFSET('Water Data'!$C$5,0,10*ROW('Water Data'!C30)))),100-OFFSET('Water Data'!$C$5,0,10*ROW('Water Data'!C30)),NA())))</f>
        <v>#N/A</v>
      </c>
      <c r="E36" s="119" t="e">
        <f ca="1">+IF(AND(ISNUMBER(OFFSET('Water Data'!$C$7,0,10*ROW('Water Data'!D30))),BT36="Yes"),OFFSET('Water Data'!$C$7,0,10*ROW('Water Data'!C30)),IF(AND(ISNUMBER(OFFSET('Water Data'!$C$7,0,10*ROW('Water Data'!C30))),BT36="No",ISNUMBER(OFFSET('Water Data'!$C$7,0,10*ROW('Water Data'!C30)))),CONCATENATE("[",ROUND(OFFSET('Water Data'!$C$7,0,10*ROW('Water Data'!C30)),0),"]"),IF(AND(ISNUMBER(OFFSET('Water Data'!$C$7,0,10*ROW('Water Data'!C30))),BT36="",ISNUMBER(OFFSET('Water Data'!$C$7,0,10*ROW('Water Data'!C30)))),OFFSET('Water Data'!$C$7,0,10*ROW('Water Data'!C30)),NA())))</f>
        <v>#N/A</v>
      </c>
      <c r="F36" s="119" t="e">
        <f ca="1">+IF(AND(ISNUMBER(OFFSET('Water Data'!$C$10,0,10*ROW('Water Data'!C30))),BU36="Yes"),OFFSET('Water Data'!$C$10,0,10*ROW('Water Data'!C30)),IF(AND(ISNUMBER(OFFSET('Water Data'!$C$10,0,10*ROW('Water Data'!C30))),BU36="No",ISNUMBER(OFFSET('Water Data'!$C$10,0,10*ROW('Water Data'!C30)))),CONCATENATE("[",ROUND(OFFSET('Water Data'!$C$10,0,10*ROW('Water Data'!C30)),0),"]"),IF(AND(ISNUMBER(OFFSET('Water Data'!$C$10,0,10*ROW('Water Data'!C30))),BU36="",ISNUMBER(OFFSET('Water Data'!$C$10,0,10*ROW('Water Data'!C30)))),OFFSET('Water Data'!$C$10,0,10*ROW('Water Data'!C30)),NA())))</f>
        <v>#N/A</v>
      </c>
      <c r="G36" s="119" t="e">
        <f ca="1">+IF(AND(ISNUMBER(OFFSET('Water Data'!$D$5,0,10*ROW('Water Data'!D30))),BV36="Yes"),100-OFFSET('Water Data'!$D$5,0,10*ROW('Water Data'!D30)),IF(AND(ISNUMBER(OFFSET('Water Data'!$D$5,0,10*ROW('Water Data'!D30))),BV36="No",ISNUMBER(OFFSET('Water Data'!$D$5,0,10*ROW('Water Data'!D30)))),CONCATENATE("[",ROUND(100-OFFSET('Water Data'!$D$5,0,10*ROW('Water Data'!D30)),0),"]"),IF(AND(ISNUMBER(OFFSET('Water Data'!$D$5,0,10*ROW('Water Data'!D30))),BV36="",ISNUMBER(OFFSET('Water Data'!$D$5,0,10*ROW('Water Data'!D30)))),100-OFFSET('Water Data'!$D$5,0,10*ROW('Water Data'!D30)),NA())))</f>
        <v>#N/A</v>
      </c>
      <c r="H36" s="119" t="e">
        <f ca="1">+IF(AND(ISNUMBER(OFFSET('Water Data'!$D$7,0,10*ROW('Water Data'!D30))),BW36="Yes"),OFFSET('Water Data'!$D$7,0,10*ROW('Water Data'!D30)),IF(AND(ISNUMBER(OFFSET('Water Data'!$D$7,0,10*ROW('Water Data'!D30))),BW36="No",ISNUMBER(OFFSET('Water Data'!$D$7,0,10*ROW('Water Data'!D30)))),CONCATENATE("[",ROUND(OFFSET('Water Data'!$C$7,0,10*ROW('Water Data'!D30)),0),"]"),IF(AND(ISNUMBER(OFFSET('Water Data'!$D$7,0,10*ROW('Water Data'!D30))),BW36="",ISNUMBER(OFFSET('Water Data'!$D$7,0,10*ROW('Water Data'!D30)))),OFFSET('Water Data'!$D$7,0,10*ROW('Water Data'!D30)),NA())))</f>
        <v>#N/A</v>
      </c>
      <c r="I36" s="119" t="e">
        <f ca="1">+IF(AND(ISNUMBER(OFFSET('Water Data'!$D$10,0,10*ROW('Water Data'!D30))),BX36="Yes"),OFFSET('Water Data'!$D$10,0,10*ROW('Water Data'!D30)),IF(AND(ISNUMBER(OFFSET('Water Data'!$D$10,0,10*ROW('Water Data'!D30))),BX36="No",ISNUMBER(OFFSET('Water Data'!$D$10,0,10*ROW('Water Data'!D30)))),CONCATENATE("[",ROUND(OFFSET('Water Data'!$D$10,0,10*ROW('Water Data'!D30)),0),"]"),IF(AND(ISNUMBER(OFFSET('Water Data'!$D$10,0,10*ROW('Water Data'!D30))),BX36="",ISNUMBER(OFFSET('Water Data'!$D$10,0,10*ROW('Water Data'!D30)))),OFFSET('Water Data'!$D$10,0,10*ROW('Water Data'!D30)),NA())))</f>
        <v>#N/A</v>
      </c>
      <c r="J36" s="119" t="e">
        <f ca="1">+IF(AND(ISNUMBER(OFFSET('Water Data'!$E$5,0,10*ROW('Water Data'!E30))),BY36="Yes"),100-OFFSET('Water Data'!$E$5,0,10*ROW('Water Data'!E30)),IF(AND(ISNUMBER(OFFSET('Water Data'!$E$5,0,10*ROW('Water Data'!E30))),BY36="No",ISNUMBER(OFFSET('Water Data'!$E$5,0,10*ROW('Water Data'!E30)))),CONCATENATE("[",ROUND(100-OFFSET('Water Data'!$E$5,0,10*ROW('Water Data'!E30)),0),"]"),IF(AND(ISNUMBER(OFFSET('Water Data'!$E$5,0,10*ROW('Water Data'!E30))),BY36="",ISNUMBER(OFFSET('Water Data'!$E$5,0,10*ROW('Water Data'!E30)))),100-OFFSET('Water Data'!$E$5,0,10*ROW('Water Data'!E30)),NA())))</f>
        <v>#N/A</v>
      </c>
      <c r="K36" s="119" t="e">
        <f ca="1">+IF(AND(ISNUMBER(OFFSET('Water Data'!$E$7,0,10*ROW('Water Data'!E30))),BZ36="Yes"),OFFSET('Water Data'!$E$7,0,10*ROW('Water Data'!E30)),IF(AND(ISNUMBER(OFFSET('Water Data'!$E$7,0,10*ROW('Water Data'!E30))),BZ36="No",ISNUMBER(OFFSET('Water Data'!$E$7,0,10*ROW('Water Data'!E30)))),CONCATENATE("[",ROUND(OFFSET('Water Data'!$E$7,0,10*ROW('Water Data'!E30)),0),"]"),IF(AND(ISNUMBER(OFFSET('Water Data'!$E$7,0,10*ROW('Water Data'!E30))),BZ36="",ISNUMBER(OFFSET('Water Data'!$E$7,0,10*ROW('Water Data'!E30)))),OFFSET('Water Data'!$E$7,0,10*ROW('Water Data'!E30)),NA())))</f>
        <v>#N/A</v>
      </c>
      <c r="L36" s="119" t="e">
        <f ca="1">+IF(AND(ISNUMBER(OFFSET('Water Data'!$E$10,0,10*ROW('Water Data'!E30))),CA36="Yes"),OFFSET('Water Data'!$E$10,0,10*ROW('Water Data'!E30)),IF(AND(ISNUMBER(OFFSET('Water Data'!$E$10,0,10*ROW('Water Data'!E30))),CA36="No",ISNUMBER(OFFSET('Water Data'!$E$10,0,10*ROW('Water Data'!E30)))),CONCATENATE("[",ROUND(OFFSET('Water Data'!$E$10,0,10*ROW('Water Data'!E30)),0),"]"),IF(AND(ISNUMBER(OFFSET('Water Data'!$E$10,0,10*ROW('Water Data'!E30))),CA36="",ISNUMBER(OFFSET('Water Data'!$E$10,0,10*ROW('Water Data'!E30)))),OFFSET('Water Data'!$E$10,0,10*ROW('Water Data'!E30)),NA())))</f>
        <v>#N/A</v>
      </c>
      <c r="M36" s="119" t="e">
        <f ca="1">+IF(AND(ISNUMBER(OFFSET('Water Data'!$F$5,0,10*ROW('Water Data'!F30))),CB36="Yes"),100-OFFSET('Water Data'!$F$5,0,10*ROW('Water Data'!F30)),IF(AND(ISNUMBER(OFFSET('Water Data'!$F$5,0,10*ROW('Water Data'!F30))),CB36="No",ISNUMBER(OFFSET('Water Data'!$F$5,0,10*ROW('Water Data'!F30)))),CONCATENATE("[",ROUND(100-OFFSET('Water Data'!$F$5,0,10*ROW('Water Data'!F30)),0),"]"),IF(AND(ISNUMBER(OFFSET('Water Data'!$F$5,0,10*ROW('Water Data'!F30))),CB36="",ISNUMBER(OFFSET('Water Data'!$F$5,0,10*ROW('Water Data'!F30)))),100-OFFSET('Water Data'!$F$5,0,10*ROW('Water Data'!F30)),NA())))</f>
        <v>#N/A</v>
      </c>
      <c r="N36" s="119" t="e">
        <f ca="1">+IF(AND(ISNUMBER(OFFSET('Water Data'!$F$7,0,10*ROW('Water Data'!F30))),CC36="Yes"),OFFSET('Water Data'!$F$7,0,10*ROW('Water Data'!F30)),IF(AND(ISNUMBER(OFFSET('Water Data'!$F$7,0,10*ROW('Water Data'!F30))),CC36="No",ISNUMBER(OFFSET('Water Data'!$F$7,0,10*ROW('Water Data'!F30)))),CONCATENATE("[",ROUND(OFFSET('Water Data'!$F$7,0,10*ROW('Water Data'!F30)),0),"]"),IF(AND(ISNUMBER(OFFSET('Water Data'!$F$7,0,10*ROW('Water Data'!F30))),CC36="",ISNUMBER(OFFSET('Water Data'!$F$7,0,10*ROW('Water Data'!F30)))),OFFSET('Water Data'!$F$7,0,10*ROW('Water Data'!F30)),NA())))</f>
        <v>#N/A</v>
      </c>
      <c r="O36" s="119" t="e">
        <f ca="1">+IF(AND(ISNUMBER(OFFSET('Water Data'!$F$10,0,10*ROW('Water Data'!F30))),CD36="Yes"),OFFSET('Water Data'!$F$10,0,10*ROW('Water Data'!F30)),IF(AND(ISNUMBER(OFFSET('Water Data'!$F$10,0,10*ROW('Water Data'!F30))),CD36="No",ISNUMBER(OFFSET('Water Data'!$F$10,0,10*ROW('Water Data'!F30)))),CONCATENATE("[",ROUND(OFFSET('Water Data'!$F$10,0,10*ROW('Water Data'!F30)),0),"]"),IF(AND(ISNUMBER(OFFSET('Water Data'!$F$10,0,10*ROW('Water Data'!F30))),CD36="",ISNUMBER(OFFSET('Water Data'!$F$10,0,10*ROW('Water Data'!F30)))),OFFSET('Water Data'!$F$10,0,10*ROW('Water Data'!F30)),NA())))</f>
        <v>#N/A</v>
      </c>
      <c r="P36" s="119" t="e">
        <f ca="1">+IF(AND(ISNUMBER(OFFSET('Water Data'!$G$5,0,10*ROW('Water Data'!G30))),CE36="Yes"),100-OFFSET('Water Data'!$G$5,0,10*ROW('Water Data'!G30)),IF(AND(ISNUMBER(OFFSET('Water Data'!$G$5,0,10*ROW('Water Data'!G30))),CE36="No",ISNUMBER(OFFSET('Water Data'!$G$5,0,10*ROW('Water Data'!G30)))),CONCATENATE("[",ROUND(100-OFFSET('Water Data'!$G$5,0,10*ROW('Water Data'!G30)),0),"]"),IF(AND(ISNUMBER(OFFSET('Water Data'!$G$5,0,10*ROW('Water Data'!G30))),CE36="",ISNUMBER(OFFSET('Water Data'!$G$5,0,10*ROW('Water Data'!G30)))),100-OFFSET('Water Data'!$G$5,0,10*ROW('Water Data'!G30)),NA())))</f>
        <v>#N/A</v>
      </c>
      <c r="Q36" s="119" t="e">
        <f ca="1">+IF(AND(ISNUMBER(OFFSET('Water Data'!$G$7,0,10*ROW('Water Data'!G30))),CF36="Yes"),OFFSET('Water Data'!$G$7,0,10*ROW('Water Data'!G30)),IF(AND(ISNUMBER(OFFSET('Water Data'!$G$7,0,10*ROW('Water Data'!G30))),CF36="No",ISNUMBER(OFFSET('Water Data'!$G$7,0,10*ROW('Water Data'!G30)))),CONCATENATE("[",ROUND(OFFSET('Water Data'!$G$7,0,10*ROW('Water Data'!G30)),0),"]"),IF(AND(ISNUMBER(OFFSET('Water Data'!$G$7,0,10*ROW('Water Data'!G30))),CF36="",ISNUMBER(OFFSET('Water Data'!$G$7,0,10*ROW('Water Data'!G30)))),OFFSET('Water Data'!$G$7,0,10*ROW('Water Data'!G30)),NA())))</f>
        <v>#N/A</v>
      </c>
      <c r="R36" s="119" t="e">
        <f ca="1">+IF(AND(ISNUMBER(OFFSET('Water Data'!$G$10,0,10*ROW('Water Data'!G30))),CG36="Yes"),OFFSET('Water Data'!$G$10,0,10*ROW('Water Data'!G30)),IF(AND(ISNUMBER(OFFSET('Water Data'!$G$10,0,10*ROW('Water Data'!G30))),CG36="No",ISNUMBER(OFFSET('Water Data'!$G$10,0,10*ROW('Water Data'!G30)))),CONCATENATE("[",ROUND(OFFSET('Water Data'!$G$10,0,10*ROW('Water Data'!G30)),0),"]"),IF(AND(ISNUMBER(OFFSET('Water Data'!$G$10,0,10*ROW('Water Data'!G30))),CG36="",ISNUMBER(OFFSET('Water Data'!$G$10,0,10*ROW('Water Data'!G30)))),OFFSET('Water Data'!$G$10,0,10*ROW('Water Data'!G30)),NA())))</f>
        <v>#N/A</v>
      </c>
      <c r="S36" s="119" t="e">
        <f ca="1">+IF(AND(ISNUMBER(OFFSET('Water Data'!$H$5,0,10*ROW('Water Data'!H30))),CH36="Yes"),100-OFFSET('Water Data'!$H$5,0,10*ROW('Water Data'!H30)),IF(AND(ISNUMBER(OFFSET('Water Data'!$H$5,0,10*ROW('Water Data'!H30))),CH36="No",ISNUMBER(OFFSET('Water Data'!$H$5,0,10*ROW('Water Data'!H30)))),CONCATENATE("[",ROUND(100-OFFSET('Water Data'!$H$5,0,10*ROW('Water Data'!H30)),0),"]"),IF(AND(ISNUMBER(OFFSET('Water Data'!$H$5,0,10*ROW('Water Data'!H30))),CH36="",ISNUMBER(OFFSET('Water Data'!$H$5,0,10*ROW('Water Data'!H30)))),100-OFFSET('Water Data'!$H$5,0,10*ROW('Water Data'!H30)),NA())))</f>
        <v>#N/A</v>
      </c>
      <c r="T36" s="119" t="e">
        <f ca="1">+IF(AND(ISNUMBER(OFFSET('Water Data'!$H$7,0,10*ROW('Water Data'!H30))),CI36="Yes"),OFFSET('Water Data'!$H$7,0,10*ROW('Water Data'!H30)),IF(AND(ISNUMBER(OFFSET('Water Data'!$H$7,0,10*ROW('Water Data'!H30))),CI36="No",ISNUMBER(OFFSET('Water Data'!$H$7,0,10*ROW('Water Data'!H30)))),CONCATENATE("[",ROUND(OFFSET('Water Data'!$H$7,0,10*ROW('Water Data'!H30)),0),"]"),IF(AND(ISNUMBER(OFFSET('Water Data'!$H$7,0,10*ROW('Water Data'!H30))),CI36="",ISNUMBER(OFFSET('Water Data'!$H$7,0,10*ROW('Water Data'!H30)))),OFFSET('Water Data'!$H$7,0,10*ROW('Water Data'!H30)),NA())))</f>
        <v>#N/A</v>
      </c>
      <c r="U36" s="119" t="e">
        <f ca="1">+IF(AND(ISNUMBER(OFFSET('Water Data'!$H$10,0,10*ROW('Water Data'!H30))),CJ36="Yes"),OFFSET('Water Data'!$H$10,0,10*ROW('Water Data'!H30)),IF(AND(ISNUMBER(OFFSET('Water Data'!$H$10,0,10*ROW('Water Data'!H30))),CJ36="No",ISNUMBER(OFFSET('Water Data'!$H$10,0,10*ROW('Water Data'!H30)))),CONCATENATE("[",ROUND(OFFSET('Water Data'!$H$10,0,10*ROW('Water Data'!H30)),0),"]"),IF(AND(ISNUMBER(OFFSET('Water Data'!$H$10,0,10*ROW('Water Data'!H30))),CJ36="",ISNUMBER(OFFSET('Water Data'!$H$10,0,10*ROW('Water Data'!H30)))),OFFSET('Water Data'!$H$10,0,10*ROW('Water Data'!H30)),NA())))</f>
        <v>#N/A</v>
      </c>
      <c r="V36" s="120" t="e">
        <f ca="1">+IF(AND(ISNUMBER(OFFSET('Sanitation Data'!$C$5,0,10*ROW('Sanitation Data'!C30))),CK36="Yes"),100-OFFSET('Sanitation Data'!$C$5,0,10*ROW('Sanitation Data'!C30)),IF(AND(ISNUMBER(OFFSET('Sanitation Data'!$C$5,0,10*ROW('Sanitation Data'!C30))),CK36="No",ISNUMBER(OFFSET('Sanitation Data'!$C$5,0,10*ROW('Sanitation Data'!C30)))),CONCATENATE("[",ROUND(100-OFFSET('Sanitation Data'!$C$5,0,10*ROW('Sanitation Data'!C30)),0),"]"),IF(AND(ISNUMBER(OFFSET('Sanitation Data'!$C$5,0,10*ROW('Sanitation Data'!C30))),CK36="",ISNUMBER(OFFSET('Sanitation Data'!$C$5,0,10*ROW('Sanitation Data'!C30)))),100-OFFSET('Sanitation Data'!$C$5,0,10*ROW('Sanitation Data'!C30)),NA())))</f>
        <v>#N/A</v>
      </c>
      <c r="W36" s="120" t="e">
        <f ca="1">+IF(AND(ISNUMBER(OFFSET('Sanitation Data'!$C$7,0,10*ROW('Sanitation Data'!C30))),CL36="Yes"),OFFSET('Sanitation Data'!$C$7,0,10*ROW('Sanitation Data'!C30)),IF(AND(ISNUMBER(OFFSET('Sanitation Data'!$C$7,0,10*ROW('Sanitation Data'!C30))),CL36="No",ISNUMBER(OFFSET('Sanitation Data'!$C$7,0,10*ROW('Sanitation Data'!C30)))),CONCATENATE("[",ROUND(OFFSET('Sanitation Data'!$C$7,0,10*ROW('Sanitation Data'!C30)),0),"]"),IF(AND(ISNUMBER(OFFSET('Sanitation Data'!$C$7,0,10*ROW('Sanitation Data'!C30))),CL36="",ISNUMBER(OFFSET('Sanitation Data'!$C$7,0,10*ROW('Sanitation Data'!C30)))),OFFSET('Sanitation Data'!$C$7,0,10*ROW('Sanitation Data'!C30)),NA())))</f>
        <v>#N/A</v>
      </c>
      <c r="X36" s="120" t="e">
        <f ca="1">+IF(AND(ISNUMBER(OFFSET('Sanitation Data'!$C$11,0,10*ROW('Sanitation Data'!C30))),CM36="Yes"),OFFSET('Sanitation Data'!$C$11,0,10*ROW('Sanitation Data'!C30)),IF(AND(ISNUMBER(OFFSET('Sanitation Data'!$C$11,0,10*ROW('Sanitation Data'!C30))),CM36="No",ISNUMBER(OFFSET('Sanitation Data'!$C$11,0,10*ROW('Sanitation Data'!C30)))),CONCATENATE("[",ROUND(OFFSET('Sanitation Data'!$C$11,0,10*ROW('Sanitation Data'!C30)),0),"]"),IF(AND(ISNUMBER(OFFSET('Sanitation Data'!$C$11,0,10*ROW('Sanitation Data'!C30))),CM36="",ISNUMBER(OFFSET('Sanitation Data'!$C$11,0,10*ROW('Sanitation Data'!C30)))),OFFSET('Sanitation Data'!$C$11,0,10*ROW('Sanitation Data'!C30)),NA())))</f>
        <v>#N/A</v>
      </c>
      <c r="Y36" s="120" t="e">
        <f ca="1">+IF(AND(ISNUMBER(OFFSET('Sanitation Data'!$C$12,0,10*ROW('Sanitation Data'!C30))),CN36="Yes"),OFFSET('Sanitation Data'!$C$12,0,10*ROW('Sanitation Data'!C30)),IF(AND(ISNUMBER(OFFSET('Sanitation Data'!$C$12,0,10*ROW('Sanitation Data'!C30))),CN36="No",ISNUMBER(OFFSET('Sanitation Data'!$C$12,0,10*ROW('Sanitation Data'!C30)))),CONCATENATE("[",ROUND(OFFSET('Sanitation Data'!$C$12,0,10*ROW('Sanitation Data'!C30)),0),"]"),IF(AND(ISNUMBER(OFFSET('Sanitation Data'!$C$12,0,10*ROW('Sanitation Data'!C30))),CN36="",ISNUMBER(OFFSET('Sanitation Data'!$C$12,0,10*ROW('Sanitation Data'!C30)))),OFFSET('Sanitation Data'!$C$12,0,10*ROW('Sanitation Data'!C30)),NA())))</f>
        <v>#N/A</v>
      </c>
      <c r="Z36" s="120" t="e">
        <f ca="1">+IF(AND(ISNUMBER(OFFSET('Sanitation Data'!$C$13,0,10*ROW('Sanitation Data'!C30))),CO36="Yes"),OFFSET('Sanitation Data'!$C$13,0,10*ROW('Sanitation Data'!C30)),IF(AND(ISNUMBER(OFFSET('Sanitation Data'!$C$13,0,10*ROW('Sanitation Data'!C30))),CO36="No",ISNUMBER(OFFSET('Sanitation Data'!$C$13,0,10*ROW('Sanitation Data'!C30)))),CONCATENATE("[",ROUND(OFFSET('Sanitation Data'!$C$13,0,10*ROW('Sanitation Data'!C30)),0),"]"),IF(AND(ISNUMBER(OFFSET('Sanitation Data'!$C$13,0,10*ROW('Sanitation Data'!C30))),CO36="",ISNUMBER(OFFSET('Sanitation Data'!$C$13,0,10*ROW('Sanitation Data'!C30)))),OFFSET('Sanitation Data'!$C$13,0,10*ROW('Sanitation Data'!C30)),NA())))</f>
        <v>#N/A</v>
      </c>
      <c r="AA36" s="120" t="e">
        <f ca="1">+IF(AND(ISNUMBER(OFFSET('Sanitation Data'!$D$5,0,10*ROW('Sanitation Data'!D30))),CP36="Yes"),100-OFFSET('Sanitation Data'!$D$5,0,10*ROW('Sanitation Data'!D30)),IF(AND(ISNUMBER(OFFSET('Sanitation Data'!$D$5,0,10*ROW('Sanitation Data'!D30))),CP36="No",ISNUMBER(OFFSET('Sanitation Data'!$D$5,0,10*ROW('Sanitation Data'!D30)))),CONCATENATE("[",ROUND(100-OFFSET('Sanitation Data'!$D$5,0,10*ROW('Sanitation Data'!D30)),0),"]"),IF(AND(ISNUMBER(OFFSET('Sanitation Data'!$D$5,0,10*ROW('Sanitation Data'!D30))),CP36="",ISNUMBER(OFFSET('Sanitation Data'!$D$5,0,10*ROW('Sanitation Data'!D30)))),100-OFFSET('Sanitation Data'!$D$5,0,10*ROW('Sanitation Data'!D30)),NA())))</f>
        <v>#N/A</v>
      </c>
      <c r="AB36" s="120" t="e">
        <f ca="1">+IF(AND(ISNUMBER(OFFSET('Sanitation Data'!$D$7,0,10*ROW('Sanitation Data'!D30))),CQ36="Yes"),OFFSET('Sanitation Data'!$D$7,0,10*ROW('Sanitation Data'!G30)),IF(AND(ISNUMBER(OFFSET('Sanitation Data'!$D$7,0,10*ROW('Sanitation Data'!D30))),CQ36="No",ISNUMBER(OFFSET('Sanitation Data'!$D$7,0,10*ROW('Sanitation Data'!D30)))),CONCATENATE("[",ROUND(OFFSET('Sanitation Data'!$D$7,0,10*ROW('Sanitation Data'!D30)),0),"]"),IF(AND(ISNUMBER(OFFSET('Sanitation Data'!$D$7,0,10*ROW('Sanitation Data'!D30))),CQ36="",ISNUMBER(OFFSET('Sanitation Data'!$D$7,0,10*ROW('Sanitation Data'!D30)))),OFFSET('Sanitation Data'!$D$7,0,10*ROW('Sanitation Data'!D30)),NA())))</f>
        <v>#N/A</v>
      </c>
      <c r="AC36" s="120" t="e">
        <f ca="1">+IF(AND(ISNUMBER(OFFSET('Sanitation Data'!$D$11,0,10*ROW('Sanitation Data'!D30))),CR36="Yes"),OFFSET('Sanitation Data'!$D$11,0,10*ROW('Sanitation Data'!D30)),IF(AND(ISNUMBER(OFFSET('Sanitation Data'!$D$11,0,10*ROW('Sanitation Data'!D30))),CR36="No",ISNUMBER(OFFSET('Sanitation Data'!$D$11,0,10*ROW('Sanitation Data'!D30)))),CONCATENATE("[",ROUND(OFFSET('Sanitation Data'!$D$11,0,10*ROW('Sanitation Data'!D30)),0),"]"),IF(AND(ISNUMBER(OFFSET('Sanitation Data'!$D$11,0,10*ROW('Sanitation Data'!D30))),CR36="",ISNUMBER(OFFSET('Sanitation Data'!$D$11,0,10*ROW('Sanitation Data'!D30)))),OFFSET('Sanitation Data'!$D$11,0,10*ROW('Sanitation Data'!D30)),NA())))</f>
        <v>#N/A</v>
      </c>
      <c r="AD36" s="120" t="e">
        <f ca="1">+IF(AND(ISNUMBER(OFFSET('Sanitation Data'!$D$12,0,10*ROW('Sanitation Data'!D30))),CS36="Yes"),OFFSET('Sanitation Data'!$D$12,0,10*ROW('Sanitation Data'!D30)),IF(AND(ISNUMBER(OFFSET('Sanitation Data'!$D$12,0,10*ROW('Sanitation Data'!D30))),CS36="No",ISNUMBER(OFFSET('Sanitation Data'!$D$12,0,10*ROW('Sanitation Data'!D30)))),CONCATENATE("[",ROUND(OFFSET('Sanitation Data'!$D$12,0,10*ROW('Sanitation Data'!D30)),0),"]"),IF(AND(ISNUMBER(OFFSET('Sanitation Data'!$D$12,0,10*ROW('Sanitation Data'!D30))),CS36="",ISNUMBER(OFFSET('Sanitation Data'!$D$12,0,10*ROW('Sanitation Data'!D30)))),OFFSET('Sanitation Data'!$D$12,0,10*ROW('Sanitation Data'!D30)),NA())))</f>
        <v>#N/A</v>
      </c>
      <c r="AE36" s="120" t="e">
        <f ca="1">+IF(AND(ISNUMBER(OFFSET('Sanitation Data'!$D$13,0,10*ROW('Sanitation Data'!D30))),CT36="Yes"),OFFSET('Sanitation Data'!$D$13,0,10*ROW('Sanitation Data'!D30)),IF(AND(ISNUMBER(OFFSET('Sanitation Data'!$D$13,0,10*ROW('Sanitation Data'!D30))),CT36="No",ISNUMBER(OFFSET('Sanitation Data'!$D$13,0,10*ROW('Sanitation Data'!D30)))),CONCATENATE("[",ROUND(OFFSET('Sanitation Data'!$D$13,0,10*ROW('Sanitation Data'!D30)),0),"]"),IF(AND(ISNUMBER(OFFSET('Sanitation Data'!$D$13,0,10*ROW('Sanitation Data'!D30))),CT36="",ISNUMBER(OFFSET('Sanitation Data'!$D$13,0,10*ROW('Sanitation Data'!D30)))),OFFSET('Sanitation Data'!$D$13,0,10*ROW('Sanitation Data'!D30)),NA())))</f>
        <v>#N/A</v>
      </c>
      <c r="AF36" s="120" t="e">
        <f ca="1">+IF(AND(ISNUMBER(OFFSET('Sanitation Data'!$E$5,0,10*ROW('Sanitation Data'!E30))),CU36="Yes"),100-OFFSET('Sanitation Data'!$E$5,0,10*ROW('Sanitation Data'!E30)),IF(AND(ISNUMBER(OFFSET('Sanitation Data'!$E$5,0,10*ROW('Sanitation Data'!E30))),CU36="No",ISNUMBER(OFFSET('Sanitation Data'!$E$5,0,10*ROW('Sanitation Data'!E30)))),CONCATENATE("[",ROUND(100-OFFSET('Sanitation Data'!$E$5,0,10*ROW('Sanitation Data'!E30)),0),"]"),IF(AND(ISNUMBER(OFFSET('Sanitation Data'!$E$5,0,10*ROW('Sanitation Data'!E30))),CU36="",ISNUMBER(OFFSET('Sanitation Data'!$E$5,0,10*ROW('Sanitation Data'!E30)))),100-OFFSET('Sanitation Data'!$E$5,0,10*ROW('Sanitation Data'!E30)),NA())))</f>
        <v>#N/A</v>
      </c>
      <c r="AG36" s="120" t="e">
        <f ca="1">+IF(AND(ISNUMBER(OFFSET('Sanitation Data'!$E$7,0,10*ROW('Sanitation Data'!E30))),CV36="Yes"),OFFSET('Sanitation Data'!$E$7,0,10*ROW('Sanitation Data'!E30)),IF(AND(ISNUMBER(OFFSET('Sanitation Data'!$E$7,0,10*ROW('Sanitation Data'!E30))),CV36="No",ISNUMBER(OFFSET('Sanitation Data'!$E$7,0,10*ROW('Sanitation Data'!E30)))),CONCATENATE("[",ROUND(OFFSET('Sanitation Data'!$E$7,0,10*ROW('Sanitation Data'!E30)),0),"]"),IF(AND(ISNUMBER(OFFSET('Sanitation Data'!$E$7,0,10*ROW('Sanitation Data'!E30))),CV36="",ISNUMBER(OFFSET('Sanitation Data'!$E$7,0,10*ROW('Sanitation Data'!E30)))),OFFSET('Sanitation Data'!$E$7,0,10*ROW('Sanitation Data'!E30)),NA())))</f>
        <v>#N/A</v>
      </c>
      <c r="AH36" s="120" t="e">
        <f ca="1">+IF(AND(ISNUMBER(OFFSET('Sanitation Data'!$E$11,0,10*ROW('Sanitation Data'!E30))),CW36="Yes"),OFFSET('Sanitation Data'!$E$11,0,10*ROW('Sanitation Data'!E30)),IF(AND(ISNUMBER(OFFSET('Sanitation Data'!$E$11,0,10*ROW('Sanitation Data'!E30))),CW36="No",ISNUMBER(OFFSET('Sanitation Data'!$E$11,0,10*ROW('Sanitation Data'!E30)))),CONCATENATE("[",ROUND(OFFSET('Sanitation Data'!$E$11,0,10*ROW('Sanitation Data'!E30)),0),"]"),IF(AND(ISNUMBER(OFFSET('Sanitation Data'!$E$11,0,10*ROW('Sanitation Data'!E30))),CW36="",ISNUMBER(OFFSET('Sanitation Data'!$E$11,0,10*ROW('Sanitation Data'!E30)))),OFFSET('Sanitation Data'!$E$11,0,10*ROW('Sanitation Data'!E30)),NA())))</f>
        <v>#N/A</v>
      </c>
      <c r="AI36" s="120" t="e">
        <f ca="1">+IF(AND(ISNUMBER(OFFSET('Sanitation Data'!$E$12,0,10*ROW('Sanitation Data'!E30))),CX36="Yes"),OFFSET('Sanitation Data'!$E$12,0,10*ROW('Sanitation Data'!E30)),IF(AND(ISNUMBER(OFFSET('Sanitation Data'!$E$12,0,10*ROW('Sanitation Data'!E30))),CX36="No",ISNUMBER(OFFSET('Sanitation Data'!$E$12,0,10*ROW('Sanitation Data'!E30)))),CONCATENATE("[",ROUND(OFFSET('Sanitation Data'!$E$12,0,10*ROW('Sanitation Data'!E30)),0),"]"),IF(AND(ISNUMBER(OFFSET('Sanitation Data'!$E$12,0,10*ROW('Sanitation Data'!E30))),CX36="",ISNUMBER(OFFSET('Sanitation Data'!$E$12,0,10*ROW('Sanitation Data'!E30)))),OFFSET('Sanitation Data'!$E$12,0,10*ROW('Sanitation Data'!E30)),NA())))</f>
        <v>#N/A</v>
      </c>
      <c r="AJ36" s="120" t="e">
        <f ca="1">+IF(AND(ISNUMBER(OFFSET('Sanitation Data'!$E$13,0,10*ROW('Sanitation Data'!E30))),CY36="Yes"),OFFSET('Sanitation Data'!$E$13,0,10*ROW('Sanitation Data'!E30)),IF(AND(ISNUMBER(OFFSET('Sanitation Data'!$E$13,0,10*ROW('Sanitation Data'!E30))),CY36="No",ISNUMBER(OFFSET('Sanitation Data'!$E$13,0,10*ROW('Sanitation Data'!E30)))),CONCATENATE("[",ROUND(OFFSET('Sanitation Data'!$E$13,0,10*ROW('Sanitation Data'!E30)),0),"]"),IF(AND(ISNUMBER(OFFSET('Sanitation Data'!$E$13,0,10*ROW('Sanitation Data'!E30))),CY36="",ISNUMBER(OFFSET('Sanitation Data'!$E$13,0,10*ROW('Sanitation Data'!E30)))),OFFSET('Sanitation Data'!$E$13,0,10*ROW('Sanitation Data'!E30)),NA())))</f>
        <v>#N/A</v>
      </c>
      <c r="AK36" s="120" t="e">
        <f ca="1">+IF(AND(ISNUMBER(OFFSET('Sanitation Data'!$F$5,0,10*ROW('Sanitation Data'!F30))),CZ36="Yes"),100-OFFSET('Sanitation Data'!$F$5,0,10*ROW('Sanitation Data'!F30)),IF(AND(ISNUMBER(OFFSET('Sanitation Data'!$F$5,0,10*ROW('Sanitation Data'!F30))),CZ36="No",ISNUMBER(OFFSET('Sanitation Data'!$F$5,0,10*ROW('Sanitation Data'!F30)))),CONCATENATE("[",ROUND(100-OFFSET('Sanitation Data'!$F$5,0,10*ROW('Sanitation Data'!F30)),0),"]"),IF(AND(ISNUMBER(OFFSET('Sanitation Data'!$F$5,0,10*ROW('Sanitation Data'!F30))),CZ36="",ISNUMBER(OFFSET('Sanitation Data'!$F$5,0,10*ROW('Sanitation Data'!F30)))),100-OFFSET('Sanitation Data'!$F$5,0,10*ROW('Sanitation Data'!F30)),NA())))</f>
        <v>#N/A</v>
      </c>
      <c r="AL36" s="120" t="e">
        <f ca="1">+IF(AND(ISNUMBER(OFFSET('Sanitation Data'!$F$7,0,10*ROW('Sanitation Data'!F30))),DA36="Yes"),OFFSET('Sanitation Data'!$F$7,0,10*ROW('Sanitation Data'!F30)),IF(AND(ISNUMBER(OFFSET('Sanitation Data'!$F$7,0,10*ROW('Sanitation Data'!F30))),DA36="No",ISNUMBER(OFFSET('Sanitation Data'!$F$7,0,10*ROW('Sanitation Data'!F30)))),CONCATENATE("[",ROUND(OFFSET('Sanitation Data'!$F$7,0,10*ROW('Sanitation Data'!F30)),0),"]"),IF(AND(ISNUMBER(OFFSET('Sanitation Data'!$F$7,0,10*ROW('Sanitation Data'!F30))),DA36="",ISNUMBER(OFFSET('Sanitation Data'!$F$7,0,10*ROW('Sanitation Data'!F30)))),OFFSET('Sanitation Data'!$F$7,0,10*ROW('Sanitation Data'!F30)),NA())))</f>
        <v>#N/A</v>
      </c>
      <c r="AM36" s="120" t="e">
        <f ca="1">+IF(AND(ISNUMBER(OFFSET('Sanitation Data'!$F$11,0,10*ROW('Sanitation Data'!F30))),DB36="Yes"),OFFSET('Sanitation Data'!$F$11,0,10*ROW('Sanitation Data'!F30)),IF(AND(ISNUMBER(OFFSET('Sanitation Data'!$F$11,0,10*ROW('Sanitation Data'!F30))),DB36="No",ISNUMBER(OFFSET('Sanitation Data'!$F$11,0,10*ROW('Sanitation Data'!F30)))),CONCATENATE("[",ROUND(OFFSET('Sanitation Data'!$F$11,0,10*ROW('Sanitation Data'!F30)),0),"]"),IF(AND(ISNUMBER(OFFSET('Sanitation Data'!$F$11,0,10*ROW('Sanitation Data'!F30))),DB36="",ISNUMBER(OFFSET('Sanitation Data'!$F$11,0,10*ROW('Sanitation Data'!F30)))),OFFSET('Sanitation Data'!$F$11,0,10*ROW('Sanitation Data'!F30)),NA())))</f>
        <v>#N/A</v>
      </c>
      <c r="AN36" s="120" t="e">
        <f ca="1">+IF(AND(ISNUMBER(OFFSET('Sanitation Data'!$F$12,0,10*ROW('Sanitation Data'!F30))),DC36="Yes"),OFFSET('Sanitation Data'!$F$12,0,10*ROW('Sanitation Data'!F30)),IF(AND(ISNUMBER(OFFSET('Sanitation Data'!$F$12,0,10*ROW('Sanitation Data'!F30))),DC36="No",ISNUMBER(OFFSET('Sanitation Data'!$F$12,0,10*ROW('Sanitation Data'!F30)))),CONCATENATE("[",ROUND(OFFSET('Sanitation Data'!$F$12,0,10*ROW('Sanitation Data'!F30)),0),"]"),IF(AND(ISNUMBER(OFFSET('Sanitation Data'!$F$12,0,10*ROW('Sanitation Data'!F30))),DC36="",ISNUMBER(OFFSET('Sanitation Data'!$F$12,0,10*ROW('Sanitation Data'!F30)))),OFFSET('Sanitation Data'!$F$12,0,10*ROW('Sanitation Data'!F30)),NA())))</f>
        <v>#N/A</v>
      </c>
      <c r="AO36" s="120" t="e">
        <f ca="1">+IF(AND(ISNUMBER(OFFSET('Sanitation Data'!$F$13,0,10*ROW('Sanitation Data'!F30))),DD36="Yes"),OFFSET('Sanitation Data'!$F$13,0,10*ROW('Sanitation Data'!F30)),IF(AND(ISNUMBER(OFFSET('Sanitation Data'!$F$13,0,10*ROW('Sanitation Data'!F30))),DD36="No",ISNUMBER(OFFSET('Sanitation Data'!$F$13,0,10*ROW('Sanitation Data'!F30)))),CONCATENATE("[",ROUND(OFFSET('Sanitation Data'!$F$13,0,10*ROW('Sanitation Data'!F30)),0),"]"),IF(AND(ISNUMBER(OFFSET('Sanitation Data'!$F$13,0,10*ROW('Sanitation Data'!F30))),DD36="",ISNUMBER(OFFSET('Sanitation Data'!$F$13,0,10*ROW('Sanitation Data'!F30)))),OFFSET('Sanitation Data'!$F$13,0,10*ROW('Sanitation Data'!F30)),NA())))</f>
        <v>#N/A</v>
      </c>
      <c r="AP36" s="120" t="e">
        <f ca="1">+IF(AND(ISNUMBER(OFFSET('Sanitation Data'!$G$5,0,10*ROW('Sanitation Data'!G30))),DE36="Yes"),100-OFFSET('Sanitation Data'!$G$5,0,10*ROW('Sanitation Data'!G30)),IF(AND(ISNUMBER(OFFSET('Sanitation Data'!$G$5,0,10*ROW('Sanitation Data'!G30))),DE36="No",ISNUMBER(OFFSET('Sanitation Data'!$G$5,0,10*ROW('Sanitation Data'!G30)))),CONCATENATE("[",ROUND(100-OFFSET('Sanitation Data'!$G$5,0,10*ROW('Sanitation Data'!G30)),0),"]"),IF(AND(ISNUMBER(OFFSET('Sanitation Data'!$G$5,0,10*ROW('Sanitation Data'!G30))),DE36="",ISNUMBER(OFFSET('Sanitation Data'!$G$5,0,10*ROW('Sanitation Data'!G30)))),100-OFFSET('Sanitation Data'!$G$5,0,10*ROW('Sanitation Data'!G30)),NA())))</f>
        <v>#N/A</v>
      </c>
      <c r="AQ36" s="120" t="e">
        <f ca="1">+IF(AND(ISNUMBER(OFFSET('Sanitation Data'!$G$7,0,10*ROW('Sanitation Data'!G30))),DF36="Yes"),OFFSET('Sanitation Data'!$G$7,0,10*ROW('Sanitation Data'!G30)),IF(AND(ISNUMBER(OFFSET('Sanitation Data'!$G$7,0,10*ROW('Sanitation Data'!G30))),DF36="No",ISNUMBER(OFFSET('Sanitation Data'!$G$7,0,10*ROW('Sanitation Data'!G30)))),CONCATENATE("[",ROUND(OFFSET('Sanitation Data'!$G$7,0,10*ROW('Sanitation Data'!G30)),0),"]"),IF(AND(ISNUMBER(OFFSET('Sanitation Data'!$G$7,0,10*ROW('Sanitation Data'!G30))),DF36="",ISNUMBER(OFFSET('Sanitation Data'!$G$7,0,10*ROW('Sanitation Data'!G30)))),OFFSET('Sanitation Data'!$G$7,0,10*ROW('Sanitation Data'!G30)),NA())))</f>
        <v>#N/A</v>
      </c>
      <c r="AR36" s="120" t="e">
        <f ca="1">+IF(AND(ISNUMBER(OFFSET('Sanitation Data'!$G$11,0,10*ROW('Sanitation Data'!G30))),DG36="Yes"),OFFSET('Sanitation Data'!$G$11,0,10*ROW('Sanitation Data'!G30)),IF(AND(ISNUMBER(OFFSET('Sanitation Data'!$G$11,0,10*ROW('Sanitation Data'!G30))),DG36="No",ISNUMBER(OFFSET('Sanitation Data'!$G$11,0,10*ROW('Sanitation Data'!G30)))),CONCATENATE("[",ROUND(OFFSET('Sanitation Data'!$G$11,0,10*ROW('Sanitation Data'!G30)),0),"]"),IF(AND(ISNUMBER(OFFSET('Sanitation Data'!$G$11,0,10*ROW('Sanitation Data'!G30))),DG36="",ISNUMBER(OFFSET('Sanitation Data'!$G$11,0,10*ROW('Sanitation Data'!G30)))),OFFSET('Sanitation Data'!$G$11,0,10*ROW('Sanitation Data'!G30)),NA())))</f>
        <v>#N/A</v>
      </c>
      <c r="AS36" s="120" t="e">
        <f ca="1">+IF(AND(ISNUMBER(OFFSET('Sanitation Data'!$G$12,0,10*ROW('Sanitation Data'!G30))),DH36="Yes"),OFFSET('Sanitation Data'!$G$12,0,10*ROW('Sanitation Data'!G30)),IF(AND(ISNUMBER(OFFSET('Sanitation Data'!$G$12,0,10*ROW('Sanitation Data'!G30))),DH36="No",ISNUMBER(OFFSET('Sanitation Data'!$G$12,0,10*ROW('Sanitation Data'!G30)))),CONCATENATE("[",ROUND(OFFSET('Sanitation Data'!$G$12,0,10*ROW('Sanitation Data'!G30)),0),"]"),IF(AND(ISNUMBER(OFFSET('Sanitation Data'!$G$12,0,10*ROW('Sanitation Data'!G30))),DH36="",ISNUMBER(OFFSET('Sanitation Data'!$G$12,0,10*ROW('Sanitation Data'!G30)))),OFFSET('Sanitation Data'!$G$12,0,10*ROW('Sanitation Data'!G30)),NA())))</f>
        <v>#N/A</v>
      </c>
      <c r="AT36" s="120" t="e">
        <f ca="1">+IF(AND(ISNUMBER(OFFSET('Sanitation Data'!$G$13,0,10*ROW('Sanitation Data'!G30))),DI36="Yes"),OFFSET('Sanitation Data'!$G$13,0,10*ROW('Sanitation Data'!G30)),IF(AND(ISNUMBER(OFFSET('Sanitation Data'!$G$13,0,10*ROW('Sanitation Data'!G30))),DI36="No",ISNUMBER(OFFSET('Sanitation Data'!$G$13,0,10*ROW('Sanitation Data'!G30)))),CONCATENATE("[",ROUND(OFFSET('Sanitation Data'!$G$13,0,10*ROW('Sanitation Data'!G30)),0),"]"),IF(AND(ISNUMBER(OFFSET('Sanitation Data'!$G$13,0,10*ROW('Sanitation Data'!G30))),DI36="",ISNUMBER(OFFSET('Sanitation Data'!$G$13,0,10*ROW('Sanitation Data'!G30)))),OFFSET('Sanitation Data'!$G$13,0,10*ROW('Sanitation Data'!G30)),NA())))</f>
        <v>#N/A</v>
      </c>
      <c r="AU36" s="120" t="e">
        <f ca="1">+IF(AND(ISNUMBER(OFFSET('Sanitation Data'!$H$5,0,10*ROW('Sanitation Data'!H30))),DJ36="Yes"),100-OFFSET('Sanitation Data'!$H$5,0,10*ROW('Sanitation Data'!H30)),IF(AND(ISNUMBER(OFFSET('Sanitation Data'!$H$5,0,10*ROW('Sanitation Data'!H30))),DJ36="No",ISNUMBER(OFFSET('Sanitation Data'!$H$5,0,10*ROW('Sanitation Data'!H30)))),CONCATENATE("[",ROUND(100-OFFSET('Sanitation Data'!$H$5,0,10*ROW('Sanitation Data'!H30)),0),"]"),IF(AND(ISNUMBER(OFFSET('Sanitation Data'!$H$5,0,10*ROW('Sanitation Data'!H30))),DJ36="",ISNUMBER(OFFSET('Sanitation Data'!$H$5,0,10*ROW('Sanitation Data'!H30)))),100-OFFSET('Sanitation Data'!$H$5,0,10*ROW('Sanitation Data'!H30)),NA())))</f>
        <v>#N/A</v>
      </c>
      <c r="AV36" s="120" t="e">
        <f ca="1">+IF(AND(ISNUMBER(OFFSET('Sanitation Data'!$H$7,0,10*ROW('Sanitation Data'!H30))),DK36="Yes"),OFFSET('Sanitation Data'!$H$7,0,10*ROW('Sanitation Data'!H30)),IF(AND(ISNUMBER(OFFSET('Sanitation Data'!$H$7,0,10*ROW('Sanitation Data'!H30))),DK36="No",ISNUMBER(OFFSET('Sanitation Data'!$H$7,0,10*ROW('Sanitation Data'!H30)))),CONCATENATE("[",ROUND(OFFSET('Sanitation Data'!$H$7,0,10*ROW('Sanitation Data'!H30)),0),"]"),IF(AND(ISNUMBER(OFFSET('Sanitation Data'!$H$7,0,10*ROW('Sanitation Data'!H30))),DK36="",ISNUMBER(OFFSET('Sanitation Data'!$H$7,0,10*ROW('Sanitation Data'!H30)))),OFFSET('Sanitation Data'!$H$7,0,10*ROW('Sanitation Data'!H30)),NA())))</f>
        <v>#N/A</v>
      </c>
      <c r="AW36" s="120" t="e">
        <f ca="1">+IF(AND(ISNUMBER(OFFSET('Sanitation Data'!$H$11,0,10*ROW('Sanitation Data'!H30))),DL36="Yes"),OFFSET('Sanitation Data'!$H$11,0,10*ROW('Sanitation Data'!H30)),IF(AND(ISNUMBER(OFFSET('Sanitation Data'!$H$11,0,10*ROW('Sanitation Data'!H30))),DL36="No",ISNUMBER(OFFSET('Sanitation Data'!$H$11,0,10*ROW('Sanitation Data'!H30)))),CONCATENATE("[",ROUND(OFFSET('Sanitation Data'!$H$11,0,10*ROW('Sanitation Data'!H30)),0),"]"),IF(AND(ISNUMBER(OFFSET('Sanitation Data'!$H$11,0,10*ROW('Sanitation Data'!H30))),DL36="",ISNUMBER(OFFSET('Sanitation Data'!$H$11,0,10*ROW('Sanitation Data'!H30)))),OFFSET('Sanitation Data'!$H$11,0,10*ROW('Sanitation Data'!H30)),NA())))</f>
        <v>#N/A</v>
      </c>
      <c r="AX36" s="120" t="e">
        <f ca="1">+IF(AND(ISNUMBER(OFFSET('Sanitation Data'!$H$12,0,10*ROW('Sanitation Data'!H30))),DM36="Yes"),OFFSET('Sanitation Data'!$H$12,0,10*ROW('Sanitation Data'!H30)),IF(AND(ISNUMBER(OFFSET('Sanitation Data'!$H$12,0,10*ROW('Sanitation Data'!H30))),DM36="No",ISNUMBER(OFFSET('Sanitation Data'!$H$12,0,10*ROW('Sanitation Data'!H30)))),CONCATENATE("[",ROUND(OFFSET('Sanitation Data'!$H$12,0,10*ROW('Sanitation Data'!H30)),0),"]"),IF(AND(ISNUMBER(OFFSET('Sanitation Data'!$H$12,0,10*ROW('Sanitation Data'!H30))),DM36="",ISNUMBER(OFFSET('Sanitation Data'!$H$12,0,10*ROW('Sanitation Data'!H30)))),OFFSET('Sanitation Data'!$H$12,0,10*ROW('Sanitation Data'!H30)),NA())))</f>
        <v>#N/A</v>
      </c>
      <c r="AY36" s="120" t="e">
        <f ca="1">+IF(AND(ISNUMBER(OFFSET('Sanitation Data'!$H$13,0,10*ROW('Sanitation Data'!H30))),DN36="Yes"),OFFSET('Sanitation Data'!$H$13,0,10*ROW('Sanitation Data'!H30)),IF(AND(ISNUMBER(OFFSET('Sanitation Data'!$H$13,0,10*ROW('Sanitation Data'!H30))),DN36="No",ISNUMBER(OFFSET('Sanitation Data'!$H$13,0,10*ROW('Sanitation Data'!H30)))),CONCATENATE("[",ROUND(OFFSET('Sanitation Data'!$H$13,0,10*ROW('Sanitation Data'!H30)),0),"]"),IF(AND(ISNUMBER(OFFSET('Sanitation Data'!$H$13,0,10*ROW('Sanitation Data'!H30))),DN36="",ISNUMBER(OFFSET('Sanitation Data'!$H$13,0,10*ROW('Sanitation Data'!H30)))),OFFSET('Sanitation Data'!$H$13,0,10*ROW('Sanitation Data'!H30)),NA())))</f>
        <v>#N/A</v>
      </c>
      <c r="AZ36" s="121" t="e">
        <f ca="1">+IF(AND(ISNUMBER(OFFSET('Hygiene Data'!$C$6,0,10*ROW('Hygiene Data'!C30))),DO36="Yes"),OFFSET('Hygiene Data'!$C$6,0,10*ROW('Hygiene Data'!C30)),IF(AND(ISNUMBER(OFFSET('Hygiene Data'!$C$6,0,10*ROW('Hygiene Data'!C30))),DO36="No",ISNUMBER(OFFSET('Hygiene Data'!$C$6,0,10*ROW('Hygiene Data'!C30)))),CONCATENATE("[",ROUND(OFFSET('Hygiene Data'!$C$6,0,10*ROW('Hygiene Data'!C30)),0),"]"),IF(AND(ISNUMBER(OFFSET('Hygiene Data'!$C$6,0,10*ROW('Hygiene Data'!C30))),DO36="",ISNUMBER(OFFSET('Hygiene Data'!$C$6,0,10*ROW('Hygiene Data'!C30)))),OFFSET('Hygiene Data'!$C$6,0,10*ROW('Hygiene Data'!C30)),NA())))</f>
        <v>#N/A</v>
      </c>
      <c r="BA36" s="121" t="e">
        <f ca="1">+IF(AND(ISNUMBER(OFFSET('Hygiene Data'!$C$8,0,10*ROW('Hygiene Data'!C30))),DP36="Yes"),OFFSET('Hygiene Data'!$C$8,0,10*ROW('Hygiene Data'!C30)),IF(AND(ISNUMBER(OFFSET('Hygiene Data'!$C$8,0,10*ROW('Hygiene Data'!C30))),DP36="No",ISNUMBER(OFFSET('Hygiene Data'!$C$8,0,10*ROW('Hygiene Data'!C30)))),CONCATENATE("[",ROUND(OFFSET('Hygiene Data'!$C$8,0,10*ROW('Hygiene Data'!C30)),0),"]"),IF(AND(ISNUMBER(OFFSET('Hygiene Data'!$C$8,0,10*ROW('Hygiene Data'!C30))),DP36="",ISNUMBER(OFFSET('Hygiene Data'!$C$8,0,10*ROW('Hygiene Data'!C30)))),OFFSET('Hygiene Data'!$C$8,0,10*ROW('Hygiene Data'!C30)),NA())))</f>
        <v>#N/A</v>
      </c>
      <c r="BB36" s="121" t="e">
        <f ca="1">+IF(AND(ISNUMBER(OFFSET('Hygiene Data'!$C$10,0,10*ROW('Hygiene Data'!C30))),DQ36="Yes"),OFFSET('Hygiene Data'!$C$10,0,10*ROW('Hygiene Data'!C30)),IF(AND(ISNUMBER(OFFSET('Hygiene Data'!$C$10,0,10*ROW('Hygiene Data'!C30))),DQ36="No",ISNUMBER(OFFSET('Hygiene Data'!$C$10,0,10*ROW('Hygiene Data'!C30)))),CONCATENATE("[",ROUND(OFFSET('Hygiene Data'!$C$10,0,10*ROW('Hygiene Data'!C30)),0),"]"),IF(AND(ISNUMBER(OFFSET('Hygiene Data'!$C$10,0,10*ROW('Hygiene Data'!C30))),DQ36="",ISNUMBER(OFFSET('Hygiene Data'!$C$10,0,10*ROW('Hygiene Data'!C30)))),OFFSET('Hygiene Data'!$C$10,0,10*ROW('Hygiene Data'!C30)),NA())))</f>
        <v>#N/A</v>
      </c>
      <c r="BC36" s="121" t="e">
        <f ca="1">+IF(AND(ISNUMBER(OFFSET('Hygiene Data'!$D$6,0,10*ROW('Hygiene Data'!D30))),DR36="Yes"),OFFSET('Hygiene Data'!$D$6,0,10*ROW('Hygiene Data'!D30)),IF(AND(ISNUMBER(OFFSET('Hygiene Data'!$D$6,0,10*ROW('Hygiene Data'!D30))),DR36="No",ISNUMBER(OFFSET('Hygiene Data'!$D$6,0,10*ROW('Hygiene Data'!D30)))),CONCATENATE("[",ROUND(OFFSET('Hygiene Data'!$D$6,0,10*ROW('Hygiene Data'!D30)),0),"]"),IF(AND(ISNUMBER(OFFSET('Hygiene Data'!$D$6,0,10*ROW('Hygiene Data'!D30))),DR36="",ISNUMBER(OFFSET('Hygiene Data'!$D$6,0,10*ROW('Hygiene Data'!D30)))),OFFSET('Hygiene Data'!$D$6,0,10*ROW('Hygiene Data'!D30)),NA())))</f>
        <v>#N/A</v>
      </c>
      <c r="BD36" s="121" t="e">
        <f ca="1">+IF(AND(ISNUMBER(OFFSET('Hygiene Data'!$D$8,0,10*ROW('Hygiene Data'!D30))),DS36="Yes"),OFFSET('Hygiene Data'!$D$8,0,10*ROW('Hygiene Data'!D30)),IF(AND(ISNUMBER(OFFSET('Hygiene Data'!$D$8,0,10*ROW('Hygiene Data'!D30))),DS36="No",ISNUMBER(OFFSET('Hygiene Data'!$D$8,0,10*ROW('Hygiene Data'!D30)))),CONCATENATE("[",ROUND(OFFSET('Hygiene Data'!$D$8,0,10*ROW('Hygiene Data'!D30)),0),"]"),IF(AND(ISNUMBER(OFFSET('Hygiene Data'!$D$8,0,10*ROW('Hygiene Data'!D30))),DS36="",ISNUMBER(OFFSET('Hygiene Data'!$D$8,0,10*ROW('Hygiene Data'!D30)))),OFFSET('Hygiene Data'!$D$8,0,10*ROW('Hygiene Data'!D30)),NA())))</f>
        <v>#N/A</v>
      </c>
      <c r="BE36" s="121" t="e">
        <f ca="1">+IF(AND(ISNUMBER(OFFSET('Hygiene Data'!$D$10,0,10*ROW('Hygiene Data'!D30))),DT36="Yes"),OFFSET('Hygiene Data'!$D$10,0,10*ROW('Hygiene Data'!D30)),IF(AND(ISNUMBER(OFFSET('Hygiene Data'!$D$10,0,10*ROW('Hygiene Data'!D30))),DT36="No",ISNUMBER(OFFSET('Hygiene Data'!$D$10,0,10*ROW('Hygiene Data'!D30)))),CONCATENATE("[",ROUND(OFFSET('Hygiene Data'!$D$10,0,10*ROW('Hygiene Data'!D30)),0),"]"),IF(AND(ISNUMBER(OFFSET('Hygiene Data'!$D$10,0,10*ROW('Hygiene Data'!D30))),DT36="",ISNUMBER(OFFSET('Hygiene Data'!$D$10,0,10*ROW('Hygiene Data'!D30)))),OFFSET('Hygiene Data'!$D$10,0,10*ROW('Hygiene Data'!D30)),NA())))</f>
        <v>#N/A</v>
      </c>
      <c r="BF36" s="121" t="e">
        <f ca="1">+IF(AND(ISNUMBER(OFFSET('Hygiene Data'!$E$6,0,10*ROW('Hygiene Data'!E30))),DU36="Yes"),OFFSET('Hygiene Data'!$E$6,0,10*ROW('Hygiene Data'!E30)),IF(AND(ISNUMBER(OFFSET('Hygiene Data'!$E$6,0,10*ROW('Hygiene Data'!E30))),DU36="No",ISNUMBER(OFFSET('Hygiene Data'!$E$6,0,10*ROW('Hygiene Data'!E30)))),CONCATENATE("[",ROUND(OFFSET('Hygiene Data'!$E$6,0,10*ROW('Hygiene Data'!E30)),0),"]"),IF(AND(ISNUMBER(OFFSET('Hygiene Data'!$E$6,0,10*ROW('Hygiene Data'!E30))),DU36="",ISNUMBER(OFFSET('Hygiene Data'!$E$6,0,10*ROW('Hygiene Data'!E30)))),OFFSET('Hygiene Data'!$E$6,0,10*ROW('Hygiene Data'!E30)),NA())))</f>
        <v>#N/A</v>
      </c>
      <c r="BG36" s="121" t="e">
        <f ca="1">+IF(AND(ISNUMBER(OFFSET('Hygiene Data'!$E$8,0,10*ROW('Hygiene Data'!E30))),DV36="Yes"),OFFSET('Hygiene Data'!$E$8,0,10*ROW('Hygiene Data'!E30)),IF(AND(ISNUMBER(OFFSET('Hygiene Data'!$E$8,0,10*ROW('Hygiene Data'!E30))),DV36="No",ISNUMBER(OFFSET('Hygiene Data'!$E$8,0,10*ROW('Hygiene Data'!E30)))),CONCATENATE("[",ROUND(OFFSET('Hygiene Data'!$E$8,0,10*ROW('Hygiene Data'!E30)),0),"]"),IF(AND(ISNUMBER(OFFSET('Hygiene Data'!$E$8,0,10*ROW('Hygiene Data'!E30))),DV36="",ISNUMBER(OFFSET('Hygiene Data'!$E$8,0,10*ROW('Hygiene Data'!E30)))),OFFSET('Hygiene Data'!$E$8,0,10*ROW('Hygiene Data'!E30)),NA())))</f>
        <v>#N/A</v>
      </c>
      <c r="BH36" s="121" t="e">
        <f ca="1">+IF(AND(ISNUMBER(OFFSET('Hygiene Data'!$E$10,0,10*ROW('Hygiene Data'!E30))),DW36="Yes"),OFFSET('Hygiene Data'!$E$10,0,10*ROW('Hygiene Data'!E30)),IF(AND(ISNUMBER(OFFSET('Hygiene Data'!$E$10,0,10*ROW('Hygiene Data'!E30))),DW36="No",ISNUMBER(OFFSET('Hygiene Data'!$E$10,0,10*ROW('Hygiene Data'!E30)))),CONCATENATE("[",ROUND(OFFSET('Hygiene Data'!$E$10,0,10*ROW('Hygiene Data'!E30)),0),"]"),IF(AND(ISNUMBER(OFFSET('Hygiene Data'!$E$10,0,10*ROW('Hygiene Data'!E30))),DW36="",ISNUMBER(OFFSET('Hygiene Data'!$E$10,0,10*ROW('Hygiene Data'!E30)))),OFFSET('Hygiene Data'!$E$10,0,10*ROW('Hygiene Data'!E30)),NA())))</f>
        <v>#N/A</v>
      </c>
      <c r="BI36" s="121" t="e">
        <f ca="1">+IF(AND(ISNUMBER(OFFSET('Hygiene Data'!$F$6,0,10*ROW('Hygiene Data'!F30))),DX36="Yes"),OFFSET('Hygiene Data'!$F$6,0,10*ROW('Hygiene Data'!F30)),IF(AND(ISNUMBER(OFFSET('Hygiene Data'!$F$6,0,10*ROW('Hygiene Data'!F30))),DX36="No",ISNUMBER(OFFSET('Hygiene Data'!$F$6,0,10*ROW('Hygiene Data'!F30)))),CONCATENATE("[",ROUND(OFFSET('Hygiene Data'!$F$6,0,10*ROW('Hygiene Data'!F30)),0),"]"),IF(AND(ISNUMBER(OFFSET('Hygiene Data'!$F$6,0,10*ROW('Hygiene Data'!F30))),DX36="",ISNUMBER(OFFSET('Hygiene Data'!$F$6,0,10*ROW('Hygiene Data'!F30)))),OFFSET('Hygiene Data'!$F$6,0,10*ROW('Hygiene Data'!F30)),NA())))</f>
        <v>#N/A</v>
      </c>
      <c r="BJ36" s="121" t="e">
        <f ca="1">+IF(AND(ISNUMBER(OFFSET('Hygiene Data'!$F$8,0,10*ROW('Hygiene Data'!F30))),DY36="Yes"),OFFSET('Hygiene Data'!$F$8,0,10*ROW('Hygiene Data'!F30)),IF(AND(ISNUMBER(OFFSET('Hygiene Data'!$F$8,0,10*ROW('Hygiene Data'!F30))),DY36="No",ISNUMBER(OFFSET('Hygiene Data'!$F$8,0,10*ROW('Hygiene Data'!F30)))),CONCATENATE("[",ROUND(OFFSET('Hygiene Data'!$F$8,0,10*ROW('Hygiene Data'!F30)),0),"]"),IF(AND(ISNUMBER(OFFSET('Hygiene Data'!$F$8,0,10*ROW('Hygiene Data'!F30))),DY36="",ISNUMBER(OFFSET('Hygiene Data'!$F$8,0,10*ROW('Hygiene Data'!F30)))),OFFSET('Hygiene Data'!$F$8,0,10*ROW('Hygiene Data'!F30)),NA())))</f>
        <v>#N/A</v>
      </c>
      <c r="BK36" s="121" t="e">
        <f ca="1">+IF(AND(ISNUMBER(OFFSET('Hygiene Data'!$F$10,0,10*ROW('Hygiene Data'!F30))),DZ36="Yes"),OFFSET('Hygiene Data'!$F$10,0,10*ROW('Hygiene Data'!F30)),IF(AND(ISNUMBER(OFFSET('Hygiene Data'!$F$10,0,10*ROW('Hygiene Data'!F30))),DZ36="No",ISNUMBER(OFFSET('Hygiene Data'!$F$10,0,10*ROW('Hygiene Data'!F30)))),CONCATENATE("[",ROUND(OFFSET('Hygiene Data'!$F$10,0,10*ROW('Hygiene Data'!F30)),0),"]"),IF(AND(ISNUMBER(OFFSET('Hygiene Data'!$F$10,0,10*ROW('Hygiene Data'!F30))),DZ36="",ISNUMBER(OFFSET('Hygiene Data'!$F$10,0,10*ROW('Hygiene Data'!F30)))),OFFSET('Hygiene Data'!$F$10,0,10*ROW('Hygiene Data'!F30)),NA())))</f>
        <v>#N/A</v>
      </c>
      <c r="BL36" s="121" t="e">
        <f ca="1">+IF(AND(ISNUMBER(OFFSET('Hygiene Data'!$G$6,0,10*ROW('Hygiene Data'!G30))),EA36="Yes"),OFFSET('Hygiene Data'!$G$6,0,10*ROW('Hygiene Data'!G30)),IF(AND(ISNUMBER(OFFSET('Hygiene Data'!$G$6,0,10*ROW('Hygiene Data'!G30))),EA36="No",ISNUMBER(OFFSET('Hygiene Data'!$G$6,0,10*ROW('Hygiene Data'!G30)))),CONCATENATE("[",ROUND(OFFSET('Hygiene Data'!$G$6,0,10*ROW('Hygiene Data'!G30)),0),"]"),IF(AND(ISNUMBER(OFFSET('Hygiene Data'!$G$6,0,10*ROW('Hygiene Data'!G30))),EA36="",ISNUMBER(OFFSET('Hygiene Data'!$G$6,0,10*ROW('Hygiene Data'!G30)))),OFFSET('Hygiene Data'!$G$6,0,10*ROW('Hygiene Data'!G30)),NA())))</f>
        <v>#N/A</v>
      </c>
      <c r="BM36" s="121" t="e">
        <f ca="1">+IF(AND(ISNUMBER(OFFSET('Hygiene Data'!$G$8,0,10*ROW('Hygiene Data'!G30))),EB36="Yes"),OFFSET('Hygiene Data'!$G$8,0,10*ROW('Hygiene Data'!G30)),IF(AND(ISNUMBER(OFFSET('Hygiene Data'!$G$8,0,10*ROW('Hygiene Data'!G30))),EB36="No",ISNUMBER(OFFSET('Hygiene Data'!$G$8,0,10*ROW('Hygiene Data'!G30)))),CONCATENATE("[",ROUND(OFFSET('Hygiene Data'!$G$8,0,10*ROW('Hygiene Data'!G30)),0),"]"),IF(AND(ISNUMBER(OFFSET('Hygiene Data'!$G$8,0,10*ROW('Hygiene Data'!G30))),EB36="",ISNUMBER(OFFSET('Hygiene Data'!$G$8,0,10*ROW('Hygiene Data'!G30)))),OFFSET('Hygiene Data'!$G$8,0,10*ROW('Hygiene Data'!G30)),NA())))</f>
        <v>#N/A</v>
      </c>
      <c r="BN36" s="121" t="e">
        <f ca="1">+IF(AND(ISNUMBER(OFFSET('Hygiene Data'!$G$10,0,10*ROW('Hygiene Data'!G30))),EC36="Yes"),OFFSET('Hygiene Data'!$G$10,0,10*ROW('Hygiene Data'!G30)),IF(AND(ISNUMBER(OFFSET('Hygiene Data'!$G$10,0,10*ROW('Hygiene Data'!G30))),EC36="No",ISNUMBER(OFFSET('Hygiene Data'!$G$10,0,10*ROW('Hygiene Data'!G30)))),CONCATENATE("[",ROUND(OFFSET('Hygiene Data'!$G$10,0,10*ROW('Hygiene Data'!G30)),0),"]"),IF(AND(ISNUMBER(OFFSET('Hygiene Data'!$G$10,0,10*ROW('Hygiene Data'!G30))),EC36="",ISNUMBER(OFFSET('Hygiene Data'!$G$10,0,10*ROW('Hygiene Data'!G30)))),OFFSET('Hygiene Data'!$G$10,0,10*ROW('Hygiene Data'!G30)),NA())))</f>
        <v>#N/A</v>
      </c>
      <c r="BO36" s="121" t="e">
        <f ca="1">+IF(AND(ISNUMBER(OFFSET('Hygiene Data'!$H$6,0,10*ROW('Hygiene Data'!H30))),ED36="Yes"),OFFSET('Hygiene Data'!$H$6,0,10*ROW('Hygiene Data'!H30)),IF(AND(ISNUMBER(OFFSET('Hygiene Data'!$H$6,0,10*ROW('Hygiene Data'!H30))),ED36="No",ISNUMBER(OFFSET('Hygiene Data'!$H$6,0,10*ROW('Hygiene Data'!H30)))),CONCATENATE("[",ROUND(OFFSET('Hygiene Data'!$H$6,0,10*ROW('Hygiene Data'!H30)),0),"]"),IF(AND(ISNUMBER(OFFSET('Hygiene Data'!$H$6,0,10*ROW('Hygiene Data'!H30))),ED36="",ISNUMBER(OFFSET('Hygiene Data'!$H$6,0,10*ROW('Hygiene Data'!H30)))),OFFSET('Hygiene Data'!$H$6,0,10*ROW('Hygiene Data'!H30)),NA())))</f>
        <v>#N/A</v>
      </c>
      <c r="BP36" s="121" t="e">
        <f ca="1">+IF(AND(ISNUMBER(OFFSET('Hygiene Data'!$H$8,0,10*ROW('Hygiene Data'!H30))),EE36="Yes"),OFFSET('Hygiene Data'!$H$8,0,10*ROW('Hygiene Data'!H30)),IF(AND(ISNUMBER(OFFSET('Hygiene Data'!$H$8,0,10*ROW('Hygiene Data'!H30))),EE36="No",ISNUMBER(OFFSET('Hygiene Data'!$H$8,0,10*ROW('Hygiene Data'!H30)))),CONCATENATE("[",ROUND(OFFSET('Hygiene Data'!$H$8,0,10*ROW('Hygiene Data'!H30)),0),"]"),IF(AND(ISNUMBER(OFFSET('Hygiene Data'!$H$8,0,10*ROW('Hygiene Data'!H30))),EE36="",ISNUMBER(OFFSET('Hygiene Data'!$H$8,0,10*ROW('Hygiene Data'!H30)))),OFFSET('Hygiene Data'!$H$8,0,10*ROW('Hygiene Data'!H30)),NA())))</f>
        <v>#N/A</v>
      </c>
      <c r="BQ36" s="121" t="e">
        <f ca="1">+IF(AND(ISNUMBER(OFFSET('Hygiene Data'!$H$10,0,10*ROW('Hygiene Data'!H30))),EF36="Yes"),OFFSET('Hygiene Data'!$H$10,0,10*ROW('Hygiene Data'!H30)),IF(AND(ISNUMBER(OFFSET('Hygiene Data'!$H$10,0,10*ROW('Hygiene Data'!H30))),EF36="No",ISNUMBER(OFFSET('Hygiene Data'!$H$10,0,10*ROW('Hygiene Data'!H30)))),CONCATENATE("[",ROUND(OFFSET('Hygiene Data'!$H$10,0,10*ROW('Hygiene Data'!H30)),0),"]"),IF(AND(ISNUMBER(OFFSET('Hygiene Data'!$H$10,0,10*ROW('Hygiene Data'!H30))),EF36="",ISNUMBER(OFFSET('Hygiene Data'!$H$10,0,10*ROW('Hygiene Data'!H30)))),OFFSET('Hygiene Data'!$H$10,0,10*ROW('Hygiene Data'!H30)),NA())))</f>
        <v>#N/A</v>
      </c>
      <c r="BS36" s="28" t="str">
        <f ca="1">+IF(OFFSET('Water Data'!$C$28,0,10*ROW('Water Data'!C30))="","",OFFSET('Water Data'!$C$28,0,10*ROW('Water Data'!C30)))</f>
        <v/>
      </c>
      <c r="BT36" s="28" t="str">
        <f ca="1">+IF(OFFSET('Water Data'!$C$29,0,10*ROW('Water Data'!C30))="","",OFFSET('Water Data'!$C$29,0,10*ROW('Water Data'!C30)))</f>
        <v/>
      </c>
      <c r="BU36" s="28" t="str">
        <f ca="1">+IF(OFFSET('Water Data'!$C$30,0,10*ROW('Water Data'!C30))="","",OFFSET('Water Data'!$C$30,0,10*ROW('Water Data'!C30)))</f>
        <v/>
      </c>
      <c r="BV36" s="28" t="str">
        <f ca="1">+IF(OFFSET('Water Data'!$D$28,0,10*ROW('Water Data'!D30))="","",OFFSET('Water Data'!$D$28,0,10*ROW('Water Data'!D30)))</f>
        <v/>
      </c>
      <c r="BW36" s="28" t="str">
        <f ca="1">+IF(OFFSET('Water Data'!$D$29,0,10*ROW('Water Data'!D30))="","",OFFSET('Water Data'!$D$29,0,10*ROW('Water Data'!D30)))</f>
        <v/>
      </c>
      <c r="BX36" s="28" t="str">
        <f ca="1">+IF(OFFSET('Water Data'!$D$30,0,10*ROW('Water Data'!D30))="","",OFFSET('Water Data'!$D$30,0,10*ROW('Water Data'!D30)))</f>
        <v/>
      </c>
      <c r="BY36" s="28" t="str">
        <f ca="1">+IF(OFFSET('Water Data'!$E$28,0,10*ROW('Water Data'!E30))="","",OFFSET('Water Data'!$E$28,0,10*ROW('Water Data'!E30)))</f>
        <v/>
      </c>
      <c r="BZ36" s="28" t="str">
        <f ca="1">+IF(OFFSET('Water Data'!$E$29,0,10*ROW('Water Data'!E30))="","",OFFSET('Water Data'!$E$29,0,10*ROW('Water Data'!E30)))</f>
        <v/>
      </c>
      <c r="CA36" s="28" t="str">
        <f ca="1">+IF(OFFSET('Water Data'!$E$30,0,10*ROW('Water Data'!E30))="","",OFFSET('Water Data'!$E$30,0,10*ROW('Water Data'!E30)))</f>
        <v/>
      </c>
      <c r="CB36" s="28" t="str">
        <f ca="1">+IF(OFFSET('Water Data'!$F$28,0,10*ROW('Water Data'!F30))="","",OFFSET('Water Data'!$F$28,0,10*ROW('Water Data'!F30)))</f>
        <v/>
      </c>
      <c r="CC36" s="28" t="str">
        <f ca="1">+IF(OFFSET('Water Data'!$F$29,0,10*ROW('Water Data'!F30))="","",OFFSET('Water Data'!$F$29,0,10*ROW('Water Data'!F30)))</f>
        <v/>
      </c>
      <c r="CD36" s="28" t="str">
        <f ca="1">+IF(OFFSET('Water Data'!$F$30,0,10*ROW('Water Data'!F30))="","",OFFSET('Water Data'!$F$30,0,10*ROW('Water Data'!F30)))</f>
        <v/>
      </c>
      <c r="CE36" s="28" t="str">
        <f ca="1">+IF(OFFSET('Water Data'!$G$28,0,10*ROW('Water Data'!G30))="","",OFFSET('Water Data'!$G$28,0,10*ROW('Water Data'!G30)))</f>
        <v/>
      </c>
      <c r="CF36" s="28" t="str">
        <f ca="1">+IF(OFFSET('Water Data'!$G$29,0,10*ROW('Water Data'!G30))="","",OFFSET('Water Data'!$G$29,0,10*ROW('Water Data'!G30)))</f>
        <v/>
      </c>
      <c r="CG36" s="28" t="str">
        <f ca="1">+IF(OFFSET('Water Data'!$G$30,0,10*ROW('Water Data'!G30))="","",OFFSET('Water Data'!$G$30,0,10*ROW('Water Data'!G30)))</f>
        <v/>
      </c>
      <c r="CH36" s="28" t="str">
        <f ca="1">+IF(OFFSET('Water Data'!$H$28,0,10*ROW('Water Data'!H30))="","",OFFSET('Water Data'!$H$28,0,10*ROW('Water Data'!H30)))</f>
        <v/>
      </c>
      <c r="CI36" s="28" t="str">
        <f ca="1">+IF(OFFSET('Water Data'!$H$29,0,10*ROW('Water Data'!H30))="","",OFFSET('Water Data'!$H$29,0,10*ROW('Water Data'!H30)))</f>
        <v/>
      </c>
      <c r="CJ36" s="28" t="str">
        <f ca="1">+IF(OFFSET('Water Data'!$H$30,0,10*ROW('Water Data'!H30))="","",OFFSET('Water Data'!$H$30,0,10*ROW('Water Data'!H30)))</f>
        <v/>
      </c>
      <c r="CK36" s="28" t="str">
        <f ca="1">+IF(OFFSET('Sanitation Data'!$C$29,0,10*ROW('Sanitation Data'!C30))="","",OFFSET('Sanitation Data'!$C$29,0,10*ROW('Sanitation Data'!C30)))</f>
        <v/>
      </c>
      <c r="CL36" s="28" t="str">
        <f ca="1">+IF(OFFSET('Sanitation Data'!$C$30,0,10*ROW('Sanitation Data'!C30))="","",OFFSET('Sanitation Data'!$C$30,0,10*ROW('Sanitation Data'!C30)))</f>
        <v/>
      </c>
      <c r="CM36" s="28" t="str">
        <f ca="1">+IF(OFFSET('Sanitation Data'!$C$31,0,10*ROW('Sanitation Data'!C30))="","",OFFSET('Sanitation Data'!$C$31,0,10*ROW('Sanitation Data'!C30)))</f>
        <v/>
      </c>
      <c r="CN36" s="28" t="str">
        <f ca="1">+IF(OFFSET('Sanitation Data'!$C$32,0,10*ROW('Sanitation Data'!C30))="","",OFFSET('Sanitation Data'!$C$32,0,10*ROW('Sanitation Data'!C30)))</f>
        <v/>
      </c>
      <c r="CO36" s="28" t="str">
        <f ca="1">+IF(OFFSET('Sanitation Data'!$C$33,0,10*ROW('Sanitation Data'!C30))="","",OFFSET('Sanitation Data'!$C$33,0,10*ROW('Sanitation Data'!C30)))</f>
        <v/>
      </c>
      <c r="CP36" s="28" t="str">
        <f ca="1">+IF(OFFSET('Sanitation Data'!$D$29,0,10*ROW('Sanitation Data'!D30))="","",OFFSET('Sanitation Data'!$D$29,0,10*ROW('Sanitation Data'!D30)))</f>
        <v/>
      </c>
      <c r="CQ36" s="28" t="str">
        <f ca="1">+IF(OFFSET('Sanitation Data'!$D$30,0,10*ROW('Sanitation Data'!D30))="","",OFFSET('Sanitation Data'!$D$30,0,10*ROW('Sanitation Data'!D30)))</f>
        <v/>
      </c>
      <c r="CR36" s="28" t="str">
        <f ca="1">+IF(OFFSET('Sanitation Data'!$D$31,0,10*ROW('Sanitation Data'!D30))="","",OFFSET('Sanitation Data'!$D$31,0,10*ROW('Sanitation Data'!D30)))</f>
        <v/>
      </c>
      <c r="CS36" s="28" t="str">
        <f ca="1">+IF(OFFSET('Sanitation Data'!$D$32,0,10*ROW('Sanitation Data'!D30))="","",OFFSET('Sanitation Data'!$D$32,0,10*ROW('Sanitation Data'!D30)))</f>
        <v/>
      </c>
      <c r="CT36" s="28" t="str">
        <f ca="1">+IF(OFFSET('Sanitation Data'!$D$33,0,10*ROW('Sanitation Data'!D30))="","",OFFSET('Sanitation Data'!$D$33,0,10*ROW('Sanitation Data'!D30)))</f>
        <v/>
      </c>
      <c r="CU36" s="28" t="str">
        <f ca="1">+IF(OFFSET('Sanitation Data'!$E$29,0,10*ROW('Sanitation Data'!E30))="","",OFFSET('Sanitation Data'!$E$29,0,10*ROW('Sanitation Data'!E30)))</f>
        <v/>
      </c>
      <c r="CV36" s="28" t="str">
        <f ca="1">+IF(OFFSET('Sanitation Data'!$E$30,0,10*ROW('Sanitation Data'!E30))="","",OFFSET('Sanitation Data'!$E$30,0,10*ROW('Sanitation Data'!E30)))</f>
        <v/>
      </c>
      <c r="CW36" s="28" t="str">
        <f ca="1">+IF(OFFSET('Sanitation Data'!$E$31,0,10*ROW('Sanitation Data'!E30))="","",OFFSET('Sanitation Data'!$E$31,0,10*ROW('Sanitation Data'!E30)))</f>
        <v/>
      </c>
      <c r="CX36" s="28" t="str">
        <f ca="1">+IF(OFFSET('Sanitation Data'!$E$32,0,10*ROW('Sanitation Data'!E30))="","",OFFSET('Sanitation Data'!$E$32,0,10*ROW('Sanitation Data'!E30)))</f>
        <v/>
      </c>
      <c r="CY36" s="28" t="str">
        <f ca="1">+IF(OFFSET('Sanitation Data'!$E$33,0,10*ROW('Sanitation Data'!E30))="","",OFFSET('Sanitation Data'!$E$33,0,10*ROW('Sanitation Data'!E30)))</f>
        <v/>
      </c>
      <c r="CZ36" s="28" t="str">
        <f ca="1">+IF(OFFSET('Sanitation Data'!$F$29,0,10*ROW('Sanitation Data'!F30))="","",OFFSET('Sanitation Data'!$F$29,0,10*ROW('Sanitation Data'!F30)))</f>
        <v/>
      </c>
      <c r="DA36" s="28" t="str">
        <f ca="1">+IF(OFFSET('Sanitation Data'!$F$30,0,10*ROW('Sanitation Data'!F30))="","",OFFSET('Sanitation Data'!$F$30,0,10*ROW('Sanitation Data'!F30)))</f>
        <v/>
      </c>
      <c r="DB36" s="28" t="str">
        <f ca="1">+IF(OFFSET('Sanitation Data'!$F$31,0,10*ROW('Sanitation Data'!F30))="","",OFFSET('Sanitation Data'!$F$31,0,10*ROW('Sanitation Data'!F30)))</f>
        <v/>
      </c>
      <c r="DC36" s="28" t="str">
        <f ca="1">+IF(OFFSET('Sanitation Data'!$F$32,0,10*ROW('Sanitation Data'!F30))="","",OFFSET('Sanitation Data'!$F$32,0,10*ROW('Sanitation Data'!F30)))</f>
        <v/>
      </c>
      <c r="DD36" s="28" t="str">
        <f ca="1">+IF(OFFSET('Sanitation Data'!$F$33,0,10*ROW('Sanitation Data'!F30))="","",OFFSET('Sanitation Data'!$F$33,0,10*ROW('Sanitation Data'!F30)))</f>
        <v/>
      </c>
      <c r="DE36" s="28" t="str">
        <f ca="1">+IF(OFFSET('Sanitation Data'!$G$29,0,10*ROW('Sanitation Data'!G30))="","",OFFSET('Sanitation Data'!$G$29,0,10*ROW('Sanitation Data'!G30)))</f>
        <v/>
      </c>
      <c r="DF36" s="28" t="str">
        <f ca="1">+IF(OFFSET('Sanitation Data'!$G$30,0,10*ROW('Sanitation Data'!G30))="","",OFFSET('Sanitation Data'!$G$30,0,10*ROW('Sanitation Data'!G30)))</f>
        <v/>
      </c>
      <c r="DG36" s="28" t="str">
        <f ca="1">+IF(OFFSET('Sanitation Data'!$G$31,0,10*ROW('Sanitation Data'!G30))="","",OFFSET('Sanitation Data'!$G$31,0,10*ROW('Sanitation Data'!G30)))</f>
        <v/>
      </c>
      <c r="DH36" s="28" t="str">
        <f ca="1">+IF(OFFSET('Sanitation Data'!$G$32,0,10*ROW('Sanitation Data'!G30))="","",OFFSET('Sanitation Data'!$G$32,0,10*ROW('Sanitation Data'!G30)))</f>
        <v/>
      </c>
      <c r="DI36" s="28" t="str">
        <f ca="1">+IF(OFFSET('Sanitation Data'!$G$33,0,10*ROW('Sanitation Data'!G30))="","",OFFSET('Sanitation Data'!$G$33,0,10*ROW('Sanitation Data'!G30)))</f>
        <v/>
      </c>
      <c r="DJ36" s="28" t="str">
        <f ca="1">+IF(OFFSET('Sanitation Data'!$H$29,0,10*ROW('Sanitation Data'!H30))="","",OFFSET('Sanitation Data'!$H$29,0,10*ROW('Sanitation Data'!H30)))</f>
        <v/>
      </c>
      <c r="DK36" s="28" t="str">
        <f ca="1">+IF(OFFSET('Sanitation Data'!$H$30,0,10*ROW('Sanitation Data'!H30))="","",OFFSET('Sanitation Data'!$H$30,0,10*ROW('Sanitation Data'!H30)))</f>
        <v/>
      </c>
      <c r="DL36" s="28" t="str">
        <f ca="1">+IF(OFFSET('Sanitation Data'!$H$31,0,10*ROW('Sanitation Data'!H30))="","",OFFSET('Sanitation Data'!$H$31,0,10*ROW('Sanitation Data'!H30)))</f>
        <v/>
      </c>
      <c r="DM36" s="28" t="str">
        <f ca="1">+IF(OFFSET('Sanitation Data'!$H$32,0,10*ROW('Sanitation Data'!H30))="","",OFFSET('Sanitation Data'!$H$32,0,10*ROW('Sanitation Data'!H30)))</f>
        <v/>
      </c>
      <c r="DN36" s="28" t="str">
        <f ca="1">+IF(OFFSET('Sanitation Data'!$H$33,0,10*ROW('Sanitation Data'!H30))="","",OFFSET('Sanitation Data'!$H$33,0,10*ROW('Sanitation Data'!H30)))</f>
        <v/>
      </c>
      <c r="DO36" s="28" t="str">
        <f ca="1">+IF(OFFSET('Hygiene Data'!$C$12,0,10*ROW('Hygiene Data'!C30))="","",OFFSET('Hygiene Data'!$C$12,0,10*ROW('Hygiene Data'!C30)))</f>
        <v/>
      </c>
      <c r="DP36" s="28" t="str">
        <f ca="1">+IF(OFFSET('Hygiene Data'!$C$13,0,10*ROW('Hygiene Data'!C30))="","",OFFSET('Hygiene Data'!$C$13,0,10*ROW('Hygiene Data'!C30)))</f>
        <v/>
      </c>
      <c r="DQ36" s="28" t="str">
        <f ca="1">+IF(OFFSET('Hygiene Data'!$C$14,0,10*ROW('Hygiene Data'!C30))="","",OFFSET('Hygiene Data'!$C$14,0,10*ROW('Hygiene Data'!C30)))</f>
        <v/>
      </c>
      <c r="DR36" s="28" t="str">
        <f ca="1">+IF(OFFSET('Hygiene Data'!$D$12,0,10*ROW('Hygiene Data'!D30))="","",OFFSET('Hygiene Data'!$D$12,0,10*ROW('Hygiene Data'!D30)))</f>
        <v/>
      </c>
      <c r="DS36" s="28" t="str">
        <f ca="1">+IF(OFFSET('Hygiene Data'!$D$13,0,10*ROW('Hygiene Data'!D30))="","",OFFSET('Hygiene Data'!$D$13,0,10*ROW('Hygiene Data'!D30)))</f>
        <v/>
      </c>
      <c r="DT36" s="28" t="str">
        <f ca="1">+IF(OFFSET('Hygiene Data'!$D$14,0,10*ROW('Hygiene Data'!D30))="","",OFFSET('Hygiene Data'!$D$14,0,10*ROW('Hygiene Data'!D30)))</f>
        <v/>
      </c>
      <c r="DU36" s="28" t="str">
        <f ca="1">+IF(OFFSET('Hygiene Data'!$E$12,0,10*ROW('Hygiene Data'!E30))="","",OFFSET('Hygiene Data'!$E$12,0,10*ROW('Hygiene Data'!E30)))</f>
        <v/>
      </c>
      <c r="DV36" s="28" t="str">
        <f ca="1">+IF(OFFSET('Hygiene Data'!$E$13,0,10*ROW('Hygiene Data'!E30))="","",OFFSET('Hygiene Data'!$E$13,0,10*ROW('Hygiene Data'!E30)))</f>
        <v/>
      </c>
      <c r="DW36" s="28" t="str">
        <f ca="1">+IF(OFFSET('Hygiene Data'!$E$14,0,10*ROW('Hygiene Data'!E30))="","",OFFSET('Hygiene Data'!$E$14,0,10*ROW('Hygiene Data'!E30)))</f>
        <v/>
      </c>
      <c r="DX36" s="28" t="str">
        <f ca="1">+IF(OFFSET('Hygiene Data'!$F$12,0,10*ROW('Hygiene Data'!F30))="","",OFFSET('Hygiene Data'!$F$12,0,10*ROW('Hygiene Data'!F30)))</f>
        <v/>
      </c>
      <c r="DY36" s="28" t="str">
        <f ca="1">+IF(OFFSET('Hygiene Data'!$F$13,0,10*ROW('Hygiene Data'!F30))="","",OFFSET('Hygiene Data'!$F$13,0,10*ROW('Hygiene Data'!F30)))</f>
        <v/>
      </c>
      <c r="DZ36" s="28" t="str">
        <f ca="1">+IF(OFFSET('Hygiene Data'!$F$14,0,10*ROW('Hygiene Data'!F30))="","",OFFSET('Hygiene Data'!$F$14,0,10*ROW('Hygiene Data'!F30)))</f>
        <v/>
      </c>
      <c r="EA36" s="28" t="str">
        <f ca="1">+IF(OFFSET('Hygiene Data'!$G$12,0,10*ROW('Hygiene Data'!G30))="","",OFFSET('Hygiene Data'!$G$12,0,10*ROW('Hygiene Data'!G30)))</f>
        <v/>
      </c>
      <c r="EB36" s="28" t="str">
        <f ca="1">+IF(OFFSET('Hygiene Data'!$G$13,0,10*ROW('Hygiene Data'!G30))="","",OFFSET('Hygiene Data'!$G$13,0,10*ROW('Hygiene Data'!G30)))</f>
        <v/>
      </c>
      <c r="EC36" s="28" t="str">
        <f ca="1">+IF(OFFSET('Hygiene Data'!$G$14,0,10*ROW('Hygiene Data'!G30))="","",OFFSET('Hygiene Data'!$G$14,0,10*ROW('Hygiene Data'!G30)))</f>
        <v/>
      </c>
      <c r="ED36" s="28" t="str">
        <f ca="1">+IF(OFFSET('Hygiene Data'!$H$12,0,10*ROW('Hygiene Data'!H30))="","",OFFSET('Hygiene Data'!$H$12,0,10*ROW('Hygiene Data'!H30)))</f>
        <v/>
      </c>
      <c r="EE36" s="28" t="str">
        <f ca="1">+IF(OFFSET('Hygiene Data'!$H$13,0,10*ROW('Hygiene Data'!H30))="","",OFFSET('Hygiene Data'!$H$13,0,10*ROW('Hygiene Data'!H30)))</f>
        <v/>
      </c>
      <c r="EF36" s="28" t="str">
        <f ca="1">+IF(OFFSET('Hygiene Data'!$H$14,0,10*ROW('Hygiene Data'!H30))="","",OFFSET('Hygiene Data'!$H$14,0,10*ROW('Hygiene Data'!H30)))</f>
        <v/>
      </c>
    </row>
    <row r="37" spans="1:136" x14ac:dyDescent="0.2">
      <c r="A37" s="44" t="str">
        <f ca="1">+IF(OFFSET('Water Data'!$B$1,0,10*ROW('Water Data'!B34))="","",OFFSET('Water Data'!$B$1,0,10*ROW('Water Data'!B34)))</f>
        <v/>
      </c>
      <c r="B37" s="44" t="str">
        <f ca="1">+IF(OFFSET('Water Data'!$A$3,0,10*ROW('Water Data'!A34))="","",OFFSET('Water Data'!$A$3,0,10*ROW('Water Data'!A34)))</f>
        <v/>
      </c>
      <c r="C37" s="44" t="str">
        <f ca="1">+IF(OFFSET('Water Data'!$C$3,0,10*ROW('Water Data'!C34))="","",OFFSET('Water Data'!$C$3,0,10*ROW('Water Data'!C34)))</f>
        <v/>
      </c>
      <c r="D37" s="119" t="e">
        <f ca="1">+IF(AND(ISNUMBER(OFFSET('Water Data'!$C$5,0,10*ROW('Water Data'!C31))),BS37="Yes"),100-OFFSET('Water Data'!$C$5,0,10*ROW('Water Data'!C31)),IF(AND(ISNUMBER(OFFSET('Water Data'!$C$5,0,10*ROW('Water Data'!C31))),BS37="No",ISNUMBER(OFFSET('Water Data'!$C$5,0,10*ROW('Water Data'!C31)))),CONCATENATE("[",ROUND(100-OFFSET('Water Data'!$C$5,0,10*ROW('Water Data'!C31)),0),"]"),IF(AND(ISNUMBER(OFFSET('Water Data'!$C$5,0,10*ROW('Water Data'!C31))),BS37="",ISNUMBER(OFFSET('Water Data'!$C$5,0,10*ROW('Water Data'!C31)))),100-OFFSET('Water Data'!$C$5,0,10*ROW('Water Data'!C31)),NA())))</f>
        <v>#N/A</v>
      </c>
      <c r="E37" s="119" t="e">
        <f ca="1">+IF(AND(ISNUMBER(OFFSET('Water Data'!$C$7,0,10*ROW('Water Data'!D31))),BT37="Yes"),OFFSET('Water Data'!$C$7,0,10*ROW('Water Data'!C31)),IF(AND(ISNUMBER(OFFSET('Water Data'!$C$7,0,10*ROW('Water Data'!C31))),BT37="No",ISNUMBER(OFFSET('Water Data'!$C$7,0,10*ROW('Water Data'!C31)))),CONCATENATE("[",ROUND(OFFSET('Water Data'!$C$7,0,10*ROW('Water Data'!C31)),0),"]"),IF(AND(ISNUMBER(OFFSET('Water Data'!$C$7,0,10*ROW('Water Data'!C31))),BT37="",ISNUMBER(OFFSET('Water Data'!$C$7,0,10*ROW('Water Data'!C31)))),OFFSET('Water Data'!$C$7,0,10*ROW('Water Data'!C31)),NA())))</f>
        <v>#N/A</v>
      </c>
      <c r="F37" s="119" t="e">
        <f ca="1">+IF(AND(ISNUMBER(OFFSET('Water Data'!$C$10,0,10*ROW('Water Data'!C31))),BU37="Yes"),OFFSET('Water Data'!$C$10,0,10*ROW('Water Data'!C31)),IF(AND(ISNUMBER(OFFSET('Water Data'!$C$10,0,10*ROW('Water Data'!C31))),BU37="No",ISNUMBER(OFFSET('Water Data'!$C$10,0,10*ROW('Water Data'!C31)))),CONCATENATE("[",ROUND(OFFSET('Water Data'!$C$10,0,10*ROW('Water Data'!C31)),0),"]"),IF(AND(ISNUMBER(OFFSET('Water Data'!$C$10,0,10*ROW('Water Data'!C31))),BU37="",ISNUMBER(OFFSET('Water Data'!$C$10,0,10*ROW('Water Data'!C31)))),OFFSET('Water Data'!$C$10,0,10*ROW('Water Data'!C31)),NA())))</f>
        <v>#N/A</v>
      </c>
      <c r="G37" s="119" t="e">
        <f ca="1">+IF(AND(ISNUMBER(OFFSET('Water Data'!$D$5,0,10*ROW('Water Data'!D31))),BV37="Yes"),100-OFFSET('Water Data'!$D$5,0,10*ROW('Water Data'!D31)),IF(AND(ISNUMBER(OFFSET('Water Data'!$D$5,0,10*ROW('Water Data'!D31))),BV37="No",ISNUMBER(OFFSET('Water Data'!$D$5,0,10*ROW('Water Data'!D31)))),CONCATENATE("[",ROUND(100-OFFSET('Water Data'!$D$5,0,10*ROW('Water Data'!D31)),0),"]"),IF(AND(ISNUMBER(OFFSET('Water Data'!$D$5,0,10*ROW('Water Data'!D31))),BV37="",ISNUMBER(OFFSET('Water Data'!$D$5,0,10*ROW('Water Data'!D31)))),100-OFFSET('Water Data'!$D$5,0,10*ROW('Water Data'!D31)),NA())))</f>
        <v>#N/A</v>
      </c>
      <c r="H37" s="119" t="e">
        <f ca="1">+IF(AND(ISNUMBER(OFFSET('Water Data'!$D$7,0,10*ROW('Water Data'!D31))),BW37="Yes"),OFFSET('Water Data'!$D$7,0,10*ROW('Water Data'!D31)),IF(AND(ISNUMBER(OFFSET('Water Data'!$D$7,0,10*ROW('Water Data'!D31))),BW37="No",ISNUMBER(OFFSET('Water Data'!$D$7,0,10*ROW('Water Data'!D31)))),CONCATENATE("[",ROUND(OFFSET('Water Data'!$C$7,0,10*ROW('Water Data'!D31)),0),"]"),IF(AND(ISNUMBER(OFFSET('Water Data'!$D$7,0,10*ROW('Water Data'!D31))),BW37="",ISNUMBER(OFFSET('Water Data'!$D$7,0,10*ROW('Water Data'!D31)))),OFFSET('Water Data'!$D$7,0,10*ROW('Water Data'!D31)),NA())))</f>
        <v>#N/A</v>
      </c>
      <c r="I37" s="119" t="e">
        <f ca="1">+IF(AND(ISNUMBER(OFFSET('Water Data'!$D$10,0,10*ROW('Water Data'!D31))),BX37="Yes"),OFFSET('Water Data'!$D$10,0,10*ROW('Water Data'!D31)),IF(AND(ISNUMBER(OFFSET('Water Data'!$D$10,0,10*ROW('Water Data'!D31))),BX37="No",ISNUMBER(OFFSET('Water Data'!$D$10,0,10*ROW('Water Data'!D31)))),CONCATENATE("[",ROUND(OFFSET('Water Data'!$D$10,0,10*ROW('Water Data'!D31)),0),"]"),IF(AND(ISNUMBER(OFFSET('Water Data'!$D$10,0,10*ROW('Water Data'!D31))),BX37="",ISNUMBER(OFFSET('Water Data'!$D$10,0,10*ROW('Water Data'!D31)))),OFFSET('Water Data'!$D$10,0,10*ROW('Water Data'!D31)),NA())))</f>
        <v>#N/A</v>
      </c>
      <c r="J37" s="119" t="e">
        <f ca="1">+IF(AND(ISNUMBER(OFFSET('Water Data'!$E$5,0,10*ROW('Water Data'!E31))),BY37="Yes"),100-OFFSET('Water Data'!$E$5,0,10*ROW('Water Data'!E31)),IF(AND(ISNUMBER(OFFSET('Water Data'!$E$5,0,10*ROW('Water Data'!E31))),BY37="No",ISNUMBER(OFFSET('Water Data'!$E$5,0,10*ROW('Water Data'!E31)))),CONCATENATE("[",ROUND(100-OFFSET('Water Data'!$E$5,0,10*ROW('Water Data'!E31)),0),"]"),IF(AND(ISNUMBER(OFFSET('Water Data'!$E$5,0,10*ROW('Water Data'!E31))),BY37="",ISNUMBER(OFFSET('Water Data'!$E$5,0,10*ROW('Water Data'!E31)))),100-OFFSET('Water Data'!$E$5,0,10*ROW('Water Data'!E31)),NA())))</f>
        <v>#N/A</v>
      </c>
      <c r="K37" s="119" t="e">
        <f ca="1">+IF(AND(ISNUMBER(OFFSET('Water Data'!$E$7,0,10*ROW('Water Data'!E31))),BZ37="Yes"),OFFSET('Water Data'!$E$7,0,10*ROW('Water Data'!E31)),IF(AND(ISNUMBER(OFFSET('Water Data'!$E$7,0,10*ROW('Water Data'!E31))),BZ37="No",ISNUMBER(OFFSET('Water Data'!$E$7,0,10*ROW('Water Data'!E31)))),CONCATENATE("[",ROUND(OFFSET('Water Data'!$E$7,0,10*ROW('Water Data'!E31)),0),"]"),IF(AND(ISNUMBER(OFFSET('Water Data'!$E$7,0,10*ROW('Water Data'!E31))),BZ37="",ISNUMBER(OFFSET('Water Data'!$E$7,0,10*ROW('Water Data'!E31)))),OFFSET('Water Data'!$E$7,0,10*ROW('Water Data'!E31)),NA())))</f>
        <v>#N/A</v>
      </c>
      <c r="L37" s="119" t="e">
        <f ca="1">+IF(AND(ISNUMBER(OFFSET('Water Data'!$E$10,0,10*ROW('Water Data'!E31))),CA37="Yes"),OFFSET('Water Data'!$E$10,0,10*ROW('Water Data'!E31)),IF(AND(ISNUMBER(OFFSET('Water Data'!$E$10,0,10*ROW('Water Data'!E31))),CA37="No",ISNUMBER(OFFSET('Water Data'!$E$10,0,10*ROW('Water Data'!E31)))),CONCATENATE("[",ROUND(OFFSET('Water Data'!$E$10,0,10*ROW('Water Data'!E31)),0),"]"),IF(AND(ISNUMBER(OFFSET('Water Data'!$E$10,0,10*ROW('Water Data'!E31))),CA37="",ISNUMBER(OFFSET('Water Data'!$E$10,0,10*ROW('Water Data'!E31)))),OFFSET('Water Data'!$E$10,0,10*ROW('Water Data'!E31)),NA())))</f>
        <v>#N/A</v>
      </c>
      <c r="M37" s="119" t="e">
        <f ca="1">+IF(AND(ISNUMBER(OFFSET('Water Data'!$F$5,0,10*ROW('Water Data'!F31))),CB37="Yes"),100-OFFSET('Water Data'!$F$5,0,10*ROW('Water Data'!F31)),IF(AND(ISNUMBER(OFFSET('Water Data'!$F$5,0,10*ROW('Water Data'!F31))),CB37="No",ISNUMBER(OFFSET('Water Data'!$F$5,0,10*ROW('Water Data'!F31)))),CONCATENATE("[",ROUND(100-OFFSET('Water Data'!$F$5,0,10*ROW('Water Data'!F31)),0),"]"),IF(AND(ISNUMBER(OFFSET('Water Data'!$F$5,0,10*ROW('Water Data'!F31))),CB37="",ISNUMBER(OFFSET('Water Data'!$F$5,0,10*ROW('Water Data'!F31)))),100-OFFSET('Water Data'!$F$5,0,10*ROW('Water Data'!F31)),NA())))</f>
        <v>#N/A</v>
      </c>
      <c r="N37" s="119" t="e">
        <f ca="1">+IF(AND(ISNUMBER(OFFSET('Water Data'!$F$7,0,10*ROW('Water Data'!F31))),CC37="Yes"),OFFSET('Water Data'!$F$7,0,10*ROW('Water Data'!F31)),IF(AND(ISNUMBER(OFFSET('Water Data'!$F$7,0,10*ROW('Water Data'!F31))),CC37="No",ISNUMBER(OFFSET('Water Data'!$F$7,0,10*ROW('Water Data'!F31)))),CONCATENATE("[",ROUND(OFFSET('Water Data'!$F$7,0,10*ROW('Water Data'!F31)),0),"]"),IF(AND(ISNUMBER(OFFSET('Water Data'!$F$7,0,10*ROW('Water Data'!F31))),CC37="",ISNUMBER(OFFSET('Water Data'!$F$7,0,10*ROW('Water Data'!F31)))),OFFSET('Water Data'!$F$7,0,10*ROW('Water Data'!F31)),NA())))</f>
        <v>#N/A</v>
      </c>
      <c r="O37" s="119" t="e">
        <f ca="1">+IF(AND(ISNUMBER(OFFSET('Water Data'!$F$10,0,10*ROW('Water Data'!F31))),CD37="Yes"),OFFSET('Water Data'!$F$10,0,10*ROW('Water Data'!F31)),IF(AND(ISNUMBER(OFFSET('Water Data'!$F$10,0,10*ROW('Water Data'!F31))),CD37="No",ISNUMBER(OFFSET('Water Data'!$F$10,0,10*ROW('Water Data'!F31)))),CONCATENATE("[",ROUND(OFFSET('Water Data'!$F$10,0,10*ROW('Water Data'!F31)),0),"]"),IF(AND(ISNUMBER(OFFSET('Water Data'!$F$10,0,10*ROW('Water Data'!F31))),CD37="",ISNUMBER(OFFSET('Water Data'!$F$10,0,10*ROW('Water Data'!F31)))),OFFSET('Water Data'!$F$10,0,10*ROW('Water Data'!F31)),NA())))</f>
        <v>#N/A</v>
      </c>
      <c r="P37" s="119" t="e">
        <f ca="1">+IF(AND(ISNUMBER(OFFSET('Water Data'!$G$5,0,10*ROW('Water Data'!G31))),CE37="Yes"),100-OFFSET('Water Data'!$G$5,0,10*ROW('Water Data'!G31)),IF(AND(ISNUMBER(OFFSET('Water Data'!$G$5,0,10*ROW('Water Data'!G31))),CE37="No",ISNUMBER(OFFSET('Water Data'!$G$5,0,10*ROW('Water Data'!G31)))),CONCATENATE("[",ROUND(100-OFFSET('Water Data'!$G$5,0,10*ROW('Water Data'!G31)),0),"]"),IF(AND(ISNUMBER(OFFSET('Water Data'!$G$5,0,10*ROW('Water Data'!G31))),CE37="",ISNUMBER(OFFSET('Water Data'!$G$5,0,10*ROW('Water Data'!G31)))),100-OFFSET('Water Data'!$G$5,0,10*ROW('Water Data'!G31)),NA())))</f>
        <v>#N/A</v>
      </c>
      <c r="Q37" s="119" t="e">
        <f ca="1">+IF(AND(ISNUMBER(OFFSET('Water Data'!$G$7,0,10*ROW('Water Data'!G31))),CF37="Yes"),OFFSET('Water Data'!$G$7,0,10*ROW('Water Data'!G31)),IF(AND(ISNUMBER(OFFSET('Water Data'!$G$7,0,10*ROW('Water Data'!G31))),CF37="No",ISNUMBER(OFFSET('Water Data'!$G$7,0,10*ROW('Water Data'!G31)))),CONCATENATE("[",ROUND(OFFSET('Water Data'!$G$7,0,10*ROW('Water Data'!G31)),0),"]"),IF(AND(ISNUMBER(OFFSET('Water Data'!$G$7,0,10*ROW('Water Data'!G31))),CF37="",ISNUMBER(OFFSET('Water Data'!$G$7,0,10*ROW('Water Data'!G31)))),OFFSET('Water Data'!$G$7,0,10*ROW('Water Data'!G31)),NA())))</f>
        <v>#N/A</v>
      </c>
      <c r="R37" s="119" t="e">
        <f ca="1">+IF(AND(ISNUMBER(OFFSET('Water Data'!$G$10,0,10*ROW('Water Data'!G31))),CG37="Yes"),OFFSET('Water Data'!$G$10,0,10*ROW('Water Data'!G31)),IF(AND(ISNUMBER(OFFSET('Water Data'!$G$10,0,10*ROW('Water Data'!G31))),CG37="No",ISNUMBER(OFFSET('Water Data'!$G$10,0,10*ROW('Water Data'!G31)))),CONCATENATE("[",ROUND(OFFSET('Water Data'!$G$10,0,10*ROW('Water Data'!G31)),0),"]"),IF(AND(ISNUMBER(OFFSET('Water Data'!$G$10,0,10*ROW('Water Data'!G31))),CG37="",ISNUMBER(OFFSET('Water Data'!$G$10,0,10*ROW('Water Data'!G31)))),OFFSET('Water Data'!$G$10,0,10*ROW('Water Data'!G31)),NA())))</f>
        <v>#N/A</v>
      </c>
      <c r="S37" s="119" t="e">
        <f ca="1">+IF(AND(ISNUMBER(OFFSET('Water Data'!$H$5,0,10*ROW('Water Data'!H31))),CH37="Yes"),100-OFFSET('Water Data'!$H$5,0,10*ROW('Water Data'!H31)),IF(AND(ISNUMBER(OFFSET('Water Data'!$H$5,0,10*ROW('Water Data'!H31))),CH37="No",ISNUMBER(OFFSET('Water Data'!$H$5,0,10*ROW('Water Data'!H31)))),CONCATENATE("[",ROUND(100-OFFSET('Water Data'!$H$5,0,10*ROW('Water Data'!H31)),0),"]"),IF(AND(ISNUMBER(OFFSET('Water Data'!$H$5,0,10*ROW('Water Data'!H31))),CH37="",ISNUMBER(OFFSET('Water Data'!$H$5,0,10*ROW('Water Data'!H31)))),100-OFFSET('Water Data'!$H$5,0,10*ROW('Water Data'!H31)),NA())))</f>
        <v>#N/A</v>
      </c>
      <c r="T37" s="119" t="e">
        <f ca="1">+IF(AND(ISNUMBER(OFFSET('Water Data'!$H$7,0,10*ROW('Water Data'!H31))),CI37="Yes"),OFFSET('Water Data'!$H$7,0,10*ROW('Water Data'!H31)),IF(AND(ISNUMBER(OFFSET('Water Data'!$H$7,0,10*ROW('Water Data'!H31))),CI37="No",ISNUMBER(OFFSET('Water Data'!$H$7,0,10*ROW('Water Data'!H31)))),CONCATENATE("[",ROUND(OFFSET('Water Data'!$H$7,0,10*ROW('Water Data'!H31)),0),"]"),IF(AND(ISNUMBER(OFFSET('Water Data'!$H$7,0,10*ROW('Water Data'!H31))),CI37="",ISNUMBER(OFFSET('Water Data'!$H$7,0,10*ROW('Water Data'!H31)))),OFFSET('Water Data'!$H$7,0,10*ROW('Water Data'!H31)),NA())))</f>
        <v>#N/A</v>
      </c>
      <c r="U37" s="119" t="e">
        <f ca="1">+IF(AND(ISNUMBER(OFFSET('Water Data'!$H$10,0,10*ROW('Water Data'!H31))),CJ37="Yes"),OFFSET('Water Data'!$H$10,0,10*ROW('Water Data'!H31)),IF(AND(ISNUMBER(OFFSET('Water Data'!$H$10,0,10*ROW('Water Data'!H31))),CJ37="No",ISNUMBER(OFFSET('Water Data'!$H$10,0,10*ROW('Water Data'!H31)))),CONCATENATE("[",ROUND(OFFSET('Water Data'!$H$10,0,10*ROW('Water Data'!H31)),0),"]"),IF(AND(ISNUMBER(OFFSET('Water Data'!$H$10,0,10*ROW('Water Data'!H31))),CJ37="",ISNUMBER(OFFSET('Water Data'!$H$10,0,10*ROW('Water Data'!H31)))),OFFSET('Water Data'!$H$10,0,10*ROW('Water Data'!H31)),NA())))</f>
        <v>#N/A</v>
      </c>
      <c r="V37" s="120" t="e">
        <f ca="1">+IF(AND(ISNUMBER(OFFSET('Sanitation Data'!$C$5,0,10*ROW('Sanitation Data'!C31))),CK37="Yes"),100-OFFSET('Sanitation Data'!$C$5,0,10*ROW('Sanitation Data'!C31)),IF(AND(ISNUMBER(OFFSET('Sanitation Data'!$C$5,0,10*ROW('Sanitation Data'!C31))),CK37="No",ISNUMBER(OFFSET('Sanitation Data'!$C$5,0,10*ROW('Sanitation Data'!C31)))),CONCATENATE("[",ROUND(100-OFFSET('Sanitation Data'!$C$5,0,10*ROW('Sanitation Data'!C31)),0),"]"),IF(AND(ISNUMBER(OFFSET('Sanitation Data'!$C$5,0,10*ROW('Sanitation Data'!C31))),CK37="",ISNUMBER(OFFSET('Sanitation Data'!$C$5,0,10*ROW('Sanitation Data'!C31)))),100-OFFSET('Sanitation Data'!$C$5,0,10*ROW('Sanitation Data'!C31)),NA())))</f>
        <v>#N/A</v>
      </c>
      <c r="W37" s="120" t="e">
        <f ca="1">+IF(AND(ISNUMBER(OFFSET('Sanitation Data'!$C$7,0,10*ROW('Sanitation Data'!C31))),CL37="Yes"),OFFSET('Sanitation Data'!$C$7,0,10*ROW('Sanitation Data'!C31)),IF(AND(ISNUMBER(OFFSET('Sanitation Data'!$C$7,0,10*ROW('Sanitation Data'!C31))),CL37="No",ISNUMBER(OFFSET('Sanitation Data'!$C$7,0,10*ROW('Sanitation Data'!C31)))),CONCATENATE("[",ROUND(OFFSET('Sanitation Data'!$C$7,0,10*ROW('Sanitation Data'!C31)),0),"]"),IF(AND(ISNUMBER(OFFSET('Sanitation Data'!$C$7,0,10*ROW('Sanitation Data'!C31))),CL37="",ISNUMBER(OFFSET('Sanitation Data'!$C$7,0,10*ROW('Sanitation Data'!C31)))),OFFSET('Sanitation Data'!$C$7,0,10*ROW('Sanitation Data'!C31)),NA())))</f>
        <v>#N/A</v>
      </c>
      <c r="X37" s="120" t="e">
        <f ca="1">+IF(AND(ISNUMBER(OFFSET('Sanitation Data'!$C$11,0,10*ROW('Sanitation Data'!C31))),CM37="Yes"),OFFSET('Sanitation Data'!$C$11,0,10*ROW('Sanitation Data'!C31)),IF(AND(ISNUMBER(OFFSET('Sanitation Data'!$C$11,0,10*ROW('Sanitation Data'!C31))),CM37="No",ISNUMBER(OFFSET('Sanitation Data'!$C$11,0,10*ROW('Sanitation Data'!C31)))),CONCATENATE("[",ROUND(OFFSET('Sanitation Data'!$C$11,0,10*ROW('Sanitation Data'!C31)),0),"]"),IF(AND(ISNUMBER(OFFSET('Sanitation Data'!$C$11,0,10*ROW('Sanitation Data'!C31))),CM37="",ISNUMBER(OFFSET('Sanitation Data'!$C$11,0,10*ROW('Sanitation Data'!C31)))),OFFSET('Sanitation Data'!$C$11,0,10*ROW('Sanitation Data'!C31)),NA())))</f>
        <v>#N/A</v>
      </c>
      <c r="Y37" s="120" t="e">
        <f ca="1">+IF(AND(ISNUMBER(OFFSET('Sanitation Data'!$C$12,0,10*ROW('Sanitation Data'!C31))),CN37="Yes"),OFFSET('Sanitation Data'!$C$12,0,10*ROW('Sanitation Data'!C31)),IF(AND(ISNUMBER(OFFSET('Sanitation Data'!$C$12,0,10*ROW('Sanitation Data'!C31))),CN37="No",ISNUMBER(OFFSET('Sanitation Data'!$C$12,0,10*ROW('Sanitation Data'!C31)))),CONCATENATE("[",ROUND(OFFSET('Sanitation Data'!$C$12,0,10*ROW('Sanitation Data'!C31)),0),"]"),IF(AND(ISNUMBER(OFFSET('Sanitation Data'!$C$12,0,10*ROW('Sanitation Data'!C31))),CN37="",ISNUMBER(OFFSET('Sanitation Data'!$C$12,0,10*ROW('Sanitation Data'!C31)))),OFFSET('Sanitation Data'!$C$12,0,10*ROW('Sanitation Data'!C31)),NA())))</f>
        <v>#N/A</v>
      </c>
      <c r="Z37" s="120" t="e">
        <f ca="1">+IF(AND(ISNUMBER(OFFSET('Sanitation Data'!$C$13,0,10*ROW('Sanitation Data'!C31))),CO37="Yes"),OFFSET('Sanitation Data'!$C$13,0,10*ROW('Sanitation Data'!C31)),IF(AND(ISNUMBER(OFFSET('Sanitation Data'!$C$13,0,10*ROW('Sanitation Data'!C31))),CO37="No",ISNUMBER(OFFSET('Sanitation Data'!$C$13,0,10*ROW('Sanitation Data'!C31)))),CONCATENATE("[",ROUND(OFFSET('Sanitation Data'!$C$13,0,10*ROW('Sanitation Data'!C31)),0),"]"),IF(AND(ISNUMBER(OFFSET('Sanitation Data'!$C$13,0,10*ROW('Sanitation Data'!C31))),CO37="",ISNUMBER(OFFSET('Sanitation Data'!$C$13,0,10*ROW('Sanitation Data'!C31)))),OFFSET('Sanitation Data'!$C$13,0,10*ROW('Sanitation Data'!C31)),NA())))</f>
        <v>#N/A</v>
      </c>
      <c r="AA37" s="120" t="e">
        <f ca="1">+IF(AND(ISNUMBER(OFFSET('Sanitation Data'!$D$5,0,10*ROW('Sanitation Data'!D31))),CP37="Yes"),100-OFFSET('Sanitation Data'!$D$5,0,10*ROW('Sanitation Data'!D31)),IF(AND(ISNUMBER(OFFSET('Sanitation Data'!$D$5,0,10*ROW('Sanitation Data'!D31))),CP37="No",ISNUMBER(OFFSET('Sanitation Data'!$D$5,0,10*ROW('Sanitation Data'!D31)))),CONCATENATE("[",ROUND(100-OFFSET('Sanitation Data'!$D$5,0,10*ROW('Sanitation Data'!D31)),0),"]"),IF(AND(ISNUMBER(OFFSET('Sanitation Data'!$D$5,0,10*ROW('Sanitation Data'!D31))),CP37="",ISNUMBER(OFFSET('Sanitation Data'!$D$5,0,10*ROW('Sanitation Data'!D31)))),100-OFFSET('Sanitation Data'!$D$5,0,10*ROW('Sanitation Data'!D31)),NA())))</f>
        <v>#N/A</v>
      </c>
      <c r="AB37" s="120" t="e">
        <f ca="1">+IF(AND(ISNUMBER(OFFSET('Sanitation Data'!$D$7,0,10*ROW('Sanitation Data'!D31))),CQ37="Yes"),OFFSET('Sanitation Data'!$D$7,0,10*ROW('Sanitation Data'!G31)),IF(AND(ISNUMBER(OFFSET('Sanitation Data'!$D$7,0,10*ROW('Sanitation Data'!D31))),CQ37="No",ISNUMBER(OFFSET('Sanitation Data'!$D$7,0,10*ROW('Sanitation Data'!D31)))),CONCATENATE("[",ROUND(OFFSET('Sanitation Data'!$D$7,0,10*ROW('Sanitation Data'!D31)),0),"]"),IF(AND(ISNUMBER(OFFSET('Sanitation Data'!$D$7,0,10*ROW('Sanitation Data'!D31))),CQ37="",ISNUMBER(OFFSET('Sanitation Data'!$D$7,0,10*ROW('Sanitation Data'!D31)))),OFFSET('Sanitation Data'!$D$7,0,10*ROW('Sanitation Data'!D31)),NA())))</f>
        <v>#N/A</v>
      </c>
      <c r="AC37" s="120" t="e">
        <f ca="1">+IF(AND(ISNUMBER(OFFSET('Sanitation Data'!$D$11,0,10*ROW('Sanitation Data'!D31))),CR37="Yes"),OFFSET('Sanitation Data'!$D$11,0,10*ROW('Sanitation Data'!D31)),IF(AND(ISNUMBER(OFFSET('Sanitation Data'!$D$11,0,10*ROW('Sanitation Data'!D31))),CR37="No",ISNUMBER(OFFSET('Sanitation Data'!$D$11,0,10*ROW('Sanitation Data'!D31)))),CONCATENATE("[",ROUND(OFFSET('Sanitation Data'!$D$11,0,10*ROW('Sanitation Data'!D31)),0),"]"),IF(AND(ISNUMBER(OFFSET('Sanitation Data'!$D$11,0,10*ROW('Sanitation Data'!D31))),CR37="",ISNUMBER(OFFSET('Sanitation Data'!$D$11,0,10*ROW('Sanitation Data'!D31)))),OFFSET('Sanitation Data'!$D$11,0,10*ROW('Sanitation Data'!D31)),NA())))</f>
        <v>#N/A</v>
      </c>
      <c r="AD37" s="120" t="e">
        <f ca="1">+IF(AND(ISNUMBER(OFFSET('Sanitation Data'!$D$12,0,10*ROW('Sanitation Data'!D31))),CS37="Yes"),OFFSET('Sanitation Data'!$D$12,0,10*ROW('Sanitation Data'!D31)),IF(AND(ISNUMBER(OFFSET('Sanitation Data'!$D$12,0,10*ROW('Sanitation Data'!D31))),CS37="No",ISNUMBER(OFFSET('Sanitation Data'!$D$12,0,10*ROW('Sanitation Data'!D31)))),CONCATENATE("[",ROUND(OFFSET('Sanitation Data'!$D$12,0,10*ROW('Sanitation Data'!D31)),0),"]"),IF(AND(ISNUMBER(OFFSET('Sanitation Data'!$D$12,0,10*ROW('Sanitation Data'!D31))),CS37="",ISNUMBER(OFFSET('Sanitation Data'!$D$12,0,10*ROW('Sanitation Data'!D31)))),OFFSET('Sanitation Data'!$D$12,0,10*ROW('Sanitation Data'!D31)),NA())))</f>
        <v>#N/A</v>
      </c>
      <c r="AE37" s="120" t="e">
        <f ca="1">+IF(AND(ISNUMBER(OFFSET('Sanitation Data'!$D$13,0,10*ROW('Sanitation Data'!D31))),CT37="Yes"),OFFSET('Sanitation Data'!$D$13,0,10*ROW('Sanitation Data'!D31)),IF(AND(ISNUMBER(OFFSET('Sanitation Data'!$D$13,0,10*ROW('Sanitation Data'!D31))),CT37="No",ISNUMBER(OFFSET('Sanitation Data'!$D$13,0,10*ROW('Sanitation Data'!D31)))),CONCATENATE("[",ROUND(OFFSET('Sanitation Data'!$D$13,0,10*ROW('Sanitation Data'!D31)),0),"]"),IF(AND(ISNUMBER(OFFSET('Sanitation Data'!$D$13,0,10*ROW('Sanitation Data'!D31))),CT37="",ISNUMBER(OFFSET('Sanitation Data'!$D$13,0,10*ROW('Sanitation Data'!D31)))),OFFSET('Sanitation Data'!$D$13,0,10*ROW('Sanitation Data'!D31)),NA())))</f>
        <v>#N/A</v>
      </c>
      <c r="AF37" s="120" t="e">
        <f ca="1">+IF(AND(ISNUMBER(OFFSET('Sanitation Data'!$E$5,0,10*ROW('Sanitation Data'!E31))),CU37="Yes"),100-OFFSET('Sanitation Data'!$E$5,0,10*ROW('Sanitation Data'!E31)),IF(AND(ISNUMBER(OFFSET('Sanitation Data'!$E$5,0,10*ROW('Sanitation Data'!E31))),CU37="No",ISNUMBER(OFFSET('Sanitation Data'!$E$5,0,10*ROW('Sanitation Data'!E31)))),CONCATENATE("[",ROUND(100-OFFSET('Sanitation Data'!$E$5,0,10*ROW('Sanitation Data'!E31)),0),"]"),IF(AND(ISNUMBER(OFFSET('Sanitation Data'!$E$5,0,10*ROW('Sanitation Data'!E31))),CU37="",ISNUMBER(OFFSET('Sanitation Data'!$E$5,0,10*ROW('Sanitation Data'!E31)))),100-OFFSET('Sanitation Data'!$E$5,0,10*ROW('Sanitation Data'!E31)),NA())))</f>
        <v>#N/A</v>
      </c>
      <c r="AG37" s="120" t="e">
        <f ca="1">+IF(AND(ISNUMBER(OFFSET('Sanitation Data'!$E$7,0,10*ROW('Sanitation Data'!E31))),CV37="Yes"),OFFSET('Sanitation Data'!$E$7,0,10*ROW('Sanitation Data'!E31)),IF(AND(ISNUMBER(OFFSET('Sanitation Data'!$E$7,0,10*ROW('Sanitation Data'!E31))),CV37="No",ISNUMBER(OFFSET('Sanitation Data'!$E$7,0,10*ROW('Sanitation Data'!E31)))),CONCATENATE("[",ROUND(OFFSET('Sanitation Data'!$E$7,0,10*ROW('Sanitation Data'!E31)),0),"]"),IF(AND(ISNUMBER(OFFSET('Sanitation Data'!$E$7,0,10*ROW('Sanitation Data'!E31))),CV37="",ISNUMBER(OFFSET('Sanitation Data'!$E$7,0,10*ROW('Sanitation Data'!E31)))),OFFSET('Sanitation Data'!$E$7,0,10*ROW('Sanitation Data'!E31)),NA())))</f>
        <v>#N/A</v>
      </c>
      <c r="AH37" s="120" t="e">
        <f ca="1">+IF(AND(ISNUMBER(OFFSET('Sanitation Data'!$E$11,0,10*ROW('Sanitation Data'!E31))),CW37="Yes"),OFFSET('Sanitation Data'!$E$11,0,10*ROW('Sanitation Data'!E31)),IF(AND(ISNUMBER(OFFSET('Sanitation Data'!$E$11,0,10*ROW('Sanitation Data'!E31))),CW37="No",ISNUMBER(OFFSET('Sanitation Data'!$E$11,0,10*ROW('Sanitation Data'!E31)))),CONCATENATE("[",ROUND(OFFSET('Sanitation Data'!$E$11,0,10*ROW('Sanitation Data'!E31)),0),"]"),IF(AND(ISNUMBER(OFFSET('Sanitation Data'!$E$11,0,10*ROW('Sanitation Data'!E31))),CW37="",ISNUMBER(OFFSET('Sanitation Data'!$E$11,0,10*ROW('Sanitation Data'!E31)))),OFFSET('Sanitation Data'!$E$11,0,10*ROW('Sanitation Data'!E31)),NA())))</f>
        <v>#N/A</v>
      </c>
      <c r="AI37" s="120" t="e">
        <f ca="1">+IF(AND(ISNUMBER(OFFSET('Sanitation Data'!$E$12,0,10*ROW('Sanitation Data'!E31))),CX37="Yes"),OFFSET('Sanitation Data'!$E$12,0,10*ROW('Sanitation Data'!E31)),IF(AND(ISNUMBER(OFFSET('Sanitation Data'!$E$12,0,10*ROW('Sanitation Data'!E31))),CX37="No",ISNUMBER(OFFSET('Sanitation Data'!$E$12,0,10*ROW('Sanitation Data'!E31)))),CONCATENATE("[",ROUND(OFFSET('Sanitation Data'!$E$12,0,10*ROW('Sanitation Data'!E31)),0),"]"),IF(AND(ISNUMBER(OFFSET('Sanitation Data'!$E$12,0,10*ROW('Sanitation Data'!E31))),CX37="",ISNUMBER(OFFSET('Sanitation Data'!$E$12,0,10*ROW('Sanitation Data'!E31)))),OFFSET('Sanitation Data'!$E$12,0,10*ROW('Sanitation Data'!E31)),NA())))</f>
        <v>#N/A</v>
      </c>
      <c r="AJ37" s="120" t="e">
        <f ca="1">+IF(AND(ISNUMBER(OFFSET('Sanitation Data'!$E$13,0,10*ROW('Sanitation Data'!E31))),CY37="Yes"),OFFSET('Sanitation Data'!$E$13,0,10*ROW('Sanitation Data'!E31)),IF(AND(ISNUMBER(OFFSET('Sanitation Data'!$E$13,0,10*ROW('Sanitation Data'!E31))),CY37="No",ISNUMBER(OFFSET('Sanitation Data'!$E$13,0,10*ROW('Sanitation Data'!E31)))),CONCATENATE("[",ROUND(OFFSET('Sanitation Data'!$E$13,0,10*ROW('Sanitation Data'!E31)),0),"]"),IF(AND(ISNUMBER(OFFSET('Sanitation Data'!$E$13,0,10*ROW('Sanitation Data'!E31))),CY37="",ISNUMBER(OFFSET('Sanitation Data'!$E$13,0,10*ROW('Sanitation Data'!E31)))),OFFSET('Sanitation Data'!$E$13,0,10*ROW('Sanitation Data'!E31)),NA())))</f>
        <v>#N/A</v>
      </c>
      <c r="AK37" s="120" t="e">
        <f ca="1">+IF(AND(ISNUMBER(OFFSET('Sanitation Data'!$F$5,0,10*ROW('Sanitation Data'!F31))),CZ37="Yes"),100-OFFSET('Sanitation Data'!$F$5,0,10*ROW('Sanitation Data'!F31)),IF(AND(ISNUMBER(OFFSET('Sanitation Data'!$F$5,0,10*ROW('Sanitation Data'!F31))),CZ37="No",ISNUMBER(OFFSET('Sanitation Data'!$F$5,0,10*ROW('Sanitation Data'!F31)))),CONCATENATE("[",ROUND(100-OFFSET('Sanitation Data'!$F$5,0,10*ROW('Sanitation Data'!F31)),0),"]"),IF(AND(ISNUMBER(OFFSET('Sanitation Data'!$F$5,0,10*ROW('Sanitation Data'!F31))),CZ37="",ISNUMBER(OFFSET('Sanitation Data'!$F$5,0,10*ROW('Sanitation Data'!F31)))),100-OFFSET('Sanitation Data'!$F$5,0,10*ROW('Sanitation Data'!F31)),NA())))</f>
        <v>#N/A</v>
      </c>
      <c r="AL37" s="120" t="e">
        <f ca="1">+IF(AND(ISNUMBER(OFFSET('Sanitation Data'!$F$7,0,10*ROW('Sanitation Data'!F31))),DA37="Yes"),OFFSET('Sanitation Data'!$F$7,0,10*ROW('Sanitation Data'!F31)),IF(AND(ISNUMBER(OFFSET('Sanitation Data'!$F$7,0,10*ROW('Sanitation Data'!F31))),DA37="No",ISNUMBER(OFFSET('Sanitation Data'!$F$7,0,10*ROW('Sanitation Data'!F31)))),CONCATENATE("[",ROUND(OFFSET('Sanitation Data'!$F$7,0,10*ROW('Sanitation Data'!F31)),0),"]"),IF(AND(ISNUMBER(OFFSET('Sanitation Data'!$F$7,0,10*ROW('Sanitation Data'!F31))),DA37="",ISNUMBER(OFFSET('Sanitation Data'!$F$7,0,10*ROW('Sanitation Data'!F31)))),OFFSET('Sanitation Data'!$F$7,0,10*ROW('Sanitation Data'!F31)),NA())))</f>
        <v>#N/A</v>
      </c>
      <c r="AM37" s="120" t="e">
        <f ca="1">+IF(AND(ISNUMBER(OFFSET('Sanitation Data'!$F$11,0,10*ROW('Sanitation Data'!F31))),DB37="Yes"),OFFSET('Sanitation Data'!$F$11,0,10*ROW('Sanitation Data'!F31)),IF(AND(ISNUMBER(OFFSET('Sanitation Data'!$F$11,0,10*ROW('Sanitation Data'!F31))),DB37="No",ISNUMBER(OFFSET('Sanitation Data'!$F$11,0,10*ROW('Sanitation Data'!F31)))),CONCATENATE("[",ROUND(OFFSET('Sanitation Data'!$F$11,0,10*ROW('Sanitation Data'!F31)),0),"]"),IF(AND(ISNUMBER(OFFSET('Sanitation Data'!$F$11,0,10*ROW('Sanitation Data'!F31))),DB37="",ISNUMBER(OFFSET('Sanitation Data'!$F$11,0,10*ROW('Sanitation Data'!F31)))),OFFSET('Sanitation Data'!$F$11,0,10*ROW('Sanitation Data'!F31)),NA())))</f>
        <v>#N/A</v>
      </c>
      <c r="AN37" s="120" t="e">
        <f ca="1">+IF(AND(ISNUMBER(OFFSET('Sanitation Data'!$F$12,0,10*ROW('Sanitation Data'!F31))),DC37="Yes"),OFFSET('Sanitation Data'!$F$12,0,10*ROW('Sanitation Data'!F31)),IF(AND(ISNUMBER(OFFSET('Sanitation Data'!$F$12,0,10*ROW('Sanitation Data'!F31))),DC37="No",ISNUMBER(OFFSET('Sanitation Data'!$F$12,0,10*ROW('Sanitation Data'!F31)))),CONCATENATE("[",ROUND(OFFSET('Sanitation Data'!$F$12,0,10*ROW('Sanitation Data'!F31)),0),"]"),IF(AND(ISNUMBER(OFFSET('Sanitation Data'!$F$12,0,10*ROW('Sanitation Data'!F31))),DC37="",ISNUMBER(OFFSET('Sanitation Data'!$F$12,0,10*ROW('Sanitation Data'!F31)))),OFFSET('Sanitation Data'!$F$12,0,10*ROW('Sanitation Data'!F31)),NA())))</f>
        <v>#N/A</v>
      </c>
      <c r="AO37" s="120" t="e">
        <f ca="1">+IF(AND(ISNUMBER(OFFSET('Sanitation Data'!$F$13,0,10*ROW('Sanitation Data'!F31))),DD37="Yes"),OFFSET('Sanitation Data'!$F$13,0,10*ROW('Sanitation Data'!F31)),IF(AND(ISNUMBER(OFFSET('Sanitation Data'!$F$13,0,10*ROW('Sanitation Data'!F31))),DD37="No",ISNUMBER(OFFSET('Sanitation Data'!$F$13,0,10*ROW('Sanitation Data'!F31)))),CONCATENATE("[",ROUND(OFFSET('Sanitation Data'!$F$13,0,10*ROW('Sanitation Data'!F31)),0),"]"),IF(AND(ISNUMBER(OFFSET('Sanitation Data'!$F$13,0,10*ROW('Sanitation Data'!F31))),DD37="",ISNUMBER(OFFSET('Sanitation Data'!$F$13,0,10*ROW('Sanitation Data'!F31)))),OFFSET('Sanitation Data'!$F$13,0,10*ROW('Sanitation Data'!F31)),NA())))</f>
        <v>#N/A</v>
      </c>
      <c r="AP37" s="120" t="e">
        <f ca="1">+IF(AND(ISNUMBER(OFFSET('Sanitation Data'!$G$5,0,10*ROW('Sanitation Data'!G31))),DE37="Yes"),100-OFFSET('Sanitation Data'!$G$5,0,10*ROW('Sanitation Data'!G31)),IF(AND(ISNUMBER(OFFSET('Sanitation Data'!$G$5,0,10*ROW('Sanitation Data'!G31))),DE37="No",ISNUMBER(OFFSET('Sanitation Data'!$G$5,0,10*ROW('Sanitation Data'!G31)))),CONCATENATE("[",ROUND(100-OFFSET('Sanitation Data'!$G$5,0,10*ROW('Sanitation Data'!G31)),0),"]"),IF(AND(ISNUMBER(OFFSET('Sanitation Data'!$G$5,0,10*ROW('Sanitation Data'!G31))),DE37="",ISNUMBER(OFFSET('Sanitation Data'!$G$5,0,10*ROW('Sanitation Data'!G31)))),100-OFFSET('Sanitation Data'!$G$5,0,10*ROW('Sanitation Data'!G31)),NA())))</f>
        <v>#N/A</v>
      </c>
      <c r="AQ37" s="120" t="e">
        <f ca="1">+IF(AND(ISNUMBER(OFFSET('Sanitation Data'!$G$7,0,10*ROW('Sanitation Data'!G31))),DF37="Yes"),OFFSET('Sanitation Data'!$G$7,0,10*ROW('Sanitation Data'!G31)),IF(AND(ISNUMBER(OFFSET('Sanitation Data'!$G$7,0,10*ROW('Sanitation Data'!G31))),DF37="No",ISNUMBER(OFFSET('Sanitation Data'!$G$7,0,10*ROW('Sanitation Data'!G31)))),CONCATENATE("[",ROUND(OFFSET('Sanitation Data'!$G$7,0,10*ROW('Sanitation Data'!G31)),0),"]"),IF(AND(ISNUMBER(OFFSET('Sanitation Data'!$G$7,0,10*ROW('Sanitation Data'!G31))),DF37="",ISNUMBER(OFFSET('Sanitation Data'!$G$7,0,10*ROW('Sanitation Data'!G31)))),OFFSET('Sanitation Data'!$G$7,0,10*ROW('Sanitation Data'!G31)),NA())))</f>
        <v>#N/A</v>
      </c>
      <c r="AR37" s="120" t="e">
        <f ca="1">+IF(AND(ISNUMBER(OFFSET('Sanitation Data'!$G$11,0,10*ROW('Sanitation Data'!G31))),DG37="Yes"),OFFSET('Sanitation Data'!$G$11,0,10*ROW('Sanitation Data'!G31)),IF(AND(ISNUMBER(OFFSET('Sanitation Data'!$G$11,0,10*ROW('Sanitation Data'!G31))),DG37="No",ISNUMBER(OFFSET('Sanitation Data'!$G$11,0,10*ROW('Sanitation Data'!G31)))),CONCATENATE("[",ROUND(OFFSET('Sanitation Data'!$G$11,0,10*ROW('Sanitation Data'!G31)),0),"]"),IF(AND(ISNUMBER(OFFSET('Sanitation Data'!$G$11,0,10*ROW('Sanitation Data'!G31))),DG37="",ISNUMBER(OFFSET('Sanitation Data'!$G$11,0,10*ROW('Sanitation Data'!G31)))),OFFSET('Sanitation Data'!$G$11,0,10*ROW('Sanitation Data'!G31)),NA())))</f>
        <v>#N/A</v>
      </c>
      <c r="AS37" s="120" t="e">
        <f ca="1">+IF(AND(ISNUMBER(OFFSET('Sanitation Data'!$G$12,0,10*ROW('Sanitation Data'!G31))),DH37="Yes"),OFFSET('Sanitation Data'!$G$12,0,10*ROW('Sanitation Data'!G31)),IF(AND(ISNUMBER(OFFSET('Sanitation Data'!$G$12,0,10*ROW('Sanitation Data'!G31))),DH37="No",ISNUMBER(OFFSET('Sanitation Data'!$G$12,0,10*ROW('Sanitation Data'!G31)))),CONCATENATE("[",ROUND(OFFSET('Sanitation Data'!$G$12,0,10*ROW('Sanitation Data'!G31)),0),"]"),IF(AND(ISNUMBER(OFFSET('Sanitation Data'!$G$12,0,10*ROW('Sanitation Data'!G31))),DH37="",ISNUMBER(OFFSET('Sanitation Data'!$G$12,0,10*ROW('Sanitation Data'!G31)))),OFFSET('Sanitation Data'!$G$12,0,10*ROW('Sanitation Data'!G31)),NA())))</f>
        <v>#N/A</v>
      </c>
      <c r="AT37" s="120" t="e">
        <f ca="1">+IF(AND(ISNUMBER(OFFSET('Sanitation Data'!$G$13,0,10*ROW('Sanitation Data'!G31))),DI37="Yes"),OFFSET('Sanitation Data'!$G$13,0,10*ROW('Sanitation Data'!G31)),IF(AND(ISNUMBER(OFFSET('Sanitation Data'!$G$13,0,10*ROW('Sanitation Data'!G31))),DI37="No",ISNUMBER(OFFSET('Sanitation Data'!$G$13,0,10*ROW('Sanitation Data'!G31)))),CONCATENATE("[",ROUND(OFFSET('Sanitation Data'!$G$13,0,10*ROW('Sanitation Data'!G31)),0),"]"),IF(AND(ISNUMBER(OFFSET('Sanitation Data'!$G$13,0,10*ROW('Sanitation Data'!G31))),DI37="",ISNUMBER(OFFSET('Sanitation Data'!$G$13,0,10*ROW('Sanitation Data'!G31)))),OFFSET('Sanitation Data'!$G$13,0,10*ROW('Sanitation Data'!G31)),NA())))</f>
        <v>#N/A</v>
      </c>
      <c r="AU37" s="120" t="e">
        <f ca="1">+IF(AND(ISNUMBER(OFFSET('Sanitation Data'!$H$5,0,10*ROW('Sanitation Data'!H31))),DJ37="Yes"),100-OFFSET('Sanitation Data'!$H$5,0,10*ROW('Sanitation Data'!H31)),IF(AND(ISNUMBER(OFFSET('Sanitation Data'!$H$5,0,10*ROW('Sanitation Data'!H31))),DJ37="No",ISNUMBER(OFFSET('Sanitation Data'!$H$5,0,10*ROW('Sanitation Data'!H31)))),CONCATENATE("[",ROUND(100-OFFSET('Sanitation Data'!$H$5,0,10*ROW('Sanitation Data'!H31)),0),"]"),IF(AND(ISNUMBER(OFFSET('Sanitation Data'!$H$5,0,10*ROW('Sanitation Data'!H31))),DJ37="",ISNUMBER(OFFSET('Sanitation Data'!$H$5,0,10*ROW('Sanitation Data'!H31)))),100-OFFSET('Sanitation Data'!$H$5,0,10*ROW('Sanitation Data'!H31)),NA())))</f>
        <v>#N/A</v>
      </c>
      <c r="AV37" s="120" t="e">
        <f ca="1">+IF(AND(ISNUMBER(OFFSET('Sanitation Data'!$H$7,0,10*ROW('Sanitation Data'!H31))),DK37="Yes"),OFFSET('Sanitation Data'!$H$7,0,10*ROW('Sanitation Data'!H31)),IF(AND(ISNUMBER(OFFSET('Sanitation Data'!$H$7,0,10*ROW('Sanitation Data'!H31))),DK37="No",ISNUMBER(OFFSET('Sanitation Data'!$H$7,0,10*ROW('Sanitation Data'!H31)))),CONCATENATE("[",ROUND(OFFSET('Sanitation Data'!$H$7,0,10*ROW('Sanitation Data'!H31)),0),"]"),IF(AND(ISNUMBER(OFFSET('Sanitation Data'!$H$7,0,10*ROW('Sanitation Data'!H31))),DK37="",ISNUMBER(OFFSET('Sanitation Data'!$H$7,0,10*ROW('Sanitation Data'!H31)))),OFFSET('Sanitation Data'!$H$7,0,10*ROW('Sanitation Data'!H31)),NA())))</f>
        <v>#N/A</v>
      </c>
      <c r="AW37" s="120" t="e">
        <f ca="1">+IF(AND(ISNUMBER(OFFSET('Sanitation Data'!$H$11,0,10*ROW('Sanitation Data'!H31))),DL37="Yes"),OFFSET('Sanitation Data'!$H$11,0,10*ROW('Sanitation Data'!H31)),IF(AND(ISNUMBER(OFFSET('Sanitation Data'!$H$11,0,10*ROW('Sanitation Data'!H31))),DL37="No",ISNUMBER(OFFSET('Sanitation Data'!$H$11,0,10*ROW('Sanitation Data'!H31)))),CONCATENATE("[",ROUND(OFFSET('Sanitation Data'!$H$11,0,10*ROW('Sanitation Data'!H31)),0),"]"),IF(AND(ISNUMBER(OFFSET('Sanitation Data'!$H$11,0,10*ROW('Sanitation Data'!H31))),DL37="",ISNUMBER(OFFSET('Sanitation Data'!$H$11,0,10*ROW('Sanitation Data'!H31)))),OFFSET('Sanitation Data'!$H$11,0,10*ROW('Sanitation Data'!H31)),NA())))</f>
        <v>#N/A</v>
      </c>
      <c r="AX37" s="120" t="e">
        <f ca="1">+IF(AND(ISNUMBER(OFFSET('Sanitation Data'!$H$12,0,10*ROW('Sanitation Data'!H31))),DM37="Yes"),OFFSET('Sanitation Data'!$H$12,0,10*ROW('Sanitation Data'!H31)),IF(AND(ISNUMBER(OFFSET('Sanitation Data'!$H$12,0,10*ROW('Sanitation Data'!H31))),DM37="No",ISNUMBER(OFFSET('Sanitation Data'!$H$12,0,10*ROW('Sanitation Data'!H31)))),CONCATENATE("[",ROUND(OFFSET('Sanitation Data'!$H$12,0,10*ROW('Sanitation Data'!H31)),0),"]"),IF(AND(ISNUMBER(OFFSET('Sanitation Data'!$H$12,0,10*ROW('Sanitation Data'!H31))),DM37="",ISNUMBER(OFFSET('Sanitation Data'!$H$12,0,10*ROW('Sanitation Data'!H31)))),OFFSET('Sanitation Data'!$H$12,0,10*ROW('Sanitation Data'!H31)),NA())))</f>
        <v>#N/A</v>
      </c>
      <c r="AY37" s="120" t="e">
        <f ca="1">+IF(AND(ISNUMBER(OFFSET('Sanitation Data'!$H$13,0,10*ROW('Sanitation Data'!H31))),DN37="Yes"),OFFSET('Sanitation Data'!$H$13,0,10*ROW('Sanitation Data'!H31)),IF(AND(ISNUMBER(OFFSET('Sanitation Data'!$H$13,0,10*ROW('Sanitation Data'!H31))),DN37="No",ISNUMBER(OFFSET('Sanitation Data'!$H$13,0,10*ROW('Sanitation Data'!H31)))),CONCATENATE("[",ROUND(OFFSET('Sanitation Data'!$H$13,0,10*ROW('Sanitation Data'!H31)),0),"]"),IF(AND(ISNUMBER(OFFSET('Sanitation Data'!$H$13,0,10*ROW('Sanitation Data'!H31))),DN37="",ISNUMBER(OFFSET('Sanitation Data'!$H$13,0,10*ROW('Sanitation Data'!H31)))),OFFSET('Sanitation Data'!$H$13,0,10*ROW('Sanitation Data'!H31)),NA())))</f>
        <v>#N/A</v>
      </c>
      <c r="AZ37" s="121" t="e">
        <f ca="1">+IF(AND(ISNUMBER(OFFSET('Hygiene Data'!$C$6,0,10*ROW('Hygiene Data'!C31))),DO37="Yes"),OFFSET('Hygiene Data'!$C$6,0,10*ROW('Hygiene Data'!C31)),IF(AND(ISNUMBER(OFFSET('Hygiene Data'!$C$6,0,10*ROW('Hygiene Data'!C31))),DO37="No",ISNUMBER(OFFSET('Hygiene Data'!$C$6,0,10*ROW('Hygiene Data'!C31)))),CONCATENATE("[",ROUND(OFFSET('Hygiene Data'!$C$6,0,10*ROW('Hygiene Data'!C31)),0),"]"),IF(AND(ISNUMBER(OFFSET('Hygiene Data'!$C$6,0,10*ROW('Hygiene Data'!C31))),DO37="",ISNUMBER(OFFSET('Hygiene Data'!$C$6,0,10*ROW('Hygiene Data'!C31)))),OFFSET('Hygiene Data'!$C$6,0,10*ROW('Hygiene Data'!C31)),NA())))</f>
        <v>#N/A</v>
      </c>
      <c r="BA37" s="121" t="e">
        <f ca="1">+IF(AND(ISNUMBER(OFFSET('Hygiene Data'!$C$8,0,10*ROW('Hygiene Data'!C31))),DP37="Yes"),OFFSET('Hygiene Data'!$C$8,0,10*ROW('Hygiene Data'!C31)),IF(AND(ISNUMBER(OFFSET('Hygiene Data'!$C$8,0,10*ROW('Hygiene Data'!C31))),DP37="No",ISNUMBER(OFFSET('Hygiene Data'!$C$8,0,10*ROW('Hygiene Data'!C31)))),CONCATENATE("[",ROUND(OFFSET('Hygiene Data'!$C$8,0,10*ROW('Hygiene Data'!C31)),0),"]"),IF(AND(ISNUMBER(OFFSET('Hygiene Data'!$C$8,0,10*ROW('Hygiene Data'!C31))),DP37="",ISNUMBER(OFFSET('Hygiene Data'!$C$8,0,10*ROW('Hygiene Data'!C31)))),OFFSET('Hygiene Data'!$C$8,0,10*ROW('Hygiene Data'!C31)),NA())))</f>
        <v>#N/A</v>
      </c>
      <c r="BB37" s="121" t="e">
        <f ca="1">+IF(AND(ISNUMBER(OFFSET('Hygiene Data'!$C$10,0,10*ROW('Hygiene Data'!C31))),DQ37="Yes"),OFFSET('Hygiene Data'!$C$10,0,10*ROW('Hygiene Data'!C31)),IF(AND(ISNUMBER(OFFSET('Hygiene Data'!$C$10,0,10*ROW('Hygiene Data'!C31))),DQ37="No",ISNUMBER(OFFSET('Hygiene Data'!$C$10,0,10*ROW('Hygiene Data'!C31)))),CONCATENATE("[",ROUND(OFFSET('Hygiene Data'!$C$10,0,10*ROW('Hygiene Data'!C31)),0),"]"),IF(AND(ISNUMBER(OFFSET('Hygiene Data'!$C$10,0,10*ROW('Hygiene Data'!C31))),DQ37="",ISNUMBER(OFFSET('Hygiene Data'!$C$10,0,10*ROW('Hygiene Data'!C31)))),OFFSET('Hygiene Data'!$C$10,0,10*ROW('Hygiene Data'!C31)),NA())))</f>
        <v>#N/A</v>
      </c>
      <c r="BC37" s="121" t="e">
        <f ca="1">+IF(AND(ISNUMBER(OFFSET('Hygiene Data'!$D$6,0,10*ROW('Hygiene Data'!D31))),DR37="Yes"),OFFSET('Hygiene Data'!$D$6,0,10*ROW('Hygiene Data'!D31)),IF(AND(ISNUMBER(OFFSET('Hygiene Data'!$D$6,0,10*ROW('Hygiene Data'!D31))),DR37="No",ISNUMBER(OFFSET('Hygiene Data'!$D$6,0,10*ROW('Hygiene Data'!D31)))),CONCATENATE("[",ROUND(OFFSET('Hygiene Data'!$D$6,0,10*ROW('Hygiene Data'!D31)),0),"]"),IF(AND(ISNUMBER(OFFSET('Hygiene Data'!$D$6,0,10*ROW('Hygiene Data'!D31))),DR37="",ISNUMBER(OFFSET('Hygiene Data'!$D$6,0,10*ROW('Hygiene Data'!D31)))),OFFSET('Hygiene Data'!$D$6,0,10*ROW('Hygiene Data'!D31)),NA())))</f>
        <v>#N/A</v>
      </c>
      <c r="BD37" s="121" t="e">
        <f ca="1">+IF(AND(ISNUMBER(OFFSET('Hygiene Data'!$D$8,0,10*ROW('Hygiene Data'!D31))),DS37="Yes"),OFFSET('Hygiene Data'!$D$8,0,10*ROW('Hygiene Data'!D31)),IF(AND(ISNUMBER(OFFSET('Hygiene Data'!$D$8,0,10*ROW('Hygiene Data'!D31))),DS37="No",ISNUMBER(OFFSET('Hygiene Data'!$D$8,0,10*ROW('Hygiene Data'!D31)))),CONCATENATE("[",ROUND(OFFSET('Hygiene Data'!$D$8,0,10*ROW('Hygiene Data'!D31)),0),"]"),IF(AND(ISNUMBER(OFFSET('Hygiene Data'!$D$8,0,10*ROW('Hygiene Data'!D31))),DS37="",ISNUMBER(OFFSET('Hygiene Data'!$D$8,0,10*ROW('Hygiene Data'!D31)))),OFFSET('Hygiene Data'!$D$8,0,10*ROW('Hygiene Data'!D31)),NA())))</f>
        <v>#N/A</v>
      </c>
      <c r="BE37" s="121" t="e">
        <f ca="1">+IF(AND(ISNUMBER(OFFSET('Hygiene Data'!$D$10,0,10*ROW('Hygiene Data'!D31))),DT37="Yes"),OFFSET('Hygiene Data'!$D$10,0,10*ROW('Hygiene Data'!D31)),IF(AND(ISNUMBER(OFFSET('Hygiene Data'!$D$10,0,10*ROW('Hygiene Data'!D31))),DT37="No",ISNUMBER(OFFSET('Hygiene Data'!$D$10,0,10*ROW('Hygiene Data'!D31)))),CONCATENATE("[",ROUND(OFFSET('Hygiene Data'!$D$10,0,10*ROW('Hygiene Data'!D31)),0),"]"),IF(AND(ISNUMBER(OFFSET('Hygiene Data'!$D$10,0,10*ROW('Hygiene Data'!D31))),DT37="",ISNUMBER(OFFSET('Hygiene Data'!$D$10,0,10*ROW('Hygiene Data'!D31)))),OFFSET('Hygiene Data'!$D$10,0,10*ROW('Hygiene Data'!D31)),NA())))</f>
        <v>#N/A</v>
      </c>
      <c r="BF37" s="121" t="e">
        <f ca="1">+IF(AND(ISNUMBER(OFFSET('Hygiene Data'!$E$6,0,10*ROW('Hygiene Data'!E31))),DU37="Yes"),OFFSET('Hygiene Data'!$E$6,0,10*ROW('Hygiene Data'!E31)),IF(AND(ISNUMBER(OFFSET('Hygiene Data'!$E$6,0,10*ROW('Hygiene Data'!E31))),DU37="No",ISNUMBER(OFFSET('Hygiene Data'!$E$6,0,10*ROW('Hygiene Data'!E31)))),CONCATENATE("[",ROUND(OFFSET('Hygiene Data'!$E$6,0,10*ROW('Hygiene Data'!E31)),0),"]"),IF(AND(ISNUMBER(OFFSET('Hygiene Data'!$E$6,0,10*ROW('Hygiene Data'!E31))),DU37="",ISNUMBER(OFFSET('Hygiene Data'!$E$6,0,10*ROW('Hygiene Data'!E31)))),OFFSET('Hygiene Data'!$E$6,0,10*ROW('Hygiene Data'!E31)),NA())))</f>
        <v>#N/A</v>
      </c>
      <c r="BG37" s="121" t="e">
        <f ca="1">+IF(AND(ISNUMBER(OFFSET('Hygiene Data'!$E$8,0,10*ROW('Hygiene Data'!E31))),DV37="Yes"),OFFSET('Hygiene Data'!$E$8,0,10*ROW('Hygiene Data'!E31)),IF(AND(ISNUMBER(OFFSET('Hygiene Data'!$E$8,0,10*ROW('Hygiene Data'!E31))),DV37="No",ISNUMBER(OFFSET('Hygiene Data'!$E$8,0,10*ROW('Hygiene Data'!E31)))),CONCATENATE("[",ROUND(OFFSET('Hygiene Data'!$E$8,0,10*ROW('Hygiene Data'!E31)),0),"]"),IF(AND(ISNUMBER(OFFSET('Hygiene Data'!$E$8,0,10*ROW('Hygiene Data'!E31))),DV37="",ISNUMBER(OFFSET('Hygiene Data'!$E$8,0,10*ROW('Hygiene Data'!E31)))),OFFSET('Hygiene Data'!$E$8,0,10*ROW('Hygiene Data'!E31)),NA())))</f>
        <v>#N/A</v>
      </c>
      <c r="BH37" s="121" t="e">
        <f ca="1">+IF(AND(ISNUMBER(OFFSET('Hygiene Data'!$E$10,0,10*ROW('Hygiene Data'!E31))),DW37="Yes"),OFFSET('Hygiene Data'!$E$10,0,10*ROW('Hygiene Data'!E31)),IF(AND(ISNUMBER(OFFSET('Hygiene Data'!$E$10,0,10*ROW('Hygiene Data'!E31))),DW37="No",ISNUMBER(OFFSET('Hygiene Data'!$E$10,0,10*ROW('Hygiene Data'!E31)))),CONCATENATE("[",ROUND(OFFSET('Hygiene Data'!$E$10,0,10*ROW('Hygiene Data'!E31)),0),"]"),IF(AND(ISNUMBER(OFFSET('Hygiene Data'!$E$10,0,10*ROW('Hygiene Data'!E31))),DW37="",ISNUMBER(OFFSET('Hygiene Data'!$E$10,0,10*ROW('Hygiene Data'!E31)))),OFFSET('Hygiene Data'!$E$10,0,10*ROW('Hygiene Data'!E31)),NA())))</f>
        <v>#N/A</v>
      </c>
      <c r="BI37" s="121" t="e">
        <f ca="1">+IF(AND(ISNUMBER(OFFSET('Hygiene Data'!$F$6,0,10*ROW('Hygiene Data'!F31))),DX37="Yes"),OFFSET('Hygiene Data'!$F$6,0,10*ROW('Hygiene Data'!F31)),IF(AND(ISNUMBER(OFFSET('Hygiene Data'!$F$6,0,10*ROW('Hygiene Data'!F31))),DX37="No",ISNUMBER(OFFSET('Hygiene Data'!$F$6,0,10*ROW('Hygiene Data'!F31)))),CONCATENATE("[",ROUND(OFFSET('Hygiene Data'!$F$6,0,10*ROW('Hygiene Data'!F31)),0),"]"),IF(AND(ISNUMBER(OFFSET('Hygiene Data'!$F$6,0,10*ROW('Hygiene Data'!F31))),DX37="",ISNUMBER(OFFSET('Hygiene Data'!$F$6,0,10*ROW('Hygiene Data'!F31)))),OFFSET('Hygiene Data'!$F$6,0,10*ROW('Hygiene Data'!F31)),NA())))</f>
        <v>#N/A</v>
      </c>
      <c r="BJ37" s="121" t="e">
        <f ca="1">+IF(AND(ISNUMBER(OFFSET('Hygiene Data'!$F$8,0,10*ROW('Hygiene Data'!F31))),DY37="Yes"),OFFSET('Hygiene Data'!$F$8,0,10*ROW('Hygiene Data'!F31)),IF(AND(ISNUMBER(OFFSET('Hygiene Data'!$F$8,0,10*ROW('Hygiene Data'!F31))),DY37="No",ISNUMBER(OFFSET('Hygiene Data'!$F$8,0,10*ROW('Hygiene Data'!F31)))),CONCATENATE("[",ROUND(OFFSET('Hygiene Data'!$F$8,0,10*ROW('Hygiene Data'!F31)),0),"]"),IF(AND(ISNUMBER(OFFSET('Hygiene Data'!$F$8,0,10*ROW('Hygiene Data'!F31))),DY37="",ISNUMBER(OFFSET('Hygiene Data'!$F$8,0,10*ROW('Hygiene Data'!F31)))),OFFSET('Hygiene Data'!$F$8,0,10*ROW('Hygiene Data'!F31)),NA())))</f>
        <v>#N/A</v>
      </c>
      <c r="BK37" s="121" t="e">
        <f ca="1">+IF(AND(ISNUMBER(OFFSET('Hygiene Data'!$F$10,0,10*ROW('Hygiene Data'!F31))),DZ37="Yes"),OFFSET('Hygiene Data'!$F$10,0,10*ROW('Hygiene Data'!F31)),IF(AND(ISNUMBER(OFFSET('Hygiene Data'!$F$10,0,10*ROW('Hygiene Data'!F31))),DZ37="No",ISNUMBER(OFFSET('Hygiene Data'!$F$10,0,10*ROW('Hygiene Data'!F31)))),CONCATENATE("[",ROUND(OFFSET('Hygiene Data'!$F$10,0,10*ROW('Hygiene Data'!F31)),0),"]"),IF(AND(ISNUMBER(OFFSET('Hygiene Data'!$F$10,0,10*ROW('Hygiene Data'!F31))),DZ37="",ISNUMBER(OFFSET('Hygiene Data'!$F$10,0,10*ROW('Hygiene Data'!F31)))),OFFSET('Hygiene Data'!$F$10,0,10*ROW('Hygiene Data'!F31)),NA())))</f>
        <v>#N/A</v>
      </c>
      <c r="BL37" s="121" t="e">
        <f ca="1">+IF(AND(ISNUMBER(OFFSET('Hygiene Data'!$G$6,0,10*ROW('Hygiene Data'!G31))),EA37="Yes"),OFFSET('Hygiene Data'!$G$6,0,10*ROW('Hygiene Data'!G31)),IF(AND(ISNUMBER(OFFSET('Hygiene Data'!$G$6,0,10*ROW('Hygiene Data'!G31))),EA37="No",ISNUMBER(OFFSET('Hygiene Data'!$G$6,0,10*ROW('Hygiene Data'!G31)))),CONCATENATE("[",ROUND(OFFSET('Hygiene Data'!$G$6,0,10*ROW('Hygiene Data'!G31)),0),"]"),IF(AND(ISNUMBER(OFFSET('Hygiene Data'!$G$6,0,10*ROW('Hygiene Data'!G31))),EA37="",ISNUMBER(OFFSET('Hygiene Data'!$G$6,0,10*ROW('Hygiene Data'!G31)))),OFFSET('Hygiene Data'!$G$6,0,10*ROW('Hygiene Data'!G31)),NA())))</f>
        <v>#N/A</v>
      </c>
      <c r="BM37" s="121" t="e">
        <f ca="1">+IF(AND(ISNUMBER(OFFSET('Hygiene Data'!$G$8,0,10*ROW('Hygiene Data'!G31))),EB37="Yes"),OFFSET('Hygiene Data'!$G$8,0,10*ROW('Hygiene Data'!G31)),IF(AND(ISNUMBER(OFFSET('Hygiene Data'!$G$8,0,10*ROW('Hygiene Data'!G31))),EB37="No",ISNUMBER(OFFSET('Hygiene Data'!$G$8,0,10*ROW('Hygiene Data'!G31)))),CONCATENATE("[",ROUND(OFFSET('Hygiene Data'!$G$8,0,10*ROW('Hygiene Data'!G31)),0),"]"),IF(AND(ISNUMBER(OFFSET('Hygiene Data'!$G$8,0,10*ROW('Hygiene Data'!G31))),EB37="",ISNUMBER(OFFSET('Hygiene Data'!$G$8,0,10*ROW('Hygiene Data'!G31)))),OFFSET('Hygiene Data'!$G$8,0,10*ROW('Hygiene Data'!G31)),NA())))</f>
        <v>#N/A</v>
      </c>
      <c r="BN37" s="121" t="e">
        <f ca="1">+IF(AND(ISNUMBER(OFFSET('Hygiene Data'!$G$10,0,10*ROW('Hygiene Data'!G31))),EC37="Yes"),OFFSET('Hygiene Data'!$G$10,0,10*ROW('Hygiene Data'!G31)),IF(AND(ISNUMBER(OFFSET('Hygiene Data'!$G$10,0,10*ROW('Hygiene Data'!G31))),EC37="No",ISNUMBER(OFFSET('Hygiene Data'!$G$10,0,10*ROW('Hygiene Data'!G31)))),CONCATENATE("[",ROUND(OFFSET('Hygiene Data'!$G$10,0,10*ROW('Hygiene Data'!G31)),0),"]"),IF(AND(ISNUMBER(OFFSET('Hygiene Data'!$G$10,0,10*ROW('Hygiene Data'!G31))),EC37="",ISNUMBER(OFFSET('Hygiene Data'!$G$10,0,10*ROW('Hygiene Data'!G31)))),OFFSET('Hygiene Data'!$G$10,0,10*ROW('Hygiene Data'!G31)),NA())))</f>
        <v>#N/A</v>
      </c>
      <c r="BO37" s="121" t="e">
        <f ca="1">+IF(AND(ISNUMBER(OFFSET('Hygiene Data'!$H$6,0,10*ROW('Hygiene Data'!H31))),ED37="Yes"),OFFSET('Hygiene Data'!$H$6,0,10*ROW('Hygiene Data'!H31)),IF(AND(ISNUMBER(OFFSET('Hygiene Data'!$H$6,0,10*ROW('Hygiene Data'!H31))),ED37="No",ISNUMBER(OFFSET('Hygiene Data'!$H$6,0,10*ROW('Hygiene Data'!H31)))),CONCATENATE("[",ROUND(OFFSET('Hygiene Data'!$H$6,0,10*ROW('Hygiene Data'!H31)),0),"]"),IF(AND(ISNUMBER(OFFSET('Hygiene Data'!$H$6,0,10*ROW('Hygiene Data'!H31))),ED37="",ISNUMBER(OFFSET('Hygiene Data'!$H$6,0,10*ROW('Hygiene Data'!H31)))),OFFSET('Hygiene Data'!$H$6,0,10*ROW('Hygiene Data'!H31)),NA())))</f>
        <v>#N/A</v>
      </c>
      <c r="BP37" s="121" t="e">
        <f ca="1">+IF(AND(ISNUMBER(OFFSET('Hygiene Data'!$H$8,0,10*ROW('Hygiene Data'!H31))),EE37="Yes"),OFFSET('Hygiene Data'!$H$8,0,10*ROW('Hygiene Data'!H31)),IF(AND(ISNUMBER(OFFSET('Hygiene Data'!$H$8,0,10*ROW('Hygiene Data'!H31))),EE37="No",ISNUMBER(OFFSET('Hygiene Data'!$H$8,0,10*ROW('Hygiene Data'!H31)))),CONCATENATE("[",ROUND(OFFSET('Hygiene Data'!$H$8,0,10*ROW('Hygiene Data'!H31)),0),"]"),IF(AND(ISNUMBER(OFFSET('Hygiene Data'!$H$8,0,10*ROW('Hygiene Data'!H31))),EE37="",ISNUMBER(OFFSET('Hygiene Data'!$H$8,0,10*ROW('Hygiene Data'!H31)))),OFFSET('Hygiene Data'!$H$8,0,10*ROW('Hygiene Data'!H31)),NA())))</f>
        <v>#N/A</v>
      </c>
      <c r="BQ37" s="121" t="e">
        <f ca="1">+IF(AND(ISNUMBER(OFFSET('Hygiene Data'!$H$10,0,10*ROW('Hygiene Data'!H31))),EF37="Yes"),OFFSET('Hygiene Data'!$H$10,0,10*ROW('Hygiene Data'!H31)),IF(AND(ISNUMBER(OFFSET('Hygiene Data'!$H$10,0,10*ROW('Hygiene Data'!H31))),EF37="No",ISNUMBER(OFFSET('Hygiene Data'!$H$10,0,10*ROW('Hygiene Data'!H31)))),CONCATENATE("[",ROUND(OFFSET('Hygiene Data'!$H$10,0,10*ROW('Hygiene Data'!H31)),0),"]"),IF(AND(ISNUMBER(OFFSET('Hygiene Data'!$H$10,0,10*ROW('Hygiene Data'!H31))),EF37="",ISNUMBER(OFFSET('Hygiene Data'!$H$10,0,10*ROW('Hygiene Data'!H31)))),OFFSET('Hygiene Data'!$H$10,0,10*ROW('Hygiene Data'!H31)),NA())))</f>
        <v>#N/A</v>
      </c>
      <c r="BS37" s="28" t="str">
        <f ca="1">+IF(OFFSET('Water Data'!$C$28,0,10*ROW('Water Data'!C31))="","",OFFSET('Water Data'!$C$28,0,10*ROW('Water Data'!C31)))</f>
        <v/>
      </c>
      <c r="BT37" s="28" t="str">
        <f ca="1">+IF(OFFSET('Water Data'!$C$29,0,10*ROW('Water Data'!C31))="","",OFFSET('Water Data'!$C$29,0,10*ROW('Water Data'!C31)))</f>
        <v/>
      </c>
      <c r="BU37" s="28" t="str">
        <f ca="1">+IF(OFFSET('Water Data'!$C$30,0,10*ROW('Water Data'!C31))="","",OFFSET('Water Data'!$C$30,0,10*ROW('Water Data'!C31)))</f>
        <v/>
      </c>
      <c r="BV37" s="28" t="str">
        <f ca="1">+IF(OFFSET('Water Data'!$D$28,0,10*ROW('Water Data'!D31))="","",OFFSET('Water Data'!$D$28,0,10*ROW('Water Data'!D31)))</f>
        <v/>
      </c>
      <c r="BW37" s="28" t="str">
        <f ca="1">+IF(OFFSET('Water Data'!$D$29,0,10*ROW('Water Data'!D31))="","",OFFSET('Water Data'!$D$29,0,10*ROW('Water Data'!D31)))</f>
        <v/>
      </c>
      <c r="BX37" s="28" t="str">
        <f ca="1">+IF(OFFSET('Water Data'!$D$30,0,10*ROW('Water Data'!D31))="","",OFFSET('Water Data'!$D$30,0,10*ROW('Water Data'!D31)))</f>
        <v/>
      </c>
      <c r="BY37" s="28" t="str">
        <f ca="1">+IF(OFFSET('Water Data'!$E$28,0,10*ROW('Water Data'!E31))="","",OFFSET('Water Data'!$E$28,0,10*ROW('Water Data'!E31)))</f>
        <v/>
      </c>
      <c r="BZ37" s="28" t="str">
        <f ca="1">+IF(OFFSET('Water Data'!$E$29,0,10*ROW('Water Data'!E31))="","",OFFSET('Water Data'!$E$29,0,10*ROW('Water Data'!E31)))</f>
        <v/>
      </c>
      <c r="CA37" s="28" t="str">
        <f ca="1">+IF(OFFSET('Water Data'!$E$30,0,10*ROW('Water Data'!E31))="","",OFFSET('Water Data'!$E$30,0,10*ROW('Water Data'!E31)))</f>
        <v/>
      </c>
      <c r="CB37" s="28" t="str">
        <f ca="1">+IF(OFFSET('Water Data'!$F$28,0,10*ROW('Water Data'!F31))="","",OFFSET('Water Data'!$F$28,0,10*ROW('Water Data'!F31)))</f>
        <v/>
      </c>
      <c r="CC37" s="28" t="str">
        <f ca="1">+IF(OFFSET('Water Data'!$F$29,0,10*ROW('Water Data'!F31))="","",OFFSET('Water Data'!$F$29,0,10*ROW('Water Data'!F31)))</f>
        <v/>
      </c>
      <c r="CD37" s="28" t="str">
        <f ca="1">+IF(OFFSET('Water Data'!$F$30,0,10*ROW('Water Data'!F31))="","",OFFSET('Water Data'!$F$30,0,10*ROW('Water Data'!F31)))</f>
        <v/>
      </c>
      <c r="CE37" s="28" t="str">
        <f ca="1">+IF(OFFSET('Water Data'!$G$28,0,10*ROW('Water Data'!G31))="","",OFFSET('Water Data'!$G$28,0,10*ROW('Water Data'!G31)))</f>
        <v/>
      </c>
      <c r="CF37" s="28" t="str">
        <f ca="1">+IF(OFFSET('Water Data'!$G$29,0,10*ROW('Water Data'!G31))="","",OFFSET('Water Data'!$G$29,0,10*ROW('Water Data'!G31)))</f>
        <v/>
      </c>
      <c r="CG37" s="28" t="str">
        <f ca="1">+IF(OFFSET('Water Data'!$G$30,0,10*ROW('Water Data'!G31))="","",OFFSET('Water Data'!$G$30,0,10*ROW('Water Data'!G31)))</f>
        <v/>
      </c>
      <c r="CH37" s="28" t="str">
        <f ca="1">+IF(OFFSET('Water Data'!$H$28,0,10*ROW('Water Data'!H31))="","",OFFSET('Water Data'!$H$28,0,10*ROW('Water Data'!H31)))</f>
        <v/>
      </c>
      <c r="CI37" s="28" t="str">
        <f ca="1">+IF(OFFSET('Water Data'!$H$29,0,10*ROW('Water Data'!H31))="","",OFFSET('Water Data'!$H$29,0,10*ROW('Water Data'!H31)))</f>
        <v/>
      </c>
      <c r="CJ37" s="28" t="str">
        <f ca="1">+IF(OFFSET('Water Data'!$H$30,0,10*ROW('Water Data'!H31))="","",OFFSET('Water Data'!$H$30,0,10*ROW('Water Data'!H31)))</f>
        <v/>
      </c>
      <c r="CK37" s="28" t="str">
        <f ca="1">+IF(OFFSET('Sanitation Data'!$C$29,0,10*ROW('Sanitation Data'!C31))="","",OFFSET('Sanitation Data'!$C$29,0,10*ROW('Sanitation Data'!C31)))</f>
        <v/>
      </c>
      <c r="CL37" s="28" t="str">
        <f ca="1">+IF(OFFSET('Sanitation Data'!$C$30,0,10*ROW('Sanitation Data'!C31))="","",OFFSET('Sanitation Data'!$C$30,0,10*ROW('Sanitation Data'!C31)))</f>
        <v/>
      </c>
      <c r="CM37" s="28" t="str">
        <f ca="1">+IF(OFFSET('Sanitation Data'!$C$31,0,10*ROW('Sanitation Data'!C31))="","",OFFSET('Sanitation Data'!$C$31,0,10*ROW('Sanitation Data'!C31)))</f>
        <v/>
      </c>
      <c r="CN37" s="28" t="str">
        <f ca="1">+IF(OFFSET('Sanitation Data'!$C$32,0,10*ROW('Sanitation Data'!C31))="","",OFFSET('Sanitation Data'!$C$32,0,10*ROW('Sanitation Data'!C31)))</f>
        <v/>
      </c>
      <c r="CO37" s="28" t="str">
        <f ca="1">+IF(OFFSET('Sanitation Data'!$C$33,0,10*ROW('Sanitation Data'!C31))="","",OFFSET('Sanitation Data'!$C$33,0,10*ROW('Sanitation Data'!C31)))</f>
        <v/>
      </c>
      <c r="CP37" s="28" t="str">
        <f ca="1">+IF(OFFSET('Sanitation Data'!$D$29,0,10*ROW('Sanitation Data'!D31))="","",OFFSET('Sanitation Data'!$D$29,0,10*ROW('Sanitation Data'!D31)))</f>
        <v/>
      </c>
      <c r="CQ37" s="28" t="str">
        <f ca="1">+IF(OFFSET('Sanitation Data'!$D$30,0,10*ROW('Sanitation Data'!D31))="","",OFFSET('Sanitation Data'!$D$30,0,10*ROW('Sanitation Data'!D31)))</f>
        <v/>
      </c>
      <c r="CR37" s="28" t="str">
        <f ca="1">+IF(OFFSET('Sanitation Data'!$D$31,0,10*ROW('Sanitation Data'!D31))="","",OFFSET('Sanitation Data'!$D$31,0,10*ROW('Sanitation Data'!D31)))</f>
        <v/>
      </c>
      <c r="CS37" s="28" t="str">
        <f ca="1">+IF(OFFSET('Sanitation Data'!$D$32,0,10*ROW('Sanitation Data'!D31))="","",OFFSET('Sanitation Data'!$D$32,0,10*ROW('Sanitation Data'!D31)))</f>
        <v/>
      </c>
      <c r="CT37" s="28" t="str">
        <f ca="1">+IF(OFFSET('Sanitation Data'!$D$33,0,10*ROW('Sanitation Data'!D31))="","",OFFSET('Sanitation Data'!$D$33,0,10*ROW('Sanitation Data'!D31)))</f>
        <v/>
      </c>
      <c r="CU37" s="28" t="str">
        <f ca="1">+IF(OFFSET('Sanitation Data'!$E$29,0,10*ROW('Sanitation Data'!E31))="","",OFFSET('Sanitation Data'!$E$29,0,10*ROW('Sanitation Data'!E31)))</f>
        <v/>
      </c>
      <c r="CV37" s="28" t="str">
        <f ca="1">+IF(OFFSET('Sanitation Data'!$E$30,0,10*ROW('Sanitation Data'!E31))="","",OFFSET('Sanitation Data'!$E$30,0,10*ROW('Sanitation Data'!E31)))</f>
        <v/>
      </c>
      <c r="CW37" s="28" t="str">
        <f ca="1">+IF(OFFSET('Sanitation Data'!$E$31,0,10*ROW('Sanitation Data'!E31))="","",OFFSET('Sanitation Data'!$E$31,0,10*ROW('Sanitation Data'!E31)))</f>
        <v/>
      </c>
      <c r="CX37" s="28" t="str">
        <f ca="1">+IF(OFFSET('Sanitation Data'!$E$32,0,10*ROW('Sanitation Data'!E31))="","",OFFSET('Sanitation Data'!$E$32,0,10*ROW('Sanitation Data'!E31)))</f>
        <v/>
      </c>
      <c r="CY37" s="28" t="str">
        <f ca="1">+IF(OFFSET('Sanitation Data'!$E$33,0,10*ROW('Sanitation Data'!E31))="","",OFFSET('Sanitation Data'!$E$33,0,10*ROW('Sanitation Data'!E31)))</f>
        <v/>
      </c>
      <c r="CZ37" s="28" t="str">
        <f ca="1">+IF(OFFSET('Sanitation Data'!$F$29,0,10*ROW('Sanitation Data'!F31))="","",OFFSET('Sanitation Data'!$F$29,0,10*ROW('Sanitation Data'!F31)))</f>
        <v/>
      </c>
      <c r="DA37" s="28" t="str">
        <f ca="1">+IF(OFFSET('Sanitation Data'!$F$30,0,10*ROW('Sanitation Data'!F31))="","",OFFSET('Sanitation Data'!$F$30,0,10*ROW('Sanitation Data'!F31)))</f>
        <v/>
      </c>
      <c r="DB37" s="28" t="str">
        <f ca="1">+IF(OFFSET('Sanitation Data'!$F$31,0,10*ROW('Sanitation Data'!F31))="","",OFFSET('Sanitation Data'!$F$31,0,10*ROW('Sanitation Data'!F31)))</f>
        <v/>
      </c>
      <c r="DC37" s="28" t="str">
        <f ca="1">+IF(OFFSET('Sanitation Data'!$F$32,0,10*ROW('Sanitation Data'!F31))="","",OFFSET('Sanitation Data'!$F$32,0,10*ROW('Sanitation Data'!F31)))</f>
        <v/>
      </c>
      <c r="DD37" s="28" t="str">
        <f ca="1">+IF(OFFSET('Sanitation Data'!$F$33,0,10*ROW('Sanitation Data'!F31))="","",OFFSET('Sanitation Data'!$F$33,0,10*ROW('Sanitation Data'!F31)))</f>
        <v/>
      </c>
      <c r="DE37" s="28" t="str">
        <f ca="1">+IF(OFFSET('Sanitation Data'!$G$29,0,10*ROW('Sanitation Data'!G31))="","",OFFSET('Sanitation Data'!$G$29,0,10*ROW('Sanitation Data'!G31)))</f>
        <v/>
      </c>
      <c r="DF37" s="28" t="str">
        <f ca="1">+IF(OFFSET('Sanitation Data'!$G$30,0,10*ROW('Sanitation Data'!G31))="","",OFFSET('Sanitation Data'!$G$30,0,10*ROW('Sanitation Data'!G31)))</f>
        <v/>
      </c>
      <c r="DG37" s="28" t="str">
        <f ca="1">+IF(OFFSET('Sanitation Data'!$G$31,0,10*ROW('Sanitation Data'!G31))="","",OFFSET('Sanitation Data'!$G$31,0,10*ROW('Sanitation Data'!G31)))</f>
        <v/>
      </c>
      <c r="DH37" s="28" t="str">
        <f ca="1">+IF(OFFSET('Sanitation Data'!$G$32,0,10*ROW('Sanitation Data'!G31))="","",OFFSET('Sanitation Data'!$G$32,0,10*ROW('Sanitation Data'!G31)))</f>
        <v/>
      </c>
      <c r="DI37" s="28" t="str">
        <f ca="1">+IF(OFFSET('Sanitation Data'!$G$33,0,10*ROW('Sanitation Data'!G31))="","",OFFSET('Sanitation Data'!$G$33,0,10*ROW('Sanitation Data'!G31)))</f>
        <v/>
      </c>
      <c r="DJ37" s="28" t="str">
        <f ca="1">+IF(OFFSET('Sanitation Data'!$H$29,0,10*ROW('Sanitation Data'!H31))="","",OFFSET('Sanitation Data'!$H$29,0,10*ROW('Sanitation Data'!H31)))</f>
        <v/>
      </c>
      <c r="DK37" s="28" t="str">
        <f ca="1">+IF(OFFSET('Sanitation Data'!$H$30,0,10*ROW('Sanitation Data'!H31))="","",OFFSET('Sanitation Data'!$H$30,0,10*ROW('Sanitation Data'!H31)))</f>
        <v/>
      </c>
      <c r="DL37" s="28" t="str">
        <f ca="1">+IF(OFFSET('Sanitation Data'!$H$31,0,10*ROW('Sanitation Data'!H31))="","",OFFSET('Sanitation Data'!$H$31,0,10*ROW('Sanitation Data'!H31)))</f>
        <v/>
      </c>
      <c r="DM37" s="28" t="str">
        <f ca="1">+IF(OFFSET('Sanitation Data'!$H$32,0,10*ROW('Sanitation Data'!H31))="","",OFFSET('Sanitation Data'!$H$32,0,10*ROW('Sanitation Data'!H31)))</f>
        <v/>
      </c>
      <c r="DN37" s="28" t="str">
        <f ca="1">+IF(OFFSET('Sanitation Data'!$H$33,0,10*ROW('Sanitation Data'!H31))="","",OFFSET('Sanitation Data'!$H$33,0,10*ROW('Sanitation Data'!H31)))</f>
        <v/>
      </c>
      <c r="DO37" s="28" t="str">
        <f ca="1">+IF(OFFSET('Hygiene Data'!$C$12,0,10*ROW('Hygiene Data'!C31))="","",OFFSET('Hygiene Data'!$C$12,0,10*ROW('Hygiene Data'!C31)))</f>
        <v/>
      </c>
      <c r="DP37" s="28" t="str">
        <f ca="1">+IF(OFFSET('Hygiene Data'!$C$13,0,10*ROW('Hygiene Data'!C31))="","",OFFSET('Hygiene Data'!$C$13,0,10*ROW('Hygiene Data'!C31)))</f>
        <v/>
      </c>
      <c r="DQ37" s="28" t="str">
        <f ca="1">+IF(OFFSET('Hygiene Data'!$C$14,0,10*ROW('Hygiene Data'!C31))="","",OFFSET('Hygiene Data'!$C$14,0,10*ROW('Hygiene Data'!C31)))</f>
        <v/>
      </c>
      <c r="DR37" s="28" t="str">
        <f ca="1">+IF(OFFSET('Hygiene Data'!$D$12,0,10*ROW('Hygiene Data'!D31))="","",OFFSET('Hygiene Data'!$D$12,0,10*ROW('Hygiene Data'!D31)))</f>
        <v/>
      </c>
      <c r="DS37" s="28" t="str">
        <f ca="1">+IF(OFFSET('Hygiene Data'!$D$13,0,10*ROW('Hygiene Data'!D31))="","",OFFSET('Hygiene Data'!$D$13,0,10*ROW('Hygiene Data'!D31)))</f>
        <v/>
      </c>
      <c r="DT37" s="28" t="str">
        <f ca="1">+IF(OFFSET('Hygiene Data'!$D$14,0,10*ROW('Hygiene Data'!D31))="","",OFFSET('Hygiene Data'!$D$14,0,10*ROW('Hygiene Data'!D31)))</f>
        <v/>
      </c>
      <c r="DU37" s="28" t="str">
        <f ca="1">+IF(OFFSET('Hygiene Data'!$E$12,0,10*ROW('Hygiene Data'!E31))="","",OFFSET('Hygiene Data'!$E$12,0,10*ROW('Hygiene Data'!E31)))</f>
        <v/>
      </c>
      <c r="DV37" s="28" t="str">
        <f ca="1">+IF(OFFSET('Hygiene Data'!$E$13,0,10*ROW('Hygiene Data'!E31))="","",OFFSET('Hygiene Data'!$E$13,0,10*ROW('Hygiene Data'!E31)))</f>
        <v/>
      </c>
      <c r="DW37" s="28" t="str">
        <f ca="1">+IF(OFFSET('Hygiene Data'!$E$14,0,10*ROW('Hygiene Data'!E31))="","",OFFSET('Hygiene Data'!$E$14,0,10*ROW('Hygiene Data'!E31)))</f>
        <v/>
      </c>
      <c r="DX37" s="28" t="str">
        <f ca="1">+IF(OFFSET('Hygiene Data'!$F$12,0,10*ROW('Hygiene Data'!F31))="","",OFFSET('Hygiene Data'!$F$12,0,10*ROW('Hygiene Data'!F31)))</f>
        <v/>
      </c>
      <c r="DY37" s="28" t="str">
        <f ca="1">+IF(OFFSET('Hygiene Data'!$F$13,0,10*ROW('Hygiene Data'!F31))="","",OFFSET('Hygiene Data'!$F$13,0,10*ROW('Hygiene Data'!F31)))</f>
        <v/>
      </c>
      <c r="DZ37" s="28" t="str">
        <f ca="1">+IF(OFFSET('Hygiene Data'!$F$14,0,10*ROW('Hygiene Data'!F31))="","",OFFSET('Hygiene Data'!$F$14,0,10*ROW('Hygiene Data'!F31)))</f>
        <v/>
      </c>
      <c r="EA37" s="28" t="str">
        <f ca="1">+IF(OFFSET('Hygiene Data'!$G$12,0,10*ROW('Hygiene Data'!G31))="","",OFFSET('Hygiene Data'!$G$12,0,10*ROW('Hygiene Data'!G31)))</f>
        <v/>
      </c>
      <c r="EB37" s="28" t="str">
        <f ca="1">+IF(OFFSET('Hygiene Data'!$G$13,0,10*ROW('Hygiene Data'!G31))="","",OFFSET('Hygiene Data'!$G$13,0,10*ROW('Hygiene Data'!G31)))</f>
        <v/>
      </c>
      <c r="EC37" s="28" t="str">
        <f ca="1">+IF(OFFSET('Hygiene Data'!$G$14,0,10*ROW('Hygiene Data'!G31))="","",OFFSET('Hygiene Data'!$G$14,0,10*ROW('Hygiene Data'!G31)))</f>
        <v/>
      </c>
      <c r="ED37" s="28" t="str">
        <f ca="1">+IF(OFFSET('Hygiene Data'!$H$12,0,10*ROW('Hygiene Data'!H31))="","",OFFSET('Hygiene Data'!$H$12,0,10*ROW('Hygiene Data'!H31)))</f>
        <v/>
      </c>
      <c r="EE37" s="28" t="str">
        <f ca="1">+IF(OFFSET('Hygiene Data'!$H$13,0,10*ROW('Hygiene Data'!H31))="","",OFFSET('Hygiene Data'!$H$13,0,10*ROW('Hygiene Data'!H31)))</f>
        <v/>
      </c>
      <c r="EF37" s="28" t="str">
        <f ca="1">+IF(OFFSET('Hygiene Data'!$H$14,0,10*ROW('Hygiene Data'!H31))="","",OFFSET('Hygiene Data'!$H$14,0,10*ROW('Hygiene Data'!H31)))</f>
        <v/>
      </c>
    </row>
    <row r="38" spans="1:136" x14ac:dyDescent="0.2">
      <c r="A38" s="44" t="str">
        <f ca="1">+IF(OFFSET('Water Data'!$B$1,0,10*ROW('Water Data'!B35))="","",OFFSET('Water Data'!$B$1,0,10*ROW('Water Data'!B35)))</f>
        <v/>
      </c>
      <c r="B38" s="44" t="str">
        <f ca="1">+IF(OFFSET('Water Data'!$A$3,0,10*ROW('Water Data'!A35))="","",OFFSET('Water Data'!$A$3,0,10*ROW('Water Data'!A35)))</f>
        <v/>
      </c>
      <c r="C38" s="44" t="str">
        <f ca="1">+IF(OFFSET('Water Data'!$C$3,0,10*ROW('Water Data'!C35))="","",OFFSET('Water Data'!$C$3,0,10*ROW('Water Data'!C35)))</f>
        <v/>
      </c>
      <c r="D38" s="119" t="e">
        <f ca="1">+IF(AND(ISNUMBER(OFFSET('Water Data'!$C$5,0,10*ROW('Water Data'!C32))),BS38="Yes"),100-OFFSET('Water Data'!$C$5,0,10*ROW('Water Data'!C32)),IF(AND(ISNUMBER(OFFSET('Water Data'!$C$5,0,10*ROW('Water Data'!C32))),BS38="No",ISNUMBER(OFFSET('Water Data'!$C$5,0,10*ROW('Water Data'!C32)))),CONCATENATE("[",ROUND(100-OFFSET('Water Data'!$C$5,0,10*ROW('Water Data'!C32)),0),"]"),IF(AND(ISNUMBER(OFFSET('Water Data'!$C$5,0,10*ROW('Water Data'!C32))),BS38="",ISNUMBER(OFFSET('Water Data'!$C$5,0,10*ROW('Water Data'!C32)))),100-OFFSET('Water Data'!$C$5,0,10*ROW('Water Data'!C32)),NA())))</f>
        <v>#N/A</v>
      </c>
      <c r="E38" s="119" t="e">
        <f ca="1">+IF(AND(ISNUMBER(OFFSET('Water Data'!$C$7,0,10*ROW('Water Data'!D32))),BT38="Yes"),OFFSET('Water Data'!$C$7,0,10*ROW('Water Data'!C32)),IF(AND(ISNUMBER(OFFSET('Water Data'!$C$7,0,10*ROW('Water Data'!C32))),BT38="No",ISNUMBER(OFFSET('Water Data'!$C$7,0,10*ROW('Water Data'!C32)))),CONCATENATE("[",ROUND(OFFSET('Water Data'!$C$7,0,10*ROW('Water Data'!C32)),0),"]"),IF(AND(ISNUMBER(OFFSET('Water Data'!$C$7,0,10*ROW('Water Data'!C32))),BT38="",ISNUMBER(OFFSET('Water Data'!$C$7,0,10*ROW('Water Data'!C32)))),OFFSET('Water Data'!$C$7,0,10*ROW('Water Data'!C32)),NA())))</f>
        <v>#N/A</v>
      </c>
      <c r="F38" s="119" t="e">
        <f ca="1">+IF(AND(ISNUMBER(OFFSET('Water Data'!$C$10,0,10*ROW('Water Data'!C32))),BU38="Yes"),OFFSET('Water Data'!$C$10,0,10*ROW('Water Data'!C32)),IF(AND(ISNUMBER(OFFSET('Water Data'!$C$10,0,10*ROW('Water Data'!C32))),BU38="No",ISNUMBER(OFFSET('Water Data'!$C$10,0,10*ROW('Water Data'!C32)))),CONCATENATE("[",ROUND(OFFSET('Water Data'!$C$10,0,10*ROW('Water Data'!C32)),0),"]"),IF(AND(ISNUMBER(OFFSET('Water Data'!$C$10,0,10*ROW('Water Data'!C32))),BU38="",ISNUMBER(OFFSET('Water Data'!$C$10,0,10*ROW('Water Data'!C32)))),OFFSET('Water Data'!$C$10,0,10*ROW('Water Data'!C32)),NA())))</f>
        <v>#N/A</v>
      </c>
      <c r="G38" s="119" t="e">
        <f ca="1">+IF(AND(ISNUMBER(OFFSET('Water Data'!$D$5,0,10*ROW('Water Data'!D32))),BV38="Yes"),100-OFFSET('Water Data'!$D$5,0,10*ROW('Water Data'!D32)),IF(AND(ISNUMBER(OFFSET('Water Data'!$D$5,0,10*ROW('Water Data'!D32))),BV38="No",ISNUMBER(OFFSET('Water Data'!$D$5,0,10*ROW('Water Data'!D32)))),CONCATENATE("[",ROUND(100-OFFSET('Water Data'!$D$5,0,10*ROW('Water Data'!D32)),0),"]"),IF(AND(ISNUMBER(OFFSET('Water Data'!$D$5,0,10*ROW('Water Data'!D32))),BV38="",ISNUMBER(OFFSET('Water Data'!$D$5,0,10*ROW('Water Data'!D32)))),100-OFFSET('Water Data'!$D$5,0,10*ROW('Water Data'!D32)),NA())))</f>
        <v>#N/A</v>
      </c>
      <c r="H38" s="119" t="e">
        <f ca="1">+IF(AND(ISNUMBER(OFFSET('Water Data'!$D$7,0,10*ROW('Water Data'!D32))),BW38="Yes"),OFFSET('Water Data'!$D$7,0,10*ROW('Water Data'!D32)),IF(AND(ISNUMBER(OFFSET('Water Data'!$D$7,0,10*ROW('Water Data'!D32))),BW38="No",ISNUMBER(OFFSET('Water Data'!$D$7,0,10*ROW('Water Data'!D32)))),CONCATENATE("[",ROUND(OFFSET('Water Data'!$C$7,0,10*ROW('Water Data'!D32)),0),"]"),IF(AND(ISNUMBER(OFFSET('Water Data'!$D$7,0,10*ROW('Water Data'!D32))),BW38="",ISNUMBER(OFFSET('Water Data'!$D$7,0,10*ROW('Water Data'!D32)))),OFFSET('Water Data'!$D$7,0,10*ROW('Water Data'!D32)),NA())))</f>
        <v>#N/A</v>
      </c>
      <c r="I38" s="119" t="e">
        <f ca="1">+IF(AND(ISNUMBER(OFFSET('Water Data'!$D$10,0,10*ROW('Water Data'!D32))),BX38="Yes"),OFFSET('Water Data'!$D$10,0,10*ROW('Water Data'!D32)),IF(AND(ISNUMBER(OFFSET('Water Data'!$D$10,0,10*ROW('Water Data'!D32))),BX38="No",ISNUMBER(OFFSET('Water Data'!$D$10,0,10*ROW('Water Data'!D32)))),CONCATENATE("[",ROUND(OFFSET('Water Data'!$D$10,0,10*ROW('Water Data'!D32)),0),"]"),IF(AND(ISNUMBER(OFFSET('Water Data'!$D$10,0,10*ROW('Water Data'!D32))),BX38="",ISNUMBER(OFFSET('Water Data'!$D$10,0,10*ROW('Water Data'!D32)))),OFFSET('Water Data'!$D$10,0,10*ROW('Water Data'!D32)),NA())))</f>
        <v>#N/A</v>
      </c>
      <c r="J38" s="119" t="e">
        <f ca="1">+IF(AND(ISNUMBER(OFFSET('Water Data'!$E$5,0,10*ROW('Water Data'!E32))),BY38="Yes"),100-OFFSET('Water Data'!$E$5,0,10*ROW('Water Data'!E32)),IF(AND(ISNUMBER(OFFSET('Water Data'!$E$5,0,10*ROW('Water Data'!E32))),BY38="No",ISNUMBER(OFFSET('Water Data'!$E$5,0,10*ROW('Water Data'!E32)))),CONCATENATE("[",ROUND(100-OFFSET('Water Data'!$E$5,0,10*ROW('Water Data'!E32)),0),"]"),IF(AND(ISNUMBER(OFFSET('Water Data'!$E$5,0,10*ROW('Water Data'!E32))),BY38="",ISNUMBER(OFFSET('Water Data'!$E$5,0,10*ROW('Water Data'!E32)))),100-OFFSET('Water Data'!$E$5,0,10*ROW('Water Data'!E32)),NA())))</f>
        <v>#N/A</v>
      </c>
      <c r="K38" s="119" t="e">
        <f ca="1">+IF(AND(ISNUMBER(OFFSET('Water Data'!$E$7,0,10*ROW('Water Data'!E32))),BZ38="Yes"),OFFSET('Water Data'!$E$7,0,10*ROW('Water Data'!E32)),IF(AND(ISNUMBER(OFFSET('Water Data'!$E$7,0,10*ROW('Water Data'!E32))),BZ38="No",ISNUMBER(OFFSET('Water Data'!$E$7,0,10*ROW('Water Data'!E32)))),CONCATENATE("[",ROUND(OFFSET('Water Data'!$E$7,0,10*ROW('Water Data'!E32)),0),"]"),IF(AND(ISNUMBER(OFFSET('Water Data'!$E$7,0,10*ROW('Water Data'!E32))),BZ38="",ISNUMBER(OFFSET('Water Data'!$E$7,0,10*ROW('Water Data'!E32)))),OFFSET('Water Data'!$E$7,0,10*ROW('Water Data'!E32)),NA())))</f>
        <v>#N/A</v>
      </c>
      <c r="L38" s="119" t="e">
        <f ca="1">+IF(AND(ISNUMBER(OFFSET('Water Data'!$E$10,0,10*ROW('Water Data'!E32))),CA38="Yes"),OFFSET('Water Data'!$E$10,0,10*ROW('Water Data'!E32)),IF(AND(ISNUMBER(OFFSET('Water Data'!$E$10,0,10*ROW('Water Data'!E32))),CA38="No",ISNUMBER(OFFSET('Water Data'!$E$10,0,10*ROW('Water Data'!E32)))),CONCATENATE("[",ROUND(OFFSET('Water Data'!$E$10,0,10*ROW('Water Data'!E32)),0),"]"),IF(AND(ISNUMBER(OFFSET('Water Data'!$E$10,0,10*ROW('Water Data'!E32))),CA38="",ISNUMBER(OFFSET('Water Data'!$E$10,0,10*ROW('Water Data'!E32)))),OFFSET('Water Data'!$E$10,0,10*ROW('Water Data'!E32)),NA())))</f>
        <v>#N/A</v>
      </c>
      <c r="M38" s="119" t="e">
        <f ca="1">+IF(AND(ISNUMBER(OFFSET('Water Data'!$F$5,0,10*ROW('Water Data'!F32))),CB38="Yes"),100-OFFSET('Water Data'!$F$5,0,10*ROW('Water Data'!F32)),IF(AND(ISNUMBER(OFFSET('Water Data'!$F$5,0,10*ROW('Water Data'!F32))),CB38="No",ISNUMBER(OFFSET('Water Data'!$F$5,0,10*ROW('Water Data'!F32)))),CONCATENATE("[",ROUND(100-OFFSET('Water Data'!$F$5,0,10*ROW('Water Data'!F32)),0),"]"),IF(AND(ISNUMBER(OFFSET('Water Data'!$F$5,0,10*ROW('Water Data'!F32))),CB38="",ISNUMBER(OFFSET('Water Data'!$F$5,0,10*ROW('Water Data'!F32)))),100-OFFSET('Water Data'!$F$5,0,10*ROW('Water Data'!F32)),NA())))</f>
        <v>#N/A</v>
      </c>
      <c r="N38" s="119" t="e">
        <f ca="1">+IF(AND(ISNUMBER(OFFSET('Water Data'!$F$7,0,10*ROW('Water Data'!F32))),CC38="Yes"),OFFSET('Water Data'!$F$7,0,10*ROW('Water Data'!F32)),IF(AND(ISNUMBER(OFFSET('Water Data'!$F$7,0,10*ROW('Water Data'!F32))),CC38="No",ISNUMBER(OFFSET('Water Data'!$F$7,0,10*ROW('Water Data'!F32)))),CONCATENATE("[",ROUND(OFFSET('Water Data'!$F$7,0,10*ROW('Water Data'!F32)),0),"]"),IF(AND(ISNUMBER(OFFSET('Water Data'!$F$7,0,10*ROW('Water Data'!F32))),CC38="",ISNUMBER(OFFSET('Water Data'!$F$7,0,10*ROW('Water Data'!F32)))),OFFSET('Water Data'!$F$7,0,10*ROW('Water Data'!F32)),NA())))</f>
        <v>#N/A</v>
      </c>
      <c r="O38" s="119" t="e">
        <f ca="1">+IF(AND(ISNUMBER(OFFSET('Water Data'!$F$10,0,10*ROW('Water Data'!F32))),CD38="Yes"),OFFSET('Water Data'!$F$10,0,10*ROW('Water Data'!F32)),IF(AND(ISNUMBER(OFFSET('Water Data'!$F$10,0,10*ROW('Water Data'!F32))),CD38="No",ISNUMBER(OFFSET('Water Data'!$F$10,0,10*ROW('Water Data'!F32)))),CONCATENATE("[",ROUND(OFFSET('Water Data'!$F$10,0,10*ROW('Water Data'!F32)),0),"]"),IF(AND(ISNUMBER(OFFSET('Water Data'!$F$10,0,10*ROW('Water Data'!F32))),CD38="",ISNUMBER(OFFSET('Water Data'!$F$10,0,10*ROW('Water Data'!F32)))),OFFSET('Water Data'!$F$10,0,10*ROW('Water Data'!F32)),NA())))</f>
        <v>#N/A</v>
      </c>
      <c r="P38" s="119" t="e">
        <f ca="1">+IF(AND(ISNUMBER(OFFSET('Water Data'!$G$5,0,10*ROW('Water Data'!G32))),CE38="Yes"),100-OFFSET('Water Data'!$G$5,0,10*ROW('Water Data'!G32)),IF(AND(ISNUMBER(OFFSET('Water Data'!$G$5,0,10*ROW('Water Data'!G32))),CE38="No",ISNUMBER(OFFSET('Water Data'!$G$5,0,10*ROW('Water Data'!G32)))),CONCATENATE("[",ROUND(100-OFFSET('Water Data'!$G$5,0,10*ROW('Water Data'!G32)),0),"]"),IF(AND(ISNUMBER(OFFSET('Water Data'!$G$5,0,10*ROW('Water Data'!G32))),CE38="",ISNUMBER(OFFSET('Water Data'!$G$5,0,10*ROW('Water Data'!G32)))),100-OFFSET('Water Data'!$G$5,0,10*ROW('Water Data'!G32)),NA())))</f>
        <v>#N/A</v>
      </c>
      <c r="Q38" s="119" t="e">
        <f ca="1">+IF(AND(ISNUMBER(OFFSET('Water Data'!$G$7,0,10*ROW('Water Data'!G32))),CF38="Yes"),OFFSET('Water Data'!$G$7,0,10*ROW('Water Data'!G32)),IF(AND(ISNUMBER(OFFSET('Water Data'!$G$7,0,10*ROW('Water Data'!G32))),CF38="No",ISNUMBER(OFFSET('Water Data'!$G$7,0,10*ROW('Water Data'!G32)))),CONCATENATE("[",ROUND(OFFSET('Water Data'!$G$7,0,10*ROW('Water Data'!G32)),0),"]"),IF(AND(ISNUMBER(OFFSET('Water Data'!$G$7,0,10*ROW('Water Data'!G32))),CF38="",ISNUMBER(OFFSET('Water Data'!$G$7,0,10*ROW('Water Data'!G32)))),OFFSET('Water Data'!$G$7,0,10*ROW('Water Data'!G32)),NA())))</f>
        <v>#N/A</v>
      </c>
      <c r="R38" s="119" t="e">
        <f ca="1">+IF(AND(ISNUMBER(OFFSET('Water Data'!$G$10,0,10*ROW('Water Data'!G32))),CG38="Yes"),OFFSET('Water Data'!$G$10,0,10*ROW('Water Data'!G32)),IF(AND(ISNUMBER(OFFSET('Water Data'!$G$10,0,10*ROW('Water Data'!G32))),CG38="No",ISNUMBER(OFFSET('Water Data'!$G$10,0,10*ROW('Water Data'!G32)))),CONCATENATE("[",ROUND(OFFSET('Water Data'!$G$10,0,10*ROW('Water Data'!G32)),0),"]"),IF(AND(ISNUMBER(OFFSET('Water Data'!$G$10,0,10*ROW('Water Data'!G32))),CG38="",ISNUMBER(OFFSET('Water Data'!$G$10,0,10*ROW('Water Data'!G32)))),OFFSET('Water Data'!$G$10,0,10*ROW('Water Data'!G32)),NA())))</f>
        <v>#N/A</v>
      </c>
      <c r="S38" s="119" t="e">
        <f ca="1">+IF(AND(ISNUMBER(OFFSET('Water Data'!$H$5,0,10*ROW('Water Data'!H32))),CH38="Yes"),100-OFFSET('Water Data'!$H$5,0,10*ROW('Water Data'!H32)),IF(AND(ISNUMBER(OFFSET('Water Data'!$H$5,0,10*ROW('Water Data'!H32))),CH38="No",ISNUMBER(OFFSET('Water Data'!$H$5,0,10*ROW('Water Data'!H32)))),CONCATENATE("[",ROUND(100-OFFSET('Water Data'!$H$5,0,10*ROW('Water Data'!H32)),0),"]"),IF(AND(ISNUMBER(OFFSET('Water Data'!$H$5,0,10*ROW('Water Data'!H32))),CH38="",ISNUMBER(OFFSET('Water Data'!$H$5,0,10*ROW('Water Data'!H32)))),100-OFFSET('Water Data'!$H$5,0,10*ROW('Water Data'!H32)),NA())))</f>
        <v>#N/A</v>
      </c>
      <c r="T38" s="119" t="e">
        <f ca="1">+IF(AND(ISNUMBER(OFFSET('Water Data'!$H$7,0,10*ROW('Water Data'!H32))),CI38="Yes"),OFFSET('Water Data'!$H$7,0,10*ROW('Water Data'!H32)),IF(AND(ISNUMBER(OFFSET('Water Data'!$H$7,0,10*ROW('Water Data'!H32))),CI38="No",ISNUMBER(OFFSET('Water Data'!$H$7,0,10*ROW('Water Data'!H32)))),CONCATENATE("[",ROUND(OFFSET('Water Data'!$H$7,0,10*ROW('Water Data'!H32)),0),"]"),IF(AND(ISNUMBER(OFFSET('Water Data'!$H$7,0,10*ROW('Water Data'!H32))),CI38="",ISNUMBER(OFFSET('Water Data'!$H$7,0,10*ROW('Water Data'!H32)))),OFFSET('Water Data'!$H$7,0,10*ROW('Water Data'!H32)),NA())))</f>
        <v>#N/A</v>
      </c>
      <c r="U38" s="119" t="e">
        <f ca="1">+IF(AND(ISNUMBER(OFFSET('Water Data'!$H$10,0,10*ROW('Water Data'!H32))),CJ38="Yes"),OFFSET('Water Data'!$H$10,0,10*ROW('Water Data'!H32)),IF(AND(ISNUMBER(OFFSET('Water Data'!$H$10,0,10*ROW('Water Data'!H32))),CJ38="No",ISNUMBER(OFFSET('Water Data'!$H$10,0,10*ROW('Water Data'!H32)))),CONCATENATE("[",ROUND(OFFSET('Water Data'!$H$10,0,10*ROW('Water Data'!H32)),0),"]"),IF(AND(ISNUMBER(OFFSET('Water Data'!$H$10,0,10*ROW('Water Data'!H32))),CJ38="",ISNUMBER(OFFSET('Water Data'!$H$10,0,10*ROW('Water Data'!H32)))),OFFSET('Water Data'!$H$10,0,10*ROW('Water Data'!H32)),NA())))</f>
        <v>#N/A</v>
      </c>
      <c r="V38" s="120" t="e">
        <f ca="1">+IF(AND(ISNUMBER(OFFSET('Sanitation Data'!$C$5,0,10*ROW('Sanitation Data'!C32))),CK38="Yes"),100-OFFSET('Sanitation Data'!$C$5,0,10*ROW('Sanitation Data'!C32)),IF(AND(ISNUMBER(OFFSET('Sanitation Data'!$C$5,0,10*ROW('Sanitation Data'!C32))),CK38="No",ISNUMBER(OFFSET('Sanitation Data'!$C$5,0,10*ROW('Sanitation Data'!C32)))),CONCATENATE("[",ROUND(100-OFFSET('Sanitation Data'!$C$5,0,10*ROW('Sanitation Data'!C32)),0),"]"),IF(AND(ISNUMBER(OFFSET('Sanitation Data'!$C$5,0,10*ROW('Sanitation Data'!C32))),CK38="",ISNUMBER(OFFSET('Sanitation Data'!$C$5,0,10*ROW('Sanitation Data'!C32)))),100-OFFSET('Sanitation Data'!$C$5,0,10*ROW('Sanitation Data'!C32)),NA())))</f>
        <v>#N/A</v>
      </c>
      <c r="W38" s="120" t="e">
        <f ca="1">+IF(AND(ISNUMBER(OFFSET('Sanitation Data'!$C$7,0,10*ROW('Sanitation Data'!C32))),CL38="Yes"),OFFSET('Sanitation Data'!$C$7,0,10*ROW('Sanitation Data'!C32)),IF(AND(ISNUMBER(OFFSET('Sanitation Data'!$C$7,0,10*ROW('Sanitation Data'!C32))),CL38="No",ISNUMBER(OFFSET('Sanitation Data'!$C$7,0,10*ROW('Sanitation Data'!C32)))),CONCATENATE("[",ROUND(OFFSET('Sanitation Data'!$C$7,0,10*ROW('Sanitation Data'!C32)),0),"]"),IF(AND(ISNUMBER(OFFSET('Sanitation Data'!$C$7,0,10*ROW('Sanitation Data'!C32))),CL38="",ISNUMBER(OFFSET('Sanitation Data'!$C$7,0,10*ROW('Sanitation Data'!C32)))),OFFSET('Sanitation Data'!$C$7,0,10*ROW('Sanitation Data'!C32)),NA())))</f>
        <v>#N/A</v>
      </c>
      <c r="X38" s="120" t="e">
        <f ca="1">+IF(AND(ISNUMBER(OFFSET('Sanitation Data'!$C$11,0,10*ROW('Sanitation Data'!C32))),CM38="Yes"),OFFSET('Sanitation Data'!$C$11,0,10*ROW('Sanitation Data'!C32)),IF(AND(ISNUMBER(OFFSET('Sanitation Data'!$C$11,0,10*ROW('Sanitation Data'!C32))),CM38="No",ISNUMBER(OFFSET('Sanitation Data'!$C$11,0,10*ROW('Sanitation Data'!C32)))),CONCATENATE("[",ROUND(OFFSET('Sanitation Data'!$C$11,0,10*ROW('Sanitation Data'!C32)),0),"]"),IF(AND(ISNUMBER(OFFSET('Sanitation Data'!$C$11,0,10*ROW('Sanitation Data'!C32))),CM38="",ISNUMBER(OFFSET('Sanitation Data'!$C$11,0,10*ROW('Sanitation Data'!C32)))),OFFSET('Sanitation Data'!$C$11,0,10*ROW('Sanitation Data'!C32)),NA())))</f>
        <v>#N/A</v>
      </c>
      <c r="Y38" s="120" t="e">
        <f ca="1">+IF(AND(ISNUMBER(OFFSET('Sanitation Data'!$C$12,0,10*ROW('Sanitation Data'!C32))),CN38="Yes"),OFFSET('Sanitation Data'!$C$12,0,10*ROW('Sanitation Data'!C32)),IF(AND(ISNUMBER(OFFSET('Sanitation Data'!$C$12,0,10*ROW('Sanitation Data'!C32))),CN38="No",ISNUMBER(OFFSET('Sanitation Data'!$C$12,0,10*ROW('Sanitation Data'!C32)))),CONCATENATE("[",ROUND(OFFSET('Sanitation Data'!$C$12,0,10*ROW('Sanitation Data'!C32)),0),"]"),IF(AND(ISNUMBER(OFFSET('Sanitation Data'!$C$12,0,10*ROW('Sanitation Data'!C32))),CN38="",ISNUMBER(OFFSET('Sanitation Data'!$C$12,0,10*ROW('Sanitation Data'!C32)))),OFFSET('Sanitation Data'!$C$12,0,10*ROW('Sanitation Data'!C32)),NA())))</f>
        <v>#N/A</v>
      </c>
      <c r="Z38" s="120" t="e">
        <f ca="1">+IF(AND(ISNUMBER(OFFSET('Sanitation Data'!$C$13,0,10*ROW('Sanitation Data'!C32))),CO38="Yes"),OFFSET('Sanitation Data'!$C$13,0,10*ROW('Sanitation Data'!C32)),IF(AND(ISNUMBER(OFFSET('Sanitation Data'!$C$13,0,10*ROW('Sanitation Data'!C32))),CO38="No",ISNUMBER(OFFSET('Sanitation Data'!$C$13,0,10*ROW('Sanitation Data'!C32)))),CONCATENATE("[",ROUND(OFFSET('Sanitation Data'!$C$13,0,10*ROW('Sanitation Data'!C32)),0),"]"),IF(AND(ISNUMBER(OFFSET('Sanitation Data'!$C$13,0,10*ROW('Sanitation Data'!C32))),CO38="",ISNUMBER(OFFSET('Sanitation Data'!$C$13,0,10*ROW('Sanitation Data'!C32)))),OFFSET('Sanitation Data'!$C$13,0,10*ROW('Sanitation Data'!C32)),NA())))</f>
        <v>#N/A</v>
      </c>
      <c r="AA38" s="120" t="e">
        <f ca="1">+IF(AND(ISNUMBER(OFFSET('Sanitation Data'!$D$5,0,10*ROW('Sanitation Data'!D32))),CP38="Yes"),100-OFFSET('Sanitation Data'!$D$5,0,10*ROW('Sanitation Data'!D32)),IF(AND(ISNUMBER(OFFSET('Sanitation Data'!$D$5,0,10*ROW('Sanitation Data'!D32))),CP38="No",ISNUMBER(OFFSET('Sanitation Data'!$D$5,0,10*ROW('Sanitation Data'!D32)))),CONCATENATE("[",ROUND(100-OFFSET('Sanitation Data'!$D$5,0,10*ROW('Sanitation Data'!D32)),0),"]"),IF(AND(ISNUMBER(OFFSET('Sanitation Data'!$D$5,0,10*ROW('Sanitation Data'!D32))),CP38="",ISNUMBER(OFFSET('Sanitation Data'!$D$5,0,10*ROW('Sanitation Data'!D32)))),100-OFFSET('Sanitation Data'!$D$5,0,10*ROW('Sanitation Data'!D32)),NA())))</f>
        <v>#N/A</v>
      </c>
      <c r="AB38" s="120" t="e">
        <f ca="1">+IF(AND(ISNUMBER(OFFSET('Sanitation Data'!$D$7,0,10*ROW('Sanitation Data'!D32))),CQ38="Yes"),OFFSET('Sanitation Data'!$D$7,0,10*ROW('Sanitation Data'!G32)),IF(AND(ISNUMBER(OFFSET('Sanitation Data'!$D$7,0,10*ROW('Sanitation Data'!D32))),CQ38="No",ISNUMBER(OFFSET('Sanitation Data'!$D$7,0,10*ROW('Sanitation Data'!D32)))),CONCATENATE("[",ROUND(OFFSET('Sanitation Data'!$D$7,0,10*ROW('Sanitation Data'!D32)),0),"]"),IF(AND(ISNUMBER(OFFSET('Sanitation Data'!$D$7,0,10*ROW('Sanitation Data'!D32))),CQ38="",ISNUMBER(OFFSET('Sanitation Data'!$D$7,0,10*ROW('Sanitation Data'!D32)))),OFFSET('Sanitation Data'!$D$7,0,10*ROW('Sanitation Data'!D32)),NA())))</f>
        <v>#N/A</v>
      </c>
      <c r="AC38" s="120" t="e">
        <f ca="1">+IF(AND(ISNUMBER(OFFSET('Sanitation Data'!$D$11,0,10*ROW('Sanitation Data'!D32))),CR38="Yes"),OFFSET('Sanitation Data'!$D$11,0,10*ROW('Sanitation Data'!D32)),IF(AND(ISNUMBER(OFFSET('Sanitation Data'!$D$11,0,10*ROW('Sanitation Data'!D32))),CR38="No",ISNUMBER(OFFSET('Sanitation Data'!$D$11,0,10*ROW('Sanitation Data'!D32)))),CONCATENATE("[",ROUND(OFFSET('Sanitation Data'!$D$11,0,10*ROW('Sanitation Data'!D32)),0),"]"),IF(AND(ISNUMBER(OFFSET('Sanitation Data'!$D$11,0,10*ROW('Sanitation Data'!D32))),CR38="",ISNUMBER(OFFSET('Sanitation Data'!$D$11,0,10*ROW('Sanitation Data'!D32)))),OFFSET('Sanitation Data'!$D$11,0,10*ROW('Sanitation Data'!D32)),NA())))</f>
        <v>#N/A</v>
      </c>
      <c r="AD38" s="120" t="e">
        <f ca="1">+IF(AND(ISNUMBER(OFFSET('Sanitation Data'!$D$12,0,10*ROW('Sanitation Data'!D32))),CS38="Yes"),OFFSET('Sanitation Data'!$D$12,0,10*ROW('Sanitation Data'!D32)),IF(AND(ISNUMBER(OFFSET('Sanitation Data'!$D$12,0,10*ROW('Sanitation Data'!D32))),CS38="No",ISNUMBER(OFFSET('Sanitation Data'!$D$12,0,10*ROW('Sanitation Data'!D32)))),CONCATENATE("[",ROUND(OFFSET('Sanitation Data'!$D$12,0,10*ROW('Sanitation Data'!D32)),0),"]"),IF(AND(ISNUMBER(OFFSET('Sanitation Data'!$D$12,0,10*ROW('Sanitation Data'!D32))),CS38="",ISNUMBER(OFFSET('Sanitation Data'!$D$12,0,10*ROW('Sanitation Data'!D32)))),OFFSET('Sanitation Data'!$D$12,0,10*ROW('Sanitation Data'!D32)),NA())))</f>
        <v>#N/A</v>
      </c>
      <c r="AE38" s="120" t="e">
        <f ca="1">+IF(AND(ISNUMBER(OFFSET('Sanitation Data'!$D$13,0,10*ROW('Sanitation Data'!D32))),CT38="Yes"),OFFSET('Sanitation Data'!$D$13,0,10*ROW('Sanitation Data'!D32)),IF(AND(ISNUMBER(OFFSET('Sanitation Data'!$D$13,0,10*ROW('Sanitation Data'!D32))),CT38="No",ISNUMBER(OFFSET('Sanitation Data'!$D$13,0,10*ROW('Sanitation Data'!D32)))),CONCATENATE("[",ROUND(OFFSET('Sanitation Data'!$D$13,0,10*ROW('Sanitation Data'!D32)),0),"]"),IF(AND(ISNUMBER(OFFSET('Sanitation Data'!$D$13,0,10*ROW('Sanitation Data'!D32))),CT38="",ISNUMBER(OFFSET('Sanitation Data'!$D$13,0,10*ROW('Sanitation Data'!D32)))),OFFSET('Sanitation Data'!$D$13,0,10*ROW('Sanitation Data'!D32)),NA())))</f>
        <v>#N/A</v>
      </c>
      <c r="AF38" s="120" t="e">
        <f ca="1">+IF(AND(ISNUMBER(OFFSET('Sanitation Data'!$E$5,0,10*ROW('Sanitation Data'!E32))),CU38="Yes"),100-OFFSET('Sanitation Data'!$E$5,0,10*ROW('Sanitation Data'!E32)),IF(AND(ISNUMBER(OFFSET('Sanitation Data'!$E$5,0,10*ROW('Sanitation Data'!E32))),CU38="No",ISNUMBER(OFFSET('Sanitation Data'!$E$5,0,10*ROW('Sanitation Data'!E32)))),CONCATENATE("[",ROUND(100-OFFSET('Sanitation Data'!$E$5,0,10*ROW('Sanitation Data'!E32)),0),"]"),IF(AND(ISNUMBER(OFFSET('Sanitation Data'!$E$5,0,10*ROW('Sanitation Data'!E32))),CU38="",ISNUMBER(OFFSET('Sanitation Data'!$E$5,0,10*ROW('Sanitation Data'!E32)))),100-OFFSET('Sanitation Data'!$E$5,0,10*ROW('Sanitation Data'!E32)),NA())))</f>
        <v>#N/A</v>
      </c>
      <c r="AG38" s="120" t="e">
        <f ca="1">+IF(AND(ISNUMBER(OFFSET('Sanitation Data'!$E$7,0,10*ROW('Sanitation Data'!E32))),CV38="Yes"),OFFSET('Sanitation Data'!$E$7,0,10*ROW('Sanitation Data'!E32)),IF(AND(ISNUMBER(OFFSET('Sanitation Data'!$E$7,0,10*ROW('Sanitation Data'!E32))),CV38="No",ISNUMBER(OFFSET('Sanitation Data'!$E$7,0,10*ROW('Sanitation Data'!E32)))),CONCATENATE("[",ROUND(OFFSET('Sanitation Data'!$E$7,0,10*ROW('Sanitation Data'!E32)),0),"]"),IF(AND(ISNUMBER(OFFSET('Sanitation Data'!$E$7,0,10*ROW('Sanitation Data'!E32))),CV38="",ISNUMBER(OFFSET('Sanitation Data'!$E$7,0,10*ROW('Sanitation Data'!E32)))),OFFSET('Sanitation Data'!$E$7,0,10*ROW('Sanitation Data'!E32)),NA())))</f>
        <v>#N/A</v>
      </c>
      <c r="AH38" s="120" t="e">
        <f ca="1">+IF(AND(ISNUMBER(OFFSET('Sanitation Data'!$E$11,0,10*ROW('Sanitation Data'!E32))),CW38="Yes"),OFFSET('Sanitation Data'!$E$11,0,10*ROW('Sanitation Data'!E32)),IF(AND(ISNUMBER(OFFSET('Sanitation Data'!$E$11,0,10*ROW('Sanitation Data'!E32))),CW38="No",ISNUMBER(OFFSET('Sanitation Data'!$E$11,0,10*ROW('Sanitation Data'!E32)))),CONCATENATE("[",ROUND(OFFSET('Sanitation Data'!$E$11,0,10*ROW('Sanitation Data'!E32)),0),"]"),IF(AND(ISNUMBER(OFFSET('Sanitation Data'!$E$11,0,10*ROW('Sanitation Data'!E32))),CW38="",ISNUMBER(OFFSET('Sanitation Data'!$E$11,0,10*ROW('Sanitation Data'!E32)))),OFFSET('Sanitation Data'!$E$11,0,10*ROW('Sanitation Data'!E32)),NA())))</f>
        <v>#N/A</v>
      </c>
      <c r="AI38" s="120" t="e">
        <f ca="1">+IF(AND(ISNUMBER(OFFSET('Sanitation Data'!$E$12,0,10*ROW('Sanitation Data'!E32))),CX38="Yes"),OFFSET('Sanitation Data'!$E$12,0,10*ROW('Sanitation Data'!E32)),IF(AND(ISNUMBER(OFFSET('Sanitation Data'!$E$12,0,10*ROW('Sanitation Data'!E32))),CX38="No",ISNUMBER(OFFSET('Sanitation Data'!$E$12,0,10*ROW('Sanitation Data'!E32)))),CONCATENATE("[",ROUND(OFFSET('Sanitation Data'!$E$12,0,10*ROW('Sanitation Data'!E32)),0),"]"),IF(AND(ISNUMBER(OFFSET('Sanitation Data'!$E$12,0,10*ROW('Sanitation Data'!E32))),CX38="",ISNUMBER(OFFSET('Sanitation Data'!$E$12,0,10*ROW('Sanitation Data'!E32)))),OFFSET('Sanitation Data'!$E$12,0,10*ROW('Sanitation Data'!E32)),NA())))</f>
        <v>#N/A</v>
      </c>
      <c r="AJ38" s="120" t="e">
        <f ca="1">+IF(AND(ISNUMBER(OFFSET('Sanitation Data'!$E$13,0,10*ROW('Sanitation Data'!E32))),CY38="Yes"),OFFSET('Sanitation Data'!$E$13,0,10*ROW('Sanitation Data'!E32)),IF(AND(ISNUMBER(OFFSET('Sanitation Data'!$E$13,0,10*ROW('Sanitation Data'!E32))),CY38="No",ISNUMBER(OFFSET('Sanitation Data'!$E$13,0,10*ROW('Sanitation Data'!E32)))),CONCATENATE("[",ROUND(OFFSET('Sanitation Data'!$E$13,0,10*ROW('Sanitation Data'!E32)),0),"]"),IF(AND(ISNUMBER(OFFSET('Sanitation Data'!$E$13,0,10*ROW('Sanitation Data'!E32))),CY38="",ISNUMBER(OFFSET('Sanitation Data'!$E$13,0,10*ROW('Sanitation Data'!E32)))),OFFSET('Sanitation Data'!$E$13,0,10*ROW('Sanitation Data'!E32)),NA())))</f>
        <v>#N/A</v>
      </c>
      <c r="AK38" s="120" t="e">
        <f ca="1">+IF(AND(ISNUMBER(OFFSET('Sanitation Data'!$F$5,0,10*ROW('Sanitation Data'!F32))),CZ38="Yes"),100-OFFSET('Sanitation Data'!$F$5,0,10*ROW('Sanitation Data'!F32)),IF(AND(ISNUMBER(OFFSET('Sanitation Data'!$F$5,0,10*ROW('Sanitation Data'!F32))),CZ38="No",ISNUMBER(OFFSET('Sanitation Data'!$F$5,0,10*ROW('Sanitation Data'!F32)))),CONCATENATE("[",ROUND(100-OFFSET('Sanitation Data'!$F$5,0,10*ROW('Sanitation Data'!F32)),0),"]"),IF(AND(ISNUMBER(OFFSET('Sanitation Data'!$F$5,0,10*ROW('Sanitation Data'!F32))),CZ38="",ISNUMBER(OFFSET('Sanitation Data'!$F$5,0,10*ROW('Sanitation Data'!F32)))),100-OFFSET('Sanitation Data'!$F$5,0,10*ROW('Sanitation Data'!F32)),NA())))</f>
        <v>#N/A</v>
      </c>
      <c r="AL38" s="120" t="e">
        <f ca="1">+IF(AND(ISNUMBER(OFFSET('Sanitation Data'!$F$7,0,10*ROW('Sanitation Data'!F32))),DA38="Yes"),OFFSET('Sanitation Data'!$F$7,0,10*ROW('Sanitation Data'!F32)),IF(AND(ISNUMBER(OFFSET('Sanitation Data'!$F$7,0,10*ROW('Sanitation Data'!F32))),DA38="No",ISNUMBER(OFFSET('Sanitation Data'!$F$7,0,10*ROW('Sanitation Data'!F32)))),CONCATENATE("[",ROUND(OFFSET('Sanitation Data'!$F$7,0,10*ROW('Sanitation Data'!F32)),0),"]"),IF(AND(ISNUMBER(OFFSET('Sanitation Data'!$F$7,0,10*ROW('Sanitation Data'!F32))),DA38="",ISNUMBER(OFFSET('Sanitation Data'!$F$7,0,10*ROW('Sanitation Data'!F32)))),OFFSET('Sanitation Data'!$F$7,0,10*ROW('Sanitation Data'!F32)),NA())))</f>
        <v>#N/A</v>
      </c>
      <c r="AM38" s="120" t="e">
        <f ca="1">+IF(AND(ISNUMBER(OFFSET('Sanitation Data'!$F$11,0,10*ROW('Sanitation Data'!F32))),DB38="Yes"),OFFSET('Sanitation Data'!$F$11,0,10*ROW('Sanitation Data'!F32)),IF(AND(ISNUMBER(OFFSET('Sanitation Data'!$F$11,0,10*ROW('Sanitation Data'!F32))),DB38="No",ISNUMBER(OFFSET('Sanitation Data'!$F$11,0,10*ROW('Sanitation Data'!F32)))),CONCATENATE("[",ROUND(OFFSET('Sanitation Data'!$F$11,0,10*ROW('Sanitation Data'!F32)),0),"]"),IF(AND(ISNUMBER(OFFSET('Sanitation Data'!$F$11,0,10*ROW('Sanitation Data'!F32))),DB38="",ISNUMBER(OFFSET('Sanitation Data'!$F$11,0,10*ROW('Sanitation Data'!F32)))),OFFSET('Sanitation Data'!$F$11,0,10*ROW('Sanitation Data'!F32)),NA())))</f>
        <v>#N/A</v>
      </c>
      <c r="AN38" s="120" t="e">
        <f ca="1">+IF(AND(ISNUMBER(OFFSET('Sanitation Data'!$F$12,0,10*ROW('Sanitation Data'!F32))),DC38="Yes"),OFFSET('Sanitation Data'!$F$12,0,10*ROW('Sanitation Data'!F32)),IF(AND(ISNUMBER(OFFSET('Sanitation Data'!$F$12,0,10*ROW('Sanitation Data'!F32))),DC38="No",ISNUMBER(OFFSET('Sanitation Data'!$F$12,0,10*ROW('Sanitation Data'!F32)))),CONCATENATE("[",ROUND(OFFSET('Sanitation Data'!$F$12,0,10*ROW('Sanitation Data'!F32)),0),"]"),IF(AND(ISNUMBER(OFFSET('Sanitation Data'!$F$12,0,10*ROW('Sanitation Data'!F32))),DC38="",ISNUMBER(OFFSET('Sanitation Data'!$F$12,0,10*ROW('Sanitation Data'!F32)))),OFFSET('Sanitation Data'!$F$12,0,10*ROW('Sanitation Data'!F32)),NA())))</f>
        <v>#N/A</v>
      </c>
      <c r="AO38" s="120" t="e">
        <f ca="1">+IF(AND(ISNUMBER(OFFSET('Sanitation Data'!$F$13,0,10*ROW('Sanitation Data'!F32))),DD38="Yes"),OFFSET('Sanitation Data'!$F$13,0,10*ROW('Sanitation Data'!F32)),IF(AND(ISNUMBER(OFFSET('Sanitation Data'!$F$13,0,10*ROW('Sanitation Data'!F32))),DD38="No",ISNUMBER(OFFSET('Sanitation Data'!$F$13,0,10*ROW('Sanitation Data'!F32)))),CONCATENATE("[",ROUND(OFFSET('Sanitation Data'!$F$13,0,10*ROW('Sanitation Data'!F32)),0),"]"),IF(AND(ISNUMBER(OFFSET('Sanitation Data'!$F$13,0,10*ROW('Sanitation Data'!F32))),DD38="",ISNUMBER(OFFSET('Sanitation Data'!$F$13,0,10*ROW('Sanitation Data'!F32)))),OFFSET('Sanitation Data'!$F$13,0,10*ROW('Sanitation Data'!F32)),NA())))</f>
        <v>#N/A</v>
      </c>
      <c r="AP38" s="120" t="e">
        <f ca="1">+IF(AND(ISNUMBER(OFFSET('Sanitation Data'!$G$5,0,10*ROW('Sanitation Data'!G32))),DE38="Yes"),100-OFFSET('Sanitation Data'!$G$5,0,10*ROW('Sanitation Data'!G32)),IF(AND(ISNUMBER(OFFSET('Sanitation Data'!$G$5,0,10*ROW('Sanitation Data'!G32))),DE38="No",ISNUMBER(OFFSET('Sanitation Data'!$G$5,0,10*ROW('Sanitation Data'!G32)))),CONCATENATE("[",ROUND(100-OFFSET('Sanitation Data'!$G$5,0,10*ROW('Sanitation Data'!G32)),0),"]"),IF(AND(ISNUMBER(OFFSET('Sanitation Data'!$G$5,0,10*ROW('Sanitation Data'!G32))),DE38="",ISNUMBER(OFFSET('Sanitation Data'!$G$5,0,10*ROW('Sanitation Data'!G32)))),100-OFFSET('Sanitation Data'!$G$5,0,10*ROW('Sanitation Data'!G32)),NA())))</f>
        <v>#N/A</v>
      </c>
      <c r="AQ38" s="120" t="e">
        <f ca="1">+IF(AND(ISNUMBER(OFFSET('Sanitation Data'!$G$7,0,10*ROW('Sanitation Data'!G32))),DF38="Yes"),OFFSET('Sanitation Data'!$G$7,0,10*ROW('Sanitation Data'!G32)),IF(AND(ISNUMBER(OFFSET('Sanitation Data'!$G$7,0,10*ROW('Sanitation Data'!G32))),DF38="No",ISNUMBER(OFFSET('Sanitation Data'!$G$7,0,10*ROW('Sanitation Data'!G32)))),CONCATENATE("[",ROUND(OFFSET('Sanitation Data'!$G$7,0,10*ROW('Sanitation Data'!G32)),0),"]"),IF(AND(ISNUMBER(OFFSET('Sanitation Data'!$G$7,0,10*ROW('Sanitation Data'!G32))),DF38="",ISNUMBER(OFFSET('Sanitation Data'!$G$7,0,10*ROW('Sanitation Data'!G32)))),OFFSET('Sanitation Data'!$G$7,0,10*ROW('Sanitation Data'!G32)),NA())))</f>
        <v>#N/A</v>
      </c>
      <c r="AR38" s="120" t="e">
        <f ca="1">+IF(AND(ISNUMBER(OFFSET('Sanitation Data'!$G$11,0,10*ROW('Sanitation Data'!G32))),DG38="Yes"),OFFSET('Sanitation Data'!$G$11,0,10*ROW('Sanitation Data'!G32)),IF(AND(ISNUMBER(OFFSET('Sanitation Data'!$G$11,0,10*ROW('Sanitation Data'!G32))),DG38="No",ISNUMBER(OFFSET('Sanitation Data'!$G$11,0,10*ROW('Sanitation Data'!G32)))),CONCATENATE("[",ROUND(OFFSET('Sanitation Data'!$G$11,0,10*ROW('Sanitation Data'!G32)),0),"]"),IF(AND(ISNUMBER(OFFSET('Sanitation Data'!$G$11,0,10*ROW('Sanitation Data'!G32))),DG38="",ISNUMBER(OFFSET('Sanitation Data'!$G$11,0,10*ROW('Sanitation Data'!G32)))),OFFSET('Sanitation Data'!$G$11,0,10*ROW('Sanitation Data'!G32)),NA())))</f>
        <v>#N/A</v>
      </c>
      <c r="AS38" s="120" t="e">
        <f ca="1">+IF(AND(ISNUMBER(OFFSET('Sanitation Data'!$G$12,0,10*ROW('Sanitation Data'!G32))),DH38="Yes"),OFFSET('Sanitation Data'!$G$12,0,10*ROW('Sanitation Data'!G32)),IF(AND(ISNUMBER(OFFSET('Sanitation Data'!$G$12,0,10*ROW('Sanitation Data'!G32))),DH38="No",ISNUMBER(OFFSET('Sanitation Data'!$G$12,0,10*ROW('Sanitation Data'!G32)))),CONCATENATE("[",ROUND(OFFSET('Sanitation Data'!$G$12,0,10*ROW('Sanitation Data'!G32)),0),"]"),IF(AND(ISNUMBER(OFFSET('Sanitation Data'!$G$12,0,10*ROW('Sanitation Data'!G32))),DH38="",ISNUMBER(OFFSET('Sanitation Data'!$G$12,0,10*ROW('Sanitation Data'!G32)))),OFFSET('Sanitation Data'!$G$12,0,10*ROW('Sanitation Data'!G32)),NA())))</f>
        <v>#N/A</v>
      </c>
      <c r="AT38" s="120" t="e">
        <f ca="1">+IF(AND(ISNUMBER(OFFSET('Sanitation Data'!$G$13,0,10*ROW('Sanitation Data'!G32))),DI38="Yes"),OFFSET('Sanitation Data'!$G$13,0,10*ROW('Sanitation Data'!G32)),IF(AND(ISNUMBER(OFFSET('Sanitation Data'!$G$13,0,10*ROW('Sanitation Data'!G32))),DI38="No",ISNUMBER(OFFSET('Sanitation Data'!$G$13,0,10*ROW('Sanitation Data'!G32)))),CONCATENATE("[",ROUND(OFFSET('Sanitation Data'!$G$13,0,10*ROW('Sanitation Data'!G32)),0),"]"),IF(AND(ISNUMBER(OFFSET('Sanitation Data'!$G$13,0,10*ROW('Sanitation Data'!G32))),DI38="",ISNUMBER(OFFSET('Sanitation Data'!$G$13,0,10*ROW('Sanitation Data'!G32)))),OFFSET('Sanitation Data'!$G$13,0,10*ROW('Sanitation Data'!G32)),NA())))</f>
        <v>#N/A</v>
      </c>
      <c r="AU38" s="120" t="e">
        <f ca="1">+IF(AND(ISNUMBER(OFFSET('Sanitation Data'!$H$5,0,10*ROW('Sanitation Data'!H32))),DJ38="Yes"),100-OFFSET('Sanitation Data'!$H$5,0,10*ROW('Sanitation Data'!H32)),IF(AND(ISNUMBER(OFFSET('Sanitation Data'!$H$5,0,10*ROW('Sanitation Data'!H32))),DJ38="No",ISNUMBER(OFFSET('Sanitation Data'!$H$5,0,10*ROW('Sanitation Data'!H32)))),CONCATENATE("[",ROUND(100-OFFSET('Sanitation Data'!$H$5,0,10*ROW('Sanitation Data'!H32)),0),"]"),IF(AND(ISNUMBER(OFFSET('Sanitation Data'!$H$5,0,10*ROW('Sanitation Data'!H32))),DJ38="",ISNUMBER(OFFSET('Sanitation Data'!$H$5,0,10*ROW('Sanitation Data'!H32)))),100-OFFSET('Sanitation Data'!$H$5,0,10*ROW('Sanitation Data'!H32)),NA())))</f>
        <v>#N/A</v>
      </c>
      <c r="AV38" s="120" t="e">
        <f ca="1">+IF(AND(ISNUMBER(OFFSET('Sanitation Data'!$H$7,0,10*ROW('Sanitation Data'!H32))),DK38="Yes"),OFFSET('Sanitation Data'!$H$7,0,10*ROW('Sanitation Data'!H32)),IF(AND(ISNUMBER(OFFSET('Sanitation Data'!$H$7,0,10*ROW('Sanitation Data'!H32))),DK38="No",ISNUMBER(OFFSET('Sanitation Data'!$H$7,0,10*ROW('Sanitation Data'!H32)))),CONCATENATE("[",ROUND(OFFSET('Sanitation Data'!$H$7,0,10*ROW('Sanitation Data'!H32)),0),"]"),IF(AND(ISNUMBER(OFFSET('Sanitation Data'!$H$7,0,10*ROW('Sanitation Data'!H32))),DK38="",ISNUMBER(OFFSET('Sanitation Data'!$H$7,0,10*ROW('Sanitation Data'!H32)))),OFFSET('Sanitation Data'!$H$7,0,10*ROW('Sanitation Data'!H32)),NA())))</f>
        <v>#N/A</v>
      </c>
      <c r="AW38" s="120" t="e">
        <f ca="1">+IF(AND(ISNUMBER(OFFSET('Sanitation Data'!$H$11,0,10*ROW('Sanitation Data'!H32))),DL38="Yes"),OFFSET('Sanitation Data'!$H$11,0,10*ROW('Sanitation Data'!H32)),IF(AND(ISNUMBER(OFFSET('Sanitation Data'!$H$11,0,10*ROW('Sanitation Data'!H32))),DL38="No",ISNUMBER(OFFSET('Sanitation Data'!$H$11,0,10*ROW('Sanitation Data'!H32)))),CONCATENATE("[",ROUND(OFFSET('Sanitation Data'!$H$11,0,10*ROW('Sanitation Data'!H32)),0),"]"),IF(AND(ISNUMBER(OFFSET('Sanitation Data'!$H$11,0,10*ROW('Sanitation Data'!H32))),DL38="",ISNUMBER(OFFSET('Sanitation Data'!$H$11,0,10*ROW('Sanitation Data'!H32)))),OFFSET('Sanitation Data'!$H$11,0,10*ROW('Sanitation Data'!H32)),NA())))</f>
        <v>#N/A</v>
      </c>
      <c r="AX38" s="120" t="e">
        <f ca="1">+IF(AND(ISNUMBER(OFFSET('Sanitation Data'!$H$12,0,10*ROW('Sanitation Data'!H32))),DM38="Yes"),OFFSET('Sanitation Data'!$H$12,0,10*ROW('Sanitation Data'!H32)),IF(AND(ISNUMBER(OFFSET('Sanitation Data'!$H$12,0,10*ROW('Sanitation Data'!H32))),DM38="No",ISNUMBER(OFFSET('Sanitation Data'!$H$12,0,10*ROW('Sanitation Data'!H32)))),CONCATENATE("[",ROUND(OFFSET('Sanitation Data'!$H$12,0,10*ROW('Sanitation Data'!H32)),0),"]"),IF(AND(ISNUMBER(OFFSET('Sanitation Data'!$H$12,0,10*ROW('Sanitation Data'!H32))),DM38="",ISNUMBER(OFFSET('Sanitation Data'!$H$12,0,10*ROW('Sanitation Data'!H32)))),OFFSET('Sanitation Data'!$H$12,0,10*ROW('Sanitation Data'!H32)),NA())))</f>
        <v>#N/A</v>
      </c>
      <c r="AY38" s="120" t="e">
        <f ca="1">+IF(AND(ISNUMBER(OFFSET('Sanitation Data'!$H$13,0,10*ROW('Sanitation Data'!H32))),DN38="Yes"),OFFSET('Sanitation Data'!$H$13,0,10*ROW('Sanitation Data'!H32)),IF(AND(ISNUMBER(OFFSET('Sanitation Data'!$H$13,0,10*ROW('Sanitation Data'!H32))),DN38="No",ISNUMBER(OFFSET('Sanitation Data'!$H$13,0,10*ROW('Sanitation Data'!H32)))),CONCATENATE("[",ROUND(OFFSET('Sanitation Data'!$H$13,0,10*ROW('Sanitation Data'!H32)),0),"]"),IF(AND(ISNUMBER(OFFSET('Sanitation Data'!$H$13,0,10*ROW('Sanitation Data'!H32))),DN38="",ISNUMBER(OFFSET('Sanitation Data'!$H$13,0,10*ROW('Sanitation Data'!H32)))),OFFSET('Sanitation Data'!$H$13,0,10*ROW('Sanitation Data'!H32)),NA())))</f>
        <v>#N/A</v>
      </c>
      <c r="AZ38" s="121" t="e">
        <f ca="1">+IF(AND(ISNUMBER(OFFSET('Hygiene Data'!$C$6,0,10*ROW('Hygiene Data'!C32))),DO38="Yes"),OFFSET('Hygiene Data'!$C$6,0,10*ROW('Hygiene Data'!C32)),IF(AND(ISNUMBER(OFFSET('Hygiene Data'!$C$6,0,10*ROW('Hygiene Data'!C32))),DO38="No",ISNUMBER(OFFSET('Hygiene Data'!$C$6,0,10*ROW('Hygiene Data'!C32)))),CONCATENATE("[",ROUND(OFFSET('Hygiene Data'!$C$6,0,10*ROW('Hygiene Data'!C32)),0),"]"),IF(AND(ISNUMBER(OFFSET('Hygiene Data'!$C$6,0,10*ROW('Hygiene Data'!C32))),DO38="",ISNUMBER(OFFSET('Hygiene Data'!$C$6,0,10*ROW('Hygiene Data'!C32)))),OFFSET('Hygiene Data'!$C$6,0,10*ROW('Hygiene Data'!C32)),NA())))</f>
        <v>#N/A</v>
      </c>
      <c r="BA38" s="121" t="e">
        <f ca="1">+IF(AND(ISNUMBER(OFFSET('Hygiene Data'!$C$8,0,10*ROW('Hygiene Data'!C32))),DP38="Yes"),OFFSET('Hygiene Data'!$C$8,0,10*ROW('Hygiene Data'!C32)),IF(AND(ISNUMBER(OFFSET('Hygiene Data'!$C$8,0,10*ROW('Hygiene Data'!C32))),DP38="No",ISNUMBER(OFFSET('Hygiene Data'!$C$8,0,10*ROW('Hygiene Data'!C32)))),CONCATENATE("[",ROUND(OFFSET('Hygiene Data'!$C$8,0,10*ROW('Hygiene Data'!C32)),0),"]"),IF(AND(ISNUMBER(OFFSET('Hygiene Data'!$C$8,0,10*ROW('Hygiene Data'!C32))),DP38="",ISNUMBER(OFFSET('Hygiene Data'!$C$8,0,10*ROW('Hygiene Data'!C32)))),OFFSET('Hygiene Data'!$C$8,0,10*ROW('Hygiene Data'!C32)),NA())))</f>
        <v>#N/A</v>
      </c>
      <c r="BB38" s="121" t="e">
        <f ca="1">+IF(AND(ISNUMBER(OFFSET('Hygiene Data'!$C$10,0,10*ROW('Hygiene Data'!C32))),DQ38="Yes"),OFFSET('Hygiene Data'!$C$10,0,10*ROW('Hygiene Data'!C32)),IF(AND(ISNUMBER(OFFSET('Hygiene Data'!$C$10,0,10*ROW('Hygiene Data'!C32))),DQ38="No",ISNUMBER(OFFSET('Hygiene Data'!$C$10,0,10*ROW('Hygiene Data'!C32)))),CONCATENATE("[",ROUND(OFFSET('Hygiene Data'!$C$10,0,10*ROW('Hygiene Data'!C32)),0),"]"),IF(AND(ISNUMBER(OFFSET('Hygiene Data'!$C$10,0,10*ROW('Hygiene Data'!C32))),DQ38="",ISNUMBER(OFFSET('Hygiene Data'!$C$10,0,10*ROW('Hygiene Data'!C32)))),OFFSET('Hygiene Data'!$C$10,0,10*ROW('Hygiene Data'!C32)),NA())))</f>
        <v>#N/A</v>
      </c>
      <c r="BC38" s="121" t="e">
        <f ca="1">+IF(AND(ISNUMBER(OFFSET('Hygiene Data'!$D$6,0,10*ROW('Hygiene Data'!D32))),DR38="Yes"),OFFSET('Hygiene Data'!$D$6,0,10*ROW('Hygiene Data'!D32)),IF(AND(ISNUMBER(OFFSET('Hygiene Data'!$D$6,0,10*ROW('Hygiene Data'!D32))),DR38="No",ISNUMBER(OFFSET('Hygiene Data'!$D$6,0,10*ROW('Hygiene Data'!D32)))),CONCATENATE("[",ROUND(OFFSET('Hygiene Data'!$D$6,0,10*ROW('Hygiene Data'!D32)),0),"]"),IF(AND(ISNUMBER(OFFSET('Hygiene Data'!$D$6,0,10*ROW('Hygiene Data'!D32))),DR38="",ISNUMBER(OFFSET('Hygiene Data'!$D$6,0,10*ROW('Hygiene Data'!D32)))),OFFSET('Hygiene Data'!$D$6,0,10*ROW('Hygiene Data'!D32)),NA())))</f>
        <v>#N/A</v>
      </c>
      <c r="BD38" s="121" t="e">
        <f ca="1">+IF(AND(ISNUMBER(OFFSET('Hygiene Data'!$D$8,0,10*ROW('Hygiene Data'!D32))),DS38="Yes"),OFFSET('Hygiene Data'!$D$8,0,10*ROW('Hygiene Data'!D32)),IF(AND(ISNUMBER(OFFSET('Hygiene Data'!$D$8,0,10*ROW('Hygiene Data'!D32))),DS38="No",ISNUMBER(OFFSET('Hygiene Data'!$D$8,0,10*ROW('Hygiene Data'!D32)))),CONCATENATE("[",ROUND(OFFSET('Hygiene Data'!$D$8,0,10*ROW('Hygiene Data'!D32)),0),"]"),IF(AND(ISNUMBER(OFFSET('Hygiene Data'!$D$8,0,10*ROW('Hygiene Data'!D32))),DS38="",ISNUMBER(OFFSET('Hygiene Data'!$D$8,0,10*ROW('Hygiene Data'!D32)))),OFFSET('Hygiene Data'!$D$8,0,10*ROW('Hygiene Data'!D32)),NA())))</f>
        <v>#N/A</v>
      </c>
      <c r="BE38" s="121" t="e">
        <f ca="1">+IF(AND(ISNUMBER(OFFSET('Hygiene Data'!$D$10,0,10*ROW('Hygiene Data'!D32))),DT38="Yes"),OFFSET('Hygiene Data'!$D$10,0,10*ROW('Hygiene Data'!D32)),IF(AND(ISNUMBER(OFFSET('Hygiene Data'!$D$10,0,10*ROW('Hygiene Data'!D32))),DT38="No",ISNUMBER(OFFSET('Hygiene Data'!$D$10,0,10*ROW('Hygiene Data'!D32)))),CONCATENATE("[",ROUND(OFFSET('Hygiene Data'!$D$10,0,10*ROW('Hygiene Data'!D32)),0),"]"),IF(AND(ISNUMBER(OFFSET('Hygiene Data'!$D$10,0,10*ROW('Hygiene Data'!D32))),DT38="",ISNUMBER(OFFSET('Hygiene Data'!$D$10,0,10*ROW('Hygiene Data'!D32)))),OFFSET('Hygiene Data'!$D$10,0,10*ROW('Hygiene Data'!D32)),NA())))</f>
        <v>#N/A</v>
      </c>
      <c r="BF38" s="121" t="e">
        <f ca="1">+IF(AND(ISNUMBER(OFFSET('Hygiene Data'!$E$6,0,10*ROW('Hygiene Data'!E32))),DU38="Yes"),OFFSET('Hygiene Data'!$E$6,0,10*ROW('Hygiene Data'!E32)),IF(AND(ISNUMBER(OFFSET('Hygiene Data'!$E$6,0,10*ROW('Hygiene Data'!E32))),DU38="No",ISNUMBER(OFFSET('Hygiene Data'!$E$6,0,10*ROW('Hygiene Data'!E32)))),CONCATENATE("[",ROUND(OFFSET('Hygiene Data'!$E$6,0,10*ROW('Hygiene Data'!E32)),0),"]"),IF(AND(ISNUMBER(OFFSET('Hygiene Data'!$E$6,0,10*ROW('Hygiene Data'!E32))),DU38="",ISNUMBER(OFFSET('Hygiene Data'!$E$6,0,10*ROW('Hygiene Data'!E32)))),OFFSET('Hygiene Data'!$E$6,0,10*ROW('Hygiene Data'!E32)),NA())))</f>
        <v>#N/A</v>
      </c>
      <c r="BG38" s="121" t="e">
        <f ca="1">+IF(AND(ISNUMBER(OFFSET('Hygiene Data'!$E$8,0,10*ROW('Hygiene Data'!E32))),DV38="Yes"),OFFSET('Hygiene Data'!$E$8,0,10*ROW('Hygiene Data'!E32)),IF(AND(ISNUMBER(OFFSET('Hygiene Data'!$E$8,0,10*ROW('Hygiene Data'!E32))),DV38="No",ISNUMBER(OFFSET('Hygiene Data'!$E$8,0,10*ROW('Hygiene Data'!E32)))),CONCATENATE("[",ROUND(OFFSET('Hygiene Data'!$E$8,0,10*ROW('Hygiene Data'!E32)),0),"]"),IF(AND(ISNUMBER(OFFSET('Hygiene Data'!$E$8,0,10*ROW('Hygiene Data'!E32))),DV38="",ISNUMBER(OFFSET('Hygiene Data'!$E$8,0,10*ROW('Hygiene Data'!E32)))),OFFSET('Hygiene Data'!$E$8,0,10*ROW('Hygiene Data'!E32)),NA())))</f>
        <v>#N/A</v>
      </c>
      <c r="BH38" s="121" t="e">
        <f ca="1">+IF(AND(ISNUMBER(OFFSET('Hygiene Data'!$E$10,0,10*ROW('Hygiene Data'!E32))),DW38="Yes"),OFFSET('Hygiene Data'!$E$10,0,10*ROW('Hygiene Data'!E32)),IF(AND(ISNUMBER(OFFSET('Hygiene Data'!$E$10,0,10*ROW('Hygiene Data'!E32))),DW38="No",ISNUMBER(OFFSET('Hygiene Data'!$E$10,0,10*ROW('Hygiene Data'!E32)))),CONCATENATE("[",ROUND(OFFSET('Hygiene Data'!$E$10,0,10*ROW('Hygiene Data'!E32)),0),"]"),IF(AND(ISNUMBER(OFFSET('Hygiene Data'!$E$10,0,10*ROW('Hygiene Data'!E32))),DW38="",ISNUMBER(OFFSET('Hygiene Data'!$E$10,0,10*ROW('Hygiene Data'!E32)))),OFFSET('Hygiene Data'!$E$10,0,10*ROW('Hygiene Data'!E32)),NA())))</f>
        <v>#N/A</v>
      </c>
      <c r="BI38" s="121" t="e">
        <f ca="1">+IF(AND(ISNUMBER(OFFSET('Hygiene Data'!$F$6,0,10*ROW('Hygiene Data'!F32))),DX38="Yes"),OFFSET('Hygiene Data'!$F$6,0,10*ROW('Hygiene Data'!F32)),IF(AND(ISNUMBER(OFFSET('Hygiene Data'!$F$6,0,10*ROW('Hygiene Data'!F32))),DX38="No",ISNUMBER(OFFSET('Hygiene Data'!$F$6,0,10*ROW('Hygiene Data'!F32)))),CONCATENATE("[",ROUND(OFFSET('Hygiene Data'!$F$6,0,10*ROW('Hygiene Data'!F32)),0),"]"),IF(AND(ISNUMBER(OFFSET('Hygiene Data'!$F$6,0,10*ROW('Hygiene Data'!F32))),DX38="",ISNUMBER(OFFSET('Hygiene Data'!$F$6,0,10*ROW('Hygiene Data'!F32)))),OFFSET('Hygiene Data'!$F$6,0,10*ROW('Hygiene Data'!F32)),NA())))</f>
        <v>#N/A</v>
      </c>
      <c r="BJ38" s="121" t="e">
        <f ca="1">+IF(AND(ISNUMBER(OFFSET('Hygiene Data'!$F$8,0,10*ROW('Hygiene Data'!F32))),DY38="Yes"),OFFSET('Hygiene Data'!$F$8,0,10*ROW('Hygiene Data'!F32)),IF(AND(ISNUMBER(OFFSET('Hygiene Data'!$F$8,0,10*ROW('Hygiene Data'!F32))),DY38="No",ISNUMBER(OFFSET('Hygiene Data'!$F$8,0,10*ROW('Hygiene Data'!F32)))),CONCATENATE("[",ROUND(OFFSET('Hygiene Data'!$F$8,0,10*ROW('Hygiene Data'!F32)),0),"]"),IF(AND(ISNUMBER(OFFSET('Hygiene Data'!$F$8,0,10*ROW('Hygiene Data'!F32))),DY38="",ISNUMBER(OFFSET('Hygiene Data'!$F$8,0,10*ROW('Hygiene Data'!F32)))),OFFSET('Hygiene Data'!$F$8,0,10*ROW('Hygiene Data'!F32)),NA())))</f>
        <v>#N/A</v>
      </c>
      <c r="BK38" s="121" t="e">
        <f ca="1">+IF(AND(ISNUMBER(OFFSET('Hygiene Data'!$F$10,0,10*ROW('Hygiene Data'!F32))),DZ38="Yes"),OFFSET('Hygiene Data'!$F$10,0,10*ROW('Hygiene Data'!F32)),IF(AND(ISNUMBER(OFFSET('Hygiene Data'!$F$10,0,10*ROW('Hygiene Data'!F32))),DZ38="No",ISNUMBER(OFFSET('Hygiene Data'!$F$10,0,10*ROW('Hygiene Data'!F32)))),CONCATENATE("[",ROUND(OFFSET('Hygiene Data'!$F$10,0,10*ROW('Hygiene Data'!F32)),0),"]"),IF(AND(ISNUMBER(OFFSET('Hygiene Data'!$F$10,0,10*ROW('Hygiene Data'!F32))),DZ38="",ISNUMBER(OFFSET('Hygiene Data'!$F$10,0,10*ROW('Hygiene Data'!F32)))),OFFSET('Hygiene Data'!$F$10,0,10*ROW('Hygiene Data'!F32)),NA())))</f>
        <v>#N/A</v>
      </c>
      <c r="BL38" s="121" t="e">
        <f ca="1">+IF(AND(ISNUMBER(OFFSET('Hygiene Data'!$G$6,0,10*ROW('Hygiene Data'!G32))),EA38="Yes"),OFFSET('Hygiene Data'!$G$6,0,10*ROW('Hygiene Data'!G32)),IF(AND(ISNUMBER(OFFSET('Hygiene Data'!$G$6,0,10*ROW('Hygiene Data'!G32))),EA38="No",ISNUMBER(OFFSET('Hygiene Data'!$G$6,0,10*ROW('Hygiene Data'!G32)))),CONCATENATE("[",ROUND(OFFSET('Hygiene Data'!$G$6,0,10*ROW('Hygiene Data'!G32)),0),"]"),IF(AND(ISNUMBER(OFFSET('Hygiene Data'!$G$6,0,10*ROW('Hygiene Data'!G32))),EA38="",ISNUMBER(OFFSET('Hygiene Data'!$G$6,0,10*ROW('Hygiene Data'!G32)))),OFFSET('Hygiene Data'!$G$6,0,10*ROW('Hygiene Data'!G32)),NA())))</f>
        <v>#N/A</v>
      </c>
      <c r="BM38" s="121" t="e">
        <f ca="1">+IF(AND(ISNUMBER(OFFSET('Hygiene Data'!$G$8,0,10*ROW('Hygiene Data'!G32))),EB38="Yes"),OFFSET('Hygiene Data'!$G$8,0,10*ROW('Hygiene Data'!G32)),IF(AND(ISNUMBER(OFFSET('Hygiene Data'!$G$8,0,10*ROW('Hygiene Data'!G32))),EB38="No",ISNUMBER(OFFSET('Hygiene Data'!$G$8,0,10*ROW('Hygiene Data'!G32)))),CONCATENATE("[",ROUND(OFFSET('Hygiene Data'!$G$8,0,10*ROW('Hygiene Data'!G32)),0),"]"),IF(AND(ISNUMBER(OFFSET('Hygiene Data'!$G$8,0,10*ROW('Hygiene Data'!G32))),EB38="",ISNUMBER(OFFSET('Hygiene Data'!$G$8,0,10*ROW('Hygiene Data'!G32)))),OFFSET('Hygiene Data'!$G$8,0,10*ROW('Hygiene Data'!G32)),NA())))</f>
        <v>#N/A</v>
      </c>
      <c r="BN38" s="121" t="e">
        <f ca="1">+IF(AND(ISNUMBER(OFFSET('Hygiene Data'!$G$10,0,10*ROW('Hygiene Data'!G32))),EC38="Yes"),OFFSET('Hygiene Data'!$G$10,0,10*ROW('Hygiene Data'!G32)),IF(AND(ISNUMBER(OFFSET('Hygiene Data'!$G$10,0,10*ROW('Hygiene Data'!G32))),EC38="No",ISNUMBER(OFFSET('Hygiene Data'!$G$10,0,10*ROW('Hygiene Data'!G32)))),CONCATENATE("[",ROUND(OFFSET('Hygiene Data'!$G$10,0,10*ROW('Hygiene Data'!G32)),0),"]"),IF(AND(ISNUMBER(OFFSET('Hygiene Data'!$G$10,0,10*ROW('Hygiene Data'!G32))),EC38="",ISNUMBER(OFFSET('Hygiene Data'!$G$10,0,10*ROW('Hygiene Data'!G32)))),OFFSET('Hygiene Data'!$G$10,0,10*ROW('Hygiene Data'!G32)),NA())))</f>
        <v>#N/A</v>
      </c>
      <c r="BO38" s="121" t="e">
        <f ca="1">+IF(AND(ISNUMBER(OFFSET('Hygiene Data'!$H$6,0,10*ROW('Hygiene Data'!H32))),ED38="Yes"),OFFSET('Hygiene Data'!$H$6,0,10*ROW('Hygiene Data'!H32)),IF(AND(ISNUMBER(OFFSET('Hygiene Data'!$H$6,0,10*ROW('Hygiene Data'!H32))),ED38="No",ISNUMBER(OFFSET('Hygiene Data'!$H$6,0,10*ROW('Hygiene Data'!H32)))),CONCATENATE("[",ROUND(OFFSET('Hygiene Data'!$H$6,0,10*ROW('Hygiene Data'!H32)),0),"]"),IF(AND(ISNUMBER(OFFSET('Hygiene Data'!$H$6,0,10*ROW('Hygiene Data'!H32))),ED38="",ISNUMBER(OFFSET('Hygiene Data'!$H$6,0,10*ROW('Hygiene Data'!H32)))),OFFSET('Hygiene Data'!$H$6,0,10*ROW('Hygiene Data'!H32)),NA())))</f>
        <v>#N/A</v>
      </c>
      <c r="BP38" s="121" t="e">
        <f ca="1">+IF(AND(ISNUMBER(OFFSET('Hygiene Data'!$H$8,0,10*ROW('Hygiene Data'!H32))),EE38="Yes"),OFFSET('Hygiene Data'!$H$8,0,10*ROW('Hygiene Data'!H32)),IF(AND(ISNUMBER(OFFSET('Hygiene Data'!$H$8,0,10*ROW('Hygiene Data'!H32))),EE38="No",ISNUMBER(OFFSET('Hygiene Data'!$H$8,0,10*ROW('Hygiene Data'!H32)))),CONCATENATE("[",ROUND(OFFSET('Hygiene Data'!$H$8,0,10*ROW('Hygiene Data'!H32)),0),"]"),IF(AND(ISNUMBER(OFFSET('Hygiene Data'!$H$8,0,10*ROW('Hygiene Data'!H32))),EE38="",ISNUMBER(OFFSET('Hygiene Data'!$H$8,0,10*ROW('Hygiene Data'!H32)))),OFFSET('Hygiene Data'!$H$8,0,10*ROW('Hygiene Data'!H32)),NA())))</f>
        <v>#N/A</v>
      </c>
      <c r="BQ38" s="121" t="e">
        <f ca="1">+IF(AND(ISNUMBER(OFFSET('Hygiene Data'!$H$10,0,10*ROW('Hygiene Data'!H32))),EF38="Yes"),OFFSET('Hygiene Data'!$H$10,0,10*ROW('Hygiene Data'!H32)),IF(AND(ISNUMBER(OFFSET('Hygiene Data'!$H$10,0,10*ROW('Hygiene Data'!H32))),EF38="No",ISNUMBER(OFFSET('Hygiene Data'!$H$10,0,10*ROW('Hygiene Data'!H32)))),CONCATENATE("[",ROUND(OFFSET('Hygiene Data'!$H$10,0,10*ROW('Hygiene Data'!H32)),0),"]"),IF(AND(ISNUMBER(OFFSET('Hygiene Data'!$H$10,0,10*ROW('Hygiene Data'!H32))),EF38="",ISNUMBER(OFFSET('Hygiene Data'!$H$10,0,10*ROW('Hygiene Data'!H32)))),OFFSET('Hygiene Data'!$H$10,0,10*ROW('Hygiene Data'!H32)),NA())))</f>
        <v>#N/A</v>
      </c>
      <c r="BS38" s="28" t="str">
        <f ca="1">+IF(OFFSET('Water Data'!$C$28,0,10*ROW('Water Data'!C32))="","",OFFSET('Water Data'!$C$28,0,10*ROW('Water Data'!C32)))</f>
        <v/>
      </c>
      <c r="BT38" s="28" t="str">
        <f ca="1">+IF(OFFSET('Water Data'!$C$29,0,10*ROW('Water Data'!C32))="","",OFFSET('Water Data'!$C$29,0,10*ROW('Water Data'!C32)))</f>
        <v/>
      </c>
      <c r="BU38" s="28" t="str">
        <f ca="1">+IF(OFFSET('Water Data'!$C$30,0,10*ROW('Water Data'!C32))="","",OFFSET('Water Data'!$C$30,0,10*ROW('Water Data'!C32)))</f>
        <v/>
      </c>
      <c r="BV38" s="28" t="str">
        <f ca="1">+IF(OFFSET('Water Data'!$D$28,0,10*ROW('Water Data'!D32))="","",OFFSET('Water Data'!$D$28,0,10*ROW('Water Data'!D32)))</f>
        <v/>
      </c>
      <c r="BW38" s="28" t="str">
        <f ca="1">+IF(OFFSET('Water Data'!$D$29,0,10*ROW('Water Data'!D32))="","",OFFSET('Water Data'!$D$29,0,10*ROW('Water Data'!D32)))</f>
        <v/>
      </c>
      <c r="BX38" s="28" t="str">
        <f ca="1">+IF(OFFSET('Water Data'!$D$30,0,10*ROW('Water Data'!D32))="","",OFFSET('Water Data'!$D$30,0,10*ROW('Water Data'!D32)))</f>
        <v/>
      </c>
      <c r="BY38" s="28" t="str">
        <f ca="1">+IF(OFFSET('Water Data'!$E$28,0,10*ROW('Water Data'!E32))="","",OFFSET('Water Data'!$E$28,0,10*ROW('Water Data'!E32)))</f>
        <v/>
      </c>
      <c r="BZ38" s="28" t="str">
        <f ca="1">+IF(OFFSET('Water Data'!$E$29,0,10*ROW('Water Data'!E32))="","",OFFSET('Water Data'!$E$29,0,10*ROW('Water Data'!E32)))</f>
        <v/>
      </c>
      <c r="CA38" s="28" t="str">
        <f ca="1">+IF(OFFSET('Water Data'!$E$30,0,10*ROW('Water Data'!E32))="","",OFFSET('Water Data'!$E$30,0,10*ROW('Water Data'!E32)))</f>
        <v/>
      </c>
      <c r="CB38" s="28" t="str">
        <f ca="1">+IF(OFFSET('Water Data'!$F$28,0,10*ROW('Water Data'!F32))="","",OFFSET('Water Data'!$F$28,0,10*ROW('Water Data'!F32)))</f>
        <v/>
      </c>
      <c r="CC38" s="28" t="str">
        <f ca="1">+IF(OFFSET('Water Data'!$F$29,0,10*ROW('Water Data'!F32))="","",OFFSET('Water Data'!$F$29,0,10*ROW('Water Data'!F32)))</f>
        <v/>
      </c>
      <c r="CD38" s="28" t="str">
        <f ca="1">+IF(OFFSET('Water Data'!$F$30,0,10*ROW('Water Data'!F32))="","",OFFSET('Water Data'!$F$30,0,10*ROW('Water Data'!F32)))</f>
        <v/>
      </c>
      <c r="CE38" s="28" t="str">
        <f ca="1">+IF(OFFSET('Water Data'!$G$28,0,10*ROW('Water Data'!G32))="","",OFFSET('Water Data'!$G$28,0,10*ROW('Water Data'!G32)))</f>
        <v/>
      </c>
      <c r="CF38" s="28" t="str">
        <f ca="1">+IF(OFFSET('Water Data'!$G$29,0,10*ROW('Water Data'!G32))="","",OFFSET('Water Data'!$G$29,0,10*ROW('Water Data'!G32)))</f>
        <v/>
      </c>
      <c r="CG38" s="28" t="str">
        <f ca="1">+IF(OFFSET('Water Data'!$G$30,0,10*ROW('Water Data'!G32))="","",OFFSET('Water Data'!$G$30,0,10*ROW('Water Data'!G32)))</f>
        <v/>
      </c>
      <c r="CH38" s="28" t="str">
        <f ca="1">+IF(OFFSET('Water Data'!$H$28,0,10*ROW('Water Data'!H32))="","",OFFSET('Water Data'!$H$28,0,10*ROW('Water Data'!H32)))</f>
        <v/>
      </c>
      <c r="CI38" s="28" t="str">
        <f ca="1">+IF(OFFSET('Water Data'!$H$29,0,10*ROW('Water Data'!H32))="","",OFFSET('Water Data'!$H$29,0,10*ROW('Water Data'!H32)))</f>
        <v/>
      </c>
      <c r="CJ38" s="28" t="str">
        <f ca="1">+IF(OFFSET('Water Data'!$H$30,0,10*ROW('Water Data'!H32))="","",OFFSET('Water Data'!$H$30,0,10*ROW('Water Data'!H32)))</f>
        <v/>
      </c>
      <c r="CK38" s="28" t="str">
        <f ca="1">+IF(OFFSET('Sanitation Data'!$C$29,0,10*ROW('Sanitation Data'!C32))="","",OFFSET('Sanitation Data'!$C$29,0,10*ROW('Sanitation Data'!C32)))</f>
        <v/>
      </c>
      <c r="CL38" s="28" t="str">
        <f ca="1">+IF(OFFSET('Sanitation Data'!$C$30,0,10*ROW('Sanitation Data'!C32))="","",OFFSET('Sanitation Data'!$C$30,0,10*ROW('Sanitation Data'!C32)))</f>
        <v/>
      </c>
      <c r="CM38" s="28" t="str">
        <f ca="1">+IF(OFFSET('Sanitation Data'!$C$31,0,10*ROW('Sanitation Data'!C32))="","",OFFSET('Sanitation Data'!$C$31,0,10*ROW('Sanitation Data'!C32)))</f>
        <v/>
      </c>
      <c r="CN38" s="28" t="str">
        <f ca="1">+IF(OFFSET('Sanitation Data'!$C$32,0,10*ROW('Sanitation Data'!C32))="","",OFFSET('Sanitation Data'!$C$32,0,10*ROW('Sanitation Data'!C32)))</f>
        <v/>
      </c>
      <c r="CO38" s="28" t="str">
        <f ca="1">+IF(OFFSET('Sanitation Data'!$C$33,0,10*ROW('Sanitation Data'!C32))="","",OFFSET('Sanitation Data'!$C$33,0,10*ROW('Sanitation Data'!C32)))</f>
        <v/>
      </c>
      <c r="CP38" s="28" t="str">
        <f ca="1">+IF(OFFSET('Sanitation Data'!$D$29,0,10*ROW('Sanitation Data'!D32))="","",OFFSET('Sanitation Data'!$D$29,0,10*ROW('Sanitation Data'!D32)))</f>
        <v/>
      </c>
      <c r="CQ38" s="28" t="str">
        <f ca="1">+IF(OFFSET('Sanitation Data'!$D$30,0,10*ROW('Sanitation Data'!D32))="","",OFFSET('Sanitation Data'!$D$30,0,10*ROW('Sanitation Data'!D32)))</f>
        <v/>
      </c>
      <c r="CR38" s="28" t="str">
        <f ca="1">+IF(OFFSET('Sanitation Data'!$D$31,0,10*ROW('Sanitation Data'!D32))="","",OFFSET('Sanitation Data'!$D$31,0,10*ROW('Sanitation Data'!D32)))</f>
        <v/>
      </c>
      <c r="CS38" s="28" t="str">
        <f ca="1">+IF(OFFSET('Sanitation Data'!$D$32,0,10*ROW('Sanitation Data'!D32))="","",OFFSET('Sanitation Data'!$D$32,0,10*ROW('Sanitation Data'!D32)))</f>
        <v/>
      </c>
      <c r="CT38" s="28" t="str">
        <f ca="1">+IF(OFFSET('Sanitation Data'!$D$33,0,10*ROW('Sanitation Data'!D32))="","",OFFSET('Sanitation Data'!$D$33,0,10*ROW('Sanitation Data'!D32)))</f>
        <v/>
      </c>
      <c r="CU38" s="28" t="str">
        <f ca="1">+IF(OFFSET('Sanitation Data'!$E$29,0,10*ROW('Sanitation Data'!E32))="","",OFFSET('Sanitation Data'!$E$29,0,10*ROW('Sanitation Data'!E32)))</f>
        <v/>
      </c>
      <c r="CV38" s="28" t="str">
        <f ca="1">+IF(OFFSET('Sanitation Data'!$E$30,0,10*ROW('Sanitation Data'!E32))="","",OFFSET('Sanitation Data'!$E$30,0,10*ROW('Sanitation Data'!E32)))</f>
        <v/>
      </c>
      <c r="CW38" s="28" t="str">
        <f ca="1">+IF(OFFSET('Sanitation Data'!$E$31,0,10*ROW('Sanitation Data'!E32))="","",OFFSET('Sanitation Data'!$E$31,0,10*ROW('Sanitation Data'!E32)))</f>
        <v/>
      </c>
      <c r="CX38" s="28" t="str">
        <f ca="1">+IF(OFFSET('Sanitation Data'!$E$32,0,10*ROW('Sanitation Data'!E32))="","",OFFSET('Sanitation Data'!$E$32,0,10*ROW('Sanitation Data'!E32)))</f>
        <v/>
      </c>
      <c r="CY38" s="28" t="str">
        <f ca="1">+IF(OFFSET('Sanitation Data'!$E$33,0,10*ROW('Sanitation Data'!E32))="","",OFFSET('Sanitation Data'!$E$33,0,10*ROW('Sanitation Data'!E32)))</f>
        <v/>
      </c>
      <c r="CZ38" s="28" t="str">
        <f ca="1">+IF(OFFSET('Sanitation Data'!$F$29,0,10*ROW('Sanitation Data'!F32))="","",OFFSET('Sanitation Data'!$F$29,0,10*ROW('Sanitation Data'!F32)))</f>
        <v/>
      </c>
      <c r="DA38" s="28" t="str">
        <f ca="1">+IF(OFFSET('Sanitation Data'!$F$30,0,10*ROW('Sanitation Data'!F32))="","",OFFSET('Sanitation Data'!$F$30,0,10*ROW('Sanitation Data'!F32)))</f>
        <v/>
      </c>
      <c r="DB38" s="28" t="str">
        <f ca="1">+IF(OFFSET('Sanitation Data'!$F$31,0,10*ROW('Sanitation Data'!F32))="","",OFFSET('Sanitation Data'!$F$31,0,10*ROW('Sanitation Data'!F32)))</f>
        <v/>
      </c>
      <c r="DC38" s="28" t="str">
        <f ca="1">+IF(OFFSET('Sanitation Data'!$F$32,0,10*ROW('Sanitation Data'!F32))="","",OFFSET('Sanitation Data'!$F$32,0,10*ROW('Sanitation Data'!F32)))</f>
        <v/>
      </c>
      <c r="DD38" s="28" t="str">
        <f ca="1">+IF(OFFSET('Sanitation Data'!$F$33,0,10*ROW('Sanitation Data'!F32))="","",OFFSET('Sanitation Data'!$F$33,0,10*ROW('Sanitation Data'!F32)))</f>
        <v/>
      </c>
      <c r="DE38" s="28" t="str">
        <f ca="1">+IF(OFFSET('Sanitation Data'!$G$29,0,10*ROW('Sanitation Data'!G32))="","",OFFSET('Sanitation Data'!$G$29,0,10*ROW('Sanitation Data'!G32)))</f>
        <v/>
      </c>
      <c r="DF38" s="28" t="str">
        <f ca="1">+IF(OFFSET('Sanitation Data'!$G$30,0,10*ROW('Sanitation Data'!G32))="","",OFFSET('Sanitation Data'!$G$30,0,10*ROW('Sanitation Data'!G32)))</f>
        <v/>
      </c>
      <c r="DG38" s="28" t="str">
        <f ca="1">+IF(OFFSET('Sanitation Data'!$G$31,0,10*ROW('Sanitation Data'!G32))="","",OFFSET('Sanitation Data'!$G$31,0,10*ROW('Sanitation Data'!G32)))</f>
        <v/>
      </c>
      <c r="DH38" s="28" t="str">
        <f ca="1">+IF(OFFSET('Sanitation Data'!$G$32,0,10*ROW('Sanitation Data'!G32))="","",OFFSET('Sanitation Data'!$G$32,0,10*ROW('Sanitation Data'!G32)))</f>
        <v/>
      </c>
      <c r="DI38" s="28" t="str">
        <f ca="1">+IF(OFFSET('Sanitation Data'!$G$33,0,10*ROW('Sanitation Data'!G32))="","",OFFSET('Sanitation Data'!$G$33,0,10*ROW('Sanitation Data'!G32)))</f>
        <v/>
      </c>
      <c r="DJ38" s="28" t="str">
        <f ca="1">+IF(OFFSET('Sanitation Data'!$H$29,0,10*ROW('Sanitation Data'!H32))="","",OFFSET('Sanitation Data'!$H$29,0,10*ROW('Sanitation Data'!H32)))</f>
        <v/>
      </c>
      <c r="DK38" s="28" t="str">
        <f ca="1">+IF(OFFSET('Sanitation Data'!$H$30,0,10*ROW('Sanitation Data'!H32))="","",OFFSET('Sanitation Data'!$H$30,0,10*ROW('Sanitation Data'!H32)))</f>
        <v/>
      </c>
      <c r="DL38" s="28" t="str">
        <f ca="1">+IF(OFFSET('Sanitation Data'!$H$31,0,10*ROW('Sanitation Data'!H32))="","",OFFSET('Sanitation Data'!$H$31,0,10*ROW('Sanitation Data'!H32)))</f>
        <v/>
      </c>
      <c r="DM38" s="28" t="str">
        <f ca="1">+IF(OFFSET('Sanitation Data'!$H$32,0,10*ROW('Sanitation Data'!H32))="","",OFFSET('Sanitation Data'!$H$32,0,10*ROW('Sanitation Data'!H32)))</f>
        <v/>
      </c>
      <c r="DN38" s="28" t="str">
        <f ca="1">+IF(OFFSET('Sanitation Data'!$H$33,0,10*ROW('Sanitation Data'!H32))="","",OFFSET('Sanitation Data'!$H$33,0,10*ROW('Sanitation Data'!H32)))</f>
        <v/>
      </c>
      <c r="DO38" s="28" t="str">
        <f ca="1">+IF(OFFSET('Hygiene Data'!$C$12,0,10*ROW('Hygiene Data'!C32))="","",OFFSET('Hygiene Data'!$C$12,0,10*ROW('Hygiene Data'!C32)))</f>
        <v/>
      </c>
      <c r="DP38" s="28" t="str">
        <f ca="1">+IF(OFFSET('Hygiene Data'!$C$13,0,10*ROW('Hygiene Data'!C32))="","",OFFSET('Hygiene Data'!$C$13,0,10*ROW('Hygiene Data'!C32)))</f>
        <v/>
      </c>
      <c r="DQ38" s="28" t="str">
        <f ca="1">+IF(OFFSET('Hygiene Data'!$C$14,0,10*ROW('Hygiene Data'!C32))="","",OFFSET('Hygiene Data'!$C$14,0,10*ROW('Hygiene Data'!C32)))</f>
        <v/>
      </c>
      <c r="DR38" s="28" t="str">
        <f ca="1">+IF(OFFSET('Hygiene Data'!$D$12,0,10*ROW('Hygiene Data'!D32))="","",OFFSET('Hygiene Data'!$D$12,0,10*ROW('Hygiene Data'!D32)))</f>
        <v/>
      </c>
      <c r="DS38" s="28" t="str">
        <f ca="1">+IF(OFFSET('Hygiene Data'!$D$13,0,10*ROW('Hygiene Data'!D32))="","",OFFSET('Hygiene Data'!$D$13,0,10*ROW('Hygiene Data'!D32)))</f>
        <v/>
      </c>
      <c r="DT38" s="28" t="str">
        <f ca="1">+IF(OFFSET('Hygiene Data'!$D$14,0,10*ROW('Hygiene Data'!D32))="","",OFFSET('Hygiene Data'!$D$14,0,10*ROW('Hygiene Data'!D32)))</f>
        <v/>
      </c>
      <c r="DU38" s="28" t="str">
        <f ca="1">+IF(OFFSET('Hygiene Data'!$E$12,0,10*ROW('Hygiene Data'!E32))="","",OFFSET('Hygiene Data'!$E$12,0,10*ROW('Hygiene Data'!E32)))</f>
        <v/>
      </c>
      <c r="DV38" s="28" t="str">
        <f ca="1">+IF(OFFSET('Hygiene Data'!$E$13,0,10*ROW('Hygiene Data'!E32))="","",OFFSET('Hygiene Data'!$E$13,0,10*ROW('Hygiene Data'!E32)))</f>
        <v/>
      </c>
      <c r="DW38" s="28" t="str">
        <f ca="1">+IF(OFFSET('Hygiene Data'!$E$14,0,10*ROW('Hygiene Data'!E32))="","",OFFSET('Hygiene Data'!$E$14,0,10*ROW('Hygiene Data'!E32)))</f>
        <v/>
      </c>
      <c r="DX38" s="28" t="str">
        <f ca="1">+IF(OFFSET('Hygiene Data'!$F$12,0,10*ROW('Hygiene Data'!F32))="","",OFFSET('Hygiene Data'!$F$12,0,10*ROW('Hygiene Data'!F32)))</f>
        <v/>
      </c>
      <c r="DY38" s="28" t="str">
        <f ca="1">+IF(OFFSET('Hygiene Data'!$F$13,0,10*ROW('Hygiene Data'!F32))="","",OFFSET('Hygiene Data'!$F$13,0,10*ROW('Hygiene Data'!F32)))</f>
        <v/>
      </c>
      <c r="DZ38" s="28" t="str">
        <f ca="1">+IF(OFFSET('Hygiene Data'!$F$14,0,10*ROW('Hygiene Data'!F32))="","",OFFSET('Hygiene Data'!$F$14,0,10*ROW('Hygiene Data'!F32)))</f>
        <v/>
      </c>
      <c r="EA38" s="28" t="str">
        <f ca="1">+IF(OFFSET('Hygiene Data'!$G$12,0,10*ROW('Hygiene Data'!G32))="","",OFFSET('Hygiene Data'!$G$12,0,10*ROW('Hygiene Data'!G32)))</f>
        <v/>
      </c>
      <c r="EB38" s="28" t="str">
        <f ca="1">+IF(OFFSET('Hygiene Data'!$G$13,0,10*ROW('Hygiene Data'!G32))="","",OFFSET('Hygiene Data'!$G$13,0,10*ROW('Hygiene Data'!G32)))</f>
        <v/>
      </c>
      <c r="EC38" s="28" t="str">
        <f ca="1">+IF(OFFSET('Hygiene Data'!$G$14,0,10*ROW('Hygiene Data'!G32))="","",OFFSET('Hygiene Data'!$G$14,0,10*ROW('Hygiene Data'!G32)))</f>
        <v/>
      </c>
      <c r="ED38" s="28" t="str">
        <f ca="1">+IF(OFFSET('Hygiene Data'!$H$12,0,10*ROW('Hygiene Data'!H32))="","",OFFSET('Hygiene Data'!$H$12,0,10*ROW('Hygiene Data'!H32)))</f>
        <v/>
      </c>
      <c r="EE38" s="28" t="str">
        <f ca="1">+IF(OFFSET('Hygiene Data'!$H$13,0,10*ROW('Hygiene Data'!H32))="","",OFFSET('Hygiene Data'!$H$13,0,10*ROW('Hygiene Data'!H32)))</f>
        <v/>
      </c>
      <c r="EF38" s="28" t="str">
        <f ca="1">+IF(OFFSET('Hygiene Data'!$H$14,0,10*ROW('Hygiene Data'!H32))="","",OFFSET('Hygiene Data'!$H$14,0,10*ROW('Hygiene Data'!H32)))</f>
        <v/>
      </c>
    </row>
    <row r="39" spans="1:136" x14ac:dyDescent="0.2">
      <c r="A39" s="44" t="str">
        <f ca="1">+IF(OFFSET('Water Data'!$B$1,0,10*ROW('Water Data'!B36))="","",OFFSET('Water Data'!$B$1,0,10*ROW('Water Data'!B36)))</f>
        <v/>
      </c>
      <c r="B39" s="44" t="str">
        <f ca="1">+IF(OFFSET('Water Data'!$A$3,0,10*ROW('Water Data'!A36))="","",OFFSET('Water Data'!$A$3,0,10*ROW('Water Data'!A36)))</f>
        <v/>
      </c>
      <c r="C39" s="44" t="str">
        <f ca="1">+IF(OFFSET('Water Data'!$C$3,0,10*ROW('Water Data'!C36))="","",OFFSET('Water Data'!$C$3,0,10*ROW('Water Data'!C36)))</f>
        <v/>
      </c>
      <c r="D39" s="119" t="e">
        <f ca="1">+IF(AND(ISNUMBER(OFFSET('Water Data'!$C$5,0,10*ROW('Water Data'!C33))),BS39="Yes"),100-OFFSET('Water Data'!$C$5,0,10*ROW('Water Data'!C33)),IF(AND(ISNUMBER(OFFSET('Water Data'!$C$5,0,10*ROW('Water Data'!C33))),BS39="No",ISNUMBER(OFFSET('Water Data'!$C$5,0,10*ROW('Water Data'!C33)))),CONCATENATE("[",ROUND(100-OFFSET('Water Data'!$C$5,0,10*ROW('Water Data'!C33)),0),"]"),IF(AND(ISNUMBER(OFFSET('Water Data'!$C$5,0,10*ROW('Water Data'!C33))),BS39="",ISNUMBER(OFFSET('Water Data'!$C$5,0,10*ROW('Water Data'!C33)))),100-OFFSET('Water Data'!$C$5,0,10*ROW('Water Data'!C33)),NA())))</f>
        <v>#N/A</v>
      </c>
      <c r="E39" s="119" t="e">
        <f ca="1">+IF(AND(ISNUMBER(OFFSET('Water Data'!$C$7,0,10*ROW('Water Data'!D33))),BT39="Yes"),OFFSET('Water Data'!$C$7,0,10*ROW('Water Data'!C33)),IF(AND(ISNUMBER(OFFSET('Water Data'!$C$7,0,10*ROW('Water Data'!C33))),BT39="No",ISNUMBER(OFFSET('Water Data'!$C$7,0,10*ROW('Water Data'!C33)))),CONCATENATE("[",ROUND(OFFSET('Water Data'!$C$7,0,10*ROW('Water Data'!C33)),0),"]"),IF(AND(ISNUMBER(OFFSET('Water Data'!$C$7,0,10*ROW('Water Data'!C33))),BT39="",ISNUMBER(OFFSET('Water Data'!$C$7,0,10*ROW('Water Data'!C33)))),OFFSET('Water Data'!$C$7,0,10*ROW('Water Data'!C33)),NA())))</f>
        <v>#N/A</v>
      </c>
      <c r="F39" s="119" t="e">
        <f ca="1">+IF(AND(ISNUMBER(OFFSET('Water Data'!$C$10,0,10*ROW('Water Data'!C33))),BU39="Yes"),OFFSET('Water Data'!$C$10,0,10*ROW('Water Data'!C33)),IF(AND(ISNUMBER(OFFSET('Water Data'!$C$10,0,10*ROW('Water Data'!C33))),BU39="No",ISNUMBER(OFFSET('Water Data'!$C$10,0,10*ROW('Water Data'!C33)))),CONCATENATE("[",ROUND(OFFSET('Water Data'!$C$10,0,10*ROW('Water Data'!C33)),0),"]"),IF(AND(ISNUMBER(OFFSET('Water Data'!$C$10,0,10*ROW('Water Data'!C33))),BU39="",ISNUMBER(OFFSET('Water Data'!$C$10,0,10*ROW('Water Data'!C33)))),OFFSET('Water Data'!$C$10,0,10*ROW('Water Data'!C33)),NA())))</f>
        <v>#N/A</v>
      </c>
      <c r="G39" s="119" t="e">
        <f ca="1">+IF(AND(ISNUMBER(OFFSET('Water Data'!$D$5,0,10*ROW('Water Data'!D33))),BV39="Yes"),100-OFFSET('Water Data'!$D$5,0,10*ROW('Water Data'!D33)),IF(AND(ISNUMBER(OFFSET('Water Data'!$D$5,0,10*ROW('Water Data'!D33))),BV39="No",ISNUMBER(OFFSET('Water Data'!$D$5,0,10*ROW('Water Data'!D33)))),CONCATENATE("[",ROUND(100-OFFSET('Water Data'!$D$5,0,10*ROW('Water Data'!D33)),0),"]"),IF(AND(ISNUMBER(OFFSET('Water Data'!$D$5,0,10*ROW('Water Data'!D33))),BV39="",ISNUMBER(OFFSET('Water Data'!$D$5,0,10*ROW('Water Data'!D33)))),100-OFFSET('Water Data'!$D$5,0,10*ROW('Water Data'!D33)),NA())))</f>
        <v>#N/A</v>
      </c>
      <c r="H39" s="119" t="e">
        <f ca="1">+IF(AND(ISNUMBER(OFFSET('Water Data'!$D$7,0,10*ROW('Water Data'!D33))),BW39="Yes"),OFFSET('Water Data'!$D$7,0,10*ROW('Water Data'!D33)),IF(AND(ISNUMBER(OFFSET('Water Data'!$D$7,0,10*ROW('Water Data'!D33))),BW39="No",ISNUMBER(OFFSET('Water Data'!$D$7,0,10*ROW('Water Data'!D33)))),CONCATENATE("[",ROUND(OFFSET('Water Data'!$C$7,0,10*ROW('Water Data'!D33)),0),"]"),IF(AND(ISNUMBER(OFFSET('Water Data'!$D$7,0,10*ROW('Water Data'!D33))),BW39="",ISNUMBER(OFFSET('Water Data'!$D$7,0,10*ROW('Water Data'!D33)))),OFFSET('Water Data'!$D$7,0,10*ROW('Water Data'!D33)),NA())))</f>
        <v>#N/A</v>
      </c>
      <c r="I39" s="119" t="e">
        <f ca="1">+IF(AND(ISNUMBER(OFFSET('Water Data'!$D$10,0,10*ROW('Water Data'!D33))),BX39="Yes"),OFFSET('Water Data'!$D$10,0,10*ROW('Water Data'!D33)),IF(AND(ISNUMBER(OFFSET('Water Data'!$D$10,0,10*ROW('Water Data'!D33))),BX39="No",ISNUMBER(OFFSET('Water Data'!$D$10,0,10*ROW('Water Data'!D33)))),CONCATENATE("[",ROUND(OFFSET('Water Data'!$D$10,0,10*ROW('Water Data'!D33)),0),"]"),IF(AND(ISNUMBER(OFFSET('Water Data'!$D$10,0,10*ROW('Water Data'!D33))),BX39="",ISNUMBER(OFFSET('Water Data'!$D$10,0,10*ROW('Water Data'!D33)))),OFFSET('Water Data'!$D$10,0,10*ROW('Water Data'!D33)),NA())))</f>
        <v>#N/A</v>
      </c>
      <c r="J39" s="119" t="e">
        <f ca="1">+IF(AND(ISNUMBER(OFFSET('Water Data'!$E$5,0,10*ROW('Water Data'!E33))),BY39="Yes"),100-OFFSET('Water Data'!$E$5,0,10*ROW('Water Data'!E33)),IF(AND(ISNUMBER(OFFSET('Water Data'!$E$5,0,10*ROW('Water Data'!E33))),BY39="No",ISNUMBER(OFFSET('Water Data'!$E$5,0,10*ROW('Water Data'!E33)))),CONCATENATE("[",ROUND(100-OFFSET('Water Data'!$E$5,0,10*ROW('Water Data'!E33)),0),"]"),IF(AND(ISNUMBER(OFFSET('Water Data'!$E$5,0,10*ROW('Water Data'!E33))),BY39="",ISNUMBER(OFFSET('Water Data'!$E$5,0,10*ROW('Water Data'!E33)))),100-OFFSET('Water Data'!$E$5,0,10*ROW('Water Data'!E33)),NA())))</f>
        <v>#N/A</v>
      </c>
      <c r="K39" s="119" t="e">
        <f ca="1">+IF(AND(ISNUMBER(OFFSET('Water Data'!$E$7,0,10*ROW('Water Data'!E33))),BZ39="Yes"),OFFSET('Water Data'!$E$7,0,10*ROW('Water Data'!E33)),IF(AND(ISNUMBER(OFFSET('Water Data'!$E$7,0,10*ROW('Water Data'!E33))),BZ39="No",ISNUMBER(OFFSET('Water Data'!$E$7,0,10*ROW('Water Data'!E33)))),CONCATENATE("[",ROUND(OFFSET('Water Data'!$E$7,0,10*ROW('Water Data'!E33)),0),"]"),IF(AND(ISNUMBER(OFFSET('Water Data'!$E$7,0,10*ROW('Water Data'!E33))),BZ39="",ISNUMBER(OFFSET('Water Data'!$E$7,0,10*ROW('Water Data'!E33)))),OFFSET('Water Data'!$E$7,0,10*ROW('Water Data'!E33)),NA())))</f>
        <v>#N/A</v>
      </c>
      <c r="L39" s="119" t="e">
        <f ca="1">+IF(AND(ISNUMBER(OFFSET('Water Data'!$E$10,0,10*ROW('Water Data'!E33))),CA39="Yes"),OFFSET('Water Data'!$E$10,0,10*ROW('Water Data'!E33)),IF(AND(ISNUMBER(OFFSET('Water Data'!$E$10,0,10*ROW('Water Data'!E33))),CA39="No",ISNUMBER(OFFSET('Water Data'!$E$10,0,10*ROW('Water Data'!E33)))),CONCATENATE("[",ROUND(OFFSET('Water Data'!$E$10,0,10*ROW('Water Data'!E33)),0),"]"),IF(AND(ISNUMBER(OFFSET('Water Data'!$E$10,0,10*ROW('Water Data'!E33))),CA39="",ISNUMBER(OFFSET('Water Data'!$E$10,0,10*ROW('Water Data'!E33)))),OFFSET('Water Data'!$E$10,0,10*ROW('Water Data'!E33)),NA())))</f>
        <v>#N/A</v>
      </c>
      <c r="M39" s="119" t="e">
        <f ca="1">+IF(AND(ISNUMBER(OFFSET('Water Data'!$F$5,0,10*ROW('Water Data'!F33))),CB39="Yes"),100-OFFSET('Water Data'!$F$5,0,10*ROW('Water Data'!F33)),IF(AND(ISNUMBER(OFFSET('Water Data'!$F$5,0,10*ROW('Water Data'!F33))),CB39="No",ISNUMBER(OFFSET('Water Data'!$F$5,0,10*ROW('Water Data'!F33)))),CONCATENATE("[",ROUND(100-OFFSET('Water Data'!$F$5,0,10*ROW('Water Data'!F33)),0),"]"),IF(AND(ISNUMBER(OFFSET('Water Data'!$F$5,0,10*ROW('Water Data'!F33))),CB39="",ISNUMBER(OFFSET('Water Data'!$F$5,0,10*ROW('Water Data'!F33)))),100-OFFSET('Water Data'!$F$5,0,10*ROW('Water Data'!F33)),NA())))</f>
        <v>#N/A</v>
      </c>
      <c r="N39" s="119" t="e">
        <f ca="1">+IF(AND(ISNUMBER(OFFSET('Water Data'!$F$7,0,10*ROW('Water Data'!F33))),CC39="Yes"),OFFSET('Water Data'!$F$7,0,10*ROW('Water Data'!F33)),IF(AND(ISNUMBER(OFFSET('Water Data'!$F$7,0,10*ROW('Water Data'!F33))),CC39="No",ISNUMBER(OFFSET('Water Data'!$F$7,0,10*ROW('Water Data'!F33)))),CONCATENATE("[",ROUND(OFFSET('Water Data'!$F$7,0,10*ROW('Water Data'!F33)),0),"]"),IF(AND(ISNUMBER(OFFSET('Water Data'!$F$7,0,10*ROW('Water Data'!F33))),CC39="",ISNUMBER(OFFSET('Water Data'!$F$7,0,10*ROW('Water Data'!F33)))),OFFSET('Water Data'!$F$7,0,10*ROW('Water Data'!F33)),NA())))</f>
        <v>#N/A</v>
      </c>
      <c r="O39" s="119" t="e">
        <f ca="1">+IF(AND(ISNUMBER(OFFSET('Water Data'!$F$10,0,10*ROW('Water Data'!F33))),CD39="Yes"),OFFSET('Water Data'!$F$10,0,10*ROW('Water Data'!F33)),IF(AND(ISNUMBER(OFFSET('Water Data'!$F$10,0,10*ROW('Water Data'!F33))),CD39="No",ISNUMBER(OFFSET('Water Data'!$F$10,0,10*ROW('Water Data'!F33)))),CONCATENATE("[",ROUND(OFFSET('Water Data'!$F$10,0,10*ROW('Water Data'!F33)),0),"]"),IF(AND(ISNUMBER(OFFSET('Water Data'!$F$10,0,10*ROW('Water Data'!F33))),CD39="",ISNUMBER(OFFSET('Water Data'!$F$10,0,10*ROW('Water Data'!F33)))),OFFSET('Water Data'!$F$10,0,10*ROW('Water Data'!F33)),NA())))</f>
        <v>#N/A</v>
      </c>
      <c r="P39" s="119" t="e">
        <f ca="1">+IF(AND(ISNUMBER(OFFSET('Water Data'!$G$5,0,10*ROW('Water Data'!G33))),CE39="Yes"),100-OFFSET('Water Data'!$G$5,0,10*ROW('Water Data'!G33)),IF(AND(ISNUMBER(OFFSET('Water Data'!$G$5,0,10*ROW('Water Data'!G33))),CE39="No",ISNUMBER(OFFSET('Water Data'!$G$5,0,10*ROW('Water Data'!G33)))),CONCATENATE("[",ROUND(100-OFFSET('Water Data'!$G$5,0,10*ROW('Water Data'!G33)),0),"]"),IF(AND(ISNUMBER(OFFSET('Water Data'!$G$5,0,10*ROW('Water Data'!G33))),CE39="",ISNUMBER(OFFSET('Water Data'!$G$5,0,10*ROW('Water Data'!G33)))),100-OFFSET('Water Data'!$G$5,0,10*ROW('Water Data'!G33)),NA())))</f>
        <v>#N/A</v>
      </c>
      <c r="Q39" s="119" t="e">
        <f ca="1">+IF(AND(ISNUMBER(OFFSET('Water Data'!$G$7,0,10*ROW('Water Data'!G33))),CF39="Yes"),OFFSET('Water Data'!$G$7,0,10*ROW('Water Data'!G33)),IF(AND(ISNUMBER(OFFSET('Water Data'!$G$7,0,10*ROW('Water Data'!G33))),CF39="No",ISNUMBER(OFFSET('Water Data'!$G$7,0,10*ROW('Water Data'!G33)))),CONCATENATE("[",ROUND(OFFSET('Water Data'!$G$7,0,10*ROW('Water Data'!G33)),0),"]"),IF(AND(ISNUMBER(OFFSET('Water Data'!$G$7,0,10*ROW('Water Data'!G33))),CF39="",ISNUMBER(OFFSET('Water Data'!$G$7,0,10*ROW('Water Data'!G33)))),OFFSET('Water Data'!$G$7,0,10*ROW('Water Data'!G33)),NA())))</f>
        <v>#N/A</v>
      </c>
      <c r="R39" s="119" t="e">
        <f ca="1">+IF(AND(ISNUMBER(OFFSET('Water Data'!$G$10,0,10*ROW('Water Data'!G33))),CG39="Yes"),OFFSET('Water Data'!$G$10,0,10*ROW('Water Data'!G33)),IF(AND(ISNUMBER(OFFSET('Water Data'!$G$10,0,10*ROW('Water Data'!G33))),CG39="No",ISNUMBER(OFFSET('Water Data'!$G$10,0,10*ROW('Water Data'!G33)))),CONCATENATE("[",ROUND(OFFSET('Water Data'!$G$10,0,10*ROW('Water Data'!G33)),0),"]"),IF(AND(ISNUMBER(OFFSET('Water Data'!$G$10,0,10*ROW('Water Data'!G33))),CG39="",ISNUMBER(OFFSET('Water Data'!$G$10,0,10*ROW('Water Data'!G33)))),OFFSET('Water Data'!$G$10,0,10*ROW('Water Data'!G33)),NA())))</f>
        <v>#N/A</v>
      </c>
      <c r="S39" s="119" t="e">
        <f ca="1">+IF(AND(ISNUMBER(OFFSET('Water Data'!$H$5,0,10*ROW('Water Data'!H33))),CH39="Yes"),100-OFFSET('Water Data'!$H$5,0,10*ROW('Water Data'!H33)),IF(AND(ISNUMBER(OFFSET('Water Data'!$H$5,0,10*ROW('Water Data'!H33))),CH39="No",ISNUMBER(OFFSET('Water Data'!$H$5,0,10*ROW('Water Data'!H33)))),CONCATENATE("[",ROUND(100-OFFSET('Water Data'!$H$5,0,10*ROW('Water Data'!H33)),0),"]"),IF(AND(ISNUMBER(OFFSET('Water Data'!$H$5,0,10*ROW('Water Data'!H33))),CH39="",ISNUMBER(OFFSET('Water Data'!$H$5,0,10*ROW('Water Data'!H33)))),100-OFFSET('Water Data'!$H$5,0,10*ROW('Water Data'!H33)),NA())))</f>
        <v>#N/A</v>
      </c>
      <c r="T39" s="119" t="e">
        <f ca="1">+IF(AND(ISNUMBER(OFFSET('Water Data'!$H$7,0,10*ROW('Water Data'!H33))),CI39="Yes"),OFFSET('Water Data'!$H$7,0,10*ROW('Water Data'!H33)),IF(AND(ISNUMBER(OFFSET('Water Data'!$H$7,0,10*ROW('Water Data'!H33))),CI39="No",ISNUMBER(OFFSET('Water Data'!$H$7,0,10*ROW('Water Data'!H33)))),CONCATENATE("[",ROUND(OFFSET('Water Data'!$H$7,0,10*ROW('Water Data'!H33)),0),"]"),IF(AND(ISNUMBER(OFFSET('Water Data'!$H$7,0,10*ROW('Water Data'!H33))),CI39="",ISNUMBER(OFFSET('Water Data'!$H$7,0,10*ROW('Water Data'!H33)))),OFFSET('Water Data'!$H$7,0,10*ROW('Water Data'!H33)),NA())))</f>
        <v>#N/A</v>
      </c>
      <c r="U39" s="119" t="e">
        <f ca="1">+IF(AND(ISNUMBER(OFFSET('Water Data'!$H$10,0,10*ROW('Water Data'!H33))),CJ39="Yes"),OFFSET('Water Data'!$H$10,0,10*ROW('Water Data'!H33)),IF(AND(ISNUMBER(OFFSET('Water Data'!$H$10,0,10*ROW('Water Data'!H33))),CJ39="No",ISNUMBER(OFFSET('Water Data'!$H$10,0,10*ROW('Water Data'!H33)))),CONCATENATE("[",ROUND(OFFSET('Water Data'!$H$10,0,10*ROW('Water Data'!H33)),0),"]"),IF(AND(ISNUMBER(OFFSET('Water Data'!$H$10,0,10*ROW('Water Data'!H33))),CJ39="",ISNUMBER(OFFSET('Water Data'!$H$10,0,10*ROW('Water Data'!H33)))),OFFSET('Water Data'!$H$10,0,10*ROW('Water Data'!H33)),NA())))</f>
        <v>#N/A</v>
      </c>
      <c r="V39" s="120" t="e">
        <f ca="1">+IF(AND(ISNUMBER(OFFSET('Sanitation Data'!$C$5,0,10*ROW('Sanitation Data'!C33))),CK39="Yes"),100-OFFSET('Sanitation Data'!$C$5,0,10*ROW('Sanitation Data'!C33)),IF(AND(ISNUMBER(OFFSET('Sanitation Data'!$C$5,0,10*ROW('Sanitation Data'!C33))),CK39="No",ISNUMBER(OFFSET('Sanitation Data'!$C$5,0,10*ROW('Sanitation Data'!C33)))),CONCATENATE("[",ROUND(100-OFFSET('Sanitation Data'!$C$5,0,10*ROW('Sanitation Data'!C33)),0),"]"),IF(AND(ISNUMBER(OFFSET('Sanitation Data'!$C$5,0,10*ROW('Sanitation Data'!C33))),CK39="",ISNUMBER(OFFSET('Sanitation Data'!$C$5,0,10*ROW('Sanitation Data'!C33)))),100-OFFSET('Sanitation Data'!$C$5,0,10*ROW('Sanitation Data'!C33)),NA())))</f>
        <v>#N/A</v>
      </c>
      <c r="W39" s="120" t="e">
        <f ca="1">+IF(AND(ISNUMBER(OFFSET('Sanitation Data'!$C$7,0,10*ROW('Sanitation Data'!C33))),CL39="Yes"),OFFSET('Sanitation Data'!$C$7,0,10*ROW('Sanitation Data'!C33)),IF(AND(ISNUMBER(OFFSET('Sanitation Data'!$C$7,0,10*ROW('Sanitation Data'!C33))),CL39="No",ISNUMBER(OFFSET('Sanitation Data'!$C$7,0,10*ROW('Sanitation Data'!C33)))),CONCATENATE("[",ROUND(OFFSET('Sanitation Data'!$C$7,0,10*ROW('Sanitation Data'!C33)),0),"]"),IF(AND(ISNUMBER(OFFSET('Sanitation Data'!$C$7,0,10*ROW('Sanitation Data'!C33))),CL39="",ISNUMBER(OFFSET('Sanitation Data'!$C$7,0,10*ROW('Sanitation Data'!C33)))),OFFSET('Sanitation Data'!$C$7,0,10*ROW('Sanitation Data'!C33)),NA())))</f>
        <v>#N/A</v>
      </c>
      <c r="X39" s="120" t="e">
        <f ca="1">+IF(AND(ISNUMBER(OFFSET('Sanitation Data'!$C$11,0,10*ROW('Sanitation Data'!C33))),CM39="Yes"),OFFSET('Sanitation Data'!$C$11,0,10*ROW('Sanitation Data'!C33)),IF(AND(ISNUMBER(OFFSET('Sanitation Data'!$C$11,0,10*ROW('Sanitation Data'!C33))),CM39="No",ISNUMBER(OFFSET('Sanitation Data'!$C$11,0,10*ROW('Sanitation Data'!C33)))),CONCATENATE("[",ROUND(OFFSET('Sanitation Data'!$C$11,0,10*ROW('Sanitation Data'!C33)),0),"]"),IF(AND(ISNUMBER(OFFSET('Sanitation Data'!$C$11,0,10*ROW('Sanitation Data'!C33))),CM39="",ISNUMBER(OFFSET('Sanitation Data'!$C$11,0,10*ROW('Sanitation Data'!C33)))),OFFSET('Sanitation Data'!$C$11,0,10*ROW('Sanitation Data'!C33)),NA())))</f>
        <v>#N/A</v>
      </c>
      <c r="Y39" s="120" t="e">
        <f ca="1">+IF(AND(ISNUMBER(OFFSET('Sanitation Data'!$C$12,0,10*ROW('Sanitation Data'!C33))),CN39="Yes"),OFFSET('Sanitation Data'!$C$12,0,10*ROW('Sanitation Data'!C33)),IF(AND(ISNUMBER(OFFSET('Sanitation Data'!$C$12,0,10*ROW('Sanitation Data'!C33))),CN39="No",ISNUMBER(OFFSET('Sanitation Data'!$C$12,0,10*ROW('Sanitation Data'!C33)))),CONCATENATE("[",ROUND(OFFSET('Sanitation Data'!$C$12,0,10*ROW('Sanitation Data'!C33)),0),"]"),IF(AND(ISNUMBER(OFFSET('Sanitation Data'!$C$12,0,10*ROW('Sanitation Data'!C33))),CN39="",ISNUMBER(OFFSET('Sanitation Data'!$C$12,0,10*ROW('Sanitation Data'!C33)))),OFFSET('Sanitation Data'!$C$12,0,10*ROW('Sanitation Data'!C33)),NA())))</f>
        <v>#N/A</v>
      </c>
      <c r="Z39" s="120" t="e">
        <f ca="1">+IF(AND(ISNUMBER(OFFSET('Sanitation Data'!$C$13,0,10*ROW('Sanitation Data'!C33))),CO39="Yes"),OFFSET('Sanitation Data'!$C$13,0,10*ROW('Sanitation Data'!C33)),IF(AND(ISNUMBER(OFFSET('Sanitation Data'!$C$13,0,10*ROW('Sanitation Data'!C33))),CO39="No",ISNUMBER(OFFSET('Sanitation Data'!$C$13,0,10*ROW('Sanitation Data'!C33)))),CONCATENATE("[",ROUND(OFFSET('Sanitation Data'!$C$13,0,10*ROW('Sanitation Data'!C33)),0),"]"),IF(AND(ISNUMBER(OFFSET('Sanitation Data'!$C$13,0,10*ROW('Sanitation Data'!C33))),CO39="",ISNUMBER(OFFSET('Sanitation Data'!$C$13,0,10*ROW('Sanitation Data'!C33)))),OFFSET('Sanitation Data'!$C$13,0,10*ROW('Sanitation Data'!C33)),NA())))</f>
        <v>#N/A</v>
      </c>
      <c r="AA39" s="120" t="e">
        <f ca="1">+IF(AND(ISNUMBER(OFFSET('Sanitation Data'!$D$5,0,10*ROW('Sanitation Data'!D33))),CP39="Yes"),100-OFFSET('Sanitation Data'!$D$5,0,10*ROW('Sanitation Data'!D33)),IF(AND(ISNUMBER(OFFSET('Sanitation Data'!$D$5,0,10*ROW('Sanitation Data'!D33))),CP39="No",ISNUMBER(OFFSET('Sanitation Data'!$D$5,0,10*ROW('Sanitation Data'!D33)))),CONCATENATE("[",ROUND(100-OFFSET('Sanitation Data'!$D$5,0,10*ROW('Sanitation Data'!D33)),0),"]"),IF(AND(ISNUMBER(OFFSET('Sanitation Data'!$D$5,0,10*ROW('Sanitation Data'!D33))),CP39="",ISNUMBER(OFFSET('Sanitation Data'!$D$5,0,10*ROW('Sanitation Data'!D33)))),100-OFFSET('Sanitation Data'!$D$5,0,10*ROW('Sanitation Data'!D33)),NA())))</f>
        <v>#N/A</v>
      </c>
      <c r="AB39" s="120" t="e">
        <f ca="1">+IF(AND(ISNUMBER(OFFSET('Sanitation Data'!$D$7,0,10*ROW('Sanitation Data'!D33))),CQ39="Yes"),OFFSET('Sanitation Data'!$D$7,0,10*ROW('Sanitation Data'!G33)),IF(AND(ISNUMBER(OFFSET('Sanitation Data'!$D$7,0,10*ROW('Sanitation Data'!D33))),CQ39="No",ISNUMBER(OFFSET('Sanitation Data'!$D$7,0,10*ROW('Sanitation Data'!D33)))),CONCATENATE("[",ROUND(OFFSET('Sanitation Data'!$D$7,0,10*ROW('Sanitation Data'!D33)),0),"]"),IF(AND(ISNUMBER(OFFSET('Sanitation Data'!$D$7,0,10*ROW('Sanitation Data'!D33))),CQ39="",ISNUMBER(OFFSET('Sanitation Data'!$D$7,0,10*ROW('Sanitation Data'!D33)))),OFFSET('Sanitation Data'!$D$7,0,10*ROW('Sanitation Data'!D33)),NA())))</f>
        <v>#N/A</v>
      </c>
      <c r="AC39" s="120" t="e">
        <f ca="1">+IF(AND(ISNUMBER(OFFSET('Sanitation Data'!$D$11,0,10*ROW('Sanitation Data'!D33))),CR39="Yes"),OFFSET('Sanitation Data'!$D$11,0,10*ROW('Sanitation Data'!D33)),IF(AND(ISNUMBER(OFFSET('Sanitation Data'!$D$11,0,10*ROW('Sanitation Data'!D33))),CR39="No",ISNUMBER(OFFSET('Sanitation Data'!$D$11,0,10*ROW('Sanitation Data'!D33)))),CONCATENATE("[",ROUND(OFFSET('Sanitation Data'!$D$11,0,10*ROW('Sanitation Data'!D33)),0),"]"),IF(AND(ISNUMBER(OFFSET('Sanitation Data'!$D$11,0,10*ROW('Sanitation Data'!D33))),CR39="",ISNUMBER(OFFSET('Sanitation Data'!$D$11,0,10*ROW('Sanitation Data'!D33)))),OFFSET('Sanitation Data'!$D$11,0,10*ROW('Sanitation Data'!D33)),NA())))</f>
        <v>#N/A</v>
      </c>
      <c r="AD39" s="120" t="e">
        <f ca="1">+IF(AND(ISNUMBER(OFFSET('Sanitation Data'!$D$12,0,10*ROW('Sanitation Data'!D33))),CS39="Yes"),OFFSET('Sanitation Data'!$D$12,0,10*ROW('Sanitation Data'!D33)),IF(AND(ISNUMBER(OFFSET('Sanitation Data'!$D$12,0,10*ROW('Sanitation Data'!D33))),CS39="No",ISNUMBER(OFFSET('Sanitation Data'!$D$12,0,10*ROW('Sanitation Data'!D33)))),CONCATENATE("[",ROUND(OFFSET('Sanitation Data'!$D$12,0,10*ROW('Sanitation Data'!D33)),0),"]"),IF(AND(ISNUMBER(OFFSET('Sanitation Data'!$D$12,0,10*ROW('Sanitation Data'!D33))),CS39="",ISNUMBER(OFFSET('Sanitation Data'!$D$12,0,10*ROW('Sanitation Data'!D33)))),OFFSET('Sanitation Data'!$D$12,0,10*ROW('Sanitation Data'!D33)),NA())))</f>
        <v>#N/A</v>
      </c>
      <c r="AE39" s="120" t="e">
        <f ca="1">+IF(AND(ISNUMBER(OFFSET('Sanitation Data'!$D$13,0,10*ROW('Sanitation Data'!D33))),CT39="Yes"),OFFSET('Sanitation Data'!$D$13,0,10*ROW('Sanitation Data'!D33)),IF(AND(ISNUMBER(OFFSET('Sanitation Data'!$D$13,0,10*ROW('Sanitation Data'!D33))),CT39="No",ISNUMBER(OFFSET('Sanitation Data'!$D$13,0,10*ROW('Sanitation Data'!D33)))),CONCATENATE("[",ROUND(OFFSET('Sanitation Data'!$D$13,0,10*ROW('Sanitation Data'!D33)),0),"]"),IF(AND(ISNUMBER(OFFSET('Sanitation Data'!$D$13,0,10*ROW('Sanitation Data'!D33))),CT39="",ISNUMBER(OFFSET('Sanitation Data'!$D$13,0,10*ROW('Sanitation Data'!D33)))),OFFSET('Sanitation Data'!$D$13,0,10*ROW('Sanitation Data'!D33)),NA())))</f>
        <v>#N/A</v>
      </c>
      <c r="AF39" s="120" t="e">
        <f ca="1">+IF(AND(ISNUMBER(OFFSET('Sanitation Data'!$E$5,0,10*ROW('Sanitation Data'!E33))),CU39="Yes"),100-OFFSET('Sanitation Data'!$E$5,0,10*ROW('Sanitation Data'!E33)),IF(AND(ISNUMBER(OFFSET('Sanitation Data'!$E$5,0,10*ROW('Sanitation Data'!E33))),CU39="No",ISNUMBER(OFFSET('Sanitation Data'!$E$5,0,10*ROW('Sanitation Data'!E33)))),CONCATENATE("[",ROUND(100-OFFSET('Sanitation Data'!$E$5,0,10*ROW('Sanitation Data'!E33)),0),"]"),IF(AND(ISNUMBER(OFFSET('Sanitation Data'!$E$5,0,10*ROW('Sanitation Data'!E33))),CU39="",ISNUMBER(OFFSET('Sanitation Data'!$E$5,0,10*ROW('Sanitation Data'!E33)))),100-OFFSET('Sanitation Data'!$E$5,0,10*ROW('Sanitation Data'!E33)),NA())))</f>
        <v>#N/A</v>
      </c>
      <c r="AG39" s="120" t="e">
        <f ca="1">+IF(AND(ISNUMBER(OFFSET('Sanitation Data'!$E$7,0,10*ROW('Sanitation Data'!E33))),CV39="Yes"),OFFSET('Sanitation Data'!$E$7,0,10*ROW('Sanitation Data'!E33)),IF(AND(ISNUMBER(OFFSET('Sanitation Data'!$E$7,0,10*ROW('Sanitation Data'!E33))),CV39="No",ISNUMBER(OFFSET('Sanitation Data'!$E$7,0,10*ROW('Sanitation Data'!E33)))),CONCATENATE("[",ROUND(OFFSET('Sanitation Data'!$E$7,0,10*ROW('Sanitation Data'!E33)),0),"]"),IF(AND(ISNUMBER(OFFSET('Sanitation Data'!$E$7,0,10*ROW('Sanitation Data'!E33))),CV39="",ISNUMBER(OFFSET('Sanitation Data'!$E$7,0,10*ROW('Sanitation Data'!E33)))),OFFSET('Sanitation Data'!$E$7,0,10*ROW('Sanitation Data'!E33)),NA())))</f>
        <v>#N/A</v>
      </c>
      <c r="AH39" s="120" t="e">
        <f ca="1">+IF(AND(ISNUMBER(OFFSET('Sanitation Data'!$E$11,0,10*ROW('Sanitation Data'!E33))),CW39="Yes"),OFFSET('Sanitation Data'!$E$11,0,10*ROW('Sanitation Data'!E33)),IF(AND(ISNUMBER(OFFSET('Sanitation Data'!$E$11,0,10*ROW('Sanitation Data'!E33))),CW39="No",ISNUMBER(OFFSET('Sanitation Data'!$E$11,0,10*ROW('Sanitation Data'!E33)))),CONCATENATE("[",ROUND(OFFSET('Sanitation Data'!$E$11,0,10*ROW('Sanitation Data'!E33)),0),"]"),IF(AND(ISNUMBER(OFFSET('Sanitation Data'!$E$11,0,10*ROW('Sanitation Data'!E33))),CW39="",ISNUMBER(OFFSET('Sanitation Data'!$E$11,0,10*ROW('Sanitation Data'!E33)))),OFFSET('Sanitation Data'!$E$11,0,10*ROW('Sanitation Data'!E33)),NA())))</f>
        <v>#N/A</v>
      </c>
      <c r="AI39" s="120" t="e">
        <f ca="1">+IF(AND(ISNUMBER(OFFSET('Sanitation Data'!$E$12,0,10*ROW('Sanitation Data'!E33))),CX39="Yes"),OFFSET('Sanitation Data'!$E$12,0,10*ROW('Sanitation Data'!E33)),IF(AND(ISNUMBER(OFFSET('Sanitation Data'!$E$12,0,10*ROW('Sanitation Data'!E33))),CX39="No",ISNUMBER(OFFSET('Sanitation Data'!$E$12,0,10*ROW('Sanitation Data'!E33)))),CONCATENATE("[",ROUND(OFFSET('Sanitation Data'!$E$12,0,10*ROW('Sanitation Data'!E33)),0),"]"),IF(AND(ISNUMBER(OFFSET('Sanitation Data'!$E$12,0,10*ROW('Sanitation Data'!E33))),CX39="",ISNUMBER(OFFSET('Sanitation Data'!$E$12,0,10*ROW('Sanitation Data'!E33)))),OFFSET('Sanitation Data'!$E$12,0,10*ROW('Sanitation Data'!E33)),NA())))</f>
        <v>#N/A</v>
      </c>
      <c r="AJ39" s="120" t="e">
        <f ca="1">+IF(AND(ISNUMBER(OFFSET('Sanitation Data'!$E$13,0,10*ROW('Sanitation Data'!E33))),CY39="Yes"),OFFSET('Sanitation Data'!$E$13,0,10*ROW('Sanitation Data'!E33)),IF(AND(ISNUMBER(OFFSET('Sanitation Data'!$E$13,0,10*ROW('Sanitation Data'!E33))),CY39="No",ISNUMBER(OFFSET('Sanitation Data'!$E$13,0,10*ROW('Sanitation Data'!E33)))),CONCATENATE("[",ROUND(OFFSET('Sanitation Data'!$E$13,0,10*ROW('Sanitation Data'!E33)),0),"]"),IF(AND(ISNUMBER(OFFSET('Sanitation Data'!$E$13,0,10*ROW('Sanitation Data'!E33))),CY39="",ISNUMBER(OFFSET('Sanitation Data'!$E$13,0,10*ROW('Sanitation Data'!E33)))),OFFSET('Sanitation Data'!$E$13,0,10*ROW('Sanitation Data'!E33)),NA())))</f>
        <v>#N/A</v>
      </c>
      <c r="AK39" s="120" t="e">
        <f ca="1">+IF(AND(ISNUMBER(OFFSET('Sanitation Data'!$F$5,0,10*ROW('Sanitation Data'!F33))),CZ39="Yes"),100-OFFSET('Sanitation Data'!$F$5,0,10*ROW('Sanitation Data'!F33)),IF(AND(ISNUMBER(OFFSET('Sanitation Data'!$F$5,0,10*ROW('Sanitation Data'!F33))),CZ39="No",ISNUMBER(OFFSET('Sanitation Data'!$F$5,0,10*ROW('Sanitation Data'!F33)))),CONCATENATE("[",ROUND(100-OFFSET('Sanitation Data'!$F$5,0,10*ROW('Sanitation Data'!F33)),0),"]"),IF(AND(ISNUMBER(OFFSET('Sanitation Data'!$F$5,0,10*ROW('Sanitation Data'!F33))),CZ39="",ISNUMBER(OFFSET('Sanitation Data'!$F$5,0,10*ROW('Sanitation Data'!F33)))),100-OFFSET('Sanitation Data'!$F$5,0,10*ROW('Sanitation Data'!F33)),NA())))</f>
        <v>#N/A</v>
      </c>
      <c r="AL39" s="120" t="e">
        <f ca="1">+IF(AND(ISNUMBER(OFFSET('Sanitation Data'!$F$7,0,10*ROW('Sanitation Data'!F33))),DA39="Yes"),OFFSET('Sanitation Data'!$F$7,0,10*ROW('Sanitation Data'!F33)),IF(AND(ISNUMBER(OFFSET('Sanitation Data'!$F$7,0,10*ROW('Sanitation Data'!F33))),DA39="No",ISNUMBER(OFFSET('Sanitation Data'!$F$7,0,10*ROW('Sanitation Data'!F33)))),CONCATENATE("[",ROUND(OFFSET('Sanitation Data'!$F$7,0,10*ROW('Sanitation Data'!F33)),0),"]"),IF(AND(ISNUMBER(OFFSET('Sanitation Data'!$F$7,0,10*ROW('Sanitation Data'!F33))),DA39="",ISNUMBER(OFFSET('Sanitation Data'!$F$7,0,10*ROW('Sanitation Data'!F33)))),OFFSET('Sanitation Data'!$F$7,0,10*ROW('Sanitation Data'!F33)),NA())))</f>
        <v>#N/A</v>
      </c>
      <c r="AM39" s="120" t="e">
        <f ca="1">+IF(AND(ISNUMBER(OFFSET('Sanitation Data'!$F$11,0,10*ROW('Sanitation Data'!F33))),DB39="Yes"),OFFSET('Sanitation Data'!$F$11,0,10*ROW('Sanitation Data'!F33)),IF(AND(ISNUMBER(OFFSET('Sanitation Data'!$F$11,0,10*ROW('Sanitation Data'!F33))),DB39="No",ISNUMBER(OFFSET('Sanitation Data'!$F$11,0,10*ROW('Sanitation Data'!F33)))),CONCATENATE("[",ROUND(OFFSET('Sanitation Data'!$F$11,0,10*ROW('Sanitation Data'!F33)),0),"]"),IF(AND(ISNUMBER(OFFSET('Sanitation Data'!$F$11,0,10*ROW('Sanitation Data'!F33))),DB39="",ISNUMBER(OFFSET('Sanitation Data'!$F$11,0,10*ROW('Sanitation Data'!F33)))),OFFSET('Sanitation Data'!$F$11,0,10*ROW('Sanitation Data'!F33)),NA())))</f>
        <v>#N/A</v>
      </c>
      <c r="AN39" s="120" t="e">
        <f ca="1">+IF(AND(ISNUMBER(OFFSET('Sanitation Data'!$F$12,0,10*ROW('Sanitation Data'!F33))),DC39="Yes"),OFFSET('Sanitation Data'!$F$12,0,10*ROW('Sanitation Data'!F33)),IF(AND(ISNUMBER(OFFSET('Sanitation Data'!$F$12,0,10*ROW('Sanitation Data'!F33))),DC39="No",ISNUMBER(OFFSET('Sanitation Data'!$F$12,0,10*ROW('Sanitation Data'!F33)))),CONCATENATE("[",ROUND(OFFSET('Sanitation Data'!$F$12,0,10*ROW('Sanitation Data'!F33)),0),"]"),IF(AND(ISNUMBER(OFFSET('Sanitation Data'!$F$12,0,10*ROW('Sanitation Data'!F33))),DC39="",ISNUMBER(OFFSET('Sanitation Data'!$F$12,0,10*ROW('Sanitation Data'!F33)))),OFFSET('Sanitation Data'!$F$12,0,10*ROW('Sanitation Data'!F33)),NA())))</f>
        <v>#N/A</v>
      </c>
      <c r="AO39" s="120" t="e">
        <f ca="1">+IF(AND(ISNUMBER(OFFSET('Sanitation Data'!$F$13,0,10*ROW('Sanitation Data'!F33))),DD39="Yes"),OFFSET('Sanitation Data'!$F$13,0,10*ROW('Sanitation Data'!F33)),IF(AND(ISNUMBER(OFFSET('Sanitation Data'!$F$13,0,10*ROW('Sanitation Data'!F33))),DD39="No",ISNUMBER(OFFSET('Sanitation Data'!$F$13,0,10*ROW('Sanitation Data'!F33)))),CONCATENATE("[",ROUND(OFFSET('Sanitation Data'!$F$13,0,10*ROW('Sanitation Data'!F33)),0),"]"),IF(AND(ISNUMBER(OFFSET('Sanitation Data'!$F$13,0,10*ROW('Sanitation Data'!F33))),DD39="",ISNUMBER(OFFSET('Sanitation Data'!$F$13,0,10*ROW('Sanitation Data'!F33)))),OFFSET('Sanitation Data'!$F$13,0,10*ROW('Sanitation Data'!F33)),NA())))</f>
        <v>#N/A</v>
      </c>
      <c r="AP39" s="120" t="e">
        <f ca="1">+IF(AND(ISNUMBER(OFFSET('Sanitation Data'!$G$5,0,10*ROW('Sanitation Data'!G33))),DE39="Yes"),100-OFFSET('Sanitation Data'!$G$5,0,10*ROW('Sanitation Data'!G33)),IF(AND(ISNUMBER(OFFSET('Sanitation Data'!$G$5,0,10*ROW('Sanitation Data'!G33))),DE39="No",ISNUMBER(OFFSET('Sanitation Data'!$G$5,0,10*ROW('Sanitation Data'!G33)))),CONCATENATE("[",ROUND(100-OFFSET('Sanitation Data'!$G$5,0,10*ROW('Sanitation Data'!G33)),0),"]"),IF(AND(ISNUMBER(OFFSET('Sanitation Data'!$G$5,0,10*ROW('Sanitation Data'!G33))),DE39="",ISNUMBER(OFFSET('Sanitation Data'!$G$5,0,10*ROW('Sanitation Data'!G33)))),100-OFFSET('Sanitation Data'!$G$5,0,10*ROW('Sanitation Data'!G33)),NA())))</f>
        <v>#N/A</v>
      </c>
      <c r="AQ39" s="120" t="e">
        <f ca="1">+IF(AND(ISNUMBER(OFFSET('Sanitation Data'!$G$7,0,10*ROW('Sanitation Data'!G33))),DF39="Yes"),OFFSET('Sanitation Data'!$G$7,0,10*ROW('Sanitation Data'!G33)),IF(AND(ISNUMBER(OFFSET('Sanitation Data'!$G$7,0,10*ROW('Sanitation Data'!G33))),DF39="No",ISNUMBER(OFFSET('Sanitation Data'!$G$7,0,10*ROW('Sanitation Data'!G33)))),CONCATENATE("[",ROUND(OFFSET('Sanitation Data'!$G$7,0,10*ROW('Sanitation Data'!G33)),0),"]"),IF(AND(ISNUMBER(OFFSET('Sanitation Data'!$G$7,0,10*ROW('Sanitation Data'!G33))),DF39="",ISNUMBER(OFFSET('Sanitation Data'!$G$7,0,10*ROW('Sanitation Data'!G33)))),OFFSET('Sanitation Data'!$G$7,0,10*ROW('Sanitation Data'!G33)),NA())))</f>
        <v>#N/A</v>
      </c>
      <c r="AR39" s="120" t="e">
        <f ca="1">+IF(AND(ISNUMBER(OFFSET('Sanitation Data'!$G$11,0,10*ROW('Sanitation Data'!G33))),DG39="Yes"),OFFSET('Sanitation Data'!$G$11,0,10*ROW('Sanitation Data'!G33)),IF(AND(ISNUMBER(OFFSET('Sanitation Data'!$G$11,0,10*ROW('Sanitation Data'!G33))),DG39="No",ISNUMBER(OFFSET('Sanitation Data'!$G$11,0,10*ROW('Sanitation Data'!G33)))),CONCATENATE("[",ROUND(OFFSET('Sanitation Data'!$G$11,0,10*ROW('Sanitation Data'!G33)),0),"]"),IF(AND(ISNUMBER(OFFSET('Sanitation Data'!$G$11,0,10*ROW('Sanitation Data'!G33))),DG39="",ISNUMBER(OFFSET('Sanitation Data'!$G$11,0,10*ROW('Sanitation Data'!G33)))),OFFSET('Sanitation Data'!$G$11,0,10*ROW('Sanitation Data'!G33)),NA())))</f>
        <v>#N/A</v>
      </c>
      <c r="AS39" s="120" t="e">
        <f ca="1">+IF(AND(ISNUMBER(OFFSET('Sanitation Data'!$G$12,0,10*ROW('Sanitation Data'!G33))),DH39="Yes"),OFFSET('Sanitation Data'!$G$12,0,10*ROW('Sanitation Data'!G33)),IF(AND(ISNUMBER(OFFSET('Sanitation Data'!$G$12,0,10*ROW('Sanitation Data'!G33))),DH39="No",ISNUMBER(OFFSET('Sanitation Data'!$G$12,0,10*ROW('Sanitation Data'!G33)))),CONCATENATE("[",ROUND(OFFSET('Sanitation Data'!$G$12,0,10*ROW('Sanitation Data'!G33)),0),"]"),IF(AND(ISNUMBER(OFFSET('Sanitation Data'!$G$12,0,10*ROW('Sanitation Data'!G33))),DH39="",ISNUMBER(OFFSET('Sanitation Data'!$G$12,0,10*ROW('Sanitation Data'!G33)))),OFFSET('Sanitation Data'!$G$12,0,10*ROW('Sanitation Data'!G33)),NA())))</f>
        <v>#N/A</v>
      </c>
      <c r="AT39" s="120" t="e">
        <f ca="1">+IF(AND(ISNUMBER(OFFSET('Sanitation Data'!$G$13,0,10*ROW('Sanitation Data'!G33))),DI39="Yes"),OFFSET('Sanitation Data'!$G$13,0,10*ROW('Sanitation Data'!G33)),IF(AND(ISNUMBER(OFFSET('Sanitation Data'!$G$13,0,10*ROW('Sanitation Data'!G33))),DI39="No",ISNUMBER(OFFSET('Sanitation Data'!$G$13,0,10*ROW('Sanitation Data'!G33)))),CONCATENATE("[",ROUND(OFFSET('Sanitation Data'!$G$13,0,10*ROW('Sanitation Data'!G33)),0),"]"),IF(AND(ISNUMBER(OFFSET('Sanitation Data'!$G$13,0,10*ROW('Sanitation Data'!G33))),DI39="",ISNUMBER(OFFSET('Sanitation Data'!$G$13,0,10*ROW('Sanitation Data'!G33)))),OFFSET('Sanitation Data'!$G$13,0,10*ROW('Sanitation Data'!G33)),NA())))</f>
        <v>#N/A</v>
      </c>
      <c r="AU39" s="120" t="e">
        <f ca="1">+IF(AND(ISNUMBER(OFFSET('Sanitation Data'!$H$5,0,10*ROW('Sanitation Data'!H33))),DJ39="Yes"),100-OFFSET('Sanitation Data'!$H$5,0,10*ROW('Sanitation Data'!H33)),IF(AND(ISNUMBER(OFFSET('Sanitation Data'!$H$5,0,10*ROW('Sanitation Data'!H33))),DJ39="No",ISNUMBER(OFFSET('Sanitation Data'!$H$5,0,10*ROW('Sanitation Data'!H33)))),CONCATENATE("[",ROUND(100-OFFSET('Sanitation Data'!$H$5,0,10*ROW('Sanitation Data'!H33)),0),"]"),IF(AND(ISNUMBER(OFFSET('Sanitation Data'!$H$5,0,10*ROW('Sanitation Data'!H33))),DJ39="",ISNUMBER(OFFSET('Sanitation Data'!$H$5,0,10*ROW('Sanitation Data'!H33)))),100-OFFSET('Sanitation Data'!$H$5,0,10*ROW('Sanitation Data'!H33)),NA())))</f>
        <v>#N/A</v>
      </c>
      <c r="AV39" s="120" t="e">
        <f ca="1">+IF(AND(ISNUMBER(OFFSET('Sanitation Data'!$H$7,0,10*ROW('Sanitation Data'!H33))),DK39="Yes"),OFFSET('Sanitation Data'!$H$7,0,10*ROW('Sanitation Data'!H33)),IF(AND(ISNUMBER(OFFSET('Sanitation Data'!$H$7,0,10*ROW('Sanitation Data'!H33))),DK39="No",ISNUMBER(OFFSET('Sanitation Data'!$H$7,0,10*ROW('Sanitation Data'!H33)))),CONCATENATE("[",ROUND(OFFSET('Sanitation Data'!$H$7,0,10*ROW('Sanitation Data'!H33)),0),"]"),IF(AND(ISNUMBER(OFFSET('Sanitation Data'!$H$7,0,10*ROW('Sanitation Data'!H33))),DK39="",ISNUMBER(OFFSET('Sanitation Data'!$H$7,0,10*ROW('Sanitation Data'!H33)))),OFFSET('Sanitation Data'!$H$7,0,10*ROW('Sanitation Data'!H33)),NA())))</f>
        <v>#N/A</v>
      </c>
      <c r="AW39" s="120" t="e">
        <f ca="1">+IF(AND(ISNUMBER(OFFSET('Sanitation Data'!$H$11,0,10*ROW('Sanitation Data'!H33))),DL39="Yes"),OFFSET('Sanitation Data'!$H$11,0,10*ROW('Sanitation Data'!H33)),IF(AND(ISNUMBER(OFFSET('Sanitation Data'!$H$11,0,10*ROW('Sanitation Data'!H33))),DL39="No",ISNUMBER(OFFSET('Sanitation Data'!$H$11,0,10*ROW('Sanitation Data'!H33)))),CONCATENATE("[",ROUND(OFFSET('Sanitation Data'!$H$11,0,10*ROW('Sanitation Data'!H33)),0),"]"),IF(AND(ISNUMBER(OFFSET('Sanitation Data'!$H$11,0,10*ROW('Sanitation Data'!H33))),DL39="",ISNUMBER(OFFSET('Sanitation Data'!$H$11,0,10*ROW('Sanitation Data'!H33)))),OFFSET('Sanitation Data'!$H$11,0,10*ROW('Sanitation Data'!H33)),NA())))</f>
        <v>#N/A</v>
      </c>
      <c r="AX39" s="120" t="e">
        <f ca="1">+IF(AND(ISNUMBER(OFFSET('Sanitation Data'!$H$12,0,10*ROW('Sanitation Data'!H33))),DM39="Yes"),OFFSET('Sanitation Data'!$H$12,0,10*ROW('Sanitation Data'!H33)),IF(AND(ISNUMBER(OFFSET('Sanitation Data'!$H$12,0,10*ROW('Sanitation Data'!H33))),DM39="No",ISNUMBER(OFFSET('Sanitation Data'!$H$12,0,10*ROW('Sanitation Data'!H33)))),CONCATENATE("[",ROUND(OFFSET('Sanitation Data'!$H$12,0,10*ROW('Sanitation Data'!H33)),0),"]"),IF(AND(ISNUMBER(OFFSET('Sanitation Data'!$H$12,0,10*ROW('Sanitation Data'!H33))),DM39="",ISNUMBER(OFFSET('Sanitation Data'!$H$12,0,10*ROW('Sanitation Data'!H33)))),OFFSET('Sanitation Data'!$H$12,0,10*ROW('Sanitation Data'!H33)),NA())))</f>
        <v>#N/A</v>
      </c>
      <c r="AY39" s="120" t="e">
        <f ca="1">+IF(AND(ISNUMBER(OFFSET('Sanitation Data'!$H$13,0,10*ROW('Sanitation Data'!H33))),DN39="Yes"),OFFSET('Sanitation Data'!$H$13,0,10*ROW('Sanitation Data'!H33)),IF(AND(ISNUMBER(OFFSET('Sanitation Data'!$H$13,0,10*ROW('Sanitation Data'!H33))),DN39="No",ISNUMBER(OFFSET('Sanitation Data'!$H$13,0,10*ROW('Sanitation Data'!H33)))),CONCATENATE("[",ROUND(OFFSET('Sanitation Data'!$H$13,0,10*ROW('Sanitation Data'!H33)),0),"]"),IF(AND(ISNUMBER(OFFSET('Sanitation Data'!$H$13,0,10*ROW('Sanitation Data'!H33))),DN39="",ISNUMBER(OFFSET('Sanitation Data'!$H$13,0,10*ROW('Sanitation Data'!H33)))),OFFSET('Sanitation Data'!$H$13,0,10*ROW('Sanitation Data'!H33)),NA())))</f>
        <v>#N/A</v>
      </c>
      <c r="AZ39" s="121" t="e">
        <f ca="1">+IF(AND(ISNUMBER(OFFSET('Hygiene Data'!$C$6,0,10*ROW('Hygiene Data'!C33))),DO39="Yes"),OFFSET('Hygiene Data'!$C$6,0,10*ROW('Hygiene Data'!C33)),IF(AND(ISNUMBER(OFFSET('Hygiene Data'!$C$6,0,10*ROW('Hygiene Data'!C33))),DO39="No",ISNUMBER(OFFSET('Hygiene Data'!$C$6,0,10*ROW('Hygiene Data'!C33)))),CONCATENATE("[",ROUND(OFFSET('Hygiene Data'!$C$6,0,10*ROW('Hygiene Data'!C33)),0),"]"),IF(AND(ISNUMBER(OFFSET('Hygiene Data'!$C$6,0,10*ROW('Hygiene Data'!C33))),DO39="",ISNUMBER(OFFSET('Hygiene Data'!$C$6,0,10*ROW('Hygiene Data'!C33)))),OFFSET('Hygiene Data'!$C$6,0,10*ROW('Hygiene Data'!C33)),NA())))</f>
        <v>#N/A</v>
      </c>
      <c r="BA39" s="121" t="e">
        <f ca="1">+IF(AND(ISNUMBER(OFFSET('Hygiene Data'!$C$8,0,10*ROW('Hygiene Data'!C33))),DP39="Yes"),OFFSET('Hygiene Data'!$C$8,0,10*ROW('Hygiene Data'!C33)),IF(AND(ISNUMBER(OFFSET('Hygiene Data'!$C$8,0,10*ROW('Hygiene Data'!C33))),DP39="No",ISNUMBER(OFFSET('Hygiene Data'!$C$8,0,10*ROW('Hygiene Data'!C33)))),CONCATENATE("[",ROUND(OFFSET('Hygiene Data'!$C$8,0,10*ROW('Hygiene Data'!C33)),0),"]"),IF(AND(ISNUMBER(OFFSET('Hygiene Data'!$C$8,0,10*ROW('Hygiene Data'!C33))),DP39="",ISNUMBER(OFFSET('Hygiene Data'!$C$8,0,10*ROW('Hygiene Data'!C33)))),OFFSET('Hygiene Data'!$C$8,0,10*ROW('Hygiene Data'!C33)),NA())))</f>
        <v>#N/A</v>
      </c>
      <c r="BB39" s="121" t="e">
        <f ca="1">+IF(AND(ISNUMBER(OFFSET('Hygiene Data'!$C$10,0,10*ROW('Hygiene Data'!C33))),DQ39="Yes"),OFFSET('Hygiene Data'!$C$10,0,10*ROW('Hygiene Data'!C33)),IF(AND(ISNUMBER(OFFSET('Hygiene Data'!$C$10,0,10*ROW('Hygiene Data'!C33))),DQ39="No",ISNUMBER(OFFSET('Hygiene Data'!$C$10,0,10*ROW('Hygiene Data'!C33)))),CONCATENATE("[",ROUND(OFFSET('Hygiene Data'!$C$10,0,10*ROW('Hygiene Data'!C33)),0),"]"),IF(AND(ISNUMBER(OFFSET('Hygiene Data'!$C$10,0,10*ROW('Hygiene Data'!C33))),DQ39="",ISNUMBER(OFFSET('Hygiene Data'!$C$10,0,10*ROW('Hygiene Data'!C33)))),OFFSET('Hygiene Data'!$C$10,0,10*ROW('Hygiene Data'!C33)),NA())))</f>
        <v>#N/A</v>
      </c>
      <c r="BC39" s="121" t="e">
        <f ca="1">+IF(AND(ISNUMBER(OFFSET('Hygiene Data'!$D$6,0,10*ROW('Hygiene Data'!D33))),DR39="Yes"),OFFSET('Hygiene Data'!$D$6,0,10*ROW('Hygiene Data'!D33)),IF(AND(ISNUMBER(OFFSET('Hygiene Data'!$D$6,0,10*ROW('Hygiene Data'!D33))),DR39="No",ISNUMBER(OFFSET('Hygiene Data'!$D$6,0,10*ROW('Hygiene Data'!D33)))),CONCATENATE("[",ROUND(OFFSET('Hygiene Data'!$D$6,0,10*ROW('Hygiene Data'!D33)),0),"]"),IF(AND(ISNUMBER(OFFSET('Hygiene Data'!$D$6,0,10*ROW('Hygiene Data'!D33))),DR39="",ISNUMBER(OFFSET('Hygiene Data'!$D$6,0,10*ROW('Hygiene Data'!D33)))),OFFSET('Hygiene Data'!$D$6,0,10*ROW('Hygiene Data'!D33)),NA())))</f>
        <v>#N/A</v>
      </c>
      <c r="BD39" s="121" t="e">
        <f ca="1">+IF(AND(ISNUMBER(OFFSET('Hygiene Data'!$D$8,0,10*ROW('Hygiene Data'!D33))),DS39="Yes"),OFFSET('Hygiene Data'!$D$8,0,10*ROW('Hygiene Data'!D33)),IF(AND(ISNUMBER(OFFSET('Hygiene Data'!$D$8,0,10*ROW('Hygiene Data'!D33))),DS39="No",ISNUMBER(OFFSET('Hygiene Data'!$D$8,0,10*ROW('Hygiene Data'!D33)))),CONCATENATE("[",ROUND(OFFSET('Hygiene Data'!$D$8,0,10*ROW('Hygiene Data'!D33)),0),"]"),IF(AND(ISNUMBER(OFFSET('Hygiene Data'!$D$8,0,10*ROW('Hygiene Data'!D33))),DS39="",ISNUMBER(OFFSET('Hygiene Data'!$D$8,0,10*ROW('Hygiene Data'!D33)))),OFFSET('Hygiene Data'!$D$8,0,10*ROW('Hygiene Data'!D33)),NA())))</f>
        <v>#N/A</v>
      </c>
      <c r="BE39" s="121" t="e">
        <f ca="1">+IF(AND(ISNUMBER(OFFSET('Hygiene Data'!$D$10,0,10*ROW('Hygiene Data'!D33))),DT39="Yes"),OFFSET('Hygiene Data'!$D$10,0,10*ROW('Hygiene Data'!D33)),IF(AND(ISNUMBER(OFFSET('Hygiene Data'!$D$10,0,10*ROW('Hygiene Data'!D33))),DT39="No",ISNUMBER(OFFSET('Hygiene Data'!$D$10,0,10*ROW('Hygiene Data'!D33)))),CONCATENATE("[",ROUND(OFFSET('Hygiene Data'!$D$10,0,10*ROW('Hygiene Data'!D33)),0),"]"),IF(AND(ISNUMBER(OFFSET('Hygiene Data'!$D$10,0,10*ROW('Hygiene Data'!D33))),DT39="",ISNUMBER(OFFSET('Hygiene Data'!$D$10,0,10*ROW('Hygiene Data'!D33)))),OFFSET('Hygiene Data'!$D$10,0,10*ROW('Hygiene Data'!D33)),NA())))</f>
        <v>#N/A</v>
      </c>
      <c r="BF39" s="121" t="e">
        <f ca="1">+IF(AND(ISNUMBER(OFFSET('Hygiene Data'!$E$6,0,10*ROW('Hygiene Data'!E33))),DU39="Yes"),OFFSET('Hygiene Data'!$E$6,0,10*ROW('Hygiene Data'!E33)),IF(AND(ISNUMBER(OFFSET('Hygiene Data'!$E$6,0,10*ROW('Hygiene Data'!E33))),DU39="No",ISNUMBER(OFFSET('Hygiene Data'!$E$6,0,10*ROW('Hygiene Data'!E33)))),CONCATENATE("[",ROUND(OFFSET('Hygiene Data'!$E$6,0,10*ROW('Hygiene Data'!E33)),0),"]"),IF(AND(ISNUMBER(OFFSET('Hygiene Data'!$E$6,0,10*ROW('Hygiene Data'!E33))),DU39="",ISNUMBER(OFFSET('Hygiene Data'!$E$6,0,10*ROW('Hygiene Data'!E33)))),OFFSET('Hygiene Data'!$E$6,0,10*ROW('Hygiene Data'!E33)),NA())))</f>
        <v>#N/A</v>
      </c>
      <c r="BG39" s="121" t="e">
        <f ca="1">+IF(AND(ISNUMBER(OFFSET('Hygiene Data'!$E$8,0,10*ROW('Hygiene Data'!E33))),DV39="Yes"),OFFSET('Hygiene Data'!$E$8,0,10*ROW('Hygiene Data'!E33)),IF(AND(ISNUMBER(OFFSET('Hygiene Data'!$E$8,0,10*ROW('Hygiene Data'!E33))),DV39="No",ISNUMBER(OFFSET('Hygiene Data'!$E$8,0,10*ROW('Hygiene Data'!E33)))),CONCATENATE("[",ROUND(OFFSET('Hygiene Data'!$E$8,0,10*ROW('Hygiene Data'!E33)),0),"]"),IF(AND(ISNUMBER(OFFSET('Hygiene Data'!$E$8,0,10*ROW('Hygiene Data'!E33))),DV39="",ISNUMBER(OFFSET('Hygiene Data'!$E$8,0,10*ROW('Hygiene Data'!E33)))),OFFSET('Hygiene Data'!$E$8,0,10*ROW('Hygiene Data'!E33)),NA())))</f>
        <v>#N/A</v>
      </c>
      <c r="BH39" s="121" t="e">
        <f ca="1">+IF(AND(ISNUMBER(OFFSET('Hygiene Data'!$E$10,0,10*ROW('Hygiene Data'!E33))),DW39="Yes"),OFFSET('Hygiene Data'!$E$10,0,10*ROW('Hygiene Data'!E33)),IF(AND(ISNUMBER(OFFSET('Hygiene Data'!$E$10,0,10*ROW('Hygiene Data'!E33))),DW39="No",ISNUMBER(OFFSET('Hygiene Data'!$E$10,0,10*ROW('Hygiene Data'!E33)))),CONCATENATE("[",ROUND(OFFSET('Hygiene Data'!$E$10,0,10*ROW('Hygiene Data'!E33)),0),"]"),IF(AND(ISNUMBER(OFFSET('Hygiene Data'!$E$10,0,10*ROW('Hygiene Data'!E33))),DW39="",ISNUMBER(OFFSET('Hygiene Data'!$E$10,0,10*ROW('Hygiene Data'!E33)))),OFFSET('Hygiene Data'!$E$10,0,10*ROW('Hygiene Data'!E33)),NA())))</f>
        <v>#N/A</v>
      </c>
      <c r="BI39" s="121" t="e">
        <f ca="1">+IF(AND(ISNUMBER(OFFSET('Hygiene Data'!$F$6,0,10*ROW('Hygiene Data'!F33))),DX39="Yes"),OFFSET('Hygiene Data'!$F$6,0,10*ROW('Hygiene Data'!F33)),IF(AND(ISNUMBER(OFFSET('Hygiene Data'!$F$6,0,10*ROW('Hygiene Data'!F33))),DX39="No",ISNUMBER(OFFSET('Hygiene Data'!$F$6,0,10*ROW('Hygiene Data'!F33)))),CONCATENATE("[",ROUND(OFFSET('Hygiene Data'!$F$6,0,10*ROW('Hygiene Data'!F33)),0),"]"),IF(AND(ISNUMBER(OFFSET('Hygiene Data'!$F$6,0,10*ROW('Hygiene Data'!F33))),DX39="",ISNUMBER(OFFSET('Hygiene Data'!$F$6,0,10*ROW('Hygiene Data'!F33)))),OFFSET('Hygiene Data'!$F$6,0,10*ROW('Hygiene Data'!F33)),NA())))</f>
        <v>#N/A</v>
      </c>
      <c r="BJ39" s="121" t="e">
        <f ca="1">+IF(AND(ISNUMBER(OFFSET('Hygiene Data'!$F$8,0,10*ROW('Hygiene Data'!F33))),DY39="Yes"),OFFSET('Hygiene Data'!$F$8,0,10*ROW('Hygiene Data'!F33)),IF(AND(ISNUMBER(OFFSET('Hygiene Data'!$F$8,0,10*ROW('Hygiene Data'!F33))),DY39="No",ISNUMBER(OFFSET('Hygiene Data'!$F$8,0,10*ROW('Hygiene Data'!F33)))),CONCATENATE("[",ROUND(OFFSET('Hygiene Data'!$F$8,0,10*ROW('Hygiene Data'!F33)),0),"]"),IF(AND(ISNUMBER(OFFSET('Hygiene Data'!$F$8,0,10*ROW('Hygiene Data'!F33))),DY39="",ISNUMBER(OFFSET('Hygiene Data'!$F$8,0,10*ROW('Hygiene Data'!F33)))),OFFSET('Hygiene Data'!$F$8,0,10*ROW('Hygiene Data'!F33)),NA())))</f>
        <v>#N/A</v>
      </c>
      <c r="BK39" s="121" t="e">
        <f ca="1">+IF(AND(ISNUMBER(OFFSET('Hygiene Data'!$F$10,0,10*ROW('Hygiene Data'!F33))),DZ39="Yes"),OFFSET('Hygiene Data'!$F$10,0,10*ROW('Hygiene Data'!F33)),IF(AND(ISNUMBER(OFFSET('Hygiene Data'!$F$10,0,10*ROW('Hygiene Data'!F33))),DZ39="No",ISNUMBER(OFFSET('Hygiene Data'!$F$10,0,10*ROW('Hygiene Data'!F33)))),CONCATENATE("[",ROUND(OFFSET('Hygiene Data'!$F$10,0,10*ROW('Hygiene Data'!F33)),0),"]"),IF(AND(ISNUMBER(OFFSET('Hygiene Data'!$F$10,0,10*ROW('Hygiene Data'!F33))),DZ39="",ISNUMBER(OFFSET('Hygiene Data'!$F$10,0,10*ROW('Hygiene Data'!F33)))),OFFSET('Hygiene Data'!$F$10,0,10*ROW('Hygiene Data'!F33)),NA())))</f>
        <v>#N/A</v>
      </c>
      <c r="BL39" s="121" t="e">
        <f ca="1">+IF(AND(ISNUMBER(OFFSET('Hygiene Data'!$G$6,0,10*ROW('Hygiene Data'!G33))),EA39="Yes"),OFFSET('Hygiene Data'!$G$6,0,10*ROW('Hygiene Data'!G33)),IF(AND(ISNUMBER(OFFSET('Hygiene Data'!$G$6,0,10*ROW('Hygiene Data'!G33))),EA39="No",ISNUMBER(OFFSET('Hygiene Data'!$G$6,0,10*ROW('Hygiene Data'!G33)))),CONCATENATE("[",ROUND(OFFSET('Hygiene Data'!$G$6,0,10*ROW('Hygiene Data'!G33)),0),"]"),IF(AND(ISNUMBER(OFFSET('Hygiene Data'!$G$6,0,10*ROW('Hygiene Data'!G33))),EA39="",ISNUMBER(OFFSET('Hygiene Data'!$G$6,0,10*ROW('Hygiene Data'!G33)))),OFFSET('Hygiene Data'!$G$6,0,10*ROW('Hygiene Data'!G33)),NA())))</f>
        <v>#N/A</v>
      </c>
      <c r="BM39" s="121" t="e">
        <f ca="1">+IF(AND(ISNUMBER(OFFSET('Hygiene Data'!$G$8,0,10*ROW('Hygiene Data'!G33))),EB39="Yes"),OFFSET('Hygiene Data'!$G$8,0,10*ROW('Hygiene Data'!G33)),IF(AND(ISNUMBER(OFFSET('Hygiene Data'!$G$8,0,10*ROW('Hygiene Data'!G33))),EB39="No",ISNUMBER(OFFSET('Hygiene Data'!$G$8,0,10*ROW('Hygiene Data'!G33)))),CONCATENATE("[",ROUND(OFFSET('Hygiene Data'!$G$8,0,10*ROW('Hygiene Data'!G33)),0),"]"),IF(AND(ISNUMBER(OFFSET('Hygiene Data'!$G$8,0,10*ROW('Hygiene Data'!G33))),EB39="",ISNUMBER(OFFSET('Hygiene Data'!$G$8,0,10*ROW('Hygiene Data'!G33)))),OFFSET('Hygiene Data'!$G$8,0,10*ROW('Hygiene Data'!G33)),NA())))</f>
        <v>#N/A</v>
      </c>
      <c r="BN39" s="121" t="e">
        <f ca="1">+IF(AND(ISNUMBER(OFFSET('Hygiene Data'!$G$10,0,10*ROW('Hygiene Data'!G33))),EC39="Yes"),OFFSET('Hygiene Data'!$G$10,0,10*ROW('Hygiene Data'!G33)),IF(AND(ISNUMBER(OFFSET('Hygiene Data'!$G$10,0,10*ROW('Hygiene Data'!G33))),EC39="No",ISNUMBER(OFFSET('Hygiene Data'!$G$10,0,10*ROW('Hygiene Data'!G33)))),CONCATENATE("[",ROUND(OFFSET('Hygiene Data'!$G$10,0,10*ROW('Hygiene Data'!G33)),0),"]"),IF(AND(ISNUMBER(OFFSET('Hygiene Data'!$G$10,0,10*ROW('Hygiene Data'!G33))),EC39="",ISNUMBER(OFFSET('Hygiene Data'!$G$10,0,10*ROW('Hygiene Data'!G33)))),OFFSET('Hygiene Data'!$G$10,0,10*ROW('Hygiene Data'!G33)),NA())))</f>
        <v>#N/A</v>
      </c>
      <c r="BO39" s="121" t="e">
        <f ca="1">+IF(AND(ISNUMBER(OFFSET('Hygiene Data'!$H$6,0,10*ROW('Hygiene Data'!H33))),ED39="Yes"),OFFSET('Hygiene Data'!$H$6,0,10*ROW('Hygiene Data'!H33)),IF(AND(ISNUMBER(OFFSET('Hygiene Data'!$H$6,0,10*ROW('Hygiene Data'!H33))),ED39="No",ISNUMBER(OFFSET('Hygiene Data'!$H$6,0,10*ROW('Hygiene Data'!H33)))),CONCATENATE("[",ROUND(OFFSET('Hygiene Data'!$H$6,0,10*ROW('Hygiene Data'!H33)),0),"]"),IF(AND(ISNUMBER(OFFSET('Hygiene Data'!$H$6,0,10*ROW('Hygiene Data'!H33))),ED39="",ISNUMBER(OFFSET('Hygiene Data'!$H$6,0,10*ROW('Hygiene Data'!H33)))),OFFSET('Hygiene Data'!$H$6,0,10*ROW('Hygiene Data'!H33)),NA())))</f>
        <v>#N/A</v>
      </c>
      <c r="BP39" s="121" t="e">
        <f ca="1">+IF(AND(ISNUMBER(OFFSET('Hygiene Data'!$H$8,0,10*ROW('Hygiene Data'!H33))),EE39="Yes"),OFFSET('Hygiene Data'!$H$8,0,10*ROW('Hygiene Data'!H33)),IF(AND(ISNUMBER(OFFSET('Hygiene Data'!$H$8,0,10*ROW('Hygiene Data'!H33))),EE39="No",ISNUMBER(OFFSET('Hygiene Data'!$H$8,0,10*ROW('Hygiene Data'!H33)))),CONCATENATE("[",ROUND(OFFSET('Hygiene Data'!$H$8,0,10*ROW('Hygiene Data'!H33)),0),"]"),IF(AND(ISNUMBER(OFFSET('Hygiene Data'!$H$8,0,10*ROW('Hygiene Data'!H33))),EE39="",ISNUMBER(OFFSET('Hygiene Data'!$H$8,0,10*ROW('Hygiene Data'!H33)))),OFFSET('Hygiene Data'!$H$8,0,10*ROW('Hygiene Data'!H33)),NA())))</f>
        <v>#N/A</v>
      </c>
      <c r="BQ39" s="121" t="e">
        <f ca="1">+IF(AND(ISNUMBER(OFFSET('Hygiene Data'!$H$10,0,10*ROW('Hygiene Data'!H33))),EF39="Yes"),OFFSET('Hygiene Data'!$H$10,0,10*ROW('Hygiene Data'!H33)),IF(AND(ISNUMBER(OFFSET('Hygiene Data'!$H$10,0,10*ROW('Hygiene Data'!H33))),EF39="No",ISNUMBER(OFFSET('Hygiene Data'!$H$10,0,10*ROW('Hygiene Data'!H33)))),CONCATENATE("[",ROUND(OFFSET('Hygiene Data'!$H$10,0,10*ROW('Hygiene Data'!H33)),0),"]"),IF(AND(ISNUMBER(OFFSET('Hygiene Data'!$H$10,0,10*ROW('Hygiene Data'!H33))),EF39="",ISNUMBER(OFFSET('Hygiene Data'!$H$10,0,10*ROW('Hygiene Data'!H33)))),OFFSET('Hygiene Data'!$H$10,0,10*ROW('Hygiene Data'!H33)),NA())))</f>
        <v>#N/A</v>
      </c>
      <c r="BS39" s="28" t="str">
        <f ca="1">+IF(OFFSET('Water Data'!$C$28,0,10*ROW('Water Data'!C33))="","",OFFSET('Water Data'!$C$28,0,10*ROW('Water Data'!C33)))</f>
        <v/>
      </c>
      <c r="BT39" s="28" t="str">
        <f ca="1">+IF(OFFSET('Water Data'!$C$29,0,10*ROW('Water Data'!C33))="","",OFFSET('Water Data'!$C$29,0,10*ROW('Water Data'!C33)))</f>
        <v/>
      </c>
      <c r="BU39" s="28" t="str">
        <f ca="1">+IF(OFFSET('Water Data'!$C$30,0,10*ROW('Water Data'!C33))="","",OFFSET('Water Data'!$C$30,0,10*ROW('Water Data'!C33)))</f>
        <v/>
      </c>
      <c r="BV39" s="28" t="str">
        <f ca="1">+IF(OFFSET('Water Data'!$D$28,0,10*ROW('Water Data'!D33))="","",OFFSET('Water Data'!$D$28,0,10*ROW('Water Data'!D33)))</f>
        <v/>
      </c>
      <c r="BW39" s="28" t="str">
        <f ca="1">+IF(OFFSET('Water Data'!$D$29,0,10*ROW('Water Data'!D33))="","",OFFSET('Water Data'!$D$29,0,10*ROW('Water Data'!D33)))</f>
        <v/>
      </c>
      <c r="BX39" s="28" t="str">
        <f ca="1">+IF(OFFSET('Water Data'!$D$30,0,10*ROW('Water Data'!D33))="","",OFFSET('Water Data'!$D$30,0,10*ROW('Water Data'!D33)))</f>
        <v/>
      </c>
      <c r="BY39" s="28" t="str">
        <f ca="1">+IF(OFFSET('Water Data'!$E$28,0,10*ROW('Water Data'!E33))="","",OFFSET('Water Data'!$E$28,0,10*ROW('Water Data'!E33)))</f>
        <v/>
      </c>
      <c r="BZ39" s="28" t="str">
        <f ca="1">+IF(OFFSET('Water Data'!$E$29,0,10*ROW('Water Data'!E33))="","",OFFSET('Water Data'!$E$29,0,10*ROW('Water Data'!E33)))</f>
        <v/>
      </c>
      <c r="CA39" s="28" t="str">
        <f ca="1">+IF(OFFSET('Water Data'!$E$30,0,10*ROW('Water Data'!E33))="","",OFFSET('Water Data'!$E$30,0,10*ROW('Water Data'!E33)))</f>
        <v/>
      </c>
      <c r="CB39" s="28" t="str">
        <f ca="1">+IF(OFFSET('Water Data'!$F$28,0,10*ROW('Water Data'!F33))="","",OFFSET('Water Data'!$F$28,0,10*ROW('Water Data'!F33)))</f>
        <v/>
      </c>
      <c r="CC39" s="28" t="str">
        <f ca="1">+IF(OFFSET('Water Data'!$F$29,0,10*ROW('Water Data'!F33))="","",OFFSET('Water Data'!$F$29,0,10*ROW('Water Data'!F33)))</f>
        <v/>
      </c>
      <c r="CD39" s="28" t="str">
        <f ca="1">+IF(OFFSET('Water Data'!$F$30,0,10*ROW('Water Data'!F33))="","",OFFSET('Water Data'!$F$30,0,10*ROW('Water Data'!F33)))</f>
        <v/>
      </c>
      <c r="CE39" s="28" t="str">
        <f ca="1">+IF(OFFSET('Water Data'!$G$28,0,10*ROW('Water Data'!G33))="","",OFFSET('Water Data'!$G$28,0,10*ROW('Water Data'!G33)))</f>
        <v/>
      </c>
      <c r="CF39" s="28" t="str">
        <f ca="1">+IF(OFFSET('Water Data'!$G$29,0,10*ROW('Water Data'!G33))="","",OFFSET('Water Data'!$G$29,0,10*ROW('Water Data'!G33)))</f>
        <v/>
      </c>
      <c r="CG39" s="28" t="str">
        <f ca="1">+IF(OFFSET('Water Data'!$G$30,0,10*ROW('Water Data'!G33))="","",OFFSET('Water Data'!$G$30,0,10*ROW('Water Data'!G33)))</f>
        <v/>
      </c>
      <c r="CH39" s="28" t="str">
        <f ca="1">+IF(OFFSET('Water Data'!$H$28,0,10*ROW('Water Data'!H33))="","",OFFSET('Water Data'!$H$28,0,10*ROW('Water Data'!H33)))</f>
        <v/>
      </c>
      <c r="CI39" s="28" t="str">
        <f ca="1">+IF(OFFSET('Water Data'!$H$29,0,10*ROW('Water Data'!H33))="","",OFFSET('Water Data'!$H$29,0,10*ROW('Water Data'!H33)))</f>
        <v/>
      </c>
      <c r="CJ39" s="28" t="str">
        <f ca="1">+IF(OFFSET('Water Data'!$H$30,0,10*ROW('Water Data'!H33))="","",OFFSET('Water Data'!$H$30,0,10*ROW('Water Data'!H33)))</f>
        <v/>
      </c>
      <c r="CK39" s="28" t="str">
        <f ca="1">+IF(OFFSET('Sanitation Data'!$C$29,0,10*ROW('Sanitation Data'!C33))="","",OFFSET('Sanitation Data'!$C$29,0,10*ROW('Sanitation Data'!C33)))</f>
        <v/>
      </c>
      <c r="CL39" s="28" t="str">
        <f ca="1">+IF(OFFSET('Sanitation Data'!$C$30,0,10*ROW('Sanitation Data'!C33))="","",OFFSET('Sanitation Data'!$C$30,0,10*ROW('Sanitation Data'!C33)))</f>
        <v/>
      </c>
      <c r="CM39" s="28" t="str">
        <f ca="1">+IF(OFFSET('Sanitation Data'!$C$31,0,10*ROW('Sanitation Data'!C33))="","",OFFSET('Sanitation Data'!$C$31,0,10*ROW('Sanitation Data'!C33)))</f>
        <v/>
      </c>
      <c r="CN39" s="28" t="str">
        <f ca="1">+IF(OFFSET('Sanitation Data'!$C$32,0,10*ROW('Sanitation Data'!C33))="","",OFFSET('Sanitation Data'!$C$32,0,10*ROW('Sanitation Data'!C33)))</f>
        <v/>
      </c>
      <c r="CO39" s="28" t="str">
        <f ca="1">+IF(OFFSET('Sanitation Data'!$C$33,0,10*ROW('Sanitation Data'!C33))="","",OFFSET('Sanitation Data'!$C$33,0,10*ROW('Sanitation Data'!C33)))</f>
        <v/>
      </c>
      <c r="CP39" s="28" t="str">
        <f ca="1">+IF(OFFSET('Sanitation Data'!$D$29,0,10*ROW('Sanitation Data'!D33))="","",OFFSET('Sanitation Data'!$D$29,0,10*ROW('Sanitation Data'!D33)))</f>
        <v/>
      </c>
      <c r="CQ39" s="28" t="str">
        <f ca="1">+IF(OFFSET('Sanitation Data'!$D$30,0,10*ROW('Sanitation Data'!D33))="","",OFFSET('Sanitation Data'!$D$30,0,10*ROW('Sanitation Data'!D33)))</f>
        <v/>
      </c>
      <c r="CR39" s="28" t="str">
        <f ca="1">+IF(OFFSET('Sanitation Data'!$D$31,0,10*ROW('Sanitation Data'!D33))="","",OFFSET('Sanitation Data'!$D$31,0,10*ROW('Sanitation Data'!D33)))</f>
        <v/>
      </c>
      <c r="CS39" s="28" t="str">
        <f ca="1">+IF(OFFSET('Sanitation Data'!$D$32,0,10*ROW('Sanitation Data'!D33))="","",OFFSET('Sanitation Data'!$D$32,0,10*ROW('Sanitation Data'!D33)))</f>
        <v/>
      </c>
      <c r="CT39" s="28" t="str">
        <f ca="1">+IF(OFFSET('Sanitation Data'!$D$33,0,10*ROW('Sanitation Data'!D33))="","",OFFSET('Sanitation Data'!$D$33,0,10*ROW('Sanitation Data'!D33)))</f>
        <v/>
      </c>
      <c r="CU39" s="28" t="str">
        <f ca="1">+IF(OFFSET('Sanitation Data'!$E$29,0,10*ROW('Sanitation Data'!E33))="","",OFFSET('Sanitation Data'!$E$29,0,10*ROW('Sanitation Data'!E33)))</f>
        <v/>
      </c>
      <c r="CV39" s="28" t="str">
        <f ca="1">+IF(OFFSET('Sanitation Data'!$E$30,0,10*ROW('Sanitation Data'!E33))="","",OFFSET('Sanitation Data'!$E$30,0,10*ROW('Sanitation Data'!E33)))</f>
        <v/>
      </c>
      <c r="CW39" s="28" t="str">
        <f ca="1">+IF(OFFSET('Sanitation Data'!$E$31,0,10*ROW('Sanitation Data'!E33))="","",OFFSET('Sanitation Data'!$E$31,0,10*ROW('Sanitation Data'!E33)))</f>
        <v/>
      </c>
      <c r="CX39" s="28" t="str">
        <f ca="1">+IF(OFFSET('Sanitation Data'!$E$32,0,10*ROW('Sanitation Data'!E33))="","",OFFSET('Sanitation Data'!$E$32,0,10*ROW('Sanitation Data'!E33)))</f>
        <v/>
      </c>
      <c r="CY39" s="28" t="str">
        <f ca="1">+IF(OFFSET('Sanitation Data'!$E$33,0,10*ROW('Sanitation Data'!E33))="","",OFFSET('Sanitation Data'!$E$33,0,10*ROW('Sanitation Data'!E33)))</f>
        <v/>
      </c>
      <c r="CZ39" s="28" t="str">
        <f ca="1">+IF(OFFSET('Sanitation Data'!$F$29,0,10*ROW('Sanitation Data'!F33))="","",OFFSET('Sanitation Data'!$F$29,0,10*ROW('Sanitation Data'!F33)))</f>
        <v/>
      </c>
      <c r="DA39" s="28" t="str">
        <f ca="1">+IF(OFFSET('Sanitation Data'!$F$30,0,10*ROW('Sanitation Data'!F33))="","",OFFSET('Sanitation Data'!$F$30,0,10*ROW('Sanitation Data'!F33)))</f>
        <v/>
      </c>
      <c r="DB39" s="28" t="str">
        <f ca="1">+IF(OFFSET('Sanitation Data'!$F$31,0,10*ROW('Sanitation Data'!F33))="","",OFFSET('Sanitation Data'!$F$31,0,10*ROW('Sanitation Data'!F33)))</f>
        <v/>
      </c>
      <c r="DC39" s="28" t="str">
        <f ca="1">+IF(OFFSET('Sanitation Data'!$F$32,0,10*ROW('Sanitation Data'!F33))="","",OFFSET('Sanitation Data'!$F$32,0,10*ROW('Sanitation Data'!F33)))</f>
        <v/>
      </c>
      <c r="DD39" s="28" t="str">
        <f ca="1">+IF(OFFSET('Sanitation Data'!$F$33,0,10*ROW('Sanitation Data'!F33))="","",OFFSET('Sanitation Data'!$F$33,0,10*ROW('Sanitation Data'!F33)))</f>
        <v/>
      </c>
      <c r="DE39" s="28" t="str">
        <f ca="1">+IF(OFFSET('Sanitation Data'!$G$29,0,10*ROW('Sanitation Data'!G33))="","",OFFSET('Sanitation Data'!$G$29,0,10*ROW('Sanitation Data'!G33)))</f>
        <v/>
      </c>
      <c r="DF39" s="28" t="str">
        <f ca="1">+IF(OFFSET('Sanitation Data'!$G$30,0,10*ROW('Sanitation Data'!G33))="","",OFFSET('Sanitation Data'!$G$30,0,10*ROW('Sanitation Data'!G33)))</f>
        <v/>
      </c>
      <c r="DG39" s="28" t="str">
        <f ca="1">+IF(OFFSET('Sanitation Data'!$G$31,0,10*ROW('Sanitation Data'!G33))="","",OFFSET('Sanitation Data'!$G$31,0,10*ROW('Sanitation Data'!G33)))</f>
        <v/>
      </c>
      <c r="DH39" s="28" t="str">
        <f ca="1">+IF(OFFSET('Sanitation Data'!$G$32,0,10*ROW('Sanitation Data'!G33))="","",OFFSET('Sanitation Data'!$G$32,0,10*ROW('Sanitation Data'!G33)))</f>
        <v/>
      </c>
      <c r="DI39" s="28" t="str">
        <f ca="1">+IF(OFFSET('Sanitation Data'!$G$33,0,10*ROW('Sanitation Data'!G33))="","",OFFSET('Sanitation Data'!$G$33,0,10*ROW('Sanitation Data'!G33)))</f>
        <v/>
      </c>
      <c r="DJ39" s="28" t="str">
        <f ca="1">+IF(OFFSET('Sanitation Data'!$H$29,0,10*ROW('Sanitation Data'!H33))="","",OFFSET('Sanitation Data'!$H$29,0,10*ROW('Sanitation Data'!H33)))</f>
        <v/>
      </c>
      <c r="DK39" s="28" t="str">
        <f ca="1">+IF(OFFSET('Sanitation Data'!$H$30,0,10*ROW('Sanitation Data'!H33))="","",OFFSET('Sanitation Data'!$H$30,0,10*ROW('Sanitation Data'!H33)))</f>
        <v/>
      </c>
      <c r="DL39" s="28" t="str">
        <f ca="1">+IF(OFFSET('Sanitation Data'!$H$31,0,10*ROW('Sanitation Data'!H33))="","",OFFSET('Sanitation Data'!$H$31,0,10*ROW('Sanitation Data'!H33)))</f>
        <v/>
      </c>
      <c r="DM39" s="28" t="str">
        <f ca="1">+IF(OFFSET('Sanitation Data'!$H$32,0,10*ROW('Sanitation Data'!H33))="","",OFFSET('Sanitation Data'!$H$32,0,10*ROW('Sanitation Data'!H33)))</f>
        <v/>
      </c>
      <c r="DN39" s="28" t="str">
        <f ca="1">+IF(OFFSET('Sanitation Data'!$H$33,0,10*ROW('Sanitation Data'!H33))="","",OFFSET('Sanitation Data'!$H$33,0,10*ROW('Sanitation Data'!H33)))</f>
        <v/>
      </c>
      <c r="DO39" s="28" t="str">
        <f ca="1">+IF(OFFSET('Hygiene Data'!$C$12,0,10*ROW('Hygiene Data'!C33))="","",OFFSET('Hygiene Data'!$C$12,0,10*ROW('Hygiene Data'!C33)))</f>
        <v/>
      </c>
      <c r="DP39" s="28" t="str">
        <f ca="1">+IF(OFFSET('Hygiene Data'!$C$13,0,10*ROW('Hygiene Data'!C33))="","",OFFSET('Hygiene Data'!$C$13,0,10*ROW('Hygiene Data'!C33)))</f>
        <v/>
      </c>
      <c r="DQ39" s="28" t="str">
        <f ca="1">+IF(OFFSET('Hygiene Data'!$C$14,0,10*ROW('Hygiene Data'!C33))="","",OFFSET('Hygiene Data'!$C$14,0,10*ROW('Hygiene Data'!C33)))</f>
        <v/>
      </c>
      <c r="DR39" s="28" t="str">
        <f ca="1">+IF(OFFSET('Hygiene Data'!$D$12,0,10*ROW('Hygiene Data'!D33))="","",OFFSET('Hygiene Data'!$D$12,0,10*ROW('Hygiene Data'!D33)))</f>
        <v/>
      </c>
      <c r="DS39" s="28" t="str">
        <f ca="1">+IF(OFFSET('Hygiene Data'!$D$13,0,10*ROW('Hygiene Data'!D33))="","",OFFSET('Hygiene Data'!$D$13,0,10*ROW('Hygiene Data'!D33)))</f>
        <v/>
      </c>
      <c r="DT39" s="28" t="str">
        <f ca="1">+IF(OFFSET('Hygiene Data'!$D$14,0,10*ROW('Hygiene Data'!D33))="","",OFFSET('Hygiene Data'!$D$14,0,10*ROW('Hygiene Data'!D33)))</f>
        <v/>
      </c>
      <c r="DU39" s="28" t="str">
        <f ca="1">+IF(OFFSET('Hygiene Data'!$E$12,0,10*ROW('Hygiene Data'!E33))="","",OFFSET('Hygiene Data'!$E$12,0,10*ROW('Hygiene Data'!E33)))</f>
        <v/>
      </c>
      <c r="DV39" s="28" t="str">
        <f ca="1">+IF(OFFSET('Hygiene Data'!$E$13,0,10*ROW('Hygiene Data'!E33))="","",OFFSET('Hygiene Data'!$E$13,0,10*ROW('Hygiene Data'!E33)))</f>
        <v/>
      </c>
      <c r="DW39" s="28" t="str">
        <f ca="1">+IF(OFFSET('Hygiene Data'!$E$14,0,10*ROW('Hygiene Data'!E33))="","",OFFSET('Hygiene Data'!$E$14,0,10*ROW('Hygiene Data'!E33)))</f>
        <v/>
      </c>
      <c r="DX39" s="28" t="str">
        <f ca="1">+IF(OFFSET('Hygiene Data'!$F$12,0,10*ROW('Hygiene Data'!F33))="","",OFFSET('Hygiene Data'!$F$12,0,10*ROW('Hygiene Data'!F33)))</f>
        <v/>
      </c>
      <c r="DY39" s="28" t="str">
        <f ca="1">+IF(OFFSET('Hygiene Data'!$F$13,0,10*ROW('Hygiene Data'!F33))="","",OFFSET('Hygiene Data'!$F$13,0,10*ROW('Hygiene Data'!F33)))</f>
        <v/>
      </c>
      <c r="DZ39" s="28" t="str">
        <f ca="1">+IF(OFFSET('Hygiene Data'!$F$14,0,10*ROW('Hygiene Data'!F33))="","",OFFSET('Hygiene Data'!$F$14,0,10*ROW('Hygiene Data'!F33)))</f>
        <v/>
      </c>
      <c r="EA39" s="28" t="str">
        <f ca="1">+IF(OFFSET('Hygiene Data'!$G$12,0,10*ROW('Hygiene Data'!G33))="","",OFFSET('Hygiene Data'!$G$12,0,10*ROW('Hygiene Data'!G33)))</f>
        <v/>
      </c>
      <c r="EB39" s="28" t="str">
        <f ca="1">+IF(OFFSET('Hygiene Data'!$G$13,0,10*ROW('Hygiene Data'!G33))="","",OFFSET('Hygiene Data'!$G$13,0,10*ROW('Hygiene Data'!G33)))</f>
        <v/>
      </c>
      <c r="EC39" s="28" t="str">
        <f ca="1">+IF(OFFSET('Hygiene Data'!$G$14,0,10*ROW('Hygiene Data'!G33))="","",OFFSET('Hygiene Data'!$G$14,0,10*ROW('Hygiene Data'!G33)))</f>
        <v/>
      </c>
      <c r="ED39" s="28" t="str">
        <f ca="1">+IF(OFFSET('Hygiene Data'!$H$12,0,10*ROW('Hygiene Data'!H33))="","",OFFSET('Hygiene Data'!$H$12,0,10*ROW('Hygiene Data'!H33)))</f>
        <v/>
      </c>
      <c r="EE39" s="28" t="str">
        <f ca="1">+IF(OFFSET('Hygiene Data'!$H$13,0,10*ROW('Hygiene Data'!H33))="","",OFFSET('Hygiene Data'!$H$13,0,10*ROW('Hygiene Data'!H33)))</f>
        <v/>
      </c>
      <c r="EF39" s="28" t="str">
        <f ca="1">+IF(OFFSET('Hygiene Data'!$H$14,0,10*ROW('Hygiene Data'!H33))="","",OFFSET('Hygiene Data'!$H$14,0,10*ROW('Hygiene Data'!H33)))</f>
        <v/>
      </c>
    </row>
    <row r="40" spans="1:136" x14ac:dyDescent="0.2">
      <c r="A40" s="44" t="str">
        <f ca="1">+IF(OFFSET('Water Data'!$B$1,0,10*ROW('Water Data'!B37))="","",OFFSET('Water Data'!$B$1,0,10*ROW('Water Data'!B37)))</f>
        <v/>
      </c>
      <c r="B40" s="44" t="str">
        <f ca="1">+IF(OFFSET('Water Data'!$A$3,0,10*ROW('Water Data'!A37))="","",OFFSET('Water Data'!$A$3,0,10*ROW('Water Data'!A37)))</f>
        <v/>
      </c>
      <c r="C40" s="44" t="str">
        <f ca="1">+IF(OFFSET('Water Data'!$C$3,0,10*ROW('Water Data'!C37))="","",OFFSET('Water Data'!$C$3,0,10*ROW('Water Data'!C37)))</f>
        <v/>
      </c>
      <c r="D40" s="119" t="e">
        <f ca="1">+IF(AND(ISNUMBER(OFFSET('Water Data'!$C$5,0,10*ROW('Water Data'!C34))),BS40="Yes"),100-OFFSET('Water Data'!$C$5,0,10*ROW('Water Data'!C34)),IF(AND(ISNUMBER(OFFSET('Water Data'!$C$5,0,10*ROW('Water Data'!C34))),BS40="No",ISNUMBER(OFFSET('Water Data'!$C$5,0,10*ROW('Water Data'!C34)))),CONCATENATE("[",ROUND(100-OFFSET('Water Data'!$C$5,0,10*ROW('Water Data'!C34)),0),"]"),IF(AND(ISNUMBER(OFFSET('Water Data'!$C$5,0,10*ROW('Water Data'!C34))),BS40="",ISNUMBER(OFFSET('Water Data'!$C$5,0,10*ROW('Water Data'!C34)))),100-OFFSET('Water Data'!$C$5,0,10*ROW('Water Data'!C34)),NA())))</f>
        <v>#N/A</v>
      </c>
      <c r="E40" s="119" t="e">
        <f ca="1">+IF(AND(ISNUMBER(OFFSET('Water Data'!$C$7,0,10*ROW('Water Data'!D34))),BT40="Yes"),OFFSET('Water Data'!$C$7,0,10*ROW('Water Data'!C34)),IF(AND(ISNUMBER(OFFSET('Water Data'!$C$7,0,10*ROW('Water Data'!C34))),BT40="No",ISNUMBER(OFFSET('Water Data'!$C$7,0,10*ROW('Water Data'!C34)))),CONCATENATE("[",ROUND(OFFSET('Water Data'!$C$7,0,10*ROW('Water Data'!C34)),0),"]"),IF(AND(ISNUMBER(OFFSET('Water Data'!$C$7,0,10*ROW('Water Data'!C34))),BT40="",ISNUMBER(OFFSET('Water Data'!$C$7,0,10*ROW('Water Data'!C34)))),OFFSET('Water Data'!$C$7,0,10*ROW('Water Data'!C34)),NA())))</f>
        <v>#N/A</v>
      </c>
      <c r="F40" s="119" t="e">
        <f ca="1">+IF(AND(ISNUMBER(OFFSET('Water Data'!$C$10,0,10*ROW('Water Data'!C34))),BU40="Yes"),OFFSET('Water Data'!$C$10,0,10*ROW('Water Data'!C34)),IF(AND(ISNUMBER(OFFSET('Water Data'!$C$10,0,10*ROW('Water Data'!C34))),BU40="No",ISNUMBER(OFFSET('Water Data'!$C$10,0,10*ROW('Water Data'!C34)))),CONCATENATE("[",ROUND(OFFSET('Water Data'!$C$10,0,10*ROW('Water Data'!C34)),0),"]"),IF(AND(ISNUMBER(OFFSET('Water Data'!$C$10,0,10*ROW('Water Data'!C34))),BU40="",ISNUMBER(OFFSET('Water Data'!$C$10,0,10*ROW('Water Data'!C34)))),OFFSET('Water Data'!$C$10,0,10*ROW('Water Data'!C34)),NA())))</f>
        <v>#N/A</v>
      </c>
      <c r="G40" s="119" t="e">
        <f ca="1">+IF(AND(ISNUMBER(OFFSET('Water Data'!$D$5,0,10*ROW('Water Data'!D34))),BV40="Yes"),100-OFFSET('Water Data'!$D$5,0,10*ROW('Water Data'!D34)),IF(AND(ISNUMBER(OFFSET('Water Data'!$D$5,0,10*ROW('Water Data'!D34))),BV40="No",ISNUMBER(OFFSET('Water Data'!$D$5,0,10*ROW('Water Data'!D34)))),CONCATENATE("[",ROUND(100-OFFSET('Water Data'!$D$5,0,10*ROW('Water Data'!D34)),0),"]"),IF(AND(ISNUMBER(OFFSET('Water Data'!$D$5,0,10*ROW('Water Data'!D34))),BV40="",ISNUMBER(OFFSET('Water Data'!$D$5,0,10*ROW('Water Data'!D34)))),100-OFFSET('Water Data'!$D$5,0,10*ROW('Water Data'!D34)),NA())))</f>
        <v>#N/A</v>
      </c>
      <c r="H40" s="119" t="e">
        <f ca="1">+IF(AND(ISNUMBER(OFFSET('Water Data'!$D$7,0,10*ROW('Water Data'!D34))),BW40="Yes"),OFFSET('Water Data'!$D$7,0,10*ROW('Water Data'!D34)),IF(AND(ISNUMBER(OFFSET('Water Data'!$D$7,0,10*ROW('Water Data'!D34))),BW40="No",ISNUMBER(OFFSET('Water Data'!$D$7,0,10*ROW('Water Data'!D34)))),CONCATENATE("[",ROUND(OFFSET('Water Data'!$C$7,0,10*ROW('Water Data'!D34)),0),"]"),IF(AND(ISNUMBER(OFFSET('Water Data'!$D$7,0,10*ROW('Water Data'!D34))),BW40="",ISNUMBER(OFFSET('Water Data'!$D$7,0,10*ROW('Water Data'!D34)))),OFFSET('Water Data'!$D$7,0,10*ROW('Water Data'!D34)),NA())))</f>
        <v>#N/A</v>
      </c>
      <c r="I40" s="119" t="e">
        <f ca="1">+IF(AND(ISNUMBER(OFFSET('Water Data'!$D$10,0,10*ROW('Water Data'!D34))),BX40="Yes"),OFFSET('Water Data'!$D$10,0,10*ROW('Water Data'!D34)),IF(AND(ISNUMBER(OFFSET('Water Data'!$D$10,0,10*ROW('Water Data'!D34))),BX40="No",ISNUMBER(OFFSET('Water Data'!$D$10,0,10*ROW('Water Data'!D34)))),CONCATENATE("[",ROUND(OFFSET('Water Data'!$D$10,0,10*ROW('Water Data'!D34)),0),"]"),IF(AND(ISNUMBER(OFFSET('Water Data'!$D$10,0,10*ROW('Water Data'!D34))),BX40="",ISNUMBER(OFFSET('Water Data'!$D$10,0,10*ROW('Water Data'!D34)))),OFFSET('Water Data'!$D$10,0,10*ROW('Water Data'!D34)),NA())))</f>
        <v>#N/A</v>
      </c>
      <c r="J40" s="119" t="e">
        <f ca="1">+IF(AND(ISNUMBER(OFFSET('Water Data'!$E$5,0,10*ROW('Water Data'!E34))),BY40="Yes"),100-OFFSET('Water Data'!$E$5,0,10*ROW('Water Data'!E34)),IF(AND(ISNUMBER(OFFSET('Water Data'!$E$5,0,10*ROW('Water Data'!E34))),BY40="No",ISNUMBER(OFFSET('Water Data'!$E$5,0,10*ROW('Water Data'!E34)))),CONCATENATE("[",ROUND(100-OFFSET('Water Data'!$E$5,0,10*ROW('Water Data'!E34)),0),"]"),IF(AND(ISNUMBER(OFFSET('Water Data'!$E$5,0,10*ROW('Water Data'!E34))),BY40="",ISNUMBER(OFFSET('Water Data'!$E$5,0,10*ROW('Water Data'!E34)))),100-OFFSET('Water Data'!$E$5,0,10*ROW('Water Data'!E34)),NA())))</f>
        <v>#N/A</v>
      </c>
      <c r="K40" s="119" t="e">
        <f ca="1">+IF(AND(ISNUMBER(OFFSET('Water Data'!$E$7,0,10*ROW('Water Data'!E34))),BZ40="Yes"),OFFSET('Water Data'!$E$7,0,10*ROW('Water Data'!E34)),IF(AND(ISNUMBER(OFFSET('Water Data'!$E$7,0,10*ROW('Water Data'!E34))),BZ40="No",ISNUMBER(OFFSET('Water Data'!$E$7,0,10*ROW('Water Data'!E34)))),CONCATENATE("[",ROUND(OFFSET('Water Data'!$E$7,0,10*ROW('Water Data'!E34)),0),"]"),IF(AND(ISNUMBER(OFFSET('Water Data'!$E$7,0,10*ROW('Water Data'!E34))),BZ40="",ISNUMBER(OFFSET('Water Data'!$E$7,0,10*ROW('Water Data'!E34)))),OFFSET('Water Data'!$E$7,0,10*ROW('Water Data'!E34)),NA())))</f>
        <v>#N/A</v>
      </c>
      <c r="L40" s="119" t="e">
        <f ca="1">+IF(AND(ISNUMBER(OFFSET('Water Data'!$E$10,0,10*ROW('Water Data'!E34))),CA40="Yes"),OFFSET('Water Data'!$E$10,0,10*ROW('Water Data'!E34)),IF(AND(ISNUMBER(OFFSET('Water Data'!$E$10,0,10*ROW('Water Data'!E34))),CA40="No",ISNUMBER(OFFSET('Water Data'!$E$10,0,10*ROW('Water Data'!E34)))),CONCATENATE("[",ROUND(OFFSET('Water Data'!$E$10,0,10*ROW('Water Data'!E34)),0),"]"),IF(AND(ISNUMBER(OFFSET('Water Data'!$E$10,0,10*ROW('Water Data'!E34))),CA40="",ISNUMBER(OFFSET('Water Data'!$E$10,0,10*ROW('Water Data'!E34)))),OFFSET('Water Data'!$E$10,0,10*ROW('Water Data'!E34)),NA())))</f>
        <v>#N/A</v>
      </c>
      <c r="M40" s="119" t="e">
        <f ca="1">+IF(AND(ISNUMBER(OFFSET('Water Data'!$F$5,0,10*ROW('Water Data'!F34))),CB40="Yes"),100-OFFSET('Water Data'!$F$5,0,10*ROW('Water Data'!F34)),IF(AND(ISNUMBER(OFFSET('Water Data'!$F$5,0,10*ROW('Water Data'!F34))),CB40="No",ISNUMBER(OFFSET('Water Data'!$F$5,0,10*ROW('Water Data'!F34)))),CONCATENATE("[",ROUND(100-OFFSET('Water Data'!$F$5,0,10*ROW('Water Data'!F34)),0),"]"),IF(AND(ISNUMBER(OFFSET('Water Data'!$F$5,0,10*ROW('Water Data'!F34))),CB40="",ISNUMBER(OFFSET('Water Data'!$F$5,0,10*ROW('Water Data'!F34)))),100-OFFSET('Water Data'!$F$5,0,10*ROW('Water Data'!F34)),NA())))</f>
        <v>#N/A</v>
      </c>
      <c r="N40" s="119" t="e">
        <f ca="1">+IF(AND(ISNUMBER(OFFSET('Water Data'!$F$7,0,10*ROW('Water Data'!F34))),CC40="Yes"),OFFSET('Water Data'!$F$7,0,10*ROW('Water Data'!F34)),IF(AND(ISNUMBER(OFFSET('Water Data'!$F$7,0,10*ROW('Water Data'!F34))),CC40="No",ISNUMBER(OFFSET('Water Data'!$F$7,0,10*ROW('Water Data'!F34)))),CONCATENATE("[",ROUND(OFFSET('Water Data'!$F$7,0,10*ROW('Water Data'!F34)),0),"]"),IF(AND(ISNUMBER(OFFSET('Water Data'!$F$7,0,10*ROW('Water Data'!F34))),CC40="",ISNUMBER(OFFSET('Water Data'!$F$7,0,10*ROW('Water Data'!F34)))),OFFSET('Water Data'!$F$7,0,10*ROW('Water Data'!F34)),NA())))</f>
        <v>#N/A</v>
      </c>
      <c r="O40" s="119" t="e">
        <f ca="1">+IF(AND(ISNUMBER(OFFSET('Water Data'!$F$10,0,10*ROW('Water Data'!F34))),CD40="Yes"),OFFSET('Water Data'!$F$10,0,10*ROW('Water Data'!F34)),IF(AND(ISNUMBER(OFFSET('Water Data'!$F$10,0,10*ROW('Water Data'!F34))),CD40="No",ISNUMBER(OFFSET('Water Data'!$F$10,0,10*ROW('Water Data'!F34)))),CONCATENATE("[",ROUND(OFFSET('Water Data'!$F$10,0,10*ROW('Water Data'!F34)),0),"]"),IF(AND(ISNUMBER(OFFSET('Water Data'!$F$10,0,10*ROW('Water Data'!F34))),CD40="",ISNUMBER(OFFSET('Water Data'!$F$10,0,10*ROW('Water Data'!F34)))),OFFSET('Water Data'!$F$10,0,10*ROW('Water Data'!F34)),NA())))</f>
        <v>#N/A</v>
      </c>
      <c r="P40" s="119" t="e">
        <f ca="1">+IF(AND(ISNUMBER(OFFSET('Water Data'!$G$5,0,10*ROW('Water Data'!G34))),CE40="Yes"),100-OFFSET('Water Data'!$G$5,0,10*ROW('Water Data'!G34)),IF(AND(ISNUMBER(OFFSET('Water Data'!$G$5,0,10*ROW('Water Data'!G34))),CE40="No",ISNUMBER(OFFSET('Water Data'!$G$5,0,10*ROW('Water Data'!G34)))),CONCATENATE("[",ROUND(100-OFFSET('Water Data'!$G$5,0,10*ROW('Water Data'!G34)),0),"]"),IF(AND(ISNUMBER(OFFSET('Water Data'!$G$5,0,10*ROW('Water Data'!G34))),CE40="",ISNUMBER(OFFSET('Water Data'!$G$5,0,10*ROW('Water Data'!G34)))),100-OFFSET('Water Data'!$G$5,0,10*ROW('Water Data'!G34)),NA())))</f>
        <v>#N/A</v>
      </c>
      <c r="Q40" s="119" t="e">
        <f ca="1">+IF(AND(ISNUMBER(OFFSET('Water Data'!$G$7,0,10*ROW('Water Data'!G34))),CF40="Yes"),OFFSET('Water Data'!$G$7,0,10*ROW('Water Data'!G34)),IF(AND(ISNUMBER(OFFSET('Water Data'!$G$7,0,10*ROW('Water Data'!G34))),CF40="No",ISNUMBER(OFFSET('Water Data'!$G$7,0,10*ROW('Water Data'!G34)))),CONCATENATE("[",ROUND(OFFSET('Water Data'!$G$7,0,10*ROW('Water Data'!G34)),0),"]"),IF(AND(ISNUMBER(OFFSET('Water Data'!$G$7,0,10*ROW('Water Data'!G34))),CF40="",ISNUMBER(OFFSET('Water Data'!$G$7,0,10*ROW('Water Data'!G34)))),OFFSET('Water Data'!$G$7,0,10*ROW('Water Data'!G34)),NA())))</f>
        <v>#N/A</v>
      </c>
      <c r="R40" s="119" t="e">
        <f ca="1">+IF(AND(ISNUMBER(OFFSET('Water Data'!$G$10,0,10*ROW('Water Data'!G34))),CG40="Yes"),OFFSET('Water Data'!$G$10,0,10*ROW('Water Data'!G34)),IF(AND(ISNUMBER(OFFSET('Water Data'!$G$10,0,10*ROW('Water Data'!G34))),CG40="No",ISNUMBER(OFFSET('Water Data'!$G$10,0,10*ROW('Water Data'!G34)))),CONCATENATE("[",ROUND(OFFSET('Water Data'!$G$10,0,10*ROW('Water Data'!G34)),0),"]"),IF(AND(ISNUMBER(OFFSET('Water Data'!$G$10,0,10*ROW('Water Data'!G34))),CG40="",ISNUMBER(OFFSET('Water Data'!$G$10,0,10*ROW('Water Data'!G34)))),OFFSET('Water Data'!$G$10,0,10*ROW('Water Data'!G34)),NA())))</f>
        <v>#N/A</v>
      </c>
      <c r="S40" s="119" t="e">
        <f ca="1">+IF(AND(ISNUMBER(OFFSET('Water Data'!$H$5,0,10*ROW('Water Data'!H34))),CH40="Yes"),100-OFFSET('Water Data'!$H$5,0,10*ROW('Water Data'!H34)),IF(AND(ISNUMBER(OFFSET('Water Data'!$H$5,0,10*ROW('Water Data'!H34))),CH40="No",ISNUMBER(OFFSET('Water Data'!$H$5,0,10*ROW('Water Data'!H34)))),CONCATENATE("[",ROUND(100-OFFSET('Water Data'!$H$5,0,10*ROW('Water Data'!H34)),0),"]"),IF(AND(ISNUMBER(OFFSET('Water Data'!$H$5,0,10*ROW('Water Data'!H34))),CH40="",ISNUMBER(OFFSET('Water Data'!$H$5,0,10*ROW('Water Data'!H34)))),100-OFFSET('Water Data'!$H$5,0,10*ROW('Water Data'!H34)),NA())))</f>
        <v>#N/A</v>
      </c>
      <c r="T40" s="119" t="e">
        <f ca="1">+IF(AND(ISNUMBER(OFFSET('Water Data'!$H$7,0,10*ROW('Water Data'!H34))),CI40="Yes"),OFFSET('Water Data'!$H$7,0,10*ROW('Water Data'!H34)),IF(AND(ISNUMBER(OFFSET('Water Data'!$H$7,0,10*ROW('Water Data'!H34))),CI40="No",ISNUMBER(OFFSET('Water Data'!$H$7,0,10*ROW('Water Data'!H34)))),CONCATENATE("[",ROUND(OFFSET('Water Data'!$H$7,0,10*ROW('Water Data'!H34)),0),"]"),IF(AND(ISNUMBER(OFFSET('Water Data'!$H$7,0,10*ROW('Water Data'!H34))),CI40="",ISNUMBER(OFFSET('Water Data'!$H$7,0,10*ROW('Water Data'!H34)))),OFFSET('Water Data'!$H$7,0,10*ROW('Water Data'!H34)),NA())))</f>
        <v>#N/A</v>
      </c>
      <c r="U40" s="119" t="e">
        <f ca="1">+IF(AND(ISNUMBER(OFFSET('Water Data'!$H$10,0,10*ROW('Water Data'!H34))),CJ40="Yes"),OFFSET('Water Data'!$H$10,0,10*ROW('Water Data'!H34)),IF(AND(ISNUMBER(OFFSET('Water Data'!$H$10,0,10*ROW('Water Data'!H34))),CJ40="No",ISNUMBER(OFFSET('Water Data'!$H$10,0,10*ROW('Water Data'!H34)))),CONCATENATE("[",ROUND(OFFSET('Water Data'!$H$10,0,10*ROW('Water Data'!H34)),0),"]"),IF(AND(ISNUMBER(OFFSET('Water Data'!$H$10,0,10*ROW('Water Data'!H34))),CJ40="",ISNUMBER(OFFSET('Water Data'!$H$10,0,10*ROW('Water Data'!H34)))),OFFSET('Water Data'!$H$10,0,10*ROW('Water Data'!H34)),NA())))</f>
        <v>#N/A</v>
      </c>
      <c r="V40" s="120" t="e">
        <f ca="1">+IF(AND(ISNUMBER(OFFSET('Sanitation Data'!$C$5,0,10*ROW('Sanitation Data'!C34))),CK40="Yes"),100-OFFSET('Sanitation Data'!$C$5,0,10*ROW('Sanitation Data'!C34)),IF(AND(ISNUMBER(OFFSET('Sanitation Data'!$C$5,0,10*ROW('Sanitation Data'!C34))),CK40="No",ISNUMBER(OFFSET('Sanitation Data'!$C$5,0,10*ROW('Sanitation Data'!C34)))),CONCATENATE("[",ROUND(100-OFFSET('Sanitation Data'!$C$5,0,10*ROW('Sanitation Data'!C34)),0),"]"),IF(AND(ISNUMBER(OFFSET('Sanitation Data'!$C$5,0,10*ROW('Sanitation Data'!C34))),CK40="",ISNUMBER(OFFSET('Sanitation Data'!$C$5,0,10*ROW('Sanitation Data'!C34)))),100-OFFSET('Sanitation Data'!$C$5,0,10*ROW('Sanitation Data'!C34)),NA())))</f>
        <v>#N/A</v>
      </c>
      <c r="W40" s="120" t="e">
        <f ca="1">+IF(AND(ISNUMBER(OFFSET('Sanitation Data'!$C$7,0,10*ROW('Sanitation Data'!C34))),CL40="Yes"),OFFSET('Sanitation Data'!$C$7,0,10*ROW('Sanitation Data'!C34)),IF(AND(ISNUMBER(OFFSET('Sanitation Data'!$C$7,0,10*ROW('Sanitation Data'!C34))),CL40="No",ISNUMBER(OFFSET('Sanitation Data'!$C$7,0,10*ROW('Sanitation Data'!C34)))),CONCATENATE("[",ROUND(OFFSET('Sanitation Data'!$C$7,0,10*ROW('Sanitation Data'!C34)),0),"]"),IF(AND(ISNUMBER(OFFSET('Sanitation Data'!$C$7,0,10*ROW('Sanitation Data'!C34))),CL40="",ISNUMBER(OFFSET('Sanitation Data'!$C$7,0,10*ROW('Sanitation Data'!C34)))),OFFSET('Sanitation Data'!$C$7,0,10*ROW('Sanitation Data'!C34)),NA())))</f>
        <v>#N/A</v>
      </c>
      <c r="X40" s="120" t="e">
        <f ca="1">+IF(AND(ISNUMBER(OFFSET('Sanitation Data'!$C$11,0,10*ROW('Sanitation Data'!C34))),CM40="Yes"),OFFSET('Sanitation Data'!$C$11,0,10*ROW('Sanitation Data'!C34)),IF(AND(ISNUMBER(OFFSET('Sanitation Data'!$C$11,0,10*ROW('Sanitation Data'!C34))),CM40="No",ISNUMBER(OFFSET('Sanitation Data'!$C$11,0,10*ROW('Sanitation Data'!C34)))),CONCATENATE("[",ROUND(OFFSET('Sanitation Data'!$C$11,0,10*ROW('Sanitation Data'!C34)),0),"]"),IF(AND(ISNUMBER(OFFSET('Sanitation Data'!$C$11,0,10*ROW('Sanitation Data'!C34))),CM40="",ISNUMBER(OFFSET('Sanitation Data'!$C$11,0,10*ROW('Sanitation Data'!C34)))),OFFSET('Sanitation Data'!$C$11,0,10*ROW('Sanitation Data'!C34)),NA())))</f>
        <v>#N/A</v>
      </c>
      <c r="Y40" s="120" t="e">
        <f ca="1">+IF(AND(ISNUMBER(OFFSET('Sanitation Data'!$C$12,0,10*ROW('Sanitation Data'!C34))),CN40="Yes"),OFFSET('Sanitation Data'!$C$12,0,10*ROW('Sanitation Data'!C34)),IF(AND(ISNUMBER(OFFSET('Sanitation Data'!$C$12,0,10*ROW('Sanitation Data'!C34))),CN40="No",ISNUMBER(OFFSET('Sanitation Data'!$C$12,0,10*ROW('Sanitation Data'!C34)))),CONCATENATE("[",ROUND(OFFSET('Sanitation Data'!$C$12,0,10*ROW('Sanitation Data'!C34)),0),"]"),IF(AND(ISNUMBER(OFFSET('Sanitation Data'!$C$12,0,10*ROW('Sanitation Data'!C34))),CN40="",ISNUMBER(OFFSET('Sanitation Data'!$C$12,0,10*ROW('Sanitation Data'!C34)))),OFFSET('Sanitation Data'!$C$12,0,10*ROW('Sanitation Data'!C34)),NA())))</f>
        <v>#N/A</v>
      </c>
      <c r="Z40" s="120" t="e">
        <f ca="1">+IF(AND(ISNUMBER(OFFSET('Sanitation Data'!$C$13,0,10*ROW('Sanitation Data'!C34))),CO40="Yes"),OFFSET('Sanitation Data'!$C$13,0,10*ROW('Sanitation Data'!C34)),IF(AND(ISNUMBER(OFFSET('Sanitation Data'!$C$13,0,10*ROW('Sanitation Data'!C34))),CO40="No",ISNUMBER(OFFSET('Sanitation Data'!$C$13,0,10*ROW('Sanitation Data'!C34)))),CONCATENATE("[",ROUND(OFFSET('Sanitation Data'!$C$13,0,10*ROW('Sanitation Data'!C34)),0),"]"),IF(AND(ISNUMBER(OFFSET('Sanitation Data'!$C$13,0,10*ROW('Sanitation Data'!C34))),CO40="",ISNUMBER(OFFSET('Sanitation Data'!$C$13,0,10*ROW('Sanitation Data'!C34)))),OFFSET('Sanitation Data'!$C$13,0,10*ROW('Sanitation Data'!C34)),NA())))</f>
        <v>#N/A</v>
      </c>
      <c r="AA40" s="120" t="e">
        <f ca="1">+IF(AND(ISNUMBER(OFFSET('Sanitation Data'!$D$5,0,10*ROW('Sanitation Data'!D34))),CP40="Yes"),100-OFFSET('Sanitation Data'!$D$5,0,10*ROW('Sanitation Data'!D34)),IF(AND(ISNUMBER(OFFSET('Sanitation Data'!$D$5,0,10*ROW('Sanitation Data'!D34))),CP40="No",ISNUMBER(OFFSET('Sanitation Data'!$D$5,0,10*ROW('Sanitation Data'!D34)))),CONCATENATE("[",ROUND(100-OFFSET('Sanitation Data'!$D$5,0,10*ROW('Sanitation Data'!D34)),0),"]"),IF(AND(ISNUMBER(OFFSET('Sanitation Data'!$D$5,0,10*ROW('Sanitation Data'!D34))),CP40="",ISNUMBER(OFFSET('Sanitation Data'!$D$5,0,10*ROW('Sanitation Data'!D34)))),100-OFFSET('Sanitation Data'!$D$5,0,10*ROW('Sanitation Data'!D34)),NA())))</f>
        <v>#N/A</v>
      </c>
      <c r="AB40" s="120" t="e">
        <f ca="1">+IF(AND(ISNUMBER(OFFSET('Sanitation Data'!$D$7,0,10*ROW('Sanitation Data'!D34))),CQ40="Yes"),OFFSET('Sanitation Data'!$D$7,0,10*ROW('Sanitation Data'!G34)),IF(AND(ISNUMBER(OFFSET('Sanitation Data'!$D$7,0,10*ROW('Sanitation Data'!D34))),CQ40="No",ISNUMBER(OFFSET('Sanitation Data'!$D$7,0,10*ROW('Sanitation Data'!D34)))),CONCATENATE("[",ROUND(OFFSET('Sanitation Data'!$D$7,0,10*ROW('Sanitation Data'!D34)),0),"]"),IF(AND(ISNUMBER(OFFSET('Sanitation Data'!$D$7,0,10*ROW('Sanitation Data'!D34))),CQ40="",ISNUMBER(OFFSET('Sanitation Data'!$D$7,0,10*ROW('Sanitation Data'!D34)))),OFFSET('Sanitation Data'!$D$7,0,10*ROW('Sanitation Data'!D34)),NA())))</f>
        <v>#N/A</v>
      </c>
      <c r="AC40" s="120" t="e">
        <f ca="1">+IF(AND(ISNUMBER(OFFSET('Sanitation Data'!$D$11,0,10*ROW('Sanitation Data'!D34))),CR40="Yes"),OFFSET('Sanitation Data'!$D$11,0,10*ROW('Sanitation Data'!D34)),IF(AND(ISNUMBER(OFFSET('Sanitation Data'!$D$11,0,10*ROW('Sanitation Data'!D34))),CR40="No",ISNUMBER(OFFSET('Sanitation Data'!$D$11,0,10*ROW('Sanitation Data'!D34)))),CONCATENATE("[",ROUND(OFFSET('Sanitation Data'!$D$11,0,10*ROW('Sanitation Data'!D34)),0),"]"),IF(AND(ISNUMBER(OFFSET('Sanitation Data'!$D$11,0,10*ROW('Sanitation Data'!D34))),CR40="",ISNUMBER(OFFSET('Sanitation Data'!$D$11,0,10*ROW('Sanitation Data'!D34)))),OFFSET('Sanitation Data'!$D$11,0,10*ROW('Sanitation Data'!D34)),NA())))</f>
        <v>#N/A</v>
      </c>
      <c r="AD40" s="120" t="e">
        <f ca="1">+IF(AND(ISNUMBER(OFFSET('Sanitation Data'!$D$12,0,10*ROW('Sanitation Data'!D34))),CS40="Yes"),OFFSET('Sanitation Data'!$D$12,0,10*ROW('Sanitation Data'!D34)),IF(AND(ISNUMBER(OFFSET('Sanitation Data'!$D$12,0,10*ROW('Sanitation Data'!D34))),CS40="No",ISNUMBER(OFFSET('Sanitation Data'!$D$12,0,10*ROW('Sanitation Data'!D34)))),CONCATENATE("[",ROUND(OFFSET('Sanitation Data'!$D$12,0,10*ROW('Sanitation Data'!D34)),0),"]"),IF(AND(ISNUMBER(OFFSET('Sanitation Data'!$D$12,0,10*ROW('Sanitation Data'!D34))),CS40="",ISNUMBER(OFFSET('Sanitation Data'!$D$12,0,10*ROW('Sanitation Data'!D34)))),OFFSET('Sanitation Data'!$D$12,0,10*ROW('Sanitation Data'!D34)),NA())))</f>
        <v>#N/A</v>
      </c>
      <c r="AE40" s="120" t="e">
        <f ca="1">+IF(AND(ISNUMBER(OFFSET('Sanitation Data'!$D$13,0,10*ROW('Sanitation Data'!D34))),CT40="Yes"),OFFSET('Sanitation Data'!$D$13,0,10*ROW('Sanitation Data'!D34)),IF(AND(ISNUMBER(OFFSET('Sanitation Data'!$D$13,0,10*ROW('Sanitation Data'!D34))),CT40="No",ISNUMBER(OFFSET('Sanitation Data'!$D$13,0,10*ROW('Sanitation Data'!D34)))),CONCATENATE("[",ROUND(OFFSET('Sanitation Data'!$D$13,0,10*ROW('Sanitation Data'!D34)),0),"]"),IF(AND(ISNUMBER(OFFSET('Sanitation Data'!$D$13,0,10*ROW('Sanitation Data'!D34))),CT40="",ISNUMBER(OFFSET('Sanitation Data'!$D$13,0,10*ROW('Sanitation Data'!D34)))),OFFSET('Sanitation Data'!$D$13,0,10*ROW('Sanitation Data'!D34)),NA())))</f>
        <v>#N/A</v>
      </c>
      <c r="AF40" s="120" t="e">
        <f ca="1">+IF(AND(ISNUMBER(OFFSET('Sanitation Data'!$E$5,0,10*ROW('Sanitation Data'!E34))),CU40="Yes"),100-OFFSET('Sanitation Data'!$E$5,0,10*ROW('Sanitation Data'!E34)),IF(AND(ISNUMBER(OFFSET('Sanitation Data'!$E$5,0,10*ROW('Sanitation Data'!E34))),CU40="No",ISNUMBER(OFFSET('Sanitation Data'!$E$5,0,10*ROW('Sanitation Data'!E34)))),CONCATENATE("[",ROUND(100-OFFSET('Sanitation Data'!$E$5,0,10*ROW('Sanitation Data'!E34)),0),"]"),IF(AND(ISNUMBER(OFFSET('Sanitation Data'!$E$5,0,10*ROW('Sanitation Data'!E34))),CU40="",ISNUMBER(OFFSET('Sanitation Data'!$E$5,0,10*ROW('Sanitation Data'!E34)))),100-OFFSET('Sanitation Data'!$E$5,0,10*ROW('Sanitation Data'!E34)),NA())))</f>
        <v>#N/A</v>
      </c>
      <c r="AG40" s="120" t="e">
        <f ca="1">+IF(AND(ISNUMBER(OFFSET('Sanitation Data'!$E$7,0,10*ROW('Sanitation Data'!E34))),CV40="Yes"),OFFSET('Sanitation Data'!$E$7,0,10*ROW('Sanitation Data'!E34)),IF(AND(ISNUMBER(OFFSET('Sanitation Data'!$E$7,0,10*ROW('Sanitation Data'!E34))),CV40="No",ISNUMBER(OFFSET('Sanitation Data'!$E$7,0,10*ROW('Sanitation Data'!E34)))),CONCATENATE("[",ROUND(OFFSET('Sanitation Data'!$E$7,0,10*ROW('Sanitation Data'!E34)),0),"]"),IF(AND(ISNUMBER(OFFSET('Sanitation Data'!$E$7,0,10*ROW('Sanitation Data'!E34))),CV40="",ISNUMBER(OFFSET('Sanitation Data'!$E$7,0,10*ROW('Sanitation Data'!E34)))),OFFSET('Sanitation Data'!$E$7,0,10*ROW('Sanitation Data'!E34)),NA())))</f>
        <v>#N/A</v>
      </c>
      <c r="AH40" s="120" t="e">
        <f ca="1">+IF(AND(ISNUMBER(OFFSET('Sanitation Data'!$E$11,0,10*ROW('Sanitation Data'!E34))),CW40="Yes"),OFFSET('Sanitation Data'!$E$11,0,10*ROW('Sanitation Data'!E34)),IF(AND(ISNUMBER(OFFSET('Sanitation Data'!$E$11,0,10*ROW('Sanitation Data'!E34))),CW40="No",ISNUMBER(OFFSET('Sanitation Data'!$E$11,0,10*ROW('Sanitation Data'!E34)))),CONCATENATE("[",ROUND(OFFSET('Sanitation Data'!$E$11,0,10*ROW('Sanitation Data'!E34)),0),"]"),IF(AND(ISNUMBER(OFFSET('Sanitation Data'!$E$11,0,10*ROW('Sanitation Data'!E34))),CW40="",ISNUMBER(OFFSET('Sanitation Data'!$E$11,0,10*ROW('Sanitation Data'!E34)))),OFFSET('Sanitation Data'!$E$11,0,10*ROW('Sanitation Data'!E34)),NA())))</f>
        <v>#N/A</v>
      </c>
      <c r="AI40" s="120" t="e">
        <f ca="1">+IF(AND(ISNUMBER(OFFSET('Sanitation Data'!$E$12,0,10*ROW('Sanitation Data'!E34))),CX40="Yes"),OFFSET('Sanitation Data'!$E$12,0,10*ROW('Sanitation Data'!E34)),IF(AND(ISNUMBER(OFFSET('Sanitation Data'!$E$12,0,10*ROW('Sanitation Data'!E34))),CX40="No",ISNUMBER(OFFSET('Sanitation Data'!$E$12,0,10*ROW('Sanitation Data'!E34)))),CONCATENATE("[",ROUND(OFFSET('Sanitation Data'!$E$12,0,10*ROW('Sanitation Data'!E34)),0),"]"),IF(AND(ISNUMBER(OFFSET('Sanitation Data'!$E$12,0,10*ROW('Sanitation Data'!E34))),CX40="",ISNUMBER(OFFSET('Sanitation Data'!$E$12,0,10*ROW('Sanitation Data'!E34)))),OFFSET('Sanitation Data'!$E$12,0,10*ROW('Sanitation Data'!E34)),NA())))</f>
        <v>#N/A</v>
      </c>
      <c r="AJ40" s="120" t="e">
        <f ca="1">+IF(AND(ISNUMBER(OFFSET('Sanitation Data'!$E$13,0,10*ROW('Sanitation Data'!E34))),CY40="Yes"),OFFSET('Sanitation Data'!$E$13,0,10*ROW('Sanitation Data'!E34)),IF(AND(ISNUMBER(OFFSET('Sanitation Data'!$E$13,0,10*ROW('Sanitation Data'!E34))),CY40="No",ISNUMBER(OFFSET('Sanitation Data'!$E$13,0,10*ROW('Sanitation Data'!E34)))),CONCATENATE("[",ROUND(OFFSET('Sanitation Data'!$E$13,0,10*ROW('Sanitation Data'!E34)),0),"]"),IF(AND(ISNUMBER(OFFSET('Sanitation Data'!$E$13,0,10*ROW('Sanitation Data'!E34))),CY40="",ISNUMBER(OFFSET('Sanitation Data'!$E$13,0,10*ROW('Sanitation Data'!E34)))),OFFSET('Sanitation Data'!$E$13,0,10*ROW('Sanitation Data'!E34)),NA())))</f>
        <v>#N/A</v>
      </c>
      <c r="AK40" s="120" t="e">
        <f ca="1">+IF(AND(ISNUMBER(OFFSET('Sanitation Data'!$F$5,0,10*ROW('Sanitation Data'!F34))),CZ40="Yes"),100-OFFSET('Sanitation Data'!$F$5,0,10*ROW('Sanitation Data'!F34)),IF(AND(ISNUMBER(OFFSET('Sanitation Data'!$F$5,0,10*ROW('Sanitation Data'!F34))),CZ40="No",ISNUMBER(OFFSET('Sanitation Data'!$F$5,0,10*ROW('Sanitation Data'!F34)))),CONCATENATE("[",ROUND(100-OFFSET('Sanitation Data'!$F$5,0,10*ROW('Sanitation Data'!F34)),0),"]"),IF(AND(ISNUMBER(OFFSET('Sanitation Data'!$F$5,0,10*ROW('Sanitation Data'!F34))),CZ40="",ISNUMBER(OFFSET('Sanitation Data'!$F$5,0,10*ROW('Sanitation Data'!F34)))),100-OFFSET('Sanitation Data'!$F$5,0,10*ROW('Sanitation Data'!F34)),NA())))</f>
        <v>#N/A</v>
      </c>
      <c r="AL40" s="120" t="e">
        <f ca="1">+IF(AND(ISNUMBER(OFFSET('Sanitation Data'!$F$7,0,10*ROW('Sanitation Data'!F34))),DA40="Yes"),OFFSET('Sanitation Data'!$F$7,0,10*ROW('Sanitation Data'!F34)),IF(AND(ISNUMBER(OFFSET('Sanitation Data'!$F$7,0,10*ROW('Sanitation Data'!F34))),DA40="No",ISNUMBER(OFFSET('Sanitation Data'!$F$7,0,10*ROW('Sanitation Data'!F34)))),CONCATENATE("[",ROUND(OFFSET('Sanitation Data'!$F$7,0,10*ROW('Sanitation Data'!F34)),0),"]"),IF(AND(ISNUMBER(OFFSET('Sanitation Data'!$F$7,0,10*ROW('Sanitation Data'!F34))),DA40="",ISNUMBER(OFFSET('Sanitation Data'!$F$7,0,10*ROW('Sanitation Data'!F34)))),OFFSET('Sanitation Data'!$F$7,0,10*ROW('Sanitation Data'!F34)),NA())))</f>
        <v>#N/A</v>
      </c>
      <c r="AM40" s="120" t="e">
        <f ca="1">+IF(AND(ISNUMBER(OFFSET('Sanitation Data'!$F$11,0,10*ROW('Sanitation Data'!F34))),DB40="Yes"),OFFSET('Sanitation Data'!$F$11,0,10*ROW('Sanitation Data'!F34)),IF(AND(ISNUMBER(OFFSET('Sanitation Data'!$F$11,0,10*ROW('Sanitation Data'!F34))),DB40="No",ISNUMBER(OFFSET('Sanitation Data'!$F$11,0,10*ROW('Sanitation Data'!F34)))),CONCATENATE("[",ROUND(OFFSET('Sanitation Data'!$F$11,0,10*ROW('Sanitation Data'!F34)),0),"]"),IF(AND(ISNUMBER(OFFSET('Sanitation Data'!$F$11,0,10*ROW('Sanitation Data'!F34))),DB40="",ISNUMBER(OFFSET('Sanitation Data'!$F$11,0,10*ROW('Sanitation Data'!F34)))),OFFSET('Sanitation Data'!$F$11,0,10*ROW('Sanitation Data'!F34)),NA())))</f>
        <v>#N/A</v>
      </c>
      <c r="AN40" s="120" t="e">
        <f ca="1">+IF(AND(ISNUMBER(OFFSET('Sanitation Data'!$F$12,0,10*ROW('Sanitation Data'!F34))),DC40="Yes"),OFFSET('Sanitation Data'!$F$12,0,10*ROW('Sanitation Data'!F34)),IF(AND(ISNUMBER(OFFSET('Sanitation Data'!$F$12,0,10*ROW('Sanitation Data'!F34))),DC40="No",ISNUMBER(OFFSET('Sanitation Data'!$F$12,0,10*ROW('Sanitation Data'!F34)))),CONCATENATE("[",ROUND(OFFSET('Sanitation Data'!$F$12,0,10*ROW('Sanitation Data'!F34)),0),"]"),IF(AND(ISNUMBER(OFFSET('Sanitation Data'!$F$12,0,10*ROW('Sanitation Data'!F34))),DC40="",ISNUMBER(OFFSET('Sanitation Data'!$F$12,0,10*ROW('Sanitation Data'!F34)))),OFFSET('Sanitation Data'!$F$12,0,10*ROW('Sanitation Data'!F34)),NA())))</f>
        <v>#N/A</v>
      </c>
      <c r="AO40" s="120" t="e">
        <f ca="1">+IF(AND(ISNUMBER(OFFSET('Sanitation Data'!$F$13,0,10*ROW('Sanitation Data'!F34))),DD40="Yes"),OFFSET('Sanitation Data'!$F$13,0,10*ROW('Sanitation Data'!F34)),IF(AND(ISNUMBER(OFFSET('Sanitation Data'!$F$13,0,10*ROW('Sanitation Data'!F34))),DD40="No",ISNUMBER(OFFSET('Sanitation Data'!$F$13,0,10*ROW('Sanitation Data'!F34)))),CONCATENATE("[",ROUND(OFFSET('Sanitation Data'!$F$13,0,10*ROW('Sanitation Data'!F34)),0),"]"),IF(AND(ISNUMBER(OFFSET('Sanitation Data'!$F$13,0,10*ROW('Sanitation Data'!F34))),DD40="",ISNUMBER(OFFSET('Sanitation Data'!$F$13,0,10*ROW('Sanitation Data'!F34)))),OFFSET('Sanitation Data'!$F$13,0,10*ROW('Sanitation Data'!F34)),NA())))</f>
        <v>#N/A</v>
      </c>
      <c r="AP40" s="120" t="e">
        <f ca="1">+IF(AND(ISNUMBER(OFFSET('Sanitation Data'!$G$5,0,10*ROW('Sanitation Data'!G34))),DE40="Yes"),100-OFFSET('Sanitation Data'!$G$5,0,10*ROW('Sanitation Data'!G34)),IF(AND(ISNUMBER(OFFSET('Sanitation Data'!$G$5,0,10*ROW('Sanitation Data'!G34))),DE40="No",ISNUMBER(OFFSET('Sanitation Data'!$G$5,0,10*ROW('Sanitation Data'!G34)))),CONCATENATE("[",ROUND(100-OFFSET('Sanitation Data'!$G$5,0,10*ROW('Sanitation Data'!G34)),0),"]"),IF(AND(ISNUMBER(OFFSET('Sanitation Data'!$G$5,0,10*ROW('Sanitation Data'!G34))),DE40="",ISNUMBER(OFFSET('Sanitation Data'!$G$5,0,10*ROW('Sanitation Data'!G34)))),100-OFFSET('Sanitation Data'!$G$5,0,10*ROW('Sanitation Data'!G34)),NA())))</f>
        <v>#N/A</v>
      </c>
      <c r="AQ40" s="120" t="e">
        <f ca="1">+IF(AND(ISNUMBER(OFFSET('Sanitation Data'!$G$7,0,10*ROW('Sanitation Data'!G34))),DF40="Yes"),OFFSET('Sanitation Data'!$G$7,0,10*ROW('Sanitation Data'!G34)),IF(AND(ISNUMBER(OFFSET('Sanitation Data'!$G$7,0,10*ROW('Sanitation Data'!G34))),DF40="No",ISNUMBER(OFFSET('Sanitation Data'!$G$7,0,10*ROW('Sanitation Data'!G34)))),CONCATENATE("[",ROUND(OFFSET('Sanitation Data'!$G$7,0,10*ROW('Sanitation Data'!G34)),0),"]"),IF(AND(ISNUMBER(OFFSET('Sanitation Data'!$G$7,0,10*ROW('Sanitation Data'!G34))),DF40="",ISNUMBER(OFFSET('Sanitation Data'!$G$7,0,10*ROW('Sanitation Data'!G34)))),OFFSET('Sanitation Data'!$G$7,0,10*ROW('Sanitation Data'!G34)),NA())))</f>
        <v>#N/A</v>
      </c>
      <c r="AR40" s="120" t="e">
        <f ca="1">+IF(AND(ISNUMBER(OFFSET('Sanitation Data'!$G$11,0,10*ROW('Sanitation Data'!G34))),DG40="Yes"),OFFSET('Sanitation Data'!$G$11,0,10*ROW('Sanitation Data'!G34)),IF(AND(ISNUMBER(OFFSET('Sanitation Data'!$G$11,0,10*ROW('Sanitation Data'!G34))),DG40="No",ISNUMBER(OFFSET('Sanitation Data'!$G$11,0,10*ROW('Sanitation Data'!G34)))),CONCATENATE("[",ROUND(OFFSET('Sanitation Data'!$G$11,0,10*ROW('Sanitation Data'!G34)),0),"]"),IF(AND(ISNUMBER(OFFSET('Sanitation Data'!$G$11,0,10*ROW('Sanitation Data'!G34))),DG40="",ISNUMBER(OFFSET('Sanitation Data'!$G$11,0,10*ROW('Sanitation Data'!G34)))),OFFSET('Sanitation Data'!$G$11,0,10*ROW('Sanitation Data'!G34)),NA())))</f>
        <v>#N/A</v>
      </c>
      <c r="AS40" s="120" t="e">
        <f ca="1">+IF(AND(ISNUMBER(OFFSET('Sanitation Data'!$G$12,0,10*ROW('Sanitation Data'!G34))),DH40="Yes"),OFFSET('Sanitation Data'!$G$12,0,10*ROW('Sanitation Data'!G34)),IF(AND(ISNUMBER(OFFSET('Sanitation Data'!$G$12,0,10*ROW('Sanitation Data'!G34))),DH40="No",ISNUMBER(OFFSET('Sanitation Data'!$G$12,0,10*ROW('Sanitation Data'!G34)))),CONCATENATE("[",ROUND(OFFSET('Sanitation Data'!$G$12,0,10*ROW('Sanitation Data'!G34)),0),"]"),IF(AND(ISNUMBER(OFFSET('Sanitation Data'!$G$12,0,10*ROW('Sanitation Data'!G34))),DH40="",ISNUMBER(OFFSET('Sanitation Data'!$G$12,0,10*ROW('Sanitation Data'!G34)))),OFFSET('Sanitation Data'!$G$12,0,10*ROW('Sanitation Data'!G34)),NA())))</f>
        <v>#N/A</v>
      </c>
      <c r="AT40" s="120" t="e">
        <f ca="1">+IF(AND(ISNUMBER(OFFSET('Sanitation Data'!$G$13,0,10*ROW('Sanitation Data'!G34))),DI40="Yes"),OFFSET('Sanitation Data'!$G$13,0,10*ROW('Sanitation Data'!G34)),IF(AND(ISNUMBER(OFFSET('Sanitation Data'!$G$13,0,10*ROW('Sanitation Data'!G34))),DI40="No",ISNUMBER(OFFSET('Sanitation Data'!$G$13,0,10*ROW('Sanitation Data'!G34)))),CONCATENATE("[",ROUND(OFFSET('Sanitation Data'!$G$13,0,10*ROW('Sanitation Data'!G34)),0),"]"),IF(AND(ISNUMBER(OFFSET('Sanitation Data'!$G$13,0,10*ROW('Sanitation Data'!G34))),DI40="",ISNUMBER(OFFSET('Sanitation Data'!$G$13,0,10*ROW('Sanitation Data'!G34)))),OFFSET('Sanitation Data'!$G$13,0,10*ROW('Sanitation Data'!G34)),NA())))</f>
        <v>#N/A</v>
      </c>
      <c r="AU40" s="120" t="e">
        <f ca="1">+IF(AND(ISNUMBER(OFFSET('Sanitation Data'!$H$5,0,10*ROW('Sanitation Data'!H34))),DJ40="Yes"),100-OFFSET('Sanitation Data'!$H$5,0,10*ROW('Sanitation Data'!H34)),IF(AND(ISNUMBER(OFFSET('Sanitation Data'!$H$5,0,10*ROW('Sanitation Data'!H34))),DJ40="No",ISNUMBER(OFFSET('Sanitation Data'!$H$5,0,10*ROW('Sanitation Data'!H34)))),CONCATENATE("[",ROUND(100-OFFSET('Sanitation Data'!$H$5,0,10*ROW('Sanitation Data'!H34)),0),"]"),IF(AND(ISNUMBER(OFFSET('Sanitation Data'!$H$5,0,10*ROW('Sanitation Data'!H34))),DJ40="",ISNUMBER(OFFSET('Sanitation Data'!$H$5,0,10*ROW('Sanitation Data'!H34)))),100-OFFSET('Sanitation Data'!$H$5,0,10*ROW('Sanitation Data'!H34)),NA())))</f>
        <v>#N/A</v>
      </c>
      <c r="AV40" s="120" t="e">
        <f ca="1">+IF(AND(ISNUMBER(OFFSET('Sanitation Data'!$H$7,0,10*ROW('Sanitation Data'!H34))),DK40="Yes"),OFFSET('Sanitation Data'!$H$7,0,10*ROW('Sanitation Data'!H34)),IF(AND(ISNUMBER(OFFSET('Sanitation Data'!$H$7,0,10*ROW('Sanitation Data'!H34))),DK40="No",ISNUMBER(OFFSET('Sanitation Data'!$H$7,0,10*ROW('Sanitation Data'!H34)))),CONCATENATE("[",ROUND(OFFSET('Sanitation Data'!$H$7,0,10*ROW('Sanitation Data'!H34)),0),"]"),IF(AND(ISNUMBER(OFFSET('Sanitation Data'!$H$7,0,10*ROW('Sanitation Data'!H34))),DK40="",ISNUMBER(OFFSET('Sanitation Data'!$H$7,0,10*ROW('Sanitation Data'!H34)))),OFFSET('Sanitation Data'!$H$7,0,10*ROW('Sanitation Data'!H34)),NA())))</f>
        <v>#N/A</v>
      </c>
      <c r="AW40" s="120" t="e">
        <f ca="1">+IF(AND(ISNUMBER(OFFSET('Sanitation Data'!$H$11,0,10*ROW('Sanitation Data'!H34))),DL40="Yes"),OFFSET('Sanitation Data'!$H$11,0,10*ROW('Sanitation Data'!H34)),IF(AND(ISNUMBER(OFFSET('Sanitation Data'!$H$11,0,10*ROW('Sanitation Data'!H34))),DL40="No",ISNUMBER(OFFSET('Sanitation Data'!$H$11,0,10*ROW('Sanitation Data'!H34)))),CONCATENATE("[",ROUND(OFFSET('Sanitation Data'!$H$11,0,10*ROW('Sanitation Data'!H34)),0),"]"),IF(AND(ISNUMBER(OFFSET('Sanitation Data'!$H$11,0,10*ROW('Sanitation Data'!H34))),DL40="",ISNUMBER(OFFSET('Sanitation Data'!$H$11,0,10*ROW('Sanitation Data'!H34)))),OFFSET('Sanitation Data'!$H$11,0,10*ROW('Sanitation Data'!H34)),NA())))</f>
        <v>#N/A</v>
      </c>
      <c r="AX40" s="120" t="e">
        <f ca="1">+IF(AND(ISNUMBER(OFFSET('Sanitation Data'!$H$12,0,10*ROW('Sanitation Data'!H34))),DM40="Yes"),OFFSET('Sanitation Data'!$H$12,0,10*ROW('Sanitation Data'!H34)),IF(AND(ISNUMBER(OFFSET('Sanitation Data'!$H$12,0,10*ROW('Sanitation Data'!H34))),DM40="No",ISNUMBER(OFFSET('Sanitation Data'!$H$12,0,10*ROW('Sanitation Data'!H34)))),CONCATENATE("[",ROUND(OFFSET('Sanitation Data'!$H$12,0,10*ROW('Sanitation Data'!H34)),0),"]"),IF(AND(ISNUMBER(OFFSET('Sanitation Data'!$H$12,0,10*ROW('Sanitation Data'!H34))),DM40="",ISNUMBER(OFFSET('Sanitation Data'!$H$12,0,10*ROW('Sanitation Data'!H34)))),OFFSET('Sanitation Data'!$H$12,0,10*ROW('Sanitation Data'!H34)),NA())))</f>
        <v>#N/A</v>
      </c>
      <c r="AY40" s="120" t="e">
        <f ca="1">+IF(AND(ISNUMBER(OFFSET('Sanitation Data'!$H$13,0,10*ROW('Sanitation Data'!H34))),DN40="Yes"),OFFSET('Sanitation Data'!$H$13,0,10*ROW('Sanitation Data'!H34)),IF(AND(ISNUMBER(OFFSET('Sanitation Data'!$H$13,0,10*ROW('Sanitation Data'!H34))),DN40="No",ISNUMBER(OFFSET('Sanitation Data'!$H$13,0,10*ROW('Sanitation Data'!H34)))),CONCATENATE("[",ROUND(OFFSET('Sanitation Data'!$H$13,0,10*ROW('Sanitation Data'!H34)),0),"]"),IF(AND(ISNUMBER(OFFSET('Sanitation Data'!$H$13,0,10*ROW('Sanitation Data'!H34))),DN40="",ISNUMBER(OFFSET('Sanitation Data'!$H$13,0,10*ROW('Sanitation Data'!H34)))),OFFSET('Sanitation Data'!$H$13,0,10*ROW('Sanitation Data'!H34)),NA())))</f>
        <v>#N/A</v>
      </c>
      <c r="AZ40" s="121" t="e">
        <f ca="1">+IF(AND(ISNUMBER(OFFSET('Hygiene Data'!$C$6,0,10*ROW('Hygiene Data'!C34))),DO40="Yes"),OFFSET('Hygiene Data'!$C$6,0,10*ROW('Hygiene Data'!C34)),IF(AND(ISNUMBER(OFFSET('Hygiene Data'!$C$6,0,10*ROW('Hygiene Data'!C34))),DO40="No",ISNUMBER(OFFSET('Hygiene Data'!$C$6,0,10*ROW('Hygiene Data'!C34)))),CONCATENATE("[",ROUND(OFFSET('Hygiene Data'!$C$6,0,10*ROW('Hygiene Data'!C34)),0),"]"),IF(AND(ISNUMBER(OFFSET('Hygiene Data'!$C$6,0,10*ROW('Hygiene Data'!C34))),DO40="",ISNUMBER(OFFSET('Hygiene Data'!$C$6,0,10*ROW('Hygiene Data'!C34)))),OFFSET('Hygiene Data'!$C$6,0,10*ROW('Hygiene Data'!C34)),NA())))</f>
        <v>#N/A</v>
      </c>
      <c r="BA40" s="121" t="e">
        <f ca="1">+IF(AND(ISNUMBER(OFFSET('Hygiene Data'!$C$8,0,10*ROW('Hygiene Data'!C34))),DP40="Yes"),OFFSET('Hygiene Data'!$C$8,0,10*ROW('Hygiene Data'!C34)),IF(AND(ISNUMBER(OFFSET('Hygiene Data'!$C$8,0,10*ROW('Hygiene Data'!C34))),DP40="No",ISNUMBER(OFFSET('Hygiene Data'!$C$8,0,10*ROW('Hygiene Data'!C34)))),CONCATENATE("[",ROUND(OFFSET('Hygiene Data'!$C$8,0,10*ROW('Hygiene Data'!C34)),0),"]"),IF(AND(ISNUMBER(OFFSET('Hygiene Data'!$C$8,0,10*ROW('Hygiene Data'!C34))),DP40="",ISNUMBER(OFFSET('Hygiene Data'!$C$8,0,10*ROW('Hygiene Data'!C34)))),OFFSET('Hygiene Data'!$C$8,0,10*ROW('Hygiene Data'!C34)),NA())))</f>
        <v>#N/A</v>
      </c>
      <c r="BB40" s="121" t="e">
        <f ca="1">+IF(AND(ISNUMBER(OFFSET('Hygiene Data'!$C$10,0,10*ROW('Hygiene Data'!C34))),DQ40="Yes"),OFFSET('Hygiene Data'!$C$10,0,10*ROW('Hygiene Data'!C34)),IF(AND(ISNUMBER(OFFSET('Hygiene Data'!$C$10,0,10*ROW('Hygiene Data'!C34))),DQ40="No",ISNUMBER(OFFSET('Hygiene Data'!$C$10,0,10*ROW('Hygiene Data'!C34)))),CONCATENATE("[",ROUND(OFFSET('Hygiene Data'!$C$10,0,10*ROW('Hygiene Data'!C34)),0),"]"),IF(AND(ISNUMBER(OFFSET('Hygiene Data'!$C$10,0,10*ROW('Hygiene Data'!C34))),DQ40="",ISNUMBER(OFFSET('Hygiene Data'!$C$10,0,10*ROW('Hygiene Data'!C34)))),OFFSET('Hygiene Data'!$C$10,0,10*ROW('Hygiene Data'!C34)),NA())))</f>
        <v>#N/A</v>
      </c>
      <c r="BC40" s="121" t="e">
        <f ca="1">+IF(AND(ISNUMBER(OFFSET('Hygiene Data'!$D$6,0,10*ROW('Hygiene Data'!D34))),DR40="Yes"),OFFSET('Hygiene Data'!$D$6,0,10*ROW('Hygiene Data'!D34)),IF(AND(ISNUMBER(OFFSET('Hygiene Data'!$D$6,0,10*ROW('Hygiene Data'!D34))),DR40="No",ISNUMBER(OFFSET('Hygiene Data'!$D$6,0,10*ROW('Hygiene Data'!D34)))),CONCATENATE("[",ROUND(OFFSET('Hygiene Data'!$D$6,0,10*ROW('Hygiene Data'!D34)),0),"]"),IF(AND(ISNUMBER(OFFSET('Hygiene Data'!$D$6,0,10*ROW('Hygiene Data'!D34))),DR40="",ISNUMBER(OFFSET('Hygiene Data'!$D$6,0,10*ROW('Hygiene Data'!D34)))),OFFSET('Hygiene Data'!$D$6,0,10*ROW('Hygiene Data'!D34)),NA())))</f>
        <v>#N/A</v>
      </c>
      <c r="BD40" s="121" t="e">
        <f ca="1">+IF(AND(ISNUMBER(OFFSET('Hygiene Data'!$D$8,0,10*ROW('Hygiene Data'!D34))),DS40="Yes"),OFFSET('Hygiene Data'!$D$8,0,10*ROW('Hygiene Data'!D34)),IF(AND(ISNUMBER(OFFSET('Hygiene Data'!$D$8,0,10*ROW('Hygiene Data'!D34))),DS40="No",ISNUMBER(OFFSET('Hygiene Data'!$D$8,0,10*ROW('Hygiene Data'!D34)))),CONCATENATE("[",ROUND(OFFSET('Hygiene Data'!$D$8,0,10*ROW('Hygiene Data'!D34)),0),"]"),IF(AND(ISNUMBER(OFFSET('Hygiene Data'!$D$8,0,10*ROW('Hygiene Data'!D34))),DS40="",ISNUMBER(OFFSET('Hygiene Data'!$D$8,0,10*ROW('Hygiene Data'!D34)))),OFFSET('Hygiene Data'!$D$8,0,10*ROW('Hygiene Data'!D34)),NA())))</f>
        <v>#N/A</v>
      </c>
      <c r="BE40" s="121" t="e">
        <f ca="1">+IF(AND(ISNUMBER(OFFSET('Hygiene Data'!$D$10,0,10*ROW('Hygiene Data'!D34))),DT40="Yes"),OFFSET('Hygiene Data'!$D$10,0,10*ROW('Hygiene Data'!D34)),IF(AND(ISNUMBER(OFFSET('Hygiene Data'!$D$10,0,10*ROW('Hygiene Data'!D34))),DT40="No",ISNUMBER(OFFSET('Hygiene Data'!$D$10,0,10*ROW('Hygiene Data'!D34)))),CONCATENATE("[",ROUND(OFFSET('Hygiene Data'!$D$10,0,10*ROW('Hygiene Data'!D34)),0),"]"),IF(AND(ISNUMBER(OFFSET('Hygiene Data'!$D$10,0,10*ROW('Hygiene Data'!D34))),DT40="",ISNUMBER(OFFSET('Hygiene Data'!$D$10,0,10*ROW('Hygiene Data'!D34)))),OFFSET('Hygiene Data'!$D$10,0,10*ROW('Hygiene Data'!D34)),NA())))</f>
        <v>#N/A</v>
      </c>
      <c r="BF40" s="121" t="e">
        <f ca="1">+IF(AND(ISNUMBER(OFFSET('Hygiene Data'!$E$6,0,10*ROW('Hygiene Data'!E34))),DU40="Yes"),OFFSET('Hygiene Data'!$E$6,0,10*ROW('Hygiene Data'!E34)),IF(AND(ISNUMBER(OFFSET('Hygiene Data'!$E$6,0,10*ROW('Hygiene Data'!E34))),DU40="No",ISNUMBER(OFFSET('Hygiene Data'!$E$6,0,10*ROW('Hygiene Data'!E34)))),CONCATENATE("[",ROUND(OFFSET('Hygiene Data'!$E$6,0,10*ROW('Hygiene Data'!E34)),0),"]"),IF(AND(ISNUMBER(OFFSET('Hygiene Data'!$E$6,0,10*ROW('Hygiene Data'!E34))),DU40="",ISNUMBER(OFFSET('Hygiene Data'!$E$6,0,10*ROW('Hygiene Data'!E34)))),OFFSET('Hygiene Data'!$E$6,0,10*ROW('Hygiene Data'!E34)),NA())))</f>
        <v>#N/A</v>
      </c>
      <c r="BG40" s="121" t="e">
        <f ca="1">+IF(AND(ISNUMBER(OFFSET('Hygiene Data'!$E$8,0,10*ROW('Hygiene Data'!E34))),DV40="Yes"),OFFSET('Hygiene Data'!$E$8,0,10*ROW('Hygiene Data'!E34)),IF(AND(ISNUMBER(OFFSET('Hygiene Data'!$E$8,0,10*ROW('Hygiene Data'!E34))),DV40="No",ISNUMBER(OFFSET('Hygiene Data'!$E$8,0,10*ROW('Hygiene Data'!E34)))),CONCATENATE("[",ROUND(OFFSET('Hygiene Data'!$E$8,0,10*ROW('Hygiene Data'!E34)),0),"]"),IF(AND(ISNUMBER(OFFSET('Hygiene Data'!$E$8,0,10*ROW('Hygiene Data'!E34))),DV40="",ISNUMBER(OFFSET('Hygiene Data'!$E$8,0,10*ROW('Hygiene Data'!E34)))),OFFSET('Hygiene Data'!$E$8,0,10*ROW('Hygiene Data'!E34)),NA())))</f>
        <v>#N/A</v>
      </c>
      <c r="BH40" s="121" t="e">
        <f ca="1">+IF(AND(ISNUMBER(OFFSET('Hygiene Data'!$E$10,0,10*ROW('Hygiene Data'!E34))),DW40="Yes"),OFFSET('Hygiene Data'!$E$10,0,10*ROW('Hygiene Data'!E34)),IF(AND(ISNUMBER(OFFSET('Hygiene Data'!$E$10,0,10*ROW('Hygiene Data'!E34))),DW40="No",ISNUMBER(OFFSET('Hygiene Data'!$E$10,0,10*ROW('Hygiene Data'!E34)))),CONCATENATE("[",ROUND(OFFSET('Hygiene Data'!$E$10,0,10*ROW('Hygiene Data'!E34)),0),"]"),IF(AND(ISNUMBER(OFFSET('Hygiene Data'!$E$10,0,10*ROW('Hygiene Data'!E34))),DW40="",ISNUMBER(OFFSET('Hygiene Data'!$E$10,0,10*ROW('Hygiene Data'!E34)))),OFFSET('Hygiene Data'!$E$10,0,10*ROW('Hygiene Data'!E34)),NA())))</f>
        <v>#N/A</v>
      </c>
      <c r="BI40" s="121" t="e">
        <f ca="1">+IF(AND(ISNUMBER(OFFSET('Hygiene Data'!$F$6,0,10*ROW('Hygiene Data'!F34))),DX40="Yes"),OFFSET('Hygiene Data'!$F$6,0,10*ROW('Hygiene Data'!F34)),IF(AND(ISNUMBER(OFFSET('Hygiene Data'!$F$6,0,10*ROW('Hygiene Data'!F34))),DX40="No",ISNUMBER(OFFSET('Hygiene Data'!$F$6,0,10*ROW('Hygiene Data'!F34)))),CONCATENATE("[",ROUND(OFFSET('Hygiene Data'!$F$6,0,10*ROW('Hygiene Data'!F34)),0),"]"),IF(AND(ISNUMBER(OFFSET('Hygiene Data'!$F$6,0,10*ROW('Hygiene Data'!F34))),DX40="",ISNUMBER(OFFSET('Hygiene Data'!$F$6,0,10*ROW('Hygiene Data'!F34)))),OFFSET('Hygiene Data'!$F$6,0,10*ROW('Hygiene Data'!F34)),NA())))</f>
        <v>#N/A</v>
      </c>
      <c r="BJ40" s="121" t="e">
        <f ca="1">+IF(AND(ISNUMBER(OFFSET('Hygiene Data'!$F$8,0,10*ROW('Hygiene Data'!F34))),DY40="Yes"),OFFSET('Hygiene Data'!$F$8,0,10*ROW('Hygiene Data'!F34)),IF(AND(ISNUMBER(OFFSET('Hygiene Data'!$F$8,0,10*ROW('Hygiene Data'!F34))),DY40="No",ISNUMBER(OFFSET('Hygiene Data'!$F$8,0,10*ROW('Hygiene Data'!F34)))),CONCATENATE("[",ROUND(OFFSET('Hygiene Data'!$F$8,0,10*ROW('Hygiene Data'!F34)),0),"]"),IF(AND(ISNUMBER(OFFSET('Hygiene Data'!$F$8,0,10*ROW('Hygiene Data'!F34))),DY40="",ISNUMBER(OFFSET('Hygiene Data'!$F$8,0,10*ROW('Hygiene Data'!F34)))),OFFSET('Hygiene Data'!$F$8,0,10*ROW('Hygiene Data'!F34)),NA())))</f>
        <v>#N/A</v>
      </c>
      <c r="BK40" s="121" t="e">
        <f ca="1">+IF(AND(ISNUMBER(OFFSET('Hygiene Data'!$F$10,0,10*ROW('Hygiene Data'!F34))),DZ40="Yes"),OFFSET('Hygiene Data'!$F$10,0,10*ROW('Hygiene Data'!F34)),IF(AND(ISNUMBER(OFFSET('Hygiene Data'!$F$10,0,10*ROW('Hygiene Data'!F34))),DZ40="No",ISNUMBER(OFFSET('Hygiene Data'!$F$10,0,10*ROW('Hygiene Data'!F34)))),CONCATENATE("[",ROUND(OFFSET('Hygiene Data'!$F$10,0,10*ROW('Hygiene Data'!F34)),0),"]"),IF(AND(ISNUMBER(OFFSET('Hygiene Data'!$F$10,0,10*ROW('Hygiene Data'!F34))),DZ40="",ISNUMBER(OFFSET('Hygiene Data'!$F$10,0,10*ROW('Hygiene Data'!F34)))),OFFSET('Hygiene Data'!$F$10,0,10*ROW('Hygiene Data'!F34)),NA())))</f>
        <v>#N/A</v>
      </c>
      <c r="BL40" s="121" t="e">
        <f ca="1">+IF(AND(ISNUMBER(OFFSET('Hygiene Data'!$G$6,0,10*ROW('Hygiene Data'!G34))),EA40="Yes"),OFFSET('Hygiene Data'!$G$6,0,10*ROW('Hygiene Data'!G34)),IF(AND(ISNUMBER(OFFSET('Hygiene Data'!$G$6,0,10*ROW('Hygiene Data'!G34))),EA40="No",ISNUMBER(OFFSET('Hygiene Data'!$G$6,0,10*ROW('Hygiene Data'!G34)))),CONCATENATE("[",ROUND(OFFSET('Hygiene Data'!$G$6,0,10*ROW('Hygiene Data'!G34)),0),"]"),IF(AND(ISNUMBER(OFFSET('Hygiene Data'!$G$6,0,10*ROW('Hygiene Data'!G34))),EA40="",ISNUMBER(OFFSET('Hygiene Data'!$G$6,0,10*ROW('Hygiene Data'!G34)))),OFFSET('Hygiene Data'!$G$6,0,10*ROW('Hygiene Data'!G34)),NA())))</f>
        <v>#N/A</v>
      </c>
      <c r="BM40" s="121" t="e">
        <f ca="1">+IF(AND(ISNUMBER(OFFSET('Hygiene Data'!$G$8,0,10*ROW('Hygiene Data'!G34))),EB40="Yes"),OFFSET('Hygiene Data'!$G$8,0,10*ROW('Hygiene Data'!G34)),IF(AND(ISNUMBER(OFFSET('Hygiene Data'!$G$8,0,10*ROW('Hygiene Data'!G34))),EB40="No",ISNUMBER(OFFSET('Hygiene Data'!$G$8,0,10*ROW('Hygiene Data'!G34)))),CONCATENATE("[",ROUND(OFFSET('Hygiene Data'!$G$8,0,10*ROW('Hygiene Data'!G34)),0),"]"),IF(AND(ISNUMBER(OFFSET('Hygiene Data'!$G$8,0,10*ROW('Hygiene Data'!G34))),EB40="",ISNUMBER(OFFSET('Hygiene Data'!$G$8,0,10*ROW('Hygiene Data'!G34)))),OFFSET('Hygiene Data'!$G$8,0,10*ROW('Hygiene Data'!G34)),NA())))</f>
        <v>#N/A</v>
      </c>
      <c r="BN40" s="121" t="e">
        <f ca="1">+IF(AND(ISNUMBER(OFFSET('Hygiene Data'!$G$10,0,10*ROW('Hygiene Data'!G34))),EC40="Yes"),OFFSET('Hygiene Data'!$G$10,0,10*ROW('Hygiene Data'!G34)),IF(AND(ISNUMBER(OFFSET('Hygiene Data'!$G$10,0,10*ROW('Hygiene Data'!G34))),EC40="No",ISNUMBER(OFFSET('Hygiene Data'!$G$10,0,10*ROW('Hygiene Data'!G34)))),CONCATENATE("[",ROUND(OFFSET('Hygiene Data'!$G$10,0,10*ROW('Hygiene Data'!G34)),0),"]"),IF(AND(ISNUMBER(OFFSET('Hygiene Data'!$G$10,0,10*ROW('Hygiene Data'!G34))),EC40="",ISNUMBER(OFFSET('Hygiene Data'!$G$10,0,10*ROW('Hygiene Data'!G34)))),OFFSET('Hygiene Data'!$G$10,0,10*ROW('Hygiene Data'!G34)),NA())))</f>
        <v>#N/A</v>
      </c>
      <c r="BO40" s="121" t="e">
        <f ca="1">+IF(AND(ISNUMBER(OFFSET('Hygiene Data'!$H$6,0,10*ROW('Hygiene Data'!H34))),ED40="Yes"),OFFSET('Hygiene Data'!$H$6,0,10*ROW('Hygiene Data'!H34)),IF(AND(ISNUMBER(OFFSET('Hygiene Data'!$H$6,0,10*ROW('Hygiene Data'!H34))),ED40="No",ISNUMBER(OFFSET('Hygiene Data'!$H$6,0,10*ROW('Hygiene Data'!H34)))),CONCATENATE("[",ROUND(OFFSET('Hygiene Data'!$H$6,0,10*ROW('Hygiene Data'!H34)),0),"]"),IF(AND(ISNUMBER(OFFSET('Hygiene Data'!$H$6,0,10*ROW('Hygiene Data'!H34))),ED40="",ISNUMBER(OFFSET('Hygiene Data'!$H$6,0,10*ROW('Hygiene Data'!H34)))),OFFSET('Hygiene Data'!$H$6,0,10*ROW('Hygiene Data'!H34)),NA())))</f>
        <v>#N/A</v>
      </c>
      <c r="BP40" s="121" t="e">
        <f ca="1">+IF(AND(ISNUMBER(OFFSET('Hygiene Data'!$H$8,0,10*ROW('Hygiene Data'!H34))),EE40="Yes"),OFFSET('Hygiene Data'!$H$8,0,10*ROW('Hygiene Data'!H34)),IF(AND(ISNUMBER(OFFSET('Hygiene Data'!$H$8,0,10*ROW('Hygiene Data'!H34))),EE40="No",ISNUMBER(OFFSET('Hygiene Data'!$H$8,0,10*ROW('Hygiene Data'!H34)))),CONCATENATE("[",ROUND(OFFSET('Hygiene Data'!$H$8,0,10*ROW('Hygiene Data'!H34)),0),"]"),IF(AND(ISNUMBER(OFFSET('Hygiene Data'!$H$8,0,10*ROW('Hygiene Data'!H34))),EE40="",ISNUMBER(OFFSET('Hygiene Data'!$H$8,0,10*ROW('Hygiene Data'!H34)))),OFFSET('Hygiene Data'!$H$8,0,10*ROW('Hygiene Data'!H34)),NA())))</f>
        <v>#N/A</v>
      </c>
      <c r="BQ40" s="121" t="e">
        <f ca="1">+IF(AND(ISNUMBER(OFFSET('Hygiene Data'!$H$10,0,10*ROW('Hygiene Data'!H34))),EF40="Yes"),OFFSET('Hygiene Data'!$H$10,0,10*ROW('Hygiene Data'!H34)),IF(AND(ISNUMBER(OFFSET('Hygiene Data'!$H$10,0,10*ROW('Hygiene Data'!H34))),EF40="No",ISNUMBER(OFFSET('Hygiene Data'!$H$10,0,10*ROW('Hygiene Data'!H34)))),CONCATENATE("[",ROUND(OFFSET('Hygiene Data'!$H$10,0,10*ROW('Hygiene Data'!H34)),0),"]"),IF(AND(ISNUMBER(OFFSET('Hygiene Data'!$H$10,0,10*ROW('Hygiene Data'!H34))),EF40="",ISNUMBER(OFFSET('Hygiene Data'!$H$10,0,10*ROW('Hygiene Data'!H34)))),OFFSET('Hygiene Data'!$H$10,0,10*ROW('Hygiene Data'!H34)),NA())))</f>
        <v>#N/A</v>
      </c>
      <c r="BS40" s="28" t="str">
        <f ca="1">+IF(OFFSET('Water Data'!$C$28,0,10*ROW('Water Data'!C34))="","",OFFSET('Water Data'!$C$28,0,10*ROW('Water Data'!C34)))</f>
        <v/>
      </c>
      <c r="BT40" s="28" t="str">
        <f ca="1">+IF(OFFSET('Water Data'!$C$29,0,10*ROW('Water Data'!C34))="","",OFFSET('Water Data'!$C$29,0,10*ROW('Water Data'!C34)))</f>
        <v/>
      </c>
      <c r="BU40" s="28" t="str">
        <f ca="1">+IF(OFFSET('Water Data'!$C$30,0,10*ROW('Water Data'!C34))="","",OFFSET('Water Data'!$C$30,0,10*ROW('Water Data'!C34)))</f>
        <v/>
      </c>
      <c r="BV40" s="28" t="str">
        <f ca="1">+IF(OFFSET('Water Data'!$D$28,0,10*ROW('Water Data'!D34))="","",OFFSET('Water Data'!$D$28,0,10*ROW('Water Data'!D34)))</f>
        <v/>
      </c>
      <c r="BW40" s="28" t="str">
        <f ca="1">+IF(OFFSET('Water Data'!$D$29,0,10*ROW('Water Data'!D34))="","",OFFSET('Water Data'!$D$29,0,10*ROW('Water Data'!D34)))</f>
        <v/>
      </c>
      <c r="BX40" s="28" t="str">
        <f ca="1">+IF(OFFSET('Water Data'!$D$30,0,10*ROW('Water Data'!D34))="","",OFFSET('Water Data'!$D$30,0,10*ROW('Water Data'!D34)))</f>
        <v/>
      </c>
      <c r="BY40" s="28" t="str">
        <f ca="1">+IF(OFFSET('Water Data'!$E$28,0,10*ROW('Water Data'!E34))="","",OFFSET('Water Data'!$E$28,0,10*ROW('Water Data'!E34)))</f>
        <v/>
      </c>
      <c r="BZ40" s="28" t="str">
        <f ca="1">+IF(OFFSET('Water Data'!$E$29,0,10*ROW('Water Data'!E34))="","",OFFSET('Water Data'!$E$29,0,10*ROW('Water Data'!E34)))</f>
        <v/>
      </c>
      <c r="CA40" s="28" t="str">
        <f ca="1">+IF(OFFSET('Water Data'!$E$30,0,10*ROW('Water Data'!E34))="","",OFFSET('Water Data'!$E$30,0,10*ROW('Water Data'!E34)))</f>
        <v/>
      </c>
      <c r="CB40" s="28" t="str">
        <f ca="1">+IF(OFFSET('Water Data'!$F$28,0,10*ROW('Water Data'!F34))="","",OFFSET('Water Data'!$F$28,0,10*ROW('Water Data'!F34)))</f>
        <v/>
      </c>
      <c r="CC40" s="28" t="str">
        <f ca="1">+IF(OFFSET('Water Data'!$F$29,0,10*ROW('Water Data'!F34))="","",OFFSET('Water Data'!$F$29,0,10*ROW('Water Data'!F34)))</f>
        <v/>
      </c>
      <c r="CD40" s="28" t="str">
        <f ca="1">+IF(OFFSET('Water Data'!$F$30,0,10*ROW('Water Data'!F34))="","",OFFSET('Water Data'!$F$30,0,10*ROW('Water Data'!F34)))</f>
        <v/>
      </c>
      <c r="CE40" s="28" t="str">
        <f ca="1">+IF(OFFSET('Water Data'!$G$28,0,10*ROW('Water Data'!G34))="","",OFFSET('Water Data'!$G$28,0,10*ROW('Water Data'!G34)))</f>
        <v/>
      </c>
      <c r="CF40" s="28" t="str">
        <f ca="1">+IF(OFFSET('Water Data'!$G$29,0,10*ROW('Water Data'!G34))="","",OFFSET('Water Data'!$G$29,0,10*ROW('Water Data'!G34)))</f>
        <v/>
      </c>
      <c r="CG40" s="28" t="str">
        <f ca="1">+IF(OFFSET('Water Data'!$G$30,0,10*ROW('Water Data'!G34))="","",OFFSET('Water Data'!$G$30,0,10*ROW('Water Data'!G34)))</f>
        <v/>
      </c>
      <c r="CH40" s="28" t="str">
        <f ca="1">+IF(OFFSET('Water Data'!$H$28,0,10*ROW('Water Data'!H34))="","",OFFSET('Water Data'!$H$28,0,10*ROW('Water Data'!H34)))</f>
        <v/>
      </c>
      <c r="CI40" s="28" t="str">
        <f ca="1">+IF(OFFSET('Water Data'!$H$29,0,10*ROW('Water Data'!H34))="","",OFFSET('Water Data'!$H$29,0,10*ROW('Water Data'!H34)))</f>
        <v/>
      </c>
      <c r="CJ40" s="28" t="str">
        <f ca="1">+IF(OFFSET('Water Data'!$H$30,0,10*ROW('Water Data'!H34))="","",OFFSET('Water Data'!$H$30,0,10*ROW('Water Data'!H34)))</f>
        <v/>
      </c>
      <c r="CK40" s="28" t="str">
        <f ca="1">+IF(OFFSET('Sanitation Data'!$C$29,0,10*ROW('Sanitation Data'!C34))="","",OFFSET('Sanitation Data'!$C$29,0,10*ROW('Sanitation Data'!C34)))</f>
        <v/>
      </c>
      <c r="CL40" s="28" t="str">
        <f ca="1">+IF(OFFSET('Sanitation Data'!$C$30,0,10*ROW('Sanitation Data'!C34))="","",OFFSET('Sanitation Data'!$C$30,0,10*ROW('Sanitation Data'!C34)))</f>
        <v/>
      </c>
      <c r="CM40" s="28" t="str">
        <f ca="1">+IF(OFFSET('Sanitation Data'!$C$31,0,10*ROW('Sanitation Data'!C34))="","",OFFSET('Sanitation Data'!$C$31,0,10*ROW('Sanitation Data'!C34)))</f>
        <v/>
      </c>
      <c r="CN40" s="28" t="str">
        <f ca="1">+IF(OFFSET('Sanitation Data'!$C$32,0,10*ROW('Sanitation Data'!C34))="","",OFFSET('Sanitation Data'!$C$32,0,10*ROW('Sanitation Data'!C34)))</f>
        <v/>
      </c>
      <c r="CO40" s="28" t="str">
        <f ca="1">+IF(OFFSET('Sanitation Data'!$C$33,0,10*ROW('Sanitation Data'!C34))="","",OFFSET('Sanitation Data'!$C$33,0,10*ROW('Sanitation Data'!C34)))</f>
        <v/>
      </c>
      <c r="CP40" s="28" t="str">
        <f ca="1">+IF(OFFSET('Sanitation Data'!$D$29,0,10*ROW('Sanitation Data'!D34))="","",OFFSET('Sanitation Data'!$D$29,0,10*ROW('Sanitation Data'!D34)))</f>
        <v/>
      </c>
      <c r="CQ40" s="28" t="str">
        <f ca="1">+IF(OFFSET('Sanitation Data'!$D$30,0,10*ROW('Sanitation Data'!D34))="","",OFFSET('Sanitation Data'!$D$30,0,10*ROW('Sanitation Data'!D34)))</f>
        <v/>
      </c>
      <c r="CR40" s="28" t="str">
        <f ca="1">+IF(OFFSET('Sanitation Data'!$D$31,0,10*ROW('Sanitation Data'!D34))="","",OFFSET('Sanitation Data'!$D$31,0,10*ROW('Sanitation Data'!D34)))</f>
        <v/>
      </c>
      <c r="CS40" s="28" t="str">
        <f ca="1">+IF(OFFSET('Sanitation Data'!$D$32,0,10*ROW('Sanitation Data'!D34))="","",OFFSET('Sanitation Data'!$D$32,0,10*ROW('Sanitation Data'!D34)))</f>
        <v/>
      </c>
      <c r="CT40" s="28" t="str">
        <f ca="1">+IF(OFFSET('Sanitation Data'!$D$33,0,10*ROW('Sanitation Data'!D34))="","",OFFSET('Sanitation Data'!$D$33,0,10*ROW('Sanitation Data'!D34)))</f>
        <v/>
      </c>
      <c r="CU40" s="28" t="str">
        <f ca="1">+IF(OFFSET('Sanitation Data'!$E$29,0,10*ROW('Sanitation Data'!E34))="","",OFFSET('Sanitation Data'!$E$29,0,10*ROW('Sanitation Data'!E34)))</f>
        <v/>
      </c>
      <c r="CV40" s="28" t="str">
        <f ca="1">+IF(OFFSET('Sanitation Data'!$E$30,0,10*ROW('Sanitation Data'!E34))="","",OFFSET('Sanitation Data'!$E$30,0,10*ROW('Sanitation Data'!E34)))</f>
        <v/>
      </c>
      <c r="CW40" s="28" t="str">
        <f ca="1">+IF(OFFSET('Sanitation Data'!$E$31,0,10*ROW('Sanitation Data'!E34))="","",OFFSET('Sanitation Data'!$E$31,0,10*ROW('Sanitation Data'!E34)))</f>
        <v/>
      </c>
      <c r="CX40" s="28" t="str">
        <f ca="1">+IF(OFFSET('Sanitation Data'!$E$32,0,10*ROW('Sanitation Data'!E34))="","",OFFSET('Sanitation Data'!$E$32,0,10*ROW('Sanitation Data'!E34)))</f>
        <v/>
      </c>
      <c r="CY40" s="28" t="str">
        <f ca="1">+IF(OFFSET('Sanitation Data'!$E$33,0,10*ROW('Sanitation Data'!E34))="","",OFFSET('Sanitation Data'!$E$33,0,10*ROW('Sanitation Data'!E34)))</f>
        <v/>
      </c>
      <c r="CZ40" s="28" t="str">
        <f ca="1">+IF(OFFSET('Sanitation Data'!$F$29,0,10*ROW('Sanitation Data'!F34))="","",OFFSET('Sanitation Data'!$F$29,0,10*ROW('Sanitation Data'!F34)))</f>
        <v/>
      </c>
      <c r="DA40" s="28" t="str">
        <f ca="1">+IF(OFFSET('Sanitation Data'!$F$30,0,10*ROW('Sanitation Data'!F34))="","",OFFSET('Sanitation Data'!$F$30,0,10*ROW('Sanitation Data'!F34)))</f>
        <v/>
      </c>
      <c r="DB40" s="28" t="str">
        <f ca="1">+IF(OFFSET('Sanitation Data'!$F$31,0,10*ROW('Sanitation Data'!F34))="","",OFFSET('Sanitation Data'!$F$31,0,10*ROW('Sanitation Data'!F34)))</f>
        <v/>
      </c>
      <c r="DC40" s="28" t="str">
        <f ca="1">+IF(OFFSET('Sanitation Data'!$F$32,0,10*ROW('Sanitation Data'!F34))="","",OFFSET('Sanitation Data'!$F$32,0,10*ROW('Sanitation Data'!F34)))</f>
        <v/>
      </c>
      <c r="DD40" s="28" t="str">
        <f ca="1">+IF(OFFSET('Sanitation Data'!$F$33,0,10*ROW('Sanitation Data'!F34))="","",OFFSET('Sanitation Data'!$F$33,0,10*ROW('Sanitation Data'!F34)))</f>
        <v/>
      </c>
      <c r="DE40" s="28" t="str">
        <f ca="1">+IF(OFFSET('Sanitation Data'!$G$29,0,10*ROW('Sanitation Data'!G34))="","",OFFSET('Sanitation Data'!$G$29,0,10*ROW('Sanitation Data'!G34)))</f>
        <v/>
      </c>
      <c r="DF40" s="28" t="str">
        <f ca="1">+IF(OFFSET('Sanitation Data'!$G$30,0,10*ROW('Sanitation Data'!G34))="","",OFFSET('Sanitation Data'!$G$30,0,10*ROW('Sanitation Data'!G34)))</f>
        <v/>
      </c>
      <c r="DG40" s="28" t="str">
        <f ca="1">+IF(OFFSET('Sanitation Data'!$G$31,0,10*ROW('Sanitation Data'!G34))="","",OFFSET('Sanitation Data'!$G$31,0,10*ROW('Sanitation Data'!G34)))</f>
        <v/>
      </c>
      <c r="DH40" s="28" t="str">
        <f ca="1">+IF(OFFSET('Sanitation Data'!$G$32,0,10*ROW('Sanitation Data'!G34))="","",OFFSET('Sanitation Data'!$G$32,0,10*ROW('Sanitation Data'!G34)))</f>
        <v/>
      </c>
      <c r="DI40" s="28" t="str">
        <f ca="1">+IF(OFFSET('Sanitation Data'!$G$33,0,10*ROW('Sanitation Data'!G34))="","",OFFSET('Sanitation Data'!$G$33,0,10*ROW('Sanitation Data'!G34)))</f>
        <v/>
      </c>
      <c r="DJ40" s="28" t="str">
        <f ca="1">+IF(OFFSET('Sanitation Data'!$H$29,0,10*ROW('Sanitation Data'!H34))="","",OFFSET('Sanitation Data'!$H$29,0,10*ROW('Sanitation Data'!H34)))</f>
        <v/>
      </c>
      <c r="DK40" s="28" t="str">
        <f ca="1">+IF(OFFSET('Sanitation Data'!$H$30,0,10*ROW('Sanitation Data'!H34))="","",OFFSET('Sanitation Data'!$H$30,0,10*ROW('Sanitation Data'!H34)))</f>
        <v/>
      </c>
      <c r="DL40" s="28" t="str">
        <f ca="1">+IF(OFFSET('Sanitation Data'!$H$31,0,10*ROW('Sanitation Data'!H34))="","",OFFSET('Sanitation Data'!$H$31,0,10*ROW('Sanitation Data'!H34)))</f>
        <v/>
      </c>
      <c r="DM40" s="28" t="str">
        <f ca="1">+IF(OFFSET('Sanitation Data'!$H$32,0,10*ROW('Sanitation Data'!H34))="","",OFFSET('Sanitation Data'!$H$32,0,10*ROW('Sanitation Data'!H34)))</f>
        <v/>
      </c>
      <c r="DN40" s="28" t="str">
        <f ca="1">+IF(OFFSET('Sanitation Data'!$H$33,0,10*ROW('Sanitation Data'!H34))="","",OFFSET('Sanitation Data'!$H$33,0,10*ROW('Sanitation Data'!H34)))</f>
        <v/>
      </c>
      <c r="DO40" s="28" t="str">
        <f ca="1">+IF(OFFSET('Hygiene Data'!$C$12,0,10*ROW('Hygiene Data'!C34))="","",OFFSET('Hygiene Data'!$C$12,0,10*ROW('Hygiene Data'!C34)))</f>
        <v/>
      </c>
      <c r="DP40" s="28" t="str">
        <f ca="1">+IF(OFFSET('Hygiene Data'!$C$13,0,10*ROW('Hygiene Data'!C34))="","",OFFSET('Hygiene Data'!$C$13,0,10*ROW('Hygiene Data'!C34)))</f>
        <v/>
      </c>
      <c r="DQ40" s="28" t="str">
        <f ca="1">+IF(OFFSET('Hygiene Data'!$C$14,0,10*ROW('Hygiene Data'!C34))="","",OFFSET('Hygiene Data'!$C$14,0,10*ROW('Hygiene Data'!C34)))</f>
        <v/>
      </c>
      <c r="DR40" s="28" t="str">
        <f ca="1">+IF(OFFSET('Hygiene Data'!$D$12,0,10*ROW('Hygiene Data'!D34))="","",OFFSET('Hygiene Data'!$D$12,0,10*ROW('Hygiene Data'!D34)))</f>
        <v/>
      </c>
      <c r="DS40" s="28" t="str">
        <f ca="1">+IF(OFFSET('Hygiene Data'!$D$13,0,10*ROW('Hygiene Data'!D34))="","",OFFSET('Hygiene Data'!$D$13,0,10*ROW('Hygiene Data'!D34)))</f>
        <v/>
      </c>
      <c r="DT40" s="28" t="str">
        <f ca="1">+IF(OFFSET('Hygiene Data'!$D$14,0,10*ROW('Hygiene Data'!D34))="","",OFFSET('Hygiene Data'!$D$14,0,10*ROW('Hygiene Data'!D34)))</f>
        <v/>
      </c>
      <c r="DU40" s="28" t="str">
        <f ca="1">+IF(OFFSET('Hygiene Data'!$E$12,0,10*ROW('Hygiene Data'!E34))="","",OFFSET('Hygiene Data'!$E$12,0,10*ROW('Hygiene Data'!E34)))</f>
        <v/>
      </c>
      <c r="DV40" s="28" t="str">
        <f ca="1">+IF(OFFSET('Hygiene Data'!$E$13,0,10*ROW('Hygiene Data'!E34))="","",OFFSET('Hygiene Data'!$E$13,0,10*ROW('Hygiene Data'!E34)))</f>
        <v/>
      </c>
      <c r="DW40" s="28" t="str">
        <f ca="1">+IF(OFFSET('Hygiene Data'!$E$14,0,10*ROW('Hygiene Data'!E34))="","",OFFSET('Hygiene Data'!$E$14,0,10*ROW('Hygiene Data'!E34)))</f>
        <v/>
      </c>
      <c r="DX40" s="28" t="str">
        <f ca="1">+IF(OFFSET('Hygiene Data'!$F$12,0,10*ROW('Hygiene Data'!F34))="","",OFFSET('Hygiene Data'!$F$12,0,10*ROW('Hygiene Data'!F34)))</f>
        <v/>
      </c>
      <c r="DY40" s="28" t="str">
        <f ca="1">+IF(OFFSET('Hygiene Data'!$F$13,0,10*ROW('Hygiene Data'!F34))="","",OFFSET('Hygiene Data'!$F$13,0,10*ROW('Hygiene Data'!F34)))</f>
        <v/>
      </c>
      <c r="DZ40" s="28" t="str">
        <f ca="1">+IF(OFFSET('Hygiene Data'!$F$14,0,10*ROW('Hygiene Data'!F34))="","",OFFSET('Hygiene Data'!$F$14,0,10*ROW('Hygiene Data'!F34)))</f>
        <v/>
      </c>
      <c r="EA40" s="28" t="str">
        <f ca="1">+IF(OFFSET('Hygiene Data'!$G$12,0,10*ROW('Hygiene Data'!G34))="","",OFFSET('Hygiene Data'!$G$12,0,10*ROW('Hygiene Data'!G34)))</f>
        <v/>
      </c>
      <c r="EB40" s="28" t="str">
        <f ca="1">+IF(OFFSET('Hygiene Data'!$G$13,0,10*ROW('Hygiene Data'!G34))="","",OFFSET('Hygiene Data'!$G$13,0,10*ROW('Hygiene Data'!G34)))</f>
        <v/>
      </c>
      <c r="EC40" s="28" t="str">
        <f ca="1">+IF(OFFSET('Hygiene Data'!$G$14,0,10*ROW('Hygiene Data'!G34))="","",OFFSET('Hygiene Data'!$G$14,0,10*ROW('Hygiene Data'!G34)))</f>
        <v/>
      </c>
      <c r="ED40" s="28" t="str">
        <f ca="1">+IF(OFFSET('Hygiene Data'!$H$12,0,10*ROW('Hygiene Data'!H34))="","",OFFSET('Hygiene Data'!$H$12,0,10*ROW('Hygiene Data'!H34)))</f>
        <v/>
      </c>
      <c r="EE40" s="28" t="str">
        <f ca="1">+IF(OFFSET('Hygiene Data'!$H$13,0,10*ROW('Hygiene Data'!H34))="","",OFFSET('Hygiene Data'!$H$13,0,10*ROW('Hygiene Data'!H34)))</f>
        <v/>
      </c>
      <c r="EF40" s="28" t="str">
        <f ca="1">+IF(OFFSET('Hygiene Data'!$H$14,0,10*ROW('Hygiene Data'!H34))="","",OFFSET('Hygiene Data'!$H$14,0,10*ROW('Hygiene Data'!H34)))</f>
        <v/>
      </c>
    </row>
    <row r="41" spans="1:136" x14ac:dyDescent="0.2">
      <c r="A41" s="44" t="str">
        <f ca="1">+IF(OFFSET('Water Data'!$B$1,0,10*ROW('Water Data'!B38))="","",OFFSET('Water Data'!$B$1,0,10*ROW('Water Data'!B38)))</f>
        <v/>
      </c>
      <c r="B41" s="44" t="str">
        <f ca="1">+IF(OFFSET('Water Data'!$A$3,0,10*ROW('Water Data'!A38))="","",OFFSET('Water Data'!$A$3,0,10*ROW('Water Data'!A38)))</f>
        <v/>
      </c>
      <c r="C41" s="44" t="str">
        <f ca="1">+IF(OFFSET('Water Data'!$C$3,0,10*ROW('Water Data'!C38))="","",OFFSET('Water Data'!$C$3,0,10*ROW('Water Data'!C38)))</f>
        <v/>
      </c>
      <c r="D41" s="119" t="e">
        <f ca="1">+IF(AND(ISNUMBER(OFFSET('Water Data'!$C$5,0,10*ROW('Water Data'!C35))),BS41="Yes"),100-OFFSET('Water Data'!$C$5,0,10*ROW('Water Data'!C35)),IF(AND(ISNUMBER(OFFSET('Water Data'!$C$5,0,10*ROW('Water Data'!C35))),BS41="No",ISNUMBER(OFFSET('Water Data'!$C$5,0,10*ROW('Water Data'!C35)))),CONCATENATE("[",ROUND(100-OFFSET('Water Data'!$C$5,0,10*ROW('Water Data'!C35)),0),"]"),IF(AND(ISNUMBER(OFFSET('Water Data'!$C$5,0,10*ROW('Water Data'!C35))),BS41="",ISNUMBER(OFFSET('Water Data'!$C$5,0,10*ROW('Water Data'!C35)))),100-OFFSET('Water Data'!$C$5,0,10*ROW('Water Data'!C35)),NA())))</f>
        <v>#N/A</v>
      </c>
      <c r="E41" s="119" t="e">
        <f ca="1">+IF(AND(ISNUMBER(OFFSET('Water Data'!$C$7,0,10*ROW('Water Data'!D35))),BT41="Yes"),OFFSET('Water Data'!$C$7,0,10*ROW('Water Data'!C35)),IF(AND(ISNUMBER(OFFSET('Water Data'!$C$7,0,10*ROW('Water Data'!C35))),BT41="No",ISNUMBER(OFFSET('Water Data'!$C$7,0,10*ROW('Water Data'!C35)))),CONCATENATE("[",ROUND(OFFSET('Water Data'!$C$7,0,10*ROW('Water Data'!C35)),0),"]"),IF(AND(ISNUMBER(OFFSET('Water Data'!$C$7,0,10*ROW('Water Data'!C35))),BT41="",ISNUMBER(OFFSET('Water Data'!$C$7,0,10*ROW('Water Data'!C35)))),OFFSET('Water Data'!$C$7,0,10*ROW('Water Data'!C35)),NA())))</f>
        <v>#N/A</v>
      </c>
      <c r="F41" s="119" t="e">
        <f ca="1">+IF(AND(ISNUMBER(OFFSET('Water Data'!$C$10,0,10*ROW('Water Data'!C35))),BU41="Yes"),OFFSET('Water Data'!$C$10,0,10*ROW('Water Data'!C35)),IF(AND(ISNUMBER(OFFSET('Water Data'!$C$10,0,10*ROW('Water Data'!C35))),BU41="No",ISNUMBER(OFFSET('Water Data'!$C$10,0,10*ROW('Water Data'!C35)))),CONCATENATE("[",ROUND(OFFSET('Water Data'!$C$10,0,10*ROW('Water Data'!C35)),0),"]"),IF(AND(ISNUMBER(OFFSET('Water Data'!$C$10,0,10*ROW('Water Data'!C35))),BU41="",ISNUMBER(OFFSET('Water Data'!$C$10,0,10*ROW('Water Data'!C35)))),OFFSET('Water Data'!$C$10,0,10*ROW('Water Data'!C35)),NA())))</f>
        <v>#N/A</v>
      </c>
      <c r="G41" s="119" t="e">
        <f ca="1">+IF(AND(ISNUMBER(OFFSET('Water Data'!$D$5,0,10*ROW('Water Data'!D35))),BV41="Yes"),100-OFFSET('Water Data'!$D$5,0,10*ROW('Water Data'!D35)),IF(AND(ISNUMBER(OFFSET('Water Data'!$D$5,0,10*ROW('Water Data'!D35))),BV41="No",ISNUMBER(OFFSET('Water Data'!$D$5,0,10*ROW('Water Data'!D35)))),CONCATENATE("[",ROUND(100-OFFSET('Water Data'!$D$5,0,10*ROW('Water Data'!D35)),0),"]"),IF(AND(ISNUMBER(OFFSET('Water Data'!$D$5,0,10*ROW('Water Data'!D35))),BV41="",ISNUMBER(OFFSET('Water Data'!$D$5,0,10*ROW('Water Data'!D35)))),100-OFFSET('Water Data'!$D$5,0,10*ROW('Water Data'!D35)),NA())))</f>
        <v>#N/A</v>
      </c>
      <c r="H41" s="119" t="e">
        <f ca="1">+IF(AND(ISNUMBER(OFFSET('Water Data'!$D$7,0,10*ROW('Water Data'!D35))),BW41="Yes"),OFFSET('Water Data'!$D$7,0,10*ROW('Water Data'!D35)),IF(AND(ISNUMBER(OFFSET('Water Data'!$D$7,0,10*ROW('Water Data'!D35))),BW41="No",ISNUMBER(OFFSET('Water Data'!$D$7,0,10*ROW('Water Data'!D35)))),CONCATENATE("[",ROUND(OFFSET('Water Data'!$C$7,0,10*ROW('Water Data'!D35)),0),"]"),IF(AND(ISNUMBER(OFFSET('Water Data'!$D$7,0,10*ROW('Water Data'!D35))),BW41="",ISNUMBER(OFFSET('Water Data'!$D$7,0,10*ROW('Water Data'!D35)))),OFFSET('Water Data'!$D$7,0,10*ROW('Water Data'!D35)),NA())))</f>
        <v>#N/A</v>
      </c>
      <c r="I41" s="119" t="e">
        <f ca="1">+IF(AND(ISNUMBER(OFFSET('Water Data'!$D$10,0,10*ROW('Water Data'!D35))),BX41="Yes"),OFFSET('Water Data'!$D$10,0,10*ROW('Water Data'!D35)),IF(AND(ISNUMBER(OFFSET('Water Data'!$D$10,0,10*ROW('Water Data'!D35))),BX41="No",ISNUMBER(OFFSET('Water Data'!$D$10,0,10*ROW('Water Data'!D35)))),CONCATENATE("[",ROUND(OFFSET('Water Data'!$D$10,0,10*ROW('Water Data'!D35)),0),"]"),IF(AND(ISNUMBER(OFFSET('Water Data'!$D$10,0,10*ROW('Water Data'!D35))),BX41="",ISNUMBER(OFFSET('Water Data'!$D$10,0,10*ROW('Water Data'!D35)))),OFFSET('Water Data'!$D$10,0,10*ROW('Water Data'!D35)),NA())))</f>
        <v>#N/A</v>
      </c>
      <c r="J41" s="119" t="e">
        <f ca="1">+IF(AND(ISNUMBER(OFFSET('Water Data'!$E$5,0,10*ROW('Water Data'!E35))),BY41="Yes"),100-OFFSET('Water Data'!$E$5,0,10*ROW('Water Data'!E35)),IF(AND(ISNUMBER(OFFSET('Water Data'!$E$5,0,10*ROW('Water Data'!E35))),BY41="No",ISNUMBER(OFFSET('Water Data'!$E$5,0,10*ROW('Water Data'!E35)))),CONCATENATE("[",ROUND(100-OFFSET('Water Data'!$E$5,0,10*ROW('Water Data'!E35)),0),"]"),IF(AND(ISNUMBER(OFFSET('Water Data'!$E$5,0,10*ROW('Water Data'!E35))),BY41="",ISNUMBER(OFFSET('Water Data'!$E$5,0,10*ROW('Water Data'!E35)))),100-OFFSET('Water Data'!$E$5,0,10*ROW('Water Data'!E35)),NA())))</f>
        <v>#N/A</v>
      </c>
      <c r="K41" s="119" t="e">
        <f ca="1">+IF(AND(ISNUMBER(OFFSET('Water Data'!$E$7,0,10*ROW('Water Data'!E35))),BZ41="Yes"),OFFSET('Water Data'!$E$7,0,10*ROW('Water Data'!E35)),IF(AND(ISNUMBER(OFFSET('Water Data'!$E$7,0,10*ROW('Water Data'!E35))),BZ41="No",ISNUMBER(OFFSET('Water Data'!$E$7,0,10*ROW('Water Data'!E35)))),CONCATENATE("[",ROUND(OFFSET('Water Data'!$E$7,0,10*ROW('Water Data'!E35)),0),"]"),IF(AND(ISNUMBER(OFFSET('Water Data'!$E$7,0,10*ROW('Water Data'!E35))),BZ41="",ISNUMBER(OFFSET('Water Data'!$E$7,0,10*ROW('Water Data'!E35)))),OFFSET('Water Data'!$E$7,0,10*ROW('Water Data'!E35)),NA())))</f>
        <v>#N/A</v>
      </c>
      <c r="L41" s="119" t="e">
        <f ca="1">+IF(AND(ISNUMBER(OFFSET('Water Data'!$E$10,0,10*ROW('Water Data'!E35))),CA41="Yes"),OFFSET('Water Data'!$E$10,0,10*ROW('Water Data'!E35)),IF(AND(ISNUMBER(OFFSET('Water Data'!$E$10,0,10*ROW('Water Data'!E35))),CA41="No",ISNUMBER(OFFSET('Water Data'!$E$10,0,10*ROW('Water Data'!E35)))),CONCATENATE("[",ROUND(OFFSET('Water Data'!$E$10,0,10*ROW('Water Data'!E35)),0),"]"),IF(AND(ISNUMBER(OFFSET('Water Data'!$E$10,0,10*ROW('Water Data'!E35))),CA41="",ISNUMBER(OFFSET('Water Data'!$E$10,0,10*ROW('Water Data'!E35)))),OFFSET('Water Data'!$E$10,0,10*ROW('Water Data'!E35)),NA())))</f>
        <v>#N/A</v>
      </c>
      <c r="M41" s="119" t="e">
        <f ca="1">+IF(AND(ISNUMBER(OFFSET('Water Data'!$F$5,0,10*ROW('Water Data'!F35))),CB41="Yes"),100-OFFSET('Water Data'!$F$5,0,10*ROW('Water Data'!F35)),IF(AND(ISNUMBER(OFFSET('Water Data'!$F$5,0,10*ROW('Water Data'!F35))),CB41="No",ISNUMBER(OFFSET('Water Data'!$F$5,0,10*ROW('Water Data'!F35)))),CONCATENATE("[",ROUND(100-OFFSET('Water Data'!$F$5,0,10*ROW('Water Data'!F35)),0),"]"),IF(AND(ISNUMBER(OFFSET('Water Data'!$F$5,0,10*ROW('Water Data'!F35))),CB41="",ISNUMBER(OFFSET('Water Data'!$F$5,0,10*ROW('Water Data'!F35)))),100-OFFSET('Water Data'!$F$5,0,10*ROW('Water Data'!F35)),NA())))</f>
        <v>#N/A</v>
      </c>
      <c r="N41" s="119" t="e">
        <f ca="1">+IF(AND(ISNUMBER(OFFSET('Water Data'!$F$7,0,10*ROW('Water Data'!F35))),CC41="Yes"),OFFSET('Water Data'!$F$7,0,10*ROW('Water Data'!F35)),IF(AND(ISNUMBER(OFFSET('Water Data'!$F$7,0,10*ROW('Water Data'!F35))),CC41="No",ISNUMBER(OFFSET('Water Data'!$F$7,0,10*ROW('Water Data'!F35)))),CONCATENATE("[",ROUND(OFFSET('Water Data'!$F$7,0,10*ROW('Water Data'!F35)),0),"]"),IF(AND(ISNUMBER(OFFSET('Water Data'!$F$7,0,10*ROW('Water Data'!F35))),CC41="",ISNUMBER(OFFSET('Water Data'!$F$7,0,10*ROW('Water Data'!F35)))),OFFSET('Water Data'!$F$7,0,10*ROW('Water Data'!F35)),NA())))</f>
        <v>#N/A</v>
      </c>
      <c r="O41" s="119" t="e">
        <f ca="1">+IF(AND(ISNUMBER(OFFSET('Water Data'!$F$10,0,10*ROW('Water Data'!F35))),CD41="Yes"),OFFSET('Water Data'!$F$10,0,10*ROW('Water Data'!F35)),IF(AND(ISNUMBER(OFFSET('Water Data'!$F$10,0,10*ROW('Water Data'!F35))),CD41="No",ISNUMBER(OFFSET('Water Data'!$F$10,0,10*ROW('Water Data'!F35)))),CONCATENATE("[",ROUND(OFFSET('Water Data'!$F$10,0,10*ROW('Water Data'!F35)),0),"]"),IF(AND(ISNUMBER(OFFSET('Water Data'!$F$10,0,10*ROW('Water Data'!F35))),CD41="",ISNUMBER(OFFSET('Water Data'!$F$10,0,10*ROW('Water Data'!F35)))),OFFSET('Water Data'!$F$10,0,10*ROW('Water Data'!F35)),NA())))</f>
        <v>#N/A</v>
      </c>
      <c r="P41" s="119" t="e">
        <f ca="1">+IF(AND(ISNUMBER(OFFSET('Water Data'!$G$5,0,10*ROW('Water Data'!G35))),CE41="Yes"),100-OFFSET('Water Data'!$G$5,0,10*ROW('Water Data'!G35)),IF(AND(ISNUMBER(OFFSET('Water Data'!$G$5,0,10*ROW('Water Data'!G35))),CE41="No",ISNUMBER(OFFSET('Water Data'!$G$5,0,10*ROW('Water Data'!G35)))),CONCATENATE("[",ROUND(100-OFFSET('Water Data'!$G$5,0,10*ROW('Water Data'!G35)),0),"]"),IF(AND(ISNUMBER(OFFSET('Water Data'!$G$5,0,10*ROW('Water Data'!G35))),CE41="",ISNUMBER(OFFSET('Water Data'!$G$5,0,10*ROW('Water Data'!G35)))),100-OFFSET('Water Data'!$G$5,0,10*ROW('Water Data'!G35)),NA())))</f>
        <v>#N/A</v>
      </c>
      <c r="Q41" s="119" t="e">
        <f ca="1">+IF(AND(ISNUMBER(OFFSET('Water Data'!$G$7,0,10*ROW('Water Data'!G35))),CF41="Yes"),OFFSET('Water Data'!$G$7,0,10*ROW('Water Data'!G35)),IF(AND(ISNUMBER(OFFSET('Water Data'!$G$7,0,10*ROW('Water Data'!G35))),CF41="No",ISNUMBER(OFFSET('Water Data'!$G$7,0,10*ROW('Water Data'!G35)))),CONCATENATE("[",ROUND(OFFSET('Water Data'!$G$7,0,10*ROW('Water Data'!G35)),0),"]"),IF(AND(ISNUMBER(OFFSET('Water Data'!$G$7,0,10*ROW('Water Data'!G35))),CF41="",ISNUMBER(OFFSET('Water Data'!$G$7,0,10*ROW('Water Data'!G35)))),OFFSET('Water Data'!$G$7,0,10*ROW('Water Data'!G35)),NA())))</f>
        <v>#N/A</v>
      </c>
      <c r="R41" s="119" t="e">
        <f ca="1">+IF(AND(ISNUMBER(OFFSET('Water Data'!$G$10,0,10*ROW('Water Data'!G35))),CG41="Yes"),OFFSET('Water Data'!$G$10,0,10*ROW('Water Data'!G35)),IF(AND(ISNUMBER(OFFSET('Water Data'!$G$10,0,10*ROW('Water Data'!G35))),CG41="No",ISNUMBER(OFFSET('Water Data'!$G$10,0,10*ROW('Water Data'!G35)))),CONCATENATE("[",ROUND(OFFSET('Water Data'!$G$10,0,10*ROW('Water Data'!G35)),0),"]"),IF(AND(ISNUMBER(OFFSET('Water Data'!$G$10,0,10*ROW('Water Data'!G35))),CG41="",ISNUMBER(OFFSET('Water Data'!$G$10,0,10*ROW('Water Data'!G35)))),OFFSET('Water Data'!$G$10,0,10*ROW('Water Data'!G35)),NA())))</f>
        <v>#N/A</v>
      </c>
      <c r="S41" s="119" t="e">
        <f ca="1">+IF(AND(ISNUMBER(OFFSET('Water Data'!$H$5,0,10*ROW('Water Data'!H35))),CH41="Yes"),100-OFFSET('Water Data'!$H$5,0,10*ROW('Water Data'!H35)),IF(AND(ISNUMBER(OFFSET('Water Data'!$H$5,0,10*ROW('Water Data'!H35))),CH41="No",ISNUMBER(OFFSET('Water Data'!$H$5,0,10*ROW('Water Data'!H35)))),CONCATENATE("[",ROUND(100-OFFSET('Water Data'!$H$5,0,10*ROW('Water Data'!H35)),0),"]"),IF(AND(ISNUMBER(OFFSET('Water Data'!$H$5,0,10*ROW('Water Data'!H35))),CH41="",ISNUMBER(OFFSET('Water Data'!$H$5,0,10*ROW('Water Data'!H35)))),100-OFFSET('Water Data'!$H$5,0,10*ROW('Water Data'!H35)),NA())))</f>
        <v>#N/A</v>
      </c>
      <c r="T41" s="119" t="e">
        <f ca="1">+IF(AND(ISNUMBER(OFFSET('Water Data'!$H$7,0,10*ROW('Water Data'!H35))),CI41="Yes"),OFFSET('Water Data'!$H$7,0,10*ROW('Water Data'!H35)),IF(AND(ISNUMBER(OFFSET('Water Data'!$H$7,0,10*ROW('Water Data'!H35))),CI41="No",ISNUMBER(OFFSET('Water Data'!$H$7,0,10*ROW('Water Data'!H35)))),CONCATENATE("[",ROUND(OFFSET('Water Data'!$H$7,0,10*ROW('Water Data'!H35)),0),"]"),IF(AND(ISNUMBER(OFFSET('Water Data'!$H$7,0,10*ROW('Water Data'!H35))),CI41="",ISNUMBER(OFFSET('Water Data'!$H$7,0,10*ROW('Water Data'!H35)))),OFFSET('Water Data'!$H$7,0,10*ROW('Water Data'!H35)),NA())))</f>
        <v>#N/A</v>
      </c>
      <c r="U41" s="119" t="e">
        <f ca="1">+IF(AND(ISNUMBER(OFFSET('Water Data'!$H$10,0,10*ROW('Water Data'!H35))),CJ41="Yes"),OFFSET('Water Data'!$H$10,0,10*ROW('Water Data'!H35)),IF(AND(ISNUMBER(OFFSET('Water Data'!$H$10,0,10*ROW('Water Data'!H35))),CJ41="No",ISNUMBER(OFFSET('Water Data'!$H$10,0,10*ROW('Water Data'!H35)))),CONCATENATE("[",ROUND(OFFSET('Water Data'!$H$10,0,10*ROW('Water Data'!H35)),0),"]"),IF(AND(ISNUMBER(OFFSET('Water Data'!$H$10,0,10*ROW('Water Data'!H35))),CJ41="",ISNUMBER(OFFSET('Water Data'!$H$10,0,10*ROW('Water Data'!H35)))),OFFSET('Water Data'!$H$10,0,10*ROW('Water Data'!H35)),NA())))</f>
        <v>#N/A</v>
      </c>
      <c r="V41" s="120" t="e">
        <f ca="1">+IF(AND(ISNUMBER(OFFSET('Sanitation Data'!$C$5,0,10*ROW('Sanitation Data'!C35))),CK41="Yes"),100-OFFSET('Sanitation Data'!$C$5,0,10*ROW('Sanitation Data'!C35)),IF(AND(ISNUMBER(OFFSET('Sanitation Data'!$C$5,0,10*ROW('Sanitation Data'!C35))),CK41="No",ISNUMBER(OFFSET('Sanitation Data'!$C$5,0,10*ROW('Sanitation Data'!C35)))),CONCATENATE("[",ROUND(100-OFFSET('Sanitation Data'!$C$5,0,10*ROW('Sanitation Data'!C35)),0),"]"),IF(AND(ISNUMBER(OFFSET('Sanitation Data'!$C$5,0,10*ROW('Sanitation Data'!C35))),CK41="",ISNUMBER(OFFSET('Sanitation Data'!$C$5,0,10*ROW('Sanitation Data'!C35)))),100-OFFSET('Sanitation Data'!$C$5,0,10*ROW('Sanitation Data'!C35)),NA())))</f>
        <v>#N/A</v>
      </c>
      <c r="W41" s="120" t="e">
        <f ca="1">+IF(AND(ISNUMBER(OFFSET('Sanitation Data'!$C$7,0,10*ROW('Sanitation Data'!C35))),CL41="Yes"),OFFSET('Sanitation Data'!$C$7,0,10*ROW('Sanitation Data'!C35)),IF(AND(ISNUMBER(OFFSET('Sanitation Data'!$C$7,0,10*ROW('Sanitation Data'!C35))),CL41="No",ISNUMBER(OFFSET('Sanitation Data'!$C$7,0,10*ROW('Sanitation Data'!C35)))),CONCATENATE("[",ROUND(OFFSET('Sanitation Data'!$C$7,0,10*ROW('Sanitation Data'!C35)),0),"]"),IF(AND(ISNUMBER(OFFSET('Sanitation Data'!$C$7,0,10*ROW('Sanitation Data'!C35))),CL41="",ISNUMBER(OFFSET('Sanitation Data'!$C$7,0,10*ROW('Sanitation Data'!C35)))),OFFSET('Sanitation Data'!$C$7,0,10*ROW('Sanitation Data'!C35)),NA())))</f>
        <v>#N/A</v>
      </c>
      <c r="X41" s="120" t="e">
        <f ca="1">+IF(AND(ISNUMBER(OFFSET('Sanitation Data'!$C$11,0,10*ROW('Sanitation Data'!C35))),CM41="Yes"),OFFSET('Sanitation Data'!$C$11,0,10*ROW('Sanitation Data'!C35)),IF(AND(ISNUMBER(OFFSET('Sanitation Data'!$C$11,0,10*ROW('Sanitation Data'!C35))),CM41="No",ISNUMBER(OFFSET('Sanitation Data'!$C$11,0,10*ROW('Sanitation Data'!C35)))),CONCATENATE("[",ROUND(OFFSET('Sanitation Data'!$C$11,0,10*ROW('Sanitation Data'!C35)),0),"]"),IF(AND(ISNUMBER(OFFSET('Sanitation Data'!$C$11,0,10*ROW('Sanitation Data'!C35))),CM41="",ISNUMBER(OFFSET('Sanitation Data'!$C$11,0,10*ROW('Sanitation Data'!C35)))),OFFSET('Sanitation Data'!$C$11,0,10*ROW('Sanitation Data'!C35)),NA())))</f>
        <v>#N/A</v>
      </c>
      <c r="Y41" s="120" t="e">
        <f ca="1">+IF(AND(ISNUMBER(OFFSET('Sanitation Data'!$C$12,0,10*ROW('Sanitation Data'!C35))),CN41="Yes"),OFFSET('Sanitation Data'!$C$12,0,10*ROW('Sanitation Data'!C35)),IF(AND(ISNUMBER(OFFSET('Sanitation Data'!$C$12,0,10*ROW('Sanitation Data'!C35))),CN41="No",ISNUMBER(OFFSET('Sanitation Data'!$C$12,0,10*ROW('Sanitation Data'!C35)))),CONCATENATE("[",ROUND(OFFSET('Sanitation Data'!$C$12,0,10*ROW('Sanitation Data'!C35)),0),"]"),IF(AND(ISNUMBER(OFFSET('Sanitation Data'!$C$12,0,10*ROW('Sanitation Data'!C35))),CN41="",ISNUMBER(OFFSET('Sanitation Data'!$C$12,0,10*ROW('Sanitation Data'!C35)))),OFFSET('Sanitation Data'!$C$12,0,10*ROW('Sanitation Data'!C35)),NA())))</f>
        <v>#N/A</v>
      </c>
      <c r="Z41" s="120" t="e">
        <f ca="1">+IF(AND(ISNUMBER(OFFSET('Sanitation Data'!$C$13,0,10*ROW('Sanitation Data'!C35))),CO41="Yes"),OFFSET('Sanitation Data'!$C$13,0,10*ROW('Sanitation Data'!C35)),IF(AND(ISNUMBER(OFFSET('Sanitation Data'!$C$13,0,10*ROW('Sanitation Data'!C35))),CO41="No",ISNUMBER(OFFSET('Sanitation Data'!$C$13,0,10*ROW('Sanitation Data'!C35)))),CONCATENATE("[",ROUND(OFFSET('Sanitation Data'!$C$13,0,10*ROW('Sanitation Data'!C35)),0),"]"),IF(AND(ISNUMBER(OFFSET('Sanitation Data'!$C$13,0,10*ROW('Sanitation Data'!C35))),CO41="",ISNUMBER(OFFSET('Sanitation Data'!$C$13,0,10*ROW('Sanitation Data'!C35)))),OFFSET('Sanitation Data'!$C$13,0,10*ROW('Sanitation Data'!C35)),NA())))</f>
        <v>#N/A</v>
      </c>
      <c r="AA41" s="120" t="e">
        <f ca="1">+IF(AND(ISNUMBER(OFFSET('Sanitation Data'!$D$5,0,10*ROW('Sanitation Data'!D35))),CP41="Yes"),100-OFFSET('Sanitation Data'!$D$5,0,10*ROW('Sanitation Data'!D35)),IF(AND(ISNUMBER(OFFSET('Sanitation Data'!$D$5,0,10*ROW('Sanitation Data'!D35))),CP41="No",ISNUMBER(OFFSET('Sanitation Data'!$D$5,0,10*ROW('Sanitation Data'!D35)))),CONCATENATE("[",ROUND(100-OFFSET('Sanitation Data'!$D$5,0,10*ROW('Sanitation Data'!D35)),0),"]"),IF(AND(ISNUMBER(OFFSET('Sanitation Data'!$D$5,0,10*ROW('Sanitation Data'!D35))),CP41="",ISNUMBER(OFFSET('Sanitation Data'!$D$5,0,10*ROW('Sanitation Data'!D35)))),100-OFFSET('Sanitation Data'!$D$5,0,10*ROW('Sanitation Data'!D35)),NA())))</f>
        <v>#N/A</v>
      </c>
      <c r="AB41" s="120" t="e">
        <f ca="1">+IF(AND(ISNUMBER(OFFSET('Sanitation Data'!$D$7,0,10*ROW('Sanitation Data'!D35))),CQ41="Yes"),OFFSET('Sanitation Data'!$D$7,0,10*ROW('Sanitation Data'!G35)),IF(AND(ISNUMBER(OFFSET('Sanitation Data'!$D$7,0,10*ROW('Sanitation Data'!D35))),CQ41="No",ISNUMBER(OFFSET('Sanitation Data'!$D$7,0,10*ROW('Sanitation Data'!D35)))),CONCATENATE("[",ROUND(OFFSET('Sanitation Data'!$D$7,0,10*ROW('Sanitation Data'!D35)),0),"]"),IF(AND(ISNUMBER(OFFSET('Sanitation Data'!$D$7,0,10*ROW('Sanitation Data'!D35))),CQ41="",ISNUMBER(OFFSET('Sanitation Data'!$D$7,0,10*ROW('Sanitation Data'!D35)))),OFFSET('Sanitation Data'!$D$7,0,10*ROW('Sanitation Data'!D35)),NA())))</f>
        <v>#N/A</v>
      </c>
      <c r="AC41" s="120" t="e">
        <f ca="1">+IF(AND(ISNUMBER(OFFSET('Sanitation Data'!$D$11,0,10*ROW('Sanitation Data'!D35))),CR41="Yes"),OFFSET('Sanitation Data'!$D$11,0,10*ROW('Sanitation Data'!D35)),IF(AND(ISNUMBER(OFFSET('Sanitation Data'!$D$11,0,10*ROW('Sanitation Data'!D35))),CR41="No",ISNUMBER(OFFSET('Sanitation Data'!$D$11,0,10*ROW('Sanitation Data'!D35)))),CONCATENATE("[",ROUND(OFFSET('Sanitation Data'!$D$11,0,10*ROW('Sanitation Data'!D35)),0),"]"),IF(AND(ISNUMBER(OFFSET('Sanitation Data'!$D$11,0,10*ROW('Sanitation Data'!D35))),CR41="",ISNUMBER(OFFSET('Sanitation Data'!$D$11,0,10*ROW('Sanitation Data'!D35)))),OFFSET('Sanitation Data'!$D$11,0,10*ROW('Sanitation Data'!D35)),NA())))</f>
        <v>#N/A</v>
      </c>
      <c r="AD41" s="120" t="e">
        <f ca="1">+IF(AND(ISNUMBER(OFFSET('Sanitation Data'!$D$12,0,10*ROW('Sanitation Data'!D35))),CS41="Yes"),OFFSET('Sanitation Data'!$D$12,0,10*ROW('Sanitation Data'!D35)),IF(AND(ISNUMBER(OFFSET('Sanitation Data'!$D$12,0,10*ROW('Sanitation Data'!D35))),CS41="No",ISNUMBER(OFFSET('Sanitation Data'!$D$12,0,10*ROW('Sanitation Data'!D35)))),CONCATENATE("[",ROUND(OFFSET('Sanitation Data'!$D$12,0,10*ROW('Sanitation Data'!D35)),0),"]"),IF(AND(ISNUMBER(OFFSET('Sanitation Data'!$D$12,0,10*ROW('Sanitation Data'!D35))),CS41="",ISNUMBER(OFFSET('Sanitation Data'!$D$12,0,10*ROW('Sanitation Data'!D35)))),OFFSET('Sanitation Data'!$D$12,0,10*ROW('Sanitation Data'!D35)),NA())))</f>
        <v>#N/A</v>
      </c>
      <c r="AE41" s="120" t="e">
        <f ca="1">+IF(AND(ISNUMBER(OFFSET('Sanitation Data'!$D$13,0,10*ROW('Sanitation Data'!D35))),CT41="Yes"),OFFSET('Sanitation Data'!$D$13,0,10*ROW('Sanitation Data'!D35)),IF(AND(ISNUMBER(OFFSET('Sanitation Data'!$D$13,0,10*ROW('Sanitation Data'!D35))),CT41="No",ISNUMBER(OFFSET('Sanitation Data'!$D$13,0,10*ROW('Sanitation Data'!D35)))),CONCATENATE("[",ROUND(OFFSET('Sanitation Data'!$D$13,0,10*ROW('Sanitation Data'!D35)),0),"]"),IF(AND(ISNUMBER(OFFSET('Sanitation Data'!$D$13,0,10*ROW('Sanitation Data'!D35))),CT41="",ISNUMBER(OFFSET('Sanitation Data'!$D$13,0,10*ROW('Sanitation Data'!D35)))),OFFSET('Sanitation Data'!$D$13,0,10*ROW('Sanitation Data'!D35)),NA())))</f>
        <v>#N/A</v>
      </c>
      <c r="AF41" s="120" t="e">
        <f ca="1">+IF(AND(ISNUMBER(OFFSET('Sanitation Data'!$E$5,0,10*ROW('Sanitation Data'!E35))),CU41="Yes"),100-OFFSET('Sanitation Data'!$E$5,0,10*ROW('Sanitation Data'!E35)),IF(AND(ISNUMBER(OFFSET('Sanitation Data'!$E$5,0,10*ROW('Sanitation Data'!E35))),CU41="No",ISNUMBER(OFFSET('Sanitation Data'!$E$5,0,10*ROW('Sanitation Data'!E35)))),CONCATENATE("[",ROUND(100-OFFSET('Sanitation Data'!$E$5,0,10*ROW('Sanitation Data'!E35)),0),"]"),IF(AND(ISNUMBER(OFFSET('Sanitation Data'!$E$5,0,10*ROW('Sanitation Data'!E35))),CU41="",ISNUMBER(OFFSET('Sanitation Data'!$E$5,0,10*ROW('Sanitation Data'!E35)))),100-OFFSET('Sanitation Data'!$E$5,0,10*ROW('Sanitation Data'!E35)),NA())))</f>
        <v>#N/A</v>
      </c>
      <c r="AG41" s="120" t="e">
        <f ca="1">+IF(AND(ISNUMBER(OFFSET('Sanitation Data'!$E$7,0,10*ROW('Sanitation Data'!E35))),CV41="Yes"),OFFSET('Sanitation Data'!$E$7,0,10*ROW('Sanitation Data'!E35)),IF(AND(ISNUMBER(OFFSET('Sanitation Data'!$E$7,0,10*ROW('Sanitation Data'!E35))),CV41="No",ISNUMBER(OFFSET('Sanitation Data'!$E$7,0,10*ROW('Sanitation Data'!E35)))),CONCATENATE("[",ROUND(OFFSET('Sanitation Data'!$E$7,0,10*ROW('Sanitation Data'!E35)),0),"]"),IF(AND(ISNUMBER(OFFSET('Sanitation Data'!$E$7,0,10*ROW('Sanitation Data'!E35))),CV41="",ISNUMBER(OFFSET('Sanitation Data'!$E$7,0,10*ROW('Sanitation Data'!E35)))),OFFSET('Sanitation Data'!$E$7,0,10*ROW('Sanitation Data'!E35)),NA())))</f>
        <v>#N/A</v>
      </c>
      <c r="AH41" s="120" t="e">
        <f ca="1">+IF(AND(ISNUMBER(OFFSET('Sanitation Data'!$E$11,0,10*ROW('Sanitation Data'!E35))),CW41="Yes"),OFFSET('Sanitation Data'!$E$11,0,10*ROW('Sanitation Data'!E35)),IF(AND(ISNUMBER(OFFSET('Sanitation Data'!$E$11,0,10*ROW('Sanitation Data'!E35))),CW41="No",ISNUMBER(OFFSET('Sanitation Data'!$E$11,0,10*ROW('Sanitation Data'!E35)))),CONCATENATE("[",ROUND(OFFSET('Sanitation Data'!$E$11,0,10*ROW('Sanitation Data'!E35)),0),"]"),IF(AND(ISNUMBER(OFFSET('Sanitation Data'!$E$11,0,10*ROW('Sanitation Data'!E35))),CW41="",ISNUMBER(OFFSET('Sanitation Data'!$E$11,0,10*ROW('Sanitation Data'!E35)))),OFFSET('Sanitation Data'!$E$11,0,10*ROW('Sanitation Data'!E35)),NA())))</f>
        <v>#N/A</v>
      </c>
      <c r="AI41" s="120" t="e">
        <f ca="1">+IF(AND(ISNUMBER(OFFSET('Sanitation Data'!$E$12,0,10*ROW('Sanitation Data'!E35))),CX41="Yes"),OFFSET('Sanitation Data'!$E$12,0,10*ROW('Sanitation Data'!E35)),IF(AND(ISNUMBER(OFFSET('Sanitation Data'!$E$12,0,10*ROW('Sanitation Data'!E35))),CX41="No",ISNUMBER(OFFSET('Sanitation Data'!$E$12,0,10*ROW('Sanitation Data'!E35)))),CONCATENATE("[",ROUND(OFFSET('Sanitation Data'!$E$12,0,10*ROW('Sanitation Data'!E35)),0),"]"),IF(AND(ISNUMBER(OFFSET('Sanitation Data'!$E$12,0,10*ROW('Sanitation Data'!E35))),CX41="",ISNUMBER(OFFSET('Sanitation Data'!$E$12,0,10*ROW('Sanitation Data'!E35)))),OFFSET('Sanitation Data'!$E$12,0,10*ROW('Sanitation Data'!E35)),NA())))</f>
        <v>#N/A</v>
      </c>
      <c r="AJ41" s="120" t="e">
        <f ca="1">+IF(AND(ISNUMBER(OFFSET('Sanitation Data'!$E$13,0,10*ROW('Sanitation Data'!E35))),CY41="Yes"),OFFSET('Sanitation Data'!$E$13,0,10*ROW('Sanitation Data'!E35)),IF(AND(ISNUMBER(OFFSET('Sanitation Data'!$E$13,0,10*ROW('Sanitation Data'!E35))),CY41="No",ISNUMBER(OFFSET('Sanitation Data'!$E$13,0,10*ROW('Sanitation Data'!E35)))),CONCATENATE("[",ROUND(OFFSET('Sanitation Data'!$E$13,0,10*ROW('Sanitation Data'!E35)),0),"]"),IF(AND(ISNUMBER(OFFSET('Sanitation Data'!$E$13,0,10*ROW('Sanitation Data'!E35))),CY41="",ISNUMBER(OFFSET('Sanitation Data'!$E$13,0,10*ROW('Sanitation Data'!E35)))),OFFSET('Sanitation Data'!$E$13,0,10*ROW('Sanitation Data'!E35)),NA())))</f>
        <v>#N/A</v>
      </c>
      <c r="AK41" s="120" t="e">
        <f ca="1">+IF(AND(ISNUMBER(OFFSET('Sanitation Data'!$F$5,0,10*ROW('Sanitation Data'!F35))),CZ41="Yes"),100-OFFSET('Sanitation Data'!$F$5,0,10*ROW('Sanitation Data'!F35)),IF(AND(ISNUMBER(OFFSET('Sanitation Data'!$F$5,0,10*ROW('Sanitation Data'!F35))),CZ41="No",ISNUMBER(OFFSET('Sanitation Data'!$F$5,0,10*ROW('Sanitation Data'!F35)))),CONCATENATE("[",ROUND(100-OFFSET('Sanitation Data'!$F$5,0,10*ROW('Sanitation Data'!F35)),0),"]"),IF(AND(ISNUMBER(OFFSET('Sanitation Data'!$F$5,0,10*ROW('Sanitation Data'!F35))),CZ41="",ISNUMBER(OFFSET('Sanitation Data'!$F$5,0,10*ROW('Sanitation Data'!F35)))),100-OFFSET('Sanitation Data'!$F$5,0,10*ROW('Sanitation Data'!F35)),NA())))</f>
        <v>#N/A</v>
      </c>
      <c r="AL41" s="120" t="e">
        <f ca="1">+IF(AND(ISNUMBER(OFFSET('Sanitation Data'!$F$7,0,10*ROW('Sanitation Data'!F35))),DA41="Yes"),OFFSET('Sanitation Data'!$F$7,0,10*ROW('Sanitation Data'!F35)),IF(AND(ISNUMBER(OFFSET('Sanitation Data'!$F$7,0,10*ROW('Sanitation Data'!F35))),DA41="No",ISNUMBER(OFFSET('Sanitation Data'!$F$7,0,10*ROW('Sanitation Data'!F35)))),CONCATENATE("[",ROUND(OFFSET('Sanitation Data'!$F$7,0,10*ROW('Sanitation Data'!F35)),0),"]"),IF(AND(ISNUMBER(OFFSET('Sanitation Data'!$F$7,0,10*ROW('Sanitation Data'!F35))),DA41="",ISNUMBER(OFFSET('Sanitation Data'!$F$7,0,10*ROW('Sanitation Data'!F35)))),OFFSET('Sanitation Data'!$F$7,0,10*ROW('Sanitation Data'!F35)),NA())))</f>
        <v>#N/A</v>
      </c>
      <c r="AM41" s="120" t="e">
        <f ca="1">+IF(AND(ISNUMBER(OFFSET('Sanitation Data'!$F$11,0,10*ROW('Sanitation Data'!F35))),DB41="Yes"),OFFSET('Sanitation Data'!$F$11,0,10*ROW('Sanitation Data'!F35)),IF(AND(ISNUMBER(OFFSET('Sanitation Data'!$F$11,0,10*ROW('Sanitation Data'!F35))),DB41="No",ISNUMBER(OFFSET('Sanitation Data'!$F$11,0,10*ROW('Sanitation Data'!F35)))),CONCATENATE("[",ROUND(OFFSET('Sanitation Data'!$F$11,0,10*ROW('Sanitation Data'!F35)),0),"]"),IF(AND(ISNUMBER(OFFSET('Sanitation Data'!$F$11,0,10*ROW('Sanitation Data'!F35))),DB41="",ISNUMBER(OFFSET('Sanitation Data'!$F$11,0,10*ROW('Sanitation Data'!F35)))),OFFSET('Sanitation Data'!$F$11,0,10*ROW('Sanitation Data'!F35)),NA())))</f>
        <v>#N/A</v>
      </c>
      <c r="AN41" s="120" t="e">
        <f ca="1">+IF(AND(ISNUMBER(OFFSET('Sanitation Data'!$F$12,0,10*ROW('Sanitation Data'!F35))),DC41="Yes"),OFFSET('Sanitation Data'!$F$12,0,10*ROW('Sanitation Data'!F35)),IF(AND(ISNUMBER(OFFSET('Sanitation Data'!$F$12,0,10*ROW('Sanitation Data'!F35))),DC41="No",ISNUMBER(OFFSET('Sanitation Data'!$F$12,0,10*ROW('Sanitation Data'!F35)))),CONCATENATE("[",ROUND(OFFSET('Sanitation Data'!$F$12,0,10*ROW('Sanitation Data'!F35)),0),"]"),IF(AND(ISNUMBER(OFFSET('Sanitation Data'!$F$12,0,10*ROW('Sanitation Data'!F35))),DC41="",ISNUMBER(OFFSET('Sanitation Data'!$F$12,0,10*ROW('Sanitation Data'!F35)))),OFFSET('Sanitation Data'!$F$12,0,10*ROW('Sanitation Data'!F35)),NA())))</f>
        <v>#N/A</v>
      </c>
      <c r="AO41" s="120" t="e">
        <f ca="1">+IF(AND(ISNUMBER(OFFSET('Sanitation Data'!$F$13,0,10*ROW('Sanitation Data'!F35))),DD41="Yes"),OFFSET('Sanitation Data'!$F$13,0,10*ROW('Sanitation Data'!F35)),IF(AND(ISNUMBER(OFFSET('Sanitation Data'!$F$13,0,10*ROW('Sanitation Data'!F35))),DD41="No",ISNUMBER(OFFSET('Sanitation Data'!$F$13,0,10*ROW('Sanitation Data'!F35)))),CONCATENATE("[",ROUND(OFFSET('Sanitation Data'!$F$13,0,10*ROW('Sanitation Data'!F35)),0),"]"),IF(AND(ISNUMBER(OFFSET('Sanitation Data'!$F$13,0,10*ROW('Sanitation Data'!F35))),DD41="",ISNUMBER(OFFSET('Sanitation Data'!$F$13,0,10*ROW('Sanitation Data'!F35)))),OFFSET('Sanitation Data'!$F$13,0,10*ROW('Sanitation Data'!F35)),NA())))</f>
        <v>#N/A</v>
      </c>
      <c r="AP41" s="120" t="e">
        <f ca="1">+IF(AND(ISNUMBER(OFFSET('Sanitation Data'!$G$5,0,10*ROW('Sanitation Data'!G35))),DE41="Yes"),100-OFFSET('Sanitation Data'!$G$5,0,10*ROW('Sanitation Data'!G35)),IF(AND(ISNUMBER(OFFSET('Sanitation Data'!$G$5,0,10*ROW('Sanitation Data'!G35))),DE41="No",ISNUMBER(OFFSET('Sanitation Data'!$G$5,0,10*ROW('Sanitation Data'!G35)))),CONCATENATE("[",ROUND(100-OFFSET('Sanitation Data'!$G$5,0,10*ROW('Sanitation Data'!G35)),0),"]"),IF(AND(ISNUMBER(OFFSET('Sanitation Data'!$G$5,0,10*ROW('Sanitation Data'!G35))),DE41="",ISNUMBER(OFFSET('Sanitation Data'!$G$5,0,10*ROW('Sanitation Data'!G35)))),100-OFFSET('Sanitation Data'!$G$5,0,10*ROW('Sanitation Data'!G35)),NA())))</f>
        <v>#N/A</v>
      </c>
      <c r="AQ41" s="120" t="e">
        <f ca="1">+IF(AND(ISNUMBER(OFFSET('Sanitation Data'!$G$7,0,10*ROW('Sanitation Data'!G35))),DF41="Yes"),OFFSET('Sanitation Data'!$G$7,0,10*ROW('Sanitation Data'!G35)),IF(AND(ISNUMBER(OFFSET('Sanitation Data'!$G$7,0,10*ROW('Sanitation Data'!G35))),DF41="No",ISNUMBER(OFFSET('Sanitation Data'!$G$7,0,10*ROW('Sanitation Data'!G35)))),CONCATENATE("[",ROUND(OFFSET('Sanitation Data'!$G$7,0,10*ROW('Sanitation Data'!G35)),0),"]"),IF(AND(ISNUMBER(OFFSET('Sanitation Data'!$G$7,0,10*ROW('Sanitation Data'!G35))),DF41="",ISNUMBER(OFFSET('Sanitation Data'!$G$7,0,10*ROW('Sanitation Data'!G35)))),OFFSET('Sanitation Data'!$G$7,0,10*ROW('Sanitation Data'!G35)),NA())))</f>
        <v>#N/A</v>
      </c>
      <c r="AR41" s="120" t="e">
        <f ca="1">+IF(AND(ISNUMBER(OFFSET('Sanitation Data'!$G$11,0,10*ROW('Sanitation Data'!G35))),DG41="Yes"),OFFSET('Sanitation Data'!$G$11,0,10*ROW('Sanitation Data'!G35)),IF(AND(ISNUMBER(OFFSET('Sanitation Data'!$G$11,0,10*ROW('Sanitation Data'!G35))),DG41="No",ISNUMBER(OFFSET('Sanitation Data'!$G$11,0,10*ROW('Sanitation Data'!G35)))),CONCATENATE("[",ROUND(OFFSET('Sanitation Data'!$G$11,0,10*ROW('Sanitation Data'!G35)),0),"]"),IF(AND(ISNUMBER(OFFSET('Sanitation Data'!$G$11,0,10*ROW('Sanitation Data'!G35))),DG41="",ISNUMBER(OFFSET('Sanitation Data'!$G$11,0,10*ROW('Sanitation Data'!G35)))),OFFSET('Sanitation Data'!$G$11,0,10*ROW('Sanitation Data'!G35)),NA())))</f>
        <v>#N/A</v>
      </c>
      <c r="AS41" s="120" t="e">
        <f ca="1">+IF(AND(ISNUMBER(OFFSET('Sanitation Data'!$G$12,0,10*ROW('Sanitation Data'!G35))),DH41="Yes"),OFFSET('Sanitation Data'!$G$12,0,10*ROW('Sanitation Data'!G35)),IF(AND(ISNUMBER(OFFSET('Sanitation Data'!$G$12,0,10*ROW('Sanitation Data'!G35))),DH41="No",ISNUMBER(OFFSET('Sanitation Data'!$G$12,0,10*ROW('Sanitation Data'!G35)))),CONCATENATE("[",ROUND(OFFSET('Sanitation Data'!$G$12,0,10*ROW('Sanitation Data'!G35)),0),"]"),IF(AND(ISNUMBER(OFFSET('Sanitation Data'!$G$12,0,10*ROW('Sanitation Data'!G35))),DH41="",ISNUMBER(OFFSET('Sanitation Data'!$G$12,0,10*ROW('Sanitation Data'!G35)))),OFFSET('Sanitation Data'!$G$12,0,10*ROW('Sanitation Data'!G35)),NA())))</f>
        <v>#N/A</v>
      </c>
      <c r="AT41" s="120" t="e">
        <f ca="1">+IF(AND(ISNUMBER(OFFSET('Sanitation Data'!$G$13,0,10*ROW('Sanitation Data'!G35))),DI41="Yes"),OFFSET('Sanitation Data'!$G$13,0,10*ROW('Sanitation Data'!G35)),IF(AND(ISNUMBER(OFFSET('Sanitation Data'!$G$13,0,10*ROW('Sanitation Data'!G35))),DI41="No",ISNUMBER(OFFSET('Sanitation Data'!$G$13,0,10*ROW('Sanitation Data'!G35)))),CONCATENATE("[",ROUND(OFFSET('Sanitation Data'!$G$13,0,10*ROW('Sanitation Data'!G35)),0),"]"),IF(AND(ISNUMBER(OFFSET('Sanitation Data'!$G$13,0,10*ROW('Sanitation Data'!G35))),DI41="",ISNUMBER(OFFSET('Sanitation Data'!$G$13,0,10*ROW('Sanitation Data'!G35)))),OFFSET('Sanitation Data'!$G$13,0,10*ROW('Sanitation Data'!G35)),NA())))</f>
        <v>#N/A</v>
      </c>
      <c r="AU41" s="120" t="e">
        <f ca="1">+IF(AND(ISNUMBER(OFFSET('Sanitation Data'!$H$5,0,10*ROW('Sanitation Data'!H35))),DJ41="Yes"),100-OFFSET('Sanitation Data'!$H$5,0,10*ROW('Sanitation Data'!H35)),IF(AND(ISNUMBER(OFFSET('Sanitation Data'!$H$5,0,10*ROW('Sanitation Data'!H35))),DJ41="No",ISNUMBER(OFFSET('Sanitation Data'!$H$5,0,10*ROW('Sanitation Data'!H35)))),CONCATENATE("[",ROUND(100-OFFSET('Sanitation Data'!$H$5,0,10*ROW('Sanitation Data'!H35)),0),"]"),IF(AND(ISNUMBER(OFFSET('Sanitation Data'!$H$5,0,10*ROW('Sanitation Data'!H35))),DJ41="",ISNUMBER(OFFSET('Sanitation Data'!$H$5,0,10*ROW('Sanitation Data'!H35)))),100-OFFSET('Sanitation Data'!$H$5,0,10*ROW('Sanitation Data'!H35)),NA())))</f>
        <v>#N/A</v>
      </c>
      <c r="AV41" s="120" t="e">
        <f ca="1">+IF(AND(ISNUMBER(OFFSET('Sanitation Data'!$H$7,0,10*ROW('Sanitation Data'!H35))),DK41="Yes"),OFFSET('Sanitation Data'!$H$7,0,10*ROW('Sanitation Data'!H35)),IF(AND(ISNUMBER(OFFSET('Sanitation Data'!$H$7,0,10*ROW('Sanitation Data'!H35))),DK41="No",ISNUMBER(OFFSET('Sanitation Data'!$H$7,0,10*ROW('Sanitation Data'!H35)))),CONCATENATE("[",ROUND(OFFSET('Sanitation Data'!$H$7,0,10*ROW('Sanitation Data'!H35)),0),"]"),IF(AND(ISNUMBER(OFFSET('Sanitation Data'!$H$7,0,10*ROW('Sanitation Data'!H35))),DK41="",ISNUMBER(OFFSET('Sanitation Data'!$H$7,0,10*ROW('Sanitation Data'!H35)))),OFFSET('Sanitation Data'!$H$7,0,10*ROW('Sanitation Data'!H35)),NA())))</f>
        <v>#N/A</v>
      </c>
      <c r="AW41" s="120" t="e">
        <f ca="1">+IF(AND(ISNUMBER(OFFSET('Sanitation Data'!$H$11,0,10*ROW('Sanitation Data'!H35))),DL41="Yes"),OFFSET('Sanitation Data'!$H$11,0,10*ROW('Sanitation Data'!H35)),IF(AND(ISNUMBER(OFFSET('Sanitation Data'!$H$11,0,10*ROW('Sanitation Data'!H35))),DL41="No",ISNUMBER(OFFSET('Sanitation Data'!$H$11,0,10*ROW('Sanitation Data'!H35)))),CONCATENATE("[",ROUND(OFFSET('Sanitation Data'!$H$11,0,10*ROW('Sanitation Data'!H35)),0),"]"),IF(AND(ISNUMBER(OFFSET('Sanitation Data'!$H$11,0,10*ROW('Sanitation Data'!H35))),DL41="",ISNUMBER(OFFSET('Sanitation Data'!$H$11,0,10*ROW('Sanitation Data'!H35)))),OFFSET('Sanitation Data'!$H$11,0,10*ROW('Sanitation Data'!H35)),NA())))</f>
        <v>#N/A</v>
      </c>
      <c r="AX41" s="120" t="e">
        <f ca="1">+IF(AND(ISNUMBER(OFFSET('Sanitation Data'!$H$12,0,10*ROW('Sanitation Data'!H35))),DM41="Yes"),OFFSET('Sanitation Data'!$H$12,0,10*ROW('Sanitation Data'!H35)),IF(AND(ISNUMBER(OFFSET('Sanitation Data'!$H$12,0,10*ROW('Sanitation Data'!H35))),DM41="No",ISNUMBER(OFFSET('Sanitation Data'!$H$12,0,10*ROW('Sanitation Data'!H35)))),CONCATENATE("[",ROUND(OFFSET('Sanitation Data'!$H$12,0,10*ROW('Sanitation Data'!H35)),0),"]"),IF(AND(ISNUMBER(OFFSET('Sanitation Data'!$H$12,0,10*ROW('Sanitation Data'!H35))),DM41="",ISNUMBER(OFFSET('Sanitation Data'!$H$12,0,10*ROW('Sanitation Data'!H35)))),OFFSET('Sanitation Data'!$H$12,0,10*ROW('Sanitation Data'!H35)),NA())))</f>
        <v>#N/A</v>
      </c>
      <c r="AY41" s="120" t="e">
        <f ca="1">+IF(AND(ISNUMBER(OFFSET('Sanitation Data'!$H$13,0,10*ROW('Sanitation Data'!H35))),DN41="Yes"),OFFSET('Sanitation Data'!$H$13,0,10*ROW('Sanitation Data'!H35)),IF(AND(ISNUMBER(OFFSET('Sanitation Data'!$H$13,0,10*ROW('Sanitation Data'!H35))),DN41="No",ISNUMBER(OFFSET('Sanitation Data'!$H$13,0,10*ROW('Sanitation Data'!H35)))),CONCATENATE("[",ROUND(OFFSET('Sanitation Data'!$H$13,0,10*ROW('Sanitation Data'!H35)),0),"]"),IF(AND(ISNUMBER(OFFSET('Sanitation Data'!$H$13,0,10*ROW('Sanitation Data'!H35))),DN41="",ISNUMBER(OFFSET('Sanitation Data'!$H$13,0,10*ROW('Sanitation Data'!H35)))),OFFSET('Sanitation Data'!$H$13,0,10*ROW('Sanitation Data'!H35)),NA())))</f>
        <v>#N/A</v>
      </c>
      <c r="AZ41" s="121" t="e">
        <f ca="1">+IF(AND(ISNUMBER(OFFSET('Hygiene Data'!$C$6,0,10*ROW('Hygiene Data'!C35))),DO41="Yes"),OFFSET('Hygiene Data'!$C$6,0,10*ROW('Hygiene Data'!C35)),IF(AND(ISNUMBER(OFFSET('Hygiene Data'!$C$6,0,10*ROW('Hygiene Data'!C35))),DO41="No",ISNUMBER(OFFSET('Hygiene Data'!$C$6,0,10*ROW('Hygiene Data'!C35)))),CONCATENATE("[",ROUND(OFFSET('Hygiene Data'!$C$6,0,10*ROW('Hygiene Data'!C35)),0),"]"),IF(AND(ISNUMBER(OFFSET('Hygiene Data'!$C$6,0,10*ROW('Hygiene Data'!C35))),DO41="",ISNUMBER(OFFSET('Hygiene Data'!$C$6,0,10*ROW('Hygiene Data'!C35)))),OFFSET('Hygiene Data'!$C$6,0,10*ROW('Hygiene Data'!C35)),NA())))</f>
        <v>#N/A</v>
      </c>
      <c r="BA41" s="121" t="e">
        <f ca="1">+IF(AND(ISNUMBER(OFFSET('Hygiene Data'!$C$8,0,10*ROW('Hygiene Data'!C35))),DP41="Yes"),OFFSET('Hygiene Data'!$C$8,0,10*ROW('Hygiene Data'!C35)),IF(AND(ISNUMBER(OFFSET('Hygiene Data'!$C$8,0,10*ROW('Hygiene Data'!C35))),DP41="No",ISNUMBER(OFFSET('Hygiene Data'!$C$8,0,10*ROW('Hygiene Data'!C35)))),CONCATENATE("[",ROUND(OFFSET('Hygiene Data'!$C$8,0,10*ROW('Hygiene Data'!C35)),0),"]"),IF(AND(ISNUMBER(OFFSET('Hygiene Data'!$C$8,0,10*ROW('Hygiene Data'!C35))),DP41="",ISNUMBER(OFFSET('Hygiene Data'!$C$8,0,10*ROW('Hygiene Data'!C35)))),OFFSET('Hygiene Data'!$C$8,0,10*ROW('Hygiene Data'!C35)),NA())))</f>
        <v>#N/A</v>
      </c>
      <c r="BB41" s="121" t="e">
        <f ca="1">+IF(AND(ISNUMBER(OFFSET('Hygiene Data'!$C$10,0,10*ROW('Hygiene Data'!C35))),DQ41="Yes"),OFFSET('Hygiene Data'!$C$10,0,10*ROW('Hygiene Data'!C35)),IF(AND(ISNUMBER(OFFSET('Hygiene Data'!$C$10,0,10*ROW('Hygiene Data'!C35))),DQ41="No",ISNUMBER(OFFSET('Hygiene Data'!$C$10,0,10*ROW('Hygiene Data'!C35)))),CONCATENATE("[",ROUND(OFFSET('Hygiene Data'!$C$10,0,10*ROW('Hygiene Data'!C35)),0),"]"),IF(AND(ISNUMBER(OFFSET('Hygiene Data'!$C$10,0,10*ROW('Hygiene Data'!C35))),DQ41="",ISNUMBER(OFFSET('Hygiene Data'!$C$10,0,10*ROW('Hygiene Data'!C35)))),OFFSET('Hygiene Data'!$C$10,0,10*ROW('Hygiene Data'!C35)),NA())))</f>
        <v>#N/A</v>
      </c>
      <c r="BC41" s="121" t="e">
        <f ca="1">+IF(AND(ISNUMBER(OFFSET('Hygiene Data'!$D$6,0,10*ROW('Hygiene Data'!D35))),DR41="Yes"),OFFSET('Hygiene Data'!$D$6,0,10*ROW('Hygiene Data'!D35)),IF(AND(ISNUMBER(OFFSET('Hygiene Data'!$D$6,0,10*ROW('Hygiene Data'!D35))),DR41="No",ISNUMBER(OFFSET('Hygiene Data'!$D$6,0,10*ROW('Hygiene Data'!D35)))),CONCATENATE("[",ROUND(OFFSET('Hygiene Data'!$D$6,0,10*ROW('Hygiene Data'!D35)),0),"]"),IF(AND(ISNUMBER(OFFSET('Hygiene Data'!$D$6,0,10*ROW('Hygiene Data'!D35))),DR41="",ISNUMBER(OFFSET('Hygiene Data'!$D$6,0,10*ROW('Hygiene Data'!D35)))),OFFSET('Hygiene Data'!$D$6,0,10*ROW('Hygiene Data'!D35)),NA())))</f>
        <v>#N/A</v>
      </c>
      <c r="BD41" s="121" t="e">
        <f ca="1">+IF(AND(ISNUMBER(OFFSET('Hygiene Data'!$D$8,0,10*ROW('Hygiene Data'!D35))),DS41="Yes"),OFFSET('Hygiene Data'!$D$8,0,10*ROW('Hygiene Data'!D35)),IF(AND(ISNUMBER(OFFSET('Hygiene Data'!$D$8,0,10*ROW('Hygiene Data'!D35))),DS41="No",ISNUMBER(OFFSET('Hygiene Data'!$D$8,0,10*ROW('Hygiene Data'!D35)))),CONCATENATE("[",ROUND(OFFSET('Hygiene Data'!$D$8,0,10*ROW('Hygiene Data'!D35)),0),"]"),IF(AND(ISNUMBER(OFFSET('Hygiene Data'!$D$8,0,10*ROW('Hygiene Data'!D35))),DS41="",ISNUMBER(OFFSET('Hygiene Data'!$D$8,0,10*ROW('Hygiene Data'!D35)))),OFFSET('Hygiene Data'!$D$8,0,10*ROW('Hygiene Data'!D35)),NA())))</f>
        <v>#N/A</v>
      </c>
      <c r="BE41" s="121" t="e">
        <f ca="1">+IF(AND(ISNUMBER(OFFSET('Hygiene Data'!$D$10,0,10*ROW('Hygiene Data'!D35))),DT41="Yes"),OFFSET('Hygiene Data'!$D$10,0,10*ROW('Hygiene Data'!D35)),IF(AND(ISNUMBER(OFFSET('Hygiene Data'!$D$10,0,10*ROW('Hygiene Data'!D35))),DT41="No",ISNUMBER(OFFSET('Hygiene Data'!$D$10,0,10*ROW('Hygiene Data'!D35)))),CONCATENATE("[",ROUND(OFFSET('Hygiene Data'!$D$10,0,10*ROW('Hygiene Data'!D35)),0),"]"),IF(AND(ISNUMBER(OFFSET('Hygiene Data'!$D$10,0,10*ROW('Hygiene Data'!D35))),DT41="",ISNUMBER(OFFSET('Hygiene Data'!$D$10,0,10*ROW('Hygiene Data'!D35)))),OFFSET('Hygiene Data'!$D$10,0,10*ROW('Hygiene Data'!D35)),NA())))</f>
        <v>#N/A</v>
      </c>
      <c r="BF41" s="121" t="e">
        <f ca="1">+IF(AND(ISNUMBER(OFFSET('Hygiene Data'!$E$6,0,10*ROW('Hygiene Data'!E35))),DU41="Yes"),OFFSET('Hygiene Data'!$E$6,0,10*ROW('Hygiene Data'!E35)),IF(AND(ISNUMBER(OFFSET('Hygiene Data'!$E$6,0,10*ROW('Hygiene Data'!E35))),DU41="No",ISNUMBER(OFFSET('Hygiene Data'!$E$6,0,10*ROW('Hygiene Data'!E35)))),CONCATENATE("[",ROUND(OFFSET('Hygiene Data'!$E$6,0,10*ROW('Hygiene Data'!E35)),0),"]"),IF(AND(ISNUMBER(OFFSET('Hygiene Data'!$E$6,0,10*ROW('Hygiene Data'!E35))),DU41="",ISNUMBER(OFFSET('Hygiene Data'!$E$6,0,10*ROW('Hygiene Data'!E35)))),OFFSET('Hygiene Data'!$E$6,0,10*ROW('Hygiene Data'!E35)),NA())))</f>
        <v>#N/A</v>
      </c>
      <c r="BG41" s="121" t="e">
        <f ca="1">+IF(AND(ISNUMBER(OFFSET('Hygiene Data'!$E$8,0,10*ROW('Hygiene Data'!E35))),DV41="Yes"),OFFSET('Hygiene Data'!$E$8,0,10*ROW('Hygiene Data'!E35)),IF(AND(ISNUMBER(OFFSET('Hygiene Data'!$E$8,0,10*ROW('Hygiene Data'!E35))),DV41="No",ISNUMBER(OFFSET('Hygiene Data'!$E$8,0,10*ROW('Hygiene Data'!E35)))),CONCATENATE("[",ROUND(OFFSET('Hygiene Data'!$E$8,0,10*ROW('Hygiene Data'!E35)),0),"]"),IF(AND(ISNUMBER(OFFSET('Hygiene Data'!$E$8,0,10*ROW('Hygiene Data'!E35))),DV41="",ISNUMBER(OFFSET('Hygiene Data'!$E$8,0,10*ROW('Hygiene Data'!E35)))),OFFSET('Hygiene Data'!$E$8,0,10*ROW('Hygiene Data'!E35)),NA())))</f>
        <v>#N/A</v>
      </c>
      <c r="BH41" s="121" t="e">
        <f ca="1">+IF(AND(ISNUMBER(OFFSET('Hygiene Data'!$E$10,0,10*ROW('Hygiene Data'!E35))),DW41="Yes"),OFFSET('Hygiene Data'!$E$10,0,10*ROW('Hygiene Data'!E35)),IF(AND(ISNUMBER(OFFSET('Hygiene Data'!$E$10,0,10*ROW('Hygiene Data'!E35))),DW41="No",ISNUMBER(OFFSET('Hygiene Data'!$E$10,0,10*ROW('Hygiene Data'!E35)))),CONCATENATE("[",ROUND(OFFSET('Hygiene Data'!$E$10,0,10*ROW('Hygiene Data'!E35)),0),"]"),IF(AND(ISNUMBER(OFFSET('Hygiene Data'!$E$10,0,10*ROW('Hygiene Data'!E35))),DW41="",ISNUMBER(OFFSET('Hygiene Data'!$E$10,0,10*ROW('Hygiene Data'!E35)))),OFFSET('Hygiene Data'!$E$10,0,10*ROW('Hygiene Data'!E35)),NA())))</f>
        <v>#N/A</v>
      </c>
      <c r="BI41" s="121" t="e">
        <f ca="1">+IF(AND(ISNUMBER(OFFSET('Hygiene Data'!$F$6,0,10*ROW('Hygiene Data'!F35))),DX41="Yes"),OFFSET('Hygiene Data'!$F$6,0,10*ROW('Hygiene Data'!F35)),IF(AND(ISNUMBER(OFFSET('Hygiene Data'!$F$6,0,10*ROW('Hygiene Data'!F35))),DX41="No",ISNUMBER(OFFSET('Hygiene Data'!$F$6,0,10*ROW('Hygiene Data'!F35)))),CONCATENATE("[",ROUND(OFFSET('Hygiene Data'!$F$6,0,10*ROW('Hygiene Data'!F35)),0),"]"),IF(AND(ISNUMBER(OFFSET('Hygiene Data'!$F$6,0,10*ROW('Hygiene Data'!F35))),DX41="",ISNUMBER(OFFSET('Hygiene Data'!$F$6,0,10*ROW('Hygiene Data'!F35)))),OFFSET('Hygiene Data'!$F$6,0,10*ROW('Hygiene Data'!F35)),NA())))</f>
        <v>#N/A</v>
      </c>
      <c r="BJ41" s="121" t="e">
        <f ca="1">+IF(AND(ISNUMBER(OFFSET('Hygiene Data'!$F$8,0,10*ROW('Hygiene Data'!F35))),DY41="Yes"),OFFSET('Hygiene Data'!$F$8,0,10*ROW('Hygiene Data'!F35)),IF(AND(ISNUMBER(OFFSET('Hygiene Data'!$F$8,0,10*ROW('Hygiene Data'!F35))),DY41="No",ISNUMBER(OFFSET('Hygiene Data'!$F$8,0,10*ROW('Hygiene Data'!F35)))),CONCATENATE("[",ROUND(OFFSET('Hygiene Data'!$F$8,0,10*ROW('Hygiene Data'!F35)),0),"]"),IF(AND(ISNUMBER(OFFSET('Hygiene Data'!$F$8,0,10*ROW('Hygiene Data'!F35))),DY41="",ISNUMBER(OFFSET('Hygiene Data'!$F$8,0,10*ROW('Hygiene Data'!F35)))),OFFSET('Hygiene Data'!$F$8,0,10*ROW('Hygiene Data'!F35)),NA())))</f>
        <v>#N/A</v>
      </c>
      <c r="BK41" s="121" t="e">
        <f ca="1">+IF(AND(ISNUMBER(OFFSET('Hygiene Data'!$F$10,0,10*ROW('Hygiene Data'!F35))),DZ41="Yes"),OFFSET('Hygiene Data'!$F$10,0,10*ROW('Hygiene Data'!F35)),IF(AND(ISNUMBER(OFFSET('Hygiene Data'!$F$10,0,10*ROW('Hygiene Data'!F35))),DZ41="No",ISNUMBER(OFFSET('Hygiene Data'!$F$10,0,10*ROW('Hygiene Data'!F35)))),CONCATENATE("[",ROUND(OFFSET('Hygiene Data'!$F$10,0,10*ROW('Hygiene Data'!F35)),0),"]"),IF(AND(ISNUMBER(OFFSET('Hygiene Data'!$F$10,0,10*ROW('Hygiene Data'!F35))),DZ41="",ISNUMBER(OFFSET('Hygiene Data'!$F$10,0,10*ROW('Hygiene Data'!F35)))),OFFSET('Hygiene Data'!$F$10,0,10*ROW('Hygiene Data'!F35)),NA())))</f>
        <v>#N/A</v>
      </c>
      <c r="BL41" s="121" t="e">
        <f ca="1">+IF(AND(ISNUMBER(OFFSET('Hygiene Data'!$G$6,0,10*ROW('Hygiene Data'!G35))),EA41="Yes"),OFFSET('Hygiene Data'!$G$6,0,10*ROW('Hygiene Data'!G35)),IF(AND(ISNUMBER(OFFSET('Hygiene Data'!$G$6,0,10*ROW('Hygiene Data'!G35))),EA41="No",ISNUMBER(OFFSET('Hygiene Data'!$G$6,0,10*ROW('Hygiene Data'!G35)))),CONCATENATE("[",ROUND(OFFSET('Hygiene Data'!$G$6,0,10*ROW('Hygiene Data'!G35)),0),"]"),IF(AND(ISNUMBER(OFFSET('Hygiene Data'!$G$6,0,10*ROW('Hygiene Data'!G35))),EA41="",ISNUMBER(OFFSET('Hygiene Data'!$G$6,0,10*ROW('Hygiene Data'!G35)))),OFFSET('Hygiene Data'!$G$6,0,10*ROW('Hygiene Data'!G35)),NA())))</f>
        <v>#N/A</v>
      </c>
      <c r="BM41" s="121" t="e">
        <f ca="1">+IF(AND(ISNUMBER(OFFSET('Hygiene Data'!$G$8,0,10*ROW('Hygiene Data'!G35))),EB41="Yes"),OFFSET('Hygiene Data'!$G$8,0,10*ROW('Hygiene Data'!G35)),IF(AND(ISNUMBER(OFFSET('Hygiene Data'!$G$8,0,10*ROW('Hygiene Data'!G35))),EB41="No",ISNUMBER(OFFSET('Hygiene Data'!$G$8,0,10*ROW('Hygiene Data'!G35)))),CONCATENATE("[",ROUND(OFFSET('Hygiene Data'!$G$8,0,10*ROW('Hygiene Data'!G35)),0),"]"),IF(AND(ISNUMBER(OFFSET('Hygiene Data'!$G$8,0,10*ROW('Hygiene Data'!G35))),EB41="",ISNUMBER(OFFSET('Hygiene Data'!$G$8,0,10*ROW('Hygiene Data'!G35)))),OFFSET('Hygiene Data'!$G$8,0,10*ROW('Hygiene Data'!G35)),NA())))</f>
        <v>#N/A</v>
      </c>
      <c r="BN41" s="121" t="e">
        <f ca="1">+IF(AND(ISNUMBER(OFFSET('Hygiene Data'!$G$10,0,10*ROW('Hygiene Data'!G35))),EC41="Yes"),OFFSET('Hygiene Data'!$G$10,0,10*ROW('Hygiene Data'!G35)),IF(AND(ISNUMBER(OFFSET('Hygiene Data'!$G$10,0,10*ROW('Hygiene Data'!G35))),EC41="No",ISNUMBER(OFFSET('Hygiene Data'!$G$10,0,10*ROW('Hygiene Data'!G35)))),CONCATENATE("[",ROUND(OFFSET('Hygiene Data'!$G$10,0,10*ROW('Hygiene Data'!G35)),0),"]"),IF(AND(ISNUMBER(OFFSET('Hygiene Data'!$G$10,0,10*ROW('Hygiene Data'!G35))),EC41="",ISNUMBER(OFFSET('Hygiene Data'!$G$10,0,10*ROW('Hygiene Data'!G35)))),OFFSET('Hygiene Data'!$G$10,0,10*ROW('Hygiene Data'!G35)),NA())))</f>
        <v>#N/A</v>
      </c>
      <c r="BO41" s="121" t="e">
        <f ca="1">+IF(AND(ISNUMBER(OFFSET('Hygiene Data'!$H$6,0,10*ROW('Hygiene Data'!H35))),ED41="Yes"),OFFSET('Hygiene Data'!$H$6,0,10*ROW('Hygiene Data'!H35)),IF(AND(ISNUMBER(OFFSET('Hygiene Data'!$H$6,0,10*ROW('Hygiene Data'!H35))),ED41="No",ISNUMBER(OFFSET('Hygiene Data'!$H$6,0,10*ROW('Hygiene Data'!H35)))),CONCATENATE("[",ROUND(OFFSET('Hygiene Data'!$H$6,0,10*ROW('Hygiene Data'!H35)),0),"]"),IF(AND(ISNUMBER(OFFSET('Hygiene Data'!$H$6,0,10*ROW('Hygiene Data'!H35))),ED41="",ISNUMBER(OFFSET('Hygiene Data'!$H$6,0,10*ROW('Hygiene Data'!H35)))),OFFSET('Hygiene Data'!$H$6,0,10*ROW('Hygiene Data'!H35)),NA())))</f>
        <v>#N/A</v>
      </c>
      <c r="BP41" s="121" t="e">
        <f ca="1">+IF(AND(ISNUMBER(OFFSET('Hygiene Data'!$H$8,0,10*ROW('Hygiene Data'!H35))),EE41="Yes"),OFFSET('Hygiene Data'!$H$8,0,10*ROW('Hygiene Data'!H35)),IF(AND(ISNUMBER(OFFSET('Hygiene Data'!$H$8,0,10*ROW('Hygiene Data'!H35))),EE41="No",ISNUMBER(OFFSET('Hygiene Data'!$H$8,0,10*ROW('Hygiene Data'!H35)))),CONCATENATE("[",ROUND(OFFSET('Hygiene Data'!$H$8,0,10*ROW('Hygiene Data'!H35)),0),"]"),IF(AND(ISNUMBER(OFFSET('Hygiene Data'!$H$8,0,10*ROW('Hygiene Data'!H35))),EE41="",ISNUMBER(OFFSET('Hygiene Data'!$H$8,0,10*ROW('Hygiene Data'!H35)))),OFFSET('Hygiene Data'!$H$8,0,10*ROW('Hygiene Data'!H35)),NA())))</f>
        <v>#N/A</v>
      </c>
      <c r="BQ41" s="121" t="e">
        <f ca="1">+IF(AND(ISNUMBER(OFFSET('Hygiene Data'!$H$10,0,10*ROW('Hygiene Data'!H35))),EF41="Yes"),OFFSET('Hygiene Data'!$H$10,0,10*ROW('Hygiene Data'!H35)),IF(AND(ISNUMBER(OFFSET('Hygiene Data'!$H$10,0,10*ROW('Hygiene Data'!H35))),EF41="No",ISNUMBER(OFFSET('Hygiene Data'!$H$10,0,10*ROW('Hygiene Data'!H35)))),CONCATENATE("[",ROUND(OFFSET('Hygiene Data'!$H$10,0,10*ROW('Hygiene Data'!H35)),0),"]"),IF(AND(ISNUMBER(OFFSET('Hygiene Data'!$H$10,0,10*ROW('Hygiene Data'!H35))),EF41="",ISNUMBER(OFFSET('Hygiene Data'!$H$10,0,10*ROW('Hygiene Data'!H35)))),OFFSET('Hygiene Data'!$H$10,0,10*ROW('Hygiene Data'!H35)),NA())))</f>
        <v>#N/A</v>
      </c>
      <c r="BS41" s="28" t="str">
        <f ca="1">+IF(OFFSET('Water Data'!$C$28,0,10*ROW('Water Data'!C35))="","",OFFSET('Water Data'!$C$28,0,10*ROW('Water Data'!C35)))</f>
        <v/>
      </c>
      <c r="BT41" s="28" t="str">
        <f ca="1">+IF(OFFSET('Water Data'!$C$29,0,10*ROW('Water Data'!C35))="","",OFFSET('Water Data'!$C$29,0,10*ROW('Water Data'!C35)))</f>
        <v/>
      </c>
      <c r="BU41" s="28" t="str">
        <f ca="1">+IF(OFFSET('Water Data'!$C$30,0,10*ROW('Water Data'!C35))="","",OFFSET('Water Data'!$C$30,0,10*ROW('Water Data'!C35)))</f>
        <v/>
      </c>
      <c r="BV41" s="28" t="str">
        <f ca="1">+IF(OFFSET('Water Data'!$D$28,0,10*ROW('Water Data'!D35))="","",OFFSET('Water Data'!$D$28,0,10*ROW('Water Data'!D35)))</f>
        <v/>
      </c>
      <c r="BW41" s="28" t="str">
        <f ca="1">+IF(OFFSET('Water Data'!$D$29,0,10*ROW('Water Data'!D35))="","",OFFSET('Water Data'!$D$29,0,10*ROW('Water Data'!D35)))</f>
        <v/>
      </c>
      <c r="BX41" s="28" t="str">
        <f ca="1">+IF(OFFSET('Water Data'!$D$30,0,10*ROW('Water Data'!D35))="","",OFFSET('Water Data'!$D$30,0,10*ROW('Water Data'!D35)))</f>
        <v/>
      </c>
      <c r="BY41" s="28" t="str">
        <f ca="1">+IF(OFFSET('Water Data'!$E$28,0,10*ROW('Water Data'!E35))="","",OFFSET('Water Data'!$E$28,0,10*ROW('Water Data'!E35)))</f>
        <v/>
      </c>
      <c r="BZ41" s="28" t="str">
        <f ca="1">+IF(OFFSET('Water Data'!$E$29,0,10*ROW('Water Data'!E35))="","",OFFSET('Water Data'!$E$29,0,10*ROW('Water Data'!E35)))</f>
        <v/>
      </c>
      <c r="CA41" s="28" t="str">
        <f ca="1">+IF(OFFSET('Water Data'!$E$30,0,10*ROW('Water Data'!E35))="","",OFFSET('Water Data'!$E$30,0,10*ROW('Water Data'!E35)))</f>
        <v/>
      </c>
      <c r="CB41" s="28" t="str">
        <f ca="1">+IF(OFFSET('Water Data'!$F$28,0,10*ROW('Water Data'!F35))="","",OFFSET('Water Data'!$F$28,0,10*ROW('Water Data'!F35)))</f>
        <v/>
      </c>
      <c r="CC41" s="28" t="str">
        <f ca="1">+IF(OFFSET('Water Data'!$F$29,0,10*ROW('Water Data'!F35))="","",OFFSET('Water Data'!$F$29,0,10*ROW('Water Data'!F35)))</f>
        <v/>
      </c>
      <c r="CD41" s="28" t="str">
        <f ca="1">+IF(OFFSET('Water Data'!$F$30,0,10*ROW('Water Data'!F35))="","",OFFSET('Water Data'!$F$30,0,10*ROW('Water Data'!F35)))</f>
        <v/>
      </c>
      <c r="CE41" s="28" t="str">
        <f ca="1">+IF(OFFSET('Water Data'!$G$28,0,10*ROW('Water Data'!G35))="","",OFFSET('Water Data'!$G$28,0,10*ROW('Water Data'!G35)))</f>
        <v/>
      </c>
      <c r="CF41" s="28" t="str">
        <f ca="1">+IF(OFFSET('Water Data'!$G$29,0,10*ROW('Water Data'!G35))="","",OFFSET('Water Data'!$G$29,0,10*ROW('Water Data'!G35)))</f>
        <v/>
      </c>
      <c r="CG41" s="28" t="str">
        <f ca="1">+IF(OFFSET('Water Data'!$G$30,0,10*ROW('Water Data'!G35))="","",OFFSET('Water Data'!$G$30,0,10*ROW('Water Data'!G35)))</f>
        <v/>
      </c>
      <c r="CH41" s="28" t="str">
        <f ca="1">+IF(OFFSET('Water Data'!$H$28,0,10*ROW('Water Data'!H35))="","",OFFSET('Water Data'!$H$28,0,10*ROW('Water Data'!H35)))</f>
        <v/>
      </c>
      <c r="CI41" s="28" t="str">
        <f ca="1">+IF(OFFSET('Water Data'!$H$29,0,10*ROW('Water Data'!H35))="","",OFFSET('Water Data'!$H$29,0,10*ROW('Water Data'!H35)))</f>
        <v/>
      </c>
      <c r="CJ41" s="28" t="str">
        <f ca="1">+IF(OFFSET('Water Data'!$H$30,0,10*ROW('Water Data'!H35))="","",OFFSET('Water Data'!$H$30,0,10*ROW('Water Data'!H35)))</f>
        <v/>
      </c>
      <c r="CK41" s="28" t="str">
        <f ca="1">+IF(OFFSET('Sanitation Data'!$C$29,0,10*ROW('Sanitation Data'!C35))="","",OFFSET('Sanitation Data'!$C$29,0,10*ROW('Sanitation Data'!C35)))</f>
        <v/>
      </c>
      <c r="CL41" s="28" t="str">
        <f ca="1">+IF(OFFSET('Sanitation Data'!$C$30,0,10*ROW('Sanitation Data'!C35))="","",OFFSET('Sanitation Data'!$C$30,0,10*ROW('Sanitation Data'!C35)))</f>
        <v/>
      </c>
      <c r="CM41" s="28" t="str">
        <f ca="1">+IF(OFFSET('Sanitation Data'!$C$31,0,10*ROW('Sanitation Data'!C35))="","",OFFSET('Sanitation Data'!$C$31,0,10*ROW('Sanitation Data'!C35)))</f>
        <v/>
      </c>
      <c r="CN41" s="28" t="str">
        <f ca="1">+IF(OFFSET('Sanitation Data'!$C$32,0,10*ROW('Sanitation Data'!C35))="","",OFFSET('Sanitation Data'!$C$32,0,10*ROW('Sanitation Data'!C35)))</f>
        <v/>
      </c>
      <c r="CO41" s="28" t="str">
        <f ca="1">+IF(OFFSET('Sanitation Data'!$C$33,0,10*ROW('Sanitation Data'!C35))="","",OFFSET('Sanitation Data'!$C$33,0,10*ROW('Sanitation Data'!C35)))</f>
        <v/>
      </c>
      <c r="CP41" s="28" t="str">
        <f ca="1">+IF(OFFSET('Sanitation Data'!$D$29,0,10*ROW('Sanitation Data'!D35))="","",OFFSET('Sanitation Data'!$D$29,0,10*ROW('Sanitation Data'!D35)))</f>
        <v/>
      </c>
      <c r="CQ41" s="28" t="str">
        <f ca="1">+IF(OFFSET('Sanitation Data'!$D$30,0,10*ROW('Sanitation Data'!D35))="","",OFFSET('Sanitation Data'!$D$30,0,10*ROW('Sanitation Data'!D35)))</f>
        <v/>
      </c>
      <c r="CR41" s="28" t="str">
        <f ca="1">+IF(OFFSET('Sanitation Data'!$D$31,0,10*ROW('Sanitation Data'!D35))="","",OFFSET('Sanitation Data'!$D$31,0,10*ROW('Sanitation Data'!D35)))</f>
        <v/>
      </c>
      <c r="CS41" s="28" t="str">
        <f ca="1">+IF(OFFSET('Sanitation Data'!$D$32,0,10*ROW('Sanitation Data'!D35))="","",OFFSET('Sanitation Data'!$D$32,0,10*ROW('Sanitation Data'!D35)))</f>
        <v/>
      </c>
      <c r="CT41" s="28" t="str">
        <f ca="1">+IF(OFFSET('Sanitation Data'!$D$33,0,10*ROW('Sanitation Data'!D35))="","",OFFSET('Sanitation Data'!$D$33,0,10*ROW('Sanitation Data'!D35)))</f>
        <v/>
      </c>
      <c r="CU41" s="28" t="str">
        <f ca="1">+IF(OFFSET('Sanitation Data'!$E$29,0,10*ROW('Sanitation Data'!E35))="","",OFFSET('Sanitation Data'!$E$29,0,10*ROW('Sanitation Data'!E35)))</f>
        <v/>
      </c>
      <c r="CV41" s="28" t="str">
        <f ca="1">+IF(OFFSET('Sanitation Data'!$E$30,0,10*ROW('Sanitation Data'!E35))="","",OFFSET('Sanitation Data'!$E$30,0,10*ROW('Sanitation Data'!E35)))</f>
        <v/>
      </c>
      <c r="CW41" s="28" t="str">
        <f ca="1">+IF(OFFSET('Sanitation Data'!$E$31,0,10*ROW('Sanitation Data'!E35))="","",OFFSET('Sanitation Data'!$E$31,0,10*ROW('Sanitation Data'!E35)))</f>
        <v/>
      </c>
      <c r="CX41" s="28" t="str">
        <f ca="1">+IF(OFFSET('Sanitation Data'!$E$32,0,10*ROW('Sanitation Data'!E35))="","",OFFSET('Sanitation Data'!$E$32,0,10*ROW('Sanitation Data'!E35)))</f>
        <v/>
      </c>
      <c r="CY41" s="28" t="str">
        <f ca="1">+IF(OFFSET('Sanitation Data'!$E$33,0,10*ROW('Sanitation Data'!E35))="","",OFFSET('Sanitation Data'!$E$33,0,10*ROW('Sanitation Data'!E35)))</f>
        <v/>
      </c>
      <c r="CZ41" s="28" t="str">
        <f ca="1">+IF(OFFSET('Sanitation Data'!$F$29,0,10*ROW('Sanitation Data'!F35))="","",OFFSET('Sanitation Data'!$F$29,0,10*ROW('Sanitation Data'!F35)))</f>
        <v/>
      </c>
      <c r="DA41" s="28" t="str">
        <f ca="1">+IF(OFFSET('Sanitation Data'!$F$30,0,10*ROW('Sanitation Data'!F35))="","",OFFSET('Sanitation Data'!$F$30,0,10*ROW('Sanitation Data'!F35)))</f>
        <v/>
      </c>
      <c r="DB41" s="28" t="str">
        <f ca="1">+IF(OFFSET('Sanitation Data'!$F$31,0,10*ROW('Sanitation Data'!F35))="","",OFFSET('Sanitation Data'!$F$31,0,10*ROW('Sanitation Data'!F35)))</f>
        <v/>
      </c>
      <c r="DC41" s="28" t="str">
        <f ca="1">+IF(OFFSET('Sanitation Data'!$F$32,0,10*ROW('Sanitation Data'!F35))="","",OFFSET('Sanitation Data'!$F$32,0,10*ROW('Sanitation Data'!F35)))</f>
        <v/>
      </c>
      <c r="DD41" s="28" t="str">
        <f ca="1">+IF(OFFSET('Sanitation Data'!$F$33,0,10*ROW('Sanitation Data'!F35))="","",OFFSET('Sanitation Data'!$F$33,0,10*ROW('Sanitation Data'!F35)))</f>
        <v/>
      </c>
      <c r="DE41" s="28" t="str">
        <f ca="1">+IF(OFFSET('Sanitation Data'!$G$29,0,10*ROW('Sanitation Data'!G35))="","",OFFSET('Sanitation Data'!$G$29,0,10*ROW('Sanitation Data'!G35)))</f>
        <v/>
      </c>
      <c r="DF41" s="28" t="str">
        <f ca="1">+IF(OFFSET('Sanitation Data'!$G$30,0,10*ROW('Sanitation Data'!G35))="","",OFFSET('Sanitation Data'!$G$30,0,10*ROW('Sanitation Data'!G35)))</f>
        <v/>
      </c>
      <c r="DG41" s="28" t="str">
        <f ca="1">+IF(OFFSET('Sanitation Data'!$G$31,0,10*ROW('Sanitation Data'!G35))="","",OFFSET('Sanitation Data'!$G$31,0,10*ROW('Sanitation Data'!G35)))</f>
        <v/>
      </c>
      <c r="DH41" s="28" t="str">
        <f ca="1">+IF(OFFSET('Sanitation Data'!$G$32,0,10*ROW('Sanitation Data'!G35))="","",OFFSET('Sanitation Data'!$G$32,0,10*ROW('Sanitation Data'!G35)))</f>
        <v/>
      </c>
      <c r="DI41" s="28" t="str">
        <f ca="1">+IF(OFFSET('Sanitation Data'!$G$33,0,10*ROW('Sanitation Data'!G35))="","",OFFSET('Sanitation Data'!$G$33,0,10*ROW('Sanitation Data'!G35)))</f>
        <v/>
      </c>
      <c r="DJ41" s="28" t="str">
        <f ca="1">+IF(OFFSET('Sanitation Data'!$H$29,0,10*ROW('Sanitation Data'!H35))="","",OFFSET('Sanitation Data'!$H$29,0,10*ROW('Sanitation Data'!H35)))</f>
        <v/>
      </c>
      <c r="DK41" s="28" t="str">
        <f ca="1">+IF(OFFSET('Sanitation Data'!$H$30,0,10*ROW('Sanitation Data'!H35))="","",OFFSET('Sanitation Data'!$H$30,0,10*ROW('Sanitation Data'!H35)))</f>
        <v/>
      </c>
      <c r="DL41" s="28" t="str">
        <f ca="1">+IF(OFFSET('Sanitation Data'!$H$31,0,10*ROW('Sanitation Data'!H35))="","",OFFSET('Sanitation Data'!$H$31,0,10*ROW('Sanitation Data'!H35)))</f>
        <v/>
      </c>
      <c r="DM41" s="28" t="str">
        <f ca="1">+IF(OFFSET('Sanitation Data'!$H$32,0,10*ROW('Sanitation Data'!H35))="","",OFFSET('Sanitation Data'!$H$32,0,10*ROW('Sanitation Data'!H35)))</f>
        <v/>
      </c>
      <c r="DN41" s="28" t="str">
        <f ca="1">+IF(OFFSET('Sanitation Data'!$H$33,0,10*ROW('Sanitation Data'!H35))="","",OFFSET('Sanitation Data'!$H$33,0,10*ROW('Sanitation Data'!H35)))</f>
        <v/>
      </c>
      <c r="DO41" s="28" t="str">
        <f ca="1">+IF(OFFSET('Hygiene Data'!$C$12,0,10*ROW('Hygiene Data'!C35))="","",OFFSET('Hygiene Data'!$C$12,0,10*ROW('Hygiene Data'!C35)))</f>
        <v/>
      </c>
      <c r="DP41" s="28" t="str">
        <f ca="1">+IF(OFFSET('Hygiene Data'!$C$13,0,10*ROW('Hygiene Data'!C35))="","",OFFSET('Hygiene Data'!$C$13,0,10*ROW('Hygiene Data'!C35)))</f>
        <v/>
      </c>
      <c r="DQ41" s="28" t="str">
        <f ca="1">+IF(OFFSET('Hygiene Data'!$C$14,0,10*ROW('Hygiene Data'!C35))="","",OFFSET('Hygiene Data'!$C$14,0,10*ROW('Hygiene Data'!C35)))</f>
        <v/>
      </c>
      <c r="DR41" s="28" t="str">
        <f ca="1">+IF(OFFSET('Hygiene Data'!$D$12,0,10*ROW('Hygiene Data'!D35))="","",OFFSET('Hygiene Data'!$D$12,0,10*ROW('Hygiene Data'!D35)))</f>
        <v/>
      </c>
      <c r="DS41" s="28" t="str">
        <f ca="1">+IF(OFFSET('Hygiene Data'!$D$13,0,10*ROW('Hygiene Data'!D35))="","",OFFSET('Hygiene Data'!$D$13,0,10*ROW('Hygiene Data'!D35)))</f>
        <v/>
      </c>
      <c r="DT41" s="28" t="str">
        <f ca="1">+IF(OFFSET('Hygiene Data'!$D$14,0,10*ROW('Hygiene Data'!D35))="","",OFFSET('Hygiene Data'!$D$14,0,10*ROW('Hygiene Data'!D35)))</f>
        <v/>
      </c>
      <c r="DU41" s="28" t="str">
        <f ca="1">+IF(OFFSET('Hygiene Data'!$E$12,0,10*ROW('Hygiene Data'!E35))="","",OFFSET('Hygiene Data'!$E$12,0,10*ROW('Hygiene Data'!E35)))</f>
        <v/>
      </c>
      <c r="DV41" s="28" t="str">
        <f ca="1">+IF(OFFSET('Hygiene Data'!$E$13,0,10*ROW('Hygiene Data'!E35))="","",OFFSET('Hygiene Data'!$E$13,0,10*ROW('Hygiene Data'!E35)))</f>
        <v/>
      </c>
      <c r="DW41" s="28" t="str">
        <f ca="1">+IF(OFFSET('Hygiene Data'!$E$14,0,10*ROW('Hygiene Data'!E35))="","",OFFSET('Hygiene Data'!$E$14,0,10*ROW('Hygiene Data'!E35)))</f>
        <v/>
      </c>
      <c r="DX41" s="28" t="str">
        <f ca="1">+IF(OFFSET('Hygiene Data'!$F$12,0,10*ROW('Hygiene Data'!F35))="","",OFFSET('Hygiene Data'!$F$12,0,10*ROW('Hygiene Data'!F35)))</f>
        <v/>
      </c>
      <c r="DY41" s="28" t="str">
        <f ca="1">+IF(OFFSET('Hygiene Data'!$F$13,0,10*ROW('Hygiene Data'!F35))="","",OFFSET('Hygiene Data'!$F$13,0,10*ROW('Hygiene Data'!F35)))</f>
        <v/>
      </c>
      <c r="DZ41" s="28" t="str">
        <f ca="1">+IF(OFFSET('Hygiene Data'!$F$14,0,10*ROW('Hygiene Data'!F35))="","",OFFSET('Hygiene Data'!$F$14,0,10*ROW('Hygiene Data'!F35)))</f>
        <v/>
      </c>
      <c r="EA41" s="28" t="str">
        <f ca="1">+IF(OFFSET('Hygiene Data'!$G$12,0,10*ROW('Hygiene Data'!G35))="","",OFFSET('Hygiene Data'!$G$12,0,10*ROW('Hygiene Data'!G35)))</f>
        <v/>
      </c>
      <c r="EB41" s="28" t="str">
        <f ca="1">+IF(OFFSET('Hygiene Data'!$G$13,0,10*ROW('Hygiene Data'!G35))="","",OFFSET('Hygiene Data'!$G$13,0,10*ROW('Hygiene Data'!G35)))</f>
        <v/>
      </c>
      <c r="EC41" s="28" t="str">
        <f ca="1">+IF(OFFSET('Hygiene Data'!$G$14,0,10*ROW('Hygiene Data'!G35))="","",OFFSET('Hygiene Data'!$G$14,0,10*ROW('Hygiene Data'!G35)))</f>
        <v/>
      </c>
      <c r="ED41" s="28" t="str">
        <f ca="1">+IF(OFFSET('Hygiene Data'!$H$12,0,10*ROW('Hygiene Data'!H35))="","",OFFSET('Hygiene Data'!$H$12,0,10*ROW('Hygiene Data'!H35)))</f>
        <v/>
      </c>
      <c r="EE41" s="28" t="str">
        <f ca="1">+IF(OFFSET('Hygiene Data'!$H$13,0,10*ROW('Hygiene Data'!H35))="","",OFFSET('Hygiene Data'!$H$13,0,10*ROW('Hygiene Data'!H35)))</f>
        <v/>
      </c>
      <c r="EF41" s="28" t="str">
        <f ca="1">+IF(OFFSET('Hygiene Data'!$H$14,0,10*ROW('Hygiene Data'!H35))="","",OFFSET('Hygiene Data'!$H$14,0,10*ROW('Hygiene Data'!H35)))</f>
        <v/>
      </c>
    </row>
    <row r="42" spans="1:136" x14ac:dyDescent="0.2">
      <c r="A42" s="44" t="str">
        <f ca="1">+IF(OFFSET('Water Data'!$B$1,0,10*ROW('Water Data'!B39))="","",OFFSET('Water Data'!$B$1,0,10*ROW('Water Data'!B39)))</f>
        <v/>
      </c>
      <c r="B42" s="44" t="str">
        <f ca="1">+IF(OFFSET('Water Data'!$A$3,0,10*ROW('Water Data'!A39))="","",OFFSET('Water Data'!$A$3,0,10*ROW('Water Data'!A39)))</f>
        <v/>
      </c>
      <c r="C42" s="44" t="str">
        <f ca="1">+IF(OFFSET('Water Data'!$C$3,0,10*ROW('Water Data'!C39))="","",OFFSET('Water Data'!$C$3,0,10*ROW('Water Data'!C39)))</f>
        <v/>
      </c>
      <c r="D42" s="119" t="e">
        <f ca="1">+IF(AND(ISNUMBER(OFFSET('Water Data'!$C$5,0,10*ROW('Water Data'!C36))),BS42="Yes"),100-OFFSET('Water Data'!$C$5,0,10*ROW('Water Data'!C36)),IF(AND(ISNUMBER(OFFSET('Water Data'!$C$5,0,10*ROW('Water Data'!C36))),BS42="No",ISNUMBER(OFFSET('Water Data'!$C$5,0,10*ROW('Water Data'!C36)))),CONCATENATE("[",ROUND(100-OFFSET('Water Data'!$C$5,0,10*ROW('Water Data'!C36)),0),"]"),IF(AND(ISNUMBER(OFFSET('Water Data'!$C$5,0,10*ROW('Water Data'!C36))),BS42="",ISNUMBER(OFFSET('Water Data'!$C$5,0,10*ROW('Water Data'!C36)))),100-OFFSET('Water Data'!$C$5,0,10*ROW('Water Data'!C36)),NA())))</f>
        <v>#N/A</v>
      </c>
      <c r="E42" s="119" t="e">
        <f ca="1">+IF(AND(ISNUMBER(OFFSET('Water Data'!$C$7,0,10*ROW('Water Data'!D36))),BT42="Yes"),OFFSET('Water Data'!$C$7,0,10*ROW('Water Data'!C36)),IF(AND(ISNUMBER(OFFSET('Water Data'!$C$7,0,10*ROW('Water Data'!C36))),BT42="No",ISNUMBER(OFFSET('Water Data'!$C$7,0,10*ROW('Water Data'!C36)))),CONCATENATE("[",ROUND(OFFSET('Water Data'!$C$7,0,10*ROW('Water Data'!C36)),0),"]"),IF(AND(ISNUMBER(OFFSET('Water Data'!$C$7,0,10*ROW('Water Data'!C36))),BT42="",ISNUMBER(OFFSET('Water Data'!$C$7,0,10*ROW('Water Data'!C36)))),OFFSET('Water Data'!$C$7,0,10*ROW('Water Data'!C36)),NA())))</f>
        <v>#N/A</v>
      </c>
      <c r="F42" s="119" t="e">
        <f ca="1">+IF(AND(ISNUMBER(OFFSET('Water Data'!$C$10,0,10*ROW('Water Data'!C36))),BU42="Yes"),OFFSET('Water Data'!$C$10,0,10*ROW('Water Data'!C36)),IF(AND(ISNUMBER(OFFSET('Water Data'!$C$10,0,10*ROW('Water Data'!C36))),BU42="No",ISNUMBER(OFFSET('Water Data'!$C$10,0,10*ROW('Water Data'!C36)))),CONCATENATE("[",ROUND(OFFSET('Water Data'!$C$10,0,10*ROW('Water Data'!C36)),0),"]"),IF(AND(ISNUMBER(OFFSET('Water Data'!$C$10,0,10*ROW('Water Data'!C36))),BU42="",ISNUMBER(OFFSET('Water Data'!$C$10,0,10*ROW('Water Data'!C36)))),OFFSET('Water Data'!$C$10,0,10*ROW('Water Data'!C36)),NA())))</f>
        <v>#N/A</v>
      </c>
      <c r="G42" s="119" t="e">
        <f ca="1">+IF(AND(ISNUMBER(OFFSET('Water Data'!$D$5,0,10*ROW('Water Data'!D36))),BV42="Yes"),100-OFFSET('Water Data'!$D$5,0,10*ROW('Water Data'!D36)),IF(AND(ISNUMBER(OFFSET('Water Data'!$D$5,0,10*ROW('Water Data'!D36))),BV42="No",ISNUMBER(OFFSET('Water Data'!$D$5,0,10*ROW('Water Data'!D36)))),CONCATENATE("[",ROUND(100-OFFSET('Water Data'!$D$5,0,10*ROW('Water Data'!D36)),0),"]"),IF(AND(ISNUMBER(OFFSET('Water Data'!$D$5,0,10*ROW('Water Data'!D36))),BV42="",ISNUMBER(OFFSET('Water Data'!$D$5,0,10*ROW('Water Data'!D36)))),100-OFFSET('Water Data'!$D$5,0,10*ROW('Water Data'!D36)),NA())))</f>
        <v>#N/A</v>
      </c>
      <c r="H42" s="119" t="e">
        <f ca="1">+IF(AND(ISNUMBER(OFFSET('Water Data'!$D$7,0,10*ROW('Water Data'!D36))),BW42="Yes"),OFFSET('Water Data'!$D$7,0,10*ROW('Water Data'!D36)),IF(AND(ISNUMBER(OFFSET('Water Data'!$D$7,0,10*ROW('Water Data'!D36))),BW42="No",ISNUMBER(OFFSET('Water Data'!$D$7,0,10*ROW('Water Data'!D36)))),CONCATENATE("[",ROUND(OFFSET('Water Data'!$C$7,0,10*ROW('Water Data'!D36)),0),"]"),IF(AND(ISNUMBER(OFFSET('Water Data'!$D$7,0,10*ROW('Water Data'!D36))),BW42="",ISNUMBER(OFFSET('Water Data'!$D$7,0,10*ROW('Water Data'!D36)))),OFFSET('Water Data'!$D$7,0,10*ROW('Water Data'!D36)),NA())))</f>
        <v>#N/A</v>
      </c>
      <c r="I42" s="119" t="e">
        <f ca="1">+IF(AND(ISNUMBER(OFFSET('Water Data'!$D$10,0,10*ROW('Water Data'!D36))),BX42="Yes"),OFFSET('Water Data'!$D$10,0,10*ROW('Water Data'!D36)),IF(AND(ISNUMBER(OFFSET('Water Data'!$D$10,0,10*ROW('Water Data'!D36))),BX42="No",ISNUMBER(OFFSET('Water Data'!$D$10,0,10*ROW('Water Data'!D36)))),CONCATENATE("[",ROUND(OFFSET('Water Data'!$D$10,0,10*ROW('Water Data'!D36)),0),"]"),IF(AND(ISNUMBER(OFFSET('Water Data'!$D$10,0,10*ROW('Water Data'!D36))),BX42="",ISNUMBER(OFFSET('Water Data'!$D$10,0,10*ROW('Water Data'!D36)))),OFFSET('Water Data'!$D$10,0,10*ROW('Water Data'!D36)),NA())))</f>
        <v>#N/A</v>
      </c>
      <c r="J42" s="119" t="e">
        <f ca="1">+IF(AND(ISNUMBER(OFFSET('Water Data'!$E$5,0,10*ROW('Water Data'!E36))),BY42="Yes"),100-OFFSET('Water Data'!$E$5,0,10*ROW('Water Data'!E36)),IF(AND(ISNUMBER(OFFSET('Water Data'!$E$5,0,10*ROW('Water Data'!E36))),BY42="No",ISNUMBER(OFFSET('Water Data'!$E$5,0,10*ROW('Water Data'!E36)))),CONCATENATE("[",ROUND(100-OFFSET('Water Data'!$E$5,0,10*ROW('Water Data'!E36)),0),"]"),IF(AND(ISNUMBER(OFFSET('Water Data'!$E$5,0,10*ROW('Water Data'!E36))),BY42="",ISNUMBER(OFFSET('Water Data'!$E$5,0,10*ROW('Water Data'!E36)))),100-OFFSET('Water Data'!$E$5,0,10*ROW('Water Data'!E36)),NA())))</f>
        <v>#N/A</v>
      </c>
      <c r="K42" s="119" t="e">
        <f ca="1">+IF(AND(ISNUMBER(OFFSET('Water Data'!$E$7,0,10*ROW('Water Data'!E36))),BZ42="Yes"),OFFSET('Water Data'!$E$7,0,10*ROW('Water Data'!E36)),IF(AND(ISNUMBER(OFFSET('Water Data'!$E$7,0,10*ROW('Water Data'!E36))),BZ42="No",ISNUMBER(OFFSET('Water Data'!$E$7,0,10*ROW('Water Data'!E36)))),CONCATENATE("[",ROUND(OFFSET('Water Data'!$E$7,0,10*ROW('Water Data'!E36)),0),"]"),IF(AND(ISNUMBER(OFFSET('Water Data'!$E$7,0,10*ROW('Water Data'!E36))),BZ42="",ISNUMBER(OFFSET('Water Data'!$E$7,0,10*ROW('Water Data'!E36)))),OFFSET('Water Data'!$E$7,0,10*ROW('Water Data'!E36)),NA())))</f>
        <v>#N/A</v>
      </c>
      <c r="L42" s="119" t="e">
        <f ca="1">+IF(AND(ISNUMBER(OFFSET('Water Data'!$E$10,0,10*ROW('Water Data'!E36))),CA42="Yes"),OFFSET('Water Data'!$E$10,0,10*ROW('Water Data'!E36)),IF(AND(ISNUMBER(OFFSET('Water Data'!$E$10,0,10*ROW('Water Data'!E36))),CA42="No",ISNUMBER(OFFSET('Water Data'!$E$10,0,10*ROW('Water Data'!E36)))),CONCATENATE("[",ROUND(OFFSET('Water Data'!$E$10,0,10*ROW('Water Data'!E36)),0),"]"),IF(AND(ISNUMBER(OFFSET('Water Data'!$E$10,0,10*ROW('Water Data'!E36))),CA42="",ISNUMBER(OFFSET('Water Data'!$E$10,0,10*ROW('Water Data'!E36)))),OFFSET('Water Data'!$E$10,0,10*ROW('Water Data'!E36)),NA())))</f>
        <v>#N/A</v>
      </c>
      <c r="M42" s="119" t="e">
        <f ca="1">+IF(AND(ISNUMBER(OFFSET('Water Data'!$F$5,0,10*ROW('Water Data'!F36))),CB42="Yes"),100-OFFSET('Water Data'!$F$5,0,10*ROW('Water Data'!F36)),IF(AND(ISNUMBER(OFFSET('Water Data'!$F$5,0,10*ROW('Water Data'!F36))),CB42="No",ISNUMBER(OFFSET('Water Data'!$F$5,0,10*ROW('Water Data'!F36)))),CONCATENATE("[",ROUND(100-OFFSET('Water Data'!$F$5,0,10*ROW('Water Data'!F36)),0),"]"),IF(AND(ISNUMBER(OFFSET('Water Data'!$F$5,0,10*ROW('Water Data'!F36))),CB42="",ISNUMBER(OFFSET('Water Data'!$F$5,0,10*ROW('Water Data'!F36)))),100-OFFSET('Water Data'!$F$5,0,10*ROW('Water Data'!F36)),NA())))</f>
        <v>#N/A</v>
      </c>
      <c r="N42" s="119" t="e">
        <f ca="1">+IF(AND(ISNUMBER(OFFSET('Water Data'!$F$7,0,10*ROW('Water Data'!F36))),CC42="Yes"),OFFSET('Water Data'!$F$7,0,10*ROW('Water Data'!F36)),IF(AND(ISNUMBER(OFFSET('Water Data'!$F$7,0,10*ROW('Water Data'!F36))),CC42="No",ISNUMBER(OFFSET('Water Data'!$F$7,0,10*ROW('Water Data'!F36)))),CONCATENATE("[",ROUND(OFFSET('Water Data'!$F$7,0,10*ROW('Water Data'!F36)),0),"]"),IF(AND(ISNUMBER(OFFSET('Water Data'!$F$7,0,10*ROW('Water Data'!F36))),CC42="",ISNUMBER(OFFSET('Water Data'!$F$7,0,10*ROW('Water Data'!F36)))),OFFSET('Water Data'!$F$7,0,10*ROW('Water Data'!F36)),NA())))</f>
        <v>#N/A</v>
      </c>
      <c r="O42" s="119" t="e">
        <f ca="1">+IF(AND(ISNUMBER(OFFSET('Water Data'!$F$10,0,10*ROW('Water Data'!F36))),CD42="Yes"),OFFSET('Water Data'!$F$10,0,10*ROW('Water Data'!F36)),IF(AND(ISNUMBER(OFFSET('Water Data'!$F$10,0,10*ROW('Water Data'!F36))),CD42="No",ISNUMBER(OFFSET('Water Data'!$F$10,0,10*ROW('Water Data'!F36)))),CONCATENATE("[",ROUND(OFFSET('Water Data'!$F$10,0,10*ROW('Water Data'!F36)),0),"]"),IF(AND(ISNUMBER(OFFSET('Water Data'!$F$10,0,10*ROW('Water Data'!F36))),CD42="",ISNUMBER(OFFSET('Water Data'!$F$10,0,10*ROW('Water Data'!F36)))),OFFSET('Water Data'!$F$10,0,10*ROW('Water Data'!F36)),NA())))</f>
        <v>#N/A</v>
      </c>
      <c r="P42" s="119" t="e">
        <f ca="1">+IF(AND(ISNUMBER(OFFSET('Water Data'!$G$5,0,10*ROW('Water Data'!G36))),CE42="Yes"),100-OFFSET('Water Data'!$G$5,0,10*ROW('Water Data'!G36)),IF(AND(ISNUMBER(OFFSET('Water Data'!$G$5,0,10*ROW('Water Data'!G36))),CE42="No",ISNUMBER(OFFSET('Water Data'!$G$5,0,10*ROW('Water Data'!G36)))),CONCATENATE("[",ROUND(100-OFFSET('Water Data'!$G$5,0,10*ROW('Water Data'!G36)),0),"]"),IF(AND(ISNUMBER(OFFSET('Water Data'!$G$5,0,10*ROW('Water Data'!G36))),CE42="",ISNUMBER(OFFSET('Water Data'!$G$5,0,10*ROW('Water Data'!G36)))),100-OFFSET('Water Data'!$G$5,0,10*ROW('Water Data'!G36)),NA())))</f>
        <v>#N/A</v>
      </c>
      <c r="Q42" s="119" t="e">
        <f ca="1">+IF(AND(ISNUMBER(OFFSET('Water Data'!$G$7,0,10*ROW('Water Data'!G36))),CF42="Yes"),OFFSET('Water Data'!$G$7,0,10*ROW('Water Data'!G36)),IF(AND(ISNUMBER(OFFSET('Water Data'!$G$7,0,10*ROW('Water Data'!G36))),CF42="No",ISNUMBER(OFFSET('Water Data'!$G$7,0,10*ROW('Water Data'!G36)))),CONCATENATE("[",ROUND(OFFSET('Water Data'!$G$7,0,10*ROW('Water Data'!G36)),0),"]"),IF(AND(ISNUMBER(OFFSET('Water Data'!$G$7,0,10*ROW('Water Data'!G36))),CF42="",ISNUMBER(OFFSET('Water Data'!$G$7,0,10*ROW('Water Data'!G36)))),OFFSET('Water Data'!$G$7,0,10*ROW('Water Data'!G36)),NA())))</f>
        <v>#N/A</v>
      </c>
      <c r="R42" s="119" t="e">
        <f ca="1">+IF(AND(ISNUMBER(OFFSET('Water Data'!$G$10,0,10*ROW('Water Data'!G36))),CG42="Yes"),OFFSET('Water Data'!$G$10,0,10*ROW('Water Data'!G36)),IF(AND(ISNUMBER(OFFSET('Water Data'!$G$10,0,10*ROW('Water Data'!G36))),CG42="No",ISNUMBER(OFFSET('Water Data'!$G$10,0,10*ROW('Water Data'!G36)))),CONCATENATE("[",ROUND(OFFSET('Water Data'!$G$10,0,10*ROW('Water Data'!G36)),0),"]"),IF(AND(ISNUMBER(OFFSET('Water Data'!$G$10,0,10*ROW('Water Data'!G36))),CG42="",ISNUMBER(OFFSET('Water Data'!$G$10,0,10*ROW('Water Data'!G36)))),OFFSET('Water Data'!$G$10,0,10*ROW('Water Data'!G36)),NA())))</f>
        <v>#N/A</v>
      </c>
      <c r="S42" s="119" t="e">
        <f ca="1">+IF(AND(ISNUMBER(OFFSET('Water Data'!$H$5,0,10*ROW('Water Data'!H36))),CH42="Yes"),100-OFFSET('Water Data'!$H$5,0,10*ROW('Water Data'!H36)),IF(AND(ISNUMBER(OFFSET('Water Data'!$H$5,0,10*ROW('Water Data'!H36))),CH42="No",ISNUMBER(OFFSET('Water Data'!$H$5,0,10*ROW('Water Data'!H36)))),CONCATENATE("[",ROUND(100-OFFSET('Water Data'!$H$5,0,10*ROW('Water Data'!H36)),0),"]"),IF(AND(ISNUMBER(OFFSET('Water Data'!$H$5,0,10*ROW('Water Data'!H36))),CH42="",ISNUMBER(OFFSET('Water Data'!$H$5,0,10*ROW('Water Data'!H36)))),100-OFFSET('Water Data'!$H$5,0,10*ROW('Water Data'!H36)),NA())))</f>
        <v>#N/A</v>
      </c>
      <c r="T42" s="119" t="e">
        <f ca="1">+IF(AND(ISNUMBER(OFFSET('Water Data'!$H$7,0,10*ROW('Water Data'!H36))),CI42="Yes"),OFFSET('Water Data'!$H$7,0,10*ROW('Water Data'!H36)),IF(AND(ISNUMBER(OFFSET('Water Data'!$H$7,0,10*ROW('Water Data'!H36))),CI42="No",ISNUMBER(OFFSET('Water Data'!$H$7,0,10*ROW('Water Data'!H36)))),CONCATENATE("[",ROUND(OFFSET('Water Data'!$H$7,0,10*ROW('Water Data'!H36)),0),"]"),IF(AND(ISNUMBER(OFFSET('Water Data'!$H$7,0,10*ROW('Water Data'!H36))),CI42="",ISNUMBER(OFFSET('Water Data'!$H$7,0,10*ROW('Water Data'!H36)))),OFFSET('Water Data'!$H$7,0,10*ROW('Water Data'!H36)),NA())))</f>
        <v>#N/A</v>
      </c>
      <c r="U42" s="119" t="e">
        <f ca="1">+IF(AND(ISNUMBER(OFFSET('Water Data'!$H$10,0,10*ROW('Water Data'!H36))),CJ42="Yes"),OFFSET('Water Data'!$H$10,0,10*ROW('Water Data'!H36)),IF(AND(ISNUMBER(OFFSET('Water Data'!$H$10,0,10*ROW('Water Data'!H36))),CJ42="No",ISNUMBER(OFFSET('Water Data'!$H$10,0,10*ROW('Water Data'!H36)))),CONCATENATE("[",ROUND(OFFSET('Water Data'!$H$10,0,10*ROW('Water Data'!H36)),0),"]"),IF(AND(ISNUMBER(OFFSET('Water Data'!$H$10,0,10*ROW('Water Data'!H36))),CJ42="",ISNUMBER(OFFSET('Water Data'!$H$10,0,10*ROW('Water Data'!H36)))),OFFSET('Water Data'!$H$10,0,10*ROW('Water Data'!H36)),NA())))</f>
        <v>#N/A</v>
      </c>
      <c r="V42" s="120" t="e">
        <f ca="1">+IF(AND(ISNUMBER(OFFSET('Sanitation Data'!$C$5,0,10*ROW('Sanitation Data'!C36))),CK42="Yes"),100-OFFSET('Sanitation Data'!$C$5,0,10*ROW('Sanitation Data'!C36)),IF(AND(ISNUMBER(OFFSET('Sanitation Data'!$C$5,0,10*ROW('Sanitation Data'!C36))),CK42="No",ISNUMBER(OFFSET('Sanitation Data'!$C$5,0,10*ROW('Sanitation Data'!C36)))),CONCATENATE("[",ROUND(100-OFFSET('Sanitation Data'!$C$5,0,10*ROW('Sanitation Data'!C36)),0),"]"),IF(AND(ISNUMBER(OFFSET('Sanitation Data'!$C$5,0,10*ROW('Sanitation Data'!C36))),CK42="",ISNUMBER(OFFSET('Sanitation Data'!$C$5,0,10*ROW('Sanitation Data'!C36)))),100-OFFSET('Sanitation Data'!$C$5,0,10*ROW('Sanitation Data'!C36)),NA())))</f>
        <v>#N/A</v>
      </c>
      <c r="W42" s="120" t="e">
        <f ca="1">+IF(AND(ISNUMBER(OFFSET('Sanitation Data'!$C$7,0,10*ROW('Sanitation Data'!C36))),CL42="Yes"),OFFSET('Sanitation Data'!$C$7,0,10*ROW('Sanitation Data'!C36)),IF(AND(ISNUMBER(OFFSET('Sanitation Data'!$C$7,0,10*ROW('Sanitation Data'!C36))),CL42="No",ISNUMBER(OFFSET('Sanitation Data'!$C$7,0,10*ROW('Sanitation Data'!C36)))),CONCATENATE("[",ROUND(OFFSET('Sanitation Data'!$C$7,0,10*ROW('Sanitation Data'!C36)),0),"]"),IF(AND(ISNUMBER(OFFSET('Sanitation Data'!$C$7,0,10*ROW('Sanitation Data'!C36))),CL42="",ISNUMBER(OFFSET('Sanitation Data'!$C$7,0,10*ROW('Sanitation Data'!C36)))),OFFSET('Sanitation Data'!$C$7,0,10*ROW('Sanitation Data'!C36)),NA())))</f>
        <v>#N/A</v>
      </c>
      <c r="X42" s="120" t="e">
        <f ca="1">+IF(AND(ISNUMBER(OFFSET('Sanitation Data'!$C$11,0,10*ROW('Sanitation Data'!C36))),CM42="Yes"),OFFSET('Sanitation Data'!$C$11,0,10*ROW('Sanitation Data'!C36)),IF(AND(ISNUMBER(OFFSET('Sanitation Data'!$C$11,0,10*ROW('Sanitation Data'!C36))),CM42="No",ISNUMBER(OFFSET('Sanitation Data'!$C$11,0,10*ROW('Sanitation Data'!C36)))),CONCATENATE("[",ROUND(OFFSET('Sanitation Data'!$C$11,0,10*ROW('Sanitation Data'!C36)),0),"]"),IF(AND(ISNUMBER(OFFSET('Sanitation Data'!$C$11,0,10*ROW('Sanitation Data'!C36))),CM42="",ISNUMBER(OFFSET('Sanitation Data'!$C$11,0,10*ROW('Sanitation Data'!C36)))),OFFSET('Sanitation Data'!$C$11,0,10*ROW('Sanitation Data'!C36)),NA())))</f>
        <v>#N/A</v>
      </c>
      <c r="Y42" s="120" t="e">
        <f ca="1">+IF(AND(ISNUMBER(OFFSET('Sanitation Data'!$C$12,0,10*ROW('Sanitation Data'!C36))),CN42="Yes"),OFFSET('Sanitation Data'!$C$12,0,10*ROW('Sanitation Data'!C36)),IF(AND(ISNUMBER(OFFSET('Sanitation Data'!$C$12,0,10*ROW('Sanitation Data'!C36))),CN42="No",ISNUMBER(OFFSET('Sanitation Data'!$C$12,0,10*ROW('Sanitation Data'!C36)))),CONCATENATE("[",ROUND(OFFSET('Sanitation Data'!$C$12,0,10*ROW('Sanitation Data'!C36)),0),"]"),IF(AND(ISNUMBER(OFFSET('Sanitation Data'!$C$12,0,10*ROW('Sanitation Data'!C36))),CN42="",ISNUMBER(OFFSET('Sanitation Data'!$C$12,0,10*ROW('Sanitation Data'!C36)))),OFFSET('Sanitation Data'!$C$12,0,10*ROW('Sanitation Data'!C36)),NA())))</f>
        <v>#N/A</v>
      </c>
      <c r="Z42" s="120" t="e">
        <f ca="1">+IF(AND(ISNUMBER(OFFSET('Sanitation Data'!$C$13,0,10*ROW('Sanitation Data'!C36))),CO42="Yes"),OFFSET('Sanitation Data'!$C$13,0,10*ROW('Sanitation Data'!C36)),IF(AND(ISNUMBER(OFFSET('Sanitation Data'!$C$13,0,10*ROW('Sanitation Data'!C36))),CO42="No",ISNUMBER(OFFSET('Sanitation Data'!$C$13,0,10*ROW('Sanitation Data'!C36)))),CONCATENATE("[",ROUND(OFFSET('Sanitation Data'!$C$13,0,10*ROW('Sanitation Data'!C36)),0),"]"),IF(AND(ISNUMBER(OFFSET('Sanitation Data'!$C$13,0,10*ROW('Sanitation Data'!C36))),CO42="",ISNUMBER(OFFSET('Sanitation Data'!$C$13,0,10*ROW('Sanitation Data'!C36)))),OFFSET('Sanitation Data'!$C$13,0,10*ROW('Sanitation Data'!C36)),NA())))</f>
        <v>#N/A</v>
      </c>
      <c r="AA42" s="120" t="e">
        <f ca="1">+IF(AND(ISNUMBER(OFFSET('Sanitation Data'!$D$5,0,10*ROW('Sanitation Data'!D36))),CP42="Yes"),100-OFFSET('Sanitation Data'!$D$5,0,10*ROW('Sanitation Data'!D36)),IF(AND(ISNUMBER(OFFSET('Sanitation Data'!$D$5,0,10*ROW('Sanitation Data'!D36))),CP42="No",ISNUMBER(OFFSET('Sanitation Data'!$D$5,0,10*ROW('Sanitation Data'!D36)))),CONCATENATE("[",ROUND(100-OFFSET('Sanitation Data'!$D$5,0,10*ROW('Sanitation Data'!D36)),0),"]"),IF(AND(ISNUMBER(OFFSET('Sanitation Data'!$D$5,0,10*ROW('Sanitation Data'!D36))),CP42="",ISNUMBER(OFFSET('Sanitation Data'!$D$5,0,10*ROW('Sanitation Data'!D36)))),100-OFFSET('Sanitation Data'!$D$5,0,10*ROW('Sanitation Data'!D36)),NA())))</f>
        <v>#N/A</v>
      </c>
      <c r="AB42" s="120" t="e">
        <f ca="1">+IF(AND(ISNUMBER(OFFSET('Sanitation Data'!$D$7,0,10*ROW('Sanitation Data'!D36))),CQ42="Yes"),OFFSET('Sanitation Data'!$D$7,0,10*ROW('Sanitation Data'!G36)),IF(AND(ISNUMBER(OFFSET('Sanitation Data'!$D$7,0,10*ROW('Sanitation Data'!D36))),CQ42="No",ISNUMBER(OFFSET('Sanitation Data'!$D$7,0,10*ROW('Sanitation Data'!D36)))),CONCATENATE("[",ROUND(OFFSET('Sanitation Data'!$D$7,0,10*ROW('Sanitation Data'!D36)),0),"]"),IF(AND(ISNUMBER(OFFSET('Sanitation Data'!$D$7,0,10*ROW('Sanitation Data'!D36))),CQ42="",ISNUMBER(OFFSET('Sanitation Data'!$D$7,0,10*ROW('Sanitation Data'!D36)))),OFFSET('Sanitation Data'!$D$7,0,10*ROW('Sanitation Data'!D36)),NA())))</f>
        <v>#N/A</v>
      </c>
      <c r="AC42" s="120" t="e">
        <f ca="1">+IF(AND(ISNUMBER(OFFSET('Sanitation Data'!$D$11,0,10*ROW('Sanitation Data'!D36))),CR42="Yes"),OFFSET('Sanitation Data'!$D$11,0,10*ROW('Sanitation Data'!D36)),IF(AND(ISNUMBER(OFFSET('Sanitation Data'!$D$11,0,10*ROW('Sanitation Data'!D36))),CR42="No",ISNUMBER(OFFSET('Sanitation Data'!$D$11,0,10*ROW('Sanitation Data'!D36)))),CONCATENATE("[",ROUND(OFFSET('Sanitation Data'!$D$11,0,10*ROW('Sanitation Data'!D36)),0),"]"),IF(AND(ISNUMBER(OFFSET('Sanitation Data'!$D$11,0,10*ROW('Sanitation Data'!D36))),CR42="",ISNUMBER(OFFSET('Sanitation Data'!$D$11,0,10*ROW('Sanitation Data'!D36)))),OFFSET('Sanitation Data'!$D$11,0,10*ROW('Sanitation Data'!D36)),NA())))</f>
        <v>#N/A</v>
      </c>
      <c r="AD42" s="120" t="e">
        <f ca="1">+IF(AND(ISNUMBER(OFFSET('Sanitation Data'!$D$12,0,10*ROW('Sanitation Data'!D36))),CS42="Yes"),OFFSET('Sanitation Data'!$D$12,0,10*ROW('Sanitation Data'!D36)),IF(AND(ISNUMBER(OFFSET('Sanitation Data'!$D$12,0,10*ROW('Sanitation Data'!D36))),CS42="No",ISNUMBER(OFFSET('Sanitation Data'!$D$12,0,10*ROW('Sanitation Data'!D36)))),CONCATENATE("[",ROUND(OFFSET('Sanitation Data'!$D$12,0,10*ROW('Sanitation Data'!D36)),0),"]"),IF(AND(ISNUMBER(OFFSET('Sanitation Data'!$D$12,0,10*ROW('Sanitation Data'!D36))),CS42="",ISNUMBER(OFFSET('Sanitation Data'!$D$12,0,10*ROW('Sanitation Data'!D36)))),OFFSET('Sanitation Data'!$D$12,0,10*ROW('Sanitation Data'!D36)),NA())))</f>
        <v>#N/A</v>
      </c>
      <c r="AE42" s="120" t="e">
        <f ca="1">+IF(AND(ISNUMBER(OFFSET('Sanitation Data'!$D$13,0,10*ROW('Sanitation Data'!D36))),CT42="Yes"),OFFSET('Sanitation Data'!$D$13,0,10*ROW('Sanitation Data'!D36)),IF(AND(ISNUMBER(OFFSET('Sanitation Data'!$D$13,0,10*ROW('Sanitation Data'!D36))),CT42="No",ISNUMBER(OFFSET('Sanitation Data'!$D$13,0,10*ROW('Sanitation Data'!D36)))),CONCATENATE("[",ROUND(OFFSET('Sanitation Data'!$D$13,0,10*ROW('Sanitation Data'!D36)),0),"]"),IF(AND(ISNUMBER(OFFSET('Sanitation Data'!$D$13,0,10*ROW('Sanitation Data'!D36))),CT42="",ISNUMBER(OFFSET('Sanitation Data'!$D$13,0,10*ROW('Sanitation Data'!D36)))),OFFSET('Sanitation Data'!$D$13,0,10*ROW('Sanitation Data'!D36)),NA())))</f>
        <v>#N/A</v>
      </c>
      <c r="AF42" s="120" t="e">
        <f ca="1">+IF(AND(ISNUMBER(OFFSET('Sanitation Data'!$E$5,0,10*ROW('Sanitation Data'!E36))),CU42="Yes"),100-OFFSET('Sanitation Data'!$E$5,0,10*ROW('Sanitation Data'!E36)),IF(AND(ISNUMBER(OFFSET('Sanitation Data'!$E$5,0,10*ROW('Sanitation Data'!E36))),CU42="No",ISNUMBER(OFFSET('Sanitation Data'!$E$5,0,10*ROW('Sanitation Data'!E36)))),CONCATENATE("[",ROUND(100-OFFSET('Sanitation Data'!$E$5,0,10*ROW('Sanitation Data'!E36)),0),"]"),IF(AND(ISNUMBER(OFFSET('Sanitation Data'!$E$5,0,10*ROW('Sanitation Data'!E36))),CU42="",ISNUMBER(OFFSET('Sanitation Data'!$E$5,0,10*ROW('Sanitation Data'!E36)))),100-OFFSET('Sanitation Data'!$E$5,0,10*ROW('Sanitation Data'!E36)),NA())))</f>
        <v>#N/A</v>
      </c>
      <c r="AG42" s="120" t="e">
        <f ca="1">+IF(AND(ISNUMBER(OFFSET('Sanitation Data'!$E$7,0,10*ROW('Sanitation Data'!E36))),CV42="Yes"),OFFSET('Sanitation Data'!$E$7,0,10*ROW('Sanitation Data'!E36)),IF(AND(ISNUMBER(OFFSET('Sanitation Data'!$E$7,0,10*ROW('Sanitation Data'!E36))),CV42="No",ISNUMBER(OFFSET('Sanitation Data'!$E$7,0,10*ROW('Sanitation Data'!E36)))),CONCATENATE("[",ROUND(OFFSET('Sanitation Data'!$E$7,0,10*ROW('Sanitation Data'!E36)),0),"]"),IF(AND(ISNUMBER(OFFSET('Sanitation Data'!$E$7,0,10*ROW('Sanitation Data'!E36))),CV42="",ISNUMBER(OFFSET('Sanitation Data'!$E$7,0,10*ROW('Sanitation Data'!E36)))),OFFSET('Sanitation Data'!$E$7,0,10*ROW('Sanitation Data'!E36)),NA())))</f>
        <v>#N/A</v>
      </c>
      <c r="AH42" s="120" t="e">
        <f ca="1">+IF(AND(ISNUMBER(OFFSET('Sanitation Data'!$E$11,0,10*ROW('Sanitation Data'!E36))),CW42="Yes"),OFFSET('Sanitation Data'!$E$11,0,10*ROW('Sanitation Data'!E36)),IF(AND(ISNUMBER(OFFSET('Sanitation Data'!$E$11,0,10*ROW('Sanitation Data'!E36))),CW42="No",ISNUMBER(OFFSET('Sanitation Data'!$E$11,0,10*ROW('Sanitation Data'!E36)))),CONCATENATE("[",ROUND(OFFSET('Sanitation Data'!$E$11,0,10*ROW('Sanitation Data'!E36)),0),"]"),IF(AND(ISNUMBER(OFFSET('Sanitation Data'!$E$11,0,10*ROW('Sanitation Data'!E36))),CW42="",ISNUMBER(OFFSET('Sanitation Data'!$E$11,0,10*ROW('Sanitation Data'!E36)))),OFFSET('Sanitation Data'!$E$11,0,10*ROW('Sanitation Data'!E36)),NA())))</f>
        <v>#N/A</v>
      </c>
      <c r="AI42" s="120" t="e">
        <f ca="1">+IF(AND(ISNUMBER(OFFSET('Sanitation Data'!$E$12,0,10*ROW('Sanitation Data'!E36))),CX42="Yes"),OFFSET('Sanitation Data'!$E$12,0,10*ROW('Sanitation Data'!E36)),IF(AND(ISNUMBER(OFFSET('Sanitation Data'!$E$12,0,10*ROW('Sanitation Data'!E36))),CX42="No",ISNUMBER(OFFSET('Sanitation Data'!$E$12,0,10*ROW('Sanitation Data'!E36)))),CONCATENATE("[",ROUND(OFFSET('Sanitation Data'!$E$12,0,10*ROW('Sanitation Data'!E36)),0),"]"),IF(AND(ISNUMBER(OFFSET('Sanitation Data'!$E$12,0,10*ROW('Sanitation Data'!E36))),CX42="",ISNUMBER(OFFSET('Sanitation Data'!$E$12,0,10*ROW('Sanitation Data'!E36)))),OFFSET('Sanitation Data'!$E$12,0,10*ROW('Sanitation Data'!E36)),NA())))</f>
        <v>#N/A</v>
      </c>
      <c r="AJ42" s="120" t="e">
        <f ca="1">+IF(AND(ISNUMBER(OFFSET('Sanitation Data'!$E$13,0,10*ROW('Sanitation Data'!E36))),CY42="Yes"),OFFSET('Sanitation Data'!$E$13,0,10*ROW('Sanitation Data'!E36)),IF(AND(ISNUMBER(OFFSET('Sanitation Data'!$E$13,0,10*ROW('Sanitation Data'!E36))),CY42="No",ISNUMBER(OFFSET('Sanitation Data'!$E$13,0,10*ROW('Sanitation Data'!E36)))),CONCATENATE("[",ROUND(OFFSET('Sanitation Data'!$E$13,0,10*ROW('Sanitation Data'!E36)),0),"]"),IF(AND(ISNUMBER(OFFSET('Sanitation Data'!$E$13,0,10*ROW('Sanitation Data'!E36))),CY42="",ISNUMBER(OFFSET('Sanitation Data'!$E$13,0,10*ROW('Sanitation Data'!E36)))),OFFSET('Sanitation Data'!$E$13,0,10*ROW('Sanitation Data'!E36)),NA())))</f>
        <v>#N/A</v>
      </c>
      <c r="AK42" s="120" t="e">
        <f ca="1">+IF(AND(ISNUMBER(OFFSET('Sanitation Data'!$F$5,0,10*ROW('Sanitation Data'!F36))),CZ42="Yes"),100-OFFSET('Sanitation Data'!$F$5,0,10*ROW('Sanitation Data'!F36)),IF(AND(ISNUMBER(OFFSET('Sanitation Data'!$F$5,0,10*ROW('Sanitation Data'!F36))),CZ42="No",ISNUMBER(OFFSET('Sanitation Data'!$F$5,0,10*ROW('Sanitation Data'!F36)))),CONCATENATE("[",ROUND(100-OFFSET('Sanitation Data'!$F$5,0,10*ROW('Sanitation Data'!F36)),0),"]"),IF(AND(ISNUMBER(OFFSET('Sanitation Data'!$F$5,0,10*ROW('Sanitation Data'!F36))),CZ42="",ISNUMBER(OFFSET('Sanitation Data'!$F$5,0,10*ROW('Sanitation Data'!F36)))),100-OFFSET('Sanitation Data'!$F$5,0,10*ROW('Sanitation Data'!F36)),NA())))</f>
        <v>#N/A</v>
      </c>
      <c r="AL42" s="120" t="e">
        <f ca="1">+IF(AND(ISNUMBER(OFFSET('Sanitation Data'!$F$7,0,10*ROW('Sanitation Data'!F36))),DA42="Yes"),OFFSET('Sanitation Data'!$F$7,0,10*ROW('Sanitation Data'!F36)),IF(AND(ISNUMBER(OFFSET('Sanitation Data'!$F$7,0,10*ROW('Sanitation Data'!F36))),DA42="No",ISNUMBER(OFFSET('Sanitation Data'!$F$7,0,10*ROW('Sanitation Data'!F36)))),CONCATENATE("[",ROUND(OFFSET('Sanitation Data'!$F$7,0,10*ROW('Sanitation Data'!F36)),0),"]"),IF(AND(ISNUMBER(OFFSET('Sanitation Data'!$F$7,0,10*ROW('Sanitation Data'!F36))),DA42="",ISNUMBER(OFFSET('Sanitation Data'!$F$7,0,10*ROW('Sanitation Data'!F36)))),OFFSET('Sanitation Data'!$F$7,0,10*ROW('Sanitation Data'!F36)),NA())))</f>
        <v>#N/A</v>
      </c>
      <c r="AM42" s="120" t="e">
        <f ca="1">+IF(AND(ISNUMBER(OFFSET('Sanitation Data'!$F$11,0,10*ROW('Sanitation Data'!F36))),DB42="Yes"),OFFSET('Sanitation Data'!$F$11,0,10*ROW('Sanitation Data'!F36)),IF(AND(ISNUMBER(OFFSET('Sanitation Data'!$F$11,0,10*ROW('Sanitation Data'!F36))),DB42="No",ISNUMBER(OFFSET('Sanitation Data'!$F$11,0,10*ROW('Sanitation Data'!F36)))),CONCATENATE("[",ROUND(OFFSET('Sanitation Data'!$F$11,0,10*ROW('Sanitation Data'!F36)),0),"]"),IF(AND(ISNUMBER(OFFSET('Sanitation Data'!$F$11,0,10*ROW('Sanitation Data'!F36))),DB42="",ISNUMBER(OFFSET('Sanitation Data'!$F$11,0,10*ROW('Sanitation Data'!F36)))),OFFSET('Sanitation Data'!$F$11,0,10*ROW('Sanitation Data'!F36)),NA())))</f>
        <v>#N/A</v>
      </c>
      <c r="AN42" s="120" t="e">
        <f ca="1">+IF(AND(ISNUMBER(OFFSET('Sanitation Data'!$F$12,0,10*ROW('Sanitation Data'!F36))),DC42="Yes"),OFFSET('Sanitation Data'!$F$12,0,10*ROW('Sanitation Data'!F36)),IF(AND(ISNUMBER(OFFSET('Sanitation Data'!$F$12,0,10*ROW('Sanitation Data'!F36))),DC42="No",ISNUMBER(OFFSET('Sanitation Data'!$F$12,0,10*ROW('Sanitation Data'!F36)))),CONCATENATE("[",ROUND(OFFSET('Sanitation Data'!$F$12,0,10*ROW('Sanitation Data'!F36)),0),"]"),IF(AND(ISNUMBER(OFFSET('Sanitation Data'!$F$12,0,10*ROW('Sanitation Data'!F36))),DC42="",ISNUMBER(OFFSET('Sanitation Data'!$F$12,0,10*ROW('Sanitation Data'!F36)))),OFFSET('Sanitation Data'!$F$12,0,10*ROW('Sanitation Data'!F36)),NA())))</f>
        <v>#N/A</v>
      </c>
      <c r="AO42" s="120" t="e">
        <f ca="1">+IF(AND(ISNUMBER(OFFSET('Sanitation Data'!$F$13,0,10*ROW('Sanitation Data'!F36))),DD42="Yes"),OFFSET('Sanitation Data'!$F$13,0,10*ROW('Sanitation Data'!F36)),IF(AND(ISNUMBER(OFFSET('Sanitation Data'!$F$13,0,10*ROW('Sanitation Data'!F36))),DD42="No",ISNUMBER(OFFSET('Sanitation Data'!$F$13,0,10*ROW('Sanitation Data'!F36)))),CONCATENATE("[",ROUND(OFFSET('Sanitation Data'!$F$13,0,10*ROW('Sanitation Data'!F36)),0),"]"),IF(AND(ISNUMBER(OFFSET('Sanitation Data'!$F$13,0,10*ROW('Sanitation Data'!F36))),DD42="",ISNUMBER(OFFSET('Sanitation Data'!$F$13,0,10*ROW('Sanitation Data'!F36)))),OFFSET('Sanitation Data'!$F$13,0,10*ROW('Sanitation Data'!F36)),NA())))</f>
        <v>#N/A</v>
      </c>
      <c r="AP42" s="120" t="e">
        <f ca="1">+IF(AND(ISNUMBER(OFFSET('Sanitation Data'!$G$5,0,10*ROW('Sanitation Data'!G36))),DE42="Yes"),100-OFFSET('Sanitation Data'!$G$5,0,10*ROW('Sanitation Data'!G36)),IF(AND(ISNUMBER(OFFSET('Sanitation Data'!$G$5,0,10*ROW('Sanitation Data'!G36))),DE42="No",ISNUMBER(OFFSET('Sanitation Data'!$G$5,0,10*ROW('Sanitation Data'!G36)))),CONCATENATE("[",ROUND(100-OFFSET('Sanitation Data'!$G$5,0,10*ROW('Sanitation Data'!G36)),0),"]"),IF(AND(ISNUMBER(OFFSET('Sanitation Data'!$G$5,0,10*ROW('Sanitation Data'!G36))),DE42="",ISNUMBER(OFFSET('Sanitation Data'!$G$5,0,10*ROW('Sanitation Data'!G36)))),100-OFFSET('Sanitation Data'!$G$5,0,10*ROW('Sanitation Data'!G36)),NA())))</f>
        <v>#N/A</v>
      </c>
      <c r="AQ42" s="120" t="e">
        <f ca="1">+IF(AND(ISNUMBER(OFFSET('Sanitation Data'!$G$7,0,10*ROW('Sanitation Data'!G36))),DF42="Yes"),OFFSET('Sanitation Data'!$G$7,0,10*ROW('Sanitation Data'!G36)),IF(AND(ISNUMBER(OFFSET('Sanitation Data'!$G$7,0,10*ROW('Sanitation Data'!G36))),DF42="No",ISNUMBER(OFFSET('Sanitation Data'!$G$7,0,10*ROW('Sanitation Data'!G36)))),CONCATENATE("[",ROUND(OFFSET('Sanitation Data'!$G$7,0,10*ROW('Sanitation Data'!G36)),0),"]"),IF(AND(ISNUMBER(OFFSET('Sanitation Data'!$G$7,0,10*ROW('Sanitation Data'!G36))),DF42="",ISNUMBER(OFFSET('Sanitation Data'!$G$7,0,10*ROW('Sanitation Data'!G36)))),OFFSET('Sanitation Data'!$G$7,0,10*ROW('Sanitation Data'!G36)),NA())))</f>
        <v>#N/A</v>
      </c>
      <c r="AR42" s="120" t="e">
        <f ca="1">+IF(AND(ISNUMBER(OFFSET('Sanitation Data'!$G$11,0,10*ROW('Sanitation Data'!G36))),DG42="Yes"),OFFSET('Sanitation Data'!$G$11,0,10*ROW('Sanitation Data'!G36)),IF(AND(ISNUMBER(OFFSET('Sanitation Data'!$G$11,0,10*ROW('Sanitation Data'!G36))),DG42="No",ISNUMBER(OFFSET('Sanitation Data'!$G$11,0,10*ROW('Sanitation Data'!G36)))),CONCATENATE("[",ROUND(OFFSET('Sanitation Data'!$G$11,0,10*ROW('Sanitation Data'!G36)),0),"]"),IF(AND(ISNUMBER(OFFSET('Sanitation Data'!$G$11,0,10*ROW('Sanitation Data'!G36))),DG42="",ISNUMBER(OFFSET('Sanitation Data'!$G$11,0,10*ROW('Sanitation Data'!G36)))),OFFSET('Sanitation Data'!$G$11,0,10*ROW('Sanitation Data'!G36)),NA())))</f>
        <v>#N/A</v>
      </c>
      <c r="AS42" s="120" t="e">
        <f ca="1">+IF(AND(ISNUMBER(OFFSET('Sanitation Data'!$G$12,0,10*ROW('Sanitation Data'!G36))),DH42="Yes"),OFFSET('Sanitation Data'!$G$12,0,10*ROW('Sanitation Data'!G36)),IF(AND(ISNUMBER(OFFSET('Sanitation Data'!$G$12,0,10*ROW('Sanitation Data'!G36))),DH42="No",ISNUMBER(OFFSET('Sanitation Data'!$G$12,0,10*ROW('Sanitation Data'!G36)))),CONCATENATE("[",ROUND(OFFSET('Sanitation Data'!$G$12,0,10*ROW('Sanitation Data'!G36)),0),"]"),IF(AND(ISNUMBER(OFFSET('Sanitation Data'!$G$12,0,10*ROW('Sanitation Data'!G36))),DH42="",ISNUMBER(OFFSET('Sanitation Data'!$G$12,0,10*ROW('Sanitation Data'!G36)))),OFFSET('Sanitation Data'!$G$12,0,10*ROW('Sanitation Data'!G36)),NA())))</f>
        <v>#N/A</v>
      </c>
      <c r="AT42" s="120" t="e">
        <f ca="1">+IF(AND(ISNUMBER(OFFSET('Sanitation Data'!$G$13,0,10*ROW('Sanitation Data'!G36))),DI42="Yes"),OFFSET('Sanitation Data'!$G$13,0,10*ROW('Sanitation Data'!G36)),IF(AND(ISNUMBER(OFFSET('Sanitation Data'!$G$13,0,10*ROW('Sanitation Data'!G36))),DI42="No",ISNUMBER(OFFSET('Sanitation Data'!$G$13,0,10*ROW('Sanitation Data'!G36)))),CONCATENATE("[",ROUND(OFFSET('Sanitation Data'!$G$13,0,10*ROW('Sanitation Data'!G36)),0),"]"),IF(AND(ISNUMBER(OFFSET('Sanitation Data'!$G$13,0,10*ROW('Sanitation Data'!G36))),DI42="",ISNUMBER(OFFSET('Sanitation Data'!$G$13,0,10*ROW('Sanitation Data'!G36)))),OFFSET('Sanitation Data'!$G$13,0,10*ROW('Sanitation Data'!G36)),NA())))</f>
        <v>#N/A</v>
      </c>
      <c r="AU42" s="120" t="e">
        <f ca="1">+IF(AND(ISNUMBER(OFFSET('Sanitation Data'!$H$5,0,10*ROW('Sanitation Data'!H36))),DJ42="Yes"),100-OFFSET('Sanitation Data'!$H$5,0,10*ROW('Sanitation Data'!H36)),IF(AND(ISNUMBER(OFFSET('Sanitation Data'!$H$5,0,10*ROW('Sanitation Data'!H36))),DJ42="No",ISNUMBER(OFFSET('Sanitation Data'!$H$5,0,10*ROW('Sanitation Data'!H36)))),CONCATENATE("[",ROUND(100-OFFSET('Sanitation Data'!$H$5,0,10*ROW('Sanitation Data'!H36)),0),"]"),IF(AND(ISNUMBER(OFFSET('Sanitation Data'!$H$5,0,10*ROW('Sanitation Data'!H36))),DJ42="",ISNUMBER(OFFSET('Sanitation Data'!$H$5,0,10*ROW('Sanitation Data'!H36)))),100-OFFSET('Sanitation Data'!$H$5,0,10*ROW('Sanitation Data'!H36)),NA())))</f>
        <v>#N/A</v>
      </c>
      <c r="AV42" s="120" t="e">
        <f ca="1">+IF(AND(ISNUMBER(OFFSET('Sanitation Data'!$H$7,0,10*ROW('Sanitation Data'!H36))),DK42="Yes"),OFFSET('Sanitation Data'!$H$7,0,10*ROW('Sanitation Data'!H36)),IF(AND(ISNUMBER(OFFSET('Sanitation Data'!$H$7,0,10*ROW('Sanitation Data'!H36))),DK42="No",ISNUMBER(OFFSET('Sanitation Data'!$H$7,0,10*ROW('Sanitation Data'!H36)))),CONCATENATE("[",ROUND(OFFSET('Sanitation Data'!$H$7,0,10*ROW('Sanitation Data'!H36)),0),"]"),IF(AND(ISNUMBER(OFFSET('Sanitation Data'!$H$7,0,10*ROW('Sanitation Data'!H36))),DK42="",ISNUMBER(OFFSET('Sanitation Data'!$H$7,0,10*ROW('Sanitation Data'!H36)))),OFFSET('Sanitation Data'!$H$7,0,10*ROW('Sanitation Data'!H36)),NA())))</f>
        <v>#N/A</v>
      </c>
      <c r="AW42" s="120" t="e">
        <f ca="1">+IF(AND(ISNUMBER(OFFSET('Sanitation Data'!$H$11,0,10*ROW('Sanitation Data'!H36))),DL42="Yes"),OFFSET('Sanitation Data'!$H$11,0,10*ROW('Sanitation Data'!H36)),IF(AND(ISNUMBER(OFFSET('Sanitation Data'!$H$11,0,10*ROW('Sanitation Data'!H36))),DL42="No",ISNUMBER(OFFSET('Sanitation Data'!$H$11,0,10*ROW('Sanitation Data'!H36)))),CONCATENATE("[",ROUND(OFFSET('Sanitation Data'!$H$11,0,10*ROW('Sanitation Data'!H36)),0),"]"),IF(AND(ISNUMBER(OFFSET('Sanitation Data'!$H$11,0,10*ROW('Sanitation Data'!H36))),DL42="",ISNUMBER(OFFSET('Sanitation Data'!$H$11,0,10*ROW('Sanitation Data'!H36)))),OFFSET('Sanitation Data'!$H$11,0,10*ROW('Sanitation Data'!H36)),NA())))</f>
        <v>#N/A</v>
      </c>
      <c r="AX42" s="120" t="e">
        <f ca="1">+IF(AND(ISNUMBER(OFFSET('Sanitation Data'!$H$12,0,10*ROW('Sanitation Data'!H36))),DM42="Yes"),OFFSET('Sanitation Data'!$H$12,0,10*ROW('Sanitation Data'!H36)),IF(AND(ISNUMBER(OFFSET('Sanitation Data'!$H$12,0,10*ROW('Sanitation Data'!H36))),DM42="No",ISNUMBER(OFFSET('Sanitation Data'!$H$12,0,10*ROW('Sanitation Data'!H36)))),CONCATENATE("[",ROUND(OFFSET('Sanitation Data'!$H$12,0,10*ROW('Sanitation Data'!H36)),0),"]"),IF(AND(ISNUMBER(OFFSET('Sanitation Data'!$H$12,0,10*ROW('Sanitation Data'!H36))),DM42="",ISNUMBER(OFFSET('Sanitation Data'!$H$12,0,10*ROW('Sanitation Data'!H36)))),OFFSET('Sanitation Data'!$H$12,0,10*ROW('Sanitation Data'!H36)),NA())))</f>
        <v>#N/A</v>
      </c>
      <c r="AY42" s="120" t="e">
        <f ca="1">+IF(AND(ISNUMBER(OFFSET('Sanitation Data'!$H$13,0,10*ROW('Sanitation Data'!H36))),DN42="Yes"),OFFSET('Sanitation Data'!$H$13,0,10*ROW('Sanitation Data'!H36)),IF(AND(ISNUMBER(OFFSET('Sanitation Data'!$H$13,0,10*ROW('Sanitation Data'!H36))),DN42="No",ISNUMBER(OFFSET('Sanitation Data'!$H$13,0,10*ROW('Sanitation Data'!H36)))),CONCATENATE("[",ROUND(OFFSET('Sanitation Data'!$H$13,0,10*ROW('Sanitation Data'!H36)),0),"]"),IF(AND(ISNUMBER(OFFSET('Sanitation Data'!$H$13,0,10*ROW('Sanitation Data'!H36))),DN42="",ISNUMBER(OFFSET('Sanitation Data'!$H$13,0,10*ROW('Sanitation Data'!H36)))),OFFSET('Sanitation Data'!$H$13,0,10*ROW('Sanitation Data'!H36)),NA())))</f>
        <v>#N/A</v>
      </c>
      <c r="AZ42" s="121" t="e">
        <f ca="1">+IF(AND(ISNUMBER(OFFSET('Hygiene Data'!$C$6,0,10*ROW('Hygiene Data'!C36))),DO42="Yes"),OFFSET('Hygiene Data'!$C$6,0,10*ROW('Hygiene Data'!C36)),IF(AND(ISNUMBER(OFFSET('Hygiene Data'!$C$6,0,10*ROW('Hygiene Data'!C36))),DO42="No",ISNUMBER(OFFSET('Hygiene Data'!$C$6,0,10*ROW('Hygiene Data'!C36)))),CONCATENATE("[",ROUND(OFFSET('Hygiene Data'!$C$6,0,10*ROW('Hygiene Data'!C36)),0),"]"),IF(AND(ISNUMBER(OFFSET('Hygiene Data'!$C$6,0,10*ROW('Hygiene Data'!C36))),DO42="",ISNUMBER(OFFSET('Hygiene Data'!$C$6,0,10*ROW('Hygiene Data'!C36)))),OFFSET('Hygiene Data'!$C$6,0,10*ROW('Hygiene Data'!C36)),NA())))</f>
        <v>#N/A</v>
      </c>
      <c r="BA42" s="121" t="e">
        <f ca="1">+IF(AND(ISNUMBER(OFFSET('Hygiene Data'!$C$8,0,10*ROW('Hygiene Data'!C36))),DP42="Yes"),OFFSET('Hygiene Data'!$C$8,0,10*ROW('Hygiene Data'!C36)),IF(AND(ISNUMBER(OFFSET('Hygiene Data'!$C$8,0,10*ROW('Hygiene Data'!C36))),DP42="No",ISNUMBER(OFFSET('Hygiene Data'!$C$8,0,10*ROW('Hygiene Data'!C36)))),CONCATENATE("[",ROUND(OFFSET('Hygiene Data'!$C$8,0,10*ROW('Hygiene Data'!C36)),0),"]"),IF(AND(ISNUMBER(OFFSET('Hygiene Data'!$C$8,0,10*ROW('Hygiene Data'!C36))),DP42="",ISNUMBER(OFFSET('Hygiene Data'!$C$8,0,10*ROW('Hygiene Data'!C36)))),OFFSET('Hygiene Data'!$C$8,0,10*ROW('Hygiene Data'!C36)),NA())))</f>
        <v>#N/A</v>
      </c>
      <c r="BB42" s="121" t="e">
        <f ca="1">+IF(AND(ISNUMBER(OFFSET('Hygiene Data'!$C$10,0,10*ROW('Hygiene Data'!C36))),DQ42="Yes"),OFFSET('Hygiene Data'!$C$10,0,10*ROW('Hygiene Data'!C36)),IF(AND(ISNUMBER(OFFSET('Hygiene Data'!$C$10,0,10*ROW('Hygiene Data'!C36))),DQ42="No",ISNUMBER(OFFSET('Hygiene Data'!$C$10,0,10*ROW('Hygiene Data'!C36)))),CONCATENATE("[",ROUND(OFFSET('Hygiene Data'!$C$10,0,10*ROW('Hygiene Data'!C36)),0),"]"),IF(AND(ISNUMBER(OFFSET('Hygiene Data'!$C$10,0,10*ROW('Hygiene Data'!C36))),DQ42="",ISNUMBER(OFFSET('Hygiene Data'!$C$10,0,10*ROW('Hygiene Data'!C36)))),OFFSET('Hygiene Data'!$C$10,0,10*ROW('Hygiene Data'!C36)),NA())))</f>
        <v>#N/A</v>
      </c>
      <c r="BC42" s="121" t="e">
        <f ca="1">+IF(AND(ISNUMBER(OFFSET('Hygiene Data'!$D$6,0,10*ROW('Hygiene Data'!D36))),DR42="Yes"),OFFSET('Hygiene Data'!$D$6,0,10*ROW('Hygiene Data'!D36)),IF(AND(ISNUMBER(OFFSET('Hygiene Data'!$D$6,0,10*ROW('Hygiene Data'!D36))),DR42="No",ISNUMBER(OFFSET('Hygiene Data'!$D$6,0,10*ROW('Hygiene Data'!D36)))),CONCATENATE("[",ROUND(OFFSET('Hygiene Data'!$D$6,0,10*ROW('Hygiene Data'!D36)),0),"]"),IF(AND(ISNUMBER(OFFSET('Hygiene Data'!$D$6,0,10*ROW('Hygiene Data'!D36))),DR42="",ISNUMBER(OFFSET('Hygiene Data'!$D$6,0,10*ROW('Hygiene Data'!D36)))),OFFSET('Hygiene Data'!$D$6,0,10*ROW('Hygiene Data'!D36)),NA())))</f>
        <v>#N/A</v>
      </c>
      <c r="BD42" s="121" t="e">
        <f ca="1">+IF(AND(ISNUMBER(OFFSET('Hygiene Data'!$D$8,0,10*ROW('Hygiene Data'!D36))),DS42="Yes"),OFFSET('Hygiene Data'!$D$8,0,10*ROW('Hygiene Data'!D36)),IF(AND(ISNUMBER(OFFSET('Hygiene Data'!$D$8,0,10*ROW('Hygiene Data'!D36))),DS42="No",ISNUMBER(OFFSET('Hygiene Data'!$D$8,0,10*ROW('Hygiene Data'!D36)))),CONCATENATE("[",ROUND(OFFSET('Hygiene Data'!$D$8,0,10*ROW('Hygiene Data'!D36)),0),"]"),IF(AND(ISNUMBER(OFFSET('Hygiene Data'!$D$8,0,10*ROW('Hygiene Data'!D36))),DS42="",ISNUMBER(OFFSET('Hygiene Data'!$D$8,0,10*ROW('Hygiene Data'!D36)))),OFFSET('Hygiene Data'!$D$8,0,10*ROW('Hygiene Data'!D36)),NA())))</f>
        <v>#N/A</v>
      </c>
      <c r="BE42" s="121" t="e">
        <f ca="1">+IF(AND(ISNUMBER(OFFSET('Hygiene Data'!$D$10,0,10*ROW('Hygiene Data'!D36))),DT42="Yes"),OFFSET('Hygiene Data'!$D$10,0,10*ROW('Hygiene Data'!D36)),IF(AND(ISNUMBER(OFFSET('Hygiene Data'!$D$10,0,10*ROW('Hygiene Data'!D36))),DT42="No",ISNUMBER(OFFSET('Hygiene Data'!$D$10,0,10*ROW('Hygiene Data'!D36)))),CONCATENATE("[",ROUND(OFFSET('Hygiene Data'!$D$10,0,10*ROW('Hygiene Data'!D36)),0),"]"),IF(AND(ISNUMBER(OFFSET('Hygiene Data'!$D$10,0,10*ROW('Hygiene Data'!D36))),DT42="",ISNUMBER(OFFSET('Hygiene Data'!$D$10,0,10*ROW('Hygiene Data'!D36)))),OFFSET('Hygiene Data'!$D$10,0,10*ROW('Hygiene Data'!D36)),NA())))</f>
        <v>#N/A</v>
      </c>
      <c r="BF42" s="121" t="e">
        <f ca="1">+IF(AND(ISNUMBER(OFFSET('Hygiene Data'!$E$6,0,10*ROW('Hygiene Data'!E36))),DU42="Yes"),OFFSET('Hygiene Data'!$E$6,0,10*ROW('Hygiene Data'!E36)),IF(AND(ISNUMBER(OFFSET('Hygiene Data'!$E$6,0,10*ROW('Hygiene Data'!E36))),DU42="No",ISNUMBER(OFFSET('Hygiene Data'!$E$6,0,10*ROW('Hygiene Data'!E36)))),CONCATENATE("[",ROUND(OFFSET('Hygiene Data'!$E$6,0,10*ROW('Hygiene Data'!E36)),0),"]"),IF(AND(ISNUMBER(OFFSET('Hygiene Data'!$E$6,0,10*ROW('Hygiene Data'!E36))),DU42="",ISNUMBER(OFFSET('Hygiene Data'!$E$6,0,10*ROW('Hygiene Data'!E36)))),OFFSET('Hygiene Data'!$E$6,0,10*ROW('Hygiene Data'!E36)),NA())))</f>
        <v>#N/A</v>
      </c>
      <c r="BG42" s="121" t="e">
        <f ca="1">+IF(AND(ISNUMBER(OFFSET('Hygiene Data'!$E$8,0,10*ROW('Hygiene Data'!E36))),DV42="Yes"),OFFSET('Hygiene Data'!$E$8,0,10*ROW('Hygiene Data'!E36)),IF(AND(ISNUMBER(OFFSET('Hygiene Data'!$E$8,0,10*ROW('Hygiene Data'!E36))),DV42="No",ISNUMBER(OFFSET('Hygiene Data'!$E$8,0,10*ROW('Hygiene Data'!E36)))),CONCATENATE("[",ROUND(OFFSET('Hygiene Data'!$E$8,0,10*ROW('Hygiene Data'!E36)),0),"]"),IF(AND(ISNUMBER(OFFSET('Hygiene Data'!$E$8,0,10*ROW('Hygiene Data'!E36))),DV42="",ISNUMBER(OFFSET('Hygiene Data'!$E$8,0,10*ROW('Hygiene Data'!E36)))),OFFSET('Hygiene Data'!$E$8,0,10*ROW('Hygiene Data'!E36)),NA())))</f>
        <v>#N/A</v>
      </c>
      <c r="BH42" s="121" t="e">
        <f ca="1">+IF(AND(ISNUMBER(OFFSET('Hygiene Data'!$E$10,0,10*ROW('Hygiene Data'!E36))),DW42="Yes"),OFFSET('Hygiene Data'!$E$10,0,10*ROW('Hygiene Data'!E36)),IF(AND(ISNUMBER(OFFSET('Hygiene Data'!$E$10,0,10*ROW('Hygiene Data'!E36))),DW42="No",ISNUMBER(OFFSET('Hygiene Data'!$E$10,0,10*ROW('Hygiene Data'!E36)))),CONCATENATE("[",ROUND(OFFSET('Hygiene Data'!$E$10,0,10*ROW('Hygiene Data'!E36)),0),"]"),IF(AND(ISNUMBER(OFFSET('Hygiene Data'!$E$10,0,10*ROW('Hygiene Data'!E36))),DW42="",ISNUMBER(OFFSET('Hygiene Data'!$E$10,0,10*ROW('Hygiene Data'!E36)))),OFFSET('Hygiene Data'!$E$10,0,10*ROW('Hygiene Data'!E36)),NA())))</f>
        <v>#N/A</v>
      </c>
      <c r="BI42" s="121" t="e">
        <f ca="1">+IF(AND(ISNUMBER(OFFSET('Hygiene Data'!$F$6,0,10*ROW('Hygiene Data'!F36))),DX42="Yes"),OFFSET('Hygiene Data'!$F$6,0,10*ROW('Hygiene Data'!F36)),IF(AND(ISNUMBER(OFFSET('Hygiene Data'!$F$6,0,10*ROW('Hygiene Data'!F36))),DX42="No",ISNUMBER(OFFSET('Hygiene Data'!$F$6,0,10*ROW('Hygiene Data'!F36)))),CONCATENATE("[",ROUND(OFFSET('Hygiene Data'!$F$6,0,10*ROW('Hygiene Data'!F36)),0),"]"),IF(AND(ISNUMBER(OFFSET('Hygiene Data'!$F$6,0,10*ROW('Hygiene Data'!F36))),DX42="",ISNUMBER(OFFSET('Hygiene Data'!$F$6,0,10*ROW('Hygiene Data'!F36)))),OFFSET('Hygiene Data'!$F$6,0,10*ROW('Hygiene Data'!F36)),NA())))</f>
        <v>#N/A</v>
      </c>
      <c r="BJ42" s="121" t="e">
        <f ca="1">+IF(AND(ISNUMBER(OFFSET('Hygiene Data'!$F$8,0,10*ROW('Hygiene Data'!F36))),DY42="Yes"),OFFSET('Hygiene Data'!$F$8,0,10*ROW('Hygiene Data'!F36)),IF(AND(ISNUMBER(OFFSET('Hygiene Data'!$F$8,0,10*ROW('Hygiene Data'!F36))),DY42="No",ISNUMBER(OFFSET('Hygiene Data'!$F$8,0,10*ROW('Hygiene Data'!F36)))),CONCATENATE("[",ROUND(OFFSET('Hygiene Data'!$F$8,0,10*ROW('Hygiene Data'!F36)),0),"]"),IF(AND(ISNUMBER(OFFSET('Hygiene Data'!$F$8,0,10*ROW('Hygiene Data'!F36))),DY42="",ISNUMBER(OFFSET('Hygiene Data'!$F$8,0,10*ROW('Hygiene Data'!F36)))),OFFSET('Hygiene Data'!$F$8,0,10*ROW('Hygiene Data'!F36)),NA())))</f>
        <v>#N/A</v>
      </c>
      <c r="BK42" s="121" t="e">
        <f ca="1">+IF(AND(ISNUMBER(OFFSET('Hygiene Data'!$F$10,0,10*ROW('Hygiene Data'!F36))),DZ42="Yes"),OFFSET('Hygiene Data'!$F$10,0,10*ROW('Hygiene Data'!F36)),IF(AND(ISNUMBER(OFFSET('Hygiene Data'!$F$10,0,10*ROW('Hygiene Data'!F36))),DZ42="No",ISNUMBER(OFFSET('Hygiene Data'!$F$10,0,10*ROW('Hygiene Data'!F36)))),CONCATENATE("[",ROUND(OFFSET('Hygiene Data'!$F$10,0,10*ROW('Hygiene Data'!F36)),0),"]"),IF(AND(ISNUMBER(OFFSET('Hygiene Data'!$F$10,0,10*ROW('Hygiene Data'!F36))),DZ42="",ISNUMBER(OFFSET('Hygiene Data'!$F$10,0,10*ROW('Hygiene Data'!F36)))),OFFSET('Hygiene Data'!$F$10,0,10*ROW('Hygiene Data'!F36)),NA())))</f>
        <v>#N/A</v>
      </c>
      <c r="BL42" s="121" t="e">
        <f ca="1">+IF(AND(ISNUMBER(OFFSET('Hygiene Data'!$G$6,0,10*ROW('Hygiene Data'!G36))),EA42="Yes"),OFFSET('Hygiene Data'!$G$6,0,10*ROW('Hygiene Data'!G36)),IF(AND(ISNUMBER(OFFSET('Hygiene Data'!$G$6,0,10*ROW('Hygiene Data'!G36))),EA42="No",ISNUMBER(OFFSET('Hygiene Data'!$G$6,0,10*ROW('Hygiene Data'!G36)))),CONCATENATE("[",ROUND(OFFSET('Hygiene Data'!$G$6,0,10*ROW('Hygiene Data'!G36)),0),"]"),IF(AND(ISNUMBER(OFFSET('Hygiene Data'!$G$6,0,10*ROW('Hygiene Data'!G36))),EA42="",ISNUMBER(OFFSET('Hygiene Data'!$G$6,0,10*ROW('Hygiene Data'!G36)))),OFFSET('Hygiene Data'!$G$6,0,10*ROW('Hygiene Data'!G36)),NA())))</f>
        <v>#N/A</v>
      </c>
      <c r="BM42" s="121" t="e">
        <f ca="1">+IF(AND(ISNUMBER(OFFSET('Hygiene Data'!$G$8,0,10*ROW('Hygiene Data'!G36))),EB42="Yes"),OFFSET('Hygiene Data'!$G$8,0,10*ROW('Hygiene Data'!G36)),IF(AND(ISNUMBER(OFFSET('Hygiene Data'!$G$8,0,10*ROW('Hygiene Data'!G36))),EB42="No",ISNUMBER(OFFSET('Hygiene Data'!$G$8,0,10*ROW('Hygiene Data'!G36)))),CONCATENATE("[",ROUND(OFFSET('Hygiene Data'!$G$8,0,10*ROW('Hygiene Data'!G36)),0),"]"),IF(AND(ISNUMBER(OFFSET('Hygiene Data'!$G$8,0,10*ROW('Hygiene Data'!G36))),EB42="",ISNUMBER(OFFSET('Hygiene Data'!$G$8,0,10*ROW('Hygiene Data'!G36)))),OFFSET('Hygiene Data'!$G$8,0,10*ROW('Hygiene Data'!G36)),NA())))</f>
        <v>#N/A</v>
      </c>
      <c r="BN42" s="121" t="e">
        <f ca="1">+IF(AND(ISNUMBER(OFFSET('Hygiene Data'!$G$10,0,10*ROW('Hygiene Data'!G36))),EC42="Yes"),OFFSET('Hygiene Data'!$G$10,0,10*ROW('Hygiene Data'!G36)),IF(AND(ISNUMBER(OFFSET('Hygiene Data'!$G$10,0,10*ROW('Hygiene Data'!G36))),EC42="No",ISNUMBER(OFFSET('Hygiene Data'!$G$10,0,10*ROW('Hygiene Data'!G36)))),CONCATENATE("[",ROUND(OFFSET('Hygiene Data'!$G$10,0,10*ROW('Hygiene Data'!G36)),0),"]"),IF(AND(ISNUMBER(OFFSET('Hygiene Data'!$G$10,0,10*ROW('Hygiene Data'!G36))),EC42="",ISNUMBER(OFFSET('Hygiene Data'!$G$10,0,10*ROW('Hygiene Data'!G36)))),OFFSET('Hygiene Data'!$G$10,0,10*ROW('Hygiene Data'!G36)),NA())))</f>
        <v>#N/A</v>
      </c>
      <c r="BO42" s="121" t="e">
        <f ca="1">+IF(AND(ISNUMBER(OFFSET('Hygiene Data'!$H$6,0,10*ROW('Hygiene Data'!H36))),ED42="Yes"),OFFSET('Hygiene Data'!$H$6,0,10*ROW('Hygiene Data'!H36)),IF(AND(ISNUMBER(OFFSET('Hygiene Data'!$H$6,0,10*ROW('Hygiene Data'!H36))),ED42="No",ISNUMBER(OFFSET('Hygiene Data'!$H$6,0,10*ROW('Hygiene Data'!H36)))),CONCATENATE("[",ROUND(OFFSET('Hygiene Data'!$H$6,0,10*ROW('Hygiene Data'!H36)),0),"]"),IF(AND(ISNUMBER(OFFSET('Hygiene Data'!$H$6,0,10*ROW('Hygiene Data'!H36))),ED42="",ISNUMBER(OFFSET('Hygiene Data'!$H$6,0,10*ROW('Hygiene Data'!H36)))),OFFSET('Hygiene Data'!$H$6,0,10*ROW('Hygiene Data'!H36)),NA())))</f>
        <v>#N/A</v>
      </c>
      <c r="BP42" s="121" t="e">
        <f ca="1">+IF(AND(ISNUMBER(OFFSET('Hygiene Data'!$H$8,0,10*ROW('Hygiene Data'!H36))),EE42="Yes"),OFFSET('Hygiene Data'!$H$8,0,10*ROW('Hygiene Data'!H36)),IF(AND(ISNUMBER(OFFSET('Hygiene Data'!$H$8,0,10*ROW('Hygiene Data'!H36))),EE42="No",ISNUMBER(OFFSET('Hygiene Data'!$H$8,0,10*ROW('Hygiene Data'!H36)))),CONCATENATE("[",ROUND(OFFSET('Hygiene Data'!$H$8,0,10*ROW('Hygiene Data'!H36)),0),"]"),IF(AND(ISNUMBER(OFFSET('Hygiene Data'!$H$8,0,10*ROW('Hygiene Data'!H36))),EE42="",ISNUMBER(OFFSET('Hygiene Data'!$H$8,0,10*ROW('Hygiene Data'!H36)))),OFFSET('Hygiene Data'!$H$8,0,10*ROW('Hygiene Data'!H36)),NA())))</f>
        <v>#N/A</v>
      </c>
      <c r="BQ42" s="121" t="e">
        <f ca="1">+IF(AND(ISNUMBER(OFFSET('Hygiene Data'!$H$10,0,10*ROW('Hygiene Data'!H36))),EF42="Yes"),OFFSET('Hygiene Data'!$H$10,0,10*ROW('Hygiene Data'!H36)),IF(AND(ISNUMBER(OFFSET('Hygiene Data'!$H$10,0,10*ROW('Hygiene Data'!H36))),EF42="No",ISNUMBER(OFFSET('Hygiene Data'!$H$10,0,10*ROW('Hygiene Data'!H36)))),CONCATENATE("[",ROUND(OFFSET('Hygiene Data'!$H$10,0,10*ROW('Hygiene Data'!H36)),0),"]"),IF(AND(ISNUMBER(OFFSET('Hygiene Data'!$H$10,0,10*ROW('Hygiene Data'!H36))),EF42="",ISNUMBER(OFFSET('Hygiene Data'!$H$10,0,10*ROW('Hygiene Data'!H36)))),OFFSET('Hygiene Data'!$H$10,0,10*ROW('Hygiene Data'!H36)),NA())))</f>
        <v>#N/A</v>
      </c>
      <c r="BS42" s="28" t="str">
        <f ca="1">+IF(OFFSET('Water Data'!$C$28,0,10*ROW('Water Data'!C36))="","",OFFSET('Water Data'!$C$28,0,10*ROW('Water Data'!C36)))</f>
        <v/>
      </c>
      <c r="BT42" s="28" t="str">
        <f ca="1">+IF(OFFSET('Water Data'!$C$29,0,10*ROW('Water Data'!C36))="","",OFFSET('Water Data'!$C$29,0,10*ROW('Water Data'!C36)))</f>
        <v/>
      </c>
      <c r="BU42" s="28" t="str">
        <f ca="1">+IF(OFFSET('Water Data'!$C$30,0,10*ROW('Water Data'!C36))="","",OFFSET('Water Data'!$C$30,0,10*ROW('Water Data'!C36)))</f>
        <v/>
      </c>
      <c r="BV42" s="28" t="str">
        <f ca="1">+IF(OFFSET('Water Data'!$D$28,0,10*ROW('Water Data'!D36))="","",OFFSET('Water Data'!$D$28,0,10*ROW('Water Data'!D36)))</f>
        <v/>
      </c>
      <c r="BW42" s="28" t="str">
        <f ca="1">+IF(OFFSET('Water Data'!$D$29,0,10*ROW('Water Data'!D36))="","",OFFSET('Water Data'!$D$29,0,10*ROW('Water Data'!D36)))</f>
        <v/>
      </c>
      <c r="BX42" s="28" t="str">
        <f ca="1">+IF(OFFSET('Water Data'!$D$30,0,10*ROW('Water Data'!D36))="","",OFFSET('Water Data'!$D$30,0,10*ROW('Water Data'!D36)))</f>
        <v/>
      </c>
      <c r="BY42" s="28" t="str">
        <f ca="1">+IF(OFFSET('Water Data'!$E$28,0,10*ROW('Water Data'!E36))="","",OFFSET('Water Data'!$E$28,0,10*ROW('Water Data'!E36)))</f>
        <v/>
      </c>
      <c r="BZ42" s="28" t="str">
        <f ca="1">+IF(OFFSET('Water Data'!$E$29,0,10*ROW('Water Data'!E36))="","",OFFSET('Water Data'!$E$29,0,10*ROW('Water Data'!E36)))</f>
        <v/>
      </c>
      <c r="CA42" s="28" t="str">
        <f ca="1">+IF(OFFSET('Water Data'!$E$30,0,10*ROW('Water Data'!E36))="","",OFFSET('Water Data'!$E$30,0,10*ROW('Water Data'!E36)))</f>
        <v/>
      </c>
      <c r="CB42" s="28" t="str">
        <f ca="1">+IF(OFFSET('Water Data'!$F$28,0,10*ROW('Water Data'!F36))="","",OFFSET('Water Data'!$F$28,0,10*ROW('Water Data'!F36)))</f>
        <v/>
      </c>
      <c r="CC42" s="28" t="str">
        <f ca="1">+IF(OFFSET('Water Data'!$F$29,0,10*ROW('Water Data'!F36))="","",OFFSET('Water Data'!$F$29,0,10*ROW('Water Data'!F36)))</f>
        <v/>
      </c>
      <c r="CD42" s="28" t="str">
        <f ca="1">+IF(OFFSET('Water Data'!$F$30,0,10*ROW('Water Data'!F36))="","",OFFSET('Water Data'!$F$30,0,10*ROW('Water Data'!F36)))</f>
        <v/>
      </c>
      <c r="CE42" s="28" t="str">
        <f ca="1">+IF(OFFSET('Water Data'!$G$28,0,10*ROW('Water Data'!G36))="","",OFFSET('Water Data'!$G$28,0,10*ROW('Water Data'!G36)))</f>
        <v/>
      </c>
      <c r="CF42" s="28" t="str">
        <f ca="1">+IF(OFFSET('Water Data'!$G$29,0,10*ROW('Water Data'!G36))="","",OFFSET('Water Data'!$G$29,0,10*ROW('Water Data'!G36)))</f>
        <v/>
      </c>
      <c r="CG42" s="28" t="str">
        <f ca="1">+IF(OFFSET('Water Data'!$G$30,0,10*ROW('Water Data'!G36))="","",OFFSET('Water Data'!$G$30,0,10*ROW('Water Data'!G36)))</f>
        <v/>
      </c>
      <c r="CH42" s="28" t="str">
        <f ca="1">+IF(OFFSET('Water Data'!$H$28,0,10*ROW('Water Data'!H36))="","",OFFSET('Water Data'!$H$28,0,10*ROW('Water Data'!H36)))</f>
        <v/>
      </c>
      <c r="CI42" s="28" t="str">
        <f ca="1">+IF(OFFSET('Water Data'!$H$29,0,10*ROW('Water Data'!H36))="","",OFFSET('Water Data'!$H$29,0,10*ROW('Water Data'!H36)))</f>
        <v/>
      </c>
      <c r="CJ42" s="28" t="str">
        <f ca="1">+IF(OFFSET('Water Data'!$H$30,0,10*ROW('Water Data'!H36))="","",OFFSET('Water Data'!$H$30,0,10*ROW('Water Data'!H36)))</f>
        <v/>
      </c>
      <c r="CK42" s="28" t="str">
        <f ca="1">+IF(OFFSET('Sanitation Data'!$C$29,0,10*ROW('Sanitation Data'!C36))="","",OFFSET('Sanitation Data'!$C$29,0,10*ROW('Sanitation Data'!C36)))</f>
        <v/>
      </c>
      <c r="CL42" s="28" t="str">
        <f ca="1">+IF(OFFSET('Sanitation Data'!$C$30,0,10*ROW('Sanitation Data'!C36))="","",OFFSET('Sanitation Data'!$C$30,0,10*ROW('Sanitation Data'!C36)))</f>
        <v/>
      </c>
      <c r="CM42" s="28" t="str">
        <f ca="1">+IF(OFFSET('Sanitation Data'!$C$31,0,10*ROW('Sanitation Data'!C36))="","",OFFSET('Sanitation Data'!$C$31,0,10*ROW('Sanitation Data'!C36)))</f>
        <v/>
      </c>
      <c r="CN42" s="28" t="str">
        <f ca="1">+IF(OFFSET('Sanitation Data'!$C$32,0,10*ROW('Sanitation Data'!C36))="","",OFFSET('Sanitation Data'!$C$32,0,10*ROW('Sanitation Data'!C36)))</f>
        <v/>
      </c>
      <c r="CO42" s="28" t="str">
        <f ca="1">+IF(OFFSET('Sanitation Data'!$C$33,0,10*ROW('Sanitation Data'!C36))="","",OFFSET('Sanitation Data'!$C$33,0,10*ROW('Sanitation Data'!C36)))</f>
        <v/>
      </c>
      <c r="CP42" s="28" t="str">
        <f ca="1">+IF(OFFSET('Sanitation Data'!$D$29,0,10*ROW('Sanitation Data'!D36))="","",OFFSET('Sanitation Data'!$D$29,0,10*ROW('Sanitation Data'!D36)))</f>
        <v/>
      </c>
      <c r="CQ42" s="28" t="str">
        <f ca="1">+IF(OFFSET('Sanitation Data'!$D$30,0,10*ROW('Sanitation Data'!D36))="","",OFFSET('Sanitation Data'!$D$30,0,10*ROW('Sanitation Data'!D36)))</f>
        <v/>
      </c>
      <c r="CR42" s="28" t="str">
        <f ca="1">+IF(OFFSET('Sanitation Data'!$D$31,0,10*ROW('Sanitation Data'!D36))="","",OFFSET('Sanitation Data'!$D$31,0,10*ROW('Sanitation Data'!D36)))</f>
        <v/>
      </c>
      <c r="CS42" s="28" t="str">
        <f ca="1">+IF(OFFSET('Sanitation Data'!$D$32,0,10*ROW('Sanitation Data'!D36))="","",OFFSET('Sanitation Data'!$D$32,0,10*ROW('Sanitation Data'!D36)))</f>
        <v/>
      </c>
      <c r="CT42" s="28" t="str">
        <f ca="1">+IF(OFFSET('Sanitation Data'!$D$33,0,10*ROW('Sanitation Data'!D36))="","",OFFSET('Sanitation Data'!$D$33,0,10*ROW('Sanitation Data'!D36)))</f>
        <v/>
      </c>
      <c r="CU42" s="28" t="str">
        <f ca="1">+IF(OFFSET('Sanitation Data'!$E$29,0,10*ROW('Sanitation Data'!E36))="","",OFFSET('Sanitation Data'!$E$29,0,10*ROW('Sanitation Data'!E36)))</f>
        <v/>
      </c>
      <c r="CV42" s="28" t="str">
        <f ca="1">+IF(OFFSET('Sanitation Data'!$E$30,0,10*ROW('Sanitation Data'!E36))="","",OFFSET('Sanitation Data'!$E$30,0,10*ROW('Sanitation Data'!E36)))</f>
        <v/>
      </c>
      <c r="CW42" s="28" t="str">
        <f ca="1">+IF(OFFSET('Sanitation Data'!$E$31,0,10*ROW('Sanitation Data'!E36))="","",OFFSET('Sanitation Data'!$E$31,0,10*ROW('Sanitation Data'!E36)))</f>
        <v/>
      </c>
      <c r="CX42" s="28" t="str">
        <f ca="1">+IF(OFFSET('Sanitation Data'!$E$32,0,10*ROW('Sanitation Data'!E36))="","",OFFSET('Sanitation Data'!$E$32,0,10*ROW('Sanitation Data'!E36)))</f>
        <v/>
      </c>
      <c r="CY42" s="28" t="str">
        <f ca="1">+IF(OFFSET('Sanitation Data'!$E$33,0,10*ROW('Sanitation Data'!E36))="","",OFFSET('Sanitation Data'!$E$33,0,10*ROW('Sanitation Data'!E36)))</f>
        <v/>
      </c>
      <c r="CZ42" s="28" t="str">
        <f ca="1">+IF(OFFSET('Sanitation Data'!$F$29,0,10*ROW('Sanitation Data'!F36))="","",OFFSET('Sanitation Data'!$F$29,0,10*ROW('Sanitation Data'!F36)))</f>
        <v/>
      </c>
      <c r="DA42" s="28" t="str">
        <f ca="1">+IF(OFFSET('Sanitation Data'!$F$30,0,10*ROW('Sanitation Data'!F36))="","",OFFSET('Sanitation Data'!$F$30,0,10*ROW('Sanitation Data'!F36)))</f>
        <v/>
      </c>
      <c r="DB42" s="28" t="str">
        <f ca="1">+IF(OFFSET('Sanitation Data'!$F$31,0,10*ROW('Sanitation Data'!F36))="","",OFFSET('Sanitation Data'!$F$31,0,10*ROW('Sanitation Data'!F36)))</f>
        <v/>
      </c>
      <c r="DC42" s="28" t="str">
        <f ca="1">+IF(OFFSET('Sanitation Data'!$F$32,0,10*ROW('Sanitation Data'!F36))="","",OFFSET('Sanitation Data'!$F$32,0,10*ROW('Sanitation Data'!F36)))</f>
        <v/>
      </c>
      <c r="DD42" s="28" t="str">
        <f ca="1">+IF(OFFSET('Sanitation Data'!$F$33,0,10*ROW('Sanitation Data'!F36))="","",OFFSET('Sanitation Data'!$F$33,0,10*ROW('Sanitation Data'!F36)))</f>
        <v/>
      </c>
      <c r="DE42" s="28" t="str">
        <f ca="1">+IF(OFFSET('Sanitation Data'!$G$29,0,10*ROW('Sanitation Data'!G36))="","",OFFSET('Sanitation Data'!$G$29,0,10*ROW('Sanitation Data'!G36)))</f>
        <v/>
      </c>
      <c r="DF42" s="28" t="str">
        <f ca="1">+IF(OFFSET('Sanitation Data'!$G$30,0,10*ROW('Sanitation Data'!G36))="","",OFFSET('Sanitation Data'!$G$30,0,10*ROW('Sanitation Data'!G36)))</f>
        <v/>
      </c>
      <c r="DG42" s="28" t="str">
        <f ca="1">+IF(OFFSET('Sanitation Data'!$G$31,0,10*ROW('Sanitation Data'!G36))="","",OFFSET('Sanitation Data'!$G$31,0,10*ROW('Sanitation Data'!G36)))</f>
        <v/>
      </c>
      <c r="DH42" s="28" t="str">
        <f ca="1">+IF(OFFSET('Sanitation Data'!$G$32,0,10*ROW('Sanitation Data'!G36))="","",OFFSET('Sanitation Data'!$G$32,0,10*ROW('Sanitation Data'!G36)))</f>
        <v/>
      </c>
      <c r="DI42" s="28" t="str">
        <f ca="1">+IF(OFFSET('Sanitation Data'!$G$33,0,10*ROW('Sanitation Data'!G36))="","",OFFSET('Sanitation Data'!$G$33,0,10*ROW('Sanitation Data'!G36)))</f>
        <v/>
      </c>
      <c r="DJ42" s="28" t="str">
        <f ca="1">+IF(OFFSET('Sanitation Data'!$H$29,0,10*ROW('Sanitation Data'!H36))="","",OFFSET('Sanitation Data'!$H$29,0,10*ROW('Sanitation Data'!H36)))</f>
        <v/>
      </c>
      <c r="DK42" s="28" t="str">
        <f ca="1">+IF(OFFSET('Sanitation Data'!$H$30,0,10*ROW('Sanitation Data'!H36))="","",OFFSET('Sanitation Data'!$H$30,0,10*ROW('Sanitation Data'!H36)))</f>
        <v/>
      </c>
      <c r="DL42" s="28" t="str">
        <f ca="1">+IF(OFFSET('Sanitation Data'!$H$31,0,10*ROW('Sanitation Data'!H36))="","",OFFSET('Sanitation Data'!$H$31,0,10*ROW('Sanitation Data'!H36)))</f>
        <v/>
      </c>
      <c r="DM42" s="28" t="str">
        <f ca="1">+IF(OFFSET('Sanitation Data'!$H$32,0,10*ROW('Sanitation Data'!H36))="","",OFFSET('Sanitation Data'!$H$32,0,10*ROW('Sanitation Data'!H36)))</f>
        <v/>
      </c>
      <c r="DN42" s="28" t="str">
        <f ca="1">+IF(OFFSET('Sanitation Data'!$H$33,0,10*ROW('Sanitation Data'!H36))="","",OFFSET('Sanitation Data'!$H$33,0,10*ROW('Sanitation Data'!H36)))</f>
        <v/>
      </c>
      <c r="DO42" s="28" t="str">
        <f ca="1">+IF(OFFSET('Hygiene Data'!$C$12,0,10*ROW('Hygiene Data'!C36))="","",OFFSET('Hygiene Data'!$C$12,0,10*ROW('Hygiene Data'!C36)))</f>
        <v/>
      </c>
      <c r="DP42" s="28" t="str">
        <f ca="1">+IF(OFFSET('Hygiene Data'!$C$13,0,10*ROW('Hygiene Data'!C36))="","",OFFSET('Hygiene Data'!$C$13,0,10*ROW('Hygiene Data'!C36)))</f>
        <v/>
      </c>
      <c r="DQ42" s="28" t="str">
        <f ca="1">+IF(OFFSET('Hygiene Data'!$C$14,0,10*ROW('Hygiene Data'!C36))="","",OFFSET('Hygiene Data'!$C$14,0,10*ROW('Hygiene Data'!C36)))</f>
        <v/>
      </c>
      <c r="DR42" s="28" t="str">
        <f ca="1">+IF(OFFSET('Hygiene Data'!$D$12,0,10*ROW('Hygiene Data'!D36))="","",OFFSET('Hygiene Data'!$D$12,0,10*ROW('Hygiene Data'!D36)))</f>
        <v/>
      </c>
      <c r="DS42" s="28" t="str">
        <f ca="1">+IF(OFFSET('Hygiene Data'!$D$13,0,10*ROW('Hygiene Data'!D36))="","",OFFSET('Hygiene Data'!$D$13,0,10*ROW('Hygiene Data'!D36)))</f>
        <v/>
      </c>
      <c r="DT42" s="28" t="str">
        <f ca="1">+IF(OFFSET('Hygiene Data'!$D$14,0,10*ROW('Hygiene Data'!D36))="","",OFFSET('Hygiene Data'!$D$14,0,10*ROW('Hygiene Data'!D36)))</f>
        <v/>
      </c>
      <c r="DU42" s="28" t="str">
        <f ca="1">+IF(OFFSET('Hygiene Data'!$E$12,0,10*ROW('Hygiene Data'!E36))="","",OFFSET('Hygiene Data'!$E$12,0,10*ROW('Hygiene Data'!E36)))</f>
        <v/>
      </c>
      <c r="DV42" s="28" t="str">
        <f ca="1">+IF(OFFSET('Hygiene Data'!$E$13,0,10*ROW('Hygiene Data'!E36))="","",OFFSET('Hygiene Data'!$E$13,0,10*ROW('Hygiene Data'!E36)))</f>
        <v/>
      </c>
      <c r="DW42" s="28" t="str">
        <f ca="1">+IF(OFFSET('Hygiene Data'!$E$14,0,10*ROW('Hygiene Data'!E36))="","",OFFSET('Hygiene Data'!$E$14,0,10*ROW('Hygiene Data'!E36)))</f>
        <v/>
      </c>
      <c r="DX42" s="28" t="str">
        <f ca="1">+IF(OFFSET('Hygiene Data'!$F$12,0,10*ROW('Hygiene Data'!F36))="","",OFFSET('Hygiene Data'!$F$12,0,10*ROW('Hygiene Data'!F36)))</f>
        <v/>
      </c>
      <c r="DY42" s="28" t="str">
        <f ca="1">+IF(OFFSET('Hygiene Data'!$F$13,0,10*ROW('Hygiene Data'!F36))="","",OFFSET('Hygiene Data'!$F$13,0,10*ROW('Hygiene Data'!F36)))</f>
        <v/>
      </c>
      <c r="DZ42" s="28" t="str">
        <f ca="1">+IF(OFFSET('Hygiene Data'!$F$14,0,10*ROW('Hygiene Data'!F36))="","",OFFSET('Hygiene Data'!$F$14,0,10*ROW('Hygiene Data'!F36)))</f>
        <v/>
      </c>
      <c r="EA42" s="28" t="str">
        <f ca="1">+IF(OFFSET('Hygiene Data'!$G$12,0,10*ROW('Hygiene Data'!G36))="","",OFFSET('Hygiene Data'!$G$12,0,10*ROW('Hygiene Data'!G36)))</f>
        <v/>
      </c>
      <c r="EB42" s="28" t="str">
        <f ca="1">+IF(OFFSET('Hygiene Data'!$G$13,0,10*ROW('Hygiene Data'!G36))="","",OFFSET('Hygiene Data'!$G$13,0,10*ROW('Hygiene Data'!G36)))</f>
        <v/>
      </c>
      <c r="EC42" s="28" t="str">
        <f ca="1">+IF(OFFSET('Hygiene Data'!$G$14,0,10*ROW('Hygiene Data'!G36))="","",OFFSET('Hygiene Data'!$G$14,0,10*ROW('Hygiene Data'!G36)))</f>
        <v/>
      </c>
      <c r="ED42" s="28" t="str">
        <f ca="1">+IF(OFFSET('Hygiene Data'!$H$12,0,10*ROW('Hygiene Data'!H36))="","",OFFSET('Hygiene Data'!$H$12,0,10*ROW('Hygiene Data'!H36)))</f>
        <v/>
      </c>
      <c r="EE42" s="28" t="str">
        <f ca="1">+IF(OFFSET('Hygiene Data'!$H$13,0,10*ROW('Hygiene Data'!H36))="","",OFFSET('Hygiene Data'!$H$13,0,10*ROW('Hygiene Data'!H36)))</f>
        <v/>
      </c>
      <c r="EF42" s="28" t="str">
        <f ca="1">+IF(OFFSET('Hygiene Data'!$H$14,0,10*ROW('Hygiene Data'!H36))="","",OFFSET('Hygiene Data'!$H$14,0,10*ROW('Hygiene Data'!H36)))</f>
        <v/>
      </c>
    </row>
    <row r="43" spans="1:136" x14ac:dyDescent="0.2">
      <c r="A43" s="44" t="str">
        <f ca="1">+IF(OFFSET('Water Data'!$B$1,0,10*ROW('Water Data'!B40))="","",OFFSET('Water Data'!$B$1,0,10*ROW('Water Data'!B40)))</f>
        <v/>
      </c>
      <c r="B43" s="44" t="str">
        <f ca="1">+IF(OFFSET('Water Data'!$A$3,0,10*ROW('Water Data'!A40))="","",OFFSET('Water Data'!$A$3,0,10*ROW('Water Data'!A40)))</f>
        <v/>
      </c>
      <c r="C43" s="44" t="str">
        <f ca="1">+IF(OFFSET('Water Data'!$C$3,0,10*ROW('Water Data'!C40))="","",OFFSET('Water Data'!$C$3,0,10*ROW('Water Data'!C40)))</f>
        <v/>
      </c>
      <c r="D43" s="119" t="e">
        <f ca="1">+IF(AND(ISNUMBER(OFFSET('Water Data'!$C$5,0,10*ROW('Water Data'!C37))),BS43="Yes"),100-OFFSET('Water Data'!$C$5,0,10*ROW('Water Data'!C37)),IF(AND(ISNUMBER(OFFSET('Water Data'!$C$5,0,10*ROW('Water Data'!C37))),BS43="No",ISNUMBER(OFFSET('Water Data'!$C$5,0,10*ROW('Water Data'!C37)))),CONCATENATE("[",ROUND(100-OFFSET('Water Data'!$C$5,0,10*ROW('Water Data'!C37)),0),"]"),IF(AND(ISNUMBER(OFFSET('Water Data'!$C$5,0,10*ROW('Water Data'!C37))),BS43="",ISNUMBER(OFFSET('Water Data'!$C$5,0,10*ROW('Water Data'!C37)))),100-OFFSET('Water Data'!$C$5,0,10*ROW('Water Data'!C37)),NA())))</f>
        <v>#N/A</v>
      </c>
      <c r="E43" s="119" t="e">
        <f ca="1">+IF(AND(ISNUMBER(OFFSET('Water Data'!$C$7,0,10*ROW('Water Data'!D37))),BT43="Yes"),OFFSET('Water Data'!$C$7,0,10*ROW('Water Data'!C37)),IF(AND(ISNUMBER(OFFSET('Water Data'!$C$7,0,10*ROW('Water Data'!C37))),BT43="No",ISNUMBER(OFFSET('Water Data'!$C$7,0,10*ROW('Water Data'!C37)))),CONCATENATE("[",ROUND(OFFSET('Water Data'!$C$7,0,10*ROW('Water Data'!C37)),0),"]"),IF(AND(ISNUMBER(OFFSET('Water Data'!$C$7,0,10*ROW('Water Data'!C37))),BT43="",ISNUMBER(OFFSET('Water Data'!$C$7,0,10*ROW('Water Data'!C37)))),OFFSET('Water Data'!$C$7,0,10*ROW('Water Data'!C37)),NA())))</f>
        <v>#N/A</v>
      </c>
      <c r="F43" s="119" t="e">
        <f ca="1">+IF(AND(ISNUMBER(OFFSET('Water Data'!$C$10,0,10*ROW('Water Data'!C37))),BU43="Yes"),OFFSET('Water Data'!$C$10,0,10*ROW('Water Data'!C37)),IF(AND(ISNUMBER(OFFSET('Water Data'!$C$10,0,10*ROW('Water Data'!C37))),BU43="No",ISNUMBER(OFFSET('Water Data'!$C$10,0,10*ROW('Water Data'!C37)))),CONCATENATE("[",ROUND(OFFSET('Water Data'!$C$10,0,10*ROW('Water Data'!C37)),0),"]"),IF(AND(ISNUMBER(OFFSET('Water Data'!$C$10,0,10*ROW('Water Data'!C37))),BU43="",ISNUMBER(OFFSET('Water Data'!$C$10,0,10*ROW('Water Data'!C37)))),OFFSET('Water Data'!$C$10,0,10*ROW('Water Data'!C37)),NA())))</f>
        <v>#N/A</v>
      </c>
      <c r="G43" s="119" t="e">
        <f ca="1">+IF(AND(ISNUMBER(OFFSET('Water Data'!$D$5,0,10*ROW('Water Data'!D37))),BV43="Yes"),100-OFFSET('Water Data'!$D$5,0,10*ROW('Water Data'!D37)),IF(AND(ISNUMBER(OFFSET('Water Data'!$D$5,0,10*ROW('Water Data'!D37))),BV43="No",ISNUMBER(OFFSET('Water Data'!$D$5,0,10*ROW('Water Data'!D37)))),CONCATENATE("[",ROUND(100-OFFSET('Water Data'!$D$5,0,10*ROW('Water Data'!D37)),0),"]"),IF(AND(ISNUMBER(OFFSET('Water Data'!$D$5,0,10*ROW('Water Data'!D37))),BV43="",ISNUMBER(OFFSET('Water Data'!$D$5,0,10*ROW('Water Data'!D37)))),100-OFFSET('Water Data'!$D$5,0,10*ROW('Water Data'!D37)),NA())))</f>
        <v>#N/A</v>
      </c>
      <c r="H43" s="119" t="e">
        <f ca="1">+IF(AND(ISNUMBER(OFFSET('Water Data'!$D$7,0,10*ROW('Water Data'!D37))),BW43="Yes"),OFFSET('Water Data'!$D$7,0,10*ROW('Water Data'!D37)),IF(AND(ISNUMBER(OFFSET('Water Data'!$D$7,0,10*ROW('Water Data'!D37))),BW43="No",ISNUMBER(OFFSET('Water Data'!$D$7,0,10*ROW('Water Data'!D37)))),CONCATENATE("[",ROUND(OFFSET('Water Data'!$C$7,0,10*ROW('Water Data'!D37)),0),"]"),IF(AND(ISNUMBER(OFFSET('Water Data'!$D$7,0,10*ROW('Water Data'!D37))),BW43="",ISNUMBER(OFFSET('Water Data'!$D$7,0,10*ROW('Water Data'!D37)))),OFFSET('Water Data'!$D$7,0,10*ROW('Water Data'!D37)),NA())))</f>
        <v>#N/A</v>
      </c>
      <c r="I43" s="119" t="e">
        <f ca="1">+IF(AND(ISNUMBER(OFFSET('Water Data'!$D$10,0,10*ROW('Water Data'!D37))),BX43="Yes"),OFFSET('Water Data'!$D$10,0,10*ROW('Water Data'!D37)),IF(AND(ISNUMBER(OFFSET('Water Data'!$D$10,0,10*ROW('Water Data'!D37))),BX43="No",ISNUMBER(OFFSET('Water Data'!$D$10,0,10*ROW('Water Data'!D37)))),CONCATENATE("[",ROUND(OFFSET('Water Data'!$D$10,0,10*ROW('Water Data'!D37)),0),"]"),IF(AND(ISNUMBER(OFFSET('Water Data'!$D$10,0,10*ROW('Water Data'!D37))),BX43="",ISNUMBER(OFFSET('Water Data'!$D$10,0,10*ROW('Water Data'!D37)))),OFFSET('Water Data'!$D$10,0,10*ROW('Water Data'!D37)),NA())))</f>
        <v>#N/A</v>
      </c>
      <c r="J43" s="119" t="e">
        <f ca="1">+IF(AND(ISNUMBER(OFFSET('Water Data'!$E$5,0,10*ROW('Water Data'!E37))),BY43="Yes"),100-OFFSET('Water Data'!$E$5,0,10*ROW('Water Data'!E37)),IF(AND(ISNUMBER(OFFSET('Water Data'!$E$5,0,10*ROW('Water Data'!E37))),BY43="No",ISNUMBER(OFFSET('Water Data'!$E$5,0,10*ROW('Water Data'!E37)))),CONCATENATE("[",ROUND(100-OFFSET('Water Data'!$E$5,0,10*ROW('Water Data'!E37)),0),"]"),IF(AND(ISNUMBER(OFFSET('Water Data'!$E$5,0,10*ROW('Water Data'!E37))),BY43="",ISNUMBER(OFFSET('Water Data'!$E$5,0,10*ROW('Water Data'!E37)))),100-OFFSET('Water Data'!$E$5,0,10*ROW('Water Data'!E37)),NA())))</f>
        <v>#N/A</v>
      </c>
      <c r="K43" s="119" t="e">
        <f ca="1">+IF(AND(ISNUMBER(OFFSET('Water Data'!$E$7,0,10*ROW('Water Data'!E37))),BZ43="Yes"),OFFSET('Water Data'!$E$7,0,10*ROW('Water Data'!E37)),IF(AND(ISNUMBER(OFFSET('Water Data'!$E$7,0,10*ROW('Water Data'!E37))),BZ43="No",ISNUMBER(OFFSET('Water Data'!$E$7,0,10*ROW('Water Data'!E37)))),CONCATENATE("[",ROUND(OFFSET('Water Data'!$E$7,0,10*ROW('Water Data'!E37)),0),"]"),IF(AND(ISNUMBER(OFFSET('Water Data'!$E$7,0,10*ROW('Water Data'!E37))),BZ43="",ISNUMBER(OFFSET('Water Data'!$E$7,0,10*ROW('Water Data'!E37)))),OFFSET('Water Data'!$E$7,0,10*ROW('Water Data'!E37)),NA())))</f>
        <v>#N/A</v>
      </c>
      <c r="L43" s="119" t="e">
        <f ca="1">+IF(AND(ISNUMBER(OFFSET('Water Data'!$E$10,0,10*ROW('Water Data'!E37))),CA43="Yes"),OFFSET('Water Data'!$E$10,0,10*ROW('Water Data'!E37)),IF(AND(ISNUMBER(OFFSET('Water Data'!$E$10,0,10*ROW('Water Data'!E37))),CA43="No",ISNUMBER(OFFSET('Water Data'!$E$10,0,10*ROW('Water Data'!E37)))),CONCATENATE("[",ROUND(OFFSET('Water Data'!$E$10,0,10*ROW('Water Data'!E37)),0),"]"),IF(AND(ISNUMBER(OFFSET('Water Data'!$E$10,0,10*ROW('Water Data'!E37))),CA43="",ISNUMBER(OFFSET('Water Data'!$E$10,0,10*ROW('Water Data'!E37)))),OFFSET('Water Data'!$E$10,0,10*ROW('Water Data'!E37)),NA())))</f>
        <v>#N/A</v>
      </c>
      <c r="M43" s="119" t="e">
        <f ca="1">+IF(AND(ISNUMBER(OFFSET('Water Data'!$F$5,0,10*ROW('Water Data'!F37))),CB43="Yes"),100-OFFSET('Water Data'!$F$5,0,10*ROW('Water Data'!F37)),IF(AND(ISNUMBER(OFFSET('Water Data'!$F$5,0,10*ROW('Water Data'!F37))),CB43="No",ISNUMBER(OFFSET('Water Data'!$F$5,0,10*ROW('Water Data'!F37)))),CONCATENATE("[",ROUND(100-OFFSET('Water Data'!$F$5,0,10*ROW('Water Data'!F37)),0),"]"),IF(AND(ISNUMBER(OFFSET('Water Data'!$F$5,0,10*ROW('Water Data'!F37))),CB43="",ISNUMBER(OFFSET('Water Data'!$F$5,0,10*ROW('Water Data'!F37)))),100-OFFSET('Water Data'!$F$5,0,10*ROW('Water Data'!F37)),NA())))</f>
        <v>#N/A</v>
      </c>
      <c r="N43" s="119" t="e">
        <f ca="1">+IF(AND(ISNUMBER(OFFSET('Water Data'!$F$7,0,10*ROW('Water Data'!F37))),CC43="Yes"),OFFSET('Water Data'!$F$7,0,10*ROW('Water Data'!F37)),IF(AND(ISNUMBER(OFFSET('Water Data'!$F$7,0,10*ROW('Water Data'!F37))),CC43="No",ISNUMBER(OFFSET('Water Data'!$F$7,0,10*ROW('Water Data'!F37)))),CONCATENATE("[",ROUND(OFFSET('Water Data'!$F$7,0,10*ROW('Water Data'!F37)),0),"]"),IF(AND(ISNUMBER(OFFSET('Water Data'!$F$7,0,10*ROW('Water Data'!F37))),CC43="",ISNUMBER(OFFSET('Water Data'!$F$7,0,10*ROW('Water Data'!F37)))),OFFSET('Water Data'!$F$7,0,10*ROW('Water Data'!F37)),NA())))</f>
        <v>#N/A</v>
      </c>
      <c r="O43" s="119" t="e">
        <f ca="1">+IF(AND(ISNUMBER(OFFSET('Water Data'!$F$10,0,10*ROW('Water Data'!F37))),CD43="Yes"),OFFSET('Water Data'!$F$10,0,10*ROW('Water Data'!F37)),IF(AND(ISNUMBER(OFFSET('Water Data'!$F$10,0,10*ROW('Water Data'!F37))),CD43="No",ISNUMBER(OFFSET('Water Data'!$F$10,0,10*ROW('Water Data'!F37)))),CONCATENATE("[",ROUND(OFFSET('Water Data'!$F$10,0,10*ROW('Water Data'!F37)),0),"]"),IF(AND(ISNUMBER(OFFSET('Water Data'!$F$10,0,10*ROW('Water Data'!F37))),CD43="",ISNUMBER(OFFSET('Water Data'!$F$10,0,10*ROW('Water Data'!F37)))),OFFSET('Water Data'!$F$10,0,10*ROW('Water Data'!F37)),NA())))</f>
        <v>#N/A</v>
      </c>
      <c r="P43" s="119" t="e">
        <f ca="1">+IF(AND(ISNUMBER(OFFSET('Water Data'!$G$5,0,10*ROW('Water Data'!G37))),CE43="Yes"),100-OFFSET('Water Data'!$G$5,0,10*ROW('Water Data'!G37)),IF(AND(ISNUMBER(OFFSET('Water Data'!$G$5,0,10*ROW('Water Data'!G37))),CE43="No",ISNUMBER(OFFSET('Water Data'!$G$5,0,10*ROW('Water Data'!G37)))),CONCATENATE("[",ROUND(100-OFFSET('Water Data'!$G$5,0,10*ROW('Water Data'!G37)),0),"]"),IF(AND(ISNUMBER(OFFSET('Water Data'!$G$5,0,10*ROW('Water Data'!G37))),CE43="",ISNUMBER(OFFSET('Water Data'!$G$5,0,10*ROW('Water Data'!G37)))),100-OFFSET('Water Data'!$G$5,0,10*ROW('Water Data'!G37)),NA())))</f>
        <v>#N/A</v>
      </c>
      <c r="Q43" s="119" t="e">
        <f ca="1">+IF(AND(ISNUMBER(OFFSET('Water Data'!$G$7,0,10*ROW('Water Data'!G37))),CF43="Yes"),OFFSET('Water Data'!$G$7,0,10*ROW('Water Data'!G37)),IF(AND(ISNUMBER(OFFSET('Water Data'!$G$7,0,10*ROW('Water Data'!G37))),CF43="No",ISNUMBER(OFFSET('Water Data'!$G$7,0,10*ROW('Water Data'!G37)))),CONCATENATE("[",ROUND(OFFSET('Water Data'!$G$7,0,10*ROW('Water Data'!G37)),0),"]"),IF(AND(ISNUMBER(OFFSET('Water Data'!$G$7,0,10*ROW('Water Data'!G37))),CF43="",ISNUMBER(OFFSET('Water Data'!$G$7,0,10*ROW('Water Data'!G37)))),OFFSET('Water Data'!$G$7,0,10*ROW('Water Data'!G37)),NA())))</f>
        <v>#N/A</v>
      </c>
      <c r="R43" s="119" t="e">
        <f ca="1">+IF(AND(ISNUMBER(OFFSET('Water Data'!$G$10,0,10*ROW('Water Data'!G37))),CG43="Yes"),OFFSET('Water Data'!$G$10,0,10*ROW('Water Data'!G37)),IF(AND(ISNUMBER(OFFSET('Water Data'!$G$10,0,10*ROW('Water Data'!G37))),CG43="No",ISNUMBER(OFFSET('Water Data'!$G$10,0,10*ROW('Water Data'!G37)))),CONCATENATE("[",ROUND(OFFSET('Water Data'!$G$10,0,10*ROW('Water Data'!G37)),0),"]"),IF(AND(ISNUMBER(OFFSET('Water Data'!$G$10,0,10*ROW('Water Data'!G37))),CG43="",ISNUMBER(OFFSET('Water Data'!$G$10,0,10*ROW('Water Data'!G37)))),OFFSET('Water Data'!$G$10,0,10*ROW('Water Data'!G37)),NA())))</f>
        <v>#N/A</v>
      </c>
      <c r="S43" s="119" t="e">
        <f ca="1">+IF(AND(ISNUMBER(OFFSET('Water Data'!$H$5,0,10*ROW('Water Data'!H37))),CH43="Yes"),100-OFFSET('Water Data'!$H$5,0,10*ROW('Water Data'!H37)),IF(AND(ISNUMBER(OFFSET('Water Data'!$H$5,0,10*ROW('Water Data'!H37))),CH43="No",ISNUMBER(OFFSET('Water Data'!$H$5,0,10*ROW('Water Data'!H37)))),CONCATENATE("[",ROUND(100-OFFSET('Water Data'!$H$5,0,10*ROW('Water Data'!H37)),0),"]"),IF(AND(ISNUMBER(OFFSET('Water Data'!$H$5,0,10*ROW('Water Data'!H37))),CH43="",ISNUMBER(OFFSET('Water Data'!$H$5,0,10*ROW('Water Data'!H37)))),100-OFFSET('Water Data'!$H$5,0,10*ROW('Water Data'!H37)),NA())))</f>
        <v>#N/A</v>
      </c>
      <c r="T43" s="119" t="e">
        <f ca="1">+IF(AND(ISNUMBER(OFFSET('Water Data'!$H$7,0,10*ROW('Water Data'!H37))),CI43="Yes"),OFFSET('Water Data'!$H$7,0,10*ROW('Water Data'!H37)),IF(AND(ISNUMBER(OFFSET('Water Data'!$H$7,0,10*ROW('Water Data'!H37))),CI43="No",ISNUMBER(OFFSET('Water Data'!$H$7,0,10*ROW('Water Data'!H37)))),CONCATENATE("[",ROUND(OFFSET('Water Data'!$H$7,0,10*ROW('Water Data'!H37)),0),"]"),IF(AND(ISNUMBER(OFFSET('Water Data'!$H$7,0,10*ROW('Water Data'!H37))),CI43="",ISNUMBER(OFFSET('Water Data'!$H$7,0,10*ROW('Water Data'!H37)))),OFFSET('Water Data'!$H$7,0,10*ROW('Water Data'!H37)),NA())))</f>
        <v>#N/A</v>
      </c>
      <c r="U43" s="119" t="e">
        <f ca="1">+IF(AND(ISNUMBER(OFFSET('Water Data'!$H$10,0,10*ROW('Water Data'!H37))),CJ43="Yes"),OFFSET('Water Data'!$H$10,0,10*ROW('Water Data'!H37)),IF(AND(ISNUMBER(OFFSET('Water Data'!$H$10,0,10*ROW('Water Data'!H37))),CJ43="No",ISNUMBER(OFFSET('Water Data'!$H$10,0,10*ROW('Water Data'!H37)))),CONCATENATE("[",ROUND(OFFSET('Water Data'!$H$10,0,10*ROW('Water Data'!H37)),0),"]"),IF(AND(ISNUMBER(OFFSET('Water Data'!$H$10,0,10*ROW('Water Data'!H37))),CJ43="",ISNUMBER(OFFSET('Water Data'!$H$10,0,10*ROW('Water Data'!H37)))),OFFSET('Water Data'!$H$10,0,10*ROW('Water Data'!H37)),NA())))</f>
        <v>#N/A</v>
      </c>
      <c r="V43" s="120" t="e">
        <f ca="1">+IF(AND(ISNUMBER(OFFSET('Sanitation Data'!$C$5,0,10*ROW('Sanitation Data'!C37))),CK43="Yes"),100-OFFSET('Sanitation Data'!$C$5,0,10*ROW('Sanitation Data'!C37)),IF(AND(ISNUMBER(OFFSET('Sanitation Data'!$C$5,0,10*ROW('Sanitation Data'!C37))),CK43="No",ISNUMBER(OFFSET('Sanitation Data'!$C$5,0,10*ROW('Sanitation Data'!C37)))),CONCATENATE("[",ROUND(100-OFFSET('Sanitation Data'!$C$5,0,10*ROW('Sanitation Data'!C37)),0),"]"),IF(AND(ISNUMBER(OFFSET('Sanitation Data'!$C$5,0,10*ROW('Sanitation Data'!C37))),CK43="",ISNUMBER(OFFSET('Sanitation Data'!$C$5,0,10*ROW('Sanitation Data'!C37)))),100-OFFSET('Sanitation Data'!$C$5,0,10*ROW('Sanitation Data'!C37)),NA())))</f>
        <v>#N/A</v>
      </c>
      <c r="W43" s="120" t="e">
        <f ca="1">+IF(AND(ISNUMBER(OFFSET('Sanitation Data'!$C$7,0,10*ROW('Sanitation Data'!C37))),CL43="Yes"),OFFSET('Sanitation Data'!$C$7,0,10*ROW('Sanitation Data'!C37)),IF(AND(ISNUMBER(OFFSET('Sanitation Data'!$C$7,0,10*ROW('Sanitation Data'!C37))),CL43="No",ISNUMBER(OFFSET('Sanitation Data'!$C$7,0,10*ROW('Sanitation Data'!C37)))),CONCATENATE("[",ROUND(OFFSET('Sanitation Data'!$C$7,0,10*ROW('Sanitation Data'!C37)),0),"]"),IF(AND(ISNUMBER(OFFSET('Sanitation Data'!$C$7,0,10*ROW('Sanitation Data'!C37))),CL43="",ISNUMBER(OFFSET('Sanitation Data'!$C$7,0,10*ROW('Sanitation Data'!C37)))),OFFSET('Sanitation Data'!$C$7,0,10*ROW('Sanitation Data'!C37)),NA())))</f>
        <v>#N/A</v>
      </c>
      <c r="X43" s="120" t="e">
        <f ca="1">+IF(AND(ISNUMBER(OFFSET('Sanitation Data'!$C$11,0,10*ROW('Sanitation Data'!C37))),CM43="Yes"),OFFSET('Sanitation Data'!$C$11,0,10*ROW('Sanitation Data'!C37)),IF(AND(ISNUMBER(OFFSET('Sanitation Data'!$C$11,0,10*ROW('Sanitation Data'!C37))),CM43="No",ISNUMBER(OFFSET('Sanitation Data'!$C$11,0,10*ROW('Sanitation Data'!C37)))),CONCATENATE("[",ROUND(OFFSET('Sanitation Data'!$C$11,0,10*ROW('Sanitation Data'!C37)),0),"]"),IF(AND(ISNUMBER(OFFSET('Sanitation Data'!$C$11,0,10*ROW('Sanitation Data'!C37))),CM43="",ISNUMBER(OFFSET('Sanitation Data'!$C$11,0,10*ROW('Sanitation Data'!C37)))),OFFSET('Sanitation Data'!$C$11,0,10*ROW('Sanitation Data'!C37)),NA())))</f>
        <v>#N/A</v>
      </c>
      <c r="Y43" s="120" t="e">
        <f ca="1">+IF(AND(ISNUMBER(OFFSET('Sanitation Data'!$C$12,0,10*ROW('Sanitation Data'!C37))),CN43="Yes"),OFFSET('Sanitation Data'!$C$12,0,10*ROW('Sanitation Data'!C37)),IF(AND(ISNUMBER(OFFSET('Sanitation Data'!$C$12,0,10*ROW('Sanitation Data'!C37))),CN43="No",ISNUMBER(OFFSET('Sanitation Data'!$C$12,0,10*ROW('Sanitation Data'!C37)))),CONCATENATE("[",ROUND(OFFSET('Sanitation Data'!$C$12,0,10*ROW('Sanitation Data'!C37)),0),"]"),IF(AND(ISNUMBER(OFFSET('Sanitation Data'!$C$12,0,10*ROW('Sanitation Data'!C37))),CN43="",ISNUMBER(OFFSET('Sanitation Data'!$C$12,0,10*ROW('Sanitation Data'!C37)))),OFFSET('Sanitation Data'!$C$12,0,10*ROW('Sanitation Data'!C37)),NA())))</f>
        <v>#N/A</v>
      </c>
      <c r="Z43" s="120" t="e">
        <f ca="1">+IF(AND(ISNUMBER(OFFSET('Sanitation Data'!$C$13,0,10*ROW('Sanitation Data'!C37))),CO43="Yes"),OFFSET('Sanitation Data'!$C$13,0,10*ROW('Sanitation Data'!C37)),IF(AND(ISNUMBER(OFFSET('Sanitation Data'!$C$13,0,10*ROW('Sanitation Data'!C37))),CO43="No",ISNUMBER(OFFSET('Sanitation Data'!$C$13,0,10*ROW('Sanitation Data'!C37)))),CONCATENATE("[",ROUND(OFFSET('Sanitation Data'!$C$13,0,10*ROW('Sanitation Data'!C37)),0),"]"),IF(AND(ISNUMBER(OFFSET('Sanitation Data'!$C$13,0,10*ROW('Sanitation Data'!C37))),CO43="",ISNUMBER(OFFSET('Sanitation Data'!$C$13,0,10*ROW('Sanitation Data'!C37)))),OFFSET('Sanitation Data'!$C$13,0,10*ROW('Sanitation Data'!C37)),NA())))</f>
        <v>#N/A</v>
      </c>
      <c r="AA43" s="120" t="e">
        <f ca="1">+IF(AND(ISNUMBER(OFFSET('Sanitation Data'!$D$5,0,10*ROW('Sanitation Data'!D37))),CP43="Yes"),100-OFFSET('Sanitation Data'!$D$5,0,10*ROW('Sanitation Data'!D37)),IF(AND(ISNUMBER(OFFSET('Sanitation Data'!$D$5,0,10*ROW('Sanitation Data'!D37))),CP43="No",ISNUMBER(OFFSET('Sanitation Data'!$D$5,0,10*ROW('Sanitation Data'!D37)))),CONCATENATE("[",ROUND(100-OFFSET('Sanitation Data'!$D$5,0,10*ROW('Sanitation Data'!D37)),0),"]"),IF(AND(ISNUMBER(OFFSET('Sanitation Data'!$D$5,0,10*ROW('Sanitation Data'!D37))),CP43="",ISNUMBER(OFFSET('Sanitation Data'!$D$5,0,10*ROW('Sanitation Data'!D37)))),100-OFFSET('Sanitation Data'!$D$5,0,10*ROW('Sanitation Data'!D37)),NA())))</f>
        <v>#N/A</v>
      </c>
      <c r="AB43" s="120" t="e">
        <f ca="1">+IF(AND(ISNUMBER(OFFSET('Sanitation Data'!$D$7,0,10*ROW('Sanitation Data'!D37))),CQ43="Yes"),OFFSET('Sanitation Data'!$D$7,0,10*ROW('Sanitation Data'!G37)),IF(AND(ISNUMBER(OFFSET('Sanitation Data'!$D$7,0,10*ROW('Sanitation Data'!D37))),CQ43="No",ISNUMBER(OFFSET('Sanitation Data'!$D$7,0,10*ROW('Sanitation Data'!D37)))),CONCATENATE("[",ROUND(OFFSET('Sanitation Data'!$D$7,0,10*ROW('Sanitation Data'!D37)),0),"]"),IF(AND(ISNUMBER(OFFSET('Sanitation Data'!$D$7,0,10*ROW('Sanitation Data'!D37))),CQ43="",ISNUMBER(OFFSET('Sanitation Data'!$D$7,0,10*ROW('Sanitation Data'!D37)))),OFFSET('Sanitation Data'!$D$7,0,10*ROW('Sanitation Data'!D37)),NA())))</f>
        <v>#N/A</v>
      </c>
      <c r="AC43" s="120" t="e">
        <f ca="1">+IF(AND(ISNUMBER(OFFSET('Sanitation Data'!$D$11,0,10*ROW('Sanitation Data'!D37))),CR43="Yes"),OFFSET('Sanitation Data'!$D$11,0,10*ROW('Sanitation Data'!D37)),IF(AND(ISNUMBER(OFFSET('Sanitation Data'!$D$11,0,10*ROW('Sanitation Data'!D37))),CR43="No",ISNUMBER(OFFSET('Sanitation Data'!$D$11,0,10*ROW('Sanitation Data'!D37)))),CONCATENATE("[",ROUND(OFFSET('Sanitation Data'!$D$11,0,10*ROW('Sanitation Data'!D37)),0),"]"),IF(AND(ISNUMBER(OFFSET('Sanitation Data'!$D$11,0,10*ROW('Sanitation Data'!D37))),CR43="",ISNUMBER(OFFSET('Sanitation Data'!$D$11,0,10*ROW('Sanitation Data'!D37)))),OFFSET('Sanitation Data'!$D$11,0,10*ROW('Sanitation Data'!D37)),NA())))</f>
        <v>#N/A</v>
      </c>
      <c r="AD43" s="120" t="e">
        <f ca="1">+IF(AND(ISNUMBER(OFFSET('Sanitation Data'!$D$12,0,10*ROW('Sanitation Data'!D37))),CS43="Yes"),OFFSET('Sanitation Data'!$D$12,0,10*ROW('Sanitation Data'!D37)),IF(AND(ISNUMBER(OFFSET('Sanitation Data'!$D$12,0,10*ROW('Sanitation Data'!D37))),CS43="No",ISNUMBER(OFFSET('Sanitation Data'!$D$12,0,10*ROW('Sanitation Data'!D37)))),CONCATENATE("[",ROUND(OFFSET('Sanitation Data'!$D$12,0,10*ROW('Sanitation Data'!D37)),0),"]"),IF(AND(ISNUMBER(OFFSET('Sanitation Data'!$D$12,0,10*ROW('Sanitation Data'!D37))),CS43="",ISNUMBER(OFFSET('Sanitation Data'!$D$12,0,10*ROW('Sanitation Data'!D37)))),OFFSET('Sanitation Data'!$D$12,0,10*ROW('Sanitation Data'!D37)),NA())))</f>
        <v>#N/A</v>
      </c>
      <c r="AE43" s="120" t="e">
        <f ca="1">+IF(AND(ISNUMBER(OFFSET('Sanitation Data'!$D$13,0,10*ROW('Sanitation Data'!D37))),CT43="Yes"),OFFSET('Sanitation Data'!$D$13,0,10*ROW('Sanitation Data'!D37)),IF(AND(ISNUMBER(OFFSET('Sanitation Data'!$D$13,0,10*ROW('Sanitation Data'!D37))),CT43="No",ISNUMBER(OFFSET('Sanitation Data'!$D$13,0,10*ROW('Sanitation Data'!D37)))),CONCATENATE("[",ROUND(OFFSET('Sanitation Data'!$D$13,0,10*ROW('Sanitation Data'!D37)),0),"]"),IF(AND(ISNUMBER(OFFSET('Sanitation Data'!$D$13,0,10*ROW('Sanitation Data'!D37))),CT43="",ISNUMBER(OFFSET('Sanitation Data'!$D$13,0,10*ROW('Sanitation Data'!D37)))),OFFSET('Sanitation Data'!$D$13,0,10*ROW('Sanitation Data'!D37)),NA())))</f>
        <v>#N/A</v>
      </c>
      <c r="AF43" s="120" t="e">
        <f ca="1">+IF(AND(ISNUMBER(OFFSET('Sanitation Data'!$E$5,0,10*ROW('Sanitation Data'!E37))),CU43="Yes"),100-OFFSET('Sanitation Data'!$E$5,0,10*ROW('Sanitation Data'!E37)),IF(AND(ISNUMBER(OFFSET('Sanitation Data'!$E$5,0,10*ROW('Sanitation Data'!E37))),CU43="No",ISNUMBER(OFFSET('Sanitation Data'!$E$5,0,10*ROW('Sanitation Data'!E37)))),CONCATENATE("[",ROUND(100-OFFSET('Sanitation Data'!$E$5,0,10*ROW('Sanitation Data'!E37)),0),"]"),IF(AND(ISNUMBER(OFFSET('Sanitation Data'!$E$5,0,10*ROW('Sanitation Data'!E37))),CU43="",ISNUMBER(OFFSET('Sanitation Data'!$E$5,0,10*ROW('Sanitation Data'!E37)))),100-OFFSET('Sanitation Data'!$E$5,0,10*ROW('Sanitation Data'!E37)),NA())))</f>
        <v>#N/A</v>
      </c>
      <c r="AG43" s="120" t="e">
        <f ca="1">+IF(AND(ISNUMBER(OFFSET('Sanitation Data'!$E$7,0,10*ROW('Sanitation Data'!E37))),CV43="Yes"),OFFSET('Sanitation Data'!$E$7,0,10*ROW('Sanitation Data'!E37)),IF(AND(ISNUMBER(OFFSET('Sanitation Data'!$E$7,0,10*ROW('Sanitation Data'!E37))),CV43="No",ISNUMBER(OFFSET('Sanitation Data'!$E$7,0,10*ROW('Sanitation Data'!E37)))),CONCATENATE("[",ROUND(OFFSET('Sanitation Data'!$E$7,0,10*ROW('Sanitation Data'!E37)),0),"]"),IF(AND(ISNUMBER(OFFSET('Sanitation Data'!$E$7,0,10*ROW('Sanitation Data'!E37))),CV43="",ISNUMBER(OFFSET('Sanitation Data'!$E$7,0,10*ROW('Sanitation Data'!E37)))),OFFSET('Sanitation Data'!$E$7,0,10*ROW('Sanitation Data'!E37)),NA())))</f>
        <v>#N/A</v>
      </c>
      <c r="AH43" s="120" t="e">
        <f ca="1">+IF(AND(ISNUMBER(OFFSET('Sanitation Data'!$E$11,0,10*ROW('Sanitation Data'!E37))),CW43="Yes"),OFFSET('Sanitation Data'!$E$11,0,10*ROW('Sanitation Data'!E37)),IF(AND(ISNUMBER(OFFSET('Sanitation Data'!$E$11,0,10*ROW('Sanitation Data'!E37))),CW43="No",ISNUMBER(OFFSET('Sanitation Data'!$E$11,0,10*ROW('Sanitation Data'!E37)))),CONCATENATE("[",ROUND(OFFSET('Sanitation Data'!$E$11,0,10*ROW('Sanitation Data'!E37)),0),"]"),IF(AND(ISNUMBER(OFFSET('Sanitation Data'!$E$11,0,10*ROW('Sanitation Data'!E37))),CW43="",ISNUMBER(OFFSET('Sanitation Data'!$E$11,0,10*ROW('Sanitation Data'!E37)))),OFFSET('Sanitation Data'!$E$11,0,10*ROW('Sanitation Data'!E37)),NA())))</f>
        <v>#N/A</v>
      </c>
      <c r="AI43" s="120" t="e">
        <f ca="1">+IF(AND(ISNUMBER(OFFSET('Sanitation Data'!$E$12,0,10*ROW('Sanitation Data'!E37))),CX43="Yes"),OFFSET('Sanitation Data'!$E$12,0,10*ROW('Sanitation Data'!E37)),IF(AND(ISNUMBER(OFFSET('Sanitation Data'!$E$12,0,10*ROW('Sanitation Data'!E37))),CX43="No",ISNUMBER(OFFSET('Sanitation Data'!$E$12,0,10*ROW('Sanitation Data'!E37)))),CONCATENATE("[",ROUND(OFFSET('Sanitation Data'!$E$12,0,10*ROW('Sanitation Data'!E37)),0),"]"),IF(AND(ISNUMBER(OFFSET('Sanitation Data'!$E$12,0,10*ROW('Sanitation Data'!E37))),CX43="",ISNUMBER(OFFSET('Sanitation Data'!$E$12,0,10*ROW('Sanitation Data'!E37)))),OFFSET('Sanitation Data'!$E$12,0,10*ROW('Sanitation Data'!E37)),NA())))</f>
        <v>#N/A</v>
      </c>
      <c r="AJ43" s="120" t="e">
        <f ca="1">+IF(AND(ISNUMBER(OFFSET('Sanitation Data'!$E$13,0,10*ROW('Sanitation Data'!E37))),CY43="Yes"),OFFSET('Sanitation Data'!$E$13,0,10*ROW('Sanitation Data'!E37)),IF(AND(ISNUMBER(OFFSET('Sanitation Data'!$E$13,0,10*ROW('Sanitation Data'!E37))),CY43="No",ISNUMBER(OFFSET('Sanitation Data'!$E$13,0,10*ROW('Sanitation Data'!E37)))),CONCATENATE("[",ROUND(OFFSET('Sanitation Data'!$E$13,0,10*ROW('Sanitation Data'!E37)),0),"]"),IF(AND(ISNUMBER(OFFSET('Sanitation Data'!$E$13,0,10*ROW('Sanitation Data'!E37))),CY43="",ISNUMBER(OFFSET('Sanitation Data'!$E$13,0,10*ROW('Sanitation Data'!E37)))),OFFSET('Sanitation Data'!$E$13,0,10*ROW('Sanitation Data'!E37)),NA())))</f>
        <v>#N/A</v>
      </c>
      <c r="AK43" s="120" t="e">
        <f ca="1">+IF(AND(ISNUMBER(OFFSET('Sanitation Data'!$F$5,0,10*ROW('Sanitation Data'!F37))),CZ43="Yes"),100-OFFSET('Sanitation Data'!$F$5,0,10*ROW('Sanitation Data'!F37)),IF(AND(ISNUMBER(OFFSET('Sanitation Data'!$F$5,0,10*ROW('Sanitation Data'!F37))),CZ43="No",ISNUMBER(OFFSET('Sanitation Data'!$F$5,0,10*ROW('Sanitation Data'!F37)))),CONCATENATE("[",ROUND(100-OFFSET('Sanitation Data'!$F$5,0,10*ROW('Sanitation Data'!F37)),0),"]"),IF(AND(ISNUMBER(OFFSET('Sanitation Data'!$F$5,0,10*ROW('Sanitation Data'!F37))),CZ43="",ISNUMBER(OFFSET('Sanitation Data'!$F$5,0,10*ROW('Sanitation Data'!F37)))),100-OFFSET('Sanitation Data'!$F$5,0,10*ROW('Sanitation Data'!F37)),NA())))</f>
        <v>#N/A</v>
      </c>
      <c r="AL43" s="120" t="e">
        <f ca="1">+IF(AND(ISNUMBER(OFFSET('Sanitation Data'!$F$7,0,10*ROW('Sanitation Data'!F37))),DA43="Yes"),OFFSET('Sanitation Data'!$F$7,0,10*ROW('Sanitation Data'!F37)),IF(AND(ISNUMBER(OFFSET('Sanitation Data'!$F$7,0,10*ROW('Sanitation Data'!F37))),DA43="No",ISNUMBER(OFFSET('Sanitation Data'!$F$7,0,10*ROW('Sanitation Data'!F37)))),CONCATENATE("[",ROUND(OFFSET('Sanitation Data'!$F$7,0,10*ROW('Sanitation Data'!F37)),0),"]"),IF(AND(ISNUMBER(OFFSET('Sanitation Data'!$F$7,0,10*ROW('Sanitation Data'!F37))),DA43="",ISNUMBER(OFFSET('Sanitation Data'!$F$7,0,10*ROW('Sanitation Data'!F37)))),OFFSET('Sanitation Data'!$F$7,0,10*ROW('Sanitation Data'!F37)),NA())))</f>
        <v>#N/A</v>
      </c>
      <c r="AM43" s="120" t="e">
        <f ca="1">+IF(AND(ISNUMBER(OFFSET('Sanitation Data'!$F$11,0,10*ROW('Sanitation Data'!F37))),DB43="Yes"),OFFSET('Sanitation Data'!$F$11,0,10*ROW('Sanitation Data'!F37)),IF(AND(ISNUMBER(OFFSET('Sanitation Data'!$F$11,0,10*ROW('Sanitation Data'!F37))),DB43="No",ISNUMBER(OFFSET('Sanitation Data'!$F$11,0,10*ROW('Sanitation Data'!F37)))),CONCATENATE("[",ROUND(OFFSET('Sanitation Data'!$F$11,0,10*ROW('Sanitation Data'!F37)),0),"]"),IF(AND(ISNUMBER(OFFSET('Sanitation Data'!$F$11,0,10*ROW('Sanitation Data'!F37))),DB43="",ISNUMBER(OFFSET('Sanitation Data'!$F$11,0,10*ROW('Sanitation Data'!F37)))),OFFSET('Sanitation Data'!$F$11,0,10*ROW('Sanitation Data'!F37)),NA())))</f>
        <v>#N/A</v>
      </c>
      <c r="AN43" s="120" t="e">
        <f ca="1">+IF(AND(ISNUMBER(OFFSET('Sanitation Data'!$F$12,0,10*ROW('Sanitation Data'!F37))),DC43="Yes"),OFFSET('Sanitation Data'!$F$12,0,10*ROW('Sanitation Data'!F37)),IF(AND(ISNUMBER(OFFSET('Sanitation Data'!$F$12,0,10*ROW('Sanitation Data'!F37))),DC43="No",ISNUMBER(OFFSET('Sanitation Data'!$F$12,0,10*ROW('Sanitation Data'!F37)))),CONCATENATE("[",ROUND(OFFSET('Sanitation Data'!$F$12,0,10*ROW('Sanitation Data'!F37)),0),"]"),IF(AND(ISNUMBER(OFFSET('Sanitation Data'!$F$12,0,10*ROW('Sanitation Data'!F37))),DC43="",ISNUMBER(OFFSET('Sanitation Data'!$F$12,0,10*ROW('Sanitation Data'!F37)))),OFFSET('Sanitation Data'!$F$12,0,10*ROW('Sanitation Data'!F37)),NA())))</f>
        <v>#N/A</v>
      </c>
      <c r="AO43" s="120" t="e">
        <f ca="1">+IF(AND(ISNUMBER(OFFSET('Sanitation Data'!$F$13,0,10*ROW('Sanitation Data'!F37))),DD43="Yes"),OFFSET('Sanitation Data'!$F$13,0,10*ROW('Sanitation Data'!F37)),IF(AND(ISNUMBER(OFFSET('Sanitation Data'!$F$13,0,10*ROW('Sanitation Data'!F37))),DD43="No",ISNUMBER(OFFSET('Sanitation Data'!$F$13,0,10*ROW('Sanitation Data'!F37)))),CONCATENATE("[",ROUND(OFFSET('Sanitation Data'!$F$13,0,10*ROW('Sanitation Data'!F37)),0),"]"),IF(AND(ISNUMBER(OFFSET('Sanitation Data'!$F$13,0,10*ROW('Sanitation Data'!F37))),DD43="",ISNUMBER(OFFSET('Sanitation Data'!$F$13,0,10*ROW('Sanitation Data'!F37)))),OFFSET('Sanitation Data'!$F$13,0,10*ROW('Sanitation Data'!F37)),NA())))</f>
        <v>#N/A</v>
      </c>
      <c r="AP43" s="120" t="e">
        <f ca="1">+IF(AND(ISNUMBER(OFFSET('Sanitation Data'!$G$5,0,10*ROW('Sanitation Data'!G37))),DE43="Yes"),100-OFFSET('Sanitation Data'!$G$5,0,10*ROW('Sanitation Data'!G37)),IF(AND(ISNUMBER(OFFSET('Sanitation Data'!$G$5,0,10*ROW('Sanitation Data'!G37))),DE43="No",ISNUMBER(OFFSET('Sanitation Data'!$G$5,0,10*ROW('Sanitation Data'!G37)))),CONCATENATE("[",ROUND(100-OFFSET('Sanitation Data'!$G$5,0,10*ROW('Sanitation Data'!G37)),0),"]"),IF(AND(ISNUMBER(OFFSET('Sanitation Data'!$G$5,0,10*ROW('Sanitation Data'!G37))),DE43="",ISNUMBER(OFFSET('Sanitation Data'!$G$5,0,10*ROW('Sanitation Data'!G37)))),100-OFFSET('Sanitation Data'!$G$5,0,10*ROW('Sanitation Data'!G37)),NA())))</f>
        <v>#N/A</v>
      </c>
      <c r="AQ43" s="120" t="e">
        <f ca="1">+IF(AND(ISNUMBER(OFFSET('Sanitation Data'!$G$7,0,10*ROW('Sanitation Data'!G37))),DF43="Yes"),OFFSET('Sanitation Data'!$G$7,0,10*ROW('Sanitation Data'!G37)),IF(AND(ISNUMBER(OFFSET('Sanitation Data'!$G$7,0,10*ROW('Sanitation Data'!G37))),DF43="No",ISNUMBER(OFFSET('Sanitation Data'!$G$7,0,10*ROW('Sanitation Data'!G37)))),CONCATENATE("[",ROUND(OFFSET('Sanitation Data'!$G$7,0,10*ROW('Sanitation Data'!G37)),0),"]"),IF(AND(ISNUMBER(OFFSET('Sanitation Data'!$G$7,0,10*ROW('Sanitation Data'!G37))),DF43="",ISNUMBER(OFFSET('Sanitation Data'!$G$7,0,10*ROW('Sanitation Data'!G37)))),OFFSET('Sanitation Data'!$G$7,0,10*ROW('Sanitation Data'!G37)),NA())))</f>
        <v>#N/A</v>
      </c>
      <c r="AR43" s="120" t="e">
        <f ca="1">+IF(AND(ISNUMBER(OFFSET('Sanitation Data'!$G$11,0,10*ROW('Sanitation Data'!G37))),DG43="Yes"),OFFSET('Sanitation Data'!$G$11,0,10*ROW('Sanitation Data'!G37)),IF(AND(ISNUMBER(OFFSET('Sanitation Data'!$G$11,0,10*ROW('Sanitation Data'!G37))),DG43="No",ISNUMBER(OFFSET('Sanitation Data'!$G$11,0,10*ROW('Sanitation Data'!G37)))),CONCATENATE("[",ROUND(OFFSET('Sanitation Data'!$G$11,0,10*ROW('Sanitation Data'!G37)),0),"]"),IF(AND(ISNUMBER(OFFSET('Sanitation Data'!$G$11,0,10*ROW('Sanitation Data'!G37))),DG43="",ISNUMBER(OFFSET('Sanitation Data'!$G$11,0,10*ROW('Sanitation Data'!G37)))),OFFSET('Sanitation Data'!$G$11,0,10*ROW('Sanitation Data'!G37)),NA())))</f>
        <v>#N/A</v>
      </c>
      <c r="AS43" s="120" t="e">
        <f ca="1">+IF(AND(ISNUMBER(OFFSET('Sanitation Data'!$G$12,0,10*ROW('Sanitation Data'!G37))),DH43="Yes"),OFFSET('Sanitation Data'!$G$12,0,10*ROW('Sanitation Data'!G37)),IF(AND(ISNUMBER(OFFSET('Sanitation Data'!$G$12,0,10*ROW('Sanitation Data'!G37))),DH43="No",ISNUMBER(OFFSET('Sanitation Data'!$G$12,0,10*ROW('Sanitation Data'!G37)))),CONCATENATE("[",ROUND(OFFSET('Sanitation Data'!$G$12,0,10*ROW('Sanitation Data'!G37)),0),"]"),IF(AND(ISNUMBER(OFFSET('Sanitation Data'!$G$12,0,10*ROW('Sanitation Data'!G37))),DH43="",ISNUMBER(OFFSET('Sanitation Data'!$G$12,0,10*ROW('Sanitation Data'!G37)))),OFFSET('Sanitation Data'!$G$12,0,10*ROW('Sanitation Data'!G37)),NA())))</f>
        <v>#N/A</v>
      </c>
      <c r="AT43" s="120" t="e">
        <f ca="1">+IF(AND(ISNUMBER(OFFSET('Sanitation Data'!$G$13,0,10*ROW('Sanitation Data'!G37))),DI43="Yes"),OFFSET('Sanitation Data'!$G$13,0,10*ROW('Sanitation Data'!G37)),IF(AND(ISNUMBER(OFFSET('Sanitation Data'!$G$13,0,10*ROW('Sanitation Data'!G37))),DI43="No",ISNUMBER(OFFSET('Sanitation Data'!$G$13,0,10*ROW('Sanitation Data'!G37)))),CONCATENATE("[",ROUND(OFFSET('Sanitation Data'!$G$13,0,10*ROW('Sanitation Data'!G37)),0),"]"),IF(AND(ISNUMBER(OFFSET('Sanitation Data'!$G$13,0,10*ROW('Sanitation Data'!G37))),DI43="",ISNUMBER(OFFSET('Sanitation Data'!$G$13,0,10*ROW('Sanitation Data'!G37)))),OFFSET('Sanitation Data'!$G$13,0,10*ROW('Sanitation Data'!G37)),NA())))</f>
        <v>#N/A</v>
      </c>
      <c r="AU43" s="120" t="e">
        <f ca="1">+IF(AND(ISNUMBER(OFFSET('Sanitation Data'!$H$5,0,10*ROW('Sanitation Data'!H37))),DJ43="Yes"),100-OFFSET('Sanitation Data'!$H$5,0,10*ROW('Sanitation Data'!H37)),IF(AND(ISNUMBER(OFFSET('Sanitation Data'!$H$5,0,10*ROW('Sanitation Data'!H37))),DJ43="No",ISNUMBER(OFFSET('Sanitation Data'!$H$5,0,10*ROW('Sanitation Data'!H37)))),CONCATENATE("[",ROUND(100-OFFSET('Sanitation Data'!$H$5,0,10*ROW('Sanitation Data'!H37)),0),"]"),IF(AND(ISNUMBER(OFFSET('Sanitation Data'!$H$5,0,10*ROW('Sanitation Data'!H37))),DJ43="",ISNUMBER(OFFSET('Sanitation Data'!$H$5,0,10*ROW('Sanitation Data'!H37)))),100-OFFSET('Sanitation Data'!$H$5,0,10*ROW('Sanitation Data'!H37)),NA())))</f>
        <v>#N/A</v>
      </c>
      <c r="AV43" s="120" t="e">
        <f ca="1">+IF(AND(ISNUMBER(OFFSET('Sanitation Data'!$H$7,0,10*ROW('Sanitation Data'!H37))),DK43="Yes"),OFFSET('Sanitation Data'!$H$7,0,10*ROW('Sanitation Data'!H37)),IF(AND(ISNUMBER(OFFSET('Sanitation Data'!$H$7,0,10*ROW('Sanitation Data'!H37))),DK43="No",ISNUMBER(OFFSET('Sanitation Data'!$H$7,0,10*ROW('Sanitation Data'!H37)))),CONCATENATE("[",ROUND(OFFSET('Sanitation Data'!$H$7,0,10*ROW('Sanitation Data'!H37)),0),"]"),IF(AND(ISNUMBER(OFFSET('Sanitation Data'!$H$7,0,10*ROW('Sanitation Data'!H37))),DK43="",ISNUMBER(OFFSET('Sanitation Data'!$H$7,0,10*ROW('Sanitation Data'!H37)))),OFFSET('Sanitation Data'!$H$7,0,10*ROW('Sanitation Data'!H37)),NA())))</f>
        <v>#N/A</v>
      </c>
      <c r="AW43" s="120" t="e">
        <f ca="1">+IF(AND(ISNUMBER(OFFSET('Sanitation Data'!$H$11,0,10*ROW('Sanitation Data'!H37))),DL43="Yes"),OFFSET('Sanitation Data'!$H$11,0,10*ROW('Sanitation Data'!H37)),IF(AND(ISNUMBER(OFFSET('Sanitation Data'!$H$11,0,10*ROW('Sanitation Data'!H37))),DL43="No",ISNUMBER(OFFSET('Sanitation Data'!$H$11,0,10*ROW('Sanitation Data'!H37)))),CONCATENATE("[",ROUND(OFFSET('Sanitation Data'!$H$11,0,10*ROW('Sanitation Data'!H37)),0),"]"),IF(AND(ISNUMBER(OFFSET('Sanitation Data'!$H$11,0,10*ROW('Sanitation Data'!H37))),DL43="",ISNUMBER(OFFSET('Sanitation Data'!$H$11,0,10*ROW('Sanitation Data'!H37)))),OFFSET('Sanitation Data'!$H$11,0,10*ROW('Sanitation Data'!H37)),NA())))</f>
        <v>#N/A</v>
      </c>
      <c r="AX43" s="120" t="e">
        <f ca="1">+IF(AND(ISNUMBER(OFFSET('Sanitation Data'!$H$12,0,10*ROW('Sanitation Data'!H37))),DM43="Yes"),OFFSET('Sanitation Data'!$H$12,0,10*ROW('Sanitation Data'!H37)),IF(AND(ISNUMBER(OFFSET('Sanitation Data'!$H$12,0,10*ROW('Sanitation Data'!H37))),DM43="No",ISNUMBER(OFFSET('Sanitation Data'!$H$12,0,10*ROW('Sanitation Data'!H37)))),CONCATENATE("[",ROUND(OFFSET('Sanitation Data'!$H$12,0,10*ROW('Sanitation Data'!H37)),0),"]"),IF(AND(ISNUMBER(OFFSET('Sanitation Data'!$H$12,0,10*ROW('Sanitation Data'!H37))),DM43="",ISNUMBER(OFFSET('Sanitation Data'!$H$12,0,10*ROW('Sanitation Data'!H37)))),OFFSET('Sanitation Data'!$H$12,0,10*ROW('Sanitation Data'!H37)),NA())))</f>
        <v>#N/A</v>
      </c>
      <c r="AY43" s="120" t="e">
        <f ca="1">+IF(AND(ISNUMBER(OFFSET('Sanitation Data'!$H$13,0,10*ROW('Sanitation Data'!H37))),DN43="Yes"),OFFSET('Sanitation Data'!$H$13,0,10*ROW('Sanitation Data'!H37)),IF(AND(ISNUMBER(OFFSET('Sanitation Data'!$H$13,0,10*ROW('Sanitation Data'!H37))),DN43="No",ISNUMBER(OFFSET('Sanitation Data'!$H$13,0,10*ROW('Sanitation Data'!H37)))),CONCATENATE("[",ROUND(OFFSET('Sanitation Data'!$H$13,0,10*ROW('Sanitation Data'!H37)),0),"]"),IF(AND(ISNUMBER(OFFSET('Sanitation Data'!$H$13,0,10*ROW('Sanitation Data'!H37))),DN43="",ISNUMBER(OFFSET('Sanitation Data'!$H$13,0,10*ROW('Sanitation Data'!H37)))),OFFSET('Sanitation Data'!$H$13,0,10*ROW('Sanitation Data'!H37)),NA())))</f>
        <v>#N/A</v>
      </c>
      <c r="AZ43" s="121" t="e">
        <f ca="1">+IF(AND(ISNUMBER(OFFSET('Hygiene Data'!$C$6,0,10*ROW('Hygiene Data'!C37))),DO43="Yes"),OFFSET('Hygiene Data'!$C$6,0,10*ROW('Hygiene Data'!C37)),IF(AND(ISNUMBER(OFFSET('Hygiene Data'!$C$6,0,10*ROW('Hygiene Data'!C37))),DO43="No",ISNUMBER(OFFSET('Hygiene Data'!$C$6,0,10*ROW('Hygiene Data'!C37)))),CONCATENATE("[",ROUND(OFFSET('Hygiene Data'!$C$6,0,10*ROW('Hygiene Data'!C37)),0),"]"),IF(AND(ISNUMBER(OFFSET('Hygiene Data'!$C$6,0,10*ROW('Hygiene Data'!C37))),DO43="",ISNUMBER(OFFSET('Hygiene Data'!$C$6,0,10*ROW('Hygiene Data'!C37)))),OFFSET('Hygiene Data'!$C$6,0,10*ROW('Hygiene Data'!C37)),NA())))</f>
        <v>#N/A</v>
      </c>
      <c r="BA43" s="121" t="e">
        <f ca="1">+IF(AND(ISNUMBER(OFFSET('Hygiene Data'!$C$8,0,10*ROW('Hygiene Data'!C37))),DP43="Yes"),OFFSET('Hygiene Data'!$C$8,0,10*ROW('Hygiene Data'!C37)),IF(AND(ISNUMBER(OFFSET('Hygiene Data'!$C$8,0,10*ROW('Hygiene Data'!C37))),DP43="No",ISNUMBER(OFFSET('Hygiene Data'!$C$8,0,10*ROW('Hygiene Data'!C37)))),CONCATENATE("[",ROUND(OFFSET('Hygiene Data'!$C$8,0,10*ROW('Hygiene Data'!C37)),0),"]"),IF(AND(ISNUMBER(OFFSET('Hygiene Data'!$C$8,0,10*ROW('Hygiene Data'!C37))),DP43="",ISNUMBER(OFFSET('Hygiene Data'!$C$8,0,10*ROW('Hygiene Data'!C37)))),OFFSET('Hygiene Data'!$C$8,0,10*ROW('Hygiene Data'!C37)),NA())))</f>
        <v>#N/A</v>
      </c>
      <c r="BB43" s="121" t="e">
        <f ca="1">+IF(AND(ISNUMBER(OFFSET('Hygiene Data'!$C$10,0,10*ROW('Hygiene Data'!C37))),DQ43="Yes"),OFFSET('Hygiene Data'!$C$10,0,10*ROW('Hygiene Data'!C37)),IF(AND(ISNUMBER(OFFSET('Hygiene Data'!$C$10,0,10*ROW('Hygiene Data'!C37))),DQ43="No",ISNUMBER(OFFSET('Hygiene Data'!$C$10,0,10*ROW('Hygiene Data'!C37)))),CONCATENATE("[",ROUND(OFFSET('Hygiene Data'!$C$10,0,10*ROW('Hygiene Data'!C37)),0),"]"),IF(AND(ISNUMBER(OFFSET('Hygiene Data'!$C$10,0,10*ROW('Hygiene Data'!C37))),DQ43="",ISNUMBER(OFFSET('Hygiene Data'!$C$10,0,10*ROW('Hygiene Data'!C37)))),OFFSET('Hygiene Data'!$C$10,0,10*ROW('Hygiene Data'!C37)),NA())))</f>
        <v>#N/A</v>
      </c>
      <c r="BC43" s="121" t="e">
        <f ca="1">+IF(AND(ISNUMBER(OFFSET('Hygiene Data'!$D$6,0,10*ROW('Hygiene Data'!D37))),DR43="Yes"),OFFSET('Hygiene Data'!$D$6,0,10*ROW('Hygiene Data'!D37)),IF(AND(ISNUMBER(OFFSET('Hygiene Data'!$D$6,0,10*ROW('Hygiene Data'!D37))),DR43="No",ISNUMBER(OFFSET('Hygiene Data'!$D$6,0,10*ROW('Hygiene Data'!D37)))),CONCATENATE("[",ROUND(OFFSET('Hygiene Data'!$D$6,0,10*ROW('Hygiene Data'!D37)),0),"]"),IF(AND(ISNUMBER(OFFSET('Hygiene Data'!$D$6,0,10*ROW('Hygiene Data'!D37))),DR43="",ISNUMBER(OFFSET('Hygiene Data'!$D$6,0,10*ROW('Hygiene Data'!D37)))),OFFSET('Hygiene Data'!$D$6,0,10*ROW('Hygiene Data'!D37)),NA())))</f>
        <v>#N/A</v>
      </c>
      <c r="BD43" s="121" t="e">
        <f ca="1">+IF(AND(ISNUMBER(OFFSET('Hygiene Data'!$D$8,0,10*ROW('Hygiene Data'!D37))),DS43="Yes"),OFFSET('Hygiene Data'!$D$8,0,10*ROW('Hygiene Data'!D37)),IF(AND(ISNUMBER(OFFSET('Hygiene Data'!$D$8,0,10*ROW('Hygiene Data'!D37))),DS43="No",ISNUMBER(OFFSET('Hygiene Data'!$D$8,0,10*ROW('Hygiene Data'!D37)))),CONCATENATE("[",ROUND(OFFSET('Hygiene Data'!$D$8,0,10*ROW('Hygiene Data'!D37)),0),"]"),IF(AND(ISNUMBER(OFFSET('Hygiene Data'!$D$8,0,10*ROW('Hygiene Data'!D37))),DS43="",ISNUMBER(OFFSET('Hygiene Data'!$D$8,0,10*ROW('Hygiene Data'!D37)))),OFFSET('Hygiene Data'!$D$8,0,10*ROW('Hygiene Data'!D37)),NA())))</f>
        <v>#N/A</v>
      </c>
      <c r="BE43" s="121" t="e">
        <f ca="1">+IF(AND(ISNUMBER(OFFSET('Hygiene Data'!$D$10,0,10*ROW('Hygiene Data'!D37))),DT43="Yes"),OFFSET('Hygiene Data'!$D$10,0,10*ROW('Hygiene Data'!D37)),IF(AND(ISNUMBER(OFFSET('Hygiene Data'!$D$10,0,10*ROW('Hygiene Data'!D37))),DT43="No",ISNUMBER(OFFSET('Hygiene Data'!$D$10,0,10*ROW('Hygiene Data'!D37)))),CONCATENATE("[",ROUND(OFFSET('Hygiene Data'!$D$10,0,10*ROW('Hygiene Data'!D37)),0),"]"),IF(AND(ISNUMBER(OFFSET('Hygiene Data'!$D$10,0,10*ROW('Hygiene Data'!D37))),DT43="",ISNUMBER(OFFSET('Hygiene Data'!$D$10,0,10*ROW('Hygiene Data'!D37)))),OFFSET('Hygiene Data'!$D$10,0,10*ROW('Hygiene Data'!D37)),NA())))</f>
        <v>#N/A</v>
      </c>
      <c r="BF43" s="121" t="e">
        <f ca="1">+IF(AND(ISNUMBER(OFFSET('Hygiene Data'!$E$6,0,10*ROW('Hygiene Data'!E37))),DU43="Yes"),OFFSET('Hygiene Data'!$E$6,0,10*ROW('Hygiene Data'!E37)),IF(AND(ISNUMBER(OFFSET('Hygiene Data'!$E$6,0,10*ROW('Hygiene Data'!E37))),DU43="No",ISNUMBER(OFFSET('Hygiene Data'!$E$6,0,10*ROW('Hygiene Data'!E37)))),CONCATENATE("[",ROUND(OFFSET('Hygiene Data'!$E$6,0,10*ROW('Hygiene Data'!E37)),0),"]"),IF(AND(ISNUMBER(OFFSET('Hygiene Data'!$E$6,0,10*ROW('Hygiene Data'!E37))),DU43="",ISNUMBER(OFFSET('Hygiene Data'!$E$6,0,10*ROW('Hygiene Data'!E37)))),OFFSET('Hygiene Data'!$E$6,0,10*ROW('Hygiene Data'!E37)),NA())))</f>
        <v>#N/A</v>
      </c>
      <c r="BG43" s="121" t="e">
        <f ca="1">+IF(AND(ISNUMBER(OFFSET('Hygiene Data'!$E$8,0,10*ROW('Hygiene Data'!E37))),DV43="Yes"),OFFSET('Hygiene Data'!$E$8,0,10*ROW('Hygiene Data'!E37)),IF(AND(ISNUMBER(OFFSET('Hygiene Data'!$E$8,0,10*ROW('Hygiene Data'!E37))),DV43="No",ISNUMBER(OFFSET('Hygiene Data'!$E$8,0,10*ROW('Hygiene Data'!E37)))),CONCATENATE("[",ROUND(OFFSET('Hygiene Data'!$E$8,0,10*ROW('Hygiene Data'!E37)),0),"]"),IF(AND(ISNUMBER(OFFSET('Hygiene Data'!$E$8,0,10*ROW('Hygiene Data'!E37))),DV43="",ISNUMBER(OFFSET('Hygiene Data'!$E$8,0,10*ROW('Hygiene Data'!E37)))),OFFSET('Hygiene Data'!$E$8,0,10*ROW('Hygiene Data'!E37)),NA())))</f>
        <v>#N/A</v>
      </c>
      <c r="BH43" s="121" t="e">
        <f ca="1">+IF(AND(ISNUMBER(OFFSET('Hygiene Data'!$E$10,0,10*ROW('Hygiene Data'!E37))),DW43="Yes"),OFFSET('Hygiene Data'!$E$10,0,10*ROW('Hygiene Data'!E37)),IF(AND(ISNUMBER(OFFSET('Hygiene Data'!$E$10,0,10*ROW('Hygiene Data'!E37))),DW43="No",ISNUMBER(OFFSET('Hygiene Data'!$E$10,0,10*ROW('Hygiene Data'!E37)))),CONCATENATE("[",ROUND(OFFSET('Hygiene Data'!$E$10,0,10*ROW('Hygiene Data'!E37)),0),"]"),IF(AND(ISNUMBER(OFFSET('Hygiene Data'!$E$10,0,10*ROW('Hygiene Data'!E37))),DW43="",ISNUMBER(OFFSET('Hygiene Data'!$E$10,0,10*ROW('Hygiene Data'!E37)))),OFFSET('Hygiene Data'!$E$10,0,10*ROW('Hygiene Data'!E37)),NA())))</f>
        <v>#N/A</v>
      </c>
      <c r="BI43" s="121" t="e">
        <f ca="1">+IF(AND(ISNUMBER(OFFSET('Hygiene Data'!$F$6,0,10*ROW('Hygiene Data'!F37))),DX43="Yes"),OFFSET('Hygiene Data'!$F$6,0,10*ROW('Hygiene Data'!F37)),IF(AND(ISNUMBER(OFFSET('Hygiene Data'!$F$6,0,10*ROW('Hygiene Data'!F37))),DX43="No",ISNUMBER(OFFSET('Hygiene Data'!$F$6,0,10*ROW('Hygiene Data'!F37)))),CONCATENATE("[",ROUND(OFFSET('Hygiene Data'!$F$6,0,10*ROW('Hygiene Data'!F37)),0),"]"),IF(AND(ISNUMBER(OFFSET('Hygiene Data'!$F$6,0,10*ROW('Hygiene Data'!F37))),DX43="",ISNUMBER(OFFSET('Hygiene Data'!$F$6,0,10*ROW('Hygiene Data'!F37)))),OFFSET('Hygiene Data'!$F$6,0,10*ROW('Hygiene Data'!F37)),NA())))</f>
        <v>#N/A</v>
      </c>
      <c r="BJ43" s="121" t="e">
        <f ca="1">+IF(AND(ISNUMBER(OFFSET('Hygiene Data'!$F$8,0,10*ROW('Hygiene Data'!F37))),DY43="Yes"),OFFSET('Hygiene Data'!$F$8,0,10*ROW('Hygiene Data'!F37)),IF(AND(ISNUMBER(OFFSET('Hygiene Data'!$F$8,0,10*ROW('Hygiene Data'!F37))),DY43="No",ISNUMBER(OFFSET('Hygiene Data'!$F$8,0,10*ROW('Hygiene Data'!F37)))),CONCATENATE("[",ROUND(OFFSET('Hygiene Data'!$F$8,0,10*ROW('Hygiene Data'!F37)),0),"]"),IF(AND(ISNUMBER(OFFSET('Hygiene Data'!$F$8,0,10*ROW('Hygiene Data'!F37))),DY43="",ISNUMBER(OFFSET('Hygiene Data'!$F$8,0,10*ROW('Hygiene Data'!F37)))),OFFSET('Hygiene Data'!$F$8,0,10*ROW('Hygiene Data'!F37)),NA())))</f>
        <v>#N/A</v>
      </c>
      <c r="BK43" s="121" t="e">
        <f ca="1">+IF(AND(ISNUMBER(OFFSET('Hygiene Data'!$F$10,0,10*ROW('Hygiene Data'!F37))),DZ43="Yes"),OFFSET('Hygiene Data'!$F$10,0,10*ROW('Hygiene Data'!F37)),IF(AND(ISNUMBER(OFFSET('Hygiene Data'!$F$10,0,10*ROW('Hygiene Data'!F37))),DZ43="No",ISNUMBER(OFFSET('Hygiene Data'!$F$10,0,10*ROW('Hygiene Data'!F37)))),CONCATENATE("[",ROUND(OFFSET('Hygiene Data'!$F$10,0,10*ROW('Hygiene Data'!F37)),0),"]"),IF(AND(ISNUMBER(OFFSET('Hygiene Data'!$F$10,0,10*ROW('Hygiene Data'!F37))),DZ43="",ISNUMBER(OFFSET('Hygiene Data'!$F$10,0,10*ROW('Hygiene Data'!F37)))),OFFSET('Hygiene Data'!$F$10,0,10*ROW('Hygiene Data'!F37)),NA())))</f>
        <v>#N/A</v>
      </c>
      <c r="BL43" s="121" t="e">
        <f ca="1">+IF(AND(ISNUMBER(OFFSET('Hygiene Data'!$G$6,0,10*ROW('Hygiene Data'!G37))),EA43="Yes"),OFFSET('Hygiene Data'!$G$6,0,10*ROW('Hygiene Data'!G37)),IF(AND(ISNUMBER(OFFSET('Hygiene Data'!$G$6,0,10*ROW('Hygiene Data'!G37))),EA43="No",ISNUMBER(OFFSET('Hygiene Data'!$G$6,0,10*ROW('Hygiene Data'!G37)))),CONCATENATE("[",ROUND(OFFSET('Hygiene Data'!$G$6,0,10*ROW('Hygiene Data'!G37)),0),"]"),IF(AND(ISNUMBER(OFFSET('Hygiene Data'!$G$6,0,10*ROW('Hygiene Data'!G37))),EA43="",ISNUMBER(OFFSET('Hygiene Data'!$G$6,0,10*ROW('Hygiene Data'!G37)))),OFFSET('Hygiene Data'!$G$6,0,10*ROW('Hygiene Data'!G37)),NA())))</f>
        <v>#N/A</v>
      </c>
      <c r="BM43" s="121" t="e">
        <f ca="1">+IF(AND(ISNUMBER(OFFSET('Hygiene Data'!$G$8,0,10*ROW('Hygiene Data'!G37))),EB43="Yes"),OFFSET('Hygiene Data'!$G$8,0,10*ROW('Hygiene Data'!G37)),IF(AND(ISNUMBER(OFFSET('Hygiene Data'!$G$8,0,10*ROW('Hygiene Data'!G37))),EB43="No",ISNUMBER(OFFSET('Hygiene Data'!$G$8,0,10*ROW('Hygiene Data'!G37)))),CONCATENATE("[",ROUND(OFFSET('Hygiene Data'!$G$8,0,10*ROW('Hygiene Data'!G37)),0),"]"),IF(AND(ISNUMBER(OFFSET('Hygiene Data'!$G$8,0,10*ROW('Hygiene Data'!G37))),EB43="",ISNUMBER(OFFSET('Hygiene Data'!$G$8,0,10*ROW('Hygiene Data'!G37)))),OFFSET('Hygiene Data'!$G$8,0,10*ROW('Hygiene Data'!G37)),NA())))</f>
        <v>#N/A</v>
      </c>
      <c r="BN43" s="121" t="e">
        <f ca="1">+IF(AND(ISNUMBER(OFFSET('Hygiene Data'!$G$10,0,10*ROW('Hygiene Data'!G37))),EC43="Yes"),OFFSET('Hygiene Data'!$G$10,0,10*ROW('Hygiene Data'!G37)),IF(AND(ISNUMBER(OFFSET('Hygiene Data'!$G$10,0,10*ROW('Hygiene Data'!G37))),EC43="No",ISNUMBER(OFFSET('Hygiene Data'!$G$10,0,10*ROW('Hygiene Data'!G37)))),CONCATENATE("[",ROUND(OFFSET('Hygiene Data'!$G$10,0,10*ROW('Hygiene Data'!G37)),0),"]"),IF(AND(ISNUMBER(OFFSET('Hygiene Data'!$G$10,0,10*ROW('Hygiene Data'!G37))),EC43="",ISNUMBER(OFFSET('Hygiene Data'!$G$10,0,10*ROW('Hygiene Data'!G37)))),OFFSET('Hygiene Data'!$G$10,0,10*ROW('Hygiene Data'!G37)),NA())))</f>
        <v>#N/A</v>
      </c>
      <c r="BO43" s="121" t="e">
        <f ca="1">+IF(AND(ISNUMBER(OFFSET('Hygiene Data'!$H$6,0,10*ROW('Hygiene Data'!H37))),ED43="Yes"),OFFSET('Hygiene Data'!$H$6,0,10*ROW('Hygiene Data'!H37)),IF(AND(ISNUMBER(OFFSET('Hygiene Data'!$H$6,0,10*ROW('Hygiene Data'!H37))),ED43="No",ISNUMBER(OFFSET('Hygiene Data'!$H$6,0,10*ROW('Hygiene Data'!H37)))),CONCATENATE("[",ROUND(OFFSET('Hygiene Data'!$H$6,0,10*ROW('Hygiene Data'!H37)),0),"]"),IF(AND(ISNUMBER(OFFSET('Hygiene Data'!$H$6,0,10*ROW('Hygiene Data'!H37))),ED43="",ISNUMBER(OFFSET('Hygiene Data'!$H$6,0,10*ROW('Hygiene Data'!H37)))),OFFSET('Hygiene Data'!$H$6,0,10*ROW('Hygiene Data'!H37)),NA())))</f>
        <v>#N/A</v>
      </c>
      <c r="BP43" s="121" t="e">
        <f ca="1">+IF(AND(ISNUMBER(OFFSET('Hygiene Data'!$H$8,0,10*ROW('Hygiene Data'!H37))),EE43="Yes"),OFFSET('Hygiene Data'!$H$8,0,10*ROW('Hygiene Data'!H37)),IF(AND(ISNUMBER(OFFSET('Hygiene Data'!$H$8,0,10*ROW('Hygiene Data'!H37))),EE43="No",ISNUMBER(OFFSET('Hygiene Data'!$H$8,0,10*ROW('Hygiene Data'!H37)))),CONCATENATE("[",ROUND(OFFSET('Hygiene Data'!$H$8,0,10*ROW('Hygiene Data'!H37)),0),"]"),IF(AND(ISNUMBER(OFFSET('Hygiene Data'!$H$8,0,10*ROW('Hygiene Data'!H37))),EE43="",ISNUMBER(OFFSET('Hygiene Data'!$H$8,0,10*ROW('Hygiene Data'!H37)))),OFFSET('Hygiene Data'!$H$8,0,10*ROW('Hygiene Data'!H37)),NA())))</f>
        <v>#N/A</v>
      </c>
      <c r="BQ43" s="121" t="e">
        <f ca="1">+IF(AND(ISNUMBER(OFFSET('Hygiene Data'!$H$10,0,10*ROW('Hygiene Data'!H37))),EF43="Yes"),OFFSET('Hygiene Data'!$H$10,0,10*ROW('Hygiene Data'!H37)),IF(AND(ISNUMBER(OFFSET('Hygiene Data'!$H$10,0,10*ROW('Hygiene Data'!H37))),EF43="No",ISNUMBER(OFFSET('Hygiene Data'!$H$10,0,10*ROW('Hygiene Data'!H37)))),CONCATENATE("[",ROUND(OFFSET('Hygiene Data'!$H$10,0,10*ROW('Hygiene Data'!H37)),0),"]"),IF(AND(ISNUMBER(OFFSET('Hygiene Data'!$H$10,0,10*ROW('Hygiene Data'!H37))),EF43="",ISNUMBER(OFFSET('Hygiene Data'!$H$10,0,10*ROW('Hygiene Data'!H37)))),OFFSET('Hygiene Data'!$H$10,0,10*ROW('Hygiene Data'!H37)),NA())))</f>
        <v>#N/A</v>
      </c>
      <c r="BS43" s="28" t="str">
        <f ca="1">+IF(OFFSET('Water Data'!$C$28,0,10*ROW('Water Data'!C37))="","",OFFSET('Water Data'!$C$28,0,10*ROW('Water Data'!C37)))</f>
        <v/>
      </c>
      <c r="BT43" s="28" t="str">
        <f ca="1">+IF(OFFSET('Water Data'!$C$29,0,10*ROW('Water Data'!C37))="","",OFFSET('Water Data'!$C$29,0,10*ROW('Water Data'!C37)))</f>
        <v/>
      </c>
      <c r="BU43" s="28" t="str">
        <f ca="1">+IF(OFFSET('Water Data'!$C$30,0,10*ROW('Water Data'!C37))="","",OFFSET('Water Data'!$C$30,0,10*ROW('Water Data'!C37)))</f>
        <v/>
      </c>
      <c r="BV43" s="28" t="str">
        <f ca="1">+IF(OFFSET('Water Data'!$D$28,0,10*ROW('Water Data'!D37))="","",OFFSET('Water Data'!$D$28,0,10*ROW('Water Data'!D37)))</f>
        <v/>
      </c>
      <c r="BW43" s="28" t="str">
        <f ca="1">+IF(OFFSET('Water Data'!$D$29,0,10*ROW('Water Data'!D37))="","",OFFSET('Water Data'!$D$29,0,10*ROW('Water Data'!D37)))</f>
        <v/>
      </c>
      <c r="BX43" s="28" t="str">
        <f ca="1">+IF(OFFSET('Water Data'!$D$30,0,10*ROW('Water Data'!D37))="","",OFFSET('Water Data'!$D$30,0,10*ROW('Water Data'!D37)))</f>
        <v/>
      </c>
      <c r="BY43" s="28" t="str">
        <f ca="1">+IF(OFFSET('Water Data'!$E$28,0,10*ROW('Water Data'!E37))="","",OFFSET('Water Data'!$E$28,0,10*ROW('Water Data'!E37)))</f>
        <v/>
      </c>
      <c r="BZ43" s="28" t="str">
        <f ca="1">+IF(OFFSET('Water Data'!$E$29,0,10*ROW('Water Data'!E37))="","",OFFSET('Water Data'!$E$29,0,10*ROW('Water Data'!E37)))</f>
        <v/>
      </c>
      <c r="CA43" s="28" t="str">
        <f ca="1">+IF(OFFSET('Water Data'!$E$30,0,10*ROW('Water Data'!E37))="","",OFFSET('Water Data'!$E$30,0,10*ROW('Water Data'!E37)))</f>
        <v/>
      </c>
      <c r="CB43" s="28" t="str">
        <f ca="1">+IF(OFFSET('Water Data'!$F$28,0,10*ROW('Water Data'!F37))="","",OFFSET('Water Data'!$F$28,0,10*ROW('Water Data'!F37)))</f>
        <v/>
      </c>
      <c r="CC43" s="28" t="str">
        <f ca="1">+IF(OFFSET('Water Data'!$F$29,0,10*ROW('Water Data'!F37))="","",OFFSET('Water Data'!$F$29,0,10*ROW('Water Data'!F37)))</f>
        <v/>
      </c>
      <c r="CD43" s="28" t="str">
        <f ca="1">+IF(OFFSET('Water Data'!$F$30,0,10*ROW('Water Data'!F37))="","",OFFSET('Water Data'!$F$30,0,10*ROW('Water Data'!F37)))</f>
        <v/>
      </c>
      <c r="CE43" s="28" t="str">
        <f ca="1">+IF(OFFSET('Water Data'!$G$28,0,10*ROW('Water Data'!G37))="","",OFFSET('Water Data'!$G$28,0,10*ROW('Water Data'!G37)))</f>
        <v/>
      </c>
      <c r="CF43" s="28" t="str">
        <f ca="1">+IF(OFFSET('Water Data'!$G$29,0,10*ROW('Water Data'!G37))="","",OFFSET('Water Data'!$G$29,0,10*ROW('Water Data'!G37)))</f>
        <v/>
      </c>
      <c r="CG43" s="28" t="str">
        <f ca="1">+IF(OFFSET('Water Data'!$G$30,0,10*ROW('Water Data'!G37))="","",OFFSET('Water Data'!$G$30,0,10*ROW('Water Data'!G37)))</f>
        <v/>
      </c>
      <c r="CH43" s="28" t="str">
        <f ca="1">+IF(OFFSET('Water Data'!$H$28,0,10*ROW('Water Data'!H37))="","",OFFSET('Water Data'!$H$28,0,10*ROW('Water Data'!H37)))</f>
        <v/>
      </c>
      <c r="CI43" s="28" t="str">
        <f ca="1">+IF(OFFSET('Water Data'!$H$29,0,10*ROW('Water Data'!H37))="","",OFFSET('Water Data'!$H$29,0,10*ROW('Water Data'!H37)))</f>
        <v/>
      </c>
      <c r="CJ43" s="28" t="str">
        <f ca="1">+IF(OFFSET('Water Data'!$H$30,0,10*ROW('Water Data'!H37))="","",OFFSET('Water Data'!$H$30,0,10*ROW('Water Data'!H37)))</f>
        <v/>
      </c>
      <c r="CK43" s="28" t="str">
        <f ca="1">+IF(OFFSET('Sanitation Data'!$C$29,0,10*ROW('Sanitation Data'!C37))="","",OFFSET('Sanitation Data'!$C$29,0,10*ROW('Sanitation Data'!C37)))</f>
        <v/>
      </c>
      <c r="CL43" s="28" t="str">
        <f ca="1">+IF(OFFSET('Sanitation Data'!$C$30,0,10*ROW('Sanitation Data'!C37))="","",OFFSET('Sanitation Data'!$C$30,0,10*ROW('Sanitation Data'!C37)))</f>
        <v/>
      </c>
      <c r="CM43" s="28" t="str">
        <f ca="1">+IF(OFFSET('Sanitation Data'!$C$31,0,10*ROW('Sanitation Data'!C37))="","",OFFSET('Sanitation Data'!$C$31,0,10*ROW('Sanitation Data'!C37)))</f>
        <v/>
      </c>
      <c r="CN43" s="28" t="str">
        <f ca="1">+IF(OFFSET('Sanitation Data'!$C$32,0,10*ROW('Sanitation Data'!C37))="","",OFFSET('Sanitation Data'!$C$32,0,10*ROW('Sanitation Data'!C37)))</f>
        <v/>
      </c>
      <c r="CO43" s="28" t="str">
        <f ca="1">+IF(OFFSET('Sanitation Data'!$C$33,0,10*ROW('Sanitation Data'!C37))="","",OFFSET('Sanitation Data'!$C$33,0,10*ROW('Sanitation Data'!C37)))</f>
        <v/>
      </c>
      <c r="CP43" s="28" t="str">
        <f ca="1">+IF(OFFSET('Sanitation Data'!$D$29,0,10*ROW('Sanitation Data'!D37))="","",OFFSET('Sanitation Data'!$D$29,0,10*ROW('Sanitation Data'!D37)))</f>
        <v/>
      </c>
      <c r="CQ43" s="28" t="str">
        <f ca="1">+IF(OFFSET('Sanitation Data'!$D$30,0,10*ROW('Sanitation Data'!D37))="","",OFFSET('Sanitation Data'!$D$30,0,10*ROW('Sanitation Data'!D37)))</f>
        <v/>
      </c>
      <c r="CR43" s="28" t="str">
        <f ca="1">+IF(OFFSET('Sanitation Data'!$D$31,0,10*ROW('Sanitation Data'!D37))="","",OFFSET('Sanitation Data'!$D$31,0,10*ROW('Sanitation Data'!D37)))</f>
        <v/>
      </c>
      <c r="CS43" s="28" t="str">
        <f ca="1">+IF(OFFSET('Sanitation Data'!$D$32,0,10*ROW('Sanitation Data'!D37))="","",OFFSET('Sanitation Data'!$D$32,0,10*ROW('Sanitation Data'!D37)))</f>
        <v/>
      </c>
      <c r="CT43" s="28" t="str">
        <f ca="1">+IF(OFFSET('Sanitation Data'!$D$33,0,10*ROW('Sanitation Data'!D37))="","",OFFSET('Sanitation Data'!$D$33,0,10*ROW('Sanitation Data'!D37)))</f>
        <v/>
      </c>
      <c r="CU43" s="28" t="str">
        <f ca="1">+IF(OFFSET('Sanitation Data'!$E$29,0,10*ROW('Sanitation Data'!E37))="","",OFFSET('Sanitation Data'!$E$29,0,10*ROW('Sanitation Data'!E37)))</f>
        <v/>
      </c>
      <c r="CV43" s="28" t="str">
        <f ca="1">+IF(OFFSET('Sanitation Data'!$E$30,0,10*ROW('Sanitation Data'!E37))="","",OFFSET('Sanitation Data'!$E$30,0,10*ROW('Sanitation Data'!E37)))</f>
        <v/>
      </c>
      <c r="CW43" s="28" t="str">
        <f ca="1">+IF(OFFSET('Sanitation Data'!$E$31,0,10*ROW('Sanitation Data'!E37))="","",OFFSET('Sanitation Data'!$E$31,0,10*ROW('Sanitation Data'!E37)))</f>
        <v/>
      </c>
      <c r="CX43" s="28" t="str">
        <f ca="1">+IF(OFFSET('Sanitation Data'!$E$32,0,10*ROW('Sanitation Data'!E37))="","",OFFSET('Sanitation Data'!$E$32,0,10*ROW('Sanitation Data'!E37)))</f>
        <v/>
      </c>
      <c r="CY43" s="28" t="str">
        <f ca="1">+IF(OFFSET('Sanitation Data'!$E$33,0,10*ROW('Sanitation Data'!E37))="","",OFFSET('Sanitation Data'!$E$33,0,10*ROW('Sanitation Data'!E37)))</f>
        <v/>
      </c>
      <c r="CZ43" s="28" t="str">
        <f ca="1">+IF(OFFSET('Sanitation Data'!$F$29,0,10*ROW('Sanitation Data'!F37))="","",OFFSET('Sanitation Data'!$F$29,0,10*ROW('Sanitation Data'!F37)))</f>
        <v/>
      </c>
      <c r="DA43" s="28" t="str">
        <f ca="1">+IF(OFFSET('Sanitation Data'!$F$30,0,10*ROW('Sanitation Data'!F37))="","",OFFSET('Sanitation Data'!$F$30,0,10*ROW('Sanitation Data'!F37)))</f>
        <v/>
      </c>
      <c r="DB43" s="28" t="str">
        <f ca="1">+IF(OFFSET('Sanitation Data'!$F$31,0,10*ROW('Sanitation Data'!F37))="","",OFFSET('Sanitation Data'!$F$31,0,10*ROW('Sanitation Data'!F37)))</f>
        <v/>
      </c>
      <c r="DC43" s="28" t="str">
        <f ca="1">+IF(OFFSET('Sanitation Data'!$F$32,0,10*ROW('Sanitation Data'!F37))="","",OFFSET('Sanitation Data'!$F$32,0,10*ROW('Sanitation Data'!F37)))</f>
        <v/>
      </c>
      <c r="DD43" s="28" t="str">
        <f ca="1">+IF(OFFSET('Sanitation Data'!$F$33,0,10*ROW('Sanitation Data'!F37))="","",OFFSET('Sanitation Data'!$F$33,0,10*ROW('Sanitation Data'!F37)))</f>
        <v/>
      </c>
      <c r="DE43" s="28" t="str">
        <f ca="1">+IF(OFFSET('Sanitation Data'!$G$29,0,10*ROW('Sanitation Data'!G37))="","",OFFSET('Sanitation Data'!$G$29,0,10*ROW('Sanitation Data'!G37)))</f>
        <v/>
      </c>
      <c r="DF43" s="28" t="str">
        <f ca="1">+IF(OFFSET('Sanitation Data'!$G$30,0,10*ROW('Sanitation Data'!G37))="","",OFFSET('Sanitation Data'!$G$30,0,10*ROW('Sanitation Data'!G37)))</f>
        <v/>
      </c>
      <c r="DG43" s="28" t="str">
        <f ca="1">+IF(OFFSET('Sanitation Data'!$G$31,0,10*ROW('Sanitation Data'!G37))="","",OFFSET('Sanitation Data'!$G$31,0,10*ROW('Sanitation Data'!G37)))</f>
        <v/>
      </c>
      <c r="DH43" s="28" t="str">
        <f ca="1">+IF(OFFSET('Sanitation Data'!$G$32,0,10*ROW('Sanitation Data'!G37))="","",OFFSET('Sanitation Data'!$G$32,0,10*ROW('Sanitation Data'!G37)))</f>
        <v/>
      </c>
      <c r="DI43" s="28" t="str">
        <f ca="1">+IF(OFFSET('Sanitation Data'!$G$33,0,10*ROW('Sanitation Data'!G37))="","",OFFSET('Sanitation Data'!$G$33,0,10*ROW('Sanitation Data'!G37)))</f>
        <v/>
      </c>
      <c r="DJ43" s="28" t="str">
        <f ca="1">+IF(OFFSET('Sanitation Data'!$H$29,0,10*ROW('Sanitation Data'!H37))="","",OFFSET('Sanitation Data'!$H$29,0,10*ROW('Sanitation Data'!H37)))</f>
        <v/>
      </c>
      <c r="DK43" s="28" t="str">
        <f ca="1">+IF(OFFSET('Sanitation Data'!$H$30,0,10*ROW('Sanitation Data'!H37))="","",OFFSET('Sanitation Data'!$H$30,0,10*ROW('Sanitation Data'!H37)))</f>
        <v/>
      </c>
      <c r="DL43" s="28" t="str">
        <f ca="1">+IF(OFFSET('Sanitation Data'!$H$31,0,10*ROW('Sanitation Data'!H37))="","",OFFSET('Sanitation Data'!$H$31,0,10*ROW('Sanitation Data'!H37)))</f>
        <v/>
      </c>
      <c r="DM43" s="28" t="str">
        <f ca="1">+IF(OFFSET('Sanitation Data'!$H$32,0,10*ROW('Sanitation Data'!H37))="","",OFFSET('Sanitation Data'!$H$32,0,10*ROW('Sanitation Data'!H37)))</f>
        <v/>
      </c>
      <c r="DN43" s="28" t="str">
        <f ca="1">+IF(OFFSET('Sanitation Data'!$H$33,0,10*ROW('Sanitation Data'!H37))="","",OFFSET('Sanitation Data'!$H$33,0,10*ROW('Sanitation Data'!H37)))</f>
        <v/>
      </c>
      <c r="DO43" s="28" t="str">
        <f ca="1">+IF(OFFSET('Hygiene Data'!$C$12,0,10*ROW('Hygiene Data'!C37))="","",OFFSET('Hygiene Data'!$C$12,0,10*ROW('Hygiene Data'!C37)))</f>
        <v/>
      </c>
      <c r="DP43" s="28" t="str">
        <f ca="1">+IF(OFFSET('Hygiene Data'!$C$13,0,10*ROW('Hygiene Data'!C37))="","",OFFSET('Hygiene Data'!$C$13,0,10*ROW('Hygiene Data'!C37)))</f>
        <v/>
      </c>
      <c r="DQ43" s="28" t="str">
        <f ca="1">+IF(OFFSET('Hygiene Data'!$C$14,0,10*ROW('Hygiene Data'!C37))="","",OFFSET('Hygiene Data'!$C$14,0,10*ROW('Hygiene Data'!C37)))</f>
        <v/>
      </c>
      <c r="DR43" s="28" t="str">
        <f ca="1">+IF(OFFSET('Hygiene Data'!$D$12,0,10*ROW('Hygiene Data'!D37))="","",OFFSET('Hygiene Data'!$D$12,0,10*ROW('Hygiene Data'!D37)))</f>
        <v/>
      </c>
      <c r="DS43" s="28" t="str">
        <f ca="1">+IF(OFFSET('Hygiene Data'!$D$13,0,10*ROW('Hygiene Data'!D37))="","",OFFSET('Hygiene Data'!$D$13,0,10*ROW('Hygiene Data'!D37)))</f>
        <v/>
      </c>
      <c r="DT43" s="28" t="str">
        <f ca="1">+IF(OFFSET('Hygiene Data'!$D$14,0,10*ROW('Hygiene Data'!D37))="","",OFFSET('Hygiene Data'!$D$14,0,10*ROW('Hygiene Data'!D37)))</f>
        <v/>
      </c>
      <c r="DU43" s="28" t="str">
        <f ca="1">+IF(OFFSET('Hygiene Data'!$E$12,0,10*ROW('Hygiene Data'!E37))="","",OFFSET('Hygiene Data'!$E$12,0,10*ROW('Hygiene Data'!E37)))</f>
        <v/>
      </c>
      <c r="DV43" s="28" t="str">
        <f ca="1">+IF(OFFSET('Hygiene Data'!$E$13,0,10*ROW('Hygiene Data'!E37))="","",OFFSET('Hygiene Data'!$E$13,0,10*ROW('Hygiene Data'!E37)))</f>
        <v/>
      </c>
      <c r="DW43" s="28" t="str">
        <f ca="1">+IF(OFFSET('Hygiene Data'!$E$14,0,10*ROW('Hygiene Data'!E37))="","",OFFSET('Hygiene Data'!$E$14,0,10*ROW('Hygiene Data'!E37)))</f>
        <v/>
      </c>
      <c r="DX43" s="28" t="str">
        <f ca="1">+IF(OFFSET('Hygiene Data'!$F$12,0,10*ROW('Hygiene Data'!F37))="","",OFFSET('Hygiene Data'!$F$12,0,10*ROW('Hygiene Data'!F37)))</f>
        <v/>
      </c>
      <c r="DY43" s="28" t="str">
        <f ca="1">+IF(OFFSET('Hygiene Data'!$F$13,0,10*ROW('Hygiene Data'!F37))="","",OFFSET('Hygiene Data'!$F$13,0,10*ROW('Hygiene Data'!F37)))</f>
        <v/>
      </c>
      <c r="DZ43" s="28" t="str">
        <f ca="1">+IF(OFFSET('Hygiene Data'!$F$14,0,10*ROW('Hygiene Data'!F37))="","",OFFSET('Hygiene Data'!$F$14,0,10*ROW('Hygiene Data'!F37)))</f>
        <v/>
      </c>
      <c r="EA43" s="28" t="str">
        <f ca="1">+IF(OFFSET('Hygiene Data'!$G$12,0,10*ROW('Hygiene Data'!G37))="","",OFFSET('Hygiene Data'!$G$12,0,10*ROW('Hygiene Data'!G37)))</f>
        <v/>
      </c>
      <c r="EB43" s="28" t="str">
        <f ca="1">+IF(OFFSET('Hygiene Data'!$G$13,0,10*ROW('Hygiene Data'!G37))="","",OFFSET('Hygiene Data'!$G$13,0,10*ROW('Hygiene Data'!G37)))</f>
        <v/>
      </c>
      <c r="EC43" s="28" t="str">
        <f ca="1">+IF(OFFSET('Hygiene Data'!$G$14,0,10*ROW('Hygiene Data'!G37))="","",OFFSET('Hygiene Data'!$G$14,0,10*ROW('Hygiene Data'!G37)))</f>
        <v/>
      </c>
      <c r="ED43" s="28" t="str">
        <f ca="1">+IF(OFFSET('Hygiene Data'!$H$12,0,10*ROW('Hygiene Data'!H37))="","",OFFSET('Hygiene Data'!$H$12,0,10*ROW('Hygiene Data'!H37)))</f>
        <v/>
      </c>
      <c r="EE43" s="28" t="str">
        <f ca="1">+IF(OFFSET('Hygiene Data'!$H$13,0,10*ROW('Hygiene Data'!H37))="","",OFFSET('Hygiene Data'!$H$13,0,10*ROW('Hygiene Data'!H37)))</f>
        <v/>
      </c>
      <c r="EF43" s="28" t="str">
        <f ca="1">+IF(OFFSET('Hygiene Data'!$H$14,0,10*ROW('Hygiene Data'!H37))="","",OFFSET('Hygiene Data'!$H$14,0,10*ROW('Hygiene Data'!H37)))</f>
        <v/>
      </c>
    </row>
    <row r="44" spans="1:136" x14ac:dyDescent="0.2">
      <c r="A44" s="44" t="str">
        <f ca="1">+IF(OFFSET('Water Data'!$B$1,0,10*ROW('Water Data'!B41))="","",OFFSET('Water Data'!$B$1,0,10*ROW('Water Data'!B41)))</f>
        <v/>
      </c>
      <c r="B44" s="44" t="str">
        <f ca="1">+IF(OFFSET('Water Data'!$A$3,0,10*ROW('Water Data'!A41))="","",OFFSET('Water Data'!$A$3,0,10*ROW('Water Data'!A41)))</f>
        <v/>
      </c>
      <c r="C44" s="44" t="str">
        <f ca="1">+IF(OFFSET('Water Data'!$C$3,0,10*ROW('Water Data'!C41))="","",OFFSET('Water Data'!$C$3,0,10*ROW('Water Data'!C41)))</f>
        <v/>
      </c>
      <c r="D44" s="119" t="e">
        <f ca="1">+IF(AND(ISNUMBER(OFFSET('Water Data'!$C$5,0,10*ROW('Water Data'!C38))),BS44="Yes"),100-OFFSET('Water Data'!$C$5,0,10*ROW('Water Data'!C38)),IF(AND(ISNUMBER(OFFSET('Water Data'!$C$5,0,10*ROW('Water Data'!C38))),BS44="No",ISNUMBER(OFFSET('Water Data'!$C$5,0,10*ROW('Water Data'!C38)))),CONCATENATE("[",ROUND(100-OFFSET('Water Data'!$C$5,0,10*ROW('Water Data'!C38)),0),"]"),IF(AND(ISNUMBER(OFFSET('Water Data'!$C$5,0,10*ROW('Water Data'!C38))),BS44="",ISNUMBER(OFFSET('Water Data'!$C$5,0,10*ROW('Water Data'!C38)))),100-OFFSET('Water Data'!$C$5,0,10*ROW('Water Data'!C38)),NA())))</f>
        <v>#N/A</v>
      </c>
      <c r="E44" s="119" t="e">
        <f ca="1">+IF(AND(ISNUMBER(OFFSET('Water Data'!$C$7,0,10*ROW('Water Data'!D38))),BT44="Yes"),OFFSET('Water Data'!$C$7,0,10*ROW('Water Data'!C38)),IF(AND(ISNUMBER(OFFSET('Water Data'!$C$7,0,10*ROW('Water Data'!C38))),BT44="No",ISNUMBER(OFFSET('Water Data'!$C$7,0,10*ROW('Water Data'!C38)))),CONCATENATE("[",ROUND(OFFSET('Water Data'!$C$7,0,10*ROW('Water Data'!C38)),0),"]"),IF(AND(ISNUMBER(OFFSET('Water Data'!$C$7,0,10*ROW('Water Data'!C38))),BT44="",ISNUMBER(OFFSET('Water Data'!$C$7,0,10*ROW('Water Data'!C38)))),OFFSET('Water Data'!$C$7,0,10*ROW('Water Data'!C38)),NA())))</f>
        <v>#N/A</v>
      </c>
      <c r="F44" s="119" t="e">
        <f ca="1">+IF(AND(ISNUMBER(OFFSET('Water Data'!$C$10,0,10*ROW('Water Data'!C38))),BU44="Yes"),OFFSET('Water Data'!$C$10,0,10*ROW('Water Data'!C38)),IF(AND(ISNUMBER(OFFSET('Water Data'!$C$10,0,10*ROW('Water Data'!C38))),BU44="No",ISNUMBER(OFFSET('Water Data'!$C$10,0,10*ROW('Water Data'!C38)))),CONCATENATE("[",ROUND(OFFSET('Water Data'!$C$10,0,10*ROW('Water Data'!C38)),0),"]"),IF(AND(ISNUMBER(OFFSET('Water Data'!$C$10,0,10*ROW('Water Data'!C38))),BU44="",ISNUMBER(OFFSET('Water Data'!$C$10,0,10*ROW('Water Data'!C38)))),OFFSET('Water Data'!$C$10,0,10*ROW('Water Data'!C38)),NA())))</f>
        <v>#N/A</v>
      </c>
      <c r="G44" s="119" t="e">
        <f ca="1">+IF(AND(ISNUMBER(OFFSET('Water Data'!$D$5,0,10*ROW('Water Data'!D38))),BV44="Yes"),100-OFFSET('Water Data'!$D$5,0,10*ROW('Water Data'!D38)),IF(AND(ISNUMBER(OFFSET('Water Data'!$D$5,0,10*ROW('Water Data'!D38))),BV44="No",ISNUMBER(OFFSET('Water Data'!$D$5,0,10*ROW('Water Data'!D38)))),CONCATENATE("[",ROUND(100-OFFSET('Water Data'!$D$5,0,10*ROW('Water Data'!D38)),0),"]"),IF(AND(ISNUMBER(OFFSET('Water Data'!$D$5,0,10*ROW('Water Data'!D38))),BV44="",ISNUMBER(OFFSET('Water Data'!$D$5,0,10*ROW('Water Data'!D38)))),100-OFFSET('Water Data'!$D$5,0,10*ROW('Water Data'!D38)),NA())))</f>
        <v>#N/A</v>
      </c>
      <c r="H44" s="119" t="e">
        <f ca="1">+IF(AND(ISNUMBER(OFFSET('Water Data'!$D$7,0,10*ROW('Water Data'!D38))),BW44="Yes"),OFFSET('Water Data'!$D$7,0,10*ROW('Water Data'!D38)),IF(AND(ISNUMBER(OFFSET('Water Data'!$D$7,0,10*ROW('Water Data'!D38))),BW44="No",ISNUMBER(OFFSET('Water Data'!$D$7,0,10*ROW('Water Data'!D38)))),CONCATENATE("[",ROUND(OFFSET('Water Data'!$C$7,0,10*ROW('Water Data'!D38)),0),"]"),IF(AND(ISNUMBER(OFFSET('Water Data'!$D$7,0,10*ROW('Water Data'!D38))),BW44="",ISNUMBER(OFFSET('Water Data'!$D$7,0,10*ROW('Water Data'!D38)))),OFFSET('Water Data'!$D$7,0,10*ROW('Water Data'!D38)),NA())))</f>
        <v>#N/A</v>
      </c>
      <c r="I44" s="119" t="e">
        <f ca="1">+IF(AND(ISNUMBER(OFFSET('Water Data'!$D$10,0,10*ROW('Water Data'!D38))),BX44="Yes"),OFFSET('Water Data'!$D$10,0,10*ROW('Water Data'!D38)),IF(AND(ISNUMBER(OFFSET('Water Data'!$D$10,0,10*ROW('Water Data'!D38))),BX44="No",ISNUMBER(OFFSET('Water Data'!$D$10,0,10*ROW('Water Data'!D38)))),CONCATENATE("[",ROUND(OFFSET('Water Data'!$D$10,0,10*ROW('Water Data'!D38)),0),"]"),IF(AND(ISNUMBER(OFFSET('Water Data'!$D$10,0,10*ROW('Water Data'!D38))),BX44="",ISNUMBER(OFFSET('Water Data'!$D$10,0,10*ROW('Water Data'!D38)))),OFFSET('Water Data'!$D$10,0,10*ROW('Water Data'!D38)),NA())))</f>
        <v>#N/A</v>
      </c>
      <c r="J44" s="119" t="e">
        <f ca="1">+IF(AND(ISNUMBER(OFFSET('Water Data'!$E$5,0,10*ROW('Water Data'!E38))),BY44="Yes"),100-OFFSET('Water Data'!$E$5,0,10*ROW('Water Data'!E38)),IF(AND(ISNUMBER(OFFSET('Water Data'!$E$5,0,10*ROW('Water Data'!E38))),BY44="No",ISNUMBER(OFFSET('Water Data'!$E$5,0,10*ROW('Water Data'!E38)))),CONCATENATE("[",ROUND(100-OFFSET('Water Data'!$E$5,0,10*ROW('Water Data'!E38)),0),"]"),IF(AND(ISNUMBER(OFFSET('Water Data'!$E$5,0,10*ROW('Water Data'!E38))),BY44="",ISNUMBER(OFFSET('Water Data'!$E$5,0,10*ROW('Water Data'!E38)))),100-OFFSET('Water Data'!$E$5,0,10*ROW('Water Data'!E38)),NA())))</f>
        <v>#N/A</v>
      </c>
      <c r="K44" s="119" t="e">
        <f ca="1">+IF(AND(ISNUMBER(OFFSET('Water Data'!$E$7,0,10*ROW('Water Data'!E38))),BZ44="Yes"),OFFSET('Water Data'!$E$7,0,10*ROW('Water Data'!E38)),IF(AND(ISNUMBER(OFFSET('Water Data'!$E$7,0,10*ROW('Water Data'!E38))),BZ44="No",ISNUMBER(OFFSET('Water Data'!$E$7,0,10*ROW('Water Data'!E38)))),CONCATENATE("[",ROUND(OFFSET('Water Data'!$E$7,0,10*ROW('Water Data'!E38)),0),"]"),IF(AND(ISNUMBER(OFFSET('Water Data'!$E$7,0,10*ROW('Water Data'!E38))),BZ44="",ISNUMBER(OFFSET('Water Data'!$E$7,0,10*ROW('Water Data'!E38)))),OFFSET('Water Data'!$E$7,0,10*ROW('Water Data'!E38)),NA())))</f>
        <v>#N/A</v>
      </c>
      <c r="L44" s="119" t="e">
        <f ca="1">+IF(AND(ISNUMBER(OFFSET('Water Data'!$E$10,0,10*ROW('Water Data'!E38))),CA44="Yes"),OFFSET('Water Data'!$E$10,0,10*ROW('Water Data'!E38)),IF(AND(ISNUMBER(OFFSET('Water Data'!$E$10,0,10*ROW('Water Data'!E38))),CA44="No",ISNUMBER(OFFSET('Water Data'!$E$10,0,10*ROW('Water Data'!E38)))),CONCATENATE("[",ROUND(OFFSET('Water Data'!$E$10,0,10*ROW('Water Data'!E38)),0),"]"),IF(AND(ISNUMBER(OFFSET('Water Data'!$E$10,0,10*ROW('Water Data'!E38))),CA44="",ISNUMBER(OFFSET('Water Data'!$E$10,0,10*ROW('Water Data'!E38)))),OFFSET('Water Data'!$E$10,0,10*ROW('Water Data'!E38)),NA())))</f>
        <v>#N/A</v>
      </c>
      <c r="M44" s="119" t="e">
        <f ca="1">+IF(AND(ISNUMBER(OFFSET('Water Data'!$F$5,0,10*ROW('Water Data'!F38))),CB44="Yes"),100-OFFSET('Water Data'!$F$5,0,10*ROW('Water Data'!F38)),IF(AND(ISNUMBER(OFFSET('Water Data'!$F$5,0,10*ROW('Water Data'!F38))),CB44="No",ISNUMBER(OFFSET('Water Data'!$F$5,0,10*ROW('Water Data'!F38)))),CONCATENATE("[",ROUND(100-OFFSET('Water Data'!$F$5,0,10*ROW('Water Data'!F38)),0),"]"),IF(AND(ISNUMBER(OFFSET('Water Data'!$F$5,0,10*ROW('Water Data'!F38))),CB44="",ISNUMBER(OFFSET('Water Data'!$F$5,0,10*ROW('Water Data'!F38)))),100-OFFSET('Water Data'!$F$5,0,10*ROW('Water Data'!F38)),NA())))</f>
        <v>#N/A</v>
      </c>
      <c r="N44" s="119" t="e">
        <f ca="1">+IF(AND(ISNUMBER(OFFSET('Water Data'!$F$7,0,10*ROW('Water Data'!F38))),CC44="Yes"),OFFSET('Water Data'!$F$7,0,10*ROW('Water Data'!F38)),IF(AND(ISNUMBER(OFFSET('Water Data'!$F$7,0,10*ROW('Water Data'!F38))),CC44="No",ISNUMBER(OFFSET('Water Data'!$F$7,0,10*ROW('Water Data'!F38)))),CONCATENATE("[",ROUND(OFFSET('Water Data'!$F$7,0,10*ROW('Water Data'!F38)),0),"]"),IF(AND(ISNUMBER(OFFSET('Water Data'!$F$7,0,10*ROW('Water Data'!F38))),CC44="",ISNUMBER(OFFSET('Water Data'!$F$7,0,10*ROW('Water Data'!F38)))),OFFSET('Water Data'!$F$7,0,10*ROW('Water Data'!F38)),NA())))</f>
        <v>#N/A</v>
      </c>
      <c r="O44" s="119" t="e">
        <f ca="1">+IF(AND(ISNUMBER(OFFSET('Water Data'!$F$10,0,10*ROW('Water Data'!F38))),CD44="Yes"),OFFSET('Water Data'!$F$10,0,10*ROW('Water Data'!F38)),IF(AND(ISNUMBER(OFFSET('Water Data'!$F$10,0,10*ROW('Water Data'!F38))),CD44="No",ISNUMBER(OFFSET('Water Data'!$F$10,0,10*ROW('Water Data'!F38)))),CONCATENATE("[",ROUND(OFFSET('Water Data'!$F$10,0,10*ROW('Water Data'!F38)),0),"]"),IF(AND(ISNUMBER(OFFSET('Water Data'!$F$10,0,10*ROW('Water Data'!F38))),CD44="",ISNUMBER(OFFSET('Water Data'!$F$10,0,10*ROW('Water Data'!F38)))),OFFSET('Water Data'!$F$10,0,10*ROW('Water Data'!F38)),NA())))</f>
        <v>#N/A</v>
      </c>
      <c r="P44" s="119" t="e">
        <f ca="1">+IF(AND(ISNUMBER(OFFSET('Water Data'!$G$5,0,10*ROW('Water Data'!G38))),CE44="Yes"),100-OFFSET('Water Data'!$G$5,0,10*ROW('Water Data'!G38)),IF(AND(ISNUMBER(OFFSET('Water Data'!$G$5,0,10*ROW('Water Data'!G38))),CE44="No",ISNUMBER(OFFSET('Water Data'!$G$5,0,10*ROW('Water Data'!G38)))),CONCATENATE("[",ROUND(100-OFFSET('Water Data'!$G$5,0,10*ROW('Water Data'!G38)),0),"]"),IF(AND(ISNUMBER(OFFSET('Water Data'!$G$5,0,10*ROW('Water Data'!G38))),CE44="",ISNUMBER(OFFSET('Water Data'!$G$5,0,10*ROW('Water Data'!G38)))),100-OFFSET('Water Data'!$G$5,0,10*ROW('Water Data'!G38)),NA())))</f>
        <v>#N/A</v>
      </c>
      <c r="Q44" s="119" t="e">
        <f ca="1">+IF(AND(ISNUMBER(OFFSET('Water Data'!$G$7,0,10*ROW('Water Data'!G38))),CF44="Yes"),OFFSET('Water Data'!$G$7,0,10*ROW('Water Data'!G38)),IF(AND(ISNUMBER(OFFSET('Water Data'!$G$7,0,10*ROW('Water Data'!G38))),CF44="No",ISNUMBER(OFFSET('Water Data'!$G$7,0,10*ROW('Water Data'!G38)))),CONCATENATE("[",ROUND(OFFSET('Water Data'!$G$7,0,10*ROW('Water Data'!G38)),0),"]"),IF(AND(ISNUMBER(OFFSET('Water Data'!$G$7,0,10*ROW('Water Data'!G38))),CF44="",ISNUMBER(OFFSET('Water Data'!$G$7,0,10*ROW('Water Data'!G38)))),OFFSET('Water Data'!$G$7,0,10*ROW('Water Data'!G38)),NA())))</f>
        <v>#N/A</v>
      </c>
      <c r="R44" s="119" t="e">
        <f ca="1">+IF(AND(ISNUMBER(OFFSET('Water Data'!$G$10,0,10*ROW('Water Data'!G38))),CG44="Yes"),OFFSET('Water Data'!$G$10,0,10*ROW('Water Data'!G38)),IF(AND(ISNUMBER(OFFSET('Water Data'!$G$10,0,10*ROW('Water Data'!G38))),CG44="No",ISNUMBER(OFFSET('Water Data'!$G$10,0,10*ROW('Water Data'!G38)))),CONCATENATE("[",ROUND(OFFSET('Water Data'!$G$10,0,10*ROW('Water Data'!G38)),0),"]"),IF(AND(ISNUMBER(OFFSET('Water Data'!$G$10,0,10*ROW('Water Data'!G38))),CG44="",ISNUMBER(OFFSET('Water Data'!$G$10,0,10*ROW('Water Data'!G38)))),OFFSET('Water Data'!$G$10,0,10*ROW('Water Data'!G38)),NA())))</f>
        <v>#N/A</v>
      </c>
      <c r="S44" s="119" t="e">
        <f ca="1">+IF(AND(ISNUMBER(OFFSET('Water Data'!$H$5,0,10*ROW('Water Data'!H38))),CH44="Yes"),100-OFFSET('Water Data'!$H$5,0,10*ROW('Water Data'!H38)),IF(AND(ISNUMBER(OFFSET('Water Data'!$H$5,0,10*ROW('Water Data'!H38))),CH44="No",ISNUMBER(OFFSET('Water Data'!$H$5,0,10*ROW('Water Data'!H38)))),CONCATENATE("[",ROUND(100-OFFSET('Water Data'!$H$5,0,10*ROW('Water Data'!H38)),0),"]"),IF(AND(ISNUMBER(OFFSET('Water Data'!$H$5,0,10*ROW('Water Data'!H38))),CH44="",ISNUMBER(OFFSET('Water Data'!$H$5,0,10*ROW('Water Data'!H38)))),100-OFFSET('Water Data'!$H$5,0,10*ROW('Water Data'!H38)),NA())))</f>
        <v>#N/A</v>
      </c>
      <c r="T44" s="119" t="e">
        <f ca="1">+IF(AND(ISNUMBER(OFFSET('Water Data'!$H$7,0,10*ROW('Water Data'!H38))),CI44="Yes"),OFFSET('Water Data'!$H$7,0,10*ROW('Water Data'!H38)),IF(AND(ISNUMBER(OFFSET('Water Data'!$H$7,0,10*ROW('Water Data'!H38))),CI44="No",ISNUMBER(OFFSET('Water Data'!$H$7,0,10*ROW('Water Data'!H38)))),CONCATENATE("[",ROUND(OFFSET('Water Data'!$H$7,0,10*ROW('Water Data'!H38)),0),"]"),IF(AND(ISNUMBER(OFFSET('Water Data'!$H$7,0,10*ROW('Water Data'!H38))),CI44="",ISNUMBER(OFFSET('Water Data'!$H$7,0,10*ROW('Water Data'!H38)))),OFFSET('Water Data'!$H$7,0,10*ROW('Water Data'!H38)),NA())))</f>
        <v>#N/A</v>
      </c>
      <c r="U44" s="119" t="e">
        <f ca="1">+IF(AND(ISNUMBER(OFFSET('Water Data'!$H$10,0,10*ROW('Water Data'!H38))),CJ44="Yes"),OFFSET('Water Data'!$H$10,0,10*ROW('Water Data'!H38)),IF(AND(ISNUMBER(OFFSET('Water Data'!$H$10,0,10*ROW('Water Data'!H38))),CJ44="No",ISNUMBER(OFFSET('Water Data'!$H$10,0,10*ROW('Water Data'!H38)))),CONCATENATE("[",ROUND(OFFSET('Water Data'!$H$10,0,10*ROW('Water Data'!H38)),0),"]"),IF(AND(ISNUMBER(OFFSET('Water Data'!$H$10,0,10*ROW('Water Data'!H38))),CJ44="",ISNUMBER(OFFSET('Water Data'!$H$10,0,10*ROW('Water Data'!H38)))),OFFSET('Water Data'!$H$10,0,10*ROW('Water Data'!H38)),NA())))</f>
        <v>#N/A</v>
      </c>
      <c r="V44" s="120" t="e">
        <f ca="1">+IF(AND(ISNUMBER(OFFSET('Sanitation Data'!$C$5,0,10*ROW('Sanitation Data'!C38))),CK44="Yes"),100-OFFSET('Sanitation Data'!$C$5,0,10*ROW('Sanitation Data'!C38)),IF(AND(ISNUMBER(OFFSET('Sanitation Data'!$C$5,0,10*ROW('Sanitation Data'!C38))),CK44="No",ISNUMBER(OFFSET('Sanitation Data'!$C$5,0,10*ROW('Sanitation Data'!C38)))),CONCATENATE("[",ROUND(100-OFFSET('Sanitation Data'!$C$5,0,10*ROW('Sanitation Data'!C38)),0),"]"),IF(AND(ISNUMBER(OFFSET('Sanitation Data'!$C$5,0,10*ROW('Sanitation Data'!C38))),CK44="",ISNUMBER(OFFSET('Sanitation Data'!$C$5,0,10*ROW('Sanitation Data'!C38)))),100-OFFSET('Sanitation Data'!$C$5,0,10*ROW('Sanitation Data'!C38)),NA())))</f>
        <v>#N/A</v>
      </c>
      <c r="W44" s="120" t="e">
        <f ca="1">+IF(AND(ISNUMBER(OFFSET('Sanitation Data'!$C$7,0,10*ROW('Sanitation Data'!C38))),CL44="Yes"),OFFSET('Sanitation Data'!$C$7,0,10*ROW('Sanitation Data'!C38)),IF(AND(ISNUMBER(OFFSET('Sanitation Data'!$C$7,0,10*ROW('Sanitation Data'!C38))),CL44="No",ISNUMBER(OFFSET('Sanitation Data'!$C$7,0,10*ROW('Sanitation Data'!C38)))),CONCATENATE("[",ROUND(OFFSET('Sanitation Data'!$C$7,0,10*ROW('Sanitation Data'!C38)),0),"]"),IF(AND(ISNUMBER(OFFSET('Sanitation Data'!$C$7,0,10*ROW('Sanitation Data'!C38))),CL44="",ISNUMBER(OFFSET('Sanitation Data'!$C$7,0,10*ROW('Sanitation Data'!C38)))),OFFSET('Sanitation Data'!$C$7,0,10*ROW('Sanitation Data'!C38)),NA())))</f>
        <v>#N/A</v>
      </c>
      <c r="X44" s="120" t="e">
        <f ca="1">+IF(AND(ISNUMBER(OFFSET('Sanitation Data'!$C$11,0,10*ROW('Sanitation Data'!C38))),CM44="Yes"),OFFSET('Sanitation Data'!$C$11,0,10*ROW('Sanitation Data'!C38)),IF(AND(ISNUMBER(OFFSET('Sanitation Data'!$C$11,0,10*ROW('Sanitation Data'!C38))),CM44="No",ISNUMBER(OFFSET('Sanitation Data'!$C$11,0,10*ROW('Sanitation Data'!C38)))),CONCATENATE("[",ROUND(OFFSET('Sanitation Data'!$C$11,0,10*ROW('Sanitation Data'!C38)),0),"]"),IF(AND(ISNUMBER(OFFSET('Sanitation Data'!$C$11,0,10*ROW('Sanitation Data'!C38))),CM44="",ISNUMBER(OFFSET('Sanitation Data'!$C$11,0,10*ROW('Sanitation Data'!C38)))),OFFSET('Sanitation Data'!$C$11,0,10*ROW('Sanitation Data'!C38)),NA())))</f>
        <v>#N/A</v>
      </c>
      <c r="Y44" s="120" t="e">
        <f ca="1">+IF(AND(ISNUMBER(OFFSET('Sanitation Data'!$C$12,0,10*ROW('Sanitation Data'!C38))),CN44="Yes"),OFFSET('Sanitation Data'!$C$12,0,10*ROW('Sanitation Data'!C38)),IF(AND(ISNUMBER(OFFSET('Sanitation Data'!$C$12,0,10*ROW('Sanitation Data'!C38))),CN44="No",ISNUMBER(OFFSET('Sanitation Data'!$C$12,0,10*ROW('Sanitation Data'!C38)))),CONCATENATE("[",ROUND(OFFSET('Sanitation Data'!$C$12,0,10*ROW('Sanitation Data'!C38)),0),"]"),IF(AND(ISNUMBER(OFFSET('Sanitation Data'!$C$12,0,10*ROW('Sanitation Data'!C38))),CN44="",ISNUMBER(OFFSET('Sanitation Data'!$C$12,0,10*ROW('Sanitation Data'!C38)))),OFFSET('Sanitation Data'!$C$12,0,10*ROW('Sanitation Data'!C38)),NA())))</f>
        <v>#N/A</v>
      </c>
      <c r="Z44" s="120" t="e">
        <f ca="1">+IF(AND(ISNUMBER(OFFSET('Sanitation Data'!$C$13,0,10*ROW('Sanitation Data'!C38))),CO44="Yes"),OFFSET('Sanitation Data'!$C$13,0,10*ROW('Sanitation Data'!C38)),IF(AND(ISNUMBER(OFFSET('Sanitation Data'!$C$13,0,10*ROW('Sanitation Data'!C38))),CO44="No",ISNUMBER(OFFSET('Sanitation Data'!$C$13,0,10*ROW('Sanitation Data'!C38)))),CONCATENATE("[",ROUND(OFFSET('Sanitation Data'!$C$13,0,10*ROW('Sanitation Data'!C38)),0),"]"),IF(AND(ISNUMBER(OFFSET('Sanitation Data'!$C$13,0,10*ROW('Sanitation Data'!C38))),CO44="",ISNUMBER(OFFSET('Sanitation Data'!$C$13,0,10*ROW('Sanitation Data'!C38)))),OFFSET('Sanitation Data'!$C$13,0,10*ROW('Sanitation Data'!C38)),NA())))</f>
        <v>#N/A</v>
      </c>
      <c r="AA44" s="120" t="e">
        <f ca="1">+IF(AND(ISNUMBER(OFFSET('Sanitation Data'!$D$5,0,10*ROW('Sanitation Data'!D38))),CP44="Yes"),100-OFFSET('Sanitation Data'!$D$5,0,10*ROW('Sanitation Data'!D38)),IF(AND(ISNUMBER(OFFSET('Sanitation Data'!$D$5,0,10*ROW('Sanitation Data'!D38))),CP44="No",ISNUMBER(OFFSET('Sanitation Data'!$D$5,0,10*ROW('Sanitation Data'!D38)))),CONCATENATE("[",ROUND(100-OFFSET('Sanitation Data'!$D$5,0,10*ROW('Sanitation Data'!D38)),0),"]"),IF(AND(ISNUMBER(OFFSET('Sanitation Data'!$D$5,0,10*ROW('Sanitation Data'!D38))),CP44="",ISNUMBER(OFFSET('Sanitation Data'!$D$5,0,10*ROW('Sanitation Data'!D38)))),100-OFFSET('Sanitation Data'!$D$5,0,10*ROW('Sanitation Data'!D38)),NA())))</f>
        <v>#N/A</v>
      </c>
      <c r="AB44" s="120" t="e">
        <f ca="1">+IF(AND(ISNUMBER(OFFSET('Sanitation Data'!$D$7,0,10*ROW('Sanitation Data'!D38))),CQ44="Yes"),OFFSET('Sanitation Data'!$D$7,0,10*ROW('Sanitation Data'!G38)),IF(AND(ISNUMBER(OFFSET('Sanitation Data'!$D$7,0,10*ROW('Sanitation Data'!D38))),CQ44="No",ISNUMBER(OFFSET('Sanitation Data'!$D$7,0,10*ROW('Sanitation Data'!D38)))),CONCATENATE("[",ROUND(OFFSET('Sanitation Data'!$D$7,0,10*ROW('Sanitation Data'!D38)),0),"]"),IF(AND(ISNUMBER(OFFSET('Sanitation Data'!$D$7,0,10*ROW('Sanitation Data'!D38))),CQ44="",ISNUMBER(OFFSET('Sanitation Data'!$D$7,0,10*ROW('Sanitation Data'!D38)))),OFFSET('Sanitation Data'!$D$7,0,10*ROW('Sanitation Data'!D38)),NA())))</f>
        <v>#N/A</v>
      </c>
      <c r="AC44" s="120" t="e">
        <f ca="1">+IF(AND(ISNUMBER(OFFSET('Sanitation Data'!$D$11,0,10*ROW('Sanitation Data'!D38))),CR44="Yes"),OFFSET('Sanitation Data'!$D$11,0,10*ROW('Sanitation Data'!D38)),IF(AND(ISNUMBER(OFFSET('Sanitation Data'!$D$11,0,10*ROW('Sanitation Data'!D38))),CR44="No",ISNUMBER(OFFSET('Sanitation Data'!$D$11,0,10*ROW('Sanitation Data'!D38)))),CONCATENATE("[",ROUND(OFFSET('Sanitation Data'!$D$11,0,10*ROW('Sanitation Data'!D38)),0),"]"),IF(AND(ISNUMBER(OFFSET('Sanitation Data'!$D$11,0,10*ROW('Sanitation Data'!D38))),CR44="",ISNUMBER(OFFSET('Sanitation Data'!$D$11,0,10*ROW('Sanitation Data'!D38)))),OFFSET('Sanitation Data'!$D$11,0,10*ROW('Sanitation Data'!D38)),NA())))</f>
        <v>#N/A</v>
      </c>
      <c r="AD44" s="120" t="e">
        <f ca="1">+IF(AND(ISNUMBER(OFFSET('Sanitation Data'!$D$12,0,10*ROW('Sanitation Data'!D38))),CS44="Yes"),OFFSET('Sanitation Data'!$D$12,0,10*ROW('Sanitation Data'!D38)),IF(AND(ISNUMBER(OFFSET('Sanitation Data'!$D$12,0,10*ROW('Sanitation Data'!D38))),CS44="No",ISNUMBER(OFFSET('Sanitation Data'!$D$12,0,10*ROW('Sanitation Data'!D38)))),CONCATENATE("[",ROUND(OFFSET('Sanitation Data'!$D$12,0,10*ROW('Sanitation Data'!D38)),0),"]"),IF(AND(ISNUMBER(OFFSET('Sanitation Data'!$D$12,0,10*ROW('Sanitation Data'!D38))),CS44="",ISNUMBER(OFFSET('Sanitation Data'!$D$12,0,10*ROW('Sanitation Data'!D38)))),OFFSET('Sanitation Data'!$D$12,0,10*ROW('Sanitation Data'!D38)),NA())))</f>
        <v>#N/A</v>
      </c>
      <c r="AE44" s="120" t="e">
        <f ca="1">+IF(AND(ISNUMBER(OFFSET('Sanitation Data'!$D$13,0,10*ROW('Sanitation Data'!D38))),CT44="Yes"),OFFSET('Sanitation Data'!$D$13,0,10*ROW('Sanitation Data'!D38)),IF(AND(ISNUMBER(OFFSET('Sanitation Data'!$D$13,0,10*ROW('Sanitation Data'!D38))),CT44="No",ISNUMBER(OFFSET('Sanitation Data'!$D$13,0,10*ROW('Sanitation Data'!D38)))),CONCATENATE("[",ROUND(OFFSET('Sanitation Data'!$D$13,0,10*ROW('Sanitation Data'!D38)),0),"]"),IF(AND(ISNUMBER(OFFSET('Sanitation Data'!$D$13,0,10*ROW('Sanitation Data'!D38))),CT44="",ISNUMBER(OFFSET('Sanitation Data'!$D$13,0,10*ROW('Sanitation Data'!D38)))),OFFSET('Sanitation Data'!$D$13,0,10*ROW('Sanitation Data'!D38)),NA())))</f>
        <v>#N/A</v>
      </c>
      <c r="AF44" s="120" t="e">
        <f ca="1">+IF(AND(ISNUMBER(OFFSET('Sanitation Data'!$E$5,0,10*ROW('Sanitation Data'!E38))),CU44="Yes"),100-OFFSET('Sanitation Data'!$E$5,0,10*ROW('Sanitation Data'!E38)),IF(AND(ISNUMBER(OFFSET('Sanitation Data'!$E$5,0,10*ROW('Sanitation Data'!E38))),CU44="No",ISNUMBER(OFFSET('Sanitation Data'!$E$5,0,10*ROW('Sanitation Data'!E38)))),CONCATENATE("[",ROUND(100-OFFSET('Sanitation Data'!$E$5,0,10*ROW('Sanitation Data'!E38)),0),"]"),IF(AND(ISNUMBER(OFFSET('Sanitation Data'!$E$5,0,10*ROW('Sanitation Data'!E38))),CU44="",ISNUMBER(OFFSET('Sanitation Data'!$E$5,0,10*ROW('Sanitation Data'!E38)))),100-OFFSET('Sanitation Data'!$E$5,0,10*ROW('Sanitation Data'!E38)),NA())))</f>
        <v>#N/A</v>
      </c>
      <c r="AG44" s="120" t="e">
        <f ca="1">+IF(AND(ISNUMBER(OFFSET('Sanitation Data'!$E$7,0,10*ROW('Sanitation Data'!E38))),CV44="Yes"),OFFSET('Sanitation Data'!$E$7,0,10*ROW('Sanitation Data'!E38)),IF(AND(ISNUMBER(OFFSET('Sanitation Data'!$E$7,0,10*ROW('Sanitation Data'!E38))),CV44="No",ISNUMBER(OFFSET('Sanitation Data'!$E$7,0,10*ROW('Sanitation Data'!E38)))),CONCATENATE("[",ROUND(OFFSET('Sanitation Data'!$E$7,0,10*ROW('Sanitation Data'!E38)),0),"]"),IF(AND(ISNUMBER(OFFSET('Sanitation Data'!$E$7,0,10*ROW('Sanitation Data'!E38))),CV44="",ISNUMBER(OFFSET('Sanitation Data'!$E$7,0,10*ROW('Sanitation Data'!E38)))),OFFSET('Sanitation Data'!$E$7,0,10*ROW('Sanitation Data'!E38)),NA())))</f>
        <v>#N/A</v>
      </c>
      <c r="AH44" s="120" t="e">
        <f ca="1">+IF(AND(ISNUMBER(OFFSET('Sanitation Data'!$E$11,0,10*ROW('Sanitation Data'!E38))),CW44="Yes"),OFFSET('Sanitation Data'!$E$11,0,10*ROW('Sanitation Data'!E38)),IF(AND(ISNUMBER(OFFSET('Sanitation Data'!$E$11,0,10*ROW('Sanitation Data'!E38))),CW44="No",ISNUMBER(OFFSET('Sanitation Data'!$E$11,0,10*ROW('Sanitation Data'!E38)))),CONCATENATE("[",ROUND(OFFSET('Sanitation Data'!$E$11,0,10*ROW('Sanitation Data'!E38)),0),"]"),IF(AND(ISNUMBER(OFFSET('Sanitation Data'!$E$11,0,10*ROW('Sanitation Data'!E38))),CW44="",ISNUMBER(OFFSET('Sanitation Data'!$E$11,0,10*ROW('Sanitation Data'!E38)))),OFFSET('Sanitation Data'!$E$11,0,10*ROW('Sanitation Data'!E38)),NA())))</f>
        <v>#N/A</v>
      </c>
      <c r="AI44" s="120" t="e">
        <f ca="1">+IF(AND(ISNUMBER(OFFSET('Sanitation Data'!$E$12,0,10*ROW('Sanitation Data'!E38))),CX44="Yes"),OFFSET('Sanitation Data'!$E$12,0,10*ROW('Sanitation Data'!E38)),IF(AND(ISNUMBER(OFFSET('Sanitation Data'!$E$12,0,10*ROW('Sanitation Data'!E38))),CX44="No",ISNUMBER(OFFSET('Sanitation Data'!$E$12,0,10*ROW('Sanitation Data'!E38)))),CONCATENATE("[",ROUND(OFFSET('Sanitation Data'!$E$12,0,10*ROW('Sanitation Data'!E38)),0),"]"),IF(AND(ISNUMBER(OFFSET('Sanitation Data'!$E$12,0,10*ROW('Sanitation Data'!E38))),CX44="",ISNUMBER(OFFSET('Sanitation Data'!$E$12,0,10*ROW('Sanitation Data'!E38)))),OFFSET('Sanitation Data'!$E$12,0,10*ROW('Sanitation Data'!E38)),NA())))</f>
        <v>#N/A</v>
      </c>
      <c r="AJ44" s="120" t="e">
        <f ca="1">+IF(AND(ISNUMBER(OFFSET('Sanitation Data'!$E$13,0,10*ROW('Sanitation Data'!E38))),CY44="Yes"),OFFSET('Sanitation Data'!$E$13,0,10*ROW('Sanitation Data'!E38)),IF(AND(ISNUMBER(OFFSET('Sanitation Data'!$E$13,0,10*ROW('Sanitation Data'!E38))),CY44="No",ISNUMBER(OFFSET('Sanitation Data'!$E$13,0,10*ROW('Sanitation Data'!E38)))),CONCATENATE("[",ROUND(OFFSET('Sanitation Data'!$E$13,0,10*ROW('Sanitation Data'!E38)),0),"]"),IF(AND(ISNUMBER(OFFSET('Sanitation Data'!$E$13,0,10*ROW('Sanitation Data'!E38))),CY44="",ISNUMBER(OFFSET('Sanitation Data'!$E$13,0,10*ROW('Sanitation Data'!E38)))),OFFSET('Sanitation Data'!$E$13,0,10*ROW('Sanitation Data'!E38)),NA())))</f>
        <v>#N/A</v>
      </c>
      <c r="AK44" s="120" t="e">
        <f ca="1">+IF(AND(ISNUMBER(OFFSET('Sanitation Data'!$F$5,0,10*ROW('Sanitation Data'!F38))),CZ44="Yes"),100-OFFSET('Sanitation Data'!$F$5,0,10*ROW('Sanitation Data'!F38)),IF(AND(ISNUMBER(OFFSET('Sanitation Data'!$F$5,0,10*ROW('Sanitation Data'!F38))),CZ44="No",ISNUMBER(OFFSET('Sanitation Data'!$F$5,0,10*ROW('Sanitation Data'!F38)))),CONCATENATE("[",ROUND(100-OFFSET('Sanitation Data'!$F$5,0,10*ROW('Sanitation Data'!F38)),0),"]"),IF(AND(ISNUMBER(OFFSET('Sanitation Data'!$F$5,0,10*ROW('Sanitation Data'!F38))),CZ44="",ISNUMBER(OFFSET('Sanitation Data'!$F$5,0,10*ROW('Sanitation Data'!F38)))),100-OFFSET('Sanitation Data'!$F$5,0,10*ROW('Sanitation Data'!F38)),NA())))</f>
        <v>#N/A</v>
      </c>
      <c r="AL44" s="120" t="e">
        <f ca="1">+IF(AND(ISNUMBER(OFFSET('Sanitation Data'!$F$7,0,10*ROW('Sanitation Data'!F38))),DA44="Yes"),OFFSET('Sanitation Data'!$F$7,0,10*ROW('Sanitation Data'!F38)),IF(AND(ISNUMBER(OFFSET('Sanitation Data'!$F$7,0,10*ROW('Sanitation Data'!F38))),DA44="No",ISNUMBER(OFFSET('Sanitation Data'!$F$7,0,10*ROW('Sanitation Data'!F38)))),CONCATENATE("[",ROUND(OFFSET('Sanitation Data'!$F$7,0,10*ROW('Sanitation Data'!F38)),0),"]"),IF(AND(ISNUMBER(OFFSET('Sanitation Data'!$F$7,0,10*ROW('Sanitation Data'!F38))),DA44="",ISNUMBER(OFFSET('Sanitation Data'!$F$7,0,10*ROW('Sanitation Data'!F38)))),OFFSET('Sanitation Data'!$F$7,0,10*ROW('Sanitation Data'!F38)),NA())))</f>
        <v>#N/A</v>
      </c>
      <c r="AM44" s="120" t="e">
        <f ca="1">+IF(AND(ISNUMBER(OFFSET('Sanitation Data'!$F$11,0,10*ROW('Sanitation Data'!F38))),DB44="Yes"),OFFSET('Sanitation Data'!$F$11,0,10*ROW('Sanitation Data'!F38)),IF(AND(ISNUMBER(OFFSET('Sanitation Data'!$F$11,0,10*ROW('Sanitation Data'!F38))),DB44="No",ISNUMBER(OFFSET('Sanitation Data'!$F$11,0,10*ROW('Sanitation Data'!F38)))),CONCATENATE("[",ROUND(OFFSET('Sanitation Data'!$F$11,0,10*ROW('Sanitation Data'!F38)),0),"]"),IF(AND(ISNUMBER(OFFSET('Sanitation Data'!$F$11,0,10*ROW('Sanitation Data'!F38))),DB44="",ISNUMBER(OFFSET('Sanitation Data'!$F$11,0,10*ROW('Sanitation Data'!F38)))),OFFSET('Sanitation Data'!$F$11,0,10*ROW('Sanitation Data'!F38)),NA())))</f>
        <v>#N/A</v>
      </c>
      <c r="AN44" s="120" t="e">
        <f ca="1">+IF(AND(ISNUMBER(OFFSET('Sanitation Data'!$F$12,0,10*ROW('Sanitation Data'!F38))),DC44="Yes"),OFFSET('Sanitation Data'!$F$12,0,10*ROW('Sanitation Data'!F38)),IF(AND(ISNUMBER(OFFSET('Sanitation Data'!$F$12,0,10*ROW('Sanitation Data'!F38))),DC44="No",ISNUMBER(OFFSET('Sanitation Data'!$F$12,0,10*ROW('Sanitation Data'!F38)))),CONCATENATE("[",ROUND(OFFSET('Sanitation Data'!$F$12,0,10*ROW('Sanitation Data'!F38)),0),"]"),IF(AND(ISNUMBER(OFFSET('Sanitation Data'!$F$12,0,10*ROW('Sanitation Data'!F38))),DC44="",ISNUMBER(OFFSET('Sanitation Data'!$F$12,0,10*ROW('Sanitation Data'!F38)))),OFFSET('Sanitation Data'!$F$12,0,10*ROW('Sanitation Data'!F38)),NA())))</f>
        <v>#N/A</v>
      </c>
      <c r="AO44" s="120" t="e">
        <f ca="1">+IF(AND(ISNUMBER(OFFSET('Sanitation Data'!$F$13,0,10*ROW('Sanitation Data'!F38))),DD44="Yes"),OFFSET('Sanitation Data'!$F$13,0,10*ROW('Sanitation Data'!F38)),IF(AND(ISNUMBER(OFFSET('Sanitation Data'!$F$13,0,10*ROW('Sanitation Data'!F38))),DD44="No",ISNUMBER(OFFSET('Sanitation Data'!$F$13,0,10*ROW('Sanitation Data'!F38)))),CONCATENATE("[",ROUND(OFFSET('Sanitation Data'!$F$13,0,10*ROW('Sanitation Data'!F38)),0),"]"),IF(AND(ISNUMBER(OFFSET('Sanitation Data'!$F$13,0,10*ROW('Sanitation Data'!F38))),DD44="",ISNUMBER(OFFSET('Sanitation Data'!$F$13,0,10*ROW('Sanitation Data'!F38)))),OFFSET('Sanitation Data'!$F$13,0,10*ROW('Sanitation Data'!F38)),NA())))</f>
        <v>#N/A</v>
      </c>
      <c r="AP44" s="120" t="e">
        <f ca="1">+IF(AND(ISNUMBER(OFFSET('Sanitation Data'!$G$5,0,10*ROW('Sanitation Data'!G38))),DE44="Yes"),100-OFFSET('Sanitation Data'!$G$5,0,10*ROW('Sanitation Data'!G38)),IF(AND(ISNUMBER(OFFSET('Sanitation Data'!$G$5,0,10*ROW('Sanitation Data'!G38))),DE44="No",ISNUMBER(OFFSET('Sanitation Data'!$G$5,0,10*ROW('Sanitation Data'!G38)))),CONCATENATE("[",ROUND(100-OFFSET('Sanitation Data'!$G$5,0,10*ROW('Sanitation Data'!G38)),0),"]"),IF(AND(ISNUMBER(OFFSET('Sanitation Data'!$G$5,0,10*ROW('Sanitation Data'!G38))),DE44="",ISNUMBER(OFFSET('Sanitation Data'!$G$5,0,10*ROW('Sanitation Data'!G38)))),100-OFFSET('Sanitation Data'!$G$5,0,10*ROW('Sanitation Data'!G38)),NA())))</f>
        <v>#N/A</v>
      </c>
      <c r="AQ44" s="120" t="e">
        <f ca="1">+IF(AND(ISNUMBER(OFFSET('Sanitation Data'!$G$7,0,10*ROW('Sanitation Data'!G38))),DF44="Yes"),OFFSET('Sanitation Data'!$G$7,0,10*ROW('Sanitation Data'!G38)),IF(AND(ISNUMBER(OFFSET('Sanitation Data'!$G$7,0,10*ROW('Sanitation Data'!G38))),DF44="No",ISNUMBER(OFFSET('Sanitation Data'!$G$7,0,10*ROW('Sanitation Data'!G38)))),CONCATENATE("[",ROUND(OFFSET('Sanitation Data'!$G$7,0,10*ROW('Sanitation Data'!G38)),0),"]"),IF(AND(ISNUMBER(OFFSET('Sanitation Data'!$G$7,0,10*ROW('Sanitation Data'!G38))),DF44="",ISNUMBER(OFFSET('Sanitation Data'!$G$7,0,10*ROW('Sanitation Data'!G38)))),OFFSET('Sanitation Data'!$G$7,0,10*ROW('Sanitation Data'!G38)),NA())))</f>
        <v>#N/A</v>
      </c>
      <c r="AR44" s="120" t="e">
        <f ca="1">+IF(AND(ISNUMBER(OFFSET('Sanitation Data'!$G$11,0,10*ROW('Sanitation Data'!G38))),DG44="Yes"),OFFSET('Sanitation Data'!$G$11,0,10*ROW('Sanitation Data'!G38)),IF(AND(ISNUMBER(OFFSET('Sanitation Data'!$G$11,0,10*ROW('Sanitation Data'!G38))),DG44="No",ISNUMBER(OFFSET('Sanitation Data'!$G$11,0,10*ROW('Sanitation Data'!G38)))),CONCATENATE("[",ROUND(OFFSET('Sanitation Data'!$G$11,0,10*ROW('Sanitation Data'!G38)),0),"]"),IF(AND(ISNUMBER(OFFSET('Sanitation Data'!$G$11,0,10*ROW('Sanitation Data'!G38))),DG44="",ISNUMBER(OFFSET('Sanitation Data'!$G$11,0,10*ROW('Sanitation Data'!G38)))),OFFSET('Sanitation Data'!$G$11,0,10*ROW('Sanitation Data'!G38)),NA())))</f>
        <v>#N/A</v>
      </c>
      <c r="AS44" s="120" t="e">
        <f ca="1">+IF(AND(ISNUMBER(OFFSET('Sanitation Data'!$G$12,0,10*ROW('Sanitation Data'!G38))),DH44="Yes"),OFFSET('Sanitation Data'!$G$12,0,10*ROW('Sanitation Data'!G38)),IF(AND(ISNUMBER(OFFSET('Sanitation Data'!$G$12,0,10*ROW('Sanitation Data'!G38))),DH44="No",ISNUMBER(OFFSET('Sanitation Data'!$G$12,0,10*ROW('Sanitation Data'!G38)))),CONCATENATE("[",ROUND(OFFSET('Sanitation Data'!$G$12,0,10*ROW('Sanitation Data'!G38)),0),"]"),IF(AND(ISNUMBER(OFFSET('Sanitation Data'!$G$12,0,10*ROW('Sanitation Data'!G38))),DH44="",ISNUMBER(OFFSET('Sanitation Data'!$G$12,0,10*ROW('Sanitation Data'!G38)))),OFFSET('Sanitation Data'!$G$12,0,10*ROW('Sanitation Data'!G38)),NA())))</f>
        <v>#N/A</v>
      </c>
      <c r="AT44" s="120" t="e">
        <f ca="1">+IF(AND(ISNUMBER(OFFSET('Sanitation Data'!$G$13,0,10*ROW('Sanitation Data'!G38))),DI44="Yes"),OFFSET('Sanitation Data'!$G$13,0,10*ROW('Sanitation Data'!G38)),IF(AND(ISNUMBER(OFFSET('Sanitation Data'!$G$13,0,10*ROW('Sanitation Data'!G38))),DI44="No",ISNUMBER(OFFSET('Sanitation Data'!$G$13,0,10*ROW('Sanitation Data'!G38)))),CONCATENATE("[",ROUND(OFFSET('Sanitation Data'!$G$13,0,10*ROW('Sanitation Data'!G38)),0),"]"),IF(AND(ISNUMBER(OFFSET('Sanitation Data'!$G$13,0,10*ROW('Sanitation Data'!G38))),DI44="",ISNUMBER(OFFSET('Sanitation Data'!$G$13,0,10*ROW('Sanitation Data'!G38)))),OFFSET('Sanitation Data'!$G$13,0,10*ROW('Sanitation Data'!G38)),NA())))</f>
        <v>#N/A</v>
      </c>
      <c r="AU44" s="120" t="e">
        <f ca="1">+IF(AND(ISNUMBER(OFFSET('Sanitation Data'!$H$5,0,10*ROW('Sanitation Data'!H38))),DJ44="Yes"),100-OFFSET('Sanitation Data'!$H$5,0,10*ROW('Sanitation Data'!H38)),IF(AND(ISNUMBER(OFFSET('Sanitation Data'!$H$5,0,10*ROW('Sanitation Data'!H38))),DJ44="No",ISNUMBER(OFFSET('Sanitation Data'!$H$5,0,10*ROW('Sanitation Data'!H38)))),CONCATENATE("[",ROUND(100-OFFSET('Sanitation Data'!$H$5,0,10*ROW('Sanitation Data'!H38)),0),"]"),IF(AND(ISNUMBER(OFFSET('Sanitation Data'!$H$5,0,10*ROW('Sanitation Data'!H38))),DJ44="",ISNUMBER(OFFSET('Sanitation Data'!$H$5,0,10*ROW('Sanitation Data'!H38)))),100-OFFSET('Sanitation Data'!$H$5,0,10*ROW('Sanitation Data'!H38)),NA())))</f>
        <v>#N/A</v>
      </c>
      <c r="AV44" s="120" t="e">
        <f ca="1">+IF(AND(ISNUMBER(OFFSET('Sanitation Data'!$H$7,0,10*ROW('Sanitation Data'!H38))),DK44="Yes"),OFFSET('Sanitation Data'!$H$7,0,10*ROW('Sanitation Data'!H38)),IF(AND(ISNUMBER(OFFSET('Sanitation Data'!$H$7,0,10*ROW('Sanitation Data'!H38))),DK44="No",ISNUMBER(OFFSET('Sanitation Data'!$H$7,0,10*ROW('Sanitation Data'!H38)))),CONCATENATE("[",ROUND(OFFSET('Sanitation Data'!$H$7,0,10*ROW('Sanitation Data'!H38)),0),"]"),IF(AND(ISNUMBER(OFFSET('Sanitation Data'!$H$7,0,10*ROW('Sanitation Data'!H38))),DK44="",ISNUMBER(OFFSET('Sanitation Data'!$H$7,0,10*ROW('Sanitation Data'!H38)))),OFFSET('Sanitation Data'!$H$7,0,10*ROW('Sanitation Data'!H38)),NA())))</f>
        <v>#N/A</v>
      </c>
      <c r="AW44" s="120" t="e">
        <f ca="1">+IF(AND(ISNUMBER(OFFSET('Sanitation Data'!$H$11,0,10*ROW('Sanitation Data'!H38))),DL44="Yes"),OFFSET('Sanitation Data'!$H$11,0,10*ROW('Sanitation Data'!H38)),IF(AND(ISNUMBER(OFFSET('Sanitation Data'!$H$11,0,10*ROW('Sanitation Data'!H38))),DL44="No",ISNUMBER(OFFSET('Sanitation Data'!$H$11,0,10*ROW('Sanitation Data'!H38)))),CONCATENATE("[",ROUND(OFFSET('Sanitation Data'!$H$11,0,10*ROW('Sanitation Data'!H38)),0),"]"),IF(AND(ISNUMBER(OFFSET('Sanitation Data'!$H$11,0,10*ROW('Sanitation Data'!H38))),DL44="",ISNUMBER(OFFSET('Sanitation Data'!$H$11,0,10*ROW('Sanitation Data'!H38)))),OFFSET('Sanitation Data'!$H$11,0,10*ROW('Sanitation Data'!H38)),NA())))</f>
        <v>#N/A</v>
      </c>
      <c r="AX44" s="120" t="e">
        <f ca="1">+IF(AND(ISNUMBER(OFFSET('Sanitation Data'!$H$12,0,10*ROW('Sanitation Data'!H38))),DM44="Yes"),OFFSET('Sanitation Data'!$H$12,0,10*ROW('Sanitation Data'!H38)),IF(AND(ISNUMBER(OFFSET('Sanitation Data'!$H$12,0,10*ROW('Sanitation Data'!H38))),DM44="No",ISNUMBER(OFFSET('Sanitation Data'!$H$12,0,10*ROW('Sanitation Data'!H38)))),CONCATENATE("[",ROUND(OFFSET('Sanitation Data'!$H$12,0,10*ROW('Sanitation Data'!H38)),0),"]"),IF(AND(ISNUMBER(OFFSET('Sanitation Data'!$H$12,0,10*ROW('Sanitation Data'!H38))),DM44="",ISNUMBER(OFFSET('Sanitation Data'!$H$12,0,10*ROW('Sanitation Data'!H38)))),OFFSET('Sanitation Data'!$H$12,0,10*ROW('Sanitation Data'!H38)),NA())))</f>
        <v>#N/A</v>
      </c>
      <c r="AY44" s="120" t="e">
        <f ca="1">+IF(AND(ISNUMBER(OFFSET('Sanitation Data'!$H$13,0,10*ROW('Sanitation Data'!H38))),DN44="Yes"),OFFSET('Sanitation Data'!$H$13,0,10*ROW('Sanitation Data'!H38)),IF(AND(ISNUMBER(OFFSET('Sanitation Data'!$H$13,0,10*ROW('Sanitation Data'!H38))),DN44="No",ISNUMBER(OFFSET('Sanitation Data'!$H$13,0,10*ROW('Sanitation Data'!H38)))),CONCATENATE("[",ROUND(OFFSET('Sanitation Data'!$H$13,0,10*ROW('Sanitation Data'!H38)),0),"]"),IF(AND(ISNUMBER(OFFSET('Sanitation Data'!$H$13,0,10*ROW('Sanitation Data'!H38))),DN44="",ISNUMBER(OFFSET('Sanitation Data'!$H$13,0,10*ROW('Sanitation Data'!H38)))),OFFSET('Sanitation Data'!$H$13,0,10*ROW('Sanitation Data'!H38)),NA())))</f>
        <v>#N/A</v>
      </c>
      <c r="AZ44" s="121" t="e">
        <f ca="1">+IF(AND(ISNUMBER(OFFSET('Hygiene Data'!$C$6,0,10*ROW('Hygiene Data'!C38))),DO44="Yes"),OFFSET('Hygiene Data'!$C$6,0,10*ROW('Hygiene Data'!C38)),IF(AND(ISNUMBER(OFFSET('Hygiene Data'!$C$6,0,10*ROW('Hygiene Data'!C38))),DO44="No",ISNUMBER(OFFSET('Hygiene Data'!$C$6,0,10*ROW('Hygiene Data'!C38)))),CONCATENATE("[",ROUND(OFFSET('Hygiene Data'!$C$6,0,10*ROW('Hygiene Data'!C38)),0),"]"),IF(AND(ISNUMBER(OFFSET('Hygiene Data'!$C$6,0,10*ROW('Hygiene Data'!C38))),DO44="",ISNUMBER(OFFSET('Hygiene Data'!$C$6,0,10*ROW('Hygiene Data'!C38)))),OFFSET('Hygiene Data'!$C$6,0,10*ROW('Hygiene Data'!C38)),NA())))</f>
        <v>#N/A</v>
      </c>
      <c r="BA44" s="121" t="e">
        <f ca="1">+IF(AND(ISNUMBER(OFFSET('Hygiene Data'!$C$8,0,10*ROW('Hygiene Data'!C38))),DP44="Yes"),OFFSET('Hygiene Data'!$C$8,0,10*ROW('Hygiene Data'!C38)),IF(AND(ISNUMBER(OFFSET('Hygiene Data'!$C$8,0,10*ROW('Hygiene Data'!C38))),DP44="No",ISNUMBER(OFFSET('Hygiene Data'!$C$8,0,10*ROW('Hygiene Data'!C38)))),CONCATENATE("[",ROUND(OFFSET('Hygiene Data'!$C$8,0,10*ROW('Hygiene Data'!C38)),0),"]"),IF(AND(ISNUMBER(OFFSET('Hygiene Data'!$C$8,0,10*ROW('Hygiene Data'!C38))),DP44="",ISNUMBER(OFFSET('Hygiene Data'!$C$8,0,10*ROW('Hygiene Data'!C38)))),OFFSET('Hygiene Data'!$C$8,0,10*ROW('Hygiene Data'!C38)),NA())))</f>
        <v>#N/A</v>
      </c>
      <c r="BB44" s="121" t="e">
        <f ca="1">+IF(AND(ISNUMBER(OFFSET('Hygiene Data'!$C$10,0,10*ROW('Hygiene Data'!C38))),DQ44="Yes"),OFFSET('Hygiene Data'!$C$10,0,10*ROW('Hygiene Data'!C38)),IF(AND(ISNUMBER(OFFSET('Hygiene Data'!$C$10,0,10*ROW('Hygiene Data'!C38))),DQ44="No",ISNUMBER(OFFSET('Hygiene Data'!$C$10,0,10*ROW('Hygiene Data'!C38)))),CONCATENATE("[",ROUND(OFFSET('Hygiene Data'!$C$10,0,10*ROW('Hygiene Data'!C38)),0),"]"),IF(AND(ISNUMBER(OFFSET('Hygiene Data'!$C$10,0,10*ROW('Hygiene Data'!C38))),DQ44="",ISNUMBER(OFFSET('Hygiene Data'!$C$10,0,10*ROW('Hygiene Data'!C38)))),OFFSET('Hygiene Data'!$C$10,0,10*ROW('Hygiene Data'!C38)),NA())))</f>
        <v>#N/A</v>
      </c>
      <c r="BC44" s="121" t="e">
        <f ca="1">+IF(AND(ISNUMBER(OFFSET('Hygiene Data'!$D$6,0,10*ROW('Hygiene Data'!D38))),DR44="Yes"),OFFSET('Hygiene Data'!$D$6,0,10*ROW('Hygiene Data'!D38)),IF(AND(ISNUMBER(OFFSET('Hygiene Data'!$D$6,0,10*ROW('Hygiene Data'!D38))),DR44="No",ISNUMBER(OFFSET('Hygiene Data'!$D$6,0,10*ROW('Hygiene Data'!D38)))),CONCATENATE("[",ROUND(OFFSET('Hygiene Data'!$D$6,0,10*ROW('Hygiene Data'!D38)),0),"]"),IF(AND(ISNUMBER(OFFSET('Hygiene Data'!$D$6,0,10*ROW('Hygiene Data'!D38))),DR44="",ISNUMBER(OFFSET('Hygiene Data'!$D$6,0,10*ROW('Hygiene Data'!D38)))),OFFSET('Hygiene Data'!$D$6,0,10*ROW('Hygiene Data'!D38)),NA())))</f>
        <v>#N/A</v>
      </c>
      <c r="BD44" s="121" t="e">
        <f ca="1">+IF(AND(ISNUMBER(OFFSET('Hygiene Data'!$D$8,0,10*ROW('Hygiene Data'!D38))),DS44="Yes"),OFFSET('Hygiene Data'!$D$8,0,10*ROW('Hygiene Data'!D38)),IF(AND(ISNUMBER(OFFSET('Hygiene Data'!$D$8,0,10*ROW('Hygiene Data'!D38))),DS44="No",ISNUMBER(OFFSET('Hygiene Data'!$D$8,0,10*ROW('Hygiene Data'!D38)))),CONCATENATE("[",ROUND(OFFSET('Hygiene Data'!$D$8,0,10*ROW('Hygiene Data'!D38)),0),"]"),IF(AND(ISNUMBER(OFFSET('Hygiene Data'!$D$8,0,10*ROW('Hygiene Data'!D38))),DS44="",ISNUMBER(OFFSET('Hygiene Data'!$D$8,0,10*ROW('Hygiene Data'!D38)))),OFFSET('Hygiene Data'!$D$8,0,10*ROW('Hygiene Data'!D38)),NA())))</f>
        <v>#N/A</v>
      </c>
      <c r="BE44" s="121" t="e">
        <f ca="1">+IF(AND(ISNUMBER(OFFSET('Hygiene Data'!$D$10,0,10*ROW('Hygiene Data'!D38))),DT44="Yes"),OFFSET('Hygiene Data'!$D$10,0,10*ROW('Hygiene Data'!D38)),IF(AND(ISNUMBER(OFFSET('Hygiene Data'!$D$10,0,10*ROW('Hygiene Data'!D38))),DT44="No",ISNUMBER(OFFSET('Hygiene Data'!$D$10,0,10*ROW('Hygiene Data'!D38)))),CONCATENATE("[",ROUND(OFFSET('Hygiene Data'!$D$10,0,10*ROW('Hygiene Data'!D38)),0),"]"),IF(AND(ISNUMBER(OFFSET('Hygiene Data'!$D$10,0,10*ROW('Hygiene Data'!D38))),DT44="",ISNUMBER(OFFSET('Hygiene Data'!$D$10,0,10*ROW('Hygiene Data'!D38)))),OFFSET('Hygiene Data'!$D$10,0,10*ROW('Hygiene Data'!D38)),NA())))</f>
        <v>#N/A</v>
      </c>
      <c r="BF44" s="121" t="e">
        <f ca="1">+IF(AND(ISNUMBER(OFFSET('Hygiene Data'!$E$6,0,10*ROW('Hygiene Data'!E38))),DU44="Yes"),OFFSET('Hygiene Data'!$E$6,0,10*ROW('Hygiene Data'!E38)),IF(AND(ISNUMBER(OFFSET('Hygiene Data'!$E$6,0,10*ROW('Hygiene Data'!E38))),DU44="No",ISNUMBER(OFFSET('Hygiene Data'!$E$6,0,10*ROW('Hygiene Data'!E38)))),CONCATENATE("[",ROUND(OFFSET('Hygiene Data'!$E$6,0,10*ROW('Hygiene Data'!E38)),0),"]"),IF(AND(ISNUMBER(OFFSET('Hygiene Data'!$E$6,0,10*ROW('Hygiene Data'!E38))),DU44="",ISNUMBER(OFFSET('Hygiene Data'!$E$6,0,10*ROW('Hygiene Data'!E38)))),OFFSET('Hygiene Data'!$E$6,0,10*ROW('Hygiene Data'!E38)),NA())))</f>
        <v>#N/A</v>
      </c>
      <c r="BG44" s="121" t="e">
        <f ca="1">+IF(AND(ISNUMBER(OFFSET('Hygiene Data'!$E$8,0,10*ROW('Hygiene Data'!E38))),DV44="Yes"),OFFSET('Hygiene Data'!$E$8,0,10*ROW('Hygiene Data'!E38)),IF(AND(ISNUMBER(OFFSET('Hygiene Data'!$E$8,0,10*ROW('Hygiene Data'!E38))),DV44="No",ISNUMBER(OFFSET('Hygiene Data'!$E$8,0,10*ROW('Hygiene Data'!E38)))),CONCATENATE("[",ROUND(OFFSET('Hygiene Data'!$E$8,0,10*ROW('Hygiene Data'!E38)),0),"]"),IF(AND(ISNUMBER(OFFSET('Hygiene Data'!$E$8,0,10*ROW('Hygiene Data'!E38))),DV44="",ISNUMBER(OFFSET('Hygiene Data'!$E$8,0,10*ROW('Hygiene Data'!E38)))),OFFSET('Hygiene Data'!$E$8,0,10*ROW('Hygiene Data'!E38)),NA())))</f>
        <v>#N/A</v>
      </c>
      <c r="BH44" s="121" t="e">
        <f ca="1">+IF(AND(ISNUMBER(OFFSET('Hygiene Data'!$E$10,0,10*ROW('Hygiene Data'!E38))),DW44="Yes"),OFFSET('Hygiene Data'!$E$10,0,10*ROW('Hygiene Data'!E38)),IF(AND(ISNUMBER(OFFSET('Hygiene Data'!$E$10,0,10*ROW('Hygiene Data'!E38))),DW44="No",ISNUMBER(OFFSET('Hygiene Data'!$E$10,0,10*ROW('Hygiene Data'!E38)))),CONCATENATE("[",ROUND(OFFSET('Hygiene Data'!$E$10,0,10*ROW('Hygiene Data'!E38)),0),"]"),IF(AND(ISNUMBER(OFFSET('Hygiene Data'!$E$10,0,10*ROW('Hygiene Data'!E38))),DW44="",ISNUMBER(OFFSET('Hygiene Data'!$E$10,0,10*ROW('Hygiene Data'!E38)))),OFFSET('Hygiene Data'!$E$10,0,10*ROW('Hygiene Data'!E38)),NA())))</f>
        <v>#N/A</v>
      </c>
      <c r="BI44" s="121" t="e">
        <f ca="1">+IF(AND(ISNUMBER(OFFSET('Hygiene Data'!$F$6,0,10*ROW('Hygiene Data'!F38))),DX44="Yes"),OFFSET('Hygiene Data'!$F$6,0,10*ROW('Hygiene Data'!F38)),IF(AND(ISNUMBER(OFFSET('Hygiene Data'!$F$6,0,10*ROW('Hygiene Data'!F38))),DX44="No",ISNUMBER(OFFSET('Hygiene Data'!$F$6,0,10*ROW('Hygiene Data'!F38)))),CONCATENATE("[",ROUND(OFFSET('Hygiene Data'!$F$6,0,10*ROW('Hygiene Data'!F38)),0),"]"),IF(AND(ISNUMBER(OFFSET('Hygiene Data'!$F$6,0,10*ROW('Hygiene Data'!F38))),DX44="",ISNUMBER(OFFSET('Hygiene Data'!$F$6,0,10*ROW('Hygiene Data'!F38)))),OFFSET('Hygiene Data'!$F$6,0,10*ROW('Hygiene Data'!F38)),NA())))</f>
        <v>#N/A</v>
      </c>
      <c r="BJ44" s="121" t="e">
        <f ca="1">+IF(AND(ISNUMBER(OFFSET('Hygiene Data'!$F$8,0,10*ROW('Hygiene Data'!F38))),DY44="Yes"),OFFSET('Hygiene Data'!$F$8,0,10*ROW('Hygiene Data'!F38)),IF(AND(ISNUMBER(OFFSET('Hygiene Data'!$F$8,0,10*ROW('Hygiene Data'!F38))),DY44="No",ISNUMBER(OFFSET('Hygiene Data'!$F$8,0,10*ROW('Hygiene Data'!F38)))),CONCATENATE("[",ROUND(OFFSET('Hygiene Data'!$F$8,0,10*ROW('Hygiene Data'!F38)),0),"]"),IF(AND(ISNUMBER(OFFSET('Hygiene Data'!$F$8,0,10*ROW('Hygiene Data'!F38))),DY44="",ISNUMBER(OFFSET('Hygiene Data'!$F$8,0,10*ROW('Hygiene Data'!F38)))),OFFSET('Hygiene Data'!$F$8,0,10*ROW('Hygiene Data'!F38)),NA())))</f>
        <v>#N/A</v>
      </c>
      <c r="BK44" s="121" t="e">
        <f ca="1">+IF(AND(ISNUMBER(OFFSET('Hygiene Data'!$F$10,0,10*ROW('Hygiene Data'!F38))),DZ44="Yes"),OFFSET('Hygiene Data'!$F$10,0,10*ROW('Hygiene Data'!F38)),IF(AND(ISNUMBER(OFFSET('Hygiene Data'!$F$10,0,10*ROW('Hygiene Data'!F38))),DZ44="No",ISNUMBER(OFFSET('Hygiene Data'!$F$10,0,10*ROW('Hygiene Data'!F38)))),CONCATENATE("[",ROUND(OFFSET('Hygiene Data'!$F$10,0,10*ROW('Hygiene Data'!F38)),0),"]"),IF(AND(ISNUMBER(OFFSET('Hygiene Data'!$F$10,0,10*ROW('Hygiene Data'!F38))),DZ44="",ISNUMBER(OFFSET('Hygiene Data'!$F$10,0,10*ROW('Hygiene Data'!F38)))),OFFSET('Hygiene Data'!$F$10,0,10*ROW('Hygiene Data'!F38)),NA())))</f>
        <v>#N/A</v>
      </c>
      <c r="BL44" s="121" t="e">
        <f ca="1">+IF(AND(ISNUMBER(OFFSET('Hygiene Data'!$G$6,0,10*ROW('Hygiene Data'!G38))),EA44="Yes"),OFFSET('Hygiene Data'!$G$6,0,10*ROW('Hygiene Data'!G38)),IF(AND(ISNUMBER(OFFSET('Hygiene Data'!$G$6,0,10*ROW('Hygiene Data'!G38))),EA44="No",ISNUMBER(OFFSET('Hygiene Data'!$G$6,0,10*ROW('Hygiene Data'!G38)))),CONCATENATE("[",ROUND(OFFSET('Hygiene Data'!$G$6,0,10*ROW('Hygiene Data'!G38)),0),"]"),IF(AND(ISNUMBER(OFFSET('Hygiene Data'!$G$6,0,10*ROW('Hygiene Data'!G38))),EA44="",ISNUMBER(OFFSET('Hygiene Data'!$G$6,0,10*ROW('Hygiene Data'!G38)))),OFFSET('Hygiene Data'!$G$6,0,10*ROW('Hygiene Data'!G38)),NA())))</f>
        <v>#N/A</v>
      </c>
      <c r="BM44" s="121" t="e">
        <f ca="1">+IF(AND(ISNUMBER(OFFSET('Hygiene Data'!$G$8,0,10*ROW('Hygiene Data'!G38))),EB44="Yes"),OFFSET('Hygiene Data'!$G$8,0,10*ROW('Hygiene Data'!G38)),IF(AND(ISNUMBER(OFFSET('Hygiene Data'!$G$8,0,10*ROW('Hygiene Data'!G38))),EB44="No",ISNUMBER(OFFSET('Hygiene Data'!$G$8,0,10*ROW('Hygiene Data'!G38)))),CONCATENATE("[",ROUND(OFFSET('Hygiene Data'!$G$8,0,10*ROW('Hygiene Data'!G38)),0),"]"),IF(AND(ISNUMBER(OFFSET('Hygiene Data'!$G$8,0,10*ROW('Hygiene Data'!G38))),EB44="",ISNUMBER(OFFSET('Hygiene Data'!$G$8,0,10*ROW('Hygiene Data'!G38)))),OFFSET('Hygiene Data'!$G$8,0,10*ROW('Hygiene Data'!G38)),NA())))</f>
        <v>#N/A</v>
      </c>
      <c r="BN44" s="121" t="e">
        <f ca="1">+IF(AND(ISNUMBER(OFFSET('Hygiene Data'!$G$10,0,10*ROW('Hygiene Data'!G38))),EC44="Yes"),OFFSET('Hygiene Data'!$G$10,0,10*ROW('Hygiene Data'!G38)),IF(AND(ISNUMBER(OFFSET('Hygiene Data'!$G$10,0,10*ROW('Hygiene Data'!G38))),EC44="No",ISNUMBER(OFFSET('Hygiene Data'!$G$10,0,10*ROW('Hygiene Data'!G38)))),CONCATENATE("[",ROUND(OFFSET('Hygiene Data'!$G$10,0,10*ROW('Hygiene Data'!G38)),0),"]"),IF(AND(ISNUMBER(OFFSET('Hygiene Data'!$G$10,0,10*ROW('Hygiene Data'!G38))),EC44="",ISNUMBER(OFFSET('Hygiene Data'!$G$10,0,10*ROW('Hygiene Data'!G38)))),OFFSET('Hygiene Data'!$G$10,0,10*ROW('Hygiene Data'!G38)),NA())))</f>
        <v>#N/A</v>
      </c>
      <c r="BO44" s="121" t="e">
        <f ca="1">+IF(AND(ISNUMBER(OFFSET('Hygiene Data'!$H$6,0,10*ROW('Hygiene Data'!H38))),ED44="Yes"),OFFSET('Hygiene Data'!$H$6,0,10*ROW('Hygiene Data'!H38)),IF(AND(ISNUMBER(OFFSET('Hygiene Data'!$H$6,0,10*ROW('Hygiene Data'!H38))),ED44="No",ISNUMBER(OFFSET('Hygiene Data'!$H$6,0,10*ROW('Hygiene Data'!H38)))),CONCATENATE("[",ROUND(OFFSET('Hygiene Data'!$H$6,0,10*ROW('Hygiene Data'!H38)),0),"]"),IF(AND(ISNUMBER(OFFSET('Hygiene Data'!$H$6,0,10*ROW('Hygiene Data'!H38))),ED44="",ISNUMBER(OFFSET('Hygiene Data'!$H$6,0,10*ROW('Hygiene Data'!H38)))),OFFSET('Hygiene Data'!$H$6,0,10*ROW('Hygiene Data'!H38)),NA())))</f>
        <v>#N/A</v>
      </c>
      <c r="BP44" s="121" t="e">
        <f ca="1">+IF(AND(ISNUMBER(OFFSET('Hygiene Data'!$H$8,0,10*ROW('Hygiene Data'!H38))),EE44="Yes"),OFFSET('Hygiene Data'!$H$8,0,10*ROW('Hygiene Data'!H38)),IF(AND(ISNUMBER(OFFSET('Hygiene Data'!$H$8,0,10*ROW('Hygiene Data'!H38))),EE44="No",ISNUMBER(OFFSET('Hygiene Data'!$H$8,0,10*ROW('Hygiene Data'!H38)))),CONCATENATE("[",ROUND(OFFSET('Hygiene Data'!$H$8,0,10*ROW('Hygiene Data'!H38)),0),"]"),IF(AND(ISNUMBER(OFFSET('Hygiene Data'!$H$8,0,10*ROW('Hygiene Data'!H38))),EE44="",ISNUMBER(OFFSET('Hygiene Data'!$H$8,0,10*ROW('Hygiene Data'!H38)))),OFFSET('Hygiene Data'!$H$8,0,10*ROW('Hygiene Data'!H38)),NA())))</f>
        <v>#N/A</v>
      </c>
      <c r="BQ44" s="121" t="e">
        <f ca="1">+IF(AND(ISNUMBER(OFFSET('Hygiene Data'!$H$10,0,10*ROW('Hygiene Data'!H38))),EF44="Yes"),OFFSET('Hygiene Data'!$H$10,0,10*ROW('Hygiene Data'!H38)),IF(AND(ISNUMBER(OFFSET('Hygiene Data'!$H$10,0,10*ROW('Hygiene Data'!H38))),EF44="No",ISNUMBER(OFFSET('Hygiene Data'!$H$10,0,10*ROW('Hygiene Data'!H38)))),CONCATENATE("[",ROUND(OFFSET('Hygiene Data'!$H$10,0,10*ROW('Hygiene Data'!H38)),0),"]"),IF(AND(ISNUMBER(OFFSET('Hygiene Data'!$H$10,0,10*ROW('Hygiene Data'!H38))),EF44="",ISNUMBER(OFFSET('Hygiene Data'!$H$10,0,10*ROW('Hygiene Data'!H38)))),OFFSET('Hygiene Data'!$H$10,0,10*ROW('Hygiene Data'!H38)),NA())))</f>
        <v>#N/A</v>
      </c>
      <c r="BS44" s="28" t="str">
        <f ca="1">+IF(OFFSET('Water Data'!$C$28,0,10*ROW('Water Data'!C38))="","",OFFSET('Water Data'!$C$28,0,10*ROW('Water Data'!C38)))</f>
        <v/>
      </c>
      <c r="BT44" s="28" t="str">
        <f ca="1">+IF(OFFSET('Water Data'!$C$29,0,10*ROW('Water Data'!C38))="","",OFFSET('Water Data'!$C$29,0,10*ROW('Water Data'!C38)))</f>
        <v/>
      </c>
      <c r="BU44" s="28" t="str">
        <f ca="1">+IF(OFFSET('Water Data'!$C$30,0,10*ROW('Water Data'!C38))="","",OFFSET('Water Data'!$C$30,0,10*ROW('Water Data'!C38)))</f>
        <v/>
      </c>
      <c r="BV44" s="28" t="str">
        <f ca="1">+IF(OFFSET('Water Data'!$D$28,0,10*ROW('Water Data'!D38))="","",OFFSET('Water Data'!$D$28,0,10*ROW('Water Data'!D38)))</f>
        <v/>
      </c>
      <c r="BW44" s="28" t="str">
        <f ca="1">+IF(OFFSET('Water Data'!$D$29,0,10*ROW('Water Data'!D38))="","",OFFSET('Water Data'!$D$29,0,10*ROW('Water Data'!D38)))</f>
        <v/>
      </c>
      <c r="BX44" s="28" t="str">
        <f ca="1">+IF(OFFSET('Water Data'!$D$30,0,10*ROW('Water Data'!D38))="","",OFFSET('Water Data'!$D$30,0,10*ROW('Water Data'!D38)))</f>
        <v/>
      </c>
      <c r="BY44" s="28" t="str">
        <f ca="1">+IF(OFFSET('Water Data'!$E$28,0,10*ROW('Water Data'!E38))="","",OFFSET('Water Data'!$E$28,0,10*ROW('Water Data'!E38)))</f>
        <v/>
      </c>
      <c r="BZ44" s="28" t="str">
        <f ca="1">+IF(OFFSET('Water Data'!$E$29,0,10*ROW('Water Data'!E38))="","",OFFSET('Water Data'!$E$29,0,10*ROW('Water Data'!E38)))</f>
        <v/>
      </c>
      <c r="CA44" s="28" t="str">
        <f ca="1">+IF(OFFSET('Water Data'!$E$30,0,10*ROW('Water Data'!E38))="","",OFFSET('Water Data'!$E$30,0,10*ROW('Water Data'!E38)))</f>
        <v/>
      </c>
      <c r="CB44" s="28" t="str">
        <f ca="1">+IF(OFFSET('Water Data'!$F$28,0,10*ROW('Water Data'!F38))="","",OFFSET('Water Data'!$F$28,0,10*ROW('Water Data'!F38)))</f>
        <v/>
      </c>
      <c r="CC44" s="28" t="str">
        <f ca="1">+IF(OFFSET('Water Data'!$F$29,0,10*ROW('Water Data'!F38))="","",OFFSET('Water Data'!$F$29,0,10*ROW('Water Data'!F38)))</f>
        <v/>
      </c>
      <c r="CD44" s="28" t="str">
        <f ca="1">+IF(OFFSET('Water Data'!$F$30,0,10*ROW('Water Data'!F38))="","",OFFSET('Water Data'!$F$30,0,10*ROW('Water Data'!F38)))</f>
        <v/>
      </c>
      <c r="CE44" s="28" t="str">
        <f ca="1">+IF(OFFSET('Water Data'!$G$28,0,10*ROW('Water Data'!G38))="","",OFFSET('Water Data'!$G$28,0,10*ROW('Water Data'!G38)))</f>
        <v/>
      </c>
      <c r="CF44" s="28" t="str">
        <f ca="1">+IF(OFFSET('Water Data'!$G$29,0,10*ROW('Water Data'!G38))="","",OFFSET('Water Data'!$G$29,0,10*ROW('Water Data'!G38)))</f>
        <v/>
      </c>
      <c r="CG44" s="28" t="str">
        <f ca="1">+IF(OFFSET('Water Data'!$G$30,0,10*ROW('Water Data'!G38))="","",OFFSET('Water Data'!$G$30,0,10*ROW('Water Data'!G38)))</f>
        <v/>
      </c>
      <c r="CH44" s="28" t="str">
        <f ca="1">+IF(OFFSET('Water Data'!$H$28,0,10*ROW('Water Data'!H38))="","",OFFSET('Water Data'!$H$28,0,10*ROW('Water Data'!H38)))</f>
        <v/>
      </c>
      <c r="CI44" s="28" t="str">
        <f ca="1">+IF(OFFSET('Water Data'!$H$29,0,10*ROW('Water Data'!H38))="","",OFFSET('Water Data'!$H$29,0,10*ROW('Water Data'!H38)))</f>
        <v/>
      </c>
      <c r="CJ44" s="28" t="str">
        <f ca="1">+IF(OFFSET('Water Data'!$H$30,0,10*ROW('Water Data'!H38))="","",OFFSET('Water Data'!$H$30,0,10*ROW('Water Data'!H38)))</f>
        <v/>
      </c>
      <c r="CK44" s="28" t="str">
        <f ca="1">+IF(OFFSET('Sanitation Data'!$C$29,0,10*ROW('Sanitation Data'!C38))="","",OFFSET('Sanitation Data'!$C$29,0,10*ROW('Sanitation Data'!C38)))</f>
        <v/>
      </c>
      <c r="CL44" s="28" t="str">
        <f ca="1">+IF(OFFSET('Sanitation Data'!$C$30,0,10*ROW('Sanitation Data'!C38))="","",OFFSET('Sanitation Data'!$C$30,0,10*ROW('Sanitation Data'!C38)))</f>
        <v/>
      </c>
      <c r="CM44" s="28" t="str">
        <f ca="1">+IF(OFFSET('Sanitation Data'!$C$31,0,10*ROW('Sanitation Data'!C38))="","",OFFSET('Sanitation Data'!$C$31,0,10*ROW('Sanitation Data'!C38)))</f>
        <v/>
      </c>
      <c r="CN44" s="28" t="str">
        <f ca="1">+IF(OFFSET('Sanitation Data'!$C$32,0,10*ROW('Sanitation Data'!C38))="","",OFFSET('Sanitation Data'!$C$32,0,10*ROW('Sanitation Data'!C38)))</f>
        <v/>
      </c>
      <c r="CO44" s="28" t="str">
        <f ca="1">+IF(OFFSET('Sanitation Data'!$C$33,0,10*ROW('Sanitation Data'!C38))="","",OFFSET('Sanitation Data'!$C$33,0,10*ROW('Sanitation Data'!C38)))</f>
        <v/>
      </c>
      <c r="CP44" s="28" t="str">
        <f ca="1">+IF(OFFSET('Sanitation Data'!$D$29,0,10*ROW('Sanitation Data'!D38))="","",OFFSET('Sanitation Data'!$D$29,0,10*ROW('Sanitation Data'!D38)))</f>
        <v/>
      </c>
      <c r="CQ44" s="28" t="str">
        <f ca="1">+IF(OFFSET('Sanitation Data'!$D$30,0,10*ROW('Sanitation Data'!D38))="","",OFFSET('Sanitation Data'!$D$30,0,10*ROW('Sanitation Data'!D38)))</f>
        <v/>
      </c>
      <c r="CR44" s="28" t="str">
        <f ca="1">+IF(OFFSET('Sanitation Data'!$D$31,0,10*ROW('Sanitation Data'!D38))="","",OFFSET('Sanitation Data'!$D$31,0,10*ROW('Sanitation Data'!D38)))</f>
        <v/>
      </c>
      <c r="CS44" s="28" t="str">
        <f ca="1">+IF(OFFSET('Sanitation Data'!$D$32,0,10*ROW('Sanitation Data'!D38))="","",OFFSET('Sanitation Data'!$D$32,0,10*ROW('Sanitation Data'!D38)))</f>
        <v/>
      </c>
      <c r="CT44" s="28" t="str">
        <f ca="1">+IF(OFFSET('Sanitation Data'!$D$33,0,10*ROW('Sanitation Data'!D38))="","",OFFSET('Sanitation Data'!$D$33,0,10*ROW('Sanitation Data'!D38)))</f>
        <v/>
      </c>
      <c r="CU44" s="28" t="str">
        <f ca="1">+IF(OFFSET('Sanitation Data'!$E$29,0,10*ROW('Sanitation Data'!E38))="","",OFFSET('Sanitation Data'!$E$29,0,10*ROW('Sanitation Data'!E38)))</f>
        <v/>
      </c>
      <c r="CV44" s="28" t="str">
        <f ca="1">+IF(OFFSET('Sanitation Data'!$E$30,0,10*ROW('Sanitation Data'!E38))="","",OFFSET('Sanitation Data'!$E$30,0,10*ROW('Sanitation Data'!E38)))</f>
        <v/>
      </c>
      <c r="CW44" s="28" t="str">
        <f ca="1">+IF(OFFSET('Sanitation Data'!$E$31,0,10*ROW('Sanitation Data'!E38))="","",OFFSET('Sanitation Data'!$E$31,0,10*ROW('Sanitation Data'!E38)))</f>
        <v/>
      </c>
      <c r="CX44" s="28" t="str">
        <f ca="1">+IF(OFFSET('Sanitation Data'!$E$32,0,10*ROW('Sanitation Data'!E38))="","",OFFSET('Sanitation Data'!$E$32,0,10*ROW('Sanitation Data'!E38)))</f>
        <v/>
      </c>
      <c r="CY44" s="28" t="str">
        <f ca="1">+IF(OFFSET('Sanitation Data'!$E$33,0,10*ROW('Sanitation Data'!E38))="","",OFFSET('Sanitation Data'!$E$33,0,10*ROW('Sanitation Data'!E38)))</f>
        <v/>
      </c>
      <c r="CZ44" s="28" t="str">
        <f ca="1">+IF(OFFSET('Sanitation Data'!$F$29,0,10*ROW('Sanitation Data'!F38))="","",OFFSET('Sanitation Data'!$F$29,0,10*ROW('Sanitation Data'!F38)))</f>
        <v/>
      </c>
      <c r="DA44" s="28" t="str">
        <f ca="1">+IF(OFFSET('Sanitation Data'!$F$30,0,10*ROW('Sanitation Data'!F38))="","",OFFSET('Sanitation Data'!$F$30,0,10*ROW('Sanitation Data'!F38)))</f>
        <v/>
      </c>
      <c r="DB44" s="28" t="str">
        <f ca="1">+IF(OFFSET('Sanitation Data'!$F$31,0,10*ROW('Sanitation Data'!F38))="","",OFFSET('Sanitation Data'!$F$31,0,10*ROW('Sanitation Data'!F38)))</f>
        <v/>
      </c>
      <c r="DC44" s="28" t="str">
        <f ca="1">+IF(OFFSET('Sanitation Data'!$F$32,0,10*ROW('Sanitation Data'!F38))="","",OFFSET('Sanitation Data'!$F$32,0,10*ROW('Sanitation Data'!F38)))</f>
        <v/>
      </c>
      <c r="DD44" s="28" t="str">
        <f ca="1">+IF(OFFSET('Sanitation Data'!$F$33,0,10*ROW('Sanitation Data'!F38))="","",OFFSET('Sanitation Data'!$F$33,0,10*ROW('Sanitation Data'!F38)))</f>
        <v/>
      </c>
      <c r="DE44" s="28" t="str">
        <f ca="1">+IF(OFFSET('Sanitation Data'!$G$29,0,10*ROW('Sanitation Data'!G38))="","",OFFSET('Sanitation Data'!$G$29,0,10*ROW('Sanitation Data'!G38)))</f>
        <v/>
      </c>
      <c r="DF44" s="28" t="str">
        <f ca="1">+IF(OFFSET('Sanitation Data'!$G$30,0,10*ROW('Sanitation Data'!G38))="","",OFFSET('Sanitation Data'!$G$30,0,10*ROW('Sanitation Data'!G38)))</f>
        <v/>
      </c>
      <c r="DG44" s="28" t="str">
        <f ca="1">+IF(OFFSET('Sanitation Data'!$G$31,0,10*ROW('Sanitation Data'!G38))="","",OFFSET('Sanitation Data'!$G$31,0,10*ROW('Sanitation Data'!G38)))</f>
        <v/>
      </c>
      <c r="DH44" s="28" t="str">
        <f ca="1">+IF(OFFSET('Sanitation Data'!$G$32,0,10*ROW('Sanitation Data'!G38))="","",OFFSET('Sanitation Data'!$G$32,0,10*ROW('Sanitation Data'!G38)))</f>
        <v/>
      </c>
      <c r="DI44" s="28" t="str">
        <f ca="1">+IF(OFFSET('Sanitation Data'!$G$33,0,10*ROW('Sanitation Data'!G38))="","",OFFSET('Sanitation Data'!$G$33,0,10*ROW('Sanitation Data'!G38)))</f>
        <v/>
      </c>
      <c r="DJ44" s="28" t="str">
        <f ca="1">+IF(OFFSET('Sanitation Data'!$H$29,0,10*ROW('Sanitation Data'!H38))="","",OFFSET('Sanitation Data'!$H$29,0,10*ROW('Sanitation Data'!H38)))</f>
        <v/>
      </c>
      <c r="DK44" s="28" t="str">
        <f ca="1">+IF(OFFSET('Sanitation Data'!$H$30,0,10*ROW('Sanitation Data'!H38))="","",OFFSET('Sanitation Data'!$H$30,0,10*ROW('Sanitation Data'!H38)))</f>
        <v/>
      </c>
      <c r="DL44" s="28" t="str">
        <f ca="1">+IF(OFFSET('Sanitation Data'!$H$31,0,10*ROW('Sanitation Data'!H38))="","",OFFSET('Sanitation Data'!$H$31,0,10*ROW('Sanitation Data'!H38)))</f>
        <v/>
      </c>
      <c r="DM44" s="28" t="str">
        <f ca="1">+IF(OFFSET('Sanitation Data'!$H$32,0,10*ROW('Sanitation Data'!H38))="","",OFFSET('Sanitation Data'!$H$32,0,10*ROW('Sanitation Data'!H38)))</f>
        <v/>
      </c>
      <c r="DN44" s="28" t="str">
        <f ca="1">+IF(OFFSET('Sanitation Data'!$H$33,0,10*ROW('Sanitation Data'!H38))="","",OFFSET('Sanitation Data'!$H$33,0,10*ROW('Sanitation Data'!H38)))</f>
        <v/>
      </c>
      <c r="DO44" s="28" t="str">
        <f ca="1">+IF(OFFSET('Hygiene Data'!$C$12,0,10*ROW('Hygiene Data'!C38))="","",OFFSET('Hygiene Data'!$C$12,0,10*ROW('Hygiene Data'!C38)))</f>
        <v/>
      </c>
      <c r="DP44" s="28" t="str">
        <f ca="1">+IF(OFFSET('Hygiene Data'!$C$13,0,10*ROW('Hygiene Data'!C38))="","",OFFSET('Hygiene Data'!$C$13,0,10*ROW('Hygiene Data'!C38)))</f>
        <v/>
      </c>
      <c r="DQ44" s="28" t="str">
        <f ca="1">+IF(OFFSET('Hygiene Data'!$C$14,0,10*ROW('Hygiene Data'!C38))="","",OFFSET('Hygiene Data'!$C$14,0,10*ROW('Hygiene Data'!C38)))</f>
        <v/>
      </c>
      <c r="DR44" s="28" t="str">
        <f ca="1">+IF(OFFSET('Hygiene Data'!$D$12,0,10*ROW('Hygiene Data'!D38))="","",OFFSET('Hygiene Data'!$D$12,0,10*ROW('Hygiene Data'!D38)))</f>
        <v/>
      </c>
      <c r="DS44" s="28" t="str">
        <f ca="1">+IF(OFFSET('Hygiene Data'!$D$13,0,10*ROW('Hygiene Data'!D38))="","",OFFSET('Hygiene Data'!$D$13,0,10*ROW('Hygiene Data'!D38)))</f>
        <v/>
      </c>
      <c r="DT44" s="28" t="str">
        <f ca="1">+IF(OFFSET('Hygiene Data'!$D$14,0,10*ROW('Hygiene Data'!D38))="","",OFFSET('Hygiene Data'!$D$14,0,10*ROW('Hygiene Data'!D38)))</f>
        <v/>
      </c>
      <c r="DU44" s="28" t="str">
        <f ca="1">+IF(OFFSET('Hygiene Data'!$E$12,0,10*ROW('Hygiene Data'!E38))="","",OFFSET('Hygiene Data'!$E$12,0,10*ROW('Hygiene Data'!E38)))</f>
        <v/>
      </c>
      <c r="DV44" s="28" t="str">
        <f ca="1">+IF(OFFSET('Hygiene Data'!$E$13,0,10*ROW('Hygiene Data'!E38))="","",OFFSET('Hygiene Data'!$E$13,0,10*ROW('Hygiene Data'!E38)))</f>
        <v/>
      </c>
      <c r="DW44" s="28" t="str">
        <f ca="1">+IF(OFFSET('Hygiene Data'!$E$14,0,10*ROW('Hygiene Data'!E38))="","",OFFSET('Hygiene Data'!$E$14,0,10*ROW('Hygiene Data'!E38)))</f>
        <v/>
      </c>
      <c r="DX44" s="28" t="str">
        <f ca="1">+IF(OFFSET('Hygiene Data'!$F$12,0,10*ROW('Hygiene Data'!F38))="","",OFFSET('Hygiene Data'!$F$12,0,10*ROW('Hygiene Data'!F38)))</f>
        <v/>
      </c>
      <c r="DY44" s="28" t="str">
        <f ca="1">+IF(OFFSET('Hygiene Data'!$F$13,0,10*ROW('Hygiene Data'!F38))="","",OFFSET('Hygiene Data'!$F$13,0,10*ROW('Hygiene Data'!F38)))</f>
        <v/>
      </c>
      <c r="DZ44" s="28" t="str">
        <f ca="1">+IF(OFFSET('Hygiene Data'!$F$14,0,10*ROW('Hygiene Data'!F38))="","",OFFSET('Hygiene Data'!$F$14,0,10*ROW('Hygiene Data'!F38)))</f>
        <v/>
      </c>
      <c r="EA44" s="28" t="str">
        <f ca="1">+IF(OFFSET('Hygiene Data'!$G$12,0,10*ROW('Hygiene Data'!G38))="","",OFFSET('Hygiene Data'!$G$12,0,10*ROW('Hygiene Data'!G38)))</f>
        <v/>
      </c>
      <c r="EB44" s="28" t="str">
        <f ca="1">+IF(OFFSET('Hygiene Data'!$G$13,0,10*ROW('Hygiene Data'!G38))="","",OFFSET('Hygiene Data'!$G$13,0,10*ROW('Hygiene Data'!G38)))</f>
        <v/>
      </c>
      <c r="EC44" s="28" t="str">
        <f ca="1">+IF(OFFSET('Hygiene Data'!$G$14,0,10*ROW('Hygiene Data'!G38))="","",OFFSET('Hygiene Data'!$G$14,0,10*ROW('Hygiene Data'!G38)))</f>
        <v/>
      </c>
      <c r="ED44" s="28" t="str">
        <f ca="1">+IF(OFFSET('Hygiene Data'!$H$12,0,10*ROW('Hygiene Data'!H38))="","",OFFSET('Hygiene Data'!$H$12,0,10*ROW('Hygiene Data'!H38)))</f>
        <v/>
      </c>
      <c r="EE44" s="28" t="str">
        <f ca="1">+IF(OFFSET('Hygiene Data'!$H$13,0,10*ROW('Hygiene Data'!H38))="","",OFFSET('Hygiene Data'!$H$13,0,10*ROW('Hygiene Data'!H38)))</f>
        <v/>
      </c>
      <c r="EF44" s="28" t="str">
        <f ca="1">+IF(OFFSET('Hygiene Data'!$H$14,0,10*ROW('Hygiene Data'!H38))="","",OFFSET('Hygiene Data'!$H$14,0,10*ROW('Hygiene Data'!H38)))</f>
        <v/>
      </c>
    </row>
    <row r="45" spans="1:136" x14ac:dyDescent="0.2">
      <c r="A45" s="44" t="str">
        <f ca="1">+IF(OFFSET('Water Data'!$B$1,0,10*ROW('Water Data'!B42))="","",OFFSET('Water Data'!$B$1,0,10*ROW('Water Data'!B42)))</f>
        <v/>
      </c>
      <c r="B45" s="44" t="str">
        <f ca="1">+IF(OFFSET('Water Data'!$A$3,0,10*ROW('Water Data'!A42))="","",OFFSET('Water Data'!$A$3,0,10*ROW('Water Data'!A42)))</f>
        <v/>
      </c>
      <c r="C45" s="44" t="str">
        <f ca="1">+IF(OFFSET('Water Data'!$C$3,0,10*ROW('Water Data'!C42))="","",OFFSET('Water Data'!$C$3,0,10*ROW('Water Data'!C42)))</f>
        <v/>
      </c>
      <c r="D45" s="119" t="e">
        <f ca="1">+IF(AND(ISNUMBER(OFFSET('Water Data'!$C$5,0,10*ROW('Water Data'!C39))),BS45="Yes"),100-OFFSET('Water Data'!$C$5,0,10*ROW('Water Data'!C39)),IF(AND(ISNUMBER(OFFSET('Water Data'!$C$5,0,10*ROW('Water Data'!C39))),BS45="No",ISNUMBER(OFFSET('Water Data'!$C$5,0,10*ROW('Water Data'!C39)))),CONCATENATE("[",ROUND(100-OFFSET('Water Data'!$C$5,0,10*ROW('Water Data'!C39)),0),"]"),IF(AND(ISNUMBER(OFFSET('Water Data'!$C$5,0,10*ROW('Water Data'!C39))),BS45="",ISNUMBER(OFFSET('Water Data'!$C$5,0,10*ROW('Water Data'!C39)))),100-OFFSET('Water Data'!$C$5,0,10*ROW('Water Data'!C39)),NA())))</f>
        <v>#N/A</v>
      </c>
      <c r="E45" s="119" t="e">
        <f ca="1">+IF(AND(ISNUMBER(OFFSET('Water Data'!$C$7,0,10*ROW('Water Data'!D39))),BT45="Yes"),OFFSET('Water Data'!$C$7,0,10*ROW('Water Data'!C39)),IF(AND(ISNUMBER(OFFSET('Water Data'!$C$7,0,10*ROW('Water Data'!C39))),BT45="No",ISNUMBER(OFFSET('Water Data'!$C$7,0,10*ROW('Water Data'!C39)))),CONCATENATE("[",ROUND(OFFSET('Water Data'!$C$7,0,10*ROW('Water Data'!C39)),0),"]"),IF(AND(ISNUMBER(OFFSET('Water Data'!$C$7,0,10*ROW('Water Data'!C39))),BT45="",ISNUMBER(OFFSET('Water Data'!$C$7,0,10*ROW('Water Data'!C39)))),OFFSET('Water Data'!$C$7,0,10*ROW('Water Data'!C39)),NA())))</f>
        <v>#N/A</v>
      </c>
      <c r="F45" s="119" t="e">
        <f ca="1">+IF(AND(ISNUMBER(OFFSET('Water Data'!$C$10,0,10*ROW('Water Data'!C39))),BU45="Yes"),OFFSET('Water Data'!$C$10,0,10*ROW('Water Data'!C39)),IF(AND(ISNUMBER(OFFSET('Water Data'!$C$10,0,10*ROW('Water Data'!C39))),BU45="No",ISNUMBER(OFFSET('Water Data'!$C$10,0,10*ROW('Water Data'!C39)))),CONCATENATE("[",ROUND(OFFSET('Water Data'!$C$10,0,10*ROW('Water Data'!C39)),0),"]"),IF(AND(ISNUMBER(OFFSET('Water Data'!$C$10,0,10*ROW('Water Data'!C39))),BU45="",ISNUMBER(OFFSET('Water Data'!$C$10,0,10*ROW('Water Data'!C39)))),OFFSET('Water Data'!$C$10,0,10*ROW('Water Data'!C39)),NA())))</f>
        <v>#N/A</v>
      </c>
      <c r="G45" s="119" t="e">
        <f ca="1">+IF(AND(ISNUMBER(OFFSET('Water Data'!$D$5,0,10*ROW('Water Data'!D39))),BV45="Yes"),100-OFFSET('Water Data'!$D$5,0,10*ROW('Water Data'!D39)),IF(AND(ISNUMBER(OFFSET('Water Data'!$D$5,0,10*ROW('Water Data'!D39))),BV45="No",ISNUMBER(OFFSET('Water Data'!$D$5,0,10*ROW('Water Data'!D39)))),CONCATENATE("[",ROUND(100-OFFSET('Water Data'!$D$5,0,10*ROW('Water Data'!D39)),0),"]"),IF(AND(ISNUMBER(OFFSET('Water Data'!$D$5,0,10*ROW('Water Data'!D39))),BV45="",ISNUMBER(OFFSET('Water Data'!$D$5,0,10*ROW('Water Data'!D39)))),100-OFFSET('Water Data'!$D$5,0,10*ROW('Water Data'!D39)),NA())))</f>
        <v>#N/A</v>
      </c>
      <c r="H45" s="119" t="e">
        <f ca="1">+IF(AND(ISNUMBER(OFFSET('Water Data'!$D$7,0,10*ROW('Water Data'!D39))),BW45="Yes"),OFFSET('Water Data'!$D$7,0,10*ROW('Water Data'!D39)),IF(AND(ISNUMBER(OFFSET('Water Data'!$D$7,0,10*ROW('Water Data'!D39))),BW45="No",ISNUMBER(OFFSET('Water Data'!$D$7,0,10*ROW('Water Data'!D39)))),CONCATENATE("[",ROUND(OFFSET('Water Data'!$C$7,0,10*ROW('Water Data'!D39)),0),"]"),IF(AND(ISNUMBER(OFFSET('Water Data'!$D$7,0,10*ROW('Water Data'!D39))),BW45="",ISNUMBER(OFFSET('Water Data'!$D$7,0,10*ROW('Water Data'!D39)))),OFFSET('Water Data'!$D$7,0,10*ROW('Water Data'!D39)),NA())))</f>
        <v>#N/A</v>
      </c>
      <c r="I45" s="119" t="e">
        <f ca="1">+IF(AND(ISNUMBER(OFFSET('Water Data'!$D$10,0,10*ROW('Water Data'!D39))),BX45="Yes"),OFFSET('Water Data'!$D$10,0,10*ROW('Water Data'!D39)),IF(AND(ISNUMBER(OFFSET('Water Data'!$D$10,0,10*ROW('Water Data'!D39))),BX45="No",ISNUMBER(OFFSET('Water Data'!$D$10,0,10*ROW('Water Data'!D39)))),CONCATENATE("[",ROUND(OFFSET('Water Data'!$D$10,0,10*ROW('Water Data'!D39)),0),"]"),IF(AND(ISNUMBER(OFFSET('Water Data'!$D$10,0,10*ROW('Water Data'!D39))),BX45="",ISNUMBER(OFFSET('Water Data'!$D$10,0,10*ROW('Water Data'!D39)))),OFFSET('Water Data'!$D$10,0,10*ROW('Water Data'!D39)),NA())))</f>
        <v>#N/A</v>
      </c>
      <c r="J45" s="119" t="e">
        <f ca="1">+IF(AND(ISNUMBER(OFFSET('Water Data'!$E$5,0,10*ROW('Water Data'!E39))),BY45="Yes"),100-OFFSET('Water Data'!$E$5,0,10*ROW('Water Data'!E39)),IF(AND(ISNUMBER(OFFSET('Water Data'!$E$5,0,10*ROW('Water Data'!E39))),BY45="No",ISNUMBER(OFFSET('Water Data'!$E$5,0,10*ROW('Water Data'!E39)))),CONCATENATE("[",ROUND(100-OFFSET('Water Data'!$E$5,0,10*ROW('Water Data'!E39)),0),"]"),IF(AND(ISNUMBER(OFFSET('Water Data'!$E$5,0,10*ROW('Water Data'!E39))),BY45="",ISNUMBER(OFFSET('Water Data'!$E$5,0,10*ROW('Water Data'!E39)))),100-OFFSET('Water Data'!$E$5,0,10*ROW('Water Data'!E39)),NA())))</f>
        <v>#N/A</v>
      </c>
      <c r="K45" s="119" t="e">
        <f ca="1">+IF(AND(ISNUMBER(OFFSET('Water Data'!$E$7,0,10*ROW('Water Data'!E39))),BZ45="Yes"),OFFSET('Water Data'!$E$7,0,10*ROW('Water Data'!E39)),IF(AND(ISNUMBER(OFFSET('Water Data'!$E$7,0,10*ROW('Water Data'!E39))),BZ45="No",ISNUMBER(OFFSET('Water Data'!$E$7,0,10*ROW('Water Data'!E39)))),CONCATENATE("[",ROUND(OFFSET('Water Data'!$E$7,0,10*ROW('Water Data'!E39)),0),"]"),IF(AND(ISNUMBER(OFFSET('Water Data'!$E$7,0,10*ROW('Water Data'!E39))),BZ45="",ISNUMBER(OFFSET('Water Data'!$E$7,0,10*ROW('Water Data'!E39)))),OFFSET('Water Data'!$E$7,0,10*ROW('Water Data'!E39)),NA())))</f>
        <v>#N/A</v>
      </c>
      <c r="L45" s="119" t="e">
        <f ca="1">+IF(AND(ISNUMBER(OFFSET('Water Data'!$E$10,0,10*ROW('Water Data'!E39))),CA45="Yes"),OFFSET('Water Data'!$E$10,0,10*ROW('Water Data'!E39)),IF(AND(ISNUMBER(OFFSET('Water Data'!$E$10,0,10*ROW('Water Data'!E39))),CA45="No",ISNUMBER(OFFSET('Water Data'!$E$10,0,10*ROW('Water Data'!E39)))),CONCATENATE("[",ROUND(OFFSET('Water Data'!$E$10,0,10*ROW('Water Data'!E39)),0),"]"),IF(AND(ISNUMBER(OFFSET('Water Data'!$E$10,0,10*ROW('Water Data'!E39))),CA45="",ISNUMBER(OFFSET('Water Data'!$E$10,0,10*ROW('Water Data'!E39)))),OFFSET('Water Data'!$E$10,0,10*ROW('Water Data'!E39)),NA())))</f>
        <v>#N/A</v>
      </c>
      <c r="M45" s="119" t="e">
        <f ca="1">+IF(AND(ISNUMBER(OFFSET('Water Data'!$F$5,0,10*ROW('Water Data'!F39))),CB45="Yes"),100-OFFSET('Water Data'!$F$5,0,10*ROW('Water Data'!F39)),IF(AND(ISNUMBER(OFFSET('Water Data'!$F$5,0,10*ROW('Water Data'!F39))),CB45="No",ISNUMBER(OFFSET('Water Data'!$F$5,0,10*ROW('Water Data'!F39)))),CONCATENATE("[",ROUND(100-OFFSET('Water Data'!$F$5,0,10*ROW('Water Data'!F39)),0),"]"),IF(AND(ISNUMBER(OFFSET('Water Data'!$F$5,0,10*ROW('Water Data'!F39))),CB45="",ISNUMBER(OFFSET('Water Data'!$F$5,0,10*ROW('Water Data'!F39)))),100-OFFSET('Water Data'!$F$5,0,10*ROW('Water Data'!F39)),NA())))</f>
        <v>#N/A</v>
      </c>
      <c r="N45" s="119" t="e">
        <f ca="1">+IF(AND(ISNUMBER(OFFSET('Water Data'!$F$7,0,10*ROW('Water Data'!F39))),CC45="Yes"),OFFSET('Water Data'!$F$7,0,10*ROW('Water Data'!F39)),IF(AND(ISNUMBER(OFFSET('Water Data'!$F$7,0,10*ROW('Water Data'!F39))),CC45="No",ISNUMBER(OFFSET('Water Data'!$F$7,0,10*ROW('Water Data'!F39)))),CONCATENATE("[",ROUND(OFFSET('Water Data'!$F$7,0,10*ROW('Water Data'!F39)),0),"]"),IF(AND(ISNUMBER(OFFSET('Water Data'!$F$7,0,10*ROW('Water Data'!F39))),CC45="",ISNUMBER(OFFSET('Water Data'!$F$7,0,10*ROW('Water Data'!F39)))),OFFSET('Water Data'!$F$7,0,10*ROW('Water Data'!F39)),NA())))</f>
        <v>#N/A</v>
      </c>
      <c r="O45" s="119" t="e">
        <f ca="1">+IF(AND(ISNUMBER(OFFSET('Water Data'!$F$10,0,10*ROW('Water Data'!F39))),CD45="Yes"),OFFSET('Water Data'!$F$10,0,10*ROW('Water Data'!F39)),IF(AND(ISNUMBER(OFFSET('Water Data'!$F$10,0,10*ROW('Water Data'!F39))),CD45="No",ISNUMBER(OFFSET('Water Data'!$F$10,0,10*ROW('Water Data'!F39)))),CONCATENATE("[",ROUND(OFFSET('Water Data'!$F$10,0,10*ROW('Water Data'!F39)),0),"]"),IF(AND(ISNUMBER(OFFSET('Water Data'!$F$10,0,10*ROW('Water Data'!F39))),CD45="",ISNUMBER(OFFSET('Water Data'!$F$10,0,10*ROW('Water Data'!F39)))),OFFSET('Water Data'!$F$10,0,10*ROW('Water Data'!F39)),NA())))</f>
        <v>#N/A</v>
      </c>
      <c r="P45" s="119" t="e">
        <f ca="1">+IF(AND(ISNUMBER(OFFSET('Water Data'!$G$5,0,10*ROW('Water Data'!G39))),CE45="Yes"),100-OFFSET('Water Data'!$G$5,0,10*ROW('Water Data'!G39)),IF(AND(ISNUMBER(OFFSET('Water Data'!$G$5,0,10*ROW('Water Data'!G39))),CE45="No",ISNUMBER(OFFSET('Water Data'!$G$5,0,10*ROW('Water Data'!G39)))),CONCATENATE("[",ROUND(100-OFFSET('Water Data'!$G$5,0,10*ROW('Water Data'!G39)),0),"]"),IF(AND(ISNUMBER(OFFSET('Water Data'!$G$5,0,10*ROW('Water Data'!G39))),CE45="",ISNUMBER(OFFSET('Water Data'!$G$5,0,10*ROW('Water Data'!G39)))),100-OFFSET('Water Data'!$G$5,0,10*ROW('Water Data'!G39)),NA())))</f>
        <v>#N/A</v>
      </c>
      <c r="Q45" s="119" t="e">
        <f ca="1">+IF(AND(ISNUMBER(OFFSET('Water Data'!$G$7,0,10*ROW('Water Data'!G39))),CF45="Yes"),OFFSET('Water Data'!$G$7,0,10*ROW('Water Data'!G39)),IF(AND(ISNUMBER(OFFSET('Water Data'!$G$7,0,10*ROW('Water Data'!G39))),CF45="No",ISNUMBER(OFFSET('Water Data'!$G$7,0,10*ROW('Water Data'!G39)))),CONCATENATE("[",ROUND(OFFSET('Water Data'!$G$7,0,10*ROW('Water Data'!G39)),0),"]"),IF(AND(ISNUMBER(OFFSET('Water Data'!$G$7,0,10*ROW('Water Data'!G39))),CF45="",ISNUMBER(OFFSET('Water Data'!$G$7,0,10*ROW('Water Data'!G39)))),OFFSET('Water Data'!$G$7,0,10*ROW('Water Data'!G39)),NA())))</f>
        <v>#N/A</v>
      </c>
      <c r="R45" s="119" t="e">
        <f ca="1">+IF(AND(ISNUMBER(OFFSET('Water Data'!$G$10,0,10*ROW('Water Data'!G39))),CG45="Yes"),OFFSET('Water Data'!$G$10,0,10*ROW('Water Data'!G39)),IF(AND(ISNUMBER(OFFSET('Water Data'!$G$10,0,10*ROW('Water Data'!G39))),CG45="No",ISNUMBER(OFFSET('Water Data'!$G$10,0,10*ROW('Water Data'!G39)))),CONCATENATE("[",ROUND(OFFSET('Water Data'!$G$10,0,10*ROW('Water Data'!G39)),0),"]"),IF(AND(ISNUMBER(OFFSET('Water Data'!$G$10,0,10*ROW('Water Data'!G39))),CG45="",ISNUMBER(OFFSET('Water Data'!$G$10,0,10*ROW('Water Data'!G39)))),OFFSET('Water Data'!$G$10,0,10*ROW('Water Data'!G39)),NA())))</f>
        <v>#N/A</v>
      </c>
      <c r="S45" s="119" t="e">
        <f ca="1">+IF(AND(ISNUMBER(OFFSET('Water Data'!$H$5,0,10*ROW('Water Data'!H39))),CH45="Yes"),100-OFFSET('Water Data'!$H$5,0,10*ROW('Water Data'!H39)),IF(AND(ISNUMBER(OFFSET('Water Data'!$H$5,0,10*ROW('Water Data'!H39))),CH45="No",ISNUMBER(OFFSET('Water Data'!$H$5,0,10*ROW('Water Data'!H39)))),CONCATENATE("[",ROUND(100-OFFSET('Water Data'!$H$5,0,10*ROW('Water Data'!H39)),0),"]"),IF(AND(ISNUMBER(OFFSET('Water Data'!$H$5,0,10*ROW('Water Data'!H39))),CH45="",ISNUMBER(OFFSET('Water Data'!$H$5,0,10*ROW('Water Data'!H39)))),100-OFFSET('Water Data'!$H$5,0,10*ROW('Water Data'!H39)),NA())))</f>
        <v>#N/A</v>
      </c>
      <c r="T45" s="119" t="e">
        <f ca="1">+IF(AND(ISNUMBER(OFFSET('Water Data'!$H$7,0,10*ROW('Water Data'!H39))),CI45="Yes"),OFFSET('Water Data'!$H$7,0,10*ROW('Water Data'!H39)),IF(AND(ISNUMBER(OFFSET('Water Data'!$H$7,0,10*ROW('Water Data'!H39))),CI45="No",ISNUMBER(OFFSET('Water Data'!$H$7,0,10*ROW('Water Data'!H39)))),CONCATENATE("[",ROUND(OFFSET('Water Data'!$H$7,0,10*ROW('Water Data'!H39)),0),"]"),IF(AND(ISNUMBER(OFFSET('Water Data'!$H$7,0,10*ROW('Water Data'!H39))),CI45="",ISNUMBER(OFFSET('Water Data'!$H$7,0,10*ROW('Water Data'!H39)))),OFFSET('Water Data'!$H$7,0,10*ROW('Water Data'!H39)),NA())))</f>
        <v>#N/A</v>
      </c>
      <c r="U45" s="119" t="e">
        <f ca="1">+IF(AND(ISNUMBER(OFFSET('Water Data'!$H$10,0,10*ROW('Water Data'!H39))),CJ45="Yes"),OFFSET('Water Data'!$H$10,0,10*ROW('Water Data'!H39)),IF(AND(ISNUMBER(OFFSET('Water Data'!$H$10,0,10*ROW('Water Data'!H39))),CJ45="No",ISNUMBER(OFFSET('Water Data'!$H$10,0,10*ROW('Water Data'!H39)))),CONCATENATE("[",ROUND(OFFSET('Water Data'!$H$10,0,10*ROW('Water Data'!H39)),0),"]"),IF(AND(ISNUMBER(OFFSET('Water Data'!$H$10,0,10*ROW('Water Data'!H39))),CJ45="",ISNUMBER(OFFSET('Water Data'!$H$10,0,10*ROW('Water Data'!H39)))),OFFSET('Water Data'!$H$10,0,10*ROW('Water Data'!H39)),NA())))</f>
        <v>#N/A</v>
      </c>
      <c r="V45" s="120" t="e">
        <f ca="1">+IF(AND(ISNUMBER(OFFSET('Sanitation Data'!$C$5,0,10*ROW('Sanitation Data'!C39))),CK45="Yes"),100-OFFSET('Sanitation Data'!$C$5,0,10*ROW('Sanitation Data'!C39)),IF(AND(ISNUMBER(OFFSET('Sanitation Data'!$C$5,0,10*ROW('Sanitation Data'!C39))),CK45="No",ISNUMBER(OFFSET('Sanitation Data'!$C$5,0,10*ROW('Sanitation Data'!C39)))),CONCATENATE("[",ROUND(100-OFFSET('Sanitation Data'!$C$5,0,10*ROW('Sanitation Data'!C39)),0),"]"),IF(AND(ISNUMBER(OFFSET('Sanitation Data'!$C$5,0,10*ROW('Sanitation Data'!C39))),CK45="",ISNUMBER(OFFSET('Sanitation Data'!$C$5,0,10*ROW('Sanitation Data'!C39)))),100-OFFSET('Sanitation Data'!$C$5,0,10*ROW('Sanitation Data'!C39)),NA())))</f>
        <v>#N/A</v>
      </c>
      <c r="W45" s="120" t="e">
        <f ca="1">+IF(AND(ISNUMBER(OFFSET('Sanitation Data'!$C$7,0,10*ROW('Sanitation Data'!C39))),CL45="Yes"),OFFSET('Sanitation Data'!$C$7,0,10*ROW('Sanitation Data'!C39)),IF(AND(ISNUMBER(OFFSET('Sanitation Data'!$C$7,0,10*ROW('Sanitation Data'!C39))),CL45="No",ISNUMBER(OFFSET('Sanitation Data'!$C$7,0,10*ROW('Sanitation Data'!C39)))),CONCATENATE("[",ROUND(OFFSET('Sanitation Data'!$C$7,0,10*ROW('Sanitation Data'!C39)),0),"]"),IF(AND(ISNUMBER(OFFSET('Sanitation Data'!$C$7,0,10*ROW('Sanitation Data'!C39))),CL45="",ISNUMBER(OFFSET('Sanitation Data'!$C$7,0,10*ROW('Sanitation Data'!C39)))),OFFSET('Sanitation Data'!$C$7,0,10*ROW('Sanitation Data'!C39)),NA())))</f>
        <v>#N/A</v>
      </c>
      <c r="X45" s="120" t="e">
        <f ca="1">+IF(AND(ISNUMBER(OFFSET('Sanitation Data'!$C$11,0,10*ROW('Sanitation Data'!C39))),CM45="Yes"),OFFSET('Sanitation Data'!$C$11,0,10*ROW('Sanitation Data'!C39)),IF(AND(ISNUMBER(OFFSET('Sanitation Data'!$C$11,0,10*ROW('Sanitation Data'!C39))),CM45="No",ISNUMBER(OFFSET('Sanitation Data'!$C$11,0,10*ROW('Sanitation Data'!C39)))),CONCATENATE("[",ROUND(OFFSET('Sanitation Data'!$C$11,0,10*ROW('Sanitation Data'!C39)),0),"]"),IF(AND(ISNUMBER(OFFSET('Sanitation Data'!$C$11,0,10*ROW('Sanitation Data'!C39))),CM45="",ISNUMBER(OFFSET('Sanitation Data'!$C$11,0,10*ROW('Sanitation Data'!C39)))),OFFSET('Sanitation Data'!$C$11,0,10*ROW('Sanitation Data'!C39)),NA())))</f>
        <v>#N/A</v>
      </c>
      <c r="Y45" s="120" t="e">
        <f ca="1">+IF(AND(ISNUMBER(OFFSET('Sanitation Data'!$C$12,0,10*ROW('Sanitation Data'!C39))),CN45="Yes"),OFFSET('Sanitation Data'!$C$12,0,10*ROW('Sanitation Data'!C39)),IF(AND(ISNUMBER(OFFSET('Sanitation Data'!$C$12,0,10*ROW('Sanitation Data'!C39))),CN45="No",ISNUMBER(OFFSET('Sanitation Data'!$C$12,0,10*ROW('Sanitation Data'!C39)))),CONCATENATE("[",ROUND(OFFSET('Sanitation Data'!$C$12,0,10*ROW('Sanitation Data'!C39)),0),"]"),IF(AND(ISNUMBER(OFFSET('Sanitation Data'!$C$12,0,10*ROW('Sanitation Data'!C39))),CN45="",ISNUMBER(OFFSET('Sanitation Data'!$C$12,0,10*ROW('Sanitation Data'!C39)))),OFFSET('Sanitation Data'!$C$12,0,10*ROW('Sanitation Data'!C39)),NA())))</f>
        <v>#N/A</v>
      </c>
      <c r="Z45" s="120" t="e">
        <f ca="1">+IF(AND(ISNUMBER(OFFSET('Sanitation Data'!$C$13,0,10*ROW('Sanitation Data'!C39))),CO45="Yes"),OFFSET('Sanitation Data'!$C$13,0,10*ROW('Sanitation Data'!C39)),IF(AND(ISNUMBER(OFFSET('Sanitation Data'!$C$13,0,10*ROW('Sanitation Data'!C39))),CO45="No",ISNUMBER(OFFSET('Sanitation Data'!$C$13,0,10*ROW('Sanitation Data'!C39)))),CONCATENATE("[",ROUND(OFFSET('Sanitation Data'!$C$13,0,10*ROW('Sanitation Data'!C39)),0),"]"),IF(AND(ISNUMBER(OFFSET('Sanitation Data'!$C$13,0,10*ROW('Sanitation Data'!C39))),CO45="",ISNUMBER(OFFSET('Sanitation Data'!$C$13,0,10*ROW('Sanitation Data'!C39)))),OFFSET('Sanitation Data'!$C$13,0,10*ROW('Sanitation Data'!C39)),NA())))</f>
        <v>#N/A</v>
      </c>
      <c r="AA45" s="120" t="e">
        <f ca="1">+IF(AND(ISNUMBER(OFFSET('Sanitation Data'!$D$5,0,10*ROW('Sanitation Data'!D39))),CP45="Yes"),100-OFFSET('Sanitation Data'!$D$5,0,10*ROW('Sanitation Data'!D39)),IF(AND(ISNUMBER(OFFSET('Sanitation Data'!$D$5,0,10*ROW('Sanitation Data'!D39))),CP45="No",ISNUMBER(OFFSET('Sanitation Data'!$D$5,0,10*ROW('Sanitation Data'!D39)))),CONCATENATE("[",ROUND(100-OFFSET('Sanitation Data'!$D$5,0,10*ROW('Sanitation Data'!D39)),0),"]"),IF(AND(ISNUMBER(OFFSET('Sanitation Data'!$D$5,0,10*ROW('Sanitation Data'!D39))),CP45="",ISNUMBER(OFFSET('Sanitation Data'!$D$5,0,10*ROW('Sanitation Data'!D39)))),100-OFFSET('Sanitation Data'!$D$5,0,10*ROW('Sanitation Data'!D39)),NA())))</f>
        <v>#N/A</v>
      </c>
      <c r="AB45" s="120" t="e">
        <f ca="1">+IF(AND(ISNUMBER(OFFSET('Sanitation Data'!$D$7,0,10*ROW('Sanitation Data'!D39))),CQ45="Yes"),OFFSET('Sanitation Data'!$D$7,0,10*ROW('Sanitation Data'!G39)),IF(AND(ISNUMBER(OFFSET('Sanitation Data'!$D$7,0,10*ROW('Sanitation Data'!D39))),CQ45="No",ISNUMBER(OFFSET('Sanitation Data'!$D$7,0,10*ROW('Sanitation Data'!D39)))),CONCATENATE("[",ROUND(OFFSET('Sanitation Data'!$D$7,0,10*ROW('Sanitation Data'!D39)),0),"]"),IF(AND(ISNUMBER(OFFSET('Sanitation Data'!$D$7,0,10*ROW('Sanitation Data'!D39))),CQ45="",ISNUMBER(OFFSET('Sanitation Data'!$D$7,0,10*ROW('Sanitation Data'!D39)))),OFFSET('Sanitation Data'!$D$7,0,10*ROW('Sanitation Data'!D39)),NA())))</f>
        <v>#N/A</v>
      </c>
      <c r="AC45" s="120" t="e">
        <f ca="1">+IF(AND(ISNUMBER(OFFSET('Sanitation Data'!$D$11,0,10*ROW('Sanitation Data'!D39))),CR45="Yes"),OFFSET('Sanitation Data'!$D$11,0,10*ROW('Sanitation Data'!D39)),IF(AND(ISNUMBER(OFFSET('Sanitation Data'!$D$11,0,10*ROW('Sanitation Data'!D39))),CR45="No",ISNUMBER(OFFSET('Sanitation Data'!$D$11,0,10*ROW('Sanitation Data'!D39)))),CONCATENATE("[",ROUND(OFFSET('Sanitation Data'!$D$11,0,10*ROW('Sanitation Data'!D39)),0),"]"),IF(AND(ISNUMBER(OFFSET('Sanitation Data'!$D$11,0,10*ROW('Sanitation Data'!D39))),CR45="",ISNUMBER(OFFSET('Sanitation Data'!$D$11,0,10*ROW('Sanitation Data'!D39)))),OFFSET('Sanitation Data'!$D$11,0,10*ROW('Sanitation Data'!D39)),NA())))</f>
        <v>#N/A</v>
      </c>
      <c r="AD45" s="120" t="e">
        <f ca="1">+IF(AND(ISNUMBER(OFFSET('Sanitation Data'!$D$12,0,10*ROW('Sanitation Data'!D39))),CS45="Yes"),OFFSET('Sanitation Data'!$D$12,0,10*ROW('Sanitation Data'!D39)),IF(AND(ISNUMBER(OFFSET('Sanitation Data'!$D$12,0,10*ROW('Sanitation Data'!D39))),CS45="No",ISNUMBER(OFFSET('Sanitation Data'!$D$12,0,10*ROW('Sanitation Data'!D39)))),CONCATENATE("[",ROUND(OFFSET('Sanitation Data'!$D$12,0,10*ROW('Sanitation Data'!D39)),0),"]"),IF(AND(ISNUMBER(OFFSET('Sanitation Data'!$D$12,0,10*ROW('Sanitation Data'!D39))),CS45="",ISNUMBER(OFFSET('Sanitation Data'!$D$12,0,10*ROW('Sanitation Data'!D39)))),OFFSET('Sanitation Data'!$D$12,0,10*ROW('Sanitation Data'!D39)),NA())))</f>
        <v>#N/A</v>
      </c>
      <c r="AE45" s="120" t="e">
        <f ca="1">+IF(AND(ISNUMBER(OFFSET('Sanitation Data'!$D$13,0,10*ROW('Sanitation Data'!D39))),CT45="Yes"),OFFSET('Sanitation Data'!$D$13,0,10*ROW('Sanitation Data'!D39)),IF(AND(ISNUMBER(OFFSET('Sanitation Data'!$D$13,0,10*ROW('Sanitation Data'!D39))),CT45="No",ISNUMBER(OFFSET('Sanitation Data'!$D$13,0,10*ROW('Sanitation Data'!D39)))),CONCATENATE("[",ROUND(OFFSET('Sanitation Data'!$D$13,0,10*ROW('Sanitation Data'!D39)),0),"]"),IF(AND(ISNUMBER(OFFSET('Sanitation Data'!$D$13,0,10*ROW('Sanitation Data'!D39))),CT45="",ISNUMBER(OFFSET('Sanitation Data'!$D$13,0,10*ROW('Sanitation Data'!D39)))),OFFSET('Sanitation Data'!$D$13,0,10*ROW('Sanitation Data'!D39)),NA())))</f>
        <v>#N/A</v>
      </c>
      <c r="AF45" s="120" t="e">
        <f ca="1">+IF(AND(ISNUMBER(OFFSET('Sanitation Data'!$E$5,0,10*ROW('Sanitation Data'!E39))),CU45="Yes"),100-OFFSET('Sanitation Data'!$E$5,0,10*ROW('Sanitation Data'!E39)),IF(AND(ISNUMBER(OFFSET('Sanitation Data'!$E$5,0,10*ROW('Sanitation Data'!E39))),CU45="No",ISNUMBER(OFFSET('Sanitation Data'!$E$5,0,10*ROW('Sanitation Data'!E39)))),CONCATENATE("[",ROUND(100-OFFSET('Sanitation Data'!$E$5,0,10*ROW('Sanitation Data'!E39)),0),"]"),IF(AND(ISNUMBER(OFFSET('Sanitation Data'!$E$5,0,10*ROW('Sanitation Data'!E39))),CU45="",ISNUMBER(OFFSET('Sanitation Data'!$E$5,0,10*ROW('Sanitation Data'!E39)))),100-OFFSET('Sanitation Data'!$E$5,0,10*ROW('Sanitation Data'!E39)),NA())))</f>
        <v>#N/A</v>
      </c>
      <c r="AG45" s="120" t="e">
        <f ca="1">+IF(AND(ISNUMBER(OFFSET('Sanitation Data'!$E$7,0,10*ROW('Sanitation Data'!E39))),CV45="Yes"),OFFSET('Sanitation Data'!$E$7,0,10*ROW('Sanitation Data'!E39)),IF(AND(ISNUMBER(OFFSET('Sanitation Data'!$E$7,0,10*ROW('Sanitation Data'!E39))),CV45="No",ISNUMBER(OFFSET('Sanitation Data'!$E$7,0,10*ROW('Sanitation Data'!E39)))),CONCATENATE("[",ROUND(OFFSET('Sanitation Data'!$E$7,0,10*ROW('Sanitation Data'!E39)),0),"]"),IF(AND(ISNUMBER(OFFSET('Sanitation Data'!$E$7,0,10*ROW('Sanitation Data'!E39))),CV45="",ISNUMBER(OFFSET('Sanitation Data'!$E$7,0,10*ROW('Sanitation Data'!E39)))),OFFSET('Sanitation Data'!$E$7,0,10*ROW('Sanitation Data'!E39)),NA())))</f>
        <v>#N/A</v>
      </c>
      <c r="AH45" s="120" t="e">
        <f ca="1">+IF(AND(ISNUMBER(OFFSET('Sanitation Data'!$E$11,0,10*ROW('Sanitation Data'!E39))),CW45="Yes"),OFFSET('Sanitation Data'!$E$11,0,10*ROW('Sanitation Data'!E39)),IF(AND(ISNUMBER(OFFSET('Sanitation Data'!$E$11,0,10*ROW('Sanitation Data'!E39))),CW45="No",ISNUMBER(OFFSET('Sanitation Data'!$E$11,0,10*ROW('Sanitation Data'!E39)))),CONCATENATE("[",ROUND(OFFSET('Sanitation Data'!$E$11,0,10*ROW('Sanitation Data'!E39)),0),"]"),IF(AND(ISNUMBER(OFFSET('Sanitation Data'!$E$11,0,10*ROW('Sanitation Data'!E39))),CW45="",ISNUMBER(OFFSET('Sanitation Data'!$E$11,0,10*ROW('Sanitation Data'!E39)))),OFFSET('Sanitation Data'!$E$11,0,10*ROW('Sanitation Data'!E39)),NA())))</f>
        <v>#N/A</v>
      </c>
      <c r="AI45" s="120" t="e">
        <f ca="1">+IF(AND(ISNUMBER(OFFSET('Sanitation Data'!$E$12,0,10*ROW('Sanitation Data'!E39))),CX45="Yes"),OFFSET('Sanitation Data'!$E$12,0,10*ROW('Sanitation Data'!E39)),IF(AND(ISNUMBER(OFFSET('Sanitation Data'!$E$12,0,10*ROW('Sanitation Data'!E39))),CX45="No",ISNUMBER(OFFSET('Sanitation Data'!$E$12,0,10*ROW('Sanitation Data'!E39)))),CONCATENATE("[",ROUND(OFFSET('Sanitation Data'!$E$12,0,10*ROW('Sanitation Data'!E39)),0),"]"),IF(AND(ISNUMBER(OFFSET('Sanitation Data'!$E$12,0,10*ROW('Sanitation Data'!E39))),CX45="",ISNUMBER(OFFSET('Sanitation Data'!$E$12,0,10*ROW('Sanitation Data'!E39)))),OFFSET('Sanitation Data'!$E$12,0,10*ROW('Sanitation Data'!E39)),NA())))</f>
        <v>#N/A</v>
      </c>
      <c r="AJ45" s="120" t="e">
        <f ca="1">+IF(AND(ISNUMBER(OFFSET('Sanitation Data'!$E$13,0,10*ROW('Sanitation Data'!E39))),CY45="Yes"),OFFSET('Sanitation Data'!$E$13,0,10*ROW('Sanitation Data'!E39)),IF(AND(ISNUMBER(OFFSET('Sanitation Data'!$E$13,0,10*ROW('Sanitation Data'!E39))),CY45="No",ISNUMBER(OFFSET('Sanitation Data'!$E$13,0,10*ROW('Sanitation Data'!E39)))),CONCATENATE("[",ROUND(OFFSET('Sanitation Data'!$E$13,0,10*ROW('Sanitation Data'!E39)),0),"]"),IF(AND(ISNUMBER(OFFSET('Sanitation Data'!$E$13,0,10*ROW('Sanitation Data'!E39))),CY45="",ISNUMBER(OFFSET('Sanitation Data'!$E$13,0,10*ROW('Sanitation Data'!E39)))),OFFSET('Sanitation Data'!$E$13,0,10*ROW('Sanitation Data'!E39)),NA())))</f>
        <v>#N/A</v>
      </c>
      <c r="AK45" s="120" t="e">
        <f ca="1">+IF(AND(ISNUMBER(OFFSET('Sanitation Data'!$F$5,0,10*ROW('Sanitation Data'!F39))),CZ45="Yes"),100-OFFSET('Sanitation Data'!$F$5,0,10*ROW('Sanitation Data'!F39)),IF(AND(ISNUMBER(OFFSET('Sanitation Data'!$F$5,0,10*ROW('Sanitation Data'!F39))),CZ45="No",ISNUMBER(OFFSET('Sanitation Data'!$F$5,0,10*ROW('Sanitation Data'!F39)))),CONCATENATE("[",ROUND(100-OFFSET('Sanitation Data'!$F$5,0,10*ROW('Sanitation Data'!F39)),0),"]"),IF(AND(ISNUMBER(OFFSET('Sanitation Data'!$F$5,0,10*ROW('Sanitation Data'!F39))),CZ45="",ISNUMBER(OFFSET('Sanitation Data'!$F$5,0,10*ROW('Sanitation Data'!F39)))),100-OFFSET('Sanitation Data'!$F$5,0,10*ROW('Sanitation Data'!F39)),NA())))</f>
        <v>#N/A</v>
      </c>
      <c r="AL45" s="120" t="e">
        <f ca="1">+IF(AND(ISNUMBER(OFFSET('Sanitation Data'!$F$7,0,10*ROW('Sanitation Data'!F39))),DA45="Yes"),OFFSET('Sanitation Data'!$F$7,0,10*ROW('Sanitation Data'!F39)),IF(AND(ISNUMBER(OFFSET('Sanitation Data'!$F$7,0,10*ROW('Sanitation Data'!F39))),DA45="No",ISNUMBER(OFFSET('Sanitation Data'!$F$7,0,10*ROW('Sanitation Data'!F39)))),CONCATENATE("[",ROUND(OFFSET('Sanitation Data'!$F$7,0,10*ROW('Sanitation Data'!F39)),0),"]"),IF(AND(ISNUMBER(OFFSET('Sanitation Data'!$F$7,0,10*ROW('Sanitation Data'!F39))),DA45="",ISNUMBER(OFFSET('Sanitation Data'!$F$7,0,10*ROW('Sanitation Data'!F39)))),OFFSET('Sanitation Data'!$F$7,0,10*ROW('Sanitation Data'!F39)),NA())))</f>
        <v>#N/A</v>
      </c>
      <c r="AM45" s="120" t="e">
        <f ca="1">+IF(AND(ISNUMBER(OFFSET('Sanitation Data'!$F$11,0,10*ROW('Sanitation Data'!F39))),DB45="Yes"),OFFSET('Sanitation Data'!$F$11,0,10*ROW('Sanitation Data'!F39)),IF(AND(ISNUMBER(OFFSET('Sanitation Data'!$F$11,0,10*ROW('Sanitation Data'!F39))),DB45="No",ISNUMBER(OFFSET('Sanitation Data'!$F$11,0,10*ROW('Sanitation Data'!F39)))),CONCATENATE("[",ROUND(OFFSET('Sanitation Data'!$F$11,0,10*ROW('Sanitation Data'!F39)),0),"]"),IF(AND(ISNUMBER(OFFSET('Sanitation Data'!$F$11,0,10*ROW('Sanitation Data'!F39))),DB45="",ISNUMBER(OFFSET('Sanitation Data'!$F$11,0,10*ROW('Sanitation Data'!F39)))),OFFSET('Sanitation Data'!$F$11,0,10*ROW('Sanitation Data'!F39)),NA())))</f>
        <v>#N/A</v>
      </c>
      <c r="AN45" s="120" t="e">
        <f ca="1">+IF(AND(ISNUMBER(OFFSET('Sanitation Data'!$F$12,0,10*ROW('Sanitation Data'!F39))),DC45="Yes"),OFFSET('Sanitation Data'!$F$12,0,10*ROW('Sanitation Data'!F39)),IF(AND(ISNUMBER(OFFSET('Sanitation Data'!$F$12,0,10*ROW('Sanitation Data'!F39))),DC45="No",ISNUMBER(OFFSET('Sanitation Data'!$F$12,0,10*ROW('Sanitation Data'!F39)))),CONCATENATE("[",ROUND(OFFSET('Sanitation Data'!$F$12,0,10*ROW('Sanitation Data'!F39)),0),"]"),IF(AND(ISNUMBER(OFFSET('Sanitation Data'!$F$12,0,10*ROW('Sanitation Data'!F39))),DC45="",ISNUMBER(OFFSET('Sanitation Data'!$F$12,0,10*ROW('Sanitation Data'!F39)))),OFFSET('Sanitation Data'!$F$12,0,10*ROW('Sanitation Data'!F39)),NA())))</f>
        <v>#N/A</v>
      </c>
      <c r="AO45" s="120" t="e">
        <f ca="1">+IF(AND(ISNUMBER(OFFSET('Sanitation Data'!$F$13,0,10*ROW('Sanitation Data'!F39))),DD45="Yes"),OFFSET('Sanitation Data'!$F$13,0,10*ROW('Sanitation Data'!F39)),IF(AND(ISNUMBER(OFFSET('Sanitation Data'!$F$13,0,10*ROW('Sanitation Data'!F39))),DD45="No",ISNUMBER(OFFSET('Sanitation Data'!$F$13,0,10*ROW('Sanitation Data'!F39)))),CONCATENATE("[",ROUND(OFFSET('Sanitation Data'!$F$13,0,10*ROW('Sanitation Data'!F39)),0),"]"),IF(AND(ISNUMBER(OFFSET('Sanitation Data'!$F$13,0,10*ROW('Sanitation Data'!F39))),DD45="",ISNUMBER(OFFSET('Sanitation Data'!$F$13,0,10*ROW('Sanitation Data'!F39)))),OFFSET('Sanitation Data'!$F$13,0,10*ROW('Sanitation Data'!F39)),NA())))</f>
        <v>#N/A</v>
      </c>
      <c r="AP45" s="120" t="e">
        <f ca="1">+IF(AND(ISNUMBER(OFFSET('Sanitation Data'!$G$5,0,10*ROW('Sanitation Data'!G39))),DE45="Yes"),100-OFFSET('Sanitation Data'!$G$5,0,10*ROW('Sanitation Data'!G39)),IF(AND(ISNUMBER(OFFSET('Sanitation Data'!$G$5,0,10*ROW('Sanitation Data'!G39))),DE45="No",ISNUMBER(OFFSET('Sanitation Data'!$G$5,0,10*ROW('Sanitation Data'!G39)))),CONCATENATE("[",ROUND(100-OFFSET('Sanitation Data'!$G$5,0,10*ROW('Sanitation Data'!G39)),0),"]"),IF(AND(ISNUMBER(OFFSET('Sanitation Data'!$G$5,0,10*ROW('Sanitation Data'!G39))),DE45="",ISNUMBER(OFFSET('Sanitation Data'!$G$5,0,10*ROW('Sanitation Data'!G39)))),100-OFFSET('Sanitation Data'!$G$5,0,10*ROW('Sanitation Data'!G39)),NA())))</f>
        <v>#N/A</v>
      </c>
      <c r="AQ45" s="120" t="e">
        <f ca="1">+IF(AND(ISNUMBER(OFFSET('Sanitation Data'!$G$7,0,10*ROW('Sanitation Data'!G39))),DF45="Yes"),OFFSET('Sanitation Data'!$G$7,0,10*ROW('Sanitation Data'!G39)),IF(AND(ISNUMBER(OFFSET('Sanitation Data'!$G$7,0,10*ROW('Sanitation Data'!G39))),DF45="No",ISNUMBER(OFFSET('Sanitation Data'!$G$7,0,10*ROW('Sanitation Data'!G39)))),CONCATENATE("[",ROUND(OFFSET('Sanitation Data'!$G$7,0,10*ROW('Sanitation Data'!G39)),0),"]"),IF(AND(ISNUMBER(OFFSET('Sanitation Data'!$G$7,0,10*ROW('Sanitation Data'!G39))),DF45="",ISNUMBER(OFFSET('Sanitation Data'!$G$7,0,10*ROW('Sanitation Data'!G39)))),OFFSET('Sanitation Data'!$G$7,0,10*ROW('Sanitation Data'!G39)),NA())))</f>
        <v>#N/A</v>
      </c>
      <c r="AR45" s="120" t="e">
        <f ca="1">+IF(AND(ISNUMBER(OFFSET('Sanitation Data'!$G$11,0,10*ROW('Sanitation Data'!G39))),DG45="Yes"),OFFSET('Sanitation Data'!$G$11,0,10*ROW('Sanitation Data'!G39)),IF(AND(ISNUMBER(OFFSET('Sanitation Data'!$G$11,0,10*ROW('Sanitation Data'!G39))),DG45="No",ISNUMBER(OFFSET('Sanitation Data'!$G$11,0,10*ROW('Sanitation Data'!G39)))),CONCATENATE("[",ROUND(OFFSET('Sanitation Data'!$G$11,0,10*ROW('Sanitation Data'!G39)),0),"]"),IF(AND(ISNUMBER(OFFSET('Sanitation Data'!$G$11,0,10*ROW('Sanitation Data'!G39))),DG45="",ISNUMBER(OFFSET('Sanitation Data'!$G$11,0,10*ROW('Sanitation Data'!G39)))),OFFSET('Sanitation Data'!$G$11,0,10*ROW('Sanitation Data'!G39)),NA())))</f>
        <v>#N/A</v>
      </c>
      <c r="AS45" s="120" t="e">
        <f ca="1">+IF(AND(ISNUMBER(OFFSET('Sanitation Data'!$G$12,0,10*ROW('Sanitation Data'!G39))),DH45="Yes"),OFFSET('Sanitation Data'!$G$12,0,10*ROW('Sanitation Data'!G39)),IF(AND(ISNUMBER(OFFSET('Sanitation Data'!$G$12,0,10*ROW('Sanitation Data'!G39))),DH45="No",ISNUMBER(OFFSET('Sanitation Data'!$G$12,0,10*ROW('Sanitation Data'!G39)))),CONCATENATE("[",ROUND(OFFSET('Sanitation Data'!$G$12,0,10*ROW('Sanitation Data'!G39)),0),"]"),IF(AND(ISNUMBER(OFFSET('Sanitation Data'!$G$12,0,10*ROW('Sanitation Data'!G39))),DH45="",ISNUMBER(OFFSET('Sanitation Data'!$G$12,0,10*ROW('Sanitation Data'!G39)))),OFFSET('Sanitation Data'!$G$12,0,10*ROW('Sanitation Data'!G39)),NA())))</f>
        <v>#N/A</v>
      </c>
      <c r="AT45" s="120" t="e">
        <f ca="1">+IF(AND(ISNUMBER(OFFSET('Sanitation Data'!$G$13,0,10*ROW('Sanitation Data'!G39))),DI45="Yes"),OFFSET('Sanitation Data'!$G$13,0,10*ROW('Sanitation Data'!G39)),IF(AND(ISNUMBER(OFFSET('Sanitation Data'!$G$13,0,10*ROW('Sanitation Data'!G39))),DI45="No",ISNUMBER(OFFSET('Sanitation Data'!$G$13,0,10*ROW('Sanitation Data'!G39)))),CONCATENATE("[",ROUND(OFFSET('Sanitation Data'!$G$13,0,10*ROW('Sanitation Data'!G39)),0),"]"),IF(AND(ISNUMBER(OFFSET('Sanitation Data'!$G$13,0,10*ROW('Sanitation Data'!G39))),DI45="",ISNUMBER(OFFSET('Sanitation Data'!$G$13,0,10*ROW('Sanitation Data'!G39)))),OFFSET('Sanitation Data'!$G$13,0,10*ROW('Sanitation Data'!G39)),NA())))</f>
        <v>#N/A</v>
      </c>
      <c r="AU45" s="120" t="e">
        <f ca="1">+IF(AND(ISNUMBER(OFFSET('Sanitation Data'!$H$5,0,10*ROW('Sanitation Data'!H39))),DJ45="Yes"),100-OFFSET('Sanitation Data'!$H$5,0,10*ROW('Sanitation Data'!H39)),IF(AND(ISNUMBER(OFFSET('Sanitation Data'!$H$5,0,10*ROW('Sanitation Data'!H39))),DJ45="No",ISNUMBER(OFFSET('Sanitation Data'!$H$5,0,10*ROW('Sanitation Data'!H39)))),CONCATENATE("[",ROUND(100-OFFSET('Sanitation Data'!$H$5,0,10*ROW('Sanitation Data'!H39)),0),"]"),IF(AND(ISNUMBER(OFFSET('Sanitation Data'!$H$5,0,10*ROW('Sanitation Data'!H39))),DJ45="",ISNUMBER(OFFSET('Sanitation Data'!$H$5,0,10*ROW('Sanitation Data'!H39)))),100-OFFSET('Sanitation Data'!$H$5,0,10*ROW('Sanitation Data'!H39)),NA())))</f>
        <v>#N/A</v>
      </c>
      <c r="AV45" s="120" t="e">
        <f ca="1">+IF(AND(ISNUMBER(OFFSET('Sanitation Data'!$H$7,0,10*ROW('Sanitation Data'!H39))),DK45="Yes"),OFFSET('Sanitation Data'!$H$7,0,10*ROW('Sanitation Data'!H39)),IF(AND(ISNUMBER(OFFSET('Sanitation Data'!$H$7,0,10*ROW('Sanitation Data'!H39))),DK45="No",ISNUMBER(OFFSET('Sanitation Data'!$H$7,0,10*ROW('Sanitation Data'!H39)))),CONCATENATE("[",ROUND(OFFSET('Sanitation Data'!$H$7,0,10*ROW('Sanitation Data'!H39)),0),"]"),IF(AND(ISNUMBER(OFFSET('Sanitation Data'!$H$7,0,10*ROW('Sanitation Data'!H39))),DK45="",ISNUMBER(OFFSET('Sanitation Data'!$H$7,0,10*ROW('Sanitation Data'!H39)))),OFFSET('Sanitation Data'!$H$7,0,10*ROW('Sanitation Data'!H39)),NA())))</f>
        <v>#N/A</v>
      </c>
      <c r="AW45" s="120" t="e">
        <f ca="1">+IF(AND(ISNUMBER(OFFSET('Sanitation Data'!$H$11,0,10*ROW('Sanitation Data'!H39))),DL45="Yes"),OFFSET('Sanitation Data'!$H$11,0,10*ROW('Sanitation Data'!H39)),IF(AND(ISNUMBER(OFFSET('Sanitation Data'!$H$11,0,10*ROW('Sanitation Data'!H39))),DL45="No",ISNUMBER(OFFSET('Sanitation Data'!$H$11,0,10*ROW('Sanitation Data'!H39)))),CONCATENATE("[",ROUND(OFFSET('Sanitation Data'!$H$11,0,10*ROW('Sanitation Data'!H39)),0),"]"),IF(AND(ISNUMBER(OFFSET('Sanitation Data'!$H$11,0,10*ROW('Sanitation Data'!H39))),DL45="",ISNUMBER(OFFSET('Sanitation Data'!$H$11,0,10*ROW('Sanitation Data'!H39)))),OFFSET('Sanitation Data'!$H$11,0,10*ROW('Sanitation Data'!H39)),NA())))</f>
        <v>#N/A</v>
      </c>
      <c r="AX45" s="120" t="e">
        <f ca="1">+IF(AND(ISNUMBER(OFFSET('Sanitation Data'!$H$12,0,10*ROW('Sanitation Data'!H39))),DM45="Yes"),OFFSET('Sanitation Data'!$H$12,0,10*ROW('Sanitation Data'!H39)),IF(AND(ISNUMBER(OFFSET('Sanitation Data'!$H$12,0,10*ROW('Sanitation Data'!H39))),DM45="No",ISNUMBER(OFFSET('Sanitation Data'!$H$12,0,10*ROW('Sanitation Data'!H39)))),CONCATENATE("[",ROUND(OFFSET('Sanitation Data'!$H$12,0,10*ROW('Sanitation Data'!H39)),0),"]"),IF(AND(ISNUMBER(OFFSET('Sanitation Data'!$H$12,0,10*ROW('Sanitation Data'!H39))),DM45="",ISNUMBER(OFFSET('Sanitation Data'!$H$12,0,10*ROW('Sanitation Data'!H39)))),OFFSET('Sanitation Data'!$H$12,0,10*ROW('Sanitation Data'!H39)),NA())))</f>
        <v>#N/A</v>
      </c>
      <c r="AY45" s="120" t="e">
        <f ca="1">+IF(AND(ISNUMBER(OFFSET('Sanitation Data'!$H$13,0,10*ROW('Sanitation Data'!H39))),DN45="Yes"),OFFSET('Sanitation Data'!$H$13,0,10*ROW('Sanitation Data'!H39)),IF(AND(ISNUMBER(OFFSET('Sanitation Data'!$H$13,0,10*ROW('Sanitation Data'!H39))),DN45="No",ISNUMBER(OFFSET('Sanitation Data'!$H$13,0,10*ROW('Sanitation Data'!H39)))),CONCATENATE("[",ROUND(OFFSET('Sanitation Data'!$H$13,0,10*ROW('Sanitation Data'!H39)),0),"]"),IF(AND(ISNUMBER(OFFSET('Sanitation Data'!$H$13,0,10*ROW('Sanitation Data'!H39))),DN45="",ISNUMBER(OFFSET('Sanitation Data'!$H$13,0,10*ROW('Sanitation Data'!H39)))),OFFSET('Sanitation Data'!$H$13,0,10*ROW('Sanitation Data'!H39)),NA())))</f>
        <v>#N/A</v>
      </c>
      <c r="AZ45" s="121" t="e">
        <f ca="1">+IF(AND(ISNUMBER(OFFSET('Hygiene Data'!$C$6,0,10*ROW('Hygiene Data'!C39))),DO45="Yes"),OFFSET('Hygiene Data'!$C$6,0,10*ROW('Hygiene Data'!C39)),IF(AND(ISNUMBER(OFFSET('Hygiene Data'!$C$6,0,10*ROW('Hygiene Data'!C39))),DO45="No",ISNUMBER(OFFSET('Hygiene Data'!$C$6,0,10*ROW('Hygiene Data'!C39)))),CONCATENATE("[",ROUND(OFFSET('Hygiene Data'!$C$6,0,10*ROW('Hygiene Data'!C39)),0),"]"),IF(AND(ISNUMBER(OFFSET('Hygiene Data'!$C$6,0,10*ROW('Hygiene Data'!C39))),DO45="",ISNUMBER(OFFSET('Hygiene Data'!$C$6,0,10*ROW('Hygiene Data'!C39)))),OFFSET('Hygiene Data'!$C$6,0,10*ROW('Hygiene Data'!C39)),NA())))</f>
        <v>#N/A</v>
      </c>
      <c r="BA45" s="121" t="e">
        <f ca="1">+IF(AND(ISNUMBER(OFFSET('Hygiene Data'!$C$8,0,10*ROW('Hygiene Data'!C39))),DP45="Yes"),OFFSET('Hygiene Data'!$C$8,0,10*ROW('Hygiene Data'!C39)),IF(AND(ISNUMBER(OFFSET('Hygiene Data'!$C$8,0,10*ROW('Hygiene Data'!C39))),DP45="No",ISNUMBER(OFFSET('Hygiene Data'!$C$8,0,10*ROW('Hygiene Data'!C39)))),CONCATENATE("[",ROUND(OFFSET('Hygiene Data'!$C$8,0,10*ROW('Hygiene Data'!C39)),0),"]"),IF(AND(ISNUMBER(OFFSET('Hygiene Data'!$C$8,0,10*ROW('Hygiene Data'!C39))),DP45="",ISNUMBER(OFFSET('Hygiene Data'!$C$8,0,10*ROW('Hygiene Data'!C39)))),OFFSET('Hygiene Data'!$C$8,0,10*ROW('Hygiene Data'!C39)),NA())))</f>
        <v>#N/A</v>
      </c>
      <c r="BB45" s="121" t="e">
        <f ca="1">+IF(AND(ISNUMBER(OFFSET('Hygiene Data'!$C$10,0,10*ROW('Hygiene Data'!C39))),DQ45="Yes"),OFFSET('Hygiene Data'!$C$10,0,10*ROW('Hygiene Data'!C39)),IF(AND(ISNUMBER(OFFSET('Hygiene Data'!$C$10,0,10*ROW('Hygiene Data'!C39))),DQ45="No",ISNUMBER(OFFSET('Hygiene Data'!$C$10,0,10*ROW('Hygiene Data'!C39)))),CONCATENATE("[",ROUND(OFFSET('Hygiene Data'!$C$10,0,10*ROW('Hygiene Data'!C39)),0),"]"),IF(AND(ISNUMBER(OFFSET('Hygiene Data'!$C$10,0,10*ROW('Hygiene Data'!C39))),DQ45="",ISNUMBER(OFFSET('Hygiene Data'!$C$10,0,10*ROW('Hygiene Data'!C39)))),OFFSET('Hygiene Data'!$C$10,0,10*ROW('Hygiene Data'!C39)),NA())))</f>
        <v>#N/A</v>
      </c>
      <c r="BC45" s="121" t="e">
        <f ca="1">+IF(AND(ISNUMBER(OFFSET('Hygiene Data'!$D$6,0,10*ROW('Hygiene Data'!D39))),DR45="Yes"),OFFSET('Hygiene Data'!$D$6,0,10*ROW('Hygiene Data'!D39)),IF(AND(ISNUMBER(OFFSET('Hygiene Data'!$D$6,0,10*ROW('Hygiene Data'!D39))),DR45="No",ISNUMBER(OFFSET('Hygiene Data'!$D$6,0,10*ROW('Hygiene Data'!D39)))),CONCATENATE("[",ROUND(OFFSET('Hygiene Data'!$D$6,0,10*ROW('Hygiene Data'!D39)),0),"]"),IF(AND(ISNUMBER(OFFSET('Hygiene Data'!$D$6,0,10*ROW('Hygiene Data'!D39))),DR45="",ISNUMBER(OFFSET('Hygiene Data'!$D$6,0,10*ROW('Hygiene Data'!D39)))),OFFSET('Hygiene Data'!$D$6,0,10*ROW('Hygiene Data'!D39)),NA())))</f>
        <v>#N/A</v>
      </c>
      <c r="BD45" s="121" t="e">
        <f ca="1">+IF(AND(ISNUMBER(OFFSET('Hygiene Data'!$D$8,0,10*ROW('Hygiene Data'!D39))),DS45="Yes"),OFFSET('Hygiene Data'!$D$8,0,10*ROW('Hygiene Data'!D39)),IF(AND(ISNUMBER(OFFSET('Hygiene Data'!$D$8,0,10*ROW('Hygiene Data'!D39))),DS45="No",ISNUMBER(OFFSET('Hygiene Data'!$D$8,0,10*ROW('Hygiene Data'!D39)))),CONCATENATE("[",ROUND(OFFSET('Hygiene Data'!$D$8,0,10*ROW('Hygiene Data'!D39)),0),"]"),IF(AND(ISNUMBER(OFFSET('Hygiene Data'!$D$8,0,10*ROW('Hygiene Data'!D39))),DS45="",ISNUMBER(OFFSET('Hygiene Data'!$D$8,0,10*ROW('Hygiene Data'!D39)))),OFFSET('Hygiene Data'!$D$8,0,10*ROW('Hygiene Data'!D39)),NA())))</f>
        <v>#N/A</v>
      </c>
      <c r="BE45" s="121" t="e">
        <f ca="1">+IF(AND(ISNUMBER(OFFSET('Hygiene Data'!$D$10,0,10*ROW('Hygiene Data'!D39))),DT45="Yes"),OFFSET('Hygiene Data'!$D$10,0,10*ROW('Hygiene Data'!D39)),IF(AND(ISNUMBER(OFFSET('Hygiene Data'!$D$10,0,10*ROW('Hygiene Data'!D39))),DT45="No",ISNUMBER(OFFSET('Hygiene Data'!$D$10,0,10*ROW('Hygiene Data'!D39)))),CONCATENATE("[",ROUND(OFFSET('Hygiene Data'!$D$10,0,10*ROW('Hygiene Data'!D39)),0),"]"),IF(AND(ISNUMBER(OFFSET('Hygiene Data'!$D$10,0,10*ROW('Hygiene Data'!D39))),DT45="",ISNUMBER(OFFSET('Hygiene Data'!$D$10,0,10*ROW('Hygiene Data'!D39)))),OFFSET('Hygiene Data'!$D$10,0,10*ROW('Hygiene Data'!D39)),NA())))</f>
        <v>#N/A</v>
      </c>
      <c r="BF45" s="121" t="e">
        <f ca="1">+IF(AND(ISNUMBER(OFFSET('Hygiene Data'!$E$6,0,10*ROW('Hygiene Data'!E39))),DU45="Yes"),OFFSET('Hygiene Data'!$E$6,0,10*ROW('Hygiene Data'!E39)),IF(AND(ISNUMBER(OFFSET('Hygiene Data'!$E$6,0,10*ROW('Hygiene Data'!E39))),DU45="No",ISNUMBER(OFFSET('Hygiene Data'!$E$6,0,10*ROW('Hygiene Data'!E39)))),CONCATENATE("[",ROUND(OFFSET('Hygiene Data'!$E$6,0,10*ROW('Hygiene Data'!E39)),0),"]"),IF(AND(ISNUMBER(OFFSET('Hygiene Data'!$E$6,0,10*ROW('Hygiene Data'!E39))),DU45="",ISNUMBER(OFFSET('Hygiene Data'!$E$6,0,10*ROW('Hygiene Data'!E39)))),OFFSET('Hygiene Data'!$E$6,0,10*ROW('Hygiene Data'!E39)),NA())))</f>
        <v>#N/A</v>
      </c>
      <c r="BG45" s="121" t="e">
        <f ca="1">+IF(AND(ISNUMBER(OFFSET('Hygiene Data'!$E$8,0,10*ROW('Hygiene Data'!E39))),DV45="Yes"),OFFSET('Hygiene Data'!$E$8,0,10*ROW('Hygiene Data'!E39)),IF(AND(ISNUMBER(OFFSET('Hygiene Data'!$E$8,0,10*ROW('Hygiene Data'!E39))),DV45="No",ISNUMBER(OFFSET('Hygiene Data'!$E$8,0,10*ROW('Hygiene Data'!E39)))),CONCATENATE("[",ROUND(OFFSET('Hygiene Data'!$E$8,0,10*ROW('Hygiene Data'!E39)),0),"]"),IF(AND(ISNUMBER(OFFSET('Hygiene Data'!$E$8,0,10*ROW('Hygiene Data'!E39))),DV45="",ISNUMBER(OFFSET('Hygiene Data'!$E$8,0,10*ROW('Hygiene Data'!E39)))),OFFSET('Hygiene Data'!$E$8,0,10*ROW('Hygiene Data'!E39)),NA())))</f>
        <v>#N/A</v>
      </c>
      <c r="BH45" s="121" t="e">
        <f ca="1">+IF(AND(ISNUMBER(OFFSET('Hygiene Data'!$E$10,0,10*ROW('Hygiene Data'!E39))),DW45="Yes"),OFFSET('Hygiene Data'!$E$10,0,10*ROW('Hygiene Data'!E39)),IF(AND(ISNUMBER(OFFSET('Hygiene Data'!$E$10,0,10*ROW('Hygiene Data'!E39))),DW45="No",ISNUMBER(OFFSET('Hygiene Data'!$E$10,0,10*ROW('Hygiene Data'!E39)))),CONCATENATE("[",ROUND(OFFSET('Hygiene Data'!$E$10,0,10*ROW('Hygiene Data'!E39)),0),"]"),IF(AND(ISNUMBER(OFFSET('Hygiene Data'!$E$10,0,10*ROW('Hygiene Data'!E39))),DW45="",ISNUMBER(OFFSET('Hygiene Data'!$E$10,0,10*ROW('Hygiene Data'!E39)))),OFFSET('Hygiene Data'!$E$10,0,10*ROW('Hygiene Data'!E39)),NA())))</f>
        <v>#N/A</v>
      </c>
      <c r="BI45" s="121" t="e">
        <f ca="1">+IF(AND(ISNUMBER(OFFSET('Hygiene Data'!$F$6,0,10*ROW('Hygiene Data'!F39))),DX45="Yes"),OFFSET('Hygiene Data'!$F$6,0,10*ROW('Hygiene Data'!F39)),IF(AND(ISNUMBER(OFFSET('Hygiene Data'!$F$6,0,10*ROW('Hygiene Data'!F39))),DX45="No",ISNUMBER(OFFSET('Hygiene Data'!$F$6,0,10*ROW('Hygiene Data'!F39)))),CONCATENATE("[",ROUND(OFFSET('Hygiene Data'!$F$6,0,10*ROW('Hygiene Data'!F39)),0),"]"),IF(AND(ISNUMBER(OFFSET('Hygiene Data'!$F$6,0,10*ROW('Hygiene Data'!F39))),DX45="",ISNUMBER(OFFSET('Hygiene Data'!$F$6,0,10*ROW('Hygiene Data'!F39)))),OFFSET('Hygiene Data'!$F$6,0,10*ROW('Hygiene Data'!F39)),NA())))</f>
        <v>#N/A</v>
      </c>
      <c r="BJ45" s="121" t="e">
        <f ca="1">+IF(AND(ISNUMBER(OFFSET('Hygiene Data'!$F$8,0,10*ROW('Hygiene Data'!F39))),DY45="Yes"),OFFSET('Hygiene Data'!$F$8,0,10*ROW('Hygiene Data'!F39)),IF(AND(ISNUMBER(OFFSET('Hygiene Data'!$F$8,0,10*ROW('Hygiene Data'!F39))),DY45="No",ISNUMBER(OFFSET('Hygiene Data'!$F$8,0,10*ROW('Hygiene Data'!F39)))),CONCATENATE("[",ROUND(OFFSET('Hygiene Data'!$F$8,0,10*ROW('Hygiene Data'!F39)),0),"]"),IF(AND(ISNUMBER(OFFSET('Hygiene Data'!$F$8,0,10*ROW('Hygiene Data'!F39))),DY45="",ISNUMBER(OFFSET('Hygiene Data'!$F$8,0,10*ROW('Hygiene Data'!F39)))),OFFSET('Hygiene Data'!$F$8,0,10*ROW('Hygiene Data'!F39)),NA())))</f>
        <v>#N/A</v>
      </c>
      <c r="BK45" s="121" t="e">
        <f ca="1">+IF(AND(ISNUMBER(OFFSET('Hygiene Data'!$F$10,0,10*ROW('Hygiene Data'!F39))),DZ45="Yes"),OFFSET('Hygiene Data'!$F$10,0,10*ROW('Hygiene Data'!F39)),IF(AND(ISNUMBER(OFFSET('Hygiene Data'!$F$10,0,10*ROW('Hygiene Data'!F39))),DZ45="No",ISNUMBER(OFFSET('Hygiene Data'!$F$10,0,10*ROW('Hygiene Data'!F39)))),CONCATENATE("[",ROUND(OFFSET('Hygiene Data'!$F$10,0,10*ROW('Hygiene Data'!F39)),0),"]"),IF(AND(ISNUMBER(OFFSET('Hygiene Data'!$F$10,0,10*ROW('Hygiene Data'!F39))),DZ45="",ISNUMBER(OFFSET('Hygiene Data'!$F$10,0,10*ROW('Hygiene Data'!F39)))),OFFSET('Hygiene Data'!$F$10,0,10*ROW('Hygiene Data'!F39)),NA())))</f>
        <v>#N/A</v>
      </c>
      <c r="BL45" s="121" t="e">
        <f ca="1">+IF(AND(ISNUMBER(OFFSET('Hygiene Data'!$G$6,0,10*ROW('Hygiene Data'!G39))),EA45="Yes"),OFFSET('Hygiene Data'!$G$6,0,10*ROW('Hygiene Data'!G39)),IF(AND(ISNUMBER(OFFSET('Hygiene Data'!$G$6,0,10*ROW('Hygiene Data'!G39))),EA45="No",ISNUMBER(OFFSET('Hygiene Data'!$G$6,0,10*ROW('Hygiene Data'!G39)))),CONCATENATE("[",ROUND(OFFSET('Hygiene Data'!$G$6,0,10*ROW('Hygiene Data'!G39)),0),"]"),IF(AND(ISNUMBER(OFFSET('Hygiene Data'!$G$6,0,10*ROW('Hygiene Data'!G39))),EA45="",ISNUMBER(OFFSET('Hygiene Data'!$G$6,0,10*ROW('Hygiene Data'!G39)))),OFFSET('Hygiene Data'!$G$6,0,10*ROW('Hygiene Data'!G39)),NA())))</f>
        <v>#N/A</v>
      </c>
      <c r="BM45" s="121" t="e">
        <f ca="1">+IF(AND(ISNUMBER(OFFSET('Hygiene Data'!$G$8,0,10*ROW('Hygiene Data'!G39))),EB45="Yes"),OFFSET('Hygiene Data'!$G$8,0,10*ROW('Hygiene Data'!G39)),IF(AND(ISNUMBER(OFFSET('Hygiene Data'!$G$8,0,10*ROW('Hygiene Data'!G39))),EB45="No",ISNUMBER(OFFSET('Hygiene Data'!$G$8,0,10*ROW('Hygiene Data'!G39)))),CONCATENATE("[",ROUND(OFFSET('Hygiene Data'!$G$8,0,10*ROW('Hygiene Data'!G39)),0),"]"),IF(AND(ISNUMBER(OFFSET('Hygiene Data'!$G$8,0,10*ROW('Hygiene Data'!G39))),EB45="",ISNUMBER(OFFSET('Hygiene Data'!$G$8,0,10*ROW('Hygiene Data'!G39)))),OFFSET('Hygiene Data'!$G$8,0,10*ROW('Hygiene Data'!G39)),NA())))</f>
        <v>#N/A</v>
      </c>
      <c r="BN45" s="121" t="e">
        <f ca="1">+IF(AND(ISNUMBER(OFFSET('Hygiene Data'!$G$10,0,10*ROW('Hygiene Data'!G39))),EC45="Yes"),OFFSET('Hygiene Data'!$G$10,0,10*ROW('Hygiene Data'!G39)),IF(AND(ISNUMBER(OFFSET('Hygiene Data'!$G$10,0,10*ROW('Hygiene Data'!G39))),EC45="No",ISNUMBER(OFFSET('Hygiene Data'!$G$10,0,10*ROW('Hygiene Data'!G39)))),CONCATENATE("[",ROUND(OFFSET('Hygiene Data'!$G$10,0,10*ROW('Hygiene Data'!G39)),0),"]"),IF(AND(ISNUMBER(OFFSET('Hygiene Data'!$G$10,0,10*ROW('Hygiene Data'!G39))),EC45="",ISNUMBER(OFFSET('Hygiene Data'!$G$10,0,10*ROW('Hygiene Data'!G39)))),OFFSET('Hygiene Data'!$G$10,0,10*ROW('Hygiene Data'!G39)),NA())))</f>
        <v>#N/A</v>
      </c>
      <c r="BO45" s="121" t="e">
        <f ca="1">+IF(AND(ISNUMBER(OFFSET('Hygiene Data'!$H$6,0,10*ROW('Hygiene Data'!H39))),ED45="Yes"),OFFSET('Hygiene Data'!$H$6,0,10*ROW('Hygiene Data'!H39)),IF(AND(ISNUMBER(OFFSET('Hygiene Data'!$H$6,0,10*ROW('Hygiene Data'!H39))),ED45="No",ISNUMBER(OFFSET('Hygiene Data'!$H$6,0,10*ROW('Hygiene Data'!H39)))),CONCATENATE("[",ROUND(OFFSET('Hygiene Data'!$H$6,0,10*ROW('Hygiene Data'!H39)),0),"]"),IF(AND(ISNUMBER(OFFSET('Hygiene Data'!$H$6,0,10*ROW('Hygiene Data'!H39))),ED45="",ISNUMBER(OFFSET('Hygiene Data'!$H$6,0,10*ROW('Hygiene Data'!H39)))),OFFSET('Hygiene Data'!$H$6,0,10*ROW('Hygiene Data'!H39)),NA())))</f>
        <v>#N/A</v>
      </c>
      <c r="BP45" s="121" t="e">
        <f ca="1">+IF(AND(ISNUMBER(OFFSET('Hygiene Data'!$H$8,0,10*ROW('Hygiene Data'!H39))),EE45="Yes"),OFFSET('Hygiene Data'!$H$8,0,10*ROW('Hygiene Data'!H39)),IF(AND(ISNUMBER(OFFSET('Hygiene Data'!$H$8,0,10*ROW('Hygiene Data'!H39))),EE45="No",ISNUMBER(OFFSET('Hygiene Data'!$H$8,0,10*ROW('Hygiene Data'!H39)))),CONCATENATE("[",ROUND(OFFSET('Hygiene Data'!$H$8,0,10*ROW('Hygiene Data'!H39)),0),"]"),IF(AND(ISNUMBER(OFFSET('Hygiene Data'!$H$8,0,10*ROW('Hygiene Data'!H39))),EE45="",ISNUMBER(OFFSET('Hygiene Data'!$H$8,0,10*ROW('Hygiene Data'!H39)))),OFFSET('Hygiene Data'!$H$8,0,10*ROW('Hygiene Data'!H39)),NA())))</f>
        <v>#N/A</v>
      </c>
      <c r="BQ45" s="121" t="e">
        <f ca="1">+IF(AND(ISNUMBER(OFFSET('Hygiene Data'!$H$10,0,10*ROW('Hygiene Data'!H39))),EF45="Yes"),OFFSET('Hygiene Data'!$H$10,0,10*ROW('Hygiene Data'!H39)),IF(AND(ISNUMBER(OFFSET('Hygiene Data'!$H$10,0,10*ROW('Hygiene Data'!H39))),EF45="No",ISNUMBER(OFFSET('Hygiene Data'!$H$10,0,10*ROW('Hygiene Data'!H39)))),CONCATENATE("[",ROUND(OFFSET('Hygiene Data'!$H$10,0,10*ROW('Hygiene Data'!H39)),0),"]"),IF(AND(ISNUMBER(OFFSET('Hygiene Data'!$H$10,0,10*ROW('Hygiene Data'!H39))),EF45="",ISNUMBER(OFFSET('Hygiene Data'!$H$10,0,10*ROW('Hygiene Data'!H39)))),OFFSET('Hygiene Data'!$H$10,0,10*ROW('Hygiene Data'!H39)),NA())))</f>
        <v>#N/A</v>
      </c>
      <c r="BS45" s="28" t="str">
        <f ca="1">+IF(OFFSET('Water Data'!$C$28,0,10*ROW('Water Data'!C39))="","",OFFSET('Water Data'!$C$28,0,10*ROW('Water Data'!C39)))</f>
        <v/>
      </c>
      <c r="BT45" s="28" t="str">
        <f ca="1">+IF(OFFSET('Water Data'!$C$29,0,10*ROW('Water Data'!C39))="","",OFFSET('Water Data'!$C$29,0,10*ROW('Water Data'!C39)))</f>
        <v/>
      </c>
      <c r="BU45" s="28" t="str">
        <f ca="1">+IF(OFFSET('Water Data'!$C$30,0,10*ROW('Water Data'!C39))="","",OFFSET('Water Data'!$C$30,0,10*ROW('Water Data'!C39)))</f>
        <v/>
      </c>
      <c r="BV45" s="28" t="str">
        <f ca="1">+IF(OFFSET('Water Data'!$D$28,0,10*ROW('Water Data'!D39))="","",OFFSET('Water Data'!$D$28,0,10*ROW('Water Data'!D39)))</f>
        <v/>
      </c>
      <c r="BW45" s="28" t="str">
        <f ca="1">+IF(OFFSET('Water Data'!$D$29,0,10*ROW('Water Data'!D39))="","",OFFSET('Water Data'!$D$29,0,10*ROW('Water Data'!D39)))</f>
        <v/>
      </c>
      <c r="BX45" s="28" t="str">
        <f ca="1">+IF(OFFSET('Water Data'!$D$30,0,10*ROW('Water Data'!D39))="","",OFFSET('Water Data'!$D$30,0,10*ROW('Water Data'!D39)))</f>
        <v/>
      </c>
      <c r="BY45" s="28" t="str">
        <f ca="1">+IF(OFFSET('Water Data'!$E$28,0,10*ROW('Water Data'!E39))="","",OFFSET('Water Data'!$E$28,0,10*ROW('Water Data'!E39)))</f>
        <v/>
      </c>
      <c r="BZ45" s="28" t="str">
        <f ca="1">+IF(OFFSET('Water Data'!$E$29,0,10*ROW('Water Data'!E39))="","",OFFSET('Water Data'!$E$29,0,10*ROW('Water Data'!E39)))</f>
        <v/>
      </c>
      <c r="CA45" s="28" t="str">
        <f ca="1">+IF(OFFSET('Water Data'!$E$30,0,10*ROW('Water Data'!E39))="","",OFFSET('Water Data'!$E$30,0,10*ROW('Water Data'!E39)))</f>
        <v/>
      </c>
      <c r="CB45" s="28" t="str">
        <f ca="1">+IF(OFFSET('Water Data'!$F$28,0,10*ROW('Water Data'!F39))="","",OFFSET('Water Data'!$F$28,0,10*ROW('Water Data'!F39)))</f>
        <v/>
      </c>
      <c r="CC45" s="28" t="str">
        <f ca="1">+IF(OFFSET('Water Data'!$F$29,0,10*ROW('Water Data'!F39))="","",OFFSET('Water Data'!$F$29,0,10*ROW('Water Data'!F39)))</f>
        <v/>
      </c>
      <c r="CD45" s="28" t="str">
        <f ca="1">+IF(OFFSET('Water Data'!$F$30,0,10*ROW('Water Data'!F39))="","",OFFSET('Water Data'!$F$30,0,10*ROW('Water Data'!F39)))</f>
        <v/>
      </c>
      <c r="CE45" s="28" t="str">
        <f ca="1">+IF(OFFSET('Water Data'!$G$28,0,10*ROW('Water Data'!G39))="","",OFFSET('Water Data'!$G$28,0,10*ROW('Water Data'!G39)))</f>
        <v/>
      </c>
      <c r="CF45" s="28" t="str">
        <f ca="1">+IF(OFFSET('Water Data'!$G$29,0,10*ROW('Water Data'!G39))="","",OFFSET('Water Data'!$G$29,0,10*ROW('Water Data'!G39)))</f>
        <v/>
      </c>
      <c r="CG45" s="28" t="str">
        <f ca="1">+IF(OFFSET('Water Data'!$G$30,0,10*ROW('Water Data'!G39))="","",OFFSET('Water Data'!$G$30,0,10*ROW('Water Data'!G39)))</f>
        <v/>
      </c>
      <c r="CH45" s="28" t="str">
        <f ca="1">+IF(OFFSET('Water Data'!$H$28,0,10*ROW('Water Data'!H39))="","",OFFSET('Water Data'!$H$28,0,10*ROW('Water Data'!H39)))</f>
        <v/>
      </c>
      <c r="CI45" s="28" t="str">
        <f ca="1">+IF(OFFSET('Water Data'!$H$29,0,10*ROW('Water Data'!H39))="","",OFFSET('Water Data'!$H$29,0,10*ROW('Water Data'!H39)))</f>
        <v/>
      </c>
      <c r="CJ45" s="28" t="str">
        <f ca="1">+IF(OFFSET('Water Data'!$H$30,0,10*ROW('Water Data'!H39))="","",OFFSET('Water Data'!$H$30,0,10*ROW('Water Data'!H39)))</f>
        <v/>
      </c>
      <c r="CK45" s="28" t="str">
        <f ca="1">+IF(OFFSET('Sanitation Data'!$C$29,0,10*ROW('Sanitation Data'!C39))="","",OFFSET('Sanitation Data'!$C$29,0,10*ROW('Sanitation Data'!C39)))</f>
        <v/>
      </c>
      <c r="CL45" s="28" t="str">
        <f ca="1">+IF(OFFSET('Sanitation Data'!$C$30,0,10*ROW('Sanitation Data'!C39))="","",OFFSET('Sanitation Data'!$C$30,0,10*ROW('Sanitation Data'!C39)))</f>
        <v/>
      </c>
      <c r="CM45" s="28" t="str">
        <f ca="1">+IF(OFFSET('Sanitation Data'!$C$31,0,10*ROW('Sanitation Data'!C39))="","",OFFSET('Sanitation Data'!$C$31,0,10*ROW('Sanitation Data'!C39)))</f>
        <v/>
      </c>
      <c r="CN45" s="28" t="str">
        <f ca="1">+IF(OFFSET('Sanitation Data'!$C$32,0,10*ROW('Sanitation Data'!C39))="","",OFFSET('Sanitation Data'!$C$32,0,10*ROW('Sanitation Data'!C39)))</f>
        <v/>
      </c>
      <c r="CO45" s="28" t="str">
        <f ca="1">+IF(OFFSET('Sanitation Data'!$C$33,0,10*ROW('Sanitation Data'!C39))="","",OFFSET('Sanitation Data'!$C$33,0,10*ROW('Sanitation Data'!C39)))</f>
        <v/>
      </c>
      <c r="CP45" s="28" t="str">
        <f ca="1">+IF(OFFSET('Sanitation Data'!$D$29,0,10*ROW('Sanitation Data'!D39))="","",OFFSET('Sanitation Data'!$D$29,0,10*ROW('Sanitation Data'!D39)))</f>
        <v/>
      </c>
      <c r="CQ45" s="28" t="str">
        <f ca="1">+IF(OFFSET('Sanitation Data'!$D$30,0,10*ROW('Sanitation Data'!D39))="","",OFFSET('Sanitation Data'!$D$30,0,10*ROW('Sanitation Data'!D39)))</f>
        <v/>
      </c>
      <c r="CR45" s="28" t="str">
        <f ca="1">+IF(OFFSET('Sanitation Data'!$D$31,0,10*ROW('Sanitation Data'!D39))="","",OFFSET('Sanitation Data'!$D$31,0,10*ROW('Sanitation Data'!D39)))</f>
        <v/>
      </c>
      <c r="CS45" s="28" t="str">
        <f ca="1">+IF(OFFSET('Sanitation Data'!$D$32,0,10*ROW('Sanitation Data'!D39))="","",OFFSET('Sanitation Data'!$D$32,0,10*ROW('Sanitation Data'!D39)))</f>
        <v/>
      </c>
      <c r="CT45" s="28" t="str">
        <f ca="1">+IF(OFFSET('Sanitation Data'!$D$33,0,10*ROW('Sanitation Data'!D39))="","",OFFSET('Sanitation Data'!$D$33,0,10*ROW('Sanitation Data'!D39)))</f>
        <v/>
      </c>
      <c r="CU45" s="28" t="str">
        <f ca="1">+IF(OFFSET('Sanitation Data'!$E$29,0,10*ROW('Sanitation Data'!E39))="","",OFFSET('Sanitation Data'!$E$29,0,10*ROW('Sanitation Data'!E39)))</f>
        <v/>
      </c>
      <c r="CV45" s="28" t="str">
        <f ca="1">+IF(OFFSET('Sanitation Data'!$E$30,0,10*ROW('Sanitation Data'!E39))="","",OFFSET('Sanitation Data'!$E$30,0,10*ROW('Sanitation Data'!E39)))</f>
        <v/>
      </c>
      <c r="CW45" s="28" t="str">
        <f ca="1">+IF(OFFSET('Sanitation Data'!$E$31,0,10*ROW('Sanitation Data'!E39))="","",OFFSET('Sanitation Data'!$E$31,0,10*ROW('Sanitation Data'!E39)))</f>
        <v/>
      </c>
      <c r="CX45" s="28" t="str">
        <f ca="1">+IF(OFFSET('Sanitation Data'!$E$32,0,10*ROW('Sanitation Data'!E39))="","",OFFSET('Sanitation Data'!$E$32,0,10*ROW('Sanitation Data'!E39)))</f>
        <v/>
      </c>
      <c r="CY45" s="28" t="str">
        <f ca="1">+IF(OFFSET('Sanitation Data'!$E$33,0,10*ROW('Sanitation Data'!E39))="","",OFFSET('Sanitation Data'!$E$33,0,10*ROW('Sanitation Data'!E39)))</f>
        <v/>
      </c>
      <c r="CZ45" s="28" t="str">
        <f ca="1">+IF(OFFSET('Sanitation Data'!$F$29,0,10*ROW('Sanitation Data'!F39))="","",OFFSET('Sanitation Data'!$F$29,0,10*ROW('Sanitation Data'!F39)))</f>
        <v/>
      </c>
      <c r="DA45" s="28" t="str">
        <f ca="1">+IF(OFFSET('Sanitation Data'!$F$30,0,10*ROW('Sanitation Data'!F39))="","",OFFSET('Sanitation Data'!$F$30,0,10*ROW('Sanitation Data'!F39)))</f>
        <v/>
      </c>
      <c r="DB45" s="28" t="str">
        <f ca="1">+IF(OFFSET('Sanitation Data'!$F$31,0,10*ROW('Sanitation Data'!F39))="","",OFFSET('Sanitation Data'!$F$31,0,10*ROW('Sanitation Data'!F39)))</f>
        <v/>
      </c>
      <c r="DC45" s="28" t="str">
        <f ca="1">+IF(OFFSET('Sanitation Data'!$F$32,0,10*ROW('Sanitation Data'!F39))="","",OFFSET('Sanitation Data'!$F$32,0,10*ROW('Sanitation Data'!F39)))</f>
        <v/>
      </c>
      <c r="DD45" s="28" t="str">
        <f ca="1">+IF(OFFSET('Sanitation Data'!$F$33,0,10*ROW('Sanitation Data'!F39))="","",OFFSET('Sanitation Data'!$F$33,0,10*ROW('Sanitation Data'!F39)))</f>
        <v/>
      </c>
      <c r="DE45" s="28" t="str">
        <f ca="1">+IF(OFFSET('Sanitation Data'!$G$29,0,10*ROW('Sanitation Data'!G39))="","",OFFSET('Sanitation Data'!$G$29,0,10*ROW('Sanitation Data'!G39)))</f>
        <v/>
      </c>
      <c r="DF45" s="28" t="str">
        <f ca="1">+IF(OFFSET('Sanitation Data'!$G$30,0,10*ROW('Sanitation Data'!G39))="","",OFFSET('Sanitation Data'!$G$30,0,10*ROW('Sanitation Data'!G39)))</f>
        <v/>
      </c>
      <c r="DG45" s="28" t="str">
        <f ca="1">+IF(OFFSET('Sanitation Data'!$G$31,0,10*ROW('Sanitation Data'!G39))="","",OFFSET('Sanitation Data'!$G$31,0,10*ROW('Sanitation Data'!G39)))</f>
        <v/>
      </c>
      <c r="DH45" s="28" t="str">
        <f ca="1">+IF(OFFSET('Sanitation Data'!$G$32,0,10*ROW('Sanitation Data'!G39))="","",OFFSET('Sanitation Data'!$G$32,0,10*ROW('Sanitation Data'!G39)))</f>
        <v/>
      </c>
      <c r="DI45" s="28" t="str">
        <f ca="1">+IF(OFFSET('Sanitation Data'!$G$33,0,10*ROW('Sanitation Data'!G39))="","",OFFSET('Sanitation Data'!$G$33,0,10*ROW('Sanitation Data'!G39)))</f>
        <v/>
      </c>
      <c r="DJ45" s="28" t="str">
        <f ca="1">+IF(OFFSET('Sanitation Data'!$H$29,0,10*ROW('Sanitation Data'!H39))="","",OFFSET('Sanitation Data'!$H$29,0,10*ROW('Sanitation Data'!H39)))</f>
        <v/>
      </c>
      <c r="DK45" s="28" t="str">
        <f ca="1">+IF(OFFSET('Sanitation Data'!$H$30,0,10*ROW('Sanitation Data'!H39))="","",OFFSET('Sanitation Data'!$H$30,0,10*ROW('Sanitation Data'!H39)))</f>
        <v/>
      </c>
      <c r="DL45" s="28" t="str">
        <f ca="1">+IF(OFFSET('Sanitation Data'!$H$31,0,10*ROW('Sanitation Data'!H39))="","",OFFSET('Sanitation Data'!$H$31,0,10*ROW('Sanitation Data'!H39)))</f>
        <v/>
      </c>
      <c r="DM45" s="28" t="str">
        <f ca="1">+IF(OFFSET('Sanitation Data'!$H$32,0,10*ROW('Sanitation Data'!H39))="","",OFFSET('Sanitation Data'!$H$32,0,10*ROW('Sanitation Data'!H39)))</f>
        <v/>
      </c>
      <c r="DN45" s="28" t="str">
        <f ca="1">+IF(OFFSET('Sanitation Data'!$H$33,0,10*ROW('Sanitation Data'!H39))="","",OFFSET('Sanitation Data'!$H$33,0,10*ROW('Sanitation Data'!H39)))</f>
        <v/>
      </c>
      <c r="DO45" s="28" t="str">
        <f ca="1">+IF(OFFSET('Hygiene Data'!$C$12,0,10*ROW('Hygiene Data'!C39))="","",OFFSET('Hygiene Data'!$C$12,0,10*ROW('Hygiene Data'!C39)))</f>
        <v/>
      </c>
      <c r="DP45" s="28" t="str">
        <f ca="1">+IF(OFFSET('Hygiene Data'!$C$13,0,10*ROW('Hygiene Data'!C39))="","",OFFSET('Hygiene Data'!$C$13,0,10*ROW('Hygiene Data'!C39)))</f>
        <v/>
      </c>
      <c r="DQ45" s="28" t="str">
        <f ca="1">+IF(OFFSET('Hygiene Data'!$C$14,0,10*ROW('Hygiene Data'!C39))="","",OFFSET('Hygiene Data'!$C$14,0,10*ROW('Hygiene Data'!C39)))</f>
        <v/>
      </c>
      <c r="DR45" s="28" t="str">
        <f ca="1">+IF(OFFSET('Hygiene Data'!$D$12,0,10*ROW('Hygiene Data'!D39))="","",OFFSET('Hygiene Data'!$D$12,0,10*ROW('Hygiene Data'!D39)))</f>
        <v/>
      </c>
      <c r="DS45" s="28" t="str">
        <f ca="1">+IF(OFFSET('Hygiene Data'!$D$13,0,10*ROW('Hygiene Data'!D39))="","",OFFSET('Hygiene Data'!$D$13,0,10*ROW('Hygiene Data'!D39)))</f>
        <v/>
      </c>
      <c r="DT45" s="28" t="str">
        <f ca="1">+IF(OFFSET('Hygiene Data'!$D$14,0,10*ROW('Hygiene Data'!D39))="","",OFFSET('Hygiene Data'!$D$14,0,10*ROW('Hygiene Data'!D39)))</f>
        <v/>
      </c>
      <c r="DU45" s="28" t="str">
        <f ca="1">+IF(OFFSET('Hygiene Data'!$E$12,0,10*ROW('Hygiene Data'!E39))="","",OFFSET('Hygiene Data'!$E$12,0,10*ROW('Hygiene Data'!E39)))</f>
        <v/>
      </c>
      <c r="DV45" s="28" t="str">
        <f ca="1">+IF(OFFSET('Hygiene Data'!$E$13,0,10*ROW('Hygiene Data'!E39))="","",OFFSET('Hygiene Data'!$E$13,0,10*ROW('Hygiene Data'!E39)))</f>
        <v/>
      </c>
      <c r="DW45" s="28" t="str">
        <f ca="1">+IF(OFFSET('Hygiene Data'!$E$14,0,10*ROW('Hygiene Data'!E39))="","",OFFSET('Hygiene Data'!$E$14,0,10*ROW('Hygiene Data'!E39)))</f>
        <v/>
      </c>
      <c r="DX45" s="28" t="str">
        <f ca="1">+IF(OFFSET('Hygiene Data'!$F$12,0,10*ROW('Hygiene Data'!F39))="","",OFFSET('Hygiene Data'!$F$12,0,10*ROW('Hygiene Data'!F39)))</f>
        <v/>
      </c>
      <c r="DY45" s="28" t="str">
        <f ca="1">+IF(OFFSET('Hygiene Data'!$F$13,0,10*ROW('Hygiene Data'!F39))="","",OFFSET('Hygiene Data'!$F$13,0,10*ROW('Hygiene Data'!F39)))</f>
        <v/>
      </c>
      <c r="DZ45" s="28" t="str">
        <f ca="1">+IF(OFFSET('Hygiene Data'!$F$14,0,10*ROW('Hygiene Data'!F39))="","",OFFSET('Hygiene Data'!$F$14,0,10*ROW('Hygiene Data'!F39)))</f>
        <v/>
      </c>
      <c r="EA45" s="28" t="str">
        <f ca="1">+IF(OFFSET('Hygiene Data'!$G$12,0,10*ROW('Hygiene Data'!G39))="","",OFFSET('Hygiene Data'!$G$12,0,10*ROW('Hygiene Data'!G39)))</f>
        <v/>
      </c>
      <c r="EB45" s="28" t="str">
        <f ca="1">+IF(OFFSET('Hygiene Data'!$G$13,0,10*ROW('Hygiene Data'!G39))="","",OFFSET('Hygiene Data'!$G$13,0,10*ROW('Hygiene Data'!G39)))</f>
        <v/>
      </c>
      <c r="EC45" s="28" t="str">
        <f ca="1">+IF(OFFSET('Hygiene Data'!$G$14,0,10*ROW('Hygiene Data'!G39))="","",OFFSET('Hygiene Data'!$G$14,0,10*ROW('Hygiene Data'!G39)))</f>
        <v/>
      </c>
      <c r="ED45" s="28" t="str">
        <f ca="1">+IF(OFFSET('Hygiene Data'!$H$12,0,10*ROW('Hygiene Data'!H39))="","",OFFSET('Hygiene Data'!$H$12,0,10*ROW('Hygiene Data'!H39)))</f>
        <v/>
      </c>
      <c r="EE45" s="28" t="str">
        <f ca="1">+IF(OFFSET('Hygiene Data'!$H$13,0,10*ROW('Hygiene Data'!H39))="","",OFFSET('Hygiene Data'!$H$13,0,10*ROW('Hygiene Data'!H39)))</f>
        <v/>
      </c>
      <c r="EF45" s="28" t="str">
        <f ca="1">+IF(OFFSET('Hygiene Data'!$H$14,0,10*ROW('Hygiene Data'!H39))="","",OFFSET('Hygiene Data'!$H$14,0,10*ROW('Hygiene Data'!H39)))</f>
        <v/>
      </c>
    </row>
    <row r="46" spans="1:136" x14ac:dyDescent="0.2">
      <c r="A46" s="44" t="str">
        <f ca="1">+IF(OFFSET('Water Data'!$B$1,0,10*ROW('Water Data'!B43))="","",OFFSET('Water Data'!$B$1,0,10*ROW('Water Data'!B43)))</f>
        <v/>
      </c>
      <c r="B46" s="44" t="str">
        <f ca="1">+IF(OFFSET('Water Data'!$A$3,0,10*ROW('Water Data'!A43))="","",OFFSET('Water Data'!$A$3,0,10*ROW('Water Data'!A43)))</f>
        <v/>
      </c>
      <c r="C46" s="44" t="str">
        <f ca="1">+IF(OFFSET('Water Data'!$C$3,0,10*ROW('Water Data'!C43))="","",OFFSET('Water Data'!$C$3,0,10*ROW('Water Data'!C43)))</f>
        <v/>
      </c>
      <c r="D46" s="119" t="e">
        <f ca="1">+IF(AND(ISNUMBER(OFFSET('Water Data'!$C$5,0,10*ROW('Water Data'!C40))),BS46="Yes"),100-OFFSET('Water Data'!$C$5,0,10*ROW('Water Data'!C40)),IF(AND(ISNUMBER(OFFSET('Water Data'!$C$5,0,10*ROW('Water Data'!C40))),BS46="No",ISNUMBER(OFFSET('Water Data'!$C$5,0,10*ROW('Water Data'!C40)))),CONCATENATE("[",ROUND(100-OFFSET('Water Data'!$C$5,0,10*ROW('Water Data'!C40)),0),"]"),IF(AND(ISNUMBER(OFFSET('Water Data'!$C$5,0,10*ROW('Water Data'!C40))),BS46="",ISNUMBER(OFFSET('Water Data'!$C$5,0,10*ROW('Water Data'!C40)))),100-OFFSET('Water Data'!$C$5,0,10*ROW('Water Data'!C40)),NA())))</f>
        <v>#N/A</v>
      </c>
      <c r="E46" s="119" t="e">
        <f ca="1">+IF(AND(ISNUMBER(OFFSET('Water Data'!$C$7,0,10*ROW('Water Data'!D40))),BT46="Yes"),OFFSET('Water Data'!$C$7,0,10*ROW('Water Data'!C40)),IF(AND(ISNUMBER(OFFSET('Water Data'!$C$7,0,10*ROW('Water Data'!C40))),BT46="No",ISNUMBER(OFFSET('Water Data'!$C$7,0,10*ROW('Water Data'!C40)))),CONCATENATE("[",ROUND(OFFSET('Water Data'!$C$7,0,10*ROW('Water Data'!C40)),0),"]"),IF(AND(ISNUMBER(OFFSET('Water Data'!$C$7,0,10*ROW('Water Data'!C40))),BT46="",ISNUMBER(OFFSET('Water Data'!$C$7,0,10*ROW('Water Data'!C40)))),OFFSET('Water Data'!$C$7,0,10*ROW('Water Data'!C40)),NA())))</f>
        <v>#N/A</v>
      </c>
      <c r="F46" s="119" t="e">
        <f ca="1">+IF(AND(ISNUMBER(OFFSET('Water Data'!$C$10,0,10*ROW('Water Data'!C40))),BU46="Yes"),OFFSET('Water Data'!$C$10,0,10*ROW('Water Data'!C40)),IF(AND(ISNUMBER(OFFSET('Water Data'!$C$10,0,10*ROW('Water Data'!C40))),BU46="No",ISNUMBER(OFFSET('Water Data'!$C$10,0,10*ROW('Water Data'!C40)))),CONCATENATE("[",ROUND(OFFSET('Water Data'!$C$10,0,10*ROW('Water Data'!C40)),0),"]"),IF(AND(ISNUMBER(OFFSET('Water Data'!$C$10,0,10*ROW('Water Data'!C40))),BU46="",ISNUMBER(OFFSET('Water Data'!$C$10,0,10*ROW('Water Data'!C40)))),OFFSET('Water Data'!$C$10,0,10*ROW('Water Data'!C40)),NA())))</f>
        <v>#N/A</v>
      </c>
      <c r="G46" s="119" t="e">
        <f ca="1">+IF(AND(ISNUMBER(OFFSET('Water Data'!$D$5,0,10*ROW('Water Data'!D40))),BV46="Yes"),100-OFFSET('Water Data'!$D$5,0,10*ROW('Water Data'!D40)),IF(AND(ISNUMBER(OFFSET('Water Data'!$D$5,0,10*ROW('Water Data'!D40))),BV46="No",ISNUMBER(OFFSET('Water Data'!$D$5,0,10*ROW('Water Data'!D40)))),CONCATENATE("[",ROUND(100-OFFSET('Water Data'!$D$5,0,10*ROW('Water Data'!D40)),0),"]"),IF(AND(ISNUMBER(OFFSET('Water Data'!$D$5,0,10*ROW('Water Data'!D40))),BV46="",ISNUMBER(OFFSET('Water Data'!$D$5,0,10*ROW('Water Data'!D40)))),100-OFFSET('Water Data'!$D$5,0,10*ROW('Water Data'!D40)),NA())))</f>
        <v>#N/A</v>
      </c>
      <c r="H46" s="119" t="e">
        <f ca="1">+IF(AND(ISNUMBER(OFFSET('Water Data'!$D$7,0,10*ROW('Water Data'!D40))),BW46="Yes"),OFFSET('Water Data'!$D$7,0,10*ROW('Water Data'!D40)),IF(AND(ISNUMBER(OFFSET('Water Data'!$D$7,0,10*ROW('Water Data'!D40))),BW46="No",ISNUMBER(OFFSET('Water Data'!$D$7,0,10*ROW('Water Data'!D40)))),CONCATENATE("[",ROUND(OFFSET('Water Data'!$C$7,0,10*ROW('Water Data'!D40)),0),"]"),IF(AND(ISNUMBER(OFFSET('Water Data'!$D$7,0,10*ROW('Water Data'!D40))),BW46="",ISNUMBER(OFFSET('Water Data'!$D$7,0,10*ROW('Water Data'!D40)))),OFFSET('Water Data'!$D$7,0,10*ROW('Water Data'!D40)),NA())))</f>
        <v>#N/A</v>
      </c>
      <c r="I46" s="119" t="e">
        <f ca="1">+IF(AND(ISNUMBER(OFFSET('Water Data'!$D$10,0,10*ROW('Water Data'!D40))),BX46="Yes"),OFFSET('Water Data'!$D$10,0,10*ROW('Water Data'!D40)),IF(AND(ISNUMBER(OFFSET('Water Data'!$D$10,0,10*ROW('Water Data'!D40))),BX46="No",ISNUMBER(OFFSET('Water Data'!$D$10,0,10*ROW('Water Data'!D40)))),CONCATENATE("[",ROUND(OFFSET('Water Data'!$D$10,0,10*ROW('Water Data'!D40)),0),"]"),IF(AND(ISNUMBER(OFFSET('Water Data'!$D$10,0,10*ROW('Water Data'!D40))),BX46="",ISNUMBER(OFFSET('Water Data'!$D$10,0,10*ROW('Water Data'!D40)))),OFFSET('Water Data'!$D$10,0,10*ROW('Water Data'!D40)),NA())))</f>
        <v>#N/A</v>
      </c>
      <c r="J46" s="119" t="e">
        <f ca="1">+IF(AND(ISNUMBER(OFFSET('Water Data'!$E$5,0,10*ROW('Water Data'!E40))),BY46="Yes"),100-OFFSET('Water Data'!$E$5,0,10*ROW('Water Data'!E40)),IF(AND(ISNUMBER(OFFSET('Water Data'!$E$5,0,10*ROW('Water Data'!E40))),BY46="No",ISNUMBER(OFFSET('Water Data'!$E$5,0,10*ROW('Water Data'!E40)))),CONCATENATE("[",ROUND(100-OFFSET('Water Data'!$E$5,0,10*ROW('Water Data'!E40)),0),"]"),IF(AND(ISNUMBER(OFFSET('Water Data'!$E$5,0,10*ROW('Water Data'!E40))),BY46="",ISNUMBER(OFFSET('Water Data'!$E$5,0,10*ROW('Water Data'!E40)))),100-OFFSET('Water Data'!$E$5,0,10*ROW('Water Data'!E40)),NA())))</f>
        <v>#N/A</v>
      </c>
      <c r="K46" s="119" t="e">
        <f ca="1">+IF(AND(ISNUMBER(OFFSET('Water Data'!$E$7,0,10*ROW('Water Data'!E40))),BZ46="Yes"),OFFSET('Water Data'!$E$7,0,10*ROW('Water Data'!E40)),IF(AND(ISNUMBER(OFFSET('Water Data'!$E$7,0,10*ROW('Water Data'!E40))),BZ46="No",ISNUMBER(OFFSET('Water Data'!$E$7,0,10*ROW('Water Data'!E40)))),CONCATENATE("[",ROUND(OFFSET('Water Data'!$E$7,0,10*ROW('Water Data'!E40)),0),"]"),IF(AND(ISNUMBER(OFFSET('Water Data'!$E$7,0,10*ROW('Water Data'!E40))),BZ46="",ISNUMBER(OFFSET('Water Data'!$E$7,0,10*ROW('Water Data'!E40)))),OFFSET('Water Data'!$E$7,0,10*ROW('Water Data'!E40)),NA())))</f>
        <v>#N/A</v>
      </c>
      <c r="L46" s="119" t="e">
        <f ca="1">+IF(AND(ISNUMBER(OFFSET('Water Data'!$E$10,0,10*ROW('Water Data'!E40))),CA46="Yes"),OFFSET('Water Data'!$E$10,0,10*ROW('Water Data'!E40)),IF(AND(ISNUMBER(OFFSET('Water Data'!$E$10,0,10*ROW('Water Data'!E40))),CA46="No",ISNUMBER(OFFSET('Water Data'!$E$10,0,10*ROW('Water Data'!E40)))),CONCATENATE("[",ROUND(OFFSET('Water Data'!$E$10,0,10*ROW('Water Data'!E40)),0),"]"),IF(AND(ISNUMBER(OFFSET('Water Data'!$E$10,0,10*ROW('Water Data'!E40))),CA46="",ISNUMBER(OFFSET('Water Data'!$E$10,0,10*ROW('Water Data'!E40)))),OFFSET('Water Data'!$E$10,0,10*ROW('Water Data'!E40)),NA())))</f>
        <v>#N/A</v>
      </c>
      <c r="M46" s="119" t="e">
        <f ca="1">+IF(AND(ISNUMBER(OFFSET('Water Data'!$F$5,0,10*ROW('Water Data'!F40))),CB46="Yes"),100-OFFSET('Water Data'!$F$5,0,10*ROW('Water Data'!F40)),IF(AND(ISNUMBER(OFFSET('Water Data'!$F$5,0,10*ROW('Water Data'!F40))),CB46="No",ISNUMBER(OFFSET('Water Data'!$F$5,0,10*ROW('Water Data'!F40)))),CONCATENATE("[",ROUND(100-OFFSET('Water Data'!$F$5,0,10*ROW('Water Data'!F40)),0),"]"),IF(AND(ISNUMBER(OFFSET('Water Data'!$F$5,0,10*ROW('Water Data'!F40))),CB46="",ISNUMBER(OFFSET('Water Data'!$F$5,0,10*ROW('Water Data'!F40)))),100-OFFSET('Water Data'!$F$5,0,10*ROW('Water Data'!F40)),NA())))</f>
        <v>#N/A</v>
      </c>
      <c r="N46" s="119" t="e">
        <f ca="1">+IF(AND(ISNUMBER(OFFSET('Water Data'!$F$7,0,10*ROW('Water Data'!F40))),CC46="Yes"),OFFSET('Water Data'!$F$7,0,10*ROW('Water Data'!F40)),IF(AND(ISNUMBER(OFFSET('Water Data'!$F$7,0,10*ROW('Water Data'!F40))),CC46="No",ISNUMBER(OFFSET('Water Data'!$F$7,0,10*ROW('Water Data'!F40)))),CONCATENATE("[",ROUND(OFFSET('Water Data'!$F$7,0,10*ROW('Water Data'!F40)),0),"]"),IF(AND(ISNUMBER(OFFSET('Water Data'!$F$7,0,10*ROW('Water Data'!F40))),CC46="",ISNUMBER(OFFSET('Water Data'!$F$7,0,10*ROW('Water Data'!F40)))),OFFSET('Water Data'!$F$7,0,10*ROW('Water Data'!F40)),NA())))</f>
        <v>#N/A</v>
      </c>
      <c r="O46" s="119" t="e">
        <f ca="1">+IF(AND(ISNUMBER(OFFSET('Water Data'!$F$10,0,10*ROW('Water Data'!F40))),CD46="Yes"),OFFSET('Water Data'!$F$10,0,10*ROW('Water Data'!F40)),IF(AND(ISNUMBER(OFFSET('Water Data'!$F$10,0,10*ROW('Water Data'!F40))),CD46="No",ISNUMBER(OFFSET('Water Data'!$F$10,0,10*ROW('Water Data'!F40)))),CONCATENATE("[",ROUND(OFFSET('Water Data'!$F$10,0,10*ROW('Water Data'!F40)),0),"]"),IF(AND(ISNUMBER(OFFSET('Water Data'!$F$10,0,10*ROW('Water Data'!F40))),CD46="",ISNUMBER(OFFSET('Water Data'!$F$10,0,10*ROW('Water Data'!F40)))),OFFSET('Water Data'!$F$10,0,10*ROW('Water Data'!F40)),NA())))</f>
        <v>#N/A</v>
      </c>
      <c r="P46" s="119" t="e">
        <f ca="1">+IF(AND(ISNUMBER(OFFSET('Water Data'!$G$5,0,10*ROW('Water Data'!G40))),CE46="Yes"),100-OFFSET('Water Data'!$G$5,0,10*ROW('Water Data'!G40)),IF(AND(ISNUMBER(OFFSET('Water Data'!$G$5,0,10*ROW('Water Data'!G40))),CE46="No",ISNUMBER(OFFSET('Water Data'!$G$5,0,10*ROW('Water Data'!G40)))),CONCATENATE("[",ROUND(100-OFFSET('Water Data'!$G$5,0,10*ROW('Water Data'!G40)),0),"]"),IF(AND(ISNUMBER(OFFSET('Water Data'!$G$5,0,10*ROW('Water Data'!G40))),CE46="",ISNUMBER(OFFSET('Water Data'!$G$5,0,10*ROW('Water Data'!G40)))),100-OFFSET('Water Data'!$G$5,0,10*ROW('Water Data'!G40)),NA())))</f>
        <v>#N/A</v>
      </c>
      <c r="Q46" s="119" t="e">
        <f ca="1">+IF(AND(ISNUMBER(OFFSET('Water Data'!$G$7,0,10*ROW('Water Data'!G40))),CF46="Yes"),OFFSET('Water Data'!$G$7,0,10*ROW('Water Data'!G40)),IF(AND(ISNUMBER(OFFSET('Water Data'!$G$7,0,10*ROW('Water Data'!G40))),CF46="No",ISNUMBER(OFFSET('Water Data'!$G$7,0,10*ROW('Water Data'!G40)))),CONCATENATE("[",ROUND(OFFSET('Water Data'!$G$7,0,10*ROW('Water Data'!G40)),0),"]"),IF(AND(ISNUMBER(OFFSET('Water Data'!$G$7,0,10*ROW('Water Data'!G40))),CF46="",ISNUMBER(OFFSET('Water Data'!$G$7,0,10*ROW('Water Data'!G40)))),OFFSET('Water Data'!$G$7,0,10*ROW('Water Data'!G40)),NA())))</f>
        <v>#N/A</v>
      </c>
      <c r="R46" s="119" t="e">
        <f ca="1">+IF(AND(ISNUMBER(OFFSET('Water Data'!$G$10,0,10*ROW('Water Data'!G40))),CG46="Yes"),OFFSET('Water Data'!$G$10,0,10*ROW('Water Data'!G40)),IF(AND(ISNUMBER(OFFSET('Water Data'!$G$10,0,10*ROW('Water Data'!G40))),CG46="No",ISNUMBER(OFFSET('Water Data'!$G$10,0,10*ROW('Water Data'!G40)))),CONCATENATE("[",ROUND(OFFSET('Water Data'!$G$10,0,10*ROW('Water Data'!G40)),0),"]"),IF(AND(ISNUMBER(OFFSET('Water Data'!$G$10,0,10*ROW('Water Data'!G40))),CG46="",ISNUMBER(OFFSET('Water Data'!$G$10,0,10*ROW('Water Data'!G40)))),OFFSET('Water Data'!$G$10,0,10*ROW('Water Data'!G40)),NA())))</f>
        <v>#N/A</v>
      </c>
      <c r="S46" s="119" t="e">
        <f ca="1">+IF(AND(ISNUMBER(OFFSET('Water Data'!$H$5,0,10*ROW('Water Data'!H40))),CH46="Yes"),100-OFFSET('Water Data'!$H$5,0,10*ROW('Water Data'!H40)),IF(AND(ISNUMBER(OFFSET('Water Data'!$H$5,0,10*ROW('Water Data'!H40))),CH46="No",ISNUMBER(OFFSET('Water Data'!$H$5,0,10*ROW('Water Data'!H40)))),CONCATENATE("[",ROUND(100-OFFSET('Water Data'!$H$5,0,10*ROW('Water Data'!H40)),0),"]"),IF(AND(ISNUMBER(OFFSET('Water Data'!$H$5,0,10*ROW('Water Data'!H40))),CH46="",ISNUMBER(OFFSET('Water Data'!$H$5,0,10*ROW('Water Data'!H40)))),100-OFFSET('Water Data'!$H$5,0,10*ROW('Water Data'!H40)),NA())))</f>
        <v>#N/A</v>
      </c>
      <c r="T46" s="119" t="e">
        <f ca="1">+IF(AND(ISNUMBER(OFFSET('Water Data'!$H$7,0,10*ROW('Water Data'!H40))),CI46="Yes"),OFFSET('Water Data'!$H$7,0,10*ROW('Water Data'!H40)),IF(AND(ISNUMBER(OFFSET('Water Data'!$H$7,0,10*ROW('Water Data'!H40))),CI46="No",ISNUMBER(OFFSET('Water Data'!$H$7,0,10*ROW('Water Data'!H40)))),CONCATENATE("[",ROUND(OFFSET('Water Data'!$H$7,0,10*ROW('Water Data'!H40)),0),"]"),IF(AND(ISNUMBER(OFFSET('Water Data'!$H$7,0,10*ROW('Water Data'!H40))),CI46="",ISNUMBER(OFFSET('Water Data'!$H$7,0,10*ROW('Water Data'!H40)))),OFFSET('Water Data'!$H$7,0,10*ROW('Water Data'!H40)),NA())))</f>
        <v>#N/A</v>
      </c>
      <c r="U46" s="119" t="e">
        <f ca="1">+IF(AND(ISNUMBER(OFFSET('Water Data'!$H$10,0,10*ROW('Water Data'!H40))),CJ46="Yes"),OFFSET('Water Data'!$H$10,0,10*ROW('Water Data'!H40)),IF(AND(ISNUMBER(OFFSET('Water Data'!$H$10,0,10*ROW('Water Data'!H40))),CJ46="No",ISNUMBER(OFFSET('Water Data'!$H$10,0,10*ROW('Water Data'!H40)))),CONCATENATE("[",ROUND(OFFSET('Water Data'!$H$10,0,10*ROW('Water Data'!H40)),0),"]"),IF(AND(ISNUMBER(OFFSET('Water Data'!$H$10,0,10*ROW('Water Data'!H40))),CJ46="",ISNUMBER(OFFSET('Water Data'!$H$10,0,10*ROW('Water Data'!H40)))),OFFSET('Water Data'!$H$10,0,10*ROW('Water Data'!H40)),NA())))</f>
        <v>#N/A</v>
      </c>
      <c r="V46" s="120" t="e">
        <f ca="1">+IF(AND(ISNUMBER(OFFSET('Sanitation Data'!$C$5,0,10*ROW('Sanitation Data'!C40))),CK46="Yes"),100-OFFSET('Sanitation Data'!$C$5,0,10*ROW('Sanitation Data'!C40)),IF(AND(ISNUMBER(OFFSET('Sanitation Data'!$C$5,0,10*ROW('Sanitation Data'!C40))),CK46="No",ISNUMBER(OFFSET('Sanitation Data'!$C$5,0,10*ROW('Sanitation Data'!C40)))),CONCATENATE("[",ROUND(100-OFFSET('Sanitation Data'!$C$5,0,10*ROW('Sanitation Data'!C40)),0),"]"),IF(AND(ISNUMBER(OFFSET('Sanitation Data'!$C$5,0,10*ROW('Sanitation Data'!C40))),CK46="",ISNUMBER(OFFSET('Sanitation Data'!$C$5,0,10*ROW('Sanitation Data'!C40)))),100-OFFSET('Sanitation Data'!$C$5,0,10*ROW('Sanitation Data'!C40)),NA())))</f>
        <v>#N/A</v>
      </c>
      <c r="W46" s="120" t="e">
        <f ca="1">+IF(AND(ISNUMBER(OFFSET('Sanitation Data'!$C$7,0,10*ROW('Sanitation Data'!C40))),CL46="Yes"),OFFSET('Sanitation Data'!$C$7,0,10*ROW('Sanitation Data'!C40)),IF(AND(ISNUMBER(OFFSET('Sanitation Data'!$C$7,0,10*ROW('Sanitation Data'!C40))),CL46="No",ISNUMBER(OFFSET('Sanitation Data'!$C$7,0,10*ROW('Sanitation Data'!C40)))),CONCATENATE("[",ROUND(OFFSET('Sanitation Data'!$C$7,0,10*ROW('Sanitation Data'!C40)),0),"]"),IF(AND(ISNUMBER(OFFSET('Sanitation Data'!$C$7,0,10*ROW('Sanitation Data'!C40))),CL46="",ISNUMBER(OFFSET('Sanitation Data'!$C$7,0,10*ROW('Sanitation Data'!C40)))),OFFSET('Sanitation Data'!$C$7,0,10*ROW('Sanitation Data'!C40)),NA())))</f>
        <v>#N/A</v>
      </c>
      <c r="X46" s="120" t="e">
        <f ca="1">+IF(AND(ISNUMBER(OFFSET('Sanitation Data'!$C$11,0,10*ROW('Sanitation Data'!C40))),CM46="Yes"),OFFSET('Sanitation Data'!$C$11,0,10*ROW('Sanitation Data'!C40)),IF(AND(ISNUMBER(OFFSET('Sanitation Data'!$C$11,0,10*ROW('Sanitation Data'!C40))),CM46="No",ISNUMBER(OFFSET('Sanitation Data'!$C$11,0,10*ROW('Sanitation Data'!C40)))),CONCATENATE("[",ROUND(OFFSET('Sanitation Data'!$C$11,0,10*ROW('Sanitation Data'!C40)),0),"]"),IF(AND(ISNUMBER(OFFSET('Sanitation Data'!$C$11,0,10*ROW('Sanitation Data'!C40))),CM46="",ISNUMBER(OFFSET('Sanitation Data'!$C$11,0,10*ROW('Sanitation Data'!C40)))),OFFSET('Sanitation Data'!$C$11,0,10*ROW('Sanitation Data'!C40)),NA())))</f>
        <v>#N/A</v>
      </c>
      <c r="Y46" s="120" t="e">
        <f ca="1">+IF(AND(ISNUMBER(OFFSET('Sanitation Data'!$C$12,0,10*ROW('Sanitation Data'!C40))),CN46="Yes"),OFFSET('Sanitation Data'!$C$12,0,10*ROW('Sanitation Data'!C40)),IF(AND(ISNUMBER(OFFSET('Sanitation Data'!$C$12,0,10*ROW('Sanitation Data'!C40))),CN46="No",ISNUMBER(OFFSET('Sanitation Data'!$C$12,0,10*ROW('Sanitation Data'!C40)))),CONCATENATE("[",ROUND(OFFSET('Sanitation Data'!$C$12,0,10*ROW('Sanitation Data'!C40)),0),"]"),IF(AND(ISNUMBER(OFFSET('Sanitation Data'!$C$12,0,10*ROW('Sanitation Data'!C40))),CN46="",ISNUMBER(OFFSET('Sanitation Data'!$C$12,0,10*ROW('Sanitation Data'!C40)))),OFFSET('Sanitation Data'!$C$12,0,10*ROW('Sanitation Data'!C40)),NA())))</f>
        <v>#N/A</v>
      </c>
      <c r="Z46" s="120" t="e">
        <f ca="1">+IF(AND(ISNUMBER(OFFSET('Sanitation Data'!$C$13,0,10*ROW('Sanitation Data'!C40))),CO46="Yes"),OFFSET('Sanitation Data'!$C$13,0,10*ROW('Sanitation Data'!C40)),IF(AND(ISNUMBER(OFFSET('Sanitation Data'!$C$13,0,10*ROW('Sanitation Data'!C40))),CO46="No",ISNUMBER(OFFSET('Sanitation Data'!$C$13,0,10*ROW('Sanitation Data'!C40)))),CONCATENATE("[",ROUND(OFFSET('Sanitation Data'!$C$13,0,10*ROW('Sanitation Data'!C40)),0),"]"),IF(AND(ISNUMBER(OFFSET('Sanitation Data'!$C$13,0,10*ROW('Sanitation Data'!C40))),CO46="",ISNUMBER(OFFSET('Sanitation Data'!$C$13,0,10*ROW('Sanitation Data'!C40)))),OFFSET('Sanitation Data'!$C$13,0,10*ROW('Sanitation Data'!C40)),NA())))</f>
        <v>#N/A</v>
      </c>
      <c r="AA46" s="120" t="e">
        <f ca="1">+IF(AND(ISNUMBER(OFFSET('Sanitation Data'!$D$5,0,10*ROW('Sanitation Data'!D40))),CP46="Yes"),100-OFFSET('Sanitation Data'!$D$5,0,10*ROW('Sanitation Data'!D40)),IF(AND(ISNUMBER(OFFSET('Sanitation Data'!$D$5,0,10*ROW('Sanitation Data'!D40))),CP46="No",ISNUMBER(OFFSET('Sanitation Data'!$D$5,0,10*ROW('Sanitation Data'!D40)))),CONCATENATE("[",ROUND(100-OFFSET('Sanitation Data'!$D$5,0,10*ROW('Sanitation Data'!D40)),0),"]"),IF(AND(ISNUMBER(OFFSET('Sanitation Data'!$D$5,0,10*ROW('Sanitation Data'!D40))),CP46="",ISNUMBER(OFFSET('Sanitation Data'!$D$5,0,10*ROW('Sanitation Data'!D40)))),100-OFFSET('Sanitation Data'!$D$5,0,10*ROW('Sanitation Data'!D40)),NA())))</f>
        <v>#N/A</v>
      </c>
      <c r="AB46" s="120" t="e">
        <f ca="1">+IF(AND(ISNUMBER(OFFSET('Sanitation Data'!$D$7,0,10*ROW('Sanitation Data'!D40))),CQ46="Yes"),OFFSET('Sanitation Data'!$D$7,0,10*ROW('Sanitation Data'!G40)),IF(AND(ISNUMBER(OFFSET('Sanitation Data'!$D$7,0,10*ROW('Sanitation Data'!D40))),CQ46="No",ISNUMBER(OFFSET('Sanitation Data'!$D$7,0,10*ROW('Sanitation Data'!D40)))),CONCATENATE("[",ROUND(OFFSET('Sanitation Data'!$D$7,0,10*ROW('Sanitation Data'!D40)),0),"]"),IF(AND(ISNUMBER(OFFSET('Sanitation Data'!$D$7,0,10*ROW('Sanitation Data'!D40))),CQ46="",ISNUMBER(OFFSET('Sanitation Data'!$D$7,0,10*ROW('Sanitation Data'!D40)))),OFFSET('Sanitation Data'!$D$7,0,10*ROW('Sanitation Data'!D40)),NA())))</f>
        <v>#N/A</v>
      </c>
      <c r="AC46" s="120" t="e">
        <f ca="1">+IF(AND(ISNUMBER(OFFSET('Sanitation Data'!$D$11,0,10*ROW('Sanitation Data'!D40))),CR46="Yes"),OFFSET('Sanitation Data'!$D$11,0,10*ROW('Sanitation Data'!D40)),IF(AND(ISNUMBER(OFFSET('Sanitation Data'!$D$11,0,10*ROW('Sanitation Data'!D40))),CR46="No",ISNUMBER(OFFSET('Sanitation Data'!$D$11,0,10*ROW('Sanitation Data'!D40)))),CONCATENATE("[",ROUND(OFFSET('Sanitation Data'!$D$11,0,10*ROW('Sanitation Data'!D40)),0),"]"),IF(AND(ISNUMBER(OFFSET('Sanitation Data'!$D$11,0,10*ROW('Sanitation Data'!D40))),CR46="",ISNUMBER(OFFSET('Sanitation Data'!$D$11,0,10*ROW('Sanitation Data'!D40)))),OFFSET('Sanitation Data'!$D$11,0,10*ROW('Sanitation Data'!D40)),NA())))</f>
        <v>#N/A</v>
      </c>
      <c r="AD46" s="120" t="e">
        <f ca="1">+IF(AND(ISNUMBER(OFFSET('Sanitation Data'!$D$12,0,10*ROW('Sanitation Data'!D40))),CS46="Yes"),OFFSET('Sanitation Data'!$D$12,0,10*ROW('Sanitation Data'!D40)),IF(AND(ISNUMBER(OFFSET('Sanitation Data'!$D$12,0,10*ROW('Sanitation Data'!D40))),CS46="No",ISNUMBER(OFFSET('Sanitation Data'!$D$12,0,10*ROW('Sanitation Data'!D40)))),CONCATENATE("[",ROUND(OFFSET('Sanitation Data'!$D$12,0,10*ROW('Sanitation Data'!D40)),0),"]"),IF(AND(ISNUMBER(OFFSET('Sanitation Data'!$D$12,0,10*ROW('Sanitation Data'!D40))),CS46="",ISNUMBER(OFFSET('Sanitation Data'!$D$12,0,10*ROW('Sanitation Data'!D40)))),OFFSET('Sanitation Data'!$D$12,0,10*ROW('Sanitation Data'!D40)),NA())))</f>
        <v>#N/A</v>
      </c>
      <c r="AE46" s="120" t="e">
        <f ca="1">+IF(AND(ISNUMBER(OFFSET('Sanitation Data'!$D$13,0,10*ROW('Sanitation Data'!D40))),CT46="Yes"),OFFSET('Sanitation Data'!$D$13,0,10*ROW('Sanitation Data'!D40)),IF(AND(ISNUMBER(OFFSET('Sanitation Data'!$D$13,0,10*ROW('Sanitation Data'!D40))),CT46="No",ISNUMBER(OFFSET('Sanitation Data'!$D$13,0,10*ROW('Sanitation Data'!D40)))),CONCATENATE("[",ROUND(OFFSET('Sanitation Data'!$D$13,0,10*ROW('Sanitation Data'!D40)),0),"]"),IF(AND(ISNUMBER(OFFSET('Sanitation Data'!$D$13,0,10*ROW('Sanitation Data'!D40))),CT46="",ISNUMBER(OFFSET('Sanitation Data'!$D$13,0,10*ROW('Sanitation Data'!D40)))),OFFSET('Sanitation Data'!$D$13,0,10*ROW('Sanitation Data'!D40)),NA())))</f>
        <v>#N/A</v>
      </c>
      <c r="AF46" s="120" t="e">
        <f ca="1">+IF(AND(ISNUMBER(OFFSET('Sanitation Data'!$E$5,0,10*ROW('Sanitation Data'!E40))),CU46="Yes"),100-OFFSET('Sanitation Data'!$E$5,0,10*ROW('Sanitation Data'!E40)),IF(AND(ISNUMBER(OFFSET('Sanitation Data'!$E$5,0,10*ROW('Sanitation Data'!E40))),CU46="No",ISNUMBER(OFFSET('Sanitation Data'!$E$5,0,10*ROW('Sanitation Data'!E40)))),CONCATENATE("[",ROUND(100-OFFSET('Sanitation Data'!$E$5,0,10*ROW('Sanitation Data'!E40)),0),"]"),IF(AND(ISNUMBER(OFFSET('Sanitation Data'!$E$5,0,10*ROW('Sanitation Data'!E40))),CU46="",ISNUMBER(OFFSET('Sanitation Data'!$E$5,0,10*ROW('Sanitation Data'!E40)))),100-OFFSET('Sanitation Data'!$E$5,0,10*ROW('Sanitation Data'!E40)),NA())))</f>
        <v>#N/A</v>
      </c>
      <c r="AG46" s="120" t="e">
        <f ca="1">+IF(AND(ISNUMBER(OFFSET('Sanitation Data'!$E$7,0,10*ROW('Sanitation Data'!E40))),CV46="Yes"),OFFSET('Sanitation Data'!$E$7,0,10*ROW('Sanitation Data'!E40)),IF(AND(ISNUMBER(OFFSET('Sanitation Data'!$E$7,0,10*ROW('Sanitation Data'!E40))),CV46="No",ISNUMBER(OFFSET('Sanitation Data'!$E$7,0,10*ROW('Sanitation Data'!E40)))),CONCATENATE("[",ROUND(OFFSET('Sanitation Data'!$E$7,0,10*ROW('Sanitation Data'!E40)),0),"]"),IF(AND(ISNUMBER(OFFSET('Sanitation Data'!$E$7,0,10*ROW('Sanitation Data'!E40))),CV46="",ISNUMBER(OFFSET('Sanitation Data'!$E$7,0,10*ROW('Sanitation Data'!E40)))),OFFSET('Sanitation Data'!$E$7,0,10*ROW('Sanitation Data'!E40)),NA())))</f>
        <v>#N/A</v>
      </c>
      <c r="AH46" s="120" t="e">
        <f ca="1">+IF(AND(ISNUMBER(OFFSET('Sanitation Data'!$E$11,0,10*ROW('Sanitation Data'!E40))),CW46="Yes"),OFFSET('Sanitation Data'!$E$11,0,10*ROW('Sanitation Data'!E40)),IF(AND(ISNUMBER(OFFSET('Sanitation Data'!$E$11,0,10*ROW('Sanitation Data'!E40))),CW46="No",ISNUMBER(OFFSET('Sanitation Data'!$E$11,0,10*ROW('Sanitation Data'!E40)))),CONCATENATE("[",ROUND(OFFSET('Sanitation Data'!$E$11,0,10*ROW('Sanitation Data'!E40)),0),"]"),IF(AND(ISNUMBER(OFFSET('Sanitation Data'!$E$11,0,10*ROW('Sanitation Data'!E40))),CW46="",ISNUMBER(OFFSET('Sanitation Data'!$E$11,0,10*ROW('Sanitation Data'!E40)))),OFFSET('Sanitation Data'!$E$11,0,10*ROW('Sanitation Data'!E40)),NA())))</f>
        <v>#N/A</v>
      </c>
      <c r="AI46" s="120" t="e">
        <f ca="1">+IF(AND(ISNUMBER(OFFSET('Sanitation Data'!$E$12,0,10*ROW('Sanitation Data'!E40))),CX46="Yes"),OFFSET('Sanitation Data'!$E$12,0,10*ROW('Sanitation Data'!E40)),IF(AND(ISNUMBER(OFFSET('Sanitation Data'!$E$12,0,10*ROW('Sanitation Data'!E40))),CX46="No",ISNUMBER(OFFSET('Sanitation Data'!$E$12,0,10*ROW('Sanitation Data'!E40)))),CONCATENATE("[",ROUND(OFFSET('Sanitation Data'!$E$12,0,10*ROW('Sanitation Data'!E40)),0),"]"),IF(AND(ISNUMBER(OFFSET('Sanitation Data'!$E$12,0,10*ROW('Sanitation Data'!E40))),CX46="",ISNUMBER(OFFSET('Sanitation Data'!$E$12,0,10*ROW('Sanitation Data'!E40)))),OFFSET('Sanitation Data'!$E$12,0,10*ROW('Sanitation Data'!E40)),NA())))</f>
        <v>#N/A</v>
      </c>
      <c r="AJ46" s="120" t="e">
        <f ca="1">+IF(AND(ISNUMBER(OFFSET('Sanitation Data'!$E$13,0,10*ROW('Sanitation Data'!E40))),CY46="Yes"),OFFSET('Sanitation Data'!$E$13,0,10*ROW('Sanitation Data'!E40)),IF(AND(ISNUMBER(OFFSET('Sanitation Data'!$E$13,0,10*ROW('Sanitation Data'!E40))),CY46="No",ISNUMBER(OFFSET('Sanitation Data'!$E$13,0,10*ROW('Sanitation Data'!E40)))),CONCATENATE("[",ROUND(OFFSET('Sanitation Data'!$E$13,0,10*ROW('Sanitation Data'!E40)),0),"]"),IF(AND(ISNUMBER(OFFSET('Sanitation Data'!$E$13,0,10*ROW('Sanitation Data'!E40))),CY46="",ISNUMBER(OFFSET('Sanitation Data'!$E$13,0,10*ROW('Sanitation Data'!E40)))),OFFSET('Sanitation Data'!$E$13,0,10*ROW('Sanitation Data'!E40)),NA())))</f>
        <v>#N/A</v>
      </c>
      <c r="AK46" s="120" t="e">
        <f ca="1">+IF(AND(ISNUMBER(OFFSET('Sanitation Data'!$F$5,0,10*ROW('Sanitation Data'!F40))),CZ46="Yes"),100-OFFSET('Sanitation Data'!$F$5,0,10*ROW('Sanitation Data'!F40)),IF(AND(ISNUMBER(OFFSET('Sanitation Data'!$F$5,0,10*ROW('Sanitation Data'!F40))),CZ46="No",ISNUMBER(OFFSET('Sanitation Data'!$F$5,0,10*ROW('Sanitation Data'!F40)))),CONCATENATE("[",ROUND(100-OFFSET('Sanitation Data'!$F$5,0,10*ROW('Sanitation Data'!F40)),0),"]"),IF(AND(ISNUMBER(OFFSET('Sanitation Data'!$F$5,0,10*ROW('Sanitation Data'!F40))),CZ46="",ISNUMBER(OFFSET('Sanitation Data'!$F$5,0,10*ROW('Sanitation Data'!F40)))),100-OFFSET('Sanitation Data'!$F$5,0,10*ROW('Sanitation Data'!F40)),NA())))</f>
        <v>#N/A</v>
      </c>
      <c r="AL46" s="120" t="e">
        <f ca="1">+IF(AND(ISNUMBER(OFFSET('Sanitation Data'!$F$7,0,10*ROW('Sanitation Data'!F40))),DA46="Yes"),OFFSET('Sanitation Data'!$F$7,0,10*ROW('Sanitation Data'!F40)),IF(AND(ISNUMBER(OFFSET('Sanitation Data'!$F$7,0,10*ROW('Sanitation Data'!F40))),DA46="No",ISNUMBER(OFFSET('Sanitation Data'!$F$7,0,10*ROW('Sanitation Data'!F40)))),CONCATENATE("[",ROUND(OFFSET('Sanitation Data'!$F$7,0,10*ROW('Sanitation Data'!F40)),0),"]"),IF(AND(ISNUMBER(OFFSET('Sanitation Data'!$F$7,0,10*ROW('Sanitation Data'!F40))),DA46="",ISNUMBER(OFFSET('Sanitation Data'!$F$7,0,10*ROW('Sanitation Data'!F40)))),OFFSET('Sanitation Data'!$F$7,0,10*ROW('Sanitation Data'!F40)),NA())))</f>
        <v>#N/A</v>
      </c>
      <c r="AM46" s="120" t="e">
        <f ca="1">+IF(AND(ISNUMBER(OFFSET('Sanitation Data'!$F$11,0,10*ROW('Sanitation Data'!F40))),DB46="Yes"),OFFSET('Sanitation Data'!$F$11,0,10*ROW('Sanitation Data'!F40)),IF(AND(ISNUMBER(OFFSET('Sanitation Data'!$F$11,0,10*ROW('Sanitation Data'!F40))),DB46="No",ISNUMBER(OFFSET('Sanitation Data'!$F$11,0,10*ROW('Sanitation Data'!F40)))),CONCATENATE("[",ROUND(OFFSET('Sanitation Data'!$F$11,0,10*ROW('Sanitation Data'!F40)),0),"]"),IF(AND(ISNUMBER(OFFSET('Sanitation Data'!$F$11,0,10*ROW('Sanitation Data'!F40))),DB46="",ISNUMBER(OFFSET('Sanitation Data'!$F$11,0,10*ROW('Sanitation Data'!F40)))),OFFSET('Sanitation Data'!$F$11,0,10*ROW('Sanitation Data'!F40)),NA())))</f>
        <v>#N/A</v>
      </c>
      <c r="AN46" s="120" t="e">
        <f ca="1">+IF(AND(ISNUMBER(OFFSET('Sanitation Data'!$F$12,0,10*ROW('Sanitation Data'!F40))),DC46="Yes"),OFFSET('Sanitation Data'!$F$12,0,10*ROW('Sanitation Data'!F40)),IF(AND(ISNUMBER(OFFSET('Sanitation Data'!$F$12,0,10*ROW('Sanitation Data'!F40))),DC46="No",ISNUMBER(OFFSET('Sanitation Data'!$F$12,0,10*ROW('Sanitation Data'!F40)))),CONCATENATE("[",ROUND(OFFSET('Sanitation Data'!$F$12,0,10*ROW('Sanitation Data'!F40)),0),"]"),IF(AND(ISNUMBER(OFFSET('Sanitation Data'!$F$12,0,10*ROW('Sanitation Data'!F40))),DC46="",ISNUMBER(OFFSET('Sanitation Data'!$F$12,0,10*ROW('Sanitation Data'!F40)))),OFFSET('Sanitation Data'!$F$12,0,10*ROW('Sanitation Data'!F40)),NA())))</f>
        <v>#N/A</v>
      </c>
      <c r="AO46" s="120" t="e">
        <f ca="1">+IF(AND(ISNUMBER(OFFSET('Sanitation Data'!$F$13,0,10*ROW('Sanitation Data'!F40))),DD46="Yes"),OFFSET('Sanitation Data'!$F$13,0,10*ROW('Sanitation Data'!F40)),IF(AND(ISNUMBER(OFFSET('Sanitation Data'!$F$13,0,10*ROW('Sanitation Data'!F40))),DD46="No",ISNUMBER(OFFSET('Sanitation Data'!$F$13,0,10*ROW('Sanitation Data'!F40)))),CONCATENATE("[",ROUND(OFFSET('Sanitation Data'!$F$13,0,10*ROW('Sanitation Data'!F40)),0),"]"),IF(AND(ISNUMBER(OFFSET('Sanitation Data'!$F$13,0,10*ROW('Sanitation Data'!F40))),DD46="",ISNUMBER(OFFSET('Sanitation Data'!$F$13,0,10*ROW('Sanitation Data'!F40)))),OFFSET('Sanitation Data'!$F$13,0,10*ROW('Sanitation Data'!F40)),NA())))</f>
        <v>#N/A</v>
      </c>
      <c r="AP46" s="120" t="e">
        <f ca="1">+IF(AND(ISNUMBER(OFFSET('Sanitation Data'!$G$5,0,10*ROW('Sanitation Data'!G40))),DE46="Yes"),100-OFFSET('Sanitation Data'!$G$5,0,10*ROW('Sanitation Data'!G40)),IF(AND(ISNUMBER(OFFSET('Sanitation Data'!$G$5,0,10*ROW('Sanitation Data'!G40))),DE46="No",ISNUMBER(OFFSET('Sanitation Data'!$G$5,0,10*ROW('Sanitation Data'!G40)))),CONCATENATE("[",ROUND(100-OFFSET('Sanitation Data'!$G$5,0,10*ROW('Sanitation Data'!G40)),0),"]"),IF(AND(ISNUMBER(OFFSET('Sanitation Data'!$G$5,0,10*ROW('Sanitation Data'!G40))),DE46="",ISNUMBER(OFFSET('Sanitation Data'!$G$5,0,10*ROW('Sanitation Data'!G40)))),100-OFFSET('Sanitation Data'!$G$5,0,10*ROW('Sanitation Data'!G40)),NA())))</f>
        <v>#N/A</v>
      </c>
      <c r="AQ46" s="120" t="e">
        <f ca="1">+IF(AND(ISNUMBER(OFFSET('Sanitation Data'!$G$7,0,10*ROW('Sanitation Data'!G40))),DF46="Yes"),OFFSET('Sanitation Data'!$G$7,0,10*ROW('Sanitation Data'!G40)),IF(AND(ISNUMBER(OFFSET('Sanitation Data'!$G$7,0,10*ROW('Sanitation Data'!G40))),DF46="No",ISNUMBER(OFFSET('Sanitation Data'!$G$7,0,10*ROW('Sanitation Data'!G40)))),CONCATENATE("[",ROUND(OFFSET('Sanitation Data'!$G$7,0,10*ROW('Sanitation Data'!G40)),0),"]"),IF(AND(ISNUMBER(OFFSET('Sanitation Data'!$G$7,0,10*ROW('Sanitation Data'!G40))),DF46="",ISNUMBER(OFFSET('Sanitation Data'!$G$7,0,10*ROW('Sanitation Data'!G40)))),OFFSET('Sanitation Data'!$G$7,0,10*ROW('Sanitation Data'!G40)),NA())))</f>
        <v>#N/A</v>
      </c>
      <c r="AR46" s="120" t="e">
        <f ca="1">+IF(AND(ISNUMBER(OFFSET('Sanitation Data'!$G$11,0,10*ROW('Sanitation Data'!G40))),DG46="Yes"),OFFSET('Sanitation Data'!$G$11,0,10*ROW('Sanitation Data'!G40)),IF(AND(ISNUMBER(OFFSET('Sanitation Data'!$G$11,0,10*ROW('Sanitation Data'!G40))),DG46="No",ISNUMBER(OFFSET('Sanitation Data'!$G$11,0,10*ROW('Sanitation Data'!G40)))),CONCATENATE("[",ROUND(OFFSET('Sanitation Data'!$G$11,0,10*ROW('Sanitation Data'!G40)),0),"]"),IF(AND(ISNUMBER(OFFSET('Sanitation Data'!$G$11,0,10*ROW('Sanitation Data'!G40))),DG46="",ISNUMBER(OFFSET('Sanitation Data'!$G$11,0,10*ROW('Sanitation Data'!G40)))),OFFSET('Sanitation Data'!$G$11,0,10*ROW('Sanitation Data'!G40)),NA())))</f>
        <v>#N/A</v>
      </c>
      <c r="AS46" s="120" t="e">
        <f ca="1">+IF(AND(ISNUMBER(OFFSET('Sanitation Data'!$G$12,0,10*ROW('Sanitation Data'!G40))),DH46="Yes"),OFFSET('Sanitation Data'!$G$12,0,10*ROW('Sanitation Data'!G40)),IF(AND(ISNUMBER(OFFSET('Sanitation Data'!$G$12,0,10*ROW('Sanitation Data'!G40))),DH46="No",ISNUMBER(OFFSET('Sanitation Data'!$G$12,0,10*ROW('Sanitation Data'!G40)))),CONCATENATE("[",ROUND(OFFSET('Sanitation Data'!$G$12,0,10*ROW('Sanitation Data'!G40)),0),"]"),IF(AND(ISNUMBER(OFFSET('Sanitation Data'!$G$12,0,10*ROW('Sanitation Data'!G40))),DH46="",ISNUMBER(OFFSET('Sanitation Data'!$G$12,0,10*ROW('Sanitation Data'!G40)))),OFFSET('Sanitation Data'!$G$12,0,10*ROW('Sanitation Data'!G40)),NA())))</f>
        <v>#N/A</v>
      </c>
      <c r="AT46" s="120" t="e">
        <f ca="1">+IF(AND(ISNUMBER(OFFSET('Sanitation Data'!$G$13,0,10*ROW('Sanitation Data'!G40))),DI46="Yes"),OFFSET('Sanitation Data'!$G$13,0,10*ROW('Sanitation Data'!G40)),IF(AND(ISNUMBER(OFFSET('Sanitation Data'!$G$13,0,10*ROW('Sanitation Data'!G40))),DI46="No",ISNUMBER(OFFSET('Sanitation Data'!$G$13,0,10*ROW('Sanitation Data'!G40)))),CONCATENATE("[",ROUND(OFFSET('Sanitation Data'!$G$13,0,10*ROW('Sanitation Data'!G40)),0),"]"),IF(AND(ISNUMBER(OFFSET('Sanitation Data'!$G$13,0,10*ROW('Sanitation Data'!G40))),DI46="",ISNUMBER(OFFSET('Sanitation Data'!$G$13,0,10*ROW('Sanitation Data'!G40)))),OFFSET('Sanitation Data'!$G$13,0,10*ROW('Sanitation Data'!G40)),NA())))</f>
        <v>#N/A</v>
      </c>
      <c r="AU46" s="120" t="e">
        <f ca="1">+IF(AND(ISNUMBER(OFFSET('Sanitation Data'!$H$5,0,10*ROW('Sanitation Data'!H40))),DJ46="Yes"),100-OFFSET('Sanitation Data'!$H$5,0,10*ROW('Sanitation Data'!H40)),IF(AND(ISNUMBER(OFFSET('Sanitation Data'!$H$5,0,10*ROW('Sanitation Data'!H40))),DJ46="No",ISNUMBER(OFFSET('Sanitation Data'!$H$5,0,10*ROW('Sanitation Data'!H40)))),CONCATENATE("[",ROUND(100-OFFSET('Sanitation Data'!$H$5,0,10*ROW('Sanitation Data'!H40)),0),"]"),IF(AND(ISNUMBER(OFFSET('Sanitation Data'!$H$5,0,10*ROW('Sanitation Data'!H40))),DJ46="",ISNUMBER(OFFSET('Sanitation Data'!$H$5,0,10*ROW('Sanitation Data'!H40)))),100-OFFSET('Sanitation Data'!$H$5,0,10*ROW('Sanitation Data'!H40)),NA())))</f>
        <v>#N/A</v>
      </c>
      <c r="AV46" s="120" t="e">
        <f ca="1">+IF(AND(ISNUMBER(OFFSET('Sanitation Data'!$H$7,0,10*ROW('Sanitation Data'!H40))),DK46="Yes"),OFFSET('Sanitation Data'!$H$7,0,10*ROW('Sanitation Data'!H40)),IF(AND(ISNUMBER(OFFSET('Sanitation Data'!$H$7,0,10*ROW('Sanitation Data'!H40))),DK46="No",ISNUMBER(OFFSET('Sanitation Data'!$H$7,0,10*ROW('Sanitation Data'!H40)))),CONCATENATE("[",ROUND(OFFSET('Sanitation Data'!$H$7,0,10*ROW('Sanitation Data'!H40)),0),"]"),IF(AND(ISNUMBER(OFFSET('Sanitation Data'!$H$7,0,10*ROW('Sanitation Data'!H40))),DK46="",ISNUMBER(OFFSET('Sanitation Data'!$H$7,0,10*ROW('Sanitation Data'!H40)))),OFFSET('Sanitation Data'!$H$7,0,10*ROW('Sanitation Data'!H40)),NA())))</f>
        <v>#N/A</v>
      </c>
      <c r="AW46" s="120" t="e">
        <f ca="1">+IF(AND(ISNUMBER(OFFSET('Sanitation Data'!$H$11,0,10*ROW('Sanitation Data'!H40))),DL46="Yes"),OFFSET('Sanitation Data'!$H$11,0,10*ROW('Sanitation Data'!H40)),IF(AND(ISNUMBER(OFFSET('Sanitation Data'!$H$11,0,10*ROW('Sanitation Data'!H40))),DL46="No",ISNUMBER(OFFSET('Sanitation Data'!$H$11,0,10*ROW('Sanitation Data'!H40)))),CONCATENATE("[",ROUND(OFFSET('Sanitation Data'!$H$11,0,10*ROW('Sanitation Data'!H40)),0),"]"),IF(AND(ISNUMBER(OFFSET('Sanitation Data'!$H$11,0,10*ROW('Sanitation Data'!H40))),DL46="",ISNUMBER(OFFSET('Sanitation Data'!$H$11,0,10*ROW('Sanitation Data'!H40)))),OFFSET('Sanitation Data'!$H$11,0,10*ROW('Sanitation Data'!H40)),NA())))</f>
        <v>#N/A</v>
      </c>
      <c r="AX46" s="120" t="e">
        <f ca="1">+IF(AND(ISNUMBER(OFFSET('Sanitation Data'!$H$12,0,10*ROW('Sanitation Data'!H40))),DM46="Yes"),OFFSET('Sanitation Data'!$H$12,0,10*ROW('Sanitation Data'!H40)),IF(AND(ISNUMBER(OFFSET('Sanitation Data'!$H$12,0,10*ROW('Sanitation Data'!H40))),DM46="No",ISNUMBER(OFFSET('Sanitation Data'!$H$12,0,10*ROW('Sanitation Data'!H40)))),CONCATENATE("[",ROUND(OFFSET('Sanitation Data'!$H$12,0,10*ROW('Sanitation Data'!H40)),0),"]"),IF(AND(ISNUMBER(OFFSET('Sanitation Data'!$H$12,0,10*ROW('Sanitation Data'!H40))),DM46="",ISNUMBER(OFFSET('Sanitation Data'!$H$12,0,10*ROW('Sanitation Data'!H40)))),OFFSET('Sanitation Data'!$H$12,0,10*ROW('Sanitation Data'!H40)),NA())))</f>
        <v>#N/A</v>
      </c>
      <c r="AY46" s="120" t="e">
        <f ca="1">+IF(AND(ISNUMBER(OFFSET('Sanitation Data'!$H$13,0,10*ROW('Sanitation Data'!H40))),DN46="Yes"),OFFSET('Sanitation Data'!$H$13,0,10*ROW('Sanitation Data'!H40)),IF(AND(ISNUMBER(OFFSET('Sanitation Data'!$H$13,0,10*ROW('Sanitation Data'!H40))),DN46="No",ISNUMBER(OFFSET('Sanitation Data'!$H$13,0,10*ROW('Sanitation Data'!H40)))),CONCATENATE("[",ROUND(OFFSET('Sanitation Data'!$H$13,0,10*ROW('Sanitation Data'!H40)),0),"]"),IF(AND(ISNUMBER(OFFSET('Sanitation Data'!$H$13,0,10*ROW('Sanitation Data'!H40))),DN46="",ISNUMBER(OFFSET('Sanitation Data'!$H$13,0,10*ROW('Sanitation Data'!H40)))),OFFSET('Sanitation Data'!$H$13,0,10*ROW('Sanitation Data'!H40)),NA())))</f>
        <v>#N/A</v>
      </c>
      <c r="AZ46" s="121" t="e">
        <f ca="1">+IF(AND(ISNUMBER(OFFSET('Hygiene Data'!$C$6,0,10*ROW('Hygiene Data'!C40))),DO46="Yes"),OFFSET('Hygiene Data'!$C$6,0,10*ROW('Hygiene Data'!C40)),IF(AND(ISNUMBER(OFFSET('Hygiene Data'!$C$6,0,10*ROW('Hygiene Data'!C40))),DO46="No",ISNUMBER(OFFSET('Hygiene Data'!$C$6,0,10*ROW('Hygiene Data'!C40)))),CONCATENATE("[",ROUND(OFFSET('Hygiene Data'!$C$6,0,10*ROW('Hygiene Data'!C40)),0),"]"),IF(AND(ISNUMBER(OFFSET('Hygiene Data'!$C$6,0,10*ROW('Hygiene Data'!C40))),DO46="",ISNUMBER(OFFSET('Hygiene Data'!$C$6,0,10*ROW('Hygiene Data'!C40)))),OFFSET('Hygiene Data'!$C$6,0,10*ROW('Hygiene Data'!C40)),NA())))</f>
        <v>#N/A</v>
      </c>
      <c r="BA46" s="121" t="e">
        <f ca="1">+IF(AND(ISNUMBER(OFFSET('Hygiene Data'!$C$8,0,10*ROW('Hygiene Data'!C40))),DP46="Yes"),OFFSET('Hygiene Data'!$C$8,0,10*ROW('Hygiene Data'!C40)),IF(AND(ISNUMBER(OFFSET('Hygiene Data'!$C$8,0,10*ROW('Hygiene Data'!C40))),DP46="No",ISNUMBER(OFFSET('Hygiene Data'!$C$8,0,10*ROW('Hygiene Data'!C40)))),CONCATENATE("[",ROUND(OFFSET('Hygiene Data'!$C$8,0,10*ROW('Hygiene Data'!C40)),0),"]"),IF(AND(ISNUMBER(OFFSET('Hygiene Data'!$C$8,0,10*ROW('Hygiene Data'!C40))),DP46="",ISNUMBER(OFFSET('Hygiene Data'!$C$8,0,10*ROW('Hygiene Data'!C40)))),OFFSET('Hygiene Data'!$C$8,0,10*ROW('Hygiene Data'!C40)),NA())))</f>
        <v>#N/A</v>
      </c>
      <c r="BB46" s="121" t="e">
        <f ca="1">+IF(AND(ISNUMBER(OFFSET('Hygiene Data'!$C$10,0,10*ROW('Hygiene Data'!C40))),DQ46="Yes"),OFFSET('Hygiene Data'!$C$10,0,10*ROW('Hygiene Data'!C40)),IF(AND(ISNUMBER(OFFSET('Hygiene Data'!$C$10,0,10*ROW('Hygiene Data'!C40))),DQ46="No",ISNUMBER(OFFSET('Hygiene Data'!$C$10,0,10*ROW('Hygiene Data'!C40)))),CONCATENATE("[",ROUND(OFFSET('Hygiene Data'!$C$10,0,10*ROW('Hygiene Data'!C40)),0),"]"),IF(AND(ISNUMBER(OFFSET('Hygiene Data'!$C$10,0,10*ROW('Hygiene Data'!C40))),DQ46="",ISNUMBER(OFFSET('Hygiene Data'!$C$10,0,10*ROW('Hygiene Data'!C40)))),OFFSET('Hygiene Data'!$C$10,0,10*ROW('Hygiene Data'!C40)),NA())))</f>
        <v>#N/A</v>
      </c>
      <c r="BC46" s="121" t="e">
        <f ca="1">+IF(AND(ISNUMBER(OFFSET('Hygiene Data'!$D$6,0,10*ROW('Hygiene Data'!D40))),DR46="Yes"),OFFSET('Hygiene Data'!$D$6,0,10*ROW('Hygiene Data'!D40)),IF(AND(ISNUMBER(OFFSET('Hygiene Data'!$D$6,0,10*ROW('Hygiene Data'!D40))),DR46="No",ISNUMBER(OFFSET('Hygiene Data'!$D$6,0,10*ROW('Hygiene Data'!D40)))),CONCATENATE("[",ROUND(OFFSET('Hygiene Data'!$D$6,0,10*ROW('Hygiene Data'!D40)),0),"]"),IF(AND(ISNUMBER(OFFSET('Hygiene Data'!$D$6,0,10*ROW('Hygiene Data'!D40))),DR46="",ISNUMBER(OFFSET('Hygiene Data'!$D$6,0,10*ROW('Hygiene Data'!D40)))),OFFSET('Hygiene Data'!$D$6,0,10*ROW('Hygiene Data'!D40)),NA())))</f>
        <v>#N/A</v>
      </c>
      <c r="BD46" s="121" t="e">
        <f ca="1">+IF(AND(ISNUMBER(OFFSET('Hygiene Data'!$D$8,0,10*ROW('Hygiene Data'!D40))),DS46="Yes"),OFFSET('Hygiene Data'!$D$8,0,10*ROW('Hygiene Data'!D40)),IF(AND(ISNUMBER(OFFSET('Hygiene Data'!$D$8,0,10*ROW('Hygiene Data'!D40))),DS46="No",ISNUMBER(OFFSET('Hygiene Data'!$D$8,0,10*ROW('Hygiene Data'!D40)))),CONCATENATE("[",ROUND(OFFSET('Hygiene Data'!$D$8,0,10*ROW('Hygiene Data'!D40)),0),"]"),IF(AND(ISNUMBER(OFFSET('Hygiene Data'!$D$8,0,10*ROW('Hygiene Data'!D40))),DS46="",ISNUMBER(OFFSET('Hygiene Data'!$D$8,0,10*ROW('Hygiene Data'!D40)))),OFFSET('Hygiene Data'!$D$8,0,10*ROW('Hygiene Data'!D40)),NA())))</f>
        <v>#N/A</v>
      </c>
      <c r="BE46" s="121" t="e">
        <f ca="1">+IF(AND(ISNUMBER(OFFSET('Hygiene Data'!$D$10,0,10*ROW('Hygiene Data'!D40))),DT46="Yes"),OFFSET('Hygiene Data'!$D$10,0,10*ROW('Hygiene Data'!D40)),IF(AND(ISNUMBER(OFFSET('Hygiene Data'!$D$10,0,10*ROW('Hygiene Data'!D40))),DT46="No",ISNUMBER(OFFSET('Hygiene Data'!$D$10,0,10*ROW('Hygiene Data'!D40)))),CONCATENATE("[",ROUND(OFFSET('Hygiene Data'!$D$10,0,10*ROW('Hygiene Data'!D40)),0),"]"),IF(AND(ISNUMBER(OFFSET('Hygiene Data'!$D$10,0,10*ROW('Hygiene Data'!D40))),DT46="",ISNUMBER(OFFSET('Hygiene Data'!$D$10,0,10*ROW('Hygiene Data'!D40)))),OFFSET('Hygiene Data'!$D$10,0,10*ROW('Hygiene Data'!D40)),NA())))</f>
        <v>#N/A</v>
      </c>
      <c r="BF46" s="121" t="e">
        <f ca="1">+IF(AND(ISNUMBER(OFFSET('Hygiene Data'!$E$6,0,10*ROW('Hygiene Data'!E40))),DU46="Yes"),OFFSET('Hygiene Data'!$E$6,0,10*ROW('Hygiene Data'!E40)),IF(AND(ISNUMBER(OFFSET('Hygiene Data'!$E$6,0,10*ROW('Hygiene Data'!E40))),DU46="No",ISNUMBER(OFFSET('Hygiene Data'!$E$6,0,10*ROW('Hygiene Data'!E40)))),CONCATENATE("[",ROUND(OFFSET('Hygiene Data'!$E$6,0,10*ROW('Hygiene Data'!E40)),0),"]"),IF(AND(ISNUMBER(OFFSET('Hygiene Data'!$E$6,0,10*ROW('Hygiene Data'!E40))),DU46="",ISNUMBER(OFFSET('Hygiene Data'!$E$6,0,10*ROW('Hygiene Data'!E40)))),OFFSET('Hygiene Data'!$E$6,0,10*ROW('Hygiene Data'!E40)),NA())))</f>
        <v>#N/A</v>
      </c>
      <c r="BG46" s="121" t="e">
        <f ca="1">+IF(AND(ISNUMBER(OFFSET('Hygiene Data'!$E$8,0,10*ROW('Hygiene Data'!E40))),DV46="Yes"),OFFSET('Hygiene Data'!$E$8,0,10*ROW('Hygiene Data'!E40)),IF(AND(ISNUMBER(OFFSET('Hygiene Data'!$E$8,0,10*ROW('Hygiene Data'!E40))),DV46="No",ISNUMBER(OFFSET('Hygiene Data'!$E$8,0,10*ROW('Hygiene Data'!E40)))),CONCATENATE("[",ROUND(OFFSET('Hygiene Data'!$E$8,0,10*ROW('Hygiene Data'!E40)),0),"]"),IF(AND(ISNUMBER(OFFSET('Hygiene Data'!$E$8,0,10*ROW('Hygiene Data'!E40))),DV46="",ISNUMBER(OFFSET('Hygiene Data'!$E$8,0,10*ROW('Hygiene Data'!E40)))),OFFSET('Hygiene Data'!$E$8,0,10*ROW('Hygiene Data'!E40)),NA())))</f>
        <v>#N/A</v>
      </c>
      <c r="BH46" s="121" t="e">
        <f ca="1">+IF(AND(ISNUMBER(OFFSET('Hygiene Data'!$E$10,0,10*ROW('Hygiene Data'!E40))),DW46="Yes"),OFFSET('Hygiene Data'!$E$10,0,10*ROW('Hygiene Data'!E40)),IF(AND(ISNUMBER(OFFSET('Hygiene Data'!$E$10,0,10*ROW('Hygiene Data'!E40))),DW46="No",ISNUMBER(OFFSET('Hygiene Data'!$E$10,0,10*ROW('Hygiene Data'!E40)))),CONCATENATE("[",ROUND(OFFSET('Hygiene Data'!$E$10,0,10*ROW('Hygiene Data'!E40)),0),"]"),IF(AND(ISNUMBER(OFFSET('Hygiene Data'!$E$10,0,10*ROW('Hygiene Data'!E40))),DW46="",ISNUMBER(OFFSET('Hygiene Data'!$E$10,0,10*ROW('Hygiene Data'!E40)))),OFFSET('Hygiene Data'!$E$10,0,10*ROW('Hygiene Data'!E40)),NA())))</f>
        <v>#N/A</v>
      </c>
      <c r="BI46" s="121" t="e">
        <f ca="1">+IF(AND(ISNUMBER(OFFSET('Hygiene Data'!$F$6,0,10*ROW('Hygiene Data'!F40))),DX46="Yes"),OFFSET('Hygiene Data'!$F$6,0,10*ROW('Hygiene Data'!F40)),IF(AND(ISNUMBER(OFFSET('Hygiene Data'!$F$6,0,10*ROW('Hygiene Data'!F40))),DX46="No",ISNUMBER(OFFSET('Hygiene Data'!$F$6,0,10*ROW('Hygiene Data'!F40)))),CONCATENATE("[",ROUND(OFFSET('Hygiene Data'!$F$6,0,10*ROW('Hygiene Data'!F40)),0),"]"),IF(AND(ISNUMBER(OFFSET('Hygiene Data'!$F$6,0,10*ROW('Hygiene Data'!F40))),DX46="",ISNUMBER(OFFSET('Hygiene Data'!$F$6,0,10*ROW('Hygiene Data'!F40)))),OFFSET('Hygiene Data'!$F$6,0,10*ROW('Hygiene Data'!F40)),NA())))</f>
        <v>#N/A</v>
      </c>
      <c r="BJ46" s="121" t="e">
        <f ca="1">+IF(AND(ISNUMBER(OFFSET('Hygiene Data'!$F$8,0,10*ROW('Hygiene Data'!F40))),DY46="Yes"),OFFSET('Hygiene Data'!$F$8,0,10*ROW('Hygiene Data'!F40)),IF(AND(ISNUMBER(OFFSET('Hygiene Data'!$F$8,0,10*ROW('Hygiene Data'!F40))),DY46="No",ISNUMBER(OFFSET('Hygiene Data'!$F$8,0,10*ROW('Hygiene Data'!F40)))),CONCATENATE("[",ROUND(OFFSET('Hygiene Data'!$F$8,0,10*ROW('Hygiene Data'!F40)),0),"]"),IF(AND(ISNUMBER(OFFSET('Hygiene Data'!$F$8,0,10*ROW('Hygiene Data'!F40))),DY46="",ISNUMBER(OFFSET('Hygiene Data'!$F$8,0,10*ROW('Hygiene Data'!F40)))),OFFSET('Hygiene Data'!$F$8,0,10*ROW('Hygiene Data'!F40)),NA())))</f>
        <v>#N/A</v>
      </c>
      <c r="BK46" s="121" t="e">
        <f ca="1">+IF(AND(ISNUMBER(OFFSET('Hygiene Data'!$F$10,0,10*ROW('Hygiene Data'!F40))),DZ46="Yes"),OFFSET('Hygiene Data'!$F$10,0,10*ROW('Hygiene Data'!F40)),IF(AND(ISNUMBER(OFFSET('Hygiene Data'!$F$10,0,10*ROW('Hygiene Data'!F40))),DZ46="No",ISNUMBER(OFFSET('Hygiene Data'!$F$10,0,10*ROW('Hygiene Data'!F40)))),CONCATENATE("[",ROUND(OFFSET('Hygiene Data'!$F$10,0,10*ROW('Hygiene Data'!F40)),0),"]"),IF(AND(ISNUMBER(OFFSET('Hygiene Data'!$F$10,0,10*ROW('Hygiene Data'!F40))),DZ46="",ISNUMBER(OFFSET('Hygiene Data'!$F$10,0,10*ROW('Hygiene Data'!F40)))),OFFSET('Hygiene Data'!$F$10,0,10*ROW('Hygiene Data'!F40)),NA())))</f>
        <v>#N/A</v>
      </c>
      <c r="BL46" s="121" t="e">
        <f ca="1">+IF(AND(ISNUMBER(OFFSET('Hygiene Data'!$G$6,0,10*ROW('Hygiene Data'!G40))),EA46="Yes"),OFFSET('Hygiene Data'!$G$6,0,10*ROW('Hygiene Data'!G40)),IF(AND(ISNUMBER(OFFSET('Hygiene Data'!$G$6,0,10*ROW('Hygiene Data'!G40))),EA46="No",ISNUMBER(OFFSET('Hygiene Data'!$G$6,0,10*ROW('Hygiene Data'!G40)))),CONCATENATE("[",ROUND(OFFSET('Hygiene Data'!$G$6,0,10*ROW('Hygiene Data'!G40)),0),"]"),IF(AND(ISNUMBER(OFFSET('Hygiene Data'!$G$6,0,10*ROW('Hygiene Data'!G40))),EA46="",ISNUMBER(OFFSET('Hygiene Data'!$G$6,0,10*ROW('Hygiene Data'!G40)))),OFFSET('Hygiene Data'!$G$6,0,10*ROW('Hygiene Data'!G40)),NA())))</f>
        <v>#N/A</v>
      </c>
      <c r="BM46" s="121" t="e">
        <f ca="1">+IF(AND(ISNUMBER(OFFSET('Hygiene Data'!$G$8,0,10*ROW('Hygiene Data'!G40))),EB46="Yes"),OFFSET('Hygiene Data'!$G$8,0,10*ROW('Hygiene Data'!G40)),IF(AND(ISNUMBER(OFFSET('Hygiene Data'!$G$8,0,10*ROW('Hygiene Data'!G40))),EB46="No",ISNUMBER(OFFSET('Hygiene Data'!$G$8,0,10*ROW('Hygiene Data'!G40)))),CONCATENATE("[",ROUND(OFFSET('Hygiene Data'!$G$8,0,10*ROW('Hygiene Data'!G40)),0),"]"),IF(AND(ISNUMBER(OFFSET('Hygiene Data'!$G$8,0,10*ROW('Hygiene Data'!G40))),EB46="",ISNUMBER(OFFSET('Hygiene Data'!$G$8,0,10*ROW('Hygiene Data'!G40)))),OFFSET('Hygiene Data'!$G$8,0,10*ROW('Hygiene Data'!G40)),NA())))</f>
        <v>#N/A</v>
      </c>
      <c r="BN46" s="121" t="e">
        <f ca="1">+IF(AND(ISNUMBER(OFFSET('Hygiene Data'!$G$10,0,10*ROW('Hygiene Data'!G40))),EC46="Yes"),OFFSET('Hygiene Data'!$G$10,0,10*ROW('Hygiene Data'!G40)),IF(AND(ISNUMBER(OFFSET('Hygiene Data'!$G$10,0,10*ROW('Hygiene Data'!G40))),EC46="No",ISNUMBER(OFFSET('Hygiene Data'!$G$10,0,10*ROW('Hygiene Data'!G40)))),CONCATENATE("[",ROUND(OFFSET('Hygiene Data'!$G$10,0,10*ROW('Hygiene Data'!G40)),0),"]"),IF(AND(ISNUMBER(OFFSET('Hygiene Data'!$G$10,0,10*ROW('Hygiene Data'!G40))),EC46="",ISNUMBER(OFFSET('Hygiene Data'!$G$10,0,10*ROW('Hygiene Data'!G40)))),OFFSET('Hygiene Data'!$G$10,0,10*ROW('Hygiene Data'!G40)),NA())))</f>
        <v>#N/A</v>
      </c>
      <c r="BO46" s="121" t="e">
        <f ca="1">+IF(AND(ISNUMBER(OFFSET('Hygiene Data'!$H$6,0,10*ROW('Hygiene Data'!H40))),ED46="Yes"),OFFSET('Hygiene Data'!$H$6,0,10*ROW('Hygiene Data'!H40)),IF(AND(ISNUMBER(OFFSET('Hygiene Data'!$H$6,0,10*ROW('Hygiene Data'!H40))),ED46="No",ISNUMBER(OFFSET('Hygiene Data'!$H$6,0,10*ROW('Hygiene Data'!H40)))),CONCATENATE("[",ROUND(OFFSET('Hygiene Data'!$H$6,0,10*ROW('Hygiene Data'!H40)),0),"]"),IF(AND(ISNUMBER(OFFSET('Hygiene Data'!$H$6,0,10*ROW('Hygiene Data'!H40))),ED46="",ISNUMBER(OFFSET('Hygiene Data'!$H$6,0,10*ROW('Hygiene Data'!H40)))),OFFSET('Hygiene Data'!$H$6,0,10*ROW('Hygiene Data'!H40)),NA())))</f>
        <v>#N/A</v>
      </c>
      <c r="BP46" s="121" t="e">
        <f ca="1">+IF(AND(ISNUMBER(OFFSET('Hygiene Data'!$H$8,0,10*ROW('Hygiene Data'!H40))),EE46="Yes"),OFFSET('Hygiene Data'!$H$8,0,10*ROW('Hygiene Data'!H40)),IF(AND(ISNUMBER(OFFSET('Hygiene Data'!$H$8,0,10*ROW('Hygiene Data'!H40))),EE46="No",ISNUMBER(OFFSET('Hygiene Data'!$H$8,0,10*ROW('Hygiene Data'!H40)))),CONCATENATE("[",ROUND(OFFSET('Hygiene Data'!$H$8,0,10*ROW('Hygiene Data'!H40)),0),"]"),IF(AND(ISNUMBER(OFFSET('Hygiene Data'!$H$8,0,10*ROW('Hygiene Data'!H40))),EE46="",ISNUMBER(OFFSET('Hygiene Data'!$H$8,0,10*ROW('Hygiene Data'!H40)))),OFFSET('Hygiene Data'!$H$8,0,10*ROW('Hygiene Data'!H40)),NA())))</f>
        <v>#N/A</v>
      </c>
      <c r="BQ46" s="121" t="e">
        <f ca="1">+IF(AND(ISNUMBER(OFFSET('Hygiene Data'!$H$10,0,10*ROW('Hygiene Data'!H40))),EF46="Yes"),OFFSET('Hygiene Data'!$H$10,0,10*ROW('Hygiene Data'!H40)),IF(AND(ISNUMBER(OFFSET('Hygiene Data'!$H$10,0,10*ROW('Hygiene Data'!H40))),EF46="No",ISNUMBER(OFFSET('Hygiene Data'!$H$10,0,10*ROW('Hygiene Data'!H40)))),CONCATENATE("[",ROUND(OFFSET('Hygiene Data'!$H$10,0,10*ROW('Hygiene Data'!H40)),0),"]"),IF(AND(ISNUMBER(OFFSET('Hygiene Data'!$H$10,0,10*ROW('Hygiene Data'!H40))),EF46="",ISNUMBER(OFFSET('Hygiene Data'!$H$10,0,10*ROW('Hygiene Data'!H40)))),OFFSET('Hygiene Data'!$H$10,0,10*ROW('Hygiene Data'!H40)),NA())))</f>
        <v>#N/A</v>
      </c>
      <c r="BS46" s="28" t="str">
        <f ca="1">+IF(OFFSET('Water Data'!$C$28,0,10*ROW('Water Data'!C40))="","",OFFSET('Water Data'!$C$28,0,10*ROW('Water Data'!C40)))</f>
        <v/>
      </c>
      <c r="BT46" s="28" t="str">
        <f ca="1">+IF(OFFSET('Water Data'!$C$29,0,10*ROW('Water Data'!C40))="","",OFFSET('Water Data'!$C$29,0,10*ROW('Water Data'!C40)))</f>
        <v/>
      </c>
      <c r="BU46" s="28" t="str">
        <f ca="1">+IF(OFFSET('Water Data'!$C$30,0,10*ROW('Water Data'!C40))="","",OFFSET('Water Data'!$C$30,0,10*ROW('Water Data'!C40)))</f>
        <v/>
      </c>
      <c r="BV46" s="28" t="str">
        <f ca="1">+IF(OFFSET('Water Data'!$D$28,0,10*ROW('Water Data'!D40))="","",OFFSET('Water Data'!$D$28,0,10*ROW('Water Data'!D40)))</f>
        <v/>
      </c>
      <c r="BW46" s="28" t="str">
        <f ca="1">+IF(OFFSET('Water Data'!$D$29,0,10*ROW('Water Data'!D40))="","",OFFSET('Water Data'!$D$29,0,10*ROW('Water Data'!D40)))</f>
        <v/>
      </c>
      <c r="BX46" s="28" t="str">
        <f ca="1">+IF(OFFSET('Water Data'!$D$30,0,10*ROW('Water Data'!D40))="","",OFFSET('Water Data'!$D$30,0,10*ROW('Water Data'!D40)))</f>
        <v/>
      </c>
      <c r="BY46" s="28" t="str">
        <f ca="1">+IF(OFFSET('Water Data'!$E$28,0,10*ROW('Water Data'!E40))="","",OFFSET('Water Data'!$E$28,0,10*ROW('Water Data'!E40)))</f>
        <v/>
      </c>
      <c r="BZ46" s="28" t="str">
        <f ca="1">+IF(OFFSET('Water Data'!$E$29,0,10*ROW('Water Data'!E40))="","",OFFSET('Water Data'!$E$29,0,10*ROW('Water Data'!E40)))</f>
        <v/>
      </c>
      <c r="CA46" s="28" t="str">
        <f ca="1">+IF(OFFSET('Water Data'!$E$30,0,10*ROW('Water Data'!E40))="","",OFFSET('Water Data'!$E$30,0,10*ROW('Water Data'!E40)))</f>
        <v/>
      </c>
      <c r="CB46" s="28" t="str">
        <f ca="1">+IF(OFFSET('Water Data'!$F$28,0,10*ROW('Water Data'!F40))="","",OFFSET('Water Data'!$F$28,0,10*ROW('Water Data'!F40)))</f>
        <v/>
      </c>
      <c r="CC46" s="28" t="str">
        <f ca="1">+IF(OFFSET('Water Data'!$F$29,0,10*ROW('Water Data'!F40))="","",OFFSET('Water Data'!$F$29,0,10*ROW('Water Data'!F40)))</f>
        <v/>
      </c>
      <c r="CD46" s="28" t="str">
        <f ca="1">+IF(OFFSET('Water Data'!$F$30,0,10*ROW('Water Data'!F40))="","",OFFSET('Water Data'!$F$30,0,10*ROW('Water Data'!F40)))</f>
        <v/>
      </c>
      <c r="CE46" s="28" t="str">
        <f ca="1">+IF(OFFSET('Water Data'!$G$28,0,10*ROW('Water Data'!G40))="","",OFFSET('Water Data'!$G$28,0,10*ROW('Water Data'!G40)))</f>
        <v/>
      </c>
      <c r="CF46" s="28" t="str">
        <f ca="1">+IF(OFFSET('Water Data'!$G$29,0,10*ROW('Water Data'!G40))="","",OFFSET('Water Data'!$G$29,0,10*ROW('Water Data'!G40)))</f>
        <v/>
      </c>
      <c r="CG46" s="28" t="str">
        <f ca="1">+IF(OFFSET('Water Data'!$G$30,0,10*ROW('Water Data'!G40))="","",OFFSET('Water Data'!$G$30,0,10*ROW('Water Data'!G40)))</f>
        <v/>
      </c>
      <c r="CH46" s="28" t="str">
        <f ca="1">+IF(OFFSET('Water Data'!$H$28,0,10*ROW('Water Data'!H40))="","",OFFSET('Water Data'!$H$28,0,10*ROW('Water Data'!H40)))</f>
        <v/>
      </c>
      <c r="CI46" s="28" t="str">
        <f ca="1">+IF(OFFSET('Water Data'!$H$29,0,10*ROW('Water Data'!H40))="","",OFFSET('Water Data'!$H$29,0,10*ROW('Water Data'!H40)))</f>
        <v/>
      </c>
      <c r="CJ46" s="28" t="str">
        <f ca="1">+IF(OFFSET('Water Data'!$H$30,0,10*ROW('Water Data'!H40))="","",OFFSET('Water Data'!$H$30,0,10*ROW('Water Data'!H40)))</f>
        <v/>
      </c>
      <c r="CK46" s="28" t="str">
        <f ca="1">+IF(OFFSET('Sanitation Data'!$C$29,0,10*ROW('Sanitation Data'!C40))="","",OFFSET('Sanitation Data'!$C$29,0,10*ROW('Sanitation Data'!C40)))</f>
        <v/>
      </c>
      <c r="CL46" s="28" t="str">
        <f ca="1">+IF(OFFSET('Sanitation Data'!$C$30,0,10*ROW('Sanitation Data'!C40))="","",OFFSET('Sanitation Data'!$C$30,0,10*ROW('Sanitation Data'!C40)))</f>
        <v/>
      </c>
      <c r="CM46" s="28" t="str">
        <f ca="1">+IF(OFFSET('Sanitation Data'!$C$31,0,10*ROW('Sanitation Data'!C40))="","",OFFSET('Sanitation Data'!$C$31,0,10*ROW('Sanitation Data'!C40)))</f>
        <v/>
      </c>
      <c r="CN46" s="28" t="str">
        <f ca="1">+IF(OFFSET('Sanitation Data'!$C$32,0,10*ROW('Sanitation Data'!C40))="","",OFFSET('Sanitation Data'!$C$32,0,10*ROW('Sanitation Data'!C40)))</f>
        <v/>
      </c>
      <c r="CO46" s="28" t="str">
        <f ca="1">+IF(OFFSET('Sanitation Data'!$C$33,0,10*ROW('Sanitation Data'!C40))="","",OFFSET('Sanitation Data'!$C$33,0,10*ROW('Sanitation Data'!C40)))</f>
        <v/>
      </c>
      <c r="CP46" s="28" t="str">
        <f ca="1">+IF(OFFSET('Sanitation Data'!$D$29,0,10*ROW('Sanitation Data'!D40))="","",OFFSET('Sanitation Data'!$D$29,0,10*ROW('Sanitation Data'!D40)))</f>
        <v/>
      </c>
      <c r="CQ46" s="28" t="str">
        <f ca="1">+IF(OFFSET('Sanitation Data'!$D$30,0,10*ROW('Sanitation Data'!D40))="","",OFFSET('Sanitation Data'!$D$30,0,10*ROW('Sanitation Data'!D40)))</f>
        <v/>
      </c>
      <c r="CR46" s="28" t="str">
        <f ca="1">+IF(OFFSET('Sanitation Data'!$D$31,0,10*ROW('Sanitation Data'!D40))="","",OFFSET('Sanitation Data'!$D$31,0,10*ROW('Sanitation Data'!D40)))</f>
        <v/>
      </c>
      <c r="CS46" s="28" t="str">
        <f ca="1">+IF(OFFSET('Sanitation Data'!$D$32,0,10*ROW('Sanitation Data'!D40))="","",OFFSET('Sanitation Data'!$D$32,0,10*ROW('Sanitation Data'!D40)))</f>
        <v/>
      </c>
      <c r="CT46" s="28" t="str">
        <f ca="1">+IF(OFFSET('Sanitation Data'!$D$33,0,10*ROW('Sanitation Data'!D40))="","",OFFSET('Sanitation Data'!$D$33,0,10*ROW('Sanitation Data'!D40)))</f>
        <v/>
      </c>
      <c r="CU46" s="28" t="str">
        <f ca="1">+IF(OFFSET('Sanitation Data'!$E$29,0,10*ROW('Sanitation Data'!E40))="","",OFFSET('Sanitation Data'!$E$29,0,10*ROW('Sanitation Data'!E40)))</f>
        <v/>
      </c>
      <c r="CV46" s="28" t="str">
        <f ca="1">+IF(OFFSET('Sanitation Data'!$E$30,0,10*ROW('Sanitation Data'!E40))="","",OFFSET('Sanitation Data'!$E$30,0,10*ROW('Sanitation Data'!E40)))</f>
        <v/>
      </c>
      <c r="CW46" s="28" t="str">
        <f ca="1">+IF(OFFSET('Sanitation Data'!$E$31,0,10*ROW('Sanitation Data'!E40))="","",OFFSET('Sanitation Data'!$E$31,0,10*ROW('Sanitation Data'!E40)))</f>
        <v/>
      </c>
      <c r="CX46" s="28" t="str">
        <f ca="1">+IF(OFFSET('Sanitation Data'!$E$32,0,10*ROW('Sanitation Data'!E40))="","",OFFSET('Sanitation Data'!$E$32,0,10*ROW('Sanitation Data'!E40)))</f>
        <v/>
      </c>
      <c r="CY46" s="28" t="str">
        <f ca="1">+IF(OFFSET('Sanitation Data'!$E$33,0,10*ROW('Sanitation Data'!E40))="","",OFFSET('Sanitation Data'!$E$33,0,10*ROW('Sanitation Data'!E40)))</f>
        <v/>
      </c>
      <c r="CZ46" s="28" t="str">
        <f ca="1">+IF(OFFSET('Sanitation Data'!$F$29,0,10*ROW('Sanitation Data'!F40))="","",OFFSET('Sanitation Data'!$F$29,0,10*ROW('Sanitation Data'!F40)))</f>
        <v/>
      </c>
      <c r="DA46" s="28" t="str">
        <f ca="1">+IF(OFFSET('Sanitation Data'!$F$30,0,10*ROW('Sanitation Data'!F40))="","",OFFSET('Sanitation Data'!$F$30,0,10*ROW('Sanitation Data'!F40)))</f>
        <v/>
      </c>
      <c r="DB46" s="28" t="str">
        <f ca="1">+IF(OFFSET('Sanitation Data'!$F$31,0,10*ROW('Sanitation Data'!F40))="","",OFFSET('Sanitation Data'!$F$31,0,10*ROW('Sanitation Data'!F40)))</f>
        <v/>
      </c>
      <c r="DC46" s="28" t="str">
        <f ca="1">+IF(OFFSET('Sanitation Data'!$F$32,0,10*ROW('Sanitation Data'!F40))="","",OFFSET('Sanitation Data'!$F$32,0,10*ROW('Sanitation Data'!F40)))</f>
        <v/>
      </c>
      <c r="DD46" s="28" t="str">
        <f ca="1">+IF(OFFSET('Sanitation Data'!$F$33,0,10*ROW('Sanitation Data'!F40))="","",OFFSET('Sanitation Data'!$F$33,0,10*ROW('Sanitation Data'!F40)))</f>
        <v/>
      </c>
      <c r="DE46" s="28" t="str">
        <f ca="1">+IF(OFFSET('Sanitation Data'!$G$29,0,10*ROW('Sanitation Data'!G40))="","",OFFSET('Sanitation Data'!$G$29,0,10*ROW('Sanitation Data'!G40)))</f>
        <v/>
      </c>
      <c r="DF46" s="28" t="str">
        <f ca="1">+IF(OFFSET('Sanitation Data'!$G$30,0,10*ROW('Sanitation Data'!G40))="","",OFFSET('Sanitation Data'!$G$30,0,10*ROW('Sanitation Data'!G40)))</f>
        <v/>
      </c>
      <c r="DG46" s="28" t="str">
        <f ca="1">+IF(OFFSET('Sanitation Data'!$G$31,0,10*ROW('Sanitation Data'!G40))="","",OFFSET('Sanitation Data'!$G$31,0,10*ROW('Sanitation Data'!G40)))</f>
        <v/>
      </c>
      <c r="DH46" s="28" t="str">
        <f ca="1">+IF(OFFSET('Sanitation Data'!$G$32,0,10*ROW('Sanitation Data'!G40))="","",OFFSET('Sanitation Data'!$G$32,0,10*ROW('Sanitation Data'!G40)))</f>
        <v/>
      </c>
      <c r="DI46" s="28" t="str">
        <f ca="1">+IF(OFFSET('Sanitation Data'!$G$33,0,10*ROW('Sanitation Data'!G40))="","",OFFSET('Sanitation Data'!$G$33,0,10*ROW('Sanitation Data'!G40)))</f>
        <v/>
      </c>
      <c r="DJ46" s="28" t="str">
        <f ca="1">+IF(OFFSET('Sanitation Data'!$H$29,0,10*ROW('Sanitation Data'!H40))="","",OFFSET('Sanitation Data'!$H$29,0,10*ROW('Sanitation Data'!H40)))</f>
        <v/>
      </c>
      <c r="DK46" s="28" t="str">
        <f ca="1">+IF(OFFSET('Sanitation Data'!$H$30,0,10*ROW('Sanitation Data'!H40))="","",OFFSET('Sanitation Data'!$H$30,0,10*ROW('Sanitation Data'!H40)))</f>
        <v/>
      </c>
      <c r="DL46" s="28" t="str">
        <f ca="1">+IF(OFFSET('Sanitation Data'!$H$31,0,10*ROW('Sanitation Data'!H40))="","",OFFSET('Sanitation Data'!$H$31,0,10*ROW('Sanitation Data'!H40)))</f>
        <v/>
      </c>
      <c r="DM46" s="28" t="str">
        <f ca="1">+IF(OFFSET('Sanitation Data'!$H$32,0,10*ROW('Sanitation Data'!H40))="","",OFFSET('Sanitation Data'!$H$32,0,10*ROW('Sanitation Data'!H40)))</f>
        <v/>
      </c>
      <c r="DN46" s="28" t="str">
        <f ca="1">+IF(OFFSET('Sanitation Data'!$H$33,0,10*ROW('Sanitation Data'!H40))="","",OFFSET('Sanitation Data'!$H$33,0,10*ROW('Sanitation Data'!H40)))</f>
        <v/>
      </c>
      <c r="DO46" s="28" t="str">
        <f ca="1">+IF(OFFSET('Hygiene Data'!$C$12,0,10*ROW('Hygiene Data'!C40))="","",OFFSET('Hygiene Data'!$C$12,0,10*ROW('Hygiene Data'!C40)))</f>
        <v/>
      </c>
      <c r="DP46" s="28" t="str">
        <f ca="1">+IF(OFFSET('Hygiene Data'!$C$13,0,10*ROW('Hygiene Data'!C40))="","",OFFSET('Hygiene Data'!$C$13,0,10*ROW('Hygiene Data'!C40)))</f>
        <v/>
      </c>
      <c r="DQ46" s="28" t="str">
        <f ca="1">+IF(OFFSET('Hygiene Data'!$C$14,0,10*ROW('Hygiene Data'!C40))="","",OFFSET('Hygiene Data'!$C$14,0,10*ROW('Hygiene Data'!C40)))</f>
        <v/>
      </c>
      <c r="DR46" s="28" t="str">
        <f ca="1">+IF(OFFSET('Hygiene Data'!$D$12,0,10*ROW('Hygiene Data'!D40))="","",OFFSET('Hygiene Data'!$D$12,0,10*ROW('Hygiene Data'!D40)))</f>
        <v/>
      </c>
      <c r="DS46" s="28" t="str">
        <f ca="1">+IF(OFFSET('Hygiene Data'!$D$13,0,10*ROW('Hygiene Data'!D40))="","",OFFSET('Hygiene Data'!$D$13,0,10*ROW('Hygiene Data'!D40)))</f>
        <v/>
      </c>
      <c r="DT46" s="28" t="str">
        <f ca="1">+IF(OFFSET('Hygiene Data'!$D$14,0,10*ROW('Hygiene Data'!D40))="","",OFFSET('Hygiene Data'!$D$14,0,10*ROW('Hygiene Data'!D40)))</f>
        <v/>
      </c>
      <c r="DU46" s="28" t="str">
        <f ca="1">+IF(OFFSET('Hygiene Data'!$E$12,0,10*ROW('Hygiene Data'!E40))="","",OFFSET('Hygiene Data'!$E$12,0,10*ROW('Hygiene Data'!E40)))</f>
        <v/>
      </c>
      <c r="DV46" s="28" t="str">
        <f ca="1">+IF(OFFSET('Hygiene Data'!$E$13,0,10*ROW('Hygiene Data'!E40))="","",OFFSET('Hygiene Data'!$E$13,0,10*ROW('Hygiene Data'!E40)))</f>
        <v/>
      </c>
      <c r="DW46" s="28" t="str">
        <f ca="1">+IF(OFFSET('Hygiene Data'!$E$14,0,10*ROW('Hygiene Data'!E40))="","",OFFSET('Hygiene Data'!$E$14,0,10*ROW('Hygiene Data'!E40)))</f>
        <v/>
      </c>
      <c r="DX46" s="28" t="str">
        <f ca="1">+IF(OFFSET('Hygiene Data'!$F$12,0,10*ROW('Hygiene Data'!F40))="","",OFFSET('Hygiene Data'!$F$12,0,10*ROW('Hygiene Data'!F40)))</f>
        <v/>
      </c>
      <c r="DY46" s="28" t="str">
        <f ca="1">+IF(OFFSET('Hygiene Data'!$F$13,0,10*ROW('Hygiene Data'!F40))="","",OFFSET('Hygiene Data'!$F$13,0,10*ROW('Hygiene Data'!F40)))</f>
        <v/>
      </c>
      <c r="DZ46" s="28" t="str">
        <f ca="1">+IF(OFFSET('Hygiene Data'!$F$14,0,10*ROW('Hygiene Data'!F40))="","",OFFSET('Hygiene Data'!$F$14,0,10*ROW('Hygiene Data'!F40)))</f>
        <v/>
      </c>
      <c r="EA46" s="28" t="str">
        <f ca="1">+IF(OFFSET('Hygiene Data'!$G$12,0,10*ROW('Hygiene Data'!G40))="","",OFFSET('Hygiene Data'!$G$12,0,10*ROW('Hygiene Data'!G40)))</f>
        <v/>
      </c>
      <c r="EB46" s="28" t="str">
        <f ca="1">+IF(OFFSET('Hygiene Data'!$G$13,0,10*ROW('Hygiene Data'!G40))="","",OFFSET('Hygiene Data'!$G$13,0,10*ROW('Hygiene Data'!G40)))</f>
        <v/>
      </c>
      <c r="EC46" s="28" t="str">
        <f ca="1">+IF(OFFSET('Hygiene Data'!$G$14,0,10*ROW('Hygiene Data'!G40))="","",OFFSET('Hygiene Data'!$G$14,0,10*ROW('Hygiene Data'!G40)))</f>
        <v/>
      </c>
      <c r="ED46" s="28" t="str">
        <f ca="1">+IF(OFFSET('Hygiene Data'!$H$12,0,10*ROW('Hygiene Data'!H40))="","",OFFSET('Hygiene Data'!$H$12,0,10*ROW('Hygiene Data'!H40)))</f>
        <v/>
      </c>
      <c r="EE46" s="28" t="str">
        <f ca="1">+IF(OFFSET('Hygiene Data'!$H$13,0,10*ROW('Hygiene Data'!H40))="","",OFFSET('Hygiene Data'!$H$13,0,10*ROW('Hygiene Data'!H40)))</f>
        <v/>
      </c>
      <c r="EF46" s="28" t="str">
        <f ca="1">+IF(OFFSET('Hygiene Data'!$H$14,0,10*ROW('Hygiene Data'!H40))="","",OFFSET('Hygiene Data'!$H$14,0,10*ROW('Hygiene Data'!H40)))</f>
        <v/>
      </c>
    </row>
    <row r="47" spans="1:136" x14ac:dyDescent="0.2">
      <c r="A47" s="44" t="str">
        <f ca="1">+IF(OFFSET('Water Data'!$B$1,0,10*ROW('Water Data'!B44))="","",OFFSET('Water Data'!$B$1,0,10*ROW('Water Data'!B44)))</f>
        <v/>
      </c>
      <c r="B47" s="44" t="str">
        <f ca="1">+IF(OFFSET('Water Data'!$A$3,0,10*ROW('Water Data'!A44))="","",OFFSET('Water Data'!$A$3,0,10*ROW('Water Data'!A44)))</f>
        <v/>
      </c>
      <c r="C47" s="44" t="str">
        <f ca="1">+IF(OFFSET('Water Data'!$C$3,0,10*ROW('Water Data'!C44))="","",OFFSET('Water Data'!$C$3,0,10*ROW('Water Data'!C44)))</f>
        <v/>
      </c>
      <c r="D47" s="119" t="e">
        <f ca="1">+IF(AND(ISNUMBER(OFFSET('Water Data'!$C$5,0,10*ROW('Water Data'!C41))),BS47="Yes"),100-OFFSET('Water Data'!$C$5,0,10*ROW('Water Data'!C41)),IF(AND(ISNUMBER(OFFSET('Water Data'!$C$5,0,10*ROW('Water Data'!C41))),BS47="No",ISNUMBER(OFFSET('Water Data'!$C$5,0,10*ROW('Water Data'!C41)))),CONCATENATE("[",ROUND(100-OFFSET('Water Data'!$C$5,0,10*ROW('Water Data'!C41)),0),"]"),IF(AND(ISNUMBER(OFFSET('Water Data'!$C$5,0,10*ROW('Water Data'!C41))),BS47="",ISNUMBER(OFFSET('Water Data'!$C$5,0,10*ROW('Water Data'!C41)))),100-OFFSET('Water Data'!$C$5,0,10*ROW('Water Data'!C41)),NA())))</f>
        <v>#N/A</v>
      </c>
      <c r="E47" s="119" t="e">
        <f ca="1">+IF(AND(ISNUMBER(OFFSET('Water Data'!$C$7,0,10*ROW('Water Data'!D41))),BT47="Yes"),OFFSET('Water Data'!$C$7,0,10*ROW('Water Data'!C41)),IF(AND(ISNUMBER(OFFSET('Water Data'!$C$7,0,10*ROW('Water Data'!C41))),BT47="No",ISNUMBER(OFFSET('Water Data'!$C$7,0,10*ROW('Water Data'!C41)))),CONCATENATE("[",ROUND(OFFSET('Water Data'!$C$7,0,10*ROW('Water Data'!C41)),0),"]"),IF(AND(ISNUMBER(OFFSET('Water Data'!$C$7,0,10*ROW('Water Data'!C41))),BT47="",ISNUMBER(OFFSET('Water Data'!$C$7,0,10*ROW('Water Data'!C41)))),OFFSET('Water Data'!$C$7,0,10*ROW('Water Data'!C41)),NA())))</f>
        <v>#N/A</v>
      </c>
      <c r="F47" s="119" t="e">
        <f ca="1">+IF(AND(ISNUMBER(OFFSET('Water Data'!$C$10,0,10*ROW('Water Data'!C41))),BU47="Yes"),OFFSET('Water Data'!$C$10,0,10*ROW('Water Data'!C41)),IF(AND(ISNUMBER(OFFSET('Water Data'!$C$10,0,10*ROW('Water Data'!C41))),BU47="No",ISNUMBER(OFFSET('Water Data'!$C$10,0,10*ROW('Water Data'!C41)))),CONCATENATE("[",ROUND(OFFSET('Water Data'!$C$10,0,10*ROW('Water Data'!C41)),0),"]"),IF(AND(ISNUMBER(OFFSET('Water Data'!$C$10,0,10*ROW('Water Data'!C41))),BU47="",ISNUMBER(OFFSET('Water Data'!$C$10,0,10*ROW('Water Data'!C41)))),OFFSET('Water Data'!$C$10,0,10*ROW('Water Data'!C41)),NA())))</f>
        <v>#N/A</v>
      </c>
      <c r="G47" s="119" t="e">
        <f ca="1">+IF(AND(ISNUMBER(OFFSET('Water Data'!$D$5,0,10*ROW('Water Data'!D41))),BV47="Yes"),100-OFFSET('Water Data'!$D$5,0,10*ROW('Water Data'!D41)),IF(AND(ISNUMBER(OFFSET('Water Data'!$D$5,0,10*ROW('Water Data'!D41))),BV47="No",ISNUMBER(OFFSET('Water Data'!$D$5,0,10*ROW('Water Data'!D41)))),CONCATENATE("[",ROUND(100-OFFSET('Water Data'!$D$5,0,10*ROW('Water Data'!D41)),0),"]"),IF(AND(ISNUMBER(OFFSET('Water Data'!$D$5,0,10*ROW('Water Data'!D41))),BV47="",ISNUMBER(OFFSET('Water Data'!$D$5,0,10*ROW('Water Data'!D41)))),100-OFFSET('Water Data'!$D$5,0,10*ROW('Water Data'!D41)),NA())))</f>
        <v>#N/A</v>
      </c>
      <c r="H47" s="119" t="e">
        <f ca="1">+IF(AND(ISNUMBER(OFFSET('Water Data'!$D$7,0,10*ROW('Water Data'!D41))),BW47="Yes"),OFFSET('Water Data'!$D$7,0,10*ROW('Water Data'!D41)),IF(AND(ISNUMBER(OFFSET('Water Data'!$D$7,0,10*ROW('Water Data'!D41))),BW47="No",ISNUMBER(OFFSET('Water Data'!$D$7,0,10*ROW('Water Data'!D41)))),CONCATENATE("[",ROUND(OFFSET('Water Data'!$C$7,0,10*ROW('Water Data'!D41)),0),"]"),IF(AND(ISNUMBER(OFFSET('Water Data'!$D$7,0,10*ROW('Water Data'!D41))),BW47="",ISNUMBER(OFFSET('Water Data'!$D$7,0,10*ROW('Water Data'!D41)))),OFFSET('Water Data'!$D$7,0,10*ROW('Water Data'!D41)),NA())))</f>
        <v>#N/A</v>
      </c>
      <c r="I47" s="119" t="e">
        <f ca="1">+IF(AND(ISNUMBER(OFFSET('Water Data'!$D$10,0,10*ROW('Water Data'!D41))),BX47="Yes"),OFFSET('Water Data'!$D$10,0,10*ROW('Water Data'!D41)),IF(AND(ISNUMBER(OFFSET('Water Data'!$D$10,0,10*ROW('Water Data'!D41))),BX47="No",ISNUMBER(OFFSET('Water Data'!$D$10,0,10*ROW('Water Data'!D41)))),CONCATENATE("[",ROUND(OFFSET('Water Data'!$D$10,0,10*ROW('Water Data'!D41)),0),"]"),IF(AND(ISNUMBER(OFFSET('Water Data'!$D$10,0,10*ROW('Water Data'!D41))),BX47="",ISNUMBER(OFFSET('Water Data'!$D$10,0,10*ROW('Water Data'!D41)))),OFFSET('Water Data'!$D$10,0,10*ROW('Water Data'!D41)),NA())))</f>
        <v>#N/A</v>
      </c>
      <c r="J47" s="119" t="e">
        <f ca="1">+IF(AND(ISNUMBER(OFFSET('Water Data'!$E$5,0,10*ROW('Water Data'!E41))),BY47="Yes"),100-OFFSET('Water Data'!$E$5,0,10*ROW('Water Data'!E41)),IF(AND(ISNUMBER(OFFSET('Water Data'!$E$5,0,10*ROW('Water Data'!E41))),BY47="No",ISNUMBER(OFFSET('Water Data'!$E$5,0,10*ROW('Water Data'!E41)))),CONCATENATE("[",ROUND(100-OFFSET('Water Data'!$E$5,0,10*ROW('Water Data'!E41)),0),"]"),IF(AND(ISNUMBER(OFFSET('Water Data'!$E$5,0,10*ROW('Water Data'!E41))),BY47="",ISNUMBER(OFFSET('Water Data'!$E$5,0,10*ROW('Water Data'!E41)))),100-OFFSET('Water Data'!$E$5,0,10*ROW('Water Data'!E41)),NA())))</f>
        <v>#N/A</v>
      </c>
      <c r="K47" s="119" t="e">
        <f ca="1">+IF(AND(ISNUMBER(OFFSET('Water Data'!$E$7,0,10*ROW('Water Data'!E41))),BZ47="Yes"),OFFSET('Water Data'!$E$7,0,10*ROW('Water Data'!E41)),IF(AND(ISNUMBER(OFFSET('Water Data'!$E$7,0,10*ROW('Water Data'!E41))),BZ47="No",ISNUMBER(OFFSET('Water Data'!$E$7,0,10*ROW('Water Data'!E41)))),CONCATENATE("[",ROUND(OFFSET('Water Data'!$E$7,0,10*ROW('Water Data'!E41)),0),"]"),IF(AND(ISNUMBER(OFFSET('Water Data'!$E$7,0,10*ROW('Water Data'!E41))),BZ47="",ISNUMBER(OFFSET('Water Data'!$E$7,0,10*ROW('Water Data'!E41)))),OFFSET('Water Data'!$E$7,0,10*ROW('Water Data'!E41)),NA())))</f>
        <v>#N/A</v>
      </c>
      <c r="L47" s="119" t="e">
        <f ca="1">+IF(AND(ISNUMBER(OFFSET('Water Data'!$E$10,0,10*ROW('Water Data'!E41))),CA47="Yes"),OFFSET('Water Data'!$E$10,0,10*ROW('Water Data'!E41)),IF(AND(ISNUMBER(OFFSET('Water Data'!$E$10,0,10*ROW('Water Data'!E41))),CA47="No",ISNUMBER(OFFSET('Water Data'!$E$10,0,10*ROW('Water Data'!E41)))),CONCATENATE("[",ROUND(OFFSET('Water Data'!$E$10,0,10*ROW('Water Data'!E41)),0),"]"),IF(AND(ISNUMBER(OFFSET('Water Data'!$E$10,0,10*ROW('Water Data'!E41))),CA47="",ISNUMBER(OFFSET('Water Data'!$E$10,0,10*ROW('Water Data'!E41)))),OFFSET('Water Data'!$E$10,0,10*ROW('Water Data'!E41)),NA())))</f>
        <v>#N/A</v>
      </c>
      <c r="M47" s="119" t="e">
        <f ca="1">+IF(AND(ISNUMBER(OFFSET('Water Data'!$F$5,0,10*ROW('Water Data'!F41))),CB47="Yes"),100-OFFSET('Water Data'!$F$5,0,10*ROW('Water Data'!F41)),IF(AND(ISNUMBER(OFFSET('Water Data'!$F$5,0,10*ROW('Water Data'!F41))),CB47="No",ISNUMBER(OFFSET('Water Data'!$F$5,0,10*ROW('Water Data'!F41)))),CONCATENATE("[",ROUND(100-OFFSET('Water Data'!$F$5,0,10*ROW('Water Data'!F41)),0),"]"),IF(AND(ISNUMBER(OFFSET('Water Data'!$F$5,0,10*ROW('Water Data'!F41))),CB47="",ISNUMBER(OFFSET('Water Data'!$F$5,0,10*ROW('Water Data'!F41)))),100-OFFSET('Water Data'!$F$5,0,10*ROW('Water Data'!F41)),NA())))</f>
        <v>#N/A</v>
      </c>
      <c r="N47" s="119" t="e">
        <f ca="1">+IF(AND(ISNUMBER(OFFSET('Water Data'!$F$7,0,10*ROW('Water Data'!F41))),CC47="Yes"),OFFSET('Water Data'!$F$7,0,10*ROW('Water Data'!F41)),IF(AND(ISNUMBER(OFFSET('Water Data'!$F$7,0,10*ROW('Water Data'!F41))),CC47="No",ISNUMBER(OFFSET('Water Data'!$F$7,0,10*ROW('Water Data'!F41)))),CONCATENATE("[",ROUND(OFFSET('Water Data'!$F$7,0,10*ROW('Water Data'!F41)),0),"]"),IF(AND(ISNUMBER(OFFSET('Water Data'!$F$7,0,10*ROW('Water Data'!F41))),CC47="",ISNUMBER(OFFSET('Water Data'!$F$7,0,10*ROW('Water Data'!F41)))),OFFSET('Water Data'!$F$7,0,10*ROW('Water Data'!F41)),NA())))</f>
        <v>#N/A</v>
      </c>
      <c r="O47" s="119" t="e">
        <f ca="1">+IF(AND(ISNUMBER(OFFSET('Water Data'!$F$10,0,10*ROW('Water Data'!F41))),CD47="Yes"),OFFSET('Water Data'!$F$10,0,10*ROW('Water Data'!F41)),IF(AND(ISNUMBER(OFFSET('Water Data'!$F$10,0,10*ROW('Water Data'!F41))),CD47="No",ISNUMBER(OFFSET('Water Data'!$F$10,0,10*ROW('Water Data'!F41)))),CONCATENATE("[",ROUND(OFFSET('Water Data'!$F$10,0,10*ROW('Water Data'!F41)),0),"]"),IF(AND(ISNUMBER(OFFSET('Water Data'!$F$10,0,10*ROW('Water Data'!F41))),CD47="",ISNUMBER(OFFSET('Water Data'!$F$10,0,10*ROW('Water Data'!F41)))),OFFSET('Water Data'!$F$10,0,10*ROW('Water Data'!F41)),NA())))</f>
        <v>#N/A</v>
      </c>
      <c r="P47" s="119" t="e">
        <f ca="1">+IF(AND(ISNUMBER(OFFSET('Water Data'!$G$5,0,10*ROW('Water Data'!G41))),CE47="Yes"),100-OFFSET('Water Data'!$G$5,0,10*ROW('Water Data'!G41)),IF(AND(ISNUMBER(OFFSET('Water Data'!$G$5,0,10*ROW('Water Data'!G41))),CE47="No",ISNUMBER(OFFSET('Water Data'!$G$5,0,10*ROW('Water Data'!G41)))),CONCATENATE("[",ROUND(100-OFFSET('Water Data'!$G$5,0,10*ROW('Water Data'!G41)),0),"]"),IF(AND(ISNUMBER(OFFSET('Water Data'!$G$5,0,10*ROW('Water Data'!G41))),CE47="",ISNUMBER(OFFSET('Water Data'!$G$5,0,10*ROW('Water Data'!G41)))),100-OFFSET('Water Data'!$G$5,0,10*ROW('Water Data'!G41)),NA())))</f>
        <v>#N/A</v>
      </c>
      <c r="Q47" s="119" t="e">
        <f ca="1">+IF(AND(ISNUMBER(OFFSET('Water Data'!$G$7,0,10*ROW('Water Data'!G41))),CF47="Yes"),OFFSET('Water Data'!$G$7,0,10*ROW('Water Data'!G41)),IF(AND(ISNUMBER(OFFSET('Water Data'!$G$7,0,10*ROW('Water Data'!G41))),CF47="No",ISNUMBER(OFFSET('Water Data'!$G$7,0,10*ROW('Water Data'!G41)))),CONCATENATE("[",ROUND(OFFSET('Water Data'!$G$7,0,10*ROW('Water Data'!G41)),0),"]"),IF(AND(ISNUMBER(OFFSET('Water Data'!$G$7,0,10*ROW('Water Data'!G41))),CF47="",ISNUMBER(OFFSET('Water Data'!$G$7,0,10*ROW('Water Data'!G41)))),OFFSET('Water Data'!$G$7,0,10*ROW('Water Data'!G41)),NA())))</f>
        <v>#N/A</v>
      </c>
      <c r="R47" s="119" t="e">
        <f ca="1">+IF(AND(ISNUMBER(OFFSET('Water Data'!$G$10,0,10*ROW('Water Data'!G41))),CG47="Yes"),OFFSET('Water Data'!$G$10,0,10*ROW('Water Data'!G41)),IF(AND(ISNUMBER(OFFSET('Water Data'!$G$10,0,10*ROW('Water Data'!G41))),CG47="No",ISNUMBER(OFFSET('Water Data'!$G$10,0,10*ROW('Water Data'!G41)))),CONCATENATE("[",ROUND(OFFSET('Water Data'!$G$10,0,10*ROW('Water Data'!G41)),0),"]"),IF(AND(ISNUMBER(OFFSET('Water Data'!$G$10,0,10*ROW('Water Data'!G41))),CG47="",ISNUMBER(OFFSET('Water Data'!$G$10,0,10*ROW('Water Data'!G41)))),OFFSET('Water Data'!$G$10,0,10*ROW('Water Data'!G41)),NA())))</f>
        <v>#N/A</v>
      </c>
      <c r="S47" s="119" t="e">
        <f ca="1">+IF(AND(ISNUMBER(OFFSET('Water Data'!$H$5,0,10*ROW('Water Data'!H41))),CH47="Yes"),100-OFFSET('Water Data'!$H$5,0,10*ROW('Water Data'!H41)),IF(AND(ISNUMBER(OFFSET('Water Data'!$H$5,0,10*ROW('Water Data'!H41))),CH47="No",ISNUMBER(OFFSET('Water Data'!$H$5,0,10*ROW('Water Data'!H41)))),CONCATENATE("[",ROUND(100-OFFSET('Water Data'!$H$5,0,10*ROW('Water Data'!H41)),0),"]"),IF(AND(ISNUMBER(OFFSET('Water Data'!$H$5,0,10*ROW('Water Data'!H41))),CH47="",ISNUMBER(OFFSET('Water Data'!$H$5,0,10*ROW('Water Data'!H41)))),100-OFFSET('Water Data'!$H$5,0,10*ROW('Water Data'!H41)),NA())))</f>
        <v>#N/A</v>
      </c>
      <c r="T47" s="119" t="e">
        <f ca="1">+IF(AND(ISNUMBER(OFFSET('Water Data'!$H$7,0,10*ROW('Water Data'!H41))),CI47="Yes"),OFFSET('Water Data'!$H$7,0,10*ROW('Water Data'!H41)),IF(AND(ISNUMBER(OFFSET('Water Data'!$H$7,0,10*ROW('Water Data'!H41))),CI47="No",ISNUMBER(OFFSET('Water Data'!$H$7,0,10*ROW('Water Data'!H41)))),CONCATENATE("[",ROUND(OFFSET('Water Data'!$H$7,0,10*ROW('Water Data'!H41)),0),"]"),IF(AND(ISNUMBER(OFFSET('Water Data'!$H$7,0,10*ROW('Water Data'!H41))),CI47="",ISNUMBER(OFFSET('Water Data'!$H$7,0,10*ROW('Water Data'!H41)))),OFFSET('Water Data'!$H$7,0,10*ROW('Water Data'!H41)),NA())))</f>
        <v>#N/A</v>
      </c>
      <c r="U47" s="119" t="e">
        <f ca="1">+IF(AND(ISNUMBER(OFFSET('Water Data'!$H$10,0,10*ROW('Water Data'!H41))),CJ47="Yes"),OFFSET('Water Data'!$H$10,0,10*ROW('Water Data'!H41)),IF(AND(ISNUMBER(OFFSET('Water Data'!$H$10,0,10*ROW('Water Data'!H41))),CJ47="No",ISNUMBER(OFFSET('Water Data'!$H$10,0,10*ROW('Water Data'!H41)))),CONCATENATE("[",ROUND(OFFSET('Water Data'!$H$10,0,10*ROW('Water Data'!H41)),0),"]"),IF(AND(ISNUMBER(OFFSET('Water Data'!$H$10,0,10*ROW('Water Data'!H41))),CJ47="",ISNUMBER(OFFSET('Water Data'!$H$10,0,10*ROW('Water Data'!H41)))),OFFSET('Water Data'!$H$10,0,10*ROW('Water Data'!H41)),NA())))</f>
        <v>#N/A</v>
      </c>
      <c r="V47" s="120" t="e">
        <f ca="1">+IF(AND(ISNUMBER(OFFSET('Sanitation Data'!$C$5,0,10*ROW('Sanitation Data'!C41))),CK47="Yes"),100-OFFSET('Sanitation Data'!$C$5,0,10*ROW('Sanitation Data'!C41)),IF(AND(ISNUMBER(OFFSET('Sanitation Data'!$C$5,0,10*ROW('Sanitation Data'!C41))),CK47="No",ISNUMBER(OFFSET('Sanitation Data'!$C$5,0,10*ROW('Sanitation Data'!C41)))),CONCATENATE("[",ROUND(100-OFFSET('Sanitation Data'!$C$5,0,10*ROW('Sanitation Data'!C41)),0),"]"),IF(AND(ISNUMBER(OFFSET('Sanitation Data'!$C$5,0,10*ROW('Sanitation Data'!C41))),CK47="",ISNUMBER(OFFSET('Sanitation Data'!$C$5,0,10*ROW('Sanitation Data'!C41)))),100-OFFSET('Sanitation Data'!$C$5,0,10*ROW('Sanitation Data'!C41)),NA())))</f>
        <v>#N/A</v>
      </c>
      <c r="W47" s="120" t="e">
        <f ca="1">+IF(AND(ISNUMBER(OFFSET('Sanitation Data'!$C$7,0,10*ROW('Sanitation Data'!C41))),CL47="Yes"),OFFSET('Sanitation Data'!$C$7,0,10*ROW('Sanitation Data'!C41)),IF(AND(ISNUMBER(OFFSET('Sanitation Data'!$C$7,0,10*ROW('Sanitation Data'!C41))),CL47="No",ISNUMBER(OFFSET('Sanitation Data'!$C$7,0,10*ROW('Sanitation Data'!C41)))),CONCATENATE("[",ROUND(OFFSET('Sanitation Data'!$C$7,0,10*ROW('Sanitation Data'!C41)),0),"]"),IF(AND(ISNUMBER(OFFSET('Sanitation Data'!$C$7,0,10*ROW('Sanitation Data'!C41))),CL47="",ISNUMBER(OFFSET('Sanitation Data'!$C$7,0,10*ROW('Sanitation Data'!C41)))),OFFSET('Sanitation Data'!$C$7,0,10*ROW('Sanitation Data'!C41)),NA())))</f>
        <v>#N/A</v>
      </c>
      <c r="X47" s="120" t="e">
        <f ca="1">+IF(AND(ISNUMBER(OFFSET('Sanitation Data'!$C$11,0,10*ROW('Sanitation Data'!C41))),CM47="Yes"),OFFSET('Sanitation Data'!$C$11,0,10*ROW('Sanitation Data'!C41)),IF(AND(ISNUMBER(OFFSET('Sanitation Data'!$C$11,0,10*ROW('Sanitation Data'!C41))),CM47="No",ISNUMBER(OFFSET('Sanitation Data'!$C$11,0,10*ROW('Sanitation Data'!C41)))),CONCATENATE("[",ROUND(OFFSET('Sanitation Data'!$C$11,0,10*ROW('Sanitation Data'!C41)),0),"]"),IF(AND(ISNUMBER(OFFSET('Sanitation Data'!$C$11,0,10*ROW('Sanitation Data'!C41))),CM47="",ISNUMBER(OFFSET('Sanitation Data'!$C$11,0,10*ROW('Sanitation Data'!C41)))),OFFSET('Sanitation Data'!$C$11,0,10*ROW('Sanitation Data'!C41)),NA())))</f>
        <v>#N/A</v>
      </c>
      <c r="Y47" s="120" t="e">
        <f ca="1">+IF(AND(ISNUMBER(OFFSET('Sanitation Data'!$C$12,0,10*ROW('Sanitation Data'!C41))),CN47="Yes"),OFFSET('Sanitation Data'!$C$12,0,10*ROW('Sanitation Data'!C41)),IF(AND(ISNUMBER(OFFSET('Sanitation Data'!$C$12,0,10*ROW('Sanitation Data'!C41))),CN47="No",ISNUMBER(OFFSET('Sanitation Data'!$C$12,0,10*ROW('Sanitation Data'!C41)))),CONCATENATE("[",ROUND(OFFSET('Sanitation Data'!$C$12,0,10*ROW('Sanitation Data'!C41)),0),"]"),IF(AND(ISNUMBER(OFFSET('Sanitation Data'!$C$12,0,10*ROW('Sanitation Data'!C41))),CN47="",ISNUMBER(OFFSET('Sanitation Data'!$C$12,0,10*ROW('Sanitation Data'!C41)))),OFFSET('Sanitation Data'!$C$12,0,10*ROW('Sanitation Data'!C41)),NA())))</f>
        <v>#N/A</v>
      </c>
      <c r="Z47" s="120" t="e">
        <f ca="1">+IF(AND(ISNUMBER(OFFSET('Sanitation Data'!$C$13,0,10*ROW('Sanitation Data'!C41))),CO47="Yes"),OFFSET('Sanitation Data'!$C$13,0,10*ROW('Sanitation Data'!C41)),IF(AND(ISNUMBER(OFFSET('Sanitation Data'!$C$13,0,10*ROW('Sanitation Data'!C41))),CO47="No",ISNUMBER(OFFSET('Sanitation Data'!$C$13,0,10*ROW('Sanitation Data'!C41)))),CONCATENATE("[",ROUND(OFFSET('Sanitation Data'!$C$13,0,10*ROW('Sanitation Data'!C41)),0),"]"),IF(AND(ISNUMBER(OFFSET('Sanitation Data'!$C$13,0,10*ROW('Sanitation Data'!C41))),CO47="",ISNUMBER(OFFSET('Sanitation Data'!$C$13,0,10*ROW('Sanitation Data'!C41)))),OFFSET('Sanitation Data'!$C$13,0,10*ROW('Sanitation Data'!C41)),NA())))</f>
        <v>#N/A</v>
      </c>
      <c r="AA47" s="120" t="e">
        <f ca="1">+IF(AND(ISNUMBER(OFFSET('Sanitation Data'!$D$5,0,10*ROW('Sanitation Data'!D41))),CP47="Yes"),100-OFFSET('Sanitation Data'!$D$5,0,10*ROW('Sanitation Data'!D41)),IF(AND(ISNUMBER(OFFSET('Sanitation Data'!$D$5,0,10*ROW('Sanitation Data'!D41))),CP47="No",ISNUMBER(OFFSET('Sanitation Data'!$D$5,0,10*ROW('Sanitation Data'!D41)))),CONCATENATE("[",ROUND(100-OFFSET('Sanitation Data'!$D$5,0,10*ROW('Sanitation Data'!D41)),0),"]"),IF(AND(ISNUMBER(OFFSET('Sanitation Data'!$D$5,0,10*ROW('Sanitation Data'!D41))),CP47="",ISNUMBER(OFFSET('Sanitation Data'!$D$5,0,10*ROW('Sanitation Data'!D41)))),100-OFFSET('Sanitation Data'!$D$5,0,10*ROW('Sanitation Data'!D41)),NA())))</f>
        <v>#N/A</v>
      </c>
      <c r="AB47" s="120" t="e">
        <f ca="1">+IF(AND(ISNUMBER(OFFSET('Sanitation Data'!$D$7,0,10*ROW('Sanitation Data'!D41))),CQ47="Yes"),OFFSET('Sanitation Data'!$D$7,0,10*ROW('Sanitation Data'!G41)),IF(AND(ISNUMBER(OFFSET('Sanitation Data'!$D$7,0,10*ROW('Sanitation Data'!D41))),CQ47="No",ISNUMBER(OFFSET('Sanitation Data'!$D$7,0,10*ROW('Sanitation Data'!D41)))),CONCATENATE("[",ROUND(OFFSET('Sanitation Data'!$D$7,0,10*ROW('Sanitation Data'!D41)),0),"]"),IF(AND(ISNUMBER(OFFSET('Sanitation Data'!$D$7,0,10*ROW('Sanitation Data'!D41))),CQ47="",ISNUMBER(OFFSET('Sanitation Data'!$D$7,0,10*ROW('Sanitation Data'!D41)))),OFFSET('Sanitation Data'!$D$7,0,10*ROW('Sanitation Data'!D41)),NA())))</f>
        <v>#N/A</v>
      </c>
      <c r="AC47" s="120" t="e">
        <f ca="1">+IF(AND(ISNUMBER(OFFSET('Sanitation Data'!$D$11,0,10*ROW('Sanitation Data'!D41))),CR47="Yes"),OFFSET('Sanitation Data'!$D$11,0,10*ROW('Sanitation Data'!D41)),IF(AND(ISNUMBER(OFFSET('Sanitation Data'!$D$11,0,10*ROW('Sanitation Data'!D41))),CR47="No",ISNUMBER(OFFSET('Sanitation Data'!$D$11,0,10*ROW('Sanitation Data'!D41)))),CONCATENATE("[",ROUND(OFFSET('Sanitation Data'!$D$11,0,10*ROW('Sanitation Data'!D41)),0),"]"),IF(AND(ISNUMBER(OFFSET('Sanitation Data'!$D$11,0,10*ROW('Sanitation Data'!D41))),CR47="",ISNUMBER(OFFSET('Sanitation Data'!$D$11,0,10*ROW('Sanitation Data'!D41)))),OFFSET('Sanitation Data'!$D$11,0,10*ROW('Sanitation Data'!D41)),NA())))</f>
        <v>#N/A</v>
      </c>
      <c r="AD47" s="120" t="e">
        <f ca="1">+IF(AND(ISNUMBER(OFFSET('Sanitation Data'!$D$12,0,10*ROW('Sanitation Data'!D41))),CS47="Yes"),OFFSET('Sanitation Data'!$D$12,0,10*ROW('Sanitation Data'!D41)),IF(AND(ISNUMBER(OFFSET('Sanitation Data'!$D$12,0,10*ROW('Sanitation Data'!D41))),CS47="No",ISNUMBER(OFFSET('Sanitation Data'!$D$12,0,10*ROW('Sanitation Data'!D41)))),CONCATENATE("[",ROUND(OFFSET('Sanitation Data'!$D$12,0,10*ROW('Sanitation Data'!D41)),0),"]"),IF(AND(ISNUMBER(OFFSET('Sanitation Data'!$D$12,0,10*ROW('Sanitation Data'!D41))),CS47="",ISNUMBER(OFFSET('Sanitation Data'!$D$12,0,10*ROW('Sanitation Data'!D41)))),OFFSET('Sanitation Data'!$D$12,0,10*ROW('Sanitation Data'!D41)),NA())))</f>
        <v>#N/A</v>
      </c>
      <c r="AE47" s="120" t="e">
        <f ca="1">+IF(AND(ISNUMBER(OFFSET('Sanitation Data'!$D$13,0,10*ROW('Sanitation Data'!D41))),CT47="Yes"),OFFSET('Sanitation Data'!$D$13,0,10*ROW('Sanitation Data'!D41)),IF(AND(ISNUMBER(OFFSET('Sanitation Data'!$D$13,0,10*ROW('Sanitation Data'!D41))),CT47="No",ISNUMBER(OFFSET('Sanitation Data'!$D$13,0,10*ROW('Sanitation Data'!D41)))),CONCATENATE("[",ROUND(OFFSET('Sanitation Data'!$D$13,0,10*ROW('Sanitation Data'!D41)),0),"]"),IF(AND(ISNUMBER(OFFSET('Sanitation Data'!$D$13,0,10*ROW('Sanitation Data'!D41))),CT47="",ISNUMBER(OFFSET('Sanitation Data'!$D$13,0,10*ROW('Sanitation Data'!D41)))),OFFSET('Sanitation Data'!$D$13,0,10*ROW('Sanitation Data'!D41)),NA())))</f>
        <v>#N/A</v>
      </c>
      <c r="AF47" s="120" t="e">
        <f ca="1">+IF(AND(ISNUMBER(OFFSET('Sanitation Data'!$E$5,0,10*ROW('Sanitation Data'!E41))),CU47="Yes"),100-OFFSET('Sanitation Data'!$E$5,0,10*ROW('Sanitation Data'!E41)),IF(AND(ISNUMBER(OFFSET('Sanitation Data'!$E$5,0,10*ROW('Sanitation Data'!E41))),CU47="No",ISNUMBER(OFFSET('Sanitation Data'!$E$5,0,10*ROW('Sanitation Data'!E41)))),CONCATENATE("[",ROUND(100-OFFSET('Sanitation Data'!$E$5,0,10*ROW('Sanitation Data'!E41)),0),"]"),IF(AND(ISNUMBER(OFFSET('Sanitation Data'!$E$5,0,10*ROW('Sanitation Data'!E41))),CU47="",ISNUMBER(OFFSET('Sanitation Data'!$E$5,0,10*ROW('Sanitation Data'!E41)))),100-OFFSET('Sanitation Data'!$E$5,0,10*ROW('Sanitation Data'!E41)),NA())))</f>
        <v>#N/A</v>
      </c>
      <c r="AG47" s="120" t="e">
        <f ca="1">+IF(AND(ISNUMBER(OFFSET('Sanitation Data'!$E$7,0,10*ROW('Sanitation Data'!E41))),CV47="Yes"),OFFSET('Sanitation Data'!$E$7,0,10*ROW('Sanitation Data'!E41)),IF(AND(ISNUMBER(OFFSET('Sanitation Data'!$E$7,0,10*ROW('Sanitation Data'!E41))),CV47="No",ISNUMBER(OFFSET('Sanitation Data'!$E$7,0,10*ROW('Sanitation Data'!E41)))),CONCATENATE("[",ROUND(OFFSET('Sanitation Data'!$E$7,0,10*ROW('Sanitation Data'!E41)),0),"]"),IF(AND(ISNUMBER(OFFSET('Sanitation Data'!$E$7,0,10*ROW('Sanitation Data'!E41))),CV47="",ISNUMBER(OFFSET('Sanitation Data'!$E$7,0,10*ROW('Sanitation Data'!E41)))),OFFSET('Sanitation Data'!$E$7,0,10*ROW('Sanitation Data'!E41)),NA())))</f>
        <v>#N/A</v>
      </c>
      <c r="AH47" s="120" t="e">
        <f ca="1">+IF(AND(ISNUMBER(OFFSET('Sanitation Data'!$E$11,0,10*ROW('Sanitation Data'!E41))),CW47="Yes"),OFFSET('Sanitation Data'!$E$11,0,10*ROW('Sanitation Data'!E41)),IF(AND(ISNUMBER(OFFSET('Sanitation Data'!$E$11,0,10*ROW('Sanitation Data'!E41))),CW47="No",ISNUMBER(OFFSET('Sanitation Data'!$E$11,0,10*ROW('Sanitation Data'!E41)))),CONCATENATE("[",ROUND(OFFSET('Sanitation Data'!$E$11,0,10*ROW('Sanitation Data'!E41)),0),"]"),IF(AND(ISNUMBER(OFFSET('Sanitation Data'!$E$11,0,10*ROW('Sanitation Data'!E41))),CW47="",ISNUMBER(OFFSET('Sanitation Data'!$E$11,0,10*ROW('Sanitation Data'!E41)))),OFFSET('Sanitation Data'!$E$11,0,10*ROW('Sanitation Data'!E41)),NA())))</f>
        <v>#N/A</v>
      </c>
      <c r="AI47" s="120" t="e">
        <f ca="1">+IF(AND(ISNUMBER(OFFSET('Sanitation Data'!$E$12,0,10*ROW('Sanitation Data'!E41))),CX47="Yes"),OFFSET('Sanitation Data'!$E$12,0,10*ROW('Sanitation Data'!E41)),IF(AND(ISNUMBER(OFFSET('Sanitation Data'!$E$12,0,10*ROW('Sanitation Data'!E41))),CX47="No",ISNUMBER(OFFSET('Sanitation Data'!$E$12,0,10*ROW('Sanitation Data'!E41)))),CONCATENATE("[",ROUND(OFFSET('Sanitation Data'!$E$12,0,10*ROW('Sanitation Data'!E41)),0),"]"),IF(AND(ISNUMBER(OFFSET('Sanitation Data'!$E$12,0,10*ROW('Sanitation Data'!E41))),CX47="",ISNUMBER(OFFSET('Sanitation Data'!$E$12,0,10*ROW('Sanitation Data'!E41)))),OFFSET('Sanitation Data'!$E$12,0,10*ROW('Sanitation Data'!E41)),NA())))</f>
        <v>#N/A</v>
      </c>
      <c r="AJ47" s="120" t="e">
        <f ca="1">+IF(AND(ISNUMBER(OFFSET('Sanitation Data'!$E$13,0,10*ROW('Sanitation Data'!E41))),CY47="Yes"),OFFSET('Sanitation Data'!$E$13,0,10*ROW('Sanitation Data'!E41)),IF(AND(ISNUMBER(OFFSET('Sanitation Data'!$E$13,0,10*ROW('Sanitation Data'!E41))),CY47="No",ISNUMBER(OFFSET('Sanitation Data'!$E$13,0,10*ROW('Sanitation Data'!E41)))),CONCATENATE("[",ROUND(OFFSET('Sanitation Data'!$E$13,0,10*ROW('Sanitation Data'!E41)),0),"]"),IF(AND(ISNUMBER(OFFSET('Sanitation Data'!$E$13,0,10*ROW('Sanitation Data'!E41))),CY47="",ISNUMBER(OFFSET('Sanitation Data'!$E$13,0,10*ROW('Sanitation Data'!E41)))),OFFSET('Sanitation Data'!$E$13,0,10*ROW('Sanitation Data'!E41)),NA())))</f>
        <v>#N/A</v>
      </c>
      <c r="AK47" s="120" t="e">
        <f ca="1">+IF(AND(ISNUMBER(OFFSET('Sanitation Data'!$F$5,0,10*ROW('Sanitation Data'!F41))),CZ47="Yes"),100-OFFSET('Sanitation Data'!$F$5,0,10*ROW('Sanitation Data'!F41)),IF(AND(ISNUMBER(OFFSET('Sanitation Data'!$F$5,0,10*ROW('Sanitation Data'!F41))),CZ47="No",ISNUMBER(OFFSET('Sanitation Data'!$F$5,0,10*ROW('Sanitation Data'!F41)))),CONCATENATE("[",ROUND(100-OFFSET('Sanitation Data'!$F$5,0,10*ROW('Sanitation Data'!F41)),0),"]"),IF(AND(ISNUMBER(OFFSET('Sanitation Data'!$F$5,0,10*ROW('Sanitation Data'!F41))),CZ47="",ISNUMBER(OFFSET('Sanitation Data'!$F$5,0,10*ROW('Sanitation Data'!F41)))),100-OFFSET('Sanitation Data'!$F$5,0,10*ROW('Sanitation Data'!F41)),NA())))</f>
        <v>#N/A</v>
      </c>
      <c r="AL47" s="120" t="e">
        <f ca="1">+IF(AND(ISNUMBER(OFFSET('Sanitation Data'!$F$7,0,10*ROW('Sanitation Data'!F41))),DA47="Yes"),OFFSET('Sanitation Data'!$F$7,0,10*ROW('Sanitation Data'!F41)),IF(AND(ISNUMBER(OFFSET('Sanitation Data'!$F$7,0,10*ROW('Sanitation Data'!F41))),DA47="No",ISNUMBER(OFFSET('Sanitation Data'!$F$7,0,10*ROW('Sanitation Data'!F41)))),CONCATENATE("[",ROUND(OFFSET('Sanitation Data'!$F$7,0,10*ROW('Sanitation Data'!F41)),0),"]"),IF(AND(ISNUMBER(OFFSET('Sanitation Data'!$F$7,0,10*ROW('Sanitation Data'!F41))),DA47="",ISNUMBER(OFFSET('Sanitation Data'!$F$7,0,10*ROW('Sanitation Data'!F41)))),OFFSET('Sanitation Data'!$F$7,0,10*ROW('Sanitation Data'!F41)),NA())))</f>
        <v>#N/A</v>
      </c>
      <c r="AM47" s="120" t="e">
        <f ca="1">+IF(AND(ISNUMBER(OFFSET('Sanitation Data'!$F$11,0,10*ROW('Sanitation Data'!F41))),DB47="Yes"),OFFSET('Sanitation Data'!$F$11,0,10*ROW('Sanitation Data'!F41)),IF(AND(ISNUMBER(OFFSET('Sanitation Data'!$F$11,0,10*ROW('Sanitation Data'!F41))),DB47="No",ISNUMBER(OFFSET('Sanitation Data'!$F$11,0,10*ROW('Sanitation Data'!F41)))),CONCATENATE("[",ROUND(OFFSET('Sanitation Data'!$F$11,0,10*ROW('Sanitation Data'!F41)),0),"]"),IF(AND(ISNUMBER(OFFSET('Sanitation Data'!$F$11,0,10*ROW('Sanitation Data'!F41))),DB47="",ISNUMBER(OFFSET('Sanitation Data'!$F$11,0,10*ROW('Sanitation Data'!F41)))),OFFSET('Sanitation Data'!$F$11,0,10*ROW('Sanitation Data'!F41)),NA())))</f>
        <v>#N/A</v>
      </c>
      <c r="AN47" s="120" t="e">
        <f ca="1">+IF(AND(ISNUMBER(OFFSET('Sanitation Data'!$F$12,0,10*ROW('Sanitation Data'!F41))),DC47="Yes"),OFFSET('Sanitation Data'!$F$12,0,10*ROW('Sanitation Data'!F41)),IF(AND(ISNUMBER(OFFSET('Sanitation Data'!$F$12,0,10*ROW('Sanitation Data'!F41))),DC47="No",ISNUMBER(OFFSET('Sanitation Data'!$F$12,0,10*ROW('Sanitation Data'!F41)))),CONCATENATE("[",ROUND(OFFSET('Sanitation Data'!$F$12,0,10*ROW('Sanitation Data'!F41)),0),"]"),IF(AND(ISNUMBER(OFFSET('Sanitation Data'!$F$12,0,10*ROW('Sanitation Data'!F41))),DC47="",ISNUMBER(OFFSET('Sanitation Data'!$F$12,0,10*ROW('Sanitation Data'!F41)))),OFFSET('Sanitation Data'!$F$12,0,10*ROW('Sanitation Data'!F41)),NA())))</f>
        <v>#N/A</v>
      </c>
      <c r="AO47" s="120" t="e">
        <f ca="1">+IF(AND(ISNUMBER(OFFSET('Sanitation Data'!$F$13,0,10*ROW('Sanitation Data'!F41))),DD47="Yes"),OFFSET('Sanitation Data'!$F$13,0,10*ROW('Sanitation Data'!F41)),IF(AND(ISNUMBER(OFFSET('Sanitation Data'!$F$13,0,10*ROW('Sanitation Data'!F41))),DD47="No",ISNUMBER(OFFSET('Sanitation Data'!$F$13,0,10*ROW('Sanitation Data'!F41)))),CONCATENATE("[",ROUND(OFFSET('Sanitation Data'!$F$13,0,10*ROW('Sanitation Data'!F41)),0),"]"),IF(AND(ISNUMBER(OFFSET('Sanitation Data'!$F$13,0,10*ROW('Sanitation Data'!F41))),DD47="",ISNUMBER(OFFSET('Sanitation Data'!$F$13,0,10*ROW('Sanitation Data'!F41)))),OFFSET('Sanitation Data'!$F$13,0,10*ROW('Sanitation Data'!F41)),NA())))</f>
        <v>#N/A</v>
      </c>
      <c r="AP47" s="120" t="e">
        <f ca="1">+IF(AND(ISNUMBER(OFFSET('Sanitation Data'!$G$5,0,10*ROW('Sanitation Data'!G41))),DE47="Yes"),100-OFFSET('Sanitation Data'!$G$5,0,10*ROW('Sanitation Data'!G41)),IF(AND(ISNUMBER(OFFSET('Sanitation Data'!$G$5,0,10*ROW('Sanitation Data'!G41))),DE47="No",ISNUMBER(OFFSET('Sanitation Data'!$G$5,0,10*ROW('Sanitation Data'!G41)))),CONCATENATE("[",ROUND(100-OFFSET('Sanitation Data'!$G$5,0,10*ROW('Sanitation Data'!G41)),0),"]"),IF(AND(ISNUMBER(OFFSET('Sanitation Data'!$G$5,0,10*ROW('Sanitation Data'!G41))),DE47="",ISNUMBER(OFFSET('Sanitation Data'!$G$5,0,10*ROW('Sanitation Data'!G41)))),100-OFFSET('Sanitation Data'!$G$5,0,10*ROW('Sanitation Data'!G41)),NA())))</f>
        <v>#N/A</v>
      </c>
      <c r="AQ47" s="120" t="e">
        <f ca="1">+IF(AND(ISNUMBER(OFFSET('Sanitation Data'!$G$7,0,10*ROW('Sanitation Data'!G41))),DF47="Yes"),OFFSET('Sanitation Data'!$G$7,0,10*ROW('Sanitation Data'!G41)),IF(AND(ISNUMBER(OFFSET('Sanitation Data'!$G$7,0,10*ROW('Sanitation Data'!G41))),DF47="No",ISNUMBER(OFFSET('Sanitation Data'!$G$7,0,10*ROW('Sanitation Data'!G41)))),CONCATENATE("[",ROUND(OFFSET('Sanitation Data'!$G$7,0,10*ROW('Sanitation Data'!G41)),0),"]"),IF(AND(ISNUMBER(OFFSET('Sanitation Data'!$G$7,0,10*ROW('Sanitation Data'!G41))),DF47="",ISNUMBER(OFFSET('Sanitation Data'!$G$7,0,10*ROW('Sanitation Data'!G41)))),OFFSET('Sanitation Data'!$G$7,0,10*ROW('Sanitation Data'!G41)),NA())))</f>
        <v>#N/A</v>
      </c>
      <c r="AR47" s="120" t="e">
        <f ca="1">+IF(AND(ISNUMBER(OFFSET('Sanitation Data'!$G$11,0,10*ROW('Sanitation Data'!G41))),DG47="Yes"),OFFSET('Sanitation Data'!$G$11,0,10*ROW('Sanitation Data'!G41)),IF(AND(ISNUMBER(OFFSET('Sanitation Data'!$G$11,0,10*ROW('Sanitation Data'!G41))),DG47="No",ISNUMBER(OFFSET('Sanitation Data'!$G$11,0,10*ROW('Sanitation Data'!G41)))),CONCATENATE("[",ROUND(OFFSET('Sanitation Data'!$G$11,0,10*ROW('Sanitation Data'!G41)),0),"]"),IF(AND(ISNUMBER(OFFSET('Sanitation Data'!$G$11,0,10*ROW('Sanitation Data'!G41))),DG47="",ISNUMBER(OFFSET('Sanitation Data'!$G$11,0,10*ROW('Sanitation Data'!G41)))),OFFSET('Sanitation Data'!$G$11,0,10*ROW('Sanitation Data'!G41)),NA())))</f>
        <v>#N/A</v>
      </c>
      <c r="AS47" s="120" t="e">
        <f ca="1">+IF(AND(ISNUMBER(OFFSET('Sanitation Data'!$G$12,0,10*ROW('Sanitation Data'!G41))),DH47="Yes"),OFFSET('Sanitation Data'!$G$12,0,10*ROW('Sanitation Data'!G41)),IF(AND(ISNUMBER(OFFSET('Sanitation Data'!$G$12,0,10*ROW('Sanitation Data'!G41))),DH47="No",ISNUMBER(OFFSET('Sanitation Data'!$G$12,0,10*ROW('Sanitation Data'!G41)))),CONCATENATE("[",ROUND(OFFSET('Sanitation Data'!$G$12,0,10*ROW('Sanitation Data'!G41)),0),"]"),IF(AND(ISNUMBER(OFFSET('Sanitation Data'!$G$12,0,10*ROW('Sanitation Data'!G41))),DH47="",ISNUMBER(OFFSET('Sanitation Data'!$G$12,0,10*ROW('Sanitation Data'!G41)))),OFFSET('Sanitation Data'!$G$12,0,10*ROW('Sanitation Data'!G41)),NA())))</f>
        <v>#N/A</v>
      </c>
      <c r="AT47" s="120" t="e">
        <f ca="1">+IF(AND(ISNUMBER(OFFSET('Sanitation Data'!$G$13,0,10*ROW('Sanitation Data'!G41))),DI47="Yes"),OFFSET('Sanitation Data'!$G$13,0,10*ROW('Sanitation Data'!G41)),IF(AND(ISNUMBER(OFFSET('Sanitation Data'!$G$13,0,10*ROW('Sanitation Data'!G41))),DI47="No",ISNUMBER(OFFSET('Sanitation Data'!$G$13,0,10*ROW('Sanitation Data'!G41)))),CONCATENATE("[",ROUND(OFFSET('Sanitation Data'!$G$13,0,10*ROW('Sanitation Data'!G41)),0),"]"),IF(AND(ISNUMBER(OFFSET('Sanitation Data'!$G$13,0,10*ROW('Sanitation Data'!G41))),DI47="",ISNUMBER(OFFSET('Sanitation Data'!$G$13,0,10*ROW('Sanitation Data'!G41)))),OFFSET('Sanitation Data'!$G$13,0,10*ROW('Sanitation Data'!G41)),NA())))</f>
        <v>#N/A</v>
      </c>
      <c r="AU47" s="120" t="e">
        <f ca="1">+IF(AND(ISNUMBER(OFFSET('Sanitation Data'!$H$5,0,10*ROW('Sanitation Data'!H41))),DJ47="Yes"),100-OFFSET('Sanitation Data'!$H$5,0,10*ROW('Sanitation Data'!H41)),IF(AND(ISNUMBER(OFFSET('Sanitation Data'!$H$5,0,10*ROW('Sanitation Data'!H41))),DJ47="No",ISNUMBER(OFFSET('Sanitation Data'!$H$5,0,10*ROW('Sanitation Data'!H41)))),CONCATENATE("[",ROUND(100-OFFSET('Sanitation Data'!$H$5,0,10*ROW('Sanitation Data'!H41)),0),"]"),IF(AND(ISNUMBER(OFFSET('Sanitation Data'!$H$5,0,10*ROW('Sanitation Data'!H41))),DJ47="",ISNUMBER(OFFSET('Sanitation Data'!$H$5,0,10*ROW('Sanitation Data'!H41)))),100-OFFSET('Sanitation Data'!$H$5,0,10*ROW('Sanitation Data'!H41)),NA())))</f>
        <v>#N/A</v>
      </c>
      <c r="AV47" s="120" t="e">
        <f ca="1">+IF(AND(ISNUMBER(OFFSET('Sanitation Data'!$H$7,0,10*ROW('Sanitation Data'!H41))),DK47="Yes"),OFFSET('Sanitation Data'!$H$7,0,10*ROW('Sanitation Data'!H41)),IF(AND(ISNUMBER(OFFSET('Sanitation Data'!$H$7,0,10*ROW('Sanitation Data'!H41))),DK47="No",ISNUMBER(OFFSET('Sanitation Data'!$H$7,0,10*ROW('Sanitation Data'!H41)))),CONCATENATE("[",ROUND(OFFSET('Sanitation Data'!$H$7,0,10*ROW('Sanitation Data'!H41)),0),"]"),IF(AND(ISNUMBER(OFFSET('Sanitation Data'!$H$7,0,10*ROW('Sanitation Data'!H41))),DK47="",ISNUMBER(OFFSET('Sanitation Data'!$H$7,0,10*ROW('Sanitation Data'!H41)))),OFFSET('Sanitation Data'!$H$7,0,10*ROW('Sanitation Data'!H41)),NA())))</f>
        <v>#N/A</v>
      </c>
      <c r="AW47" s="120" t="e">
        <f ca="1">+IF(AND(ISNUMBER(OFFSET('Sanitation Data'!$H$11,0,10*ROW('Sanitation Data'!H41))),DL47="Yes"),OFFSET('Sanitation Data'!$H$11,0,10*ROW('Sanitation Data'!H41)),IF(AND(ISNUMBER(OFFSET('Sanitation Data'!$H$11,0,10*ROW('Sanitation Data'!H41))),DL47="No",ISNUMBER(OFFSET('Sanitation Data'!$H$11,0,10*ROW('Sanitation Data'!H41)))),CONCATENATE("[",ROUND(OFFSET('Sanitation Data'!$H$11,0,10*ROW('Sanitation Data'!H41)),0),"]"),IF(AND(ISNUMBER(OFFSET('Sanitation Data'!$H$11,0,10*ROW('Sanitation Data'!H41))),DL47="",ISNUMBER(OFFSET('Sanitation Data'!$H$11,0,10*ROW('Sanitation Data'!H41)))),OFFSET('Sanitation Data'!$H$11,0,10*ROW('Sanitation Data'!H41)),NA())))</f>
        <v>#N/A</v>
      </c>
      <c r="AX47" s="120" t="e">
        <f ca="1">+IF(AND(ISNUMBER(OFFSET('Sanitation Data'!$H$12,0,10*ROW('Sanitation Data'!H41))),DM47="Yes"),OFFSET('Sanitation Data'!$H$12,0,10*ROW('Sanitation Data'!H41)),IF(AND(ISNUMBER(OFFSET('Sanitation Data'!$H$12,0,10*ROW('Sanitation Data'!H41))),DM47="No",ISNUMBER(OFFSET('Sanitation Data'!$H$12,0,10*ROW('Sanitation Data'!H41)))),CONCATENATE("[",ROUND(OFFSET('Sanitation Data'!$H$12,0,10*ROW('Sanitation Data'!H41)),0),"]"),IF(AND(ISNUMBER(OFFSET('Sanitation Data'!$H$12,0,10*ROW('Sanitation Data'!H41))),DM47="",ISNUMBER(OFFSET('Sanitation Data'!$H$12,0,10*ROW('Sanitation Data'!H41)))),OFFSET('Sanitation Data'!$H$12,0,10*ROW('Sanitation Data'!H41)),NA())))</f>
        <v>#N/A</v>
      </c>
      <c r="AY47" s="120" t="e">
        <f ca="1">+IF(AND(ISNUMBER(OFFSET('Sanitation Data'!$H$13,0,10*ROW('Sanitation Data'!H41))),DN47="Yes"),OFFSET('Sanitation Data'!$H$13,0,10*ROW('Sanitation Data'!H41)),IF(AND(ISNUMBER(OFFSET('Sanitation Data'!$H$13,0,10*ROW('Sanitation Data'!H41))),DN47="No",ISNUMBER(OFFSET('Sanitation Data'!$H$13,0,10*ROW('Sanitation Data'!H41)))),CONCATENATE("[",ROUND(OFFSET('Sanitation Data'!$H$13,0,10*ROW('Sanitation Data'!H41)),0),"]"),IF(AND(ISNUMBER(OFFSET('Sanitation Data'!$H$13,0,10*ROW('Sanitation Data'!H41))),DN47="",ISNUMBER(OFFSET('Sanitation Data'!$H$13,0,10*ROW('Sanitation Data'!H41)))),OFFSET('Sanitation Data'!$H$13,0,10*ROW('Sanitation Data'!H41)),NA())))</f>
        <v>#N/A</v>
      </c>
      <c r="AZ47" s="121" t="e">
        <f ca="1">+IF(AND(ISNUMBER(OFFSET('Hygiene Data'!$C$6,0,10*ROW('Hygiene Data'!C41))),DO47="Yes"),OFFSET('Hygiene Data'!$C$6,0,10*ROW('Hygiene Data'!C41)),IF(AND(ISNUMBER(OFFSET('Hygiene Data'!$C$6,0,10*ROW('Hygiene Data'!C41))),DO47="No",ISNUMBER(OFFSET('Hygiene Data'!$C$6,0,10*ROW('Hygiene Data'!C41)))),CONCATENATE("[",ROUND(OFFSET('Hygiene Data'!$C$6,0,10*ROW('Hygiene Data'!C41)),0),"]"),IF(AND(ISNUMBER(OFFSET('Hygiene Data'!$C$6,0,10*ROW('Hygiene Data'!C41))),DO47="",ISNUMBER(OFFSET('Hygiene Data'!$C$6,0,10*ROW('Hygiene Data'!C41)))),OFFSET('Hygiene Data'!$C$6,0,10*ROW('Hygiene Data'!C41)),NA())))</f>
        <v>#N/A</v>
      </c>
      <c r="BA47" s="121" t="e">
        <f ca="1">+IF(AND(ISNUMBER(OFFSET('Hygiene Data'!$C$8,0,10*ROW('Hygiene Data'!C41))),DP47="Yes"),OFFSET('Hygiene Data'!$C$8,0,10*ROW('Hygiene Data'!C41)),IF(AND(ISNUMBER(OFFSET('Hygiene Data'!$C$8,0,10*ROW('Hygiene Data'!C41))),DP47="No",ISNUMBER(OFFSET('Hygiene Data'!$C$8,0,10*ROW('Hygiene Data'!C41)))),CONCATENATE("[",ROUND(OFFSET('Hygiene Data'!$C$8,0,10*ROW('Hygiene Data'!C41)),0),"]"),IF(AND(ISNUMBER(OFFSET('Hygiene Data'!$C$8,0,10*ROW('Hygiene Data'!C41))),DP47="",ISNUMBER(OFFSET('Hygiene Data'!$C$8,0,10*ROW('Hygiene Data'!C41)))),OFFSET('Hygiene Data'!$C$8,0,10*ROW('Hygiene Data'!C41)),NA())))</f>
        <v>#N/A</v>
      </c>
      <c r="BB47" s="121" t="e">
        <f ca="1">+IF(AND(ISNUMBER(OFFSET('Hygiene Data'!$C$10,0,10*ROW('Hygiene Data'!C41))),DQ47="Yes"),OFFSET('Hygiene Data'!$C$10,0,10*ROW('Hygiene Data'!C41)),IF(AND(ISNUMBER(OFFSET('Hygiene Data'!$C$10,0,10*ROW('Hygiene Data'!C41))),DQ47="No",ISNUMBER(OFFSET('Hygiene Data'!$C$10,0,10*ROW('Hygiene Data'!C41)))),CONCATENATE("[",ROUND(OFFSET('Hygiene Data'!$C$10,0,10*ROW('Hygiene Data'!C41)),0),"]"),IF(AND(ISNUMBER(OFFSET('Hygiene Data'!$C$10,0,10*ROW('Hygiene Data'!C41))),DQ47="",ISNUMBER(OFFSET('Hygiene Data'!$C$10,0,10*ROW('Hygiene Data'!C41)))),OFFSET('Hygiene Data'!$C$10,0,10*ROW('Hygiene Data'!C41)),NA())))</f>
        <v>#N/A</v>
      </c>
      <c r="BC47" s="121" t="e">
        <f ca="1">+IF(AND(ISNUMBER(OFFSET('Hygiene Data'!$D$6,0,10*ROW('Hygiene Data'!D41))),DR47="Yes"),OFFSET('Hygiene Data'!$D$6,0,10*ROW('Hygiene Data'!D41)),IF(AND(ISNUMBER(OFFSET('Hygiene Data'!$D$6,0,10*ROW('Hygiene Data'!D41))),DR47="No",ISNUMBER(OFFSET('Hygiene Data'!$D$6,0,10*ROW('Hygiene Data'!D41)))),CONCATENATE("[",ROUND(OFFSET('Hygiene Data'!$D$6,0,10*ROW('Hygiene Data'!D41)),0),"]"),IF(AND(ISNUMBER(OFFSET('Hygiene Data'!$D$6,0,10*ROW('Hygiene Data'!D41))),DR47="",ISNUMBER(OFFSET('Hygiene Data'!$D$6,0,10*ROW('Hygiene Data'!D41)))),OFFSET('Hygiene Data'!$D$6,0,10*ROW('Hygiene Data'!D41)),NA())))</f>
        <v>#N/A</v>
      </c>
      <c r="BD47" s="121" t="e">
        <f ca="1">+IF(AND(ISNUMBER(OFFSET('Hygiene Data'!$D$8,0,10*ROW('Hygiene Data'!D41))),DS47="Yes"),OFFSET('Hygiene Data'!$D$8,0,10*ROW('Hygiene Data'!D41)),IF(AND(ISNUMBER(OFFSET('Hygiene Data'!$D$8,0,10*ROW('Hygiene Data'!D41))),DS47="No",ISNUMBER(OFFSET('Hygiene Data'!$D$8,0,10*ROW('Hygiene Data'!D41)))),CONCATENATE("[",ROUND(OFFSET('Hygiene Data'!$D$8,0,10*ROW('Hygiene Data'!D41)),0),"]"),IF(AND(ISNUMBER(OFFSET('Hygiene Data'!$D$8,0,10*ROW('Hygiene Data'!D41))),DS47="",ISNUMBER(OFFSET('Hygiene Data'!$D$8,0,10*ROW('Hygiene Data'!D41)))),OFFSET('Hygiene Data'!$D$8,0,10*ROW('Hygiene Data'!D41)),NA())))</f>
        <v>#N/A</v>
      </c>
      <c r="BE47" s="121" t="e">
        <f ca="1">+IF(AND(ISNUMBER(OFFSET('Hygiene Data'!$D$10,0,10*ROW('Hygiene Data'!D41))),DT47="Yes"),OFFSET('Hygiene Data'!$D$10,0,10*ROW('Hygiene Data'!D41)),IF(AND(ISNUMBER(OFFSET('Hygiene Data'!$D$10,0,10*ROW('Hygiene Data'!D41))),DT47="No",ISNUMBER(OFFSET('Hygiene Data'!$D$10,0,10*ROW('Hygiene Data'!D41)))),CONCATENATE("[",ROUND(OFFSET('Hygiene Data'!$D$10,0,10*ROW('Hygiene Data'!D41)),0),"]"),IF(AND(ISNUMBER(OFFSET('Hygiene Data'!$D$10,0,10*ROW('Hygiene Data'!D41))),DT47="",ISNUMBER(OFFSET('Hygiene Data'!$D$10,0,10*ROW('Hygiene Data'!D41)))),OFFSET('Hygiene Data'!$D$10,0,10*ROW('Hygiene Data'!D41)),NA())))</f>
        <v>#N/A</v>
      </c>
      <c r="BF47" s="121" t="e">
        <f ca="1">+IF(AND(ISNUMBER(OFFSET('Hygiene Data'!$E$6,0,10*ROW('Hygiene Data'!E41))),DU47="Yes"),OFFSET('Hygiene Data'!$E$6,0,10*ROW('Hygiene Data'!E41)),IF(AND(ISNUMBER(OFFSET('Hygiene Data'!$E$6,0,10*ROW('Hygiene Data'!E41))),DU47="No",ISNUMBER(OFFSET('Hygiene Data'!$E$6,0,10*ROW('Hygiene Data'!E41)))),CONCATENATE("[",ROUND(OFFSET('Hygiene Data'!$E$6,0,10*ROW('Hygiene Data'!E41)),0),"]"),IF(AND(ISNUMBER(OFFSET('Hygiene Data'!$E$6,0,10*ROW('Hygiene Data'!E41))),DU47="",ISNUMBER(OFFSET('Hygiene Data'!$E$6,0,10*ROW('Hygiene Data'!E41)))),OFFSET('Hygiene Data'!$E$6,0,10*ROW('Hygiene Data'!E41)),NA())))</f>
        <v>#N/A</v>
      </c>
      <c r="BG47" s="121" t="e">
        <f ca="1">+IF(AND(ISNUMBER(OFFSET('Hygiene Data'!$E$8,0,10*ROW('Hygiene Data'!E41))),DV47="Yes"),OFFSET('Hygiene Data'!$E$8,0,10*ROW('Hygiene Data'!E41)),IF(AND(ISNUMBER(OFFSET('Hygiene Data'!$E$8,0,10*ROW('Hygiene Data'!E41))),DV47="No",ISNUMBER(OFFSET('Hygiene Data'!$E$8,0,10*ROW('Hygiene Data'!E41)))),CONCATENATE("[",ROUND(OFFSET('Hygiene Data'!$E$8,0,10*ROW('Hygiene Data'!E41)),0),"]"),IF(AND(ISNUMBER(OFFSET('Hygiene Data'!$E$8,0,10*ROW('Hygiene Data'!E41))),DV47="",ISNUMBER(OFFSET('Hygiene Data'!$E$8,0,10*ROW('Hygiene Data'!E41)))),OFFSET('Hygiene Data'!$E$8,0,10*ROW('Hygiene Data'!E41)),NA())))</f>
        <v>#N/A</v>
      </c>
      <c r="BH47" s="121" t="e">
        <f ca="1">+IF(AND(ISNUMBER(OFFSET('Hygiene Data'!$E$10,0,10*ROW('Hygiene Data'!E41))),DW47="Yes"),OFFSET('Hygiene Data'!$E$10,0,10*ROW('Hygiene Data'!E41)),IF(AND(ISNUMBER(OFFSET('Hygiene Data'!$E$10,0,10*ROW('Hygiene Data'!E41))),DW47="No",ISNUMBER(OFFSET('Hygiene Data'!$E$10,0,10*ROW('Hygiene Data'!E41)))),CONCATENATE("[",ROUND(OFFSET('Hygiene Data'!$E$10,0,10*ROW('Hygiene Data'!E41)),0),"]"),IF(AND(ISNUMBER(OFFSET('Hygiene Data'!$E$10,0,10*ROW('Hygiene Data'!E41))),DW47="",ISNUMBER(OFFSET('Hygiene Data'!$E$10,0,10*ROW('Hygiene Data'!E41)))),OFFSET('Hygiene Data'!$E$10,0,10*ROW('Hygiene Data'!E41)),NA())))</f>
        <v>#N/A</v>
      </c>
      <c r="BI47" s="121" t="e">
        <f ca="1">+IF(AND(ISNUMBER(OFFSET('Hygiene Data'!$F$6,0,10*ROW('Hygiene Data'!F41))),DX47="Yes"),OFFSET('Hygiene Data'!$F$6,0,10*ROW('Hygiene Data'!F41)),IF(AND(ISNUMBER(OFFSET('Hygiene Data'!$F$6,0,10*ROW('Hygiene Data'!F41))),DX47="No",ISNUMBER(OFFSET('Hygiene Data'!$F$6,0,10*ROW('Hygiene Data'!F41)))),CONCATENATE("[",ROUND(OFFSET('Hygiene Data'!$F$6,0,10*ROW('Hygiene Data'!F41)),0),"]"),IF(AND(ISNUMBER(OFFSET('Hygiene Data'!$F$6,0,10*ROW('Hygiene Data'!F41))),DX47="",ISNUMBER(OFFSET('Hygiene Data'!$F$6,0,10*ROW('Hygiene Data'!F41)))),OFFSET('Hygiene Data'!$F$6,0,10*ROW('Hygiene Data'!F41)),NA())))</f>
        <v>#N/A</v>
      </c>
      <c r="BJ47" s="121" t="e">
        <f ca="1">+IF(AND(ISNUMBER(OFFSET('Hygiene Data'!$F$8,0,10*ROW('Hygiene Data'!F41))),DY47="Yes"),OFFSET('Hygiene Data'!$F$8,0,10*ROW('Hygiene Data'!F41)),IF(AND(ISNUMBER(OFFSET('Hygiene Data'!$F$8,0,10*ROW('Hygiene Data'!F41))),DY47="No",ISNUMBER(OFFSET('Hygiene Data'!$F$8,0,10*ROW('Hygiene Data'!F41)))),CONCATENATE("[",ROUND(OFFSET('Hygiene Data'!$F$8,0,10*ROW('Hygiene Data'!F41)),0),"]"),IF(AND(ISNUMBER(OFFSET('Hygiene Data'!$F$8,0,10*ROW('Hygiene Data'!F41))),DY47="",ISNUMBER(OFFSET('Hygiene Data'!$F$8,0,10*ROW('Hygiene Data'!F41)))),OFFSET('Hygiene Data'!$F$8,0,10*ROW('Hygiene Data'!F41)),NA())))</f>
        <v>#N/A</v>
      </c>
      <c r="BK47" s="121" t="e">
        <f ca="1">+IF(AND(ISNUMBER(OFFSET('Hygiene Data'!$F$10,0,10*ROW('Hygiene Data'!F41))),DZ47="Yes"),OFFSET('Hygiene Data'!$F$10,0,10*ROW('Hygiene Data'!F41)),IF(AND(ISNUMBER(OFFSET('Hygiene Data'!$F$10,0,10*ROW('Hygiene Data'!F41))),DZ47="No",ISNUMBER(OFFSET('Hygiene Data'!$F$10,0,10*ROW('Hygiene Data'!F41)))),CONCATENATE("[",ROUND(OFFSET('Hygiene Data'!$F$10,0,10*ROW('Hygiene Data'!F41)),0),"]"),IF(AND(ISNUMBER(OFFSET('Hygiene Data'!$F$10,0,10*ROW('Hygiene Data'!F41))),DZ47="",ISNUMBER(OFFSET('Hygiene Data'!$F$10,0,10*ROW('Hygiene Data'!F41)))),OFFSET('Hygiene Data'!$F$10,0,10*ROW('Hygiene Data'!F41)),NA())))</f>
        <v>#N/A</v>
      </c>
      <c r="BL47" s="121" t="e">
        <f ca="1">+IF(AND(ISNUMBER(OFFSET('Hygiene Data'!$G$6,0,10*ROW('Hygiene Data'!G41))),EA47="Yes"),OFFSET('Hygiene Data'!$G$6,0,10*ROW('Hygiene Data'!G41)),IF(AND(ISNUMBER(OFFSET('Hygiene Data'!$G$6,0,10*ROW('Hygiene Data'!G41))),EA47="No",ISNUMBER(OFFSET('Hygiene Data'!$G$6,0,10*ROW('Hygiene Data'!G41)))),CONCATENATE("[",ROUND(OFFSET('Hygiene Data'!$G$6,0,10*ROW('Hygiene Data'!G41)),0),"]"),IF(AND(ISNUMBER(OFFSET('Hygiene Data'!$G$6,0,10*ROW('Hygiene Data'!G41))),EA47="",ISNUMBER(OFFSET('Hygiene Data'!$G$6,0,10*ROW('Hygiene Data'!G41)))),OFFSET('Hygiene Data'!$G$6,0,10*ROW('Hygiene Data'!G41)),NA())))</f>
        <v>#N/A</v>
      </c>
      <c r="BM47" s="121" t="e">
        <f ca="1">+IF(AND(ISNUMBER(OFFSET('Hygiene Data'!$G$8,0,10*ROW('Hygiene Data'!G41))),EB47="Yes"),OFFSET('Hygiene Data'!$G$8,0,10*ROW('Hygiene Data'!G41)),IF(AND(ISNUMBER(OFFSET('Hygiene Data'!$G$8,0,10*ROW('Hygiene Data'!G41))),EB47="No",ISNUMBER(OFFSET('Hygiene Data'!$G$8,0,10*ROW('Hygiene Data'!G41)))),CONCATENATE("[",ROUND(OFFSET('Hygiene Data'!$G$8,0,10*ROW('Hygiene Data'!G41)),0),"]"),IF(AND(ISNUMBER(OFFSET('Hygiene Data'!$G$8,0,10*ROW('Hygiene Data'!G41))),EB47="",ISNUMBER(OFFSET('Hygiene Data'!$G$8,0,10*ROW('Hygiene Data'!G41)))),OFFSET('Hygiene Data'!$G$8,0,10*ROW('Hygiene Data'!G41)),NA())))</f>
        <v>#N/A</v>
      </c>
      <c r="BN47" s="121" t="e">
        <f ca="1">+IF(AND(ISNUMBER(OFFSET('Hygiene Data'!$G$10,0,10*ROW('Hygiene Data'!G41))),EC47="Yes"),OFFSET('Hygiene Data'!$G$10,0,10*ROW('Hygiene Data'!G41)),IF(AND(ISNUMBER(OFFSET('Hygiene Data'!$G$10,0,10*ROW('Hygiene Data'!G41))),EC47="No",ISNUMBER(OFFSET('Hygiene Data'!$G$10,0,10*ROW('Hygiene Data'!G41)))),CONCATENATE("[",ROUND(OFFSET('Hygiene Data'!$G$10,0,10*ROW('Hygiene Data'!G41)),0),"]"),IF(AND(ISNUMBER(OFFSET('Hygiene Data'!$G$10,0,10*ROW('Hygiene Data'!G41))),EC47="",ISNUMBER(OFFSET('Hygiene Data'!$G$10,0,10*ROW('Hygiene Data'!G41)))),OFFSET('Hygiene Data'!$G$10,0,10*ROW('Hygiene Data'!G41)),NA())))</f>
        <v>#N/A</v>
      </c>
      <c r="BO47" s="121" t="e">
        <f ca="1">+IF(AND(ISNUMBER(OFFSET('Hygiene Data'!$H$6,0,10*ROW('Hygiene Data'!H41))),ED47="Yes"),OFFSET('Hygiene Data'!$H$6,0,10*ROW('Hygiene Data'!H41)),IF(AND(ISNUMBER(OFFSET('Hygiene Data'!$H$6,0,10*ROW('Hygiene Data'!H41))),ED47="No",ISNUMBER(OFFSET('Hygiene Data'!$H$6,0,10*ROW('Hygiene Data'!H41)))),CONCATENATE("[",ROUND(OFFSET('Hygiene Data'!$H$6,0,10*ROW('Hygiene Data'!H41)),0),"]"),IF(AND(ISNUMBER(OFFSET('Hygiene Data'!$H$6,0,10*ROW('Hygiene Data'!H41))),ED47="",ISNUMBER(OFFSET('Hygiene Data'!$H$6,0,10*ROW('Hygiene Data'!H41)))),OFFSET('Hygiene Data'!$H$6,0,10*ROW('Hygiene Data'!H41)),NA())))</f>
        <v>#N/A</v>
      </c>
      <c r="BP47" s="121" t="e">
        <f ca="1">+IF(AND(ISNUMBER(OFFSET('Hygiene Data'!$H$8,0,10*ROW('Hygiene Data'!H41))),EE47="Yes"),OFFSET('Hygiene Data'!$H$8,0,10*ROW('Hygiene Data'!H41)),IF(AND(ISNUMBER(OFFSET('Hygiene Data'!$H$8,0,10*ROW('Hygiene Data'!H41))),EE47="No",ISNUMBER(OFFSET('Hygiene Data'!$H$8,0,10*ROW('Hygiene Data'!H41)))),CONCATENATE("[",ROUND(OFFSET('Hygiene Data'!$H$8,0,10*ROW('Hygiene Data'!H41)),0),"]"),IF(AND(ISNUMBER(OFFSET('Hygiene Data'!$H$8,0,10*ROW('Hygiene Data'!H41))),EE47="",ISNUMBER(OFFSET('Hygiene Data'!$H$8,0,10*ROW('Hygiene Data'!H41)))),OFFSET('Hygiene Data'!$H$8,0,10*ROW('Hygiene Data'!H41)),NA())))</f>
        <v>#N/A</v>
      </c>
      <c r="BQ47" s="121" t="e">
        <f ca="1">+IF(AND(ISNUMBER(OFFSET('Hygiene Data'!$H$10,0,10*ROW('Hygiene Data'!H41))),EF47="Yes"),OFFSET('Hygiene Data'!$H$10,0,10*ROW('Hygiene Data'!H41)),IF(AND(ISNUMBER(OFFSET('Hygiene Data'!$H$10,0,10*ROW('Hygiene Data'!H41))),EF47="No",ISNUMBER(OFFSET('Hygiene Data'!$H$10,0,10*ROW('Hygiene Data'!H41)))),CONCATENATE("[",ROUND(OFFSET('Hygiene Data'!$H$10,0,10*ROW('Hygiene Data'!H41)),0),"]"),IF(AND(ISNUMBER(OFFSET('Hygiene Data'!$H$10,0,10*ROW('Hygiene Data'!H41))),EF47="",ISNUMBER(OFFSET('Hygiene Data'!$H$10,0,10*ROW('Hygiene Data'!H41)))),OFFSET('Hygiene Data'!$H$10,0,10*ROW('Hygiene Data'!H41)),NA())))</f>
        <v>#N/A</v>
      </c>
      <c r="BS47" s="28" t="str">
        <f ca="1">+IF(OFFSET('Water Data'!$C$28,0,10*ROW('Water Data'!C41))="","",OFFSET('Water Data'!$C$28,0,10*ROW('Water Data'!C41)))</f>
        <v/>
      </c>
      <c r="BT47" s="28" t="str">
        <f ca="1">+IF(OFFSET('Water Data'!$C$29,0,10*ROW('Water Data'!C41))="","",OFFSET('Water Data'!$C$29,0,10*ROW('Water Data'!C41)))</f>
        <v/>
      </c>
      <c r="BU47" s="28" t="str">
        <f ca="1">+IF(OFFSET('Water Data'!$C$30,0,10*ROW('Water Data'!C41))="","",OFFSET('Water Data'!$C$30,0,10*ROW('Water Data'!C41)))</f>
        <v/>
      </c>
      <c r="BV47" s="28" t="str">
        <f ca="1">+IF(OFFSET('Water Data'!$D$28,0,10*ROW('Water Data'!D41))="","",OFFSET('Water Data'!$D$28,0,10*ROW('Water Data'!D41)))</f>
        <v/>
      </c>
      <c r="BW47" s="28" t="str">
        <f ca="1">+IF(OFFSET('Water Data'!$D$29,0,10*ROW('Water Data'!D41))="","",OFFSET('Water Data'!$D$29,0,10*ROW('Water Data'!D41)))</f>
        <v/>
      </c>
      <c r="BX47" s="28" t="str">
        <f ca="1">+IF(OFFSET('Water Data'!$D$30,0,10*ROW('Water Data'!D41))="","",OFFSET('Water Data'!$D$30,0,10*ROW('Water Data'!D41)))</f>
        <v/>
      </c>
      <c r="BY47" s="28" t="str">
        <f ca="1">+IF(OFFSET('Water Data'!$E$28,0,10*ROW('Water Data'!E41))="","",OFFSET('Water Data'!$E$28,0,10*ROW('Water Data'!E41)))</f>
        <v/>
      </c>
      <c r="BZ47" s="28" t="str">
        <f ca="1">+IF(OFFSET('Water Data'!$E$29,0,10*ROW('Water Data'!E41))="","",OFFSET('Water Data'!$E$29,0,10*ROW('Water Data'!E41)))</f>
        <v/>
      </c>
      <c r="CA47" s="28" t="str">
        <f ca="1">+IF(OFFSET('Water Data'!$E$30,0,10*ROW('Water Data'!E41))="","",OFFSET('Water Data'!$E$30,0,10*ROW('Water Data'!E41)))</f>
        <v/>
      </c>
      <c r="CB47" s="28" t="str">
        <f ca="1">+IF(OFFSET('Water Data'!$F$28,0,10*ROW('Water Data'!F41))="","",OFFSET('Water Data'!$F$28,0,10*ROW('Water Data'!F41)))</f>
        <v/>
      </c>
      <c r="CC47" s="28" t="str">
        <f ca="1">+IF(OFFSET('Water Data'!$F$29,0,10*ROW('Water Data'!F41))="","",OFFSET('Water Data'!$F$29,0,10*ROW('Water Data'!F41)))</f>
        <v/>
      </c>
      <c r="CD47" s="28" t="str">
        <f ca="1">+IF(OFFSET('Water Data'!$F$30,0,10*ROW('Water Data'!F41))="","",OFFSET('Water Data'!$F$30,0,10*ROW('Water Data'!F41)))</f>
        <v/>
      </c>
      <c r="CE47" s="28" t="str">
        <f ca="1">+IF(OFFSET('Water Data'!$G$28,0,10*ROW('Water Data'!G41))="","",OFFSET('Water Data'!$G$28,0,10*ROW('Water Data'!G41)))</f>
        <v/>
      </c>
      <c r="CF47" s="28" t="str">
        <f ca="1">+IF(OFFSET('Water Data'!$G$29,0,10*ROW('Water Data'!G41))="","",OFFSET('Water Data'!$G$29,0,10*ROW('Water Data'!G41)))</f>
        <v/>
      </c>
      <c r="CG47" s="28" t="str">
        <f ca="1">+IF(OFFSET('Water Data'!$G$30,0,10*ROW('Water Data'!G41))="","",OFFSET('Water Data'!$G$30,0,10*ROW('Water Data'!G41)))</f>
        <v/>
      </c>
      <c r="CH47" s="28" t="str">
        <f ca="1">+IF(OFFSET('Water Data'!$H$28,0,10*ROW('Water Data'!H41))="","",OFFSET('Water Data'!$H$28,0,10*ROW('Water Data'!H41)))</f>
        <v/>
      </c>
      <c r="CI47" s="28" t="str">
        <f ca="1">+IF(OFFSET('Water Data'!$H$29,0,10*ROW('Water Data'!H41))="","",OFFSET('Water Data'!$H$29,0,10*ROW('Water Data'!H41)))</f>
        <v/>
      </c>
      <c r="CJ47" s="28" t="str">
        <f ca="1">+IF(OFFSET('Water Data'!$H$30,0,10*ROW('Water Data'!H41))="","",OFFSET('Water Data'!$H$30,0,10*ROW('Water Data'!H41)))</f>
        <v/>
      </c>
      <c r="CK47" s="28" t="str">
        <f ca="1">+IF(OFFSET('Sanitation Data'!$C$29,0,10*ROW('Sanitation Data'!C41))="","",OFFSET('Sanitation Data'!$C$29,0,10*ROW('Sanitation Data'!C41)))</f>
        <v/>
      </c>
      <c r="CL47" s="28" t="str">
        <f ca="1">+IF(OFFSET('Sanitation Data'!$C$30,0,10*ROW('Sanitation Data'!C41))="","",OFFSET('Sanitation Data'!$C$30,0,10*ROW('Sanitation Data'!C41)))</f>
        <v/>
      </c>
      <c r="CM47" s="28" t="str">
        <f ca="1">+IF(OFFSET('Sanitation Data'!$C$31,0,10*ROW('Sanitation Data'!C41))="","",OFFSET('Sanitation Data'!$C$31,0,10*ROW('Sanitation Data'!C41)))</f>
        <v/>
      </c>
      <c r="CN47" s="28" t="str">
        <f ca="1">+IF(OFFSET('Sanitation Data'!$C$32,0,10*ROW('Sanitation Data'!C41))="","",OFFSET('Sanitation Data'!$C$32,0,10*ROW('Sanitation Data'!C41)))</f>
        <v/>
      </c>
      <c r="CO47" s="28" t="str">
        <f ca="1">+IF(OFFSET('Sanitation Data'!$C$33,0,10*ROW('Sanitation Data'!C41))="","",OFFSET('Sanitation Data'!$C$33,0,10*ROW('Sanitation Data'!C41)))</f>
        <v/>
      </c>
      <c r="CP47" s="28" t="str">
        <f ca="1">+IF(OFFSET('Sanitation Data'!$D$29,0,10*ROW('Sanitation Data'!D41))="","",OFFSET('Sanitation Data'!$D$29,0,10*ROW('Sanitation Data'!D41)))</f>
        <v/>
      </c>
      <c r="CQ47" s="28" t="str">
        <f ca="1">+IF(OFFSET('Sanitation Data'!$D$30,0,10*ROW('Sanitation Data'!D41))="","",OFFSET('Sanitation Data'!$D$30,0,10*ROW('Sanitation Data'!D41)))</f>
        <v/>
      </c>
      <c r="CR47" s="28" t="str">
        <f ca="1">+IF(OFFSET('Sanitation Data'!$D$31,0,10*ROW('Sanitation Data'!D41))="","",OFFSET('Sanitation Data'!$D$31,0,10*ROW('Sanitation Data'!D41)))</f>
        <v/>
      </c>
      <c r="CS47" s="28" t="str">
        <f ca="1">+IF(OFFSET('Sanitation Data'!$D$32,0,10*ROW('Sanitation Data'!D41))="","",OFFSET('Sanitation Data'!$D$32,0,10*ROW('Sanitation Data'!D41)))</f>
        <v/>
      </c>
      <c r="CT47" s="28" t="str">
        <f ca="1">+IF(OFFSET('Sanitation Data'!$D$33,0,10*ROW('Sanitation Data'!D41))="","",OFFSET('Sanitation Data'!$D$33,0,10*ROW('Sanitation Data'!D41)))</f>
        <v/>
      </c>
      <c r="CU47" s="28" t="str">
        <f ca="1">+IF(OFFSET('Sanitation Data'!$E$29,0,10*ROW('Sanitation Data'!E41))="","",OFFSET('Sanitation Data'!$E$29,0,10*ROW('Sanitation Data'!E41)))</f>
        <v/>
      </c>
      <c r="CV47" s="28" t="str">
        <f ca="1">+IF(OFFSET('Sanitation Data'!$E$30,0,10*ROW('Sanitation Data'!E41))="","",OFFSET('Sanitation Data'!$E$30,0,10*ROW('Sanitation Data'!E41)))</f>
        <v/>
      </c>
      <c r="CW47" s="28" t="str">
        <f ca="1">+IF(OFFSET('Sanitation Data'!$E$31,0,10*ROW('Sanitation Data'!E41))="","",OFFSET('Sanitation Data'!$E$31,0,10*ROW('Sanitation Data'!E41)))</f>
        <v/>
      </c>
      <c r="CX47" s="28" t="str">
        <f ca="1">+IF(OFFSET('Sanitation Data'!$E$32,0,10*ROW('Sanitation Data'!E41))="","",OFFSET('Sanitation Data'!$E$32,0,10*ROW('Sanitation Data'!E41)))</f>
        <v/>
      </c>
      <c r="CY47" s="28" t="str">
        <f ca="1">+IF(OFFSET('Sanitation Data'!$E$33,0,10*ROW('Sanitation Data'!E41))="","",OFFSET('Sanitation Data'!$E$33,0,10*ROW('Sanitation Data'!E41)))</f>
        <v/>
      </c>
      <c r="CZ47" s="28" t="str">
        <f ca="1">+IF(OFFSET('Sanitation Data'!$F$29,0,10*ROW('Sanitation Data'!F41))="","",OFFSET('Sanitation Data'!$F$29,0,10*ROW('Sanitation Data'!F41)))</f>
        <v/>
      </c>
      <c r="DA47" s="28" t="str">
        <f ca="1">+IF(OFFSET('Sanitation Data'!$F$30,0,10*ROW('Sanitation Data'!F41))="","",OFFSET('Sanitation Data'!$F$30,0,10*ROW('Sanitation Data'!F41)))</f>
        <v/>
      </c>
      <c r="DB47" s="28" t="str">
        <f ca="1">+IF(OFFSET('Sanitation Data'!$F$31,0,10*ROW('Sanitation Data'!F41))="","",OFFSET('Sanitation Data'!$F$31,0,10*ROW('Sanitation Data'!F41)))</f>
        <v/>
      </c>
      <c r="DC47" s="28" t="str">
        <f ca="1">+IF(OFFSET('Sanitation Data'!$F$32,0,10*ROW('Sanitation Data'!F41))="","",OFFSET('Sanitation Data'!$F$32,0,10*ROW('Sanitation Data'!F41)))</f>
        <v/>
      </c>
      <c r="DD47" s="28" t="str">
        <f ca="1">+IF(OFFSET('Sanitation Data'!$F$33,0,10*ROW('Sanitation Data'!F41))="","",OFFSET('Sanitation Data'!$F$33,0,10*ROW('Sanitation Data'!F41)))</f>
        <v/>
      </c>
      <c r="DE47" s="28" t="str">
        <f ca="1">+IF(OFFSET('Sanitation Data'!$G$29,0,10*ROW('Sanitation Data'!G41))="","",OFFSET('Sanitation Data'!$G$29,0,10*ROW('Sanitation Data'!G41)))</f>
        <v/>
      </c>
      <c r="DF47" s="28" t="str">
        <f ca="1">+IF(OFFSET('Sanitation Data'!$G$30,0,10*ROW('Sanitation Data'!G41))="","",OFFSET('Sanitation Data'!$G$30,0,10*ROW('Sanitation Data'!G41)))</f>
        <v/>
      </c>
      <c r="DG47" s="28" t="str">
        <f ca="1">+IF(OFFSET('Sanitation Data'!$G$31,0,10*ROW('Sanitation Data'!G41))="","",OFFSET('Sanitation Data'!$G$31,0,10*ROW('Sanitation Data'!G41)))</f>
        <v/>
      </c>
      <c r="DH47" s="28" t="str">
        <f ca="1">+IF(OFFSET('Sanitation Data'!$G$32,0,10*ROW('Sanitation Data'!G41))="","",OFFSET('Sanitation Data'!$G$32,0,10*ROW('Sanitation Data'!G41)))</f>
        <v/>
      </c>
      <c r="DI47" s="28" t="str">
        <f ca="1">+IF(OFFSET('Sanitation Data'!$G$33,0,10*ROW('Sanitation Data'!G41))="","",OFFSET('Sanitation Data'!$G$33,0,10*ROW('Sanitation Data'!G41)))</f>
        <v/>
      </c>
      <c r="DJ47" s="28" t="str">
        <f ca="1">+IF(OFFSET('Sanitation Data'!$H$29,0,10*ROW('Sanitation Data'!H41))="","",OFFSET('Sanitation Data'!$H$29,0,10*ROW('Sanitation Data'!H41)))</f>
        <v/>
      </c>
      <c r="DK47" s="28" t="str">
        <f ca="1">+IF(OFFSET('Sanitation Data'!$H$30,0,10*ROW('Sanitation Data'!H41))="","",OFFSET('Sanitation Data'!$H$30,0,10*ROW('Sanitation Data'!H41)))</f>
        <v/>
      </c>
      <c r="DL47" s="28" t="str">
        <f ca="1">+IF(OFFSET('Sanitation Data'!$H$31,0,10*ROW('Sanitation Data'!H41))="","",OFFSET('Sanitation Data'!$H$31,0,10*ROW('Sanitation Data'!H41)))</f>
        <v/>
      </c>
      <c r="DM47" s="28" t="str">
        <f ca="1">+IF(OFFSET('Sanitation Data'!$H$32,0,10*ROW('Sanitation Data'!H41))="","",OFFSET('Sanitation Data'!$H$32,0,10*ROW('Sanitation Data'!H41)))</f>
        <v/>
      </c>
      <c r="DN47" s="28" t="str">
        <f ca="1">+IF(OFFSET('Sanitation Data'!$H$33,0,10*ROW('Sanitation Data'!H41))="","",OFFSET('Sanitation Data'!$H$33,0,10*ROW('Sanitation Data'!H41)))</f>
        <v/>
      </c>
      <c r="DO47" s="28" t="str">
        <f ca="1">+IF(OFFSET('Hygiene Data'!$C$12,0,10*ROW('Hygiene Data'!C41))="","",OFFSET('Hygiene Data'!$C$12,0,10*ROW('Hygiene Data'!C41)))</f>
        <v/>
      </c>
      <c r="DP47" s="28" t="str">
        <f ca="1">+IF(OFFSET('Hygiene Data'!$C$13,0,10*ROW('Hygiene Data'!C41))="","",OFFSET('Hygiene Data'!$C$13,0,10*ROW('Hygiene Data'!C41)))</f>
        <v/>
      </c>
      <c r="DQ47" s="28" t="str">
        <f ca="1">+IF(OFFSET('Hygiene Data'!$C$14,0,10*ROW('Hygiene Data'!C41))="","",OFFSET('Hygiene Data'!$C$14,0,10*ROW('Hygiene Data'!C41)))</f>
        <v/>
      </c>
      <c r="DR47" s="28" t="str">
        <f ca="1">+IF(OFFSET('Hygiene Data'!$D$12,0,10*ROW('Hygiene Data'!D41))="","",OFFSET('Hygiene Data'!$D$12,0,10*ROW('Hygiene Data'!D41)))</f>
        <v/>
      </c>
      <c r="DS47" s="28" t="str">
        <f ca="1">+IF(OFFSET('Hygiene Data'!$D$13,0,10*ROW('Hygiene Data'!D41))="","",OFFSET('Hygiene Data'!$D$13,0,10*ROW('Hygiene Data'!D41)))</f>
        <v/>
      </c>
      <c r="DT47" s="28" t="str">
        <f ca="1">+IF(OFFSET('Hygiene Data'!$D$14,0,10*ROW('Hygiene Data'!D41))="","",OFFSET('Hygiene Data'!$D$14,0,10*ROW('Hygiene Data'!D41)))</f>
        <v/>
      </c>
      <c r="DU47" s="28" t="str">
        <f ca="1">+IF(OFFSET('Hygiene Data'!$E$12,0,10*ROW('Hygiene Data'!E41))="","",OFFSET('Hygiene Data'!$E$12,0,10*ROW('Hygiene Data'!E41)))</f>
        <v/>
      </c>
      <c r="DV47" s="28" t="str">
        <f ca="1">+IF(OFFSET('Hygiene Data'!$E$13,0,10*ROW('Hygiene Data'!E41))="","",OFFSET('Hygiene Data'!$E$13,0,10*ROW('Hygiene Data'!E41)))</f>
        <v/>
      </c>
      <c r="DW47" s="28" t="str">
        <f ca="1">+IF(OFFSET('Hygiene Data'!$E$14,0,10*ROW('Hygiene Data'!E41))="","",OFFSET('Hygiene Data'!$E$14,0,10*ROW('Hygiene Data'!E41)))</f>
        <v/>
      </c>
      <c r="DX47" s="28" t="str">
        <f ca="1">+IF(OFFSET('Hygiene Data'!$F$12,0,10*ROW('Hygiene Data'!F41))="","",OFFSET('Hygiene Data'!$F$12,0,10*ROW('Hygiene Data'!F41)))</f>
        <v/>
      </c>
      <c r="DY47" s="28" t="str">
        <f ca="1">+IF(OFFSET('Hygiene Data'!$F$13,0,10*ROW('Hygiene Data'!F41))="","",OFFSET('Hygiene Data'!$F$13,0,10*ROW('Hygiene Data'!F41)))</f>
        <v/>
      </c>
      <c r="DZ47" s="28" t="str">
        <f ca="1">+IF(OFFSET('Hygiene Data'!$F$14,0,10*ROW('Hygiene Data'!F41))="","",OFFSET('Hygiene Data'!$F$14,0,10*ROW('Hygiene Data'!F41)))</f>
        <v/>
      </c>
      <c r="EA47" s="28" t="str">
        <f ca="1">+IF(OFFSET('Hygiene Data'!$G$12,0,10*ROW('Hygiene Data'!G41))="","",OFFSET('Hygiene Data'!$G$12,0,10*ROW('Hygiene Data'!G41)))</f>
        <v/>
      </c>
      <c r="EB47" s="28" t="str">
        <f ca="1">+IF(OFFSET('Hygiene Data'!$G$13,0,10*ROW('Hygiene Data'!G41))="","",OFFSET('Hygiene Data'!$G$13,0,10*ROW('Hygiene Data'!G41)))</f>
        <v/>
      </c>
      <c r="EC47" s="28" t="str">
        <f ca="1">+IF(OFFSET('Hygiene Data'!$G$14,0,10*ROW('Hygiene Data'!G41))="","",OFFSET('Hygiene Data'!$G$14,0,10*ROW('Hygiene Data'!G41)))</f>
        <v/>
      </c>
      <c r="ED47" s="28" t="str">
        <f ca="1">+IF(OFFSET('Hygiene Data'!$H$12,0,10*ROW('Hygiene Data'!H41))="","",OFFSET('Hygiene Data'!$H$12,0,10*ROW('Hygiene Data'!H41)))</f>
        <v/>
      </c>
      <c r="EE47" s="28" t="str">
        <f ca="1">+IF(OFFSET('Hygiene Data'!$H$13,0,10*ROW('Hygiene Data'!H41))="","",OFFSET('Hygiene Data'!$H$13,0,10*ROW('Hygiene Data'!H41)))</f>
        <v/>
      </c>
      <c r="EF47" s="28" t="str">
        <f ca="1">+IF(OFFSET('Hygiene Data'!$H$14,0,10*ROW('Hygiene Data'!H41))="","",OFFSET('Hygiene Data'!$H$14,0,10*ROW('Hygiene Data'!H41)))</f>
        <v/>
      </c>
    </row>
    <row r="48" spans="1:136" x14ac:dyDescent="0.2">
      <c r="A48" s="44" t="str">
        <f ca="1">+IF(OFFSET('Water Data'!$B$1,0,10*ROW('Water Data'!B45))="","",OFFSET('Water Data'!$B$1,0,10*ROW('Water Data'!B45)))</f>
        <v/>
      </c>
      <c r="B48" s="44" t="str">
        <f ca="1">+IF(OFFSET('Water Data'!$A$3,0,10*ROW('Water Data'!A45))="","",OFFSET('Water Data'!$A$3,0,10*ROW('Water Data'!A45)))</f>
        <v/>
      </c>
      <c r="C48" s="44" t="str">
        <f ca="1">+IF(OFFSET('Water Data'!$C$3,0,10*ROW('Water Data'!C45))="","",OFFSET('Water Data'!$C$3,0,10*ROW('Water Data'!C45)))</f>
        <v/>
      </c>
      <c r="D48" s="119" t="e">
        <f ca="1">+IF(AND(ISNUMBER(OFFSET('Water Data'!$C$5,0,10*ROW('Water Data'!C42))),BS48="Yes"),100-OFFSET('Water Data'!$C$5,0,10*ROW('Water Data'!C42)),IF(AND(ISNUMBER(OFFSET('Water Data'!$C$5,0,10*ROW('Water Data'!C42))),BS48="No",ISNUMBER(OFFSET('Water Data'!$C$5,0,10*ROW('Water Data'!C42)))),CONCATENATE("[",ROUND(100-OFFSET('Water Data'!$C$5,0,10*ROW('Water Data'!C42)),0),"]"),IF(AND(ISNUMBER(OFFSET('Water Data'!$C$5,0,10*ROW('Water Data'!C42))),BS48="",ISNUMBER(OFFSET('Water Data'!$C$5,0,10*ROW('Water Data'!C42)))),100-OFFSET('Water Data'!$C$5,0,10*ROW('Water Data'!C42)),NA())))</f>
        <v>#N/A</v>
      </c>
      <c r="E48" s="119" t="e">
        <f ca="1">+IF(AND(ISNUMBER(OFFSET('Water Data'!$C$7,0,10*ROW('Water Data'!D42))),BT48="Yes"),OFFSET('Water Data'!$C$7,0,10*ROW('Water Data'!C42)),IF(AND(ISNUMBER(OFFSET('Water Data'!$C$7,0,10*ROW('Water Data'!C42))),BT48="No",ISNUMBER(OFFSET('Water Data'!$C$7,0,10*ROW('Water Data'!C42)))),CONCATENATE("[",ROUND(OFFSET('Water Data'!$C$7,0,10*ROW('Water Data'!C42)),0),"]"),IF(AND(ISNUMBER(OFFSET('Water Data'!$C$7,0,10*ROW('Water Data'!C42))),BT48="",ISNUMBER(OFFSET('Water Data'!$C$7,0,10*ROW('Water Data'!C42)))),OFFSET('Water Data'!$C$7,0,10*ROW('Water Data'!C42)),NA())))</f>
        <v>#N/A</v>
      </c>
      <c r="F48" s="119" t="e">
        <f ca="1">+IF(AND(ISNUMBER(OFFSET('Water Data'!$C$10,0,10*ROW('Water Data'!C42))),BU48="Yes"),OFFSET('Water Data'!$C$10,0,10*ROW('Water Data'!C42)),IF(AND(ISNUMBER(OFFSET('Water Data'!$C$10,0,10*ROW('Water Data'!C42))),BU48="No",ISNUMBER(OFFSET('Water Data'!$C$10,0,10*ROW('Water Data'!C42)))),CONCATENATE("[",ROUND(OFFSET('Water Data'!$C$10,0,10*ROW('Water Data'!C42)),0),"]"),IF(AND(ISNUMBER(OFFSET('Water Data'!$C$10,0,10*ROW('Water Data'!C42))),BU48="",ISNUMBER(OFFSET('Water Data'!$C$10,0,10*ROW('Water Data'!C42)))),OFFSET('Water Data'!$C$10,0,10*ROW('Water Data'!C42)),NA())))</f>
        <v>#N/A</v>
      </c>
      <c r="G48" s="119" t="e">
        <f ca="1">+IF(AND(ISNUMBER(OFFSET('Water Data'!$D$5,0,10*ROW('Water Data'!D42))),BV48="Yes"),100-OFFSET('Water Data'!$D$5,0,10*ROW('Water Data'!D42)),IF(AND(ISNUMBER(OFFSET('Water Data'!$D$5,0,10*ROW('Water Data'!D42))),BV48="No",ISNUMBER(OFFSET('Water Data'!$D$5,0,10*ROW('Water Data'!D42)))),CONCATENATE("[",ROUND(100-OFFSET('Water Data'!$D$5,0,10*ROW('Water Data'!D42)),0),"]"),IF(AND(ISNUMBER(OFFSET('Water Data'!$D$5,0,10*ROW('Water Data'!D42))),BV48="",ISNUMBER(OFFSET('Water Data'!$D$5,0,10*ROW('Water Data'!D42)))),100-OFFSET('Water Data'!$D$5,0,10*ROW('Water Data'!D42)),NA())))</f>
        <v>#N/A</v>
      </c>
      <c r="H48" s="119" t="e">
        <f ca="1">+IF(AND(ISNUMBER(OFFSET('Water Data'!$D$7,0,10*ROW('Water Data'!D42))),BW48="Yes"),OFFSET('Water Data'!$D$7,0,10*ROW('Water Data'!D42)),IF(AND(ISNUMBER(OFFSET('Water Data'!$D$7,0,10*ROW('Water Data'!D42))),BW48="No",ISNUMBER(OFFSET('Water Data'!$D$7,0,10*ROW('Water Data'!D42)))),CONCATENATE("[",ROUND(OFFSET('Water Data'!$C$7,0,10*ROW('Water Data'!D42)),0),"]"),IF(AND(ISNUMBER(OFFSET('Water Data'!$D$7,0,10*ROW('Water Data'!D42))),BW48="",ISNUMBER(OFFSET('Water Data'!$D$7,0,10*ROW('Water Data'!D42)))),OFFSET('Water Data'!$D$7,0,10*ROW('Water Data'!D42)),NA())))</f>
        <v>#N/A</v>
      </c>
      <c r="I48" s="119" t="e">
        <f ca="1">+IF(AND(ISNUMBER(OFFSET('Water Data'!$D$10,0,10*ROW('Water Data'!D42))),BX48="Yes"),OFFSET('Water Data'!$D$10,0,10*ROW('Water Data'!D42)),IF(AND(ISNUMBER(OFFSET('Water Data'!$D$10,0,10*ROW('Water Data'!D42))),BX48="No",ISNUMBER(OFFSET('Water Data'!$D$10,0,10*ROW('Water Data'!D42)))),CONCATENATE("[",ROUND(OFFSET('Water Data'!$D$10,0,10*ROW('Water Data'!D42)),0),"]"),IF(AND(ISNUMBER(OFFSET('Water Data'!$D$10,0,10*ROW('Water Data'!D42))),BX48="",ISNUMBER(OFFSET('Water Data'!$D$10,0,10*ROW('Water Data'!D42)))),OFFSET('Water Data'!$D$10,0,10*ROW('Water Data'!D42)),NA())))</f>
        <v>#N/A</v>
      </c>
      <c r="J48" s="119" t="e">
        <f ca="1">+IF(AND(ISNUMBER(OFFSET('Water Data'!$E$5,0,10*ROW('Water Data'!E42))),BY48="Yes"),100-OFFSET('Water Data'!$E$5,0,10*ROW('Water Data'!E42)),IF(AND(ISNUMBER(OFFSET('Water Data'!$E$5,0,10*ROW('Water Data'!E42))),BY48="No",ISNUMBER(OFFSET('Water Data'!$E$5,0,10*ROW('Water Data'!E42)))),CONCATENATE("[",ROUND(100-OFFSET('Water Data'!$E$5,0,10*ROW('Water Data'!E42)),0),"]"),IF(AND(ISNUMBER(OFFSET('Water Data'!$E$5,0,10*ROW('Water Data'!E42))),BY48="",ISNUMBER(OFFSET('Water Data'!$E$5,0,10*ROW('Water Data'!E42)))),100-OFFSET('Water Data'!$E$5,0,10*ROW('Water Data'!E42)),NA())))</f>
        <v>#N/A</v>
      </c>
      <c r="K48" s="119" t="e">
        <f ca="1">+IF(AND(ISNUMBER(OFFSET('Water Data'!$E$7,0,10*ROW('Water Data'!E42))),BZ48="Yes"),OFFSET('Water Data'!$E$7,0,10*ROW('Water Data'!E42)),IF(AND(ISNUMBER(OFFSET('Water Data'!$E$7,0,10*ROW('Water Data'!E42))),BZ48="No",ISNUMBER(OFFSET('Water Data'!$E$7,0,10*ROW('Water Data'!E42)))),CONCATENATE("[",ROUND(OFFSET('Water Data'!$E$7,0,10*ROW('Water Data'!E42)),0),"]"),IF(AND(ISNUMBER(OFFSET('Water Data'!$E$7,0,10*ROW('Water Data'!E42))),BZ48="",ISNUMBER(OFFSET('Water Data'!$E$7,0,10*ROW('Water Data'!E42)))),OFFSET('Water Data'!$E$7,0,10*ROW('Water Data'!E42)),NA())))</f>
        <v>#N/A</v>
      </c>
      <c r="L48" s="119" t="e">
        <f ca="1">+IF(AND(ISNUMBER(OFFSET('Water Data'!$E$10,0,10*ROW('Water Data'!E42))),CA48="Yes"),OFFSET('Water Data'!$E$10,0,10*ROW('Water Data'!E42)),IF(AND(ISNUMBER(OFFSET('Water Data'!$E$10,0,10*ROW('Water Data'!E42))),CA48="No",ISNUMBER(OFFSET('Water Data'!$E$10,0,10*ROW('Water Data'!E42)))),CONCATENATE("[",ROUND(OFFSET('Water Data'!$E$10,0,10*ROW('Water Data'!E42)),0),"]"),IF(AND(ISNUMBER(OFFSET('Water Data'!$E$10,0,10*ROW('Water Data'!E42))),CA48="",ISNUMBER(OFFSET('Water Data'!$E$10,0,10*ROW('Water Data'!E42)))),OFFSET('Water Data'!$E$10,0,10*ROW('Water Data'!E42)),NA())))</f>
        <v>#N/A</v>
      </c>
      <c r="M48" s="119" t="e">
        <f ca="1">+IF(AND(ISNUMBER(OFFSET('Water Data'!$F$5,0,10*ROW('Water Data'!F42))),CB48="Yes"),100-OFFSET('Water Data'!$F$5,0,10*ROW('Water Data'!F42)),IF(AND(ISNUMBER(OFFSET('Water Data'!$F$5,0,10*ROW('Water Data'!F42))),CB48="No",ISNUMBER(OFFSET('Water Data'!$F$5,0,10*ROW('Water Data'!F42)))),CONCATENATE("[",ROUND(100-OFFSET('Water Data'!$F$5,0,10*ROW('Water Data'!F42)),0),"]"),IF(AND(ISNUMBER(OFFSET('Water Data'!$F$5,0,10*ROW('Water Data'!F42))),CB48="",ISNUMBER(OFFSET('Water Data'!$F$5,0,10*ROW('Water Data'!F42)))),100-OFFSET('Water Data'!$F$5,0,10*ROW('Water Data'!F42)),NA())))</f>
        <v>#N/A</v>
      </c>
      <c r="N48" s="119" t="e">
        <f ca="1">+IF(AND(ISNUMBER(OFFSET('Water Data'!$F$7,0,10*ROW('Water Data'!F42))),CC48="Yes"),OFFSET('Water Data'!$F$7,0,10*ROW('Water Data'!F42)),IF(AND(ISNUMBER(OFFSET('Water Data'!$F$7,0,10*ROW('Water Data'!F42))),CC48="No",ISNUMBER(OFFSET('Water Data'!$F$7,0,10*ROW('Water Data'!F42)))),CONCATENATE("[",ROUND(OFFSET('Water Data'!$F$7,0,10*ROW('Water Data'!F42)),0),"]"),IF(AND(ISNUMBER(OFFSET('Water Data'!$F$7,0,10*ROW('Water Data'!F42))),CC48="",ISNUMBER(OFFSET('Water Data'!$F$7,0,10*ROW('Water Data'!F42)))),OFFSET('Water Data'!$F$7,0,10*ROW('Water Data'!F42)),NA())))</f>
        <v>#N/A</v>
      </c>
      <c r="O48" s="119" t="e">
        <f ca="1">+IF(AND(ISNUMBER(OFFSET('Water Data'!$F$10,0,10*ROW('Water Data'!F42))),CD48="Yes"),OFFSET('Water Data'!$F$10,0,10*ROW('Water Data'!F42)),IF(AND(ISNUMBER(OFFSET('Water Data'!$F$10,0,10*ROW('Water Data'!F42))),CD48="No",ISNUMBER(OFFSET('Water Data'!$F$10,0,10*ROW('Water Data'!F42)))),CONCATENATE("[",ROUND(OFFSET('Water Data'!$F$10,0,10*ROW('Water Data'!F42)),0),"]"),IF(AND(ISNUMBER(OFFSET('Water Data'!$F$10,0,10*ROW('Water Data'!F42))),CD48="",ISNUMBER(OFFSET('Water Data'!$F$10,0,10*ROW('Water Data'!F42)))),OFFSET('Water Data'!$F$10,0,10*ROW('Water Data'!F42)),NA())))</f>
        <v>#N/A</v>
      </c>
      <c r="P48" s="119" t="e">
        <f ca="1">+IF(AND(ISNUMBER(OFFSET('Water Data'!$G$5,0,10*ROW('Water Data'!G42))),CE48="Yes"),100-OFFSET('Water Data'!$G$5,0,10*ROW('Water Data'!G42)),IF(AND(ISNUMBER(OFFSET('Water Data'!$G$5,0,10*ROW('Water Data'!G42))),CE48="No",ISNUMBER(OFFSET('Water Data'!$G$5,0,10*ROW('Water Data'!G42)))),CONCATENATE("[",ROUND(100-OFFSET('Water Data'!$G$5,0,10*ROW('Water Data'!G42)),0),"]"),IF(AND(ISNUMBER(OFFSET('Water Data'!$G$5,0,10*ROW('Water Data'!G42))),CE48="",ISNUMBER(OFFSET('Water Data'!$G$5,0,10*ROW('Water Data'!G42)))),100-OFFSET('Water Data'!$G$5,0,10*ROW('Water Data'!G42)),NA())))</f>
        <v>#N/A</v>
      </c>
      <c r="Q48" s="119" t="e">
        <f ca="1">+IF(AND(ISNUMBER(OFFSET('Water Data'!$G$7,0,10*ROW('Water Data'!G42))),CF48="Yes"),OFFSET('Water Data'!$G$7,0,10*ROW('Water Data'!G42)),IF(AND(ISNUMBER(OFFSET('Water Data'!$G$7,0,10*ROW('Water Data'!G42))),CF48="No",ISNUMBER(OFFSET('Water Data'!$G$7,0,10*ROW('Water Data'!G42)))),CONCATENATE("[",ROUND(OFFSET('Water Data'!$G$7,0,10*ROW('Water Data'!G42)),0),"]"),IF(AND(ISNUMBER(OFFSET('Water Data'!$G$7,0,10*ROW('Water Data'!G42))),CF48="",ISNUMBER(OFFSET('Water Data'!$G$7,0,10*ROW('Water Data'!G42)))),OFFSET('Water Data'!$G$7,0,10*ROW('Water Data'!G42)),NA())))</f>
        <v>#N/A</v>
      </c>
      <c r="R48" s="119" t="e">
        <f ca="1">+IF(AND(ISNUMBER(OFFSET('Water Data'!$G$10,0,10*ROW('Water Data'!G42))),CG48="Yes"),OFFSET('Water Data'!$G$10,0,10*ROW('Water Data'!G42)),IF(AND(ISNUMBER(OFFSET('Water Data'!$G$10,0,10*ROW('Water Data'!G42))),CG48="No",ISNUMBER(OFFSET('Water Data'!$G$10,0,10*ROW('Water Data'!G42)))),CONCATENATE("[",ROUND(OFFSET('Water Data'!$G$10,0,10*ROW('Water Data'!G42)),0),"]"),IF(AND(ISNUMBER(OFFSET('Water Data'!$G$10,0,10*ROW('Water Data'!G42))),CG48="",ISNUMBER(OFFSET('Water Data'!$G$10,0,10*ROW('Water Data'!G42)))),OFFSET('Water Data'!$G$10,0,10*ROW('Water Data'!G42)),NA())))</f>
        <v>#N/A</v>
      </c>
      <c r="S48" s="119" t="e">
        <f ca="1">+IF(AND(ISNUMBER(OFFSET('Water Data'!$H$5,0,10*ROW('Water Data'!H42))),CH48="Yes"),100-OFFSET('Water Data'!$H$5,0,10*ROW('Water Data'!H42)),IF(AND(ISNUMBER(OFFSET('Water Data'!$H$5,0,10*ROW('Water Data'!H42))),CH48="No",ISNUMBER(OFFSET('Water Data'!$H$5,0,10*ROW('Water Data'!H42)))),CONCATENATE("[",ROUND(100-OFFSET('Water Data'!$H$5,0,10*ROW('Water Data'!H42)),0),"]"),IF(AND(ISNUMBER(OFFSET('Water Data'!$H$5,0,10*ROW('Water Data'!H42))),CH48="",ISNUMBER(OFFSET('Water Data'!$H$5,0,10*ROW('Water Data'!H42)))),100-OFFSET('Water Data'!$H$5,0,10*ROW('Water Data'!H42)),NA())))</f>
        <v>#N/A</v>
      </c>
      <c r="T48" s="119" t="e">
        <f ca="1">+IF(AND(ISNUMBER(OFFSET('Water Data'!$H$7,0,10*ROW('Water Data'!H42))),CI48="Yes"),OFFSET('Water Data'!$H$7,0,10*ROW('Water Data'!H42)),IF(AND(ISNUMBER(OFFSET('Water Data'!$H$7,0,10*ROW('Water Data'!H42))),CI48="No",ISNUMBER(OFFSET('Water Data'!$H$7,0,10*ROW('Water Data'!H42)))),CONCATENATE("[",ROUND(OFFSET('Water Data'!$H$7,0,10*ROW('Water Data'!H42)),0),"]"),IF(AND(ISNUMBER(OFFSET('Water Data'!$H$7,0,10*ROW('Water Data'!H42))),CI48="",ISNUMBER(OFFSET('Water Data'!$H$7,0,10*ROW('Water Data'!H42)))),OFFSET('Water Data'!$H$7,0,10*ROW('Water Data'!H42)),NA())))</f>
        <v>#N/A</v>
      </c>
      <c r="U48" s="119" t="e">
        <f ca="1">+IF(AND(ISNUMBER(OFFSET('Water Data'!$H$10,0,10*ROW('Water Data'!H42))),CJ48="Yes"),OFFSET('Water Data'!$H$10,0,10*ROW('Water Data'!H42)),IF(AND(ISNUMBER(OFFSET('Water Data'!$H$10,0,10*ROW('Water Data'!H42))),CJ48="No",ISNUMBER(OFFSET('Water Data'!$H$10,0,10*ROW('Water Data'!H42)))),CONCATENATE("[",ROUND(OFFSET('Water Data'!$H$10,0,10*ROW('Water Data'!H42)),0),"]"),IF(AND(ISNUMBER(OFFSET('Water Data'!$H$10,0,10*ROW('Water Data'!H42))),CJ48="",ISNUMBER(OFFSET('Water Data'!$H$10,0,10*ROW('Water Data'!H42)))),OFFSET('Water Data'!$H$10,0,10*ROW('Water Data'!H42)),NA())))</f>
        <v>#N/A</v>
      </c>
      <c r="V48" s="120" t="e">
        <f ca="1">+IF(AND(ISNUMBER(OFFSET('Sanitation Data'!$C$5,0,10*ROW('Sanitation Data'!C42))),CK48="Yes"),100-OFFSET('Sanitation Data'!$C$5,0,10*ROW('Sanitation Data'!C42)),IF(AND(ISNUMBER(OFFSET('Sanitation Data'!$C$5,0,10*ROW('Sanitation Data'!C42))),CK48="No",ISNUMBER(OFFSET('Sanitation Data'!$C$5,0,10*ROW('Sanitation Data'!C42)))),CONCATENATE("[",ROUND(100-OFFSET('Sanitation Data'!$C$5,0,10*ROW('Sanitation Data'!C42)),0),"]"),IF(AND(ISNUMBER(OFFSET('Sanitation Data'!$C$5,0,10*ROW('Sanitation Data'!C42))),CK48="",ISNUMBER(OFFSET('Sanitation Data'!$C$5,0,10*ROW('Sanitation Data'!C42)))),100-OFFSET('Sanitation Data'!$C$5,0,10*ROW('Sanitation Data'!C42)),NA())))</f>
        <v>#N/A</v>
      </c>
      <c r="W48" s="120" t="e">
        <f ca="1">+IF(AND(ISNUMBER(OFFSET('Sanitation Data'!$C$7,0,10*ROW('Sanitation Data'!C42))),CL48="Yes"),OFFSET('Sanitation Data'!$C$7,0,10*ROW('Sanitation Data'!C42)),IF(AND(ISNUMBER(OFFSET('Sanitation Data'!$C$7,0,10*ROW('Sanitation Data'!C42))),CL48="No",ISNUMBER(OFFSET('Sanitation Data'!$C$7,0,10*ROW('Sanitation Data'!C42)))),CONCATENATE("[",ROUND(OFFSET('Sanitation Data'!$C$7,0,10*ROW('Sanitation Data'!C42)),0),"]"),IF(AND(ISNUMBER(OFFSET('Sanitation Data'!$C$7,0,10*ROW('Sanitation Data'!C42))),CL48="",ISNUMBER(OFFSET('Sanitation Data'!$C$7,0,10*ROW('Sanitation Data'!C42)))),OFFSET('Sanitation Data'!$C$7,0,10*ROW('Sanitation Data'!C42)),NA())))</f>
        <v>#N/A</v>
      </c>
      <c r="X48" s="120" t="e">
        <f ca="1">+IF(AND(ISNUMBER(OFFSET('Sanitation Data'!$C$11,0,10*ROW('Sanitation Data'!C42))),CM48="Yes"),OFFSET('Sanitation Data'!$C$11,0,10*ROW('Sanitation Data'!C42)),IF(AND(ISNUMBER(OFFSET('Sanitation Data'!$C$11,0,10*ROW('Sanitation Data'!C42))),CM48="No",ISNUMBER(OFFSET('Sanitation Data'!$C$11,0,10*ROW('Sanitation Data'!C42)))),CONCATENATE("[",ROUND(OFFSET('Sanitation Data'!$C$11,0,10*ROW('Sanitation Data'!C42)),0),"]"),IF(AND(ISNUMBER(OFFSET('Sanitation Data'!$C$11,0,10*ROW('Sanitation Data'!C42))),CM48="",ISNUMBER(OFFSET('Sanitation Data'!$C$11,0,10*ROW('Sanitation Data'!C42)))),OFFSET('Sanitation Data'!$C$11,0,10*ROW('Sanitation Data'!C42)),NA())))</f>
        <v>#N/A</v>
      </c>
      <c r="Y48" s="120" t="e">
        <f ca="1">+IF(AND(ISNUMBER(OFFSET('Sanitation Data'!$C$12,0,10*ROW('Sanitation Data'!C42))),CN48="Yes"),OFFSET('Sanitation Data'!$C$12,0,10*ROW('Sanitation Data'!C42)),IF(AND(ISNUMBER(OFFSET('Sanitation Data'!$C$12,0,10*ROW('Sanitation Data'!C42))),CN48="No",ISNUMBER(OFFSET('Sanitation Data'!$C$12,0,10*ROW('Sanitation Data'!C42)))),CONCATENATE("[",ROUND(OFFSET('Sanitation Data'!$C$12,0,10*ROW('Sanitation Data'!C42)),0),"]"),IF(AND(ISNUMBER(OFFSET('Sanitation Data'!$C$12,0,10*ROW('Sanitation Data'!C42))),CN48="",ISNUMBER(OFFSET('Sanitation Data'!$C$12,0,10*ROW('Sanitation Data'!C42)))),OFFSET('Sanitation Data'!$C$12,0,10*ROW('Sanitation Data'!C42)),NA())))</f>
        <v>#N/A</v>
      </c>
      <c r="Z48" s="120" t="e">
        <f ca="1">+IF(AND(ISNUMBER(OFFSET('Sanitation Data'!$C$13,0,10*ROW('Sanitation Data'!C42))),CO48="Yes"),OFFSET('Sanitation Data'!$C$13,0,10*ROW('Sanitation Data'!C42)),IF(AND(ISNUMBER(OFFSET('Sanitation Data'!$C$13,0,10*ROW('Sanitation Data'!C42))),CO48="No",ISNUMBER(OFFSET('Sanitation Data'!$C$13,0,10*ROW('Sanitation Data'!C42)))),CONCATENATE("[",ROUND(OFFSET('Sanitation Data'!$C$13,0,10*ROW('Sanitation Data'!C42)),0),"]"),IF(AND(ISNUMBER(OFFSET('Sanitation Data'!$C$13,0,10*ROW('Sanitation Data'!C42))),CO48="",ISNUMBER(OFFSET('Sanitation Data'!$C$13,0,10*ROW('Sanitation Data'!C42)))),OFFSET('Sanitation Data'!$C$13,0,10*ROW('Sanitation Data'!C42)),NA())))</f>
        <v>#N/A</v>
      </c>
      <c r="AA48" s="120" t="e">
        <f ca="1">+IF(AND(ISNUMBER(OFFSET('Sanitation Data'!$D$5,0,10*ROW('Sanitation Data'!D42))),CP48="Yes"),100-OFFSET('Sanitation Data'!$D$5,0,10*ROW('Sanitation Data'!D42)),IF(AND(ISNUMBER(OFFSET('Sanitation Data'!$D$5,0,10*ROW('Sanitation Data'!D42))),CP48="No",ISNUMBER(OFFSET('Sanitation Data'!$D$5,0,10*ROW('Sanitation Data'!D42)))),CONCATENATE("[",ROUND(100-OFFSET('Sanitation Data'!$D$5,0,10*ROW('Sanitation Data'!D42)),0),"]"),IF(AND(ISNUMBER(OFFSET('Sanitation Data'!$D$5,0,10*ROW('Sanitation Data'!D42))),CP48="",ISNUMBER(OFFSET('Sanitation Data'!$D$5,0,10*ROW('Sanitation Data'!D42)))),100-OFFSET('Sanitation Data'!$D$5,0,10*ROW('Sanitation Data'!D42)),NA())))</f>
        <v>#N/A</v>
      </c>
      <c r="AB48" s="120" t="e">
        <f ca="1">+IF(AND(ISNUMBER(OFFSET('Sanitation Data'!$D$7,0,10*ROW('Sanitation Data'!D42))),CQ48="Yes"),OFFSET('Sanitation Data'!$D$7,0,10*ROW('Sanitation Data'!G42)),IF(AND(ISNUMBER(OFFSET('Sanitation Data'!$D$7,0,10*ROW('Sanitation Data'!D42))),CQ48="No",ISNUMBER(OFFSET('Sanitation Data'!$D$7,0,10*ROW('Sanitation Data'!D42)))),CONCATENATE("[",ROUND(OFFSET('Sanitation Data'!$D$7,0,10*ROW('Sanitation Data'!D42)),0),"]"),IF(AND(ISNUMBER(OFFSET('Sanitation Data'!$D$7,0,10*ROW('Sanitation Data'!D42))),CQ48="",ISNUMBER(OFFSET('Sanitation Data'!$D$7,0,10*ROW('Sanitation Data'!D42)))),OFFSET('Sanitation Data'!$D$7,0,10*ROW('Sanitation Data'!D42)),NA())))</f>
        <v>#N/A</v>
      </c>
      <c r="AC48" s="120" t="e">
        <f ca="1">+IF(AND(ISNUMBER(OFFSET('Sanitation Data'!$D$11,0,10*ROW('Sanitation Data'!D42))),CR48="Yes"),OFFSET('Sanitation Data'!$D$11,0,10*ROW('Sanitation Data'!D42)),IF(AND(ISNUMBER(OFFSET('Sanitation Data'!$D$11,0,10*ROW('Sanitation Data'!D42))),CR48="No",ISNUMBER(OFFSET('Sanitation Data'!$D$11,0,10*ROW('Sanitation Data'!D42)))),CONCATENATE("[",ROUND(OFFSET('Sanitation Data'!$D$11,0,10*ROW('Sanitation Data'!D42)),0),"]"),IF(AND(ISNUMBER(OFFSET('Sanitation Data'!$D$11,0,10*ROW('Sanitation Data'!D42))),CR48="",ISNUMBER(OFFSET('Sanitation Data'!$D$11,0,10*ROW('Sanitation Data'!D42)))),OFFSET('Sanitation Data'!$D$11,0,10*ROW('Sanitation Data'!D42)),NA())))</f>
        <v>#N/A</v>
      </c>
      <c r="AD48" s="120" t="e">
        <f ca="1">+IF(AND(ISNUMBER(OFFSET('Sanitation Data'!$D$12,0,10*ROW('Sanitation Data'!D42))),CS48="Yes"),OFFSET('Sanitation Data'!$D$12,0,10*ROW('Sanitation Data'!D42)),IF(AND(ISNUMBER(OFFSET('Sanitation Data'!$D$12,0,10*ROW('Sanitation Data'!D42))),CS48="No",ISNUMBER(OFFSET('Sanitation Data'!$D$12,0,10*ROW('Sanitation Data'!D42)))),CONCATENATE("[",ROUND(OFFSET('Sanitation Data'!$D$12,0,10*ROW('Sanitation Data'!D42)),0),"]"),IF(AND(ISNUMBER(OFFSET('Sanitation Data'!$D$12,0,10*ROW('Sanitation Data'!D42))),CS48="",ISNUMBER(OFFSET('Sanitation Data'!$D$12,0,10*ROW('Sanitation Data'!D42)))),OFFSET('Sanitation Data'!$D$12,0,10*ROW('Sanitation Data'!D42)),NA())))</f>
        <v>#N/A</v>
      </c>
      <c r="AE48" s="120" t="e">
        <f ca="1">+IF(AND(ISNUMBER(OFFSET('Sanitation Data'!$D$13,0,10*ROW('Sanitation Data'!D42))),CT48="Yes"),OFFSET('Sanitation Data'!$D$13,0,10*ROW('Sanitation Data'!D42)),IF(AND(ISNUMBER(OFFSET('Sanitation Data'!$D$13,0,10*ROW('Sanitation Data'!D42))),CT48="No",ISNUMBER(OFFSET('Sanitation Data'!$D$13,0,10*ROW('Sanitation Data'!D42)))),CONCATENATE("[",ROUND(OFFSET('Sanitation Data'!$D$13,0,10*ROW('Sanitation Data'!D42)),0),"]"),IF(AND(ISNUMBER(OFFSET('Sanitation Data'!$D$13,0,10*ROW('Sanitation Data'!D42))),CT48="",ISNUMBER(OFFSET('Sanitation Data'!$D$13,0,10*ROW('Sanitation Data'!D42)))),OFFSET('Sanitation Data'!$D$13,0,10*ROW('Sanitation Data'!D42)),NA())))</f>
        <v>#N/A</v>
      </c>
      <c r="AF48" s="120" t="e">
        <f ca="1">+IF(AND(ISNUMBER(OFFSET('Sanitation Data'!$E$5,0,10*ROW('Sanitation Data'!E42))),CU48="Yes"),100-OFFSET('Sanitation Data'!$E$5,0,10*ROW('Sanitation Data'!E42)),IF(AND(ISNUMBER(OFFSET('Sanitation Data'!$E$5,0,10*ROW('Sanitation Data'!E42))),CU48="No",ISNUMBER(OFFSET('Sanitation Data'!$E$5,0,10*ROW('Sanitation Data'!E42)))),CONCATENATE("[",ROUND(100-OFFSET('Sanitation Data'!$E$5,0,10*ROW('Sanitation Data'!E42)),0),"]"),IF(AND(ISNUMBER(OFFSET('Sanitation Data'!$E$5,0,10*ROW('Sanitation Data'!E42))),CU48="",ISNUMBER(OFFSET('Sanitation Data'!$E$5,0,10*ROW('Sanitation Data'!E42)))),100-OFFSET('Sanitation Data'!$E$5,0,10*ROW('Sanitation Data'!E42)),NA())))</f>
        <v>#N/A</v>
      </c>
      <c r="AG48" s="120" t="e">
        <f ca="1">+IF(AND(ISNUMBER(OFFSET('Sanitation Data'!$E$7,0,10*ROW('Sanitation Data'!E42))),CV48="Yes"),OFFSET('Sanitation Data'!$E$7,0,10*ROW('Sanitation Data'!E42)),IF(AND(ISNUMBER(OFFSET('Sanitation Data'!$E$7,0,10*ROW('Sanitation Data'!E42))),CV48="No",ISNUMBER(OFFSET('Sanitation Data'!$E$7,0,10*ROW('Sanitation Data'!E42)))),CONCATENATE("[",ROUND(OFFSET('Sanitation Data'!$E$7,0,10*ROW('Sanitation Data'!E42)),0),"]"),IF(AND(ISNUMBER(OFFSET('Sanitation Data'!$E$7,0,10*ROW('Sanitation Data'!E42))),CV48="",ISNUMBER(OFFSET('Sanitation Data'!$E$7,0,10*ROW('Sanitation Data'!E42)))),OFFSET('Sanitation Data'!$E$7,0,10*ROW('Sanitation Data'!E42)),NA())))</f>
        <v>#N/A</v>
      </c>
      <c r="AH48" s="120" t="e">
        <f ca="1">+IF(AND(ISNUMBER(OFFSET('Sanitation Data'!$E$11,0,10*ROW('Sanitation Data'!E42))),CW48="Yes"),OFFSET('Sanitation Data'!$E$11,0,10*ROW('Sanitation Data'!E42)),IF(AND(ISNUMBER(OFFSET('Sanitation Data'!$E$11,0,10*ROW('Sanitation Data'!E42))),CW48="No",ISNUMBER(OFFSET('Sanitation Data'!$E$11,0,10*ROW('Sanitation Data'!E42)))),CONCATENATE("[",ROUND(OFFSET('Sanitation Data'!$E$11,0,10*ROW('Sanitation Data'!E42)),0),"]"),IF(AND(ISNUMBER(OFFSET('Sanitation Data'!$E$11,0,10*ROW('Sanitation Data'!E42))),CW48="",ISNUMBER(OFFSET('Sanitation Data'!$E$11,0,10*ROW('Sanitation Data'!E42)))),OFFSET('Sanitation Data'!$E$11,0,10*ROW('Sanitation Data'!E42)),NA())))</f>
        <v>#N/A</v>
      </c>
      <c r="AI48" s="120" t="e">
        <f ca="1">+IF(AND(ISNUMBER(OFFSET('Sanitation Data'!$E$12,0,10*ROW('Sanitation Data'!E42))),CX48="Yes"),OFFSET('Sanitation Data'!$E$12,0,10*ROW('Sanitation Data'!E42)),IF(AND(ISNUMBER(OFFSET('Sanitation Data'!$E$12,0,10*ROW('Sanitation Data'!E42))),CX48="No",ISNUMBER(OFFSET('Sanitation Data'!$E$12,0,10*ROW('Sanitation Data'!E42)))),CONCATENATE("[",ROUND(OFFSET('Sanitation Data'!$E$12,0,10*ROW('Sanitation Data'!E42)),0),"]"),IF(AND(ISNUMBER(OFFSET('Sanitation Data'!$E$12,0,10*ROW('Sanitation Data'!E42))),CX48="",ISNUMBER(OFFSET('Sanitation Data'!$E$12,0,10*ROW('Sanitation Data'!E42)))),OFFSET('Sanitation Data'!$E$12,0,10*ROW('Sanitation Data'!E42)),NA())))</f>
        <v>#N/A</v>
      </c>
      <c r="AJ48" s="120" t="e">
        <f ca="1">+IF(AND(ISNUMBER(OFFSET('Sanitation Data'!$E$13,0,10*ROW('Sanitation Data'!E42))),CY48="Yes"),OFFSET('Sanitation Data'!$E$13,0,10*ROW('Sanitation Data'!E42)),IF(AND(ISNUMBER(OFFSET('Sanitation Data'!$E$13,0,10*ROW('Sanitation Data'!E42))),CY48="No",ISNUMBER(OFFSET('Sanitation Data'!$E$13,0,10*ROW('Sanitation Data'!E42)))),CONCATENATE("[",ROUND(OFFSET('Sanitation Data'!$E$13,0,10*ROW('Sanitation Data'!E42)),0),"]"),IF(AND(ISNUMBER(OFFSET('Sanitation Data'!$E$13,0,10*ROW('Sanitation Data'!E42))),CY48="",ISNUMBER(OFFSET('Sanitation Data'!$E$13,0,10*ROW('Sanitation Data'!E42)))),OFFSET('Sanitation Data'!$E$13,0,10*ROW('Sanitation Data'!E42)),NA())))</f>
        <v>#N/A</v>
      </c>
      <c r="AK48" s="120" t="e">
        <f ca="1">+IF(AND(ISNUMBER(OFFSET('Sanitation Data'!$F$5,0,10*ROW('Sanitation Data'!F42))),CZ48="Yes"),100-OFFSET('Sanitation Data'!$F$5,0,10*ROW('Sanitation Data'!F42)),IF(AND(ISNUMBER(OFFSET('Sanitation Data'!$F$5,0,10*ROW('Sanitation Data'!F42))),CZ48="No",ISNUMBER(OFFSET('Sanitation Data'!$F$5,0,10*ROW('Sanitation Data'!F42)))),CONCATENATE("[",ROUND(100-OFFSET('Sanitation Data'!$F$5,0,10*ROW('Sanitation Data'!F42)),0),"]"),IF(AND(ISNUMBER(OFFSET('Sanitation Data'!$F$5,0,10*ROW('Sanitation Data'!F42))),CZ48="",ISNUMBER(OFFSET('Sanitation Data'!$F$5,0,10*ROW('Sanitation Data'!F42)))),100-OFFSET('Sanitation Data'!$F$5,0,10*ROW('Sanitation Data'!F42)),NA())))</f>
        <v>#N/A</v>
      </c>
      <c r="AL48" s="120" t="e">
        <f ca="1">+IF(AND(ISNUMBER(OFFSET('Sanitation Data'!$F$7,0,10*ROW('Sanitation Data'!F42))),DA48="Yes"),OFFSET('Sanitation Data'!$F$7,0,10*ROW('Sanitation Data'!F42)),IF(AND(ISNUMBER(OFFSET('Sanitation Data'!$F$7,0,10*ROW('Sanitation Data'!F42))),DA48="No",ISNUMBER(OFFSET('Sanitation Data'!$F$7,0,10*ROW('Sanitation Data'!F42)))),CONCATENATE("[",ROUND(OFFSET('Sanitation Data'!$F$7,0,10*ROW('Sanitation Data'!F42)),0),"]"),IF(AND(ISNUMBER(OFFSET('Sanitation Data'!$F$7,0,10*ROW('Sanitation Data'!F42))),DA48="",ISNUMBER(OFFSET('Sanitation Data'!$F$7,0,10*ROW('Sanitation Data'!F42)))),OFFSET('Sanitation Data'!$F$7,0,10*ROW('Sanitation Data'!F42)),NA())))</f>
        <v>#N/A</v>
      </c>
      <c r="AM48" s="120" t="e">
        <f ca="1">+IF(AND(ISNUMBER(OFFSET('Sanitation Data'!$F$11,0,10*ROW('Sanitation Data'!F42))),DB48="Yes"),OFFSET('Sanitation Data'!$F$11,0,10*ROW('Sanitation Data'!F42)),IF(AND(ISNUMBER(OFFSET('Sanitation Data'!$F$11,0,10*ROW('Sanitation Data'!F42))),DB48="No",ISNUMBER(OFFSET('Sanitation Data'!$F$11,0,10*ROW('Sanitation Data'!F42)))),CONCATENATE("[",ROUND(OFFSET('Sanitation Data'!$F$11,0,10*ROW('Sanitation Data'!F42)),0),"]"),IF(AND(ISNUMBER(OFFSET('Sanitation Data'!$F$11,0,10*ROW('Sanitation Data'!F42))),DB48="",ISNUMBER(OFFSET('Sanitation Data'!$F$11,0,10*ROW('Sanitation Data'!F42)))),OFFSET('Sanitation Data'!$F$11,0,10*ROW('Sanitation Data'!F42)),NA())))</f>
        <v>#N/A</v>
      </c>
      <c r="AN48" s="120" t="e">
        <f ca="1">+IF(AND(ISNUMBER(OFFSET('Sanitation Data'!$F$12,0,10*ROW('Sanitation Data'!F42))),DC48="Yes"),OFFSET('Sanitation Data'!$F$12,0,10*ROW('Sanitation Data'!F42)),IF(AND(ISNUMBER(OFFSET('Sanitation Data'!$F$12,0,10*ROW('Sanitation Data'!F42))),DC48="No",ISNUMBER(OFFSET('Sanitation Data'!$F$12,0,10*ROW('Sanitation Data'!F42)))),CONCATENATE("[",ROUND(OFFSET('Sanitation Data'!$F$12,0,10*ROW('Sanitation Data'!F42)),0),"]"),IF(AND(ISNUMBER(OFFSET('Sanitation Data'!$F$12,0,10*ROW('Sanitation Data'!F42))),DC48="",ISNUMBER(OFFSET('Sanitation Data'!$F$12,0,10*ROW('Sanitation Data'!F42)))),OFFSET('Sanitation Data'!$F$12,0,10*ROW('Sanitation Data'!F42)),NA())))</f>
        <v>#N/A</v>
      </c>
      <c r="AO48" s="120" t="e">
        <f ca="1">+IF(AND(ISNUMBER(OFFSET('Sanitation Data'!$F$13,0,10*ROW('Sanitation Data'!F42))),DD48="Yes"),OFFSET('Sanitation Data'!$F$13,0,10*ROW('Sanitation Data'!F42)),IF(AND(ISNUMBER(OFFSET('Sanitation Data'!$F$13,0,10*ROW('Sanitation Data'!F42))),DD48="No",ISNUMBER(OFFSET('Sanitation Data'!$F$13,0,10*ROW('Sanitation Data'!F42)))),CONCATENATE("[",ROUND(OFFSET('Sanitation Data'!$F$13,0,10*ROW('Sanitation Data'!F42)),0),"]"),IF(AND(ISNUMBER(OFFSET('Sanitation Data'!$F$13,0,10*ROW('Sanitation Data'!F42))),DD48="",ISNUMBER(OFFSET('Sanitation Data'!$F$13,0,10*ROW('Sanitation Data'!F42)))),OFFSET('Sanitation Data'!$F$13,0,10*ROW('Sanitation Data'!F42)),NA())))</f>
        <v>#N/A</v>
      </c>
      <c r="AP48" s="120" t="e">
        <f ca="1">+IF(AND(ISNUMBER(OFFSET('Sanitation Data'!$G$5,0,10*ROW('Sanitation Data'!G42))),DE48="Yes"),100-OFFSET('Sanitation Data'!$G$5,0,10*ROW('Sanitation Data'!G42)),IF(AND(ISNUMBER(OFFSET('Sanitation Data'!$G$5,0,10*ROW('Sanitation Data'!G42))),DE48="No",ISNUMBER(OFFSET('Sanitation Data'!$G$5,0,10*ROW('Sanitation Data'!G42)))),CONCATENATE("[",ROUND(100-OFFSET('Sanitation Data'!$G$5,0,10*ROW('Sanitation Data'!G42)),0),"]"),IF(AND(ISNUMBER(OFFSET('Sanitation Data'!$G$5,0,10*ROW('Sanitation Data'!G42))),DE48="",ISNUMBER(OFFSET('Sanitation Data'!$G$5,0,10*ROW('Sanitation Data'!G42)))),100-OFFSET('Sanitation Data'!$G$5,0,10*ROW('Sanitation Data'!G42)),NA())))</f>
        <v>#N/A</v>
      </c>
      <c r="AQ48" s="120" t="e">
        <f ca="1">+IF(AND(ISNUMBER(OFFSET('Sanitation Data'!$G$7,0,10*ROW('Sanitation Data'!G42))),DF48="Yes"),OFFSET('Sanitation Data'!$G$7,0,10*ROW('Sanitation Data'!G42)),IF(AND(ISNUMBER(OFFSET('Sanitation Data'!$G$7,0,10*ROW('Sanitation Data'!G42))),DF48="No",ISNUMBER(OFFSET('Sanitation Data'!$G$7,0,10*ROW('Sanitation Data'!G42)))),CONCATENATE("[",ROUND(OFFSET('Sanitation Data'!$G$7,0,10*ROW('Sanitation Data'!G42)),0),"]"),IF(AND(ISNUMBER(OFFSET('Sanitation Data'!$G$7,0,10*ROW('Sanitation Data'!G42))),DF48="",ISNUMBER(OFFSET('Sanitation Data'!$G$7,0,10*ROW('Sanitation Data'!G42)))),OFFSET('Sanitation Data'!$G$7,0,10*ROW('Sanitation Data'!G42)),NA())))</f>
        <v>#N/A</v>
      </c>
      <c r="AR48" s="120" t="e">
        <f ca="1">+IF(AND(ISNUMBER(OFFSET('Sanitation Data'!$G$11,0,10*ROW('Sanitation Data'!G42))),DG48="Yes"),OFFSET('Sanitation Data'!$G$11,0,10*ROW('Sanitation Data'!G42)),IF(AND(ISNUMBER(OFFSET('Sanitation Data'!$G$11,0,10*ROW('Sanitation Data'!G42))),DG48="No",ISNUMBER(OFFSET('Sanitation Data'!$G$11,0,10*ROW('Sanitation Data'!G42)))),CONCATENATE("[",ROUND(OFFSET('Sanitation Data'!$G$11,0,10*ROW('Sanitation Data'!G42)),0),"]"),IF(AND(ISNUMBER(OFFSET('Sanitation Data'!$G$11,0,10*ROW('Sanitation Data'!G42))),DG48="",ISNUMBER(OFFSET('Sanitation Data'!$G$11,0,10*ROW('Sanitation Data'!G42)))),OFFSET('Sanitation Data'!$G$11,0,10*ROW('Sanitation Data'!G42)),NA())))</f>
        <v>#N/A</v>
      </c>
      <c r="AS48" s="120" t="e">
        <f ca="1">+IF(AND(ISNUMBER(OFFSET('Sanitation Data'!$G$12,0,10*ROW('Sanitation Data'!G42))),DH48="Yes"),OFFSET('Sanitation Data'!$G$12,0,10*ROW('Sanitation Data'!G42)),IF(AND(ISNUMBER(OFFSET('Sanitation Data'!$G$12,0,10*ROW('Sanitation Data'!G42))),DH48="No",ISNUMBER(OFFSET('Sanitation Data'!$G$12,0,10*ROW('Sanitation Data'!G42)))),CONCATENATE("[",ROUND(OFFSET('Sanitation Data'!$G$12,0,10*ROW('Sanitation Data'!G42)),0),"]"),IF(AND(ISNUMBER(OFFSET('Sanitation Data'!$G$12,0,10*ROW('Sanitation Data'!G42))),DH48="",ISNUMBER(OFFSET('Sanitation Data'!$G$12,0,10*ROW('Sanitation Data'!G42)))),OFFSET('Sanitation Data'!$G$12,0,10*ROW('Sanitation Data'!G42)),NA())))</f>
        <v>#N/A</v>
      </c>
      <c r="AT48" s="120" t="e">
        <f ca="1">+IF(AND(ISNUMBER(OFFSET('Sanitation Data'!$G$13,0,10*ROW('Sanitation Data'!G42))),DI48="Yes"),OFFSET('Sanitation Data'!$G$13,0,10*ROW('Sanitation Data'!G42)),IF(AND(ISNUMBER(OFFSET('Sanitation Data'!$G$13,0,10*ROW('Sanitation Data'!G42))),DI48="No",ISNUMBER(OFFSET('Sanitation Data'!$G$13,0,10*ROW('Sanitation Data'!G42)))),CONCATENATE("[",ROUND(OFFSET('Sanitation Data'!$G$13,0,10*ROW('Sanitation Data'!G42)),0),"]"),IF(AND(ISNUMBER(OFFSET('Sanitation Data'!$G$13,0,10*ROW('Sanitation Data'!G42))),DI48="",ISNUMBER(OFFSET('Sanitation Data'!$G$13,0,10*ROW('Sanitation Data'!G42)))),OFFSET('Sanitation Data'!$G$13,0,10*ROW('Sanitation Data'!G42)),NA())))</f>
        <v>#N/A</v>
      </c>
      <c r="AU48" s="120" t="e">
        <f ca="1">+IF(AND(ISNUMBER(OFFSET('Sanitation Data'!$H$5,0,10*ROW('Sanitation Data'!H42))),DJ48="Yes"),100-OFFSET('Sanitation Data'!$H$5,0,10*ROW('Sanitation Data'!H42)),IF(AND(ISNUMBER(OFFSET('Sanitation Data'!$H$5,0,10*ROW('Sanitation Data'!H42))),DJ48="No",ISNUMBER(OFFSET('Sanitation Data'!$H$5,0,10*ROW('Sanitation Data'!H42)))),CONCATENATE("[",ROUND(100-OFFSET('Sanitation Data'!$H$5,0,10*ROW('Sanitation Data'!H42)),0),"]"),IF(AND(ISNUMBER(OFFSET('Sanitation Data'!$H$5,0,10*ROW('Sanitation Data'!H42))),DJ48="",ISNUMBER(OFFSET('Sanitation Data'!$H$5,0,10*ROW('Sanitation Data'!H42)))),100-OFFSET('Sanitation Data'!$H$5,0,10*ROW('Sanitation Data'!H42)),NA())))</f>
        <v>#N/A</v>
      </c>
      <c r="AV48" s="120" t="e">
        <f ca="1">+IF(AND(ISNUMBER(OFFSET('Sanitation Data'!$H$7,0,10*ROW('Sanitation Data'!H42))),DK48="Yes"),OFFSET('Sanitation Data'!$H$7,0,10*ROW('Sanitation Data'!H42)),IF(AND(ISNUMBER(OFFSET('Sanitation Data'!$H$7,0,10*ROW('Sanitation Data'!H42))),DK48="No",ISNUMBER(OFFSET('Sanitation Data'!$H$7,0,10*ROW('Sanitation Data'!H42)))),CONCATENATE("[",ROUND(OFFSET('Sanitation Data'!$H$7,0,10*ROW('Sanitation Data'!H42)),0),"]"),IF(AND(ISNUMBER(OFFSET('Sanitation Data'!$H$7,0,10*ROW('Sanitation Data'!H42))),DK48="",ISNUMBER(OFFSET('Sanitation Data'!$H$7,0,10*ROW('Sanitation Data'!H42)))),OFFSET('Sanitation Data'!$H$7,0,10*ROW('Sanitation Data'!H42)),NA())))</f>
        <v>#N/A</v>
      </c>
      <c r="AW48" s="120" t="e">
        <f ca="1">+IF(AND(ISNUMBER(OFFSET('Sanitation Data'!$H$11,0,10*ROW('Sanitation Data'!H42))),DL48="Yes"),OFFSET('Sanitation Data'!$H$11,0,10*ROW('Sanitation Data'!H42)),IF(AND(ISNUMBER(OFFSET('Sanitation Data'!$H$11,0,10*ROW('Sanitation Data'!H42))),DL48="No",ISNUMBER(OFFSET('Sanitation Data'!$H$11,0,10*ROW('Sanitation Data'!H42)))),CONCATENATE("[",ROUND(OFFSET('Sanitation Data'!$H$11,0,10*ROW('Sanitation Data'!H42)),0),"]"),IF(AND(ISNUMBER(OFFSET('Sanitation Data'!$H$11,0,10*ROW('Sanitation Data'!H42))),DL48="",ISNUMBER(OFFSET('Sanitation Data'!$H$11,0,10*ROW('Sanitation Data'!H42)))),OFFSET('Sanitation Data'!$H$11,0,10*ROW('Sanitation Data'!H42)),NA())))</f>
        <v>#N/A</v>
      </c>
      <c r="AX48" s="120" t="e">
        <f ca="1">+IF(AND(ISNUMBER(OFFSET('Sanitation Data'!$H$12,0,10*ROW('Sanitation Data'!H42))),DM48="Yes"),OFFSET('Sanitation Data'!$H$12,0,10*ROW('Sanitation Data'!H42)),IF(AND(ISNUMBER(OFFSET('Sanitation Data'!$H$12,0,10*ROW('Sanitation Data'!H42))),DM48="No",ISNUMBER(OFFSET('Sanitation Data'!$H$12,0,10*ROW('Sanitation Data'!H42)))),CONCATENATE("[",ROUND(OFFSET('Sanitation Data'!$H$12,0,10*ROW('Sanitation Data'!H42)),0),"]"),IF(AND(ISNUMBER(OFFSET('Sanitation Data'!$H$12,0,10*ROW('Sanitation Data'!H42))),DM48="",ISNUMBER(OFFSET('Sanitation Data'!$H$12,0,10*ROW('Sanitation Data'!H42)))),OFFSET('Sanitation Data'!$H$12,0,10*ROW('Sanitation Data'!H42)),NA())))</f>
        <v>#N/A</v>
      </c>
      <c r="AY48" s="120" t="e">
        <f ca="1">+IF(AND(ISNUMBER(OFFSET('Sanitation Data'!$H$13,0,10*ROW('Sanitation Data'!H42))),DN48="Yes"),OFFSET('Sanitation Data'!$H$13,0,10*ROW('Sanitation Data'!H42)),IF(AND(ISNUMBER(OFFSET('Sanitation Data'!$H$13,0,10*ROW('Sanitation Data'!H42))),DN48="No",ISNUMBER(OFFSET('Sanitation Data'!$H$13,0,10*ROW('Sanitation Data'!H42)))),CONCATENATE("[",ROUND(OFFSET('Sanitation Data'!$H$13,0,10*ROW('Sanitation Data'!H42)),0),"]"),IF(AND(ISNUMBER(OFFSET('Sanitation Data'!$H$13,0,10*ROW('Sanitation Data'!H42))),DN48="",ISNUMBER(OFFSET('Sanitation Data'!$H$13,0,10*ROW('Sanitation Data'!H42)))),OFFSET('Sanitation Data'!$H$13,0,10*ROW('Sanitation Data'!H42)),NA())))</f>
        <v>#N/A</v>
      </c>
      <c r="AZ48" s="121" t="e">
        <f ca="1">+IF(AND(ISNUMBER(OFFSET('Hygiene Data'!$C$6,0,10*ROW('Hygiene Data'!C42))),DO48="Yes"),OFFSET('Hygiene Data'!$C$6,0,10*ROW('Hygiene Data'!C42)),IF(AND(ISNUMBER(OFFSET('Hygiene Data'!$C$6,0,10*ROW('Hygiene Data'!C42))),DO48="No",ISNUMBER(OFFSET('Hygiene Data'!$C$6,0,10*ROW('Hygiene Data'!C42)))),CONCATENATE("[",ROUND(OFFSET('Hygiene Data'!$C$6,0,10*ROW('Hygiene Data'!C42)),0),"]"),IF(AND(ISNUMBER(OFFSET('Hygiene Data'!$C$6,0,10*ROW('Hygiene Data'!C42))),DO48="",ISNUMBER(OFFSET('Hygiene Data'!$C$6,0,10*ROW('Hygiene Data'!C42)))),OFFSET('Hygiene Data'!$C$6,0,10*ROW('Hygiene Data'!C42)),NA())))</f>
        <v>#N/A</v>
      </c>
      <c r="BA48" s="121" t="e">
        <f ca="1">+IF(AND(ISNUMBER(OFFSET('Hygiene Data'!$C$8,0,10*ROW('Hygiene Data'!C42))),DP48="Yes"),OFFSET('Hygiene Data'!$C$8,0,10*ROW('Hygiene Data'!C42)),IF(AND(ISNUMBER(OFFSET('Hygiene Data'!$C$8,0,10*ROW('Hygiene Data'!C42))),DP48="No",ISNUMBER(OFFSET('Hygiene Data'!$C$8,0,10*ROW('Hygiene Data'!C42)))),CONCATENATE("[",ROUND(OFFSET('Hygiene Data'!$C$8,0,10*ROW('Hygiene Data'!C42)),0),"]"),IF(AND(ISNUMBER(OFFSET('Hygiene Data'!$C$8,0,10*ROW('Hygiene Data'!C42))),DP48="",ISNUMBER(OFFSET('Hygiene Data'!$C$8,0,10*ROW('Hygiene Data'!C42)))),OFFSET('Hygiene Data'!$C$8,0,10*ROW('Hygiene Data'!C42)),NA())))</f>
        <v>#N/A</v>
      </c>
      <c r="BB48" s="121" t="e">
        <f ca="1">+IF(AND(ISNUMBER(OFFSET('Hygiene Data'!$C$10,0,10*ROW('Hygiene Data'!C42))),DQ48="Yes"),OFFSET('Hygiene Data'!$C$10,0,10*ROW('Hygiene Data'!C42)),IF(AND(ISNUMBER(OFFSET('Hygiene Data'!$C$10,0,10*ROW('Hygiene Data'!C42))),DQ48="No",ISNUMBER(OFFSET('Hygiene Data'!$C$10,0,10*ROW('Hygiene Data'!C42)))),CONCATENATE("[",ROUND(OFFSET('Hygiene Data'!$C$10,0,10*ROW('Hygiene Data'!C42)),0),"]"),IF(AND(ISNUMBER(OFFSET('Hygiene Data'!$C$10,0,10*ROW('Hygiene Data'!C42))),DQ48="",ISNUMBER(OFFSET('Hygiene Data'!$C$10,0,10*ROW('Hygiene Data'!C42)))),OFFSET('Hygiene Data'!$C$10,0,10*ROW('Hygiene Data'!C42)),NA())))</f>
        <v>#N/A</v>
      </c>
      <c r="BC48" s="121" t="e">
        <f ca="1">+IF(AND(ISNUMBER(OFFSET('Hygiene Data'!$D$6,0,10*ROW('Hygiene Data'!D42))),DR48="Yes"),OFFSET('Hygiene Data'!$D$6,0,10*ROW('Hygiene Data'!D42)),IF(AND(ISNUMBER(OFFSET('Hygiene Data'!$D$6,0,10*ROW('Hygiene Data'!D42))),DR48="No",ISNUMBER(OFFSET('Hygiene Data'!$D$6,0,10*ROW('Hygiene Data'!D42)))),CONCATENATE("[",ROUND(OFFSET('Hygiene Data'!$D$6,0,10*ROW('Hygiene Data'!D42)),0),"]"),IF(AND(ISNUMBER(OFFSET('Hygiene Data'!$D$6,0,10*ROW('Hygiene Data'!D42))),DR48="",ISNUMBER(OFFSET('Hygiene Data'!$D$6,0,10*ROW('Hygiene Data'!D42)))),OFFSET('Hygiene Data'!$D$6,0,10*ROW('Hygiene Data'!D42)),NA())))</f>
        <v>#N/A</v>
      </c>
      <c r="BD48" s="121" t="e">
        <f ca="1">+IF(AND(ISNUMBER(OFFSET('Hygiene Data'!$D$8,0,10*ROW('Hygiene Data'!D42))),DS48="Yes"),OFFSET('Hygiene Data'!$D$8,0,10*ROW('Hygiene Data'!D42)),IF(AND(ISNUMBER(OFFSET('Hygiene Data'!$D$8,0,10*ROW('Hygiene Data'!D42))),DS48="No",ISNUMBER(OFFSET('Hygiene Data'!$D$8,0,10*ROW('Hygiene Data'!D42)))),CONCATENATE("[",ROUND(OFFSET('Hygiene Data'!$D$8,0,10*ROW('Hygiene Data'!D42)),0),"]"),IF(AND(ISNUMBER(OFFSET('Hygiene Data'!$D$8,0,10*ROW('Hygiene Data'!D42))),DS48="",ISNUMBER(OFFSET('Hygiene Data'!$D$8,0,10*ROW('Hygiene Data'!D42)))),OFFSET('Hygiene Data'!$D$8,0,10*ROW('Hygiene Data'!D42)),NA())))</f>
        <v>#N/A</v>
      </c>
      <c r="BE48" s="121" t="e">
        <f ca="1">+IF(AND(ISNUMBER(OFFSET('Hygiene Data'!$D$10,0,10*ROW('Hygiene Data'!D42))),DT48="Yes"),OFFSET('Hygiene Data'!$D$10,0,10*ROW('Hygiene Data'!D42)),IF(AND(ISNUMBER(OFFSET('Hygiene Data'!$D$10,0,10*ROW('Hygiene Data'!D42))),DT48="No",ISNUMBER(OFFSET('Hygiene Data'!$D$10,0,10*ROW('Hygiene Data'!D42)))),CONCATENATE("[",ROUND(OFFSET('Hygiene Data'!$D$10,0,10*ROW('Hygiene Data'!D42)),0),"]"),IF(AND(ISNUMBER(OFFSET('Hygiene Data'!$D$10,0,10*ROW('Hygiene Data'!D42))),DT48="",ISNUMBER(OFFSET('Hygiene Data'!$D$10,0,10*ROW('Hygiene Data'!D42)))),OFFSET('Hygiene Data'!$D$10,0,10*ROW('Hygiene Data'!D42)),NA())))</f>
        <v>#N/A</v>
      </c>
      <c r="BF48" s="121" t="e">
        <f ca="1">+IF(AND(ISNUMBER(OFFSET('Hygiene Data'!$E$6,0,10*ROW('Hygiene Data'!E42))),DU48="Yes"),OFFSET('Hygiene Data'!$E$6,0,10*ROW('Hygiene Data'!E42)),IF(AND(ISNUMBER(OFFSET('Hygiene Data'!$E$6,0,10*ROW('Hygiene Data'!E42))),DU48="No",ISNUMBER(OFFSET('Hygiene Data'!$E$6,0,10*ROW('Hygiene Data'!E42)))),CONCATENATE("[",ROUND(OFFSET('Hygiene Data'!$E$6,0,10*ROW('Hygiene Data'!E42)),0),"]"),IF(AND(ISNUMBER(OFFSET('Hygiene Data'!$E$6,0,10*ROW('Hygiene Data'!E42))),DU48="",ISNUMBER(OFFSET('Hygiene Data'!$E$6,0,10*ROW('Hygiene Data'!E42)))),OFFSET('Hygiene Data'!$E$6,0,10*ROW('Hygiene Data'!E42)),NA())))</f>
        <v>#N/A</v>
      </c>
      <c r="BG48" s="121" t="e">
        <f ca="1">+IF(AND(ISNUMBER(OFFSET('Hygiene Data'!$E$8,0,10*ROW('Hygiene Data'!E42))),DV48="Yes"),OFFSET('Hygiene Data'!$E$8,0,10*ROW('Hygiene Data'!E42)),IF(AND(ISNUMBER(OFFSET('Hygiene Data'!$E$8,0,10*ROW('Hygiene Data'!E42))),DV48="No",ISNUMBER(OFFSET('Hygiene Data'!$E$8,0,10*ROW('Hygiene Data'!E42)))),CONCATENATE("[",ROUND(OFFSET('Hygiene Data'!$E$8,0,10*ROW('Hygiene Data'!E42)),0),"]"),IF(AND(ISNUMBER(OFFSET('Hygiene Data'!$E$8,0,10*ROW('Hygiene Data'!E42))),DV48="",ISNUMBER(OFFSET('Hygiene Data'!$E$8,0,10*ROW('Hygiene Data'!E42)))),OFFSET('Hygiene Data'!$E$8,0,10*ROW('Hygiene Data'!E42)),NA())))</f>
        <v>#N/A</v>
      </c>
      <c r="BH48" s="121" t="e">
        <f ca="1">+IF(AND(ISNUMBER(OFFSET('Hygiene Data'!$E$10,0,10*ROW('Hygiene Data'!E42))),DW48="Yes"),OFFSET('Hygiene Data'!$E$10,0,10*ROW('Hygiene Data'!E42)),IF(AND(ISNUMBER(OFFSET('Hygiene Data'!$E$10,0,10*ROW('Hygiene Data'!E42))),DW48="No",ISNUMBER(OFFSET('Hygiene Data'!$E$10,0,10*ROW('Hygiene Data'!E42)))),CONCATENATE("[",ROUND(OFFSET('Hygiene Data'!$E$10,0,10*ROW('Hygiene Data'!E42)),0),"]"),IF(AND(ISNUMBER(OFFSET('Hygiene Data'!$E$10,0,10*ROW('Hygiene Data'!E42))),DW48="",ISNUMBER(OFFSET('Hygiene Data'!$E$10,0,10*ROW('Hygiene Data'!E42)))),OFFSET('Hygiene Data'!$E$10,0,10*ROW('Hygiene Data'!E42)),NA())))</f>
        <v>#N/A</v>
      </c>
      <c r="BI48" s="121" t="e">
        <f ca="1">+IF(AND(ISNUMBER(OFFSET('Hygiene Data'!$F$6,0,10*ROW('Hygiene Data'!F42))),DX48="Yes"),OFFSET('Hygiene Data'!$F$6,0,10*ROW('Hygiene Data'!F42)),IF(AND(ISNUMBER(OFFSET('Hygiene Data'!$F$6,0,10*ROW('Hygiene Data'!F42))),DX48="No",ISNUMBER(OFFSET('Hygiene Data'!$F$6,0,10*ROW('Hygiene Data'!F42)))),CONCATENATE("[",ROUND(OFFSET('Hygiene Data'!$F$6,0,10*ROW('Hygiene Data'!F42)),0),"]"),IF(AND(ISNUMBER(OFFSET('Hygiene Data'!$F$6,0,10*ROW('Hygiene Data'!F42))),DX48="",ISNUMBER(OFFSET('Hygiene Data'!$F$6,0,10*ROW('Hygiene Data'!F42)))),OFFSET('Hygiene Data'!$F$6,0,10*ROW('Hygiene Data'!F42)),NA())))</f>
        <v>#N/A</v>
      </c>
      <c r="BJ48" s="121" t="e">
        <f ca="1">+IF(AND(ISNUMBER(OFFSET('Hygiene Data'!$F$8,0,10*ROW('Hygiene Data'!F42))),DY48="Yes"),OFFSET('Hygiene Data'!$F$8,0,10*ROW('Hygiene Data'!F42)),IF(AND(ISNUMBER(OFFSET('Hygiene Data'!$F$8,0,10*ROW('Hygiene Data'!F42))),DY48="No",ISNUMBER(OFFSET('Hygiene Data'!$F$8,0,10*ROW('Hygiene Data'!F42)))),CONCATENATE("[",ROUND(OFFSET('Hygiene Data'!$F$8,0,10*ROW('Hygiene Data'!F42)),0),"]"),IF(AND(ISNUMBER(OFFSET('Hygiene Data'!$F$8,0,10*ROW('Hygiene Data'!F42))),DY48="",ISNUMBER(OFFSET('Hygiene Data'!$F$8,0,10*ROW('Hygiene Data'!F42)))),OFFSET('Hygiene Data'!$F$8,0,10*ROW('Hygiene Data'!F42)),NA())))</f>
        <v>#N/A</v>
      </c>
      <c r="BK48" s="121" t="e">
        <f ca="1">+IF(AND(ISNUMBER(OFFSET('Hygiene Data'!$F$10,0,10*ROW('Hygiene Data'!F42))),DZ48="Yes"),OFFSET('Hygiene Data'!$F$10,0,10*ROW('Hygiene Data'!F42)),IF(AND(ISNUMBER(OFFSET('Hygiene Data'!$F$10,0,10*ROW('Hygiene Data'!F42))),DZ48="No",ISNUMBER(OFFSET('Hygiene Data'!$F$10,0,10*ROW('Hygiene Data'!F42)))),CONCATENATE("[",ROUND(OFFSET('Hygiene Data'!$F$10,0,10*ROW('Hygiene Data'!F42)),0),"]"),IF(AND(ISNUMBER(OFFSET('Hygiene Data'!$F$10,0,10*ROW('Hygiene Data'!F42))),DZ48="",ISNUMBER(OFFSET('Hygiene Data'!$F$10,0,10*ROW('Hygiene Data'!F42)))),OFFSET('Hygiene Data'!$F$10,0,10*ROW('Hygiene Data'!F42)),NA())))</f>
        <v>#N/A</v>
      </c>
      <c r="BL48" s="121" t="e">
        <f ca="1">+IF(AND(ISNUMBER(OFFSET('Hygiene Data'!$G$6,0,10*ROW('Hygiene Data'!G42))),EA48="Yes"),OFFSET('Hygiene Data'!$G$6,0,10*ROW('Hygiene Data'!G42)),IF(AND(ISNUMBER(OFFSET('Hygiene Data'!$G$6,0,10*ROW('Hygiene Data'!G42))),EA48="No",ISNUMBER(OFFSET('Hygiene Data'!$G$6,0,10*ROW('Hygiene Data'!G42)))),CONCATENATE("[",ROUND(OFFSET('Hygiene Data'!$G$6,0,10*ROW('Hygiene Data'!G42)),0),"]"),IF(AND(ISNUMBER(OFFSET('Hygiene Data'!$G$6,0,10*ROW('Hygiene Data'!G42))),EA48="",ISNUMBER(OFFSET('Hygiene Data'!$G$6,0,10*ROW('Hygiene Data'!G42)))),OFFSET('Hygiene Data'!$G$6,0,10*ROW('Hygiene Data'!G42)),NA())))</f>
        <v>#N/A</v>
      </c>
      <c r="BM48" s="121" t="e">
        <f ca="1">+IF(AND(ISNUMBER(OFFSET('Hygiene Data'!$G$8,0,10*ROW('Hygiene Data'!G42))),EB48="Yes"),OFFSET('Hygiene Data'!$G$8,0,10*ROW('Hygiene Data'!G42)),IF(AND(ISNUMBER(OFFSET('Hygiene Data'!$G$8,0,10*ROW('Hygiene Data'!G42))),EB48="No",ISNUMBER(OFFSET('Hygiene Data'!$G$8,0,10*ROW('Hygiene Data'!G42)))),CONCATENATE("[",ROUND(OFFSET('Hygiene Data'!$G$8,0,10*ROW('Hygiene Data'!G42)),0),"]"),IF(AND(ISNUMBER(OFFSET('Hygiene Data'!$G$8,0,10*ROW('Hygiene Data'!G42))),EB48="",ISNUMBER(OFFSET('Hygiene Data'!$G$8,0,10*ROW('Hygiene Data'!G42)))),OFFSET('Hygiene Data'!$G$8,0,10*ROW('Hygiene Data'!G42)),NA())))</f>
        <v>#N/A</v>
      </c>
      <c r="BN48" s="121" t="e">
        <f ca="1">+IF(AND(ISNUMBER(OFFSET('Hygiene Data'!$G$10,0,10*ROW('Hygiene Data'!G42))),EC48="Yes"),OFFSET('Hygiene Data'!$G$10,0,10*ROW('Hygiene Data'!G42)),IF(AND(ISNUMBER(OFFSET('Hygiene Data'!$G$10,0,10*ROW('Hygiene Data'!G42))),EC48="No",ISNUMBER(OFFSET('Hygiene Data'!$G$10,0,10*ROW('Hygiene Data'!G42)))),CONCATENATE("[",ROUND(OFFSET('Hygiene Data'!$G$10,0,10*ROW('Hygiene Data'!G42)),0),"]"),IF(AND(ISNUMBER(OFFSET('Hygiene Data'!$G$10,0,10*ROW('Hygiene Data'!G42))),EC48="",ISNUMBER(OFFSET('Hygiene Data'!$G$10,0,10*ROW('Hygiene Data'!G42)))),OFFSET('Hygiene Data'!$G$10,0,10*ROW('Hygiene Data'!G42)),NA())))</f>
        <v>#N/A</v>
      </c>
      <c r="BO48" s="121" t="e">
        <f ca="1">+IF(AND(ISNUMBER(OFFSET('Hygiene Data'!$H$6,0,10*ROW('Hygiene Data'!H42))),ED48="Yes"),OFFSET('Hygiene Data'!$H$6,0,10*ROW('Hygiene Data'!H42)),IF(AND(ISNUMBER(OFFSET('Hygiene Data'!$H$6,0,10*ROW('Hygiene Data'!H42))),ED48="No",ISNUMBER(OFFSET('Hygiene Data'!$H$6,0,10*ROW('Hygiene Data'!H42)))),CONCATENATE("[",ROUND(OFFSET('Hygiene Data'!$H$6,0,10*ROW('Hygiene Data'!H42)),0),"]"),IF(AND(ISNUMBER(OFFSET('Hygiene Data'!$H$6,0,10*ROW('Hygiene Data'!H42))),ED48="",ISNUMBER(OFFSET('Hygiene Data'!$H$6,0,10*ROW('Hygiene Data'!H42)))),OFFSET('Hygiene Data'!$H$6,0,10*ROW('Hygiene Data'!H42)),NA())))</f>
        <v>#N/A</v>
      </c>
      <c r="BP48" s="121" t="e">
        <f ca="1">+IF(AND(ISNUMBER(OFFSET('Hygiene Data'!$H$8,0,10*ROW('Hygiene Data'!H42))),EE48="Yes"),OFFSET('Hygiene Data'!$H$8,0,10*ROW('Hygiene Data'!H42)),IF(AND(ISNUMBER(OFFSET('Hygiene Data'!$H$8,0,10*ROW('Hygiene Data'!H42))),EE48="No",ISNUMBER(OFFSET('Hygiene Data'!$H$8,0,10*ROW('Hygiene Data'!H42)))),CONCATENATE("[",ROUND(OFFSET('Hygiene Data'!$H$8,0,10*ROW('Hygiene Data'!H42)),0),"]"),IF(AND(ISNUMBER(OFFSET('Hygiene Data'!$H$8,0,10*ROW('Hygiene Data'!H42))),EE48="",ISNUMBER(OFFSET('Hygiene Data'!$H$8,0,10*ROW('Hygiene Data'!H42)))),OFFSET('Hygiene Data'!$H$8,0,10*ROW('Hygiene Data'!H42)),NA())))</f>
        <v>#N/A</v>
      </c>
      <c r="BQ48" s="121" t="e">
        <f ca="1">+IF(AND(ISNUMBER(OFFSET('Hygiene Data'!$H$10,0,10*ROW('Hygiene Data'!H42))),EF48="Yes"),OFFSET('Hygiene Data'!$H$10,0,10*ROW('Hygiene Data'!H42)),IF(AND(ISNUMBER(OFFSET('Hygiene Data'!$H$10,0,10*ROW('Hygiene Data'!H42))),EF48="No",ISNUMBER(OFFSET('Hygiene Data'!$H$10,0,10*ROW('Hygiene Data'!H42)))),CONCATENATE("[",ROUND(OFFSET('Hygiene Data'!$H$10,0,10*ROW('Hygiene Data'!H42)),0),"]"),IF(AND(ISNUMBER(OFFSET('Hygiene Data'!$H$10,0,10*ROW('Hygiene Data'!H42))),EF48="",ISNUMBER(OFFSET('Hygiene Data'!$H$10,0,10*ROW('Hygiene Data'!H42)))),OFFSET('Hygiene Data'!$H$10,0,10*ROW('Hygiene Data'!H42)),NA())))</f>
        <v>#N/A</v>
      </c>
      <c r="BS48" s="28" t="str">
        <f ca="1">+IF(OFFSET('Water Data'!$C$28,0,10*ROW('Water Data'!C42))="","",OFFSET('Water Data'!$C$28,0,10*ROW('Water Data'!C42)))</f>
        <v/>
      </c>
      <c r="BT48" s="28" t="str">
        <f ca="1">+IF(OFFSET('Water Data'!$C$29,0,10*ROW('Water Data'!C42))="","",OFFSET('Water Data'!$C$29,0,10*ROW('Water Data'!C42)))</f>
        <v/>
      </c>
      <c r="BU48" s="28" t="str">
        <f ca="1">+IF(OFFSET('Water Data'!$C$30,0,10*ROW('Water Data'!C42))="","",OFFSET('Water Data'!$C$30,0,10*ROW('Water Data'!C42)))</f>
        <v/>
      </c>
      <c r="BV48" s="28" t="str">
        <f ca="1">+IF(OFFSET('Water Data'!$D$28,0,10*ROW('Water Data'!D42))="","",OFFSET('Water Data'!$D$28,0,10*ROW('Water Data'!D42)))</f>
        <v/>
      </c>
      <c r="BW48" s="28" t="str">
        <f ca="1">+IF(OFFSET('Water Data'!$D$29,0,10*ROW('Water Data'!D42))="","",OFFSET('Water Data'!$D$29,0,10*ROW('Water Data'!D42)))</f>
        <v/>
      </c>
      <c r="BX48" s="28" t="str">
        <f ca="1">+IF(OFFSET('Water Data'!$D$30,0,10*ROW('Water Data'!D42))="","",OFFSET('Water Data'!$D$30,0,10*ROW('Water Data'!D42)))</f>
        <v/>
      </c>
      <c r="BY48" s="28" t="str">
        <f ca="1">+IF(OFFSET('Water Data'!$E$28,0,10*ROW('Water Data'!E42))="","",OFFSET('Water Data'!$E$28,0,10*ROW('Water Data'!E42)))</f>
        <v/>
      </c>
      <c r="BZ48" s="28" t="str">
        <f ca="1">+IF(OFFSET('Water Data'!$E$29,0,10*ROW('Water Data'!E42))="","",OFFSET('Water Data'!$E$29,0,10*ROW('Water Data'!E42)))</f>
        <v/>
      </c>
      <c r="CA48" s="28" t="str">
        <f ca="1">+IF(OFFSET('Water Data'!$E$30,0,10*ROW('Water Data'!E42))="","",OFFSET('Water Data'!$E$30,0,10*ROW('Water Data'!E42)))</f>
        <v/>
      </c>
      <c r="CB48" s="28" t="str">
        <f ca="1">+IF(OFFSET('Water Data'!$F$28,0,10*ROW('Water Data'!F42))="","",OFFSET('Water Data'!$F$28,0,10*ROW('Water Data'!F42)))</f>
        <v/>
      </c>
      <c r="CC48" s="28" t="str">
        <f ca="1">+IF(OFFSET('Water Data'!$F$29,0,10*ROW('Water Data'!F42))="","",OFFSET('Water Data'!$F$29,0,10*ROW('Water Data'!F42)))</f>
        <v/>
      </c>
      <c r="CD48" s="28" t="str">
        <f ca="1">+IF(OFFSET('Water Data'!$F$30,0,10*ROW('Water Data'!F42))="","",OFFSET('Water Data'!$F$30,0,10*ROW('Water Data'!F42)))</f>
        <v/>
      </c>
      <c r="CE48" s="28" t="str">
        <f ca="1">+IF(OFFSET('Water Data'!$G$28,0,10*ROW('Water Data'!G42))="","",OFFSET('Water Data'!$G$28,0,10*ROW('Water Data'!G42)))</f>
        <v/>
      </c>
      <c r="CF48" s="28" t="str">
        <f ca="1">+IF(OFFSET('Water Data'!$G$29,0,10*ROW('Water Data'!G42))="","",OFFSET('Water Data'!$G$29,0,10*ROW('Water Data'!G42)))</f>
        <v/>
      </c>
      <c r="CG48" s="28" t="str">
        <f ca="1">+IF(OFFSET('Water Data'!$G$30,0,10*ROW('Water Data'!G42))="","",OFFSET('Water Data'!$G$30,0,10*ROW('Water Data'!G42)))</f>
        <v/>
      </c>
      <c r="CH48" s="28" t="str">
        <f ca="1">+IF(OFFSET('Water Data'!$H$28,0,10*ROW('Water Data'!H42))="","",OFFSET('Water Data'!$H$28,0,10*ROW('Water Data'!H42)))</f>
        <v/>
      </c>
      <c r="CI48" s="28" t="str">
        <f ca="1">+IF(OFFSET('Water Data'!$H$29,0,10*ROW('Water Data'!H42))="","",OFFSET('Water Data'!$H$29,0,10*ROW('Water Data'!H42)))</f>
        <v/>
      </c>
      <c r="CJ48" s="28" t="str">
        <f ca="1">+IF(OFFSET('Water Data'!$H$30,0,10*ROW('Water Data'!H42))="","",OFFSET('Water Data'!$H$30,0,10*ROW('Water Data'!H42)))</f>
        <v/>
      </c>
      <c r="CK48" s="28" t="str">
        <f ca="1">+IF(OFFSET('Sanitation Data'!$C$29,0,10*ROW('Sanitation Data'!C42))="","",OFFSET('Sanitation Data'!$C$29,0,10*ROW('Sanitation Data'!C42)))</f>
        <v/>
      </c>
      <c r="CL48" s="28" t="str">
        <f ca="1">+IF(OFFSET('Sanitation Data'!$C$30,0,10*ROW('Sanitation Data'!C42))="","",OFFSET('Sanitation Data'!$C$30,0,10*ROW('Sanitation Data'!C42)))</f>
        <v/>
      </c>
      <c r="CM48" s="28" t="str">
        <f ca="1">+IF(OFFSET('Sanitation Data'!$C$31,0,10*ROW('Sanitation Data'!C42))="","",OFFSET('Sanitation Data'!$C$31,0,10*ROW('Sanitation Data'!C42)))</f>
        <v/>
      </c>
      <c r="CN48" s="28" t="str">
        <f ca="1">+IF(OFFSET('Sanitation Data'!$C$32,0,10*ROW('Sanitation Data'!C42))="","",OFFSET('Sanitation Data'!$C$32,0,10*ROW('Sanitation Data'!C42)))</f>
        <v/>
      </c>
      <c r="CO48" s="28" t="str">
        <f ca="1">+IF(OFFSET('Sanitation Data'!$C$33,0,10*ROW('Sanitation Data'!C42))="","",OFFSET('Sanitation Data'!$C$33,0,10*ROW('Sanitation Data'!C42)))</f>
        <v/>
      </c>
      <c r="CP48" s="28" t="str">
        <f ca="1">+IF(OFFSET('Sanitation Data'!$D$29,0,10*ROW('Sanitation Data'!D42))="","",OFFSET('Sanitation Data'!$D$29,0,10*ROW('Sanitation Data'!D42)))</f>
        <v/>
      </c>
      <c r="CQ48" s="28" t="str">
        <f ca="1">+IF(OFFSET('Sanitation Data'!$D$30,0,10*ROW('Sanitation Data'!D42))="","",OFFSET('Sanitation Data'!$D$30,0,10*ROW('Sanitation Data'!D42)))</f>
        <v/>
      </c>
      <c r="CR48" s="28" t="str">
        <f ca="1">+IF(OFFSET('Sanitation Data'!$D$31,0,10*ROW('Sanitation Data'!D42))="","",OFFSET('Sanitation Data'!$D$31,0,10*ROW('Sanitation Data'!D42)))</f>
        <v/>
      </c>
      <c r="CS48" s="28" t="str">
        <f ca="1">+IF(OFFSET('Sanitation Data'!$D$32,0,10*ROW('Sanitation Data'!D42))="","",OFFSET('Sanitation Data'!$D$32,0,10*ROW('Sanitation Data'!D42)))</f>
        <v/>
      </c>
      <c r="CT48" s="28" t="str">
        <f ca="1">+IF(OFFSET('Sanitation Data'!$D$33,0,10*ROW('Sanitation Data'!D42))="","",OFFSET('Sanitation Data'!$D$33,0,10*ROW('Sanitation Data'!D42)))</f>
        <v/>
      </c>
      <c r="CU48" s="28" t="str">
        <f ca="1">+IF(OFFSET('Sanitation Data'!$E$29,0,10*ROW('Sanitation Data'!E42))="","",OFFSET('Sanitation Data'!$E$29,0,10*ROW('Sanitation Data'!E42)))</f>
        <v/>
      </c>
      <c r="CV48" s="28" t="str">
        <f ca="1">+IF(OFFSET('Sanitation Data'!$E$30,0,10*ROW('Sanitation Data'!E42))="","",OFFSET('Sanitation Data'!$E$30,0,10*ROW('Sanitation Data'!E42)))</f>
        <v/>
      </c>
      <c r="CW48" s="28" t="str">
        <f ca="1">+IF(OFFSET('Sanitation Data'!$E$31,0,10*ROW('Sanitation Data'!E42))="","",OFFSET('Sanitation Data'!$E$31,0,10*ROW('Sanitation Data'!E42)))</f>
        <v/>
      </c>
      <c r="CX48" s="28" t="str">
        <f ca="1">+IF(OFFSET('Sanitation Data'!$E$32,0,10*ROW('Sanitation Data'!E42))="","",OFFSET('Sanitation Data'!$E$32,0,10*ROW('Sanitation Data'!E42)))</f>
        <v/>
      </c>
      <c r="CY48" s="28" t="str">
        <f ca="1">+IF(OFFSET('Sanitation Data'!$E$33,0,10*ROW('Sanitation Data'!E42))="","",OFFSET('Sanitation Data'!$E$33,0,10*ROW('Sanitation Data'!E42)))</f>
        <v/>
      </c>
      <c r="CZ48" s="28" t="str">
        <f ca="1">+IF(OFFSET('Sanitation Data'!$F$29,0,10*ROW('Sanitation Data'!F42))="","",OFFSET('Sanitation Data'!$F$29,0,10*ROW('Sanitation Data'!F42)))</f>
        <v/>
      </c>
      <c r="DA48" s="28" t="str">
        <f ca="1">+IF(OFFSET('Sanitation Data'!$F$30,0,10*ROW('Sanitation Data'!F42))="","",OFFSET('Sanitation Data'!$F$30,0,10*ROW('Sanitation Data'!F42)))</f>
        <v/>
      </c>
      <c r="DB48" s="28" t="str">
        <f ca="1">+IF(OFFSET('Sanitation Data'!$F$31,0,10*ROW('Sanitation Data'!F42))="","",OFFSET('Sanitation Data'!$F$31,0,10*ROW('Sanitation Data'!F42)))</f>
        <v/>
      </c>
      <c r="DC48" s="28" t="str">
        <f ca="1">+IF(OFFSET('Sanitation Data'!$F$32,0,10*ROW('Sanitation Data'!F42))="","",OFFSET('Sanitation Data'!$F$32,0,10*ROW('Sanitation Data'!F42)))</f>
        <v/>
      </c>
      <c r="DD48" s="28" t="str">
        <f ca="1">+IF(OFFSET('Sanitation Data'!$F$33,0,10*ROW('Sanitation Data'!F42))="","",OFFSET('Sanitation Data'!$F$33,0,10*ROW('Sanitation Data'!F42)))</f>
        <v/>
      </c>
      <c r="DE48" s="28" t="str">
        <f ca="1">+IF(OFFSET('Sanitation Data'!$G$29,0,10*ROW('Sanitation Data'!G42))="","",OFFSET('Sanitation Data'!$G$29,0,10*ROW('Sanitation Data'!G42)))</f>
        <v/>
      </c>
      <c r="DF48" s="28" t="str">
        <f ca="1">+IF(OFFSET('Sanitation Data'!$G$30,0,10*ROW('Sanitation Data'!G42))="","",OFFSET('Sanitation Data'!$G$30,0,10*ROW('Sanitation Data'!G42)))</f>
        <v/>
      </c>
      <c r="DG48" s="28" t="str">
        <f ca="1">+IF(OFFSET('Sanitation Data'!$G$31,0,10*ROW('Sanitation Data'!G42))="","",OFFSET('Sanitation Data'!$G$31,0,10*ROW('Sanitation Data'!G42)))</f>
        <v/>
      </c>
      <c r="DH48" s="28" t="str">
        <f ca="1">+IF(OFFSET('Sanitation Data'!$G$32,0,10*ROW('Sanitation Data'!G42))="","",OFFSET('Sanitation Data'!$G$32,0,10*ROW('Sanitation Data'!G42)))</f>
        <v/>
      </c>
      <c r="DI48" s="28" t="str">
        <f ca="1">+IF(OFFSET('Sanitation Data'!$G$33,0,10*ROW('Sanitation Data'!G42))="","",OFFSET('Sanitation Data'!$G$33,0,10*ROW('Sanitation Data'!G42)))</f>
        <v/>
      </c>
      <c r="DJ48" s="28" t="str">
        <f ca="1">+IF(OFFSET('Sanitation Data'!$H$29,0,10*ROW('Sanitation Data'!H42))="","",OFFSET('Sanitation Data'!$H$29,0,10*ROW('Sanitation Data'!H42)))</f>
        <v/>
      </c>
      <c r="DK48" s="28" t="str">
        <f ca="1">+IF(OFFSET('Sanitation Data'!$H$30,0,10*ROW('Sanitation Data'!H42))="","",OFFSET('Sanitation Data'!$H$30,0,10*ROW('Sanitation Data'!H42)))</f>
        <v/>
      </c>
      <c r="DL48" s="28" t="str">
        <f ca="1">+IF(OFFSET('Sanitation Data'!$H$31,0,10*ROW('Sanitation Data'!H42))="","",OFFSET('Sanitation Data'!$H$31,0,10*ROW('Sanitation Data'!H42)))</f>
        <v/>
      </c>
      <c r="DM48" s="28" t="str">
        <f ca="1">+IF(OFFSET('Sanitation Data'!$H$32,0,10*ROW('Sanitation Data'!H42))="","",OFFSET('Sanitation Data'!$H$32,0,10*ROW('Sanitation Data'!H42)))</f>
        <v/>
      </c>
      <c r="DN48" s="28" t="str">
        <f ca="1">+IF(OFFSET('Sanitation Data'!$H$33,0,10*ROW('Sanitation Data'!H42))="","",OFFSET('Sanitation Data'!$H$33,0,10*ROW('Sanitation Data'!H42)))</f>
        <v/>
      </c>
      <c r="DO48" s="28" t="str">
        <f ca="1">+IF(OFFSET('Hygiene Data'!$C$12,0,10*ROW('Hygiene Data'!C42))="","",OFFSET('Hygiene Data'!$C$12,0,10*ROW('Hygiene Data'!C42)))</f>
        <v/>
      </c>
      <c r="DP48" s="28" t="str">
        <f ca="1">+IF(OFFSET('Hygiene Data'!$C$13,0,10*ROW('Hygiene Data'!C42))="","",OFFSET('Hygiene Data'!$C$13,0,10*ROW('Hygiene Data'!C42)))</f>
        <v/>
      </c>
      <c r="DQ48" s="28" t="str">
        <f ca="1">+IF(OFFSET('Hygiene Data'!$C$14,0,10*ROW('Hygiene Data'!C42))="","",OFFSET('Hygiene Data'!$C$14,0,10*ROW('Hygiene Data'!C42)))</f>
        <v/>
      </c>
      <c r="DR48" s="28" t="str">
        <f ca="1">+IF(OFFSET('Hygiene Data'!$D$12,0,10*ROW('Hygiene Data'!D42))="","",OFFSET('Hygiene Data'!$D$12,0,10*ROW('Hygiene Data'!D42)))</f>
        <v/>
      </c>
      <c r="DS48" s="28" t="str">
        <f ca="1">+IF(OFFSET('Hygiene Data'!$D$13,0,10*ROW('Hygiene Data'!D42))="","",OFFSET('Hygiene Data'!$D$13,0,10*ROW('Hygiene Data'!D42)))</f>
        <v/>
      </c>
      <c r="DT48" s="28" t="str">
        <f ca="1">+IF(OFFSET('Hygiene Data'!$D$14,0,10*ROW('Hygiene Data'!D42))="","",OFFSET('Hygiene Data'!$D$14,0,10*ROW('Hygiene Data'!D42)))</f>
        <v/>
      </c>
      <c r="DU48" s="28" t="str">
        <f ca="1">+IF(OFFSET('Hygiene Data'!$E$12,0,10*ROW('Hygiene Data'!E42))="","",OFFSET('Hygiene Data'!$E$12,0,10*ROW('Hygiene Data'!E42)))</f>
        <v/>
      </c>
      <c r="DV48" s="28" t="str">
        <f ca="1">+IF(OFFSET('Hygiene Data'!$E$13,0,10*ROW('Hygiene Data'!E42))="","",OFFSET('Hygiene Data'!$E$13,0,10*ROW('Hygiene Data'!E42)))</f>
        <v/>
      </c>
      <c r="DW48" s="28" t="str">
        <f ca="1">+IF(OFFSET('Hygiene Data'!$E$14,0,10*ROW('Hygiene Data'!E42))="","",OFFSET('Hygiene Data'!$E$14,0,10*ROW('Hygiene Data'!E42)))</f>
        <v/>
      </c>
      <c r="DX48" s="28" t="str">
        <f ca="1">+IF(OFFSET('Hygiene Data'!$F$12,0,10*ROW('Hygiene Data'!F42))="","",OFFSET('Hygiene Data'!$F$12,0,10*ROW('Hygiene Data'!F42)))</f>
        <v/>
      </c>
      <c r="DY48" s="28" t="str">
        <f ca="1">+IF(OFFSET('Hygiene Data'!$F$13,0,10*ROW('Hygiene Data'!F42))="","",OFFSET('Hygiene Data'!$F$13,0,10*ROW('Hygiene Data'!F42)))</f>
        <v/>
      </c>
      <c r="DZ48" s="28" t="str">
        <f ca="1">+IF(OFFSET('Hygiene Data'!$F$14,0,10*ROW('Hygiene Data'!F42))="","",OFFSET('Hygiene Data'!$F$14,0,10*ROW('Hygiene Data'!F42)))</f>
        <v/>
      </c>
      <c r="EA48" s="28" t="str">
        <f ca="1">+IF(OFFSET('Hygiene Data'!$G$12,0,10*ROW('Hygiene Data'!G42))="","",OFFSET('Hygiene Data'!$G$12,0,10*ROW('Hygiene Data'!G42)))</f>
        <v/>
      </c>
      <c r="EB48" s="28" t="str">
        <f ca="1">+IF(OFFSET('Hygiene Data'!$G$13,0,10*ROW('Hygiene Data'!G42))="","",OFFSET('Hygiene Data'!$G$13,0,10*ROW('Hygiene Data'!G42)))</f>
        <v/>
      </c>
      <c r="EC48" s="28" t="str">
        <f ca="1">+IF(OFFSET('Hygiene Data'!$G$14,0,10*ROW('Hygiene Data'!G42))="","",OFFSET('Hygiene Data'!$G$14,0,10*ROW('Hygiene Data'!G42)))</f>
        <v/>
      </c>
      <c r="ED48" s="28" t="str">
        <f ca="1">+IF(OFFSET('Hygiene Data'!$H$12,0,10*ROW('Hygiene Data'!H42))="","",OFFSET('Hygiene Data'!$H$12,0,10*ROW('Hygiene Data'!H42)))</f>
        <v/>
      </c>
      <c r="EE48" s="28" t="str">
        <f ca="1">+IF(OFFSET('Hygiene Data'!$H$13,0,10*ROW('Hygiene Data'!H42))="","",OFFSET('Hygiene Data'!$H$13,0,10*ROW('Hygiene Data'!H42)))</f>
        <v/>
      </c>
      <c r="EF48" s="28" t="str">
        <f ca="1">+IF(OFFSET('Hygiene Data'!$H$14,0,10*ROW('Hygiene Data'!H42))="","",OFFSET('Hygiene Data'!$H$14,0,10*ROW('Hygiene Data'!H42)))</f>
        <v/>
      </c>
    </row>
    <row r="49" spans="1:136" x14ac:dyDescent="0.2">
      <c r="A49" s="44" t="str">
        <f ca="1">+IF(OFFSET('Water Data'!$B$1,0,10*ROW('Water Data'!B46))="","",OFFSET('Water Data'!$B$1,0,10*ROW('Water Data'!B46)))</f>
        <v/>
      </c>
      <c r="B49" s="44" t="str">
        <f ca="1">+IF(OFFSET('Water Data'!$A$3,0,10*ROW('Water Data'!A46))="","",OFFSET('Water Data'!$A$3,0,10*ROW('Water Data'!A46)))</f>
        <v/>
      </c>
      <c r="C49" s="44" t="str">
        <f ca="1">+IF(OFFSET('Water Data'!$C$3,0,10*ROW('Water Data'!C46))="","",OFFSET('Water Data'!$C$3,0,10*ROW('Water Data'!C46)))</f>
        <v/>
      </c>
      <c r="D49" s="119" t="e">
        <f ca="1">+IF(AND(ISNUMBER(OFFSET('Water Data'!$C$5,0,10*ROW('Water Data'!C43))),BS49="Yes"),100-OFFSET('Water Data'!$C$5,0,10*ROW('Water Data'!C43)),IF(AND(ISNUMBER(OFFSET('Water Data'!$C$5,0,10*ROW('Water Data'!C43))),BS49="No",ISNUMBER(OFFSET('Water Data'!$C$5,0,10*ROW('Water Data'!C43)))),CONCATENATE("[",ROUND(100-OFFSET('Water Data'!$C$5,0,10*ROW('Water Data'!C43)),0),"]"),IF(AND(ISNUMBER(OFFSET('Water Data'!$C$5,0,10*ROW('Water Data'!C43))),BS49="",ISNUMBER(OFFSET('Water Data'!$C$5,0,10*ROW('Water Data'!C43)))),100-OFFSET('Water Data'!$C$5,0,10*ROW('Water Data'!C43)),NA())))</f>
        <v>#N/A</v>
      </c>
      <c r="E49" s="119" t="e">
        <f ca="1">+IF(AND(ISNUMBER(OFFSET('Water Data'!$C$7,0,10*ROW('Water Data'!D43))),BT49="Yes"),OFFSET('Water Data'!$C$7,0,10*ROW('Water Data'!C43)),IF(AND(ISNUMBER(OFFSET('Water Data'!$C$7,0,10*ROW('Water Data'!C43))),BT49="No",ISNUMBER(OFFSET('Water Data'!$C$7,0,10*ROW('Water Data'!C43)))),CONCATENATE("[",ROUND(OFFSET('Water Data'!$C$7,0,10*ROW('Water Data'!C43)),0),"]"),IF(AND(ISNUMBER(OFFSET('Water Data'!$C$7,0,10*ROW('Water Data'!C43))),BT49="",ISNUMBER(OFFSET('Water Data'!$C$7,0,10*ROW('Water Data'!C43)))),OFFSET('Water Data'!$C$7,0,10*ROW('Water Data'!C43)),NA())))</f>
        <v>#N/A</v>
      </c>
      <c r="F49" s="119" t="e">
        <f ca="1">+IF(AND(ISNUMBER(OFFSET('Water Data'!$C$10,0,10*ROW('Water Data'!C43))),BU49="Yes"),OFFSET('Water Data'!$C$10,0,10*ROW('Water Data'!C43)),IF(AND(ISNUMBER(OFFSET('Water Data'!$C$10,0,10*ROW('Water Data'!C43))),BU49="No",ISNUMBER(OFFSET('Water Data'!$C$10,0,10*ROW('Water Data'!C43)))),CONCATENATE("[",ROUND(OFFSET('Water Data'!$C$10,0,10*ROW('Water Data'!C43)),0),"]"),IF(AND(ISNUMBER(OFFSET('Water Data'!$C$10,0,10*ROW('Water Data'!C43))),BU49="",ISNUMBER(OFFSET('Water Data'!$C$10,0,10*ROW('Water Data'!C43)))),OFFSET('Water Data'!$C$10,0,10*ROW('Water Data'!C43)),NA())))</f>
        <v>#N/A</v>
      </c>
      <c r="G49" s="119" t="e">
        <f ca="1">+IF(AND(ISNUMBER(OFFSET('Water Data'!$D$5,0,10*ROW('Water Data'!D43))),BV49="Yes"),100-OFFSET('Water Data'!$D$5,0,10*ROW('Water Data'!D43)),IF(AND(ISNUMBER(OFFSET('Water Data'!$D$5,0,10*ROW('Water Data'!D43))),BV49="No",ISNUMBER(OFFSET('Water Data'!$D$5,0,10*ROW('Water Data'!D43)))),CONCATENATE("[",ROUND(100-OFFSET('Water Data'!$D$5,0,10*ROW('Water Data'!D43)),0),"]"),IF(AND(ISNUMBER(OFFSET('Water Data'!$D$5,0,10*ROW('Water Data'!D43))),BV49="",ISNUMBER(OFFSET('Water Data'!$D$5,0,10*ROW('Water Data'!D43)))),100-OFFSET('Water Data'!$D$5,0,10*ROW('Water Data'!D43)),NA())))</f>
        <v>#N/A</v>
      </c>
      <c r="H49" s="119" t="e">
        <f ca="1">+IF(AND(ISNUMBER(OFFSET('Water Data'!$D$7,0,10*ROW('Water Data'!D43))),BW49="Yes"),OFFSET('Water Data'!$D$7,0,10*ROW('Water Data'!D43)),IF(AND(ISNUMBER(OFFSET('Water Data'!$D$7,0,10*ROW('Water Data'!D43))),BW49="No",ISNUMBER(OFFSET('Water Data'!$D$7,0,10*ROW('Water Data'!D43)))),CONCATENATE("[",ROUND(OFFSET('Water Data'!$C$7,0,10*ROW('Water Data'!D43)),0),"]"),IF(AND(ISNUMBER(OFFSET('Water Data'!$D$7,0,10*ROW('Water Data'!D43))),BW49="",ISNUMBER(OFFSET('Water Data'!$D$7,0,10*ROW('Water Data'!D43)))),OFFSET('Water Data'!$D$7,0,10*ROW('Water Data'!D43)),NA())))</f>
        <v>#N/A</v>
      </c>
      <c r="I49" s="119" t="e">
        <f ca="1">+IF(AND(ISNUMBER(OFFSET('Water Data'!$D$10,0,10*ROW('Water Data'!D43))),BX49="Yes"),OFFSET('Water Data'!$D$10,0,10*ROW('Water Data'!D43)),IF(AND(ISNUMBER(OFFSET('Water Data'!$D$10,0,10*ROW('Water Data'!D43))),BX49="No",ISNUMBER(OFFSET('Water Data'!$D$10,0,10*ROW('Water Data'!D43)))),CONCATENATE("[",ROUND(OFFSET('Water Data'!$D$10,0,10*ROW('Water Data'!D43)),0),"]"),IF(AND(ISNUMBER(OFFSET('Water Data'!$D$10,0,10*ROW('Water Data'!D43))),BX49="",ISNUMBER(OFFSET('Water Data'!$D$10,0,10*ROW('Water Data'!D43)))),OFFSET('Water Data'!$D$10,0,10*ROW('Water Data'!D43)),NA())))</f>
        <v>#N/A</v>
      </c>
      <c r="J49" s="119" t="e">
        <f ca="1">+IF(AND(ISNUMBER(OFFSET('Water Data'!$E$5,0,10*ROW('Water Data'!E43))),BY49="Yes"),100-OFFSET('Water Data'!$E$5,0,10*ROW('Water Data'!E43)),IF(AND(ISNUMBER(OFFSET('Water Data'!$E$5,0,10*ROW('Water Data'!E43))),BY49="No",ISNUMBER(OFFSET('Water Data'!$E$5,0,10*ROW('Water Data'!E43)))),CONCATENATE("[",ROUND(100-OFFSET('Water Data'!$E$5,0,10*ROW('Water Data'!E43)),0),"]"),IF(AND(ISNUMBER(OFFSET('Water Data'!$E$5,0,10*ROW('Water Data'!E43))),BY49="",ISNUMBER(OFFSET('Water Data'!$E$5,0,10*ROW('Water Data'!E43)))),100-OFFSET('Water Data'!$E$5,0,10*ROW('Water Data'!E43)),NA())))</f>
        <v>#N/A</v>
      </c>
      <c r="K49" s="119" t="e">
        <f ca="1">+IF(AND(ISNUMBER(OFFSET('Water Data'!$E$7,0,10*ROW('Water Data'!E43))),BZ49="Yes"),OFFSET('Water Data'!$E$7,0,10*ROW('Water Data'!E43)),IF(AND(ISNUMBER(OFFSET('Water Data'!$E$7,0,10*ROW('Water Data'!E43))),BZ49="No",ISNUMBER(OFFSET('Water Data'!$E$7,0,10*ROW('Water Data'!E43)))),CONCATENATE("[",ROUND(OFFSET('Water Data'!$E$7,0,10*ROW('Water Data'!E43)),0),"]"),IF(AND(ISNUMBER(OFFSET('Water Data'!$E$7,0,10*ROW('Water Data'!E43))),BZ49="",ISNUMBER(OFFSET('Water Data'!$E$7,0,10*ROW('Water Data'!E43)))),OFFSET('Water Data'!$E$7,0,10*ROW('Water Data'!E43)),NA())))</f>
        <v>#N/A</v>
      </c>
      <c r="L49" s="119" t="e">
        <f ca="1">+IF(AND(ISNUMBER(OFFSET('Water Data'!$E$10,0,10*ROW('Water Data'!E43))),CA49="Yes"),OFFSET('Water Data'!$E$10,0,10*ROW('Water Data'!E43)),IF(AND(ISNUMBER(OFFSET('Water Data'!$E$10,0,10*ROW('Water Data'!E43))),CA49="No",ISNUMBER(OFFSET('Water Data'!$E$10,0,10*ROW('Water Data'!E43)))),CONCATENATE("[",ROUND(OFFSET('Water Data'!$E$10,0,10*ROW('Water Data'!E43)),0),"]"),IF(AND(ISNUMBER(OFFSET('Water Data'!$E$10,0,10*ROW('Water Data'!E43))),CA49="",ISNUMBER(OFFSET('Water Data'!$E$10,0,10*ROW('Water Data'!E43)))),OFFSET('Water Data'!$E$10,0,10*ROW('Water Data'!E43)),NA())))</f>
        <v>#N/A</v>
      </c>
      <c r="M49" s="119" t="e">
        <f ca="1">+IF(AND(ISNUMBER(OFFSET('Water Data'!$F$5,0,10*ROW('Water Data'!F43))),CB49="Yes"),100-OFFSET('Water Data'!$F$5,0,10*ROW('Water Data'!F43)),IF(AND(ISNUMBER(OFFSET('Water Data'!$F$5,0,10*ROW('Water Data'!F43))),CB49="No",ISNUMBER(OFFSET('Water Data'!$F$5,0,10*ROW('Water Data'!F43)))),CONCATENATE("[",ROUND(100-OFFSET('Water Data'!$F$5,0,10*ROW('Water Data'!F43)),0),"]"),IF(AND(ISNUMBER(OFFSET('Water Data'!$F$5,0,10*ROW('Water Data'!F43))),CB49="",ISNUMBER(OFFSET('Water Data'!$F$5,0,10*ROW('Water Data'!F43)))),100-OFFSET('Water Data'!$F$5,0,10*ROW('Water Data'!F43)),NA())))</f>
        <v>#N/A</v>
      </c>
      <c r="N49" s="119" t="e">
        <f ca="1">+IF(AND(ISNUMBER(OFFSET('Water Data'!$F$7,0,10*ROW('Water Data'!F43))),CC49="Yes"),OFFSET('Water Data'!$F$7,0,10*ROW('Water Data'!F43)),IF(AND(ISNUMBER(OFFSET('Water Data'!$F$7,0,10*ROW('Water Data'!F43))),CC49="No",ISNUMBER(OFFSET('Water Data'!$F$7,0,10*ROW('Water Data'!F43)))),CONCATENATE("[",ROUND(OFFSET('Water Data'!$F$7,0,10*ROW('Water Data'!F43)),0),"]"),IF(AND(ISNUMBER(OFFSET('Water Data'!$F$7,0,10*ROW('Water Data'!F43))),CC49="",ISNUMBER(OFFSET('Water Data'!$F$7,0,10*ROW('Water Data'!F43)))),OFFSET('Water Data'!$F$7,0,10*ROW('Water Data'!F43)),NA())))</f>
        <v>#N/A</v>
      </c>
      <c r="O49" s="119" t="e">
        <f ca="1">+IF(AND(ISNUMBER(OFFSET('Water Data'!$F$10,0,10*ROW('Water Data'!F43))),CD49="Yes"),OFFSET('Water Data'!$F$10,0,10*ROW('Water Data'!F43)),IF(AND(ISNUMBER(OFFSET('Water Data'!$F$10,0,10*ROW('Water Data'!F43))),CD49="No",ISNUMBER(OFFSET('Water Data'!$F$10,0,10*ROW('Water Data'!F43)))),CONCATENATE("[",ROUND(OFFSET('Water Data'!$F$10,0,10*ROW('Water Data'!F43)),0),"]"),IF(AND(ISNUMBER(OFFSET('Water Data'!$F$10,0,10*ROW('Water Data'!F43))),CD49="",ISNUMBER(OFFSET('Water Data'!$F$10,0,10*ROW('Water Data'!F43)))),OFFSET('Water Data'!$F$10,0,10*ROW('Water Data'!F43)),NA())))</f>
        <v>#N/A</v>
      </c>
      <c r="P49" s="119" t="e">
        <f ca="1">+IF(AND(ISNUMBER(OFFSET('Water Data'!$G$5,0,10*ROW('Water Data'!G43))),CE49="Yes"),100-OFFSET('Water Data'!$G$5,0,10*ROW('Water Data'!G43)),IF(AND(ISNUMBER(OFFSET('Water Data'!$G$5,0,10*ROW('Water Data'!G43))),CE49="No",ISNUMBER(OFFSET('Water Data'!$G$5,0,10*ROW('Water Data'!G43)))),CONCATENATE("[",ROUND(100-OFFSET('Water Data'!$G$5,0,10*ROW('Water Data'!G43)),0),"]"),IF(AND(ISNUMBER(OFFSET('Water Data'!$G$5,0,10*ROW('Water Data'!G43))),CE49="",ISNUMBER(OFFSET('Water Data'!$G$5,0,10*ROW('Water Data'!G43)))),100-OFFSET('Water Data'!$G$5,0,10*ROW('Water Data'!G43)),NA())))</f>
        <v>#N/A</v>
      </c>
      <c r="Q49" s="119" t="e">
        <f ca="1">+IF(AND(ISNUMBER(OFFSET('Water Data'!$G$7,0,10*ROW('Water Data'!G43))),CF49="Yes"),OFFSET('Water Data'!$G$7,0,10*ROW('Water Data'!G43)),IF(AND(ISNUMBER(OFFSET('Water Data'!$G$7,0,10*ROW('Water Data'!G43))),CF49="No",ISNUMBER(OFFSET('Water Data'!$G$7,0,10*ROW('Water Data'!G43)))),CONCATENATE("[",ROUND(OFFSET('Water Data'!$G$7,0,10*ROW('Water Data'!G43)),0),"]"),IF(AND(ISNUMBER(OFFSET('Water Data'!$G$7,0,10*ROW('Water Data'!G43))),CF49="",ISNUMBER(OFFSET('Water Data'!$G$7,0,10*ROW('Water Data'!G43)))),OFFSET('Water Data'!$G$7,0,10*ROW('Water Data'!G43)),NA())))</f>
        <v>#N/A</v>
      </c>
      <c r="R49" s="119" t="e">
        <f ca="1">+IF(AND(ISNUMBER(OFFSET('Water Data'!$G$10,0,10*ROW('Water Data'!G43))),CG49="Yes"),OFFSET('Water Data'!$G$10,0,10*ROW('Water Data'!G43)),IF(AND(ISNUMBER(OFFSET('Water Data'!$G$10,0,10*ROW('Water Data'!G43))),CG49="No",ISNUMBER(OFFSET('Water Data'!$G$10,0,10*ROW('Water Data'!G43)))),CONCATENATE("[",ROUND(OFFSET('Water Data'!$G$10,0,10*ROW('Water Data'!G43)),0),"]"),IF(AND(ISNUMBER(OFFSET('Water Data'!$G$10,0,10*ROW('Water Data'!G43))),CG49="",ISNUMBER(OFFSET('Water Data'!$G$10,0,10*ROW('Water Data'!G43)))),OFFSET('Water Data'!$G$10,0,10*ROW('Water Data'!G43)),NA())))</f>
        <v>#N/A</v>
      </c>
      <c r="S49" s="119" t="e">
        <f ca="1">+IF(AND(ISNUMBER(OFFSET('Water Data'!$H$5,0,10*ROW('Water Data'!H43))),CH49="Yes"),100-OFFSET('Water Data'!$H$5,0,10*ROW('Water Data'!H43)),IF(AND(ISNUMBER(OFFSET('Water Data'!$H$5,0,10*ROW('Water Data'!H43))),CH49="No",ISNUMBER(OFFSET('Water Data'!$H$5,0,10*ROW('Water Data'!H43)))),CONCATENATE("[",ROUND(100-OFFSET('Water Data'!$H$5,0,10*ROW('Water Data'!H43)),0),"]"),IF(AND(ISNUMBER(OFFSET('Water Data'!$H$5,0,10*ROW('Water Data'!H43))),CH49="",ISNUMBER(OFFSET('Water Data'!$H$5,0,10*ROW('Water Data'!H43)))),100-OFFSET('Water Data'!$H$5,0,10*ROW('Water Data'!H43)),NA())))</f>
        <v>#N/A</v>
      </c>
      <c r="T49" s="119" t="e">
        <f ca="1">+IF(AND(ISNUMBER(OFFSET('Water Data'!$H$7,0,10*ROW('Water Data'!H43))),CI49="Yes"),OFFSET('Water Data'!$H$7,0,10*ROW('Water Data'!H43)),IF(AND(ISNUMBER(OFFSET('Water Data'!$H$7,0,10*ROW('Water Data'!H43))),CI49="No",ISNUMBER(OFFSET('Water Data'!$H$7,0,10*ROW('Water Data'!H43)))),CONCATENATE("[",ROUND(OFFSET('Water Data'!$H$7,0,10*ROW('Water Data'!H43)),0),"]"),IF(AND(ISNUMBER(OFFSET('Water Data'!$H$7,0,10*ROW('Water Data'!H43))),CI49="",ISNUMBER(OFFSET('Water Data'!$H$7,0,10*ROW('Water Data'!H43)))),OFFSET('Water Data'!$H$7,0,10*ROW('Water Data'!H43)),NA())))</f>
        <v>#N/A</v>
      </c>
      <c r="U49" s="119" t="e">
        <f ca="1">+IF(AND(ISNUMBER(OFFSET('Water Data'!$H$10,0,10*ROW('Water Data'!H43))),CJ49="Yes"),OFFSET('Water Data'!$H$10,0,10*ROW('Water Data'!H43)),IF(AND(ISNUMBER(OFFSET('Water Data'!$H$10,0,10*ROW('Water Data'!H43))),CJ49="No",ISNUMBER(OFFSET('Water Data'!$H$10,0,10*ROW('Water Data'!H43)))),CONCATENATE("[",ROUND(OFFSET('Water Data'!$H$10,0,10*ROW('Water Data'!H43)),0),"]"),IF(AND(ISNUMBER(OFFSET('Water Data'!$H$10,0,10*ROW('Water Data'!H43))),CJ49="",ISNUMBER(OFFSET('Water Data'!$H$10,0,10*ROW('Water Data'!H43)))),OFFSET('Water Data'!$H$10,0,10*ROW('Water Data'!H43)),NA())))</f>
        <v>#N/A</v>
      </c>
      <c r="V49" s="120" t="e">
        <f ca="1">+IF(AND(ISNUMBER(OFFSET('Sanitation Data'!$C$5,0,10*ROW('Sanitation Data'!C43))),CK49="Yes"),100-OFFSET('Sanitation Data'!$C$5,0,10*ROW('Sanitation Data'!C43)),IF(AND(ISNUMBER(OFFSET('Sanitation Data'!$C$5,0,10*ROW('Sanitation Data'!C43))),CK49="No",ISNUMBER(OFFSET('Sanitation Data'!$C$5,0,10*ROW('Sanitation Data'!C43)))),CONCATENATE("[",ROUND(100-OFFSET('Sanitation Data'!$C$5,0,10*ROW('Sanitation Data'!C43)),0),"]"),IF(AND(ISNUMBER(OFFSET('Sanitation Data'!$C$5,0,10*ROW('Sanitation Data'!C43))),CK49="",ISNUMBER(OFFSET('Sanitation Data'!$C$5,0,10*ROW('Sanitation Data'!C43)))),100-OFFSET('Sanitation Data'!$C$5,0,10*ROW('Sanitation Data'!C43)),NA())))</f>
        <v>#N/A</v>
      </c>
      <c r="W49" s="120" t="e">
        <f ca="1">+IF(AND(ISNUMBER(OFFSET('Sanitation Data'!$C$7,0,10*ROW('Sanitation Data'!C43))),CL49="Yes"),OFFSET('Sanitation Data'!$C$7,0,10*ROW('Sanitation Data'!C43)),IF(AND(ISNUMBER(OFFSET('Sanitation Data'!$C$7,0,10*ROW('Sanitation Data'!C43))),CL49="No",ISNUMBER(OFFSET('Sanitation Data'!$C$7,0,10*ROW('Sanitation Data'!C43)))),CONCATENATE("[",ROUND(OFFSET('Sanitation Data'!$C$7,0,10*ROW('Sanitation Data'!C43)),0),"]"),IF(AND(ISNUMBER(OFFSET('Sanitation Data'!$C$7,0,10*ROW('Sanitation Data'!C43))),CL49="",ISNUMBER(OFFSET('Sanitation Data'!$C$7,0,10*ROW('Sanitation Data'!C43)))),OFFSET('Sanitation Data'!$C$7,0,10*ROW('Sanitation Data'!C43)),NA())))</f>
        <v>#N/A</v>
      </c>
      <c r="X49" s="120" t="e">
        <f ca="1">+IF(AND(ISNUMBER(OFFSET('Sanitation Data'!$C$11,0,10*ROW('Sanitation Data'!C43))),CM49="Yes"),OFFSET('Sanitation Data'!$C$11,0,10*ROW('Sanitation Data'!C43)),IF(AND(ISNUMBER(OFFSET('Sanitation Data'!$C$11,0,10*ROW('Sanitation Data'!C43))),CM49="No",ISNUMBER(OFFSET('Sanitation Data'!$C$11,0,10*ROW('Sanitation Data'!C43)))),CONCATENATE("[",ROUND(OFFSET('Sanitation Data'!$C$11,0,10*ROW('Sanitation Data'!C43)),0),"]"),IF(AND(ISNUMBER(OFFSET('Sanitation Data'!$C$11,0,10*ROW('Sanitation Data'!C43))),CM49="",ISNUMBER(OFFSET('Sanitation Data'!$C$11,0,10*ROW('Sanitation Data'!C43)))),OFFSET('Sanitation Data'!$C$11,0,10*ROW('Sanitation Data'!C43)),NA())))</f>
        <v>#N/A</v>
      </c>
      <c r="Y49" s="120" t="e">
        <f ca="1">+IF(AND(ISNUMBER(OFFSET('Sanitation Data'!$C$12,0,10*ROW('Sanitation Data'!C43))),CN49="Yes"),OFFSET('Sanitation Data'!$C$12,0,10*ROW('Sanitation Data'!C43)),IF(AND(ISNUMBER(OFFSET('Sanitation Data'!$C$12,0,10*ROW('Sanitation Data'!C43))),CN49="No",ISNUMBER(OFFSET('Sanitation Data'!$C$12,0,10*ROW('Sanitation Data'!C43)))),CONCATENATE("[",ROUND(OFFSET('Sanitation Data'!$C$12,0,10*ROW('Sanitation Data'!C43)),0),"]"),IF(AND(ISNUMBER(OFFSET('Sanitation Data'!$C$12,0,10*ROW('Sanitation Data'!C43))),CN49="",ISNUMBER(OFFSET('Sanitation Data'!$C$12,0,10*ROW('Sanitation Data'!C43)))),OFFSET('Sanitation Data'!$C$12,0,10*ROW('Sanitation Data'!C43)),NA())))</f>
        <v>#N/A</v>
      </c>
      <c r="Z49" s="120" t="e">
        <f ca="1">+IF(AND(ISNUMBER(OFFSET('Sanitation Data'!$C$13,0,10*ROW('Sanitation Data'!C43))),CO49="Yes"),OFFSET('Sanitation Data'!$C$13,0,10*ROW('Sanitation Data'!C43)),IF(AND(ISNUMBER(OFFSET('Sanitation Data'!$C$13,0,10*ROW('Sanitation Data'!C43))),CO49="No",ISNUMBER(OFFSET('Sanitation Data'!$C$13,0,10*ROW('Sanitation Data'!C43)))),CONCATENATE("[",ROUND(OFFSET('Sanitation Data'!$C$13,0,10*ROW('Sanitation Data'!C43)),0),"]"),IF(AND(ISNUMBER(OFFSET('Sanitation Data'!$C$13,0,10*ROW('Sanitation Data'!C43))),CO49="",ISNUMBER(OFFSET('Sanitation Data'!$C$13,0,10*ROW('Sanitation Data'!C43)))),OFFSET('Sanitation Data'!$C$13,0,10*ROW('Sanitation Data'!C43)),NA())))</f>
        <v>#N/A</v>
      </c>
      <c r="AA49" s="120" t="e">
        <f ca="1">+IF(AND(ISNUMBER(OFFSET('Sanitation Data'!$D$5,0,10*ROW('Sanitation Data'!D43))),CP49="Yes"),100-OFFSET('Sanitation Data'!$D$5,0,10*ROW('Sanitation Data'!D43)),IF(AND(ISNUMBER(OFFSET('Sanitation Data'!$D$5,0,10*ROW('Sanitation Data'!D43))),CP49="No",ISNUMBER(OFFSET('Sanitation Data'!$D$5,0,10*ROW('Sanitation Data'!D43)))),CONCATENATE("[",ROUND(100-OFFSET('Sanitation Data'!$D$5,0,10*ROW('Sanitation Data'!D43)),0),"]"),IF(AND(ISNUMBER(OFFSET('Sanitation Data'!$D$5,0,10*ROW('Sanitation Data'!D43))),CP49="",ISNUMBER(OFFSET('Sanitation Data'!$D$5,0,10*ROW('Sanitation Data'!D43)))),100-OFFSET('Sanitation Data'!$D$5,0,10*ROW('Sanitation Data'!D43)),NA())))</f>
        <v>#N/A</v>
      </c>
      <c r="AB49" s="120" t="e">
        <f ca="1">+IF(AND(ISNUMBER(OFFSET('Sanitation Data'!$D$7,0,10*ROW('Sanitation Data'!D43))),CQ49="Yes"),OFFSET('Sanitation Data'!$D$7,0,10*ROW('Sanitation Data'!G43)),IF(AND(ISNUMBER(OFFSET('Sanitation Data'!$D$7,0,10*ROW('Sanitation Data'!D43))),CQ49="No",ISNUMBER(OFFSET('Sanitation Data'!$D$7,0,10*ROW('Sanitation Data'!D43)))),CONCATENATE("[",ROUND(OFFSET('Sanitation Data'!$D$7,0,10*ROW('Sanitation Data'!D43)),0),"]"),IF(AND(ISNUMBER(OFFSET('Sanitation Data'!$D$7,0,10*ROW('Sanitation Data'!D43))),CQ49="",ISNUMBER(OFFSET('Sanitation Data'!$D$7,0,10*ROW('Sanitation Data'!D43)))),OFFSET('Sanitation Data'!$D$7,0,10*ROW('Sanitation Data'!D43)),NA())))</f>
        <v>#N/A</v>
      </c>
      <c r="AC49" s="120" t="e">
        <f ca="1">+IF(AND(ISNUMBER(OFFSET('Sanitation Data'!$D$11,0,10*ROW('Sanitation Data'!D43))),CR49="Yes"),OFFSET('Sanitation Data'!$D$11,0,10*ROW('Sanitation Data'!D43)),IF(AND(ISNUMBER(OFFSET('Sanitation Data'!$D$11,0,10*ROW('Sanitation Data'!D43))),CR49="No",ISNUMBER(OFFSET('Sanitation Data'!$D$11,0,10*ROW('Sanitation Data'!D43)))),CONCATENATE("[",ROUND(OFFSET('Sanitation Data'!$D$11,0,10*ROW('Sanitation Data'!D43)),0),"]"),IF(AND(ISNUMBER(OFFSET('Sanitation Data'!$D$11,0,10*ROW('Sanitation Data'!D43))),CR49="",ISNUMBER(OFFSET('Sanitation Data'!$D$11,0,10*ROW('Sanitation Data'!D43)))),OFFSET('Sanitation Data'!$D$11,0,10*ROW('Sanitation Data'!D43)),NA())))</f>
        <v>#N/A</v>
      </c>
      <c r="AD49" s="120" t="e">
        <f ca="1">+IF(AND(ISNUMBER(OFFSET('Sanitation Data'!$D$12,0,10*ROW('Sanitation Data'!D43))),CS49="Yes"),OFFSET('Sanitation Data'!$D$12,0,10*ROW('Sanitation Data'!D43)),IF(AND(ISNUMBER(OFFSET('Sanitation Data'!$D$12,0,10*ROW('Sanitation Data'!D43))),CS49="No",ISNUMBER(OFFSET('Sanitation Data'!$D$12,0,10*ROW('Sanitation Data'!D43)))),CONCATENATE("[",ROUND(OFFSET('Sanitation Data'!$D$12,0,10*ROW('Sanitation Data'!D43)),0),"]"),IF(AND(ISNUMBER(OFFSET('Sanitation Data'!$D$12,0,10*ROW('Sanitation Data'!D43))),CS49="",ISNUMBER(OFFSET('Sanitation Data'!$D$12,0,10*ROW('Sanitation Data'!D43)))),OFFSET('Sanitation Data'!$D$12,0,10*ROW('Sanitation Data'!D43)),NA())))</f>
        <v>#N/A</v>
      </c>
      <c r="AE49" s="120" t="e">
        <f ca="1">+IF(AND(ISNUMBER(OFFSET('Sanitation Data'!$D$13,0,10*ROW('Sanitation Data'!D43))),CT49="Yes"),OFFSET('Sanitation Data'!$D$13,0,10*ROW('Sanitation Data'!D43)),IF(AND(ISNUMBER(OFFSET('Sanitation Data'!$D$13,0,10*ROW('Sanitation Data'!D43))),CT49="No",ISNUMBER(OFFSET('Sanitation Data'!$D$13,0,10*ROW('Sanitation Data'!D43)))),CONCATENATE("[",ROUND(OFFSET('Sanitation Data'!$D$13,0,10*ROW('Sanitation Data'!D43)),0),"]"),IF(AND(ISNUMBER(OFFSET('Sanitation Data'!$D$13,0,10*ROW('Sanitation Data'!D43))),CT49="",ISNUMBER(OFFSET('Sanitation Data'!$D$13,0,10*ROW('Sanitation Data'!D43)))),OFFSET('Sanitation Data'!$D$13,0,10*ROW('Sanitation Data'!D43)),NA())))</f>
        <v>#N/A</v>
      </c>
      <c r="AF49" s="120" t="e">
        <f ca="1">+IF(AND(ISNUMBER(OFFSET('Sanitation Data'!$E$5,0,10*ROW('Sanitation Data'!E43))),CU49="Yes"),100-OFFSET('Sanitation Data'!$E$5,0,10*ROW('Sanitation Data'!E43)),IF(AND(ISNUMBER(OFFSET('Sanitation Data'!$E$5,0,10*ROW('Sanitation Data'!E43))),CU49="No",ISNUMBER(OFFSET('Sanitation Data'!$E$5,0,10*ROW('Sanitation Data'!E43)))),CONCATENATE("[",ROUND(100-OFFSET('Sanitation Data'!$E$5,0,10*ROW('Sanitation Data'!E43)),0),"]"),IF(AND(ISNUMBER(OFFSET('Sanitation Data'!$E$5,0,10*ROW('Sanitation Data'!E43))),CU49="",ISNUMBER(OFFSET('Sanitation Data'!$E$5,0,10*ROW('Sanitation Data'!E43)))),100-OFFSET('Sanitation Data'!$E$5,0,10*ROW('Sanitation Data'!E43)),NA())))</f>
        <v>#N/A</v>
      </c>
      <c r="AG49" s="120" t="e">
        <f ca="1">+IF(AND(ISNUMBER(OFFSET('Sanitation Data'!$E$7,0,10*ROW('Sanitation Data'!E43))),CV49="Yes"),OFFSET('Sanitation Data'!$E$7,0,10*ROW('Sanitation Data'!E43)),IF(AND(ISNUMBER(OFFSET('Sanitation Data'!$E$7,0,10*ROW('Sanitation Data'!E43))),CV49="No",ISNUMBER(OFFSET('Sanitation Data'!$E$7,0,10*ROW('Sanitation Data'!E43)))),CONCATENATE("[",ROUND(OFFSET('Sanitation Data'!$E$7,0,10*ROW('Sanitation Data'!E43)),0),"]"),IF(AND(ISNUMBER(OFFSET('Sanitation Data'!$E$7,0,10*ROW('Sanitation Data'!E43))),CV49="",ISNUMBER(OFFSET('Sanitation Data'!$E$7,0,10*ROW('Sanitation Data'!E43)))),OFFSET('Sanitation Data'!$E$7,0,10*ROW('Sanitation Data'!E43)),NA())))</f>
        <v>#N/A</v>
      </c>
      <c r="AH49" s="120" t="e">
        <f ca="1">+IF(AND(ISNUMBER(OFFSET('Sanitation Data'!$E$11,0,10*ROW('Sanitation Data'!E43))),CW49="Yes"),OFFSET('Sanitation Data'!$E$11,0,10*ROW('Sanitation Data'!E43)),IF(AND(ISNUMBER(OFFSET('Sanitation Data'!$E$11,0,10*ROW('Sanitation Data'!E43))),CW49="No",ISNUMBER(OFFSET('Sanitation Data'!$E$11,0,10*ROW('Sanitation Data'!E43)))),CONCATENATE("[",ROUND(OFFSET('Sanitation Data'!$E$11,0,10*ROW('Sanitation Data'!E43)),0),"]"),IF(AND(ISNUMBER(OFFSET('Sanitation Data'!$E$11,0,10*ROW('Sanitation Data'!E43))),CW49="",ISNUMBER(OFFSET('Sanitation Data'!$E$11,0,10*ROW('Sanitation Data'!E43)))),OFFSET('Sanitation Data'!$E$11,0,10*ROW('Sanitation Data'!E43)),NA())))</f>
        <v>#N/A</v>
      </c>
      <c r="AI49" s="120" t="e">
        <f ca="1">+IF(AND(ISNUMBER(OFFSET('Sanitation Data'!$E$12,0,10*ROW('Sanitation Data'!E43))),CX49="Yes"),OFFSET('Sanitation Data'!$E$12,0,10*ROW('Sanitation Data'!E43)),IF(AND(ISNUMBER(OFFSET('Sanitation Data'!$E$12,0,10*ROW('Sanitation Data'!E43))),CX49="No",ISNUMBER(OFFSET('Sanitation Data'!$E$12,0,10*ROW('Sanitation Data'!E43)))),CONCATENATE("[",ROUND(OFFSET('Sanitation Data'!$E$12,0,10*ROW('Sanitation Data'!E43)),0),"]"),IF(AND(ISNUMBER(OFFSET('Sanitation Data'!$E$12,0,10*ROW('Sanitation Data'!E43))),CX49="",ISNUMBER(OFFSET('Sanitation Data'!$E$12,0,10*ROW('Sanitation Data'!E43)))),OFFSET('Sanitation Data'!$E$12,0,10*ROW('Sanitation Data'!E43)),NA())))</f>
        <v>#N/A</v>
      </c>
      <c r="AJ49" s="120" t="e">
        <f ca="1">+IF(AND(ISNUMBER(OFFSET('Sanitation Data'!$E$13,0,10*ROW('Sanitation Data'!E43))),CY49="Yes"),OFFSET('Sanitation Data'!$E$13,0,10*ROW('Sanitation Data'!E43)),IF(AND(ISNUMBER(OFFSET('Sanitation Data'!$E$13,0,10*ROW('Sanitation Data'!E43))),CY49="No",ISNUMBER(OFFSET('Sanitation Data'!$E$13,0,10*ROW('Sanitation Data'!E43)))),CONCATENATE("[",ROUND(OFFSET('Sanitation Data'!$E$13,0,10*ROW('Sanitation Data'!E43)),0),"]"),IF(AND(ISNUMBER(OFFSET('Sanitation Data'!$E$13,0,10*ROW('Sanitation Data'!E43))),CY49="",ISNUMBER(OFFSET('Sanitation Data'!$E$13,0,10*ROW('Sanitation Data'!E43)))),OFFSET('Sanitation Data'!$E$13,0,10*ROW('Sanitation Data'!E43)),NA())))</f>
        <v>#N/A</v>
      </c>
      <c r="AK49" s="120" t="e">
        <f ca="1">+IF(AND(ISNUMBER(OFFSET('Sanitation Data'!$F$5,0,10*ROW('Sanitation Data'!F43))),CZ49="Yes"),100-OFFSET('Sanitation Data'!$F$5,0,10*ROW('Sanitation Data'!F43)),IF(AND(ISNUMBER(OFFSET('Sanitation Data'!$F$5,0,10*ROW('Sanitation Data'!F43))),CZ49="No",ISNUMBER(OFFSET('Sanitation Data'!$F$5,0,10*ROW('Sanitation Data'!F43)))),CONCATENATE("[",ROUND(100-OFFSET('Sanitation Data'!$F$5,0,10*ROW('Sanitation Data'!F43)),0),"]"),IF(AND(ISNUMBER(OFFSET('Sanitation Data'!$F$5,0,10*ROW('Sanitation Data'!F43))),CZ49="",ISNUMBER(OFFSET('Sanitation Data'!$F$5,0,10*ROW('Sanitation Data'!F43)))),100-OFFSET('Sanitation Data'!$F$5,0,10*ROW('Sanitation Data'!F43)),NA())))</f>
        <v>#N/A</v>
      </c>
      <c r="AL49" s="120" t="e">
        <f ca="1">+IF(AND(ISNUMBER(OFFSET('Sanitation Data'!$F$7,0,10*ROW('Sanitation Data'!F43))),DA49="Yes"),OFFSET('Sanitation Data'!$F$7,0,10*ROW('Sanitation Data'!F43)),IF(AND(ISNUMBER(OFFSET('Sanitation Data'!$F$7,0,10*ROW('Sanitation Data'!F43))),DA49="No",ISNUMBER(OFFSET('Sanitation Data'!$F$7,0,10*ROW('Sanitation Data'!F43)))),CONCATENATE("[",ROUND(OFFSET('Sanitation Data'!$F$7,0,10*ROW('Sanitation Data'!F43)),0),"]"),IF(AND(ISNUMBER(OFFSET('Sanitation Data'!$F$7,0,10*ROW('Sanitation Data'!F43))),DA49="",ISNUMBER(OFFSET('Sanitation Data'!$F$7,0,10*ROW('Sanitation Data'!F43)))),OFFSET('Sanitation Data'!$F$7,0,10*ROW('Sanitation Data'!F43)),NA())))</f>
        <v>#N/A</v>
      </c>
      <c r="AM49" s="120" t="e">
        <f ca="1">+IF(AND(ISNUMBER(OFFSET('Sanitation Data'!$F$11,0,10*ROW('Sanitation Data'!F43))),DB49="Yes"),OFFSET('Sanitation Data'!$F$11,0,10*ROW('Sanitation Data'!F43)),IF(AND(ISNUMBER(OFFSET('Sanitation Data'!$F$11,0,10*ROW('Sanitation Data'!F43))),DB49="No",ISNUMBER(OFFSET('Sanitation Data'!$F$11,0,10*ROW('Sanitation Data'!F43)))),CONCATENATE("[",ROUND(OFFSET('Sanitation Data'!$F$11,0,10*ROW('Sanitation Data'!F43)),0),"]"),IF(AND(ISNUMBER(OFFSET('Sanitation Data'!$F$11,0,10*ROW('Sanitation Data'!F43))),DB49="",ISNUMBER(OFFSET('Sanitation Data'!$F$11,0,10*ROW('Sanitation Data'!F43)))),OFFSET('Sanitation Data'!$F$11,0,10*ROW('Sanitation Data'!F43)),NA())))</f>
        <v>#N/A</v>
      </c>
      <c r="AN49" s="120" t="e">
        <f ca="1">+IF(AND(ISNUMBER(OFFSET('Sanitation Data'!$F$12,0,10*ROW('Sanitation Data'!F43))),DC49="Yes"),OFFSET('Sanitation Data'!$F$12,0,10*ROW('Sanitation Data'!F43)),IF(AND(ISNUMBER(OFFSET('Sanitation Data'!$F$12,0,10*ROW('Sanitation Data'!F43))),DC49="No",ISNUMBER(OFFSET('Sanitation Data'!$F$12,0,10*ROW('Sanitation Data'!F43)))),CONCATENATE("[",ROUND(OFFSET('Sanitation Data'!$F$12,0,10*ROW('Sanitation Data'!F43)),0),"]"),IF(AND(ISNUMBER(OFFSET('Sanitation Data'!$F$12,0,10*ROW('Sanitation Data'!F43))),DC49="",ISNUMBER(OFFSET('Sanitation Data'!$F$12,0,10*ROW('Sanitation Data'!F43)))),OFFSET('Sanitation Data'!$F$12,0,10*ROW('Sanitation Data'!F43)),NA())))</f>
        <v>#N/A</v>
      </c>
      <c r="AO49" s="120" t="e">
        <f ca="1">+IF(AND(ISNUMBER(OFFSET('Sanitation Data'!$F$13,0,10*ROW('Sanitation Data'!F43))),DD49="Yes"),OFFSET('Sanitation Data'!$F$13,0,10*ROW('Sanitation Data'!F43)),IF(AND(ISNUMBER(OFFSET('Sanitation Data'!$F$13,0,10*ROW('Sanitation Data'!F43))),DD49="No",ISNUMBER(OFFSET('Sanitation Data'!$F$13,0,10*ROW('Sanitation Data'!F43)))),CONCATENATE("[",ROUND(OFFSET('Sanitation Data'!$F$13,0,10*ROW('Sanitation Data'!F43)),0),"]"),IF(AND(ISNUMBER(OFFSET('Sanitation Data'!$F$13,0,10*ROW('Sanitation Data'!F43))),DD49="",ISNUMBER(OFFSET('Sanitation Data'!$F$13,0,10*ROW('Sanitation Data'!F43)))),OFFSET('Sanitation Data'!$F$13,0,10*ROW('Sanitation Data'!F43)),NA())))</f>
        <v>#N/A</v>
      </c>
      <c r="AP49" s="120" t="e">
        <f ca="1">+IF(AND(ISNUMBER(OFFSET('Sanitation Data'!$G$5,0,10*ROW('Sanitation Data'!G43))),DE49="Yes"),100-OFFSET('Sanitation Data'!$G$5,0,10*ROW('Sanitation Data'!G43)),IF(AND(ISNUMBER(OFFSET('Sanitation Data'!$G$5,0,10*ROW('Sanitation Data'!G43))),DE49="No",ISNUMBER(OFFSET('Sanitation Data'!$G$5,0,10*ROW('Sanitation Data'!G43)))),CONCATENATE("[",ROUND(100-OFFSET('Sanitation Data'!$G$5,0,10*ROW('Sanitation Data'!G43)),0),"]"),IF(AND(ISNUMBER(OFFSET('Sanitation Data'!$G$5,0,10*ROW('Sanitation Data'!G43))),DE49="",ISNUMBER(OFFSET('Sanitation Data'!$G$5,0,10*ROW('Sanitation Data'!G43)))),100-OFFSET('Sanitation Data'!$G$5,0,10*ROW('Sanitation Data'!G43)),NA())))</f>
        <v>#N/A</v>
      </c>
      <c r="AQ49" s="120" t="e">
        <f ca="1">+IF(AND(ISNUMBER(OFFSET('Sanitation Data'!$G$7,0,10*ROW('Sanitation Data'!G43))),DF49="Yes"),OFFSET('Sanitation Data'!$G$7,0,10*ROW('Sanitation Data'!G43)),IF(AND(ISNUMBER(OFFSET('Sanitation Data'!$G$7,0,10*ROW('Sanitation Data'!G43))),DF49="No",ISNUMBER(OFFSET('Sanitation Data'!$G$7,0,10*ROW('Sanitation Data'!G43)))),CONCATENATE("[",ROUND(OFFSET('Sanitation Data'!$G$7,0,10*ROW('Sanitation Data'!G43)),0),"]"),IF(AND(ISNUMBER(OFFSET('Sanitation Data'!$G$7,0,10*ROW('Sanitation Data'!G43))),DF49="",ISNUMBER(OFFSET('Sanitation Data'!$G$7,0,10*ROW('Sanitation Data'!G43)))),OFFSET('Sanitation Data'!$G$7,0,10*ROW('Sanitation Data'!G43)),NA())))</f>
        <v>#N/A</v>
      </c>
      <c r="AR49" s="120" t="e">
        <f ca="1">+IF(AND(ISNUMBER(OFFSET('Sanitation Data'!$G$11,0,10*ROW('Sanitation Data'!G43))),DG49="Yes"),OFFSET('Sanitation Data'!$G$11,0,10*ROW('Sanitation Data'!G43)),IF(AND(ISNUMBER(OFFSET('Sanitation Data'!$G$11,0,10*ROW('Sanitation Data'!G43))),DG49="No",ISNUMBER(OFFSET('Sanitation Data'!$G$11,0,10*ROW('Sanitation Data'!G43)))),CONCATENATE("[",ROUND(OFFSET('Sanitation Data'!$G$11,0,10*ROW('Sanitation Data'!G43)),0),"]"),IF(AND(ISNUMBER(OFFSET('Sanitation Data'!$G$11,0,10*ROW('Sanitation Data'!G43))),DG49="",ISNUMBER(OFFSET('Sanitation Data'!$G$11,0,10*ROW('Sanitation Data'!G43)))),OFFSET('Sanitation Data'!$G$11,0,10*ROW('Sanitation Data'!G43)),NA())))</f>
        <v>#N/A</v>
      </c>
      <c r="AS49" s="120" t="e">
        <f ca="1">+IF(AND(ISNUMBER(OFFSET('Sanitation Data'!$G$12,0,10*ROW('Sanitation Data'!G43))),DH49="Yes"),OFFSET('Sanitation Data'!$G$12,0,10*ROW('Sanitation Data'!G43)),IF(AND(ISNUMBER(OFFSET('Sanitation Data'!$G$12,0,10*ROW('Sanitation Data'!G43))),DH49="No",ISNUMBER(OFFSET('Sanitation Data'!$G$12,0,10*ROW('Sanitation Data'!G43)))),CONCATENATE("[",ROUND(OFFSET('Sanitation Data'!$G$12,0,10*ROW('Sanitation Data'!G43)),0),"]"),IF(AND(ISNUMBER(OFFSET('Sanitation Data'!$G$12,0,10*ROW('Sanitation Data'!G43))),DH49="",ISNUMBER(OFFSET('Sanitation Data'!$G$12,0,10*ROW('Sanitation Data'!G43)))),OFFSET('Sanitation Data'!$G$12,0,10*ROW('Sanitation Data'!G43)),NA())))</f>
        <v>#N/A</v>
      </c>
      <c r="AT49" s="120" t="e">
        <f ca="1">+IF(AND(ISNUMBER(OFFSET('Sanitation Data'!$G$13,0,10*ROW('Sanitation Data'!G43))),DI49="Yes"),OFFSET('Sanitation Data'!$G$13,0,10*ROW('Sanitation Data'!G43)),IF(AND(ISNUMBER(OFFSET('Sanitation Data'!$G$13,0,10*ROW('Sanitation Data'!G43))),DI49="No",ISNUMBER(OFFSET('Sanitation Data'!$G$13,0,10*ROW('Sanitation Data'!G43)))),CONCATENATE("[",ROUND(OFFSET('Sanitation Data'!$G$13,0,10*ROW('Sanitation Data'!G43)),0),"]"),IF(AND(ISNUMBER(OFFSET('Sanitation Data'!$G$13,0,10*ROW('Sanitation Data'!G43))),DI49="",ISNUMBER(OFFSET('Sanitation Data'!$G$13,0,10*ROW('Sanitation Data'!G43)))),OFFSET('Sanitation Data'!$G$13,0,10*ROW('Sanitation Data'!G43)),NA())))</f>
        <v>#N/A</v>
      </c>
      <c r="AU49" s="120" t="e">
        <f ca="1">+IF(AND(ISNUMBER(OFFSET('Sanitation Data'!$H$5,0,10*ROW('Sanitation Data'!H43))),DJ49="Yes"),100-OFFSET('Sanitation Data'!$H$5,0,10*ROW('Sanitation Data'!H43)),IF(AND(ISNUMBER(OFFSET('Sanitation Data'!$H$5,0,10*ROW('Sanitation Data'!H43))),DJ49="No",ISNUMBER(OFFSET('Sanitation Data'!$H$5,0,10*ROW('Sanitation Data'!H43)))),CONCATENATE("[",ROUND(100-OFFSET('Sanitation Data'!$H$5,0,10*ROW('Sanitation Data'!H43)),0),"]"),IF(AND(ISNUMBER(OFFSET('Sanitation Data'!$H$5,0,10*ROW('Sanitation Data'!H43))),DJ49="",ISNUMBER(OFFSET('Sanitation Data'!$H$5,0,10*ROW('Sanitation Data'!H43)))),100-OFFSET('Sanitation Data'!$H$5,0,10*ROW('Sanitation Data'!H43)),NA())))</f>
        <v>#N/A</v>
      </c>
      <c r="AV49" s="120" t="e">
        <f ca="1">+IF(AND(ISNUMBER(OFFSET('Sanitation Data'!$H$7,0,10*ROW('Sanitation Data'!H43))),DK49="Yes"),OFFSET('Sanitation Data'!$H$7,0,10*ROW('Sanitation Data'!H43)),IF(AND(ISNUMBER(OFFSET('Sanitation Data'!$H$7,0,10*ROW('Sanitation Data'!H43))),DK49="No",ISNUMBER(OFFSET('Sanitation Data'!$H$7,0,10*ROW('Sanitation Data'!H43)))),CONCATENATE("[",ROUND(OFFSET('Sanitation Data'!$H$7,0,10*ROW('Sanitation Data'!H43)),0),"]"),IF(AND(ISNUMBER(OFFSET('Sanitation Data'!$H$7,0,10*ROW('Sanitation Data'!H43))),DK49="",ISNUMBER(OFFSET('Sanitation Data'!$H$7,0,10*ROW('Sanitation Data'!H43)))),OFFSET('Sanitation Data'!$H$7,0,10*ROW('Sanitation Data'!H43)),NA())))</f>
        <v>#N/A</v>
      </c>
      <c r="AW49" s="120" t="e">
        <f ca="1">+IF(AND(ISNUMBER(OFFSET('Sanitation Data'!$H$11,0,10*ROW('Sanitation Data'!H43))),DL49="Yes"),OFFSET('Sanitation Data'!$H$11,0,10*ROW('Sanitation Data'!H43)),IF(AND(ISNUMBER(OFFSET('Sanitation Data'!$H$11,0,10*ROW('Sanitation Data'!H43))),DL49="No",ISNUMBER(OFFSET('Sanitation Data'!$H$11,0,10*ROW('Sanitation Data'!H43)))),CONCATENATE("[",ROUND(OFFSET('Sanitation Data'!$H$11,0,10*ROW('Sanitation Data'!H43)),0),"]"),IF(AND(ISNUMBER(OFFSET('Sanitation Data'!$H$11,0,10*ROW('Sanitation Data'!H43))),DL49="",ISNUMBER(OFFSET('Sanitation Data'!$H$11,0,10*ROW('Sanitation Data'!H43)))),OFFSET('Sanitation Data'!$H$11,0,10*ROW('Sanitation Data'!H43)),NA())))</f>
        <v>#N/A</v>
      </c>
      <c r="AX49" s="120" t="e">
        <f ca="1">+IF(AND(ISNUMBER(OFFSET('Sanitation Data'!$H$12,0,10*ROW('Sanitation Data'!H43))),DM49="Yes"),OFFSET('Sanitation Data'!$H$12,0,10*ROW('Sanitation Data'!H43)),IF(AND(ISNUMBER(OFFSET('Sanitation Data'!$H$12,0,10*ROW('Sanitation Data'!H43))),DM49="No",ISNUMBER(OFFSET('Sanitation Data'!$H$12,0,10*ROW('Sanitation Data'!H43)))),CONCATENATE("[",ROUND(OFFSET('Sanitation Data'!$H$12,0,10*ROW('Sanitation Data'!H43)),0),"]"),IF(AND(ISNUMBER(OFFSET('Sanitation Data'!$H$12,0,10*ROW('Sanitation Data'!H43))),DM49="",ISNUMBER(OFFSET('Sanitation Data'!$H$12,0,10*ROW('Sanitation Data'!H43)))),OFFSET('Sanitation Data'!$H$12,0,10*ROW('Sanitation Data'!H43)),NA())))</f>
        <v>#N/A</v>
      </c>
      <c r="AY49" s="120" t="e">
        <f ca="1">+IF(AND(ISNUMBER(OFFSET('Sanitation Data'!$H$13,0,10*ROW('Sanitation Data'!H43))),DN49="Yes"),OFFSET('Sanitation Data'!$H$13,0,10*ROW('Sanitation Data'!H43)),IF(AND(ISNUMBER(OFFSET('Sanitation Data'!$H$13,0,10*ROW('Sanitation Data'!H43))),DN49="No",ISNUMBER(OFFSET('Sanitation Data'!$H$13,0,10*ROW('Sanitation Data'!H43)))),CONCATENATE("[",ROUND(OFFSET('Sanitation Data'!$H$13,0,10*ROW('Sanitation Data'!H43)),0),"]"),IF(AND(ISNUMBER(OFFSET('Sanitation Data'!$H$13,0,10*ROW('Sanitation Data'!H43))),DN49="",ISNUMBER(OFFSET('Sanitation Data'!$H$13,0,10*ROW('Sanitation Data'!H43)))),OFFSET('Sanitation Data'!$H$13,0,10*ROW('Sanitation Data'!H43)),NA())))</f>
        <v>#N/A</v>
      </c>
      <c r="AZ49" s="121" t="e">
        <f ca="1">+IF(AND(ISNUMBER(OFFSET('Hygiene Data'!$C$6,0,10*ROW('Hygiene Data'!C43))),DO49="Yes"),OFFSET('Hygiene Data'!$C$6,0,10*ROW('Hygiene Data'!C43)),IF(AND(ISNUMBER(OFFSET('Hygiene Data'!$C$6,0,10*ROW('Hygiene Data'!C43))),DO49="No",ISNUMBER(OFFSET('Hygiene Data'!$C$6,0,10*ROW('Hygiene Data'!C43)))),CONCATENATE("[",ROUND(OFFSET('Hygiene Data'!$C$6,0,10*ROW('Hygiene Data'!C43)),0),"]"),IF(AND(ISNUMBER(OFFSET('Hygiene Data'!$C$6,0,10*ROW('Hygiene Data'!C43))),DO49="",ISNUMBER(OFFSET('Hygiene Data'!$C$6,0,10*ROW('Hygiene Data'!C43)))),OFFSET('Hygiene Data'!$C$6,0,10*ROW('Hygiene Data'!C43)),NA())))</f>
        <v>#N/A</v>
      </c>
      <c r="BA49" s="121" t="e">
        <f ca="1">+IF(AND(ISNUMBER(OFFSET('Hygiene Data'!$C$8,0,10*ROW('Hygiene Data'!C43))),DP49="Yes"),OFFSET('Hygiene Data'!$C$8,0,10*ROW('Hygiene Data'!C43)),IF(AND(ISNUMBER(OFFSET('Hygiene Data'!$C$8,0,10*ROW('Hygiene Data'!C43))),DP49="No",ISNUMBER(OFFSET('Hygiene Data'!$C$8,0,10*ROW('Hygiene Data'!C43)))),CONCATENATE("[",ROUND(OFFSET('Hygiene Data'!$C$8,0,10*ROW('Hygiene Data'!C43)),0),"]"),IF(AND(ISNUMBER(OFFSET('Hygiene Data'!$C$8,0,10*ROW('Hygiene Data'!C43))),DP49="",ISNUMBER(OFFSET('Hygiene Data'!$C$8,0,10*ROW('Hygiene Data'!C43)))),OFFSET('Hygiene Data'!$C$8,0,10*ROW('Hygiene Data'!C43)),NA())))</f>
        <v>#N/A</v>
      </c>
      <c r="BB49" s="121" t="e">
        <f ca="1">+IF(AND(ISNUMBER(OFFSET('Hygiene Data'!$C$10,0,10*ROW('Hygiene Data'!C43))),DQ49="Yes"),OFFSET('Hygiene Data'!$C$10,0,10*ROW('Hygiene Data'!C43)),IF(AND(ISNUMBER(OFFSET('Hygiene Data'!$C$10,0,10*ROW('Hygiene Data'!C43))),DQ49="No",ISNUMBER(OFFSET('Hygiene Data'!$C$10,0,10*ROW('Hygiene Data'!C43)))),CONCATENATE("[",ROUND(OFFSET('Hygiene Data'!$C$10,0,10*ROW('Hygiene Data'!C43)),0),"]"),IF(AND(ISNUMBER(OFFSET('Hygiene Data'!$C$10,0,10*ROW('Hygiene Data'!C43))),DQ49="",ISNUMBER(OFFSET('Hygiene Data'!$C$10,0,10*ROW('Hygiene Data'!C43)))),OFFSET('Hygiene Data'!$C$10,0,10*ROW('Hygiene Data'!C43)),NA())))</f>
        <v>#N/A</v>
      </c>
      <c r="BC49" s="121" t="e">
        <f ca="1">+IF(AND(ISNUMBER(OFFSET('Hygiene Data'!$D$6,0,10*ROW('Hygiene Data'!D43))),DR49="Yes"),OFFSET('Hygiene Data'!$D$6,0,10*ROW('Hygiene Data'!D43)),IF(AND(ISNUMBER(OFFSET('Hygiene Data'!$D$6,0,10*ROW('Hygiene Data'!D43))),DR49="No",ISNUMBER(OFFSET('Hygiene Data'!$D$6,0,10*ROW('Hygiene Data'!D43)))),CONCATENATE("[",ROUND(OFFSET('Hygiene Data'!$D$6,0,10*ROW('Hygiene Data'!D43)),0),"]"),IF(AND(ISNUMBER(OFFSET('Hygiene Data'!$D$6,0,10*ROW('Hygiene Data'!D43))),DR49="",ISNUMBER(OFFSET('Hygiene Data'!$D$6,0,10*ROW('Hygiene Data'!D43)))),OFFSET('Hygiene Data'!$D$6,0,10*ROW('Hygiene Data'!D43)),NA())))</f>
        <v>#N/A</v>
      </c>
      <c r="BD49" s="121" t="e">
        <f ca="1">+IF(AND(ISNUMBER(OFFSET('Hygiene Data'!$D$8,0,10*ROW('Hygiene Data'!D43))),DS49="Yes"),OFFSET('Hygiene Data'!$D$8,0,10*ROW('Hygiene Data'!D43)),IF(AND(ISNUMBER(OFFSET('Hygiene Data'!$D$8,0,10*ROW('Hygiene Data'!D43))),DS49="No",ISNUMBER(OFFSET('Hygiene Data'!$D$8,0,10*ROW('Hygiene Data'!D43)))),CONCATENATE("[",ROUND(OFFSET('Hygiene Data'!$D$8,0,10*ROW('Hygiene Data'!D43)),0),"]"),IF(AND(ISNUMBER(OFFSET('Hygiene Data'!$D$8,0,10*ROW('Hygiene Data'!D43))),DS49="",ISNUMBER(OFFSET('Hygiene Data'!$D$8,0,10*ROW('Hygiene Data'!D43)))),OFFSET('Hygiene Data'!$D$8,0,10*ROW('Hygiene Data'!D43)),NA())))</f>
        <v>#N/A</v>
      </c>
      <c r="BE49" s="121" t="e">
        <f ca="1">+IF(AND(ISNUMBER(OFFSET('Hygiene Data'!$D$10,0,10*ROW('Hygiene Data'!D43))),DT49="Yes"),OFFSET('Hygiene Data'!$D$10,0,10*ROW('Hygiene Data'!D43)),IF(AND(ISNUMBER(OFFSET('Hygiene Data'!$D$10,0,10*ROW('Hygiene Data'!D43))),DT49="No",ISNUMBER(OFFSET('Hygiene Data'!$D$10,0,10*ROW('Hygiene Data'!D43)))),CONCATENATE("[",ROUND(OFFSET('Hygiene Data'!$D$10,0,10*ROW('Hygiene Data'!D43)),0),"]"),IF(AND(ISNUMBER(OFFSET('Hygiene Data'!$D$10,0,10*ROW('Hygiene Data'!D43))),DT49="",ISNUMBER(OFFSET('Hygiene Data'!$D$10,0,10*ROW('Hygiene Data'!D43)))),OFFSET('Hygiene Data'!$D$10,0,10*ROW('Hygiene Data'!D43)),NA())))</f>
        <v>#N/A</v>
      </c>
      <c r="BF49" s="121" t="e">
        <f ca="1">+IF(AND(ISNUMBER(OFFSET('Hygiene Data'!$E$6,0,10*ROW('Hygiene Data'!E43))),DU49="Yes"),OFFSET('Hygiene Data'!$E$6,0,10*ROW('Hygiene Data'!E43)),IF(AND(ISNUMBER(OFFSET('Hygiene Data'!$E$6,0,10*ROW('Hygiene Data'!E43))),DU49="No",ISNUMBER(OFFSET('Hygiene Data'!$E$6,0,10*ROW('Hygiene Data'!E43)))),CONCATENATE("[",ROUND(OFFSET('Hygiene Data'!$E$6,0,10*ROW('Hygiene Data'!E43)),0),"]"),IF(AND(ISNUMBER(OFFSET('Hygiene Data'!$E$6,0,10*ROW('Hygiene Data'!E43))),DU49="",ISNUMBER(OFFSET('Hygiene Data'!$E$6,0,10*ROW('Hygiene Data'!E43)))),OFFSET('Hygiene Data'!$E$6,0,10*ROW('Hygiene Data'!E43)),NA())))</f>
        <v>#N/A</v>
      </c>
      <c r="BG49" s="121" t="e">
        <f ca="1">+IF(AND(ISNUMBER(OFFSET('Hygiene Data'!$E$8,0,10*ROW('Hygiene Data'!E43))),DV49="Yes"),OFFSET('Hygiene Data'!$E$8,0,10*ROW('Hygiene Data'!E43)),IF(AND(ISNUMBER(OFFSET('Hygiene Data'!$E$8,0,10*ROW('Hygiene Data'!E43))),DV49="No",ISNUMBER(OFFSET('Hygiene Data'!$E$8,0,10*ROW('Hygiene Data'!E43)))),CONCATENATE("[",ROUND(OFFSET('Hygiene Data'!$E$8,0,10*ROW('Hygiene Data'!E43)),0),"]"),IF(AND(ISNUMBER(OFFSET('Hygiene Data'!$E$8,0,10*ROW('Hygiene Data'!E43))),DV49="",ISNUMBER(OFFSET('Hygiene Data'!$E$8,0,10*ROW('Hygiene Data'!E43)))),OFFSET('Hygiene Data'!$E$8,0,10*ROW('Hygiene Data'!E43)),NA())))</f>
        <v>#N/A</v>
      </c>
      <c r="BH49" s="121" t="e">
        <f ca="1">+IF(AND(ISNUMBER(OFFSET('Hygiene Data'!$E$10,0,10*ROW('Hygiene Data'!E43))),DW49="Yes"),OFFSET('Hygiene Data'!$E$10,0,10*ROW('Hygiene Data'!E43)),IF(AND(ISNUMBER(OFFSET('Hygiene Data'!$E$10,0,10*ROW('Hygiene Data'!E43))),DW49="No",ISNUMBER(OFFSET('Hygiene Data'!$E$10,0,10*ROW('Hygiene Data'!E43)))),CONCATENATE("[",ROUND(OFFSET('Hygiene Data'!$E$10,0,10*ROW('Hygiene Data'!E43)),0),"]"),IF(AND(ISNUMBER(OFFSET('Hygiene Data'!$E$10,0,10*ROW('Hygiene Data'!E43))),DW49="",ISNUMBER(OFFSET('Hygiene Data'!$E$10,0,10*ROW('Hygiene Data'!E43)))),OFFSET('Hygiene Data'!$E$10,0,10*ROW('Hygiene Data'!E43)),NA())))</f>
        <v>#N/A</v>
      </c>
      <c r="BI49" s="121" t="e">
        <f ca="1">+IF(AND(ISNUMBER(OFFSET('Hygiene Data'!$F$6,0,10*ROW('Hygiene Data'!F43))),DX49="Yes"),OFFSET('Hygiene Data'!$F$6,0,10*ROW('Hygiene Data'!F43)),IF(AND(ISNUMBER(OFFSET('Hygiene Data'!$F$6,0,10*ROW('Hygiene Data'!F43))),DX49="No",ISNUMBER(OFFSET('Hygiene Data'!$F$6,0,10*ROW('Hygiene Data'!F43)))),CONCATENATE("[",ROUND(OFFSET('Hygiene Data'!$F$6,0,10*ROW('Hygiene Data'!F43)),0),"]"),IF(AND(ISNUMBER(OFFSET('Hygiene Data'!$F$6,0,10*ROW('Hygiene Data'!F43))),DX49="",ISNUMBER(OFFSET('Hygiene Data'!$F$6,0,10*ROW('Hygiene Data'!F43)))),OFFSET('Hygiene Data'!$F$6,0,10*ROW('Hygiene Data'!F43)),NA())))</f>
        <v>#N/A</v>
      </c>
      <c r="BJ49" s="121" t="e">
        <f ca="1">+IF(AND(ISNUMBER(OFFSET('Hygiene Data'!$F$8,0,10*ROW('Hygiene Data'!F43))),DY49="Yes"),OFFSET('Hygiene Data'!$F$8,0,10*ROW('Hygiene Data'!F43)),IF(AND(ISNUMBER(OFFSET('Hygiene Data'!$F$8,0,10*ROW('Hygiene Data'!F43))),DY49="No",ISNUMBER(OFFSET('Hygiene Data'!$F$8,0,10*ROW('Hygiene Data'!F43)))),CONCATENATE("[",ROUND(OFFSET('Hygiene Data'!$F$8,0,10*ROW('Hygiene Data'!F43)),0),"]"),IF(AND(ISNUMBER(OFFSET('Hygiene Data'!$F$8,0,10*ROW('Hygiene Data'!F43))),DY49="",ISNUMBER(OFFSET('Hygiene Data'!$F$8,0,10*ROW('Hygiene Data'!F43)))),OFFSET('Hygiene Data'!$F$8,0,10*ROW('Hygiene Data'!F43)),NA())))</f>
        <v>#N/A</v>
      </c>
      <c r="BK49" s="121" t="e">
        <f ca="1">+IF(AND(ISNUMBER(OFFSET('Hygiene Data'!$F$10,0,10*ROW('Hygiene Data'!F43))),DZ49="Yes"),OFFSET('Hygiene Data'!$F$10,0,10*ROW('Hygiene Data'!F43)),IF(AND(ISNUMBER(OFFSET('Hygiene Data'!$F$10,0,10*ROW('Hygiene Data'!F43))),DZ49="No",ISNUMBER(OFFSET('Hygiene Data'!$F$10,0,10*ROW('Hygiene Data'!F43)))),CONCATENATE("[",ROUND(OFFSET('Hygiene Data'!$F$10,0,10*ROW('Hygiene Data'!F43)),0),"]"),IF(AND(ISNUMBER(OFFSET('Hygiene Data'!$F$10,0,10*ROW('Hygiene Data'!F43))),DZ49="",ISNUMBER(OFFSET('Hygiene Data'!$F$10,0,10*ROW('Hygiene Data'!F43)))),OFFSET('Hygiene Data'!$F$10,0,10*ROW('Hygiene Data'!F43)),NA())))</f>
        <v>#N/A</v>
      </c>
      <c r="BL49" s="121" t="e">
        <f ca="1">+IF(AND(ISNUMBER(OFFSET('Hygiene Data'!$G$6,0,10*ROW('Hygiene Data'!G43))),EA49="Yes"),OFFSET('Hygiene Data'!$G$6,0,10*ROW('Hygiene Data'!G43)),IF(AND(ISNUMBER(OFFSET('Hygiene Data'!$G$6,0,10*ROW('Hygiene Data'!G43))),EA49="No",ISNUMBER(OFFSET('Hygiene Data'!$G$6,0,10*ROW('Hygiene Data'!G43)))),CONCATENATE("[",ROUND(OFFSET('Hygiene Data'!$G$6,0,10*ROW('Hygiene Data'!G43)),0),"]"),IF(AND(ISNUMBER(OFFSET('Hygiene Data'!$G$6,0,10*ROW('Hygiene Data'!G43))),EA49="",ISNUMBER(OFFSET('Hygiene Data'!$G$6,0,10*ROW('Hygiene Data'!G43)))),OFFSET('Hygiene Data'!$G$6,0,10*ROW('Hygiene Data'!G43)),NA())))</f>
        <v>#N/A</v>
      </c>
      <c r="BM49" s="121" t="e">
        <f ca="1">+IF(AND(ISNUMBER(OFFSET('Hygiene Data'!$G$8,0,10*ROW('Hygiene Data'!G43))),EB49="Yes"),OFFSET('Hygiene Data'!$G$8,0,10*ROW('Hygiene Data'!G43)),IF(AND(ISNUMBER(OFFSET('Hygiene Data'!$G$8,0,10*ROW('Hygiene Data'!G43))),EB49="No",ISNUMBER(OFFSET('Hygiene Data'!$G$8,0,10*ROW('Hygiene Data'!G43)))),CONCATENATE("[",ROUND(OFFSET('Hygiene Data'!$G$8,0,10*ROW('Hygiene Data'!G43)),0),"]"),IF(AND(ISNUMBER(OFFSET('Hygiene Data'!$G$8,0,10*ROW('Hygiene Data'!G43))),EB49="",ISNUMBER(OFFSET('Hygiene Data'!$G$8,0,10*ROW('Hygiene Data'!G43)))),OFFSET('Hygiene Data'!$G$8,0,10*ROW('Hygiene Data'!G43)),NA())))</f>
        <v>#N/A</v>
      </c>
      <c r="BN49" s="121" t="e">
        <f ca="1">+IF(AND(ISNUMBER(OFFSET('Hygiene Data'!$G$10,0,10*ROW('Hygiene Data'!G43))),EC49="Yes"),OFFSET('Hygiene Data'!$G$10,0,10*ROW('Hygiene Data'!G43)),IF(AND(ISNUMBER(OFFSET('Hygiene Data'!$G$10,0,10*ROW('Hygiene Data'!G43))),EC49="No",ISNUMBER(OFFSET('Hygiene Data'!$G$10,0,10*ROW('Hygiene Data'!G43)))),CONCATENATE("[",ROUND(OFFSET('Hygiene Data'!$G$10,0,10*ROW('Hygiene Data'!G43)),0),"]"),IF(AND(ISNUMBER(OFFSET('Hygiene Data'!$G$10,0,10*ROW('Hygiene Data'!G43))),EC49="",ISNUMBER(OFFSET('Hygiene Data'!$G$10,0,10*ROW('Hygiene Data'!G43)))),OFFSET('Hygiene Data'!$G$10,0,10*ROW('Hygiene Data'!G43)),NA())))</f>
        <v>#N/A</v>
      </c>
      <c r="BO49" s="121" t="e">
        <f ca="1">+IF(AND(ISNUMBER(OFFSET('Hygiene Data'!$H$6,0,10*ROW('Hygiene Data'!H43))),ED49="Yes"),OFFSET('Hygiene Data'!$H$6,0,10*ROW('Hygiene Data'!H43)),IF(AND(ISNUMBER(OFFSET('Hygiene Data'!$H$6,0,10*ROW('Hygiene Data'!H43))),ED49="No",ISNUMBER(OFFSET('Hygiene Data'!$H$6,0,10*ROW('Hygiene Data'!H43)))),CONCATENATE("[",ROUND(OFFSET('Hygiene Data'!$H$6,0,10*ROW('Hygiene Data'!H43)),0),"]"),IF(AND(ISNUMBER(OFFSET('Hygiene Data'!$H$6,0,10*ROW('Hygiene Data'!H43))),ED49="",ISNUMBER(OFFSET('Hygiene Data'!$H$6,0,10*ROW('Hygiene Data'!H43)))),OFFSET('Hygiene Data'!$H$6,0,10*ROW('Hygiene Data'!H43)),NA())))</f>
        <v>#N/A</v>
      </c>
      <c r="BP49" s="121" t="e">
        <f ca="1">+IF(AND(ISNUMBER(OFFSET('Hygiene Data'!$H$8,0,10*ROW('Hygiene Data'!H43))),EE49="Yes"),OFFSET('Hygiene Data'!$H$8,0,10*ROW('Hygiene Data'!H43)),IF(AND(ISNUMBER(OFFSET('Hygiene Data'!$H$8,0,10*ROW('Hygiene Data'!H43))),EE49="No",ISNUMBER(OFFSET('Hygiene Data'!$H$8,0,10*ROW('Hygiene Data'!H43)))),CONCATENATE("[",ROUND(OFFSET('Hygiene Data'!$H$8,0,10*ROW('Hygiene Data'!H43)),0),"]"),IF(AND(ISNUMBER(OFFSET('Hygiene Data'!$H$8,0,10*ROW('Hygiene Data'!H43))),EE49="",ISNUMBER(OFFSET('Hygiene Data'!$H$8,0,10*ROW('Hygiene Data'!H43)))),OFFSET('Hygiene Data'!$H$8,0,10*ROW('Hygiene Data'!H43)),NA())))</f>
        <v>#N/A</v>
      </c>
      <c r="BQ49" s="121" t="e">
        <f ca="1">+IF(AND(ISNUMBER(OFFSET('Hygiene Data'!$H$10,0,10*ROW('Hygiene Data'!H43))),EF49="Yes"),OFFSET('Hygiene Data'!$H$10,0,10*ROW('Hygiene Data'!H43)),IF(AND(ISNUMBER(OFFSET('Hygiene Data'!$H$10,0,10*ROW('Hygiene Data'!H43))),EF49="No",ISNUMBER(OFFSET('Hygiene Data'!$H$10,0,10*ROW('Hygiene Data'!H43)))),CONCATENATE("[",ROUND(OFFSET('Hygiene Data'!$H$10,0,10*ROW('Hygiene Data'!H43)),0),"]"),IF(AND(ISNUMBER(OFFSET('Hygiene Data'!$H$10,0,10*ROW('Hygiene Data'!H43))),EF49="",ISNUMBER(OFFSET('Hygiene Data'!$H$10,0,10*ROW('Hygiene Data'!H43)))),OFFSET('Hygiene Data'!$H$10,0,10*ROW('Hygiene Data'!H43)),NA())))</f>
        <v>#N/A</v>
      </c>
      <c r="BS49" s="28" t="str">
        <f ca="1">+IF(OFFSET('Water Data'!$C$28,0,10*ROW('Water Data'!C43))="","",OFFSET('Water Data'!$C$28,0,10*ROW('Water Data'!C43)))</f>
        <v/>
      </c>
      <c r="BT49" s="28" t="str">
        <f ca="1">+IF(OFFSET('Water Data'!$C$29,0,10*ROW('Water Data'!C43))="","",OFFSET('Water Data'!$C$29,0,10*ROW('Water Data'!C43)))</f>
        <v/>
      </c>
      <c r="BU49" s="28" t="str">
        <f ca="1">+IF(OFFSET('Water Data'!$C$30,0,10*ROW('Water Data'!C43))="","",OFFSET('Water Data'!$C$30,0,10*ROW('Water Data'!C43)))</f>
        <v/>
      </c>
      <c r="BV49" s="28" t="str">
        <f ca="1">+IF(OFFSET('Water Data'!$D$28,0,10*ROW('Water Data'!D43))="","",OFFSET('Water Data'!$D$28,0,10*ROW('Water Data'!D43)))</f>
        <v/>
      </c>
      <c r="BW49" s="28" t="str">
        <f ca="1">+IF(OFFSET('Water Data'!$D$29,0,10*ROW('Water Data'!D43))="","",OFFSET('Water Data'!$D$29,0,10*ROW('Water Data'!D43)))</f>
        <v/>
      </c>
      <c r="BX49" s="28" t="str">
        <f ca="1">+IF(OFFSET('Water Data'!$D$30,0,10*ROW('Water Data'!D43))="","",OFFSET('Water Data'!$D$30,0,10*ROW('Water Data'!D43)))</f>
        <v/>
      </c>
      <c r="BY49" s="28" t="str">
        <f ca="1">+IF(OFFSET('Water Data'!$E$28,0,10*ROW('Water Data'!E43))="","",OFFSET('Water Data'!$E$28,0,10*ROW('Water Data'!E43)))</f>
        <v/>
      </c>
      <c r="BZ49" s="28" t="str">
        <f ca="1">+IF(OFFSET('Water Data'!$E$29,0,10*ROW('Water Data'!E43))="","",OFFSET('Water Data'!$E$29,0,10*ROW('Water Data'!E43)))</f>
        <v/>
      </c>
      <c r="CA49" s="28" t="str">
        <f ca="1">+IF(OFFSET('Water Data'!$E$30,0,10*ROW('Water Data'!E43))="","",OFFSET('Water Data'!$E$30,0,10*ROW('Water Data'!E43)))</f>
        <v/>
      </c>
      <c r="CB49" s="28" t="str">
        <f ca="1">+IF(OFFSET('Water Data'!$F$28,0,10*ROW('Water Data'!F43))="","",OFFSET('Water Data'!$F$28,0,10*ROW('Water Data'!F43)))</f>
        <v/>
      </c>
      <c r="CC49" s="28" t="str">
        <f ca="1">+IF(OFFSET('Water Data'!$F$29,0,10*ROW('Water Data'!F43))="","",OFFSET('Water Data'!$F$29,0,10*ROW('Water Data'!F43)))</f>
        <v/>
      </c>
      <c r="CD49" s="28" t="str">
        <f ca="1">+IF(OFFSET('Water Data'!$F$30,0,10*ROW('Water Data'!F43))="","",OFFSET('Water Data'!$F$30,0,10*ROW('Water Data'!F43)))</f>
        <v/>
      </c>
      <c r="CE49" s="28" t="str">
        <f ca="1">+IF(OFFSET('Water Data'!$G$28,0,10*ROW('Water Data'!G43))="","",OFFSET('Water Data'!$G$28,0,10*ROW('Water Data'!G43)))</f>
        <v/>
      </c>
      <c r="CF49" s="28" t="str">
        <f ca="1">+IF(OFFSET('Water Data'!$G$29,0,10*ROW('Water Data'!G43))="","",OFFSET('Water Data'!$G$29,0,10*ROW('Water Data'!G43)))</f>
        <v/>
      </c>
      <c r="CG49" s="28" t="str">
        <f ca="1">+IF(OFFSET('Water Data'!$G$30,0,10*ROW('Water Data'!G43))="","",OFFSET('Water Data'!$G$30,0,10*ROW('Water Data'!G43)))</f>
        <v/>
      </c>
      <c r="CH49" s="28" t="str">
        <f ca="1">+IF(OFFSET('Water Data'!$H$28,0,10*ROW('Water Data'!H43))="","",OFFSET('Water Data'!$H$28,0,10*ROW('Water Data'!H43)))</f>
        <v/>
      </c>
      <c r="CI49" s="28" t="str">
        <f ca="1">+IF(OFFSET('Water Data'!$H$29,0,10*ROW('Water Data'!H43))="","",OFFSET('Water Data'!$H$29,0,10*ROW('Water Data'!H43)))</f>
        <v/>
      </c>
      <c r="CJ49" s="28" t="str">
        <f ca="1">+IF(OFFSET('Water Data'!$H$30,0,10*ROW('Water Data'!H43))="","",OFFSET('Water Data'!$H$30,0,10*ROW('Water Data'!H43)))</f>
        <v/>
      </c>
      <c r="CK49" s="28" t="str">
        <f ca="1">+IF(OFFSET('Sanitation Data'!$C$29,0,10*ROW('Sanitation Data'!C43))="","",OFFSET('Sanitation Data'!$C$29,0,10*ROW('Sanitation Data'!C43)))</f>
        <v/>
      </c>
      <c r="CL49" s="28" t="str">
        <f ca="1">+IF(OFFSET('Sanitation Data'!$C$30,0,10*ROW('Sanitation Data'!C43))="","",OFFSET('Sanitation Data'!$C$30,0,10*ROW('Sanitation Data'!C43)))</f>
        <v/>
      </c>
      <c r="CM49" s="28" t="str">
        <f ca="1">+IF(OFFSET('Sanitation Data'!$C$31,0,10*ROW('Sanitation Data'!C43))="","",OFFSET('Sanitation Data'!$C$31,0,10*ROW('Sanitation Data'!C43)))</f>
        <v/>
      </c>
      <c r="CN49" s="28" t="str">
        <f ca="1">+IF(OFFSET('Sanitation Data'!$C$32,0,10*ROW('Sanitation Data'!C43))="","",OFFSET('Sanitation Data'!$C$32,0,10*ROW('Sanitation Data'!C43)))</f>
        <v/>
      </c>
      <c r="CO49" s="28" t="str">
        <f ca="1">+IF(OFFSET('Sanitation Data'!$C$33,0,10*ROW('Sanitation Data'!C43))="","",OFFSET('Sanitation Data'!$C$33,0,10*ROW('Sanitation Data'!C43)))</f>
        <v/>
      </c>
      <c r="CP49" s="28" t="str">
        <f ca="1">+IF(OFFSET('Sanitation Data'!$D$29,0,10*ROW('Sanitation Data'!D43))="","",OFFSET('Sanitation Data'!$D$29,0,10*ROW('Sanitation Data'!D43)))</f>
        <v/>
      </c>
      <c r="CQ49" s="28" t="str">
        <f ca="1">+IF(OFFSET('Sanitation Data'!$D$30,0,10*ROW('Sanitation Data'!D43))="","",OFFSET('Sanitation Data'!$D$30,0,10*ROW('Sanitation Data'!D43)))</f>
        <v/>
      </c>
      <c r="CR49" s="28" t="str">
        <f ca="1">+IF(OFFSET('Sanitation Data'!$D$31,0,10*ROW('Sanitation Data'!D43))="","",OFFSET('Sanitation Data'!$D$31,0,10*ROW('Sanitation Data'!D43)))</f>
        <v/>
      </c>
      <c r="CS49" s="28" t="str">
        <f ca="1">+IF(OFFSET('Sanitation Data'!$D$32,0,10*ROW('Sanitation Data'!D43))="","",OFFSET('Sanitation Data'!$D$32,0,10*ROW('Sanitation Data'!D43)))</f>
        <v/>
      </c>
      <c r="CT49" s="28" t="str">
        <f ca="1">+IF(OFFSET('Sanitation Data'!$D$33,0,10*ROW('Sanitation Data'!D43))="","",OFFSET('Sanitation Data'!$D$33,0,10*ROW('Sanitation Data'!D43)))</f>
        <v/>
      </c>
      <c r="CU49" s="28" t="str">
        <f ca="1">+IF(OFFSET('Sanitation Data'!$E$29,0,10*ROW('Sanitation Data'!E43))="","",OFFSET('Sanitation Data'!$E$29,0,10*ROW('Sanitation Data'!E43)))</f>
        <v/>
      </c>
      <c r="CV49" s="28" t="str">
        <f ca="1">+IF(OFFSET('Sanitation Data'!$E$30,0,10*ROW('Sanitation Data'!E43))="","",OFFSET('Sanitation Data'!$E$30,0,10*ROW('Sanitation Data'!E43)))</f>
        <v/>
      </c>
      <c r="CW49" s="28" t="str">
        <f ca="1">+IF(OFFSET('Sanitation Data'!$E$31,0,10*ROW('Sanitation Data'!E43))="","",OFFSET('Sanitation Data'!$E$31,0,10*ROW('Sanitation Data'!E43)))</f>
        <v/>
      </c>
      <c r="CX49" s="28" t="str">
        <f ca="1">+IF(OFFSET('Sanitation Data'!$E$32,0,10*ROW('Sanitation Data'!E43))="","",OFFSET('Sanitation Data'!$E$32,0,10*ROW('Sanitation Data'!E43)))</f>
        <v/>
      </c>
      <c r="CY49" s="28" t="str">
        <f ca="1">+IF(OFFSET('Sanitation Data'!$E$33,0,10*ROW('Sanitation Data'!E43))="","",OFFSET('Sanitation Data'!$E$33,0,10*ROW('Sanitation Data'!E43)))</f>
        <v/>
      </c>
      <c r="CZ49" s="28" t="str">
        <f ca="1">+IF(OFFSET('Sanitation Data'!$F$29,0,10*ROW('Sanitation Data'!F43))="","",OFFSET('Sanitation Data'!$F$29,0,10*ROW('Sanitation Data'!F43)))</f>
        <v/>
      </c>
      <c r="DA49" s="28" t="str">
        <f ca="1">+IF(OFFSET('Sanitation Data'!$F$30,0,10*ROW('Sanitation Data'!F43))="","",OFFSET('Sanitation Data'!$F$30,0,10*ROW('Sanitation Data'!F43)))</f>
        <v/>
      </c>
      <c r="DB49" s="28" t="str">
        <f ca="1">+IF(OFFSET('Sanitation Data'!$F$31,0,10*ROW('Sanitation Data'!F43))="","",OFFSET('Sanitation Data'!$F$31,0,10*ROW('Sanitation Data'!F43)))</f>
        <v/>
      </c>
      <c r="DC49" s="28" t="str">
        <f ca="1">+IF(OFFSET('Sanitation Data'!$F$32,0,10*ROW('Sanitation Data'!F43))="","",OFFSET('Sanitation Data'!$F$32,0,10*ROW('Sanitation Data'!F43)))</f>
        <v/>
      </c>
      <c r="DD49" s="28" t="str">
        <f ca="1">+IF(OFFSET('Sanitation Data'!$F$33,0,10*ROW('Sanitation Data'!F43))="","",OFFSET('Sanitation Data'!$F$33,0,10*ROW('Sanitation Data'!F43)))</f>
        <v/>
      </c>
      <c r="DE49" s="28" t="str">
        <f ca="1">+IF(OFFSET('Sanitation Data'!$G$29,0,10*ROW('Sanitation Data'!G43))="","",OFFSET('Sanitation Data'!$G$29,0,10*ROW('Sanitation Data'!G43)))</f>
        <v/>
      </c>
      <c r="DF49" s="28" t="str">
        <f ca="1">+IF(OFFSET('Sanitation Data'!$G$30,0,10*ROW('Sanitation Data'!G43))="","",OFFSET('Sanitation Data'!$G$30,0,10*ROW('Sanitation Data'!G43)))</f>
        <v/>
      </c>
      <c r="DG49" s="28" t="str">
        <f ca="1">+IF(OFFSET('Sanitation Data'!$G$31,0,10*ROW('Sanitation Data'!G43))="","",OFFSET('Sanitation Data'!$G$31,0,10*ROW('Sanitation Data'!G43)))</f>
        <v/>
      </c>
      <c r="DH49" s="28" t="str">
        <f ca="1">+IF(OFFSET('Sanitation Data'!$G$32,0,10*ROW('Sanitation Data'!G43))="","",OFFSET('Sanitation Data'!$G$32,0,10*ROW('Sanitation Data'!G43)))</f>
        <v/>
      </c>
      <c r="DI49" s="28" t="str">
        <f ca="1">+IF(OFFSET('Sanitation Data'!$G$33,0,10*ROW('Sanitation Data'!G43))="","",OFFSET('Sanitation Data'!$G$33,0,10*ROW('Sanitation Data'!G43)))</f>
        <v/>
      </c>
      <c r="DJ49" s="28" t="str">
        <f ca="1">+IF(OFFSET('Sanitation Data'!$H$29,0,10*ROW('Sanitation Data'!H43))="","",OFFSET('Sanitation Data'!$H$29,0,10*ROW('Sanitation Data'!H43)))</f>
        <v/>
      </c>
      <c r="DK49" s="28" t="str">
        <f ca="1">+IF(OFFSET('Sanitation Data'!$H$30,0,10*ROW('Sanitation Data'!H43))="","",OFFSET('Sanitation Data'!$H$30,0,10*ROW('Sanitation Data'!H43)))</f>
        <v/>
      </c>
      <c r="DL49" s="28" t="str">
        <f ca="1">+IF(OFFSET('Sanitation Data'!$H$31,0,10*ROW('Sanitation Data'!H43))="","",OFFSET('Sanitation Data'!$H$31,0,10*ROW('Sanitation Data'!H43)))</f>
        <v/>
      </c>
      <c r="DM49" s="28" t="str">
        <f ca="1">+IF(OFFSET('Sanitation Data'!$H$32,0,10*ROW('Sanitation Data'!H43))="","",OFFSET('Sanitation Data'!$H$32,0,10*ROW('Sanitation Data'!H43)))</f>
        <v/>
      </c>
      <c r="DN49" s="28" t="str">
        <f ca="1">+IF(OFFSET('Sanitation Data'!$H$33,0,10*ROW('Sanitation Data'!H43))="","",OFFSET('Sanitation Data'!$H$33,0,10*ROW('Sanitation Data'!H43)))</f>
        <v/>
      </c>
      <c r="DO49" s="28" t="str">
        <f ca="1">+IF(OFFSET('Hygiene Data'!$C$12,0,10*ROW('Hygiene Data'!C43))="","",OFFSET('Hygiene Data'!$C$12,0,10*ROW('Hygiene Data'!C43)))</f>
        <v/>
      </c>
      <c r="DP49" s="28" t="str">
        <f ca="1">+IF(OFFSET('Hygiene Data'!$C$13,0,10*ROW('Hygiene Data'!C43))="","",OFFSET('Hygiene Data'!$C$13,0,10*ROW('Hygiene Data'!C43)))</f>
        <v/>
      </c>
      <c r="DQ49" s="28" t="str">
        <f ca="1">+IF(OFFSET('Hygiene Data'!$C$14,0,10*ROW('Hygiene Data'!C43))="","",OFFSET('Hygiene Data'!$C$14,0,10*ROW('Hygiene Data'!C43)))</f>
        <v/>
      </c>
      <c r="DR49" s="28" t="str">
        <f ca="1">+IF(OFFSET('Hygiene Data'!$D$12,0,10*ROW('Hygiene Data'!D43))="","",OFFSET('Hygiene Data'!$D$12,0,10*ROW('Hygiene Data'!D43)))</f>
        <v/>
      </c>
      <c r="DS49" s="28" t="str">
        <f ca="1">+IF(OFFSET('Hygiene Data'!$D$13,0,10*ROW('Hygiene Data'!D43))="","",OFFSET('Hygiene Data'!$D$13,0,10*ROW('Hygiene Data'!D43)))</f>
        <v/>
      </c>
      <c r="DT49" s="28" t="str">
        <f ca="1">+IF(OFFSET('Hygiene Data'!$D$14,0,10*ROW('Hygiene Data'!D43))="","",OFFSET('Hygiene Data'!$D$14,0,10*ROW('Hygiene Data'!D43)))</f>
        <v/>
      </c>
      <c r="DU49" s="28" t="str">
        <f ca="1">+IF(OFFSET('Hygiene Data'!$E$12,0,10*ROW('Hygiene Data'!E43))="","",OFFSET('Hygiene Data'!$E$12,0,10*ROW('Hygiene Data'!E43)))</f>
        <v/>
      </c>
      <c r="DV49" s="28" t="str">
        <f ca="1">+IF(OFFSET('Hygiene Data'!$E$13,0,10*ROW('Hygiene Data'!E43))="","",OFFSET('Hygiene Data'!$E$13,0,10*ROW('Hygiene Data'!E43)))</f>
        <v/>
      </c>
      <c r="DW49" s="28" t="str">
        <f ca="1">+IF(OFFSET('Hygiene Data'!$E$14,0,10*ROW('Hygiene Data'!E43))="","",OFFSET('Hygiene Data'!$E$14,0,10*ROW('Hygiene Data'!E43)))</f>
        <v/>
      </c>
      <c r="DX49" s="28" t="str">
        <f ca="1">+IF(OFFSET('Hygiene Data'!$F$12,0,10*ROW('Hygiene Data'!F43))="","",OFFSET('Hygiene Data'!$F$12,0,10*ROW('Hygiene Data'!F43)))</f>
        <v/>
      </c>
      <c r="DY49" s="28" t="str">
        <f ca="1">+IF(OFFSET('Hygiene Data'!$F$13,0,10*ROW('Hygiene Data'!F43))="","",OFFSET('Hygiene Data'!$F$13,0,10*ROW('Hygiene Data'!F43)))</f>
        <v/>
      </c>
      <c r="DZ49" s="28" t="str">
        <f ca="1">+IF(OFFSET('Hygiene Data'!$F$14,0,10*ROW('Hygiene Data'!F43))="","",OFFSET('Hygiene Data'!$F$14,0,10*ROW('Hygiene Data'!F43)))</f>
        <v/>
      </c>
      <c r="EA49" s="28" t="str">
        <f ca="1">+IF(OFFSET('Hygiene Data'!$G$12,0,10*ROW('Hygiene Data'!G43))="","",OFFSET('Hygiene Data'!$G$12,0,10*ROW('Hygiene Data'!G43)))</f>
        <v/>
      </c>
      <c r="EB49" s="28" t="str">
        <f ca="1">+IF(OFFSET('Hygiene Data'!$G$13,0,10*ROW('Hygiene Data'!G43))="","",OFFSET('Hygiene Data'!$G$13,0,10*ROW('Hygiene Data'!G43)))</f>
        <v/>
      </c>
      <c r="EC49" s="28" t="str">
        <f ca="1">+IF(OFFSET('Hygiene Data'!$G$14,0,10*ROW('Hygiene Data'!G43))="","",OFFSET('Hygiene Data'!$G$14,0,10*ROW('Hygiene Data'!G43)))</f>
        <v/>
      </c>
      <c r="ED49" s="28" t="str">
        <f ca="1">+IF(OFFSET('Hygiene Data'!$H$12,0,10*ROW('Hygiene Data'!H43))="","",OFFSET('Hygiene Data'!$H$12,0,10*ROW('Hygiene Data'!H43)))</f>
        <v/>
      </c>
      <c r="EE49" s="28" t="str">
        <f ca="1">+IF(OFFSET('Hygiene Data'!$H$13,0,10*ROW('Hygiene Data'!H43))="","",OFFSET('Hygiene Data'!$H$13,0,10*ROW('Hygiene Data'!H43)))</f>
        <v/>
      </c>
      <c r="EF49" s="28" t="str">
        <f ca="1">+IF(OFFSET('Hygiene Data'!$H$14,0,10*ROW('Hygiene Data'!H43))="","",OFFSET('Hygiene Data'!$H$14,0,10*ROW('Hygiene Data'!H43)))</f>
        <v/>
      </c>
    </row>
    <row r="50" spans="1:136" x14ac:dyDescent="0.2">
      <c r="A50" s="44" t="str">
        <f ca="1">+IF(OFFSET('Water Data'!$B$1,0,10*ROW('Water Data'!B47))="","",OFFSET('Water Data'!$B$1,0,10*ROW('Water Data'!B47)))</f>
        <v/>
      </c>
      <c r="B50" s="44" t="str">
        <f ca="1">+IF(OFFSET('Water Data'!$A$3,0,10*ROW('Water Data'!A47))="","",OFFSET('Water Data'!$A$3,0,10*ROW('Water Data'!A47)))</f>
        <v/>
      </c>
      <c r="C50" s="44" t="str">
        <f ca="1">+IF(OFFSET('Water Data'!$C$3,0,10*ROW('Water Data'!C47))="","",OFFSET('Water Data'!$C$3,0,10*ROW('Water Data'!C47)))</f>
        <v/>
      </c>
      <c r="D50" s="119" t="e">
        <f ca="1">+IF(AND(ISNUMBER(OFFSET('Water Data'!$C$5,0,10*ROW('Water Data'!C44))),BS50="Yes"),100-OFFSET('Water Data'!$C$5,0,10*ROW('Water Data'!C44)),IF(AND(ISNUMBER(OFFSET('Water Data'!$C$5,0,10*ROW('Water Data'!C44))),BS50="No",ISNUMBER(OFFSET('Water Data'!$C$5,0,10*ROW('Water Data'!C44)))),CONCATENATE("[",ROUND(100-OFFSET('Water Data'!$C$5,0,10*ROW('Water Data'!C44)),0),"]"),IF(AND(ISNUMBER(OFFSET('Water Data'!$C$5,0,10*ROW('Water Data'!C44))),BS50="",ISNUMBER(OFFSET('Water Data'!$C$5,0,10*ROW('Water Data'!C44)))),100-OFFSET('Water Data'!$C$5,0,10*ROW('Water Data'!C44)),NA())))</f>
        <v>#N/A</v>
      </c>
      <c r="E50" s="119" t="e">
        <f ca="1">+IF(AND(ISNUMBER(OFFSET('Water Data'!$C$7,0,10*ROW('Water Data'!D44))),BT50="Yes"),OFFSET('Water Data'!$C$7,0,10*ROW('Water Data'!C44)),IF(AND(ISNUMBER(OFFSET('Water Data'!$C$7,0,10*ROW('Water Data'!C44))),BT50="No",ISNUMBER(OFFSET('Water Data'!$C$7,0,10*ROW('Water Data'!C44)))),CONCATENATE("[",ROUND(OFFSET('Water Data'!$C$7,0,10*ROW('Water Data'!C44)),0),"]"),IF(AND(ISNUMBER(OFFSET('Water Data'!$C$7,0,10*ROW('Water Data'!C44))),BT50="",ISNUMBER(OFFSET('Water Data'!$C$7,0,10*ROW('Water Data'!C44)))),OFFSET('Water Data'!$C$7,0,10*ROW('Water Data'!C44)),NA())))</f>
        <v>#N/A</v>
      </c>
      <c r="F50" s="119" t="e">
        <f ca="1">+IF(AND(ISNUMBER(OFFSET('Water Data'!$C$10,0,10*ROW('Water Data'!C44))),BU50="Yes"),OFFSET('Water Data'!$C$10,0,10*ROW('Water Data'!C44)),IF(AND(ISNUMBER(OFFSET('Water Data'!$C$10,0,10*ROW('Water Data'!C44))),BU50="No",ISNUMBER(OFFSET('Water Data'!$C$10,0,10*ROW('Water Data'!C44)))),CONCATENATE("[",ROUND(OFFSET('Water Data'!$C$10,0,10*ROW('Water Data'!C44)),0),"]"),IF(AND(ISNUMBER(OFFSET('Water Data'!$C$10,0,10*ROW('Water Data'!C44))),BU50="",ISNUMBER(OFFSET('Water Data'!$C$10,0,10*ROW('Water Data'!C44)))),OFFSET('Water Data'!$C$10,0,10*ROW('Water Data'!C44)),NA())))</f>
        <v>#N/A</v>
      </c>
      <c r="G50" s="119" t="e">
        <f ca="1">+IF(AND(ISNUMBER(OFFSET('Water Data'!$D$5,0,10*ROW('Water Data'!D44))),BV50="Yes"),100-OFFSET('Water Data'!$D$5,0,10*ROW('Water Data'!D44)),IF(AND(ISNUMBER(OFFSET('Water Data'!$D$5,0,10*ROW('Water Data'!D44))),BV50="No",ISNUMBER(OFFSET('Water Data'!$D$5,0,10*ROW('Water Data'!D44)))),CONCATENATE("[",ROUND(100-OFFSET('Water Data'!$D$5,0,10*ROW('Water Data'!D44)),0),"]"),IF(AND(ISNUMBER(OFFSET('Water Data'!$D$5,0,10*ROW('Water Data'!D44))),BV50="",ISNUMBER(OFFSET('Water Data'!$D$5,0,10*ROW('Water Data'!D44)))),100-OFFSET('Water Data'!$D$5,0,10*ROW('Water Data'!D44)),NA())))</f>
        <v>#N/A</v>
      </c>
      <c r="H50" s="119" t="e">
        <f ca="1">+IF(AND(ISNUMBER(OFFSET('Water Data'!$D$7,0,10*ROW('Water Data'!D44))),BW50="Yes"),OFFSET('Water Data'!$D$7,0,10*ROW('Water Data'!D44)),IF(AND(ISNUMBER(OFFSET('Water Data'!$D$7,0,10*ROW('Water Data'!D44))),BW50="No",ISNUMBER(OFFSET('Water Data'!$D$7,0,10*ROW('Water Data'!D44)))),CONCATENATE("[",ROUND(OFFSET('Water Data'!$C$7,0,10*ROW('Water Data'!D44)),0),"]"),IF(AND(ISNUMBER(OFFSET('Water Data'!$D$7,0,10*ROW('Water Data'!D44))),BW50="",ISNUMBER(OFFSET('Water Data'!$D$7,0,10*ROW('Water Data'!D44)))),OFFSET('Water Data'!$D$7,0,10*ROW('Water Data'!D44)),NA())))</f>
        <v>#N/A</v>
      </c>
      <c r="I50" s="119" t="e">
        <f ca="1">+IF(AND(ISNUMBER(OFFSET('Water Data'!$D$10,0,10*ROW('Water Data'!D44))),BX50="Yes"),OFFSET('Water Data'!$D$10,0,10*ROW('Water Data'!D44)),IF(AND(ISNUMBER(OFFSET('Water Data'!$D$10,0,10*ROW('Water Data'!D44))),BX50="No",ISNUMBER(OFFSET('Water Data'!$D$10,0,10*ROW('Water Data'!D44)))),CONCATENATE("[",ROUND(OFFSET('Water Data'!$D$10,0,10*ROW('Water Data'!D44)),0),"]"),IF(AND(ISNUMBER(OFFSET('Water Data'!$D$10,0,10*ROW('Water Data'!D44))),BX50="",ISNUMBER(OFFSET('Water Data'!$D$10,0,10*ROW('Water Data'!D44)))),OFFSET('Water Data'!$D$10,0,10*ROW('Water Data'!D44)),NA())))</f>
        <v>#N/A</v>
      </c>
      <c r="J50" s="119" t="e">
        <f ca="1">+IF(AND(ISNUMBER(OFFSET('Water Data'!$E$5,0,10*ROW('Water Data'!E44))),BY50="Yes"),100-OFFSET('Water Data'!$E$5,0,10*ROW('Water Data'!E44)),IF(AND(ISNUMBER(OFFSET('Water Data'!$E$5,0,10*ROW('Water Data'!E44))),BY50="No",ISNUMBER(OFFSET('Water Data'!$E$5,0,10*ROW('Water Data'!E44)))),CONCATENATE("[",ROUND(100-OFFSET('Water Data'!$E$5,0,10*ROW('Water Data'!E44)),0),"]"),IF(AND(ISNUMBER(OFFSET('Water Data'!$E$5,0,10*ROW('Water Data'!E44))),BY50="",ISNUMBER(OFFSET('Water Data'!$E$5,0,10*ROW('Water Data'!E44)))),100-OFFSET('Water Data'!$E$5,0,10*ROW('Water Data'!E44)),NA())))</f>
        <v>#N/A</v>
      </c>
      <c r="K50" s="119" t="e">
        <f ca="1">+IF(AND(ISNUMBER(OFFSET('Water Data'!$E$7,0,10*ROW('Water Data'!E44))),BZ50="Yes"),OFFSET('Water Data'!$E$7,0,10*ROW('Water Data'!E44)),IF(AND(ISNUMBER(OFFSET('Water Data'!$E$7,0,10*ROW('Water Data'!E44))),BZ50="No",ISNUMBER(OFFSET('Water Data'!$E$7,0,10*ROW('Water Data'!E44)))),CONCATENATE("[",ROUND(OFFSET('Water Data'!$E$7,0,10*ROW('Water Data'!E44)),0),"]"),IF(AND(ISNUMBER(OFFSET('Water Data'!$E$7,0,10*ROW('Water Data'!E44))),BZ50="",ISNUMBER(OFFSET('Water Data'!$E$7,0,10*ROW('Water Data'!E44)))),OFFSET('Water Data'!$E$7,0,10*ROW('Water Data'!E44)),NA())))</f>
        <v>#N/A</v>
      </c>
      <c r="L50" s="119" t="e">
        <f ca="1">+IF(AND(ISNUMBER(OFFSET('Water Data'!$E$10,0,10*ROW('Water Data'!E44))),CA50="Yes"),OFFSET('Water Data'!$E$10,0,10*ROW('Water Data'!E44)),IF(AND(ISNUMBER(OFFSET('Water Data'!$E$10,0,10*ROW('Water Data'!E44))),CA50="No",ISNUMBER(OFFSET('Water Data'!$E$10,0,10*ROW('Water Data'!E44)))),CONCATENATE("[",ROUND(OFFSET('Water Data'!$E$10,0,10*ROW('Water Data'!E44)),0),"]"),IF(AND(ISNUMBER(OFFSET('Water Data'!$E$10,0,10*ROW('Water Data'!E44))),CA50="",ISNUMBER(OFFSET('Water Data'!$E$10,0,10*ROW('Water Data'!E44)))),OFFSET('Water Data'!$E$10,0,10*ROW('Water Data'!E44)),NA())))</f>
        <v>#N/A</v>
      </c>
      <c r="M50" s="119" t="e">
        <f ca="1">+IF(AND(ISNUMBER(OFFSET('Water Data'!$F$5,0,10*ROW('Water Data'!F44))),CB50="Yes"),100-OFFSET('Water Data'!$F$5,0,10*ROW('Water Data'!F44)),IF(AND(ISNUMBER(OFFSET('Water Data'!$F$5,0,10*ROW('Water Data'!F44))),CB50="No",ISNUMBER(OFFSET('Water Data'!$F$5,0,10*ROW('Water Data'!F44)))),CONCATENATE("[",ROUND(100-OFFSET('Water Data'!$F$5,0,10*ROW('Water Data'!F44)),0),"]"),IF(AND(ISNUMBER(OFFSET('Water Data'!$F$5,0,10*ROW('Water Data'!F44))),CB50="",ISNUMBER(OFFSET('Water Data'!$F$5,0,10*ROW('Water Data'!F44)))),100-OFFSET('Water Data'!$F$5,0,10*ROW('Water Data'!F44)),NA())))</f>
        <v>#N/A</v>
      </c>
      <c r="N50" s="119" t="e">
        <f ca="1">+IF(AND(ISNUMBER(OFFSET('Water Data'!$F$7,0,10*ROW('Water Data'!F44))),CC50="Yes"),OFFSET('Water Data'!$F$7,0,10*ROW('Water Data'!F44)),IF(AND(ISNUMBER(OFFSET('Water Data'!$F$7,0,10*ROW('Water Data'!F44))),CC50="No",ISNUMBER(OFFSET('Water Data'!$F$7,0,10*ROW('Water Data'!F44)))),CONCATENATE("[",ROUND(OFFSET('Water Data'!$F$7,0,10*ROW('Water Data'!F44)),0),"]"),IF(AND(ISNUMBER(OFFSET('Water Data'!$F$7,0,10*ROW('Water Data'!F44))),CC50="",ISNUMBER(OFFSET('Water Data'!$F$7,0,10*ROW('Water Data'!F44)))),OFFSET('Water Data'!$F$7,0,10*ROW('Water Data'!F44)),NA())))</f>
        <v>#N/A</v>
      </c>
      <c r="O50" s="119" t="e">
        <f ca="1">+IF(AND(ISNUMBER(OFFSET('Water Data'!$F$10,0,10*ROW('Water Data'!F44))),CD50="Yes"),OFFSET('Water Data'!$F$10,0,10*ROW('Water Data'!F44)),IF(AND(ISNUMBER(OFFSET('Water Data'!$F$10,0,10*ROW('Water Data'!F44))),CD50="No",ISNUMBER(OFFSET('Water Data'!$F$10,0,10*ROW('Water Data'!F44)))),CONCATENATE("[",ROUND(OFFSET('Water Data'!$F$10,0,10*ROW('Water Data'!F44)),0),"]"),IF(AND(ISNUMBER(OFFSET('Water Data'!$F$10,0,10*ROW('Water Data'!F44))),CD50="",ISNUMBER(OFFSET('Water Data'!$F$10,0,10*ROW('Water Data'!F44)))),OFFSET('Water Data'!$F$10,0,10*ROW('Water Data'!F44)),NA())))</f>
        <v>#N/A</v>
      </c>
      <c r="P50" s="119" t="e">
        <f ca="1">+IF(AND(ISNUMBER(OFFSET('Water Data'!$G$5,0,10*ROW('Water Data'!G44))),CE50="Yes"),100-OFFSET('Water Data'!$G$5,0,10*ROW('Water Data'!G44)),IF(AND(ISNUMBER(OFFSET('Water Data'!$G$5,0,10*ROW('Water Data'!G44))),CE50="No",ISNUMBER(OFFSET('Water Data'!$G$5,0,10*ROW('Water Data'!G44)))),CONCATENATE("[",ROUND(100-OFFSET('Water Data'!$G$5,0,10*ROW('Water Data'!G44)),0),"]"),IF(AND(ISNUMBER(OFFSET('Water Data'!$G$5,0,10*ROW('Water Data'!G44))),CE50="",ISNUMBER(OFFSET('Water Data'!$G$5,0,10*ROW('Water Data'!G44)))),100-OFFSET('Water Data'!$G$5,0,10*ROW('Water Data'!G44)),NA())))</f>
        <v>#N/A</v>
      </c>
      <c r="Q50" s="119" t="e">
        <f ca="1">+IF(AND(ISNUMBER(OFFSET('Water Data'!$G$7,0,10*ROW('Water Data'!G44))),CF50="Yes"),OFFSET('Water Data'!$G$7,0,10*ROW('Water Data'!G44)),IF(AND(ISNUMBER(OFFSET('Water Data'!$G$7,0,10*ROW('Water Data'!G44))),CF50="No",ISNUMBER(OFFSET('Water Data'!$G$7,0,10*ROW('Water Data'!G44)))),CONCATENATE("[",ROUND(OFFSET('Water Data'!$G$7,0,10*ROW('Water Data'!G44)),0),"]"),IF(AND(ISNUMBER(OFFSET('Water Data'!$G$7,0,10*ROW('Water Data'!G44))),CF50="",ISNUMBER(OFFSET('Water Data'!$G$7,0,10*ROW('Water Data'!G44)))),OFFSET('Water Data'!$G$7,0,10*ROW('Water Data'!G44)),NA())))</f>
        <v>#N/A</v>
      </c>
      <c r="R50" s="119" t="e">
        <f ca="1">+IF(AND(ISNUMBER(OFFSET('Water Data'!$G$10,0,10*ROW('Water Data'!G44))),CG50="Yes"),OFFSET('Water Data'!$G$10,0,10*ROW('Water Data'!G44)),IF(AND(ISNUMBER(OFFSET('Water Data'!$G$10,0,10*ROW('Water Data'!G44))),CG50="No",ISNUMBER(OFFSET('Water Data'!$G$10,0,10*ROW('Water Data'!G44)))),CONCATENATE("[",ROUND(OFFSET('Water Data'!$G$10,0,10*ROW('Water Data'!G44)),0),"]"),IF(AND(ISNUMBER(OFFSET('Water Data'!$G$10,0,10*ROW('Water Data'!G44))),CG50="",ISNUMBER(OFFSET('Water Data'!$G$10,0,10*ROW('Water Data'!G44)))),OFFSET('Water Data'!$G$10,0,10*ROW('Water Data'!G44)),NA())))</f>
        <v>#N/A</v>
      </c>
      <c r="S50" s="119" t="e">
        <f ca="1">+IF(AND(ISNUMBER(OFFSET('Water Data'!$H$5,0,10*ROW('Water Data'!H44))),CH50="Yes"),100-OFFSET('Water Data'!$H$5,0,10*ROW('Water Data'!H44)),IF(AND(ISNUMBER(OFFSET('Water Data'!$H$5,0,10*ROW('Water Data'!H44))),CH50="No",ISNUMBER(OFFSET('Water Data'!$H$5,0,10*ROW('Water Data'!H44)))),CONCATENATE("[",ROUND(100-OFFSET('Water Data'!$H$5,0,10*ROW('Water Data'!H44)),0),"]"),IF(AND(ISNUMBER(OFFSET('Water Data'!$H$5,0,10*ROW('Water Data'!H44))),CH50="",ISNUMBER(OFFSET('Water Data'!$H$5,0,10*ROW('Water Data'!H44)))),100-OFFSET('Water Data'!$H$5,0,10*ROW('Water Data'!H44)),NA())))</f>
        <v>#N/A</v>
      </c>
      <c r="T50" s="119" t="e">
        <f ca="1">+IF(AND(ISNUMBER(OFFSET('Water Data'!$H$7,0,10*ROW('Water Data'!H44))),CI50="Yes"),OFFSET('Water Data'!$H$7,0,10*ROW('Water Data'!H44)),IF(AND(ISNUMBER(OFFSET('Water Data'!$H$7,0,10*ROW('Water Data'!H44))),CI50="No",ISNUMBER(OFFSET('Water Data'!$H$7,0,10*ROW('Water Data'!H44)))),CONCATENATE("[",ROUND(OFFSET('Water Data'!$H$7,0,10*ROW('Water Data'!H44)),0),"]"),IF(AND(ISNUMBER(OFFSET('Water Data'!$H$7,0,10*ROW('Water Data'!H44))),CI50="",ISNUMBER(OFFSET('Water Data'!$H$7,0,10*ROW('Water Data'!H44)))),OFFSET('Water Data'!$H$7,0,10*ROW('Water Data'!H44)),NA())))</f>
        <v>#N/A</v>
      </c>
      <c r="U50" s="119" t="e">
        <f ca="1">+IF(AND(ISNUMBER(OFFSET('Water Data'!$H$10,0,10*ROW('Water Data'!H44))),CJ50="Yes"),OFFSET('Water Data'!$H$10,0,10*ROW('Water Data'!H44)),IF(AND(ISNUMBER(OFFSET('Water Data'!$H$10,0,10*ROW('Water Data'!H44))),CJ50="No",ISNUMBER(OFFSET('Water Data'!$H$10,0,10*ROW('Water Data'!H44)))),CONCATENATE("[",ROUND(OFFSET('Water Data'!$H$10,0,10*ROW('Water Data'!H44)),0),"]"),IF(AND(ISNUMBER(OFFSET('Water Data'!$H$10,0,10*ROW('Water Data'!H44))),CJ50="",ISNUMBER(OFFSET('Water Data'!$H$10,0,10*ROW('Water Data'!H44)))),OFFSET('Water Data'!$H$10,0,10*ROW('Water Data'!H44)),NA())))</f>
        <v>#N/A</v>
      </c>
      <c r="V50" s="120" t="e">
        <f ca="1">+IF(AND(ISNUMBER(OFFSET('Sanitation Data'!$C$5,0,10*ROW('Sanitation Data'!C44))),CK50="Yes"),100-OFFSET('Sanitation Data'!$C$5,0,10*ROW('Sanitation Data'!C44)),IF(AND(ISNUMBER(OFFSET('Sanitation Data'!$C$5,0,10*ROW('Sanitation Data'!C44))),CK50="No",ISNUMBER(OFFSET('Sanitation Data'!$C$5,0,10*ROW('Sanitation Data'!C44)))),CONCATENATE("[",ROUND(100-OFFSET('Sanitation Data'!$C$5,0,10*ROW('Sanitation Data'!C44)),0),"]"),IF(AND(ISNUMBER(OFFSET('Sanitation Data'!$C$5,0,10*ROW('Sanitation Data'!C44))),CK50="",ISNUMBER(OFFSET('Sanitation Data'!$C$5,0,10*ROW('Sanitation Data'!C44)))),100-OFFSET('Sanitation Data'!$C$5,0,10*ROW('Sanitation Data'!C44)),NA())))</f>
        <v>#N/A</v>
      </c>
      <c r="W50" s="120" t="e">
        <f ca="1">+IF(AND(ISNUMBER(OFFSET('Sanitation Data'!$C$7,0,10*ROW('Sanitation Data'!C44))),CL50="Yes"),OFFSET('Sanitation Data'!$C$7,0,10*ROW('Sanitation Data'!C44)),IF(AND(ISNUMBER(OFFSET('Sanitation Data'!$C$7,0,10*ROW('Sanitation Data'!C44))),CL50="No",ISNUMBER(OFFSET('Sanitation Data'!$C$7,0,10*ROW('Sanitation Data'!C44)))),CONCATENATE("[",ROUND(OFFSET('Sanitation Data'!$C$7,0,10*ROW('Sanitation Data'!C44)),0),"]"),IF(AND(ISNUMBER(OFFSET('Sanitation Data'!$C$7,0,10*ROW('Sanitation Data'!C44))),CL50="",ISNUMBER(OFFSET('Sanitation Data'!$C$7,0,10*ROW('Sanitation Data'!C44)))),OFFSET('Sanitation Data'!$C$7,0,10*ROW('Sanitation Data'!C44)),NA())))</f>
        <v>#N/A</v>
      </c>
      <c r="X50" s="120" t="e">
        <f ca="1">+IF(AND(ISNUMBER(OFFSET('Sanitation Data'!$C$11,0,10*ROW('Sanitation Data'!C44))),CM50="Yes"),OFFSET('Sanitation Data'!$C$11,0,10*ROW('Sanitation Data'!C44)),IF(AND(ISNUMBER(OFFSET('Sanitation Data'!$C$11,0,10*ROW('Sanitation Data'!C44))),CM50="No",ISNUMBER(OFFSET('Sanitation Data'!$C$11,0,10*ROW('Sanitation Data'!C44)))),CONCATENATE("[",ROUND(OFFSET('Sanitation Data'!$C$11,0,10*ROW('Sanitation Data'!C44)),0),"]"),IF(AND(ISNUMBER(OFFSET('Sanitation Data'!$C$11,0,10*ROW('Sanitation Data'!C44))),CM50="",ISNUMBER(OFFSET('Sanitation Data'!$C$11,0,10*ROW('Sanitation Data'!C44)))),OFFSET('Sanitation Data'!$C$11,0,10*ROW('Sanitation Data'!C44)),NA())))</f>
        <v>#N/A</v>
      </c>
      <c r="Y50" s="120" t="e">
        <f ca="1">+IF(AND(ISNUMBER(OFFSET('Sanitation Data'!$C$12,0,10*ROW('Sanitation Data'!C44))),CN50="Yes"),OFFSET('Sanitation Data'!$C$12,0,10*ROW('Sanitation Data'!C44)),IF(AND(ISNUMBER(OFFSET('Sanitation Data'!$C$12,0,10*ROW('Sanitation Data'!C44))),CN50="No",ISNUMBER(OFFSET('Sanitation Data'!$C$12,0,10*ROW('Sanitation Data'!C44)))),CONCATENATE("[",ROUND(OFFSET('Sanitation Data'!$C$12,0,10*ROW('Sanitation Data'!C44)),0),"]"),IF(AND(ISNUMBER(OFFSET('Sanitation Data'!$C$12,0,10*ROW('Sanitation Data'!C44))),CN50="",ISNUMBER(OFFSET('Sanitation Data'!$C$12,0,10*ROW('Sanitation Data'!C44)))),OFFSET('Sanitation Data'!$C$12,0,10*ROW('Sanitation Data'!C44)),NA())))</f>
        <v>#N/A</v>
      </c>
      <c r="Z50" s="120" t="e">
        <f ca="1">+IF(AND(ISNUMBER(OFFSET('Sanitation Data'!$C$13,0,10*ROW('Sanitation Data'!C44))),CO50="Yes"),OFFSET('Sanitation Data'!$C$13,0,10*ROW('Sanitation Data'!C44)),IF(AND(ISNUMBER(OFFSET('Sanitation Data'!$C$13,0,10*ROW('Sanitation Data'!C44))),CO50="No",ISNUMBER(OFFSET('Sanitation Data'!$C$13,0,10*ROW('Sanitation Data'!C44)))),CONCATENATE("[",ROUND(OFFSET('Sanitation Data'!$C$13,0,10*ROW('Sanitation Data'!C44)),0),"]"),IF(AND(ISNUMBER(OFFSET('Sanitation Data'!$C$13,0,10*ROW('Sanitation Data'!C44))),CO50="",ISNUMBER(OFFSET('Sanitation Data'!$C$13,0,10*ROW('Sanitation Data'!C44)))),OFFSET('Sanitation Data'!$C$13,0,10*ROW('Sanitation Data'!C44)),NA())))</f>
        <v>#N/A</v>
      </c>
      <c r="AA50" s="120" t="e">
        <f ca="1">+IF(AND(ISNUMBER(OFFSET('Sanitation Data'!$D$5,0,10*ROW('Sanitation Data'!D44))),CP50="Yes"),100-OFFSET('Sanitation Data'!$D$5,0,10*ROW('Sanitation Data'!D44)),IF(AND(ISNUMBER(OFFSET('Sanitation Data'!$D$5,0,10*ROW('Sanitation Data'!D44))),CP50="No",ISNUMBER(OFFSET('Sanitation Data'!$D$5,0,10*ROW('Sanitation Data'!D44)))),CONCATENATE("[",ROUND(100-OFFSET('Sanitation Data'!$D$5,0,10*ROW('Sanitation Data'!D44)),0),"]"),IF(AND(ISNUMBER(OFFSET('Sanitation Data'!$D$5,0,10*ROW('Sanitation Data'!D44))),CP50="",ISNUMBER(OFFSET('Sanitation Data'!$D$5,0,10*ROW('Sanitation Data'!D44)))),100-OFFSET('Sanitation Data'!$D$5,0,10*ROW('Sanitation Data'!D44)),NA())))</f>
        <v>#N/A</v>
      </c>
      <c r="AB50" s="120" t="e">
        <f ca="1">+IF(AND(ISNUMBER(OFFSET('Sanitation Data'!$D$7,0,10*ROW('Sanitation Data'!D44))),CQ50="Yes"),OFFSET('Sanitation Data'!$D$7,0,10*ROW('Sanitation Data'!G44)),IF(AND(ISNUMBER(OFFSET('Sanitation Data'!$D$7,0,10*ROW('Sanitation Data'!D44))),CQ50="No",ISNUMBER(OFFSET('Sanitation Data'!$D$7,0,10*ROW('Sanitation Data'!D44)))),CONCATENATE("[",ROUND(OFFSET('Sanitation Data'!$D$7,0,10*ROW('Sanitation Data'!D44)),0),"]"),IF(AND(ISNUMBER(OFFSET('Sanitation Data'!$D$7,0,10*ROW('Sanitation Data'!D44))),CQ50="",ISNUMBER(OFFSET('Sanitation Data'!$D$7,0,10*ROW('Sanitation Data'!D44)))),OFFSET('Sanitation Data'!$D$7,0,10*ROW('Sanitation Data'!D44)),NA())))</f>
        <v>#N/A</v>
      </c>
      <c r="AC50" s="120" t="e">
        <f ca="1">+IF(AND(ISNUMBER(OFFSET('Sanitation Data'!$D$11,0,10*ROW('Sanitation Data'!D44))),CR50="Yes"),OFFSET('Sanitation Data'!$D$11,0,10*ROW('Sanitation Data'!D44)),IF(AND(ISNUMBER(OFFSET('Sanitation Data'!$D$11,0,10*ROW('Sanitation Data'!D44))),CR50="No",ISNUMBER(OFFSET('Sanitation Data'!$D$11,0,10*ROW('Sanitation Data'!D44)))),CONCATENATE("[",ROUND(OFFSET('Sanitation Data'!$D$11,0,10*ROW('Sanitation Data'!D44)),0),"]"),IF(AND(ISNUMBER(OFFSET('Sanitation Data'!$D$11,0,10*ROW('Sanitation Data'!D44))),CR50="",ISNUMBER(OFFSET('Sanitation Data'!$D$11,0,10*ROW('Sanitation Data'!D44)))),OFFSET('Sanitation Data'!$D$11,0,10*ROW('Sanitation Data'!D44)),NA())))</f>
        <v>#N/A</v>
      </c>
      <c r="AD50" s="120" t="e">
        <f ca="1">+IF(AND(ISNUMBER(OFFSET('Sanitation Data'!$D$12,0,10*ROW('Sanitation Data'!D44))),CS50="Yes"),OFFSET('Sanitation Data'!$D$12,0,10*ROW('Sanitation Data'!D44)),IF(AND(ISNUMBER(OFFSET('Sanitation Data'!$D$12,0,10*ROW('Sanitation Data'!D44))),CS50="No",ISNUMBER(OFFSET('Sanitation Data'!$D$12,0,10*ROW('Sanitation Data'!D44)))),CONCATENATE("[",ROUND(OFFSET('Sanitation Data'!$D$12,0,10*ROW('Sanitation Data'!D44)),0),"]"),IF(AND(ISNUMBER(OFFSET('Sanitation Data'!$D$12,0,10*ROW('Sanitation Data'!D44))),CS50="",ISNUMBER(OFFSET('Sanitation Data'!$D$12,0,10*ROW('Sanitation Data'!D44)))),OFFSET('Sanitation Data'!$D$12,0,10*ROW('Sanitation Data'!D44)),NA())))</f>
        <v>#N/A</v>
      </c>
      <c r="AE50" s="120" t="e">
        <f ca="1">+IF(AND(ISNUMBER(OFFSET('Sanitation Data'!$D$13,0,10*ROW('Sanitation Data'!D44))),CT50="Yes"),OFFSET('Sanitation Data'!$D$13,0,10*ROW('Sanitation Data'!D44)),IF(AND(ISNUMBER(OFFSET('Sanitation Data'!$D$13,0,10*ROW('Sanitation Data'!D44))),CT50="No",ISNUMBER(OFFSET('Sanitation Data'!$D$13,0,10*ROW('Sanitation Data'!D44)))),CONCATENATE("[",ROUND(OFFSET('Sanitation Data'!$D$13,0,10*ROW('Sanitation Data'!D44)),0),"]"),IF(AND(ISNUMBER(OFFSET('Sanitation Data'!$D$13,0,10*ROW('Sanitation Data'!D44))),CT50="",ISNUMBER(OFFSET('Sanitation Data'!$D$13,0,10*ROW('Sanitation Data'!D44)))),OFFSET('Sanitation Data'!$D$13,0,10*ROW('Sanitation Data'!D44)),NA())))</f>
        <v>#N/A</v>
      </c>
      <c r="AF50" s="120" t="e">
        <f ca="1">+IF(AND(ISNUMBER(OFFSET('Sanitation Data'!$E$5,0,10*ROW('Sanitation Data'!E44))),CU50="Yes"),100-OFFSET('Sanitation Data'!$E$5,0,10*ROW('Sanitation Data'!E44)),IF(AND(ISNUMBER(OFFSET('Sanitation Data'!$E$5,0,10*ROW('Sanitation Data'!E44))),CU50="No",ISNUMBER(OFFSET('Sanitation Data'!$E$5,0,10*ROW('Sanitation Data'!E44)))),CONCATENATE("[",ROUND(100-OFFSET('Sanitation Data'!$E$5,0,10*ROW('Sanitation Data'!E44)),0),"]"),IF(AND(ISNUMBER(OFFSET('Sanitation Data'!$E$5,0,10*ROW('Sanitation Data'!E44))),CU50="",ISNUMBER(OFFSET('Sanitation Data'!$E$5,0,10*ROW('Sanitation Data'!E44)))),100-OFFSET('Sanitation Data'!$E$5,0,10*ROW('Sanitation Data'!E44)),NA())))</f>
        <v>#N/A</v>
      </c>
      <c r="AG50" s="120" t="e">
        <f ca="1">+IF(AND(ISNUMBER(OFFSET('Sanitation Data'!$E$7,0,10*ROW('Sanitation Data'!E44))),CV50="Yes"),OFFSET('Sanitation Data'!$E$7,0,10*ROW('Sanitation Data'!E44)),IF(AND(ISNUMBER(OFFSET('Sanitation Data'!$E$7,0,10*ROW('Sanitation Data'!E44))),CV50="No",ISNUMBER(OFFSET('Sanitation Data'!$E$7,0,10*ROW('Sanitation Data'!E44)))),CONCATENATE("[",ROUND(OFFSET('Sanitation Data'!$E$7,0,10*ROW('Sanitation Data'!E44)),0),"]"),IF(AND(ISNUMBER(OFFSET('Sanitation Data'!$E$7,0,10*ROW('Sanitation Data'!E44))),CV50="",ISNUMBER(OFFSET('Sanitation Data'!$E$7,0,10*ROW('Sanitation Data'!E44)))),OFFSET('Sanitation Data'!$E$7,0,10*ROW('Sanitation Data'!E44)),NA())))</f>
        <v>#N/A</v>
      </c>
      <c r="AH50" s="120" t="e">
        <f ca="1">+IF(AND(ISNUMBER(OFFSET('Sanitation Data'!$E$11,0,10*ROW('Sanitation Data'!E44))),CW50="Yes"),OFFSET('Sanitation Data'!$E$11,0,10*ROW('Sanitation Data'!E44)),IF(AND(ISNUMBER(OFFSET('Sanitation Data'!$E$11,0,10*ROW('Sanitation Data'!E44))),CW50="No",ISNUMBER(OFFSET('Sanitation Data'!$E$11,0,10*ROW('Sanitation Data'!E44)))),CONCATENATE("[",ROUND(OFFSET('Sanitation Data'!$E$11,0,10*ROW('Sanitation Data'!E44)),0),"]"),IF(AND(ISNUMBER(OFFSET('Sanitation Data'!$E$11,0,10*ROW('Sanitation Data'!E44))),CW50="",ISNUMBER(OFFSET('Sanitation Data'!$E$11,0,10*ROW('Sanitation Data'!E44)))),OFFSET('Sanitation Data'!$E$11,0,10*ROW('Sanitation Data'!E44)),NA())))</f>
        <v>#N/A</v>
      </c>
      <c r="AI50" s="120" t="e">
        <f ca="1">+IF(AND(ISNUMBER(OFFSET('Sanitation Data'!$E$12,0,10*ROW('Sanitation Data'!E44))),CX50="Yes"),OFFSET('Sanitation Data'!$E$12,0,10*ROW('Sanitation Data'!E44)),IF(AND(ISNUMBER(OFFSET('Sanitation Data'!$E$12,0,10*ROW('Sanitation Data'!E44))),CX50="No",ISNUMBER(OFFSET('Sanitation Data'!$E$12,0,10*ROW('Sanitation Data'!E44)))),CONCATENATE("[",ROUND(OFFSET('Sanitation Data'!$E$12,0,10*ROW('Sanitation Data'!E44)),0),"]"),IF(AND(ISNUMBER(OFFSET('Sanitation Data'!$E$12,0,10*ROW('Sanitation Data'!E44))),CX50="",ISNUMBER(OFFSET('Sanitation Data'!$E$12,0,10*ROW('Sanitation Data'!E44)))),OFFSET('Sanitation Data'!$E$12,0,10*ROW('Sanitation Data'!E44)),NA())))</f>
        <v>#N/A</v>
      </c>
      <c r="AJ50" s="120" t="e">
        <f ca="1">+IF(AND(ISNUMBER(OFFSET('Sanitation Data'!$E$13,0,10*ROW('Sanitation Data'!E44))),CY50="Yes"),OFFSET('Sanitation Data'!$E$13,0,10*ROW('Sanitation Data'!E44)),IF(AND(ISNUMBER(OFFSET('Sanitation Data'!$E$13,0,10*ROW('Sanitation Data'!E44))),CY50="No",ISNUMBER(OFFSET('Sanitation Data'!$E$13,0,10*ROW('Sanitation Data'!E44)))),CONCATENATE("[",ROUND(OFFSET('Sanitation Data'!$E$13,0,10*ROW('Sanitation Data'!E44)),0),"]"),IF(AND(ISNUMBER(OFFSET('Sanitation Data'!$E$13,0,10*ROW('Sanitation Data'!E44))),CY50="",ISNUMBER(OFFSET('Sanitation Data'!$E$13,0,10*ROW('Sanitation Data'!E44)))),OFFSET('Sanitation Data'!$E$13,0,10*ROW('Sanitation Data'!E44)),NA())))</f>
        <v>#N/A</v>
      </c>
      <c r="AK50" s="120" t="e">
        <f ca="1">+IF(AND(ISNUMBER(OFFSET('Sanitation Data'!$F$5,0,10*ROW('Sanitation Data'!F44))),CZ50="Yes"),100-OFFSET('Sanitation Data'!$F$5,0,10*ROW('Sanitation Data'!F44)),IF(AND(ISNUMBER(OFFSET('Sanitation Data'!$F$5,0,10*ROW('Sanitation Data'!F44))),CZ50="No",ISNUMBER(OFFSET('Sanitation Data'!$F$5,0,10*ROW('Sanitation Data'!F44)))),CONCATENATE("[",ROUND(100-OFFSET('Sanitation Data'!$F$5,0,10*ROW('Sanitation Data'!F44)),0),"]"),IF(AND(ISNUMBER(OFFSET('Sanitation Data'!$F$5,0,10*ROW('Sanitation Data'!F44))),CZ50="",ISNUMBER(OFFSET('Sanitation Data'!$F$5,0,10*ROW('Sanitation Data'!F44)))),100-OFFSET('Sanitation Data'!$F$5,0,10*ROW('Sanitation Data'!F44)),NA())))</f>
        <v>#N/A</v>
      </c>
      <c r="AL50" s="120" t="e">
        <f ca="1">+IF(AND(ISNUMBER(OFFSET('Sanitation Data'!$F$7,0,10*ROW('Sanitation Data'!F44))),DA50="Yes"),OFFSET('Sanitation Data'!$F$7,0,10*ROW('Sanitation Data'!F44)),IF(AND(ISNUMBER(OFFSET('Sanitation Data'!$F$7,0,10*ROW('Sanitation Data'!F44))),DA50="No",ISNUMBER(OFFSET('Sanitation Data'!$F$7,0,10*ROW('Sanitation Data'!F44)))),CONCATENATE("[",ROUND(OFFSET('Sanitation Data'!$F$7,0,10*ROW('Sanitation Data'!F44)),0),"]"),IF(AND(ISNUMBER(OFFSET('Sanitation Data'!$F$7,0,10*ROW('Sanitation Data'!F44))),DA50="",ISNUMBER(OFFSET('Sanitation Data'!$F$7,0,10*ROW('Sanitation Data'!F44)))),OFFSET('Sanitation Data'!$F$7,0,10*ROW('Sanitation Data'!F44)),NA())))</f>
        <v>#N/A</v>
      </c>
      <c r="AM50" s="120" t="e">
        <f ca="1">+IF(AND(ISNUMBER(OFFSET('Sanitation Data'!$F$11,0,10*ROW('Sanitation Data'!F44))),DB50="Yes"),OFFSET('Sanitation Data'!$F$11,0,10*ROW('Sanitation Data'!F44)),IF(AND(ISNUMBER(OFFSET('Sanitation Data'!$F$11,0,10*ROW('Sanitation Data'!F44))),DB50="No",ISNUMBER(OFFSET('Sanitation Data'!$F$11,0,10*ROW('Sanitation Data'!F44)))),CONCATENATE("[",ROUND(OFFSET('Sanitation Data'!$F$11,0,10*ROW('Sanitation Data'!F44)),0),"]"),IF(AND(ISNUMBER(OFFSET('Sanitation Data'!$F$11,0,10*ROW('Sanitation Data'!F44))),DB50="",ISNUMBER(OFFSET('Sanitation Data'!$F$11,0,10*ROW('Sanitation Data'!F44)))),OFFSET('Sanitation Data'!$F$11,0,10*ROW('Sanitation Data'!F44)),NA())))</f>
        <v>#N/A</v>
      </c>
      <c r="AN50" s="120" t="e">
        <f ca="1">+IF(AND(ISNUMBER(OFFSET('Sanitation Data'!$F$12,0,10*ROW('Sanitation Data'!F44))),DC50="Yes"),OFFSET('Sanitation Data'!$F$12,0,10*ROW('Sanitation Data'!F44)),IF(AND(ISNUMBER(OFFSET('Sanitation Data'!$F$12,0,10*ROW('Sanitation Data'!F44))),DC50="No",ISNUMBER(OFFSET('Sanitation Data'!$F$12,0,10*ROW('Sanitation Data'!F44)))),CONCATENATE("[",ROUND(OFFSET('Sanitation Data'!$F$12,0,10*ROW('Sanitation Data'!F44)),0),"]"),IF(AND(ISNUMBER(OFFSET('Sanitation Data'!$F$12,0,10*ROW('Sanitation Data'!F44))),DC50="",ISNUMBER(OFFSET('Sanitation Data'!$F$12,0,10*ROW('Sanitation Data'!F44)))),OFFSET('Sanitation Data'!$F$12,0,10*ROW('Sanitation Data'!F44)),NA())))</f>
        <v>#N/A</v>
      </c>
      <c r="AO50" s="120" t="e">
        <f ca="1">+IF(AND(ISNUMBER(OFFSET('Sanitation Data'!$F$13,0,10*ROW('Sanitation Data'!F44))),DD50="Yes"),OFFSET('Sanitation Data'!$F$13,0,10*ROW('Sanitation Data'!F44)),IF(AND(ISNUMBER(OFFSET('Sanitation Data'!$F$13,0,10*ROW('Sanitation Data'!F44))),DD50="No",ISNUMBER(OFFSET('Sanitation Data'!$F$13,0,10*ROW('Sanitation Data'!F44)))),CONCATENATE("[",ROUND(OFFSET('Sanitation Data'!$F$13,0,10*ROW('Sanitation Data'!F44)),0),"]"),IF(AND(ISNUMBER(OFFSET('Sanitation Data'!$F$13,0,10*ROW('Sanitation Data'!F44))),DD50="",ISNUMBER(OFFSET('Sanitation Data'!$F$13,0,10*ROW('Sanitation Data'!F44)))),OFFSET('Sanitation Data'!$F$13,0,10*ROW('Sanitation Data'!F44)),NA())))</f>
        <v>#N/A</v>
      </c>
      <c r="AP50" s="120" t="e">
        <f ca="1">+IF(AND(ISNUMBER(OFFSET('Sanitation Data'!$G$5,0,10*ROW('Sanitation Data'!G44))),DE50="Yes"),100-OFFSET('Sanitation Data'!$G$5,0,10*ROW('Sanitation Data'!G44)),IF(AND(ISNUMBER(OFFSET('Sanitation Data'!$G$5,0,10*ROW('Sanitation Data'!G44))),DE50="No",ISNUMBER(OFFSET('Sanitation Data'!$G$5,0,10*ROW('Sanitation Data'!G44)))),CONCATENATE("[",ROUND(100-OFFSET('Sanitation Data'!$G$5,0,10*ROW('Sanitation Data'!G44)),0),"]"),IF(AND(ISNUMBER(OFFSET('Sanitation Data'!$G$5,0,10*ROW('Sanitation Data'!G44))),DE50="",ISNUMBER(OFFSET('Sanitation Data'!$G$5,0,10*ROW('Sanitation Data'!G44)))),100-OFFSET('Sanitation Data'!$G$5,0,10*ROW('Sanitation Data'!G44)),NA())))</f>
        <v>#N/A</v>
      </c>
      <c r="AQ50" s="120" t="e">
        <f ca="1">+IF(AND(ISNUMBER(OFFSET('Sanitation Data'!$G$7,0,10*ROW('Sanitation Data'!G44))),DF50="Yes"),OFFSET('Sanitation Data'!$G$7,0,10*ROW('Sanitation Data'!G44)),IF(AND(ISNUMBER(OFFSET('Sanitation Data'!$G$7,0,10*ROW('Sanitation Data'!G44))),DF50="No",ISNUMBER(OFFSET('Sanitation Data'!$G$7,0,10*ROW('Sanitation Data'!G44)))),CONCATENATE("[",ROUND(OFFSET('Sanitation Data'!$G$7,0,10*ROW('Sanitation Data'!G44)),0),"]"),IF(AND(ISNUMBER(OFFSET('Sanitation Data'!$G$7,0,10*ROW('Sanitation Data'!G44))),DF50="",ISNUMBER(OFFSET('Sanitation Data'!$G$7,0,10*ROW('Sanitation Data'!G44)))),OFFSET('Sanitation Data'!$G$7,0,10*ROW('Sanitation Data'!G44)),NA())))</f>
        <v>#N/A</v>
      </c>
      <c r="AR50" s="120" t="e">
        <f ca="1">+IF(AND(ISNUMBER(OFFSET('Sanitation Data'!$G$11,0,10*ROW('Sanitation Data'!G44))),DG50="Yes"),OFFSET('Sanitation Data'!$G$11,0,10*ROW('Sanitation Data'!G44)),IF(AND(ISNUMBER(OFFSET('Sanitation Data'!$G$11,0,10*ROW('Sanitation Data'!G44))),DG50="No",ISNUMBER(OFFSET('Sanitation Data'!$G$11,0,10*ROW('Sanitation Data'!G44)))),CONCATENATE("[",ROUND(OFFSET('Sanitation Data'!$G$11,0,10*ROW('Sanitation Data'!G44)),0),"]"),IF(AND(ISNUMBER(OFFSET('Sanitation Data'!$G$11,0,10*ROW('Sanitation Data'!G44))),DG50="",ISNUMBER(OFFSET('Sanitation Data'!$G$11,0,10*ROW('Sanitation Data'!G44)))),OFFSET('Sanitation Data'!$G$11,0,10*ROW('Sanitation Data'!G44)),NA())))</f>
        <v>#N/A</v>
      </c>
      <c r="AS50" s="120" t="e">
        <f ca="1">+IF(AND(ISNUMBER(OFFSET('Sanitation Data'!$G$12,0,10*ROW('Sanitation Data'!G44))),DH50="Yes"),OFFSET('Sanitation Data'!$G$12,0,10*ROW('Sanitation Data'!G44)),IF(AND(ISNUMBER(OFFSET('Sanitation Data'!$G$12,0,10*ROW('Sanitation Data'!G44))),DH50="No",ISNUMBER(OFFSET('Sanitation Data'!$G$12,0,10*ROW('Sanitation Data'!G44)))),CONCATENATE("[",ROUND(OFFSET('Sanitation Data'!$G$12,0,10*ROW('Sanitation Data'!G44)),0),"]"),IF(AND(ISNUMBER(OFFSET('Sanitation Data'!$G$12,0,10*ROW('Sanitation Data'!G44))),DH50="",ISNUMBER(OFFSET('Sanitation Data'!$G$12,0,10*ROW('Sanitation Data'!G44)))),OFFSET('Sanitation Data'!$G$12,0,10*ROW('Sanitation Data'!G44)),NA())))</f>
        <v>#N/A</v>
      </c>
      <c r="AT50" s="120" t="e">
        <f ca="1">+IF(AND(ISNUMBER(OFFSET('Sanitation Data'!$G$13,0,10*ROW('Sanitation Data'!G44))),DI50="Yes"),OFFSET('Sanitation Data'!$G$13,0,10*ROW('Sanitation Data'!G44)),IF(AND(ISNUMBER(OFFSET('Sanitation Data'!$G$13,0,10*ROW('Sanitation Data'!G44))),DI50="No",ISNUMBER(OFFSET('Sanitation Data'!$G$13,0,10*ROW('Sanitation Data'!G44)))),CONCATENATE("[",ROUND(OFFSET('Sanitation Data'!$G$13,0,10*ROW('Sanitation Data'!G44)),0),"]"),IF(AND(ISNUMBER(OFFSET('Sanitation Data'!$G$13,0,10*ROW('Sanitation Data'!G44))),DI50="",ISNUMBER(OFFSET('Sanitation Data'!$G$13,0,10*ROW('Sanitation Data'!G44)))),OFFSET('Sanitation Data'!$G$13,0,10*ROW('Sanitation Data'!G44)),NA())))</f>
        <v>#N/A</v>
      </c>
      <c r="AU50" s="120" t="e">
        <f ca="1">+IF(AND(ISNUMBER(OFFSET('Sanitation Data'!$H$5,0,10*ROW('Sanitation Data'!H44))),DJ50="Yes"),100-OFFSET('Sanitation Data'!$H$5,0,10*ROW('Sanitation Data'!H44)),IF(AND(ISNUMBER(OFFSET('Sanitation Data'!$H$5,0,10*ROW('Sanitation Data'!H44))),DJ50="No",ISNUMBER(OFFSET('Sanitation Data'!$H$5,0,10*ROW('Sanitation Data'!H44)))),CONCATENATE("[",ROUND(100-OFFSET('Sanitation Data'!$H$5,0,10*ROW('Sanitation Data'!H44)),0),"]"),IF(AND(ISNUMBER(OFFSET('Sanitation Data'!$H$5,0,10*ROW('Sanitation Data'!H44))),DJ50="",ISNUMBER(OFFSET('Sanitation Data'!$H$5,0,10*ROW('Sanitation Data'!H44)))),100-OFFSET('Sanitation Data'!$H$5,0,10*ROW('Sanitation Data'!H44)),NA())))</f>
        <v>#N/A</v>
      </c>
      <c r="AV50" s="120" t="e">
        <f ca="1">+IF(AND(ISNUMBER(OFFSET('Sanitation Data'!$H$7,0,10*ROW('Sanitation Data'!H44))),DK50="Yes"),OFFSET('Sanitation Data'!$H$7,0,10*ROW('Sanitation Data'!H44)),IF(AND(ISNUMBER(OFFSET('Sanitation Data'!$H$7,0,10*ROW('Sanitation Data'!H44))),DK50="No",ISNUMBER(OFFSET('Sanitation Data'!$H$7,0,10*ROW('Sanitation Data'!H44)))),CONCATENATE("[",ROUND(OFFSET('Sanitation Data'!$H$7,0,10*ROW('Sanitation Data'!H44)),0),"]"),IF(AND(ISNUMBER(OFFSET('Sanitation Data'!$H$7,0,10*ROW('Sanitation Data'!H44))),DK50="",ISNUMBER(OFFSET('Sanitation Data'!$H$7,0,10*ROW('Sanitation Data'!H44)))),OFFSET('Sanitation Data'!$H$7,0,10*ROW('Sanitation Data'!H44)),NA())))</f>
        <v>#N/A</v>
      </c>
      <c r="AW50" s="120" t="e">
        <f ca="1">+IF(AND(ISNUMBER(OFFSET('Sanitation Data'!$H$11,0,10*ROW('Sanitation Data'!H44))),DL50="Yes"),OFFSET('Sanitation Data'!$H$11,0,10*ROW('Sanitation Data'!H44)),IF(AND(ISNUMBER(OFFSET('Sanitation Data'!$H$11,0,10*ROW('Sanitation Data'!H44))),DL50="No",ISNUMBER(OFFSET('Sanitation Data'!$H$11,0,10*ROW('Sanitation Data'!H44)))),CONCATENATE("[",ROUND(OFFSET('Sanitation Data'!$H$11,0,10*ROW('Sanitation Data'!H44)),0),"]"),IF(AND(ISNUMBER(OFFSET('Sanitation Data'!$H$11,0,10*ROW('Sanitation Data'!H44))),DL50="",ISNUMBER(OFFSET('Sanitation Data'!$H$11,0,10*ROW('Sanitation Data'!H44)))),OFFSET('Sanitation Data'!$H$11,0,10*ROW('Sanitation Data'!H44)),NA())))</f>
        <v>#N/A</v>
      </c>
      <c r="AX50" s="120" t="e">
        <f ca="1">+IF(AND(ISNUMBER(OFFSET('Sanitation Data'!$H$12,0,10*ROW('Sanitation Data'!H44))),DM50="Yes"),OFFSET('Sanitation Data'!$H$12,0,10*ROW('Sanitation Data'!H44)),IF(AND(ISNUMBER(OFFSET('Sanitation Data'!$H$12,0,10*ROW('Sanitation Data'!H44))),DM50="No",ISNUMBER(OFFSET('Sanitation Data'!$H$12,0,10*ROW('Sanitation Data'!H44)))),CONCATENATE("[",ROUND(OFFSET('Sanitation Data'!$H$12,0,10*ROW('Sanitation Data'!H44)),0),"]"),IF(AND(ISNUMBER(OFFSET('Sanitation Data'!$H$12,0,10*ROW('Sanitation Data'!H44))),DM50="",ISNUMBER(OFFSET('Sanitation Data'!$H$12,0,10*ROW('Sanitation Data'!H44)))),OFFSET('Sanitation Data'!$H$12,0,10*ROW('Sanitation Data'!H44)),NA())))</f>
        <v>#N/A</v>
      </c>
      <c r="AY50" s="120" t="e">
        <f ca="1">+IF(AND(ISNUMBER(OFFSET('Sanitation Data'!$H$13,0,10*ROW('Sanitation Data'!H44))),DN50="Yes"),OFFSET('Sanitation Data'!$H$13,0,10*ROW('Sanitation Data'!H44)),IF(AND(ISNUMBER(OFFSET('Sanitation Data'!$H$13,0,10*ROW('Sanitation Data'!H44))),DN50="No",ISNUMBER(OFFSET('Sanitation Data'!$H$13,0,10*ROW('Sanitation Data'!H44)))),CONCATENATE("[",ROUND(OFFSET('Sanitation Data'!$H$13,0,10*ROW('Sanitation Data'!H44)),0),"]"),IF(AND(ISNUMBER(OFFSET('Sanitation Data'!$H$13,0,10*ROW('Sanitation Data'!H44))),DN50="",ISNUMBER(OFFSET('Sanitation Data'!$H$13,0,10*ROW('Sanitation Data'!H44)))),OFFSET('Sanitation Data'!$H$13,0,10*ROW('Sanitation Data'!H44)),NA())))</f>
        <v>#N/A</v>
      </c>
      <c r="AZ50" s="121" t="e">
        <f ca="1">+IF(AND(ISNUMBER(OFFSET('Hygiene Data'!$C$6,0,10*ROW('Hygiene Data'!C44))),DO50="Yes"),OFFSET('Hygiene Data'!$C$6,0,10*ROW('Hygiene Data'!C44)),IF(AND(ISNUMBER(OFFSET('Hygiene Data'!$C$6,0,10*ROW('Hygiene Data'!C44))),DO50="No",ISNUMBER(OFFSET('Hygiene Data'!$C$6,0,10*ROW('Hygiene Data'!C44)))),CONCATENATE("[",ROUND(OFFSET('Hygiene Data'!$C$6,0,10*ROW('Hygiene Data'!C44)),0),"]"),IF(AND(ISNUMBER(OFFSET('Hygiene Data'!$C$6,0,10*ROW('Hygiene Data'!C44))),DO50="",ISNUMBER(OFFSET('Hygiene Data'!$C$6,0,10*ROW('Hygiene Data'!C44)))),OFFSET('Hygiene Data'!$C$6,0,10*ROW('Hygiene Data'!C44)),NA())))</f>
        <v>#N/A</v>
      </c>
      <c r="BA50" s="121" t="e">
        <f ca="1">+IF(AND(ISNUMBER(OFFSET('Hygiene Data'!$C$8,0,10*ROW('Hygiene Data'!C44))),DP50="Yes"),OFFSET('Hygiene Data'!$C$8,0,10*ROW('Hygiene Data'!C44)),IF(AND(ISNUMBER(OFFSET('Hygiene Data'!$C$8,0,10*ROW('Hygiene Data'!C44))),DP50="No",ISNUMBER(OFFSET('Hygiene Data'!$C$8,0,10*ROW('Hygiene Data'!C44)))),CONCATENATE("[",ROUND(OFFSET('Hygiene Data'!$C$8,0,10*ROW('Hygiene Data'!C44)),0),"]"),IF(AND(ISNUMBER(OFFSET('Hygiene Data'!$C$8,0,10*ROW('Hygiene Data'!C44))),DP50="",ISNUMBER(OFFSET('Hygiene Data'!$C$8,0,10*ROW('Hygiene Data'!C44)))),OFFSET('Hygiene Data'!$C$8,0,10*ROW('Hygiene Data'!C44)),NA())))</f>
        <v>#N/A</v>
      </c>
      <c r="BB50" s="121" t="e">
        <f ca="1">+IF(AND(ISNUMBER(OFFSET('Hygiene Data'!$C$10,0,10*ROW('Hygiene Data'!C44))),DQ50="Yes"),OFFSET('Hygiene Data'!$C$10,0,10*ROW('Hygiene Data'!C44)),IF(AND(ISNUMBER(OFFSET('Hygiene Data'!$C$10,0,10*ROW('Hygiene Data'!C44))),DQ50="No",ISNUMBER(OFFSET('Hygiene Data'!$C$10,0,10*ROW('Hygiene Data'!C44)))),CONCATENATE("[",ROUND(OFFSET('Hygiene Data'!$C$10,0,10*ROW('Hygiene Data'!C44)),0),"]"),IF(AND(ISNUMBER(OFFSET('Hygiene Data'!$C$10,0,10*ROW('Hygiene Data'!C44))),DQ50="",ISNUMBER(OFFSET('Hygiene Data'!$C$10,0,10*ROW('Hygiene Data'!C44)))),OFFSET('Hygiene Data'!$C$10,0,10*ROW('Hygiene Data'!C44)),NA())))</f>
        <v>#N/A</v>
      </c>
      <c r="BC50" s="121" t="e">
        <f ca="1">+IF(AND(ISNUMBER(OFFSET('Hygiene Data'!$D$6,0,10*ROW('Hygiene Data'!D44))),DR50="Yes"),OFFSET('Hygiene Data'!$D$6,0,10*ROW('Hygiene Data'!D44)),IF(AND(ISNUMBER(OFFSET('Hygiene Data'!$D$6,0,10*ROW('Hygiene Data'!D44))),DR50="No",ISNUMBER(OFFSET('Hygiene Data'!$D$6,0,10*ROW('Hygiene Data'!D44)))),CONCATENATE("[",ROUND(OFFSET('Hygiene Data'!$D$6,0,10*ROW('Hygiene Data'!D44)),0),"]"),IF(AND(ISNUMBER(OFFSET('Hygiene Data'!$D$6,0,10*ROW('Hygiene Data'!D44))),DR50="",ISNUMBER(OFFSET('Hygiene Data'!$D$6,0,10*ROW('Hygiene Data'!D44)))),OFFSET('Hygiene Data'!$D$6,0,10*ROW('Hygiene Data'!D44)),NA())))</f>
        <v>#N/A</v>
      </c>
      <c r="BD50" s="121" t="e">
        <f ca="1">+IF(AND(ISNUMBER(OFFSET('Hygiene Data'!$D$8,0,10*ROW('Hygiene Data'!D44))),DS50="Yes"),OFFSET('Hygiene Data'!$D$8,0,10*ROW('Hygiene Data'!D44)),IF(AND(ISNUMBER(OFFSET('Hygiene Data'!$D$8,0,10*ROW('Hygiene Data'!D44))),DS50="No",ISNUMBER(OFFSET('Hygiene Data'!$D$8,0,10*ROW('Hygiene Data'!D44)))),CONCATENATE("[",ROUND(OFFSET('Hygiene Data'!$D$8,0,10*ROW('Hygiene Data'!D44)),0),"]"),IF(AND(ISNUMBER(OFFSET('Hygiene Data'!$D$8,0,10*ROW('Hygiene Data'!D44))),DS50="",ISNUMBER(OFFSET('Hygiene Data'!$D$8,0,10*ROW('Hygiene Data'!D44)))),OFFSET('Hygiene Data'!$D$8,0,10*ROW('Hygiene Data'!D44)),NA())))</f>
        <v>#N/A</v>
      </c>
      <c r="BE50" s="121" t="e">
        <f ca="1">+IF(AND(ISNUMBER(OFFSET('Hygiene Data'!$D$10,0,10*ROW('Hygiene Data'!D44))),DT50="Yes"),OFFSET('Hygiene Data'!$D$10,0,10*ROW('Hygiene Data'!D44)),IF(AND(ISNUMBER(OFFSET('Hygiene Data'!$D$10,0,10*ROW('Hygiene Data'!D44))),DT50="No",ISNUMBER(OFFSET('Hygiene Data'!$D$10,0,10*ROW('Hygiene Data'!D44)))),CONCATENATE("[",ROUND(OFFSET('Hygiene Data'!$D$10,0,10*ROW('Hygiene Data'!D44)),0),"]"),IF(AND(ISNUMBER(OFFSET('Hygiene Data'!$D$10,0,10*ROW('Hygiene Data'!D44))),DT50="",ISNUMBER(OFFSET('Hygiene Data'!$D$10,0,10*ROW('Hygiene Data'!D44)))),OFFSET('Hygiene Data'!$D$10,0,10*ROW('Hygiene Data'!D44)),NA())))</f>
        <v>#N/A</v>
      </c>
      <c r="BF50" s="121" t="e">
        <f ca="1">+IF(AND(ISNUMBER(OFFSET('Hygiene Data'!$E$6,0,10*ROW('Hygiene Data'!E44))),DU50="Yes"),OFFSET('Hygiene Data'!$E$6,0,10*ROW('Hygiene Data'!E44)),IF(AND(ISNUMBER(OFFSET('Hygiene Data'!$E$6,0,10*ROW('Hygiene Data'!E44))),DU50="No",ISNUMBER(OFFSET('Hygiene Data'!$E$6,0,10*ROW('Hygiene Data'!E44)))),CONCATENATE("[",ROUND(OFFSET('Hygiene Data'!$E$6,0,10*ROW('Hygiene Data'!E44)),0),"]"),IF(AND(ISNUMBER(OFFSET('Hygiene Data'!$E$6,0,10*ROW('Hygiene Data'!E44))),DU50="",ISNUMBER(OFFSET('Hygiene Data'!$E$6,0,10*ROW('Hygiene Data'!E44)))),OFFSET('Hygiene Data'!$E$6,0,10*ROW('Hygiene Data'!E44)),NA())))</f>
        <v>#N/A</v>
      </c>
      <c r="BG50" s="121" t="e">
        <f ca="1">+IF(AND(ISNUMBER(OFFSET('Hygiene Data'!$E$8,0,10*ROW('Hygiene Data'!E44))),DV50="Yes"),OFFSET('Hygiene Data'!$E$8,0,10*ROW('Hygiene Data'!E44)),IF(AND(ISNUMBER(OFFSET('Hygiene Data'!$E$8,0,10*ROW('Hygiene Data'!E44))),DV50="No",ISNUMBER(OFFSET('Hygiene Data'!$E$8,0,10*ROW('Hygiene Data'!E44)))),CONCATENATE("[",ROUND(OFFSET('Hygiene Data'!$E$8,0,10*ROW('Hygiene Data'!E44)),0),"]"),IF(AND(ISNUMBER(OFFSET('Hygiene Data'!$E$8,0,10*ROW('Hygiene Data'!E44))),DV50="",ISNUMBER(OFFSET('Hygiene Data'!$E$8,0,10*ROW('Hygiene Data'!E44)))),OFFSET('Hygiene Data'!$E$8,0,10*ROW('Hygiene Data'!E44)),NA())))</f>
        <v>#N/A</v>
      </c>
      <c r="BH50" s="121" t="e">
        <f ca="1">+IF(AND(ISNUMBER(OFFSET('Hygiene Data'!$E$10,0,10*ROW('Hygiene Data'!E44))),DW50="Yes"),OFFSET('Hygiene Data'!$E$10,0,10*ROW('Hygiene Data'!E44)),IF(AND(ISNUMBER(OFFSET('Hygiene Data'!$E$10,0,10*ROW('Hygiene Data'!E44))),DW50="No",ISNUMBER(OFFSET('Hygiene Data'!$E$10,0,10*ROW('Hygiene Data'!E44)))),CONCATENATE("[",ROUND(OFFSET('Hygiene Data'!$E$10,0,10*ROW('Hygiene Data'!E44)),0),"]"),IF(AND(ISNUMBER(OFFSET('Hygiene Data'!$E$10,0,10*ROW('Hygiene Data'!E44))),DW50="",ISNUMBER(OFFSET('Hygiene Data'!$E$10,0,10*ROW('Hygiene Data'!E44)))),OFFSET('Hygiene Data'!$E$10,0,10*ROW('Hygiene Data'!E44)),NA())))</f>
        <v>#N/A</v>
      </c>
      <c r="BI50" s="121" t="e">
        <f ca="1">+IF(AND(ISNUMBER(OFFSET('Hygiene Data'!$F$6,0,10*ROW('Hygiene Data'!F44))),DX50="Yes"),OFFSET('Hygiene Data'!$F$6,0,10*ROW('Hygiene Data'!F44)),IF(AND(ISNUMBER(OFFSET('Hygiene Data'!$F$6,0,10*ROW('Hygiene Data'!F44))),DX50="No",ISNUMBER(OFFSET('Hygiene Data'!$F$6,0,10*ROW('Hygiene Data'!F44)))),CONCATENATE("[",ROUND(OFFSET('Hygiene Data'!$F$6,0,10*ROW('Hygiene Data'!F44)),0),"]"),IF(AND(ISNUMBER(OFFSET('Hygiene Data'!$F$6,0,10*ROW('Hygiene Data'!F44))),DX50="",ISNUMBER(OFFSET('Hygiene Data'!$F$6,0,10*ROW('Hygiene Data'!F44)))),OFFSET('Hygiene Data'!$F$6,0,10*ROW('Hygiene Data'!F44)),NA())))</f>
        <v>#N/A</v>
      </c>
      <c r="BJ50" s="121" t="e">
        <f ca="1">+IF(AND(ISNUMBER(OFFSET('Hygiene Data'!$F$8,0,10*ROW('Hygiene Data'!F44))),DY50="Yes"),OFFSET('Hygiene Data'!$F$8,0,10*ROW('Hygiene Data'!F44)),IF(AND(ISNUMBER(OFFSET('Hygiene Data'!$F$8,0,10*ROW('Hygiene Data'!F44))),DY50="No",ISNUMBER(OFFSET('Hygiene Data'!$F$8,0,10*ROW('Hygiene Data'!F44)))),CONCATENATE("[",ROUND(OFFSET('Hygiene Data'!$F$8,0,10*ROW('Hygiene Data'!F44)),0),"]"),IF(AND(ISNUMBER(OFFSET('Hygiene Data'!$F$8,0,10*ROW('Hygiene Data'!F44))),DY50="",ISNUMBER(OFFSET('Hygiene Data'!$F$8,0,10*ROW('Hygiene Data'!F44)))),OFFSET('Hygiene Data'!$F$8,0,10*ROW('Hygiene Data'!F44)),NA())))</f>
        <v>#N/A</v>
      </c>
      <c r="BK50" s="121" t="e">
        <f ca="1">+IF(AND(ISNUMBER(OFFSET('Hygiene Data'!$F$10,0,10*ROW('Hygiene Data'!F44))),DZ50="Yes"),OFFSET('Hygiene Data'!$F$10,0,10*ROW('Hygiene Data'!F44)),IF(AND(ISNUMBER(OFFSET('Hygiene Data'!$F$10,0,10*ROW('Hygiene Data'!F44))),DZ50="No",ISNUMBER(OFFSET('Hygiene Data'!$F$10,0,10*ROW('Hygiene Data'!F44)))),CONCATENATE("[",ROUND(OFFSET('Hygiene Data'!$F$10,0,10*ROW('Hygiene Data'!F44)),0),"]"),IF(AND(ISNUMBER(OFFSET('Hygiene Data'!$F$10,0,10*ROW('Hygiene Data'!F44))),DZ50="",ISNUMBER(OFFSET('Hygiene Data'!$F$10,0,10*ROW('Hygiene Data'!F44)))),OFFSET('Hygiene Data'!$F$10,0,10*ROW('Hygiene Data'!F44)),NA())))</f>
        <v>#N/A</v>
      </c>
      <c r="BL50" s="121" t="e">
        <f ca="1">+IF(AND(ISNUMBER(OFFSET('Hygiene Data'!$G$6,0,10*ROW('Hygiene Data'!G44))),EA50="Yes"),OFFSET('Hygiene Data'!$G$6,0,10*ROW('Hygiene Data'!G44)),IF(AND(ISNUMBER(OFFSET('Hygiene Data'!$G$6,0,10*ROW('Hygiene Data'!G44))),EA50="No",ISNUMBER(OFFSET('Hygiene Data'!$G$6,0,10*ROW('Hygiene Data'!G44)))),CONCATENATE("[",ROUND(OFFSET('Hygiene Data'!$G$6,0,10*ROW('Hygiene Data'!G44)),0),"]"),IF(AND(ISNUMBER(OFFSET('Hygiene Data'!$G$6,0,10*ROW('Hygiene Data'!G44))),EA50="",ISNUMBER(OFFSET('Hygiene Data'!$G$6,0,10*ROW('Hygiene Data'!G44)))),OFFSET('Hygiene Data'!$G$6,0,10*ROW('Hygiene Data'!G44)),NA())))</f>
        <v>#N/A</v>
      </c>
      <c r="BM50" s="121" t="e">
        <f ca="1">+IF(AND(ISNUMBER(OFFSET('Hygiene Data'!$G$8,0,10*ROW('Hygiene Data'!G44))),EB50="Yes"),OFFSET('Hygiene Data'!$G$8,0,10*ROW('Hygiene Data'!G44)),IF(AND(ISNUMBER(OFFSET('Hygiene Data'!$G$8,0,10*ROW('Hygiene Data'!G44))),EB50="No",ISNUMBER(OFFSET('Hygiene Data'!$G$8,0,10*ROW('Hygiene Data'!G44)))),CONCATENATE("[",ROUND(OFFSET('Hygiene Data'!$G$8,0,10*ROW('Hygiene Data'!G44)),0),"]"),IF(AND(ISNUMBER(OFFSET('Hygiene Data'!$G$8,0,10*ROW('Hygiene Data'!G44))),EB50="",ISNUMBER(OFFSET('Hygiene Data'!$G$8,0,10*ROW('Hygiene Data'!G44)))),OFFSET('Hygiene Data'!$G$8,0,10*ROW('Hygiene Data'!G44)),NA())))</f>
        <v>#N/A</v>
      </c>
      <c r="BN50" s="121" t="e">
        <f ca="1">+IF(AND(ISNUMBER(OFFSET('Hygiene Data'!$G$10,0,10*ROW('Hygiene Data'!G44))),EC50="Yes"),OFFSET('Hygiene Data'!$G$10,0,10*ROW('Hygiene Data'!G44)),IF(AND(ISNUMBER(OFFSET('Hygiene Data'!$G$10,0,10*ROW('Hygiene Data'!G44))),EC50="No",ISNUMBER(OFFSET('Hygiene Data'!$G$10,0,10*ROW('Hygiene Data'!G44)))),CONCATENATE("[",ROUND(OFFSET('Hygiene Data'!$G$10,0,10*ROW('Hygiene Data'!G44)),0),"]"),IF(AND(ISNUMBER(OFFSET('Hygiene Data'!$G$10,0,10*ROW('Hygiene Data'!G44))),EC50="",ISNUMBER(OFFSET('Hygiene Data'!$G$10,0,10*ROW('Hygiene Data'!G44)))),OFFSET('Hygiene Data'!$G$10,0,10*ROW('Hygiene Data'!G44)),NA())))</f>
        <v>#N/A</v>
      </c>
      <c r="BO50" s="121" t="e">
        <f ca="1">+IF(AND(ISNUMBER(OFFSET('Hygiene Data'!$H$6,0,10*ROW('Hygiene Data'!H44))),ED50="Yes"),OFFSET('Hygiene Data'!$H$6,0,10*ROW('Hygiene Data'!H44)),IF(AND(ISNUMBER(OFFSET('Hygiene Data'!$H$6,0,10*ROW('Hygiene Data'!H44))),ED50="No",ISNUMBER(OFFSET('Hygiene Data'!$H$6,0,10*ROW('Hygiene Data'!H44)))),CONCATENATE("[",ROUND(OFFSET('Hygiene Data'!$H$6,0,10*ROW('Hygiene Data'!H44)),0),"]"),IF(AND(ISNUMBER(OFFSET('Hygiene Data'!$H$6,0,10*ROW('Hygiene Data'!H44))),ED50="",ISNUMBER(OFFSET('Hygiene Data'!$H$6,0,10*ROW('Hygiene Data'!H44)))),OFFSET('Hygiene Data'!$H$6,0,10*ROW('Hygiene Data'!H44)),NA())))</f>
        <v>#N/A</v>
      </c>
      <c r="BP50" s="121" t="e">
        <f ca="1">+IF(AND(ISNUMBER(OFFSET('Hygiene Data'!$H$8,0,10*ROW('Hygiene Data'!H44))),EE50="Yes"),OFFSET('Hygiene Data'!$H$8,0,10*ROW('Hygiene Data'!H44)),IF(AND(ISNUMBER(OFFSET('Hygiene Data'!$H$8,0,10*ROW('Hygiene Data'!H44))),EE50="No",ISNUMBER(OFFSET('Hygiene Data'!$H$8,0,10*ROW('Hygiene Data'!H44)))),CONCATENATE("[",ROUND(OFFSET('Hygiene Data'!$H$8,0,10*ROW('Hygiene Data'!H44)),0),"]"),IF(AND(ISNUMBER(OFFSET('Hygiene Data'!$H$8,0,10*ROW('Hygiene Data'!H44))),EE50="",ISNUMBER(OFFSET('Hygiene Data'!$H$8,0,10*ROW('Hygiene Data'!H44)))),OFFSET('Hygiene Data'!$H$8,0,10*ROW('Hygiene Data'!H44)),NA())))</f>
        <v>#N/A</v>
      </c>
      <c r="BQ50" s="121" t="e">
        <f ca="1">+IF(AND(ISNUMBER(OFFSET('Hygiene Data'!$H$10,0,10*ROW('Hygiene Data'!H44))),EF50="Yes"),OFFSET('Hygiene Data'!$H$10,0,10*ROW('Hygiene Data'!H44)),IF(AND(ISNUMBER(OFFSET('Hygiene Data'!$H$10,0,10*ROW('Hygiene Data'!H44))),EF50="No",ISNUMBER(OFFSET('Hygiene Data'!$H$10,0,10*ROW('Hygiene Data'!H44)))),CONCATENATE("[",ROUND(OFFSET('Hygiene Data'!$H$10,0,10*ROW('Hygiene Data'!H44)),0),"]"),IF(AND(ISNUMBER(OFFSET('Hygiene Data'!$H$10,0,10*ROW('Hygiene Data'!H44))),EF50="",ISNUMBER(OFFSET('Hygiene Data'!$H$10,0,10*ROW('Hygiene Data'!H44)))),OFFSET('Hygiene Data'!$H$10,0,10*ROW('Hygiene Data'!H44)),NA())))</f>
        <v>#N/A</v>
      </c>
      <c r="BS50" s="28" t="str">
        <f ca="1">+IF(OFFSET('Water Data'!$C$28,0,10*ROW('Water Data'!C44))="","",OFFSET('Water Data'!$C$28,0,10*ROW('Water Data'!C44)))</f>
        <v/>
      </c>
      <c r="BT50" s="28" t="str">
        <f ca="1">+IF(OFFSET('Water Data'!$C$29,0,10*ROW('Water Data'!C44))="","",OFFSET('Water Data'!$C$29,0,10*ROW('Water Data'!C44)))</f>
        <v/>
      </c>
      <c r="BU50" s="28" t="str">
        <f ca="1">+IF(OFFSET('Water Data'!$C$30,0,10*ROW('Water Data'!C44))="","",OFFSET('Water Data'!$C$30,0,10*ROW('Water Data'!C44)))</f>
        <v/>
      </c>
      <c r="BV50" s="28" t="str">
        <f ca="1">+IF(OFFSET('Water Data'!$D$28,0,10*ROW('Water Data'!D44))="","",OFFSET('Water Data'!$D$28,0,10*ROW('Water Data'!D44)))</f>
        <v/>
      </c>
      <c r="BW50" s="28" t="str">
        <f ca="1">+IF(OFFSET('Water Data'!$D$29,0,10*ROW('Water Data'!D44))="","",OFFSET('Water Data'!$D$29,0,10*ROW('Water Data'!D44)))</f>
        <v/>
      </c>
      <c r="BX50" s="28" t="str">
        <f ca="1">+IF(OFFSET('Water Data'!$D$30,0,10*ROW('Water Data'!D44))="","",OFFSET('Water Data'!$D$30,0,10*ROW('Water Data'!D44)))</f>
        <v/>
      </c>
      <c r="BY50" s="28" t="str">
        <f ca="1">+IF(OFFSET('Water Data'!$E$28,0,10*ROW('Water Data'!E44))="","",OFFSET('Water Data'!$E$28,0,10*ROW('Water Data'!E44)))</f>
        <v/>
      </c>
      <c r="BZ50" s="28" t="str">
        <f ca="1">+IF(OFFSET('Water Data'!$E$29,0,10*ROW('Water Data'!E44))="","",OFFSET('Water Data'!$E$29,0,10*ROW('Water Data'!E44)))</f>
        <v/>
      </c>
      <c r="CA50" s="28" t="str">
        <f ca="1">+IF(OFFSET('Water Data'!$E$30,0,10*ROW('Water Data'!E44))="","",OFFSET('Water Data'!$E$30,0,10*ROW('Water Data'!E44)))</f>
        <v/>
      </c>
      <c r="CB50" s="28" t="str">
        <f ca="1">+IF(OFFSET('Water Data'!$F$28,0,10*ROW('Water Data'!F44))="","",OFFSET('Water Data'!$F$28,0,10*ROW('Water Data'!F44)))</f>
        <v/>
      </c>
      <c r="CC50" s="28" t="str">
        <f ca="1">+IF(OFFSET('Water Data'!$F$29,0,10*ROW('Water Data'!F44))="","",OFFSET('Water Data'!$F$29,0,10*ROW('Water Data'!F44)))</f>
        <v/>
      </c>
      <c r="CD50" s="28" t="str">
        <f ca="1">+IF(OFFSET('Water Data'!$F$30,0,10*ROW('Water Data'!F44))="","",OFFSET('Water Data'!$F$30,0,10*ROW('Water Data'!F44)))</f>
        <v/>
      </c>
      <c r="CE50" s="28" t="str">
        <f ca="1">+IF(OFFSET('Water Data'!$G$28,0,10*ROW('Water Data'!G44))="","",OFFSET('Water Data'!$G$28,0,10*ROW('Water Data'!G44)))</f>
        <v/>
      </c>
      <c r="CF50" s="28" t="str">
        <f ca="1">+IF(OFFSET('Water Data'!$G$29,0,10*ROW('Water Data'!G44))="","",OFFSET('Water Data'!$G$29,0,10*ROW('Water Data'!G44)))</f>
        <v/>
      </c>
      <c r="CG50" s="28" t="str">
        <f ca="1">+IF(OFFSET('Water Data'!$G$30,0,10*ROW('Water Data'!G44))="","",OFFSET('Water Data'!$G$30,0,10*ROW('Water Data'!G44)))</f>
        <v/>
      </c>
      <c r="CH50" s="28" t="str">
        <f ca="1">+IF(OFFSET('Water Data'!$H$28,0,10*ROW('Water Data'!H44))="","",OFFSET('Water Data'!$H$28,0,10*ROW('Water Data'!H44)))</f>
        <v/>
      </c>
      <c r="CI50" s="28" t="str">
        <f ca="1">+IF(OFFSET('Water Data'!$H$29,0,10*ROW('Water Data'!H44))="","",OFFSET('Water Data'!$H$29,0,10*ROW('Water Data'!H44)))</f>
        <v/>
      </c>
      <c r="CJ50" s="28" t="str">
        <f ca="1">+IF(OFFSET('Water Data'!$H$30,0,10*ROW('Water Data'!H44))="","",OFFSET('Water Data'!$H$30,0,10*ROW('Water Data'!H44)))</f>
        <v/>
      </c>
      <c r="CK50" s="28" t="str">
        <f ca="1">+IF(OFFSET('Sanitation Data'!$C$29,0,10*ROW('Sanitation Data'!C44))="","",OFFSET('Sanitation Data'!$C$29,0,10*ROW('Sanitation Data'!C44)))</f>
        <v/>
      </c>
      <c r="CL50" s="28" t="str">
        <f ca="1">+IF(OFFSET('Sanitation Data'!$C$30,0,10*ROW('Sanitation Data'!C44))="","",OFFSET('Sanitation Data'!$C$30,0,10*ROW('Sanitation Data'!C44)))</f>
        <v/>
      </c>
      <c r="CM50" s="28" t="str">
        <f ca="1">+IF(OFFSET('Sanitation Data'!$C$31,0,10*ROW('Sanitation Data'!C44))="","",OFFSET('Sanitation Data'!$C$31,0,10*ROW('Sanitation Data'!C44)))</f>
        <v/>
      </c>
      <c r="CN50" s="28" t="str">
        <f ca="1">+IF(OFFSET('Sanitation Data'!$C$32,0,10*ROW('Sanitation Data'!C44))="","",OFFSET('Sanitation Data'!$C$32,0,10*ROW('Sanitation Data'!C44)))</f>
        <v/>
      </c>
      <c r="CO50" s="28" t="str">
        <f ca="1">+IF(OFFSET('Sanitation Data'!$C$33,0,10*ROW('Sanitation Data'!C44))="","",OFFSET('Sanitation Data'!$C$33,0,10*ROW('Sanitation Data'!C44)))</f>
        <v/>
      </c>
      <c r="CP50" s="28" t="str">
        <f ca="1">+IF(OFFSET('Sanitation Data'!$D$29,0,10*ROW('Sanitation Data'!D44))="","",OFFSET('Sanitation Data'!$D$29,0,10*ROW('Sanitation Data'!D44)))</f>
        <v/>
      </c>
      <c r="CQ50" s="28" t="str">
        <f ca="1">+IF(OFFSET('Sanitation Data'!$D$30,0,10*ROW('Sanitation Data'!D44))="","",OFFSET('Sanitation Data'!$D$30,0,10*ROW('Sanitation Data'!D44)))</f>
        <v/>
      </c>
      <c r="CR50" s="28" t="str">
        <f ca="1">+IF(OFFSET('Sanitation Data'!$D$31,0,10*ROW('Sanitation Data'!D44))="","",OFFSET('Sanitation Data'!$D$31,0,10*ROW('Sanitation Data'!D44)))</f>
        <v/>
      </c>
      <c r="CS50" s="28" t="str">
        <f ca="1">+IF(OFFSET('Sanitation Data'!$D$32,0,10*ROW('Sanitation Data'!D44))="","",OFFSET('Sanitation Data'!$D$32,0,10*ROW('Sanitation Data'!D44)))</f>
        <v/>
      </c>
      <c r="CT50" s="28" t="str">
        <f ca="1">+IF(OFFSET('Sanitation Data'!$D$33,0,10*ROW('Sanitation Data'!D44))="","",OFFSET('Sanitation Data'!$D$33,0,10*ROW('Sanitation Data'!D44)))</f>
        <v/>
      </c>
      <c r="CU50" s="28" t="str">
        <f ca="1">+IF(OFFSET('Sanitation Data'!$E$29,0,10*ROW('Sanitation Data'!E44))="","",OFFSET('Sanitation Data'!$E$29,0,10*ROW('Sanitation Data'!E44)))</f>
        <v/>
      </c>
      <c r="CV50" s="28" t="str">
        <f ca="1">+IF(OFFSET('Sanitation Data'!$E$30,0,10*ROW('Sanitation Data'!E44))="","",OFFSET('Sanitation Data'!$E$30,0,10*ROW('Sanitation Data'!E44)))</f>
        <v/>
      </c>
      <c r="CW50" s="28" t="str">
        <f ca="1">+IF(OFFSET('Sanitation Data'!$E$31,0,10*ROW('Sanitation Data'!E44))="","",OFFSET('Sanitation Data'!$E$31,0,10*ROW('Sanitation Data'!E44)))</f>
        <v/>
      </c>
      <c r="CX50" s="28" t="str">
        <f ca="1">+IF(OFFSET('Sanitation Data'!$E$32,0,10*ROW('Sanitation Data'!E44))="","",OFFSET('Sanitation Data'!$E$32,0,10*ROW('Sanitation Data'!E44)))</f>
        <v/>
      </c>
      <c r="CY50" s="28" t="str">
        <f ca="1">+IF(OFFSET('Sanitation Data'!$E$33,0,10*ROW('Sanitation Data'!E44))="","",OFFSET('Sanitation Data'!$E$33,0,10*ROW('Sanitation Data'!E44)))</f>
        <v/>
      </c>
      <c r="CZ50" s="28" t="str">
        <f ca="1">+IF(OFFSET('Sanitation Data'!$F$29,0,10*ROW('Sanitation Data'!F44))="","",OFFSET('Sanitation Data'!$F$29,0,10*ROW('Sanitation Data'!F44)))</f>
        <v/>
      </c>
      <c r="DA50" s="28" t="str">
        <f ca="1">+IF(OFFSET('Sanitation Data'!$F$30,0,10*ROW('Sanitation Data'!F44))="","",OFFSET('Sanitation Data'!$F$30,0,10*ROW('Sanitation Data'!F44)))</f>
        <v/>
      </c>
      <c r="DB50" s="28" t="str">
        <f ca="1">+IF(OFFSET('Sanitation Data'!$F$31,0,10*ROW('Sanitation Data'!F44))="","",OFFSET('Sanitation Data'!$F$31,0,10*ROW('Sanitation Data'!F44)))</f>
        <v/>
      </c>
      <c r="DC50" s="28" t="str">
        <f ca="1">+IF(OFFSET('Sanitation Data'!$F$32,0,10*ROW('Sanitation Data'!F44))="","",OFFSET('Sanitation Data'!$F$32,0,10*ROW('Sanitation Data'!F44)))</f>
        <v/>
      </c>
      <c r="DD50" s="28" t="str">
        <f ca="1">+IF(OFFSET('Sanitation Data'!$F$33,0,10*ROW('Sanitation Data'!F44))="","",OFFSET('Sanitation Data'!$F$33,0,10*ROW('Sanitation Data'!F44)))</f>
        <v/>
      </c>
      <c r="DE50" s="28" t="str">
        <f ca="1">+IF(OFFSET('Sanitation Data'!$G$29,0,10*ROW('Sanitation Data'!G44))="","",OFFSET('Sanitation Data'!$G$29,0,10*ROW('Sanitation Data'!G44)))</f>
        <v/>
      </c>
      <c r="DF50" s="28" t="str">
        <f ca="1">+IF(OFFSET('Sanitation Data'!$G$30,0,10*ROW('Sanitation Data'!G44))="","",OFFSET('Sanitation Data'!$G$30,0,10*ROW('Sanitation Data'!G44)))</f>
        <v/>
      </c>
      <c r="DG50" s="28" t="str">
        <f ca="1">+IF(OFFSET('Sanitation Data'!$G$31,0,10*ROW('Sanitation Data'!G44))="","",OFFSET('Sanitation Data'!$G$31,0,10*ROW('Sanitation Data'!G44)))</f>
        <v/>
      </c>
      <c r="DH50" s="28" t="str">
        <f ca="1">+IF(OFFSET('Sanitation Data'!$G$32,0,10*ROW('Sanitation Data'!G44))="","",OFFSET('Sanitation Data'!$G$32,0,10*ROW('Sanitation Data'!G44)))</f>
        <v/>
      </c>
      <c r="DI50" s="28" t="str">
        <f ca="1">+IF(OFFSET('Sanitation Data'!$G$33,0,10*ROW('Sanitation Data'!G44))="","",OFFSET('Sanitation Data'!$G$33,0,10*ROW('Sanitation Data'!G44)))</f>
        <v/>
      </c>
      <c r="DJ50" s="28" t="str">
        <f ca="1">+IF(OFFSET('Sanitation Data'!$H$29,0,10*ROW('Sanitation Data'!H44))="","",OFFSET('Sanitation Data'!$H$29,0,10*ROW('Sanitation Data'!H44)))</f>
        <v/>
      </c>
      <c r="DK50" s="28" t="str">
        <f ca="1">+IF(OFFSET('Sanitation Data'!$H$30,0,10*ROW('Sanitation Data'!H44))="","",OFFSET('Sanitation Data'!$H$30,0,10*ROW('Sanitation Data'!H44)))</f>
        <v/>
      </c>
      <c r="DL50" s="28" t="str">
        <f ca="1">+IF(OFFSET('Sanitation Data'!$H$31,0,10*ROW('Sanitation Data'!H44))="","",OFFSET('Sanitation Data'!$H$31,0,10*ROW('Sanitation Data'!H44)))</f>
        <v/>
      </c>
      <c r="DM50" s="28" t="str">
        <f ca="1">+IF(OFFSET('Sanitation Data'!$H$32,0,10*ROW('Sanitation Data'!H44))="","",OFFSET('Sanitation Data'!$H$32,0,10*ROW('Sanitation Data'!H44)))</f>
        <v/>
      </c>
      <c r="DN50" s="28" t="str">
        <f ca="1">+IF(OFFSET('Sanitation Data'!$H$33,0,10*ROW('Sanitation Data'!H44))="","",OFFSET('Sanitation Data'!$H$33,0,10*ROW('Sanitation Data'!H44)))</f>
        <v/>
      </c>
      <c r="DO50" s="28" t="str">
        <f ca="1">+IF(OFFSET('Hygiene Data'!$C$12,0,10*ROW('Hygiene Data'!C44))="","",OFFSET('Hygiene Data'!$C$12,0,10*ROW('Hygiene Data'!C44)))</f>
        <v/>
      </c>
      <c r="DP50" s="28" t="str">
        <f ca="1">+IF(OFFSET('Hygiene Data'!$C$13,0,10*ROW('Hygiene Data'!C44))="","",OFFSET('Hygiene Data'!$C$13,0,10*ROW('Hygiene Data'!C44)))</f>
        <v/>
      </c>
      <c r="DQ50" s="28" t="str">
        <f ca="1">+IF(OFFSET('Hygiene Data'!$C$14,0,10*ROW('Hygiene Data'!C44))="","",OFFSET('Hygiene Data'!$C$14,0,10*ROW('Hygiene Data'!C44)))</f>
        <v/>
      </c>
      <c r="DR50" s="28" t="str">
        <f ca="1">+IF(OFFSET('Hygiene Data'!$D$12,0,10*ROW('Hygiene Data'!D44))="","",OFFSET('Hygiene Data'!$D$12,0,10*ROW('Hygiene Data'!D44)))</f>
        <v/>
      </c>
      <c r="DS50" s="28" t="str">
        <f ca="1">+IF(OFFSET('Hygiene Data'!$D$13,0,10*ROW('Hygiene Data'!D44))="","",OFFSET('Hygiene Data'!$D$13,0,10*ROW('Hygiene Data'!D44)))</f>
        <v/>
      </c>
      <c r="DT50" s="28" t="str">
        <f ca="1">+IF(OFFSET('Hygiene Data'!$D$14,0,10*ROW('Hygiene Data'!D44))="","",OFFSET('Hygiene Data'!$D$14,0,10*ROW('Hygiene Data'!D44)))</f>
        <v/>
      </c>
      <c r="DU50" s="28" t="str">
        <f ca="1">+IF(OFFSET('Hygiene Data'!$E$12,0,10*ROW('Hygiene Data'!E44))="","",OFFSET('Hygiene Data'!$E$12,0,10*ROW('Hygiene Data'!E44)))</f>
        <v/>
      </c>
      <c r="DV50" s="28" t="str">
        <f ca="1">+IF(OFFSET('Hygiene Data'!$E$13,0,10*ROW('Hygiene Data'!E44))="","",OFFSET('Hygiene Data'!$E$13,0,10*ROW('Hygiene Data'!E44)))</f>
        <v/>
      </c>
      <c r="DW50" s="28" t="str">
        <f ca="1">+IF(OFFSET('Hygiene Data'!$E$14,0,10*ROW('Hygiene Data'!E44))="","",OFFSET('Hygiene Data'!$E$14,0,10*ROW('Hygiene Data'!E44)))</f>
        <v/>
      </c>
      <c r="DX50" s="28" t="str">
        <f ca="1">+IF(OFFSET('Hygiene Data'!$F$12,0,10*ROW('Hygiene Data'!F44))="","",OFFSET('Hygiene Data'!$F$12,0,10*ROW('Hygiene Data'!F44)))</f>
        <v/>
      </c>
      <c r="DY50" s="28" t="str">
        <f ca="1">+IF(OFFSET('Hygiene Data'!$F$13,0,10*ROW('Hygiene Data'!F44))="","",OFFSET('Hygiene Data'!$F$13,0,10*ROW('Hygiene Data'!F44)))</f>
        <v/>
      </c>
      <c r="DZ50" s="28" t="str">
        <f ca="1">+IF(OFFSET('Hygiene Data'!$F$14,0,10*ROW('Hygiene Data'!F44))="","",OFFSET('Hygiene Data'!$F$14,0,10*ROW('Hygiene Data'!F44)))</f>
        <v/>
      </c>
      <c r="EA50" s="28" t="str">
        <f ca="1">+IF(OFFSET('Hygiene Data'!$G$12,0,10*ROW('Hygiene Data'!G44))="","",OFFSET('Hygiene Data'!$G$12,0,10*ROW('Hygiene Data'!G44)))</f>
        <v/>
      </c>
      <c r="EB50" s="28" t="str">
        <f ca="1">+IF(OFFSET('Hygiene Data'!$G$13,0,10*ROW('Hygiene Data'!G44))="","",OFFSET('Hygiene Data'!$G$13,0,10*ROW('Hygiene Data'!G44)))</f>
        <v/>
      </c>
      <c r="EC50" s="28" t="str">
        <f ca="1">+IF(OFFSET('Hygiene Data'!$G$14,0,10*ROW('Hygiene Data'!G44))="","",OFFSET('Hygiene Data'!$G$14,0,10*ROW('Hygiene Data'!G44)))</f>
        <v/>
      </c>
      <c r="ED50" s="28" t="str">
        <f ca="1">+IF(OFFSET('Hygiene Data'!$H$12,0,10*ROW('Hygiene Data'!H44))="","",OFFSET('Hygiene Data'!$H$12,0,10*ROW('Hygiene Data'!H44)))</f>
        <v/>
      </c>
      <c r="EE50" s="28" t="str">
        <f ca="1">+IF(OFFSET('Hygiene Data'!$H$13,0,10*ROW('Hygiene Data'!H44))="","",OFFSET('Hygiene Data'!$H$13,0,10*ROW('Hygiene Data'!H44)))</f>
        <v/>
      </c>
      <c r="EF50" s="28" t="str">
        <f ca="1">+IF(OFFSET('Hygiene Data'!$H$14,0,10*ROW('Hygiene Data'!H44))="","",OFFSET('Hygiene Data'!$H$14,0,10*ROW('Hygiene Data'!H44)))</f>
        <v/>
      </c>
    </row>
    <row r="51" spans="1:136" x14ac:dyDescent="0.2">
      <c r="A51" s="44" t="str">
        <f ca="1">+IF(OFFSET('Water Data'!$B$1,0,10*ROW('Water Data'!B48))="","",OFFSET('Water Data'!$B$1,0,10*ROW('Water Data'!B48)))</f>
        <v/>
      </c>
      <c r="B51" s="44" t="str">
        <f ca="1">+IF(OFFSET('Water Data'!$A$3,0,10*ROW('Water Data'!A48))="","",OFFSET('Water Data'!$A$3,0,10*ROW('Water Data'!A48)))</f>
        <v/>
      </c>
      <c r="C51" s="44" t="str">
        <f ca="1">+IF(OFFSET('Water Data'!$C$3,0,10*ROW('Water Data'!C48))="","",OFFSET('Water Data'!$C$3,0,10*ROW('Water Data'!C48)))</f>
        <v/>
      </c>
      <c r="D51" s="119" t="e">
        <f ca="1">+IF(AND(ISNUMBER(OFFSET('Water Data'!$C$5,0,10*ROW('Water Data'!C45))),BS51="Yes"),100-OFFSET('Water Data'!$C$5,0,10*ROW('Water Data'!C45)),IF(AND(ISNUMBER(OFFSET('Water Data'!$C$5,0,10*ROW('Water Data'!C45))),BS51="No",ISNUMBER(OFFSET('Water Data'!$C$5,0,10*ROW('Water Data'!C45)))),CONCATENATE("[",ROUND(100-OFFSET('Water Data'!$C$5,0,10*ROW('Water Data'!C45)),0),"]"),IF(AND(ISNUMBER(OFFSET('Water Data'!$C$5,0,10*ROW('Water Data'!C45))),BS51="",ISNUMBER(OFFSET('Water Data'!$C$5,0,10*ROW('Water Data'!C45)))),100-OFFSET('Water Data'!$C$5,0,10*ROW('Water Data'!C45)),NA())))</f>
        <v>#N/A</v>
      </c>
      <c r="E51" s="119" t="e">
        <f ca="1">+IF(AND(ISNUMBER(OFFSET('Water Data'!$C$7,0,10*ROW('Water Data'!D45))),BT51="Yes"),OFFSET('Water Data'!$C$7,0,10*ROW('Water Data'!C45)),IF(AND(ISNUMBER(OFFSET('Water Data'!$C$7,0,10*ROW('Water Data'!C45))),BT51="No",ISNUMBER(OFFSET('Water Data'!$C$7,0,10*ROW('Water Data'!C45)))),CONCATENATE("[",ROUND(OFFSET('Water Data'!$C$7,0,10*ROW('Water Data'!C45)),0),"]"),IF(AND(ISNUMBER(OFFSET('Water Data'!$C$7,0,10*ROW('Water Data'!C45))),BT51="",ISNUMBER(OFFSET('Water Data'!$C$7,0,10*ROW('Water Data'!C45)))),OFFSET('Water Data'!$C$7,0,10*ROW('Water Data'!C45)),NA())))</f>
        <v>#N/A</v>
      </c>
      <c r="F51" s="119" t="e">
        <f ca="1">+IF(AND(ISNUMBER(OFFSET('Water Data'!$C$10,0,10*ROW('Water Data'!C45))),BU51="Yes"),OFFSET('Water Data'!$C$10,0,10*ROW('Water Data'!C45)),IF(AND(ISNUMBER(OFFSET('Water Data'!$C$10,0,10*ROW('Water Data'!C45))),BU51="No",ISNUMBER(OFFSET('Water Data'!$C$10,0,10*ROW('Water Data'!C45)))),CONCATENATE("[",ROUND(OFFSET('Water Data'!$C$10,0,10*ROW('Water Data'!C45)),0),"]"),IF(AND(ISNUMBER(OFFSET('Water Data'!$C$10,0,10*ROW('Water Data'!C45))),BU51="",ISNUMBER(OFFSET('Water Data'!$C$10,0,10*ROW('Water Data'!C45)))),OFFSET('Water Data'!$C$10,0,10*ROW('Water Data'!C45)),NA())))</f>
        <v>#N/A</v>
      </c>
      <c r="G51" s="119" t="e">
        <f ca="1">+IF(AND(ISNUMBER(OFFSET('Water Data'!$D$5,0,10*ROW('Water Data'!D45))),BV51="Yes"),100-OFFSET('Water Data'!$D$5,0,10*ROW('Water Data'!D45)),IF(AND(ISNUMBER(OFFSET('Water Data'!$D$5,0,10*ROW('Water Data'!D45))),BV51="No",ISNUMBER(OFFSET('Water Data'!$D$5,0,10*ROW('Water Data'!D45)))),CONCATENATE("[",ROUND(100-OFFSET('Water Data'!$D$5,0,10*ROW('Water Data'!D45)),0),"]"),IF(AND(ISNUMBER(OFFSET('Water Data'!$D$5,0,10*ROW('Water Data'!D45))),BV51="",ISNUMBER(OFFSET('Water Data'!$D$5,0,10*ROW('Water Data'!D45)))),100-OFFSET('Water Data'!$D$5,0,10*ROW('Water Data'!D45)),NA())))</f>
        <v>#N/A</v>
      </c>
      <c r="H51" s="119" t="e">
        <f ca="1">+IF(AND(ISNUMBER(OFFSET('Water Data'!$D$7,0,10*ROW('Water Data'!D45))),BW51="Yes"),OFFSET('Water Data'!$D$7,0,10*ROW('Water Data'!D45)),IF(AND(ISNUMBER(OFFSET('Water Data'!$D$7,0,10*ROW('Water Data'!D45))),BW51="No",ISNUMBER(OFFSET('Water Data'!$D$7,0,10*ROW('Water Data'!D45)))),CONCATENATE("[",ROUND(OFFSET('Water Data'!$C$7,0,10*ROW('Water Data'!D45)),0),"]"),IF(AND(ISNUMBER(OFFSET('Water Data'!$D$7,0,10*ROW('Water Data'!D45))),BW51="",ISNUMBER(OFFSET('Water Data'!$D$7,0,10*ROW('Water Data'!D45)))),OFFSET('Water Data'!$D$7,0,10*ROW('Water Data'!D45)),NA())))</f>
        <v>#N/A</v>
      </c>
      <c r="I51" s="119" t="e">
        <f ca="1">+IF(AND(ISNUMBER(OFFSET('Water Data'!$D$10,0,10*ROW('Water Data'!D45))),BX51="Yes"),OFFSET('Water Data'!$D$10,0,10*ROW('Water Data'!D45)),IF(AND(ISNUMBER(OFFSET('Water Data'!$D$10,0,10*ROW('Water Data'!D45))),BX51="No",ISNUMBER(OFFSET('Water Data'!$D$10,0,10*ROW('Water Data'!D45)))),CONCATENATE("[",ROUND(OFFSET('Water Data'!$D$10,0,10*ROW('Water Data'!D45)),0),"]"),IF(AND(ISNUMBER(OFFSET('Water Data'!$D$10,0,10*ROW('Water Data'!D45))),BX51="",ISNUMBER(OFFSET('Water Data'!$D$10,0,10*ROW('Water Data'!D45)))),OFFSET('Water Data'!$D$10,0,10*ROW('Water Data'!D45)),NA())))</f>
        <v>#N/A</v>
      </c>
      <c r="J51" s="119" t="e">
        <f ca="1">+IF(AND(ISNUMBER(OFFSET('Water Data'!$E$5,0,10*ROW('Water Data'!E45))),BY51="Yes"),100-OFFSET('Water Data'!$E$5,0,10*ROW('Water Data'!E45)),IF(AND(ISNUMBER(OFFSET('Water Data'!$E$5,0,10*ROW('Water Data'!E45))),BY51="No",ISNUMBER(OFFSET('Water Data'!$E$5,0,10*ROW('Water Data'!E45)))),CONCATENATE("[",ROUND(100-OFFSET('Water Data'!$E$5,0,10*ROW('Water Data'!E45)),0),"]"),IF(AND(ISNUMBER(OFFSET('Water Data'!$E$5,0,10*ROW('Water Data'!E45))),BY51="",ISNUMBER(OFFSET('Water Data'!$E$5,0,10*ROW('Water Data'!E45)))),100-OFFSET('Water Data'!$E$5,0,10*ROW('Water Data'!E45)),NA())))</f>
        <v>#N/A</v>
      </c>
      <c r="K51" s="119" t="e">
        <f ca="1">+IF(AND(ISNUMBER(OFFSET('Water Data'!$E$7,0,10*ROW('Water Data'!E45))),BZ51="Yes"),OFFSET('Water Data'!$E$7,0,10*ROW('Water Data'!E45)),IF(AND(ISNUMBER(OFFSET('Water Data'!$E$7,0,10*ROW('Water Data'!E45))),BZ51="No",ISNUMBER(OFFSET('Water Data'!$E$7,0,10*ROW('Water Data'!E45)))),CONCATENATE("[",ROUND(OFFSET('Water Data'!$E$7,0,10*ROW('Water Data'!E45)),0),"]"),IF(AND(ISNUMBER(OFFSET('Water Data'!$E$7,0,10*ROW('Water Data'!E45))),BZ51="",ISNUMBER(OFFSET('Water Data'!$E$7,0,10*ROW('Water Data'!E45)))),OFFSET('Water Data'!$E$7,0,10*ROW('Water Data'!E45)),NA())))</f>
        <v>#N/A</v>
      </c>
      <c r="L51" s="119" t="e">
        <f ca="1">+IF(AND(ISNUMBER(OFFSET('Water Data'!$E$10,0,10*ROW('Water Data'!E45))),CA51="Yes"),OFFSET('Water Data'!$E$10,0,10*ROW('Water Data'!E45)),IF(AND(ISNUMBER(OFFSET('Water Data'!$E$10,0,10*ROW('Water Data'!E45))),CA51="No",ISNUMBER(OFFSET('Water Data'!$E$10,0,10*ROW('Water Data'!E45)))),CONCATENATE("[",ROUND(OFFSET('Water Data'!$E$10,0,10*ROW('Water Data'!E45)),0),"]"),IF(AND(ISNUMBER(OFFSET('Water Data'!$E$10,0,10*ROW('Water Data'!E45))),CA51="",ISNUMBER(OFFSET('Water Data'!$E$10,0,10*ROW('Water Data'!E45)))),OFFSET('Water Data'!$E$10,0,10*ROW('Water Data'!E45)),NA())))</f>
        <v>#N/A</v>
      </c>
      <c r="M51" s="119" t="e">
        <f ca="1">+IF(AND(ISNUMBER(OFFSET('Water Data'!$F$5,0,10*ROW('Water Data'!F45))),CB51="Yes"),100-OFFSET('Water Data'!$F$5,0,10*ROW('Water Data'!F45)),IF(AND(ISNUMBER(OFFSET('Water Data'!$F$5,0,10*ROW('Water Data'!F45))),CB51="No",ISNUMBER(OFFSET('Water Data'!$F$5,0,10*ROW('Water Data'!F45)))),CONCATENATE("[",ROUND(100-OFFSET('Water Data'!$F$5,0,10*ROW('Water Data'!F45)),0),"]"),IF(AND(ISNUMBER(OFFSET('Water Data'!$F$5,0,10*ROW('Water Data'!F45))),CB51="",ISNUMBER(OFFSET('Water Data'!$F$5,0,10*ROW('Water Data'!F45)))),100-OFFSET('Water Data'!$F$5,0,10*ROW('Water Data'!F45)),NA())))</f>
        <v>#N/A</v>
      </c>
      <c r="N51" s="119" t="e">
        <f ca="1">+IF(AND(ISNUMBER(OFFSET('Water Data'!$F$7,0,10*ROW('Water Data'!F45))),CC51="Yes"),OFFSET('Water Data'!$F$7,0,10*ROW('Water Data'!F45)),IF(AND(ISNUMBER(OFFSET('Water Data'!$F$7,0,10*ROW('Water Data'!F45))),CC51="No",ISNUMBER(OFFSET('Water Data'!$F$7,0,10*ROW('Water Data'!F45)))),CONCATENATE("[",ROUND(OFFSET('Water Data'!$F$7,0,10*ROW('Water Data'!F45)),0),"]"),IF(AND(ISNUMBER(OFFSET('Water Data'!$F$7,0,10*ROW('Water Data'!F45))),CC51="",ISNUMBER(OFFSET('Water Data'!$F$7,0,10*ROW('Water Data'!F45)))),OFFSET('Water Data'!$F$7,0,10*ROW('Water Data'!F45)),NA())))</f>
        <v>#N/A</v>
      </c>
      <c r="O51" s="119" t="e">
        <f ca="1">+IF(AND(ISNUMBER(OFFSET('Water Data'!$F$10,0,10*ROW('Water Data'!F45))),CD51="Yes"),OFFSET('Water Data'!$F$10,0,10*ROW('Water Data'!F45)),IF(AND(ISNUMBER(OFFSET('Water Data'!$F$10,0,10*ROW('Water Data'!F45))),CD51="No",ISNUMBER(OFFSET('Water Data'!$F$10,0,10*ROW('Water Data'!F45)))),CONCATENATE("[",ROUND(OFFSET('Water Data'!$F$10,0,10*ROW('Water Data'!F45)),0),"]"),IF(AND(ISNUMBER(OFFSET('Water Data'!$F$10,0,10*ROW('Water Data'!F45))),CD51="",ISNUMBER(OFFSET('Water Data'!$F$10,0,10*ROW('Water Data'!F45)))),OFFSET('Water Data'!$F$10,0,10*ROW('Water Data'!F45)),NA())))</f>
        <v>#N/A</v>
      </c>
      <c r="P51" s="119" t="e">
        <f ca="1">+IF(AND(ISNUMBER(OFFSET('Water Data'!$G$5,0,10*ROW('Water Data'!G45))),CE51="Yes"),100-OFFSET('Water Data'!$G$5,0,10*ROW('Water Data'!G45)),IF(AND(ISNUMBER(OFFSET('Water Data'!$G$5,0,10*ROW('Water Data'!G45))),CE51="No",ISNUMBER(OFFSET('Water Data'!$G$5,0,10*ROW('Water Data'!G45)))),CONCATENATE("[",ROUND(100-OFFSET('Water Data'!$G$5,0,10*ROW('Water Data'!G45)),0),"]"),IF(AND(ISNUMBER(OFFSET('Water Data'!$G$5,0,10*ROW('Water Data'!G45))),CE51="",ISNUMBER(OFFSET('Water Data'!$G$5,0,10*ROW('Water Data'!G45)))),100-OFFSET('Water Data'!$G$5,0,10*ROW('Water Data'!G45)),NA())))</f>
        <v>#N/A</v>
      </c>
      <c r="Q51" s="119" t="e">
        <f ca="1">+IF(AND(ISNUMBER(OFFSET('Water Data'!$G$7,0,10*ROW('Water Data'!G45))),CF51="Yes"),OFFSET('Water Data'!$G$7,0,10*ROW('Water Data'!G45)),IF(AND(ISNUMBER(OFFSET('Water Data'!$G$7,0,10*ROW('Water Data'!G45))),CF51="No",ISNUMBER(OFFSET('Water Data'!$G$7,0,10*ROW('Water Data'!G45)))),CONCATENATE("[",ROUND(OFFSET('Water Data'!$G$7,0,10*ROW('Water Data'!G45)),0),"]"),IF(AND(ISNUMBER(OFFSET('Water Data'!$G$7,0,10*ROW('Water Data'!G45))),CF51="",ISNUMBER(OFFSET('Water Data'!$G$7,0,10*ROW('Water Data'!G45)))),OFFSET('Water Data'!$G$7,0,10*ROW('Water Data'!G45)),NA())))</f>
        <v>#N/A</v>
      </c>
      <c r="R51" s="119" t="e">
        <f ca="1">+IF(AND(ISNUMBER(OFFSET('Water Data'!$G$10,0,10*ROW('Water Data'!G45))),CG51="Yes"),OFFSET('Water Data'!$G$10,0,10*ROW('Water Data'!G45)),IF(AND(ISNUMBER(OFFSET('Water Data'!$G$10,0,10*ROW('Water Data'!G45))),CG51="No",ISNUMBER(OFFSET('Water Data'!$G$10,0,10*ROW('Water Data'!G45)))),CONCATENATE("[",ROUND(OFFSET('Water Data'!$G$10,0,10*ROW('Water Data'!G45)),0),"]"),IF(AND(ISNUMBER(OFFSET('Water Data'!$G$10,0,10*ROW('Water Data'!G45))),CG51="",ISNUMBER(OFFSET('Water Data'!$G$10,0,10*ROW('Water Data'!G45)))),OFFSET('Water Data'!$G$10,0,10*ROW('Water Data'!G45)),NA())))</f>
        <v>#N/A</v>
      </c>
      <c r="S51" s="119" t="e">
        <f ca="1">+IF(AND(ISNUMBER(OFFSET('Water Data'!$H$5,0,10*ROW('Water Data'!H45))),CH51="Yes"),100-OFFSET('Water Data'!$H$5,0,10*ROW('Water Data'!H45)),IF(AND(ISNUMBER(OFFSET('Water Data'!$H$5,0,10*ROW('Water Data'!H45))),CH51="No",ISNUMBER(OFFSET('Water Data'!$H$5,0,10*ROW('Water Data'!H45)))),CONCATENATE("[",ROUND(100-OFFSET('Water Data'!$H$5,0,10*ROW('Water Data'!H45)),0),"]"),IF(AND(ISNUMBER(OFFSET('Water Data'!$H$5,0,10*ROW('Water Data'!H45))),CH51="",ISNUMBER(OFFSET('Water Data'!$H$5,0,10*ROW('Water Data'!H45)))),100-OFFSET('Water Data'!$H$5,0,10*ROW('Water Data'!H45)),NA())))</f>
        <v>#N/A</v>
      </c>
      <c r="T51" s="119" t="e">
        <f ca="1">+IF(AND(ISNUMBER(OFFSET('Water Data'!$H$7,0,10*ROW('Water Data'!H45))),CI51="Yes"),OFFSET('Water Data'!$H$7,0,10*ROW('Water Data'!H45)),IF(AND(ISNUMBER(OFFSET('Water Data'!$H$7,0,10*ROW('Water Data'!H45))),CI51="No",ISNUMBER(OFFSET('Water Data'!$H$7,0,10*ROW('Water Data'!H45)))),CONCATENATE("[",ROUND(OFFSET('Water Data'!$H$7,0,10*ROW('Water Data'!H45)),0),"]"),IF(AND(ISNUMBER(OFFSET('Water Data'!$H$7,0,10*ROW('Water Data'!H45))),CI51="",ISNUMBER(OFFSET('Water Data'!$H$7,0,10*ROW('Water Data'!H45)))),OFFSET('Water Data'!$H$7,0,10*ROW('Water Data'!H45)),NA())))</f>
        <v>#N/A</v>
      </c>
      <c r="U51" s="119" t="e">
        <f ca="1">+IF(AND(ISNUMBER(OFFSET('Water Data'!$H$10,0,10*ROW('Water Data'!H45))),CJ51="Yes"),OFFSET('Water Data'!$H$10,0,10*ROW('Water Data'!H45)),IF(AND(ISNUMBER(OFFSET('Water Data'!$H$10,0,10*ROW('Water Data'!H45))),CJ51="No",ISNUMBER(OFFSET('Water Data'!$H$10,0,10*ROW('Water Data'!H45)))),CONCATENATE("[",ROUND(OFFSET('Water Data'!$H$10,0,10*ROW('Water Data'!H45)),0),"]"),IF(AND(ISNUMBER(OFFSET('Water Data'!$H$10,0,10*ROW('Water Data'!H45))),CJ51="",ISNUMBER(OFFSET('Water Data'!$H$10,0,10*ROW('Water Data'!H45)))),OFFSET('Water Data'!$H$10,0,10*ROW('Water Data'!H45)),NA())))</f>
        <v>#N/A</v>
      </c>
      <c r="V51" s="120" t="e">
        <f ca="1">+IF(AND(ISNUMBER(OFFSET('Sanitation Data'!$C$5,0,10*ROW('Sanitation Data'!C45))),CK51="Yes"),100-OFFSET('Sanitation Data'!$C$5,0,10*ROW('Sanitation Data'!C45)),IF(AND(ISNUMBER(OFFSET('Sanitation Data'!$C$5,0,10*ROW('Sanitation Data'!C45))),CK51="No",ISNUMBER(OFFSET('Sanitation Data'!$C$5,0,10*ROW('Sanitation Data'!C45)))),CONCATENATE("[",ROUND(100-OFFSET('Sanitation Data'!$C$5,0,10*ROW('Sanitation Data'!C45)),0),"]"),IF(AND(ISNUMBER(OFFSET('Sanitation Data'!$C$5,0,10*ROW('Sanitation Data'!C45))),CK51="",ISNUMBER(OFFSET('Sanitation Data'!$C$5,0,10*ROW('Sanitation Data'!C45)))),100-OFFSET('Sanitation Data'!$C$5,0,10*ROW('Sanitation Data'!C45)),NA())))</f>
        <v>#N/A</v>
      </c>
      <c r="W51" s="120" t="e">
        <f ca="1">+IF(AND(ISNUMBER(OFFSET('Sanitation Data'!$C$7,0,10*ROW('Sanitation Data'!C45))),CL51="Yes"),OFFSET('Sanitation Data'!$C$7,0,10*ROW('Sanitation Data'!C45)),IF(AND(ISNUMBER(OFFSET('Sanitation Data'!$C$7,0,10*ROW('Sanitation Data'!C45))),CL51="No",ISNUMBER(OFFSET('Sanitation Data'!$C$7,0,10*ROW('Sanitation Data'!C45)))),CONCATENATE("[",ROUND(OFFSET('Sanitation Data'!$C$7,0,10*ROW('Sanitation Data'!C45)),0),"]"),IF(AND(ISNUMBER(OFFSET('Sanitation Data'!$C$7,0,10*ROW('Sanitation Data'!C45))),CL51="",ISNUMBER(OFFSET('Sanitation Data'!$C$7,0,10*ROW('Sanitation Data'!C45)))),OFFSET('Sanitation Data'!$C$7,0,10*ROW('Sanitation Data'!C45)),NA())))</f>
        <v>#N/A</v>
      </c>
      <c r="X51" s="120" t="e">
        <f ca="1">+IF(AND(ISNUMBER(OFFSET('Sanitation Data'!$C$11,0,10*ROW('Sanitation Data'!C45))),CM51="Yes"),OFFSET('Sanitation Data'!$C$11,0,10*ROW('Sanitation Data'!C45)),IF(AND(ISNUMBER(OFFSET('Sanitation Data'!$C$11,0,10*ROW('Sanitation Data'!C45))),CM51="No",ISNUMBER(OFFSET('Sanitation Data'!$C$11,0,10*ROW('Sanitation Data'!C45)))),CONCATENATE("[",ROUND(OFFSET('Sanitation Data'!$C$11,0,10*ROW('Sanitation Data'!C45)),0),"]"),IF(AND(ISNUMBER(OFFSET('Sanitation Data'!$C$11,0,10*ROW('Sanitation Data'!C45))),CM51="",ISNUMBER(OFFSET('Sanitation Data'!$C$11,0,10*ROW('Sanitation Data'!C45)))),OFFSET('Sanitation Data'!$C$11,0,10*ROW('Sanitation Data'!C45)),NA())))</f>
        <v>#N/A</v>
      </c>
      <c r="Y51" s="120" t="e">
        <f ca="1">+IF(AND(ISNUMBER(OFFSET('Sanitation Data'!$C$12,0,10*ROW('Sanitation Data'!C45))),CN51="Yes"),OFFSET('Sanitation Data'!$C$12,0,10*ROW('Sanitation Data'!C45)),IF(AND(ISNUMBER(OFFSET('Sanitation Data'!$C$12,0,10*ROW('Sanitation Data'!C45))),CN51="No",ISNUMBER(OFFSET('Sanitation Data'!$C$12,0,10*ROW('Sanitation Data'!C45)))),CONCATENATE("[",ROUND(OFFSET('Sanitation Data'!$C$12,0,10*ROW('Sanitation Data'!C45)),0),"]"),IF(AND(ISNUMBER(OFFSET('Sanitation Data'!$C$12,0,10*ROW('Sanitation Data'!C45))),CN51="",ISNUMBER(OFFSET('Sanitation Data'!$C$12,0,10*ROW('Sanitation Data'!C45)))),OFFSET('Sanitation Data'!$C$12,0,10*ROW('Sanitation Data'!C45)),NA())))</f>
        <v>#N/A</v>
      </c>
      <c r="Z51" s="120" t="e">
        <f ca="1">+IF(AND(ISNUMBER(OFFSET('Sanitation Data'!$C$13,0,10*ROW('Sanitation Data'!C45))),CO51="Yes"),OFFSET('Sanitation Data'!$C$13,0,10*ROW('Sanitation Data'!C45)),IF(AND(ISNUMBER(OFFSET('Sanitation Data'!$C$13,0,10*ROW('Sanitation Data'!C45))),CO51="No",ISNUMBER(OFFSET('Sanitation Data'!$C$13,0,10*ROW('Sanitation Data'!C45)))),CONCATENATE("[",ROUND(OFFSET('Sanitation Data'!$C$13,0,10*ROW('Sanitation Data'!C45)),0),"]"),IF(AND(ISNUMBER(OFFSET('Sanitation Data'!$C$13,0,10*ROW('Sanitation Data'!C45))),CO51="",ISNUMBER(OFFSET('Sanitation Data'!$C$13,0,10*ROW('Sanitation Data'!C45)))),OFFSET('Sanitation Data'!$C$13,0,10*ROW('Sanitation Data'!C45)),NA())))</f>
        <v>#N/A</v>
      </c>
      <c r="AA51" s="120" t="e">
        <f ca="1">+IF(AND(ISNUMBER(OFFSET('Sanitation Data'!$D$5,0,10*ROW('Sanitation Data'!D45))),CP51="Yes"),100-OFFSET('Sanitation Data'!$D$5,0,10*ROW('Sanitation Data'!D45)),IF(AND(ISNUMBER(OFFSET('Sanitation Data'!$D$5,0,10*ROW('Sanitation Data'!D45))),CP51="No",ISNUMBER(OFFSET('Sanitation Data'!$D$5,0,10*ROW('Sanitation Data'!D45)))),CONCATENATE("[",ROUND(100-OFFSET('Sanitation Data'!$D$5,0,10*ROW('Sanitation Data'!D45)),0),"]"),IF(AND(ISNUMBER(OFFSET('Sanitation Data'!$D$5,0,10*ROW('Sanitation Data'!D45))),CP51="",ISNUMBER(OFFSET('Sanitation Data'!$D$5,0,10*ROW('Sanitation Data'!D45)))),100-OFFSET('Sanitation Data'!$D$5,0,10*ROW('Sanitation Data'!D45)),NA())))</f>
        <v>#N/A</v>
      </c>
      <c r="AB51" s="120" t="e">
        <f ca="1">+IF(AND(ISNUMBER(OFFSET('Sanitation Data'!$D$7,0,10*ROW('Sanitation Data'!D45))),CQ51="Yes"),OFFSET('Sanitation Data'!$D$7,0,10*ROW('Sanitation Data'!G45)),IF(AND(ISNUMBER(OFFSET('Sanitation Data'!$D$7,0,10*ROW('Sanitation Data'!D45))),CQ51="No",ISNUMBER(OFFSET('Sanitation Data'!$D$7,0,10*ROW('Sanitation Data'!D45)))),CONCATENATE("[",ROUND(OFFSET('Sanitation Data'!$D$7,0,10*ROW('Sanitation Data'!D45)),0),"]"),IF(AND(ISNUMBER(OFFSET('Sanitation Data'!$D$7,0,10*ROW('Sanitation Data'!D45))),CQ51="",ISNUMBER(OFFSET('Sanitation Data'!$D$7,0,10*ROW('Sanitation Data'!D45)))),OFFSET('Sanitation Data'!$D$7,0,10*ROW('Sanitation Data'!D45)),NA())))</f>
        <v>#N/A</v>
      </c>
      <c r="AC51" s="120" t="e">
        <f ca="1">+IF(AND(ISNUMBER(OFFSET('Sanitation Data'!$D$11,0,10*ROW('Sanitation Data'!D45))),CR51="Yes"),OFFSET('Sanitation Data'!$D$11,0,10*ROW('Sanitation Data'!D45)),IF(AND(ISNUMBER(OFFSET('Sanitation Data'!$D$11,0,10*ROW('Sanitation Data'!D45))),CR51="No",ISNUMBER(OFFSET('Sanitation Data'!$D$11,0,10*ROW('Sanitation Data'!D45)))),CONCATENATE("[",ROUND(OFFSET('Sanitation Data'!$D$11,0,10*ROW('Sanitation Data'!D45)),0),"]"),IF(AND(ISNUMBER(OFFSET('Sanitation Data'!$D$11,0,10*ROW('Sanitation Data'!D45))),CR51="",ISNUMBER(OFFSET('Sanitation Data'!$D$11,0,10*ROW('Sanitation Data'!D45)))),OFFSET('Sanitation Data'!$D$11,0,10*ROW('Sanitation Data'!D45)),NA())))</f>
        <v>#N/A</v>
      </c>
      <c r="AD51" s="120" t="e">
        <f ca="1">+IF(AND(ISNUMBER(OFFSET('Sanitation Data'!$D$12,0,10*ROW('Sanitation Data'!D45))),CS51="Yes"),OFFSET('Sanitation Data'!$D$12,0,10*ROW('Sanitation Data'!D45)),IF(AND(ISNUMBER(OFFSET('Sanitation Data'!$D$12,0,10*ROW('Sanitation Data'!D45))),CS51="No",ISNUMBER(OFFSET('Sanitation Data'!$D$12,0,10*ROW('Sanitation Data'!D45)))),CONCATENATE("[",ROUND(OFFSET('Sanitation Data'!$D$12,0,10*ROW('Sanitation Data'!D45)),0),"]"),IF(AND(ISNUMBER(OFFSET('Sanitation Data'!$D$12,0,10*ROW('Sanitation Data'!D45))),CS51="",ISNUMBER(OFFSET('Sanitation Data'!$D$12,0,10*ROW('Sanitation Data'!D45)))),OFFSET('Sanitation Data'!$D$12,0,10*ROW('Sanitation Data'!D45)),NA())))</f>
        <v>#N/A</v>
      </c>
      <c r="AE51" s="120" t="e">
        <f ca="1">+IF(AND(ISNUMBER(OFFSET('Sanitation Data'!$D$13,0,10*ROW('Sanitation Data'!D45))),CT51="Yes"),OFFSET('Sanitation Data'!$D$13,0,10*ROW('Sanitation Data'!D45)),IF(AND(ISNUMBER(OFFSET('Sanitation Data'!$D$13,0,10*ROW('Sanitation Data'!D45))),CT51="No",ISNUMBER(OFFSET('Sanitation Data'!$D$13,0,10*ROW('Sanitation Data'!D45)))),CONCATENATE("[",ROUND(OFFSET('Sanitation Data'!$D$13,0,10*ROW('Sanitation Data'!D45)),0),"]"),IF(AND(ISNUMBER(OFFSET('Sanitation Data'!$D$13,0,10*ROW('Sanitation Data'!D45))),CT51="",ISNUMBER(OFFSET('Sanitation Data'!$D$13,0,10*ROW('Sanitation Data'!D45)))),OFFSET('Sanitation Data'!$D$13,0,10*ROW('Sanitation Data'!D45)),NA())))</f>
        <v>#N/A</v>
      </c>
      <c r="AF51" s="120" t="e">
        <f ca="1">+IF(AND(ISNUMBER(OFFSET('Sanitation Data'!$E$5,0,10*ROW('Sanitation Data'!E45))),CU51="Yes"),100-OFFSET('Sanitation Data'!$E$5,0,10*ROW('Sanitation Data'!E45)),IF(AND(ISNUMBER(OFFSET('Sanitation Data'!$E$5,0,10*ROW('Sanitation Data'!E45))),CU51="No",ISNUMBER(OFFSET('Sanitation Data'!$E$5,0,10*ROW('Sanitation Data'!E45)))),CONCATENATE("[",ROUND(100-OFFSET('Sanitation Data'!$E$5,0,10*ROW('Sanitation Data'!E45)),0),"]"),IF(AND(ISNUMBER(OFFSET('Sanitation Data'!$E$5,0,10*ROW('Sanitation Data'!E45))),CU51="",ISNUMBER(OFFSET('Sanitation Data'!$E$5,0,10*ROW('Sanitation Data'!E45)))),100-OFFSET('Sanitation Data'!$E$5,0,10*ROW('Sanitation Data'!E45)),NA())))</f>
        <v>#N/A</v>
      </c>
      <c r="AG51" s="120" t="e">
        <f ca="1">+IF(AND(ISNUMBER(OFFSET('Sanitation Data'!$E$7,0,10*ROW('Sanitation Data'!E45))),CV51="Yes"),OFFSET('Sanitation Data'!$E$7,0,10*ROW('Sanitation Data'!E45)),IF(AND(ISNUMBER(OFFSET('Sanitation Data'!$E$7,0,10*ROW('Sanitation Data'!E45))),CV51="No",ISNUMBER(OFFSET('Sanitation Data'!$E$7,0,10*ROW('Sanitation Data'!E45)))),CONCATENATE("[",ROUND(OFFSET('Sanitation Data'!$E$7,0,10*ROW('Sanitation Data'!E45)),0),"]"),IF(AND(ISNUMBER(OFFSET('Sanitation Data'!$E$7,0,10*ROW('Sanitation Data'!E45))),CV51="",ISNUMBER(OFFSET('Sanitation Data'!$E$7,0,10*ROW('Sanitation Data'!E45)))),OFFSET('Sanitation Data'!$E$7,0,10*ROW('Sanitation Data'!E45)),NA())))</f>
        <v>#N/A</v>
      </c>
      <c r="AH51" s="120" t="e">
        <f ca="1">+IF(AND(ISNUMBER(OFFSET('Sanitation Data'!$E$11,0,10*ROW('Sanitation Data'!E45))),CW51="Yes"),OFFSET('Sanitation Data'!$E$11,0,10*ROW('Sanitation Data'!E45)),IF(AND(ISNUMBER(OFFSET('Sanitation Data'!$E$11,0,10*ROW('Sanitation Data'!E45))),CW51="No",ISNUMBER(OFFSET('Sanitation Data'!$E$11,0,10*ROW('Sanitation Data'!E45)))),CONCATENATE("[",ROUND(OFFSET('Sanitation Data'!$E$11,0,10*ROW('Sanitation Data'!E45)),0),"]"),IF(AND(ISNUMBER(OFFSET('Sanitation Data'!$E$11,0,10*ROW('Sanitation Data'!E45))),CW51="",ISNUMBER(OFFSET('Sanitation Data'!$E$11,0,10*ROW('Sanitation Data'!E45)))),OFFSET('Sanitation Data'!$E$11,0,10*ROW('Sanitation Data'!E45)),NA())))</f>
        <v>#N/A</v>
      </c>
      <c r="AI51" s="120" t="e">
        <f ca="1">+IF(AND(ISNUMBER(OFFSET('Sanitation Data'!$E$12,0,10*ROW('Sanitation Data'!E45))),CX51="Yes"),OFFSET('Sanitation Data'!$E$12,0,10*ROW('Sanitation Data'!E45)),IF(AND(ISNUMBER(OFFSET('Sanitation Data'!$E$12,0,10*ROW('Sanitation Data'!E45))),CX51="No",ISNUMBER(OFFSET('Sanitation Data'!$E$12,0,10*ROW('Sanitation Data'!E45)))),CONCATENATE("[",ROUND(OFFSET('Sanitation Data'!$E$12,0,10*ROW('Sanitation Data'!E45)),0),"]"),IF(AND(ISNUMBER(OFFSET('Sanitation Data'!$E$12,0,10*ROW('Sanitation Data'!E45))),CX51="",ISNUMBER(OFFSET('Sanitation Data'!$E$12,0,10*ROW('Sanitation Data'!E45)))),OFFSET('Sanitation Data'!$E$12,0,10*ROW('Sanitation Data'!E45)),NA())))</f>
        <v>#N/A</v>
      </c>
      <c r="AJ51" s="120" t="e">
        <f ca="1">+IF(AND(ISNUMBER(OFFSET('Sanitation Data'!$E$13,0,10*ROW('Sanitation Data'!E45))),CY51="Yes"),OFFSET('Sanitation Data'!$E$13,0,10*ROW('Sanitation Data'!E45)),IF(AND(ISNUMBER(OFFSET('Sanitation Data'!$E$13,0,10*ROW('Sanitation Data'!E45))),CY51="No",ISNUMBER(OFFSET('Sanitation Data'!$E$13,0,10*ROW('Sanitation Data'!E45)))),CONCATENATE("[",ROUND(OFFSET('Sanitation Data'!$E$13,0,10*ROW('Sanitation Data'!E45)),0),"]"),IF(AND(ISNUMBER(OFFSET('Sanitation Data'!$E$13,0,10*ROW('Sanitation Data'!E45))),CY51="",ISNUMBER(OFFSET('Sanitation Data'!$E$13,0,10*ROW('Sanitation Data'!E45)))),OFFSET('Sanitation Data'!$E$13,0,10*ROW('Sanitation Data'!E45)),NA())))</f>
        <v>#N/A</v>
      </c>
      <c r="AK51" s="120" t="e">
        <f ca="1">+IF(AND(ISNUMBER(OFFSET('Sanitation Data'!$F$5,0,10*ROW('Sanitation Data'!F45))),CZ51="Yes"),100-OFFSET('Sanitation Data'!$F$5,0,10*ROW('Sanitation Data'!F45)),IF(AND(ISNUMBER(OFFSET('Sanitation Data'!$F$5,0,10*ROW('Sanitation Data'!F45))),CZ51="No",ISNUMBER(OFFSET('Sanitation Data'!$F$5,0,10*ROW('Sanitation Data'!F45)))),CONCATENATE("[",ROUND(100-OFFSET('Sanitation Data'!$F$5,0,10*ROW('Sanitation Data'!F45)),0),"]"),IF(AND(ISNUMBER(OFFSET('Sanitation Data'!$F$5,0,10*ROW('Sanitation Data'!F45))),CZ51="",ISNUMBER(OFFSET('Sanitation Data'!$F$5,0,10*ROW('Sanitation Data'!F45)))),100-OFFSET('Sanitation Data'!$F$5,0,10*ROW('Sanitation Data'!F45)),NA())))</f>
        <v>#N/A</v>
      </c>
      <c r="AL51" s="120" t="e">
        <f ca="1">+IF(AND(ISNUMBER(OFFSET('Sanitation Data'!$F$7,0,10*ROW('Sanitation Data'!F45))),DA51="Yes"),OFFSET('Sanitation Data'!$F$7,0,10*ROW('Sanitation Data'!F45)),IF(AND(ISNUMBER(OFFSET('Sanitation Data'!$F$7,0,10*ROW('Sanitation Data'!F45))),DA51="No",ISNUMBER(OFFSET('Sanitation Data'!$F$7,0,10*ROW('Sanitation Data'!F45)))),CONCATENATE("[",ROUND(OFFSET('Sanitation Data'!$F$7,0,10*ROW('Sanitation Data'!F45)),0),"]"),IF(AND(ISNUMBER(OFFSET('Sanitation Data'!$F$7,0,10*ROW('Sanitation Data'!F45))),DA51="",ISNUMBER(OFFSET('Sanitation Data'!$F$7,0,10*ROW('Sanitation Data'!F45)))),OFFSET('Sanitation Data'!$F$7,0,10*ROW('Sanitation Data'!F45)),NA())))</f>
        <v>#N/A</v>
      </c>
      <c r="AM51" s="120" t="e">
        <f ca="1">+IF(AND(ISNUMBER(OFFSET('Sanitation Data'!$F$11,0,10*ROW('Sanitation Data'!F45))),DB51="Yes"),OFFSET('Sanitation Data'!$F$11,0,10*ROW('Sanitation Data'!F45)),IF(AND(ISNUMBER(OFFSET('Sanitation Data'!$F$11,0,10*ROW('Sanitation Data'!F45))),DB51="No",ISNUMBER(OFFSET('Sanitation Data'!$F$11,0,10*ROW('Sanitation Data'!F45)))),CONCATENATE("[",ROUND(OFFSET('Sanitation Data'!$F$11,0,10*ROW('Sanitation Data'!F45)),0),"]"),IF(AND(ISNUMBER(OFFSET('Sanitation Data'!$F$11,0,10*ROW('Sanitation Data'!F45))),DB51="",ISNUMBER(OFFSET('Sanitation Data'!$F$11,0,10*ROW('Sanitation Data'!F45)))),OFFSET('Sanitation Data'!$F$11,0,10*ROW('Sanitation Data'!F45)),NA())))</f>
        <v>#N/A</v>
      </c>
      <c r="AN51" s="120" t="e">
        <f ca="1">+IF(AND(ISNUMBER(OFFSET('Sanitation Data'!$F$12,0,10*ROW('Sanitation Data'!F45))),DC51="Yes"),OFFSET('Sanitation Data'!$F$12,0,10*ROW('Sanitation Data'!F45)),IF(AND(ISNUMBER(OFFSET('Sanitation Data'!$F$12,0,10*ROW('Sanitation Data'!F45))),DC51="No",ISNUMBER(OFFSET('Sanitation Data'!$F$12,0,10*ROW('Sanitation Data'!F45)))),CONCATENATE("[",ROUND(OFFSET('Sanitation Data'!$F$12,0,10*ROW('Sanitation Data'!F45)),0),"]"),IF(AND(ISNUMBER(OFFSET('Sanitation Data'!$F$12,0,10*ROW('Sanitation Data'!F45))),DC51="",ISNUMBER(OFFSET('Sanitation Data'!$F$12,0,10*ROW('Sanitation Data'!F45)))),OFFSET('Sanitation Data'!$F$12,0,10*ROW('Sanitation Data'!F45)),NA())))</f>
        <v>#N/A</v>
      </c>
      <c r="AO51" s="120" t="e">
        <f ca="1">+IF(AND(ISNUMBER(OFFSET('Sanitation Data'!$F$13,0,10*ROW('Sanitation Data'!F45))),DD51="Yes"),OFFSET('Sanitation Data'!$F$13,0,10*ROW('Sanitation Data'!F45)),IF(AND(ISNUMBER(OFFSET('Sanitation Data'!$F$13,0,10*ROW('Sanitation Data'!F45))),DD51="No",ISNUMBER(OFFSET('Sanitation Data'!$F$13,0,10*ROW('Sanitation Data'!F45)))),CONCATENATE("[",ROUND(OFFSET('Sanitation Data'!$F$13,0,10*ROW('Sanitation Data'!F45)),0),"]"),IF(AND(ISNUMBER(OFFSET('Sanitation Data'!$F$13,0,10*ROW('Sanitation Data'!F45))),DD51="",ISNUMBER(OFFSET('Sanitation Data'!$F$13,0,10*ROW('Sanitation Data'!F45)))),OFFSET('Sanitation Data'!$F$13,0,10*ROW('Sanitation Data'!F45)),NA())))</f>
        <v>#N/A</v>
      </c>
      <c r="AP51" s="120" t="e">
        <f ca="1">+IF(AND(ISNUMBER(OFFSET('Sanitation Data'!$G$5,0,10*ROW('Sanitation Data'!G45))),DE51="Yes"),100-OFFSET('Sanitation Data'!$G$5,0,10*ROW('Sanitation Data'!G45)),IF(AND(ISNUMBER(OFFSET('Sanitation Data'!$G$5,0,10*ROW('Sanitation Data'!G45))),DE51="No",ISNUMBER(OFFSET('Sanitation Data'!$G$5,0,10*ROW('Sanitation Data'!G45)))),CONCATENATE("[",ROUND(100-OFFSET('Sanitation Data'!$G$5,0,10*ROW('Sanitation Data'!G45)),0),"]"),IF(AND(ISNUMBER(OFFSET('Sanitation Data'!$G$5,0,10*ROW('Sanitation Data'!G45))),DE51="",ISNUMBER(OFFSET('Sanitation Data'!$G$5,0,10*ROW('Sanitation Data'!G45)))),100-OFFSET('Sanitation Data'!$G$5,0,10*ROW('Sanitation Data'!G45)),NA())))</f>
        <v>#N/A</v>
      </c>
      <c r="AQ51" s="120" t="e">
        <f ca="1">+IF(AND(ISNUMBER(OFFSET('Sanitation Data'!$G$7,0,10*ROW('Sanitation Data'!G45))),DF51="Yes"),OFFSET('Sanitation Data'!$G$7,0,10*ROW('Sanitation Data'!G45)),IF(AND(ISNUMBER(OFFSET('Sanitation Data'!$G$7,0,10*ROW('Sanitation Data'!G45))),DF51="No",ISNUMBER(OFFSET('Sanitation Data'!$G$7,0,10*ROW('Sanitation Data'!G45)))),CONCATENATE("[",ROUND(OFFSET('Sanitation Data'!$G$7,0,10*ROW('Sanitation Data'!G45)),0),"]"),IF(AND(ISNUMBER(OFFSET('Sanitation Data'!$G$7,0,10*ROW('Sanitation Data'!G45))),DF51="",ISNUMBER(OFFSET('Sanitation Data'!$G$7,0,10*ROW('Sanitation Data'!G45)))),OFFSET('Sanitation Data'!$G$7,0,10*ROW('Sanitation Data'!G45)),NA())))</f>
        <v>#N/A</v>
      </c>
      <c r="AR51" s="120" t="e">
        <f ca="1">+IF(AND(ISNUMBER(OFFSET('Sanitation Data'!$G$11,0,10*ROW('Sanitation Data'!G45))),DG51="Yes"),OFFSET('Sanitation Data'!$G$11,0,10*ROW('Sanitation Data'!G45)),IF(AND(ISNUMBER(OFFSET('Sanitation Data'!$G$11,0,10*ROW('Sanitation Data'!G45))),DG51="No",ISNUMBER(OFFSET('Sanitation Data'!$G$11,0,10*ROW('Sanitation Data'!G45)))),CONCATENATE("[",ROUND(OFFSET('Sanitation Data'!$G$11,0,10*ROW('Sanitation Data'!G45)),0),"]"),IF(AND(ISNUMBER(OFFSET('Sanitation Data'!$G$11,0,10*ROW('Sanitation Data'!G45))),DG51="",ISNUMBER(OFFSET('Sanitation Data'!$G$11,0,10*ROW('Sanitation Data'!G45)))),OFFSET('Sanitation Data'!$G$11,0,10*ROW('Sanitation Data'!G45)),NA())))</f>
        <v>#N/A</v>
      </c>
      <c r="AS51" s="120" t="e">
        <f ca="1">+IF(AND(ISNUMBER(OFFSET('Sanitation Data'!$G$12,0,10*ROW('Sanitation Data'!G45))),DH51="Yes"),OFFSET('Sanitation Data'!$G$12,0,10*ROW('Sanitation Data'!G45)),IF(AND(ISNUMBER(OFFSET('Sanitation Data'!$G$12,0,10*ROW('Sanitation Data'!G45))),DH51="No",ISNUMBER(OFFSET('Sanitation Data'!$G$12,0,10*ROW('Sanitation Data'!G45)))),CONCATENATE("[",ROUND(OFFSET('Sanitation Data'!$G$12,0,10*ROW('Sanitation Data'!G45)),0),"]"),IF(AND(ISNUMBER(OFFSET('Sanitation Data'!$G$12,0,10*ROW('Sanitation Data'!G45))),DH51="",ISNUMBER(OFFSET('Sanitation Data'!$G$12,0,10*ROW('Sanitation Data'!G45)))),OFFSET('Sanitation Data'!$G$12,0,10*ROW('Sanitation Data'!G45)),NA())))</f>
        <v>#N/A</v>
      </c>
      <c r="AT51" s="120" t="e">
        <f ca="1">+IF(AND(ISNUMBER(OFFSET('Sanitation Data'!$G$13,0,10*ROW('Sanitation Data'!G45))),DI51="Yes"),OFFSET('Sanitation Data'!$G$13,0,10*ROW('Sanitation Data'!G45)),IF(AND(ISNUMBER(OFFSET('Sanitation Data'!$G$13,0,10*ROW('Sanitation Data'!G45))),DI51="No",ISNUMBER(OFFSET('Sanitation Data'!$G$13,0,10*ROW('Sanitation Data'!G45)))),CONCATENATE("[",ROUND(OFFSET('Sanitation Data'!$G$13,0,10*ROW('Sanitation Data'!G45)),0),"]"),IF(AND(ISNUMBER(OFFSET('Sanitation Data'!$G$13,0,10*ROW('Sanitation Data'!G45))),DI51="",ISNUMBER(OFFSET('Sanitation Data'!$G$13,0,10*ROW('Sanitation Data'!G45)))),OFFSET('Sanitation Data'!$G$13,0,10*ROW('Sanitation Data'!G45)),NA())))</f>
        <v>#N/A</v>
      </c>
      <c r="AU51" s="120" t="e">
        <f ca="1">+IF(AND(ISNUMBER(OFFSET('Sanitation Data'!$H$5,0,10*ROW('Sanitation Data'!H45))),DJ51="Yes"),100-OFFSET('Sanitation Data'!$H$5,0,10*ROW('Sanitation Data'!H45)),IF(AND(ISNUMBER(OFFSET('Sanitation Data'!$H$5,0,10*ROW('Sanitation Data'!H45))),DJ51="No",ISNUMBER(OFFSET('Sanitation Data'!$H$5,0,10*ROW('Sanitation Data'!H45)))),CONCATENATE("[",ROUND(100-OFFSET('Sanitation Data'!$H$5,0,10*ROW('Sanitation Data'!H45)),0),"]"),IF(AND(ISNUMBER(OFFSET('Sanitation Data'!$H$5,0,10*ROW('Sanitation Data'!H45))),DJ51="",ISNUMBER(OFFSET('Sanitation Data'!$H$5,0,10*ROW('Sanitation Data'!H45)))),100-OFFSET('Sanitation Data'!$H$5,0,10*ROW('Sanitation Data'!H45)),NA())))</f>
        <v>#N/A</v>
      </c>
      <c r="AV51" s="120" t="e">
        <f ca="1">+IF(AND(ISNUMBER(OFFSET('Sanitation Data'!$H$7,0,10*ROW('Sanitation Data'!H45))),DK51="Yes"),OFFSET('Sanitation Data'!$H$7,0,10*ROW('Sanitation Data'!H45)),IF(AND(ISNUMBER(OFFSET('Sanitation Data'!$H$7,0,10*ROW('Sanitation Data'!H45))),DK51="No",ISNUMBER(OFFSET('Sanitation Data'!$H$7,0,10*ROW('Sanitation Data'!H45)))),CONCATENATE("[",ROUND(OFFSET('Sanitation Data'!$H$7,0,10*ROW('Sanitation Data'!H45)),0),"]"),IF(AND(ISNUMBER(OFFSET('Sanitation Data'!$H$7,0,10*ROW('Sanitation Data'!H45))),DK51="",ISNUMBER(OFFSET('Sanitation Data'!$H$7,0,10*ROW('Sanitation Data'!H45)))),OFFSET('Sanitation Data'!$H$7,0,10*ROW('Sanitation Data'!H45)),NA())))</f>
        <v>#N/A</v>
      </c>
      <c r="AW51" s="120" t="e">
        <f ca="1">+IF(AND(ISNUMBER(OFFSET('Sanitation Data'!$H$11,0,10*ROW('Sanitation Data'!H45))),DL51="Yes"),OFFSET('Sanitation Data'!$H$11,0,10*ROW('Sanitation Data'!H45)),IF(AND(ISNUMBER(OFFSET('Sanitation Data'!$H$11,0,10*ROW('Sanitation Data'!H45))),DL51="No",ISNUMBER(OFFSET('Sanitation Data'!$H$11,0,10*ROW('Sanitation Data'!H45)))),CONCATENATE("[",ROUND(OFFSET('Sanitation Data'!$H$11,0,10*ROW('Sanitation Data'!H45)),0),"]"),IF(AND(ISNUMBER(OFFSET('Sanitation Data'!$H$11,0,10*ROW('Sanitation Data'!H45))),DL51="",ISNUMBER(OFFSET('Sanitation Data'!$H$11,0,10*ROW('Sanitation Data'!H45)))),OFFSET('Sanitation Data'!$H$11,0,10*ROW('Sanitation Data'!H45)),NA())))</f>
        <v>#N/A</v>
      </c>
      <c r="AX51" s="120" t="e">
        <f ca="1">+IF(AND(ISNUMBER(OFFSET('Sanitation Data'!$H$12,0,10*ROW('Sanitation Data'!H45))),DM51="Yes"),OFFSET('Sanitation Data'!$H$12,0,10*ROW('Sanitation Data'!H45)),IF(AND(ISNUMBER(OFFSET('Sanitation Data'!$H$12,0,10*ROW('Sanitation Data'!H45))),DM51="No",ISNUMBER(OFFSET('Sanitation Data'!$H$12,0,10*ROW('Sanitation Data'!H45)))),CONCATENATE("[",ROUND(OFFSET('Sanitation Data'!$H$12,0,10*ROW('Sanitation Data'!H45)),0),"]"),IF(AND(ISNUMBER(OFFSET('Sanitation Data'!$H$12,0,10*ROW('Sanitation Data'!H45))),DM51="",ISNUMBER(OFFSET('Sanitation Data'!$H$12,0,10*ROW('Sanitation Data'!H45)))),OFFSET('Sanitation Data'!$H$12,0,10*ROW('Sanitation Data'!H45)),NA())))</f>
        <v>#N/A</v>
      </c>
      <c r="AY51" s="120" t="e">
        <f ca="1">+IF(AND(ISNUMBER(OFFSET('Sanitation Data'!$H$13,0,10*ROW('Sanitation Data'!H45))),DN51="Yes"),OFFSET('Sanitation Data'!$H$13,0,10*ROW('Sanitation Data'!H45)),IF(AND(ISNUMBER(OFFSET('Sanitation Data'!$H$13,0,10*ROW('Sanitation Data'!H45))),DN51="No",ISNUMBER(OFFSET('Sanitation Data'!$H$13,0,10*ROW('Sanitation Data'!H45)))),CONCATENATE("[",ROUND(OFFSET('Sanitation Data'!$H$13,0,10*ROW('Sanitation Data'!H45)),0),"]"),IF(AND(ISNUMBER(OFFSET('Sanitation Data'!$H$13,0,10*ROW('Sanitation Data'!H45))),DN51="",ISNUMBER(OFFSET('Sanitation Data'!$H$13,0,10*ROW('Sanitation Data'!H45)))),OFFSET('Sanitation Data'!$H$13,0,10*ROW('Sanitation Data'!H45)),NA())))</f>
        <v>#N/A</v>
      </c>
      <c r="AZ51" s="121" t="e">
        <f ca="1">+IF(AND(ISNUMBER(OFFSET('Hygiene Data'!$C$6,0,10*ROW('Hygiene Data'!C45))),DO51="Yes"),OFFSET('Hygiene Data'!$C$6,0,10*ROW('Hygiene Data'!C45)),IF(AND(ISNUMBER(OFFSET('Hygiene Data'!$C$6,0,10*ROW('Hygiene Data'!C45))),DO51="No",ISNUMBER(OFFSET('Hygiene Data'!$C$6,0,10*ROW('Hygiene Data'!C45)))),CONCATENATE("[",ROUND(OFFSET('Hygiene Data'!$C$6,0,10*ROW('Hygiene Data'!C45)),0),"]"),IF(AND(ISNUMBER(OFFSET('Hygiene Data'!$C$6,0,10*ROW('Hygiene Data'!C45))),DO51="",ISNUMBER(OFFSET('Hygiene Data'!$C$6,0,10*ROW('Hygiene Data'!C45)))),OFFSET('Hygiene Data'!$C$6,0,10*ROW('Hygiene Data'!C45)),NA())))</f>
        <v>#N/A</v>
      </c>
      <c r="BA51" s="121" t="e">
        <f ca="1">+IF(AND(ISNUMBER(OFFSET('Hygiene Data'!$C$8,0,10*ROW('Hygiene Data'!C45))),DP51="Yes"),OFFSET('Hygiene Data'!$C$8,0,10*ROW('Hygiene Data'!C45)),IF(AND(ISNUMBER(OFFSET('Hygiene Data'!$C$8,0,10*ROW('Hygiene Data'!C45))),DP51="No",ISNUMBER(OFFSET('Hygiene Data'!$C$8,0,10*ROW('Hygiene Data'!C45)))),CONCATENATE("[",ROUND(OFFSET('Hygiene Data'!$C$8,0,10*ROW('Hygiene Data'!C45)),0),"]"),IF(AND(ISNUMBER(OFFSET('Hygiene Data'!$C$8,0,10*ROW('Hygiene Data'!C45))),DP51="",ISNUMBER(OFFSET('Hygiene Data'!$C$8,0,10*ROW('Hygiene Data'!C45)))),OFFSET('Hygiene Data'!$C$8,0,10*ROW('Hygiene Data'!C45)),NA())))</f>
        <v>#N/A</v>
      </c>
      <c r="BB51" s="121" t="e">
        <f ca="1">+IF(AND(ISNUMBER(OFFSET('Hygiene Data'!$C$10,0,10*ROW('Hygiene Data'!C45))),DQ51="Yes"),OFFSET('Hygiene Data'!$C$10,0,10*ROW('Hygiene Data'!C45)),IF(AND(ISNUMBER(OFFSET('Hygiene Data'!$C$10,0,10*ROW('Hygiene Data'!C45))),DQ51="No",ISNUMBER(OFFSET('Hygiene Data'!$C$10,0,10*ROW('Hygiene Data'!C45)))),CONCATENATE("[",ROUND(OFFSET('Hygiene Data'!$C$10,0,10*ROW('Hygiene Data'!C45)),0),"]"),IF(AND(ISNUMBER(OFFSET('Hygiene Data'!$C$10,0,10*ROW('Hygiene Data'!C45))),DQ51="",ISNUMBER(OFFSET('Hygiene Data'!$C$10,0,10*ROW('Hygiene Data'!C45)))),OFFSET('Hygiene Data'!$C$10,0,10*ROW('Hygiene Data'!C45)),NA())))</f>
        <v>#N/A</v>
      </c>
      <c r="BC51" s="121" t="e">
        <f ca="1">+IF(AND(ISNUMBER(OFFSET('Hygiene Data'!$D$6,0,10*ROW('Hygiene Data'!D45))),DR51="Yes"),OFFSET('Hygiene Data'!$D$6,0,10*ROW('Hygiene Data'!D45)),IF(AND(ISNUMBER(OFFSET('Hygiene Data'!$D$6,0,10*ROW('Hygiene Data'!D45))),DR51="No",ISNUMBER(OFFSET('Hygiene Data'!$D$6,0,10*ROW('Hygiene Data'!D45)))),CONCATENATE("[",ROUND(OFFSET('Hygiene Data'!$D$6,0,10*ROW('Hygiene Data'!D45)),0),"]"),IF(AND(ISNUMBER(OFFSET('Hygiene Data'!$D$6,0,10*ROW('Hygiene Data'!D45))),DR51="",ISNUMBER(OFFSET('Hygiene Data'!$D$6,0,10*ROW('Hygiene Data'!D45)))),OFFSET('Hygiene Data'!$D$6,0,10*ROW('Hygiene Data'!D45)),NA())))</f>
        <v>#N/A</v>
      </c>
      <c r="BD51" s="121" t="e">
        <f ca="1">+IF(AND(ISNUMBER(OFFSET('Hygiene Data'!$D$8,0,10*ROW('Hygiene Data'!D45))),DS51="Yes"),OFFSET('Hygiene Data'!$D$8,0,10*ROW('Hygiene Data'!D45)),IF(AND(ISNUMBER(OFFSET('Hygiene Data'!$D$8,0,10*ROW('Hygiene Data'!D45))),DS51="No",ISNUMBER(OFFSET('Hygiene Data'!$D$8,0,10*ROW('Hygiene Data'!D45)))),CONCATENATE("[",ROUND(OFFSET('Hygiene Data'!$D$8,0,10*ROW('Hygiene Data'!D45)),0),"]"),IF(AND(ISNUMBER(OFFSET('Hygiene Data'!$D$8,0,10*ROW('Hygiene Data'!D45))),DS51="",ISNUMBER(OFFSET('Hygiene Data'!$D$8,0,10*ROW('Hygiene Data'!D45)))),OFFSET('Hygiene Data'!$D$8,0,10*ROW('Hygiene Data'!D45)),NA())))</f>
        <v>#N/A</v>
      </c>
      <c r="BE51" s="121" t="e">
        <f ca="1">+IF(AND(ISNUMBER(OFFSET('Hygiene Data'!$D$10,0,10*ROW('Hygiene Data'!D45))),DT51="Yes"),OFFSET('Hygiene Data'!$D$10,0,10*ROW('Hygiene Data'!D45)),IF(AND(ISNUMBER(OFFSET('Hygiene Data'!$D$10,0,10*ROW('Hygiene Data'!D45))),DT51="No",ISNUMBER(OFFSET('Hygiene Data'!$D$10,0,10*ROW('Hygiene Data'!D45)))),CONCATENATE("[",ROUND(OFFSET('Hygiene Data'!$D$10,0,10*ROW('Hygiene Data'!D45)),0),"]"),IF(AND(ISNUMBER(OFFSET('Hygiene Data'!$D$10,0,10*ROW('Hygiene Data'!D45))),DT51="",ISNUMBER(OFFSET('Hygiene Data'!$D$10,0,10*ROW('Hygiene Data'!D45)))),OFFSET('Hygiene Data'!$D$10,0,10*ROW('Hygiene Data'!D45)),NA())))</f>
        <v>#N/A</v>
      </c>
      <c r="BF51" s="121" t="e">
        <f ca="1">+IF(AND(ISNUMBER(OFFSET('Hygiene Data'!$E$6,0,10*ROW('Hygiene Data'!E45))),DU51="Yes"),OFFSET('Hygiene Data'!$E$6,0,10*ROW('Hygiene Data'!E45)),IF(AND(ISNUMBER(OFFSET('Hygiene Data'!$E$6,0,10*ROW('Hygiene Data'!E45))),DU51="No",ISNUMBER(OFFSET('Hygiene Data'!$E$6,0,10*ROW('Hygiene Data'!E45)))),CONCATENATE("[",ROUND(OFFSET('Hygiene Data'!$E$6,0,10*ROW('Hygiene Data'!E45)),0),"]"),IF(AND(ISNUMBER(OFFSET('Hygiene Data'!$E$6,0,10*ROW('Hygiene Data'!E45))),DU51="",ISNUMBER(OFFSET('Hygiene Data'!$E$6,0,10*ROW('Hygiene Data'!E45)))),OFFSET('Hygiene Data'!$E$6,0,10*ROW('Hygiene Data'!E45)),NA())))</f>
        <v>#N/A</v>
      </c>
      <c r="BG51" s="121" t="e">
        <f ca="1">+IF(AND(ISNUMBER(OFFSET('Hygiene Data'!$E$8,0,10*ROW('Hygiene Data'!E45))),DV51="Yes"),OFFSET('Hygiene Data'!$E$8,0,10*ROW('Hygiene Data'!E45)),IF(AND(ISNUMBER(OFFSET('Hygiene Data'!$E$8,0,10*ROW('Hygiene Data'!E45))),DV51="No",ISNUMBER(OFFSET('Hygiene Data'!$E$8,0,10*ROW('Hygiene Data'!E45)))),CONCATENATE("[",ROUND(OFFSET('Hygiene Data'!$E$8,0,10*ROW('Hygiene Data'!E45)),0),"]"),IF(AND(ISNUMBER(OFFSET('Hygiene Data'!$E$8,0,10*ROW('Hygiene Data'!E45))),DV51="",ISNUMBER(OFFSET('Hygiene Data'!$E$8,0,10*ROW('Hygiene Data'!E45)))),OFFSET('Hygiene Data'!$E$8,0,10*ROW('Hygiene Data'!E45)),NA())))</f>
        <v>#N/A</v>
      </c>
      <c r="BH51" s="121" t="e">
        <f ca="1">+IF(AND(ISNUMBER(OFFSET('Hygiene Data'!$E$10,0,10*ROW('Hygiene Data'!E45))),DW51="Yes"),OFFSET('Hygiene Data'!$E$10,0,10*ROW('Hygiene Data'!E45)),IF(AND(ISNUMBER(OFFSET('Hygiene Data'!$E$10,0,10*ROW('Hygiene Data'!E45))),DW51="No",ISNUMBER(OFFSET('Hygiene Data'!$E$10,0,10*ROW('Hygiene Data'!E45)))),CONCATENATE("[",ROUND(OFFSET('Hygiene Data'!$E$10,0,10*ROW('Hygiene Data'!E45)),0),"]"),IF(AND(ISNUMBER(OFFSET('Hygiene Data'!$E$10,0,10*ROW('Hygiene Data'!E45))),DW51="",ISNUMBER(OFFSET('Hygiene Data'!$E$10,0,10*ROW('Hygiene Data'!E45)))),OFFSET('Hygiene Data'!$E$10,0,10*ROW('Hygiene Data'!E45)),NA())))</f>
        <v>#N/A</v>
      </c>
      <c r="BI51" s="121" t="e">
        <f ca="1">+IF(AND(ISNUMBER(OFFSET('Hygiene Data'!$F$6,0,10*ROW('Hygiene Data'!F45))),DX51="Yes"),OFFSET('Hygiene Data'!$F$6,0,10*ROW('Hygiene Data'!F45)),IF(AND(ISNUMBER(OFFSET('Hygiene Data'!$F$6,0,10*ROW('Hygiene Data'!F45))),DX51="No",ISNUMBER(OFFSET('Hygiene Data'!$F$6,0,10*ROW('Hygiene Data'!F45)))),CONCATENATE("[",ROUND(OFFSET('Hygiene Data'!$F$6,0,10*ROW('Hygiene Data'!F45)),0),"]"),IF(AND(ISNUMBER(OFFSET('Hygiene Data'!$F$6,0,10*ROW('Hygiene Data'!F45))),DX51="",ISNUMBER(OFFSET('Hygiene Data'!$F$6,0,10*ROW('Hygiene Data'!F45)))),OFFSET('Hygiene Data'!$F$6,0,10*ROW('Hygiene Data'!F45)),NA())))</f>
        <v>#N/A</v>
      </c>
      <c r="BJ51" s="121" t="e">
        <f ca="1">+IF(AND(ISNUMBER(OFFSET('Hygiene Data'!$F$8,0,10*ROW('Hygiene Data'!F45))),DY51="Yes"),OFFSET('Hygiene Data'!$F$8,0,10*ROW('Hygiene Data'!F45)),IF(AND(ISNUMBER(OFFSET('Hygiene Data'!$F$8,0,10*ROW('Hygiene Data'!F45))),DY51="No",ISNUMBER(OFFSET('Hygiene Data'!$F$8,0,10*ROW('Hygiene Data'!F45)))),CONCATENATE("[",ROUND(OFFSET('Hygiene Data'!$F$8,0,10*ROW('Hygiene Data'!F45)),0),"]"),IF(AND(ISNUMBER(OFFSET('Hygiene Data'!$F$8,0,10*ROW('Hygiene Data'!F45))),DY51="",ISNUMBER(OFFSET('Hygiene Data'!$F$8,0,10*ROW('Hygiene Data'!F45)))),OFFSET('Hygiene Data'!$F$8,0,10*ROW('Hygiene Data'!F45)),NA())))</f>
        <v>#N/A</v>
      </c>
      <c r="BK51" s="121" t="e">
        <f ca="1">+IF(AND(ISNUMBER(OFFSET('Hygiene Data'!$F$10,0,10*ROW('Hygiene Data'!F45))),DZ51="Yes"),OFFSET('Hygiene Data'!$F$10,0,10*ROW('Hygiene Data'!F45)),IF(AND(ISNUMBER(OFFSET('Hygiene Data'!$F$10,0,10*ROW('Hygiene Data'!F45))),DZ51="No",ISNUMBER(OFFSET('Hygiene Data'!$F$10,0,10*ROW('Hygiene Data'!F45)))),CONCATENATE("[",ROUND(OFFSET('Hygiene Data'!$F$10,0,10*ROW('Hygiene Data'!F45)),0),"]"),IF(AND(ISNUMBER(OFFSET('Hygiene Data'!$F$10,0,10*ROW('Hygiene Data'!F45))),DZ51="",ISNUMBER(OFFSET('Hygiene Data'!$F$10,0,10*ROW('Hygiene Data'!F45)))),OFFSET('Hygiene Data'!$F$10,0,10*ROW('Hygiene Data'!F45)),NA())))</f>
        <v>#N/A</v>
      </c>
      <c r="BL51" s="121" t="e">
        <f ca="1">+IF(AND(ISNUMBER(OFFSET('Hygiene Data'!$G$6,0,10*ROW('Hygiene Data'!G45))),EA51="Yes"),OFFSET('Hygiene Data'!$G$6,0,10*ROW('Hygiene Data'!G45)),IF(AND(ISNUMBER(OFFSET('Hygiene Data'!$G$6,0,10*ROW('Hygiene Data'!G45))),EA51="No",ISNUMBER(OFFSET('Hygiene Data'!$G$6,0,10*ROW('Hygiene Data'!G45)))),CONCATENATE("[",ROUND(OFFSET('Hygiene Data'!$G$6,0,10*ROW('Hygiene Data'!G45)),0),"]"),IF(AND(ISNUMBER(OFFSET('Hygiene Data'!$G$6,0,10*ROW('Hygiene Data'!G45))),EA51="",ISNUMBER(OFFSET('Hygiene Data'!$G$6,0,10*ROW('Hygiene Data'!G45)))),OFFSET('Hygiene Data'!$G$6,0,10*ROW('Hygiene Data'!G45)),NA())))</f>
        <v>#N/A</v>
      </c>
      <c r="BM51" s="121" t="e">
        <f ca="1">+IF(AND(ISNUMBER(OFFSET('Hygiene Data'!$G$8,0,10*ROW('Hygiene Data'!G45))),EB51="Yes"),OFFSET('Hygiene Data'!$G$8,0,10*ROW('Hygiene Data'!G45)),IF(AND(ISNUMBER(OFFSET('Hygiene Data'!$G$8,0,10*ROW('Hygiene Data'!G45))),EB51="No",ISNUMBER(OFFSET('Hygiene Data'!$G$8,0,10*ROW('Hygiene Data'!G45)))),CONCATENATE("[",ROUND(OFFSET('Hygiene Data'!$G$8,0,10*ROW('Hygiene Data'!G45)),0),"]"),IF(AND(ISNUMBER(OFFSET('Hygiene Data'!$G$8,0,10*ROW('Hygiene Data'!G45))),EB51="",ISNUMBER(OFFSET('Hygiene Data'!$G$8,0,10*ROW('Hygiene Data'!G45)))),OFFSET('Hygiene Data'!$G$8,0,10*ROW('Hygiene Data'!G45)),NA())))</f>
        <v>#N/A</v>
      </c>
      <c r="BN51" s="121" t="e">
        <f ca="1">+IF(AND(ISNUMBER(OFFSET('Hygiene Data'!$G$10,0,10*ROW('Hygiene Data'!G45))),EC51="Yes"),OFFSET('Hygiene Data'!$G$10,0,10*ROW('Hygiene Data'!G45)),IF(AND(ISNUMBER(OFFSET('Hygiene Data'!$G$10,0,10*ROW('Hygiene Data'!G45))),EC51="No",ISNUMBER(OFFSET('Hygiene Data'!$G$10,0,10*ROW('Hygiene Data'!G45)))),CONCATENATE("[",ROUND(OFFSET('Hygiene Data'!$G$10,0,10*ROW('Hygiene Data'!G45)),0),"]"),IF(AND(ISNUMBER(OFFSET('Hygiene Data'!$G$10,0,10*ROW('Hygiene Data'!G45))),EC51="",ISNUMBER(OFFSET('Hygiene Data'!$G$10,0,10*ROW('Hygiene Data'!G45)))),OFFSET('Hygiene Data'!$G$10,0,10*ROW('Hygiene Data'!G45)),NA())))</f>
        <v>#N/A</v>
      </c>
      <c r="BO51" s="121" t="e">
        <f ca="1">+IF(AND(ISNUMBER(OFFSET('Hygiene Data'!$H$6,0,10*ROW('Hygiene Data'!H45))),ED51="Yes"),OFFSET('Hygiene Data'!$H$6,0,10*ROW('Hygiene Data'!H45)),IF(AND(ISNUMBER(OFFSET('Hygiene Data'!$H$6,0,10*ROW('Hygiene Data'!H45))),ED51="No",ISNUMBER(OFFSET('Hygiene Data'!$H$6,0,10*ROW('Hygiene Data'!H45)))),CONCATENATE("[",ROUND(OFFSET('Hygiene Data'!$H$6,0,10*ROW('Hygiene Data'!H45)),0),"]"),IF(AND(ISNUMBER(OFFSET('Hygiene Data'!$H$6,0,10*ROW('Hygiene Data'!H45))),ED51="",ISNUMBER(OFFSET('Hygiene Data'!$H$6,0,10*ROW('Hygiene Data'!H45)))),OFFSET('Hygiene Data'!$H$6,0,10*ROW('Hygiene Data'!H45)),NA())))</f>
        <v>#N/A</v>
      </c>
      <c r="BP51" s="121" t="e">
        <f ca="1">+IF(AND(ISNUMBER(OFFSET('Hygiene Data'!$H$8,0,10*ROW('Hygiene Data'!H45))),EE51="Yes"),OFFSET('Hygiene Data'!$H$8,0,10*ROW('Hygiene Data'!H45)),IF(AND(ISNUMBER(OFFSET('Hygiene Data'!$H$8,0,10*ROW('Hygiene Data'!H45))),EE51="No",ISNUMBER(OFFSET('Hygiene Data'!$H$8,0,10*ROW('Hygiene Data'!H45)))),CONCATENATE("[",ROUND(OFFSET('Hygiene Data'!$H$8,0,10*ROW('Hygiene Data'!H45)),0),"]"),IF(AND(ISNUMBER(OFFSET('Hygiene Data'!$H$8,0,10*ROW('Hygiene Data'!H45))),EE51="",ISNUMBER(OFFSET('Hygiene Data'!$H$8,0,10*ROW('Hygiene Data'!H45)))),OFFSET('Hygiene Data'!$H$8,0,10*ROW('Hygiene Data'!H45)),NA())))</f>
        <v>#N/A</v>
      </c>
      <c r="BQ51" s="121" t="e">
        <f ca="1">+IF(AND(ISNUMBER(OFFSET('Hygiene Data'!$H$10,0,10*ROW('Hygiene Data'!H45))),EF51="Yes"),OFFSET('Hygiene Data'!$H$10,0,10*ROW('Hygiene Data'!H45)),IF(AND(ISNUMBER(OFFSET('Hygiene Data'!$H$10,0,10*ROW('Hygiene Data'!H45))),EF51="No",ISNUMBER(OFFSET('Hygiene Data'!$H$10,0,10*ROW('Hygiene Data'!H45)))),CONCATENATE("[",ROUND(OFFSET('Hygiene Data'!$H$10,0,10*ROW('Hygiene Data'!H45)),0),"]"),IF(AND(ISNUMBER(OFFSET('Hygiene Data'!$H$10,0,10*ROW('Hygiene Data'!H45))),EF51="",ISNUMBER(OFFSET('Hygiene Data'!$H$10,0,10*ROW('Hygiene Data'!H45)))),OFFSET('Hygiene Data'!$H$10,0,10*ROW('Hygiene Data'!H45)),NA())))</f>
        <v>#N/A</v>
      </c>
      <c r="BS51" s="28" t="str">
        <f ca="1">+IF(OFFSET('Water Data'!$C$28,0,10*ROW('Water Data'!C45))="","",OFFSET('Water Data'!$C$28,0,10*ROW('Water Data'!C45)))</f>
        <v/>
      </c>
      <c r="BT51" s="28" t="str">
        <f ca="1">+IF(OFFSET('Water Data'!$C$29,0,10*ROW('Water Data'!C45))="","",OFFSET('Water Data'!$C$29,0,10*ROW('Water Data'!C45)))</f>
        <v/>
      </c>
      <c r="BU51" s="28" t="str">
        <f ca="1">+IF(OFFSET('Water Data'!$C$30,0,10*ROW('Water Data'!C45))="","",OFFSET('Water Data'!$C$30,0,10*ROW('Water Data'!C45)))</f>
        <v/>
      </c>
      <c r="BV51" s="28" t="str">
        <f ca="1">+IF(OFFSET('Water Data'!$D$28,0,10*ROW('Water Data'!D45))="","",OFFSET('Water Data'!$D$28,0,10*ROW('Water Data'!D45)))</f>
        <v/>
      </c>
      <c r="BW51" s="28" t="str">
        <f ca="1">+IF(OFFSET('Water Data'!$D$29,0,10*ROW('Water Data'!D45))="","",OFFSET('Water Data'!$D$29,0,10*ROW('Water Data'!D45)))</f>
        <v/>
      </c>
      <c r="BX51" s="28" t="str">
        <f ca="1">+IF(OFFSET('Water Data'!$D$30,0,10*ROW('Water Data'!D45))="","",OFFSET('Water Data'!$D$30,0,10*ROW('Water Data'!D45)))</f>
        <v/>
      </c>
      <c r="BY51" s="28" t="str">
        <f ca="1">+IF(OFFSET('Water Data'!$E$28,0,10*ROW('Water Data'!E45))="","",OFFSET('Water Data'!$E$28,0,10*ROW('Water Data'!E45)))</f>
        <v/>
      </c>
      <c r="BZ51" s="28" t="str">
        <f ca="1">+IF(OFFSET('Water Data'!$E$29,0,10*ROW('Water Data'!E45))="","",OFFSET('Water Data'!$E$29,0,10*ROW('Water Data'!E45)))</f>
        <v/>
      </c>
      <c r="CA51" s="28" t="str">
        <f ca="1">+IF(OFFSET('Water Data'!$E$30,0,10*ROW('Water Data'!E45))="","",OFFSET('Water Data'!$E$30,0,10*ROW('Water Data'!E45)))</f>
        <v/>
      </c>
      <c r="CB51" s="28" t="str">
        <f ca="1">+IF(OFFSET('Water Data'!$F$28,0,10*ROW('Water Data'!F45))="","",OFFSET('Water Data'!$F$28,0,10*ROW('Water Data'!F45)))</f>
        <v/>
      </c>
      <c r="CC51" s="28" t="str">
        <f ca="1">+IF(OFFSET('Water Data'!$F$29,0,10*ROW('Water Data'!F45))="","",OFFSET('Water Data'!$F$29,0,10*ROW('Water Data'!F45)))</f>
        <v/>
      </c>
      <c r="CD51" s="28" t="str">
        <f ca="1">+IF(OFFSET('Water Data'!$F$30,0,10*ROW('Water Data'!F45))="","",OFFSET('Water Data'!$F$30,0,10*ROW('Water Data'!F45)))</f>
        <v/>
      </c>
      <c r="CE51" s="28" t="str">
        <f ca="1">+IF(OFFSET('Water Data'!$G$28,0,10*ROW('Water Data'!G45))="","",OFFSET('Water Data'!$G$28,0,10*ROW('Water Data'!G45)))</f>
        <v/>
      </c>
      <c r="CF51" s="28" t="str">
        <f ca="1">+IF(OFFSET('Water Data'!$G$29,0,10*ROW('Water Data'!G45))="","",OFFSET('Water Data'!$G$29,0,10*ROW('Water Data'!G45)))</f>
        <v/>
      </c>
      <c r="CG51" s="28" t="str">
        <f ca="1">+IF(OFFSET('Water Data'!$G$30,0,10*ROW('Water Data'!G45))="","",OFFSET('Water Data'!$G$30,0,10*ROW('Water Data'!G45)))</f>
        <v/>
      </c>
      <c r="CH51" s="28" t="str">
        <f ca="1">+IF(OFFSET('Water Data'!$H$28,0,10*ROW('Water Data'!H45))="","",OFFSET('Water Data'!$H$28,0,10*ROW('Water Data'!H45)))</f>
        <v/>
      </c>
      <c r="CI51" s="28" t="str">
        <f ca="1">+IF(OFFSET('Water Data'!$H$29,0,10*ROW('Water Data'!H45))="","",OFFSET('Water Data'!$H$29,0,10*ROW('Water Data'!H45)))</f>
        <v/>
      </c>
      <c r="CJ51" s="28" t="str">
        <f ca="1">+IF(OFFSET('Water Data'!$H$30,0,10*ROW('Water Data'!H45))="","",OFFSET('Water Data'!$H$30,0,10*ROW('Water Data'!H45)))</f>
        <v/>
      </c>
      <c r="CK51" s="28" t="str">
        <f ca="1">+IF(OFFSET('Sanitation Data'!$C$29,0,10*ROW('Sanitation Data'!C45))="","",OFFSET('Sanitation Data'!$C$29,0,10*ROW('Sanitation Data'!C45)))</f>
        <v/>
      </c>
      <c r="CL51" s="28" t="str">
        <f ca="1">+IF(OFFSET('Sanitation Data'!$C$30,0,10*ROW('Sanitation Data'!C45))="","",OFFSET('Sanitation Data'!$C$30,0,10*ROW('Sanitation Data'!C45)))</f>
        <v/>
      </c>
      <c r="CM51" s="28" t="str">
        <f ca="1">+IF(OFFSET('Sanitation Data'!$C$31,0,10*ROW('Sanitation Data'!C45))="","",OFFSET('Sanitation Data'!$C$31,0,10*ROW('Sanitation Data'!C45)))</f>
        <v/>
      </c>
      <c r="CN51" s="28" t="str">
        <f ca="1">+IF(OFFSET('Sanitation Data'!$C$32,0,10*ROW('Sanitation Data'!C45))="","",OFFSET('Sanitation Data'!$C$32,0,10*ROW('Sanitation Data'!C45)))</f>
        <v/>
      </c>
      <c r="CO51" s="28" t="str">
        <f ca="1">+IF(OFFSET('Sanitation Data'!$C$33,0,10*ROW('Sanitation Data'!C45))="","",OFFSET('Sanitation Data'!$C$33,0,10*ROW('Sanitation Data'!C45)))</f>
        <v/>
      </c>
      <c r="CP51" s="28" t="str">
        <f ca="1">+IF(OFFSET('Sanitation Data'!$D$29,0,10*ROW('Sanitation Data'!D45))="","",OFFSET('Sanitation Data'!$D$29,0,10*ROW('Sanitation Data'!D45)))</f>
        <v/>
      </c>
      <c r="CQ51" s="28" t="str">
        <f ca="1">+IF(OFFSET('Sanitation Data'!$D$30,0,10*ROW('Sanitation Data'!D45))="","",OFFSET('Sanitation Data'!$D$30,0,10*ROW('Sanitation Data'!D45)))</f>
        <v/>
      </c>
      <c r="CR51" s="28" t="str">
        <f ca="1">+IF(OFFSET('Sanitation Data'!$D$31,0,10*ROW('Sanitation Data'!D45))="","",OFFSET('Sanitation Data'!$D$31,0,10*ROW('Sanitation Data'!D45)))</f>
        <v/>
      </c>
      <c r="CS51" s="28" t="str">
        <f ca="1">+IF(OFFSET('Sanitation Data'!$D$32,0,10*ROW('Sanitation Data'!D45))="","",OFFSET('Sanitation Data'!$D$32,0,10*ROW('Sanitation Data'!D45)))</f>
        <v/>
      </c>
      <c r="CT51" s="28" t="str">
        <f ca="1">+IF(OFFSET('Sanitation Data'!$D$33,0,10*ROW('Sanitation Data'!D45))="","",OFFSET('Sanitation Data'!$D$33,0,10*ROW('Sanitation Data'!D45)))</f>
        <v/>
      </c>
      <c r="CU51" s="28" t="str">
        <f ca="1">+IF(OFFSET('Sanitation Data'!$E$29,0,10*ROW('Sanitation Data'!E45))="","",OFFSET('Sanitation Data'!$E$29,0,10*ROW('Sanitation Data'!E45)))</f>
        <v/>
      </c>
      <c r="CV51" s="28" t="str">
        <f ca="1">+IF(OFFSET('Sanitation Data'!$E$30,0,10*ROW('Sanitation Data'!E45))="","",OFFSET('Sanitation Data'!$E$30,0,10*ROW('Sanitation Data'!E45)))</f>
        <v/>
      </c>
      <c r="CW51" s="28" t="str">
        <f ca="1">+IF(OFFSET('Sanitation Data'!$E$31,0,10*ROW('Sanitation Data'!E45))="","",OFFSET('Sanitation Data'!$E$31,0,10*ROW('Sanitation Data'!E45)))</f>
        <v/>
      </c>
      <c r="CX51" s="28" t="str">
        <f ca="1">+IF(OFFSET('Sanitation Data'!$E$32,0,10*ROW('Sanitation Data'!E45))="","",OFFSET('Sanitation Data'!$E$32,0,10*ROW('Sanitation Data'!E45)))</f>
        <v/>
      </c>
      <c r="CY51" s="28" t="str">
        <f ca="1">+IF(OFFSET('Sanitation Data'!$E$33,0,10*ROW('Sanitation Data'!E45))="","",OFFSET('Sanitation Data'!$E$33,0,10*ROW('Sanitation Data'!E45)))</f>
        <v/>
      </c>
      <c r="CZ51" s="28" t="str">
        <f ca="1">+IF(OFFSET('Sanitation Data'!$F$29,0,10*ROW('Sanitation Data'!F45))="","",OFFSET('Sanitation Data'!$F$29,0,10*ROW('Sanitation Data'!F45)))</f>
        <v/>
      </c>
      <c r="DA51" s="28" t="str">
        <f ca="1">+IF(OFFSET('Sanitation Data'!$F$30,0,10*ROW('Sanitation Data'!F45))="","",OFFSET('Sanitation Data'!$F$30,0,10*ROW('Sanitation Data'!F45)))</f>
        <v/>
      </c>
      <c r="DB51" s="28" t="str">
        <f ca="1">+IF(OFFSET('Sanitation Data'!$F$31,0,10*ROW('Sanitation Data'!F45))="","",OFFSET('Sanitation Data'!$F$31,0,10*ROW('Sanitation Data'!F45)))</f>
        <v/>
      </c>
      <c r="DC51" s="28" t="str">
        <f ca="1">+IF(OFFSET('Sanitation Data'!$F$32,0,10*ROW('Sanitation Data'!F45))="","",OFFSET('Sanitation Data'!$F$32,0,10*ROW('Sanitation Data'!F45)))</f>
        <v/>
      </c>
      <c r="DD51" s="28" t="str">
        <f ca="1">+IF(OFFSET('Sanitation Data'!$F$33,0,10*ROW('Sanitation Data'!F45))="","",OFFSET('Sanitation Data'!$F$33,0,10*ROW('Sanitation Data'!F45)))</f>
        <v/>
      </c>
      <c r="DE51" s="28" t="str">
        <f ca="1">+IF(OFFSET('Sanitation Data'!$G$29,0,10*ROW('Sanitation Data'!G45))="","",OFFSET('Sanitation Data'!$G$29,0,10*ROW('Sanitation Data'!G45)))</f>
        <v/>
      </c>
      <c r="DF51" s="28" t="str">
        <f ca="1">+IF(OFFSET('Sanitation Data'!$G$30,0,10*ROW('Sanitation Data'!G45))="","",OFFSET('Sanitation Data'!$G$30,0,10*ROW('Sanitation Data'!G45)))</f>
        <v/>
      </c>
      <c r="DG51" s="28" t="str">
        <f ca="1">+IF(OFFSET('Sanitation Data'!$G$31,0,10*ROW('Sanitation Data'!G45))="","",OFFSET('Sanitation Data'!$G$31,0,10*ROW('Sanitation Data'!G45)))</f>
        <v/>
      </c>
      <c r="DH51" s="28" t="str">
        <f ca="1">+IF(OFFSET('Sanitation Data'!$G$32,0,10*ROW('Sanitation Data'!G45))="","",OFFSET('Sanitation Data'!$G$32,0,10*ROW('Sanitation Data'!G45)))</f>
        <v/>
      </c>
      <c r="DI51" s="28" t="str">
        <f ca="1">+IF(OFFSET('Sanitation Data'!$G$33,0,10*ROW('Sanitation Data'!G45))="","",OFFSET('Sanitation Data'!$G$33,0,10*ROW('Sanitation Data'!G45)))</f>
        <v/>
      </c>
      <c r="DJ51" s="28" t="str">
        <f ca="1">+IF(OFFSET('Sanitation Data'!$H$29,0,10*ROW('Sanitation Data'!H45))="","",OFFSET('Sanitation Data'!$H$29,0,10*ROW('Sanitation Data'!H45)))</f>
        <v/>
      </c>
      <c r="DK51" s="28" t="str">
        <f ca="1">+IF(OFFSET('Sanitation Data'!$H$30,0,10*ROW('Sanitation Data'!H45))="","",OFFSET('Sanitation Data'!$H$30,0,10*ROW('Sanitation Data'!H45)))</f>
        <v/>
      </c>
      <c r="DL51" s="28" t="str">
        <f ca="1">+IF(OFFSET('Sanitation Data'!$H$31,0,10*ROW('Sanitation Data'!H45))="","",OFFSET('Sanitation Data'!$H$31,0,10*ROW('Sanitation Data'!H45)))</f>
        <v/>
      </c>
      <c r="DM51" s="28" t="str">
        <f ca="1">+IF(OFFSET('Sanitation Data'!$H$32,0,10*ROW('Sanitation Data'!H45))="","",OFFSET('Sanitation Data'!$H$32,0,10*ROW('Sanitation Data'!H45)))</f>
        <v/>
      </c>
      <c r="DN51" s="28" t="str">
        <f ca="1">+IF(OFFSET('Sanitation Data'!$H$33,0,10*ROW('Sanitation Data'!H45))="","",OFFSET('Sanitation Data'!$H$33,0,10*ROW('Sanitation Data'!H45)))</f>
        <v/>
      </c>
      <c r="DO51" s="28" t="str">
        <f ca="1">+IF(OFFSET('Hygiene Data'!$C$12,0,10*ROW('Hygiene Data'!C45))="","",OFFSET('Hygiene Data'!$C$12,0,10*ROW('Hygiene Data'!C45)))</f>
        <v/>
      </c>
      <c r="DP51" s="28" t="str">
        <f ca="1">+IF(OFFSET('Hygiene Data'!$C$13,0,10*ROW('Hygiene Data'!C45))="","",OFFSET('Hygiene Data'!$C$13,0,10*ROW('Hygiene Data'!C45)))</f>
        <v/>
      </c>
      <c r="DQ51" s="28" t="str">
        <f ca="1">+IF(OFFSET('Hygiene Data'!$C$14,0,10*ROW('Hygiene Data'!C45))="","",OFFSET('Hygiene Data'!$C$14,0,10*ROW('Hygiene Data'!C45)))</f>
        <v/>
      </c>
      <c r="DR51" s="28" t="str">
        <f ca="1">+IF(OFFSET('Hygiene Data'!$D$12,0,10*ROW('Hygiene Data'!D45))="","",OFFSET('Hygiene Data'!$D$12,0,10*ROW('Hygiene Data'!D45)))</f>
        <v/>
      </c>
      <c r="DS51" s="28" t="str">
        <f ca="1">+IF(OFFSET('Hygiene Data'!$D$13,0,10*ROW('Hygiene Data'!D45))="","",OFFSET('Hygiene Data'!$D$13,0,10*ROW('Hygiene Data'!D45)))</f>
        <v/>
      </c>
      <c r="DT51" s="28" t="str">
        <f ca="1">+IF(OFFSET('Hygiene Data'!$D$14,0,10*ROW('Hygiene Data'!D45))="","",OFFSET('Hygiene Data'!$D$14,0,10*ROW('Hygiene Data'!D45)))</f>
        <v/>
      </c>
      <c r="DU51" s="28" t="str">
        <f ca="1">+IF(OFFSET('Hygiene Data'!$E$12,0,10*ROW('Hygiene Data'!E45))="","",OFFSET('Hygiene Data'!$E$12,0,10*ROW('Hygiene Data'!E45)))</f>
        <v/>
      </c>
      <c r="DV51" s="28" t="str">
        <f ca="1">+IF(OFFSET('Hygiene Data'!$E$13,0,10*ROW('Hygiene Data'!E45))="","",OFFSET('Hygiene Data'!$E$13,0,10*ROW('Hygiene Data'!E45)))</f>
        <v/>
      </c>
      <c r="DW51" s="28" t="str">
        <f ca="1">+IF(OFFSET('Hygiene Data'!$E$14,0,10*ROW('Hygiene Data'!E45))="","",OFFSET('Hygiene Data'!$E$14,0,10*ROW('Hygiene Data'!E45)))</f>
        <v/>
      </c>
      <c r="DX51" s="28" t="str">
        <f ca="1">+IF(OFFSET('Hygiene Data'!$F$12,0,10*ROW('Hygiene Data'!F45))="","",OFFSET('Hygiene Data'!$F$12,0,10*ROW('Hygiene Data'!F45)))</f>
        <v/>
      </c>
      <c r="DY51" s="28" t="str">
        <f ca="1">+IF(OFFSET('Hygiene Data'!$F$13,0,10*ROW('Hygiene Data'!F45))="","",OFFSET('Hygiene Data'!$F$13,0,10*ROW('Hygiene Data'!F45)))</f>
        <v/>
      </c>
      <c r="DZ51" s="28" t="str">
        <f ca="1">+IF(OFFSET('Hygiene Data'!$F$14,0,10*ROW('Hygiene Data'!F45))="","",OFFSET('Hygiene Data'!$F$14,0,10*ROW('Hygiene Data'!F45)))</f>
        <v/>
      </c>
      <c r="EA51" s="28" t="str">
        <f ca="1">+IF(OFFSET('Hygiene Data'!$G$12,0,10*ROW('Hygiene Data'!G45))="","",OFFSET('Hygiene Data'!$G$12,0,10*ROW('Hygiene Data'!G45)))</f>
        <v/>
      </c>
      <c r="EB51" s="28" t="str">
        <f ca="1">+IF(OFFSET('Hygiene Data'!$G$13,0,10*ROW('Hygiene Data'!G45))="","",OFFSET('Hygiene Data'!$G$13,0,10*ROW('Hygiene Data'!G45)))</f>
        <v/>
      </c>
      <c r="EC51" s="28" t="str">
        <f ca="1">+IF(OFFSET('Hygiene Data'!$G$14,0,10*ROW('Hygiene Data'!G45))="","",OFFSET('Hygiene Data'!$G$14,0,10*ROW('Hygiene Data'!G45)))</f>
        <v/>
      </c>
      <c r="ED51" s="28" t="str">
        <f ca="1">+IF(OFFSET('Hygiene Data'!$H$12,0,10*ROW('Hygiene Data'!H45))="","",OFFSET('Hygiene Data'!$H$12,0,10*ROW('Hygiene Data'!H45)))</f>
        <v/>
      </c>
      <c r="EE51" s="28" t="str">
        <f ca="1">+IF(OFFSET('Hygiene Data'!$H$13,0,10*ROW('Hygiene Data'!H45))="","",OFFSET('Hygiene Data'!$H$13,0,10*ROW('Hygiene Data'!H45)))</f>
        <v/>
      </c>
      <c r="EF51" s="28" t="str">
        <f ca="1">+IF(OFFSET('Hygiene Data'!$H$14,0,10*ROW('Hygiene Data'!H45))="","",OFFSET('Hygiene Data'!$H$14,0,10*ROW('Hygiene Data'!H45)))</f>
        <v/>
      </c>
    </row>
    <row r="52" spans="1:136" x14ac:dyDescent="0.2">
      <c r="A52" s="44" t="str">
        <f ca="1">+IF(OFFSET('Water Data'!$B$1,0,10*ROW('Water Data'!B49))="","",OFFSET('Water Data'!$B$1,0,10*ROW('Water Data'!B49)))</f>
        <v/>
      </c>
      <c r="B52" s="44" t="str">
        <f ca="1">+IF(OFFSET('Water Data'!$A$3,0,10*ROW('Water Data'!A49))="","",OFFSET('Water Data'!$A$3,0,10*ROW('Water Data'!A49)))</f>
        <v/>
      </c>
      <c r="C52" s="44" t="str">
        <f ca="1">+IF(OFFSET('Water Data'!$C$3,0,10*ROW('Water Data'!C49))="","",OFFSET('Water Data'!$C$3,0,10*ROW('Water Data'!C49)))</f>
        <v/>
      </c>
      <c r="D52" s="119" t="e">
        <f ca="1">+IF(AND(ISNUMBER(OFFSET('Water Data'!$C$5,0,10*ROW('Water Data'!C46))),BS52="Yes"),100-OFFSET('Water Data'!$C$5,0,10*ROW('Water Data'!C46)),IF(AND(ISNUMBER(OFFSET('Water Data'!$C$5,0,10*ROW('Water Data'!C46))),BS52="No",ISNUMBER(OFFSET('Water Data'!$C$5,0,10*ROW('Water Data'!C46)))),CONCATENATE("[",ROUND(100-OFFSET('Water Data'!$C$5,0,10*ROW('Water Data'!C46)),0),"]"),IF(AND(ISNUMBER(OFFSET('Water Data'!$C$5,0,10*ROW('Water Data'!C46))),BS52="",ISNUMBER(OFFSET('Water Data'!$C$5,0,10*ROW('Water Data'!C46)))),100-OFFSET('Water Data'!$C$5,0,10*ROW('Water Data'!C46)),NA())))</f>
        <v>#N/A</v>
      </c>
      <c r="E52" s="119" t="e">
        <f ca="1">+IF(AND(ISNUMBER(OFFSET('Water Data'!$C$7,0,10*ROW('Water Data'!D46))),BT52="Yes"),OFFSET('Water Data'!$C$7,0,10*ROW('Water Data'!C46)),IF(AND(ISNUMBER(OFFSET('Water Data'!$C$7,0,10*ROW('Water Data'!C46))),BT52="No",ISNUMBER(OFFSET('Water Data'!$C$7,0,10*ROW('Water Data'!C46)))),CONCATENATE("[",ROUND(OFFSET('Water Data'!$C$7,0,10*ROW('Water Data'!C46)),0),"]"),IF(AND(ISNUMBER(OFFSET('Water Data'!$C$7,0,10*ROW('Water Data'!C46))),BT52="",ISNUMBER(OFFSET('Water Data'!$C$7,0,10*ROW('Water Data'!C46)))),OFFSET('Water Data'!$C$7,0,10*ROW('Water Data'!C46)),NA())))</f>
        <v>#N/A</v>
      </c>
      <c r="F52" s="119" t="e">
        <f ca="1">+IF(AND(ISNUMBER(OFFSET('Water Data'!$C$10,0,10*ROW('Water Data'!C46))),BU52="Yes"),OFFSET('Water Data'!$C$10,0,10*ROW('Water Data'!C46)),IF(AND(ISNUMBER(OFFSET('Water Data'!$C$10,0,10*ROW('Water Data'!C46))),BU52="No",ISNUMBER(OFFSET('Water Data'!$C$10,0,10*ROW('Water Data'!C46)))),CONCATENATE("[",ROUND(OFFSET('Water Data'!$C$10,0,10*ROW('Water Data'!C46)),0),"]"),IF(AND(ISNUMBER(OFFSET('Water Data'!$C$10,0,10*ROW('Water Data'!C46))),BU52="",ISNUMBER(OFFSET('Water Data'!$C$10,0,10*ROW('Water Data'!C46)))),OFFSET('Water Data'!$C$10,0,10*ROW('Water Data'!C46)),NA())))</f>
        <v>#N/A</v>
      </c>
      <c r="G52" s="119" t="e">
        <f ca="1">+IF(AND(ISNUMBER(OFFSET('Water Data'!$D$5,0,10*ROW('Water Data'!D46))),BV52="Yes"),100-OFFSET('Water Data'!$D$5,0,10*ROW('Water Data'!D46)),IF(AND(ISNUMBER(OFFSET('Water Data'!$D$5,0,10*ROW('Water Data'!D46))),BV52="No",ISNUMBER(OFFSET('Water Data'!$D$5,0,10*ROW('Water Data'!D46)))),CONCATENATE("[",ROUND(100-OFFSET('Water Data'!$D$5,0,10*ROW('Water Data'!D46)),0),"]"),IF(AND(ISNUMBER(OFFSET('Water Data'!$D$5,0,10*ROW('Water Data'!D46))),BV52="",ISNUMBER(OFFSET('Water Data'!$D$5,0,10*ROW('Water Data'!D46)))),100-OFFSET('Water Data'!$D$5,0,10*ROW('Water Data'!D46)),NA())))</f>
        <v>#N/A</v>
      </c>
      <c r="H52" s="119" t="e">
        <f ca="1">+IF(AND(ISNUMBER(OFFSET('Water Data'!$D$7,0,10*ROW('Water Data'!D46))),BW52="Yes"),OFFSET('Water Data'!$D$7,0,10*ROW('Water Data'!D46)),IF(AND(ISNUMBER(OFFSET('Water Data'!$D$7,0,10*ROW('Water Data'!D46))),BW52="No",ISNUMBER(OFFSET('Water Data'!$D$7,0,10*ROW('Water Data'!D46)))),CONCATENATE("[",ROUND(OFFSET('Water Data'!$C$7,0,10*ROW('Water Data'!D46)),0),"]"),IF(AND(ISNUMBER(OFFSET('Water Data'!$D$7,0,10*ROW('Water Data'!D46))),BW52="",ISNUMBER(OFFSET('Water Data'!$D$7,0,10*ROW('Water Data'!D46)))),OFFSET('Water Data'!$D$7,0,10*ROW('Water Data'!D46)),NA())))</f>
        <v>#N/A</v>
      </c>
      <c r="I52" s="119" t="e">
        <f ca="1">+IF(AND(ISNUMBER(OFFSET('Water Data'!$D$10,0,10*ROW('Water Data'!D46))),BX52="Yes"),OFFSET('Water Data'!$D$10,0,10*ROW('Water Data'!D46)),IF(AND(ISNUMBER(OFFSET('Water Data'!$D$10,0,10*ROW('Water Data'!D46))),BX52="No",ISNUMBER(OFFSET('Water Data'!$D$10,0,10*ROW('Water Data'!D46)))),CONCATENATE("[",ROUND(OFFSET('Water Data'!$D$10,0,10*ROW('Water Data'!D46)),0),"]"),IF(AND(ISNUMBER(OFFSET('Water Data'!$D$10,0,10*ROW('Water Data'!D46))),BX52="",ISNUMBER(OFFSET('Water Data'!$D$10,0,10*ROW('Water Data'!D46)))),OFFSET('Water Data'!$D$10,0,10*ROW('Water Data'!D46)),NA())))</f>
        <v>#N/A</v>
      </c>
      <c r="J52" s="119" t="e">
        <f ca="1">+IF(AND(ISNUMBER(OFFSET('Water Data'!$E$5,0,10*ROW('Water Data'!E46))),BY52="Yes"),100-OFFSET('Water Data'!$E$5,0,10*ROW('Water Data'!E46)),IF(AND(ISNUMBER(OFFSET('Water Data'!$E$5,0,10*ROW('Water Data'!E46))),BY52="No",ISNUMBER(OFFSET('Water Data'!$E$5,0,10*ROW('Water Data'!E46)))),CONCATENATE("[",ROUND(100-OFFSET('Water Data'!$E$5,0,10*ROW('Water Data'!E46)),0),"]"),IF(AND(ISNUMBER(OFFSET('Water Data'!$E$5,0,10*ROW('Water Data'!E46))),BY52="",ISNUMBER(OFFSET('Water Data'!$E$5,0,10*ROW('Water Data'!E46)))),100-OFFSET('Water Data'!$E$5,0,10*ROW('Water Data'!E46)),NA())))</f>
        <v>#N/A</v>
      </c>
      <c r="K52" s="119" t="e">
        <f ca="1">+IF(AND(ISNUMBER(OFFSET('Water Data'!$E$7,0,10*ROW('Water Data'!E46))),BZ52="Yes"),OFFSET('Water Data'!$E$7,0,10*ROW('Water Data'!E46)),IF(AND(ISNUMBER(OFFSET('Water Data'!$E$7,0,10*ROW('Water Data'!E46))),BZ52="No",ISNUMBER(OFFSET('Water Data'!$E$7,0,10*ROW('Water Data'!E46)))),CONCATENATE("[",ROUND(OFFSET('Water Data'!$E$7,0,10*ROW('Water Data'!E46)),0),"]"),IF(AND(ISNUMBER(OFFSET('Water Data'!$E$7,0,10*ROW('Water Data'!E46))),BZ52="",ISNUMBER(OFFSET('Water Data'!$E$7,0,10*ROW('Water Data'!E46)))),OFFSET('Water Data'!$E$7,0,10*ROW('Water Data'!E46)),NA())))</f>
        <v>#N/A</v>
      </c>
      <c r="L52" s="119" t="e">
        <f ca="1">+IF(AND(ISNUMBER(OFFSET('Water Data'!$E$10,0,10*ROW('Water Data'!E46))),CA52="Yes"),OFFSET('Water Data'!$E$10,0,10*ROW('Water Data'!E46)),IF(AND(ISNUMBER(OFFSET('Water Data'!$E$10,0,10*ROW('Water Data'!E46))),CA52="No",ISNUMBER(OFFSET('Water Data'!$E$10,0,10*ROW('Water Data'!E46)))),CONCATENATE("[",ROUND(OFFSET('Water Data'!$E$10,0,10*ROW('Water Data'!E46)),0),"]"),IF(AND(ISNUMBER(OFFSET('Water Data'!$E$10,0,10*ROW('Water Data'!E46))),CA52="",ISNUMBER(OFFSET('Water Data'!$E$10,0,10*ROW('Water Data'!E46)))),OFFSET('Water Data'!$E$10,0,10*ROW('Water Data'!E46)),NA())))</f>
        <v>#N/A</v>
      </c>
      <c r="M52" s="119" t="e">
        <f ca="1">+IF(AND(ISNUMBER(OFFSET('Water Data'!$F$5,0,10*ROW('Water Data'!F46))),CB52="Yes"),100-OFFSET('Water Data'!$F$5,0,10*ROW('Water Data'!F46)),IF(AND(ISNUMBER(OFFSET('Water Data'!$F$5,0,10*ROW('Water Data'!F46))),CB52="No",ISNUMBER(OFFSET('Water Data'!$F$5,0,10*ROW('Water Data'!F46)))),CONCATENATE("[",ROUND(100-OFFSET('Water Data'!$F$5,0,10*ROW('Water Data'!F46)),0),"]"),IF(AND(ISNUMBER(OFFSET('Water Data'!$F$5,0,10*ROW('Water Data'!F46))),CB52="",ISNUMBER(OFFSET('Water Data'!$F$5,0,10*ROW('Water Data'!F46)))),100-OFFSET('Water Data'!$F$5,0,10*ROW('Water Data'!F46)),NA())))</f>
        <v>#N/A</v>
      </c>
      <c r="N52" s="119" t="e">
        <f ca="1">+IF(AND(ISNUMBER(OFFSET('Water Data'!$F$7,0,10*ROW('Water Data'!F46))),CC52="Yes"),OFFSET('Water Data'!$F$7,0,10*ROW('Water Data'!F46)),IF(AND(ISNUMBER(OFFSET('Water Data'!$F$7,0,10*ROW('Water Data'!F46))),CC52="No",ISNUMBER(OFFSET('Water Data'!$F$7,0,10*ROW('Water Data'!F46)))),CONCATENATE("[",ROUND(OFFSET('Water Data'!$F$7,0,10*ROW('Water Data'!F46)),0),"]"),IF(AND(ISNUMBER(OFFSET('Water Data'!$F$7,0,10*ROW('Water Data'!F46))),CC52="",ISNUMBER(OFFSET('Water Data'!$F$7,0,10*ROW('Water Data'!F46)))),OFFSET('Water Data'!$F$7,0,10*ROW('Water Data'!F46)),NA())))</f>
        <v>#N/A</v>
      </c>
      <c r="O52" s="119" t="e">
        <f ca="1">+IF(AND(ISNUMBER(OFFSET('Water Data'!$F$10,0,10*ROW('Water Data'!F46))),CD52="Yes"),OFFSET('Water Data'!$F$10,0,10*ROW('Water Data'!F46)),IF(AND(ISNUMBER(OFFSET('Water Data'!$F$10,0,10*ROW('Water Data'!F46))),CD52="No",ISNUMBER(OFFSET('Water Data'!$F$10,0,10*ROW('Water Data'!F46)))),CONCATENATE("[",ROUND(OFFSET('Water Data'!$F$10,0,10*ROW('Water Data'!F46)),0),"]"),IF(AND(ISNUMBER(OFFSET('Water Data'!$F$10,0,10*ROW('Water Data'!F46))),CD52="",ISNUMBER(OFFSET('Water Data'!$F$10,0,10*ROW('Water Data'!F46)))),OFFSET('Water Data'!$F$10,0,10*ROW('Water Data'!F46)),NA())))</f>
        <v>#N/A</v>
      </c>
      <c r="P52" s="119" t="e">
        <f ca="1">+IF(AND(ISNUMBER(OFFSET('Water Data'!$G$5,0,10*ROW('Water Data'!G46))),CE52="Yes"),100-OFFSET('Water Data'!$G$5,0,10*ROW('Water Data'!G46)),IF(AND(ISNUMBER(OFFSET('Water Data'!$G$5,0,10*ROW('Water Data'!G46))),CE52="No",ISNUMBER(OFFSET('Water Data'!$G$5,0,10*ROW('Water Data'!G46)))),CONCATENATE("[",ROUND(100-OFFSET('Water Data'!$G$5,0,10*ROW('Water Data'!G46)),0),"]"),IF(AND(ISNUMBER(OFFSET('Water Data'!$G$5,0,10*ROW('Water Data'!G46))),CE52="",ISNUMBER(OFFSET('Water Data'!$G$5,0,10*ROW('Water Data'!G46)))),100-OFFSET('Water Data'!$G$5,0,10*ROW('Water Data'!G46)),NA())))</f>
        <v>#N/A</v>
      </c>
      <c r="Q52" s="119" t="e">
        <f ca="1">+IF(AND(ISNUMBER(OFFSET('Water Data'!$G$7,0,10*ROW('Water Data'!G46))),CF52="Yes"),OFFSET('Water Data'!$G$7,0,10*ROW('Water Data'!G46)),IF(AND(ISNUMBER(OFFSET('Water Data'!$G$7,0,10*ROW('Water Data'!G46))),CF52="No",ISNUMBER(OFFSET('Water Data'!$G$7,0,10*ROW('Water Data'!G46)))),CONCATENATE("[",ROUND(OFFSET('Water Data'!$G$7,0,10*ROW('Water Data'!G46)),0),"]"),IF(AND(ISNUMBER(OFFSET('Water Data'!$G$7,0,10*ROW('Water Data'!G46))),CF52="",ISNUMBER(OFFSET('Water Data'!$G$7,0,10*ROW('Water Data'!G46)))),OFFSET('Water Data'!$G$7,0,10*ROW('Water Data'!G46)),NA())))</f>
        <v>#N/A</v>
      </c>
      <c r="R52" s="119" t="e">
        <f ca="1">+IF(AND(ISNUMBER(OFFSET('Water Data'!$G$10,0,10*ROW('Water Data'!G46))),CG52="Yes"),OFFSET('Water Data'!$G$10,0,10*ROW('Water Data'!G46)),IF(AND(ISNUMBER(OFFSET('Water Data'!$G$10,0,10*ROW('Water Data'!G46))),CG52="No",ISNUMBER(OFFSET('Water Data'!$G$10,0,10*ROW('Water Data'!G46)))),CONCATENATE("[",ROUND(OFFSET('Water Data'!$G$10,0,10*ROW('Water Data'!G46)),0),"]"),IF(AND(ISNUMBER(OFFSET('Water Data'!$G$10,0,10*ROW('Water Data'!G46))),CG52="",ISNUMBER(OFFSET('Water Data'!$G$10,0,10*ROW('Water Data'!G46)))),OFFSET('Water Data'!$G$10,0,10*ROW('Water Data'!G46)),NA())))</f>
        <v>#N/A</v>
      </c>
      <c r="S52" s="119" t="e">
        <f ca="1">+IF(AND(ISNUMBER(OFFSET('Water Data'!$H$5,0,10*ROW('Water Data'!H46))),CH52="Yes"),100-OFFSET('Water Data'!$H$5,0,10*ROW('Water Data'!H46)),IF(AND(ISNUMBER(OFFSET('Water Data'!$H$5,0,10*ROW('Water Data'!H46))),CH52="No",ISNUMBER(OFFSET('Water Data'!$H$5,0,10*ROW('Water Data'!H46)))),CONCATENATE("[",ROUND(100-OFFSET('Water Data'!$H$5,0,10*ROW('Water Data'!H46)),0),"]"),IF(AND(ISNUMBER(OFFSET('Water Data'!$H$5,0,10*ROW('Water Data'!H46))),CH52="",ISNUMBER(OFFSET('Water Data'!$H$5,0,10*ROW('Water Data'!H46)))),100-OFFSET('Water Data'!$H$5,0,10*ROW('Water Data'!H46)),NA())))</f>
        <v>#N/A</v>
      </c>
      <c r="T52" s="119" t="e">
        <f ca="1">+IF(AND(ISNUMBER(OFFSET('Water Data'!$H$7,0,10*ROW('Water Data'!H46))),CI52="Yes"),OFFSET('Water Data'!$H$7,0,10*ROW('Water Data'!H46)),IF(AND(ISNUMBER(OFFSET('Water Data'!$H$7,0,10*ROW('Water Data'!H46))),CI52="No",ISNUMBER(OFFSET('Water Data'!$H$7,0,10*ROW('Water Data'!H46)))),CONCATENATE("[",ROUND(OFFSET('Water Data'!$H$7,0,10*ROW('Water Data'!H46)),0),"]"),IF(AND(ISNUMBER(OFFSET('Water Data'!$H$7,0,10*ROW('Water Data'!H46))),CI52="",ISNUMBER(OFFSET('Water Data'!$H$7,0,10*ROW('Water Data'!H46)))),OFFSET('Water Data'!$H$7,0,10*ROW('Water Data'!H46)),NA())))</f>
        <v>#N/A</v>
      </c>
      <c r="U52" s="119" t="e">
        <f ca="1">+IF(AND(ISNUMBER(OFFSET('Water Data'!$H$10,0,10*ROW('Water Data'!H46))),CJ52="Yes"),OFFSET('Water Data'!$H$10,0,10*ROW('Water Data'!H46)),IF(AND(ISNUMBER(OFFSET('Water Data'!$H$10,0,10*ROW('Water Data'!H46))),CJ52="No",ISNUMBER(OFFSET('Water Data'!$H$10,0,10*ROW('Water Data'!H46)))),CONCATENATE("[",ROUND(OFFSET('Water Data'!$H$10,0,10*ROW('Water Data'!H46)),0),"]"),IF(AND(ISNUMBER(OFFSET('Water Data'!$H$10,0,10*ROW('Water Data'!H46))),CJ52="",ISNUMBER(OFFSET('Water Data'!$H$10,0,10*ROW('Water Data'!H46)))),OFFSET('Water Data'!$H$10,0,10*ROW('Water Data'!H46)),NA())))</f>
        <v>#N/A</v>
      </c>
      <c r="V52" s="120" t="e">
        <f ca="1">+IF(AND(ISNUMBER(OFFSET('Sanitation Data'!$C$5,0,10*ROW('Sanitation Data'!C46))),CK52="Yes"),100-OFFSET('Sanitation Data'!$C$5,0,10*ROW('Sanitation Data'!C46)),IF(AND(ISNUMBER(OFFSET('Sanitation Data'!$C$5,0,10*ROW('Sanitation Data'!C46))),CK52="No",ISNUMBER(OFFSET('Sanitation Data'!$C$5,0,10*ROW('Sanitation Data'!C46)))),CONCATENATE("[",ROUND(100-OFFSET('Sanitation Data'!$C$5,0,10*ROW('Sanitation Data'!C46)),0),"]"),IF(AND(ISNUMBER(OFFSET('Sanitation Data'!$C$5,0,10*ROW('Sanitation Data'!C46))),CK52="",ISNUMBER(OFFSET('Sanitation Data'!$C$5,0,10*ROW('Sanitation Data'!C46)))),100-OFFSET('Sanitation Data'!$C$5,0,10*ROW('Sanitation Data'!C46)),NA())))</f>
        <v>#N/A</v>
      </c>
      <c r="W52" s="120" t="e">
        <f ca="1">+IF(AND(ISNUMBER(OFFSET('Sanitation Data'!$C$7,0,10*ROW('Sanitation Data'!C46))),CL52="Yes"),OFFSET('Sanitation Data'!$C$7,0,10*ROW('Sanitation Data'!C46)),IF(AND(ISNUMBER(OFFSET('Sanitation Data'!$C$7,0,10*ROW('Sanitation Data'!C46))),CL52="No",ISNUMBER(OFFSET('Sanitation Data'!$C$7,0,10*ROW('Sanitation Data'!C46)))),CONCATENATE("[",ROUND(OFFSET('Sanitation Data'!$C$7,0,10*ROW('Sanitation Data'!C46)),0),"]"),IF(AND(ISNUMBER(OFFSET('Sanitation Data'!$C$7,0,10*ROW('Sanitation Data'!C46))),CL52="",ISNUMBER(OFFSET('Sanitation Data'!$C$7,0,10*ROW('Sanitation Data'!C46)))),OFFSET('Sanitation Data'!$C$7,0,10*ROW('Sanitation Data'!C46)),NA())))</f>
        <v>#N/A</v>
      </c>
      <c r="X52" s="120" t="e">
        <f ca="1">+IF(AND(ISNUMBER(OFFSET('Sanitation Data'!$C$11,0,10*ROW('Sanitation Data'!C46))),CM52="Yes"),OFFSET('Sanitation Data'!$C$11,0,10*ROW('Sanitation Data'!C46)),IF(AND(ISNUMBER(OFFSET('Sanitation Data'!$C$11,0,10*ROW('Sanitation Data'!C46))),CM52="No",ISNUMBER(OFFSET('Sanitation Data'!$C$11,0,10*ROW('Sanitation Data'!C46)))),CONCATENATE("[",ROUND(OFFSET('Sanitation Data'!$C$11,0,10*ROW('Sanitation Data'!C46)),0),"]"),IF(AND(ISNUMBER(OFFSET('Sanitation Data'!$C$11,0,10*ROW('Sanitation Data'!C46))),CM52="",ISNUMBER(OFFSET('Sanitation Data'!$C$11,0,10*ROW('Sanitation Data'!C46)))),OFFSET('Sanitation Data'!$C$11,0,10*ROW('Sanitation Data'!C46)),NA())))</f>
        <v>#N/A</v>
      </c>
      <c r="Y52" s="120" t="e">
        <f ca="1">+IF(AND(ISNUMBER(OFFSET('Sanitation Data'!$C$12,0,10*ROW('Sanitation Data'!C46))),CN52="Yes"),OFFSET('Sanitation Data'!$C$12,0,10*ROW('Sanitation Data'!C46)),IF(AND(ISNUMBER(OFFSET('Sanitation Data'!$C$12,0,10*ROW('Sanitation Data'!C46))),CN52="No",ISNUMBER(OFFSET('Sanitation Data'!$C$12,0,10*ROW('Sanitation Data'!C46)))),CONCATENATE("[",ROUND(OFFSET('Sanitation Data'!$C$12,0,10*ROW('Sanitation Data'!C46)),0),"]"),IF(AND(ISNUMBER(OFFSET('Sanitation Data'!$C$12,0,10*ROW('Sanitation Data'!C46))),CN52="",ISNUMBER(OFFSET('Sanitation Data'!$C$12,0,10*ROW('Sanitation Data'!C46)))),OFFSET('Sanitation Data'!$C$12,0,10*ROW('Sanitation Data'!C46)),NA())))</f>
        <v>#N/A</v>
      </c>
      <c r="Z52" s="120" t="e">
        <f ca="1">+IF(AND(ISNUMBER(OFFSET('Sanitation Data'!$C$13,0,10*ROW('Sanitation Data'!C46))),CO52="Yes"),OFFSET('Sanitation Data'!$C$13,0,10*ROW('Sanitation Data'!C46)),IF(AND(ISNUMBER(OFFSET('Sanitation Data'!$C$13,0,10*ROW('Sanitation Data'!C46))),CO52="No",ISNUMBER(OFFSET('Sanitation Data'!$C$13,0,10*ROW('Sanitation Data'!C46)))),CONCATENATE("[",ROUND(OFFSET('Sanitation Data'!$C$13,0,10*ROW('Sanitation Data'!C46)),0),"]"),IF(AND(ISNUMBER(OFFSET('Sanitation Data'!$C$13,0,10*ROW('Sanitation Data'!C46))),CO52="",ISNUMBER(OFFSET('Sanitation Data'!$C$13,0,10*ROW('Sanitation Data'!C46)))),OFFSET('Sanitation Data'!$C$13,0,10*ROW('Sanitation Data'!C46)),NA())))</f>
        <v>#N/A</v>
      </c>
      <c r="AA52" s="120" t="e">
        <f ca="1">+IF(AND(ISNUMBER(OFFSET('Sanitation Data'!$D$5,0,10*ROW('Sanitation Data'!D46))),CP52="Yes"),100-OFFSET('Sanitation Data'!$D$5,0,10*ROW('Sanitation Data'!D46)),IF(AND(ISNUMBER(OFFSET('Sanitation Data'!$D$5,0,10*ROW('Sanitation Data'!D46))),CP52="No",ISNUMBER(OFFSET('Sanitation Data'!$D$5,0,10*ROW('Sanitation Data'!D46)))),CONCATENATE("[",ROUND(100-OFFSET('Sanitation Data'!$D$5,0,10*ROW('Sanitation Data'!D46)),0),"]"),IF(AND(ISNUMBER(OFFSET('Sanitation Data'!$D$5,0,10*ROW('Sanitation Data'!D46))),CP52="",ISNUMBER(OFFSET('Sanitation Data'!$D$5,0,10*ROW('Sanitation Data'!D46)))),100-OFFSET('Sanitation Data'!$D$5,0,10*ROW('Sanitation Data'!D46)),NA())))</f>
        <v>#N/A</v>
      </c>
      <c r="AB52" s="120" t="e">
        <f ca="1">+IF(AND(ISNUMBER(OFFSET('Sanitation Data'!$D$7,0,10*ROW('Sanitation Data'!D46))),CQ52="Yes"),OFFSET('Sanitation Data'!$D$7,0,10*ROW('Sanitation Data'!G46)),IF(AND(ISNUMBER(OFFSET('Sanitation Data'!$D$7,0,10*ROW('Sanitation Data'!D46))),CQ52="No",ISNUMBER(OFFSET('Sanitation Data'!$D$7,0,10*ROW('Sanitation Data'!D46)))),CONCATENATE("[",ROUND(OFFSET('Sanitation Data'!$D$7,0,10*ROW('Sanitation Data'!D46)),0),"]"),IF(AND(ISNUMBER(OFFSET('Sanitation Data'!$D$7,0,10*ROW('Sanitation Data'!D46))),CQ52="",ISNUMBER(OFFSET('Sanitation Data'!$D$7,0,10*ROW('Sanitation Data'!D46)))),OFFSET('Sanitation Data'!$D$7,0,10*ROW('Sanitation Data'!D46)),NA())))</f>
        <v>#N/A</v>
      </c>
      <c r="AC52" s="120" t="e">
        <f ca="1">+IF(AND(ISNUMBER(OFFSET('Sanitation Data'!$D$11,0,10*ROW('Sanitation Data'!D46))),CR52="Yes"),OFFSET('Sanitation Data'!$D$11,0,10*ROW('Sanitation Data'!D46)),IF(AND(ISNUMBER(OFFSET('Sanitation Data'!$D$11,0,10*ROW('Sanitation Data'!D46))),CR52="No",ISNUMBER(OFFSET('Sanitation Data'!$D$11,0,10*ROW('Sanitation Data'!D46)))),CONCATENATE("[",ROUND(OFFSET('Sanitation Data'!$D$11,0,10*ROW('Sanitation Data'!D46)),0),"]"),IF(AND(ISNUMBER(OFFSET('Sanitation Data'!$D$11,0,10*ROW('Sanitation Data'!D46))),CR52="",ISNUMBER(OFFSET('Sanitation Data'!$D$11,0,10*ROW('Sanitation Data'!D46)))),OFFSET('Sanitation Data'!$D$11,0,10*ROW('Sanitation Data'!D46)),NA())))</f>
        <v>#N/A</v>
      </c>
      <c r="AD52" s="120" t="e">
        <f ca="1">+IF(AND(ISNUMBER(OFFSET('Sanitation Data'!$D$12,0,10*ROW('Sanitation Data'!D46))),CS52="Yes"),OFFSET('Sanitation Data'!$D$12,0,10*ROW('Sanitation Data'!D46)),IF(AND(ISNUMBER(OFFSET('Sanitation Data'!$D$12,0,10*ROW('Sanitation Data'!D46))),CS52="No",ISNUMBER(OFFSET('Sanitation Data'!$D$12,0,10*ROW('Sanitation Data'!D46)))),CONCATENATE("[",ROUND(OFFSET('Sanitation Data'!$D$12,0,10*ROW('Sanitation Data'!D46)),0),"]"),IF(AND(ISNUMBER(OFFSET('Sanitation Data'!$D$12,0,10*ROW('Sanitation Data'!D46))),CS52="",ISNUMBER(OFFSET('Sanitation Data'!$D$12,0,10*ROW('Sanitation Data'!D46)))),OFFSET('Sanitation Data'!$D$12,0,10*ROW('Sanitation Data'!D46)),NA())))</f>
        <v>#N/A</v>
      </c>
      <c r="AE52" s="120" t="e">
        <f ca="1">+IF(AND(ISNUMBER(OFFSET('Sanitation Data'!$D$13,0,10*ROW('Sanitation Data'!D46))),CT52="Yes"),OFFSET('Sanitation Data'!$D$13,0,10*ROW('Sanitation Data'!D46)),IF(AND(ISNUMBER(OFFSET('Sanitation Data'!$D$13,0,10*ROW('Sanitation Data'!D46))),CT52="No",ISNUMBER(OFFSET('Sanitation Data'!$D$13,0,10*ROW('Sanitation Data'!D46)))),CONCATENATE("[",ROUND(OFFSET('Sanitation Data'!$D$13,0,10*ROW('Sanitation Data'!D46)),0),"]"),IF(AND(ISNUMBER(OFFSET('Sanitation Data'!$D$13,0,10*ROW('Sanitation Data'!D46))),CT52="",ISNUMBER(OFFSET('Sanitation Data'!$D$13,0,10*ROW('Sanitation Data'!D46)))),OFFSET('Sanitation Data'!$D$13,0,10*ROW('Sanitation Data'!D46)),NA())))</f>
        <v>#N/A</v>
      </c>
      <c r="AF52" s="120" t="e">
        <f ca="1">+IF(AND(ISNUMBER(OFFSET('Sanitation Data'!$E$5,0,10*ROW('Sanitation Data'!E46))),CU52="Yes"),100-OFFSET('Sanitation Data'!$E$5,0,10*ROW('Sanitation Data'!E46)),IF(AND(ISNUMBER(OFFSET('Sanitation Data'!$E$5,0,10*ROW('Sanitation Data'!E46))),CU52="No",ISNUMBER(OFFSET('Sanitation Data'!$E$5,0,10*ROW('Sanitation Data'!E46)))),CONCATENATE("[",ROUND(100-OFFSET('Sanitation Data'!$E$5,0,10*ROW('Sanitation Data'!E46)),0),"]"),IF(AND(ISNUMBER(OFFSET('Sanitation Data'!$E$5,0,10*ROW('Sanitation Data'!E46))),CU52="",ISNUMBER(OFFSET('Sanitation Data'!$E$5,0,10*ROW('Sanitation Data'!E46)))),100-OFFSET('Sanitation Data'!$E$5,0,10*ROW('Sanitation Data'!E46)),NA())))</f>
        <v>#N/A</v>
      </c>
      <c r="AG52" s="120" t="e">
        <f ca="1">+IF(AND(ISNUMBER(OFFSET('Sanitation Data'!$E$7,0,10*ROW('Sanitation Data'!E46))),CV52="Yes"),OFFSET('Sanitation Data'!$E$7,0,10*ROW('Sanitation Data'!E46)),IF(AND(ISNUMBER(OFFSET('Sanitation Data'!$E$7,0,10*ROW('Sanitation Data'!E46))),CV52="No",ISNUMBER(OFFSET('Sanitation Data'!$E$7,0,10*ROW('Sanitation Data'!E46)))),CONCATENATE("[",ROUND(OFFSET('Sanitation Data'!$E$7,0,10*ROW('Sanitation Data'!E46)),0),"]"),IF(AND(ISNUMBER(OFFSET('Sanitation Data'!$E$7,0,10*ROW('Sanitation Data'!E46))),CV52="",ISNUMBER(OFFSET('Sanitation Data'!$E$7,0,10*ROW('Sanitation Data'!E46)))),OFFSET('Sanitation Data'!$E$7,0,10*ROW('Sanitation Data'!E46)),NA())))</f>
        <v>#N/A</v>
      </c>
      <c r="AH52" s="120" t="e">
        <f ca="1">+IF(AND(ISNUMBER(OFFSET('Sanitation Data'!$E$11,0,10*ROW('Sanitation Data'!E46))),CW52="Yes"),OFFSET('Sanitation Data'!$E$11,0,10*ROW('Sanitation Data'!E46)),IF(AND(ISNUMBER(OFFSET('Sanitation Data'!$E$11,0,10*ROW('Sanitation Data'!E46))),CW52="No",ISNUMBER(OFFSET('Sanitation Data'!$E$11,0,10*ROW('Sanitation Data'!E46)))),CONCATENATE("[",ROUND(OFFSET('Sanitation Data'!$E$11,0,10*ROW('Sanitation Data'!E46)),0),"]"),IF(AND(ISNUMBER(OFFSET('Sanitation Data'!$E$11,0,10*ROW('Sanitation Data'!E46))),CW52="",ISNUMBER(OFFSET('Sanitation Data'!$E$11,0,10*ROW('Sanitation Data'!E46)))),OFFSET('Sanitation Data'!$E$11,0,10*ROW('Sanitation Data'!E46)),NA())))</f>
        <v>#N/A</v>
      </c>
      <c r="AI52" s="120" t="e">
        <f ca="1">+IF(AND(ISNUMBER(OFFSET('Sanitation Data'!$E$12,0,10*ROW('Sanitation Data'!E46))),CX52="Yes"),OFFSET('Sanitation Data'!$E$12,0,10*ROW('Sanitation Data'!E46)),IF(AND(ISNUMBER(OFFSET('Sanitation Data'!$E$12,0,10*ROW('Sanitation Data'!E46))),CX52="No",ISNUMBER(OFFSET('Sanitation Data'!$E$12,0,10*ROW('Sanitation Data'!E46)))),CONCATENATE("[",ROUND(OFFSET('Sanitation Data'!$E$12,0,10*ROW('Sanitation Data'!E46)),0),"]"),IF(AND(ISNUMBER(OFFSET('Sanitation Data'!$E$12,0,10*ROW('Sanitation Data'!E46))),CX52="",ISNUMBER(OFFSET('Sanitation Data'!$E$12,0,10*ROW('Sanitation Data'!E46)))),OFFSET('Sanitation Data'!$E$12,0,10*ROW('Sanitation Data'!E46)),NA())))</f>
        <v>#N/A</v>
      </c>
      <c r="AJ52" s="120" t="e">
        <f ca="1">+IF(AND(ISNUMBER(OFFSET('Sanitation Data'!$E$13,0,10*ROW('Sanitation Data'!E46))),CY52="Yes"),OFFSET('Sanitation Data'!$E$13,0,10*ROW('Sanitation Data'!E46)),IF(AND(ISNUMBER(OFFSET('Sanitation Data'!$E$13,0,10*ROW('Sanitation Data'!E46))),CY52="No",ISNUMBER(OFFSET('Sanitation Data'!$E$13,0,10*ROW('Sanitation Data'!E46)))),CONCATENATE("[",ROUND(OFFSET('Sanitation Data'!$E$13,0,10*ROW('Sanitation Data'!E46)),0),"]"),IF(AND(ISNUMBER(OFFSET('Sanitation Data'!$E$13,0,10*ROW('Sanitation Data'!E46))),CY52="",ISNUMBER(OFFSET('Sanitation Data'!$E$13,0,10*ROW('Sanitation Data'!E46)))),OFFSET('Sanitation Data'!$E$13,0,10*ROW('Sanitation Data'!E46)),NA())))</f>
        <v>#N/A</v>
      </c>
      <c r="AK52" s="120" t="e">
        <f ca="1">+IF(AND(ISNUMBER(OFFSET('Sanitation Data'!$F$5,0,10*ROW('Sanitation Data'!F46))),CZ52="Yes"),100-OFFSET('Sanitation Data'!$F$5,0,10*ROW('Sanitation Data'!F46)),IF(AND(ISNUMBER(OFFSET('Sanitation Data'!$F$5,0,10*ROW('Sanitation Data'!F46))),CZ52="No",ISNUMBER(OFFSET('Sanitation Data'!$F$5,0,10*ROW('Sanitation Data'!F46)))),CONCATENATE("[",ROUND(100-OFFSET('Sanitation Data'!$F$5,0,10*ROW('Sanitation Data'!F46)),0),"]"),IF(AND(ISNUMBER(OFFSET('Sanitation Data'!$F$5,0,10*ROW('Sanitation Data'!F46))),CZ52="",ISNUMBER(OFFSET('Sanitation Data'!$F$5,0,10*ROW('Sanitation Data'!F46)))),100-OFFSET('Sanitation Data'!$F$5,0,10*ROW('Sanitation Data'!F46)),NA())))</f>
        <v>#N/A</v>
      </c>
      <c r="AL52" s="120" t="e">
        <f ca="1">+IF(AND(ISNUMBER(OFFSET('Sanitation Data'!$F$7,0,10*ROW('Sanitation Data'!F46))),DA52="Yes"),OFFSET('Sanitation Data'!$F$7,0,10*ROW('Sanitation Data'!F46)),IF(AND(ISNUMBER(OFFSET('Sanitation Data'!$F$7,0,10*ROW('Sanitation Data'!F46))),DA52="No",ISNUMBER(OFFSET('Sanitation Data'!$F$7,0,10*ROW('Sanitation Data'!F46)))),CONCATENATE("[",ROUND(OFFSET('Sanitation Data'!$F$7,0,10*ROW('Sanitation Data'!F46)),0),"]"),IF(AND(ISNUMBER(OFFSET('Sanitation Data'!$F$7,0,10*ROW('Sanitation Data'!F46))),DA52="",ISNUMBER(OFFSET('Sanitation Data'!$F$7,0,10*ROW('Sanitation Data'!F46)))),OFFSET('Sanitation Data'!$F$7,0,10*ROW('Sanitation Data'!F46)),NA())))</f>
        <v>#N/A</v>
      </c>
      <c r="AM52" s="120" t="e">
        <f ca="1">+IF(AND(ISNUMBER(OFFSET('Sanitation Data'!$F$11,0,10*ROW('Sanitation Data'!F46))),DB52="Yes"),OFFSET('Sanitation Data'!$F$11,0,10*ROW('Sanitation Data'!F46)),IF(AND(ISNUMBER(OFFSET('Sanitation Data'!$F$11,0,10*ROW('Sanitation Data'!F46))),DB52="No",ISNUMBER(OFFSET('Sanitation Data'!$F$11,0,10*ROW('Sanitation Data'!F46)))),CONCATENATE("[",ROUND(OFFSET('Sanitation Data'!$F$11,0,10*ROW('Sanitation Data'!F46)),0),"]"),IF(AND(ISNUMBER(OFFSET('Sanitation Data'!$F$11,0,10*ROW('Sanitation Data'!F46))),DB52="",ISNUMBER(OFFSET('Sanitation Data'!$F$11,0,10*ROW('Sanitation Data'!F46)))),OFFSET('Sanitation Data'!$F$11,0,10*ROW('Sanitation Data'!F46)),NA())))</f>
        <v>#N/A</v>
      </c>
      <c r="AN52" s="120" t="e">
        <f ca="1">+IF(AND(ISNUMBER(OFFSET('Sanitation Data'!$F$12,0,10*ROW('Sanitation Data'!F46))),DC52="Yes"),OFFSET('Sanitation Data'!$F$12,0,10*ROW('Sanitation Data'!F46)),IF(AND(ISNUMBER(OFFSET('Sanitation Data'!$F$12,0,10*ROW('Sanitation Data'!F46))),DC52="No",ISNUMBER(OFFSET('Sanitation Data'!$F$12,0,10*ROW('Sanitation Data'!F46)))),CONCATENATE("[",ROUND(OFFSET('Sanitation Data'!$F$12,0,10*ROW('Sanitation Data'!F46)),0),"]"),IF(AND(ISNUMBER(OFFSET('Sanitation Data'!$F$12,0,10*ROW('Sanitation Data'!F46))),DC52="",ISNUMBER(OFFSET('Sanitation Data'!$F$12,0,10*ROW('Sanitation Data'!F46)))),OFFSET('Sanitation Data'!$F$12,0,10*ROW('Sanitation Data'!F46)),NA())))</f>
        <v>#N/A</v>
      </c>
      <c r="AO52" s="120" t="e">
        <f ca="1">+IF(AND(ISNUMBER(OFFSET('Sanitation Data'!$F$13,0,10*ROW('Sanitation Data'!F46))),DD52="Yes"),OFFSET('Sanitation Data'!$F$13,0,10*ROW('Sanitation Data'!F46)),IF(AND(ISNUMBER(OFFSET('Sanitation Data'!$F$13,0,10*ROW('Sanitation Data'!F46))),DD52="No",ISNUMBER(OFFSET('Sanitation Data'!$F$13,0,10*ROW('Sanitation Data'!F46)))),CONCATENATE("[",ROUND(OFFSET('Sanitation Data'!$F$13,0,10*ROW('Sanitation Data'!F46)),0),"]"),IF(AND(ISNUMBER(OFFSET('Sanitation Data'!$F$13,0,10*ROW('Sanitation Data'!F46))),DD52="",ISNUMBER(OFFSET('Sanitation Data'!$F$13,0,10*ROW('Sanitation Data'!F46)))),OFFSET('Sanitation Data'!$F$13,0,10*ROW('Sanitation Data'!F46)),NA())))</f>
        <v>#N/A</v>
      </c>
      <c r="AP52" s="120" t="e">
        <f ca="1">+IF(AND(ISNUMBER(OFFSET('Sanitation Data'!$G$5,0,10*ROW('Sanitation Data'!G46))),DE52="Yes"),100-OFFSET('Sanitation Data'!$G$5,0,10*ROW('Sanitation Data'!G46)),IF(AND(ISNUMBER(OFFSET('Sanitation Data'!$G$5,0,10*ROW('Sanitation Data'!G46))),DE52="No",ISNUMBER(OFFSET('Sanitation Data'!$G$5,0,10*ROW('Sanitation Data'!G46)))),CONCATENATE("[",ROUND(100-OFFSET('Sanitation Data'!$G$5,0,10*ROW('Sanitation Data'!G46)),0),"]"),IF(AND(ISNUMBER(OFFSET('Sanitation Data'!$G$5,0,10*ROW('Sanitation Data'!G46))),DE52="",ISNUMBER(OFFSET('Sanitation Data'!$G$5,0,10*ROW('Sanitation Data'!G46)))),100-OFFSET('Sanitation Data'!$G$5,0,10*ROW('Sanitation Data'!G46)),NA())))</f>
        <v>#N/A</v>
      </c>
      <c r="AQ52" s="120" t="e">
        <f ca="1">+IF(AND(ISNUMBER(OFFSET('Sanitation Data'!$G$7,0,10*ROW('Sanitation Data'!G46))),DF52="Yes"),OFFSET('Sanitation Data'!$G$7,0,10*ROW('Sanitation Data'!G46)),IF(AND(ISNUMBER(OFFSET('Sanitation Data'!$G$7,0,10*ROW('Sanitation Data'!G46))),DF52="No",ISNUMBER(OFFSET('Sanitation Data'!$G$7,0,10*ROW('Sanitation Data'!G46)))),CONCATENATE("[",ROUND(OFFSET('Sanitation Data'!$G$7,0,10*ROW('Sanitation Data'!G46)),0),"]"),IF(AND(ISNUMBER(OFFSET('Sanitation Data'!$G$7,0,10*ROW('Sanitation Data'!G46))),DF52="",ISNUMBER(OFFSET('Sanitation Data'!$G$7,0,10*ROW('Sanitation Data'!G46)))),OFFSET('Sanitation Data'!$G$7,0,10*ROW('Sanitation Data'!G46)),NA())))</f>
        <v>#N/A</v>
      </c>
      <c r="AR52" s="120" t="e">
        <f ca="1">+IF(AND(ISNUMBER(OFFSET('Sanitation Data'!$G$11,0,10*ROW('Sanitation Data'!G46))),DG52="Yes"),OFFSET('Sanitation Data'!$G$11,0,10*ROW('Sanitation Data'!G46)),IF(AND(ISNUMBER(OFFSET('Sanitation Data'!$G$11,0,10*ROW('Sanitation Data'!G46))),DG52="No",ISNUMBER(OFFSET('Sanitation Data'!$G$11,0,10*ROW('Sanitation Data'!G46)))),CONCATENATE("[",ROUND(OFFSET('Sanitation Data'!$G$11,0,10*ROW('Sanitation Data'!G46)),0),"]"),IF(AND(ISNUMBER(OFFSET('Sanitation Data'!$G$11,0,10*ROW('Sanitation Data'!G46))),DG52="",ISNUMBER(OFFSET('Sanitation Data'!$G$11,0,10*ROW('Sanitation Data'!G46)))),OFFSET('Sanitation Data'!$G$11,0,10*ROW('Sanitation Data'!G46)),NA())))</f>
        <v>#N/A</v>
      </c>
      <c r="AS52" s="120" t="e">
        <f ca="1">+IF(AND(ISNUMBER(OFFSET('Sanitation Data'!$G$12,0,10*ROW('Sanitation Data'!G46))),DH52="Yes"),OFFSET('Sanitation Data'!$G$12,0,10*ROW('Sanitation Data'!G46)),IF(AND(ISNUMBER(OFFSET('Sanitation Data'!$G$12,0,10*ROW('Sanitation Data'!G46))),DH52="No",ISNUMBER(OFFSET('Sanitation Data'!$G$12,0,10*ROW('Sanitation Data'!G46)))),CONCATENATE("[",ROUND(OFFSET('Sanitation Data'!$G$12,0,10*ROW('Sanitation Data'!G46)),0),"]"),IF(AND(ISNUMBER(OFFSET('Sanitation Data'!$G$12,0,10*ROW('Sanitation Data'!G46))),DH52="",ISNUMBER(OFFSET('Sanitation Data'!$G$12,0,10*ROW('Sanitation Data'!G46)))),OFFSET('Sanitation Data'!$G$12,0,10*ROW('Sanitation Data'!G46)),NA())))</f>
        <v>#N/A</v>
      </c>
      <c r="AT52" s="120" t="e">
        <f ca="1">+IF(AND(ISNUMBER(OFFSET('Sanitation Data'!$G$13,0,10*ROW('Sanitation Data'!G46))),DI52="Yes"),OFFSET('Sanitation Data'!$G$13,0,10*ROW('Sanitation Data'!G46)),IF(AND(ISNUMBER(OFFSET('Sanitation Data'!$G$13,0,10*ROW('Sanitation Data'!G46))),DI52="No",ISNUMBER(OFFSET('Sanitation Data'!$G$13,0,10*ROW('Sanitation Data'!G46)))),CONCATENATE("[",ROUND(OFFSET('Sanitation Data'!$G$13,0,10*ROW('Sanitation Data'!G46)),0),"]"),IF(AND(ISNUMBER(OFFSET('Sanitation Data'!$G$13,0,10*ROW('Sanitation Data'!G46))),DI52="",ISNUMBER(OFFSET('Sanitation Data'!$G$13,0,10*ROW('Sanitation Data'!G46)))),OFFSET('Sanitation Data'!$G$13,0,10*ROW('Sanitation Data'!G46)),NA())))</f>
        <v>#N/A</v>
      </c>
      <c r="AU52" s="120" t="e">
        <f ca="1">+IF(AND(ISNUMBER(OFFSET('Sanitation Data'!$H$5,0,10*ROW('Sanitation Data'!H46))),DJ52="Yes"),100-OFFSET('Sanitation Data'!$H$5,0,10*ROW('Sanitation Data'!H46)),IF(AND(ISNUMBER(OFFSET('Sanitation Data'!$H$5,0,10*ROW('Sanitation Data'!H46))),DJ52="No",ISNUMBER(OFFSET('Sanitation Data'!$H$5,0,10*ROW('Sanitation Data'!H46)))),CONCATENATE("[",ROUND(100-OFFSET('Sanitation Data'!$H$5,0,10*ROW('Sanitation Data'!H46)),0),"]"),IF(AND(ISNUMBER(OFFSET('Sanitation Data'!$H$5,0,10*ROW('Sanitation Data'!H46))),DJ52="",ISNUMBER(OFFSET('Sanitation Data'!$H$5,0,10*ROW('Sanitation Data'!H46)))),100-OFFSET('Sanitation Data'!$H$5,0,10*ROW('Sanitation Data'!H46)),NA())))</f>
        <v>#N/A</v>
      </c>
      <c r="AV52" s="120" t="e">
        <f ca="1">+IF(AND(ISNUMBER(OFFSET('Sanitation Data'!$H$7,0,10*ROW('Sanitation Data'!H46))),DK52="Yes"),OFFSET('Sanitation Data'!$H$7,0,10*ROW('Sanitation Data'!H46)),IF(AND(ISNUMBER(OFFSET('Sanitation Data'!$H$7,0,10*ROW('Sanitation Data'!H46))),DK52="No",ISNUMBER(OFFSET('Sanitation Data'!$H$7,0,10*ROW('Sanitation Data'!H46)))),CONCATENATE("[",ROUND(OFFSET('Sanitation Data'!$H$7,0,10*ROW('Sanitation Data'!H46)),0),"]"),IF(AND(ISNUMBER(OFFSET('Sanitation Data'!$H$7,0,10*ROW('Sanitation Data'!H46))),DK52="",ISNUMBER(OFFSET('Sanitation Data'!$H$7,0,10*ROW('Sanitation Data'!H46)))),OFFSET('Sanitation Data'!$H$7,0,10*ROW('Sanitation Data'!H46)),NA())))</f>
        <v>#N/A</v>
      </c>
      <c r="AW52" s="120" t="e">
        <f ca="1">+IF(AND(ISNUMBER(OFFSET('Sanitation Data'!$H$11,0,10*ROW('Sanitation Data'!H46))),DL52="Yes"),OFFSET('Sanitation Data'!$H$11,0,10*ROW('Sanitation Data'!H46)),IF(AND(ISNUMBER(OFFSET('Sanitation Data'!$H$11,0,10*ROW('Sanitation Data'!H46))),DL52="No",ISNUMBER(OFFSET('Sanitation Data'!$H$11,0,10*ROW('Sanitation Data'!H46)))),CONCATENATE("[",ROUND(OFFSET('Sanitation Data'!$H$11,0,10*ROW('Sanitation Data'!H46)),0),"]"),IF(AND(ISNUMBER(OFFSET('Sanitation Data'!$H$11,0,10*ROW('Sanitation Data'!H46))),DL52="",ISNUMBER(OFFSET('Sanitation Data'!$H$11,0,10*ROW('Sanitation Data'!H46)))),OFFSET('Sanitation Data'!$H$11,0,10*ROW('Sanitation Data'!H46)),NA())))</f>
        <v>#N/A</v>
      </c>
      <c r="AX52" s="120" t="e">
        <f ca="1">+IF(AND(ISNUMBER(OFFSET('Sanitation Data'!$H$12,0,10*ROW('Sanitation Data'!H46))),DM52="Yes"),OFFSET('Sanitation Data'!$H$12,0,10*ROW('Sanitation Data'!H46)),IF(AND(ISNUMBER(OFFSET('Sanitation Data'!$H$12,0,10*ROW('Sanitation Data'!H46))),DM52="No",ISNUMBER(OFFSET('Sanitation Data'!$H$12,0,10*ROW('Sanitation Data'!H46)))),CONCATENATE("[",ROUND(OFFSET('Sanitation Data'!$H$12,0,10*ROW('Sanitation Data'!H46)),0),"]"),IF(AND(ISNUMBER(OFFSET('Sanitation Data'!$H$12,0,10*ROW('Sanitation Data'!H46))),DM52="",ISNUMBER(OFFSET('Sanitation Data'!$H$12,0,10*ROW('Sanitation Data'!H46)))),OFFSET('Sanitation Data'!$H$12,0,10*ROW('Sanitation Data'!H46)),NA())))</f>
        <v>#N/A</v>
      </c>
      <c r="AY52" s="120" t="e">
        <f ca="1">+IF(AND(ISNUMBER(OFFSET('Sanitation Data'!$H$13,0,10*ROW('Sanitation Data'!H46))),DN52="Yes"),OFFSET('Sanitation Data'!$H$13,0,10*ROW('Sanitation Data'!H46)),IF(AND(ISNUMBER(OFFSET('Sanitation Data'!$H$13,0,10*ROW('Sanitation Data'!H46))),DN52="No",ISNUMBER(OFFSET('Sanitation Data'!$H$13,0,10*ROW('Sanitation Data'!H46)))),CONCATENATE("[",ROUND(OFFSET('Sanitation Data'!$H$13,0,10*ROW('Sanitation Data'!H46)),0),"]"),IF(AND(ISNUMBER(OFFSET('Sanitation Data'!$H$13,0,10*ROW('Sanitation Data'!H46))),DN52="",ISNUMBER(OFFSET('Sanitation Data'!$H$13,0,10*ROW('Sanitation Data'!H46)))),OFFSET('Sanitation Data'!$H$13,0,10*ROW('Sanitation Data'!H46)),NA())))</f>
        <v>#N/A</v>
      </c>
      <c r="AZ52" s="121" t="e">
        <f ca="1">+IF(AND(ISNUMBER(OFFSET('Hygiene Data'!$C$6,0,10*ROW('Hygiene Data'!C46))),DO52="Yes"),OFFSET('Hygiene Data'!$C$6,0,10*ROW('Hygiene Data'!C46)),IF(AND(ISNUMBER(OFFSET('Hygiene Data'!$C$6,0,10*ROW('Hygiene Data'!C46))),DO52="No",ISNUMBER(OFFSET('Hygiene Data'!$C$6,0,10*ROW('Hygiene Data'!C46)))),CONCATENATE("[",ROUND(OFFSET('Hygiene Data'!$C$6,0,10*ROW('Hygiene Data'!C46)),0),"]"),IF(AND(ISNUMBER(OFFSET('Hygiene Data'!$C$6,0,10*ROW('Hygiene Data'!C46))),DO52="",ISNUMBER(OFFSET('Hygiene Data'!$C$6,0,10*ROW('Hygiene Data'!C46)))),OFFSET('Hygiene Data'!$C$6,0,10*ROW('Hygiene Data'!C46)),NA())))</f>
        <v>#N/A</v>
      </c>
      <c r="BA52" s="121" t="e">
        <f ca="1">+IF(AND(ISNUMBER(OFFSET('Hygiene Data'!$C$8,0,10*ROW('Hygiene Data'!C46))),DP52="Yes"),OFFSET('Hygiene Data'!$C$8,0,10*ROW('Hygiene Data'!C46)),IF(AND(ISNUMBER(OFFSET('Hygiene Data'!$C$8,0,10*ROW('Hygiene Data'!C46))),DP52="No",ISNUMBER(OFFSET('Hygiene Data'!$C$8,0,10*ROW('Hygiene Data'!C46)))),CONCATENATE("[",ROUND(OFFSET('Hygiene Data'!$C$8,0,10*ROW('Hygiene Data'!C46)),0),"]"),IF(AND(ISNUMBER(OFFSET('Hygiene Data'!$C$8,0,10*ROW('Hygiene Data'!C46))),DP52="",ISNUMBER(OFFSET('Hygiene Data'!$C$8,0,10*ROW('Hygiene Data'!C46)))),OFFSET('Hygiene Data'!$C$8,0,10*ROW('Hygiene Data'!C46)),NA())))</f>
        <v>#N/A</v>
      </c>
      <c r="BB52" s="121" t="e">
        <f ca="1">+IF(AND(ISNUMBER(OFFSET('Hygiene Data'!$C$10,0,10*ROW('Hygiene Data'!C46))),DQ52="Yes"),OFFSET('Hygiene Data'!$C$10,0,10*ROW('Hygiene Data'!C46)),IF(AND(ISNUMBER(OFFSET('Hygiene Data'!$C$10,0,10*ROW('Hygiene Data'!C46))),DQ52="No",ISNUMBER(OFFSET('Hygiene Data'!$C$10,0,10*ROW('Hygiene Data'!C46)))),CONCATENATE("[",ROUND(OFFSET('Hygiene Data'!$C$10,0,10*ROW('Hygiene Data'!C46)),0),"]"),IF(AND(ISNUMBER(OFFSET('Hygiene Data'!$C$10,0,10*ROW('Hygiene Data'!C46))),DQ52="",ISNUMBER(OFFSET('Hygiene Data'!$C$10,0,10*ROW('Hygiene Data'!C46)))),OFFSET('Hygiene Data'!$C$10,0,10*ROW('Hygiene Data'!C46)),NA())))</f>
        <v>#N/A</v>
      </c>
      <c r="BC52" s="121" t="e">
        <f ca="1">+IF(AND(ISNUMBER(OFFSET('Hygiene Data'!$D$6,0,10*ROW('Hygiene Data'!D46))),DR52="Yes"),OFFSET('Hygiene Data'!$D$6,0,10*ROW('Hygiene Data'!D46)),IF(AND(ISNUMBER(OFFSET('Hygiene Data'!$D$6,0,10*ROW('Hygiene Data'!D46))),DR52="No",ISNUMBER(OFFSET('Hygiene Data'!$D$6,0,10*ROW('Hygiene Data'!D46)))),CONCATENATE("[",ROUND(OFFSET('Hygiene Data'!$D$6,0,10*ROW('Hygiene Data'!D46)),0),"]"),IF(AND(ISNUMBER(OFFSET('Hygiene Data'!$D$6,0,10*ROW('Hygiene Data'!D46))),DR52="",ISNUMBER(OFFSET('Hygiene Data'!$D$6,0,10*ROW('Hygiene Data'!D46)))),OFFSET('Hygiene Data'!$D$6,0,10*ROW('Hygiene Data'!D46)),NA())))</f>
        <v>#N/A</v>
      </c>
      <c r="BD52" s="121" t="e">
        <f ca="1">+IF(AND(ISNUMBER(OFFSET('Hygiene Data'!$D$8,0,10*ROW('Hygiene Data'!D46))),DS52="Yes"),OFFSET('Hygiene Data'!$D$8,0,10*ROW('Hygiene Data'!D46)),IF(AND(ISNUMBER(OFFSET('Hygiene Data'!$D$8,0,10*ROW('Hygiene Data'!D46))),DS52="No",ISNUMBER(OFFSET('Hygiene Data'!$D$8,0,10*ROW('Hygiene Data'!D46)))),CONCATENATE("[",ROUND(OFFSET('Hygiene Data'!$D$8,0,10*ROW('Hygiene Data'!D46)),0),"]"),IF(AND(ISNUMBER(OFFSET('Hygiene Data'!$D$8,0,10*ROW('Hygiene Data'!D46))),DS52="",ISNUMBER(OFFSET('Hygiene Data'!$D$8,0,10*ROW('Hygiene Data'!D46)))),OFFSET('Hygiene Data'!$D$8,0,10*ROW('Hygiene Data'!D46)),NA())))</f>
        <v>#N/A</v>
      </c>
      <c r="BE52" s="121" t="e">
        <f ca="1">+IF(AND(ISNUMBER(OFFSET('Hygiene Data'!$D$10,0,10*ROW('Hygiene Data'!D46))),DT52="Yes"),OFFSET('Hygiene Data'!$D$10,0,10*ROW('Hygiene Data'!D46)),IF(AND(ISNUMBER(OFFSET('Hygiene Data'!$D$10,0,10*ROW('Hygiene Data'!D46))),DT52="No",ISNUMBER(OFFSET('Hygiene Data'!$D$10,0,10*ROW('Hygiene Data'!D46)))),CONCATENATE("[",ROUND(OFFSET('Hygiene Data'!$D$10,0,10*ROW('Hygiene Data'!D46)),0),"]"),IF(AND(ISNUMBER(OFFSET('Hygiene Data'!$D$10,0,10*ROW('Hygiene Data'!D46))),DT52="",ISNUMBER(OFFSET('Hygiene Data'!$D$10,0,10*ROW('Hygiene Data'!D46)))),OFFSET('Hygiene Data'!$D$10,0,10*ROW('Hygiene Data'!D46)),NA())))</f>
        <v>#N/A</v>
      </c>
      <c r="BF52" s="121" t="e">
        <f ca="1">+IF(AND(ISNUMBER(OFFSET('Hygiene Data'!$E$6,0,10*ROW('Hygiene Data'!E46))),DU52="Yes"),OFFSET('Hygiene Data'!$E$6,0,10*ROW('Hygiene Data'!E46)),IF(AND(ISNUMBER(OFFSET('Hygiene Data'!$E$6,0,10*ROW('Hygiene Data'!E46))),DU52="No",ISNUMBER(OFFSET('Hygiene Data'!$E$6,0,10*ROW('Hygiene Data'!E46)))),CONCATENATE("[",ROUND(OFFSET('Hygiene Data'!$E$6,0,10*ROW('Hygiene Data'!E46)),0),"]"),IF(AND(ISNUMBER(OFFSET('Hygiene Data'!$E$6,0,10*ROW('Hygiene Data'!E46))),DU52="",ISNUMBER(OFFSET('Hygiene Data'!$E$6,0,10*ROW('Hygiene Data'!E46)))),OFFSET('Hygiene Data'!$E$6,0,10*ROW('Hygiene Data'!E46)),NA())))</f>
        <v>#N/A</v>
      </c>
      <c r="BG52" s="121" t="e">
        <f ca="1">+IF(AND(ISNUMBER(OFFSET('Hygiene Data'!$E$8,0,10*ROW('Hygiene Data'!E46))),DV52="Yes"),OFFSET('Hygiene Data'!$E$8,0,10*ROW('Hygiene Data'!E46)),IF(AND(ISNUMBER(OFFSET('Hygiene Data'!$E$8,0,10*ROW('Hygiene Data'!E46))),DV52="No",ISNUMBER(OFFSET('Hygiene Data'!$E$8,0,10*ROW('Hygiene Data'!E46)))),CONCATENATE("[",ROUND(OFFSET('Hygiene Data'!$E$8,0,10*ROW('Hygiene Data'!E46)),0),"]"),IF(AND(ISNUMBER(OFFSET('Hygiene Data'!$E$8,0,10*ROW('Hygiene Data'!E46))),DV52="",ISNUMBER(OFFSET('Hygiene Data'!$E$8,0,10*ROW('Hygiene Data'!E46)))),OFFSET('Hygiene Data'!$E$8,0,10*ROW('Hygiene Data'!E46)),NA())))</f>
        <v>#N/A</v>
      </c>
      <c r="BH52" s="121" t="e">
        <f ca="1">+IF(AND(ISNUMBER(OFFSET('Hygiene Data'!$E$10,0,10*ROW('Hygiene Data'!E46))),DW52="Yes"),OFFSET('Hygiene Data'!$E$10,0,10*ROW('Hygiene Data'!E46)),IF(AND(ISNUMBER(OFFSET('Hygiene Data'!$E$10,0,10*ROW('Hygiene Data'!E46))),DW52="No",ISNUMBER(OFFSET('Hygiene Data'!$E$10,0,10*ROW('Hygiene Data'!E46)))),CONCATENATE("[",ROUND(OFFSET('Hygiene Data'!$E$10,0,10*ROW('Hygiene Data'!E46)),0),"]"),IF(AND(ISNUMBER(OFFSET('Hygiene Data'!$E$10,0,10*ROW('Hygiene Data'!E46))),DW52="",ISNUMBER(OFFSET('Hygiene Data'!$E$10,0,10*ROW('Hygiene Data'!E46)))),OFFSET('Hygiene Data'!$E$10,0,10*ROW('Hygiene Data'!E46)),NA())))</f>
        <v>#N/A</v>
      </c>
      <c r="BI52" s="121" t="e">
        <f ca="1">+IF(AND(ISNUMBER(OFFSET('Hygiene Data'!$F$6,0,10*ROW('Hygiene Data'!F46))),DX52="Yes"),OFFSET('Hygiene Data'!$F$6,0,10*ROW('Hygiene Data'!F46)),IF(AND(ISNUMBER(OFFSET('Hygiene Data'!$F$6,0,10*ROW('Hygiene Data'!F46))),DX52="No",ISNUMBER(OFFSET('Hygiene Data'!$F$6,0,10*ROW('Hygiene Data'!F46)))),CONCATENATE("[",ROUND(OFFSET('Hygiene Data'!$F$6,0,10*ROW('Hygiene Data'!F46)),0),"]"),IF(AND(ISNUMBER(OFFSET('Hygiene Data'!$F$6,0,10*ROW('Hygiene Data'!F46))),DX52="",ISNUMBER(OFFSET('Hygiene Data'!$F$6,0,10*ROW('Hygiene Data'!F46)))),OFFSET('Hygiene Data'!$F$6,0,10*ROW('Hygiene Data'!F46)),NA())))</f>
        <v>#N/A</v>
      </c>
      <c r="BJ52" s="121" t="e">
        <f ca="1">+IF(AND(ISNUMBER(OFFSET('Hygiene Data'!$F$8,0,10*ROW('Hygiene Data'!F46))),DY52="Yes"),OFFSET('Hygiene Data'!$F$8,0,10*ROW('Hygiene Data'!F46)),IF(AND(ISNUMBER(OFFSET('Hygiene Data'!$F$8,0,10*ROW('Hygiene Data'!F46))),DY52="No",ISNUMBER(OFFSET('Hygiene Data'!$F$8,0,10*ROW('Hygiene Data'!F46)))),CONCATENATE("[",ROUND(OFFSET('Hygiene Data'!$F$8,0,10*ROW('Hygiene Data'!F46)),0),"]"),IF(AND(ISNUMBER(OFFSET('Hygiene Data'!$F$8,0,10*ROW('Hygiene Data'!F46))),DY52="",ISNUMBER(OFFSET('Hygiene Data'!$F$8,0,10*ROW('Hygiene Data'!F46)))),OFFSET('Hygiene Data'!$F$8,0,10*ROW('Hygiene Data'!F46)),NA())))</f>
        <v>#N/A</v>
      </c>
      <c r="BK52" s="121" t="e">
        <f ca="1">+IF(AND(ISNUMBER(OFFSET('Hygiene Data'!$F$10,0,10*ROW('Hygiene Data'!F46))),DZ52="Yes"),OFFSET('Hygiene Data'!$F$10,0,10*ROW('Hygiene Data'!F46)),IF(AND(ISNUMBER(OFFSET('Hygiene Data'!$F$10,0,10*ROW('Hygiene Data'!F46))),DZ52="No",ISNUMBER(OFFSET('Hygiene Data'!$F$10,0,10*ROW('Hygiene Data'!F46)))),CONCATENATE("[",ROUND(OFFSET('Hygiene Data'!$F$10,0,10*ROW('Hygiene Data'!F46)),0),"]"),IF(AND(ISNUMBER(OFFSET('Hygiene Data'!$F$10,0,10*ROW('Hygiene Data'!F46))),DZ52="",ISNUMBER(OFFSET('Hygiene Data'!$F$10,0,10*ROW('Hygiene Data'!F46)))),OFFSET('Hygiene Data'!$F$10,0,10*ROW('Hygiene Data'!F46)),NA())))</f>
        <v>#N/A</v>
      </c>
      <c r="BL52" s="121" t="e">
        <f ca="1">+IF(AND(ISNUMBER(OFFSET('Hygiene Data'!$G$6,0,10*ROW('Hygiene Data'!G46))),EA52="Yes"),OFFSET('Hygiene Data'!$G$6,0,10*ROW('Hygiene Data'!G46)),IF(AND(ISNUMBER(OFFSET('Hygiene Data'!$G$6,0,10*ROW('Hygiene Data'!G46))),EA52="No",ISNUMBER(OFFSET('Hygiene Data'!$G$6,0,10*ROW('Hygiene Data'!G46)))),CONCATENATE("[",ROUND(OFFSET('Hygiene Data'!$G$6,0,10*ROW('Hygiene Data'!G46)),0),"]"),IF(AND(ISNUMBER(OFFSET('Hygiene Data'!$G$6,0,10*ROW('Hygiene Data'!G46))),EA52="",ISNUMBER(OFFSET('Hygiene Data'!$G$6,0,10*ROW('Hygiene Data'!G46)))),OFFSET('Hygiene Data'!$G$6,0,10*ROW('Hygiene Data'!G46)),NA())))</f>
        <v>#N/A</v>
      </c>
      <c r="BM52" s="121" t="e">
        <f ca="1">+IF(AND(ISNUMBER(OFFSET('Hygiene Data'!$G$8,0,10*ROW('Hygiene Data'!G46))),EB52="Yes"),OFFSET('Hygiene Data'!$G$8,0,10*ROW('Hygiene Data'!G46)),IF(AND(ISNUMBER(OFFSET('Hygiene Data'!$G$8,0,10*ROW('Hygiene Data'!G46))),EB52="No",ISNUMBER(OFFSET('Hygiene Data'!$G$8,0,10*ROW('Hygiene Data'!G46)))),CONCATENATE("[",ROUND(OFFSET('Hygiene Data'!$G$8,0,10*ROW('Hygiene Data'!G46)),0),"]"),IF(AND(ISNUMBER(OFFSET('Hygiene Data'!$G$8,0,10*ROW('Hygiene Data'!G46))),EB52="",ISNUMBER(OFFSET('Hygiene Data'!$G$8,0,10*ROW('Hygiene Data'!G46)))),OFFSET('Hygiene Data'!$G$8,0,10*ROW('Hygiene Data'!G46)),NA())))</f>
        <v>#N/A</v>
      </c>
      <c r="BN52" s="121" t="e">
        <f ca="1">+IF(AND(ISNUMBER(OFFSET('Hygiene Data'!$G$10,0,10*ROW('Hygiene Data'!G46))),EC52="Yes"),OFFSET('Hygiene Data'!$G$10,0,10*ROW('Hygiene Data'!G46)),IF(AND(ISNUMBER(OFFSET('Hygiene Data'!$G$10,0,10*ROW('Hygiene Data'!G46))),EC52="No",ISNUMBER(OFFSET('Hygiene Data'!$G$10,0,10*ROW('Hygiene Data'!G46)))),CONCATENATE("[",ROUND(OFFSET('Hygiene Data'!$G$10,0,10*ROW('Hygiene Data'!G46)),0),"]"),IF(AND(ISNUMBER(OFFSET('Hygiene Data'!$G$10,0,10*ROW('Hygiene Data'!G46))),EC52="",ISNUMBER(OFFSET('Hygiene Data'!$G$10,0,10*ROW('Hygiene Data'!G46)))),OFFSET('Hygiene Data'!$G$10,0,10*ROW('Hygiene Data'!G46)),NA())))</f>
        <v>#N/A</v>
      </c>
      <c r="BO52" s="121" t="e">
        <f ca="1">+IF(AND(ISNUMBER(OFFSET('Hygiene Data'!$H$6,0,10*ROW('Hygiene Data'!H46))),ED52="Yes"),OFFSET('Hygiene Data'!$H$6,0,10*ROW('Hygiene Data'!H46)),IF(AND(ISNUMBER(OFFSET('Hygiene Data'!$H$6,0,10*ROW('Hygiene Data'!H46))),ED52="No",ISNUMBER(OFFSET('Hygiene Data'!$H$6,0,10*ROW('Hygiene Data'!H46)))),CONCATENATE("[",ROUND(OFFSET('Hygiene Data'!$H$6,0,10*ROW('Hygiene Data'!H46)),0),"]"),IF(AND(ISNUMBER(OFFSET('Hygiene Data'!$H$6,0,10*ROW('Hygiene Data'!H46))),ED52="",ISNUMBER(OFFSET('Hygiene Data'!$H$6,0,10*ROW('Hygiene Data'!H46)))),OFFSET('Hygiene Data'!$H$6,0,10*ROW('Hygiene Data'!H46)),NA())))</f>
        <v>#N/A</v>
      </c>
      <c r="BP52" s="121" t="e">
        <f ca="1">+IF(AND(ISNUMBER(OFFSET('Hygiene Data'!$H$8,0,10*ROW('Hygiene Data'!H46))),EE52="Yes"),OFFSET('Hygiene Data'!$H$8,0,10*ROW('Hygiene Data'!H46)),IF(AND(ISNUMBER(OFFSET('Hygiene Data'!$H$8,0,10*ROW('Hygiene Data'!H46))),EE52="No",ISNUMBER(OFFSET('Hygiene Data'!$H$8,0,10*ROW('Hygiene Data'!H46)))),CONCATENATE("[",ROUND(OFFSET('Hygiene Data'!$H$8,0,10*ROW('Hygiene Data'!H46)),0),"]"),IF(AND(ISNUMBER(OFFSET('Hygiene Data'!$H$8,0,10*ROW('Hygiene Data'!H46))),EE52="",ISNUMBER(OFFSET('Hygiene Data'!$H$8,0,10*ROW('Hygiene Data'!H46)))),OFFSET('Hygiene Data'!$H$8,0,10*ROW('Hygiene Data'!H46)),NA())))</f>
        <v>#N/A</v>
      </c>
      <c r="BQ52" s="121" t="e">
        <f ca="1">+IF(AND(ISNUMBER(OFFSET('Hygiene Data'!$H$10,0,10*ROW('Hygiene Data'!H46))),EF52="Yes"),OFFSET('Hygiene Data'!$H$10,0,10*ROW('Hygiene Data'!H46)),IF(AND(ISNUMBER(OFFSET('Hygiene Data'!$H$10,0,10*ROW('Hygiene Data'!H46))),EF52="No",ISNUMBER(OFFSET('Hygiene Data'!$H$10,0,10*ROW('Hygiene Data'!H46)))),CONCATENATE("[",ROUND(OFFSET('Hygiene Data'!$H$10,0,10*ROW('Hygiene Data'!H46)),0),"]"),IF(AND(ISNUMBER(OFFSET('Hygiene Data'!$H$10,0,10*ROW('Hygiene Data'!H46))),EF52="",ISNUMBER(OFFSET('Hygiene Data'!$H$10,0,10*ROW('Hygiene Data'!H46)))),OFFSET('Hygiene Data'!$H$10,0,10*ROW('Hygiene Data'!H46)),NA())))</f>
        <v>#N/A</v>
      </c>
      <c r="BS52" s="28" t="str">
        <f ca="1">+IF(OFFSET('Water Data'!$C$28,0,10*ROW('Water Data'!C46))="","",OFFSET('Water Data'!$C$28,0,10*ROW('Water Data'!C46)))</f>
        <v/>
      </c>
      <c r="BT52" s="28" t="str">
        <f ca="1">+IF(OFFSET('Water Data'!$C$29,0,10*ROW('Water Data'!C46))="","",OFFSET('Water Data'!$C$29,0,10*ROW('Water Data'!C46)))</f>
        <v/>
      </c>
      <c r="BU52" s="28" t="str">
        <f ca="1">+IF(OFFSET('Water Data'!$C$30,0,10*ROW('Water Data'!C46))="","",OFFSET('Water Data'!$C$30,0,10*ROW('Water Data'!C46)))</f>
        <v/>
      </c>
      <c r="BV52" s="28" t="str">
        <f ca="1">+IF(OFFSET('Water Data'!$D$28,0,10*ROW('Water Data'!D46))="","",OFFSET('Water Data'!$D$28,0,10*ROW('Water Data'!D46)))</f>
        <v/>
      </c>
      <c r="BW52" s="28" t="str">
        <f ca="1">+IF(OFFSET('Water Data'!$D$29,0,10*ROW('Water Data'!D46))="","",OFFSET('Water Data'!$D$29,0,10*ROW('Water Data'!D46)))</f>
        <v/>
      </c>
      <c r="BX52" s="28" t="str">
        <f ca="1">+IF(OFFSET('Water Data'!$D$30,0,10*ROW('Water Data'!D46))="","",OFFSET('Water Data'!$D$30,0,10*ROW('Water Data'!D46)))</f>
        <v/>
      </c>
      <c r="BY52" s="28" t="str">
        <f ca="1">+IF(OFFSET('Water Data'!$E$28,0,10*ROW('Water Data'!E46))="","",OFFSET('Water Data'!$E$28,0,10*ROW('Water Data'!E46)))</f>
        <v/>
      </c>
      <c r="BZ52" s="28" t="str">
        <f ca="1">+IF(OFFSET('Water Data'!$E$29,0,10*ROW('Water Data'!E46))="","",OFFSET('Water Data'!$E$29,0,10*ROW('Water Data'!E46)))</f>
        <v/>
      </c>
      <c r="CA52" s="28" t="str">
        <f ca="1">+IF(OFFSET('Water Data'!$E$30,0,10*ROW('Water Data'!E46))="","",OFFSET('Water Data'!$E$30,0,10*ROW('Water Data'!E46)))</f>
        <v/>
      </c>
      <c r="CB52" s="28" t="str">
        <f ca="1">+IF(OFFSET('Water Data'!$F$28,0,10*ROW('Water Data'!F46))="","",OFFSET('Water Data'!$F$28,0,10*ROW('Water Data'!F46)))</f>
        <v/>
      </c>
      <c r="CC52" s="28" t="str">
        <f ca="1">+IF(OFFSET('Water Data'!$F$29,0,10*ROW('Water Data'!F46))="","",OFFSET('Water Data'!$F$29,0,10*ROW('Water Data'!F46)))</f>
        <v/>
      </c>
      <c r="CD52" s="28" t="str">
        <f ca="1">+IF(OFFSET('Water Data'!$F$30,0,10*ROW('Water Data'!F46))="","",OFFSET('Water Data'!$F$30,0,10*ROW('Water Data'!F46)))</f>
        <v/>
      </c>
      <c r="CE52" s="28" t="str">
        <f ca="1">+IF(OFFSET('Water Data'!$G$28,0,10*ROW('Water Data'!G46))="","",OFFSET('Water Data'!$G$28,0,10*ROW('Water Data'!G46)))</f>
        <v/>
      </c>
      <c r="CF52" s="28" t="str">
        <f ca="1">+IF(OFFSET('Water Data'!$G$29,0,10*ROW('Water Data'!G46))="","",OFFSET('Water Data'!$G$29,0,10*ROW('Water Data'!G46)))</f>
        <v/>
      </c>
      <c r="CG52" s="28" t="str">
        <f ca="1">+IF(OFFSET('Water Data'!$G$30,0,10*ROW('Water Data'!G46))="","",OFFSET('Water Data'!$G$30,0,10*ROW('Water Data'!G46)))</f>
        <v/>
      </c>
      <c r="CH52" s="28" t="str">
        <f ca="1">+IF(OFFSET('Water Data'!$H$28,0,10*ROW('Water Data'!H46))="","",OFFSET('Water Data'!$H$28,0,10*ROW('Water Data'!H46)))</f>
        <v/>
      </c>
      <c r="CI52" s="28" t="str">
        <f ca="1">+IF(OFFSET('Water Data'!$H$29,0,10*ROW('Water Data'!H46))="","",OFFSET('Water Data'!$H$29,0,10*ROW('Water Data'!H46)))</f>
        <v/>
      </c>
      <c r="CJ52" s="28" t="str">
        <f ca="1">+IF(OFFSET('Water Data'!$H$30,0,10*ROW('Water Data'!H46))="","",OFFSET('Water Data'!$H$30,0,10*ROW('Water Data'!H46)))</f>
        <v/>
      </c>
      <c r="CK52" s="28" t="str">
        <f ca="1">+IF(OFFSET('Sanitation Data'!$C$29,0,10*ROW('Sanitation Data'!C46))="","",OFFSET('Sanitation Data'!$C$29,0,10*ROW('Sanitation Data'!C46)))</f>
        <v/>
      </c>
      <c r="CL52" s="28" t="str">
        <f ca="1">+IF(OFFSET('Sanitation Data'!$C$30,0,10*ROW('Sanitation Data'!C46))="","",OFFSET('Sanitation Data'!$C$30,0,10*ROW('Sanitation Data'!C46)))</f>
        <v/>
      </c>
      <c r="CM52" s="28" t="str">
        <f ca="1">+IF(OFFSET('Sanitation Data'!$C$31,0,10*ROW('Sanitation Data'!C46))="","",OFFSET('Sanitation Data'!$C$31,0,10*ROW('Sanitation Data'!C46)))</f>
        <v/>
      </c>
      <c r="CN52" s="28" t="str">
        <f ca="1">+IF(OFFSET('Sanitation Data'!$C$32,0,10*ROW('Sanitation Data'!C46))="","",OFFSET('Sanitation Data'!$C$32,0,10*ROW('Sanitation Data'!C46)))</f>
        <v/>
      </c>
      <c r="CO52" s="28" t="str">
        <f ca="1">+IF(OFFSET('Sanitation Data'!$C$33,0,10*ROW('Sanitation Data'!C46))="","",OFFSET('Sanitation Data'!$C$33,0,10*ROW('Sanitation Data'!C46)))</f>
        <v/>
      </c>
      <c r="CP52" s="28" t="str">
        <f ca="1">+IF(OFFSET('Sanitation Data'!$D$29,0,10*ROW('Sanitation Data'!D46))="","",OFFSET('Sanitation Data'!$D$29,0,10*ROW('Sanitation Data'!D46)))</f>
        <v/>
      </c>
      <c r="CQ52" s="28" t="str">
        <f ca="1">+IF(OFFSET('Sanitation Data'!$D$30,0,10*ROW('Sanitation Data'!D46))="","",OFFSET('Sanitation Data'!$D$30,0,10*ROW('Sanitation Data'!D46)))</f>
        <v/>
      </c>
      <c r="CR52" s="28" t="str">
        <f ca="1">+IF(OFFSET('Sanitation Data'!$D$31,0,10*ROW('Sanitation Data'!D46))="","",OFFSET('Sanitation Data'!$D$31,0,10*ROW('Sanitation Data'!D46)))</f>
        <v/>
      </c>
      <c r="CS52" s="28" t="str">
        <f ca="1">+IF(OFFSET('Sanitation Data'!$D$32,0,10*ROW('Sanitation Data'!D46))="","",OFFSET('Sanitation Data'!$D$32,0,10*ROW('Sanitation Data'!D46)))</f>
        <v/>
      </c>
      <c r="CT52" s="28" t="str">
        <f ca="1">+IF(OFFSET('Sanitation Data'!$D$33,0,10*ROW('Sanitation Data'!D46))="","",OFFSET('Sanitation Data'!$D$33,0,10*ROW('Sanitation Data'!D46)))</f>
        <v/>
      </c>
      <c r="CU52" s="28" t="str">
        <f ca="1">+IF(OFFSET('Sanitation Data'!$E$29,0,10*ROW('Sanitation Data'!E46))="","",OFFSET('Sanitation Data'!$E$29,0,10*ROW('Sanitation Data'!E46)))</f>
        <v/>
      </c>
      <c r="CV52" s="28" t="str">
        <f ca="1">+IF(OFFSET('Sanitation Data'!$E$30,0,10*ROW('Sanitation Data'!E46))="","",OFFSET('Sanitation Data'!$E$30,0,10*ROW('Sanitation Data'!E46)))</f>
        <v/>
      </c>
      <c r="CW52" s="28" t="str">
        <f ca="1">+IF(OFFSET('Sanitation Data'!$E$31,0,10*ROW('Sanitation Data'!E46))="","",OFFSET('Sanitation Data'!$E$31,0,10*ROW('Sanitation Data'!E46)))</f>
        <v/>
      </c>
      <c r="CX52" s="28" t="str">
        <f ca="1">+IF(OFFSET('Sanitation Data'!$E$32,0,10*ROW('Sanitation Data'!E46))="","",OFFSET('Sanitation Data'!$E$32,0,10*ROW('Sanitation Data'!E46)))</f>
        <v/>
      </c>
      <c r="CY52" s="28" t="str">
        <f ca="1">+IF(OFFSET('Sanitation Data'!$E$33,0,10*ROW('Sanitation Data'!E46))="","",OFFSET('Sanitation Data'!$E$33,0,10*ROW('Sanitation Data'!E46)))</f>
        <v/>
      </c>
      <c r="CZ52" s="28" t="str">
        <f ca="1">+IF(OFFSET('Sanitation Data'!$F$29,0,10*ROW('Sanitation Data'!F46))="","",OFFSET('Sanitation Data'!$F$29,0,10*ROW('Sanitation Data'!F46)))</f>
        <v/>
      </c>
      <c r="DA52" s="28" t="str">
        <f ca="1">+IF(OFFSET('Sanitation Data'!$F$30,0,10*ROW('Sanitation Data'!F46))="","",OFFSET('Sanitation Data'!$F$30,0,10*ROW('Sanitation Data'!F46)))</f>
        <v/>
      </c>
      <c r="DB52" s="28" t="str">
        <f ca="1">+IF(OFFSET('Sanitation Data'!$F$31,0,10*ROW('Sanitation Data'!F46))="","",OFFSET('Sanitation Data'!$F$31,0,10*ROW('Sanitation Data'!F46)))</f>
        <v/>
      </c>
      <c r="DC52" s="28" t="str">
        <f ca="1">+IF(OFFSET('Sanitation Data'!$F$32,0,10*ROW('Sanitation Data'!F46))="","",OFFSET('Sanitation Data'!$F$32,0,10*ROW('Sanitation Data'!F46)))</f>
        <v/>
      </c>
      <c r="DD52" s="28" t="str">
        <f ca="1">+IF(OFFSET('Sanitation Data'!$F$33,0,10*ROW('Sanitation Data'!F46))="","",OFFSET('Sanitation Data'!$F$33,0,10*ROW('Sanitation Data'!F46)))</f>
        <v/>
      </c>
      <c r="DE52" s="28" t="str">
        <f ca="1">+IF(OFFSET('Sanitation Data'!$G$29,0,10*ROW('Sanitation Data'!G46))="","",OFFSET('Sanitation Data'!$G$29,0,10*ROW('Sanitation Data'!G46)))</f>
        <v/>
      </c>
      <c r="DF52" s="28" t="str">
        <f ca="1">+IF(OFFSET('Sanitation Data'!$G$30,0,10*ROW('Sanitation Data'!G46))="","",OFFSET('Sanitation Data'!$G$30,0,10*ROW('Sanitation Data'!G46)))</f>
        <v/>
      </c>
      <c r="DG52" s="28" t="str">
        <f ca="1">+IF(OFFSET('Sanitation Data'!$G$31,0,10*ROW('Sanitation Data'!G46))="","",OFFSET('Sanitation Data'!$G$31,0,10*ROW('Sanitation Data'!G46)))</f>
        <v/>
      </c>
      <c r="DH52" s="28" t="str">
        <f ca="1">+IF(OFFSET('Sanitation Data'!$G$32,0,10*ROW('Sanitation Data'!G46))="","",OFFSET('Sanitation Data'!$G$32,0,10*ROW('Sanitation Data'!G46)))</f>
        <v/>
      </c>
      <c r="DI52" s="28" t="str">
        <f ca="1">+IF(OFFSET('Sanitation Data'!$G$33,0,10*ROW('Sanitation Data'!G46))="","",OFFSET('Sanitation Data'!$G$33,0,10*ROW('Sanitation Data'!G46)))</f>
        <v/>
      </c>
      <c r="DJ52" s="28" t="str">
        <f ca="1">+IF(OFFSET('Sanitation Data'!$H$29,0,10*ROW('Sanitation Data'!H46))="","",OFFSET('Sanitation Data'!$H$29,0,10*ROW('Sanitation Data'!H46)))</f>
        <v/>
      </c>
      <c r="DK52" s="28" t="str">
        <f ca="1">+IF(OFFSET('Sanitation Data'!$H$30,0,10*ROW('Sanitation Data'!H46))="","",OFFSET('Sanitation Data'!$H$30,0,10*ROW('Sanitation Data'!H46)))</f>
        <v/>
      </c>
      <c r="DL52" s="28" t="str">
        <f ca="1">+IF(OFFSET('Sanitation Data'!$H$31,0,10*ROW('Sanitation Data'!H46))="","",OFFSET('Sanitation Data'!$H$31,0,10*ROW('Sanitation Data'!H46)))</f>
        <v/>
      </c>
      <c r="DM52" s="28" t="str">
        <f ca="1">+IF(OFFSET('Sanitation Data'!$H$32,0,10*ROW('Sanitation Data'!H46))="","",OFFSET('Sanitation Data'!$H$32,0,10*ROW('Sanitation Data'!H46)))</f>
        <v/>
      </c>
      <c r="DN52" s="28" t="str">
        <f ca="1">+IF(OFFSET('Sanitation Data'!$H$33,0,10*ROW('Sanitation Data'!H46))="","",OFFSET('Sanitation Data'!$H$33,0,10*ROW('Sanitation Data'!H46)))</f>
        <v/>
      </c>
      <c r="DO52" s="28" t="str">
        <f ca="1">+IF(OFFSET('Hygiene Data'!$C$12,0,10*ROW('Hygiene Data'!C46))="","",OFFSET('Hygiene Data'!$C$12,0,10*ROW('Hygiene Data'!C46)))</f>
        <v/>
      </c>
      <c r="DP52" s="28" t="str">
        <f ca="1">+IF(OFFSET('Hygiene Data'!$C$13,0,10*ROW('Hygiene Data'!C46))="","",OFFSET('Hygiene Data'!$C$13,0,10*ROW('Hygiene Data'!C46)))</f>
        <v/>
      </c>
      <c r="DQ52" s="28" t="str">
        <f ca="1">+IF(OFFSET('Hygiene Data'!$C$14,0,10*ROW('Hygiene Data'!C46))="","",OFFSET('Hygiene Data'!$C$14,0,10*ROW('Hygiene Data'!C46)))</f>
        <v/>
      </c>
      <c r="DR52" s="28" t="str">
        <f ca="1">+IF(OFFSET('Hygiene Data'!$D$12,0,10*ROW('Hygiene Data'!D46))="","",OFFSET('Hygiene Data'!$D$12,0,10*ROW('Hygiene Data'!D46)))</f>
        <v/>
      </c>
      <c r="DS52" s="28" t="str">
        <f ca="1">+IF(OFFSET('Hygiene Data'!$D$13,0,10*ROW('Hygiene Data'!D46))="","",OFFSET('Hygiene Data'!$D$13,0,10*ROW('Hygiene Data'!D46)))</f>
        <v/>
      </c>
      <c r="DT52" s="28" t="str">
        <f ca="1">+IF(OFFSET('Hygiene Data'!$D$14,0,10*ROW('Hygiene Data'!D46))="","",OFFSET('Hygiene Data'!$D$14,0,10*ROW('Hygiene Data'!D46)))</f>
        <v/>
      </c>
      <c r="DU52" s="28" t="str">
        <f ca="1">+IF(OFFSET('Hygiene Data'!$E$12,0,10*ROW('Hygiene Data'!E46))="","",OFFSET('Hygiene Data'!$E$12,0,10*ROW('Hygiene Data'!E46)))</f>
        <v/>
      </c>
      <c r="DV52" s="28" t="str">
        <f ca="1">+IF(OFFSET('Hygiene Data'!$E$13,0,10*ROW('Hygiene Data'!E46))="","",OFFSET('Hygiene Data'!$E$13,0,10*ROW('Hygiene Data'!E46)))</f>
        <v/>
      </c>
      <c r="DW52" s="28" t="str">
        <f ca="1">+IF(OFFSET('Hygiene Data'!$E$14,0,10*ROW('Hygiene Data'!E46))="","",OFFSET('Hygiene Data'!$E$14,0,10*ROW('Hygiene Data'!E46)))</f>
        <v/>
      </c>
      <c r="DX52" s="28" t="str">
        <f ca="1">+IF(OFFSET('Hygiene Data'!$F$12,0,10*ROW('Hygiene Data'!F46))="","",OFFSET('Hygiene Data'!$F$12,0,10*ROW('Hygiene Data'!F46)))</f>
        <v/>
      </c>
      <c r="DY52" s="28" t="str">
        <f ca="1">+IF(OFFSET('Hygiene Data'!$F$13,0,10*ROW('Hygiene Data'!F46))="","",OFFSET('Hygiene Data'!$F$13,0,10*ROW('Hygiene Data'!F46)))</f>
        <v/>
      </c>
      <c r="DZ52" s="28" t="str">
        <f ca="1">+IF(OFFSET('Hygiene Data'!$F$14,0,10*ROW('Hygiene Data'!F46))="","",OFFSET('Hygiene Data'!$F$14,0,10*ROW('Hygiene Data'!F46)))</f>
        <v/>
      </c>
      <c r="EA52" s="28" t="str">
        <f ca="1">+IF(OFFSET('Hygiene Data'!$G$12,0,10*ROW('Hygiene Data'!G46))="","",OFFSET('Hygiene Data'!$G$12,0,10*ROW('Hygiene Data'!G46)))</f>
        <v/>
      </c>
      <c r="EB52" s="28" t="str">
        <f ca="1">+IF(OFFSET('Hygiene Data'!$G$13,0,10*ROW('Hygiene Data'!G46))="","",OFFSET('Hygiene Data'!$G$13,0,10*ROW('Hygiene Data'!G46)))</f>
        <v/>
      </c>
      <c r="EC52" s="28" t="str">
        <f ca="1">+IF(OFFSET('Hygiene Data'!$G$14,0,10*ROW('Hygiene Data'!G46))="","",OFFSET('Hygiene Data'!$G$14,0,10*ROW('Hygiene Data'!G46)))</f>
        <v/>
      </c>
      <c r="ED52" s="28" t="str">
        <f ca="1">+IF(OFFSET('Hygiene Data'!$H$12,0,10*ROW('Hygiene Data'!H46))="","",OFFSET('Hygiene Data'!$H$12,0,10*ROW('Hygiene Data'!H46)))</f>
        <v/>
      </c>
      <c r="EE52" s="28" t="str">
        <f ca="1">+IF(OFFSET('Hygiene Data'!$H$13,0,10*ROW('Hygiene Data'!H46))="","",OFFSET('Hygiene Data'!$H$13,0,10*ROW('Hygiene Data'!H46)))</f>
        <v/>
      </c>
      <c r="EF52" s="28" t="str">
        <f ca="1">+IF(OFFSET('Hygiene Data'!$H$14,0,10*ROW('Hygiene Data'!H46))="","",OFFSET('Hygiene Data'!$H$14,0,10*ROW('Hygiene Data'!H46)))</f>
        <v/>
      </c>
    </row>
    <row r="53" spans="1:136" x14ac:dyDescent="0.2">
      <c r="A53" s="44" t="str">
        <f ca="1">+IF(OFFSET('Water Data'!$B$1,0,10*ROW('Water Data'!B50))="","",OFFSET('Water Data'!$B$1,0,10*ROW('Water Data'!B50)))</f>
        <v/>
      </c>
      <c r="B53" s="44" t="str">
        <f ca="1">+IF(OFFSET('Water Data'!$A$3,0,10*ROW('Water Data'!A50))="","",OFFSET('Water Data'!$A$3,0,10*ROW('Water Data'!A50)))</f>
        <v/>
      </c>
      <c r="C53" s="44" t="str">
        <f ca="1">+IF(OFFSET('Water Data'!$C$3,0,10*ROW('Water Data'!C50))="","",OFFSET('Water Data'!$C$3,0,10*ROW('Water Data'!C50)))</f>
        <v/>
      </c>
      <c r="D53" s="119" t="e">
        <f ca="1">+IF(AND(ISNUMBER(OFFSET('Water Data'!$C$5,0,10*ROW('Water Data'!C47))),BS53="Yes"),100-OFFSET('Water Data'!$C$5,0,10*ROW('Water Data'!C47)),IF(AND(ISNUMBER(OFFSET('Water Data'!$C$5,0,10*ROW('Water Data'!C47))),BS53="No",ISNUMBER(OFFSET('Water Data'!$C$5,0,10*ROW('Water Data'!C47)))),CONCATENATE("[",ROUND(100-OFFSET('Water Data'!$C$5,0,10*ROW('Water Data'!C47)),0),"]"),IF(AND(ISNUMBER(OFFSET('Water Data'!$C$5,0,10*ROW('Water Data'!C47))),BS53="",ISNUMBER(OFFSET('Water Data'!$C$5,0,10*ROW('Water Data'!C47)))),100-OFFSET('Water Data'!$C$5,0,10*ROW('Water Data'!C47)),NA())))</f>
        <v>#N/A</v>
      </c>
      <c r="E53" s="119" t="e">
        <f ca="1">+IF(AND(ISNUMBER(OFFSET('Water Data'!$C$7,0,10*ROW('Water Data'!D47))),BT53="Yes"),OFFSET('Water Data'!$C$7,0,10*ROW('Water Data'!C47)),IF(AND(ISNUMBER(OFFSET('Water Data'!$C$7,0,10*ROW('Water Data'!C47))),BT53="No",ISNUMBER(OFFSET('Water Data'!$C$7,0,10*ROW('Water Data'!C47)))),CONCATENATE("[",ROUND(OFFSET('Water Data'!$C$7,0,10*ROW('Water Data'!C47)),0),"]"),IF(AND(ISNUMBER(OFFSET('Water Data'!$C$7,0,10*ROW('Water Data'!C47))),BT53="",ISNUMBER(OFFSET('Water Data'!$C$7,0,10*ROW('Water Data'!C47)))),OFFSET('Water Data'!$C$7,0,10*ROW('Water Data'!C47)),NA())))</f>
        <v>#N/A</v>
      </c>
      <c r="F53" s="119" t="e">
        <f ca="1">+IF(AND(ISNUMBER(OFFSET('Water Data'!$C$10,0,10*ROW('Water Data'!C47))),BU53="Yes"),OFFSET('Water Data'!$C$10,0,10*ROW('Water Data'!C47)),IF(AND(ISNUMBER(OFFSET('Water Data'!$C$10,0,10*ROW('Water Data'!C47))),BU53="No",ISNUMBER(OFFSET('Water Data'!$C$10,0,10*ROW('Water Data'!C47)))),CONCATENATE("[",ROUND(OFFSET('Water Data'!$C$10,0,10*ROW('Water Data'!C47)),0),"]"),IF(AND(ISNUMBER(OFFSET('Water Data'!$C$10,0,10*ROW('Water Data'!C47))),BU53="",ISNUMBER(OFFSET('Water Data'!$C$10,0,10*ROW('Water Data'!C47)))),OFFSET('Water Data'!$C$10,0,10*ROW('Water Data'!C47)),NA())))</f>
        <v>#N/A</v>
      </c>
      <c r="G53" s="119" t="e">
        <f ca="1">+IF(AND(ISNUMBER(OFFSET('Water Data'!$D$5,0,10*ROW('Water Data'!D47))),BV53="Yes"),100-OFFSET('Water Data'!$D$5,0,10*ROW('Water Data'!D47)),IF(AND(ISNUMBER(OFFSET('Water Data'!$D$5,0,10*ROW('Water Data'!D47))),BV53="No",ISNUMBER(OFFSET('Water Data'!$D$5,0,10*ROW('Water Data'!D47)))),CONCATENATE("[",ROUND(100-OFFSET('Water Data'!$D$5,0,10*ROW('Water Data'!D47)),0),"]"),IF(AND(ISNUMBER(OFFSET('Water Data'!$D$5,0,10*ROW('Water Data'!D47))),BV53="",ISNUMBER(OFFSET('Water Data'!$D$5,0,10*ROW('Water Data'!D47)))),100-OFFSET('Water Data'!$D$5,0,10*ROW('Water Data'!D47)),NA())))</f>
        <v>#N/A</v>
      </c>
      <c r="H53" s="119" t="e">
        <f ca="1">+IF(AND(ISNUMBER(OFFSET('Water Data'!$D$7,0,10*ROW('Water Data'!D47))),BW53="Yes"),OFFSET('Water Data'!$D$7,0,10*ROW('Water Data'!D47)),IF(AND(ISNUMBER(OFFSET('Water Data'!$D$7,0,10*ROW('Water Data'!D47))),BW53="No",ISNUMBER(OFFSET('Water Data'!$D$7,0,10*ROW('Water Data'!D47)))),CONCATENATE("[",ROUND(OFFSET('Water Data'!$C$7,0,10*ROW('Water Data'!D47)),0),"]"),IF(AND(ISNUMBER(OFFSET('Water Data'!$D$7,0,10*ROW('Water Data'!D47))),BW53="",ISNUMBER(OFFSET('Water Data'!$D$7,0,10*ROW('Water Data'!D47)))),OFFSET('Water Data'!$D$7,0,10*ROW('Water Data'!D47)),NA())))</f>
        <v>#N/A</v>
      </c>
      <c r="I53" s="119" t="e">
        <f ca="1">+IF(AND(ISNUMBER(OFFSET('Water Data'!$D$10,0,10*ROW('Water Data'!D47))),BX53="Yes"),OFFSET('Water Data'!$D$10,0,10*ROW('Water Data'!D47)),IF(AND(ISNUMBER(OFFSET('Water Data'!$D$10,0,10*ROW('Water Data'!D47))),BX53="No",ISNUMBER(OFFSET('Water Data'!$D$10,0,10*ROW('Water Data'!D47)))),CONCATENATE("[",ROUND(OFFSET('Water Data'!$D$10,0,10*ROW('Water Data'!D47)),0),"]"),IF(AND(ISNUMBER(OFFSET('Water Data'!$D$10,0,10*ROW('Water Data'!D47))),BX53="",ISNUMBER(OFFSET('Water Data'!$D$10,0,10*ROW('Water Data'!D47)))),OFFSET('Water Data'!$D$10,0,10*ROW('Water Data'!D47)),NA())))</f>
        <v>#N/A</v>
      </c>
      <c r="J53" s="119" t="e">
        <f ca="1">+IF(AND(ISNUMBER(OFFSET('Water Data'!$E$5,0,10*ROW('Water Data'!E47))),BY53="Yes"),100-OFFSET('Water Data'!$E$5,0,10*ROW('Water Data'!E47)),IF(AND(ISNUMBER(OFFSET('Water Data'!$E$5,0,10*ROW('Water Data'!E47))),BY53="No",ISNUMBER(OFFSET('Water Data'!$E$5,0,10*ROW('Water Data'!E47)))),CONCATENATE("[",ROUND(100-OFFSET('Water Data'!$E$5,0,10*ROW('Water Data'!E47)),0),"]"),IF(AND(ISNUMBER(OFFSET('Water Data'!$E$5,0,10*ROW('Water Data'!E47))),BY53="",ISNUMBER(OFFSET('Water Data'!$E$5,0,10*ROW('Water Data'!E47)))),100-OFFSET('Water Data'!$E$5,0,10*ROW('Water Data'!E47)),NA())))</f>
        <v>#N/A</v>
      </c>
      <c r="K53" s="119" t="e">
        <f ca="1">+IF(AND(ISNUMBER(OFFSET('Water Data'!$E$7,0,10*ROW('Water Data'!E47))),BZ53="Yes"),OFFSET('Water Data'!$E$7,0,10*ROW('Water Data'!E47)),IF(AND(ISNUMBER(OFFSET('Water Data'!$E$7,0,10*ROW('Water Data'!E47))),BZ53="No",ISNUMBER(OFFSET('Water Data'!$E$7,0,10*ROW('Water Data'!E47)))),CONCATENATE("[",ROUND(OFFSET('Water Data'!$E$7,0,10*ROW('Water Data'!E47)),0),"]"),IF(AND(ISNUMBER(OFFSET('Water Data'!$E$7,0,10*ROW('Water Data'!E47))),BZ53="",ISNUMBER(OFFSET('Water Data'!$E$7,0,10*ROW('Water Data'!E47)))),OFFSET('Water Data'!$E$7,0,10*ROW('Water Data'!E47)),NA())))</f>
        <v>#N/A</v>
      </c>
      <c r="L53" s="119" t="e">
        <f ca="1">+IF(AND(ISNUMBER(OFFSET('Water Data'!$E$10,0,10*ROW('Water Data'!E47))),CA53="Yes"),OFFSET('Water Data'!$E$10,0,10*ROW('Water Data'!E47)),IF(AND(ISNUMBER(OFFSET('Water Data'!$E$10,0,10*ROW('Water Data'!E47))),CA53="No",ISNUMBER(OFFSET('Water Data'!$E$10,0,10*ROW('Water Data'!E47)))),CONCATENATE("[",ROUND(OFFSET('Water Data'!$E$10,0,10*ROW('Water Data'!E47)),0),"]"),IF(AND(ISNUMBER(OFFSET('Water Data'!$E$10,0,10*ROW('Water Data'!E47))),CA53="",ISNUMBER(OFFSET('Water Data'!$E$10,0,10*ROW('Water Data'!E47)))),OFFSET('Water Data'!$E$10,0,10*ROW('Water Data'!E47)),NA())))</f>
        <v>#N/A</v>
      </c>
      <c r="M53" s="119" t="e">
        <f ca="1">+IF(AND(ISNUMBER(OFFSET('Water Data'!$F$5,0,10*ROW('Water Data'!F47))),CB53="Yes"),100-OFFSET('Water Data'!$F$5,0,10*ROW('Water Data'!F47)),IF(AND(ISNUMBER(OFFSET('Water Data'!$F$5,0,10*ROW('Water Data'!F47))),CB53="No",ISNUMBER(OFFSET('Water Data'!$F$5,0,10*ROW('Water Data'!F47)))),CONCATENATE("[",ROUND(100-OFFSET('Water Data'!$F$5,0,10*ROW('Water Data'!F47)),0),"]"),IF(AND(ISNUMBER(OFFSET('Water Data'!$F$5,0,10*ROW('Water Data'!F47))),CB53="",ISNUMBER(OFFSET('Water Data'!$F$5,0,10*ROW('Water Data'!F47)))),100-OFFSET('Water Data'!$F$5,0,10*ROW('Water Data'!F47)),NA())))</f>
        <v>#N/A</v>
      </c>
      <c r="N53" s="119" t="e">
        <f ca="1">+IF(AND(ISNUMBER(OFFSET('Water Data'!$F$7,0,10*ROW('Water Data'!F47))),CC53="Yes"),OFFSET('Water Data'!$F$7,0,10*ROW('Water Data'!F47)),IF(AND(ISNUMBER(OFFSET('Water Data'!$F$7,0,10*ROW('Water Data'!F47))),CC53="No",ISNUMBER(OFFSET('Water Data'!$F$7,0,10*ROW('Water Data'!F47)))),CONCATENATE("[",ROUND(OFFSET('Water Data'!$F$7,0,10*ROW('Water Data'!F47)),0),"]"),IF(AND(ISNUMBER(OFFSET('Water Data'!$F$7,0,10*ROW('Water Data'!F47))),CC53="",ISNUMBER(OFFSET('Water Data'!$F$7,0,10*ROW('Water Data'!F47)))),OFFSET('Water Data'!$F$7,0,10*ROW('Water Data'!F47)),NA())))</f>
        <v>#N/A</v>
      </c>
      <c r="O53" s="119" t="e">
        <f ca="1">+IF(AND(ISNUMBER(OFFSET('Water Data'!$F$10,0,10*ROW('Water Data'!F47))),CD53="Yes"),OFFSET('Water Data'!$F$10,0,10*ROW('Water Data'!F47)),IF(AND(ISNUMBER(OFFSET('Water Data'!$F$10,0,10*ROW('Water Data'!F47))),CD53="No",ISNUMBER(OFFSET('Water Data'!$F$10,0,10*ROW('Water Data'!F47)))),CONCATENATE("[",ROUND(OFFSET('Water Data'!$F$10,0,10*ROW('Water Data'!F47)),0),"]"),IF(AND(ISNUMBER(OFFSET('Water Data'!$F$10,0,10*ROW('Water Data'!F47))),CD53="",ISNUMBER(OFFSET('Water Data'!$F$10,0,10*ROW('Water Data'!F47)))),OFFSET('Water Data'!$F$10,0,10*ROW('Water Data'!F47)),NA())))</f>
        <v>#N/A</v>
      </c>
      <c r="P53" s="119" t="e">
        <f ca="1">+IF(AND(ISNUMBER(OFFSET('Water Data'!$G$5,0,10*ROW('Water Data'!G47))),CE53="Yes"),100-OFFSET('Water Data'!$G$5,0,10*ROW('Water Data'!G47)),IF(AND(ISNUMBER(OFFSET('Water Data'!$G$5,0,10*ROW('Water Data'!G47))),CE53="No",ISNUMBER(OFFSET('Water Data'!$G$5,0,10*ROW('Water Data'!G47)))),CONCATENATE("[",ROUND(100-OFFSET('Water Data'!$G$5,0,10*ROW('Water Data'!G47)),0),"]"),IF(AND(ISNUMBER(OFFSET('Water Data'!$G$5,0,10*ROW('Water Data'!G47))),CE53="",ISNUMBER(OFFSET('Water Data'!$G$5,0,10*ROW('Water Data'!G47)))),100-OFFSET('Water Data'!$G$5,0,10*ROW('Water Data'!G47)),NA())))</f>
        <v>#N/A</v>
      </c>
      <c r="Q53" s="119" t="e">
        <f ca="1">+IF(AND(ISNUMBER(OFFSET('Water Data'!$G$7,0,10*ROW('Water Data'!G47))),CF53="Yes"),OFFSET('Water Data'!$G$7,0,10*ROW('Water Data'!G47)),IF(AND(ISNUMBER(OFFSET('Water Data'!$G$7,0,10*ROW('Water Data'!G47))),CF53="No",ISNUMBER(OFFSET('Water Data'!$G$7,0,10*ROW('Water Data'!G47)))),CONCATENATE("[",ROUND(OFFSET('Water Data'!$G$7,0,10*ROW('Water Data'!G47)),0),"]"),IF(AND(ISNUMBER(OFFSET('Water Data'!$G$7,0,10*ROW('Water Data'!G47))),CF53="",ISNUMBER(OFFSET('Water Data'!$G$7,0,10*ROW('Water Data'!G47)))),OFFSET('Water Data'!$G$7,0,10*ROW('Water Data'!G47)),NA())))</f>
        <v>#N/A</v>
      </c>
      <c r="R53" s="119" t="e">
        <f ca="1">+IF(AND(ISNUMBER(OFFSET('Water Data'!$G$10,0,10*ROW('Water Data'!G47))),CG53="Yes"),OFFSET('Water Data'!$G$10,0,10*ROW('Water Data'!G47)),IF(AND(ISNUMBER(OFFSET('Water Data'!$G$10,0,10*ROW('Water Data'!G47))),CG53="No",ISNUMBER(OFFSET('Water Data'!$G$10,0,10*ROW('Water Data'!G47)))),CONCATENATE("[",ROUND(OFFSET('Water Data'!$G$10,0,10*ROW('Water Data'!G47)),0),"]"),IF(AND(ISNUMBER(OFFSET('Water Data'!$G$10,0,10*ROW('Water Data'!G47))),CG53="",ISNUMBER(OFFSET('Water Data'!$G$10,0,10*ROW('Water Data'!G47)))),OFFSET('Water Data'!$G$10,0,10*ROW('Water Data'!G47)),NA())))</f>
        <v>#N/A</v>
      </c>
      <c r="S53" s="119" t="e">
        <f ca="1">+IF(AND(ISNUMBER(OFFSET('Water Data'!$H$5,0,10*ROW('Water Data'!H47))),CH53="Yes"),100-OFFSET('Water Data'!$H$5,0,10*ROW('Water Data'!H47)),IF(AND(ISNUMBER(OFFSET('Water Data'!$H$5,0,10*ROW('Water Data'!H47))),CH53="No",ISNUMBER(OFFSET('Water Data'!$H$5,0,10*ROW('Water Data'!H47)))),CONCATENATE("[",ROUND(100-OFFSET('Water Data'!$H$5,0,10*ROW('Water Data'!H47)),0),"]"),IF(AND(ISNUMBER(OFFSET('Water Data'!$H$5,0,10*ROW('Water Data'!H47))),CH53="",ISNUMBER(OFFSET('Water Data'!$H$5,0,10*ROW('Water Data'!H47)))),100-OFFSET('Water Data'!$H$5,0,10*ROW('Water Data'!H47)),NA())))</f>
        <v>#N/A</v>
      </c>
      <c r="T53" s="119" t="e">
        <f ca="1">+IF(AND(ISNUMBER(OFFSET('Water Data'!$H$7,0,10*ROW('Water Data'!H47))),CI53="Yes"),OFFSET('Water Data'!$H$7,0,10*ROW('Water Data'!H47)),IF(AND(ISNUMBER(OFFSET('Water Data'!$H$7,0,10*ROW('Water Data'!H47))),CI53="No",ISNUMBER(OFFSET('Water Data'!$H$7,0,10*ROW('Water Data'!H47)))),CONCATENATE("[",ROUND(OFFSET('Water Data'!$H$7,0,10*ROW('Water Data'!H47)),0),"]"),IF(AND(ISNUMBER(OFFSET('Water Data'!$H$7,0,10*ROW('Water Data'!H47))),CI53="",ISNUMBER(OFFSET('Water Data'!$H$7,0,10*ROW('Water Data'!H47)))),OFFSET('Water Data'!$H$7,0,10*ROW('Water Data'!H47)),NA())))</f>
        <v>#N/A</v>
      </c>
      <c r="U53" s="119" t="e">
        <f ca="1">+IF(AND(ISNUMBER(OFFSET('Water Data'!$H$10,0,10*ROW('Water Data'!H47))),CJ53="Yes"),OFFSET('Water Data'!$H$10,0,10*ROW('Water Data'!H47)),IF(AND(ISNUMBER(OFFSET('Water Data'!$H$10,0,10*ROW('Water Data'!H47))),CJ53="No",ISNUMBER(OFFSET('Water Data'!$H$10,0,10*ROW('Water Data'!H47)))),CONCATENATE("[",ROUND(OFFSET('Water Data'!$H$10,0,10*ROW('Water Data'!H47)),0),"]"),IF(AND(ISNUMBER(OFFSET('Water Data'!$H$10,0,10*ROW('Water Data'!H47))),CJ53="",ISNUMBER(OFFSET('Water Data'!$H$10,0,10*ROW('Water Data'!H47)))),OFFSET('Water Data'!$H$10,0,10*ROW('Water Data'!H47)),NA())))</f>
        <v>#N/A</v>
      </c>
      <c r="V53" s="120" t="e">
        <f ca="1">+IF(AND(ISNUMBER(OFFSET('Sanitation Data'!$C$5,0,10*ROW('Sanitation Data'!C47))),CK53="Yes"),100-OFFSET('Sanitation Data'!$C$5,0,10*ROW('Sanitation Data'!C47)),IF(AND(ISNUMBER(OFFSET('Sanitation Data'!$C$5,0,10*ROW('Sanitation Data'!C47))),CK53="No",ISNUMBER(OFFSET('Sanitation Data'!$C$5,0,10*ROW('Sanitation Data'!C47)))),CONCATENATE("[",ROUND(100-OFFSET('Sanitation Data'!$C$5,0,10*ROW('Sanitation Data'!C47)),0),"]"),IF(AND(ISNUMBER(OFFSET('Sanitation Data'!$C$5,0,10*ROW('Sanitation Data'!C47))),CK53="",ISNUMBER(OFFSET('Sanitation Data'!$C$5,0,10*ROW('Sanitation Data'!C47)))),100-OFFSET('Sanitation Data'!$C$5,0,10*ROW('Sanitation Data'!C47)),NA())))</f>
        <v>#N/A</v>
      </c>
      <c r="W53" s="120" t="e">
        <f ca="1">+IF(AND(ISNUMBER(OFFSET('Sanitation Data'!$C$7,0,10*ROW('Sanitation Data'!C47))),CL53="Yes"),OFFSET('Sanitation Data'!$C$7,0,10*ROW('Sanitation Data'!C47)),IF(AND(ISNUMBER(OFFSET('Sanitation Data'!$C$7,0,10*ROW('Sanitation Data'!C47))),CL53="No",ISNUMBER(OFFSET('Sanitation Data'!$C$7,0,10*ROW('Sanitation Data'!C47)))),CONCATENATE("[",ROUND(OFFSET('Sanitation Data'!$C$7,0,10*ROW('Sanitation Data'!C47)),0),"]"),IF(AND(ISNUMBER(OFFSET('Sanitation Data'!$C$7,0,10*ROW('Sanitation Data'!C47))),CL53="",ISNUMBER(OFFSET('Sanitation Data'!$C$7,0,10*ROW('Sanitation Data'!C47)))),OFFSET('Sanitation Data'!$C$7,0,10*ROW('Sanitation Data'!C47)),NA())))</f>
        <v>#N/A</v>
      </c>
      <c r="X53" s="120" t="e">
        <f ca="1">+IF(AND(ISNUMBER(OFFSET('Sanitation Data'!$C$11,0,10*ROW('Sanitation Data'!C47))),CM53="Yes"),OFFSET('Sanitation Data'!$C$11,0,10*ROW('Sanitation Data'!C47)),IF(AND(ISNUMBER(OFFSET('Sanitation Data'!$C$11,0,10*ROW('Sanitation Data'!C47))),CM53="No",ISNUMBER(OFFSET('Sanitation Data'!$C$11,0,10*ROW('Sanitation Data'!C47)))),CONCATENATE("[",ROUND(OFFSET('Sanitation Data'!$C$11,0,10*ROW('Sanitation Data'!C47)),0),"]"),IF(AND(ISNUMBER(OFFSET('Sanitation Data'!$C$11,0,10*ROW('Sanitation Data'!C47))),CM53="",ISNUMBER(OFFSET('Sanitation Data'!$C$11,0,10*ROW('Sanitation Data'!C47)))),OFFSET('Sanitation Data'!$C$11,0,10*ROW('Sanitation Data'!C47)),NA())))</f>
        <v>#N/A</v>
      </c>
      <c r="Y53" s="120" t="e">
        <f ca="1">+IF(AND(ISNUMBER(OFFSET('Sanitation Data'!$C$12,0,10*ROW('Sanitation Data'!C47))),CN53="Yes"),OFFSET('Sanitation Data'!$C$12,0,10*ROW('Sanitation Data'!C47)),IF(AND(ISNUMBER(OFFSET('Sanitation Data'!$C$12,0,10*ROW('Sanitation Data'!C47))),CN53="No",ISNUMBER(OFFSET('Sanitation Data'!$C$12,0,10*ROW('Sanitation Data'!C47)))),CONCATENATE("[",ROUND(OFFSET('Sanitation Data'!$C$12,0,10*ROW('Sanitation Data'!C47)),0),"]"),IF(AND(ISNUMBER(OFFSET('Sanitation Data'!$C$12,0,10*ROW('Sanitation Data'!C47))),CN53="",ISNUMBER(OFFSET('Sanitation Data'!$C$12,0,10*ROW('Sanitation Data'!C47)))),OFFSET('Sanitation Data'!$C$12,0,10*ROW('Sanitation Data'!C47)),NA())))</f>
        <v>#N/A</v>
      </c>
      <c r="Z53" s="120" t="e">
        <f ca="1">+IF(AND(ISNUMBER(OFFSET('Sanitation Data'!$C$13,0,10*ROW('Sanitation Data'!C47))),CO53="Yes"),OFFSET('Sanitation Data'!$C$13,0,10*ROW('Sanitation Data'!C47)),IF(AND(ISNUMBER(OFFSET('Sanitation Data'!$C$13,0,10*ROW('Sanitation Data'!C47))),CO53="No",ISNUMBER(OFFSET('Sanitation Data'!$C$13,0,10*ROW('Sanitation Data'!C47)))),CONCATENATE("[",ROUND(OFFSET('Sanitation Data'!$C$13,0,10*ROW('Sanitation Data'!C47)),0),"]"),IF(AND(ISNUMBER(OFFSET('Sanitation Data'!$C$13,0,10*ROW('Sanitation Data'!C47))),CO53="",ISNUMBER(OFFSET('Sanitation Data'!$C$13,0,10*ROW('Sanitation Data'!C47)))),OFFSET('Sanitation Data'!$C$13,0,10*ROW('Sanitation Data'!C47)),NA())))</f>
        <v>#N/A</v>
      </c>
      <c r="AA53" s="120" t="e">
        <f ca="1">+IF(AND(ISNUMBER(OFFSET('Sanitation Data'!$D$5,0,10*ROW('Sanitation Data'!D47))),CP53="Yes"),100-OFFSET('Sanitation Data'!$D$5,0,10*ROW('Sanitation Data'!D47)),IF(AND(ISNUMBER(OFFSET('Sanitation Data'!$D$5,0,10*ROW('Sanitation Data'!D47))),CP53="No",ISNUMBER(OFFSET('Sanitation Data'!$D$5,0,10*ROW('Sanitation Data'!D47)))),CONCATENATE("[",ROUND(100-OFFSET('Sanitation Data'!$D$5,0,10*ROW('Sanitation Data'!D47)),0),"]"),IF(AND(ISNUMBER(OFFSET('Sanitation Data'!$D$5,0,10*ROW('Sanitation Data'!D47))),CP53="",ISNUMBER(OFFSET('Sanitation Data'!$D$5,0,10*ROW('Sanitation Data'!D47)))),100-OFFSET('Sanitation Data'!$D$5,0,10*ROW('Sanitation Data'!D47)),NA())))</f>
        <v>#N/A</v>
      </c>
      <c r="AB53" s="120" t="e">
        <f ca="1">+IF(AND(ISNUMBER(OFFSET('Sanitation Data'!$D$7,0,10*ROW('Sanitation Data'!D47))),CQ53="Yes"),OFFSET('Sanitation Data'!$D$7,0,10*ROW('Sanitation Data'!G47)),IF(AND(ISNUMBER(OFFSET('Sanitation Data'!$D$7,0,10*ROW('Sanitation Data'!D47))),CQ53="No",ISNUMBER(OFFSET('Sanitation Data'!$D$7,0,10*ROW('Sanitation Data'!D47)))),CONCATENATE("[",ROUND(OFFSET('Sanitation Data'!$D$7,0,10*ROW('Sanitation Data'!D47)),0),"]"),IF(AND(ISNUMBER(OFFSET('Sanitation Data'!$D$7,0,10*ROW('Sanitation Data'!D47))),CQ53="",ISNUMBER(OFFSET('Sanitation Data'!$D$7,0,10*ROW('Sanitation Data'!D47)))),OFFSET('Sanitation Data'!$D$7,0,10*ROW('Sanitation Data'!D47)),NA())))</f>
        <v>#N/A</v>
      </c>
      <c r="AC53" s="120" t="e">
        <f ca="1">+IF(AND(ISNUMBER(OFFSET('Sanitation Data'!$D$11,0,10*ROW('Sanitation Data'!D47))),CR53="Yes"),OFFSET('Sanitation Data'!$D$11,0,10*ROW('Sanitation Data'!D47)),IF(AND(ISNUMBER(OFFSET('Sanitation Data'!$D$11,0,10*ROW('Sanitation Data'!D47))),CR53="No",ISNUMBER(OFFSET('Sanitation Data'!$D$11,0,10*ROW('Sanitation Data'!D47)))),CONCATENATE("[",ROUND(OFFSET('Sanitation Data'!$D$11,0,10*ROW('Sanitation Data'!D47)),0),"]"),IF(AND(ISNUMBER(OFFSET('Sanitation Data'!$D$11,0,10*ROW('Sanitation Data'!D47))),CR53="",ISNUMBER(OFFSET('Sanitation Data'!$D$11,0,10*ROW('Sanitation Data'!D47)))),OFFSET('Sanitation Data'!$D$11,0,10*ROW('Sanitation Data'!D47)),NA())))</f>
        <v>#N/A</v>
      </c>
      <c r="AD53" s="120" t="e">
        <f ca="1">+IF(AND(ISNUMBER(OFFSET('Sanitation Data'!$D$12,0,10*ROW('Sanitation Data'!D47))),CS53="Yes"),OFFSET('Sanitation Data'!$D$12,0,10*ROW('Sanitation Data'!D47)),IF(AND(ISNUMBER(OFFSET('Sanitation Data'!$D$12,0,10*ROW('Sanitation Data'!D47))),CS53="No",ISNUMBER(OFFSET('Sanitation Data'!$D$12,0,10*ROW('Sanitation Data'!D47)))),CONCATENATE("[",ROUND(OFFSET('Sanitation Data'!$D$12,0,10*ROW('Sanitation Data'!D47)),0),"]"),IF(AND(ISNUMBER(OFFSET('Sanitation Data'!$D$12,0,10*ROW('Sanitation Data'!D47))),CS53="",ISNUMBER(OFFSET('Sanitation Data'!$D$12,0,10*ROW('Sanitation Data'!D47)))),OFFSET('Sanitation Data'!$D$12,0,10*ROW('Sanitation Data'!D47)),NA())))</f>
        <v>#N/A</v>
      </c>
      <c r="AE53" s="120" t="e">
        <f ca="1">+IF(AND(ISNUMBER(OFFSET('Sanitation Data'!$D$13,0,10*ROW('Sanitation Data'!D47))),CT53="Yes"),OFFSET('Sanitation Data'!$D$13,0,10*ROW('Sanitation Data'!D47)),IF(AND(ISNUMBER(OFFSET('Sanitation Data'!$D$13,0,10*ROW('Sanitation Data'!D47))),CT53="No",ISNUMBER(OFFSET('Sanitation Data'!$D$13,0,10*ROW('Sanitation Data'!D47)))),CONCATENATE("[",ROUND(OFFSET('Sanitation Data'!$D$13,0,10*ROW('Sanitation Data'!D47)),0),"]"),IF(AND(ISNUMBER(OFFSET('Sanitation Data'!$D$13,0,10*ROW('Sanitation Data'!D47))),CT53="",ISNUMBER(OFFSET('Sanitation Data'!$D$13,0,10*ROW('Sanitation Data'!D47)))),OFFSET('Sanitation Data'!$D$13,0,10*ROW('Sanitation Data'!D47)),NA())))</f>
        <v>#N/A</v>
      </c>
      <c r="AF53" s="120" t="e">
        <f ca="1">+IF(AND(ISNUMBER(OFFSET('Sanitation Data'!$E$5,0,10*ROW('Sanitation Data'!E47))),CU53="Yes"),100-OFFSET('Sanitation Data'!$E$5,0,10*ROW('Sanitation Data'!E47)),IF(AND(ISNUMBER(OFFSET('Sanitation Data'!$E$5,0,10*ROW('Sanitation Data'!E47))),CU53="No",ISNUMBER(OFFSET('Sanitation Data'!$E$5,0,10*ROW('Sanitation Data'!E47)))),CONCATENATE("[",ROUND(100-OFFSET('Sanitation Data'!$E$5,0,10*ROW('Sanitation Data'!E47)),0),"]"),IF(AND(ISNUMBER(OFFSET('Sanitation Data'!$E$5,0,10*ROW('Sanitation Data'!E47))),CU53="",ISNUMBER(OFFSET('Sanitation Data'!$E$5,0,10*ROW('Sanitation Data'!E47)))),100-OFFSET('Sanitation Data'!$E$5,0,10*ROW('Sanitation Data'!E47)),NA())))</f>
        <v>#N/A</v>
      </c>
      <c r="AG53" s="120" t="e">
        <f ca="1">+IF(AND(ISNUMBER(OFFSET('Sanitation Data'!$E$7,0,10*ROW('Sanitation Data'!E47))),CV53="Yes"),OFFSET('Sanitation Data'!$E$7,0,10*ROW('Sanitation Data'!E47)),IF(AND(ISNUMBER(OFFSET('Sanitation Data'!$E$7,0,10*ROW('Sanitation Data'!E47))),CV53="No",ISNUMBER(OFFSET('Sanitation Data'!$E$7,0,10*ROW('Sanitation Data'!E47)))),CONCATENATE("[",ROUND(OFFSET('Sanitation Data'!$E$7,0,10*ROW('Sanitation Data'!E47)),0),"]"),IF(AND(ISNUMBER(OFFSET('Sanitation Data'!$E$7,0,10*ROW('Sanitation Data'!E47))),CV53="",ISNUMBER(OFFSET('Sanitation Data'!$E$7,0,10*ROW('Sanitation Data'!E47)))),OFFSET('Sanitation Data'!$E$7,0,10*ROW('Sanitation Data'!E47)),NA())))</f>
        <v>#N/A</v>
      </c>
      <c r="AH53" s="120" t="e">
        <f ca="1">+IF(AND(ISNUMBER(OFFSET('Sanitation Data'!$E$11,0,10*ROW('Sanitation Data'!E47))),CW53="Yes"),OFFSET('Sanitation Data'!$E$11,0,10*ROW('Sanitation Data'!E47)),IF(AND(ISNUMBER(OFFSET('Sanitation Data'!$E$11,0,10*ROW('Sanitation Data'!E47))),CW53="No",ISNUMBER(OFFSET('Sanitation Data'!$E$11,0,10*ROW('Sanitation Data'!E47)))),CONCATENATE("[",ROUND(OFFSET('Sanitation Data'!$E$11,0,10*ROW('Sanitation Data'!E47)),0),"]"),IF(AND(ISNUMBER(OFFSET('Sanitation Data'!$E$11,0,10*ROW('Sanitation Data'!E47))),CW53="",ISNUMBER(OFFSET('Sanitation Data'!$E$11,0,10*ROW('Sanitation Data'!E47)))),OFFSET('Sanitation Data'!$E$11,0,10*ROW('Sanitation Data'!E47)),NA())))</f>
        <v>#N/A</v>
      </c>
      <c r="AI53" s="120" t="e">
        <f ca="1">+IF(AND(ISNUMBER(OFFSET('Sanitation Data'!$E$12,0,10*ROW('Sanitation Data'!E47))),CX53="Yes"),OFFSET('Sanitation Data'!$E$12,0,10*ROW('Sanitation Data'!E47)),IF(AND(ISNUMBER(OFFSET('Sanitation Data'!$E$12,0,10*ROW('Sanitation Data'!E47))),CX53="No",ISNUMBER(OFFSET('Sanitation Data'!$E$12,0,10*ROW('Sanitation Data'!E47)))),CONCATENATE("[",ROUND(OFFSET('Sanitation Data'!$E$12,0,10*ROW('Sanitation Data'!E47)),0),"]"),IF(AND(ISNUMBER(OFFSET('Sanitation Data'!$E$12,0,10*ROW('Sanitation Data'!E47))),CX53="",ISNUMBER(OFFSET('Sanitation Data'!$E$12,0,10*ROW('Sanitation Data'!E47)))),OFFSET('Sanitation Data'!$E$12,0,10*ROW('Sanitation Data'!E47)),NA())))</f>
        <v>#N/A</v>
      </c>
      <c r="AJ53" s="120" t="e">
        <f ca="1">+IF(AND(ISNUMBER(OFFSET('Sanitation Data'!$E$13,0,10*ROW('Sanitation Data'!E47))),CY53="Yes"),OFFSET('Sanitation Data'!$E$13,0,10*ROW('Sanitation Data'!E47)),IF(AND(ISNUMBER(OFFSET('Sanitation Data'!$E$13,0,10*ROW('Sanitation Data'!E47))),CY53="No",ISNUMBER(OFFSET('Sanitation Data'!$E$13,0,10*ROW('Sanitation Data'!E47)))),CONCATENATE("[",ROUND(OFFSET('Sanitation Data'!$E$13,0,10*ROW('Sanitation Data'!E47)),0),"]"),IF(AND(ISNUMBER(OFFSET('Sanitation Data'!$E$13,0,10*ROW('Sanitation Data'!E47))),CY53="",ISNUMBER(OFFSET('Sanitation Data'!$E$13,0,10*ROW('Sanitation Data'!E47)))),OFFSET('Sanitation Data'!$E$13,0,10*ROW('Sanitation Data'!E47)),NA())))</f>
        <v>#N/A</v>
      </c>
      <c r="AK53" s="120" t="e">
        <f ca="1">+IF(AND(ISNUMBER(OFFSET('Sanitation Data'!$F$5,0,10*ROW('Sanitation Data'!F47))),CZ53="Yes"),100-OFFSET('Sanitation Data'!$F$5,0,10*ROW('Sanitation Data'!F47)),IF(AND(ISNUMBER(OFFSET('Sanitation Data'!$F$5,0,10*ROW('Sanitation Data'!F47))),CZ53="No",ISNUMBER(OFFSET('Sanitation Data'!$F$5,0,10*ROW('Sanitation Data'!F47)))),CONCATENATE("[",ROUND(100-OFFSET('Sanitation Data'!$F$5,0,10*ROW('Sanitation Data'!F47)),0),"]"),IF(AND(ISNUMBER(OFFSET('Sanitation Data'!$F$5,0,10*ROW('Sanitation Data'!F47))),CZ53="",ISNUMBER(OFFSET('Sanitation Data'!$F$5,0,10*ROW('Sanitation Data'!F47)))),100-OFFSET('Sanitation Data'!$F$5,0,10*ROW('Sanitation Data'!F47)),NA())))</f>
        <v>#N/A</v>
      </c>
      <c r="AL53" s="120" t="e">
        <f ca="1">+IF(AND(ISNUMBER(OFFSET('Sanitation Data'!$F$7,0,10*ROW('Sanitation Data'!F47))),DA53="Yes"),OFFSET('Sanitation Data'!$F$7,0,10*ROW('Sanitation Data'!F47)),IF(AND(ISNUMBER(OFFSET('Sanitation Data'!$F$7,0,10*ROW('Sanitation Data'!F47))),DA53="No",ISNUMBER(OFFSET('Sanitation Data'!$F$7,0,10*ROW('Sanitation Data'!F47)))),CONCATENATE("[",ROUND(OFFSET('Sanitation Data'!$F$7,0,10*ROW('Sanitation Data'!F47)),0),"]"),IF(AND(ISNUMBER(OFFSET('Sanitation Data'!$F$7,0,10*ROW('Sanitation Data'!F47))),DA53="",ISNUMBER(OFFSET('Sanitation Data'!$F$7,0,10*ROW('Sanitation Data'!F47)))),OFFSET('Sanitation Data'!$F$7,0,10*ROW('Sanitation Data'!F47)),NA())))</f>
        <v>#N/A</v>
      </c>
      <c r="AM53" s="120" t="e">
        <f ca="1">+IF(AND(ISNUMBER(OFFSET('Sanitation Data'!$F$11,0,10*ROW('Sanitation Data'!F47))),DB53="Yes"),OFFSET('Sanitation Data'!$F$11,0,10*ROW('Sanitation Data'!F47)),IF(AND(ISNUMBER(OFFSET('Sanitation Data'!$F$11,0,10*ROW('Sanitation Data'!F47))),DB53="No",ISNUMBER(OFFSET('Sanitation Data'!$F$11,0,10*ROW('Sanitation Data'!F47)))),CONCATENATE("[",ROUND(OFFSET('Sanitation Data'!$F$11,0,10*ROW('Sanitation Data'!F47)),0),"]"),IF(AND(ISNUMBER(OFFSET('Sanitation Data'!$F$11,0,10*ROW('Sanitation Data'!F47))),DB53="",ISNUMBER(OFFSET('Sanitation Data'!$F$11,0,10*ROW('Sanitation Data'!F47)))),OFFSET('Sanitation Data'!$F$11,0,10*ROW('Sanitation Data'!F47)),NA())))</f>
        <v>#N/A</v>
      </c>
      <c r="AN53" s="120" t="e">
        <f ca="1">+IF(AND(ISNUMBER(OFFSET('Sanitation Data'!$F$12,0,10*ROW('Sanitation Data'!F47))),DC53="Yes"),OFFSET('Sanitation Data'!$F$12,0,10*ROW('Sanitation Data'!F47)),IF(AND(ISNUMBER(OFFSET('Sanitation Data'!$F$12,0,10*ROW('Sanitation Data'!F47))),DC53="No",ISNUMBER(OFFSET('Sanitation Data'!$F$12,0,10*ROW('Sanitation Data'!F47)))),CONCATENATE("[",ROUND(OFFSET('Sanitation Data'!$F$12,0,10*ROW('Sanitation Data'!F47)),0),"]"),IF(AND(ISNUMBER(OFFSET('Sanitation Data'!$F$12,0,10*ROW('Sanitation Data'!F47))),DC53="",ISNUMBER(OFFSET('Sanitation Data'!$F$12,0,10*ROW('Sanitation Data'!F47)))),OFFSET('Sanitation Data'!$F$12,0,10*ROW('Sanitation Data'!F47)),NA())))</f>
        <v>#N/A</v>
      </c>
      <c r="AO53" s="120" t="e">
        <f ca="1">+IF(AND(ISNUMBER(OFFSET('Sanitation Data'!$F$13,0,10*ROW('Sanitation Data'!F47))),DD53="Yes"),OFFSET('Sanitation Data'!$F$13,0,10*ROW('Sanitation Data'!F47)),IF(AND(ISNUMBER(OFFSET('Sanitation Data'!$F$13,0,10*ROW('Sanitation Data'!F47))),DD53="No",ISNUMBER(OFFSET('Sanitation Data'!$F$13,0,10*ROW('Sanitation Data'!F47)))),CONCATENATE("[",ROUND(OFFSET('Sanitation Data'!$F$13,0,10*ROW('Sanitation Data'!F47)),0),"]"),IF(AND(ISNUMBER(OFFSET('Sanitation Data'!$F$13,0,10*ROW('Sanitation Data'!F47))),DD53="",ISNUMBER(OFFSET('Sanitation Data'!$F$13,0,10*ROW('Sanitation Data'!F47)))),OFFSET('Sanitation Data'!$F$13,0,10*ROW('Sanitation Data'!F47)),NA())))</f>
        <v>#N/A</v>
      </c>
      <c r="AP53" s="120" t="e">
        <f ca="1">+IF(AND(ISNUMBER(OFFSET('Sanitation Data'!$G$5,0,10*ROW('Sanitation Data'!G47))),DE53="Yes"),100-OFFSET('Sanitation Data'!$G$5,0,10*ROW('Sanitation Data'!G47)),IF(AND(ISNUMBER(OFFSET('Sanitation Data'!$G$5,0,10*ROW('Sanitation Data'!G47))),DE53="No",ISNUMBER(OFFSET('Sanitation Data'!$G$5,0,10*ROW('Sanitation Data'!G47)))),CONCATENATE("[",ROUND(100-OFFSET('Sanitation Data'!$G$5,0,10*ROW('Sanitation Data'!G47)),0),"]"),IF(AND(ISNUMBER(OFFSET('Sanitation Data'!$G$5,0,10*ROW('Sanitation Data'!G47))),DE53="",ISNUMBER(OFFSET('Sanitation Data'!$G$5,0,10*ROW('Sanitation Data'!G47)))),100-OFFSET('Sanitation Data'!$G$5,0,10*ROW('Sanitation Data'!G47)),NA())))</f>
        <v>#N/A</v>
      </c>
      <c r="AQ53" s="120" t="e">
        <f ca="1">+IF(AND(ISNUMBER(OFFSET('Sanitation Data'!$G$7,0,10*ROW('Sanitation Data'!G47))),DF53="Yes"),OFFSET('Sanitation Data'!$G$7,0,10*ROW('Sanitation Data'!G47)),IF(AND(ISNUMBER(OFFSET('Sanitation Data'!$G$7,0,10*ROW('Sanitation Data'!G47))),DF53="No",ISNUMBER(OFFSET('Sanitation Data'!$G$7,0,10*ROW('Sanitation Data'!G47)))),CONCATENATE("[",ROUND(OFFSET('Sanitation Data'!$G$7,0,10*ROW('Sanitation Data'!G47)),0),"]"),IF(AND(ISNUMBER(OFFSET('Sanitation Data'!$G$7,0,10*ROW('Sanitation Data'!G47))),DF53="",ISNUMBER(OFFSET('Sanitation Data'!$G$7,0,10*ROW('Sanitation Data'!G47)))),OFFSET('Sanitation Data'!$G$7,0,10*ROW('Sanitation Data'!G47)),NA())))</f>
        <v>#N/A</v>
      </c>
      <c r="AR53" s="120" t="e">
        <f ca="1">+IF(AND(ISNUMBER(OFFSET('Sanitation Data'!$G$11,0,10*ROW('Sanitation Data'!G47))),DG53="Yes"),OFFSET('Sanitation Data'!$G$11,0,10*ROW('Sanitation Data'!G47)),IF(AND(ISNUMBER(OFFSET('Sanitation Data'!$G$11,0,10*ROW('Sanitation Data'!G47))),DG53="No",ISNUMBER(OFFSET('Sanitation Data'!$G$11,0,10*ROW('Sanitation Data'!G47)))),CONCATENATE("[",ROUND(OFFSET('Sanitation Data'!$G$11,0,10*ROW('Sanitation Data'!G47)),0),"]"),IF(AND(ISNUMBER(OFFSET('Sanitation Data'!$G$11,0,10*ROW('Sanitation Data'!G47))),DG53="",ISNUMBER(OFFSET('Sanitation Data'!$G$11,0,10*ROW('Sanitation Data'!G47)))),OFFSET('Sanitation Data'!$G$11,0,10*ROW('Sanitation Data'!G47)),NA())))</f>
        <v>#N/A</v>
      </c>
      <c r="AS53" s="120" t="e">
        <f ca="1">+IF(AND(ISNUMBER(OFFSET('Sanitation Data'!$G$12,0,10*ROW('Sanitation Data'!G47))),DH53="Yes"),OFFSET('Sanitation Data'!$G$12,0,10*ROW('Sanitation Data'!G47)),IF(AND(ISNUMBER(OFFSET('Sanitation Data'!$G$12,0,10*ROW('Sanitation Data'!G47))),DH53="No",ISNUMBER(OFFSET('Sanitation Data'!$G$12,0,10*ROW('Sanitation Data'!G47)))),CONCATENATE("[",ROUND(OFFSET('Sanitation Data'!$G$12,0,10*ROW('Sanitation Data'!G47)),0),"]"),IF(AND(ISNUMBER(OFFSET('Sanitation Data'!$G$12,0,10*ROW('Sanitation Data'!G47))),DH53="",ISNUMBER(OFFSET('Sanitation Data'!$G$12,0,10*ROW('Sanitation Data'!G47)))),OFFSET('Sanitation Data'!$G$12,0,10*ROW('Sanitation Data'!G47)),NA())))</f>
        <v>#N/A</v>
      </c>
      <c r="AT53" s="120" t="e">
        <f ca="1">+IF(AND(ISNUMBER(OFFSET('Sanitation Data'!$G$13,0,10*ROW('Sanitation Data'!G47))),DI53="Yes"),OFFSET('Sanitation Data'!$G$13,0,10*ROW('Sanitation Data'!G47)),IF(AND(ISNUMBER(OFFSET('Sanitation Data'!$G$13,0,10*ROW('Sanitation Data'!G47))),DI53="No",ISNUMBER(OFFSET('Sanitation Data'!$G$13,0,10*ROW('Sanitation Data'!G47)))),CONCATENATE("[",ROUND(OFFSET('Sanitation Data'!$G$13,0,10*ROW('Sanitation Data'!G47)),0),"]"),IF(AND(ISNUMBER(OFFSET('Sanitation Data'!$G$13,0,10*ROW('Sanitation Data'!G47))),DI53="",ISNUMBER(OFFSET('Sanitation Data'!$G$13,0,10*ROW('Sanitation Data'!G47)))),OFFSET('Sanitation Data'!$G$13,0,10*ROW('Sanitation Data'!G47)),NA())))</f>
        <v>#N/A</v>
      </c>
      <c r="AU53" s="120" t="e">
        <f ca="1">+IF(AND(ISNUMBER(OFFSET('Sanitation Data'!$H$5,0,10*ROW('Sanitation Data'!H47))),DJ53="Yes"),100-OFFSET('Sanitation Data'!$H$5,0,10*ROW('Sanitation Data'!H47)),IF(AND(ISNUMBER(OFFSET('Sanitation Data'!$H$5,0,10*ROW('Sanitation Data'!H47))),DJ53="No",ISNUMBER(OFFSET('Sanitation Data'!$H$5,0,10*ROW('Sanitation Data'!H47)))),CONCATENATE("[",ROUND(100-OFFSET('Sanitation Data'!$H$5,0,10*ROW('Sanitation Data'!H47)),0),"]"),IF(AND(ISNUMBER(OFFSET('Sanitation Data'!$H$5,0,10*ROW('Sanitation Data'!H47))),DJ53="",ISNUMBER(OFFSET('Sanitation Data'!$H$5,0,10*ROW('Sanitation Data'!H47)))),100-OFFSET('Sanitation Data'!$H$5,0,10*ROW('Sanitation Data'!H47)),NA())))</f>
        <v>#N/A</v>
      </c>
      <c r="AV53" s="120" t="e">
        <f ca="1">+IF(AND(ISNUMBER(OFFSET('Sanitation Data'!$H$7,0,10*ROW('Sanitation Data'!H47))),DK53="Yes"),OFFSET('Sanitation Data'!$H$7,0,10*ROW('Sanitation Data'!H47)),IF(AND(ISNUMBER(OFFSET('Sanitation Data'!$H$7,0,10*ROW('Sanitation Data'!H47))),DK53="No",ISNUMBER(OFFSET('Sanitation Data'!$H$7,0,10*ROW('Sanitation Data'!H47)))),CONCATENATE("[",ROUND(OFFSET('Sanitation Data'!$H$7,0,10*ROW('Sanitation Data'!H47)),0),"]"),IF(AND(ISNUMBER(OFFSET('Sanitation Data'!$H$7,0,10*ROW('Sanitation Data'!H47))),DK53="",ISNUMBER(OFFSET('Sanitation Data'!$H$7,0,10*ROW('Sanitation Data'!H47)))),OFFSET('Sanitation Data'!$H$7,0,10*ROW('Sanitation Data'!H47)),NA())))</f>
        <v>#N/A</v>
      </c>
      <c r="AW53" s="120" t="e">
        <f ca="1">+IF(AND(ISNUMBER(OFFSET('Sanitation Data'!$H$11,0,10*ROW('Sanitation Data'!H47))),DL53="Yes"),OFFSET('Sanitation Data'!$H$11,0,10*ROW('Sanitation Data'!H47)),IF(AND(ISNUMBER(OFFSET('Sanitation Data'!$H$11,0,10*ROW('Sanitation Data'!H47))),DL53="No",ISNUMBER(OFFSET('Sanitation Data'!$H$11,0,10*ROW('Sanitation Data'!H47)))),CONCATENATE("[",ROUND(OFFSET('Sanitation Data'!$H$11,0,10*ROW('Sanitation Data'!H47)),0),"]"),IF(AND(ISNUMBER(OFFSET('Sanitation Data'!$H$11,0,10*ROW('Sanitation Data'!H47))),DL53="",ISNUMBER(OFFSET('Sanitation Data'!$H$11,0,10*ROW('Sanitation Data'!H47)))),OFFSET('Sanitation Data'!$H$11,0,10*ROW('Sanitation Data'!H47)),NA())))</f>
        <v>#N/A</v>
      </c>
      <c r="AX53" s="120" t="e">
        <f ca="1">+IF(AND(ISNUMBER(OFFSET('Sanitation Data'!$H$12,0,10*ROW('Sanitation Data'!H47))),DM53="Yes"),OFFSET('Sanitation Data'!$H$12,0,10*ROW('Sanitation Data'!H47)),IF(AND(ISNUMBER(OFFSET('Sanitation Data'!$H$12,0,10*ROW('Sanitation Data'!H47))),DM53="No",ISNUMBER(OFFSET('Sanitation Data'!$H$12,0,10*ROW('Sanitation Data'!H47)))),CONCATENATE("[",ROUND(OFFSET('Sanitation Data'!$H$12,0,10*ROW('Sanitation Data'!H47)),0),"]"),IF(AND(ISNUMBER(OFFSET('Sanitation Data'!$H$12,0,10*ROW('Sanitation Data'!H47))),DM53="",ISNUMBER(OFFSET('Sanitation Data'!$H$12,0,10*ROW('Sanitation Data'!H47)))),OFFSET('Sanitation Data'!$H$12,0,10*ROW('Sanitation Data'!H47)),NA())))</f>
        <v>#N/A</v>
      </c>
      <c r="AY53" s="120" t="e">
        <f ca="1">+IF(AND(ISNUMBER(OFFSET('Sanitation Data'!$H$13,0,10*ROW('Sanitation Data'!H47))),DN53="Yes"),OFFSET('Sanitation Data'!$H$13,0,10*ROW('Sanitation Data'!H47)),IF(AND(ISNUMBER(OFFSET('Sanitation Data'!$H$13,0,10*ROW('Sanitation Data'!H47))),DN53="No",ISNUMBER(OFFSET('Sanitation Data'!$H$13,0,10*ROW('Sanitation Data'!H47)))),CONCATENATE("[",ROUND(OFFSET('Sanitation Data'!$H$13,0,10*ROW('Sanitation Data'!H47)),0),"]"),IF(AND(ISNUMBER(OFFSET('Sanitation Data'!$H$13,0,10*ROW('Sanitation Data'!H47))),DN53="",ISNUMBER(OFFSET('Sanitation Data'!$H$13,0,10*ROW('Sanitation Data'!H47)))),OFFSET('Sanitation Data'!$H$13,0,10*ROW('Sanitation Data'!H47)),NA())))</f>
        <v>#N/A</v>
      </c>
      <c r="AZ53" s="121" t="e">
        <f ca="1">+IF(AND(ISNUMBER(OFFSET('Hygiene Data'!$C$6,0,10*ROW('Hygiene Data'!C47))),DO53="Yes"),OFFSET('Hygiene Data'!$C$6,0,10*ROW('Hygiene Data'!C47)),IF(AND(ISNUMBER(OFFSET('Hygiene Data'!$C$6,0,10*ROW('Hygiene Data'!C47))),DO53="No",ISNUMBER(OFFSET('Hygiene Data'!$C$6,0,10*ROW('Hygiene Data'!C47)))),CONCATENATE("[",ROUND(OFFSET('Hygiene Data'!$C$6,0,10*ROW('Hygiene Data'!C47)),0),"]"),IF(AND(ISNUMBER(OFFSET('Hygiene Data'!$C$6,0,10*ROW('Hygiene Data'!C47))),DO53="",ISNUMBER(OFFSET('Hygiene Data'!$C$6,0,10*ROW('Hygiene Data'!C47)))),OFFSET('Hygiene Data'!$C$6,0,10*ROW('Hygiene Data'!C47)),NA())))</f>
        <v>#N/A</v>
      </c>
      <c r="BA53" s="121" t="e">
        <f ca="1">+IF(AND(ISNUMBER(OFFSET('Hygiene Data'!$C$8,0,10*ROW('Hygiene Data'!C47))),DP53="Yes"),OFFSET('Hygiene Data'!$C$8,0,10*ROW('Hygiene Data'!C47)),IF(AND(ISNUMBER(OFFSET('Hygiene Data'!$C$8,0,10*ROW('Hygiene Data'!C47))),DP53="No",ISNUMBER(OFFSET('Hygiene Data'!$C$8,0,10*ROW('Hygiene Data'!C47)))),CONCATENATE("[",ROUND(OFFSET('Hygiene Data'!$C$8,0,10*ROW('Hygiene Data'!C47)),0),"]"),IF(AND(ISNUMBER(OFFSET('Hygiene Data'!$C$8,0,10*ROW('Hygiene Data'!C47))),DP53="",ISNUMBER(OFFSET('Hygiene Data'!$C$8,0,10*ROW('Hygiene Data'!C47)))),OFFSET('Hygiene Data'!$C$8,0,10*ROW('Hygiene Data'!C47)),NA())))</f>
        <v>#N/A</v>
      </c>
      <c r="BB53" s="121" t="e">
        <f ca="1">+IF(AND(ISNUMBER(OFFSET('Hygiene Data'!$C$10,0,10*ROW('Hygiene Data'!C47))),DQ53="Yes"),OFFSET('Hygiene Data'!$C$10,0,10*ROW('Hygiene Data'!C47)),IF(AND(ISNUMBER(OFFSET('Hygiene Data'!$C$10,0,10*ROW('Hygiene Data'!C47))),DQ53="No",ISNUMBER(OFFSET('Hygiene Data'!$C$10,0,10*ROW('Hygiene Data'!C47)))),CONCATENATE("[",ROUND(OFFSET('Hygiene Data'!$C$10,0,10*ROW('Hygiene Data'!C47)),0),"]"),IF(AND(ISNUMBER(OFFSET('Hygiene Data'!$C$10,0,10*ROW('Hygiene Data'!C47))),DQ53="",ISNUMBER(OFFSET('Hygiene Data'!$C$10,0,10*ROW('Hygiene Data'!C47)))),OFFSET('Hygiene Data'!$C$10,0,10*ROW('Hygiene Data'!C47)),NA())))</f>
        <v>#N/A</v>
      </c>
      <c r="BC53" s="121" t="e">
        <f ca="1">+IF(AND(ISNUMBER(OFFSET('Hygiene Data'!$D$6,0,10*ROW('Hygiene Data'!D47))),DR53="Yes"),OFFSET('Hygiene Data'!$D$6,0,10*ROW('Hygiene Data'!D47)),IF(AND(ISNUMBER(OFFSET('Hygiene Data'!$D$6,0,10*ROW('Hygiene Data'!D47))),DR53="No",ISNUMBER(OFFSET('Hygiene Data'!$D$6,0,10*ROW('Hygiene Data'!D47)))),CONCATENATE("[",ROUND(OFFSET('Hygiene Data'!$D$6,0,10*ROW('Hygiene Data'!D47)),0),"]"),IF(AND(ISNUMBER(OFFSET('Hygiene Data'!$D$6,0,10*ROW('Hygiene Data'!D47))),DR53="",ISNUMBER(OFFSET('Hygiene Data'!$D$6,0,10*ROW('Hygiene Data'!D47)))),OFFSET('Hygiene Data'!$D$6,0,10*ROW('Hygiene Data'!D47)),NA())))</f>
        <v>#N/A</v>
      </c>
      <c r="BD53" s="121" t="e">
        <f ca="1">+IF(AND(ISNUMBER(OFFSET('Hygiene Data'!$D$8,0,10*ROW('Hygiene Data'!D47))),DS53="Yes"),OFFSET('Hygiene Data'!$D$8,0,10*ROW('Hygiene Data'!D47)),IF(AND(ISNUMBER(OFFSET('Hygiene Data'!$D$8,0,10*ROW('Hygiene Data'!D47))),DS53="No",ISNUMBER(OFFSET('Hygiene Data'!$D$8,0,10*ROW('Hygiene Data'!D47)))),CONCATENATE("[",ROUND(OFFSET('Hygiene Data'!$D$8,0,10*ROW('Hygiene Data'!D47)),0),"]"),IF(AND(ISNUMBER(OFFSET('Hygiene Data'!$D$8,0,10*ROW('Hygiene Data'!D47))),DS53="",ISNUMBER(OFFSET('Hygiene Data'!$D$8,0,10*ROW('Hygiene Data'!D47)))),OFFSET('Hygiene Data'!$D$8,0,10*ROW('Hygiene Data'!D47)),NA())))</f>
        <v>#N/A</v>
      </c>
      <c r="BE53" s="121" t="e">
        <f ca="1">+IF(AND(ISNUMBER(OFFSET('Hygiene Data'!$D$10,0,10*ROW('Hygiene Data'!D47))),DT53="Yes"),OFFSET('Hygiene Data'!$D$10,0,10*ROW('Hygiene Data'!D47)),IF(AND(ISNUMBER(OFFSET('Hygiene Data'!$D$10,0,10*ROW('Hygiene Data'!D47))),DT53="No",ISNUMBER(OFFSET('Hygiene Data'!$D$10,0,10*ROW('Hygiene Data'!D47)))),CONCATENATE("[",ROUND(OFFSET('Hygiene Data'!$D$10,0,10*ROW('Hygiene Data'!D47)),0),"]"),IF(AND(ISNUMBER(OFFSET('Hygiene Data'!$D$10,0,10*ROW('Hygiene Data'!D47))),DT53="",ISNUMBER(OFFSET('Hygiene Data'!$D$10,0,10*ROW('Hygiene Data'!D47)))),OFFSET('Hygiene Data'!$D$10,0,10*ROW('Hygiene Data'!D47)),NA())))</f>
        <v>#N/A</v>
      </c>
      <c r="BF53" s="121" t="e">
        <f ca="1">+IF(AND(ISNUMBER(OFFSET('Hygiene Data'!$E$6,0,10*ROW('Hygiene Data'!E47))),DU53="Yes"),OFFSET('Hygiene Data'!$E$6,0,10*ROW('Hygiene Data'!E47)),IF(AND(ISNUMBER(OFFSET('Hygiene Data'!$E$6,0,10*ROW('Hygiene Data'!E47))),DU53="No",ISNUMBER(OFFSET('Hygiene Data'!$E$6,0,10*ROW('Hygiene Data'!E47)))),CONCATENATE("[",ROUND(OFFSET('Hygiene Data'!$E$6,0,10*ROW('Hygiene Data'!E47)),0),"]"),IF(AND(ISNUMBER(OFFSET('Hygiene Data'!$E$6,0,10*ROW('Hygiene Data'!E47))),DU53="",ISNUMBER(OFFSET('Hygiene Data'!$E$6,0,10*ROW('Hygiene Data'!E47)))),OFFSET('Hygiene Data'!$E$6,0,10*ROW('Hygiene Data'!E47)),NA())))</f>
        <v>#N/A</v>
      </c>
      <c r="BG53" s="121" t="e">
        <f ca="1">+IF(AND(ISNUMBER(OFFSET('Hygiene Data'!$E$8,0,10*ROW('Hygiene Data'!E47))),DV53="Yes"),OFFSET('Hygiene Data'!$E$8,0,10*ROW('Hygiene Data'!E47)),IF(AND(ISNUMBER(OFFSET('Hygiene Data'!$E$8,0,10*ROW('Hygiene Data'!E47))),DV53="No",ISNUMBER(OFFSET('Hygiene Data'!$E$8,0,10*ROW('Hygiene Data'!E47)))),CONCATENATE("[",ROUND(OFFSET('Hygiene Data'!$E$8,0,10*ROW('Hygiene Data'!E47)),0),"]"),IF(AND(ISNUMBER(OFFSET('Hygiene Data'!$E$8,0,10*ROW('Hygiene Data'!E47))),DV53="",ISNUMBER(OFFSET('Hygiene Data'!$E$8,0,10*ROW('Hygiene Data'!E47)))),OFFSET('Hygiene Data'!$E$8,0,10*ROW('Hygiene Data'!E47)),NA())))</f>
        <v>#N/A</v>
      </c>
      <c r="BH53" s="121" t="e">
        <f ca="1">+IF(AND(ISNUMBER(OFFSET('Hygiene Data'!$E$10,0,10*ROW('Hygiene Data'!E47))),DW53="Yes"),OFFSET('Hygiene Data'!$E$10,0,10*ROW('Hygiene Data'!E47)),IF(AND(ISNUMBER(OFFSET('Hygiene Data'!$E$10,0,10*ROW('Hygiene Data'!E47))),DW53="No",ISNUMBER(OFFSET('Hygiene Data'!$E$10,0,10*ROW('Hygiene Data'!E47)))),CONCATENATE("[",ROUND(OFFSET('Hygiene Data'!$E$10,0,10*ROW('Hygiene Data'!E47)),0),"]"),IF(AND(ISNUMBER(OFFSET('Hygiene Data'!$E$10,0,10*ROW('Hygiene Data'!E47))),DW53="",ISNUMBER(OFFSET('Hygiene Data'!$E$10,0,10*ROW('Hygiene Data'!E47)))),OFFSET('Hygiene Data'!$E$10,0,10*ROW('Hygiene Data'!E47)),NA())))</f>
        <v>#N/A</v>
      </c>
      <c r="BI53" s="121" t="e">
        <f ca="1">+IF(AND(ISNUMBER(OFFSET('Hygiene Data'!$F$6,0,10*ROW('Hygiene Data'!F47))),DX53="Yes"),OFFSET('Hygiene Data'!$F$6,0,10*ROW('Hygiene Data'!F47)),IF(AND(ISNUMBER(OFFSET('Hygiene Data'!$F$6,0,10*ROW('Hygiene Data'!F47))),DX53="No",ISNUMBER(OFFSET('Hygiene Data'!$F$6,0,10*ROW('Hygiene Data'!F47)))),CONCATENATE("[",ROUND(OFFSET('Hygiene Data'!$F$6,0,10*ROW('Hygiene Data'!F47)),0),"]"),IF(AND(ISNUMBER(OFFSET('Hygiene Data'!$F$6,0,10*ROW('Hygiene Data'!F47))),DX53="",ISNUMBER(OFFSET('Hygiene Data'!$F$6,0,10*ROW('Hygiene Data'!F47)))),OFFSET('Hygiene Data'!$F$6,0,10*ROW('Hygiene Data'!F47)),NA())))</f>
        <v>#N/A</v>
      </c>
      <c r="BJ53" s="121" t="e">
        <f ca="1">+IF(AND(ISNUMBER(OFFSET('Hygiene Data'!$F$8,0,10*ROW('Hygiene Data'!F47))),DY53="Yes"),OFFSET('Hygiene Data'!$F$8,0,10*ROW('Hygiene Data'!F47)),IF(AND(ISNUMBER(OFFSET('Hygiene Data'!$F$8,0,10*ROW('Hygiene Data'!F47))),DY53="No",ISNUMBER(OFFSET('Hygiene Data'!$F$8,0,10*ROW('Hygiene Data'!F47)))),CONCATENATE("[",ROUND(OFFSET('Hygiene Data'!$F$8,0,10*ROW('Hygiene Data'!F47)),0),"]"),IF(AND(ISNUMBER(OFFSET('Hygiene Data'!$F$8,0,10*ROW('Hygiene Data'!F47))),DY53="",ISNUMBER(OFFSET('Hygiene Data'!$F$8,0,10*ROW('Hygiene Data'!F47)))),OFFSET('Hygiene Data'!$F$8,0,10*ROW('Hygiene Data'!F47)),NA())))</f>
        <v>#N/A</v>
      </c>
      <c r="BK53" s="121" t="e">
        <f ca="1">+IF(AND(ISNUMBER(OFFSET('Hygiene Data'!$F$10,0,10*ROW('Hygiene Data'!F47))),DZ53="Yes"),OFFSET('Hygiene Data'!$F$10,0,10*ROW('Hygiene Data'!F47)),IF(AND(ISNUMBER(OFFSET('Hygiene Data'!$F$10,0,10*ROW('Hygiene Data'!F47))),DZ53="No",ISNUMBER(OFFSET('Hygiene Data'!$F$10,0,10*ROW('Hygiene Data'!F47)))),CONCATENATE("[",ROUND(OFFSET('Hygiene Data'!$F$10,0,10*ROW('Hygiene Data'!F47)),0),"]"),IF(AND(ISNUMBER(OFFSET('Hygiene Data'!$F$10,0,10*ROW('Hygiene Data'!F47))),DZ53="",ISNUMBER(OFFSET('Hygiene Data'!$F$10,0,10*ROW('Hygiene Data'!F47)))),OFFSET('Hygiene Data'!$F$10,0,10*ROW('Hygiene Data'!F47)),NA())))</f>
        <v>#N/A</v>
      </c>
      <c r="BL53" s="121" t="e">
        <f ca="1">+IF(AND(ISNUMBER(OFFSET('Hygiene Data'!$G$6,0,10*ROW('Hygiene Data'!G47))),EA53="Yes"),OFFSET('Hygiene Data'!$G$6,0,10*ROW('Hygiene Data'!G47)),IF(AND(ISNUMBER(OFFSET('Hygiene Data'!$G$6,0,10*ROW('Hygiene Data'!G47))),EA53="No",ISNUMBER(OFFSET('Hygiene Data'!$G$6,0,10*ROW('Hygiene Data'!G47)))),CONCATENATE("[",ROUND(OFFSET('Hygiene Data'!$G$6,0,10*ROW('Hygiene Data'!G47)),0),"]"),IF(AND(ISNUMBER(OFFSET('Hygiene Data'!$G$6,0,10*ROW('Hygiene Data'!G47))),EA53="",ISNUMBER(OFFSET('Hygiene Data'!$G$6,0,10*ROW('Hygiene Data'!G47)))),OFFSET('Hygiene Data'!$G$6,0,10*ROW('Hygiene Data'!G47)),NA())))</f>
        <v>#N/A</v>
      </c>
      <c r="BM53" s="121" t="e">
        <f ca="1">+IF(AND(ISNUMBER(OFFSET('Hygiene Data'!$G$8,0,10*ROW('Hygiene Data'!G47))),EB53="Yes"),OFFSET('Hygiene Data'!$G$8,0,10*ROW('Hygiene Data'!G47)),IF(AND(ISNUMBER(OFFSET('Hygiene Data'!$G$8,0,10*ROW('Hygiene Data'!G47))),EB53="No",ISNUMBER(OFFSET('Hygiene Data'!$G$8,0,10*ROW('Hygiene Data'!G47)))),CONCATENATE("[",ROUND(OFFSET('Hygiene Data'!$G$8,0,10*ROW('Hygiene Data'!G47)),0),"]"),IF(AND(ISNUMBER(OFFSET('Hygiene Data'!$G$8,0,10*ROW('Hygiene Data'!G47))),EB53="",ISNUMBER(OFFSET('Hygiene Data'!$G$8,0,10*ROW('Hygiene Data'!G47)))),OFFSET('Hygiene Data'!$G$8,0,10*ROW('Hygiene Data'!G47)),NA())))</f>
        <v>#N/A</v>
      </c>
      <c r="BN53" s="121" t="e">
        <f ca="1">+IF(AND(ISNUMBER(OFFSET('Hygiene Data'!$G$10,0,10*ROW('Hygiene Data'!G47))),EC53="Yes"),OFFSET('Hygiene Data'!$G$10,0,10*ROW('Hygiene Data'!G47)),IF(AND(ISNUMBER(OFFSET('Hygiene Data'!$G$10,0,10*ROW('Hygiene Data'!G47))),EC53="No",ISNUMBER(OFFSET('Hygiene Data'!$G$10,0,10*ROW('Hygiene Data'!G47)))),CONCATENATE("[",ROUND(OFFSET('Hygiene Data'!$G$10,0,10*ROW('Hygiene Data'!G47)),0),"]"),IF(AND(ISNUMBER(OFFSET('Hygiene Data'!$G$10,0,10*ROW('Hygiene Data'!G47))),EC53="",ISNUMBER(OFFSET('Hygiene Data'!$G$10,0,10*ROW('Hygiene Data'!G47)))),OFFSET('Hygiene Data'!$G$10,0,10*ROW('Hygiene Data'!G47)),NA())))</f>
        <v>#N/A</v>
      </c>
      <c r="BO53" s="121" t="e">
        <f ca="1">+IF(AND(ISNUMBER(OFFSET('Hygiene Data'!$H$6,0,10*ROW('Hygiene Data'!H47))),ED53="Yes"),OFFSET('Hygiene Data'!$H$6,0,10*ROW('Hygiene Data'!H47)),IF(AND(ISNUMBER(OFFSET('Hygiene Data'!$H$6,0,10*ROW('Hygiene Data'!H47))),ED53="No",ISNUMBER(OFFSET('Hygiene Data'!$H$6,0,10*ROW('Hygiene Data'!H47)))),CONCATENATE("[",ROUND(OFFSET('Hygiene Data'!$H$6,0,10*ROW('Hygiene Data'!H47)),0),"]"),IF(AND(ISNUMBER(OFFSET('Hygiene Data'!$H$6,0,10*ROW('Hygiene Data'!H47))),ED53="",ISNUMBER(OFFSET('Hygiene Data'!$H$6,0,10*ROW('Hygiene Data'!H47)))),OFFSET('Hygiene Data'!$H$6,0,10*ROW('Hygiene Data'!H47)),NA())))</f>
        <v>#N/A</v>
      </c>
      <c r="BP53" s="121" t="e">
        <f ca="1">+IF(AND(ISNUMBER(OFFSET('Hygiene Data'!$H$8,0,10*ROW('Hygiene Data'!H47))),EE53="Yes"),OFFSET('Hygiene Data'!$H$8,0,10*ROW('Hygiene Data'!H47)),IF(AND(ISNUMBER(OFFSET('Hygiene Data'!$H$8,0,10*ROW('Hygiene Data'!H47))),EE53="No",ISNUMBER(OFFSET('Hygiene Data'!$H$8,0,10*ROW('Hygiene Data'!H47)))),CONCATENATE("[",ROUND(OFFSET('Hygiene Data'!$H$8,0,10*ROW('Hygiene Data'!H47)),0),"]"),IF(AND(ISNUMBER(OFFSET('Hygiene Data'!$H$8,0,10*ROW('Hygiene Data'!H47))),EE53="",ISNUMBER(OFFSET('Hygiene Data'!$H$8,0,10*ROW('Hygiene Data'!H47)))),OFFSET('Hygiene Data'!$H$8,0,10*ROW('Hygiene Data'!H47)),NA())))</f>
        <v>#N/A</v>
      </c>
      <c r="BQ53" s="121" t="e">
        <f ca="1">+IF(AND(ISNUMBER(OFFSET('Hygiene Data'!$H$10,0,10*ROW('Hygiene Data'!H47))),EF53="Yes"),OFFSET('Hygiene Data'!$H$10,0,10*ROW('Hygiene Data'!H47)),IF(AND(ISNUMBER(OFFSET('Hygiene Data'!$H$10,0,10*ROW('Hygiene Data'!H47))),EF53="No",ISNUMBER(OFFSET('Hygiene Data'!$H$10,0,10*ROW('Hygiene Data'!H47)))),CONCATENATE("[",ROUND(OFFSET('Hygiene Data'!$H$10,0,10*ROW('Hygiene Data'!H47)),0),"]"),IF(AND(ISNUMBER(OFFSET('Hygiene Data'!$H$10,0,10*ROW('Hygiene Data'!H47))),EF53="",ISNUMBER(OFFSET('Hygiene Data'!$H$10,0,10*ROW('Hygiene Data'!H47)))),OFFSET('Hygiene Data'!$H$10,0,10*ROW('Hygiene Data'!H47)),NA())))</f>
        <v>#N/A</v>
      </c>
      <c r="BS53" s="28" t="str">
        <f ca="1">+IF(OFFSET('Water Data'!$C$28,0,10*ROW('Water Data'!C47))="","",OFFSET('Water Data'!$C$28,0,10*ROW('Water Data'!C47)))</f>
        <v/>
      </c>
      <c r="BT53" s="28" t="str">
        <f ca="1">+IF(OFFSET('Water Data'!$C$29,0,10*ROW('Water Data'!C47))="","",OFFSET('Water Data'!$C$29,0,10*ROW('Water Data'!C47)))</f>
        <v/>
      </c>
      <c r="BU53" s="28" t="str">
        <f ca="1">+IF(OFFSET('Water Data'!$C$30,0,10*ROW('Water Data'!C47))="","",OFFSET('Water Data'!$C$30,0,10*ROW('Water Data'!C47)))</f>
        <v/>
      </c>
      <c r="BV53" s="28" t="str">
        <f ca="1">+IF(OFFSET('Water Data'!$D$28,0,10*ROW('Water Data'!D47))="","",OFFSET('Water Data'!$D$28,0,10*ROW('Water Data'!D47)))</f>
        <v/>
      </c>
      <c r="BW53" s="28" t="str">
        <f ca="1">+IF(OFFSET('Water Data'!$D$29,0,10*ROW('Water Data'!D47))="","",OFFSET('Water Data'!$D$29,0,10*ROW('Water Data'!D47)))</f>
        <v/>
      </c>
      <c r="BX53" s="28" t="str">
        <f ca="1">+IF(OFFSET('Water Data'!$D$30,0,10*ROW('Water Data'!D47))="","",OFFSET('Water Data'!$D$30,0,10*ROW('Water Data'!D47)))</f>
        <v/>
      </c>
      <c r="BY53" s="28" t="str">
        <f ca="1">+IF(OFFSET('Water Data'!$E$28,0,10*ROW('Water Data'!E47))="","",OFFSET('Water Data'!$E$28,0,10*ROW('Water Data'!E47)))</f>
        <v/>
      </c>
      <c r="BZ53" s="28" t="str">
        <f ca="1">+IF(OFFSET('Water Data'!$E$29,0,10*ROW('Water Data'!E47))="","",OFFSET('Water Data'!$E$29,0,10*ROW('Water Data'!E47)))</f>
        <v/>
      </c>
      <c r="CA53" s="28" t="str">
        <f ca="1">+IF(OFFSET('Water Data'!$E$30,0,10*ROW('Water Data'!E47))="","",OFFSET('Water Data'!$E$30,0,10*ROW('Water Data'!E47)))</f>
        <v/>
      </c>
      <c r="CB53" s="28" t="str">
        <f ca="1">+IF(OFFSET('Water Data'!$F$28,0,10*ROW('Water Data'!F47))="","",OFFSET('Water Data'!$F$28,0,10*ROW('Water Data'!F47)))</f>
        <v/>
      </c>
      <c r="CC53" s="28" t="str">
        <f ca="1">+IF(OFFSET('Water Data'!$F$29,0,10*ROW('Water Data'!F47))="","",OFFSET('Water Data'!$F$29,0,10*ROW('Water Data'!F47)))</f>
        <v/>
      </c>
      <c r="CD53" s="28" t="str">
        <f ca="1">+IF(OFFSET('Water Data'!$F$30,0,10*ROW('Water Data'!F47))="","",OFFSET('Water Data'!$F$30,0,10*ROW('Water Data'!F47)))</f>
        <v/>
      </c>
      <c r="CE53" s="28" t="str">
        <f ca="1">+IF(OFFSET('Water Data'!$G$28,0,10*ROW('Water Data'!G47))="","",OFFSET('Water Data'!$G$28,0,10*ROW('Water Data'!G47)))</f>
        <v/>
      </c>
      <c r="CF53" s="28" t="str">
        <f ca="1">+IF(OFFSET('Water Data'!$G$29,0,10*ROW('Water Data'!G47))="","",OFFSET('Water Data'!$G$29,0,10*ROW('Water Data'!G47)))</f>
        <v/>
      </c>
      <c r="CG53" s="28" t="str">
        <f ca="1">+IF(OFFSET('Water Data'!$G$30,0,10*ROW('Water Data'!G47))="","",OFFSET('Water Data'!$G$30,0,10*ROW('Water Data'!G47)))</f>
        <v/>
      </c>
      <c r="CH53" s="28" t="str">
        <f ca="1">+IF(OFFSET('Water Data'!$H$28,0,10*ROW('Water Data'!H47))="","",OFFSET('Water Data'!$H$28,0,10*ROW('Water Data'!H47)))</f>
        <v/>
      </c>
      <c r="CI53" s="28" t="str">
        <f ca="1">+IF(OFFSET('Water Data'!$H$29,0,10*ROW('Water Data'!H47))="","",OFFSET('Water Data'!$H$29,0,10*ROW('Water Data'!H47)))</f>
        <v/>
      </c>
      <c r="CJ53" s="28" t="str">
        <f ca="1">+IF(OFFSET('Water Data'!$H$30,0,10*ROW('Water Data'!H47))="","",OFFSET('Water Data'!$H$30,0,10*ROW('Water Data'!H47)))</f>
        <v/>
      </c>
      <c r="CK53" s="28" t="str">
        <f ca="1">+IF(OFFSET('Sanitation Data'!$C$29,0,10*ROW('Sanitation Data'!C47))="","",OFFSET('Sanitation Data'!$C$29,0,10*ROW('Sanitation Data'!C47)))</f>
        <v/>
      </c>
      <c r="CL53" s="28" t="str">
        <f ca="1">+IF(OFFSET('Sanitation Data'!$C$30,0,10*ROW('Sanitation Data'!C47))="","",OFFSET('Sanitation Data'!$C$30,0,10*ROW('Sanitation Data'!C47)))</f>
        <v/>
      </c>
      <c r="CM53" s="28" t="str">
        <f ca="1">+IF(OFFSET('Sanitation Data'!$C$31,0,10*ROW('Sanitation Data'!C47))="","",OFFSET('Sanitation Data'!$C$31,0,10*ROW('Sanitation Data'!C47)))</f>
        <v/>
      </c>
      <c r="CN53" s="28" t="str">
        <f ca="1">+IF(OFFSET('Sanitation Data'!$C$32,0,10*ROW('Sanitation Data'!C47))="","",OFFSET('Sanitation Data'!$C$32,0,10*ROW('Sanitation Data'!C47)))</f>
        <v/>
      </c>
      <c r="CO53" s="28" t="str">
        <f ca="1">+IF(OFFSET('Sanitation Data'!$C$33,0,10*ROW('Sanitation Data'!C47))="","",OFFSET('Sanitation Data'!$C$33,0,10*ROW('Sanitation Data'!C47)))</f>
        <v/>
      </c>
      <c r="CP53" s="28" t="str">
        <f ca="1">+IF(OFFSET('Sanitation Data'!$D$29,0,10*ROW('Sanitation Data'!D47))="","",OFFSET('Sanitation Data'!$D$29,0,10*ROW('Sanitation Data'!D47)))</f>
        <v/>
      </c>
      <c r="CQ53" s="28" t="str">
        <f ca="1">+IF(OFFSET('Sanitation Data'!$D$30,0,10*ROW('Sanitation Data'!D47))="","",OFFSET('Sanitation Data'!$D$30,0,10*ROW('Sanitation Data'!D47)))</f>
        <v/>
      </c>
      <c r="CR53" s="28" t="str">
        <f ca="1">+IF(OFFSET('Sanitation Data'!$D$31,0,10*ROW('Sanitation Data'!D47))="","",OFFSET('Sanitation Data'!$D$31,0,10*ROW('Sanitation Data'!D47)))</f>
        <v/>
      </c>
      <c r="CS53" s="28" t="str">
        <f ca="1">+IF(OFFSET('Sanitation Data'!$D$32,0,10*ROW('Sanitation Data'!D47))="","",OFFSET('Sanitation Data'!$D$32,0,10*ROW('Sanitation Data'!D47)))</f>
        <v/>
      </c>
      <c r="CT53" s="28" t="str">
        <f ca="1">+IF(OFFSET('Sanitation Data'!$D$33,0,10*ROW('Sanitation Data'!D47))="","",OFFSET('Sanitation Data'!$D$33,0,10*ROW('Sanitation Data'!D47)))</f>
        <v/>
      </c>
      <c r="CU53" s="28" t="str">
        <f ca="1">+IF(OFFSET('Sanitation Data'!$E$29,0,10*ROW('Sanitation Data'!E47))="","",OFFSET('Sanitation Data'!$E$29,0,10*ROW('Sanitation Data'!E47)))</f>
        <v/>
      </c>
      <c r="CV53" s="28" t="str">
        <f ca="1">+IF(OFFSET('Sanitation Data'!$E$30,0,10*ROW('Sanitation Data'!E47))="","",OFFSET('Sanitation Data'!$E$30,0,10*ROW('Sanitation Data'!E47)))</f>
        <v/>
      </c>
      <c r="CW53" s="28" t="str">
        <f ca="1">+IF(OFFSET('Sanitation Data'!$E$31,0,10*ROW('Sanitation Data'!E47))="","",OFFSET('Sanitation Data'!$E$31,0,10*ROW('Sanitation Data'!E47)))</f>
        <v/>
      </c>
      <c r="CX53" s="28" t="str">
        <f ca="1">+IF(OFFSET('Sanitation Data'!$E$32,0,10*ROW('Sanitation Data'!E47))="","",OFFSET('Sanitation Data'!$E$32,0,10*ROW('Sanitation Data'!E47)))</f>
        <v/>
      </c>
      <c r="CY53" s="28" t="str">
        <f ca="1">+IF(OFFSET('Sanitation Data'!$E$33,0,10*ROW('Sanitation Data'!E47))="","",OFFSET('Sanitation Data'!$E$33,0,10*ROW('Sanitation Data'!E47)))</f>
        <v/>
      </c>
      <c r="CZ53" s="28" t="str">
        <f ca="1">+IF(OFFSET('Sanitation Data'!$F$29,0,10*ROW('Sanitation Data'!F47))="","",OFFSET('Sanitation Data'!$F$29,0,10*ROW('Sanitation Data'!F47)))</f>
        <v/>
      </c>
      <c r="DA53" s="28" t="str">
        <f ca="1">+IF(OFFSET('Sanitation Data'!$F$30,0,10*ROW('Sanitation Data'!F47))="","",OFFSET('Sanitation Data'!$F$30,0,10*ROW('Sanitation Data'!F47)))</f>
        <v/>
      </c>
      <c r="DB53" s="28" t="str">
        <f ca="1">+IF(OFFSET('Sanitation Data'!$F$31,0,10*ROW('Sanitation Data'!F47))="","",OFFSET('Sanitation Data'!$F$31,0,10*ROW('Sanitation Data'!F47)))</f>
        <v/>
      </c>
      <c r="DC53" s="28" t="str">
        <f ca="1">+IF(OFFSET('Sanitation Data'!$F$32,0,10*ROW('Sanitation Data'!F47))="","",OFFSET('Sanitation Data'!$F$32,0,10*ROW('Sanitation Data'!F47)))</f>
        <v/>
      </c>
      <c r="DD53" s="28" t="str">
        <f ca="1">+IF(OFFSET('Sanitation Data'!$F$33,0,10*ROW('Sanitation Data'!F47))="","",OFFSET('Sanitation Data'!$F$33,0,10*ROW('Sanitation Data'!F47)))</f>
        <v/>
      </c>
      <c r="DE53" s="28" t="str">
        <f ca="1">+IF(OFFSET('Sanitation Data'!$G$29,0,10*ROW('Sanitation Data'!G47))="","",OFFSET('Sanitation Data'!$G$29,0,10*ROW('Sanitation Data'!G47)))</f>
        <v/>
      </c>
      <c r="DF53" s="28" t="str">
        <f ca="1">+IF(OFFSET('Sanitation Data'!$G$30,0,10*ROW('Sanitation Data'!G47))="","",OFFSET('Sanitation Data'!$G$30,0,10*ROW('Sanitation Data'!G47)))</f>
        <v/>
      </c>
      <c r="DG53" s="28" t="str">
        <f ca="1">+IF(OFFSET('Sanitation Data'!$G$31,0,10*ROW('Sanitation Data'!G47))="","",OFFSET('Sanitation Data'!$G$31,0,10*ROW('Sanitation Data'!G47)))</f>
        <v/>
      </c>
      <c r="DH53" s="28" t="str">
        <f ca="1">+IF(OFFSET('Sanitation Data'!$G$32,0,10*ROW('Sanitation Data'!G47))="","",OFFSET('Sanitation Data'!$G$32,0,10*ROW('Sanitation Data'!G47)))</f>
        <v/>
      </c>
      <c r="DI53" s="28" t="str">
        <f ca="1">+IF(OFFSET('Sanitation Data'!$G$33,0,10*ROW('Sanitation Data'!G47))="","",OFFSET('Sanitation Data'!$G$33,0,10*ROW('Sanitation Data'!G47)))</f>
        <v/>
      </c>
      <c r="DJ53" s="28" t="str">
        <f ca="1">+IF(OFFSET('Sanitation Data'!$H$29,0,10*ROW('Sanitation Data'!H47))="","",OFFSET('Sanitation Data'!$H$29,0,10*ROW('Sanitation Data'!H47)))</f>
        <v/>
      </c>
      <c r="DK53" s="28" t="str">
        <f ca="1">+IF(OFFSET('Sanitation Data'!$H$30,0,10*ROW('Sanitation Data'!H47))="","",OFFSET('Sanitation Data'!$H$30,0,10*ROW('Sanitation Data'!H47)))</f>
        <v/>
      </c>
      <c r="DL53" s="28" t="str">
        <f ca="1">+IF(OFFSET('Sanitation Data'!$H$31,0,10*ROW('Sanitation Data'!H47))="","",OFFSET('Sanitation Data'!$H$31,0,10*ROW('Sanitation Data'!H47)))</f>
        <v/>
      </c>
      <c r="DM53" s="28" t="str">
        <f ca="1">+IF(OFFSET('Sanitation Data'!$H$32,0,10*ROW('Sanitation Data'!H47))="","",OFFSET('Sanitation Data'!$H$32,0,10*ROW('Sanitation Data'!H47)))</f>
        <v/>
      </c>
      <c r="DN53" s="28" t="str">
        <f ca="1">+IF(OFFSET('Sanitation Data'!$H$33,0,10*ROW('Sanitation Data'!H47))="","",OFFSET('Sanitation Data'!$H$33,0,10*ROW('Sanitation Data'!H47)))</f>
        <v/>
      </c>
      <c r="DO53" s="28" t="str">
        <f ca="1">+IF(OFFSET('Hygiene Data'!$C$12,0,10*ROW('Hygiene Data'!C47))="","",OFFSET('Hygiene Data'!$C$12,0,10*ROW('Hygiene Data'!C47)))</f>
        <v/>
      </c>
      <c r="DP53" s="28" t="str">
        <f ca="1">+IF(OFFSET('Hygiene Data'!$C$13,0,10*ROW('Hygiene Data'!C47))="","",OFFSET('Hygiene Data'!$C$13,0,10*ROW('Hygiene Data'!C47)))</f>
        <v/>
      </c>
      <c r="DQ53" s="28" t="str">
        <f ca="1">+IF(OFFSET('Hygiene Data'!$C$14,0,10*ROW('Hygiene Data'!C47))="","",OFFSET('Hygiene Data'!$C$14,0,10*ROW('Hygiene Data'!C47)))</f>
        <v/>
      </c>
      <c r="DR53" s="28" t="str">
        <f ca="1">+IF(OFFSET('Hygiene Data'!$D$12,0,10*ROW('Hygiene Data'!D47))="","",OFFSET('Hygiene Data'!$D$12,0,10*ROW('Hygiene Data'!D47)))</f>
        <v/>
      </c>
      <c r="DS53" s="28" t="str">
        <f ca="1">+IF(OFFSET('Hygiene Data'!$D$13,0,10*ROW('Hygiene Data'!D47))="","",OFFSET('Hygiene Data'!$D$13,0,10*ROW('Hygiene Data'!D47)))</f>
        <v/>
      </c>
      <c r="DT53" s="28" t="str">
        <f ca="1">+IF(OFFSET('Hygiene Data'!$D$14,0,10*ROW('Hygiene Data'!D47))="","",OFFSET('Hygiene Data'!$D$14,0,10*ROW('Hygiene Data'!D47)))</f>
        <v/>
      </c>
      <c r="DU53" s="28" t="str">
        <f ca="1">+IF(OFFSET('Hygiene Data'!$E$12,0,10*ROW('Hygiene Data'!E47))="","",OFFSET('Hygiene Data'!$E$12,0,10*ROW('Hygiene Data'!E47)))</f>
        <v/>
      </c>
      <c r="DV53" s="28" t="str">
        <f ca="1">+IF(OFFSET('Hygiene Data'!$E$13,0,10*ROW('Hygiene Data'!E47))="","",OFFSET('Hygiene Data'!$E$13,0,10*ROW('Hygiene Data'!E47)))</f>
        <v/>
      </c>
      <c r="DW53" s="28" t="str">
        <f ca="1">+IF(OFFSET('Hygiene Data'!$E$14,0,10*ROW('Hygiene Data'!E47))="","",OFFSET('Hygiene Data'!$E$14,0,10*ROW('Hygiene Data'!E47)))</f>
        <v/>
      </c>
      <c r="DX53" s="28" t="str">
        <f ca="1">+IF(OFFSET('Hygiene Data'!$F$12,0,10*ROW('Hygiene Data'!F47))="","",OFFSET('Hygiene Data'!$F$12,0,10*ROW('Hygiene Data'!F47)))</f>
        <v/>
      </c>
      <c r="DY53" s="28" t="str">
        <f ca="1">+IF(OFFSET('Hygiene Data'!$F$13,0,10*ROW('Hygiene Data'!F47))="","",OFFSET('Hygiene Data'!$F$13,0,10*ROW('Hygiene Data'!F47)))</f>
        <v/>
      </c>
      <c r="DZ53" s="28" t="str">
        <f ca="1">+IF(OFFSET('Hygiene Data'!$F$14,0,10*ROW('Hygiene Data'!F47))="","",OFFSET('Hygiene Data'!$F$14,0,10*ROW('Hygiene Data'!F47)))</f>
        <v/>
      </c>
      <c r="EA53" s="28" t="str">
        <f ca="1">+IF(OFFSET('Hygiene Data'!$G$12,0,10*ROW('Hygiene Data'!G47))="","",OFFSET('Hygiene Data'!$G$12,0,10*ROW('Hygiene Data'!G47)))</f>
        <v/>
      </c>
      <c r="EB53" s="28" t="str">
        <f ca="1">+IF(OFFSET('Hygiene Data'!$G$13,0,10*ROW('Hygiene Data'!G47))="","",OFFSET('Hygiene Data'!$G$13,0,10*ROW('Hygiene Data'!G47)))</f>
        <v/>
      </c>
      <c r="EC53" s="28" t="str">
        <f ca="1">+IF(OFFSET('Hygiene Data'!$G$14,0,10*ROW('Hygiene Data'!G47))="","",OFFSET('Hygiene Data'!$G$14,0,10*ROW('Hygiene Data'!G47)))</f>
        <v/>
      </c>
      <c r="ED53" s="28" t="str">
        <f ca="1">+IF(OFFSET('Hygiene Data'!$H$12,0,10*ROW('Hygiene Data'!H47))="","",OFFSET('Hygiene Data'!$H$12,0,10*ROW('Hygiene Data'!H47)))</f>
        <v/>
      </c>
      <c r="EE53" s="28" t="str">
        <f ca="1">+IF(OFFSET('Hygiene Data'!$H$13,0,10*ROW('Hygiene Data'!H47))="","",OFFSET('Hygiene Data'!$H$13,0,10*ROW('Hygiene Data'!H47)))</f>
        <v/>
      </c>
      <c r="EF53" s="28" t="str">
        <f ca="1">+IF(OFFSET('Hygiene Data'!$H$14,0,10*ROW('Hygiene Data'!H47))="","",OFFSET('Hygiene Data'!$H$14,0,10*ROW('Hygiene Data'!H47)))</f>
        <v/>
      </c>
    </row>
    <row r="54" spans="1:136" x14ac:dyDescent="0.2">
      <c r="A54" s="44" t="str">
        <f ca="1">+IF(OFFSET('Water Data'!$B$1,0,10*ROW('Water Data'!B51))="","",OFFSET('Water Data'!$B$1,0,10*ROW('Water Data'!B51)))</f>
        <v/>
      </c>
      <c r="B54" s="44" t="str">
        <f ca="1">+IF(OFFSET('Water Data'!$A$3,0,10*ROW('Water Data'!A51))="","",OFFSET('Water Data'!$A$3,0,10*ROW('Water Data'!A51)))</f>
        <v/>
      </c>
      <c r="C54" s="44" t="str">
        <f ca="1">+IF(OFFSET('Water Data'!$C$3,0,10*ROW('Water Data'!C51))="","",OFFSET('Water Data'!$C$3,0,10*ROW('Water Data'!C51)))</f>
        <v/>
      </c>
      <c r="D54" s="119" t="e">
        <f ca="1">+IF(AND(ISNUMBER(OFFSET('Water Data'!$C$5,0,10*ROW('Water Data'!C48))),BS54="Yes"),100-OFFSET('Water Data'!$C$5,0,10*ROW('Water Data'!C48)),IF(AND(ISNUMBER(OFFSET('Water Data'!$C$5,0,10*ROW('Water Data'!C48))),BS54="No",ISNUMBER(OFFSET('Water Data'!$C$5,0,10*ROW('Water Data'!C48)))),CONCATENATE("[",ROUND(100-OFFSET('Water Data'!$C$5,0,10*ROW('Water Data'!C48)),0),"]"),IF(AND(ISNUMBER(OFFSET('Water Data'!$C$5,0,10*ROW('Water Data'!C48))),BS54="",ISNUMBER(OFFSET('Water Data'!$C$5,0,10*ROW('Water Data'!C48)))),100-OFFSET('Water Data'!$C$5,0,10*ROW('Water Data'!C48)),NA())))</f>
        <v>#N/A</v>
      </c>
      <c r="E54" s="119" t="e">
        <f ca="1">+IF(AND(ISNUMBER(OFFSET('Water Data'!$C$7,0,10*ROW('Water Data'!D48))),BT54="Yes"),OFFSET('Water Data'!$C$7,0,10*ROW('Water Data'!C48)),IF(AND(ISNUMBER(OFFSET('Water Data'!$C$7,0,10*ROW('Water Data'!C48))),BT54="No",ISNUMBER(OFFSET('Water Data'!$C$7,0,10*ROW('Water Data'!C48)))),CONCATENATE("[",ROUND(OFFSET('Water Data'!$C$7,0,10*ROW('Water Data'!C48)),0),"]"),IF(AND(ISNUMBER(OFFSET('Water Data'!$C$7,0,10*ROW('Water Data'!C48))),BT54="",ISNUMBER(OFFSET('Water Data'!$C$7,0,10*ROW('Water Data'!C48)))),OFFSET('Water Data'!$C$7,0,10*ROW('Water Data'!C48)),NA())))</f>
        <v>#N/A</v>
      </c>
      <c r="F54" s="119" t="e">
        <f ca="1">+IF(AND(ISNUMBER(OFFSET('Water Data'!$C$10,0,10*ROW('Water Data'!C48))),BU54="Yes"),OFFSET('Water Data'!$C$10,0,10*ROW('Water Data'!C48)),IF(AND(ISNUMBER(OFFSET('Water Data'!$C$10,0,10*ROW('Water Data'!C48))),BU54="No",ISNUMBER(OFFSET('Water Data'!$C$10,0,10*ROW('Water Data'!C48)))),CONCATENATE("[",ROUND(OFFSET('Water Data'!$C$10,0,10*ROW('Water Data'!C48)),0),"]"),IF(AND(ISNUMBER(OFFSET('Water Data'!$C$10,0,10*ROW('Water Data'!C48))),BU54="",ISNUMBER(OFFSET('Water Data'!$C$10,0,10*ROW('Water Data'!C48)))),OFFSET('Water Data'!$C$10,0,10*ROW('Water Data'!C48)),NA())))</f>
        <v>#N/A</v>
      </c>
      <c r="G54" s="119" t="e">
        <f ca="1">+IF(AND(ISNUMBER(OFFSET('Water Data'!$D$5,0,10*ROW('Water Data'!D48))),BV54="Yes"),100-OFFSET('Water Data'!$D$5,0,10*ROW('Water Data'!D48)),IF(AND(ISNUMBER(OFFSET('Water Data'!$D$5,0,10*ROW('Water Data'!D48))),BV54="No",ISNUMBER(OFFSET('Water Data'!$D$5,0,10*ROW('Water Data'!D48)))),CONCATENATE("[",ROUND(100-OFFSET('Water Data'!$D$5,0,10*ROW('Water Data'!D48)),0),"]"),IF(AND(ISNUMBER(OFFSET('Water Data'!$D$5,0,10*ROW('Water Data'!D48))),BV54="",ISNUMBER(OFFSET('Water Data'!$D$5,0,10*ROW('Water Data'!D48)))),100-OFFSET('Water Data'!$D$5,0,10*ROW('Water Data'!D48)),NA())))</f>
        <v>#N/A</v>
      </c>
      <c r="H54" s="119" t="e">
        <f ca="1">+IF(AND(ISNUMBER(OFFSET('Water Data'!$D$7,0,10*ROW('Water Data'!D48))),BW54="Yes"),OFFSET('Water Data'!$D$7,0,10*ROW('Water Data'!D48)),IF(AND(ISNUMBER(OFFSET('Water Data'!$D$7,0,10*ROW('Water Data'!D48))),BW54="No",ISNUMBER(OFFSET('Water Data'!$D$7,0,10*ROW('Water Data'!D48)))),CONCATENATE("[",ROUND(OFFSET('Water Data'!$C$7,0,10*ROW('Water Data'!D48)),0),"]"),IF(AND(ISNUMBER(OFFSET('Water Data'!$D$7,0,10*ROW('Water Data'!D48))),BW54="",ISNUMBER(OFFSET('Water Data'!$D$7,0,10*ROW('Water Data'!D48)))),OFFSET('Water Data'!$D$7,0,10*ROW('Water Data'!D48)),NA())))</f>
        <v>#N/A</v>
      </c>
      <c r="I54" s="119" t="e">
        <f ca="1">+IF(AND(ISNUMBER(OFFSET('Water Data'!$D$10,0,10*ROW('Water Data'!D48))),BX54="Yes"),OFFSET('Water Data'!$D$10,0,10*ROW('Water Data'!D48)),IF(AND(ISNUMBER(OFFSET('Water Data'!$D$10,0,10*ROW('Water Data'!D48))),BX54="No",ISNUMBER(OFFSET('Water Data'!$D$10,0,10*ROW('Water Data'!D48)))),CONCATENATE("[",ROUND(OFFSET('Water Data'!$D$10,0,10*ROW('Water Data'!D48)),0),"]"),IF(AND(ISNUMBER(OFFSET('Water Data'!$D$10,0,10*ROW('Water Data'!D48))),BX54="",ISNUMBER(OFFSET('Water Data'!$D$10,0,10*ROW('Water Data'!D48)))),OFFSET('Water Data'!$D$10,0,10*ROW('Water Data'!D48)),NA())))</f>
        <v>#N/A</v>
      </c>
      <c r="J54" s="119" t="e">
        <f ca="1">+IF(AND(ISNUMBER(OFFSET('Water Data'!$E$5,0,10*ROW('Water Data'!E48))),BY54="Yes"),100-OFFSET('Water Data'!$E$5,0,10*ROW('Water Data'!E48)),IF(AND(ISNUMBER(OFFSET('Water Data'!$E$5,0,10*ROW('Water Data'!E48))),BY54="No",ISNUMBER(OFFSET('Water Data'!$E$5,0,10*ROW('Water Data'!E48)))),CONCATENATE("[",ROUND(100-OFFSET('Water Data'!$E$5,0,10*ROW('Water Data'!E48)),0),"]"),IF(AND(ISNUMBER(OFFSET('Water Data'!$E$5,0,10*ROW('Water Data'!E48))),BY54="",ISNUMBER(OFFSET('Water Data'!$E$5,0,10*ROW('Water Data'!E48)))),100-OFFSET('Water Data'!$E$5,0,10*ROW('Water Data'!E48)),NA())))</f>
        <v>#N/A</v>
      </c>
      <c r="K54" s="119" t="e">
        <f ca="1">+IF(AND(ISNUMBER(OFFSET('Water Data'!$E$7,0,10*ROW('Water Data'!E48))),BZ54="Yes"),OFFSET('Water Data'!$E$7,0,10*ROW('Water Data'!E48)),IF(AND(ISNUMBER(OFFSET('Water Data'!$E$7,0,10*ROW('Water Data'!E48))),BZ54="No",ISNUMBER(OFFSET('Water Data'!$E$7,0,10*ROW('Water Data'!E48)))),CONCATENATE("[",ROUND(OFFSET('Water Data'!$E$7,0,10*ROW('Water Data'!E48)),0),"]"),IF(AND(ISNUMBER(OFFSET('Water Data'!$E$7,0,10*ROW('Water Data'!E48))),BZ54="",ISNUMBER(OFFSET('Water Data'!$E$7,0,10*ROW('Water Data'!E48)))),OFFSET('Water Data'!$E$7,0,10*ROW('Water Data'!E48)),NA())))</f>
        <v>#N/A</v>
      </c>
      <c r="L54" s="119" t="e">
        <f ca="1">+IF(AND(ISNUMBER(OFFSET('Water Data'!$E$10,0,10*ROW('Water Data'!E48))),CA54="Yes"),OFFSET('Water Data'!$E$10,0,10*ROW('Water Data'!E48)),IF(AND(ISNUMBER(OFFSET('Water Data'!$E$10,0,10*ROW('Water Data'!E48))),CA54="No",ISNUMBER(OFFSET('Water Data'!$E$10,0,10*ROW('Water Data'!E48)))),CONCATENATE("[",ROUND(OFFSET('Water Data'!$E$10,0,10*ROW('Water Data'!E48)),0),"]"),IF(AND(ISNUMBER(OFFSET('Water Data'!$E$10,0,10*ROW('Water Data'!E48))),CA54="",ISNUMBER(OFFSET('Water Data'!$E$10,0,10*ROW('Water Data'!E48)))),OFFSET('Water Data'!$E$10,0,10*ROW('Water Data'!E48)),NA())))</f>
        <v>#N/A</v>
      </c>
      <c r="M54" s="119" t="e">
        <f ca="1">+IF(AND(ISNUMBER(OFFSET('Water Data'!$F$5,0,10*ROW('Water Data'!F48))),CB54="Yes"),100-OFFSET('Water Data'!$F$5,0,10*ROW('Water Data'!F48)),IF(AND(ISNUMBER(OFFSET('Water Data'!$F$5,0,10*ROW('Water Data'!F48))),CB54="No",ISNUMBER(OFFSET('Water Data'!$F$5,0,10*ROW('Water Data'!F48)))),CONCATENATE("[",ROUND(100-OFFSET('Water Data'!$F$5,0,10*ROW('Water Data'!F48)),0),"]"),IF(AND(ISNUMBER(OFFSET('Water Data'!$F$5,0,10*ROW('Water Data'!F48))),CB54="",ISNUMBER(OFFSET('Water Data'!$F$5,0,10*ROW('Water Data'!F48)))),100-OFFSET('Water Data'!$F$5,0,10*ROW('Water Data'!F48)),NA())))</f>
        <v>#N/A</v>
      </c>
      <c r="N54" s="119" t="e">
        <f ca="1">+IF(AND(ISNUMBER(OFFSET('Water Data'!$F$7,0,10*ROW('Water Data'!F48))),CC54="Yes"),OFFSET('Water Data'!$F$7,0,10*ROW('Water Data'!F48)),IF(AND(ISNUMBER(OFFSET('Water Data'!$F$7,0,10*ROW('Water Data'!F48))),CC54="No",ISNUMBER(OFFSET('Water Data'!$F$7,0,10*ROW('Water Data'!F48)))),CONCATENATE("[",ROUND(OFFSET('Water Data'!$F$7,0,10*ROW('Water Data'!F48)),0),"]"),IF(AND(ISNUMBER(OFFSET('Water Data'!$F$7,0,10*ROW('Water Data'!F48))),CC54="",ISNUMBER(OFFSET('Water Data'!$F$7,0,10*ROW('Water Data'!F48)))),OFFSET('Water Data'!$F$7,0,10*ROW('Water Data'!F48)),NA())))</f>
        <v>#N/A</v>
      </c>
      <c r="O54" s="119" t="e">
        <f ca="1">+IF(AND(ISNUMBER(OFFSET('Water Data'!$F$10,0,10*ROW('Water Data'!F48))),CD54="Yes"),OFFSET('Water Data'!$F$10,0,10*ROW('Water Data'!F48)),IF(AND(ISNUMBER(OFFSET('Water Data'!$F$10,0,10*ROW('Water Data'!F48))),CD54="No",ISNUMBER(OFFSET('Water Data'!$F$10,0,10*ROW('Water Data'!F48)))),CONCATENATE("[",ROUND(OFFSET('Water Data'!$F$10,0,10*ROW('Water Data'!F48)),0),"]"),IF(AND(ISNUMBER(OFFSET('Water Data'!$F$10,0,10*ROW('Water Data'!F48))),CD54="",ISNUMBER(OFFSET('Water Data'!$F$10,0,10*ROW('Water Data'!F48)))),OFFSET('Water Data'!$F$10,0,10*ROW('Water Data'!F48)),NA())))</f>
        <v>#N/A</v>
      </c>
      <c r="P54" s="119" t="e">
        <f ca="1">+IF(AND(ISNUMBER(OFFSET('Water Data'!$G$5,0,10*ROW('Water Data'!G48))),CE54="Yes"),100-OFFSET('Water Data'!$G$5,0,10*ROW('Water Data'!G48)),IF(AND(ISNUMBER(OFFSET('Water Data'!$G$5,0,10*ROW('Water Data'!G48))),CE54="No",ISNUMBER(OFFSET('Water Data'!$G$5,0,10*ROW('Water Data'!G48)))),CONCATENATE("[",ROUND(100-OFFSET('Water Data'!$G$5,0,10*ROW('Water Data'!G48)),0),"]"),IF(AND(ISNUMBER(OFFSET('Water Data'!$G$5,0,10*ROW('Water Data'!G48))),CE54="",ISNUMBER(OFFSET('Water Data'!$G$5,0,10*ROW('Water Data'!G48)))),100-OFFSET('Water Data'!$G$5,0,10*ROW('Water Data'!G48)),NA())))</f>
        <v>#N/A</v>
      </c>
      <c r="Q54" s="119" t="e">
        <f ca="1">+IF(AND(ISNUMBER(OFFSET('Water Data'!$G$7,0,10*ROW('Water Data'!G48))),CF54="Yes"),OFFSET('Water Data'!$G$7,0,10*ROW('Water Data'!G48)),IF(AND(ISNUMBER(OFFSET('Water Data'!$G$7,0,10*ROW('Water Data'!G48))),CF54="No",ISNUMBER(OFFSET('Water Data'!$G$7,0,10*ROW('Water Data'!G48)))),CONCATENATE("[",ROUND(OFFSET('Water Data'!$G$7,0,10*ROW('Water Data'!G48)),0),"]"),IF(AND(ISNUMBER(OFFSET('Water Data'!$G$7,0,10*ROW('Water Data'!G48))),CF54="",ISNUMBER(OFFSET('Water Data'!$G$7,0,10*ROW('Water Data'!G48)))),OFFSET('Water Data'!$G$7,0,10*ROW('Water Data'!G48)),NA())))</f>
        <v>#N/A</v>
      </c>
      <c r="R54" s="119" t="e">
        <f ca="1">+IF(AND(ISNUMBER(OFFSET('Water Data'!$G$10,0,10*ROW('Water Data'!G48))),CG54="Yes"),OFFSET('Water Data'!$G$10,0,10*ROW('Water Data'!G48)),IF(AND(ISNUMBER(OFFSET('Water Data'!$G$10,0,10*ROW('Water Data'!G48))),CG54="No",ISNUMBER(OFFSET('Water Data'!$G$10,0,10*ROW('Water Data'!G48)))),CONCATENATE("[",ROUND(OFFSET('Water Data'!$G$10,0,10*ROW('Water Data'!G48)),0),"]"),IF(AND(ISNUMBER(OFFSET('Water Data'!$G$10,0,10*ROW('Water Data'!G48))),CG54="",ISNUMBER(OFFSET('Water Data'!$G$10,0,10*ROW('Water Data'!G48)))),OFFSET('Water Data'!$G$10,0,10*ROW('Water Data'!G48)),NA())))</f>
        <v>#N/A</v>
      </c>
      <c r="S54" s="119" t="e">
        <f ca="1">+IF(AND(ISNUMBER(OFFSET('Water Data'!$H$5,0,10*ROW('Water Data'!H48))),CH54="Yes"),100-OFFSET('Water Data'!$H$5,0,10*ROW('Water Data'!H48)),IF(AND(ISNUMBER(OFFSET('Water Data'!$H$5,0,10*ROW('Water Data'!H48))),CH54="No",ISNUMBER(OFFSET('Water Data'!$H$5,0,10*ROW('Water Data'!H48)))),CONCATENATE("[",ROUND(100-OFFSET('Water Data'!$H$5,0,10*ROW('Water Data'!H48)),0),"]"),IF(AND(ISNUMBER(OFFSET('Water Data'!$H$5,0,10*ROW('Water Data'!H48))),CH54="",ISNUMBER(OFFSET('Water Data'!$H$5,0,10*ROW('Water Data'!H48)))),100-OFFSET('Water Data'!$H$5,0,10*ROW('Water Data'!H48)),NA())))</f>
        <v>#N/A</v>
      </c>
      <c r="T54" s="119" t="e">
        <f ca="1">+IF(AND(ISNUMBER(OFFSET('Water Data'!$H$7,0,10*ROW('Water Data'!H48))),CI54="Yes"),OFFSET('Water Data'!$H$7,0,10*ROW('Water Data'!H48)),IF(AND(ISNUMBER(OFFSET('Water Data'!$H$7,0,10*ROW('Water Data'!H48))),CI54="No",ISNUMBER(OFFSET('Water Data'!$H$7,0,10*ROW('Water Data'!H48)))),CONCATENATE("[",ROUND(OFFSET('Water Data'!$H$7,0,10*ROW('Water Data'!H48)),0),"]"),IF(AND(ISNUMBER(OFFSET('Water Data'!$H$7,0,10*ROW('Water Data'!H48))),CI54="",ISNUMBER(OFFSET('Water Data'!$H$7,0,10*ROW('Water Data'!H48)))),OFFSET('Water Data'!$H$7,0,10*ROW('Water Data'!H48)),NA())))</f>
        <v>#N/A</v>
      </c>
      <c r="U54" s="119" t="e">
        <f ca="1">+IF(AND(ISNUMBER(OFFSET('Water Data'!$H$10,0,10*ROW('Water Data'!H48))),CJ54="Yes"),OFFSET('Water Data'!$H$10,0,10*ROW('Water Data'!H48)),IF(AND(ISNUMBER(OFFSET('Water Data'!$H$10,0,10*ROW('Water Data'!H48))),CJ54="No",ISNUMBER(OFFSET('Water Data'!$H$10,0,10*ROW('Water Data'!H48)))),CONCATENATE("[",ROUND(OFFSET('Water Data'!$H$10,0,10*ROW('Water Data'!H48)),0),"]"),IF(AND(ISNUMBER(OFFSET('Water Data'!$H$10,0,10*ROW('Water Data'!H48))),CJ54="",ISNUMBER(OFFSET('Water Data'!$H$10,0,10*ROW('Water Data'!H48)))),OFFSET('Water Data'!$H$10,0,10*ROW('Water Data'!H48)),NA())))</f>
        <v>#N/A</v>
      </c>
      <c r="V54" s="120" t="e">
        <f ca="1">+IF(AND(ISNUMBER(OFFSET('Sanitation Data'!$C$5,0,10*ROW('Sanitation Data'!C48))),CK54="Yes"),100-OFFSET('Sanitation Data'!$C$5,0,10*ROW('Sanitation Data'!C48)),IF(AND(ISNUMBER(OFFSET('Sanitation Data'!$C$5,0,10*ROW('Sanitation Data'!C48))),CK54="No",ISNUMBER(OFFSET('Sanitation Data'!$C$5,0,10*ROW('Sanitation Data'!C48)))),CONCATENATE("[",ROUND(100-OFFSET('Sanitation Data'!$C$5,0,10*ROW('Sanitation Data'!C48)),0),"]"),IF(AND(ISNUMBER(OFFSET('Sanitation Data'!$C$5,0,10*ROW('Sanitation Data'!C48))),CK54="",ISNUMBER(OFFSET('Sanitation Data'!$C$5,0,10*ROW('Sanitation Data'!C48)))),100-OFFSET('Sanitation Data'!$C$5,0,10*ROW('Sanitation Data'!C48)),NA())))</f>
        <v>#N/A</v>
      </c>
      <c r="W54" s="120" t="e">
        <f ca="1">+IF(AND(ISNUMBER(OFFSET('Sanitation Data'!$C$7,0,10*ROW('Sanitation Data'!C48))),CL54="Yes"),OFFSET('Sanitation Data'!$C$7,0,10*ROW('Sanitation Data'!C48)),IF(AND(ISNUMBER(OFFSET('Sanitation Data'!$C$7,0,10*ROW('Sanitation Data'!C48))),CL54="No",ISNUMBER(OFFSET('Sanitation Data'!$C$7,0,10*ROW('Sanitation Data'!C48)))),CONCATENATE("[",ROUND(OFFSET('Sanitation Data'!$C$7,0,10*ROW('Sanitation Data'!C48)),0),"]"),IF(AND(ISNUMBER(OFFSET('Sanitation Data'!$C$7,0,10*ROW('Sanitation Data'!C48))),CL54="",ISNUMBER(OFFSET('Sanitation Data'!$C$7,0,10*ROW('Sanitation Data'!C48)))),OFFSET('Sanitation Data'!$C$7,0,10*ROW('Sanitation Data'!C48)),NA())))</f>
        <v>#N/A</v>
      </c>
      <c r="X54" s="120" t="e">
        <f ca="1">+IF(AND(ISNUMBER(OFFSET('Sanitation Data'!$C$11,0,10*ROW('Sanitation Data'!C48))),CM54="Yes"),OFFSET('Sanitation Data'!$C$11,0,10*ROW('Sanitation Data'!C48)),IF(AND(ISNUMBER(OFFSET('Sanitation Data'!$C$11,0,10*ROW('Sanitation Data'!C48))),CM54="No",ISNUMBER(OFFSET('Sanitation Data'!$C$11,0,10*ROW('Sanitation Data'!C48)))),CONCATENATE("[",ROUND(OFFSET('Sanitation Data'!$C$11,0,10*ROW('Sanitation Data'!C48)),0),"]"),IF(AND(ISNUMBER(OFFSET('Sanitation Data'!$C$11,0,10*ROW('Sanitation Data'!C48))),CM54="",ISNUMBER(OFFSET('Sanitation Data'!$C$11,0,10*ROW('Sanitation Data'!C48)))),OFFSET('Sanitation Data'!$C$11,0,10*ROW('Sanitation Data'!C48)),NA())))</f>
        <v>#N/A</v>
      </c>
      <c r="Y54" s="120" t="e">
        <f ca="1">+IF(AND(ISNUMBER(OFFSET('Sanitation Data'!$C$12,0,10*ROW('Sanitation Data'!C48))),CN54="Yes"),OFFSET('Sanitation Data'!$C$12,0,10*ROW('Sanitation Data'!C48)),IF(AND(ISNUMBER(OFFSET('Sanitation Data'!$C$12,0,10*ROW('Sanitation Data'!C48))),CN54="No",ISNUMBER(OFFSET('Sanitation Data'!$C$12,0,10*ROW('Sanitation Data'!C48)))),CONCATENATE("[",ROUND(OFFSET('Sanitation Data'!$C$12,0,10*ROW('Sanitation Data'!C48)),0),"]"),IF(AND(ISNUMBER(OFFSET('Sanitation Data'!$C$12,0,10*ROW('Sanitation Data'!C48))),CN54="",ISNUMBER(OFFSET('Sanitation Data'!$C$12,0,10*ROW('Sanitation Data'!C48)))),OFFSET('Sanitation Data'!$C$12,0,10*ROW('Sanitation Data'!C48)),NA())))</f>
        <v>#N/A</v>
      </c>
      <c r="Z54" s="120" t="e">
        <f ca="1">+IF(AND(ISNUMBER(OFFSET('Sanitation Data'!$C$13,0,10*ROW('Sanitation Data'!C48))),CO54="Yes"),OFFSET('Sanitation Data'!$C$13,0,10*ROW('Sanitation Data'!C48)),IF(AND(ISNUMBER(OFFSET('Sanitation Data'!$C$13,0,10*ROW('Sanitation Data'!C48))),CO54="No",ISNUMBER(OFFSET('Sanitation Data'!$C$13,0,10*ROW('Sanitation Data'!C48)))),CONCATENATE("[",ROUND(OFFSET('Sanitation Data'!$C$13,0,10*ROW('Sanitation Data'!C48)),0),"]"),IF(AND(ISNUMBER(OFFSET('Sanitation Data'!$C$13,0,10*ROW('Sanitation Data'!C48))),CO54="",ISNUMBER(OFFSET('Sanitation Data'!$C$13,0,10*ROW('Sanitation Data'!C48)))),OFFSET('Sanitation Data'!$C$13,0,10*ROW('Sanitation Data'!C48)),NA())))</f>
        <v>#N/A</v>
      </c>
      <c r="AA54" s="120" t="e">
        <f ca="1">+IF(AND(ISNUMBER(OFFSET('Sanitation Data'!$D$5,0,10*ROW('Sanitation Data'!D48))),CP54="Yes"),100-OFFSET('Sanitation Data'!$D$5,0,10*ROW('Sanitation Data'!D48)),IF(AND(ISNUMBER(OFFSET('Sanitation Data'!$D$5,0,10*ROW('Sanitation Data'!D48))),CP54="No",ISNUMBER(OFFSET('Sanitation Data'!$D$5,0,10*ROW('Sanitation Data'!D48)))),CONCATENATE("[",ROUND(100-OFFSET('Sanitation Data'!$D$5,0,10*ROW('Sanitation Data'!D48)),0),"]"),IF(AND(ISNUMBER(OFFSET('Sanitation Data'!$D$5,0,10*ROW('Sanitation Data'!D48))),CP54="",ISNUMBER(OFFSET('Sanitation Data'!$D$5,0,10*ROW('Sanitation Data'!D48)))),100-OFFSET('Sanitation Data'!$D$5,0,10*ROW('Sanitation Data'!D48)),NA())))</f>
        <v>#N/A</v>
      </c>
      <c r="AB54" s="120" t="e">
        <f ca="1">+IF(AND(ISNUMBER(OFFSET('Sanitation Data'!$D$7,0,10*ROW('Sanitation Data'!D48))),CQ54="Yes"),OFFSET('Sanitation Data'!$D$7,0,10*ROW('Sanitation Data'!G48)),IF(AND(ISNUMBER(OFFSET('Sanitation Data'!$D$7,0,10*ROW('Sanitation Data'!D48))),CQ54="No",ISNUMBER(OFFSET('Sanitation Data'!$D$7,0,10*ROW('Sanitation Data'!D48)))),CONCATENATE("[",ROUND(OFFSET('Sanitation Data'!$D$7,0,10*ROW('Sanitation Data'!D48)),0),"]"),IF(AND(ISNUMBER(OFFSET('Sanitation Data'!$D$7,0,10*ROW('Sanitation Data'!D48))),CQ54="",ISNUMBER(OFFSET('Sanitation Data'!$D$7,0,10*ROW('Sanitation Data'!D48)))),OFFSET('Sanitation Data'!$D$7,0,10*ROW('Sanitation Data'!D48)),NA())))</f>
        <v>#N/A</v>
      </c>
      <c r="AC54" s="120" t="e">
        <f ca="1">+IF(AND(ISNUMBER(OFFSET('Sanitation Data'!$D$11,0,10*ROW('Sanitation Data'!D48))),CR54="Yes"),OFFSET('Sanitation Data'!$D$11,0,10*ROW('Sanitation Data'!D48)),IF(AND(ISNUMBER(OFFSET('Sanitation Data'!$D$11,0,10*ROW('Sanitation Data'!D48))),CR54="No",ISNUMBER(OFFSET('Sanitation Data'!$D$11,0,10*ROW('Sanitation Data'!D48)))),CONCATENATE("[",ROUND(OFFSET('Sanitation Data'!$D$11,0,10*ROW('Sanitation Data'!D48)),0),"]"),IF(AND(ISNUMBER(OFFSET('Sanitation Data'!$D$11,0,10*ROW('Sanitation Data'!D48))),CR54="",ISNUMBER(OFFSET('Sanitation Data'!$D$11,0,10*ROW('Sanitation Data'!D48)))),OFFSET('Sanitation Data'!$D$11,0,10*ROW('Sanitation Data'!D48)),NA())))</f>
        <v>#N/A</v>
      </c>
      <c r="AD54" s="120" t="e">
        <f ca="1">+IF(AND(ISNUMBER(OFFSET('Sanitation Data'!$D$12,0,10*ROW('Sanitation Data'!D48))),CS54="Yes"),OFFSET('Sanitation Data'!$D$12,0,10*ROW('Sanitation Data'!D48)),IF(AND(ISNUMBER(OFFSET('Sanitation Data'!$D$12,0,10*ROW('Sanitation Data'!D48))),CS54="No",ISNUMBER(OFFSET('Sanitation Data'!$D$12,0,10*ROW('Sanitation Data'!D48)))),CONCATENATE("[",ROUND(OFFSET('Sanitation Data'!$D$12,0,10*ROW('Sanitation Data'!D48)),0),"]"),IF(AND(ISNUMBER(OFFSET('Sanitation Data'!$D$12,0,10*ROW('Sanitation Data'!D48))),CS54="",ISNUMBER(OFFSET('Sanitation Data'!$D$12,0,10*ROW('Sanitation Data'!D48)))),OFFSET('Sanitation Data'!$D$12,0,10*ROW('Sanitation Data'!D48)),NA())))</f>
        <v>#N/A</v>
      </c>
      <c r="AE54" s="120" t="e">
        <f ca="1">+IF(AND(ISNUMBER(OFFSET('Sanitation Data'!$D$13,0,10*ROW('Sanitation Data'!D48))),CT54="Yes"),OFFSET('Sanitation Data'!$D$13,0,10*ROW('Sanitation Data'!D48)),IF(AND(ISNUMBER(OFFSET('Sanitation Data'!$D$13,0,10*ROW('Sanitation Data'!D48))),CT54="No",ISNUMBER(OFFSET('Sanitation Data'!$D$13,0,10*ROW('Sanitation Data'!D48)))),CONCATENATE("[",ROUND(OFFSET('Sanitation Data'!$D$13,0,10*ROW('Sanitation Data'!D48)),0),"]"),IF(AND(ISNUMBER(OFFSET('Sanitation Data'!$D$13,0,10*ROW('Sanitation Data'!D48))),CT54="",ISNUMBER(OFFSET('Sanitation Data'!$D$13,0,10*ROW('Sanitation Data'!D48)))),OFFSET('Sanitation Data'!$D$13,0,10*ROW('Sanitation Data'!D48)),NA())))</f>
        <v>#N/A</v>
      </c>
      <c r="AF54" s="120" t="e">
        <f ca="1">+IF(AND(ISNUMBER(OFFSET('Sanitation Data'!$E$5,0,10*ROW('Sanitation Data'!E48))),CU54="Yes"),100-OFFSET('Sanitation Data'!$E$5,0,10*ROW('Sanitation Data'!E48)),IF(AND(ISNUMBER(OFFSET('Sanitation Data'!$E$5,0,10*ROW('Sanitation Data'!E48))),CU54="No",ISNUMBER(OFFSET('Sanitation Data'!$E$5,0,10*ROW('Sanitation Data'!E48)))),CONCATENATE("[",ROUND(100-OFFSET('Sanitation Data'!$E$5,0,10*ROW('Sanitation Data'!E48)),0),"]"),IF(AND(ISNUMBER(OFFSET('Sanitation Data'!$E$5,0,10*ROW('Sanitation Data'!E48))),CU54="",ISNUMBER(OFFSET('Sanitation Data'!$E$5,0,10*ROW('Sanitation Data'!E48)))),100-OFFSET('Sanitation Data'!$E$5,0,10*ROW('Sanitation Data'!E48)),NA())))</f>
        <v>#N/A</v>
      </c>
      <c r="AG54" s="120" t="e">
        <f ca="1">+IF(AND(ISNUMBER(OFFSET('Sanitation Data'!$E$7,0,10*ROW('Sanitation Data'!E48))),CV54="Yes"),OFFSET('Sanitation Data'!$E$7,0,10*ROW('Sanitation Data'!E48)),IF(AND(ISNUMBER(OFFSET('Sanitation Data'!$E$7,0,10*ROW('Sanitation Data'!E48))),CV54="No",ISNUMBER(OFFSET('Sanitation Data'!$E$7,0,10*ROW('Sanitation Data'!E48)))),CONCATENATE("[",ROUND(OFFSET('Sanitation Data'!$E$7,0,10*ROW('Sanitation Data'!E48)),0),"]"),IF(AND(ISNUMBER(OFFSET('Sanitation Data'!$E$7,0,10*ROW('Sanitation Data'!E48))),CV54="",ISNUMBER(OFFSET('Sanitation Data'!$E$7,0,10*ROW('Sanitation Data'!E48)))),OFFSET('Sanitation Data'!$E$7,0,10*ROW('Sanitation Data'!E48)),NA())))</f>
        <v>#N/A</v>
      </c>
      <c r="AH54" s="120" t="e">
        <f ca="1">+IF(AND(ISNUMBER(OFFSET('Sanitation Data'!$E$11,0,10*ROW('Sanitation Data'!E48))),CW54="Yes"),OFFSET('Sanitation Data'!$E$11,0,10*ROW('Sanitation Data'!E48)),IF(AND(ISNUMBER(OFFSET('Sanitation Data'!$E$11,0,10*ROW('Sanitation Data'!E48))),CW54="No",ISNUMBER(OFFSET('Sanitation Data'!$E$11,0,10*ROW('Sanitation Data'!E48)))),CONCATENATE("[",ROUND(OFFSET('Sanitation Data'!$E$11,0,10*ROW('Sanitation Data'!E48)),0),"]"),IF(AND(ISNUMBER(OFFSET('Sanitation Data'!$E$11,0,10*ROW('Sanitation Data'!E48))),CW54="",ISNUMBER(OFFSET('Sanitation Data'!$E$11,0,10*ROW('Sanitation Data'!E48)))),OFFSET('Sanitation Data'!$E$11,0,10*ROW('Sanitation Data'!E48)),NA())))</f>
        <v>#N/A</v>
      </c>
      <c r="AI54" s="120" t="e">
        <f ca="1">+IF(AND(ISNUMBER(OFFSET('Sanitation Data'!$E$12,0,10*ROW('Sanitation Data'!E48))),CX54="Yes"),OFFSET('Sanitation Data'!$E$12,0,10*ROW('Sanitation Data'!E48)),IF(AND(ISNUMBER(OFFSET('Sanitation Data'!$E$12,0,10*ROW('Sanitation Data'!E48))),CX54="No",ISNUMBER(OFFSET('Sanitation Data'!$E$12,0,10*ROW('Sanitation Data'!E48)))),CONCATENATE("[",ROUND(OFFSET('Sanitation Data'!$E$12,0,10*ROW('Sanitation Data'!E48)),0),"]"),IF(AND(ISNUMBER(OFFSET('Sanitation Data'!$E$12,0,10*ROW('Sanitation Data'!E48))),CX54="",ISNUMBER(OFFSET('Sanitation Data'!$E$12,0,10*ROW('Sanitation Data'!E48)))),OFFSET('Sanitation Data'!$E$12,0,10*ROW('Sanitation Data'!E48)),NA())))</f>
        <v>#N/A</v>
      </c>
      <c r="AJ54" s="120" t="e">
        <f ca="1">+IF(AND(ISNUMBER(OFFSET('Sanitation Data'!$E$13,0,10*ROW('Sanitation Data'!E48))),CY54="Yes"),OFFSET('Sanitation Data'!$E$13,0,10*ROW('Sanitation Data'!E48)),IF(AND(ISNUMBER(OFFSET('Sanitation Data'!$E$13,0,10*ROW('Sanitation Data'!E48))),CY54="No",ISNUMBER(OFFSET('Sanitation Data'!$E$13,0,10*ROW('Sanitation Data'!E48)))),CONCATENATE("[",ROUND(OFFSET('Sanitation Data'!$E$13,0,10*ROW('Sanitation Data'!E48)),0),"]"),IF(AND(ISNUMBER(OFFSET('Sanitation Data'!$E$13,0,10*ROW('Sanitation Data'!E48))),CY54="",ISNUMBER(OFFSET('Sanitation Data'!$E$13,0,10*ROW('Sanitation Data'!E48)))),OFFSET('Sanitation Data'!$E$13,0,10*ROW('Sanitation Data'!E48)),NA())))</f>
        <v>#N/A</v>
      </c>
      <c r="AK54" s="120" t="e">
        <f ca="1">+IF(AND(ISNUMBER(OFFSET('Sanitation Data'!$F$5,0,10*ROW('Sanitation Data'!F48))),CZ54="Yes"),100-OFFSET('Sanitation Data'!$F$5,0,10*ROW('Sanitation Data'!F48)),IF(AND(ISNUMBER(OFFSET('Sanitation Data'!$F$5,0,10*ROW('Sanitation Data'!F48))),CZ54="No",ISNUMBER(OFFSET('Sanitation Data'!$F$5,0,10*ROW('Sanitation Data'!F48)))),CONCATENATE("[",ROUND(100-OFFSET('Sanitation Data'!$F$5,0,10*ROW('Sanitation Data'!F48)),0),"]"),IF(AND(ISNUMBER(OFFSET('Sanitation Data'!$F$5,0,10*ROW('Sanitation Data'!F48))),CZ54="",ISNUMBER(OFFSET('Sanitation Data'!$F$5,0,10*ROW('Sanitation Data'!F48)))),100-OFFSET('Sanitation Data'!$F$5,0,10*ROW('Sanitation Data'!F48)),NA())))</f>
        <v>#N/A</v>
      </c>
      <c r="AL54" s="120" t="e">
        <f ca="1">+IF(AND(ISNUMBER(OFFSET('Sanitation Data'!$F$7,0,10*ROW('Sanitation Data'!F48))),DA54="Yes"),OFFSET('Sanitation Data'!$F$7,0,10*ROW('Sanitation Data'!F48)),IF(AND(ISNUMBER(OFFSET('Sanitation Data'!$F$7,0,10*ROW('Sanitation Data'!F48))),DA54="No",ISNUMBER(OFFSET('Sanitation Data'!$F$7,0,10*ROW('Sanitation Data'!F48)))),CONCATENATE("[",ROUND(OFFSET('Sanitation Data'!$F$7,0,10*ROW('Sanitation Data'!F48)),0),"]"),IF(AND(ISNUMBER(OFFSET('Sanitation Data'!$F$7,0,10*ROW('Sanitation Data'!F48))),DA54="",ISNUMBER(OFFSET('Sanitation Data'!$F$7,0,10*ROW('Sanitation Data'!F48)))),OFFSET('Sanitation Data'!$F$7,0,10*ROW('Sanitation Data'!F48)),NA())))</f>
        <v>#N/A</v>
      </c>
      <c r="AM54" s="120" t="e">
        <f ca="1">+IF(AND(ISNUMBER(OFFSET('Sanitation Data'!$F$11,0,10*ROW('Sanitation Data'!F48))),DB54="Yes"),OFFSET('Sanitation Data'!$F$11,0,10*ROW('Sanitation Data'!F48)),IF(AND(ISNUMBER(OFFSET('Sanitation Data'!$F$11,0,10*ROW('Sanitation Data'!F48))),DB54="No",ISNUMBER(OFFSET('Sanitation Data'!$F$11,0,10*ROW('Sanitation Data'!F48)))),CONCATENATE("[",ROUND(OFFSET('Sanitation Data'!$F$11,0,10*ROW('Sanitation Data'!F48)),0),"]"),IF(AND(ISNUMBER(OFFSET('Sanitation Data'!$F$11,0,10*ROW('Sanitation Data'!F48))),DB54="",ISNUMBER(OFFSET('Sanitation Data'!$F$11,0,10*ROW('Sanitation Data'!F48)))),OFFSET('Sanitation Data'!$F$11,0,10*ROW('Sanitation Data'!F48)),NA())))</f>
        <v>#N/A</v>
      </c>
      <c r="AN54" s="120" t="e">
        <f ca="1">+IF(AND(ISNUMBER(OFFSET('Sanitation Data'!$F$12,0,10*ROW('Sanitation Data'!F48))),DC54="Yes"),OFFSET('Sanitation Data'!$F$12,0,10*ROW('Sanitation Data'!F48)),IF(AND(ISNUMBER(OFFSET('Sanitation Data'!$F$12,0,10*ROW('Sanitation Data'!F48))),DC54="No",ISNUMBER(OFFSET('Sanitation Data'!$F$12,0,10*ROW('Sanitation Data'!F48)))),CONCATENATE("[",ROUND(OFFSET('Sanitation Data'!$F$12,0,10*ROW('Sanitation Data'!F48)),0),"]"),IF(AND(ISNUMBER(OFFSET('Sanitation Data'!$F$12,0,10*ROW('Sanitation Data'!F48))),DC54="",ISNUMBER(OFFSET('Sanitation Data'!$F$12,0,10*ROW('Sanitation Data'!F48)))),OFFSET('Sanitation Data'!$F$12,0,10*ROW('Sanitation Data'!F48)),NA())))</f>
        <v>#N/A</v>
      </c>
      <c r="AO54" s="120" t="e">
        <f ca="1">+IF(AND(ISNUMBER(OFFSET('Sanitation Data'!$F$13,0,10*ROW('Sanitation Data'!F48))),DD54="Yes"),OFFSET('Sanitation Data'!$F$13,0,10*ROW('Sanitation Data'!F48)),IF(AND(ISNUMBER(OFFSET('Sanitation Data'!$F$13,0,10*ROW('Sanitation Data'!F48))),DD54="No",ISNUMBER(OFFSET('Sanitation Data'!$F$13,0,10*ROW('Sanitation Data'!F48)))),CONCATENATE("[",ROUND(OFFSET('Sanitation Data'!$F$13,0,10*ROW('Sanitation Data'!F48)),0),"]"),IF(AND(ISNUMBER(OFFSET('Sanitation Data'!$F$13,0,10*ROW('Sanitation Data'!F48))),DD54="",ISNUMBER(OFFSET('Sanitation Data'!$F$13,0,10*ROW('Sanitation Data'!F48)))),OFFSET('Sanitation Data'!$F$13,0,10*ROW('Sanitation Data'!F48)),NA())))</f>
        <v>#N/A</v>
      </c>
      <c r="AP54" s="120" t="e">
        <f ca="1">+IF(AND(ISNUMBER(OFFSET('Sanitation Data'!$G$5,0,10*ROW('Sanitation Data'!G48))),DE54="Yes"),100-OFFSET('Sanitation Data'!$G$5,0,10*ROW('Sanitation Data'!G48)),IF(AND(ISNUMBER(OFFSET('Sanitation Data'!$G$5,0,10*ROW('Sanitation Data'!G48))),DE54="No",ISNUMBER(OFFSET('Sanitation Data'!$G$5,0,10*ROW('Sanitation Data'!G48)))),CONCATENATE("[",ROUND(100-OFFSET('Sanitation Data'!$G$5,0,10*ROW('Sanitation Data'!G48)),0),"]"),IF(AND(ISNUMBER(OFFSET('Sanitation Data'!$G$5,0,10*ROW('Sanitation Data'!G48))),DE54="",ISNUMBER(OFFSET('Sanitation Data'!$G$5,0,10*ROW('Sanitation Data'!G48)))),100-OFFSET('Sanitation Data'!$G$5,0,10*ROW('Sanitation Data'!G48)),NA())))</f>
        <v>#N/A</v>
      </c>
      <c r="AQ54" s="120" t="e">
        <f ca="1">+IF(AND(ISNUMBER(OFFSET('Sanitation Data'!$G$7,0,10*ROW('Sanitation Data'!G48))),DF54="Yes"),OFFSET('Sanitation Data'!$G$7,0,10*ROW('Sanitation Data'!G48)),IF(AND(ISNUMBER(OFFSET('Sanitation Data'!$G$7,0,10*ROW('Sanitation Data'!G48))),DF54="No",ISNUMBER(OFFSET('Sanitation Data'!$G$7,0,10*ROW('Sanitation Data'!G48)))),CONCATENATE("[",ROUND(OFFSET('Sanitation Data'!$G$7,0,10*ROW('Sanitation Data'!G48)),0),"]"),IF(AND(ISNUMBER(OFFSET('Sanitation Data'!$G$7,0,10*ROW('Sanitation Data'!G48))),DF54="",ISNUMBER(OFFSET('Sanitation Data'!$G$7,0,10*ROW('Sanitation Data'!G48)))),OFFSET('Sanitation Data'!$G$7,0,10*ROW('Sanitation Data'!G48)),NA())))</f>
        <v>#N/A</v>
      </c>
      <c r="AR54" s="120" t="e">
        <f ca="1">+IF(AND(ISNUMBER(OFFSET('Sanitation Data'!$G$11,0,10*ROW('Sanitation Data'!G48))),DG54="Yes"),OFFSET('Sanitation Data'!$G$11,0,10*ROW('Sanitation Data'!G48)),IF(AND(ISNUMBER(OFFSET('Sanitation Data'!$G$11,0,10*ROW('Sanitation Data'!G48))),DG54="No",ISNUMBER(OFFSET('Sanitation Data'!$G$11,0,10*ROW('Sanitation Data'!G48)))),CONCATENATE("[",ROUND(OFFSET('Sanitation Data'!$G$11,0,10*ROW('Sanitation Data'!G48)),0),"]"),IF(AND(ISNUMBER(OFFSET('Sanitation Data'!$G$11,0,10*ROW('Sanitation Data'!G48))),DG54="",ISNUMBER(OFFSET('Sanitation Data'!$G$11,0,10*ROW('Sanitation Data'!G48)))),OFFSET('Sanitation Data'!$G$11,0,10*ROW('Sanitation Data'!G48)),NA())))</f>
        <v>#N/A</v>
      </c>
      <c r="AS54" s="120" t="e">
        <f ca="1">+IF(AND(ISNUMBER(OFFSET('Sanitation Data'!$G$12,0,10*ROW('Sanitation Data'!G48))),DH54="Yes"),OFFSET('Sanitation Data'!$G$12,0,10*ROW('Sanitation Data'!G48)),IF(AND(ISNUMBER(OFFSET('Sanitation Data'!$G$12,0,10*ROW('Sanitation Data'!G48))),DH54="No",ISNUMBER(OFFSET('Sanitation Data'!$G$12,0,10*ROW('Sanitation Data'!G48)))),CONCATENATE("[",ROUND(OFFSET('Sanitation Data'!$G$12,0,10*ROW('Sanitation Data'!G48)),0),"]"),IF(AND(ISNUMBER(OFFSET('Sanitation Data'!$G$12,0,10*ROW('Sanitation Data'!G48))),DH54="",ISNUMBER(OFFSET('Sanitation Data'!$G$12,0,10*ROW('Sanitation Data'!G48)))),OFFSET('Sanitation Data'!$G$12,0,10*ROW('Sanitation Data'!G48)),NA())))</f>
        <v>#N/A</v>
      </c>
      <c r="AT54" s="120" t="e">
        <f ca="1">+IF(AND(ISNUMBER(OFFSET('Sanitation Data'!$G$13,0,10*ROW('Sanitation Data'!G48))),DI54="Yes"),OFFSET('Sanitation Data'!$G$13,0,10*ROW('Sanitation Data'!G48)),IF(AND(ISNUMBER(OFFSET('Sanitation Data'!$G$13,0,10*ROW('Sanitation Data'!G48))),DI54="No",ISNUMBER(OFFSET('Sanitation Data'!$G$13,0,10*ROW('Sanitation Data'!G48)))),CONCATENATE("[",ROUND(OFFSET('Sanitation Data'!$G$13,0,10*ROW('Sanitation Data'!G48)),0),"]"),IF(AND(ISNUMBER(OFFSET('Sanitation Data'!$G$13,0,10*ROW('Sanitation Data'!G48))),DI54="",ISNUMBER(OFFSET('Sanitation Data'!$G$13,0,10*ROW('Sanitation Data'!G48)))),OFFSET('Sanitation Data'!$G$13,0,10*ROW('Sanitation Data'!G48)),NA())))</f>
        <v>#N/A</v>
      </c>
      <c r="AU54" s="120" t="e">
        <f ca="1">+IF(AND(ISNUMBER(OFFSET('Sanitation Data'!$H$5,0,10*ROW('Sanitation Data'!H48))),DJ54="Yes"),100-OFFSET('Sanitation Data'!$H$5,0,10*ROW('Sanitation Data'!H48)),IF(AND(ISNUMBER(OFFSET('Sanitation Data'!$H$5,0,10*ROW('Sanitation Data'!H48))),DJ54="No",ISNUMBER(OFFSET('Sanitation Data'!$H$5,0,10*ROW('Sanitation Data'!H48)))),CONCATENATE("[",ROUND(100-OFFSET('Sanitation Data'!$H$5,0,10*ROW('Sanitation Data'!H48)),0),"]"),IF(AND(ISNUMBER(OFFSET('Sanitation Data'!$H$5,0,10*ROW('Sanitation Data'!H48))),DJ54="",ISNUMBER(OFFSET('Sanitation Data'!$H$5,0,10*ROW('Sanitation Data'!H48)))),100-OFFSET('Sanitation Data'!$H$5,0,10*ROW('Sanitation Data'!H48)),NA())))</f>
        <v>#N/A</v>
      </c>
      <c r="AV54" s="120" t="e">
        <f ca="1">+IF(AND(ISNUMBER(OFFSET('Sanitation Data'!$H$7,0,10*ROW('Sanitation Data'!H48))),DK54="Yes"),OFFSET('Sanitation Data'!$H$7,0,10*ROW('Sanitation Data'!H48)),IF(AND(ISNUMBER(OFFSET('Sanitation Data'!$H$7,0,10*ROW('Sanitation Data'!H48))),DK54="No",ISNUMBER(OFFSET('Sanitation Data'!$H$7,0,10*ROW('Sanitation Data'!H48)))),CONCATENATE("[",ROUND(OFFSET('Sanitation Data'!$H$7,0,10*ROW('Sanitation Data'!H48)),0),"]"),IF(AND(ISNUMBER(OFFSET('Sanitation Data'!$H$7,0,10*ROW('Sanitation Data'!H48))),DK54="",ISNUMBER(OFFSET('Sanitation Data'!$H$7,0,10*ROW('Sanitation Data'!H48)))),OFFSET('Sanitation Data'!$H$7,0,10*ROW('Sanitation Data'!H48)),NA())))</f>
        <v>#N/A</v>
      </c>
      <c r="AW54" s="120" t="e">
        <f ca="1">+IF(AND(ISNUMBER(OFFSET('Sanitation Data'!$H$11,0,10*ROW('Sanitation Data'!H48))),DL54="Yes"),OFFSET('Sanitation Data'!$H$11,0,10*ROW('Sanitation Data'!H48)),IF(AND(ISNUMBER(OFFSET('Sanitation Data'!$H$11,0,10*ROW('Sanitation Data'!H48))),DL54="No",ISNUMBER(OFFSET('Sanitation Data'!$H$11,0,10*ROW('Sanitation Data'!H48)))),CONCATENATE("[",ROUND(OFFSET('Sanitation Data'!$H$11,0,10*ROW('Sanitation Data'!H48)),0),"]"),IF(AND(ISNUMBER(OFFSET('Sanitation Data'!$H$11,0,10*ROW('Sanitation Data'!H48))),DL54="",ISNUMBER(OFFSET('Sanitation Data'!$H$11,0,10*ROW('Sanitation Data'!H48)))),OFFSET('Sanitation Data'!$H$11,0,10*ROW('Sanitation Data'!H48)),NA())))</f>
        <v>#N/A</v>
      </c>
      <c r="AX54" s="120" t="e">
        <f ca="1">+IF(AND(ISNUMBER(OFFSET('Sanitation Data'!$H$12,0,10*ROW('Sanitation Data'!H48))),DM54="Yes"),OFFSET('Sanitation Data'!$H$12,0,10*ROW('Sanitation Data'!H48)),IF(AND(ISNUMBER(OFFSET('Sanitation Data'!$H$12,0,10*ROW('Sanitation Data'!H48))),DM54="No",ISNUMBER(OFFSET('Sanitation Data'!$H$12,0,10*ROW('Sanitation Data'!H48)))),CONCATENATE("[",ROUND(OFFSET('Sanitation Data'!$H$12,0,10*ROW('Sanitation Data'!H48)),0),"]"),IF(AND(ISNUMBER(OFFSET('Sanitation Data'!$H$12,0,10*ROW('Sanitation Data'!H48))),DM54="",ISNUMBER(OFFSET('Sanitation Data'!$H$12,0,10*ROW('Sanitation Data'!H48)))),OFFSET('Sanitation Data'!$H$12,0,10*ROW('Sanitation Data'!H48)),NA())))</f>
        <v>#N/A</v>
      </c>
      <c r="AY54" s="120" t="e">
        <f ca="1">+IF(AND(ISNUMBER(OFFSET('Sanitation Data'!$H$13,0,10*ROW('Sanitation Data'!H48))),DN54="Yes"),OFFSET('Sanitation Data'!$H$13,0,10*ROW('Sanitation Data'!H48)),IF(AND(ISNUMBER(OFFSET('Sanitation Data'!$H$13,0,10*ROW('Sanitation Data'!H48))),DN54="No",ISNUMBER(OFFSET('Sanitation Data'!$H$13,0,10*ROW('Sanitation Data'!H48)))),CONCATENATE("[",ROUND(OFFSET('Sanitation Data'!$H$13,0,10*ROW('Sanitation Data'!H48)),0),"]"),IF(AND(ISNUMBER(OFFSET('Sanitation Data'!$H$13,0,10*ROW('Sanitation Data'!H48))),DN54="",ISNUMBER(OFFSET('Sanitation Data'!$H$13,0,10*ROW('Sanitation Data'!H48)))),OFFSET('Sanitation Data'!$H$13,0,10*ROW('Sanitation Data'!H48)),NA())))</f>
        <v>#N/A</v>
      </c>
      <c r="AZ54" s="121" t="e">
        <f ca="1">+IF(AND(ISNUMBER(OFFSET('Hygiene Data'!$C$6,0,10*ROW('Hygiene Data'!C48))),DO54="Yes"),OFFSET('Hygiene Data'!$C$6,0,10*ROW('Hygiene Data'!C48)),IF(AND(ISNUMBER(OFFSET('Hygiene Data'!$C$6,0,10*ROW('Hygiene Data'!C48))),DO54="No",ISNUMBER(OFFSET('Hygiene Data'!$C$6,0,10*ROW('Hygiene Data'!C48)))),CONCATENATE("[",ROUND(OFFSET('Hygiene Data'!$C$6,0,10*ROW('Hygiene Data'!C48)),0),"]"),IF(AND(ISNUMBER(OFFSET('Hygiene Data'!$C$6,0,10*ROW('Hygiene Data'!C48))),DO54="",ISNUMBER(OFFSET('Hygiene Data'!$C$6,0,10*ROW('Hygiene Data'!C48)))),OFFSET('Hygiene Data'!$C$6,0,10*ROW('Hygiene Data'!C48)),NA())))</f>
        <v>#N/A</v>
      </c>
      <c r="BA54" s="121" t="e">
        <f ca="1">+IF(AND(ISNUMBER(OFFSET('Hygiene Data'!$C$8,0,10*ROW('Hygiene Data'!C48))),DP54="Yes"),OFFSET('Hygiene Data'!$C$8,0,10*ROW('Hygiene Data'!C48)),IF(AND(ISNUMBER(OFFSET('Hygiene Data'!$C$8,0,10*ROW('Hygiene Data'!C48))),DP54="No",ISNUMBER(OFFSET('Hygiene Data'!$C$8,0,10*ROW('Hygiene Data'!C48)))),CONCATENATE("[",ROUND(OFFSET('Hygiene Data'!$C$8,0,10*ROW('Hygiene Data'!C48)),0),"]"),IF(AND(ISNUMBER(OFFSET('Hygiene Data'!$C$8,0,10*ROW('Hygiene Data'!C48))),DP54="",ISNUMBER(OFFSET('Hygiene Data'!$C$8,0,10*ROW('Hygiene Data'!C48)))),OFFSET('Hygiene Data'!$C$8,0,10*ROW('Hygiene Data'!C48)),NA())))</f>
        <v>#N/A</v>
      </c>
      <c r="BB54" s="121" t="e">
        <f ca="1">+IF(AND(ISNUMBER(OFFSET('Hygiene Data'!$C$10,0,10*ROW('Hygiene Data'!C48))),DQ54="Yes"),OFFSET('Hygiene Data'!$C$10,0,10*ROW('Hygiene Data'!C48)),IF(AND(ISNUMBER(OFFSET('Hygiene Data'!$C$10,0,10*ROW('Hygiene Data'!C48))),DQ54="No",ISNUMBER(OFFSET('Hygiene Data'!$C$10,0,10*ROW('Hygiene Data'!C48)))),CONCATENATE("[",ROUND(OFFSET('Hygiene Data'!$C$10,0,10*ROW('Hygiene Data'!C48)),0),"]"),IF(AND(ISNUMBER(OFFSET('Hygiene Data'!$C$10,0,10*ROW('Hygiene Data'!C48))),DQ54="",ISNUMBER(OFFSET('Hygiene Data'!$C$10,0,10*ROW('Hygiene Data'!C48)))),OFFSET('Hygiene Data'!$C$10,0,10*ROW('Hygiene Data'!C48)),NA())))</f>
        <v>#N/A</v>
      </c>
      <c r="BC54" s="121" t="e">
        <f ca="1">+IF(AND(ISNUMBER(OFFSET('Hygiene Data'!$D$6,0,10*ROW('Hygiene Data'!D48))),DR54="Yes"),OFFSET('Hygiene Data'!$D$6,0,10*ROW('Hygiene Data'!D48)),IF(AND(ISNUMBER(OFFSET('Hygiene Data'!$D$6,0,10*ROW('Hygiene Data'!D48))),DR54="No",ISNUMBER(OFFSET('Hygiene Data'!$D$6,0,10*ROW('Hygiene Data'!D48)))),CONCATENATE("[",ROUND(OFFSET('Hygiene Data'!$D$6,0,10*ROW('Hygiene Data'!D48)),0),"]"),IF(AND(ISNUMBER(OFFSET('Hygiene Data'!$D$6,0,10*ROW('Hygiene Data'!D48))),DR54="",ISNUMBER(OFFSET('Hygiene Data'!$D$6,0,10*ROW('Hygiene Data'!D48)))),OFFSET('Hygiene Data'!$D$6,0,10*ROW('Hygiene Data'!D48)),NA())))</f>
        <v>#N/A</v>
      </c>
      <c r="BD54" s="121" t="e">
        <f ca="1">+IF(AND(ISNUMBER(OFFSET('Hygiene Data'!$D$8,0,10*ROW('Hygiene Data'!D48))),DS54="Yes"),OFFSET('Hygiene Data'!$D$8,0,10*ROW('Hygiene Data'!D48)),IF(AND(ISNUMBER(OFFSET('Hygiene Data'!$D$8,0,10*ROW('Hygiene Data'!D48))),DS54="No",ISNUMBER(OFFSET('Hygiene Data'!$D$8,0,10*ROW('Hygiene Data'!D48)))),CONCATENATE("[",ROUND(OFFSET('Hygiene Data'!$D$8,0,10*ROW('Hygiene Data'!D48)),0),"]"),IF(AND(ISNUMBER(OFFSET('Hygiene Data'!$D$8,0,10*ROW('Hygiene Data'!D48))),DS54="",ISNUMBER(OFFSET('Hygiene Data'!$D$8,0,10*ROW('Hygiene Data'!D48)))),OFFSET('Hygiene Data'!$D$8,0,10*ROW('Hygiene Data'!D48)),NA())))</f>
        <v>#N/A</v>
      </c>
      <c r="BE54" s="121" t="e">
        <f ca="1">+IF(AND(ISNUMBER(OFFSET('Hygiene Data'!$D$10,0,10*ROW('Hygiene Data'!D48))),DT54="Yes"),OFFSET('Hygiene Data'!$D$10,0,10*ROW('Hygiene Data'!D48)),IF(AND(ISNUMBER(OFFSET('Hygiene Data'!$D$10,0,10*ROW('Hygiene Data'!D48))),DT54="No",ISNUMBER(OFFSET('Hygiene Data'!$D$10,0,10*ROW('Hygiene Data'!D48)))),CONCATENATE("[",ROUND(OFFSET('Hygiene Data'!$D$10,0,10*ROW('Hygiene Data'!D48)),0),"]"),IF(AND(ISNUMBER(OFFSET('Hygiene Data'!$D$10,0,10*ROW('Hygiene Data'!D48))),DT54="",ISNUMBER(OFFSET('Hygiene Data'!$D$10,0,10*ROW('Hygiene Data'!D48)))),OFFSET('Hygiene Data'!$D$10,0,10*ROW('Hygiene Data'!D48)),NA())))</f>
        <v>#N/A</v>
      </c>
      <c r="BF54" s="121" t="e">
        <f ca="1">+IF(AND(ISNUMBER(OFFSET('Hygiene Data'!$E$6,0,10*ROW('Hygiene Data'!E48))),DU54="Yes"),OFFSET('Hygiene Data'!$E$6,0,10*ROW('Hygiene Data'!E48)),IF(AND(ISNUMBER(OFFSET('Hygiene Data'!$E$6,0,10*ROW('Hygiene Data'!E48))),DU54="No",ISNUMBER(OFFSET('Hygiene Data'!$E$6,0,10*ROW('Hygiene Data'!E48)))),CONCATENATE("[",ROUND(OFFSET('Hygiene Data'!$E$6,0,10*ROW('Hygiene Data'!E48)),0),"]"),IF(AND(ISNUMBER(OFFSET('Hygiene Data'!$E$6,0,10*ROW('Hygiene Data'!E48))),DU54="",ISNUMBER(OFFSET('Hygiene Data'!$E$6,0,10*ROW('Hygiene Data'!E48)))),OFFSET('Hygiene Data'!$E$6,0,10*ROW('Hygiene Data'!E48)),NA())))</f>
        <v>#N/A</v>
      </c>
      <c r="BG54" s="121" t="e">
        <f ca="1">+IF(AND(ISNUMBER(OFFSET('Hygiene Data'!$E$8,0,10*ROW('Hygiene Data'!E48))),DV54="Yes"),OFFSET('Hygiene Data'!$E$8,0,10*ROW('Hygiene Data'!E48)),IF(AND(ISNUMBER(OFFSET('Hygiene Data'!$E$8,0,10*ROW('Hygiene Data'!E48))),DV54="No",ISNUMBER(OFFSET('Hygiene Data'!$E$8,0,10*ROW('Hygiene Data'!E48)))),CONCATENATE("[",ROUND(OFFSET('Hygiene Data'!$E$8,0,10*ROW('Hygiene Data'!E48)),0),"]"),IF(AND(ISNUMBER(OFFSET('Hygiene Data'!$E$8,0,10*ROW('Hygiene Data'!E48))),DV54="",ISNUMBER(OFFSET('Hygiene Data'!$E$8,0,10*ROW('Hygiene Data'!E48)))),OFFSET('Hygiene Data'!$E$8,0,10*ROW('Hygiene Data'!E48)),NA())))</f>
        <v>#N/A</v>
      </c>
      <c r="BH54" s="121" t="e">
        <f ca="1">+IF(AND(ISNUMBER(OFFSET('Hygiene Data'!$E$10,0,10*ROW('Hygiene Data'!E48))),DW54="Yes"),OFFSET('Hygiene Data'!$E$10,0,10*ROW('Hygiene Data'!E48)),IF(AND(ISNUMBER(OFFSET('Hygiene Data'!$E$10,0,10*ROW('Hygiene Data'!E48))),DW54="No",ISNUMBER(OFFSET('Hygiene Data'!$E$10,0,10*ROW('Hygiene Data'!E48)))),CONCATENATE("[",ROUND(OFFSET('Hygiene Data'!$E$10,0,10*ROW('Hygiene Data'!E48)),0),"]"),IF(AND(ISNUMBER(OFFSET('Hygiene Data'!$E$10,0,10*ROW('Hygiene Data'!E48))),DW54="",ISNUMBER(OFFSET('Hygiene Data'!$E$10,0,10*ROW('Hygiene Data'!E48)))),OFFSET('Hygiene Data'!$E$10,0,10*ROW('Hygiene Data'!E48)),NA())))</f>
        <v>#N/A</v>
      </c>
      <c r="BI54" s="121" t="e">
        <f ca="1">+IF(AND(ISNUMBER(OFFSET('Hygiene Data'!$F$6,0,10*ROW('Hygiene Data'!F48))),DX54="Yes"),OFFSET('Hygiene Data'!$F$6,0,10*ROW('Hygiene Data'!F48)),IF(AND(ISNUMBER(OFFSET('Hygiene Data'!$F$6,0,10*ROW('Hygiene Data'!F48))),DX54="No",ISNUMBER(OFFSET('Hygiene Data'!$F$6,0,10*ROW('Hygiene Data'!F48)))),CONCATENATE("[",ROUND(OFFSET('Hygiene Data'!$F$6,0,10*ROW('Hygiene Data'!F48)),0),"]"),IF(AND(ISNUMBER(OFFSET('Hygiene Data'!$F$6,0,10*ROW('Hygiene Data'!F48))),DX54="",ISNUMBER(OFFSET('Hygiene Data'!$F$6,0,10*ROW('Hygiene Data'!F48)))),OFFSET('Hygiene Data'!$F$6,0,10*ROW('Hygiene Data'!F48)),NA())))</f>
        <v>#N/A</v>
      </c>
      <c r="BJ54" s="121" t="e">
        <f ca="1">+IF(AND(ISNUMBER(OFFSET('Hygiene Data'!$F$8,0,10*ROW('Hygiene Data'!F48))),DY54="Yes"),OFFSET('Hygiene Data'!$F$8,0,10*ROW('Hygiene Data'!F48)),IF(AND(ISNUMBER(OFFSET('Hygiene Data'!$F$8,0,10*ROW('Hygiene Data'!F48))),DY54="No",ISNUMBER(OFFSET('Hygiene Data'!$F$8,0,10*ROW('Hygiene Data'!F48)))),CONCATENATE("[",ROUND(OFFSET('Hygiene Data'!$F$8,0,10*ROW('Hygiene Data'!F48)),0),"]"),IF(AND(ISNUMBER(OFFSET('Hygiene Data'!$F$8,0,10*ROW('Hygiene Data'!F48))),DY54="",ISNUMBER(OFFSET('Hygiene Data'!$F$8,0,10*ROW('Hygiene Data'!F48)))),OFFSET('Hygiene Data'!$F$8,0,10*ROW('Hygiene Data'!F48)),NA())))</f>
        <v>#N/A</v>
      </c>
      <c r="BK54" s="121" t="e">
        <f ca="1">+IF(AND(ISNUMBER(OFFSET('Hygiene Data'!$F$10,0,10*ROW('Hygiene Data'!F48))),DZ54="Yes"),OFFSET('Hygiene Data'!$F$10,0,10*ROW('Hygiene Data'!F48)),IF(AND(ISNUMBER(OFFSET('Hygiene Data'!$F$10,0,10*ROW('Hygiene Data'!F48))),DZ54="No",ISNUMBER(OFFSET('Hygiene Data'!$F$10,0,10*ROW('Hygiene Data'!F48)))),CONCATENATE("[",ROUND(OFFSET('Hygiene Data'!$F$10,0,10*ROW('Hygiene Data'!F48)),0),"]"),IF(AND(ISNUMBER(OFFSET('Hygiene Data'!$F$10,0,10*ROW('Hygiene Data'!F48))),DZ54="",ISNUMBER(OFFSET('Hygiene Data'!$F$10,0,10*ROW('Hygiene Data'!F48)))),OFFSET('Hygiene Data'!$F$10,0,10*ROW('Hygiene Data'!F48)),NA())))</f>
        <v>#N/A</v>
      </c>
      <c r="BL54" s="121" t="e">
        <f ca="1">+IF(AND(ISNUMBER(OFFSET('Hygiene Data'!$G$6,0,10*ROW('Hygiene Data'!G48))),EA54="Yes"),OFFSET('Hygiene Data'!$G$6,0,10*ROW('Hygiene Data'!G48)),IF(AND(ISNUMBER(OFFSET('Hygiene Data'!$G$6,0,10*ROW('Hygiene Data'!G48))),EA54="No",ISNUMBER(OFFSET('Hygiene Data'!$G$6,0,10*ROW('Hygiene Data'!G48)))),CONCATENATE("[",ROUND(OFFSET('Hygiene Data'!$G$6,0,10*ROW('Hygiene Data'!G48)),0),"]"),IF(AND(ISNUMBER(OFFSET('Hygiene Data'!$G$6,0,10*ROW('Hygiene Data'!G48))),EA54="",ISNUMBER(OFFSET('Hygiene Data'!$G$6,0,10*ROW('Hygiene Data'!G48)))),OFFSET('Hygiene Data'!$G$6,0,10*ROW('Hygiene Data'!G48)),NA())))</f>
        <v>#N/A</v>
      </c>
      <c r="BM54" s="121" t="e">
        <f ca="1">+IF(AND(ISNUMBER(OFFSET('Hygiene Data'!$G$8,0,10*ROW('Hygiene Data'!G48))),EB54="Yes"),OFFSET('Hygiene Data'!$G$8,0,10*ROW('Hygiene Data'!G48)),IF(AND(ISNUMBER(OFFSET('Hygiene Data'!$G$8,0,10*ROW('Hygiene Data'!G48))),EB54="No",ISNUMBER(OFFSET('Hygiene Data'!$G$8,0,10*ROW('Hygiene Data'!G48)))),CONCATENATE("[",ROUND(OFFSET('Hygiene Data'!$G$8,0,10*ROW('Hygiene Data'!G48)),0),"]"),IF(AND(ISNUMBER(OFFSET('Hygiene Data'!$G$8,0,10*ROW('Hygiene Data'!G48))),EB54="",ISNUMBER(OFFSET('Hygiene Data'!$G$8,0,10*ROW('Hygiene Data'!G48)))),OFFSET('Hygiene Data'!$G$8,0,10*ROW('Hygiene Data'!G48)),NA())))</f>
        <v>#N/A</v>
      </c>
      <c r="BN54" s="121" t="e">
        <f ca="1">+IF(AND(ISNUMBER(OFFSET('Hygiene Data'!$G$10,0,10*ROW('Hygiene Data'!G48))),EC54="Yes"),OFFSET('Hygiene Data'!$G$10,0,10*ROW('Hygiene Data'!G48)),IF(AND(ISNUMBER(OFFSET('Hygiene Data'!$G$10,0,10*ROW('Hygiene Data'!G48))),EC54="No",ISNUMBER(OFFSET('Hygiene Data'!$G$10,0,10*ROW('Hygiene Data'!G48)))),CONCATENATE("[",ROUND(OFFSET('Hygiene Data'!$G$10,0,10*ROW('Hygiene Data'!G48)),0),"]"),IF(AND(ISNUMBER(OFFSET('Hygiene Data'!$G$10,0,10*ROW('Hygiene Data'!G48))),EC54="",ISNUMBER(OFFSET('Hygiene Data'!$G$10,0,10*ROW('Hygiene Data'!G48)))),OFFSET('Hygiene Data'!$G$10,0,10*ROW('Hygiene Data'!G48)),NA())))</f>
        <v>#N/A</v>
      </c>
      <c r="BO54" s="121" t="e">
        <f ca="1">+IF(AND(ISNUMBER(OFFSET('Hygiene Data'!$H$6,0,10*ROW('Hygiene Data'!H48))),ED54="Yes"),OFFSET('Hygiene Data'!$H$6,0,10*ROW('Hygiene Data'!H48)),IF(AND(ISNUMBER(OFFSET('Hygiene Data'!$H$6,0,10*ROW('Hygiene Data'!H48))),ED54="No",ISNUMBER(OFFSET('Hygiene Data'!$H$6,0,10*ROW('Hygiene Data'!H48)))),CONCATENATE("[",ROUND(OFFSET('Hygiene Data'!$H$6,0,10*ROW('Hygiene Data'!H48)),0),"]"),IF(AND(ISNUMBER(OFFSET('Hygiene Data'!$H$6,0,10*ROW('Hygiene Data'!H48))),ED54="",ISNUMBER(OFFSET('Hygiene Data'!$H$6,0,10*ROW('Hygiene Data'!H48)))),OFFSET('Hygiene Data'!$H$6,0,10*ROW('Hygiene Data'!H48)),NA())))</f>
        <v>#N/A</v>
      </c>
      <c r="BP54" s="121" t="e">
        <f ca="1">+IF(AND(ISNUMBER(OFFSET('Hygiene Data'!$H$8,0,10*ROW('Hygiene Data'!H48))),EE54="Yes"),OFFSET('Hygiene Data'!$H$8,0,10*ROW('Hygiene Data'!H48)),IF(AND(ISNUMBER(OFFSET('Hygiene Data'!$H$8,0,10*ROW('Hygiene Data'!H48))),EE54="No",ISNUMBER(OFFSET('Hygiene Data'!$H$8,0,10*ROW('Hygiene Data'!H48)))),CONCATENATE("[",ROUND(OFFSET('Hygiene Data'!$H$8,0,10*ROW('Hygiene Data'!H48)),0),"]"),IF(AND(ISNUMBER(OFFSET('Hygiene Data'!$H$8,0,10*ROW('Hygiene Data'!H48))),EE54="",ISNUMBER(OFFSET('Hygiene Data'!$H$8,0,10*ROW('Hygiene Data'!H48)))),OFFSET('Hygiene Data'!$H$8,0,10*ROW('Hygiene Data'!H48)),NA())))</f>
        <v>#N/A</v>
      </c>
      <c r="BQ54" s="121" t="e">
        <f ca="1">+IF(AND(ISNUMBER(OFFSET('Hygiene Data'!$H$10,0,10*ROW('Hygiene Data'!H48))),EF54="Yes"),OFFSET('Hygiene Data'!$H$10,0,10*ROW('Hygiene Data'!H48)),IF(AND(ISNUMBER(OFFSET('Hygiene Data'!$H$10,0,10*ROW('Hygiene Data'!H48))),EF54="No",ISNUMBER(OFFSET('Hygiene Data'!$H$10,0,10*ROW('Hygiene Data'!H48)))),CONCATENATE("[",ROUND(OFFSET('Hygiene Data'!$H$10,0,10*ROW('Hygiene Data'!H48)),0),"]"),IF(AND(ISNUMBER(OFFSET('Hygiene Data'!$H$10,0,10*ROW('Hygiene Data'!H48))),EF54="",ISNUMBER(OFFSET('Hygiene Data'!$H$10,0,10*ROW('Hygiene Data'!H48)))),OFFSET('Hygiene Data'!$H$10,0,10*ROW('Hygiene Data'!H48)),NA())))</f>
        <v>#N/A</v>
      </c>
      <c r="BS54" s="28" t="str">
        <f ca="1">+IF(OFFSET('Water Data'!$C$28,0,10*ROW('Water Data'!C48))="","",OFFSET('Water Data'!$C$28,0,10*ROW('Water Data'!C48)))</f>
        <v/>
      </c>
      <c r="BT54" s="28" t="str">
        <f ca="1">+IF(OFFSET('Water Data'!$C$29,0,10*ROW('Water Data'!C48))="","",OFFSET('Water Data'!$C$29,0,10*ROW('Water Data'!C48)))</f>
        <v/>
      </c>
      <c r="BU54" s="28" t="str">
        <f ca="1">+IF(OFFSET('Water Data'!$C$30,0,10*ROW('Water Data'!C48))="","",OFFSET('Water Data'!$C$30,0,10*ROW('Water Data'!C48)))</f>
        <v/>
      </c>
      <c r="BV54" s="28" t="str">
        <f ca="1">+IF(OFFSET('Water Data'!$D$28,0,10*ROW('Water Data'!D48))="","",OFFSET('Water Data'!$D$28,0,10*ROW('Water Data'!D48)))</f>
        <v/>
      </c>
      <c r="BW54" s="28" t="str">
        <f ca="1">+IF(OFFSET('Water Data'!$D$29,0,10*ROW('Water Data'!D48))="","",OFFSET('Water Data'!$D$29,0,10*ROW('Water Data'!D48)))</f>
        <v/>
      </c>
      <c r="BX54" s="28" t="str">
        <f ca="1">+IF(OFFSET('Water Data'!$D$30,0,10*ROW('Water Data'!D48))="","",OFFSET('Water Data'!$D$30,0,10*ROW('Water Data'!D48)))</f>
        <v/>
      </c>
      <c r="BY54" s="28" t="str">
        <f ca="1">+IF(OFFSET('Water Data'!$E$28,0,10*ROW('Water Data'!E48))="","",OFFSET('Water Data'!$E$28,0,10*ROW('Water Data'!E48)))</f>
        <v/>
      </c>
      <c r="BZ54" s="28" t="str">
        <f ca="1">+IF(OFFSET('Water Data'!$E$29,0,10*ROW('Water Data'!E48))="","",OFFSET('Water Data'!$E$29,0,10*ROW('Water Data'!E48)))</f>
        <v/>
      </c>
      <c r="CA54" s="28" t="str">
        <f ca="1">+IF(OFFSET('Water Data'!$E$30,0,10*ROW('Water Data'!E48))="","",OFFSET('Water Data'!$E$30,0,10*ROW('Water Data'!E48)))</f>
        <v/>
      </c>
      <c r="CB54" s="28" t="str">
        <f ca="1">+IF(OFFSET('Water Data'!$F$28,0,10*ROW('Water Data'!F48))="","",OFFSET('Water Data'!$F$28,0,10*ROW('Water Data'!F48)))</f>
        <v/>
      </c>
      <c r="CC54" s="28" t="str">
        <f ca="1">+IF(OFFSET('Water Data'!$F$29,0,10*ROW('Water Data'!F48))="","",OFFSET('Water Data'!$F$29,0,10*ROW('Water Data'!F48)))</f>
        <v/>
      </c>
      <c r="CD54" s="28" t="str">
        <f ca="1">+IF(OFFSET('Water Data'!$F$30,0,10*ROW('Water Data'!F48))="","",OFFSET('Water Data'!$F$30,0,10*ROW('Water Data'!F48)))</f>
        <v/>
      </c>
      <c r="CE54" s="28" t="str">
        <f ca="1">+IF(OFFSET('Water Data'!$G$28,0,10*ROW('Water Data'!G48))="","",OFFSET('Water Data'!$G$28,0,10*ROW('Water Data'!G48)))</f>
        <v/>
      </c>
      <c r="CF54" s="28" t="str">
        <f ca="1">+IF(OFFSET('Water Data'!$G$29,0,10*ROW('Water Data'!G48))="","",OFFSET('Water Data'!$G$29,0,10*ROW('Water Data'!G48)))</f>
        <v/>
      </c>
      <c r="CG54" s="28" t="str">
        <f ca="1">+IF(OFFSET('Water Data'!$G$30,0,10*ROW('Water Data'!G48))="","",OFFSET('Water Data'!$G$30,0,10*ROW('Water Data'!G48)))</f>
        <v/>
      </c>
      <c r="CH54" s="28" t="str">
        <f ca="1">+IF(OFFSET('Water Data'!$H$28,0,10*ROW('Water Data'!H48))="","",OFFSET('Water Data'!$H$28,0,10*ROW('Water Data'!H48)))</f>
        <v/>
      </c>
      <c r="CI54" s="28" t="str">
        <f ca="1">+IF(OFFSET('Water Data'!$H$29,0,10*ROW('Water Data'!H48))="","",OFFSET('Water Data'!$H$29,0,10*ROW('Water Data'!H48)))</f>
        <v/>
      </c>
      <c r="CJ54" s="28" t="str">
        <f ca="1">+IF(OFFSET('Water Data'!$H$30,0,10*ROW('Water Data'!H48))="","",OFFSET('Water Data'!$H$30,0,10*ROW('Water Data'!H48)))</f>
        <v/>
      </c>
      <c r="CK54" s="28" t="str">
        <f ca="1">+IF(OFFSET('Sanitation Data'!$C$29,0,10*ROW('Sanitation Data'!C48))="","",OFFSET('Sanitation Data'!$C$29,0,10*ROW('Sanitation Data'!C48)))</f>
        <v/>
      </c>
      <c r="CL54" s="28" t="str">
        <f ca="1">+IF(OFFSET('Sanitation Data'!$C$30,0,10*ROW('Sanitation Data'!C48))="","",OFFSET('Sanitation Data'!$C$30,0,10*ROW('Sanitation Data'!C48)))</f>
        <v/>
      </c>
      <c r="CM54" s="28" t="str">
        <f ca="1">+IF(OFFSET('Sanitation Data'!$C$31,0,10*ROW('Sanitation Data'!C48))="","",OFFSET('Sanitation Data'!$C$31,0,10*ROW('Sanitation Data'!C48)))</f>
        <v/>
      </c>
      <c r="CN54" s="28" t="str">
        <f ca="1">+IF(OFFSET('Sanitation Data'!$C$32,0,10*ROW('Sanitation Data'!C48))="","",OFFSET('Sanitation Data'!$C$32,0,10*ROW('Sanitation Data'!C48)))</f>
        <v/>
      </c>
      <c r="CO54" s="28" t="str">
        <f ca="1">+IF(OFFSET('Sanitation Data'!$C$33,0,10*ROW('Sanitation Data'!C48))="","",OFFSET('Sanitation Data'!$C$33,0,10*ROW('Sanitation Data'!C48)))</f>
        <v/>
      </c>
      <c r="CP54" s="28" t="str">
        <f ca="1">+IF(OFFSET('Sanitation Data'!$D$29,0,10*ROW('Sanitation Data'!D48))="","",OFFSET('Sanitation Data'!$D$29,0,10*ROW('Sanitation Data'!D48)))</f>
        <v/>
      </c>
      <c r="CQ54" s="28" t="str">
        <f ca="1">+IF(OFFSET('Sanitation Data'!$D$30,0,10*ROW('Sanitation Data'!D48))="","",OFFSET('Sanitation Data'!$D$30,0,10*ROW('Sanitation Data'!D48)))</f>
        <v/>
      </c>
      <c r="CR54" s="28" t="str">
        <f ca="1">+IF(OFFSET('Sanitation Data'!$D$31,0,10*ROW('Sanitation Data'!D48))="","",OFFSET('Sanitation Data'!$D$31,0,10*ROW('Sanitation Data'!D48)))</f>
        <v/>
      </c>
      <c r="CS54" s="28" t="str">
        <f ca="1">+IF(OFFSET('Sanitation Data'!$D$32,0,10*ROW('Sanitation Data'!D48))="","",OFFSET('Sanitation Data'!$D$32,0,10*ROW('Sanitation Data'!D48)))</f>
        <v/>
      </c>
      <c r="CT54" s="28" t="str">
        <f ca="1">+IF(OFFSET('Sanitation Data'!$D$33,0,10*ROW('Sanitation Data'!D48))="","",OFFSET('Sanitation Data'!$D$33,0,10*ROW('Sanitation Data'!D48)))</f>
        <v/>
      </c>
      <c r="CU54" s="28" t="str">
        <f ca="1">+IF(OFFSET('Sanitation Data'!$E$29,0,10*ROW('Sanitation Data'!E48))="","",OFFSET('Sanitation Data'!$E$29,0,10*ROW('Sanitation Data'!E48)))</f>
        <v/>
      </c>
      <c r="CV54" s="28" t="str">
        <f ca="1">+IF(OFFSET('Sanitation Data'!$E$30,0,10*ROW('Sanitation Data'!E48))="","",OFFSET('Sanitation Data'!$E$30,0,10*ROW('Sanitation Data'!E48)))</f>
        <v/>
      </c>
      <c r="CW54" s="28" t="str">
        <f ca="1">+IF(OFFSET('Sanitation Data'!$E$31,0,10*ROW('Sanitation Data'!E48))="","",OFFSET('Sanitation Data'!$E$31,0,10*ROW('Sanitation Data'!E48)))</f>
        <v/>
      </c>
      <c r="CX54" s="28" t="str">
        <f ca="1">+IF(OFFSET('Sanitation Data'!$E$32,0,10*ROW('Sanitation Data'!E48))="","",OFFSET('Sanitation Data'!$E$32,0,10*ROW('Sanitation Data'!E48)))</f>
        <v/>
      </c>
      <c r="CY54" s="28" t="str">
        <f ca="1">+IF(OFFSET('Sanitation Data'!$E$33,0,10*ROW('Sanitation Data'!E48))="","",OFFSET('Sanitation Data'!$E$33,0,10*ROW('Sanitation Data'!E48)))</f>
        <v/>
      </c>
      <c r="CZ54" s="28" t="str">
        <f ca="1">+IF(OFFSET('Sanitation Data'!$F$29,0,10*ROW('Sanitation Data'!F48))="","",OFFSET('Sanitation Data'!$F$29,0,10*ROW('Sanitation Data'!F48)))</f>
        <v/>
      </c>
      <c r="DA54" s="28" t="str">
        <f ca="1">+IF(OFFSET('Sanitation Data'!$F$30,0,10*ROW('Sanitation Data'!F48))="","",OFFSET('Sanitation Data'!$F$30,0,10*ROW('Sanitation Data'!F48)))</f>
        <v/>
      </c>
      <c r="DB54" s="28" t="str">
        <f ca="1">+IF(OFFSET('Sanitation Data'!$F$31,0,10*ROW('Sanitation Data'!F48))="","",OFFSET('Sanitation Data'!$F$31,0,10*ROW('Sanitation Data'!F48)))</f>
        <v/>
      </c>
      <c r="DC54" s="28" t="str">
        <f ca="1">+IF(OFFSET('Sanitation Data'!$F$32,0,10*ROW('Sanitation Data'!F48))="","",OFFSET('Sanitation Data'!$F$32,0,10*ROW('Sanitation Data'!F48)))</f>
        <v/>
      </c>
      <c r="DD54" s="28" t="str">
        <f ca="1">+IF(OFFSET('Sanitation Data'!$F$33,0,10*ROW('Sanitation Data'!F48))="","",OFFSET('Sanitation Data'!$F$33,0,10*ROW('Sanitation Data'!F48)))</f>
        <v/>
      </c>
      <c r="DE54" s="28" t="str">
        <f ca="1">+IF(OFFSET('Sanitation Data'!$G$29,0,10*ROW('Sanitation Data'!G48))="","",OFFSET('Sanitation Data'!$G$29,0,10*ROW('Sanitation Data'!G48)))</f>
        <v/>
      </c>
      <c r="DF54" s="28" t="str">
        <f ca="1">+IF(OFFSET('Sanitation Data'!$G$30,0,10*ROW('Sanitation Data'!G48))="","",OFFSET('Sanitation Data'!$G$30,0,10*ROW('Sanitation Data'!G48)))</f>
        <v/>
      </c>
      <c r="DG54" s="28" t="str">
        <f ca="1">+IF(OFFSET('Sanitation Data'!$G$31,0,10*ROW('Sanitation Data'!G48))="","",OFFSET('Sanitation Data'!$G$31,0,10*ROW('Sanitation Data'!G48)))</f>
        <v/>
      </c>
      <c r="DH54" s="28" t="str">
        <f ca="1">+IF(OFFSET('Sanitation Data'!$G$32,0,10*ROW('Sanitation Data'!G48))="","",OFFSET('Sanitation Data'!$G$32,0,10*ROW('Sanitation Data'!G48)))</f>
        <v/>
      </c>
      <c r="DI54" s="28" t="str">
        <f ca="1">+IF(OFFSET('Sanitation Data'!$G$33,0,10*ROW('Sanitation Data'!G48))="","",OFFSET('Sanitation Data'!$G$33,0,10*ROW('Sanitation Data'!G48)))</f>
        <v/>
      </c>
      <c r="DJ54" s="28" t="str">
        <f ca="1">+IF(OFFSET('Sanitation Data'!$H$29,0,10*ROW('Sanitation Data'!H48))="","",OFFSET('Sanitation Data'!$H$29,0,10*ROW('Sanitation Data'!H48)))</f>
        <v/>
      </c>
      <c r="DK54" s="28" t="str">
        <f ca="1">+IF(OFFSET('Sanitation Data'!$H$30,0,10*ROW('Sanitation Data'!H48))="","",OFFSET('Sanitation Data'!$H$30,0,10*ROW('Sanitation Data'!H48)))</f>
        <v/>
      </c>
      <c r="DL54" s="28" t="str">
        <f ca="1">+IF(OFFSET('Sanitation Data'!$H$31,0,10*ROW('Sanitation Data'!H48))="","",OFFSET('Sanitation Data'!$H$31,0,10*ROW('Sanitation Data'!H48)))</f>
        <v/>
      </c>
      <c r="DM54" s="28" t="str">
        <f ca="1">+IF(OFFSET('Sanitation Data'!$H$32,0,10*ROW('Sanitation Data'!H48))="","",OFFSET('Sanitation Data'!$H$32,0,10*ROW('Sanitation Data'!H48)))</f>
        <v/>
      </c>
      <c r="DN54" s="28" t="str">
        <f ca="1">+IF(OFFSET('Sanitation Data'!$H$33,0,10*ROW('Sanitation Data'!H48))="","",OFFSET('Sanitation Data'!$H$33,0,10*ROW('Sanitation Data'!H48)))</f>
        <v/>
      </c>
      <c r="DO54" s="28" t="str">
        <f ca="1">+IF(OFFSET('Hygiene Data'!$C$12,0,10*ROW('Hygiene Data'!C48))="","",OFFSET('Hygiene Data'!$C$12,0,10*ROW('Hygiene Data'!C48)))</f>
        <v/>
      </c>
      <c r="DP54" s="28" t="str">
        <f ca="1">+IF(OFFSET('Hygiene Data'!$C$13,0,10*ROW('Hygiene Data'!C48))="","",OFFSET('Hygiene Data'!$C$13,0,10*ROW('Hygiene Data'!C48)))</f>
        <v/>
      </c>
      <c r="DQ54" s="28" t="str">
        <f ca="1">+IF(OFFSET('Hygiene Data'!$C$14,0,10*ROW('Hygiene Data'!C48))="","",OFFSET('Hygiene Data'!$C$14,0,10*ROW('Hygiene Data'!C48)))</f>
        <v/>
      </c>
      <c r="DR54" s="28" t="str">
        <f ca="1">+IF(OFFSET('Hygiene Data'!$D$12,0,10*ROW('Hygiene Data'!D48))="","",OFFSET('Hygiene Data'!$D$12,0,10*ROW('Hygiene Data'!D48)))</f>
        <v/>
      </c>
      <c r="DS54" s="28" t="str">
        <f ca="1">+IF(OFFSET('Hygiene Data'!$D$13,0,10*ROW('Hygiene Data'!D48))="","",OFFSET('Hygiene Data'!$D$13,0,10*ROW('Hygiene Data'!D48)))</f>
        <v/>
      </c>
      <c r="DT54" s="28" t="str">
        <f ca="1">+IF(OFFSET('Hygiene Data'!$D$14,0,10*ROW('Hygiene Data'!D48))="","",OFFSET('Hygiene Data'!$D$14,0,10*ROW('Hygiene Data'!D48)))</f>
        <v/>
      </c>
      <c r="DU54" s="28" t="str">
        <f ca="1">+IF(OFFSET('Hygiene Data'!$E$12,0,10*ROW('Hygiene Data'!E48))="","",OFFSET('Hygiene Data'!$E$12,0,10*ROW('Hygiene Data'!E48)))</f>
        <v/>
      </c>
      <c r="DV54" s="28" t="str">
        <f ca="1">+IF(OFFSET('Hygiene Data'!$E$13,0,10*ROW('Hygiene Data'!E48))="","",OFFSET('Hygiene Data'!$E$13,0,10*ROW('Hygiene Data'!E48)))</f>
        <v/>
      </c>
      <c r="DW54" s="28" t="str">
        <f ca="1">+IF(OFFSET('Hygiene Data'!$E$14,0,10*ROW('Hygiene Data'!E48))="","",OFFSET('Hygiene Data'!$E$14,0,10*ROW('Hygiene Data'!E48)))</f>
        <v/>
      </c>
      <c r="DX54" s="28" t="str">
        <f ca="1">+IF(OFFSET('Hygiene Data'!$F$12,0,10*ROW('Hygiene Data'!F48))="","",OFFSET('Hygiene Data'!$F$12,0,10*ROW('Hygiene Data'!F48)))</f>
        <v/>
      </c>
      <c r="DY54" s="28" t="str">
        <f ca="1">+IF(OFFSET('Hygiene Data'!$F$13,0,10*ROW('Hygiene Data'!F48))="","",OFFSET('Hygiene Data'!$F$13,0,10*ROW('Hygiene Data'!F48)))</f>
        <v/>
      </c>
      <c r="DZ54" s="28" t="str">
        <f ca="1">+IF(OFFSET('Hygiene Data'!$F$14,0,10*ROW('Hygiene Data'!F48))="","",OFFSET('Hygiene Data'!$F$14,0,10*ROW('Hygiene Data'!F48)))</f>
        <v/>
      </c>
      <c r="EA54" s="28" t="str">
        <f ca="1">+IF(OFFSET('Hygiene Data'!$G$12,0,10*ROW('Hygiene Data'!G48))="","",OFFSET('Hygiene Data'!$G$12,0,10*ROW('Hygiene Data'!G48)))</f>
        <v/>
      </c>
      <c r="EB54" s="28" t="str">
        <f ca="1">+IF(OFFSET('Hygiene Data'!$G$13,0,10*ROW('Hygiene Data'!G48))="","",OFFSET('Hygiene Data'!$G$13,0,10*ROW('Hygiene Data'!G48)))</f>
        <v/>
      </c>
      <c r="EC54" s="28" t="str">
        <f ca="1">+IF(OFFSET('Hygiene Data'!$G$14,0,10*ROW('Hygiene Data'!G48))="","",OFFSET('Hygiene Data'!$G$14,0,10*ROW('Hygiene Data'!G48)))</f>
        <v/>
      </c>
      <c r="ED54" s="28" t="str">
        <f ca="1">+IF(OFFSET('Hygiene Data'!$H$12,0,10*ROW('Hygiene Data'!H48))="","",OFFSET('Hygiene Data'!$H$12,0,10*ROW('Hygiene Data'!H48)))</f>
        <v/>
      </c>
      <c r="EE54" s="28" t="str">
        <f ca="1">+IF(OFFSET('Hygiene Data'!$H$13,0,10*ROW('Hygiene Data'!H48))="","",OFFSET('Hygiene Data'!$H$13,0,10*ROW('Hygiene Data'!H48)))</f>
        <v/>
      </c>
      <c r="EF54" s="28" t="str">
        <f ca="1">+IF(OFFSET('Hygiene Data'!$H$14,0,10*ROW('Hygiene Data'!H48))="","",OFFSET('Hygiene Data'!$H$14,0,10*ROW('Hygiene Data'!H48)))</f>
        <v/>
      </c>
    </row>
    <row r="55" spans="1:136" x14ac:dyDescent="0.2">
      <c r="A55" s="44" t="str">
        <f ca="1">+IF(OFFSET('Water Data'!$B$1,0,10*ROW('Water Data'!B52))="","",OFFSET('Water Data'!$B$1,0,10*ROW('Water Data'!B52)))</f>
        <v/>
      </c>
      <c r="B55" s="44" t="str">
        <f ca="1">+IF(OFFSET('Water Data'!$A$3,0,10*ROW('Water Data'!A52))="","",OFFSET('Water Data'!$A$3,0,10*ROW('Water Data'!A52)))</f>
        <v/>
      </c>
      <c r="C55" s="44" t="str">
        <f ca="1">+IF(OFFSET('Water Data'!$C$3,0,10*ROW('Water Data'!C52))="","",OFFSET('Water Data'!$C$3,0,10*ROW('Water Data'!C52)))</f>
        <v/>
      </c>
      <c r="D55" s="119" t="e">
        <f ca="1">+IF(AND(ISNUMBER(OFFSET('Water Data'!$C$5,0,10*ROW('Water Data'!C49))),BS55="Yes"),100-OFFSET('Water Data'!$C$5,0,10*ROW('Water Data'!C49)),IF(AND(ISNUMBER(OFFSET('Water Data'!$C$5,0,10*ROW('Water Data'!C49))),BS55="No",ISNUMBER(OFFSET('Water Data'!$C$5,0,10*ROW('Water Data'!C49)))),CONCATENATE("[",ROUND(100-OFFSET('Water Data'!$C$5,0,10*ROW('Water Data'!C49)),0),"]"),IF(AND(ISNUMBER(OFFSET('Water Data'!$C$5,0,10*ROW('Water Data'!C49))),BS55="",ISNUMBER(OFFSET('Water Data'!$C$5,0,10*ROW('Water Data'!C49)))),100-OFFSET('Water Data'!$C$5,0,10*ROW('Water Data'!C49)),NA())))</f>
        <v>#N/A</v>
      </c>
      <c r="E55" s="119" t="e">
        <f ca="1">+IF(AND(ISNUMBER(OFFSET('Water Data'!$C$7,0,10*ROW('Water Data'!D49))),BT55="Yes"),OFFSET('Water Data'!$C$7,0,10*ROW('Water Data'!C49)),IF(AND(ISNUMBER(OFFSET('Water Data'!$C$7,0,10*ROW('Water Data'!C49))),BT55="No",ISNUMBER(OFFSET('Water Data'!$C$7,0,10*ROW('Water Data'!C49)))),CONCATENATE("[",ROUND(OFFSET('Water Data'!$C$7,0,10*ROW('Water Data'!C49)),0),"]"),IF(AND(ISNUMBER(OFFSET('Water Data'!$C$7,0,10*ROW('Water Data'!C49))),BT55="",ISNUMBER(OFFSET('Water Data'!$C$7,0,10*ROW('Water Data'!C49)))),OFFSET('Water Data'!$C$7,0,10*ROW('Water Data'!C49)),NA())))</f>
        <v>#N/A</v>
      </c>
      <c r="F55" s="119" t="e">
        <f ca="1">+IF(AND(ISNUMBER(OFFSET('Water Data'!$C$10,0,10*ROW('Water Data'!C49))),BU55="Yes"),OFFSET('Water Data'!$C$10,0,10*ROW('Water Data'!C49)),IF(AND(ISNUMBER(OFFSET('Water Data'!$C$10,0,10*ROW('Water Data'!C49))),BU55="No",ISNUMBER(OFFSET('Water Data'!$C$10,0,10*ROW('Water Data'!C49)))),CONCATENATE("[",ROUND(OFFSET('Water Data'!$C$10,0,10*ROW('Water Data'!C49)),0),"]"),IF(AND(ISNUMBER(OFFSET('Water Data'!$C$10,0,10*ROW('Water Data'!C49))),BU55="",ISNUMBER(OFFSET('Water Data'!$C$10,0,10*ROW('Water Data'!C49)))),OFFSET('Water Data'!$C$10,0,10*ROW('Water Data'!C49)),NA())))</f>
        <v>#N/A</v>
      </c>
      <c r="G55" s="119" t="e">
        <f ca="1">+IF(AND(ISNUMBER(OFFSET('Water Data'!$D$5,0,10*ROW('Water Data'!D49))),BV55="Yes"),100-OFFSET('Water Data'!$D$5,0,10*ROW('Water Data'!D49)),IF(AND(ISNUMBER(OFFSET('Water Data'!$D$5,0,10*ROW('Water Data'!D49))),BV55="No",ISNUMBER(OFFSET('Water Data'!$D$5,0,10*ROW('Water Data'!D49)))),CONCATENATE("[",ROUND(100-OFFSET('Water Data'!$D$5,0,10*ROW('Water Data'!D49)),0),"]"),IF(AND(ISNUMBER(OFFSET('Water Data'!$D$5,0,10*ROW('Water Data'!D49))),BV55="",ISNUMBER(OFFSET('Water Data'!$D$5,0,10*ROW('Water Data'!D49)))),100-OFFSET('Water Data'!$D$5,0,10*ROW('Water Data'!D49)),NA())))</f>
        <v>#N/A</v>
      </c>
      <c r="H55" s="119" t="e">
        <f ca="1">+IF(AND(ISNUMBER(OFFSET('Water Data'!$D$7,0,10*ROW('Water Data'!D49))),BW55="Yes"),OFFSET('Water Data'!$D$7,0,10*ROW('Water Data'!D49)),IF(AND(ISNUMBER(OFFSET('Water Data'!$D$7,0,10*ROW('Water Data'!D49))),BW55="No",ISNUMBER(OFFSET('Water Data'!$D$7,0,10*ROW('Water Data'!D49)))),CONCATENATE("[",ROUND(OFFSET('Water Data'!$C$7,0,10*ROW('Water Data'!D49)),0),"]"),IF(AND(ISNUMBER(OFFSET('Water Data'!$D$7,0,10*ROW('Water Data'!D49))),BW55="",ISNUMBER(OFFSET('Water Data'!$D$7,0,10*ROW('Water Data'!D49)))),OFFSET('Water Data'!$D$7,0,10*ROW('Water Data'!D49)),NA())))</f>
        <v>#N/A</v>
      </c>
      <c r="I55" s="119" t="e">
        <f ca="1">+IF(AND(ISNUMBER(OFFSET('Water Data'!$D$10,0,10*ROW('Water Data'!D49))),BX55="Yes"),OFFSET('Water Data'!$D$10,0,10*ROW('Water Data'!D49)),IF(AND(ISNUMBER(OFFSET('Water Data'!$D$10,0,10*ROW('Water Data'!D49))),BX55="No",ISNUMBER(OFFSET('Water Data'!$D$10,0,10*ROW('Water Data'!D49)))),CONCATENATE("[",ROUND(OFFSET('Water Data'!$D$10,0,10*ROW('Water Data'!D49)),0),"]"),IF(AND(ISNUMBER(OFFSET('Water Data'!$D$10,0,10*ROW('Water Data'!D49))),BX55="",ISNUMBER(OFFSET('Water Data'!$D$10,0,10*ROW('Water Data'!D49)))),OFFSET('Water Data'!$D$10,0,10*ROW('Water Data'!D49)),NA())))</f>
        <v>#N/A</v>
      </c>
      <c r="J55" s="119" t="e">
        <f ca="1">+IF(AND(ISNUMBER(OFFSET('Water Data'!$E$5,0,10*ROW('Water Data'!E49))),BY55="Yes"),100-OFFSET('Water Data'!$E$5,0,10*ROW('Water Data'!E49)),IF(AND(ISNUMBER(OFFSET('Water Data'!$E$5,0,10*ROW('Water Data'!E49))),BY55="No",ISNUMBER(OFFSET('Water Data'!$E$5,0,10*ROW('Water Data'!E49)))),CONCATENATE("[",ROUND(100-OFFSET('Water Data'!$E$5,0,10*ROW('Water Data'!E49)),0),"]"),IF(AND(ISNUMBER(OFFSET('Water Data'!$E$5,0,10*ROW('Water Data'!E49))),BY55="",ISNUMBER(OFFSET('Water Data'!$E$5,0,10*ROW('Water Data'!E49)))),100-OFFSET('Water Data'!$E$5,0,10*ROW('Water Data'!E49)),NA())))</f>
        <v>#N/A</v>
      </c>
      <c r="K55" s="119" t="e">
        <f ca="1">+IF(AND(ISNUMBER(OFFSET('Water Data'!$E$7,0,10*ROW('Water Data'!E49))),BZ55="Yes"),OFFSET('Water Data'!$E$7,0,10*ROW('Water Data'!E49)),IF(AND(ISNUMBER(OFFSET('Water Data'!$E$7,0,10*ROW('Water Data'!E49))),BZ55="No",ISNUMBER(OFFSET('Water Data'!$E$7,0,10*ROW('Water Data'!E49)))),CONCATENATE("[",ROUND(OFFSET('Water Data'!$E$7,0,10*ROW('Water Data'!E49)),0),"]"),IF(AND(ISNUMBER(OFFSET('Water Data'!$E$7,0,10*ROW('Water Data'!E49))),BZ55="",ISNUMBER(OFFSET('Water Data'!$E$7,0,10*ROW('Water Data'!E49)))),OFFSET('Water Data'!$E$7,0,10*ROW('Water Data'!E49)),NA())))</f>
        <v>#N/A</v>
      </c>
      <c r="L55" s="119" t="e">
        <f ca="1">+IF(AND(ISNUMBER(OFFSET('Water Data'!$E$10,0,10*ROW('Water Data'!E49))),CA55="Yes"),OFFSET('Water Data'!$E$10,0,10*ROW('Water Data'!E49)),IF(AND(ISNUMBER(OFFSET('Water Data'!$E$10,0,10*ROW('Water Data'!E49))),CA55="No",ISNUMBER(OFFSET('Water Data'!$E$10,0,10*ROW('Water Data'!E49)))),CONCATENATE("[",ROUND(OFFSET('Water Data'!$E$10,0,10*ROW('Water Data'!E49)),0),"]"),IF(AND(ISNUMBER(OFFSET('Water Data'!$E$10,0,10*ROW('Water Data'!E49))),CA55="",ISNUMBER(OFFSET('Water Data'!$E$10,0,10*ROW('Water Data'!E49)))),OFFSET('Water Data'!$E$10,0,10*ROW('Water Data'!E49)),NA())))</f>
        <v>#N/A</v>
      </c>
      <c r="M55" s="119" t="e">
        <f ca="1">+IF(AND(ISNUMBER(OFFSET('Water Data'!$F$5,0,10*ROW('Water Data'!F49))),CB55="Yes"),100-OFFSET('Water Data'!$F$5,0,10*ROW('Water Data'!F49)),IF(AND(ISNUMBER(OFFSET('Water Data'!$F$5,0,10*ROW('Water Data'!F49))),CB55="No",ISNUMBER(OFFSET('Water Data'!$F$5,0,10*ROW('Water Data'!F49)))),CONCATENATE("[",ROUND(100-OFFSET('Water Data'!$F$5,0,10*ROW('Water Data'!F49)),0),"]"),IF(AND(ISNUMBER(OFFSET('Water Data'!$F$5,0,10*ROW('Water Data'!F49))),CB55="",ISNUMBER(OFFSET('Water Data'!$F$5,0,10*ROW('Water Data'!F49)))),100-OFFSET('Water Data'!$F$5,0,10*ROW('Water Data'!F49)),NA())))</f>
        <v>#N/A</v>
      </c>
      <c r="N55" s="119" t="e">
        <f ca="1">+IF(AND(ISNUMBER(OFFSET('Water Data'!$F$7,0,10*ROW('Water Data'!F49))),CC55="Yes"),OFFSET('Water Data'!$F$7,0,10*ROW('Water Data'!F49)),IF(AND(ISNUMBER(OFFSET('Water Data'!$F$7,0,10*ROW('Water Data'!F49))),CC55="No",ISNUMBER(OFFSET('Water Data'!$F$7,0,10*ROW('Water Data'!F49)))),CONCATENATE("[",ROUND(OFFSET('Water Data'!$F$7,0,10*ROW('Water Data'!F49)),0),"]"),IF(AND(ISNUMBER(OFFSET('Water Data'!$F$7,0,10*ROW('Water Data'!F49))),CC55="",ISNUMBER(OFFSET('Water Data'!$F$7,0,10*ROW('Water Data'!F49)))),OFFSET('Water Data'!$F$7,0,10*ROW('Water Data'!F49)),NA())))</f>
        <v>#N/A</v>
      </c>
      <c r="O55" s="119" t="e">
        <f ca="1">+IF(AND(ISNUMBER(OFFSET('Water Data'!$F$10,0,10*ROW('Water Data'!F49))),CD55="Yes"),OFFSET('Water Data'!$F$10,0,10*ROW('Water Data'!F49)),IF(AND(ISNUMBER(OFFSET('Water Data'!$F$10,0,10*ROW('Water Data'!F49))),CD55="No",ISNUMBER(OFFSET('Water Data'!$F$10,0,10*ROW('Water Data'!F49)))),CONCATENATE("[",ROUND(OFFSET('Water Data'!$F$10,0,10*ROW('Water Data'!F49)),0),"]"),IF(AND(ISNUMBER(OFFSET('Water Data'!$F$10,0,10*ROW('Water Data'!F49))),CD55="",ISNUMBER(OFFSET('Water Data'!$F$10,0,10*ROW('Water Data'!F49)))),OFFSET('Water Data'!$F$10,0,10*ROW('Water Data'!F49)),NA())))</f>
        <v>#N/A</v>
      </c>
      <c r="P55" s="119" t="e">
        <f ca="1">+IF(AND(ISNUMBER(OFFSET('Water Data'!$G$5,0,10*ROW('Water Data'!G49))),CE55="Yes"),100-OFFSET('Water Data'!$G$5,0,10*ROW('Water Data'!G49)),IF(AND(ISNUMBER(OFFSET('Water Data'!$G$5,0,10*ROW('Water Data'!G49))),CE55="No",ISNUMBER(OFFSET('Water Data'!$G$5,0,10*ROW('Water Data'!G49)))),CONCATENATE("[",ROUND(100-OFFSET('Water Data'!$G$5,0,10*ROW('Water Data'!G49)),0),"]"),IF(AND(ISNUMBER(OFFSET('Water Data'!$G$5,0,10*ROW('Water Data'!G49))),CE55="",ISNUMBER(OFFSET('Water Data'!$G$5,0,10*ROW('Water Data'!G49)))),100-OFFSET('Water Data'!$G$5,0,10*ROW('Water Data'!G49)),NA())))</f>
        <v>#N/A</v>
      </c>
      <c r="Q55" s="119" t="e">
        <f ca="1">+IF(AND(ISNUMBER(OFFSET('Water Data'!$G$7,0,10*ROW('Water Data'!G49))),CF55="Yes"),OFFSET('Water Data'!$G$7,0,10*ROW('Water Data'!G49)),IF(AND(ISNUMBER(OFFSET('Water Data'!$G$7,0,10*ROW('Water Data'!G49))),CF55="No",ISNUMBER(OFFSET('Water Data'!$G$7,0,10*ROW('Water Data'!G49)))),CONCATENATE("[",ROUND(OFFSET('Water Data'!$G$7,0,10*ROW('Water Data'!G49)),0),"]"),IF(AND(ISNUMBER(OFFSET('Water Data'!$G$7,0,10*ROW('Water Data'!G49))),CF55="",ISNUMBER(OFFSET('Water Data'!$G$7,0,10*ROW('Water Data'!G49)))),OFFSET('Water Data'!$G$7,0,10*ROW('Water Data'!G49)),NA())))</f>
        <v>#N/A</v>
      </c>
      <c r="R55" s="119" t="e">
        <f ca="1">+IF(AND(ISNUMBER(OFFSET('Water Data'!$G$10,0,10*ROW('Water Data'!G49))),CG55="Yes"),OFFSET('Water Data'!$G$10,0,10*ROW('Water Data'!G49)),IF(AND(ISNUMBER(OFFSET('Water Data'!$G$10,0,10*ROW('Water Data'!G49))),CG55="No",ISNUMBER(OFFSET('Water Data'!$G$10,0,10*ROW('Water Data'!G49)))),CONCATENATE("[",ROUND(OFFSET('Water Data'!$G$10,0,10*ROW('Water Data'!G49)),0),"]"),IF(AND(ISNUMBER(OFFSET('Water Data'!$G$10,0,10*ROW('Water Data'!G49))),CG55="",ISNUMBER(OFFSET('Water Data'!$G$10,0,10*ROW('Water Data'!G49)))),OFFSET('Water Data'!$G$10,0,10*ROW('Water Data'!G49)),NA())))</f>
        <v>#N/A</v>
      </c>
      <c r="S55" s="119" t="e">
        <f ca="1">+IF(AND(ISNUMBER(OFFSET('Water Data'!$H$5,0,10*ROW('Water Data'!H49))),CH55="Yes"),100-OFFSET('Water Data'!$H$5,0,10*ROW('Water Data'!H49)),IF(AND(ISNUMBER(OFFSET('Water Data'!$H$5,0,10*ROW('Water Data'!H49))),CH55="No",ISNUMBER(OFFSET('Water Data'!$H$5,0,10*ROW('Water Data'!H49)))),CONCATENATE("[",ROUND(100-OFFSET('Water Data'!$H$5,0,10*ROW('Water Data'!H49)),0),"]"),IF(AND(ISNUMBER(OFFSET('Water Data'!$H$5,0,10*ROW('Water Data'!H49))),CH55="",ISNUMBER(OFFSET('Water Data'!$H$5,0,10*ROW('Water Data'!H49)))),100-OFFSET('Water Data'!$H$5,0,10*ROW('Water Data'!H49)),NA())))</f>
        <v>#N/A</v>
      </c>
      <c r="T55" s="119" t="e">
        <f ca="1">+IF(AND(ISNUMBER(OFFSET('Water Data'!$H$7,0,10*ROW('Water Data'!H49))),CI55="Yes"),OFFSET('Water Data'!$H$7,0,10*ROW('Water Data'!H49)),IF(AND(ISNUMBER(OFFSET('Water Data'!$H$7,0,10*ROW('Water Data'!H49))),CI55="No",ISNUMBER(OFFSET('Water Data'!$H$7,0,10*ROW('Water Data'!H49)))),CONCATENATE("[",ROUND(OFFSET('Water Data'!$H$7,0,10*ROW('Water Data'!H49)),0),"]"),IF(AND(ISNUMBER(OFFSET('Water Data'!$H$7,0,10*ROW('Water Data'!H49))),CI55="",ISNUMBER(OFFSET('Water Data'!$H$7,0,10*ROW('Water Data'!H49)))),OFFSET('Water Data'!$H$7,0,10*ROW('Water Data'!H49)),NA())))</f>
        <v>#N/A</v>
      </c>
      <c r="U55" s="119" t="e">
        <f ca="1">+IF(AND(ISNUMBER(OFFSET('Water Data'!$H$10,0,10*ROW('Water Data'!H49))),CJ55="Yes"),OFFSET('Water Data'!$H$10,0,10*ROW('Water Data'!H49)),IF(AND(ISNUMBER(OFFSET('Water Data'!$H$10,0,10*ROW('Water Data'!H49))),CJ55="No",ISNUMBER(OFFSET('Water Data'!$H$10,0,10*ROW('Water Data'!H49)))),CONCATENATE("[",ROUND(OFFSET('Water Data'!$H$10,0,10*ROW('Water Data'!H49)),0),"]"),IF(AND(ISNUMBER(OFFSET('Water Data'!$H$10,0,10*ROW('Water Data'!H49))),CJ55="",ISNUMBER(OFFSET('Water Data'!$H$10,0,10*ROW('Water Data'!H49)))),OFFSET('Water Data'!$H$10,0,10*ROW('Water Data'!H49)),NA())))</f>
        <v>#N/A</v>
      </c>
      <c r="V55" s="120" t="e">
        <f ca="1">+IF(AND(ISNUMBER(OFFSET('Sanitation Data'!$C$5,0,10*ROW('Sanitation Data'!C49))),CK55="Yes"),100-OFFSET('Sanitation Data'!$C$5,0,10*ROW('Sanitation Data'!C49)),IF(AND(ISNUMBER(OFFSET('Sanitation Data'!$C$5,0,10*ROW('Sanitation Data'!C49))),CK55="No",ISNUMBER(OFFSET('Sanitation Data'!$C$5,0,10*ROW('Sanitation Data'!C49)))),CONCATENATE("[",ROUND(100-OFFSET('Sanitation Data'!$C$5,0,10*ROW('Sanitation Data'!C49)),0),"]"),IF(AND(ISNUMBER(OFFSET('Sanitation Data'!$C$5,0,10*ROW('Sanitation Data'!C49))),CK55="",ISNUMBER(OFFSET('Sanitation Data'!$C$5,0,10*ROW('Sanitation Data'!C49)))),100-OFFSET('Sanitation Data'!$C$5,0,10*ROW('Sanitation Data'!C49)),NA())))</f>
        <v>#N/A</v>
      </c>
      <c r="W55" s="120" t="e">
        <f ca="1">+IF(AND(ISNUMBER(OFFSET('Sanitation Data'!$C$7,0,10*ROW('Sanitation Data'!C49))),CL55="Yes"),OFFSET('Sanitation Data'!$C$7,0,10*ROW('Sanitation Data'!C49)),IF(AND(ISNUMBER(OFFSET('Sanitation Data'!$C$7,0,10*ROW('Sanitation Data'!C49))),CL55="No",ISNUMBER(OFFSET('Sanitation Data'!$C$7,0,10*ROW('Sanitation Data'!C49)))),CONCATENATE("[",ROUND(OFFSET('Sanitation Data'!$C$7,0,10*ROW('Sanitation Data'!C49)),0),"]"),IF(AND(ISNUMBER(OFFSET('Sanitation Data'!$C$7,0,10*ROW('Sanitation Data'!C49))),CL55="",ISNUMBER(OFFSET('Sanitation Data'!$C$7,0,10*ROW('Sanitation Data'!C49)))),OFFSET('Sanitation Data'!$C$7,0,10*ROW('Sanitation Data'!C49)),NA())))</f>
        <v>#N/A</v>
      </c>
      <c r="X55" s="120" t="e">
        <f ca="1">+IF(AND(ISNUMBER(OFFSET('Sanitation Data'!$C$11,0,10*ROW('Sanitation Data'!C49))),CM55="Yes"),OFFSET('Sanitation Data'!$C$11,0,10*ROW('Sanitation Data'!C49)),IF(AND(ISNUMBER(OFFSET('Sanitation Data'!$C$11,0,10*ROW('Sanitation Data'!C49))),CM55="No",ISNUMBER(OFFSET('Sanitation Data'!$C$11,0,10*ROW('Sanitation Data'!C49)))),CONCATENATE("[",ROUND(OFFSET('Sanitation Data'!$C$11,0,10*ROW('Sanitation Data'!C49)),0),"]"),IF(AND(ISNUMBER(OFFSET('Sanitation Data'!$C$11,0,10*ROW('Sanitation Data'!C49))),CM55="",ISNUMBER(OFFSET('Sanitation Data'!$C$11,0,10*ROW('Sanitation Data'!C49)))),OFFSET('Sanitation Data'!$C$11,0,10*ROW('Sanitation Data'!C49)),NA())))</f>
        <v>#N/A</v>
      </c>
      <c r="Y55" s="120" t="e">
        <f ca="1">+IF(AND(ISNUMBER(OFFSET('Sanitation Data'!$C$12,0,10*ROW('Sanitation Data'!C49))),CN55="Yes"),OFFSET('Sanitation Data'!$C$12,0,10*ROW('Sanitation Data'!C49)),IF(AND(ISNUMBER(OFFSET('Sanitation Data'!$C$12,0,10*ROW('Sanitation Data'!C49))),CN55="No",ISNUMBER(OFFSET('Sanitation Data'!$C$12,0,10*ROW('Sanitation Data'!C49)))),CONCATENATE("[",ROUND(OFFSET('Sanitation Data'!$C$12,0,10*ROW('Sanitation Data'!C49)),0),"]"),IF(AND(ISNUMBER(OFFSET('Sanitation Data'!$C$12,0,10*ROW('Sanitation Data'!C49))),CN55="",ISNUMBER(OFFSET('Sanitation Data'!$C$12,0,10*ROW('Sanitation Data'!C49)))),OFFSET('Sanitation Data'!$C$12,0,10*ROW('Sanitation Data'!C49)),NA())))</f>
        <v>#N/A</v>
      </c>
      <c r="Z55" s="120" t="e">
        <f ca="1">+IF(AND(ISNUMBER(OFFSET('Sanitation Data'!$C$13,0,10*ROW('Sanitation Data'!C49))),CO55="Yes"),OFFSET('Sanitation Data'!$C$13,0,10*ROW('Sanitation Data'!C49)),IF(AND(ISNUMBER(OFFSET('Sanitation Data'!$C$13,0,10*ROW('Sanitation Data'!C49))),CO55="No",ISNUMBER(OFFSET('Sanitation Data'!$C$13,0,10*ROW('Sanitation Data'!C49)))),CONCATENATE("[",ROUND(OFFSET('Sanitation Data'!$C$13,0,10*ROW('Sanitation Data'!C49)),0),"]"),IF(AND(ISNUMBER(OFFSET('Sanitation Data'!$C$13,0,10*ROW('Sanitation Data'!C49))),CO55="",ISNUMBER(OFFSET('Sanitation Data'!$C$13,0,10*ROW('Sanitation Data'!C49)))),OFFSET('Sanitation Data'!$C$13,0,10*ROW('Sanitation Data'!C49)),NA())))</f>
        <v>#N/A</v>
      </c>
      <c r="AA55" s="120" t="e">
        <f ca="1">+IF(AND(ISNUMBER(OFFSET('Sanitation Data'!$D$5,0,10*ROW('Sanitation Data'!D49))),CP55="Yes"),100-OFFSET('Sanitation Data'!$D$5,0,10*ROW('Sanitation Data'!D49)),IF(AND(ISNUMBER(OFFSET('Sanitation Data'!$D$5,0,10*ROW('Sanitation Data'!D49))),CP55="No",ISNUMBER(OFFSET('Sanitation Data'!$D$5,0,10*ROW('Sanitation Data'!D49)))),CONCATENATE("[",ROUND(100-OFFSET('Sanitation Data'!$D$5,0,10*ROW('Sanitation Data'!D49)),0),"]"),IF(AND(ISNUMBER(OFFSET('Sanitation Data'!$D$5,0,10*ROW('Sanitation Data'!D49))),CP55="",ISNUMBER(OFFSET('Sanitation Data'!$D$5,0,10*ROW('Sanitation Data'!D49)))),100-OFFSET('Sanitation Data'!$D$5,0,10*ROW('Sanitation Data'!D49)),NA())))</f>
        <v>#N/A</v>
      </c>
      <c r="AB55" s="120" t="e">
        <f ca="1">+IF(AND(ISNUMBER(OFFSET('Sanitation Data'!$D$7,0,10*ROW('Sanitation Data'!D49))),CQ55="Yes"),OFFSET('Sanitation Data'!$D$7,0,10*ROW('Sanitation Data'!G49)),IF(AND(ISNUMBER(OFFSET('Sanitation Data'!$D$7,0,10*ROW('Sanitation Data'!D49))),CQ55="No",ISNUMBER(OFFSET('Sanitation Data'!$D$7,0,10*ROW('Sanitation Data'!D49)))),CONCATENATE("[",ROUND(OFFSET('Sanitation Data'!$D$7,0,10*ROW('Sanitation Data'!D49)),0),"]"),IF(AND(ISNUMBER(OFFSET('Sanitation Data'!$D$7,0,10*ROW('Sanitation Data'!D49))),CQ55="",ISNUMBER(OFFSET('Sanitation Data'!$D$7,0,10*ROW('Sanitation Data'!D49)))),OFFSET('Sanitation Data'!$D$7,0,10*ROW('Sanitation Data'!D49)),NA())))</f>
        <v>#N/A</v>
      </c>
      <c r="AC55" s="120" t="e">
        <f ca="1">+IF(AND(ISNUMBER(OFFSET('Sanitation Data'!$D$11,0,10*ROW('Sanitation Data'!D49))),CR55="Yes"),OFFSET('Sanitation Data'!$D$11,0,10*ROW('Sanitation Data'!D49)),IF(AND(ISNUMBER(OFFSET('Sanitation Data'!$D$11,0,10*ROW('Sanitation Data'!D49))),CR55="No",ISNUMBER(OFFSET('Sanitation Data'!$D$11,0,10*ROW('Sanitation Data'!D49)))),CONCATENATE("[",ROUND(OFFSET('Sanitation Data'!$D$11,0,10*ROW('Sanitation Data'!D49)),0),"]"),IF(AND(ISNUMBER(OFFSET('Sanitation Data'!$D$11,0,10*ROW('Sanitation Data'!D49))),CR55="",ISNUMBER(OFFSET('Sanitation Data'!$D$11,0,10*ROW('Sanitation Data'!D49)))),OFFSET('Sanitation Data'!$D$11,0,10*ROW('Sanitation Data'!D49)),NA())))</f>
        <v>#N/A</v>
      </c>
      <c r="AD55" s="120" t="e">
        <f ca="1">+IF(AND(ISNUMBER(OFFSET('Sanitation Data'!$D$12,0,10*ROW('Sanitation Data'!D49))),CS55="Yes"),OFFSET('Sanitation Data'!$D$12,0,10*ROW('Sanitation Data'!D49)),IF(AND(ISNUMBER(OFFSET('Sanitation Data'!$D$12,0,10*ROW('Sanitation Data'!D49))),CS55="No",ISNUMBER(OFFSET('Sanitation Data'!$D$12,0,10*ROW('Sanitation Data'!D49)))),CONCATENATE("[",ROUND(OFFSET('Sanitation Data'!$D$12,0,10*ROW('Sanitation Data'!D49)),0),"]"),IF(AND(ISNUMBER(OFFSET('Sanitation Data'!$D$12,0,10*ROW('Sanitation Data'!D49))),CS55="",ISNUMBER(OFFSET('Sanitation Data'!$D$12,0,10*ROW('Sanitation Data'!D49)))),OFFSET('Sanitation Data'!$D$12,0,10*ROW('Sanitation Data'!D49)),NA())))</f>
        <v>#N/A</v>
      </c>
      <c r="AE55" s="120" t="e">
        <f ca="1">+IF(AND(ISNUMBER(OFFSET('Sanitation Data'!$D$13,0,10*ROW('Sanitation Data'!D49))),CT55="Yes"),OFFSET('Sanitation Data'!$D$13,0,10*ROW('Sanitation Data'!D49)),IF(AND(ISNUMBER(OFFSET('Sanitation Data'!$D$13,0,10*ROW('Sanitation Data'!D49))),CT55="No",ISNUMBER(OFFSET('Sanitation Data'!$D$13,0,10*ROW('Sanitation Data'!D49)))),CONCATENATE("[",ROUND(OFFSET('Sanitation Data'!$D$13,0,10*ROW('Sanitation Data'!D49)),0),"]"),IF(AND(ISNUMBER(OFFSET('Sanitation Data'!$D$13,0,10*ROW('Sanitation Data'!D49))),CT55="",ISNUMBER(OFFSET('Sanitation Data'!$D$13,0,10*ROW('Sanitation Data'!D49)))),OFFSET('Sanitation Data'!$D$13,0,10*ROW('Sanitation Data'!D49)),NA())))</f>
        <v>#N/A</v>
      </c>
      <c r="AF55" s="120" t="e">
        <f ca="1">+IF(AND(ISNUMBER(OFFSET('Sanitation Data'!$E$5,0,10*ROW('Sanitation Data'!E49))),CU55="Yes"),100-OFFSET('Sanitation Data'!$E$5,0,10*ROW('Sanitation Data'!E49)),IF(AND(ISNUMBER(OFFSET('Sanitation Data'!$E$5,0,10*ROW('Sanitation Data'!E49))),CU55="No",ISNUMBER(OFFSET('Sanitation Data'!$E$5,0,10*ROW('Sanitation Data'!E49)))),CONCATENATE("[",ROUND(100-OFFSET('Sanitation Data'!$E$5,0,10*ROW('Sanitation Data'!E49)),0),"]"),IF(AND(ISNUMBER(OFFSET('Sanitation Data'!$E$5,0,10*ROW('Sanitation Data'!E49))),CU55="",ISNUMBER(OFFSET('Sanitation Data'!$E$5,0,10*ROW('Sanitation Data'!E49)))),100-OFFSET('Sanitation Data'!$E$5,0,10*ROW('Sanitation Data'!E49)),NA())))</f>
        <v>#N/A</v>
      </c>
      <c r="AG55" s="120" t="e">
        <f ca="1">+IF(AND(ISNUMBER(OFFSET('Sanitation Data'!$E$7,0,10*ROW('Sanitation Data'!E49))),CV55="Yes"),OFFSET('Sanitation Data'!$E$7,0,10*ROW('Sanitation Data'!E49)),IF(AND(ISNUMBER(OFFSET('Sanitation Data'!$E$7,0,10*ROW('Sanitation Data'!E49))),CV55="No",ISNUMBER(OFFSET('Sanitation Data'!$E$7,0,10*ROW('Sanitation Data'!E49)))),CONCATENATE("[",ROUND(OFFSET('Sanitation Data'!$E$7,0,10*ROW('Sanitation Data'!E49)),0),"]"),IF(AND(ISNUMBER(OFFSET('Sanitation Data'!$E$7,0,10*ROW('Sanitation Data'!E49))),CV55="",ISNUMBER(OFFSET('Sanitation Data'!$E$7,0,10*ROW('Sanitation Data'!E49)))),OFFSET('Sanitation Data'!$E$7,0,10*ROW('Sanitation Data'!E49)),NA())))</f>
        <v>#N/A</v>
      </c>
      <c r="AH55" s="120" t="e">
        <f ca="1">+IF(AND(ISNUMBER(OFFSET('Sanitation Data'!$E$11,0,10*ROW('Sanitation Data'!E49))),CW55="Yes"),OFFSET('Sanitation Data'!$E$11,0,10*ROW('Sanitation Data'!E49)),IF(AND(ISNUMBER(OFFSET('Sanitation Data'!$E$11,0,10*ROW('Sanitation Data'!E49))),CW55="No",ISNUMBER(OFFSET('Sanitation Data'!$E$11,0,10*ROW('Sanitation Data'!E49)))),CONCATENATE("[",ROUND(OFFSET('Sanitation Data'!$E$11,0,10*ROW('Sanitation Data'!E49)),0),"]"),IF(AND(ISNUMBER(OFFSET('Sanitation Data'!$E$11,0,10*ROW('Sanitation Data'!E49))),CW55="",ISNUMBER(OFFSET('Sanitation Data'!$E$11,0,10*ROW('Sanitation Data'!E49)))),OFFSET('Sanitation Data'!$E$11,0,10*ROW('Sanitation Data'!E49)),NA())))</f>
        <v>#N/A</v>
      </c>
      <c r="AI55" s="120" t="e">
        <f ca="1">+IF(AND(ISNUMBER(OFFSET('Sanitation Data'!$E$12,0,10*ROW('Sanitation Data'!E49))),CX55="Yes"),OFFSET('Sanitation Data'!$E$12,0,10*ROW('Sanitation Data'!E49)),IF(AND(ISNUMBER(OFFSET('Sanitation Data'!$E$12,0,10*ROW('Sanitation Data'!E49))),CX55="No",ISNUMBER(OFFSET('Sanitation Data'!$E$12,0,10*ROW('Sanitation Data'!E49)))),CONCATENATE("[",ROUND(OFFSET('Sanitation Data'!$E$12,0,10*ROW('Sanitation Data'!E49)),0),"]"),IF(AND(ISNUMBER(OFFSET('Sanitation Data'!$E$12,0,10*ROW('Sanitation Data'!E49))),CX55="",ISNUMBER(OFFSET('Sanitation Data'!$E$12,0,10*ROW('Sanitation Data'!E49)))),OFFSET('Sanitation Data'!$E$12,0,10*ROW('Sanitation Data'!E49)),NA())))</f>
        <v>#N/A</v>
      </c>
      <c r="AJ55" s="120" t="e">
        <f ca="1">+IF(AND(ISNUMBER(OFFSET('Sanitation Data'!$E$13,0,10*ROW('Sanitation Data'!E49))),CY55="Yes"),OFFSET('Sanitation Data'!$E$13,0,10*ROW('Sanitation Data'!E49)),IF(AND(ISNUMBER(OFFSET('Sanitation Data'!$E$13,0,10*ROW('Sanitation Data'!E49))),CY55="No",ISNUMBER(OFFSET('Sanitation Data'!$E$13,0,10*ROW('Sanitation Data'!E49)))),CONCATENATE("[",ROUND(OFFSET('Sanitation Data'!$E$13,0,10*ROW('Sanitation Data'!E49)),0),"]"),IF(AND(ISNUMBER(OFFSET('Sanitation Data'!$E$13,0,10*ROW('Sanitation Data'!E49))),CY55="",ISNUMBER(OFFSET('Sanitation Data'!$E$13,0,10*ROW('Sanitation Data'!E49)))),OFFSET('Sanitation Data'!$E$13,0,10*ROW('Sanitation Data'!E49)),NA())))</f>
        <v>#N/A</v>
      </c>
      <c r="AK55" s="120" t="e">
        <f ca="1">+IF(AND(ISNUMBER(OFFSET('Sanitation Data'!$F$5,0,10*ROW('Sanitation Data'!F49))),CZ55="Yes"),100-OFFSET('Sanitation Data'!$F$5,0,10*ROW('Sanitation Data'!F49)),IF(AND(ISNUMBER(OFFSET('Sanitation Data'!$F$5,0,10*ROW('Sanitation Data'!F49))),CZ55="No",ISNUMBER(OFFSET('Sanitation Data'!$F$5,0,10*ROW('Sanitation Data'!F49)))),CONCATENATE("[",ROUND(100-OFFSET('Sanitation Data'!$F$5,0,10*ROW('Sanitation Data'!F49)),0),"]"),IF(AND(ISNUMBER(OFFSET('Sanitation Data'!$F$5,0,10*ROW('Sanitation Data'!F49))),CZ55="",ISNUMBER(OFFSET('Sanitation Data'!$F$5,0,10*ROW('Sanitation Data'!F49)))),100-OFFSET('Sanitation Data'!$F$5,0,10*ROW('Sanitation Data'!F49)),NA())))</f>
        <v>#N/A</v>
      </c>
      <c r="AL55" s="120" t="e">
        <f ca="1">+IF(AND(ISNUMBER(OFFSET('Sanitation Data'!$F$7,0,10*ROW('Sanitation Data'!F49))),DA55="Yes"),OFFSET('Sanitation Data'!$F$7,0,10*ROW('Sanitation Data'!F49)),IF(AND(ISNUMBER(OFFSET('Sanitation Data'!$F$7,0,10*ROW('Sanitation Data'!F49))),DA55="No",ISNUMBER(OFFSET('Sanitation Data'!$F$7,0,10*ROW('Sanitation Data'!F49)))),CONCATENATE("[",ROUND(OFFSET('Sanitation Data'!$F$7,0,10*ROW('Sanitation Data'!F49)),0),"]"),IF(AND(ISNUMBER(OFFSET('Sanitation Data'!$F$7,0,10*ROW('Sanitation Data'!F49))),DA55="",ISNUMBER(OFFSET('Sanitation Data'!$F$7,0,10*ROW('Sanitation Data'!F49)))),OFFSET('Sanitation Data'!$F$7,0,10*ROW('Sanitation Data'!F49)),NA())))</f>
        <v>#N/A</v>
      </c>
      <c r="AM55" s="120" t="e">
        <f ca="1">+IF(AND(ISNUMBER(OFFSET('Sanitation Data'!$F$11,0,10*ROW('Sanitation Data'!F49))),DB55="Yes"),OFFSET('Sanitation Data'!$F$11,0,10*ROW('Sanitation Data'!F49)),IF(AND(ISNUMBER(OFFSET('Sanitation Data'!$F$11,0,10*ROW('Sanitation Data'!F49))),DB55="No",ISNUMBER(OFFSET('Sanitation Data'!$F$11,0,10*ROW('Sanitation Data'!F49)))),CONCATENATE("[",ROUND(OFFSET('Sanitation Data'!$F$11,0,10*ROW('Sanitation Data'!F49)),0),"]"),IF(AND(ISNUMBER(OFFSET('Sanitation Data'!$F$11,0,10*ROW('Sanitation Data'!F49))),DB55="",ISNUMBER(OFFSET('Sanitation Data'!$F$11,0,10*ROW('Sanitation Data'!F49)))),OFFSET('Sanitation Data'!$F$11,0,10*ROW('Sanitation Data'!F49)),NA())))</f>
        <v>#N/A</v>
      </c>
      <c r="AN55" s="120" t="e">
        <f ca="1">+IF(AND(ISNUMBER(OFFSET('Sanitation Data'!$F$12,0,10*ROW('Sanitation Data'!F49))),DC55="Yes"),OFFSET('Sanitation Data'!$F$12,0,10*ROW('Sanitation Data'!F49)),IF(AND(ISNUMBER(OFFSET('Sanitation Data'!$F$12,0,10*ROW('Sanitation Data'!F49))),DC55="No",ISNUMBER(OFFSET('Sanitation Data'!$F$12,0,10*ROW('Sanitation Data'!F49)))),CONCATENATE("[",ROUND(OFFSET('Sanitation Data'!$F$12,0,10*ROW('Sanitation Data'!F49)),0),"]"),IF(AND(ISNUMBER(OFFSET('Sanitation Data'!$F$12,0,10*ROW('Sanitation Data'!F49))),DC55="",ISNUMBER(OFFSET('Sanitation Data'!$F$12,0,10*ROW('Sanitation Data'!F49)))),OFFSET('Sanitation Data'!$F$12,0,10*ROW('Sanitation Data'!F49)),NA())))</f>
        <v>#N/A</v>
      </c>
      <c r="AO55" s="120" t="e">
        <f ca="1">+IF(AND(ISNUMBER(OFFSET('Sanitation Data'!$F$13,0,10*ROW('Sanitation Data'!F49))),DD55="Yes"),OFFSET('Sanitation Data'!$F$13,0,10*ROW('Sanitation Data'!F49)),IF(AND(ISNUMBER(OFFSET('Sanitation Data'!$F$13,0,10*ROW('Sanitation Data'!F49))),DD55="No",ISNUMBER(OFFSET('Sanitation Data'!$F$13,0,10*ROW('Sanitation Data'!F49)))),CONCATENATE("[",ROUND(OFFSET('Sanitation Data'!$F$13,0,10*ROW('Sanitation Data'!F49)),0),"]"),IF(AND(ISNUMBER(OFFSET('Sanitation Data'!$F$13,0,10*ROW('Sanitation Data'!F49))),DD55="",ISNUMBER(OFFSET('Sanitation Data'!$F$13,0,10*ROW('Sanitation Data'!F49)))),OFFSET('Sanitation Data'!$F$13,0,10*ROW('Sanitation Data'!F49)),NA())))</f>
        <v>#N/A</v>
      </c>
      <c r="AP55" s="120" t="e">
        <f ca="1">+IF(AND(ISNUMBER(OFFSET('Sanitation Data'!$G$5,0,10*ROW('Sanitation Data'!G49))),DE55="Yes"),100-OFFSET('Sanitation Data'!$G$5,0,10*ROW('Sanitation Data'!G49)),IF(AND(ISNUMBER(OFFSET('Sanitation Data'!$G$5,0,10*ROW('Sanitation Data'!G49))),DE55="No",ISNUMBER(OFFSET('Sanitation Data'!$G$5,0,10*ROW('Sanitation Data'!G49)))),CONCATENATE("[",ROUND(100-OFFSET('Sanitation Data'!$G$5,0,10*ROW('Sanitation Data'!G49)),0),"]"),IF(AND(ISNUMBER(OFFSET('Sanitation Data'!$G$5,0,10*ROW('Sanitation Data'!G49))),DE55="",ISNUMBER(OFFSET('Sanitation Data'!$G$5,0,10*ROW('Sanitation Data'!G49)))),100-OFFSET('Sanitation Data'!$G$5,0,10*ROW('Sanitation Data'!G49)),NA())))</f>
        <v>#N/A</v>
      </c>
      <c r="AQ55" s="120" t="e">
        <f ca="1">+IF(AND(ISNUMBER(OFFSET('Sanitation Data'!$G$7,0,10*ROW('Sanitation Data'!G49))),DF55="Yes"),OFFSET('Sanitation Data'!$G$7,0,10*ROW('Sanitation Data'!G49)),IF(AND(ISNUMBER(OFFSET('Sanitation Data'!$G$7,0,10*ROW('Sanitation Data'!G49))),DF55="No",ISNUMBER(OFFSET('Sanitation Data'!$G$7,0,10*ROW('Sanitation Data'!G49)))),CONCATENATE("[",ROUND(OFFSET('Sanitation Data'!$G$7,0,10*ROW('Sanitation Data'!G49)),0),"]"),IF(AND(ISNUMBER(OFFSET('Sanitation Data'!$G$7,0,10*ROW('Sanitation Data'!G49))),DF55="",ISNUMBER(OFFSET('Sanitation Data'!$G$7,0,10*ROW('Sanitation Data'!G49)))),OFFSET('Sanitation Data'!$G$7,0,10*ROW('Sanitation Data'!G49)),NA())))</f>
        <v>#N/A</v>
      </c>
      <c r="AR55" s="120" t="e">
        <f ca="1">+IF(AND(ISNUMBER(OFFSET('Sanitation Data'!$G$11,0,10*ROW('Sanitation Data'!G49))),DG55="Yes"),OFFSET('Sanitation Data'!$G$11,0,10*ROW('Sanitation Data'!G49)),IF(AND(ISNUMBER(OFFSET('Sanitation Data'!$G$11,0,10*ROW('Sanitation Data'!G49))),DG55="No",ISNUMBER(OFFSET('Sanitation Data'!$G$11,0,10*ROW('Sanitation Data'!G49)))),CONCATENATE("[",ROUND(OFFSET('Sanitation Data'!$G$11,0,10*ROW('Sanitation Data'!G49)),0),"]"),IF(AND(ISNUMBER(OFFSET('Sanitation Data'!$G$11,0,10*ROW('Sanitation Data'!G49))),DG55="",ISNUMBER(OFFSET('Sanitation Data'!$G$11,0,10*ROW('Sanitation Data'!G49)))),OFFSET('Sanitation Data'!$G$11,0,10*ROW('Sanitation Data'!G49)),NA())))</f>
        <v>#N/A</v>
      </c>
      <c r="AS55" s="120" t="e">
        <f ca="1">+IF(AND(ISNUMBER(OFFSET('Sanitation Data'!$G$12,0,10*ROW('Sanitation Data'!G49))),DH55="Yes"),OFFSET('Sanitation Data'!$G$12,0,10*ROW('Sanitation Data'!G49)),IF(AND(ISNUMBER(OFFSET('Sanitation Data'!$G$12,0,10*ROW('Sanitation Data'!G49))),DH55="No",ISNUMBER(OFFSET('Sanitation Data'!$G$12,0,10*ROW('Sanitation Data'!G49)))),CONCATENATE("[",ROUND(OFFSET('Sanitation Data'!$G$12,0,10*ROW('Sanitation Data'!G49)),0),"]"),IF(AND(ISNUMBER(OFFSET('Sanitation Data'!$G$12,0,10*ROW('Sanitation Data'!G49))),DH55="",ISNUMBER(OFFSET('Sanitation Data'!$G$12,0,10*ROW('Sanitation Data'!G49)))),OFFSET('Sanitation Data'!$G$12,0,10*ROW('Sanitation Data'!G49)),NA())))</f>
        <v>#N/A</v>
      </c>
      <c r="AT55" s="120" t="e">
        <f ca="1">+IF(AND(ISNUMBER(OFFSET('Sanitation Data'!$G$13,0,10*ROW('Sanitation Data'!G49))),DI55="Yes"),OFFSET('Sanitation Data'!$G$13,0,10*ROW('Sanitation Data'!G49)),IF(AND(ISNUMBER(OFFSET('Sanitation Data'!$G$13,0,10*ROW('Sanitation Data'!G49))),DI55="No",ISNUMBER(OFFSET('Sanitation Data'!$G$13,0,10*ROW('Sanitation Data'!G49)))),CONCATENATE("[",ROUND(OFFSET('Sanitation Data'!$G$13,0,10*ROW('Sanitation Data'!G49)),0),"]"),IF(AND(ISNUMBER(OFFSET('Sanitation Data'!$G$13,0,10*ROW('Sanitation Data'!G49))),DI55="",ISNUMBER(OFFSET('Sanitation Data'!$G$13,0,10*ROW('Sanitation Data'!G49)))),OFFSET('Sanitation Data'!$G$13,0,10*ROW('Sanitation Data'!G49)),NA())))</f>
        <v>#N/A</v>
      </c>
      <c r="AU55" s="120" t="e">
        <f ca="1">+IF(AND(ISNUMBER(OFFSET('Sanitation Data'!$H$5,0,10*ROW('Sanitation Data'!H49))),DJ55="Yes"),100-OFFSET('Sanitation Data'!$H$5,0,10*ROW('Sanitation Data'!H49)),IF(AND(ISNUMBER(OFFSET('Sanitation Data'!$H$5,0,10*ROW('Sanitation Data'!H49))),DJ55="No",ISNUMBER(OFFSET('Sanitation Data'!$H$5,0,10*ROW('Sanitation Data'!H49)))),CONCATENATE("[",ROUND(100-OFFSET('Sanitation Data'!$H$5,0,10*ROW('Sanitation Data'!H49)),0),"]"),IF(AND(ISNUMBER(OFFSET('Sanitation Data'!$H$5,0,10*ROW('Sanitation Data'!H49))),DJ55="",ISNUMBER(OFFSET('Sanitation Data'!$H$5,0,10*ROW('Sanitation Data'!H49)))),100-OFFSET('Sanitation Data'!$H$5,0,10*ROW('Sanitation Data'!H49)),NA())))</f>
        <v>#N/A</v>
      </c>
      <c r="AV55" s="120" t="e">
        <f ca="1">+IF(AND(ISNUMBER(OFFSET('Sanitation Data'!$H$7,0,10*ROW('Sanitation Data'!H49))),DK55="Yes"),OFFSET('Sanitation Data'!$H$7,0,10*ROW('Sanitation Data'!H49)),IF(AND(ISNUMBER(OFFSET('Sanitation Data'!$H$7,0,10*ROW('Sanitation Data'!H49))),DK55="No",ISNUMBER(OFFSET('Sanitation Data'!$H$7,0,10*ROW('Sanitation Data'!H49)))),CONCATENATE("[",ROUND(OFFSET('Sanitation Data'!$H$7,0,10*ROW('Sanitation Data'!H49)),0),"]"),IF(AND(ISNUMBER(OFFSET('Sanitation Data'!$H$7,0,10*ROW('Sanitation Data'!H49))),DK55="",ISNUMBER(OFFSET('Sanitation Data'!$H$7,0,10*ROW('Sanitation Data'!H49)))),OFFSET('Sanitation Data'!$H$7,0,10*ROW('Sanitation Data'!H49)),NA())))</f>
        <v>#N/A</v>
      </c>
      <c r="AW55" s="120" t="e">
        <f ca="1">+IF(AND(ISNUMBER(OFFSET('Sanitation Data'!$H$11,0,10*ROW('Sanitation Data'!H49))),DL55="Yes"),OFFSET('Sanitation Data'!$H$11,0,10*ROW('Sanitation Data'!H49)),IF(AND(ISNUMBER(OFFSET('Sanitation Data'!$H$11,0,10*ROW('Sanitation Data'!H49))),DL55="No",ISNUMBER(OFFSET('Sanitation Data'!$H$11,0,10*ROW('Sanitation Data'!H49)))),CONCATENATE("[",ROUND(OFFSET('Sanitation Data'!$H$11,0,10*ROW('Sanitation Data'!H49)),0),"]"),IF(AND(ISNUMBER(OFFSET('Sanitation Data'!$H$11,0,10*ROW('Sanitation Data'!H49))),DL55="",ISNUMBER(OFFSET('Sanitation Data'!$H$11,0,10*ROW('Sanitation Data'!H49)))),OFFSET('Sanitation Data'!$H$11,0,10*ROW('Sanitation Data'!H49)),NA())))</f>
        <v>#N/A</v>
      </c>
      <c r="AX55" s="120" t="e">
        <f ca="1">+IF(AND(ISNUMBER(OFFSET('Sanitation Data'!$H$12,0,10*ROW('Sanitation Data'!H49))),DM55="Yes"),OFFSET('Sanitation Data'!$H$12,0,10*ROW('Sanitation Data'!H49)),IF(AND(ISNUMBER(OFFSET('Sanitation Data'!$H$12,0,10*ROW('Sanitation Data'!H49))),DM55="No",ISNUMBER(OFFSET('Sanitation Data'!$H$12,0,10*ROW('Sanitation Data'!H49)))),CONCATENATE("[",ROUND(OFFSET('Sanitation Data'!$H$12,0,10*ROW('Sanitation Data'!H49)),0),"]"),IF(AND(ISNUMBER(OFFSET('Sanitation Data'!$H$12,0,10*ROW('Sanitation Data'!H49))),DM55="",ISNUMBER(OFFSET('Sanitation Data'!$H$12,0,10*ROW('Sanitation Data'!H49)))),OFFSET('Sanitation Data'!$H$12,0,10*ROW('Sanitation Data'!H49)),NA())))</f>
        <v>#N/A</v>
      </c>
      <c r="AY55" s="120" t="e">
        <f ca="1">+IF(AND(ISNUMBER(OFFSET('Sanitation Data'!$H$13,0,10*ROW('Sanitation Data'!H49))),DN55="Yes"),OFFSET('Sanitation Data'!$H$13,0,10*ROW('Sanitation Data'!H49)),IF(AND(ISNUMBER(OFFSET('Sanitation Data'!$H$13,0,10*ROW('Sanitation Data'!H49))),DN55="No",ISNUMBER(OFFSET('Sanitation Data'!$H$13,0,10*ROW('Sanitation Data'!H49)))),CONCATENATE("[",ROUND(OFFSET('Sanitation Data'!$H$13,0,10*ROW('Sanitation Data'!H49)),0),"]"),IF(AND(ISNUMBER(OFFSET('Sanitation Data'!$H$13,0,10*ROW('Sanitation Data'!H49))),DN55="",ISNUMBER(OFFSET('Sanitation Data'!$H$13,0,10*ROW('Sanitation Data'!H49)))),OFFSET('Sanitation Data'!$H$13,0,10*ROW('Sanitation Data'!H49)),NA())))</f>
        <v>#N/A</v>
      </c>
      <c r="AZ55" s="121" t="e">
        <f ca="1">+IF(AND(ISNUMBER(OFFSET('Hygiene Data'!$C$6,0,10*ROW('Hygiene Data'!C49))),DO55="Yes"),OFFSET('Hygiene Data'!$C$6,0,10*ROW('Hygiene Data'!C49)),IF(AND(ISNUMBER(OFFSET('Hygiene Data'!$C$6,0,10*ROW('Hygiene Data'!C49))),DO55="No",ISNUMBER(OFFSET('Hygiene Data'!$C$6,0,10*ROW('Hygiene Data'!C49)))),CONCATENATE("[",ROUND(OFFSET('Hygiene Data'!$C$6,0,10*ROW('Hygiene Data'!C49)),0),"]"),IF(AND(ISNUMBER(OFFSET('Hygiene Data'!$C$6,0,10*ROW('Hygiene Data'!C49))),DO55="",ISNUMBER(OFFSET('Hygiene Data'!$C$6,0,10*ROW('Hygiene Data'!C49)))),OFFSET('Hygiene Data'!$C$6,0,10*ROW('Hygiene Data'!C49)),NA())))</f>
        <v>#N/A</v>
      </c>
      <c r="BA55" s="121" t="e">
        <f ca="1">+IF(AND(ISNUMBER(OFFSET('Hygiene Data'!$C$8,0,10*ROW('Hygiene Data'!C49))),DP55="Yes"),OFFSET('Hygiene Data'!$C$8,0,10*ROW('Hygiene Data'!C49)),IF(AND(ISNUMBER(OFFSET('Hygiene Data'!$C$8,0,10*ROW('Hygiene Data'!C49))),DP55="No",ISNUMBER(OFFSET('Hygiene Data'!$C$8,0,10*ROW('Hygiene Data'!C49)))),CONCATENATE("[",ROUND(OFFSET('Hygiene Data'!$C$8,0,10*ROW('Hygiene Data'!C49)),0),"]"),IF(AND(ISNUMBER(OFFSET('Hygiene Data'!$C$8,0,10*ROW('Hygiene Data'!C49))),DP55="",ISNUMBER(OFFSET('Hygiene Data'!$C$8,0,10*ROW('Hygiene Data'!C49)))),OFFSET('Hygiene Data'!$C$8,0,10*ROW('Hygiene Data'!C49)),NA())))</f>
        <v>#N/A</v>
      </c>
      <c r="BB55" s="121" t="e">
        <f ca="1">+IF(AND(ISNUMBER(OFFSET('Hygiene Data'!$C$10,0,10*ROW('Hygiene Data'!C49))),DQ55="Yes"),OFFSET('Hygiene Data'!$C$10,0,10*ROW('Hygiene Data'!C49)),IF(AND(ISNUMBER(OFFSET('Hygiene Data'!$C$10,0,10*ROW('Hygiene Data'!C49))),DQ55="No",ISNUMBER(OFFSET('Hygiene Data'!$C$10,0,10*ROW('Hygiene Data'!C49)))),CONCATENATE("[",ROUND(OFFSET('Hygiene Data'!$C$10,0,10*ROW('Hygiene Data'!C49)),0),"]"),IF(AND(ISNUMBER(OFFSET('Hygiene Data'!$C$10,0,10*ROW('Hygiene Data'!C49))),DQ55="",ISNUMBER(OFFSET('Hygiene Data'!$C$10,0,10*ROW('Hygiene Data'!C49)))),OFFSET('Hygiene Data'!$C$10,0,10*ROW('Hygiene Data'!C49)),NA())))</f>
        <v>#N/A</v>
      </c>
      <c r="BC55" s="121" t="e">
        <f ca="1">+IF(AND(ISNUMBER(OFFSET('Hygiene Data'!$D$6,0,10*ROW('Hygiene Data'!D49))),DR55="Yes"),OFFSET('Hygiene Data'!$D$6,0,10*ROW('Hygiene Data'!D49)),IF(AND(ISNUMBER(OFFSET('Hygiene Data'!$D$6,0,10*ROW('Hygiene Data'!D49))),DR55="No",ISNUMBER(OFFSET('Hygiene Data'!$D$6,0,10*ROW('Hygiene Data'!D49)))),CONCATENATE("[",ROUND(OFFSET('Hygiene Data'!$D$6,0,10*ROW('Hygiene Data'!D49)),0),"]"),IF(AND(ISNUMBER(OFFSET('Hygiene Data'!$D$6,0,10*ROW('Hygiene Data'!D49))),DR55="",ISNUMBER(OFFSET('Hygiene Data'!$D$6,0,10*ROW('Hygiene Data'!D49)))),OFFSET('Hygiene Data'!$D$6,0,10*ROW('Hygiene Data'!D49)),NA())))</f>
        <v>#N/A</v>
      </c>
      <c r="BD55" s="121" t="e">
        <f ca="1">+IF(AND(ISNUMBER(OFFSET('Hygiene Data'!$D$8,0,10*ROW('Hygiene Data'!D49))),DS55="Yes"),OFFSET('Hygiene Data'!$D$8,0,10*ROW('Hygiene Data'!D49)),IF(AND(ISNUMBER(OFFSET('Hygiene Data'!$D$8,0,10*ROW('Hygiene Data'!D49))),DS55="No",ISNUMBER(OFFSET('Hygiene Data'!$D$8,0,10*ROW('Hygiene Data'!D49)))),CONCATENATE("[",ROUND(OFFSET('Hygiene Data'!$D$8,0,10*ROW('Hygiene Data'!D49)),0),"]"),IF(AND(ISNUMBER(OFFSET('Hygiene Data'!$D$8,0,10*ROW('Hygiene Data'!D49))),DS55="",ISNUMBER(OFFSET('Hygiene Data'!$D$8,0,10*ROW('Hygiene Data'!D49)))),OFFSET('Hygiene Data'!$D$8,0,10*ROW('Hygiene Data'!D49)),NA())))</f>
        <v>#N/A</v>
      </c>
      <c r="BE55" s="121" t="e">
        <f ca="1">+IF(AND(ISNUMBER(OFFSET('Hygiene Data'!$D$10,0,10*ROW('Hygiene Data'!D49))),DT55="Yes"),OFFSET('Hygiene Data'!$D$10,0,10*ROW('Hygiene Data'!D49)),IF(AND(ISNUMBER(OFFSET('Hygiene Data'!$D$10,0,10*ROW('Hygiene Data'!D49))),DT55="No",ISNUMBER(OFFSET('Hygiene Data'!$D$10,0,10*ROW('Hygiene Data'!D49)))),CONCATENATE("[",ROUND(OFFSET('Hygiene Data'!$D$10,0,10*ROW('Hygiene Data'!D49)),0),"]"),IF(AND(ISNUMBER(OFFSET('Hygiene Data'!$D$10,0,10*ROW('Hygiene Data'!D49))),DT55="",ISNUMBER(OFFSET('Hygiene Data'!$D$10,0,10*ROW('Hygiene Data'!D49)))),OFFSET('Hygiene Data'!$D$10,0,10*ROW('Hygiene Data'!D49)),NA())))</f>
        <v>#N/A</v>
      </c>
      <c r="BF55" s="121" t="e">
        <f ca="1">+IF(AND(ISNUMBER(OFFSET('Hygiene Data'!$E$6,0,10*ROW('Hygiene Data'!E49))),DU55="Yes"),OFFSET('Hygiene Data'!$E$6,0,10*ROW('Hygiene Data'!E49)),IF(AND(ISNUMBER(OFFSET('Hygiene Data'!$E$6,0,10*ROW('Hygiene Data'!E49))),DU55="No",ISNUMBER(OFFSET('Hygiene Data'!$E$6,0,10*ROW('Hygiene Data'!E49)))),CONCATENATE("[",ROUND(OFFSET('Hygiene Data'!$E$6,0,10*ROW('Hygiene Data'!E49)),0),"]"),IF(AND(ISNUMBER(OFFSET('Hygiene Data'!$E$6,0,10*ROW('Hygiene Data'!E49))),DU55="",ISNUMBER(OFFSET('Hygiene Data'!$E$6,0,10*ROW('Hygiene Data'!E49)))),OFFSET('Hygiene Data'!$E$6,0,10*ROW('Hygiene Data'!E49)),NA())))</f>
        <v>#N/A</v>
      </c>
      <c r="BG55" s="121" t="e">
        <f ca="1">+IF(AND(ISNUMBER(OFFSET('Hygiene Data'!$E$8,0,10*ROW('Hygiene Data'!E49))),DV55="Yes"),OFFSET('Hygiene Data'!$E$8,0,10*ROW('Hygiene Data'!E49)),IF(AND(ISNUMBER(OFFSET('Hygiene Data'!$E$8,0,10*ROW('Hygiene Data'!E49))),DV55="No",ISNUMBER(OFFSET('Hygiene Data'!$E$8,0,10*ROW('Hygiene Data'!E49)))),CONCATENATE("[",ROUND(OFFSET('Hygiene Data'!$E$8,0,10*ROW('Hygiene Data'!E49)),0),"]"),IF(AND(ISNUMBER(OFFSET('Hygiene Data'!$E$8,0,10*ROW('Hygiene Data'!E49))),DV55="",ISNUMBER(OFFSET('Hygiene Data'!$E$8,0,10*ROW('Hygiene Data'!E49)))),OFFSET('Hygiene Data'!$E$8,0,10*ROW('Hygiene Data'!E49)),NA())))</f>
        <v>#N/A</v>
      </c>
      <c r="BH55" s="121" t="e">
        <f ca="1">+IF(AND(ISNUMBER(OFFSET('Hygiene Data'!$E$10,0,10*ROW('Hygiene Data'!E49))),DW55="Yes"),OFFSET('Hygiene Data'!$E$10,0,10*ROW('Hygiene Data'!E49)),IF(AND(ISNUMBER(OFFSET('Hygiene Data'!$E$10,0,10*ROW('Hygiene Data'!E49))),DW55="No",ISNUMBER(OFFSET('Hygiene Data'!$E$10,0,10*ROW('Hygiene Data'!E49)))),CONCATENATE("[",ROUND(OFFSET('Hygiene Data'!$E$10,0,10*ROW('Hygiene Data'!E49)),0),"]"),IF(AND(ISNUMBER(OFFSET('Hygiene Data'!$E$10,0,10*ROW('Hygiene Data'!E49))),DW55="",ISNUMBER(OFFSET('Hygiene Data'!$E$10,0,10*ROW('Hygiene Data'!E49)))),OFFSET('Hygiene Data'!$E$10,0,10*ROW('Hygiene Data'!E49)),NA())))</f>
        <v>#N/A</v>
      </c>
      <c r="BI55" s="121" t="e">
        <f ca="1">+IF(AND(ISNUMBER(OFFSET('Hygiene Data'!$F$6,0,10*ROW('Hygiene Data'!F49))),DX55="Yes"),OFFSET('Hygiene Data'!$F$6,0,10*ROW('Hygiene Data'!F49)),IF(AND(ISNUMBER(OFFSET('Hygiene Data'!$F$6,0,10*ROW('Hygiene Data'!F49))),DX55="No",ISNUMBER(OFFSET('Hygiene Data'!$F$6,0,10*ROW('Hygiene Data'!F49)))),CONCATENATE("[",ROUND(OFFSET('Hygiene Data'!$F$6,0,10*ROW('Hygiene Data'!F49)),0),"]"),IF(AND(ISNUMBER(OFFSET('Hygiene Data'!$F$6,0,10*ROW('Hygiene Data'!F49))),DX55="",ISNUMBER(OFFSET('Hygiene Data'!$F$6,0,10*ROW('Hygiene Data'!F49)))),OFFSET('Hygiene Data'!$F$6,0,10*ROW('Hygiene Data'!F49)),NA())))</f>
        <v>#N/A</v>
      </c>
      <c r="BJ55" s="121" t="e">
        <f ca="1">+IF(AND(ISNUMBER(OFFSET('Hygiene Data'!$F$8,0,10*ROW('Hygiene Data'!F49))),DY55="Yes"),OFFSET('Hygiene Data'!$F$8,0,10*ROW('Hygiene Data'!F49)),IF(AND(ISNUMBER(OFFSET('Hygiene Data'!$F$8,0,10*ROW('Hygiene Data'!F49))),DY55="No",ISNUMBER(OFFSET('Hygiene Data'!$F$8,0,10*ROW('Hygiene Data'!F49)))),CONCATENATE("[",ROUND(OFFSET('Hygiene Data'!$F$8,0,10*ROW('Hygiene Data'!F49)),0),"]"),IF(AND(ISNUMBER(OFFSET('Hygiene Data'!$F$8,0,10*ROW('Hygiene Data'!F49))),DY55="",ISNUMBER(OFFSET('Hygiene Data'!$F$8,0,10*ROW('Hygiene Data'!F49)))),OFFSET('Hygiene Data'!$F$8,0,10*ROW('Hygiene Data'!F49)),NA())))</f>
        <v>#N/A</v>
      </c>
      <c r="BK55" s="121" t="e">
        <f ca="1">+IF(AND(ISNUMBER(OFFSET('Hygiene Data'!$F$10,0,10*ROW('Hygiene Data'!F49))),DZ55="Yes"),OFFSET('Hygiene Data'!$F$10,0,10*ROW('Hygiene Data'!F49)),IF(AND(ISNUMBER(OFFSET('Hygiene Data'!$F$10,0,10*ROW('Hygiene Data'!F49))),DZ55="No",ISNUMBER(OFFSET('Hygiene Data'!$F$10,0,10*ROW('Hygiene Data'!F49)))),CONCATENATE("[",ROUND(OFFSET('Hygiene Data'!$F$10,0,10*ROW('Hygiene Data'!F49)),0),"]"),IF(AND(ISNUMBER(OFFSET('Hygiene Data'!$F$10,0,10*ROW('Hygiene Data'!F49))),DZ55="",ISNUMBER(OFFSET('Hygiene Data'!$F$10,0,10*ROW('Hygiene Data'!F49)))),OFFSET('Hygiene Data'!$F$10,0,10*ROW('Hygiene Data'!F49)),NA())))</f>
        <v>#N/A</v>
      </c>
      <c r="BL55" s="121" t="e">
        <f ca="1">+IF(AND(ISNUMBER(OFFSET('Hygiene Data'!$G$6,0,10*ROW('Hygiene Data'!G49))),EA55="Yes"),OFFSET('Hygiene Data'!$G$6,0,10*ROW('Hygiene Data'!G49)),IF(AND(ISNUMBER(OFFSET('Hygiene Data'!$G$6,0,10*ROW('Hygiene Data'!G49))),EA55="No",ISNUMBER(OFFSET('Hygiene Data'!$G$6,0,10*ROW('Hygiene Data'!G49)))),CONCATENATE("[",ROUND(OFFSET('Hygiene Data'!$G$6,0,10*ROW('Hygiene Data'!G49)),0),"]"),IF(AND(ISNUMBER(OFFSET('Hygiene Data'!$G$6,0,10*ROW('Hygiene Data'!G49))),EA55="",ISNUMBER(OFFSET('Hygiene Data'!$G$6,0,10*ROW('Hygiene Data'!G49)))),OFFSET('Hygiene Data'!$G$6,0,10*ROW('Hygiene Data'!G49)),NA())))</f>
        <v>#N/A</v>
      </c>
      <c r="BM55" s="121" t="e">
        <f ca="1">+IF(AND(ISNUMBER(OFFSET('Hygiene Data'!$G$8,0,10*ROW('Hygiene Data'!G49))),EB55="Yes"),OFFSET('Hygiene Data'!$G$8,0,10*ROW('Hygiene Data'!G49)),IF(AND(ISNUMBER(OFFSET('Hygiene Data'!$G$8,0,10*ROW('Hygiene Data'!G49))),EB55="No",ISNUMBER(OFFSET('Hygiene Data'!$G$8,0,10*ROW('Hygiene Data'!G49)))),CONCATENATE("[",ROUND(OFFSET('Hygiene Data'!$G$8,0,10*ROW('Hygiene Data'!G49)),0),"]"),IF(AND(ISNUMBER(OFFSET('Hygiene Data'!$G$8,0,10*ROW('Hygiene Data'!G49))),EB55="",ISNUMBER(OFFSET('Hygiene Data'!$G$8,0,10*ROW('Hygiene Data'!G49)))),OFFSET('Hygiene Data'!$G$8,0,10*ROW('Hygiene Data'!G49)),NA())))</f>
        <v>#N/A</v>
      </c>
      <c r="BN55" s="121" t="e">
        <f ca="1">+IF(AND(ISNUMBER(OFFSET('Hygiene Data'!$G$10,0,10*ROW('Hygiene Data'!G49))),EC55="Yes"),OFFSET('Hygiene Data'!$G$10,0,10*ROW('Hygiene Data'!G49)),IF(AND(ISNUMBER(OFFSET('Hygiene Data'!$G$10,0,10*ROW('Hygiene Data'!G49))),EC55="No",ISNUMBER(OFFSET('Hygiene Data'!$G$10,0,10*ROW('Hygiene Data'!G49)))),CONCATENATE("[",ROUND(OFFSET('Hygiene Data'!$G$10,0,10*ROW('Hygiene Data'!G49)),0),"]"),IF(AND(ISNUMBER(OFFSET('Hygiene Data'!$G$10,0,10*ROW('Hygiene Data'!G49))),EC55="",ISNUMBER(OFFSET('Hygiene Data'!$G$10,0,10*ROW('Hygiene Data'!G49)))),OFFSET('Hygiene Data'!$G$10,0,10*ROW('Hygiene Data'!G49)),NA())))</f>
        <v>#N/A</v>
      </c>
      <c r="BO55" s="121" t="e">
        <f ca="1">+IF(AND(ISNUMBER(OFFSET('Hygiene Data'!$H$6,0,10*ROW('Hygiene Data'!H49))),ED55="Yes"),OFFSET('Hygiene Data'!$H$6,0,10*ROW('Hygiene Data'!H49)),IF(AND(ISNUMBER(OFFSET('Hygiene Data'!$H$6,0,10*ROW('Hygiene Data'!H49))),ED55="No",ISNUMBER(OFFSET('Hygiene Data'!$H$6,0,10*ROW('Hygiene Data'!H49)))),CONCATENATE("[",ROUND(OFFSET('Hygiene Data'!$H$6,0,10*ROW('Hygiene Data'!H49)),0),"]"),IF(AND(ISNUMBER(OFFSET('Hygiene Data'!$H$6,0,10*ROW('Hygiene Data'!H49))),ED55="",ISNUMBER(OFFSET('Hygiene Data'!$H$6,0,10*ROW('Hygiene Data'!H49)))),OFFSET('Hygiene Data'!$H$6,0,10*ROW('Hygiene Data'!H49)),NA())))</f>
        <v>#N/A</v>
      </c>
      <c r="BP55" s="121" t="e">
        <f ca="1">+IF(AND(ISNUMBER(OFFSET('Hygiene Data'!$H$8,0,10*ROW('Hygiene Data'!H49))),EE55="Yes"),OFFSET('Hygiene Data'!$H$8,0,10*ROW('Hygiene Data'!H49)),IF(AND(ISNUMBER(OFFSET('Hygiene Data'!$H$8,0,10*ROW('Hygiene Data'!H49))),EE55="No",ISNUMBER(OFFSET('Hygiene Data'!$H$8,0,10*ROW('Hygiene Data'!H49)))),CONCATENATE("[",ROUND(OFFSET('Hygiene Data'!$H$8,0,10*ROW('Hygiene Data'!H49)),0),"]"),IF(AND(ISNUMBER(OFFSET('Hygiene Data'!$H$8,0,10*ROW('Hygiene Data'!H49))),EE55="",ISNUMBER(OFFSET('Hygiene Data'!$H$8,0,10*ROW('Hygiene Data'!H49)))),OFFSET('Hygiene Data'!$H$8,0,10*ROW('Hygiene Data'!H49)),NA())))</f>
        <v>#N/A</v>
      </c>
      <c r="BQ55" s="121" t="e">
        <f ca="1">+IF(AND(ISNUMBER(OFFSET('Hygiene Data'!$H$10,0,10*ROW('Hygiene Data'!H49))),EF55="Yes"),OFFSET('Hygiene Data'!$H$10,0,10*ROW('Hygiene Data'!H49)),IF(AND(ISNUMBER(OFFSET('Hygiene Data'!$H$10,0,10*ROW('Hygiene Data'!H49))),EF55="No",ISNUMBER(OFFSET('Hygiene Data'!$H$10,0,10*ROW('Hygiene Data'!H49)))),CONCATENATE("[",ROUND(OFFSET('Hygiene Data'!$H$10,0,10*ROW('Hygiene Data'!H49)),0),"]"),IF(AND(ISNUMBER(OFFSET('Hygiene Data'!$H$10,0,10*ROW('Hygiene Data'!H49))),EF55="",ISNUMBER(OFFSET('Hygiene Data'!$H$10,0,10*ROW('Hygiene Data'!H49)))),OFFSET('Hygiene Data'!$H$10,0,10*ROW('Hygiene Data'!H49)),NA())))</f>
        <v>#N/A</v>
      </c>
      <c r="BS55" s="28" t="str">
        <f ca="1">+IF(OFFSET('Water Data'!$C$28,0,10*ROW('Water Data'!C49))="","",OFFSET('Water Data'!$C$28,0,10*ROW('Water Data'!C49)))</f>
        <v/>
      </c>
      <c r="BT55" s="28" t="str">
        <f ca="1">+IF(OFFSET('Water Data'!$C$29,0,10*ROW('Water Data'!C49))="","",OFFSET('Water Data'!$C$29,0,10*ROW('Water Data'!C49)))</f>
        <v/>
      </c>
      <c r="BU55" s="28" t="str">
        <f ca="1">+IF(OFFSET('Water Data'!$C$30,0,10*ROW('Water Data'!C49))="","",OFFSET('Water Data'!$C$30,0,10*ROW('Water Data'!C49)))</f>
        <v/>
      </c>
      <c r="BV55" s="28" t="str">
        <f ca="1">+IF(OFFSET('Water Data'!$D$28,0,10*ROW('Water Data'!D49))="","",OFFSET('Water Data'!$D$28,0,10*ROW('Water Data'!D49)))</f>
        <v/>
      </c>
      <c r="BW55" s="28" t="str">
        <f ca="1">+IF(OFFSET('Water Data'!$D$29,0,10*ROW('Water Data'!D49))="","",OFFSET('Water Data'!$D$29,0,10*ROW('Water Data'!D49)))</f>
        <v/>
      </c>
      <c r="BX55" s="28" t="str">
        <f ca="1">+IF(OFFSET('Water Data'!$D$30,0,10*ROW('Water Data'!D49))="","",OFFSET('Water Data'!$D$30,0,10*ROW('Water Data'!D49)))</f>
        <v/>
      </c>
      <c r="BY55" s="28" t="str">
        <f ca="1">+IF(OFFSET('Water Data'!$E$28,0,10*ROW('Water Data'!E49))="","",OFFSET('Water Data'!$E$28,0,10*ROW('Water Data'!E49)))</f>
        <v/>
      </c>
      <c r="BZ55" s="28" t="str">
        <f ca="1">+IF(OFFSET('Water Data'!$E$29,0,10*ROW('Water Data'!E49))="","",OFFSET('Water Data'!$E$29,0,10*ROW('Water Data'!E49)))</f>
        <v/>
      </c>
      <c r="CA55" s="28" t="str">
        <f ca="1">+IF(OFFSET('Water Data'!$E$30,0,10*ROW('Water Data'!E49))="","",OFFSET('Water Data'!$E$30,0,10*ROW('Water Data'!E49)))</f>
        <v/>
      </c>
      <c r="CB55" s="28" t="str">
        <f ca="1">+IF(OFFSET('Water Data'!$F$28,0,10*ROW('Water Data'!F49))="","",OFFSET('Water Data'!$F$28,0,10*ROW('Water Data'!F49)))</f>
        <v/>
      </c>
      <c r="CC55" s="28" t="str">
        <f ca="1">+IF(OFFSET('Water Data'!$F$29,0,10*ROW('Water Data'!F49))="","",OFFSET('Water Data'!$F$29,0,10*ROW('Water Data'!F49)))</f>
        <v/>
      </c>
      <c r="CD55" s="28" t="str">
        <f ca="1">+IF(OFFSET('Water Data'!$F$30,0,10*ROW('Water Data'!F49))="","",OFFSET('Water Data'!$F$30,0,10*ROW('Water Data'!F49)))</f>
        <v/>
      </c>
      <c r="CE55" s="28" t="str">
        <f ca="1">+IF(OFFSET('Water Data'!$G$28,0,10*ROW('Water Data'!G49))="","",OFFSET('Water Data'!$G$28,0,10*ROW('Water Data'!G49)))</f>
        <v/>
      </c>
      <c r="CF55" s="28" t="str">
        <f ca="1">+IF(OFFSET('Water Data'!$G$29,0,10*ROW('Water Data'!G49))="","",OFFSET('Water Data'!$G$29,0,10*ROW('Water Data'!G49)))</f>
        <v/>
      </c>
      <c r="CG55" s="28" t="str">
        <f ca="1">+IF(OFFSET('Water Data'!$G$30,0,10*ROW('Water Data'!G49))="","",OFFSET('Water Data'!$G$30,0,10*ROW('Water Data'!G49)))</f>
        <v/>
      </c>
      <c r="CH55" s="28" t="str">
        <f ca="1">+IF(OFFSET('Water Data'!$H$28,0,10*ROW('Water Data'!H49))="","",OFFSET('Water Data'!$H$28,0,10*ROW('Water Data'!H49)))</f>
        <v/>
      </c>
      <c r="CI55" s="28" t="str">
        <f ca="1">+IF(OFFSET('Water Data'!$H$29,0,10*ROW('Water Data'!H49))="","",OFFSET('Water Data'!$H$29,0,10*ROW('Water Data'!H49)))</f>
        <v/>
      </c>
      <c r="CJ55" s="28" t="str">
        <f ca="1">+IF(OFFSET('Water Data'!$H$30,0,10*ROW('Water Data'!H49))="","",OFFSET('Water Data'!$H$30,0,10*ROW('Water Data'!H49)))</f>
        <v/>
      </c>
      <c r="CK55" s="28" t="str">
        <f ca="1">+IF(OFFSET('Sanitation Data'!$C$29,0,10*ROW('Sanitation Data'!C49))="","",OFFSET('Sanitation Data'!$C$29,0,10*ROW('Sanitation Data'!C49)))</f>
        <v/>
      </c>
      <c r="CL55" s="28" t="str">
        <f ca="1">+IF(OFFSET('Sanitation Data'!$C$30,0,10*ROW('Sanitation Data'!C49))="","",OFFSET('Sanitation Data'!$C$30,0,10*ROW('Sanitation Data'!C49)))</f>
        <v/>
      </c>
      <c r="CM55" s="28" t="str">
        <f ca="1">+IF(OFFSET('Sanitation Data'!$C$31,0,10*ROW('Sanitation Data'!C49))="","",OFFSET('Sanitation Data'!$C$31,0,10*ROW('Sanitation Data'!C49)))</f>
        <v/>
      </c>
      <c r="CN55" s="28" t="str">
        <f ca="1">+IF(OFFSET('Sanitation Data'!$C$32,0,10*ROW('Sanitation Data'!C49))="","",OFFSET('Sanitation Data'!$C$32,0,10*ROW('Sanitation Data'!C49)))</f>
        <v/>
      </c>
      <c r="CO55" s="28" t="str">
        <f ca="1">+IF(OFFSET('Sanitation Data'!$C$33,0,10*ROW('Sanitation Data'!C49))="","",OFFSET('Sanitation Data'!$C$33,0,10*ROW('Sanitation Data'!C49)))</f>
        <v/>
      </c>
      <c r="CP55" s="28" t="str">
        <f ca="1">+IF(OFFSET('Sanitation Data'!$D$29,0,10*ROW('Sanitation Data'!D49))="","",OFFSET('Sanitation Data'!$D$29,0,10*ROW('Sanitation Data'!D49)))</f>
        <v/>
      </c>
      <c r="CQ55" s="28" t="str">
        <f ca="1">+IF(OFFSET('Sanitation Data'!$D$30,0,10*ROW('Sanitation Data'!D49))="","",OFFSET('Sanitation Data'!$D$30,0,10*ROW('Sanitation Data'!D49)))</f>
        <v/>
      </c>
      <c r="CR55" s="28" t="str">
        <f ca="1">+IF(OFFSET('Sanitation Data'!$D$31,0,10*ROW('Sanitation Data'!D49))="","",OFFSET('Sanitation Data'!$D$31,0,10*ROW('Sanitation Data'!D49)))</f>
        <v/>
      </c>
      <c r="CS55" s="28" t="str">
        <f ca="1">+IF(OFFSET('Sanitation Data'!$D$32,0,10*ROW('Sanitation Data'!D49))="","",OFFSET('Sanitation Data'!$D$32,0,10*ROW('Sanitation Data'!D49)))</f>
        <v/>
      </c>
      <c r="CT55" s="28" t="str">
        <f ca="1">+IF(OFFSET('Sanitation Data'!$D$33,0,10*ROW('Sanitation Data'!D49))="","",OFFSET('Sanitation Data'!$D$33,0,10*ROW('Sanitation Data'!D49)))</f>
        <v/>
      </c>
      <c r="CU55" s="28" t="str">
        <f ca="1">+IF(OFFSET('Sanitation Data'!$E$29,0,10*ROW('Sanitation Data'!E49))="","",OFFSET('Sanitation Data'!$E$29,0,10*ROW('Sanitation Data'!E49)))</f>
        <v/>
      </c>
      <c r="CV55" s="28" t="str">
        <f ca="1">+IF(OFFSET('Sanitation Data'!$E$30,0,10*ROW('Sanitation Data'!E49))="","",OFFSET('Sanitation Data'!$E$30,0,10*ROW('Sanitation Data'!E49)))</f>
        <v/>
      </c>
      <c r="CW55" s="28" t="str">
        <f ca="1">+IF(OFFSET('Sanitation Data'!$E$31,0,10*ROW('Sanitation Data'!E49))="","",OFFSET('Sanitation Data'!$E$31,0,10*ROW('Sanitation Data'!E49)))</f>
        <v/>
      </c>
      <c r="CX55" s="28" t="str">
        <f ca="1">+IF(OFFSET('Sanitation Data'!$E$32,0,10*ROW('Sanitation Data'!E49))="","",OFFSET('Sanitation Data'!$E$32,0,10*ROW('Sanitation Data'!E49)))</f>
        <v/>
      </c>
      <c r="CY55" s="28" t="str">
        <f ca="1">+IF(OFFSET('Sanitation Data'!$E$33,0,10*ROW('Sanitation Data'!E49))="","",OFFSET('Sanitation Data'!$E$33,0,10*ROW('Sanitation Data'!E49)))</f>
        <v/>
      </c>
      <c r="CZ55" s="28" t="str">
        <f ca="1">+IF(OFFSET('Sanitation Data'!$F$29,0,10*ROW('Sanitation Data'!F49))="","",OFFSET('Sanitation Data'!$F$29,0,10*ROW('Sanitation Data'!F49)))</f>
        <v/>
      </c>
      <c r="DA55" s="28" t="str">
        <f ca="1">+IF(OFFSET('Sanitation Data'!$F$30,0,10*ROW('Sanitation Data'!F49))="","",OFFSET('Sanitation Data'!$F$30,0,10*ROW('Sanitation Data'!F49)))</f>
        <v/>
      </c>
      <c r="DB55" s="28" t="str">
        <f ca="1">+IF(OFFSET('Sanitation Data'!$F$31,0,10*ROW('Sanitation Data'!F49))="","",OFFSET('Sanitation Data'!$F$31,0,10*ROW('Sanitation Data'!F49)))</f>
        <v/>
      </c>
      <c r="DC55" s="28" t="str">
        <f ca="1">+IF(OFFSET('Sanitation Data'!$F$32,0,10*ROW('Sanitation Data'!F49))="","",OFFSET('Sanitation Data'!$F$32,0,10*ROW('Sanitation Data'!F49)))</f>
        <v/>
      </c>
      <c r="DD55" s="28" t="str">
        <f ca="1">+IF(OFFSET('Sanitation Data'!$F$33,0,10*ROW('Sanitation Data'!F49))="","",OFFSET('Sanitation Data'!$F$33,0,10*ROW('Sanitation Data'!F49)))</f>
        <v/>
      </c>
      <c r="DE55" s="28" t="str">
        <f ca="1">+IF(OFFSET('Sanitation Data'!$G$29,0,10*ROW('Sanitation Data'!G49))="","",OFFSET('Sanitation Data'!$G$29,0,10*ROW('Sanitation Data'!G49)))</f>
        <v/>
      </c>
      <c r="DF55" s="28" t="str">
        <f ca="1">+IF(OFFSET('Sanitation Data'!$G$30,0,10*ROW('Sanitation Data'!G49))="","",OFFSET('Sanitation Data'!$G$30,0,10*ROW('Sanitation Data'!G49)))</f>
        <v/>
      </c>
      <c r="DG55" s="28" t="str">
        <f ca="1">+IF(OFFSET('Sanitation Data'!$G$31,0,10*ROW('Sanitation Data'!G49))="","",OFFSET('Sanitation Data'!$G$31,0,10*ROW('Sanitation Data'!G49)))</f>
        <v/>
      </c>
      <c r="DH55" s="28" t="str">
        <f ca="1">+IF(OFFSET('Sanitation Data'!$G$32,0,10*ROW('Sanitation Data'!G49))="","",OFFSET('Sanitation Data'!$G$32,0,10*ROW('Sanitation Data'!G49)))</f>
        <v/>
      </c>
      <c r="DI55" s="28" t="str">
        <f ca="1">+IF(OFFSET('Sanitation Data'!$G$33,0,10*ROW('Sanitation Data'!G49))="","",OFFSET('Sanitation Data'!$G$33,0,10*ROW('Sanitation Data'!G49)))</f>
        <v/>
      </c>
      <c r="DJ55" s="28" t="str">
        <f ca="1">+IF(OFFSET('Sanitation Data'!$H$29,0,10*ROW('Sanitation Data'!H49))="","",OFFSET('Sanitation Data'!$H$29,0,10*ROW('Sanitation Data'!H49)))</f>
        <v/>
      </c>
      <c r="DK55" s="28" t="str">
        <f ca="1">+IF(OFFSET('Sanitation Data'!$H$30,0,10*ROW('Sanitation Data'!H49))="","",OFFSET('Sanitation Data'!$H$30,0,10*ROW('Sanitation Data'!H49)))</f>
        <v/>
      </c>
      <c r="DL55" s="28" t="str">
        <f ca="1">+IF(OFFSET('Sanitation Data'!$H$31,0,10*ROW('Sanitation Data'!H49))="","",OFFSET('Sanitation Data'!$H$31,0,10*ROW('Sanitation Data'!H49)))</f>
        <v/>
      </c>
      <c r="DM55" s="28" t="str">
        <f ca="1">+IF(OFFSET('Sanitation Data'!$H$32,0,10*ROW('Sanitation Data'!H49))="","",OFFSET('Sanitation Data'!$H$32,0,10*ROW('Sanitation Data'!H49)))</f>
        <v/>
      </c>
      <c r="DN55" s="28" t="str">
        <f ca="1">+IF(OFFSET('Sanitation Data'!$H$33,0,10*ROW('Sanitation Data'!H49))="","",OFFSET('Sanitation Data'!$H$33,0,10*ROW('Sanitation Data'!H49)))</f>
        <v/>
      </c>
      <c r="DO55" s="28" t="str">
        <f ca="1">+IF(OFFSET('Hygiene Data'!$C$12,0,10*ROW('Hygiene Data'!C49))="","",OFFSET('Hygiene Data'!$C$12,0,10*ROW('Hygiene Data'!C49)))</f>
        <v/>
      </c>
      <c r="DP55" s="28" t="str">
        <f ca="1">+IF(OFFSET('Hygiene Data'!$C$13,0,10*ROW('Hygiene Data'!C49))="","",OFFSET('Hygiene Data'!$C$13,0,10*ROW('Hygiene Data'!C49)))</f>
        <v/>
      </c>
      <c r="DQ55" s="28" t="str">
        <f ca="1">+IF(OFFSET('Hygiene Data'!$C$14,0,10*ROW('Hygiene Data'!C49))="","",OFFSET('Hygiene Data'!$C$14,0,10*ROW('Hygiene Data'!C49)))</f>
        <v/>
      </c>
      <c r="DR55" s="28" t="str">
        <f ca="1">+IF(OFFSET('Hygiene Data'!$D$12,0,10*ROW('Hygiene Data'!D49))="","",OFFSET('Hygiene Data'!$D$12,0,10*ROW('Hygiene Data'!D49)))</f>
        <v/>
      </c>
      <c r="DS55" s="28" t="str">
        <f ca="1">+IF(OFFSET('Hygiene Data'!$D$13,0,10*ROW('Hygiene Data'!D49))="","",OFFSET('Hygiene Data'!$D$13,0,10*ROW('Hygiene Data'!D49)))</f>
        <v/>
      </c>
      <c r="DT55" s="28" t="str">
        <f ca="1">+IF(OFFSET('Hygiene Data'!$D$14,0,10*ROW('Hygiene Data'!D49))="","",OFFSET('Hygiene Data'!$D$14,0,10*ROW('Hygiene Data'!D49)))</f>
        <v/>
      </c>
      <c r="DU55" s="28" t="str">
        <f ca="1">+IF(OFFSET('Hygiene Data'!$E$12,0,10*ROW('Hygiene Data'!E49))="","",OFFSET('Hygiene Data'!$E$12,0,10*ROW('Hygiene Data'!E49)))</f>
        <v/>
      </c>
      <c r="DV55" s="28" t="str">
        <f ca="1">+IF(OFFSET('Hygiene Data'!$E$13,0,10*ROW('Hygiene Data'!E49))="","",OFFSET('Hygiene Data'!$E$13,0,10*ROW('Hygiene Data'!E49)))</f>
        <v/>
      </c>
      <c r="DW55" s="28" t="str">
        <f ca="1">+IF(OFFSET('Hygiene Data'!$E$14,0,10*ROW('Hygiene Data'!E49))="","",OFFSET('Hygiene Data'!$E$14,0,10*ROW('Hygiene Data'!E49)))</f>
        <v/>
      </c>
      <c r="DX55" s="28" t="str">
        <f ca="1">+IF(OFFSET('Hygiene Data'!$F$12,0,10*ROW('Hygiene Data'!F49))="","",OFFSET('Hygiene Data'!$F$12,0,10*ROW('Hygiene Data'!F49)))</f>
        <v/>
      </c>
      <c r="DY55" s="28" t="str">
        <f ca="1">+IF(OFFSET('Hygiene Data'!$F$13,0,10*ROW('Hygiene Data'!F49))="","",OFFSET('Hygiene Data'!$F$13,0,10*ROW('Hygiene Data'!F49)))</f>
        <v/>
      </c>
      <c r="DZ55" s="28" t="str">
        <f ca="1">+IF(OFFSET('Hygiene Data'!$F$14,0,10*ROW('Hygiene Data'!F49))="","",OFFSET('Hygiene Data'!$F$14,0,10*ROW('Hygiene Data'!F49)))</f>
        <v/>
      </c>
      <c r="EA55" s="28" t="str">
        <f ca="1">+IF(OFFSET('Hygiene Data'!$G$12,0,10*ROW('Hygiene Data'!G49))="","",OFFSET('Hygiene Data'!$G$12,0,10*ROW('Hygiene Data'!G49)))</f>
        <v/>
      </c>
      <c r="EB55" s="28" t="str">
        <f ca="1">+IF(OFFSET('Hygiene Data'!$G$13,0,10*ROW('Hygiene Data'!G49))="","",OFFSET('Hygiene Data'!$G$13,0,10*ROW('Hygiene Data'!G49)))</f>
        <v/>
      </c>
      <c r="EC55" s="28" t="str">
        <f ca="1">+IF(OFFSET('Hygiene Data'!$G$14,0,10*ROW('Hygiene Data'!G49))="","",OFFSET('Hygiene Data'!$G$14,0,10*ROW('Hygiene Data'!G49)))</f>
        <v/>
      </c>
      <c r="ED55" s="28" t="str">
        <f ca="1">+IF(OFFSET('Hygiene Data'!$H$12,0,10*ROW('Hygiene Data'!H49))="","",OFFSET('Hygiene Data'!$H$12,0,10*ROW('Hygiene Data'!H49)))</f>
        <v/>
      </c>
      <c r="EE55" s="28" t="str">
        <f ca="1">+IF(OFFSET('Hygiene Data'!$H$13,0,10*ROW('Hygiene Data'!H49))="","",OFFSET('Hygiene Data'!$H$13,0,10*ROW('Hygiene Data'!H49)))</f>
        <v/>
      </c>
      <c r="EF55" s="28" t="str">
        <f ca="1">+IF(OFFSET('Hygiene Data'!$H$14,0,10*ROW('Hygiene Data'!H49))="","",OFFSET('Hygiene Data'!$H$14,0,10*ROW('Hygiene Data'!H49)))</f>
        <v/>
      </c>
    </row>
    <row r="56" spans="1:136" x14ac:dyDescent="0.2">
      <c r="A56" s="44" t="str">
        <f ca="1">+IF(OFFSET('Water Data'!$B$1,0,10*ROW('Water Data'!B53))="","",OFFSET('Water Data'!$B$1,0,10*ROW('Water Data'!B53)))</f>
        <v/>
      </c>
      <c r="B56" s="44" t="str">
        <f ca="1">+IF(OFFSET('Water Data'!$A$3,0,10*ROW('Water Data'!A53))="","",OFFSET('Water Data'!$A$3,0,10*ROW('Water Data'!A53)))</f>
        <v/>
      </c>
      <c r="C56" s="44" t="str">
        <f ca="1">+IF(OFFSET('Water Data'!$C$3,0,10*ROW('Water Data'!C53))="","",OFFSET('Water Data'!$C$3,0,10*ROW('Water Data'!C53)))</f>
        <v/>
      </c>
      <c r="D56" s="119" t="e">
        <f ca="1">+IF(AND(ISNUMBER(OFFSET('Water Data'!$C$5,0,10*ROW('Water Data'!C50))),BS56="Yes"),100-OFFSET('Water Data'!$C$5,0,10*ROW('Water Data'!C50)),IF(AND(ISNUMBER(OFFSET('Water Data'!$C$5,0,10*ROW('Water Data'!C50))),BS56="No",ISNUMBER(OFFSET('Water Data'!$C$5,0,10*ROW('Water Data'!C50)))),CONCATENATE("[",ROUND(100-OFFSET('Water Data'!$C$5,0,10*ROW('Water Data'!C50)),0),"]"),IF(AND(ISNUMBER(OFFSET('Water Data'!$C$5,0,10*ROW('Water Data'!C50))),BS56="",ISNUMBER(OFFSET('Water Data'!$C$5,0,10*ROW('Water Data'!C50)))),100-OFFSET('Water Data'!$C$5,0,10*ROW('Water Data'!C50)),NA())))</f>
        <v>#N/A</v>
      </c>
      <c r="E56" s="119" t="e">
        <f ca="1">+IF(AND(ISNUMBER(OFFSET('Water Data'!$C$7,0,10*ROW('Water Data'!D50))),BT56="Yes"),OFFSET('Water Data'!$C$7,0,10*ROW('Water Data'!C50)),IF(AND(ISNUMBER(OFFSET('Water Data'!$C$7,0,10*ROW('Water Data'!C50))),BT56="No",ISNUMBER(OFFSET('Water Data'!$C$7,0,10*ROW('Water Data'!C50)))),CONCATENATE("[",ROUND(OFFSET('Water Data'!$C$7,0,10*ROW('Water Data'!C50)),0),"]"),IF(AND(ISNUMBER(OFFSET('Water Data'!$C$7,0,10*ROW('Water Data'!C50))),BT56="",ISNUMBER(OFFSET('Water Data'!$C$7,0,10*ROW('Water Data'!C50)))),OFFSET('Water Data'!$C$7,0,10*ROW('Water Data'!C50)),NA())))</f>
        <v>#N/A</v>
      </c>
      <c r="F56" s="119" t="e">
        <f ca="1">+IF(AND(ISNUMBER(OFFSET('Water Data'!$C$10,0,10*ROW('Water Data'!C50))),BU56="Yes"),OFFSET('Water Data'!$C$10,0,10*ROW('Water Data'!C50)),IF(AND(ISNUMBER(OFFSET('Water Data'!$C$10,0,10*ROW('Water Data'!C50))),BU56="No",ISNUMBER(OFFSET('Water Data'!$C$10,0,10*ROW('Water Data'!C50)))),CONCATENATE("[",ROUND(OFFSET('Water Data'!$C$10,0,10*ROW('Water Data'!C50)),0),"]"),IF(AND(ISNUMBER(OFFSET('Water Data'!$C$10,0,10*ROW('Water Data'!C50))),BU56="",ISNUMBER(OFFSET('Water Data'!$C$10,0,10*ROW('Water Data'!C50)))),OFFSET('Water Data'!$C$10,0,10*ROW('Water Data'!C50)),NA())))</f>
        <v>#N/A</v>
      </c>
      <c r="G56" s="119" t="e">
        <f ca="1">+IF(AND(ISNUMBER(OFFSET('Water Data'!$D$5,0,10*ROW('Water Data'!D50))),BV56="Yes"),100-OFFSET('Water Data'!$D$5,0,10*ROW('Water Data'!D50)),IF(AND(ISNUMBER(OFFSET('Water Data'!$D$5,0,10*ROW('Water Data'!D50))),BV56="No",ISNUMBER(OFFSET('Water Data'!$D$5,0,10*ROW('Water Data'!D50)))),CONCATENATE("[",ROUND(100-OFFSET('Water Data'!$D$5,0,10*ROW('Water Data'!D50)),0),"]"),IF(AND(ISNUMBER(OFFSET('Water Data'!$D$5,0,10*ROW('Water Data'!D50))),BV56="",ISNUMBER(OFFSET('Water Data'!$D$5,0,10*ROW('Water Data'!D50)))),100-OFFSET('Water Data'!$D$5,0,10*ROW('Water Data'!D50)),NA())))</f>
        <v>#N/A</v>
      </c>
      <c r="H56" s="119" t="e">
        <f ca="1">+IF(AND(ISNUMBER(OFFSET('Water Data'!$D$7,0,10*ROW('Water Data'!D50))),BW56="Yes"),OFFSET('Water Data'!$D$7,0,10*ROW('Water Data'!D50)),IF(AND(ISNUMBER(OFFSET('Water Data'!$D$7,0,10*ROW('Water Data'!D50))),BW56="No",ISNUMBER(OFFSET('Water Data'!$D$7,0,10*ROW('Water Data'!D50)))),CONCATENATE("[",ROUND(OFFSET('Water Data'!$C$7,0,10*ROW('Water Data'!D50)),0),"]"),IF(AND(ISNUMBER(OFFSET('Water Data'!$D$7,0,10*ROW('Water Data'!D50))),BW56="",ISNUMBER(OFFSET('Water Data'!$D$7,0,10*ROW('Water Data'!D50)))),OFFSET('Water Data'!$D$7,0,10*ROW('Water Data'!D50)),NA())))</f>
        <v>#N/A</v>
      </c>
      <c r="I56" s="119" t="e">
        <f ca="1">+IF(AND(ISNUMBER(OFFSET('Water Data'!$D$10,0,10*ROW('Water Data'!D50))),BX56="Yes"),OFFSET('Water Data'!$D$10,0,10*ROW('Water Data'!D50)),IF(AND(ISNUMBER(OFFSET('Water Data'!$D$10,0,10*ROW('Water Data'!D50))),BX56="No",ISNUMBER(OFFSET('Water Data'!$D$10,0,10*ROW('Water Data'!D50)))),CONCATENATE("[",ROUND(OFFSET('Water Data'!$D$10,0,10*ROW('Water Data'!D50)),0),"]"),IF(AND(ISNUMBER(OFFSET('Water Data'!$D$10,0,10*ROW('Water Data'!D50))),BX56="",ISNUMBER(OFFSET('Water Data'!$D$10,0,10*ROW('Water Data'!D50)))),OFFSET('Water Data'!$D$10,0,10*ROW('Water Data'!D50)),NA())))</f>
        <v>#N/A</v>
      </c>
      <c r="J56" s="119" t="e">
        <f ca="1">+IF(AND(ISNUMBER(OFFSET('Water Data'!$E$5,0,10*ROW('Water Data'!E50))),BY56="Yes"),100-OFFSET('Water Data'!$E$5,0,10*ROW('Water Data'!E50)),IF(AND(ISNUMBER(OFFSET('Water Data'!$E$5,0,10*ROW('Water Data'!E50))),BY56="No",ISNUMBER(OFFSET('Water Data'!$E$5,0,10*ROW('Water Data'!E50)))),CONCATENATE("[",ROUND(100-OFFSET('Water Data'!$E$5,0,10*ROW('Water Data'!E50)),0),"]"),IF(AND(ISNUMBER(OFFSET('Water Data'!$E$5,0,10*ROW('Water Data'!E50))),BY56="",ISNUMBER(OFFSET('Water Data'!$E$5,0,10*ROW('Water Data'!E50)))),100-OFFSET('Water Data'!$E$5,0,10*ROW('Water Data'!E50)),NA())))</f>
        <v>#N/A</v>
      </c>
      <c r="K56" s="119" t="e">
        <f ca="1">+IF(AND(ISNUMBER(OFFSET('Water Data'!$E$7,0,10*ROW('Water Data'!E50))),BZ56="Yes"),OFFSET('Water Data'!$E$7,0,10*ROW('Water Data'!E50)),IF(AND(ISNUMBER(OFFSET('Water Data'!$E$7,0,10*ROW('Water Data'!E50))),BZ56="No",ISNUMBER(OFFSET('Water Data'!$E$7,0,10*ROW('Water Data'!E50)))),CONCATENATE("[",ROUND(OFFSET('Water Data'!$E$7,0,10*ROW('Water Data'!E50)),0),"]"),IF(AND(ISNUMBER(OFFSET('Water Data'!$E$7,0,10*ROW('Water Data'!E50))),BZ56="",ISNUMBER(OFFSET('Water Data'!$E$7,0,10*ROW('Water Data'!E50)))),OFFSET('Water Data'!$E$7,0,10*ROW('Water Data'!E50)),NA())))</f>
        <v>#N/A</v>
      </c>
      <c r="L56" s="119" t="e">
        <f ca="1">+IF(AND(ISNUMBER(OFFSET('Water Data'!$E$10,0,10*ROW('Water Data'!E50))),CA56="Yes"),OFFSET('Water Data'!$E$10,0,10*ROW('Water Data'!E50)),IF(AND(ISNUMBER(OFFSET('Water Data'!$E$10,0,10*ROW('Water Data'!E50))),CA56="No",ISNUMBER(OFFSET('Water Data'!$E$10,0,10*ROW('Water Data'!E50)))),CONCATENATE("[",ROUND(OFFSET('Water Data'!$E$10,0,10*ROW('Water Data'!E50)),0),"]"),IF(AND(ISNUMBER(OFFSET('Water Data'!$E$10,0,10*ROW('Water Data'!E50))),CA56="",ISNUMBER(OFFSET('Water Data'!$E$10,0,10*ROW('Water Data'!E50)))),OFFSET('Water Data'!$E$10,0,10*ROW('Water Data'!E50)),NA())))</f>
        <v>#N/A</v>
      </c>
      <c r="M56" s="119" t="e">
        <f ca="1">+IF(AND(ISNUMBER(OFFSET('Water Data'!$F$5,0,10*ROW('Water Data'!F50))),CB56="Yes"),100-OFFSET('Water Data'!$F$5,0,10*ROW('Water Data'!F50)),IF(AND(ISNUMBER(OFFSET('Water Data'!$F$5,0,10*ROW('Water Data'!F50))),CB56="No",ISNUMBER(OFFSET('Water Data'!$F$5,0,10*ROW('Water Data'!F50)))),CONCATENATE("[",ROUND(100-OFFSET('Water Data'!$F$5,0,10*ROW('Water Data'!F50)),0),"]"),IF(AND(ISNUMBER(OFFSET('Water Data'!$F$5,0,10*ROW('Water Data'!F50))),CB56="",ISNUMBER(OFFSET('Water Data'!$F$5,0,10*ROW('Water Data'!F50)))),100-OFFSET('Water Data'!$F$5,0,10*ROW('Water Data'!F50)),NA())))</f>
        <v>#N/A</v>
      </c>
      <c r="N56" s="119" t="e">
        <f ca="1">+IF(AND(ISNUMBER(OFFSET('Water Data'!$F$7,0,10*ROW('Water Data'!F50))),CC56="Yes"),OFFSET('Water Data'!$F$7,0,10*ROW('Water Data'!F50)),IF(AND(ISNUMBER(OFFSET('Water Data'!$F$7,0,10*ROW('Water Data'!F50))),CC56="No",ISNUMBER(OFFSET('Water Data'!$F$7,0,10*ROW('Water Data'!F50)))),CONCATENATE("[",ROUND(OFFSET('Water Data'!$F$7,0,10*ROW('Water Data'!F50)),0),"]"),IF(AND(ISNUMBER(OFFSET('Water Data'!$F$7,0,10*ROW('Water Data'!F50))),CC56="",ISNUMBER(OFFSET('Water Data'!$F$7,0,10*ROW('Water Data'!F50)))),OFFSET('Water Data'!$F$7,0,10*ROW('Water Data'!F50)),NA())))</f>
        <v>#N/A</v>
      </c>
      <c r="O56" s="119" t="e">
        <f ca="1">+IF(AND(ISNUMBER(OFFSET('Water Data'!$F$10,0,10*ROW('Water Data'!F50))),CD56="Yes"),OFFSET('Water Data'!$F$10,0,10*ROW('Water Data'!F50)),IF(AND(ISNUMBER(OFFSET('Water Data'!$F$10,0,10*ROW('Water Data'!F50))),CD56="No",ISNUMBER(OFFSET('Water Data'!$F$10,0,10*ROW('Water Data'!F50)))),CONCATENATE("[",ROUND(OFFSET('Water Data'!$F$10,0,10*ROW('Water Data'!F50)),0),"]"),IF(AND(ISNUMBER(OFFSET('Water Data'!$F$10,0,10*ROW('Water Data'!F50))),CD56="",ISNUMBER(OFFSET('Water Data'!$F$10,0,10*ROW('Water Data'!F50)))),OFFSET('Water Data'!$F$10,0,10*ROW('Water Data'!F50)),NA())))</f>
        <v>#N/A</v>
      </c>
      <c r="P56" s="119" t="e">
        <f ca="1">+IF(AND(ISNUMBER(OFFSET('Water Data'!$G$5,0,10*ROW('Water Data'!G50))),CE56="Yes"),100-OFFSET('Water Data'!$G$5,0,10*ROW('Water Data'!G50)),IF(AND(ISNUMBER(OFFSET('Water Data'!$G$5,0,10*ROW('Water Data'!G50))),CE56="No",ISNUMBER(OFFSET('Water Data'!$G$5,0,10*ROW('Water Data'!G50)))),CONCATENATE("[",ROUND(100-OFFSET('Water Data'!$G$5,0,10*ROW('Water Data'!G50)),0),"]"),IF(AND(ISNUMBER(OFFSET('Water Data'!$G$5,0,10*ROW('Water Data'!G50))),CE56="",ISNUMBER(OFFSET('Water Data'!$G$5,0,10*ROW('Water Data'!G50)))),100-OFFSET('Water Data'!$G$5,0,10*ROW('Water Data'!G50)),NA())))</f>
        <v>#N/A</v>
      </c>
      <c r="Q56" s="119" t="e">
        <f ca="1">+IF(AND(ISNUMBER(OFFSET('Water Data'!$G$7,0,10*ROW('Water Data'!G50))),CF56="Yes"),OFFSET('Water Data'!$G$7,0,10*ROW('Water Data'!G50)),IF(AND(ISNUMBER(OFFSET('Water Data'!$G$7,0,10*ROW('Water Data'!G50))),CF56="No",ISNUMBER(OFFSET('Water Data'!$G$7,0,10*ROW('Water Data'!G50)))),CONCATENATE("[",ROUND(OFFSET('Water Data'!$G$7,0,10*ROW('Water Data'!G50)),0),"]"),IF(AND(ISNUMBER(OFFSET('Water Data'!$G$7,0,10*ROW('Water Data'!G50))),CF56="",ISNUMBER(OFFSET('Water Data'!$G$7,0,10*ROW('Water Data'!G50)))),OFFSET('Water Data'!$G$7,0,10*ROW('Water Data'!G50)),NA())))</f>
        <v>#N/A</v>
      </c>
      <c r="R56" s="119" t="e">
        <f ca="1">+IF(AND(ISNUMBER(OFFSET('Water Data'!$G$10,0,10*ROW('Water Data'!G50))),CG56="Yes"),OFFSET('Water Data'!$G$10,0,10*ROW('Water Data'!G50)),IF(AND(ISNUMBER(OFFSET('Water Data'!$G$10,0,10*ROW('Water Data'!G50))),CG56="No",ISNUMBER(OFFSET('Water Data'!$G$10,0,10*ROW('Water Data'!G50)))),CONCATENATE("[",ROUND(OFFSET('Water Data'!$G$10,0,10*ROW('Water Data'!G50)),0),"]"),IF(AND(ISNUMBER(OFFSET('Water Data'!$G$10,0,10*ROW('Water Data'!G50))),CG56="",ISNUMBER(OFFSET('Water Data'!$G$10,0,10*ROW('Water Data'!G50)))),OFFSET('Water Data'!$G$10,0,10*ROW('Water Data'!G50)),NA())))</f>
        <v>#N/A</v>
      </c>
      <c r="S56" s="119" t="e">
        <f ca="1">+IF(AND(ISNUMBER(OFFSET('Water Data'!$H$5,0,10*ROW('Water Data'!H50))),CH56="Yes"),100-OFFSET('Water Data'!$H$5,0,10*ROW('Water Data'!H50)),IF(AND(ISNUMBER(OFFSET('Water Data'!$H$5,0,10*ROW('Water Data'!H50))),CH56="No",ISNUMBER(OFFSET('Water Data'!$H$5,0,10*ROW('Water Data'!H50)))),CONCATENATE("[",ROUND(100-OFFSET('Water Data'!$H$5,0,10*ROW('Water Data'!H50)),0),"]"),IF(AND(ISNUMBER(OFFSET('Water Data'!$H$5,0,10*ROW('Water Data'!H50))),CH56="",ISNUMBER(OFFSET('Water Data'!$H$5,0,10*ROW('Water Data'!H50)))),100-OFFSET('Water Data'!$H$5,0,10*ROW('Water Data'!H50)),NA())))</f>
        <v>#N/A</v>
      </c>
      <c r="T56" s="119" t="e">
        <f ca="1">+IF(AND(ISNUMBER(OFFSET('Water Data'!$H$7,0,10*ROW('Water Data'!H50))),CI56="Yes"),OFFSET('Water Data'!$H$7,0,10*ROW('Water Data'!H50)),IF(AND(ISNUMBER(OFFSET('Water Data'!$H$7,0,10*ROW('Water Data'!H50))),CI56="No",ISNUMBER(OFFSET('Water Data'!$H$7,0,10*ROW('Water Data'!H50)))),CONCATENATE("[",ROUND(OFFSET('Water Data'!$H$7,0,10*ROW('Water Data'!H50)),0),"]"),IF(AND(ISNUMBER(OFFSET('Water Data'!$H$7,0,10*ROW('Water Data'!H50))),CI56="",ISNUMBER(OFFSET('Water Data'!$H$7,0,10*ROW('Water Data'!H50)))),OFFSET('Water Data'!$H$7,0,10*ROW('Water Data'!H50)),NA())))</f>
        <v>#N/A</v>
      </c>
      <c r="U56" s="119" t="e">
        <f ca="1">+IF(AND(ISNUMBER(OFFSET('Water Data'!$H$10,0,10*ROW('Water Data'!H50))),CJ56="Yes"),OFFSET('Water Data'!$H$10,0,10*ROW('Water Data'!H50)),IF(AND(ISNUMBER(OFFSET('Water Data'!$H$10,0,10*ROW('Water Data'!H50))),CJ56="No",ISNUMBER(OFFSET('Water Data'!$H$10,0,10*ROW('Water Data'!H50)))),CONCATENATE("[",ROUND(OFFSET('Water Data'!$H$10,0,10*ROW('Water Data'!H50)),0),"]"),IF(AND(ISNUMBER(OFFSET('Water Data'!$H$10,0,10*ROW('Water Data'!H50))),CJ56="",ISNUMBER(OFFSET('Water Data'!$H$10,0,10*ROW('Water Data'!H50)))),OFFSET('Water Data'!$H$10,0,10*ROW('Water Data'!H50)),NA())))</f>
        <v>#N/A</v>
      </c>
      <c r="V56" s="120" t="e">
        <f ca="1">+IF(AND(ISNUMBER(OFFSET('Sanitation Data'!$C$5,0,10*ROW('Sanitation Data'!C50))),CK56="Yes"),100-OFFSET('Sanitation Data'!$C$5,0,10*ROW('Sanitation Data'!C50)),IF(AND(ISNUMBER(OFFSET('Sanitation Data'!$C$5,0,10*ROW('Sanitation Data'!C50))),CK56="No",ISNUMBER(OFFSET('Sanitation Data'!$C$5,0,10*ROW('Sanitation Data'!C50)))),CONCATENATE("[",ROUND(100-OFFSET('Sanitation Data'!$C$5,0,10*ROW('Sanitation Data'!C50)),0),"]"),IF(AND(ISNUMBER(OFFSET('Sanitation Data'!$C$5,0,10*ROW('Sanitation Data'!C50))),CK56="",ISNUMBER(OFFSET('Sanitation Data'!$C$5,0,10*ROW('Sanitation Data'!C50)))),100-OFFSET('Sanitation Data'!$C$5,0,10*ROW('Sanitation Data'!C50)),NA())))</f>
        <v>#N/A</v>
      </c>
      <c r="W56" s="120" t="e">
        <f ca="1">+IF(AND(ISNUMBER(OFFSET('Sanitation Data'!$C$7,0,10*ROW('Sanitation Data'!C50))),CL56="Yes"),OFFSET('Sanitation Data'!$C$7,0,10*ROW('Sanitation Data'!C50)),IF(AND(ISNUMBER(OFFSET('Sanitation Data'!$C$7,0,10*ROW('Sanitation Data'!C50))),CL56="No",ISNUMBER(OFFSET('Sanitation Data'!$C$7,0,10*ROW('Sanitation Data'!C50)))),CONCATENATE("[",ROUND(OFFSET('Sanitation Data'!$C$7,0,10*ROW('Sanitation Data'!C50)),0),"]"),IF(AND(ISNUMBER(OFFSET('Sanitation Data'!$C$7,0,10*ROW('Sanitation Data'!C50))),CL56="",ISNUMBER(OFFSET('Sanitation Data'!$C$7,0,10*ROW('Sanitation Data'!C50)))),OFFSET('Sanitation Data'!$C$7,0,10*ROW('Sanitation Data'!C50)),NA())))</f>
        <v>#N/A</v>
      </c>
      <c r="X56" s="120" t="e">
        <f ca="1">+IF(AND(ISNUMBER(OFFSET('Sanitation Data'!$C$11,0,10*ROW('Sanitation Data'!C50))),CM56="Yes"),OFFSET('Sanitation Data'!$C$11,0,10*ROW('Sanitation Data'!C50)),IF(AND(ISNUMBER(OFFSET('Sanitation Data'!$C$11,0,10*ROW('Sanitation Data'!C50))),CM56="No",ISNUMBER(OFFSET('Sanitation Data'!$C$11,0,10*ROW('Sanitation Data'!C50)))),CONCATENATE("[",ROUND(OFFSET('Sanitation Data'!$C$11,0,10*ROW('Sanitation Data'!C50)),0),"]"),IF(AND(ISNUMBER(OFFSET('Sanitation Data'!$C$11,0,10*ROW('Sanitation Data'!C50))),CM56="",ISNUMBER(OFFSET('Sanitation Data'!$C$11,0,10*ROW('Sanitation Data'!C50)))),OFFSET('Sanitation Data'!$C$11,0,10*ROW('Sanitation Data'!C50)),NA())))</f>
        <v>#N/A</v>
      </c>
      <c r="Y56" s="120" t="e">
        <f ca="1">+IF(AND(ISNUMBER(OFFSET('Sanitation Data'!$C$12,0,10*ROW('Sanitation Data'!C50))),CN56="Yes"),OFFSET('Sanitation Data'!$C$12,0,10*ROW('Sanitation Data'!C50)),IF(AND(ISNUMBER(OFFSET('Sanitation Data'!$C$12,0,10*ROW('Sanitation Data'!C50))),CN56="No",ISNUMBER(OFFSET('Sanitation Data'!$C$12,0,10*ROW('Sanitation Data'!C50)))),CONCATENATE("[",ROUND(OFFSET('Sanitation Data'!$C$12,0,10*ROW('Sanitation Data'!C50)),0),"]"),IF(AND(ISNUMBER(OFFSET('Sanitation Data'!$C$12,0,10*ROW('Sanitation Data'!C50))),CN56="",ISNUMBER(OFFSET('Sanitation Data'!$C$12,0,10*ROW('Sanitation Data'!C50)))),OFFSET('Sanitation Data'!$C$12,0,10*ROW('Sanitation Data'!C50)),NA())))</f>
        <v>#N/A</v>
      </c>
      <c r="Z56" s="120" t="e">
        <f ca="1">+IF(AND(ISNUMBER(OFFSET('Sanitation Data'!$C$13,0,10*ROW('Sanitation Data'!C50))),CO56="Yes"),OFFSET('Sanitation Data'!$C$13,0,10*ROW('Sanitation Data'!C50)),IF(AND(ISNUMBER(OFFSET('Sanitation Data'!$C$13,0,10*ROW('Sanitation Data'!C50))),CO56="No",ISNUMBER(OFFSET('Sanitation Data'!$C$13,0,10*ROW('Sanitation Data'!C50)))),CONCATENATE("[",ROUND(OFFSET('Sanitation Data'!$C$13,0,10*ROW('Sanitation Data'!C50)),0),"]"),IF(AND(ISNUMBER(OFFSET('Sanitation Data'!$C$13,0,10*ROW('Sanitation Data'!C50))),CO56="",ISNUMBER(OFFSET('Sanitation Data'!$C$13,0,10*ROW('Sanitation Data'!C50)))),OFFSET('Sanitation Data'!$C$13,0,10*ROW('Sanitation Data'!C50)),NA())))</f>
        <v>#N/A</v>
      </c>
      <c r="AA56" s="120" t="e">
        <f ca="1">+IF(AND(ISNUMBER(OFFSET('Sanitation Data'!$D$5,0,10*ROW('Sanitation Data'!D50))),CP56="Yes"),100-OFFSET('Sanitation Data'!$D$5,0,10*ROW('Sanitation Data'!D50)),IF(AND(ISNUMBER(OFFSET('Sanitation Data'!$D$5,0,10*ROW('Sanitation Data'!D50))),CP56="No",ISNUMBER(OFFSET('Sanitation Data'!$D$5,0,10*ROW('Sanitation Data'!D50)))),CONCATENATE("[",ROUND(100-OFFSET('Sanitation Data'!$D$5,0,10*ROW('Sanitation Data'!D50)),0),"]"),IF(AND(ISNUMBER(OFFSET('Sanitation Data'!$D$5,0,10*ROW('Sanitation Data'!D50))),CP56="",ISNUMBER(OFFSET('Sanitation Data'!$D$5,0,10*ROW('Sanitation Data'!D50)))),100-OFFSET('Sanitation Data'!$D$5,0,10*ROW('Sanitation Data'!D50)),NA())))</f>
        <v>#N/A</v>
      </c>
      <c r="AB56" s="120" t="e">
        <f ca="1">+IF(AND(ISNUMBER(OFFSET('Sanitation Data'!$D$7,0,10*ROW('Sanitation Data'!D50))),CQ56="Yes"),OFFSET('Sanitation Data'!$D$7,0,10*ROW('Sanitation Data'!G50)),IF(AND(ISNUMBER(OFFSET('Sanitation Data'!$D$7,0,10*ROW('Sanitation Data'!D50))),CQ56="No",ISNUMBER(OFFSET('Sanitation Data'!$D$7,0,10*ROW('Sanitation Data'!D50)))),CONCATENATE("[",ROUND(OFFSET('Sanitation Data'!$D$7,0,10*ROW('Sanitation Data'!D50)),0),"]"),IF(AND(ISNUMBER(OFFSET('Sanitation Data'!$D$7,0,10*ROW('Sanitation Data'!D50))),CQ56="",ISNUMBER(OFFSET('Sanitation Data'!$D$7,0,10*ROW('Sanitation Data'!D50)))),OFFSET('Sanitation Data'!$D$7,0,10*ROW('Sanitation Data'!D50)),NA())))</f>
        <v>#N/A</v>
      </c>
      <c r="AC56" s="120" t="e">
        <f ca="1">+IF(AND(ISNUMBER(OFFSET('Sanitation Data'!$D$11,0,10*ROW('Sanitation Data'!D50))),CR56="Yes"),OFFSET('Sanitation Data'!$D$11,0,10*ROW('Sanitation Data'!D50)),IF(AND(ISNUMBER(OFFSET('Sanitation Data'!$D$11,0,10*ROW('Sanitation Data'!D50))),CR56="No",ISNUMBER(OFFSET('Sanitation Data'!$D$11,0,10*ROW('Sanitation Data'!D50)))),CONCATENATE("[",ROUND(OFFSET('Sanitation Data'!$D$11,0,10*ROW('Sanitation Data'!D50)),0),"]"),IF(AND(ISNUMBER(OFFSET('Sanitation Data'!$D$11,0,10*ROW('Sanitation Data'!D50))),CR56="",ISNUMBER(OFFSET('Sanitation Data'!$D$11,0,10*ROW('Sanitation Data'!D50)))),OFFSET('Sanitation Data'!$D$11,0,10*ROW('Sanitation Data'!D50)),NA())))</f>
        <v>#N/A</v>
      </c>
      <c r="AD56" s="120" t="e">
        <f ca="1">+IF(AND(ISNUMBER(OFFSET('Sanitation Data'!$D$12,0,10*ROW('Sanitation Data'!D50))),CS56="Yes"),OFFSET('Sanitation Data'!$D$12,0,10*ROW('Sanitation Data'!D50)),IF(AND(ISNUMBER(OFFSET('Sanitation Data'!$D$12,0,10*ROW('Sanitation Data'!D50))),CS56="No",ISNUMBER(OFFSET('Sanitation Data'!$D$12,0,10*ROW('Sanitation Data'!D50)))),CONCATENATE("[",ROUND(OFFSET('Sanitation Data'!$D$12,0,10*ROW('Sanitation Data'!D50)),0),"]"),IF(AND(ISNUMBER(OFFSET('Sanitation Data'!$D$12,0,10*ROW('Sanitation Data'!D50))),CS56="",ISNUMBER(OFFSET('Sanitation Data'!$D$12,0,10*ROW('Sanitation Data'!D50)))),OFFSET('Sanitation Data'!$D$12,0,10*ROW('Sanitation Data'!D50)),NA())))</f>
        <v>#N/A</v>
      </c>
      <c r="AE56" s="120" t="e">
        <f ca="1">+IF(AND(ISNUMBER(OFFSET('Sanitation Data'!$D$13,0,10*ROW('Sanitation Data'!D50))),CT56="Yes"),OFFSET('Sanitation Data'!$D$13,0,10*ROW('Sanitation Data'!D50)),IF(AND(ISNUMBER(OFFSET('Sanitation Data'!$D$13,0,10*ROW('Sanitation Data'!D50))),CT56="No",ISNUMBER(OFFSET('Sanitation Data'!$D$13,0,10*ROW('Sanitation Data'!D50)))),CONCATENATE("[",ROUND(OFFSET('Sanitation Data'!$D$13,0,10*ROW('Sanitation Data'!D50)),0),"]"),IF(AND(ISNUMBER(OFFSET('Sanitation Data'!$D$13,0,10*ROW('Sanitation Data'!D50))),CT56="",ISNUMBER(OFFSET('Sanitation Data'!$D$13,0,10*ROW('Sanitation Data'!D50)))),OFFSET('Sanitation Data'!$D$13,0,10*ROW('Sanitation Data'!D50)),NA())))</f>
        <v>#N/A</v>
      </c>
      <c r="AF56" s="120" t="e">
        <f ca="1">+IF(AND(ISNUMBER(OFFSET('Sanitation Data'!$E$5,0,10*ROW('Sanitation Data'!E50))),CU56="Yes"),100-OFFSET('Sanitation Data'!$E$5,0,10*ROW('Sanitation Data'!E50)),IF(AND(ISNUMBER(OFFSET('Sanitation Data'!$E$5,0,10*ROW('Sanitation Data'!E50))),CU56="No",ISNUMBER(OFFSET('Sanitation Data'!$E$5,0,10*ROW('Sanitation Data'!E50)))),CONCATENATE("[",ROUND(100-OFFSET('Sanitation Data'!$E$5,0,10*ROW('Sanitation Data'!E50)),0),"]"),IF(AND(ISNUMBER(OFFSET('Sanitation Data'!$E$5,0,10*ROW('Sanitation Data'!E50))),CU56="",ISNUMBER(OFFSET('Sanitation Data'!$E$5,0,10*ROW('Sanitation Data'!E50)))),100-OFFSET('Sanitation Data'!$E$5,0,10*ROW('Sanitation Data'!E50)),NA())))</f>
        <v>#N/A</v>
      </c>
      <c r="AG56" s="120" t="e">
        <f ca="1">+IF(AND(ISNUMBER(OFFSET('Sanitation Data'!$E$7,0,10*ROW('Sanitation Data'!E50))),CV56="Yes"),OFFSET('Sanitation Data'!$E$7,0,10*ROW('Sanitation Data'!E50)),IF(AND(ISNUMBER(OFFSET('Sanitation Data'!$E$7,0,10*ROW('Sanitation Data'!E50))),CV56="No",ISNUMBER(OFFSET('Sanitation Data'!$E$7,0,10*ROW('Sanitation Data'!E50)))),CONCATENATE("[",ROUND(OFFSET('Sanitation Data'!$E$7,0,10*ROW('Sanitation Data'!E50)),0),"]"),IF(AND(ISNUMBER(OFFSET('Sanitation Data'!$E$7,0,10*ROW('Sanitation Data'!E50))),CV56="",ISNUMBER(OFFSET('Sanitation Data'!$E$7,0,10*ROW('Sanitation Data'!E50)))),OFFSET('Sanitation Data'!$E$7,0,10*ROW('Sanitation Data'!E50)),NA())))</f>
        <v>#N/A</v>
      </c>
      <c r="AH56" s="120" t="e">
        <f ca="1">+IF(AND(ISNUMBER(OFFSET('Sanitation Data'!$E$11,0,10*ROW('Sanitation Data'!E50))),CW56="Yes"),OFFSET('Sanitation Data'!$E$11,0,10*ROW('Sanitation Data'!E50)),IF(AND(ISNUMBER(OFFSET('Sanitation Data'!$E$11,0,10*ROW('Sanitation Data'!E50))),CW56="No",ISNUMBER(OFFSET('Sanitation Data'!$E$11,0,10*ROW('Sanitation Data'!E50)))),CONCATENATE("[",ROUND(OFFSET('Sanitation Data'!$E$11,0,10*ROW('Sanitation Data'!E50)),0),"]"),IF(AND(ISNUMBER(OFFSET('Sanitation Data'!$E$11,0,10*ROW('Sanitation Data'!E50))),CW56="",ISNUMBER(OFFSET('Sanitation Data'!$E$11,0,10*ROW('Sanitation Data'!E50)))),OFFSET('Sanitation Data'!$E$11,0,10*ROW('Sanitation Data'!E50)),NA())))</f>
        <v>#N/A</v>
      </c>
      <c r="AI56" s="120" t="e">
        <f ca="1">+IF(AND(ISNUMBER(OFFSET('Sanitation Data'!$E$12,0,10*ROW('Sanitation Data'!E50))),CX56="Yes"),OFFSET('Sanitation Data'!$E$12,0,10*ROW('Sanitation Data'!E50)),IF(AND(ISNUMBER(OFFSET('Sanitation Data'!$E$12,0,10*ROW('Sanitation Data'!E50))),CX56="No",ISNUMBER(OFFSET('Sanitation Data'!$E$12,0,10*ROW('Sanitation Data'!E50)))),CONCATENATE("[",ROUND(OFFSET('Sanitation Data'!$E$12,0,10*ROW('Sanitation Data'!E50)),0),"]"),IF(AND(ISNUMBER(OFFSET('Sanitation Data'!$E$12,0,10*ROW('Sanitation Data'!E50))),CX56="",ISNUMBER(OFFSET('Sanitation Data'!$E$12,0,10*ROW('Sanitation Data'!E50)))),OFFSET('Sanitation Data'!$E$12,0,10*ROW('Sanitation Data'!E50)),NA())))</f>
        <v>#N/A</v>
      </c>
      <c r="AJ56" s="120" t="e">
        <f ca="1">+IF(AND(ISNUMBER(OFFSET('Sanitation Data'!$E$13,0,10*ROW('Sanitation Data'!E50))),CY56="Yes"),OFFSET('Sanitation Data'!$E$13,0,10*ROW('Sanitation Data'!E50)),IF(AND(ISNUMBER(OFFSET('Sanitation Data'!$E$13,0,10*ROW('Sanitation Data'!E50))),CY56="No",ISNUMBER(OFFSET('Sanitation Data'!$E$13,0,10*ROW('Sanitation Data'!E50)))),CONCATENATE("[",ROUND(OFFSET('Sanitation Data'!$E$13,0,10*ROW('Sanitation Data'!E50)),0),"]"),IF(AND(ISNUMBER(OFFSET('Sanitation Data'!$E$13,0,10*ROW('Sanitation Data'!E50))),CY56="",ISNUMBER(OFFSET('Sanitation Data'!$E$13,0,10*ROW('Sanitation Data'!E50)))),OFFSET('Sanitation Data'!$E$13,0,10*ROW('Sanitation Data'!E50)),NA())))</f>
        <v>#N/A</v>
      </c>
      <c r="AK56" s="120" t="e">
        <f ca="1">+IF(AND(ISNUMBER(OFFSET('Sanitation Data'!$F$5,0,10*ROW('Sanitation Data'!F50))),CZ56="Yes"),100-OFFSET('Sanitation Data'!$F$5,0,10*ROW('Sanitation Data'!F50)),IF(AND(ISNUMBER(OFFSET('Sanitation Data'!$F$5,0,10*ROW('Sanitation Data'!F50))),CZ56="No",ISNUMBER(OFFSET('Sanitation Data'!$F$5,0,10*ROW('Sanitation Data'!F50)))),CONCATENATE("[",ROUND(100-OFFSET('Sanitation Data'!$F$5,0,10*ROW('Sanitation Data'!F50)),0),"]"),IF(AND(ISNUMBER(OFFSET('Sanitation Data'!$F$5,0,10*ROW('Sanitation Data'!F50))),CZ56="",ISNUMBER(OFFSET('Sanitation Data'!$F$5,0,10*ROW('Sanitation Data'!F50)))),100-OFFSET('Sanitation Data'!$F$5,0,10*ROW('Sanitation Data'!F50)),NA())))</f>
        <v>#N/A</v>
      </c>
      <c r="AL56" s="120" t="e">
        <f ca="1">+IF(AND(ISNUMBER(OFFSET('Sanitation Data'!$F$7,0,10*ROW('Sanitation Data'!F50))),DA56="Yes"),OFFSET('Sanitation Data'!$F$7,0,10*ROW('Sanitation Data'!F50)),IF(AND(ISNUMBER(OFFSET('Sanitation Data'!$F$7,0,10*ROW('Sanitation Data'!F50))),DA56="No",ISNUMBER(OFFSET('Sanitation Data'!$F$7,0,10*ROW('Sanitation Data'!F50)))),CONCATENATE("[",ROUND(OFFSET('Sanitation Data'!$F$7,0,10*ROW('Sanitation Data'!F50)),0),"]"),IF(AND(ISNUMBER(OFFSET('Sanitation Data'!$F$7,0,10*ROW('Sanitation Data'!F50))),DA56="",ISNUMBER(OFFSET('Sanitation Data'!$F$7,0,10*ROW('Sanitation Data'!F50)))),OFFSET('Sanitation Data'!$F$7,0,10*ROW('Sanitation Data'!F50)),NA())))</f>
        <v>#N/A</v>
      </c>
      <c r="AM56" s="120" t="e">
        <f ca="1">+IF(AND(ISNUMBER(OFFSET('Sanitation Data'!$F$11,0,10*ROW('Sanitation Data'!F50))),DB56="Yes"),OFFSET('Sanitation Data'!$F$11,0,10*ROW('Sanitation Data'!F50)),IF(AND(ISNUMBER(OFFSET('Sanitation Data'!$F$11,0,10*ROW('Sanitation Data'!F50))),DB56="No",ISNUMBER(OFFSET('Sanitation Data'!$F$11,0,10*ROW('Sanitation Data'!F50)))),CONCATENATE("[",ROUND(OFFSET('Sanitation Data'!$F$11,0,10*ROW('Sanitation Data'!F50)),0),"]"),IF(AND(ISNUMBER(OFFSET('Sanitation Data'!$F$11,0,10*ROW('Sanitation Data'!F50))),DB56="",ISNUMBER(OFFSET('Sanitation Data'!$F$11,0,10*ROW('Sanitation Data'!F50)))),OFFSET('Sanitation Data'!$F$11,0,10*ROW('Sanitation Data'!F50)),NA())))</f>
        <v>#N/A</v>
      </c>
      <c r="AN56" s="120" t="e">
        <f ca="1">+IF(AND(ISNUMBER(OFFSET('Sanitation Data'!$F$12,0,10*ROW('Sanitation Data'!F50))),DC56="Yes"),OFFSET('Sanitation Data'!$F$12,0,10*ROW('Sanitation Data'!F50)),IF(AND(ISNUMBER(OFFSET('Sanitation Data'!$F$12,0,10*ROW('Sanitation Data'!F50))),DC56="No",ISNUMBER(OFFSET('Sanitation Data'!$F$12,0,10*ROW('Sanitation Data'!F50)))),CONCATENATE("[",ROUND(OFFSET('Sanitation Data'!$F$12,0,10*ROW('Sanitation Data'!F50)),0),"]"),IF(AND(ISNUMBER(OFFSET('Sanitation Data'!$F$12,0,10*ROW('Sanitation Data'!F50))),DC56="",ISNUMBER(OFFSET('Sanitation Data'!$F$12,0,10*ROW('Sanitation Data'!F50)))),OFFSET('Sanitation Data'!$F$12,0,10*ROW('Sanitation Data'!F50)),NA())))</f>
        <v>#N/A</v>
      </c>
      <c r="AO56" s="120" t="e">
        <f ca="1">+IF(AND(ISNUMBER(OFFSET('Sanitation Data'!$F$13,0,10*ROW('Sanitation Data'!F50))),DD56="Yes"),OFFSET('Sanitation Data'!$F$13,0,10*ROW('Sanitation Data'!F50)),IF(AND(ISNUMBER(OFFSET('Sanitation Data'!$F$13,0,10*ROW('Sanitation Data'!F50))),DD56="No",ISNUMBER(OFFSET('Sanitation Data'!$F$13,0,10*ROW('Sanitation Data'!F50)))),CONCATENATE("[",ROUND(OFFSET('Sanitation Data'!$F$13,0,10*ROW('Sanitation Data'!F50)),0),"]"),IF(AND(ISNUMBER(OFFSET('Sanitation Data'!$F$13,0,10*ROW('Sanitation Data'!F50))),DD56="",ISNUMBER(OFFSET('Sanitation Data'!$F$13,0,10*ROW('Sanitation Data'!F50)))),OFFSET('Sanitation Data'!$F$13,0,10*ROW('Sanitation Data'!F50)),NA())))</f>
        <v>#N/A</v>
      </c>
      <c r="AP56" s="120" t="e">
        <f ca="1">+IF(AND(ISNUMBER(OFFSET('Sanitation Data'!$G$5,0,10*ROW('Sanitation Data'!G50))),DE56="Yes"),100-OFFSET('Sanitation Data'!$G$5,0,10*ROW('Sanitation Data'!G50)),IF(AND(ISNUMBER(OFFSET('Sanitation Data'!$G$5,0,10*ROW('Sanitation Data'!G50))),DE56="No",ISNUMBER(OFFSET('Sanitation Data'!$G$5,0,10*ROW('Sanitation Data'!G50)))),CONCATENATE("[",ROUND(100-OFFSET('Sanitation Data'!$G$5,0,10*ROW('Sanitation Data'!G50)),0),"]"),IF(AND(ISNUMBER(OFFSET('Sanitation Data'!$G$5,0,10*ROW('Sanitation Data'!G50))),DE56="",ISNUMBER(OFFSET('Sanitation Data'!$G$5,0,10*ROW('Sanitation Data'!G50)))),100-OFFSET('Sanitation Data'!$G$5,0,10*ROW('Sanitation Data'!G50)),NA())))</f>
        <v>#N/A</v>
      </c>
      <c r="AQ56" s="120" t="e">
        <f ca="1">+IF(AND(ISNUMBER(OFFSET('Sanitation Data'!$G$7,0,10*ROW('Sanitation Data'!G50))),DF56="Yes"),OFFSET('Sanitation Data'!$G$7,0,10*ROW('Sanitation Data'!G50)),IF(AND(ISNUMBER(OFFSET('Sanitation Data'!$G$7,0,10*ROW('Sanitation Data'!G50))),DF56="No",ISNUMBER(OFFSET('Sanitation Data'!$G$7,0,10*ROW('Sanitation Data'!G50)))),CONCATENATE("[",ROUND(OFFSET('Sanitation Data'!$G$7,0,10*ROW('Sanitation Data'!G50)),0),"]"),IF(AND(ISNUMBER(OFFSET('Sanitation Data'!$G$7,0,10*ROW('Sanitation Data'!G50))),DF56="",ISNUMBER(OFFSET('Sanitation Data'!$G$7,0,10*ROW('Sanitation Data'!G50)))),OFFSET('Sanitation Data'!$G$7,0,10*ROW('Sanitation Data'!G50)),NA())))</f>
        <v>#N/A</v>
      </c>
      <c r="AR56" s="120" t="e">
        <f ca="1">+IF(AND(ISNUMBER(OFFSET('Sanitation Data'!$G$11,0,10*ROW('Sanitation Data'!G50))),DG56="Yes"),OFFSET('Sanitation Data'!$G$11,0,10*ROW('Sanitation Data'!G50)),IF(AND(ISNUMBER(OFFSET('Sanitation Data'!$G$11,0,10*ROW('Sanitation Data'!G50))),DG56="No",ISNUMBER(OFFSET('Sanitation Data'!$G$11,0,10*ROW('Sanitation Data'!G50)))),CONCATENATE("[",ROUND(OFFSET('Sanitation Data'!$G$11,0,10*ROW('Sanitation Data'!G50)),0),"]"),IF(AND(ISNUMBER(OFFSET('Sanitation Data'!$G$11,0,10*ROW('Sanitation Data'!G50))),DG56="",ISNUMBER(OFFSET('Sanitation Data'!$G$11,0,10*ROW('Sanitation Data'!G50)))),OFFSET('Sanitation Data'!$G$11,0,10*ROW('Sanitation Data'!G50)),NA())))</f>
        <v>#N/A</v>
      </c>
      <c r="AS56" s="120" t="e">
        <f ca="1">+IF(AND(ISNUMBER(OFFSET('Sanitation Data'!$G$12,0,10*ROW('Sanitation Data'!G50))),DH56="Yes"),OFFSET('Sanitation Data'!$G$12,0,10*ROW('Sanitation Data'!G50)),IF(AND(ISNUMBER(OFFSET('Sanitation Data'!$G$12,0,10*ROW('Sanitation Data'!G50))),DH56="No",ISNUMBER(OFFSET('Sanitation Data'!$G$12,0,10*ROW('Sanitation Data'!G50)))),CONCATENATE("[",ROUND(OFFSET('Sanitation Data'!$G$12,0,10*ROW('Sanitation Data'!G50)),0),"]"),IF(AND(ISNUMBER(OFFSET('Sanitation Data'!$G$12,0,10*ROW('Sanitation Data'!G50))),DH56="",ISNUMBER(OFFSET('Sanitation Data'!$G$12,0,10*ROW('Sanitation Data'!G50)))),OFFSET('Sanitation Data'!$G$12,0,10*ROW('Sanitation Data'!G50)),NA())))</f>
        <v>#N/A</v>
      </c>
      <c r="AT56" s="120" t="e">
        <f ca="1">+IF(AND(ISNUMBER(OFFSET('Sanitation Data'!$G$13,0,10*ROW('Sanitation Data'!G50))),DI56="Yes"),OFFSET('Sanitation Data'!$G$13,0,10*ROW('Sanitation Data'!G50)),IF(AND(ISNUMBER(OFFSET('Sanitation Data'!$G$13,0,10*ROW('Sanitation Data'!G50))),DI56="No",ISNUMBER(OFFSET('Sanitation Data'!$G$13,0,10*ROW('Sanitation Data'!G50)))),CONCATENATE("[",ROUND(OFFSET('Sanitation Data'!$G$13,0,10*ROW('Sanitation Data'!G50)),0),"]"),IF(AND(ISNUMBER(OFFSET('Sanitation Data'!$G$13,0,10*ROW('Sanitation Data'!G50))),DI56="",ISNUMBER(OFFSET('Sanitation Data'!$G$13,0,10*ROW('Sanitation Data'!G50)))),OFFSET('Sanitation Data'!$G$13,0,10*ROW('Sanitation Data'!G50)),NA())))</f>
        <v>#N/A</v>
      </c>
      <c r="AU56" s="120" t="e">
        <f ca="1">+IF(AND(ISNUMBER(OFFSET('Sanitation Data'!$H$5,0,10*ROW('Sanitation Data'!H50))),DJ56="Yes"),100-OFFSET('Sanitation Data'!$H$5,0,10*ROW('Sanitation Data'!H50)),IF(AND(ISNUMBER(OFFSET('Sanitation Data'!$H$5,0,10*ROW('Sanitation Data'!H50))),DJ56="No",ISNUMBER(OFFSET('Sanitation Data'!$H$5,0,10*ROW('Sanitation Data'!H50)))),CONCATENATE("[",ROUND(100-OFFSET('Sanitation Data'!$H$5,0,10*ROW('Sanitation Data'!H50)),0),"]"),IF(AND(ISNUMBER(OFFSET('Sanitation Data'!$H$5,0,10*ROW('Sanitation Data'!H50))),DJ56="",ISNUMBER(OFFSET('Sanitation Data'!$H$5,0,10*ROW('Sanitation Data'!H50)))),100-OFFSET('Sanitation Data'!$H$5,0,10*ROW('Sanitation Data'!H50)),NA())))</f>
        <v>#N/A</v>
      </c>
      <c r="AV56" s="120" t="e">
        <f ca="1">+IF(AND(ISNUMBER(OFFSET('Sanitation Data'!$H$7,0,10*ROW('Sanitation Data'!H50))),DK56="Yes"),OFFSET('Sanitation Data'!$H$7,0,10*ROW('Sanitation Data'!H50)),IF(AND(ISNUMBER(OFFSET('Sanitation Data'!$H$7,0,10*ROW('Sanitation Data'!H50))),DK56="No",ISNUMBER(OFFSET('Sanitation Data'!$H$7,0,10*ROW('Sanitation Data'!H50)))),CONCATENATE("[",ROUND(OFFSET('Sanitation Data'!$H$7,0,10*ROW('Sanitation Data'!H50)),0),"]"),IF(AND(ISNUMBER(OFFSET('Sanitation Data'!$H$7,0,10*ROW('Sanitation Data'!H50))),DK56="",ISNUMBER(OFFSET('Sanitation Data'!$H$7,0,10*ROW('Sanitation Data'!H50)))),OFFSET('Sanitation Data'!$H$7,0,10*ROW('Sanitation Data'!H50)),NA())))</f>
        <v>#N/A</v>
      </c>
      <c r="AW56" s="120" t="e">
        <f ca="1">+IF(AND(ISNUMBER(OFFSET('Sanitation Data'!$H$11,0,10*ROW('Sanitation Data'!H50))),DL56="Yes"),OFFSET('Sanitation Data'!$H$11,0,10*ROW('Sanitation Data'!H50)),IF(AND(ISNUMBER(OFFSET('Sanitation Data'!$H$11,0,10*ROW('Sanitation Data'!H50))),DL56="No",ISNUMBER(OFFSET('Sanitation Data'!$H$11,0,10*ROW('Sanitation Data'!H50)))),CONCATENATE("[",ROUND(OFFSET('Sanitation Data'!$H$11,0,10*ROW('Sanitation Data'!H50)),0),"]"),IF(AND(ISNUMBER(OFFSET('Sanitation Data'!$H$11,0,10*ROW('Sanitation Data'!H50))),DL56="",ISNUMBER(OFFSET('Sanitation Data'!$H$11,0,10*ROW('Sanitation Data'!H50)))),OFFSET('Sanitation Data'!$H$11,0,10*ROW('Sanitation Data'!H50)),NA())))</f>
        <v>#N/A</v>
      </c>
      <c r="AX56" s="120" t="e">
        <f ca="1">+IF(AND(ISNUMBER(OFFSET('Sanitation Data'!$H$12,0,10*ROW('Sanitation Data'!H50))),DM56="Yes"),OFFSET('Sanitation Data'!$H$12,0,10*ROW('Sanitation Data'!H50)),IF(AND(ISNUMBER(OFFSET('Sanitation Data'!$H$12,0,10*ROW('Sanitation Data'!H50))),DM56="No",ISNUMBER(OFFSET('Sanitation Data'!$H$12,0,10*ROW('Sanitation Data'!H50)))),CONCATENATE("[",ROUND(OFFSET('Sanitation Data'!$H$12,0,10*ROW('Sanitation Data'!H50)),0),"]"),IF(AND(ISNUMBER(OFFSET('Sanitation Data'!$H$12,0,10*ROW('Sanitation Data'!H50))),DM56="",ISNUMBER(OFFSET('Sanitation Data'!$H$12,0,10*ROW('Sanitation Data'!H50)))),OFFSET('Sanitation Data'!$H$12,0,10*ROW('Sanitation Data'!H50)),NA())))</f>
        <v>#N/A</v>
      </c>
      <c r="AY56" s="120" t="e">
        <f ca="1">+IF(AND(ISNUMBER(OFFSET('Sanitation Data'!$H$13,0,10*ROW('Sanitation Data'!H50))),DN56="Yes"),OFFSET('Sanitation Data'!$H$13,0,10*ROW('Sanitation Data'!H50)),IF(AND(ISNUMBER(OFFSET('Sanitation Data'!$H$13,0,10*ROW('Sanitation Data'!H50))),DN56="No",ISNUMBER(OFFSET('Sanitation Data'!$H$13,0,10*ROW('Sanitation Data'!H50)))),CONCATENATE("[",ROUND(OFFSET('Sanitation Data'!$H$13,0,10*ROW('Sanitation Data'!H50)),0),"]"),IF(AND(ISNUMBER(OFFSET('Sanitation Data'!$H$13,0,10*ROW('Sanitation Data'!H50))),DN56="",ISNUMBER(OFFSET('Sanitation Data'!$H$13,0,10*ROW('Sanitation Data'!H50)))),OFFSET('Sanitation Data'!$H$13,0,10*ROW('Sanitation Data'!H50)),NA())))</f>
        <v>#N/A</v>
      </c>
      <c r="AZ56" s="121" t="e">
        <f ca="1">+IF(AND(ISNUMBER(OFFSET('Hygiene Data'!$C$6,0,10*ROW('Hygiene Data'!C50))),DO56="Yes"),OFFSET('Hygiene Data'!$C$6,0,10*ROW('Hygiene Data'!C50)),IF(AND(ISNUMBER(OFFSET('Hygiene Data'!$C$6,0,10*ROW('Hygiene Data'!C50))),DO56="No",ISNUMBER(OFFSET('Hygiene Data'!$C$6,0,10*ROW('Hygiene Data'!C50)))),CONCATENATE("[",ROUND(OFFSET('Hygiene Data'!$C$6,0,10*ROW('Hygiene Data'!C50)),0),"]"),IF(AND(ISNUMBER(OFFSET('Hygiene Data'!$C$6,0,10*ROW('Hygiene Data'!C50))),DO56="",ISNUMBER(OFFSET('Hygiene Data'!$C$6,0,10*ROW('Hygiene Data'!C50)))),OFFSET('Hygiene Data'!$C$6,0,10*ROW('Hygiene Data'!C50)),NA())))</f>
        <v>#N/A</v>
      </c>
      <c r="BA56" s="121" t="e">
        <f ca="1">+IF(AND(ISNUMBER(OFFSET('Hygiene Data'!$C$8,0,10*ROW('Hygiene Data'!C50))),DP56="Yes"),OFFSET('Hygiene Data'!$C$8,0,10*ROW('Hygiene Data'!C50)),IF(AND(ISNUMBER(OFFSET('Hygiene Data'!$C$8,0,10*ROW('Hygiene Data'!C50))),DP56="No",ISNUMBER(OFFSET('Hygiene Data'!$C$8,0,10*ROW('Hygiene Data'!C50)))),CONCATENATE("[",ROUND(OFFSET('Hygiene Data'!$C$8,0,10*ROW('Hygiene Data'!C50)),0),"]"),IF(AND(ISNUMBER(OFFSET('Hygiene Data'!$C$8,0,10*ROW('Hygiene Data'!C50))),DP56="",ISNUMBER(OFFSET('Hygiene Data'!$C$8,0,10*ROW('Hygiene Data'!C50)))),OFFSET('Hygiene Data'!$C$8,0,10*ROW('Hygiene Data'!C50)),NA())))</f>
        <v>#N/A</v>
      </c>
      <c r="BB56" s="121" t="e">
        <f ca="1">+IF(AND(ISNUMBER(OFFSET('Hygiene Data'!$C$10,0,10*ROW('Hygiene Data'!C50))),DQ56="Yes"),OFFSET('Hygiene Data'!$C$10,0,10*ROW('Hygiene Data'!C50)),IF(AND(ISNUMBER(OFFSET('Hygiene Data'!$C$10,0,10*ROW('Hygiene Data'!C50))),DQ56="No",ISNUMBER(OFFSET('Hygiene Data'!$C$10,0,10*ROW('Hygiene Data'!C50)))),CONCATENATE("[",ROUND(OFFSET('Hygiene Data'!$C$10,0,10*ROW('Hygiene Data'!C50)),0),"]"),IF(AND(ISNUMBER(OFFSET('Hygiene Data'!$C$10,0,10*ROW('Hygiene Data'!C50))),DQ56="",ISNUMBER(OFFSET('Hygiene Data'!$C$10,0,10*ROW('Hygiene Data'!C50)))),OFFSET('Hygiene Data'!$C$10,0,10*ROW('Hygiene Data'!C50)),NA())))</f>
        <v>#N/A</v>
      </c>
      <c r="BC56" s="121" t="e">
        <f ca="1">+IF(AND(ISNUMBER(OFFSET('Hygiene Data'!$D$6,0,10*ROW('Hygiene Data'!D50))),DR56="Yes"),OFFSET('Hygiene Data'!$D$6,0,10*ROW('Hygiene Data'!D50)),IF(AND(ISNUMBER(OFFSET('Hygiene Data'!$D$6,0,10*ROW('Hygiene Data'!D50))),DR56="No",ISNUMBER(OFFSET('Hygiene Data'!$D$6,0,10*ROW('Hygiene Data'!D50)))),CONCATENATE("[",ROUND(OFFSET('Hygiene Data'!$D$6,0,10*ROW('Hygiene Data'!D50)),0),"]"),IF(AND(ISNUMBER(OFFSET('Hygiene Data'!$D$6,0,10*ROW('Hygiene Data'!D50))),DR56="",ISNUMBER(OFFSET('Hygiene Data'!$D$6,0,10*ROW('Hygiene Data'!D50)))),OFFSET('Hygiene Data'!$D$6,0,10*ROW('Hygiene Data'!D50)),NA())))</f>
        <v>#N/A</v>
      </c>
      <c r="BD56" s="121" t="e">
        <f ca="1">+IF(AND(ISNUMBER(OFFSET('Hygiene Data'!$D$8,0,10*ROW('Hygiene Data'!D50))),DS56="Yes"),OFFSET('Hygiene Data'!$D$8,0,10*ROW('Hygiene Data'!D50)),IF(AND(ISNUMBER(OFFSET('Hygiene Data'!$D$8,0,10*ROW('Hygiene Data'!D50))),DS56="No",ISNUMBER(OFFSET('Hygiene Data'!$D$8,0,10*ROW('Hygiene Data'!D50)))),CONCATENATE("[",ROUND(OFFSET('Hygiene Data'!$D$8,0,10*ROW('Hygiene Data'!D50)),0),"]"),IF(AND(ISNUMBER(OFFSET('Hygiene Data'!$D$8,0,10*ROW('Hygiene Data'!D50))),DS56="",ISNUMBER(OFFSET('Hygiene Data'!$D$8,0,10*ROW('Hygiene Data'!D50)))),OFFSET('Hygiene Data'!$D$8,0,10*ROW('Hygiene Data'!D50)),NA())))</f>
        <v>#N/A</v>
      </c>
      <c r="BE56" s="121" t="e">
        <f ca="1">+IF(AND(ISNUMBER(OFFSET('Hygiene Data'!$D$10,0,10*ROW('Hygiene Data'!D50))),DT56="Yes"),OFFSET('Hygiene Data'!$D$10,0,10*ROW('Hygiene Data'!D50)),IF(AND(ISNUMBER(OFFSET('Hygiene Data'!$D$10,0,10*ROW('Hygiene Data'!D50))),DT56="No",ISNUMBER(OFFSET('Hygiene Data'!$D$10,0,10*ROW('Hygiene Data'!D50)))),CONCATENATE("[",ROUND(OFFSET('Hygiene Data'!$D$10,0,10*ROW('Hygiene Data'!D50)),0),"]"),IF(AND(ISNUMBER(OFFSET('Hygiene Data'!$D$10,0,10*ROW('Hygiene Data'!D50))),DT56="",ISNUMBER(OFFSET('Hygiene Data'!$D$10,0,10*ROW('Hygiene Data'!D50)))),OFFSET('Hygiene Data'!$D$10,0,10*ROW('Hygiene Data'!D50)),NA())))</f>
        <v>#N/A</v>
      </c>
      <c r="BF56" s="121" t="e">
        <f ca="1">+IF(AND(ISNUMBER(OFFSET('Hygiene Data'!$E$6,0,10*ROW('Hygiene Data'!E50))),DU56="Yes"),OFFSET('Hygiene Data'!$E$6,0,10*ROW('Hygiene Data'!E50)),IF(AND(ISNUMBER(OFFSET('Hygiene Data'!$E$6,0,10*ROW('Hygiene Data'!E50))),DU56="No",ISNUMBER(OFFSET('Hygiene Data'!$E$6,0,10*ROW('Hygiene Data'!E50)))),CONCATENATE("[",ROUND(OFFSET('Hygiene Data'!$E$6,0,10*ROW('Hygiene Data'!E50)),0),"]"),IF(AND(ISNUMBER(OFFSET('Hygiene Data'!$E$6,0,10*ROW('Hygiene Data'!E50))),DU56="",ISNUMBER(OFFSET('Hygiene Data'!$E$6,0,10*ROW('Hygiene Data'!E50)))),OFFSET('Hygiene Data'!$E$6,0,10*ROW('Hygiene Data'!E50)),NA())))</f>
        <v>#N/A</v>
      </c>
      <c r="BG56" s="121" t="e">
        <f ca="1">+IF(AND(ISNUMBER(OFFSET('Hygiene Data'!$E$8,0,10*ROW('Hygiene Data'!E50))),DV56="Yes"),OFFSET('Hygiene Data'!$E$8,0,10*ROW('Hygiene Data'!E50)),IF(AND(ISNUMBER(OFFSET('Hygiene Data'!$E$8,0,10*ROW('Hygiene Data'!E50))),DV56="No",ISNUMBER(OFFSET('Hygiene Data'!$E$8,0,10*ROW('Hygiene Data'!E50)))),CONCATENATE("[",ROUND(OFFSET('Hygiene Data'!$E$8,0,10*ROW('Hygiene Data'!E50)),0),"]"),IF(AND(ISNUMBER(OFFSET('Hygiene Data'!$E$8,0,10*ROW('Hygiene Data'!E50))),DV56="",ISNUMBER(OFFSET('Hygiene Data'!$E$8,0,10*ROW('Hygiene Data'!E50)))),OFFSET('Hygiene Data'!$E$8,0,10*ROW('Hygiene Data'!E50)),NA())))</f>
        <v>#N/A</v>
      </c>
      <c r="BH56" s="121" t="e">
        <f ca="1">+IF(AND(ISNUMBER(OFFSET('Hygiene Data'!$E$10,0,10*ROW('Hygiene Data'!E50))),DW56="Yes"),OFFSET('Hygiene Data'!$E$10,0,10*ROW('Hygiene Data'!E50)),IF(AND(ISNUMBER(OFFSET('Hygiene Data'!$E$10,0,10*ROW('Hygiene Data'!E50))),DW56="No",ISNUMBER(OFFSET('Hygiene Data'!$E$10,0,10*ROW('Hygiene Data'!E50)))),CONCATENATE("[",ROUND(OFFSET('Hygiene Data'!$E$10,0,10*ROW('Hygiene Data'!E50)),0),"]"),IF(AND(ISNUMBER(OFFSET('Hygiene Data'!$E$10,0,10*ROW('Hygiene Data'!E50))),DW56="",ISNUMBER(OFFSET('Hygiene Data'!$E$10,0,10*ROW('Hygiene Data'!E50)))),OFFSET('Hygiene Data'!$E$10,0,10*ROW('Hygiene Data'!E50)),NA())))</f>
        <v>#N/A</v>
      </c>
      <c r="BI56" s="121" t="e">
        <f ca="1">+IF(AND(ISNUMBER(OFFSET('Hygiene Data'!$F$6,0,10*ROW('Hygiene Data'!F50))),DX56="Yes"),OFFSET('Hygiene Data'!$F$6,0,10*ROW('Hygiene Data'!F50)),IF(AND(ISNUMBER(OFFSET('Hygiene Data'!$F$6,0,10*ROW('Hygiene Data'!F50))),DX56="No",ISNUMBER(OFFSET('Hygiene Data'!$F$6,0,10*ROW('Hygiene Data'!F50)))),CONCATENATE("[",ROUND(OFFSET('Hygiene Data'!$F$6,0,10*ROW('Hygiene Data'!F50)),0),"]"),IF(AND(ISNUMBER(OFFSET('Hygiene Data'!$F$6,0,10*ROW('Hygiene Data'!F50))),DX56="",ISNUMBER(OFFSET('Hygiene Data'!$F$6,0,10*ROW('Hygiene Data'!F50)))),OFFSET('Hygiene Data'!$F$6,0,10*ROW('Hygiene Data'!F50)),NA())))</f>
        <v>#N/A</v>
      </c>
      <c r="BJ56" s="121" t="e">
        <f ca="1">+IF(AND(ISNUMBER(OFFSET('Hygiene Data'!$F$8,0,10*ROW('Hygiene Data'!F50))),DY56="Yes"),OFFSET('Hygiene Data'!$F$8,0,10*ROW('Hygiene Data'!F50)),IF(AND(ISNUMBER(OFFSET('Hygiene Data'!$F$8,0,10*ROW('Hygiene Data'!F50))),DY56="No",ISNUMBER(OFFSET('Hygiene Data'!$F$8,0,10*ROW('Hygiene Data'!F50)))),CONCATENATE("[",ROUND(OFFSET('Hygiene Data'!$F$8,0,10*ROW('Hygiene Data'!F50)),0),"]"),IF(AND(ISNUMBER(OFFSET('Hygiene Data'!$F$8,0,10*ROW('Hygiene Data'!F50))),DY56="",ISNUMBER(OFFSET('Hygiene Data'!$F$8,0,10*ROW('Hygiene Data'!F50)))),OFFSET('Hygiene Data'!$F$8,0,10*ROW('Hygiene Data'!F50)),NA())))</f>
        <v>#N/A</v>
      </c>
      <c r="BK56" s="121" t="e">
        <f ca="1">+IF(AND(ISNUMBER(OFFSET('Hygiene Data'!$F$10,0,10*ROW('Hygiene Data'!F50))),DZ56="Yes"),OFFSET('Hygiene Data'!$F$10,0,10*ROW('Hygiene Data'!F50)),IF(AND(ISNUMBER(OFFSET('Hygiene Data'!$F$10,0,10*ROW('Hygiene Data'!F50))),DZ56="No",ISNUMBER(OFFSET('Hygiene Data'!$F$10,0,10*ROW('Hygiene Data'!F50)))),CONCATENATE("[",ROUND(OFFSET('Hygiene Data'!$F$10,0,10*ROW('Hygiene Data'!F50)),0),"]"),IF(AND(ISNUMBER(OFFSET('Hygiene Data'!$F$10,0,10*ROW('Hygiene Data'!F50))),DZ56="",ISNUMBER(OFFSET('Hygiene Data'!$F$10,0,10*ROW('Hygiene Data'!F50)))),OFFSET('Hygiene Data'!$F$10,0,10*ROW('Hygiene Data'!F50)),NA())))</f>
        <v>#N/A</v>
      </c>
      <c r="BL56" s="121" t="e">
        <f ca="1">+IF(AND(ISNUMBER(OFFSET('Hygiene Data'!$G$6,0,10*ROW('Hygiene Data'!G50))),EA56="Yes"),OFFSET('Hygiene Data'!$G$6,0,10*ROW('Hygiene Data'!G50)),IF(AND(ISNUMBER(OFFSET('Hygiene Data'!$G$6,0,10*ROW('Hygiene Data'!G50))),EA56="No",ISNUMBER(OFFSET('Hygiene Data'!$G$6,0,10*ROW('Hygiene Data'!G50)))),CONCATENATE("[",ROUND(OFFSET('Hygiene Data'!$G$6,0,10*ROW('Hygiene Data'!G50)),0),"]"),IF(AND(ISNUMBER(OFFSET('Hygiene Data'!$G$6,0,10*ROW('Hygiene Data'!G50))),EA56="",ISNUMBER(OFFSET('Hygiene Data'!$G$6,0,10*ROW('Hygiene Data'!G50)))),OFFSET('Hygiene Data'!$G$6,0,10*ROW('Hygiene Data'!G50)),NA())))</f>
        <v>#N/A</v>
      </c>
      <c r="BM56" s="121" t="e">
        <f ca="1">+IF(AND(ISNUMBER(OFFSET('Hygiene Data'!$G$8,0,10*ROW('Hygiene Data'!G50))),EB56="Yes"),OFFSET('Hygiene Data'!$G$8,0,10*ROW('Hygiene Data'!G50)),IF(AND(ISNUMBER(OFFSET('Hygiene Data'!$G$8,0,10*ROW('Hygiene Data'!G50))),EB56="No",ISNUMBER(OFFSET('Hygiene Data'!$G$8,0,10*ROW('Hygiene Data'!G50)))),CONCATENATE("[",ROUND(OFFSET('Hygiene Data'!$G$8,0,10*ROW('Hygiene Data'!G50)),0),"]"),IF(AND(ISNUMBER(OFFSET('Hygiene Data'!$G$8,0,10*ROW('Hygiene Data'!G50))),EB56="",ISNUMBER(OFFSET('Hygiene Data'!$G$8,0,10*ROW('Hygiene Data'!G50)))),OFFSET('Hygiene Data'!$G$8,0,10*ROW('Hygiene Data'!G50)),NA())))</f>
        <v>#N/A</v>
      </c>
      <c r="BN56" s="121" t="e">
        <f ca="1">+IF(AND(ISNUMBER(OFFSET('Hygiene Data'!$G$10,0,10*ROW('Hygiene Data'!G50))),EC56="Yes"),OFFSET('Hygiene Data'!$G$10,0,10*ROW('Hygiene Data'!G50)),IF(AND(ISNUMBER(OFFSET('Hygiene Data'!$G$10,0,10*ROW('Hygiene Data'!G50))),EC56="No",ISNUMBER(OFFSET('Hygiene Data'!$G$10,0,10*ROW('Hygiene Data'!G50)))),CONCATENATE("[",ROUND(OFFSET('Hygiene Data'!$G$10,0,10*ROW('Hygiene Data'!G50)),0),"]"),IF(AND(ISNUMBER(OFFSET('Hygiene Data'!$G$10,0,10*ROW('Hygiene Data'!G50))),EC56="",ISNUMBER(OFFSET('Hygiene Data'!$G$10,0,10*ROW('Hygiene Data'!G50)))),OFFSET('Hygiene Data'!$G$10,0,10*ROW('Hygiene Data'!G50)),NA())))</f>
        <v>#N/A</v>
      </c>
      <c r="BO56" s="121" t="e">
        <f ca="1">+IF(AND(ISNUMBER(OFFSET('Hygiene Data'!$H$6,0,10*ROW('Hygiene Data'!H50))),ED56="Yes"),OFFSET('Hygiene Data'!$H$6,0,10*ROW('Hygiene Data'!H50)),IF(AND(ISNUMBER(OFFSET('Hygiene Data'!$H$6,0,10*ROW('Hygiene Data'!H50))),ED56="No",ISNUMBER(OFFSET('Hygiene Data'!$H$6,0,10*ROW('Hygiene Data'!H50)))),CONCATENATE("[",ROUND(OFFSET('Hygiene Data'!$H$6,0,10*ROW('Hygiene Data'!H50)),0),"]"),IF(AND(ISNUMBER(OFFSET('Hygiene Data'!$H$6,0,10*ROW('Hygiene Data'!H50))),ED56="",ISNUMBER(OFFSET('Hygiene Data'!$H$6,0,10*ROW('Hygiene Data'!H50)))),OFFSET('Hygiene Data'!$H$6,0,10*ROW('Hygiene Data'!H50)),NA())))</f>
        <v>#N/A</v>
      </c>
      <c r="BP56" s="121" t="e">
        <f ca="1">+IF(AND(ISNUMBER(OFFSET('Hygiene Data'!$H$8,0,10*ROW('Hygiene Data'!H50))),EE56="Yes"),OFFSET('Hygiene Data'!$H$8,0,10*ROW('Hygiene Data'!H50)),IF(AND(ISNUMBER(OFFSET('Hygiene Data'!$H$8,0,10*ROW('Hygiene Data'!H50))),EE56="No",ISNUMBER(OFFSET('Hygiene Data'!$H$8,0,10*ROW('Hygiene Data'!H50)))),CONCATENATE("[",ROUND(OFFSET('Hygiene Data'!$H$8,0,10*ROW('Hygiene Data'!H50)),0),"]"),IF(AND(ISNUMBER(OFFSET('Hygiene Data'!$H$8,0,10*ROW('Hygiene Data'!H50))),EE56="",ISNUMBER(OFFSET('Hygiene Data'!$H$8,0,10*ROW('Hygiene Data'!H50)))),OFFSET('Hygiene Data'!$H$8,0,10*ROW('Hygiene Data'!H50)),NA())))</f>
        <v>#N/A</v>
      </c>
      <c r="BQ56" s="121" t="e">
        <f ca="1">+IF(AND(ISNUMBER(OFFSET('Hygiene Data'!$H$10,0,10*ROW('Hygiene Data'!H50))),EF56="Yes"),OFFSET('Hygiene Data'!$H$10,0,10*ROW('Hygiene Data'!H50)),IF(AND(ISNUMBER(OFFSET('Hygiene Data'!$H$10,0,10*ROW('Hygiene Data'!H50))),EF56="No",ISNUMBER(OFFSET('Hygiene Data'!$H$10,0,10*ROW('Hygiene Data'!H50)))),CONCATENATE("[",ROUND(OFFSET('Hygiene Data'!$H$10,0,10*ROW('Hygiene Data'!H50)),0),"]"),IF(AND(ISNUMBER(OFFSET('Hygiene Data'!$H$10,0,10*ROW('Hygiene Data'!H50))),EF56="",ISNUMBER(OFFSET('Hygiene Data'!$H$10,0,10*ROW('Hygiene Data'!H50)))),OFFSET('Hygiene Data'!$H$10,0,10*ROW('Hygiene Data'!H50)),NA())))</f>
        <v>#N/A</v>
      </c>
      <c r="BS56" s="28" t="str">
        <f ca="1">+IF(OFFSET('Water Data'!$C$28,0,10*ROW('Water Data'!C50))="","",OFFSET('Water Data'!$C$28,0,10*ROW('Water Data'!C50)))</f>
        <v/>
      </c>
      <c r="BT56" s="28" t="str">
        <f ca="1">+IF(OFFSET('Water Data'!$C$29,0,10*ROW('Water Data'!C50))="","",OFFSET('Water Data'!$C$29,0,10*ROW('Water Data'!C50)))</f>
        <v/>
      </c>
      <c r="BU56" s="28" t="str">
        <f ca="1">+IF(OFFSET('Water Data'!$C$30,0,10*ROW('Water Data'!C50))="","",OFFSET('Water Data'!$C$30,0,10*ROW('Water Data'!C50)))</f>
        <v/>
      </c>
      <c r="BV56" s="28" t="str">
        <f ca="1">+IF(OFFSET('Water Data'!$D$28,0,10*ROW('Water Data'!D50))="","",OFFSET('Water Data'!$D$28,0,10*ROW('Water Data'!D50)))</f>
        <v/>
      </c>
      <c r="BW56" s="28" t="str">
        <f ca="1">+IF(OFFSET('Water Data'!$D$29,0,10*ROW('Water Data'!D50))="","",OFFSET('Water Data'!$D$29,0,10*ROW('Water Data'!D50)))</f>
        <v/>
      </c>
      <c r="BX56" s="28" t="str">
        <f ca="1">+IF(OFFSET('Water Data'!$D$30,0,10*ROW('Water Data'!D50))="","",OFFSET('Water Data'!$D$30,0,10*ROW('Water Data'!D50)))</f>
        <v/>
      </c>
      <c r="BY56" s="28" t="str">
        <f ca="1">+IF(OFFSET('Water Data'!$E$28,0,10*ROW('Water Data'!E50))="","",OFFSET('Water Data'!$E$28,0,10*ROW('Water Data'!E50)))</f>
        <v/>
      </c>
      <c r="BZ56" s="28" t="str">
        <f ca="1">+IF(OFFSET('Water Data'!$E$29,0,10*ROW('Water Data'!E50))="","",OFFSET('Water Data'!$E$29,0,10*ROW('Water Data'!E50)))</f>
        <v/>
      </c>
      <c r="CA56" s="28" t="str">
        <f ca="1">+IF(OFFSET('Water Data'!$E$30,0,10*ROW('Water Data'!E50))="","",OFFSET('Water Data'!$E$30,0,10*ROW('Water Data'!E50)))</f>
        <v/>
      </c>
      <c r="CB56" s="28" t="str">
        <f ca="1">+IF(OFFSET('Water Data'!$F$28,0,10*ROW('Water Data'!F50))="","",OFFSET('Water Data'!$F$28,0,10*ROW('Water Data'!F50)))</f>
        <v/>
      </c>
      <c r="CC56" s="28" t="str">
        <f ca="1">+IF(OFFSET('Water Data'!$F$29,0,10*ROW('Water Data'!F50))="","",OFFSET('Water Data'!$F$29,0,10*ROW('Water Data'!F50)))</f>
        <v/>
      </c>
      <c r="CD56" s="28" t="str">
        <f ca="1">+IF(OFFSET('Water Data'!$F$30,0,10*ROW('Water Data'!F50))="","",OFFSET('Water Data'!$F$30,0,10*ROW('Water Data'!F50)))</f>
        <v/>
      </c>
      <c r="CE56" s="28" t="str">
        <f ca="1">+IF(OFFSET('Water Data'!$G$28,0,10*ROW('Water Data'!G50))="","",OFFSET('Water Data'!$G$28,0,10*ROW('Water Data'!G50)))</f>
        <v/>
      </c>
      <c r="CF56" s="28" t="str">
        <f ca="1">+IF(OFFSET('Water Data'!$G$29,0,10*ROW('Water Data'!G50))="","",OFFSET('Water Data'!$G$29,0,10*ROW('Water Data'!G50)))</f>
        <v/>
      </c>
      <c r="CG56" s="28" t="str">
        <f ca="1">+IF(OFFSET('Water Data'!$G$30,0,10*ROW('Water Data'!G50))="","",OFFSET('Water Data'!$G$30,0,10*ROW('Water Data'!G50)))</f>
        <v/>
      </c>
      <c r="CH56" s="28" t="str">
        <f ca="1">+IF(OFFSET('Water Data'!$H$28,0,10*ROW('Water Data'!H50))="","",OFFSET('Water Data'!$H$28,0,10*ROW('Water Data'!H50)))</f>
        <v/>
      </c>
      <c r="CI56" s="28" t="str">
        <f ca="1">+IF(OFFSET('Water Data'!$H$29,0,10*ROW('Water Data'!H50))="","",OFFSET('Water Data'!$H$29,0,10*ROW('Water Data'!H50)))</f>
        <v/>
      </c>
      <c r="CJ56" s="28" t="str">
        <f ca="1">+IF(OFFSET('Water Data'!$H$30,0,10*ROW('Water Data'!H50))="","",OFFSET('Water Data'!$H$30,0,10*ROW('Water Data'!H50)))</f>
        <v/>
      </c>
      <c r="CK56" s="28" t="str">
        <f ca="1">+IF(OFFSET('Sanitation Data'!$C$29,0,10*ROW('Sanitation Data'!C50))="","",OFFSET('Sanitation Data'!$C$29,0,10*ROW('Sanitation Data'!C50)))</f>
        <v/>
      </c>
      <c r="CL56" s="28" t="str">
        <f ca="1">+IF(OFFSET('Sanitation Data'!$C$30,0,10*ROW('Sanitation Data'!C50))="","",OFFSET('Sanitation Data'!$C$30,0,10*ROW('Sanitation Data'!C50)))</f>
        <v/>
      </c>
      <c r="CM56" s="28" t="str">
        <f ca="1">+IF(OFFSET('Sanitation Data'!$C$31,0,10*ROW('Sanitation Data'!C50))="","",OFFSET('Sanitation Data'!$C$31,0,10*ROW('Sanitation Data'!C50)))</f>
        <v/>
      </c>
      <c r="CN56" s="28" t="str">
        <f ca="1">+IF(OFFSET('Sanitation Data'!$C$32,0,10*ROW('Sanitation Data'!C50))="","",OFFSET('Sanitation Data'!$C$32,0,10*ROW('Sanitation Data'!C50)))</f>
        <v/>
      </c>
      <c r="CO56" s="28" t="str">
        <f ca="1">+IF(OFFSET('Sanitation Data'!$C$33,0,10*ROW('Sanitation Data'!C50))="","",OFFSET('Sanitation Data'!$C$33,0,10*ROW('Sanitation Data'!C50)))</f>
        <v/>
      </c>
      <c r="CP56" s="28" t="str">
        <f ca="1">+IF(OFFSET('Sanitation Data'!$D$29,0,10*ROW('Sanitation Data'!D50))="","",OFFSET('Sanitation Data'!$D$29,0,10*ROW('Sanitation Data'!D50)))</f>
        <v/>
      </c>
      <c r="CQ56" s="28" t="str">
        <f ca="1">+IF(OFFSET('Sanitation Data'!$D$30,0,10*ROW('Sanitation Data'!D50))="","",OFFSET('Sanitation Data'!$D$30,0,10*ROW('Sanitation Data'!D50)))</f>
        <v/>
      </c>
      <c r="CR56" s="28" t="str">
        <f ca="1">+IF(OFFSET('Sanitation Data'!$D$31,0,10*ROW('Sanitation Data'!D50))="","",OFFSET('Sanitation Data'!$D$31,0,10*ROW('Sanitation Data'!D50)))</f>
        <v/>
      </c>
      <c r="CS56" s="28" t="str">
        <f ca="1">+IF(OFFSET('Sanitation Data'!$D$32,0,10*ROW('Sanitation Data'!D50))="","",OFFSET('Sanitation Data'!$D$32,0,10*ROW('Sanitation Data'!D50)))</f>
        <v/>
      </c>
      <c r="CT56" s="28" t="str">
        <f ca="1">+IF(OFFSET('Sanitation Data'!$D$33,0,10*ROW('Sanitation Data'!D50))="","",OFFSET('Sanitation Data'!$D$33,0,10*ROW('Sanitation Data'!D50)))</f>
        <v/>
      </c>
      <c r="CU56" s="28" t="str">
        <f ca="1">+IF(OFFSET('Sanitation Data'!$E$29,0,10*ROW('Sanitation Data'!E50))="","",OFFSET('Sanitation Data'!$E$29,0,10*ROW('Sanitation Data'!E50)))</f>
        <v/>
      </c>
      <c r="CV56" s="28" t="str">
        <f ca="1">+IF(OFFSET('Sanitation Data'!$E$30,0,10*ROW('Sanitation Data'!E50))="","",OFFSET('Sanitation Data'!$E$30,0,10*ROW('Sanitation Data'!E50)))</f>
        <v/>
      </c>
      <c r="CW56" s="28" t="str">
        <f ca="1">+IF(OFFSET('Sanitation Data'!$E$31,0,10*ROW('Sanitation Data'!E50))="","",OFFSET('Sanitation Data'!$E$31,0,10*ROW('Sanitation Data'!E50)))</f>
        <v/>
      </c>
      <c r="CX56" s="28" t="str">
        <f ca="1">+IF(OFFSET('Sanitation Data'!$E$32,0,10*ROW('Sanitation Data'!E50))="","",OFFSET('Sanitation Data'!$E$32,0,10*ROW('Sanitation Data'!E50)))</f>
        <v/>
      </c>
      <c r="CY56" s="28" t="str">
        <f ca="1">+IF(OFFSET('Sanitation Data'!$E$33,0,10*ROW('Sanitation Data'!E50))="","",OFFSET('Sanitation Data'!$E$33,0,10*ROW('Sanitation Data'!E50)))</f>
        <v/>
      </c>
      <c r="CZ56" s="28" t="str">
        <f ca="1">+IF(OFFSET('Sanitation Data'!$F$29,0,10*ROW('Sanitation Data'!F50))="","",OFFSET('Sanitation Data'!$F$29,0,10*ROW('Sanitation Data'!F50)))</f>
        <v/>
      </c>
      <c r="DA56" s="28" t="str">
        <f ca="1">+IF(OFFSET('Sanitation Data'!$F$30,0,10*ROW('Sanitation Data'!F50))="","",OFFSET('Sanitation Data'!$F$30,0,10*ROW('Sanitation Data'!F50)))</f>
        <v/>
      </c>
      <c r="DB56" s="28" t="str">
        <f ca="1">+IF(OFFSET('Sanitation Data'!$F$31,0,10*ROW('Sanitation Data'!F50))="","",OFFSET('Sanitation Data'!$F$31,0,10*ROW('Sanitation Data'!F50)))</f>
        <v/>
      </c>
      <c r="DC56" s="28" t="str">
        <f ca="1">+IF(OFFSET('Sanitation Data'!$F$32,0,10*ROW('Sanitation Data'!F50))="","",OFFSET('Sanitation Data'!$F$32,0,10*ROW('Sanitation Data'!F50)))</f>
        <v/>
      </c>
      <c r="DD56" s="28" t="str">
        <f ca="1">+IF(OFFSET('Sanitation Data'!$F$33,0,10*ROW('Sanitation Data'!F50))="","",OFFSET('Sanitation Data'!$F$33,0,10*ROW('Sanitation Data'!F50)))</f>
        <v/>
      </c>
      <c r="DE56" s="28" t="str">
        <f ca="1">+IF(OFFSET('Sanitation Data'!$G$29,0,10*ROW('Sanitation Data'!G50))="","",OFFSET('Sanitation Data'!$G$29,0,10*ROW('Sanitation Data'!G50)))</f>
        <v/>
      </c>
      <c r="DF56" s="28" t="str">
        <f ca="1">+IF(OFFSET('Sanitation Data'!$G$30,0,10*ROW('Sanitation Data'!G50))="","",OFFSET('Sanitation Data'!$G$30,0,10*ROW('Sanitation Data'!G50)))</f>
        <v/>
      </c>
      <c r="DG56" s="28" t="str">
        <f ca="1">+IF(OFFSET('Sanitation Data'!$G$31,0,10*ROW('Sanitation Data'!G50))="","",OFFSET('Sanitation Data'!$G$31,0,10*ROW('Sanitation Data'!G50)))</f>
        <v/>
      </c>
      <c r="DH56" s="28" t="str">
        <f ca="1">+IF(OFFSET('Sanitation Data'!$G$32,0,10*ROW('Sanitation Data'!G50))="","",OFFSET('Sanitation Data'!$G$32,0,10*ROW('Sanitation Data'!G50)))</f>
        <v/>
      </c>
      <c r="DI56" s="28" t="str">
        <f ca="1">+IF(OFFSET('Sanitation Data'!$G$33,0,10*ROW('Sanitation Data'!G50))="","",OFFSET('Sanitation Data'!$G$33,0,10*ROW('Sanitation Data'!G50)))</f>
        <v/>
      </c>
      <c r="DJ56" s="28" t="str">
        <f ca="1">+IF(OFFSET('Sanitation Data'!$H$29,0,10*ROW('Sanitation Data'!H50))="","",OFFSET('Sanitation Data'!$H$29,0,10*ROW('Sanitation Data'!H50)))</f>
        <v/>
      </c>
      <c r="DK56" s="28" t="str">
        <f ca="1">+IF(OFFSET('Sanitation Data'!$H$30,0,10*ROW('Sanitation Data'!H50))="","",OFFSET('Sanitation Data'!$H$30,0,10*ROW('Sanitation Data'!H50)))</f>
        <v/>
      </c>
      <c r="DL56" s="28" t="str">
        <f ca="1">+IF(OFFSET('Sanitation Data'!$H$31,0,10*ROW('Sanitation Data'!H50))="","",OFFSET('Sanitation Data'!$H$31,0,10*ROW('Sanitation Data'!H50)))</f>
        <v/>
      </c>
      <c r="DM56" s="28" t="str">
        <f ca="1">+IF(OFFSET('Sanitation Data'!$H$32,0,10*ROW('Sanitation Data'!H50))="","",OFFSET('Sanitation Data'!$H$32,0,10*ROW('Sanitation Data'!H50)))</f>
        <v/>
      </c>
      <c r="DN56" s="28" t="str">
        <f ca="1">+IF(OFFSET('Sanitation Data'!$H$33,0,10*ROW('Sanitation Data'!H50))="","",OFFSET('Sanitation Data'!$H$33,0,10*ROW('Sanitation Data'!H50)))</f>
        <v/>
      </c>
      <c r="DO56" s="28" t="str">
        <f ca="1">+IF(OFFSET('Hygiene Data'!$C$12,0,10*ROW('Hygiene Data'!C50))="","",OFFSET('Hygiene Data'!$C$12,0,10*ROW('Hygiene Data'!C50)))</f>
        <v/>
      </c>
      <c r="DP56" s="28" t="str">
        <f ca="1">+IF(OFFSET('Hygiene Data'!$C$13,0,10*ROW('Hygiene Data'!C50))="","",OFFSET('Hygiene Data'!$C$13,0,10*ROW('Hygiene Data'!C50)))</f>
        <v/>
      </c>
      <c r="DQ56" s="28" t="str">
        <f ca="1">+IF(OFFSET('Hygiene Data'!$C$14,0,10*ROW('Hygiene Data'!C50))="","",OFFSET('Hygiene Data'!$C$14,0,10*ROW('Hygiene Data'!C50)))</f>
        <v/>
      </c>
      <c r="DR56" s="28" t="str">
        <f ca="1">+IF(OFFSET('Hygiene Data'!$D$12,0,10*ROW('Hygiene Data'!D50))="","",OFFSET('Hygiene Data'!$D$12,0,10*ROW('Hygiene Data'!D50)))</f>
        <v/>
      </c>
      <c r="DS56" s="28" t="str">
        <f ca="1">+IF(OFFSET('Hygiene Data'!$D$13,0,10*ROW('Hygiene Data'!D50))="","",OFFSET('Hygiene Data'!$D$13,0,10*ROW('Hygiene Data'!D50)))</f>
        <v/>
      </c>
      <c r="DT56" s="28" t="str">
        <f ca="1">+IF(OFFSET('Hygiene Data'!$D$14,0,10*ROW('Hygiene Data'!D50))="","",OFFSET('Hygiene Data'!$D$14,0,10*ROW('Hygiene Data'!D50)))</f>
        <v/>
      </c>
      <c r="DU56" s="28" t="str">
        <f ca="1">+IF(OFFSET('Hygiene Data'!$E$12,0,10*ROW('Hygiene Data'!E50))="","",OFFSET('Hygiene Data'!$E$12,0,10*ROW('Hygiene Data'!E50)))</f>
        <v/>
      </c>
      <c r="DV56" s="28" t="str">
        <f ca="1">+IF(OFFSET('Hygiene Data'!$E$13,0,10*ROW('Hygiene Data'!E50))="","",OFFSET('Hygiene Data'!$E$13,0,10*ROW('Hygiene Data'!E50)))</f>
        <v/>
      </c>
      <c r="DW56" s="28" t="str">
        <f ca="1">+IF(OFFSET('Hygiene Data'!$E$14,0,10*ROW('Hygiene Data'!E50))="","",OFFSET('Hygiene Data'!$E$14,0,10*ROW('Hygiene Data'!E50)))</f>
        <v/>
      </c>
      <c r="DX56" s="28" t="str">
        <f ca="1">+IF(OFFSET('Hygiene Data'!$F$12,0,10*ROW('Hygiene Data'!F50))="","",OFFSET('Hygiene Data'!$F$12,0,10*ROW('Hygiene Data'!F50)))</f>
        <v/>
      </c>
      <c r="DY56" s="28" t="str">
        <f ca="1">+IF(OFFSET('Hygiene Data'!$F$13,0,10*ROW('Hygiene Data'!F50))="","",OFFSET('Hygiene Data'!$F$13,0,10*ROW('Hygiene Data'!F50)))</f>
        <v/>
      </c>
      <c r="DZ56" s="28" t="str">
        <f ca="1">+IF(OFFSET('Hygiene Data'!$F$14,0,10*ROW('Hygiene Data'!F50))="","",OFFSET('Hygiene Data'!$F$14,0,10*ROW('Hygiene Data'!F50)))</f>
        <v/>
      </c>
      <c r="EA56" s="28" t="str">
        <f ca="1">+IF(OFFSET('Hygiene Data'!$G$12,0,10*ROW('Hygiene Data'!G50))="","",OFFSET('Hygiene Data'!$G$12,0,10*ROW('Hygiene Data'!G50)))</f>
        <v/>
      </c>
      <c r="EB56" s="28" t="str">
        <f ca="1">+IF(OFFSET('Hygiene Data'!$G$13,0,10*ROW('Hygiene Data'!G50))="","",OFFSET('Hygiene Data'!$G$13,0,10*ROW('Hygiene Data'!G50)))</f>
        <v/>
      </c>
      <c r="EC56" s="28" t="str">
        <f ca="1">+IF(OFFSET('Hygiene Data'!$G$14,0,10*ROW('Hygiene Data'!G50))="","",OFFSET('Hygiene Data'!$G$14,0,10*ROW('Hygiene Data'!G50)))</f>
        <v/>
      </c>
      <c r="ED56" s="28" t="str">
        <f ca="1">+IF(OFFSET('Hygiene Data'!$H$12,0,10*ROW('Hygiene Data'!H50))="","",OFFSET('Hygiene Data'!$H$12,0,10*ROW('Hygiene Data'!H50)))</f>
        <v/>
      </c>
      <c r="EE56" s="28" t="str">
        <f ca="1">+IF(OFFSET('Hygiene Data'!$H$13,0,10*ROW('Hygiene Data'!H50))="","",OFFSET('Hygiene Data'!$H$13,0,10*ROW('Hygiene Data'!H50)))</f>
        <v/>
      </c>
      <c r="EF56" s="28" t="str">
        <f ca="1">+IF(OFFSET('Hygiene Data'!$H$14,0,10*ROW('Hygiene Data'!H50))="","",OFFSET('Hygiene Data'!$H$14,0,10*ROW('Hygiene Data'!H50)))</f>
        <v/>
      </c>
    </row>
    <row r="57" spans="1:136" x14ac:dyDescent="0.2">
      <c r="A57" s="44" t="str">
        <f ca="1">+IF(OFFSET('Water Data'!$B$1,0,10*ROW('Water Data'!B54))="","",OFFSET('Water Data'!$B$1,0,10*ROW('Water Data'!B54)))</f>
        <v/>
      </c>
      <c r="B57" s="44" t="str">
        <f ca="1">+IF(OFFSET('Water Data'!$A$3,0,10*ROW('Water Data'!A54))="","",OFFSET('Water Data'!$A$3,0,10*ROW('Water Data'!A54)))</f>
        <v/>
      </c>
      <c r="C57" s="44" t="str">
        <f ca="1">+IF(OFFSET('Water Data'!$C$3,0,10*ROW('Water Data'!C54))="","",OFFSET('Water Data'!$C$3,0,10*ROW('Water Data'!C54)))</f>
        <v/>
      </c>
      <c r="D57" s="119" t="e">
        <f ca="1">+IF(AND(ISNUMBER(OFFSET('Water Data'!$C$5,0,10*ROW('Water Data'!C51))),BS57="Yes"),100-OFFSET('Water Data'!$C$5,0,10*ROW('Water Data'!C51)),IF(AND(ISNUMBER(OFFSET('Water Data'!$C$5,0,10*ROW('Water Data'!C51))),BS57="No",ISNUMBER(OFFSET('Water Data'!$C$5,0,10*ROW('Water Data'!C51)))),CONCATENATE("[",ROUND(100-OFFSET('Water Data'!$C$5,0,10*ROW('Water Data'!C51)),0),"]"),IF(AND(ISNUMBER(OFFSET('Water Data'!$C$5,0,10*ROW('Water Data'!C51))),BS57="",ISNUMBER(OFFSET('Water Data'!$C$5,0,10*ROW('Water Data'!C51)))),100-OFFSET('Water Data'!$C$5,0,10*ROW('Water Data'!C51)),NA())))</f>
        <v>#N/A</v>
      </c>
      <c r="E57" s="119" t="e">
        <f ca="1">+IF(AND(ISNUMBER(OFFSET('Water Data'!$C$7,0,10*ROW('Water Data'!D51))),BT57="Yes"),OFFSET('Water Data'!$C$7,0,10*ROW('Water Data'!C51)),IF(AND(ISNUMBER(OFFSET('Water Data'!$C$7,0,10*ROW('Water Data'!C51))),BT57="No",ISNUMBER(OFFSET('Water Data'!$C$7,0,10*ROW('Water Data'!C51)))),CONCATENATE("[",ROUND(OFFSET('Water Data'!$C$7,0,10*ROW('Water Data'!C51)),0),"]"),IF(AND(ISNUMBER(OFFSET('Water Data'!$C$7,0,10*ROW('Water Data'!C51))),BT57="",ISNUMBER(OFFSET('Water Data'!$C$7,0,10*ROW('Water Data'!C51)))),OFFSET('Water Data'!$C$7,0,10*ROW('Water Data'!C51)),NA())))</f>
        <v>#N/A</v>
      </c>
      <c r="F57" s="119" t="e">
        <f ca="1">+IF(AND(ISNUMBER(OFFSET('Water Data'!$C$10,0,10*ROW('Water Data'!C51))),BU57="Yes"),OFFSET('Water Data'!$C$10,0,10*ROW('Water Data'!C51)),IF(AND(ISNUMBER(OFFSET('Water Data'!$C$10,0,10*ROW('Water Data'!C51))),BU57="No",ISNUMBER(OFFSET('Water Data'!$C$10,0,10*ROW('Water Data'!C51)))),CONCATENATE("[",ROUND(OFFSET('Water Data'!$C$10,0,10*ROW('Water Data'!C51)),0),"]"),IF(AND(ISNUMBER(OFFSET('Water Data'!$C$10,0,10*ROW('Water Data'!C51))),BU57="",ISNUMBER(OFFSET('Water Data'!$C$10,0,10*ROW('Water Data'!C51)))),OFFSET('Water Data'!$C$10,0,10*ROW('Water Data'!C51)),NA())))</f>
        <v>#N/A</v>
      </c>
      <c r="G57" s="119" t="e">
        <f ca="1">+IF(AND(ISNUMBER(OFFSET('Water Data'!$D$5,0,10*ROW('Water Data'!D51))),BV57="Yes"),100-OFFSET('Water Data'!$D$5,0,10*ROW('Water Data'!D51)),IF(AND(ISNUMBER(OFFSET('Water Data'!$D$5,0,10*ROW('Water Data'!D51))),BV57="No",ISNUMBER(OFFSET('Water Data'!$D$5,0,10*ROW('Water Data'!D51)))),CONCATENATE("[",ROUND(100-OFFSET('Water Data'!$D$5,0,10*ROW('Water Data'!D51)),0),"]"),IF(AND(ISNUMBER(OFFSET('Water Data'!$D$5,0,10*ROW('Water Data'!D51))),BV57="",ISNUMBER(OFFSET('Water Data'!$D$5,0,10*ROW('Water Data'!D51)))),100-OFFSET('Water Data'!$D$5,0,10*ROW('Water Data'!D51)),NA())))</f>
        <v>#N/A</v>
      </c>
      <c r="H57" s="119" t="e">
        <f ca="1">+IF(AND(ISNUMBER(OFFSET('Water Data'!$D$7,0,10*ROW('Water Data'!D51))),BW57="Yes"),OFFSET('Water Data'!$D$7,0,10*ROW('Water Data'!D51)),IF(AND(ISNUMBER(OFFSET('Water Data'!$D$7,0,10*ROW('Water Data'!D51))),BW57="No",ISNUMBER(OFFSET('Water Data'!$D$7,0,10*ROW('Water Data'!D51)))),CONCATENATE("[",ROUND(OFFSET('Water Data'!$C$7,0,10*ROW('Water Data'!D51)),0),"]"),IF(AND(ISNUMBER(OFFSET('Water Data'!$D$7,0,10*ROW('Water Data'!D51))),BW57="",ISNUMBER(OFFSET('Water Data'!$D$7,0,10*ROW('Water Data'!D51)))),OFFSET('Water Data'!$D$7,0,10*ROW('Water Data'!D51)),NA())))</f>
        <v>#N/A</v>
      </c>
      <c r="I57" s="119" t="e">
        <f ca="1">+IF(AND(ISNUMBER(OFFSET('Water Data'!$D$10,0,10*ROW('Water Data'!D51))),BX57="Yes"),OFFSET('Water Data'!$D$10,0,10*ROW('Water Data'!D51)),IF(AND(ISNUMBER(OFFSET('Water Data'!$D$10,0,10*ROW('Water Data'!D51))),BX57="No",ISNUMBER(OFFSET('Water Data'!$D$10,0,10*ROW('Water Data'!D51)))),CONCATENATE("[",ROUND(OFFSET('Water Data'!$D$10,0,10*ROW('Water Data'!D51)),0),"]"),IF(AND(ISNUMBER(OFFSET('Water Data'!$D$10,0,10*ROW('Water Data'!D51))),BX57="",ISNUMBER(OFFSET('Water Data'!$D$10,0,10*ROW('Water Data'!D51)))),OFFSET('Water Data'!$D$10,0,10*ROW('Water Data'!D51)),NA())))</f>
        <v>#N/A</v>
      </c>
      <c r="J57" s="119" t="e">
        <f ca="1">+IF(AND(ISNUMBER(OFFSET('Water Data'!$E$5,0,10*ROW('Water Data'!E51))),BY57="Yes"),100-OFFSET('Water Data'!$E$5,0,10*ROW('Water Data'!E51)),IF(AND(ISNUMBER(OFFSET('Water Data'!$E$5,0,10*ROW('Water Data'!E51))),BY57="No",ISNUMBER(OFFSET('Water Data'!$E$5,0,10*ROW('Water Data'!E51)))),CONCATENATE("[",ROUND(100-OFFSET('Water Data'!$E$5,0,10*ROW('Water Data'!E51)),0),"]"),IF(AND(ISNUMBER(OFFSET('Water Data'!$E$5,0,10*ROW('Water Data'!E51))),BY57="",ISNUMBER(OFFSET('Water Data'!$E$5,0,10*ROW('Water Data'!E51)))),100-OFFSET('Water Data'!$E$5,0,10*ROW('Water Data'!E51)),NA())))</f>
        <v>#N/A</v>
      </c>
      <c r="K57" s="119" t="e">
        <f ca="1">+IF(AND(ISNUMBER(OFFSET('Water Data'!$E$7,0,10*ROW('Water Data'!E51))),BZ57="Yes"),OFFSET('Water Data'!$E$7,0,10*ROW('Water Data'!E51)),IF(AND(ISNUMBER(OFFSET('Water Data'!$E$7,0,10*ROW('Water Data'!E51))),BZ57="No",ISNUMBER(OFFSET('Water Data'!$E$7,0,10*ROW('Water Data'!E51)))),CONCATENATE("[",ROUND(OFFSET('Water Data'!$E$7,0,10*ROW('Water Data'!E51)),0),"]"),IF(AND(ISNUMBER(OFFSET('Water Data'!$E$7,0,10*ROW('Water Data'!E51))),BZ57="",ISNUMBER(OFFSET('Water Data'!$E$7,0,10*ROW('Water Data'!E51)))),OFFSET('Water Data'!$E$7,0,10*ROW('Water Data'!E51)),NA())))</f>
        <v>#N/A</v>
      </c>
      <c r="L57" s="119" t="e">
        <f ca="1">+IF(AND(ISNUMBER(OFFSET('Water Data'!$E$10,0,10*ROW('Water Data'!E51))),CA57="Yes"),OFFSET('Water Data'!$E$10,0,10*ROW('Water Data'!E51)),IF(AND(ISNUMBER(OFFSET('Water Data'!$E$10,0,10*ROW('Water Data'!E51))),CA57="No",ISNUMBER(OFFSET('Water Data'!$E$10,0,10*ROW('Water Data'!E51)))),CONCATENATE("[",ROUND(OFFSET('Water Data'!$E$10,0,10*ROW('Water Data'!E51)),0),"]"),IF(AND(ISNUMBER(OFFSET('Water Data'!$E$10,0,10*ROW('Water Data'!E51))),CA57="",ISNUMBER(OFFSET('Water Data'!$E$10,0,10*ROW('Water Data'!E51)))),OFFSET('Water Data'!$E$10,0,10*ROW('Water Data'!E51)),NA())))</f>
        <v>#N/A</v>
      </c>
      <c r="M57" s="119" t="e">
        <f ca="1">+IF(AND(ISNUMBER(OFFSET('Water Data'!$F$5,0,10*ROW('Water Data'!F51))),CB57="Yes"),100-OFFSET('Water Data'!$F$5,0,10*ROW('Water Data'!F51)),IF(AND(ISNUMBER(OFFSET('Water Data'!$F$5,0,10*ROW('Water Data'!F51))),CB57="No",ISNUMBER(OFFSET('Water Data'!$F$5,0,10*ROW('Water Data'!F51)))),CONCATENATE("[",ROUND(100-OFFSET('Water Data'!$F$5,0,10*ROW('Water Data'!F51)),0),"]"),IF(AND(ISNUMBER(OFFSET('Water Data'!$F$5,0,10*ROW('Water Data'!F51))),CB57="",ISNUMBER(OFFSET('Water Data'!$F$5,0,10*ROW('Water Data'!F51)))),100-OFFSET('Water Data'!$F$5,0,10*ROW('Water Data'!F51)),NA())))</f>
        <v>#N/A</v>
      </c>
      <c r="N57" s="119" t="e">
        <f ca="1">+IF(AND(ISNUMBER(OFFSET('Water Data'!$F$7,0,10*ROW('Water Data'!F51))),CC57="Yes"),OFFSET('Water Data'!$F$7,0,10*ROW('Water Data'!F51)),IF(AND(ISNUMBER(OFFSET('Water Data'!$F$7,0,10*ROW('Water Data'!F51))),CC57="No",ISNUMBER(OFFSET('Water Data'!$F$7,0,10*ROW('Water Data'!F51)))),CONCATENATE("[",ROUND(OFFSET('Water Data'!$F$7,0,10*ROW('Water Data'!F51)),0),"]"),IF(AND(ISNUMBER(OFFSET('Water Data'!$F$7,0,10*ROW('Water Data'!F51))),CC57="",ISNUMBER(OFFSET('Water Data'!$F$7,0,10*ROW('Water Data'!F51)))),OFFSET('Water Data'!$F$7,0,10*ROW('Water Data'!F51)),NA())))</f>
        <v>#N/A</v>
      </c>
      <c r="O57" s="119" t="e">
        <f ca="1">+IF(AND(ISNUMBER(OFFSET('Water Data'!$F$10,0,10*ROW('Water Data'!F51))),CD57="Yes"),OFFSET('Water Data'!$F$10,0,10*ROW('Water Data'!F51)),IF(AND(ISNUMBER(OFFSET('Water Data'!$F$10,0,10*ROW('Water Data'!F51))),CD57="No",ISNUMBER(OFFSET('Water Data'!$F$10,0,10*ROW('Water Data'!F51)))),CONCATENATE("[",ROUND(OFFSET('Water Data'!$F$10,0,10*ROW('Water Data'!F51)),0),"]"),IF(AND(ISNUMBER(OFFSET('Water Data'!$F$10,0,10*ROW('Water Data'!F51))),CD57="",ISNUMBER(OFFSET('Water Data'!$F$10,0,10*ROW('Water Data'!F51)))),OFFSET('Water Data'!$F$10,0,10*ROW('Water Data'!F51)),NA())))</f>
        <v>#N/A</v>
      </c>
      <c r="P57" s="119" t="e">
        <f ca="1">+IF(AND(ISNUMBER(OFFSET('Water Data'!$G$5,0,10*ROW('Water Data'!G51))),CE57="Yes"),100-OFFSET('Water Data'!$G$5,0,10*ROW('Water Data'!G51)),IF(AND(ISNUMBER(OFFSET('Water Data'!$G$5,0,10*ROW('Water Data'!G51))),CE57="No",ISNUMBER(OFFSET('Water Data'!$G$5,0,10*ROW('Water Data'!G51)))),CONCATENATE("[",ROUND(100-OFFSET('Water Data'!$G$5,0,10*ROW('Water Data'!G51)),0),"]"),IF(AND(ISNUMBER(OFFSET('Water Data'!$G$5,0,10*ROW('Water Data'!G51))),CE57="",ISNUMBER(OFFSET('Water Data'!$G$5,0,10*ROW('Water Data'!G51)))),100-OFFSET('Water Data'!$G$5,0,10*ROW('Water Data'!G51)),NA())))</f>
        <v>#N/A</v>
      </c>
      <c r="Q57" s="119" t="e">
        <f ca="1">+IF(AND(ISNUMBER(OFFSET('Water Data'!$G$7,0,10*ROW('Water Data'!G51))),CF57="Yes"),OFFSET('Water Data'!$G$7,0,10*ROW('Water Data'!G51)),IF(AND(ISNUMBER(OFFSET('Water Data'!$G$7,0,10*ROW('Water Data'!G51))),CF57="No",ISNUMBER(OFFSET('Water Data'!$G$7,0,10*ROW('Water Data'!G51)))),CONCATENATE("[",ROUND(OFFSET('Water Data'!$G$7,0,10*ROW('Water Data'!G51)),0),"]"),IF(AND(ISNUMBER(OFFSET('Water Data'!$G$7,0,10*ROW('Water Data'!G51))),CF57="",ISNUMBER(OFFSET('Water Data'!$G$7,0,10*ROW('Water Data'!G51)))),OFFSET('Water Data'!$G$7,0,10*ROW('Water Data'!G51)),NA())))</f>
        <v>#N/A</v>
      </c>
      <c r="R57" s="119" t="e">
        <f ca="1">+IF(AND(ISNUMBER(OFFSET('Water Data'!$G$10,0,10*ROW('Water Data'!G51))),CG57="Yes"),OFFSET('Water Data'!$G$10,0,10*ROW('Water Data'!G51)),IF(AND(ISNUMBER(OFFSET('Water Data'!$G$10,0,10*ROW('Water Data'!G51))),CG57="No",ISNUMBER(OFFSET('Water Data'!$G$10,0,10*ROW('Water Data'!G51)))),CONCATENATE("[",ROUND(OFFSET('Water Data'!$G$10,0,10*ROW('Water Data'!G51)),0),"]"),IF(AND(ISNUMBER(OFFSET('Water Data'!$G$10,0,10*ROW('Water Data'!G51))),CG57="",ISNUMBER(OFFSET('Water Data'!$G$10,0,10*ROW('Water Data'!G51)))),OFFSET('Water Data'!$G$10,0,10*ROW('Water Data'!G51)),NA())))</f>
        <v>#N/A</v>
      </c>
      <c r="S57" s="119" t="e">
        <f ca="1">+IF(AND(ISNUMBER(OFFSET('Water Data'!$H$5,0,10*ROW('Water Data'!H51))),CH57="Yes"),100-OFFSET('Water Data'!$H$5,0,10*ROW('Water Data'!H51)),IF(AND(ISNUMBER(OFFSET('Water Data'!$H$5,0,10*ROW('Water Data'!H51))),CH57="No",ISNUMBER(OFFSET('Water Data'!$H$5,0,10*ROW('Water Data'!H51)))),CONCATENATE("[",ROUND(100-OFFSET('Water Data'!$H$5,0,10*ROW('Water Data'!H51)),0),"]"),IF(AND(ISNUMBER(OFFSET('Water Data'!$H$5,0,10*ROW('Water Data'!H51))),CH57="",ISNUMBER(OFFSET('Water Data'!$H$5,0,10*ROW('Water Data'!H51)))),100-OFFSET('Water Data'!$H$5,0,10*ROW('Water Data'!H51)),NA())))</f>
        <v>#N/A</v>
      </c>
      <c r="T57" s="119" t="e">
        <f ca="1">+IF(AND(ISNUMBER(OFFSET('Water Data'!$H$7,0,10*ROW('Water Data'!H51))),CI57="Yes"),OFFSET('Water Data'!$H$7,0,10*ROW('Water Data'!H51)),IF(AND(ISNUMBER(OFFSET('Water Data'!$H$7,0,10*ROW('Water Data'!H51))),CI57="No",ISNUMBER(OFFSET('Water Data'!$H$7,0,10*ROW('Water Data'!H51)))),CONCATENATE("[",ROUND(OFFSET('Water Data'!$H$7,0,10*ROW('Water Data'!H51)),0),"]"),IF(AND(ISNUMBER(OFFSET('Water Data'!$H$7,0,10*ROW('Water Data'!H51))),CI57="",ISNUMBER(OFFSET('Water Data'!$H$7,0,10*ROW('Water Data'!H51)))),OFFSET('Water Data'!$H$7,0,10*ROW('Water Data'!H51)),NA())))</f>
        <v>#N/A</v>
      </c>
      <c r="U57" s="119" t="e">
        <f ca="1">+IF(AND(ISNUMBER(OFFSET('Water Data'!$H$10,0,10*ROW('Water Data'!H51))),CJ57="Yes"),OFFSET('Water Data'!$H$10,0,10*ROW('Water Data'!H51)),IF(AND(ISNUMBER(OFFSET('Water Data'!$H$10,0,10*ROW('Water Data'!H51))),CJ57="No",ISNUMBER(OFFSET('Water Data'!$H$10,0,10*ROW('Water Data'!H51)))),CONCATENATE("[",ROUND(OFFSET('Water Data'!$H$10,0,10*ROW('Water Data'!H51)),0),"]"),IF(AND(ISNUMBER(OFFSET('Water Data'!$H$10,0,10*ROW('Water Data'!H51))),CJ57="",ISNUMBER(OFFSET('Water Data'!$H$10,0,10*ROW('Water Data'!H51)))),OFFSET('Water Data'!$H$10,0,10*ROW('Water Data'!H51)),NA())))</f>
        <v>#N/A</v>
      </c>
      <c r="V57" s="120" t="e">
        <f ca="1">+IF(AND(ISNUMBER(OFFSET('Sanitation Data'!$C$5,0,10*ROW('Sanitation Data'!C51))),CK57="Yes"),100-OFFSET('Sanitation Data'!$C$5,0,10*ROW('Sanitation Data'!C51)),IF(AND(ISNUMBER(OFFSET('Sanitation Data'!$C$5,0,10*ROW('Sanitation Data'!C51))),CK57="No",ISNUMBER(OFFSET('Sanitation Data'!$C$5,0,10*ROW('Sanitation Data'!C51)))),CONCATENATE("[",ROUND(100-OFFSET('Sanitation Data'!$C$5,0,10*ROW('Sanitation Data'!C51)),0),"]"),IF(AND(ISNUMBER(OFFSET('Sanitation Data'!$C$5,0,10*ROW('Sanitation Data'!C51))),CK57="",ISNUMBER(OFFSET('Sanitation Data'!$C$5,0,10*ROW('Sanitation Data'!C51)))),100-OFFSET('Sanitation Data'!$C$5,0,10*ROW('Sanitation Data'!C51)),NA())))</f>
        <v>#N/A</v>
      </c>
      <c r="W57" s="120" t="e">
        <f ca="1">+IF(AND(ISNUMBER(OFFSET('Sanitation Data'!$C$7,0,10*ROW('Sanitation Data'!C51))),CL57="Yes"),OFFSET('Sanitation Data'!$C$7,0,10*ROW('Sanitation Data'!C51)),IF(AND(ISNUMBER(OFFSET('Sanitation Data'!$C$7,0,10*ROW('Sanitation Data'!C51))),CL57="No",ISNUMBER(OFFSET('Sanitation Data'!$C$7,0,10*ROW('Sanitation Data'!C51)))),CONCATENATE("[",ROUND(OFFSET('Sanitation Data'!$C$7,0,10*ROW('Sanitation Data'!C51)),0),"]"),IF(AND(ISNUMBER(OFFSET('Sanitation Data'!$C$7,0,10*ROW('Sanitation Data'!C51))),CL57="",ISNUMBER(OFFSET('Sanitation Data'!$C$7,0,10*ROW('Sanitation Data'!C51)))),OFFSET('Sanitation Data'!$C$7,0,10*ROW('Sanitation Data'!C51)),NA())))</f>
        <v>#N/A</v>
      </c>
      <c r="X57" s="120" t="e">
        <f ca="1">+IF(AND(ISNUMBER(OFFSET('Sanitation Data'!$C$11,0,10*ROW('Sanitation Data'!C51))),CM57="Yes"),OFFSET('Sanitation Data'!$C$11,0,10*ROW('Sanitation Data'!C51)),IF(AND(ISNUMBER(OFFSET('Sanitation Data'!$C$11,0,10*ROW('Sanitation Data'!C51))),CM57="No",ISNUMBER(OFFSET('Sanitation Data'!$C$11,0,10*ROW('Sanitation Data'!C51)))),CONCATENATE("[",ROUND(OFFSET('Sanitation Data'!$C$11,0,10*ROW('Sanitation Data'!C51)),0),"]"),IF(AND(ISNUMBER(OFFSET('Sanitation Data'!$C$11,0,10*ROW('Sanitation Data'!C51))),CM57="",ISNUMBER(OFFSET('Sanitation Data'!$C$11,0,10*ROW('Sanitation Data'!C51)))),OFFSET('Sanitation Data'!$C$11,0,10*ROW('Sanitation Data'!C51)),NA())))</f>
        <v>#N/A</v>
      </c>
      <c r="Y57" s="120" t="e">
        <f ca="1">+IF(AND(ISNUMBER(OFFSET('Sanitation Data'!$C$12,0,10*ROW('Sanitation Data'!C51))),CN57="Yes"),OFFSET('Sanitation Data'!$C$12,0,10*ROW('Sanitation Data'!C51)),IF(AND(ISNUMBER(OFFSET('Sanitation Data'!$C$12,0,10*ROW('Sanitation Data'!C51))),CN57="No",ISNUMBER(OFFSET('Sanitation Data'!$C$12,0,10*ROW('Sanitation Data'!C51)))),CONCATENATE("[",ROUND(OFFSET('Sanitation Data'!$C$12,0,10*ROW('Sanitation Data'!C51)),0),"]"),IF(AND(ISNUMBER(OFFSET('Sanitation Data'!$C$12,0,10*ROW('Sanitation Data'!C51))),CN57="",ISNUMBER(OFFSET('Sanitation Data'!$C$12,0,10*ROW('Sanitation Data'!C51)))),OFFSET('Sanitation Data'!$C$12,0,10*ROW('Sanitation Data'!C51)),NA())))</f>
        <v>#N/A</v>
      </c>
      <c r="Z57" s="120" t="e">
        <f ca="1">+IF(AND(ISNUMBER(OFFSET('Sanitation Data'!$C$13,0,10*ROW('Sanitation Data'!C51))),CO57="Yes"),OFFSET('Sanitation Data'!$C$13,0,10*ROW('Sanitation Data'!C51)),IF(AND(ISNUMBER(OFFSET('Sanitation Data'!$C$13,0,10*ROW('Sanitation Data'!C51))),CO57="No",ISNUMBER(OFFSET('Sanitation Data'!$C$13,0,10*ROW('Sanitation Data'!C51)))),CONCATENATE("[",ROUND(OFFSET('Sanitation Data'!$C$13,0,10*ROW('Sanitation Data'!C51)),0),"]"),IF(AND(ISNUMBER(OFFSET('Sanitation Data'!$C$13,0,10*ROW('Sanitation Data'!C51))),CO57="",ISNUMBER(OFFSET('Sanitation Data'!$C$13,0,10*ROW('Sanitation Data'!C51)))),OFFSET('Sanitation Data'!$C$13,0,10*ROW('Sanitation Data'!C51)),NA())))</f>
        <v>#N/A</v>
      </c>
      <c r="AA57" s="120" t="e">
        <f ca="1">+IF(AND(ISNUMBER(OFFSET('Sanitation Data'!$D$5,0,10*ROW('Sanitation Data'!D51))),CP57="Yes"),100-OFFSET('Sanitation Data'!$D$5,0,10*ROW('Sanitation Data'!D51)),IF(AND(ISNUMBER(OFFSET('Sanitation Data'!$D$5,0,10*ROW('Sanitation Data'!D51))),CP57="No",ISNUMBER(OFFSET('Sanitation Data'!$D$5,0,10*ROW('Sanitation Data'!D51)))),CONCATENATE("[",ROUND(100-OFFSET('Sanitation Data'!$D$5,0,10*ROW('Sanitation Data'!D51)),0),"]"),IF(AND(ISNUMBER(OFFSET('Sanitation Data'!$D$5,0,10*ROW('Sanitation Data'!D51))),CP57="",ISNUMBER(OFFSET('Sanitation Data'!$D$5,0,10*ROW('Sanitation Data'!D51)))),100-OFFSET('Sanitation Data'!$D$5,0,10*ROW('Sanitation Data'!D51)),NA())))</f>
        <v>#N/A</v>
      </c>
      <c r="AB57" s="120" t="e">
        <f ca="1">+IF(AND(ISNUMBER(OFFSET('Sanitation Data'!$D$7,0,10*ROW('Sanitation Data'!D51))),CQ57="Yes"),OFFSET('Sanitation Data'!$D$7,0,10*ROW('Sanitation Data'!G51)),IF(AND(ISNUMBER(OFFSET('Sanitation Data'!$D$7,0,10*ROW('Sanitation Data'!D51))),CQ57="No",ISNUMBER(OFFSET('Sanitation Data'!$D$7,0,10*ROW('Sanitation Data'!D51)))),CONCATENATE("[",ROUND(OFFSET('Sanitation Data'!$D$7,0,10*ROW('Sanitation Data'!D51)),0),"]"),IF(AND(ISNUMBER(OFFSET('Sanitation Data'!$D$7,0,10*ROW('Sanitation Data'!D51))),CQ57="",ISNUMBER(OFFSET('Sanitation Data'!$D$7,0,10*ROW('Sanitation Data'!D51)))),OFFSET('Sanitation Data'!$D$7,0,10*ROW('Sanitation Data'!D51)),NA())))</f>
        <v>#N/A</v>
      </c>
      <c r="AC57" s="120" t="e">
        <f ca="1">+IF(AND(ISNUMBER(OFFSET('Sanitation Data'!$D$11,0,10*ROW('Sanitation Data'!D51))),CR57="Yes"),OFFSET('Sanitation Data'!$D$11,0,10*ROW('Sanitation Data'!D51)),IF(AND(ISNUMBER(OFFSET('Sanitation Data'!$D$11,0,10*ROW('Sanitation Data'!D51))),CR57="No",ISNUMBER(OFFSET('Sanitation Data'!$D$11,0,10*ROW('Sanitation Data'!D51)))),CONCATENATE("[",ROUND(OFFSET('Sanitation Data'!$D$11,0,10*ROW('Sanitation Data'!D51)),0),"]"),IF(AND(ISNUMBER(OFFSET('Sanitation Data'!$D$11,0,10*ROW('Sanitation Data'!D51))),CR57="",ISNUMBER(OFFSET('Sanitation Data'!$D$11,0,10*ROW('Sanitation Data'!D51)))),OFFSET('Sanitation Data'!$D$11,0,10*ROW('Sanitation Data'!D51)),NA())))</f>
        <v>#N/A</v>
      </c>
      <c r="AD57" s="120" t="e">
        <f ca="1">+IF(AND(ISNUMBER(OFFSET('Sanitation Data'!$D$12,0,10*ROW('Sanitation Data'!D51))),CS57="Yes"),OFFSET('Sanitation Data'!$D$12,0,10*ROW('Sanitation Data'!D51)),IF(AND(ISNUMBER(OFFSET('Sanitation Data'!$D$12,0,10*ROW('Sanitation Data'!D51))),CS57="No",ISNUMBER(OFFSET('Sanitation Data'!$D$12,0,10*ROW('Sanitation Data'!D51)))),CONCATENATE("[",ROUND(OFFSET('Sanitation Data'!$D$12,0,10*ROW('Sanitation Data'!D51)),0),"]"),IF(AND(ISNUMBER(OFFSET('Sanitation Data'!$D$12,0,10*ROW('Sanitation Data'!D51))),CS57="",ISNUMBER(OFFSET('Sanitation Data'!$D$12,0,10*ROW('Sanitation Data'!D51)))),OFFSET('Sanitation Data'!$D$12,0,10*ROW('Sanitation Data'!D51)),NA())))</f>
        <v>#N/A</v>
      </c>
      <c r="AE57" s="120" t="e">
        <f ca="1">+IF(AND(ISNUMBER(OFFSET('Sanitation Data'!$D$13,0,10*ROW('Sanitation Data'!D51))),CT57="Yes"),OFFSET('Sanitation Data'!$D$13,0,10*ROW('Sanitation Data'!D51)),IF(AND(ISNUMBER(OFFSET('Sanitation Data'!$D$13,0,10*ROW('Sanitation Data'!D51))),CT57="No",ISNUMBER(OFFSET('Sanitation Data'!$D$13,0,10*ROW('Sanitation Data'!D51)))),CONCATENATE("[",ROUND(OFFSET('Sanitation Data'!$D$13,0,10*ROW('Sanitation Data'!D51)),0),"]"),IF(AND(ISNUMBER(OFFSET('Sanitation Data'!$D$13,0,10*ROW('Sanitation Data'!D51))),CT57="",ISNUMBER(OFFSET('Sanitation Data'!$D$13,0,10*ROW('Sanitation Data'!D51)))),OFFSET('Sanitation Data'!$D$13,0,10*ROW('Sanitation Data'!D51)),NA())))</f>
        <v>#N/A</v>
      </c>
      <c r="AF57" s="120" t="e">
        <f ca="1">+IF(AND(ISNUMBER(OFFSET('Sanitation Data'!$E$5,0,10*ROW('Sanitation Data'!E51))),CU57="Yes"),100-OFFSET('Sanitation Data'!$E$5,0,10*ROW('Sanitation Data'!E51)),IF(AND(ISNUMBER(OFFSET('Sanitation Data'!$E$5,0,10*ROW('Sanitation Data'!E51))),CU57="No",ISNUMBER(OFFSET('Sanitation Data'!$E$5,0,10*ROW('Sanitation Data'!E51)))),CONCATENATE("[",ROUND(100-OFFSET('Sanitation Data'!$E$5,0,10*ROW('Sanitation Data'!E51)),0),"]"),IF(AND(ISNUMBER(OFFSET('Sanitation Data'!$E$5,0,10*ROW('Sanitation Data'!E51))),CU57="",ISNUMBER(OFFSET('Sanitation Data'!$E$5,0,10*ROW('Sanitation Data'!E51)))),100-OFFSET('Sanitation Data'!$E$5,0,10*ROW('Sanitation Data'!E51)),NA())))</f>
        <v>#N/A</v>
      </c>
      <c r="AG57" s="120" t="e">
        <f ca="1">+IF(AND(ISNUMBER(OFFSET('Sanitation Data'!$E$7,0,10*ROW('Sanitation Data'!E51))),CV57="Yes"),OFFSET('Sanitation Data'!$E$7,0,10*ROW('Sanitation Data'!E51)),IF(AND(ISNUMBER(OFFSET('Sanitation Data'!$E$7,0,10*ROW('Sanitation Data'!E51))),CV57="No",ISNUMBER(OFFSET('Sanitation Data'!$E$7,0,10*ROW('Sanitation Data'!E51)))),CONCATENATE("[",ROUND(OFFSET('Sanitation Data'!$E$7,0,10*ROW('Sanitation Data'!E51)),0),"]"),IF(AND(ISNUMBER(OFFSET('Sanitation Data'!$E$7,0,10*ROW('Sanitation Data'!E51))),CV57="",ISNUMBER(OFFSET('Sanitation Data'!$E$7,0,10*ROW('Sanitation Data'!E51)))),OFFSET('Sanitation Data'!$E$7,0,10*ROW('Sanitation Data'!E51)),NA())))</f>
        <v>#N/A</v>
      </c>
      <c r="AH57" s="120" t="e">
        <f ca="1">+IF(AND(ISNUMBER(OFFSET('Sanitation Data'!$E$11,0,10*ROW('Sanitation Data'!E51))),CW57="Yes"),OFFSET('Sanitation Data'!$E$11,0,10*ROW('Sanitation Data'!E51)),IF(AND(ISNUMBER(OFFSET('Sanitation Data'!$E$11,0,10*ROW('Sanitation Data'!E51))),CW57="No",ISNUMBER(OFFSET('Sanitation Data'!$E$11,0,10*ROW('Sanitation Data'!E51)))),CONCATENATE("[",ROUND(OFFSET('Sanitation Data'!$E$11,0,10*ROW('Sanitation Data'!E51)),0),"]"),IF(AND(ISNUMBER(OFFSET('Sanitation Data'!$E$11,0,10*ROW('Sanitation Data'!E51))),CW57="",ISNUMBER(OFFSET('Sanitation Data'!$E$11,0,10*ROW('Sanitation Data'!E51)))),OFFSET('Sanitation Data'!$E$11,0,10*ROW('Sanitation Data'!E51)),NA())))</f>
        <v>#N/A</v>
      </c>
      <c r="AI57" s="120" t="e">
        <f ca="1">+IF(AND(ISNUMBER(OFFSET('Sanitation Data'!$E$12,0,10*ROW('Sanitation Data'!E51))),CX57="Yes"),OFFSET('Sanitation Data'!$E$12,0,10*ROW('Sanitation Data'!E51)),IF(AND(ISNUMBER(OFFSET('Sanitation Data'!$E$12,0,10*ROW('Sanitation Data'!E51))),CX57="No",ISNUMBER(OFFSET('Sanitation Data'!$E$12,0,10*ROW('Sanitation Data'!E51)))),CONCATENATE("[",ROUND(OFFSET('Sanitation Data'!$E$12,0,10*ROW('Sanitation Data'!E51)),0),"]"),IF(AND(ISNUMBER(OFFSET('Sanitation Data'!$E$12,0,10*ROW('Sanitation Data'!E51))),CX57="",ISNUMBER(OFFSET('Sanitation Data'!$E$12,0,10*ROW('Sanitation Data'!E51)))),OFFSET('Sanitation Data'!$E$12,0,10*ROW('Sanitation Data'!E51)),NA())))</f>
        <v>#N/A</v>
      </c>
      <c r="AJ57" s="120" t="e">
        <f ca="1">+IF(AND(ISNUMBER(OFFSET('Sanitation Data'!$E$13,0,10*ROW('Sanitation Data'!E51))),CY57="Yes"),OFFSET('Sanitation Data'!$E$13,0,10*ROW('Sanitation Data'!E51)),IF(AND(ISNUMBER(OFFSET('Sanitation Data'!$E$13,0,10*ROW('Sanitation Data'!E51))),CY57="No",ISNUMBER(OFFSET('Sanitation Data'!$E$13,0,10*ROW('Sanitation Data'!E51)))),CONCATENATE("[",ROUND(OFFSET('Sanitation Data'!$E$13,0,10*ROW('Sanitation Data'!E51)),0),"]"),IF(AND(ISNUMBER(OFFSET('Sanitation Data'!$E$13,0,10*ROW('Sanitation Data'!E51))),CY57="",ISNUMBER(OFFSET('Sanitation Data'!$E$13,0,10*ROW('Sanitation Data'!E51)))),OFFSET('Sanitation Data'!$E$13,0,10*ROW('Sanitation Data'!E51)),NA())))</f>
        <v>#N/A</v>
      </c>
      <c r="AK57" s="120" t="e">
        <f ca="1">+IF(AND(ISNUMBER(OFFSET('Sanitation Data'!$F$5,0,10*ROW('Sanitation Data'!F51))),CZ57="Yes"),100-OFFSET('Sanitation Data'!$F$5,0,10*ROW('Sanitation Data'!F51)),IF(AND(ISNUMBER(OFFSET('Sanitation Data'!$F$5,0,10*ROW('Sanitation Data'!F51))),CZ57="No",ISNUMBER(OFFSET('Sanitation Data'!$F$5,0,10*ROW('Sanitation Data'!F51)))),CONCATENATE("[",ROUND(100-OFFSET('Sanitation Data'!$F$5,0,10*ROW('Sanitation Data'!F51)),0),"]"),IF(AND(ISNUMBER(OFFSET('Sanitation Data'!$F$5,0,10*ROW('Sanitation Data'!F51))),CZ57="",ISNUMBER(OFFSET('Sanitation Data'!$F$5,0,10*ROW('Sanitation Data'!F51)))),100-OFFSET('Sanitation Data'!$F$5,0,10*ROW('Sanitation Data'!F51)),NA())))</f>
        <v>#N/A</v>
      </c>
      <c r="AL57" s="120" t="e">
        <f ca="1">+IF(AND(ISNUMBER(OFFSET('Sanitation Data'!$F$7,0,10*ROW('Sanitation Data'!F51))),DA57="Yes"),OFFSET('Sanitation Data'!$F$7,0,10*ROW('Sanitation Data'!F51)),IF(AND(ISNUMBER(OFFSET('Sanitation Data'!$F$7,0,10*ROW('Sanitation Data'!F51))),DA57="No",ISNUMBER(OFFSET('Sanitation Data'!$F$7,0,10*ROW('Sanitation Data'!F51)))),CONCATENATE("[",ROUND(OFFSET('Sanitation Data'!$F$7,0,10*ROW('Sanitation Data'!F51)),0),"]"),IF(AND(ISNUMBER(OFFSET('Sanitation Data'!$F$7,0,10*ROW('Sanitation Data'!F51))),DA57="",ISNUMBER(OFFSET('Sanitation Data'!$F$7,0,10*ROW('Sanitation Data'!F51)))),OFFSET('Sanitation Data'!$F$7,0,10*ROW('Sanitation Data'!F51)),NA())))</f>
        <v>#N/A</v>
      </c>
      <c r="AM57" s="120" t="e">
        <f ca="1">+IF(AND(ISNUMBER(OFFSET('Sanitation Data'!$F$11,0,10*ROW('Sanitation Data'!F51))),DB57="Yes"),OFFSET('Sanitation Data'!$F$11,0,10*ROW('Sanitation Data'!F51)),IF(AND(ISNUMBER(OFFSET('Sanitation Data'!$F$11,0,10*ROW('Sanitation Data'!F51))),DB57="No",ISNUMBER(OFFSET('Sanitation Data'!$F$11,0,10*ROW('Sanitation Data'!F51)))),CONCATENATE("[",ROUND(OFFSET('Sanitation Data'!$F$11,0,10*ROW('Sanitation Data'!F51)),0),"]"),IF(AND(ISNUMBER(OFFSET('Sanitation Data'!$F$11,0,10*ROW('Sanitation Data'!F51))),DB57="",ISNUMBER(OFFSET('Sanitation Data'!$F$11,0,10*ROW('Sanitation Data'!F51)))),OFFSET('Sanitation Data'!$F$11,0,10*ROW('Sanitation Data'!F51)),NA())))</f>
        <v>#N/A</v>
      </c>
      <c r="AN57" s="120" t="e">
        <f ca="1">+IF(AND(ISNUMBER(OFFSET('Sanitation Data'!$F$12,0,10*ROW('Sanitation Data'!F51))),DC57="Yes"),OFFSET('Sanitation Data'!$F$12,0,10*ROW('Sanitation Data'!F51)),IF(AND(ISNUMBER(OFFSET('Sanitation Data'!$F$12,0,10*ROW('Sanitation Data'!F51))),DC57="No",ISNUMBER(OFFSET('Sanitation Data'!$F$12,0,10*ROW('Sanitation Data'!F51)))),CONCATENATE("[",ROUND(OFFSET('Sanitation Data'!$F$12,0,10*ROW('Sanitation Data'!F51)),0),"]"),IF(AND(ISNUMBER(OFFSET('Sanitation Data'!$F$12,0,10*ROW('Sanitation Data'!F51))),DC57="",ISNUMBER(OFFSET('Sanitation Data'!$F$12,0,10*ROW('Sanitation Data'!F51)))),OFFSET('Sanitation Data'!$F$12,0,10*ROW('Sanitation Data'!F51)),NA())))</f>
        <v>#N/A</v>
      </c>
      <c r="AO57" s="120" t="e">
        <f ca="1">+IF(AND(ISNUMBER(OFFSET('Sanitation Data'!$F$13,0,10*ROW('Sanitation Data'!F51))),DD57="Yes"),OFFSET('Sanitation Data'!$F$13,0,10*ROW('Sanitation Data'!F51)),IF(AND(ISNUMBER(OFFSET('Sanitation Data'!$F$13,0,10*ROW('Sanitation Data'!F51))),DD57="No",ISNUMBER(OFFSET('Sanitation Data'!$F$13,0,10*ROW('Sanitation Data'!F51)))),CONCATENATE("[",ROUND(OFFSET('Sanitation Data'!$F$13,0,10*ROW('Sanitation Data'!F51)),0),"]"),IF(AND(ISNUMBER(OFFSET('Sanitation Data'!$F$13,0,10*ROW('Sanitation Data'!F51))),DD57="",ISNUMBER(OFFSET('Sanitation Data'!$F$13,0,10*ROW('Sanitation Data'!F51)))),OFFSET('Sanitation Data'!$F$13,0,10*ROW('Sanitation Data'!F51)),NA())))</f>
        <v>#N/A</v>
      </c>
      <c r="AP57" s="120" t="e">
        <f ca="1">+IF(AND(ISNUMBER(OFFSET('Sanitation Data'!$G$5,0,10*ROW('Sanitation Data'!G51))),DE57="Yes"),100-OFFSET('Sanitation Data'!$G$5,0,10*ROW('Sanitation Data'!G51)),IF(AND(ISNUMBER(OFFSET('Sanitation Data'!$G$5,0,10*ROW('Sanitation Data'!G51))),DE57="No",ISNUMBER(OFFSET('Sanitation Data'!$G$5,0,10*ROW('Sanitation Data'!G51)))),CONCATENATE("[",ROUND(100-OFFSET('Sanitation Data'!$G$5,0,10*ROW('Sanitation Data'!G51)),0),"]"),IF(AND(ISNUMBER(OFFSET('Sanitation Data'!$G$5,0,10*ROW('Sanitation Data'!G51))),DE57="",ISNUMBER(OFFSET('Sanitation Data'!$G$5,0,10*ROW('Sanitation Data'!G51)))),100-OFFSET('Sanitation Data'!$G$5,0,10*ROW('Sanitation Data'!G51)),NA())))</f>
        <v>#N/A</v>
      </c>
      <c r="AQ57" s="120" t="e">
        <f ca="1">+IF(AND(ISNUMBER(OFFSET('Sanitation Data'!$G$7,0,10*ROW('Sanitation Data'!G51))),DF57="Yes"),OFFSET('Sanitation Data'!$G$7,0,10*ROW('Sanitation Data'!G51)),IF(AND(ISNUMBER(OFFSET('Sanitation Data'!$G$7,0,10*ROW('Sanitation Data'!G51))),DF57="No",ISNUMBER(OFFSET('Sanitation Data'!$G$7,0,10*ROW('Sanitation Data'!G51)))),CONCATENATE("[",ROUND(OFFSET('Sanitation Data'!$G$7,0,10*ROW('Sanitation Data'!G51)),0),"]"),IF(AND(ISNUMBER(OFFSET('Sanitation Data'!$G$7,0,10*ROW('Sanitation Data'!G51))),DF57="",ISNUMBER(OFFSET('Sanitation Data'!$G$7,0,10*ROW('Sanitation Data'!G51)))),OFFSET('Sanitation Data'!$G$7,0,10*ROW('Sanitation Data'!G51)),NA())))</f>
        <v>#N/A</v>
      </c>
      <c r="AR57" s="120" t="e">
        <f ca="1">+IF(AND(ISNUMBER(OFFSET('Sanitation Data'!$G$11,0,10*ROW('Sanitation Data'!G51))),DG57="Yes"),OFFSET('Sanitation Data'!$G$11,0,10*ROW('Sanitation Data'!G51)),IF(AND(ISNUMBER(OFFSET('Sanitation Data'!$G$11,0,10*ROW('Sanitation Data'!G51))),DG57="No",ISNUMBER(OFFSET('Sanitation Data'!$G$11,0,10*ROW('Sanitation Data'!G51)))),CONCATENATE("[",ROUND(OFFSET('Sanitation Data'!$G$11,0,10*ROW('Sanitation Data'!G51)),0),"]"),IF(AND(ISNUMBER(OFFSET('Sanitation Data'!$G$11,0,10*ROW('Sanitation Data'!G51))),DG57="",ISNUMBER(OFFSET('Sanitation Data'!$G$11,0,10*ROW('Sanitation Data'!G51)))),OFFSET('Sanitation Data'!$G$11,0,10*ROW('Sanitation Data'!G51)),NA())))</f>
        <v>#N/A</v>
      </c>
      <c r="AS57" s="120" t="e">
        <f ca="1">+IF(AND(ISNUMBER(OFFSET('Sanitation Data'!$G$12,0,10*ROW('Sanitation Data'!G51))),DH57="Yes"),OFFSET('Sanitation Data'!$G$12,0,10*ROW('Sanitation Data'!G51)),IF(AND(ISNUMBER(OFFSET('Sanitation Data'!$G$12,0,10*ROW('Sanitation Data'!G51))),DH57="No",ISNUMBER(OFFSET('Sanitation Data'!$G$12,0,10*ROW('Sanitation Data'!G51)))),CONCATENATE("[",ROUND(OFFSET('Sanitation Data'!$G$12,0,10*ROW('Sanitation Data'!G51)),0),"]"),IF(AND(ISNUMBER(OFFSET('Sanitation Data'!$G$12,0,10*ROW('Sanitation Data'!G51))),DH57="",ISNUMBER(OFFSET('Sanitation Data'!$G$12,0,10*ROW('Sanitation Data'!G51)))),OFFSET('Sanitation Data'!$G$12,0,10*ROW('Sanitation Data'!G51)),NA())))</f>
        <v>#N/A</v>
      </c>
      <c r="AT57" s="120" t="e">
        <f ca="1">+IF(AND(ISNUMBER(OFFSET('Sanitation Data'!$G$13,0,10*ROW('Sanitation Data'!G51))),DI57="Yes"),OFFSET('Sanitation Data'!$G$13,0,10*ROW('Sanitation Data'!G51)),IF(AND(ISNUMBER(OFFSET('Sanitation Data'!$G$13,0,10*ROW('Sanitation Data'!G51))),DI57="No",ISNUMBER(OFFSET('Sanitation Data'!$G$13,0,10*ROW('Sanitation Data'!G51)))),CONCATENATE("[",ROUND(OFFSET('Sanitation Data'!$G$13,0,10*ROW('Sanitation Data'!G51)),0),"]"),IF(AND(ISNUMBER(OFFSET('Sanitation Data'!$G$13,0,10*ROW('Sanitation Data'!G51))),DI57="",ISNUMBER(OFFSET('Sanitation Data'!$G$13,0,10*ROW('Sanitation Data'!G51)))),OFFSET('Sanitation Data'!$G$13,0,10*ROW('Sanitation Data'!G51)),NA())))</f>
        <v>#N/A</v>
      </c>
      <c r="AU57" s="120" t="e">
        <f ca="1">+IF(AND(ISNUMBER(OFFSET('Sanitation Data'!$H$5,0,10*ROW('Sanitation Data'!H51))),DJ57="Yes"),100-OFFSET('Sanitation Data'!$H$5,0,10*ROW('Sanitation Data'!H51)),IF(AND(ISNUMBER(OFFSET('Sanitation Data'!$H$5,0,10*ROW('Sanitation Data'!H51))),DJ57="No",ISNUMBER(OFFSET('Sanitation Data'!$H$5,0,10*ROW('Sanitation Data'!H51)))),CONCATENATE("[",ROUND(100-OFFSET('Sanitation Data'!$H$5,0,10*ROW('Sanitation Data'!H51)),0),"]"),IF(AND(ISNUMBER(OFFSET('Sanitation Data'!$H$5,0,10*ROW('Sanitation Data'!H51))),DJ57="",ISNUMBER(OFFSET('Sanitation Data'!$H$5,0,10*ROW('Sanitation Data'!H51)))),100-OFFSET('Sanitation Data'!$H$5,0,10*ROW('Sanitation Data'!H51)),NA())))</f>
        <v>#N/A</v>
      </c>
      <c r="AV57" s="120" t="e">
        <f ca="1">+IF(AND(ISNUMBER(OFFSET('Sanitation Data'!$H$7,0,10*ROW('Sanitation Data'!H51))),DK57="Yes"),OFFSET('Sanitation Data'!$H$7,0,10*ROW('Sanitation Data'!H51)),IF(AND(ISNUMBER(OFFSET('Sanitation Data'!$H$7,0,10*ROW('Sanitation Data'!H51))),DK57="No",ISNUMBER(OFFSET('Sanitation Data'!$H$7,0,10*ROW('Sanitation Data'!H51)))),CONCATENATE("[",ROUND(OFFSET('Sanitation Data'!$H$7,0,10*ROW('Sanitation Data'!H51)),0),"]"),IF(AND(ISNUMBER(OFFSET('Sanitation Data'!$H$7,0,10*ROW('Sanitation Data'!H51))),DK57="",ISNUMBER(OFFSET('Sanitation Data'!$H$7,0,10*ROW('Sanitation Data'!H51)))),OFFSET('Sanitation Data'!$H$7,0,10*ROW('Sanitation Data'!H51)),NA())))</f>
        <v>#N/A</v>
      </c>
      <c r="AW57" s="120" t="e">
        <f ca="1">+IF(AND(ISNUMBER(OFFSET('Sanitation Data'!$H$11,0,10*ROW('Sanitation Data'!H51))),DL57="Yes"),OFFSET('Sanitation Data'!$H$11,0,10*ROW('Sanitation Data'!H51)),IF(AND(ISNUMBER(OFFSET('Sanitation Data'!$H$11,0,10*ROW('Sanitation Data'!H51))),DL57="No",ISNUMBER(OFFSET('Sanitation Data'!$H$11,0,10*ROW('Sanitation Data'!H51)))),CONCATENATE("[",ROUND(OFFSET('Sanitation Data'!$H$11,0,10*ROW('Sanitation Data'!H51)),0),"]"),IF(AND(ISNUMBER(OFFSET('Sanitation Data'!$H$11,0,10*ROW('Sanitation Data'!H51))),DL57="",ISNUMBER(OFFSET('Sanitation Data'!$H$11,0,10*ROW('Sanitation Data'!H51)))),OFFSET('Sanitation Data'!$H$11,0,10*ROW('Sanitation Data'!H51)),NA())))</f>
        <v>#N/A</v>
      </c>
      <c r="AX57" s="120" t="e">
        <f ca="1">+IF(AND(ISNUMBER(OFFSET('Sanitation Data'!$H$12,0,10*ROW('Sanitation Data'!H51))),DM57="Yes"),OFFSET('Sanitation Data'!$H$12,0,10*ROW('Sanitation Data'!H51)),IF(AND(ISNUMBER(OFFSET('Sanitation Data'!$H$12,0,10*ROW('Sanitation Data'!H51))),DM57="No",ISNUMBER(OFFSET('Sanitation Data'!$H$12,0,10*ROW('Sanitation Data'!H51)))),CONCATENATE("[",ROUND(OFFSET('Sanitation Data'!$H$12,0,10*ROW('Sanitation Data'!H51)),0),"]"),IF(AND(ISNUMBER(OFFSET('Sanitation Data'!$H$12,0,10*ROW('Sanitation Data'!H51))),DM57="",ISNUMBER(OFFSET('Sanitation Data'!$H$12,0,10*ROW('Sanitation Data'!H51)))),OFFSET('Sanitation Data'!$H$12,0,10*ROW('Sanitation Data'!H51)),NA())))</f>
        <v>#N/A</v>
      </c>
      <c r="AY57" s="120" t="e">
        <f ca="1">+IF(AND(ISNUMBER(OFFSET('Sanitation Data'!$H$13,0,10*ROW('Sanitation Data'!H51))),DN57="Yes"),OFFSET('Sanitation Data'!$H$13,0,10*ROW('Sanitation Data'!H51)),IF(AND(ISNUMBER(OFFSET('Sanitation Data'!$H$13,0,10*ROW('Sanitation Data'!H51))),DN57="No",ISNUMBER(OFFSET('Sanitation Data'!$H$13,0,10*ROW('Sanitation Data'!H51)))),CONCATENATE("[",ROUND(OFFSET('Sanitation Data'!$H$13,0,10*ROW('Sanitation Data'!H51)),0),"]"),IF(AND(ISNUMBER(OFFSET('Sanitation Data'!$H$13,0,10*ROW('Sanitation Data'!H51))),DN57="",ISNUMBER(OFFSET('Sanitation Data'!$H$13,0,10*ROW('Sanitation Data'!H51)))),OFFSET('Sanitation Data'!$H$13,0,10*ROW('Sanitation Data'!H51)),NA())))</f>
        <v>#N/A</v>
      </c>
      <c r="AZ57" s="121" t="e">
        <f ca="1">+IF(AND(ISNUMBER(OFFSET('Hygiene Data'!$C$6,0,10*ROW('Hygiene Data'!C51))),DO57="Yes"),OFFSET('Hygiene Data'!$C$6,0,10*ROW('Hygiene Data'!C51)),IF(AND(ISNUMBER(OFFSET('Hygiene Data'!$C$6,0,10*ROW('Hygiene Data'!C51))),DO57="No",ISNUMBER(OFFSET('Hygiene Data'!$C$6,0,10*ROW('Hygiene Data'!C51)))),CONCATENATE("[",ROUND(OFFSET('Hygiene Data'!$C$6,0,10*ROW('Hygiene Data'!C51)),0),"]"),IF(AND(ISNUMBER(OFFSET('Hygiene Data'!$C$6,0,10*ROW('Hygiene Data'!C51))),DO57="",ISNUMBER(OFFSET('Hygiene Data'!$C$6,0,10*ROW('Hygiene Data'!C51)))),OFFSET('Hygiene Data'!$C$6,0,10*ROW('Hygiene Data'!C51)),NA())))</f>
        <v>#N/A</v>
      </c>
      <c r="BA57" s="121" t="e">
        <f ca="1">+IF(AND(ISNUMBER(OFFSET('Hygiene Data'!$C$8,0,10*ROW('Hygiene Data'!C51))),DP57="Yes"),OFFSET('Hygiene Data'!$C$8,0,10*ROW('Hygiene Data'!C51)),IF(AND(ISNUMBER(OFFSET('Hygiene Data'!$C$8,0,10*ROW('Hygiene Data'!C51))),DP57="No",ISNUMBER(OFFSET('Hygiene Data'!$C$8,0,10*ROW('Hygiene Data'!C51)))),CONCATENATE("[",ROUND(OFFSET('Hygiene Data'!$C$8,0,10*ROW('Hygiene Data'!C51)),0),"]"),IF(AND(ISNUMBER(OFFSET('Hygiene Data'!$C$8,0,10*ROW('Hygiene Data'!C51))),DP57="",ISNUMBER(OFFSET('Hygiene Data'!$C$8,0,10*ROW('Hygiene Data'!C51)))),OFFSET('Hygiene Data'!$C$8,0,10*ROW('Hygiene Data'!C51)),NA())))</f>
        <v>#N/A</v>
      </c>
      <c r="BB57" s="121" t="e">
        <f ca="1">+IF(AND(ISNUMBER(OFFSET('Hygiene Data'!$C$10,0,10*ROW('Hygiene Data'!C51))),DQ57="Yes"),OFFSET('Hygiene Data'!$C$10,0,10*ROW('Hygiene Data'!C51)),IF(AND(ISNUMBER(OFFSET('Hygiene Data'!$C$10,0,10*ROW('Hygiene Data'!C51))),DQ57="No",ISNUMBER(OFFSET('Hygiene Data'!$C$10,0,10*ROW('Hygiene Data'!C51)))),CONCATENATE("[",ROUND(OFFSET('Hygiene Data'!$C$10,0,10*ROW('Hygiene Data'!C51)),0),"]"),IF(AND(ISNUMBER(OFFSET('Hygiene Data'!$C$10,0,10*ROW('Hygiene Data'!C51))),DQ57="",ISNUMBER(OFFSET('Hygiene Data'!$C$10,0,10*ROW('Hygiene Data'!C51)))),OFFSET('Hygiene Data'!$C$10,0,10*ROW('Hygiene Data'!C51)),NA())))</f>
        <v>#N/A</v>
      </c>
      <c r="BC57" s="121" t="e">
        <f ca="1">+IF(AND(ISNUMBER(OFFSET('Hygiene Data'!$D$6,0,10*ROW('Hygiene Data'!D51))),DR57="Yes"),OFFSET('Hygiene Data'!$D$6,0,10*ROW('Hygiene Data'!D51)),IF(AND(ISNUMBER(OFFSET('Hygiene Data'!$D$6,0,10*ROW('Hygiene Data'!D51))),DR57="No",ISNUMBER(OFFSET('Hygiene Data'!$D$6,0,10*ROW('Hygiene Data'!D51)))),CONCATENATE("[",ROUND(OFFSET('Hygiene Data'!$D$6,0,10*ROW('Hygiene Data'!D51)),0),"]"),IF(AND(ISNUMBER(OFFSET('Hygiene Data'!$D$6,0,10*ROW('Hygiene Data'!D51))),DR57="",ISNUMBER(OFFSET('Hygiene Data'!$D$6,0,10*ROW('Hygiene Data'!D51)))),OFFSET('Hygiene Data'!$D$6,0,10*ROW('Hygiene Data'!D51)),NA())))</f>
        <v>#N/A</v>
      </c>
      <c r="BD57" s="121" t="e">
        <f ca="1">+IF(AND(ISNUMBER(OFFSET('Hygiene Data'!$D$8,0,10*ROW('Hygiene Data'!D51))),DS57="Yes"),OFFSET('Hygiene Data'!$D$8,0,10*ROW('Hygiene Data'!D51)),IF(AND(ISNUMBER(OFFSET('Hygiene Data'!$D$8,0,10*ROW('Hygiene Data'!D51))),DS57="No",ISNUMBER(OFFSET('Hygiene Data'!$D$8,0,10*ROW('Hygiene Data'!D51)))),CONCATENATE("[",ROUND(OFFSET('Hygiene Data'!$D$8,0,10*ROW('Hygiene Data'!D51)),0),"]"),IF(AND(ISNUMBER(OFFSET('Hygiene Data'!$D$8,0,10*ROW('Hygiene Data'!D51))),DS57="",ISNUMBER(OFFSET('Hygiene Data'!$D$8,0,10*ROW('Hygiene Data'!D51)))),OFFSET('Hygiene Data'!$D$8,0,10*ROW('Hygiene Data'!D51)),NA())))</f>
        <v>#N/A</v>
      </c>
      <c r="BE57" s="121" t="e">
        <f ca="1">+IF(AND(ISNUMBER(OFFSET('Hygiene Data'!$D$10,0,10*ROW('Hygiene Data'!D51))),DT57="Yes"),OFFSET('Hygiene Data'!$D$10,0,10*ROW('Hygiene Data'!D51)),IF(AND(ISNUMBER(OFFSET('Hygiene Data'!$D$10,0,10*ROW('Hygiene Data'!D51))),DT57="No",ISNUMBER(OFFSET('Hygiene Data'!$D$10,0,10*ROW('Hygiene Data'!D51)))),CONCATENATE("[",ROUND(OFFSET('Hygiene Data'!$D$10,0,10*ROW('Hygiene Data'!D51)),0),"]"),IF(AND(ISNUMBER(OFFSET('Hygiene Data'!$D$10,0,10*ROW('Hygiene Data'!D51))),DT57="",ISNUMBER(OFFSET('Hygiene Data'!$D$10,0,10*ROW('Hygiene Data'!D51)))),OFFSET('Hygiene Data'!$D$10,0,10*ROW('Hygiene Data'!D51)),NA())))</f>
        <v>#N/A</v>
      </c>
      <c r="BF57" s="121" t="e">
        <f ca="1">+IF(AND(ISNUMBER(OFFSET('Hygiene Data'!$E$6,0,10*ROW('Hygiene Data'!E51))),DU57="Yes"),OFFSET('Hygiene Data'!$E$6,0,10*ROW('Hygiene Data'!E51)),IF(AND(ISNUMBER(OFFSET('Hygiene Data'!$E$6,0,10*ROW('Hygiene Data'!E51))),DU57="No",ISNUMBER(OFFSET('Hygiene Data'!$E$6,0,10*ROW('Hygiene Data'!E51)))),CONCATENATE("[",ROUND(OFFSET('Hygiene Data'!$E$6,0,10*ROW('Hygiene Data'!E51)),0),"]"),IF(AND(ISNUMBER(OFFSET('Hygiene Data'!$E$6,0,10*ROW('Hygiene Data'!E51))),DU57="",ISNUMBER(OFFSET('Hygiene Data'!$E$6,0,10*ROW('Hygiene Data'!E51)))),OFFSET('Hygiene Data'!$E$6,0,10*ROW('Hygiene Data'!E51)),NA())))</f>
        <v>#N/A</v>
      </c>
      <c r="BG57" s="121" t="e">
        <f ca="1">+IF(AND(ISNUMBER(OFFSET('Hygiene Data'!$E$8,0,10*ROW('Hygiene Data'!E51))),DV57="Yes"),OFFSET('Hygiene Data'!$E$8,0,10*ROW('Hygiene Data'!E51)),IF(AND(ISNUMBER(OFFSET('Hygiene Data'!$E$8,0,10*ROW('Hygiene Data'!E51))),DV57="No",ISNUMBER(OFFSET('Hygiene Data'!$E$8,0,10*ROW('Hygiene Data'!E51)))),CONCATENATE("[",ROUND(OFFSET('Hygiene Data'!$E$8,0,10*ROW('Hygiene Data'!E51)),0),"]"),IF(AND(ISNUMBER(OFFSET('Hygiene Data'!$E$8,0,10*ROW('Hygiene Data'!E51))),DV57="",ISNUMBER(OFFSET('Hygiene Data'!$E$8,0,10*ROW('Hygiene Data'!E51)))),OFFSET('Hygiene Data'!$E$8,0,10*ROW('Hygiene Data'!E51)),NA())))</f>
        <v>#N/A</v>
      </c>
      <c r="BH57" s="121" t="e">
        <f ca="1">+IF(AND(ISNUMBER(OFFSET('Hygiene Data'!$E$10,0,10*ROW('Hygiene Data'!E51))),DW57="Yes"),OFFSET('Hygiene Data'!$E$10,0,10*ROW('Hygiene Data'!E51)),IF(AND(ISNUMBER(OFFSET('Hygiene Data'!$E$10,0,10*ROW('Hygiene Data'!E51))),DW57="No",ISNUMBER(OFFSET('Hygiene Data'!$E$10,0,10*ROW('Hygiene Data'!E51)))),CONCATENATE("[",ROUND(OFFSET('Hygiene Data'!$E$10,0,10*ROW('Hygiene Data'!E51)),0),"]"),IF(AND(ISNUMBER(OFFSET('Hygiene Data'!$E$10,0,10*ROW('Hygiene Data'!E51))),DW57="",ISNUMBER(OFFSET('Hygiene Data'!$E$10,0,10*ROW('Hygiene Data'!E51)))),OFFSET('Hygiene Data'!$E$10,0,10*ROW('Hygiene Data'!E51)),NA())))</f>
        <v>#N/A</v>
      </c>
      <c r="BI57" s="121" t="e">
        <f ca="1">+IF(AND(ISNUMBER(OFFSET('Hygiene Data'!$F$6,0,10*ROW('Hygiene Data'!F51))),DX57="Yes"),OFFSET('Hygiene Data'!$F$6,0,10*ROW('Hygiene Data'!F51)),IF(AND(ISNUMBER(OFFSET('Hygiene Data'!$F$6,0,10*ROW('Hygiene Data'!F51))),DX57="No",ISNUMBER(OFFSET('Hygiene Data'!$F$6,0,10*ROW('Hygiene Data'!F51)))),CONCATENATE("[",ROUND(OFFSET('Hygiene Data'!$F$6,0,10*ROW('Hygiene Data'!F51)),0),"]"),IF(AND(ISNUMBER(OFFSET('Hygiene Data'!$F$6,0,10*ROW('Hygiene Data'!F51))),DX57="",ISNUMBER(OFFSET('Hygiene Data'!$F$6,0,10*ROW('Hygiene Data'!F51)))),OFFSET('Hygiene Data'!$F$6,0,10*ROW('Hygiene Data'!F51)),NA())))</f>
        <v>#N/A</v>
      </c>
      <c r="BJ57" s="121" t="e">
        <f ca="1">+IF(AND(ISNUMBER(OFFSET('Hygiene Data'!$F$8,0,10*ROW('Hygiene Data'!F51))),DY57="Yes"),OFFSET('Hygiene Data'!$F$8,0,10*ROW('Hygiene Data'!F51)),IF(AND(ISNUMBER(OFFSET('Hygiene Data'!$F$8,0,10*ROW('Hygiene Data'!F51))),DY57="No",ISNUMBER(OFFSET('Hygiene Data'!$F$8,0,10*ROW('Hygiene Data'!F51)))),CONCATENATE("[",ROUND(OFFSET('Hygiene Data'!$F$8,0,10*ROW('Hygiene Data'!F51)),0),"]"),IF(AND(ISNUMBER(OFFSET('Hygiene Data'!$F$8,0,10*ROW('Hygiene Data'!F51))),DY57="",ISNUMBER(OFFSET('Hygiene Data'!$F$8,0,10*ROW('Hygiene Data'!F51)))),OFFSET('Hygiene Data'!$F$8,0,10*ROW('Hygiene Data'!F51)),NA())))</f>
        <v>#N/A</v>
      </c>
      <c r="BK57" s="121" t="e">
        <f ca="1">+IF(AND(ISNUMBER(OFFSET('Hygiene Data'!$F$10,0,10*ROW('Hygiene Data'!F51))),DZ57="Yes"),OFFSET('Hygiene Data'!$F$10,0,10*ROW('Hygiene Data'!F51)),IF(AND(ISNUMBER(OFFSET('Hygiene Data'!$F$10,0,10*ROW('Hygiene Data'!F51))),DZ57="No",ISNUMBER(OFFSET('Hygiene Data'!$F$10,0,10*ROW('Hygiene Data'!F51)))),CONCATENATE("[",ROUND(OFFSET('Hygiene Data'!$F$10,0,10*ROW('Hygiene Data'!F51)),0),"]"),IF(AND(ISNUMBER(OFFSET('Hygiene Data'!$F$10,0,10*ROW('Hygiene Data'!F51))),DZ57="",ISNUMBER(OFFSET('Hygiene Data'!$F$10,0,10*ROW('Hygiene Data'!F51)))),OFFSET('Hygiene Data'!$F$10,0,10*ROW('Hygiene Data'!F51)),NA())))</f>
        <v>#N/A</v>
      </c>
      <c r="BL57" s="121" t="e">
        <f ca="1">+IF(AND(ISNUMBER(OFFSET('Hygiene Data'!$G$6,0,10*ROW('Hygiene Data'!G51))),EA57="Yes"),OFFSET('Hygiene Data'!$G$6,0,10*ROW('Hygiene Data'!G51)),IF(AND(ISNUMBER(OFFSET('Hygiene Data'!$G$6,0,10*ROW('Hygiene Data'!G51))),EA57="No",ISNUMBER(OFFSET('Hygiene Data'!$G$6,0,10*ROW('Hygiene Data'!G51)))),CONCATENATE("[",ROUND(OFFSET('Hygiene Data'!$G$6,0,10*ROW('Hygiene Data'!G51)),0),"]"),IF(AND(ISNUMBER(OFFSET('Hygiene Data'!$G$6,0,10*ROW('Hygiene Data'!G51))),EA57="",ISNUMBER(OFFSET('Hygiene Data'!$G$6,0,10*ROW('Hygiene Data'!G51)))),OFFSET('Hygiene Data'!$G$6,0,10*ROW('Hygiene Data'!G51)),NA())))</f>
        <v>#N/A</v>
      </c>
      <c r="BM57" s="121" t="e">
        <f ca="1">+IF(AND(ISNUMBER(OFFSET('Hygiene Data'!$G$8,0,10*ROW('Hygiene Data'!G51))),EB57="Yes"),OFFSET('Hygiene Data'!$G$8,0,10*ROW('Hygiene Data'!G51)),IF(AND(ISNUMBER(OFFSET('Hygiene Data'!$G$8,0,10*ROW('Hygiene Data'!G51))),EB57="No",ISNUMBER(OFFSET('Hygiene Data'!$G$8,0,10*ROW('Hygiene Data'!G51)))),CONCATENATE("[",ROUND(OFFSET('Hygiene Data'!$G$8,0,10*ROW('Hygiene Data'!G51)),0),"]"),IF(AND(ISNUMBER(OFFSET('Hygiene Data'!$G$8,0,10*ROW('Hygiene Data'!G51))),EB57="",ISNUMBER(OFFSET('Hygiene Data'!$G$8,0,10*ROW('Hygiene Data'!G51)))),OFFSET('Hygiene Data'!$G$8,0,10*ROW('Hygiene Data'!G51)),NA())))</f>
        <v>#N/A</v>
      </c>
      <c r="BN57" s="121" t="e">
        <f ca="1">+IF(AND(ISNUMBER(OFFSET('Hygiene Data'!$G$10,0,10*ROW('Hygiene Data'!G51))),EC57="Yes"),OFFSET('Hygiene Data'!$G$10,0,10*ROW('Hygiene Data'!G51)),IF(AND(ISNUMBER(OFFSET('Hygiene Data'!$G$10,0,10*ROW('Hygiene Data'!G51))),EC57="No",ISNUMBER(OFFSET('Hygiene Data'!$G$10,0,10*ROW('Hygiene Data'!G51)))),CONCATENATE("[",ROUND(OFFSET('Hygiene Data'!$G$10,0,10*ROW('Hygiene Data'!G51)),0),"]"),IF(AND(ISNUMBER(OFFSET('Hygiene Data'!$G$10,0,10*ROW('Hygiene Data'!G51))),EC57="",ISNUMBER(OFFSET('Hygiene Data'!$G$10,0,10*ROW('Hygiene Data'!G51)))),OFFSET('Hygiene Data'!$G$10,0,10*ROW('Hygiene Data'!G51)),NA())))</f>
        <v>#N/A</v>
      </c>
      <c r="BO57" s="121" t="e">
        <f ca="1">+IF(AND(ISNUMBER(OFFSET('Hygiene Data'!$H$6,0,10*ROW('Hygiene Data'!H51))),ED57="Yes"),OFFSET('Hygiene Data'!$H$6,0,10*ROW('Hygiene Data'!H51)),IF(AND(ISNUMBER(OFFSET('Hygiene Data'!$H$6,0,10*ROW('Hygiene Data'!H51))),ED57="No",ISNUMBER(OFFSET('Hygiene Data'!$H$6,0,10*ROW('Hygiene Data'!H51)))),CONCATENATE("[",ROUND(OFFSET('Hygiene Data'!$H$6,0,10*ROW('Hygiene Data'!H51)),0),"]"),IF(AND(ISNUMBER(OFFSET('Hygiene Data'!$H$6,0,10*ROW('Hygiene Data'!H51))),ED57="",ISNUMBER(OFFSET('Hygiene Data'!$H$6,0,10*ROW('Hygiene Data'!H51)))),OFFSET('Hygiene Data'!$H$6,0,10*ROW('Hygiene Data'!H51)),NA())))</f>
        <v>#N/A</v>
      </c>
      <c r="BP57" s="121" t="e">
        <f ca="1">+IF(AND(ISNUMBER(OFFSET('Hygiene Data'!$H$8,0,10*ROW('Hygiene Data'!H51))),EE57="Yes"),OFFSET('Hygiene Data'!$H$8,0,10*ROW('Hygiene Data'!H51)),IF(AND(ISNUMBER(OFFSET('Hygiene Data'!$H$8,0,10*ROW('Hygiene Data'!H51))),EE57="No",ISNUMBER(OFFSET('Hygiene Data'!$H$8,0,10*ROW('Hygiene Data'!H51)))),CONCATENATE("[",ROUND(OFFSET('Hygiene Data'!$H$8,0,10*ROW('Hygiene Data'!H51)),0),"]"),IF(AND(ISNUMBER(OFFSET('Hygiene Data'!$H$8,0,10*ROW('Hygiene Data'!H51))),EE57="",ISNUMBER(OFFSET('Hygiene Data'!$H$8,0,10*ROW('Hygiene Data'!H51)))),OFFSET('Hygiene Data'!$H$8,0,10*ROW('Hygiene Data'!H51)),NA())))</f>
        <v>#N/A</v>
      </c>
      <c r="BQ57" s="121" t="e">
        <f ca="1">+IF(AND(ISNUMBER(OFFSET('Hygiene Data'!$H$10,0,10*ROW('Hygiene Data'!H51))),EF57="Yes"),OFFSET('Hygiene Data'!$H$10,0,10*ROW('Hygiene Data'!H51)),IF(AND(ISNUMBER(OFFSET('Hygiene Data'!$H$10,0,10*ROW('Hygiene Data'!H51))),EF57="No",ISNUMBER(OFFSET('Hygiene Data'!$H$10,0,10*ROW('Hygiene Data'!H51)))),CONCATENATE("[",ROUND(OFFSET('Hygiene Data'!$H$10,0,10*ROW('Hygiene Data'!H51)),0),"]"),IF(AND(ISNUMBER(OFFSET('Hygiene Data'!$H$10,0,10*ROW('Hygiene Data'!H51))),EF57="",ISNUMBER(OFFSET('Hygiene Data'!$H$10,0,10*ROW('Hygiene Data'!H51)))),OFFSET('Hygiene Data'!$H$10,0,10*ROW('Hygiene Data'!H51)),NA())))</f>
        <v>#N/A</v>
      </c>
      <c r="BS57" s="28" t="str">
        <f ca="1">+IF(OFFSET('Water Data'!$C$28,0,10*ROW('Water Data'!C51))="","",OFFSET('Water Data'!$C$28,0,10*ROW('Water Data'!C51)))</f>
        <v/>
      </c>
      <c r="BT57" s="28" t="str">
        <f ca="1">+IF(OFFSET('Water Data'!$C$29,0,10*ROW('Water Data'!C51))="","",OFFSET('Water Data'!$C$29,0,10*ROW('Water Data'!C51)))</f>
        <v/>
      </c>
      <c r="BU57" s="28" t="str">
        <f ca="1">+IF(OFFSET('Water Data'!$C$30,0,10*ROW('Water Data'!C51))="","",OFFSET('Water Data'!$C$30,0,10*ROW('Water Data'!C51)))</f>
        <v/>
      </c>
      <c r="BV57" s="28" t="str">
        <f ca="1">+IF(OFFSET('Water Data'!$D$28,0,10*ROW('Water Data'!D51))="","",OFFSET('Water Data'!$D$28,0,10*ROW('Water Data'!D51)))</f>
        <v/>
      </c>
      <c r="BW57" s="28" t="str">
        <f ca="1">+IF(OFFSET('Water Data'!$D$29,0,10*ROW('Water Data'!D51))="","",OFFSET('Water Data'!$D$29,0,10*ROW('Water Data'!D51)))</f>
        <v/>
      </c>
      <c r="BX57" s="28" t="str">
        <f ca="1">+IF(OFFSET('Water Data'!$D$30,0,10*ROW('Water Data'!D51))="","",OFFSET('Water Data'!$D$30,0,10*ROW('Water Data'!D51)))</f>
        <v/>
      </c>
      <c r="BY57" s="28" t="str">
        <f ca="1">+IF(OFFSET('Water Data'!$E$28,0,10*ROW('Water Data'!E51))="","",OFFSET('Water Data'!$E$28,0,10*ROW('Water Data'!E51)))</f>
        <v/>
      </c>
      <c r="BZ57" s="28" t="str">
        <f ca="1">+IF(OFFSET('Water Data'!$E$29,0,10*ROW('Water Data'!E51))="","",OFFSET('Water Data'!$E$29,0,10*ROW('Water Data'!E51)))</f>
        <v/>
      </c>
      <c r="CA57" s="28" t="str">
        <f ca="1">+IF(OFFSET('Water Data'!$E$30,0,10*ROW('Water Data'!E51))="","",OFFSET('Water Data'!$E$30,0,10*ROW('Water Data'!E51)))</f>
        <v/>
      </c>
      <c r="CB57" s="28" t="str">
        <f ca="1">+IF(OFFSET('Water Data'!$F$28,0,10*ROW('Water Data'!F51))="","",OFFSET('Water Data'!$F$28,0,10*ROW('Water Data'!F51)))</f>
        <v/>
      </c>
      <c r="CC57" s="28" t="str">
        <f ca="1">+IF(OFFSET('Water Data'!$F$29,0,10*ROW('Water Data'!F51))="","",OFFSET('Water Data'!$F$29,0,10*ROW('Water Data'!F51)))</f>
        <v/>
      </c>
      <c r="CD57" s="28" t="str">
        <f ca="1">+IF(OFFSET('Water Data'!$F$30,0,10*ROW('Water Data'!F51))="","",OFFSET('Water Data'!$F$30,0,10*ROW('Water Data'!F51)))</f>
        <v/>
      </c>
      <c r="CE57" s="28" t="str">
        <f ca="1">+IF(OFFSET('Water Data'!$G$28,0,10*ROW('Water Data'!G51))="","",OFFSET('Water Data'!$G$28,0,10*ROW('Water Data'!G51)))</f>
        <v/>
      </c>
      <c r="CF57" s="28" t="str">
        <f ca="1">+IF(OFFSET('Water Data'!$G$29,0,10*ROW('Water Data'!G51))="","",OFFSET('Water Data'!$G$29,0,10*ROW('Water Data'!G51)))</f>
        <v/>
      </c>
      <c r="CG57" s="28" t="str">
        <f ca="1">+IF(OFFSET('Water Data'!$G$30,0,10*ROW('Water Data'!G51))="","",OFFSET('Water Data'!$G$30,0,10*ROW('Water Data'!G51)))</f>
        <v/>
      </c>
      <c r="CH57" s="28" t="str">
        <f ca="1">+IF(OFFSET('Water Data'!$H$28,0,10*ROW('Water Data'!H51))="","",OFFSET('Water Data'!$H$28,0,10*ROW('Water Data'!H51)))</f>
        <v/>
      </c>
      <c r="CI57" s="28" t="str">
        <f ca="1">+IF(OFFSET('Water Data'!$H$29,0,10*ROW('Water Data'!H51))="","",OFFSET('Water Data'!$H$29,0,10*ROW('Water Data'!H51)))</f>
        <v/>
      </c>
      <c r="CJ57" s="28" t="str">
        <f ca="1">+IF(OFFSET('Water Data'!$H$30,0,10*ROW('Water Data'!H51))="","",OFFSET('Water Data'!$H$30,0,10*ROW('Water Data'!H51)))</f>
        <v/>
      </c>
      <c r="CK57" s="28" t="str">
        <f ca="1">+IF(OFFSET('Sanitation Data'!$C$29,0,10*ROW('Sanitation Data'!C51))="","",OFFSET('Sanitation Data'!$C$29,0,10*ROW('Sanitation Data'!C51)))</f>
        <v/>
      </c>
      <c r="CL57" s="28" t="str">
        <f ca="1">+IF(OFFSET('Sanitation Data'!$C$30,0,10*ROW('Sanitation Data'!C51))="","",OFFSET('Sanitation Data'!$C$30,0,10*ROW('Sanitation Data'!C51)))</f>
        <v/>
      </c>
      <c r="CM57" s="28" t="str">
        <f ca="1">+IF(OFFSET('Sanitation Data'!$C$31,0,10*ROW('Sanitation Data'!C51))="","",OFFSET('Sanitation Data'!$C$31,0,10*ROW('Sanitation Data'!C51)))</f>
        <v/>
      </c>
      <c r="CN57" s="28" t="str">
        <f ca="1">+IF(OFFSET('Sanitation Data'!$C$32,0,10*ROW('Sanitation Data'!C51))="","",OFFSET('Sanitation Data'!$C$32,0,10*ROW('Sanitation Data'!C51)))</f>
        <v/>
      </c>
      <c r="CO57" s="28" t="str">
        <f ca="1">+IF(OFFSET('Sanitation Data'!$C$33,0,10*ROW('Sanitation Data'!C51))="","",OFFSET('Sanitation Data'!$C$33,0,10*ROW('Sanitation Data'!C51)))</f>
        <v/>
      </c>
      <c r="CP57" s="28" t="str">
        <f ca="1">+IF(OFFSET('Sanitation Data'!$D$29,0,10*ROW('Sanitation Data'!D51))="","",OFFSET('Sanitation Data'!$D$29,0,10*ROW('Sanitation Data'!D51)))</f>
        <v/>
      </c>
      <c r="CQ57" s="28" t="str">
        <f ca="1">+IF(OFFSET('Sanitation Data'!$D$30,0,10*ROW('Sanitation Data'!D51))="","",OFFSET('Sanitation Data'!$D$30,0,10*ROW('Sanitation Data'!D51)))</f>
        <v/>
      </c>
      <c r="CR57" s="28" t="str">
        <f ca="1">+IF(OFFSET('Sanitation Data'!$D$31,0,10*ROW('Sanitation Data'!D51))="","",OFFSET('Sanitation Data'!$D$31,0,10*ROW('Sanitation Data'!D51)))</f>
        <v/>
      </c>
      <c r="CS57" s="28" t="str">
        <f ca="1">+IF(OFFSET('Sanitation Data'!$D$32,0,10*ROW('Sanitation Data'!D51))="","",OFFSET('Sanitation Data'!$D$32,0,10*ROW('Sanitation Data'!D51)))</f>
        <v/>
      </c>
      <c r="CT57" s="28" t="str">
        <f ca="1">+IF(OFFSET('Sanitation Data'!$D$33,0,10*ROW('Sanitation Data'!D51))="","",OFFSET('Sanitation Data'!$D$33,0,10*ROW('Sanitation Data'!D51)))</f>
        <v/>
      </c>
      <c r="CU57" s="28" t="str">
        <f ca="1">+IF(OFFSET('Sanitation Data'!$E$29,0,10*ROW('Sanitation Data'!E51))="","",OFFSET('Sanitation Data'!$E$29,0,10*ROW('Sanitation Data'!E51)))</f>
        <v/>
      </c>
      <c r="CV57" s="28" t="str">
        <f ca="1">+IF(OFFSET('Sanitation Data'!$E$30,0,10*ROW('Sanitation Data'!E51))="","",OFFSET('Sanitation Data'!$E$30,0,10*ROW('Sanitation Data'!E51)))</f>
        <v/>
      </c>
      <c r="CW57" s="28" t="str">
        <f ca="1">+IF(OFFSET('Sanitation Data'!$E$31,0,10*ROW('Sanitation Data'!E51))="","",OFFSET('Sanitation Data'!$E$31,0,10*ROW('Sanitation Data'!E51)))</f>
        <v/>
      </c>
      <c r="CX57" s="28" t="str">
        <f ca="1">+IF(OFFSET('Sanitation Data'!$E$32,0,10*ROW('Sanitation Data'!E51))="","",OFFSET('Sanitation Data'!$E$32,0,10*ROW('Sanitation Data'!E51)))</f>
        <v/>
      </c>
      <c r="CY57" s="28" t="str">
        <f ca="1">+IF(OFFSET('Sanitation Data'!$E$33,0,10*ROW('Sanitation Data'!E51))="","",OFFSET('Sanitation Data'!$E$33,0,10*ROW('Sanitation Data'!E51)))</f>
        <v/>
      </c>
      <c r="CZ57" s="28" t="str">
        <f ca="1">+IF(OFFSET('Sanitation Data'!$F$29,0,10*ROW('Sanitation Data'!F51))="","",OFFSET('Sanitation Data'!$F$29,0,10*ROW('Sanitation Data'!F51)))</f>
        <v/>
      </c>
      <c r="DA57" s="28" t="str">
        <f ca="1">+IF(OFFSET('Sanitation Data'!$F$30,0,10*ROW('Sanitation Data'!F51))="","",OFFSET('Sanitation Data'!$F$30,0,10*ROW('Sanitation Data'!F51)))</f>
        <v/>
      </c>
      <c r="DB57" s="28" t="str">
        <f ca="1">+IF(OFFSET('Sanitation Data'!$F$31,0,10*ROW('Sanitation Data'!F51))="","",OFFSET('Sanitation Data'!$F$31,0,10*ROW('Sanitation Data'!F51)))</f>
        <v/>
      </c>
      <c r="DC57" s="28" t="str">
        <f ca="1">+IF(OFFSET('Sanitation Data'!$F$32,0,10*ROW('Sanitation Data'!F51))="","",OFFSET('Sanitation Data'!$F$32,0,10*ROW('Sanitation Data'!F51)))</f>
        <v/>
      </c>
      <c r="DD57" s="28" t="str">
        <f ca="1">+IF(OFFSET('Sanitation Data'!$F$33,0,10*ROW('Sanitation Data'!F51))="","",OFFSET('Sanitation Data'!$F$33,0,10*ROW('Sanitation Data'!F51)))</f>
        <v/>
      </c>
      <c r="DE57" s="28" t="str">
        <f ca="1">+IF(OFFSET('Sanitation Data'!$G$29,0,10*ROW('Sanitation Data'!G51))="","",OFFSET('Sanitation Data'!$G$29,0,10*ROW('Sanitation Data'!G51)))</f>
        <v/>
      </c>
      <c r="DF57" s="28" t="str">
        <f ca="1">+IF(OFFSET('Sanitation Data'!$G$30,0,10*ROW('Sanitation Data'!G51))="","",OFFSET('Sanitation Data'!$G$30,0,10*ROW('Sanitation Data'!G51)))</f>
        <v/>
      </c>
      <c r="DG57" s="28" t="str">
        <f ca="1">+IF(OFFSET('Sanitation Data'!$G$31,0,10*ROW('Sanitation Data'!G51))="","",OFFSET('Sanitation Data'!$G$31,0,10*ROW('Sanitation Data'!G51)))</f>
        <v/>
      </c>
      <c r="DH57" s="28" t="str">
        <f ca="1">+IF(OFFSET('Sanitation Data'!$G$32,0,10*ROW('Sanitation Data'!G51))="","",OFFSET('Sanitation Data'!$G$32,0,10*ROW('Sanitation Data'!G51)))</f>
        <v/>
      </c>
      <c r="DI57" s="28" t="str">
        <f ca="1">+IF(OFFSET('Sanitation Data'!$G$33,0,10*ROW('Sanitation Data'!G51))="","",OFFSET('Sanitation Data'!$G$33,0,10*ROW('Sanitation Data'!G51)))</f>
        <v/>
      </c>
      <c r="DJ57" s="28" t="str">
        <f ca="1">+IF(OFFSET('Sanitation Data'!$H$29,0,10*ROW('Sanitation Data'!H51))="","",OFFSET('Sanitation Data'!$H$29,0,10*ROW('Sanitation Data'!H51)))</f>
        <v/>
      </c>
      <c r="DK57" s="28" t="str">
        <f ca="1">+IF(OFFSET('Sanitation Data'!$H$30,0,10*ROW('Sanitation Data'!H51))="","",OFFSET('Sanitation Data'!$H$30,0,10*ROW('Sanitation Data'!H51)))</f>
        <v/>
      </c>
      <c r="DL57" s="28" t="str">
        <f ca="1">+IF(OFFSET('Sanitation Data'!$H$31,0,10*ROW('Sanitation Data'!H51))="","",OFFSET('Sanitation Data'!$H$31,0,10*ROW('Sanitation Data'!H51)))</f>
        <v/>
      </c>
      <c r="DM57" s="28" t="str">
        <f ca="1">+IF(OFFSET('Sanitation Data'!$H$32,0,10*ROW('Sanitation Data'!H51))="","",OFFSET('Sanitation Data'!$H$32,0,10*ROW('Sanitation Data'!H51)))</f>
        <v/>
      </c>
      <c r="DN57" s="28" t="str">
        <f ca="1">+IF(OFFSET('Sanitation Data'!$H$33,0,10*ROW('Sanitation Data'!H51))="","",OFFSET('Sanitation Data'!$H$33,0,10*ROW('Sanitation Data'!H51)))</f>
        <v/>
      </c>
      <c r="DO57" s="28" t="str">
        <f ca="1">+IF(OFFSET('Hygiene Data'!$C$12,0,10*ROW('Hygiene Data'!C51))="","",OFFSET('Hygiene Data'!$C$12,0,10*ROW('Hygiene Data'!C51)))</f>
        <v/>
      </c>
      <c r="DP57" s="28" t="str">
        <f ca="1">+IF(OFFSET('Hygiene Data'!$C$13,0,10*ROW('Hygiene Data'!C51))="","",OFFSET('Hygiene Data'!$C$13,0,10*ROW('Hygiene Data'!C51)))</f>
        <v/>
      </c>
      <c r="DQ57" s="28" t="str">
        <f ca="1">+IF(OFFSET('Hygiene Data'!$C$14,0,10*ROW('Hygiene Data'!C51))="","",OFFSET('Hygiene Data'!$C$14,0,10*ROW('Hygiene Data'!C51)))</f>
        <v/>
      </c>
      <c r="DR57" s="28" t="str">
        <f ca="1">+IF(OFFSET('Hygiene Data'!$D$12,0,10*ROW('Hygiene Data'!D51))="","",OFFSET('Hygiene Data'!$D$12,0,10*ROW('Hygiene Data'!D51)))</f>
        <v/>
      </c>
      <c r="DS57" s="28" t="str">
        <f ca="1">+IF(OFFSET('Hygiene Data'!$D$13,0,10*ROW('Hygiene Data'!D51))="","",OFFSET('Hygiene Data'!$D$13,0,10*ROW('Hygiene Data'!D51)))</f>
        <v/>
      </c>
      <c r="DT57" s="28" t="str">
        <f ca="1">+IF(OFFSET('Hygiene Data'!$D$14,0,10*ROW('Hygiene Data'!D51))="","",OFFSET('Hygiene Data'!$D$14,0,10*ROW('Hygiene Data'!D51)))</f>
        <v/>
      </c>
      <c r="DU57" s="28" t="str">
        <f ca="1">+IF(OFFSET('Hygiene Data'!$E$12,0,10*ROW('Hygiene Data'!E51))="","",OFFSET('Hygiene Data'!$E$12,0,10*ROW('Hygiene Data'!E51)))</f>
        <v/>
      </c>
      <c r="DV57" s="28" t="str">
        <f ca="1">+IF(OFFSET('Hygiene Data'!$E$13,0,10*ROW('Hygiene Data'!E51))="","",OFFSET('Hygiene Data'!$E$13,0,10*ROW('Hygiene Data'!E51)))</f>
        <v/>
      </c>
      <c r="DW57" s="28" t="str">
        <f ca="1">+IF(OFFSET('Hygiene Data'!$E$14,0,10*ROW('Hygiene Data'!E51))="","",OFFSET('Hygiene Data'!$E$14,0,10*ROW('Hygiene Data'!E51)))</f>
        <v/>
      </c>
      <c r="DX57" s="28" t="str">
        <f ca="1">+IF(OFFSET('Hygiene Data'!$F$12,0,10*ROW('Hygiene Data'!F51))="","",OFFSET('Hygiene Data'!$F$12,0,10*ROW('Hygiene Data'!F51)))</f>
        <v/>
      </c>
      <c r="DY57" s="28" t="str">
        <f ca="1">+IF(OFFSET('Hygiene Data'!$F$13,0,10*ROW('Hygiene Data'!F51))="","",OFFSET('Hygiene Data'!$F$13,0,10*ROW('Hygiene Data'!F51)))</f>
        <v/>
      </c>
      <c r="DZ57" s="28" t="str">
        <f ca="1">+IF(OFFSET('Hygiene Data'!$F$14,0,10*ROW('Hygiene Data'!F51))="","",OFFSET('Hygiene Data'!$F$14,0,10*ROW('Hygiene Data'!F51)))</f>
        <v/>
      </c>
      <c r="EA57" s="28" t="str">
        <f ca="1">+IF(OFFSET('Hygiene Data'!$G$12,0,10*ROW('Hygiene Data'!G51))="","",OFFSET('Hygiene Data'!$G$12,0,10*ROW('Hygiene Data'!G51)))</f>
        <v/>
      </c>
      <c r="EB57" s="28" t="str">
        <f ca="1">+IF(OFFSET('Hygiene Data'!$G$13,0,10*ROW('Hygiene Data'!G51))="","",OFFSET('Hygiene Data'!$G$13,0,10*ROW('Hygiene Data'!G51)))</f>
        <v/>
      </c>
      <c r="EC57" s="28" t="str">
        <f ca="1">+IF(OFFSET('Hygiene Data'!$G$14,0,10*ROW('Hygiene Data'!G51))="","",OFFSET('Hygiene Data'!$G$14,0,10*ROW('Hygiene Data'!G51)))</f>
        <v/>
      </c>
      <c r="ED57" s="28" t="str">
        <f ca="1">+IF(OFFSET('Hygiene Data'!$H$12,0,10*ROW('Hygiene Data'!H51))="","",OFFSET('Hygiene Data'!$H$12,0,10*ROW('Hygiene Data'!H51)))</f>
        <v/>
      </c>
      <c r="EE57" s="28" t="str">
        <f ca="1">+IF(OFFSET('Hygiene Data'!$H$13,0,10*ROW('Hygiene Data'!H51))="","",OFFSET('Hygiene Data'!$H$13,0,10*ROW('Hygiene Data'!H51)))</f>
        <v/>
      </c>
      <c r="EF57" s="28" t="str">
        <f ca="1">+IF(OFFSET('Hygiene Data'!$H$14,0,10*ROW('Hygiene Data'!H51))="","",OFFSET('Hygiene Data'!$H$14,0,10*ROW('Hygiene Data'!H51)))</f>
        <v/>
      </c>
    </row>
    <row r="58" spans="1:136" x14ac:dyDescent="0.2">
      <c r="A58" s="44" t="str">
        <f ca="1">+IF(OFFSET('Water Data'!$B$1,0,10*ROW('Water Data'!B55))="","",OFFSET('Water Data'!$B$1,0,10*ROW('Water Data'!B55)))</f>
        <v/>
      </c>
      <c r="B58" s="44" t="str">
        <f ca="1">+IF(OFFSET('Water Data'!$A$3,0,10*ROW('Water Data'!A55))="","",OFFSET('Water Data'!$A$3,0,10*ROW('Water Data'!A55)))</f>
        <v/>
      </c>
      <c r="C58" s="44" t="str">
        <f ca="1">+IF(OFFSET('Water Data'!$C$3,0,10*ROW('Water Data'!C55))="","",OFFSET('Water Data'!$C$3,0,10*ROW('Water Data'!C55)))</f>
        <v/>
      </c>
      <c r="D58" s="119" t="e">
        <f ca="1">+IF(AND(ISNUMBER(OFFSET('Water Data'!$C$5,0,10*ROW('Water Data'!C52))),BS58="Yes"),100-OFFSET('Water Data'!$C$5,0,10*ROW('Water Data'!C52)),IF(AND(ISNUMBER(OFFSET('Water Data'!$C$5,0,10*ROW('Water Data'!C52))),BS58="No",ISNUMBER(OFFSET('Water Data'!$C$5,0,10*ROW('Water Data'!C52)))),CONCATENATE("[",ROUND(100-OFFSET('Water Data'!$C$5,0,10*ROW('Water Data'!C52)),0),"]"),IF(AND(ISNUMBER(OFFSET('Water Data'!$C$5,0,10*ROW('Water Data'!C52))),BS58="",ISNUMBER(OFFSET('Water Data'!$C$5,0,10*ROW('Water Data'!C52)))),100-OFFSET('Water Data'!$C$5,0,10*ROW('Water Data'!C52)),NA())))</f>
        <v>#N/A</v>
      </c>
      <c r="E58" s="119" t="e">
        <f ca="1">+IF(AND(ISNUMBER(OFFSET('Water Data'!$C$7,0,10*ROW('Water Data'!D52))),BT58="Yes"),OFFSET('Water Data'!$C$7,0,10*ROW('Water Data'!C52)),IF(AND(ISNUMBER(OFFSET('Water Data'!$C$7,0,10*ROW('Water Data'!C52))),BT58="No",ISNUMBER(OFFSET('Water Data'!$C$7,0,10*ROW('Water Data'!C52)))),CONCATENATE("[",ROUND(OFFSET('Water Data'!$C$7,0,10*ROW('Water Data'!C52)),0),"]"),IF(AND(ISNUMBER(OFFSET('Water Data'!$C$7,0,10*ROW('Water Data'!C52))),BT58="",ISNUMBER(OFFSET('Water Data'!$C$7,0,10*ROW('Water Data'!C52)))),OFFSET('Water Data'!$C$7,0,10*ROW('Water Data'!C52)),NA())))</f>
        <v>#N/A</v>
      </c>
      <c r="F58" s="119" t="e">
        <f ca="1">+IF(AND(ISNUMBER(OFFSET('Water Data'!$C$10,0,10*ROW('Water Data'!C52))),BU58="Yes"),OFFSET('Water Data'!$C$10,0,10*ROW('Water Data'!C52)),IF(AND(ISNUMBER(OFFSET('Water Data'!$C$10,0,10*ROW('Water Data'!C52))),BU58="No",ISNUMBER(OFFSET('Water Data'!$C$10,0,10*ROW('Water Data'!C52)))),CONCATENATE("[",ROUND(OFFSET('Water Data'!$C$10,0,10*ROW('Water Data'!C52)),0),"]"),IF(AND(ISNUMBER(OFFSET('Water Data'!$C$10,0,10*ROW('Water Data'!C52))),BU58="",ISNUMBER(OFFSET('Water Data'!$C$10,0,10*ROW('Water Data'!C52)))),OFFSET('Water Data'!$C$10,0,10*ROW('Water Data'!C52)),NA())))</f>
        <v>#N/A</v>
      </c>
      <c r="G58" s="119" t="e">
        <f ca="1">+IF(AND(ISNUMBER(OFFSET('Water Data'!$D$5,0,10*ROW('Water Data'!D52))),BV58="Yes"),100-OFFSET('Water Data'!$D$5,0,10*ROW('Water Data'!D52)),IF(AND(ISNUMBER(OFFSET('Water Data'!$D$5,0,10*ROW('Water Data'!D52))),BV58="No",ISNUMBER(OFFSET('Water Data'!$D$5,0,10*ROW('Water Data'!D52)))),CONCATENATE("[",ROUND(100-OFFSET('Water Data'!$D$5,0,10*ROW('Water Data'!D52)),0),"]"),IF(AND(ISNUMBER(OFFSET('Water Data'!$D$5,0,10*ROW('Water Data'!D52))),BV58="",ISNUMBER(OFFSET('Water Data'!$D$5,0,10*ROW('Water Data'!D52)))),100-OFFSET('Water Data'!$D$5,0,10*ROW('Water Data'!D52)),NA())))</f>
        <v>#N/A</v>
      </c>
      <c r="H58" s="119" t="e">
        <f ca="1">+IF(AND(ISNUMBER(OFFSET('Water Data'!$D$7,0,10*ROW('Water Data'!D52))),BW58="Yes"),OFFSET('Water Data'!$D$7,0,10*ROW('Water Data'!D52)),IF(AND(ISNUMBER(OFFSET('Water Data'!$D$7,0,10*ROW('Water Data'!D52))),BW58="No",ISNUMBER(OFFSET('Water Data'!$D$7,0,10*ROW('Water Data'!D52)))),CONCATENATE("[",ROUND(OFFSET('Water Data'!$C$7,0,10*ROW('Water Data'!D52)),0),"]"),IF(AND(ISNUMBER(OFFSET('Water Data'!$D$7,0,10*ROW('Water Data'!D52))),BW58="",ISNUMBER(OFFSET('Water Data'!$D$7,0,10*ROW('Water Data'!D52)))),OFFSET('Water Data'!$D$7,0,10*ROW('Water Data'!D52)),NA())))</f>
        <v>#N/A</v>
      </c>
      <c r="I58" s="119" t="e">
        <f ca="1">+IF(AND(ISNUMBER(OFFSET('Water Data'!$D$10,0,10*ROW('Water Data'!D52))),BX58="Yes"),OFFSET('Water Data'!$D$10,0,10*ROW('Water Data'!D52)),IF(AND(ISNUMBER(OFFSET('Water Data'!$D$10,0,10*ROW('Water Data'!D52))),BX58="No",ISNUMBER(OFFSET('Water Data'!$D$10,0,10*ROW('Water Data'!D52)))),CONCATENATE("[",ROUND(OFFSET('Water Data'!$D$10,0,10*ROW('Water Data'!D52)),0),"]"),IF(AND(ISNUMBER(OFFSET('Water Data'!$D$10,0,10*ROW('Water Data'!D52))),BX58="",ISNUMBER(OFFSET('Water Data'!$D$10,0,10*ROW('Water Data'!D52)))),OFFSET('Water Data'!$D$10,0,10*ROW('Water Data'!D52)),NA())))</f>
        <v>#N/A</v>
      </c>
      <c r="J58" s="119" t="e">
        <f ca="1">+IF(AND(ISNUMBER(OFFSET('Water Data'!$E$5,0,10*ROW('Water Data'!E52))),BY58="Yes"),100-OFFSET('Water Data'!$E$5,0,10*ROW('Water Data'!E52)),IF(AND(ISNUMBER(OFFSET('Water Data'!$E$5,0,10*ROW('Water Data'!E52))),BY58="No",ISNUMBER(OFFSET('Water Data'!$E$5,0,10*ROW('Water Data'!E52)))),CONCATENATE("[",ROUND(100-OFFSET('Water Data'!$E$5,0,10*ROW('Water Data'!E52)),0),"]"),IF(AND(ISNUMBER(OFFSET('Water Data'!$E$5,0,10*ROW('Water Data'!E52))),BY58="",ISNUMBER(OFFSET('Water Data'!$E$5,0,10*ROW('Water Data'!E52)))),100-OFFSET('Water Data'!$E$5,0,10*ROW('Water Data'!E52)),NA())))</f>
        <v>#N/A</v>
      </c>
      <c r="K58" s="119" t="e">
        <f ca="1">+IF(AND(ISNUMBER(OFFSET('Water Data'!$E$7,0,10*ROW('Water Data'!E52))),BZ58="Yes"),OFFSET('Water Data'!$E$7,0,10*ROW('Water Data'!E52)),IF(AND(ISNUMBER(OFFSET('Water Data'!$E$7,0,10*ROW('Water Data'!E52))),BZ58="No",ISNUMBER(OFFSET('Water Data'!$E$7,0,10*ROW('Water Data'!E52)))),CONCATENATE("[",ROUND(OFFSET('Water Data'!$E$7,0,10*ROW('Water Data'!E52)),0),"]"),IF(AND(ISNUMBER(OFFSET('Water Data'!$E$7,0,10*ROW('Water Data'!E52))),BZ58="",ISNUMBER(OFFSET('Water Data'!$E$7,0,10*ROW('Water Data'!E52)))),OFFSET('Water Data'!$E$7,0,10*ROW('Water Data'!E52)),NA())))</f>
        <v>#N/A</v>
      </c>
      <c r="L58" s="119" t="e">
        <f ca="1">+IF(AND(ISNUMBER(OFFSET('Water Data'!$E$10,0,10*ROW('Water Data'!E52))),CA58="Yes"),OFFSET('Water Data'!$E$10,0,10*ROW('Water Data'!E52)),IF(AND(ISNUMBER(OFFSET('Water Data'!$E$10,0,10*ROW('Water Data'!E52))),CA58="No",ISNUMBER(OFFSET('Water Data'!$E$10,0,10*ROW('Water Data'!E52)))),CONCATENATE("[",ROUND(OFFSET('Water Data'!$E$10,0,10*ROW('Water Data'!E52)),0),"]"),IF(AND(ISNUMBER(OFFSET('Water Data'!$E$10,0,10*ROW('Water Data'!E52))),CA58="",ISNUMBER(OFFSET('Water Data'!$E$10,0,10*ROW('Water Data'!E52)))),OFFSET('Water Data'!$E$10,0,10*ROW('Water Data'!E52)),NA())))</f>
        <v>#N/A</v>
      </c>
      <c r="M58" s="119" t="e">
        <f ca="1">+IF(AND(ISNUMBER(OFFSET('Water Data'!$F$5,0,10*ROW('Water Data'!F52))),CB58="Yes"),100-OFFSET('Water Data'!$F$5,0,10*ROW('Water Data'!F52)),IF(AND(ISNUMBER(OFFSET('Water Data'!$F$5,0,10*ROW('Water Data'!F52))),CB58="No",ISNUMBER(OFFSET('Water Data'!$F$5,0,10*ROW('Water Data'!F52)))),CONCATENATE("[",ROUND(100-OFFSET('Water Data'!$F$5,0,10*ROW('Water Data'!F52)),0),"]"),IF(AND(ISNUMBER(OFFSET('Water Data'!$F$5,0,10*ROW('Water Data'!F52))),CB58="",ISNUMBER(OFFSET('Water Data'!$F$5,0,10*ROW('Water Data'!F52)))),100-OFFSET('Water Data'!$F$5,0,10*ROW('Water Data'!F52)),NA())))</f>
        <v>#N/A</v>
      </c>
      <c r="N58" s="119" t="e">
        <f ca="1">+IF(AND(ISNUMBER(OFFSET('Water Data'!$F$7,0,10*ROW('Water Data'!F52))),CC58="Yes"),OFFSET('Water Data'!$F$7,0,10*ROW('Water Data'!F52)),IF(AND(ISNUMBER(OFFSET('Water Data'!$F$7,0,10*ROW('Water Data'!F52))),CC58="No",ISNUMBER(OFFSET('Water Data'!$F$7,0,10*ROW('Water Data'!F52)))),CONCATENATE("[",ROUND(OFFSET('Water Data'!$F$7,0,10*ROW('Water Data'!F52)),0),"]"),IF(AND(ISNUMBER(OFFSET('Water Data'!$F$7,0,10*ROW('Water Data'!F52))),CC58="",ISNUMBER(OFFSET('Water Data'!$F$7,0,10*ROW('Water Data'!F52)))),OFFSET('Water Data'!$F$7,0,10*ROW('Water Data'!F52)),NA())))</f>
        <v>#N/A</v>
      </c>
      <c r="O58" s="119" t="e">
        <f ca="1">+IF(AND(ISNUMBER(OFFSET('Water Data'!$F$10,0,10*ROW('Water Data'!F52))),CD58="Yes"),OFFSET('Water Data'!$F$10,0,10*ROW('Water Data'!F52)),IF(AND(ISNUMBER(OFFSET('Water Data'!$F$10,0,10*ROW('Water Data'!F52))),CD58="No",ISNUMBER(OFFSET('Water Data'!$F$10,0,10*ROW('Water Data'!F52)))),CONCATENATE("[",ROUND(OFFSET('Water Data'!$F$10,0,10*ROW('Water Data'!F52)),0),"]"),IF(AND(ISNUMBER(OFFSET('Water Data'!$F$10,0,10*ROW('Water Data'!F52))),CD58="",ISNUMBER(OFFSET('Water Data'!$F$10,0,10*ROW('Water Data'!F52)))),OFFSET('Water Data'!$F$10,0,10*ROW('Water Data'!F52)),NA())))</f>
        <v>#N/A</v>
      </c>
      <c r="P58" s="119" t="e">
        <f ca="1">+IF(AND(ISNUMBER(OFFSET('Water Data'!$G$5,0,10*ROW('Water Data'!G52))),CE58="Yes"),100-OFFSET('Water Data'!$G$5,0,10*ROW('Water Data'!G52)),IF(AND(ISNUMBER(OFFSET('Water Data'!$G$5,0,10*ROW('Water Data'!G52))),CE58="No",ISNUMBER(OFFSET('Water Data'!$G$5,0,10*ROW('Water Data'!G52)))),CONCATENATE("[",ROUND(100-OFFSET('Water Data'!$G$5,0,10*ROW('Water Data'!G52)),0),"]"),IF(AND(ISNUMBER(OFFSET('Water Data'!$G$5,0,10*ROW('Water Data'!G52))),CE58="",ISNUMBER(OFFSET('Water Data'!$G$5,0,10*ROW('Water Data'!G52)))),100-OFFSET('Water Data'!$G$5,0,10*ROW('Water Data'!G52)),NA())))</f>
        <v>#N/A</v>
      </c>
      <c r="Q58" s="119" t="e">
        <f ca="1">+IF(AND(ISNUMBER(OFFSET('Water Data'!$G$7,0,10*ROW('Water Data'!G52))),CF58="Yes"),OFFSET('Water Data'!$G$7,0,10*ROW('Water Data'!G52)),IF(AND(ISNUMBER(OFFSET('Water Data'!$G$7,0,10*ROW('Water Data'!G52))),CF58="No",ISNUMBER(OFFSET('Water Data'!$G$7,0,10*ROW('Water Data'!G52)))),CONCATENATE("[",ROUND(OFFSET('Water Data'!$G$7,0,10*ROW('Water Data'!G52)),0),"]"),IF(AND(ISNUMBER(OFFSET('Water Data'!$G$7,0,10*ROW('Water Data'!G52))),CF58="",ISNUMBER(OFFSET('Water Data'!$G$7,0,10*ROW('Water Data'!G52)))),OFFSET('Water Data'!$G$7,0,10*ROW('Water Data'!G52)),NA())))</f>
        <v>#N/A</v>
      </c>
      <c r="R58" s="119" t="e">
        <f ca="1">+IF(AND(ISNUMBER(OFFSET('Water Data'!$G$10,0,10*ROW('Water Data'!G52))),CG58="Yes"),OFFSET('Water Data'!$G$10,0,10*ROW('Water Data'!G52)),IF(AND(ISNUMBER(OFFSET('Water Data'!$G$10,0,10*ROW('Water Data'!G52))),CG58="No",ISNUMBER(OFFSET('Water Data'!$G$10,0,10*ROW('Water Data'!G52)))),CONCATENATE("[",ROUND(OFFSET('Water Data'!$G$10,0,10*ROW('Water Data'!G52)),0),"]"),IF(AND(ISNUMBER(OFFSET('Water Data'!$G$10,0,10*ROW('Water Data'!G52))),CG58="",ISNUMBER(OFFSET('Water Data'!$G$10,0,10*ROW('Water Data'!G52)))),OFFSET('Water Data'!$G$10,0,10*ROW('Water Data'!G52)),NA())))</f>
        <v>#N/A</v>
      </c>
      <c r="S58" s="119" t="e">
        <f ca="1">+IF(AND(ISNUMBER(OFFSET('Water Data'!$H$5,0,10*ROW('Water Data'!H52))),CH58="Yes"),100-OFFSET('Water Data'!$H$5,0,10*ROW('Water Data'!H52)),IF(AND(ISNUMBER(OFFSET('Water Data'!$H$5,0,10*ROW('Water Data'!H52))),CH58="No",ISNUMBER(OFFSET('Water Data'!$H$5,0,10*ROW('Water Data'!H52)))),CONCATENATE("[",ROUND(100-OFFSET('Water Data'!$H$5,0,10*ROW('Water Data'!H52)),0),"]"),IF(AND(ISNUMBER(OFFSET('Water Data'!$H$5,0,10*ROW('Water Data'!H52))),CH58="",ISNUMBER(OFFSET('Water Data'!$H$5,0,10*ROW('Water Data'!H52)))),100-OFFSET('Water Data'!$H$5,0,10*ROW('Water Data'!H52)),NA())))</f>
        <v>#N/A</v>
      </c>
      <c r="T58" s="119" t="e">
        <f ca="1">+IF(AND(ISNUMBER(OFFSET('Water Data'!$H$7,0,10*ROW('Water Data'!H52))),CI58="Yes"),OFFSET('Water Data'!$H$7,0,10*ROW('Water Data'!H52)),IF(AND(ISNUMBER(OFFSET('Water Data'!$H$7,0,10*ROW('Water Data'!H52))),CI58="No",ISNUMBER(OFFSET('Water Data'!$H$7,0,10*ROW('Water Data'!H52)))),CONCATENATE("[",ROUND(OFFSET('Water Data'!$H$7,0,10*ROW('Water Data'!H52)),0),"]"),IF(AND(ISNUMBER(OFFSET('Water Data'!$H$7,0,10*ROW('Water Data'!H52))),CI58="",ISNUMBER(OFFSET('Water Data'!$H$7,0,10*ROW('Water Data'!H52)))),OFFSET('Water Data'!$H$7,0,10*ROW('Water Data'!H52)),NA())))</f>
        <v>#N/A</v>
      </c>
      <c r="U58" s="119" t="e">
        <f ca="1">+IF(AND(ISNUMBER(OFFSET('Water Data'!$H$10,0,10*ROW('Water Data'!H52))),CJ58="Yes"),OFFSET('Water Data'!$H$10,0,10*ROW('Water Data'!H52)),IF(AND(ISNUMBER(OFFSET('Water Data'!$H$10,0,10*ROW('Water Data'!H52))),CJ58="No",ISNUMBER(OFFSET('Water Data'!$H$10,0,10*ROW('Water Data'!H52)))),CONCATENATE("[",ROUND(OFFSET('Water Data'!$H$10,0,10*ROW('Water Data'!H52)),0),"]"),IF(AND(ISNUMBER(OFFSET('Water Data'!$H$10,0,10*ROW('Water Data'!H52))),CJ58="",ISNUMBER(OFFSET('Water Data'!$H$10,0,10*ROW('Water Data'!H52)))),OFFSET('Water Data'!$H$10,0,10*ROW('Water Data'!H52)),NA())))</f>
        <v>#N/A</v>
      </c>
      <c r="V58" s="120" t="e">
        <f ca="1">+IF(AND(ISNUMBER(OFFSET('Sanitation Data'!$C$5,0,10*ROW('Sanitation Data'!C52))),CK58="Yes"),100-OFFSET('Sanitation Data'!$C$5,0,10*ROW('Sanitation Data'!C52)),IF(AND(ISNUMBER(OFFSET('Sanitation Data'!$C$5,0,10*ROW('Sanitation Data'!C52))),CK58="No",ISNUMBER(OFFSET('Sanitation Data'!$C$5,0,10*ROW('Sanitation Data'!C52)))),CONCATENATE("[",ROUND(100-OFFSET('Sanitation Data'!$C$5,0,10*ROW('Sanitation Data'!C52)),0),"]"),IF(AND(ISNUMBER(OFFSET('Sanitation Data'!$C$5,0,10*ROW('Sanitation Data'!C52))),CK58="",ISNUMBER(OFFSET('Sanitation Data'!$C$5,0,10*ROW('Sanitation Data'!C52)))),100-OFFSET('Sanitation Data'!$C$5,0,10*ROW('Sanitation Data'!C52)),NA())))</f>
        <v>#N/A</v>
      </c>
      <c r="W58" s="120" t="e">
        <f ca="1">+IF(AND(ISNUMBER(OFFSET('Sanitation Data'!$C$7,0,10*ROW('Sanitation Data'!C52))),CL58="Yes"),OFFSET('Sanitation Data'!$C$7,0,10*ROW('Sanitation Data'!C52)),IF(AND(ISNUMBER(OFFSET('Sanitation Data'!$C$7,0,10*ROW('Sanitation Data'!C52))),CL58="No",ISNUMBER(OFFSET('Sanitation Data'!$C$7,0,10*ROW('Sanitation Data'!C52)))),CONCATENATE("[",ROUND(OFFSET('Sanitation Data'!$C$7,0,10*ROW('Sanitation Data'!C52)),0),"]"),IF(AND(ISNUMBER(OFFSET('Sanitation Data'!$C$7,0,10*ROW('Sanitation Data'!C52))),CL58="",ISNUMBER(OFFSET('Sanitation Data'!$C$7,0,10*ROW('Sanitation Data'!C52)))),OFFSET('Sanitation Data'!$C$7,0,10*ROW('Sanitation Data'!C52)),NA())))</f>
        <v>#N/A</v>
      </c>
      <c r="X58" s="120" t="e">
        <f ca="1">+IF(AND(ISNUMBER(OFFSET('Sanitation Data'!$C$11,0,10*ROW('Sanitation Data'!C52))),CM58="Yes"),OFFSET('Sanitation Data'!$C$11,0,10*ROW('Sanitation Data'!C52)),IF(AND(ISNUMBER(OFFSET('Sanitation Data'!$C$11,0,10*ROW('Sanitation Data'!C52))),CM58="No",ISNUMBER(OFFSET('Sanitation Data'!$C$11,0,10*ROW('Sanitation Data'!C52)))),CONCATENATE("[",ROUND(OFFSET('Sanitation Data'!$C$11,0,10*ROW('Sanitation Data'!C52)),0),"]"),IF(AND(ISNUMBER(OFFSET('Sanitation Data'!$C$11,0,10*ROW('Sanitation Data'!C52))),CM58="",ISNUMBER(OFFSET('Sanitation Data'!$C$11,0,10*ROW('Sanitation Data'!C52)))),OFFSET('Sanitation Data'!$C$11,0,10*ROW('Sanitation Data'!C52)),NA())))</f>
        <v>#N/A</v>
      </c>
      <c r="Y58" s="120" t="e">
        <f ca="1">+IF(AND(ISNUMBER(OFFSET('Sanitation Data'!$C$12,0,10*ROW('Sanitation Data'!C52))),CN58="Yes"),OFFSET('Sanitation Data'!$C$12,0,10*ROW('Sanitation Data'!C52)),IF(AND(ISNUMBER(OFFSET('Sanitation Data'!$C$12,0,10*ROW('Sanitation Data'!C52))),CN58="No",ISNUMBER(OFFSET('Sanitation Data'!$C$12,0,10*ROW('Sanitation Data'!C52)))),CONCATENATE("[",ROUND(OFFSET('Sanitation Data'!$C$12,0,10*ROW('Sanitation Data'!C52)),0),"]"),IF(AND(ISNUMBER(OFFSET('Sanitation Data'!$C$12,0,10*ROW('Sanitation Data'!C52))),CN58="",ISNUMBER(OFFSET('Sanitation Data'!$C$12,0,10*ROW('Sanitation Data'!C52)))),OFFSET('Sanitation Data'!$C$12,0,10*ROW('Sanitation Data'!C52)),NA())))</f>
        <v>#N/A</v>
      </c>
      <c r="Z58" s="120" t="e">
        <f ca="1">+IF(AND(ISNUMBER(OFFSET('Sanitation Data'!$C$13,0,10*ROW('Sanitation Data'!C52))),CO58="Yes"),OFFSET('Sanitation Data'!$C$13,0,10*ROW('Sanitation Data'!C52)),IF(AND(ISNUMBER(OFFSET('Sanitation Data'!$C$13,0,10*ROW('Sanitation Data'!C52))),CO58="No",ISNUMBER(OFFSET('Sanitation Data'!$C$13,0,10*ROW('Sanitation Data'!C52)))),CONCATENATE("[",ROUND(OFFSET('Sanitation Data'!$C$13,0,10*ROW('Sanitation Data'!C52)),0),"]"),IF(AND(ISNUMBER(OFFSET('Sanitation Data'!$C$13,0,10*ROW('Sanitation Data'!C52))),CO58="",ISNUMBER(OFFSET('Sanitation Data'!$C$13,0,10*ROW('Sanitation Data'!C52)))),OFFSET('Sanitation Data'!$C$13,0,10*ROW('Sanitation Data'!C52)),NA())))</f>
        <v>#N/A</v>
      </c>
      <c r="AA58" s="120" t="e">
        <f ca="1">+IF(AND(ISNUMBER(OFFSET('Sanitation Data'!$D$5,0,10*ROW('Sanitation Data'!D52))),CP58="Yes"),100-OFFSET('Sanitation Data'!$D$5,0,10*ROW('Sanitation Data'!D52)),IF(AND(ISNUMBER(OFFSET('Sanitation Data'!$D$5,0,10*ROW('Sanitation Data'!D52))),CP58="No",ISNUMBER(OFFSET('Sanitation Data'!$D$5,0,10*ROW('Sanitation Data'!D52)))),CONCATENATE("[",ROUND(100-OFFSET('Sanitation Data'!$D$5,0,10*ROW('Sanitation Data'!D52)),0),"]"),IF(AND(ISNUMBER(OFFSET('Sanitation Data'!$D$5,0,10*ROW('Sanitation Data'!D52))),CP58="",ISNUMBER(OFFSET('Sanitation Data'!$D$5,0,10*ROW('Sanitation Data'!D52)))),100-OFFSET('Sanitation Data'!$D$5,0,10*ROW('Sanitation Data'!D52)),NA())))</f>
        <v>#N/A</v>
      </c>
      <c r="AB58" s="120" t="e">
        <f ca="1">+IF(AND(ISNUMBER(OFFSET('Sanitation Data'!$D$7,0,10*ROW('Sanitation Data'!D52))),CQ58="Yes"),OFFSET('Sanitation Data'!$D$7,0,10*ROW('Sanitation Data'!G52)),IF(AND(ISNUMBER(OFFSET('Sanitation Data'!$D$7,0,10*ROW('Sanitation Data'!D52))),CQ58="No",ISNUMBER(OFFSET('Sanitation Data'!$D$7,0,10*ROW('Sanitation Data'!D52)))),CONCATENATE("[",ROUND(OFFSET('Sanitation Data'!$D$7,0,10*ROW('Sanitation Data'!D52)),0),"]"),IF(AND(ISNUMBER(OFFSET('Sanitation Data'!$D$7,0,10*ROW('Sanitation Data'!D52))),CQ58="",ISNUMBER(OFFSET('Sanitation Data'!$D$7,0,10*ROW('Sanitation Data'!D52)))),OFFSET('Sanitation Data'!$D$7,0,10*ROW('Sanitation Data'!D52)),NA())))</f>
        <v>#N/A</v>
      </c>
      <c r="AC58" s="120" t="e">
        <f ca="1">+IF(AND(ISNUMBER(OFFSET('Sanitation Data'!$D$11,0,10*ROW('Sanitation Data'!D52))),CR58="Yes"),OFFSET('Sanitation Data'!$D$11,0,10*ROW('Sanitation Data'!D52)),IF(AND(ISNUMBER(OFFSET('Sanitation Data'!$D$11,0,10*ROW('Sanitation Data'!D52))),CR58="No",ISNUMBER(OFFSET('Sanitation Data'!$D$11,0,10*ROW('Sanitation Data'!D52)))),CONCATENATE("[",ROUND(OFFSET('Sanitation Data'!$D$11,0,10*ROW('Sanitation Data'!D52)),0),"]"),IF(AND(ISNUMBER(OFFSET('Sanitation Data'!$D$11,0,10*ROW('Sanitation Data'!D52))),CR58="",ISNUMBER(OFFSET('Sanitation Data'!$D$11,0,10*ROW('Sanitation Data'!D52)))),OFFSET('Sanitation Data'!$D$11,0,10*ROW('Sanitation Data'!D52)),NA())))</f>
        <v>#N/A</v>
      </c>
      <c r="AD58" s="120" t="e">
        <f ca="1">+IF(AND(ISNUMBER(OFFSET('Sanitation Data'!$D$12,0,10*ROW('Sanitation Data'!D52))),CS58="Yes"),OFFSET('Sanitation Data'!$D$12,0,10*ROW('Sanitation Data'!D52)),IF(AND(ISNUMBER(OFFSET('Sanitation Data'!$D$12,0,10*ROW('Sanitation Data'!D52))),CS58="No",ISNUMBER(OFFSET('Sanitation Data'!$D$12,0,10*ROW('Sanitation Data'!D52)))),CONCATENATE("[",ROUND(OFFSET('Sanitation Data'!$D$12,0,10*ROW('Sanitation Data'!D52)),0),"]"),IF(AND(ISNUMBER(OFFSET('Sanitation Data'!$D$12,0,10*ROW('Sanitation Data'!D52))),CS58="",ISNUMBER(OFFSET('Sanitation Data'!$D$12,0,10*ROW('Sanitation Data'!D52)))),OFFSET('Sanitation Data'!$D$12,0,10*ROW('Sanitation Data'!D52)),NA())))</f>
        <v>#N/A</v>
      </c>
      <c r="AE58" s="120" t="e">
        <f ca="1">+IF(AND(ISNUMBER(OFFSET('Sanitation Data'!$D$13,0,10*ROW('Sanitation Data'!D52))),CT58="Yes"),OFFSET('Sanitation Data'!$D$13,0,10*ROW('Sanitation Data'!D52)),IF(AND(ISNUMBER(OFFSET('Sanitation Data'!$D$13,0,10*ROW('Sanitation Data'!D52))),CT58="No",ISNUMBER(OFFSET('Sanitation Data'!$D$13,0,10*ROW('Sanitation Data'!D52)))),CONCATENATE("[",ROUND(OFFSET('Sanitation Data'!$D$13,0,10*ROW('Sanitation Data'!D52)),0),"]"),IF(AND(ISNUMBER(OFFSET('Sanitation Data'!$D$13,0,10*ROW('Sanitation Data'!D52))),CT58="",ISNUMBER(OFFSET('Sanitation Data'!$D$13,0,10*ROW('Sanitation Data'!D52)))),OFFSET('Sanitation Data'!$D$13,0,10*ROW('Sanitation Data'!D52)),NA())))</f>
        <v>#N/A</v>
      </c>
      <c r="AF58" s="120" t="e">
        <f ca="1">+IF(AND(ISNUMBER(OFFSET('Sanitation Data'!$E$5,0,10*ROW('Sanitation Data'!E52))),CU58="Yes"),100-OFFSET('Sanitation Data'!$E$5,0,10*ROW('Sanitation Data'!E52)),IF(AND(ISNUMBER(OFFSET('Sanitation Data'!$E$5,0,10*ROW('Sanitation Data'!E52))),CU58="No",ISNUMBER(OFFSET('Sanitation Data'!$E$5,0,10*ROW('Sanitation Data'!E52)))),CONCATENATE("[",ROUND(100-OFFSET('Sanitation Data'!$E$5,0,10*ROW('Sanitation Data'!E52)),0),"]"),IF(AND(ISNUMBER(OFFSET('Sanitation Data'!$E$5,0,10*ROW('Sanitation Data'!E52))),CU58="",ISNUMBER(OFFSET('Sanitation Data'!$E$5,0,10*ROW('Sanitation Data'!E52)))),100-OFFSET('Sanitation Data'!$E$5,0,10*ROW('Sanitation Data'!E52)),NA())))</f>
        <v>#N/A</v>
      </c>
      <c r="AG58" s="120" t="e">
        <f ca="1">+IF(AND(ISNUMBER(OFFSET('Sanitation Data'!$E$7,0,10*ROW('Sanitation Data'!E52))),CV58="Yes"),OFFSET('Sanitation Data'!$E$7,0,10*ROW('Sanitation Data'!E52)),IF(AND(ISNUMBER(OFFSET('Sanitation Data'!$E$7,0,10*ROW('Sanitation Data'!E52))),CV58="No",ISNUMBER(OFFSET('Sanitation Data'!$E$7,0,10*ROW('Sanitation Data'!E52)))),CONCATENATE("[",ROUND(OFFSET('Sanitation Data'!$E$7,0,10*ROW('Sanitation Data'!E52)),0),"]"),IF(AND(ISNUMBER(OFFSET('Sanitation Data'!$E$7,0,10*ROW('Sanitation Data'!E52))),CV58="",ISNUMBER(OFFSET('Sanitation Data'!$E$7,0,10*ROW('Sanitation Data'!E52)))),OFFSET('Sanitation Data'!$E$7,0,10*ROW('Sanitation Data'!E52)),NA())))</f>
        <v>#N/A</v>
      </c>
      <c r="AH58" s="120" t="e">
        <f ca="1">+IF(AND(ISNUMBER(OFFSET('Sanitation Data'!$E$11,0,10*ROW('Sanitation Data'!E52))),CW58="Yes"),OFFSET('Sanitation Data'!$E$11,0,10*ROW('Sanitation Data'!E52)),IF(AND(ISNUMBER(OFFSET('Sanitation Data'!$E$11,0,10*ROW('Sanitation Data'!E52))),CW58="No",ISNUMBER(OFFSET('Sanitation Data'!$E$11,0,10*ROW('Sanitation Data'!E52)))),CONCATENATE("[",ROUND(OFFSET('Sanitation Data'!$E$11,0,10*ROW('Sanitation Data'!E52)),0),"]"),IF(AND(ISNUMBER(OFFSET('Sanitation Data'!$E$11,0,10*ROW('Sanitation Data'!E52))),CW58="",ISNUMBER(OFFSET('Sanitation Data'!$E$11,0,10*ROW('Sanitation Data'!E52)))),OFFSET('Sanitation Data'!$E$11,0,10*ROW('Sanitation Data'!E52)),NA())))</f>
        <v>#N/A</v>
      </c>
      <c r="AI58" s="120" t="e">
        <f ca="1">+IF(AND(ISNUMBER(OFFSET('Sanitation Data'!$E$12,0,10*ROW('Sanitation Data'!E52))),CX58="Yes"),OFFSET('Sanitation Data'!$E$12,0,10*ROW('Sanitation Data'!E52)),IF(AND(ISNUMBER(OFFSET('Sanitation Data'!$E$12,0,10*ROW('Sanitation Data'!E52))),CX58="No",ISNUMBER(OFFSET('Sanitation Data'!$E$12,0,10*ROW('Sanitation Data'!E52)))),CONCATENATE("[",ROUND(OFFSET('Sanitation Data'!$E$12,0,10*ROW('Sanitation Data'!E52)),0),"]"),IF(AND(ISNUMBER(OFFSET('Sanitation Data'!$E$12,0,10*ROW('Sanitation Data'!E52))),CX58="",ISNUMBER(OFFSET('Sanitation Data'!$E$12,0,10*ROW('Sanitation Data'!E52)))),OFFSET('Sanitation Data'!$E$12,0,10*ROW('Sanitation Data'!E52)),NA())))</f>
        <v>#N/A</v>
      </c>
      <c r="AJ58" s="120" t="e">
        <f ca="1">+IF(AND(ISNUMBER(OFFSET('Sanitation Data'!$E$13,0,10*ROW('Sanitation Data'!E52))),CY58="Yes"),OFFSET('Sanitation Data'!$E$13,0,10*ROW('Sanitation Data'!E52)),IF(AND(ISNUMBER(OFFSET('Sanitation Data'!$E$13,0,10*ROW('Sanitation Data'!E52))),CY58="No",ISNUMBER(OFFSET('Sanitation Data'!$E$13,0,10*ROW('Sanitation Data'!E52)))),CONCATENATE("[",ROUND(OFFSET('Sanitation Data'!$E$13,0,10*ROW('Sanitation Data'!E52)),0),"]"),IF(AND(ISNUMBER(OFFSET('Sanitation Data'!$E$13,0,10*ROW('Sanitation Data'!E52))),CY58="",ISNUMBER(OFFSET('Sanitation Data'!$E$13,0,10*ROW('Sanitation Data'!E52)))),OFFSET('Sanitation Data'!$E$13,0,10*ROW('Sanitation Data'!E52)),NA())))</f>
        <v>#N/A</v>
      </c>
      <c r="AK58" s="120" t="e">
        <f ca="1">+IF(AND(ISNUMBER(OFFSET('Sanitation Data'!$F$5,0,10*ROW('Sanitation Data'!F52))),CZ58="Yes"),100-OFFSET('Sanitation Data'!$F$5,0,10*ROW('Sanitation Data'!F52)),IF(AND(ISNUMBER(OFFSET('Sanitation Data'!$F$5,0,10*ROW('Sanitation Data'!F52))),CZ58="No",ISNUMBER(OFFSET('Sanitation Data'!$F$5,0,10*ROW('Sanitation Data'!F52)))),CONCATENATE("[",ROUND(100-OFFSET('Sanitation Data'!$F$5,0,10*ROW('Sanitation Data'!F52)),0),"]"),IF(AND(ISNUMBER(OFFSET('Sanitation Data'!$F$5,0,10*ROW('Sanitation Data'!F52))),CZ58="",ISNUMBER(OFFSET('Sanitation Data'!$F$5,0,10*ROW('Sanitation Data'!F52)))),100-OFFSET('Sanitation Data'!$F$5,0,10*ROW('Sanitation Data'!F52)),NA())))</f>
        <v>#N/A</v>
      </c>
      <c r="AL58" s="120" t="e">
        <f ca="1">+IF(AND(ISNUMBER(OFFSET('Sanitation Data'!$F$7,0,10*ROW('Sanitation Data'!F52))),DA58="Yes"),OFFSET('Sanitation Data'!$F$7,0,10*ROW('Sanitation Data'!F52)),IF(AND(ISNUMBER(OFFSET('Sanitation Data'!$F$7,0,10*ROW('Sanitation Data'!F52))),DA58="No",ISNUMBER(OFFSET('Sanitation Data'!$F$7,0,10*ROW('Sanitation Data'!F52)))),CONCATENATE("[",ROUND(OFFSET('Sanitation Data'!$F$7,0,10*ROW('Sanitation Data'!F52)),0),"]"),IF(AND(ISNUMBER(OFFSET('Sanitation Data'!$F$7,0,10*ROW('Sanitation Data'!F52))),DA58="",ISNUMBER(OFFSET('Sanitation Data'!$F$7,0,10*ROW('Sanitation Data'!F52)))),OFFSET('Sanitation Data'!$F$7,0,10*ROW('Sanitation Data'!F52)),NA())))</f>
        <v>#N/A</v>
      </c>
      <c r="AM58" s="120" t="e">
        <f ca="1">+IF(AND(ISNUMBER(OFFSET('Sanitation Data'!$F$11,0,10*ROW('Sanitation Data'!F52))),DB58="Yes"),OFFSET('Sanitation Data'!$F$11,0,10*ROW('Sanitation Data'!F52)),IF(AND(ISNUMBER(OFFSET('Sanitation Data'!$F$11,0,10*ROW('Sanitation Data'!F52))),DB58="No",ISNUMBER(OFFSET('Sanitation Data'!$F$11,0,10*ROW('Sanitation Data'!F52)))),CONCATENATE("[",ROUND(OFFSET('Sanitation Data'!$F$11,0,10*ROW('Sanitation Data'!F52)),0),"]"),IF(AND(ISNUMBER(OFFSET('Sanitation Data'!$F$11,0,10*ROW('Sanitation Data'!F52))),DB58="",ISNUMBER(OFFSET('Sanitation Data'!$F$11,0,10*ROW('Sanitation Data'!F52)))),OFFSET('Sanitation Data'!$F$11,0,10*ROW('Sanitation Data'!F52)),NA())))</f>
        <v>#N/A</v>
      </c>
      <c r="AN58" s="120" t="e">
        <f ca="1">+IF(AND(ISNUMBER(OFFSET('Sanitation Data'!$F$12,0,10*ROW('Sanitation Data'!F52))),DC58="Yes"),OFFSET('Sanitation Data'!$F$12,0,10*ROW('Sanitation Data'!F52)),IF(AND(ISNUMBER(OFFSET('Sanitation Data'!$F$12,0,10*ROW('Sanitation Data'!F52))),DC58="No",ISNUMBER(OFFSET('Sanitation Data'!$F$12,0,10*ROW('Sanitation Data'!F52)))),CONCATENATE("[",ROUND(OFFSET('Sanitation Data'!$F$12,0,10*ROW('Sanitation Data'!F52)),0),"]"),IF(AND(ISNUMBER(OFFSET('Sanitation Data'!$F$12,0,10*ROW('Sanitation Data'!F52))),DC58="",ISNUMBER(OFFSET('Sanitation Data'!$F$12,0,10*ROW('Sanitation Data'!F52)))),OFFSET('Sanitation Data'!$F$12,0,10*ROW('Sanitation Data'!F52)),NA())))</f>
        <v>#N/A</v>
      </c>
      <c r="AO58" s="120" t="e">
        <f ca="1">+IF(AND(ISNUMBER(OFFSET('Sanitation Data'!$F$13,0,10*ROW('Sanitation Data'!F52))),DD58="Yes"),OFFSET('Sanitation Data'!$F$13,0,10*ROW('Sanitation Data'!F52)),IF(AND(ISNUMBER(OFFSET('Sanitation Data'!$F$13,0,10*ROW('Sanitation Data'!F52))),DD58="No",ISNUMBER(OFFSET('Sanitation Data'!$F$13,0,10*ROW('Sanitation Data'!F52)))),CONCATENATE("[",ROUND(OFFSET('Sanitation Data'!$F$13,0,10*ROW('Sanitation Data'!F52)),0),"]"),IF(AND(ISNUMBER(OFFSET('Sanitation Data'!$F$13,0,10*ROW('Sanitation Data'!F52))),DD58="",ISNUMBER(OFFSET('Sanitation Data'!$F$13,0,10*ROW('Sanitation Data'!F52)))),OFFSET('Sanitation Data'!$F$13,0,10*ROW('Sanitation Data'!F52)),NA())))</f>
        <v>#N/A</v>
      </c>
      <c r="AP58" s="120" t="e">
        <f ca="1">+IF(AND(ISNUMBER(OFFSET('Sanitation Data'!$G$5,0,10*ROW('Sanitation Data'!G52))),DE58="Yes"),100-OFFSET('Sanitation Data'!$G$5,0,10*ROW('Sanitation Data'!G52)),IF(AND(ISNUMBER(OFFSET('Sanitation Data'!$G$5,0,10*ROW('Sanitation Data'!G52))),DE58="No",ISNUMBER(OFFSET('Sanitation Data'!$G$5,0,10*ROW('Sanitation Data'!G52)))),CONCATENATE("[",ROUND(100-OFFSET('Sanitation Data'!$G$5,0,10*ROW('Sanitation Data'!G52)),0),"]"),IF(AND(ISNUMBER(OFFSET('Sanitation Data'!$G$5,0,10*ROW('Sanitation Data'!G52))),DE58="",ISNUMBER(OFFSET('Sanitation Data'!$G$5,0,10*ROW('Sanitation Data'!G52)))),100-OFFSET('Sanitation Data'!$G$5,0,10*ROW('Sanitation Data'!G52)),NA())))</f>
        <v>#N/A</v>
      </c>
      <c r="AQ58" s="120" t="e">
        <f ca="1">+IF(AND(ISNUMBER(OFFSET('Sanitation Data'!$G$7,0,10*ROW('Sanitation Data'!G52))),DF58="Yes"),OFFSET('Sanitation Data'!$G$7,0,10*ROW('Sanitation Data'!G52)),IF(AND(ISNUMBER(OFFSET('Sanitation Data'!$G$7,0,10*ROW('Sanitation Data'!G52))),DF58="No",ISNUMBER(OFFSET('Sanitation Data'!$G$7,0,10*ROW('Sanitation Data'!G52)))),CONCATENATE("[",ROUND(OFFSET('Sanitation Data'!$G$7,0,10*ROW('Sanitation Data'!G52)),0),"]"),IF(AND(ISNUMBER(OFFSET('Sanitation Data'!$G$7,0,10*ROW('Sanitation Data'!G52))),DF58="",ISNUMBER(OFFSET('Sanitation Data'!$G$7,0,10*ROW('Sanitation Data'!G52)))),OFFSET('Sanitation Data'!$G$7,0,10*ROW('Sanitation Data'!G52)),NA())))</f>
        <v>#N/A</v>
      </c>
      <c r="AR58" s="120" t="e">
        <f ca="1">+IF(AND(ISNUMBER(OFFSET('Sanitation Data'!$G$11,0,10*ROW('Sanitation Data'!G52))),DG58="Yes"),OFFSET('Sanitation Data'!$G$11,0,10*ROW('Sanitation Data'!G52)),IF(AND(ISNUMBER(OFFSET('Sanitation Data'!$G$11,0,10*ROW('Sanitation Data'!G52))),DG58="No",ISNUMBER(OFFSET('Sanitation Data'!$G$11,0,10*ROW('Sanitation Data'!G52)))),CONCATENATE("[",ROUND(OFFSET('Sanitation Data'!$G$11,0,10*ROW('Sanitation Data'!G52)),0),"]"),IF(AND(ISNUMBER(OFFSET('Sanitation Data'!$G$11,0,10*ROW('Sanitation Data'!G52))),DG58="",ISNUMBER(OFFSET('Sanitation Data'!$G$11,0,10*ROW('Sanitation Data'!G52)))),OFFSET('Sanitation Data'!$G$11,0,10*ROW('Sanitation Data'!G52)),NA())))</f>
        <v>#N/A</v>
      </c>
      <c r="AS58" s="120" t="e">
        <f ca="1">+IF(AND(ISNUMBER(OFFSET('Sanitation Data'!$G$12,0,10*ROW('Sanitation Data'!G52))),DH58="Yes"),OFFSET('Sanitation Data'!$G$12,0,10*ROW('Sanitation Data'!G52)),IF(AND(ISNUMBER(OFFSET('Sanitation Data'!$G$12,0,10*ROW('Sanitation Data'!G52))),DH58="No",ISNUMBER(OFFSET('Sanitation Data'!$G$12,0,10*ROW('Sanitation Data'!G52)))),CONCATENATE("[",ROUND(OFFSET('Sanitation Data'!$G$12,0,10*ROW('Sanitation Data'!G52)),0),"]"),IF(AND(ISNUMBER(OFFSET('Sanitation Data'!$G$12,0,10*ROW('Sanitation Data'!G52))),DH58="",ISNUMBER(OFFSET('Sanitation Data'!$G$12,0,10*ROW('Sanitation Data'!G52)))),OFFSET('Sanitation Data'!$G$12,0,10*ROW('Sanitation Data'!G52)),NA())))</f>
        <v>#N/A</v>
      </c>
      <c r="AT58" s="120" t="e">
        <f ca="1">+IF(AND(ISNUMBER(OFFSET('Sanitation Data'!$G$13,0,10*ROW('Sanitation Data'!G52))),DI58="Yes"),OFFSET('Sanitation Data'!$G$13,0,10*ROW('Sanitation Data'!G52)),IF(AND(ISNUMBER(OFFSET('Sanitation Data'!$G$13,0,10*ROW('Sanitation Data'!G52))),DI58="No",ISNUMBER(OFFSET('Sanitation Data'!$G$13,0,10*ROW('Sanitation Data'!G52)))),CONCATENATE("[",ROUND(OFFSET('Sanitation Data'!$G$13,0,10*ROW('Sanitation Data'!G52)),0),"]"),IF(AND(ISNUMBER(OFFSET('Sanitation Data'!$G$13,0,10*ROW('Sanitation Data'!G52))),DI58="",ISNUMBER(OFFSET('Sanitation Data'!$G$13,0,10*ROW('Sanitation Data'!G52)))),OFFSET('Sanitation Data'!$G$13,0,10*ROW('Sanitation Data'!G52)),NA())))</f>
        <v>#N/A</v>
      </c>
      <c r="AU58" s="120" t="e">
        <f ca="1">+IF(AND(ISNUMBER(OFFSET('Sanitation Data'!$H$5,0,10*ROW('Sanitation Data'!H52))),DJ58="Yes"),100-OFFSET('Sanitation Data'!$H$5,0,10*ROW('Sanitation Data'!H52)),IF(AND(ISNUMBER(OFFSET('Sanitation Data'!$H$5,0,10*ROW('Sanitation Data'!H52))),DJ58="No",ISNUMBER(OFFSET('Sanitation Data'!$H$5,0,10*ROW('Sanitation Data'!H52)))),CONCATENATE("[",ROUND(100-OFFSET('Sanitation Data'!$H$5,0,10*ROW('Sanitation Data'!H52)),0),"]"),IF(AND(ISNUMBER(OFFSET('Sanitation Data'!$H$5,0,10*ROW('Sanitation Data'!H52))),DJ58="",ISNUMBER(OFFSET('Sanitation Data'!$H$5,0,10*ROW('Sanitation Data'!H52)))),100-OFFSET('Sanitation Data'!$H$5,0,10*ROW('Sanitation Data'!H52)),NA())))</f>
        <v>#N/A</v>
      </c>
      <c r="AV58" s="120" t="e">
        <f ca="1">+IF(AND(ISNUMBER(OFFSET('Sanitation Data'!$H$7,0,10*ROW('Sanitation Data'!H52))),DK58="Yes"),OFFSET('Sanitation Data'!$H$7,0,10*ROW('Sanitation Data'!H52)),IF(AND(ISNUMBER(OFFSET('Sanitation Data'!$H$7,0,10*ROW('Sanitation Data'!H52))),DK58="No",ISNUMBER(OFFSET('Sanitation Data'!$H$7,0,10*ROW('Sanitation Data'!H52)))),CONCATENATE("[",ROUND(OFFSET('Sanitation Data'!$H$7,0,10*ROW('Sanitation Data'!H52)),0),"]"),IF(AND(ISNUMBER(OFFSET('Sanitation Data'!$H$7,0,10*ROW('Sanitation Data'!H52))),DK58="",ISNUMBER(OFFSET('Sanitation Data'!$H$7,0,10*ROW('Sanitation Data'!H52)))),OFFSET('Sanitation Data'!$H$7,0,10*ROW('Sanitation Data'!H52)),NA())))</f>
        <v>#N/A</v>
      </c>
      <c r="AW58" s="120" t="e">
        <f ca="1">+IF(AND(ISNUMBER(OFFSET('Sanitation Data'!$H$11,0,10*ROW('Sanitation Data'!H52))),DL58="Yes"),OFFSET('Sanitation Data'!$H$11,0,10*ROW('Sanitation Data'!H52)),IF(AND(ISNUMBER(OFFSET('Sanitation Data'!$H$11,0,10*ROW('Sanitation Data'!H52))),DL58="No",ISNUMBER(OFFSET('Sanitation Data'!$H$11,0,10*ROW('Sanitation Data'!H52)))),CONCATENATE("[",ROUND(OFFSET('Sanitation Data'!$H$11,0,10*ROW('Sanitation Data'!H52)),0),"]"),IF(AND(ISNUMBER(OFFSET('Sanitation Data'!$H$11,0,10*ROW('Sanitation Data'!H52))),DL58="",ISNUMBER(OFFSET('Sanitation Data'!$H$11,0,10*ROW('Sanitation Data'!H52)))),OFFSET('Sanitation Data'!$H$11,0,10*ROW('Sanitation Data'!H52)),NA())))</f>
        <v>#N/A</v>
      </c>
      <c r="AX58" s="120" t="e">
        <f ca="1">+IF(AND(ISNUMBER(OFFSET('Sanitation Data'!$H$12,0,10*ROW('Sanitation Data'!H52))),DM58="Yes"),OFFSET('Sanitation Data'!$H$12,0,10*ROW('Sanitation Data'!H52)),IF(AND(ISNUMBER(OFFSET('Sanitation Data'!$H$12,0,10*ROW('Sanitation Data'!H52))),DM58="No",ISNUMBER(OFFSET('Sanitation Data'!$H$12,0,10*ROW('Sanitation Data'!H52)))),CONCATENATE("[",ROUND(OFFSET('Sanitation Data'!$H$12,0,10*ROW('Sanitation Data'!H52)),0),"]"),IF(AND(ISNUMBER(OFFSET('Sanitation Data'!$H$12,0,10*ROW('Sanitation Data'!H52))),DM58="",ISNUMBER(OFFSET('Sanitation Data'!$H$12,0,10*ROW('Sanitation Data'!H52)))),OFFSET('Sanitation Data'!$H$12,0,10*ROW('Sanitation Data'!H52)),NA())))</f>
        <v>#N/A</v>
      </c>
      <c r="AY58" s="120" t="e">
        <f ca="1">+IF(AND(ISNUMBER(OFFSET('Sanitation Data'!$H$13,0,10*ROW('Sanitation Data'!H52))),DN58="Yes"),OFFSET('Sanitation Data'!$H$13,0,10*ROW('Sanitation Data'!H52)),IF(AND(ISNUMBER(OFFSET('Sanitation Data'!$H$13,0,10*ROW('Sanitation Data'!H52))),DN58="No",ISNUMBER(OFFSET('Sanitation Data'!$H$13,0,10*ROW('Sanitation Data'!H52)))),CONCATENATE("[",ROUND(OFFSET('Sanitation Data'!$H$13,0,10*ROW('Sanitation Data'!H52)),0),"]"),IF(AND(ISNUMBER(OFFSET('Sanitation Data'!$H$13,0,10*ROW('Sanitation Data'!H52))),DN58="",ISNUMBER(OFFSET('Sanitation Data'!$H$13,0,10*ROW('Sanitation Data'!H52)))),OFFSET('Sanitation Data'!$H$13,0,10*ROW('Sanitation Data'!H52)),NA())))</f>
        <v>#N/A</v>
      </c>
      <c r="AZ58" s="121" t="e">
        <f ca="1">+IF(AND(ISNUMBER(OFFSET('Hygiene Data'!$C$6,0,10*ROW('Hygiene Data'!C52))),DO58="Yes"),OFFSET('Hygiene Data'!$C$6,0,10*ROW('Hygiene Data'!C52)),IF(AND(ISNUMBER(OFFSET('Hygiene Data'!$C$6,0,10*ROW('Hygiene Data'!C52))),DO58="No",ISNUMBER(OFFSET('Hygiene Data'!$C$6,0,10*ROW('Hygiene Data'!C52)))),CONCATENATE("[",ROUND(OFFSET('Hygiene Data'!$C$6,0,10*ROW('Hygiene Data'!C52)),0),"]"),IF(AND(ISNUMBER(OFFSET('Hygiene Data'!$C$6,0,10*ROW('Hygiene Data'!C52))),DO58="",ISNUMBER(OFFSET('Hygiene Data'!$C$6,0,10*ROW('Hygiene Data'!C52)))),OFFSET('Hygiene Data'!$C$6,0,10*ROW('Hygiene Data'!C52)),NA())))</f>
        <v>#N/A</v>
      </c>
      <c r="BA58" s="121" t="e">
        <f ca="1">+IF(AND(ISNUMBER(OFFSET('Hygiene Data'!$C$8,0,10*ROW('Hygiene Data'!C52))),DP58="Yes"),OFFSET('Hygiene Data'!$C$8,0,10*ROW('Hygiene Data'!C52)),IF(AND(ISNUMBER(OFFSET('Hygiene Data'!$C$8,0,10*ROW('Hygiene Data'!C52))),DP58="No",ISNUMBER(OFFSET('Hygiene Data'!$C$8,0,10*ROW('Hygiene Data'!C52)))),CONCATENATE("[",ROUND(OFFSET('Hygiene Data'!$C$8,0,10*ROW('Hygiene Data'!C52)),0),"]"),IF(AND(ISNUMBER(OFFSET('Hygiene Data'!$C$8,0,10*ROW('Hygiene Data'!C52))),DP58="",ISNUMBER(OFFSET('Hygiene Data'!$C$8,0,10*ROW('Hygiene Data'!C52)))),OFFSET('Hygiene Data'!$C$8,0,10*ROW('Hygiene Data'!C52)),NA())))</f>
        <v>#N/A</v>
      </c>
      <c r="BB58" s="121" t="e">
        <f ca="1">+IF(AND(ISNUMBER(OFFSET('Hygiene Data'!$C$10,0,10*ROW('Hygiene Data'!C52))),DQ58="Yes"),OFFSET('Hygiene Data'!$C$10,0,10*ROW('Hygiene Data'!C52)),IF(AND(ISNUMBER(OFFSET('Hygiene Data'!$C$10,0,10*ROW('Hygiene Data'!C52))),DQ58="No",ISNUMBER(OFFSET('Hygiene Data'!$C$10,0,10*ROW('Hygiene Data'!C52)))),CONCATENATE("[",ROUND(OFFSET('Hygiene Data'!$C$10,0,10*ROW('Hygiene Data'!C52)),0),"]"),IF(AND(ISNUMBER(OFFSET('Hygiene Data'!$C$10,0,10*ROW('Hygiene Data'!C52))),DQ58="",ISNUMBER(OFFSET('Hygiene Data'!$C$10,0,10*ROW('Hygiene Data'!C52)))),OFFSET('Hygiene Data'!$C$10,0,10*ROW('Hygiene Data'!C52)),NA())))</f>
        <v>#N/A</v>
      </c>
      <c r="BC58" s="121" t="e">
        <f ca="1">+IF(AND(ISNUMBER(OFFSET('Hygiene Data'!$D$6,0,10*ROW('Hygiene Data'!D52))),DR58="Yes"),OFFSET('Hygiene Data'!$D$6,0,10*ROW('Hygiene Data'!D52)),IF(AND(ISNUMBER(OFFSET('Hygiene Data'!$D$6,0,10*ROW('Hygiene Data'!D52))),DR58="No",ISNUMBER(OFFSET('Hygiene Data'!$D$6,0,10*ROW('Hygiene Data'!D52)))),CONCATENATE("[",ROUND(OFFSET('Hygiene Data'!$D$6,0,10*ROW('Hygiene Data'!D52)),0),"]"),IF(AND(ISNUMBER(OFFSET('Hygiene Data'!$D$6,0,10*ROW('Hygiene Data'!D52))),DR58="",ISNUMBER(OFFSET('Hygiene Data'!$D$6,0,10*ROW('Hygiene Data'!D52)))),OFFSET('Hygiene Data'!$D$6,0,10*ROW('Hygiene Data'!D52)),NA())))</f>
        <v>#N/A</v>
      </c>
      <c r="BD58" s="121" t="e">
        <f ca="1">+IF(AND(ISNUMBER(OFFSET('Hygiene Data'!$D$8,0,10*ROW('Hygiene Data'!D52))),DS58="Yes"),OFFSET('Hygiene Data'!$D$8,0,10*ROW('Hygiene Data'!D52)),IF(AND(ISNUMBER(OFFSET('Hygiene Data'!$D$8,0,10*ROW('Hygiene Data'!D52))),DS58="No",ISNUMBER(OFFSET('Hygiene Data'!$D$8,0,10*ROW('Hygiene Data'!D52)))),CONCATENATE("[",ROUND(OFFSET('Hygiene Data'!$D$8,0,10*ROW('Hygiene Data'!D52)),0),"]"),IF(AND(ISNUMBER(OFFSET('Hygiene Data'!$D$8,0,10*ROW('Hygiene Data'!D52))),DS58="",ISNUMBER(OFFSET('Hygiene Data'!$D$8,0,10*ROW('Hygiene Data'!D52)))),OFFSET('Hygiene Data'!$D$8,0,10*ROW('Hygiene Data'!D52)),NA())))</f>
        <v>#N/A</v>
      </c>
      <c r="BE58" s="121" t="e">
        <f ca="1">+IF(AND(ISNUMBER(OFFSET('Hygiene Data'!$D$10,0,10*ROW('Hygiene Data'!D52))),DT58="Yes"),OFFSET('Hygiene Data'!$D$10,0,10*ROW('Hygiene Data'!D52)),IF(AND(ISNUMBER(OFFSET('Hygiene Data'!$D$10,0,10*ROW('Hygiene Data'!D52))),DT58="No",ISNUMBER(OFFSET('Hygiene Data'!$D$10,0,10*ROW('Hygiene Data'!D52)))),CONCATENATE("[",ROUND(OFFSET('Hygiene Data'!$D$10,0,10*ROW('Hygiene Data'!D52)),0),"]"),IF(AND(ISNUMBER(OFFSET('Hygiene Data'!$D$10,0,10*ROW('Hygiene Data'!D52))),DT58="",ISNUMBER(OFFSET('Hygiene Data'!$D$10,0,10*ROW('Hygiene Data'!D52)))),OFFSET('Hygiene Data'!$D$10,0,10*ROW('Hygiene Data'!D52)),NA())))</f>
        <v>#N/A</v>
      </c>
      <c r="BF58" s="121" t="e">
        <f ca="1">+IF(AND(ISNUMBER(OFFSET('Hygiene Data'!$E$6,0,10*ROW('Hygiene Data'!E52))),DU58="Yes"),OFFSET('Hygiene Data'!$E$6,0,10*ROW('Hygiene Data'!E52)),IF(AND(ISNUMBER(OFFSET('Hygiene Data'!$E$6,0,10*ROW('Hygiene Data'!E52))),DU58="No",ISNUMBER(OFFSET('Hygiene Data'!$E$6,0,10*ROW('Hygiene Data'!E52)))),CONCATENATE("[",ROUND(OFFSET('Hygiene Data'!$E$6,0,10*ROW('Hygiene Data'!E52)),0),"]"),IF(AND(ISNUMBER(OFFSET('Hygiene Data'!$E$6,0,10*ROW('Hygiene Data'!E52))),DU58="",ISNUMBER(OFFSET('Hygiene Data'!$E$6,0,10*ROW('Hygiene Data'!E52)))),OFFSET('Hygiene Data'!$E$6,0,10*ROW('Hygiene Data'!E52)),NA())))</f>
        <v>#N/A</v>
      </c>
      <c r="BG58" s="121" t="e">
        <f ca="1">+IF(AND(ISNUMBER(OFFSET('Hygiene Data'!$E$8,0,10*ROW('Hygiene Data'!E52))),DV58="Yes"),OFFSET('Hygiene Data'!$E$8,0,10*ROW('Hygiene Data'!E52)),IF(AND(ISNUMBER(OFFSET('Hygiene Data'!$E$8,0,10*ROW('Hygiene Data'!E52))),DV58="No",ISNUMBER(OFFSET('Hygiene Data'!$E$8,0,10*ROW('Hygiene Data'!E52)))),CONCATENATE("[",ROUND(OFFSET('Hygiene Data'!$E$8,0,10*ROW('Hygiene Data'!E52)),0),"]"),IF(AND(ISNUMBER(OFFSET('Hygiene Data'!$E$8,0,10*ROW('Hygiene Data'!E52))),DV58="",ISNUMBER(OFFSET('Hygiene Data'!$E$8,0,10*ROW('Hygiene Data'!E52)))),OFFSET('Hygiene Data'!$E$8,0,10*ROW('Hygiene Data'!E52)),NA())))</f>
        <v>#N/A</v>
      </c>
      <c r="BH58" s="121" t="e">
        <f ca="1">+IF(AND(ISNUMBER(OFFSET('Hygiene Data'!$E$10,0,10*ROW('Hygiene Data'!E52))),DW58="Yes"),OFFSET('Hygiene Data'!$E$10,0,10*ROW('Hygiene Data'!E52)),IF(AND(ISNUMBER(OFFSET('Hygiene Data'!$E$10,0,10*ROW('Hygiene Data'!E52))),DW58="No",ISNUMBER(OFFSET('Hygiene Data'!$E$10,0,10*ROW('Hygiene Data'!E52)))),CONCATENATE("[",ROUND(OFFSET('Hygiene Data'!$E$10,0,10*ROW('Hygiene Data'!E52)),0),"]"),IF(AND(ISNUMBER(OFFSET('Hygiene Data'!$E$10,0,10*ROW('Hygiene Data'!E52))),DW58="",ISNUMBER(OFFSET('Hygiene Data'!$E$10,0,10*ROW('Hygiene Data'!E52)))),OFFSET('Hygiene Data'!$E$10,0,10*ROW('Hygiene Data'!E52)),NA())))</f>
        <v>#N/A</v>
      </c>
      <c r="BI58" s="121" t="e">
        <f ca="1">+IF(AND(ISNUMBER(OFFSET('Hygiene Data'!$F$6,0,10*ROW('Hygiene Data'!F52))),DX58="Yes"),OFFSET('Hygiene Data'!$F$6,0,10*ROW('Hygiene Data'!F52)),IF(AND(ISNUMBER(OFFSET('Hygiene Data'!$F$6,0,10*ROW('Hygiene Data'!F52))),DX58="No",ISNUMBER(OFFSET('Hygiene Data'!$F$6,0,10*ROW('Hygiene Data'!F52)))),CONCATENATE("[",ROUND(OFFSET('Hygiene Data'!$F$6,0,10*ROW('Hygiene Data'!F52)),0),"]"),IF(AND(ISNUMBER(OFFSET('Hygiene Data'!$F$6,0,10*ROW('Hygiene Data'!F52))),DX58="",ISNUMBER(OFFSET('Hygiene Data'!$F$6,0,10*ROW('Hygiene Data'!F52)))),OFFSET('Hygiene Data'!$F$6,0,10*ROW('Hygiene Data'!F52)),NA())))</f>
        <v>#N/A</v>
      </c>
      <c r="BJ58" s="121" t="e">
        <f ca="1">+IF(AND(ISNUMBER(OFFSET('Hygiene Data'!$F$8,0,10*ROW('Hygiene Data'!F52))),DY58="Yes"),OFFSET('Hygiene Data'!$F$8,0,10*ROW('Hygiene Data'!F52)),IF(AND(ISNUMBER(OFFSET('Hygiene Data'!$F$8,0,10*ROW('Hygiene Data'!F52))),DY58="No",ISNUMBER(OFFSET('Hygiene Data'!$F$8,0,10*ROW('Hygiene Data'!F52)))),CONCATENATE("[",ROUND(OFFSET('Hygiene Data'!$F$8,0,10*ROW('Hygiene Data'!F52)),0),"]"),IF(AND(ISNUMBER(OFFSET('Hygiene Data'!$F$8,0,10*ROW('Hygiene Data'!F52))),DY58="",ISNUMBER(OFFSET('Hygiene Data'!$F$8,0,10*ROW('Hygiene Data'!F52)))),OFFSET('Hygiene Data'!$F$8,0,10*ROW('Hygiene Data'!F52)),NA())))</f>
        <v>#N/A</v>
      </c>
      <c r="BK58" s="121" t="e">
        <f ca="1">+IF(AND(ISNUMBER(OFFSET('Hygiene Data'!$F$10,0,10*ROW('Hygiene Data'!F52))),DZ58="Yes"),OFFSET('Hygiene Data'!$F$10,0,10*ROW('Hygiene Data'!F52)),IF(AND(ISNUMBER(OFFSET('Hygiene Data'!$F$10,0,10*ROW('Hygiene Data'!F52))),DZ58="No",ISNUMBER(OFFSET('Hygiene Data'!$F$10,0,10*ROW('Hygiene Data'!F52)))),CONCATENATE("[",ROUND(OFFSET('Hygiene Data'!$F$10,0,10*ROW('Hygiene Data'!F52)),0),"]"),IF(AND(ISNUMBER(OFFSET('Hygiene Data'!$F$10,0,10*ROW('Hygiene Data'!F52))),DZ58="",ISNUMBER(OFFSET('Hygiene Data'!$F$10,0,10*ROW('Hygiene Data'!F52)))),OFFSET('Hygiene Data'!$F$10,0,10*ROW('Hygiene Data'!F52)),NA())))</f>
        <v>#N/A</v>
      </c>
      <c r="BL58" s="121" t="e">
        <f ca="1">+IF(AND(ISNUMBER(OFFSET('Hygiene Data'!$G$6,0,10*ROW('Hygiene Data'!G52))),EA58="Yes"),OFFSET('Hygiene Data'!$G$6,0,10*ROW('Hygiene Data'!G52)),IF(AND(ISNUMBER(OFFSET('Hygiene Data'!$G$6,0,10*ROW('Hygiene Data'!G52))),EA58="No",ISNUMBER(OFFSET('Hygiene Data'!$G$6,0,10*ROW('Hygiene Data'!G52)))),CONCATENATE("[",ROUND(OFFSET('Hygiene Data'!$G$6,0,10*ROW('Hygiene Data'!G52)),0),"]"),IF(AND(ISNUMBER(OFFSET('Hygiene Data'!$G$6,0,10*ROW('Hygiene Data'!G52))),EA58="",ISNUMBER(OFFSET('Hygiene Data'!$G$6,0,10*ROW('Hygiene Data'!G52)))),OFFSET('Hygiene Data'!$G$6,0,10*ROW('Hygiene Data'!G52)),NA())))</f>
        <v>#N/A</v>
      </c>
      <c r="BM58" s="121" t="e">
        <f ca="1">+IF(AND(ISNUMBER(OFFSET('Hygiene Data'!$G$8,0,10*ROW('Hygiene Data'!G52))),EB58="Yes"),OFFSET('Hygiene Data'!$G$8,0,10*ROW('Hygiene Data'!G52)),IF(AND(ISNUMBER(OFFSET('Hygiene Data'!$G$8,0,10*ROW('Hygiene Data'!G52))),EB58="No",ISNUMBER(OFFSET('Hygiene Data'!$G$8,0,10*ROW('Hygiene Data'!G52)))),CONCATENATE("[",ROUND(OFFSET('Hygiene Data'!$G$8,0,10*ROW('Hygiene Data'!G52)),0),"]"),IF(AND(ISNUMBER(OFFSET('Hygiene Data'!$G$8,0,10*ROW('Hygiene Data'!G52))),EB58="",ISNUMBER(OFFSET('Hygiene Data'!$G$8,0,10*ROW('Hygiene Data'!G52)))),OFFSET('Hygiene Data'!$G$8,0,10*ROW('Hygiene Data'!G52)),NA())))</f>
        <v>#N/A</v>
      </c>
      <c r="BN58" s="121" t="e">
        <f ca="1">+IF(AND(ISNUMBER(OFFSET('Hygiene Data'!$G$10,0,10*ROW('Hygiene Data'!G52))),EC58="Yes"),OFFSET('Hygiene Data'!$G$10,0,10*ROW('Hygiene Data'!G52)),IF(AND(ISNUMBER(OFFSET('Hygiene Data'!$G$10,0,10*ROW('Hygiene Data'!G52))),EC58="No",ISNUMBER(OFFSET('Hygiene Data'!$G$10,0,10*ROW('Hygiene Data'!G52)))),CONCATENATE("[",ROUND(OFFSET('Hygiene Data'!$G$10,0,10*ROW('Hygiene Data'!G52)),0),"]"),IF(AND(ISNUMBER(OFFSET('Hygiene Data'!$G$10,0,10*ROW('Hygiene Data'!G52))),EC58="",ISNUMBER(OFFSET('Hygiene Data'!$G$10,0,10*ROW('Hygiene Data'!G52)))),OFFSET('Hygiene Data'!$G$10,0,10*ROW('Hygiene Data'!G52)),NA())))</f>
        <v>#N/A</v>
      </c>
      <c r="BO58" s="121" t="e">
        <f ca="1">+IF(AND(ISNUMBER(OFFSET('Hygiene Data'!$H$6,0,10*ROW('Hygiene Data'!H52))),ED58="Yes"),OFFSET('Hygiene Data'!$H$6,0,10*ROW('Hygiene Data'!H52)),IF(AND(ISNUMBER(OFFSET('Hygiene Data'!$H$6,0,10*ROW('Hygiene Data'!H52))),ED58="No",ISNUMBER(OFFSET('Hygiene Data'!$H$6,0,10*ROW('Hygiene Data'!H52)))),CONCATENATE("[",ROUND(OFFSET('Hygiene Data'!$H$6,0,10*ROW('Hygiene Data'!H52)),0),"]"),IF(AND(ISNUMBER(OFFSET('Hygiene Data'!$H$6,0,10*ROW('Hygiene Data'!H52))),ED58="",ISNUMBER(OFFSET('Hygiene Data'!$H$6,0,10*ROW('Hygiene Data'!H52)))),OFFSET('Hygiene Data'!$H$6,0,10*ROW('Hygiene Data'!H52)),NA())))</f>
        <v>#N/A</v>
      </c>
      <c r="BP58" s="121" t="e">
        <f ca="1">+IF(AND(ISNUMBER(OFFSET('Hygiene Data'!$H$8,0,10*ROW('Hygiene Data'!H52))),EE58="Yes"),OFFSET('Hygiene Data'!$H$8,0,10*ROW('Hygiene Data'!H52)),IF(AND(ISNUMBER(OFFSET('Hygiene Data'!$H$8,0,10*ROW('Hygiene Data'!H52))),EE58="No",ISNUMBER(OFFSET('Hygiene Data'!$H$8,0,10*ROW('Hygiene Data'!H52)))),CONCATENATE("[",ROUND(OFFSET('Hygiene Data'!$H$8,0,10*ROW('Hygiene Data'!H52)),0),"]"),IF(AND(ISNUMBER(OFFSET('Hygiene Data'!$H$8,0,10*ROW('Hygiene Data'!H52))),EE58="",ISNUMBER(OFFSET('Hygiene Data'!$H$8,0,10*ROW('Hygiene Data'!H52)))),OFFSET('Hygiene Data'!$H$8,0,10*ROW('Hygiene Data'!H52)),NA())))</f>
        <v>#N/A</v>
      </c>
      <c r="BQ58" s="121" t="e">
        <f ca="1">+IF(AND(ISNUMBER(OFFSET('Hygiene Data'!$H$10,0,10*ROW('Hygiene Data'!H52))),EF58="Yes"),OFFSET('Hygiene Data'!$H$10,0,10*ROW('Hygiene Data'!H52)),IF(AND(ISNUMBER(OFFSET('Hygiene Data'!$H$10,0,10*ROW('Hygiene Data'!H52))),EF58="No",ISNUMBER(OFFSET('Hygiene Data'!$H$10,0,10*ROW('Hygiene Data'!H52)))),CONCATENATE("[",ROUND(OFFSET('Hygiene Data'!$H$10,0,10*ROW('Hygiene Data'!H52)),0),"]"),IF(AND(ISNUMBER(OFFSET('Hygiene Data'!$H$10,0,10*ROW('Hygiene Data'!H52))),EF58="",ISNUMBER(OFFSET('Hygiene Data'!$H$10,0,10*ROW('Hygiene Data'!H52)))),OFFSET('Hygiene Data'!$H$10,0,10*ROW('Hygiene Data'!H52)),NA())))</f>
        <v>#N/A</v>
      </c>
      <c r="BS58" s="28" t="str">
        <f ca="1">+IF(OFFSET('Water Data'!$C$28,0,10*ROW('Water Data'!C52))="","",OFFSET('Water Data'!$C$28,0,10*ROW('Water Data'!C52)))</f>
        <v/>
      </c>
      <c r="BT58" s="28" t="str">
        <f ca="1">+IF(OFFSET('Water Data'!$C$29,0,10*ROW('Water Data'!C52))="","",OFFSET('Water Data'!$C$29,0,10*ROW('Water Data'!C52)))</f>
        <v/>
      </c>
      <c r="BU58" s="28" t="str">
        <f ca="1">+IF(OFFSET('Water Data'!$C$30,0,10*ROW('Water Data'!C52))="","",OFFSET('Water Data'!$C$30,0,10*ROW('Water Data'!C52)))</f>
        <v/>
      </c>
      <c r="BV58" s="28" t="str">
        <f ca="1">+IF(OFFSET('Water Data'!$D$28,0,10*ROW('Water Data'!D52))="","",OFFSET('Water Data'!$D$28,0,10*ROW('Water Data'!D52)))</f>
        <v/>
      </c>
      <c r="BW58" s="28" t="str">
        <f ca="1">+IF(OFFSET('Water Data'!$D$29,0,10*ROW('Water Data'!D52))="","",OFFSET('Water Data'!$D$29,0,10*ROW('Water Data'!D52)))</f>
        <v/>
      </c>
      <c r="BX58" s="28" t="str">
        <f ca="1">+IF(OFFSET('Water Data'!$D$30,0,10*ROW('Water Data'!D52))="","",OFFSET('Water Data'!$D$30,0,10*ROW('Water Data'!D52)))</f>
        <v/>
      </c>
      <c r="BY58" s="28" t="str">
        <f ca="1">+IF(OFFSET('Water Data'!$E$28,0,10*ROW('Water Data'!E52))="","",OFFSET('Water Data'!$E$28,0,10*ROW('Water Data'!E52)))</f>
        <v/>
      </c>
      <c r="BZ58" s="28" t="str">
        <f ca="1">+IF(OFFSET('Water Data'!$E$29,0,10*ROW('Water Data'!E52))="","",OFFSET('Water Data'!$E$29,0,10*ROW('Water Data'!E52)))</f>
        <v/>
      </c>
      <c r="CA58" s="28" t="str">
        <f ca="1">+IF(OFFSET('Water Data'!$E$30,0,10*ROW('Water Data'!E52))="","",OFFSET('Water Data'!$E$30,0,10*ROW('Water Data'!E52)))</f>
        <v/>
      </c>
      <c r="CB58" s="28" t="str">
        <f ca="1">+IF(OFFSET('Water Data'!$F$28,0,10*ROW('Water Data'!F52))="","",OFFSET('Water Data'!$F$28,0,10*ROW('Water Data'!F52)))</f>
        <v/>
      </c>
      <c r="CC58" s="28" t="str">
        <f ca="1">+IF(OFFSET('Water Data'!$F$29,0,10*ROW('Water Data'!F52))="","",OFFSET('Water Data'!$F$29,0,10*ROW('Water Data'!F52)))</f>
        <v/>
      </c>
      <c r="CD58" s="28" t="str">
        <f ca="1">+IF(OFFSET('Water Data'!$F$30,0,10*ROW('Water Data'!F52))="","",OFFSET('Water Data'!$F$30,0,10*ROW('Water Data'!F52)))</f>
        <v/>
      </c>
      <c r="CE58" s="28" t="str">
        <f ca="1">+IF(OFFSET('Water Data'!$G$28,0,10*ROW('Water Data'!G52))="","",OFFSET('Water Data'!$G$28,0,10*ROW('Water Data'!G52)))</f>
        <v/>
      </c>
      <c r="CF58" s="28" t="str">
        <f ca="1">+IF(OFFSET('Water Data'!$G$29,0,10*ROW('Water Data'!G52))="","",OFFSET('Water Data'!$G$29,0,10*ROW('Water Data'!G52)))</f>
        <v/>
      </c>
      <c r="CG58" s="28" t="str">
        <f ca="1">+IF(OFFSET('Water Data'!$G$30,0,10*ROW('Water Data'!G52))="","",OFFSET('Water Data'!$G$30,0,10*ROW('Water Data'!G52)))</f>
        <v/>
      </c>
      <c r="CH58" s="28" t="str">
        <f ca="1">+IF(OFFSET('Water Data'!$H$28,0,10*ROW('Water Data'!H52))="","",OFFSET('Water Data'!$H$28,0,10*ROW('Water Data'!H52)))</f>
        <v/>
      </c>
      <c r="CI58" s="28" t="str">
        <f ca="1">+IF(OFFSET('Water Data'!$H$29,0,10*ROW('Water Data'!H52))="","",OFFSET('Water Data'!$H$29,0,10*ROW('Water Data'!H52)))</f>
        <v/>
      </c>
      <c r="CJ58" s="28" t="str">
        <f ca="1">+IF(OFFSET('Water Data'!$H$30,0,10*ROW('Water Data'!H52))="","",OFFSET('Water Data'!$H$30,0,10*ROW('Water Data'!H52)))</f>
        <v/>
      </c>
      <c r="CK58" s="28" t="str">
        <f ca="1">+IF(OFFSET('Sanitation Data'!$C$29,0,10*ROW('Sanitation Data'!C52))="","",OFFSET('Sanitation Data'!$C$29,0,10*ROW('Sanitation Data'!C52)))</f>
        <v/>
      </c>
      <c r="CL58" s="28" t="str">
        <f ca="1">+IF(OFFSET('Sanitation Data'!$C$30,0,10*ROW('Sanitation Data'!C52))="","",OFFSET('Sanitation Data'!$C$30,0,10*ROW('Sanitation Data'!C52)))</f>
        <v/>
      </c>
      <c r="CM58" s="28" t="str">
        <f ca="1">+IF(OFFSET('Sanitation Data'!$C$31,0,10*ROW('Sanitation Data'!C52))="","",OFFSET('Sanitation Data'!$C$31,0,10*ROW('Sanitation Data'!C52)))</f>
        <v/>
      </c>
      <c r="CN58" s="28" t="str">
        <f ca="1">+IF(OFFSET('Sanitation Data'!$C$32,0,10*ROW('Sanitation Data'!C52))="","",OFFSET('Sanitation Data'!$C$32,0,10*ROW('Sanitation Data'!C52)))</f>
        <v/>
      </c>
      <c r="CO58" s="28" t="str">
        <f ca="1">+IF(OFFSET('Sanitation Data'!$C$33,0,10*ROW('Sanitation Data'!C52))="","",OFFSET('Sanitation Data'!$C$33,0,10*ROW('Sanitation Data'!C52)))</f>
        <v/>
      </c>
      <c r="CP58" s="28" t="str">
        <f ca="1">+IF(OFFSET('Sanitation Data'!$D$29,0,10*ROW('Sanitation Data'!D52))="","",OFFSET('Sanitation Data'!$D$29,0,10*ROW('Sanitation Data'!D52)))</f>
        <v/>
      </c>
      <c r="CQ58" s="28" t="str">
        <f ca="1">+IF(OFFSET('Sanitation Data'!$D$30,0,10*ROW('Sanitation Data'!D52))="","",OFFSET('Sanitation Data'!$D$30,0,10*ROW('Sanitation Data'!D52)))</f>
        <v/>
      </c>
      <c r="CR58" s="28" t="str">
        <f ca="1">+IF(OFFSET('Sanitation Data'!$D$31,0,10*ROW('Sanitation Data'!D52))="","",OFFSET('Sanitation Data'!$D$31,0,10*ROW('Sanitation Data'!D52)))</f>
        <v/>
      </c>
      <c r="CS58" s="28" t="str">
        <f ca="1">+IF(OFFSET('Sanitation Data'!$D$32,0,10*ROW('Sanitation Data'!D52))="","",OFFSET('Sanitation Data'!$D$32,0,10*ROW('Sanitation Data'!D52)))</f>
        <v/>
      </c>
      <c r="CT58" s="28" t="str">
        <f ca="1">+IF(OFFSET('Sanitation Data'!$D$33,0,10*ROW('Sanitation Data'!D52))="","",OFFSET('Sanitation Data'!$D$33,0,10*ROW('Sanitation Data'!D52)))</f>
        <v/>
      </c>
      <c r="CU58" s="28" t="str">
        <f ca="1">+IF(OFFSET('Sanitation Data'!$E$29,0,10*ROW('Sanitation Data'!E52))="","",OFFSET('Sanitation Data'!$E$29,0,10*ROW('Sanitation Data'!E52)))</f>
        <v/>
      </c>
      <c r="CV58" s="28" t="str">
        <f ca="1">+IF(OFFSET('Sanitation Data'!$E$30,0,10*ROW('Sanitation Data'!E52))="","",OFFSET('Sanitation Data'!$E$30,0,10*ROW('Sanitation Data'!E52)))</f>
        <v/>
      </c>
      <c r="CW58" s="28" t="str">
        <f ca="1">+IF(OFFSET('Sanitation Data'!$E$31,0,10*ROW('Sanitation Data'!E52))="","",OFFSET('Sanitation Data'!$E$31,0,10*ROW('Sanitation Data'!E52)))</f>
        <v/>
      </c>
      <c r="CX58" s="28" t="str">
        <f ca="1">+IF(OFFSET('Sanitation Data'!$E$32,0,10*ROW('Sanitation Data'!E52))="","",OFFSET('Sanitation Data'!$E$32,0,10*ROW('Sanitation Data'!E52)))</f>
        <v/>
      </c>
      <c r="CY58" s="28" t="str">
        <f ca="1">+IF(OFFSET('Sanitation Data'!$E$33,0,10*ROW('Sanitation Data'!E52))="","",OFFSET('Sanitation Data'!$E$33,0,10*ROW('Sanitation Data'!E52)))</f>
        <v/>
      </c>
      <c r="CZ58" s="28" t="str">
        <f ca="1">+IF(OFFSET('Sanitation Data'!$F$29,0,10*ROW('Sanitation Data'!F52))="","",OFFSET('Sanitation Data'!$F$29,0,10*ROW('Sanitation Data'!F52)))</f>
        <v/>
      </c>
      <c r="DA58" s="28" t="str">
        <f ca="1">+IF(OFFSET('Sanitation Data'!$F$30,0,10*ROW('Sanitation Data'!F52))="","",OFFSET('Sanitation Data'!$F$30,0,10*ROW('Sanitation Data'!F52)))</f>
        <v/>
      </c>
      <c r="DB58" s="28" t="str">
        <f ca="1">+IF(OFFSET('Sanitation Data'!$F$31,0,10*ROW('Sanitation Data'!F52))="","",OFFSET('Sanitation Data'!$F$31,0,10*ROW('Sanitation Data'!F52)))</f>
        <v/>
      </c>
      <c r="DC58" s="28" t="str">
        <f ca="1">+IF(OFFSET('Sanitation Data'!$F$32,0,10*ROW('Sanitation Data'!F52))="","",OFFSET('Sanitation Data'!$F$32,0,10*ROW('Sanitation Data'!F52)))</f>
        <v/>
      </c>
      <c r="DD58" s="28" t="str">
        <f ca="1">+IF(OFFSET('Sanitation Data'!$F$33,0,10*ROW('Sanitation Data'!F52))="","",OFFSET('Sanitation Data'!$F$33,0,10*ROW('Sanitation Data'!F52)))</f>
        <v/>
      </c>
      <c r="DE58" s="28" t="str">
        <f ca="1">+IF(OFFSET('Sanitation Data'!$G$29,0,10*ROW('Sanitation Data'!G52))="","",OFFSET('Sanitation Data'!$G$29,0,10*ROW('Sanitation Data'!G52)))</f>
        <v/>
      </c>
      <c r="DF58" s="28" t="str">
        <f ca="1">+IF(OFFSET('Sanitation Data'!$G$30,0,10*ROW('Sanitation Data'!G52))="","",OFFSET('Sanitation Data'!$G$30,0,10*ROW('Sanitation Data'!G52)))</f>
        <v/>
      </c>
      <c r="DG58" s="28" t="str">
        <f ca="1">+IF(OFFSET('Sanitation Data'!$G$31,0,10*ROW('Sanitation Data'!G52))="","",OFFSET('Sanitation Data'!$G$31,0,10*ROW('Sanitation Data'!G52)))</f>
        <v/>
      </c>
      <c r="DH58" s="28" t="str">
        <f ca="1">+IF(OFFSET('Sanitation Data'!$G$32,0,10*ROW('Sanitation Data'!G52))="","",OFFSET('Sanitation Data'!$G$32,0,10*ROW('Sanitation Data'!G52)))</f>
        <v/>
      </c>
      <c r="DI58" s="28" t="str">
        <f ca="1">+IF(OFFSET('Sanitation Data'!$G$33,0,10*ROW('Sanitation Data'!G52))="","",OFFSET('Sanitation Data'!$G$33,0,10*ROW('Sanitation Data'!G52)))</f>
        <v/>
      </c>
      <c r="DJ58" s="28" t="str">
        <f ca="1">+IF(OFFSET('Sanitation Data'!$H$29,0,10*ROW('Sanitation Data'!H52))="","",OFFSET('Sanitation Data'!$H$29,0,10*ROW('Sanitation Data'!H52)))</f>
        <v/>
      </c>
      <c r="DK58" s="28" t="str">
        <f ca="1">+IF(OFFSET('Sanitation Data'!$H$30,0,10*ROW('Sanitation Data'!H52))="","",OFFSET('Sanitation Data'!$H$30,0,10*ROW('Sanitation Data'!H52)))</f>
        <v/>
      </c>
      <c r="DL58" s="28" t="str">
        <f ca="1">+IF(OFFSET('Sanitation Data'!$H$31,0,10*ROW('Sanitation Data'!H52))="","",OFFSET('Sanitation Data'!$H$31,0,10*ROW('Sanitation Data'!H52)))</f>
        <v/>
      </c>
      <c r="DM58" s="28" t="str">
        <f ca="1">+IF(OFFSET('Sanitation Data'!$H$32,0,10*ROW('Sanitation Data'!H52))="","",OFFSET('Sanitation Data'!$H$32,0,10*ROW('Sanitation Data'!H52)))</f>
        <v/>
      </c>
      <c r="DN58" s="28" t="str">
        <f ca="1">+IF(OFFSET('Sanitation Data'!$H$33,0,10*ROW('Sanitation Data'!H52))="","",OFFSET('Sanitation Data'!$H$33,0,10*ROW('Sanitation Data'!H52)))</f>
        <v/>
      </c>
      <c r="DO58" s="28" t="str">
        <f ca="1">+IF(OFFSET('Hygiene Data'!$C$12,0,10*ROW('Hygiene Data'!C52))="","",OFFSET('Hygiene Data'!$C$12,0,10*ROW('Hygiene Data'!C52)))</f>
        <v/>
      </c>
      <c r="DP58" s="28" t="str">
        <f ca="1">+IF(OFFSET('Hygiene Data'!$C$13,0,10*ROW('Hygiene Data'!C52))="","",OFFSET('Hygiene Data'!$C$13,0,10*ROW('Hygiene Data'!C52)))</f>
        <v/>
      </c>
      <c r="DQ58" s="28" t="str">
        <f ca="1">+IF(OFFSET('Hygiene Data'!$C$14,0,10*ROW('Hygiene Data'!C52))="","",OFFSET('Hygiene Data'!$C$14,0,10*ROW('Hygiene Data'!C52)))</f>
        <v/>
      </c>
      <c r="DR58" s="28" t="str">
        <f ca="1">+IF(OFFSET('Hygiene Data'!$D$12,0,10*ROW('Hygiene Data'!D52))="","",OFFSET('Hygiene Data'!$D$12,0,10*ROW('Hygiene Data'!D52)))</f>
        <v/>
      </c>
      <c r="DS58" s="28" t="str">
        <f ca="1">+IF(OFFSET('Hygiene Data'!$D$13,0,10*ROW('Hygiene Data'!D52))="","",OFFSET('Hygiene Data'!$D$13,0,10*ROW('Hygiene Data'!D52)))</f>
        <v/>
      </c>
      <c r="DT58" s="28" t="str">
        <f ca="1">+IF(OFFSET('Hygiene Data'!$D$14,0,10*ROW('Hygiene Data'!D52))="","",OFFSET('Hygiene Data'!$D$14,0,10*ROW('Hygiene Data'!D52)))</f>
        <v/>
      </c>
      <c r="DU58" s="28" t="str">
        <f ca="1">+IF(OFFSET('Hygiene Data'!$E$12,0,10*ROW('Hygiene Data'!E52))="","",OFFSET('Hygiene Data'!$E$12,0,10*ROW('Hygiene Data'!E52)))</f>
        <v/>
      </c>
      <c r="DV58" s="28" t="str">
        <f ca="1">+IF(OFFSET('Hygiene Data'!$E$13,0,10*ROW('Hygiene Data'!E52))="","",OFFSET('Hygiene Data'!$E$13,0,10*ROW('Hygiene Data'!E52)))</f>
        <v/>
      </c>
      <c r="DW58" s="28" t="str">
        <f ca="1">+IF(OFFSET('Hygiene Data'!$E$14,0,10*ROW('Hygiene Data'!E52))="","",OFFSET('Hygiene Data'!$E$14,0,10*ROW('Hygiene Data'!E52)))</f>
        <v/>
      </c>
      <c r="DX58" s="28" t="str">
        <f ca="1">+IF(OFFSET('Hygiene Data'!$F$12,0,10*ROW('Hygiene Data'!F52))="","",OFFSET('Hygiene Data'!$F$12,0,10*ROW('Hygiene Data'!F52)))</f>
        <v/>
      </c>
      <c r="DY58" s="28" t="str">
        <f ca="1">+IF(OFFSET('Hygiene Data'!$F$13,0,10*ROW('Hygiene Data'!F52))="","",OFFSET('Hygiene Data'!$F$13,0,10*ROW('Hygiene Data'!F52)))</f>
        <v/>
      </c>
      <c r="DZ58" s="28" t="str">
        <f ca="1">+IF(OFFSET('Hygiene Data'!$F$14,0,10*ROW('Hygiene Data'!F52))="","",OFFSET('Hygiene Data'!$F$14,0,10*ROW('Hygiene Data'!F52)))</f>
        <v/>
      </c>
      <c r="EA58" s="28" t="str">
        <f ca="1">+IF(OFFSET('Hygiene Data'!$G$12,0,10*ROW('Hygiene Data'!G52))="","",OFFSET('Hygiene Data'!$G$12,0,10*ROW('Hygiene Data'!G52)))</f>
        <v/>
      </c>
      <c r="EB58" s="28" t="str">
        <f ca="1">+IF(OFFSET('Hygiene Data'!$G$13,0,10*ROW('Hygiene Data'!G52))="","",OFFSET('Hygiene Data'!$G$13,0,10*ROW('Hygiene Data'!G52)))</f>
        <v/>
      </c>
      <c r="EC58" s="28" t="str">
        <f ca="1">+IF(OFFSET('Hygiene Data'!$G$14,0,10*ROW('Hygiene Data'!G52))="","",OFFSET('Hygiene Data'!$G$14,0,10*ROW('Hygiene Data'!G52)))</f>
        <v/>
      </c>
      <c r="ED58" s="28" t="str">
        <f ca="1">+IF(OFFSET('Hygiene Data'!$H$12,0,10*ROW('Hygiene Data'!H52))="","",OFFSET('Hygiene Data'!$H$12,0,10*ROW('Hygiene Data'!H52)))</f>
        <v/>
      </c>
      <c r="EE58" s="28" t="str">
        <f ca="1">+IF(OFFSET('Hygiene Data'!$H$13,0,10*ROW('Hygiene Data'!H52))="","",OFFSET('Hygiene Data'!$H$13,0,10*ROW('Hygiene Data'!H52)))</f>
        <v/>
      </c>
      <c r="EF58" s="28" t="str">
        <f ca="1">+IF(OFFSET('Hygiene Data'!$H$14,0,10*ROW('Hygiene Data'!H52))="","",OFFSET('Hygiene Data'!$H$14,0,10*ROW('Hygiene Data'!H52)))</f>
        <v/>
      </c>
    </row>
    <row r="59" spans="1:136" x14ac:dyDescent="0.2">
      <c r="A59" s="44" t="str">
        <f ca="1">+IF(OFFSET('Water Data'!$B$1,0,10*ROW('Water Data'!B56))="","",OFFSET('Water Data'!$B$1,0,10*ROW('Water Data'!B56)))</f>
        <v/>
      </c>
      <c r="B59" s="44" t="str">
        <f ca="1">+IF(OFFSET('Water Data'!$A$3,0,10*ROW('Water Data'!A56))="","",OFFSET('Water Data'!$A$3,0,10*ROW('Water Data'!A56)))</f>
        <v/>
      </c>
      <c r="C59" s="44" t="str">
        <f ca="1">+IF(OFFSET('Water Data'!$C$3,0,10*ROW('Water Data'!C56))="","",OFFSET('Water Data'!$C$3,0,10*ROW('Water Data'!C56)))</f>
        <v/>
      </c>
      <c r="D59" s="119" t="e">
        <f ca="1">+IF(AND(ISNUMBER(OFFSET('Water Data'!$C$5,0,10*ROW('Water Data'!C53))),BS59="Yes"),100-OFFSET('Water Data'!$C$5,0,10*ROW('Water Data'!C53)),IF(AND(ISNUMBER(OFFSET('Water Data'!$C$5,0,10*ROW('Water Data'!C53))),BS59="No",ISNUMBER(OFFSET('Water Data'!$C$5,0,10*ROW('Water Data'!C53)))),CONCATENATE("[",ROUND(100-OFFSET('Water Data'!$C$5,0,10*ROW('Water Data'!C53)),0),"]"),IF(AND(ISNUMBER(OFFSET('Water Data'!$C$5,0,10*ROW('Water Data'!C53))),BS59="",ISNUMBER(OFFSET('Water Data'!$C$5,0,10*ROW('Water Data'!C53)))),100-OFFSET('Water Data'!$C$5,0,10*ROW('Water Data'!C53)),NA())))</f>
        <v>#N/A</v>
      </c>
      <c r="E59" s="119" t="e">
        <f ca="1">+IF(AND(ISNUMBER(OFFSET('Water Data'!$C$7,0,10*ROW('Water Data'!D53))),BT59="Yes"),OFFSET('Water Data'!$C$7,0,10*ROW('Water Data'!C53)),IF(AND(ISNUMBER(OFFSET('Water Data'!$C$7,0,10*ROW('Water Data'!C53))),BT59="No",ISNUMBER(OFFSET('Water Data'!$C$7,0,10*ROW('Water Data'!C53)))),CONCATENATE("[",ROUND(OFFSET('Water Data'!$C$7,0,10*ROW('Water Data'!C53)),0),"]"),IF(AND(ISNUMBER(OFFSET('Water Data'!$C$7,0,10*ROW('Water Data'!C53))),BT59="",ISNUMBER(OFFSET('Water Data'!$C$7,0,10*ROW('Water Data'!C53)))),OFFSET('Water Data'!$C$7,0,10*ROW('Water Data'!C53)),NA())))</f>
        <v>#N/A</v>
      </c>
      <c r="F59" s="119" t="e">
        <f ca="1">+IF(AND(ISNUMBER(OFFSET('Water Data'!$C$10,0,10*ROW('Water Data'!C53))),BU59="Yes"),OFFSET('Water Data'!$C$10,0,10*ROW('Water Data'!C53)),IF(AND(ISNUMBER(OFFSET('Water Data'!$C$10,0,10*ROW('Water Data'!C53))),BU59="No",ISNUMBER(OFFSET('Water Data'!$C$10,0,10*ROW('Water Data'!C53)))),CONCATENATE("[",ROUND(OFFSET('Water Data'!$C$10,0,10*ROW('Water Data'!C53)),0),"]"),IF(AND(ISNUMBER(OFFSET('Water Data'!$C$10,0,10*ROW('Water Data'!C53))),BU59="",ISNUMBER(OFFSET('Water Data'!$C$10,0,10*ROW('Water Data'!C53)))),OFFSET('Water Data'!$C$10,0,10*ROW('Water Data'!C53)),NA())))</f>
        <v>#N/A</v>
      </c>
      <c r="G59" s="119" t="e">
        <f ca="1">+IF(AND(ISNUMBER(OFFSET('Water Data'!$D$5,0,10*ROW('Water Data'!D53))),BV59="Yes"),100-OFFSET('Water Data'!$D$5,0,10*ROW('Water Data'!D53)),IF(AND(ISNUMBER(OFFSET('Water Data'!$D$5,0,10*ROW('Water Data'!D53))),BV59="No",ISNUMBER(OFFSET('Water Data'!$D$5,0,10*ROW('Water Data'!D53)))),CONCATENATE("[",ROUND(100-OFFSET('Water Data'!$D$5,0,10*ROW('Water Data'!D53)),0),"]"),IF(AND(ISNUMBER(OFFSET('Water Data'!$D$5,0,10*ROW('Water Data'!D53))),BV59="",ISNUMBER(OFFSET('Water Data'!$D$5,0,10*ROW('Water Data'!D53)))),100-OFFSET('Water Data'!$D$5,0,10*ROW('Water Data'!D53)),NA())))</f>
        <v>#N/A</v>
      </c>
      <c r="H59" s="119" t="e">
        <f ca="1">+IF(AND(ISNUMBER(OFFSET('Water Data'!$D$7,0,10*ROW('Water Data'!D53))),BW59="Yes"),OFFSET('Water Data'!$D$7,0,10*ROW('Water Data'!D53)),IF(AND(ISNUMBER(OFFSET('Water Data'!$D$7,0,10*ROW('Water Data'!D53))),BW59="No",ISNUMBER(OFFSET('Water Data'!$D$7,0,10*ROW('Water Data'!D53)))),CONCATENATE("[",ROUND(OFFSET('Water Data'!$C$7,0,10*ROW('Water Data'!D53)),0),"]"),IF(AND(ISNUMBER(OFFSET('Water Data'!$D$7,0,10*ROW('Water Data'!D53))),BW59="",ISNUMBER(OFFSET('Water Data'!$D$7,0,10*ROW('Water Data'!D53)))),OFFSET('Water Data'!$D$7,0,10*ROW('Water Data'!D53)),NA())))</f>
        <v>#N/A</v>
      </c>
      <c r="I59" s="119" t="e">
        <f ca="1">+IF(AND(ISNUMBER(OFFSET('Water Data'!$D$10,0,10*ROW('Water Data'!D53))),BX59="Yes"),OFFSET('Water Data'!$D$10,0,10*ROW('Water Data'!D53)),IF(AND(ISNUMBER(OFFSET('Water Data'!$D$10,0,10*ROW('Water Data'!D53))),BX59="No",ISNUMBER(OFFSET('Water Data'!$D$10,0,10*ROW('Water Data'!D53)))),CONCATENATE("[",ROUND(OFFSET('Water Data'!$D$10,0,10*ROW('Water Data'!D53)),0),"]"),IF(AND(ISNUMBER(OFFSET('Water Data'!$D$10,0,10*ROW('Water Data'!D53))),BX59="",ISNUMBER(OFFSET('Water Data'!$D$10,0,10*ROW('Water Data'!D53)))),OFFSET('Water Data'!$D$10,0,10*ROW('Water Data'!D53)),NA())))</f>
        <v>#N/A</v>
      </c>
      <c r="J59" s="119" t="e">
        <f ca="1">+IF(AND(ISNUMBER(OFFSET('Water Data'!$E$5,0,10*ROW('Water Data'!E53))),BY59="Yes"),100-OFFSET('Water Data'!$E$5,0,10*ROW('Water Data'!E53)),IF(AND(ISNUMBER(OFFSET('Water Data'!$E$5,0,10*ROW('Water Data'!E53))),BY59="No",ISNUMBER(OFFSET('Water Data'!$E$5,0,10*ROW('Water Data'!E53)))),CONCATENATE("[",ROUND(100-OFFSET('Water Data'!$E$5,0,10*ROW('Water Data'!E53)),0),"]"),IF(AND(ISNUMBER(OFFSET('Water Data'!$E$5,0,10*ROW('Water Data'!E53))),BY59="",ISNUMBER(OFFSET('Water Data'!$E$5,0,10*ROW('Water Data'!E53)))),100-OFFSET('Water Data'!$E$5,0,10*ROW('Water Data'!E53)),NA())))</f>
        <v>#N/A</v>
      </c>
      <c r="K59" s="119" t="e">
        <f ca="1">+IF(AND(ISNUMBER(OFFSET('Water Data'!$E$7,0,10*ROW('Water Data'!E53))),BZ59="Yes"),OFFSET('Water Data'!$E$7,0,10*ROW('Water Data'!E53)),IF(AND(ISNUMBER(OFFSET('Water Data'!$E$7,0,10*ROW('Water Data'!E53))),BZ59="No",ISNUMBER(OFFSET('Water Data'!$E$7,0,10*ROW('Water Data'!E53)))),CONCATENATE("[",ROUND(OFFSET('Water Data'!$E$7,0,10*ROW('Water Data'!E53)),0),"]"),IF(AND(ISNUMBER(OFFSET('Water Data'!$E$7,0,10*ROW('Water Data'!E53))),BZ59="",ISNUMBER(OFFSET('Water Data'!$E$7,0,10*ROW('Water Data'!E53)))),OFFSET('Water Data'!$E$7,0,10*ROW('Water Data'!E53)),NA())))</f>
        <v>#N/A</v>
      </c>
      <c r="L59" s="119" t="e">
        <f ca="1">+IF(AND(ISNUMBER(OFFSET('Water Data'!$E$10,0,10*ROW('Water Data'!E53))),CA59="Yes"),OFFSET('Water Data'!$E$10,0,10*ROW('Water Data'!E53)),IF(AND(ISNUMBER(OFFSET('Water Data'!$E$10,0,10*ROW('Water Data'!E53))),CA59="No",ISNUMBER(OFFSET('Water Data'!$E$10,0,10*ROW('Water Data'!E53)))),CONCATENATE("[",ROUND(OFFSET('Water Data'!$E$10,0,10*ROW('Water Data'!E53)),0),"]"),IF(AND(ISNUMBER(OFFSET('Water Data'!$E$10,0,10*ROW('Water Data'!E53))),CA59="",ISNUMBER(OFFSET('Water Data'!$E$10,0,10*ROW('Water Data'!E53)))),OFFSET('Water Data'!$E$10,0,10*ROW('Water Data'!E53)),NA())))</f>
        <v>#N/A</v>
      </c>
      <c r="M59" s="119" t="e">
        <f ca="1">+IF(AND(ISNUMBER(OFFSET('Water Data'!$F$5,0,10*ROW('Water Data'!F53))),CB59="Yes"),100-OFFSET('Water Data'!$F$5,0,10*ROW('Water Data'!F53)),IF(AND(ISNUMBER(OFFSET('Water Data'!$F$5,0,10*ROW('Water Data'!F53))),CB59="No",ISNUMBER(OFFSET('Water Data'!$F$5,0,10*ROW('Water Data'!F53)))),CONCATENATE("[",ROUND(100-OFFSET('Water Data'!$F$5,0,10*ROW('Water Data'!F53)),0),"]"),IF(AND(ISNUMBER(OFFSET('Water Data'!$F$5,0,10*ROW('Water Data'!F53))),CB59="",ISNUMBER(OFFSET('Water Data'!$F$5,0,10*ROW('Water Data'!F53)))),100-OFFSET('Water Data'!$F$5,0,10*ROW('Water Data'!F53)),NA())))</f>
        <v>#N/A</v>
      </c>
      <c r="N59" s="119" t="e">
        <f ca="1">+IF(AND(ISNUMBER(OFFSET('Water Data'!$F$7,0,10*ROW('Water Data'!F53))),CC59="Yes"),OFFSET('Water Data'!$F$7,0,10*ROW('Water Data'!F53)),IF(AND(ISNUMBER(OFFSET('Water Data'!$F$7,0,10*ROW('Water Data'!F53))),CC59="No",ISNUMBER(OFFSET('Water Data'!$F$7,0,10*ROW('Water Data'!F53)))),CONCATENATE("[",ROUND(OFFSET('Water Data'!$F$7,0,10*ROW('Water Data'!F53)),0),"]"),IF(AND(ISNUMBER(OFFSET('Water Data'!$F$7,0,10*ROW('Water Data'!F53))),CC59="",ISNUMBER(OFFSET('Water Data'!$F$7,0,10*ROW('Water Data'!F53)))),OFFSET('Water Data'!$F$7,0,10*ROW('Water Data'!F53)),NA())))</f>
        <v>#N/A</v>
      </c>
      <c r="O59" s="119" t="e">
        <f ca="1">+IF(AND(ISNUMBER(OFFSET('Water Data'!$F$10,0,10*ROW('Water Data'!F53))),CD59="Yes"),OFFSET('Water Data'!$F$10,0,10*ROW('Water Data'!F53)),IF(AND(ISNUMBER(OFFSET('Water Data'!$F$10,0,10*ROW('Water Data'!F53))),CD59="No",ISNUMBER(OFFSET('Water Data'!$F$10,0,10*ROW('Water Data'!F53)))),CONCATENATE("[",ROUND(OFFSET('Water Data'!$F$10,0,10*ROW('Water Data'!F53)),0),"]"),IF(AND(ISNUMBER(OFFSET('Water Data'!$F$10,0,10*ROW('Water Data'!F53))),CD59="",ISNUMBER(OFFSET('Water Data'!$F$10,0,10*ROW('Water Data'!F53)))),OFFSET('Water Data'!$F$10,0,10*ROW('Water Data'!F53)),NA())))</f>
        <v>#N/A</v>
      </c>
      <c r="P59" s="119" t="e">
        <f ca="1">+IF(AND(ISNUMBER(OFFSET('Water Data'!$G$5,0,10*ROW('Water Data'!G53))),CE59="Yes"),100-OFFSET('Water Data'!$G$5,0,10*ROW('Water Data'!G53)),IF(AND(ISNUMBER(OFFSET('Water Data'!$G$5,0,10*ROW('Water Data'!G53))),CE59="No",ISNUMBER(OFFSET('Water Data'!$G$5,0,10*ROW('Water Data'!G53)))),CONCATENATE("[",ROUND(100-OFFSET('Water Data'!$G$5,0,10*ROW('Water Data'!G53)),0),"]"),IF(AND(ISNUMBER(OFFSET('Water Data'!$G$5,0,10*ROW('Water Data'!G53))),CE59="",ISNUMBER(OFFSET('Water Data'!$G$5,0,10*ROW('Water Data'!G53)))),100-OFFSET('Water Data'!$G$5,0,10*ROW('Water Data'!G53)),NA())))</f>
        <v>#N/A</v>
      </c>
      <c r="Q59" s="119" t="e">
        <f ca="1">+IF(AND(ISNUMBER(OFFSET('Water Data'!$G$7,0,10*ROW('Water Data'!G53))),CF59="Yes"),OFFSET('Water Data'!$G$7,0,10*ROW('Water Data'!G53)),IF(AND(ISNUMBER(OFFSET('Water Data'!$G$7,0,10*ROW('Water Data'!G53))),CF59="No",ISNUMBER(OFFSET('Water Data'!$G$7,0,10*ROW('Water Data'!G53)))),CONCATENATE("[",ROUND(OFFSET('Water Data'!$G$7,0,10*ROW('Water Data'!G53)),0),"]"),IF(AND(ISNUMBER(OFFSET('Water Data'!$G$7,0,10*ROW('Water Data'!G53))),CF59="",ISNUMBER(OFFSET('Water Data'!$G$7,0,10*ROW('Water Data'!G53)))),OFFSET('Water Data'!$G$7,0,10*ROW('Water Data'!G53)),NA())))</f>
        <v>#N/A</v>
      </c>
      <c r="R59" s="119" t="e">
        <f ca="1">+IF(AND(ISNUMBER(OFFSET('Water Data'!$G$10,0,10*ROW('Water Data'!G53))),CG59="Yes"),OFFSET('Water Data'!$G$10,0,10*ROW('Water Data'!G53)),IF(AND(ISNUMBER(OFFSET('Water Data'!$G$10,0,10*ROW('Water Data'!G53))),CG59="No",ISNUMBER(OFFSET('Water Data'!$G$10,0,10*ROW('Water Data'!G53)))),CONCATENATE("[",ROUND(OFFSET('Water Data'!$G$10,0,10*ROW('Water Data'!G53)),0),"]"),IF(AND(ISNUMBER(OFFSET('Water Data'!$G$10,0,10*ROW('Water Data'!G53))),CG59="",ISNUMBER(OFFSET('Water Data'!$G$10,0,10*ROW('Water Data'!G53)))),OFFSET('Water Data'!$G$10,0,10*ROW('Water Data'!G53)),NA())))</f>
        <v>#N/A</v>
      </c>
      <c r="S59" s="119" t="e">
        <f ca="1">+IF(AND(ISNUMBER(OFFSET('Water Data'!$H$5,0,10*ROW('Water Data'!H53))),CH59="Yes"),100-OFFSET('Water Data'!$H$5,0,10*ROW('Water Data'!H53)),IF(AND(ISNUMBER(OFFSET('Water Data'!$H$5,0,10*ROW('Water Data'!H53))),CH59="No",ISNUMBER(OFFSET('Water Data'!$H$5,0,10*ROW('Water Data'!H53)))),CONCATENATE("[",ROUND(100-OFFSET('Water Data'!$H$5,0,10*ROW('Water Data'!H53)),0),"]"),IF(AND(ISNUMBER(OFFSET('Water Data'!$H$5,0,10*ROW('Water Data'!H53))),CH59="",ISNUMBER(OFFSET('Water Data'!$H$5,0,10*ROW('Water Data'!H53)))),100-OFFSET('Water Data'!$H$5,0,10*ROW('Water Data'!H53)),NA())))</f>
        <v>#N/A</v>
      </c>
      <c r="T59" s="119" t="e">
        <f ca="1">+IF(AND(ISNUMBER(OFFSET('Water Data'!$H$7,0,10*ROW('Water Data'!H53))),CI59="Yes"),OFFSET('Water Data'!$H$7,0,10*ROW('Water Data'!H53)),IF(AND(ISNUMBER(OFFSET('Water Data'!$H$7,0,10*ROW('Water Data'!H53))),CI59="No",ISNUMBER(OFFSET('Water Data'!$H$7,0,10*ROW('Water Data'!H53)))),CONCATENATE("[",ROUND(OFFSET('Water Data'!$H$7,0,10*ROW('Water Data'!H53)),0),"]"),IF(AND(ISNUMBER(OFFSET('Water Data'!$H$7,0,10*ROW('Water Data'!H53))),CI59="",ISNUMBER(OFFSET('Water Data'!$H$7,0,10*ROW('Water Data'!H53)))),OFFSET('Water Data'!$H$7,0,10*ROW('Water Data'!H53)),NA())))</f>
        <v>#N/A</v>
      </c>
      <c r="U59" s="119" t="e">
        <f ca="1">+IF(AND(ISNUMBER(OFFSET('Water Data'!$H$10,0,10*ROW('Water Data'!H53))),CJ59="Yes"),OFFSET('Water Data'!$H$10,0,10*ROW('Water Data'!H53)),IF(AND(ISNUMBER(OFFSET('Water Data'!$H$10,0,10*ROW('Water Data'!H53))),CJ59="No",ISNUMBER(OFFSET('Water Data'!$H$10,0,10*ROW('Water Data'!H53)))),CONCATENATE("[",ROUND(OFFSET('Water Data'!$H$10,0,10*ROW('Water Data'!H53)),0),"]"),IF(AND(ISNUMBER(OFFSET('Water Data'!$H$10,0,10*ROW('Water Data'!H53))),CJ59="",ISNUMBER(OFFSET('Water Data'!$H$10,0,10*ROW('Water Data'!H53)))),OFFSET('Water Data'!$H$10,0,10*ROW('Water Data'!H53)),NA())))</f>
        <v>#N/A</v>
      </c>
      <c r="V59" s="120" t="e">
        <f ca="1">+IF(AND(ISNUMBER(OFFSET('Sanitation Data'!$C$5,0,10*ROW('Sanitation Data'!C53))),CK59="Yes"),100-OFFSET('Sanitation Data'!$C$5,0,10*ROW('Sanitation Data'!C53)),IF(AND(ISNUMBER(OFFSET('Sanitation Data'!$C$5,0,10*ROW('Sanitation Data'!C53))),CK59="No",ISNUMBER(OFFSET('Sanitation Data'!$C$5,0,10*ROW('Sanitation Data'!C53)))),CONCATENATE("[",ROUND(100-OFFSET('Sanitation Data'!$C$5,0,10*ROW('Sanitation Data'!C53)),0),"]"),IF(AND(ISNUMBER(OFFSET('Sanitation Data'!$C$5,0,10*ROW('Sanitation Data'!C53))),CK59="",ISNUMBER(OFFSET('Sanitation Data'!$C$5,0,10*ROW('Sanitation Data'!C53)))),100-OFFSET('Sanitation Data'!$C$5,0,10*ROW('Sanitation Data'!C53)),NA())))</f>
        <v>#N/A</v>
      </c>
      <c r="W59" s="120" t="e">
        <f ca="1">+IF(AND(ISNUMBER(OFFSET('Sanitation Data'!$C$7,0,10*ROW('Sanitation Data'!C53))),CL59="Yes"),OFFSET('Sanitation Data'!$C$7,0,10*ROW('Sanitation Data'!C53)),IF(AND(ISNUMBER(OFFSET('Sanitation Data'!$C$7,0,10*ROW('Sanitation Data'!C53))),CL59="No",ISNUMBER(OFFSET('Sanitation Data'!$C$7,0,10*ROW('Sanitation Data'!C53)))),CONCATENATE("[",ROUND(OFFSET('Sanitation Data'!$C$7,0,10*ROW('Sanitation Data'!C53)),0),"]"),IF(AND(ISNUMBER(OFFSET('Sanitation Data'!$C$7,0,10*ROW('Sanitation Data'!C53))),CL59="",ISNUMBER(OFFSET('Sanitation Data'!$C$7,0,10*ROW('Sanitation Data'!C53)))),OFFSET('Sanitation Data'!$C$7,0,10*ROW('Sanitation Data'!C53)),NA())))</f>
        <v>#N/A</v>
      </c>
      <c r="X59" s="120" t="e">
        <f ca="1">+IF(AND(ISNUMBER(OFFSET('Sanitation Data'!$C$11,0,10*ROW('Sanitation Data'!C53))),CM59="Yes"),OFFSET('Sanitation Data'!$C$11,0,10*ROW('Sanitation Data'!C53)),IF(AND(ISNUMBER(OFFSET('Sanitation Data'!$C$11,0,10*ROW('Sanitation Data'!C53))),CM59="No",ISNUMBER(OFFSET('Sanitation Data'!$C$11,0,10*ROW('Sanitation Data'!C53)))),CONCATENATE("[",ROUND(OFFSET('Sanitation Data'!$C$11,0,10*ROW('Sanitation Data'!C53)),0),"]"),IF(AND(ISNUMBER(OFFSET('Sanitation Data'!$C$11,0,10*ROW('Sanitation Data'!C53))),CM59="",ISNUMBER(OFFSET('Sanitation Data'!$C$11,0,10*ROW('Sanitation Data'!C53)))),OFFSET('Sanitation Data'!$C$11,0,10*ROW('Sanitation Data'!C53)),NA())))</f>
        <v>#N/A</v>
      </c>
      <c r="Y59" s="120" t="e">
        <f ca="1">+IF(AND(ISNUMBER(OFFSET('Sanitation Data'!$C$12,0,10*ROW('Sanitation Data'!C53))),CN59="Yes"),OFFSET('Sanitation Data'!$C$12,0,10*ROW('Sanitation Data'!C53)),IF(AND(ISNUMBER(OFFSET('Sanitation Data'!$C$12,0,10*ROW('Sanitation Data'!C53))),CN59="No",ISNUMBER(OFFSET('Sanitation Data'!$C$12,0,10*ROW('Sanitation Data'!C53)))),CONCATENATE("[",ROUND(OFFSET('Sanitation Data'!$C$12,0,10*ROW('Sanitation Data'!C53)),0),"]"),IF(AND(ISNUMBER(OFFSET('Sanitation Data'!$C$12,0,10*ROW('Sanitation Data'!C53))),CN59="",ISNUMBER(OFFSET('Sanitation Data'!$C$12,0,10*ROW('Sanitation Data'!C53)))),OFFSET('Sanitation Data'!$C$12,0,10*ROW('Sanitation Data'!C53)),NA())))</f>
        <v>#N/A</v>
      </c>
      <c r="Z59" s="120" t="e">
        <f ca="1">+IF(AND(ISNUMBER(OFFSET('Sanitation Data'!$C$13,0,10*ROW('Sanitation Data'!C53))),CO59="Yes"),OFFSET('Sanitation Data'!$C$13,0,10*ROW('Sanitation Data'!C53)),IF(AND(ISNUMBER(OFFSET('Sanitation Data'!$C$13,0,10*ROW('Sanitation Data'!C53))),CO59="No",ISNUMBER(OFFSET('Sanitation Data'!$C$13,0,10*ROW('Sanitation Data'!C53)))),CONCATENATE("[",ROUND(OFFSET('Sanitation Data'!$C$13,0,10*ROW('Sanitation Data'!C53)),0),"]"),IF(AND(ISNUMBER(OFFSET('Sanitation Data'!$C$13,0,10*ROW('Sanitation Data'!C53))),CO59="",ISNUMBER(OFFSET('Sanitation Data'!$C$13,0,10*ROW('Sanitation Data'!C53)))),OFFSET('Sanitation Data'!$C$13,0,10*ROW('Sanitation Data'!C53)),NA())))</f>
        <v>#N/A</v>
      </c>
      <c r="AA59" s="120" t="e">
        <f ca="1">+IF(AND(ISNUMBER(OFFSET('Sanitation Data'!$D$5,0,10*ROW('Sanitation Data'!D53))),CP59="Yes"),100-OFFSET('Sanitation Data'!$D$5,0,10*ROW('Sanitation Data'!D53)),IF(AND(ISNUMBER(OFFSET('Sanitation Data'!$D$5,0,10*ROW('Sanitation Data'!D53))),CP59="No",ISNUMBER(OFFSET('Sanitation Data'!$D$5,0,10*ROW('Sanitation Data'!D53)))),CONCATENATE("[",ROUND(100-OFFSET('Sanitation Data'!$D$5,0,10*ROW('Sanitation Data'!D53)),0),"]"),IF(AND(ISNUMBER(OFFSET('Sanitation Data'!$D$5,0,10*ROW('Sanitation Data'!D53))),CP59="",ISNUMBER(OFFSET('Sanitation Data'!$D$5,0,10*ROW('Sanitation Data'!D53)))),100-OFFSET('Sanitation Data'!$D$5,0,10*ROW('Sanitation Data'!D53)),NA())))</f>
        <v>#N/A</v>
      </c>
      <c r="AB59" s="120" t="e">
        <f ca="1">+IF(AND(ISNUMBER(OFFSET('Sanitation Data'!$D$7,0,10*ROW('Sanitation Data'!D53))),CQ59="Yes"),OFFSET('Sanitation Data'!$D$7,0,10*ROW('Sanitation Data'!G53)),IF(AND(ISNUMBER(OFFSET('Sanitation Data'!$D$7,0,10*ROW('Sanitation Data'!D53))),CQ59="No",ISNUMBER(OFFSET('Sanitation Data'!$D$7,0,10*ROW('Sanitation Data'!D53)))),CONCATENATE("[",ROUND(OFFSET('Sanitation Data'!$D$7,0,10*ROW('Sanitation Data'!D53)),0),"]"),IF(AND(ISNUMBER(OFFSET('Sanitation Data'!$D$7,0,10*ROW('Sanitation Data'!D53))),CQ59="",ISNUMBER(OFFSET('Sanitation Data'!$D$7,0,10*ROW('Sanitation Data'!D53)))),OFFSET('Sanitation Data'!$D$7,0,10*ROW('Sanitation Data'!D53)),NA())))</f>
        <v>#N/A</v>
      </c>
      <c r="AC59" s="120" t="e">
        <f ca="1">+IF(AND(ISNUMBER(OFFSET('Sanitation Data'!$D$11,0,10*ROW('Sanitation Data'!D53))),CR59="Yes"),OFFSET('Sanitation Data'!$D$11,0,10*ROW('Sanitation Data'!D53)),IF(AND(ISNUMBER(OFFSET('Sanitation Data'!$D$11,0,10*ROW('Sanitation Data'!D53))),CR59="No",ISNUMBER(OFFSET('Sanitation Data'!$D$11,0,10*ROW('Sanitation Data'!D53)))),CONCATENATE("[",ROUND(OFFSET('Sanitation Data'!$D$11,0,10*ROW('Sanitation Data'!D53)),0),"]"),IF(AND(ISNUMBER(OFFSET('Sanitation Data'!$D$11,0,10*ROW('Sanitation Data'!D53))),CR59="",ISNUMBER(OFFSET('Sanitation Data'!$D$11,0,10*ROW('Sanitation Data'!D53)))),OFFSET('Sanitation Data'!$D$11,0,10*ROW('Sanitation Data'!D53)),NA())))</f>
        <v>#N/A</v>
      </c>
      <c r="AD59" s="120" t="e">
        <f ca="1">+IF(AND(ISNUMBER(OFFSET('Sanitation Data'!$D$12,0,10*ROW('Sanitation Data'!D53))),CS59="Yes"),OFFSET('Sanitation Data'!$D$12,0,10*ROW('Sanitation Data'!D53)),IF(AND(ISNUMBER(OFFSET('Sanitation Data'!$D$12,0,10*ROW('Sanitation Data'!D53))),CS59="No",ISNUMBER(OFFSET('Sanitation Data'!$D$12,0,10*ROW('Sanitation Data'!D53)))),CONCATENATE("[",ROUND(OFFSET('Sanitation Data'!$D$12,0,10*ROW('Sanitation Data'!D53)),0),"]"),IF(AND(ISNUMBER(OFFSET('Sanitation Data'!$D$12,0,10*ROW('Sanitation Data'!D53))),CS59="",ISNUMBER(OFFSET('Sanitation Data'!$D$12,0,10*ROW('Sanitation Data'!D53)))),OFFSET('Sanitation Data'!$D$12,0,10*ROW('Sanitation Data'!D53)),NA())))</f>
        <v>#N/A</v>
      </c>
      <c r="AE59" s="120" t="e">
        <f ca="1">+IF(AND(ISNUMBER(OFFSET('Sanitation Data'!$D$13,0,10*ROW('Sanitation Data'!D53))),CT59="Yes"),OFFSET('Sanitation Data'!$D$13,0,10*ROW('Sanitation Data'!D53)),IF(AND(ISNUMBER(OFFSET('Sanitation Data'!$D$13,0,10*ROW('Sanitation Data'!D53))),CT59="No",ISNUMBER(OFFSET('Sanitation Data'!$D$13,0,10*ROW('Sanitation Data'!D53)))),CONCATENATE("[",ROUND(OFFSET('Sanitation Data'!$D$13,0,10*ROW('Sanitation Data'!D53)),0),"]"),IF(AND(ISNUMBER(OFFSET('Sanitation Data'!$D$13,0,10*ROW('Sanitation Data'!D53))),CT59="",ISNUMBER(OFFSET('Sanitation Data'!$D$13,0,10*ROW('Sanitation Data'!D53)))),OFFSET('Sanitation Data'!$D$13,0,10*ROW('Sanitation Data'!D53)),NA())))</f>
        <v>#N/A</v>
      </c>
      <c r="AF59" s="120" t="e">
        <f ca="1">+IF(AND(ISNUMBER(OFFSET('Sanitation Data'!$E$5,0,10*ROW('Sanitation Data'!E53))),CU59="Yes"),100-OFFSET('Sanitation Data'!$E$5,0,10*ROW('Sanitation Data'!E53)),IF(AND(ISNUMBER(OFFSET('Sanitation Data'!$E$5,0,10*ROW('Sanitation Data'!E53))),CU59="No",ISNUMBER(OFFSET('Sanitation Data'!$E$5,0,10*ROW('Sanitation Data'!E53)))),CONCATENATE("[",ROUND(100-OFFSET('Sanitation Data'!$E$5,0,10*ROW('Sanitation Data'!E53)),0),"]"),IF(AND(ISNUMBER(OFFSET('Sanitation Data'!$E$5,0,10*ROW('Sanitation Data'!E53))),CU59="",ISNUMBER(OFFSET('Sanitation Data'!$E$5,0,10*ROW('Sanitation Data'!E53)))),100-OFFSET('Sanitation Data'!$E$5,0,10*ROW('Sanitation Data'!E53)),NA())))</f>
        <v>#N/A</v>
      </c>
      <c r="AG59" s="120" t="e">
        <f ca="1">+IF(AND(ISNUMBER(OFFSET('Sanitation Data'!$E$7,0,10*ROW('Sanitation Data'!E53))),CV59="Yes"),OFFSET('Sanitation Data'!$E$7,0,10*ROW('Sanitation Data'!E53)),IF(AND(ISNUMBER(OFFSET('Sanitation Data'!$E$7,0,10*ROW('Sanitation Data'!E53))),CV59="No",ISNUMBER(OFFSET('Sanitation Data'!$E$7,0,10*ROW('Sanitation Data'!E53)))),CONCATENATE("[",ROUND(OFFSET('Sanitation Data'!$E$7,0,10*ROW('Sanitation Data'!E53)),0),"]"),IF(AND(ISNUMBER(OFFSET('Sanitation Data'!$E$7,0,10*ROW('Sanitation Data'!E53))),CV59="",ISNUMBER(OFFSET('Sanitation Data'!$E$7,0,10*ROW('Sanitation Data'!E53)))),OFFSET('Sanitation Data'!$E$7,0,10*ROW('Sanitation Data'!E53)),NA())))</f>
        <v>#N/A</v>
      </c>
      <c r="AH59" s="120" t="e">
        <f ca="1">+IF(AND(ISNUMBER(OFFSET('Sanitation Data'!$E$11,0,10*ROW('Sanitation Data'!E53))),CW59="Yes"),OFFSET('Sanitation Data'!$E$11,0,10*ROW('Sanitation Data'!E53)),IF(AND(ISNUMBER(OFFSET('Sanitation Data'!$E$11,0,10*ROW('Sanitation Data'!E53))),CW59="No",ISNUMBER(OFFSET('Sanitation Data'!$E$11,0,10*ROW('Sanitation Data'!E53)))),CONCATENATE("[",ROUND(OFFSET('Sanitation Data'!$E$11,0,10*ROW('Sanitation Data'!E53)),0),"]"),IF(AND(ISNUMBER(OFFSET('Sanitation Data'!$E$11,0,10*ROW('Sanitation Data'!E53))),CW59="",ISNUMBER(OFFSET('Sanitation Data'!$E$11,0,10*ROW('Sanitation Data'!E53)))),OFFSET('Sanitation Data'!$E$11,0,10*ROW('Sanitation Data'!E53)),NA())))</f>
        <v>#N/A</v>
      </c>
      <c r="AI59" s="120" t="e">
        <f ca="1">+IF(AND(ISNUMBER(OFFSET('Sanitation Data'!$E$12,0,10*ROW('Sanitation Data'!E53))),CX59="Yes"),OFFSET('Sanitation Data'!$E$12,0,10*ROW('Sanitation Data'!E53)),IF(AND(ISNUMBER(OFFSET('Sanitation Data'!$E$12,0,10*ROW('Sanitation Data'!E53))),CX59="No",ISNUMBER(OFFSET('Sanitation Data'!$E$12,0,10*ROW('Sanitation Data'!E53)))),CONCATENATE("[",ROUND(OFFSET('Sanitation Data'!$E$12,0,10*ROW('Sanitation Data'!E53)),0),"]"),IF(AND(ISNUMBER(OFFSET('Sanitation Data'!$E$12,0,10*ROW('Sanitation Data'!E53))),CX59="",ISNUMBER(OFFSET('Sanitation Data'!$E$12,0,10*ROW('Sanitation Data'!E53)))),OFFSET('Sanitation Data'!$E$12,0,10*ROW('Sanitation Data'!E53)),NA())))</f>
        <v>#N/A</v>
      </c>
      <c r="AJ59" s="120" t="e">
        <f ca="1">+IF(AND(ISNUMBER(OFFSET('Sanitation Data'!$E$13,0,10*ROW('Sanitation Data'!E53))),CY59="Yes"),OFFSET('Sanitation Data'!$E$13,0,10*ROW('Sanitation Data'!E53)),IF(AND(ISNUMBER(OFFSET('Sanitation Data'!$E$13,0,10*ROW('Sanitation Data'!E53))),CY59="No",ISNUMBER(OFFSET('Sanitation Data'!$E$13,0,10*ROW('Sanitation Data'!E53)))),CONCATENATE("[",ROUND(OFFSET('Sanitation Data'!$E$13,0,10*ROW('Sanitation Data'!E53)),0),"]"),IF(AND(ISNUMBER(OFFSET('Sanitation Data'!$E$13,0,10*ROW('Sanitation Data'!E53))),CY59="",ISNUMBER(OFFSET('Sanitation Data'!$E$13,0,10*ROW('Sanitation Data'!E53)))),OFFSET('Sanitation Data'!$E$13,0,10*ROW('Sanitation Data'!E53)),NA())))</f>
        <v>#N/A</v>
      </c>
      <c r="AK59" s="120" t="e">
        <f ca="1">+IF(AND(ISNUMBER(OFFSET('Sanitation Data'!$F$5,0,10*ROW('Sanitation Data'!F53))),CZ59="Yes"),100-OFFSET('Sanitation Data'!$F$5,0,10*ROW('Sanitation Data'!F53)),IF(AND(ISNUMBER(OFFSET('Sanitation Data'!$F$5,0,10*ROW('Sanitation Data'!F53))),CZ59="No",ISNUMBER(OFFSET('Sanitation Data'!$F$5,0,10*ROW('Sanitation Data'!F53)))),CONCATENATE("[",ROUND(100-OFFSET('Sanitation Data'!$F$5,0,10*ROW('Sanitation Data'!F53)),0),"]"),IF(AND(ISNUMBER(OFFSET('Sanitation Data'!$F$5,0,10*ROW('Sanitation Data'!F53))),CZ59="",ISNUMBER(OFFSET('Sanitation Data'!$F$5,0,10*ROW('Sanitation Data'!F53)))),100-OFFSET('Sanitation Data'!$F$5,0,10*ROW('Sanitation Data'!F53)),NA())))</f>
        <v>#N/A</v>
      </c>
      <c r="AL59" s="120" t="e">
        <f ca="1">+IF(AND(ISNUMBER(OFFSET('Sanitation Data'!$F$7,0,10*ROW('Sanitation Data'!F53))),DA59="Yes"),OFFSET('Sanitation Data'!$F$7,0,10*ROW('Sanitation Data'!F53)),IF(AND(ISNUMBER(OFFSET('Sanitation Data'!$F$7,0,10*ROW('Sanitation Data'!F53))),DA59="No",ISNUMBER(OFFSET('Sanitation Data'!$F$7,0,10*ROW('Sanitation Data'!F53)))),CONCATENATE("[",ROUND(OFFSET('Sanitation Data'!$F$7,0,10*ROW('Sanitation Data'!F53)),0),"]"),IF(AND(ISNUMBER(OFFSET('Sanitation Data'!$F$7,0,10*ROW('Sanitation Data'!F53))),DA59="",ISNUMBER(OFFSET('Sanitation Data'!$F$7,0,10*ROW('Sanitation Data'!F53)))),OFFSET('Sanitation Data'!$F$7,0,10*ROW('Sanitation Data'!F53)),NA())))</f>
        <v>#N/A</v>
      </c>
      <c r="AM59" s="120" t="e">
        <f ca="1">+IF(AND(ISNUMBER(OFFSET('Sanitation Data'!$F$11,0,10*ROW('Sanitation Data'!F53))),DB59="Yes"),OFFSET('Sanitation Data'!$F$11,0,10*ROW('Sanitation Data'!F53)),IF(AND(ISNUMBER(OFFSET('Sanitation Data'!$F$11,0,10*ROW('Sanitation Data'!F53))),DB59="No",ISNUMBER(OFFSET('Sanitation Data'!$F$11,0,10*ROW('Sanitation Data'!F53)))),CONCATENATE("[",ROUND(OFFSET('Sanitation Data'!$F$11,0,10*ROW('Sanitation Data'!F53)),0),"]"),IF(AND(ISNUMBER(OFFSET('Sanitation Data'!$F$11,0,10*ROW('Sanitation Data'!F53))),DB59="",ISNUMBER(OFFSET('Sanitation Data'!$F$11,0,10*ROW('Sanitation Data'!F53)))),OFFSET('Sanitation Data'!$F$11,0,10*ROW('Sanitation Data'!F53)),NA())))</f>
        <v>#N/A</v>
      </c>
      <c r="AN59" s="120" t="e">
        <f ca="1">+IF(AND(ISNUMBER(OFFSET('Sanitation Data'!$F$12,0,10*ROW('Sanitation Data'!F53))),DC59="Yes"),OFFSET('Sanitation Data'!$F$12,0,10*ROW('Sanitation Data'!F53)),IF(AND(ISNUMBER(OFFSET('Sanitation Data'!$F$12,0,10*ROW('Sanitation Data'!F53))),DC59="No",ISNUMBER(OFFSET('Sanitation Data'!$F$12,0,10*ROW('Sanitation Data'!F53)))),CONCATENATE("[",ROUND(OFFSET('Sanitation Data'!$F$12,0,10*ROW('Sanitation Data'!F53)),0),"]"),IF(AND(ISNUMBER(OFFSET('Sanitation Data'!$F$12,0,10*ROW('Sanitation Data'!F53))),DC59="",ISNUMBER(OFFSET('Sanitation Data'!$F$12,0,10*ROW('Sanitation Data'!F53)))),OFFSET('Sanitation Data'!$F$12,0,10*ROW('Sanitation Data'!F53)),NA())))</f>
        <v>#N/A</v>
      </c>
      <c r="AO59" s="120" t="e">
        <f ca="1">+IF(AND(ISNUMBER(OFFSET('Sanitation Data'!$F$13,0,10*ROW('Sanitation Data'!F53))),DD59="Yes"),OFFSET('Sanitation Data'!$F$13,0,10*ROW('Sanitation Data'!F53)),IF(AND(ISNUMBER(OFFSET('Sanitation Data'!$F$13,0,10*ROW('Sanitation Data'!F53))),DD59="No",ISNUMBER(OFFSET('Sanitation Data'!$F$13,0,10*ROW('Sanitation Data'!F53)))),CONCATENATE("[",ROUND(OFFSET('Sanitation Data'!$F$13,0,10*ROW('Sanitation Data'!F53)),0),"]"),IF(AND(ISNUMBER(OFFSET('Sanitation Data'!$F$13,0,10*ROW('Sanitation Data'!F53))),DD59="",ISNUMBER(OFFSET('Sanitation Data'!$F$13,0,10*ROW('Sanitation Data'!F53)))),OFFSET('Sanitation Data'!$F$13,0,10*ROW('Sanitation Data'!F53)),NA())))</f>
        <v>#N/A</v>
      </c>
      <c r="AP59" s="120" t="e">
        <f ca="1">+IF(AND(ISNUMBER(OFFSET('Sanitation Data'!$G$5,0,10*ROW('Sanitation Data'!G53))),DE59="Yes"),100-OFFSET('Sanitation Data'!$G$5,0,10*ROW('Sanitation Data'!G53)),IF(AND(ISNUMBER(OFFSET('Sanitation Data'!$G$5,0,10*ROW('Sanitation Data'!G53))),DE59="No",ISNUMBER(OFFSET('Sanitation Data'!$G$5,0,10*ROW('Sanitation Data'!G53)))),CONCATENATE("[",ROUND(100-OFFSET('Sanitation Data'!$G$5,0,10*ROW('Sanitation Data'!G53)),0),"]"),IF(AND(ISNUMBER(OFFSET('Sanitation Data'!$G$5,0,10*ROW('Sanitation Data'!G53))),DE59="",ISNUMBER(OFFSET('Sanitation Data'!$G$5,0,10*ROW('Sanitation Data'!G53)))),100-OFFSET('Sanitation Data'!$G$5,0,10*ROW('Sanitation Data'!G53)),NA())))</f>
        <v>#N/A</v>
      </c>
      <c r="AQ59" s="120" t="e">
        <f ca="1">+IF(AND(ISNUMBER(OFFSET('Sanitation Data'!$G$7,0,10*ROW('Sanitation Data'!G53))),DF59="Yes"),OFFSET('Sanitation Data'!$G$7,0,10*ROW('Sanitation Data'!G53)),IF(AND(ISNUMBER(OFFSET('Sanitation Data'!$G$7,0,10*ROW('Sanitation Data'!G53))),DF59="No",ISNUMBER(OFFSET('Sanitation Data'!$G$7,0,10*ROW('Sanitation Data'!G53)))),CONCATENATE("[",ROUND(OFFSET('Sanitation Data'!$G$7,0,10*ROW('Sanitation Data'!G53)),0),"]"),IF(AND(ISNUMBER(OFFSET('Sanitation Data'!$G$7,0,10*ROW('Sanitation Data'!G53))),DF59="",ISNUMBER(OFFSET('Sanitation Data'!$G$7,0,10*ROW('Sanitation Data'!G53)))),OFFSET('Sanitation Data'!$G$7,0,10*ROW('Sanitation Data'!G53)),NA())))</f>
        <v>#N/A</v>
      </c>
      <c r="AR59" s="120" t="e">
        <f ca="1">+IF(AND(ISNUMBER(OFFSET('Sanitation Data'!$G$11,0,10*ROW('Sanitation Data'!G53))),DG59="Yes"),OFFSET('Sanitation Data'!$G$11,0,10*ROW('Sanitation Data'!G53)),IF(AND(ISNUMBER(OFFSET('Sanitation Data'!$G$11,0,10*ROW('Sanitation Data'!G53))),DG59="No",ISNUMBER(OFFSET('Sanitation Data'!$G$11,0,10*ROW('Sanitation Data'!G53)))),CONCATENATE("[",ROUND(OFFSET('Sanitation Data'!$G$11,0,10*ROW('Sanitation Data'!G53)),0),"]"),IF(AND(ISNUMBER(OFFSET('Sanitation Data'!$G$11,0,10*ROW('Sanitation Data'!G53))),DG59="",ISNUMBER(OFFSET('Sanitation Data'!$G$11,0,10*ROW('Sanitation Data'!G53)))),OFFSET('Sanitation Data'!$G$11,0,10*ROW('Sanitation Data'!G53)),NA())))</f>
        <v>#N/A</v>
      </c>
      <c r="AS59" s="120" t="e">
        <f ca="1">+IF(AND(ISNUMBER(OFFSET('Sanitation Data'!$G$12,0,10*ROW('Sanitation Data'!G53))),DH59="Yes"),OFFSET('Sanitation Data'!$G$12,0,10*ROW('Sanitation Data'!G53)),IF(AND(ISNUMBER(OFFSET('Sanitation Data'!$G$12,0,10*ROW('Sanitation Data'!G53))),DH59="No",ISNUMBER(OFFSET('Sanitation Data'!$G$12,0,10*ROW('Sanitation Data'!G53)))),CONCATENATE("[",ROUND(OFFSET('Sanitation Data'!$G$12,0,10*ROW('Sanitation Data'!G53)),0),"]"),IF(AND(ISNUMBER(OFFSET('Sanitation Data'!$G$12,0,10*ROW('Sanitation Data'!G53))),DH59="",ISNUMBER(OFFSET('Sanitation Data'!$G$12,0,10*ROW('Sanitation Data'!G53)))),OFFSET('Sanitation Data'!$G$12,0,10*ROW('Sanitation Data'!G53)),NA())))</f>
        <v>#N/A</v>
      </c>
      <c r="AT59" s="120" t="e">
        <f ca="1">+IF(AND(ISNUMBER(OFFSET('Sanitation Data'!$G$13,0,10*ROW('Sanitation Data'!G53))),DI59="Yes"),OFFSET('Sanitation Data'!$G$13,0,10*ROW('Sanitation Data'!G53)),IF(AND(ISNUMBER(OFFSET('Sanitation Data'!$G$13,0,10*ROW('Sanitation Data'!G53))),DI59="No",ISNUMBER(OFFSET('Sanitation Data'!$G$13,0,10*ROW('Sanitation Data'!G53)))),CONCATENATE("[",ROUND(OFFSET('Sanitation Data'!$G$13,0,10*ROW('Sanitation Data'!G53)),0),"]"),IF(AND(ISNUMBER(OFFSET('Sanitation Data'!$G$13,0,10*ROW('Sanitation Data'!G53))),DI59="",ISNUMBER(OFFSET('Sanitation Data'!$G$13,0,10*ROW('Sanitation Data'!G53)))),OFFSET('Sanitation Data'!$G$13,0,10*ROW('Sanitation Data'!G53)),NA())))</f>
        <v>#N/A</v>
      </c>
      <c r="AU59" s="120" t="e">
        <f ca="1">+IF(AND(ISNUMBER(OFFSET('Sanitation Data'!$H$5,0,10*ROW('Sanitation Data'!H53))),DJ59="Yes"),100-OFFSET('Sanitation Data'!$H$5,0,10*ROW('Sanitation Data'!H53)),IF(AND(ISNUMBER(OFFSET('Sanitation Data'!$H$5,0,10*ROW('Sanitation Data'!H53))),DJ59="No",ISNUMBER(OFFSET('Sanitation Data'!$H$5,0,10*ROW('Sanitation Data'!H53)))),CONCATENATE("[",ROUND(100-OFFSET('Sanitation Data'!$H$5,0,10*ROW('Sanitation Data'!H53)),0),"]"),IF(AND(ISNUMBER(OFFSET('Sanitation Data'!$H$5,0,10*ROW('Sanitation Data'!H53))),DJ59="",ISNUMBER(OFFSET('Sanitation Data'!$H$5,0,10*ROW('Sanitation Data'!H53)))),100-OFFSET('Sanitation Data'!$H$5,0,10*ROW('Sanitation Data'!H53)),NA())))</f>
        <v>#N/A</v>
      </c>
      <c r="AV59" s="120" t="e">
        <f ca="1">+IF(AND(ISNUMBER(OFFSET('Sanitation Data'!$H$7,0,10*ROW('Sanitation Data'!H53))),DK59="Yes"),OFFSET('Sanitation Data'!$H$7,0,10*ROW('Sanitation Data'!H53)),IF(AND(ISNUMBER(OFFSET('Sanitation Data'!$H$7,0,10*ROW('Sanitation Data'!H53))),DK59="No",ISNUMBER(OFFSET('Sanitation Data'!$H$7,0,10*ROW('Sanitation Data'!H53)))),CONCATENATE("[",ROUND(OFFSET('Sanitation Data'!$H$7,0,10*ROW('Sanitation Data'!H53)),0),"]"),IF(AND(ISNUMBER(OFFSET('Sanitation Data'!$H$7,0,10*ROW('Sanitation Data'!H53))),DK59="",ISNUMBER(OFFSET('Sanitation Data'!$H$7,0,10*ROW('Sanitation Data'!H53)))),OFFSET('Sanitation Data'!$H$7,0,10*ROW('Sanitation Data'!H53)),NA())))</f>
        <v>#N/A</v>
      </c>
      <c r="AW59" s="120" t="e">
        <f ca="1">+IF(AND(ISNUMBER(OFFSET('Sanitation Data'!$H$11,0,10*ROW('Sanitation Data'!H53))),DL59="Yes"),OFFSET('Sanitation Data'!$H$11,0,10*ROW('Sanitation Data'!H53)),IF(AND(ISNUMBER(OFFSET('Sanitation Data'!$H$11,0,10*ROW('Sanitation Data'!H53))),DL59="No",ISNUMBER(OFFSET('Sanitation Data'!$H$11,0,10*ROW('Sanitation Data'!H53)))),CONCATENATE("[",ROUND(OFFSET('Sanitation Data'!$H$11,0,10*ROW('Sanitation Data'!H53)),0),"]"),IF(AND(ISNUMBER(OFFSET('Sanitation Data'!$H$11,0,10*ROW('Sanitation Data'!H53))),DL59="",ISNUMBER(OFFSET('Sanitation Data'!$H$11,0,10*ROW('Sanitation Data'!H53)))),OFFSET('Sanitation Data'!$H$11,0,10*ROW('Sanitation Data'!H53)),NA())))</f>
        <v>#N/A</v>
      </c>
      <c r="AX59" s="120" t="e">
        <f ca="1">+IF(AND(ISNUMBER(OFFSET('Sanitation Data'!$H$12,0,10*ROW('Sanitation Data'!H53))),DM59="Yes"),OFFSET('Sanitation Data'!$H$12,0,10*ROW('Sanitation Data'!H53)),IF(AND(ISNUMBER(OFFSET('Sanitation Data'!$H$12,0,10*ROW('Sanitation Data'!H53))),DM59="No",ISNUMBER(OFFSET('Sanitation Data'!$H$12,0,10*ROW('Sanitation Data'!H53)))),CONCATENATE("[",ROUND(OFFSET('Sanitation Data'!$H$12,0,10*ROW('Sanitation Data'!H53)),0),"]"),IF(AND(ISNUMBER(OFFSET('Sanitation Data'!$H$12,0,10*ROW('Sanitation Data'!H53))),DM59="",ISNUMBER(OFFSET('Sanitation Data'!$H$12,0,10*ROW('Sanitation Data'!H53)))),OFFSET('Sanitation Data'!$H$12,0,10*ROW('Sanitation Data'!H53)),NA())))</f>
        <v>#N/A</v>
      </c>
      <c r="AY59" s="120" t="e">
        <f ca="1">+IF(AND(ISNUMBER(OFFSET('Sanitation Data'!$H$13,0,10*ROW('Sanitation Data'!H53))),DN59="Yes"),OFFSET('Sanitation Data'!$H$13,0,10*ROW('Sanitation Data'!H53)),IF(AND(ISNUMBER(OFFSET('Sanitation Data'!$H$13,0,10*ROW('Sanitation Data'!H53))),DN59="No",ISNUMBER(OFFSET('Sanitation Data'!$H$13,0,10*ROW('Sanitation Data'!H53)))),CONCATENATE("[",ROUND(OFFSET('Sanitation Data'!$H$13,0,10*ROW('Sanitation Data'!H53)),0),"]"),IF(AND(ISNUMBER(OFFSET('Sanitation Data'!$H$13,0,10*ROW('Sanitation Data'!H53))),DN59="",ISNUMBER(OFFSET('Sanitation Data'!$H$13,0,10*ROW('Sanitation Data'!H53)))),OFFSET('Sanitation Data'!$H$13,0,10*ROW('Sanitation Data'!H53)),NA())))</f>
        <v>#N/A</v>
      </c>
      <c r="AZ59" s="121" t="e">
        <f ca="1">+IF(AND(ISNUMBER(OFFSET('Hygiene Data'!$C$6,0,10*ROW('Hygiene Data'!C53))),DO59="Yes"),OFFSET('Hygiene Data'!$C$6,0,10*ROW('Hygiene Data'!C53)),IF(AND(ISNUMBER(OFFSET('Hygiene Data'!$C$6,0,10*ROW('Hygiene Data'!C53))),DO59="No",ISNUMBER(OFFSET('Hygiene Data'!$C$6,0,10*ROW('Hygiene Data'!C53)))),CONCATENATE("[",ROUND(OFFSET('Hygiene Data'!$C$6,0,10*ROW('Hygiene Data'!C53)),0),"]"),IF(AND(ISNUMBER(OFFSET('Hygiene Data'!$C$6,0,10*ROW('Hygiene Data'!C53))),DO59="",ISNUMBER(OFFSET('Hygiene Data'!$C$6,0,10*ROW('Hygiene Data'!C53)))),OFFSET('Hygiene Data'!$C$6,0,10*ROW('Hygiene Data'!C53)),NA())))</f>
        <v>#N/A</v>
      </c>
      <c r="BA59" s="121" t="e">
        <f ca="1">+IF(AND(ISNUMBER(OFFSET('Hygiene Data'!$C$8,0,10*ROW('Hygiene Data'!C53))),DP59="Yes"),OFFSET('Hygiene Data'!$C$8,0,10*ROW('Hygiene Data'!C53)),IF(AND(ISNUMBER(OFFSET('Hygiene Data'!$C$8,0,10*ROW('Hygiene Data'!C53))),DP59="No",ISNUMBER(OFFSET('Hygiene Data'!$C$8,0,10*ROW('Hygiene Data'!C53)))),CONCATENATE("[",ROUND(OFFSET('Hygiene Data'!$C$8,0,10*ROW('Hygiene Data'!C53)),0),"]"),IF(AND(ISNUMBER(OFFSET('Hygiene Data'!$C$8,0,10*ROW('Hygiene Data'!C53))),DP59="",ISNUMBER(OFFSET('Hygiene Data'!$C$8,0,10*ROW('Hygiene Data'!C53)))),OFFSET('Hygiene Data'!$C$8,0,10*ROW('Hygiene Data'!C53)),NA())))</f>
        <v>#N/A</v>
      </c>
      <c r="BB59" s="121" t="e">
        <f ca="1">+IF(AND(ISNUMBER(OFFSET('Hygiene Data'!$C$10,0,10*ROW('Hygiene Data'!C53))),DQ59="Yes"),OFFSET('Hygiene Data'!$C$10,0,10*ROW('Hygiene Data'!C53)),IF(AND(ISNUMBER(OFFSET('Hygiene Data'!$C$10,0,10*ROW('Hygiene Data'!C53))),DQ59="No",ISNUMBER(OFFSET('Hygiene Data'!$C$10,0,10*ROW('Hygiene Data'!C53)))),CONCATENATE("[",ROUND(OFFSET('Hygiene Data'!$C$10,0,10*ROW('Hygiene Data'!C53)),0),"]"),IF(AND(ISNUMBER(OFFSET('Hygiene Data'!$C$10,0,10*ROW('Hygiene Data'!C53))),DQ59="",ISNUMBER(OFFSET('Hygiene Data'!$C$10,0,10*ROW('Hygiene Data'!C53)))),OFFSET('Hygiene Data'!$C$10,0,10*ROW('Hygiene Data'!C53)),NA())))</f>
        <v>#N/A</v>
      </c>
      <c r="BC59" s="121" t="e">
        <f ca="1">+IF(AND(ISNUMBER(OFFSET('Hygiene Data'!$D$6,0,10*ROW('Hygiene Data'!D53))),DR59="Yes"),OFFSET('Hygiene Data'!$D$6,0,10*ROW('Hygiene Data'!D53)),IF(AND(ISNUMBER(OFFSET('Hygiene Data'!$D$6,0,10*ROW('Hygiene Data'!D53))),DR59="No",ISNUMBER(OFFSET('Hygiene Data'!$D$6,0,10*ROW('Hygiene Data'!D53)))),CONCATENATE("[",ROUND(OFFSET('Hygiene Data'!$D$6,0,10*ROW('Hygiene Data'!D53)),0),"]"),IF(AND(ISNUMBER(OFFSET('Hygiene Data'!$D$6,0,10*ROW('Hygiene Data'!D53))),DR59="",ISNUMBER(OFFSET('Hygiene Data'!$D$6,0,10*ROW('Hygiene Data'!D53)))),OFFSET('Hygiene Data'!$D$6,0,10*ROW('Hygiene Data'!D53)),NA())))</f>
        <v>#N/A</v>
      </c>
      <c r="BD59" s="121" t="e">
        <f ca="1">+IF(AND(ISNUMBER(OFFSET('Hygiene Data'!$D$8,0,10*ROW('Hygiene Data'!D53))),DS59="Yes"),OFFSET('Hygiene Data'!$D$8,0,10*ROW('Hygiene Data'!D53)),IF(AND(ISNUMBER(OFFSET('Hygiene Data'!$D$8,0,10*ROW('Hygiene Data'!D53))),DS59="No",ISNUMBER(OFFSET('Hygiene Data'!$D$8,0,10*ROW('Hygiene Data'!D53)))),CONCATENATE("[",ROUND(OFFSET('Hygiene Data'!$D$8,0,10*ROW('Hygiene Data'!D53)),0),"]"),IF(AND(ISNUMBER(OFFSET('Hygiene Data'!$D$8,0,10*ROW('Hygiene Data'!D53))),DS59="",ISNUMBER(OFFSET('Hygiene Data'!$D$8,0,10*ROW('Hygiene Data'!D53)))),OFFSET('Hygiene Data'!$D$8,0,10*ROW('Hygiene Data'!D53)),NA())))</f>
        <v>#N/A</v>
      </c>
      <c r="BE59" s="121" t="e">
        <f ca="1">+IF(AND(ISNUMBER(OFFSET('Hygiene Data'!$D$10,0,10*ROW('Hygiene Data'!D53))),DT59="Yes"),OFFSET('Hygiene Data'!$D$10,0,10*ROW('Hygiene Data'!D53)),IF(AND(ISNUMBER(OFFSET('Hygiene Data'!$D$10,0,10*ROW('Hygiene Data'!D53))),DT59="No",ISNUMBER(OFFSET('Hygiene Data'!$D$10,0,10*ROW('Hygiene Data'!D53)))),CONCATENATE("[",ROUND(OFFSET('Hygiene Data'!$D$10,0,10*ROW('Hygiene Data'!D53)),0),"]"),IF(AND(ISNUMBER(OFFSET('Hygiene Data'!$D$10,0,10*ROW('Hygiene Data'!D53))),DT59="",ISNUMBER(OFFSET('Hygiene Data'!$D$10,0,10*ROW('Hygiene Data'!D53)))),OFFSET('Hygiene Data'!$D$10,0,10*ROW('Hygiene Data'!D53)),NA())))</f>
        <v>#N/A</v>
      </c>
      <c r="BF59" s="121" t="e">
        <f ca="1">+IF(AND(ISNUMBER(OFFSET('Hygiene Data'!$E$6,0,10*ROW('Hygiene Data'!E53))),DU59="Yes"),OFFSET('Hygiene Data'!$E$6,0,10*ROW('Hygiene Data'!E53)),IF(AND(ISNUMBER(OFFSET('Hygiene Data'!$E$6,0,10*ROW('Hygiene Data'!E53))),DU59="No",ISNUMBER(OFFSET('Hygiene Data'!$E$6,0,10*ROW('Hygiene Data'!E53)))),CONCATENATE("[",ROUND(OFFSET('Hygiene Data'!$E$6,0,10*ROW('Hygiene Data'!E53)),0),"]"),IF(AND(ISNUMBER(OFFSET('Hygiene Data'!$E$6,0,10*ROW('Hygiene Data'!E53))),DU59="",ISNUMBER(OFFSET('Hygiene Data'!$E$6,0,10*ROW('Hygiene Data'!E53)))),OFFSET('Hygiene Data'!$E$6,0,10*ROW('Hygiene Data'!E53)),NA())))</f>
        <v>#N/A</v>
      </c>
      <c r="BG59" s="121" t="e">
        <f ca="1">+IF(AND(ISNUMBER(OFFSET('Hygiene Data'!$E$8,0,10*ROW('Hygiene Data'!E53))),DV59="Yes"),OFFSET('Hygiene Data'!$E$8,0,10*ROW('Hygiene Data'!E53)),IF(AND(ISNUMBER(OFFSET('Hygiene Data'!$E$8,0,10*ROW('Hygiene Data'!E53))),DV59="No",ISNUMBER(OFFSET('Hygiene Data'!$E$8,0,10*ROW('Hygiene Data'!E53)))),CONCATENATE("[",ROUND(OFFSET('Hygiene Data'!$E$8,0,10*ROW('Hygiene Data'!E53)),0),"]"),IF(AND(ISNUMBER(OFFSET('Hygiene Data'!$E$8,0,10*ROW('Hygiene Data'!E53))),DV59="",ISNUMBER(OFFSET('Hygiene Data'!$E$8,0,10*ROW('Hygiene Data'!E53)))),OFFSET('Hygiene Data'!$E$8,0,10*ROW('Hygiene Data'!E53)),NA())))</f>
        <v>#N/A</v>
      </c>
      <c r="BH59" s="121" t="e">
        <f ca="1">+IF(AND(ISNUMBER(OFFSET('Hygiene Data'!$E$10,0,10*ROW('Hygiene Data'!E53))),DW59="Yes"),OFFSET('Hygiene Data'!$E$10,0,10*ROW('Hygiene Data'!E53)),IF(AND(ISNUMBER(OFFSET('Hygiene Data'!$E$10,0,10*ROW('Hygiene Data'!E53))),DW59="No",ISNUMBER(OFFSET('Hygiene Data'!$E$10,0,10*ROW('Hygiene Data'!E53)))),CONCATENATE("[",ROUND(OFFSET('Hygiene Data'!$E$10,0,10*ROW('Hygiene Data'!E53)),0),"]"),IF(AND(ISNUMBER(OFFSET('Hygiene Data'!$E$10,0,10*ROW('Hygiene Data'!E53))),DW59="",ISNUMBER(OFFSET('Hygiene Data'!$E$10,0,10*ROW('Hygiene Data'!E53)))),OFFSET('Hygiene Data'!$E$10,0,10*ROW('Hygiene Data'!E53)),NA())))</f>
        <v>#N/A</v>
      </c>
      <c r="BI59" s="121" t="e">
        <f ca="1">+IF(AND(ISNUMBER(OFFSET('Hygiene Data'!$F$6,0,10*ROW('Hygiene Data'!F53))),DX59="Yes"),OFFSET('Hygiene Data'!$F$6,0,10*ROW('Hygiene Data'!F53)),IF(AND(ISNUMBER(OFFSET('Hygiene Data'!$F$6,0,10*ROW('Hygiene Data'!F53))),DX59="No",ISNUMBER(OFFSET('Hygiene Data'!$F$6,0,10*ROW('Hygiene Data'!F53)))),CONCATENATE("[",ROUND(OFFSET('Hygiene Data'!$F$6,0,10*ROW('Hygiene Data'!F53)),0),"]"),IF(AND(ISNUMBER(OFFSET('Hygiene Data'!$F$6,0,10*ROW('Hygiene Data'!F53))),DX59="",ISNUMBER(OFFSET('Hygiene Data'!$F$6,0,10*ROW('Hygiene Data'!F53)))),OFFSET('Hygiene Data'!$F$6,0,10*ROW('Hygiene Data'!F53)),NA())))</f>
        <v>#N/A</v>
      </c>
      <c r="BJ59" s="121" t="e">
        <f ca="1">+IF(AND(ISNUMBER(OFFSET('Hygiene Data'!$F$8,0,10*ROW('Hygiene Data'!F53))),DY59="Yes"),OFFSET('Hygiene Data'!$F$8,0,10*ROW('Hygiene Data'!F53)),IF(AND(ISNUMBER(OFFSET('Hygiene Data'!$F$8,0,10*ROW('Hygiene Data'!F53))),DY59="No",ISNUMBER(OFFSET('Hygiene Data'!$F$8,0,10*ROW('Hygiene Data'!F53)))),CONCATENATE("[",ROUND(OFFSET('Hygiene Data'!$F$8,0,10*ROW('Hygiene Data'!F53)),0),"]"),IF(AND(ISNUMBER(OFFSET('Hygiene Data'!$F$8,0,10*ROW('Hygiene Data'!F53))),DY59="",ISNUMBER(OFFSET('Hygiene Data'!$F$8,0,10*ROW('Hygiene Data'!F53)))),OFFSET('Hygiene Data'!$F$8,0,10*ROW('Hygiene Data'!F53)),NA())))</f>
        <v>#N/A</v>
      </c>
      <c r="BK59" s="121" t="e">
        <f ca="1">+IF(AND(ISNUMBER(OFFSET('Hygiene Data'!$F$10,0,10*ROW('Hygiene Data'!F53))),DZ59="Yes"),OFFSET('Hygiene Data'!$F$10,0,10*ROW('Hygiene Data'!F53)),IF(AND(ISNUMBER(OFFSET('Hygiene Data'!$F$10,0,10*ROW('Hygiene Data'!F53))),DZ59="No",ISNUMBER(OFFSET('Hygiene Data'!$F$10,0,10*ROW('Hygiene Data'!F53)))),CONCATENATE("[",ROUND(OFFSET('Hygiene Data'!$F$10,0,10*ROW('Hygiene Data'!F53)),0),"]"),IF(AND(ISNUMBER(OFFSET('Hygiene Data'!$F$10,0,10*ROW('Hygiene Data'!F53))),DZ59="",ISNUMBER(OFFSET('Hygiene Data'!$F$10,0,10*ROW('Hygiene Data'!F53)))),OFFSET('Hygiene Data'!$F$10,0,10*ROW('Hygiene Data'!F53)),NA())))</f>
        <v>#N/A</v>
      </c>
      <c r="BL59" s="121" t="e">
        <f ca="1">+IF(AND(ISNUMBER(OFFSET('Hygiene Data'!$G$6,0,10*ROW('Hygiene Data'!G53))),EA59="Yes"),OFFSET('Hygiene Data'!$G$6,0,10*ROW('Hygiene Data'!G53)),IF(AND(ISNUMBER(OFFSET('Hygiene Data'!$G$6,0,10*ROW('Hygiene Data'!G53))),EA59="No",ISNUMBER(OFFSET('Hygiene Data'!$G$6,0,10*ROW('Hygiene Data'!G53)))),CONCATENATE("[",ROUND(OFFSET('Hygiene Data'!$G$6,0,10*ROW('Hygiene Data'!G53)),0),"]"),IF(AND(ISNUMBER(OFFSET('Hygiene Data'!$G$6,0,10*ROW('Hygiene Data'!G53))),EA59="",ISNUMBER(OFFSET('Hygiene Data'!$G$6,0,10*ROW('Hygiene Data'!G53)))),OFFSET('Hygiene Data'!$G$6,0,10*ROW('Hygiene Data'!G53)),NA())))</f>
        <v>#N/A</v>
      </c>
      <c r="BM59" s="121" t="e">
        <f ca="1">+IF(AND(ISNUMBER(OFFSET('Hygiene Data'!$G$8,0,10*ROW('Hygiene Data'!G53))),EB59="Yes"),OFFSET('Hygiene Data'!$G$8,0,10*ROW('Hygiene Data'!G53)),IF(AND(ISNUMBER(OFFSET('Hygiene Data'!$G$8,0,10*ROW('Hygiene Data'!G53))),EB59="No",ISNUMBER(OFFSET('Hygiene Data'!$G$8,0,10*ROW('Hygiene Data'!G53)))),CONCATENATE("[",ROUND(OFFSET('Hygiene Data'!$G$8,0,10*ROW('Hygiene Data'!G53)),0),"]"),IF(AND(ISNUMBER(OFFSET('Hygiene Data'!$G$8,0,10*ROW('Hygiene Data'!G53))),EB59="",ISNUMBER(OFFSET('Hygiene Data'!$G$8,0,10*ROW('Hygiene Data'!G53)))),OFFSET('Hygiene Data'!$G$8,0,10*ROW('Hygiene Data'!G53)),NA())))</f>
        <v>#N/A</v>
      </c>
      <c r="BN59" s="121" t="e">
        <f ca="1">+IF(AND(ISNUMBER(OFFSET('Hygiene Data'!$G$10,0,10*ROW('Hygiene Data'!G53))),EC59="Yes"),OFFSET('Hygiene Data'!$G$10,0,10*ROW('Hygiene Data'!G53)),IF(AND(ISNUMBER(OFFSET('Hygiene Data'!$G$10,0,10*ROW('Hygiene Data'!G53))),EC59="No",ISNUMBER(OFFSET('Hygiene Data'!$G$10,0,10*ROW('Hygiene Data'!G53)))),CONCATENATE("[",ROUND(OFFSET('Hygiene Data'!$G$10,0,10*ROW('Hygiene Data'!G53)),0),"]"),IF(AND(ISNUMBER(OFFSET('Hygiene Data'!$G$10,0,10*ROW('Hygiene Data'!G53))),EC59="",ISNUMBER(OFFSET('Hygiene Data'!$G$10,0,10*ROW('Hygiene Data'!G53)))),OFFSET('Hygiene Data'!$G$10,0,10*ROW('Hygiene Data'!G53)),NA())))</f>
        <v>#N/A</v>
      </c>
      <c r="BO59" s="121" t="e">
        <f ca="1">+IF(AND(ISNUMBER(OFFSET('Hygiene Data'!$H$6,0,10*ROW('Hygiene Data'!H53))),ED59="Yes"),OFFSET('Hygiene Data'!$H$6,0,10*ROW('Hygiene Data'!H53)),IF(AND(ISNUMBER(OFFSET('Hygiene Data'!$H$6,0,10*ROW('Hygiene Data'!H53))),ED59="No",ISNUMBER(OFFSET('Hygiene Data'!$H$6,0,10*ROW('Hygiene Data'!H53)))),CONCATENATE("[",ROUND(OFFSET('Hygiene Data'!$H$6,0,10*ROW('Hygiene Data'!H53)),0),"]"),IF(AND(ISNUMBER(OFFSET('Hygiene Data'!$H$6,0,10*ROW('Hygiene Data'!H53))),ED59="",ISNUMBER(OFFSET('Hygiene Data'!$H$6,0,10*ROW('Hygiene Data'!H53)))),OFFSET('Hygiene Data'!$H$6,0,10*ROW('Hygiene Data'!H53)),NA())))</f>
        <v>#N/A</v>
      </c>
      <c r="BP59" s="121" t="e">
        <f ca="1">+IF(AND(ISNUMBER(OFFSET('Hygiene Data'!$H$8,0,10*ROW('Hygiene Data'!H53))),EE59="Yes"),OFFSET('Hygiene Data'!$H$8,0,10*ROW('Hygiene Data'!H53)),IF(AND(ISNUMBER(OFFSET('Hygiene Data'!$H$8,0,10*ROW('Hygiene Data'!H53))),EE59="No",ISNUMBER(OFFSET('Hygiene Data'!$H$8,0,10*ROW('Hygiene Data'!H53)))),CONCATENATE("[",ROUND(OFFSET('Hygiene Data'!$H$8,0,10*ROW('Hygiene Data'!H53)),0),"]"),IF(AND(ISNUMBER(OFFSET('Hygiene Data'!$H$8,0,10*ROW('Hygiene Data'!H53))),EE59="",ISNUMBER(OFFSET('Hygiene Data'!$H$8,0,10*ROW('Hygiene Data'!H53)))),OFFSET('Hygiene Data'!$H$8,0,10*ROW('Hygiene Data'!H53)),NA())))</f>
        <v>#N/A</v>
      </c>
      <c r="BQ59" s="121" t="e">
        <f ca="1">+IF(AND(ISNUMBER(OFFSET('Hygiene Data'!$H$10,0,10*ROW('Hygiene Data'!H53))),EF59="Yes"),OFFSET('Hygiene Data'!$H$10,0,10*ROW('Hygiene Data'!H53)),IF(AND(ISNUMBER(OFFSET('Hygiene Data'!$H$10,0,10*ROW('Hygiene Data'!H53))),EF59="No",ISNUMBER(OFFSET('Hygiene Data'!$H$10,0,10*ROW('Hygiene Data'!H53)))),CONCATENATE("[",ROUND(OFFSET('Hygiene Data'!$H$10,0,10*ROW('Hygiene Data'!H53)),0),"]"),IF(AND(ISNUMBER(OFFSET('Hygiene Data'!$H$10,0,10*ROW('Hygiene Data'!H53))),EF59="",ISNUMBER(OFFSET('Hygiene Data'!$H$10,0,10*ROW('Hygiene Data'!H53)))),OFFSET('Hygiene Data'!$H$10,0,10*ROW('Hygiene Data'!H53)),NA())))</f>
        <v>#N/A</v>
      </c>
      <c r="BS59" s="28" t="str">
        <f ca="1">+IF(OFFSET('Water Data'!$C$28,0,10*ROW('Water Data'!C53))="","",OFFSET('Water Data'!$C$28,0,10*ROW('Water Data'!C53)))</f>
        <v/>
      </c>
      <c r="BT59" s="28" t="str">
        <f ca="1">+IF(OFFSET('Water Data'!$C$29,0,10*ROW('Water Data'!C53))="","",OFFSET('Water Data'!$C$29,0,10*ROW('Water Data'!C53)))</f>
        <v/>
      </c>
      <c r="BU59" s="28" t="str">
        <f ca="1">+IF(OFFSET('Water Data'!$C$30,0,10*ROW('Water Data'!C53))="","",OFFSET('Water Data'!$C$30,0,10*ROW('Water Data'!C53)))</f>
        <v/>
      </c>
      <c r="BV59" s="28" t="str">
        <f ca="1">+IF(OFFSET('Water Data'!$D$28,0,10*ROW('Water Data'!D53))="","",OFFSET('Water Data'!$D$28,0,10*ROW('Water Data'!D53)))</f>
        <v/>
      </c>
      <c r="BW59" s="28" t="str">
        <f ca="1">+IF(OFFSET('Water Data'!$D$29,0,10*ROW('Water Data'!D53))="","",OFFSET('Water Data'!$D$29,0,10*ROW('Water Data'!D53)))</f>
        <v/>
      </c>
      <c r="BX59" s="28" t="str">
        <f ca="1">+IF(OFFSET('Water Data'!$D$30,0,10*ROW('Water Data'!D53))="","",OFFSET('Water Data'!$D$30,0,10*ROW('Water Data'!D53)))</f>
        <v/>
      </c>
      <c r="BY59" s="28" t="str">
        <f ca="1">+IF(OFFSET('Water Data'!$E$28,0,10*ROW('Water Data'!E53))="","",OFFSET('Water Data'!$E$28,0,10*ROW('Water Data'!E53)))</f>
        <v/>
      </c>
      <c r="BZ59" s="28" t="str">
        <f ca="1">+IF(OFFSET('Water Data'!$E$29,0,10*ROW('Water Data'!E53))="","",OFFSET('Water Data'!$E$29,0,10*ROW('Water Data'!E53)))</f>
        <v/>
      </c>
      <c r="CA59" s="28" t="str">
        <f ca="1">+IF(OFFSET('Water Data'!$E$30,0,10*ROW('Water Data'!E53))="","",OFFSET('Water Data'!$E$30,0,10*ROW('Water Data'!E53)))</f>
        <v/>
      </c>
      <c r="CB59" s="28" t="str">
        <f ca="1">+IF(OFFSET('Water Data'!$F$28,0,10*ROW('Water Data'!F53))="","",OFFSET('Water Data'!$F$28,0,10*ROW('Water Data'!F53)))</f>
        <v/>
      </c>
      <c r="CC59" s="28" t="str">
        <f ca="1">+IF(OFFSET('Water Data'!$F$29,0,10*ROW('Water Data'!F53))="","",OFFSET('Water Data'!$F$29,0,10*ROW('Water Data'!F53)))</f>
        <v/>
      </c>
      <c r="CD59" s="28" t="str">
        <f ca="1">+IF(OFFSET('Water Data'!$F$30,0,10*ROW('Water Data'!F53))="","",OFFSET('Water Data'!$F$30,0,10*ROW('Water Data'!F53)))</f>
        <v/>
      </c>
      <c r="CE59" s="28" t="str">
        <f ca="1">+IF(OFFSET('Water Data'!$G$28,0,10*ROW('Water Data'!G53))="","",OFFSET('Water Data'!$G$28,0,10*ROW('Water Data'!G53)))</f>
        <v/>
      </c>
      <c r="CF59" s="28" t="str">
        <f ca="1">+IF(OFFSET('Water Data'!$G$29,0,10*ROW('Water Data'!G53))="","",OFFSET('Water Data'!$G$29,0,10*ROW('Water Data'!G53)))</f>
        <v/>
      </c>
      <c r="CG59" s="28" t="str">
        <f ca="1">+IF(OFFSET('Water Data'!$G$30,0,10*ROW('Water Data'!G53))="","",OFFSET('Water Data'!$G$30,0,10*ROW('Water Data'!G53)))</f>
        <v/>
      </c>
      <c r="CH59" s="28" t="str">
        <f ca="1">+IF(OFFSET('Water Data'!$H$28,0,10*ROW('Water Data'!H53))="","",OFFSET('Water Data'!$H$28,0,10*ROW('Water Data'!H53)))</f>
        <v/>
      </c>
      <c r="CI59" s="28" t="str">
        <f ca="1">+IF(OFFSET('Water Data'!$H$29,0,10*ROW('Water Data'!H53))="","",OFFSET('Water Data'!$H$29,0,10*ROW('Water Data'!H53)))</f>
        <v/>
      </c>
      <c r="CJ59" s="28" t="str">
        <f ca="1">+IF(OFFSET('Water Data'!$H$30,0,10*ROW('Water Data'!H53))="","",OFFSET('Water Data'!$H$30,0,10*ROW('Water Data'!H53)))</f>
        <v/>
      </c>
      <c r="CK59" s="28" t="str">
        <f ca="1">+IF(OFFSET('Sanitation Data'!$C$29,0,10*ROW('Sanitation Data'!C53))="","",OFFSET('Sanitation Data'!$C$29,0,10*ROW('Sanitation Data'!C53)))</f>
        <v/>
      </c>
      <c r="CL59" s="28" t="str">
        <f ca="1">+IF(OFFSET('Sanitation Data'!$C$30,0,10*ROW('Sanitation Data'!C53))="","",OFFSET('Sanitation Data'!$C$30,0,10*ROW('Sanitation Data'!C53)))</f>
        <v/>
      </c>
      <c r="CM59" s="28" t="str">
        <f ca="1">+IF(OFFSET('Sanitation Data'!$C$31,0,10*ROW('Sanitation Data'!C53))="","",OFFSET('Sanitation Data'!$C$31,0,10*ROW('Sanitation Data'!C53)))</f>
        <v/>
      </c>
      <c r="CN59" s="28" t="str">
        <f ca="1">+IF(OFFSET('Sanitation Data'!$C$32,0,10*ROW('Sanitation Data'!C53))="","",OFFSET('Sanitation Data'!$C$32,0,10*ROW('Sanitation Data'!C53)))</f>
        <v/>
      </c>
      <c r="CO59" s="28" t="str">
        <f ca="1">+IF(OFFSET('Sanitation Data'!$C$33,0,10*ROW('Sanitation Data'!C53))="","",OFFSET('Sanitation Data'!$C$33,0,10*ROW('Sanitation Data'!C53)))</f>
        <v/>
      </c>
      <c r="CP59" s="28" t="str">
        <f ca="1">+IF(OFFSET('Sanitation Data'!$D$29,0,10*ROW('Sanitation Data'!D53))="","",OFFSET('Sanitation Data'!$D$29,0,10*ROW('Sanitation Data'!D53)))</f>
        <v/>
      </c>
      <c r="CQ59" s="28" t="str">
        <f ca="1">+IF(OFFSET('Sanitation Data'!$D$30,0,10*ROW('Sanitation Data'!D53))="","",OFFSET('Sanitation Data'!$D$30,0,10*ROW('Sanitation Data'!D53)))</f>
        <v/>
      </c>
      <c r="CR59" s="28" t="str">
        <f ca="1">+IF(OFFSET('Sanitation Data'!$D$31,0,10*ROW('Sanitation Data'!D53))="","",OFFSET('Sanitation Data'!$D$31,0,10*ROW('Sanitation Data'!D53)))</f>
        <v/>
      </c>
      <c r="CS59" s="28" t="str">
        <f ca="1">+IF(OFFSET('Sanitation Data'!$D$32,0,10*ROW('Sanitation Data'!D53))="","",OFFSET('Sanitation Data'!$D$32,0,10*ROW('Sanitation Data'!D53)))</f>
        <v/>
      </c>
      <c r="CT59" s="28" t="str">
        <f ca="1">+IF(OFFSET('Sanitation Data'!$D$33,0,10*ROW('Sanitation Data'!D53))="","",OFFSET('Sanitation Data'!$D$33,0,10*ROW('Sanitation Data'!D53)))</f>
        <v/>
      </c>
      <c r="CU59" s="28" t="str">
        <f ca="1">+IF(OFFSET('Sanitation Data'!$E$29,0,10*ROW('Sanitation Data'!E53))="","",OFFSET('Sanitation Data'!$E$29,0,10*ROW('Sanitation Data'!E53)))</f>
        <v/>
      </c>
      <c r="CV59" s="28" t="str">
        <f ca="1">+IF(OFFSET('Sanitation Data'!$E$30,0,10*ROW('Sanitation Data'!E53))="","",OFFSET('Sanitation Data'!$E$30,0,10*ROW('Sanitation Data'!E53)))</f>
        <v/>
      </c>
      <c r="CW59" s="28" t="str">
        <f ca="1">+IF(OFFSET('Sanitation Data'!$E$31,0,10*ROW('Sanitation Data'!E53))="","",OFFSET('Sanitation Data'!$E$31,0,10*ROW('Sanitation Data'!E53)))</f>
        <v/>
      </c>
      <c r="CX59" s="28" t="str">
        <f ca="1">+IF(OFFSET('Sanitation Data'!$E$32,0,10*ROW('Sanitation Data'!E53))="","",OFFSET('Sanitation Data'!$E$32,0,10*ROW('Sanitation Data'!E53)))</f>
        <v/>
      </c>
      <c r="CY59" s="28" t="str">
        <f ca="1">+IF(OFFSET('Sanitation Data'!$E$33,0,10*ROW('Sanitation Data'!E53))="","",OFFSET('Sanitation Data'!$E$33,0,10*ROW('Sanitation Data'!E53)))</f>
        <v/>
      </c>
      <c r="CZ59" s="28" t="str">
        <f ca="1">+IF(OFFSET('Sanitation Data'!$F$29,0,10*ROW('Sanitation Data'!F53))="","",OFFSET('Sanitation Data'!$F$29,0,10*ROW('Sanitation Data'!F53)))</f>
        <v/>
      </c>
      <c r="DA59" s="28" t="str">
        <f ca="1">+IF(OFFSET('Sanitation Data'!$F$30,0,10*ROW('Sanitation Data'!F53))="","",OFFSET('Sanitation Data'!$F$30,0,10*ROW('Sanitation Data'!F53)))</f>
        <v/>
      </c>
      <c r="DB59" s="28" t="str">
        <f ca="1">+IF(OFFSET('Sanitation Data'!$F$31,0,10*ROW('Sanitation Data'!F53))="","",OFFSET('Sanitation Data'!$F$31,0,10*ROW('Sanitation Data'!F53)))</f>
        <v/>
      </c>
      <c r="DC59" s="28" t="str">
        <f ca="1">+IF(OFFSET('Sanitation Data'!$F$32,0,10*ROW('Sanitation Data'!F53))="","",OFFSET('Sanitation Data'!$F$32,0,10*ROW('Sanitation Data'!F53)))</f>
        <v/>
      </c>
      <c r="DD59" s="28" t="str">
        <f ca="1">+IF(OFFSET('Sanitation Data'!$F$33,0,10*ROW('Sanitation Data'!F53))="","",OFFSET('Sanitation Data'!$F$33,0,10*ROW('Sanitation Data'!F53)))</f>
        <v/>
      </c>
      <c r="DE59" s="28" t="str">
        <f ca="1">+IF(OFFSET('Sanitation Data'!$G$29,0,10*ROW('Sanitation Data'!G53))="","",OFFSET('Sanitation Data'!$G$29,0,10*ROW('Sanitation Data'!G53)))</f>
        <v/>
      </c>
      <c r="DF59" s="28" t="str">
        <f ca="1">+IF(OFFSET('Sanitation Data'!$G$30,0,10*ROW('Sanitation Data'!G53))="","",OFFSET('Sanitation Data'!$G$30,0,10*ROW('Sanitation Data'!G53)))</f>
        <v/>
      </c>
      <c r="DG59" s="28" t="str">
        <f ca="1">+IF(OFFSET('Sanitation Data'!$G$31,0,10*ROW('Sanitation Data'!G53))="","",OFFSET('Sanitation Data'!$G$31,0,10*ROW('Sanitation Data'!G53)))</f>
        <v/>
      </c>
      <c r="DH59" s="28" t="str">
        <f ca="1">+IF(OFFSET('Sanitation Data'!$G$32,0,10*ROW('Sanitation Data'!G53))="","",OFFSET('Sanitation Data'!$G$32,0,10*ROW('Sanitation Data'!G53)))</f>
        <v/>
      </c>
      <c r="DI59" s="28" t="str">
        <f ca="1">+IF(OFFSET('Sanitation Data'!$G$33,0,10*ROW('Sanitation Data'!G53))="","",OFFSET('Sanitation Data'!$G$33,0,10*ROW('Sanitation Data'!G53)))</f>
        <v/>
      </c>
      <c r="DJ59" s="28" t="str">
        <f ca="1">+IF(OFFSET('Sanitation Data'!$H$29,0,10*ROW('Sanitation Data'!H53))="","",OFFSET('Sanitation Data'!$H$29,0,10*ROW('Sanitation Data'!H53)))</f>
        <v/>
      </c>
      <c r="DK59" s="28" t="str">
        <f ca="1">+IF(OFFSET('Sanitation Data'!$H$30,0,10*ROW('Sanitation Data'!H53))="","",OFFSET('Sanitation Data'!$H$30,0,10*ROW('Sanitation Data'!H53)))</f>
        <v/>
      </c>
      <c r="DL59" s="28" t="str">
        <f ca="1">+IF(OFFSET('Sanitation Data'!$H$31,0,10*ROW('Sanitation Data'!H53))="","",OFFSET('Sanitation Data'!$H$31,0,10*ROW('Sanitation Data'!H53)))</f>
        <v/>
      </c>
      <c r="DM59" s="28" t="str">
        <f ca="1">+IF(OFFSET('Sanitation Data'!$H$32,0,10*ROW('Sanitation Data'!H53))="","",OFFSET('Sanitation Data'!$H$32,0,10*ROW('Sanitation Data'!H53)))</f>
        <v/>
      </c>
      <c r="DN59" s="28" t="str">
        <f ca="1">+IF(OFFSET('Sanitation Data'!$H$33,0,10*ROW('Sanitation Data'!H53))="","",OFFSET('Sanitation Data'!$H$33,0,10*ROW('Sanitation Data'!H53)))</f>
        <v/>
      </c>
      <c r="DO59" s="28" t="str">
        <f ca="1">+IF(OFFSET('Hygiene Data'!$C$12,0,10*ROW('Hygiene Data'!C53))="","",OFFSET('Hygiene Data'!$C$12,0,10*ROW('Hygiene Data'!C53)))</f>
        <v/>
      </c>
      <c r="DP59" s="28" t="str">
        <f ca="1">+IF(OFFSET('Hygiene Data'!$C$13,0,10*ROW('Hygiene Data'!C53))="","",OFFSET('Hygiene Data'!$C$13,0,10*ROW('Hygiene Data'!C53)))</f>
        <v/>
      </c>
      <c r="DQ59" s="28" t="str">
        <f ca="1">+IF(OFFSET('Hygiene Data'!$C$14,0,10*ROW('Hygiene Data'!C53))="","",OFFSET('Hygiene Data'!$C$14,0,10*ROW('Hygiene Data'!C53)))</f>
        <v/>
      </c>
      <c r="DR59" s="28" t="str">
        <f ca="1">+IF(OFFSET('Hygiene Data'!$D$12,0,10*ROW('Hygiene Data'!D53))="","",OFFSET('Hygiene Data'!$D$12,0,10*ROW('Hygiene Data'!D53)))</f>
        <v/>
      </c>
      <c r="DS59" s="28" t="str">
        <f ca="1">+IF(OFFSET('Hygiene Data'!$D$13,0,10*ROW('Hygiene Data'!D53))="","",OFFSET('Hygiene Data'!$D$13,0,10*ROW('Hygiene Data'!D53)))</f>
        <v/>
      </c>
      <c r="DT59" s="28" t="str">
        <f ca="1">+IF(OFFSET('Hygiene Data'!$D$14,0,10*ROW('Hygiene Data'!D53))="","",OFFSET('Hygiene Data'!$D$14,0,10*ROW('Hygiene Data'!D53)))</f>
        <v/>
      </c>
      <c r="DU59" s="28" t="str">
        <f ca="1">+IF(OFFSET('Hygiene Data'!$E$12,0,10*ROW('Hygiene Data'!E53))="","",OFFSET('Hygiene Data'!$E$12,0,10*ROW('Hygiene Data'!E53)))</f>
        <v/>
      </c>
      <c r="DV59" s="28" t="str">
        <f ca="1">+IF(OFFSET('Hygiene Data'!$E$13,0,10*ROW('Hygiene Data'!E53))="","",OFFSET('Hygiene Data'!$E$13,0,10*ROW('Hygiene Data'!E53)))</f>
        <v/>
      </c>
      <c r="DW59" s="28" t="str">
        <f ca="1">+IF(OFFSET('Hygiene Data'!$E$14,0,10*ROW('Hygiene Data'!E53))="","",OFFSET('Hygiene Data'!$E$14,0,10*ROW('Hygiene Data'!E53)))</f>
        <v/>
      </c>
      <c r="DX59" s="28" t="str">
        <f ca="1">+IF(OFFSET('Hygiene Data'!$F$12,0,10*ROW('Hygiene Data'!F53))="","",OFFSET('Hygiene Data'!$F$12,0,10*ROW('Hygiene Data'!F53)))</f>
        <v/>
      </c>
      <c r="DY59" s="28" t="str">
        <f ca="1">+IF(OFFSET('Hygiene Data'!$F$13,0,10*ROW('Hygiene Data'!F53))="","",OFFSET('Hygiene Data'!$F$13,0,10*ROW('Hygiene Data'!F53)))</f>
        <v/>
      </c>
      <c r="DZ59" s="28" t="str">
        <f ca="1">+IF(OFFSET('Hygiene Data'!$F$14,0,10*ROW('Hygiene Data'!F53))="","",OFFSET('Hygiene Data'!$F$14,0,10*ROW('Hygiene Data'!F53)))</f>
        <v/>
      </c>
      <c r="EA59" s="28" t="str">
        <f ca="1">+IF(OFFSET('Hygiene Data'!$G$12,0,10*ROW('Hygiene Data'!G53))="","",OFFSET('Hygiene Data'!$G$12,0,10*ROW('Hygiene Data'!G53)))</f>
        <v/>
      </c>
      <c r="EB59" s="28" t="str">
        <f ca="1">+IF(OFFSET('Hygiene Data'!$G$13,0,10*ROW('Hygiene Data'!G53))="","",OFFSET('Hygiene Data'!$G$13,0,10*ROW('Hygiene Data'!G53)))</f>
        <v/>
      </c>
      <c r="EC59" s="28" t="str">
        <f ca="1">+IF(OFFSET('Hygiene Data'!$G$14,0,10*ROW('Hygiene Data'!G53))="","",OFFSET('Hygiene Data'!$G$14,0,10*ROW('Hygiene Data'!G53)))</f>
        <v/>
      </c>
      <c r="ED59" s="28" t="str">
        <f ca="1">+IF(OFFSET('Hygiene Data'!$H$12,0,10*ROW('Hygiene Data'!H53))="","",OFFSET('Hygiene Data'!$H$12,0,10*ROW('Hygiene Data'!H53)))</f>
        <v/>
      </c>
      <c r="EE59" s="28" t="str">
        <f ca="1">+IF(OFFSET('Hygiene Data'!$H$13,0,10*ROW('Hygiene Data'!H53))="","",OFFSET('Hygiene Data'!$H$13,0,10*ROW('Hygiene Data'!H53)))</f>
        <v/>
      </c>
      <c r="EF59" s="28" t="str">
        <f ca="1">+IF(OFFSET('Hygiene Data'!$H$14,0,10*ROW('Hygiene Data'!H53))="","",OFFSET('Hygiene Data'!$H$14,0,10*ROW('Hygiene Data'!H53)))</f>
        <v/>
      </c>
    </row>
    <row r="60" spans="1:136" x14ac:dyDescent="0.2">
      <c r="A60" s="44" t="str">
        <f ca="1">+IF(OFFSET('Water Data'!$B$1,0,10*ROW('Water Data'!B57))="","",OFFSET('Water Data'!$B$1,0,10*ROW('Water Data'!B57)))</f>
        <v/>
      </c>
      <c r="B60" s="44" t="str">
        <f ca="1">+IF(OFFSET('Water Data'!$A$3,0,10*ROW('Water Data'!A57))="","",OFFSET('Water Data'!$A$3,0,10*ROW('Water Data'!A57)))</f>
        <v/>
      </c>
      <c r="C60" s="44" t="str">
        <f ca="1">+IF(OFFSET('Water Data'!$C$3,0,10*ROW('Water Data'!C57))="","",OFFSET('Water Data'!$C$3,0,10*ROW('Water Data'!C57)))</f>
        <v/>
      </c>
      <c r="D60" s="119" t="e">
        <f ca="1">+IF(AND(ISNUMBER(OFFSET('Water Data'!$C$5,0,10*ROW('Water Data'!C54))),BS60="Yes"),100-OFFSET('Water Data'!$C$5,0,10*ROW('Water Data'!C54)),IF(AND(ISNUMBER(OFFSET('Water Data'!$C$5,0,10*ROW('Water Data'!C54))),BS60="No",ISNUMBER(OFFSET('Water Data'!$C$5,0,10*ROW('Water Data'!C54)))),CONCATENATE("[",ROUND(100-OFFSET('Water Data'!$C$5,0,10*ROW('Water Data'!C54)),0),"]"),IF(AND(ISNUMBER(OFFSET('Water Data'!$C$5,0,10*ROW('Water Data'!C54))),BS60="",ISNUMBER(OFFSET('Water Data'!$C$5,0,10*ROW('Water Data'!C54)))),100-OFFSET('Water Data'!$C$5,0,10*ROW('Water Data'!C54)),NA())))</f>
        <v>#N/A</v>
      </c>
      <c r="E60" s="119" t="e">
        <f ca="1">+IF(AND(ISNUMBER(OFFSET('Water Data'!$C$7,0,10*ROW('Water Data'!D54))),BT60="Yes"),OFFSET('Water Data'!$C$7,0,10*ROW('Water Data'!C54)),IF(AND(ISNUMBER(OFFSET('Water Data'!$C$7,0,10*ROW('Water Data'!C54))),BT60="No",ISNUMBER(OFFSET('Water Data'!$C$7,0,10*ROW('Water Data'!C54)))),CONCATENATE("[",ROUND(OFFSET('Water Data'!$C$7,0,10*ROW('Water Data'!C54)),0),"]"),IF(AND(ISNUMBER(OFFSET('Water Data'!$C$7,0,10*ROW('Water Data'!C54))),BT60="",ISNUMBER(OFFSET('Water Data'!$C$7,0,10*ROW('Water Data'!C54)))),OFFSET('Water Data'!$C$7,0,10*ROW('Water Data'!C54)),NA())))</f>
        <v>#N/A</v>
      </c>
      <c r="F60" s="119" t="e">
        <f ca="1">+IF(AND(ISNUMBER(OFFSET('Water Data'!$C$10,0,10*ROW('Water Data'!C54))),BU60="Yes"),OFFSET('Water Data'!$C$10,0,10*ROW('Water Data'!C54)),IF(AND(ISNUMBER(OFFSET('Water Data'!$C$10,0,10*ROW('Water Data'!C54))),BU60="No",ISNUMBER(OFFSET('Water Data'!$C$10,0,10*ROW('Water Data'!C54)))),CONCATENATE("[",ROUND(OFFSET('Water Data'!$C$10,0,10*ROW('Water Data'!C54)),0),"]"),IF(AND(ISNUMBER(OFFSET('Water Data'!$C$10,0,10*ROW('Water Data'!C54))),BU60="",ISNUMBER(OFFSET('Water Data'!$C$10,0,10*ROW('Water Data'!C54)))),OFFSET('Water Data'!$C$10,0,10*ROW('Water Data'!C54)),NA())))</f>
        <v>#N/A</v>
      </c>
      <c r="G60" s="119" t="e">
        <f ca="1">+IF(AND(ISNUMBER(OFFSET('Water Data'!$D$5,0,10*ROW('Water Data'!D54))),BV60="Yes"),100-OFFSET('Water Data'!$D$5,0,10*ROW('Water Data'!D54)),IF(AND(ISNUMBER(OFFSET('Water Data'!$D$5,0,10*ROW('Water Data'!D54))),BV60="No",ISNUMBER(OFFSET('Water Data'!$D$5,0,10*ROW('Water Data'!D54)))),CONCATENATE("[",ROUND(100-OFFSET('Water Data'!$D$5,0,10*ROW('Water Data'!D54)),0),"]"),IF(AND(ISNUMBER(OFFSET('Water Data'!$D$5,0,10*ROW('Water Data'!D54))),BV60="",ISNUMBER(OFFSET('Water Data'!$D$5,0,10*ROW('Water Data'!D54)))),100-OFFSET('Water Data'!$D$5,0,10*ROW('Water Data'!D54)),NA())))</f>
        <v>#N/A</v>
      </c>
      <c r="H60" s="119" t="e">
        <f ca="1">+IF(AND(ISNUMBER(OFFSET('Water Data'!$D$7,0,10*ROW('Water Data'!D54))),BW60="Yes"),OFFSET('Water Data'!$D$7,0,10*ROW('Water Data'!D54)),IF(AND(ISNUMBER(OFFSET('Water Data'!$D$7,0,10*ROW('Water Data'!D54))),BW60="No",ISNUMBER(OFFSET('Water Data'!$D$7,0,10*ROW('Water Data'!D54)))),CONCATENATE("[",ROUND(OFFSET('Water Data'!$C$7,0,10*ROW('Water Data'!D54)),0),"]"),IF(AND(ISNUMBER(OFFSET('Water Data'!$D$7,0,10*ROW('Water Data'!D54))),BW60="",ISNUMBER(OFFSET('Water Data'!$D$7,0,10*ROW('Water Data'!D54)))),OFFSET('Water Data'!$D$7,0,10*ROW('Water Data'!D54)),NA())))</f>
        <v>#N/A</v>
      </c>
      <c r="I60" s="119" t="e">
        <f ca="1">+IF(AND(ISNUMBER(OFFSET('Water Data'!$D$10,0,10*ROW('Water Data'!D54))),BX60="Yes"),OFFSET('Water Data'!$D$10,0,10*ROW('Water Data'!D54)),IF(AND(ISNUMBER(OFFSET('Water Data'!$D$10,0,10*ROW('Water Data'!D54))),BX60="No",ISNUMBER(OFFSET('Water Data'!$D$10,0,10*ROW('Water Data'!D54)))),CONCATENATE("[",ROUND(OFFSET('Water Data'!$D$10,0,10*ROW('Water Data'!D54)),0),"]"),IF(AND(ISNUMBER(OFFSET('Water Data'!$D$10,0,10*ROW('Water Data'!D54))),BX60="",ISNUMBER(OFFSET('Water Data'!$D$10,0,10*ROW('Water Data'!D54)))),OFFSET('Water Data'!$D$10,0,10*ROW('Water Data'!D54)),NA())))</f>
        <v>#N/A</v>
      </c>
      <c r="J60" s="119" t="e">
        <f ca="1">+IF(AND(ISNUMBER(OFFSET('Water Data'!$E$5,0,10*ROW('Water Data'!E54))),BY60="Yes"),100-OFFSET('Water Data'!$E$5,0,10*ROW('Water Data'!E54)),IF(AND(ISNUMBER(OFFSET('Water Data'!$E$5,0,10*ROW('Water Data'!E54))),BY60="No",ISNUMBER(OFFSET('Water Data'!$E$5,0,10*ROW('Water Data'!E54)))),CONCATENATE("[",ROUND(100-OFFSET('Water Data'!$E$5,0,10*ROW('Water Data'!E54)),0),"]"),IF(AND(ISNUMBER(OFFSET('Water Data'!$E$5,0,10*ROW('Water Data'!E54))),BY60="",ISNUMBER(OFFSET('Water Data'!$E$5,0,10*ROW('Water Data'!E54)))),100-OFFSET('Water Data'!$E$5,0,10*ROW('Water Data'!E54)),NA())))</f>
        <v>#N/A</v>
      </c>
      <c r="K60" s="119" t="e">
        <f ca="1">+IF(AND(ISNUMBER(OFFSET('Water Data'!$E$7,0,10*ROW('Water Data'!E54))),BZ60="Yes"),OFFSET('Water Data'!$E$7,0,10*ROW('Water Data'!E54)),IF(AND(ISNUMBER(OFFSET('Water Data'!$E$7,0,10*ROW('Water Data'!E54))),BZ60="No",ISNUMBER(OFFSET('Water Data'!$E$7,0,10*ROW('Water Data'!E54)))),CONCATENATE("[",ROUND(OFFSET('Water Data'!$E$7,0,10*ROW('Water Data'!E54)),0),"]"),IF(AND(ISNUMBER(OFFSET('Water Data'!$E$7,0,10*ROW('Water Data'!E54))),BZ60="",ISNUMBER(OFFSET('Water Data'!$E$7,0,10*ROW('Water Data'!E54)))),OFFSET('Water Data'!$E$7,0,10*ROW('Water Data'!E54)),NA())))</f>
        <v>#N/A</v>
      </c>
      <c r="L60" s="119" t="e">
        <f ca="1">+IF(AND(ISNUMBER(OFFSET('Water Data'!$E$10,0,10*ROW('Water Data'!E54))),CA60="Yes"),OFFSET('Water Data'!$E$10,0,10*ROW('Water Data'!E54)),IF(AND(ISNUMBER(OFFSET('Water Data'!$E$10,0,10*ROW('Water Data'!E54))),CA60="No",ISNUMBER(OFFSET('Water Data'!$E$10,0,10*ROW('Water Data'!E54)))),CONCATENATE("[",ROUND(OFFSET('Water Data'!$E$10,0,10*ROW('Water Data'!E54)),0),"]"),IF(AND(ISNUMBER(OFFSET('Water Data'!$E$10,0,10*ROW('Water Data'!E54))),CA60="",ISNUMBER(OFFSET('Water Data'!$E$10,0,10*ROW('Water Data'!E54)))),OFFSET('Water Data'!$E$10,0,10*ROW('Water Data'!E54)),NA())))</f>
        <v>#N/A</v>
      </c>
      <c r="M60" s="119" t="e">
        <f ca="1">+IF(AND(ISNUMBER(OFFSET('Water Data'!$F$5,0,10*ROW('Water Data'!F54))),CB60="Yes"),100-OFFSET('Water Data'!$F$5,0,10*ROW('Water Data'!F54)),IF(AND(ISNUMBER(OFFSET('Water Data'!$F$5,0,10*ROW('Water Data'!F54))),CB60="No",ISNUMBER(OFFSET('Water Data'!$F$5,0,10*ROW('Water Data'!F54)))),CONCATENATE("[",ROUND(100-OFFSET('Water Data'!$F$5,0,10*ROW('Water Data'!F54)),0),"]"),IF(AND(ISNUMBER(OFFSET('Water Data'!$F$5,0,10*ROW('Water Data'!F54))),CB60="",ISNUMBER(OFFSET('Water Data'!$F$5,0,10*ROW('Water Data'!F54)))),100-OFFSET('Water Data'!$F$5,0,10*ROW('Water Data'!F54)),NA())))</f>
        <v>#N/A</v>
      </c>
      <c r="N60" s="119" t="e">
        <f ca="1">+IF(AND(ISNUMBER(OFFSET('Water Data'!$F$7,0,10*ROW('Water Data'!F54))),CC60="Yes"),OFFSET('Water Data'!$F$7,0,10*ROW('Water Data'!F54)),IF(AND(ISNUMBER(OFFSET('Water Data'!$F$7,0,10*ROW('Water Data'!F54))),CC60="No",ISNUMBER(OFFSET('Water Data'!$F$7,0,10*ROW('Water Data'!F54)))),CONCATENATE("[",ROUND(OFFSET('Water Data'!$F$7,0,10*ROW('Water Data'!F54)),0),"]"),IF(AND(ISNUMBER(OFFSET('Water Data'!$F$7,0,10*ROW('Water Data'!F54))),CC60="",ISNUMBER(OFFSET('Water Data'!$F$7,0,10*ROW('Water Data'!F54)))),OFFSET('Water Data'!$F$7,0,10*ROW('Water Data'!F54)),NA())))</f>
        <v>#N/A</v>
      </c>
      <c r="O60" s="119" t="e">
        <f ca="1">+IF(AND(ISNUMBER(OFFSET('Water Data'!$F$10,0,10*ROW('Water Data'!F54))),CD60="Yes"),OFFSET('Water Data'!$F$10,0,10*ROW('Water Data'!F54)),IF(AND(ISNUMBER(OFFSET('Water Data'!$F$10,0,10*ROW('Water Data'!F54))),CD60="No",ISNUMBER(OFFSET('Water Data'!$F$10,0,10*ROW('Water Data'!F54)))),CONCATENATE("[",ROUND(OFFSET('Water Data'!$F$10,0,10*ROW('Water Data'!F54)),0),"]"),IF(AND(ISNUMBER(OFFSET('Water Data'!$F$10,0,10*ROW('Water Data'!F54))),CD60="",ISNUMBER(OFFSET('Water Data'!$F$10,0,10*ROW('Water Data'!F54)))),OFFSET('Water Data'!$F$10,0,10*ROW('Water Data'!F54)),NA())))</f>
        <v>#N/A</v>
      </c>
      <c r="P60" s="119" t="e">
        <f ca="1">+IF(AND(ISNUMBER(OFFSET('Water Data'!$G$5,0,10*ROW('Water Data'!G54))),CE60="Yes"),100-OFFSET('Water Data'!$G$5,0,10*ROW('Water Data'!G54)),IF(AND(ISNUMBER(OFFSET('Water Data'!$G$5,0,10*ROW('Water Data'!G54))),CE60="No",ISNUMBER(OFFSET('Water Data'!$G$5,0,10*ROW('Water Data'!G54)))),CONCATENATE("[",ROUND(100-OFFSET('Water Data'!$G$5,0,10*ROW('Water Data'!G54)),0),"]"),IF(AND(ISNUMBER(OFFSET('Water Data'!$G$5,0,10*ROW('Water Data'!G54))),CE60="",ISNUMBER(OFFSET('Water Data'!$G$5,0,10*ROW('Water Data'!G54)))),100-OFFSET('Water Data'!$G$5,0,10*ROW('Water Data'!G54)),NA())))</f>
        <v>#N/A</v>
      </c>
      <c r="Q60" s="119" t="e">
        <f ca="1">+IF(AND(ISNUMBER(OFFSET('Water Data'!$G$7,0,10*ROW('Water Data'!G54))),CF60="Yes"),OFFSET('Water Data'!$G$7,0,10*ROW('Water Data'!G54)),IF(AND(ISNUMBER(OFFSET('Water Data'!$G$7,0,10*ROW('Water Data'!G54))),CF60="No",ISNUMBER(OFFSET('Water Data'!$G$7,0,10*ROW('Water Data'!G54)))),CONCATENATE("[",ROUND(OFFSET('Water Data'!$G$7,0,10*ROW('Water Data'!G54)),0),"]"),IF(AND(ISNUMBER(OFFSET('Water Data'!$G$7,0,10*ROW('Water Data'!G54))),CF60="",ISNUMBER(OFFSET('Water Data'!$G$7,0,10*ROW('Water Data'!G54)))),OFFSET('Water Data'!$G$7,0,10*ROW('Water Data'!G54)),NA())))</f>
        <v>#N/A</v>
      </c>
      <c r="R60" s="119" t="e">
        <f ca="1">+IF(AND(ISNUMBER(OFFSET('Water Data'!$G$10,0,10*ROW('Water Data'!G54))),CG60="Yes"),OFFSET('Water Data'!$G$10,0,10*ROW('Water Data'!G54)),IF(AND(ISNUMBER(OFFSET('Water Data'!$G$10,0,10*ROW('Water Data'!G54))),CG60="No",ISNUMBER(OFFSET('Water Data'!$G$10,0,10*ROW('Water Data'!G54)))),CONCATENATE("[",ROUND(OFFSET('Water Data'!$G$10,0,10*ROW('Water Data'!G54)),0),"]"),IF(AND(ISNUMBER(OFFSET('Water Data'!$G$10,0,10*ROW('Water Data'!G54))),CG60="",ISNUMBER(OFFSET('Water Data'!$G$10,0,10*ROW('Water Data'!G54)))),OFFSET('Water Data'!$G$10,0,10*ROW('Water Data'!G54)),NA())))</f>
        <v>#N/A</v>
      </c>
      <c r="S60" s="119" t="e">
        <f ca="1">+IF(AND(ISNUMBER(OFFSET('Water Data'!$H$5,0,10*ROW('Water Data'!H54))),CH60="Yes"),100-OFFSET('Water Data'!$H$5,0,10*ROW('Water Data'!H54)),IF(AND(ISNUMBER(OFFSET('Water Data'!$H$5,0,10*ROW('Water Data'!H54))),CH60="No",ISNUMBER(OFFSET('Water Data'!$H$5,0,10*ROW('Water Data'!H54)))),CONCATENATE("[",ROUND(100-OFFSET('Water Data'!$H$5,0,10*ROW('Water Data'!H54)),0),"]"),IF(AND(ISNUMBER(OFFSET('Water Data'!$H$5,0,10*ROW('Water Data'!H54))),CH60="",ISNUMBER(OFFSET('Water Data'!$H$5,0,10*ROW('Water Data'!H54)))),100-OFFSET('Water Data'!$H$5,0,10*ROW('Water Data'!H54)),NA())))</f>
        <v>#N/A</v>
      </c>
      <c r="T60" s="119" t="e">
        <f ca="1">+IF(AND(ISNUMBER(OFFSET('Water Data'!$H$7,0,10*ROW('Water Data'!H54))),CI60="Yes"),OFFSET('Water Data'!$H$7,0,10*ROW('Water Data'!H54)),IF(AND(ISNUMBER(OFFSET('Water Data'!$H$7,0,10*ROW('Water Data'!H54))),CI60="No",ISNUMBER(OFFSET('Water Data'!$H$7,0,10*ROW('Water Data'!H54)))),CONCATENATE("[",ROUND(OFFSET('Water Data'!$H$7,0,10*ROW('Water Data'!H54)),0),"]"),IF(AND(ISNUMBER(OFFSET('Water Data'!$H$7,0,10*ROW('Water Data'!H54))),CI60="",ISNUMBER(OFFSET('Water Data'!$H$7,0,10*ROW('Water Data'!H54)))),OFFSET('Water Data'!$H$7,0,10*ROW('Water Data'!H54)),NA())))</f>
        <v>#N/A</v>
      </c>
      <c r="U60" s="119" t="e">
        <f ca="1">+IF(AND(ISNUMBER(OFFSET('Water Data'!$H$10,0,10*ROW('Water Data'!H54))),CJ60="Yes"),OFFSET('Water Data'!$H$10,0,10*ROW('Water Data'!H54)),IF(AND(ISNUMBER(OFFSET('Water Data'!$H$10,0,10*ROW('Water Data'!H54))),CJ60="No",ISNUMBER(OFFSET('Water Data'!$H$10,0,10*ROW('Water Data'!H54)))),CONCATENATE("[",ROUND(OFFSET('Water Data'!$H$10,0,10*ROW('Water Data'!H54)),0),"]"),IF(AND(ISNUMBER(OFFSET('Water Data'!$H$10,0,10*ROW('Water Data'!H54))),CJ60="",ISNUMBER(OFFSET('Water Data'!$H$10,0,10*ROW('Water Data'!H54)))),OFFSET('Water Data'!$H$10,0,10*ROW('Water Data'!H54)),NA())))</f>
        <v>#N/A</v>
      </c>
      <c r="V60" s="120" t="e">
        <f ca="1">+IF(AND(ISNUMBER(OFFSET('Sanitation Data'!$C$5,0,10*ROW('Sanitation Data'!C54))),CK60="Yes"),100-OFFSET('Sanitation Data'!$C$5,0,10*ROW('Sanitation Data'!C54)),IF(AND(ISNUMBER(OFFSET('Sanitation Data'!$C$5,0,10*ROW('Sanitation Data'!C54))),CK60="No",ISNUMBER(OFFSET('Sanitation Data'!$C$5,0,10*ROW('Sanitation Data'!C54)))),CONCATENATE("[",ROUND(100-OFFSET('Sanitation Data'!$C$5,0,10*ROW('Sanitation Data'!C54)),0),"]"),IF(AND(ISNUMBER(OFFSET('Sanitation Data'!$C$5,0,10*ROW('Sanitation Data'!C54))),CK60="",ISNUMBER(OFFSET('Sanitation Data'!$C$5,0,10*ROW('Sanitation Data'!C54)))),100-OFFSET('Sanitation Data'!$C$5,0,10*ROW('Sanitation Data'!C54)),NA())))</f>
        <v>#N/A</v>
      </c>
      <c r="W60" s="120" t="e">
        <f ca="1">+IF(AND(ISNUMBER(OFFSET('Sanitation Data'!$C$7,0,10*ROW('Sanitation Data'!C54))),CL60="Yes"),OFFSET('Sanitation Data'!$C$7,0,10*ROW('Sanitation Data'!C54)),IF(AND(ISNUMBER(OFFSET('Sanitation Data'!$C$7,0,10*ROW('Sanitation Data'!C54))),CL60="No",ISNUMBER(OFFSET('Sanitation Data'!$C$7,0,10*ROW('Sanitation Data'!C54)))),CONCATENATE("[",ROUND(OFFSET('Sanitation Data'!$C$7,0,10*ROW('Sanitation Data'!C54)),0),"]"),IF(AND(ISNUMBER(OFFSET('Sanitation Data'!$C$7,0,10*ROW('Sanitation Data'!C54))),CL60="",ISNUMBER(OFFSET('Sanitation Data'!$C$7,0,10*ROW('Sanitation Data'!C54)))),OFFSET('Sanitation Data'!$C$7,0,10*ROW('Sanitation Data'!C54)),NA())))</f>
        <v>#N/A</v>
      </c>
      <c r="X60" s="120" t="e">
        <f ca="1">+IF(AND(ISNUMBER(OFFSET('Sanitation Data'!$C$11,0,10*ROW('Sanitation Data'!C54))),CM60="Yes"),OFFSET('Sanitation Data'!$C$11,0,10*ROW('Sanitation Data'!C54)),IF(AND(ISNUMBER(OFFSET('Sanitation Data'!$C$11,0,10*ROW('Sanitation Data'!C54))),CM60="No",ISNUMBER(OFFSET('Sanitation Data'!$C$11,0,10*ROW('Sanitation Data'!C54)))),CONCATENATE("[",ROUND(OFFSET('Sanitation Data'!$C$11,0,10*ROW('Sanitation Data'!C54)),0),"]"),IF(AND(ISNUMBER(OFFSET('Sanitation Data'!$C$11,0,10*ROW('Sanitation Data'!C54))),CM60="",ISNUMBER(OFFSET('Sanitation Data'!$C$11,0,10*ROW('Sanitation Data'!C54)))),OFFSET('Sanitation Data'!$C$11,0,10*ROW('Sanitation Data'!C54)),NA())))</f>
        <v>#N/A</v>
      </c>
      <c r="Y60" s="120" t="e">
        <f ca="1">+IF(AND(ISNUMBER(OFFSET('Sanitation Data'!$C$12,0,10*ROW('Sanitation Data'!C54))),CN60="Yes"),OFFSET('Sanitation Data'!$C$12,0,10*ROW('Sanitation Data'!C54)),IF(AND(ISNUMBER(OFFSET('Sanitation Data'!$C$12,0,10*ROW('Sanitation Data'!C54))),CN60="No",ISNUMBER(OFFSET('Sanitation Data'!$C$12,0,10*ROW('Sanitation Data'!C54)))),CONCATENATE("[",ROUND(OFFSET('Sanitation Data'!$C$12,0,10*ROW('Sanitation Data'!C54)),0),"]"),IF(AND(ISNUMBER(OFFSET('Sanitation Data'!$C$12,0,10*ROW('Sanitation Data'!C54))),CN60="",ISNUMBER(OFFSET('Sanitation Data'!$C$12,0,10*ROW('Sanitation Data'!C54)))),OFFSET('Sanitation Data'!$C$12,0,10*ROW('Sanitation Data'!C54)),NA())))</f>
        <v>#N/A</v>
      </c>
      <c r="Z60" s="120" t="e">
        <f ca="1">+IF(AND(ISNUMBER(OFFSET('Sanitation Data'!$C$13,0,10*ROW('Sanitation Data'!C54))),CO60="Yes"),OFFSET('Sanitation Data'!$C$13,0,10*ROW('Sanitation Data'!C54)),IF(AND(ISNUMBER(OFFSET('Sanitation Data'!$C$13,0,10*ROW('Sanitation Data'!C54))),CO60="No",ISNUMBER(OFFSET('Sanitation Data'!$C$13,0,10*ROW('Sanitation Data'!C54)))),CONCATENATE("[",ROUND(OFFSET('Sanitation Data'!$C$13,0,10*ROW('Sanitation Data'!C54)),0),"]"),IF(AND(ISNUMBER(OFFSET('Sanitation Data'!$C$13,0,10*ROW('Sanitation Data'!C54))),CO60="",ISNUMBER(OFFSET('Sanitation Data'!$C$13,0,10*ROW('Sanitation Data'!C54)))),OFFSET('Sanitation Data'!$C$13,0,10*ROW('Sanitation Data'!C54)),NA())))</f>
        <v>#N/A</v>
      </c>
      <c r="AA60" s="120" t="e">
        <f ca="1">+IF(AND(ISNUMBER(OFFSET('Sanitation Data'!$D$5,0,10*ROW('Sanitation Data'!D54))),CP60="Yes"),100-OFFSET('Sanitation Data'!$D$5,0,10*ROW('Sanitation Data'!D54)),IF(AND(ISNUMBER(OFFSET('Sanitation Data'!$D$5,0,10*ROW('Sanitation Data'!D54))),CP60="No",ISNUMBER(OFFSET('Sanitation Data'!$D$5,0,10*ROW('Sanitation Data'!D54)))),CONCATENATE("[",ROUND(100-OFFSET('Sanitation Data'!$D$5,0,10*ROW('Sanitation Data'!D54)),0),"]"),IF(AND(ISNUMBER(OFFSET('Sanitation Data'!$D$5,0,10*ROW('Sanitation Data'!D54))),CP60="",ISNUMBER(OFFSET('Sanitation Data'!$D$5,0,10*ROW('Sanitation Data'!D54)))),100-OFFSET('Sanitation Data'!$D$5,0,10*ROW('Sanitation Data'!D54)),NA())))</f>
        <v>#N/A</v>
      </c>
      <c r="AB60" s="120" t="e">
        <f ca="1">+IF(AND(ISNUMBER(OFFSET('Sanitation Data'!$D$7,0,10*ROW('Sanitation Data'!D54))),CQ60="Yes"),OFFSET('Sanitation Data'!$D$7,0,10*ROW('Sanitation Data'!G54)),IF(AND(ISNUMBER(OFFSET('Sanitation Data'!$D$7,0,10*ROW('Sanitation Data'!D54))),CQ60="No",ISNUMBER(OFFSET('Sanitation Data'!$D$7,0,10*ROW('Sanitation Data'!D54)))),CONCATENATE("[",ROUND(OFFSET('Sanitation Data'!$D$7,0,10*ROW('Sanitation Data'!D54)),0),"]"),IF(AND(ISNUMBER(OFFSET('Sanitation Data'!$D$7,0,10*ROW('Sanitation Data'!D54))),CQ60="",ISNUMBER(OFFSET('Sanitation Data'!$D$7,0,10*ROW('Sanitation Data'!D54)))),OFFSET('Sanitation Data'!$D$7,0,10*ROW('Sanitation Data'!D54)),NA())))</f>
        <v>#N/A</v>
      </c>
      <c r="AC60" s="120" t="e">
        <f ca="1">+IF(AND(ISNUMBER(OFFSET('Sanitation Data'!$D$11,0,10*ROW('Sanitation Data'!D54))),CR60="Yes"),OFFSET('Sanitation Data'!$D$11,0,10*ROW('Sanitation Data'!D54)),IF(AND(ISNUMBER(OFFSET('Sanitation Data'!$D$11,0,10*ROW('Sanitation Data'!D54))),CR60="No",ISNUMBER(OFFSET('Sanitation Data'!$D$11,0,10*ROW('Sanitation Data'!D54)))),CONCATENATE("[",ROUND(OFFSET('Sanitation Data'!$D$11,0,10*ROW('Sanitation Data'!D54)),0),"]"),IF(AND(ISNUMBER(OFFSET('Sanitation Data'!$D$11,0,10*ROW('Sanitation Data'!D54))),CR60="",ISNUMBER(OFFSET('Sanitation Data'!$D$11,0,10*ROW('Sanitation Data'!D54)))),OFFSET('Sanitation Data'!$D$11,0,10*ROW('Sanitation Data'!D54)),NA())))</f>
        <v>#N/A</v>
      </c>
      <c r="AD60" s="120" t="e">
        <f ca="1">+IF(AND(ISNUMBER(OFFSET('Sanitation Data'!$D$12,0,10*ROW('Sanitation Data'!D54))),CS60="Yes"),OFFSET('Sanitation Data'!$D$12,0,10*ROW('Sanitation Data'!D54)),IF(AND(ISNUMBER(OFFSET('Sanitation Data'!$D$12,0,10*ROW('Sanitation Data'!D54))),CS60="No",ISNUMBER(OFFSET('Sanitation Data'!$D$12,0,10*ROW('Sanitation Data'!D54)))),CONCATENATE("[",ROUND(OFFSET('Sanitation Data'!$D$12,0,10*ROW('Sanitation Data'!D54)),0),"]"),IF(AND(ISNUMBER(OFFSET('Sanitation Data'!$D$12,0,10*ROW('Sanitation Data'!D54))),CS60="",ISNUMBER(OFFSET('Sanitation Data'!$D$12,0,10*ROW('Sanitation Data'!D54)))),OFFSET('Sanitation Data'!$D$12,0,10*ROW('Sanitation Data'!D54)),NA())))</f>
        <v>#N/A</v>
      </c>
      <c r="AE60" s="120" t="e">
        <f ca="1">+IF(AND(ISNUMBER(OFFSET('Sanitation Data'!$D$13,0,10*ROW('Sanitation Data'!D54))),CT60="Yes"),OFFSET('Sanitation Data'!$D$13,0,10*ROW('Sanitation Data'!D54)),IF(AND(ISNUMBER(OFFSET('Sanitation Data'!$D$13,0,10*ROW('Sanitation Data'!D54))),CT60="No",ISNUMBER(OFFSET('Sanitation Data'!$D$13,0,10*ROW('Sanitation Data'!D54)))),CONCATENATE("[",ROUND(OFFSET('Sanitation Data'!$D$13,0,10*ROW('Sanitation Data'!D54)),0),"]"),IF(AND(ISNUMBER(OFFSET('Sanitation Data'!$D$13,0,10*ROW('Sanitation Data'!D54))),CT60="",ISNUMBER(OFFSET('Sanitation Data'!$D$13,0,10*ROW('Sanitation Data'!D54)))),OFFSET('Sanitation Data'!$D$13,0,10*ROW('Sanitation Data'!D54)),NA())))</f>
        <v>#N/A</v>
      </c>
      <c r="AF60" s="120" t="e">
        <f ca="1">+IF(AND(ISNUMBER(OFFSET('Sanitation Data'!$E$5,0,10*ROW('Sanitation Data'!E54))),CU60="Yes"),100-OFFSET('Sanitation Data'!$E$5,0,10*ROW('Sanitation Data'!E54)),IF(AND(ISNUMBER(OFFSET('Sanitation Data'!$E$5,0,10*ROW('Sanitation Data'!E54))),CU60="No",ISNUMBER(OFFSET('Sanitation Data'!$E$5,0,10*ROW('Sanitation Data'!E54)))),CONCATENATE("[",ROUND(100-OFFSET('Sanitation Data'!$E$5,0,10*ROW('Sanitation Data'!E54)),0),"]"),IF(AND(ISNUMBER(OFFSET('Sanitation Data'!$E$5,0,10*ROW('Sanitation Data'!E54))),CU60="",ISNUMBER(OFFSET('Sanitation Data'!$E$5,0,10*ROW('Sanitation Data'!E54)))),100-OFFSET('Sanitation Data'!$E$5,0,10*ROW('Sanitation Data'!E54)),NA())))</f>
        <v>#N/A</v>
      </c>
      <c r="AG60" s="120" t="e">
        <f ca="1">+IF(AND(ISNUMBER(OFFSET('Sanitation Data'!$E$7,0,10*ROW('Sanitation Data'!E54))),CV60="Yes"),OFFSET('Sanitation Data'!$E$7,0,10*ROW('Sanitation Data'!E54)),IF(AND(ISNUMBER(OFFSET('Sanitation Data'!$E$7,0,10*ROW('Sanitation Data'!E54))),CV60="No",ISNUMBER(OFFSET('Sanitation Data'!$E$7,0,10*ROW('Sanitation Data'!E54)))),CONCATENATE("[",ROUND(OFFSET('Sanitation Data'!$E$7,0,10*ROW('Sanitation Data'!E54)),0),"]"),IF(AND(ISNUMBER(OFFSET('Sanitation Data'!$E$7,0,10*ROW('Sanitation Data'!E54))),CV60="",ISNUMBER(OFFSET('Sanitation Data'!$E$7,0,10*ROW('Sanitation Data'!E54)))),OFFSET('Sanitation Data'!$E$7,0,10*ROW('Sanitation Data'!E54)),NA())))</f>
        <v>#N/A</v>
      </c>
      <c r="AH60" s="120" t="e">
        <f ca="1">+IF(AND(ISNUMBER(OFFSET('Sanitation Data'!$E$11,0,10*ROW('Sanitation Data'!E54))),CW60="Yes"),OFFSET('Sanitation Data'!$E$11,0,10*ROW('Sanitation Data'!E54)),IF(AND(ISNUMBER(OFFSET('Sanitation Data'!$E$11,0,10*ROW('Sanitation Data'!E54))),CW60="No",ISNUMBER(OFFSET('Sanitation Data'!$E$11,0,10*ROW('Sanitation Data'!E54)))),CONCATENATE("[",ROUND(OFFSET('Sanitation Data'!$E$11,0,10*ROW('Sanitation Data'!E54)),0),"]"),IF(AND(ISNUMBER(OFFSET('Sanitation Data'!$E$11,0,10*ROW('Sanitation Data'!E54))),CW60="",ISNUMBER(OFFSET('Sanitation Data'!$E$11,0,10*ROW('Sanitation Data'!E54)))),OFFSET('Sanitation Data'!$E$11,0,10*ROW('Sanitation Data'!E54)),NA())))</f>
        <v>#N/A</v>
      </c>
      <c r="AI60" s="120" t="e">
        <f ca="1">+IF(AND(ISNUMBER(OFFSET('Sanitation Data'!$E$12,0,10*ROW('Sanitation Data'!E54))),CX60="Yes"),OFFSET('Sanitation Data'!$E$12,0,10*ROW('Sanitation Data'!E54)),IF(AND(ISNUMBER(OFFSET('Sanitation Data'!$E$12,0,10*ROW('Sanitation Data'!E54))),CX60="No",ISNUMBER(OFFSET('Sanitation Data'!$E$12,0,10*ROW('Sanitation Data'!E54)))),CONCATENATE("[",ROUND(OFFSET('Sanitation Data'!$E$12,0,10*ROW('Sanitation Data'!E54)),0),"]"),IF(AND(ISNUMBER(OFFSET('Sanitation Data'!$E$12,0,10*ROW('Sanitation Data'!E54))),CX60="",ISNUMBER(OFFSET('Sanitation Data'!$E$12,0,10*ROW('Sanitation Data'!E54)))),OFFSET('Sanitation Data'!$E$12,0,10*ROW('Sanitation Data'!E54)),NA())))</f>
        <v>#N/A</v>
      </c>
      <c r="AJ60" s="120" t="e">
        <f ca="1">+IF(AND(ISNUMBER(OFFSET('Sanitation Data'!$E$13,0,10*ROW('Sanitation Data'!E54))),CY60="Yes"),OFFSET('Sanitation Data'!$E$13,0,10*ROW('Sanitation Data'!E54)),IF(AND(ISNUMBER(OFFSET('Sanitation Data'!$E$13,0,10*ROW('Sanitation Data'!E54))),CY60="No",ISNUMBER(OFFSET('Sanitation Data'!$E$13,0,10*ROW('Sanitation Data'!E54)))),CONCATENATE("[",ROUND(OFFSET('Sanitation Data'!$E$13,0,10*ROW('Sanitation Data'!E54)),0),"]"),IF(AND(ISNUMBER(OFFSET('Sanitation Data'!$E$13,0,10*ROW('Sanitation Data'!E54))),CY60="",ISNUMBER(OFFSET('Sanitation Data'!$E$13,0,10*ROW('Sanitation Data'!E54)))),OFFSET('Sanitation Data'!$E$13,0,10*ROW('Sanitation Data'!E54)),NA())))</f>
        <v>#N/A</v>
      </c>
      <c r="AK60" s="120" t="e">
        <f ca="1">+IF(AND(ISNUMBER(OFFSET('Sanitation Data'!$F$5,0,10*ROW('Sanitation Data'!F54))),CZ60="Yes"),100-OFFSET('Sanitation Data'!$F$5,0,10*ROW('Sanitation Data'!F54)),IF(AND(ISNUMBER(OFFSET('Sanitation Data'!$F$5,0,10*ROW('Sanitation Data'!F54))),CZ60="No",ISNUMBER(OFFSET('Sanitation Data'!$F$5,0,10*ROW('Sanitation Data'!F54)))),CONCATENATE("[",ROUND(100-OFFSET('Sanitation Data'!$F$5,0,10*ROW('Sanitation Data'!F54)),0),"]"),IF(AND(ISNUMBER(OFFSET('Sanitation Data'!$F$5,0,10*ROW('Sanitation Data'!F54))),CZ60="",ISNUMBER(OFFSET('Sanitation Data'!$F$5,0,10*ROW('Sanitation Data'!F54)))),100-OFFSET('Sanitation Data'!$F$5,0,10*ROW('Sanitation Data'!F54)),NA())))</f>
        <v>#N/A</v>
      </c>
      <c r="AL60" s="120" t="e">
        <f ca="1">+IF(AND(ISNUMBER(OFFSET('Sanitation Data'!$F$7,0,10*ROW('Sanitation Data'!F54))),DA60="Yes"),OFFSET('Sanitation Data'!$F$7,0,10*ROW('Sanitation Data'!F54)),IF(AND(ISNUMBER(OFFSET('Sanitation Data'!$F$7,0,10*ROW('Sanitation Data'!F54))),DA60="No",ISNUMBER(OFFSET('Sanitation Data'!$F$7,0,10*ROW('Sanitation Data'!F54)))),CONCATENATE("[",ROUND(OFFSET('Sanitation Data'!$F$7,0,10*ROW('Sanitation Data'!F54)),0),"]"),IF(AND(ISNUMBER(OFFSET('Sanitation Data'!$F$7,0,10*ROW('Sanitation Data'!F54))),DA60="",ISNUMBER(OFFSET('Sanitation Data'!$F$7,0,10*ROW('Sanitation Data'!F54)))),OFFSET('Sanitation Data'!$F$7,0,10*ROW('Sanitation Data'!F54)),NA())))</f>
        <v>#N/A</v>
      </c>
      <c r="AM60" s="120" t="e">
        <f ca="1">+IF(AND(ISNUMBER(OFFSET('Sanitation Data'!$F$11,0,10*ROW('Sanitation Data'!F54))),DB60="Yes"),OFFSET('Sanitation Data'!$F$11,0,10*ROW('Sanitation Data'!F54)),IF(AND(ISNUMBER(OFFSET('Sanitation Data'!$F$11,0,10*ROW('Sanitation Data'!F54))),DB60="No",ISNUMBER(OFFSET('Sanitation Data'!$F$11,0,10*ROW('Sanitation Data'!F54)))),CONCATENATE("[",ROUND(OFFSET('Sanitation Data'!$F$11,0,10*ROW('Sanitation Data'!F54)),0),"]"),IF(AND(ISNUMBER(OFFSET('Sanitation Data'!$F$11,0,10*ROW('Sanitation Data'!F54))),DB60="",ISNUMBER(OFFSET('Sanitation Data'!$F$11,0,10*ROW('Sanitation Data'!F54)))),OFFSET('Sanitation Data'!$F$11,0,10*ROW('Sanitation Data'!F54)),NA())))</f>
        <v>#N/A</v>
      </c>
      <c r="AN60" s="120" t="e">
        <f ca="1">+IF(AND(ISNUMBER(OFFSET('Sanitation Data'!$F$12,0,10*ROW('Sanitation Data'!F54))),DC60="Yes"),OFFSET('Sanitation Data'!$F$12,0,10*ROW('Sanitation Data'!F54)),IF(AND(ISNUMBER(OFFSET('Sanitation Data'!$F$12,0,10*ROW('Sanitation Data'!F54))),DC60="No",ISNUMBER(OFFSET('Sanitation Data'!$F$12,0,10*ROW('Sanitation Data'!F54)))),CONCATENATE("[",ROUND(OFFSET('Sanitation Data'!$F$12,0,10*ROW('Sanitation Data'!F54)),0),"]"),IF(AND(ISNUMBER(OFFSET('Sanitation Data'!$F$12,0,10*ROW('Sanitation Data'!F54))),DC60="",ISNUMBER(OFFSET('Sanitation Data'!$F$12,0,10*ROW('Sanitation Data'!F54)))),OFFSET('Sanitation Data'!$F$12,0,10*ROW('Sanitation Data'!F54)),NA())))</f>
        <v>#N/A</v>
      </c>
      <c r="AO60" s="120" t="e">
        <f ca="1">+IF(AND(ISNUMBER(OFFSET('Sanitation Data'!$F$13,0,10*ROW('Sanitation Data'!F54))),DD60="Yes"),OFFSET('Sanitation Data'!$F$13,0,10*ROW('Sanitation Data'!F54)),IF(AND(ISNUMBER(OFFSET('Sanitation Data'!$F$13,0,10*ROW('Sanitation Data'!F54))),DD60="No",ISNUMBER(OFFSET('Sanitation Data'!$F$13,0,10*ROW('Sanitation Data'!F54)))),CONCATENATE("[",ROUND(OFFSET('Sanitation Data'!$F$13,0,10*ROW('Sanitation Data'!F54)),0),"]"),IF(AND(ISNUMBER(OFFSET('Sanitation Data'!$F$13,0,10*ROW('Sanitation Data'!F54))),DD60="",ISNUMBER(OFFSET('Sanitation Data'!$F$13,0,10*ROW('Sanitation Data'!F54)))),OFFSET('Sanitation Data'!$F$13,0,10*ROW('Sanitation Data'!F54)),NA())))</f>
        <v>#N/A</v>
      </c>
      <c r="AP60" s="120" t="e">
        <f ca="1">+IF(AND(ISNUMBER(OFFSET('Sanitation Data'!$G$5,0,10*ROW('Sanitation Data'!G54))),DE60="Yes"),100-OFFSET('Sanitation Data'!$G$5,0,10*ROW('Sanitation Data'!G54)),IF(AND(ISNUMBER(OFFSET('Sanitation Data'!$G$5,0,10*ROW('Sanitation Data'!G54))),DE60="No",ISNUMBER(OFFSET('Sanitation Data'!$G$5,0,10*ROW('Sanitation Data'!G54)))),CONCATENATE("[",ROUND(100-OFFSET('Sanitation Data'!$G$5,0,10*ROW('Sanitation Data'!G54)),0),"]"),IF(AND(ISNUMBER(OFFSET('Sanitation Data'!$G$5,0,10*ROW('Sanitation Data'!G54))),DE60="",ISNUMBER(OFFSET('Sanitation Data'!$G$5,0,10*ROW('Sanitation Data'!G54)))),100-OFFSET('Sanitation Data'!$G$5,0,10*ROW('Sanitation Data'!G54)),NA())))</f>
        <v>#N/A</v>
      </c>
      <c r="AQ60" s="120" t="e">
        <f ca="1">+IF(AND(ISNUMBER(OFFSET('Sanitation Data'!$G$7,0,10*ROW('Sanitation Data'!G54))),DF60="Yes"),OFFSET('Sanitation Data'!$G$7,0,10*ROW('Sanitation Data'!G54)),IF(AND(ISNUMBER(OFFSET('Sanitation Data'!$G$7,0,10*ROW('Sanitation Data'!G54))),DF60="No",ISNUMBER(OFFSET('Sanitation Data'!$G$7,0,10*ROW('Sanitation Data'!G54)))),CONCATENATE("[",ROUND(OFFSET('Sanitation Data'!$G$7,0,10*ROW('Sanitation Data'!G54)),0),"]"),IF(AND(ISNUMBER(OFFSET('Sanitation Data'!$G$7,0,10*ROW('Sanitation Data'!G54))),DF60="",ISNUMBER(OFFSET('Sanitation Data'!$G$7,0,10*ROW('Sanitation Data'!G54)))),OFFSET('Sanitation Data'!$G$7,0,10*ROW('Sanitation Data'!G54)),NA())))</f>
        <v>#N/A</v>
      </c>
      <c r="AR60" s="120" t="e">
        <f ca="1">+IF(AND(ISNUMBER(OFFSET('Sanitation Data'!$G$11,0,10*ROW('Sanitation Data'!G54))),DG60="Yes"),OFFSET('Sanitation Data'!$G$11,0,10*ROW('Sanitation Data'!G54)),IF(AND(ISNUMBER(OFFSET('Sanitation Data'!$G$11,0,10*ROW('Sanitation Data'!G54))),DG60="No",ISNUMBER(OFFSET('Sanitation Data'!$G$11,0,10*ROW('Sanitation Data'!G54)))),CONCATENATE("[",ROUND(OFFSET('Sanitation Data'!$G$11,0,10*ROW('Sanitation Data'!G54)),0),"]"),IF(AND(ISNUMBER(OFFSET('Sanitation Data'!$G$11,0,10*ROW('Sanitation Data'!G54))),DG60="",ISNUMBER(OFFSET('Sanitation Data'!$G$11,0,10*ROW('Sanitation Data'!G54)))),OFFSET('Sanitation Data'!$G$11,0,10*ROW('Sanitation Data'!G54)),NA())))</f>
        <v>#N/A</v>
      </c>
      <c r="AS60" s="120" t="e">
        <f ca="1">+IF(AND(ISNUMBER(OFFSET('Sanitation Data'!$G$12,0,10*ROW('Sanitation Data'!G54))),DH60="Yes"),OFFSET('Sanitation Data'!$G$12,0,10*ROW('Sanitation Data'!G54)),IF(AND(ISNUMBER(OFFSET('Sanitation Data'!$G$12,0,10*ROW('Sanitation Data'!G54))),DH60="No",ISNUMBER(OFFSET('Sanitation Data'!$G$12,0,10*ROW('Sanitation Data'!G54)))),CONCATENATE("[",ROUND(OFFSET('Sanitation Data'!$G$12,0,10*ROW('Sanitation Data'!G54)),0),"]"),IF(AND(ISNUMBER(OFFSET('Sanitation Data'!$G$12,0,10*ROW('Sanitation Data'!G54))),DH60="",ISNUMBER(OFFSET('Sanitation Data'!$G$12,0,10*ROW('Sanitation Data'!G54)))),OFFSET('Sanitation Data'!$G$12,0,10*ROW('Sanitation Data'!G54)),NA())))</f>
        <v>#N/A</v>
      </c>
      <c r="AT60" s="120" t="e">
        <f ca="1">+IF(AND(ISNUMBER(OFFSET('Sanitation Data'!$G$13,0,10*ROW('Sanitation Data'!G54))),DI60="Yes"),OFFSET('Sanitation Data'!$G$13,0,10*ROW('Sanitation Data'!G54)),IF(AND(ISNUMBER(OFFSET('Sanitation Data'!$G$13,0,10*ROW('Sanitation Data'!G54))),DI60="No",ISNUMBER(OFFSET('Sanitation Data'!$G$13,0,10*ROW('Sanitation Data'!G54)))),CONCATENATE("[",ROUND(OFFSET('Sanitation Data'!$G$13,0,10*ROW('Sanitation Data'!G54)),0),"]"),IF(AND(ISNUMBER(OFFSET('Sanitation Data'!$G$13,0,10*ROW('Sanitation Data'!G54))),DI60="",ISNUMBER(OFFSET('Sanitation Data'!$G$13,0,10*ROW('Sanitation Data'!G54)))),OFFSET('Sanitation Data'!$G$13,0,10*ROW('Sanitation Data'!G54)),NA())))</f>
        <v>#N/A</v>
      </c>
      <c r="AU60" s="120" t="e">
        <f ca="1">+IF(AND(ISNUMBER(OFFSET('Sanitation Data'!$H$5,0,10*ROW('Sanitation Data'!H54))),DJ60="Yes"),100-OFFSET('Sanitation Data'!$H$5,0,10*ROW('Sanitation Data'!H54)),IF(AND(ISNUMBER(OFFSET('Sanitation Data'!$H$5,0,10*ROW('Sanitation Data'!H54))),DJ60="No",ISNUMBER(OFFSET('Sanitation Data'!$H$5,0,10*ROW('Sanitation Data'!H54)))),CONCATENATE("[",ROUND(100-OFFSET('Sanitation Data'!$H$5,0,10*ROW('Sanitation Data'!H54)),0),"]"),IF(AND(ISNUMBER(OFFSET('Sanitation Data'!$H$5,0,10*ROW('Sanitation Data'!H54))),DJ60="",ISNUMBER(OFFSET('Sanitation Data'!$H$5,0,10*ROW('Sanitation Data'!H54)))),100-OFFSET('Sanitation Data'!$H$5,0,10*ROW('Sanitation Data'!H54)),NA())))</f>
        <v>#N/A</v>
      </c>
      <c r="AV60" s="120" t="e">
        <f ca="1">+IF(AND(ISNUMBER(OFFSET('Sanitation Data'!$H$7,0,10*ROW('Sanitation Data'!H54))),DK60="Yes"),OFFSET('Sanitation Data'!$H$7,0,10*ROW('Sanitation Data'!H54)),IF(AND(ISNUMBER(OFFSET('Sanitation Data'!$H$7,0,10*ROW('Sanitation Data'!H54))),DK60="No",ISNUMBER(OFFSET('Sanitation Data'!$H$7,0,10*ROW('Sanitation Data'!H54)))),CONCATENATE("[",ROUND(OFFSET('Sanitation Data'!$H$7,0,10*ROW('Sanitation Data'!H54)),0),"]"),IF(AND(ISNUMBER(OFFSET('Sanitation Data'!$H$7,0,10*ROW('Sanitation Data'!H54))),DK60="",ISNUMBER(OFFSET('Sanitation Data'!$H$7,0,10*ROW('Sanitation Data'!H54)))),OFFSET('Sanitation Data'!$H$7,0,10*ROW('Sanitation Data'!H54)),NA())))</f>
        <v>#N/A</v>
      </c>
      <c r="AW60" s="120" t="e">
        <f ca="1">+IF(AND(ISNUMBER(OFFSET('Sanitation Data'!$H$11,0,10*ROW('Sanitation Data'!H54))),DL60="Yes"),OFFSET('Sanitation Data'!$H$11,0,10*ROW('Sanitation Data'!H54)),IF(AND(ISNUMBER(OFFSET('Sanitation Data'!$H$11,0,10*ROW('Sanitation Data'!H54))),DL60="No",ISNUMBER(OFFSET('Sanitation Data'!$H$11,0,10*ROW('Sanitation Data'!H54)))),CONCATENATE("[",ROUND(OFFSET('Sanitation Data'!$H$11,0,10*ROW('Sanitation Data'!H54)),0),"]"),IF(AND(ISNUMBER(OFFSET('Sanitation Data'!$H$11,0,10*ROW('Sanitation Data'!H54))),DL60="",ISNUMBER(OFFSET('Sanitation Data'!$H$11,0,10*ROW('Sanitation Data'!H54)))),OFFSET('Sanitation Data'!$H$11,0,10*ROW('Sanitation Data'!H54)),NA())))</f>
        <v>#N/A</v>
      </c>
      <c r="AX60" s="120" t="e">
        <f ca="1">+IF(AND(ISNUMBER(OFFSET('Sanitation Data'!$H$12,0,10*ROW('Sanitation Data'!H54))),DM60="Yes"),OFFSET('Sanitation Data'!$H$12,0,10*ROW('Sanitation Data'!H54)),IF(AND(ISNUMBER(OFFSET('Sanitation Data'!$H$12,0,10*ROW('Sanitation Data'!H54))),DM60="No",ISNUMBER(OFFSET('Sanitation Data'!$H$12,0,10*ROW('Sanitation Data'!H54)))),CONCATENATE("[",ROUND(OFFSET('Sanitation Data'!$H$12,0,10*ROW('Sanitation Data'!H54)),0),"]"),IF(AND(ISNUMBER(OFFSET('Sanitation Data'!$H$12,0,10*ROW('Sanitation Data'!H54))),DM60="",ISNUMBER(OFFSET('Sanitation Data'!$H$12,0,10*ROW('Sanitation Data'!H54)))),OFFSET('Sanitation Data'!$H$12,0,10*ROW('Sanitation Data'!H54)),NA())))</f>
        <v>#N/A</v>
      </c>
      <c r="AY60" s="120" t="e">
        <f ca="1">+IF(AND(ISNUMBER(OFFSET('Sanitation Data'!$H$13,0,10*ROW('Sanitation Data'!H54))),DN60="Yes"),OFFSET('Sanitation Data'!$H$13,0,10*ROW('Sanitation Data'!H54)),IF(AND(ISNUMBER(OFFSET('Sanitation Data'!$H$13,0,10*ROW('Sanitation Data'!H54))),DN60="No",ISNUMBER(OFFSET('Sanitation Data'!$H$13,0,10*ROW('Sanitation Data'!H54)))),CONCATENATE("[",ROUND(OFFSET('Sanitation Data'!$H$13,0,10*ROW('Sanitation Data'!H54)),0),"]"),IF(AND(ISNUMBER(OFFSET('Sanitation Data'!$H$13,0,10*ROW('Sanitation Data'!H54))),DN60="",ISNUMBER(OFFSET('Sanitation Data'!$H$13,0,10*ROW('Sanitation Data'!H54)))),OFFSET('Sanitation Data'!$H$13,0,10*ROW('Sanitation Data'!H54)),NA())))</f>
        <v>#N/A</v>
      </c>
      <c r="AZ60" s="121" t="e">
        <f ca="1">+IF(AND(ISNUMBER(OFFSET('Hygiene Data'!$C$6,0,10*ROW('Hygiene Data'!C54))),DO60="Yes"),OFFSET('Hygiene Data'!$C$6,0,10*ROW('Hygiene Data'!C54)),IF(AND(ISNUMBER(OFFSET('Hygiene Data'!$C$6,0,10*ROW('Hygiene Data'!C54))),DO60="No",ISNUMBER(OFFSET('Hygiene Data'!$C$6,0,10*ROW('Hygiene Data'!C54)))),CONCATENATE("[",ROUND(OFFSET('Hygiene Data'!$C$6,0,10*ROW('Hygiene Data'!C54)),0),"]"),IF(AND(ISNUMBER(OFFSET('Hygiene Data'!$C$6,0,10*ROW('Hygiene Data'!C54))),DO60="",ISNUMBER(OFFSET('Hygiene Data'!$C$6,0,10*ROW('Hygiene Data'!C54)))),OFFSET('Hygiene Data'!$C$6,0,10*ROW('Hygiene Data'!C54)),NA())))</f>
        <v>#N/A</v>
      </c>
      <c r="BA60" s="121" t="e">
        <f ca="1">+IF(AND(ISNUMBER(OFFSET('Hygiene Data'!$C$8,0,10*ROW('Hygiene Data'!C54))),DP60="Yes"),OFFSET('Hygiene Data'!$C$8,0,10*ROW('Hygiene Data'!C54)),IF(AND(ISNUMBER(OFFSET('Hygiene Data'!$C$8,0,10*ROW('Hygiene Data'!C54))),DP60="No",ISNUMBER(OFFSET('Hygiene Data'!$C$8,0,10*ROW('Hygiene Data'!C54)))),CONCATENATE("[",ROUND(OFFSET('Hygiene Data'!$C$8,0,10*ROW('Hygiene Data'!C54)),0),"]"),IF(AND(ISNUMBER(OFFSET('Hygiene Data'!$C$8,0,10*ROW('Hygiene Data'!C54))),DP60="",ISNUMBER(OFFSET('Hygiene Data'!$C$8,0,10*ROW('Hygiene Data'!C54)))),OFFSET('Hygiene Data'!$C$8,0,10*ROW('Hygiene Data'!C54)),NA())))</f>
        <v>#N/A</v>
      </c>
      <c r="BB60" s="121" t="e">
        <f ca="1">+IF(AND(ISNUMBER(OFFSET('Hygiene Data'!$C$10,0,10*ROW('Hygiene Data'!C54))),DQ60="Yes"),OFFSET('Hygiene Data'!$C$10,0,10*ROW('Hygiene Data'!C54)),IF(AND(ISNUMBER(OFFSET('Hygiene Data'!$C$10,0,10*ROW('Hygiene Data'!C54))),DQ60="No",ISNUMBER(OFFSET('Hygiene Data'!$C$10,0,10*ROW('Hygiene Data'!C54)))),CONCATENATE("[",ROUND(OFFSET('Hygiene Data'!$C$10,0,10*ROW('Hygiene Data'!C54)),0),"]"),IF(AND(ISNUMBER(OFFSET('Hygiene Data'!$C$10,0,10*ROW('Hygiene Data'!C54))),DQ60="",ISNUMBER(OFFSET('Hygiene Data'!$C$10,0,10*ROW('Hygiene Data'!C54)))),OFFSET('Hygiene Data'!$C$10,0,10*ROW('Hygiene Data'!C54)),NA())))</f>
        <v>#N/A</v>
      </c>
      <c r="BC60" s="121" t="e">
        <f ca="1">+IF(AND(ISNUMBER(OFFSET('Hygiene Data'!$D$6,0,10*ROW('Hygiene Data'!D54))),DR60="Yes"),OFFSET('Hygiene Data'!$D$6,0,10*ROW('Hygiene Data'!D54)),IF(AND(ISNUMBER(OFFSET('Hygiene Data'!$D$6,0,10*ROW('Hygiene Data'!D54))),DR60="No",ISNUMBER(OFFSET('Hygiene Data'!$D$6,0,10*ROW('Hygiene Data'!D54)))),CONCATENATE("[",ROUND(OFFSET('Hygiene Data'!$D$6,0,10*ROW('Hygiene Data'!D54)),0),"]"),IF(AND(ISNUMBER(OFFSET('Hygiene Data'!$D$6,0,10*ROW('Hygiene Data'!D54))),DR60="",ISNUMBER(OFFSET('Hygiene Data'!$D$6,0,10*ROW('Hygiene Data'!D54)))),OFFSET('Hygiene Data'!$D$6,0,10*ROW('Hygiene Data'!D54)),NA())))</f>
        <v>#N/A</v>
      </c>
      <c r="BD60" s="121" t="e">
        <f ca="1">+IF(AND(ISNUMBER(OFFSET('Hygiene Data'!$D$8,0,10*ROW('Hygiene Data'!D54))),DS60="Yes"),OFFSET('Hygiene Data'!$D$8,0,10*ROW('Hygiene Data'!D54)),IF(AND(ISNUMBER(OFFSET('Hygiene Data'!$D$8,0,10*ROW('Hygiene Data'!D54))),DS60="No",ISNUMBER(OFFSET('Hygiene Data'!$D$8,0,10*ROW('Hygiene Data'!D54)))),CONCATENATE("[",ROUND(OFFSET('Hygiene Data'!$D$8,0,10*ROW('Hygiene Data'!D54)),0),"]"),IF(AND(ISNUMBER(OFFSET('Hygiene Data'!$D$8,0,10*ROW('Hygiene Data'!D54))),DS60="",ISNUMBER(OFFSET('Hygiene Data'!$D$8,0,10*ROW('Hygiene Data'!D54)))),OFFSET('Hygiene Data'!$D$8,0,10*ROW('Hygiene Data'!D54)),NA())))</f>
        <v>#N/A</v>
      </c>
      <c r="BE60" s="121" t="e">
        <f ca="1">+IF(AND(ISNUMBER(OFFSET('Hygiene Data'!$D$10,0,10*ROW('Hygiene Data'!D54))),DT60="Yes"),OFFSET('Hygiene Data'!$D$10,0,10*ROW('Hygiene Data'!D54)),IF(AND(ISNUMBER(OFFSET('Hygiene Data'!$D$10,0,10*ROW('Hygiene Data'!D54))),DT60="No",ISNUMBER(OFFSET('Hygiene Data'!$D$10,0,10*ROW('Hygiene Data'!D54)))),CONCATENATE("[",ROUND(OFFSET('Hygiene Data'!$D$10,0,10*ROW('Hygiene Data'!D54)),0),"]"),IF(AND(ISNUMBER(OFFSET('Hygiene Data'!$D$10,0,10*ROW('Hygiene Data'!D54))),DT60="",ISNUMBER(OFFSET('Hygiene Data'!$D$10,0,10*ROW('Hygiene Data'!D54)))),OFFSET('Hygiene Data'!$D$10,0,10*ROW('Hygiene Data'!D54)),NA())))</f>
        <v>#N/A</v>
      </c>
      <c r="BF60" s="121" t="e">
        <f ca="1">+IF(AND(ISNUMBER(OFFSET('Hygiene Data'!$E$6,0,10*ROW('Hygiene Data'!E54))),DU60="Yes"),OFFSET('Hygiene Data'!$E$6,0,10*ROW('Hygiene Data'!E54)),IF(AND(ISNUMBER(OFFSET('Hygiene Data'!$E$6,0,10*ROW('Hygiene Data'!E54))),DU60="No",ISNUMBER(OFFSET('Hygiene Data'!$E$6,0,10*ROW('Hygiene Data'!E54)))),CONCATENATE("[",ROUND(OFFSET('Hygiene Data'!$E$6,0,10*ROW('Hygiene Data'!E54)),0),"]"),IF(AND(ISNUMBER(OFFSET('Hygiene Data'!$E$6,0,10*ROW('Hygiene Data'!E54))),DU60="",ISNUMBER(OFFSET('Hygiene Data'!$E$6,0,10*ROW('Hygiene Data'!E54)))),OFFSET('Hygiene Data'!$E$6,0,10*ROW('Hygiene Data'!E54)),NA())))</f>
        <v>#N/A</v>
      </c>
      <c r="BG60" s="121" t="e">
        <f ca="1">+IF(AND(ISNUMBER(OFFSET('Hygiene Data'!$E$8,0,10*ROW('Hygiene Data'!E54))),DV60="Yes"),OFFSET('Hygiene Data'!$E$8,0,10*ROW('Hygiene Data'!E54)),IF(AND(ISNUMBER(OFFSET('Hygiene Data'!$E$8,0,10*ROW('Hygiene Data'!E54))),DV60="No",ISNUMBER(OFFSET('Hygiene Data'!$E$8,0,10*ROW('Hygiene Data'!E54)))),CONCATENATE("[",ROUND(OFFSET('Hygiene Data'!$E$8,0,10*ROW('Hygiene Data'!E54)),0),"]"),IF(AND(ISNUMBER(OFFSET('Hygiene Data'!$E$8,0,10*ROW('Hygiene Data'!E54))),DV60="",ISNUMBER(OFFSET('Hygiene Data'!$E$8,0,10*ROW('Hygiene Data'!E54)))),OFFSET('Hygiene Data'!$E$8,0,10*ROW('Hygiene Data'!E54)),NA())))</f>
        <v>#N/A</v>
      </c>
      <c r="BH60" s="121" t="e">
        <f ca="1">+IF(AND(ISNUMBER(OFFSET('Hygiene Data'!$E$10,0,10*ROW('Hygiene Data'!E54))),DW60="Yes"),OFFSET('Hygiene Data'!$E$10,0,10*ROW('Hygiene Data'!E54)),IF(AND(ISNUMBER(OFFSET('Hygiene Data'!$E$10,0,10*ROW('Hygiene Data'!E54))),DW60="No",ISNUMBER(OFFSET('Hygiene Data'!$E$10,0,10*ROW('Hygiene Data'!E54)))),CONCATENATE("[",ROUND(OFFSET('Hygiene Data'!$E$10,0,10*ROW('Hygiene Data'!E54)),0),"]"),IF(AND(ISNUMBER(OFFSET('Hygiene Data'!$E$10,0,10*ROW('Hygiene Data'!E54))),DW60="",ISNUMBER(OFFSET('Hygiene Data'!$E$10,0,10*ROW('Hygiene Data'!E54)))),OFFSET('Hygiene Data'!$E$10,0,10*ROW('Hygiene Data'!E54)),NA())))</f>
        <v>#N/A</v>
      </c>
      <c r="BI60" s="121" t="e">
        <f ca="1">+IF(AND(ISNUMBER(OFFSET('Hygiene Data'!$F$6,0,10*ROW('Hygiene Data'!F54))),DX60="Yes"),OFFSET('Hygiene Data'!$F$6,0,10*ROW('Hygiene Data'!F54)),IF(AND(ISNUMBER(OFFSET('Hygiene Data'!$F$6,0,10*ROW('Hygiene Data'!F54))),DX60="No",ISNUMBER(OFFSET('Hygiene Data'!$F$6,0,10*ROW('Hygiene Data'!F54)))),CONCATENATE("[",ROUND(OFFSET('Hygiene Data'!$F$6,0,10*ROW('Hygiene Data'!F54)),0),"]"),IF(AND(ISNUMBER(OFFSET('Hygiene Data'!$F$6,0,10*ROW('Hygiene Data'!F54))),DX60="",ISNUMBER(OFFSET('Hygiene Data'!$F$6,0,10*ROW('Hygiene Data'!F54)))),OFFSET('Hygiene Data'!$F$6,0,10*ROW('Hygiene Data'!F54)),NA())))</f>
        <v>#N/A</v>
      </c>
      <c r="BJ60" s="121" t="e">
        <f ca="1">+IF(AND(ISNUMBER(OFFSET('Hygiene Data'!$F$8,0,10*ROW('Hygiene Data'!F54))),DY60="Yes"),OFFSET('Hygiene Data'!$F$8,0,10*ROW('Hygiene Data'!F54)),IF(AND(ISNUMBER(OFFSET('Hygiene Data'!$F$8,0,10*ROW('Hygiene Data'!F54))),DY60="No",ISNUMBER(OFFSET('Hygiene Data'!$F$8,0,10*ROW('Hygiene Data'!F54)))),CONCATENATE("[",ROUND(OFFSET('Hygiene Data'!$F$8,0,10*ROW('Hygiene Data'!F54)),0),"]"),IF(AND(ISNUMBER(OFFSET('Hygiene Data'!$F$8,0,10*ROW('Hygiene Data'!F54))),DY60="",ISNUMBER(OFFSET('Hygiene Data'!$F$8,0,10*ROW('Hygiene Data'!F54)))),OFFSET('Hygiene Data'!$F$8,0,10*ROW('Hygiene Data'!F54)),NA())))</f>
        <v>#N/A</v>
      </c>
      <c r="BK60" s="121" t="e">
        <f ca="1">+IF(AND(ISNUMBER(OFFSET('Hygiene Data'!$F$10,0,10*ROW('Hygiene Data'!F54))),DZ60="Yes"),OFFSET('Hygiene Data'!$F$10,0,10*ROW('Hygiene Data'!F54)),IF(AND(ISNUMBER(OFFSET('Hygiene Data'!$F$10,0,10*ROW('Hygiene Data'!F54))),DZ60="No",ISNUMBER(OFFSET('Hygiene Data'!$F$10,0,10*ROW('Hygiene Data'!F54)))),CONCATENATE("[",ROUND(OFFSET('Hygiene Data'!$F$10,0,10*ROW('Hygiene Data'!F54)),0),"]"),IF(AND(ISNUMBER(OFFSET('Hygiene Data'!$F$10,0,10*ROW('Hygiene Data'!F54))),DZ60="",ISNUMBER(OFFSET('Hygiene Data'!$F$10,0,10*ROW('Hygiene Data'!F54)))),OFFSET('Hygiene Data'!$F$10,0,10*ROW('Hygiene Data'!F54)),NA())))</f>
        <v>#N/A</v>
      </c>
      <c r="BL60" s="121" t="e">
        <f ca="1">+IF(AND(ISNUMBER(OFFSET('Hygiene Data'!$G$6,0,10*ROW('Hygiene Data'!G54))),EA60="Yes"),OFFSET('Hygiene Data'!$G$6,0,10*ROW('Hygiene Data'!G54)),IF(AND(ISNUMBER(OFFSET('Hygiene Data'!$G$6,0,10*ROW('Hygiene Data'!G54))),EA60="No",ISNUMBER(OFFSET('Hygiene Data'!$G$6,0,10*ROW('Hygiene Data'!G54)))),CONCATENATE("[",ROUND(OFFSET('Hygiene Data'!$G$6,0,10*ROW('Hygiene Data'!G54)),0),"]"),IF(AND(ISNUMBER(OFFSET('Hygiene Data'!$G$6,0,10*ROW('Hygiene Data'!G54))),EA60="",ISNUMBER(OFFSET('Hygiene Data'!$G$6,0,10*ROW('Hygiene Data'!G54)))),OFFSET('Hygiene Data'!$G$6,0,10*ROW('Hygiene Data'!G54)),NA())))</f>
        <v>#N/A</v>
      </c>
      <c r="BM60" s="121" t="e">
        <f ca="1">+IF(AND(ISNUMBER(OFFSET('Hygiene Data'!$G$8,0,10*ROW('Hygiene Data'!G54))),EB60="Yes"),OFFSET('Hygiene Data'!$G$8,0,10*ROW('Hygiene Data'!G54)),IF(AND(ISNUMBER(OFFSET('Hygiene Data'!$G$8,0,10*ROW('Hygiene Data'!G54))),EB60="No",ISNUMBER(OFFSET('Hygiene Data'!$G$8,0,10*ROW('Hygiene Data'!G54)))),CONCATENATE("[",ROUND(OFFSET('Hygiene Data'!$G$8,0,10*ROW('Hygiene Data'!G54)),0),"]"),IF(AND(ISNUMBER(OFFSET('Hygiene Data'!$G$8,0,10*ROW('Hygiene Data'!G54))),EB60="",ISNUMBER(OFFSET('Hygiene Data'!$G$8,0,10*ROW('Hygiene Data'!G54)))),OFFSET('Hygiene Data'!$G$8,0,10*ROW('Hygiene Data'!G54)),NA())))</f>
        <v>#N/A</v>
      </c>
      <c r="BN60" s="121" t="e">
        <f ca="1">+IF(AND(ISNUMBER(OFFSET('Hygiene Data'!$G$10,0,10*ROW('Hygiene Data'!G54))),EC60="Yes"),OFFSET('Hygiene Data'!$G$10,0,10*ROW('Hygiene Data'!G54)),IF(AND(ISNUMBER(OFFSET('Hygiene Data'!$G$10,0,10*ROW('Hygiene Data'!G54))),EC60="No",ISNUMBER(OFFSET('Hygiene Data'!$G$10,0,10*ROW('Hygiene Data'!G54)))),CONCATENATE("[",ROUND(OFFSET('Hygiene Data'!$G$10,0,10*ROW('Hygiene Data'!G54)),0),"]"),IF(AND(ISNUMBER(OFFSET('Hygiene Data'!$G$10,0,10*ROW('Hygiene Data'!G54))),EC60="",ISNUMBER(OFFSET('Hygiene Data'!$G$10,0,10*ROW('Hygiene Data'!G54)))),OFFSET('Hygiene Data'!$G$10,0,10*ROW('Hygiene Data'!G54)),NA())))</f>
        <v>#N/A</v>
      </c>
      <c r="BO60" s="121" t="e">
        <f ca="1">+IF(AND(ISNUMBER(OFFSET('Hygiene Data'!$H$6,0,10*ROW('Hygiene Data'!H54))),ED60="Yes"),OFFSET('Hygiene Data'!$H$6,0,10*ROW('Hygiene Data'!H54)),IF(AND(ISNUMBER(OFFSET('Hygiene Data'!$H$6,0,10*ROW('Hygiene Data'!H54))),ED60="No",ISNUMBER(OFFSET('Hygiene Data'!$H$6,0,10*ROW('Hygiene Data'!H54)))),CONCATENATE("[",ROUND(OFFSET('Hygiene Data'!$H$6,0,10*ROW('Hygiene Data'!H54)),0),"]"),IF(AND(ISNUMBER(OFFSET('Hygiene Data'!$H$6,0,10*ROW('Hygiene Data'!H54))),ED60="",ISNUMBER(OFFSET('Hygiene Data'!$H$6,0,10*ROW('Hygiene Data'!H54)))),OFFSET('Hygiene Data'!$H$6,0,10*ROW('Hygiene Data'!H54)),NA())))</f>
        <v>#N/A</v>
      </c>
      <c r="BP60" s="121" t="e">
        <f ca="1">+IF(AND(ISNUMBER(OFFSET('Hygiene Data'!$H$8,0,10*ROW('Hygiene Data'!H54))),EE60="Yes"),OFFSET('Hygiene Data'!$H$8,0,10*ROW('Hygiene Data'!H54)),IF(AND(ISNUMBER(OFFSET('Hygiene Data'!$H$8,0,10*ROW('Hygiene Data'!H54))),EE60="No",ISNUMBER(OFFSET('Hygiene Data'!$H$8,0,10*ROW('Hygiene Data'!H54)))),CONCATENATE("[",ROUND(OFFSET('Hygiene Data'!$H$8,0,10*ROW('Hygiene Data'!H54)),0),"]"),IF(AND(ISNUMBER(OFFSET('Hygiene Data'!$H$8,0,10*ROW('Hygiene Data'!H54))),EE60="",ISNUMBER(OFFSET('Hygiene Data'!$H$8,0,10*ROW('Hygiene Data'!H54)))),OFFSET('Hygiene Data'!$H$8,0,10*ROW('Hygiene Data'!H54)),NA())))</f>
        <v>#N/A</v>
      </c>
      <c r="BQ60" s="121" t="e">
        <f ca="1">+IF(AND(ISNUMBER(OFFSET('Hygiene Data'!$H$10,0,10*ROW('Hygiene Data'!H54))),EF60="Yes"),OFFSET('Hygiene Data'!$H$10,0,10*ROW('Hygiene Data'!H54)),IF(AND(ISNUMBER(OFFSET('Hygiene Data'!$H$10,0,10*ROW('Hygiene Data'!H54))),EF60="No",ISNUMBER(OFFSET('Hygiene Data'!$H$10,0,10*ROW('Hygiene Data'!H54)))),CONCATENATE("[",ROUND(OFFSET('Hygiene Data'!$H$10,0,10*ROW('Hygiene Data'!H54)),0),"]"),IF(AND(ISNUMBER(OFFSET('Hygiene Data'!$H$10,0,10*ROW('Hygiene Data'!H54))),EF60="",ISNUMBER(OFFSET('Hygiene Data'!$H$10,0,10*ROW('Hygiene Data'!H54)))),OFFSET('Hygiene Data'!$H$10,0,10*ROW('Hygiene Data'!H54)),NA())))</f>
        <v>#N/A</v>
      </c>
      <c r="BS60" s="28" t="str">
        <f ca="1">+IF(OFFSET('Water Data'!$C$28,0,10*ROW('Water Data'!C54))="","",OFFSET('Water Data'!$C$28,0,10*ROW('Water Data'!C54)))</f>
        <v/>
      </c>
      <c r="BT60" s="28" t="str">
        <f ca="1">+IF(OFFSET('Water Data'!$C$29,0,10*ROW('Water Data'!C54))="","",OFFSET('Water Data'!$C$29,0,10*ROW('Water Data'!C54)))</f>
        <v/>
      </c>
      <c r="BU60" s="28" t="str">
        <f ca="1">+IF(OFFSET('Water Data'!$C$30,0,10*ROW('Water Data'!C54))="","",OFFSET('Water Data'!$C$30,0,10*ROW('Water Data'!C54)))</f>
        <v/>
      </c>
      <c r="BV60" s="28" t="str">
        <f ca="1">+IF(OFFSET('Water Data'!$D$28,0,10*ROW('Water Data'!D54))="","",OFFSET('Water Data'!$D$28,0,10*ROW('Water Data'!D54)))</f>
        <v/>
      </c>
      <c r="BW60" s="28" t="str">
        <f ca="1">+IF(OFFSET('Water Data'!$D$29,0,10*ROW('Water Data'!D54))="","",OFFSET('Water Data'!$D$29,0,10*ROW('Water Data'!D54)))</f>
        <v/>
      </c>
      <c r="BX60" s="28" t="str">
        <f ca="1">+IF(OFFSET('Water Data'!$D$30,0,10*ROW('Water Data'!D54))="","",OFFSET('Water Data'!$D$30,0,10*ROW('Water Data'!D54)))</f>
        <v/>
      </c>
      <c r="BY60" s="28" t="str">
        <f ca="1">+IF(OFFSET('Water Data'!$E$28,0,10*ROW('Water Data'!E54))="","",OFFSET('Water Data'!$E$28,0,10*ROW('Water Data'!E54)))</f>
        <v/>
      </c>
      <c r="BZ60" s="28" t="str">
        <f ca="1">+IF(OFFSET('Water Data'!$E$29,0,10*ROW('Water Data'!E54))="","",OFFSET('Water Data'!$E$29,0,10*ROW('Water Data'!E54)))</f>
        <v/>
      </c>
      <c r="CA60" s="28" t="str">
        <f ca="1">+IF(OFFSET('Water Data'!$E$30,0,10*ROW('Water Data'!E54))="","",OFFSET('Water Data'!$E$30,0,10*ROW('Water Data'!E54)))</f>
        <v/>
      </c>
      <c r="CB60" s="28" t="str">
        <f ca="1">+IF(OFFSET('Water Data'!$F$28,0,10*ROW('Water Data'!F54))="","",OFFSET('Water Data'!$F$28,0,10*ROW('Water Data'!F54)))</f>
        <v/>
      </c>
      <c r="CC60" s="28" t="str">
        <f ca="1">+IF(OFFSET('Water Data'!$F$29,0,10*ROW('Water Data'!F54))="","",OFFSET('Water Data'!$F$29,0,10*ROW('Water Data'!F54)))</f>
        <v/>
      </c>
      <c r="CD60" s="28" t="str">
        <f ca="1">+IF(OFFSET('Water Data'!$F$30,0,10*ROW('Water Data'!F54))="","",OFFSET('Water Data'!$F$30,0,10*ROW('Water Data'!F54)))</f>
        <v/>
      </c>
      <c r="CE60" s="28" t="str">
        <f ca="1">+IF(OFFSET('Water Data'!$G$28,0,10*ROW('Water Data'!G54))="","",OFFSET('Water Data'!$G$28,0,10*ROW('Water Data'!G54)))</f>
        <v/>
      </c>
      <c r="CF60" s="28" t="str">
        <f ca="1">+IF(OFFSET('Water Data'!$G$29,0,10*ROW('Water Data'!G54))="","",OFFSET('Water Data'!$G$29,0,10*ROW('Water Data'!G54)))</f>
        <v/>
      </c>
      <c r="CG60" s="28" t="str">
        <f ca="1">+IF(OFFSET('Water Data'!$G$30,0,10*ROW('Water Data'!G54))="","",OFFSET('Water Data'!$G$30,0,10*ROW('Water Data'!G54)))</f>
        <v/>
      </c>
      <c r="CH60" s="28" t="str">
        <f ca="1">+IF(OFFSET('Water Data'!$H$28,0,10*ROW('Water Data'!H54))="","",OFFSET('Water Data'!$H$28,0,10*ROW('Water Data'!H54)))</f>
        <v/>
      </c>
      <c r="CI60" s="28" t="str">
        <f ca="1">+IF(OFFSET('Water Data'!$H$29,0,10*ROW('Water Data'!H54))="","",OFFSET('Water Data'!$H$29,0,10*ROW('Water Data'!H54)))</f>
        <v/>
      </c>
      <c r="CJ60" s="28" t="str">
        <f ca="1">+IF(OFFSET('Water Data'!$H$30,0,10*ROW('Water Data'!H54))="","",OFFSET('Water Data'!$H$30,0,10*ROW('Water Data'!H54)))</f>
        <v/>
      </c>
      <c r="CK60" s="28" t="str">
        <f ca="1">+IF(OFFSET('Sanitation Data'!$C$29,0,10*ROW('Sanitation Data'!C54))="","",OFFSET('Sanitation Data'!$C$29,0,10*ROW('Sanitation Data'!C54)))</f>
        <v/>
      </c>
      <c r="CL60" s="28" t="str">
        <f ca="1">+IF(OFFSET('Sanitation Data'!$C$30,0,10*ROW('Sanitation Data'!C54))="","",OFFSET('Sanitation Data'!$C$30,0,10*ROW('Sanitation Data'!C54)))</f>
        <v/>
      </c>
      <c r="CM60" s="28" t="str">
        <f ca="1">+IF(OFFSET('Sanitation Data'!$C$31,0,10*ROW('Sanitation Data'!C54))="","",OFFSET('Sanitation Data'!$C$31,0,10*ROW('Sanitation Data'!C54)))</f>
        <v/>
      </c>
      <c r="CN60" s="28" t="str">
        <f ca="1">+IF(OFFSET('Sanitation Data'!$C$32,0,10*ROW('Sanitation Data'!C54))="","",OFFSET('Sanitation Data'!$C$32,0,10*ROW('Sanitation Data'!C54)))</f>
        <v/>
      </c>
      <c r="CO60" s="28" t="str">
        <f ca="1">+IF(OFFSET('Sanitation Data'!$C$33,0,10*ROW('Sanitation Data'!C54))="","",OFFSET('Sanitation Data'!$C$33,0,10*ROW('Sanitation Data'!C54)))</f>
        <v/>
      </c>
      <c r="CP60" s="28" t="str">
        <f ca="1">+IF(OFFSET('Sanitation Data'!$D$29,0,10*ROW('Sanitation Data'!D54))="","",OFFSET('Sanitation Data'!$D$29,0,10*ROW('Sanitation Data'!D54)))</f>
        <v/>
      </c>
      <c r="CQ60" s="28" t="str">
        <f ca="1">+IF(OFFSET('Sanitation Data'!$D$30,0,10*ROW('Sanitation Data'!D54))="","",OFFSET('Sanitation Data'!$D$30,0,10*ROW('Sanitation Data'!D54)))</f>
        <v/>
      </c>
      <c r="CR60" s="28" t="str">
        <f ca="1">+IF(OFFSET('Sanitation Data'!$D$31,0,10*ROW('Sanitation Data'!D54))="","",OFFSET('Sanitation Data'!$D$31,0,10*ROW('Sanitation Data'!D54)))</f>
        <v/>
      </c>
      <c r="CS60" s="28" t="str">
        <f ca="1">+IF(OFFSET('Sanitation Data'!$D$32,0,10*ROW('Sanitation Data'!D54))="","",OFFSET('Sanitation Data'!$D$32,0,10*ROW('Sanitation Data'!D54)))</f>
        <v/>
      </c>
      <c r="CT60" s="28" t="str">
        <f ca="1">+IF(OFFSET('Sanitation Data'!$D$33,0,10*ROW('Sanitation Data'!D54))="","",OFFSET('Sanitation Data'!$D$33,0,10*ROW('Sanitation Data'!D54)))</f>
        <v/>
      </c>
      <c r="CU60" s="28" t="str">
        <f ca="1">+IF(OFFSET('Sanitation Data'!$E$29,0,10*ROW('Sanitation Data'!E54))="","",OFFSET('Sanitation Data'!$E$29,0,10*ROW('Sanitation Data'!E54)))</f>
        <v/>
      </c>
      <c r="CV60" s="28" t="str">
        <f ca="1">+IF(OFFSET('Sanitation Data'!$E$30,0,10*ROW('Sanitation Data'!E54))="","",OFFSET('Sanitation Data'!$E$30,0,10*ROW('Sanitation Data'!E54)))</f>
        <v/>
      </c>
      <c r="CW60" s="28" t="str">
        <f ca="1">+IF(OFFSET('Sanitation Data'!$E$31,0,10*ROW('Sanitation Data'!E54))="","",OFFSET('Sanitation Data'!$E$31,0,10*ROW('Sanitation Data'!E54)))</f>
        <v/>
      </c>
      <c r="CX60" s="28" t="str">
        <f ca="1">+IF(OFFSET('Sanitation Data'!$E$32,0,10*ROW('Sanitation Data'!E54))="","",OFFSET('Sanitation Data'!$E$32,0,10*ROW('Sanitation Data'!E54)))</f>
        <v/>
      </c>
      <c r="CY60" s="28" t="str">
        <f ca="1">+IF(OFFSET('Sanitation Data'!$E$33,0,10*ROW('Sanitation Data'!E54))="","",OFFSET('Sanitation Data'!$E$33,0,10*ROW('Sanitation Data'!E54)))</f>
        <v/>
      </c>
      <c r="CZ60" s="28" t="str">
        <f ca="1">+IF(OFFSET('Sanitation Data'!$F$29,0,10*ROW('Sanitation Data'!F54))="","",OFFSET('Sanitation Data'!$F$29,0,10*ROW('Sanitation Data'!F54)))</f>
        <v/>
      </c>
      <c r="DA60" s="28" t="str">
        <f ca="1">+IF(OFFSET('Sanitation Data'!$F$30,0,10*ROW('Sanitation Data'!F54))="","",OFFSET('Sanitation Data'!$F$30,0,10*ROW('Sanitation Data'!F54)))</f>
        <v/>
      </c>
      <c r="DB60" s="28" t="str">
        <f ca="1">+IF(OFFSET('Sanitation Data'!$F$31,0,10*ROW('Sanitation Data'!F54))="","",OFFSET('Sanitation Data'!$F$31,0,10*ROW('Sanitation Data'!F54)))</f>
        <v/>
      </c>
      <c r="DC60" s="28" t="str">
        <f ca="1">+IF(OFFSET('Sanitation Data'!$F$32,0,10*ROW('Sanitation Data'!F54))="","",OFFSET('Sanitation Data'!$F$32,0,10*ROW('Sanitation Data'!F54)))</f>
        <v/>
      </c>
      <c r="DD60" s="28" t="str">
        <f ca="1">+IF(OFFSET('Sanitation Data'!$F$33,0,10*ROW('Sanitation Data'!F54))="","",OFFSET('Sanitation Data'!$F$33,0,10*ROW('Sanitation Data'!F54)))</f>
        <v/>
      </c>
      <c r="DE60" s="28" t="str">
        <f ca="1">+IF(OFFSET('Sanitation Data'!$G$29,0,10*ROW('Sanitation Data'!G54))="","",OFFSET('Sanitation Data'!$G$29,0,10*ROW('Sanitation Data'!G54)))</f>
        <v/>
      </c>
      <c r="DF60" s="28" t="str">
        <f ca="1">+IF(OFFSET('Sanitation Data'!$G$30,0,10*ROW('Sanitation Data'!G54))="","",OFFSET('Sanitation Data'!$G$30,0,10*ROW('Sanitation Data'!G54)))</f>
        <v/>
      </c>
      <c r="DG60" s="28" t="str">
        <f ca="1">+IF(OFFSET('Sanitation Data'!$G$31,0,10*ROW('Sanitation Data'!G54))="","",OFFSET('Sanitation Data'!$G$31,0,10*ROW('Sanitation Data'!G54)))</f>
        <v/>
      </c>
      <c r="DH60" s="28" t="str">
        <f ca="1">+IF(OFFSET('Sanitation Data'!$G$32,0,10*ROW('Sanitation Data'!G54))="","",OFFSET('Sanitation Data'!$G$32,0,10*ROW('Sanitation Data'!G54)))</f>
        <v/>
      </c>
      <c r="DI60" s="28" t="str">
        <f ca="1">+IF(OFFSET('Sanitation Data'!$G$33,0,10*ROW('Sanitation Data'!G54))="","",OFFSET('Sanitation Data'!$G$33,0,10*ROW('Sanitation Data'!G54)))</f>
        <v/>
      </c>
      <c r="DJ60" s="28" t="str">
        <f ca="1">+IF(OFFSET('Sanitation Data'!$H$29,0,10*ROW('Sanitation Data'!H54))="","",OFFSET('Sanitation Data'!$H$29,0,10*ROW('Sanitation Data'!H54)))</f>
        <v/>
      </c>
      <c r="DK60" s="28" t="str">
        <f ca="1">+IF(OFFSET('Sanitation Data'!$H$30,0,10*ROW('Sanitation Data'!H54))="","",OFFSET('Sanitation Data'!$H$30,0,10*ROW('Sanitation Data'!H54)))</f>
        <v/>
      </c>
      <c r="DL60" s="28" t="str">
        <f ca="1">+IF(OFFSET('Sanitation Data'!$H$31,0,10*ROW('Sanitation Data'!H54))="","",OFFSET('Sanitation Data'!$H$31,0,10*ROW('Sanitation Data'!H54)))</f>
        <v/>
      </c>
      <c r="DM60" s="28" t="str">
        <f ca="1">+IF(OFFSET('Sanitation Data'!$H$32,0,10*ROW('Sanitation Data'!H54))="","",OFFSET('Sanitation Data'!$H$32,0,10*ROW('Sanitation Data'!H54)))</f>
        <v/>
      </c>
      <c r="DN60" s="28" t="str">
        <f ca="1">+IF(OFFSET('Sanitation Data'!$H$33,0,10*ROW('Sanitation Data'!H54))="","",OFFSET('Sanitation Data'!$H$33,0,10*ROW('Sanitation Data'!H54)))</f>
        <v/>
      </c>
      <c r="DO60" s="28" t="str">
        <f ca="1">+IF(OFFSET('Hygiene Data'!$C$12,0,10*ROW('Hygiene Data'!C54))="","",OFFSET('Hygiene Data'!$C$12,0,10*ROW('Hygiene Data'!C54)))</f>
        <v/>
      </c>
      <c r="DP60" s="28" t="str">
        <f ca="1">+IF(OFFSET('Hygiene Data'!$C$13,0,10*ROW('Hygiene Data'!C54))="","",OFFSET('Hygiene Data'!$C$13,0,10*ROW('Hygiene Data'!C54)))</f>
        <v/>
      </c>
      <c r="DQ60" s="28" t="str">
        <f ca="1">+IF(OFFSET('Hygiene Data'!$C$14,0,10*ROW('Hygiene Data'!C54))="","",OFFSET('Hygiene Data'!$C$14,0,10*ROW('Hygiene Data'!C54)))</f>
        <v/>
      </c>
      <c r="DR60" s="28" t="str">
        <f ca="1">+IF(OFFSET('Hygiene Data'!$D$12,0,10*ROW('Hygiene Data'!D54))="","",OFFSET('Hygiene Data'!$D$12,0,10*ROW('Hygiene Data'!D54)))</f>
        <v/>
      </c>
      <c r="DS60" s="28" t="str">
        <f ca="1">+IF(OFFSET('Hygiene Data'!$D$13,0,10*ROW('Hygiene Data'!D54))="","",OFFSET('Hygiene Data'!$D$13,0,10*ROW('Hygiene Data'!D54)))</f>
        <v/>
      </c>
      <c r="DT60" s="28" t="str">
        <f ca="1">+IF(OFFSET('Hygiene Data'!$D$14,0,10*ROW('Hygiene Data'!D54))="","",OFFSET('Hygiene Data'!$D$14,0,10*ROW('Hygiene Data'!D54)))</f>
        <v/>
      </c>
      <c r="DU60" s="28" t="str">
        <f ca="1">+IF(OFFSET('Hygiene Data'!$E$12,0,10*ROW('Hygiene Data'!E54))="","",OFFSET('Hygiene Data'!$E$12,0,10*ROW('Hygiene Data'!E54)))</f>
        <v/>
      </c>
      <c r="DV60" s="28" t="str">
        <f ca="1">+IF(OFFSET('Hygiene Data'!$E$13,0,10*ROW('Hygiene Data'!E54))="","",OFFSET('Hygiene Data'!$E$13,0,10*ROW('Hygiene Data'!E54)))</f>
        <v/>
      </c>
      <c r="DW60" s="28" t="str">
        <f ca="1">+IF(OFFSET('Hygiene Data'!$E$14,0,10*ROW('Hygiene Data'!E54))="","",OFFSET('Hygiene Data'!$E$14,0,10*ROW('Hygiene Data'!E54)))</f>
        <v/>
      </c>
      <c r="DX60" s="28" t="str">
        <f ca="1">+IF(OFFSET('Hygiene Data'!$F$12,0,10*ROW('Hygiene Data'!F54))="","",OFFSET('Hygiene Data'!$F$12,0,10*ROW('Hygiene Data'!F54)))</f>
        <v/>
      </c>
      <c r="DY60" s="28" t="str">
        <f ca="1">+IF(OFFSET('Hygiene Data'!$F$13,0,10*ROW('Hygiene Data'!F54))="","",OFFSET('Hygiene Data'!$F$13,0,10*ROW('Hygiene Data'!F54)))</f>
        <v/>
      </c>
      <c r="DZ60" s="28" t="str">
        <f ca="1">+IF(OFFSET('Hygiene Data'!$F$14,0,10*ROW('Hygiene Data'!F54))="","",OFFSET('Hygiene Data'!$F$14,0,10*ROW('Hygiene Data'!F54)))</f>
        <v/>
      </c>
      <c r="EA60" s="28" t="str">
        <f ca="1">+IF(OFFSET('Hygiene Data'!$G$12,0,10*ROW('Hygiene Data'!G54))="","",OFFSET('Hygiene Data'!$G$12,0,10*ROW('Hygiene Data'!G54)))</f>
        <v/>
      </c>
      <c r="EB60" s="28" t="str">
        <f ca="1">+IF(OFFSET('Hygiene Data'!$G$13,0,10*ROW('Hygiene Data'!G54))="","",OFFSET('Hygiene Data'!$G$13,0,10*ROW('Hygiene Data'!G54)))</f>
        <v/>
      </c>
      <c r="EC60" s="28" t="str">
        <f ca="1">+IF(OFFSET('Hygiene Data'!$G$14,0,10*ROW('Hygiene Data'!G54))="","",OFFSET('Hygiene Data'!$G$14,0,10*ROW('Hygiene Data'!G54)))</f>
        <v/>
      </c>
      <c r="ED60" s="28" t="str">
        <f ca="1">+IF(OFFSET('Hygiene Data'!$H$12,0,10*ROW('Hygiene Data'!H54))="","",OFFSET('Hygiene Data'!$H$12,0,10*ROW('Hygiene Data'!H54)))</f>
        <v/>
      </c>
      <c r="EE60" s="28" t="str">
        <f ca="1">+IF(OFFSET('Hygiene Data'!$H$13,0,10*ROW('Hygiene Data'!H54))="","",OFFSET('Hygiene Data'!$H$13,0,10*ROW('Hygiene Data'!H54)))</f>
        <v/>
      </c>
      <c r="EF60" s="28" t="str">
        <f ca="1">+IF(OFFSET('Hygiene Data'!$H$14,0,10*ROW('Hygiene Data'!H54))="","",OFFSET('Hygiene Data'!$H$14,0,10*ROW('Hygiene Data'!H54)))</f>
        <v/>
      </c>
    </row>
    <row r="61" spans="1:136" x14ac:dyDescent="0.2">
      <c r="A61" s="44" t="str">
        <f ca="1">+IF(OFFSET('Water Data'!$B$1,0,10*ROW('Water Data'!B58))="","",OFFSET('Water Data'!$B$1,0,10*ROW('Water Data'!B58)))</f>
        <v/>
      </c>
      <c r="B61" s="44" t="str">
        <f ca="1">+IF(OFFSET('Water Data'!$A$3,0,10*ROW('Water Data'!A58))="","",OFFSET('Water Data'!$A$3,0,10*ROW('Water Data'!A58)))</f>
        <v/>
      </c>
      <c r="C61" s="44" t="str">
        <f ca="1">+IF(OFFSET('Water Data'!$C$3,0,10*ROW('Water Data'!C58))="","",OFFSET('Water Data'!$C$3,0,10*ROW('Water Data'!C58)))</f>
        <v/>
      </c>
      <c r="D61" s="119" t="e">
        <f ca="1">+IF(AND(ISNUMBER(OFFSET('Water Data'!$C$5,0,10*ROW('Water Data'!C55))),BS61="Yes"),100-OFFSET('Water Data'!$C$5,0,10*ROW('Water Data'!C55)),IF(AND(ISNUMBER(OFFSET('Water Data'!$C$5,0,10*ROW('Water Data'!C55))),BS61="No",ISNUMBER(OFFSET('Water Data'!$C$5,0,10*ROW('Water Data'!C55)))),CONCATENATE("[",ROUND(100-OFFSET('Water Data'!$C$5,0,10*ROW('Water Data'!C55)),0),"]"),IF(AND(ISNUMBER(OFFSET('Water Data'!$C$5,0,10*ROW('Water Data'!C55))),BS61="",ISNUMBER(OFFSET('Water Data'!$C$5,0,10*ROW('Water Data'!C55)))),100-OFFSET('Water Data'!$C$5,0,10*ROW('Water Data'!C55)),NA())))</f>
        <v>#N/A</v>
      </c>
      <c r="E61" s="119" t="e">
        <f ca="1">+IF(AND(ISNUMBER(OFFSET('Water Data'!$C$7,0,10*ROW('Water Data'!D55))),BT61="Yes"),OFFSET('Water Data'!$C$7,0,10*ROW('Water Data'!C55)),IF(AND(ISNUMBER(OFFSET('Water Data'!$C$7,0,10*ROW('Water Data'!C55))),BT61="No",ISNUMBER(OFFSET('Water Data'!$C$7,0,10*ROW('Water Data'!C55)))),CONCATENATE("[",ROUND(OFFSET('Water Data'!$C$7,0,10*ROW('Water Data'!C55)),0),"]"),IF(AND(ISNUMBER(OFFSET('Water Data'!$C$7,0,10*ROW('Water Data'!C55))),BT61="",ISNUMBER(OFFSET('Water Data'!$C$7,0,10*ROW('Water Data'!C55)))),OFFSET('Water Data'!$C$7,0,10*ROW('Water Data'!C55)),NA())))</f>
        <v>#N/A</v>
      </c>
      <c r="F61" s="119" t="e">
        <f ca="1">+IF(AND(ISNUMBER(OFFSET('Water Data'!$C$10,0,10*ROW('Water Data'!C55))),BU61="Yes"),OFFSET('Water Data'!$C$10,0,10*ROW('Water Data'!C55)),IF(AND(ISNUMBER(OFFSET('Water Data'!$C$10,0,10*ROW('Water Data'!C55))),BU61="No",ISNUMBER(OFFSET('Water Data'!$C$10,0,10*ROW('Water Data'!C55)))),CONCATENATE("[",ROUND(OFFSET('Water Data'!$C$10,0,10*ROW('Water Data'!C55)),0),"]"),IF(AND(ISNUMBER(OFFSET('Water Data'!$C$10,0,10*ROW('Water Data'!C55))),BU61="",ISNUMBER(OFFSET('Water Data'!$C$10,0,10*ROW('Water Data'!C55)))),OFFSET('Water Data'!$C$10,0,10*ROW('Water Data'!C55)),NA())))</f>
        <v>#N/A</v>
      </c>
      <c r="G61" s="119" t="e">
        <f ca="1">+IF(AND(ISNUMBER(OFFSET('Water Data'!$D$5,0,10*ROW('Water Data'!D55))),BV61="Yes"),100-OFFSET('Water Data'!$D$5,0,10*ROW('Water Data'!D55)),IF(AND(ISNUMBER(OFFSET('Water Data'!$D$5,0,10*ROW('Water Data'!D55))),BV61="No",ISNUMBER(OFFSET('Water Data'!$D$5,0,10*ROW('Water Data'!D55)))),CONCATENATE("[",ROUND(100-OFFSET('Water Data'!$D$5,0,10*ROW('Water Data'!D55)),0),"]"),IF(AND(ISNUMBER(OFFSET('Water Data'!$D$5,0,10*ROW('Water Data'!D55))),BV61="",ISNUMBER(OFFSET('Water Data'!$D$5,0,10*ROW('Water Data'!D55)))),100-OFFSET('Water Data'!$D$5,0,10*ROW('Water Data'!D55)),NA())))</f>
        <v>#N/A</v>
      </c>
      <c r="H61" s="119" t="e">
        <f ca="1">+IF(AND(ISNUMBER(OFFSET('Water Data'!$D$7,0,10*ROW('Water Data'!D55))),BW61="Yes"),OFFSET('Water Data'!$D$7,0,10*ROW('Water Data'!D55)),IF(AND(ISNUMBER(OFFSET('Water Data'!$D$7,0,10*ROW('Water Data'!D55))),BW61="No",ISNUMBER(OFFSET('Water Data'!$D$7,0,10*ROW('Water Data'!D55)))),CONCATENATE("[",ROUND(OFFSET('Water Data'!$C$7,0,10*ROW('Water Data'!D55)),0),"]"),IF(AND(ISNUMBER(OFFSET('Water Data'!$D$7,0,10*ROW('Water Data'!D55))),BW61="",ISNUMBER(OFFSET('Water Data'!$D$7,0,10*ROW('Water Data'!D55)))),OFFSET('Water Data'!$D$7,0,10*ROW('Water Data'!D55)),NA())))</f>
        <v>#N/A</v>
      </c>
      <c r="I61" s="119" t="e">
        <f ca="1">+IF(AND(ISNUMBER(OFFSET('Water Data'!$D$10,0,10*ROW('Water Data'!D55))),BX61="Yes"),OFFSET('Water Data'!$D$10,0,10*ROW('Water Data'!D55)),IF(AND(ISNUMBER(OFFSET('Water Data'!$D$10,0,10*ROW('Water Data'!D55))),BX61="No",ISNUMBER(OFFSET('Water Data'!$D$10,0,10*ROW('Water Data'!D55)))),CONCATENATE("[",ROUND(OFFSET('Water Data'!$D$10,0,10*ROW('Water Data'!D55)),0),"]"),IF(AND(ISNUMBER(OFFSET('Water Data'!$D$10,0,10*ROW('Water Data'!D55))),BX61="",ISNUMBER(OFFSET('Water Data'!$D$10,0,10*ROW('Water Data'!D55)))),OFFSET('Water Data'!$D$10,0,10*ROW('Water Data'!D55)),NA())))</f>
        <v>#N/A</v>
      </c>
      <c r="J61" s="119" t="e">
        <f ca="1">+IF(AND(ISNUMBER(OFFSET('Water Data'!$E$5,0,10*ROW('Water Data'!E55))),BY61="Yes"),100-OFFSET('Water Data'!$E$5,0,10*ROW('Water Data'!E55)),IF(AND(ISNUMBER(OFFSET('Water Data'!$E$5,0,10*ROW('Water Data'!E55))),BY61="No",ISNUMBER(OFFSET('Water Data'!$E$5,0,10*ROW('Water Data'!E55)))),CONCATENATE("[",ROUND(100-OFFSET('Water Data'!$E$5,0,10*ROW('Water Data'!E55)),0),"]"),IF(AND(ISNUMBER(OFFSET('Water Data'!$E$5,0,10*ROW('Water Data'!E55))),BY61="",ISNUMBER(OFFSET('Water Data'!$E$5,0,10*ROW('Water Data'!E55)))),100-OFFSET('Water Data'!$E$5,0,10*ROW('Water Data'!E55)),NA())))</f>
        <v>#N/A</v>
      </c>
      <c r="K61" s="119" t="e">
        <f ca="1">+IF(AND(ISNUMBER(OFFSET('Water Data'!$E$7,0,10*ROW('Water Data'!E55))),BZ61="Yes"),OFFSET('Water Data'!$E$7,0,10*ROW('Water Data'!E55)),IF(AND(ISNUMBER(OFFSET('Water Data'!$E$7,0,10*ROW('Water Data'!E55))),BZ61="No",ISNUMBER(OFFSET('Water Data'!$E$7,0,10*ROW('Water Data'!E55)))),CONCATENATE("[",ROUND(OFFSET('Water Data'!$E$7,0,10*ROW('Water Data'!E55)),0),"]"),IF(AND(ISNUMBER(OFFSET('Water Data'!$E$7,0,10*ROW('Water Data'!E55))),BZ61="",ISNUMBER(OFFSET('Water Data'!$E$7,0,10*ROW('Water Data'!E55)))),OFFSET('Water Data'!$E$7,0,10*ROW('Water Data'!E55)),NA())))</f>
        <v>#N/A</v>
      </c>
      <c r="L61" s="119" t="e">
        <f ca="1">+IF(AND(ISNUMBER(OFFSET('Water Data'!$E$10,0,10*ROW('Water Data'!E55))),CA61="Yes"),OFFSET('Water Data'!$E$10,0,10*ROW('Water Data'!E55)),IF(AND(ISNUMBER(OFFSET('Water Data'!$E$10,0,10*ROW('Water Data'!E55))),CA61="No",ISNUMBER(OFFSET('Water Data'!$E$10,0,10*ROW('Water Data'!E55)))),CONCATENATE("[",ROUND(OFFSET('Water Data'!$E$10,0,10*ROW('Water Data'!E55)),0),"]"),IF(AND(ISNUMBER(OFFSET('Water Data'!$E$10,0,10*ROW('Water Data'!E55))),CA61="",ISNUMBER(OFFSET('Water Data'!$E$10,0,10*ROW('Water Data'!E55)))),OFFSET('Water Data'!$E$10,0,10*ROW('Water Data'!E55)),NA())))</f>
        <v>#N/A</v>
      </c>
      <c r="M61" s="119" t="e">
        <f ca="1">+IF(AND(ISNUMBER(OFFSET('Water Data'!$F$5,0,10*ROW('Water Data'!F55))),CB61="Yes"),100-OFFSET('Water Data'!$F$5,0,10*ROW('Water Data'!F55)),IF(AND(ISNUMBER(OFFSET('Water Data'!$F$5,0,10*ROW('Water Data'!F55))),CB61="No",ISNUMBER(OFFSET('Water Data'!$F$5,0,10*ROW('Water Data'!F55)))),CONCATENATE("[",ROUND(100-OFFSET('Water Data'!$F$5,0,10*ROW('Water Data'!F55)),0),"]"),IF(AND(ISNUMBER(OFFSET('Water Data'!$F$5,0,10*ROW('Water Data'!F55))),CB61="",ISNUMBER(OFFSET('Water Data'!$F$5,0,10*ROW('Water Data'!F55)))),100-OFFSET('Water Data'!$F$5,0,10*ROW('Water Data'!F55)),NA())))</f>
        <v>#N/A</v>
      </c>
      <c r="N61" s="119" t="e">
        <f ca="1">+IF(AND(ISNUMBER(OFFSET('Water Data'!$F$7,0,10*ROW('Water Data'!F55))),CC61="Yes"),OFFSET('Water Data'!$F$7,0,10*ROW('Water Data'!F55)),IF(AND(ISNUMBER(OFFSET('Water Data'!$F$7,0,10*ROW('Water Data'!F55))),CC61="No",ISNUMBER(OFFSET('Water Data'!$F$7,0,10*ROW('Water Data'!F55)))),CONCATENATE("[",ROUND(OFFSET('Water Data'!$F$7,0,10*ROW('Water Data'!F55)),0),"]"),IF(AND(ISNUMBER(OFFSET('Water Data'!$F$7,0,10*ROW('Water Data'!F55))),CC61="",ISNUMBER(OFFSET('Water Data'!$F$7,0,10*ROW('Water Data'!F55)))),OFFSET('Water Data'!$F$7,0,10*ROW('Water Data'!F55)),NA())))</f>
        <v>#N/A</v>
      </c>
      <c r="O61" s="119" t="e">
        <f ca="1">+IF(AND(ISNUMBER(OFFSET('Water Data'!$F$10,0,10*ROW('Water Data'!F55))),CD61="Yes"),OFFSET('Water Data'!$F$10,0,10*ROW('Water Data'!F55)),IF(AND(ISNUMBER(OFFSET('Water Data'!$F$10,0,10*ROW('Water Data'!F55))),CD61="No",ISNUMBER(OFFSET('Water Data'!$F$10,0,10*ROW('Water Data'!F55)))),CONCATENATE("[",ROUND(OFFSET('Water Data'!$F$10,0,10*ROW('Water Data'!F55)),0),"]"),IF(AND(ISNUMBER(OFFSET('Water Data'!$F$10,0,10*ROW('Water Data'!F55))),CD61="",ISNUMBER(OFFSET('Water Data'!$F$10,0,10*ROW('Water Data'!F55)))),OFFSET('Water Data'!$F$10,0,10*ROW('Water Data'!F55)),NA())))</f>
        <v>#N/A</v>
      </c>
      <c r="P61" s="119" t="e">
        <f ca="1">+IF(AND(ISNUMBER(OFFSET('Water Data'!$G$5,0,10*ROW('Water Data'!G55))),CE61="Yes"),100-OFFSET('Water Data'!$G$5,0,10*ROW('Water Data'!G55)),IF(AND(ISNUMBER(OFFSET('Water Data'!$G$5,0,10*ROW('Water Data'!G55))),CE61="No",ISNUMBER(OFFSET('Water Data'!$G$5,0,10*ROW('Water Data'!G55)))),CONCATENATE("[",ROUND(100-OFFSET('Water Data'!$G$5,0,10*ROW('Water Data'!G55)),0),"]"),IF(AND(ISNUMBER(OFFSET('Water Data'!$G$5,0,10*ROW('Water Data'!G55))),CE61="",ISNUMBER(OFFSET('Water Data'!$G$5,0,10*ROW('Water Data'!G55)))),100-OFFSET('Water Data'!$G$5,0,10*ROW('Water Data'!G55)),NA())))</f>
        <v>#N/A</v>
      </c>
      <c r="Q61" s="119" t="e">
        <f ca="1">+IF(AND(ISNUMBER(OFFSET('Water Data'!$G$7,0,10*ROW('Water Data'!G55))),CF61="Yes"),OFFSET('Water Data'!$G$7,0,10*ROW('Water Data'!G55)),IF(AND(ISNUMBER(OFFSET('Water Data'!$G$7,0,10*ROW('Water Data'!G55))),CF61="No",ISNUMBER(OFFSET('Water Data'!$G$7,0,10*ROW('Water Data'!G55)))),CONCATENATE("[",ROUND(OFFSET('Water Data'!$G$7,0,10*ROW('Water Data'!G55)),0),"]"),IF(AND(ISNUMBER(OFFSET('Water Data'!$G$7,0,10*ROW('Water Data'!G55))),CF61="",ISNUMBER(OFFSET('Water Data'!$G$7,0,10*ROW('Water Data'!G55)))),OFFSET('Water Data'!$G$7,0,10*ROW('Water Data'!G55)),NA())))</f>
        <v>#N/A</v>
      </c>
      <c r="R61" s="119" t="e">
        <f ca="1">+IF(AND(ISNUMBER(OFFSET('Water Data'!$G$10,0,10*ROW('Water Data'!G55))),CG61="Yes"),OFFSET('Water Data'!$G$10,0,10*ROW('Water Data'!G55)),IF(AND(ISNUMBER(OFFSET('Water Data'!$G$10,0,10*ROW('Water Data'!G55))),CG61="No",ISNUMBER(OFFSET('Water Data'!$G$10,0,10*ROW('Water Data'!G55)))),CONCATENATE("[",ROUND(OFFSET('Water Data'!$G$10,0,10*ROW('Water Data'!G55)),0),"]"),IF(AND(ISNUMBER(OFFSET('Water Data'!$G$10,0,10*ROW('Water Data'!G55))),CG61="",ISNUMBER(OFFSET('Water Data'!$G$10,0,10*ROW('Water Data'!G55)))),OFFSET('Water Data'!$G$10,0,10*ROW('Water Data'!G55)),NA())))</f>
        <v>#N/A</v>
      </c>
      <c r="S61" s="119" t="e">
        <f ca="1">+IF(AND(ISNUMBER(OFFSET('Water Data'!$H$5,0,10*ROW('Water Data'!H55))),CH61="Yes"),100-OFFSET('Water Data'!$H$5,0,10*ROW('Water Data'!H55)),IF(AND(ISNUMBER(OFFSET('Water Data'!$H$5,0,10*ROW('Water Data'!H55))),CH61="No",ISNUMBER(OFFSET('Water Data'!$H$5,0,10*ROW('Water Data'!H55)))),CONCATENATE("[",ROUND(100-OFFSET('Water Data'!$H$5,0,10*ROW('Water Data'!H55)),0),"]"),IF(AND(ISNUMBER(OFFSET('Water Data'!$H$5,0,10*ROW('Water Data'!H55))),CH61="",ISNUMBER(OFFSET('Water Data'!$H$5,0,10*ROW('Water Data'!H55)))),100-OFFSET('Water Data'!$H$5,0,10*ROW('Water Data'!H55)),NA())))</f>
        <v>#N/A</v>
      </c>
      <c r="T61" s="119" t="e">
        <f ca="1">+IF(AND(ISNUMBER(OFFSET('Water Data'!$H$7,0,10*ROW('Water Data'!H55))),CI61="Yes"),OFFSET('Water Data'!$H$7,0,10*ROW('Water Data'!H55)),IF(AND(ISNUMBER(OFFSET('Water Data'!$H$7,0,10*ROW('Water Data'!H55))),CI61="No",ISNUMBER(OFFSET('Water Data'!$H$7,0,10*ROW('Water Data'!H55)))),CONCATENATE("[",ROUND(OFFSET('Water Data'!$H$7,0,10*ROW('Water Data'!H55)),0),"]"),IF(AND(ISNUMBER(OFFSET('Water Data'!$H$7,0,10*ROW('Water Data'!H55))),CI61="",ISNUMBER(OFFSET('Water Data'!$H$7,0,10*ROW('Water Data'!H55)))),OFFSET('Water Data'!$H$7,0,10*ROW('Water Data'!H55)),NA())))</f>
        <v>#N/A</v>
      </c>
      <c r="U61" s="119" t="e">
        <f ca="1">+IF(AND(ISNUMBER(OFFSET('Water Data'!$H$10,0,10*ROW('Water Data'!H55))),CJ61="Yes"),OFFSET('Water Data'!$H$10,0,10*ROW('Water Data'!H55)),IF(AND(ISNUMBER(OFFSET('Water Data'!$H$10,0,10*ROW('Water Data'!H55))),CJ61="No",ISNUMBER(OFFSET('Water Data'!$H$10,0,10*ROW('Water Data'!H55)))),CONCATENATE("[",ROUND(OFFSET('Water Data'!$H$10,0,10*ROW('Water Data'!H55)),0),"]"),IF(AND(ISNUMBER(OFFSET('Water Data'!$H$10,0,10*ROW('Water Data'!H55))),CJ61="",ISNUMBER(OFFSET('Water Data'!$H$10,0,10*ROW('Water Data'!H55)))),OFFSET('Water Data'!$H$10,0,10*ROW('Water Data'!H55)),NA())))</f>
        <v>#N/A</v>
      </c>
      <c r="V61" s="120" t="e">
        <f ca="1">+IF(AND(ISNUMBER(OFFSET('Sanitation Data'!$C$5,0,10*ROW('Sanitation Data'!C55))),CK61="Yes"),100-OFFSET('Sanitation Data'!$C$5,0,10*ROW('Sanitation Data'!C55)),IF(AND(ISNUMBER(OFFSET('Sanitation Data'!$C$5,0,10*ROW('Sanitation Data'!C55))),CK61="No",ISNUMBER(OFFSET('Sanitation Data'!$C$5,0,10*ROW('Sanitation Data'!C55)))),CONCATENATE("[",ROUND(100-OFFSET('Sanitation Data'!$C$5,0,10*ROW('Sanitation Data'!C55)),0),"]"),IF(AND(ISNUMBER(OFFSET('Sanitation Data'!$C$5,0,10*ROW('Sanitation Data'!C55))),CK61="",ISNUMBER(OFFSET('Sanitation Data'!$C$5,0,10*ROW('Sanitation Data'!C55)))),100-OFFSET('Sanitation Data'!$C$5,0,10*ROW('Sanitation Data'!C55)),NA())))</f>
        <v>#N/A</v>
      </c>
      <c r="W61" s="120" t="e">
        <f ca="1">+IF(AND(ISNUMBER(OFFSET('Sanitation Data'!$C$7,0,10*ROW('Sanitation Data'!C55))),CL61="Yes"),OFFSET('Sanitation Data'!$C$7,0,10*ROW('Sanitation Data'!C55)),IF(AND(ISNUMBER(OFFSET('Sanitation Data'!$C$7,0,10*ROW('Sanitation Data'!C55))),CL61="No",ISNUMBER(OFFSET('Sanitation Data'!$C$7,0,10*ROW('Sanitation Data'!C55)))),CONCATENATE("[",ROUND(OFFSET('Sanitation Data'!$C$7,0,10*ROW('Sanitation Data'!C55)),0),"]"),IF(AND(ISNUMBER(OFFSET('Sanitation Data'!$C$7,0,10*ROW('Sanitation Data'!C55))),CL61="",ISNUMBER(OFFSET('Sanitation Data'!$C$7,0,10*ROW('Sanitation Data'!C55)))),OFFSET('Sanitation Data'!$C$7,0,10*ROW('Sanitation Data'!C55)),NA())))</f>
        <v>#N/A</v>
      </c>
      <c r="X61" s="120" t="e">
        <f ca="1">+IF(AND(ISNUMBER(OFFSET('Sanitation Data'!$C$11,0,10*ROW('Sanitation Data'!C55))),CM61="Yes"),OFFSET('Sanitation Data'!$C$11,0,10*ROW('Sanitation Data'!C55)),IF(AND(ISNUMBER(OFFSET('Sanitation Data'!$C$11,0,10*ROW('Sanitation Data'!C55))),CM61="No",ISNUMBER(OFFSET('Sanitation Data'!$C$11,0,10*ROW('Sanitation Data'!C55)))),CONCATENATE("[",ROUND(OFFSET('Sanitation Data'!$C$11,0,10*ROW('Sanitation Data'!C55)),0),"]"),IF(AND(ISNUMBER(OFFSET('Sanitation Data'!$C$11,0,10*ROW('Sanitation Data'!C55))),CM61="",ISNUMBER(OFFSET('Sanitation Data'!$C$11,0,10*ROW('Sanitation Data'!C55)))),OFFSET('Sanitation Data'!$C$11,0,10*ROW('Sanitation Data'!C55)),NA())))</f>
        <v>#N/A</v>
      </c>
      <c r="Y61" s="120" t="e">
        <f ca="1">+IF(AND(ISNUMBER(OFFSET('Sanitation Data'!$C$12,0,10*ROW('Sanitation Data'!C55))),CN61="Yes"),OFFSET('Sanitation Data'!$C$12,0,10*ROW('Sanitation Data'!C55)),IF(AND(ISNUMBER(OFFSET('Sanitation Data'!$C$12,0,10*ROW('Sanitation Data'!C55))),CN61="No",ISNUMBER(OFFSET('Sanitation Data'!$C$12,0,10*ROW('Sanitation Data'!C55)))),CONCATENATE("[",ROUND(OFFSET('Sanitation Data'!$C$12,0,10*ROW('Sanitation Data'!C55)),0),"]"),IF(AND(ISNUMBER(OFFSET('Sanitation Data'!$C$12,0,10*ROW('Sanitation Data'!C55))),CN61="",ISNUMBER(OFFSET('Sanitation Data'!$C$12,0,10*ROW('Sanitation Data'!C55)))),OFFSET('Sanitation Data'!$C$12,0,10*ROW('Sanitation Data'!C55)),NA())))</f>
        <v>#N/A</v>
      </c>
      <c r="Z61" s="120" t="e">
        <f ca="1">+IF(AND(ISNUMBER(OFFSET('Sanitation Data'!$C$13,0,10*ROW('Sanitation Data'!C55))),CO61="Yes"),OFFSET('Sanitation Data'!$C$13,0,10*ROW('Sanitation Data'!C55)),IF(AND(ISNUMBER(OFFSET('Sanitation Data'!$C$13,0,10*ROW('Sanitation Data'!C55))),CO61="No",ISNUMBER(OFFSET('Sanitation Data'!$C$13,0,10*ROW('Sanitation Data'!C55)))),CONCATENATE("[",ROUND(OFFSET('Sanitation Data'!$C$13,0,10*ROW('Sanitation Data'!C55)),0),"]"),IF(AND(ISNUMBER(OFFSET('Sanitation Data'!$C$13,0,10*ROW('Sanitation Data'!C55))),CO61="",ISNUMBER(OFFSET('Sanitation Data'!$C$13,0,10*ROW('Sanitation Data'!C55)))),OFFSET('Sanitation Data'!$C$13,0,10*ROW('Sanitation Data'!C55)),NA())))</f>
        <v>#N/A</v>
      </c>
      <c r="AA61" s="120" t="e">
        <f ca="1">+IF(AND(ISNUMBER(OFFSET('Sanitation Data'!$D$5,0,10*ROW('Sanitation Data'!D55))),CP61="Yes"),100-OFFSET('Sanitation Data'!$D$5,0,10*ROW('Sanitation Data'!D55)),IF(AND(ISNUMBER(OFFSET('Sanitation Data'!$D$5,0,10*ROW('Sanitation Data'!D55))),CP61="No",ISNUMBER(OFFSET('Sanitation Data'!$D$5,0,10*ROW('Sanitation Data'!D55)))),CONCATENATE("[",ROUND(100-OFFSET('Sanitation Data'!$D$5,0,10*ROW('Sanitation Data'!D55)),0),"]"),IF(AND(ISNUMBER(OFFSET('Sanitation Data'!$D$5,0,10*ROW('Sanitation Data'!D55))),CP61="",ISNUMBER(OFFSET('Sanitation Data'!$D$5,0,10*ROW('Sanitation Data'!D55)))),100-OFFSET('Sanitation Data'!$D$5,0,10*ROW('Sanitation Data'!D55)),NA())))</f>
        <v>#N/A</v>
      </c>
      <c r="AB61" s="120" t="e">
        <f ca="1">+IF(AND(ISNUMBER(OFFSET('Sanitation Data'!$D$7,0,10*ROW('Sanitation Data'!D55))),CQ61="Yes"),OFFSET('Sanitation Data'!$D$7,0,10*ROW('Sanitation Data'!G55)),IF(AND(ISNUMBER(OFFSET('Sanitation Data'!$D$7,0,10*ROW('Sanitation Data'!D55))),CQ61="No",ISNUMBER(OFFSET('Sanitation Data'!$D$7,0,10*ROW('Sanitation Data'!D55)))),CONCATENATE("[",ROUND(OFFSET('Sanitation Data'!$D$7,0,10*ROW('Sanitation Data'!D55)),0),"]"),IF(AND(ISNUMBER(OFFSET('Sanitation Data'!$D$7,0,10*ROW('Sanitation Data'!D55))),CQ61="",ISNUMBER(OFFSET('Sanitation Data'!$D$7,0,10*ROW('Sanitation Data'!D55)))),OFFSET('Sanitation Data'!$D$7,0,10*ROW('Sanitation Data'!D55)),NA())))</f>
        <v>#N/A</v>
      </c>
      <c r="AC61" s="120" t="e">
        <f ca="1">+IF(AND(ISNUMBER(OFFSET('Sanitation Data'!$D$11,0,10*ROW('Sanitation Data'!D55))),CR61="Yes"),OFFSET('Sanitation Data'!$D$11,0,10*ROW('Sanitation Data'!D55)),IF(AND(ISNUMBER(OFFSET('Sanitation Data'!$D$11,0,10*ROW('Sanitation Data'!D55))),CR61="No",ISNUMBER(OFFSET('Sanitation Data'!$D$11,0,10*ROW('Sanitation Data'!D55)))),CONCATENATE("[",ROUND(OFFSET('Sanitation Data'!$D$11,0,10*ROW('Sanitation Data'!D55)),0),"]"),IF(AND(ISNUMBER(OFFSET('Sanitation Data'!$D$11,0,10*ROW('Sanitation Data'!D55))),CR61="",ISNUMBER(OFFSET('Sanitation Data'!$D$11,0,10*ROW('Sanitation Data'!D55)))),OFFSET('Sanitation Data'!$D$11,0,10*ROW('Sanitation Data'!D55)),NA())))</f>
        <v>#N/A</v>
      </c>
      <c r="AD61" s="120" t="e">
        <f ca="1">+IF(AND(ISNUMBER(OFFSET('Sanitation Data'!$D$12,0,10*ROW('Sanitation Data'!D55))),CS61="Yes"),OFFSET('Sanitation Data'!$D$12,0,10*ROW('Sanitation Data'!D55)),IF(AND(ISNUMBER(OFFSET('Sanitation Data'!$D$12,0,10*ROW('Sanitation Data'!D55))),CS61="No",ISNUMBER(OFFSET('Sanitation Data'!$D$12,0,10*ROW('Sanitation Data'!D55)))),CONCATENATE("[",ROUND(OFFSET('Sanitation Data'!$D$12,0,10*ROW('Sanitation Data'!D55)),0),"]"),IF(AND(ISNUMBER(OFFSET('Sanitation Data'!$D$12,0,10*ROW('Sanitation Data'!D55))),CS61="",ISNUMBER(OFFSET('Sanitation Data'!$D$12,0,10*ROW('Sanitation Data'!D55)))),OFFSET('Sanitation Data'!$D$12,0,10*ROW('Sanitation Data'!D55)),NA())))</f>
        <v>#N/A</v>
      </c>
      <c r="AE61" s="120" t="e">
        <f ca="1">+IF(AND(ISNUMBER(OFFSET('Sanitation Data'!$D$13,0,10*ROW('Sanitation Data'!D55))),CT61="Yes"),OFFSET('Sanitation Data'!$D$13,0,10*ROW('Sanitation Data'!D55)),IF(AND(ISNUMBER(OFFSET('Sanitation Data'!$D$13,0,10*ROW('Sanitation Data'!D55))),CT61="No",ISNUMBER(OFFSET('Sanitation Data'!$D$13,0,10*ROW('Sanitation Data'!D55)))),CONCATENATE("[",ROUND(OFFSET('Sanitation Data'!$D$13,0,10*ROW('Sanitation Data'!D55)),0),"]"),IF(AND(ISNUMBER(OFFSET('Sanitation Data'!$D$13,0,10*ROW('Sanitation Data'!D55))),CT61="",ISNUMBER(OFFSET('Sanitation Data'!$D$13,0,10*ROW('Sanitation Data'!D55)))),OFFSET('Sanitation Data'!$D$13,0,10*ROW('Sanitation Data'!D55)),NA())))</f>
        <v>#N/A</v>
      </c>
      <c r="AF61" s="120" t="e">
        <f ca="1">+IF(AND(ISNUMBER(OFFSET('Sanitation Data'!$E$5,0,10*ROW('Sanitation Data'!E55))),CU61="Yes"),100-OFFSET('Sanitation Data'!$E$5,0,10*ROW('Sanitation Data'!E55)),IF(AND(ISNUMBER(OFFSET('Sanitation Data'!$E$5,0,10*ROW('Sanitation Data'!E55))),CU61="No",ISNUMBER(OFFSET('Sanitation Data'!$E$5,0,10*ROW('Sanitation Data'!E55)))),CONCATENATE("[",ROUND(100-OFFSET('Sanitation Data'!$E$5,0,10*ROW('Sanitation Data'!E55)),0),"]"),IF(AND(ISNUMBER(OFFSET('Sanitation Data'!$E$5,0,10*ROW('Sanitation Data'!E55))),CU61="",ISNUMBER(OFFSET('Sanitation Data'!$E$5,0,10*ROW('Sanitation Data'!E55)))),100-OFFSET('Sanitation Data'!$E$5,0,10*ROW('Sanitation Data'!E55)),NA())))</f>
        <v>#N/A</v>
      </c>
      <c r="AG61" s="120" t="e">
        <f ca="1">+IF(AND(ISNUMBER(OFFSET('Sanitation Data'!$E$7,0,10*ROW('Sanitation Data'!E55))),CV61="Yes"),OFFSET('Sanitation Data'!$E$7,0,10*ROW('Sanitation Data'!E55)),IF(AND(ISNUMBER(OFFSET('Sanitation Data'!$E$7,0,10*ROW('Sanitation Data'!E55))),CV61="No",ISNUMBER(OFFSET('Sanitation Data'!$E$7,0,10*ROW('Sanitation Data'!E55)))),CONCATENATE("[",ROUND(OFFSET('Sanitation Data'!$E$7,0,10*ROW('Sanitation Data'!E55)),0),"]"),IF(AND(ISNUMBER(OFFSET('Sanitation Data'!$E$7,0,10*ROW('Sanitation Data'!E55))),CV61="",ISNUMBER(OFFSET('Sanitation Data'!$E$7,0,10*ROW('Sanitation Data'!E55)))),OFFSET('Sanitation Data'!$E$7,0,10*ROW('Sanitation Data'!E55)),NA())))</f>
        <v>#N/A</v>
      </c>
      <c r="AH61" s="120" t="e">
        <f ca="1">+IF(AND(ISNUMBER(OFFSET('Sanitation Data'!$E$11,0,10*ROW('Sanitation Data'!E55))),CW61="Yes"),OFFSET('Sanitation Data'!$E$11,0,10*ROW('Sanitation Data'!E55)),IF(AND(ISNUMBER(OFFSET('Sanitation Data'!$E$11,0,10*ROW('Sanitation Data'!E55))),CW61="No",ISNUMBER(OFFSET('Sanitation Data'!$E$11,0,10*ROW('Sanitation Data'!E55)))),CONCATENATE("[",ROUND(OFFSET('Sanitation Data'!$E$11,0,10*ROW('Sanitation Data'!E55)),0),"]"),IF(AND(ISNUMBER(OFFSET('Sanitation Data'!$E$11,0,10*ROW('Sanitation Data'!E55))),CW61="",ISNUMBER(OFFSET('Sanitation Data'!$E$11,0,10*ROW('Sanitation Data'!E55)))),OFFSET('Sanitation Data'!$E$11,0,10*ROW('Sanitation Data'!E55)),NA())))</f>
        <v>#N/A</v>
      </c>
      <c r="AI61" s="120" t="e">
        <f ca="1">+IF(AND(ISNUMBER(OFFSET('Sanitation Data'!$E$12,0,10*ROW('Sanitation Data'!E55))),CX61="Yes"),OFFSET('Sanitation Data'!$E$12,0,10*ROW('Sanitation Data'!E55)),IF(AND(ISNUMBER(OFFSET('Sanitation Data'!$E$12,0,10*ROW('Sanitation Data'!E55))),CX61="No",ISNUMBER(OFFSET('Sanitation Data'!$E$12,0,10*ROW('Sanitation Data'!E55)))),CONCATENATE("[",ROUND(OFFSET('Sanitation Data'!$E$12,0,10*ROW('Sanitation Data'!E55)),0),"]"),IF(AND(ISNUMBER(OFFSET('Sanitation Data'!$E$12,0,10*ROW('Sanitation Data'!E55))),CX61="",ISNUMBER(OFFSET('Sanitation Data'!$E$12,0,10*ROW('Sanitation Data'!E55)))),OFFSET('Sanitation Data'!$E$12,0,10*ROW('Sanitation Data'!E55)),NA())))</f>
        <v>#N/A</v>
      </c>
      <c r="AJ61" s="120" t="e">
        <f ca="1">+IF(AND(ISNUMBER(OFFSET('Sanitation Data'!$E$13,0,10*ROW('Sanitation Data'!E55))),CY61="Yes"),OFFSET('Sanitation Data'!$E$13,0,10*ROW('Sanitation Data'!E55)),IF(AND(ISNUMBER(OFFSET('Sanitation Data'!$E$13,0,10*ROW('Sanitation Data'!E55))),CY61="No",ISNUMBER(OFFSET('Sanitation Data'!$E$13,0,10*ROW('Sanitation Data'!E55)))),CONCATENATE("[",ROUND(OFFSET('Sanitation Data'!$E$13,0,10*ROW('Sanitation Data'!E55)),0),"]"),IF(AND(ISNUMBER(OFFSET('Sanitation Data'!$E$13,0,10*ROW('Sanitation Data'!E55))),CY61="",ISNUMBER(OFFSET('Sanitation Data'!$E$13,0,10*ROW('Sanitation Data'!E55)))),OFFSET('Sanitation Data'!$E$13,0,10*ROW('Sanitation Data'!E55)),NA())))</f>
        <v>#N/A</v>
      </c>
      <c r="AK61" s="120" t="e">
        <f ca="1">+IF(AND(ISNUMBER(OFFSET('Sanitation Data'!$F$5,0,10*ROW('Sanitation Data'!F55))),CZ61="Yes"),100-OFFSET('Sanitation Data'!$F$5,0,10*ROW('Sanitation Data'!F55)),IF(AND(ISNUMBER(OFFSET('Sanitation Data'!$F$5,0,10*ROW('Sanitation Data'!F55))),CZ61="No",ISNUMBER(OFFSET('Sanitation Data'!$F$5,0,10*ROW('Sanitation Data'!F55)))),CONCATENATE("[",ROUND(100-OFFSET('Sanitation Data'!$F$5,0,10*ROW('Sanitation Data'!F55)),0),"]"),IF(AND(ISNUMBER(OFFSET('Sanitation Data'!$F$5,0,10*ROW('Sanitation Data'!F55))),CZ61="",ISNUMBER(OFFSET('Sanitation Data'!$F$5,0,10*ROW('Sanitation Data'!F55)))),100-OFFSET('Sanitation Data'!$F$5,0,10*ROW('Sanitation Data'!F55)),NA())))</f>
        <v>#N/A</v>
      </c>
      <c r="AL61" s="120" t="e">
        <f ca="1">+IF(AND(ISNUMBER(OFFSET('Sanitation Data'!$F$7,0,10*ROW('Sanitation Data'!F55))),DA61="Yes"),OFFSET('Sanitation Data'!$F$7,0,10*ROW('Sanitation Data'!F55)),IF(AND(ISNUMBER(OFFSET('Sanitation Data'!$F$7,0,10*ROW('Sanitation Data'!F55))),DA61="No",ISNUMBER(OFFSET('Sanitation Data'!$F$7,0,10*ROW('Sanitation Data'!F55)))),CONCATENATE("[",ROUND(OFFSET('Sanitation Data'!$F$7,0,10*ROW('Sanitation Data'!F55)),0),"]"),IF(AND(ISNUMBER(OFFSET('Sanitation Data'!$F$7,0,10*ROW('Sanitation Data'!F55))),DA61="",ISNUMBER(OFFSET('Sanitation Data'!$F$7,0,10*ROW('Sanitation Data'!F55)))),OFFSET('Sanitation Data'!$F$7,0,10*ROW('Sanitation Data'!F55)),NA())))</f>
        <v>#N/A</v>
      </c>
      <c r="AM61" s="120" t="e">
        <f ca="1">+IF(AND(ISNUMBER(OFFSET('Sanitation Data'!$F$11,0,10*ROW('Sanitation Data'!F55))),DB61="Yes"),OFFSET('Sanitation Data'!$F$11,0,10*ROW('Sanitation Data'!F55)),IF(AND(ISNUMBER(OFFSET('Sanitation Data'!$F$11,0,10*ROW('Sanitation Data'!F55))),DB61="No",ISNUMBER(OFFSET('Sanitation Data'!$F$11,0,10*ROW('Sanitation Data'!F55)))),CONCATENATE("[",ROUND(OFFSET('Sanitation Data'!$F$11,0,10*ROW('Sanitation Data'!F55)),0),"]"),IF(AND(ISNUMBER(OFFSET('Sanitation Data'!$F$11,0,10*ROW('Sanitation Data'!F55))),DB61="",ISNUMBER(OFFSET('Sanitation Data'!$F$11,0,10*ROW('Sanitation Data'!F55)))),OFFSET('Sanitation Data'!$F$11,0,10*ROW('Sanitation Data'!F55)),NA())))</f>
        <v>#N/A</v>
      </c>
      <c r="AN61" s="120" t="e">
        <f ca="1">+IF(AND(ISNUMBER(OFFSET('Sanitation Data'!$F$12,0,10*ROW('Sanitation Data'!F55))),DC61="Yes"),OFFSET('Sanitation Data'!$F$12,0,10*ROW('Sanitation Data'!F55)),IF(AND(ISNUMBER(OFFSET('Sanitation Data'!$F$12,0,10*ROW('Sanitation Data'!F55))),DC61="No",ISNUMBER(OFFSET('Sanitation Data'!$F$12,0,10*ROW('Sanitation Data'!F55)))),CONCATENATE("[",ROUND(OFFSET('Sanitation Data'!$F$12,0,10*ROW('Sanitation Data'!F55)),0),"]"),IF(AND(ISNUMBER(OFFSET('Sanitation Data'!$F$12,0,10*ROW('Sanitation Data'!F55))),DC61="",ISNUMBER(OFFSET('Sanitation Data'!$F$12,0,10*ROW('Sanitation Data'!F55)))),OFFSET('Sanitation Data'!$F$12,0,10*ROW('Sanitation Data'!F55)),NA())))</f>
        <v>#N/A</v>
      </c>
      <c r="AO61" s="120" t="e">
        <f ca="1">+IF(AND(ISNUMBER(OFFSET('Sanitation Data'!$F$13,0,10*ROW('Sanitation Data'!F55))),DD61="Yes"),OFFSET('Sanitation Data'!$F$13,0,10*ROW('Sanitation Data'!F55)),IF(AND(ISNUMBER(OFFSET('Sanitation Data'!$F$13,0,10*ROW('Sanitation Data'!F55))),DD61="No",ISNUMBER(OFFSET('Sanitation Data'!$F$13,0,10*ROW('Sanitation Data'!F55)))),CONCATENATE("[",ROUND(OFFSET('Sanitation Data'!$F$13,0,10*ROW('Sanitation Data'!F55)),0),"]"),IF(AND(ISNUMBER(OFFSET('Sanitation Data'!$F$13,0,10*ROW('Sanitation Data'!F55))),DD61="",ISNUMBER(OFFSET('Sanitation Data'!$F$13,0,10*ROW('Sanitation Data'!F55)))),OFFSET('Sanitation Data'!$F$13,0,10*ROW('Sanitation Data'!F55)),NA())))</f>
        <v>#N/A</v>
      </c>
      <c r="AP61" s="120" t="e">
        <f ca="1">+IF(AND(ISNUMBER(OFFSET('Sanitation Data'!$G$5,0,10*ROW('Sanitation Data'!G55))),DE61="Yes"),100-OFFSET('Sanitation Data'!$G$5,0,10*ROW('Sanitation Data'!G55)),IF(AND(ISNUMBER(OFFSET('Sanitation Data'!$G$5,0,10*ROW('Sanitation Data'!G55))),DE61="No",ISNUMBER(OFFSET('Sanitation Data'!$G$5,0,10*ROW('Sanitation Data'!G55)))),CONCATENATE("[",ROUND(100-OFFSET('Sanitation Data'!$G$5,0,10*ROW('Sanitation Data'!G55)),0),"]"),IF(AND(ISNUMBER(OFFSET('Sanitation Data'!$G$5,0,10*ROW('Sanitation Data'!G55))),DE61="",ISNUMBER(OFFSET('Sanitation Data'!$G$5,0,10*ROW('Sanitation Data'!G55)))),100-OFFSET('Sanitation Data'!$G$5,0,10*ROW('Sanitation Data'!G55)),NA())))</f>
        <v>#N/A</v>
      </c>
      <c r="AQ61" s="120" t="e">
        <f ca="1">+IF(AND(ISNUMBER(OFFSET('Sanitation Data'!$G$7,0,10*ROW('Sanitation Data'!G55))),DF61="Yes"),OFFSET('Sanitation Data'!$G$7,0,10*ROW('Sanitation Data'!G55)),IF(AND(ISNUMBER(OFFSET('Sanitation Data'!$G$7,0,10*ROW('Sanitation Data'!G55))),DF61="No",ISNUMBER(OFFSET('Sanitation Data'!$G$7,0,10*ROW('Sanitation Data'!G55)))),CONCATENATE("[",ROUND(OFFSET('Sanitation Data'!$G$7,0,10*ROW('Sanitation Data'!G55)),0),"]"),IF(AND(ISNUMBER(OFFSET('Sanitation Data'!$G$7,0,10*ROW('Sanitation Data'!G55))),DF61="",ISNUMBER(OFFSET('Sanitation Data'!$G$7,0,10*ROW('Sanitation Data'!G55)))),OFFSET('Sanitation Data'!$G$7,0,10*ROW('Sanitation Data'!G55)),NA())))</f>
        <v>#N/A</v>
      </c>
      <c r="AR61" s="120" t="e">
        <f ca="1">+IF(AND(ISNUMBER(OFFSET('Sanitation Data'!$G$11,0,10*ROW('Sanitation Data'!G55))),DG61="Yes"),OFFSET('Sanitation Data'!$G$11,0,10*ROW('Sanitation Data'!G55)),IF(AND(ISNUMBER(OFFSET('Sanitation Data'!$G$11,0,10*ROW('Sanitation Data'!G55))),DG61="No",ISNUMBER(OFFSET('Sanitation Data'!$G$11,0,10*ROW('Sanitation Data'!G55)))),CONCATENATE("[",ROUND(OFFSET('Sanitation Data'!$G$11,0,10*ROW('Sanitation Data'!G55)),0),"]"),IF(AND(ISNUMBER(OFFSET('Sanitation Data'!$G$11,0,10*ROW('Sanitation Data'!G55))),DG61="",ISNUMBER(OFFSET('Sanitation Data'!$G$11,0,10*ROW('Sanitation Data'!G55)))),OFFSET('Sanitation Data'!$G$11,0,10*ROW('Sanitation Data'!G55)),NA())))</f>
        <v>#N/A</v>
      </c>
      <c r="AS61" s="120" t="e">
        <f ca="1">+IF(AND(ISNUMBER(OFFSET('Sanitation Data'!$G$12,0,10*ROW('Sanitation Data'!G55))),DH61="Yes"),OFFSET('Sanitation Data'!$G$12,0,10*ROW('Sanitation Data'!G55)),IF(AND(ISNUMBER(OFFSET('Sanitation Data'!$G$12,0,10*ROW('Sanitation Data'!G55))),DH61="No",ISNUMBER(OFFSET('Sanitation Data'!$G$12,0,10*ROW('Sanitation Data'!G55)))),CONCATENATE("[",ROUND(OFFSET('Sanitation Data'!$G$12,0,10*ROW('Sanitation Data'!G55)),0),"]"),IF(AND(ISNUMBER(OFFSET('Sanitation Data'!$G$12,0,10*ROW('Sanitation Data'!G55))),DH61="",ISNUMBER(OFFSET('Sanitation Data'!$G$12,0,10*ROW('Sanitation Data'!G55)))),OFFSET('Sanitation Data'!$G$12,0,10*ROW('Sanitation Data'!G55)),NA())))</f>
        <v>#N/A</v>
      </c>
      <c r="AT61" s="120" t="e">
        <f ca="1">+IF(AND(ISNUMBER(OFFSET('Sanitation Data'!$G$13,0,10*ROW('Sanitation Data'!G55))),DI61="Yes"),OFFSET('Sanitation Data'!$G$13,0,10*ROW('Sanitation Data'!G55)),IF(AND(ISNUMBER(OFFSET('Sanitation Data'!$G$13,0,10*ROW('Sanitation Data'!G55))),DI61="No",ISNUMBER(OFFSET('Sanitation Data'!$G$13,0,10*ROW('Sanitation Data'!G55)))),CONCATENATE("[",ROUND(OFFSET('Sanitation Data'!$G$13,0,10*ROW('Sanitation Data'!G55)),0),"]"),IF(AND(ISNUMBER(OFFSET('Sanitation Data'!$G$13,0,10*ROW('Sanitation Data'!G55))),DI61="",ISNUMBER(OFFSET('Sanitation Data'!$G$13,0,10*ROW('Sanitation Data'!G55)))),OFFSET('Sanitation Data'!$G$13,0,10*ROW('Sanitation Data'!G55)),NA())))</f>
        <v>#N/A</v>
      </c>
      <c r="AU61" s="120" t="e">
        <f ca="1">+IF(AND(ISNUMBER(OFFSET('Sanitation Data'!$H$5,0,10*ROW('Sanitation Data'!H55))),DJ61="Yes"),100-OFFSET('Sanitation Data'!$H$5,0,10*ROW('Sanitation Data'!H55)),IF(AND(ISNUMBER(OFFSET('Sanitation Data'!$H$5,0,10*ROW('Sanitation Data'!H55))),DJ61="No",ISNUMBER(OFFSET('Sanitation Data'!$H$5,0,10*ROW('Sanitation Data'!H55)))),CONCATENATE("[",ROUND(100-OFFSET('Sanitation Data'!$H$5,0,10*ROW('Sanitation Data'!H55)),0),"]"),IF(AND(ISNUMBER(OFFSET('Sanitation Data'!$H$5,0,10*ROW('Sanitation Data'!H55))),DJ61="",ISNUMBER(OFFSET('Sanitation Data'!$H$5,0,10*ROW('Sanitation Data'!H55)))),100-OFFSET('Sanitation Data'!$H$5,0,10*ROW('Sanitation Data'!H55)),NA())))</f>
        <v>#N/A</v>
      </c>
      <c r="AV61" s="120" t="e">
        <f ca="1">+IF(AND(ISNUMBER(OFFSET('Sanitation Data'!$H$7,0,10*ROW('Sanitation Data'!H55))),DK61="Yes"),OFFSET('Sanitation Data'!$H$7,0,10*ROW('Sanitation Data'!H55)),IF(AND(ISNUMBER(OFFSET('Sanitation Data'!$H$7,0,10*ROW('Sanitation Data'!H55))),DK61="No",ISNUMBER(OFFSET('Sanitation Data'!$H$7,0,10*ROW('Sanitation Data'!H55)))),CONCATENATE("[",ROUND(OFFSET('Sanitation Data'!$H$7,0,10*ROW('Sanitation Data'!H55)),0),"]"),IF(AND(ISNUMBER(OFFSET('Sanitation Data'!$H$7,0,10*ROW('Sanitation Data'!H55))),DK61="",ISNUMBER(OFFSET('Sanitation Data'!$H$7,0,10*ROW('Sanitation Data'!H55)))),OFFSET('Sanitation Data'!$H$7,0,10*ROW('Sanitation Data'!H55)),NA())))</f>
        <v>#N/A</v>
      </c>
      <c r="AW61" s="120" t="e">
        <f ca="1">+IF(AND(ISNUMBER(OFFSET('Sanitation Data'!$H$11,0,10*ROW('Sanitation Data'!H55))),DL61="Yes"),OFFSET('Sanitation Data'!$H$11,0,10*ROW('Sanitation Data'!H55)),IF(AND(ISNUMBER(OFFSET('Sanitation Data'!$H$11,0,10*ROW('Sanitation Data'!H55))),DL61="No",ISNUMBER(OFFSET('Sanitation Data'!$H$11,0,10*ROW('Sanitation Data'!H55)))),CONCATENATE("[",ROUND(OFFSET('Sanitation Data'!$H$11,0,10*ROW('Sanitation Data'!H55)),0),"]"),IF(AND(ISNUMBER(OFFSET('Sanitation Data'!$H$11,0,10*ROW('Sanitation Data'!H55))),DL61="",ISNUMBER(OFFSET('Sanitation Data'!$H$11,0,10*ROW('Sanitation Data'!H55)))),OFFSET('Sanitation Data'!$H$11,0,10*ROW('Sanitation Data'!H55)),NA())))</f>
        <v>#N/A</v>
      </c>
      <c r="AX61" s="120" t="e">
        <f ca="1">+IF(AND(ISNUMBER(OFFSET('Sanitation Data'!$H$12,0,10*ROW('Sanitation Data'!H55))),DM61="Yes"),OFFSET('Sanitation Data'!$H$12,0,10*ROW('Sanitation Data'!H55)),IF(AND(ISNUMBER(OFFSET('Sanitation Data'!$H$12,0,10*ROW('Sanitation Data'!H55))),DM61="No",ISNUMBER(OFFSET('Sanitation Data'!$H$12,0,10*ROW('Sanitation Data'!H55)))),CONCATENATE("[",ROUND(OFFSET('Sanitation Data'!$H$12,0,10*ROW('Sanitation Data'!H55)),0),"]"),IF(AND(ISNUMBER(OFFSET('Sanitation Data'!$H$12,0,10*ROW('Sanitation Data'!H55))),DM61="",ISNUMBER(OFFSET('Sanitation Data'!$H$12,0,10*ROW('Sanitation Data'!H55)))),OFFSET('Sanitation Data'!$H$12,0,10*ROW('Sanitation Data'!H55)),NA())))</f>
        <v>#N/A</v>
      </c>
      <c r="AY61" s="120" t="e">
        <f ca="1">+IF(AND(ISNUMBER(OFFSET('Sanitation Data'!$H$13,0,10*ROW('Sanitation Data'!H55))),DN61="Yes"),OFFSET('Sanitation Data'!$H$13,0,10*ROW('Sanitation Data'!H55)),IF(AND(ISNUMBER(OFFSET('Sanitation Data'!$H$13,0,10*ROW('Sanitation Data'!H55))),DN61="No",ISNUMBER(OFFSET('Sanitation Data'!$H$13,0,10*ROW('Sanitation Data'!H55)))),CONCATENATE("[",ROUND(OFFSET('Sanitation Data'!$H$13,0,10*ROW('Sanitation Data'!H55)),0),"]"),IF(AND(ISNUMBER(OFFSET('Sanitation Data'!$H$13,0,10*ROW('Sanitation Data'!H55))),DN61="",ISNUMBER(OFFSET('Sanitation Data'!$H$13,0,10*ROW('Sanitation Data'!H55)))),OFFSET('Sanitation Data'!$H$13,0,10*ROW('Sanitation Data'!H55)),NA())))</f>
        <v>#N/A</v>
      </c>
      <c r="AZ61" s="121" t="e">
        <f ca="1">+IF(AND(ISNUMBER(OFFSET('Hygiene Data'!$C$6,0,10*ROW('Hygiene Data'!C55))),DO61="Yes"),OFFSET('Hygiene Data'!$C$6,0,10*ROW('Hygiene Data'!C55)),IF(AND(ISNUMBER(OFFSET('Hygiene Data'!$C$6,0,10*ROW('Hygiene Data'!C55))),DO61="No",ISNUMBER(OFFSET('Hygiene Data'!$C$6,0,10*ROW('Hygiene Data'!C55)))),CONCATENATE("[",ROUND(OFFSET('Hygiene Data'!$C$6,0,10*ROW('Hygiene Data'!C55)),0),"]"),IF(AND(ISNUMBER(OFFSET('Hygiene Data'!$C$6,0,10*ROW('Hygiene Data'!C55))),DO61="",ISNUMBER(OFFSET('Hygiene Data'!$C$6,0,10*ROW('Hygiene Data'!C55)))),OFFSET('Hygiene Data'!$C$6,0,10*ROW('Hygiene Data'!C55)),NA())))</f>
        <v>#N/A</v>
      </c>
      <c r="BA61" s="121" t="e">
        <f ca="1">+IF(AND(ISNUMBER(OFFSET('Hygiene Data'!$C$8,0,10*ROW('Hygiene Data'!C55))),DP61="Yes"),OFFSET('Hygiene Data'!$C$8,0,10*ROW('Hygiene Data'!C55)),IF(AND(ISNUMBER(OFFSET('Hygiene Data'!$C$8,0,10*ROW('Hygiene Data'!C55))),DP61="No",ISNUMBER(OFFSET('Hygiene Data'!$C$8,0,10*ROW('Hygiene Data'!C55)))),CONCATENATE("[",ROUND(OFFSET('Hygiene Data'!$C$8,0,10*ROW('Hygiene Data'!C55)),0),"]"),IF(AND(ISNUMBER(OFFSET('Hygiene Data'!$C$8,0,10*ROW('Hygiene Data'!C55))),DP61="",ISNUMBER(OFFSET('Hygiene Data'!$C$8,0,10*ROW('Hygiene Data'!C55)))),OFFSET('Hygiene Data'!$C$8,0,10*ROW('Hygiene Data'!C55)),NA())))</f>
        <v>#N/A</v>
      </c>
      <c r="BB61" s="121" t="e">
        <f ca="1">+IF(AND(ISNUMBER(OFFSET('Hygiene Data'!$C$10,0,10*ROW('Hygiene Data'!C55))),DQ61="Yes"),OFFSET('Hygiene Data'!$C$10,0,10*ROW('Hygiene Data'!C55)),IF(AND(ISNUMBER(OFFSET('Hygiene Data'!$C$10,0,10*ROW('Hygiene Data'!C55))),DQ61="No",ISNUMBER(OFFSET('Hygiene Data'!$C$10,0,10*ROW('Hygiene Data'!C55)))),CONCATENATE("[",ROUND(OFFSET('Hygiene Data'!$C$10,0,10*ROW('Hygiene Data'!C55)),0),"]"),IF(AND(ISNUMBER(OFFSET('Hygiene Data'!$C$10,0,10*ROW('Hygiene Data'!C55))),DQ61="",ISNUMBER(OFFSET('Hygiene Data'!$C$10,0,10*ROW('Hygiene Data'!C55)))),OFFSET('Hygiene Data'!$C$10,0,10*ROW('Hygiene Data'!C55)),NA())))</f>
        <v>#N/A</v>
      </c>
      <c r="BC61" s="121" t="e">
        <f ca="1">+IF(AND(ISNUMBER(OFFSET('Hygiene Data'!$D$6,0,10*ROW('Hygiene Data'!D55))),DR61="Yes"),OFFSET('Hygiene Data'!$D$6,0,10*ROW('Hygiene Data'!D55)),IF(AND(ISNUMBER(OFFSET('Hygiene Data'!$D$6,0,10*ROW('Hygiene Data'!D55))),DR61="No",ISNUMBER(OFFSET('Hygiene Data'!$D$6,0,10*ROW('Hygiene Data'!D55)))),CONCATENATE("[",ROUND(OFFSET('Hygiene Data'!$D$6,0,10*ROW('Hygiene Data'!D55)),0),"]"),IF(AND(ISNUMBER(OFFSET('Hygiene Data'!$D$6,0,10*ROW('Hygiene Data'!D55))),DR61="",ISNUMBER(OFFSET('Hygiene Data'!$D$6,0,10*ROW('Hygiene Data'!D55)))),OFFSET('Hygiene Data'!$D$6,0,10*ROW('Hygiene Data'!D55)),NA())))</f>
        <v>#N/A</v>
      </c>
      <c r="BD61" s="121" t="e">
        <f ca="1">+IF(AND(ISNUMBER(OFFSET('Hygiene Data'!$D$8,0,10*ROW('Hygiene Data'!D55))),DS61="Yes"),OFFSET('Hygiene Data'!$D$8,0,10*ROW('Hygiene Data'!D55)),IF(AND(ISNUMBER(OFFSET('Hygiene Data'!$D$8,0,10*ROW('Hygiene Data'!D55))),DS61="No",ISNUMBER(OFFSET('Hygiene Data'!$D$8,0,10*ROW('Hygiene Data'!D55)))),CONCATENATE("[",ROUND(OFFSET('Hygiene Data'!$D$8,0,10*ROW('Hygiene Data'!D55)),0),"]"),IF(AND(ISNUMBER(OFFSET('Hygiene Data'!$D$8,0,10*ROW('Hygiene Data'!D55))),DS61="",ISNUMBER(OFFSET('Hygiene Data'!$D$8,0,10*ROW('Hygiene Data'!D55)))),OFFSET('Hygiene Data'!$D$8,0,10*ROW('Hygiene Data'!D55)),NA())))</f>
        <v>#N/A</v>
      </c>
      <c r="BE61" s="121" t="e">
        <f ca="1">+IF(AND(ISNUMBER(OFFSET('Hygiene Data'!$D$10,0,10*ROW('Hygiene Data'!D55))),DT61="Yes"),OFFSET('Hygiene Data'!$D$10,0,10*ROW('Hygiene Data'!D55)),IF(AND(ISNUMBER(OFFSET('Hygiene Data'!$D$10,0,10*ROW('Hygiene Data'!D55))),DT61="No",ISNUMBER(OFFSET('Hygiene Data'!$D$10,0,10*ROW('Hygiene Data'!D55)))),CONCATENATE("[",ROUND(OFFSET('Hygiene Data'!$D$10,0,10*ROW('Hygiene Data'!D55)),0),"]"),IF(AND(ISNUMBER(OFFSET('Hygiene Data'!$D$10,0,10*ROW('Hygiene Data'!D55))),DT61="",ISNUMBER(OFFSET('Hygiene Data'!$D$10,0,10*ROW('Hygiene Data'!D55)))),OFFSET('Hygiene Data'!$D$10,0,10*ROW('Hygiene Data'!D55)),NA())))</f>
        <v>#N/A</v>
      </c>
      <c r="BF61" s="121" t="e">
        <f ca="1">+IF(AND(ISNUMBER(OFFSET('Hygiene Data'!$E$6,0,10*ROW('Hygiene Data'!E55))),DU61="Yes"),OFFSET('Hygiene Data'!$E$6,0,10*ROW('Hygiene Data'!E55)),IF(AND(ISNUMBER(OFFSET('Hygiene Data'!$E$6,0,10*ROW('Hygiene Data'!E55))),DU61="No",ISNUMBER(OFFSET('Hygiene Data'!$E$6,0,10*ROW('Hygiene Data'!E55)))),CONCATENATE("[",ROUND(OFFSET('Hygiene Data'!$E$6,0,10*ROW('Hygiene Data'!E55)),0),"]"),IF(AND(ISNUMBER(OFFSET('Hygiene Data'!$E$6,0,10*ROW('Hygiene Data'!E55))),DU61="",ISNUMBER(OFFSET('Hygiene Data'!$E$6,0,10*ROW('Hygiene Data'!E55)))),OFFSET('Hygiene Data'!$E$6,0,10*ROW('Hygiene Data'!E55)),NA())))</f>
        <v>#N/A</v>
      </c>
      <c r="BG61" s="121" t="e">
        <f ca="1">+IF(AND(ISNUMBER(OFFSET('Hygiene Data'!$E$8,0,10*ROW('Hygiene Data'!E55))),DV61="Yes"),OFFSET('Hygiene Data'!$E$8,0,10*ROW('Hygiene Data'!E55)),IF(AND(ISNUMBER(OFFSET('Hygiene Data'!$E$8,0,10*ROW('Hygiene Data'!E55))),DV61="No",ISNUMBER(OFFSET('Hygiene Data'!$E$8,0,10*ROW('Hygiene Data'!E55)))),CONCATENATE("[",ROUND(OFFSET('Hygiene Data'!$E$8,0,10*ROW('Hygiene Data'!E55)),0),"]"),IF(AND(ISNUMBER(OFFSET('Hygiene Data'!$E$8,0,10*ROW('Hygiene Data'!E55))),DV61="",ISNUMBER(OFFSET('Hygiene Data'!$E$8,0,10*ROW('Hygiene Data'!E55)))),OFFSET('Hygiene Data'!$E$8,0,10*ROW('Hygiene Data'!E55)),NA())))</f>
        <v>#N/A</v>
      </c>
      <c r="BH61" s="121" t="e">
        <f ca="1">+IF(AND(ISNUMBER(OFFSET('Hygiene Data'!$E$10,0,10*ROW('Hygiene Data'!E55))),DW61="Yes"),OFFSET('Hygiene Data'!$E$10,0,10*ROW('Hygiene Data'!E55)),IF(AND(ISNUMBER(OFFSET('Hygiene Data'!$E$10,0,10*ROW('Hygiene Data'!E55))),DW61="No",ISNUMBER(OFFSET('Hygiene Data'!$E$10,0,10*ROW('Hygiene Data'!E55)))),CONCATENATE("[",ROUND(OFFSET('Hygiene Data'!$E$10,0,10*ROW('Hygiene Data'!E55)),0),"]"),IF(AND(ISNUMBER(OFFSET('Hygiene Data'!$E$10,0,10*ROW('Hygiene Data'!E55))),DW61="",ISNUMBER(OFFSET('Hygiene Data'!$E$10,0,10*ROW('Hygiene Data'!E55)))),OFFSET('Hygiene Data'!$E$10,0,10*ROW('Hygiene Data'!E55)),NA())))</f>
        <v>#N/A</v>
      </c>
      <c r="BI61" s="121" t="e">
        <f ca="1">+IF(AND(ISNUMBER(OFFSET('Hygiene Data'!$F$6,0,10*ROW('Hygiene Data'!F55))),DX61="Yes"),OFFSET('Hygiene Data'!$F$6,0,10*ROW('Hygiene Data'!F55)),IF(AND(ISNUMBER(OFFSET('Hygiene Data'!$F$6,0,10*ROW('Hygiene Data'!F55))),DX61="No",ISNUMBER(OFFSET('Hygiene Data'!$F$6,0,10*ROW('Hygiene Data'!F55)))),CONCATENATE("[",ROUND(OFFSET('Hygiene Data'!$F$6,0,10*ROW('Hygiene Data'!F55)),0),"]"),IF(AND(ISNUMBER(OFFSET('Hygiene Data'!$F$6,0,10*ROW('Hygiene Data'!F55))),DX61="",ISNUMBER(OFFSET('Hygiene Data'!$F$6,0,10*ROW('Hygiene Data'!F55)))),OFFSET('Hygiene Data'!$F$6,0,10*ROW('Hygiene Data'!F55)),NA())))</f>
        <v>#N/A</v>
      </c>
      <c r="BJ61" s="121" t="e">
        <f ca="1">+IF(AND(ISNUMBER(OFFSET('Hygiene Data'!$F$8,0,10*ROW('Hygiene Data'!F55))),DY61="Yes"),OFFSET('Hygiene Data'!$F$8,0,10*ROW('Hygiene Data'!F55)),IF(AND(ISNUMBER(OFFSET('Hygiene Data'!$F$8,0,10*ROW('Hygiene Data'!F55))),DY61="No",ISNUMBER(OFFSET('Hygiene Data'!$F$8,0,10*ROW('Hygiene Data'!F55)))),CONCATENATE("[",ROUND(OFFSET('Hygiene Data'!$F$8,0,10*ROW('Hygiene Data'!F55)),0),"]"),IF(AND(ISNUMBER(OFFSET('Hygiene Data'!$F$8,0,10*ROW('Hygiene Data'!F55))),DY61="",ISNUMBER(OFFSET('Hygiene Data'!$F$8,0,10*ROW('Hygiene Data'!F55)))),OFFSET('Hygiene Data'!$F$8,0,10*ROW('Hygiene Data'!F55)),NA())))</f>
        <v>#N/A</v>
      </c>
      <c r="BK61" s="121" t="e">
        <f ca="1">+IF(AND(ISNUMBER(OFFSET('Hygiene Data'!$F$10,0,10*ROW('Hygiene Data'!F55))),DZ61="Yes"),OFFSET('Hygiene Data'!$F$10,0,10*ROW('Hygiene Data'!F55)),IF(AND(ISNUMBER(OFFSET('Hygiene Data'!$F$10,0,10*ROW('Hygiene Data'!F55))),DZ61="No",ISNUMBER(OFFSET('Hygiene Data'!$F$10,0,10*ROW('Hygiene Data'!F55)))),CONCATENATE("[",ROUND(OFFSET('Hygiene Data'!$F$10,0,10*ROW('Hygiene Data'!F55)),0),"]"),IF(AND(ISNUMBER(OFFSET('Hygiene Data'!$F$10,0,10*ROW('Hygiene Data'!F55))),DZ61="",ISNUMBER(OFFSET('Hygiene Data'!$F$10,0,10*ROW('Hygiene Data'!F55)))),OFFSET('Hygiene Data'!$F$10,0,10*ROW('Hygiene Data'!F55)),NA())))</f>
        <v>#N/A</v>
      </c>
      <c r="BL61" s="121" t="e">
        <f ca="1">+IF(AND(ISNUMBER(OFFSET('Hygiene Data'!$G$6,0,10*ROW('Hygiene Data'!G55))),EA61="Yes"),OFFSET('Hygiene Data'!$G$6,0,10*ROW('Hygiene Data'!G55)),IF(AND(ISNUMBER(OFFSET('Hygiene Data'!$G$6,0,10*ROW('Hygiene Data'!G55))),EA61="No",ISNUMBER(OFFSET('Hygiene Data'!$G$6,0,10*ROW('Hygiene Data'!G55)))),CONCATENATE("[",ROUND(OFFSET('Hygiene Data'!$G$6,0,10*ROW('Hygiene Data'!G55)),0),"]"),IF(AND(ISNUMBER(OFFSET('Hygiene Data'!$G$6,0,10*ROW('Hygiene Data'!G55))),EA61="",ISNUMBER(OFFSET('Hygiene Data'!$G$6,0,10*ROW('Hygiene Data'!G55)))),OFFSET('Hygiene Data'!$G$6,0,10*ROW('Hygiene Data'!G55)),NA())))</f>
        <v>#N/A</v>
      </c>
      <c r="BM61" s="121" t="e">
        <f ca="1">+IF(AND(ISNUMBER(OFFSET('Hygiene Data'!$G$8,0,10*ROW('Hygiene Data'!G55))),EB61="Yes"),OFFSET('Hygiene Data'!$G$8,0,10*ROW('Hygiene Data'!G55)),IF(AND(ISNUMBER(OFFSET('Hygiene Data'!$G$8,0,10*ROW('Hygiene Data'!G55))),EB61="No",ISNUMBER(OFFSET('Hygiene Data'!$G$8,0,10*ROW('Hygiene Data'!G55)))),CONCATENATE("[",ROUND(OFFSET('Hygiene Data'!$G$8,0,10*ROW('Hygiene Data'!G55)),0),"]"),IF(AND(ISNUMBER(OFFSET('Hygiene Data'!$G$8,0,10*ROW('Hygiene Data'!G55))),EB61="",ISNUMBER(OFFSET('Hygiene Data'!$G$8,0,10*ROW('Hygiene Data'!G55)))),OFFSET('Hygiene Data'!$G$8,0,10*ROW('Hygiene Data'!G55)),NA())))</f>
        <v>#N/A</v>
      </c>
      <c r="BN61" s="121" t="e">
        <f ca="1">+IF(AND(ISNUMBER(OFFSET('Hygiene Data'!$G$10,0,10*ROW('Hygiene Data'!G55))),EC61="Yes"),OFFSET('Hygiene Data'!$G$10,0,10*ROW('Hygiene Data'!G55)),IF(AND(ISNUMBER(OFFSET('Hygiene Data'!$G$10,0,10*ROW('Hygiene Data'!G55))),EC61="No",ISNUMBER(OFFSET('Hygiene Data'!$G$10,0,10*ROW('Hygiene Data'!G55)))),CONCATENATE("[",ROUND(OFFSET('Hygiene Data'!$G$10,0,10*ROW('Hygiene Data'!G55)),0),"]"),IF(AND(ISNUMBER(OFFSET('Hygiene Data'!$G$10,0,10*ROW('Hygiene Data'!G55))),EC61="",ISNUMBER(OFFSET('Hygiene Data'!$G$10,0,10*ROW('Hygiene Data'!G55)))),OFFSET('Hygiene Data'!$G$10,0,10*ROW('Hygiene Data'!G55)),NA())))</f>
        <v>#N/A</v>
      </c>
      <c r="BO61" s="121" t="e">
        <f ca="1">+IF(AND(ISNUMBER(OFFSET('Hygiene Data'!$H$6,0,10*ROW('Hygiene Data'!H55))),ED61="Yes"),OFFSET('Hygiene Data'!$H$6,0,10*ROW('Hygiene Data'!H55)),IF(AND(ISNUMBER(OFFSET('Hygiene Data'!$H$6,0,10*ROW('Hygiene Data'!H55))),ED61="No",ISNUMBER(OFFSET('Hygiene Data'!$H$6,0,10*ROW('Hygiene Data'!H55)))),CONCATENATE("[",ROUND(OFFSET('Hygiene Data'!$H$6,0,10*ROW('Hygiene Data'!H55)),0),"]"),IF(AND(ISNUMBER(OFFSET('Hygiene Data'!$H$6,0,10*ROW('Hygiene Data'!H55))),ED61="",ISNUMBER(OFFSET('Hygiene Data'!$H$6,0,10*ROW('Hygiene Data'!H55)))),OFFSET('Hygiene Data'!$H$6,0,10*ROW('Hygiene Data'!H55)),NA())))</f>
        <v>#N/A</v>
      </c>
      <c r="BP61" s="121" t="e">
        <f ca="1">+IF(AND(ISNUMBER(OFFSET('Hygiene Data'!$H$8,0,10*ROW('Hygiene Data'!H55))),EE61="Yes"),OFFSET('Hygiene Data'!$H$8,0,10*ROW('Hygiene Data'!H55)),IF(AND(ISNUMBER(OFFSET('Hygiene Data'!$H$8,0,10*ROW('Hygiene Data'!H55))),EE61="No",ISNUMBER(OFFSET('Hygiene Data'!$H$8,0,10*ROW('Hygiene Data'!H55)))),CONCATENATE("[",ROUND(OFFSET('Hygiene Data'!$H$8,0,10*ROW('Hygiene Data'!H55)),0),"]"),IF(AND(ISNUMBER(OFFSET('Hygiene Data'!$H$8,0,10*ROW('Hygiene Data'!H55))),EE61="",ISNUMBER(OFFSET('Hygiene Data'!$H$8,0,10*ROW('Hygiene Data'!H55)))),OFFSET('Hygiene Data'!$H$8,0,10*ROW('Hygiene Data'!H55)),NA())))</f>
        <v>#N/A</v>
      </c>
      <c r="BQ61" s="121" t="e">
        <f ca="1">+IF(AND(ISNUMBER(OFFSET('Hygiene Data'!$H$10,0,10*ROW('Hygiene Data'!H55))),EF61="Yes"),OFFSET('Hygiene Data'!$H$10,0,10*ROW('Hygiene Data'!H55)),IF(AND(ISNUMBER(OFFSET('Hygiene Data'!$H$10,0,10*ROW('Hygiene Data'!H55))),EF61="No",ISNUMBER(OFFSET('Hygiene Data'!$H$10,0,10*ROW('Hygiene Data'!H55)))),CONCATENATE("[",ROUND(OFFSET('Hygiene Data'!$H$10,0,10*ROW('Hygiene Data'!H55)),0),"]"),IF(AND(ISNUMBER(OFFSET('Hygiene Data'!$H$10,0,10*ROW('Hygiene Data'!H55))),EF61="",ISNUMBER(OFFSET('Hygiene Data'!$H$10,0,10*ROW('Hygiene Data'!H55)))),OFFSET('Hygiene Data'!$H$10,0,10*ROW('Hygiene Data'!H55)),NA())))</f>
        <v>#N/A</v>
      </c>
      <c r="BS61" s="28" t="str">
        <f ca="1">+IF(OFFSET('Water Data'!$C$28,0,10*ROW('Water Data'!C55))="","",OFFSET('Water Data'!$C$28,0,10*ROW('Water Data'!C55)))</f>
        <v/>
      </c>
      <c r="BT61" s="28" t="str">
        <f ca="1">+IF(OFFSET('Water Data'!$C$29,0,10*ROW('Water Data'!C55))="","",OFFSET('Water Data'!$C$29,0,10*ROW('Water Data'!C55)))</f>
        <v/>
      </c>
      <c r="BU61" s="28" t="str">
        <f ca="1">+IF(OFFSET('Water Data'!$C$30,0,10*ROW('Water Data'!C55))="","",OFFSET('Water Data'!$C$30,0,10*ROW('Water Data'!C55)))</f>
        <v/>
      </c>
      <c r="BV61" s="28" t="str">
        <f ca="1">+IF(OFFSET('Water Data'!$D$28,0,10*ROW('Water Data'!D55))="","",OFFSET('Water Data'!$D$28,0,10*ROW('Water Data'!D55)))</f>
        <v/>
      </c>
      <c r="BW61" s="28" t="str">
        <f ca="1">+IF(OFFSET('Water Data'!$D$29,0,10*ROW('Water Data'!D55))="","",OFFSET('Water Data'!$D$29,0,10*ROW('Water Data'!D55)))</f>
        <v/>
      </c>
      <c r="BX61" s="28" t="str">
        <f ca="1">+IF(OFFSET('Water Data'!$D$30,0,10*ROW('Water Data'!D55))="","",OFFSET('Water Data'!$D$30,0,10*ROW('Water Data'!D55)))</f>
        <v/>
      </c>
      <c r="BY61" s="28" t="str">
        <f ca="1">+IF(OFFSET('Water Data'!$E$28,0,10*ROW('Water Data'!E55))="","",OFFSET('Water Data'!$E$28,0,10*ROW('Water Data'!E55)))</f>
        <v/>
      </c>
      <c r="BZ61" s="28" t="str">
        <f ca="1">+IF(OFFSET('Water Data'!$E$29,0,10*ROW('Water Data'!E55))="","",OFFSET('Water Data'!$E$29,0,10*ROW('Water Data'!E55)))</f>
        <v/>
      </c>
      <c r="CA61" s="28" t="str">
        <f ca="1">+IF(OFFSET('Water Data'!$E$30,0,10*ROW('Water Data'!E55))="","",OFFSET('Water Data'!$E$30,0,10*ROW('Water Data'!E55)))</f>
        <v/>
      </c>
      <c r="CB61" s="28" t="str">
        <f ca="1">+IF(OFFSET('Water Data'!$F$28,0,10*ROW('Water Data'!F55))="","",OFFSET('Water Data'!$F$28,0,10*ROW('Water Data'!F55)))</f>
        <v/>
      </c>
      <c r="CC61" s="28" t="str">
        <f ca="1">+IF(OFFSET('Water Data'!$F$29,0,10*ROW('Water Data'!F55))="","",OFFSET('Water Data'!$F$29,0,10*ROW('Water Data'!F55)))</f>
        <v/>
      </c>
      <c r="CD61" s="28" t="str">
        <f ca="1">+IF(OFFSET('Water Data'!$F$30,0,10*ROW('Water Data'!F55))="","",OFFSET('Water Data'!$F$30,0,10*ROW('Water Data'!F55)))</f>
        <v/>
      </c>
      <c r="CE61" s="28" t="str">
        <f ca="1">+IF(OFFSET('Water Data'!$G$28,0,10*ROW('Water Data'!G55))="","",OFFSET('Water Data'!$G$28,0,10*ROW('Water Data'!G55)))</f>
        <v/>
      </c>
      <c r="CF61" s="28" t="str">
        <f ca="1">+IF(OFFSET('Water Data'!$G$29,0,10*ROW('Water Data'!G55))="","",OFFSET('Water Data'!$G$29,0,10*ROW('Water Data'!G55)))</f>
        <v/>
      </c>
      <c r="CG61" s="28" t="str">
        <f ca="1">+IF(OFFSET('Water Data'!$G$30,0,10*ROW('Water Data'!G55))="","",OFFSET('Water Data'!$G$30,0,10*ROW('Water Data'!G55)))</f>
        <v/>
      </c>
      <c r="CH61" s="28" t="str">
        <f ca="1">+IF(OFFSET('Water Data'!$H$28,0,10*ROW('Water Data'!H55))="","",OFFSET('Water Data'!$H$28,0,10*ROW('Water Data'!H55)))</f>
        <v/>
      </c>
      <c r="CI61" s="28" t="str">
        <f ca="1">+IF(OFFSET('Water Data'!$H$29,0,10*ROW('Water Data'!H55))="","",OFFSET('Water Data'!$H$29,0,10*ROW('Water Data'!H55)))</f>
        <v/>
      </c>
      <c r="CJ61" s="28" t="str">
        <f ca="1">+IF(OFFSET('Water Data'!$H$30,0,10*ROW('Water Data'!H55))="","",OFFSET('Water Data'!$H$30,0,10*ROW('Water Data'!H55)))</f>
        <v/>
      </c>
      <c r="CK61" s="28" t="str">
        <f ca="1">+IF(OFFSET('Sanitation Data'!$C$29,0,10*ROW('Sanitation Data'!C55))="","",OFFSET('Sanitation Data'!$C$29,0,10*ROW('Sanitation Data'!C55)))</f>
        <v/>
      </c>
      <c r="CL61" s="28" t="str">
        <f ca="1">+IF(OFFSET('Sanitation Data'!$C$30,0,10*ROW('Sanitation Data'!C55))="","",OFFSET('Sanitation Data'!$C$30,0,10*ROW('Sanitation Data'!C55)))</f>
        <v/>
      </c>
      <c r="CM61" s="28" t="str">
        <f ca="1">+IF(OFFSET('Sanitation Data'!$C$31,0,10*ROW('Sanitation Data'!C55))="","",OFFSET('Sanitation Data'!$C$31,0,10*ROW('Sanitation Data'!C55)))</f>
        <v/>
      </c>
      <c r="CN61" s="28" t="str">
        <f ca="1">+IF(OFFSET('Sanitation Data'!$C$32,0,10*ROW('Sanitation Data'!C55))="","",OFFSET('Sanitation Data'!$C$32,0,10*ROW('Sanitation Data'!C55)))</f>
        <v/>
      </c>
      <c r="CO61" s="28" t="str">
        <f ca="1">+IF(OFFSET('Sanitation Data'!$C$33,0,10*ROW('Sanitation Data'!C55))="","",OFFSET('Sanitation Data'!$C$33,0,10*ROW('Sanitation Data'!C55)))</f>
        <v/>
      </c>
      <c r="CP61" s="28" t="str">
        <f ca="1">+IF(OFFSET('Sanitation Data'!$D$29,0,10*ROW('Sanitation Data'!D55))="","",OFFSET('Sanitation Data'!$D$29,0,10*ROW('Sanitation Data'!D55)))</f>
        <v/>
      </c>
      <c r="CQ61" s="28" t="str">
        <f ca="1">+IF(OFFSET('Sanitation Data'!$D$30,0,10*ROW('Sanitation Data'!D55))="","",OFFSET('Sanitation Data'!$D$30,0,10*ROW('Sanitation Data'!D55)))</f>
        <v/>
      </c>
      <c r="CR61" s="28" t="str">
        <f ca="1">+IF(OFFSET('Sanitation Data'!$D$31,0,10*ROW('Sanitation Data'!D55))="","",OFFSET('Sanitation Data'!$D$31,0,10*ROW('Sanitation Data'!D55)))</f>
        <v/>
      </c>
      <c r="CS61" s="28" t="str">
        <f ca="1">+IF(OFFSET('Sanitation Data'!$D$32,0,10*ROW('Sanitation Data'!D55))="","",OFFSET('Sanitation Data'!$D$32,0,10*ROW('Sanitation Data'!D55)))</f>
        <v/>
      </c>
      <c r="CT61" s="28" t="str">
        <f ca="1">+IF(OFFSET('Sanitation Data'!$D$33,0,10*ROW('Sanitation Data'!D55))="","",OFFSET('Sanitation Data'!$D$33,0,10*ROW('Sanitation Data'!D55)))</f>
        <v/>
      </c>
      <c r="CU61" s="28" t="str">
        <f ca="1">+IF(OFFSET('Sanitation Data'!$E$29,0,10*ROW('Sanitation Data'!E55))="","",OFFSET('Sanitation Data'!$E$29,0,10*ROW('Sanitation Data'!E55)))</f>
        <v/>
      </c>
      <c r="CV61" s="28" t="str">
        <f ca="1">+IF(OFFSET('Sanitation Data'!$E$30,0,10*ROW('Sanitation Data'!E55))="","",OFFSET('Sanitation Data'!$E$30,0,10*ROW('Sanitation Data'!E55)))</f>
        <v/>
      </c>
      <c r="CW61" s="28" t="str">
        <f ca="1">+IF(OFFSET('Sanitation Data'!$E$31,0,10*ROW('Sanitation Data'!E55))="","",OFFSET('Sanitation Data'!$E$31,0,10*ROW('Sanitation Data'!E55)))</f>
        <v/>
      </c>
      <c r="CX61" s="28" t="str">
        <f ca="1">+IF(OFFSET('Sanitation Data'!$E$32,0,10*ROW('Sanitation Data'!E55))="","",OFFSET('Sanitation Data'!$E$32,0,10*ROW('Sanitation Data'!E55)))</f>
        <v/>
      </c>
      <c r="CY61" s="28" t="str">
        <f ca="1">+IF(OFFSET('Sanitation Data'!$E$33,0,10*ROW('Sanitation Data'!E55))="","",OFFSET('Sanitation Data'!$E$33,0,10*ROW('Sanitation Data'!E55)))</f>
        <v/>
      </c>
      <c r="CZ61" s="28" t="str">
        <f ca="1">+IF(OFFSET('Sanitation Data'!$F$29,0,10*ROW('Sanitation Data'!F55))="","",OFFSET('Sanitation Data'!$F$29,0,10*ROW('Sanitation Data'!F55)))</f>
        <v/>
      </c>
      <c r="DA61" s="28" t="str">
        <f ca="1">+IF(OFFSET('Sanitation Data'!$F$30,0,10*ROW('Sanitation Data'!F55))="","",OFFSET('Sanitation Data'!$F$30,0,10*ROW('Sanitation Data'!F55)))</f>
        <v/>
      </c>
      <c r="DB61" s="28" t="str">
        <f ca="1">+IF(OFFSET('Sanitation Data'!$F$31,0,10*ROW('Sanitation Data'!F55))="","",OFFSET('Sanitation Data'!$F$31,0,10*ROW('Sanitation Data'!F55)))</f>
        <v/>
      </c>
      <c r="DC61" s="28" t="str">
        <f ca="1">+IF(OFFSET('Sanitation Data'!$F$32,0,10*ROW('Sanitation Data'!F55))="","",OFFSET('Sanitation Data'!$F$32,0,10*ROW('Sanitation Data'!F55)))</f>
        <v/>
      </c>
      <c r="DD61" s="28" t="str">
        <f ca="1">+IF(OFFSET('Sanitation Data'!$F$33,0,10*ROW('Sanitation Data'!F55))="","",OFFSET('Sanitation Data'!$F$33,0,10*ROW('Sanitation Data'!F55)))</f>
        <v/>
      </c>
      <c r="DE61" s="28" t="str">
        <f ca="1">+IF(OFFSET('Sanitation Data'!$G$29,0,10*ROW('Sanitation Data'!G55))="","",OFFSET('Sanitation Data'!$G$29,0,10*ROW('Sanitation Data'!G55)))</f>
        <v/>
      </c>
      <c r="DF61" s="28" t="str">
        <f ca="1">+IF(OFFSET('Sanitation Data'!$G$30,0,10*ROW('Sanitation Data'!G55))="","",OFFSET('Sanitation Data'!$G$30,0,10*ROW('Sanitation Data'!G55)))</f>
        <v/>
      </c>
      <c r="DG61" s="28" t="str">
        <f ca="1">+IF(OFFSET('Sanitation Data'!$G$31,0,10*ROW('Sanitation Data'!G55))="","",OFFSET('Sanitation Data'!$G$31,0,10*ROW('Sanitation Data'!G55)))</f>
        <v/>
      </c>
      <c r="DH61" s="28" t="str">
        <f ca="1">+IF(OFFSET('Sanitation Data'!$G$32,0,10*ROW('Sanitation Data'!G55))="","",OFFSET('Sanitation Data'!$G$32,0,10*ROW('Sanitation Data'!G55)))</f>
        <v/>
      </c>
      <c r="DI61" s="28" t="str">
        <f ca="1">+IF(OFFSET('Sanitation Data'!$G$33,0,10*ROW('Sanitation Data'!G55))="","",OFFSET('Sanitation Data'!$G$33,0,10*ROW('Sanitation Data'!G55)))</f>
        <v/>
      </c>
      <c r="DJ61" s="28" t="str">
        <f ca="1">+IF(OFFSET('Sanitation Data'!$H$29,0,10*ROW('Sanitation Data'!H55))="","",OFFSET('Sanitation Data'!$H$29,0,10*ROW('Sanitation Data'!H55)))</f>
        <v/>
      </c>
      <c r="DK61" s="28" t="str">
        <f ca="1">+IF(OFFSET('Sanitation Data'!$H$30,0,10*ROW('Sanitation Data'!H55))="","",OFFSET('Sanitation Data'!$H$30,0,10*ROW('Sanitation Data'!H55)))</f>
        <v/>
      </c>
      <c r="DL61" s="28" t="str">
        <f ca="1">+IF(OFFSET('Sanitation Data'!$H$31,0,10*ROW('Sanitation Data'!H55))="","",OFFSET('Sanitation Data'!$H$31,0,10*ROW('Sanitation Data'!H55)))</f>
        <v/>
      </c>
      <c r="DM61" s="28" t="str">
        <f ca="1">+IF(OFFSET('Sanitation Data'!$H$32,0,10*ROW('Sanitation Data'!H55))="","",OFFSET('Sanitation Data'!$H$32,0,10*ROW('Sanitation Data'!H55)))</f>
        <v/>
      </c>
      <c r="DN61" s="28" t="str">
        <f ca="1">+IF(OFFSET('Sanitation Data'!$H$33,0,10*ROW('Sanitation Data'!H55))="","",OFFSET('Sanitation Data'!$H$33,0,10*ROW('Sanitation Data'!H55)))</f>
        <v/>
      </c>
      <c r="DO61" s="28" t="str">
        <f ca="1">+IF(OFFSET('Hygiene Data'!$C$12,0,10*ROW('Hygiene Data'!C55))="","",OFFSET('Hygiene Data'!$C$12,0,10*ROW('Hygiene Data'!C55)))</f>
        <v/>
      </c>
      <c r="DP61" s="28" t="str">
        <f ca="1">+IF(OFFSET('Hygiene Data'!$C$13,0,10*ROW('Hygiene Data'!C55))="","",OFFSET('Hygiene Data'!$C$13,0,10*ROW('Hygiene Data'!C55)))</f>
        <v/>
      </c>
      <c r="DQ61" s="28" t="str">
        <f ca="1">+IF(OFFSET('Hygiene Data'!$C$14,0,10*ROW('Hygiene Data'!C55))="","",OFFSET('Hygiene Data'!$C$14,0,10*ROW('Hygiene Data'!C55)))</f>
        <v/>
      </c>
      <c r="DR61" s="28" t="str">
        <f ca="1">+IF(OFFSET('Hygiene Data'!$D$12,0,10*ROW('Hygiene Data'!D55))="","",OFFSET('Hygiene Data'!$D$12,0,10*ROW('Hygiene Data'!D55)))</f>
        <v/>
      </c>
      <c r="DS61" s="28" t="str">
        <f ca="1">+IF(OFFSET('Hygiene Data'!$D$13,0,10*ROW('Hygiene Data'!D55))="","",OFFSET('Hygiene Data'!$D$13,0,10*ROW('Hygiene Data'!D55)))</f>
        <v/>
      </c>
      <c r="DT61" s="28" t="str">
        <f ca="1">+IF(OFFSET('Hygiene Data'!$D$14,0,10*ROW('Hygiene Data'!D55))="","",OFFSET('Hygiene Data'!$D$14,0,10*ROW('Hygiene Data'!D55)))</f>
        <v/>
      </c>
      <c r="DU61" s="28" t="str">
        <f ca="1">+IF(OFFSET('Hygiene Data'!$E$12,0,10*ROW('Hygiene Data'!E55))="","",OFFSET('Hygiene Data'!$E$12,0,10*ROW('Hygiene Data'!E55)))</f>
        <v/>
      </c>
      <c r="DV61" s="28" t="str">
        <f ca="1">+IF(OFFSET('Hygiene Data'!$E$13,0,10*ROW('Hygiene Data'!E55))="","",OFFSET('Hygiene Data'!$E$13,0,10*ROW('Hygiene Data'!E55)))</f>
        <v/>
      </c>
      <c r="DW61" s="28" t="str">
        <f ca="1">+IF(OFFSET('Hygiene Data'!$E$14,0,10*ROW('Hygiene Data'!E55))="","",OFFSET('Hygiene Data'!$E$14,0,10*ROW('Hygiene Data'!E55)))</f>
        <v/>
      </c>
      <c r="DX61" s="28" t="str">
        <f ca="1">+IF(OFFSET('Hygiene Data'!$F$12,0,10*ROW('Hygiene Data'!F55))="","",OFFSET('Hygiene Data'!$F$12,0,10*ROW('Hygiene Data'!F55)))</f>
        <v/>
      </c>
      <c r="DY61" s="28" t="str">
        <f ca="1">+IF(OFFSET('Hygiene Data'!$F$13,0,10*ROW('Hygiene Data'!F55))="","",OFFSET('Hygiene Data'!$F$13,0,10*ROW('Hygiene Data'!F55)))</f>
        <v/>
      </c>
      <c r="DZ61" s="28" t="str">
        <f ca="1">+IF(OFFSET('Hygiene Data'!$F$14,0,10*ROW('Hygiene Data'!F55))="","",OFFSET('Hygiene Data'!$F$14,0,10*ROW('Hygiene Data'!F55)))</f>
        <v/>
      </c>
      <c r="EA61" s="28" t="str">
        <f ca="1">+IF(OFFSET('Hygiene Data'!$G$12,0,10*ROW('Hygiene Data'!G55))="","",OFFSET('Hygiene Data'!$G$12,0,10*ROW('Hygiene Data'!G55)))</f>
        <v/>
      </c>
      <c r="EB61" s="28" t="str">
        <f ca="1">+IF(OFFSET('Hygiene Data'!$G$13,0,10*ROW('Hygiene Data'!G55))="","",OFFSET('Hygiene Data'!$G$13,0,10*ROW('Hygiene Data'!G55)))</f>
        <v/>
      </c>
      <c r="EC61" s="28" t="str">
        <f ca="1">+IF(OFFSET('Hygiene Data'!$G$14,0,10*ROW('Hygiene Data'!G55))="","",OFFSET('Hygiene Data'!$G$14,0,10*ROW('Hygiene Data'!G55)))</f>
        <v/>
      </c>
      <c r="ED61" s="28" t="str">
        <f ca="1">+IF(OFFSET('Hygiene Data'!$H$12,0,10*ROW('Hygiene Data'!H55))="","",OFFSET('Hygiene Data'!$H$12,0,10*ROW('Hygiene Data'!H55)))</f>
        <v/>
      </c>
      <c r="EE61" s="28" t="str">
        <f ca="1">+IF(OFFSET('Hygiene Data'!$H$13,0,10*ROW('Hygiene Data'!H55))="","",OFFSET('Hygiene Data'!$H$13,0,10*ROW('Hygiene Data'!H55)))</f>
        <v/>
      </c>
      <c r="EF61" s="28" t="str">
        <f ca="1">+IF(OFFSET('Hygiene Data'!$H$14,0,10*ROW('Hygiene Data'!H55))="","",OFFSET('Hygiene Data'!$H$14,0,10*ROW('Hygiene Data'!H55)))</f>
        <v/>
      </c>
    </row>
    <row r="62" spans="1:136" x14ac:dyDescent="0.2">
      <c r="A62" s="44" t="str">
        <f ca="1">+IF(OFFSET('Water Data'!$B$1,0,10*ROW('Water Data'!B59))="","",OFFSET('Water Data'!$B$1,0,10*ROW('Water Data'!B59)))</f>
        <v/>
      </c>
      <c r="B62" s="44" t="str">
        <f ca="1">+IF(OFFSET('Water Data'!$A$3,0,10*ROW('Water Data'!A59))="","",OFFSET('Water Data'!$A$3,0,10*ROW('Water Data'!A59)))</f>
        <v/>
      </c>
      <c r="C62" s="44" t="str">
        <f ca="1">+IF(OFFSET('Water Data'!$C$3,0,10*ROW('Water Data'!C59))="","",OFFSET('Water Data'!$C$3,0,10*ROW('Water Data'!C59)))</f>
        <v/>
      </c>
      <c r="D62" s="119" t="e">
        <f ca="1">+IF(AND(ISNUMBER(OFFSET('Water Data'!$C$5,0,10*ROW('Water Data'!C56))),BS62="Yes"),100-OFFSET('Water Data'!$C$5,0,10*ROW('Water Data'!C56)),IF(AND(ISNUMBER(OFFSET('Water Data'!$C$5,0,10*ROW('Water Data'!C56))),BS62="No",ISNUMBER(OFFSET('Water Data'!$C$5,0,10*ROW('Water Data'!C56)))),CONCATENATE("[",ROUND(100-OFFSET('Water Data'!$C$5,0,10*ROW('Water Data'!C56)),0),"]"),IF(AND(ISNUMBER(OFFSET('Water Data'!$C$5,0,10*ROW('Water Data'!C56))),BS62="",ISNUMBER(OFFSET('Water Data'!$C$5,0,10*ROW('Water Data'!C56)))),100-OFFSET('Water Data'!$C$5,0,10*ROW('Water Data'!C56)),NA())))</f>
        <v>#N/A</v>
      </c>
      <c r="E62" s="119" t="e">
        <f ca="1">+IF(AND(ISNUMBER(OFFSET('Water Data'!$C$7,0,10*ROW('Water Data'!D56))),BT62="Yes"),OFFSET('Water Data'!$C$7,0,10*ROW('Water Data'!C56)),IF(AND(ISNUMBER(OFFSET('Water Data'!$C$7,0,10*ROW('Water Data'!C56))),BT62="No",ISNUMBER(OFFSET('Water Data'!$C$7,0,10*ROW('Water Data'!C56)))),CONCATENATE("[",ROUND(OFFSET('Water Data'!$C$7,0,10*ROW('Water Data'!C56)),0),"]"),IF(AND(ISNUMBER(OFFSET('Water Data'!$C$7,0,10*ROW('Water Data'!C56))),BT62="",ISNUMBER(OFFSET('Water Data'!$C$7,0,10*ROW('Water Data'!C56)))),OFFSET('Water Data'!$C$7,0,10*ROW('Water Data'!C56)),NA())))</f>
        <v>#N/A</v>
      </c>
      <c r="F62" s="119" t="e">
        <f ca="1">+IF(AND(ISNUMBER(OFFSET('Water Data'!$C$10,0,10*ROW('Water Data'!C56))),BU62="Yes"),OFFSET('Water Data'!$C$10,0,10*ROW('Water Data'!C56)),IF(AND(ISNUMBER(OFFSET('Water Data'!$C$10,0,10*ROW('Water Data'!C56))),BU62="No",ISNUMBER(OFFSET('Water Data'!$C$10,0,10*ROW('Water Data'!C56)))),CONCATENATE("[",ROUND(OFFSET('Water Data'!$C$10,0,10*ROW('Water Data'!C56)),0),"]"),IF(AND(ISNUMBER(OFFSET('Water Data'!$C$10,0,10*ROW('Water Data'!C56))),BU62="",ISNUMBER(OFFSET('Water Data'!$C$10,0,10*ROW('Water Data'!C56)))),OFFSET('Water Data'!$C$10,0,10*ROW('Water Data'!C56)),NA())))</f>
        <v>#N/A</v>
      </c>
      <c r="G62" s="119" t="e">
        <f ca="1">+IF(AND(ISNUMBER(OFFSET('Water Data'!$D$5,0,10*ROW('Water Data'!D56))),BV62="Yes"),100-OFFSET('Water Data'!$D$5,0,10*ROW('Water Data'!D56)),IF(AND(ISNUMBER(OFFSET('Water Data'!$D$5,0,10*ROW('Water Data'!D56))),BV62="No",ISNUMBER(OFFSET('Water Data'!$D$5,0,10*ROW('Water Data'!D56)))),CONCATENATE("[",ROUND(100-OFFSET('Water Data'!$D$5,0,10*ROW('Water Data'!D56)),0),"]"),IF(AND(ISNUMBER(OFFSET('Water Data'!$D$5,0,10*ROW('Water Data'!D56))),BV62="",ISNUMBER(OFFSET('Water Data'!$D$5,0,10*ROW('Water Data'!D56)))),100-OFFSET('Water Data'!$D$5,0,10*ROW('Water Data'!D56)),NA())))</f>
        <v>#N/A</v>
      </c>
      <c r="H62" s="119" t="e">
        <f ca="1">+IF(AND(ISNUMBER(OFFSET('Water Data'!$D$7,0,10*ROW('Water Data'!D56))),BW62="Yes"),OFFSET('Water Data'!$D$7,0,10*ROW('Water Data'!D56)),IF(AND(ISNUMBER(OFFSET('Water Data'!$D$7,0,10*ROW('Water Data'!D56))),BW62="No",ISNUMBER(OFFSET('Water Data'!$D$7,0,10*ROW('Water Data'!D56)))),CONCATENATE("[",ROUND(OFFSET('Water Data'!$C$7,0,10*ROW('Water Data'!D56)),0),"]"),IF(AND(ISNUMBER(OFFSET('Water Data'!$D$7,0,10*ROW('Water Data'!D56))),BW62="",ISNUMBER(OFFSET('Water Data'!$D$7,0,10*ROW('Water Data'!D56)))),OFFSET('Water Data'!$D$7,0,10*ROW('Water Data'!D56)),NA())))</f>
        <v>#N/A</v>
      </c>
      <c r="I62" s="119" t="e">
        <f ca="1">+IF(AND(ISNUMBER(OFFSET('Water Data'!$D$10,0,10*ROW('Water Data'!D56))),BX62="Yes"),OFFSET('Water Data'!$D$10,0,10*ROW('Water Data'!D56)),IF(AND(ISNUMBER(OFFSET('Water Data'!$D$10,0,10*ROW('Water Data'!D56))),BX62="No",ISNUMBER(OFFSET('Water Data'!$D$10,0,10*ROW('Water Data'!D56)))),CONCATENATE("[",ROUND(OFFSET('Water Data'!$D$10,0,10*ROW('Water Data'!D56)),0),"]"),IF(AND(ISNUMBER(OFFSET('Water Data'!$D$10,0,10*ROW('Water Data'!D56))),BX62="",ISNUMBER(OFFSET('Water Data'!$D$10,0,10*ROW('Water Data'!D56)))),OFFSET('Water Data'!$D$10,0,10*ROW('Water Data'!D56)),NA())))</f>
        <v>#N/A</v>
      </c>
      <c r="J62" s="119" t="e">
        <f ca="1">+IF(AND(ISNUMBER(OFFSET('Water Data'!$E$5,0,10*ROW('Water Data'!E56))),BY62="Yes"),100-OFFSET('Water Data'!$E$5,0,10*ROW('Water Data'!E56)),IF(AND(ISNUMBER(OFFSET('Water Data'!$E$5,0,10*ROW('Water Data'!E56))),BY62="No",ISNUMBER(OFFSET('Water Data'!$E$5,0,10*ROW('Water Data'!E56)))),CONCATENATE("[",ROUND(100-OFFSET('Water Data'!$E$5,0,10*ROW('Water Data'!E56)),0),"]"),IF(AND(ISNUMBER(OFFSET('Water Data'!$E$5,0,10*ROW('Water Data'!E56))),BY62="",ISNUMBER(OFFSET('Water Data'!$E$5,0,10*ROW('Water Data'!E56)))),100-OFFSET('Water Data'!$E$5,0,10*ROW('Water Data'!E56)),NA())))</f>
        <v>#N/A</v>
      </c>
      <c r="K62" s="119" t="e">
        <f ca="1">+IF(AND(ISNUMBER(OFFSET('Water Data'!$E$7,0,10*ROW('Water Data'!E56))),BZ62="Yes"),OFFSET('Water Data'!$E$7,0,10*ROW('Water Data'!E56)),IF(AND(ISNUMBER(OFFSET('Water Data'!$E$7,0,10*ROW('Water Data'!E56))),BZ62="No",ISNUMBER(OFFSET('Water Data'!$E$7,0,10*ROW('Water Data'!E56)))),CONCATENATE("[",ROUND(OFFSET('Water Data'!$E$7,0,10*ROW('Water Data'!E56)),0),"]"),IF(AND(ISNUMBER(OFFSET('Water Data'!$E$7,0,10*ROW('Water Data'!E56))),BZ62="",ISNUMBER(OFFSET('Water Data'!$E$7,0,10*ROW('Water Data'!E56)))),OFFSET('Water Data'!$E$7,0,10*ROW('Water Data'!E56)),NA())))</f>
        <v>#N/A</v>
      </c>
      <c r="L62" s="119" t="e">
        <f ca="1">+IF(AND(ISNUMBER(OFFSET('Water Data'!$E$10,0,10*ROW('Water Data'!E56))),CA62="Yes"),OFFSET('Water Data'!$E$10,0,10*ROW('Water Data'!E56)),IF(AND(ISNUMBER(OFFSET('Water Data'!$E$10,0,10*ROW('Water Data'!E56))),CA62="No",ISNUMBER(OFFSET('Water Data'!$E$10,0,10*ROW('Water Data'!E56)))),CONCATENATE("[",ROUND(OFFSET('Water Data'!$E$10,0,10*ROW('Water Data'!E56)),0),"]"),IF(AND(ISNUMBER(OFFSET('Water Data'!$E$10,0,10*ROW('Water Data'!E56))),CA62="",ISNUMBER(OFFSET('Water Data'!$E$10,0,10*ROW('Water Data'!E56)))),OFFSET('Water Data'!$E$10,0,10*ROW('Water Data'!E56)),NA())))</f>
        <v>#N/A</v>
      </c>
      <c r="M62" s="119" t="e">
        <f ca="1">+IF(AND(ISNUMBER(OFFSET('Water Data'!$F$5,0,10*ROW('Water Data'!F56))),CB62="Yes"),100-OFFSET('Water Data'!$F$5,0,10*ROW('Water Data'!F56)),IF(AND(ISNUMBER(OFFSET('Water Data'!$F$5,0,10*ROW('Water Data'!F56))),CB62="No",ISNUMBER(OFFSET('Water Data'!$F$5,0,10*ROW('Water Data'!F56)))),CONCATENATE("[",ROUND(100-OFFSET('Water Data'!$F$5,0,10*ROW('Water Data'!F56)),0),"]"),IF(AND(ISNUMBER(OFFSET('Water Data'!$F$5,0,10*ROW('Water Data'!F56))),CB62="",ISNUMBER(OFFSET('Water Data'!$F$5,0,10*ROW('Water Data'!F56)))),100-OFFSET('Water Data'!$F$5,0,10*ROW('Water Data'!F56)),NA())))</f>
        <v>#N/A</v>
      </c>
      <c r="N62" s="119" t="e">
        <f ca="1">+IF(AND(ISNUMBER(OFFSET('Water Data'!$F$7,0,10*ROW('Water Data'!F56))),CC62="Yes"),OFFSET('Water Data'!$F$7,0,10*ROW('Water Data'!F56)),IF(AND(ISNUMBER(OFFSET('Water Data'!$F$7,0,10*ROW('Water Data'!F56))),CC62="No",ISNUMBER(OFFSET('Water Data'!$F$7,0,10*ROW('Water Data'!F56)))),CONCATENATE("[",ROUND(OFFSET('Water Data'!$F$7,0,10*ROW('Water Data'!F56)),0),"]"),IF(AND(ISNUMBER(OFFSET('Water Data'!$F$7,0,10*ROW('Water Data'!F56))),CC62="",ISNUMBER(OFFSET('Water Data'!$F$7,0,10*ROW('Water Data'!F56)))),OFFSET('Water Data'!$F$7,0,10*ROW('Water Data'!F56)),NA())))</f>
        <v>#N/A</v>
      </c>
      <c r="O62" s="119" t="e">
        <f ca="1">+IF(AND(ISNUMBER(OFFSET('Water Data'!$F$10,0,10*ROW('Water Data'!F56))),CD62="Yes"),OFFSET('Water Data'!$F$10,0,10*ROW('Water Data'!F56)),IF(AND(ISNUMBER(OFFSET('Water Data'!$F$10,0,10*ROW('Water Data'!F56))),CD62="No",ISNUMBER(OFFSET('Water Data'!$F$10,0,10*ROW('Water Data'!F56)))),CONCATENATE("[",ROUND(OFFSET('Water Data'!$F$10,0,10*ROW('Water Data'!F56)),0),"]"),IF(AND(ISNUMBER(OFFSET('Water Data'!$F$10,0,10*ROW('Water Data'!F56))),CD62="",ISNUMBER(OFFSET('Water Data'!$F$10,0,10*ROW('Water Data'!F56)))),OFFSET('Water Data'!$F$10,0,10*ROW('Water Data'!F56)),NA())))</f>
        <v>#N/A</v>
      </c>
      <c r="P62" s="119" t="e">
        <f ca="1">+IF(AND(ISNUMBER(OFFSET('Water Data'!$G$5,0,10*ROW('Water Data'!G56))),CE62="Yes"),100-OFFSET('Water Data'!$G$5,0,10*ROW('Water Data'!G56)),IF(AND(ISNUMBER(OFFSET('Water Data'!$G$5,0,10*ROW('Water Data'!G56))),CE62="No",ISNUMBER(OFFSET('Water Data'!$G$5,0,10*ROW('Water Data'!G56)))),CONCATENATE("[",ROUND(100-OFFSET('Water Data'!$G$5,0,10*ROW('Water Data'!G56)),0),"]"),IF(AND(ISNUMBER(OFFSET('Water Data'!$G$5,0,10*ROW('Water Data'!G56))),CE62="",ISNUMBER(OFFSET('Water Data'!$G$5,0,10*ROW('Water Data'!G56)))),100-OFFSET('Water Data'!$G$5,0,10*ROW('Water Data'!G56)),NA())))</f>
        <v>#N/A</v>
      </c>
      <c r="Q62" s="119" t="e">
        <f ca="1">+IF(AND(ISNUMBER(OFFSET('Water Data'!$G$7,0,10*ROW('Water Data'!G56))),CF62="Yes"),OFFSET('Water Data'!$G$7,0,10*ROW('Water Data'!G56)),IF(AND(ISNUMBER(OFFSET('Water Data'!$G$7,0,10*ROW('Water Data'!G56))),CF62="No",ISNUMBER(OFFSET('Water Data'!$G$7,0,10*ROW('Water Data'!G56)))),CONCATENATE("[",ROUND(OFFSET('Water Data'!$G$7,0,10*ROW('Water Data'!G56)),0),"]"),IF(AND(ISNUMBER(OFFSET('Water Data'!$G$7,0,10*ROW('Water Data'!G56))),CF62="",ISNUMBER(OFFSET('Water Data'!$G$7,0,10*ROW('Water Data'!G56)))),OFFSET('Water Data'!$G$7,0,10*ROW('Water Data'!G56)),NA())))</f>
        <v>#N/A</v>
      </c>
      <c r="R62" s="119" t="e">
        <f ca="1">+IF(AND(ISNUMBER(OFFSET('Water Data'!$G$10,0,10*ROW('Water Data'!G56))),CG62="Yes"),OFFSET('Water Data'!$G$10,0,10*ROW('Water Data'!G56)),IF(AND(ISNUMBER(OFFSET('Water Data'!$G$10,0,10*ROW('Water Data'!G56))),CG62="No",ISNUMBER(OFFSET('Water Data'!$G$10,0,10*ROW('Water Data'!G56)))),CONCATENATE("[",ROUND(OFFSET('Water Data'!$G$10,0,10*ROW('Water Data'!G56)),0),"]"),IF(AND(ISNUMBER(OFFSET('Water Data'!$G$10,0,10*ROW('Water Data'!G56))),CG62="",ISNUMBER(OFFSET('Water Data'!$G$10,0,10*ROW('Water Data'!G56)))),OFFSET('Water Data'!$G$10,0,10*ROW('Water Data'!G56)),NA())))</f>
        <v>#N/A</v>
      </c>
      <c r="S62" s="119" t="e">
        <f ca="1">+IF(AND(ISNUMBER(OFFSET('Water Data'!$H$5,0,10*ROW('Water Data'!H56))),CH62="Yes"),100-OFFSET('Water Data'!$H$5,0,10*ROW('Water Data'!H56)),IF(AND(ISNUMBER(OFFSET('Water Data'!$H$5,0,10*ROW('Water Data'!H56))),CH62="No",ISNUMBER(OFFSET('Water Data'!$H$5,0,10*ROW('Water Data'!H56)))),CONCATENATE("[",ROUND(100-OFFSET('Water Data'!$H$5,0,10*ROW('Water Data'!H56)),0),"]"),IF(AND(ISNUMBER(OFFSET('Water Data'!$H$5,0,10*ROW('Water Data'!H56))),CH62="",ISNUMBER(OFFSET('Water Data'!$H$5,0,10*ROW('Water Data'!H56)))),100-OFFSET('Water Data'!$H$5,0,10*ROW('Water Data'!H56)),NA())))</f>
        <v>#N/A</v>
      </c>
      <c r="T62" s="119" t="e">
        <f ca="1">+IF(AND(ISNUMBER(OFFSET('Water Data'!$H$7,0,10*ROW('Water Data'!H56))),CI62="Yes"),OFFSET('Water Data'!$H$7,0,10*ROW('Water Data'!H56)),IF(AND(ISNUMBER(OFFSET('Water Data'!$H$7,0,10*ROW('Water Data'!H56))),CI62="No",ISNUMBER(OFFSET('Water Data'!$H$7,0,10*ROW('Water Data'!H56)))),CONCATENATE("[",ROUND(OFFSET('Water Data'!$H$7,0,10*ROW('Water Data'!H56)),0),"]"),IF(AND(ISNUMBER(OFFSET('Water Data'!$H$7,0,10*ROW('Water Data'!H56))),CI62="",ISNUMBER(OFFSET('Water Data'!$H$7,0,10*ROW('Water Data'!H56)))),OFFSET('Water Data'!$H$7,0,10*ROW('Water Data'!H56)),NA())))</f>
        <v>#N/A</v>
      </c>
      <c r="U62" s="119" t="e">
        <f ca="1">+IF(AND(ISNUMBER(OFFSET('Water Data'!$H$10,0,10*ROW('Water Data'!H56))),CJ62="Yes"),OFFSET('Water Data'!$H$10,0,10*ROW('Water Data'!H56)),IF(AND(ISNUMBER(OFFSET('Water Data'!$H$10,0,10*ROW('Water Data'!H56))),CJ62="No",ISNUMBER(OFFSET('Water Data'!$H$10,0,10*ROW('Water Data'!H56)))),CONCATENATE("[",ROUND(OFFSET('Water Data'!$H$10,0,10*ROW('Water Data'!H56)),0),"]"),IF(AND(ISNUMBER(OFFSET('Water Data'!$H$10,0,10*ROW('Water Data'!H56))),CJ62="",ISNUMBER(OFFSET('Water Data'!$H$10,0,10*ROW('Water Data'!H56)))),OFFSET('Water Data'!$H$10,0,10*ROW('Water Data'!H56)),NA())))</f>
        <v>#N/A</v>
      </c>
      <c r="V62" s="120" t="e">
        <f ca="1">+IF(AND(ISNUMBER(OFFSET('Sanitation Data'!$C$5,0,10*ROW('Sanitation Data'!C56))),CK62="Yes"),100-OFFSET('Sanitation Data'!$C$5,0,10*ROW('Sanitation Data'!C56)),IF(AND(ISNUMBER(OFFSET('Sanitation Data'!$C$5,0,10*ROW('Sanitation Data'!C56))),CK62="No",ISNUMBER(OFFSET('Sanitation Data'!$C$5,0,10*ROW('Sanitation Data'!C56)))),CONCATENATE("[",ROUND(100-OFFSET('Sanitation Data'!$C$5,0,10*ROW('Sanitation Data'!C56)),0),"]"),IF(AND(ISNUMBER(OFFSET('Sanitation Data'!$C$5,0,10*ROW('Sanitation Data'!C56))),CK62="",ISNUMBER(OFFSET('Sanitation Data'!$C$5,0,10*ROW('Sanitation Data'!C56)))),100-OFFSET('Sanitation Data'!$C$5,0,10*ROW('Sanitation Data'!C56)),NA())))</f>
        <v>#N/A</v>
      </c>
      <c r="W62" s="120" t="e">
        <f ca="1">+IF(AND(ISNUMBER(OFFSET('Sanitation Data'!$C$7,0,10*ROW('Sanitation Data'!C56))),CL62="Yes"),OFFSET('Sanitation Data'!$C$7,0,10*ROW('Sanitation Data'!C56)),IF(AND(ISNUMBER(OFFSET('Sanitation Data'!$C$7,0,10*ROW('Sanitation Data'!C56))),CL62="No",ISNUMBER(OFFSET('Sanitation Data'!$C$7,0,10*ROW('Sanitation Data'!C56)))),CONCATENATE("[",ROUND(OFFSET('Sanitation Data'!$C$7,0,10*ROW('Sanitation Data'!C56)),0),"]"),IF(AND(ISNUMBER(OFFSET('Sanitation Data'!$C$7,0,10*ROW('Sanitation Data'!C56))),CL62="",ISNUMBER(OFFSET('Sanitation Data'!$C$7,0,10*ROW('Sanitation Data'!C56)))),OFFSET('Sanitation Data'!$C$7,0,10*ROW('Sanitation Data'!C56)),NA())))</f>
        <v>#N/A</v>
      </c>
      <c r="X62" s="120" t="e">
        <f ca="1">+IF(AND(ISNUMBER(OFFSET('Sanitation Data'!$C$11,0,10*ROW('Sanitation Data'!C56))),CM62="Yes"),OFFSET('Sanitation Data'!$C$11,0,10*ROW('Sanitation Data'!C56)),IF(AND(ISNUMBER(OFFSET('Sanitation Data'!$C$11,0,10*ROW('Sanitation Data'!C56))),CM62="No",ISNUMBER(OFFSET('Sanitation Data'!$C$11,0,10*ROW('Sanitation Data'!C56)))),CONCATENATE("[",ROUND(OFFSET('Sanitation Data'!$C$11,0,10*ROW('Sanitation Data'!C56)),0),"]"),IF(AND(ISNUMBER(OFFSET('Sanitation Data'!$C$11,0,10*ROW('Sanitation Data'!C56))),CM62="",ISNUMBER(OFFSET('Sanitation Data'!$C$11,0,10*ROW('Sanitation Data'!C56)))),OFFSET('Sanitation Data'!$C$11,0,10*ROW('Sanitation Data'!C56)),NA())))</f>
        <v>#N/A</v>
      </c>
      <c r="Y62" s="120" t="e">
        <f ca="1">+IF(AND(ISNUMBER(OFFSET('Sanitation Data'!$C$12,0,10*ROW('Sanitation Data'!C56))),CN62="Yes"),OFFSET('Sanitation Data'!$C$12,0,10*ROW('Sanitation Data'!C56)),IF(AND(ISNUMBER(OFFSET('Sanitation Data'!$C$12,0,10*ROW('Sanitation Data'!C56))),CN62="No",ISNUMBER(OFFSET('Sanitation Data'!$C$12,0,10*ROW('Sanitation Data'!C56)))),CONCATENATE("[",ROUND(OFFSET('Sanitation Data'!$C$12,0,10*ROW('Sanitation Data'!C56)),0),"]"),IF(AND(ISNUMBER(OFFSET('Sanitation Data'!$C$12,0,10*ROW('Sanitation Data'!C56))),CN62="",ISNUMBER(OFFSET('Sanitation Data'!$C$12,0,10*ROW('Sanitation Data'!C56)))),OFFSET('Sanitation Data'!$C$12,0,10*ROW('Sanitation Data'!C56)),NA())))</f>
        <v>#N/A</v>
      </c>
      <c r="Z62" s="120" t="e">
        <f ca="1">+IF(AND(ISNUMBER(OFFSET('Sanitation Data'!$C$13,0,10*ROW('Sanitation Data'!C56))),CO62="Yes"),OFFSET('Sanitation Data'!$C$13,0,10*ROW('Sanitation Data'!C56)),IF(AND(ISNUMBER(OFFSET('Sanitation Data'!$C$13,0,10*ROW('Sanitation Data'!C56))),CO62="No",ISNUMBER(OFFSET('Sanitation Data'!$C$13,0,10*ROW('Sanitation Data'!C56)))),CONCATENATE("[",ROUND(OFFSET('Sanitation Data'!$C$13,0,10*ROW('Sanitation Data'!C56)),0),"]"),IF(AND(ISNUMBER(OFFSET('Sanitation Data'!$C$13,0,10*ROW('Sanitation Data'!C56))),CO62="",ISNUMBER(OFFSET('Sanitation Data'!$C$13,0,10*ROW('Sanitation Data'!C56)))),OFFSET('Sanitation Data'!$C$13,0,10*ROW('Sanitation Data'!C56)),NA())))</f>
        <v>#N/A</v>
      </c>
      <c r="AA62" s="120" t="e">
        <f ca="1">+IF(AND(ISNUMBER(OFFSET('Sanitation Data'!$D$5,0,10*ROW('Sanitation Data'!D56))),CP62="Yes"),100-OFFSET('Sanitation Data'!$D$5,0,10*ROW('Sanitation Data'!D56)),IF(AND(ISNUMBER(OFFSET('Sanitation Data'!$D$5,0,10*ROW('Sanitation Data'!D56))),CP62="No",ISNUMBER(OFFSET('Sanitation Data'!$D$5,0,10*ROW('Sanitation Data'!D56)))),CONCATENATE("[",ROUND(100-OFFSET('Sanitation Data'!$D$5,0,10*ROW('Sanitation Data'!D56)),0),"]"),IF(AND(ISNUMBER(OFFSET('Sanitation Data'!$D$5,0,10*ROW('Sanitation Data'!D56))),CP62="",ISNUMBER(OFFSET('Sanitation Data'!$D$5,0,10*ROW('Sanitation Data'!D56)))),100-OFFSET('Sanitation Data'!$D$5,0,10*ROW('Sanitation Data'!D56)),NA())))</f>
        <v>#N/A</v>
      </c>
      <c r="AB62" s="120" t="e">
        <f ca="1">+IF(AND(ISNUMBER(OFFSET('Sanitation Data'!$D$7,0,10*ROW('Sanitation Data'!D56))),CQ62="Yes"),OFFSET('Sanitation Data'!$D$7,0,10*ROW('Sanitation Data'!G56)),IF(AND(ISNUMBER(OFFSET('Sanitation Data'!$D$7,0,10*ROW('Sanitation Data'!D56))),CQ62="No",ISNUMBER(OFFSET('Sanitation Data'!$D$7,0,10*ROW('Sanitation Data'!D56)))),CONCATENATE("[",ROUND(OFFSET('Sanitation Data'!$D$7,0,10*ROW('Sanitation Data'!D56)),0),"]"),IF(AND(ISNUMBER(OFFSET('Sanitation Data'!$D$7,0,10*ROW('Sanitation Data'!D56))),CQ62="",ISNUMBER(OFFSET('Sanitation Data'!$D$7,0,10*ROW('Sanitation Data'!D56)))),OFFSET('Sanitation Data'!$D$7,0,10*ROW('Sanitation Data'!D56)),NA())))</f>
        <v>#N/A</v>
      </c>
      <c r="AC62" s="120" t="e">
        <f ca="1">+IF(AND(ISNUMBER(OFFSET('Sanitation Data'!$D$11,0,10*ROW('Sanitation Data'!D56))),CR62="Yes"),OFFSET('Sanitation Data'!$D$11,0,10*ROW('Sanitation Data'!D56)),IF(AND(ISNUMBER(OFFSET('Sanitation Data'!$D$11,0,10*ROW('Sanitation Data'!D56))),CR62="No",ISNUMBER(OFFSET('Sanitation Data'!$D$11,0,10*ROW('Sanitation Data'!D56)))),CONCATENATE("[",ROUND(OFFSET('Sanitation Data'!$D$11,0,10*ROW('Sanitation Data'!D56)),0),"]"),IF(AND(ISNUMBER(OFFSET('Sanitation Data'!$D$11,0,10*ROW('Sanitation Data'!D56))),CR62="",ISNUMBER(OFFSET('Sanitation Data'!$D$11,0,10*ROW('Sanitation Data'!D56)))),OFFSET('Sanitation Data'!$D$11,0,10*ROW('Sanitation Data'!D56)),NA())))</f>
        <v>#N/A</v>
      </c>
      <c r="AD62" s="120" t="e">
        <f ca="1">+IF(AND(ISNUMBER(OFFSET('Sanitation Data'!$D$12,0,10*ROW('Sanitation Data'!D56))),CS62="Yes"),OFFSET('Sanitation Data'!$D$12,0,10*ROW('Sanitation Data'!D56)),IF(AND(ISNUMBER(OFFSET('Sanitation Data'!$D$12,0,10*ROW('Sanitation Data'!D56))),CS62="No",ISNUMBER(OFFSET('Sanitation Data'!$D$12,0,10*ROW('Sanitation Data'!D56)))),CONCATENATE("[",ROUND(OFFSET('Sanitation Data'!$D$12,0,10*ROW('Sanitation Data'!D56)),0),"]"),IF(AND(ISNUMBER(OFFSET('Sanitation Data'!$D$12,0,10*ROW('Sanitation Data'!D56))),CS62="",ISNUMBER(OFFSET('Sanitation Data'!$D$12,0,10*ROW('Sanitation Data'!D56)))),OFFSET('Sanitation Data'!$D$12,0,10*ROW('Sanitation Data'!D56)),NA())))</f>
        <v>#N/A</v>
      </c>
      <c r="AE62" s="120" t="e">
        <f ca="1">+IF(AND(ISNUMBER(OFFSET('Sanitation Data'!$D$13,0,10*ROW('Sanitation Data'!D56))),CT62="Yes"),OFFSET('Sanitation Data'!$D$13,0,10*ROW('Sanitation Data'!D56)),IF(AND(ISNUMBER(OFFSET('Sanitation Data'!$D$13,0,10*ROW('Sanitation Data'!D56))),CT62="No",ISNUMBER(OFFSET('Sanitation Data'!$D$13,0,10*ROW('Sanitation Data'!D56)))),CONCATENATE("[",ROUND(OFFSET('Sanitation Data'!$D$13,0,10*ROW('Sanitation Data'!D56)),0),"]"),IF(AND(ISNUMBER(OFFSET('Sanitation Data'!$D$13,0,10*ROW('Sanitation Data'!D56))),CT62="",ISNUMBER(OFFSET('Sanitation Data'!$D$13,0,10*ROW('Sanitation Data'!D56)))),OFFSET('Sanitation Data'!$D$13,0,10*ROW('Sanitation Data'!D56)),NA())))</f>
        <v>#N/A</v>
      </c>
      <c r="AF62" s="120" t="e">
        <f ca="1">+IF(AND(ISNUMBER(OFFSET('Sanitation Data'!$E$5,0,10*ROW('Sanitation Data'!E56))),CU62="Yes"),100-OFFSET('Sanitation Data'!$E$5,0,10*ROW('Sanitation Data'!E56)),IF(AND(ISNUMBER(OFFSET('Sanitation Data'!$E$5,0,10*ROW('Sanitation Data'!E56))),CU62="No",ISNUMBER(OFFSET('Sanitation Data'!$E$5,0,10*ROW('Sanitation Data'!E56)))),CONCATENATE("[",ROUND(100-OFFSET('Sanitation Data'!$E$5,0,10*ROW('Sanitation Data'!E56)),0),"]"),IF(AND(ISNUMBER(OFFSET('Sanitation Data'!$E$5,0,10*ROW('Sanitation Data'!E56))),CU62="",ISNUMBER(OFFSET('Sanitation Data'!$E$5,0,10*ROW('Sanitation Data'!E56)))),100-OFFSET('Sanitation Data'!$E$5,0,10*ROW('Sanitation Data'!E56)),NA())))</f>
        <v>#N/A</v>
      </c>
      <c r="AG62" s="120" t="e">
        <f ca="1">+IF(AND(ISNUMBER(OFFSET('Sanitation Data'!$E$7,0,10*ROW('Sanitation Data'!E56))),CV62="Yes"),OFFSET('Sanitation Data'!$E$7,0,10*ROW('Sanitation Data'!E56)),IF(AND(ISNUMBER(OFFSET('Sanitation Data'!$E$7,0,10*ROW('Sanitation Data'!E56))),CV62="No",ISNUMBER(OFFSET('Sanitation Data'!$E$7,0,10*ROW('Sanitation Data'!E56)))),CONCATENATE("[",ROUND(OFFSET('Sanitation Data'!$E$7,0,10*ROW('Sanitation Data'!E56)),0),"]"),IF(AND(ISNUMBER(OFFSET('Sanitation Data'!$E$7,0,10*ROW('Sanitation Data'!E56))),CV62="",ISNUMBER(OFFSET('Sanitation Data'!$E$7,0,10*ROW('Sanitation Data'!E56)))),OFFSET('Sanitation Data'!$E$7,0,10*ROW('Sanitation Data'!E56)),NA())))</f>
        <v>#N/A</v>
      </c>
      <c r="AH62" s="120" t="e">
        <f ca="1">+IF(AND(ISNUMBER(OFFSET('Sanitation Data'!$E$11,0,10*ROW('Sanitation Data'!E56))),CW62="Yes"),OFFSET('Sanitation Data'!$E$11,0,10*ROW('Sanitation Data'!E56)),IF(AND(ISNUMBER(OFFSET('Sanitation Data'!$E$11,0,10*ROW('Sanitation Data'!E56))),CW62="No",ISNUMBER(OFFSET('Sanitation Data'!$E$11,0,10*ROW('Sanitation Data'!E56)))),CONCATENATE("[",ROUND(OFFSET('Sanitation Data'!$E$11,0,10*ROW('Sanitation Data'!E56)),0),"]"),IF(AND(ISNUMBER(OFFSET('Sanitation Data'!$E$11,0,10*ROW('Sanitation Data'!E56))),CW62="",ISNUMBER(OFFSET('Sanitation Data'!$E$11,0,10*ROW('Sanitation Data'!E56)))),OFFSET('Sanitation Data'!$E$11,0,10*ROW('Sanitation Data'!E56)),NA())))</f>
        <v>#N/A</v>
      </c>
      <c r="AI62" s="120" t="e">
        <f ca="1">+IF(AND(ISNUMBER(OFFSET('Sanitation Data'!$E$12,0,10*ROW('Sanitation Data'!E56))),CX62="Yes"),OFFSET('Sanitation Data'!$E$12,0,10*ROW('Sanitation Data'!E56)),IF(AND(ISNUMBER(OFFSET('Sanitation Data'!$E$12,0,10*ROW('Sanitation Data'!E56))),CX62="No",ISNUMBER(OFFSET('Sanitation Data'!$E$12,0,10*ROW('Sanitation Data'!E56)))),CONCATENATE("[",ROUND(OFFSET('Sanitation Data'!$E$12,0,10*ROW('Sanitation Data'!E56)),0),"]"),IF(AND(ISNUMBER(OFFSET('Sanitation Data'!$E$12,0,10*ROW('Sanitation Data'!E56))),CX62="",ISNUMBER(OFFSET('Sanitation Data'!$E$12,0,10*ROW('Sanitation Data'!E56)))),OFFSET('Sanitation Data'!$E$12,0,10*ROW('Sanitation Data'!E56)),NA())))</f>
        <v>#N/A</v>
      </c>
      <c r="AJ62" s="120" t="e">
        <f ca="1">+IF(AND(ISNUMBER(OFFSET('Sanitation Data'!$E$13,0,10*ROW('Sanitation Data'!E56))),CY62="Yes"),OFFSET('Sanitation Data'!$E$13,0,10*ROW('Sanitation Data'!E56)),IF(AND(ISNUMBER(OFFSET('Sanitation Data'!$E$13,0,10*ROW('Sanitation Data'!E56))),CY62="No",ISNUMBER(OFFSET('Sanitation Data'!$E$13,0,10*ROW('Sanitation Data'!E56)))),CONCATENATE("[",ROUND(OFFSET('Sanitation Data'!$E$13,0,10*ROW('Sanitation Data'!E56)),0),"]"),IF(AND(ISNUMBER(OFFSET('Sanitation Data'!$E$13,0,10*ROW('Sanitation Data'!E56))),CY62="",ISNUMBER(OFFSET('Sanitation Data'!$E$13,0,10*ROW('Sanitation Data'!E56)))),OFFSET('Sanitation Data'!$E$13,0,10*ROW('Sanitation Data'!E56)),NA())))</f>
        <v>#N/A</v>
      </c>
      <c r="AK62" s="120" t="e">
        <f ca="1">+IF(AND(ISNUMBER(OFFSET('Sanitation Data'!$F$5,0,10*ROW('Sanitation Data'!F56))),CZ62="Yes"),100-OFFSET('Sanitation Data'!$F$5,0,10*ROW('Sanitation Data'!F56)),IF(AND(ISNUMBER(OFFSET('Sanitation Data'!$F$5,0,10*ROW('Sanitation Data'!F56))),CZ62="No",ISNUMBER(OFFSET('Sanitation Data'!$F$5,0,10*ROW('Sanitation Data'!F56)))),CONCATENATE("[",ROUND(100-OFFSET('Sanitation Data'!$F$5,0,10*ROW('Sanitation Data'!F56)),0),"]"),IF(AND(ISNUMBER(OFFSET('Sanitation Data'!$F$5,0,10*ROW('Sanitation Data'!F56))),CZ62="",ISNUMBER(OFFSET('Sanitation Data'!$F$5,0,10*ROW('Sanitation Data'!F56)))),100-OFFSET('Sanitation Data'!$F$5,0,10*ROW('Sanitation Data'!F56)),NA())))</f>
        <v>#N/A</v>
      </c>
      <c r="AL62" s="120" t="e">
        <f ca="1">+IF(AND(ISNUMBER(OFFSET('Sanitation Data'!$F$7,0,10*ROW('Sanitation Data'!F56))),DA62="Yes"),OFFSET('Sanitation Data'!$F$7,0,10*ROW('Sanitation Data'!F56)),IF(AND(ISNUMBER(OFFSET('Sanitation Data'!$F$7,0,10*ROW('Sanitation Data'!F56))),DA62="No",ISNUMBER(OFFSET('Sanitation Data'!$F$7,0,10*ROW('Sanitation Data'!F56)))),CONCATENATE("[",ROUND(OFFSET('Sanitation Data'!$F$7,0,10*ROW('Sanitation Data'!F56)),0),"]"),IF(AND(ISNUMBER(OFFSET('Sanitation Data'!$F$7,0,10*ROW('Sanitation Data'!F56))),DA62="",ISNUMBER(OFFSET('Sanitation Data'!$F$7,0,10*ROW('Sanitation Data'!F56)))),OFFSET('Sanitation Data'!$F$7,0,10*ROW('Sanitation Data'!F56)),NA())))</f>
        <v>#N/A</v>
      </c>
      <c r="AM62" s="120" t="e">
        <f ca="1">+IF(AND(ISNUMBER(OFFSET('Sanitation Data'!$F$11,0,10*ROW('Sanitation Data'!F56))),DB62="Yes"),OFFSET('Sanitation Data'!$F$11,0,10*ROW('Sanitation Data'!F56)),IF(AND(ISNUMBER(OFFSET('Sanitation Data'!$F$11,0,10*ROW('Sanitation Data'!F56))),DB62="No",ISNUMBER(OFFSET('Sanitation Data'!$F$11,0,10*ROW('Sanitation Data'!F56)))),CONCATENATE("[",ROUND(OFFSET('Sanitation Data'!$F$11,0,10*ROW('Sanitation Data'!F56)),0),"]"),IF(AND(ISNUMBER(OFFSET('Sanitation Data'!$F$11,0,10*ROW('Sanitation Data'!F56))),DB62="",ISNUMBER(OFFSET('Sanitation Data'!$F$11,0,10*ROW('Sanitation Data'!F56)))),OFFSET('Sanitation Data'!$F$11,0,10*ROW('Sanitation Data'!F56)),NA())))</f>
        <v>#N/A</v>
      </c>
      <c r="AN62" s="120" t="e">
        <f ca="1">+IF(AND(ISNUMBER(OFFSET('Sanitation Data'!$F$12,0,10*ROW('Sanitation Data'!F56))),DC62="Yes"),OFFSET('Sanitation Data'!$F$12,0,10*ROW('Sanitation Data'!F56)),IF(AND(ISNUMBER(OFFSET('Sanitation Data'!$F$12,0,10*ROW('Sanitation Data'!F56))),DC62="No",ISNUMBER(OFFSET('Sanitation Data'!$F$12,0,10*ROW('Sanitation Data'!F56)))),CONCATENATE("[",ROUND(OFFSET('Sanitation Data'!$F$12,0,10*ROW('Sanitation Data'!F56)),0),"]"),IF(AND(ISNUMBER(OFFSET('Sanitation Data'!$F$12,0,10*ROW('Sanitation Data'!F56))),DC62="",ISNUMBER(OFFSET('Sanitation Data'!$F$12,0,10*ROW('Sanitation Data'!F56)))),OFFSET('Sanitation Data'!$F$12,0,10*ROW('Sanitation Data'!F56)),NA())))</f>
        <v>#N/A</v>
      </c>
      <c r="AO62" s="120" t="e">
        <f ca="1">+IF(AND(ISNUMBER(OFFSET('Sanitation Data'!$F$13,0,10*ROW('Sanitation Data'!F56))),DD62="Yes"),OFFSET('Sanitation Data'!$F$13,0,10*ROW('Sanitation Data'!F56)),IF(AND(ISNUMBER(OFFSET('Sanitation Data'!$F$13,0,10*ROW('Sanitation Data'!F56))),DD62="No",ISNUMBER(OFFSET('Sanitation Data'!$F$13,0,10*ROW('Sanitation Data'!F56)))),CONCATENATE("[",ROUND(OFFSET('Sanitation Data'!$F$13,0,10*ROW('Sanitation Data'!F56)),0),"]"),IF(AND(ISNUMBER(OFFSET('Sanitation Data'!$F$13,0,10*ROW('Sanitation Data'!F56))),DD62="",ISNUMBER(OFFSET('Sanitation Data'!$F$13,0,10*ROW('Sanitation Data'!F56)))),OFFSET('Sanitation Data'!$F$13,0,10*ROW('Sanitation Data'!F56)),NA())))</f>
        <v>#N/A</v>
      </c>
      <c r="AP62" s="120" t="e">
        <f ca="1">+IF(AND(ISNUMBER(OFFSET('Sanitation Data'!$G$5,0,10*ROW('Sanitation Data'!G56))),DE62="Yes"),100-OFFSET('Sanitation Data'!$G$5,0,10*ROW('Sanitation Data'!G56)),IF(AND(ISNUMBER(OFFSET('Sanitation Data'!$G$5,0,10*ROW('Sanitation Data'!G56))),DE62="No",ISNUMBER(OFFSET('Sanitation Data'!$G$5,0,10*ROW('Sanitation Data'!G56)))),CONCATENATE("[",ROUND(100-OFFSET('Sanitation Data'!$G$5,0,10*ROW('Sanitation Data'!G56)),0),"]"),IF(AND(ISNUMBER(OFFSET('Sanitation Data'!$G$5,0,10*ROW('Sanitation Data'!G56))),DE62="",ISNUMBER(OFFSET('Sanitation Data'!$G$5,0,10*ROW('Sanitation Data'!G56)))),100-OFFSET('Sanitation Data'!$G$5,0,10*ROW('Sanitation Data'!G56)),NA())))</f>
        <v>#N/A</v>
      </c>
      <c r="AQ62" s="120" t="e">
        <f ca="1">+IF(AND(ISNUMBER(OFFSET('Sanitation Data'!$G$7,0,10*ROW('Sanitation Data'!G56))),DF62="Yes"),OFFSET('Sanitation Data'!$G$7,0,10*ROW('Sanitation Data'!G56)),IF(AND(ISNUMBER(OFFSET('Sanitation Data'!$G$7,0,10*ROW('Sanitation Data'!G56))),DF62="No",ISNUMBER(OFFSET('Sanitation Data'!$G$7,0,10*ROW('Sanitation Data'!G56)))),CONCATENATE("[",ROUND(OFFSET('Sanitation Data'!$G$7,0,10*ROW('Sanitation Data'!G56)),0),"]"),IF(AND(ISNUMBER(OFFSET('Sanitation Data'!$G$7,0,10*ROW('Sanitation Data'!G56))),DF62="",ISNUMBER(OFFSET('Sanitation Data'!$G$7,0,10*ROW('Sanitation Data'!G56)))),OFFSET('Sanitation Data'!$G$7,0,10*ROW('Sanitation Data'!G56)),NA())))</f>
        <v>#N/A</v>
      </c>
      <c r="AR62" s="120" t="e">
        <f ca="1">+IF(AND(ISNUMBER(OFFSET('Sanitation Data'!$G$11,0,10*ROW('Sanitation Data'!G56))),DG62="Yes"),OFFSET('Sanitation Data'!$G$11,0,10*ROW('Sanitation Data'!G56)),IF(AND(ISNUMBER(OFFSET('Sanitation Data'!$G$11,0,10*ROW('Sanitation Data'!G56))),DG62="No",ISNUMBER(OFFSET('Sanitation Data'!$G$11,0,10*ROW('Sanitation Data'!G56)))),CONCATENATE("[",ROUND(OFFSET('Sanitation Data'!$G$11,0,10*ROW('Sanitation Data'!G56)),0),"]"),IF(AND(ISNUMBER(OFFSET('Sanitation Data'!$G$11,0,10*ROW('Sanitation Data'!G56))),DG62="",ISNUMBER(OFFSET('Sanitation Data'!$G$11,0,10*ROW('Sanitation Data'!G56)))),OFFSET('Sanitation Data'!$G$11,0,10*ROW('Sanitation Data'!G56)),NA())))</f>
        <v>#N/A</v>
      </c>
      <c r="AS62" s="120" t="e">
        <f ca="1">+IF(AND(ISNUMBER(OFFSET('Sanitation Data'!$G$12,0,10*ROW('Sanitation Data'!G56))),DH62="Yes"),OFFSET('Sanitation Data'!$G$12,0,10*ROW('Sanitation Data'!G56)),IF(AND(ISNUMBER(OFFSET('Sanitation Data'!$G$12,0,10*ROW('Sanitation Data'!G56))),DH62="No",ISNUMBER(OFFSET('Sanitation Data'!$G$12,0,10*ROW('Sanitation Data'!G56)))),CONCATENATE("[",ROUND(OFFSET('Sanitation Data'!$G$12,0,10*ROW('Sanitation Data'!G56)),0),"]"),IF(AND(ISNUMBER(OFFSET('Sanitation Data'!$G$12,0,10*ROW('Sanitation Data'!G56))),DH62="",ISNUMBER(OFFSET('Sanitation Data'!$G$12,0,10*ROW('Sanitation Data'!G56)))),OFFSET('Sanitation Data'!$G$12,0,10*ROW('Sanitation Data'!G56)),NA())))</f>
        <v>#N/A</v>
      </c>
      <c r="AT62" s="120" t="e">
        <f ca="1">+IF(AND(ISNUMBER(OFFSET('Sanitation Data'!$G$13,0,10*ROW('Sanitation Data'!G56))),DI62="Yes"),OFFSET('Sanitation Data'!$G$13,0,10*ROW('Sanitation Data'!G56)),IF(AND(ISNUMBER(OFFSET('Sanitation Data'!$G$13,0,10*ROW('Sanitation Data'!G56))),DI62="No",ISNUMBER(OFFSET('Sanitation Data'!$G$13,0,10*ROW('Sanitation Data'!G56)))),CONCATENATE("[",ROUND(OFFSET('Sanitation Data'!$G$13,0,10*ROW('Sanitation Data'!G56)),0),"]"),IF(AND(ISNUMBER(OFFSET('Sanitation Data'!$G$13,0,10*ROW('Sanitation Data'!G56))),DI62="",ISNUMBER(OFFSET('Sanitation Data'!$G$13,0,10*ROW('Sanitation Data'!G56)))),OFFSET('Sanitation Data'!$G$13,0,10*ROW('Sanitation Data'!G56)),NA())))</f>
        <v>#N/A</v>
      </c>
      <c r="AU62" s="120" t="e">
        <f ca="1">+IF(AND(ISNUMBER(OFFSET('Sanitation Data'!$H$5,0,10*ROW('Sanitation Data'!H56))),DJ62="Yes"),100-OFFSET('Sanitation Data'!$H$5,0,10*ROW('Sanitation Data'!H56)),IF(AND(ISNUMBER(OFFSET('Sanitation Data'!$H$5,0,10*ROW('Sanitation Data'!H56))),DJ62="No",ISNUMBER(OFFSET('Sanitation Data'!$H$5,0,10*ROW('Sanitation Data'!H56)))),CONCATENATE("[",ROUND(100-OFFSET('Sanitation Data'!$H$5,0,10*ROW('Sanitation Data'!H56)),0),"]"),IF(AND(ISNUMBER(OFFSET('Sanitation Data'!$H$5,0,10*ROW('Sanitation Data'!H56))),DJ62="",ISNUMBER(OFFSET('Sanitation Data'!$H$5,0,10*ROW('Sanitation Data'!H56)))),100-OFFSET('Sanitation Data'!$H$5,0,10*ROW('Sanitation Data'!H56)),NA())))</f>
        <v>#N/A</v>
      </c>
      <c r="AV62" s="120" t="e">
        <f ca="1">+IF(AND(ISNUMBER(OFFSET('Sanitation Data'!$H$7,0,10*ROW('Sanitation Data'!H56))),DK62="Yes"),OFFSET('Sanitation Data'!$H$7,0,10*ROW('Sanitation Data'!H56)),IF(AND(ISNUMBER(OFFSET('Sanitation Data'!$H$7,0,10*ROW('Sanitation Data'!H56))),DK62="No",ISNUMBER(OFFSET('Sanitation Data'!$H$7,0,10*ROW('Sanitation Data'!H56)))),CONCATENATE("[",ROUND(OFFSET('Sanitation Data'!$H$7,0,10*ROW('Sanitation Data'!H56)),0),"]"),IF(AND(ISNUMBER(OFFSET('Sanitation Data'!$H$7,0,10*ROW('Sanitation Data'!H56))),DK62="",ISNUMBER(OFFSET('Sanitation Data'!$H$7,0,10*ROW('Sanitation Data'!H56)))),OFFSET('Sanitation Data'!$H$7,0,10*ROW('Sanitation Data'!H56)),NA())))</f>
        <v>#N/A</v>
      </c>
      <c r="AW62" s="120" t="e">
        <f ca="1">+IF(AND(ISNUMBER(OFFSET('Sanitation Data'!$H$11,0,10*ROW('Sanitation Data'!H56))),DL62="Yes"),OFFSET('Sanitation Data'!$H$11,0,10*ROW('Sanitation Data'!H56)),IF(AND(ISNUMBER(OFFSET('Sanitation Data'!$H$11,0,10*ROW('Sanitation Data'!H56))),DL62="No",ISNUMBER(OFFSET('Sanitation Data'!$H$11,0,10*ROW('Sanitation Data'!H56)))),CONCATENATE("[",ROUND(OFFSET('Sanitation Data'!$H$11,0,10*ROW('Sanitation Data'!H56)),0),"]"),IF(AND(ISNUMBER(OFFSET('Sanitation Data'!$H$11,0,10*ROW('Sanitation Data'!H56))),DL62="",ISNUMBER(OFFSET('Sanitation Data'!$H$11,0,10*ROW('Sanitation Data'!H56)))),OFFSET('Sanitation Data'!$H$11,0,10*ROW('Sanitation Data'!H56)),NA())))</f>
        <v>#N/A</v>
      </c>
      <c r="AX62" s="120" t="e">
        <f ca="1">+IF(AND(ISNUMBER(OFFSET('Sanitation Data'!$H$12,0,10*ROW('Sanitation Data'!H56))),DM62="Yes"),OFFSET('Sanitation Data'!$H$12,0,10*ROW('Sanitation Data'!H56)),IF(AND(ISNUMBER(OFFSET('Sanitation Data'!$H$12,0,10*ROW('Sanitation Data'!H56))),DM62="No",ISNUMBER(OFFSET('Sanitation Data'!$H$12,0,10*ROW('Sanitation Data'!H56)))),CONCATENATE("[",ROUND(OFFSET('Sanitation Data'!$H$12,0,10*ROW('Sanitation Data'!H56)),0),"]"),IF(AND(ISNUMBER(OFFSET('Sanitation Data'!$H$12,0,10*ROW('Sanitation Data'!H56))),DM62="",ISNUMBER(OFFSET('Sanitation Data'!$H$12,0,10*ROW('Sanitation Data'!H56)))),OFFSET('Sanitation Data'!$H$12,0,10*ROW('Sanitation Data'!H56)),NA())))</f>
        <v>#N/A</v>
      </c>
      <c r="AY62" s="120" t="e">
        <f ca="1">+IF(AND(ISNUMBER(OFFSET('Sanitation Data'!$H$13,0,10*ROW('Sanitation Data'!H56))),DN62="Yes"),OFFSET('Sanitation Data'!$H$13,0,10*ROW('Sanitation Data'!H56)),IF(AND(ISNUMBER(OFFSET('Sanitation Data'!$H$13,0,10*ROW('Sanitation Data'!H56))),DN62="No",ISNUMBER(OFFSET('Sanitation Data'!$H$13,0,10*ROW('Sanitation Data'!H56)))),CONCATENATE("[",ROUND(OFFSET('Sanitation Data'!$H$13,0,10*ROW('Sanitation Data'!H56)),0),"]"),IF(AND(ISNUMBER(OFFSET('Sanitation Data'!$H$13,0,10*ROW('Sanitation Data'!H56))),DN62="",ISNUMBER(OFFSET('Sanitation Data'!$H$13,0,10*ROW('Sanitation Data'!H56)))),OFFSET('Sanitation Data'!$H$13,0,10*ROW('Sanitation Data'!H56)),NA())))</f>
        <v>#N/A</v>
      </c>
      <c r="AZ62" s="121" t="e">
        <f ca="1">+IF(AND(ISNUMBER(OFFSET('Hygiene Data'!$C$6,0,10*ROW('Hygiene Data'!C56))),DO62="Yes"),OFFSET('Hygiene Data'!$C$6,0,10*ROW('Hygiene Data'!C56)),IF(AND(ISNUMBER(OFFSET('Hygiene Data'!$C$6,0,10*ROW('Hygiene Data'!C56))),DO62="No",ISNUMBER(OFFSET('Hygiene Data'!$C$6,0,10*ROW('Hygiene Data'!C56)))),CONCATENATE("[",ROUND(OFFSET('Hygiene Data'!$C$6,0,10*ROW('Hygiene Data'!C56)),0),"]"),IF(AND(ISNUMBER(OFFSET('Hygiene Data'!$C$6,0,10*ROW('Hygiene Data'!C56))),DO62="",ISNUMBER(OFFSET('Hygiene Data'!$C$6,0,10*ROW('Hygiene Data'!C56)))),OFFSET('Hygiene Data'!$C$6,0,10*ROW('Hygiene Data'!C56)),NA())))</f>
        <v>#N/A</v>
      </c>
      <c r="BA62" s="121" t="e">
        <f ca="1">+IF(AND(ISNUMBER(OFFSET('Hygiene Data'!$C$8,0,10*ROW('Hygiene Data'!C56))),DP62="Yes"),OFFSET('Hygiene Data'!$C$8,0,10*ROW('Hygiene Data'!C56)),IF(AND(ISNUMBER(OFFSET('Hygiene Data'!$C$8,0,10*ROW('Hygiene Data'!C56))),DP62="No",ISNUMBER(OFFSET('Hygiene Data'!$C$8,0,10*ROW('Hygiene Data'!C56)))),CONCATENATE("[",ROUND(OFFSET('Hygiene Data'!$C$8,0,10*ROW('Hygiene Data'!C56)),0),"]"),IF(AND(ISNUMBER(OFFSET('Hygiene Data'!$C$8,0,10*ROW('Hygiene Data'!C56))),DP62="",ISNUMBER(OFFSET('Hygiene Data'!$C$8,0,10*ROW('Hygiene Data'!C56)))),OFFSET('Hygiene Data'!$C$8,0,10*ROW('Hygiene Data'!C56)),NA())))</f>
        <v>#N/A</v>
      </c>
      <c r="BB62" s="121" t="e">
        <f ca="1">+IF(AND(ISNUMBER(OFFSET('Hygiene Data'!$C$10,0,10*ROW('Hygiene Data'!C56))),DQ62="Yes"),OFFSET('Hygiene Data'!$C$10,0,10*ROW('Hygiene Data'!C56)),IF(AND(ISNUMBER(OFFSET('Hygiene Data'!$C$10,0,10*ROW('Hygiene Data'!C56))),DQ62="No",ISNUMBER(OFFSET('Hygiene Data'!$C$10,0,10*ROW('Hygiene Data'!C56)))),CONCATENATE("[",ROUND(OFFSET('Hygiene Data'!$C$10,0,10*ROW('Hygiene Data'!C56)),0),"]"),IF(AND(ISNUMBER(OFFSET('Hygiene Data'!$C$10,0,10*ROW('Hygiene Data'!C56))),DQ62="",ISNUMBER(OFFSET('Hygiene Data'!$C$10,0,10*ROW('Hygiene Data'!C56)))),OFFSET('Hygiene Data'!$C$10,0,10*ROW('Hygiene Data'!C56)),NA())))</f>
        <v>#N/A</v>
      </c>
      <c r="BC62" s="121" t="e">
        <f ca="1">+IF(AND(ISNUMBER(OFFSET('Hygiene Data'!$D$6,0,10*ROW('Hygiene Data'!D56))),DR62="Yes"),OFFSET('Hygiene Data'!$D$6,0,10*ROW('Hygiene Data'!D56)),IF(AND(ISNUMBER(OFFSET('Hygiene Data'!$D$6,0,10*ROW('Hygiene Data'!D56))),DR62="No",ISNUMBER(OFFSET('Hygiene Data'!$D$6,0,10*ROW('Hygiene Data'!D56)))),CONCATENATE("[",ROUND(OFFSET('Hygiene Data'!$D$6,0,10*ROW('Hygiene Data'!D56)),0),"]"),IF(AND(ISNUMBER(OFFSET('Hygiene Data'!$D$6,0,10*ROW('Hygiene Data'!D56))),DR62="",ISNUMBER(OFFSET('Hygiene Data'!$D$6,0,10*ROW('Hygiene Data'!D56)))),OFFSET('Hygiene Data'!$D$6,0,10*ROW('Hygiene Data'!D56)),NA())))</f>
        <v>#N/A</v>
      </c>
      <c r="BD62" s="121" t="e">
        <f ca="1">+IF(AND(ISNUMBER(OFFSET('Hygiene Data'!$D$8,0,10*ROW('Hygiene Data'!D56))),DS62="Yes"),OFFSET('Hygiene Data'!$D$8,0,10*ROW('Hygiene Data'!D56)),IF(AND(ISNUMBER(OFFSET('Hygiene Data'!$D$8,0,10*ROW('Hygiene Data'!D56))),DS62="No",ISNUMBER(OFFSET('Hygiene Data'!$D$8,0,10*ROW('Hygiene Data'!D56)))),CONCATENATE("[",ROUND(OFFSET('Hygiene Data'!$D$8,0,10*ROW('Hygiene Data'!D56)),0),"]"),IF(AND(ISNUMBER(OFFSET('Hygiene Data'!$D$8,0,10*ROW('Hygiene Data'!D56))),DS62="",ISNUMBER(OFFSET('Hygiene Data'!$D$8,0,10*ROW('Hygiene Data'!D56)))),OFFSET('Hygiene Data'!$D$8,0,10*ROW('Hygiene Data'!D56)),NA())))</f>
        <v>#N/A</v>
      </c>
      <c r="BE62" s="121" t="e">
        <f ca="1">+IF(AND(ISNUMBER(OFFSET('Hygiene Data'!$D$10,0,10*ROW('Hygiene Data'!D56))),DT62="Yes"),OFFSET('Hygiene Data'!$D$10,0,10*ROW('Hygiene Data'!D56)),IF(AND(ISNUMBER(OFFSET('Hygiene Data'!$D$10,0,10*ROW('Hygiene Data'!D56))),DT62="No",ISNUMBER(OFFSET('Hygiene Data'!$D$10,0,10*ROW('Hygiene Data'!D56)))),CONCATENATE("[",ROUND(OFFSET('Hygiene Data'!$D$10,0,10*ROW('Hygiene Data'!D56)),0),"]"),IF(AND(ISNUMBER(OFFSET('Hygiene Data'!$D$10,0,10*ROW('Hygiene Data'!D56))),DT62="",ISNUMBER(OFFSET('Hygiene Data'!$D$10,0,10*ROW('Hygiene Data'!D56)))),OFFSET('Hygiene Data'!$D$10,0,10*ROW('Hygiene Data'!D56)),NA())))</f>
        <v>#N/A</v>
      </c>
      <c r="BF62" s="121" t="e">
        <f ca="1">+IF(AND(ISNUMBER(OFFSET('Hygiene Data'!$E$6,0,10*ROW('Hygiene Data'!E56))),DU62="Yes"),OFFSET('Hygiene Data'!$E$6,0,10*ROW('Hygiene Data'!E56)),IF(AND(ISNUMBER(OFFSET('Hygiene Data'!$E$6,0,10*ROW('Hygiene Data'!E56))),DU62="No",ISNUMBER(OFFSET('Hygiene Data'!$E$6,0,10*ROW('Hygiene Data'!E56)))),CONCATENATE("[",ROUND(OFFSET('Hygiene Data'!$E$6,0,10*ROW('Hygiene Data'!E56)),0),"]"),IF(AND(ISNUMBER(OFFSET('Hygiene Data'!$E$6,0,10*ROW('Hygiene Data'!E56))),DU62="",ISNUMBER(OFFSET('Hygiene Data'!$E$6,0,10*ROW('Hygiene Data'!E56)))),OFFSET('Hygiene Data'!$E$6,0,10*ROW('Hygiene Data'!E56)),NA())))</f>
        <v>#N/A</v>
      </c>
      <c r="BG62" s="121" t="e">
        <f ca="1">+IF(AND(ISNUMBER(OFFSET('Hygiene Data'!$E$8,0,10*ROW('Hygiene Data'!E56))),DV62="Yes"),OFFSET('Hygiene Data'!$E$8,0,10*ROW('Hygiene Data'!E56)),IF(AND(ISNUMBER(OFFSET('Hygiene Data'!$E$8,0,10*ROW('Hygiene Data'!E56))),DV62="No",ISNUMBER(OFFSET('Hygiene Data'!$E$8,0,10*ROW('Hygiene Data'!E56)))),CONCATENATE("[",ROUND(OFFSET('Hygiene Data'!$E$8,0,10*ROW('Hygiene Data'!E56)),0),"]"),IF(AND(ISNUMBER(OFFSET('Hygiene Data'!$E$8,0,10*ROW('Hygiene Data'!E56))),DV62="",ISNUMBER(OFFSET('Hygiene Data'!$E$8,0,10*ROW('Hygiene Data'!E56)))),OFFSET('Hygiene Data'!$E$8,0,10*ROW('Hygiene Data'!E56)),NA())))</f>
        <v>#N/A</v>
      </c>
      <c r="BH62" s="121" t="e">
        <f ca="1">+IF(AND(ISNUMBER(OFFSET('Hygiene Data'!$E$10,0,10*ROW('Hygiene Data'!E56))),DW62="Yes"),OFFSET('Hygiene Data'!$E$10,0,10*ROW('Hygiene Data'!E56)),IF(AND(ISNUMBER(OFFSET('Hygiene Data'!$E$10,0,10*ROW('Hygiene Data'!E56))),DW62="No",ISNUMBER(OFFSET('Hygiene Data'!$E$10,0,10*ROW('Hygiene Data'!E56)))),CONCATENATE("[",ROUND(OFFSET('Hygiene Data'!$E$10,0,10*ROW('Hygiene Data'!E56)),0),"]"),IF(AND(ISNUMBER(OFFSET('Hygiene Data'!$E$10,0,10*ROW('Hygiene Data'!E56))),DW62="",ISNUMBER(OFFSET('Hygiene Data'!$E$10,0,10*ROW('Hygiene Data'!E56)))),OFFSET('Hygiene Data'!$E$10,0,10*ROW('Hygiene Data'!E56)),NA())))</f>
        <v>#N/A</v>
      </c>
      <c r="BI62" s="121" t="e">
        <f ca="1">+IF(AND(ISNUMBER(OFFSET('Hygiene Data'!$F$6,0,10*ROW('Hygiene Data'!F56))),DX62="Yes"),OFFSET('Hygiene Data'!$F$6,0,10*ROW('Hygiene Data'!F56)),IF(AND(ISNUMBER(OFFSET('Hygiene Data'!$F$6,0,10*ROW('Hygiene Data'!F56))),DX62="No",ISNUMBER(OFFSET('Hygiene Data'!$F$6,0,10*ROW('Hygiene Data'!F56)))),CONCATENATE("[",ROUND(OFFSET('Hygiene Data'!$F$6,0,10*ROW('Hygiene Data'!F56)),0),"]"),IF(AND(ISNUMBER(OFFSET('Hygiene Data'!$F$6,0,10*ROW('Hygiene Data'!F56))),DX62="",ISNUMBER(OFFSET('Hygiene Data'!$F$6,0,10*ROW('Hygiene Data'!F56)))),OFFSET('Hygiene Data'!$F$6,0,10*ROW('Hygiene Data'!F56)),NA())))</f>
        <v>#N/A</v>
      </c>
      <c r="BJ62" s="121" t="e">
        <f ca="1">+IF(AND(ISNUMBER(OFFSET('Hygiene Data'!$F$8,0,10*ROW('Hygiene Data'!F56))),DY62="Yes"),OFFSET('Hygiene Data'!$F$8,0,10*ROW('Hygiene Data'!F56)),IF(AND(ISNUMBER(OFFSET('Hygiene Data'!$F$8,0,10*ROW('Hygiene Data'!F56))),DY62="No",ISNUMBER(OFFSET('Hygiene Data'!$F$8,0,10*ROW('Hygiene Data'!F56)))),CONCATENATE("[",ROUND(OFFSET('Hygiene Data'!$F$8,0,10*ROW('Hygiene Data'!F56)),0),"]"),IF(AND(ISNUMBER(OFFSET('Hygiene Data'!$F$8,0,10*ROW('Hygiene Data'!F56))),DY62="",ISNUMBER(OFFSET('Hygiene Data'!$F$8,0,10*ROW('Hygiene Data'!F56)))),OFFSET('Hygiene Data'!$F$8,0,10*ROW('Hygiene Data'!F56)),NA())))</f>
        <v>#N/A</v>
      </c>
      <c r="BK62" s="121" t="e">
        <f ca="1">+IF(AND(ISNUMBER(OFFSET('Hygiene Data'!$F$10,0,10*ROW('Hygiene Data'!F56))),DZ62="Yes"),OFFSET('Hygiene Data'!$F$10,0,10*ROW('Hygiene Data'!F56)),IF(AND(ISNUMBER(OFFSET('Hygiene Data'!$F$10,0,10*ROW('Hygiene Data'!F56))),DZ62="No",ISNUMBER(OFFSET('Hygiene Data'!$F$10,0,10*ROW('Hygiene Data'!F56)))),CONCATENATE("[",ROUND(OFFSET('Hygiene Data'!$F$10,0,10*ROW('Hygiene Data'!F56)),0),"]"),IF(AND(ISNUMBER(OFFSET('Hygiene Data'!$F$10,0,10*ROW('Hygiene Data'!F56))),DZ62="",ISNUMBER(OFFSET('Hygiene Data'!$F$10,0,10*ROW('Hygiene Data'!F56)))),OFFSET('Hygiene Data'!$F$10,0,10*ROW('Hygiene Data'!F56)),NA())))</f>
        <v>#N/A</v>
      </c>
      <c r="BL62" s="121" t="e">
        <f ca="1">+IF(AND(ISNUMBER(OFFSET('Hygiene Data'!$G$6,0,10*ROW('Hygiene Data'!G56))),EA62="Yes"),OFFSET('Hygiene Data'!$G$6,0,10*ROW('Hygiene Data'!G56)),IF(AND(ISNUMBER(OFFSET('Hygiene Data'!$G$6,0,10*ROW('Hygiene Data'!G56))),EA62="No",ISNUMBER(OFFSET('Hygiene Data'!$G$6,0,10*ROW('Hygiene Data'!G56)))),CONCATENATE("[",ROUND(OFFSET('Hygiene Data'!$G$6,0,10*ROW('Hygiene Data'!G56)),0),"]"),IF(AND(ISNUMBER(OFFSET('Hygiene Data'!$G$6,0,10*ROW('Hygiene Data'!G56))),EA62="",ISNUMBER(OFFSET('Hygiene Data'!$G$6,0,10*ROW('Hygiene Data'!G56)))),OFFSET('Hygiene Data'!$G$6,0,10*ROW('Hygiene Data'!G56)),NA())))</f>
        <v>#N/A</v>
      </c>
      <c r="BM62" s="121" t="e">
        <f ca="1">+IF(AND(ISNUMBER(OFFSET('Hygiene Data'!$G$8,0,10*ROW('Hygiene Data'!G56))),EB62="Yes"),OFFSET('Hygiene Data'!$G$8,0,10*ROW('Hygiene Data'!G56)),IF(AND(ISNUMBER(OFFSET('Hygiene Data'!$G$8,0,10*ROW('Hygiene Data'!G56))),EB62="No",ISNUMBER(OFFSET('Hygiene Data'!$G$8,0,10*ROW('Hygiene Data'!G56)))),CONCATENATE("[",ROUND(OFFSET('Hygiene Data'!$G$8,0,10*ROW('Hygiene Data'!G56)),0),"]"),IF(AND(ISNUMBER(OFFSET('Hygiene Data'!$G$8,0,10*ROW('Hygiene Data'!G56))),EB62="",ISNUMBER(OFFSET('Hygiene Data'!$G$8,0,10*ROW('Hygiene Data'!G56)))),OFFSET('Hygiene Data'!$G$8,0,10*ROW('Hygiene Data'!G56)),NA())))</f>
        <v>#N/A</v>
      </c>
      <c r="BN62" s="121" t="e">
        <f ca="1">+IF(AND(ISNUMBER(OFFSET('Hygiene Data'!$G$10,0,10*ROW('Hygiene Data'!G56))),EC62="Yes"),OFFSET('Hygiene Data'!$G$10,0,10*ROW('Hygiene Data'!G56)),IF(AND(ISNUMBER(OFFSET('Hygiene Data'!$G$10,0,10*ROW('Hygiene Data'!G56))),EC62="No",ISNUMBER(OFFSET('Hygiene Data'!$G$10,0,10*ROW('Hygiene Data'!G56)))),CONCATENATE("[",ROUND(OFFSET('Hygiene Data'!$G$10,0,10*ROW('Hygiene Data'!G56)),0),"]"),IF(AND(ISNUMBER(OFFSET('Hygiene Data'!$G$10,0,10*ROW('Hygiene Data'!G56))),EC62="",ISNUMBER(OFFSET('Hygiene Data'!$G$10,0,10*ROW('Hygiene Data'!G56)))),OFFSET('Hygiene Data'!$G$10,0,10*ROW('Hygiene Data'!G56)),NA())))</f>
        <v>#N/A</v>
      </c>
      <c r="BO62" s="121" t="e">
        <f ca="1">+IF(AND(ISNUMBER(OFFSET('Hygiene Data'!$H$6,0,10*ROW('Hygiene Data'!H56))),ED62="Yes"),OFFSET('Hygiene Data'!$H$6,0,10*ROW('Hygiene Data'!H56)),IF(AND(ISNUMBER(OFFSET('Hygiene Data'!$H$6,0,10*ROW('Hygiene Data'!H56))),ED62="No",ISNUMBER(OFFSET('Hygiene Data'!$H$6,0,10*ROW('Hygiene Data'!H56)))),CONCATENATE("[",ROUND(OFFSET('Hygiene Data'!$H$6,0,10*ROW('Hygiene Data'!H56)),0),"]"),IF(AND(ISNUMBER(OFFSET('Hygiene Data'!$H$6,0,10*ROW('Hygiene Data'!H56))),ED62="",ISNUMBER(OFFSET('Hygiene Data'!$H$6,0,10*ROW('Hygiene Data'!H56)))),OFFSET('Hygiene Data'!$H$6,0,10*ROW('Hygiene Data'!H56)),NA())))</f>
        <v>#N/A</v>
      </c>
      <c r="BP62" s="121" t="e">
        <f ca="1">+IF(AND(ISNUMBER(OFFSET('Hygiene Data'!$H$8,0,10*ROW('Hygiene Data'!H56))),EE62="Yes"),OFFSET('Hygiene Data'!$H$8,0,10*ROW('Hygiene Data'!H56)),IF(AND(ISNUMBER(OFFSET('Hygiene Data'!$H$8,0,10*ROW('Hygiene Data'!H56))),EE62="No",ISNUMBER(OFFSET('Hygiene Data'!$H$8,0,10*ROW('Hygiene Data'!H56)))),CONCATENATE("[",ROUND(OFFSET('Hygiene Data'!$H$8,0,10*ROW('Hygiene Data'!H56)),0),"]"),IF(AND(ISNUMBER(OFFSET('Hygiene Data'!$H$8,0,10*ROW('Hygiene Data'!H56))),EE62="",ISNUMBER(OFFSET('Hygiene Data'!$H$8,0,10*ROW('Hygiene Data'!H56)))),OFFSET('Hygiene Data'!$H$8,0,10*ROW('Hygiene Data'!H56)),NA())))</f>
        <v>#N/A</v>
      </c>
      <c r="BQ62" s="121" t="e">
        <f ca="1">+IF(AND(ISNUMBER(OFFSET('Hygiene Data'!$H$10,0,10*ROW('Hygiene Data'!H56))),EF62="Yes"),OFFSET('Hygiene Data'!$H$10,0,10*ROW('Hygiene Data'!H56)),IF(AND(ISNUMBER(OFFSET('Hygiene Data'!$H$10,0,10*ROW('Hygiene Data'!H56))),EF62="No",ISNUMBER(OFFSET('Hygiene Data'!$H$10,0,10*ROW('Hygiene Data'!H56)))),CONCATENATE("[",ROUND(OFFSET('Hygiene Data'!$H$10,0,10*ROW('Hygiene Data'!H56)),0),"]"),IF(AND(ISNUMBER(OFFSET('Hygiene Data'!$H$10,0,10*ROW('Hygiene Data'!H56))),EF62="",ISNUMBER(OFFSET('Hygiene Data'!$H$10,0,10*ROW('Hygiene Data'!H56)))),OFFSET('Hygiene Data'!$H$10,0,10*ROW('Hygiene Data'!H56)),NA())))</f>
        <v>#N/A</v>
      </c>
      <c r="BS62" s="28" t="str">
        <f ca="1">+IF(OFFSET('Water Data'!$C$28,0,10*ROW('Water Data'!C56))="","",OFFSET('Water Data'!$C$28,0,10*ROW('Water Data'!C56)))</f>
        <v/>
      </c>
      <c r="BT62" s="28" t="str">
        <f ca="1">+IF(OFFSET('Water Data'!$C$29,0,10*ROW('Water Data'!C56))="","",OFFSET('Water Data'!$C$29,0,10*ROW('Water Data'!C56)))</f>
        <v/>
      </c>
      <c r="BU62" s="28" t="str">
        <f ca="1">+IF(OFFSET('Water Data'!$C$30,0,10*ROW('Water Data'!C56))="","",OFFSET('Water Data'!$C$30,0,10*ROW('Water Data'!C56)))</f>
        <v/>
      </c>
      <c r="BV62" s="28" t="str">
        <f ca="1">+IF(OFFSET('Water Data'!$D$28,0,10*ROW('Water Data'!D56))="","",OFFSET('Water Data'!$D$28,0,10*ROW('Water Data'!D56)))</f>
        <v/>
      </c>
      <c r="BW62" s="28" t="str">
        <f ca="1">+IF(OFFSET('Water Data'!$D$29,0,10*ROW('Water Data'!D56))="","",OFFSET('Water Data'!$D$29,0,10*ROW('Water Data'!D56)))</f>
        <v/>
      </c>
      <c r="BX62" s="28" t="str">
        <f ca="1">+IF(OFFSET('Water Data'!$D$30,0,10*ROW('Water Data'!D56))="","",OFFSET('Water Data'!$D$30,0,10*ROW('Water Data'!D56)))</f>
        <v/>
      </c>
      <c r="BY62" s="28" t="str">
        <f ca="1">+IF(OFFSET('Water Data'!$E$28,0,10*ROW('Water Data'!E56))="","",OFFSET('Water Data'!$E$28,0,10*ROW('Water Data'!E56)))</f>
        <v/>
      </c>
      <c r="BZ62" s="28" t="str">
        <f ca="1">+IF(OFFSET('Water Data'!$E$29,0,10*ROW('Water Data'!E56))="","",OFFSET('Water Data'!$E$29,0,10*ROW('Water Data'!E56)))</f>
        <v/>
      </c>
      <c r="CA62" s="28" t="str">
        <f ca="1">+IF(OFFSET('Water Data'!$E$30,0,10*ROW('Water Data'!E56))="","",OFFSET('Water Data'!$E$30,0,10*ROW('Water Data'!E56)))</f>
        <v/>
      </c>
      <c r="CB62" s="28" t="str">
        <f ca="1">+IF(OFFSET('Water Data'!$F$28,0,10*ROW('Water Data'!F56))="","",OFFSET('Water Data'!$F$28,0,10*ROW('Water Data'!F56)))</f>
        <v/>
      </c>
      <c r="CC62" s="28" t="str">
        <f ca="1">+IF(OFFSET('Water Data'!$F$29,0,10*ROW('Water Data'!F56))="","",OFFSET('Water Data'!$F$29,0,10*ROW('Water Data'!F56)))</f>
        <v/>
      </c>
      <c r="CD62" s="28" t="str">
        <f ca="1">+IF(OFFSET('Water Data'!$F$30,0,10*ROW('Water Data'!F56))="","",OFFSET('Water Data'!$F$30,0,10*ROW('Water Data'!F56)))</f>
        <v/>
      </c>
      <c r="CE62" s="28" t="str">
        <f ca="1">+IF(OFFSET('Water Data'!$G$28,0,10*ROW('Water Data'!G56))="","",OFFSET('Water Data'!$G$28,0,10*ROW('Water Data'!G56)))</f>
        <v/>
      </c>
      <c r="CF62" s="28" t="str">
        <f ca="1">+IF(OFFSET('Water Data'!$G$29,0,10*ROW('Water Data'!G56))="","",OFFSET('Water Data'!$G$29,0,10*ROW('Water Data'!G56)))</f>
        <v/>
      </c>
      <c r="CG62" s="28" t="str">
        <f ca="1">+IF(OFFSET('Water Data'!$G$30,0,10*ROW('Water Data'!G56))="","",OFFSET('Water Data'!$G$30,0,10*ROW('Water Data'!G56)))</f>
        <v/>
      </c>
      <c r="CH62" s="28" t="str">
        <f ca="1">+IF(OFFSET('Water Data'!$H$28,0,10*ROW('Water Data'!H56))="","",OFFSET('Water Data'!$H$28,0,10*ROW('Water Data'!H56)))</f>
        <v/>
      </c>
      <c r="CI62" s="28" t="str">
        <f ca="1">+IF(OFFSET('Water Data'!$H$29,0,10*ROW('Water Data'!H56))="","",OFFSET('Water Data'!$H$29,0,10*ROW('Water Data'!H56)))</f>
        <v/>
      </c>
      <c r="CJ62" s="28" t="str">
        <f ca="1">+IF(OFFSET('Water Data'!$H$30,0,10*ROW('Water Data'!H56))="","",OFFSET('Water Data'!$H$30,0,10*ROW('Water Data'!H56)))</f>
        <v/>
      </c>
      <c r="CK62" s="28" t="str">
        <f ca="1">+IF(OFFSET('Sanitation Data'!$C$29,0,10*ROW('Sanitation Data'!C56))="","",OFFSET('Sanitation Data'!$C$29,0,10*ROW('Sanitation Data'!C56)))</f>
        <v/>
      </c>
      <c r="CL62" s="28" t="str">
        <f ca="1">+IF(OFFSET('Sanitation Data'!$C$30,0,10*ROW('Sanitation Data'!C56))="","",OFFSET('Sanitation Data'!$C$30,0,10*ROW('Sanitation Data'!C56)))</f>
        <v/>
      </c>
      <c r="CM62" s="28" t="str">
        <f ca="1">+IF(OFFSET('Sanitation Data'!$C$31,0,10*ROW('Sanitation Data'!C56))="","",OFFSET('Sanitation Data'!$C$31,0,10*ROW('Sanitation Data'!C56)))</f>
        <v/>
      </c>
      <c r="CN62" s="28" t="str">
        <f ca="1">+IF(OFFSET('Sanitation Data'!$C$32,0,10*ROW('Sanitation Data'!C56))="","",OFFSET('Sanitation Data'!$C$32,0,10*ROW('Sanitation Data'!C56)))</f>
        <v/>
      </c>
      <c r="CO62" s="28" t="str">
        <f ca="1">+IF(OFFSET('Sanitation Data'!$C$33,0,10*ROW('Sanitation Data'!C56))="","",OFFSET('Sanitation Data'!$C$33,0,10*ROW('Sanitation Data'!C56)))</f>
        <v/>
      </c>
      <c r="CP62" s="28" t="str">
        <f ca="1">+IF(OFFSET('Sanitation Data'!$D$29,0,10*ROW('Sanitation Data'!D56))="","",OFFSET('Sanitation Data'!$D$29,0,10*ROW('Sanitation Data'!D56)))</f>
        <v/>
      </c>
      <c r="CQ62" s="28" t="str">
        <f ca="1">+IF(OFFSET('Sanitation Data'!$D$30,0,10*ROW('Sanitation Data'!D56))="","",OFFSET('Sanitation Data'!$D$30,0,10*ROW('Sanitation Data'!D56)))</f>
        <v/>
      </c>
      <c r="CR62" s="28" t="str">
        <f ca="1">+IF(OFFSET('Sanitation Data'!$D$31,0,10*ROW('Sanitation Data'!D56))="","",OFFSET('Sanitation Data'!$D$31,0,10*ROW('Sanitation Data'!D56)))</f>
        <v/>
      </c>
      <c r="CS62" s="28" t="str">
        <f ca="1">+IF(OFFSET('Sanitation Data'!$D$32,0,10*ROW('Sanitation Data'!D56))="","",OFFSET('Sanitation Data'!$D$32,0,10*ROW('Sanitation Data'!D56)))</f>
        <v/>
      </c>
      <c r="CT62" s="28" t="str">
        <f ca="1">+IF(OFFSET('Sanitation Data'!$D$33,0,10*ROW('Sanitation Data'!D56))="","",OFFSET('Sanitation Data'!$D$33,0,10*ROW('Sanitation Data'!D56)))</f>
        <v/>
      </c>
      <c r="CU62" s="28" t="str">
        <f ca="1">+IF(OFFSET('Sanitation Data'!$E$29,0,10*ROW('Sanitation Data'!E56))="","",OFFSET('Sanitation Data'!$E$29,0,10*ROW('Sanitation Data'!E56)))</f>
        <v/>
      </c>
      <c r="CV62" s="28" t="str">
        <f ca="1">+IF(OFFSET('Sanitation Data'!$E$30,0,10*ROW('Sanitation Data'!E56))="","",OFFSET('Sanitation Data'!$E$30,0,10*ROW('Sanitation Data'!E56)))</f>
        <v/>
      </c>
      <c r="CW62" s="28" t="str">
        <f ca="1">+IF(OFFSET('Sanitation Data'!$E$31,0,10*ROW('Sanitation Data'!E56))="","",OFFSET('Sanitation Data'!$E$31,0,10*ROW('Sanitation Data'!E56)))</f>
        <v/>
      </c>
      <c r="CX62" s="28" t="str">
        <f ca="1">+IF(OFFSET('Sanitation Data'!$E$32,0,10*ROW('Sanitation Data'!E56))="","",OFFSET('Sanitation Data'!$E$32,0,10*ROW('Sanitation Data'!E56)))</f>
        <v/>
      </c>
      <c r="CY62" s="28" t="str">
        <f ca="1">+IF(OFFSET('Sanitation Data'!$E$33,0,10*ROW('Sanitation Data'!E56))="","",OFFSET('Sanitation Data'!$E$33,0,10*ROW('Sanitation Data'!E56)))</f>
        <v/>
      </c>
      <c r="CZ62" s="28" t="str">
        <f ca="1">+IF(OFFSET('Sanitation Data'!$F$29,0,10*ROW('Sanitation Data'!F56))="","",OFFSET('Sanitation Data'!$F$29,0,10*ROW('Sanitation Data'!F56)))</f>
        <v/>
      </c>
      <c r="DA62" s="28" t="str">
        <f ca="1">+IF(OFFSET('Sanitation Data'!$F$30,0,10*ROW('Sanitation Data'!F56))="","",OFFSET('Sanitation Data'!$F$30,0,10*ROW('Sanitation Data'!F56)))</f>
        <v/>
      </c>
      <c r="DB62" s="28" t="str">
        <f ca="1">+IF(OFFSET('Sanitation Data'!$F$31,0,10*ROW('Sanitation Data'!F56))="","",OFFSET('Sanitation Data'!$F$31,0,10*ROW('Sanitation Data'!F56)))</f>
        <v/>
      </c>
      <c r="DC62" s="28" t="str">
        <f ca="1">+IF(OFFSET('Sanitation Data'!$F$32,0,10*ROW('Sanitation Data'!F56))="","",OFFSET('Sanitation Data'!$F$32,0,10*ROW('Sanitation Data'!F56)))</f>
        <v/>
      </c>
      <c r="DD62" s="28" t="str">
        <f ca="1">+IF(OFFSET('Sanitation Data'!$F$33,0,10*ROW('Sanitation Data'!F56))="","",OFFSET('Sanitation Data'!$F$33,0,10*ROW('Sanitation Data'!F56)))</f>
        <v/>
      </c>
      <c r="DE62" s="28" t="str">
        <f ca="1">+IF(OFFSET('Sanitation Data'!$G$29,0,10*ROW('Sanitation Data'!G56))="","",OFFSET('Sanitation Data'!$G$29,0,10*ROW('Sanitation Data'!G56)))</f>
        <v/>
      </c>
      <c r="DF62" s="28" t="str">
        <f ca="1">+IF(OFFSET('Sanitation Data'!$G$30,0,10*ROW('Sanitation Data'!G56))="","",OFFSET('Sanitation Data'!$G$30,0,10*ROW('Sanitation Data'!G56)))</f>
        <v/>
      </c>
      <c r="DG62" s="28" t="str">
        <f ca="1">+IF(OFFSET('Sanitation Data'!$G$31,0,10*ROW('Sanitation Data'!G56))="","",OFFSET('Sanitation Data'!$G$31,0,10*ROW('Sanitation Data'!G56)))</f>
        <v/>
      </c>
      <c r="DH62" s="28" t="str">
        <f ca="1">+IF(OFFSET('Sanitation Data'!$G$32,0,10*ROW('Sanitation Data'!G56))="","",OFFSET('Sanitation Data'!$G$32,0,10*ROW('Sanitation Data'!G56)))</f>
        <v/>
      </c>
      <c r="DI62" s="28" t="str">
        <f ca="1">+IF(OFFSET('Sanitation Data'!$G$33,0,10*ROW('Sanitation Data'!G56))="","",OFFSET('Sanitation Data'!$G$33,0,10*ROW('Sanitation Data'!G56)))</f>
        <v/>
      </c>
      <c r="DJ62" s="28" t="str">
        <f ca="1">+IF(OFFSET('Sanitation Data'!$H$29,0,10*ROW('Sanitation Data'!H56))="","",OFFSET('Sanitation Data'!$H$29,0,10*ROW('Sanitation Data'!H56)))</f>
        <v/>
      </c>
      <c r="DK62" s="28" t="str">
        <f ca="1">+IF(OFFSET('Sanitation Data'!$H$30,0,10*ROW('Sanitation Data'!H56))="","",OFFSET('Sanitation Data'!$H$30,0,10*ROW('Sanitation Data'!H56)))</f>
        <v/>
      </c>
      <c r="DL62" s="28" t="str">
        <f ca="1">+IF(OFFSET('Sanitation Data'!$H$31,0,10*ROW('Sanitation Data'!H56))="","",OFFSET('Sanitation Data'!$H$31,0,10*ROW('Sanitation Data'!H56)))</f>
        <v/>
      </c>
      <c r="DM62" s="28" t="str">
        <f ca="1">+IF(OFFSET('Sanitation Data'!$H$32,0,10*ROW('Sanitation Data'!H56))="","",OFFSET('Sanitation Data'!$H$32,0,10*ROW('Sanitation Data'!H56)))</f>
        <v/>
      </c>
      <c r="DN62" s="28" t="str">
        <f ca="1">+IF(OFFSET('Sanitation Data'!$H$33,0,10*ROW('Sanitation Data'!H56))="","",OFFSET('Sanitation Data'!$H$33,0,10*ROW('Sanitation Data'!H56)))</f>
        <v/>
      </c>
      <c r="DO62" s="28" t="str">
        <f ca="1">+IF(OFFSET('Hygiene Data'!$C$12,0,10*ROW('Hygiene Data'!C56))="","",OFFSET('Hygiene Data'!$C$12,0,10*ROW('Hygiene Data'!C56)))</f>
        <v/>
      </c>
      <c r="DP62" s="28" t="str">
        <f ca="1">+IF(OFFSET('Hygiene Data'!$C$13,0,10*ROW('Hygiene Data'!C56))="","",OFFSET('Hygiene Data'!$C$13,0,10*ROW('Hygiene Data'!C56)))</f>
        <v/>
      </c>
      <c r="DQ62" s="28" t="str">
        <f ca="1">+IF(OFFSET('Hygiene Data'!$C$14,0,10*ROW('Hygiene Data'!C56))="","",OFFSET('Hygiene Data'!$C$14,0,10*ROW('Hygiene Data'!C56)))</f>
        <v/>
      </c>
      <c r="DR62" s="28" t="str">
        <f ca="1">+IF(OFFSET('Hygiene Data'!$D$12,0,10*ROW('Hygiene Data'!D56))="","",OFFSET('Hygiene Data'!$D$12,0,10*ROW('Hygiene Data'!D56)))</f>
        <v/>
      </c>
      <c r="DS62" s="28" t="str">
        <f ca="1">+IF(OFFSET('Hygiene Data'!$D$13,0,10*ROW('Hygiene Data'!D56))="","",OFFSET('Hygiene Data'!$D$13,0,10*ROW('Hygiene Data'!D56)))</f>
        <v/>
      </c>
      <c r="DT62" s="28" t="str">
        <f ca="1">+IF(OFFSET('Hygiene Data'!$D$14,0,10*ROW('Hygiene Data'!D56))="","",OFFSET('Hygiene Data'!$D$14,0,10*ROW('Hygiene Data'!D56)))</f>
        <v/>
      </c>
      <c r="DU62" s="28" t="str">
        <f ca="1">+IF(OFFSET('Hygiene Data'!$E$12,0,10*ROW('Hygiene Data'!E56))="","",OFFSET('Hygiene Data'!$E$12,0,10*ROW('Hygiene Data'!E56)))</f>
        <v/>
      </c>
      <c r="DV62" s="28" t="str">
        <f ca="1">+IF(OFFSET('Hygiene Data'!$E$13,0,10*ROW('Hygiene Data'!E56))="","",OFFSET('Hygiene Data'!$E$13,0,10*ROW('Hygiene Data'!E56)))</f>
        <v/>
      </c>
      <c r="DW62" s="28" t="str">
        <f ca="1">+IF(OFFSET('Hygiene Data'!$E$14,0,10*ROW('Hygiene Data'!E56))="","",OFFSET('Hygiene Data'!$E$14,0,10*ROW('Hygiene Data'!E56)))</f>
        <v/>
      </c>
      <c r="DX62" s="28" t="str">
        <f ca="1">+IF(OFFSET('Hygiene Data'!$F$12,0,10*ROW('Hygiene Data'!F56))="","",OFFSET('Hygiene Data'!$F$12,0,10*ROW('Hygiene Data'!F56)))</f>
        <v/>
      </c>
      <c r="DY62" s="28" t="str">
        <f ca="1">+IF(OFFSET('Hygiene Data'!$F$13,0,10*ROW('Hygiene Data'!F56))="","",OFFSET('Hygiene Data'!$F$13,0,10*ROW('Hygiene Data'!F56)))</f>
        <v/>
      </c>
      <c r="DZ62" s="28" t="str">
        <f ca="1">+IF(OFFSET('Hygiene Data'!$F$14,0,10*ROW('Hygiene Data'!F56))="","",OFFSET('Hygiene Data'!$F$14,0,10*ROW('Hygiene Data'!F56)))</f>
        <v/>
      </c>
      <c r="EA62" s="28" t="str">
        <f ca="1">+IF(OFFSET('Hygiene Data'!$G$12,0,10*ROW('Hygiene Data'!G56))="","",OFFSET('Hygiene Data'!$G$12,0,10*ROW('Hygiene Data'!G56)))</f>
        <v/>
      </c>
      <c r="EB62" s="28" t="str">
        <f ca="1">+IF(OFFSET('Hygiene Data'!$G$13,0,10*ROW('Hygiene Data'!G56))="","",OFFSET('Hygiene Data'!$G$13,0,10*ROW('Hygiene Data'!G56)))</f>
        <v/>
      </c>
      <c r="EC62" s="28" t="str">
        <f ca="1">+IF(OFFSET('Hygiene Data'!$G$14,0,10*ROW('Hygiene Data'!G56))="","",OFFSET('Hygiene Data'!$G$14,0,10*ROW('Hygiene Data'!G56)))</f>
        <v/>
      </c>
      <c r="ED62" s="28" t="str">
        <f ca="1">+IF(OFFSET('Hygiene Data'!$H$12,0,10*ROW('Hygiene Data'!H56))="","",OFFSET('Hygiene Data'!$H$12,0,10*ROW('Hygiene Data'!H56)))</f>
        <v/>
      </c>
      <c r="EE62" s="28" t="str">
        <f ca="1">+IF(OFFSET('Hygiene Data'!$H$13,0,10*ROW('Hygiene Data'!H56))="","",OFFSET('Hygiene Data'!$H$13,0,10*ROW('Hygiene Data'!H56)))</f>
        <v/>
      </c>
      <c r="EF62" s="28" t="str">
        <f ca="1">+IF(OFFSET('Hygiene Data'!$H$14,0,10*ROW('Hygiene Data'!H56))="","",OFFSET('Hygiene Data'!$H$14,0,10*ROW('Hygiene Data'!H56)))</f>
        <v/>
      </c>
    </row>
    <row r="63" spans="1:136" x14ac:dyDescent="0.2">
      <c r="A63" s="44" t="str">
        <f ca="1">+IF(OFFSET('Water Data'!$B$1,0,10*ROW('Water Data'!B60))="","",OFFSET('Water Data'!$B$1,0,10*ROW('Water Data'!B60)))</f>
        <v/>
      </c>
      <c r="B63" s="44" t="str">
        <f ca="1">+IF(OFFSET('Water Data'!$A$3,0,10*ROW('Water Data'!A60))="","",OFFSET('Water Data'!$A$3,0,10*ROW('Water Data'!A60)))</f>
        <v/>
      </c>
      <c r="C63" s="44" t="str">
        <f ca="1">+IF(OFFSET('Water Data'!$C$3,0,10*ROW('Water Data'!C60))="","",OFFSET('Water Data'!$C$3,0,10*ROW('Water Data'!C60)))</f>
        <v/>
      </c>
      <c r="D63" s="119" t="e">
        <f ca="1">+IF(AND(ISNUMBER(OFFSET('Water Data'!$C$5,0,10*ROW('Water Data'!C57))),BS63="Yes"),100-OFFSET('Water Data'!$C$5,0,10*ROW('Water Data'!C57)),IF(AND(ISNUMBER(OFFSET('Water Data'!$C$5,0,10*ROW('Water Data'!C57))),BS63="No",ISNUMBER(OFFSET('Water Data'!$C$5,0,10*ROW('Water Data'!C57)))),CONCATENATE("[",ROUND(100-OFFSET('Water Data'!$C$5,0,10*ROW('Water Data'!C57)),0),"]"),IF(AND(ISNUMBER(OFFSET('Water Data'!$C$5,0,10*ROW('Water Data'!C57))),BS63="",ISNUMBER(OFFSET('Water Data'!$C$5,0,10*ROW('Water Data'!C57)))),100-OFFSET('Water Data'!$C$5,0,10*ROW('Water Data'!C57)),NA())))</f>
        <v>#N/A</v>
      </c>
      <c r="E63" s="119" t="e">
        <f ca="1">+IF(AND(ISNUMBER(OFFSET('Water Data'!$C$7,0,10*ROW('Water Data'!D57))),BT63="Yes"),OFFSET('Water Data'!$C$7,0,10*ROW('Water Data'!C57)),IF(AND(ISNUMBER(OFFSET('Water Data'!$C$7,0,10*ROW('Water Data'!C57))),BT63="No",ISNUMBER(OFFSET('Water Data'!$C$7,0,10*ROW('Water Data'!C57)))),CONCATENATE("[",ROUND(OFFSET('Water Data'!$C$7,0,10*ROW('Water Data'!C57)),0),"]"),IF(AND(ISNUMBER(OFFSET('Water Data'!$C$7,0,10*ROW('Water Data'!C57))),BT63="",ISNUMBER(OFFSET('Water Data'!$C$7,0,10*ROW('Water Data'!C57)))),OFFSET('Water Data'!$C$7,0,10*ROW('Water Data'!C57)),NA())))</f>
        <v>#N/A</v>
      </c>
      <c r="F63" s="119" t="e">
        <f ca="1">+IF(AND(ISNUMBER(OFFSET('Water Data'!$C$10,0,10*ROW('Water Data'!C57))),BU63="Yes"),OFFSET('Water Data'!$C$10,0,10*ROW('Water Data'!C57)),IF(AND(ISNUMBER(OFFSET('Water Data'!$C$10,0,10*ROW('Water Data'!C57))),BU63="No",ISNUMBER(OFFSET('Water Data'!$C$10,0,10*ROW('Water Data'!C57)))),CONCATENATE("[",ROUND(OFFSET('Water Data'!$C$10,0,10*ROW('Water Data'!C57)),0),"]"),IF(AND(ISNUMBER(OFFSET('Water Data'!$C$10,0,10*ROW('Water Data'!C57))),BU63="",ISNUMBER(OFFSET('Water Data'!$C$10,0,10*ROW('Water Data'!C57)))),OFFSET('Water Data'!$C$10,0,10*ROW('Water Data'!C57)),NA())))</f>
        <v>#N/A</v>
      </c>
      <c r="G63" s="119" t="e">
        <f ca="1">+IF(AND(ISNUMBER(OFFSET('Water Data'!$D$5,0,10*ROW('Water Data'!D57))),BV63="Yes"),100-OFFSET('Water Data'!$D$5,0,10*ROW('Water Data'!D57)),IF(AND(ISNUMBER(OFFSET('Water Data'!$D$5,0,10*ROW('Water Data'!D57))),BV63="No",ISNUMBER(OFFSET('Water Data'!$D$5,0,10*ROW('Water Data'!D57)))),CONCATENATE("[",ROUND(100-OFFSET('Water Data'!$D$5,0,10*ROW('Water Data'!D57)),0),"]"),IF(AND(ISNUMBER(OFFSET('Water Data'!$D$5,0,10*ROW('Water Data'!D57))),BV63="",ISNUMBER(OFFSET('Water Data'!$D$5,0,10*ROW('Water Data'!D57)))),100-OFFSET('Water Data'!$D$5,0,10*ROW('Water Data'!D57)),NA())))</f>
        <v>#N/A</v>
      </c>
      <c r="H63" s="119" t="e">
        <f ca="1">+IF(AND(ISNUMBER(OFFSET('Water Data'!$D$7,0,10*ROW('Water Data'!D57))),BW63="Yes"),OFFSET('Water Data'!$D$7,0,10*ROW('Water Data'!D57)),IF(AND(ISNUMBER(OFFSET('Water Data'!$D$7,0,10*ROW('Water Data'!D57))),BW63="No",ISNUMBER(OFFSET('Water Data'!$D$7,0,10*ROW('Water Data'!D57)))),CONCATENATE("[",ROUND(OFFSET('Water Data'!$C$7,0,10*ROW('Water Data'!D57)),0),"]"),IF(AND(ISNUMBER(OFFSET('Water Data'!$D$7,0,10*ROW('Water Data'!D57))),BW63="",ISNUMBER(OFFSET('Water Data'!$D$7,0,10*ROW('Water Data'!D57)))),OFFSET('Water Data'!$D$7,0,10*ROW('Water Data'!D57)),NA())))</f>
        <v>#N/A</v>
      </c>
      <c r="I63" s="119" t="e">
        <f ca="1">+IF(AND(ISNUMBER(OFFSET('Water Data'!$D$10,0,10*ROW('Water Data'!D57))),BX63="Yes"),OFFSET('Water Data'!$D$10,0,10*ROW('Water Data'!D57)),IF(AND(ISNUMBER(OFFSET('Water Data'!$D$10,0,10*ROW('Water Data'!D57))),BX63="No",ISNUMBER(OFFSET('Water Data'!$D$10,0,10*ROW('Water Data'!D57)))),CONCATENATE("[",ROUND(OFFSET('Water Data'!$D$10,0,10*ROW('Water Data'!D57)),0),"]"),IF(AND(ISNUMBER(OFFSET('Water Data'!$D$10,0,10*ROW('Water Data'!D57))),BX63="",ISNUMBER(OFFSET('Water Data'!$D$10,0,10*ROW('Water Data'!D57)))),OFFSET('Water Data'!$D$10,0,10*ROW('Water Data'!D57)),NA())))</f>
        <v>#N/A</v>
      </c>
      <c r="J63" s="119" t="e">
        <f ca="1">+IF(AND(ISNUMBER(OFFSET('Water Data'!$E$5,0,10*ROW('Water Data'!E57))),BY63="Yes"),100-OFFSET('Water Data'!$E$5,0,10*ROW('Water Data'!E57)),IF(AND(ISNUMBER(OFFSET('Water Data'!$E$5,0,10*ROW('Water Data'!E57))),BY63="No",ISNUMBER(OFFSET('Water Data'!$E$5,0,10*ROW('Water Data'!E57)))),CONCATENATE("[",ROUND(100-OFFSET('Water Data'!$E$5,0,10*ROW('Water Data'!E57)),0),"]"),IF(AND(ISNUMBER(OFFSET('Water Data'!$E$5,0,10*ROW('Water Data'!E57))),BY63="",ISNUMBER(OFFSET('Water Data'!$E$5,0,10*ROW('Water Data'!E57)))),100-OFFSET('Water Data'!$E$5,0,10*ROW('Water Data'!E57)),NA())))</f>
        <v>#N/A</v>
      </c>
      <c r="K63" s="119" t="e">
        <f ca="1">+IF(AND(ISNUMBER(OFFSET('Water Data'!$E$7,0,10*ROW('Water Data'!E57))),BZ63="Yes"),OFFSET('Water Data'!$E$7,0,10*ROW('Water Data'!E57)),IF(AND(ISNUMBER(OFFSET('Water Data'!$E$7,0,10*ROW('Water Data'!E57))),BZ63="No",ISNUMBER(OFFSET('Water Data'!$E$7,0,10*ROW('Water Data'!E57)))),CONCATENATE("[",ROUND(OFFSET('Water Data'!$E$7,0,10*ROW('Water Data'!E57)),0),"]"),IF(AND(ISNUMBER(OFFSET('Water Data'!$E$7,0,10*ROW('Water Data'!E57))),BZ63="",ISNUMBER(OFFSET('Water Data'!$E$7,0,10*ROW('Water Data'!E57)))),OFFSET('Water Data'!$E$7,0,10*ROW('Water Data'!E57)),NA())))</f>
        <v>#N/A</v>
      </c>
      <c r="L63" s="119" t="e">
        <f ca="1">+IF(AND(ISNUMBER(OFFSET('Water Data'!$E$10,0,10*ROW('Water Data'!E57))),CA63="Yes"),OFFSET('Water Data'!$E$10,0,10*ROW('Water Data'!E57)),IF(AND(ISNUMBER(OFFSET('Water Data'!$E$10,0,10*ROW('Water Data'!E57))),CA63="No",ISNUMBER(OFFSET('Water Data'!$E$10,0,10*ROW('Water Data'!E57)))),CONCATENATE("[",ROUND(OFFSET('Water Data'!$E$10,0,10*ROW('Water Data'!E57)),0),"]"),IF(AND(ISNUMBER(OFFSET('Water Data'!$E$10,0,10*ROW('Water Data'!E57))),CA63="",ISNUMBER(OFFSET('Water Data'!$E$10,0,10*ROW('Water Data'!E57)))),OFFSET('Water Data'!$E$10,0,10*ROW('Water Data'!E57)),NA())))</f>
        <v>#N/A</v>
      </c>
      <c r="M63" s="119" t="e">
        <f ca="1">+IF(AND(ISNUMBER(OFFSET('Water Data'!$F$5,0,10*ROW('Water Data'!F57))),CB63="Yes"),100-OFFSET('Water Data'!$F$5,0,10*ROW('Water Data'!F57)),IF(AND(ISNUMBER(OFFSET('Water Data'!$F$5,0,10*ROW('Water Data'!F57))),CB63="No",ISNUMBER(OFFSET('Water Data'!$F$5,0,10*ROW('Water Data'!F57)))),CONCATENATE("[",ROUND(100-OFFSET('Water Data'!$F$5,0,10*ROW('Water Data'!F57)),0),"]"),IF(AND(ISNUMBER(OFFSET('Water Data'!$F$5,0,10*ROW('Water Data'!F57))),CB63="",ISNUMBER(OFFSET('Water Data'!$F$5,0,10*ROW('Water Data'!F57)))),100-OFFSET('Water Data'!$F$5,0,10*ROW('Water Data'!F57)),NA())))</f>
        <v>#N/A</v>
      </c>
      <c r="N63" s="119" t="e">
        <f ca="1">+IF(AND(ISNUMBER(OFFSET('Water Data'!$F$7,0,10*ROW('Water Data'!F57))),CC63="Yes"),OFFSET('Water Data'!$F$7,0,10*ROW('Water Data'!F57)),IF(AND(ISNUMBER(OFFSET('Water Data'!$F$7,0,10*ROW('Water Data'!F57))),CC63="No",ISNUMBER(OFFSET('Water Data'!$F$7,0,10*ROW('Water Data'!F57)))),CONCATENATE("[",ROUND(OFFSET('Water Data'!$F$7,0,10*ROW('Water Data'!F57)),0),"]"),IF(AND(ISNUMBER(OFFSET('Water Data'!$F$7,0,10*ROW('Water Data'!F57))),CC63="",ISNUMBER(OFFSET('Water Data'!$F$7,0,10*ROW('Water Data'!F57)))),OFFSET('Water Data'!$F$7,0,10*ROW('Water Data'!F57)),NA())))</f>
        <v>#N/A</v>
      </c>
      <c r="O63" s="119" t="e">
        <f ca="1">+IF(AND(ISNUMBER(OFFSET('Water Data'!$F$10,0,10*ROW('Water Data'!F57))),CD63="Yes"),OFFSET('Water Data'!$F$10,0,10*ROW('Water Data'!F57)),IF(AND(ISNUMBER(OFFSET('Water Data'!$F$10,0,10*ROW('Water Data'!F57))),CD63="No",ISNUMBER(OFFSET('Water Data'!$F$10,0,10*ROW('Water Data'!F57)))),CONCATENATE("[",ROUND(OFFSET('Water Data'!$F$10,0,10*ROW('Water Data'!F57)),0),"]"),IF(AND(ISNUMBER(OFFSET('Water Data'!$F$10,0,10*ROW('Water Data'!F57))),CD63="",ISNUMBER(OFFSET('Water Data'!$F$10,0,10*ROW('Water Data'!F57)))),OFFSET('Water Data'!$F$10,0,10*ROW('Water Data'!F57)),NA())))</f>
        <v>#N/A</v>
      </c>
      <c r="P63" s="119" t="e">
        <f ca="1">+IF(AND(ISNUMBER(OFFSET('Water Data'!$G$5,0,10*ROW('Water Data'!G57))),CE63="Yes"),100-OFFSET('Water Data'!$G$5,0,10*ROW('Water Data'!G57)),IF(AND(ISNUMBER(OFFSET('Water Data'!$G$5,0,10*ROW('Water Data'!G57))),CE63="No",ISNUMBER(OFFSET('Water Data'!$G$5,0,10*ROW('Water Data'!G57)))),CONCATENATE("[",ROUND(100-OFFSET('Water Data'!$G$5,0,10*ROW('Water Data'!G57)),0),"]"),IF(AND(ISNUMBER(OFFSET('Water Data'!$G$5,0,10*ROW('Water Data'!G57))),CE63="",ISNUMBER(OFFSET('Water Data'!$G$5,0,10*ROW('Water Data'!G57)))),100-OFFSET('Water Data'!$G$5,0,10*ROW('Water Data'!G57)),NA())))</f>
        <v>#N/A</v>
      </c>
      <c r="Q63" s="119" t="e">
        <f ca="1">+IF(AND(ISNUMBER(OFFSET('Water Data'!$G$7,0,10*ROW('Water Data'!G57))),CF63="Yes"),OFFSET('Water Data'!$G$7,0,10*ROW('Water Data'!G57)),IF(AND(ISNUMBER(OFFSET('Water Data'!$G$7,0,10*ROW('Water Data'!G57))),CF63="No",ISNUMBER(OFFSET('Water Data'!$G$7,0,10*ROW('Water Data'!G57)))),CONCATENATE("[",ROUND(OFFSET('Water Data'!$G$7,0,10*ROW('Water Data'!G57)),0),"]"),IF(AND(ISNUMBER(OFFSET('Water Data'!$G$7,0,10*ROW('Water Data'!G57))),CF63="",ISNUMBER(OFFSET('Water Data'!$G$7,0,10*ROW('Water Data'!G57)))),OFFSET('Water Data'!$G$7,0,10*ROW('Water Data'!G57)),NA())))</f>
        <v>#N/A</v>
      </c>
      <c r="R63" s="119" t="e">
        <f ca="1">+IF(AND(ISNUMBER(OFFSET('Water Data'!$G$10,0,10*ROW('Water Data'!G57))),CG63="Yes"),OFFSET('Water Data'!$G$10,0,10*ROW('Water Data'!G57)),IF(AND(ISNUMBER(OFFSET('Water Data'!$G$10,0,10*ROW('Water Data'!G57))),CG63="No",ISNUMBER(OFFSET('Water Data'!$G$10,0,10*ROW('Water Data'!G57)))),CONCATENATE("[",ROUND(OFFSET('Water Data'!$G$10,0,10*ROW('Water Data'!G57)),0),"]"),IF(AND(ISNUMBER(OFFSET('Water Data'!$G$10,0,10*ROW('Water Data'!G57))),CG63="",ISNUMBER(OFFSET('Water Data'!$G$10,0,10*ROW('Water Data'!G57)))),OFFSET('Water Data'!$G$10,0,10*ROW('Water Data'!G57)),NA())))</f>
        <v>#N/A</v>
      </c>
      <c r="S63" s="119" t="e">
        <f ca="1">+IF(AND(ISNUMBER(OFFSET('Water Data'!$H$5,0,10*ROW('Water Data'!H57))),CH63="Yes"),100-OFFSET('Water Data'!$H$5,0,10*ROW('Water Data'!H57)),IF(AND(ISNUMBER(OFFSET('Water Data'!$H$5,0,10*ROW('Water Data'!H57))),CH63="No",ISNUMBER(OFFSET('Water Data'!$H$5,0,10*ROW('Water Data'!H57)))),CONCATENATE("[",ROUND(100-OFFSET('Water Data'!$H$5,0,10*ROW('Water Data'!H57)),0),"]"),IF(AND(ISNUMBER(OFFSET('Water Data'!$H$5,0,10*ROW('Water Data'!H57))),CH63="",ISNUMBER(OFFSET('Water Data'!$H$5,0,10*ROW('Water Data'!H57)))),100-OFFSET('Water Data'!$H$5,0,10*ROW('Water Data'!H57)),NA())))</f>
        <v>#N/A</v>
      </c>
      <c r="T63" s="119" t="e">
        <f ca="1">+IF(AND(ISNUMBER(OFFSET('Water Data'!$H$7,0,10*ROW('Water Data'!H57))),CI63="Yes"),OFFSET('Water Data'!$H$7,0,10*ROW('Water Data'!H57)),IF(AND(ISNUMBER(OFFSET('Water Data'!$H$7,0,10*ROW('Water Data'!H57))),CI63="No",ISNUMBER(OFFSET('Water Data'!$H$7,0,10*ROW('Water Data'!H57)))),CONCATENATE("[",ROUND(OFFSET('Water Data'!$H$7,0,10*ROW('Water Data'!H57)),0),"]"),IF(AND(ISNUMBER(OFFSET('Water Data'!$H$7,0,10*ROW('Water Data'!H57))),CI63="",ISNUMBER(OFFSET('Water Data'!$H$7,0,10*ROW('Water Data'!H57)))),OFFSET('Water Data'!$H$7,0,10*ROW('Water Data'!H57)),NA())))</f>
        <v>#N/A</v>
      </c>
      <c r="U63" s="119" t="e">
        <f ca="1">+IF(AND(ISNUMBER(OFFSET('Water Data'!$H$10,0,10*ROW('Water Data'!H57))),CJ63="Yes"),OFFSET('Water Data'!$H$10,0,10*ROW('Water Data'!H57)),IF(AND(ISNUMBER(OFFSET('Water Data'!$H$10,0,10*ROW('Water Data'!H57))),CJ63="No",ISNUMBER(OFFSET('Water Data'!$H$10,0,10*ROW('Water Data'!H57)))),CONCATENATE("[",ROUND(OFFSET('Water Data'!$H$10,0,10*ROW('Water Data'!H57)),0),"]"),IF(AND(ISNUMBER(OFFSET('Water Data'!$H$10,0,10*ROW('Water Data'!H57))),CJ63="",ISNUMBER(OFFSET('Water Data'!$H$10,0,10*ROW('Water Data'!H57)))),OFFSET('Water Data'!$H$10,0,10*ROW('Water Data'!H57)),NA())))</f>
        <v>#N/A</v>
      </c>
      <c r="V63" s="120" t="e">
        <f ca="1">+IF(AND(ISNUMBER(OFFSET('Sanitation Data'!$C$5,0,10*ROW('Sanitation Data'!C57))),CK63="Yes"),100-OFFSET('Sanitation Data'!$C$5,0,10*ROW('Sanitation Data'!C57)),IF(AND(ISNUMBER(OFFSET('Sanitation Data'!$C$5,0,10*ROW('Sanitation Data'!C57))),CK63="No",ISNUMBER(OFFSET('Sanitation Data'!$C$5,0,10*ROW('Sanitation Data'!C57)))),CONCATENATE("[",ROUND(100-OFFSET('Sanitation Data'!$C$5,0,10*ROW('Sanitation Data'!C57)),0),"]"),IF(AND(ISNUMBER(OFFSET('Sanitation Data'!$C$5,0,10*ROW('Sanitation Data'!C57))),CK63="",ISNUMBER(OFFSET('Sanitation Data'!$C$5,0,10*ROW('Sanitation Data'!C57)))),100-OFFSET('Sanitation Data'!$C$5,0,10*ROW('Sanitation Data'!C57)),NA())))</f>
        <v>#N/A</v>
      </c>
      <c r="W63" s="120" t="e">
        <f ca="1">+IF(AND(ISNUMBER(OFFSET('Sanitation Data'!$C$7,0,10*ROW('Sanitation Data'!C57))),CL63="Yes"),OFFSET('Sanitation Data'!$C$7,0,10*ROW('Sanitation Data'!C57)),IF(AND(ISNUMBER(OFFSET('Sanitation Data'!$C$7,0,10*ROW('Sanitation Data'!C57))),CL63="No",ISNUMBER(OFFSET('Sanitation Data'!$C$7,0,10*ROW('Sanitation Data'!C57)))),CONCATENATE("[",ROUND(OFFSET('Sanitation Data'!$C$7,0,10*ROW('Sanitation Data'!C57)),0),"]"),IF(AND(ISNUMBER(OFFSET('Sanitation Data'!$C$7,0,10*ROW('Sanitation Data'!C57))),CL63="",ISNUMBER(OFFSET('Sanitation Data'!$C$7,0,10*ROW('Sanitation Data'!C57)))),OFFSET('Sanitation Data'!$C$7,0,10*ROW('Sanitation Data'!C57)),NA())))</f>
        <v>#N/A</v>
      </c>
      <c r="X63" s="120" t="e">
        <f ca="1">+IF(AND(ISNUMBER(OFFSET('Sanitation Data'!$C$11,0,10*ROW('Sanitation Data'!C57))),CM63="Yes"),OFFSET('Sanitation Data'!$C$11,0,10*ROW('Sanitation Data'!C57)),IF(AND(ISNUMBER(OFFSET('Sanitation Data'!$C$11,0,10*ROW('Sanitation Data'!C57))),CM63="No",ISNUMBER(OFFSET('Sanitation Data'!$C$11,0,10*ROW('Sanitation Data'!C57)))),CONCATENATE("[",ROUND(OFFSET('Sanitation Data'!$C$11,0,10*ROW('Sanitation Data'!C57)),0),"]"),IF(AND(ISNUMBER(OFFSET('Sanitation Data'!$C$11,0,10*ROW('Sanitation Data'!C57))),CM63="",ISNUMBER(OFFSET('Sanitation Data'!$C$11,0,10*ROW('Sanitation Data'!C57)))),OFFSET('Sanitation Data'!$C$11,0,10*ROW('Sanitation Data'!C57)),NA())))</f>
        <v>#N/A</v>
      </c>
      <c r="Y63" s="120" t="e">
        <f ca="1">+IF(AND(ISNUMBER(OFFSET('Sanitation Data'!$C$12,0,10*ROW('Sanitation Data'!C57))),CN63="Yes"),OFFSET('Sanitation Data'!$C$12,0,10*ROW('Sanitation Data'!C57)),IF(AND(ISNUMBER(OFFSET('Sanitation Data'!$C$12,0,10*ROW('Sanitation Data'!C57))),CN63="No",ISNUMBER(OFFSET('Sanitation Data'!$C$12,0,10*ROW('Sanitation Data'!C57)))),CONCATENATE("[",ROUND(OFFSET('Sanitation Data'!$C$12,0,10*ROW('Sanitation Data'!C57)),0),"]"),IF(AND(ISNUMBER(OFFSET('Sanitation Data'!$C$12,0,10*ROW('Sanitation Data'!C57))),CN63="",ISNUMBER(OFFSET('Sanitation Data'!$C$12,0,10*ROW('Sanitation Data'!C57)))),OFFSET('Sanitation Data'!$C$12,0,10*ROW('Sanitation Data'!C57)),NA())))</f>
        <v>#N/A</v>
      </c>
      <c r="Z63" s="120" t="e">
        <f ca="1">+IF(AND(ISNUMBER(OFFSET('Sanitation Data'!$C$13,0,10*ROW('Sanitation Data'!C57))),CO63="Yes"),OFFSET('Sanitation Data'!$C$13,0,10*ROW('Sanitation Data'!C57)),IF(AND(ISNUMBER(OFFSET('Sanitation Data'!$C$13,0,10*ROW('Sanitation Data'!C57))),CO63="No",ISNUMBER(OFFSET('Sanitation Data'!$C$13,0,10*ROW('Sanitation Data'!C57)))),CONCATENATE("[",ROUND(OFFSET('Sanitation Data'!$C$13,0,10*ROW('Sanitation Data'!C57)),0),"]"),IF(AND(ISNUMBER(OFFSET('Sanitation Data'!$C$13,0,10*ROW('Sanitation Data'!C57))),CO63="",ISNUMBER(OFFSET('Sanitation Data'!$C$13,0,10*ROW('Sanitation Data'!C57)))),OFFSET('Sanitation Data'!$C$13,0,10*ROW('Sanitation Data'!C57)),NA())))</f>
        <v>#N/A</v>
      </c>
      <c r="AA63" s="120" t="e">
        <f ca="1">+IF(AND(ISNUMBER(OFFSET('Sanitation Data'!$D$5,0,10*ROW('Sanitation Data'!D57))),CP63="Yes"),100-OFFSET('Sanitation Data'!$D$5,0,10*ROW('Sanitation Data'!D57)),IF(AND(ISNUMBER(OFFSET('Sanitation Data'!$D$5,0,10*ROW('Sanitation Data'!D57))),CP63="No",ISNUMBER(OFFSET('Sanitation Data'!$D$5,0,10*ROW('Sanitation Data'!D57)))),CONCATENATE("[",ROUND(100-OFFSET('Sanitation Data'!$D$5,0,10*ROW('Sanitation Data'!D57)),0),"]"),IF(AND(ISNUMBER(OFFSET('Sanitation Data'!$D$5,0,10*ROW('Sanitation Data'!D57))),CP63="",ISNUMBER(OFFSET('Sanitation Data'!$D$5,0,10*ROW('Sanitation Data'!D57)))),100-OFFSET('Sanitation Data'!$D$5,0,10*ROW('Sanitation Data'!D57)),NA())))</f>
        <v>#N/A</v>
      </c>
      <c r="AB63" s="120" t="e">
        <f ca="1">+IF(AND(ISNUMBER(OFFSET('Sanitation Data'!$D$7,0,10*ROW('Sanitation Data'!D57))),CQ63="Yes"),OFFSET('Sanitation Data'!$D$7,0,10*ROW('Sanitation Data'!G57)),IF(AND(ISNUMBER(OFFSET('Sanitation Data'!$D$7,0,10*ROW('Sanitation Data'!D57))),CQ63="No",ISNUMBER(OFFSET('Sanitation Data'!$D$7,0,10*ROW('Sanitation Data'!D57)))),CONCATENATE("[",ROUND(OFFSET('Sanitation Data'!$D$7,0,10*ROW('Sanitation Data'!D57)),0),"]"),IF(AND(ISNUMBER(OFFSET('Sanitation Data'!$D$7,0,10*ROW('Sanitation Data'!D57))),CQ63="",ISNUMBER(OFFSET('Sanitation Data'!$D$7,0,10*ROW('Sanitation Data'!D57)))),OFFSET('Sanitation Data'!$D$7,0,10*ROW('Sanitation Data'!D57)),NA())))</f>
        <v>#N/A</v>
      </c>
      <c r="AC63" s="120" t="e">
        <f ca="1">+IF(AND(ISNUMBER(OFFSET('Sanitation Data'!$D$11,0,10*ROW('Sanitation Data'!D57))),CR63="Yes"),OFFSET('Sanitation Data'!$D$11,0,10*ROW('Sanitation Data'!D57)),IF(AND(ISNUMBER(OFFSET('Sanitation Data'!$D$11,0,10*ROW('Sanitation Data'!D57))),CR63="No",ISNUMBER(OFFSET('Sanitation Data'!$D$11,0,10*ROW('Sanitation Data'!D57)))),CONCATENATE("[",ROUND(OFFSET('Sanitation Data'!$D$11,0,10*ROW('Sanitation Data'!D57)),0),"]"),IF(AND(ISNUMBER(OFFSET('Sanitation Data'!$D$11,0,10*ROW('Sanitation Data'!D57))),CR63="",ISNUMBER(OFFSET('Sanitation Data'!$D$11,0,10*ROW('Sanitation Data'!D57)))),OFFSET('Sanitation Data'!$D$11,0,10*ROW('Sanitation Data'!D57)),NA())))</f>
        <v>#N/A</v>
      </c>
      <c r="AD63" s="120" t="e">
        <f ca="1">+IF(AND(ISNUMBER(OFFSET('Sanitation Data'!$D$12,0,10*ROW('Sanitation Data'!D57))),CS63="Yes"),OFFSET('Sanitation Data'!$D$12,0,10*ROW('Sanitation Data'!D57)),IF(AND(ISNUMBER(OFFSET('Sanitation Data'!$D$12,0,10*ROW('Sanitation Data'!D57))),CS63="No",ISNUMBER(OFFSET('Sanitation Data'!$D$12,0,10*ROW('Sanitation Data'!D57)))),CONCATENATE("[",ROUND(OFFSET('Sanitation Data'!$D$12,0,10*ROW('Sanitation Data'!D57)),0),"]"),IF(AND(ISNUMBER(OFFSET('Sanitation Data'!$D$12,0,10*ROW('Sanitation Data'!D57))),CS63="",ISNUMBER(OFFSET('Sanitation Data'!$D$12,0,10*ROW('Sanitation Data'!D57)))),OFFSET('Sanitation Data'!$D$12,0,10*ROW('Sanitation Data'!D57)),NA())))</f>
        <v>#N/A</v>
      </c>
      <c r="AE63" s="120" t="e">
        <f ca="1">+IF(AND(ISNUMBER(OFFSET('Sanitation Data'!$D$13,0,10*ROW('Sanitation Data'!D57))),CT63="Yes"),OFFSET('Sanitation Data'!$D$13,0,10*ROW('Sanitation Data'!D57)),IF(AND(ISNUMBER(OFFSET('Sanitation Data'!$D$13,0,10*ROW('Sanitation Data'!D57))),CT63="No",ISNUMBER(OFFSET('Sanitation Data'!$D$13,0,10*ROW('Sanitation Data'!D57)))),CONCATENATE("[",ROUND(OFFSET('Sanitation Data'!$D$13,0,10*ROW('Sanitation Data'!D57)),0),"]"),IF(AND(ISNUMBER(OFFSET('Sanitation Data'!$D$13,0,10*ROW('Sanitation Data'!D57))),CT63="",ISNUMBER(OFFSET('Sanitation Data'!$D$13,0,10*ROW('Sanitation Data'!D57)))),OFFSET('Sanitation Data'!$D$13,0,10*ROW('Sanitation Data'!D57)),NA())))</f>
        <v>#N/A</v>
      </c>
      <c r="AF63" s="120" t="e">
        <f ca="1">+IF(AND(ISNUMBER(OFFSET('Sanitation Data'!$E$5,0,10*ROW('Sanitation Data'!E57))),CU63="Yes"),100-OFFSET('Sanitation Data'!$E$5,0,10*ROW('Sanitation Data'!E57)),IF(AND(ISNUMBER(OFFSET('Sanitation Data'!$E$5,0,10*ROW('Sanitation Data'!E57))),CU63="No",ISNUMBER(OFFSET('Sanitation Data'!$E$5,0,10*ROW('Sanitation Data'!E57)))),CONCATENATE("[",ROUND(100-OFFSET('Sanitation Data'!$E$5,0,10*ROW('Sanitation Data'!E57)),0),"]"),IF(AND(ISNUMBER(OFFSET('Sanitation Data'!$E$5,0,10*ROW('Sanitation Data'!E57))),CU63="",ISNUMBER(OFFSET('Sanitation Data'!$E$5,0,10*ROW('Sanitation Data'!E57)))),100-OFFSET('Sanitation Data'!$E$5,0,10*ROW('Sanitation Data'!E57)),NA())))</f>
        <v>#N/A</v>
      </c>
      <c r="AG63" s="120" t="e">
        <f ca="1">+IF(AND(ISNUMBER(OFFSET('Sanitation Data'!$E$7,0,10*ROW('Sanitation Data'!E57))),CV63="Yes"),OFFSET('Sanitation Data'!$E$7,0,10*ROW('Sanitation Data'!E57)),IF(AND(ISNUMBER(OFFSET('Sanitation Data'!$E$7,0,10*ROW('Sanitation Data'!E57))),CV63="No",ISNUMBER(OFFSET('Sanitation Data'!$E$7,0,10*ROW('Sanitation Data'!E57)))),CONCATENATE("[",ROUND(OFFSET('Sanitation Data'!$E$7,0,10*ROW('Sanitation Data'!E57)),0),"]"),IF(AND(ISNUMBER(OFFSET('Sanitation Data'!$E$7,0,10*ROW('Sanitation Data'!E57))),CV63="",ISNUMBER(OFFSET('Sanitation Data'!$E$7,0,10*ROW('Sanitation Data'!E57)))),OFFSET('Sanitation Data'!$E$7,0,10*ROW('Sanitation Data'!E57)),NA())))</f>
        <v>#N/A</v>
      </c>
      <c r="AH63" s="120" t="e">
        <f ca="1">+IF(AND(ISNUMBER(OFFSET('Sanitation Data'!$E$11,0,10*ROW('Sanitation Data'!E57))),CW63="Yes"),OFFSET('Sanitation Data'!$E$11,0,10*ROW('Sanitation Data'!E57)),IF(AND(ISNUMBER(OFFSET('Sanitation Data'!$E$11,0,10*ROW('Sanitation Data'!E57))),CW63="No",ISNUMBER(OFFSET('Sanitation Data'!$E$11,0,10*ROW('Sanitation Data'!E57)))),CONCATENATE("[",ROUND(OFFSET('Sanitation Data'!$E$11,0,10*ROW('Sanitation Data'!E57)),0),"]"),IF(AND(ISNUMBER(OFFSET('Sanitation Data'!$E$11,0,10*ROW('Sanitation Data'!E57))),CW63="",ISNUMBER(OFFSET('Sanitation Data'!$E$11,0,10*ROW('Sanitation Data'!E57)))),OFFSET('Sanitation Data'!$E$11,0,10*ROW('Sanitation Data'!E57)),NA())))</f>
        <v>#N/A</v>
      </c>
      <c r="AI63" s="120" t="e">
        <f ca="1">+IF(AND(ISNUMBER(OFFSET('Sanitation Data'!$E$12,0,10*ROW('Sanitation Data'!E57))),CX63="Yes"),OFFSET('Sanitation Data'!$E$12,0,10*ROW('Sanitation Data'!E57)),IF(AND(ISNUMBER(OFFSET('Sanitation Data'!$E$12,0,10*ROW('Sanitation Data'!E57))),CX63="No",ISNUMBER(OFFSET('Sanitation Data'!$E$12,0,10*ROW('Sanitation Data'!E57)))),CONCATENATE("[",ROUND(OFFSET('Sanitation Data'!$E$12,0,10*ROW('Sanitation Data'!E57)),0),"]"),IF(AND(ISNUMBER(OFFSET('Sanitation Data'!$E$12,0,10*ROW('Sanitation Data'!E57))),CX63="",ISNUMBER(OFFSET('Sanitation Data'!$E$12,0,10*ROW('Sanitation Data'!E57)))),OFFSET('Sanitation Data'!$E$12,0,10*ROW('Sanitation Data'!E57)),NA())))</f>
        <v>#N/A</v>
      </c>
      <c r="AJ63" s="120" t="e">
        <f ca="1">+IF(AND(ISNUMBER(OFFSET('Sanitation Data'!$E$13,0,10*ROW('Sanitation Data'!E57))),CY63="Yes"),OFFSET('Sanitation Data'!$E$13,0,10*ROW('Sanitation Data'!E57)),IF(AND(ISNUMBER(OFFSET('Sanitation Data'!$E$13,0,10*ROW('Sanitation Data'!E57))),CY63="No",ISNUMBER(OFFSET('Sanitation Data'!$E$13,0,10*ROW('Sanitation Data'!E57)))),CONCATENATE("[",ROUND(OFFSET('Sanitation Data'!$E$13,0,10*ROW('Sanitation Data'!E57)),0),"]"),IF(AND(ISNUMBER(OFFSET('Sanitation Data'!$E$13,0,10*ROW('Sanitation Data'!E57))),CY63="",ISNUMBER(OFFSET('Sanitation Data'!$E$13,0,10*ROW('Sanitation Data'!E57)))),OFFSET('Sanitation Data'!$E$13,0,10*ROW('Sanitation Data'!E57)),NA())))</f>
        <v>#N/A</v>
      </c>
      <c r="AK63" s="120" t="e">
        <f ca="1">+IF(AND(ISNUMBER(OFFSET('Sanitation Data'!$F$5,0,10*ROW('Sanitation Data'!F57))),CZ63="Yes"),100-OFFSET('Sanitation Data'!$F$5,0,10*ROW('Sanitation Data'!F57)),IF(AND(ISNUMBER(OFFSET('Sanitation Data'!$F$5,0,10*ROW('Sanitation Data'!F57))),CZ63="No",ISNUMBER(OFFSET('Sanitation Data'!$F$5,0,10*ROW('Sanitation Data'!F57)))),CONCATENATE("[",ROUND(100-OFFSET('Sanitation Data'!$F$5,0,10*ROW('Sanitation Data'!F57)),0),"]"),IF(AND(ISNUMBER(OFFSET('Sanitation Data'!$F$5,0,10*ROW('Sanitation Data'!F57))),CZ63="",ISNUMBER(OFFSET('Sanitation Data'!$F$5,0,10*ROW('Sanitation Data'!F57)))),100-OFFSET('Sanitation Data'!$F$5,0,10*ROW('Sanitation Data'!F57)),NA())))</f>
        <v>#N/A</v>
      </c>
      <c r="AL63" s="120" t="e">
        <f ca="1">+IF(AND(ISNUMBER(OFFSET('Sanitation Data'!$F$7,0,10*ROW('Sanitation Data'!F57))),DA63="Yes"),OFFSET('Sanitation Data'!$F$7,0,10*ROW('Sanitation Data'!F57)),IF(AND(ISNUMBER(OFFSET('Sanitation Data'!$F$7,0,10*ROW('Sanitation Data'!F57))),DA63="No",ISNUMBER(OFFSET('Sanitation Data'!$F$7,0,10*ROW('Sanitation Data'!F57)))),CONCATENATE("[",ROUND(OFFSET('Sanitation Data'!$F$7,0,10*ROW('Sanitation Data'!F57)),0),"]"),IF(AND(ISNUMBER(OFFSET('Sanitation Data'!$F$7,0,10*ROW('Sanitation Data'!F57))),DA63="",ISNUMBER(OFFSET('Sanitation Data'!$F$7,0,10*ROW('Sanitation Data'!F57)))),OFFSET('Sanitation Data'!$F$7,0,10*ROW('Sanitation Data'!F57)),NA())))</f>
        <v>#N/A</v>
      </c>
      <c r="AM63" s="120" t="e">
        <f ca="1">+IF(AND(ISNUMBER(OFFSET('Sanitation Data'!$F$11,0,10*ROW('Sanitation Data'!F57))),DB63="Yes"),OFFSET('Sanitation Data'!$F$11,0,10*ROW('Sanitation Data'!F57)),IF(AND(ISNUMBER(OFFSET('Sanitation Data'!$F$11,0,10*ROW('Sanitation Data'!F57))),DB63="No",ISNUMBER(OFFSET('Sanitation Data'!$F$11,0,10*ROW('Sanitation Data'!F57)))),CONCATENATE("[",ROUND(OFFSET('Sanitation Data'!$F$11,0,10*ROW('Sanitation Data'!F57)),0),"]"),IF(AND(ISNUMBER(OFFSET('Sanitation Data'!$F$11,0,10*ROW('Sanitation Data'!F57))),DB63="",ISNUMBER(OFFSET('Sanitation Data'!$F$11,0,10*ROW('Sanitation Data'!F57)))),OFFSET('Sanitation Data'!$F$11,0,10*ROW('Sanitation Data'!F57)),NA())))</f>
        <v>#N/A</v>
      </c>
      <c r="AN63" s="120" t="e">
        <f ca="1">+IF(AND(ISNUMBER(OFFSET('Sanitation Data'!$F$12,0,10*ROW('Sanitation Data'!F57))),DC63="Yes"),OFFSET('Sanitation Data'!$F$12,0,10*ROW('Sanitation Data'!F57)),IF(AND(ISNUMBER(OFFSET('Sanitation Data'!$F$12,0,10*ROW('Sanitation Data'!F57))),DC63="No",ISNUMBER(OFFSET('Sanitation Data'!$F$12,0,10*ROW('Sanitation Data'!F57)))),CONCATENATE("[",ROUND(OFFSET('Sanitation Data'!$F$12,0,10*ROW('Sanitation Data'!F57)),0),"]"),IF(AND(ISNUMBER(OFFSET('Sanitation Data'!$F$12,0,10*ROW('Sanitation Data'!F57))),DC63="",ISNUMBER(OFFSET('Sanitation Data'!$F$12,0,10*ROW('Sanitation Data'!F57)))),OFFSET('Sanitation Data'!$F$12,0,10*ROW('Sanitation Data'!F57)),NA())))</f>
        <v>#N/A</v>
      </c>
      <c r="AO63" s="120" t="e">
        <f ca="1">+IF(AND(ISNUMBER(OFFSET('Sanitation Data'!$F$13,0,10*ROW('Sanitation Data'!F57))),DD63="Yes"),OFFSET('Sanitation Data'!$F$13,0,10*ROW('Sanitation Data'!F57)),IF(AND(ISNUMBER(OFFSET('Sanitation Data'!$F$13,0,10*ROW('Sanitation Data'!F57))),DD63="No",ISNUMBER(OFFSET('Sanitation Data'!$F$13,0,10*ROW('Sanitation Data'!F57)))),CONCATENATE("[",ROUND(OFFSET('Sanitation Data'!$F$13,0,10*ROW('Sanitation Data'!F57)),0),"]"),IF(AND(ISNUMBER(OFFSET('Sanitation Data'!$F$13,0,10*ROW('Sanitation Data'!F57))),DD63="",ISNUMBER(OFFSET('Sanitation Data'!$F$13,0,10*ROW('Sanitation Data'!F57)))),OFFSET('Sanitation Data'!$F$13,0,10*ROW('Sanitation Data'!F57)),NA())))</f>
        <v>#N/A</v>
      </c>
      <c r="AP63" s="120" t="e">
        <f ca="1">+IF(AND(ISNUMBER(OFFSET('Sanitation Data'!$G$5,0,10*ROW('Sanitation Data'!G57))),DE63="Yes"),100-OFFSET('Sanitation Data'!$G$5,0,10*ROW('Sanitation Data'!G57)),IF(AND(ISNUMBER(OFFSET('Sanitation Data'!$G$5,0,10*ROW('Sanitation Data'!G57))),DE63="No",ISNUMBER(OFFSET('Sanitation Data'!$G$5,0,10*ROW('Sanitation Data'!G57)))),CONCATENATE("[",ROUND(100-OFFSET('Sanitation Data'!$G$5,0,10*ROW('Sanitation Data'!G57)),0),"]"),IF(AND(ISNUMBER(OFFSET('Sanitation Data'!$G$5,0,10*ROW('Sanitation Data'!G57))),DE63="",ISNUMBER(OFFSET('Sanitation Data'!$G$5,0,10*ROW('Sanitation Data'!G57)))),100-OFFSET('Sanitation Data'!$G$5,0,10*ROW('Sanitation Data'!G57)),NA())))</f>
        <v>#N/A</v>
      </c>
      <c r="AQ63" s="120" t="e">
        <f ca="1">+IF(AND(ISNUMBER(OFFSET('Sanitation Data'!$G$7,0,10*ROW('Sanitation Data'!G57))),DF63="Yes"),OFFSET('Sanitation Data'!$G$7,0,10*ROW('Sanitation Data'!G57)),IF(AND(ISNUMBER(OFFSET('Sanitation Data'!$G$7,0,10*ROW('Sanitation Data'!G57))),DF63="No",ISNUMBER(OFFSET('Sanitation Data'!$G$7,0,10*ROW('Sanitation Data'!G57)))),CONCATENATE("[",ROUND(OFFSET('Sanitation Data'!$G$7,0,10*ROW('Sanitation Data'!G57)),0),"]"),IF(AND(ISNUMBER(OFFSET('Sanitation Data'!$G$7,0,10*ROW('Sanitation Data'!G57))),DF63="",ISNUMBER(OFFSET('Sanitation Data'!$G$7,0,10*ROW('Sanitation Data'!G57)))),OFFSET('Sanitation Data'!$G$7,0,10*ROW('Sanitation Data'!G57)),NA())))</f>
        <v>#N/A</v>
      </c>
      <c r="AR63" s="120" t="e">
        <f ca="1">+IF(AND(ISNUMBER(OFFSET('Sanitation Data'!$G$11,0,10*ROW('Sanitation Data'!G57))),DG63="Yes"),OFFSET('Sanitation Data'!$G$11,0,10*ROW('Sanitation Data'!G57)),IF(AND(ISNUMBER(OFFSET('Sanitation Data'!$G$11,0,10*ROW('Sanitation Data'!G57))),DG63="No",ISNUMBER(OFFSET('Sanitation Data'!$G$11,0,10*ROW('Sanitation Data'!G57)))),CONCATENATE("[",ROUND(OFFSET('Sanitation Data'!$G$11,0,10*ROW('Sanitation Data'!G57)),0),"]"),IF(AND(ISNUMBER(OFFSET('Sanitation Data'!$G$11,0,10*ROW('Sanitation Data'!G57))),DG63="",ISNUMBER(OFFSET('Sanitation Data'!$G$11,0,10*ROW('Sanitation Data'!G57)))),OFFSET('Sanitation Data'!$G$11,0,10*ROW('Sanitation Data'!G57)),NA())))</f>
        <v>#N/A</v>
      </c>
      <c r="AS63" s="120" t="e">
        <f ca="1">+IF(AND(ISNUMBER(OFFSET('Sanitation Data'!$G$12,0,10*ROW('Sanitation Data'!G57))),DH63="Yes"),OFFSET('Sanitation Data'!$G$12,0,10*ROW('Sanitation Data'!G57)),IF(AND(ISNUMBER(OFFSET('Sanitation Data'!$G$12,0,10*ROW('Sanitation Data'!G57))),DH63="No",ISNUMBER(OFFSET('Sanitation Data'!$G$12,0,10*ROW('Sanitation Data'!G57)))),CONCATENATE("[",ROUND(OFFSET('Sanitation Data'!$G$12,0,10*ROW('Sanitation Data'!G57)),0),"]"),IF(AND(ISNUMBER(OFFSET('Sanitation Data'!$G$12,0,10*ROW('Sanitation Data'!G57))),DH63="",ISNUMBER(OFFSET('Sanitation Data'!$G$12,0,10*ROW('Sanitation Data'!G57)))),OFFSET('Sanitation Data'!$G$12,0,10*ROW('Sanitation Data'!G57)),NA())))</f>
        <v>#N/A</v>
      </c>
      <c r="AT63" s="120" t="e">
        <f ca="1">+IF(AND(ISNUMBER(OFFSET('Sanitation Data'!$G$13,0,10*ROW('Sanitation Data'!G57))),DI63="Yes"),OFFSET('Sanitation Data'!$G$13,0,10*ROW('Sanitation Data'!G57)),IF(AND(ISNUMBER(OFFSET('Sanitation Data'!$G$13,0,10*ROW('Sanitation Data'!G57))),DI63="No",ISNUMBER(OFFSET('Sanitation Data'!$G$13,0,10*ROW('Sanitation Data'!G57)))),CONCATENATE("[",ROUND(OFFSET('Sanitation Data'!$G$13,0,10*ROW('Sanitation Data'!G57)),0),"]"),IF(AND(ISNUMBER(OFFSET('Sanitation Data'!$G$13,0,10*ROW('Sanitation Data'!G57))),DI63="",ISNUMBER(OFFSET('Sanitation Data'!$G$13,0,10*ROW('Sanitation Data'!G57)))),OFFSET('Sanitation Data'!$G$13,0,10*ROW('Sanitation Data'!G57)),NA())))</f>
        <v>#N/A</v>
      </c>
      <c r="AU63" s="120" t="e">
        <f ca="1">+IF(AND(ISNUMBER(OFFSET('Sanitation Data'!$H$5,0,10*ROW('Sanitation Data'!H57))),DJ63="Yes"),100-OFFSET('Sanitation Data'!$H$5,0,10*ROW('Sanitation Data'!H57)),IF(AND(ISNUMBER(OFFSET('Sanitation Data'!$H$5,0,10*ROW('Sanitation Data'!H57))),DJ63="No",ISNUMBER(OFFSET('Sanitation Data'!$H$5,0,10*ROW('Sanitation Data'!H57)))),CONCATENATE("[",ROUND(100-OFFSET('Sanitation Data'!$H$5,0,10*ROW('Sanitation Data'!H57)),0),"]"),IF(AND(ISNUMBER(OFFSET('Sanitation Data'!$H$5,0,10*ROW('Sanitation Data'!H57))),DJ63="",ISNUMBER(OFFSET('Sanitation Data'!$H$5,0,10*ROW('Sanitation Data'!H57)))),100-OFFSET('Sanitation Data'!$H$5,0,10*ROW('Sanitation Data'!H57)),NA())))</f>
        <v>#N/A</v>
      </c>
      <c r="AV63" s="120" t="e">
        <f ca="1">+IF(AND(ISNUMBER(OFFSET('Sanitation Data'!$H$7,0,10*ROW('Sanitation Data'!H57))),DK63="Yes"),OFFSET('Sanitation Data'!$H$7,0,10*ROW('Sanitation Data'!H57)),IF(AND(ISNUMBER(OFFSET('Sanitation Data'!$H$7,0,10*ROW('Sanitation Data'!H57))),DK63="No",ISNUMBER(OFFSET('Sanitation Data'!$H$7,0,10*ROW('Sanitation Data'!H57)))),CONCATENATE("[",ROUND(OFFSET('Sanitation Data'!$H$7,0,10*ROW('Sanitation Data'!H57)),0),"]"),IF(AND(ISNUMBER(OFFSET('Sanitation Data'!$H$7,0,10*ROW('Sanitation Data'!H57))),DK63="",ISNUMBER(OFFSET('Sanitation Data'!$H$7,0,10*ROW('Sanitation Data'!H57)))),OFFSET('Sanitation Data'!$H$7,0,10*ROW('Sanitation Data'!H57)),NA())))</f>
        <v>#N/A</v>
      </c>
      <c r="AW63" s="120" t="e">
        <f ca="1">+IF(AND(ISNUMBER(OFFSET('Sanitation Data'!$H$11,0,10*ROW('Sanitation Data'!H57))),DL63="Yes"),OFFSET('Sanitation Data'!$H$11,0,10*ROW('Sanitation Data'!H57)),IF(AND(ISNUMBER(OFFSET('Sanitation Data'!$H$11,0,10*ROW('Sanitation Data'!H57))),DL63="No",ISNUMBER(OFFSET('Sanitation Data'!$H$11,0,10*ROW('Sanitation Data'!H57)))),CONCATENATE("[",ROUND(OFFSET('Sanitation Data'!$H$11,0,10*ROW('Sanitation Data'!H57)),0),"]"),IF(AND(ISNUMBER(OFFSET('Sanitation Data'!$H$11,0,10*ROW('Sanitation Data'!H57))),DL63="",ISNUMBER(OFFSET('Sanitation Data'!$H$11,0,10*ROW('Sanitation Data'!H57)))),OFFSET('Sanitation Data'!$H$11,0,10*ROW('Sanitation Data'!H57)),NA())))</f>
        <v>#N/A</v>
      </c>
      <c r="AX63" s="120" t="e">
        <f ca="1">+IF(AND(ISNUMBER(OFFSET('Sanitation Data'!$H$12,0,10*ROW('Sanitation Data'!H57))),DM63="Yes"),OFFSET('Sanitation Data'!$H$12,0,10*ROW('Sanitation Data'!H57)),IF(AND(ISNUMBER(OFFSET('Sanitation Data'!$H$12,0,10*ROW('Sanitation Data'!H57))),DM63="No",ISNUMBER(OFFSET('Sanitation Data'!$H$12,0,10*ROW('Sanitation Data'!H57)))),CONCATENATE("[",ROUND(OFFSET('Sanitation Data'!$H$12,0,10*ROW('Sanitation Data'!H57)),0),"]"),IF(AND(ISNUMBER(OFFSET('Sanitation Data'!$H$12,0,10*ROW('Sanitation Data'!H57))),DM63="",ISNUMBER(OFFSET('Sanitation Data'!$H$12,0,10*ROW('Sanitation Data'!H57)))),OFFSET('Sanitation Data'!$H$12,0,10*ROW('Sanitation Data'!H57)),NA())))</f>
        <v>#N/A</v>
      </c>
      <c r="AY63" s="120" t="e">
        <f ca="1">+IF(AND(ISNUMBER(OFFSET('Sanitation Data'!$H$13,0,10*ROW('Sanitation Data'!H57))),DN63="Yes"),OFFSET('Sanitation Data'!$H$13,0,10*ROW('Sanitation Data'!H57)),IF(AND(ISNUMBER(OFFSET('Sanitation Data'!$H$13,0,10*ROW('Sanitation Data'!H57))),DN63="No",ISNUMBER(OFFSET('Sanitation Data'!$H$13,0,10*ROW('Sanitation Data'!H57)))),CONCATENATE("[",ROUND(OFFSET('Sanitation Data'!$H$13,0,10*ROW('Sanitation Data'!H57)),0),"]"),IF(AND(ISNUMBER(OFFSET('Sanitation Data'!$H$13,0,10*ROW('Sanitation Data'!H57))),DN63="",ISNUMBER(OFFSET('Sanitation Data'!$H$13,0,10*ROW('Sanitation Data'!H57)))),OFFSET('Sanitation Data'!$H$13,0,10*ROW('Sanitation Data'!H57)),NA())))</f>
        <v>#N/A</v>
      </c>
      <c r="AZ63" s="121" t="e">
        <f ca="1">+IF(AND(ISNUMBER(OFFSET('Hygiene Data'!$C$6,0,10*ROW('Hygiene Data'!C57))),DO63="Yes"),OFFSET('Hygiene Data'!$C$6,0,10*ROW('Hygiene Data'!C57)),IF(AND(ISNUMBER(OFFSET('Hygiene Data'!$C$6,0,10*ROW('Hygiene Data'!C57))),DO63="No",ISNUMBER(OFFSET('Hygiene Data'!$C$6,0,10*ROW('Hygiene Data'!C57)))),CONCATENATE("[",ROUND(OFFSET('Hygiene Data'!$C$6,0,10*ROW('Hygiene Data'!C57)),0),"]"),IF(AND(ISNUMBER(OFFSET('Hygiene Data'!$C$6,0,10*ROW('Hygiene Data'!C57))),DO63="",ISNUMBER(OFFSET('Hygiene Data'!$C$6,0,10*ROW('Hygiene Data'!C57)))),OFFSET('Hygiene Data'!$C$6,0,10*ROW('Hygiene Data'!C57)),NA())))</f>
        <v>#N/A</v>
      </c>
      <c r="BA63" s="121" t="e">
        <f ca="1">+IF(AND(ISNUMBER(OFFSET('Hygiene Data'!$C$8,0,10*ROW('Hygiene Data'!C57))),DP63="Yes"),OFFSET('Hygiene Data'!$C$8,0,10*ROW('Hygiene Data'!C57)),IF(AND(ISNUMBER(OFFSET('Hygiene Data'!$C$8,0,10*ROW('Hygiene Data'!C57))),DP63="No",ISNUMBER(OFFSET('Hygiene Data'!$C$8,0,10*ROW('Hygiene Data'!C57)))),CONCATENATE("[",ROUND(OFFSET('Hygiene Data'!$C$8,0,10*ROW('Hygiene Data'!C57)),0),"]"),IF(AND(ISNUMBER(OFFSET('Hygiene Data'!$C$8,0,10*ROW('Hygiene Data'!C57))),DP63="",ISNUMBER(OFFSET('Hygiene Data'!$C$8,0,10*ROW('Hygiene Data'!C57)))),OFFSET('Hygiene Data'!$C$8,0,10*ROW('Hygiene Data'!C57)),NA())))</f>
        <v>#N/A</v>
      </c>
      <c r="BB63" s="121" t="e">
        <f ca="1">+IF(AND(ISNUMBER(OFFSET('Hygiene Data'!$C$10,0,10*ROW('Hygiene Data'!C57))),DQ63="Yes"),OFFSET('Hygiene Data'!$C$10,0,10*ROW('Hygiene Data'!C57)),IF(AND(ISNUMBER(OFFSET('Hygiene Data'!$C$10,0,10*ROW('Hygiene Data'!C57))),DQ63="No",ISNUMBER(OFFSET('Hygiene Data'!$C$10,0,10*ROW('Hygiene Data'!C57)))),CONCATENATE("[",ROUND(OFFSET('Hygiene Data'!$C$10,0,10*ROW('Hygiene Data'!C57)),0),"]"),IF(AND(ISNUMBER(OFFSET('Hygiene Data'!$C$10,0,10*ROW('Hygiene Data'!C57))),DQ63="",ISNUMBER(OFFSET('Hygiene Data'!$C$10,0,10*ROW('Hygiene Data'!C57)))),OFFSET('Hygiene Data'!$C$10,0,10*ROW('Hygiene Data'!C57)),NA())))</f>
        <v>#N/A</v>
      </c>
      <c r="BC63" s="121" t="e">
        <f ca="1">+IF(AND(ISNUMBER(OFFSET('Hygiene Data'!$D$6,0,10*ROW('Hygiene Data'!D57))),DR63="Yes"),OFFSET('Hygiene Data'!$D$6,0,10*ROW('Hygiene Data'!D57)),IF(AND(ISNUMBER(OFFSET('Hygiene Data'!$D$6,0,10*ROW('Hygiene Data'!D57))),DR63="No",ISNUMBER(OFFSET('Hygiene Data'!$D$6,0,10*ROW('Hygiene Data'!D57)))),CONCATENATE("[",ROUND(OFFSET('Hygiene Data'!$D$6,0,10*ROW('Hygiene Data'!D57)),0),"]"),IF(AND(ISNUMBER(OFFSET('Hygiene Data'!$D$6,0,10*ROW('Hygiene Data'!D57))),DR63="",ISNUMBER(OFFSET('Hygiene Data'!$D$6,0,10*ROW('Hygiene Data'!D57)))),OFFSET('Hygiene Data'!$D$6,0,10*ROW('Hygiene Data'!D57)),NA())))</f>
        <v>#N/A</v>
      </c>
      <c r="BD63" s="121" t="e">
        <f ca="1">+IF(AND(ISNUMBER(OFFSET('Hygiene Data'!$D$8,0,10*ROW('Hygiene Data'!D57))),DS63="Yes"),OFFSET('Hygiene Data'!$D$8,0,10*ROW('Hygiene Data'!D57)),IF(AND(ISNUMBER(OFFSET('Hygiene Data'!$D$8,0,10*ROW('Hygiene Data'!D57))),DS63="No",ISNUMBER(OFFSET('Hygiene Data'!$D$8,0,10*ROW('Hygiene Data'!D57)))),CONCATENATE("[",ROUND(OFFSET('Hygiene Data'!$D$8,0,10*ROW('Hygiene Data'!D57)),0),"]"),IF(AND(ISNUMBER(OFFSET('Hygiene Data'!$D$8,0,10*ROW('Hygiene Data'!D57))),DS63="",ISNUMBER(OFFSET('Hygiene Data'!$D$8,0,10*ROW('Hygiene Data'!D57)))),OFFSET('Hygiene Data'!$D$8,0,10*ROW('Hygiene Data'!D57)),NA())))</f>
        <v>#N/A</v>
      </c>
      <c r="BE63" s="121" t="e">
        <f ca="1">+IF(AND(ISNUMBER(OFFSET('Hygiene Data'!$D$10,0,10*ROW('Hygiene Data'!D57))),DT63="Yes"),OFFSET('Hygiene Data'!$D$10,0,10*ROW('Hygiene Data'!D57)),IF(AND(ISNUMBER(OFFSET('Hygiene Data'!$D$10,0,10*ROW('Hygiene Data'!D57))),DT63="No",ISNUMBER(OFFSET('Hygiene Data'!$D$10,0,10*ROW('Hygiene Data'!D57)))),CONCATENATE("[",ROUND(OFFSET('Hygiene Data'!$D$10,0,10*ROW('Hygiene Data'!D57)),0),"]"),IF(AND(ISNUMBER(OFFSET('Hygiene Data'!$D$10,0,10*ROW('Hygiene Data'!D57))),DT63="",ISNUMBER(OFFSET('Hygiene Data'!$D$10,0,10*ROW('Hygiene Data'!D57)))),OFFSET('Hygiene Data'!$D$10,0,10*ROW('Hygiene Data'!D57)),NA())))</f>
        <v>#N/A</v>
      </c>
      <c r="BF63" s="121" t="e">
        <f ca="1">+IF(AND(ISNUMBER(OFFSET('Hygiene Data'!$E$6,0,10*ROW('Hygiene Data'!E57))),DU63="Yes"),OFFSET('Hygiene Data'!$E$6,0,10*ROW('Hygiene Data'!E57)),IF(AND(ISNUMBER(OFFSET('Hygiene Data'!$E$6,0,10*ROW('Hygiene Data'!E57))),DU63="No",ISNUMBER(OFFSET('Hygiene Data'!$E$6,0,10*ROW('Hygiene Data'!E57)))),CONCATENATE("[",ROUND(OFFSET('Hygiene Data'!$E$6,0,10*ROW('Hygiene Data'!E57)),0),"]"),IF(AND(ISNUMBER(OFFSET('Hygiene Data'!$E$6,0,10*ROW('Hygiene Data'!E57))),DU63="",ISNUMBER(OFFSET('Hygiene Data'!$E$6,0,10*ROW('Hygiene Data'!E57)))),OFFSET('Hygiene Data'!$E$6,0,10*ROW('Hygiene Data'!E57)),NA())))</f>
        <v>#N/A</v>
      </c>
      <c r="BG63" s="121" t="e">
        <f ca="1">+IF(AND(ISNUMBER(OFFSET('Hygiene Data'!$E$8,0,10*ROW('Hygiene Data'!E57))),DV63="Yes"),OFFSET('Hygiene Data'!$E$8,0,10*ROW('Hygiene Data'!E57)),IF(AND(ISNUMBER(OFFSET('Hygiene Data'!$E$8,0,10*ROW('Hygiene Data'!E57))),DV63="No",ISNUMBER(OFFSET('Hygiene Data'!$E$8,0,10*ROW('Hygiene Data'!E57)))),CONCATENATE("[",ROUND(OFFSET('Hygiene Data'!$E$8,0,10*ROW('Hygiene Data'!E57)),0),"]"),IF(AND(ISNUMBER(OFFSET('Hygiene Data'!$E$8,0,10*ROW('Hygiene Data'!E57))),DV63="",ISNUMBER(OFFSET('Hygiene Data'!$E$8,0,10*ROW('Hygiene Data'!E57)))),OFFSET('Hygiene Data'!$E$8,0,10*ROW('Hygiene Data'!E57)),NA())))</f>
        <v>#N/A</v>
      </c>
      <c r="BH63" s="121" t="e">
        <f ca="1">+IF(AND(ISNUMBER(OFFSET('Hygiene Data'!$E$10,0,10*ROW('Hygiene Data'!E57))),DW63="Yes"),OFFSET('Hygiene Data'!$E$10,0,10*ROW('Hygiene Data'!E57)),IF(AND(ISNUMBER(OFFSET('Hygiene Data'!$E$10,0,10*ROW('Hygiene Data'!E57))),DW63="No",ISNUMBER(OFFSET('Hygiene Data'!$E$10,0,10*ROW('Hygiene Data'!E57)))),CONCATENATE("[",ROUND(OFFSET('Hygiene Data'!$E$10,0,10*ROW('Hygiene Data'!E57)),0),"]"),IF(AND(ISNUMBER(OFFSET('Hygiene Data'!$E$10,0,10*ROW('Hygiene Data'!E57))),DW63="",ISNUMBER(OFFSET('Hygiene Data'!$E$10,0,10*ROW('Hygiene Data'!E57)))),OFFSET('Hygiene Data'!$E$10,0,10*ROW('Hygiene Data'!E57)),NA())))</f>
        <v>#N/A</v>
      </c>
      <c r="BI63" s="121" t="e">
        <f ca="1">+IF(AND(ISNUMBER(OFFSET('Hygiene Data'!$F$6,0,10*ROW('Hygiene Data'!F57))),DX63="Yes"),OFFSET('Hygiene Data'!$F$6,0,10*ROW('Hygiene Data'!F57)),IF(AND(ISNUMBER(OFFSET('Hygiene Data'!$F$6,0,10*ROW('Hygiene Data'!F57))),DX63="No",ISNUMBER(OFFSET('Hygiene Data'!$F$6,0,10*ROW('Hygiene Data'!F57)))),CONCATENATE("[",ROUND(OFFSET('Hygiene Data'!$F$6,0,10*ROW('Hygiene Data'!F57)),0),"]"),IF(AND(ISNUMBER(OFFSET('Hygiene Data'!$F$6,0,10*ROW('Hygiene Data'!F57))),DX63="",ISNUMBER(OFFSET('Hygiene Data'!$F$6,0,10*ROW('Hygiene Data'!F57)))),OFFSET('Hygiene Data'!$F$6,0,10*ROW('Hygiene Data'!F57)),NA())))</f>
        <v>#N/A</v>
      </c>
      <c r="BJ63" s="121" t="e">
        <f ca="1">+IF(AND(ISNUMBER(OFFSET('Hygiene Data'!$F$8,0,10*ROW('Hygiene Data'!F57))),DY63="Yes"),OFFSET('Hygiene Data'!$F$8,0,10*ROW('Hygiene Data'!F57)),IF(AND(ISNUMBER(OFFSET('Hygiene Data'!$F$8,0,10*ROW('Hygiene Data'!F57))),DY63="No",ISNUMBER(OFFSET('Hygiene Data'!$F$8,0,10*ROW('Hygiene Data'!F57)))),CONCATENATE("[",ROUND(OFFSET('Hygiene Data'!$F$8,0,10*ROW('Hygiene Data'!F57)),0),"]"),IF(AND(ISNUMBER(OFFSET('Hygiene Data'!$F$8,0,10*ROW('Hygiene Data'!F57))),DY63="",ISNUMBER(OFFSET('Hygiene Data'!$F$8,0,10*ROW('Hygiene Data'!F57)))),OFFSET('Hygiene Data'!$F$8,0,10*ROW('Hygiene Data'!F57)),NA())))</f>
        <v>#N/A</v>
      </c>
      <c r="BK63" s="121" t="e">
        <f ca="1">+IF(AND(ISNUMBER(OFFSET('Hygiene Data'!$F$10,0,10*ROW('Hygiene Data'!F57))),DZ63="Yes"),OFFSET('Hygiene Data'!$F$10,0,10*ROW('Hygiene Data'!F57)),IF(AND(ISNUMBER(OFFSET('Hygiene Data'!$F$10,0,10*ROW('Hygiene Data'!F57))),DZ63="No",ISNUMBER(OFFSET('Hygiene Data'!$F$10,0,10*ROW('Hygiene Data'!F57)))),CONCATENATE("[",ROUND(OFFSET('Hygiene Data'!$F$10,0,10*ROW('Hygiene Data'!F57)),0),"]"),IF(AND(ISNUMBER(OFFSET('Hygiene Data'!$F$10,0,10*ROW('Hygiene Data'!F57))),DZ63="",ISNUMBER(OFFSET('Hygiene Data'!$F$10,0,10*ROW('Hygiene Data'!F57)))),OFFSET('Hygiene Data'!$F$10,0,10*ROW('Hygiene Data'!F57)),NA())))</f>
        <v>#N/A</v>
      </c>
      <c r="BL63" s="121" t="e">
        <f ca="1">+IF(AND(ISNUMBER(OFFSET('Hygiene Data'!$G$6,0,10*ROW('Hygiene Data'!G57))),EA63="Yes"),OFFSET('Hygiene Data'!$G$6,0,10*ROW('Hygiene Data'!G57)),IF(AND(ISNUMBER(OFFSET('Hygiene Data'!$G$6,0,10*ROW('Hygiene Data'!G57))),EA63="No",ISNUMBER(OFFSET('Hygiene Data'!$G$6,0,10*ROW('Hygiene Data'!G57)))),CONCATENATE("[",ROUND(OFFSET('Hygiene Data'!$G$6,0,10*ROW('Hygiene Data'!G57)),0),"]"),IF(AND(ISNUMBER(OFFSET('Hygiene Data'!$G$6,0,10*ROW('Hygiene Data'!G57))),EA63="",ISNUMBER(OFFSET('Hygiene Data'!$G$6,0,10*ROW('Hygiene Data'!G57)))),OFFSET('Hygiene Data'!$G$6,0,10*ROW('Hygiene Data'!G57)),NA())))</f>
        <v>#N/A</v>
      </c>
      <c r="BM63" s="121" t="e">
        <f ca="1">+IF(AND(ISNUMBER(OFFSET('Hygiene Data'!$G$8,0,10*ROW('Hygiene Data'!G57))),EB63="Yes"),OFFSET('Hygiene Data'!$G$8,0,10*ROW('Hygiene Data'!G57)),IF(AND(ISNUMBER(OFFSET('Hygiene Data'!$G$8,0,10*ROW('Hygiene Data'!G57))),EB63="No",ISNUMBER(OFFSET('Hygiene Data'!$G$8,0,10*ROW('Hygiene Data'!G57)))),CONCATENATE("[",ROUND(OFFSET('Hygiene Data'!$G$8,0,10*ROW('Hygiene Data'!G57)),0),"]"),IF(AND(ISNUMBER(OFFSET('Hygiene Data'!$G$8,0,10*ROW('Hygiene Data'!G57))),EB63="",ISNUMBER(OFFSET('Hygiene Data'!$G$8,0,10*ROW('Hygiene Data'!G57)))),OFFSET('Hygiene Data'!$G$8,0,10*ROW('Hygiene Data'!G57)),NA())))</f>
        <v>#N/A</v>
      </c>
      <c r="BN63" s="121" t="e">
        <f ca="1">+IF(AND(ISNUMBER(OFFSET('Hygiene Data'!$G$10,0,10*ROW('Hygiene Data'!G57))),EC63="Yes"),OFFSET('Hygiene Data'!$G$10,0,10*ROW('Hygiene Data'!G57)),IF(AND(ISNUMBER(OFFSET('Hygiene Data'!$G$10,0,10*ROW('Hygiene Data'!G57))),EC63="No",ISNUMBER(OFFSET('Hygiene Data'!$G$10,0,10*ROW('Hygiene Data'!G57)))),CONCATENATE("[",ROUND(OFFSET('Hygiene Data'!$G$10,0,10*ROW('Hygiene Data'!G57)),0),"]"),IF(AND(ISNUMBER(OFFSET('Hygiene Data'!$G$10,0,10*ROW('Hygiene Data'!G57))),EC63="",ISNUMBER(OFFSET('Hygiene Data'!$G$10,0,10*ROW('Hygiene Data'!G57)))),OFFSET('Hygiene Data'!$G$10,0,10*ROW('Hygiene Data'!G57)),NA())))</f>
        <v>#N/A</v>
      </c>
      <c r="BO63" s="121" t="e">
        <f ca="1">+IF(AND(ISNUMBER(OFFSET('Hygiene Data'!$H$6,0,10*ROW('Hygiene Data'!H57))),ED63="Yes"),OFFSET('Hygiene Data'!$H$6,0,10*ROW('Hygiene Data'!H57)),IF(AND(ISNUMBER(OFFSET('Hygiene Data'!$H$6,0,10*ROW('Hygiene Data'!H57))),ED63="No",ISNUMBER(OFFSET('Hygiene Data'!$H$6,0,10*ROW('Hygiene Data'!H57)))),CONCATENATE("[",ROUND(OFFSET('Hygiene Data'!$H$6,0,10*ROW('Hygiene Data'!H57)),0),"]"),IF(AND(ISNUMBER(OFFSET('Hygiene Data'!$H$6,0,10*ROW('Hygiene Data'!H57))),ED63="",ISNUMBER(OFFSET('Hygiene Data'!$H$6,0,10*ROW('Hygiene Data'!H57)))),OFFSET('Hygiene Data'!$H$6,0,10*ROW('Hygiene Data'!H57)),NA())))</f>
        <v>#N/A</v>
      </c>
      <c r="BP63" s="121" t="e">
        <f ca="1">+IF(AND(ISNUMBER(OFFSET('Hygiene Data'!$H$8,0,10*ROW('Hygiene Data'!H57))),EE63="Yes"),OFFSET('Hygiene Data'!$H$8,0,10*ROW('Hygiene Data'!H57)),IF(AND(ISNUMBER(OFFSET('Hygiene Data'!$H$8,0,10*ROW('Hygiene Data'!H57))),EE63="No",ISNUMBER(OFFSET('Hygiene Data'!$H$8,0,10*ROW('Hygiene Data'!H57)))),CONCATENATE("[",ROUND(OFFSET('Hygiene Data'!$H$8,0,10*ROW('Hygiene Data'!H57)),0),"]"),IF(AND(ISNUMBER(OFFSET('Hygiene Data'!$H$8,0,10*ROW('Hygiene Data'!H57))),EE63="",ISNUMBER(OFFSET('Hygiene Data'!$H$8,0,10*ROW('Hygiene Data'!H57)))),OFFSET('Hygiene Data'!$H$8,0,10*ROW('Hygiene Data'!H57)),NA())))</f>
        <v>#N/A</v>
      </c>
      <c r="BQ63" s="121" t="e">
        <f ca="1">+IF(AND(ISNUMBER(OFFSET('Hygiene Data'!$H$10,0,10*ROW('Hygiene Data'!H57))),EF63="Yes"),OFFSET('Hygiene Data'!$H$10,0,10*ROW('Hygiene Data'!H57)),IF(AND(ISNUMBER(OFFSET('Hygiene Data'!$H$10,0,10*ROW('Hygiene Data'!H57))),EF63="No",ISNUMBER(OFFSET('Hygiene Data'!$H$10,0,10*ROW('Hygiene Data'!H57)))),CONCATENATE("[",ROUND(OFFSET('Hygiene Data'!$H$10,0,10*ROW('Hygiene Data'!H57)),0),"]"),IF(AND(ISNUMBER(OFFSET('Hygiene Data'!$H$10,0,10*ROW('Hygiene Data'!H57))),EF63="",ISNUMBER(OFFSET('Hygiene Data'!$H$10,0,10*ROW('Hygiene Data'!H57)))),OFFSET('Hygiene Data'!$H$10,0,10*ROW('Hygiene Data'!H57)),NA())))</f>
        <v>#N/A</v>
      </c>
      <c r="BS63" s="28" t="str">
        <f ca="1">+IF(OFFSET('Water Data'!$C$28,0,10*ROW('Water Data'!C57))="","",OFFSET('Water Data'!$C$28,0,10*ROW('Water Data'!C57)))</f>
        <v/>
      </c>
      <c r="BT63" s="28" t="str">
        <f ca="1">+IF(OFFSET('Water Data'!$C$29,0,10*ROW('Water Data'!C57))="","",OFFSET('Water Data'!$C$29,0,10*ROW('Water Data'!C57)))</f>
        <v/>
      </c>
      <c r="BU63" s="28" t="str">
        <f ca="1">+IF(OFFSET('Water Data'!$C$30,0,10*ROW('Water Data'!C57))="","",OFFSET('Water Data'!$C$30,0,10*ROW('Water Data'!C57)))</f>
        <v/>
      </c>
      <c r="BV63" s="28" t="str">
        <f ca="1">+IF(OFFSET('Water Data'!$D$28,0,10*ROW('Water Data'!D57))="","",OFFSET('Water Data'!$D$28,0,10*ROW('Water Data'!D57)))</f>
        <v/>
      </c>
      <c r="BW63" s="28" t="str">
        <f ca="1">+IF(OFFSET('Water Data'!$D$29,0,10*ROW('Water Data'!D57))="","",OFFSET('Water Data'!$D$29,0,10*ROW('Water Data'!D57)))</f>
        <v/>
      </c>
      <c r="BX63" s="28" t="str">
        <f ca="1">+IF(OFFSET('Water Data'!$D$30,0,10*ROW('Water Data'!D57))="","",OFFSET('Water Data'!$D$30,0,10*ROW('Water Data'!D57)))</f>
        <v/>
      </c>
      <c r="BY63" s="28" t="str">
        <f ca="1">+IF(OFFSET('Water Data'!$E$28,0,10*ROW('Water Data'!E57))="","",OFFSET('Water Data'!$E$28,0,10*ROW('Water Data'!E57)))</f>
        <v/>
      </c>
      <c r="BZ63" s="28" t="str">
        <f ca="1">+IF(OFFSET('Water Data'!$E$29,0,10*ROW('Water Data'!E57))="","",OFFSET('Water Data'!$E$29,0,10*ROW('Water Data'!E57)))</f>
        <v/>
      </c>
      <c r="CA63" s="28" t="str">
        <f ca="1">+IF(OFFSET('Water Data'!$E$30,0,10*ROW('Water Data'!E57))="","",OFFSET('Water Data'!$E$30,0,10*ROW('Water Data'!E57)))</f>
        <v/>
      </c>
      <c r="CB63" s="28" t="str">
        <f ca="1">+IF(OFFSET('Water Data'!$F$28,0,10*ROW('Water Data'!F57))="","",OFFSET('Water Data'!$F$28,0,10*ROW('Water Data'!F57)))</f>
        <v/>
      </c>
      <c r="CC63" s="28" t="str">
        <f ca="1">+IF(OFFSET('Water Data'!$F$29,0,10*ROW('Water Data'!F57))="","",OFFSET('Water Data'!$F$29,0,10*ROW('Water Data'!F57)))</f>
        <v/>
      </c>
      <c r="CD63" s="28" t="str">
        <f ca="1">+IF(OFFSET('Water Data'!$F$30,0,10*ROW('Water Data'!F57))="","",OFFSET('Water Data'!$F$30,0,10*ROW('Water Data'!F57)))</f>
        <v/>
      </c>
      <c r="CE63" s="28" t="str">
        <f ca="1">+IF(OFFSET('Water Data'!$G$28,0,10*ROW('Water Data'!G57))="","",OFFSET('Water Data'!$G$28,0,10*ROW('Water Data'!G57)))</f>
        <v/>
      </c>
      <c r="CF63" s="28" t="str">
        <f ca="1">+IF(OFFSET('Water Data'!$G$29,0,10*ROW('Water Data'!G57))="","",OFFSET('Water Data'!$G$29,0,10*ROW('Water Data'!G57)))</f>
        <v/>
      </c>
      <c r="CG63" s="28" t="str">
        <f ca="1">+IF(OFFSET('Water Data'!$G$30,0,10*ROW('Water Data'!G57))="","",OFFSET('Water Data'!$G$30,0,10*ROW('Water Data'!G57)))</f>
        <v/>
      </c>
      <c r="CH63" s="28" t="str">
        <f ca="1">+IF(OFFSET('Water Data'!$H$28,0,10*ROW('Water Data'!H57))="","",OFFSET('Water Data'!$H$28,0,10*ROW('Water Data'!H57)))</f>
        <v/>
      </c>
      <c r="CI63" s="28" t="str">
        <f ca="1">+IF(OFFSET('Water Data'!$H$29,0,10*ROW('Water Data'!H57))="","",OFFSET('Water Data'!$H$29,0,10*ROW('Water Data'!H57)))</f>
        <v/>
      </c>
      <c r="CJ63" s="28" t="str">
        <f ca="1">+IF(OFFSET('Water Data'!$H$30,0,10*ROW('Water Data'!H57))="","",OFFSET('Water Data'!$H$30,0,10*ROW('Water Data'!H57)))</f>
        <v/>
      </c>
      <c r="CK63" s="28" t="str">
        <f ca="1">+IF(OFFSET('Sanitation Data'!$C$29,0,10*ROW('Sanitation Data'!C57))="","",OFFSET('Sanitation Data'!$C$29,0,10*ROW('Sanitation Data'!C57)))</f>
        <v/>
      </c>
      <c r="CL63" s="28" t="str">
        <f ca="1">+IF(OFFSET('Sanitation Data'!$C$30,0,10*ROW('Sanitation Data'!C57))="","",OFFSET('Sanitation Data'!$C$30,0,10*ROW('Sanitation Data'!C57)))</f>
        <v/>
      </c>
      <c r="CM63" s="28" t="str">
        <f ca="1">+IF(OFFSET('Sanitation Data'!$C$31,0,10*ROW('Sanitation Data'!C57))="","",OFFSET('Sanitation Data'!$C$31,0,10*ROW('Sanitation Data'!C57)))</f>
        <v/>
      </c>
      <c r="CN63" s="28" t="str">
        <f ca="1">+IF(OFFSET('Sanitation Data'!$C$32,0,10*ROW('Sanitation Data'!C57))="","",OFFSET('Sanitation Data'!$C$32,0,10*ROW('Sanitation Data'!C57)))</f>
        <v/>
      </c>
      <c r="CO63" s="28" t="str">
        <f ca="1">+IF(OFFSET('Sanitation Data'!$C$33,0,10*ROW('Sanitation Data'!C57))="","",OFFSET('Sanitation Data'!$C$33,0,10*ROW('Sanitation Data'!C57)))</f>
        <v/>
      </c>
      <c r="CP63" s="28" t="str">
        <f ca="1">+IF(OFFSET('Sanitation Data'!$D$29,0,10*ROW('Sanitation Data'!D57))="","",OFFSET('Sanitation Data'!$D$29,0,10*ROW('Sanitation Data'!D57)))</f>
        <v/>
      </c>
      <c r="CQ63" s="28" t="str">
        <f ca="1">+IF(OFFSET('Sanitation Data'!$D$30,0,10*ROW('Sanitation Data'!D57))="","",OFFSET('Sanitation Data'!$D$30,0,10*ROW('Sanitation Data'!D57)))</f>
        <v/>
      </c>
      <c r="CR63" s="28" t="str">
        <f ca="1">+IF(OFFSET('Sanitation Data'!$D$31,0,10*ROW('Sanitation Data'!D57))="","",OFFSET('Sanitation Data'!$D$31,0,10*ROW('Sanitation Data'!D57)))</f>
        <v/>
      </c>
      <c r="CS63" s="28" t="str">
        <f ca="1">+IF(OFFSET('Sanitation Data'!$D$32,0,10*ROW('Sanitation Data'!D57))="","",OFFSET('Sanitation Data'!$D$32,0,10*ROW('Sanitation Data'!D57)))</f>
        <v/>
      </c>
      <c r="CT63" s="28" t="str">
        <f ca="1">+IF(OFFSET('Sanitation Data'!$D$33,0,10*ROW('Sanitation Data'!D57))="","",OFFSET('Sanitation Data'!$D$33,0,10*ROW('Sanitation Data'!D57)))</f>
        <v/>
      </c>
      <c r="CU63" s="28" t="str">
        <f ca="1">+IF(OFFSET('Sanitation Data'!$E$29,0,10*ROW('Sanitation Data'!E57))="","",OFFSET('Sanitation Data'!$E$29,0,10*ROW('Sanitation Data'!E57)))</f>
        <v/>
      </c>
      <c r="CV63" s="28" t="str">
        <f ca="1">+IF(OFFSET('Sanitation Data'!$E$30,0,10*ROW('Sanitation Data'!E57))="","",OFFSET('Sanitation Data'!$E$30,0,10*ROW('Sanitation Data'!E57)))</f>
        <v/>
      </c>
      <c r="CW63" s="28" t="str">
        <f ca="1">+IF(OFFSET('Sanitation Data'!$E$31,0,10*ROW('Sanitation Data'!E57))="","",OFFSET('Sanitation Data'!$E$31,0,10*ROW('Sanitation Data'!E57)))</f>
        <v/>
      </c>
      <c r="CX63" s="28" t="str">
        <f ca="1">+IF(OFFSET('Sanitation Data'!$E$32,0,10*ROW('Sanitation Data'!E57))="","",OFFSET('Sanitation Data'!$E$32,0,10*ROW('Sanitation Data'!E57)))</f>
        <v/>
      </c>
      <c r="CY63" s="28" t="str">
        <f ca="1">+IF(OFFSET('Sanitation Data'!$E$33,0,10*ROW('Sanitation Data'!E57))="","",OFFSET('Sanitation Data'!$E$33,0,10*ROW('Sanitation Data'!E57)))</f>
        <v/>
      </c>
      <c r="CZ63" s="28" t="str">
        <f ca="1">+IF(OFFSET('Sanitation Data'!$F$29,0,10*ROW('Sanitation Data'!F57))="","",OFFSET('Sanitation Data'!$F$29,0,10*ROW('Sanitation Data'!F57)))</f>
        <v/>
      </c>
      <c r="DA63" s="28" t="str">
        <f ca="1">+IF(OFFSET('Sanitation Data'!$F$30,0,10*ROW('Sanitation Data'!F57))="","",OFFSET('Sanitation Data'!$F$30,0,10*ROW('Sanitation Data'!F57)))</f>
        <v/>
      </c>
      <c r="DB63" s="28" t="str">
        <f ca="1">+IF(OFFSET('Sanitation Data'!$F$31,0,10*ROW('Sanitation Data'!F57))="","",OFFSET('Sanitation Data'!$F$31,0,10*ROW('Sanitation Data'!F57)))</f>
        <v/>
      </c>
      <c r="DC63" s="28" t="str">
        <f ca="1">+IF(OFFSET('Sanitation Data'!$F$32,0,10*ROW('Sanitation Data'!F57))="","",OFFSET('Sanitation Data'!$F$32,0,10*ROW('Sanitation Data'!F57)))</f>
        <v/>
      </c>
      <c r="DD63" s="28" t="str">
        <f ca="1">+IF(OFFSET('Sanitation Data'!$F$33,0,10*ROW('Sanitation Data'!F57))="","",OFFSET('Sanitation Data'!$F$33,0,10*ROW('Sanitation Data'!F57)))</f>
        <v/>
      </c>
      <c r="DE63" s="28" t="str">
        <f ca="1">+IF(OFFSET('Sanitation Data'!$G$29,0,10*ROW('Sanitation Data'!G57))="","",OFFSET('Sanitation Data'!$G$29,0,10*ROW('Sanitation Data'!G57)))</f>
        <v/>
      </c>
      <c r="DF63" s="28" t="str">
        <f ca="1">+IF(OFFSET('Sanitation Data'!$G$30,0,10*ROW('Sanitation Data'!G57))="","",OFFSET('Sanitation Data'!$G$30,0,10*ROW('Sanitation Data'!G57)))</f>
        <v/>
      </c>
      <c r="DG63" s="28" t="str">
        <f ca="1">+IF(OFFSET('Sanitation Data'!$G$31,0,10*ROW('Sanitation Data'!G57))="","",OFFSET('Sanitation Data'!$G$31,0,10*ROW('Sanitation Data'!G57)))</f>
        <v/>
      </c>
      <c r="DH63" s="28" t="str">
        <f ca="1">+IF(OFFSET('Sanitation Data'!$G$32,0,10*ROW('Sanitation Data'!G57))="","",OFFSET('Sanitation Data'!$G$32,0,10*ROW('Sanitation Data'!G57)))</f>
        <v/>
      </c>
      <c r="DI63" s="28" t="str">
        <f ca="1">+IF(OFFSET('Sanitation Data'!$G$33,0,10*ROW('Sanitation Data'!G57))="","",OFFSET('Sanitation Data'!$G$33,0,10*ROW('Sanitation Data'!G57)))</f>
        <v/>
      </c>
      <c r="DJ63" s="28" t="str">
        <f ca="1">+IF(OFFSET('Sanitation Data'!$H$29,0,10*ROW('Sanitation Data'!H57))="","",OFFSET('Sanitation Data'!$H$29,0,10*ROW('Sanitation Data'!H57)))</f>
        <v/>
      </c>
      <c r="DK63" s="28" t="str">
        <f ca="1">+IF(OFFSET('Sanitation Data'!$H$30,0,10*ROW('Sanitation Data'!H57))="","",OFFSET('Sanitation Data'!$H$30,0,10*ROW('Sanitation Data'!H57)))</f>
        <v/>
      </c>
      <c r="DL63" s="28" t="str">
        <f ca="1">+IF(OFFSET('Sanitation Data'!$H$31,0,10*ROW('Sanitation Data'!H57))="","",OFFSET('Sanitation Data'!$H$31,0,10*ROW('Sanitation Data'!H57)))</f>
        <v/>
      </c>
      <c r="DM63" s="28" t="str">
        <f ca="1">+IF(OFFSET('Sanitation Data'!$H$32,0,10*ROW('Sanitation Data'!H57))="","",OFFSET('Sanitation Data'!$H$32,0,10*ROW('Sanitation Data'!H57)))</f>
        <v/>
      </c>
      <c r="DN63" s="28" t="str">
        <f ca="1">+IF(OFFSET('Sanitation Data'!$H$33,0,10*ROW('Sanitation Data'!H57))="","",OFFSET('Sanitation Data'!$H$33,0,10*ROW('Sanitation Data'!H57)))</f>
        <v/>
      </c>
      <c r="DO63" s="28" t="str">
        <f ca="1">+IF(OFFSET('Hygiene Data'!$C$12,0,10*ROW('Hygiene Data'!C57))="","",OFFSET('Hygiene Data'!$C$12,0,10*ROW('Hygiene Data'!C57)))</f>
        <v/>
      </c>
      <c r="DP63" s="28" t="str">
        <f ca="1">+IF(OFFSET('Hygiene Data'!$C$13,0,10*ROW('Hygiene Data'!C57))="","",OFFSET('Hygiene Data'!$C$13,0,10*ROW('Hygiene Data'!C57)))</f>
        <v/>
      </c>
      <c r="DQ63" s="28" t="str">
        <f ca="1">+IF(OFFSET('Hygiene Data'!$C$14,0,10*ROW('Hygiene Data'!C57))="","",OFFSET('Hygiene Data'!$C$14,0,10*ROW('Hygiene Data'!C57)))</f>
        <v/>
      </c>
      <c r="DR63" s="28" t="str">
        <f ca="1">+IF(OFFSET('Hygiene Data'!$D$12,0,10*ROW('Hygiene Data'!D57))="","",OFFSET('Hygiene Data'!$D$12,0,10*ROW('Hygiene Data'!D57)))</f>
        <v/>
      </c>
      <c r="DS63" s="28" t="str">
        <f ca="1">+IF(OFFSET('Hygiene Data'!$D$13,0,10*ROW('Hygiene Data'!D57))="","",OFFSET('Hygiene Data'!$D$13,0,10*ROW('Hygiene Data'!D57)))</f>
        <v/>
      </c>
      <c r="DT63" s="28" t="str">
        <f ca="1">+IF(OFFSET('Hygiene Data'!$D$14,0,10*ROW('Hygiene Data'!D57))="","",OFFSET('Hygiene Data'!$D$14,0,10*ROW('Hygiene Data'!D57)))</f>
        <v/>
      </c>
      <c r="DU63" s="28" t="str">
        <f ca="1">+IF(OFFSET('Hygiene Data'!$E$12,0,10*ROW('Hygiene Data'!E57))="","",OFFSET('Hygiene Data'!$E$12,0,10*ROW('Hygiene Data'!E57)))</f>
        <v/>
      </c>
      <c r="DV63" s="28" t="str">
        <f ca="1">+IF(OFFSET('Hygiene Data'!$E$13,0,10*ROW('Hygiene Data'!E57))="","",OFFSET('Hygiene Data'!$E$13,0,10*ROW('Hygiene Data'!E57)))</f>
        <v/>
      </c>
      <c r="DW63" s="28" t="str">
        <f ca="1">+IF(OFFSET('Hygiene Data'!$E$14,0,10*ROW('Hygiene Data'!E57))="","",OFFSET('Hygiene Data'!$E$14,0,10*ROW('Hygiene Data'!E57)))</f>
        <v/>
      </c>
      <c r="DX63" s="28" t="str">
        <f ca="1">+IF(OFFSET('Hygiene Data'!$F$12,0,10*ROW('Hygiene Data'!F57))="","",OFFSET('Hygiene Data'!$F$12,0,10*ROW('Hygiene Data'!F57)))</f>
        <v/>
      </c>
      <c r="DY63" s="28" t="str">
        <f ca="1">+IF(OFFSET('Hygiene Data'!$F$13,0,10*ROW('Hygiene Data'!F57))="","",OFFSET('Hygiene Data'!$F$13,0,10*ROW('Hygiene Data'!F57)))</f>
        <v/>
      </c>
      <c r="DZ63" s="28" t="str">
        <f ca="1">+IF(OFFSET('Hygiene Data'!$F$14,0,10*ROW('Hygiene Data'!F57))="","",OFFSET('Hygiene Data'!$F$14,0,10*ROW('Hygiene Data'!F57)))</f>
        <v/>
      </c>
      <c r="EA63" s="28" t="str">
        <f ca="1">+IF(OFFSET('Hygiene Data'!$G$12,0,10*ROW('Hygiene Data'!G57))="","",OFFSET('Hygiene Data'!$G$12,0,10*ROW('Hygiene Data'!G57)))</f>
        <v/>
      </c>
      <c r="EB63" s="28" t="str">
        <f ca="1">+IF(OFFSET('Hygiene Data'!$G$13,0,10*ROW('Hygiene Data'!G57))="","",OFFSET('Hygiene Data'!$G$13,0,10*ROW('Hygiene Data'!G57)))</f>
        <v/>
      </c>
      <c r="EC63" s="28" t="str">
        <f ca="1">+IF(OFFSET('Hygiene Data'!$G$14,0,10*ROW('Hygiene Data'!G57))="","",OFFSET('Hygiene Data'!$G$14,0,10*ROW('Hygiene Data'!G57)))</f>
        <v/>
      </c>
      <c r="ED63" s="28" t="str">
        <f ca="1">+IF(OFFSET('Hygiene Data'!$H$12,0,10*ROW('Hygiene Data'!H57))="","",OFFSET('Hygiene Data'!$H$12,0,10*ROW('Hygiene Data'!H57)))</f>
        <v/>
      </c>
      <c r="EE63" s="28" t="str">
        <f ca="1">+IF(OFFSET('Hygiene Data'!$H$13,0,10*ROW('Hygiene Data'!H57))="","",OFFSET('Hygiene Data'!$H$13,0,10*ROW('Hygiene Data'!H57)))</f>
        <v/>
      </c>
      <c r="EF63" s="28" t="str">
        <f ca="1">+IF(OFFSET('Hygiene Data'!$H$14,0,10*ROW('Hygiene Data'!H57))="","",OFFSET('Hygiene Data'!$H$14,0,10*ROW('Hygiene Data'!H57)))</f>
        <v/>
      </c>
    </row>
    <row r="64" spans="1:136" x14ac:dyDescent="0.2">
      <c r="A64" s="44" t="str">
        <f ca="1">+IF(OFFSET('Water Data'!$B$1,0,10*ROW('Water Data'!B61))="","",OFFSET('Water Data'!$B$1,0,10*ROW('Water Data'!B61)))</f>
        <v/>
      </c>
      <c r="B64" s="44" t="str">
        <f ca="1">+IF(OFFSET('Water Data'!$A$3,0,10*ROW('Water Data'!A61))="","",OFFSET('Water Data'!$A$3,0,10*ROW('Water Data'!A61)))</f>
        <v/>
      </c>
      <c r="C64" s="44" t="str">
        <f ca="1">+IF(OFFSET('Water Data'!$C$3,0,10*ROW('Water Data'!C61))="","",OFFSET('Water Data'!$C$3,0,10*ROW('Water Data'!C61)))</f>
        <v/>
      </c>
      <c r="D64" s="119" t="e">
        <f ca="1">+IF(AND(ISNUMBER(OFFSET('Water Data'!$C$5,0,10*ROW('Water Data'!C58))),BS64="Yes"),100-OFFSET('Water Data'!$C$5,0,10*ROW('Water Data'!C58)),IF(AND(ISNUMBER(OFFSET('Water Data'!$C$5,0,10*ROW('Water Data'!C58))),BS64="No",ISNUMBER(OFFSET('Water Data'!$C$5,0,10*ROW('Water Data'!C58)))),CONCATENATE("[",ROUND(100-OFFSET('Water Data'!$C$5,0,10*ROW('Water Data'!C58)),0),"]"),IF(AND(ISNUMBER(OFFSET('Water Data'!$C$5,0,10*ROW('Water Data'!C58))),BS64="",ISNUMBER(OFFSET('Water Data'!$C$5,0,10*ROW('Water Data'!C58)))),100-OFFSET('Water Data'!$C$5,0,10*ROW('Water Data'!C58)),NA())))</f>
        <v>#N/A</v>
      </c>
      <c r="E64" s="119" t="e">
        <f ca="1">+IF(AND(ISNUMBER(OFFSET('Water Data'!$C$7,0,10*ROW('Water Data'!D58))),BT64="Yes"),OFFSET('Water Data'!$C$7,0,10*ROW('Water Data'!C58)),IF(AND(ISNUMBER(OFFSET('Water Data'!$C$7,0,10*ROW('Water Data'!C58))),BT64="No",ISNUMBER(OFFSET('Water Data'!$C$7,0,10*ROW('Water Data'!C58)))),CONCATENATE("[",ROUND(OFFSET('Water Data'!$C$7,0,10*ROW('Water Data'!C58)),0),"]"),IF(AND(ISNUMBER(OFFSET('Water Data'!$C$7,0,10*ROW('Water Data'!C58))),BT64="",ISNUMBER(OFFSET('Water Data'!$C$7,0,10*ROW('Water Data'!C58)))),OFFSET('Water Data'!$C$7,0,10*ROW('Water Data'!C58)),NA())))</f>
        <v>#N/A</v>
      </c>
      <c r="F64" s="119" t="e">
        <f ca="1">+IF(AND(ISNUMBER(OFFSET('Water Data'!$C$10,0,10*ROW('Water Data'!C58))),BU64="Yes"),OFFSET('Water Data'!$C$10,0,10*ROW('Water Data'!C58)),IF(AND(ISNUMBER(OFFSET('Water Data'!$C$10,0,10*ROW('Water Data'!C58))),BU64="No",ISNUMBER(OFFSET('Water Data'!$C$10,0,10*ROW('Water Data'!C58)))),CONCATENATE("[",ROUND(OFFSET('Water Data'!$C$10,0,10*ROW('Water Data'!C58)),0),"]"),IF(AND(ISNUMBER(OFFSET('Water Data'!$C$10,0,10*ROW('Water Data'!C58))),BU64="",ISNUMBER(OFFSET('Water Data'!$C$10,0,10*ROW('Water Data'!C58)))),OFFSET('Water Data'!$C$10,0,10*ROW('Water Data'!C58)),NA())))</f>
        <v>#N/A</v>
      </c>
      <c r="G64" s="119" t="e">
        <f ca="1">+IF(AND(ISNUMBER(OFFSET('Water Data'!$D$5,0,10*ROW('Water Data'!D58))),BV64="Yes"),100-OFFSET('Water Data'!$D$5,0,10*ROW('Water Data'!D58)),IF(AND(ISNUMBER(OFFSET('Water Data'!$D$5,0,10*ROW('Water Data'!D58))),BV64="No",ISNUMBER(OFFSET('Water Data'!$D$5,0,10*ROW('Water Data'!D58)))),CONCATENATE("[",ROUND(100-OFFSET('Water Data'!$D$5,0,10*ROW('Water Data'!D58)),0),"]"),IF(AND(ISNUMBER(OFFSET('Water Data'!$D$5,0,10*ROW('Water Data'!D58))),BV64="",ISNUMBER(OFFSET('Water Data'!$D$5,0,10*ROW('Water Data'!D58)))),100-OFFSET('Water Data'!$D$5,0,10*ROW('Water Data'!D58)),NA())))</f>
        <v>#N/A</v>
      </c>
      <c r="H64" s="119" t="e">
        <f ca="1">+IF(AND(ISNUMBER(OFFSET('Water Data'!$D$7,0,10*ROW('Water Data'!D58))),BW64="Yes"),OFFSET('Water Data'!$D$7,0,10*ROW('Water Data'!D58)),IF(AND(ISNUMBER(OFFSET('Water Data'!$D$7,0,10*ROW('Water Data'!D58))),BW64="No",ISNUMBER(OFFSET('Water Data'!$D$7,0,10*ROW('Water Data'!D58)))),CONCATENATE("[",ROUND(OFFSET('Water Data'!$C$7,0,10*ROW('Water Data'!D58)),0),"]"),IF(AND(ISNUMBER(OFFSET('Water Data'!$D$7,0,10*ROW('Water Data'!D58))),BW64="",ISNUMBER(OFFSET('Water Data'!$D$7,0,10*ROW('Water Data'!D58)))),OFFSET('Water Data'!$D$7,0,10*ROW('Water Data'!D58)),NA())))</f>
        <v>#N/A</v>
      </c>
      <c r="I64" s="119" t="e">
        <f ca="1">+IF(AND(ISNUMBER(OFFSET('Water Data'!$D$10,0,10*ROW('Water Data'!D58))),BX64="Yes"),OFFSET('Water Data'!$D$10,0,10*ROW('Water Data'!D58)),IF(AND(ISNUMBER(OFFSET('Water Data'!$D$10,0,10*ROW('Water Data'!D58))),BX64="No",ISNUMBER(OFFSET('Water Data'!$D$10,0,10*ROW('Water Data'!D58)))),CONCATENATE("[",ROUND(OFFSET('Water Data'!$D$10,0,10*ROW('Water Data'!D58)),0),"]"),IF(AND(ISNUMBER(OFFSET('Water Data'!$D$10,0,10*ROW('Water Data'!D58))),BX64="",ISNUMBER(OFFSET('Water Data'!$D$10,0,10*ROW('Water Data'!D58)))),OFFSET('Water Data'!$D$10,0,10*ROW('Water Data'!D58)),NA())))</f>
        <v>#N/A</v>
      </c>
      <c r="J64" s="119" t="e">
        <f ca="1">+IF(AND(ISNUMBER(OFFSET('Water Data'!$E$5,0,10*ROW('Water Data'!E58))),BY64="Yes"),100-OFFSET('Water Data'!$E$5,0,10*ROW('Water Data'!E58)),IF(AND(ISNUMBER(OFFSET('Water Data'!$E$5,0,10*ROW('Water Data'!E58))),BY64="No",ISNUMBER(OFFSET('Water Data'!$E$5,0,10*ROW('Water Data'!E58)))),CONCATENATE("[",ROUND(100-OFFSET('Water Data'!$E$5,0,10*ROW('Water Data'!E58)),0),"]"),IF(AND(ISNUMBER(OFFSET('Water Data'!$E$5,0,10*ROW('Water Data'!E58))),BY64="",ISNUMBER(OFFSET('Water Data'!$E$5,0,10*ROW('Water Data'!E58)))),100-OFFSET('Water Data'!$E$5,0,10*ROW('Water Data'!E58)),NA())))</f>
        <v>#N/A</v>
      </c>
      <c r="K64" s="119" t="e">
        <f ca="1">+IF(AND(ISNUMBER(OFFSET('Water Data'!$E$7,0,10*ROW('Water Data'!E58))),BZ64="Yes"),OFFSET('Water Data'!$E$7,0,10*ROW('Water Data'!E58)),IF(AND(ISNUMBER(OFFSET('Water Data'!$E$7,0,10*ROW('Water Data'!E58))),BZ64="No",ISNUMBER(OFFSET('Water Data'!$E$7,0,10*ROW('Water Data'!E58)))),CONCATENATE("[",ROUND(OFFSET('Water Data'!$E$7,0,10*ROW('Water Data'!E58)),0),"]"),IF(AND(ISNUMBER(OFFSET('Water Data'!$E$7,0,10*ROW('Water Data'!E58))),BZ64="",ISNUMBER(OFFSET('Water Data'!$E$7,0,10*ROW('Water Data'!E58)))),OFFSET('Water Data'!$E$7,0,10*ROW('Water Data'!E58)),NA())))</f>
        <v>#N/A</v>
      </c>
      <c r="L64" s="119" t="e">
        <f ca="1">+IF(AND(ISNUMBER(OFFSET('Water Data'!$E$10,0,10*ROW('Water Data'!E58))),CA64="Yes"),OFFSET('Water Data'!$E$10,0,10*ROW('Water Data'!E58)),IF(AND(ISNUMBER(OFFSET('Water Data'!$E$10,0,10*ROW('Water Data'!E58))),CA64="No",ISNUMBER(OFFSET('Water Data'!$E$10,0,10*ROW('Water Data'!E58)))),CONCATENATE("[",ROUND(OFFSET('Water Data'!$E$10,0,10*ROW('Water Data'!E58)),0),"]"),IF(AND(ISNUMBER(OFFSET('Water Data'!$E$10,0,10*ROW('Water Data'!E58))),CA64="",ISNUMBER(OFFSET('Water Data'!$E$10,0,10*ROW('Water Data'!E58)))),OFFSET('Water Data'!$E$10,0,10*ROW('Water Data'!E58)),NA())))</f>
        <v>#N/A</v>
      </c>
      <c r="M64" s="119" t="e">
        <f ca="1">+IF(AND(ISNUMBER(OFFSET('Water Data'!$F$5,0,10*ROW('Water Data'!F58))),CB64="Yes"),100-OFFSET('Water Data'!$F$5,0,10*ROW('Water Data'!F58)),IF(AND(ISNUMBER(OFFSET('Water Data'!$F$5,0,10*ROW('Water Data'!F58))),CB64="No",ISNUMBER(OFFSET('Water Data'!$F$5,0,10*ROW('Water Data'!F58)))),CONCATENATE("[",ROUND(100-OFFSET('Water Data'!$F$5,0,10*ROW('Water Data'!F58)),0),"]"),IF(AND(ISNUMBER(OFFSET('Water Data'!$F$5,0,10*ROW('Water Data'!F58))),CB64="",ISNUMBER(OFFSET('Water Data'!$F$5,0,10*ROW('Water Data'!F58)))),100-OFFSET('Water Data'!$F$5,0,10*ROW('Water Data'!F58)),NA())))</f>
        <v>#N/A</v>
      </c>
      <c r="N64" s="119" t="e">
        <f ca="1">+IF(AND(ISNUMBER(OFFSET('Water Data'!$F$7,0,10*ROW('Water Data'!F58))),CC64="Yes"),OFFSET('Water Data'!$F$7,0,10*ROW('Water Data'!F58)),IF(AND(ISNUMBER(OFFSET('Water Data'!$F$7,0,10*ROW('Water Data'!F58))),CC64="No",ISNUMBER(OFFSET('Water Data'!$F$7,0,10*ROW('Water Data'!F58)))),CONCATENATE("[",ROUND(OFFSET('Water Data'!$F$7,0,10*ROW('Water Data'!F58)),0),"]"),IF(AND(ISNUMBER(OFFSET('Water Data'!$F$7,0,10*ROW('Water Data'!F58))),CC64="",ISNUMBER(OFFSET('Water Data'!$F$7,0,10*ROW('Water Data'!F58)))),OFFSET('Water Data'!$F$7,0,10*ROW('Water Data'!F58)),NA())))</f>
        <v>#N/A</v>
      </c>
      <c r="O64" s="119" t="e">
        <f ca="1">+IF(AND(ISNUMBER(OFFSET('Water Data'!$F$10,0,10*ROW('Water Data'!F58))),CD64="Yes"),OFFSET('Water Data'!$F$10,0,10*ROW('Water Data'!F58)),IF(AND(ISNUMBER(OFFSET('Water Data'!$F$10,0,10*ROW('Water Data'!F58))),CD64="No",ISNUMBER(OFFSET('Water Data'!$F$10,0,10*ROW('Water Data'!F58)))),CONCATENATE("[",ROUND(OFFSET('Water Data'!$F$10,0,10*ROW('Water Data'!F58)),0),"]"),IF(AND(ISNUMBER(OFFSET('Water Data'!$F$10,0,10*ROW('Water Data'!F58))),CD64="",ISNUMBER(OFFSET('Water Data'!$F$10,0,10*ROW('Water Data'!F58)))),OFFSET('Water Data'!$F$10,0,10*ROW('Water Data'!F58)),NA())))</f>
        <v>#N/A</v>
      </c>
      <c r="P64" s="119" t="e">
        <f ca="1">+IF(AND(ISNUMBER(OFFSET('Water Data'!$G$5,0,10*ROW('Water Data'!G58))),CE64="Yes"),100-OFFSET('Water Data'!$G$5,0,10*ROW('Water Data'!G58)),IF(AND(ISNUMBER(OFFSET('Water Data'!$G$5,0,10*ROW('Water Data'!G58))),CE64="No",ISNUMBER(OFFSET('Water Data'!$G$5,0,10*ROW('Water Data'!G58)))),CONCATENATE("[",ROUND(100-OFFSET('Water Data'!$G$5,0,10*ROW('Water Data'!G58)),0),"]"),IF(AND(ISNUMBER(OFFSET('Water Data'!$G$5,0,10*ROW('Water Data'!G58))),CE64="",ISNUMBER(OFFSET('Water Data'!$G$5,0,10*ROW('Water Data'!G58)))),100-OFFSET('Water Data'!$G$5,0,10*ROW('Water Data'!G58)),NA())))</f>
        <v>#N/A</v>
      </c>
      <c r="Q64" s="119" t="e">
        <f ca="1">+IF(AND(ISNUMBER(OFFSET('Water Data'!$G$7,0,10*ROW('Water Data'!G58))),CF64="Yes"),OFFSET('Water Data'!$G$7,0,10*ROW('Water Data'!G58)),IF(AND(ISNUMBER(OFFSET('Water Data'!$G$7,0,10*ROW('Water Data'!G58))),CF64="No",ISNUMBER(OFFSET('Water Data'!$G$7,0,10*ROW('Water Data'!G58)))),CONCATENATE("[",ROUND(OFFSET('Water Data'!$G$7,0,10*ROW('Water Data'!G58)),0),"]"),IF(AND(ISNUMBER(OFFSET('Water Data'!$G$7,0,10*ROW('Water Data'!G58))),CF64="",ISNUMBER(OFFSET('Water Data'!$G$7,0,10*ROW('Water Data'!G58)))),OFFSET('Water Data'!$G$7,0,10*ROW('Water Data'!G58)),NA())))</f>
        <v>#N/A</v>
      </c>
      <c r="R64" s="119" t="e">
        <f ca="1">+IF(AND(ISNUMBER(OFFSET('Water Data'!$G$10,0,10*ROW('Water Data'!G58))),CG64="Yes"),OFFSET('Water Data'!$G$10,0,10*ROW('Water Data'!G58)),IF(AND(ISNUMBER(OFFSET('Water Data'!$G$10,0,10*ROW('Water Data'!G58))),CG64="No",ISNUMBER(OFFSET('Water Data'!$G$10,0,10*ROW('Water Data'!G58)))),CONCATENATE("[",ROUND(OFFSET('Water Data'!$G$10,0,10*ROW('Water Data'!G58)),0),"]"),IF(AND(ISNUMBER(OFFSET('Water Data'!$G$10,0,10*ROW('Water Data'!G58))),CG64="",ISNUMBER(OFFSET('Water Data'!$G$10,0,10*ROW('Water Data'!G58)))),OFFSET('Water Data'!$G$10,0,10*ROW('Water Data'!G58)),NA())))</f>
        <v>#N/A</v>
      </c>
      <c r="S64" s="119" t="e">
        <f ca="1">+IF(AND(ISNUMBER(OFFSET('Water Data'!$H$5,0,10*ROW('Water Data'!H58))),CH64="Yes"),100-OFFSET('Water Data'!$H$5,0,10*ROW('Water Data'!H58)),IF(AND(ISNUMBER(OFFSET('Water Data'!$H$5,0,10*ROW('Water Data'!H58))),CH64="No",ISNUMBER(OFFSET('Water Data'!$H$5,0,10*ROW('Water Data'!H58)))),CONCATENATE("[",ROUND(100-OFFSET('Water Data'!$H$5,0,10*ROW('Water Data'!H58)),0),"]"),IF(AND(ISNUMBER(OFFSET('Water Data'!$H$5,0,10*ROW('Water Data'!H58))),CH64="",ISNUMBER(OFFSET('Water Data'!$H$5,0,10*ROW('Water Data'!H58)))),100-OFFSET('Water Data'!$H$5,0,10*ROW('Water Data'!H58)),NA())))</f>
        <v>#N/A</v>
      </c>
      <c r="T64" s="119" t="e">
        <f ca="1">+IF(AND(ISNUMBER(OFFSET('Water Data'!$H$7,0,10*ROW('Water Data'!H58))),CI64="Yes"),OFFSET('Water Data'!$H$7,0,10*ROW('Water Data'!H58)),IF(AND(ISNUMBER(OFFSET('Water Data'!$H$7,0,10*ROW('Water Data'!H58))),CI64="No",ISNUMBER(OFFSET('Water Data'!$H$7,0,10*ROW('Water Data'!H58)))),CONCATENATE("[",ROUND(OFFSET('Water Data'!$H$7,0,10*ROW('Water Data'!H58)),0),"]"),IF(AND(ISNUMBER(OFFSET('Water Data'!$H$7,0,10*ROW('Water Data'!H58))),CI64="",ISNUMBER(OFFSET('Water Data'!$H$7,0,10*ROW('Water Data'!H58)))),OFFSET('Water Data'!$H$7,0,10*ROW('Water Data'!H58)),NA())))</f>
        <v>#N/A</v>
      </c>
      <c r="U64" s="119" t="e">
        <f ca="1">+IF(AND(ISNUMBER(OFFSET('Water Data'!$H$10,0,10*ROW('Water Data'!H58))),CJ64="Yes"),OFFSET('Water Data'!$H$10,0,10*ROW('Water Data'!H58)),IF(AND(ISNUMBER(OFFSET('Water Data'!$H$10,0,10*ROW('Water Data'!H58))),CJ64="No",ISNUMBER(OFFSET('Water Data'!$H$10,0,10*ROW('Water Data'!H58)))),CONCATENATE("[",ROUND(OFFSET('Water Data'!$H$10,0,10*ROW('Water Data'!H58)),0),"]"),IF(AND(ISNUMBER(OFFSET('Water Data'!$H$10,0,10*ROW('Water Data'!H58))),CJ64="",ISNUMBER(OFFSET('Water Data'!$H$10,0,10*ROW('Water Data'!H58)))),OFFSET('Water Data'!$H$10,0,10*ROW('Water Data'!H58)),NA())))</f>
        <v>#N/A</v>
      </c>
      <c r="V64" s="120" t="e">
        <f ca="1">+IF(AND(ISNUMBER(OFFSET('Sanitation Data'!$C$5,0,10*ROW('Sanitation Data'!C58))),CK64="Yes"),100-OFFSET('Sanitation Data'!$C$5,0,10*ROW('Sanitation Data'!C58)),IF(AND(ISNUMBER(OFFSET('Sanitation Data'!$C$5,0,10*ROW('Sanitation Data'!C58))),CK64="No",ISNUMBER(OFFSET('Sanitation Data'!$C$5,0,10*ROW('Sanitation Data'!C58)))),CONCATENATE("[",ROUND(100-OFFSET('Sanitation Data'!$C$5,0,10*ROW('Sanitation Data'!C58)),0),"]"),IF(AND(ISNUMBER(OFFSET('Sanitation Data'!$C$5,0,10*ROW('Sanitation Data'!C58))),CK64="",ISNUMBER(OFFSET('Sanitation Data'!$C$5,0,10*ROW('Sanitation Data'!C58)))),100-OFFSET('Sanitation Data'!$C$5,0,10*ROW('Sanitation Data'!C58)),NA())))</f>
        <v>#N/A</v>
      </c>
      <c r="W64" s="120" t="e">
        <f ca="1">+IF(AND(ISNUMBER(OFFSET('Sanitation Data'!$C$7,0,10*ROW('Sanitation Data'!C58))),CL64="Yes"),OFFSET('Sanitation Data'!$C$7,0,10*ROW('Sanitation Data'!C58)),IF(AND(ISNUMBER(OFFSET('Sanitation Data'!$C$7,0,10*ROW('Sanitation Data'!C58))),CL64="No",ISNUMBER(OFFSET('Sanitation Data'!$C$7,0,10*ROW('Sanitation Data'!C58)))),CONCATENATE("[",ROUND(OFFSET('Sanitation Data'!$C$7,0,10*ROW('Sanitation Data'!C58)),0),"]"),IF(AND(ISNUMBER(OFFSET('Sanitation Data'!$C$7,0,10*ROW('Sanitation Data'!C58))),CL64="",ISNUMBER(OFFSET('Sanitation Data'!$C$7,0,10*ROW('Sanitation Data'!C58)))),OFFSET('Sanitation Data'!$C$7,0,10*ROW('Sanitation Data'!C58)),NA())))</f>
        <v>#N/A</v>
      </c>
      <c r="X64" s="120" t="e">
        <f ca="1">+IF(AND(ISNUMBER(OFFSET('Sanitation Data'!$C$11,0,10*ROW('Sanitation Data'!C58))),CM64="Yes"),OFFSET('Sanitation Data'!$C$11,0,10*ROW('Sanitation Data'!C58)),IF(AND(ISNUMBER(OFFSET('Sanitation Data'!$C$11,0,10*ROW('Sanitation Data'!C58))),CM64="No",ISNUMBER(OFFSET('Sanitation Data'!$C$11,0,10*ROW('Sanitation Data'!C58)))),CONCATENATE("[",ROUND(OFFSET('Sanitation Data'!$C$11,0,10*ROW('Sanitation Data'!C58)),0),"]"),IF(AND(ISNUMBER(OFFSET('Sanitation Data'!$C$11,0,10*ROW('Sanitation Data'!C58))),CM64="",ISNUMBER(OFFSET('Sanitation Data'!$C$11,0,10*ROW('Sanitation Data'!C58)))),OFFSET('Sanitation Data'!$C$11,0,10*ROW('Sanitation Data'!C58)),NA())))</f>
        <v>#N/A</v>
      </c>
      <c r="Y64" s="120" t="e">
        <f ca="1">+IF(AND(ISNUMBER(OFFSET('Sanitation Data'!$C$12,0,10*ROW('Sanitation Data'!C58))),CN64="Yes"),OFFSET('Sanitation Data'!$C$12,0,10*ROW('Sanitation Data'!C58)),IF(AND(ISNUMBER(OFFSET('Sanitation Data'!$C$12,0,10*ROW('Sanitation Data'!C58))),CN64="No",ISNUMBER(OFFSET('Sanitation Data'!$C$12,0,10*ROW('Sanitation Data'!C58)))),CONCATENATE("[",ROUND(OFFSET('Sanitation Data'!$C$12,0,10*ROW('Sanitation Data'!C58)),0),"]"),IF(AND(ISNUMBER(OFFSET('Sanitation Data'!$C$12,0,10*ROW('Sanitation Data'!C58))),CN64="",ISNUMBER(OFFSET('Sanitation Data'!$C$12,0,10*ROW('Sanitation Data'!C58)))),OFFSET('Sanitation Data'!$C$12,0,10*ROW('Sanitation Data'!C58)),NA())))</f>
        <v>#N/A</v>
      </c>
      <c r="Z64" s="120" t="e">
        <f ca="1">+IF(AND(ISNUMBER(OFFSET('Sanitation Data'!$C$13,0,10*ROW('Sanitation Data'!C58))),CO64="Yes"),OFFSET('Sanitation Data'!$C$13,0,10*ROW('Sanitation Data'!C58)),IF(AND(ISNUMBER(OFFSET('Sanitation Data'!$C$13,0,10*ROW('Sanitation Data'!C58))),CO64="No",ISNUMBER(OFFSET('Sanitation Data'!$C$13,0,10*ROW('Sanitation Data'!C58)))),CONCATENATE("[",ROUND(OFFSET('Sanitation Data'!$C$13,0,10*ROW('Sanitation Data'!C58)),0),"]"),IF(AND(ISNUMBER(OFFSET('Sanitation Data'!$C$13,0,10*ROW('Sanitation Data'!C58))),CO64="",ISNUMBER(OFFSET('Sanitation Data'!$C$13,0,10*ROW('Sanitation Data'!C58)))),OFFSET('Sanitation Data'!$C$13,0,10*ROW('Sanitation Data'!C58)),NA())))</f>
        <v>#N/A</v>
      </c>
      <c r="AA64" s="120" t="e">
        <f ca="1">+IF(AND(ISNUMBER(OFFSET('Sanitation Data'!$D$5,0,10*ROW('Sanitation Data'!D58))),CP64="Yes"),100-OFFSET('Sanitation Data'!$D$5,0,10*ROW('Sanitation Data'!D58)),IF(AND(ISNUMBER(OFFSET('Sanitation Data'!$D$5,0,10*ROW('Sanitation Data'!D58))),CP64="No",ISNUMBER(OFFSET('Sanitation Data'!$D$5,0,10*ROW('Sanitation Data'!D58)))),CONCATENATE("[",ROUND(100-OFFSET('Sanitation Data'!$D$5,0,10*ROW('Sanitation Data'!D58)),0),"]"),IF(AND(ISNUMBER(OFFSET('Sanitation Data'!$D$5,0,10*ROW('Sanitation Data'!D58))),CP64="",ISNUMBER(OFFSET('Sanitation Data'!$D$5,0,10*ROW('Sanitation Data'!D58)))),100-OFFSET('Sanitation Data'!$D$5,0,10*ROW('Sanitation Data'!D58)),NA())))</f>
        <v>#N/A</v>
      </c>
      <c r="AB64" s="120" t="e">
        <f ca="1">+IF(AND(ISNUMBER(OFFSET('Sanitation Data'!$D$7,0,10*ROW('Sanitation Data'!D58))),CQ64="Yes"),OFFSET('Sanitation Data'!$D$7,0,10*ROW('Sanitation Data'!G58)),IF(AND(ISNUMBER(OFFSET('Sanitation Data'!$D$7,0,10*ROW('Sanitation Data'!D58))),CQ64="No",ISNUMBER(OFFSET('Sanitation Data'!$D$7,0,10*ROW('Sanitation Data'!D58)))),CONCATENATE("[",ROUND(OFFSET('Sanitation Data'!$D$7,0,10*ROW('Sanitation Data'!D58)),0),"]"),IF(AND(ISNUMBER(OFFSET('Sanitation Data'!$D$7,0,10*ROW('Sanitation Data'!D58))),CQ64="",ISNUMBER(OFFSET('Sanitation Data'!$D$7,0,10*ROW('Sanitation Data'!D58)))),OFFSET('Sanitation Data'!$D$7,0,10*ROW('Sanitation Data'!D58)),NA())))</f>
        <v>#N/A</v>
      </c>
      <c r="AC64" s="120" t="e">
        <f ca="1">+IF(AND(ISNUMBER(OFFSET('Sanitation Data'!$D$11,0,10*ROW('Sanitation Data'!D58))),CR64="Yes"),OFFSET('Sanitation Data'!$D$11,0,10*ROW('Sanitation Data'!D58)),IF(AND(ISNUMBER(OFFSET('Sanitation Data'!$D$11,0,10*ROW('Sanitation Data'!D58))),CR64="No",ISNUMBER(OFFSET('Sanitation Data'!$D$11,0,10*ROW('Sanitation Data'!D58)))),CONCATENATE("[",ROUND(OFFSET('Sanitation Data'!$D$11,0,10*ROW('Sanitation Data'!D58)),0),"]"),IF(AND(ISNUMBER(OFFSET('Sanitation Data'!$D$11,0,10*ROW('Sanitation Data'!D58))),CR64="",ISNUMBER(OFFSET('Sanitation Data'!$D$11,0,10*ROW('Sanitation Data'!D58)))),OFFSET('Sanitation Data'!$D$11,0,10*ROW('Sanitation Data'!D58)),NA())))</f>
        <v>#N/A</v>
      </c>
      <c r="AD64" s="120" t="e">
        <f ca="1">+IF(AND(ISNUMBER(OFFSET('Sanitation Data'!$D$12,0,10*ROW('Sanitation Data'!D58))),CS64="Yes"),OFFSET('Sanitation Data'!$D$12,0,10*ROW('Sanitation Data'!D58)),IF(AND(ISNUMBER(OFFSET('Sanitation Data'!$D$12,0,10*ROW('Sanitation Data'!D58))),CS64="No",ISNUMBER(OFFSET('Sanitation Data'!$D$12,0,10*ROW('Sanitation Data'!D58)))),CONCATENATE("[",ROUND(OFFSET('Sanitation Data'!$D$12,0,10*ROW('Sanitation Data'!D58)),0),"]"),IF(AND(ISNUMBER(OFFSET('Sanitation Data'!$D$12,0,10*ROW('Sanitation Data'!D58))),CS64="",ISNUMBER(OFFSET('Sanitation Data'!$D$12,0,10*ROW('Sanitation Data'!D58)))),OFFSET('Sanitation Data'!$D$12,0,10*ROW('Sanitation Data'!D58)),NA())))</f>
        <v>#N/A</v>
      </c>
      <c r="AE64" s="120" t="e">
        <f ca="1">+IF(AND(ISNUMBER(OFFSET('Sanitation Data'!$D$13,0,10*ROW('Sanitation Data'!D58))),CT64="Yes"),OFFSET('Sanitation Data'!$D$13,0,10*ROW('Sanitation Data'!D58)),IF(AND(ISNUMBER(OFFSET('Sanitation Data'!$D$13,0,10*ROW('Sanitation Data'!D58))),CT64="No",ISNUMBER(OFFSET('Sanitation Data'!$D$13,0,10*ROW('Sanitation Data'!D58)))),CONCATENATE("[",ROUND(OFFSET('Sanitation Data'!$D$13,0,10*ROW('Sanitation Data'!D58)),0),"]"),IF(AND(ISNUMBER(OFFSET('Sanitation Data'!$D$13,0,10*ROW('Sanitation Data'!D58))),CT64="",ISNUMBER(OFFSET('Sanitation Data'!$D$13,0,10*ROW('Sanitation Data'!D58)))),OFFSET('Sanitation Data'!$D$13,0,10*ROW('Sanitation Data'!D58)),NA())))</f>
        <v>#N/A</v>
      </c>
      <c r="AF64" s="120" t="e">
        <f ca="1">+IF(AND(ISNUMBER(OFFSET('Sanitation Data'!$E$5,0,10*ROW('Sanitation Data'!E58))),CU64="Yes"),100-OFFSET('Sanitation Data'!$E$5,0,10*ROW('Sanitation Data'!E58)),IF(AND(ISNUMBER(OFFSET('Sanitation Data'!$E$5,0,10*ROW('Sanitation Data'!E58))),CU64="No",ISNUMBER(OFFSET('Sanitation Data'!$E$5,0,10*ROW('Sanitation Data'!E58)))),CONCATENATE("[",ROUND(100-OFFSET('Sanitation Data'!$E$5,0,10*ROW('Sanitation Data'!E58)),0),"]"),IF(AND(ISNUMBER(OFFSET('Sanitation Data'!$E$5,0,10*ROW('Sanitation Data'!E58))),CU64="",ISNUMBER(OFFSET('Sanitation Data'!$E$5,0,10*ROW('Sanitation Data'!E58)))),100-OFFSET('Sanitation Data'!$E$5,0,10*ROW('Sanitation Data'!E58)),NA())))</f>
        <v>#N/A</v>
      </c>
      <c r="AG64" s="120" t="e">
        <f ca="1">+IF(AND(ISNUMBER(OFFSET('Sanitation Data'!$E$7,0,10*ROW('Sanitation Data'!E58))),CV64="Yes"),OFFSET('Sanitation Data'!$E$7,0,10*ROW('Sanitation Data'!E58)),IF(AND(ISNUMBER(OFFSET('Sanitation Data'!$E$7,0,10*ROW('Sanitation Data'!E58))),CV64="No",ISNUMBER(OFFSET('Sanitation Data'!$E$7,0,10*ROW('Sanitation Data'!E58)))),CONCATENATE("[",ROUND(OFFSET('Sanitation Data'!$E$7,0,10*ROW('Sanitation Data'!E58)),0),"]"),IF(AND(ISNUMBER(OFFSET('Sanitation Data'!$E$7,0,10*ROW('Sanitation Data'!E58))),CV64="",ISNUMBER(OFFSET('Sanitation Data'!$E$7,0,10*ROW('Sanitation Data'!E58)))),OFFSET('Sanitation Data'!$E$7,0,10*ROW('Sanitation Data'!E58)),NA())))</f>
        <v>#N/A</v>
      </c>
      <c r="AH64" s="120" t="e">
        <f ca="1">+IF(AND(ISNUMBER(OFFSET('Sanitation Data'!$E$11,0,10*ROW('Sanitation Data'!E58))),CW64="Yes"),OFFSET('Sanitation Data'!$E$11,0,10*ROW('Sanitation Data'!E58)),IF(AND(ISNUMBER(OFFSET('Sanitation Data'!$E$11,0,10*ROW('Sanitation Data'!E58))),CW64="No",ISNUMBER(OFFSET('Sanitation Data'!$E$11,0,10*ROW('Sanitation Data'!E58)))),CONCATENATE("[",ROUND(OFFSET('Sanitation Data'!$E$11,0,10*ROW('Sanitation Data'!E58)),0),"]"),IF(AND(ISNUMBER(OFFSET('Sanitation Data'!$E$11,0,10*ROW('Sanitation Data'!E58))),CW64="",ISNUMBER(OFFSET('Sanitation Data'!$E$11,0,10*ROW('Sanitation Data'!E58)))),OFFSET('Sanitation Data'!$E$11,0,10*ROW('Sanitation Data'!E58)),NA())))</f>
        <v>#N/A</v>
      </c>
      <c r="AI64" s="120" t="e">
        <f ca="1">+IF(AND(ISNUMBER(OFFSET('Sanitation Data'!$E$12,0,10*ROW('Sanitation Data'!E58))),CX64="Yes"),OFFSET('Sanitation Data'!$E$12,0,10*ROW('Sanitation Data'!E58)),IF(AND(ISNUMBER(OFFSET('Sanitation Data'!$E$12,0,10*ROW('Sanitation Data'!E58))),CX64="No",ISNUMBER(OFFSET('Sanitation Data'!$E$12,0,10*ROW('Sanitation Data'!E58)))),CONCATENATE("[",ROUND(OFFSET('Sanitation Data'!$E$12,0,10*ROW('Sanitation Data'!E58)),0),"]"),IF(AND(ISNUMBER(OFFSET('Sanitation Data'!$E$12,0,10*ROW('Sanitation Data'!E58))),CX64="",ISNUMBER(OFFSET('Sanitation Data'!$E$12,0,10*ROW('Sanitation Data'!E58)))),OFFSET('Sanitation Data'!$E$12,0,10*ROW('Sanitation Data'!E58)),NA())))</f>
        <v>#N/A</v>
      </c>
      <c r="AJ64" s="120" t="e">
        <f ca="1">+IF(AND(ISNUMBER(OFFSET('Sanitation Data'!$E$13,0,10*ROW('Sanitation Data'!E58))),CY64="Yes"),OFFSET('Sanitation Data'!$E$13,0,10*ROW('Sanitation Data'!E58)),IF(AND(ISNUMBER(OFFSET('Sanitation Data'!$E$13,0,10*ROW('Sanitation Data'!E58))),CY64="No",ISNUMBER(OFFSET('Sanitation Data'!$E$13,0,10*ROW('Sanitation Data'!E58)))),CONCATENATE("[",ROUND(OFFSET('Sanitation Data'!$E$13,0,10*ROW('Sanitation Data'!E58)),0),"]"),IF(AND(ISNUMBER(OFFSET('Sanitation Data'!$E$13,0,10*ROW('Sanitation Data'!E58))),CY64="",ISNUMBER(OFFSET('Sanitation Data'!$E$13,0,10*ROW('Sanitation Data'!E58)))),OFFSET('Sanitation Data'!$E$13,0,10*ROW('Sanitation Data'!E58)),NA())))</f>
        <v>#N/A</v>
      </c>
      <c r="AK64" s="120" t="e">
        <f ca="1">+IF(AND(ISNUMBER(OFFSET('Sanitation Data'!$F$5,0,10*ROW('Sanitation Data'!F58))),CZ64="Yes"),100-OFFSET('Sanitation Data'!$F$5,0,10*ROW('Sanitation Data'!F58)),IF(AND(ISNUMBER(OFFSET('Sanitation Data'!$F$5,0,10*ROW('Sanitation Data'!F58))),CZ64="No",ISNUMBER(OFFSET('Sanitation Data'!$F$5,0,10*ROW('Sanitation Data'!F58)))),CONCATENATE("[",ROUND(100-OFFSET('Sanitation Data'!$F$5,0,10*ROW('Sanitation Data'!F58)),0),"]"),IF(AND(ISNUMBER(OFFSET('Sanitation Data'!$F$5,0,10*ROW('Sanitation Data'!F58))),CZ64="",ISNUMBER(OFFSET('Sanitation Data'!$F$5,0,10*ROW('Sanitation Data'!F58)))),100-OFFSET('Sanitation Data'!$F$5,0,10*ROW('Sanitation Data'!F58)),NA())))</f>
        <v>#N/A</v>
      </c>
      <c r="AL64" s="120" t="e">
        <f ca="1">+IF(AND(ISNUMBER(OFFSET('Sanitation Data'!$F$7,0,10*ROW('Sanitation Data'!F58))),DA64="Yes"),OFFSET('Sanitation Data'!$F$7,0,10*ROW('Sanitation Data'!F58)),IF(AND(ISNUMBER(OFFSET('Sanitation Data'!$F$7,0,10*ROW('Sanitation Data'!F58))),DA64="No",ISNUMBER(OFFSET('Sanitation Data'!$F$7,0,10*ROW('Sanitation Data'!F58)))),CONCATENATE("[",ROUND(OFFSET('Sanitation Data'!$F$7,0,10*ROW('Sanitation Data'!F58)),0),"]"),IF(AND(ISNUMBER(OFFSET('Sanitation Data'!$F$7,0,10*ROW('Sanitation Data'!F58))),DA64="",ISNUMBER(OFFSET('Sanitation Data'!$F$7,0,10*ROW('Sanitation Data'!F58)))),OFFSET('Sanitation Data'!$F$7,0,10*ROW('Sanitation Data'!F58)),NA())))</f>
        <v>#N/A</v>
      </c>
      <c r="AM64" s="120" t="e">
        <f ca="1">+IF(AND(ISNUMBER(OFFSET('Sanitation Data'!$F$11,0,10*ROW('Sanitation Data'!F58))),DB64="Yes"),OFFSET('Sanitation Data'!$F$11,0,10*ROW('Sanitation Data'!F58)),IF(AND(ISNUMBER(OFFSET('Sanitation Data'!$F$11,0,10*ROW('Sanitation Data'!F58))),DB64="No",ISNUMBER(OFFSET('Sanitation Data'!$F$11,0,10*ROW('Sanitation Data'!F58)))),CONCATENATE("[",ROUND(OFFSET('Sanitation Data'!$F$11,0,10*ROW('Sanitation Data'!F58)),0),"]"),IF(AND(ISNUMBER(OFFSET('Sanitation Data'!$F$11,0,10*ROW('Sanitation Data'!F58))),DB64="",ISNUMBER(OFFSET('Sanitation Data'!$F$11,0,10*ROW('Sanitation Data'!F58)))),OFFSET('Sanitation Data'!$F$11,0,10*ROW('Sanitation Data'!F58)),NA())))</f>
        <v>#N/A</v>
      </c>
      <c r="AN64" s="120" t="e">
        <f ca="1">+IF(AND(ISNUMBER(OFFSET('Sanitation Data'!$F$12,0,10*ROW('Sanitation Data'!F58))),DC64="Yes"),OFFSET('Sanitation Data'!$F$12,0,10*ROW('Sanitation Data'!F58)),IF(AND(ISNUMBER(OFFSET('Sanitation Data'!$F$12,0,10*ROW('Sanitation Data'!F58))),DC64="No",ISNUMBER(OFFSET('Sanitation Data'!$F$12,0,10*ROW('Sanitation Data'!F58)))),CONCATENATE("[",ROUND(OFFSET('Sanitation Data'!$F$12,0,10*ROW('Sanitation Data'!F58)),0),"]"),IF(AND(ISNUMBER(OFFSET('Sanitation Data'!$F$12,0,10*ROW('Sanitation Data'!F58))),DC64="",ISNUMBER(OFFSET('Sanitation Data'!$F$12,0,10*ROW('Sanitation Data'!F58)))),OFFSET('Sanitation Data'!$F$12,0,10*ROW('Sanitation Data'!F58)),NA())))</f>
        <v>#N/A</v>
      </c>
      <c r="AO64" s="120" t="e">
        <f ca="1">+IF(AND(ISNUMBER(OFFSET('Sanitation Data'!$F$13,0,10*ROW('Sanitation Data'!F58))),DD64="Yes"),OFFSET('Sanitation Data'!$F$13,0,10*ROW('Sanitation Data'!F58)),IF(AND(ISNUMBER(OFFSET('Sanitation Data'!$F$13,0,10*ROW('Sanitation Data'!F58))),DD64="No",ISNUMBER(OFFSET('Sanitation Data'!$F$13,0,10*ROW('Sanitation Data'!F58)))),CONCATENATE("[",ROUND(OFFSET('Sanitation Data'!$F$13,0,10*ROW('Sanitation Data'!F58)),0),"]"),IF(AND(ISNUMBER(OFFSET('Sanitation Data'!$F$13,0,10*ROW('Sanitation Data'!F58))),DD64="",ISNUMBER(OFFSET('Sanitation Data'!$F$13,0,10*ROW('Sanitation Data'!F58)))),OFFSET('Sanitation Data'!$F$13,0,10*ROW('Sanitation Data'!F58)),NA())))</f>
        <v>#N/A</v>
      </c>
      <c r="AP64" s="120" t="e">
        <f ca="1">+IF(AND(ISNUMBER(OFFSET('Sanitation Data'!$G$5,0,10*ROW('Sanitation Data'!G58))),DE64="Yes"),100-OFFSET('Sanitation Data'!$G$5,0,10*ROW('Sanitation Data'!G58)),IF(AND(ISNUMBER(OFFSET('Sanitation Data'!$G$5,0,10*ROW('Sanitation Data'!G58))),DE64="No",ISNUMBER(OFFSET('Sanitation Data'!$G$5,0,10*ROW('Sanitation Data'!G58)))),CONCATENATE("[",ROUND(100-OFFSET('Sanitation Data'!$G$5,0,10*ROW('Sanitation Data'!G58)),0),"]"),IF(AND(ISNUMBER(OFFSET('Sanitation Data'!$G$5,0,10*ROW('Sanitation Data'!G58))),DE64="",ISNUMBER(OFFSET('Sanitation Data'!$G$5,0,10*ROW('Sanitation Data'!G58)))),100-OFFSET('Sanitation Data'!$G$5,0,10*ROW('Sanitation Data'!G58)),NA())))</f>
        <v>#N/A</v>
      </c>
      <c r="AQ64" s="120" t="e">
        <f ca="1">+IF(AND(ISNUMBER(OFFSET('Sanitation Data'!$G$7,0,10*ROW('Sanitation Data'!G58))),DF64="Yes"),OFFSET('Sanitation Data'!$G$7,0,10*ROW('Sanitation Data'!G58)),IF(AND(ISNUMBER(OFFSET('Sanitation Data'!$G$7,0,10*ROW('Sanitation Data'!G58))),DF64="No",ISNUMBER(OFFSET('Sanitation Data'!$G$7,0,10*ROW('Sanitation Data'!G58)))),CONCATENATE("[",ROUND(OFFSET('Sanitation Data'!$G$7,0,10*ROW('Sanitation Data'!G58)),0),"]"),IF(AND(ISNUMBER(OFFSET('Sanitation Data'!$G$7,0,10*ROW('Sanitation Data'!G58))),DF64="",ISNUMBER(OFFSET('Sanitation Data'!$G$7,0,10*ROW('Sanitation Data'!G58)))),OFFSET('Sanitation Data'!$G$7,0,10*ROW('Sanitation Data'!G58)),NA())))</f>
        <v>#N/A</v>
      </c>
      <c r="AR64" s="120" t="e">
        <f ca="1">+IF(AND(ISNUMBER(OFFSET('Sanitation Data'!$G$11,0,10*ROW('Sanitation Data'!G58))),DG64="Yes"),OFFSET('Sanitation Data'!$G$11,0,10*ROW('Sanitation Data'!G58)),IF(AND(ISNUMBER(OFFSET('Sanitation Data'!$G$11,0,10*ROW('Sanitation Data'!G58))),DG64="No",ISNUMBER(OFFSET('Sanitation Data'!$G$11,0,10*ROW('Sanitation Data'!G58)))),CONCATENATE("[",ROUND(OFFSET('Sanitation Data'!$G$11,0,10*ROW('Sanitation Data'!G58)),0),"]"),IF(AND(ISNUMBER(OFFSET('Sanitation Data'!$G$11,0,10*ROW('Sanitation Data'!G58))),DG64="",ISNUMBER(OFFSET('Sanitation Data'!$G$11,0,10*ROW('Sanitation Data'!G58)))),OFFSET('Sanitation Data'!$G$11,0,10*ROW('Sanitation Data'!G58)),NA())))</f>
        <v>#N/A</v>
      </c>
      <c r="AS64" s="120" t="e">
        <f ca="1">+IF(AND(ISNUMBER(OFFSET('Sanitation Data'!$G$12,0,10*ROW('Sanitation Data'!G58))),DH64="Yes"),OFFSET('Sanitation Data'!$G$12,0,10*ROW('Sanitation Data'!G58)),IF(AND(ISNUMBER(OFFSET('Sanitation Data'!$G$12,0,10*ROW('Sanitation Data'!G58))),DH64="No",ISNUMBER(OFFSET('Sanitation Data'!$G$12,0,10*ROW('Sanitation Data'!G58)))),CONCATENATE("[",ROUND(OFFSET('Sanitation Data'!$G$12,0,10*ROW('Sanitation Data'!G58)),0),"]"),IF(AND(ISNUMBER(OFFSET('Sanitation Data'!$G$12,0,10*ROW('Sanitation Data'!G58))),DH64="",ISNUMBER(OFFSET('Sanitation Data'!$G$12,0,10*ROW('Sanitation Data'!G58)))),OFFSET('Sanitation Data'!$G$12,0,10*ROW('Sanitation Data'!G58)),NA())))</f>
        <v>#N/A</v>
      </c>
      <c r="AT64" s="120" t="e">
        <f ca="1">+IF(AND(ISNUMBER(OFFSET('Sanitation Data'!$G$13,0,10*ROW('Sanitation Data'!G58))),DI64="Yes"),OFFSET('Sanitation Data'!$G$13,0,10*ROW('Sanitation Data'!G58)),IF(AND(ISNUMBER(OFFSET('Sanitation Data'!$G$13,0,10*ROW('Sanitation Data'!G58))),DI64="No",ISNUMBER(OFFSET('Sanitation Data'!$G$13,0,10*ROW('Sanitation Data'!G58)))),CONCATENATE("[",ROUND(OFFSET('Sanitation Data'!$G$13,0,10*ROW('Sanitation Data'!G58)),0),"]"),IF(AND(ISNUMBER(OFFSET('Sanitation Data'!$G$13,0,10*ROW('Sanitation Data'!G58))),DI64="",ISNUMBER(OFFSET('Sanitation Data'!$G$13,0,10*ROW('Sanitation Data'!G58)))),OFFSET('Sanitation Data'!$G$13,0,10*ROW('Sanitation Data'!G58)),NA())))</f>
        <v>#N/A</v>
      </c>
      <c r="AU64" s="120" t="e">
        <f ca="1">+IF(AND(ISNUMBER(OFFSET('Sanitation Data'!$H$5,0,10*ROW('Sanitation Data'!H58))),DJ64="Yes"),100-OFFSET('Sanitation Data'!$H$5,0,10*ROW('Sanitation Data'!H58)),IF(AND(ISNUMBER(OFFSET('Sanitation Data'!$H$5,0,10*ROW('Sanitation Data'!H58))),DJ64="No",ISNUMBER(OFFSET('Sanitation Data'!$H$5,0,10*ROW('Sanitation Data'!H58)))),CONCATENATE("[",ROUND(100-OFFSET('Sanitation Data'!$H$5,0,10*ROW('Sanitation Data'!H58)),0),"]"),IF(AND(ISNUMBER(OFFSET('Sanitation Data'!$H$5,0,10*ROW('Sanitation Data'!H58))),DJ64="",ISNUMBER(OFFSET('Sanitation Data'!$H$5,0,10*ROW('Sanitation Data'!H58)))),100-OFFSET('Sanitation Data'!$H$5,0,10*ROW('Sanitation Data'!H58)),NA())))</f>
        <v>#N/A</v>
      </c>
      <c r="AV64" s="120" t="e">
        <f ca="1">+IF(AND(ISNUMBER(OFFSET('Sanitation Data'!$H$7,0,10*ROW('Sanitation Data'!H58))),DK64="Yes"),OFFSET('Sanitation Data'!$H$7,0,10*ROW('Sanitation Data'!H58)),IF(AND(ISNUMBER(OFFSET('Sanitation Data'!$H$7,0,10*ROW('Sanitation Data'!H58))),DK64="No",ISNUMBER(OFFSET('Sanitation Data'!$H$7,0,10*ROW('Sanitation Data'!H58)))),CONCATENATE("[",ROUND(OFFSET('Sanitation Data'!$H$7,0,10*ROW('Sanitation Data'!H58)),0),"]"),IF(AND(ISNUMBER(OFFSET('Sanitation Data'!$H$7,0,10*ROW('Sanitation Data'!H58))),DK64="",ISNUMBER(OFFSET('Sanitation Data'!$H$7,0,10*ROW('Sanitation Data'!H58)))),OFFSET('Sanitation Data'!$H$7,0,10*ROW('Sanitation Data'!H58)),NA())))</f>
        <v>#N/A</v>
      </c>
      <c r="AW64" s="120" t="e">
        <f ca="1">+IF(AND(ISNUMBER(OFFSET('Sanitation Data'!$H$11,0,10*ROW('Sanitation Data'!H58))),DL64="Yes"),OFFSET('Sanitation Data'!$H$11,0,10*ROW('Sanitation Data'!H58)),IF(AND(ISNUMBER(OFFSET('Sanitation Data'!$H$11,0,10*ROW('Sanitation Data'!H58))),DL64="No",ISNUMBER(OFFSET('Sanitation Data'!$H$11,0,10*ROW('Sanitation Data'!H58)))),CONCATENATE("[",ROUND(OFFSET('Sanitation Data'!$H$11,0,10*ROW('Sanitation Data'!H58)),0),"]"),IF(AND(ISNUMBER(OFFSET('Sanitation Data'!$H$11,0,10*ROW('Sanitation Data'!H58))),DL64="",ISNUMBER(OFFSET('Sanitation Data'!$H$11,0,10*ROW('Sanitation Data'!H58)))),OFFSET('Sanitation Data'!$H$11,0,10*ROW('Sanitation Data'!H58)),NA())))</f>
        <v>#N/A</v>
      </c>
      <c r="AX64" s="120" t="e">
        <f ca="1">+IF(AND(ISNUMBER(OFFSET('Sanitation Data'!$H$12,0,10*ROW('Sanitation Data'!H58))),DM64="Yes"),OFFSET('Sanitation Data'!$H$12,0,10*ROW('Sanitation Data'!H58)),IF(AND(ISNUMBER(OFFSET('Sanitation Data'!$H$12,0,10*ROW('Sanitation Data'!H58))),DM64="No",ISNUMBER(OFFSET('Sanitation Data'!$H$12,0,10*ROW('Sanitation Data'!H58)))),CONCATENATE("[",ROUND(OFFSET('Sanitation Data'!$H$12,0,10*ROW('Sanitation Data'!H58)),0),"]"),IF(AND(ISNUMBER(OFFSET('Sanitation Data'!$H$12,0,10*ROW('Sanitation Data'!H58))),DM64="",ISNUMBER(OFFSET('Sanitation Data'!$H$12,0,10*ROW('Sanitation Data'!H58)))),OFFSET('Sanitation Data'!$H$12,0,10*ROW('Sanitation Data'!H58)),NA())))</f>
        <v>#N/A</v>
      </c>
      <c r="AY64" s="120" t="e">
        <f ca="1">+IF(AND(ISNUMBER(OFFSET('Sanitation Data'!$H$13,0,10*ROW('Sanitation Data'!H58))),DN64="Yes"),OFFSET('Sanitation Data'!$H$13,0,10*ROW('Sanitation Data'!H58)),IF(AND(ISNUMBER(OFFSET('Sanitation Data'!$H$13,0,10*ROW('Sanitation Data'!H58))),DN64="No",ISNUMBER(OFFSET('Sanitation Data'!$H$13,0,10*ROW('Sanitation Data'!H58)))),CONCATENATE("[",ROUND(OFFSET('Sanitation Data'!$H$13,0,10*ROW('Sanitation Data'!H58)),0),"]"),IF(AND(ISNUMBER(OFFSET('Sanitation Data'!$H$13,0,10*ROW('Sanitation Data'!H58))),DN64="",ISNUMBER(OFFSET('Sanitation Data'!$H$13,0,10*ROW('Sanitation Data'!H58)))),OFFSET('Sanitation Data'!$H$13,0,10*ROW('Sanitation Data'!H58)),NA())))</f>
        <v>#N/A</v>
      </c>
      <c r="AZ64" s="121" t="e">
        <f ca="1">+IF(AND(ISNUMBER(OFFSET('Hygiene Data'!$C$6,0,10*ROW('Hygiene Data'!C58))),DO64="Yes"),OFFSET('Hygiene Data'!$C$6,0,10*ROW('Hygiene Data'!C58)),IF(AND(ISNUMBER(OFFSET('Hygiene Data'!$C$6,0,10*ROW('Hygiene Data'!C58))),DO64="No",ISNUMBER(OFFSET('Hygiene Data'!$C$6,0,10*ROW('Hygiene Data'!C58)))),CONCATENATE("[",ROUND(OFFSET('Hygiene Data'!$C$6,0,10*ROW('Hygiene Data'!C58)),0),"]"),IF(AND(ISNUMBER(OFFSET('Hygiene Data'!$C$6,0,10*ROW('Hygiene Data'!C58))),DO64="",ISNUMBER(OFFSET('Hygiene Data'!$C$6,0,10*ROW('Hygiene Data'!C58)))),OFFSET('Hygiene Data'!$C$6,0,10*ROW('Hygiene Data'!C58)),NA())))</f>
        <v>#N/A</v>
      </c>
      <c r="BA64" s="121" t="e">
        <f ca="1">+IF(AND(ISNUMBER(OFFSET('Hygiene Data'!$C$8,0,10*ROW('Hygiene Data'!C58))),DP64="Yes"),OFFSET('Hygiene Data'!$C$8,0,10*ROW('Hygiene Data'!C58)),IF(AND(ISNUMBER(OFFSET('Hygiene Data'!$C$8,0,10*ROW('Hygiene Data'!C58))),DP64="No",ISNUMBER(OFFSET('Hygiene Data'!$C$8,0,10*ROW('Hygiene Data'!C58)))),CONCATENATE("[",ROUND(OFFSET('Hygiene Data'!$C$8,0,10*ROW('Hygiene Data'!C58)),0),"]"),IF(AND(ISNUMBER(OFFSET('Hygiene Data'!$C$8,0,10*ROW('Hygiene Data'!C58))),DP64="",ISNUMBER(OFFSET('Hygiene Data'!$C$8,0,10*ROW('Hygiene Data'!C58)))),OFFSET('Hygiene Data'!$C$8,0,10*ROW('Hygiene Data'!C58)),NA())))</f>
        <v>#N/A</v>
      </c>
      <c r="BB64" s="121" t="e">
        <f ca="1">+IF(AND(ISNUMBER(OFFSET('Hygiene Data'!$C$10,0,10*ROW('Hygiene Data'!C58))),DQ64="Yes"),OFFSET('Hygiene Data'!$C$10,0,10*ROW('Hygiene Data'!C58)),IF(AND(ISNUMBER(OFFSET('Hygiene Data'!$C$10,0,10*ROW('Hygiene Data'!C58))),DQ64="No",ISNUMBER(OFFSET('Hygiene Data'!$C$10,0,10*ROW('Hygiene Data'!C58)))),CONCATENATE("[",ROUND(OFFSET('Hygiene Data'!$C$10,0,10*ROW('Hygiene Data'!C58)),0),"]"),IF(AND(ISNUMBER(OFFSET('Hygiene Data'!$C$10,0,10*ROW('Hygiene Data'!C58))),DQ64="",ISNUMBER(OFFSET('Hygiene Data'!$C$10,0,10*ROW('Hygiene Data'!C58)))),OFFSET('Hygiene Data'!$C$10,0,10*ROW('Hygiene Data'!C58)),NA())))</f>
        <v>#N/A</v>
      </c>
      <c r="BC64" s="121" t="e">
        <f ca="1">+IF(AND(ISNUMBER(OFFSET('Hygiene Data'!$D$6,0,10*ROW('Hygiene Data'!D58))),DR64="Yes"),OFFSET('Hygiene Data'!$D$6,0,10*ROW('Hygiene Data'!D58)),IF(AND(ISNUMBER(OFFSET('Hygiene Data'!$D$6,0,10*ROW('Hygiene Data'!D58))),DR64="No",ISNUMBER(OFFSET('Hygiene Data'!$D$6,0,10*ROW('Hygiene Data'!D58)))),CONCATENATE("[",ROUND(OFFSET('Hygiene Data'!$D$6,0,10*ROW('Hygiene Data'!D58)),0),"]"),IF(AND(ISNUMBER(OFFSET('Hygiene Data'!$D$6,0,10*ROW('Hygiene Data'!D58))),DR64="",ISNUMBER(OFFSET('Hygiene Data'!$D$6,0,10*ROW('Hygiene Data'!D58)))),OFFSET('Hygiene Data'!$D$6,0,10*ROW('Hygiene Data'!D58)),NA())))</f>
        <v>#N/A</v>
      </c>
      <c r="BD64" s="121" t="e">
        <f ca="1">+IF(AND(ISNUMBER(OFFSET('Hygiene Data'!$D$8,0,10*ROW('Hygiene Data'!D58))),DS64="Yes"),OFFSET('Hygiene Data'!$D$8,0,10*ROW('Hygiene Data'!D58)),IF(AND(ISNUMBER(OFFSET('Hygiene Data'!$D$8,0,10*ROW('Hygiene Data'!D58))),DS64="No",ISNUMBER(OFFSET('Hygiene Data'!$D$8,0,10*ROW('Hygiene Data'!D58)))),CONCATENATE("[",ROUND(OFFSET('Hygiene Data'!$D$8,0,10*ROW('Hygiene Data'!D58)),0),"]"),IF(AND(ISNUMBER(OFFSET('Hygiene Data'!$D$8,0,10*ROW('Hygiene Data'!D58))),DS64="",ISNUMBER(OFFSET('Hygiene Data'!$D$8,0,10*ROW('Hygiene Data'!D58)))),OFFSET('Hygiene Data'!$D$8,0,10*ROW('Hygiene Data'!D58)),NA())))</f>
        <v>#N/A</v>
      </c>
      <c r="BE64" s="121" t="e">
        <f ca="1">+IF(AND(ISNUMBER(OFFSET('Hygiene Data'!$D$10,0,10*ROW('Hygiene Data'!D58))),DT64="Yes"),OFFSET('Hygiene Data'!$D$10,0,10*ROW('Hygiene Data'!D58)),IF(AND(ISNUMBER(OFFSET('Hygiene Data'!$D$10,0,10*ROW('Hygiene Data'!D58))),DT64="No",ISNUMBER(OFFSET('Hygiene Data'!$D$10,0,10*ROW('Hygiene Data'!D58)))),CONCATENATE("[",ROUND(OFFSET('Hygiene Data'!$D$10,0,10*ROW('Hygiene Data'!D58)),0),"]"),IF(AND(ISNUMBER(OFFSET('Hygiene Data'!$D$10,0,10*ROW('Hygiene Data'!D58))),DT64="",ISNUMBER(OFFSET('Hygiene Data'!$D$10,0,10*ROW('Hygiene Data'!D58)))),OFFSET('Hygiene Data'!$D$10,0,10*ROW('Hygiene Data'!D58)),NA())))</f>
        <v>#N/A</v>
      </c>
      <c r="BF64" s="121" t="e">
        <f ca="1">+IF(AND(ISNUMBER(OFFSET('Hygiene Data'!$E$6,0,10*ROW('Hygiene Data'!E58))),DU64="Yes"),OFFSET('Hygiene Data'!$E$6,0,10*ROW('Hygiene Data'!E58)),IF(AND(ISNUMBER(OFFSET('Hygiene Data'!$E$6,0,10*ROW('Hygiene Data'!E58))),DU64="No",ISNUMBER(OFFSET('Hygiene Data'!$E$6,0,10*ROW('Hygiene Data'!E58)))),CONCATENATE("[",ROUND(OFFSET('Hygiene Data'!$E$6,0,10*ROW('Hygiene Data'!E58)),0),"]"),IF(AND(ISNUMBER(OFFSET('Hygiene Data'!$E$6,0,10*ROW('Hygiene Data'!E58))),DU64="",ISNUMBER(OFFSET('Hygiene Data'!$E$6,0,10*ROW('Hygiene Data'!E58)))),OFFSET('Hygiene Data'!$E$6,0,10*ROW('Hygiene Data'!E58)),NA())))</f>
        <v>#N/A</v>
      </c>
      <c r="BG64" s="121" t="e">
        <f ca="1">+IF(AND(ISNUMBER(OFFSET('Hygiene Data'!$E$8,0,10*ROW('Hygiene Data'!E58))),DV64="Yes"),OFFSET('Hygiene Data'!$E$8,0,10*ROW('Hygiene Data'!E58)),IF(AND(ISNUMBER(OFFSET('Hygiene Data'!$E$8,0,10*ROW('Hygiene Data'!E58))),DV64="No",ISNUMBER(OFFSET('Hygiene Data'!$E$8,0,10*ROW('Hygiene Data'!E58)))),CONCATENATE("[",ROUND(OFFSET('Hygiene Data'!$E$8,0,10*ROW('Hygiene Data'!E58)),0),"]"),IF(AND(ISNUMBER(OFFSET('Hygiene Data'!$E$8,0,10*ROW('Hygiene Data'!E58))),DV64="",ISNUMBER(OFFSET('Hygiene Data'!$E$8,0,10*ROW('Hygiene Data'!E58)))),OFFSET('Hygiene Data'!$E$8,0,10*ROW('Hygiene Data'!E58)),NA())))</f>
        <v>#N/A</v>
      </c>
      <c r="BH64" s="121" t="e">
        <f ca="1">+IF(AND(ISNUMBER(OFFSET('Hygiene Data'!$E$10,0,10*ROW('Hygiene Data'!E58))),DW64="Yes"),OFFSET('Hygiene Data'!$E$10,0,10*ROW('Hygiene Data'!E58)),IF(AND(ISNUMBER(OFFSET('Hygiene Data'!$E$10,0,10*ROW('Hygiene Data'!E58))),DW64="No",ISNUMBER(OFFSET('Hygiene Data'!$E$10,0,10*ROW('Hygiene Data'!E58)))),CONCATENATE("[",ROUND(OFFSET('Hygiene Data'!$E$10,0,10*ROW('Hygiene Data'!E58)),0),"]"),IF(AND(ISNUMBER(OFFSET('Hygiene Data'!$E$10,0,10*ROW('Hygiene Data'!E58))),DW64="",ISNUMBER(OFFSET('Hygiene Data'!$E$10,0,10*ROW('Hygiene Data'!E58)))),OFFSET('Hygiene Data'!$E$10,0,10*ROW('Hygiene Data'!E58)),NA())))</f>
        <v>#N/A</v>
      </c>
      <c r="BI64" s="121" t="e">
        <f ca="1">+IF(AND(ISNUMBER(OFFSET('Hygiene Data'!$F$6,0,10*ROW('Hygiene Data'!F58))),DX64="Yes"),OFFSET('Hygiene Data'!$F$6,0,10*ROW('Hygiene Data'!F58)),IF(AND(ISNUMBER(OFFSET('Hygiene Data'!$F$6,0,10*ROW('Hygiene Data'!F58))),DX64="No",ISNUMBER(OFFSET('Hygiene Data'!$F$6,0,10*ROW('Hygiene Data'!F58)))),CONCATENATE("[",ROUND(OFFSET('Hygiene Data'!$F$6,0,10*ROW('Hygiene Data'!F58)),0),"]"),IF(AND(ISNUMBER(OFFSET('Hygiene Data'!$F$6,0,10*ROW('Hygiene Data'!F58))),DX64="",ISNUMBER(OFFSET('Hygiene Data'!$F$6,0,10*ROW('Hygiene Data'!F58)))),OFFSET('Hygiene Data'!$F$6,0,10*ROW('Hygiene Data'!F58)),NA())))</f>
        <v>#N/A</v>
      </c>
      <c r="BJ64" s="121" t="e">
        <f ca="1">+IF(AND(ISNUMBER(OFFSET('Hygiene Data'!$F$8,0,10*ROW('Hygiene Data'!F58))),DY64="Yes"),OFFSET('Hygiene Data'!$F$8,0,10*ROW('Hygiene Data'!F58)),IF(AND(ISNUMBER(OFFSET('Hygiene Data'!$F$8,0,10*ROW('Hygiene Data'!F58))),DY64="No",ISNUMBER(OFFSET('Hygiene Data'!$F$8,0,10*ROW('Hygiene Data'!F58)))),CONCATENATE("[",ROUND(OFFSET('Hygiene Data'!$F$8,0,10*ROW('Hygiene Data'!F58)),0),"]"),IF(AND(ISNUMBER(OFFSET('Hygiene Data'!$F$8,0,10*ROW('Hygiene Data'!F58))),DY64="",ISNUMBER(OFFSET('Hygiene Data'!$F$8,0,10*ROW('Hygiene Data'!F58)))),OFFSET('Hygiene Data'!$F$8,0,10*ROW('Hygiene Data'!F58)),NA())))</f>
        <v>#N/A</v>
      </c>
      <c r="BK64" s="121" t="e">
        <f ca="1">+IF(AND(ISNUMBER(OFFSET('Hygiene Data'!$F$10,0,10*ROW('Hygiene Data'!F58))),DZ64="Yes"),OFFSET('Hygiene Data'!$F$10,0,10*ROW('Hygiene Data'!F58)),IF(AND(ISNUMBER(OFFSET('Hygiene Data'!$F$10,0,10*ROW('Hygiene Data'!F58))),DZ64="No",ISNUMBER(OFFSET('Hygiene Data'!$F$10,0,10*ROW('Hygiene Data'!F58)))),CONCATENATE("[",ROUND(OFFSET('Hygiene Data'!$F$10,0,10*ROW('Hygiene Data'!F58)),0),"]"),IF(AND(ISNUMBER(OFFSET('Hygiene Data'!$F$10,0,10*ROW('Hygiene Data'!F58))),DZ64="",ISNUMBER(OFFSET('Hygiene Data'!$F$10,0,10*ROW('Hygiene Data'!F58)))),OFFSET('Hygiene Data'!$F$10,0,10*ROW('Hygiene Data'!F58)),NA())))</f>
        <v>#N/A</v>
      </c>
      <c r="BL64" s="121" t="e">
        <f ca="1">+IF(AND(ISNUMBER(OFFSET('Hygiene Data'!$G$6,0,10*ROW('Hygiene Data'!G58))),EA64="Yes"),OFFSET('Hygiene Data'!$G$6,0,10*ROW('Hygiene Data'!G58)),IF(AND(ISNUMBER(OFFSET('Hygiene Data'!$G$6,0,10*ROW('Hygiene Data'!G58))),EA64="No",ISNUMBER(OFFSET('Hygiene Data'!$G$6,0,10*ROW('Hygiene Data'!G58)))),CONCATENATE("[",ROUND(OFFSET('Hygiene Data'!$G$6,0,10*ROW('Hygiene Data'!G58)),0),"]"),IF(AND(ISNUMBER(OFFSET('Hygiene Data'!$G$6,0,10*ROW('Hygiene Data'!G58))),EA64="",ISNUMBER(OFFSET('Hygiene Data'!$G$6,0,10*ROW('Hygiene Data'!G58)))),OFFSET('Hygiene Data'!$G$6,0,10*ROW('Hygiene Data'!G58)),NA())))</f>
        <v>#N/A</v>
      </c>
      <c r="BM64" s="121" t="e">
        <f ca="1">+IF(AND(ISNUMBER(OFFSET('Hygiene Data'!$G$8,0,10*ROW('Hygiene Data'!G58))),EB64="Yes"),OFFSET('Hygiene Data'!$G$8,0,10*ROW('Hygiene Data'!G58)),IF(AND(ISNUMBER(OFFSET('Hygiene Data'!$G$8,0,10*ROW('Hygiene Data'!G58))),EB64="No",ISNUMBER(OFFSET('Hygiene Data'!$G$8,0,10*ROW('Hygiene Data'!G58)))),CONCATENATE("[",ROUND(OFFSET('Hygiene Data'!$G$8,0,10*ROW('Hygiene Data'!G58)),0),"]"),IF(AND(ISNUMBER(OFFSET('Hygiene Data'!$G$8,0,10*ROW('Hygiene Data'!G58))),EB64="",ISNUMBER(OFFSET('Hygiene Data'!$G$8,0,10*ROW('Hygiene Data'!G58)))),OFFSET('Hygiene Data'!$G$8,0,10*ROW('Hygiene Data'!G58)),NA())))</f>
        <v>#N/A</v>
      </c>
      <c r="BN64" s="121" t="e">
        <f ca="1">+IF(AND(ISNUMBER(OFFSET('Hygiene Data'!$G$10,0,10*ROW('Hygiene Data'!G58))),EC64="Yes"),OFFSET('Hygiene Data'!$G$10,0,10*ROW('Hygiene Data'!G58)),IF(AND(ISNUMBER(OFFSET('Hygiene Data'!$G$10,0,10*ROW('Hygiene Data'!G58))),EC64="No",ISNUMBER(OFFSET('Hygiene Data'!$G$10,0,10*ROW('Hygiene Data'!G58)))),CONCATENATE("[",ROUND(OFFSET('Hygiene Data'!$G$10,0,10*ROW('Hygiene Data'!G58)),0),"]"),IF(AND(ISNUMBER(OFFSET('Hygiene Data'!$G$10,0,10*ROW('Hygiene Data'!G58))),EC64="",ISNUMBER(OFFSET('Hygiene Data'!$G$10,0,10*ROW('Hygiene Data'!G58)))),OFFSET('Hygiene Data'!$G$10,0,10*ROW('Hygiene Data'!G58)),NA())))</f>
        <v>#N/A</v>
      </c>
      <c r="BO64" s="121" t="e">
        <f ca="1">+IF(AND(ISNUMBER(OFFSET('Hygiene Data'!$H$6,0,10*ROW('Hygiene Data'!H58))),ED64="Yes"),OFFSET('Hygiene Data'!$H$6,0,10*ROW('Hygiene Data'!H58)),IF(AND(ISNUMBER(OFFSET('Hygiene Data'!$H$6,0,10*ROW('Hygiene Data'!H58))),ED64="No",ISNUMBER(OFFSET('Hygiene Data'!$H$6,0,10*ROW('Hygiene Data'!H58)))),CONCATENATE("[",ROUND(OFFSET('Hygiene Data'!$H$6,0,10*ROW('Hygiene Data'!H58)),0),"]"),IF(AND(ISNUMBER(OFFSET('Hygiene Data'!$H$6,0,10*ROW('Hygiene Data'!H58))),ED64="",ISNUMBER(OFFSET('Hygiene Data'!$H$6,0,10*ROW('Hygiene Data'!H58)))),OFFSET('Hygiene Data'!$H$6,0,10*ROW('Hygiene Data'!H58)),NA())))</f>
        <v>#N/A</v>
      </c>
      <c r="BP64" s="121" t="e">
        <f ca="1">+IF(AND(ISNUMBER(OFFSET('Hygiene Data'!$H$8,0,10*ROW('Hygiene Data'!H58))),EE64="Yes"),OFFSET('Hygiene Data'!$H$8,0,10*ROW('Hygiene Data'!H58)),IF(AND(ISNUMBER(OFFSET('Hygiene Data'!$H$8,0,10*ROW('Hygiene Data'!H58))),EE64="No",ISNUMBER(OFFSET('Hygiene Data'!$H$8,0,10*ROW('Hygiene Data'!H58)))),CONCATENATE("[",ROUND(OFFSET('Hygiene Data'!$H$8,0,10*ROW('Hygiene Data'!H58)),0),"]"),IF(AND(ISNUMBER(OFFSET('Hygiene Data'!$H$8,0,10*ROW('Hygiene Data'!H58))),EE64="",ISNUMBER(OFFSET('Hygiene Data'!$H$8,0,10*ROW('Hygiene Data'!H58)))),OFFSET('Hygiene Data'!$H$8,0,10*ROW('Hygiene Data'!H58)),NA())))</f>
        <v>#N/A</v>
      </c>
      <c r="BQ64" s="121" t="e">
        <f ca="1">+IF(AND(ISNUMBER(OFFSET('Hygiene Data'!$H$10,0,10*ROW('Hygiene Data'!H58))),EF64="Yes"),OFFSET('Hygiene Data'!$H$10,0,10*ROW('Hygiene Data'!H58)),IF(AND(ISNUMBER(OFFSET('Hygiene Data'!$H$10,0,10*ROW('Hygiene Data'!H58))),EF64="No",ISNUMBER(OFFSET('Hygiene Data'!$H$10,0,10*ROW('Hygiene Data'!H58)))),CONCATENATE("[",ROUND(OFFSET('Hygiene Data'!$H$10,0,10*ROW('Hygiene Data'!H58)),0),"]"),IF(AND(ISNUMBER(OFFSET('Hygiene Data'!$H$10,0,10*ROW('Hygiene Data'!H58))),EF64="",ISNUMBER(OFFSET('Hygiene Data'!$H$10,0,10*ROW('Hygiene Data'!H58)))),OFFSET('Hygiene Data'!$H$10,0,10*ROW('Hygiene Data'!H58)),NA())))</f>
        <v>#N/A</v>
      </c>
      <c r="BS64" s="28" t="str">
        <f ca="1">+IF(OFFSET('Water Data'!$C$28,0,10*ROW('Water Data'!C58))="","",OFFSET('Water Data'!$C$28,0,10*ROW('Water Data'!C58)))</f>
        <v/>
      </c>
      <c r="BT64" s="28" t="str">
        <f ca="1">+IF(OFFSET('Water Data'!$C$29,0,10*ROW('Water Data'!C58))="","",OFFSET('Water Data'!$C$29,0,10*ROW('Water Data'!C58)))</f>
        <v/>
      </c>
      <c r="BU64" s="28" t="str">
        <f ca="1">+IF(OFFSET('Water Data'!$C$30,0,10*ROW('Water Data'!C58))="","",OFFSET('Water Data'!$C$30,0,10*ROW('Water Data'!C58)))</f>
        <v/>
      </c>
      <c r="BV64" s="28" t="str">
        <f ca="1">+IF(OFFSET('Water Data'!$D$28,0,10*ROW('Water Data'!D58))="","",OFFSET('Water Data'!$D$28,0,10*ROW('Water Data'!D58)))</f>
        <v/>
      </c>
      <c r="BW64" s="28" t="str">
        <f ca="1">+IF(OFFSET('Water Data'!$D$29,0,10*ROW('Water Data'!D58))="","",OFFSET('Water Data'!$D$29,0,10*ROW('Water Data'!D58)))</f>
        <v/>
      </c>
      <c r="BX64" s="28" t="str">
        <f ca="1">+IF(OFFSET('Water Data'!$D$30,0,10*ROW('Water Data'!D58))="","",OFFSET('Water Data'!$D$30,0,10*ROW('Water Data'!D58)))</f>
        <v/>
      </c>
      <c r="BY64" s="28" t="str">
        <f ca="1">+IF(OFFSET('Water Data'!$E$28,0,10*ROW('Water Data'!E58))="","",OFFSET('Water Data'!$E$28,0,10*ROW('Water Data'!E58)))</f>
        <v/>
      </c>
      <c r="BZ64" s="28" t="str">
        <f ca="1">+IF(OFFSET('Water Data'!$E$29,0,10*ROW('Water Data'!E58))="","",OFFSET('Water Data'!$E$29,0,10*ROW('Water Data'!E58)))</f>
        <v/>
      </c>
      <c r="CA64" s="28" t="str">
        <f ca="1">+IF(OFFSET('Water Data'!$E$30,0,10*ROW('Water Data'!E58))="","",OFFSET('Water Data'!$E$30,0,10*ROW('Water Data'!E58)))</f>
        <v/>
      </c>
      <c r="CB64" s="28" t="str">
        <f ca="1">+IF(OFFSET('Water Data'!$F$28,0,10*ROW('Water Data'!F58))="","",OFFSET('Water Data'!$F$28,0,10*ROW('Water Data'!F58)))</f>
        <v/>
      </c>
      <c r="CC64" s="28" t="str">
        <f ca="1">+IF(OFFSET('Water Data'!$F$29,0,10*ROW('Water Data'!F58))="","",OFFSET('Water Data'!$F$29,0,10*ROW('Water Data'!F58)))</f>
        <v/>
      </c>
      <c r="CD64" s="28" t="str">
        <f ca="1">+IF(OFFSET('Water Data'!$F$30,0,10*ROW('Water Data'!F58))="","",OFFSET('Water Data'!$F$30,0,10*ROW('Water Data'!F58)))</f>
        <v/>
      </c>
      <c r="CE64" s="28" t="str">
        <f ca="1">+IF(OFFSET('Water Data'!$G$28,0,10*ROW('Water Data'!G58))="","",OFFSET('Water Data'!$G$28,0,10*ROW('Water Data'!G58)))</f>
        <v/>
      </c>
      <c r="CF64" s="28" t="str">
        <f ca="1">+IF(OFFSET('Water Data'!$G$29,0,10*ROW('Water Data'!G58))="","",OFFSET('Water Data'!$G$29,0,10*ROW('Water Data'!G58)))</f>
        <v/>
      </c>
      <c r="CG64" s="28" t="str">
        <f ca="1">+IF(OFFSET('Water Data'!$G$30,0,10*ROW('Water Data'!G58))="","",OFFSET('Water Data'!$G$30,0,10*ROW('Water Data'!G58)))</f>
        <v/>
      </c>
      <c r="CH64" s="28" t="str">
        <f ca="1">+IF(OFFSET('Water Data'!$H$28,0,10*ROW('Water Data'!H58))="","",OFFSET('Water Data'!$H$28,0,10*ROW('Water Data'!H58)))</f>
        <v/>
      </c>
      <c r="CI64" s="28" t="str">
        <f ca="1">+IF(OFFSET('Water Data'!$H$29,0,10*ROW('Water Data'!H58))="","",OFFSET('Water Data'!$H$29,0,10*ROW('Water Data'!H58)))</f>
        <v/>
      </c>
      <c r="CJ64" s="28" t="str">
        <f ca="1">+IF(OFFSET('Water Data'!$H$30,0,10*ROW('Water Data'!H58))="","",OFFSET('Water Data'!$H$30,0,10*ROW('Water Data'!H58)))</f>
        <v/>
      </c>
      <c r="CK64" s="28" t="str">
        <f ca="1">+IF(OFFSET('Sanitation Data'!$C$29,0,10*ROW('Sanitation Data'!C58))="","",OFFSET('Sanitation Data'!$C$29,0,10*ROW('Sanitation Data'!C58)))</f>
        <v/>
      </c>
      <c r="CL64" s="28" t="str">
        <f ca="1">+IF(OFFSET('Sanitation Data'!$C$30,0,10*ROW('Sanitation Data'!C58))="","",OFFSET('Sanitation Data'!$C$30,0,10*ROW('Sanitation Data'!C58)))</f>
        <v/>
      </c>
      <c r="CM64" s="28" t="str">
        <f ca="1">+IF(OFFSET('Sanitation Data'!$C$31,0,10*ROW('Sanitation Data'!C58))="","",OFFSET('Sanitation Data'!$C$31,0,10*ROW('Sanitation Data'!C58)))</f>
        <v/>
      </c>
      <c r="CN64" s="28" t="str">
        <f ca="1">+IF(OFFSET('Sanitation Data'!$C$32,0,10*ROW('Sanitation Data'!C58))="","",OFFSET('Sanitation Data'!$C$32,0,10*ROW('Sanitation Data'!C58)))</f>
        <v/>
      </c>
      <c r="CO64" s="28" t="str">
        <f ca="1">+IF(OFFSET('Sanitation Data'!$C$33,0,10*ROW('Sanitation Data'!C58))="","",OFFSET('Sanitation Data'!$C$33,0,10*ROW('Sanitation Data'!C58)))</f>
        <v/>
      </c>
      <c r="CP64" s="28" t="str">
        <f ca="1">+IF(OFFSET('Sanitation Data'!$D$29,0,10*ROW('Sanitation Data'!D58))="","",OFFSET('Sanitation Data'!$D$29,0,10*ROW('Sanitation Data'!D58)))</f>
        <v/>
      </c>
      <c r="CQ64" s="28" t="str">
        <f ca="1">+IF(OFFSET('Sanitation Data'!$D$30,0,10*ROW('Sanitation Data'!D58))="","",OFFSET('Sanitation Data'!$D$30,0,10*ROW('Sanitation Data'!D58)))</f>
        <v/>
      </c>
      <c r="CR64" s="28" t="str">
        <f ca="1">+IF(OFFSET('Sanitation Data'!$D$31,0,10*ROW('Sanitation Data'!D58))="","",OFFSET('Sanitation Data'!$D$31,0,10*ROW('Sanitation Data'!D58)))</f>
        <v/>
      </c>
      <c r="CS64" s="28" t="str">
        <f ca="1">+IF(OFFSET('Sanitation Data'!$D$32,0,10*ROW('Sanitation Data'!D58))="","",OFFSET('Sanitation Data'!$D$32,0,10*ROW('Sanitation Data'!D58)))</f>
        <v/>
      </c>
      <c r="CT64" s="28" t="str">
        <f ca="1">+IF(OFFSET('Sanitation Data'!$D$33,0,10*ROW('Sanitation Data'!D58))="","",OFFSET('Sanitation Data'!$D$33,0,10*ROW('Sanitation Data'!D58)))</f>
        <v/>
      </c>
      <c r="CU64" s="28" t="str">
        <f ca="1">+IF(OFFSET('Sanitation Data'!$E$29,0,10*ROW('Sanitation Data'!E58))="","",OFFSET('Sanitation Data'!$E$29,0,10*ROW('Sanitation Data'!E58)))</f>
        <v/>
      </c>
      <c r="CV64" s="28" t="str">
        <f ca="1">+IF(OFFSET('Sanitation Data'!$E$30,0,10*ROW('Sanitation Data'!E58))="","",OFFSET('Sanitation Data'!$E$30,0,10*ROW('Sanitation Data'!E58)))</f>
        <v/>
      </c>
      <c r="CW64" s="28" t="str">
        <f ca="1">+IF(OFFSET('Sanitation Data'!$E$31,0,10*ROW('Sanitation Data'!E58))="","",OFFSET('Sanitation Data'!$E$31,0,10*ROW('Sanitation Data'!E58)))</f>
        <v/>
      </c>
      <c r="CX64" s="28" t="str">
        <f ca="1">+IF(OFFSET('Sanitation Data'!$E$32,0,10*ROW('Sanitation Data'!E58))="","",OFFSET('Sanitation Data'!$E$32,0,10*ROW('Sanitation Data'!E58)))</f>
        <v/>
      </c>
      <c r="CY64" s="28" t="str">
        <f ca="1">+IF(OFFSET('Sanitation Data'!$E$33,0,10*ROW('Sanitation Data'!E58))="","",OFFSET('Sanitation Data'!$E$33,0,10*ROW('Sanitation Data'!E58)))</f>
        <v/>
      </c>
      <c r="CZ64" s="28" t="str">
        <f ca="1">+IF(OFFSET('Sanitation Data'!$F$29,0,10*ROW('Sanitation Data'!F58))="","",OFFSET('Sanitation Data'!$F$29,0,10*ROW('Sanitation Data'!F58)))</f>
        <v/>
      </c>
      <c r="DA64" s="28" t="str">
        <f ca="1">+IF(OFFSET('Sanitation Data'!$F$30,0,10*ROW('Sanitation Data'!F58))="","",OFFSET('Sanitation Data'!$F$30,0,10*ROW('Sanitation Data'!F58)))</f>
        <v/>
      </c>
      <c r="DB64" s="28" t="str">
        <f ca="1">+IF(OFFSET('Sanitation Data'!$F$31,0,10*ROW('Sanitation Data'!F58))="","",OFFSET('Sanitation Data'!$F$31,0,10*ROW('Sanitation Data'!F58)))</f>
        <v/>
      </c>
      <c r="DC64" s="28" t="str">
        <f ca="1">+IF(OFFSET('Sanitation Data'!$F$32,0,10*ROW('Sanitation Data'!F58))="","",OFFSET('Sanitation Data'!$F$32,0,10*ROW('Sanitation Data'!F58)))</f>
        <v/>
      </c>
      <c r="DD64" s="28" t="str">
        <f ca="1">+IF(OFFSET('Sanitation Data'!$F$33,0,10*ROW('Sanitation Data'!F58))="","",OFFSET('Sanitation Data'!$F$33,0,10*ROW('Sanitation Data'!F58)))</f>
        <v/>
      </c>
      <c r="DE64" s="28" t="str">
        <f ca="1">+IF(OFFSET('Sanitation Data'!$G$29,0,10*ROW('Sanitation Data'!G58))="","",OFFSET('Sanitation Data'!$G$29,0,10*ROW('Sanitation Data'!G58)))</f>
        <v/>
      </c>
      <c r="DF64" s="28" t="str">
        <f ca="1">+IF(OFFSET('Sanitation Data'!$G$30,0,10*ROW('Sanitation Data'!G58))="","",OFFSET('Sanitation Data'!$G$30,0,10*ROW('Sanitation Data'!G58)))</f>
        <v/>
      </c>
      <c r="DG64" s="28" t="str">
        <f ca="1">+IF(OFFSET('Sanitation Data'!$G$31,0,10*ROW('Sanitation Data'!G58))="","",OFFSET('Sanitation Data'!$G$31,0,10*ROW('Sanitation Data'!G58)))</f>
        <v/>
      </c>
      <c r="DH64" s="28" t="str">
        <f ca="1">+IF(OFFSET('Sanitation Data'!$G$32,0,10*ROW('Sanitation Data'!G58))="","",OFFSET('Sanitation Data'!$G$32,0,10*ROW('Sanitation Data'!G58)))</f>
        <v/>
      </c>
      <c r="DI64" s="28" t="str">
        <f ca="1">+IF(OFFSET('Sanitation Data'!$G$33,0,10*ROW('Sanitation Data'!G58))="","",OFFSET('Sanitation Data'!$G$33,0,10*ROW('Sanitation Data'!G58)))</f>
        <v/>
      </c>
      <c r="DJ64" s="28" t="str">
        <f ca="1">+IF(OFFSET('Sanitation Data'!$H$29,0,10*ROW('Sanitation Data'!H58))="","",OFFSET('Sanitation Data'!$H$29,0,10*ROW('Sanitation Data'!H58)))</f>
        <v/>
      </c>
      <c r="DK64" s="28" t="str">
        <f ca="1">+IF(OFFSET('Sanitation Data'!$H$30,0,10*ROW('Sanitation Data'!H58))="","",OFFSET('Sanitation Data'!$H$30,0,10*ROW('Sanitation Data'!H58)))</f>
        <v/>
      </c>
      <c r="DL64" s="28" t="str">
        <f ca="1">+IF(OFFSET('Sanitation Data'!$H$31,0,10*ROW('Sanitation Data'!H58))="","",OFFSET('Sanitation Data'!$H$31,0,10*ROW('Sanitation Data'!H58)))</f>
        <v/>
      </c>
      <c r="DM64" s="28" t="str">
        <f ca="1">+IF(OFFSET('Sanitation Data'!$H$32,0,10*ROW('Sanitation Data'!H58))="","",OFFSET('Sanitation Data'!$H$32,0,10*ROW('Sanitation Data'!H58)))</f>
        <v/>
      </c>
      <c r="DN64" s="28" t="str">
        <f ca="1">+IF(OFFSET('Sanitation Data'!$H$33,0,10*ROW('Sanitation Data'!H58))="","",OFFSET('Sanitation Data'!$H$33,0,10*ROW('Sanitation Data'!H58)))</f>
        <v/>
      </c>
      <c r="DO64" s="28" t="str">
        <f ca="1">+IF(OFFSET('Hygiene Data'!$C$12,0,10*ROW('Hygiene Data'!C58))="","",OFFSET('Hygiene Data'!$C$12,0,10*ROW('Hygiene Data'!C58)))</f>
        <v/>
      </c>
      <c r="DP64" s="28" t="str">
        <f ca="1">+IF(OFFSET('Hygiene Data'!$C$13,0,10*ROW('Hygiene Data'!C58))="","",OFFSET('Hygiene Data'!$C$13,0,10*ROW('Hygiene Data'!C58)))</f>
        <v/>
      </c>
      <c r="DQ64" s="28" t="str">
        <f ca="1">+IF(OFFSET('Hygiene Data'!$C$14,0,10*ROW('Hygiene Data'!C58))="","",OFFSET('Hygiene Data'!$C$14,0,10*ROW('Hygiene Data'!C58)))</f>
        <v/>
      </c>
      <c r="DR64" s="28" t="str">
        <f ca="1">+IF(OFFSET('Hygiene Data'!$D$12,0,10*ROW('Hygiene Data'!D58))="","",OFFSET('Hygiene Data'!$D$12,0,10*ROW('Hygiene Data'!D58)))</f>
        <v/>
      </c>
      <c r="DS64" s="28" t="str">
        <f ca="1">+IF(OFFSET('Hygiene Data'!$D$13,0,10*ROW('Hygiene Data'!D58))="","",OFFSET('Hygiene Data'!$D$13,0,10*ROW('Hygiene Data'!D58)))</f>
        <v/>
      </c>
      <c r="DT64" s="28" t="str">
        <f ca="1">+IF(OFFSET('Hygiene Data'!$D$14,0,10*ROW('Hygiene Data'!D58))="","",OFFSET('Hygiene Data'!$D$14,0,10*ROW('Hygiene Data'!D58)))</f>
        <v/>
      </c>
      <c r="DU64" s="28" t="str">
        <f ca="1">+IF(OFFSET('Hygiene Data'!$E$12,0,10*ROW('Hygiene Data'!E58))="","",OFFSET('Hygiene Data'!$E$12,0,10*ROW('Hygiene Data'!E58)))</f>
        <v/>
      </c>
      <c r="DV64" s="28" t="str">
        <f ca="1">+IF(OFFSET('Hygiene Data'!$E$13,0,10*ROW('Hygiene Data'!E58))="","",OFFSET('Hygiene Data'!$E$13,0,10*ROW('Hygiene Data'!E58)))</f>
        <v/>
      </c>
      <c r="DW64" s="28" t="str">
        <f ca="1">+IF(OFFSET('Hygiene Data'!$E$14,0,10*ROW('Hygiene Data'!E58))="","",OFFSET('Hygiene Data'!$E$14,0,10*ROW('Hygiene Data'!E58)))</f>
        <v/>
      </c>
      <c r="DX64" s="28" t="str">
        <f ca="1">+IF(OFFSET('Hygiene Data'!$F$12,0,10*ROW('Hygiene Data'!F58))="","",OFFSET('Hygiene Data'!$F$12,0,10*ROW('Hygiene Data'!F58)))</f>
        <v/>
      </c>
      <c r="DY64" s="28" t="str">
        <f ca="1">+IF(OFFSET('Hygiene Data'!$F$13,0,10*ROW('Hygiene Data'!F58))="","",OFFSET('Hygiene Data'!$F$13,0,10*ROW('Hygiene Data'!F58)))</f>
        <v/>
      </c>
      <c r="DZ64" s="28" t="str">
        <f ca="1">+IF(OFFSET('Hygiene Data'!$F$14,0,10*ROW('Hygiene Data'!F58))="","",OFFSET('Hygiene Data'!$F$14,0,10*ROW('Hygiene Data'!F58)))</f>
        <v/>
      </c>
      <c r="EA64" s="28" t="str">
        <f ca="1">+IF(OFFSET('Hygiene Data'!$G$12,0,10*ROW('Hygiene Data'!G58))="","",OFFSET('Hygiene Data'!$G$12,0,10*ROW('Hygiene Data'!G58)))</f>
        <v/>
      </c>
      <c r="EB64" s="28" t="str">
        <f ca="1">+IF(OFFSET('Hygiene Data'!$G$13,0,10*ROW('Hygiene Data'!G58))="","",OFFSET('Hygiene Data'!$G$13,0,10*ROW('Hygiene Data'!G58)))</f>
        <v/>
      </c>
      <c r="EC64" s="28" t="str">
        <f ca="1">+IF(OFFSET('Hygiene Data'!$G$14,0,10*ROW('Hygiene Data'!G58))="","",OFFSET('Hygiene Data'!$G$14,0,10*ROW('Hygiene Data'!G58)))</f>
        <v/>
      </c>
      <c r="ED64" s="28" t="str">
        <f ca="1">+IF(OFFSET('Hygiene Data'!$H$12,0,10*ROW('Hygiene Data'!H58))="","",OFFSET('Hygiene Data'!$H$12,0,10*ROW('Hygiene Data'!H58)))</f>
        <v/>
      </c>
      <c r="EE64" s="28" t="str">
        <f ca="1">+IF(OFFSET('Hygiene Data'!$H$13,0,10*ROW('Hygiene Data'!H58))="","",OFFSET('Hygiene Data'!$H$13,0,10*ROW('Hygiene Data'!H58)))</f>
        <v/>
      </c>
      <c r="EF64" s="28" t="str">
        <f ca="1">+IF(OFFSET('Hygiene Data'!$H$14,0,10*ROW('Hygiene Data'!H58))="","",OFFSET('Hygiene Data'!$H$14,0,10*ROW('Hygiene Data'!H58)))</f>
        <v/>
      </c>
    </row>
    <row r="65" spans="1:136" x14ac:dyDescent="0.2">
      <c r="A65" s="44" t="str">
        <f ca="1">+IF(OFFSET('Water Data'!$B$1,0,10*ROW('Water Data'!B62))="","",OFFSET('Water Data'!$B$1,0,10*ROW('Water Data'!B62)))</f>
        <v/>
      </c>
      <c r="B65" s="44" t="str">
        <f ca="1">+IF(OFFSET('Water Data'!$A$3,0,10*ROW('Water Data'!A62))="","",OFFSET('Water Data'!$A$3,0,10*ROW('Water Data'!A62)))</f>
        <v/>
      </c>
      <c r="C65" s="44" t="str">
        <f ca="1">+IF(OFFSET('Water Data'!$C$3,0,10*ROW('Water Data'!C62))="","",OFFSET('Water Data'!$C$3,0,10*ROW('Water Data'!C62)))</f>
        <v/>
      </c>
      <c r="D65" s="119" t="e">
        <f ca="1">+IF(AND(ISNUMBER(OFFSET('Water Data'!$C$5,0,10*ROW('Water Data'!C59))),BS65="Yes"),100-OFFSET('Water Data'!$C$5,0,10*ROW('Water Data'!C59)),IF(AND(ISNUMBER(OFFSET('Water Data'!$C$5,0,10*ROW('Water Data'!C59))),BS65="No",ISNUMBER(OFFSET('Water Data'!$C$5,0,10*ROW('Water Data'!C59)))),CONCATENATE("[",ROUND(100-OFFSET('Water Data'!$C$5,0,10*ROW('Water Data'!C59)),0),"]"),IF(AND(ISNUMBER(OFFSET('Water Data'!$C$5,0,10*ROW('Water Data'!C59))),BS65="",ISNUMBER(OFFSET('Water Data'!$C$5,0,10*ROW('Water Data'!C59)))),100-OFFSET('Water Data'!$C$5,0,10*ROW('Water Data'!C59)),NA())))</f>
        <v>#N/A</v>
      </c>
      <c r="E65" s="119" t="e">
        <f ca="1">+IF(AND(ISNUMBER(OFFSET('Water Data'!$C$7,0,10*ROW('Water Data'!D59))),BT65="Yes"),OFFSET('Water Data'!$C$7,0,10*ROW('Water Data'!C59)),IF(AND(ISNUMBER(OFFSET('Water Data'!$C$7,0,10*ROW('Water Data'!C59))),BT65="No",ISNUMBER(OFFSET('Water Data'!$C$7,0,10*ROW('Water Data'!C59)))),CONCATENATE("[",ROUND(OFFSET('Water Data'!$C$7,0,10*ROW('Water Data'!C59)),0),"]"),IF(AND(ISNUMBER(OFFSET('Water Data'!$C$7,0,10*ROW('Water Data'!C59))),BT65="",ISNUMBER(OFFSET('Water Data'!$C$7,0,10*ROW('Water Data'!C59)))),OFFSET('Water Data'!$C$7,0,10*ROW('Water Data'!C59)),NA())))</f>
        <v>#N/A</v>
      </c>
      <c r="F65" s="119" t="e">
        <f ca="1">+IF(AND(ISNUMBER(OFFSET('Water Data'!$C$10,0,10*ROW('Water Data'!C59))),BU65="Yes"),OFFSET('Water Data'!$C$10,0,10*ROW('Water Data'!C59)),IF(AND(ISNUMBER(OFFSET('Water Data'!$C$10,0,10*ROW('Water Data'!C59))),BU65="No",ISNUMBER(OFFSET('Water Data'!$C$10,0,10*ROW('Water Data'!C59)))),CONCATENATE("[",ROUND(OFFSET('Water Data'!$C$10,0,10*ROW('Water Data'!C59)),0),"]"),IF(AND(ISNUMBER(OFFSET('Water Data'!$C$10,0,10*ROW('Water Data'!C59))),BU65="",ISNUMBER(OFFSET('Water Data'!$C$10,0,10*ROW('Water Data'!C59)))),OFFSET('Water Data'!$C$10,0,10*ROW('Water Data'!C59)),NA())))</f>
        <v>#N/A</v>
      </c>
      <c r="G65" s="119" t="e">
        <f ca="1">+IF(AND(ISNUMBER(OFFSET('Water Data'!$D$5,0,10*ROW('Water Data'!D59))),BV65="Yes"),100-OFFSET('Water Data'!$D$5,0,10*ROW('Water Data'!D59)),IF(AND(ISNUMBER(OFFSET('Water Data'!$D$5,0,10*ROW('Water Data'!D59))),BV65="No",ISNUMBER(OFFSET('Water Data'!$D$5,0,10*ROW('Water Data'!D59)))),CONCATENATE("[",ROUND(100-OFFSET('Water Data'!$D$5,0,10*ROW('Water Data'!D59)),0),"]"),IF(AND(ISNUMBER(OFFSET('Water Data'!$D$5,0,10*ROW('Water Data'!D59))),BV65="",ISNUMBER(OFFSET('Water Data'!$D$5,0,10*ROW('Water Data'!D59)))),100-OFFSET('Water Data'!$D$5,0,10*ROW('Water Data'!D59)),NA())))</f>
        <v>#N/A</v>
      </c>
      <c r="H65" s="119" t="e">
        <f ca="1">+IF(AND(ISNUMBER(OFFSET('Water Data'!$D$7,0,10*ROW('Water Data'!D59))),BW65="Yes"),OFFSET('Water Data'!$D$7,0,10*ROW('Water Data'!D59)),IF(AND(ISNUMBER(OFFSET('Water Data'!$D$7,0,10*ROW('Water Data'!D59))),BW65="No",ISNUMBER(OFFSET('Water Data'!$D$7,0,10*ROW('Water Data'!D59)))),CONCATENATE("[",ROUND(OFFSET('Water Data'!$C$7,0,10*ROW('Water Data'!D59)),0),"]"),IF(AND(ISNUMBER(OFFSET('Water Data'!$D$7,0,10*ROW('Water Data'!D59))),BW65="",ISNUMBER(OFFSET('Water Data'!$D$7,0,10*ROW('Water Data'!D59)))),OFFSET('Water Data'!$D$7,0,10*ROW('Water Data'!D59)),NA())))</f>
        <v>#N/A</v>
      </c>
      <c r="I65" s="119" t="e">
        <f ca="1">+IF(AND(ISNUMBER(OFFSET('Water Data'!$D$10,0,10*ROW('Water Data'!D59))),BX65="Yes"),OFFSET('Water Data'!$D$10,0,10*ROW('Water Data'!D59)),IF(AND(ISNUMBER(OFFSET('Water Data'!$D$10,0,10*ROW('Water Data'!D59))),BX65="No",ISNUMBER(OFFSET('Water Data'!$D$10,0,10*ROW('Water Data'!D59)))),CONCATENATE("[",ROUND(OFFSET('Water Data'!$D$10,0,10*ROW('Water Data'!D59)),0),"]"),IF(AND(ISNUMBER(OFFSET('Water Data'!$D$10,0,10*ROW('Water Data'!D59))),BX65="",ISNUMBER(OFFSET('Water Data'!$D$10,0,10*ROW('Water Data'!D59)))),OFFSET('Water Data'!$D$10,0,10*ROW('Water Data'!D59)),NA())))</f>
        <v>#N/A</v>
      </c>
      <c r="J65" s="119" t="e">
        <f ca="1">+IF(AND(ISNUMBER(OFFSET('Water Data'!$E$5,0,10*ROW('Water Data'!E59))),BY65="Yes"),100-OFFSET('Water Data'!$E$5,0,10*ROW('Water Data'!E59)),IF(AND(ISNUMBER(OFFSET('Water Data'!$E$5,0,10*ROW('Water Data'!E59))),BY65="No",ISNUMBER(OFFSET('Water Data'!$E$5,0,10*ROW('Water Data'!E59)))),CONCATENATE("[",ROUND(100-OFFSET('Water Data'!$E$5,0,10*ROW('Water Data'!E59)),0),"]"),IF(AND(ISNUMBER(OFFSET('Water Data'!$E$5,0,10*ROW('Water Data'!E59))),BY65="",ISNUMBER(OFFSET('Water Data'!$E$5,0,10*ROW('Water Data'!E59)))),100-OFFSET('Water Data'!$E$5,0,10*ROW('Water Data'!E59)),NA())))</f>
        <v>#N/A</v>
      </c>
      <c r="K65" s="119" t="e">
        <f ca="1">+IF(AND(ISNUMBER(OFFSET('Water Data'!$E$7,0,10*ROW('Water Data'!E59))),BZ65="Yes"),OFFSET('Water Data'!$E$7,0,10*ROW('Water Data'!E59)),IF(AND(ISNUMBER(OFFSET('Water Data'!$E$7,0,10*ROW('Water Data'!E59))),BZ65="No",ISNUMBER(OFFSET('Water Data'!$E$7,0,10*ROW('Water Data'!E59)))),CONCATENATE("[",ROUND(OFFSET('Water Data'!$E$7,0,10*ROW('Water Data'!E59)),0),"]"),IF(AND(ISNUMBER(OFFSET('Water Data'!$E$7,0,10*ROW('Water Data'!E59))),BZ65="",ISNUMBER(OFFSET('Water Data'!$E$7,0,10*ROW('Water Data'!E59)))),OFFSET('Water Data'!$E$7,0,10*ROW('Water Data'!E59)),NA())))</f>
        <v>#N/A</v>
      </c>
      <c r="L65" s="119" t="e">
        <f ca="1">+IF(AND(ISNUMBER(OFFSET('Water Data'!$E$10,0,10*ROW('Water Data'!E59))),CA65="Yes"),OFFSET('Water Data'!$E$10,0,10*ROW('Water Data'!E59)),IF(AND(ISNUMBER(OFFSET('Water Data'!$E$10,0,10*ROW('Water Data'!E59))),CA65="No",ISNUMBER(OFFSET('Water Data'!$E$10,0,10*ROW('Water Data'!E59)))),CONCATENATE("[",ROUND(OFFSET('Water Data'!$E$10,0,10*ROW('Water Data'!E59)),0),"]"),IF(AND(ISNUMBER(OFFSET('Water Data'!$E$10,0,10*ROW('Water Data'!E59))),CA65="",ISNUMBER(OFFSET('Water Data'!$E$10,0,10*ROW('Water Data'!E59)))),OFFSET('Water Data'!$E$10,0,10*ROW('Water Data'!E59)),NA())))</f>
        <v>#N/A</v>
      </c>
      <c r="M65" s="119" t="e">
        <f ca="1">+IF(AND(ISNUMBER(OFFSET('Water Data'!$F$5,0,10*ROW('Water Data'!F59))),CB65="Yes"),100-OFFSET('Water Data'!$F$5,0,10*ROW('Water Data'!F59)),IF(AND(ISNUMBER(OFFSET('Water Data'!$F$5,0,10*ROW('Water Data'!F59))),CB65="No",ISNUMBER(OFFSET('Water Data'!$F$5,0,10*ROW('Water Data'!F59)))),CONCATENATE("[",ROUND(100-OFFSET('Water Data'!$F$5,0,10*ROW('Water Data'!F59)),0),"]"),IF(AND(ISNUMBER(OFFSET('Water Data'!$F$5,0,10*ROW('Water Data'!F59))),CB65="",ISNUMBER(OFFSET('Water Data'!$F$5,0,10*ROW('Water Data'!F59)))),100-OFFSET('Water Data'!$F$5,0,10*ROW('Water Data'!F59)),NA())))</f>
        <v>#N/A</v>
      </c>
      <c r="N65" s="119" t="e">
        <f ca="1">+IF(AND(ISNUMBER(OFFSET('Water Data'!$F$7,0,10*ROW('Water Data'!F59))),CC65="Yes"),OFFSET('Water Data'!$F$7,0,10*ROW('Water Data'!F59)),IF(AND(ISNUMBER(OFFSET('Water Data'!$F$7,0,10*ROW('Water Data'!F59))),CC65="No",ISNUMBER(OFFSET('Water Data'!$F$7,0,10*ROW('Water Data'!F59)))),CONCATENATE("[",ROUND(OFFSET('Water Data'!$F$7,0,10*ROW('Water Data'!F59)),0),"]"),IF(AND(ISNUMBER(OFFSET('Water Data'!$F$7,0,10*ROW('Water Data'!F59))),CC65="",ISNUMBER(OFFSET('Water Data'!$F$7,0,10*ROW('Water Data'!F59)))),OFFSET('Water Data'!$F$7,0,10*ROW('Water Data'!F59)),NA())))</f>
        <v>#N/A</v>
      </c>
      <c r="O65" s="119" t="e">
        <f ca="1">+IF(AND(ISNUMBER(OFFSET('Water Data'!$F$10,0,10*ROW('Water Data'!F59))),CD65="Yes"),OFFSET('Water Data'!$F$10,0,10*ROW('Water Data'!F59)),IF(AND(ISNUMBER(OFFSET('Water Data'!$F$10,0,10*ROW('Water Data'!F59))),CD65="No",ISNUMBER(OFFSET('Water Data'!$F$10,0,10*ROW('Water Data'!F59)))),CONCATENATE("[",ROUND(OFFSET('Water Data'!$F$10,0,10*ROW('Water Data'!F59)),0),"]"),IF(AND(ISNUMBER(OFFSET('Water Data'!$F$10,0,10*ROW('Water Data'!F59))),CD65="",ISNUMBER(OFFSET('Water Data'!$F$10,0,10*ROW('Water Data'!F59)))),OFFSET('Water Data'!$F$10,0,10*ROW('Water Data'!F59)),NA())))</f>
        <v>#N/A</v>
      </c>
      <c r="P65" s="119" t="e">
        <f ca="1">+IF(AND(ISNUMBER(OFFSET('Water Data'!$G$5,0,10*ROW('Water Data'!G59))),CE65="Yes"),100-OFFSET('Water Data'!$G$5,0,10*ROW('Water Data'!G59)),IF(AND(ISNUMBER(OFFSET('Water Data'!$G$5,0,10*ROW('Water Data'!G59))),CE65="No",ISNUMBER(OFFSET('Water Data'!$G$5,0,10*ROW('Water Data'!G59)))),CONCATENATE("[",ROUND(100-OFFSET('Water Data'!$G$5,0,10*ROW('Water Data'!G59)),0),"]"),IF(AND(ISNUMBER(OFFSET('Water Data'!$G$5,0,10*ROW('Water Data'!G59))),CE65="",ISNUMBER(OFFSET('Water Data'!$G$5,0,10*ROW('Water Data'!G59)))),100-OFFSET('Water Data'!$G$5,0,10*ROW('Water Data'!G59)),NA())))</f>
        <v>#N/A</v>
      </c>
      <c r="Q65" s="119" t="e">
        <f ca="1">+IF(AND(ISNUMBER(OFFSET('Water Data'!$G$7,0,10*ROW('Water Data'!G59))),CF65="Yes"),OFFSET('Water Data'!$G$7,0,10*ROW('Water Data'!G59)),IF(AND(ISNUMBER(OFFSET('Water Data'!$G$7,0,10*ROW('Water Data'!G59))),CF65="No",ISNUMBER(OFFSET('Water Data'!$G$7,0,10*ROW('Water Data'!G59)))),CONCATENATE("[",ROUND(OFFSET('Water Data'!$G$7,0,10*ROW('Water Data'!G59)),0),"]"),IF(AND(ISNUMBER(OFFSET('Water Data'!$G$7,0,10*ROW('Water Data'!G59))),CF65="",ISNUMBER(OFFSET('Water Data'!$G$7,0,10*ROW('Water Data'!G59)))),OFFSET('Water Data'!$G$7,0,10*ROW('Water Data'!G59)),NA())))</f>
        <v>#N/A</v>
      </c>
      <c r="R65" s="119" t="e">
        <f ca="1">+IF(AND(ISNUMBER(OFFSET('Water Data'!$G$10,0,10*ROW('Water Data'!G59))),CG65="Yes"),OFFSET('Water Data'!$G$10,0,10*ROW('Water Data'!G59)),IF(AND(ISNUMBER(OFFSET('Water Data'!$G$10,0,10*ROW('Water Data'!G59))),CG65="No",ISNUMBER(OFFSET('Water Data'!$G$10,0,10*ROW('Water Data'!G59)))),CONCATENATE("[",ROUND(OFFSET('Water Data'!$G$10,0,10*ROW('Water Data'!G59)),0),"]"),IF(AND(ISNUMBER(OFFSET('Water Data'!$G$10,0,10*ROW('Water Data'!G59))),CG65="",ISNUMBER(OFFSET('Water Data'!$G$10,0,10*ROW('Water Data'!G59)))),OFFSET('Water Data'!$G$10,0,10*ROW('Water Data'!G59)),NA())))</f>
        <v>#N/A</v>
      </c>
      <c r="S65" s="119" t="e">
        <f ca="1">+IF(AND(ISNUMBER(OFFSET('Water Data'!$H$5,0,10*ROW('Water Data'!H59))),CH65="Yes"),100-OFFSET('Water Data'!$H$5,0,10*ROW('Water Data'!H59)),IF(AND(ISNUMBER(OFFSET('Water Data'!$H$5,0,10*ROW('Water Data'!H59))),CH65="No",ISNUMBER(OFFSET('Water Data'!$H$5,0,10*ROW('Water Data'!H59)))),CONCATENATE("[",ROUND(100-OFFSET('Water Data'!$H$5,0,10*ROW('Water Data'!H59)),0),"]"),IF(AND(ISNUMBER(OFFSET('Water Data'!$H$5,0,10*ROW('Water Data'!H59))),CH65="",ISNUMBER(OFFSET('Water Data'!$H$5,0,10*ROW('Water Data'!H59)))),100-OFFSET('Water Data'!$H$5,0,10*ROW('Water Data'!H59)),NA())))</f>
        <v>#N/A</v>
      </c>
      <c r="T65" s="119" t="e">
        <f ca="1">+IF(AND(ISNUMBER(OFFSET('Water Data'!$H$7,0,10*ROW('Water Data'!H59))),CI65="Yes"),OFFSET('Water Data'!$H$7,0,10*ROW('Water Data'!H59)),IF(AND(ISNUMBER(OFFSET('Water Data'!$H$7,0,10*ROW('Water Data'!H59))),CI65="No",ISNUMBER(OFFSET('Water Data'!$H$7,0,10*ROW('Water Data'!H59)))),CONCATENATE("[",ROUND(OFFSET('Water Data'!$H$7,0,10*ROW('Water Data'!H59)),0),"]"),IF(AND(ISNUMBER(OFFSET('Water Data'!$H$7,0,10*ROW('Water Data'!H59))),CI65="",ISNUMBER(OFFSET('Water Data'!$H$7,0,10*ROW('Water Data'!H59)))),OFFSET('Water Data'!$H$7,0,10*ROW('Water Data'!H59)),NA())))</f>
        <v>#N/A</v>
      </c>
      <c r="U65" s="119" t="e">
        <f ca="1">+IF(AND(ISNUMBER(OFFSET('Water Data'!$H$10,0,10*ROW('Water Data'!H59))),CJ65="Yes"),OFFSET('Water Data'!$H$10,0,10*ROW('Water Data'!H59)),IF(AND(ISNUMBER(OFFSET('Water Data'!$H$10,0,10*ROW('Water Data'!H59))),CJ65="No",ISNUMBER(OFFSET('Water Data'!$H$10,0,10*ROW('Water Data'!H59)))),CONCATENATE("[",ROUND(OFFSET('Water Data'!$H$10,0,10*ROW('Water Data'!H59)),0),"]"),IF(AND(ISNUMBER(OFFSET('Water Data'!$H$10,0,10*ROW('Water Data'!H59))),CJ65="",ISNUMBER(OFFSET('Water Data'!$H$10,0,10*ROW('Water Data'!H59)))),OFFSET('Water Data'!$H$10,0,10*ROW('Water Data'!H59)),NA())))</f>
        <v>#N/A</v>
      </c>
      <c r="V65" s="120" t="e">
        <f ca="1">+IF(AND(ISNUMBER(OFFSET('Sanitation Data'!$C$5,0,10*ROW('Sanitation Data'!C59))),CK65="Yes"),100-OFFSET('Sanitation Data'!$C$5,0,10*ROW('Sanitation Data'!C59)),IF(AND(ISNUMBER(OFFSET('Sanitation Data'!$C$5,0,10*ROW('Sanitation Data'!C59))),CK65="No",ISNUMBER(OFFSET('Sanitation Data'!$C$5,0,10*ROW('Sanitation Data'!C59)))),CONCATENATE("[",ROUND(100-OFFSET('Sanitation Data'!$C$5,0,10*ROW('Sanitation Data'!C59)),0),"]"),IF(AND(ISNUMBER(OFFSET('Sanitation Data'!$C$5,0,10*ROW('Sanitation Data'!C59))),CK65="",ISNUMBER(OFFSET('Sanitation Data'!$C$5,0,10*ROW('Sanitation Data'!C59)))),100-OFFSET('Sanitation Data'!$C$5,0,10*ROW('Sanitation Data'!C59)),NA())))</f>
        <v>#N/A</v>
      </c>
      <c r="W65" s="120" t="e">
        <f ca="1">+IF(AND(ISNUMBER(OFFSET('Sanitation Data'!$C$7,0,10*ROW('Sanitation Data'!C59))),CL65="Yes"),OFFSET('Sanitation Data'!$C$7,0,10*ROW('Sanitation Data'!C59)),IF(AND(ISNUMBER(OFFSET('Sanitation Data'!$C$7,0,10*ROW('Sanitation Data'!C59))),CL65="No",ISNUMBER(OFFSET('Sanitation Data'!$C$7,0,10*ROW('Sanitation Data'!C59)))),CONCATENATE("[",ROUND(OFFSET('Sanitation Data'!$C$7,0,10*ROW('Sanitation Data'!C59)),0),"]"),IF(AND(ISNUMBER(OFFSET('Sanitation Data'!$C$7,0,10*ROW('Sanitation Data'!C59))),CL65="",ISNUMBER(OFFSET('Sanitation Data'!$C$7,0,10*ROW('Sanitation Data'!C59)))),OFFSET('Sanitation Data'!$C$7,0,10*ROW('Sanitation Data'!C59)),NA())))</f>
        <v>#N/A</v>
      </c>
      <c r="X65" s="120" t="e">
        <f ca="1">+IF(AND(ISNUMBER(OFFSET('Sanitation Data'!$C$11,0,10*ROW('Sanitation Data'!C59))),CM65="Yes"),OFFSET('Sanitation Data'!$C$11,0,10*ROW('Sanitation Data'!C59)),IF(AND(ISNUMBER(OFFSET('Sanitation Data'!$C$11,0,10*ROW('Sanitation Data'!C59))),CM65="No",ISNUMBER(OFFSET('Sanitation Data'!$C$11,0,10*ROW('Sanitation Data'!C59)))),CONCATENATE("[",ROUND(OFFSET('Sanitation Data'!$C$11,0,10*ROW('Sanitation Data'!C59)),0),"]"),IF(AND(ISNUMBER(OFFSET('Sanitation Data'!$C$11,0,10*ROW('Sanitation Data'!C59))),CM65="",ISNUMBER(OFFSET('Sanitation Data'!$C$11,0,10*ROW('Sanitation Data'!C59)))),OFFSET('Sanitation Data'!$C$11,0,10*ROW('Sanitation Data'!C59)),NA())))</f>
        <v>#N/A</v>
      </c>
      <c r="Y65" s="120" t="e">
        <f ca="1">+IF(AND(ISNUMBER(OFFSET('Sanitation Data'!$C$12,0,10*ROW('Sanitation Data'!C59))),CN65="Yes"),OFFSET('Sanitation Data'!$C$12,0,10*ROW('Sanitation Data'!C59)),IF(AND(ISNUMBER(OFFSET('Sanitation Data'!$C$12,0,10*ROW('Sanitation Data'!C59))),CN65="No",ISNUMBER(OFFSET('Sanitation Data'!$C$12,0,10*ROW('Sanitation Data'!C59)))),CONCATENATE("[",ROUND(OFFSET('Sanitation Data'!$C$12,0,10*ROW('Sanitation Data'!C59)),0),"]"),IF(AND(ISNUMBER(OFFSET('Sanitation Data'!$C$12,0,10*ROW('Sanitation Data'!C59))),CN65="",ISNUMBER(OFFSET('Sanitation Data'!$C$12,0,10*ROW('Sanitation Data'!C59)))),OFFSET('Sanitation Data'!$C$12,0,10*ROW('Sanitation Data'!C59)),NA())))</f>
        <v>#N/A</v>
      </c>
      <c r="Z65" s="120" t="e">
        <f ca="1">+IF(AND(ISNUMBER(OFFSET('Sanitation Data'!$C$13,0,10*ROW('Sanitation Data'!C59))),CO65="Yes"),OFFSET('Sanitation Data'!$C$13,0,10*ROW('Sanitation Data'!C59)),IF(AND(ISNUMBER(OFFSET('Sanitation Data'!$C$13,0,10*ROW('Sanitation Data'!C59))),CO65="No",ISNUMBER(OFFSET('Sanitation Data'!$C$13,0,10*ROW('Sanitation Data'!C59)))),CONCATENATE("[",ROUND(OFFSET('Sanitation Data'!$C$13,0,10*ROW('Sanitation Data'!C59)),0),"]"),IF(AND(ISNUMBER(OFFSET('Sanitation Data'!$C$13,0,10*ROW('Sanitation Data'!C59))),CO65="",ISNUMBER(OFFSET('Sanitation Data'!$C$13,0,10*ROW('Sanitation Data'!C59)))),OFFSET('Sanitation Data'!$C$13,0,10*ROW('Sanitation Data'!C59)),NA())))</f>
        <v>#N/A</v>
      </c>
      <c r="AA65" s="120" t="e">
        <f ca="1">+IF(AND(ISNUMBER(OFFSET('Sanitation Data'!$D$5,0,10*ROW('Sanitation Data'!D59))),CP65="Yes"),100-OFFSET('Sanitation Data'!$D$5,0,10*ROW('Sanitation Data'!D59)),IF(AND(ISNUMBER(OFFSET('Sanitation Data'!$D$5,0,10*ROW('Sanitation Data'!D59))),CP65="No",ISNUMBER(OFFSET('Sanitation Data'!$D$5,0,10*ROW('Sanitation Data'!D59)))),CONCATENATE("[",ROUND(100-OFFSET('Sanitation Data'!$D$5,0,10*ROW('Sanitation Data'!D59)),0),"]"),IF(AND(ISNUMBER(OFFSET('Sanitation Data'!$D$5,0,10*ROW('Sanitation Data'!D59))),CP65="",ISNUMBER(OFFSET('Sanitation Data'!$D$5,0,10*ROW('Sanitation Data'!D59)))),100-OFFSET('Sanitation Data'!$D$5,0,10*ROW('Sanitation Data'!D59)),NA())))</f>
        <v>#N/A</v>
      </c>
      <c r="AB65" s="120" t="e">
        <f ca="1">+IF(AND(ISNUMBER(OFFSET('Sanitation Data'!$D$7,0,10*ROW('Sanitation Data'!D59))),CQ65="Yes"),OFFSET('Sanitation Data'!$D$7,0,10*ROW('Sanitation Data'!G59)),IF(AND(ISNUMBER(OFFSET('Sanitation Data'!$D$7,0,10*ROW('Sanitation Data'!D59))),CQ65="No",ISNUMBER(OFFSET('Sanitation Data'!$D$7,0,10*ROW('Sanitation Data'!D59)))),CONCATENATE("[",ROUND(OFFSET('Sanitation Data'!$D$7,0,10*ROW('Sanitation Data'!D59)),0),"]"),IF(AND(ISNUMBER(OFFSET('Sanitation Data'!$D$7,0,10*ROW('Sanitation Data'!D59))),CQ65="",ISNUMBER(OFFSET('Sanitation Data'!$D$7,0,10*ROW('Sanitation Data'!D59)))),OFFSET('Sanitation Data'!$D$7,0,10*ROW('Sanitation Data'!D59)),NA())))</f>
        <v>#N/A</v>
      </c>
      <c r="AC65" s="120" t="e">
        <f ca="1">+IF(AND(ISNUMBER(OFFSET('Sanitation Data'!$D$11,0,10*ROW('Sanitation Data'!D59))),CR65="Yes"),OFFSET('Sanitation Data'!$D$11,0,10*ROW('Sanitation Data'!D59)),IF(AND(ISNUMBER(OFFSET('Sanitation Data'!$D$11,0,10*ROW('Sanitation Data'!D59))),CR65="No",ISNUMBER(OFFSET('Sanitation Data'!$D$11,0,10*ROW('Sanitation Data'!D59)))),CONCATENATE("[",ROUND(OFFSET('Sanitation Data'!$D$11,0,10*ROW('Sanitation Data'!D59)),0),"]"),IF(AND(ISNUMBER(OFFSET('Sanitation Data'!$D$11,0,10*ROW('Sanitation Data'!D59))),CR65="",ISNUMBER(OFFSET('Sanitation Data'!$D$11,0,10*ROW('Sanitation Data'!D59)))),OFFSET('Sanitation Data'!$D$11,0,10*ROW('Sanitation Data'!D59)),NA())))</f>
        <v>#N/A</v>
      </c>
      <c r="AD65" s="120" t="e">
        <f ca="1">+IF(AND(ISNUMBER(OFFSET('Sanitation Data'!$D$12,0,10*ROW('Sanitation Data'!D59))),CS65="Yes"),OFFSET('Sanitation Data'!$D$12,0,10*ROW('Sanitation Data'!D59)),IF(AND(ISNUMBER(OFFSET('Sanitation Data'!$D$12,0,10*ROW('Sanitation Data'!D59))),CS65="No",ISNUMBER(OFFSET('Sanitation Data'!$D$12,0,10*ROW('Sanitation Data'!D59)))),CONCATENATE("[",ROUND(OFFSET('Sanitation Data'!$D$12,0,10*ROW('Sanitation Data'!D59)),0),"]"),IF(AND(ISNUMBER(OFFSET('Sanitation Data'!$D$12,0,10*ROW('Sanitation Data'!D59))),CS65="",ISNUMBER(OFFSET('Sanitation Data'!$D$12,0,10*ROW('Sanitation Data'!D59)))),OFFSET('Sanitation Data'!$D$12,0,10*ROW('Sanitation Data'!D59)),NA())))</f>
        <v>#N/A</v>
      </c>
      <c r="AE65" s="120" t="e">
        <f ca="1">+IF(AND(ISNUMBER(OFFSET('Sanitation Data'!$D$13,0,10*ROW('Sanitation Data'!D59))),CT65="Yes"),OFFSET('Sanitation Data'!$D$13,0,10*ROW('Sanitation Data'!D59)),IF(AND(ISNUMBER(OFFSET('Sanitation Data'!$D$13,0,10*ROW('Sanitation Data'!D59))),CT65="No",ISNUMBER(OFFSET('Sanitation Data'!$D$13,0,10*ROW('Sanitation Data'!D59)))),CONCATENATE("[",ROUND(OFFSET('Sanitation Data'!$D$13,0,10*ROW('Sanitation Data'!D59)),0),"]"),IF(AND(ISNUMBER(OFFSET('Sanitation Data'!$D$13,0,10*ROW('Sanitation Data'!D59))),CT65="",ISNUMBER(OFFSET('Sanitation Data'!$D$13,0,10*ROW('Sanitation Data'!D59)))),OFFSET('Sanitation Data'!$D$13,0,10*ROW('Sanitation Data'!D59)),NA())))</f>
        <v>#N/A</v>
      </c>
      <c r="AF65" s="120" t="e">
        <f ca="1">+IF(AND(ISNUMBER(OFFSET('Sanitation Data'!$E$5,0,10*ROW('Sanitation Data'!E59))),CU65="Yes"),100-OFFSET('Sanitation Data'!$E$5,0,10*ROW('Sanitation Data'!E59)),IF(AND(ISNUMBER(OFFSET('Sanitation Data'!$E$5,0,10*ROW('Sanitation Data'!E59))),CU65="No",ISNUMBER(OFFSET('Sanitation Data'!$E$5,0,10*ROW('Sanitation Data'!E59)))),CONCATENATE("[",ROUND(100-OFFSET('Sanitation Data'!$E$5,0,10*ROW('Sanitation Data'!E59)),0),"]"),IF(AND(ISNUMBER(OFFSET('Sanitation Data'!$E$5,0,10*ROW('Sanitation Data'!E59))),CU65="",ISNUMBER(OFFSET('Sanitation Data'!$E$5,0,10*ROW('Sanitation Data'!E59)))),100-OFFSET('Sanitation Data'!$E$5,0,10*ROW('Sanitation Data'!E59)),NA())))</f>
        <v>#N/A</v>
      </c>
      <c r="AG65" s="120" t="e">
        <f ca="1">+IF(AND(ISNUMBER(OFFSET('Sanitation Data'!$E$7,0,10*ROW('Sanitation Data'!E59))),CV65="Yes"),OFFSET('Sanitation Data'!$E$7,0,10*ROW('Sanitation Data'!E59)),IF(AND(ISNUMBER(OFFSET('Sanitation Data'!$E$7,0,10*ROW('Sanitation Data'!E59))),CV65="No",ISNUMBER(OFFSET('Sanitation Data'!$E$7,0,10*ROW('Sanitation Data'!E59)))),CONCATENATE("[",ROUND(OFFSET('Sanitation Data'!$E$7,0,10*ROW('Sanitation Data'!E59)),0),"]"),IF(AND(ISNUMBER(OFFSET('Sanitation Data'!$E$7,0,10*ROW('Sanitation Data'!E59))),CV65="",ISNUMBER(OFFSET('Sanitation Data'!$E$7,0,10*ROW('Sanitation Data'!E59)))),OFFSET('Sanitation Data'!$E$7,0,10*ROW('Sanitation Data'!E59)),NA())))</f>
        <v>#N/A</v>
      </c>
      <c r="AH65" s="120" t="e">
        <f ca="1">+IF(AND(ISNUMBER(OFFSET('Sanitation Data'!$E$11,0,10*ROW('Sanitation Data'!E59))),CW65="Yes"),OFFSET('Sanitation Data'!$E$11,0,10*ROW('Sanitation Data'!E59)),IF(AND(ISNUMBER(OFFSET('Sanitation Data'!$E$11,0,10*ROW('Sanitation Data'!E59))),CW65="No",ISNUMBER(OFFSET('Sanitation Data'!$E$11,0,10*ROW('Sanitation Data'!E59)))),CONCATENATE("[",ROUND(OFFSET('Sanitation Data'!$E$11,0,10*ROW('Sanitation Data'!E59)),0),"]"),IF(AND(ISNUMBER(OFFSET('Sanitation Data'!$E$11,0,10*ROW('Sanitation Data'!E59))),CW65="",ISNUMBER(OFFSET('Sanitation Data'!$E$11,0,10*ROW('Sanitation Data'!E59)))),OFFSET('Sanitation Data'!$E$11,0,10*ROW('Sanitation Data'!E59)),NA())))</f>
        <v>#N/A</v>
      </c>
      <c r="AI65" s="120" t="e">
        <f ca="1">+IF(AND(ISNUMBER(OFFSET('Sanitation Data'!$E$12,0,10*ROW('Sanitation Data'!E59))),CX65="Yes"),OFFSET('Sanitation Data'!$E$12,0,10*ROW('Sanitation Data'!E59)),IF(AND(ISNUMBER(OFFSET('Sanitation Data'!$E$12,0,10*ROW('Sanitation Data'!E59))),CX65="No",ISNUMBER(OFFSET('Sanitation Data'!$E$12,0,10*ROW('Sanitation Data'!E59)))),CONCATENATE("[",ROUND(OFFSET('Sanitation Data'!$E$12,0,10*ROW('Sanitation Data'!E59)),0),"]"),IF(AND(ISNUMBER(OFFSET('Sanitation Data'!$E$12,0,10*ROW('Sanitation Data'!E59))),CX65="",ISNUMBER(OFFSET('Sanitation Data'!$E$12,0,10*ROW('Sanitation Data'!E59)))),OFFSET('Sanitation Data'!$E$12,0,10*ROW('Sanitation Data'!E59)),NA())))</f>
        <v>#N/A</v>
      </c>
      <c r="AJ65" s="120" t="e">
        <f ca="1">+IF(AND(ISNUMBER(OFFSET('Sanitation Data'!$E$13,0,10*ROW('Sanitation Data'!E59))),CY65="Yes"),OFFSET('Sanitation Data'!$E$13,0,10*ROW('Sanitation Data'!E59)),IF(AND(ISNUMBER(OFFSET('Sanitation Data'!$E$13,0,10*ROW('Sanitation Data'!E59))),CY65="No",ISNUMBER(OFFSET('Sanitation Data'!$E$13,0,10*ROW('Sanitation Data'!E59)))),CONCATENATE("[",ROUND(OFFSET('Sanitation Data'!$E$13,0,10*ROW('Sanitation Data'!E59)),0),"]"),IF(AND(ISNUMBER(OFFSET('Sanitation Data'!$E$13,0,10*ROW('Sanitation Data'!E59))),CY65="",ISNUMBER(OFFSET('Sanitation Data'!$E$13,0,10*ROW('Sanitation Data'!E59)))),OFFSET('Sanitation Data'!$E$13,0,10*ROW('Sanitation Data'!E59)),NA())))</f>
        <v>#N/A</v>
      </c>
      <c r="AK65" s="120" t="e">
        <f ca="1">+IF(AND(ISNUMBER(OFFSET('Sanitation Data'!$F$5,0,10*ROW('Sanitation Data'!F59))),CZ65="Yes"),100-OFFSET('Sanitation Data'!$F$5,0,10*ROW('Sanitation Data'!F59)),IF(AND(ISNUMBER(OFFSET('Sanitation Data'!$F$5,0,10*ROW('Sanitation Data'!F59))),CZ65="No",ISNUMBER(OFFSET('Sanitation Data'!$F$5,0,10*ROW('Sanitation Data'!F59)))),CONCATENATE("[",ROUND(100-OFFSET('Sanitation Data'!$F$5,0,10*ROW('Sanitation Data'!F59)),0),"]"),IF(AND(ISNUMBER(OFFSET('Sanitation Data'!$F$5,0,10*ROW('Sanitation Data'!F59))),CZ65="",ISNUMBER(OFFSET('Sanitation Data'!$F$5,0,10*ROW('Sanitation Data'!F59)))),100-OFFSET('Sanitation Data'!$F$5,0,10*ROW('Sanitation Data'!F59)),NA())))</f>
        <v>#N/A</v>
      </c>
      <c r="AL65" s="120" t="e">
        <f ca="1">+IF(AND(ISNUMBER(OFFSET('Sanitation Data'!$F$7,0,10*ROW('Sanitation Data'!F59))),DA65="Yes"),OFFSET('Sanitation Data'!$F$7,0,10*ROW('Sanitation Data'!F59)),IF(AND(ISNUMBER(OFFSET('Sanitation Data'!$F$7,0,10*ROW('Sanitation Data'!F59))),DA65="No",ISNUMBER(OFFSET('Sanitation Data'!$F$7,0,10*ROW('Sanitation Data'!F59)))),CONCATENATE("[",ROUND(OFFSET('Sanitation Data'!$F$7,0,10*ROW('Sanitation Data'!F59)),0),"]"),IF(AND(ISNUMBER(OFFSET('Sanitation Data'!$F$7,0,10*ROW('Sanitation Data'!F59))),DA65="",ISNUMBER(OFFSET('Sanitation Data'!$F$7,0,10*ROW('Sanitation Data'!F59)))),OFFSET('Sanitation Data'!$F$7,0,10*ROW('Sanitation Data'!F59)),NA())))</f>
        <v>#N/A</v>
      </c>
      <c r="AM65" s="120" t="e">
        <f ca="1">+IF(AND(ISNUMBER(OFFSET('Sanitation Data'!$F$11,0,10*ROW('Sanitation Data'!F59))),DB65="Yes"),OFFSET('Sanitation Data'!$F$11,0,10*ROW('Sanitation Data'!F59)),IF(AND(ISNUMBER(OFFSET('Sanitation Data'!$F$11,0,10*ROW('Sanitation Data'!F59))),DB65="No",ISNUMBER(OFFSET('Sanitation Data'!$F$11,0,10*ROW('Sanitation Data'!F59)))),CONCATENATE("[",ROUND(OFFSET('Sanitation Data'!$F$11,0,10*ROW('Sanitation Data'!F59)),0),"]"),IF(AND(ISNUMBER(OFFSET('Sanitation Data'!$F$11,0,10*ROW('Sanitation Data'!F59))),DB65="",ISNUMBER(OFFSET('Sanitation Data'!$F$11,0,10*ROW('Sanitation Data'!F59)))),OFFSET('Sanitation Data'!$F$11,0,10*ROW('Sanitation Data'!F59)),NA())))</f>
        <v>#N/A</v>
      </c>
      <c r="AN65" s="120" t="e">
        <f ca="1">+IF(AND(ISNUMBER(OFFSET('Sanitation Data'!$F$12,0,10*ROW('Sanitation Data'!F59))),DC65="Yes"),OFFSET('Sanitation Data'!$F$12,0,10*ROW('Sanitation Data'!F59)),IF(AND(ISNUMBER(OFFSET('Sanitation Data'!$F$12,0,10*ROW('Sanitation Data'!F59))),DC65="No",ISNUMBER(OFFSET('Sanitation Data'!$F$12,0,10*ROW('Sanitation Data'!F59)))),CONCATENATE("[",ROUND(OFFSET('Sanitation Data'!$F$12,0,10*ROW('Sanitation Data'!F59)),0),"]"),IF(AND(ISNUMBER(OFFSET('Sanitation Data'!$F$12,0,10*ROW('Sanitation Data'!F59))),DC65="",ISNUMBER(OFFSET('Sanitation Data'!$F$12,0,10*ROW('Sanitation Data'!F59)))),OFFSET('Sanitation Data'!$F$12,0,10*ROW('Sanitation Data'!F59)),NA())))</f>
        <v>#N/A</v>
      </c>
      <c r="AO65" s="120" t="e">
        <f ca="1">+IF(AND(ISNUMBER(OFFSET('Sanitation Data'!$F$13,0,10*ROW('Sanitation Data'!F59))),DD65="Yes"),OFFSET('Sanitation Data'!$F$13,0,10*ROW('Sanitation Data'!F59)),IF(AND(ISNUMBER(OFFSET('Sanitation Data'!$F$13,0,10*ROW('Sanitation Data'!F59))),DD65="No",ISNUMBER(OFFSET('Sanitation Data'!$F$13,0,10*ROW('Sanitation Data'!F59)))),CONCATENATE("[",ROUND(OFFSET('Sanitation Data'!$F$13,0,10*ROW('Sanitation Data'!F59)),0),"]"),IF(AND(ISNUMBER(OFFSET('Sanitation Data'!$F$13,0,10*ROW('Sanitation Data'!F59))),DD65="",ISNUMBER(OFFSET('Sanitation Data'!$F$13,0,10*ROW('Sanitation Data'!F59)))),OFFSET('Sanitation Data'!$F$13,0,10*ROW('Sanitation Data'!F59)),NA())))</f>
        <v>#N/A</v>
      </c>
      <c r="AP65" s="120" t="e">
        <f ca="1">+IF(AND(ISNUMBER(OFFSET('Sanitation Data'!$G$5,0,10*ROW('Sanitation Data'!G59))),DE65="Yes"),100-OFFSET('Sanitation Data'!$G$5,0,10*ROW('Sanitation Data'!G59)),IF(AND(ISNUMBER(OFFSET('Sanitation Data'!$G$5,0,10*ROW('Sanitation Data'!G59))),DE65="No",ISNUMBER(OFFSET('Sanitation Data'!$G$5,0,10*ROW('Sanitation Data'!G59)))),CONCATENATE("[",ROUND(100-OFFSET('Sanitation Data'!$G$5,0,10*ROW('Sanitation Data'!G59)),0),"]"),IF(AND(ISNUMBER(OFFSET('Sanitation Data'!$G$5,0,10*ROW('Sanitation Data'!G59))),DE65="",ISNUMBER(OFFSET('Sanitation Data'!$G$5,0,10*ROW('Sanitation Data'!G59)))),100-OFFSET('Sanitation Data'!$G$5,0,10*ROW('Sanitation Data'!G59)),NA())))</f>
        <v>#N/A</v>
      </c>
      <c r="AQ65" s="120" t="e">
        <f ca="1">+IF(AND(ISNUMBER(OFFSET('Sanitation Data'!$G$7,0,10*ROW('Sanitation Data'!G59))),DF65="Yes"),OFFSET('Sanitation Data'!$G$7,0,10*ROW('Sanitation Data'!G59)),IF(AND(ISNUMBER(OFFSET('Sanitation Data'!$G$7,0,10*ROW('Sanitation Data'!G59))),DF65="No",ISNUMBER(OFFSET('Sanitation Data'!$G$7,0,10*ROW('Sanitation Data'!G59)))),CONCATENATE("[",ROUND(OFFSET('Sanitation Data'!$G$7,0,10*ROW('Sanitation Data'!G59)),0),"]"),IF(AND(ISNUMBER(OFFSET('Sanitation Data'!$G$7,0,10*ROW('Sanitation Data'!G59))),DF65="",ISNUMBER(OFFSET('Sanitation Data'!$G$7,0,10*ROW('Sanitation Data'!G59)))),OFFSET('Sanitation Data'!$G$7,0,10*ROW('Sanitation Data'!G59)),NA())))</f>
        <v>#N/A</v>
      </c>
      <c r="AR65" s="120" t="e">
        <f ca="1">+IF(AND(ISNUMBER(OFFSET('Sanitation Data'!$G$11,0,10*ROW('Sanitation Data'!G59))),DG65="Yes"),OFFSET('Sanitation Data'!$G$11,0,10*ROW('Sanitation Data'!G59)),IF(AND(ISNUMBER(OFFSET('Sanitation Data'!$G$11,0,10*ROW('Sanitation Data'!G59))),DG65="No",ISNUMBER(OFFSET('Sanitation Data'!$G$11,0,10*ROW('Sanitation Data'!G59)))),CONCATENATE("[",ROUND(OFFSET('Sanitation Data'!$G$11,0,10*ROW('Sanitation Data'!G59)),0),"]"),IF(AND(ISNUMBER(OFFSET('Sanitation Data'!$G$11,0,10*ROW('Sanitation Data'!G59))),DG65="",ISNUMBER(OFFSET('Sanitation Data'!$G$11,0,10*ROW('Sanitation Data'!G59)))),OFFSET('Sanitation Data'!$G$11,0,10*ROW('Sanitation Data'!G59)),NA())))</f>
        <v>#N/A</v>
      </c>
      <c r="AS65" s="120" t="e">
        <f ca="1">+IF(AND(ISNUMBER(OFFSET('Sanitation Data'!$G$12,0,10*ROW('Sanitation Data'!G59))),DH65="Yes"),OFFSET('Sanitation Data'!$G$12,0,10*ROW('Sanitation Data'!G59)),IF(AND(ISNUMBER(OFFSET('Sanitation Data'!$G$12,0,10*ROW('Sanitation Data'!G59))),DH65="No",ISNUMBER(OFFSET('Sanitation Data'!$G$12,0,10*ROW('Sanitation Data'!G59)))),CONCATENATE("[",ROUND(OFFSET('Sanitation Data'!$G$12,0,10*ROW('Sanitation Data'!G59)),0),"]"),IF(AND(ISNUMBER(OFFSET('Sanitation Data'!$G$12,0,10*ROW('Sanitation Data'!G59))),DH65="",ISNUMBER(OFFSET('Sanitation Data'!$G$12,0,10*ROW('Sanitation Data'!G59)))),OFFSET('Sanitation Data'!$G$12,0,10*ROW('Sanitation Data'!G59)),NA())))</f>
        <v>#N/A</v>
      </c>
      <c r="AT65" s="120" t="e">
        <f ca="1">+IF(AND(ISNUMBER(OFFSET('Sanitation Data'!$G$13,0,10*ROW('Sanitation Data'!G59))),DI65="Yes"),OFFSET('Sanitation Data'!$G$13,0,10*ROW('Sanitation Data'!G59)),IF(AND(ISNUMBER(OFFSET('Sanitation Data'!$G$13,0,10*ROW('Sanitation Data'!G59))),DI65="No",ISNUMBER(OFFSET('Sanitation Data'!$G$13,0,10*ROW('Sanitation Data'!G59)))),CONCATENATE("[",ROUND(OFFSET('Sanitation Data'!$G$13,0,10*ROW('Sanitation Data'!G59)),0),"]"),IF(AND(ISNUMBER(OFFSET('Sanitation Data'!$G$13,0,10*ROW('Sanitation Data'!G59))),DI65="",ISNUMBER(OFFSET('Sanitation Data'!$G$13,0,10*ROW('Sanitation Data'!G59)))),OFFSET('Sanitation Data'!$G$13,0,10*ROW('Sanitation Data'!G59)),NA())))</f>
        <v>#N/A</v>
      </c>
      <c r="AU65" s="120" t="e">
        <f ca="1">+IF(AND(ISNUMBER(OFFSET('Sanitation Data'!$H$5,0,10*ROW('Sanitation Data'!H59))),DJ65="Yes"),100-OFFSET('Sanitation Data'!$H$5,0,10*ROW('Sanitation Data'!H59)),IF(AND(ISNUMBER(OFFSET('Sanitation Data'!$H$5,0,10*ROW('Sanitation Data'!H59))),DJ65="No",ISNUMBER(OFFSET('Sanitation Data'!$H$5,0,10*ROW('Sanitation Data'!H59)))),CONCATENATE("[",ROUND(100-OFFSET('Sanitation Data'!$H$5,0,10*ROW('Sanitation Data'!H59)),0),"]"),IF(AND(ISNUMBER(OFFSET('Sanitation Data'!$H$5,0,10*ROW('Sanitation Data'!H59))),DJ65="",ISNUMBER(OFFSET('Sanitation Data'!$H$5,0,10*ROW('Sanitation Data'!H59)))),100-OFFSET('Sanitation Data'!$H$5,0,10*ROW('Sanitation Data'!H59)),NA())))</f>
        <v>#N/A</v>
      </c>
      <c r="AV65" s="120" t="e">
        <f ca="1">+IF(AND(ISNUMBER(OFFSET('Sanitation Data'!$H$7,0,10*ROW('Sanitation Data'!H59))),DK65="Yes"),OFFSET('Sanitation Data'!$H$7,0,10*ROW('Sanitation Data'!H59)),IF(AND(ISNUMBER(OFFSET('Sanitation Data'!$H$7,0,10*ROW('Sanitation Data'!H59))),DK65="No",ISNUMBER(OFFSET('Sanitation Data'!$H$7,0,10*ROW('Sanitation Data'!H59)))),CONCATENATE("[",ROUND(OFFSET('Sanitation Data'!$H$7,0,10*ROW('Sanitation Data'!H59)),0),"]"),IF(AND(ISNUMBER(OFFSET('Sanitation Data'!$H$7,0,10*ROW('Sanitation Data'!H59))),DK65="",ISNUMBER(OFFSET('Sanitation Data'!$H$7,0,10*ROW('Sanitation Data'!H59)))),OFFSET('Sanitation Data'!$H$7,0,10*ROW('Sanitation Data'!H59)),NA())))</f>
        <v>#N/A</v>
      </c>
      <c r="AW65" s="120" t="e">
        <f ca="1">+IF(AND(ISNUMBER(OFFSET('Sanitation Data'!$H$11,0,10*ROW('Sanitation Data'!H59))),DL65="Yes"),OFFSET('Sanitation Data'!$H$11,0,10*ROW('Sanitation Data'!H59)),IF(AND(ISNUMBER(OFFSET('Sanitation Data'!$H$11,0,10*ROW('Sanitation Data'!H59))),DL65="No",ISNUMBER(OFFSET('Sanitation Data'!$H$11,0,10*ROW('Sanitation Data'!H59)))),CONCATENATE("[",ROUND(OFFSET('Sanitation Data'!$H$11,0,10*ROW('Sanitation Data'!H59)),0),"]"),IF(AND(ISNUMBER(OFFSET('Sanitation Data'!$H$11,0,10*ROW('Sanitation Data'!H59))),DL65="",ISNUMBER(OFFSET('Sanitation Data'!$H$11,0,10*ROW('Sanitation Data'!H59)))),OFFSET('Sanitation Data'!$H$11,0,10*ROW('Sanitation Data'!H59)),NA())))</f>
        <v>#N/A</v>
      </c>
      <c r="AX65" s="120" t="e">
        <f ca="1">+IF(AND(ISNUMBER(OFFSET('Sanitation Data'!$H$12,0,10*ROW('Sanitation Data'!H59))),DM65="Yes"),OFFSET('Sanitation Data'!$H$12,0,10*ROW('Sanitation Data'!H59)),IF(AND(ISNUMBER(OFFSET('Sanitation Data'!$H$12,0,10*ROW('Sanitation Data'!H59))),DM65="No",ISNUMBER(OFFSET('Sanitation Data'!$H$12,0,10*ROW('Sanitation Data'!H59)))),CONCATENATE("[",ROUND(OFFSET('Sanitation Data'!$H$12,0,10*ROW('Sanitation Data'!H59)),0),"]"),IF(AND(ISNUMBER(OFFSET('Sanitation Data'!$H$12,0,10*ROW('Sanitation Data'!H59))),DM65="",ISNUMBER(OFFSET('Sanitation Data'!$H$12,0,10*ROW('Sanitation Data'!H59)))),OFFSET('Sanitation Data'!$H$12,0,10*ROW('Sanitation Data'!H59)),NA())))</f>
        <v>#N/A</v>
      </c>
      <c r="AY65" s="120" t="e">
        <f ca="1">+IF(AND(ISNUMBER(OFFSET('Sanitation Data'!$H$13,0,10*ROW('Sanitation Data'!H59))),DN65="Yes"),OFFSET('Sanitation Data'!$H$13,0,10*ROW('Sanitation Data'!H59)),IF(AND(ISNUMBER(OFFSET('Sanitation Data'!$H$13,0,10*ROW('Sanitation Data'!H59))),DN65="No",ISNUMBER(OFFSET('Sanitation Data'!$H$13,0,10*ROW('Sanitation Data'!H59)))),CONCATENATE("[",ROUND(OFFSET('Sanitation Data'!$H$13,0,10*ROW('Sanitation Data'!H59)),0),"]"),IF(AND(ISNUMBER(OFFSET('Sanitation Data'!$H$13,0,10*ROW('Sanitation Data'!H59))),DN65="",ISNUMBER(OFFSET('Sanitation Data'!$H$13,0,10*ROW('Sanitation Data'!H59)))),OFFSET('Sanitation Data'!$H$13,0,10*ROW('Sanitation Data'!H59)),NA())))</f>
        <v>#N/A</v>
      </c>
      <c r="AZ65" s="121" t="e">
        <f ca="1">+IF(AND(ISNUMBER(OFFSET('Hygiene Data'!$C$6,0,10*ROW('Hygiene Data'!C59))),DO65="Yes"),OFFSET('Hygiene Data'!$C$6,0,10*ROW('Hygiene Data'!C59)),IF(AND(ISNUMBER(OFFSET('Hygiene Data'!$C$6,0,10*ROW('Hygiene Data'!C59))),DO65="No",ISNUMBER(OFFSET('Hygiene Data'!$C$6,0,10*ROW('Hygiene Data'!C59)))),CONCATENATE("[",ROUND(OFFSET('Hygiene Data'!$C$6,0,10*ROW('Hygiene Data'!C59)),0),"]"),IF(AND(ISNUMBER(OFFSET('Hygiene Data'!$C$6,0,10*ROW('Hygiene Data'!C59))),DO65="",ISNUMBER(OFFSET('Hygiene Data'!$C$6,0,10*ROW('Hygiene Data'!C59)))),OFFSET('Hygiene Data'!$C$6,0,10*ROW('Hygiene Data'!C59)),NA())))</f>
        <v>#N/A</v>
      </c>
      <c r="BA65" s="121" t="e">
        <f ca="1">+IF(AND(ISNUMBER(OFFSET('Hygiene Data'!$C$8,0,10*ROW('Hygiene Data'!C59))),DP65="Yes"),OFFSET('Hygiene Data'!$C$8,0,10*ROW('Hygiene Data'!C59)),IF(AND(ISNUMBER(OFFSET('Hygiene Data'!$C$8,0,10*ROW('Hygiene Data'!C59))),DP65="No",ISNUMBER(OFFSET('Hygiene Data'!$C$8,0,10*ROW('Hygiene Data'!C59)))),CONCATENATE("[",ROUND(OFFSET('Hygiene Data'!$C$8,0,10*ROW('Hygiene Data'!C59)),0),"]"),IF(AND(ISNUMBER(OFFSET('Hygiene Data'!$C$8,0,10*ROW('Hygiene Data'!C59))),DP65="",ISNUMBER(OFFSET('Hygiene Data'!$C$8,0,10*ROW('Hygiene Data'!C59)))),OFFSET('Hygiene Data'!$C$8,0,10*ROW('Hygiene Data'!C59)),NA())))</f>
        <v>#N/A</v>
      </c>
      <c r="BB65" s="121" t="e">
        <f ca="1">+IF(AND(ISNUMBER(OFFSET('Hygiene Data'!$C$10,0,10*ROW('Hygiene Data'!C59))),DQ65="Yes"),OFFSET('Hygiene Data'!$C$10,0,10*ROW('Hygiene Data'!C59)),IF(AND(ISNUMBER(OFFSET('Hygiene Data'!$C$10,0,10*ROW('Hygiene Data'!C59))),DQ65="No",ISNUMBER(OFFSET('Hygiene Data'!$C$10,0,10*ROW('Hygiene Data'!C59)))),CONCATENATE("[",ROUND(OFFSET('Hygiene Data'!$C$10,0,10*ROW('Hygiene Data'!C59)),0),"]"),IF(AND(ISNUMBER(OFFSET('Hygiene Data'!$C$10,0,10*ROW('Hygiene Data'!C59))),DQ65="",ISNUMBER(OFFSET('Hygiene Data'!$C$10,0,10*ROW('Hygiene Data'!C59)))),OFFSET('Hygiene Data'!$C$10,0,10*ROW('Hygiene Data'!C59)),NA())))</f>
        <v>#N/A</v>
      </c>
      <c r="BC65" s="121" t="e">
        <f ca="1">+IF(AND(ISNUMBER(OFFSET('Hygiene Data'!$D$6,0,10*ROW('Hygiene Data'!D59))),DR65="Yes"),OFFSET('Hygiene Data'!$D$6,0,10*ROW('Hygiene Data'!D59)),IF(AND(ISNUMBER(OFFSET('Hygiene Data'!$D$6,0,10*ROW('Hygiene Data'!D59))),DR65="No",ISNUMBER(OFFSET('Hygiene Data'!$D$6,0,10*ROW('Hygiene Data'!D59)))),CONCATENATE("[",ROUND(OFFSET('Hygiene Data'!$D$6,0,10*ROW('Hygiene Data'!D59)),0),"]"),IF(AND(ISNUMBER(OFFSET('Hygiene Data'!$D$6,0,10*ROW('Hygiene Data'!D59))),DR65="",ISNUMBER(OFFSET('Hygiene Data'!$D$6,0,10*ROW('Hygiene Data'!D59)))),OFFSET('Hygiene Data'!$D$6,0,10*ROW('Hygiene Data'!D59)),NA())))</f>
        <v>#N/A</v>
      </c>
      <c r="BD65" s="121" t="e">
        <f ca="1">+IF(AND(ISNUMBER(OFFSET('Hygiene Data'!$D$8,0,10*ROW('Hygiene Data'!D59))),DS65="Yes"),OFFSET('Hygiene Data'!$D$8,0,10*ROW('Hygiene Data'!D59)),IF(AND(ISNUMBER(OFFSET('Hygiene Data'!$D$8,0,10*ROW('Hygiene Data'!D59))),DS65="No",ISNUMBER(OFFSET('Hygiene Data'!$D$8,0,10*ROW('Hygiene Data'!D59)))),CONCATENATE("[",ROUND(OFFSET('Hygiene Data'!$D$8,0,10*ROW('Hygiene Data'!D59)),0),"]"),IF(AND(ISNUMBER(OFFSET('Hygiene Data'!$D$8,0,10*ROW('Hygiene Data'!D59))),DS65="",ISNUMBER(OFFSET('Hygiene Data'!$D$8,0,10*ROW('Hygiene Data'!D59)))),OFFSET('Hygiene Data'!$D$8,0,10*ROW('Hygiene Data'!D59)),NA())))</f>
        <v>#N/A</v>
      </c>
      <c r="BE65" s="121" t="e">
        <f ca="1">+IF(AND(ISNUMBER(OFFSET('Hygiene Data'!$D$10,0,10*ROW('Hygiene Data'!D59))),DT65="Yes"),OFFSET('Hygiene Data'!$D$10,0,10*ROW('Hygiene Data'!D59)),IF(AND(ISNUMBER(OFFSET('Hygiene Data'!$D$10,0,10*ROW('Hygiene Data'!D59))),DT65="No",ISNUMBER(OFFSET('Hygiene Data'!$D$10,0,10*ROW('Hygiene Data'!D59)))),CONCATENATE("[",ROUND(OFFSET('Hygiene Data'!$D$10,0,10*ROW('Hygiene Data'!D59)),0),"]"),IF(AND(ISNUMBER(OFFSET('Hygiene Data'!$D$10,0,10*ROW('Hygiene Data'!D59))),DT65="",ISNUMBER(OFFSET('Hygiene Data'!$D$10,0,10*ROW('Hygiene Data'!D59)))),OFFSET('Hygiene Data'!$D$10,0,10*ROW('Hygiene Data'!D59)),NA())))</f>
        <v>#N/A</v>
      </c>
      <c r="BF65" s="121" t="e">
        <f ca="1">+IF(AND(ISNUMBER(OFFSET('Hygiene Data'!$E$6,0,10*ROW('Hygiene Data'!E59))),DU65="Yes"),OFFSET('Hygiene Data'!$E$6,0,10*ROW('Hygiene Data'!E59)),IF(AND(ISNUMBER(OFFSET('Hygiene Data'!$E$6,0,10*ROW('Hygiene Data'!E59))),DU65="No",ISNUMBER(OFFSET('Hygiene Data'!$E$6,0,10*ROW('Hygiene Data'!E59)))),CONCATENATE("[",ROUND(OFFSET('Hygiene Data'!$E$6,0,10*ROW('Hygiene Data'!E59)),0),"]"),IF(AND(ISNUMBER(OFFSET('Hygiene Data'!$E$6,0,10*ROW('Hygiene Data'!E59))),DU65="",ISNUMBER(OFFSET('Hygiene Data'!$E$6,0,10*ROW('Hygiene Data'!E59)))),OFFSET('Hygiene Data'!$E$6,0,10*ROW('Hygiene Data'!E59)),NA())))</f>
        <v>#N/A</v>
      </c>
      <c r="BG65" s="121" t="e">
        <f ca="1">+IF(AND(ISNUMBER(OFFSET('Hygiene Data'!$E$8,0,10*ROW('Hygiene Data'!E59))),DV65="Yes"),OFFSET('Hygiene Data'!$E$8,0,10*ROW('Hygiene Data'!E59)),IF(AND(ISNUMBER(OFFSET('Hygiene Data'!$E$8,0,10*ROW('Hygiene Data'!E59))),DV65="No",ISNUMBER(OFFSET('Hygiene Data'!$E$8,0,10*ROW('Hygiene Data'!E59)))),CONCATENATE("[",ROUND(OFFSET('Hygiene Data'!$E$8,0,10*ROW('Hygiene Data'!E59)),0),"]"),IF(AND(ISNUMBER(OFFSET('Hygiene Data'!$E$8,0,10*ROW('Hygiene Data'!E59))),DV65="",ISNUMBER(OFFSET('Hygiene Data'!$E$8,0,10*ROW('Hygiene Data'!E59)))),OFFSET('Hygiene Data'!$E$8,0,10*ROW('Hygiene Data'!E59)),NA())))</f>
        <v>#N/A</v>
      </c>
      <c r="BH65" s="121" t="e">
        <f ca="1">+IF(AND(ISNUMBER(OFFSET('Hygiene Data'!$E$10,0,10*ROW('Hygiene Data'!E59))),DW65="Yes"),OFFSET('Hygiene Data'!$E$10,0,10*ROW('Hygiene Data'!E59)),IF(AND(ISNUMBER(OFFSET('Hygiene Data'!$E$10,0,10*ROW('Hygiene Data'!E59))),DW65="No",ISNUMBER(OFFSET('Hygiene Data'!$E$10,0,10*ROW('Hygiene Data'!E59)))),CONCATENATE("[",ROUND(OFFSET('Hygiene Data'!$E$10,0,10*ROW('Hygiene Data'!E59)),0),"]"),IF(AND(ISNUMBER(OFFSET('Hygiene Data'!$E$10,0,10*ROW('Hygiene Data'!E59))),DW65="",ISNUMBER(OFFSET('Hygiene Data'!$E$10,0,10*ROW('Hygiene Data'!E59)))),OFFSET('Hygiene Data'!$E$10,0,10*ROW('Hygiene Data'!E59)),NA())))</f>
        <v>#N/A</v>
      </c>
      <c r="BI65" s="121" t="e">
        <f ca="1">+IF(AND(ISNUMBER(OFFSET('Hygiene Data'!$F$6,0,10*ROW('Hygiene Data'!F59))),DX65="Yes"),OFFSET('Hygiene Data'!$F$6,0,10*ROW('Hygiene Data'!F59)),IF(AND(ISNUMBER(OFFSET('Hygiene Data'!$F$6,0,10*ROW('Hygiene Data'!F59))),DX65="No",ISNUMBER(OFFSET('Hygiene Data'!$F$6,0,10*ROW('Hygiene Data'!F59)))),CONCATENATE("[",ROUND(OFFSET('Hygiene Data'!$F$6,0,10*ROW('Hygiene Data'!F59)),0),"]"),IF(AND(ISNUMBER(OFFSET('Hygiene Data'!$F$6,0,10*ROW('Hygiene Data'!F59))),DX65="",ISNUMBER(OFFSET('Hygiene Data'!$F$6,0,10*ROW('Hygiene Data'!F59)))),OFFSET('Hygiene Data'!$F$6,0,10*ROW('Hygiene Data'!F59)),NA())))</f>
        <v>#N/A</v>
      </c>
      <c r="BJ65" s="121" t="e">
        <f ca="1">+IF(AND(ISNUMBER(OFFSET('Hygiene Data'!$F$8,0,10*ROW('Hygiene Data'!F59))),DY65="Yes"),OFFSET('Hygiene Data'!$F$8,0,10*ROW('Hygiene Data'!F59)),IF(AND(ISNUMBER(OFFSET('Hygiene Data'!$F$8,0,10*ROW('Hygiene Data'!F59))),DY65="No",ISNUMBER(OFFSET('Hygiene Data'!$F$8,0,10*ROW('Hygiene Data'!F59)))),CONCATENATE("[",ROUND(OFFSET('Hygiene Data'!$F$8,0,10*ROW('Hygiene Data'!F59)),0),"]"),IF(AND(ISNUMBER(OFFSET('Hygiene Data'!$F$8,0,10*ROW('Hygiene Data'!F59))),DY65="",ISNUMBER(OFFSET('Hygiene Data'!$F$8,0,10*ROW('Hygiene Data'!F59)))),OFFSET('Hygiene Data'!$F$8,0,10*ROW('Hygiene Data'!F59)),NA())))</f>
        <v>#N/A</v>
      </c>
      <c r="BK65" s="121" t="e">
        <f ca="1">+IF(AND(ISNUMBER(OFFSET('Hygiene Data'!$F$10,0,10*ROW('Hygiene Data'!F59))),DZ65="Yes"),OFFSET('Hygiene Data'!$F$10,0,10*ROW('Hygiene Data'!F59)),IF(AND(ISNUMBER(OFFSET('Hygiene Data'!$F$10,0,10*ROW('Hygiene Data'!F59))),DZ65="No",ISNUMBER(OFFSET('Hygiene Data'!$F$10,0,10*ROW('Hygiene Data'!F59)))),CONCATENATE("[",ROUND(OFFSET('Hygiene Data'!$F$10,0,10*ROW('Hygiene Data'!F59)),0),"]"),IF(AND(ISNUMBER(OFFSET('Hygiene Data'!$F$10,0,10*ROW('Hygiene Data'!F59))),DZ65="",ISNUMBER(OFFSET('Hygiene Data'!$F$10,0,10*ROW('Hygiene Data'!F59)))),OFFSET('Hygiene Data'!$F$10,0,10*ROW('Hygiene Data'!F59)),NA())))</f>
        <v>#N/A</v>
      </c>
      <c r="BL65" s="121" t="e">
        <f ca="1">+IF(AND(ISNUMBER(OFFSET('Hygiene Data'!$G$6,0,10*ROW('Hygiene Data'!G59))),EA65="Yes"),OFFSET('Hygiene Data'!$G$6,0,10*ROW('Hygiene Data'!G59)),IF(AND(ISNUMBER(OFFSET('Hygiene Data'!$G$6,0,10*ROW('Hygiene Data'!G59))),EA65="No",ISNUMBER(OFFSET('Hygiene Data'!$G$6,0,10*ROW('Hygiene Data'!G59)))),CONCATENATE("[",ROUND(OFFSET('Hygiene Data'!$G$6,0,10*ROW('Hygiene Data'!G59)),0),"]"),IF(AND(ISNUMBER(OFFSET('Hygiene Data'!$G$6,0,10*ROW('Hygiene Data'!G59))),EA65="",ISNUMBER(OFFSET('Hygiene Data'!$G$6,0,10*ROW('Hygiene Data'!G59)))),OFFSET('Hygiene Data'!$G$6,0,10*ROW('Hygiene Data'!G59)),NA())))</f>
        <v>#N/A</v>
      </c>
      <c r="BM65" s="121" t="e">
        <f ca="1">+IF(AND(ISNUMBER(OFFSET('Hygiene Data'!$G$8,0,10*ROW('Hygiene Data'!G59))),EB65="Yes"),OFFSET('Hygiene Data'!$G$8,0,10*ROW('Hygiene Data'!G59)),IF(AND(ISNUMBER(OFFSET('Hygiene Data'!$G$8,0,10*ROW('Hygiene Data'!G59))),EB65="No",ISNUMBER(OFFSET('Hygiene Data'!$G$8,0,10*ROW('Hygiene Data'!G59)))),CONCATENATE("[",ROUND(OFFSET('Hygiene Data'!$G$8,0,10*ROW('Hygiene Data'!G59)),0),"]"),IF(AND(ISNUMBER(OFFSET('Hygiene Data'!$G$8,0,10*ROW('Hygiene Data'!G59))),EB65="",ISNUMBER(OFFSET('Hygiene Data'!$G$8,0,10*ROW('Hygiene Data'!G59)))),OFFSET('Hygiene Data'!$G$8,0,10*ROW('Hygiene Data'!G59)),NA())))</f>
        <v>#N/A</v>
      </c>
      <c r="BN65" s="121" t="e">
        <f ca="1">+IF(AND(ISNUMBER(OFFSET('Hygiene Data'!$G$10,0,10*ROW('Hygiene Data'!G59))),EC65="Yes"),OFFSET('Hygiene Data'!$G$10,0,10*ROW('Hygiene Data'!G59)),IF(AND(ISNUMBER(OFFSET('Hygiene Data'!$G$10,0,10*ROW('Hygiene Data'!G59))),EC65="No",ISNUMBER(OFFSET('Hygiene Data'!$G$10,0,10*ROW('Hygiene Data'!G59)))),CONCATENATE("[",ROUND(OFFSET('Hygiene Data'!$G$10,0,10*ROW('Hygiene Data'!G59)),0),"]"),IF(AND(ISNUMBER(OFFSET('Hygiene Data'!$G$10,0,10*ROW('Hygiene Data'!G59))),EC65="",ISNUMBER(OFFSET('Hygiene Data'!$G$10,0,10*ROW('Hygiene Data'!G59)))),OFFSET('Hygiene Data'!$G$10,0,10*ROW('Hygiene Data'!G59)),NA())))</f>
        <v>#N/A</v>
      </c>
      <c r="BO65" s="121" t="e">
        <f ca="1">+IF(AND(ISNUMBER(OFFSET('Hygiene Data'!$H$6,0,10*ROW('Hygiene Data'!H59))),ED65="Yes"),OFFSET('Hygiene Data'!$H$6,0,10*ROW('Hygiene Data'!H59)),IF(AND(ISNUMBER(OFFSET('Hygiene Data'!$H$6,0,10*ROW('Hygiene Data'!H59))),ED65="No",ISNUMBER(OFFSET('Hygiene Data'!$H$6,0,10*ROW('Hygiene Data'!H59)))),CONCATENATE("[",ROUND(OFFSET('Hygiene Data'!$H$6,0,10*ROW('Hygiene Data'!H59)),0),"]"),IF(AND(ISNUMBER(OFFSET('Hygiene Data'!$H$6,0,10*ROW('Hygiene Data'!H59))),ED65="",ISNUMBER(OFFSET('Hygiene Data'!$H$6,0,10*ROW('Hygiene Data'!H59)))),OFFSET('Hygiene Data'!$H$6,0,10*ROW('Hygiene Data'!H59)),NA())))</f>
        <v>#N/A</v>
      </c>
      <c r="BP65" s="121" t="e">
        <f ca="1">+IF(AND(ISNUMBER(OFFSET('Hygiene Data'!$H$8,0,10*ROW('Hygiene Data'!H59))),EE65="Yes"),OFFSET('Hygiene Data'!$H$8,0,10*ROW('Hygiene Data'!H59)),IF(AND(ISNUMBER(OFFSET('Hygiene Data'!$H$8,0,10*ROW('Hygiene Data'!H59))),EE65="No",ISNUMBER(OFFSET('Hygiene Data'!$H$8,0,10*ROW('Hygiene Data'!H59)))),CONCATENATE("[",ROUND(OFFSET('Hygiene Data'!$H$8,0,10*ROW('Hygiene Data'!H59)),0),"]"),IF(AND(ISNUMBER(OFFSET('Hygiene Data'!$H$8,0,10*ROW('Hygiene Data'!H59))),EE65="",ISNUMBER(OFFSET('Hygiene Data'!$H$8,0,10*ROW('Hygiene Data'!H59)))),OFFSET('Hygiene Data'!$H$8,0,10*ROW('Hygiene Data'!H59)),NA())))</f>
        <v>#N/A</v>
      </c>
      <c r="BQ65" s="121" t="e">
        <f ca="1">+IF(AND(ISNUMBER(OFFSET('Hygiene Data'!$H$10,0,10*ROW('Hygiene Data'!H59))),EF65="Yes"),OFFSET('Hygiene Data'!$H$10,0,10*ROW('Hygiene Data'!H59)),IF(AND(ISNUMBER(OFFSET('Hygiene Data'!$H$10,0,10*ROW('Hygiene Data'!H59))),EF65="No",ISNUMBER(OFFSET('Hygiene Data'!$H$10,0,10*ROW('Hygiene Data'!H59)))),CONCATENATE("[",ROUND(OFFSET('Hygiene Data'!$H$10,0,10*ROW('Hygiene Data'!H59)),0),"]"),IF(AND(ISNUMBER(OFFSET('Hygiene Data'!$H$10,0,10*ROW('Hygiene Data'!H59))),EF65="",ISNUMBER(OFFSET('Hygiene Data'!$H$10,0,10*ROW('Hygiene Data'!H59)))),OFFSET('Hygiene Data'!$H$10,0,10*ROW('Hygiene Data'!H59)),NA())))</f>
        <v>#N/A</v>
      </c>
      <c r="BS65" s="28" t="str">
        <f ca="1">+IF(OFFSET('Water Data'!$C$28,0,10*ROW('Water Data'!C59))="","",OFFSET('Water Data'!$C$28,0,10*ROW('Water Data'!C59)))</f>
        <v/>
      </c>
      <c r="BT65" s="28" t="str">
        <f ca="1">+IF(OFFSET('Water Data'!$C$29,0,10*ROW('Water Data'!C59))="","",OFFSET('Water Data'!$C$29,0,10*ROW('Water Data'!C59)))</f>
        <v/>
      </c>
      <c r="BU65" s="28" t="str">
        <f ca="1">+IF(OFFSET('Water Data'!$C$30,0,10*ROW('Water Data'!C59))="","",OFFSET('Water Data'!$C$30,0,10*ROW('Water Data'!C59)))</f>
        <v/>
      </c>
      <c r="BV65" s="28" t="str">
        <f ca="1">+IF(OFFSET('Water Data'!$D$28,0,10*ROW('Water Data'!D59))="","",OFFSET('Water Data'!$D$28,0,10*ROW('Water Data'!D59)))</f>
        <v/>
      </c>
      <c r="BW65" s="28" t="str">
        <f ca="1">+IF(OFFSET('Water Data'!$D$29,0,10*ROW('Water Data'!D59))="","",OFFSET('Water Data'!$D$29,0,10*ROW('Water Data'!D59)))</f>
        <v/>
      </c>
      <c r="BX65" s="28" t="str">
        <f ca="1">+IF(OFFSET('Water Data'!$D$30,0,10*ROW('Water Data'!D59))="","",OFFSET('Water Data'!$D$30,0,10*ROW('Water Data'!D59)))</f>
        <v/>
      </c>
      <c r="BY65" s="28" t="str">
        <f ca="1">+IF(OFFSET('Water Data'!$E$28,0,10*ROW('Water Data'!E59))="","",OFFSET('Water Data'!$E$28,0,10*ROW('Water Data'!E59)))</f>
        <v/>
      </c>
      <c r="BZ65" s="28" t="str">
        <f ca="1">+IF(OFFSET('Water Data'!$E$29,0,10*ROW('Water Data'!E59))="","",OFFSET('Water Data'!$E$29,0,10*ROW('Water Data'!E59)))</f>
        <v/>
      </c>
      <c r="CA65" s="28" t="str">
        <f ca="1">+IF(OFFSET('Water Data'!$E$30,0,10*ROW('Water Data'!E59))="","",OFFSET('Water Data'!$E$30,0,10*ROW('Water Data'!E59)))</f>
        <v/>
      </c>
      <c r="CB65" s="28" t="str">
        <f ca="1">+IF(OFFSET('Water Data'!$F$28,0,10*ROW('Water Data'!F59))="","",OFFSET('Water Data'!$F$28,0,10*ROW('Water Data'!F59)))</f>
        <v/>
      </c>
      <c r="CC65" s="28" t="str">
        <f ca="1">+IF(OFFSET('Water Data'!$F$29,0,10*ROW('Water Data'!F59))="","",OFFSET('Water Data'!$F$29,0,10*ROW('Water Data'!F59)))</f>
        <v/>
      </c>
      <c r="CD65" s="28" t="str">
        <f ca="1">+IF(OFFSET('Water Data'!$F$30,0,10*ROW('Water Data'!F59))="","",OFFSET('Water Data'!$F$30,0,10*ROW('Water Data'!F59)))</f>
        <v/>
      </c>
      <c r="CE65" s="28" t="str">
        <f ca="1">+IF(OFFSET('Water Data'!$G$28,0,10*ROW('Water Data'!G59))="","",OFFSET('Water Data'!$G$28,0,10*ROW('Water Data'!G59)))</f>
        <v/>
      </c>
      <c r="CF65" s="28" t="str">
        <f ca="1">+IF(OFFSET('Water Data'!$G$29,0,10*ROW('Water Data'!G59))="","",OFFSET('Water Data'!$G$29,0,10*ROW('Water Data'!G59)))</f>
        <v/>
      </c>
      <c r="CG65" s="28" t="str">
        <f ca="1">+IF(OFFSET('Water Data'!$G$30,0,10*ROW('Water Data'!G59))="","",OFFSET('Water Data'!$G$30,0,10*ROW('Water Data'!G59)))</f>
        <v/>
      </c>
      <c r="CH65" s="28" t="str">
        <f ca="1">+IF(OFFSET('Water Data'!$H$28,0,10*ROW('Water Data'!H59))="","",OFFSET('Water Data'!$H$28,0,10*ROW('Water Data'!H59)))</f>
        <v/>
      </c>
      <c r="CI65" s="28" t="str">
        <f ca="1">+IF(OFFSET('Water Data'!$H$29,0,10*ROW('Water Data'!H59))="","",OFFSET('Water Data'!$H$29,0,10*ROW('Water Data'!H59)))</f>
        <v/>
      </c>
      <c r="CJ65" s="28" t="str">
        <f ca="1">+IF(OFFSET('Water Data'!$H$30,0,10*ROW('Water Data'!H59))="","",OFFSET('Water Data'!$H$30,0,10*ROW('Water Data'!H59)))</f>
        <v/>
      </c>
      <c r="CK65" s="28" t="str">
        <f ca="1">+IF(OFFSET('Sanitation Data'!$C$29,0,10*ROW('Sanitation Data'!C59))="","",OFFSET('Sanitation Data'!$C$29,0,10*ROW('Sanitation Data'!C59)))</f>
        <v/>
      </c>
      <c r="CL65" s="28" t="str">
        <f ca="1">+IF(OFFSET('Sanitation Data'!$C$30,0,10*ROW('Sanitation Data'!C59))="","",OFFSET('Sanitation Data'!$C$30,0,10*ROW('Sanitation Data'!C59)))</f>
        <v/>
      </c>
      <c r="CM65" s="28" t="str">
        <f ca="1">+IF(OFFSET('Sanitation Data'!$C$31,0,10*ROW('Sanitation Data'!C59))="","",OFFSET('Sanitation Data'!$C$31,0,10*ROW('Sanitation Data'!C59)))</f>
        <v/>
      </c>
      <c r="CN65" s="28" t="str">
        <f ca="1">+IF(OFFSET('Sanitation Data'!$C$32,0,10*ROW('Sanitation Data'!C59))="","",OFFSET('Sanitation Data'!$C$32,0,10*ROW('Sanitation Data'!C59)))</f>
        <v/>
      </c>
      <c r="CO65" s="28" t="str">
        <f ca="1">+IF(OFFSET('Sanitation Data'!$C$33,0,10*ROW('Sanitation Data'!C59))="","",OFFSET('Sanitation Data'!$C$33,0,10*ROW('Sanitation Data'!C59)))</f>
        <v/>
      </c>
      <c r="CP65" s="28" t="str">
        <f ca="1">+IF(OFFSET('Sanitation Data'!$D$29,0,10*ROW('Sanitation Data'!D59))="","",OFFSET('Sanitation Data'!$D$29,0,10*ROW('Sanitation Data'!D59)))</f>
        <v/>
      </c>
      <c r="CQ65" s="28" t="str">
        <f ca="1">+IF(OFFSET('Sanitation Data'!$D$30,0,10*ROW('Sanitation Data'!D59))="","",OFFSET('Sanitation Data'!$D$30,0,10*ROW('Sanitation Data'!D59)))</f>
        <v/>
      </c>
      <c r="CR65" s="28" t="str">
        <f ca="1">+IF(OFFSET('Sanitation Data'!$D$31,0,10*ROW('Sanitation Data'!D59))="","",OFFSET('Sanitation Data'!$D$31,0,10*ROW('Sanitation Data'!D59)))</f>
        <v/>
      </c>
      <c r="CS65" s="28" t="str">
        <f ca="1">+IF(OFFSET('Sanitation Data'!$D$32,0,10*ROW('Sanitation Data'!D59))="","",OFFSET('Sanitation Data'!$D$32,0,10*ROW('Sanitation Data'!D59)))</f>
        <v/>
      </c>
      <c r="CT65" s="28" t="str">
        <f ca="1">+IF(OFFSET('Sanitation Data'!$D$33,0,10*ROW('Sanitation Data'!D59))="","",OFFSET('Sanitation Data'!$D$33,0,10*ROW('Sanitation Data'!D59)))</f>
        <v/>
      </c>
      <c r="CU65" s="28" t="str">
        <f ca="1">+IF(OFFSET('Sanitation Data'!$E$29,0,10*ROW('Sanitation Data'!E59))="","",OFFSET('Sanitation Data'!$E$29,0,10*ROW('Sanitation Data'!E59)))</f>
        <v/>
      </c>
      <c r="CV65" s="28" t="str">
        <f ca="1">+IF(OFFSET('Sanitation Data'!$E$30,0,10*ROW('Sanitation Data'!E59))="","",OFFSET('Sanitation Data'!$E$30,0,10*ROW('Sanitation Data'!E59)))</f>
        <v/>
      </c>
      <c r="CW65" s="28" t="str">
        <f ca="1">+IF(OFFSET('Sanitation Data'!$E$31,0,10*ROW('Sanitation Data'!E59))="","",OFFSET('Sanitation Data'!$E$31,0,10*ROW('Sanitation Data'!E59)))</f>
        <v/>
      </c>
      <c r="CX65" s="28" t="str">
        <f ca="1">+IF(OFFSET('Sanitation Data'!$E$32,0,10*ROW('Sanitation Data'!E59))="","",OFFSET('Sanitation Data'!$E$32,0,10*ROW('Sanitation Data'!E59)))</f>
        <v/>
      </c>
      <c r="CY65" s="28" t="str">
        <f ca="1">+IF(OFFSET('Sanitation Data'!$E$33,0,10*ROW('Sanitation Data'!E59))="","",OFFSET('Sanitation Data'!$E$33,0,10*ROW('Sanitation Data'!E59)))</f>
        <v/>
      </c>
      <c r="CZ65" s="28" t="str">
        <f ca="1">+IF(OFFSET('Sanitation Data'!$F$29,0,10*ROW('Sanitation Data'!F59))="","",OFFSET('Sanitation Data'!$F$29,0,10*ROW('Sanitation Data'!F59)))</f>
        <v/>
      </c>
      <c r="DA65" s="28" t="str">
        <f ca="1">+IF(OFFSET('Sanitation Data'!$F$30,0,10*ROW('Sanitation Data'!F59))="","",OFFSET('Sanitation Data'!$F$30,0,10*ROW('Sanitation Data'!F59)))</f>
        <v/>
      </c>
      <c r="DB65" s="28" t="str">
        <f ca="1">+IF(OFFSET('Sanitation Data'!$F$31,0,10*ROW('Sanitation Data'!F59))="","",OFFSET('Sanitation Data'!$F$31,0,10*ROW('Sanitation Data'!F59)))</f>
        <v/>
      </c>
      <c r="DC65" s="28" t="str">
        <f ca="1">+IF(OFFSET('Sanitation Data'!$F$32,0,10*ROW('Sanitation Data'!F59))="","",OFFSET('Sanitation Data'!$F$32,0,10*ROW('Sanitation Data'!F59)))</f>
        <v/>
      </c>
      <c r="DD65" s="28" t="str">
        <f ca="1">+IF(OFFSET('Sanitation Data'!$F$33,0,10*ROW('Sanitation Data'!F59))="","",OFFSET('Sanitation Data'!$F$33,0,10*ROW('Sanitation Data'!F59)))</f>
        <v/>
      </c>
      <c r="DE65" s="28" t="str">
        <f ca="1">+IF(OFFSET('Sanitation Data'!$G$29,0,10*ROW('Sanitation Data'!G59))="","",OFFSET('Sanitation Data'!$G$29,0,10*ROW('Sanitation Data'!G59)))</f>
        <v/>
      </c>
      <c r="DF65" s="28" t="str">
        <f ca="1">+IF(OFFSET('Sanitation Data'!$G$30,0,10*ROW('Sanitation Data'!G59))="","",OFFSET('Sanitation Data'!$G$30,0,10*ROW('Sanitation Data'!G59)))</f>
        <v/>
      </c>
      <c r="DG65" s="28" t="str">
        <f ca="1">+IF(OFFSET('Sanitation Data'!$G$31,0,10*ROW('Sanitation Data'!G59))="","",OFFSET('Sanitation Data'!$G$31,0,10*ROW('Sanitation Data'!G59)))</f>
        <v/>
      </c>
      <c r="DH65" s="28" t="str">
        <f ca="1">+IF(OFFSET('Sanitation Data'!$G$32,0,10*ROW('Sanitation Data'!G59))="","",OFFSET('Sanitation Data'!$G$32,0,10*ROW('Sanitation Data'!G59)))</f>
        <v/>
      </c>
      <c r="DI65" s="28" t="str">
        <f ca="1">+IF(OFFSET('Sanitation Data'!$G$33,0,10*ROW('Sanitation Data'!G59))="","",OFFSET('Sanitation Data'!$G$33,0,10*ROW('Sanitation Data'!G59)))</f>
        <v/>
      </c>
      <c r="DJ65" s="28" t="str">
        <f ca="1">+IF(OFFSET('Sanitation Data'!$H$29,0,10*ROW('Sanitation Data'!H59))="","",OFFSET('Sanitation Data'!$H$29,0,10*ROW('Sanitation Data'!H59)))</f>
        <v/>
      </c>
      <c r="DK65" s="28" t="str">
        <f ca="1">+IF(OFFSET('Sanitation Data'!$H$30,0,10*ROW('Sanitation Data'!H59))="","",OFFSET('Sanitation Data'!$H$30,0,10*ROW('Sanitation Data'!H59)))</f>
        <v/>
      </c>
      <c r="DL65" s="28" t="str">
        <f ca="1">+IF(OFFSET('Sanitation Data'!$H$31,0,10*ROW('Sanitation Data'!H59))="","",OFFSET('Sanitation Data'!$H$31,0,10*ROW('Sanitation Data'!H59)))</f>
        <v/>
      </c>
      <c r="DM65" s="28" t="str">
        <f ca="1">+IF(OFFSET('Sanitation Data'!$H$32,0,10*ROW('Sanitation Data'!H59))="","",OFFSET('Sanitation Data'!$H$32,0,10*ROW('Sanitation Data'!H59)))</f>
        <v/>
      </c>
      <c r="DN65" s="28" t="str">
        <f ca="1">+IF(OFFSET('Sanitation Data'!$H$33,0,10*ROW('Sanitation Data'!H59))="","",OFFSET('Sanitation Data'!$H$33,0,10*ROW('Sanitation Data'!H59)))</f>
        <v/>
      </c>
      <c r="DO65" s="28" t="str">
        <f ca="1">+IF(OFFSET('Hygiene Data'!$C$12,0,10*ROW('Hygiene Data'!C59))="","",OFFSET('Hygiene Data'!$C$12,0,10*ROW('Hygiene Data'!C59)))</f>
        <v/>
      </c>
      <c r="DP65" s="28" t="str">
        <f ca="1">+IF(OFFSET('Hygiene Data'!$C$13,0,10*ROW('Hygiene Data'!C59))="","",OFFSET('Hygiene Data'!$C$13,0,10*ROW('Hygiene Data'!C59)))</f>
        <v/>
      </c>
      <c r="DQ65" s="28" t="str">
        <f ca="1">+IF(OFFSET('Hygiene Data'!$C$14,0,10*ROW('Hygiene Data'!C59))="","",OFFSET('Hygiene Data'!$C$14,0,10*ROW('Hygiene Data'!C59)))</f>
        <v/>
      </c>
      <c r="DR65" s="28" t="str">
        <f ca="1">+IF(OFFSET('Hygiene Data'!$D$12,0,10*ROW('Hygiene Data'!D59))="","",OFFSET('Hygiene Data'!$D$12,0,10*ROW('Hygiene Data'!D59)))</f>
        <v/>
      </c>
      <c r="DS65" s="28" t="str">
        <f ca="1">+IF(OFFSET('Hygiene Data'!$D$13,0,10*ROW('Hygiene Data'!D59))="","",OFFSET('Hygiene Data'!$D$13,0,10*ROW('Hygiene Data'!D59)))</f>
        <v/>
      </c>
      <c r="DT65" s="28" t="str">
        <f ca="1">+IF(OFFSET('Hygiene Data'!$D$14,0,10*ROW('Hygiene Data'!D59))="","",OFFSET('Hygiene Data'!$D$14,0,10*ROW('Hygiene Data'!D59)))</f>
        <v/>
      </c>
      <c r="DU65" s="28" t="str">
        <f ca="1">+IF(OFFSET('Hygiene Data'!$E$12,0,10*ROW('Hygiene Data'!E59))="","",OFFSET('Hygiene Data'!$E$12,0,10*ROW('Hygiene Data'!E59)))</f>
        <v/>
      </c>
      <c r="DV65" s="28" t="str">
        <f ca="1">+IF(OFFSET('Hygiene Data'!$E$13,0,10*ROW('Hygiene Data'!E59))="","",OFFSET('Hygiene Data'!$E$13,0,10*ROW('Hygiene Data'!E59)))</f>
        <v/>
      </c>
      <c r="DW65" s="28" t="str">
        <f ca="1">+IF(OFFSET('Hygiene Data'!$E$14,0,10*ROW('Hygiene Data'!E59))="","",OFFSET('Hygiene Data'!$E$14,0,10*ROW('Hygiene Data'!E59)))</f>
        <v/>
      </c>
      <c r="DX65" s="28" t="str">
        <f ca="1">+IF(OFFSET('Hygiene Data'!$F$12,0,10*ROW('Hygiene Data'!F59))="","",OFFSET('Hygiene Data'!$F$12,0,10*ROW('Hygiene Data'!F59)))</f>
        <v/>
      </c>
      <c r="DY65" s="28" t="str">
        <f ca="1">+IF(OFFSET('Hygiene Data'!$F$13,0,10*ROW('Hygiene Data'!F59))="","",OFFSET('Hygiene Data'!$F$13,0,10*ROW('Hygiene Data'!F59)))</f>
        <v/>
      </c>
      <c r="DZ65" s="28" t="str">
        <f ca="1">+IF(OFFSET('Hygiene Data'!$F$14,0,10*ROW('Hygiene Data'!F59))="","",OFFSET('Hygiene Data'!$F$14,0,10*ROW('Hygiene Data'!F59)))</f>
        <v/>
      </c>
      <c r="EA65" s="28" t="str">
        <f ca="1">+IF(OFFSET('Hygiene Data'!$G$12,0,10*ROW('Hygiene Data'!G59))="","",OFFSET('Hygiene Data'!$G$12,0,10*ROW('Hygiene Data'!G59)))</f>
        <v/>
      </c>
      <c r="EB65" s="28" t="str">
        <f ca="1">+IF(OFFSET('Hygiene Data'!$G$13,0,10*ROW('Hygiene Data'!G59))="","",OFFSET('Hygiene Data'!$G$13,0,10*ROW('Hygiene Data'!G59)))</f>
        <v/>
      </c>
      <c r="EC65" s="28" t="str">
        <f ca="1">+IF(OFFSET('Hygiene Data'!$G$14,0,10*ROW('Hygiene Data'!G59))="","",OFFSET('Hygiene Data'!$G$14,0,10*ROW('Hygiene Data'!G59)))</f>
        <v/>
      </c>
      <c r="ED65" s="28" t="str">
        <f ca="1">+IF(OFFSET('Hygiene Data'!$H$12,0,10*ROW('Hygiene Data'!H59))="","",OFFSET('Hygiene Data'!$H$12,0,10*ROW('Hygiene Data'!H59)))</f>
        <v/>
      </c>
      <c r="EE65" s="28" t="str">
        <f ca="1">+IF(OFFSET('Hygiene Data'!$H$13,0,10*ROW('Hygiene Data'!H59))="","",OFFSET('Hygiene Data'!$H$13,0,10*ROW('Hygiene Data'!H59)))</f>
        <v/>
      </c>
      <c r="EF65" s="28" t="str">
        <f ca="1">+IF(OFFSET('Hygiene Data'!$H$14,0,10*ROW('Hygiene Data'!H59))="","",OFFSET('Hygiene Data'!$H$14,0,10*ROW('Hygiene Data'!H59)))</f>
        <v/>
      </c>
    </row>
    <row r="66" spans="1:136" x14ac:dyDescent="0.2">
      <c r="A66" s="44" t="str">
        <f ca="1">+IF(OFFSET('Water Data'!$B$1,0,10*ROW('Water Data'!B63))="","",OFFSET('Water Data'!$B$1,0,10*ROW('Water Data'!B63)))</f>
        <v/>
      </c>
      <c r="B66" s="44" t="str">
        <f ca="1">+IF(OFFSET('Water Data'!$A$3,0,10*ROW('Water Data'!A63))="","",OFFSET('Water Data'!$A$3,0,10*ROW('Water Data'!A63)))</f>
        <v/>
      </c>
      <c r="C66" s="44" t="str">
        <f ca="1">+IF(OFFSET('Water Data'!$C$3,0,10*ROW('Water Data'!C63))="","",OFFSET('Water Data'!$C$3,0,10*ROW('Water Data'!C63)))</f>
        <v/>
      </c>
      <c r="D66" s="119" t="e">
        <f ca="1">+IF(AND(ISNUMBER(OFFSET('Water Data'!$C$5,0,10*ROW('Water Data'!C60))),BS66="Yes"),100-OFFSET('Water Data'!$C$5,0,10*ROW('Water Data'!C60)),IF(AND(ISNUMBER(OFFSET('Water Data'!$C$5,0,10*ROW('Water Data'!C60))),BS66="No",ISNUMBER(OFFSET('Water Data'!$C$5,0,10*ROW('Water Data'!C60)))),CONCATENATE("[",ROUND(100-OFFSET('Water Data'!$C$5,0,10*ROW('Water Data'!C60)),0),"]"),IF(AND(ISNUMBER(OFFSET('Water Data'!$C$5,0,10*ROW('Water Data'!C60))),BS66="",ISNUMBER(OFFSET('Water Data'!$C$5,0,10*ROW('Water Data'!C60)))),100-OFFSET('Water Data'!$C$5,0,10*ROW('Water Data'!C60)),NA())))</f>
        <v>#N/A</v>
      </c>
      <c r="E66" s="119" t="e">
        <f ca="1">+IF(AND(ISNUMBER(OFFSET('Water Data'!$C$7,0,10*ROW('Water Data'!D60))),BT66="Yes"),OFFSET('Water Data'!$C$7,0,10*ROW('Water Data'!C60)),IF(AND(ISNUMBER(OFFSET('Water Data'!$C$7,0,10*ROW('Water Data'!C60))),BT66="No",ISNUMBER(OFFSET('Water Data'!$C$7,0,10*ROW('Water Data'!C60)))),CONCATENATE("[",ROUND(OFFSET('Water Data'!$C$7,0,10*ROW('Water Data'!C60)),0),"]"),IF(AND(ISNUMBER(OFFSET('Water Data'!$C$7,0,10*ROW('Water Data'!C60))),BT66="",ISNUMBER(OFFSET('Water Data'!$C$7,0,10*ROW('Water Data'!C60)))),OFFSET('Water Data'!$C$7,0,10*ROW('Water Data'!C60)),NA())))</f>
        <v>#N/A</v>
      </c>
      <c r="F66" s="119" t="e">
        <f ca="1">+IF(AND(ISNUMBER(OFFSET('Water Data'!$C$10,0,10*ROW('Water Data'!C60))),BU66="Yes"),OFFSET('Water Data'!$C$10,0,10*ROW('Water Data'!C60)),IF(AND(ISNUMBER(OFFSET('Water Data'!$C$10,0,10*ROW('Water Data'!C60))),BU66="No",ISNUMBER(OFFSET('Water Data'!$C$10,0,10*ROW('Water Data'!C60)))),CONCATENATE("[",ROUND(OFFSET('Water Data'!$C$10,0,10*ROW('Water Data'!C60)),0),"]"),IF(AND(ISNUMBER(OFFSET('Water Data'!$C$10,0,10*ROW('Water Data'!C60))),BU66="",ISNUMBER(OFFSET('Water Data'!$C$10,0,10*ROW('Water Data'!C60)))),OFFSET('Water Data'!$C$10,0,10*ROW('Water Data'!C60)),NA())))</f>
        <v>#N/A</v>
      </c>
      <c r="G66" s="119" t="e">
        <f ca="1">+IF(AND(ISNUMBER(OFFSET('Water Data'!$D$5,0,10*ROW('Water Data'!D60))),BV66="Yes"),100-OFFSET('Water Data'!$D$5,0,10*ROW('Water Data'!D60)),IF(AND(ISNUMBER(OFFSET('Water Data'!$D$5,0,10*ROW('Water Data'!D60))),BV66="No",ISNUMBER(OFFSET('Water Data'!$D$5,0,10*ROW('Water Data'!D60)))),CONCATENATE("[",ROUND(100-OFFSET('Water Data'!$D$5,0,10*ROW('Water Data'!D60)),0),"]"),IF(AND(ISNUMBER(OFFSET('Water Data'!$D$5,0,10*ROW('Water Data'!D60))),BV66="",ISNUMBER(OFFSET('Water Data'!$D$5,0,10*ROW('Water Data'!D60)))),100-OFFSET('Water Data'!$D$5,0,10*ROW('Water Data'!D60)),NA())))</f>
        <v>#N/A</v>
      </c>
      <c r="H66" s="119" t="e">
        <f ca="1">+IF(AND(ISNUMBER(OFFSET('Water Data'!$D$7,0,10*ROW('Water Data'!D60))),BW66="Yes"),OFFSET('Water Data'!$D$7,0,10*ROW('Water Data'!D60)),IF(AND(ISNUMBER(OFFSET('Water Data'!$D$7,0,10*ROW('Water Data'!D60))),BW66="No",ISNUMBER(OFFSET('Water Data'!$D$7,0,10*ROW('Water Data'!D60)))),CONCATENATE("[",ROUND(OFFSET('Water Data'!$C$7,0,10*ROW('Water Data'!D60)),0),"]"),IF(AND(ISNUMBER(OFFSET('Water Data'!$D$7,0,10*ROW('Water Data'!D60))),BW66="",ISNUMBER(OFFSET('Water Data'!$D$7,0,10*ROW('Water Data'!D60)))),OFFSET('Water Data'!$D$7,0,10*ROW('Water Data'!D60)),NA())))</f>
        <v>#N/A</v>
      </c>
      <c r="I66" s="119" t="e">
        <f ca="1">+IF(AND(ISNUMBER(OFFSET('Water Data'!$D$10,0,10*ROW('Water Data'!D60))),BX66="Yes"),OFFSET('Water Data'!$D$10,0,10*ROW('Water Data'!D60)),IF(AND(ISNUMBER(OFFSET('Water Data'!$D$10,0,10*ROW('Water Data'!D60))),BX66="No",ISNUMBER(OFFSET('Water Data'!$D$10,0,10*ROW('Water Data'!D60)))),CONCATENATE("[",ROUND(OFFSET('Water Data'!$D$10,0,10*ROW('Water Data'!D60)),0),"]"),IF(AND(ISNUMBER(OFFSET('Water Data'!$D$10,0,10*ROW('Water Data'!D60))),BX66="",ISNUMBER(OFFSET('Water Data'!$D$10,0,10*ROW('Water Data'!D60)))),OFFSET('Water Data'!$D$10,0,10*ROW('Water Data'!D60)),NA())))</f>
        <v>#N/A</v>
      </c>
      <c r="J66" s="119" t="e">
        <f ca="1">+IF(AND(ISNUMBER(OFFSET('Water Data'!$E$5,0,10*ROW('Water Data'!E60))),BY66="Yes"),100-OFFSET('Water Data'!$E$5,0,10*ROW('Water Data'!E60)),IF(AND(ISNUMBER(OFFSET('Water Data'!$E$5,0,10*ROW('Water Data'!E60))),BY66="No",ISNUMBER(OFFSET('Water Data'!$E$5,0,10*ROW('Water Data'!E60)))),CONCATENATE("[",ROUND(100-OFFSET('Water Data'!$E$5,0,10*ROW('Water Data'!E60)),0),"]"),IF(AND(ISNUMBER(OFFSET('Water Data'!$E$5,0,10*ROW('Water Data'!E60))),BY66="",ISNUMBER(OFFSET('Water Data'!$E$5,0,10*ROW('Water Data'!E60)))),100-OFFSET('Water Data'!$E$5,0,10*ROW('Water Data'!E60)),NA())))</f>
        <v>#N/A</v>
      </c>
      <c r="K66" s="119" t="e">
        <f ca="1">+IF(AND(ISNUMBER(OFFSET('Water Data'!$E$7,0,10*ROW('Water Data'!E60))),BZ66="Yes"),OFFSET('Water Data'!$E$7,0,10*ROW('Water Data'!E60)),IF(AND(ISNUMBER(OFFSET('Water Data'!$E$7,0,10*ROW('Water Data'!E60))),BZ66="No",ISNUMBER(OFFSET('Water Data'!$E$7,0,10*ROW('Water Data'!E60)))),CONCATENATE("[",ROUND(OFFSET('Water Data'!$E$7,0,10*ROW('Water Data'!E60)),0),"]"),IF(AND(ISNUMBER(OFFSET('Water Data'!$E$7,0,10*ROW('Water Data'!E60))),BZ66="",ISNUMBER(OFFSET('Water Data'!$E$7,0,10*ROW('Water Data'!E60)))),OFFSET('Water Data'!$E$7,0,10*ROW('Water Data'!E60)),NA())))</f>
        <v>#N/A</v>
      </c>
      <c r="L66" s="119" t="e">
        <f ca="1">+IF(AND(ISNUMBER(OFFSET('Water Data'!$E$10,0,10*ROW('Water Data'!E60))),CA66="Yes"),OFFSET('Water Data'!$E$10,0,10*ROW('Water Data'!E60)),IF(AND(ISNUMBER(OFFSET('Water Data'!$E$10,0,10*ROW('Water Data'!E60))),CA66="No",ISNUMBER(OFFSET('Water Data'!$E$10,0,10*ROW('Water Data'!E60)))),CONCATENATE("[",ROUND(OFFSET('Water Data'!$E$10,0,10*ROW('Water Data'!E60)),0),"]"),IF(AND(ISNUMBER(OFFSET('Water Data'!$E$10,0,10*ROW('Water Data'!E60))),CA66="",ISNUMBER(OFFSET('Water Data'!$E$10,0,10*ROW('Water Data'!E60)))),OFFSET('Water Data'!$E$10,0,10*ROW('Water Data'!E60)),NA())))</f>
        <v>#N/A</v>
      </c>
      <c r="M66" s="119" t="e">
        <f ca="1">+IF(AND(ISNUMBER(OFFSET('Water Data'!$F$5,0,10*ROW('Water Data'!F60))),CB66="Yes"),100-OFFSET('Water Data'!$F$5,0,10*ROW('Water Data'!F60)),IF(AND(ISNUMBER(OFFSET('Water Data'!$F$5,0,10*ROW('Water Data'!F60))),CB66="No",ISNUMBER(OFFSET('Water Data'!$F$5,0,10*ROW('Water Data'!F60)))),CONCATENATE("[",ROUND(100-OFFSET('Water Data'!$F$5,0,10*ROW('Water Data'!F60)),0),"]"),IF(AND(ISNUMBER(OFFSET('Water Data'!$F$5,0,10*ROW('Water Data'!F60))),CB66="",ISNUMBER(OFFSET('Water Data'!$F$5,0,10*ROW('Water Data'!F60)))),100-OFFSET('Water Data'!$F$5,0,10*ROW('Water Data'!F60)),NA())))</f>
        <v>#N/A</v>
      </c>
      <c r="N66" s="119" t="e">
        <f ca="1">+IF(AND(ISNUMBER(OFFSET('Water Data'!$F$7,0,10*ROW('Water Data'!F60))),CC66="Yes"),OFFSET('Water Data'!$F$7,0,10*ROW('Water Data'!F60)),IF(AND(ISNUMBER(OFFSET('Water Data'!$F$7,0,10*ROW('Water Data'!F60))),CC66="No",ISNUMBER(OFFSET('Water Data'!$F$7,0,10*ROW('Water Data'!F60)))),CONCATENATE("[",ROUND(OFFSET('Water Data'!$F$7,0,10*ROW('Water Data'!F60)),0),"]"),IF(AND(ISNUMBER(OFFSET('Water Data'!$F$7,0,10*ROW('Water Data'!F60))),CC66="",ISNUMBER(OFFSET('Water Data'!$F$7,0,10*ROW('Water Data'!F60)))),OFFSET('Water Data'!$F$7,0,10*ROW('Water Data'!F60)),NA())))</f>
        <v>#N/A</v>
      </c>
      <c r="O66" s="119" t="e">
        <f ca="1">+IF(AND(ISNUMBER(OFFSET('Water Data'!$F$10,0,10*ROW('Water Data'!F60))),CD66="Yes"),OFFSET('Water Data'!$F$10,0,10*ROW('Water Data'!F60)),IF(AND(ISNUMBER(OFFSET('Water Data'!$F$10,0,10*ROW('Water Data'!F60))),CD66="No",ISNUMBER(OFFSET('Water Data'!$F$10,0,10*ROW('Water Data'!F60)))),CONCATENATE("[",ROUND(OFFSET('Water Data'!$F$10,0,10*ROW('Water Data'!F60)),0),"]"),IF(AND(ISNUMBER(OFFSET('Water Data'!$F$10,0,10*ROW('Water Data'!F60))),CD66="",ISNUMBER(OFFSET('Water Data'!$F$10,0,10*ROW('Water Data'!F60)))),OFFSET('Water Data'!$F$10,0,10*ROW('Water Data'!F60)),NA())))</f>
        <v>#N/A</v>
      </c>
      <c r="P66" s="119" t="e">
        <f ca="1">+IF(AND(ISNUMBER(OFFSET('Water Data'!$G$5,0,10*ROW('Water Data'!G60))),CE66="Yes"),100-OFFSET('Water Data'!$G$5,0,10*ROW('Water Data'!G60)),IF(AND(ISNUMBER(OFFSET('Water Data'!$G$5,0,10*ROW('Water Data'!G60))),CE66="No",ISNUMBER(OFFSET('Water Data'!$G$5,0,10*ROW('Water Data'!G60)))),CONCATENATE("[",ROUND(100-OFFSET('Water Data'!$G$5,0,10*ROW('Water Data'!G60)),0),"]"),IF(AND(ISNUMBER(OFFSET('Water Data'!$G$5,0,10*ROW('Water Data'!G60))),CE66="",ISNUMBER(OFFSET('Water Data'!$G$5,0,10*ROW('Water Data'!G60)))),100-OFFSET('Water Data'!$G$5,0,10*ROW('Water Data'!G60)),NA())))</f>
        <v>#N/A</v>
      </c>
      <c r="Q66" s="119" t="e">
        <f ca="1">+IF(AND(ISNUMBER(OFFSET('Water Data'!$G$7,0,10*ROW('Water Data'!G60))),CF66="Yes"),OFFSET('Water Data'!$G$7,0,10*ROW('Water Data'!G60)),IF(AND(ISNUMBER(OFFSET('Water Data'!$G$7,0,10*ROW('Water Data'!G60))),CF66="No",ISNUMBER(OFFSET('Water Data'!$G$7,0,10*ROW('Water Data'!G60)))),CONCATENATE("[",ROUND(OFFSET('Water Data'!$G$7,0,10*ROW('Water Data'!G60)),0),"]"),IF(AND(ISNUMBER(OFFSET('Water Data'!$G$7,0,10*ROW('Water Data'!G60))),CF66="",ISNUMBER(OFFSET('Water Data'!$G$7,0,10*ROW('Water Data'!G60)))),OFFSET('Water Data'!$G$7,0,10*ROW('Water Data'!G60)),NA())))</f>
        <v>#N/A</v>
      </c>
      <c r="R66" s="119" t="e">
        <f ca="1">+IF(AND(ISNUMBER(OFFSET('Water Data'!$G$10,0,10*ROW('Water Data'!G60))),CG66="Yes"),OFFSET('Water Data'!$G$10,0,10*ROW('Water Data'!G60)),IF(AND(ISNUMBER(OFFSET('Water Data'!$G$10,0,10*ROW('Water Data'!G60))),CG66="No",ISNUMBER(OFFSET('Water Data'!$G$10,0,10*ROW('Water Data'!G60)))),CONCATENATE("[",ROUND(OFFSET('Water Data'!$G$10,0,10*ROW('Water Data'!G60)),0),"]"),IF(AND(ISNUMBER(OFFSET('Water Data'!$G$10,0,10*ROW('Water Data'!G60))),CG66="",ISNUMBER(OFFSET('Water Data'!$G$10,0,10*ROW('Water Data'!G60)))),OFFSET('Water Data'!$G$10,0,10*ROW('Water Data'!G60)),NA())))</f>
        <v>#N/A</v>
      </c>
      <c r="S66" s="119" t="e">
        <f ca="1">+IF(AND(ISNUMBER(OFFSET('Water Data'!$H$5,0,10*ROW('Water Data'!H60))),CH66="Yes"),100-OFFSET('Water Data'!$H$5,0,10*ROW('Water Data'!H60)),IF(AND(ISNUMBER(OFFSET('Water Data'!$H$5,0,10*ROW('Water Data'!H60))),CH66="No",ISNUMBER(OFFSET('Water Data'!$H$5,0,10*ROW('Water Data'!H60)))),CONCATENATE("[",ROUND(100-OFFSET('Water Data'!$H$5,0,10*ROW('Water Data'!H60)),0),"]"),IF(AND(ISNUMBER(OFFSET('Water Data'!$H$5,0,10*ROW('Water Data'!H60))),CH66="",ISNUMBER(OFFSET('Water Data'!$H$5,0,10*ROW('Water Data'!H60)))),100-OFFSET('Water Data'!$H$5,0,10*ROW('Water Data'!H60)),NA())))</f>
        <v>#N/A</v>
      </c>
      <c r="T66" s="119" t="e">
        <f ca="1">+IF(AND(ISNUMBER(OFFSET('Water Data'!$H$7,0,10*ROW('Water Data'!H60))),CI66="Yes"),OFFSET('Water Data'!$H$7,0,10*ROW('Water Data'!H60)),IF(AND(ISNUMBER(OFFSET('Water Data'!$H$7,0,10*ROW('Water Data'!H60))),CI66="No",ISNUMBER(OFFSET('Water Data'!$H$7,0,10*ROW('Water Data'!H60)))),CONCATENATE("[",ROUND(OFFSET('Water Data'!$H$7,0,10*ROW('Water Data'!H60)),0),"]"),IF(AND(ISNUMBER(OFFSET('Water Data'!$H$7,0,10*ROW('Water Data'!H60))),CI66="",ISNUMBER(OFFSET('Water Data'!$H$7,0,10*ROW('Water Data'!H60)))),OFFSET('Water Data'!$H$7,0,10*ROW('Water Data'!H60)),NA())))</f>
        <v>#N/A</v>
      </c>
      <c r="U66" s="119" t="e">
        <f ca="1">+IF(AND(ISNUMBER(OFFSET('Water Data'!$H$10,0,10*ROW('Water Data'!H60))),CJ66="Yes"),OFFSET('Water Data'!$H$10,0,10*ROW('Water Data'!H60)),IF(AND(ISNUMBER(OFFSET('Water Data'!$H$10,0,10*ROW('Water Data'!H60))),CJ66="No",ISNUMBER(OFFSET('Water Data'!$H$10,0,10*ROW('Water Data'!H60)))),CONCATENATE("[",ROUND(OFFSET('Water Data'!$H$10,0,10*ROW('Water Data'!H60)),0),"]"),IF(AND(ISNUMBER(OFFSET('Water Data'!$H$10,0,10*ROW('Water Data'!H60))),CJ66="",ISNUMBER(OFFSET('Water Data'!$H$10,0,10*ROW('Water Data'!H60)))),OFFSET('Water Data'!$H$10,0,10*ROW('Water Data'!H60)),NA())))</f>
        <v>#N/A</v>
      </c>
      <c r="V66" s="120" t="e">
        <f ca="1">+IF(AND(ISNUMBER(OFFSET('Sanitation Data'!$C$5,0,10*ROW('Sanitation Data'!C60))),CK66="Yes"),100-OFFSET('Sanitation Data'!$C$5,0,10*ROW('Sanitation Data'!C60)),IF(AND(ISNUMBER(OFFSET('Sanitation Data'!$C$5,0,10*ROW('Sanitation Data'!C60))),CK66="No",ISNUMBER(OFFSET('Sanitation Data'!$C$5,0,10*ROW('Sanitation Data'!C60)))),CONCATENATE("[",ROUND(100-OFFSET('Sanitation Data'!$C$5,0,10*ROW('Sanitation Data'!C60)),0),"]"),IF(AND(ISNUMBER(OFFSET('Sanitation Data'!$C$5,0,10*ROW('Sanitation Data'!C60))),CK66="",ISNUMBER(OFFSET('Sanitation Data'!$C$5,0,10*ROW('Sanitation Data'!C60)))),100-OFFSET('Sanitation Data'!$C$5,0,10*ROW('Sanitation Data'!C60)),NA())))</f>
        <v>#N/A</v>
      </c>
      <c r="W66" s="120" t="e">
        <f ca="1">+IF(AND(ISNUMBER(OFFSET('Sanitation Data'!$C$7,0,10*ROW('Sanitation Data'!C60))),CL66="Yes"),OFFSET('Sanitation Data'!$C$7,0,10*ROW('Sanitation Data'!C60)),IF(AND(ISNUMBER(OFFSET('Sanitation Data'!$C$7,0,10*ROW('Sanitation Data'!C60))),CL66="No",ISNUMBER(OFFSET('Sanitation Data'!$C$7,0,10*ROW('Sanitation Data'!C60)))),CONCATENATE("[",ROUND(OFFSET('Sanitation Data'!$C$7,0,10*ROW('Sanitation Data'!C60)),0),"]"),IF(AND(ISNUMBER(OFFSET('Sanitation Data'!$C$7,0,10*ROW('Sanitation Data'!C60))),CL66="",ISNUMBER(OFFSET('Sanitation Data'!$C$7,0,10*ROW('Sanitation Data'!C60)))),OFFSET('Sanitation Data'!$C$7,0,10*ROW('Sanitation Data'!C60)),NA())))</f>
        <v>#N/A</v>
      </c>
      <c r="X66" s="120" t="e">
        <f ca="1">+IF(AND(ISNUMBER(OFFSET('Sanitation Data'!$C$11,0,10*ROW('Sanitation Data'!C60))),CM66="Yes"),OFFSET('Sanitation Data'!$C$11,0,10*ROW('Sanitation Data'!C60)),IF(AND(ISNUMBER(OFFSET('Sanitation Data'!$C$11,0,10*ROW('Sanitation Data'!C60))),CM66="No",ISNUMBER(OFFSET('Sanitation Data'!$C$11,0,10*ROW('Sanitation Data'!C60)))),CONCATENATE("[",ROUND(OFFSET('Sanitation Data'!$C$11,0,10*ROW('Sanitation Data'!C60)),0),"]"),IF(AND(ISNUMBER(OFFSET('Sanitation Data'!$C$11,0,10*ROW('Sanitation Data'!C60))),CM66="",ISNUMBER(OFFSET('Sanitation Data'!$C$11,0,10*ROW('Sanitation Data'!C60)))),OFFSET('Sanitation Data'!$C$11,0,10*ROW('Sanitation Data'!C60)),NA())))</f>
        <v>#N/A</v>
      </c>
      <c r="Y66" s="120" t="e">
        <f ca="1">+IF(AND(ISNUMBER(OFFSET('Sanitation Data'!$C$12,0,10*ROW('Sanitation Data'!C60))),CN66="Yes"),OFFSET('Sanitation Data'!$C$12,0,10*ROW('Sanitation Data'!C60)),IF(AND(ISNUMBER(OFFSET('Sanitation Data'!$C$12,0,10*ROW('Sanitation Data'!C60))),CN66="No",ISNUMBER(OFFSET('Sanitation Data'!$C$12,0,10*ROW('Sanitation Data'!C60)))),CONCATENATE("[",ROUND(OFFSET('Sanitation Data'!$C$12,0,10*ROW('Sanitation Data'!C60)),0),"]"),IF(AND(ISNUMBER(OFFSET('Sanitation Data'!$C$12,0,10*ROW('Sanitation Data'!C60))),CN66="",ISNUMBER(OFFSET('Sanitation Data'!$C$12,0,10*ROW('Sanitation Data'!C60)))),OFFSET('Sanitation Data'!$C$12,0,10*ROW('Sanitation Data'!C60)),NA())))</f>
        <v>#N/A</v>
      </c>
      <c r="Z66" s="120" t="e">
        <f ca="1">+IF(AND(ISNUMBER(OFFSET('Sanitation Data'!$C$13,0,10*ROW('Sanitation Data'!C60))),CO66="Yes"),OFFSET('Sanitation Data'!$C$13,0,10*ROW('Sanitation Data'!C60)),IF(AND(ISNUMBER(OFFSET('Sanitation Data'!$C$13,0,10*ROW('Sanitation Data'!C60))),CO66="No",ISNUMBER(OFFSET('Sanitation Data'!$C$13,0,10*ROW('Sanitation Data'!C60)))),CONCATENATE("[",ROUND(OFFSET('Sanitation Data'!$C$13,0,10*ROW('Sanitation Data'!C60)),0),"]"),IF(AND(ISNUMBER(OFFSET('Sanitation Data'!$C$13,0,10*ROW('Sanitation Data'!C60))),CO66="",ISNUMBER(OFFSET('Sanitation Data'!$C$13,0,10*ROW('Sanitation Data'!C60)))),OFFSET('Sanitation Data'!$C$13,0,10*ROW('Sanitation Data'!C60)),NA())))</f>
        <v>#N/A</v>
      </c>
      <c r="AA66" s="120" t="e">
        <f ca="1">+IF(AND(ISNUMBER(OFFSET('Sanitation Data'!$D$5,0,10*ROW('Sanitation Data'!D60))),CP66="Yes"),100-OFFSET('Sanitation Data'!$D$5,0,10*ROW('Sanitation Data'!D60)),IF(AND(ISNUMBER(OFFSET('Sanitation Data'!$D$5,0,10*ROW('Sanitation Data'!D60))),CP66="No",ISNUMBER(OFFSET('Sanitation Data'!$D$5,0,10*ROW('Sanitation Data'!D60)))),CONCATENATE("[",ROUND(100-OFFSET('Sanitation Data'!$D$5,0,10*ROW('Sanitation Data'!D60)),0),"]"),IF(AND(ISNUMBER(OFFSET('Sanitation Data'!$D$5,0,10*ROW('Sanitation Data'!D60))),CP66="",ISNUMBER(OFFSET('Sanitation Data'!$D$5,0,10*ROW('Sanitation Data'!D60)))),100-OFFSET('Sanitation Data'!$D$5,0,10*ROW('Sanitation Data'!D60)),NA())))</f>
        <v>#N/A</v>
      </c>
      <c r="AB66" s="120" t="e">
        <f ca="1">+IF(AND(ISNUMBER(OFFSET('Sanitation Data'!$D$7,0,10*ROW('Sanitation Data'!D60))),CQ66="Yes"),OFFSET('Sanitation Data'!$D$7,0,10*ROW('Sanitation Data'!G60)),IF(AND(ISNUMBER(OFFSET('Sanitation Data'!$D$7,0,10*ROW('Sanitation Data'!D60))),CQ66="No",ISNUMBER(OFFSET('Sanitation Data'!$D$7,0,10*ROW('Sanitation Data'!D60)))),CONCATENATE("[",ROUND(OFFSET('Sanitation Data'!$D$7,0,10*ROW('Sanitation Data'!D60)),0),"]"),IF(AND(ISNUMBER(OFFSET('Sanitation Data'!$D$7,0,10*ROW('Sanitation Data'!D60))),CQ66="",ISNUMBER(OFFSET('Sanitation Data'!$D$7,0,10*ROW('Sanitation Data'!D60)))),OFFSET('Sanitation Data'!$D$7,0,10*ROW('Sanitation Data'!D60)),NA())))</f>
        <v>#N/A</v>
      </c>
      <c r="AC66" s="120" t="e">
        <f ca="1">+IF(AND(ISNUMBER(OFFSET('Sanitation Data'!$D$11,0,10*ROW('Sanitation Data'!D60))),CR66="Yes"),OFFSET('Sanitation Data'!$D$11,0,10*ROW('Sanitation Data'!D60)),IF(AND(ISNUMBER(OFFSET('Sanitation Data'!$D$11,0,10*ROW('Sanitation Data'!D60))),CR66="No",ISNUMBER(OFFSET('Sanitation Data'!$D$11,0,10*ROW('Sanitation Data'!D60)))),CONCATENATE("[",ROUND(OFFSET('Sanitation Data'!$D$11,0,10*ROW('Sanitation Data'!D60)),0),"]"),IF(AND(ISNUMBER(OFFSET('Sanitation Data'!$D$11,0,10*ROW('Sanitation Data'!D60))),CR66="",ISNUMBER(OFFSET('Sanitation Data'!$D$11,0,10*ROW('Sanitation Data'!D60)))),OFFSET('Sanitation Data'!$D$11,0,10*ROW('Sanitation Data'!D60)),NA())))</f>
        <v>#N/A</v>
      </c>
      <c r="AD66" s="120" t="e">
        <f ca="1">+IF(AND(ISNUMBER(OFFSET('Sanitation Data'!$D$12,0,10*ROW('Sanitation Data'!D60))),CS66="Yes"),OFFSET('Sanitation Data'!$D$12,0,10*ROW('Sanitation Data'!D60)),IF(AND(ISNUMBER(OFFSET('Sanitation Data'!$D$12,0,10*ROW('Sanitation Data'!D60))),CS66="No",ISNUMBER(OFFSET('Sanitation Data'!$D$12,0,10*ROW('Sanitation Data'!D60)))),CONCATENATE("[",ROUND(OFFSET('Sanitation Data'!$D$12,0,10*ROW('Sanitation Data'!D60)),0),"]"),IF(AND(ISNUMBER(OFFSET('Sanitation Data'!$D$12,0,10*ROW('Sanitation Data'!D60))),CS66="",ISNUMBER(OFFSET('Sanitation Data'!$D$12,0,10*ROW('Sanitation Data'!D60)))),OFFSET('Sanitation Data'!$D$12,0,10*ROW('Sanitation Data'!D60)),NA())))</f>
        <v>#N/A</v>
      </c>
      <c r="AE66" s="120" t="e">
        <f ca="1">+IF(AND(ISNUMBER(OFFSET('Sanitation Data'!$D$13,0,10*ROW('Sanitation Data'!D60))),CT66="Yes"),OFFSET('Sanitation Data'!$D$13,0,10*ROW('Sanitation Data'!D60)),IF(AND(ISNUMBER(OFFSET('Sanitation Data'!$D$13,0,10*ROW('Sanitation Data'!D60))),CT66="No",ISNUMBER(OFFSET('Sanitation Data'!$D$13,0,10*ROW('Sanitation Data'!D60)))),CONCATENATE("[",ROUND(OFFSET('Sanitation Data'!$D$13,0,10*ROW('Sanitation Data'!D60)),0),"]"),IF(AND(ISNUMBER(OFFSET('Sanitation Data'!$D$13,0,10*ROW('Sanitation Data'!D60))),CT66="",ISNUMBER(OFFSET('Sanitation Data'!$D$13,0,10*ROW('Sanitation Data'!D60)))),OFFSET('Sanitation Data'!$D$13,0,10*ROW('Sanitation Data'!D60)),NA())))</f>
        <v>#N/A</v>
      </c>
      <c r="AF66" s="120" t="e">
        <f ca="1">+IF(AND(ISNUMBER(OFFSET('Sanitation Data'!$E$5,0,10*ROW('Sanitation Data'!E60))),CU66="Yes"),100-OFFSET('Sanitation Data'!$E$5,0,10*ROW('Sanitation Data'!E60)),IF(AND(ISNUMBER(OFFSET('Sanitation Data'!$E$5,0,10*ROW('Sanitation Data'!E60))),CU66="No",ISNUMBER(OFFSET('Sanitation Data'!$E$5,0,10*ROW('Sanitation Data'!E60)))),CONCATENATE("[",ROUND(100-OFFSET('Sanitation Data'!$E$5,0,10*ROW('Sanitation Data'!E60)),0),"]"),IF(AND(ISNUMBER(OFFSET('Sanitation Data'!$E$5,0,10*ROW('Sanitation Data'!E60))),CU66="",ISNUMBER(OFFSET('Sanitation Data'!$E$5,0,10*ROW('Sanitation Data'!E60)))),100-OFFSET('Sanitation Data'!$E$5,0,10*ROW('Sanitation Data'!E60)),NA())))</f>
        <v>#N/A</v>
      </c>
      <c r="AG66" s="120" t="e">
        <f ca="1">+IF(AND(ISNUMBER(OFFSET('Sanitation Data'!$E$7,0,10*ROW('Sanitation Data'!E60))),CV66="Yes"),OFFSET('Sanitation Data'!$E$7,0,10*ROW('Sanitation Data'!E60)),IF(AND(ISNUMBER(OFFSET('Sanitation Data'!$E$7,0,10*ROW('Sanitation Data'!E60))),CV66="No",ISNUMBER(OFFSET('Sanitation Data'!$E$7,0,10*ROW('Sanitation Data'!E60)))),CONCATENATE("[",ROUND(OFFSET('Sanitation Data'!$E$7,0,10*ROW('Sanitation Data'!E60)),0),"]"),IF(AND(ISNUMBER(OFFSET('Sanitation Data'!$E$7,0,10*ROW('Sanitation Data'!E60))),CV66="",ISNUMBER(OFFSET('Sanitation Data'!$E$7,0,10*ROW('Sanitation Data'!E60)))),OFFSET('Sanitation Data'!$E$7,0,10*ROW('Sanitation Data'!E60)),NA())))</f>
        <v>#N/A</v>
      </c>
      <c r="AH66" s="120" t="e">
        <f ca="1">+IF(AND(ISNUMBER(OFFSET('Sanitation Data'!$E$11,0,10*ROW('Sanitation Data'!E60))),CW66="Yes"),OFFSET('Sanitation Data'!$E$11,0,10*ROW('Sanitation Data'!E60)),IF(AND(ISNUMBER(OFFSET('Sanitation Data'!$E$11,0,10*ROW('Sanitation Data'!E60))),CW66="No",ISNUMBER(OFFSET('Sanitation Data'!$E$11,0,10*ROW('Sanitation Data'!E60)))),CONCATENATE("[",ROUND(OFFSET('Sanitation Data'!$E$11,0,10*ROW('Sanitation Data'!E60)),0),"]"),IF(AND(ISNUMBER(OFFSET('Sanitation Data'!$E$11,0,10*ROW('Sanitation Data'!E60))),CW66="",ISNUMBER(OFFSET('Sanitation Data'!$E$11,0,10*ROW('Sanitation Data'!E60)))),OFFSET('Sanitation Data'!$E$11,0,10*ROW('Sanitation Data'!E60)),NA())))</f>
        <v>#N/A</v>
      </c>
      <c r="AI66" s="120" t="e">
        <f ca="1">+IF(AND(ISNUMBER(OFFSET('Sanitation Data'!$E$12,0,10*ROW('Sanitation Data'!E60))),CX66="Yes"),OFFSET('Sanitation Data'!$E$12,0,10*ROW('Sanitation Data'!E60)),IF(AND(ISNUMBER(OFFSET('Sanitation Data'!$E$12,0,10*ROW('Sanitation Data'!E60))),CX66="No",ISNUMBER(OFFSET('Sanitation Data'!$E$12,0,10*ROW('Sanitation Data'!E60)))),CONCATENATE("[",ROUND(OFFSET('Sanitation Data'!$E$12,0,10*ROW('Sanitation Data'!E60)),0),"]"),IF(AND(ISNUMBER(OFFSET('Sanitation Data'!$E$12,0,10*ROW('Sanitation Data'!E60))),CX66="",ISNUMBER(OFFSET('Sanitation Data'!$E$12,0,10*ROW('Sanitation Data'!E60)))),OFFSET('Sanitation Data'!$E$12,0,10*ROW('Sanitation Data'!E60)),NA())))</f>
        <v>#N/A</v>
      </c>
      <c r="AJ66" s="120" t="e">
        <f ca="1">+IF(AND(ISNUMBER(OFFSET('Sanitation Data'!$E$13,0,10*ROW('Sanitation Data'!E60))),CY66="Yes"),OFFSET('Sanitation Data'!$E$13,0,10*ROW('Sanitation Data'!E60)),IF(AND(ISNUMBER(OFFSET('Sanitation Data'!$E$13,0,10*ROW('Sanitation Data'!E60))),CY66="No",ISNUMBER(OFFSET('Sanitation Data'!$E$13,0,10*ROW('Sanitation Data'!E60)))),CONCATENATE("[",ROUND(OFFSET('Sanitation Data'!$E$13,0,10*ROW('Sanitation Data'!E60)),0),"]"),IF(AND(ISNUMBER(OFFSET('Sanitation Data'!$E$13,0,10*ROW('Sanitation Data'!E60))),CY66="",ISNUMBER(OFFSET('Sanitation Data'!$E$13,0,10*ROW('Sanitation Data'!E60)))),OFFSET('Sanitation Data'!$E$13,0,10*ROW('Sanitation Data'!E60)),NA())))</f>
        <v>#N/A</v>
      </c>
      <c r="AK66" s="120" t="e">
        <f ca="1">+IF(AND(ISNUMBER(OFFSET('Sanitation Data'!$F$5,0,10*ROW('Sanitation Data'!F60))),CZ66="Yes"),100-OFFSET('Sanitation Data'!$F$5,0,10*ROW('Sanitation Data'!F60)),IF(AND(ISNUMBER(OFFSET('Sanitation Data'!$F$5,0,10*ROW('Sanitation Data'!F60))),CZ66="No",ISNUMBER(OFFSET('Sanitation Data'!$F$5,0,10*ROW('Sanitation Data'!F60)))),CONCATENATE("[",ROUND(100-OFFSET('Sanitation Data'!$F$5,0,10*ROW('Sanitation Data'!F60)),0),"]"),IF(AND(ISNUMBER(OFFSET('Sanitation Data'!$F$5,0,10*ROW('Sanitation Data'!F60))),CZ66="",ISNUMBER(OFFSET('Sanitation Data'!$F$5,0,10*ROW('Sanitation Data'!F60)))),100-OFFSET('Sanitation Data'!$F$5,0,10*ROW('Sanitation Data'!F60)),NA())))</f>
        <v>#N/A</v>
      </c>
      <c r="AL66" s="120" t="e">
        <f ca="1">+IF(AND(ISNUMBER(OFFSET('Sanitation Data'!$F$7,0,10*ROW('Sanitation Data'!F60))),DA66="Yes"),OFFSET('Sanitation Data'!$F$7,0,10*ROW('Sanitation Data'!F60)),IF(AND(ISNUMBER(OFFSET('Sanitation Data'!$F$7,0,10*ROW('Sanitation Data'!F60))),DA66="No",ISNUMBER(OFFSET('Sanitation Data'!$F$7,0,10*ROW('Sanitation Data'!F60)))),CONCATENATE("[",ROUND(OFFSET('Sanitation Data'!$F$7,0,10*ROW('Sanitation Data'!F60)),0),"]"),IF(AND(ISNUMBER(OFFSET('Sanitation Data'!$F$7,0,10*ROW('Sanitation Data'!F60))),DA66="",ISNUMBER(OFFSET('Sanitation Data'!$F$7,0,10*ROW('Sanitation Data'!F60)))),OFFSET('Sanitation Data'!$F$7,0,10*ROW('Sanitation Data'!F60)),NA())))</f>
        <v>#N/A</v>
      </c>
      <c r="AM66" s="120" t="e">
        <f ca="1">+IF(AND(ISNUMBER(OFFSET('Sanitation Data'!$F$11,0,10*ROW('Sanitation Data'!F60))),DB66="Yes"),OFFSET('Sanitation Data'!$F$11,0,10*ROW('Sanitation Data'!F60)),IF(AND(ISNUMBER(OFFSET('Sanitation Data'!$F$11,0,10*ROW('Sanitation Data'!F60))),DB66="No",ISNUMBER(OFFSET('Sanitation Data'!$F$11,0,10*ROW('Sanitation Data'!F60)))),CONCATENATE("[",ROUND(OFFSET('Sanitation Data'!$F$11,0,10*ROW('Sanitation Data'!F60)),0),"]"),IF(AND(ISNUMBER(OFFSET('Sanitation Data'!$F$11,0,10*ROW('Sanitation Data'!F60))),DB66="",ISNUMBER(OFFSET('Sanitation Data'!$F$11,0,10*ROW('Sanitation Data'!F60)))),OFFSET('Sanitation Data'!$F$11,0,10*ROW('Sanitation Data'!F60)),NA())))</f>
        <v>#N/A</v>
      </c>
      <c r="AN66" s="120" t="e">
        <f ca="1">+IF(AND(ISNUMBER(OFFSET('Sanitation Data'!$F$12,0,10*ROW('Sanitation Data'!F60))),DC66="Yes"),OFFSET('Sanitation Data'!$F$12,0,10*ROW('Sanitation Data'!F60)),IF(AND(ISNUMBER(OFFSET('Sanitation Data'!$F$12,0,10*ROW('Sanitation Data'!F60))),DC66="No",ISNUMBER(OFFSET('Sanitation Data'!$F$12,0,10*ROW('Sanitation Data'!F60)))),CONCATENATE("[",ROUND(OFFSET('Sanitation Data'!$F$12,0,10*ROW('Sanitation Data'!F60)),0),"]"),IF(AND(ISNUMBER(OFFSET('Sanitation Data'!$F$12,0,10*ROW('Sanitation Data'!F60))),DC66="",ISNUMBER(OFFSET('Sanitation Data'!$F$12,0,10*ROW('Sanitation Data'!F60)))),OFFSET('Sanitation Data'!$F$12,0,10*ROW('Sanitation Data'!F60)),NA())))</f>
        <v>#N/A</v>
      </c>
      <c r="AO66" s="120" t="e">
        <f ca="1">+IF(AND(ISNUMBER(OFFSET('Sanitation Data'!$F$13,0,10*ROW('Sanitation Data'!F60))),DD66="Yes"),OFFSET('Sanitation Data'!$F$13,0,10*ROW('Sanitation Data'!F60)),IF(AND(ISNUMBER(OFFSET('Sanitation Data'!$F$13,0,10*ROW('Sanitation Data'!F60))),DD66="No",ISNUMBER(OFFSET('Sanitation Data'!$F$13,0,10*ROW('Sanitation Data'!F60)))),CONCATENATE("[",ROUND(OFFSET('Sanitation Data'!$F$13,0,10*ROW('Sanitation Data'!F60)),0),"]"),IF(AND(ISNUMBER(OFFSET('Sanitation Data'!$F$13,0,10*ROW('Sanitation Data'!F60))),DD66="",ISNUMBER(OFFSET('Sanitation Data'!$F$13,0,10*ROW('Sanitation Data'!F60)))),OFFSET('Sanitation Data'!$F$13,0,10*ROW('Sanitation Data'!F60)),NA())))</f>
        <v>#N/A</v>
      </c>
      <c r="AP66" s="120" t="e">
        <f ca="1">+IF(AND(ISNUMBER(OFFSET('Sanitation Data'!$G$5,0,10*ROW('Sanitation Data'!G60))),DE66="Yes"),100-OFFSET('Sanitation Data'!$G$5,0,10*ROW('Sanitation Data'!G60)),IF(AND(ISNUMBER(OFFSET('Sanitation Data'!$G$5,0,10*ROW('Sanitation Data'!G60))),DE66="No",ISNUMBER(OFFSET('Sanitation Data'!$G$5,0,10*ROW('Sanitation Data'!G60)))),CONCATENATE("[",ROUND(100-OFFSET('Sanitation Data'!$G$5,0,10*ROW('Sanitation Data'!G60)),0),"]"),IF(AND(ISNUMBER(OFFSET('Sanitation Data'!$G$5,0,10*ROW('Sanitation Data'!G60))),DE66="",ISNUMBER(OFFSET('Sanitation Data'!$G$5,0,10*ROW('Sanitation Data'!G60)))),100-OFFSET('Sanitation Data'!$G$5,0,10*ROW('Sanitation Data'!G60)),NA())))</f>
        <v>#N/A</v>
      </c>
      <c r="AQ66" s="120" t="e">
        <f ca="1">+IF(AND(ISNUMBER(OFFSET('Sanitation Data'!$G$7,0,10*ROW('Sanitation Data'!G60))),DF66="Yes"),OFFSET('Sanitation Data'!$G$7,0,10*ROW('Sanitation Data'!G60)),IF(AND(ISNUMBER(OFFSET('Sanitation Data'!$G$7,0,10*ROW('Sanitation Data'!G60))),DF66="No",ISNUMBER(OFFSET('Sanitation Data'!$G$7,0,10*ROW('Sanitation Data'!G60)))),CONCATENATE("[",ROUND(OFFSET('Sanitation Data'!$G$7,0,10*ROW('Sanitation Data'!G60)),0),"]"),IF(AND(ISNUMBER(OFFSET('Sanitation Data'!$G$7,0,10*ROW('Sanitation Data'!G60))),DF66="",ISNUMBER(OFFSET('Sanitation Data'!$G$7,0,10*ROW('Sanitation Data'!G60)))),OFFSET('Sanitation Data'!$G$7,0,10*ROW('Sanitation Data'!G60)),NA())))</f>
        <v>#N/A</v>
      </c>
      <c r="AR66" s="120" t="e">
        <f ca="1">+IF(AND(ISNUMBER(OFFSET('Sanitation Data'!$G$11,0,10*ROW('Sanitation Data'!G60))),DG66="Yes"),OFFSET('Sanitation Data'!$G$11,0,10*ROW('Sanitation Data'!G60)),IF(AND(ISNUMBER(OFFSET('Sanitation Data'!$G$11,0,10*ROW('Sanitation Data'!G60))),DG66="No",ISNUMBER(OFFSET('Sanitation Data'!$G$11,0,10*ROW('Sanitation Data'!G60)))),CONCATENATE("[",ROUND(OFFSET('Sanitation Data'!$G$11,0,10*ROW('Sanitation Data'!G60)),0),"]"),IF(AND(ISNUMBER(OFFSET('Sanitation Data'!$G$11,0,10*ROW('Sanitation Data'!G60))),DG66="",ISNUMBER(OFFSET('Sanitation Data'!$G$11,0,10*ROW('Sanitation Data'!G60)))),OFFSET('Sanitation Data'!$G$11,0,10*ROW('Sanitation Data'!G60)),NA())))</f>
        <v>#N/A</v>
      </c>
      <c r="AS66" s="120" t="e">
        <f ca="1">+IF(AND(ISNUMBER(OFFSET('Sanitation Data'!$G$12,0,10*ROW('Sanitation Data'!G60))),DH66="Yes"),OFFSET('Sanitation Data'!$G$12,0,10*ROW('Sanitation Data'!G60)),IF(AND(ISNUMBER(OFFSET('Sanitation Data'!$G$12,0,10*ROW('Sanitation Data'!G60))),DH66="No",ISNUMBER(OFFSET('Sanitation Data'!$G$12,0,10*ROW('Sanitation Data'!G60)))),CONCATENATE("[",ROUND(OFFSET('Sanitation Data'!$G$12,0,10*ROW('Sanitation Data'!G60)),0),"]"),IF(AND(ISNUMBER(OFFSET('Sanitation Data'!$G$12,0,10*ROW('Sanitation Data'!G60))),DH66="",ISNUMBER(OFFSET('Sanitation Data'!$G$12,0,10*ROW('Sanitation Data'!G60)))),OFFSET('Sanitation Data'!$G$12,0,10*ROW('Sanitation Data'!G60)),NA())))</f>
        <v>#N/A</v>
      </c>
      <c r="AT66" s="120" t="e">
        <f ca="1">+IF(AND(ISNUMBER(OFFSET('Sanitation Data'!$G$13,0,10*ROW('Sanitation Data'!G60))),DI66="Yes"),OFFSET('Sanitation Data'!$G$13,0,10*ROW('Sanitation Data'!G60)),IF(AND(ISNUMBER(OFFSET('Sanitation Data'!$G$13,0,10*ROW('Sanitation Data'!G60))),DI66="No",ISNUMBER(OFFSET('Sanitation Data'!$G$13,0,10*ROW('Sanitation Data'!G60)))),CONCATENATE("[",ROUND(OFFSET('Sanitation Data'!$G$13,0,10*ROW('Sanitation Data'!G60)),0),"]"),IF(AND(ISNUMBER(OFFSET('Sanitation Data'!$G$13,0,10*ROW('Sanitation Data'!G60))),DI66="",ISNUMBER(OFFSET('Sanitation Data'!$G$13,0,10*ROW('Sanitation Data'!G60)))),OFFSET('Sanitation Data'!$G$13,0,10*ROW('Sanitation Data'!G60)),NA())))</f>
        <v>#N/A</v>
      </c>
      <c r="AU66" s="120" t="e">
        <f ca="1">+IF(AND(ISNUMBER(OFFSET('Sanitation Data'!$H$5,0,10*ROW('Sanitation Data'!H60))),DJ66="Yes"),100-OFFSET('Sanitation Data'!$H$5,0,10*ROW('Sanitation Data'!H60)),IF(AND(ISNUMBER(OFFSET('Sanitation Data'!$H$5,0,10*ROW('Sanitation Data'!H60))),DJ66="No",ISNUMBER(OFFSET('Sanitation Data'!$H$5,0,10*ROW('Sanitation Data'!H60)))),CONCATENATE("[",ROUND(100-OFFSET('Sanitation Data'!$H$5,0,10*ROW('Sanitation Data'!H60)),0),"]"),IF(AND(ISNUMBER(OFFSET('Sanitation Data'!$H$5,0,10*ROW('Sanitation Data'!H60))),DJ66="",ISNUMBER(OFFSET('Sanitation Data'!$H$5,0,10*ROW('Sanitation Data'!H60)))),100-OFFSET('Sanitation Data'!$H$5,0,10*ROW('Sanitation Data'!H60)),NA())))</f>
        <v>#N/A</v>
      </c>
      <c r="AV66" s="120" t="e">
        <f ca="1">+IF(AND(ISNUMBER(OFFSET('Sanitation Data'!$H$7,0,10*ROW('Sanitation Data'!H60))),DK66="Yes"),OFFSET('Sanitation Data'!$H$7,0,10*ROW('Sanitation Data'!H60)),IF(AND(ISNUMBER(OFFSET('Sanitation Data'!$H$7,0,10*ROW('Sanitation Data'!H60))),DK66="No",ISNUMBER(OFFSET('Sanitation Data'!$H$7,0,10*ROW('Sanitation Data'!H60)))),CONCATENATE("[",ROUND(OFFSET('Sanitation Data'!$H$7,0,10*ROW('Sanitation Data'!H60)),0),"]"),IF(AND(ISNUMBER(OFFSET('Sanitation Data'!$H$7,0,10*ROW('Sanitation Data'!H60))),DK66="",ISNUMBER(OFFSET('Sanitation Data'!$H$7,0,10*ROW('Sanitation Data'!H60)))),OFFSET('Sanitation Data'!$H$7,0,10*ROW('Sanitation Data'!H60)),NA())))</f>
        <v>#N/A</v>
      </c>
      <c r="AW66" s="120" t="e">
        <f ca="1">+IF(AND(ISNUMBER(OFFSET('Sanitation Data'!$H$11,0,10*ROW('Sanitation Data'!H60))),DL66="Yes"),OFFSET('Sanitation Data'!$H$11,0,10*ROW('Sanitation Data'!H60)),IF(AND(ISNUMBER(OFFSET('Sanitation Data'!$H$11,0,10*ROW('Sanitation Data'!H60))),DL66="No",ISNUMBER(OFFSET('Sanitation Data'!$H$11,0,10*ROW('Sanitation Data'!H60)))),CONCATENATE("[",ROUND(OFFSET('Sanitation Data'!$H$11,0,10*ROW('Sanitation Data'!H60)),0),"]"),IF(AND(ISNUMBER(OFFSET('Sanitation Data'!$H$11,0,10*ROW('Sanitation Data'!H60))),DL66="",ISNUMBER(OFFSET('Sanitation Data'!$H$11,0,10*ROW('Sanitation Data'!H60)))),OFFSET('Sanitation Data'!$H$11,0,10*ROW('Sanitation Data'!H60)),NA())))</f>
        <v>#N/A</v>
      </c>
      <c r="AX66" s="120" t="e">
        <f ca="1">+IF(AND(ISNUMBER(OFFSET('Sanitation Data'!$H$12,0,10*ROW('Sanitation Data'!H60))),DM66="Yes"),OFFSET('Sanitation Data'!$H$12,0,10*ROW('Sanitation Data'!H60)),IF(AND(ISNUMBER(OFFSET('Sanitation Data'!$H$12,0,10*ROW('Sanitation Data'!H60))),DM66="No",ISNUMBER(OFFSET('Sanitation Data'!$H$12,0,10*ROW('Sanitation Data'!H60)))),CONCATENATE("[",ROUND(OFFSET('Sanitation Data'!$H$12,0,10*ROW('Sanitation Data'!H60)),0),"]"),IF(AND(ISNUMBER(OFFSET('Sanitation Data'!$H$12,0,10*ROW('Sanitation Data'!H60))),DM66="",ISNUMBER(OFFSET('Sanitation Data'!$H$12,0,10*ROW('Sanitation Data'!H60)))),OFFSET('Sanitation Data'!$H$12,0,10*ROW('Sanitation Data'!H60)),NA())))</f>
        <v>#N/A</v>
      </c>
      <c r="AY66" s="120" t="e">
        <f ca="1">+IF(AND(ISNUMBER(OFFSET('Sanitation Data'!$H$13,0,10*ROW('Sanitation Data'!H60))),DN66="Yes"),OFFSET('Sanitation Data'!$H$13,0,10*ROW('Sanitation Data'!H60)),IF(AND(ISNUMBER(OFFSET('Sanitation Data'!$H$13,0,10*ROW('Sanitation Data'!H60))),DN66="No",ISNUMBER(OFFSET('Sanitation Data'!$H$13,0,10*ROW('Sanitation Data'!H60)))),CONCATENATE("[",ROUND(OFFSET('Sanitation Data'!$H$13,0,10*ROW('Sanitation Data'!H60)),0),"]"),IF(AND(ISNUMBER(OFFSET('Sanitation Data'!$H$13,0,10*ROW('Sanitation Data'!H60))),DN66="",ISNUMBER(OFFSET('Sanitation Data'!$H$13,0,10*ROW('Sanitation Data'!H60)))),OFFSET('Sanitation Data'!$H$13,0,10*ROW('Sanitation Data'!H60)),NA())))</f>
        <v>#N/A</v>
      </c>
      <c r="AZ66" s="121" t="e">
        <f ca="1">+IF(AND(ISNUMBER(OFFSET('Hygiene Data'!$C$6,0,10*ROW('Hygiene Data'!C60))),DO66="Yes"),OFFSET('Hygiene Data'!$C$6,0,10*ROW('Hygiene Data'!C60)),IF(AND(ISNUMBER(OFFSET('Hygiene Data'!$C$6,0,10*ROW('Hygiene Data'!C60))),DO66="No",ISNUMBER(OFFSET('Hygiene Data'!$C$6,0,10*ROW('Hygiene Data'!C60)))),CONCATENATE("[",ROUND(OFFSET('Hygiene Data'!$C$6,0,10*ROW('Hygiene Data'!C60)),0),"]"),IF(AND(ISNUMBER(OFFSET('Hygiene Data'!$C$6,0,10*ROW('Hygiene Data'!C60))),DO66="",ISNUMBER(OFFSET('Hygiene Data'!$C$6,0,10*ROW('Hygiene Data'!C60)))),OFFSET('Hygiene Data'!$C$6,0,10*ROW('Hygiene Data'!C60)),NA())))</f>
        <v>#N/A</v>
      </c>
      <c r="BA66" s="121" t="e">
        <f ca="1">+IF(AND(ISNUMBER(OFFSET('Hygiene Data'!$C$8,0,10*ROW('Hygiene Data'!C60))),DP66="Yes"),OFFSET('Hygiene Data'!$C$8,0,10*ROW('Hygiene Data'!C60)),IF(AND(ISNUMBER(OFFSET('Hygiene Data'!$C$8,0,10*ROW('Hygiene Data'!C60))),DP66="No",ISNUMBER(OFFSET('Hygiene Data'!$C$8,0,10*ROW('Hygiene Data'!C60)))),CONCATENATE("[",ROUND(OFFSET('Hygiene Data'!$C$8,0,10*ROW('Hygiene Data'!C60)),0),"]"),IF(AND(ISNUMBER(OFFSET('Hygiene Data'!$C$8,0,10*ROW('Hygiene Data'!C60))),DP66="",ISNUMBER(OFFSET('Hygiene Data'!$C$8,0,10*ROW('Hygiene Data'!C60)))),OFFSET('Hygiene Data'!$C$8,0,10*ROW('Hygiene Data'!C60)),NA())))</f>
        <v>#N/A</v>
      </c>
      <c r="BB66" s="121" t="e">
        <f ca="1">+IF(AND(ISNUMBER(OFFSET('Hygiene Data'!$C$10,0,10*ROW('Hygiene Data'!C60))),DQ66="Yes"),OFFSET('Hygiene Data'!$C$10,0,10*ROW('Hygiene Data'!C60)),IF(AND(ISNUMBER(OFFSET('Hygiene Data'!$C$10,0,10*ROW('Hygiene Data'!C60))),DQ66="No",ISNUMBER(OFFSET('Hygiene Data'!$C$10,0,10*ROW('Hygiene Data'!C60)))),CONCATENATE("[",ROUND(OFFSET('Hygiene Data'!$C$10,0,10*ROW('Hygiene Data'!C60)),0),"]"),IF(AND(ISNUMBER(OFFSET('Hygiene Data'!$C$10,0,10*ROW('Hygiene Data'!C60))),DQ66="",ISNUMBER(OFFSET('Hygiene Data'!$C$10,0,10*ROW('Hygiene Data'!C60)))),OFFSET('Hygiene Data'!$C$10,0,10*ROW('Hygiene Data'!C60)),NA())))</f>
        <v>#N/A</v>
      </c>
      <c r="BC66" s="121" t="e">
        <f ca="1">+IF(AND(ISNUMBER(OFFSET('Hygiene Data'!$D$6,0,10*ROW('Hygiene Data'!D60))),DR66="Yes"),OFFSET('Hygiene Data'!$D$6,0,10*ROW('Hygiene Data'!D60)),IF(AND(ISNUMBER(OFFSET('Hygiene Data'!$D$6,0,10*ROW('Hygiene Data'!D60))),DR66="No",ISNUMBER(OFFSET('Hygiene Data'!$D$6,0,10*ROW('Hygiene Data'!D60)))),CONCATENATE("[",ROUND(OFFSET('Hygiene Data'!$D$6,0,10*ROW('Hygiene Data'!D60)),0),"]"),IF(AND(ISNUMBER(OFFSET('Hygiene Data'!$D$6,0,10*ROW('Hygiene Data'!D60))),DR66="",ISNUMBER(OFFSET('Hygiene Data'!$D$6,0,10*ROW('Hygiene Data'!D60)))),OFFSET('Hygiene Data'!$D$6,0,10*ROW('Hygiene Data'!D60)),NA())))</f>
        <v>#N/A</v>
      </c>
      <c r="BD66" s="121" t="e">
        <f ca="1">+IF(AND(ISNUMBER(OFFSET('Hygiene Data'!$D$8,0,10*ROW('Hygiene Data'!D60))),DS66="Yes"),OFFSET('Hygiene Data'!$D$8,0,10*ROW('Hygiene Data'!D60)),IF(AND(ISNUMBER(OFFSET('Hygiene Data'!$D$8,0,10*ROW('Hygiene Data'!D60))),DS66="No",ISNUMBER(OFFSET('Hygiene Data'!$D$8,0,10*ROW('Hygiene Data'!D60)))),CONCATENATE("[",ROUND(OFFSET('Hygiene Data'!$D$8,0,10*ROW('Hygiene Data'!D60)),0),"]"),IF(AND(ISNUMBER(OFFSET('Hygiene Data'!$D$8,0,10*ROW('Hygiene Data'!D60))),DS66="",ISNUMBER(OFFSET('Hygiene Data'!$D$8,0,10*ROW('Hygiene Data'!D60)))),OFFSET('Hygiene Data'!$D$8,0,10*ROW('Hygiene Data'!D60)),NA())))</f>
        <v>#N/A</v>
      </c>
      <c r="BE66" s="121" t="e">
        <f ca="1">+IF(AND(ISNUMBER(OFFSET('Hygiene Data'!$D$10,0,10*ROW('Hygiene Data'!D60))),DT66="Yes"),OFFSET('Hygiene Data'!$D$10,0,10*ROW('Hygiene Data'!D60)),IF(AND(ISNUMBER(OFFSET('Hygiene Data'!$D$10,0,10*ROW('Hygiene Data'!D60))),DT66="No",ISNUMBER(OFFSET('Hygiene Data'!$D$10,0,10*ROW('Hygiene Data'!D60)))),CONCATENATE("[",ROUND(OFFSET('Hygiene Data'!$D$10,0,10*ROW('Hygiene Data'!D60)),0),"]"),IF(AND(ISNUMBER(OFFSET('Hygiene Data'!$D$10,0,10*ROW('Hygiene Data'!D60))),DT66="",ISNUMBER(OFFSET('Hygiene Data'!$D$10,0,10*ROW('Hygiene Data'!D60)))),OFFSET('Hygiene Data'!$D$10,0,10*ROW('Hygiene Data'!D60)),NA())))</f>
        <v>#N/A</v>
      </c>
      <c r="BF66" s="121" t="e">
        <f ca="1">+IF(AND(ISNUMBER(OFFSET('Hygiene Data'!$E$6,0,10*ROW('Hygiene Data'!E60))),DU66="Yes"),OFFSET('Hygiene Data'!$E$6,0,10*ROW('Hygiene Data'!E60)),IF(AND(ISNUMBER(OFFSET('Hygiene Data'!$E$6,0,10*ROW('Hygiene Data'!E60))),DU66="No",ISNUMBER(OFFSET('Hygiene Data'!$E$6,0,10*ROW('Hygiene Data'!E60)))),CONCATENATE("[",ROUND(OFFSET('Hygiene Data'!$E$6,0,10*ROW('Hygiene Data'!E60)),0),"]"),IF(AND(ISNUMBER(OFFSET('Hygiene Data'!$E$6,0,10*ROW('Hygiene Data'!E60))),DU66="",ISNUMBER(OFFSET('Hygiene Data'!$E$6,0,10*ROW('Hygiene Data'!E60)))),OFFSET('Hygiene Data'!$E$6,0,10*ROW('Hygiene Data'!E60)),NA())))</f>
        <v>#N/A</v>
      </c>
      <c r="BG66" s="121" t="e">
        <f ca="1">+IF(AND(ISNUMBER(OFFSET('Hygiene Data'!$E$8,0,10*ROW('Hygiene Data'!E60))),DV66="Yes"),OFFSET('Hygiene Data'!$E$8,0,10*ROW('Hygiene Data'!E60)),IF(AND(ISNUMBER(OFFSET('Hygiene Data'!$E$8,0,10*ROW('Hygiene Data'!E60))),DV66="No",ISNUMBER(OFFSET('Hygiene Data'!$E$8,0,10*ROW('Hygiene Data'!E60)))),CONCATENATE("[",ROUND(OFFSET('Hygiene Data'!$E$8,0,10*ROW('Hygiene Data'!E60)),0),"]"),IF(AND(ISNUMBER(OFFSET('Hygiene Data'!$E$8,0,10*ROW('Hygiene Data'!E60))),DV66="",ISNUMBER(OFFSET('Hygiene Data'!$E$8,0,10*ROW('Hygiene Data'!E60)))),OFFSET('Hygiene Data'!$E$8,0,10*ROW('Hygiene Data'!E60)),NA())))</f>
        <v>#N/A</v>
      </c>
      <c r="BH66" s="121" t="e">
        <f ca="1">+IF(AND(ISNUMBER(OFFSET('Hygiene Data'!$E$10,0,10*ROW('Hygiene Data'!E60))),DW66="Yes"),OFFSET('Hygiene Data'!$E$10,0,10*ROW('Hygiene Data'!E60)),IF(AND(ISNUMBER(OFFSET('Hygiene Data'!$E$10,0,10*ROW('Hygiene Data'!E60))),DW66="No",ISNUMBER(OFFSET('Hygiene Data'!$E$10,0,10*ROW('Hygiene Data'!E60)))),CONCATENATE("[",ROUND(OFFSET('Hygiene Data'!$E$10,0,10*ROW('Hygiene Data'!E60)),0),"]"),IF(AND(ISNUMBER(OFFSET('Hygiene Data'!$E$10,0,10*ROW('Hygiene Data'!E60))),DW66="",ISNUMBER(OFFSET('Hygiene Data'!$E$10,0,10*ROW('Hygiene Data'!E60)))),OFFSET('Hygiene Data'!$E$10,0,10*ROW('Hygiene Data'!E60)),NA())))</f>
        <v>#N/A</v>
      </c>
      <c r="BI66" s="121" t="e">
        <f ca="1">+IF(AND(ISNUMBER(OFFSET('Hygiene Data'!$F$6,0,10*ROW('Hygiene Data'!F60))),DX66="Yes"),OFFSET('Hygiene Data'!$F$6,0,10*ROW('Hygiene Data'!F60)),IF(AND(ISNUMBER(OFFSET('Hygiene Data'!$F$6,0,10*ROW('Hygiene Data'!F60))),DX66="No",ISNUMBER(OFFSET('Hygiene Data'!$F$6,0,10*ROW('Hygiene Data'!F60)))),CONCATENATE("[",ROUND(OFFSET('Hygiene Data'!$F$6,0,10*ROW('Hygiene Data'!F60)),0),"]"),IF(AND(ISNUMBER(OFFSET('Hygiene Data'!$F$6,0,10*ROW('Hygiene Data'!F60))),DX66="",ISNUMBER(OFFSET('Hygiene Data'!$F$6,0,10*ROW('Hygiene Data'!F60)))),OFFSET('Hygiene Data'!$F$6,0,10*ROW('Hygiene Data'!F60)),NA())))</f>
        <v>#N/A</v>
      </c>
      <c r="BJ66" s="121" t="e">
        <f ca="1">+IF(AND(ISNUMBER(OFFSET('Hygiene Data'!$F$8,0,10*ROW('Hygiene Data'!F60))),DY66="Yes"),OFFSET('Hygiene Data'!$F$8,0,10*ROW('Hygiene Data'!F60)),IF(AND(ISNUMBER(OFFSET('Hygiene Data'!$F$8,0,10*ROW('Hygiene Data'!F60))),DY66="No",ISNUMBER(OFFSET('Hygiene Data'!$F$8,0,10*ROW('Hygiene Data'!F60)))),CONCATENATE("[",ROUND(OFFSET('Hygiene Data'!$F$8,0,10*ROW('Hygiene Data'!F60)),0),"]"),IF(AND(ISNUMBER(OFFSET('Hygiene Data'!$F$8,0,10*ROW('Hygiene Data'!F60))),DY66="",ISNUMBER(OFFSET('Hygiene Data'!$F$8,0,10*ROW('Hygiene Data'!F60)))),OFFSET('Hygiene Data'!$F$8,0,10*ROW('Hygiene Data'!F60)),NA())))</f>
        <v>#N/A</v>
      </c>
      <c r="BK66" s="121" t="e">
        <f ca="1">+IF(AND(ISNUMBER(OFFSET('Hygiene Data'!$F$10,0,10*ROW('Hygiene Data'!F60))),DZ66="Yes"),OFFSET('Hygiene Data'!$F$10,0,10*ROW('Hygiene Data'!F60)),IF(AND(ISNUMBER(OFFSET('Hygiene Data'!$F$10,0,10*ROW('Hygiene Data'!F60))),DZ66="No",ISNUMBER(OFFSET('Hygiene Data'!$F$10,0,10*ROW('Hygiene Data'!F60)))),CONCATENATE("[",ROUND(OFFSET('Hygiene Data'!$F$10,0,10*ROW('Hygiene Data'!F60)),0),"]"),IF(AND(ISNUMBER(OFFSET('Hygiene Data'!$F$10,0,10*ROW('Hygiene Data'!F60))),DZ66="",ISNUMBER(OFFSET('Hygiene Data'!$F$10,0,10*ROW('Hygiene Data'!F60)))),OFFSET('Hygiene Data'!$F$10,0,10*ROW('Hygiene Data'!F60)),NA())))</f>
        <v>#N/A</v>
      </c>
      <c r="BL66" s="121" t="e">
        <f ca="1">+IF(AND(ISNUMBER(OFFSET('Hygiene Data'!$G$6,0,10*ROW('Hygiene Data'!G60))),EA66="Yes"),OFFSET('Hygiene Data'!$G$6,0,10*ROW('Hygiene Data'!G60)),IF(AND(ISNUMBER(OFFSET('Hygiene Data'!$G$6,0,10*ROW('Hygiene Data'!G60))),EA66="No",ISNUMBER(OFFSET('Hygiene Data'!$G$6,0,10*ROW('Hygiene Data'!G60)))),CONCATENATE("[",ROUND(OFFSET('Hygiene Data'!$G$6,0,10*ROW('Hygiene Data'!G60)),0),"]"),IF(AND(ISNUMBER(OFFSET('Hygiene Data'!$G$6,0,10*ROW('Hygiene Data'!G60))),EA66="",ISNUMBER(OFFSET('Hygiene Data'!$G$6,0,10*ROW('Hygiene Data'!G60)))),OFFSET('Hygiene Data'!$G$6,0,10*ROW('Hygiene Data'!G60)),NA())))</f>
        <v>#N/A</v>
      </c>
      <c r="BM66" s="121" t="e">
        <f ca="1">+IF(AND(ISNUMBER(OFFSET('Hygiene Data'!$G$8,0,10*ROW('Hygiene Data'!G60))),EB66="Yes"),OFFSET('Hygiene Data'!$G$8,0,10*ROW('Hygiene Data'!G60)),IF(AND(ISNUMBER(OFFSET('Hygiene Data'!$G$8,0,10*ROW('Hygiene Data'!G60))),EB66="No",ISNUMBER(OFFSET('Hygiene Data'!$G$8,0,10*ROW('Hygiene Data'!G60)))),CONCATENATE("[",ROUND(OFFSET('Hygiene Data'!$G$8,0,10*ROW('Hygiene Data'!G60)),0),"]"),IF(AND(ISNUMBER(OFFSET('Hygiene Data'!$G$8,0,10*ROW('Hygiene Data'!G60))),EB66="",ISNUMBER(OFFSET('Hygiene Data'!$G$8,0,10*ROW('Hygiene Data'!G60)))),OFFSET('Hygiene Data'!$G$8,0,10*ROW('Hygiene Data'!G60)),NA())))</f>
        <v>#N/A</v>
      </c>
      <c r="BN66" s="121" t="e">
        <f ca="1">+IF(AND(ISNUMBER(OFFSET('Hygiene Data'!$G$10,0,10*ROW('Hygiene Data'!G60))),EC66="Yes"),OFFSET('Hygiene Data'!$G$10,0,10*ROW('Hygiene Data'!G60)),IF(AND(ISNUMBER(OFFSET('Hygiene Data'!$G$10,0,10*ROW('Hygiene Data'!G60))),EC66="No",ISNUMBER(OFFSET('Hygiene Data'!$G$10,0,10*ROW('Hygiene Data'!G60)))),CONCATENATE("[",ROUND(OFFSET('Hygiene Data'!$G$10,0,10*ROW('Hygiene Data'!G60)),0),"]"),IF(AND(ISNUMBER(OFFSET('Hygiene Data'!$G$10,0,10*ROW('Hygiene Data'!G60))),EC66="",ISNUMBER(OFFSET('Hygiene Data'!$G$10,0,10*ROW('Hygiene Data'!G60)))),OFFSET('Hygiene Data'!$G$10,0,10*ROW('Hygiene Data'!G60)),NA())))</f>
        <v>#N/A</v>
      </c>
      <c r="BO66" s="121" t="e">
        <f ca="1">+IF(AND(ISNUMBER(OFFSET('Hygiene Data'!$H$6,0,10*ROW('Hygiene Data'!H60))),ED66="Yes"),OFFSET('Hygiene Data'!$H$6,0,10*ROW('Hygiene Data'!H60)),IF(AND(ISNUMBER(OFFSET('Hygiene Data'!$H$6,0,10*ROW('Hygiene Data'!H60))),ED66="No",ISNUMBER(OFFSET('Hygiene Data'!$H$6,0,10*ROW('Hygiene Data'!H60)))),CONCATENATE("[",ROUND(OFFSET('Hygiene Data'!$H$6,0,10*ROW('Hygiene Data'!H60)),0),"]"),IF(AND(ISNUMBER(OFFSET('Hygiene Data'!$H$6,0,10*ROW('Hygiene Data'!H60))),ED66="",ISNUMBER(OFFSET('Hygiene Data'!$H$6,0,10*ROW('Hygiene Data'!H60)))),OFFSET('Hygiene Data'!$H$6,0,10*ROW('Hygiene Data'!H60)),NA())))</f>
        <v>#N/A</v>
      </c>
      <c r="BP66" s="121" t="e">
        <f ca="1">+IF(AND(ISNUMBER(OFFSET('Hygiene Data'!$H$8,0,10*ROW('Hygiene Data'!H60))),EE66="Yes"),OFFSET('Hygiene Data'!$H$8,0,10*ROW('Hygiene Data'!H60)),IF(AND(ISNUMBER(OFFSET('Hygiene Data'!$H$8,0,10*ROW('Hygiene Data'!H60))),EE66="No",ISNUMBER(OFFSET('Hygiene Data'!$H$8,0,10*ROW('Hygiene Data'!H60)))),CONCATENATE("[",ROUND(OFFSET('Hygiene Data'!$H$8,0,10*ROW('Hygiene Data'!H60)),0),"]"),IF(AND(ISNUMBER(OFFSET('Hygiene Data'!$H$8,0,10*ROW('Hygiene Data'!H60))),EE66="",ISNUMBER(OFFSET('Hygiene Data'!$H$8,0,10*ROW('Hygiene Data'!H60)))),OFFSET('Hygiene Data'!$H$8,0,10*ROW('Hygiene Data'!H60)),NA())))</f>
        <v>#N/A</v>
      </c>
      <c r="BQ66" s="121" t="e">
        <f ca="1">+IF(AND(ISNUMBER(OFFSET('Hygiene Data'!$H$10,0,10*ROW('Hygiene Data'!H60))),EF66="Yes"),OFFSET('Hygiene Data'!$H$10,0,10*ROW('Hygiene Data'!H60)),IF(AND(ISNUMBER(OFFSET('Hygiene Data'!$H$10,0,10*ROW('Hygiene Data'!H60))),EF66="No",ISNUMBER(OFFSET('Hygiene Data'!$H$10,0,10*ROW('Hygiene Data'!H60)))),CONCATENATE("[",ROUND(OFFSET('Hygiene Data'!$H$10,0,10*ROW('Hygiene Data'!H60)),0),"]"),IF(AND(ISNUMBER(OFFSET('Hygiene Data'!$H$10,0,10*ROW('Hygiene Data'!H60))),EF66="",ISNUMBER(OFFSET('Hygiene Data'!$H$10,0,10*ROW('Hygiene Data'!H60)))),OFFSET('Hygiene Data'!$H$10,0,10*ROW('Hygiene Data'!H60)),NA())))</f>
        <v>#N/A</v>
      </c>
      <c r="BS66" s="28" t="str">
        <f ca="1">+IF(OFFSET('Water Data'!$C$28,0,10*ROW('Water Data'!C60))="","",OFFSET('Water Data'!$C$28,0,10*ROW('Water Data'!C60)))</f>
        <v/>
      </c>
      <c r="BT66" s="28" t="str">
        <f ca="1">+IF(OFFSET('Water Data'!$C$29,0,10*ROW('Water Data'!C60))="","",OFFSET('Water Data'!$C$29,0,10*ROW('Water Data'!C60)))</f>
        <v/>
      </c>
      <c r="BU66" s="28" t="str">
        <f ca="1">+IF(OFFSET('Water Data'!$C$30,0,10*ROW('Water Data'!C60))="","",OFFSET('Water Data'!$C$30,0,10*ROW('Water Data'!C60)))</f>
        <v/>
      </c>
      <c r="BV66" s="28" t="str">
        <f ca="1">+IF(OFFSET('Water Data'!$D$28,0,10*ROW('Water Data'!D60))="","",OFFSET('Water Data'!$D$28,0,10*ROW('Water Data'!D60)))</f>
        <v/>
      </c>
      <c r="BW66" s="28" t="str">
        <f ca="1">+IF(OFFSET('Water Data'!$D$29,0,10*ROW('Water Data'!D60))="","",OFFSET('Water Data'!$D$29,0,10*ROW('Water Data'!D60)))</f>
        <v/>
      </c>
      <c r="BX66" s="28" t="str">
        <f ca="1">+IF(OFFSET('Water Data'!$D$30,0,10*ROW('Water Data'!D60))="","",OFFSET('Water Data'!$D$30,0,10*ROW('Water Data'!D60)))</f>
        <v/>
      </c>
      <c r="BY66" s="28" t="str">
        <f ca="1">+IF(OFFSET('Water Data'!$E$28,0,10*ROW('Water Data'!E60))="","",OFFSET('Water Data'!$E$28,0,10*ROW('Water Data'!E60)))</f>
        <v/>
      </c>
      <c r="BZ66" s="28" t="str">
        <f ca="1">+IF(OFFSET('Water Data'!$E$29,0,10*ROW('Water Data'!E60))="","",OFFSET('Water Data'!$E$29,0,10*ROW('Water Data'!E60)))</f>
        <v/>
      </c>
      <c r="CA66" s="28" t="str">
        <f ca="1">+IF(OFFSET('Water Data'!$E$30,0,10*ROW('Water Data'!E60))="","",OFFSET('Water Data'!$E$30,0,10*ROW('Water Data'!E60)))</f>
        <v/>
      </c>
      <c r="CB66" s="28" t="str">
        <f ca="1">+IF(OFFSET('Water Data'!$F$28,0,10*ROW('Water Data'!F60))="","",OFFSET('Water Data'!$F$28,0,10*ROW('Water Data'!F60)))</f>
        <v/>
      </c>
      <c r="CC66" s="28" t="str">
        <f ca="1">+IF(OFFSET('Water Data'!$F$29,0,10*ROW('Water Data'!F60))="","",OFFSET('Water Data'!$F$29,0,10*ROW('Water Data'!F60)))</f>
        <v/>
      </c>
      <c r="CD66" s="28" t="str">
        <f ca="1">+IF(OFFSET('Water Data'!$F$30,0,10*ROW('Water Data'!F60))="","",OFFSET('Water Data'!$F$30,0,10*ROW('Water Data'!F60)))</f>
        <v/>
      </c>
      <c r="CE66" s="28" t="str">
        <f ca="1">+IF(OFFSET('Water Data'!$G$28,0,10*ROW('Water Data'!G60))="","",OFFSET('Water Data'!$G$28,0,10*ROW('Water Data'!G60)))</f>
        <v/>
      </c>
      <c r="CF66" s="28" t="str">
        <f ca="1">+IF(OFFSET('Water Data'!$G$29,0,10*ROW('Water Data'!G60))="","",OFFSET('Water Data'!$G$29,0,10*ROW('Water Data'!G60)))</f>
        <v/>
      </c>
      <c r="CG66" s="28" t="str">
        <f ca="1">+IF(OFFSET('Water Data'!$G$30,0,10*ROW('Water Data'!G60))="","",OFFSET('Water Data'!$G$30,0,10*ROW('Water Data'!G60)))</f>
        <v/>
      </c>
      <c r="CH66" s="28" t="str">
        <f ca="1">+IF(OFFSET('Water Data'!$H$28,0,10*ROW('Water Data'!H60))="","",OFFSET('Water Data'!$H$28,0,10*ROW('Water Data'!H60)))</f>
        <v/>
      </c>
      <c r="CI66" s="28" t="str">
        <f ca="1">+IF(OFFSET('Water Data'!$H$29,0,10*ROW('Water Data'!H60))="","",OFFSET('Water Data'!$H$29,0,10*ROW('Water Data'!H60)))</f>
        <v/>
      </c>
      <c r="CJ66" s="28" t="str">
        <f ca="1">+IF(OFFSET('Water Data'!$H$30,0,10*ROW('Water Data'!H60))="","",OFFSET('Water Data'!$H$30,0,10*ROW('Water Data'!H60)))</f>
        <v/>
      </c>
      <c r="CK66" s="28" t="str">
        <f ca="1">+IF(OFFSET('Sanitation Data'!$C$29,0,10*ROW('Sanitation Data'!C60))="","",OFFSET('Sanitation Data'!$C$29,0,10*ROW('Sanitation Data'!C60)))</f>
        <v/>
      </c>
      <c r="CL66" s="28" t="str">
        <f ca="1">+IF(OFFSET('Sanitation Data'!$C$30,0,10*ROW('Sanitation Data'!C60))="","",OFFSET('Sanitation Data'!$C$30,0,10*ROW('Sanitation Data'!C60)))</f>
        <v/>
      </c>
      <c r="CM66" s="28" t="str">
        <f ca="1">+IF(OFFSET('Sanitation Data'!$C$31,0,10*ROW('Sanitation Data'!C60))="","",OFFSET('Sanitation Data'!$C$31,0,10*ROW('Sanitation Data'!C60)))</f>
        <v/>
      </c>
      <c r="CN66" s="28" t="str">
        <f ca="1">+IF(OFFSET('Sanitation Data'!$C$32,0,10*ROW('Sanitation Data'!C60))="","",OFFSET('Sanitation Data'!$C$32,0,10*ROW('Sanitation Data'!C60)))</f>
        <v/>
      </c>
      <c r="CO66" s="28" t="str">
        <f ca="1">+IF(OFFSET('Sanitation Data'!$C$33,0,10*ROW('Sanitation Data'!C60))="","",OFFSET('Sanitation Data'!$C$33,0,10*ROW('Sanitation Data'!C60)))</f>
        <v/>
      </c>
      <c r="CP66" s="28" t="str">
        <f ca="1">+IF(OFFSET('Sanitation Data'!$D$29,0,10*ROW('Sanitation Data'!D60))="","",OFFSET('Sanitation Data'!$D$29,0,10*ROW('Sanitation Data'!D60)))</f>
        <v/>
      </c>
      <c r="CQ66" s="28" t="str">
        <f ca="1">+IF(OFFSET('Sanitation Data'!$D$30,0,10*ROW('Sanitation Data'!D60))="","",OFFSET('Sanitation Data'!$D$30,0,10*ROW('Sanitation Data'!D60)))</f>
        <v/>
      </c>
      <c r="CR66" s="28" t="str">
        <f ca="1">+IF(OFFSET('Sanitation Data'!$D$31,0,10*ROW('Sanitation Data'!D60))="","",OFFSET('Sanitation Data'!$D$31,0,10*ROW('Sanitation Data'!D60)))</f>
        <v/>
      </c>
      <c r="CS66" s="28" t="str">
        <f ca="1">+IF(OFFSET('Sanitation Data'!$D$32,0,10*ROW('Sanitation Data'!D60))="","",OFFSET('Sanitation Data'!$D$32,0,10*ROW('Sanitation Data'!D60)))</f>
        <v/>
      </c>
      <c r="CT66" s="28" t="str">
        <f ca="1">+IF(OFFSET('Sanitation Data'!$D$33,0,10*ROW('Sanitation Data'!D60))="","",OFFSET('Sanitation Data'!$D$33,0,10*ROW('Sanitation Data'!D60)))</f>
        <v/>
      </c>
      <c r="CU66" s="28" t="str">
        <f ca="1">+IF(OFFSET('Sanitation Data'!$E$29,0,10*ROW('Sanitation Data'!E60))="","",OFFSET('Sanitation Data'!$E$29,0,10*ROW('Sanitation Data'!E60)))</f>
        <v/>
      </c>
      <c r="CV66" s="28" t="str">
        <f ca="1">+IF(OFFSET('Sanitation Data'!$E$30,0,10*ROW('Sanitation Data'!E60))="","",OFFSET('Sanitation Data'!$E$30,0,10*ROW('Sanitation Data'!E60)))</f>
        <v/>
      </c>
      <c r="CW66" s="28" t="str">
        <f ca="1">+IF(OFFSET('Sanitation Data'!$E$31,0,10*ROW('Sanitation Data'!E60))="","",OFFSET('Sanitation Data'!$E$31,0,10*ROW('Sanitation Data'!E60)))</f>
        <v/>
      </c>
      <c r="CX66" s="28" t="str">
        <f ca="1">+IF(OFFSET('Sanitation Data'!$E$32,0,10*ROW('Sanitation Data'!E60))="","",OFFSET('Sanitation Data'!$E$32,0,10*ROW('Sanitation Data'!E60)))</f>
        <v/>
      </c>
      <c r="CY66" s="28" t="str">
        <f ca="1">+IF(OFFSET('Sanitation Data'!$E$33,0,10*ROW('Sanitation Data'!E60))="","",OFFSET('Sanitation Data'!$E$33,0,10*ROW('Sanitation Data'!E60)))</f>
        <v/>
      </c>
      <c r="CZ66" s="28" t="str">
        <f ca="1">+IF(OFFSET('Sanitation Data'!$F$29,0,10*ROW('Sanitation Data'!F60))="","",OFFSET('Sanitation Data'!$F$29,0,10*ROW('Sanitation Data'!F60)))</f>
        <v/>
      </c>
      <c r="DA66" s="28" t="str">
        <f ca="1">+IF(OFFSET('Sanitation Data'!$F$30,0,10*ROW('Sanitation Data'!F60))="","",OFFSET('Sanitation Data'!$F$30,0,10*ROW('Sanitation Data'!F60)))</f>
        <v/>
      </c>
      <c r="DB66" s="28" t="str">
        <f ca="1">+IF(OFFSET('Sanitation Data'!$F$31,0,10*ROW('Sanitation Data'!F60))="","",OFFSET('Sanitation Data'!$F$31,0,10*ROW('Sanitation Data'!F60)))</f>
        <v/>
      </c>
      <c r="DC66" s="28" t="str">
        <f ca="1">+IF(OFFSET('Sanitation Data'!$F$32,0,10*ROW('Sanitation Data'!F60))="","",OFFSET('Sanitation Data'!$F$32,0,10*ROW('Sanitation Data'!F60)))</f>
        <v/>
      </c>
      <c r="DD66" s="28" t="str">
        <f ca="1">+IF(OFFSET('Sanitation Data'!$F$33,0,10*ROW('Sanitation Data'!F60))="","",OFFSET('Sanitation Data'!$F$33,0,10*ROW('Sanitation Data'!F60)))</f>
        <v/>
      </c>
      <c r="DE66" s="28" t="str">
        <f ca="1">+IF(OFFSET('Sanitation Data'!$G$29,0,10*ROW('Sanitation Data'!G60))="","",OFFSET('Sanitation Data'!$G$29,0,10*ROW('Sanitation Data'!G60)))</f>
        <v/>
      </c>
      <c r="DF66" s="28" t="str">
        <f ca="1">+IF(OFFSET('Sanitation Data'!$G$30,0,10*ROW('Sanitation Data'!G60))="","",OFFSET('Sanitation Data'!$G$30,0,10*ROW('Sanitation Data'!G60)))</f>
        <v/>
      </c>
      <c r="DG66" s="28" t="str">
        <f ca="1">+IF(OFFSET('Sanitation Data'!$G$31,0,10*ROW('Sanitation Data'!G60))="","",OFFSET('Sanitation Data'!$G$31,0,10*ROW('Sanitation Data'!G60)))</f>
        <v/>
      </c>
      <c r="DH66" s="28" t="str">
        <f ca="1">+IF(OFFSET('Sanitation Data'!$G$32,0,10*ROW('Sanitation Data'!G60))="","",OFFSET('Sanitation Data'!$G$32,0,10*ROW('Sanitation Data'!G60)))</f>
        <v/>
      </c>
      <c r="DI66" s="28" t="str">
        <f ca="1">+IF(OFFSET('Sanitation Data'!$G$33,0,10*ROW('Sanitation Data'!G60))="","",OFFSET('Sanitation Data'!$G$33,0,10*ROW('Sanitation Data'!G60)))</f>
        <v/>
      </c>
      <c r="DJ66" s="28" t="str">
        <f ca="1">+IF(OFFSET('Sanitation Data'!$H$29,0,10*ROW('Sanitation Data'!H60))="","",OFFSET('Sanitation Data'!$H$29,0,10*ROW('Sanitation Data'!H60)))</f>
        <v/>
      </c>
      <c r="DK66" s="28" t="str">
        <f ca="1">+IF(OFFSET('Sanitation Data'!$H$30,0,10*ROW('Sanitation Data'!H60))="","",OFFSET('Sanitation Data'!$H$30,0,10*ROW('Sanitation Data'!H60)))</f>
        <v/>
      </c>
      <c r="DL66" s="28" t="str">
        <f ca="1">+IF(OFFSET('Sanitation Data'!$H$31,0,10*ROW('Sanitation Data'!H60))="","",OFFSET('Sanitation Data'!$H$31,0,10*ROW('Sanitation Data'!H60)))</f>
        <v/>
      </c>
      <c r="DM66" s="28" t="str">
        <f ca="1">+IF(OFFSET('Sanitation Data'!$H$32,0,10*ROW('Sanitation Data'!H60))="","",OFFSET('Sanitation Data'!$H$32,0,10*ROW('Sanitation Data'!H60)))</f>
        <v/>
      </c>
      <c r="DN66" s="28" t="str">
        <f ca="1">+IF(OFFSET('Sanitation Data'!$H$33,0,10*ROW('Sanitation Data'!H60))="","",OFFSET('Sanitation Data'!$H$33,0,10*ROW('Sanitation Data'!H60)))</f>
        <v/>
      </c>
      <c r="DO66" s="28" t="str">
        <f ca="1">+IF(OFFSET('Hygiene Data'!$C$12,0,10*ROW('Hygiene Data'!C60))="","",OFFSET('Hygiene Data'!$C$12,0,10*ROW('Hygiene Data'!C60)))</f>
        <v/>
      </c>
      <c r="DP66" s="28" t="str">
        <f ca="1">+IF(OFFSET('Hygiene Data'!$C$13,0,10*ROW('Hygiene Data'!C60))="","",OFFSET('Hygiene Data'!$C$13,0,10*ROW('Hygiene Data'!C60)))</f>
        <v/>
      </c>
      <c r="DQ66" s="28" t="str">
        <f ca="1">+IF(OFFSET('Hygiene Data'!$C$14,0,10*ROW('Hygiene Data'!C60))="","",OFFSET('Hygiene Data'!$C$14,0,10*ROW('Hygiene Data'!C60)))</f>
        <v/>
      </c>
      <c r="DR66" s="28" t="str">
        <f ca="1">+IF(OFFSET('Hygiene Data'!$D$12,0,10*ROW('Hygiene Data'!D60))="","",OFFSET('Hygiene Data'!$D$12,0,10*ROW('Hygiene Data'!D60)))</f>
        <v/>
      </c>
      <c r="DS66" s="28" t="str">
        <f ca="1">+IF(OFFSET('Hygiene Data'!$D$13,0,10*ROW('Hygiene Data'!D60))="","",OFFSET('Hygiene Data'!$D$13,0,10*ROW('Hygiene Data'!D60)))</f>
        <v/>
      </c>
      <c r="DT66" s="28" t="str">
        <f ca="1">+IF(OFFSET('Hygiene Data'!$D$14,0,10*ROW('Hygiene Data'!D60))="","",OFFSET('Hygiene Data'!$D$14,0,10*ROW('Hygiene Data'!D60)))</f>
        <v/>
      </c>
      <c r="DU66" s="28" t="str">
        <f ca="1">+IF(OFFSET('Hygiene Data'!$E$12,0,10*ROW('Hygiene Data'!E60))="","",OFFSET('Hygiene Data'!$E$12,0,10*ROW('Hygiene Data'!E60)))</f>
        <v/>
      </c>
      <c r="DV66" s="28" t="str">
        <f ca="1">+IF(OFFSET('Hygiene Data'!$E$13,0,10*ROW('Hygiene Data'!E60))="","",OFFSET('Hygiene Data'!$E$13,0,10*ROW('Hygiene Data'!E60)))</f>
        <v/>
      </c>
      <c r="DW66" s="28" t="str">
        <f ca="1">+IF(OFFSET('Hygiene Data'!$E$14,0,10*ROW('Hygiene Data'!E60))="","",OFFSET('Hygiene Data'!$E$14,0,10*ROW('Hygiene Data'!E60)))</f>
        <v/>
      </c>
      <c r="DX66" s="28" t="str">
        <f ca="1">+IF(OFFSET('Hygiene Data'!$F$12,0,10*ROW('Hygiene Data'!F60))="","",OFFSET('Hygiene Data'!$F$12,0,10*ROW('Hygiene Data'!F60)))</f>
        <v/>
      </c>
      <c r="DY66" s="28" t="str">
        <f ca="1">+IF(OFFSET('Hygiene Data'!$F$13,0,10*ROW('Hygiene Data'!F60))="","",OFFSET('Hygiene Data'!$F$13,0,10*ROW('Hygiene Data'!F60)))</f>
        <v/>
      </c>
      <c r="DZ66" s="28" t="str">
        <f ca="1">+IF(OFFSET('Hygiene Data'!$F$14,0,10*ROW('Hygiene Data'!F60))="","",OFFSET('Hygiene Data'!$F$14,0,10*ROW('Hygiene Data'!F60)))</f>
        <v/>
      </c>
      <c r="EA66" s="28" t="str">
        <f ca="1">+IF(OFFSET('Hygiene Data'!$G$12,0,10*ROW('Hygiene Data'!G60))="","",OFFSET('Hygiene Data'!$G$12,0,10*ROW('Hygiene Data'!G60)))</f>
        <v/>
      </c>
      <c r="EB66" s="28" t="str">
        <f ca="1">+IF(OFFSET('Hygiene Data'!$G$13,0,10*ROW('Hygiene Data'!G60))="","",OFFSET('Hygiene Data'!$G$13,0,10*ROW('Hygiene Data'!G60)))</f>
        <v/>
      </c>
      <c r="EC66" s="28" t="str">
        <f ca="1">+IF(OFFSET('Hygiene Data'!$G$14,0,10*ROW('Hygiene Data'!G60))="","",OFFSET('Hygiene Data'!$G$14,0,10*ROW('Hygiene Data'!G60)))</f>
        <v/>
      </c>
      <c r="ED66" s="28" t="str">
        <f ca="1">+IF(OFFSET('Hygiene Data'!$H$12,0,10*ROW('Hygiene Data'!H60))="","",OFFSET('Hygiene Data'!$H$12,0,10*ROW('Hygiene Data'!H60)))</f>
        <v/>
      </c>
      <c r="EE66" s="28" t="str">
        <f ca="1">+IF(OFFSET('Hygiene Data'!$H$13,0,10*ROW('Hygiene Data'!H60))="","",OFFSET('Hygiene Data'!$H$13,0,10*ROW('Hygiene Data'!H60)))</f>
        <v/>
      </c>
      <c r="EF66" s="28" t="str">
        <f ca="1">+IF(OFFSET('Hygiene Data'!$H$14,0,10*ROW('Hygiene Data'!H60))="","",OFFSET('Hygiene Data'!$H$14,0,10*ROW('Hygiene Data'!H60)))</f>
        <v/>
      </c>
    </row>
    <row r="67" spans="1:136" x14ac:dyDescent="0.2">
      <c r="A67" s="44" t="str">
        <f ca="1">+IF(OFFSET('Water Data'!$B$1,0,10*ROW('Water Data'!B64))="","",OFFSET('Water Data'!$B$1,0,10*ROW('Water Data'!B64)))</f>
        <v/>
      </c>
      <c r="B67" s="44" t="str">
        <f ca="1">+IF(OFFSET('Water Data'!$A$3,0,10*ROW('Water Data'!A64))="","",OFFSET('Water Data'!$A$3,0,10*ROW('Water Data'!A64)))</f>
        <v/>
      </c>
      <c r="C67" s="44" t="str">
        <f ca="1">+IF(OFFSET('Water Data'!$C$3,0,10*ROW('Water Data'!C64))="","",OFFSET('Water Data'!$C$3,0,10*ROW('Water Data'!C64)))</f>
        <v/>
      </c>
      <c r="D67" s="119" t="e">
        <f ca="1">+IF(AND(ISNUMBER(OFFSET('Water Data'!$C$5,0,10*ROW('Water Data'!C61))),BS67="Yes"),100-OFFSET('Water Data'!$C$5,0,10*ROW('Water Data'!C61)),IF(AND(ISNUMBER(OFFSET('Water Data'!$C$5,0,10*ROW('Water Data'!C61))),BS67="No",ISNUMBER(OFFSET('Water Data'!$C$5,0,10*ROW('Water Data'!C61)))),CONCATENATE("[",ROUND(100-OFFSET('Water Data'!$C$5,0,10*ROW('Water Data'!C61)),0),"]"),IF(AND(ISNUMBER(OFFSET('Water Data'!$C$5,0,10*ROW('Water Data'!C61))),BS67="",ISNUMBER(OFFSET('Water Data'!$C$5,0,10*ROW('Water Data'!C61)))),100-OFFSET('Water Data'!$C$5,0,10*ROW('Water Data'!C61)),NA())))</f>
        <v>#N/A</v>
      </c>
      <c r="E67" s="119" t="e">
        <f ca="1">+IF(AND(ISNUMBER(OFFSET('Water Data'!$C$7,0,10*ROW('Water Data'!D61))),BT67="Yes"),OFFSET('Water Data'!$C$7,0,10*ROW('Water Data'!C61)),IF(AND(ISNUMBER(OFFSET('Water Data'!$C$7,0,10*ROW('Water Data'!C61))),BT67="No",ISNUMBER(OFFSET('Water Data'!$C$7,0,10*ROW('Water Data'!C61)))),CONCATENATE("[",ROUND(OFFSET('Water Data'!$C$7,0,10*ROW('Water Data'!C61)),0),"]"),IF(AND(ISNUMBER(OFFSET('Water Data'!$C$7,0,10*ROW('Water Data'!C61))),BT67="",ISNUMBER(OFFSET('Water Data'!$C$7,0,10*ROW('Water Data'!C61)))),OFFSET('Water Data'!$C$7,0,10*ROW('Water Data'!C61)),NA())))</f>
        <v>#N/A</v>
      </c>
      <c r="F67" s="119" t="e">
        <f ca="1">+IF(AND(ISNUMBER(OFFSET('Water Data'!$C$10,0,10*ROW('Water Data'!C61))),BU67="Yes"),OFFSET('Water Data'!$C$10,0,10*ROW('Water Data'!C61)),IF(AND(ISNUMBER(OFFSET('Water Data'!$C$10,0,10*ROW('Water Data'!C61))),BU67="No",ISNUMBER(OFFSET('Water Data'!$C$10,0,10*ROW('Water Data'!C61)))),CONCATENATE("[",ROUND(OFFSET('Water Data'!$C$10,0,10*ROW('Water Data'!C61)),0),"]"),IF(AND(ISNUMBER(OFFSET('Water Data'!$C$10,0,10*ROW('Water Data'!C61))),BU67="",ISNUMBER(OFFSET('Water Data'!$C$10,0,10*ROW('Water Data'!C61)))),OFFSET('Water Data'!$C$10,0,10*ROW('Water Data'!C61)),NA())))</f>
        <v>#N/A</v>
      </c>
      <c r="G67" s="119" t="e">
        <f ca="1">+IF(AND(ISNUMBER(OFFSET('Water Data'!$D$5,0,10*ROW('Water Data'!D61))),BV67="Yes"),100-OFFSET('Water Data'!$D$5,0,10*ROW('Water Data'!D61)),IF(AND(ISNUMBER(OFFSET('Water Data'!$D$5,0,10*ROW('Water Data'!D61))),BV67="No",ISNUMBER(OFFSET('Water Data'!$D$5,0,10*ROW('Water Data'!D61)))),CONCATENATE("[",ROUND(100-OFFSET('Water Data'!$D$5,0,10*ROW('Water Data'!D61)),0),"]"),IF(AND(ISNUMBER(OFFSET('Water Data'!$D$5,0,10*ROW('Water Data'!D61))),BV67="",ISNUMBER(OFFSET('Water Data'!$D$5,0,10*ROW('Water Data'!D61)))),100-OFFSET('Water Data'!$D$5,0,10*ROW('Water Data'!D61)),NA())))</f>
        <v>#N/A</v>
      </c>
      <c r="H67" s="119" t="e">
        <f ca="1">+IF(AND(ISNUMBER(OFFSET('Water Data'!$D$7,0,10*ROW('Water Data'!D61))),BW67="Yes"),OFFSET('Water Data'!$D$7,0,10*ROW('Water Data'!D61)),IF(AND(ISNUMBER(OFFSET('Water Data'!$D$7,0,10*ROW('Water Data'!D61))),BW67="No",ISNUMBER(OFFSET('Water Data'!$D$7,0,10*ROW('Water Data'!D61)))),CONCATENATE("[",ROUND(OFFSET('Water Data'!$C$7,0,10*ROW('Water Data'!D61)),0),"]"),IF(AND(ISNUMBER(OFFSET('Water Data'!$D$7,0,10*ROW('Water Data'!D61))),BW67="",ISNUMBER(OFFSET('Water Data'!$D$7,0,10*ROW('Water Data'!D61)))),OFFSET('Water Data'!$D$7,0,10*ROW('Water Data'!D61)),NA())))</f>
        <v>#N/A</v>
      </c>
      <c r="I67" s="119" t="e">
        <f ca="1">+IF(AND(ISNUMBER(OFFSET('Water Data'!$D$10,0,10*ROW('Water Data'!D61))),BX67="Yes"),OFFSET('Water Data'!$D$10,0,10*ROW('Water Data'!D61)),IF(AND(ISNUMBER(OFFSET('Water Data'!$D$10,0,10*ROW('Water Data'!D61))),BX67="No",ISNUMBER(OFFSET('Water Data'!$D$10,0,10*ROW('Water Data'!D61)))),CONCATENATE("[",ROUND(OFFSET('Water Data'!$D$10,0,10*ROW('Water Data'!D61)),0),"]"),IF(AND(ISNUMBER(OFFSET('Water Data'!$D$10,0,10*ROW('Water Data'!D61))),BX67="",ISNUMBER(OFFSET('Water Data'!$D$10,0,10*ROW('Water Data'!D61)))),OFFSET('Water Data'!$D$10,0,10*ROW('Water Data'!D61)),NA())))</f>
        <v>#N/A</v>
      </c>
      <c r="J67" s="119" t="e">
        <f ca="1">+IF(AND(ISNUMBER(OFFSET('Water Data'!$E$5,0,10*ROW('Water Data'!E61))),BY67="Yes"),100-OFFSET('Water Data'!$E$5,0,10*ROW('Water Data'!E61)),IF(AND(ISNUMBER(OFFSET('Water Data'!$E$5,0,10*ROW('Water Data'!E61))),BY67="No",ISNUMBER(OFFSET('Water Data'!$E$5,0,10*ROW('Water Data'!E61)))),CONCATENATE("[",ROUND(100-OFFSET('Water Data'!$E$5,0,10*ROW('Water Data'!E61)),0),"]"),IF(AND(ISNUMBER(OFFSET('Water Data'!$E$5,0,10*ROW('Water Data'!E61))),BY67="",ISNUMBER(OFFSET('Water Data'!$E$5,0,10*ROW('Water Data'!E61)))),100-OFFSET('Water Data'!$E$5,0,10*ROW('Water Data'!E61)),NA())))</f>
        <v>#N/A</v>
      </c>
      <c r="K67" s="119" t="e">
        <f ca="1">+IF(AND(ISNUMBER(OFFSET('Water Data'!$E$7,0,10*ROW('Water Data'!E61))),BZ67="Yes"),OFFSET('Water Data'!$E$7,0,10*ROW('Water Data'!E61)),IF(AND(ISNUMBER(OFFSET('Water Data'!$E$7,0,10*ROW('Water Data'!E61))),BZ67="No",ISNUMBER(OFFSET('Water Data'!$E$7,0,10*ROW('Water Data'!E61)))),CONCATENATE("[",ROUND(OFFSET('Water Data'!$E$7,0,10*ROW('Water Data'!E61)),0),"]"),IF(AND(ISNUMBER(OFFSET('Water Data'!$E$7,0,10*ROW('Water Data'!E61))),BZ67="",ISNUMBER(OFFSET('Water Data'!$E$7,0,10*ROW('Water Data'!E61)))),OFFSET('Water Data'!$E$7,0,10*ROW('Water Data'!E61)),NA())))</f>
        <v>#N/A</v>
      </c>
      <c r="L67" s="119" t="e">
        <f ca="1">+IF(AND(ISNUMBER(OFFSET('Water Data'!$E$10,0,10*ROW('Water Data'!E61))),CA67="Yes"),OFFSET('Water Data'!$E$10,0,10*ROW('Water Data'!E61)),IF(AND(ISNUMBER(OFFSET('Water Data'!$E$10,0,10*ROW('Water Data'!E61))),CA67="No",ISNUMBER(OFFSET('Water Data'!$E$10,0,10*ROW('Water Data'!E61)))),CONCATENATE("[",ROUND(OFFSET('Water Data'!$E$10,0,10*ROW('Water Data'!E61)),0),"]"),IF(AND(ISNUMBER(OFFSET('Water Data'!$E$10,0,10*ROW('Water Data'!E61))),CA67="",ISNUMBER(OFFSET('Water Data'!$E$10,0,10*ROW('Water Data'!E61)))),OFFSET('Water Data'!$E$10,0,10*ROW('Water Data'!E61)),NA())))</f>
        <v>#N/A</v>
      </c>
      <c r="M67" s="119" t="e">
        <f ca="1">+IF(AND(ISNUMBER(OFFSET('Water Data'!$F$5,0,10*ROW('Water Data'!F61))),CB67="Yes"),100-OFFSET('Water Data'!$F$5,0,10*ROW('Water Data'!F61)),IF(AND(ISNUMBER(OFFSET('Water Data'!$F$5,0,10*ROW('Water Data'!F61))),CB67="No",ISNUMBER(OFFSET('Water Data'!$F$5,0,10*ROW('Water Data'!F61)))),CONCATENATE("[",ROUND(100-OFFSET('Water Data'!$F$5,0,10*ROW('Water Data'!F61)),0),"]"),IF(AND(ISNUMBER(OFFSET('Water Data'!$F$5,0,10*ROW('Water Data'!F61))),CB67="",ISNUMBER(OFFSET('Water Data'!$F$5,0,10*ROW('Water Data'!F61)))),100-OFFSET('Water Data'!$F$5,0,10*ROW('Water Data'!F61)),NA())))</f>
        <v>#N/A</v>
      </c>
      <c r="N67" s="119" t="e">
        <f ca="1">+IF(AND(ISNUMBER(OFFSET('Water Data'!$F$7,0,10*ROW('Water Data'!F61))),CC67="Yes"),OFFSET('Water Data'!$F$7,0,10*ROW('Water Data'!F61)),IF(AND(ISNUMBER(OFFSET('Water Data'!$F$7,0,10*ROW('Water Data'!F61))),CC67="No",ISNUMBER(OFFSET('Water Data'!$F$7,0,10*ROW('Water Data'!F61)))),CONCATENATE("[",ROUND(OFFSET('Water Data'!$F$7,0,10*ROW('Water Data'!F61)),0),"]"),IF(AND(ISNUMBER(OFFSET('Water Data'!$F$7,0,10*ROW('Water Data'!F61))),CC67="",ISNUMBER(OFFSET('Water Data'!$F$7,0,10*ROW('Water Data'!F61)))),OFFSET('Water Data'!$F$7,0,10*ROW('Water Data'!F61)),NA())))</f>
        <v>#N/A</v>
      </c>
      <c r="O67" s="119" t="e">
        <f ca="1">+IF(AND(ISNUMBER(OFFSET('Water Data'!$F$10,0,10*ROW('Water Data'!F61))),CD67="Yes"),OFFSET('Water Data'!$F$10,0,10*ROW('Water Data'!F61)),IF(AND(ISNUMBER(OFFSET('Water Data'!$F$10,0,10*ROW('Water Data'!F61))),CD67="No",ISNUMBER(OFFSET('Water Data'!$F$10,0,10*ROW('Water Data'!F61)))),CONCATENATE("[",ROUND(OFFSET('Water Data'!$F$10,0,10*ROW('Water Data'!F61)),0),"]"),IF(AND(ISNUMBER(OFFSET('Water Data'!$F$10,0,10*ROW('Water Data'!F61))),CD67="",ISNUMBER(OFFSET('Water Data'!$F$10,0,10*ROW('Water Data'!F61)))),OFFSET('Water Data'!$F$10,0,10*ROW('Water Data'!F61)),NA())))</f>
        <v>#N/A</v>
      </c>
      <c r="P67" s="119" t="e">
        <f ca="1">+IF(AND(ISNUMBER(OFFSET('Water Data'!$G$5,0,10*ROW('Water Data'!G61))),CE67="Yes"),100-OFFSET('Water Data'!$G$5,0,10*ROW('Water Data'!G61)),IF(AND(ISNUMBER(OFFSET('Water Data'!$G$5,0,10*ROW('Water Data'!G61))),CE67="No",ISNUMBER(OFFSET('Water Data'!$G$5,0,10*ROW('Water Data'!G61)))),CONCATENATE("[",ROUND(100-OFFSET('Water Data'!$G$5,0,10*ROW('Water Data'!G61)),0),"]"),IF(AND(ISNUMBER(OFFSET('Water Data'!$G$5,0,10*ROW('Water Data'!G61))),CE67="",ISNUMBER(OFFSET('Water Data'!$G$5,0,10*ROW('Water Data'!G61)))),100-OFFSET('Water Data'!$G$5,0,10*ROW('Water Data'!G61)),NA())))</f>
        <v>#N/A</v>
      </c>
      <c r="Q67" s="119" t="e">
        <f ca="1">+IF(AND(ISNUMBER(OFFSET('Water Data'!$G$7,0,10*ROW('Water Data'!G61))),CF67="Yes"),OFFSET('Water Data'!$G$7,0,10*ROW('Water Data'!G61)),IF(AND(ISNUMBER(OFFSET('Water Data'!$G$7,0,10*ROW('Water Data'!G61))),CF67="No",ISNUMBER(OFFSET('Water Data'!$G$7,0,10*ROW('Water Data'!G61)))),CONCATENATE("[",ROUND(OFFSET('Water Data'!$G$7,0,10*ROW('Water Data'!G61)),0),"]"),IF(AND(ISNUMBER(OFFSET('Water Data'!$G$7,0,10*ROW('Water Data'!G61))),CF67="",ISNUMBER(OFFSET('Water Data'!$G$7,0,10*ROW('Water Data'!G61)))),OFFSET('Water Data'!$G$7,0,10*ROW('Water Data'!G61)),NA())))</f>
        <v>#N/A</v>
      </c>
      <c r="R67" s="119" t="e">
        <f ca="1">+IF(AND(ISNUMBER(OFFSET('Water Data'!$G$10,0,10*ROW('Water Data'!G61))),CG67="Yes"),OFFSET('Water Data'!$G$10,0,10*ROW('Water Data'!G61)),IF(AND(ISNUMBER(OFFSET('Water Data'!$G$10,0,10*ROW('Water Data'!G61))),CG67="No",ISNUMBER(OFFSET('Water Data'!$G$10,0,10*ROW('Water Data'!G61)))),CONCATENATE("[",ROUND(OFFSET('Water Data'!$G$10,0,10*ROW('Water Data'!G61)),0),"]"),IF(AND(ISNUMBER(OFFSET('Water Data'!$G$10,0,10*ROW('Water Data'!G61))),CG67="",ISNUMBER(OFFSET('Water Data'!$G$10,0,10*ROW('Water Data'!G61)))),OFFSET('Water Data'!$G$10,0,10*ROW('Water Data'!G61)),NA())))</f>
        <v>#N/A</v>
      </c>
      <c r="S67" s="119" t="e">
        <f ca="1">+IF(AND(ISNUMBER(OFFSET('Water Data'!$H$5,0,10*ROW('Water Data'!H61))),CH67="Yes"),100-OFFSET('Water Data'!$H$5,0,10*ROW('Water Data'!H61)),IF(AND(ISNUMBER(OFFSET('Water Data'!$H$5,0,10*ROW('Water Data'!H61))),CH67="No",ISNUMBER(OFFSET('Water Data'!$H$5,0,10*ROW('Water Data'!H61)))),CONCATENATE("[",ROUND(100-OFFSET('Water Data'!$H$5,0,10*ROW('Water Data'!H61)),0),"]"),IF(AND(ISNUMBER(OFFSET('Water Data'!$H$5,0,10*ROW('Water Data'!H61))),CH67="",ISNUMBER(OFFSET('Water Data'!$H$5,0,10*ROW('Water Data'!H61)))),100-OFFSET('Water Data'!$H$5,0,10*ROW('Water Data'!H61)),NA())))</f>
        <v>#N/A</v>
      </c>
      <c r="T67" s="119" t="e">
        <f ca="1">+IF(AND(ISNUMBER(OFFSET('Water Data'!$H$7,0,10*ROW('Water Data'!H61))),CI67="Yes"),OFFSET('Water Data'!$H$7,0,10*ROW('Water Data'!H61)),IF(AND(ISNUMBER(OFFSET('Water Data'!$H$7,0,10*ROW('Water Data'!H61))),CI67="No",ISNUMBER(OFFSET('Water Data'!$H$7,0,10*ROW('Water Data'!H61)))),CONCATENATE("[",ROUND(OFFSET('Water Data'!$H$7,0,10*ROW('Water Data'!H61)),0),"]"),IF(AND(ISNUMBER(OFFSET('Water Data'!$H$7,0,10*ROW('Water Data'!H61))),CI67="",ISNUMBER(OFFSET('Water Data'!$H$7,0,10*ROW('Water Data'!H61)))),OFFSET('Water Data'!$H$7,0,10*ROW('Water Data'!H61)),NA())))</f>
        <v>#N/A</v>
      </c>
      <c r="U67" s="119" t="e">
        <f ca="1">+IF(AND(ISNUMBER(OFFSET('Water Data'!$H$10,0,10*ROW('Water Data'!H61))),CJ67="Yes"),OFFSET('Water Data'!$H$10,0,10*ROW('Water Data'!H61)),IF(AND(ISNUMBER(OFFSET('Water Data'!$H$10,0,10*ROW('Water Data'!H61))),CJ67="No",ISNUMBER(OFFSET('Water Data'!$H$10,0,10*ROW('Water Data'!H61)))),CONCATENATE("[",ROUND(OFFSET('Water Data'!$H$10,0,10*ROW('Water Data'!H61)),0),"]"),IF(AND(ISNUMBER(OFFSET('Water Data'!$H$10,0,10*ROW('Water Data'!H61))),CJ67="",ISNUMBER(OFFSET('Water Data'!$H$10,0,10*ROW('Water Data'!H61)))),OFFSET('Water Data'!$H$10,0,10*ROW('Water Data'!H61)),NA())))</f>
        <v>#N/A</v>
      </c>
      <c r="V67" s="120" t="e">
        <f ca="1">+IF(AND(ISNUMBER(OFFSET('Sanitation Data'!$C$5,0,10*ROW('Sanitation Data'!C61))),CK67="Yes"),100-OFFSET('Sanitation Data'!$C$5,0,10*ROW('Sanitation Data'!C61)),IF(AND(ISNUMBER(OFFSET('Sanitation Data'!$C$5,0,10*ROW('Sanitation Data'!C61))),CK67="No",ISNUMBER(OFFSET('Sanitation Data'!$C$5,0,10*ROW('Sanitation Data'!C61)))),CONCATENATE("[",ROUND(100-OFFSET('Sanitation Data'!$C$5,0,10*ROW('Sanitation Data'!C61)),0),"]"),IF(AND(ISNUMBER(OFFSET('Sanitation Data'!$C$5,0,10*ROW('Sanitation Data'!C61))),CK67="",ISNUMBER(OFFSET('Sanitation Data'!$C$5,0,10*ROW('Sanitation Data'!C61)))),100-OFFSET('Sanitation Data'!$C$5,0,10*ROW('Sanitation Data'!C61)),NA())))</f>
        <v>#N/A</v>
      </c>
      <c r="W67" s="120" t="e">
        <f ca="1">+IF(AND(ISNUMBER(OFFSET('Sanitation Data'!$C$7,0,10*ROW('Sanitation Data'!C61))),CL67="Yes"),OFFSET('Sanitation Data'!$C$7,0,10*ROW('Sanitation Data'!C61)),IF(AND(ISNUMBER(OFFSET('Sanitation Data'!$C$7,0,10*ROW('Sanitation Data'!C61))),CL67="No",ISNUMBER(OFFSET('Sanitation Data'!$C$7,0,10*ROW('Sanitation Data'!C61)))),CONCATENATE("[",ROUND(OFFSET('Sanitation Data'!$C$7,0,10*ROW('Sanitation Data'!C61)),0),"]"),IF(AND(ISNUMBER(OFFSET('Sanitation Data'!$C$7,0,10*ROW('Sanitation Data'!C61))),CL67="",ISNUMBER(OFFSET('Sanitation Data'!$C$7,0,10*ROW('Sanitation Data'!C61)))),OFFSET('Sanitation Data'!$C$7,0,10*ROW('Sanitation Data'!C61)),NA())))</f>
        <v>#N/A</v>
      </c>
      <c r="X67" s="120" t="e">
        <f ca="1">+IF(AND(ISNUMBER(OFFSET('Sanitation Data'!$C$11,0,10*ROW('Sanitation Data'!C61))),CM67="Yes"),OFFSET('Sanitation Data'!$C$11,0,10*ROW('Sanitation Data'!C61)),IF(AND(ISNUMBER(OFFSET('Sanitation Data'!$C$11,0,10*ROW('Sanitation Data'!C61))),CM67="No",ISNUMBER(OFFSET('Sanitation Data'!$C$11,0,10*ROW('Sanitation Data'!C61)))),CONCATENATE("[",ROUND(OFFSET('Sanitation Data'!$C$11,0,10*ROW('Sanitation Data'!C61)),0),"]"),IF(AND(ISNUMBER(OFFSET('Sanitation Data'!$C$11,0,10*ROW('Sanitation Data'!C61))),CM67="",ISNUMBER(OFFSET('Sanitation Data'!$C$11,0,10*ROW('Sanitation Data'!C61)))),OFFSET('Sanitation Data'!$C$11,0,10*ROW('Sanitation Data'!C61)),NA())))</f>
        <v>#N/A</v>
      </c>
      <c r="Y67" s="120" t="e">
        <f ca="1">+IF(AND(ISNUMBER(OFFSET('Sanitation Data'!$C$12,0,10*ROW('Sanitation Data'!C61))),CN67="Yes"),OFFSET('Sanitation Data'!$C$12,0,10*ROW('Sanitation Data'!C61)),IF(AND(ISNUMBER(OFFSET('Sanitation Data'!$C$12,0,10*ROW('Sanitation Data'!C61))),CN67="No",ISNUMBER(OFFSET('Sanitation Data'!$C$12,0,10*ROW('Sanitation Data'!C61)))),CONCATENATE("[",ROUND(OFFSET('Sanitation Data'!$C$12,0,10*ROW('Sanitation Data'!C61)),0),"]"),IF(AND(ISNUMBER(OFFSET('Sanitation Data'!$C$12,0,10*ROW('Sanitation Data'!C61))),CN67="",ISNUMBER(OFFSET('Sanitation Data'!$C$12,0,10*ROW('Sanitation Data'!C61)))),OFFSET('Sanitation Data'!$C$12,0,10*ROW('Sanitation Data'!C61)),NA())))</f>
        <v>#N/A</v>
      </c>
      <c r="Z67" s="120" t="e">
        <f ca="1">+IF(AND(ISNUMBER(OFFSET('Sanitation Data'!$C$13,0,10*ROW('Sanitation Data'!C61))),CO67="Yes"),OFFSET('Sanitation Data'!$C$13,0,10*ROW('Sanitation Data'!C61)),IF(AND(ISNUMBER(OFFSET('Sanitation Data'!$C$13,0,10*ROW('Sanitation Data'!C61))),CO67="No",ISNUMBER(OFFSET('Sanitation Data'!$C$13,0,10*ROW('Sanitation Data'!C61)))),CONCATENATE("[",ROUND(OFFSET('Sanitation Data'!$C$13,0,10*ROW('Sanitation Data'!C61)),0),"]"),IF(AND(ISNUMBER(OFFSET('Sanitation Data'!$C$13,0,10*ROW('Sanitation Data'!C61))),CO67="",ISNUMBER(OFFSET('Sanitation Data'!$C$13,0,10*ROW('Sanitation Data'!C61)))),OFFSET('Sanitation Data'!$C$13,0,10*ROW('Sanitation Data'!C61)),NA())))</f>
        <v>#N/A</v>
      </c>
      <c r="AA67" s="120" t="e">
        <f ca="1">+IF(AND(ISNUMBER(OFFSET('Sanitation Data'!$D$5,0,10*ROW('Sanitation Data'!D61))),CP67="Yes"),100-OFFSET('Sanitation Data'!$D$5,0,10*ROW('Sanitation Data'!D61)),IF(AND(ISNUMBER(OFFSET('Sanitation Data'!$D$5,0,10*ROW('Sanitation Data'!D61))),CP67="No",ISNUMBER(OFFSET('Sanitation Data'!$D$5,0,10*ROW('Sanitation Data'!D61)))),CONCATENATE("[",ROUND(100-OFFSET('Sanitation Data'!$D$5,0,10*ROW('Sanitation Data'!D61)),0),"]"),IF(AND(ISNUMBER(OFFSET('Sanitation Data'!$D$5,0,10*ROW('Sanitation Data'!D61))),CP67="",ISNUMBER(OFFSET('Sanitation Data'!$D$5,0,10*ROW('Sanitation Data'!D61)))),100-OFFSET('Sanitation Data'!$D$5,0,10*ROW('Sanitation Data'!D61)),NA())))</f>
        <v>#N/A</v>
      </c>
      <c r="AB67" s="120" t="e">
        <f ca="1">+IF(AND(ISNUMBER(OFFSET('Sanitation Data'!$D$7,0,10*ROW('Sanitation Data'!D61))),CQ67="Yes"),OFFSET('Sanitation Data'!$D$7,0,10*ROW('Sanitation Data'!G61)),IF(AND(ISNUMBER(OFFSET('Sanitation Data'!$D$7,0,10*ROW('Sanitation Data'!D61))),CQ67="No",ISNUMBER(OFFSET('Sanitation Data'!$D$7,0,10*ROW('Sanitation Data'!D61)))),CONCATENATE("[",ROUND(OFFSET('Sanitation Data'!$D$7,0,10*ROW('Sanitation Data'!D61)),0),"]"),IF(AND(ISNUMBER(OFFSET('Sanitation Data'!$D$7,0,10*ROW('Sanitation Data'!D61))),CQ67="",ISNUMBER(OFFSET('Sanitation Data'!$D$7,0,10*ROW('Sanitation Data'!D61)))),OFFSET('Sanitation Data'!$D$7,0,10*ROW('Sanitation Data'!D61)),NA())))</f>
        <v>#N/A</v>
      </c>
      <c r="AC67" s="120" t="e">
        <f ca="1">+IF(AND(ISNUMBER(OFFSET('Sanitation Data'!$D$11,0,10*ROW('Sanitation Data'!D61))),CR67="Yes"),OFFSET('Sanitation Data'!$D$11,0,10*ROW('Sanitation Data'!D61)),IF(AND(ISNUMBER(OFFSET('Sanitation Data'!$D$11,0,10*ROW('Sanitation Data'!D61))),CR67="No",ISNUMBER(OFFSET('Sanitation Data'!$D$11,0,10*ROW('Sanitation Data'!D61)))),CONCATENATE("[",ROUND(OFFSET('Sanitation Data'!$D$11,0,10*ROW('Sanitation Data'!D61)),0),"]"),IF(AND(ISNUMBER(OFFSET('Sanitation Data'!$D$11,0,10*ROW('Sanitation Data'!D61))),CR67="",ISNUMBER(OFFSET('Sanitation Data'!$D$11,0,10*ROW('Sanitation Data'!D61)))),OFFSET('Sanitation Data'!$D$11,0,10*ROW('Sanitation Data'!D61)),NA())))</f>
        <v>#N/A</v>
      </c>
      <c r="AD67" s="120" t="e">
        <f ca="1">+IF(AND(ISNUMBER(OFFSET('Sanitation Data'!$D$12,0,10*ROW('Sanitation Data'!D61))),CS67="Yes"),OFFSET('Sanitation Data'!$D$12,0,10*ROW('Sanitation Data'!D61)),IF(AND(ISNUMBER(OFFSET('Sanitation Data'!$D$12,0,10*ROW('Sanitation Data'!D61))),CS67="No",ISNUMBER(OFFSET('Sanitation Data'!$D$12,0,10*ROW('Sanitation Data'!D61)))),CONCATENATE("[",ROUND(OFFSET('Sanitation Data'!$D$12,0,10*ROW('Sanitation Data'!D61)),0),"]"),IF(AND(ISNUMBER(OFFSET('Sanitation Data'!$D$12,0,10*ROW('Sanitation Data'!D61))),CS67="",ISNUMBER(OFFSET('Sanitation Data'!$D$12,0,10*ROW('Sanitation Data'!D61)))),OFFSET('Sanitation Data'!$D$12,0,10*ROW('Sanitation Data'!D61)),NA())))</f>
        <v>#N/A</v>
      </c>
      <c r="AE67" s="120" t="e">
        <f ca="1">+IF(AND(ISNUMBER(OFFSET('Sanitation Data'!$D$13,0,10*ROW('Sanitation Data'!D61))),CT67="Yes"),OFFSET('Sanitation Data'!$D$13,0,10*ROW('Sanitation Data'!D61)),IF(AND(ISNUMBER(OFFSET('Sanitation Data'!$D$13,0,10*ROW('Sanitation Data'!D61))),CT67="No",ISNUMBER(OFFSET('Sanitation Data'!$D$13,0,10*ROW('Sanitation Data'!D61)))),CONCATENATE("[",ROUND(OFFSET('Sanitation Data'!$D$13,0,10*ROW('Sanitation Data'!D61)),0),"]"),IF(AND(ISNUMBER(OFFSET('Sanitation Data'!$D$13,0,10*ROW('Sanitation Data'!D61))),CT67="",ISNUMBER(OFFSET('Sanitation Data'!$D$13,0,10*ROW('Sanitation Data'!D61)))),OFFSET('Sanitation Data'!$D$13,0,10*ROW('Sanitation Data'!D61)),NA())))</f>
        <v>#N/A</v>
      </c>
      <c r="AF67" s="120" t="e">
        <f ca="1">+IF(AND(ISNUMBER(OFFSET('Sanitation Data'!$E$5,0,10*ROW('Sanitation Data'!E61))),CU67="Yes"),100-OFFSET('Sanitation Data'!$E$5,0,10*ROW('Sanitation Data'!E61)),IF(AND(ISNUMBER(OFFSET('Sanitation Data'!$E$5,0,10*ROW('Sanitation Data'!E61))),CU67="No",ISNUMBER(OFFSET('Sanitation Data'!$E$5,0,10*ROW('Sanitation Data'!E61)))),CONCATENATE("[",ROUND(100-OFFSET('Sanitation Data'!$E$5,0,10*ROW('Sanitation Data'!E61)),0),"]"),IF(AND(ISNUMBER(OFFSET('Sanitation Data'!$E$5,0,10*ROW('Sanitation Data'!E61))),CU67="",ISNUMBER(OFFSET('Sanitation Data'!$E$5,0,10*ROW('Sanitation Data'!E61)))),100-OFFSET('Sanitation Data'!$E$5,0,10*ROW('Sanitation Data'!E61)),NA())))</f>
        <v>#N/A</v>
      </c>
      <c r="AG67" s="120" t="e">
        <f ca="1">+IF(AND(ISNUMBER(OFFSET('Sanitation Data'!$E$7,0,10*ROW('Sanitation Data'!E61))),CV67="Yes"),OFFSET('Sanitation Data'!$E$7,0,10*ROW('Sanitation Data'!E61)),IF(AND(ISNUMBER(OFFSET('Sanitation Data'!$E$7,0,10*ROW('Sanitation Data'!E61))),CV67="No",ISNUMBER(OFFSET('Sanitation Data'!$E$7,0,10*ROW('Sanitation Data'!E61)))),CONCATENATE("[",ROUND(OFFSET('Sanitation Data'!$E$7,0,10*ROW('Sanitation Data'!E61)),0),"]"),IF(AND(ISNUMBER(OFFSET('Sanitation Data'!$E$7,0,10*ROW('Sanitation Data'!E61))),CV67="",ISNUMBER(OFFSET('Sanitation Data'!$E$7,0,10*ROW('Sanitation Data'!E61)))),OFFSET('Sanitation Data'!$E$7,0,10*ROW('Sanitation Data'!E61)),NA())))</f>
        <v>#N/A</v>
      </c>
      <c r="AH67" s="120" t="e">
        <f ca="1">+IF(AND(ISNUMBER(OFFSET('Sanitation Data'!$E$11,0,10*ROW('Sanitation Data'!E61))),CW67="Yes"),OFFSET('Sanitation Data'!$E$11,0,10*ROW('Sanitation Data'!E61)),IF(AND(ISNUMBER(OFFSET('Sanitation Data'!$E$11,0,10*ROW('Sanitation Data'!E61))),CW67="No",ISNUMBER(OFFSET('Sanitation Data'!$E$11,0,10*ROW('Sanitation Data'!E61)))),CONCATENATE("[",ROUND(OFFSET('Sanitation Data'!$E$11,0,10*ROW('Sanitation Data'!E61)),0),"]"),IF(AND(ISNUMBER(OFFSET('Sanitation Data'!$E$11,0,10*ROW('Sanitation Data'!E61))),CW67="",ISNUMBER(OFFSET('Sanitation Data'!$E$11,0,10*ROW('Sanitation Data'!E61)))),OFFSET('Sanitation Data'!$E$11,0,10*ROW('Sanitation Data'!E61)),NA())))</f>
        <v>#N/A</v>
      </c>
      <c r="AI67" s="120" t="e">
        <f ca="1">+IF(AND(ISNUMBER(OFFSET('Sanitation Data'!$E$12,0,10*ROW('Sanitation Data'!E61))),CX67="Yes"),OFFSET('Sanitation Data'!$E$12,0,10*ROW('Sanitation Data'!E61)),IF(AND(ISNUMBER(OFFSET('Sanitation Data'!$E$12,0,10*ROW('Sanitation Data'!E61))),CX67="No",ISNUMBER(OFFSET('Sanitation Data'!$E$12,0,10*ROW('Sanitation Data'!E61)))),CONCATENATE("[",ROUND(OFFSET('Sanitation Data'!$E$12,0,10*ROW('Sanitation Data'!E61)),0),"]"),IF(AND(ISNUMBER(OFFSET('Sanitation Data'!$E$12,0,10*ROW('Sanitation Data'!E61))),CX67="",ISNUMBER(OFFSET('Sanitation Data'!$E$12,0,10*ROW('Sanitation Data'!E61)))),OFFSET('Sanitation Data'!$E$12,0,10*ROW('Sanitation Data'!E61)),NA())))</f>
        <v>#N/A</v>
      </c>
      <c r="AJ67" s="120" t="e">
        <f ca="1">+IF(AND(ISNUMBER(OFFSET('Sanitation Data'!$E$13,0,10*ROW('Sanitation Data'!E61))),CY67="Yes"),OFFSET('Sanitation Data'!$E$13,0,10*ROW('Sanitation Data'!E61)),IF(AND(ISNUMBER(OFFSET('Sanitation Data'!$E$13,0,10*ROW('Sanitation Data'!E61))),CY67="No",ISNUMBER(OFFSET('Sanitation Data'!$E$13,0,10*ROW('Sanitation Data'!E61)))),CONCATENATE("[",ROUND(OFFSET('Sanitation Data'!$E$13,0,10*ROW('Sanitation Data'!E61)),0),"]"),IF(AND(ISNUMBER(OFFSET('Sanitation Data'!$E$13,0,10*ROW('Sanitation Data'!E61))),CY67="",ISNUMBER(OFFSET('Sanitation Data'!$E$13,0,10*ROW('Sanitation Data'!E61)))),OFFSET('Sanitation Data'!$E$13,0,10*ROW('Sanitation Data'!E61)),NA())))</f>
        <v>#N/A</v>
      </c>
      <c r="AK67" s="120" t="e">
        <f ca="1">+IF(AND(ISNUMBER(OFFSET('Sanitation Data'!$F$5,0,10*ROW('Sanitation Data'!F61))),CZ67="Yes"),100-OFFSET('Sanitation Data'!$F$5,0,10*ROW('Sanitation Data'!F61)),IF(AND(ISNUMBER(OFFSET('Sanitation Data'!$F$5,0,10*ROW('Sanitation Data'!F61))),CZ67="No",ISNUMBER(OFFSET('Sanitation Data'!$F$5,0,10*ROW('Sanitation Data'!F61)))),CONCATENATE("[",ROUND(100-OFFSET('Sanitation Data'!$F$5,0,10*ROW('Sanitation Data'!F61)),0),"]"),IF(AND(ISNUMBER(OFFSET('Sanitation Data'!$F$5,0,10*ROW('Sanitation Data'!F61))),CZ67="",ISNUMBER(OFFSET('Sanitation Data'!$F$5,0,10*ROW('Sanitation Data'!F61)))),100-OFFSET('Sanitation Data'!$F$5,0,10*ROW('Sanitation Data'!F61)),NA())))</f>
        <v>#N/A</v>
      </c>
      <c r="AL67" s="120" t="e">
        <f ca="1">+IF(AND(ISNUMBER(OFFSET('Sanitation Data'!$F$7,0,10*ROW('Sanitation Data'!F61))),DA67="Yes"),OFFSET('Sanitation Data'!$F$7,0,10*ROW('Sanitation Data'!F61)),IF(AND(ISNUMBER(OFFSET('Sanitation Data'!$F$7,0,10*ROW('Sanitation Data'!F61))),DA67="No",ISNUMBER(OFFSET('Sanitation Data'!$F$7,0,10*ROW('Sanitation Data'!F61)))),CONCATENATE("[",ROUND(OFFSET('Sanitation Data'!$F$7,0,10*ROW('Sanitation Data'!F61)),0),"]"),IF(AND(ISNUMBER(OFFSET('Sanitation Data'!$F$7,0,10*ROW('Sanitation Data'!F61))),DA67="",ISNUMBER(OFFSET('Sanitation Data'!$F$7,0,10*ROW('Sanitation Data'!F61)))),OFFSET('Sanitation Data'!$F$7,0,10*ROW('Sanitation Data'!F61)),NA())))</f>
        <v>#N/A</v>
      </c>
      <c r="AM67" s="120" t="e">
        <f ca="1">+IF(AND(ISNUMBER(OFFSET('Sanitation Data'!$F$11,0,10*ROW('Sanitation Data'!F61))),DB67="Yes"),OFFSET('Sanitation Data'!$F$11,0,10*ROW('Sanitation Data'!F61)),IF(AND(ISNUMBER(OFFSET('Sanitation Data'!$F$11,0,10*ROW('Sanitation Data'!F61))),DB67="No",ISNUMBER(OFFSET('Sanitation Data'!$F$11,0,10*ROW('Sanitation Data'!F61)))),CONCATENATE("[",ROUND(OFFSET('Sanitation Data'!$F$11,0,10*ROW('Sanitation Data'!F61)),0),"]"),IF(AND(ISNUMBER(OFFSET('Sanitation Data'!$F$11,0,10*ROW('Sanitation Data'!F61))),DB67="",ISNUMBER(OFFSET('Sanitation Data'!$F$11,0,10*ROW('Sanitation Data'!F61)))),OFFSET('Sanitation Data'!$F$11,0,10*ROW('Sanitation Data'!F61)),NA())))</f>
        <v>#N/A</v>
      </c>
      <c r="AN67" s="120" t="e">
        <f ca="1">+IF(AND(ISNUMBER(OFFSET('Sanitation Data'!$F$12,0,10*ROW('Sanitation Data'!F61))),DC67="Yes"),OFFSET('Sanitation Data'!$F$12,0,10*ROW('Sanitation Data'!F61)),IF(AND(ISNUMBER(OFFSET('Sanitation Data'!$F$12,0,10*ROW('Sanitation Data'!F61))),DC67="No",ISNUMBER(OFFSET('Sanitation Data'!$F$12,0,10*ROW('Sanitation Data'!F61)))),CONCATENATE("[",ROUND(OFFSET('Sanitation Data'!$F$12,0,10*ROW('Sanitation Data'!F61)),0),"]"),IF(AND(ISNUMBER(OFFSET('Sanitation Data'!$F$12,0,10*ROW('Sanitation Data'!F61))),DC67="",ISNUMBER(OFFSET('Sanitation Data'!$F$12,0,10*ROW('Sanitation Data'!F61)))),OFFSET('Sanitation Data'!$F$12,0,10*ROW('Sanitation Data'!F61)),NA())))</f>
        <v>#N/A</v>
      </c>
      <c r="AO67" s="120" t="e">
        <f ca="1">+IF(AND(ISNUMBER(OFFSET('Sanitation Data'!$F$13,0,10*ROW('Sanitation Data'!F61))),DD67="Yes"),OFFSET('Sanitation Data'!$F$13,0,10*ROW('Sanitation Data'!F61)),IF(AND(ISNUMBER(OFFSET('Sanitation Data'!$F$13,0,10*ROW('Sanitation Data'!F61))),DD67="No",ISNUMBER(OFFSET('Sanitation Data'!$F$13,0,10*ROW('Sanitation Data'!F61)))),CONCATENATE("[",ROUND(OFFSET('Sanitation Data'!$F$13,0,10*ROW('Sanitation Data'!F61)),0),"]"),IF(AND(ISNUMBER(OFFSET('Sanitation Data'!$F$13,0,10*ROW('Sanitation Data'!F61))),DD67="",ISNUMBER(OFFSET('Sanitation Data'!$F$13,0,10*ROW('Sanitation Data'!F61)))),OFFSET('Sanitation Data'!$F$13,0,10*ROW('Sanitation Data'!F61)),NA())))</f>
        <v>#N/A</v>
      </c>
      <c r="AP67" s="120" t="e">
        <f ca="1">+IF(AND(ISNUMBER(OFFSET('Sanitation Data'!$G$5,0,10*ROW('Sanitation Data'!G61))),DE67="Yes"),100-OFFSET('Sanitation Data'!$G$5,0,10*ROW('Sanitation Data'!G61)),IF(AND(ISNUMBER(OFFSET('Sanitation Data'!$G$5,0,10*ROW('Sanitation Data'!G61))),DE67="No",ISNUMBER(OFFSET('Sanitation Data'!$G$5,0,10*ROW('Sanitation Data'!G61)))),CONCATENATE("[",ROUND(100-OFFSET('Sanitation Data'!$G$5,0,10*ROW('Sanitation Data'!G61)),0),"]"),IF(AND(ISNUMBER(OFFSET('Sanitation Data'!$G$5,0,10*ROW('Sanitation Data'!G61))),DE67="",ISNUMBER(OFFSET('Sanitation Data'!$G$5,0,10*ROW('Sanitation Data'!G61)))),100-OFFSET('Sanitation Data'!$G$5,0,10*ROW('Sanitation Data'!G61)),NA())))</f>
        <v>#N/A</v>
      </c>
      <c r="AQ67" s="120" t="e">
        <f ca="1">+IF(AND(ISNUMBER(OFFSET('Sanitation Data'!$G$7,0,10*ROW('Sanitation Data'!G61))),DF67="Yes"),OFFSET('Sanitation Data'!$G$7,0,10*ROW('Sanitation Data'!G61)),IF(AND(ISNUMBER(OFFSET('Sanitation Data'!$G$7,0,10*ROW('Sanitation Data'!G61))),DF67="No",ISNUMBER(OFFSET('Sanitation Data'!$G$7,0,10*ROW('Sanitation Data'!G61)))),CONCATENATE("[",ROUND(OFFSET('Sanitation Data'!$G$7,0,10*ROW('Sanitation Data'!G61)),0),"]"),IF(AND(ISNUMBER(OFFSET('Sanitation Data'!$G$7,0,10*ROW('Sanitation Data'!G61))),DF67="",ISNUMBER(OFFSET('Sanitation Data'!$G$7,0,10*ROW('Sanitation Data'!G61)))),OFFSET('Sanitation Data'!$G$7,0,10*ROW('Sanitation Data'!G61)),NA())))</f>
        <v>#N/A</v>
      </c>
      <c r="AR67" s="120" t="e">
        <f ca="1">+IF(AND(ISNUMBER(OFFSET('Sanitation Data'!$G$11,0,10*ROW('Sanitation Data'!G61))),DG67="Yes"),OFFSET('Sanitation Data'!$G$11,0,10*ROW('Sanitation Data'!G61)),IF(AND(ISNUMBER(OFFSET('Sanitation Data'!$G$11,0,10*ROW('Sanitation Data'!G61))),DG67="No",ISNUMBER(OFFSET('Sanitation Data'!$G$11,0,10*ROW('Sanitation Data'!G61)))),CONCATENATE("[",ROUND(OFFSET('Sanitation Data'!$G$11,0,10*ROW('Sanitation Data'!G61)),0),"]"),IF(AND(ISNUMBER(OFFSET('Sanitation Data'!$G$11,0,10*ROW('Sanitation Data'!G61))),DG67="",ISNUMBER(OFFSET('Sanitation Data'!$G$11,0,10*ROW('Sanitation Data'!G61)))),OFFSET('Sanitation Data'!$G$11,0,10*ROW('Sanitation Data'!G61)),NA())))</f>
        <v>#N/A</v>
      </c>
      <c r="AS67" s="120" t="e">
        <f ca="1">+IF(AND(ISNUMBER(OFFSET('Sanitation Data'!$G$12,0,10*ROW('Sanitation Data'!G61))),DH67="Yes"),OFFSET('Sanitation Data'!$G$12,0,10*ROW('Sanitation Data'!G61)),IF(AND(ISNUMBER(OFFSET('Sanitation Data'!$G$12,0,10*ROW('Sanitation Data'!G61))),DH67="No",ISNUMBER(OFFSET('Sanitation Data'!$G$12,0,10*ROW('Sanitation Data'!G61)))),CONCATENATE("[",ROUND(OFFSET('Sanitation Data'!$G$12,0,10*ROW('Sanitation Data'!G61)),0),"]"),IF(AND(ISNUMBER(OFFSET('Sanitation Data'!$G$12,0,10*ROW('Sanitation Data'!G61))),DH67="",ISNUMBER(OFFSET('Sanitation Data'!$G$12,0,10*ROW('Sanitation Data'!G61)))),OFFSET('Sanitation Data'!$G$12,0,10*ROW('Sanitation Data'!G61)),NA())))</f>
        <v>#N/A</v>
      </c>
      <c r="AT67" s="120" t="e">
        <f ca="1">+IF(AND(ISNUMBER(OFFSET('Sanitation Data'!$G$13,0,10*ROW('Sanitation Data'!G61))),DI67="Yes"),OFFSET('Sanitation Data'!$G$13,0,10*ROW('Sanitation Data'!G61)),IF(AND(ISNUMBER(OFFSET('Sanitation Data'!$G$13,0,10*ROW('Sanitation Data'!G61))),DI67="No",ISNUMBER(OFFSET('Sanitation Data'!$G$13,0,10*ROW('Sanitation Data'!G61)))),CONCATENATE("[",ROUND(OFFSET('Sanitation Data'!$G$13,0,10*ROW('Sanitation Data'!G61)),0),"]"),IF(AND(ISNUMBER(OFFSET('Sanitation Data'!$G$13,0,10*ROW('Sanitation Data'!G61))),DI67="",ISNUMBER(OFFSET('Sanitation Data'!$G$13,0,10*ROW('Sanitation Data'!G61)))),OFFSET('Sanitation Data'!$G$13,0,10*ROW('Sanitation Data'!G61)),NA())))</f>
        <v>#N/A</v>
      </c>
      <c r="AU67" s="120" t="e">
        <f ca="1">+IF(AND(ISNUMBER(OFFSET('Sanitation Data'!$H$5,0,10*ROW('Sanitation Data'!H61))),DJ67="Yes"),100-OFFSET('Sanitation Data'!$H$5,0,10*ROW('Sanitation Data'!H61)),IF(AND(ISNUMBER(OFFSET('Sanitation Data'!$H$5,0,10*ROW('Sanitation Data'!H61))),DJ67="No",ISNUMBER(OFFSET('Sanitation Data'!$H$5,0,10*ROW('Sanitation Data'!H61)))),CONCATENATE("[",ROUND(100-OFFSET('Sanitation Data'!$H$5,0,10*ROW('Sanitation Data'!H61)),0),"]"),IF(AND(ISNUMBER(OFFSET('Sanitation Data'!$H$5,0,10*ROW('Sanitation Data'!H61))),DJ67="",ISNUMBER(OFFSET('Sanitation Data'!$H$5,0,10*ROW('Sanitation Data'!H61)))),100-OFFSET('Sanitation Data'!$H$5,0,10*ROW('Sanitation Data'!H61)),NA())))</f>
        <v>#N/A</v>
      </c>
      <c r="AV67" s="120" t="e">
        <f ca="1">+IF(AND(ISNUMBER(OFFSET('Sanitation Data'!$H$7,0,10*ROW('Sanitation Data'!H61))),DK67="Yes"),OFFSET('Sanitation Data'!$H$7,0,10*ROW('Sanitation Data'!H61)),IF(AND(ISNUMBER(OFFSET('Sanitation Data'!$H$7,0,10*ROW('Sanitation Data'!H61))),DK67="No",ISNUMBER(OFFSET('Sanitation Data'!$H$7,0,10*ROW('Sanitation Data'!H61)))),CONCATENATE("[",ROUND(OFFSET('Sanitation Data'!$H$7,0,10*ROW('Sanitation Data'!H61)),0),"]"),IF(AND(ISNUMBER(OFFSET('Sanitation Data'!$H$7,0,10*ROW('Sanitation Data'!H61))),DK67="",ISNUMBER(OFFSET('Sanitation Data'!$H$7,0,10*ROW('Sanitation Data'!H61)))),OFFSET('Sanitation Data'!$H$7,0,10*ROW('Sanitation Data'!H61)),NA())))</f>
        <v>#N/A</v>
      </c>
      <c r="AW67" s="120" t="e">
        <f ca="1">+IF(AND(ISNUMBER(OFFSET('Sanitation Data'!$H$11,0,10*ROW('Sanitation Data'!H61))),DL67="Yes"),OFFSET('Sanitation Data'!$H$11,0,10*ROW('Sanitation Data'!H61)),IF(AND(ISNUMBER(OFFSET('Sanitation Data'!$H$11,0,10*ROW('Sanitation Data'!H61))),DL67="No",ISNUMBER(OFFSET('Sanitation Data'!$H$11,0,10*ROW('Sanitation Data'!H61)))),CONCATENATE("[",ROUND(OFFSET('Sanitation Data'!$H$11,0,10*ROW('Sanitation Data'!H61)),0),"]"),IF(AND(ISNUMBER(OFFSET('Sanitation Data'!$H$11,0,10*ROW('Sanitation Data'!H61))),DL67="",ISNUMBER(OFFSET('Sanitation Data'!$H$11,0,10*ROW('Sanitation Data'!H61)))),OFFSET('Sanitation Data'!$H$11,0,10*ROW('Sanitation Data'!H61)),NA())))</f>
        <v>#N/A</v>
      </c>
      <c r="AX67" s="120" t="e">
        <f ca="1">+IF(AND(ISNUMBER(OFFSET('Sanitation Data'!$H$12,0,10*ROW('Sanitation Data'!H61))),DM67="Yes"),OFFSET('Sanitation Data'!$H$12,0,10*ROW('Sanitation Data'!H61)),IF(AND(ISNUMBER(OFFSET('Sanitation Data'!$H$12,0,10*ROW('Sanitation Data'!H61))),DM67="No",ISNUMBER(OFFSET('Sanitation Data'!$H$12,0,10*ROW('Sanitation Data'!H61)))),CONCATENATE("[",ROUND(OFFSET('Sanitation Data'!$H$12,0,10*ROW('Sanitation Data'!H61)),0),"]"),IF(AND(ISNUMBER(OFFSET('Sanitation Data'!$H$12,0,10*ROW('Sanitation Data'!H61))),DM67="",ISNUMBER(OFFSET('Sanitation Data'!$H$12,0,10*ROW('Sanitation Data'!H61)))),OFFSET('Sanitation Data'!$H$12,0,10*ROW('Sanitation Data'!H61)),NA())))</f>
        <v>#N/A</v>
      </c>
      <c r="AY67" s="120" t="e">
        <f ca="1">+IF(AND(ISNUMBER(OFFSET('Sanitation Data'!$H$13,0,10*ROW('Sanitation Data'!H61))),DN67="Yes"),OFFSET('Sanitation Data'!$H$13,0,10*ROW('Sanitation Data'!H61)),IF(AND(ISNUMBER(OFFSET('Sanitation Data'!$H$13,0,10*ROW('Sanitation Data'!H61))),DN67="No",ISNUMBER(OFFSET('Sanitation Data'!$H$13,0,10*ROW('Sanitation Data'!H61)))),CONCATENATE("[",ROUND(OFFSET('Sanitation Data'!$H$13,0,10*ROW('Sanitation Data'!H61)),0),"]"),IF(AND(ISNUMBER(OFFSET('Sanitation Data'!$H$13,0,10*ROW('Sanitation Data'!H61))),DN67="",ISNUMBER(OFFSET('Sanitation Data'!$H$13,0,10*ROW('Sanitation Data'!H61)))),OFFSET('Sanitation Data'!$H$13,0,10*ROW('Sanitation Data'!H61)),NA())))</f>
        <v>#N/A</v>
      </c>
      <c r="AZ67" s="121" t="e">
        <f ca="1">+IF(AND(ISNUMBER(OFFSET('Hygiene Data'!$C$6,0,10*ROW('Hygiene Data'!C61))),DO67="Yes"),OFFSET('Hygiene Data'!$C$6,0,10*ROW('Hygiene Data'!C61)),IF(AND(ISNUMBER(OFFSET('Hygiene Data'!$C$6,0,10*ROW('Hygiene Data'!C61))),DO67="No",ISNUMBER(OFFSET('Hygiene Data'!$C$6,0,10*ROW('Hygiene Data'!C61)))),CONCATENATE("[",ROUND(OFFSET('Hygiene Data'!$C$6,0,10*ROW('Hygiene Data'!C61)),0),"]"),IF(AND(ISNUMBER(OFFSET('Hygiene Data'!$C$6,0,10*ROW('Hygiene Data'!C61))),DO67="",ISNUMBER(OFFSET('Hygiene Data'!$C$6,0,10*ROW('Hygiene Data'!C61)))),OFFSET('Hygiene Data'!$C$6,0,10*ROW('Hygiene Data'!C61)),NA())))</f>
        <v>#N/A</v>
      </c>
      <c r="BA67" s="121" t="e">
        <f ca="1">+IF(AND(ISNUMBER(OFFSET('Hygiene Data'!$C$8,0,10*ROW('Hygiene Data'!C61))),DP67="Yes"),OFFSET('Hygiene Data'!$C$8,0,10*ROW('Hygiene Data'!C61)),IF(AND(ISNUMBER(OFFSET('Hygiene Data'!$C$8,0,10*ROW('Hygiene Data'!C61))),DP67="No",ISNUMBER(OFFSET('Hygiene Data'!$C$8,0,10*ROW('Hygiene Data'!C61)))),CONCATENATE("[",ROUND(OFFSET('Hygiene Data'!$C$8,0,10*ROW('Hygiene Data'!C61)),0),"]"),IF(AND(ISNUMBER(OFFSET('Hygiene Data'!$C$8,0,10*ROW('Hygiene Data'!C61))),DP67="",ISNUMBER(OFFSET('Hygiene Data'!$C$8,0,10*ROW('Hygiene Data'!C61)))),OFFSET('Hygiene Data'!$C$8,0,10*ROW('Hygiene Data'!C61)),NA())))</f>
        <v>#N/A</v>
      </c>
      <c r="BB67" s="121" t="e">
        <f ca="1">+IF(AND(ISNUMBER(OFFSET('Hygiene Data'!$C$10,0,10*ROW('Hygiene Data'!C61))),DQ67="Yes"),OFFSET('Hygiene Data'!$C$10,0,10*ROW('Hygiene Data'!C61)),IF(AND(ISNUMBER(OFFSET('Hygiene Data'!$C$10,0,10*ROW('Hygiene Data'!C61))),DQ67="No",ISNUMBER(OFFSET('Hygiene Data'!$C$10,0,10*ROW('Hygiene Data'!C61)))),CONCATENATE("[",ROUND(OFFSET('Hygiene Data'!$C$10,0,10*ROW('Hygiene Data'!C61)),0),"]"),IF(AND(ISNUMBER(OFFSET('Hygiene Data'!$C$10,0,10*ROW('Hygiene Data'!C61))),DQ67="",ISNUMBER(OFFSET('Hygiene Data'!$C$10,0,10*ROW('Hygiene Data'!C61)))),OFFSET('Hygiene Data'!$C$10,0,10*ROW('Hygiene Data'!C61)),NA())))</f>
        <v>#N/A</v>
      </c>
      <c r="BC67" s="121" t="e">
        <f ca="1">+IF(AND(ISNUMBER(OFFSET('Hygiene Data'!$D$6,0,10*ROW('Hygiene Data'!D61))),DR67="Yes"),OFFSET('Hygiene Data'!$D$6,0,10*ROW('Hygiene Data'!D61)),IF(AND(ISNUMBER(OFFSET('Hygiene Data'!$D$6,0,10*ROW('Hygiene Data'!D61))),DR67="No",ISNUMBER(OFFSET('Hygiene Data'!$D$6,0,10*ROW('Hygiene Data'!D61)))),CONCATENATE("[",ROUND(OFFSET('Hygiene Data'!$D$6,0,10*ROW('Hygiene Data'!D61)),0),"]"),IF(AND(ISNUMBER(OFFSET('Hygiene Data'!$D$6,0,10*ROW('Hygiene Data'!D61))),DR67="",ISNUMBER(OFFSET('Hygiene Data'!$D$6,0,10*ROW('Hygiene Data'!D61)))),OFFSET('Hygiene Data'!$D$6,0,10*ROW('Hygiene Data'!D61)),NA())))</f>
        <v>#N/A</v>
      </c>
      <c r="BD67" s="121" t="e">
        <f ca="1">+IF(AND(ISNUMBER(OFFSET('Hygiene Data'!$D$8,0,10*ROW('Hygiene Data'!D61))),DS67="Yes"),OFFSET('Hygiene Data'!$D$8,0,10*ROW('Hygiene Data'!D61)),IF(AND(ISNUMBER(OFFSET('Hygiene Data'!$D$8,0,10*ROW('Hygiene Data'!D61))),DS67="No",ISNUMBER(OFFSET('Hygiene Data'!$D$8,0,10*ROW('Hygiene Data'!D61)))),CONCATENATE("[",ROUND(OFFSET('Hygiene Data'!$D$8,0,10*ROW('Hygiene Data'!D61)),0),"]"),IF(AND(ISNUMBER(OFFSET('Hygiene Data'!$D$8,0,10*ROW('Hygiene Data'!D61))),DS67="",ISNUMBER(OFFSET('Hygiene Data'!$D$8,0,10*ROW('Hygiene Data'!D61)))),OFFSET('Hygiene Data'!$D$8,0,10*ROW('Hygiene Data'!D61)),NA())))</f>
        <v>#N/A</v>
      </c>
      <c r="BE67" s="121" t="e">
        <f ca="1">+IF(AND(ISNUMBER(OFFSET('Hygiene Data'!$D$10,0,10*ROW('Hygiene Data'!D61))),DT67="Yes"),OFFSET('Hygiene Data'!$D$10,0,10*ROW('Hygiene Data'!D61)),IF(AND(ISNUMBER(OFFSET('Hygiene Data'!$D$10,0,10*ROW('Hygiene Data'!D61))),DT67="No",ISNUMBER(OFFSET('Hygiene Data'!$D$10,0,10*ROW('Hygiene Data'!D61)))),CONCATENATE("[",ROUND(OFFSET('Hygiene Data'!$D$10,0,10*ROW('Hygiene Data'!D61)),0),"]"),IF(AND(ISNUMBER(OFFSET('Hygiene Data'!$D$10,0,10*ROW('Hygiene Data'!D61))),DT67="",ISNUMBER(OFFSET('Hygiene Data'!$D$10,0,10*ROW('Hygiene Data'!D61)))),OFFSET('Hygiene Data'!$D$10,0,10*ROW('Hygiene Data'!D61)),NA())))</f>
        <v>#N/A</v>
      </c>
      <c r="BF67" s="121" t="e">
        <f ca="1">+IF(AND(ISNUMBER(OFFSET('Hygiene Data'!$E$6,0,10*ROW('Hygiene Data'!E61))),DU67="Yes"),OFFSET('Hygiene Data'!$E$6,0,10*ROW('Hygiene Data'!E61)),IF(AND(ISNUMBER(OFFSET('Hygiene Data'!$E$6,0,10*ROW('Hygiene Data'!E61))),DU67="No",ISNUMBER(OFFSET('Hygiene Data'!$E$6,0,10*ROW('Hygiene Data'!E61)))),CONCATENATE("[",ROUND(OFFSET('Hygiene Data'!$E$6,0,10*ROW('Hygiene Data'!E61)),0),"]"),IF(AND(ISNUMBER(OFFSET('Hygiene Data'!$E$6,0,10*ROW('Hygiene Data'!E61))),DU67="",ISNUMBER(OFFSET('Hygiene Data'!$E$6,0,10*ROW('Hygiene Data'!E61)))),OFFSET('Hygiene Data'!$E$6,0,10*ROW('Hygiene Data'!E61)),NA())))</f>
        <v>#N/A</v>
      </c>
      <c r="BG67" s="121" t="e">
        <f ca="1">+IF(AND(ISNUMBER(OFFSET('Hygiene Data'!$E$8,0,10*ROW('Hygiene Data'!E61))),DV67="Yes"),OFFSET('Hygiene Data'!$E$8,0,10*ROW('Hygiene Data'!E61)),IF(AND(ISNUMBER(OFFSET('Hygiene Data'!$E$8,0,10*ROW('Hygiene Data'!E61))),DV67="No",ISNUMBER(OFFSET('Hygiene Data'!$E$8,0,10*ROW('Hygiene Data'!E61)))),CONCATENATE("[",ROUND(OFFSET('Hygiene Data'!$E$8,0,10*ROW('Hygiene Data'!E61)),0),"]"),IF(AND(ISNUMBER(OFFSET('Hygiene Data'!$E$8,0,10*ROW('Hygiene Data'!E61))),DV67="",ISNUMBER(OFFSET('Hygiene Data'!$E$8,0,10*ROW('Hygiene Data'!E61)))),OFFSET('Hygiene Data'!$E$8,0,10*ROW('Hygiene Data'!E61)),NA())))</f>
        <v>#N/A</v>
      </c>
      <c r="BH67" s="121" t="e">
        <f ca="1">+IF(AND(ISNUMBER(OFFSET('Hygiene Data'!$E$10,0,10*ROW('Hygiene Data'!E61))),DW67="Yes"),OFFSET('Hygiene Data'!$E$10,0,10*ROW('Hygiene Data'!E61)),IF(AND(ISNUMBER(OFFSET('Hygiene Data'!$E$10,0,10*ROW('Hygiene Data'!E61))),DW67="No",ISNUMBER(OFFSET('Hygiene Data'!$E$10,0,10*ROW('Hygiene Data'!E61)))),CONCATENATE("[",ROUND(OFFSET('Hygiene Data'!$E$10,0,10*ROW('Hygiene Data'!E61)),0),"]"),IF(AND(ISNUMBER(OFFSET('Hygiene Data'!$E$10,0,10*ROW('Hygiene Data'!E61))),DW67="",ISNUMBER(OFFSET('Hygiene Data'!$E$10,0,10*ROW('Hygiene Data'!E61)))),OFFSET('Hygiene Data'!$E$10,0,10*ROW('Hygiene Data'!E61)),NA())))</f>
        <v>#N/A</v>
      </c>
      <c r="BI67" s="121" t="e">
        <f ca="1">+IF(AND(ISNUMBER(OFFSET('Hygiene Data'!$F$6,0,10*ROW('Hygiene Data'!F61))),DX67="Yes"),OFFSET('Hygiene Data'!$F$6,0,10*ROW('Hygiene Data'!F61)),IF(AND(ISNUMBER(OFFSET('Hygiene Data'!$F$6,0,10*ROW('Hygiene Data'!F61))),DX67="No",ISNUMBER(OFFSET('Hygiene Data'!$F$6,0,10*ROW('Hygiene Data'!F61)))),CONCATENATE("[",ROUND(OFFSET('Hygiene Data'!$F$6,0,10*ROW('Hygiene Data'!F61)),0),"]"),IF(AND(ISNUMBER(OFFSET('Hygiene Data'!$F$6,0,10*ROW('Hygiene Data'!F61))),DX67="",ISNUMBER(OFFSET('Hygiene Data'!$F$6,0,10*ROW('Hygiene Data'!F61)))),OFFSET('Hygiene Data'!$F$6,0,10*ROW('Hygiene Data'!F61)),NA())))</f>
        <v>#N/A</v>
      </c>
      <c r="BJ67" s="121" t="e">
        <f ca="1">+IF(AND(ISNUMBER(OFFSET('Hygiene Data'!$F$8,0,10*ROW('Hygiene Data'!F61))),DY67="Yes"),OFFSET('Hygiene Data'!$F$8,0,10*ROW('Hygiene Data'!F61)),IF(AND(ISNUMBER(OFFSET('Hygiene Data'!$F$8,0,10*ROW('Hygiene Data'!F61))),DY67="No",ISNUMBER(OFFSET('Hygiene Data'!$F$8,0,10*ROW('Hygiene Data'!F61)))),CONCATENATE("[",ROUND(OFFSET('Hygiene Data'!$F$8,0,10*ROW('Hygiene Data'!F61)),0),"]"),IF(AND(ISNUMBER(OFFSET('Hygiene Data'!$F$8,0,10*ROW('Hygiene Data'!F61))),DY67="",ISNUMBER(OFFSET('Hygiene Data'!$F$8,0,10*ROW('Hygiene Data'!F61)))),OFFSET('Hygiene Data'!$F$8,0,10*ROW('Hygiene Data'!F61)),NA())))</f>
        <v>#N/A</v>
      </c>
      <c r="BK67" s="121" t="e">
        <f ca="1">+IF(AND(ISNUMBER(OFFSET('Hygiene Data'!$F$10,0,10*ROW('Hygiene Data'!F61))),DZ67="Yes"),OFFSET('Hygiene Data'!$F$10,0,10*ROW('Hygiene Data'!F61)),IF(AND(ISNUMBER(OFFSET('Hygiene Data'!$F$10,0,10*ROW('Hygiene Data'!F61))),DZ67="No",ISNUMBER(OFFSET('Hygiene Data'!$F$10,0,10*ROW('Hygiene Data'!F61)))),CONCATENATE("[",ROUND(OFFSET('Hygiene Data'!$F$10,0,10*ROW('Hygiene Data'!F61)),0),"]"),IF(AND(ISNUMBER(OFFSET('Hygiene Data'!$F$10,0,10*ROW('Hygiene Data'!F61))),DZ67="",ISNUMBER(OFFSET('Hygiene Data'!$F$10,0,10*ROW('Hygiene Data'!F61)))),OFFSET('Hygiene Data'!$F$10,0,10*ROW('Hygiene Data'!F61)),NA())))</f>
        <v>#N/A</v>
      </c>
      <c r="BL67" s="121" t="e">
        <f ca="1">+IF(AND(ISNUMBER(OFFSET('Hygiene Data'!$G$6,0,10*ROW('Hygiene Data'!G61))),EA67="Yes"),OFFSET('Hygiene Data'!$G$6,0,10*ROW('Hygiene Data'!G61)),IF(AND(ISNUMBER(OFFSET('Hygiene Data'!$G$6,0,10*ROW('Hygiene Data'!G61))),EA67="No",ISNUMBER(OFFSET('Hygiene Data'!$G$6,0,10*ROW('Hygiene Data'!G61)))),CONCATENATE("[",ROUND(OFFSET('Hygiene Data'!$G$6,0,10*ROW('Hygiene Data'!G61)),0),"]"),IF(AND(ISNUMBER(OFFSET('Hygiene Data'!$G$6,0,10*ROW('Hygiene Data'!G61))),EA67="",ISNUMBER(OFFSET('Hygiene Data'!$G$6,0,10*ROW('Hygiene Data'!G61)))),OFFSET('Hygiene Data'!$G$6,0,10*ROW('Hygiene Data'!G61)),NA())))</f>
        <v>#N/A</v>
      </c>
      <c r="BM67" s="121" t="e">
        <f ca="1">+IF(AND(ISNUMBER(OFFSET('Hygiene Data'!$G$8,0,10*ROW('Hygiene Data'!G61))),EB67="Yes"),OFFSET('Hygiene Data'!$G$8,0,10*ROW('Hygiene Data'!G61)),IF(AND(ISNUMBER(OFFSET('Hygiene Data'!$G$8,0,10*ROW('Hygiene Data'!G61))),EB67="No",ISNUMBER(OFFSET('Hygiene Data'!$G$8,0,10*ROW('Hygiene Data'!G61)))),CONCATENATE("[",ROUND(OFFSET('Hygiene Data'!$G$8,0,10*ROW('Hygiene Data'!G61)),0),"]"),IF(AND(ISNUMBER(OFFSET('Hygiene Data'!$G$8,0,10*ROW('Hygiene Data'!G61))),EB67="",ISNUMBER(OFFSET('Hygiene Data'!$G$8,0,10*ROW('Hygiene Data'!G61)))),OFFSET('Hygiene Data'!$G$8,0,10*ROW('Hygiene Data'!G61)),NA())))</f>
        <v>#N/A</v>
      </c>
      <c r="BN67" s="121" t="e">
        <f ca="1">+IF(AND(ISNUMBER(OFFSET('Hygiene Data'!$G$10,0,10*ROW('Hygiene Data'!G61))),EC67="Yes"),OFFSET('Hygiene Data'!$G$10,0,10*ROW('Hygiene Data'!G61)),IF(AND(ISNUMBER(OFFSET('Hygiene Data'!$G$10,0,10*ROW('Hygiene Data'!G61))),EC67="No",ISNUMBER(OFFSET('Hygiene Data'!$G$10,0,10*ROW('Hygiene Data'!G61)))),CONCATENATE("[",ROUND(OFFSET('Hygiene Data'!$G$10,0,10*ROW('Hygiene Data'!G61)),0),"]"),IF(AND(ISNUMBER(OFFSET('Hygiene Data'!$G$10,0,10*ROW('Hygiene Data'!G61))),EC67="",ISNUMBER(OFFSET('Hygiene Data'!$G$10,0,10*ROW('Hygiene Data'!G61)))),OFFSET('Hygiene Data'!$G$10,0,10*ROW('Hygiene Data'!G61)),NA())))</f>
        <v>#N/A</v>
      </c>
      <c r="BO67" s="121" t="e">
        <f ca="1">+IF(AND(ISNUMBER(OFFSET('Hygiene Data'!$H$6,0,10*ROW('Hygiene Data'!H61))),ED67="Yes"),OFFSET('Hygiene Data'!$H$6,0,10*ROW('Hygiene Data'!H61)),IF(AND(ISNUMBER(OFFSET('Hygiene Data'!$H$6,0,10*ROW('Hygiene Data'!H61))),ED67="No",ISNUMBER(OFFSET('Hygiene Data'!$H$6,0,10*ROW('Hygiene Data'!H61)))),CONCATENATE("[",ROUND(OFFSET('Hygiene Data'!$H$6,0,10*ROW('Hygiene Data'!H61)),0),"]"),IF(AND(ISNUMBER(OFFSET('Hygiene Data'!$H$6,0,10*ROW('Hygiene Data'!H61))),ED67="",ISNUMBER(OFFSET('Hygiene Data'!$H$6,0,10*ROW('Hygiene Data'!H61)))),OFFSET('Hygiene Data'!$H$6,0,10*ROW('Hygiene Data'!H61)),NA())))</f>
        <v>#N/A</v>
      </c>
      <c r="BP67" s="121" t="e">
        <f ca="1">+IF(AND(ISNUMBER(OFFSET('Hygiene Data'!$H$8,0,10*ROW('Hygiene Data'!H61))),EE67="Yes"),OFFSET('Hygiene Data'!$H$8,0,10*ROW('Hygiene Data'!H61)),IF(AND(ISNUMBER(OFFSET('Hygiene Data'!$H$8,0,10*ROW('Hygiene Data'!H61))),EE67="No",ISNUMBER(OFFSET('Hygiene Data'!$H$8,0,10*ROW('Hygiene Data'!H61)))),CONCATENATE("[",ROUND(OFFSET('Hygiene Data'!$H$8,0,10*ROW('Hygiene Data'!H61)),0),"]"),IF(AND(ISNUMBER(OFFSET('Hygiene Data'!$H$8,0,10*ROW('Hygiene Data'!H61))),EE67="",ISNUMBER(OFFSET('Hygiene Data'!$H$8,0,10*ROW('Hygiene Data'!H61)))),OFFSET('Hygiene Data'!$H$8,0,10*ROW('Hygiene Data'!H61)),NA())))</f>
        <v>#N/A</v>
      </c>
      <c r="BQ67" s="121" t="e">
        <f ca="1">+IF(AND(ISNUMBER(OFFSET('Hygiene Data'!$H$10,0,10*ROW('Hygiene Data'!H61))),EF67="Yes"),OFFSET('Hygiene Data'!$H$10,0,10*ROW('Hygiene Data'!H61)),IF(AND(ISNUMBER(OFFSET('Hygiene Data'!$H$10,0,10*ROW('Hygiene Data'!H61))),EF67="No",ISNUMBER(OFFSET('Hygiene Data'!$H$10,0,10*ROW('Hygiene Data'!H61)))),CONCATENATE("[",ROUND(OFFSET('Hygiene Data'!$H$10,0,10*ROW('Hygiene Data'!H61)),0),"]"),IF(AND(ISNUMBER(OFFSET('Hygiene Data'!$H$10,0,10*ROW('Hygiene Data'!H61))),EF67="",ISNUMBER(OFFSET('Hygiene Data'!$H$10,0,10*ROW('Hygiene Data'!H61)))),OFFSET('Hygiene Data'!$H$10,0,10*ROW('Hygiene Data'!H61)),NA())))</f>
        <v>#N/A</v>
      </c>
      <c r="BS67" s="28" t="str">
        <f ca="1">+IF(OFFSET('Water Data'!$C$28,0,10*ROW('Water Data'!C61))="","",OFFSET('Water Data'!$C$28,0,10*ROW('Water Data'!C61)))</f>
        <v/>
      </c>
      <c r="BT67" s="28" t="str">
        <f ca="1">+IF(OFFSET('Water Data'!$C$29,0,10*ROW('Water Data'!C61))="","",OFFSET('Water Data'!$C$29,0,10*ROW('Water Data'!C61)))</f>
        <v/>
      </c>
      <c r="BU67" s="28" t="str">
        <f ca="1">+IF(OFFSET('Water Data'!$C$30,0,10*ROW('Water Data'!C61))="","",OFFSET('Water Data'!$C$30,0,10*ROW('Water Data'!C61)))</f>
        <v/>
      </c>
      <c r="BV67" s="28" t="str">
        <f ca="1">+IF(OFFSET('Water Data'!$D$28,0,10*ROW('Water Data'!D61))="","",OFFSET('Water Data'!$D$28,0,10*ROW('Water Data'!D61)))</f>
        <v/>
      </c>
      <c r="BW67" s="28" t="str">
        <f ca="1">+IF(OFFSET('Water Data'!$D$29,0,10*ROW('Water Data'!D61))="","",OFFSET('Water Data'!$D$29,0,10*ROW('Water Data'!D61)))</f>
        <v/>
      </c>
      <c r="BX67" s="28" t="str">
        <f ca="1">+IF(OFFSET('Water Data'!$D$30,0,10*ROW('Water Data'!D61))="","",OFFSET('Water Data'!$D$30,0,10*ROW('Water Data'!D61)))</f>
        <v/>
      </c>
      <c r="BY67" s="28" t="str">
        <f ca="1">+IF(OFFSET('Water Data'!$E$28,0,10*ROW('Water Data'!E61))="","",OFFSET('Water Data'!$E$28,0,10*ROW('Water Data'!E61)))</f>
        <v/>
      </c>
      <c r="BZ67" s="28" t="str">
        <f ca="1">+IF(OFFSET('Water Data'!$E$29,0,10*ROW('Water Data'!E61))="","",OFFSET('Water Data'!$E$29,0,10*ROW('Water Data'!E61)))</f>
        <v/>
      </c>
      <c r="CA67" s="28" t="str">
        <f ca="1">+IF(OFFSET('Water Data'!$E$30,0,10*ROW('Water Data'!E61))="","",OFFSET('Water Data'!$E$30,0,10*ROW('Water Data'!E61)))</f>
        <v/>
      </c>
      <c r="CB67" s="28" t="str">
        <f ca="1">+IF(OFFSET('Water Data'!$F$28,0,10*ROW('Water Data'!F61))="","",OFFSET('Water Data'!$F$28,0,10*ROW('Water Data'!F61)))</f>
        <v/>
      </c>
      <c r="CC67" s="28" t="str">
        <f ca="1">+IF(OFFSET('Water Data'!$F$29,0,10*ROW('Water Data'!F61))="","",OFFSET('Water Data'!$F$29,0,10*ROW('Water Data'!F61)))</f>
        <v/>
      </c>
      <c r="CD67" s="28" t="str">
        <f ca="1">+IF(OFFSET('Water Data'!$F$30,0,10*ROW('Water Data'!F61))="","",OFFSET('Water Data'!$F$30,0,10*ROW('Water Data'!F61)))</f>
        <v/>
      </c>
      <c r="CE67" s="28" t="str">
        <f ca="1">+IF(OFFSET('Water Data'!$G$28,0,10*ROW('Water Data'!G61))="","",OFFSET('Water Data'!$G$28,0,10*ROW('Water Data'!G61)))</f>
        <v/>
      </c>
      <c r="CF67" s="28" t="str">
        <f ca="1">+IF(OFFSET('Water Data'!$G$29,0,10*ROW('Water Data'!G61))="","",OFFSET('Water Data'!$G$29,0,10*ROW('Water Data'!G61)))</f>
        <v/>
      </c>
      <c r="CG67" s="28" t="str">
        <f ca="1">+IF(OFFSET('Water Data'!$G$30,0,10*ROW('Water Data'!G61))="","",OFFSET('Water Data'!$G$30,0,10*ROW('Water Data'!G61)))</f>
        <v/>
      </c>
      <c r="CH67" s="28" t="str">
        <f ca="1">+IF(OFFSET('Water Data'!$H$28,0,10*ROW('Water Data'!H61))="","",OFFSET('Water Data'!$H$28,0,10*ROW('Water Data'!H61)))</f>
        <v/>
      </c>
      <c r="CI67" s="28" t="str">
        <f ca="1">+IF(OFFSET('Water Data'!$H$29,0,10*ROW('Water Data'!H61))="","",OFFSET('Water Data'!$H$29,0,10*ROW('Water Data'!H61)))</f>
        <v/>
      </c>
      <c r="CJ67" s="28" t="str">
        <f ca="1">+IF(OFFSET('Water Data'!$H$30,0,10*ROW('Water Data'!H61))="","",OFFSET('Water Data'!$H$30,0,10*ROW('Water Data'!H61)))</f>
        <v/>
      </c>
      <c r="CK67" s="28" t="str">
        <f ca="1">+IF(OFFSET('Sanitation Data'!$C$29,0,10*ROW('Sanitation Data'!C61))="","",OFFSET('Sanitation Data'!$C$29,0,10*ROW('Sanitation Data'!C61)))</f>
        <v/>
      </c>
      <c r="CL67" s="28" t="str">
        <f ca="1">+IF(OFFSET('Sanitation Data'!$C$30,0,10*ROW('Sanitation Data'!C61))="","",OFFSET('Sanitation Data'!$C$30,0,10*ROW('Sanitation Data'!C61)))</f>
        <v/>
      </c>
      <c r="CM67" s="28" t="str">
        <f ca="1">+IF(OFFSET('Sanitation Data'!$C$31,0,10*ROW('Sanitation Data'!C61))="","",OFFSET('Sanitation Data'!$C$31,0,10*ROW('Sanitation Data'!C61)))</f>
        <v/>
      </c>
      <c r="CN67" s="28" t="str">
        <f ca="1">+IF(OFFSET('Sanitation Data'!$C$32,0,10*ROW('Sanitation Data'!C61))="","",OFFSET('Sanitation Data'!$C$32,0,10*ROW('Sanitation Data'!C61)))</f>
        <v/>
      </c>
      <c r="CO67" s="28" t="str">
        <f ca="1">+IF(OFFSET('Sanitation Data'!$C$33,0,10*ROW('Sanitation Data'!C61))="","",OFFSET('Sanitation Data'!$C$33,0,10*ROW('Sanitation Data'!C61)))</f>
        <v/>
      </c>
      <c r="CP67" s="28" t="str">
        <f ca="1">+IF(OFFSET('Sanitation Data'!$D$29,0,10*ROW('Sanitation Data'!D61))="","",OFFSET('Sanitation Data'!$D$29,0,10*ROW('Sanitation Data'!D61)))</f>
        <v/>
      </c>
      <c r="CQ67" s="28" t="str">
        <f ca="1">+IF(OFFSET('Sanitation Data'!$D$30,0,10*ROW('Sanitation Data'!D61))="","",OFFSET('Sanitation Data'!$D$30,0,10*ROW('Sanitation Data'!D61)))</f>
        <v/>
      </c>
      <c r="CR67" s="28" t="str">
        <f ca="1">+IF(OFFSET('Sanitation Data'!$D$31,0,10*ROW('Sanitation Data'!D61))="","",OFFSET('Sanitation Data'!$D$31,0,10*ROW('Sanitation Data'!D61)))</f>
        <v/>
      </c>
      <c r="CS67" s="28" t="str">
        <f ca="1">+IF(OFFSET('Sanitation Data'!$D$32,0,10*ROW('Sanitation Data'!D61))="","",OFFSET('Sanitation Data'!$D$32,0,10*ROW('Sanitation Data'!D61)))</f>
        <v/>
      </c>
      <c r="CT67" s="28" t="str">
        <f ca="1">+IF(OFFSET('Sanitation Data'!$D$33,0,10*ROW('Sanitation Data'!D61))="","",OFFSET('Sanitation Data'!$D$33,0,10*ROW('Sanitation Data'!D61)))</f>
        <v/>
      </c>
      <c r="CU67" s="28" t="str">
        <f ca="1">+IF(OFFSET('Sanitation Data'!$E$29,0,10*ROW('Sanitation Data'!E61))="","",OFFSET('Sanitation Data'!$E$29,0,10*ROW('Sanitation Data'!E61)))</f>
        <v/>
      </c>
      <c r="CV67" s="28" t="str">
        <f ca="1">+IF(OFFSET('Sanitation Data'!$E$30,0,10*ROW('Sanitation Data'!E61))="","",OFFSET('Sanitation Data'!$E$30,0,10*ROW('Sanitation Data'!E61)))</f>
        <v/>
      </c>
      <c r="CW67" s="28" t="str">
        <f ca="1">+IF(OFFSET('Sanitation Data'!$E$31,0,10*ROW('Sanitation Data'!E61))="","",OFFSET('Sanitation Data'!$E$31,0,10*ROW('Sanitation Data'!E61)))</f>
        <v/>
      </c>
      <c r="CX67" s="28" t="str">
        <f ca="1">+IF(OFFSET('Sanitation Data'!$E$32,0,10*ROW('Sanitation Data'!E61))="","",OFFSET('Sanitation Data'!$E$32,0,10*ROW('Sanitation Data'!E61)))</f>
        <v/>
      </c>
      <c r="CY67" s="28" t="str">
        <f ca="1">+IF(OFFSET('Sanitation Data'!$E$33,0,10*ROW('Sanitation Data'!E61))="","",OFFSET('Sanitation Data'!$E$33,0,10*ROW('Sanitation Data'!E61)))</f>
        <v/>
      </c>
      <c r="CZ67" s="28" t="str">
        <f ca="1">+IF(OFFSET('Sanitation Data'!$F$29,0,10*ROW('Sanitation Data'!F61))="","",OFFSET('Sanitation Data'!$F$29,0,10*ROW('Sanitation Data'!F61)))</f>
        <v/>
      </c>
      <c r="DA67" s="28" t="str">
        <f ca="1">+IF(OFFSET('Sanitation Data'!$F$30,0,10*ROW('Sanitation Data'!F61))="","",OFFSET('Sanitation Data'!$F$30,0,10*ROW('Sanitation Data'!F61)))</f>
        <v/>
      </c>
      <c r="DB67" s="28" t="str">
        <f ca="1">+IF(OFFSET('Sanitation Data'!$F$31,0,10*ROW('Sanitation Data'!F61))="","",OFFSET('Sanitation Data'!$F$31,0,10*ROW('Sanitation Data'!F61)))</f>
        <v/>
      </c>
      <c r="DC67" s="28" t="str">
        <f ca="1">+IF(OFFSET('Sanitation Data'!$F$32,0,10*ROW('Sanitation Data'!F61))="","",OFFSET('Sanitation Data'!$F$32,0,10*ROW('Sanitation Data'!F61)))</f>
        <v/>
      </c>
      <c r="DD67" s="28" t="str">
        <f ca="1">+IF(OFFSET('Sanitation Data'!$F$33,0,10*ROW('Sanitation Data'!F61))="","",OFFSET('Sanitation Data'!$F$33,0,10*ROW('Sanitation Data'!F61)))</f>
        <v/>
      </c>
      <c r="DE67" s="28" t="str">
        <f ca="1">+IF(OFFSET('Sanitation Data'!$G$29,0,10*ROW('Sanitation Data'!G61))="","",OFFSET('Sanitation Data'!$G$29,0,10*ROW('Sanitation Data'!G61)))</f>
        <v/>
      </c>
      <c r="DF67" s="28" t="str">
        <f ca="1">+IF(OFFSET('Sanitation Data'!$G$30,0,10*ROW('Sanitation Data'!G61))="","",OFFSET('Sanitation Data'!$G$30,0,10*ROW('Sanitation Data'!G61)))</f>
        <v/>
      </c>
      <c r="DG67" s="28" t="str">
        <f ca="1">+IF(OFFSET('Sanitation Data'!$G$31,0,10*ROW('Sanitation Data'!G61))="","",OFFSET('Sanitation Data'!$G$31,0,10*ROW('Sanitation Data'!G61)))</f>
        <v/>
      </c>
      <c r="DH67" s="28" t="str">
        <f ca="1">+IF(OFFSET('Sanitation Data'!$G$32,0,10*ROW('Sanitation Data'!G61))="","",OFFSET('Sanitation Data'!$G$32,0,10*ROW('Sanitation Data'!G61)))</f>
        <v/>
      </c>
      <c r="DI67" s="28" t="str">
        <f ca="1">+IF(OFFSET('Sanitation Data'!$G$33,0,10*ROW('Sanitation Data'!G61))="","",OFFSET('Sanitation Data'!$G$33,0,10*ROW('Sanitation Data'!G61)))</f>
        <v/>
      </c>
      <c r="DJ67" s="28" t="str">
        <f ca="1">+IF(OFFSET('Sanitation Data'!$H$29,0,10*ROW('Sanitation Data'!H61))="","",OFFSET('Sanitation Data'!$H$29,0,10*ROW('Sanitation Data'!H61)))</f>
        <v/>
      </c>
      <c r="DK67" s="28" t="str">
        <f ca="1">+IF(OFFSET('Sanitation Data'!$H$30,0,10*ROW('Sanitation Data'!H61))="","",OFFSET('Sanitation Data'!$H$30,0,10*ROW('Sanitation Data'!H61)))</f>
        <v/>
      </c>
      <c r="DL67" s="28" t="str">
        <f ca="1">+IF(OFFSET('Sanitation Data'!$H$31,0,10*ROW('Sanitation Data'!H61))="","",OFFSET('Sanitation Data'!$H$31,0,10*ROW('Sanitation Data'!H61)))</f>
        <v/>
      </c>
      <c r="DM67" s="28" t="str">
        <f ca="1">+IF(OFFSET('Sanitation Data'!$H$32,0,10*ROW('Sanitation Data'!H61))="","",OFFSET('Sanitation Data'!$H$32,0,10*ROW('Sanitation Data'!H61)))</f>
        <v/>
      </c>
      <c r="DN67" s="28" t="str">
        <f ca="1">+IF(OFFSET('Sanitation Data'!$H$33,0,10*ROW('Sanitation Data'!H61))="","",OFFSET('Sanitation Data'!$H$33,0,10*ROW('Sanitation Data'!H61)))</f>
        <v/>
      </c>
      <c r="DO67" s="28" t="str">
        <f ca="1">+IF(OFFSET('Hygiene Data'!$C$12,0,10*ROW('Hygiene Data'!C61))="","",OFFSET('Hygiene Data'!$C$12,0,10*ROW('Hygiene Data'!C61)))</f>
        <v/>
      </c>
      <c r="DP67" s="28" t="str">
        <f ca="1">+IF(OFFSET('Hygiene Data'!$C$13,0,10*ROW('Hygiene Data'!C61))="","",OFFSET('Hygiene Data'!$C$13,0,10*ROW('Hygiene Data'!C61)))</f>
        <v/>
      </c>
      <c r="DQ67" s="28" t="str">
        <f ca="1">+IF(OFFSET('Hygiene Data'!$C$14,0,10*ROW('Hygiene Data'!C61))="","",OFFSET('Hygiene Data'!$C$14,0,10*ROW('Hygiene Data'!C61)))</f>
        <v/>
      </c>
      <c r="DR67" s="28" t="str">
        <f ca="1">+IF(OFFSET('Hygiene Data'!$D$12,0,10*ROW('Hygiene Data'!D61))="","",OFFSET('Hygiene Data'!$D$12,0,10*ROW('Hygiene Data'!D61)))</f>
        <v/>
      </c>
      <c r="DS67" s="28" t="str">
        <f ca="1">+IF(OFFSET('Hygiene Data'!$D$13,0,10*ROW('Hygiene Data'!D61))="","",OFFSET('Hygiene Data'!$D$13,0,10*ROW('Hygiene Data'!D61)))</f>
        <v/>
      </c>
      <c r="DT67" s="28" t="str">
        <f ca="1">+IF(OFFSET('Hygiene Data'!$D$14,0,10*ROW('Hygiene Data'!D61))="","",OFFSET('Hygiene Data'!$D$14,0,10*ROW('Hygiene Data'!D61)))</f>
        <v/>
      </c>
      <c r="DU67" s="28" t="str">
        <f ca="1">+IF(OFFSET('Hygiene Data'!$E$12,0,10*ROW('Hygiene Data'!E61))="","",OFFSET('Hygiene Data'!$E$12,0,10*ROW('Hygiene Data'!E61)))</f>
        <v/>
      </c>
      <c r="DV67" s="28" t="str">
        <f ca="1">+IF(OFFSET('Hygiene Data'!$E$13,0,10*ROW('Hygiene Data'!E61))="","",OFFSET('Hygiene Data'!$E$13,0,10*ROW('Hygiene Data'!E61)))</f>
        <v/>
      </c>
      <c r="DW67" s="28" t="str">
        <f ca="1">+IF(OFFSET('Hygiene Data'!$E$14,0,10*ROW('Hygiene Data'!E61))="","",OFFSET('Hygiene Data'!$E$14,0,10*ROW('Hygiene Data'!E61)))</f>
        <v/>
      </c>
      <c r="DX67" s="28" t="str">
        <f ca="1">+IF(OFFSET('Hygiene Data'!$F$12,0,10*ROW('Hygiene Data'!F61))="","",OFFSET('Hygiene Data'!$F$12,0,10*ROW('Hygiene Data'!F61)))</f>
        <v/>
      </c>
      <c r="DY67" s="28" t="str">
        <f ca="1">+IF(OFFSET('Hygiene Data'!$F$13,0,10*ROW('Hygiene Data'!F61))="","",OFFSET('Hygiene Data'!$F$13,0,10*ROW('Hygiene Data'!F61)))</f>
        <v/>
      </c>
      <c r="DZ67" s="28" t="str">
        <f ca="1">+IF(OFFSET('Hygiene Data'!$F$14,0,10*ROW('Hygiene Data'!F61))="","",OFFSET('Hygiene Data'!$F$14,0,10*ROW('Hygiene Data'!F61)))</f>
        <v/>
      </c>
      <c r="EA67" s="28" t="str">
        <f ca="1">+IF(OFFSET('Hygiene Data'!$G$12,0,10*ROW('Hygiene Data'!G61))="","",OFFSET('Hygiene Data'!$G$12,0,10*ROW('Hygiene Data'!G61)))</f>
        <v/>
      </c>
      <c r="EB67" s="28" t="str">
        <f ca="1">+IF(OFFSET('Hygiene Data'!$G$13,0,10*ROW('Hygiene Data'!G61))="","",OFFSET('Hygiene Data'!$G$13,0,10*ROW('Hygiene Data'!G61)))</f>
        <v/>
      </c>
      <c r="EC67" s="28" t="str">
        <f ca="1">+IF(OFFSET('Hygiene Data'!$G$14,0,10*ROW('Hygiene Data'!G61))="","",OFFSET('Hygiene Data'!$G$14,0,10*ROW('Hygiene Data'!G61)))</f>
        <v/>
      </c>
      <c r="ED67" s="28" t="str">
        <f ca="1">+IF(OFFSET('Hygiene Data'!$H$12,0,10*ROW('Hygiene Data'!H61))="","",OFFSET('Hygiene Data'!$H$12,0,10*ROW('Hygiene Data'!H61)))</f>
        <v/>
      </c>
      <c r="EE67" s="28" t="str">
        <f ca="1">+IF(OFFSET('Hygiene Data'!$H$13,0,10*ROW('Hygiene Data'!H61))="","",OFFSET('Hygiene Data'!$H$13,0,10*ROW('Hygiene Data'!H61)))</f>
        <v/>
      </c>
      <c r="EF67" s="28" t="str">
        <f ca="1">+IF(OFFSET('Hygiene Data'!$H$14,0,10*ROW('Hygiene Data'!H61))="","",OFFSET('Hygiene Data'!$H$14,0,10*ROW('Hygiene Data'!H61)))</f>
        <v/>
      </c>
    </row>
    <row r="68" spans="1:136" x14ac:dyDescent="0.2">
      <c r="A68" s="44" t="str">
        <f ca="1">+IF(OFFSET('Water Data'!$B$1,0,10*ROW('Water Data'!B65))="","",OFFSET('Water Data'!$B$1,0,10*ROW('Water Data'!B65)))</f>
        <v/>
      </c>
      <c r="B68" s="44" t="str">
        <f ca="1">+IF(OFFSET('Water Data'!$A$3,0,10*ROW('Water Data'!A65))="","",OFFSET('Water Data'!$A$3,0,10*ROW('Water Data'!A65)))</f>
        <v/>
      </c>
      <c r="C68" s="44" t="str">
        <f ca="1">+IF(OFFSET('Water Data'!$C$3,0,10*ROW('Water Data'!C65))="","",OFFSET('Water Data'!$C$3,0,10*ROW('Water Data'!C65)))</f>
        <v/>
      </c>
      <c r="D68" s="119" t="e">
        <f ca="1">+IF(AND(ISNUMBER(OFFSET('Water Data'!$C$5,0,10*ROW('Water Data'!C62))),BS68="Yes"),100-OFFSET('Water Data'!$C$5,0,10*ROW('Water Data'!C62)),IF(AND(ISNUMBER(OFFSET('Water Data'!$C$5,0,10*ROW('Water Data'!C62))),BS68="No",ISNUMBER(OFFSET('Water Data'!$C$5,0,10*ROW('Water Data'!C62)))),CONCATENATE("[",ROUND(100-OFFSET('Water Data'!$C$5,0,10*ROW('Water Data'!C62)),0),"]"),IF(AND(ISNUMBER(OFFSET('Water Data'!$C$5,0,10*ROW('Water Data'!C62))),BS68="",ISNUMBER(OFFSET('Water Data'!$C$5,0,10*ROW('Water Data'!C62)))),100-OFFSET('Water Data'!$C$5,0,10*ROW('Water Data'!C62)),NA())))</f>
        <v>#N/A</v>
      </c>
      <c r="E68" s="119" t="e">
        <f ca="1">+IF(AND(ISNUMBER(OFFSET('Water Data'!$C$7,0,10*ROW('Water Data'!D62))),BT68="Yes"),OFFSET('Water Data'!$C$7,0,10*ROW('Water Data'!C62)),IF(AND(ISNUMBER(OFFSET('Water Data'!$C$7,0,10*ROW('Water Data'!C62))),BT68="No",ISNUMBER(OFFSET('Water Data'!$C$7,0,10*ROW('Water Data'!C62)))),CONCATENATE("[",ROUND(OFFSET('Water Data'!$C$7,0,10*ROW('Water Data'!C62)),0),"]"),IF(AND(ISNUMBER(OFFSET('Water Data'!$C$7,0,10*ROW('Water Data'!C62))),BT68="",ISNUMBER(OFFSET('Water Data'!$C$7,0,10*ROW('Water Data'!C62)))),OFFSET('Water Data'!$C$7,0,10*ROW('Water Data'!C62)),NA())))</f>
        <v>#N/A</v>
      </c>
      <c r="F68" s="119" t="e">
        <f ca="1">+IF(AND(ISNUMBER(OFFSET('Water Data'!$C$10,0,10*ROW('Water Data'!C62))),BU68="Yes"),OFFSET('Water Data'!$C$10,0,10*ROW('Water Data'!C62)),IF(AND(ISNUMBER(OFFSET('Water Data'!$C$10,0,10*ROW('Water Data'!C62))),BU68="No",ISNUMBER(OFFSET('Water Data'!$C$10,0,10*ROW('Water Data'!C62)))),CONCATENATE("[",ROUND(OFFSET('Water Data'!$C$10,0,10*ROW('Water Data'!C62)),0),"]"),IF(AND(ISNUMBER(OFFSET('Water Data'!$C$10,0,10*ROW('Water Data'!C62))),BU68="",ISNUMBER(OFFSET('Water Data'!$C$10,0,10*ROW('Water Data'!C62)))),OFFSET('Water Data'!$C$10,0,10*ROW('Water Data'!C62)),NA())))</f>
        <v>#N/A</v>
      </c>
      <c r="G68" s="119" t="e">
        <f ca="1">+IF(AND(ISNUMBER(OFFSET('Water Data'!$D$5,0,10*ROW('Water Data'!D62))),BV68="Yes"),100-OFFSET('Water Data'!$D$5,0,10*ROW('Water Data'!D62)),IF(AND(ISNUMBER(OFFSET('Water Data'!$D$5,0,10*ROW('Water Data'!D62))),BV68="No",ISNUMBER(OFFSET('Water Data'!$D$5,0,10*ROW('Water Data'!D62)))),CONCATENATE("[",ROUND(100-OFFSET('Water Data'!$D$5,0,10*ROW('Water Data'!D62)),0),"]"),IF(AND(ISNUMBER(OFFSET('Water Data'!$D$5,0,10*ROW('Water Data'!D62))),BV68="",ISNUMBER(OFFSET('Water Data'!$D$5,0,10*ROW('Water Data'!D62)))),100-OFFSET('Water Data'!$D$5,0,10*ROW('Water Data'!D62)),NA())))</f>
        <v>#N/A</v>
      </c>
      <c r="H68" s="119" t="e">
        <f ca="1">+IF(AND(ISNUMBER(OFFSET('Water Data'!$D$7,0,10*ROW('Water Data'!D62))),BW68="Yes"),OFFSET('Water Data'!$D$7,0,10*ROW('Water Data'!D62)),IF(AND(ISNUMBER(OFFSET('Water Data'!$D$7,0,10*ROW('Water Data'!D62))),BW68="No",ISNUMBER(OFFSET('Water Data'!$D$7,0,10*ROW('Water Data'!D62)))),CONCATENATE("[",ROUND(OFFSET('Water Data'!$C$7,0,10*ROW('Water Data'!D62)),0),"]"),IF(AND(ISNUMBER(OFFSET('Water Data'!$D$7,0,10*ROW('Water Data'!D62))),BW68="",ISNUMBER(OFFSET('Water Data'!$D$7,0,10*ROW('Water Data'!D62)))),OFFSET('Water Data'!$D$7,0,10*ROW('Water Data'!D62)),NA())))</f>
        <v>#N/A</v>
      </c>
      <c r="I68" s="119" t="e">
        <f ca="1">+IF(AND(ISNUMBER(OFFSET('Water Data'!$D$10,0,10*ROW('Water Data'!D62))),BX68="Yes"),OFFSET('Water Data'!$D$10,0,10*ROW('Water Data'!D62)),IF(AND(ISNUMBER(OFFSET('Water Data'!$D$10,0,10*ROW('Water Data'!D62))),BX68="No",ISNUMBER(OFFSET('Water Data'!$D$10,0,10*ROW('Water Data'!D62)))),CONCATENATE("[",ROUND(OFFSET('Water Data'!$D$10,0,10*ROW('Water Data'!D62)),0),"]"),IF(AND(ISNUMBER(OFFSET('Water Data'!$D$10,0,10*ROW('Water Data'!D62))),BX68="",ISNUMBER(OFFSET('Water Data'!$D$10,0,10*ROW('Water Data'!D62)))),OFFSET('Water Data'!$D$10,0,10*ROW('Water Data'!D62)),NA())))</f>
        <v>#N/A</v>
      </c>
      <c r="J68" s="119" t="e">
        <f ca="1">+IF(AND(ISNUMBER(OFFSET('Water Data'!$E$5,0,10*ROW('Water Data'!E62))),BY68="Yes"),100-OFFSET('Water Data'!$E$5,0,10*ROW('Water Data'!E62)),IF(AND(ISNUMBER(OFFSET('Water Data'!$E$5,0,10*ROW('Water Data'!E62))),BY68="No",ISNUMBER(OFFSET('Water Data'!$E$5,0,10*ROW('Water Data'!E62)))),CONCATENATE("[",ROUND(100-OFFSET('Water Data'!$E$5,0,10*ROW('Water Data'!E62)),0),"]"),IF(AND(ISNUMBER(OFFSET('Water Data'!$E$5,0,10*ROW('Water Data'!E62))),BY68="",ISNUMBER(OFFSET('Water Data'!$E$5,0,10*ROW('Water Data'!E62)))),100-OFFSET('Water Data'!$E$5,0,10*ROW('Water Data'!E62)),NA())))</f>
        <v>#N/A</v>
      </c>
      <c r="K68" s="119" t="e">
        <f ca="1">+IF(AND(ISNUMBER(OFFSET('Water Data'!$E$7,0,10*ROW('Water Data'!E62))),BZ68="Yes"),OFFSET('Water Data'!$E$7,0,10*ROW('Water Data'!E62)),IF(AND(ISNUMBER(OFFSET('Water Data'!$E$7,0,10*ROW('Water Data'!E62))),BZ68="No",ISNUMBER(OFFSET('Water Data'!$E$7,0,10*ROW('Water Data'!E62)))),CONCATENATE("[",ROUND(OFFSET('Water Data'!$E$7,0,10*ROW('Water Data'!E62)),0),"]"),IF(AND(ISNUMBER(OFFSET('Water Data'!$E$7,0,10*ROW('Water Data'!E62))),BZ68="",ISNUMBER(OFFSET('Water Data'!$E$7,0,10*ROW('Water Data'!E62)))),OFFSET('Water Data'!$E$7,0,10*ROW('Water Data'!E62)),NA())))</f>
        <v>#N/A</v>
      </c>
      <c r="L68" s="119" t="e">
        <f ca="1">+IF(AND(ISNUMBER(OFFSET('Water Data'!$E$10,0,10*ROW('Water Data'!E62))),CA68="Yes"),OFFSET('Water Data'!$E$10,0,10*ROW('Water Data'!E62)),IF(AND(ISNUMBER(OFFSET('Water Data'!$E$10,0,10*ROW('Water Data'!E62))),CA68="No",ISNUMBER(OFFSET('Water Data'!$E$10,0,10*ROW('Water Data'!E62)))),CONCATENATE("[",ROUND(OFFSET('Water Data'!$E$10,0,10*ROW('Water Data'!E62)),0),"]"),IF(AND(ISNUMBER(OFFSET('Water Data'!$E$10,0,10*ROW('Water Data'!E62))),CA68="",ISNUMBER(OFFSET('Water Data'!$E$10,0,10*ROW('Water Data'!E62)))),OFFSET('Water Data'!$E$10,0,10*ROW('Water Data'!E62)),NA())))</f>
        <v>#N/A</v>
      </c>
      <c r="M68" s="119" t="e">
        <f ca="1">+IF(AND(ISNUMBER(OFFSET('Water Data'!$F$5,0,10*ROW('Water Data'!F62))),CB68="Yes"),100-OFFSET('Water Data'!$F$5,0,10*ROW('Water Data'!F62)),IF(AND(ISNUMBER(OFFSET('Water Data'!$F$5,0,10*ROW('Water Data'!F62))),CB68="No",ISNUMBER(OFFSET('Water Data'!$F$5,0,10*ROW('Water Data'!F62)))),CONCATENATE("[",ROUND(100-OFFSET('Water Data'!$F$5,0,10*ROW('Water Data'!F62)),0),"]"),IF(AND(ISNUMBER(OFFSET('Water Data'!$F$5,0,10*ROW('Water Data'!F62))),CB68="",ISNUMBER(OFFSET('Water Data'!$F$5,0,10*ROW('Water Data'!F62)))),100-OFFSET('Water Data'!$F$5,0,10*ROW('Water Data'!F62)),NA())))</f>
        <v>#N/A</v>
      </c>
      <c r="N68" s="119" t="e">
        <f ca="1">+IF(AND(ISNUMBER(OFFSET('Water Data'!$F$7,0,10*ROW('Water Data'!F62))),CC68="Yes"),OFFSET('Water Data'!$F$7,0,10*ROW('Water Data'!F62)),IF(AND(ISNUMBER(OFFSET('Water Data'!$F$7,0,10*ROW('Water Data'!F62))),CC68="No",ISNUMBER(OFFSET('Water Data'!$F$7,0,10*ROW('Water Data'!F62)))),CONCATENATE("[",ROUND(OFFSET('Water Data'!$F$7,0,10*ROW('Water Data'!F62)),0),"]"),IF(AND(ISNUMBER(OFFSET('Water Data'!$F$7,0,10*ROW('Water Data'!F62))),CC68="",ISNUMBER(OFFSET('Water Data'!$F$7,0,10*ROW('Water Data'!F62)))),OFFSET('Water Data'!$F$7,0,10*ROW('Water Data'!F62)),NA())))</f>
        <v>#N/A</v>
      </c>
      <c r="O68" s="119" t="e">
        <f ca="1">+IF(AND(ISNUMBER(OFFSET('Water Data'!$F$10,0,10*ROW('Water Data'!F62))),CD68="Yes"),OFFSET('Water Data'!$F$10,0,10*ROW('Water Data'!F62)),IF(AND(ISNUMBER(OFFSET('Water Data'!$F$10,0,10*ROW('Water Data'!F62))),CD68="No",ISNUMBER(OFFSET('Water Data'!$F$10,0,10*ROW('Water Data'!F62)))),CONCATENATE("[",ROUND(OFFSET('Water Data'!$F$10,0,10*ROW('Water Data'!F62)),0),"]"),IF(AND(ISNUMBER(OFFSET('Water Data'!$F$10,0,10*ROW('Water Data'!F62))),CD68="",ISNUMBER(OFFSET('Water Data'!$F$10,0,10*ROW('Water Data'!F62)))),OFFSET('Water Data'!$F$10,0,10*ROW('Water Data'!F62)),NA())))</f>
        <v>#N/A</v>
      </c>
      <c r="P68" s="119" t="e">
        <f ca="1">+IF(AND(ISNUMBER(OFFSET('Water Data'!$G$5,0,10*ROW('Water Data'!G62))),CE68="Yes"),100-OFFSET('Water Data'!$G$5,0,10*ROW('Water Data'!G62)),IF(AND(ISNUMBER(OFFSET('Water Data'!$G$5,0,10*ROW('Water Data'!G62))),CE68="No",ISNUMBER(OFFSET('Water Data'!$G$5,0,10*ROW('Water Data'!G62)))),CONCATENATE("[",ROUND(100-OFFSET('Water Data'!$G$5,0,10*ROW('Water Data'!G62)),0),"]"),IF(AND(ISNUMBER(OFFSET('Water Data'!$G$5,0,10*ROW('Water Data'!G62))),CE68="",ISNUMBER(OFFSET('Water Data'!$G$5,0,10*ROW('Water Data'!G62)))),100-OFFSET('Water Data'!$G$5,0,10*ROW('Water Data'!G62)),NA())))</f>
        <v>#N/A</v>
      </c>
      <c r="Q68" s="119" t="e">
        <f ca="1">+IF(AND(ISNUMBER(OFFSET('Water Data'!$G$7,0,10*ROW('Water Data'!G62))),CF68="Yes"),OFFSET('Water Data'!$G$7,0,10*ROW('Water Data'!G62)),IF(AND(ISNUMBER(OFFSET('Water Data'!$G$7,0,10*ROW('Water Data'!G62))),CF68="No",ISNUMBER(OFFSET('Water Data'!$G$7,0,10*ROW('Water Data'!G62)))),CONCATENATE("[",ROUND(OFFSET('Water Data'!$G$7,0,10*ROW('Water Data'!G62)),0),"]"),IF(AND(ISNUMBER(OFFSET('Water Data'!$G$7,0,10*ROW('Water Data'!G62))),CF68="",ISNUMBER(OFFSET('Water Data'!$G$7,0,10*ROW('Water Data'!G62)))),OFFSET('Water Data'!$G$7,0,10*ROW('Water Data'!G62)),NA())))</f>
        <v>#N/A</v>
      </c>
      <c r="R68" s="119" t="e">
        <f ca="1">+IF(AND(ISNUMBER(OFFSET('Water Data'!$G$10,0,10*ROW('Water Data'!G62))),CG68="Yes"),OFFSET('Water Data'!$G$10,0,10*ROW('Water Data'!G62)),IF(AND(ISNUMBER(OFFSET('Water Data'!$G$10,0,10*ROW('Water Data'!G62))),CG68="No",ISNUMBER(OFFSET('Water Data'!$G$10,0,10*ROW('Water Data'!G62)))),CONCATENATE("[",ROUND(OFFSET('Water Data'!$G$10,0,10*ROW('Water Data'!G62)),0),"]"),IF(AND(ISNUMBER(OFFSET('Water Data'!$G$10,0,10*ROW('Water Data'!G62))),CG68="",ISNUMBER(OFFSET('Water Data'!$G$10,0,10*ROW('Water Data'!G62)))),OFFSET('Water Data'!$G$10,0,10*ROW('Water Data'!G62)),NA())))</f>
        <v>#N/A</v>
      </c>
      <c r="S68" s="119" t="e">
        <f ca="1">+IF(AND(ISNUMBER(OFFSET('Water Data'!$H$5,0,10*ROW('Water Data'!H62))),CH68="Yes"),100-OFFSET('Water Data'!$H$5,0,10*ROW('Water Data'!H62)),IF(AND(ISNUMBER(OFFSET('Water Data'!$H$5,0,10*ROW('Water Data'!H62))),CH68="No",ISNUMBER(OFFSET('Water Data'!$H$5,0,10*ROW('Water Data'!H62)))),CONCATENATE("[",ROUND(100-OFFSET('Water Data'!$H$5,0,10*ROW('Water Data'!H62)),0),"]"),IF(AND(ISNUMBER(OFFSET('Water Data'!$H$5,0,10*ROW('Water Data'!H62))),CH68="",ISNUMBER(OFFSET('Water Data'!$H$5,0,10*ROW('Water Data'!H62)))),100-OFFSET('Water Data'!$H$5,0,10*ROW('Water Data'!H62)),NA())))</f>
        <v>#N/A</v>
      </c>
      <c r="T68" s="119" t="e">
        <f ca="1">+IF(AND(ISNUMBER(OFFSET('Water Data'!$H$7,0,10*ROW('Water Data'!H62))),CI68="Yes"),OFFSET('Water Data'!$H$7,0,10*ROW('Water Data'!H62)),IF(AND(ISNUMBER(OFFSET('Water Data'!$H$7,0,10*ROW('Water Data'!H62))),CI68="No",ISNUMBER(OFFSET('Water Data'!$H$7,0,10*ROW('Water Data'!H62)))),CONCATENATE("[",ROUND(OFFSET('Water Data'!$H$7,0,10*ROW('Water Data'!H62)),0),"]"),IF(AND(ISNUMBER(OFFSET('Water Data'!$H$7,0,10*ROW('Water Data'!H62))),CI68="",ISNUMBER(OFFSET('Water Data'!$H$7,0,10*ROW('Water Data'!H62)))),OFFSET('Water Data'!$H$7,0,10*ROW('Water Data'!H62)),NA())))</f>
        <v>#N/A</v>
      </c>
      <c r="U68" s="119" t="e">
        <f ca="1">+IF(AND(ISNUMBER(OFFSET('Water Data'!$H$10,0,10*ROW('Water Data'!H62))),CJ68="Yes"),OFFSET('Water Data'!$H$10,0,10*ROW('Water Data'!H62)),IF(AND(ISNUMBER(OFFSET('Water Data'!$H$10,0,10*ROW('Water Data'!H62))),CJ68="No",ISNUMBER(OFFSET('Water Data'!$H$10,0,10*ROW('Water Data'!H62)))),CONCATENATE("[",ROUND(OFFSET('Water Data'!$H$10,0,10*ROW('Water Data'!H62)),0),"]"),IF(AND(ISNUMBER(OFFSET('Water Data'!$H$10,0,10*ROW('Water Data'!H62))),CJ68="",ISNUMBER(OFFSET('Water Data'!$H$10,0,10*ROW('Water Data'!H62)))),OFFSET('Water Data'!$H$10,0,10*ROW('Water Data'!H62)),NA())))</f>
        <v>#N/A</v>
      </c>
      <c r="V68" s="120" t="e">
        <f ca="1">+IF(AND(ISNUMBER(OFFSET('Sanitation Data'!$C$5,0,10*ROW('Sanitation Data'!C62))),CK68="Yes"),100-OFFSET('Sanitation Data'!$C$5,0,10*ROW('Sanitation Data'!C62)),IF(AND(ISNUMBER(OFFSET('Sanitation Data'!$C$5,0,10*ROW('Sanitation Data'!C62))),CK68="No",ISNUMBER(OFFSET('Sanitation Data'!$C$5,0,10*ROW('Sanitation Data'!C62)))),CONCATENATE("[",ROUND(100-OFFSET('Sanitation Data'!$C$5,0,10*ROW('Sanitation Data'!C62)),0),"]"),IF(AND(ISNUMBER(OFFSET('Sanitation Data'!$C$5,0,10*ROW('Sanitation Data'!C62))),CK68="",ISNUMBER(OFFSET('Sanitation Data'!$C$5,0,10*ROW('Sanitation Data'!C62)))),100-OFFSET('Sanitation Data'!$C$5,0,10*ROW('Sanitation Data'!C62)),NA())))</f>
        <v>#N/A</v>
      </c>
      <c r="W68" s="120" t="e">
        <f ca="1">+IF(AND(ISNUMBER(OFFSET('Sanitation Data'!$C$7,0,10*ROW('Sanitation Data'!C62))),CL68="Yes"),OFFSET('Sanitation Data'!$C$7,0,10*ROW('Sanitation Data'!C62)),IF(AND(ISNUMBER(OFFSET('Sanitation Data'!$C$7,0,10*ROW('Sanitation Data'!C62))),CL68="No",ISNUMBER(OFFSET('Sanitation Data'!$C$7,0,10*ROW('Sanitation Data'!C62)))),CONCATENATE("[",ROUND(OFFSET('Sanitation Data'!$C$7,0,10*ROW('Sanitation Data'!C62)),0),"]"),IF(AND(ISNUMBER(OFFSET('Sanitation Data'!$C$7,0,10*ROW('Sanitation Data'!C62))),CL68="",ISNUMBER(OFFSET('Sanitation Data'!$C$7,0,10*ROW('Sanitation Data'!C62)))),OFFSET('Sanitation Data'!$C$7,0,10*ROW('Sanitation Data'!C62)),NA())))</f>
        <v>#N/A</v>
      </c>
      <c r="X68" s="120" t="e">
        <f ca="1">+IF(AND(ISNUMBER(OFFSET('Sanitation Data'!$C$11,0,10*ROW('Sanitation Data'!C62))),CM68="Yes"),OFFSET('Sanitation Data'!$C$11,0,10*ROW('Sanitation Data'!C62)),IF(AND(ISNUMBER(OFFSET('Sanitation Data'!$C$11,0,10*ROW('Sanitation Data'!C62))),CM68="No",ISNUMBER(OFFSET('Sanitation Data'!$C$11,0,10*ROW('Sanitation Data'!C62)))),CONCATENATE("[",ROUND(OFFSET('Sanitation Data'!$C$11,0,10*ROW('Sanitation Data'!C62)),0),"]"),IF(AND(ISNUMBER(OFFSET('Sanitation Data'!$C$11,0,10*ROW('Sanitation Data'!C62))),CM68="",ISNUMBER(OFFSET('Sanitation Data'!$C$11,0,10*ROW('Sanitation Data'!C62)))),OFFSET('Sanitation Data'!$C$11,0,10*ROW('Sanitation Data'!C62)),NA())))</f>
        <v>#N/A</v>
      </c>
      <c r="Y68" s="120" t="e">
        <f ca="1">+IF(AND(ISNUMBER(OFFSET('Sanitation Data'!$C$12,0,10*ROW('Sanitation Data'!C62))),CN68="Yes"),OFFSET('Sanitation Data'!$C$12,0,10*ROW('Sanitation Data'!C62)),IF(AND(ISNUMBER(OFFSET('Sanitation Data'!$C$12,0,10*ROW('Sanitation Data'!C62))),CN68="No",ISNUMBER(OFFSET('Sanitation Data'!$C$12,0,10*ROW('Sanitation Data'!C62)))),CONCATENATE("[",ROUND(OFFSET('Sanitation Data'!$C$12,0,10*ROW('Sanitation Data'!C62)),0),"]"),IF(AND(ISNUMBER(OFFSET('Sanitation Data'!$C$12,0,10*ROW('Sanitation Data'!C62))),CN68="",ISNUMBER(OFFSET('Sanitation Data'!$C$12,0,10*ROW('Sanitation Data'!C62)))),OFFSET('Sanitation Data'!$C$12,0,10*ROW('Sanitation Data'!C62)),NA())))</f>
        <v>#N/A</v>
      </c>
      <c r="Z68" s="120" t="e">
        <f ca="1">+IF(AND(ISNUMBER(OFFSET('Sanitation Data'!$C$13,0,10*ROW('Sanitation Data'!C62))),CO68="Yes"),OFFSET('Sanitation Data'!$C$13,0,10*ROW('Sanitation Data'!C62)),IF(AND(ISNUMBER(OFFSET('Sanitation Data'!$C$13,0,10*ROW('Sanitation Data'!C62))),CO68="No",ISNUMBER(OFFSET('Sanitation Data'!$C$13,0,10*ROW('Sanitation Data'!C62)))),CONCATENATE("[",ROUND(OFFSET('Sanitation Data'!$C$13,0,10*ROW('Sanitation Data'!C62)),0),"]"),IF(AND(ISNUMBER(OFFSET('Sanitation Data'!$C$13,0,10*ROW('Sanitation Data'!C62))),CO68="",ISNUMBER(OFFSET('Sanitation Data'!$C$13,0,10*ROW('Sanitation Data'!C62)))),OFFSET('Sanitation Data'!$C$13,0,10*ROW('Sanitation Data'!C62)),NA())))</f>
        <v>#N/A</v>
      </c>
      <c r="AA68" s="120" t="e">
        <f ca="1">+IF(AND(ISNUMBER(OFFSET('Sanitation Data'!$D$5,0,10*ROW('Sanitation Data'!D62))),CP68="Yes"),100-OFFSET('Sanitation Data'!$D$5,0,10*ROW('Sanitation Data'!D62)),IF(AND(ISNUMBER(OFFSET('Sanitation Data'!$D$5,0,10*ROW('Sanitation Data'!D62))),CP68="No",ISNUMBER(OFFSET('Sanitation Data'!$D$5,0,10*ROW('Sanitation Data'!D62)))),CONCATENATE("[",ROUND(100-OFFSET('Sanitation Data'!$D$5,0,10*ROW('Sanitation Data'!D62)),0),"]"),IF(AND(ISNUMBER(OFFSET('Sanitation Data'!$D$5,0,10*ROW('Sanitation Data'!D62))),CP68="",ISNUMBER(OFFSET('Sanitation Data'!$D$5,0,10*ROW('Sanitation Data'!D62)))),100-OFFSET('Sanitation Data'!$D$5,0,10*ROW('Sanitation Data'!D62)),NA())))</f>
        <v>#N/A</v>
      </c>
      <c r="AB68" s="120" t="e">
        <f ca="1">+IF(AND(ISNUMBER(OFFSET('Sanitation Data'!$D$7,0,10*ROW('Sanitation Data'!D62))),CQ68="Yes"),OFFSET('Sanitation Data'!$D$7,0,10*ROW('Sanitation Data'!G62)),IF(AND(ISNUMBER(OFFSET('Sanitation Data'!$D$7,0,10*ROW('Sanitation Data'!D62))),CQ68="No",ISNUMBER(OFFSET('Sanitation Data'!$D$7,0,10*ROW('Sanitation Data'!D62)))),CONCATENATE("[",ROUND(OFFSET('Sanitation Data'!$D$7,0,10*ROW('Sanitation Data'!D62)),0),"]"),IF(AND(ISNUMBER(OFFSET('Sanitation Data'!$D$7,0,10*ROW('Sanitation Data'!D62))),CQ68="",ISNUMBER(OFFSET('Sanitation Data'!$D$7,0,10*ROW('Sanitation Data'!D62)))),OFFSET('Sanitation Data'!$D$7,0,10*ROW('Sanitation Data'!D62)),NA())))</f>
        <v>#N/A</v>
      </c>
      <c r="AC68" s="120" t="e">
        <f ca="1">+IF(AND(ISNUMBER(OFFSET('Sanitation Data'!$D$11,0,10*ROW('Sanitation Data'!D62))),CR68="Yes"),OFFSET('Sanitation Data'!$D$11,0,10*ROW('Sanitation Data'!D62)),IF(AND(ISNUMBER(OFFSET('Sanitation Data'!$D$11,0,10*ROW('Sanitation Data'!D62))),CR68="No",ISNUMBER(OFFSET('Sanitation Data'!$D$11,0,10*ROW('Sanitation Data'!D62)))),CONCATENATE("[",ROUND(OFFSET('Sanitation Data'!$D$11,0,10*ROW('Sanitation Data'!D62)),0),"]"),IF(AND(ISNUMBER(OFFSET('Sanitation Data'!$D$11,0,10*ROW('Sanitation Data'!D62))),CR68="",ISNUMBER(OFFSET('Sanitation Data'!$D$11,0,10*ROW('Sanitation Data'!D62)))),OFFSET('Sanitation Data'!$D$11,0,10*ROW('Sanitation Data'!D62)),NA())))</f>
        <v>#N/A</v>
      </c>
      <c r="AD68" s="120" t="e">
        <f ca="1">+IF(AND(ISNUMBER(OFFSET('Sanitation Data'!$D$12,0,10*ROW('Sanitation Data'!D62))),CS68="Yes"),OFFSET('Sanitation Data'!$D$12,0,10*ROW('Sanitation Data'!D62)),IF(AND(ISNUMBER(OFFSET('Sanitation Data'!$D$12,0,10*ROW('Sanitation Data'!D62))),CS68="No",ISNUMBER(OFFSET('Sanitation Data'!$D$12,0,10*ROW('Sanitation Data'!D62)))),CONCATENATE("[",ROUND(OFFSET('Sanitation Data'!$D$12,0,10*ROW('Sanitation Data'!D62)),0),"]"),IF(AND(ISNUMBER(OFFSET('Sanitation Data'!$D$12,0,10*ROW('Sanitation Data'!D62))),CS68="",ISNUMBER(OFFSET('Sanitation Data'!$D$12,0,10*ROW('Sanitation Data'!D62)))),OFFSET('Sanitation Data'!$D$12,0,10*ROW('Sanitation Data'!D62)),NA())))</f>
        <v>#N/A</v>
      </c>
      <c r="AE68" s="120" t="e">
        <f ca="1">+IF(AND(ISNUMBER(OFFSET('Sanitation Data'!$D$13,0,10*ROW('Sanitation Data'!D62))),CT68="Yes"),OFFSET('Sanitation Data'!$D$13,0,10*ROW('Sanitation Data'!D62)),IF(AND(ISNUMBER(OFFSET('Sanitation Data'!$D$13,0,10*ROW('Sanitation Data'!D62))),CT68="No",ISNUMBER(OFFSET('Sanitation Data'!$D$13,0,10*ROW('Sanitation Data'!D62)))),CONCATENATE("[",ROUND(OFFSET('Sanitation Data'!$D$13,0,10*ROW('Sanitation Data'!D62)),0),"]"),IF(AND(ISNUMBER(OFFSET('Sanitation Data'!$D$13,0,10*ROW('Sanitation Data'!D62))),CT68="",ISNUMBER(OFFSET('Sanitation Data'!$D$13,0,10*ROW('Sanitation Data'!D62)))),OFFSET('Sanitation Data'!$D$13,0,10*ROW('Sanitation Data'!D62)),NA())))</f>
        <v>#N/A</v>
      </c>
      <c r="AF68" s="120" t="e">
        <f ca="1">+IF(AND(ISNUMBER(OFFSET('Sanitation Data'!$E$5,0,10*ROW('Sanitation Data'!E62))),CU68="Yes"),100-OFFSET('Sanitation Data'!$E$5,0,10*ROW('Sanitation Data'!E62)),IF(AND(ISNUMBER(OFFSET('Sanitation Data'!$E$5,0,10*ROW('Sanitation Data'!E62))),CU68="No",ISNUMBER(OFFSET('Sanitation Data'!$E$5,0,10*ROW('Sanitation Data'!E62)))),CONCATENATE("[",ROUND(100-OFFSET('Sanitation Data'!$E$5,0,10*ROW('Sanitation Data'!E62)),0),"]"),IF(AND(ISNUMBER(OFFSET('Sanitation Data'!$E$5,0,10*ROW('Sanitation Data'!E62))),CU68="",ISNUMBER(OFFSET('Sanitation Data'!$E$5,0,10*ROW('Sanitation Data'!E62)))),100-OFFSET('Sanitation Data'!$E$5,0,10*ROW('Sanitation Data'!E62)),NA())))</f>
        <v>#N/A</v>
      </c>
      <c r="AG68" s="120" t="e">
        <f ca="1">+IF(AND(ISNUMBER(OFFSET('Sanitation Data'!$E$7,0,10*ROW('Sanitation Data'!E62))),CV68="Yes"),OFFSET('Sanitation Data'!$E$7,0,10*ROW('Sanitation Data'!E62)),IF(AND(ISNUMBER(OFFSET('Sanitation Data'!$E$7,0,10*ROW('Sanitation Data'!E62))),CV68="No",ISNUMBER(OFFSET('Sanitation Data'!$E$7,0,10*ROW('Sanitation Data'!E62)))),CONCATENATE("[",ROUND(OFFSET('Sanitation Data'!$E$7,0,10*ROW('Sanitation Data'!E62)),0),"]"),IF(AND(ISNUMBER(OFFSET('Sanitation Data'!$E$7,0,10*ROW('Sanitation Data'!E62))),CV68="",ISNUMBER(OFFSET('Sanitation Data'!$E$7,0,10*ROW('Sanitation Data'!E62)))),OFFSET('Sanitation Data'!$E$7,0,10*ROW('Sanitation Data'!E62)),NA())))</f>
        <v>#N/A</v>
      </c>
      <c r="AH68" s="120" t="e">
        <f ca="1">+IF(AND(ISNUMBER(OFFSET('Sanitation Data'!$E$11,0,10*ROW('Sanitation Data'!E62))),CW68="Yes"),OFFSET('Sanitation Data'!$E$11,0,10*ROW('Sanitation Data'!E62)),IF(AND(ISNUMBER(OFFSET('Sanitation Data'!$E$11,0,10*ROW('Sanitation Data'!E62))),CW68="No",ISNUMBER(OFFSET('Sanitation Data'!$E$11,0,10*ROW('Sanitation Data'!E62)))),CONCATENATE("[",ROUND(OFFSET('Sanitation Data'!$E$11,0,10*ROW('Sanitation Data'!E62)),0),"]"),IF(AND(ISNUMBER(OFFSET('Sanitation Data'!$E$11,0,10*ROW('Sanitation Data'!E62))),CW68="",ISNUMBER(OFFSET('Sanitation Data'!$E$11,0,10*ROW('Sanitation Data'!E62)))),OFFSET('Sanitation Data'!$E$11,0,10*ROW('Sanitation Data'!E62)),NA())))</f>
        <v>#N/A</v>
      </c>
      <c r="AI68" s="120" t="e">
        <f ca="1">+IF(AND(ISNUMBER(OFFSET('Sanitation Data'!$E$12,0,10*ROW('Sanitation Data'!E62))),CX68="Yes"),OFFSET('Sanitation Data'!$E$12,0,10*ROW('Sanitation Data'!E62)),IF(AND(ISNUMBER(OFFSET('Sanitation Data'!$E$12,0,10*ROW('Sanitation Data'!E62))),CX68="No",ISNUMBER(OFFSET('Sanitation Data'!$E$12,0,10*ROW('Sanitation Data'!E62)))),CONCATENATE("[",ROUND(OFFSET('Sanitation Data'!$E$12,0,10*ROW('Sanitation Data'!E62)),0),"]"),IF(AND(ISNUMBER(OFFSET('Sanitation Data'!$E$12,0,10*ROW('Sanitation Data'!E62))),CX68="",ISNUMBER(OFFSET('Sanitation Data'!$E$12,0,10*ROW('Sanitation Data'!E62)))),OFFSET('Sanitation Data'!$E$12,0,10*ROW('Sanitation Data'!E62)),NA())))</f>
        <v>#N/A</v>
      </c>
      <c r="AJ68" s="120" t="e">
        <f ca="1">+IF(AND(ISNUMBER(OFFSET('Sanitation Data'!$E$13,0,10*ROW('Sanitation Data'!E62))),CY68="Yes"),OFFSET('Sanitation Data'!$E$13,0,10*ROW('Sanitation Data'!E62)),IF(AND(ISNUMBER(OFFSET('Sanitation Data'!$E$13,0,10*ROW('Sanitation Data'!E62))),CY68="No",ISNUMBER(OFFSET('Sanitation Data'!$E$13,0,10*ROW('Sanitation Data'!E62)))),CONCATENATE("[",ROUND(OFFSET('Sanitation Data'!$E$13,0,10*ROW('Sanitation Data'!E62)),0),"]"),IF(AND(ISNUMBER(OFFSET('Sanitation Data'!$E$13,0,10*ROW('Sanitation Data'!E62))),CY68="",ISNUMBER(OFFSET('Sanitation Data'!$E$13,0,10*ROW('Sanitation Data'!E62)))),OFFSET('Sanitation Data'!$E$13,0,10*ROW('Sanitation Data'!E62)),NA())))</f>
        <v>#N/A</v>
      </c>
      <c r="AK68" s="120" t="e">
        <f ca="1">+IF(AND(ISNUMBER(OFFSET('Sanitation Data'!$F$5,0,10*ROW('Sanitation Data'!F62))),CZ68="Yes"),100-OFFSET('Sanitation Data'!$F$5,0,10*ROW('Sanitation Data'!F62)),IF(AND(ISNUMBER(OFFSET('Sanitation Data'!$F$5,0,10*ROW('Sanitation Data'!F62))),CZ68="No",ISNUMBER(OFFSET('Sanitation Data'!$F$5,0,10*ROW('Sanitation Data'!F62)))),CONCATENATE("[",ROUND(100-OFFSET('Sanitation Data'!$F$5,0,10*ROW('Sanitation Data'!F62)),0),"]"),IF(AND(ISNUMBER(OFFSET('Sanitation Data'!$F$5,0,10*ROW('Sanitation Data'!F62))),CZ68="",ISNUMBER(OFFSET('Sanitation Data'!$F$5,0,10*ROW('Sanitation Data'!F62)))),100-OFFSET('Sanitation Data'!$F$5,0,10*ROW('Sanitation Data'!F62)),NA())))</f>
        <v>#N/A</v>
      </c>
      <c r="AL68" s="120" t="e">
        <f ca="1">+IF(AND(ISNUMBER(OFFSET('Sanitation Data'!$F$7,0,10*ROW('Sanitation Data'!F62))),DA68="Yes"),OFFSET('Sanitation Data'!$F$7,0,10*ROW('Sanitation Data'!F62)),IF(AND(ISNUMBER(OFFSET('Sanitation Data'!$F$7,0,10*ROW('Sanitation Data'!F62))),DA68="No",ISNUMBER(OFFSET('Sanitation Data'!$F$7,0,10*ROW('Sanitation Data'!F62)))),CONCATENATE("[",ROUND(OFFSET('Sanitation Data'!$F$7,0,10*ROW('Sanitation Data'!F62)),0),"]"),IF(AND(ISNUMBER(OFFSET('Sanitation Data'!$F$7,0,10*ROW('Sanitation Data'!F62))),DA68="",ISNUMBER(OFFSET('Sanitation Data'!$F$7,0,10*ROW('Sanitation Data'!F62)))),OFFSET('Sanitation Data'!$F$7,0,10*ROW('Sanitation Data'!F62)),NA())))</f>
        <v>#N/A</v>
      </c>
      <c r="AM68" s="120" t="e">
        <f ca="1">+IF(AND(ISNUMBER(OFFSET('Sanitation Data'!$F$11,0,10*ROW('Sanitation Data'!F62))),DB68="Yes"),OFFSET('Sanitation Data'!$F$11,0,10*ROW('Sanitation Data'!F62)),IF(AND(ISNUMBER(OFFSET('Sanitation Data'!$F$11,0,10*ROW('Sanitation Data'!F62))),DB68="No",ISNUMBER(OFFSET('Sanitation Data'!$F$11,0,10*ROW('Sanitation Data'!F62)))),CONCATENATE("[",ROUND(OFFSET('Sanitation Data'!$F$11,0,10*ROW('Sanitation Data'!F62)),0),"]"),IF(AND(ISNUMBER(OFFSET('Sanitation Data'!$F$11,0,10*ROW('Sanitation Data'!F62))),DB68="",ISNUMBER(OFFSET('Sanitation Data'!$F$11,0,10*ROW('Sanitation Data'!F62)))),OFFSET('Sanitation Data'!$F$11,0,10*ROW('Sanitation Data'!F62)),NA())))</f>
        <v>#N/A</v>
      </c>
      <c r="AN68" s="120" t="e">
        <f ca="1">+IF(AND(ISNUMBER(OFFSET('Sanitation Data'!$F$12,0,10*ROW('Sanitation Data'!F62))),DC68="Yes"),OFFSET('Sanitation Data'!$F$12,0,10*ROW('Sanitation Data'!F62)),IF(AND(ISNUMBER(OFFSET('Sanitation Data'!$F$12,0,10*ROW('Sanitation Data'!F62))),DC68="No",ISNUMBER(OFFSET('Sanitation Data'!$F$12,0,10*ROW('Sanitation Data'!F62)))),CONCATENATE("[",ROUND(OFFSET('Sanitation Data'!$F$12,0,10*ROW('Sanitation Data'!F62)),0),"]"),IF(AND(ISNUMBER(OFFSET('Sanitation Data'!$F$12,0,10*ROW('Sanitation Data'!F62))),DC68="",ISNUMBER(OFFSET('Sanitation Data'!$F$12,0,10*ROW('Sanitation Data'!F62)))),OFFSET('Sanitation Data'!$F$12,0,10*ROW('Sanitation Data'!F62)),NA())))</f>
        <v>#N/A</v>
      </c>
      <c r="AO68" s="120" t="e">
        <f ca="1">+IF(AND(ISNUMBER(OFFSET('Sanitation Data'!$F$13,0,10*ROW('Sanitation Data'!F62))),DD68="Yes"),OFFSET('Sanitation Data'!$F$13,0,10*ROW('Sanitation Data'!F62)),IF(AND(ISNUMBER(OFFSET('Sanitation Data'!$F$13,0,10*ROW('Sanitation Data'!F62))),DD68="No",ISNUMBER(OFFSET('Sanitation Data'!$F$13,0,10*ROW('Sanitation Data'!F62)))),CONCATENATE("[",ROUND(OFFSET('Sanitation Data'!$F$13,0,10*ROW('Sanitation Data'!F62)),0),"]"),IF(AND(ISNUMBER(OFFSET('Sanitation Data'!$F$13,0,10*ROW('Sanitation Data'!F62))),DD68="",ISNUMBER(OFFSET('Sanitation Data'!$F$13,0,10*ROW('Sanitation Data'!F62)))),OFFSET('Sanitation Data'!$F$13,0,10*ROW('Sanitation Data'!F62)),NA())))</f>
        <v>#N/A</v>
      </c>
      <c r="AP68" s="120" t="e">
        <f ca="1">+IF(AND(ISNUMBER(OFFSET('Sanitation Data'!$G$5,0,10*ROW('Sanitation Data'!G62))),DE68="Yes"),100-OFFSET('Sanitation Data'!$G$5,0,10*ROW('Sanitation Data'!G62)),IF(AND(ISNUMBER(OFFSET('Sanitation Data'!$G$5,0,10*ROW('Sanitation Data'!G62))),DE68="No",ISNUMBER(OFFSET('Sanitation Data'!$G$5,0,10*ROW('Sanitation Data'!G62)))),CONCATENATE("[",ROUND(100-OFFSET('Sanitation Data'!$G$5,0,10*ROW('Sanitation Data'!G62)),0),"]"),IF(AND(ISNUMBER(OFFSET('Sanitation Data'!$G$5,0,10*ROW('Sanitation Data'!G62))),DE68="",ISNUMBER(OFFSET('Sanitation Data'!$G$5,0,10*ROW('Sanitation Data'!G62)))),100-OFFSET('Sanitation Data'!$G$5,0,10*ROW('Sanitation Data'!G62)),NA())))</f>
        <v>#N/A</v>
      </c>
      <c r="AQ68" s="120" t="e">
        <f ca="1">+IF(AND(ISNUMBER(OFFSET('Sanitation Data'!$G$7,0,10*ROW('Sanitation Data'!G62))),DF68="Yes"),OFFSET('Sanitation Data'!$G$7,0,10*ROW('Sanitation Data'!G62)),IF(AND(ISNUMBER(OFFSET('Sanitation Data'!$G$7,0,10*ROW('Sanitation Data'!G62))),DF68="No",ISNUMBER(OFFSET('Sanitation Data'!$G$7,0,10*ROW('Sanitation Data'!G62)))),CONCATENATE("[",ROUND(OFFSET('Sanitation Data'!$G$7,0,10*ROW('Sanitation Data'!G62)),0),"]"),IF(AND(ISNUMBER(OFFSET('Sanitation Data'!$G$7,0,10*ROW('Sanitation Data'!G62))),DF68="",ISNUMBER(OFFSET('Sanitation Data'!$G$7,0,10*ROW('Sanitation Data'!G62)))),OFFSET('Sanitation Data'!$G$7,0,10*ROW('Sanitation Data'!G62)),NA())))</f>
        <v>#N/A</v>
      </c>
      <c r="AR68" s="120" t="e">
        <f ca="1">+IF(AND(ISNUMBER(OFFSET('Sanitation Data'!$G$11,0,10*ROW('Sanitation Data'!G62))),DG68="Yes"),OFFSET('Sanitation Data'!$G$11,0,10*ROW('Sanitation Data'!G62)),IF(AND(ISNUMBER(OFFSET('Sanitation Data'!$G$11,0,10*ROW('Sanitation Data'!G62))),DG68="No",ISNUMBER(OFFSET('Sanitation Data'!$G$11,0,10*ROW('Sanitation Data'!G62)))),CONCATENATE("[",ROUND(OFFSET('Sanitation Data'!$G$11,0,10*ROW('Sanitation Data'!G62)),0),"]"),IF(AND(ISNUMBER(OFFSET('Sanitation Data'!$G$11,0,10*ROW('Sanitation Data'!G62))),DG68="",ISNUMBER(OFFSET('Sanitation Data'!$G$11,0,10*ROW('Sanitation Data'!G62)))),OFFSET('Sanitation Data'!$G$11,0,10*ROW('Sanitation Data'!G62)),NA())))</f>
        <v>#N/A</v>
      </c>
      <c r="AS68" s="120" t="e">
        <f ca="1">+IF(AND(ISNUMBER(OFFSET('Sanitation Data'!$G$12,0,10*ROW('Sanitation Data'!G62))),DH68="Yes"),OFFSET('Sanitation Data'!$G$12,0,10*ROW('Sanitation Data'!G62)),IF(AND(ISNUMBER(OFFSET('Sanitation Data'!$G$12,0,10*ROW('Sanitation Data'!G62))),DH68="No",ISNUMBER(OFFSET('Sanitation Data'!$G$12,0,10*ROW('Sanitation Data'!G62)))),CONCATENATE("[",ROUND(OFFSET('Sanitation Data'!$G$12,0,10*ROW('Sanitation Data'!G62)),0),"]"),IF(AND(ISNUMBER(OFFSET('Sanitation Data'!$G$12,0,10*ROW('Sanitation Data'!G62))),DH68="",ISNUMBER(OFFSET('Sanitation Data'!$G$12,0,10*ROW('Sanitation Data'!G62)))),OFFSET('Sanitation Data'!$G$12,0,10*ROW('Sanitation Data'!G62)),NA())))</f>
        <v>#N/A</v>
      </c>
      <c r="AT68" s="120" t="e">
        <f ca="1">+IF(AND(ISNUMBER(OFFSET('Sanitation Data'!$G$13,0,10*ROW('Sanitation Data'!G62))),DI68="Yes"),OFFSET('Sanitation Data'!$G$13,0,10*ROW('Sanitation Data'!G62)),IF(AND(ISNUMBER(OFFSET('Sanitation Data'!$G$13,0,10*ROW('Sanitation Data'!G62))),DI68="No",ISNUMBER(OFFSET('Sanitation Data'!$G$13,0,10*ROW('Sanitation Data'!G62)))),CONCATENATE("[",ROUND(OFFSET('Sanitation Data'!$G$13,0,10*ROW('Sanitation Data'!G62)),0),"]"),IF(AND(ISNUMBER(OFFSET('Sanitation Data'!$G$13,0,10*ROW('Sanitation Data'!G62))),DI68="",ISNUMBER(OFFSET('Sanitation Data'!$G$13,0,10*ROW('Sanitation Data'!G62)))),OFFSET('Sanitation Data'!$G$13,0,10*ROW('Sanitation Data'!G62)),NA())))</f>
        <v>#N/A</v>
      </c>
      <c r="AU68" s="120" t="e">
        <f ca="1">+IF(AND(ISNUMBER(OFFSET('Sanitation Data'!$H$5,0,10*ROW('Sanitation Data'!H62))),DJ68="Yes"),100-OFFSET('Sanitation Data'!$H$5,0,10*ROW('Sanitation Data'!H62)),IF(AND(ISNUMBER(OFFSET('Sanitation Data'!$H$5,0,10*ROW('Sanitation Data'!H62))),DJ68="No",ISNUMBER(OFFSET('Sanitation Data'!$H$5,0,10*ROW('Sanitation Data'!H62)))),CONCATENATE("[",ROUND(100-OFFSET('Sanitation Data'!$H$5,0,10*ROW('Sanitation Data'!H62)),0),"]"),IF(AND(ISNUMBER(OFFSET('Sanitation Data'!$H$5,0,10*ROW('Sanitation Data'!H62))),DJ68="",ISNUMBER(OFFSET('Sanitation Data'!$H$5,0,10*ROW('Sanitation Data'!H62)))),100-OFFSET('Sanitation Data'!$H$5,0,10*ROW('Sanitation Data'!H62)),NA())))</f>
        <v>#N/A</v>
      </c>
      <c r="AV68" s="120" t="e">
        <f ca="1">+IF(AND(ISNUMBER(OFFSET('Sanitation Data'!$H$7,0,10*ROW('Sanitation Data'!H62))),DK68="Yes"),OFFSET('Sanitation Data'!$H$7,0,10*ROW('Sanitation Data'!H62)),IF(AND(ISNUMBER(OFFSET('Sanitation Data'!$H$7,0,10*ROW('Sanitation Data'!H62))),DK68="No",ISNUMBER(OFFSET('Sanitation Data'!$H$7,0,10*ROW('Sanitation Data'!H62)))),CONCATENATE("[",ROUND(OFFSET('Sanitation Data'!$H$7,0,10*ROW('Sanitation Data'!H62)),0),"]"),IF(AND(ISNUMBER(OFFSET('Sanitation Data'!$H$7,0,10*ROW('Sanitation Data'!H62))),DK68="",ISNUMBER(OFFSET('Sanitation Data'!$H$7,0,10*ROW('Sanitation Data'!H62)))),OFFSET('Sanitation Data'!$H$7,0,10*ROW('Sanitation Data'!H62)),NA())))</f>
        <v>#N/A</v>
      </c>
      <c r="AW68" s="120" t="e">
        <f ca="1">+IF(AND(ISNUMBER(OFFSET('Sanitation Data'!$H$11,0,10*ROW('Sanitation Data'!H62))),DL68="Yes"),OFFSET('Sanitation Data'!$H$11,0,10*ROW('Sanitation Data'!H62)),IF(AND(ISNUMBER(OFFSET('Sanitation Data'!$H$11,0,10*ROW('Sanitation Data'!H62))),DL68="No",ISNUMBER(OFFSET('Sanitation Data'!$H$11,0,10*ROW('Sanitation Data'!H62)))),CONCATENATE("[",ROUND(OFFSET('Sanitation Data'!$H$11,0,10*ROW('Sanitation Data'!H62)),0),"]"),IF(AND(ISNUMBER(OFFSET('Sanitation Data'!$H$11,0,10*ROW('Sanitation Data'!H62))),DL68="",ISNUMBER(OFFSET('Sanitation Data'!$H$11,0,10*ROW('Sanitation Data'!H62)))),OFFSET('Sanitation Data'!$H$11,0,10*ROW('Sanitation Data'!H62)),NA())))</f>
        <v>#N/A</v>
      </c>
      <c r="AX68" s="120" t="e">
        <f ca="1">+IF(AND(ISNUMBER(OFFSET('Sanitation Data'!$H$12,0,10*ROW('Sanitation Data'!H62))),DM68="Yes"),OFFSET('Sanitation Data'!$H$12,0,10*ROW('Sanitation Data'!H62)),IF(AND(ISNUMBER(OFFSET('Sanitation Data'!$H$12,0,10*ROW('Sanitation Data'!H62))),DM68="No",ISNUMBER(OFFSET('Sanitation Data'!$H$12,0,10*ROW('Sanitation Data'!H62)))),CONCATENATE("[",ROUND(OFFSET('Sanitation Data'!$H$12,0,10*ROW('Sanitation Data'!H62)),0),"]"),IF(AND(ISNUMBER(OFFSET('Sanitation Data'!$H$12,0,10*ROW('Sanitation Data'!H62))),DM68="",ISNUMBER(OFFSET('Sanitation Data'!$H$12,0,10*ROW('Sanitation Data'!H62)))),OFFSET('Sanitation Data'!$H$12,0,10*ROW('Sanitation Data'!H62)),NA())))</f>
        <v>#N/A</v>
      </c>
      <c r="AY68" s="120" t="e">
        <f ca="1">+IF(AND(ISNUMBER(OFFSET('Sanitation Data'!$H$13,0,10*ROW('Sanitation Data'!H62))),DN68="Yes"),OFFSET('Sanitation Data'!$H$13,0,10*ROW('Sanitation Data'!H62)),IF(AND(ISNUMBER(OFFSET('Sanitation Data'!$H$13,0,10*ROW('Sanitation Data'!H62))),DN68="No",ISNUMBER(OFFSET('Sanitation Data'!$H$13,0,10*ROW('Sanitation Data'!H62)))),CONCATENATE("[",ROUND(OFFSET('Sanitation Data'!$H$13,0,10*ROW('Sanitation Data'!H62)),0),"]"),IF(AND(ISNUMBER(OFFSET('Sanitation Data'!$H$13,0,10*ROW('Sanitation Data'!H62))),DN68="",ISNUMBER(OFFSET('Sanitation Data'!$H$13,0,10*ROW('Sanitation Data'!H62)))),OFFSET('Sanitation Data'!$H$13,0,10*ROW('Sanitation Data'!H62)),NA())))</f>
        <v>#N/A</v>
      </c>
      <c r="AZ68" s="121" t="e">
        <f ca="1">+IF(AND(ISNUMBER(OFFSET('Hygiene Data'!$C$6,0,10*ROW('Hygiene Data'!C62))),DO68="Yes"),OFFSET('Hygiene Data'!$C$6,0,10*ROW('Hygiene Data'!C62)),IF(AND(ISNUMBER(OFFSET('Hygiene Data'!$C$6,0,10*ROW('Hygiene Data'!C62))),DO68="No",ISNUMBER(OFFSET('Hygiene Data'!$C$6,0,10*ROW('Hygiene Data'!C62)))),CONCATENATE("[",ROUND(OFFSET('Hygiene Data'!$C$6,0,10*ROW('Hygiene Data'!C62)),0),"]"),IF(AND(ISNUMBER(OFFSET('Hygiene Data'!$C$6,0,10*ROW('Hygiene Data'!C62))),DO68="",ISNUMBER(OFFSET('Hygiene Data'!$C$6,0,10*ROW('Hygiene Data'!C62)))),OFFSET('Hygiene Data'!$C$6,0,10*ROW('Hygiene Data'!C62)),NA())))</f>
        <v>#N/A</v>
      </c>
      <c r="BA68" s="121" t="e">
        <f ca="1">+IF(AND(ISNUMBER(OFFSET('Hygiene Data'!$C$8,0,10*ROW('Hygiene Data'!C62))),DP68="Yes"),OFFSET('Hygiene Data'!$C$8,0,10*ROW('Hygiene Data'!C62)),IF(AND(ISNUMBER(OFFSET('Hygiene Data'!$C$8,0,10*ROW('Hygiene Data'!C62))),DP68="No",ISNUMBER(OFFSET('Hygiene Data'!$C$8,0,10*ROW('Hygiene Data'!C62)))),CONCATENATE("[",ROUND(OFFSET('Hygiene Data'!$C$8,0,10*ROW('Hygiene Data'!C62)),0),"]"),IF(AND(ISNUMBER(OFFSET('Hygiene Data'!$C$8,0,10*ROW('Hygiene Data'!C62))),DP68="",ISNUMBER(OFFSET('Hygiene Data'!$C$8,0,10*ROW('Hygiene Data'!C62)))),OFFSET('Hygiene Data'!$C$8,0,10*ROW('Hygiene Data'!C62)),NA())))</f>
        <v>#N/A</v>
      </c>
      <c r="BB68" s="121" t="e">
        <f ca="1">+IF(AND(ISNUMBER(OFFSET('Hygiene Data'!$C$10,0,10*ROW('Hygiene Data'!C62))),DQ68="Yes"),OFFSET('Hygiene Data'!$C$10,0,10*ROW('Hygiene Data'!C62)),IF(AND(ISNUMBER(OFFSET('Hygiene Data'!$C$10,0,10*ROW('Hygiene Data'!C62))),DQ68="No",ISNUMBER(OFFSET('Hygiene Data'!$C$10,0,10*ROW('Hygiene Data'!C62)))),CONCATENATE("[",ROUND(OFFSET('Hygiene Data'!$C$10,0,10*ROW('Hygiene Data'!C62)),0),"]"),IF(AND(ISNUMBER(OFFSET('Hygiene Data'!$C$10,0,10*ROW('Hygiene Data'!C62))),DQ68="",ISNUMBER(OFFSET('Hygiene Data'!$C$10,0,10*ROW('Hygiene Data'!C62)))),OFFSET('Hygiene Data'!$C$10,0,10*ROW('Hygiene Data'!C62)),NA())))</f>
        <v>#N/A</v>
      </c>
      <c r="BC68" s="121" t="e">
        <f ca="1">+IF(AND(ISNUMBER(OFFSET('Hygiene Data'!$D$6,0,10*ROW('Hygiene Data'!D62))),DR68="Yes"),OFFSET('Hygiene Data'!$D$6,0,10*ROW('Hygiene Data'!D62)),IF(AND(ISNUMBER(OFFSET('Hygiene Data'!$D$6,0,10*ROW('Hygiene Data'!D62))),DR68="No",ISNUMBER(OFFSET('Hygiene Data'!$D$6,0,10*ROW('Hygiene Data'!D62)))),CONCATENATE("[",ROUND(OFFSET('Hygiene Data'!$D$6,0,10*ROW('Hygiene Data'!D62)),0),"]"),IF(AND(ISNUMBER(OFFSET('Hygiene Data'!$D$6,0,10*ROW('Hygiene Data'!D62))),DR68="",ISNUMBER(OFFSET('Hygiene Data'!$D$6,0,10*ROW('Hygiene Data'!D62)))),OFFSET('Hygiene Data'!$D$6,0,10*ROW('Hygiene Data'!D62)),NA())))</f>
        <v>#N/A</v>
      </c>
      <c r="BD68" s="121" t="e">
        <f ca="1">+IF(AND(ISNUMBER(OFFSET('Hygiene Data'!$D$8,0,10*ROW('Hygiene Data'!D62))),DS68="Yes"),OFFSET('Hygiene Data'!$D$8,0,10*ROW('Hygiene Data'!D62)),IF(AND(ISNUMBER(OFFSET('Hygiene Data'!$D$8,0,10*ROW('Hygiene Data'!D62))),DS68="No",ISNUMBER(OFFSET('Hygiene Data'!$D$8,0,10*ROW('Hygiene Data'!D62)))),CONCATENATE("[",ROUND(OFFSET('Hygiene Data'!$D$8,0,10*ROW('Hygiene Data'!D62)),0),"]"),IF(AND(ISNUMBER(OFFSET('Hygiene Data'!$D$8,0,10*ROW('Hygiene Data'!D62))),DS68="",ISNUMBER(OFFSET('Hygiene Data'!$D$8,0,10*ROW('Hygiene Data'!D62)))),OFFSET('Hygiene Data'!$D$8,0,10*ROW('Hygiene Data'!D62)),NA())))</f>
        <v>#N/A</v>
      </c>
      <c r="BE68" s="121" t="e">
        <f ca="1">+IF(AND(ISNUMBER(OFFSET('Hygiene Data'!$D$10,0,10*ROW('Hygiene Data'!D62))),DT68="Yes"),OFFSET('Hygiene Data'!$D$10,0,10*ROW('Hygiene Data'!D62)),IF(AND(ISNUMBER(OFFSET('Hygiene Data'!$D$10,0,10*ROW('Hygiene Data'!D62))),DT68="No",ISNUMBER(OFFSET('Hygiene Data'!$D$10,0,10*ROW('Hygiene Data'!D62)))),CONCATENATE("[",ROUND(OFFSET('Hygiene Data'!$D$10,0,10*ROW('Hygiene Data'!D62)),0),"]"),IF(AND(ISNUMBER(OFFSET('Hygiene Data'!$D$10,0,10*ROW('Hygiene Data'!D62))),DT68="",ISNUMBER(OFFSET('Hygiene Data'!$D$10,0,10*ROW('Hygiene Data'!D62)))),OFFSET('Hygiene Data'!$D$10,0,10*ROW('Hygiene Data'!D62)),NA())))</f>
        <v>#N/A</v>
      </c>
      <c r="BF68" s="121" t="e">
        <f ca="1">+IF(AND(ISNUMBER(OFFSET('Hygiene Data'!$E$6,0,10*ROW('Hygiene Data'!E62))),DU68="Yes"),OFFSET('Hygiene Data'!$E$6,0,10*ROW('Hygiene Data'!E62)),IF(AND(ISNUMBER(OFFSET('Hygiene Data'!$E$6,0,10*ROW('Hygiene Data'!E62))),DU68="No",ISNUMBER(OFFSET('Hygiene Data'!$E$6,0,10*ROW('Hygiene Data'!E62)))),CONCATENATE("[",ROUND(OFFSET('Hygiene Data'!$E$6,0,10*ROW('Hygiene Data'!E62)),0),"]"),IF(AND(ISNUMBER(OFFSET('Hygiene Data'!$E$6,0,10*ROW('Hygiene Data'!E62))),DU68="",ISNUMBER(OFFSET('Hygiene Data'!$E$6,0,10*ROW('Hygiene Data'!E62)))),OFFSET('Hygiene Data'!$E$6,0,10*ROW('Hygiene Data'!E62)),NA())))</f>
        <v>#N/A</v>
      </c>
      <c r="BG68" s="121" t="e">
        <f ca="1">+IF(AND(ISNUMBER(OFFSET('Hygiene Data'!$E$8,0,10*ROW('Hygiene Data'!E62))),DV68="Yes"),OFFSET('Hygiene Data'!$E$8,0,10*ROW('Hygiene Data'!E62)),IF(AND(ISNUMBER(OFFSET('Hygiene Data'!$E$8,0,10*ROW('Hygiene Data'!E62))),DV68="No",ISNUMBER(OFFSET('Hygiene Data'!$E$8,0,10*ROW('Hygiene Data'!E62)))),CONCATENATE("[",ROUND(OFFSET('Hygiene Data'!$E$8,0,10*ROW('Hygiene Data'!E62)),0),"]"),IF(AND(ISNUMBER(OFFSET('Hygiene Data'!$E$8,0,10*ROW('Hygiene Data'!E62))),DV68="",ISNUMBER(OFFSET('Hygiene Data'!$E$8,0,10*ROW('Hygiene Data'!E62)))),OFFSET('Hygiene Data'!$E$8,0,10*ROW('Hygiene Data'!E62)),NA())))</f>
        <v>#N/A</v>
      </c>
      <c r="BH68" s="121" t="e">
        <f ca="1">+IF(AND(ISNUMBER(OFFSET('Hygiene Data'!$E$10,0,10*ROW('Hygiene Data'!E62))),DW68="Yes"),OFFSET('Hygiene Data'!$E$10,0,10*ROW('Hygiene Data'!E62)),IF(AND(ISNUMBER(OFFSET('Hygiene Data'!$E$10,0,10*ROW('Hygiene Data'!E62))),DW68="No",ISNUMBER(OFFSET('Hygiene Data'!$E$10,0,10*ROW('Hygiene Data'!E62)))),CONCATENATE("[",ROUND(OFFSET('Hygiene Data'!$E$10,0,10*ROW('Hygiene Data'!E62)),0),"]"),IF(AND(ISNUMBER(OFFSET('Hygiene Data'!$E$10,0,10*ROW('Hygiene Data'!E62))),DW68="",ISNUMBER(OFFSET('Hygiene Data'!$E$10,0,10*ROW('Hygiene Data'!E62)))),OFFSET('Hygiene Data'!$E$10,0,10*ROW('Hygiene Data'!E62)),NA())))</f>
        <v>#N/A</v>
      </c>
      <c r="BI68" s="121" t="e">
        <f ca="1">+IF(AND(ISNUMBER(OFFSET('Hygiene Data'!$F$6,0,10*ROW('Hygiene Data'!F62))),DX68="Yes"),OFFSET('Hygiene Data'!$F$6,0,10*ROW('Hygiene Data'!F62)),IF(AND(ISNUMBER(OFFSET('Hygiene Data'!$F$6,0,10*ROW('Hygiene Data'!F62))),DX68="No",ISNUMBER(OFFSET('Hygiene Data'!$F$6,0,10*ROW('Hygiene Data'!F62)))),CONCATENATE("[",ROUND(OFFSET('Hygiene Data'!$F$6,0,10*ROW('Hygiene Data'!F62)),0),"]"),IF(AND(ISNUMBER(OFFSET('Hygiene Data'!$F$6,0,10*ROW('Hygiene Data'!F62))),DX68="",ISNUMBER(OFFSET('Hygiene Data'!$F$6,0,10*ROW('Hygiene Data'!F62)))),OFFSET('Hygiene Data'!$F$6,0,10*ROW('Hygiene Data'!F62)),NA())))</f>
        <v>#N/A</v>
      </c>
      <c r="BJ68" s="121" t="e">
        <f ca="1">+IF(AND(ISNUMBER(OFFSET('Hygiene Data'!$F$8,0,10*ROW('Hygiene Data'!F62))),DY68="Yes"),OFFSET('Hygiene Data'!$F$8,0,10*ROW('Hygiene Data'!F62)),IF(AND(ISNUMBER(OFFSET('Hygiene Data'!$F$8,0,10*ROW('Hygiene Data'!F62))),DY68="No",ISNUMBER(OFFSET('Hygiene Data'!$F$8,0,10*ROW('Hygiene Data'!F62)))),CONCATENATE("[",ROUND(OFFSET('Hygiene Data'!$F$8,0,10*ROW('Hygiene Data'!F62)),0),"]"),IF(AND(ISNUMBER(OFFSET('Hygiene Data'!$F$8,0,10*ROW('Hygiene Data'!F62))),DY68="",ISNUMBER(OFFSET('Hygiene Data'!$F$8,0,10*ROW('Hygiene Data'!F62)))),OFFSET('Hygiene Data'!$F$8,0,10*ROW('Hygiene Data'!F62)),NA())))</f>
        <v>#N/A</v>
      </c>
      <c r="BK68" s="121" t="e">
        <f ca="1">+IF(AND(ISNUMBER(OFFSET('Hygiene Data'!$F$10,0,10*ROW('Hygiene Data'!F62))),DZ68="Yes"),OFFSET('Hygiene Data'!$F$10,0,10*ROW('Hygiene Data'!F62)),IF(AND(ISNUMBER(OFFSET('Hygiene Data'!$F$10,0,10*ROW('Hygiene Data'!F62))),DZ68="No",ISNUMBER(OFFSET('Hygiene Data'!$F$10,0,10*ROW('Hygiene Data'!F62)))),CONCATENATE("[",ROUND(OFFSET('Hygiene Data'!$F$10,0,10*ROW('Hygiene Data'!F62)),0),"]"),IF(AND(ISNUMBER(OFFSET('Hygiene Data'!$F$10,0,10*ROW('Hygiene Data'!F62))),DZ68="",ISNUMBER(OFFSET('Hygiene Data'!$F$10,0,10*ROW('Hygiene Data'!F62)))),OFFSET('Hygiene Data'!$F$10,0,10*ROW('Hygiene Data'!F62)),NA())))</f>
        <v>#N/A</v>
      </c>
      <c r="BL68" s="121" t="e">
        <f ca="1">+IF(AND(ISNUMBER(OFFSET('Hygiene Data'!$G$6,0,10*ROW('Hygiene Data'!G62))),EA68="Yes"),OFFSET('Hygiene Data'!$G$6,0,10*ROW('Hygiene Data'!G62)),IF(AND(ISNUMBER(OFFSET('Hygiene Data'!$G$6,0,10*ROW('Hygiene Data'!G62))),EA68="No",ISNUMBER(OFFSET('Hygiene Data'!$G$6,0,10*ROW('Hygiene Data'!G62)))),CONCATENATE("[",ROUND(OFFSET('Hygiene Data'!$G$6,0,10*ROW('Hygiene Data'!G62)),0),"]"),IF(AND(ISNUMBER(OFFSET('Hygiene Data'!$G$6,0,10*ROW('Hygiene Data'!G62))),EA68="",ISNUMBER(OFFSET('Hygiene Data'!$G$6,0,10*ROW('Hygiene Data'!G62)))),OFFSET('Hygiene Data'!$G$6,0,10*ROW('Hygiene Data'!G62)),NA())))</f>
        <v>#N/A</v>
      </c>
      <c r="BM68" s="121" t="e">
        <f ca="1">+IF(AND(ISNUMBER(OFFSET('Hygiene Data'!$G$8,0,10*ROW('Hygiene Data'!G62))),EB68="Yes"),OFFSET('Hygiene Data'!$G$8,0,10*ROW('Hygiene Data'!G62)),IF(AND(ISNUMBER(OFFSET('Hygiene Data'!$G$8,0,10*ROW('Hygiene Data'!G62))),EB68="No",ISNUMBER(OFFSET('Hygiene Data'!$G$8,0,10*ROW('Hygiene Data'!G62)))),CONCATENATE("[",ROUND(OFFSET('Hygiene Data'!$G$8,0,10*ROW('Hygiene Data'!G62)),0),"]"),IF(AND(ISNUMBER(OFFSET('Hygiene Data'!$G$8,0,10*ROW('Hygiene Data'!G62))),EB68="",ISNUMBER(OFFSET('Hygiene Data'!$G$8,0,10*ROW('Hygiene Data'!G62)))),OFFSET('Hygiene Data'!$G$8,0,10*ROW('Hygiene Data'!G62)),NA())))</f>
        <v>#N/A</v>
      </c>
      <c r="BN68" s="121" t="e">
        <f ca="1">+IF(AND(ISNUMBER(OFFSET('Hygiene Data'!$G$10,0,10*ROW('Hygiene Data'!G62))),EC68="Yes"),OFFSET('Hygiene Data'!$G$10,0,10*ROW('Hygiene Data'!G62)),IF(AND(ISNUMBER(OFFSET('Hygiene Data'!$G$10,0,10*ROW('Hygiene Data'!G62))),EC68="No",ISNUMBER(OFFSET('Hygiene Data'!$G$10,0,10*ROW('Hygiene Data'!G62)))),CONCATENATE("[",ROUND(OFFSET('Hygiene Data'!$G$10,0,10*ROW('Hygiene Data'!G62)),0),"]"),IF(AND(ISNUMBER(OFFSET('Hygiene Data'!$G$10,0,10*ROW('Hygiene Data'!G62))),EC68="",ISNUMBER(OFFSET('Hygiene Data'!$G$10,0,10*ROW('Hygiene Data'!G62)))),OFFSET('Hygiene Data'!$G$10,0,10*ROW('Hygiene Data'!G62)),NA())))</f>
        <v>#N/A</v>
      </c>
      <c r="BO68" s="121" t="e">
        <f ca="1">+IF(AND(ISNUMBER(OFFSET('Hygiene Data'!$H$6,0,10*ROW('Hygiene Data'!H62))),ED68="Yes"),OFFSET('Hygiene Data'!$H$6,0,10*ROW('Hygiene Data'!H62)),IF(AND(ISNUMBER(OFFSET('Hygiene Data'!$H$6,0,10*ROW('Hygiene Data'!H62))),ED68="No",ISNUMBER(OFFSET('Hygiene Data'!$H$6,0,10*ROW('Hygiene Data'!H62)))),CONCATENATE("[",ROUND(OFFSET('Hygiene Data'!$H$6,0,10*ROW('Hygiene Data'!H62)),0),"]"),IF(AND(ISNUMBER(OFFSET('Hygiene Data'!$H$6,0,10*ROW('Hygiene Data'!H62))),ED68="",ISNUMBER(OFFSET('Hygiene Data'!$H$6,0,10*ROW('Hygiene Data'!H62)))),OFFSET('Hygiene Data'!$H$6,0,10*ROW('Hygiene Data'!H62)),NA())))</f>
        <v>#N/A</v>
      </c>
      <c r="BP68" s="121" t="e">
        <f ca="1">+IF(AND(ISNUMBER(OFFSET('Hygiene Data'!$H$8,0,10*ROW('Hygiene Data'!H62))),EE68="Yes"),OFFSET('Hygiene Data'!$H$8,0,10*ROW('Hygiene Data'!H62)),IF(AND(ISNUMBER(OFFSET('Hygiene Data'!$H$8,0,10*ROW('Hygiene Data'!H62))),EE68="No",ISNUMBER(OFFSET('Hygiene Data'!$H$8,0,10*ROW('Hygiene Data'!H62)))),CONCATENATE("[",ROUND(OFFSET('Hygiene Data'!$H$8,0,10*ROW('Hygiene Data'!H62)),0),"]"),IF(AND(ISNUMBER(OFFSET('Hygiene Data'!$H$8,0,10*ROW('Hygiene Data'!H62))),EE68="",ISNUMBER(OFFSET('Hygiene Data'!$H$8,0,10*ROW('Hygiene Data'!H62)))),OFFSET('Hygiene Data'!$H$8,0,10*ROW('Hygiene Data'!H62)),NA())))</f>
        <v>#N/A</v>
      </c>
      <c r="BQ68" s="121" t="e">
        <f ca="1">+IF(AND(ISNUMBER(OFFSET('Hygiene Data'!$H$10,0,10*ROW('Hygiene Data'!H62))),EF68="Yes"),OFFSET('Hygiene Data'!$H$10,0,10*ROW('Hygiene Data'!H62)),IF(AND(ISNUMBER(OFFSET('Hygiene Data'!$H$10,0,10*ROW('Hygiene Data'!H62))),EF68="No",ISNUMBER(OFFSET('Hygiene Data'!$H$10,0,10*ROW('Hygiene Data'!H62)))),CONCATENATE("[",ROUND(OFFSET('Hygiene Data'!$H$10,0,10*ROW('Hygiene Data'!H62)),0),"]"),IF(AND(ISNUMBER(OFFSET('Hygiene Data'!$H$10,0,10*ROW('Hygiene Data'!H62))),EF68="",ISNUMBER(OFFSET('Hygiene Data'!$H$10,0,10*ROW('Hygiene Data'!H62)))),OFFSET('Hygiene Data'!$H$10,0,10*ROW('Hygiene Data'!H62)),NA())))</f>
        <v>#N/A</v>
      </c>
      <c r="BS68" s="28" t="str">
        <f ca="1">+IF(OFFSET('Water Data'!$C$28,0,10*ROW('Water Data'!C62))="","",OFFSET('Water Data'!$C$28,0,10*ROW('Water Data'!C62)))</f>
        <v/>
      </c>
      <c r="BT68" s="28" t="str">
        <f ca="1">+IF(OFFSET('Water Data'!$C$29,0,10*ROW('Water Data'!C62))="","",OFFSET('Water Data'!$C$29,0,10*ROW('Water Data'!C62)))</f>
        <v/>
      </c>
      <c r="BU68" s="28" t="str">
        <f ca="1">+IF(OFFSET('Water Data'!$C$30,0,10*ROW('Water Data'!C62))="","",OFFSET('Water Data'!$C$30,0,10*ROW('Water Data'!C62)))</f>
        <v/>
      </c>
      <c r="BV68" s="28" t="str">
        <f ca="1">+IF(OFFSET('Water Data'!$D$28,0,10*ROW('Water Data'!D62))="","",OFFSET('Water Data'!$D$28,0,10*ROW('Water Data'!D62)))</f>
        <v/>
      </c>
      <c r="BW68" s="28" t="str">
        <f ca="1">+IF(OFFSET('Water Data'!$D$29,0,10*ROW('Water Data'!D62))="","",OFFSET('Water Data'!$D$29,0,10*ROW('Water Data'!D62)))</f>
        <v/>
      </c>
      <c r="BX68" s="28" t="str">
        <f ca="1">+IF(OFFSET('Water Data'!$D$30,0,10*ROW('Water Data'!D62))="","",OFFSET('Water Data'!$D$30,0,10*ROW('Water Data'!D62)))</f>
        <v/>
      </c>
      <c r="BY68" s="28" t="str">
        <f ca="1">+IF(OFFSET('Water Data'!$E$28,0,10*ROW('Water Data'!E62))="","",OFFSET('Water Data'!$E$28,0,10*ROW('Water Data'!E62)))</f>
        <v/>
      </c>
      <c r="BZ68" s="28" t="str">
        <f ca="1">+IF(OFFSET('Water Data'!$E$29,0,10*ROW('Water Data'!E62))="","",OFFSET('Water Data'!$E$29,0,10*ROW('Water Data'!E62)))</f>
        <v/>
      </c>
      <c r="CA68" s="28" t="str">
        <f ca="1">+IF(OFFSET('Water Data'!$E$30,0,10*ROW('Water Data'!E62))="","",OFFSET('Water Data'!$E$30,0,10*ROW('Water Data'!E62)))</f>
        <v/>
      </c>
      <c r="CB68" s="28" t="str">
        <f ca="1">+IF(OFFSET('Water Data'!$F$28,0,10*ROW('Water Data'!F62))="","",OFFSET('Water Data'!$F$28,0,10*ROW('Water Data'!F62)))</f>
        <v/>
      </c>
      <c r="CC68" s="28" t="str">
        <f ca="1">+IF(OFFSET('Water Data'!$F$29,0,10*ROW('Water Data'!F62))="","",OFFSET('Water Data'!$F$29,0,10*ROW('Water Data'!F62)))</f>
        <v/>
      </c>
      <c r="CD68" s="28" t="str">
        <f ca="1">+IF(OFFSET('Water Data'!$F$30,0,10*ROW('Water Data'!F62))="","",OFFSET('Water Data'!$F$30,0,10*ROW('Water Data'!F62)))</f>
        <v/>
      </c>
      <c r="CE68" s="28" t="str">
        <f ca="1">+IF(OFFSET('Water Data'!$G$28,0,10*ROW('Water Data'!G62))="","",OFFSET('Water Data'!$G$28,0,10*ROW('Water Data'!G62)))</f>
        <v/>
      </c>
      <c r="CF68" s="28" t="str">
        <f ca="1">+IF(OFFSET('Water Data'!$G$29,0,10*ROW('Water Data'!G62))="","",OFFSET('Water Data'!$G$29,0,10*ROW('Water Data'!G62)))</f>
        <v/>
      </c>
      <c r="CG68" s="28" t="str">
        <f ca="1">+IF(OFFSET('Water Data'!$G$30,0,10*ROW('Water Data'!G62))="","",OFFSET('Water Data'!$G$30,0,10*ROW('Water Data'!G62)))</f>
        <v/>
      </c>
      <c r="CH68" s="28" t="str">
        <f ca="1">+IF(OFFSET('Water Data'!$H$28,0,10*ROW('Water Data'!H62))="","",OFFSET('Water Data'!$H$28,0,10*ROW('Water Data'!H62)))</f>
        <v/>
      </c>
      <c r="CI68" s="28" t="str">
        <f ca="1">+IF(OFFSET('Water Data'!$H$29,0,10*ROW('Water Data'!H62))="","",OFFSET('Water Data'!$H$29,0,10*ROW('Water Data'!H62)))</f>
        <v/>
      </c>
      <c r="CJ68" s="28" t="str">
        <f ca="1">+IF(OFFSET('Water Data'!$H$30,0,10*ROW('Water Data'!H62))="","",OFFSET('Water Data'!$H$30,0,10*ROW('Water Data'!H62)))</f>
        <v/>
      </c>
      <c r="CK68" s="28" t="str">
        <f ca="1">+IF(OFFSET('Sanitation Data'!$C$29,0,10*ROW('Sanitation Data'!C62))="","",OFFSET('Sanitation Data'!$C$29,0,10*ROW('Sanitation Data'!C62)))</f>
        <v/>
      </c>
      <c r="CL68" s="28" t="str">
        <f ca="1">+IF(OFFSET('Sanitation Data'!$C$30,0,10*ROW('Sanitation Data'!C62))="","",OFFSET('Sanitation Data'!$C$30,0,10*ROW('Sanitation Data'!C62)))</f>
        <v/>
      </c>
      <c r="CM68" s="28" t="str">
        <f ca="1">+IF(OFFSET('Sanitation Data'!$C$31,0,10*ROW('Sanitation Data'!C62))="","",OFFSET('Sanitation Data'!$C$31,0,10*ROW('Sanitation Data'!C62)))</f>
        <v/>
      </c>
      <c r="CN68" s="28" t="str">
        <f ca="1">+IF(OFFSET('Sanitation Data'!$C$32,0,10*ROW('Sanitation Data'!C62))="","",OFFSET('Sanitation Data'!$C$32,0,10*ROW('Sanitation Data'!C62)))</f>
        <v/>
      </c>
      <c r="CO68" s="28" t="str">
        <f ca="1">+IF(OFFSET('Sanitation Data'!$C$33,0,10*ROW('Sanitation Data'!C62))="","",OFFSET('Sanitation Data'!$C$33,0,10*ROW('Sanitation Data'!C62)))</f>
        <v/>
      </c>
      <c r="CP68" s="28" t="str">
        <f ca="1">+IF(OFFSET('Sanitation Data'!$D$29,0,10*ROW('Sanitation Data'!D62))="","",OFFSET('Sanitation Data'!$D$29,0,10*ROW('Sanitation Data'!D62)))</f>
        <v/>
      </c>
      <c r="CQ68" s="28" t="str">
        <f ca="1">+IF(OFFSET('Sanitation Data'!$D$30,0,10*ROW('Sanitation Data'!D62))="","",OFFSET('Sanitation Data'!$D$30,0,10*ROW('Sanitation Data'!D62)))</f>
        <v/>
      </c>
      <c r="CR68" s="28" t="str">
        <f ca="1">+IF(OFFSET('Sanitation Data'!$D$31,0,10*ROW('Sanitation Data'!D62))="","",OFFSET('Sanitation Data'!$D$31,0,10*ROW('Sanitation Data'!D62)))</f>
        <v/>
      </c>
      <c r="CS68" s="28" t="str">
        <f ca="1">+IF(OFFSET('Sanitation Data'!$D$32,0,10*ROW('Sanitation Data'!D62))="","",OFFSET('Sanitation Data'!$D$32,0,10*ROW('Sanitation Data'!D62)))</f>
        <v/>
      </c>
      <c r="CT68" s="28" t="str">
        <f ca="1">+IF(OFFSET('Sanitation Data'!$D$33,0,10*ROW('Sanitation Data'!D62))="","",OFFSET('Sanitation Data'!$D$33,0,10*ROW('Sanitation Data'!D62)))</f>
        <v/>
      </c>
      <c r="CU68" s="28" t="str">
        <f ca="1">+IF(OFFSET('Sanitation Data'!$E$29,0,10*ROW('Sanitation Data'!E62))="","",OFFSET('Sanitation Data'!$E$29,0,10*ROW('Sanitation Data'!E62)))</f>
        <v/>
      </c>
      <c r="CV68" s="28" t="str">
        <f ca="1">+IF(OFFSET('Sanitation Data'!$E$30,0,10*ROW('Sanitation Data'!E62))="","",OFFSET('Sanitation Data'!$E$30,0,10*ROW('Sanitation Data'!E62)))</f>
        <v/>
      </c>
      <c r="CW68" s="28" t="str">
        <f ca="1">+IF(OFFSET('Sanitation Data'!$E$31,0,10*ROW('Sanitation Data'!E62))="","",OFFSET('Sanitation Data'!$E$31,0,10*ROW('Sanitation Data'!E62)))</f>
        <v/>
      </c>
      <c r="CX68" s="28" t="str">
        <f ca="1">+IF(OFFSET('Sanitation Data'!$E$32,0,10*ROW('Sanitation Data'!E62))="","",OFFSET('Sanitation Data'!$E$32,0,10*ROW('Sanitation Data'!E62)))</f>
        <v/>
      </c>
      <c r="CY68" s="28" t="str">
        <f ca="1">+IF(OFFSET('Sanitation Data'!$E$33,0,10*ROW('Sanitation Data'!E62))="","",OFFSET('Sanitation Data'!$E$33,0,10*ROW('Sanitation Data'!E62)))</f>
        <v/>
      </c>
      <c r="CZ68" s="28" t="str">
        <f ca="1">+IF(OFFSET('Sanitation Data'!$F$29,0,10*ROW('Sanitation Data'!F62))="","",OFFSET('Sanitation Data'!$F$29,0,10*ROW('Sanitation Data'!F62)))</f>
        <v/>
      </c>
      <c r="DA68" s="28" t="str">
        <f ca="1">+IF(OFFSET('Sanitation Data'!$F$30,0,10*ROW('Sanitation Data'!F62))="","",OFFSET('Sanitation Data'!$F$30,0,10*ROW('Sanitation Data'!F62)))</f>
        <v/>
      </c>
      <c r="DB68" s="28" t="str">
        <f ca="1">+IF(OFFSET('Sanitation Data'!$F$31,0,10*ROW('Sanitation Data'!F62))="","",OFFSET('Sanitation Data'!$F$31,0,10*ROW('Sanitation Data'!F62)))</f>
        <v/>
      </c>
      <c r="DC68" s="28" t="str">
        <f ca="1">+IF(OFFSET('Sanitation Data'!$F$32,0,10*ROW('Sanitation Data'!F62))="","",OFFSET('Sanitation Data'!$F$32,0,10*ROW('Sanitation Data'!F62)))</f>
        <v/>
      </c>
      <c r="DD68" s="28" t="str">
        <f ca="1">+IF(OFFSET('Sanitation Data'!$F$33,0,10*ROW('Sanitation Data'!F62))="","",OFFSET('Sanitation Data'!$F$33,0,10*ROW('Sanitation Data'!F62)))</f>
        <v/>
      </c>
      <c r="DE68" s="28" t="str">
        <f ca="1">+IF(OFFSET('Sanitation Data'!$G$29,0,10*ROW('Sanitation Data'!G62))="","",OFFSET('Sanitation Data'!$G$29,0,10*ROW('Sanitation Data'!G62)))</f>
        <v/>
      </c>
      <c r="DF68" s="28" t="str">
        <f ca="1">+IF(OFFSET('Sanitation Data'!$G$30,0,10*ROW('Sanitation Data'!G62))="","",OFFSET('Sanitation Data'!$G$30,0,10*ROW('Sanitation Data'!G62)))</f>
        <v/>
      </c>
      <c r="DG68" s="28" t="str">
        <f ca="1">+IF(OFFSET('Sanitation Data'!$G$31,0,10*ROW('Sanitation Data'!G62))="","",OFFSET('Sanitation Data'!$G$31,0,10*ROW('Sanitation Data'!G62)))</f>
        <v/>
      </c>
      <c r="DH68" s="28" t="str">
        <f ca="1">+IF(OFFSET('Sanitation Data'!$G$32,0,10*ROW('Sanitation Data'!G62))="","",OFFSET('Sanitation Data'!$G$32,0,10*ROW('Sanitation Data'!G62)))</f>
        <v/>
      </c>
      <c r="DI68" s="28" t="str">
        <f ca="1">+IF(OFFSET('Sanitation Data'!$G$33,0,10*ROW('Sanitation Data'!G62))="","",OFFSET('Sanitation Data'!$G$33,0,10*ROW('Sanitation Data'!G62)))</f>
        <v/>
      </c>
      <c r="DJ68" s="28" t="str">
        <f ca="1">+IF(OFFSET('Sanitation Data'!$H$29,0,10*ROW('Sanitation Data'!H62))="","",OFFSET('Sanitation Data'!$H$29,0,10*ROW('Sanitation Data'!H62)))</f>
        <v/>
      </c>
      <c r="DK68" s="28" t="str">
        <f ca="1">+IF(OFFSET('Sanitation Data'!$H$30,0,10*ROW('Sanitation Data'!H62))="","",OFFSET('Sanitation Data'!$H$30,0,10*ROW('Sanitation Data'!H62)))</f>
        <v/>
      </c>
      <c r="DL68" s="28" t="str">
        <f ca="1">+IF(OFFSET('Sanitation Data'!$H$31,0,10*ROW('Sanitation Data'!H62))="","",OFFSET('Sanitation Data'!$H$31,0,10*ROW('Sanitation Data'!H62)))</f>
        <v/>
      </c>
      <c r="DM68" s="28" t="str">
        <f ca="1">+IF(OFFSET('Sanitation Data'!$H$32,0,10*ROW('Sanitation Data'!H62))="","",OFFSET('Sanitation Data'!$H$32,0,10*ROW('Sanitation Data'!H62)))</f>
        <v/>
      </c>
      <c r="DN68" s="28" t="str">
        <f ca="1">+IF(OFFSET('Sanitation Data'!$H$33,0,10*ROW('Sanitation Data'!H62))="","",OFFSET('Sanitation Data'!$H$33,0,10*ROW('Sanitation Data'!H62)))</f>
        <v/>
      </c>
      <c r="DO68" s="28" t="str">
        <f ca="1">+IF(OFFSET('Hygiene Data'!$C$12,0,10*ROW('Hygiene Data'!C62))="","",OFFSET('Hygiene Data'!$C$12,0,10*ROW('Hygiene Data'!C62)))</f>
        <v/>
      </c>
      <c r="DP68" s="28" t="str">
        <f ca="1">+IF(OFFSET('Hygiene Data'!$C$13,0,10*ROW('Hygiene Data'!C62))="","",OFFSET('Hygiene Data'!$C$13,0,10*ROW('Hygiene Data'!C62)))</f>
        <v/>
      </c>
      <c r="DQ68" s="28" t="str">
        <f ca="1">+IF(OFFSET('Hygiene Data'!$C$14,0,10*ROW('Hygiene Data'!C62))="","",OFFSET('Hygiene Data'!$C$14,0,10*ROW('Hygiene Data'!C62)))</f>
        <v/>
      </c>
      <c r="DR68" s="28" t="str">
        <f ca="1">+IF(OFFSET('Hygiene Data'!$D$12,0,10*ROW('Hygiene Data'!D62))="","",OFFSET('Hygiene Data'!$D$12,0,10*ROW('Hygiene Data'!D62)))</f>
        <v/>
      </c>
      <c r="DS68" s="28" t="str">
        <f ca="1">+IF(OFFSET('Hygiene Data'!$D$13,0,10*ROW('Hygiene Data'!D62))="","",OFFSET('Hygiene Data'!$D$13,0,10*ROW('Hygiene Data'!D62)))</f>
        <v/>
      </c>
      <c r="DT68" s="28" t="str">
        <f ca="1">+IF(OFFSET('Hygiene Data'!$D$14,0,10*ROW('Hygiene Data'!D62))="","",OFFSET('Hygiene Data'!$D$14,0,10*ROW('Hygiene Data'!D62)))</f>
        <v/>
      </c>
      <c r="DU68" s="28" t="str">
        <f ca="1">+IF(OFFSET('Hygiene Data'!$E$12,0,10*ROW('Hygiene Data'!E62))="","",OFFSET('Hygiene Data'!$E$12,0,10*ROW('Hygiene Data'!E62)))</f>
        <v/>
      </c>
      <c r="DV68" s="28" t="str">
        <f ca="1">+IF(OFFSET('Hygiene Data'!$E$13,0,10*ROW('Hygiene Data'!E62))="","",OFFSET('Hygiene Data'!$E$13,0,10*ROW('Hygiene Data'!E62)))</f>
        <v/>
      </c>
      <c r="DW68" s="28" t="str">
        <f ca="1">+IF(OFFSET('Hygiene Data'!$E$14,0,10*ROW('Hygiene Data'!E62))="","",OFFSET('Hygiene Data'!$E$14,0,10*ROW('Hygiene Data'!E62)))</f>
        <v/>
      </c>
      <c r="DX68" s="28" t="str">
        <f ca="1">+IF(OFFSET('Hygiene Data'!$F$12,0,10*ROW('Hygiene Data'!F62))="","",OFFSET('Hygiene Data'!$F$12,0,10*ROW('Hygiene Data'!F62)))</f>
        <v/>
      </c>
      <c r="DY68" s="28" t="str">
        <f ca="1">+IF(OFFSET('Hygiene Data'!$F$13,0,10*ROW('Hygiene Data'!F62))="","",OFFSET('Hygiene Data'!$F$13,0,10*ROW('Hygiene Data'!F62)))</f>
        <v/>
      </c>
      <c r="DZ68" s="28" t="str">
        <f ca="1">+IF(OFFSET('Hygiene Data'!$F$14,0,10*ROW('Hygiene Data'!F62))="","",OFFSET('Hygiene Data'!$F$14,0,10*ROW('Hygiene Data'!F62)))</f>
        <v/>
      </c>
      <c r="EA68" s="28" t="str">
        <f ca="1">+IF(OFFSET('Hygiene Data'!$G$12,0,10*ROW('Hygiene Data'!G62))="","",OFFSET('Hygiene Data'!$G$12,0,10*ROW('Hygiene Data'!G62)))</f>
        <v/>
      </c>
      <c r="EB68" s="28" t="str">
        <f ca="1">+IF(OFFSET('Hygiene Data'!$G$13,0,10*ROW('Hygiene Data'!G62))="","",OFFSET('Hygiene Data'!$G$13,0,10*ROW('Hygiene Data'!G62)))</f>
        <v/>
      </c>
      <c r="EC68" s="28" t="str">
        <f ca="1">+IF(OFFSET('Hygiene Data'!$G$14,0,10*ROW('Hygiene Data'!G62))="","",OFFSET('Hygiene Data'!$G$14,0,10*ROW('Hygiene Data'!G62)))</f>
        <v/>
      </c>
      <c r="ED68" s="28" t="str">
        <f ca="1">+IF(OFFSET('Hygiene Data'!$H$12,0,10*ROW('Hygiene Data'!H62))="","",OFFSET('Hygiene Data'!$H$12,0,10*ROW('Hygiene Data'!H62)))</f>
        <v/>
      </c>
      <c r="EE68" s="28" t="str">
        <f ca="1">+IF(OFFSET('Hygiene Data'!$H$13,0,10*ROW('Hygiene Data'!H62))="","",OFFSET('Hygiene Data'!$H$13,0,10*ROW('Hygiene Data'!H62)))</f>
        <v/>
      </c>
      <c r="EF68" s="28" t="str">
        <f ca="1">+IF(OFFSET('Hygiene Data'!$H$14,0,10*ROW('Hygiene Data'!H62))="","",OFFSET('Hygiene Data'!$H$14,0,10*ROW('Hygiene Data'!H62)))</f>
        <v/>
      </c>
    </row>
    <row r="69" spans="1:136" x14ac:dyDescent="0.2">
      <c r="A69" s="44" t="str">
        <f ca="1">+IF(OFFSET('Water Data'!$B$1,0,10*ROW('Water Data'!B66))="","",OFFSET('Water Data'!$B$1,0,10*ROW('Water Data'!B66)))</f>
        <v/>
      </c>
      <c r="B69" s="44" t="str">
        <f ca="1">+IF(OFFSET('Water Data'!$A$3,0,10*ROW('Water Data'!A66))="","",OFFSET('Water Data'!$A$3,0,10*ROW('Water Data'!A66)))</f>
        <v/>
      </c>
      <c r="C69" s="44" t="str">
        <f ca="1">+IF(OFFSET('Water Data'!$C$3,0,10*ROW('Water Data'!C66))="","",OFFSET('Water Data'!$C$3,0,10*ROW('Water Data'!C66)))</f>
        <v/>
      </c>
      <c r="D69" s="119" t="e">
        <f ca="1">+IF(AND(ISNUMBER(OFFSET('Water Data'!$C$5,0,10*ROW('Water Data'!C63))),BS69="Yes"),100-OFFSET('Water Data'!$C$5,0,10*ROW('Water Data'!C63)),IF(AND(ISNUMBER(OFFSET('Water Data'!$C$5,0,10*ROW('Water Data'!C63))),BS69="No",ISNUMBER(OFFSET('Water Data'!$C$5,0,10*ROW('Water Data'!C63)))),CONCATENATE("[",ROUND(100-OFFSET('Water Data'!$C$5,0,10*ROW('Water Data'!C63)),0),"]"),IF(AND(ISNUMBER(OFFSET('Water Data'!$C$5,0,10*ROW('Water Data'!C63))),BS69="",ISNUMBER(OFFSET('Water Data'!$C$5,0,10*ROW('Water Data'!C63)))),100-OFFSET('Water Data'!$C$5,0,10*ROW('Water Data'!C63)),NA())))</f>
        <v>#N/A</v>
      </c>
      <c r="E69" s="119" t="e">
        <f ca="1">+IF(AND(ISNUMBER(OFFSET('Water Data'!$C$7,0,10*ROW('Water Data'!D63))),BT69="Yes"),OFFSET('Water Data'!$C$7,0,10*ROW('Water Data'!C63)),IF(AND(ISNUMBER(OFFSET('Water Data'!$C$7,0,10*ROW('Water Data'!C63))),BT69="No",ISNUMBER(OFFSET('Water Data'!$C$7,0,10*ROW('Water Data'!C63)))),CONCATENATE("[",ROUND(OFFSET('Water Data'!$C$7,0,10*ROW('Water Data'!C63)),0),"]"),IF(AND(ISNUMBER(OFFSET('Water Data'!$C$7,0,10*ROW('Water Data'!C63))),BT69="",ISNUMBER(OFFSET('Water Data'!$C$7,0,10*ROW('Water Data'!C63)))),OFFSET('Water Data'!$C$7,0,10*ROW('Water Data'!C63)),NA())))</f>
        <v>#N/A</v>
      </c>
      <c r="F69" s="119" t="e">
        <f ca="1">+IF(AND(ISNUMBER(OFFSET('Water Data'!$C$10,0,10*ROW('Water Data'!C63))),BU69="Yes"),OFFSET('Water Data'!$C$10,0,10*ROW('Water Data'!C63)),IF(AND(ISNUMBER(OFFSET('Water Data'!$C$10,0,10*ROW('Water Data'!C63))),BU69="No",ISNUMBER(OFFSET('Water Data'!$C$10,0,10*ROW('Water Data'!C63)))),CONCATENATE("[",ROUND(OFFSET('Water Data'!$C$10,0,10*ROW('Water Data'!C63)),0),"]"),IF(AND(ISNUMBER(OFFSET('Water Data'!$C$10,0,10*ROW('Water Data'!C63))),BU69="",ISNUMBER(OFFSET('Water Data'!$C$10,0,10*ROW('Water Data'!C63)))),OFFSET('Water Data'!$C$10,0,10*ROW('Water Data'!C63)),NA())))</f>
        <v>#N/A</v>
      </c>
      <c r="G69" s="119" t="e">
        <f ca="1">+IF(AND(ISNUMBER(OFFSET('Water Data'!$D$5,0,10*ROW('Water Data'!D63))),BV69="Yes"),100-OFFSET('Water Data'!$D$5,0,10*ROW('Water Data'!D63)),IF(AND(ISNUMBER(OFFSET('Water Data'!$D$5,0,10*ROW('Water Data'!D63))),BV69="No",ISNUMBER(OFFSET('Water Data'!$D$5,0,10*ROW('Water Data'!D63)))),CONCATENATE("[",ROUND(100-OFFSET('Water Data'!$D$5,0,10*ROW('Water Data'!D63)),0),"]"),IF(AND(ISNUMBER(OFFSET('Water Data'!$D$5,0,10*ROW('Water Data'!D63))),BV69="",ISNUMBER(OFFSET('Water Data'!$D$5,0,10*ROW('Water Data'!D63)))),100-OFFSET('Water Data'!$D$5,0,10*ROW('Water Data'!D63)),NA())))</f>
        <v>#N/A</v>
      </c>
      <c r="H69" s="119" t="e">
        <f ca="1">+IF(AND(ISNUMBER(OFFSET('Water Data'!$D$7,0,10*ROW('Water Data'!D63))),BW69="Yes"),OFFSET('Water Data'!$D$7,0,10*ROW('Water Data'!D63)),IF(AND(ISNUMBER(OFFSET('Water Data'!$D$7,0,10*ROW('Water Data'!D63))),BW69="No",ISNUMBER(OFFSET('Water Data'!$D$7,0,10*ROW('Water Data'!D63)))),CONCATENATE("[",ROUND(OFFSET('Water Data'!$C$7,0,10*ROW('Water Data'!D63)),0),"]"),IF(AND(ISNUMBER(OFFSET('Water Data'!$D$7,0,10*ROW('Water Data'!D63))),BW69="",ISNUMBER(OFFSET('Water Data'!$D$7,0,10*ROW('Water Data'!D63)))),OFFSET('Water Data'!$D$7,0,10*ROW('Water Data'!D63)),NA())))</f>
        <v>#N/A</v>
      </c>
      <c r="I69" s="119" t="e">
        <f ca="1">+IF(AND(ISNUMBER(OFFSET('Water Data'!$D$10,0,10*ROW('Water Data'!D63))),BX69="Yes"),OFFSET('Water Data'!$D$10,0,10*ROW('Water Data'!D63)),IF(AND(ISNUMBER(OFFSET('Water Data'!$D$10,0,10*ROW('Water Data'!D63))),BX69="No",ISNUMBER(OFFSET('Water Data'!$D$10,0,10*ROW('Water Data'!D63)))),CONCATENATE("[",ROUND(OFFSET('Water Data'!$D$10,0,10*ROW('Water Data'!D63)),0),"]"),IF(AND(ISNUMBER(OFFSET('Water Data'!$D$10,0,10*ROW('Water Data'!D63))),BX69="",ISNUMBER(OFFSET('Water Data'!$D$10,0,10*ROW('Water Data'!D63)))),OFFSET('Water Data'!$D$10,0,10*ROW('Water Data'!D63)),NA())))</f>
        <v>#N/A</v>
      </c>
      <c r="J69" s="119" t="e">
        <f ca="1">+IF(AND(ISNUMBER(OFFSET('Water Data'!$E$5,0,10*ROW('Water Data'!E63))),BY69="Yes"),100-OFFSET('Water Data'!$E$5,0,10*ROW('Water Data'!E63)),IF(AND(ISNUMBER(OFFSET('Water Data'!$E$5,0,10*ROW('Water Data'!E63))),BY69="No",ISNUMBER(OFFSET('Water Data'!$E$5,0,10*ROW('Water Data'!E63)))),CONCATENATE("[",ROUND(100-OFFSET('Water Data'!$E$5,0,10*ROW('Water Data'!E63)),0),"]"),IF(AND(ISNUMBER(OFFSET('Water Data'!$E$5,0,10*ROW('Water Data'!E63))),BY69="",ISNUMBER(OFFSET('Water Data'!$E$5,0,10*ROW('Water Data'!E63)))),100-OFFSET('Water Data'!$E$5,0,10*ROW('Water Data'!E63)),NA())))</f>
        <v>#N/A</v>
      </c>
      <c r="K69" s="119" t="e">
        <f ca="1">+IF(AND(ISNUMBER(OFFSET('Water Data'!$E$7,0,10*ROW('Water Data'!E63))),BZ69="Yes"),OFFSET('Water Data'!$E$7,0,10*ROW('Water Data'!E63)),IF(AND(ISNUMBER(OFFSET('Water Data'!$E$7,0,10*ROW('Water Data'!E63))),BZ69="No",ISNUMBER(OFFSET('Water Data'!$E$7,0,10*ROW('Water Data'!E63)))),CONCATENATE("[",ROUND(OFFSET('Water Data'!$E$7,0,10*ROW('Water Data'!E63)),0),"]"),IF(AND(ISNUMBER(OFFSET('Water Data'!$E$7,0,10*ROW('Water Data'!E63))),BZ69="",ISNUMBER(OFFSET('Water Data'!$E$7,0,10*ROW('Water Data'!E63)))),OFFSET('Water Data'!$E$7,0,10*ROW('Water Data'!E63)),NA())))</f>
        <v>#N/A</v>
      </c>
      <c r="L69" s="119" t="e">
        <f ca="1">+IF(AND(ISNUMBER(OFFSET('Water Data'!$E$10,0,10*ROW('Water Data'!E63))),CA69="Yes"),OFFSET('Water Data'!$E$10,0,10*ROW('Water Data'!E63)),IF(AND(ISNUMBER(OFFSET('Water Data'!$E$10,0,10*ROW('Water Data'!E63))),CA69="No",ISNUMBER(OFFSET('Water Data'!$E$10,0,10*ROW('Water Data'!E63)))),CONCATENATE("[",ROUND(OFFSET('Water Data'!$E$10,0,10*ROW('Water Data'!E63)),0),"]"),IF(AND(ISNUMBER(OFFSET('Water Data'!$E$10,0,10*ROW('Water Data'!E63))),CA69="",ISNUMBER(OFFSET('Water Data'!$E$10,0,10*ROW('Water Data'!E63)))),OFFSET('Water Data'!$E$10,0,10*ROW('Water Data'!E63)),NA())))</f>
        <v>#N/A</v>
      </c>
      <c r="M69" s="119" t="e">
        <f ca="1">+IF(AND(ISNUMBER(OFFSET('Water Data'!$F$5,0,10*ROW('Water Data'!F63))),CB69="Yes"),100-OFFSET('Water Data'!$F$5,0,10*ROW('Water Data'!F63)),IF(AND(ISNUMBER(OFFSET('Water Data'!$F$5,0,10*ROW('Water Data'!F63))),CB69="No",ISNUMBER(OFFSET('Water Data'!$F$5,0,10*ROW('Water Data'!F63)))),CONCATENATE("[",ROUND(100-OFFSET('Water Data'!$F$5,0,10*ROW('Water Data'!F63)),0),"]"),IF(AND(ISNUMBER(OFFSET('Water Data'!$F$5,0,10*ROW('Water Data'!F63))),CB69="",ISNUMBER(OFFSET('Water Data'!$F$5,0,10*ROW('Water Data'!F63)))),100-OFFSET('Water Data'!$F$5,0,10*ROW('Water Data'!F63)),NA())))</f>
        <v>#N/A</v>
      </c>
      <c r="N69" s="119" t="e">
        <f ca="1">+IF(AND(ISNUMBER(OFFSET('Water Data'!$F$7,0,10*ROW('Water Data'!F63))),CC69="Yes"),OFFSET('Water Data'!$F$7,0,10*ROW('Water Data'!F63)),IF(AND(ISNUMBER(OFFSET('Water Data'!$F$7,0,10*ROW('Water Data'!F63))),CC69="No",ISNUMBER(OFFSET('Water Data'!$F$7,0,10*ROW('Water Data'!F63)))),CONCATENATE("[",ROUND(OFFSET('Water Data'!$F$7,0,10*ROW('Water Data'!F63)),0),"]"),IF(AND(ISNUMBER(OFFSET('Water Data'!$F$7,0,10*ROW('Water Data'!F63))),CC69="",ISNUMBER(OFFSET('Water Data'!$F$7,0,10*ROW('Water Data'!F63)))),OFFSET('Water Data'!$F$7,0,10*ROW('Water Data'!F63)),NA())))</f>
        <v>#N/A</v>
      </c>
      <c r="O69" s="119" t="e">
        <f ca="1">+IF(AND(ISNUMBER(OFFSET('Water Data'!$F$10,0,10*ROW('Water Data'!F63))),CD69="Yes"),OFFSET('Water Data'!$F$10,0,10*ROW('Water Data'!F63)),IF(AND(ISNUMBER(OFFSET('Water Data'!$F$10,0,10*ROW('Water Data'!F63))),CD69="No",ISNUMBER(OFFSET('Water Data'!$F$10,0,10*ROW('Water Data'!F63)))),CONCATENATE("[",ROUND(OFFSET('Water Data'!$F$10,0,10*ROW('Water Data'!F63)),0),"]"),IF(AND(ISNUMBER(OFFSET('Water Data'!$F$10,0,10*ROW('Water Data'!F63))),CD69="",ISNUMBER(OFFSET('Water Data'!$F$10,0,10*ROW('Water Data'!F63)))),OFFSET('Water Data'!$F$10,0,10*ROW('Water Data'!F63)),NA())))</f>
        <v>#N/A</v>
      </c>
      <c r="P69" s="119" t="e">
        <f ca="1">+IF(AND(ISNUMBER(OFFSET('Water Data'!$G$5,0,10*ROW('Water Data'!G63))),CE69="Yes"),100-OFFSET('Water Data'!$G$5,0,10*ROW('Water Data'!G63)),IF(AND(ISNUMBER(OFFSET('Water Data'!$G$5,0,10*ROW('Water Data'!G63))),CE69="No",ISNUMBER(OFFSET('Water Data'!$G$5,0,10*ROW('Water Data'!G63)))),CONCATENATE("[",ROUND(100-OFFSET('Water Data'!$G$5,0,10*ROW('Water Data'!G63)),0),"]"),IF(AND(ISNUMBER(OFFSET('Water Data'!$G$5,0,10*ROW('Water Data'!G63))),CE69="",ISNUMBER(OFFSET('Water Data'!$G$5,0,10*ROW('Water Data'!G63)))),100-OFFSET('Water Data'!$G$5,0,10*ROW('Water Data'!G63)),NA())))</f>
        <v>#N/A</v>
      </c>
      <c r="Q69" s="119" t="e">
        <f ca="1">+IF(AND(ISNUMBER(OFFSET('Water Data'!$G$7,0,10*ROW('Water Data'!G63))),CF69="Yes"),OFFSET('Water Data'!$G$7,0,10*ROW('Water Data'!G63)),IF(AND(ISNUMBER(OFFSET('Water Data'!$G$7,0,10*ROW('Water Data'!G63))),CF69="No",ISNUMBER(OFFSET('Water Data'!$G$7,0,10*ROW('Water Data'!G63)))),CONCATENATE("[",ROUND(OFFSET('Water Data'!$G$7,0,10*ROW('Water Data'!G63)),0),"]"),IF(AND(ISNUMBER(OFFSET('Water Data'!$G$7,0,10*ROW('Water Data'!G63))),CF69="",ISNUMBER(OFFSET('Water Data'!$G$7,0,10*ROW('Water Data'!G63)))),OFFSET('Water Data'!$G$7,0,10*ROW('Water Data'!G63)),NA())))</f>
        <v>#N/A</v>
      </c>
      <c r="R69" s="119" t="e">
        <f ca="1">+IF(AND(ISNUMBER(OFFSET('Water Data'!$G$10,0,10*ROW('Water Data'!G63))),CG69="Yes"),OFFSET('Water Data'!$G$10,0,10*ROW('Water Data'!G63)),IF(AND(ISNUMBER(OFFSET('Water Data'!$G$10,0,10*ROW('Water Data'!G63))),CG69="No",ISNUMBER(OFFSET('Water Data'!$G$10,0,10*ROW('Water Data'!G63)))),CONCATENATE("[",ROUND(OFFSET('Water Data'!$G$10,0,10*ROW('Water Data'!G63)),0),"]"),IF(AND(ISNUMBER(OFFSET('Water Data'!$G$10,0,10*ROW('Water Data'!G63))),CG69="",ISNUMBER(OFFSET('Water Data'!$G$10,0,10*ROW('Water Data'!G63)))),OFFSET('Water Data'!$G$10,0,10*ROW('Water Data'!G63)),NA())))</f>
        <v>#N/A</v>
      </c>
      <c r="S69" s="119" t="e">
        <f ca="1">+IF(AND(ISNUMBER(OFFSET('Water Data'!$H$5,0,10*ROW('Water Data'!H63))),CH69="Yes"),100-OFFSET('Water Data'!$H$5,0,10*ROW('Water Data'!H63)),IF(AND(ISNUMBER(OFFSET('Water Data'!$H$5,0,10*ROW('Water Data'!H63))),CH69="No",ISNUMBER(OFFSET('Water Data'!$H$5,0,10*ROW('Water Data'!H63)))),CONCATENATE("[",ROUND(100-OFFSET('Water Data'!$H$5,0,10*ROW('Water Data'!H63)),0),"]"),IF(AND(ISNUMBER(OFFSET('Water Data'!$H$5,0,10*ROW('Water Data'!H63))),CH69="",ISNUMBER(OFFSET('Water Data'!$H$5,0,10*ROW('Water Data'!H63)))),100-OFFSET('Water Data'!$H$5,0,10*ROW('Water Data'!H63)),NA())))</f>
        <v>#N/A</v>
      </c>
      <c r="T69" s="119" t="e">
        <f ca="1">+IF(AND(ISNUMBER(OFFSET('Water Data'!$H$7,0,10*ROW('Water Data'!H63))),CI69="Yes"),OFFSET('Water Data'!$H$7,0,10*ROW('Water Data'!H63)),IF(AND(ISNUMBER(OFFSET('Water Data'!$H$7,0,10*ROW('Water Data'!H63))),CI69="No",ISNUMBER(OFFSET('Water Data'!$H$7,0,10*ROW('Water Data'!H63)))),CONCATENATE("[",ROUND(OFFSET('Water Data'!$H$7,0,10*ROW('Water Data'!H63)),0),"]"),IF(AND(ISNUMBER(OFFSET('Water Data'!$H$7,0,10*ROW('Water Data'!H63))),CI69="",ISNUMBER(OFFSET('Water Data'!$H$7,0,10*ROW('Water Data'!H63)))),OFFSET('Water Data'!$H$7,0,10*ROW('Water Data'!H63)),NA())))</f>
        <v>#N/A</v>
      </c>
      <c r="U69" s="119" t="e">
        <f ca="1">+IF(AND(ISNUMBER(OFFSET('Water Data'!$H$10,0,10*ROW('Water Data'!H63))),CJ69="Yes"),OFFSET('Water Data'!$H$10,0,10*ROW('Water Data'!H63)),IF(AND(ISNUMBER(OFFSET('Water Data'!$H$10,0,10*ROW('Water Data'!H63))),CJ69="No",ISNUMBER(OFFSET('Water Data'!$H$10,0,10*ROW('Water Data'!H63)))),CONCATENATE("[",ROUND(OFFSET('Water Data'!$H$10,0,10*ROW('Water Data'!H63)),0),"]"),IF(AND(ISNUMBER(OFFSET('Water Data'!$H$10,0,10*ROW('Water Data'!H63))),CJ69="",ISNUMBER(OFFSET('Water Data'!$H$10,0,10*ROW('Water Data'!H63)))),OFFSET('Water Data'!$H$10,0,10*ROW('Water Data'!H63)),NA())))</f>
        <v>#N/A</v>
      </c>
      <c r="V69" s="120" t="e">
        <f ca="1">+IF(AND(ISNUMBER(OFFSET('Sanitation Data'!$C$5,0,10*ROW('Sanitation Data'!C63))),CK69="Yes"),100-OFFSET('Sanitation Data'!$C$5,0,10*ROW('Sanitation Data'!C63)),IF(AND(ISNUMBER(OFFSET('Sanitation Data'!$C$5,0,10*ROW('Sanitation Data'!C63))),CK69="No",ISNUMBER(OFFSET('Sanitation Data'!$C$5,0,10*ROW('Sanitation Data'!C63)))),CONCATENATE("[",ROUND(100-OFFSET('Sanitation Data'!$C$5,0,10*ROW('Sanitation Data'!C63)),0),"]"),IF(AND(ISNUMBER(OFFSET('Sanitation Data'!$C$5,0,10*ROW('Sanitation Data'!C63))),CK69="",ISNUMBER(OFFSET('Sanitation Data'!$C$5,0,10*ROW('Sanitation Data'!C63)))),100-OFFSET('Sanitation Data'!$C$5,0,10*ROW('Sanitation Data'!C63)),NA())))</f>
        <v>#N/A</v>
      </c>
      <c r="W69" s="120" t="e">
        <f ca="1">+IF(AND(ISNUMBER(OFFSET('Sanitation Data'!$C$7,0,10*ROW('Sanitation Data'!C63))),CL69="Yes"),OFFSET('Sanitation Data'!$C$7,0,10*ROW('Sanitation Data'!C63)),IF(AND(ISNUMBER(OFFSET('Sanitation Data'!$C$7,0,10*ROW('Sanitation Data'!C63))),CL69="No",ISNUMBER(OFFSET('Sanitation Data'!$C$7,0,10*ROW('Sanitation Data'!C63)))),CONCATENATE("[",ROUND(OFFSET('Sanitation Data'!$C$7,0,10*ROW('Sanitation Data'!C63)),0),"]"),IF(AND(ISNUMBER(OFFSET('Sanitation Data'!$C$7,0,10*ROW('Sanitation Data'!C63))),CL69="",ISNUMBER(OFFSET('Sanitation Data'!$C$7,0,10*ROW('Sanitation Data'!C63)))),OFFSET('Sanitation Data'!$C$7,0,10*ROW('Sanitation Data'!C63)),NA())))</f>
        <v>#N/A</v>
      </c>
      <c r="X69" s="120" t="e">
        <f ca="1">+IF(AND(ISNUMBER(OFFSET('Sanitation Data'!$C$11,0,10*ROW('Sanitation Data'!C63))),CM69="Yes"),OFFSET('Sanitation Data'!$C$11,0,10*ROW('Sanitation Data'!C63)),IF(AND(ISNUMBER(OFFSET('Sanitation Data'!$C$11,0,10*ROW('Sanitation Data'!C63))),CM69="No",ISNUMBER(OFFSET('Sanitation Data'!$C$11,0,10*ROW('Sanitation Data'!C63)))),CONCATENATE("[",ROUND(OFFSET('Sanitation Data'!$C$11,0,10*ROW('Sanitation Data'!C63)),0),"]"),IF(AND(ISNUMBER(OFFSET('Sanitation Data'!$C$11,0,10*ROW('Sanitation Data'!C63))),CM69="",ISNUMBER(OFFSET('Sanitation Data'!$C$11,0,10*ROW('Sanitation Data'!C63)))),OFFSET('Sanitation Data'!$C$11,0,10*ROW('Sanitation Data'!C63)),NA())))</f>
        <v>#N/A</v>
      </c>
      <c r="Y69" s="120" t="e">
        <f ca="1">+IF(AND(ISNUMBER(OFFSET('Sanitation Data'!$C$12,0,10*ROW('Sanitation Data'!C63))),CN69="Yes"),OFFSET('Sanitation Data'!$C$12,0,10*ROW('Sanitation Data'!C63)),IF(AND(ISNUMBER(OFFSET('Sanitation Data'!$C$12,0,10*ROW('Sanitation Data'!C63))),CN69="No",ISNUMBER(OFFSET('Sanitation Data'!$C$12,0,10*ROW('Sanitation Data'!C63)))),CONCATENATE("[",ROUND(OFFSET('Sanitation Data'!$C$12,0,10*ROW('Sanitation Data'!C63)),0),"]"),IF(AND(ISNUMBER(OFFSET('Sanitation Data'!$C$12,0,10*ROW('Sanitation Data'!C63))),CN69="",ISNUMBER(OFFSET('Sanitation Data'!$C$12,0,10*ROW('Sanitation Data'!C63)))),OFFSET('Sanitation Data'!$C$12,0,10*ROW('Sanitation Data'!C63)),NA())))</f>
        <v>#N/A</v>
      </c>
      <c r="Z69" s="120" t="e">
        <f ca="1">+IF(AND(ISNUMBER(OFFSET('Sanitation Data'!$C$13,0,10*ROW('Sanitation Data'!C63))),CO69="Yes"),OFFSET('Sanitation Data'!$C$13,0,10*ROW('Sanitation Data'!C63)),IF(AND(ISNUMBER(OFFSET('Sanitation Data'!$C$13,0,10*ROW('Sanitation Data'!C63))),CO69="No",ISNUMBER(OFFSET('Sanitation Data'!$C$13,0,10*ROW('Sanitation Data'!C63)))),CONCATENATE("[",ROUND(OFFSET('Sanitation Data'!$C$13,0,10*ROW('Sanitation Data'!C63)),0),"]"),IF(AND(ISNUMBER(OFFSET('Sanitation Data'!$C$13,0,10*ROW('Sanitation Data'!C63))),CO69="",ISNUMBER(OFFSET('Sanitation Data'!$C$13,0,10*ROW('Sanitation Data'!C63)))),OFFSET('Sanitation Data'!$C$13,0,10*ROW('Sanitation Data'!C63)),NA())))</f>
        <v>#N/A</v>
      </c>
      <c r="AA69" s="120" t="e">
        <f ca="1">+IF(AND(ISNUMBER(OFFSET('Sanitation Data'!$D$5,0,10*ROW('Sanitation Data'!D63))),CP69="Yes"),100-OFFSET('Sanitation Data'!$D$5,0,10*ROW('Sanitation Data'!D63)),IF(AND(ISNUMBER(OFFSET('Sanitation Data'!$D$5,0,10*ROW('Sanitation Data'!D63))),CP69="No",ISNUMBER(OFFSET('Sanitation Data'!$D$5,0,10*ROW('Sanitation Data'!D63)))),CONCATENATE("[",ROUND(100-OFFSET('Sanitation Data'!$D$5,0,10*ROW('Sanitation Data'!D63)),0),"]"),IF(AND(ISNUMBER(OFFSET('Sanitation Data'!$D$5,0,10*ROW('Sanitation Data'!D63))),CP69="",ISNUMBER(OFFSET('Sanitation Data'!$D$5,0,10*ROW('Sanitation Data'!D63)))),100-OFFSET('Sanitation Data'!$D$5,0,10*ROW('Sanitation Data'!D63)),NA())))</f>
        <v>#N/A</v>
      </c>
      <c r="AB69" s="120" t="e">
        <f ca="1">+IF(AND(ISNUMBER(OFFSET('Sanitation Data'!$D$7,0,10*ROW('Sanitation Data'!D63))),CQ69="Yes"),OFFSET('Sanitation Data'!$D$7,0,10*ROW('Sanitation Data'!G63)),IF(AND(ISNUMBER(OFFSET('Sanitation Data'!$D$7,0,10*ROW('Sanitation Data'!D63))),CQ69="No",ISNUMBER(OFFSET('Sanitation Data'!$D$7,0,10*ROW('Sanitation Data'!D63)))),CONCATENATE("[",ROUND(OFFSET('Sanitation Data'!$D$7,0,10*ROW('Sanitation Data'!D63)),0),"]"),IF(AND(ISNUMBER(OFFSET('Sanitation Data'!$D$7,0,10*ROW('Sanitation Data'!D63))),CQ69="",ISNUMBER(OFFSET('Sanitation Data'!$D$7,0,10*ROW('Sanitation Data'!D63)))),OFFSET('Sanitation Data'!$D$7,0,10*ROW('Sanitation Data'!D63)),NA())))</f>
        <v>#N/A</v>
      </c>
      <c r="AC69" s="120" t="e">
        <f ca="1">+IF(AND(ISNUMBER(OFFSET('Sanitation Data'!$D$11,0,10*ROW('Sanitation Data'!D63))),CR69="Yes"),OFFSET('Sanitation Data'!$D$11,0,10*ROW('Sanitation Data'!D63)),IF(AND(ISNUMBER(OFFSET('Sanitation Data'!$D$11,0,10*ROW('Sanitation Data'!D63))),CR69="No",ISNUMBER(OFFSET('Sanitation Data'!$D$11,0,10*ROW('Sanitation Data'!D63)))),CONCATENATE("[",ROUND(OFFSET('Sanitation Data'!$D$11,0,10*ROW('Sanitation Data'!D63)),0),"]"),IF(AND(ISNUMBER(OFFSET('Sanitation Data'!$D$11,0,10*ROW('Sanitation Data'!D63))),CR69="",ISNUMBER(OFFSET('Sanitation Data'!$D$11,0,10*ROW('Sanitation Data'!D63)))),OFFSET('Sanitation Data'!$D$11,0,10*ROW('Sanitation Data'!D63)),NA())))</f>
        <v>#N/A</v>
      </c>
      <c r="AD69" s="120" t="e">
        <f ca="1">+IF(AND(ISNUMBER(OFFSET('Sanitation Data'!$D$12,0,10*ROW('Sanitation Data'!D63))),CS69="Yes"),OFFSET('Sanitation Data'!$D$12,0,10*ROW('Sanitation Data'!D63)),IF(AND(ISNUMBER(OFFSET('Sanitation Data'!$D$12,0,10*ROW('Sanitation Data'!D63))),CS69="No",ISNUMBER(OFFSET('Sanitation Data'!$D$12,0,10*ROW('Sanitation Data'!D63)))),CONCATENATE("[",ROUND(OFFSET('Sanitation Data'!$D$12,0,10*ROW('Sanitation Data'!D63)),0),"]"),IF(AND(ISNUMBER(OFFSET('Sanitation Data'!$D$12,0,10*ROW('Sanitation Data'!D63))),CS69="",ISNUMBER(OFFSET('Sanitation Data'!$D$12,0,10*ROW('Sanitation Data'!D63)))),OFFSET('Sanitation Data'!$D$12,0,10*ROW('Sanitation Data'!D63)),NA())))</f>
        <v>#N/A</v>
      </c>
      <c r="AE69" s="120" t="e">
        <f ca="1">+IF(AND(ISNUMBER(OFFSET('Sanitation Data'!$D$13,0,10*ROW('Sanitation Data'!D63))),CT69="Yes"),OFFSET('Sanitation Data'!$D$13,0,10*ROW('Sanitation Data'!D63)),IF(AND(ISNUMBER(OFFSET('Sanitation Data'!$D$13,0,10*ROW('Sanitation Data'!D63))),CT69="No",ISNUMBER(OFFSET('Sanitation Data'!$D$13,0,10*ROW('Sanitation Data'!D63)))),CONCATENATE("[",ROUND(OFFSET('Sanitation Data'!$D$13,0,10*ROW('Sanitation Data'!D63)),0),"]"),IF(AND(ISNUMBER(OFFSET('Sanitation Data'!$D$13,0,10*ROW('Sanitation Data'!D63))),CT69="",ISNUMBER(OFFSET('Sanitation Data'!$D$13,0,10*ROW('Sanitation Data'!D63)))),OFFSET('Sanitation Data'!$D$13,0,10*ROW('Sanitation Data'!D63)),NA())))</f>
        <v>#N/A</v>
      </c>
      <c r="AF69" s="120" t="e">
        <f ca="1">+IF(AND(ISNUMBER(OFFSET('Sanitation Data'!$E$5,0,10*ROW('Sanitation Data'!E63))),CU69="Yes"),100-OFFSET('Sanitation Data'!$E$5,0,10*ROW('Sanitation Data'!E63)),IF(AND(ISNUMBER(OFFSET('Sanitation Data'!$E$5,0,10*ROW('Sanitation Data'!E63))),CU69="No",ISNUMBER(OFFSET('Sanitation Data'!$E$5,0,10*ROW('Sanitation Data'!E63)))),CONCATENATE("[",ROUND(100-OFFSET('Sanitation Data'!$E$5,0,10*ROW('Sanitation Data'!E63)),0),"]"),IF(AND(ISNUMBER(OFFSET('Sanitation Data'!$E$5,0,10*ROW('Sanitation Data'!E63))),CU69="",ISNUMBER(OFFSET('Sanitation Data'!$E$5,0,10*ROW('Sanitation Data'!E63)))),100-OFFSET('Sanitation Data'!$E$5,0,10*ROW('Sanitation Data'!E63)),NA())))</f>
        <v>#N/A</v>
      </c>
      <c r="AG69" s="120" t="e">
        <f ca="1">+IF(AND(ISNUMBER(OFFSET('Sanitation Data'!$E$7,0,10*ROW('Sanitation Data'!E63))),CV69="Yes"),OFFSET('Sanitation Data'!$E$7,0,10*ROW('Sanitation Data'!E63)),IF(AND(ISNUMBER(OFFSET('Sanitation Data'!$E$7,0,10*ROW('Sanitation Data'!E63))),CV69="No",ISNUMBER(OFFSET('Sanitation Data'!$E$7,0,10*ROW('Sanitation Data'!E63)))),CONCATENATE("[",ROUND(OFFSET('Sanitation Data'!$E$7,0,10*ROW('Sanitation Data'!E63)),0),"]"),IF(AND(ISNUMBER(OFFSET('Sanitation Data'!$E$7,0,10*ROW('Sanitation Data'!E63))),CV69="",ISNUMBER(OFFSET('Sanitation Data'!$E$7,0,10*ROW('Sanitation Data'!E63)))),OFFSET('Sanitation Data'!$E$7,0,10*ROW('Sanitation Data'!E63)),NA())))</f>
        <v>#N/A</v>
      </c>
      <c r="AH69" s="120" t="e">
        <f ca="1">+IF(AND(ISNUMBER(OFFSET('Sanitation Data'!$E$11,0,10*ROW('Sanitation Data'!E63))),CW69="Yes"),OFFSET('Sanitation Data'!$E$11,0,10*ROW('Sanitation Data'!E63)),IF(AND(ISNUMBER(OFFSET('Sanitation Data'!$E$11,0,10*ROW('Sanitation Data'!E63))),CW69="No",ISNUMBER(OFFSET('Sanitation Data'!$E$11,0,10*ROW('Sanitation Data'!E63)))),CONCATENATE("[",ROUND(OFFSET('Sanitation Data'!$E$11,0,10*ROW('Sanitation Data'!E63)),0),"]"),IF(AND(ISNUMBER(OFFSET('Sanitation Data'!$E$11,0,10*ROW('Sanitation Data'!E63))),CW69="",ISNUMBER(OFFSET('Sanitation Data'!$E$11,0,10*ROW('Sanitation Data'!E63)))),OFFSET('Sanitation Data'!$E$11,0,10*ROW('Sanitation Data'!E63)),NA())))</f>
        <v>#N/A</v>
      </c>
      <c r="AI69" s="120" t="e">
        <f ca="1">+IF(AND(ISNUMBER(OFFSET('Sanitation Data'!$E$12,0,10*ROW('Sanitation Data'!E63))),CX69="Yes"),OFFSET('Sanitation Data'!$E$12,0,10*ROW('Sanitation Data'!E63)),IF(AND(ISNUMBER(OFFSET('Sanitation Data'!$E$12,0,10*ROW('Sanitation Data'!E63))),CX69="No",ISNUMBER(OFFSET('Sanitation Data'!$E$12,0,10*ROW('Sanitation Data'!E63)))),CONCATENATE("[",ROUND(OFFSET('Sanitation Data'!$E$12,0,10*ROW('Sanitation Data'!E63)),0),"]"),IF(AND(ISNUMBER(OFFSET('Sanitation Data'!$E$12,0,10*ROW('Sanitation Data'!E63))),CX69="",ISNUMBER(OFFSET('Sanitation Data'!$E$12,0,10*ROW('Sanitation Data'!E63)))),OFFSET('Sanitation Data'!$E$12,0,10*ROW('Sanitation Data'!E63)),NA())))</f>
        <v>#N/A</v>
      </c>
      <c r="AJ69" s="120" t="e">
        <f ca="1">+IF(AND(ISNUMBER(OFFSET('Sanitation Data'!$E$13,0,10*ROW('Sanitation Data'!E63))),CY69="Yes"),OFFSET('Sanitation Data'!$E$13,0,10*ROW('Sanitation Data'!E63)),IF(AND(ISNUMBER(OFFSET('Sanitation Data'!$E$13,0,10*ROW('Sanitation Data'!E63))),CY69="No",ISNUMBER(OFFSET('Sanitation Data'!$E$13,0,10*ROW('Sanitation Data'!E63)))),CONCATENATE("[",ROUND(OFFSET('Sanitation Data'!$E$13,0,10*ROW('Sanitation Data'!E63)),0),"]"),IF(AND(ISNUMBER(OFFSET('Sanitation Data'!$E$13,0,10*ROW('Sanitation Data'!E63))),CY69="",ISNUMBER(OFFSET('Sanitation Data'!$E$13,0,10*ROW('Sanitation Data'!E63)))),OFFSET('Sanitation Data'!$E$13,0,10*ROW('Sanitation Data'!E63)),NA())))</f>
        <v>#N/A</v>
      </c>
      <c r="AK69" s="120" t="e">
        <f ca="1">+IF(AND(ISNUMBER(OFFSET('Sanitation Data'!$F$5,0,10*ROW('Sanitation Data'!F63))),CZ69="Yes"),100-OFFSET('Sanitation Data'!$F$5,0,10*ROW('Sanitation Data'!F63)),IF(AND(ISNUMBER(OFFSET('Sanitation Data'!$F$5,0,10*ROW('Sanitation Data'!F63))),CZ69="No",ISNUMBER(OFFSET('Sanitation Data'!$F$5,0,10*ROW('Sanitation Data'!F63)))),CONCATENATE("[",ROUND(100-OFFSET('Sanitation Data'!$F$5,0,10*ROW('Sanitation Data'!F63)),0),"]"),IF(AND(ISNUMBER(OFFSET('Sanitation Data'!$F$5,0,10*ROW('Sanitation Data'!F63))),CZ69="",ISNUMBER(OFFSET('Sanitation Data'!$F$5,0,10*ROW('Sanitation Data'!F63)))),100-OFFSET('Sanitation Data'!$F$5,0,10*ROW('Sanitation Data'!F63)),NA())))</f>
        <v>#N/A</v>
      </c>
      <c r="AL69" s="120" t="e">
        <f ca="1">+IF(AND(ISNUMBER(OFFSET('Sanitation Data'!$F$7,0,10*ROW('Sanitation Data'!F63))),DA69="Yes"),OFFSET('Sanitation Data'!$F$7,0,10*ROW('Sanitation Data'!F63)),IF(AND(ISNUMBER(OFFSET('Sanitation Data'!$F$7,0,10*ROW('Sanitation Data'!F63))),DA69="No",ISNUMBER(OFFSET('Sanitation Data'!$F$7,0,10*ROW('Sanitation Data'!F63)))),CONCATENATE("[",ROUND(OFFSET('Sanitation Data'!$F$7,0,10*ROW('Sanitation Data'!F63)),0),"]"),IF(AND(ISNUMBER(OFFSET('Sanitation Data'!$F$7,0,10*ROW('Sanitation Data'!F63))),DA69="",ISNUMBER(OFFSET('Sanitation Data'!$F$7,0,10*ROW('Sanitation Data'!F63)))),OFFSET('Sanitation Data'!$F$7,0,10*ROW('Sanitation Data'!F63)),NA())))</f>
        <v>#N/A</v>
      </c>
      <c r="AM69" s="120" t="e">
        <f ca="1">+IF(AND(ISNUMBER(OFFSET('Sanitation Data'!$F$11,0,10*ROW('Sanitation Data'!F63))),DB69="Yes"),OFFSET('Sanitation Data'!$F$11,0,10*ROW('Sanitation Data'!F63)),IF(AND(ISNUMBER(OFFSET('Sanitation Data'!$F$11,0,10*ROW('Sanitation Data'!F63))),DB69="No",ISNUMBER(OFFSET('Sanitation Data'!$F$11,0,10*ROW('Sanitation Data'!F63)))),CONCATENATE("[",ROUND(OFFSET('Sanitation Data'!$F$11,0,10*ROW('Sanitation Data'!F63)),0),"]"),IF(AND(ISNUMBER(OFFSET('Sanitation Data'!$F$11,0,10*ROW('Sanitation Data'!F63))),DB69="",ISNUMBER(OFFSET('Sanitation Data'!$F$11,0,10*ROW('Sanitation Data'!F63)))),OFFSET('Sanitation Data'!$F$11,0,10*ROW('Sanitation Data'!F63)),NA())))</f>
        <v>#N/A</v>
      </c>
      <c r="AN69" s="120" t="e">
        <f ca="1">+IF(AND(ISNUMBER(OFFSET('Sanitation Data'!$F$12,0,10*ROW('Sanitation Data'!F63))),DC69="Yes"),OFFSET('Sanitation Data'!$F$12,0,10*ROW('Sanitation Data'!F63)),IF(AND(ISNUMBER(OFFSET('Sanitation Data'!$F$12,0,10*ROW('Sanitation Data'!F63))),DC69="No",ISNUMBER(OFFSET('Sanitation Data'!$F$12,0,10*ROW('Sanitation Data'!F63)))),CONCATENATE("[",ROUND(OFFSET('Sanitation Data'!$F$12,0,10*ROW('Sanitation Data'!F63)),0),"]"),IF(AND(ISNUMBER(OFFSET('Sanitation Data'!$F$12,0,10*ROW('Sanitation Data'!F63))),DC69="",ISNUMBER(OFFSET('Sanitation Data'!$F$12,0,10*ROW('Sanitation Data'!F63)))),OFFSET('Sanitation Data'!$F$12,0,10*ROW('Sanitation Data'!F63)),NA())))</f>
        <v>#N/A</v>
      </c>
      <c r="AO69" s="120" t="e">
        <f ca="1">+IF(AND(ISNUMBER(OFFSET('Sanitation Data'!$F$13,0,10*ROW('Sanitation Data'!F63))),DD69="Yes"),OFFSET('Sanitation Data'!$F$13,0,10*ROW('Sanitation Data'!F63)),IF(AND(ISNUMBER(OFFSET('Sanitation Data'!$F$13,0,10*ROW('Sanitation Data'!F63))),DD69="No",ISNUMBER(OFFSET('Sanitation Data'!$F$13,0,10*ROW('Sanitation Data'!F63)))),CONCATENATE("[",ROUND(OFFSET('Sanitation Data'!$F$13,0,10*ROW('Sanitation Data'!F63)),0),"]"),IF(AND(ISNUMBER(OFFSET('Sanitation Data'!$F$13,0,10*ROW('Sanitation Data'!F63))),DD69="",ISNUMBER(OFFSET('Sanitation Data'!$F$13,0,10*ROW('Sanitation Data'!F63)))),OFFSET('Sanitation Data'!$F$13,0,10*ROW('Sanitation Data'!F63)),NA())))</f>
        <v>#N/A</v>
      </c>
      <c r="AP69" s="120" t="e">
        <f ca="1">+IF(AND(ISNUMBER(OFFSET('Sanitation Data'!$G$5,0,10*ROW('Sanitation Data'!G63))),DE69="Yes"),100-OFFSET('Sanitation Data'!$G$5,0,10*ROW('Sanitation Data'!G63)),IF(AND(ISNUMBER(OFFSET('Sanitation Data'!$G$5,0,10*ROW('Sanitation Data'!G63))),DE69="No",ISNUMBER(OFFSET('Sanitation Data'!$G$5,0,10*ROW('Sanitation Data'!G63)))),CONCATENATE("[",ROUND(100-OFFSET('Sanitation Data'!$G$5,0,10*ROW('Sanitation Data'!G63)),0),"]"),IF(AND(ISNUMBER(OFFSET('Sanitation Data'!$G$5,0,10*ROW('Sanitation Data'!G63))),DE69="",ISNUMBER(OFFSET('Sanitation Data'!$G$5,0,10*ROW('Sanitation Data'!G63)))),100-OFFSET('Sanitation Data'!$G$5,0,10*ROW('Sanitation Data'!G63)),NA())))</f>
        <v>#N/A</v>
      </c>
      <c r="AQ69" s="120" t="e">
        <f ca="1">+IF(AND(ISNUMBER(OFFSET('Sanitation Data'!$G$7,0,10*ROW('Sanitation Data'!G63))),DF69="Yes"),OFFSET('Sanitation Data'!$G$7,0,10*ROW('Sanitation Data'!G63)),IF(AND(ISNUMBER(OFFSET('Sanitation Data'!$G$7,0,10*ROW('Sanitation Data'!G63))),DF69="No",ISNUMBER(OFFSET('Sanitation Data'!$G$7,0,10*ROW('Sanitation Data'!G63)))),CONCATENATE("[",ROUND(OFFSET('Sanitation Data'!$G$7,0,10*ROW('Sanitation Data'!G63)),0),"]"),IF(AND(ISNUMBER(OFFSET('Sanitation Data'!$G$7,0,10*ROW('Sanitation Data'!G63))),DF69="",ISNUMBER(OFFSET('Sanitation Data'!$G$7,0,10*ROW('Sanitation Data'!G63)))),OFFSET('Sanitation Data'!$G$7,0,10*ROW('Sanitation Data'!G63)),NA())))</f>
        <v>#N/A</v>
      </c>
      <c r="AR69" s="120" t="e">
        <f ca="1">+IF(AND(ISNUMBER(OFFSET('Sanitation Data'!$G$11,0,10*ROW('Sanitation Data'!G63))),DG69="Yes"),OFFSET('Sanitation Data'!$G$11,0,10*ROW('Sanitation Data'!G63)),IF(AND(ISNUMBER(OFFSET('Sanitation Data'!$G$11,0,10*ROW('Sanitation Data'!G63))),DG69="No",ISNUMBER(OFFSET('Sanitation Data'!$G$11,0,10*ROW('Sanitation Data'!G63)))),CONCATENATE("[",ROUND(OFFSET('Sanitation Data'!$G$11,0,10*ROW('Sanitation Data'!G63)),0),"]"),IF(AND(ISNUMBER(OFFSET('Sanitation Data'!$G$11,0,10*ROW('Sanitation Data'!G63))),DG69="",ISNUMBER(OFFSET('Sanitation Data'!$G$11,0,10*ROW('Sanitation Data'!G63)))),OFFSET('Sanitation Data'!$G$11,0,10*ROW('Sanitation Data'!G63)),NA())))</f>
        <v>#N/A</v>
      </c>
      <c r="AS69" s="120" t="e">
        <f ca="1">+IF(AND(ISNUMBER(OFFSET('Sanitation Data'!$G$12,0,10*ROW('Sanitation Data'!G63))),DH69="Yes"),OFFSET('Sanitation Data'!$G$12,0,10*ROW('Sanitation Data'!G63)),IF(AND(ISNUMBER(OFFSET('Sanitation Data'!$G$12,0,10*ROW('Sanitation Data'!G63))),DH69="No",ISNUMBER(OFFSET('Sanitation Data'!$G$12,0,10*ROW('Sanitation Data'!G63)))),CONCATENATE("[",ROUND(OFFSET('Sanitation Data'!$G$12,0,10*ROW('Sanitation Data'!G63)),0),"]"),IF(AND(ISNUMBER(OFFSET('Sanitation Data'!$G$12,0,10*ROW('Sanitation Data'!G63))),DH69="",ISNUMBER(OFFSET('Sanitation Data'!$G$12,0,10*ROW('Sanitation Data'!G63)))),OFFSET('Sanitation Data'!$G$12,0,10*ROW('Sanitation Data'!G63)),NA())))</f>
        <v>#N/A</v>
      </c>
      <c r="AT69" s="120" t="e">
        <f ca="1">+IF(AND(ISNUMBER(OFFSET('Sanitation Data'!$G$13,0,10*ROW('Sanitation Data'!G63))),DI69="Yes"),OFFSET('Sanitation Data'!$G$13,0,10*ROW('Sanitation Data'!G63)),IF(AND(ISNUMBER(OFFSET('Sanitation Data'!$G$13,0,10*ROW('Sanitation Data'!G63))),DI69="No",ISNUMBER(OFFSET('Sanitation Data'!$G$13,0,10*ROW('Sanitation Data'!G63)))),CONCATENATE("[",ROUND(OFFSET('Sanitation Data'!$G$13,0,10*ROW('Sanitation Data'!G63)),0),"]"),IF(AND(ISNUMBER(OFFSET('Sanitation Data'!$G$13,0,10*ROW('Sanitation Data'!G63))),DI69="",ISNUMBER(OFFSET('Sanitation Data'!$G$13,0,10*ROW('Sanitation Data'!G63)))),OFFSET('Sanitation Data'!$G$13,0,10*ROW('Sanitation Data'!G63)),NA())))</f>
        <v>#N/A</v>
      </c>
      <c r="AU69" s="120" t="e">
        <f ca="1">+IF(AND(ISNUMBER(OFFSET('Sanitation Data'!$H$5,0,10*ROW('Sanitation Data'!H63))),DJ69="Yes"),100-OFFSET('Sanitation Data'!$H$5,0,10*ROW('Sanitation Data'!H63)),IF(AND(ISNUMBER(OFFSET('Sanitation Data'!$H$5,0,10*ROW('Sanitation Data'!H63))),DJ69="No",ISNUMBER(OFFSET('Sanitation Data'!$H$5,0,10*ROW('Sanitation Data'!H63)))),CONCATENATE("[",ROUND(100-OFFSET('Sanitation Data'!$H$5,0,10*ROW('Sanitation Data'!H63)),0),"]"),IF(AND(ISNUMBER(OFFSET('Sanitation Data'!$H$5,0,10*ROW('Sanitation Data'!H63))),DJ69="",ISNUMBER(OFFSET('Sanitation Data'!$H$5,0,10*ROW('Sanitation Data'!H63)))),100-OFFSET('Sanitation Data'!$H$5,0,10*ROW('Sanitation Data'!H63)),NA())))</f>
        <v>#N/A</v>
      </c>
      <c r="AV69" s="120" t="e">
        <f ca="1">+IF(AND(ISNUMBER(OFFSET('Sanitation Data'!$H$7,0,10*ROW('Sanitation Data'!H63))),DK69="Yes"),OFFSET('Sanitation Data'!$H$7,0,10*ROW('Sanitation Data'!H63)),IF(AND(ISNUMBER(OFFSET('Sanitation Data'!$H$7,0,10*ROW('Sanitation Data'!H63))),DK69="No",ISNUMBER(OFFSET('Sanitation Data'!$H$7,0,10*ROW('Sanitation Data'!H63)))),CONCATENATE("[",ROUND(OFFSET('Sanitation Data'!$H$7,0,10*ROW('Sanitation Data'!H63)),0),"]"),IF(AND(ISNUMBER(OFFSET('Sanitation Data'!$H$7,0,10*ROW('Sanitation Data'!H63))),DK69="",ISNUMBER(OFFSET('Sanitation Data'!$H$7,0,10*ROW('Sanitation Data'!H63)))),OFFSET('Sanitation Data'!$H$7,0,10*ROW('Sanitation Data'!H63)),NA())))</f>
        <v>#N/A</v>
      </c>
      <c r="AW69" s="120" t="e">
        <f ca="1">+IF(AND(ISNUMBER(OFFSET('Sanitation Data'!$H$11,0,10*ROW('Sanitation Data'!H63))),DL69="Yes"),OFFSET('Sanitation Data'!$H$11,0,10*ROW('Sanitation Data'!H63)),IF(AND(ISNUMBER(OFFSET('Sanitation Data'!$H$11,0,10*ROW('Sanitation Data'!H63))),DL69="No",ISNUMBER(OFFSET('Sanitation Data'!$H$11,0,10*ROW('Sanitation Data'!H63)))),CONCATENATE("[",ROUND(OFFSET('Sanitation Data'!$H$11,0,10*ROW('Sanitation Data'!H63)),0),"]"),IF(AND(ISNUMBER(OFFSET('Sanitation Data'!$H$11,0,10*ROW('Sanitation Data'!H63))),DL69="",ISNUMBER(OFFSET('Sanitation Data'!$H$11,0,10*ROW('Sanitation Data'!H63)))),OFFSET('Sanitation Data'!$H$11,0,10*ROW('Sanitation Data'!H63)),NA())))</f>
        <v>#N/A</v>
      </c>
      <c r="AX69" s="120" t="e">
        <f ca="1">+IF(AND(ISNUMBER(OFFSET('Sanitation Data'!$H$12,0,10*ROW('Sanitation Data'!H63))),DM69="Yes"),OFFSET('Sanitation Data'!$H$12,0,10*ROW('Sanitation Data'!H63)),IF(AND(ISNUMBER(OFFSET('Sanitation Data'!$H$12,0,10*ROW('Sanitation Data'!H63))),DM69="No",ISNUMBER(OFFSET('Sanitation Data'!$H$12,0,10*ROW('Sanitation Data'!H63)))),CONCATENATE("[",ROUND(OFFSET('Sanitation Data'!$H$12,0,10*ROW('Sanitation Data'!H63)),0),"]"),IF(AND(ISNUMBER(OFFSET('Sanitation Data'!$H$12,0,10*ROW('Sanitation Data'!H63))),DM69="",ISNUMBER(OFFSET('Sanitation Data'!$H$12,0,10*ROW('Sanitation Data'!H63)))),OFFSET('Sanitation Data'!$H$12,0,10*ROW('Sanitation Data'!H63)),NA())))</f>
        <v>#N/A</v>
      </c>
      <c r="AY69" s="120" t="e">
        <f ca="1">+IF(AND(ISNUMBER(OFFSET('Sanitation Data'!$H$13,0,10*ROW('Sanitation Data'!H63))),DN69="Yes"),OFFSET('Sanitation Data'!$H$13,0,10*ROW('Sanitation Data'!H63)),IF(AND(ISNUMBER(OFFSET('Sanitation Data'!$H$13,0,10*ROW('Sanitation Data'!H63))),DN69="No",ISNUMBER(OFFSET('Sanitation Data'!$H$13,0,10*ROW('Sanitation Data'!H63)))),CONCATENATE("[",ROUND(OFFSET('Sanitation Data'!$H$13,0,10*ROW('Sanitation Data'!H63)),0),"]"),IF(AND(ISNUMBER(OFFSET('Sanitation Data'!$H$13,0,10*ROW('Sanitation Data'!H63))),DN69="",ISNUMBER(OFFSET('Sanitation Data'!$H$13,0,10*ROW('Sanitation Data'!H63)))),OFFSET('Sanitation Data'!$H$13,0,10*ROW('Sanitation Data'!H63)),NA())))</f>
        <v>#N/A</v>
      </c>
      <c r="AZ69" s="121" t="e">
        <f ca="1">+IF(AND(ISNUMBER(OFFSET('Hygiene Data'!$C$6,0,10*ROW('Hygiene Data'!C63))),DO69="Yes"),OFFSET('Hygiene Data'!$C$6,0,10*ROW('Hygiene Data'!C63)),IF(AND(ISNUMBER(OFFSET('Hygiene Data'!$C$6,0,10*ROW('Hygiene Data'!C63))),DO69="No",ISNUMBER(OFFSET('Hygiene Data'!$C$6,0,10*ROW('Hygiene Data'!C63)))),CONCATENATE("[",ROUND(OFFSET('Hygiene Data'!$C$6,0,10*ROW('Hygiene Data'!C63)),0),"]"),IF(AND(ISNUMBER(OFFSET('Hygiene Data'!$C$6,0,10*ROW('Hygiene Data'!C63))),DO69="",ISNUMBER(OFFSET('Hygiene Data'!$C$6,0,10*ROW('Hygiene Data'!C63)))),OFFSET('Hygiene Data'!$C$6,0,10*ROW('Hygiene Data'!C63)),NA())))</f>
        <v>#N/A</v>
      </c>
      <c r="BA69" s="121" t="e">
        <f ca="1">+IF(AND(ISNUMBER(OFFSET('Hygiene Data'!$C$8,0,10*ROW('Hygiene Data'!C63))),DP69="Yes"),OFFSET('Hygiene Data'!$C$8,0,10*ROW('Hygiene Data'!C63)),IF(AND(ISNUMBER(OFFSET('Hygiene Data'!$C$8,0,10*ROW('Hygiene Data'!C63))),DP69="No",ISNUMBER(OFFSET('Hygiene Data'!$C$8,0,10*ROW('Hygiene Data'!C63)))),CONCATENATE("[",ROUND(OFFSET('Hygiene Data'!$C$8,0,10*ROW('Hygiene Data'!C63)),0),"]"),IF(AND(ISNUMBER(OFFSET('Hygiene Data'!$C$8,0,10*ROW('Hygiene Data'!C63))),DP69="",ISNUMBER(OFFSET('Hygiene Data'!$C$8,0,10*ROW('Hygiene Data'!C63)))),OFFSET('Hygiene Data'!$C$8,0,10*ROW('Hygiene Data'!C63)),NA())))</f>
        <v>#N/A</v>
      </c>
      <c r="BB69" s="121" t="e">
        <f ca="1">+IF(AND(ISNUMBER(OFFSET('Hygiene Data'!$C$10,0,10*ROW('Hygiene Data'!C63))),DQ69="Yes"),OFFSET('Hygiene Data'!$C$10,0,10*ROW('Hygiene Data'!C63)),IF(AND(ISNUMBER(OFFSET('Hygiene Data'!$C$10,0,10*ROW('Hygiene Data'!C63))),DQ69="No",ISNUMBER(OFFSET('Hygiene Data'!$C$10,0,10*ROW('Hygiene Data'!C63)))),CONCATENATE("[",ROUND(OFFSET('Hygiene Data'!$C$10,0,10*ROW('Hygiene Data'!C63)),0),"]"),IF(AND(ISNUMBER(OFFSET('Hygiene Data'!$C$10,0,10*ROW('Hygiene Data'!C63))),DQ69="",ISNUMBER(OFFSET('Hygiene Data'!$C$10,0,10*ROW('Hygiene Data'!C63)))),OFFSET('Hygiene Data'!$C$10,0,10*ROW('Hygiene Data'!C63)),NA())))</f>
        <v>#N/A</v>
      </c>
      <c r="BC69" s="121" t="e">
        <f ca="1">+IF(AND(ISNUMBER(OFFSET('Hygiene Data'!$D$6,0,10*ROW('Hygiene Data'!D63))),DR69="Yes"),OFFSET('Hygiene Data'!$D$6,0,10*ROW('Hygiene Data'!D63)),IF(AND(ISNUMBER(OFFSET('Hygiene Data'!$D$6,0,10*ROW('Hygiene Data'!D63))),DR69="No",ISNUMBER(OFFSET('Hygiene Data'!$D$6,0,10*ROW('Hygiene Data'!D63)))),CONCATENATE("[",ROUND(OFFSET('Hygiene Data'!$D$6,0,10*ROW('Hygiene Data'!D63)),0),"]"),IF(AND(ISNUMBER(OFFSET('Hygiene Data'!$D$6,0,10*ROW('Hygiene Data'!D63))),DR69="",ISNUMBER(OFFSET('Hygiene Data'!$D$6,0,10*ROW('Hygiene Data'!D63)))),OFFSET('Hygiene Data'!$D$6,0,10*ROW('Hygiene Data'!D63)),NA())))</f>
        <v>#N/A</v>
      </c>
      <c r="BD69" s="121" t="e">
        <f ca="1">+IF(AND(ISNUMBER(OFFSET('Hygiene Data'!$D$8,0,10*ROW('Hygiene Data'!D63))),DS69="Yes"),OFFSET('Hygiene Data'!$D$8,0,10*ROW('Hygiene Data'!D63)),IF(AND(ISNUMBER(OFFSET('Hygiene Data'!$D$8,0,10*ROW('Hygiene Data'!D63))),DS69="No",ISNUMBER(OFFSET('Hygiene Data'!$D$8,0,10*ROW('Hygiene Data'!D63)))),CONCATENATE("[",ROUND(OFFSET('Hygiene Data'!$D$8,0,10*ROW('Hygiene Data'!D63)),0),"]"),IF(AND(ISNUMBER(OFFSET('Hygiene Data'!$D$8,0,10*ROW('Hygiene Data'!D63))),DS69="",ISNUMBER(OFFSET('Hygiene Data'!$D$8,0,10*ROW('Hygiene Data'!D63)))),OFFSET('Hygiene Data'!$D$8,0,10*ROW('Hygiene Data'!D63)),NA())))</f>
        <v>#N/A</v>
      </c>
      <c r="BE69" s="121" t="e">
        <f ca="1">+IF(AND(ISNUMBER(OFFSET('Hygiene Data'!$D$10,0,10*ROW('Hygiene Data'!D63))),DT69="Yes"),OFFSET('Hygiene Data'!$D$10,0,10*ROW('Hygiene Data'!D63)),IF(AND(ISNUMBER(OFFSET('Hygiene Data'!$D$10,0,10*ROW('Hygiene Data'!D63))),DT69="No",ISNUMBER(OFFSET('Hygiene Data'!$D$10,0,10*ROW('Hygiene Data'!D63)))),CONCATENATE("[",ROUND(OFFSET('Hygiene Data'!$D$10,0,10*ROW('Hygiene Data'!D63)),0),"]"),IF(AND(ISNUMBER(OFFSET('Hygiene Data'!$D$10,0,10*ROW('Hygiene Data'!D63))),DT69="",ISNUMBER(OFFSET('Hygiene Data'!$D$10,0,10*ROW('Hygiene Data'!D63)))),OFFSET('Hygiene Data'!$D$10,0,10*ROW('Hygiene Data'!D63)),NA())))</f>
        <v>#N/A</v>
      </c>
      <c r="BF69" s="121" t="e">
        <f ca="1">+IF(AND(ISNUMBER(OFFSET('Hygiene Data'!$E$6,0,10*ROW('Hygiene Data'!E63))),DU69="Yes"),OFFSET('Hygiene Data'!$E$6,0,10*ROW('Hygiene Data'!E63)),IF(AND(ISNUMBER(OFFSET('Hygiene Data'!$E$6,0,10*ROW('Hygiene Data'!E63))),DU69="No",ISNUMBER(OFFSET('Hygiene Data'!$E$6,0,10*ROW('Hygiene Data'!E63)))),CONCATENATE("[",ROUND(OFFSET('Hygiene Data'!$E$6,0,10*ROW('Hygiene Data'!E63)),0),"]"),IF(AND(ISNUMBER(OFFSET('Hygiene Data'!$E$6,0,10*ROW('Hygiene Data'!E63))),DU69="",ISNUMBER(OFFSET('Hygiene Data'!$E$6,0,10*ROW('Hygiene Data'!E63)))),OFFSET('Hygiene Data'!$E$6,0,10*ROW('Hygiene Data'!E63)),NA())))</f>
        <v>#N/A</v>
      </c>
      <c r="BG69" s="121" t="e">
        <f ca="1">+IF(AND(ISNUMBER(OFFSET('Hygiene Data'!$E$8,0,10*ROW('Hygiene Data'!E63))),DV69="Yes"),OFFSET('Hygiene Data'!$E$8,0,10*ROW('Hygiene Data'!E63)),IF(AND(ISNUMBER(OFFSET('Hygiene Data'!$E$8,0,10*ROW('Hygiene Data'!E63))),DV69="No",ISNUMBER(OFFSET('Hygiene Data'!$E$8,0,10*ROW('Hygiene Data'!E63)))),CONCATENATE("[",ROUND(OFFSET('Hygiene Data'!$E$8,0,10*ROW('Hygiene Data'!E63)),0),"]"),IF(AND(ISNUMBER(OFFSET('Hygiene Data'!$E$8,0,10*ROW('Hygiene Data'!E63))),DV69="",ISNUMBER(OFFSET('Hygiene Data'!$E$8,0,10*ROW('Hygiene Data'!E63)))),OFFSET('Hygiene Data'!$E$8,0,10*ROW('Hygiene Data'!E63)),NA())))</f>
        <v>#N/A</v>
      </c>
      <c r="BH69" s="121" t="e">
        <f ca="1">+IF(AND(ISNUMBER(OFFSET('Hygiene Data'!$E$10,0,10*ROW('Hygiene Data'!E63))),DW69="Yes"),OFFSET('Hygiene Data'!$E$10,0,10*ROW('Hygiene Data'!E63)),IF(AND(ISNUMBER(OFFSET('Hygiene Data'!$E$10,0,10*ROW('Hygiene Data'!E63))),DW69="No",ISNUMBER(OFFSET('Hygiene Data'!$E$10,0,10*ROW('Hygiene Data'!E63)))),CONCATENATE("[",ROUND(OFFSET('Hygiene Data'!$E$10,0,10*ROW('Hygiene Data'!E63)),0),"]"),IF(AND(ISNUMBER(OFFSET('Hygiene Data'!$E$10,0,10*ROW('Hygiene Data'!E63))),DW69="",ISNUMBER(OFFSET('Hygiene Data'!$E$10,0,10*ROW('Hygiene Data'!E63)))),OFFSET('Hygiene Data'!$E$10,0,10*ROW('Hygiene Data'!E63)),NA())))</f>
        <v>#N/A</v>
      </c>
      <c r="BI69" s="121" t="e">
        <f ca="1">+IF(AND(ISNUMBER(OFFSET('Hygiene Data'!$F$6,0,10*ROW('Hygiene Data'!F63))),DX69="Yes"),OFFSET('Hygiene Data'!$F$6,0,10*ROW('Hygiene Data'!F63)),IF(AND(ISNUMBER(OFFSET('Hygiene Data'!$F$6,0,10*ROW('Hygiene Data'!F63))),DX69="No",ISNUMBER(OFFSET('Hygiene Data'!$F$6,0,10*ROW('Hygiene Data'!F63)))),CONCATENATE("[",ROUND(OFFSET('Hygiene Data'!$F$6,0,10*ROW('Hygiene Data'!F63)),0),"]"),IF(AND(ISNUMBER(OFFSET('Hygiene Data'!$F$6,0,10*ROW('Hygiene Data'!F63))),DX69="",ISNUMBER(OFFSET('Hygiene Data'!$F$6,0,10*ROW('Hygiene Data'!F63)))),OFFSET('Hygiene Data'!$F$6,0,10*ROW('Hygiene Data'!F63)),NA())))</f>
        <v>#N/A</v>
      </c>
      <c r="BJ69" s="121" t="e">
        <f ca="1">+IF(AND(ISNUMBER(OFFSET('Hygiene Data'!$F$8,0,10*ROW('Hygiene Data'!F63))),DY69="Yes"),OFFSET('Hygiene Data'!$F$8,0,10*ROW('Hygiene Data'!F63)),IF(AND(ISNUMBER(OFFSET('Hygiene Data'!$F$8,0,10*ROW('Hygiene Data'!F63))),DY69="No",ISNUMBER(OFFSET('Hygiene Data'!$F$8,0,10*ROW('Hygiene Data'!F63)))),CONCATENATE("[",ROUND(OFFSET('Hygiene Data'!$F$8,0,10*ROW('Hygiene Data'!F63)),0),"]"),IF(AND(ISNUMBER(OFFSET('Hygiene Data'!$F$8,0,10*ROW('Hygiene Data'!F63))),DY69="",ISNUMBER(OFFSET('Hygiene Data'!$F$8,0,10*ROW('Hygiene Data'!F63)))),OFFSET('Hygiene Data'!$F$8,0,10*ROW('Hygiene Data'!F63)),NA())))</f>
        <v>#N/A</v>
      </c>
      <c r="BK69" s="121" t="e">
        <f ca="1">+IF(AND(ISNUMBER(OFFSET('Hygiene Data'!$F$10,0,10*ROW('Hygiene Data'!F63))),DZ69="Yes"),OFFSET('Hygiene Data'!$F$10,0,10*ROW('Hygiene Data'!F63)),IF(AND(ISNUMBER(OFFSET('Hygiene Data'!$F$10,0,10*ROW('Hygiene Data'!F63))),DZ69="No",ISNUMBER(OFFSET('Hygiene Data'!$F$10,0,10*ROW('Hygiene Data'!F63)))),CONCATENATE("[",ROUND(OFFSET('Hygiene Data'!$F$10,0,10*ROW('Hygiene Data'!F63)),0),"]"),IF(AND(ISNUMBER(OFFSET('Hygiene Data'!$F$10,0,10*ROW('Hygiene Data'!F63))),DZ69="",ISNUMBER(OFFSET('Hygiene Data'!$F$10,0,10*ROW('Hygiene Data'!F63)))),OFFSET('Hygiene Data'!$F$10,0,10*ROW('Hygiene Data'!F63)),NA())))</f>
        <v>#N/A</v>
      </c>
      <c r="BL69" s="121" t="e">
        <f ca="1">+IF(AND(ISNUMBER(OFFSET('Hygiene Data'!$G$6,0,10*ROW('Hygiene Data'!G63))),EA69="Yes"),OFFSET('Hygiene Data'!$G$6,0,10*ROW('Hygiene Data'!G63)),IF(AND(ISNUMBER(OFFSET('Hygiene Data'!$G$6,0,10*ROW('Hygiene Data'!G63))),EA69="No",ISNUMBER(OFFSET('Hygiene Data'!$G$6,0,10*ROW('Hygiene Data'!G63)))),CONCATENATE("[",ROUND(OFFSET('Hygiene Data'!$G$6,0,10*ROW('Hygiene Data'!G63)),0),"]"),IF(AND(ISNUMBER(OFFSET('Hygiene Data'!$G$6,0,10*ROW('Hygiene Data'!G63))),EA69="",ISNUMBER(OFFSET('Hygiene Data'!$G$6,0,10*ROW('Hygiene Data'!G63)))),OFFSET('Hygiene Data'!$G$6,0,10*ROW('Hygiene Data'!G63)),NA())))</f>
        <v>#N/A</v>
      </c>
      <c r="BM69" s="121" t="e">
        <f ca="1">+IF(AND(ISNUMBER(OFFSET('Hygiene Data'!$G$8,0,10*ROW('Hygiene Data'!G63))),EB69="Yes"),OFFSET('Hygiene Data'!$G$8,0,10*ROW('Hygiene Data'!G63)),IF(AND(ISNUMBER(OFFSET('Hygiene Data'!$G$8,0,10*ROW('Hygiene Data'!G63))),EB69="No",ISNUMBER(OFFSET('Hygiene Data'!$G$8,0,10*ROW('Hygiene Data'!G63)))),CONCATENATE("[",ROUND(OFFSET('Hygiene Data'!$G$8,0,10*ROW('Hygiene Data'!G63)),0),"]"),IF(AND(ISNUMBER(OFFSET('Hygiene Data'!$G$8,0,10*ROW('Hygiene Data'!G63))),EB69="",ISNUMBER(OFFSET('Hygiene Data'!$G$8,0,10*ROW('Hygiene Data'!G63)))),OFFSET('Hygiene Data'!$G$8,0,10*ROW('Hygiene Data'!G63)),NA())))</f>
        <v>#N/A</v>
      </c>
      <c r="BN69" s="121" t="e">
        <f ca="1">+IF(AND(ISNUMBER(OFFSET('Hygiene Data'!$G$10,0,10*ROW('Hygiene Data'!G63))),EC69="Yes"),OFFSET('Hygiene Data'!$G$10,0,10*ROW('Hygiene Data'!G63)),IF(AND(ISNUMBER(OFFSET('Hygiene Data'!$G$10,0,10*ROW('Hygiene Data'!G63))),EC69="No",ISNUMBER(OFFSET('Hygiene Data'!$G$10,0,10*ROW('Hygiene Data'!G63)))),CONCATENATE("[",ROUND(OFFSET('Hygiene Data'!$G$10,0,10*ROW('Hygiene Data'!G63)),0),"]"),IF(AND(ISNUMBER(OFFSET('Hygiene Data'!$G$10,0,10*ROW('Hygiene Data'!G63))),EC69="",ISNUMBER(OFFSET('Hygiene Data'!$G$10,0,10*ROW('Hygiene Data'!G63)))),OFFSET('Hygiene Data'!$G$10,0,10*ROW('Hygiene Data'!G63)),NA())))</f>
        <v>#N/A</v>
      </c>
      <c r="BO69" s="121" t="e">
        <f ca="1">+IF(AND(ISNUMBER(OFFSET('Hygiene Data'!$H$6,0,10*ROW('Hygiene Data'!H63))),ED69="Yes"),OFFSET('Hygiene Data'!$H$6,0,10*ROW('Hygiene Data'!H63)),IF(AND(ISNUMBER(OFFSET('Hygiene Data'!$H$6,0,10*ROW('Hygiene Data'!H63))),ED69="No",ISNUMBER(OFFSET('Hygiene Data'!$H$6,0,10*ROW('Hygiene Data'!H63)))),CONCATENATE("[",ROUND(OFFSET('Hygiene Data'!$H$6,0,10*ROW('Hygiene Data'!H63)),0),"]"),IF(AND(ISNUMBER(OFFSET('Hygiene Data'!$H$6,0,10*ROW('Hygiene Data'!H63))),ED69="",ISNUMBER(OFFSET('Hygiene Data'!$H$6,0,10*ROW('Hygiene Data'!H63)))),OFFSET('Hygiene Data'!$H$6,0,10*ROW('Hygiene Data'!H63)),NA())))</f>
        <v>#N/A</v>
      </c>
      <c r="BP69" s="121" t="e">
        <f ca="1">+IF(AND(ISNUMBER(OFFSET('Hygiene Data'!$H$8,0,10*ROW('Hygiene Data'!H63))),EE69="Yes"),OFFSET('Hygiene Data'!$H$8,0,10*ROW('Hygiene Data'!H63)),IF(AND(ISNUMBER(OFFSET('Hygiene Data'!$H$8,0,10*ROW('Hygiene Data'!H63))),EE69="No",ISNUMBER(OFFSET('Hygiene Data'!$H$8,0,10*ROW('Hygiene Data'!H63)))),CONCATENATE("[",ROUND(OFFSET('Hygiene Data'!$H$8,0,10*ROW('Hygiene Data'!H63)),0),"]"),IF(AND(ISNUMBER(OFFSET('Hygiene Data'!$H$8,0,10*ROW('Hygiene Data'!H63))),EE69="",ISNUMBER(OFFSET('Hygiene Data'!$H$8,0,10*ROW('Hygiene Data'!H63)))),OFFSET('Hygiene Data'!$H$8,0,10*ROW('Hygiene Data'!H63)),NA())))</f>
        <v>#N/A</v>
      </c>
      <c r="BQ69" s="121" t="e">
        <f ca="1">+IF(AND(ISNUMBER(OFFSET('Hygiene Data'!$H$10,0,10*ROW('Hygiene Data'!H63))),EF69="Yes"),OFFSET('Hygiene Data'!$H$10,0,10*ROW('Hygiene Data'!H63)),IF(AND(ISNUMBER(OFFSET('Hygiene Data'!$H$10,0,10*ROW('Hygiene Data'!H63))),EF69="No",ISNUMBER(OFFSET('Hygiene Data'!$H$10,0,10*ROW('Hygiene Data'!H63)))),CONCATENATE("[",ROUND(OFFSET('Hygiene Data'!$H$10,0,10*ROW('Hygiene Data'!H63)),0),"]"),IF(AND(ISNUMBER(OFFSET('Hygiene Data'!$H$10,0,10*ROW('Hygiene Data'!H63))),EF69="",ISNUMBER(OFFSET('Hygiene Data'!$H$10,0,10*ROW('Hygiene Data'!H63)))),OFFSET('Hygiene Data'!$H$10,0,10*ROW('Hygiene Data'!H63)),NA())))</f>
        <v>#N/A</v>
      </c>
      <c r="BS69" s="28" t="str">
        <f ca="1">+IF(OFFSET('Water Data'!$C$28,0,10*ROW('Water Data'!C63))="","",OFFSET('Water Data'!$C$28,0,10*ROW('Water Data'!C63)))</f>
        <v/>
      </c>
      <c r="BT69" s="28" t="str">
        <f ca="1">+IF(OFFSET('Water Data'!$C$29,0,10*ROW('Water Data'!C63))="","",OFFSET('Water Data'!$C$29,0,10*ROW('Water Data'!C63)))</f>
        <v/>
      </c>
      <c r="BU69" s="28" t="str">
        <f ca="1">+IF(OFFSET('Water Data'!$C$30,0,10*ROW('Water Data'!C63))="","",OFFSET('Water Data'!$C$30,0,10*ROW('Water Data'!C63)))</f>
        <v/>
      </c>
      <c r="BV69" s="28" t="str">
        <f ca="1">+IF(OFFSET('Water Data'!$D$28,0,10*ROW('Water Data'!D63))="","",OFFSET('Water Data'!$D$28,0,10*ROW('Water Data'!D63)))</f>
        <v/>
      </c>
      <c r="BW69" s="28" t="str">
        <f ca="1">+IF(OFFSET('Water Data'!$D$29,0,10*ROW('Water Data'!D63))="","",OFFSET('Water Data'!$D$29,0,10*ROW('Water Data'!D63)))</f>
        <v/>
      </c>
      <c r="BX69" s="28" t="str">
        <f ca="1">+IF(OFFSET('Water Data'!$D$30,0,10*ROW('Water Data'!D63))="","",OFFSET('Water Data'!$D$30,0,10*ROW('Water Data'!D63)))</f>
        <v/>
      </c>
      <c r="BY69" s="28" t="str">
        <f ca="1">+IF(OFFSET('Water Data'!$E$28,0,10*ROW('Water Data'!E63))="","",OFFSET('Water Data'!$E$28,0,10*ROW('Water Data'!E63)))</f>
        <v/>
      </c>
      <c r="BZ69" s="28" t="str">
        <f ca="1">+IF(OFFSET('Water Data'!$E$29,0,10*ROW('Water Data'!E63))="","",OFFSET('Water Data'!$E$29,0,10*ROW('Water Data'!E63)))</f>
        <v/>
      </c>
      <c r="CA69" s="28" t="str">
        <f ca="1">+IF(OFFSET('Water Data'!$E$30,0,10*ROW('Water Data'!E63))="","",OFFSET('Water Data'!$E$30,0,10*ROW('Water Data'!E63)))</f>
        <v/>
      </c>
      <c r="CB69" s="28" t="str">
        <f ca="1">+IF(OFFSET('Water Data'!$F$28,0,10*ROW('Water Data'!F63))="","",OFFSET('Water Data'!$F$28,0,10*ROW('Water Data'!F63)))</f>
        <v/>
      </c>
      <c r="CC69" s="28" t="str">
        <f ca="1">+IF(OFFSET('Water Data'!$F$29,0,10*ROW('Water Data'!F63))="","",OFFSET('Water Data'!$F$29,0,10*ROW('Water Data'!F63)))</f>
        <v/>
      </c>
      <c r="CD69" s="28" t="str">
        <f ca="1">+IF(OFFSET('Water Data'!$F$30,0,10*ROW('Water Data'!F63))="","",OFFSET('Water Data'!$F$30,0,10*ROW('Water Data'!F63)))</f>
        <v/>
      </c>
      <c r="CE69" s="28" t="str">
        <f ca="1">+IF(OFFSET('Water Data'!$G$28,0,10*ROW('Water Data'!G63))="","",OFFSET('Water Data'!$G$28,0,10*ROW('Water Data'!G63)))</f>
        <v/>
      </c>
      <c r="CF69" s="28" t="str">
        <f ca="1">+IF(OFFSET('Water Data'!$G$29,0,10*ROW('Water Data'!G63))="","",OFFSET('Water Data'!$G$29,0,10*ROW('Water Data'!G63)))</f>
        <v/>
      </c>
      <c r="CG69" s="28" t="str">
        <f ca="1">+IF(OFFSET('Water Data'!$G$30,0,10*ROW('Water Data'!G63))="","",OFFSET('Water Data'!$G$30,0,10*ROW('Water Data'!G63)))</f>
        <v/>
      </c>
      <c r="CH69" s="28" t="str">
        <f ca="1">+IF(OFFSET('Water Data'!$H$28,0,10*ROW('Water Data'!H63))="","",OFFSET('Water Data'!$H$28,0,10*ROW('Water Data'!H63)))</f>
        <v/>
      </c>
      <c r="CI69" s="28" t="str">
        <f ca="1">+IF(OFFSET('Water Data'!$H$29,0,10*ROW('Water Data'!H63))="","",OFFSET('Water Data'!$H$29,0,10*ROW('Water Data'!H63)))</f>
        <v/>
      </c>
      <c r="CJ69" s="28" t="str">
        <f ca="1">+IF(OFFSET('Water Data'!$H$30,0,10*ROW('Water Data'!H63))="","",OFFSET('Water Data'!$H$30,0,10*ROW('Water Data'!H63)))</f>
        <v/>
      </c>
      <c r="CK69" s="28" t="str">
        <f ca="1">+IF(OFFSET('Sanitation Data'!$C$29,0,10*ROW('Sanitation Data'!C63))="","",OFFSET('Sanitation Data'!$C$29,0,10*ROW('Sanitation Data'!C63)))</f>
        <v/>
      </c>
      <c r="CL69" s="28" t="str">
        <f ca="1">+IF(OFFSET('Sanitation Data'!$C$30,0,10*ROW('Sanitation Data'!C63))="","",OFFSET('Sanitation Data'!$C$30,0,10*ROW('Sanitation Data'!C63)))</f>
        <v/>
      </c>
      <c r="CM69" s="28" t="str">
        <f ca="1">+IF(OFFSET('Sanitation Data'!$C$31,0,10*ROW('Sanitation Data'!C63))="","",OFFSET('Sanitation Data'!$C$31,0,10*ROW('Sanitation Data'!C63)))</f>
        <v/>
      </c>
      <c r="CN69" s="28" t="str">
        <f ca="1">+IF(OFFSET('Sanitation Data'!$C$32,0,10*ROW('Sanitation Data'!C63))="","",OFFSET('Sanitation Data'!$C$32,0,10*ROW('Sanitation Data'!C63)))</f>
        <v/>
      </c>
      <c r="CO69" s="28" t="str">
        <f ca="1">+IF(OFFSET('Sanitation Data'!$C$33,0,10*ROW('Sanitation Data'!C63))="","",OFFSET('Sanitation Data'!$C$33,0,10*ROW('Sanitation Data'!C63)))</f>
        <v/>
      </c>
      <c r="CP69" s="28" t="str">
        <f ca="1">+IF(OFFSET('Sanitation Data'!$D$29,0,10*ROW('Sanitation Data'!D63))="","",OFFSET('Sanitation Data'!$D$29,0,10*ROW('Sanitation Data'!D63)))</f>
        <v/>
      </c>
      <c r="CQ69" s="28" t="str">
        <f ca="1">+IF(OFFSET('Sanitation Data'!$D$30,0,10*ROW('Sanitation Data'!D63))="","",OFFSET('Sanitation Data'!$D$30,0,10*ROW('Sanitation Data'!D63)))</f>
        <v/>
      </c>
      <c r="CR69" s="28" t="str">
        <f ca="1">+IF(OFFSET('Sanitation Data'!$D$31,0,10*ROW('Sanitation Data'!D63))="","",OFFSET('Sanitation Data'!$D$31,0,10*ROW('Sanitation Data'!D63)))</f>
        <v/>
      </c>
      <c r="CS69" s="28" t="str">
        <f ca="1">+IF(OFFSET('Sanitation Data'!$D$32,0,10*ROW('Sanitation Data'!D63))="","",OFFSET('Sanitation Data'!$D$32,0,10*ROW('Sanitation Data'!D63)))</f>
        <v/>
      </c>
      <c r="CT69" s="28" t="str">
        <f ca="1">+IF(OFFSET('Sanitation Data'!$D$33,0,10*ROW('Sanitation Data'!D63))="","",OFFSET('Sanitation Data'!$D$33,0,10*ROW('Sanitation Data'!D63)))</f>
        <v/>
      </c>
      <c r="CU69" s="28" t="str">
        <f ca="1">+IF(OFFSET('Sanitation Data'!$E$29,0,10*ROW('Sanitation Data'!E63))="","",OFFSET('Sanitation Data'!$E$29,0,10*ROW('Sanitation Data'!E63)))</f>
        <v/>
      </c>
      <c r="CV69" s="28" t="str">
        <f ca="1">+IF(OFFSET('Sanitation Data'!$E$30,0,10*ROW('Sanitation Data'!E63))="","",OFFSET('Sanitation Data'!$E$30,0,10*ROW('Sanitation Data'!E63)))</f>
        <v/>
      </c>
      <c r="CW69" s="28" t="str">
        <f ca="1">+IF(OFFSET('Sanitation Data'!$E$31,0,10*ROW('Sanitation Data'!E63))="","",OFFSET('Sanitation Data'!$E$31,0,10*ROW('Sanitation Data'!E63)))</f>
        <v/>
      </c>
      <c r="CX69" s="28" t="str">
        <f ca="1">+IF(OFFSET('Sanitation Data'!$E$32,0,10*ROW('Sanitation Data'!E63))="","",OFFSET('Sanitation Data'!$E$32,0,10*ROW('Sanitation Data'!E63)))</f>
        <v/>
      </c>
      <c r="CY69" s="28" t="str">
        <f ca="1">+IF(OFFSET('Sanitation Data'!$E$33,0,10*ROW('Sanitation Data'!E63))="","",OFFSET('Sanitation Data'!$E$33,0,10*ROW('Sanitation Data'!E63)))</f>
        <v/>
      </c>
      <c r="CZ69" s="28" t="str">
        <f ca="1">+IF(OFFSET('Sanitation Data'!$F$29,0,10*ROW('Sanitation Data'!F63))="","",OFFSET('Sanitation Data'!$F$29,0,10*ROW('Sanitation Data'!F63)))</f>
        <v/>
      </c>
      <c r="DA69" s="28" t="str">
        <f ca="1">+IF(OFFSET('Sanitation Data'!$F$30,0,10*ROW('Sanitation Data'!F63))="","",OFFSET('Sanitation Data'!$F$30,0,10*ROW('Sanitation Data'!F63)))</f>
        <v/>
      </c>
      <c r="DB69" s="28" t="str">
        <f ca="1">+IF(OFFSET('Sanitation Data'!$F$31,0,10*ROW('Sanitation Data'!F63))="","",OFFSET('Sanitation Data'!$F$31,0,10*ROW('Sanitation Data'!F63)))</f>
        <v/>
      </c>
      <c r="DC69" s="28" t="str">
        <f ca="1">+IF(OFFSET('Sanitation Data'!$F$32,0,10*ROW('Sanitation Data'!F63))="","",OFFSET('Sanitation Data'!$F$32,0,10*ROW('Sanitation Data'!F63)))</f>
        <v/>
      </c>
      <c r="DD69" s="28" t="str">
        <f ca="1">+IF(OFFSET('Sanitation Data'!$F$33,0,10*ROW('Sanitation Data'!F63))="","",OFFSET('Sanitation Data'!$F$33,0,10*ROW('Sanitation Data'!F63)))</f>
        <v/>
      </c>
      <c r="DE69" s="28" t="str">
        <f ca="1">+IF(OFFSET('Sanitation Data'!$G$29,0,10*ROW('Sanitation Data'!G63))="","",OFFSET('Sanitation Data'!$G$29,0,10*ROW('Sanitation Data'!G63)))</f>
        <v/>
      </c>
      <c r="DF69" s="28" t="str">
        <f ca="1">+IF(OFFSET('Sanitation Data'!$G$30,0,10*ROW('Sanitation Data'!G63))="","",OFFSET('Sanitation Data'!$G$30,0,10*ROW('Sanitation Data'!G63)))</f>
        <v/>
      </c>
      <c r="DG69" s="28" t="str">
        <f ca="1">+IF(OFFSET('Sanitation Data'!$G$31,0,10*ROW('Sanitation Data'!G63))="","",OFFSET('Sanitation Data'!$G$31,0,10*ROW('Sanitation Data'!G63)))</f>
        <v/>
      </c>
      <c r="DH69" s="28" t="str">
        <f ca="1">+IF(OFFSET('Sanitation Data'!$G$32,0,10*ROW('Sanitation Data'!G63))="","",OFFSET('Sanitation Data'!$G$32,0,10*ROW('Sanitation Data'!G63)))</f>
        <v/>
      </c>
      <c r="DI69" s="28" t="str">
        <f ca="1">+IF(OFFSET('Sanitation Data'!$G$33,0,10*ROW('Sanitation Data'!G63))="","",OFFSET('Sanitation Data'!$G$33,0,10*ROW('Sanitation Data'!G63)))</f>
        <v/>
      </c>
      <c r="DJ69" s="28" t="str">
        <f ca="1">+IF(OFFSET('Sanitation Data'!$H$29,0,10*ROW('Sanitation Data'!H63))="","",OFFSET('Sanitation Data'!$H$29,0,10*ROW('Sanitation Data'!H63)))</f>
        <v/>
      </c>
      <c r="DK69" s="28" t="str">
        <f ca="1">+IF(OFFSET('Sanitation Data'!$H$30,0,10*ROW('Sanitation Data'!H63))="","",OFFSET('Sanitation Data'!$H$30,0,10*ROW('Sanitation Data'!H63)))</f>
        <v/>
      </c>
      <c r="DL69" s="28" t="str">
        <f ca="1">+IF(OFFSET('Sanitation Data'!$H$31,0,10*ROW('Sanitation Data'!H63))="","",OFFSET('Sanitation Data'!$H$31,0,10*ROW('Sanitation Data'!H63)))</f>
        <v/>
      </c>
      <c r="DM69" s="28" t="str">
        <f ca="1">+IF(OFFSET('Sanitation Data'!$H$32,0,10*ROW('Sanitation Data'!H63))="","",OFFSET('Sanitation Data'!$H$32,0,10*ROW('Sanitation Data'!H63)))</f>
        <v/>
      </c>
      <c r="DN69" s="28" t="str">
        <f ca="1">+IF(OFFSET('Sanitation Data'!$H$33,0,10*ROW('Sanitation Data'!H63))="","",OFFSET('Sanitation Data'!$H$33,0,10*ROW('Sanitation Data'!H63)))</f>
        <v/>
      </c>
      <c r="DO69" s="28" t="str">
        <f ca="1">+IF(OFFSET('Hygiene Data'!$C$12,0,10*ROW('Hygiene Data'!C63))="","",OFFSET('Hygiene Data'!$C$12,0,10*ROW('Hygiene Data'!C63)))</f>
        <v/>
      </c>
      <c r="DP69" s="28" t="str">
        <f ca="1">+IF(OFFSET('Hygiene Data'!$C$13,0,10*ROW('Hygiene Data'!C63))="","",OFFSET('Hygiene Data'!$C$13,0,10*ROW('Hygiene Data'!C63)))</f>
        <v/>
      </c>
      <c r="DQ69" s="28" t="str">
        <f ca="1">+IF(OFFSET('Hygiene Data'!$C$14,0,10*ROW('Hygiene Data'!C63))="","",OFFSET('Hygiene Data'!$C$14,0,10*ROW('Hygiene Data'!C63)))</f>
        <v/>
      </c>
      <c r="DR69" s="28" t="str">
        <f ca="1">+IF(OFFSET('Hygiene Data'!$D$12,0,10*ROW('Hygiene Data'!D63))="","",OFFSET('Hygiene Data'!$D$12,0,10*ROW('Hygiene Data'!D63)))</f>
        <v/>
      </c>
      <c r="DS69" s="28" t="str">
        <f ca="1">+IF(OFFSET('Hygiene Data'!$D$13,0,10*ROW('Hygiene Data'!D63))="","",OFFSET('Hygiene Data'!$D$13,0,10*ROW('Hygiene Data'!D63)))</f>
        <v/>
      </c>
      <c r="DT69" s="28" t="str">
        <f ca="1">+IF(OFFSET('Hygiene Data'!$D$14,0,10*ROW('Hygiene Data'!D63))="","",OFFSET('Hygiene Data'!$D$14,0,10*ROW('Hygiene Data'!D63)))</f>
        <v/>
      </c>
      <c r="DU69" s="28" t="str">
        <f ca="1">+IF(OFFSET('Hygiene Data'!$E$12,0,10*ROW('Hygiene Data'!E63))="","",OFFSET('Hygiene Data'!$E$12,0,10*ROW('Hygiene Data'!E63)))</f>
        <v/>
      </c>
      <c r="DV69" s="28" t="str">
        <f ca="1">+IF(OFFSET('Hygiene Data'!$E$13,0,10*ROW('Hygiene Data'!E63))="","",OFFSET('Hygiene Data'!$E$13,0,10*ROW('Hygiene Data'!E63)))</f>
        <v/>
      </c>
      <c r="DW69" s="28" t="str">
        <f ca="1">+IF(OFFSET('Hygiene Data'!$E$14,0,10*ROW('Hygiene Data'!E63))="","",OFFSET('Hygiene Data'!$E$14,0,10*ROW('Hygiene Data'!E63)))</f>
        <v/>
      </c>
      <c r="DX69" s="28" t="str">
        <f ca="1">+IF(OFFSET('Hygiene Data'!$F$12,0,10*ROW('Hygiene Data'!F63))="","",OFFSET('Hygiene Data'!$F$12,0,10*ROW('Hygiene Data'!F63)))</f>
        <v/>
      </c>
      <c r="DY69" s="28" t="str">
        <f ca="1">+IF(OFFSET('Hygiene Data'!$F$13,0,10*ROW('Hygiene Data'!F63))="","",OFFSET('Hygiene Data'!$F$13,0,10*ROW('Hygiene Data'!F63)))</f>
        <v/>
      </c>
      <c r="DZ69" s="28" t="str">
        <f ca="1">+IF(OFFSET('Hygiene Data'!$F$14,0,10*ROW('Hygiene Data'!F63))="","",OFFSET('Hygiene Data'!$F$14,0,10*ROW('Hygiene Data'!F63)))</f>
        <v/>
      </c>
      <c r="EA69" s="28" t="str">
        <f ca="1">+IF(OFFSET('Hygiene Data'!$G$12,0,10*ROW('Hygiene Data'!G63))="","",OFFSET('Hygiene Data'!$G$12,0,10*ROW('Hygiene Data'!G63)))</f>
        <v/>
      </c>
      <c r="EB69" s="28" t="str">
        <f ca="1">+IF(OFFSET('Hygiene Data'!$G$13,0,10*ROW('Hygiene Data'!G63))="","",OFFSET('Hygiene Data'!$G$13,0,10*ROW('Hygiene Data'!G63)))</f>
        <v/>
      </c>
      <c r="EC69" s="28" t="str">
        <f ca="1">+IF(OFFSET('Hygiene Data'!$G$14,0,10*ROW('Hygiene Data'!G63))="","",OFFSET('Hygiene Data'!$G$14,0,10*ROW('Hygiene Data'!G63)))</f>
        <v/>
      </c>
      <c r="ED69" s="28" t="str">
        <f ca="1">+IF(OFFSET('Hygiene Data'!$H$12,0,10*ROW('Hygiene Data'!H63))="","",OFFSET('Hygiene Data'!$H$12,0,10*ROW('Hygiene Data'!H63)))</f>
        <v/>
      </c>
      <c r="EE69" s="28" t="str">
        <f ca="1">+IF(OFFSET('Hygiene Data'!$H$13,0,10*ROW('Hygiene Data'!H63))="","",OFFSET('Hygiene Data'!$H$13,0,10*ROW('Hygiene Data'!H63)))</f>
        <v/>
      </c>
      <c r="EF69" s="28" t="str">
        <f ca="1">+IF(OFFSET('Hygiene Data'!$H$14,0,10*ROW('Hygiene Data'!H63))="","",OFFSET('Hygiene Data'!$H$14,0,10*ROW('Hygiene Data'!H63)))</f>
        <v/>
      </c>
    </row>
    <row r="70" spans="1:136" x14ac:dyDescent="0.2">
      <c r="A70" s="44" t="str">
        <f ca="1">+IF(OFFSET('Water Data'!$B$1,0,10*ROW('Water Data'!B67))="","",OFFSET('Water Data'!$B$1,0,10*ROW('Water Data'!B67)))</f>
        <v/>
      </c>
      <c r="B70" s="44" t="str">
        <f ca="1">+IF(OFFSET('Water Data'!$A$3,0,10*ROW('Water Data'!A67))="","",OFFSET('Water Data'!$A$3,0,10*ROW('Water Data'!A67)))</f>
        <v/>
      </c>
      <c r="C70" s="44" t="str">
        <f ca="1">+IF(OFFSET('Water Data'!$C$3,0,10*ROW('Water Data'!C67))="","",OFFSET('Water Data'!$C$3,0,10*ROW('Water Data'!C67)))</f>
        <v/>
      </c>
      <c r="D70" s="119" t="e">
        <f ca="1">+IF(AND(ISNUMBER(OFFSET('Water Data'!$C$5,0,10*ROW('Water Data'!C64))),BS70="Yes"),100-OFFSET('Water Data'!$C$5,0,10*ROW('Water Data'!C64)),IF(AND(ISNUMBER(OFFSET('Water Data'!$C$5,0,10*ROW('Water Data'!C64))),BS70="No",ISNUMBER(OFFSET('Water Data'!$C$5,0,10*ROW('Water Data'!C64)))),CONCATENATE("[",ROUND(100-OFFSET('Water Data'!$C$5,0,10*ROW('Water Data'!C64)),0),"]"),IF(AND(ISNUMBER(OFFSET('Water Data'!$C$5,0,10*ROW('Water Data'!C64))),BS70="",ISNUMBER(OFFSET('Water Data'!$C$5,0,10*ROW('Water Data'!C64)))),100-OFFSET('Water Data'!$C$5,0,10*ROW('Water Data'!C64)),NA())))</f>
        <v>#N/A</v>
      </c>
      <c r="E70" s="119" t="e">
        <f ca="1">+IF(AND(ISNUMBER(OFFSET('Water Data'!$C$7,0,10*ROW('Water Data'!D64))),BT70="Yes"),OFFSET('Water Data'!$C$7,0,10*ROW('Water Data'!C64)),IF(AND(ISNUMBER(OFFSET('Water Data'!$C$7,0,10*ROW('Water Data'!C64))),BT70="No",ISNUMBER(OFFSET('Water Data'!$C$7,0,10*ROW('Water Data'!C64)))),CONCATENATE("[",ROUND(OFFSET('Water Data'!$C$7,0,10*ROW('Water Data'!C64)),0),"]"),IF(AND(ISNUMBER(OFFSET('Water Data'!$C$7,0,10*ROW('Water Data'!C64))),BT70="",ISNUMBER(OFFSET('Water Data'!$C$7,0,10*ROW('Water Data'!C64)))),OFFSET('Water Data'!$C$7,0,10*ROW('Water Data'!C64)),NA())))</f>
        <v>#N/A</v>
      </c>
      <c r="F70" s="119" t="e">
        <f ca="1">+IF(AND(ISNUMBER(OFFSET('Water Data'!$C$10,0,10*ROW('Water Data'!C64))),BU70="Yes"),OFFSET('Water Data'!$C$10,0,10*ROW('Water Data'!C64)),IF(AND(ISNUMBER(OFFSET('Water Data'!$C$10,0,10*ROW('Water Data'!C64))),BU70="No",ISNUMBER(OFFSET('Water Data'!$C$10,0,10*ROW('Water Data'!C64)))),CONCATENATE("[",ROUND(OFFSET('Water Data'!$C$10,0,10*ROW('Water Data'!C64)),0),"]"),IF(AND(ISNUMBER(OFFSET('Water Data'!$C$10,0,10*ROW('Water Data'!C64))),BU70="",ISNUMBER(OFFSET('Water Data'!$C$10,0,10*ROW('Water Data'!C64)))),OFFSET('Water Data'!$C$10,0,10*ROW('Water Data'!C64)),NA())))</f>
        <v>#N/A</v>
      </c>
      <c r="G70" s="119" t="e">
        <f ca="1">+IF(AND(ISNUMBER(OFFSET('Water Data'!$D$5,0,10*ROW('Water Data'!D64))),BV70="Yes"),100-OFFSET('Water Data'!$D$5,0,10*ROW('Water Data'!D64)),IF(AND(ISNUMBER(OFFSET('Water Data'!$D$5,0,10*ROW('Water Data'!D64))),BV70="No",ISNUMBER(OFFSET('Water Data'!$D$5,0,10*ROW('Water Data'!D64)))),CONCATENATE("[",ROUND(100-OFFSET('Water Data'!$D$5,0,10*ROW('Water Data'!D64)),0),"]"),IF(AND(ISNUMBER(OFFSET('Water Data'!$D$5,0,10*ROW('Water Data'!D64))),BV70="",ISNUMBER(OFFSET('Water Data'!$D$5,0,10*ROW('Water Data'!D64)))),100-OFFSET('Water Data'!$D$5,0,10*ROW('Water Data'!D64)),NA())))</f>
        <v>#N/A</v>
      </c>
      <c r="H70" s="119" t="e">
        <f ca="1">+IF(AND(ISNUMBER(OFFSET('Water Data'!$D$7,0,10*ROW('Water Data'!D64))),BW70="Yes"),OFFSET('Water Data'!$D$7,0,10*ROW('Water Data'!D64)),IF(AND(ISNUMBER(OFFSET('Water Data'!$D$7,0,10*ROW('Water Data'!D64))),BW70="No",ISNUMBER(OFFSET('Water Data'!$D$7,0,10*ROW('Water Data'!D64)))),CONCATENATE("[",ROUND(OFFSET('Water Data'!$C$7,0,10*ROW('Water Data'!D64)),0),"]"),IF(AND(ISNUMBER(OFFSET('Water Data'!$D$7,0,10*ROW('Water Data'!D64))),BW70="",ISNUMBER(OFFSET('Water Data'!$D$7,0,10*ROW('Water Data'!D64)))),OFFSET('Water Data'!$D$7,0,10*ROW('Water Data'!D64)),NA())))</f>
        <v>#N/A</v>
      </c>
      <c r="I70" s="119" t="e">
        <f ca="1">+IF(AND(ISNUMBER(OFFSET('Water Data'!$D$10,0,10*ROW('Water Data'!D64))),BX70="Yes"),OFFSET('Water Data'!$D$10,0,10*ROW('Water Data'!D64)),IF(AND(ISNUMBER(OFFSET('Water Data'!$D$10,0,10*ROW('Water Data'!D64))),BX70="No",ISNUMBER(OFFSET('Water Data'!$D$10,0,10*ROW('Water Data'!D64)))),CONCATENATE("[",ROUND(OFFSET('Water Data'!$D$10,0,10*ROW('Water Data'!D64)),0),"]"),IF(AND(ISNUMBER(OFFSET('Water Data'!$D$10,0,10*ROW('Water Data'!D64))),BX70="",ISNUMBER(OFFSET('Water Data'!$D$10,0,10*ROW('Water Data'!D64)))),OFFSET('Water Data'!$D$10,0,10*ROW('Water Data'!D64)),NA())))</f>
        <v>#N/A</v>
      </c>
      <c r="J70" s="119" t="e">
        <f ca="1">+IF(AND(ISNUMBER(OFFSET('Water Data'!$E$5,0,10*ROW('Water Data'!E64))),BY70="Yes"),100-OFFSET('Water Data'!$E$5,0,10*ROW('Water Data'!E64)),IF(AND(ISNUMBER(OFFSET('Water Data'!$E$5,0,10*ROW('Water Data'!E64))),BY70="No",ISNUMBER(OFFSET('Water Data'!$E$5,0,10*ROW('Water Data'!E64)))),CONCATENATE("[",ROUND(100-OFFSET('Water Data'!$E$5,0,10*ROW('Water Data'!E64)),0),"]"),IF(AND(ISNUMBER(OFFSET('Water Data'!$E$5,0,10*ROW('Water Data'!E64))),BY70="",ISNUMBER(OFFSET('Water Data'!$E$5,0,10*ROW('Water Data'!E64)))),100-OFFSET('Water Data'!$E$5,0,10*ROW('Water Data'!E64)),NA())))</f>
        <v>#N/A</v>
      </c>
      <c r="K70" s="119" t="e">
        <f ca="1">+IF(AND(ISNUMBER(OFFSET('Water Data'!$E$7,0,10*ROW('Water Data'!E64))),BZ70="Yes"),OFFSET('Water Data'!$E$7,0,10*ROW('Water Data'!E64)),IF(AND(ISNUMBER(OFFSET('Water Data'!$E$7,0,10*ROW('Water Data'!E64))),BZ70="No",ISNUMBER(OFFSET('Water Data'!$E$7,0,10*ROW('Water Data'!E64)))),CONCATENATE("[",ROUND(OFFSET('Water Data'!$E$7,0,10*ROW('Water Data'!E64)),0),"]"),IF(AND(ISNUMBER(OFFSET('Water Data'!$E$7,0,10*ROW('Water Data'!E64))),BZ70="",ISNUMBER(OFFSET('Water Data'!$E$7,0,10*ROW('Water Data'!E64)))),OFFSET('Water Data'!$E$7,0,10*ROW('Water Data'!E64)),NA())))</f>
        <v>#N/A</v>
      </c>
      <c r="L70" s="119" t="e">
        <f ca="1">+IF(AND(ISNUMBER(OFFSET('Water Data'!$E$10,0,10*ROW('Water Data'!E64))),CA70="Yes"),OFFSET('Water Data'!$E$10,0,10*ROW('Water Data'!E64)),IF(AND(ISNUMBER(OFFSET('Water Data'!$E$10,0,10*ROW('Water Data'!E64))),CA70="No",ISNUMBER(OFFSET('Water Data'!$E$10,0,10*ROW('Water Data'!E64)))),CONCATENATE("[",ROUND(OFFSET('Water Data'!$E$10,0,10*ROW('Water Data'!E64)),0),"]"),IF(AND(ISNUMBER(OFFSET('Water Data'!$E$10,0,10*ROW('Water Data'!E64))),CA70="",ISNUMBER(OFFSET('Water Data'!$E$10,0,10*ROW('Water Data'!E64)))),OFFSET('Water Data'!$E$10,0,10*ROW('Water Data'!E64)),NA())))</f>
        <v>#N/A</v>
      </c>
      <c r="M70" s="119" t="e">
        <f ca="1">+IF(AND(ISNUMBER(OFFSET('Water Data'!$F$5,0,10*ROW('Water Data'!F64))),CB70="Yes"),100-OFFSET('Water Data'!$F$5,0,10*ROW('Water Data'!F64)),IF(AND(ISNUMBER(OFFSET('Water Data'!$F$5,0,10*ROW('Water Data'!F64))),CB70="No",ISNUMBER(OFFSET('Water Data'!$F$5,0,10*ROW('Water Data'!F64)))),CONCATENATE("[",ROUND(100-OFFSET('Water Data'!$F$5,0,10*ROW('Water Data'!F64)),0),"]"),IF(AND(ISNUMBER(OFFSET('Water Data'!$F$5,0,10*ROW('Water Data'!F64))),CB70="",ISNUMBER(OFFSET('Water Data'!$F$5,0,10*ROW('Water Data'!F64)))),100-OFFSET('Water Data'!$F$5,0,10*ROW('Water Data'!F64)),NA())))</f>
        <v>#N/A</v>
      </c>
      <c r="N70" s="119" t="e">
        <f ca="1">+IF(AND(ISNUMBER(OFFSET('Water Data'!$F$7,0,10*ROW('Water Data'!F64))),CC70="Yes"),OFFSET('Water Data'!$F$7,0,10*ROW('Water Data'!F64)),IF(AND(ISNUMBER(OFFSET('Water Data'!$F$7,0,10*ROW('Water Data'!F64))),CC70="No",ISNUMBER(OFFSET('Water Data'!$F$7,0,10*ROW('Water Data'!F64)))),CONCATENATE("[",ROUND(OFFSET('Water Data'!$F$7,0,10*ROW('Water Data'!F64)),0),"]"),IF(AND(ISNUMBER(OFFSET('Water Data'!$F$7,0,10*ROW('Water Data'!F64))),CC70="",ISNUMBER(OFFSET('Water Data'!$F$7,0,10*ROW('Water Data'!F64)))),OFFSET('Water Data'!$F$7,0,10*ROW('Water Data'!F64)),NA())))</f>
        <v>#N/A</v>
      </c>
      <c r="O70" s="119" t="e">
        <f ca="1">+IF(AND(ISNUMBER(OFFSET('Water Data'!$F$10,0,10*ROW('Water Data'!F64))),CD70="Yes"),OFFSET('Water Data'!$F$10,0,10*ROW('Water Data'!F64)),IF(AND(ISNUMBER(OFFSET('Water Data'!$F$10,0,10*ROW('Water Data'!F64))),CD70="No",ISNUMBER(OFFSET('Water Data'!$F$10,0,10*ROW('Water Data'!F64)))),CONCATENATE("[",ROUND(OFFSET('Water Data'!$F$10,0,10*ROW('Water Data'!F64)),0),"]"),IF(AND(ISNUMBER(OFFSET('Water Data'!$F$10,0,10*ROW('Water Data'!F64))),CD70="",ISNUMBER(OFFSET('Water Data'!$F$10,0,10*ROW('Water Data'!F64)))),OFFSET('Water Data'!$F$10,0,10*ROW('Water Data'!F64)),NA())))</f>
        <v>#N/A</v>
      </c>
      <c r="P70" s="119" t="e">
        <f ca="1">+IF(AND(ISNUMBER(OFFSET('Water Data'!$G$5,0,10*ROW('Water Data'!G64))),CE70="Yes"),100-OFFSET('Water Data'!$G$5,0,10*ROW('Water Data'!G64)),IF(AND(ISNUMBER(OFFSET('Water Data'!$G$5,0,10*ROW('Water Data'!G64))),CE70="No",ISNUMBER(OFFSET('Water Data'!$G$5,0,10*ROW('Water Data'!G64)))),CONCATENATE("[",ROUND(100-OFFSET('Water Data'!$G$5,0,10*ROW('Water Data'!G64)),0),"]"),IF(AND(ISNUMBER(OFFSET('Water Data'!$G$5,0,10*ROW('Water Data'!G64))),CE70="",ISNUMBER(OFFSET('Water Data'!$G$5,0,10*ROW('Water Data'!G64)))),100-OFFSET('Water Data'!$G$5,0,10*ROW('Water Data'!G64)),NA())))</f>
        <v>#N/A</v>
      </c>
      <c r="Q70" s="119" t="e">
        <f ca="1">+IF(AND(ISNUMBER(OFFSET('Water Data'!$G$7,0,10*ROW('Water Data'!G64))),CF70="Yes"),OFFSET('Water Data'!$G$7,0,10*ROW('Water Data'!G64)),IF(AND(ISNUMBER(OFFSET('Water Data'!$G$7,0,10*ROW('Water Data'!G64))),CF70="No",ISNUMBER(OFFSET('Water Data'!$G$7,0,10*ROW('Water Data'!G64)))),CONCATENATE("[",ROUND(OFFSET('Water Data'!$G$7,0,10*ROW('Water Data'!G64)),0),"]"),IF(AND(ISNUMBER(OFFSET('Water Data'!$G$7,0,10*ROW('Water Data'!G64))),CF70="",ISNUMBER(OFFSET('Water Data'!$G$7,0,10*ROW('Water Data'!G64)))),OFFSET('Water Data'!$G$7,0,10*ROW('Water Data'!G64)),NA())))</f>
        <v>#N/A</v>
      </c>
      <c r="R70" s="119" t="e">
        <f ca="1">+IF(AND(ISNUMBER(OFFSET('Water Data'!$G$10,0,10*ROW('Water Data'!G64))),CG70="Yes"),OFFSET('Water Data'!$G$10,0,10*ROW('Water Data'!G64)),IF(AND(ISNUMBER(OFFSET('Water Data'!$G$10,0,10*ROW('Water Data'!G64))),CG70="No",ISNUMBER(OFFSET('Water Data'!$G$10,0,10*ROW('Water Data'!G64)))),CONCATENATE("[",ROUND(OFFSET('Water Data'!$G$10,0,10*ROW('Water Data'!G64)),0),"]"),IF(AND(ISNUMBER(OFFSET('Water Data'!$G$10,0,10*ROW('Water Data'!G64))),CG70="",ISNUMBER(OFFSET('Water Data'!$G$10,0,10*ROW('Water Data'!G64)))),OFFSET('Water Data'!$G$10,0,10*ROW('Water Data'!G64)),NA())))</f>
        <v>#N/A</v>
      </c>
      <c r="S70" s="119" t="e">
        <f ca="1">+IF(AND(ISNUMBER(OFFSET('Water Data'!$H$5,0,10*ROW('Water Data'!H64))),CH70="Yes"),100-OFFSET('Water Data'!$H$5,0,10*ROW('Water Data'!H64)),IF(AND(ISNUMBER(OFFSET('Water Data'!$H$5,0,10*ROW('Water Data'!H64))),CH70="No",ISNUMBER(OFFSET('Water Data'!$H$5,0,10*ROW('Water Data'!H64)))),CONCATENATE("[",ROUND(100-OFFSET('Water Data'!$H$5,0,10*ROW('Water Data'!H64)),0),"]"),IF(AND(ISNUMBER(OFFSET('Water Data'!$H$5,0,10*ROW('Water Data'!H64))),CH70="",ISNUMBER(OFFSET('Water Data'!$H$5,0,10*ROW('Water Data'!H64)))),100-OFFSET('Water Data'!$H$5,0,10*ROW('Water Data'!H64)),NA())))</f>
        <v>#N/A</v>
      </c>
      <c r="T70" s="119" t="e">
        <f ca="1">+IF(AND(ISNUMBER(OFFSET('Water Data'!$H$7,0,10*ROW('Water Data'!H64))),CI70="Yes"),OFFSET('Water Data'!$H$7,0,10*ROW('Water Data'!H64)),IF(AND(ISNUMBER(OFFSET('Water Data'!$H$7,0,10*ROW('Water Data'!H64))),CI70="No",ISNUMBER(OFFSET('Water Data'!$H$7,0,10*ROW('Water Data'!H64)))),CONCATENATE("[",ROUND(OFFSET('Water Data'!$H$7,0,10*ROW('Water Data'!H64)),0),"]"),IF(AND(ISNUMBER(OFFSET('Water Data'!$H$7,0,10*ROW('Water Data'!H64))),CI70="",ISNUMBER(OFFSET('Water Data'!$H$7,0,10*ROW('Water Data'!H64)))),OFFSET('Water Data'!$H$7,0,10*ROW('Water Data'!H64)),NA())))</f>
        <v>#N/A</v>
      </c>
      <c r="U70" s="119" t="e">
        <f ca="1">+IF(AND(ISNUMBER(OFFSET('Water Data'!$H$10,0,10*ROW('Water Data'!H64))),CJ70="Yes"),OFFSET('Water Data'!$H$10,0,10*ROW('Water Data'!H64)),IF(AND(ISNUMBER(OFFSET('Water Data'!$H$10,0,10*ROW('Water Data'!H64))),CJ70="No",ISNUMBER(OFFSET('Water Data'!$H$10,0,10*ROW('Water Data'!H64)))),CONCATENATE("[",ROUND(OFFSET('Water Data'!$H$10,0,10*ROW('Water Data'!H64)),0),"]"),IF(AND(ISNUMBER(OFFSET('Water Data'!$H$10,0,10*ROW('Water Data'!H64))),CJ70="",ISNUMBER(OFFSET('Water Data'!$H$10,0,10*ROW('Water Data'!H64)))),OFFSET('Water Data'!$H$10,0,10*ROW('Water Data'!H64)),NA())))</f>
        <v>#N/A</v>
      </c>
      <c r="V70" s="120" t="e">
        <f ca="1">+IF(AND(ISNUMBER(OFFSET('Sanitation Data'!$C$5,0,10*ROW('Sanitation Data'!C64))),CK70="Yes"),100-OFFSET('Sanitation Data'!$C$5,0,10*ROW('Sanitation Data'!C64)),IF(AND(ISNUMBER(OFFSET('Sanitation Data'!$C$5,0,10*ROW('Sanitation Data'!C64))),CK70="No",ISNUMBER(OFFSET('Sanitation Data'!$C$5,0,10*ROW('Sanitation Data'!C64)))),CONCATENATE("[",ROUND(100-OFFSET('Sanitation Data'!$C$5,0,10*ROW('Sanitation Data'!C64)),0),"]"),IF(AND(ISNUMBER(OFFSET('Sanitation Data'!$C$5,0,10*ROW('Sanitation Data'!C64))),CK70="",ISNUMBER(OFFSET('Sanitation Data'!$C$5,0,10*ROW('Sanitation Data'!C64)))),100-OFFSET('Sanitation Data'!$C$5,0,10*ROW('Sanitation Data'!C64)),NA())))</f>
        <v>#N/A</v>
      </c>
      <c r="W70" s="120" t="e">
        <f ca="1">+IF(AND(ISNUMBER(OFFSET('Sanitation Data'!$C$7,0,10*ROW('Sanitation Data'!C64))),CL70="Yes"),OFFSET('Sanitation Data'!$C$7,0,10*ROW('Sanitation Data'!C64)),IF(AND(ISNUMBER(OFFSET('Sanitation Data'!$C$7,0,10*ROW('Sanitation Data'!C64))),CL70="No",ISNUMBER(OFFSET('Sanitation Data'!$C$7,0,10*ROW('Sanitation Data'!C64)))),CONCATENATE("[",ROUND(OFFSET('Sanitation Data'!$C$7,0,10*ROW('Sanitation Data'!C64)),0),"]"),IF(AND(ISNUMBER(OFFSET('Sanitation Data'!$C$7,0,10*ROW('Sanitation Data'!C64))),CL70="",ISNUMBER(OFFSET('Sanitation Data'!$C$7,0,10*ROW('Sanitation Data'!C64)))),OFFSET('Sanitation Data'!$C$7,0,10*ROW('Sanitation Data'!C64)),NA())))</f>
        <v>#N/A</v>
      </c>
      <c r="X70" s="120" t="e">
        <f ca="1">+IF(AND(ISNUMBER(OFFSET('Sanitation Data'!$C$11,0,10*ROW('Sanitation Data'!C64))),CM70="Yes"),OFFSET('Sanitation Data'!$C$11,0,10*ROW('Sanitation Data'!C64)),IF(AND(ISNUMBER(OFFSET('Sanitation Data'!$C$11,0,10*ROW('Sanitation Data'!C64))),CM70="No",ISNUMBER(OFFSET('Sanitation Data'!$C$11,0,10*ROW('Sanitation Data'!C64)))),CONCATENATE("[",ROUND(OFFSET('Sanitation Data'!$C$11,0,10*ROW('Sanitation Data'!C64)),0),"]"),IF(AND(ISNUMBER(OFFSET('Sanitation Data'!$C$11,0,10*ROW('Sanitation Data'!C64))),CM70="",ISNUMBER(OFFSET('Sanitation Data'!$C$11,0,10*ROW('Sanitation Data'!C64)))),OFFSET('Sanitation Data'!$C$11,0,10*ROW('Sanitation Data'!C64)),NA())))</f>
        <v>#N/A</v>
      </c>
      <c r="Y70" s="120" t="e">
        <f ca="1">+IF(AND(ISNUMBER(OFFSET('Sanitation Data'!$C$12,0,10*ROW('Sanitation Data'!C64))),CN70="Yes"),OFFSET('Sanitation Data'!$C$12,0,10*ROW('Sanitation Data'!C64)),IF(AND(ISNUMBER(OFFSET('Sanitation Data'!$C$12,0,10*ROW('Sanitation Data'!C64))),CN70="No",ISNUMBER(OFFSET('Sanitation Data'!$C$12,0,10*ROW('Sanitation Data'!C64)))),CONCATENATE("[",ROUND(OFFSET('Sanitation Data'!$C$12,0,10*ROW('Sanitation Data'!C64)),0),"]"),IF(AND(ISNUMBER(OFFSET('Sanitation Data'!$C$12,0,10*ROW('Sanitation Data'!C64))),CN70="",ISNUMBER(OFFSET('Sanitation Data'!$C$12,0,10*ROW('Sanitation Data'!C64)))),OFFSET('Sanitation Data'!$C$12,0,10*ROW('Sanitation Data'!C64)),NA())))</f>
        <v>#N/A</v>
      </c>
      <c r="Z70" s="120" t="e">
        <f ca="1">+IF(AND(ISNUMBER(OFFSET('Sanitation Data'!$C$13,0,10*ROW('Sanitation Data'!C64))),CO70="Yes"),OFFSET('Sanitation Data'!$C$13,0,10*ROW('Sanitation Data'!C64)),IF(AND(ISNUMBER(OFFSET('Sanitation Data'!$C$13,0,10*ROW('Sanitation Data'!C64))),CO70="No",ISNUMBER(OFFSET('Sanitation Data'!$C$13,0,10*ROW('Sanitation Data'!C64)))),CONCATENATE("[",ROUND(OFFSET('Sanitation Data'!$C$13,0,10*ROW('Sanitation Data'!C64)),0),"]"),IF(AND(ISNUMBER(OFFSET('Sanitation Data'!$C$13,0,10*ROW('Sanitation Data'!C64))),CO70="",ISNUMBER(OFFSET('Sanitation Data'!$C$13,0,10*ROW('Sanitation Data'!C64)))),OFFSET('Sanitation Data'!$C$13,0,10*ROW('Sanitation Data'!C64)),NA())))</f>
        <v>#N/A</v>
      </c>
      <c r="AA70" s="120" t="e">
        <f ca="1">+IF(AND(ISNUMBER(OFFSET('Sanitation Data'!$D$5,0,10*ROW('Sanitation Data'!D64))),CP70="Yes"),100-OFFSET('Sanitation Data'!$D$5,0,10*ROW('Sanitation Data'!D64)),IF(AND(ISNUMBER(OFFSET('Sanitation Data'!$D$5,0,10*ROW('Sanitation Data'!D64))),CP70="No",ISNUMBER(OFFSET('Sanitation Data'!$D$5,0,10*ROW('Sanitation Data'!D64)))),CONCATENATE("[",ROUND(100-OFFSET('Sanitation Data'!$D$5,0,10*ROW('Sanitation Data'!D64)),0),"]"),IF(AND(ISNUMBER(OFFSET('Sanitation Data'!$D$5,0,10*ROW('Sanitation Data'!D64))),CP70="",ISNUMBER(OFFSET('Sanitation Data'!$D$5,0,10*ROW('Sanitation Data'!D64)))),100-OFFSET('Sanitation Data'!$D$5,0,10*ROW('Sanitation Data'!D64)),NA())))</f>
        <v>#N/A</v>
      </c>
      <c r="AB70" s="120" t="e">
        <f ca="1">+IF(AND(ISNUMBER(OFFSET('Sanitation Data'!$D$7,0,10*ROW('Sanitation Data'!D64))),CQ70="Yes"),OFFSET('Sanitation Data'!$D$7,0,10*ROW('Sanitation Data'!G64)),IF(AND(ISNUMBER(OFFSET('Sanitation Data'!$D$7,0,10*ROW('Sanitation Data'!D64))),CQ70="No",ISNUMBER(OFFSET('Sanitation Data'!$D$7,0,10*ROW('Sanitation Data'!D64)))),CONCATENATE("[",ROUND(OFFSET('Sanitation Data'!$D$7,0,10*ROW('Sanitation Data'!D64)),0),"]"),IF(AND(ISNUMBER(OFFSET('Sanitation Data'!$D$7,0,10*ROW('Sanitation Data'!D64))),CQ70="",ISNUMBER(OFFSET('Sanitation Data'!$D$7,0,10*ROW('Sanitation Data'!D64)))),OFFSET('Sanitation Data'!$D$7,0,10*ROW('Sanitation Data'!D64)),NA())))</f>
        <v>#N/A</v>
      </c>
      <c r="AC70" s="120" t="e">
        <f ca="1">+IF(AND(ISNUMBER(OFFSET('Sanitation Data'!$D$11,0,10*ROW('Sanitation Data'!D64))),CR70="Yes"),OFFSET('Sanitation Data'!$D$11,0,10*ROW('Sanitation Data'!D64)),IF(AND(ISNUMBER(OFFSET('Sanitation Data'!$D$11,0,10*ROW('Sanitation Data'!D64))),CR70="No",ISNUMBER(OFFSET('Sanitation Data'!$D$11,0,10*ROW('Sanitation Data'!D64)))),CONCATENATE("[",ROUND(OFFSET('Sanitation Data'!$D$11,0,10*ROW('Sanitation Data'!D64)),0),"]"),IF(AND(ISNUMBER(OFFSET('Sanitation Data'!$D$11,0,10*ROW('Sanitation Data'!D64))),CR70="",ISNUMBER(OFFSET('Sanitation Data'!$D$11,0,10*ROW('Sanitation Data'!D64)))),OFFSET('Sanitation Data'!$D$11,0,10*ROW('Sanitation Data'!D64)),NA())))</f>
        <v>#N/A</v>
      </c>
      <c r="AD70" s="120" t="e">
        <f ca="1">+IF(AND(ISNUMBER(OFFSET('Sanitation Data'!$D$12,0,10*ROW('Sanitation Data'!D64))),CS70="Yes"),OFFSET('Sanitation Data'!$D$12,0,10*ROW('Sanitation Data'!D64)),IF(AND(ISNUMBER(OFFSET('Sanitation Data'!$D$12,0,10*ROW('Sanitation Data'!D64))),CS70="No",ISNUMBER(OFFSET('Sanitation Data'!$D$12,0,10*ROW('Sanitation Data'!D64)))),CONCATENATE("[",ROUND(OFFSET('Sanitation Data'!$D$12,0,10*ROW('Sanitation Data'!D64)),0),"]"),IF(AND(ISNUMBER(OFFSET('Sanitation Data'!$D$12,0,10*ROW('Sanitation Data'!D64))),CS70="",ISNUMBER(OFFSET('Sanitation Data'!$D$12,0,10*ROW('Sanitation Data'!D64)))),OFFSET('Sanitation Data'!$D$12,0,10*ROW('Sanitation Data'!D64)),NA())))</f>
        <v>#N/A</v>
      </c>
      <c r="AE70" s="120" t="e">
        <f ca="1">+IF(AND(ISNUMBER(OFFSET('Sanitation Data'!$D$13,0,10*ROW('Sanitation Data'!D64))),CT70="Yes"),OFFSET('Sanitation Data'!$D$13,0,10*ROW('Sanitation Data'!D64)),IF(AND(ISNUMBER(OFFSET('Sanitation Data'!$D$13,0,10*ROW('Sanitation Data'!D64))),CT70="No",ISNUMBER(OFFSET('Sanitation Data'!$D$13,0,10*ROW('Sanitation Data'!D64)))),CONCATENATE("[",ROUND(OFFSET('Sanitation Data'!$D$13,0,10*ROW('Sanitation Data'!D64)),0),"]"),IF(AND(ISNUMBER(OFFSET('Sanitation Data'!$D$13,0,10*ROW('Sanitation Data'!D64))),CT70="",ISNUMBER(OFFSET('Sanitation Data'!$D$13,0,10*ROW('Sanitation Data'!D64)))),OFFSET('Sanitation Data'!$D$13,0,10*ROW('Sanitation Data'!D64)),NA())))</f>
        <v>#N/A</v>
      </c>
      <c r="AF70" s="120" t="e">
        <f ca="1">+IF(AND(ISNUMBER(OFFSET('Sanitation Data'!$E$5,0,10*ROW('Sanitation Data'!E64))),CU70="Yes"),100-OFFSET('Sanitation Data'!$E$5,0,10*ROW('Sanitation Data'!E64)),IF(AND(ISNUMBER(OFFSET('Sanitation Data'!$E$5,0,10*ROW('Sanitation Data'!E64))),CU70="No",ISNUMBER(OFFSET('Sanitation Data'!$E$5,0,10*ROW('Sanitation Data'!E64)))),CONCATENATE("[",ROUND(100-OFFSET('Sanitation Data'!$E$5,0,10*ROW('Sanitation Data'!E64)),0),"]"),IF(AND(ISNUMBER(OFFSET('Sanitation Data'!$E$5,0,10*ROW('Sanitation Data'!E64))),CU70="",ISNUMBER(OFFSET('Sanitation Data'!$E$5,0,10*ROW('Sanitation Data'!E64)))),100-OFFSET('Sanitation Data'!$E$5,0,10*ROW('Sanitation Data'!E64)),NA())))</f>
        <v>#N/A</v>
      </c>
      <c r="AG70" s="120" t="e">
        <f ca="1">+IF(AND(ISNUMBER(OFFSET('Sanitation Data'!$E$7,0,10*ROW('Sanitation Data'!E64))),CV70="Yes"),OFFSET('Sanitation Data'!$E$7,0,10*ROW('Sanitation Data'!E64)),IF(AND(ISNUMBER(OFFSET('Sanitation Data'!$E$7,0,10*ROW('Sanitation Data'!E64))),CV70="No",ISNUMBER(OFFSET('Sanitation Data'!$E$7,0,10*ROW('Sanitation Data'!E64)))),CONCATENATE("[",ROUND(OFFSET('Sanitation Data'!$E$7,0,10*ROW('Sanitation Data'!E64)),0),"]"),IF(AND(ISNUMBER(OFFSET('Sanitation Data'!$E$7,0,10*ROW('Sanitation Data'!E64))),CV70="",ISNUMBER(OFFSET('Sanitation Data'!$E$7,0,10*ROW('Sanitation Data'!E64)))),OFFSET('Sanitation Data'!$E$7,0,10*ROW('Sanitation Data'!E64)),NA())))</f>
        <v>#N/A</v>
      </c>
      <c r="AH70" s="120" t="e">
        <f ca="1">+IF(AND(ISNUMBER(OFFSET('Sanitation Data'!$E$11,0,10*ROW('Sanitation Data'!E64))),CW70="Yes"),OFFSET('Sanitation Data'!$E$11,0,10*ROW('Sanitation Data'!E64)),IF(AND(ISNUMBER(OFFSET('Sanitation Data'!$E$11,0,10*ROW('Sanitation Data'!E64))),CW70="No",ISNUMBER(OFFSET('Sanitation Data'!$E$11,0,10*ROW('Sanitation Data'!E64)))),CONCATENATE("[",ROUND(OFFSET('Sanitation Data'!$E$11,0,10*ROW('Sanitation Data'!E64)),0),"]"),IF(AND(ISNUMBER(OFFSET('Sanitation Data'!$E$11,0,10*ROW('Sanitation Data'!E64))),CW70="",ISNUMBER(OFFSET('Sanitation Data'!$E$11,0,10*ROW('Sanitation Data'!E64)))),OFFSET('Sanitation Data'!$E$11,0,10*ROW('Sanitation Data'!E64)),NA())))</f>
        <v>#N/A</v>
      </c>
      <c r="AI70" s="120" t="e">
        <f ca="1">+IF(AND(ISNUMBER(OFFSET('Sanitation Data'!$E$12,0,10*ROW('Sanitation Data'!E64))),CX70="Yes"),OFFSET('Sanitation Data'!$E$12,0,10*ROW('Sanitation Data'!E64)),IF(AND(ISNUMBER(OFFSET('Sanitation Data'!$E$12,0,10*ROW('Sanitation Data'!E64))),CX70="No",ISNUMBER(OFFSET('Sanitation Data'!$E$12,0,10*ROW('Sanitation Data'!E64)))),CONCATENATE("[",ROUND(OFFSET('Sanitation Data'!$E$12,0,10*ROW('Sanitation Data'!E64)),0),"]"),IF(AND(ISNUMBER(OFFSET('Sanitation Data'!$E$12,0,10*ROW('Sanitation Data'!E64))),CX70="",ISNUMBER(OFFSET('Sanitation Data'!$E$12,0,10*ROW('Sanitation Data'!E64)))),OFFSET('Sanitation Data'!$E$12,0,10*ROW('Sanitation Data'!E64)),NA())))</f>
        <v>#N/A</v>
      </c>
      <c r="AJ70" s="120" t="e">
        <f ca="1">+IF(AND(ISNUMBER(OFFSET('Sanitation Data'!$E$13,0,10*ROW('Sanitation Data'!E64))),CY70="Yes"),OFFSET('Sanitation Data'!$E$13,0,10*ROW('Sanitation Data'!E64)),IF(AND(ISNUMBER(OFFSET('Sanitation Data'!$E$13,0,10*ROW('Sanitation Data'!E64))),CY70="No",ISNUMBER(OFFSET('Sanitation Data'!$E$13,0,10*ROW('Sanitation Data'!E64)))),CONCATENATE("[",ROUND(OFFSET('Sanitation Data'!$E$13,0,10*ROW('Sanitation Data'!E64)),0),"]"),IF(AND(ISNUMBER(OFFSET('Sanitation Data'!$E$13,0,10*ROW('Sanitation Data'!E64))),CY70="",ISNUMBER(OFFSET('Sanitation Data'!$E$13,0,10*ROW('Sanitation Data'!E64)))),OFFSET('Sanitation Data'!$E$13,0,10*ROW('Sanitation Data'!E64)),NA())))</f>
        <v>#N/A</v>
      </c>
      <c r="AK70" s="120" t="e">
        <f ca="1">+IF(AND(ISNUMBER(OFFSET('Sanitation Data'!$F$5,0,10*ROW('Sanitation Data'!F64))),CZ70="Yes"),100-OFFSET('Sanitation Data'!$F$5,0,10*ROW('Sanitation Data'!F64)),IF(AND(ISNUMBER(OFFSET('Sanitation Data'!$F$5,0,10*ROW('Sanitation Data'!F64))),CZ70="No",ISNUMBER(OFFSET('Sanitation Data'!$F$5,0,10*ROW('Sanitation Data'!F64)))),CONCATENATE("[",ROUND(100-OFFSET('Sanitation Data'!$F$5,0,10*ROW('Sanitation Data'!F64)),0),"]"),IF(AND(ISNUMBER(OFFSET('Sanitation Data'!$F$5,0,10*ROW('Sanitation Data'!F64))),CZ70="",ISNUMBER(OFFSET('Sanitation Data'!$F$5,0,10*ROW('Sanitation Data'!F64)))),100-OFFSET('Sanitation Data'!$F$5,0,10*ROW('Sanitation Data'!F64)),NA())))</f>
        <v>#N/A</v>
      </c>
      <c r="AL70" s="120" t="e">
        <f ca="1">+IF(AND(ISNUMBER(OFFSET('Sanitation Data'!$F$7,0,10*ROW('Sanitation Data'!F64))),DA70="Yes"),OFFSET('Sanitation Data'!$F$7,0,10*ROW('Sanitation Data'!F64)),IF(AND(ISNUMBER(OFFSET('Sanitation Data'!$F$7,0,10*ROW('Sanitation Data'!F64))),DA70="No",ISNUMBER(OFFSET('Sanitation Data'!$F$7,0,10*ROW('Sanitation Data'!F64)))),CONCATENATE("[",ROUND(OFFSET('Sanitation Data'!$F$7,0,10*ROW('Sanitation Data'!F64)),0),"]"),IF(AND(ISNUMBER(OFFSET('Sanitation Data'!$F$7,0,10*ROW('Sanitation Data'!F64))),DA70="",ISNUMBER(OFFSET('Sanitation Data'!$F$7,0,10*ROW('Sanitation Data'!F64)))),OFFSET('Sanitation Data'!$F$7,0,10*ROW('Sanitation Data'!F64)),NA())))</f>
        <v>#N/A</v>
      </c>
      <c r="AM70" s="120" t="e">
        <f ca="1">+IF(AND(ISNUMBER(OFFSET('Sanitation Data'!$F$11,0,10*ROW('Sanitation Data'!F64))),DB70="Yes"),OFFSET('Sanitation Data'!$F$11,0,10*ROW('Sanitation Data'!F64)),IF(AND(ISNUMBER(OFFSET('Sanitation Data'!$F$11,0,10*ROW('Sanitation Data'!F64))),DB70="No",ISNUMBER(OFFSET('Sanitation Data'!$F$11,0,10*ROW('Sanitation Data'!F64)))),CONCATENATE("[",ROUND(OFFSET('Sanitation Data'!$F$11,0,10*ROW('Sanitation Data'!F64)),0),"]"),IF(AND(ISNUMBER(OFFSET('Sanitation Data'!$F$11,0,10*ROW('Sanitation Data'!F64))),DB70="",ISNUMBER(OFFSET('Sanitation Data'!$F$11,0,10*ROW('Sanitation Data'!F64)))),OFFSET('Sanitation Data'!$F$11,0,10*ROW('Sanitation Data'!F64)),NA())))</f>
        <v>#N/A</v>
      </c>
      <c r="AN70" s="120" t="e">
        <f ca="1">+IF(AND(ISNUMBER(OFFSET('Sanitation Data'!$F$12,0,10*ROW('Sanitation Data'!F64))),DC70="Yes"),OFFSET('Sanitation Data'!$F$12,0,10*ROW('Sanitation Data'!F64)),IF(AND(ISNUMBER(OFFSET('Sanitation Data'!$F$12,0,10*ROW('Sanitation Data'!F64))),DC70="No",ISNUMBER(OFFSET('Sanitation Data'!$F$12,0,10*ROW('Sanitation Data'!F64)))),CONCATENATE("[",ROUND(OFFSET('Sanitation Data'!$F$12,0,10*ROW('Sanitation Data'!F64)),0),"]"),IF(AND(ISNUMBER(OFFSET('Sanitation Data'!$F$12,0,10*ROW('Sanitation Data'!F64))),DC70="",ISNUMBER(OFFSET('Sanitation Data'!$F$12,0,10*ROW('Sanitation Data'!F64)))),OFFSET('Sanitation Data'!$F$12,0,10*ROW('Sanitation Data'!F64)),NA())))</f>
        <v>#N/A</v>
      </c>
      <c r="AO70" s="120" t="e">
        <f ca="1">+IF(AND(ISNUMBER(OFFSET('Sanitation Data'!$F$13,0,10*ROW('Sanitation Data'!F64))),DD70="Yes"),OFFSET('Sanitation Data'!$F$13,0,10*ROW('Sanitation Data'!F64)),IF(AND(ISNUMBER(OFFSET('Sanitation Data'!$F$13,0,10*ROW('Sanitation Data'!F64))),DD70="No",ISNUMBER(OFFSET('Sanitation Data'!$F$13,0,10*ROW('Sanitation Data'!F64)))),CONCATENATE("[",ROUND(OFFSET('Sanitation Data'!$F$13,0,10*ROW('Sanitation Data'!F64)),0),"]"),IF(AND(ISNUMBER(OFFSET('Sanitation Data'!$F$13,0,10*ROW('Sanitation Data'!F64))),DD70="",ISNUMBER(OFFSET('Sanitation Data'!$F$13,0,10*ROW('Sanitation Data'!F64)))),OFFSET('Sanitation Data'!$F$13,0,10*ROW('Sanitation Data'!F64)),NA())))</f>
        <v>#N/A</v>
      </c>
      <c r="AP70" s="120" t="e">
        <f ca="1">+IF(AND(ISNUMBER(OFFSET('Sanitation Data'!$G$5,0,10*ROW('Sanitation Data'!G64))),DE70="Yes"),100-OFFSET('Sanitation Data'!$G$5,0,10*ROW('Sanitation Data'!G64)),IF(AND(ISNUMBER(OFFSET('Sanitation Data'!$G$5,0,10*ROW('Sanitation Data'!G64))),DE70="No",ISNUMBER(OFFSET('Sanitation Data'!$G$5,0,10*ROW('Sanitation Data'!G64)))),CONCATENATE("[",ROUND(100-OFFSET('Sanitation Data'!$G$5,0,10*ROW('Sanitation Data'!G64)),0),"]"),IF(AND(ISNUMBER(OFFSET('Sanitation Data'!$G$5,0,10*ROW('Sanitation Data'!G64))),DE70="",ISNUMBER(OFFSET('Sanitation Data'!$G$5,0,10*ROW('Sanitation Data'!G64)))),100-OFFSET('Sanitation Data'!$G$5,0,10*ROW('Sanitation Data'!G64)),NA())))</f>
        <v>#N/A</v>
      </c>
      <c r="AQ70" s="120" t="e">
        <f ca="1">+IF(AND(ISNUMBER(OFFSET('Sanitation Data'!$G$7,0,10*ROW('Sanitation Data'!G64))),DF70="Yes"),OFFSET('Sanitation Data'!$G$7,0,10*ROW('Sanitation Data'!G64)),IF(AND(ISNUMBER(OFFSET('Sanitation Data'!$G$7,0,10*ROW('Sanitation Data'!G64))),DF70="No",ISNUMBER(OFFSET('Sanitation Data'!$G$7,0,10*ROW('Sanitation Data'!G64)))),CONCATENATE("[",ROUND(OFFSET('Sanitation Data'!$G$7,0,10*ROW('Sanitation Data'!G64)),0),"]"),IF(AND(ISNUMBER(OFFSET('Sanitation Data'!$G$7,0,10*ROW('Sanitation Data'!G64))),DF70="",ISNUMBER(OFFSET('Sanitation Data'!$G$7,0,10*ROW('Sanitation Data'!G64)))),OFFSET('Sanitation Data'!$G$7,0,10*ROW('Sanitation Data'!G64)),NA())))</f>
        <v>#N/A</v>
      </c>
      <c r="AR70" s="120" t="e">
        <f ca="1">+IF(AND(ISNUMBER(OFFSET('Sanitation Data'!$G$11,0,10*ROW('Sanitation Data'!G64))),DG70="Yes"),OFFSET('Sanitation Data'!$G$11,0,10*ROW('Sanitation Data'!G64)),IF(AND(ISNUMBER(OFFSET('Sanitation Data'!$G$11,0,10*ROW('Sanitation Data'!G64))),DG70="No",ISNUMBER(OFFSET('Sanitation Data'!$G$11,0,10*ROW('Sanitation Data'!G64)))),CONCATENATE("[",ROUND(OFFSET('Sanitation Data'!$G$11,0,10*ROW('Sanitation Data'!G64)),0),"]"),IF(AND(ISNUMBER(OFFSET('Sanitation Data'!$G$11,0,10*ROW('Sanitation Data'!G64))),DG70="",ISNUMBER(OFFSET('Sanitation Data'!$G$11,0,10*ROW('Sanitation Data'!G64)))),OFFSET('Sanitation Data'!$G$11,0,10*ROW('Sanitation Data'!G64)),NA())))</f>
        <v>#N/A</v>
      </c>
      <c r="AS70" s="120" t="e">
        <f ca="1">+IF(AND(ISNUMBER(OFFSET('Sanitation Data'!$G$12,0,10*ROW('Sanitation Data'!G64))),DH70="Yes"),OFFSET('Sanitation Data'!$G$12,0,10*ROW('Sanitation Data'!G64)),IF(AND(ISNUMBER(OFFSET('Sanitation Data'!$G$12,0,10*ROW('Sanitation Data'!G64))),DH70="No",ISNUMBER(OFFSET('Sanitation Data'!$G$12,0,10*ROW('Sanitation Data'!G64)))),CONCATENATE("[",ROUND(OFFSET('Sanitation Data'!$G$12,0,10*ROW('Sanitation Data'!G64)),0),"]"),IF(AND(ISNUMBER(OFFSET('Sanitation Data'!$G$12,0,10*ROW('Sanitation Data'!G64))),DH70="",ISNUMBER(OFFSET('Sanitation Data'!$G$12,0,10*ROW('Sanitation Data'!G64)))),OFFSET('Sanitation Data'!$G$12,0,10*ROW('Sanitation Data'!G64)),NA())))</f>
        <v>#N/A</v>
      </c>
      <c r="AT70" s="120" t="e">
        <f ca="1">+IF(AND(ISNUMBER(OFFSET('Sanitation Data'!$G$13,0,10*ROW('Sanitation Data'!G64))),DI70="Yes"),OFFSET('Sanitation Data'!$G$13,0,10*ROW('Sanitation Data'!G64)),IF(AND(ISNUMBER(OFFSET('Sanitation Data'!$G$13,0,10*ROW('Sanitation Data'!G64))),DI70="No",ISNUMBER(OFFSET('Sanitation Data'!$G$13,0,10*ROW('Sanitation Data'!G64)))),CONCATENATE("[",ROUND(OFFSET('Sanitation Data'!$G$13,0,10*ROW('Sanitation Data'!G64)),0),"]"),IF(AND(ISNUMBER(OFFSET('Sanitation Data'!$G$13,0,10*ROW('Sanitation Data'!G64))),DI70="",ISNUMBER(OFFSET('Sanitation Data'!$G$13,0,10*ROW('Sanitation Data'!G64)))),OFFSET('Sanitation Data'!$G$13,0,10*ROW('Sanitation Data'!G64)),NA())))</f>
        <v>#N/A</v>
      </c>
      <c r="AU70" s="120" t="e">
        <f ca="1">+IF(AND(ISNUMBER(OFFSET('Sanitation Data'!$H$5,0,10*ROW('Sanitation Data'!H64))),DJ70="Yes"),100-OFFSET('Sanitation Data'!$H$5,0,10*ROW('Sanitation Data'!H64)),IF(AND(ISNUMBER(OFFSET('Sanitation Data'!$H$5,0,10*ROW('Sanitation Data'!H64))),DJ70="No",ISNUMBER(OFFSET('Sanitation Data'!$H$5,0,10*ROW('Sanitation Data'!H64)))),CONCATENATE("[",ROUND(100-OFFSET('Sanitation Data'!$H$5,0,10*ROW('Sanitation Data'!H64)),0),"]"),IF(AND(ISNUMBER(OFFSET('Sanitation Data'!$H$5,0,10*ROW('Sanitation Data'!H64))),DJ70="",ISNUMBER(OFFSET('Sanitation Data'!$H$5,0,10*ROW('Sanitation Data'!H64)))),100-OFFSET('Sanitation Data'!$H$5,0,10*ROW('Sanitation Data'!H64)),NA())))</f>
        <v>#N/A</v>
      </c>
      <c r="AV70" s="120" t="e">
        <f ca="1">+IF(AND(ISNUMBER(OFFSET('Sanitation Data'!$H$7,0,10*ROW('Sanitation Data'!H64))),DK70="Yes"),OFFSET('Sanitation Data'!$H$7,0,10*ROW('Sanitation Data'!H64)),IF(AND(ISNUMBER(OFFSET('Sanitation Data'!$H$7,0,10*ROW('Sanitation Data'!H64))),DK70="No",ISNUMBER(OFFSET('Sanitation Data'!$H$7,0,10*ROW('Sanitation Data'!H64)))),CONCATENATE("[",ROUND(OFFSET('Sanitation Data'!$H$7,0,10*ROW('Sanitation Data'!H64)),0),"]"),IF(AND(ISNUMBER(OFFSET('Sanitation Data'!$H$7,0,10*ROW('Sanitation Data'!H64))),DK70="",ISNUMBER(OFFSET('Sanitation Data'!$H$7,0,10*ROW('Sanitation Data'!H64)))),OFFSET('Sanitation Data'!$H$7,0,10*ROW('Sanitation Data'!H64)),NA())))</f>
        <v>#N/A</v>
      </c>
      <c r="AW70" s="120" t="e">
        <f ca="1">+IF(AND(ISNUMBER(OFFSET('Sanitation Data'!$H$11,0,10*ROW('Sanitation Data'!H64))),DL70="Yes"),OFFSET('Sanitation Data'!$H$11,0,10*ROW('Sanitation Data'!H64)),IF(AND(ISNUMBER(OFFSET('Sanitation Data'!$H$11,0,10*ROW('Sanitation Data'!H64))),DL70="No",ISNUMBER(OFFSET('Sanitation Data'!$H$11,0,10*ROW('Sanitation Data'!H64)))),CONCATENATE("[",ROUND(OFFSET('Sanitation Data'!$H$11,0,10*ROW('Sanitation Data'!H64)),0),"]"),IF(AND(ISNUMBER(OFFSET('Sanitation Data'!$H$11,0,10*ROW('Sanitation Data'!H64))),DL70="",ISNUMBER(OFFSET('Sanitation Data'!$H$11,0,10*ROW('Sanitation Data'!H64)))),OFFSET('Sanitation Data'!$H$11,0,10*ROW('Sanitation Data'!H64)),NA())))</f>
        <v>#N/A</v>
      </c>
      <c r="AX70" s="120" t="e">
        <f ca="1">+IF(AND(ISNUMBER(OFFSET('Sanitation Data'!$H$12,0,10*ROW('Sanitation Data'!H64))),DM70="Yes"),OFFSET('Sanitation Data'!$H$12,0,10*ROW('Sanitation Data'!H64)),IF(AND(ISNUMBER(OFFSET('Sanitation Data'!$H$12,0,10*ROW('Sanitation Data'!H64))),DM70="No",ISNUMBER(OFFSET('Sanitation Data'!$H$12,0,10*ROW('Sanitation Data'!H64)))),CONCATENATE("[",ROUND(OFFSET('Sanitation Data'!$H$12,0,10*ROW('Sanitation Data'!H64)),0),"]"),IF(AND(ISNUMBER(OFFSET('Sanitation Data'!$H$12,0,10*ROW('Sanitation Data'!H64))),DM70="",ISNUMBER(OFFSET('Sanitation Data'!$H$12,0,10*ROW('Sanitation Data'!H64)))),OFFSET('Sanitation Data'!$H$12,0,10*ROW('Sanitation Data'!H64)),NA())))</f>
        <v>#N/A</v>
      </c>
      <c r="AY70" s="120" t="e">
        <f ca="1">+IF(AND(ISNUMBER(OFFSET('Sanitation Data'!$H$13,0,10*ROW('Sanitation Data'!H64))),DN70="Yes"),OFFSET('Sanitation Data'!$H$13,0,10*ROW('Sanitation Data'!H64)),IF(AND(ISNUMBER(OFFSET('Sanitation Data'!$H$13,0,10*ROW('Sanitation Data'!H64))),DN70="No",ISNUMBER(OFFSET('Sanitation Data'!$H$13,0,10*ROW('Sanitation Data'!H64)))),CONCATENATE("[",ROUND(OFFSET('Sanitation Data'!$H$13,0,10*ROW('Sanitation Data'!H64)),0),"]"),IF(AND(ISNUMBER(OFFSET('Sanitation Data'!$H$13,0,10*ROW('Sanitation Data'!H64))),DN70="",ISNUMBER(OFFSET('Sanitation Data'!$H$13,0,10*ROW('Sanitation Data'!H64)))),OFFSET('Sanitation Data'!$H$13,0,10*ROW('Sanitation Data'!H64)),NA())))</f>
        <v>#N/A</v>
      </c>
      <c r="AZ70" s="121" t="e">
        <f ca="1">+IF(AND(ISNUMBER(OFFSET('Hygiene Data'!$C$6,0,10*ROW('Hygiene Data'!C64))),DO70="Yes"),OFFSET('Hygiene Data'!$C$6,0,10*ROW('Hygiene Data'!C64)),IF(AND(ISNUMBER(OFFSET('Hygiene Data'!$C$6,0,10*ROW('Hygiene Data'!C64))),DO70="No",ISNUMBER(OFFSET('Hygiene Data'!$C$6,0,10*ROW('Hygiene Data'!C64)))),CONCATENATE("[",ROUND(OFFSET('Hygiene Data'!$C$6,0,10*ROW('Hygiene Data'!C64)),0),"]"),IF(AND(ISNUMBER(OFFSET('Hygiene Data'!$C$6,0,10*ROW('Hygiene Data'!C64))),DO70="",ISNUMBER(OFFSET('Hygiene Data'!$C$6,0,10*ROW('Hygiene Data'!C64)))),OFFSET('Hygiene Data'!$C$6,0,10*ROW('Hygiene Data'!C64)),NA())))</f>
        <v>#N/A</v>
      </c>
      <c r="BA70" s="121" t="e">
        <f ca="1">+IF(AND(ISNUMBER(OFFSET('Hygiene Data'!$C$8,0,10*ROW('Hygiene Data'!C64))),DP70="Yes"),OFFSET('Hygiene Data'!$C$8,0,10*ROW('Hygiene Data'!C64)),IF(AND(ISNUMBER(OFFSET('Hygiene Data'!$C$8,0,10*ROW('Hygiene Data'!C64))),DP70="No",ISNUMBER(OFFSET('Hygiene Data'!$C$8,0,10*ROW('Hygiene Data'!C64)))),CONCATENATE("[",ROUND(OFFSET('Hygiene Data'!$C$8,0,10*ROW('Hygiene Data'!C64)),0),"]"),IF(AND(ISNUMBER(OFFSET('Hygiene Data'!$C$8,0,10*ROW('Hygiene Data'!C64))),DP70="",ISNUMBER(OFFSET('Hygiene Data'!$C$8,0,10*ROW('Hygiene Data'!C64)))),OFFSET('Hygiene Data'!$C$8,0,10*ROW('Hygiene Data'!C64)),NA())))</f>
        <v>#N/A</v>
      </c>
      <c r="BB70" s="121" t="e">
        <f ca="1">+IF(AND(ISNUMBER(OFFSET('Hygiene Data'!$C$10,0,10*ROW('Hygiene Data'!C64))),DQ70="Yes"),OFFSET('Hygiene Data'!$C$10,0,10*ROW('Hygiene Data'!C64)),IF(AND(ISNUMBER(OFFSET('Hygiene Data'!$C$10,0,10*ROW('Hygiene Data'!C64))),DQ70="No",ISNUMBER(OFFSET('Hygiene Data'!$C$10,0,10*ROW('Hygiene Data'!C64)))),CONCATENATE("[",ROUND(OFFSET('Hygiene Data'!$C$10,0,10*ROW('Hygiene Data'!C64)),0),"]"),IF(AND(ISNUMBER(OFFSET('Hygiene Data'!$C$10,0,10*ROW('Hygiene Data'!C64))),DQ70="",ISNUMBER(OFFSET('Hygiene Data'!$C$10,0,10*ROW('Hygiene Data'!C64)))),OFFSET('Hygiene Data'!$C$10,0,10*ROW('Hygiene Data'!C64)),NA())))</f>
        <v>#N/A</v>
      </c>
      <c r="BC70" s="121" t="e">
        <f ca="1">+IF(AND(ISNUMBER(OFFSET('Hygiene Data'!$D$6,0,10*ROW('Hygiene Data'!D64))),DR70="Yes"),OFFSET('Hygiene Data'!$D$6,0,10*ROW('Hygiene Data'!D64)),IF(AND(ISNUMBER(OFFSET('Hygiene Data'!$D$6,0,10*ROW('Hygiene Data'!D64))),DR70="No",ISNUMBER(OFFSET('Hygiene Data'!$D$6,0,10*ROW('Hygiene Data'!D64)))),CONCATENATE("[",ROUND(OFFSET('Hygiene Data'!$D$6,0,10*ROW('Hygiene Data'!D64)),0),"]"),IF(AND(ISNUMBER(OFFSET('Hygiene Data'!$D$6,0,10*ROW('Hygiene Data'!D64))),DR70="",ISNUMBER(OFFSET('Hygiene Data'!$D$6,0,10*ROW('Hygiene Data'!D64)))),OFFSET('Hygiene Data'!$D$6,0,10*ROW('Hygiene Data'!D64)),NA())))</f>
        <v>#N/A</v>
      </c>
      <c r="BD70" s="121" t="e">
        <f ca="1">+IF(AND(ISNUMBER(OFFSET('Hygiene Data'!$D$8,0,10*ROW('Hygiene Data'!D64))),DS70="Yes"),OFFSET('Hygiene Data'!$D$8,0,10*ROW('Hygiene Data'!D64)),IF(AND(ISNUMBER(OFFSET('Hygiene Data'!$D$8,0,10*ROW('Hygiene Data'!D64))),DS70="No",ISNUMBER(OFFSET('Hygiene Data'!$D$8,0,10*ROW('Hygiene Data'!D64)))),CONCATENATE("[",ROUND(OFFSET('Hygiene Data'!$D$8,0,10*ROW('Hygiene Data'!D64)),0),"]"),IF(AND(ISNUMBER(OFFSET('Hygiene Data'!$D$8,0,10*ROW('Hygiene Data'!D64))),DS70="",ISNUMBER(OFFSET('Hygiene Data'!$D$8,0,10*ROW('Hygiene Data'!D64)))),OFFSET('Hygiene Data'!$D$8,0,10*ROW('Hygiene Data'!D64)),NA())))</f>
        <v>#N/A</v>
      </c>
      <c r="BE70" s="121" t="e">
        <f ca="1">+IF(AND(ISNUMBER(OFFSET('Hygiene Data'!$D$10,0,10*ROW('Hygiene Data'!D64))),DT70="Yes"),OFFSET('Hygiene Data'!$D$10,0,10*ROW('Hygiene Data'!D64)),IF(AND(ISNUMBER(OFFSET('Hygiene Data'!$D$10,0,10*ROW('Hygiene Data'!D64))),DT70="No",ISNUMBER(OFFSET('Hygiene Data'!$D$10,0,10*ROW('Hygiene Data'!D64)))),CONCATENATE("[",ROUND(OFFSET('Hygiene Data'!$D$10,0,10*ROW('Hygiene Data'!D64)),0),"]"),IF(AND(ISNUMBER(OFFSET('Hygiene Data'!$D$10,0,10*ROW('Hygiene Data'!D64))),DT70="",ISNUMBER(OFFSET('Hygiene Data'!$D$10,0,10*ROW('Hygiene Data'!D64)))),OFFSET('Hygiene Data'!$D$10,0,10*ROW('Hygiene Data'!D64)),NA())))</f>
        <v>#N/A</v>
      </c>
      <c r="BF70" s="121" t="e">
        <f ca="1">+IF(AND(ISNUMBER(OFFSET('Hygiene Data'!$E$6,0,10*ROW('Hygiene Data'!E64))),DU70="Yes"),OFFSET('Hygiene Data'!$E$6,0,10*ROW('Hygiene Data'!E64)),IF(AND(ISNUMBER(OFFSET('Hygiene Data'!$E$6,0,10*ROW('Hygiene Data'!E64))),DU70="No",ISNUMBER(OFFSET('Hygiene Data'!$E$6,0,10*ROW('Hygiene Data'!E64)))),CONCATENATE("[",ROUND(OFFSET('Hygiene Data'!$E$6,0,10*ROW('Hygiene Data'!E64)),0),"]"),IF(AND(ISNUMBER(OFFSET('Hygiene Data'!$E$6,0,10*ROW('Hygiene Data'!E64))),DU70="",ISNUMBER(OFFSET('Hygiene Data'!$E$6,0,10*ROW('Hygiene Data'!E64)))),OFFSET('Hygiene Data'!$E$6,0,10*ROW('Hygiene Data'!E64)),NA())))</f>
        <v>#N/A</v>
      </c>
      <c r="BG70" s="121" t="e">
        <f ca="1">+IF(AND(ISNUMBER(OFFSET('Hygiene Data'!$E$8,0,10*ROW('Hygiene Data'!E64))),DV70="Yes"),OFFSET('Hygiene Data'!$E$8,0,10*ROW('Hygiene Data'!E64)),IF(AND(ISNUMBER(OFFSET('Hygiene Data'!$E$8,0,10*ROW('Hygiene Data'!E64))),DV70="No",ISNUMBER(OFFSET('Hygiene Data'!$E$8,0,10*ROW('Hygiene Data'!E64)))),CONCATENATE("[",ROUND(OFFSET('Hygiene Data'!$E$8,0,10*ROW('Hygiene Data'!E64)),0),"]"),IF(AND(ISNUMBER(OFFSET('Hygiene Data'!$E$8,0,10*ROW('Hygiene Data'!E64))),DV70="",ISNUMBER(OFFSET('Hygiene Data'!$E$8,0,10*ROW('Hygiene Data'!E64)))),OFFSET('Hygiene Data'!$E$8,0,10*ROW('Hygiene Data'!E64)),NA())))</f>
        <v>#N/A</v>
      </c>
      <c r="BH70" s="121" t="e">
        <f ca="1">+IF(AND(ISNUMBER(OFFSET('Hygiene Data'!$E$10,0,10*ROW('Hygiene Data'!E64))),DW70="Yes"),OFFSET('Hygiene Data'!$E$10,0,10*ROW('Hygiene Data'!E64)),IF(AND(ISNUMBER(OFFSET('Hygiene Data'!$E$10,0,10*ROW('Hygiene Data'!E64))),DW70="No",ISNUMBER(OFFSET('Hygiene Data'!$E$10,0,10*ROW('Hygiene Data'!E64)))),CONCATENATE("[",ROUND(OFFSET('Hygiene Data'!$E$10,0,10*ROW('Hygiene Data'!E64)),0),"]"),IF(AND(ISNUMBER(OFFSET('Hygiene Data'!$E$10,0,10*ROW('Hygiene Data'!E64))),DW70="",ISNUMBER(OFFSET('Hygiene Data'!$E$10,0,10*ROW('Hygiene Data'!E64)))),OFFSET('Hygiene Data'!$E$10,0,10*ROW('Hygiene Data'!E64)),NA())))</f>
        <v>#N/A</v>
      </c>
      <c r="BI70" s="121" t="e">
        <f ca="1">+IF(AND(ISNUMBER(OFFSET('Hygiene Data'!$F$6,0,10*ROW('Hygiene Data'!F64))),DX70="Yes"),OFFSET('Hygiene Data'!$F$6,0,10*ROW('Hygiene Data'!F64)),IF(AND(ISNUMBER(OFFSET('Hygiene Data'!$F$6,0,10*ROW('Hygiene Data'!F64))),DX70="No",ISNUMBER(OFFSET('Hygiene Data'!$F$6,0,10*ROW('Hygiene Data'!F64)))),CONCATENATE("[",ROUND(OFFSET('Hygiene Data'!$F$6,0,10*ROW('Hygiene Data'!F64)),0),"]"),IF(AND(ISNUMBER(OFFSET('Hygiene Data'!$F$6,0,10*ROW('Hygiene Data'!F64))),DX70="",ISNUMBER(OFFSET('Hygiene Data'!$F$6,0,10*ROW('Hygiene Data'!F64)))),OFFSET('Hygiene Data'!$F$6,0,10*ROW('Hygiene Data'!F64)),NA())))</f>
        <v>#N/A</v>
      </c>
      <c r="BJ70" s="121" t="e">
        <f ca="1">+IF(AND(ISNUMBER(OFFSET('Hygiene Data'!$F$8,0,10*ROW('Hygiene Data'!F64))),DY70="Yes"),OFFSET('Hygiene Data'!$F$8,0,10*ROW('Hygiene Data'!F64)),IF(AND(ISNUMBER(OFFSET('Hygiene Data'!$F$8,0,10*ROW('Hygiene Data'!F64))),DY70="No",ISNUMBER(OFFSET('Hygiene Data'!$F$8,0,10*ROW('Hygiene Data'!F64)))),CONCATENATE("[",ROUND(OFFSET('Hygiene Data'!$F$8,0,10*ROW('Hygiene Data'!F64)),0),"]"),IF(AND(ISNUMBER(OFFSET('Hygiene Data'!$F$8,0,10*ROW('Hygiene Data'!F64))),DY70="",ISNUMBER(OFFSET('Hygiene Data'!$F$8,0,10*ROW('Hygiene Data'!F64)))),OFFSET('Hygiene Data'!$F$8,0,10*ROW('Hygiene Data'!F64)),NA())))</f>
        <v>#N/A</v>
      </c>
      <c r="BK70" s="121" t="e">
        <f ca="1">+IF(AND(ISNUMBER(OFFSET('Hygiene Data'!$F$10,0,10*ROW('Hygiene Data'!F64))),DZ70="Yes"),OFFSET('Hygiene Data'!$F$10,0,10*ROW('Hygiene Data'!F64)),IF(AND(ISNUMBER(OFFSET('Hygiene Data'!$F$10,0,10*ROW('Hygiene Data'!F64))),DZ70="No",ISNUMBER(OFFSET('Hygiene Data'!$F$10,0,10*ROW('Hygiene Data'!F64)))),CONCATENATE("[",ROUND(OFFSET('Hygiene Data'!$F$10,0,10*ROW('Hygiene Data'!F64)),0),"]"),IF(AND(ISNUMBER(OFFSET('Hygiene Data'!$F$10,0,10*ROW('Hygiene Data'!F64))),DZ70="",ISNUMBER(OFFSET('Hygiene Data'!$F$10,0,10*ROW('Hygiene Data'!F64)))),OFFSET('Hygiene Data'!$F$10,0,10*ROW('Hygiene Data'!F64)),NA())))</f>
        <v>#N/A</v>
      </c>
      <c r="BL70" s="121" t="e">
        <f ca="1">+IF(AND(ISNUMBER(OFFSET('Hygiene Data'!$G$6,0,10*ROW('Hygiene Data'!G64))),EA70="Yes"),OFFSET('Hygiene Data'!$G$6,0,10*ROW('Hygiene Data'!G64)),IF(AND(ISNUMBER(OFFSET('Hygiene Data'!$G$6,0,10*ROW('Hygiene Data'!G64))),EA70="No",ISNUMBER(OFFSET('Hygiene Data'!$G$6,0,10*ROW('Hygiene Data'!G64)))),CONCATENATE("[",ROUND(OFFSET('Hygiene Data'!$G$6,0,10*ROW('Hygiene Data'!G64)),0),"]"),IF(AND(ISNUMBER(OFFSET('Hygiene Data'!$G$6,0,10*ROW('Hygiene Data'!G64))),EA70="",ISNUMBER(OFFSET('Hygiene Data'!$G$6,0,10*ROW('Hygiene Data'!G64)))),OFFSET('Hygiene Data'!$G$6,0,10*ROW('Hygiene Data'!G64)),NA())))</f>
        <v>#N/A</v>
      </c>
      <c r="BM70" s="121" t="e">
        <f ca="1">+IF(AND(ISNUMBER(OFFSET('Hygiene Data'!$G$8,0,10*ROW('Hygiene Data'!G64))),EB70="Yes"),OFFSET('Hygiene Data'!$G$8,0,10*ROW('Hygiene Data'!G64)),IF(AND(ISNUMBER(OFFSET('Hygiene Data'!$G$8,0,10*ROW('Hygiene Data'!G64))),EB70="No",ISNUMBER(OFFSET('Hygiene Data'!$G$8,0,10*ROW('Hygiene Data'!G64)))),CONCATENATE("[",ROUND(OFFSET('Hygiene Data'!$G$8,0,10*ROW('Hygiene Data'!G64)),0),"]"),IF(AND(ISNUMBER(OFFSET('Hygiene Data'!$G$8,0,10*ROW('Hygiene Data'!G64))),EB70="",ISNUMBER(OFFSET('Hygiene Data'!$G$8,0,10*ROW('Hygiene Data'!G64)))),OFFSET('Hygiene Data'!$G$8,0,10*ROW('Hygiene Data'!G64)),NA())))</f>
        <v>#N/A</v>
      </c>
      <c r="BN70" s="121" t="e">
        <f ca="1">+IF(AND(ISNUMBER(OFFSET('Hygiene Data'!$G$10,0,10*ROW('Hygiene Data'!G64))),EC70="Yes"),OFFSET('Hygiene Data'!$G$10,0,10*ROW('Hygiene Data'!G64)),IF(AND(ISNUMBER(OFFSET('Hygiene Data'!$G$10,0,10*ROW('Hygiene Data'!G64))),EC70="No",ISNUMBER(OFFSET('Hygiene Data'!$G$10,0,10*ROW('Hygiene Data'!G64)))),CONCATENATE("[",ROUND(OFFSET('Hygiene Data'!$G$10,0,10*ROW('Hygiene Data'!G64)),0),"]"),IF(AND(ISNUMBER(OFFSET('Hygiene Data'!$G$10,0,10*ROW('Hygiene Data'!G64))),EC70="",ISNUMBER(OFFSET('Hygiene Data'!$G$10,0,10*ROW('Hygiene Data'!G64)))),OFFSET('Hygiene Data'!$G$10,0,10*ROW('Hygiene Data'!G64)),NA())))</f>
        <v>#N/A</v>
      </c>
      <c r="BO70" s="121" t="e">
        <f ca="1">+IF(AND(ISNUMBER(OFFSET('Hygiene Data'!$H$6,0,10*ROW('Hygiene Data'!H64))),ED70="Yes"),OFFSET('Hygiene Data'!$H$6,0,10*ROW('Hygiene Data'!H64)),IF(AND(ISNUMBER(OFFSET('Hygiene Data'!$H$6,0,10*ROW('Hygiene Data'!H64))),ED70="No",ISNUMBER(OFFSET('Hygiene Data'!$H$6,0,10*ROW('Hygiene Data'!H64)))),CONCATENATE("[",ROUND(OFFSET('Hygiene Data'!$H$6,0,10*ROW('Hygiene Data'!H64)),0),"]"),IF(AND(ISNUMBER(OFFSET('Hygiene Data'!$H$6,0,10*ROW('Hygiene Data'!H64))),ED70="",ISNUMBER(OFFSET('Hygiene Data'!$H$6,0,10*ROW('Hygiene Data'!H64)))),OFFSET('Hygiene Data'!$H$6,0,10*ROW('Hygiene Data'!H64)),NA())))</f>
        <v>#N/A</v>
      </c>
      <c r="BP70" s="121" t="e">
        <f ca="1">+IF(AND(ISNUMBER(OFFSET('Hygiene Data'!$H$8,0,10*ROW('Hygiene Data'!H64))),EE70="Yes"),OFFSET('Hygiene Data'!$H$8,0,10*ROW('Hygiene Data'!H64)),IF(AND(ISNUMBER(OFFSET('Hygiene Data'!$H$8,0,10*ROW('Hygiene Data'!H64))),EE70="No",ISNUMBER(OFFSET('Hygiene Data'!$H$8,0,10*ROW('Hygiene Data'!H64)))),CONCATENATE("[",ROUND(OFFSET('Hygiene Data'!$H$8,0,10*ROW('Hygiene Data'!H64)),0),"]"),IF(AND(ISNUMBER(OFFSET('Hygiene Data'!$H$8,0,10*ROW('Hygiene Data'!H64))),EE70="",ISNUMBER(OFFSET('Hygiene Data'!$H$8,0,10*ROW('Hygiene Data'!H64)))),OFFSET('Hygiene Data'!$H$8,0,10*ROW('Hygiene Data'!H64)),NA())))</f>
        <v>#N/A</v>
      </c>
      <c r="BQ70" s="121" t="e">
        <f ca="1">+IF(AND(ISNUMBER(OFFSET('Hygiene Data'!$H$10,0,10*ROW('Hygiene Data'!H64))),EF70="Yes"),OFFSET('Hygiene Data'!$H$10,0,10*ROW('Hygiene Data'!H64)),IF(AND(ISNUMBER(OFFSET('Hygiene Data'!$H$10,0,10*ROW('Hygiene Data'!H64))),EF70="No",ISNUMBER(OFFSET('Hygiene Data'!$H$10,0,10*ROW('Hygiene Data'!H64)))),CONCATENATE("[",ROUND(OFFSET('Hygiene Data'!$H$10,0,10*ROW('Hygiene Data'!H64)),0),"]"),IF(AND(ISNUMBER(OFFSET('Hygiene Data'!$H$10,0,10*ROW('Hygiene Data'!H64))),EF70="",ISNUMBER(OFFSET('Hygiene Data'!$H$10,0,10*ROW('Hygiene Data'!H64)))),OFFSET('Hygiene Data'!$H$10,0,10*ROW('Hygiene Data'!H64)),NA())))</f>
        <v>#N/A</v>
      </c>
      <c r="BS70" s="28" t="str">
        <f ca="1">+IF(OFFSET('Water Data'!$C$28,0,10*ROW('Water Data'!C64))="","",OFFSET('Water Data'!$C$28,0,10*ROW('Water Data'!C64)))</f>
        <v/>
      </c>
      <c r="BT70" s="28" t="str">
        <f ca="1">+IF(OFFSET('Water Data'!$C$29,0,10*ROW('Water Data'!C64))="","",OFFSET('Water Data'!$C$29,0,10*ROW('Water Data'!C64)))</f>
        <v/>
      </c>
      <c r="BU70" s="28" t="str">
        <f ca="1">+IF(OFFSET('Water Data'!$C$30,0,10*ROW('Water Data'!C64))="","",OFFSET('Water Data'!$C$30,0,10*ROW('Water Data'!C64)))</f>
        <v/>
      </c>
      <c r="BV70" s="28" t="str">
        <f ca="1">+IF(OFFSET('Water Data'!$D$28,0,10*ROW('Water Data'!D64))="","",OFFSET('Water Data'!$D$28,0,10*ROW('Water Data'!D64)))</f>
        <v/>
      </c>
      <c r="BW70" s="28" t="str">
        <f ca="1">+IF(OFFSET('Water Data'!$D$29,0,10*ROW('Water Data'!D64))="","",OFFSET('Water Data'!$D$29,0,10*ROW('Water Data'!D64)))</f>
        <v/>
      </c>
      <c r="BX70" s="28" t="str">
        <f ca="1">+IF(OFFSET('Water Data'!$D$30,0,10*ROW('Water Data'!D64))="","",OFFSET('Water Data'!$D$30,0,10*ROW('Water Data'!D64)))</f>
        <v/>
      </c>
      <c r="BY70" s="28" t="str">
        <f ca="1">+IF(OFFSET('Water Data'!$E$28,0,10*ROW('Water Data'!E64))="","",OFFSET('Water Data'!$E$28,0,10*ROW('Water Data'!E64)))</f>
        <v/>
      </c>
      <c r="BZ70" s="28" t="str">
        <f ca="1">+IF(OFFSET('Water Data'!$E$29,0,10*ROW('Water Data'!E64))="","",OFFSET('Water Data'!$E$29,0,10*ROW('Water Data'!E64)))</f>
        <v/>
      </c>
      <c r="CA70" s="28" t="str">
        <f ca="1">+IF(OFFSET('Water Data'!$E$30,0,10*ROW('Water Data'!E64))="","",OFFSET('Water Data'!$E$30,0,10*ROW('Water Data'!E64)))</f>
        <v/>
      </c>
      <c r="CB70" s="28" t="str">
        <f ca="1">+IF(OFFSET('Water Data'!$F$28,0,10*ROW('Water Data'!F64))="","",OFFSET('Water Data'!$F$28,0,10*ROW('Water Data'!F64)))</f>
        <v/>
      </c>
      <c r="CC70" s="28" t="str">
        <f ca="1">+IF(OFFSET('Water Data'!$F$29,0,10*ROW('Water Data'!F64))="","",OFFSET('Water Data'!$F$29,0,10*ROW('Water Data'!F64)))</f>
        <v/>
      </c>
      <c r="CD70" s="28" t="str">
        <f ca="1">+IF(OFFSET('Water Data'!$F$30,0,10*ROW('Water Data'!F64))="","",OFFSET('Water Data'!$F$30,0,10*ROW('Water Data'!F64)))</f>
        <v/>
      </c>
      <c r="CE70" s="28" t="str">
        <f ca="1">+IF(OFFSET('Water Data'!$G$28,0,10*ROW('Water Data'!G64))="","",OFFSET('Water Data'!$G$28,0,10*ROW('Water Data'!G64)))</f>
        <v/>
      </c>
      <c r="CF70" s="28" t="str">
        <f ca="1">+IF(OFFSET('Water Data'!$G$29,0,10*ROW('Water Data'!G64))="","",OFFSET('Water Data'!$G$29,0,10*ROW('Water Data'!G64)))</f>
        <v/>
      </c>
      <c r="CG70" s="28" t="str">
        <f ca="1">+IF(OFFSET('Water Data'!$G$30,0,10*ROW('Water Data'!G64))="","",OFFSET('Water Data'!$G$30,0,10*ROW('Water Data'!G64)))</f>
        <v/>
      </c>
      <c r="CH70" s="28" t="str">
        <f ca="1">+IF(OFFSET('Water Data'!$H$28,0,10*ROW('Water Data'!H64))="","",OFFSET('Water Data'!$H$28,0,10*ROW('Water Data'!H64)))</f>
        <v/>
      </c>
      <c r="CI70" s="28" t="str">
        <f ca="1">+IF(OFFSET('Water Data'!$H$29,0,10*ROW('Water Data'!H64))="","",OFFSET('Water Data'!$H$29,0,10*ROW('Water Data'!H64)))</f>
        <v/>
      </c>
      <c r="CJ70" s="28" t="str">
        <f ca="1">+IF(OFFSET('Water Data'!$H$30,0,10*ROW('Water Data'!H64))="","",OFFSET('Water Data'!$H$30,0,10*ROW('Water Data'!H64)))</f>
        <v/>
      </c>
      <c r="CK70" s="28" t="str">
        <f ca="1">+IF(OFFSET('Sanitation Data'!$C$29,0,10*ROW('Sanitation Data'!C64))="","",OFFSET('Sanitation Data'!$C$29,0,10*ROW('Sanitation Data'!C64)))</f>
        <v/>
      </c>
      <c r="CL70" s="28" t="str">
        <f ca="1">+IF(OFFSET('Sanitation Data'!$C$30,0,10*ROW('Sanitation Data'!C64))="","",OFFSET('Sanitation Data'!$C$30,0,10*ROW('Sanitation Data'!C64)))</f>
        <v/>
      </c>
      <c r="CM70" s="28" t="str">
        <f ca="1">+IF(OFFSET('Sanitation Data'!$C$31,0,10*ROW('Sanitation Data'!C64))="","",OFFSET('Sanitation Data'!$C$31,0,10*ROW('Sanitation Data'!C64)))</f>
        <v/>
      </c>
      <c r="CN70" s="28" t="str">
        <f ca="1">+IF(OFFSET('Sanitation Data'!$C$32,0,10*ROW('Sanitation Data'!C64))="","",OFFSET('Sanitation Data'!$C$32,0,10*ROW('Sanitation Data'!C64)))</f>
        <v/>
      </c>
      <c r="CO70" s="28" t="str">
        <f ca="1">+IF(OFFSET('Sanitation Data'!$C$33,0,10*ROW('Sanitation Data'!C64))="","",OFFSET('Sanitation Data'!$C$33,0,10*ROW('Sanitation Data'!C64)))</f>
        <v/>
      </c>
      <c r="CP70" s="28" t="str">
        <f ca="1">+IF(OFFSET('Sanitation Data'!$D$29,0,10*ROW('Sanitation Data'!D64))="","",OFFSET('Sanitation Data'!$D$29,0,10*ROW('Sanitation Data'!D64)))</f>
        <v/>
      </c>
      <c r="CQ70" s="28" t="str">
        <f ca="1">+IF(OFFSET('Sanitation Data'!$D$30,0,10*ROW('Sanitation Data'!D64))="","",OFFSET('Sanitation Data'!$D$30,0,10*ROW('Sanitation Data'!D64)))</f>
        <v/>
      </c>
      <c r="CR70" s="28" t="str">
        <f ca="1">+IF(OFFSET('Sanitation Data'!$D$31,0,10*ROW('Sanitation Data'!D64))="","",OFFSET('Sanitation Data'!$D$31,0,10*ROW('Sanitation Data'!D64)))</f>
        <v/>
      </c>
      <c r="CS70" s="28" t="str">
        <f ca="1">+IF(OFFSET('Sanitation Data'!$D$32,0,10*ROW('Sanitation Data'!D64))="","",OFFSET('Sanitation Data'!$D$32,0,10*ROW('Sanitation Data'!D64)))</f>
        <v/>
      </c>
      <c r="CT70" s="28" t="str">
        <f ca="1">+IF(OFFSET('Sanitation Data'!$D$33,0,10*ROW('Sanitation Data'!D64))="","",OFFSET('Sanitation Data'!$D$33,0,10*ROW('Sanitation Data'!D64)))</f>
        <v/>
      </c>
      <c r="CU70" s="28" t="str">
        <f ca="1">+IF(OFFSET('Sanitation Data'!$E$29,0,10*ROW('Sanitation Data'!E64))="","",OFFSET('Sanitation Data'!$E$29,0,10*ROW('Sanitation Data'!E64)))</f>
        <v/>
      </c>
      <c r="CV70" s="28" t="str">
        <f ca="1">+IF(OFFSET('Sanitation Data'!$E$30,0,10*ROW('Sanitation Data'!E64))="","",OFFSET('Sanitation Data'!$E$30,0,10*ROW('Sanitation Data'!E64)))</f>
        <v/>
      </c>
      <c r="CW70" s="28" t="str">
        <f ca="1">+IF(OFFSET('Sanitation Data'!$E$31,0,10*ROW('Sanitation Data'!E64))="","",OFFSET('Sanitation Data'!$E$31,0,10*ROW('Sanitation Data'!E64)))</f>
        <v/>
      </c>
      <c r="CX70" s="28" t="str">
        <f ca="1">+IF(OFFSET('Sanitation Data'!$E$32,0,10*ROW('Sanitation Data'!E64))="","",OFFSET('Sanitation Data'!$E$32,0,10*ROW('Sanitation Data'!E64)))</f>
        <v/>
      </c>
      <c r="CY70" s="28" t="str">
        <f ca="1">+IF(OFFSET('Sanitation Data'!$E$33,0,10*ROW('Sanitation Data'!E64))="","",OFFSET('Sanitation Data'!$E$33,0,10*ROW('Sanitation Data'!E64)))</f>
        <v/>
      </c>
      <c r="CZ70" s="28" t="str">
        <f ca="1">+IF(OFFSET('Sanitation Data'!$F$29,0,10*ROW('Sanitation Data'!F64))="","",OFFSET('Sanitation Data'!$F$29,0,10*ROW('Sanitation Data'!F64)))</f>
        <v/>
      </c>
      <c r="DA70" s="28" t="str">
        <f ca="1">+IF(OFFSET('Sanitation Data'!$F$30,0,10*ROW('Sanitation Data'!F64))="","",OFFSET('Sanitation Data'!$F$30,0,10*ROW('Sanitation Data'!F64)))</f>
        <v/>
      </c>
      <c r="DB70" s="28" t="str">
        <f ca="1">+IF(OFFSET('Sanitation Data'!$F$31,0,10*ROW('Sanitation Data'!F64))="","",OFFSET('Sanitation Data'!$F$31,0,10*ROW('Sanitation Data'!F64)))</f>
        <v/>
      </c>
      <c r="DC70" s="28" t="str">
        <f ca="1">+IF(OFFSET('Sanitation Data'!$F$32,0,10*ROW('Sanitation Data'!F64))="","",OFFSET('Sanitation Data'!$F$32,0,10*ROW('Sanitation Data'!F64)))</f>
        <v/>
      </c>
      <c r="DD70" s="28" t="str">
        <f ca="1">+IF(OFFSET('Sanitation Data'!$F$33,0,10*ROW('Sanitation Data'!F64))="","",OFFSET('Sanitation Data'!$F$33,0,10*ROW('Sanitation Data'!F64)))</f>
        <v/>
      </c>
      <c r="DE70" s="28" t="str">
        <f ca="1">+IF(OFFSET('Sanitation Data'!$G$29,0,10*ROW('Sanitation Data'!G64))="","",OFFSET('Sanitation Data'!$G$29,0,10*ROW('Sanitation Data'!G64)))</f>
        <v/>
      </c>
      <c r="DF70" s="28" t="str">
        <f ca="1">+IF(OFFSET('Sanitation Data'!$G$30,0,10*ROW('Sanitation Data'!G64))="","",OFFSET('Sanitation Data'!$G$30,0,10*ROW('Sanitation Data'!G64)))</f>
        <v/>
      </c>
      <c r="DG70" s="28" t="str">
        <f ca="1">+IF(OFFSET('Sanitation Data'!$G$31,0,10*ROW('Sanitation Data'!G64))="","",OFFSET('Sanitation Data'!$G$31,0,10*ROW('Sanitation Data'!G64)))</f>
        <v/>
      </c>
      <c r="DH70" s="28" t="str">
        <f ca="1">+IF(OFFSET('Sanitation Data'!$G$32,0,10*ROW('Sanitation Data'!G64))="","",OFFSET('Sanitation Data'!$G$32,0,10*ROW('Sanitation Data'!G64)))</f>
        <v/>
      </c>
      <c r="DI70" s="28" t="str">
        <f ca="1">+IF(OFFSET('Sanitation Data'!$G$33,0,10*ROW('Sanitation Data'!G64))="","",OFFSET('Sanitation Data'!$G$33,0,10*ROW('Sanitation Data'!G64)))</f>
        <v/>
      </c>
      <c r="DJ70" s="28" t="str">
        <f ca="1">+IF(OFFSET('Sanitation Data'!$H$29,0,10*ROW('Sanitation Data'!H64))="","",OFFSET('Sanitation Data'!$H$29,0,10*ROW('Sanitation Data'!H64)))</f>
        <v/>
      </c>
      <c r="DK70" s="28" t="str">
        <f ca="1">+IF(OFFSET('Sanitation Data'!$H$30,0,10*ROW('Sanitation Data'!H64))="","",OFFSET('Sanitation Data'!$H$30,0,10*ROW('Sanitation Data'!H64)))</f>
        <v/>
      </c>
      <c r="DL70" s="28" t="str">
        <f ca="1">+IF(OFFSET('Sanitation Data'!$H$31,0,10*ROW('Sanitation Data'!H64))="","",OFFSET('Sanitation Data'!$H$31,0,10*ROW('Sanitation Data'!H64)))</f>
        <v/>
      </c>
      <c r="DM70" s="28" t="str">
        <f ca="1">+IF(OFFSET('Sanitation Data'!$H$32,0,10*ROW('Sanitation Data'!H64))="","",OFFSET('Sanitation Data'!$H$32,0,10*ROW('Sanitation Data'!H64)))</f>
        <v/>
      </c>
      <c r="DN70" s="28" t="str">
        <f ca="1">+IF(OFFSET('Sanitation Data'!$H$33,0,10*ROW('Sanitation Data'!H64))="","",OFFSET('Sanitation Data'!$H$33,0,10*ROW('Sanitation Data'!H64)))</f>
        <v/>
      </c>
      <c r="DO70" s="28" t="str">
        <f ca="1">+IF(OFFSET('Hygiene Data'!$C$12,0,10*ROW('Hygiene Data'!C64))="","",OFFSET('Hygiene Data'!$C$12,0,10*ROW('Hygiene Data'!C64)))</f>
        <v/>
      </c>
      <c r="DP70" s="28" t="str">
        <f ca="1">+IF(OFFSET('Hygiene Data'!$C$13,0,10*ROW('Hygiene Data'!C64))="","",OFFSET('Hygiene Data'!$C$13,0,10*ROW('Hygiene Data'!C64)))</f>
        <v/>
      </c>
      <c r="DQ70" s="28" t="str">
        <f ca="1">+IF(OFFSET('Hygiene Data'!$C$14,0,10*ROW('Hygiene Data'!C64))="","",OFFSET('Hygiene Data'!$C$14,0,10*ROW('Hygiene Data'!C64)))</f>
        <v/>
      </c>
      <c r="DR70" s="28" t="str">
        <f ca="1">+IF(OFFSET('Hygiene Data'!$D$12,0,10*ROW('Hygiene Data'!D64))="","",OFFSET('Hygiene Data'!$D$12,0,10*ROW('Hygiene Data'!D64)))</f>
        <v/>
      </c>
      <c r="DS70" s="28" t="str">
        <f ca="1">+IF(OFFSET('Hygiene Data'!$D$13,0,10*ROW('Hygiene Data'!D64))="","",OFFSET('Hygiene Data'!$D$13,0,10*ROW('Hygiene Data'!D64)))</f>
        <v/>
      </c>
      <c r="DT70" s="28" t="str">
        <f ca="1">+IF(OFFSET('Hygiene Data'!$D$14,0,10*ROW('Hygiene Data'!D64))="","",OFFSET('Hygiene Data'!$D$14,0,10*ROW('Hygiene Data'!D64)))</f>
        <v/>
      </c>
      <c r="DU70" s="28" t="str">
        <f ca="1">+IF(OFFSET('Hygiene Data'!$E$12,0,10*ROW('Hygiene Data'!E64))="","",OFFSET('Hygiene Data'!$E$12,0,10*ROW('Hygiene Data'!E64)))</f>
        <v/>
      </c>
      <c r="DV70" s="28" t="str">
        <f ca="1">+IF(OFFSET('Hygiene Data'!$E$13,0,10*ROW('Hygiene Data'!E64))="","",OFFSET('Hygiene Data'!$E$13,0,10*ROW('Hygiene Data'!E64)))</f>
        <v/>
      </c>
      <c r="DW70" s="28" t="str">
        <f ca="1">+IF(OFFSET('Hygiene Data'!$E$14,0,10*ROW('Hygiene Data'!E64))="","",OFFSET('Hygiene Data'!$E$14,0,10*ROW('Hygiene Data'!E64)))</f>
        <v/>
      </c>
      <c r="DX70" s="28" t="str">
        <f ca="1">+IF(OFFSET('Hygiene Data'!$F$12,0,10*ROW('Hygiene Data'!F64))="","",OFFSET('Hygiene Data'!$F$12,0,10*ROW('Hygiene Data'!F64)))</f>
        <v/>
      </c>
      <c r="DY70" s="28" t="str">
        <f ca="1">+IF(OFFSET('Hygiene Data'!$F$13,0,10*ROW('Hygiene Data'!F64))="","",OFFSET('Hygiene Data'!$F$13,0,10*ROW('Hygiene Data'!F64)))</f>
        <v/>
      </c>
      <c r="DZ70" s="28" t="str">
        <f ca="1">+IF(OFFSET('Hygiene Data'!$F$14,0,10*ROW('Hygiene Data'!F64))="","",OFFSET('Hygiene Data'!$F$14,0,10*ROW('Hygiene Data'!F64)))</f>
        <v/>
      </c>
      <c r="EA70" s="28" t="str">
        <f ca="1">+IF(OFFSET('Hygiene Data'!$G$12,0,10*ROW('Hygiene Data'!G64))="","",OFFSET('Hygiene Data'!$G$12,0,10*ROW('Hygiene Data'!G64)))</f>
        <v/>
      </c>
      <c r="EB70" s="28" t="str">
        <f ca="1">+IF(OFFSET('Hygiene Data'!$G$13,0,10*ROW('Hygiene Data'!G64))="","",OFFSET('Hygiene Data'!$G$13,0,10*ROW('Hygiene Data'!G64)))</f>
        <v/>
      </c>
      <c r="EC70" s="28" t="str">
        <f ca="1">+IF(OFFSET('Hygiene Data'!$G$14,0,10*ROW('Hygiene Data'!G64))="","",OFFSET('Hygiene Data'!$G$14,0,10*ROW('Hygiene Data'!G64)))</f>
        <v/>
      </c>
      <c r="ED70" s="28" t="str">
        <f ca="1">+IF(OFFSET('Hygiene Data'!$H$12,0,10*ROW('Hygiene Data'!H64))="","",OFFSET('Hygiene Data'!$H$12,0,10*ROW('Hygiene Data'!H64)))</f>
        <v/>
      </c>
      <c r="EE70" s="28" t="str">
        <f ca="1">+IF(OFFSET('Hygiene Data'!$H$13,0,10*ROW('Hygiene Data'!H64))="","",OFFSET('Hygiene Data'!$H$13,0,10*ROW('Hygiene Data'!H64)))</f>
        <v/>
      </c>
      <c r="EF70" s="28" t="str">
        <f ca="1">+IF(OFFSET('Hygiene Data'!$H$14,0,10*ROW('Hygiene Data'!H64))="","",OFFSET('Hygiene Data'!$H$14,0,10*ROW('Hygiene Data'!H64)))</f>
        <v/>
      </c>
    </row>
    <row r="71" spans="1:136" x14ac:dyDescent="0.2">
      <c r="A71" s="44" t="str">
        <f ca="1">+IF(OFFSET('Water Data'!$B$1,0,10*ROW('Water Data'!B68))="","",OFFSET('Water Data'!$B$1,0,10*ROW('Water Data'!B68)))</f>
        <v/>
      </c>
      <c r="B71" s="44" t="str">
        <f ca="1">+IF(OFFSET('Water Data'!$A$3,0,10*ROW('Water Data'!A68))="","",OFFSET('Water Data'!$A$3,0,10*ROW('Water Data'!A68)))</f>
        <v/>
      </c>
      <c r="C71" s="44" t="str">
        <f ca="1">+IF(OFFSET('Water Data'!$C$3,0,10*ROW('Water Data'!C68))="","",OFFSET('Water Data'!$C$3,0,10*ROW('Water Data'!C68)))</f>
        <v/>
      </c>
      <c r="D71" s="119" t="e">
        <f ca="1">+IF(AND(ISNUMBER(OFFSET('Water Data'!$C$5,0,10*ROW('Water Data'!C65))),BS71="Yes"),100-OFFSET('Water Data'!$C$5,0,10*ROW('Water Data'!C65)),IF(AND(ISNUMBER(OFFSET('Water Data'!$C$5,0,10*ROW('Water Data'!C65))),BS71="No",ISNUMBER(OFFSET('Water Data'!$C$5,0,10*ROW('Water Data'!C65)))),CONCATENATE("[",ROUND(100-OFFSET('Water Data'!$C$5,0,10*ROW('Water Data'!C65)),0),"]"),IF(AND(ISNUMBER(OFFSET('Water Data'!$C$5,0,10*ROW('Water Data'!C65))),BS71="",ISNUMBER(OFFSET('Water Data'!$C$5,0,10*ROW('Water Data'!C65)))),100-OFFSET('Water Data'!$C$5,0,10*ROW('Water Data'!C65)),NA())))</f>
        <v>#N/A</v>
      </c>
      <c r="E71" s="119" t="e">
        <f ca="1">+IF(AND(ISNUMBER(OFFSET('Water Data'!$C$7,0,10*ROW('Water Data'!D65))),BT71="Yes"),OFFSET('Water Data'!$C$7,0,10*ROW('Water Data'!C65)),IF(AND(ISNUMBER(OFFSET('Water Data'!$C$7,0,10*ROW('Water Data'!C65))),BT71="No",ISNUMBER(OFFSET('Water Data'!$C$7,0,10*ROW('Water Data'!C65)))),CONCATENATE("[",ROUND(OFFSET('Water Data'!$C$7,0,10*ROW('Water Data'!C65)),0),"]"),IF(AND(ISNUMBER(OFFSET('Water Data'!$C$7,0,10*ROW('Water Data'!C65))),BT71="",ISNUMBER(OFFSET('Water Data'!$C$7,0,10*ROW('Water Data'!C65)))),OFFSET('Water Data'!$C$7,0,10*ROW('Water Data'!C65)),NA())))</f>
        <v>#N/A</v>
      </c>
      <c r="F71" s="119" t="e">
        <f ca="1">+IF(AND(ISNUMBER(OFFSET('Water Data'!$C$10,0,10*ROW('Water Data'!C65))),BU71="Yes"),OFFSET('Water Data'!$C$10,0,10*ROW('Water Data'!C65)),IF(AND(ISNUMBER(OFFSET('Water Data'!$C$10,0,10*ROW('Water Data'!C65))),BU71="No",ISNUMBER(OFFSET('Water Data'!$C$10,0,10*ROW('Water Data'!C65)))),CONCATENATE("[",ROUND(OFFSET('Water Data'!$C$10,0,10*ROW('Water Data'!C65)),0),"]"),IF(AND(ISNUMBER(OFFSET('Water Data'!$C$10,0,10*ROW('Water Data'!C65))),BU71="",ISNUMBER(OFFSET('Water Data'!$C$10,0,10*ROW('Water Data'!C65)))),OFFSET('Water Data'!$C$10,0,10*ROW('Water Data'!C65)),NA())))</f>
        <v>#N/A</v>
      </c>
      <c r="G71" s="119" t="e">
        <f ca="1">+IF(AND(ISNUMBER(OFFSET('Water Data'!$D$5,0,10*ROW('Water Data'!D65))),BV71="Yes"),100-OFFSET('Water Data'!$D$5,0,10*ROW('Water Data'!D65)),IF(AND(ISNUMBER(OFFSET('Water Data'!$D$5,0,10*ROW('Water Data'!D65))),BV71="No",ISNUMBER(OFFSET('Water Data'!$D$5,0,10*ROW('Water Data'!D65)))),CONCATENATE("[",ROUND(100-OFFSET('Water Data'!$D$5,0,10*ROW('Water Data'!D65)),0),"]"),IF(AND(ISNUMBER(OFFSET('Water Data'!$D$5,0,10*ROW('Water Data'!D65))),BV71="",ISNUMBER(OFFSET('Water Data'!$D$5,0,10*ROW('Water Data'!D65)))),100-OFFSET('Water Data'!$D$5,0,10*ROW('Water Data'!D65)),NA())))</f>
        <v>#N/A</v>
      </c>
      <c r="H71" s="119" t="e">
        <f ca="1">+IF(AND(ISNUMBER(OFFSET('Water Data'!$D$7,0,10*ROW('Water Data'!D65))),BW71="Yes"),OFFSET('Water Data'!$D$7,0,10*ROW('Water Data'!D65)),IF(AND(ISNUMBER(OFFSET('Water Data'!$D$7,0,10*ROW('Water Data'!D65))),BW71="No",ISNUMBER(OFFSET('Water Data'!$D$7,0,10*ROW('Water Data'!D65)))),CONCATENATE("[",ROUND(OFFSET('Water Data'!$C$7,0,10*ROW('Water Data'!D65)),0),"]"),IF(AND(ISNUMBER(OFFSET('Water Data'!$D$7,0,10*ROW('Water Data'!D65))),BW71="",ISNUMBER(OFFSET('Water Data'!$D$7,0,10*ROW('Water Data'!D65)))),OFFSET('Water Data'!$D$7,0,10*ROW('Water Data'!D65)),NA())))</f>
        <v>#N/A</v>
      </c>
      <c r="I71" s="119" t="e">
        <f ca="1">+IF(AND(ISNUMBER(OFFSET('Water Data'!$D$10,0,10*ROW('Water Data'!D65))),BX71="Yes"),OFFSET('Water Data'!$D$10,0,10*ROW('Water Data'!D65)),IF(AND(ISNUMBER(OFFSET('Water Data'!$D$10,0,10*ROW('Water Data'!D65))),BX71="No",ISNUMBER(OFFSET('Water Data'!$D$10,0,10*ROW('Water Data'!D65)))),CONCATENATE("[",ROUND(OFFSET('Water Data'!$D$10,0,10*ROW('Water Data'!D65)),0),"]"),IF(AND(ISNUMBER(OFFSET('Water Data'!$D$10,0,10*ROW('Water Data'!D65))),BX71="",ISNUMBER(OFFSET('Water Data'!$D$10,0,10*ROW('Water Data'!D65)))),OFFSET('Water Data'!$D$10,0,10*ROW('Water Data'!D65)),NA())))</f>
        <v>#N/A</v>
      </c>
      <c r="J71" s="119" t="e">
        <f ca="1">+IF(AND(ISNUMBER(OFFSET('Water Data'!$E$5,0,10*ROW('Water Data'!E65))),BY71="Yes"),100-OFFSET('Water Data'!$E$5,0,10*ROW('Water Data'!E65)),IF(AND(ISNUMBER(OFFSET('Water Data'!$E$5,0,10*ROW('Water Data'!E65))),BY71="No",ISNUMBER(OFFSET('Water Data'!$E$5,0,10*ROW('Water Data'!E65)))),CONCATENATE("[",ROUND(100-OFFSET('Water Data'!$E$5,0,10*ROW('Water Data'!E65)),0),"]"),IF(AND(ISNUMBER(OFFSET('Water Data'!$E$5,0,10*ROW('Water Data'!E65))),BY71="",ISNUMBER(OFFSET('Water Data'!$E$5,0,10*ROW('Water Data'!E65)))),100-OFFSET('Water Data'!$E$5,0,10*ROW('Water Data'!E65)),NA())))</f>
        <v>#N/A</v>
      </c>
      <c r="K71" s="119" t="e">
        <f ca="1">+IF(AND(ISNUMBER(OFFSET('Water Data'!$E$7,0,10*ROW('Water Data'!E65))),BZ71="Yes"),OFFSET('Water Data'!$E$7,0,10*ROW('Water Data'!E65)),IF(AND(ISNUMBER(OFFSET('Water Data'!$E$7,0,10*ROW('Water Data'!E65))),BZ71="No",ISNUMBER(OFFSET('Water Data'!$E$7,0,10*ROW('Water Data'!E65)))),CONCATENATE("[",ROUND(OFFSET('Water Data'!$E$7,0,10*ROW('Water Data'!E65)),0),"]"),IF(AND(ISNUMBER(OFFSET('Water Data'!$E$7,0,10*ROW('Water Data'!E65))),BZ71="",ISNUMBER(OFFSET('Water Data'!$E$7,0,10*ROW('Water Data'!E65)))),OFFSET('Water Data'!$E$7,0,10*ROW('Water Data'!E65)),NA())))</f>
        <v>#N/A</v>
      </c>
      <c r="L71" s="119" t="e">
        <f ca="1">+IF(AND(ISNUMBER(OFFSET('Water Data'!$E$10,0,10*ROW('Water Data'!E65))),CA71="Yes"),OFFSET('Water Data'!$E$10,0,10*ROW('Water Data'!E65)),IF(AND(ISNUMBER(OFFSET('Water Data'!$E$10,0,10*ROW('Water Data'!E65))),CA71="No",ISNUMBER(OFFSET('Water Data'!$E$10,0,10*ROW('Water Data'!E65)))),CONCATENATE("[",ROUND(OFFSET('Water Data'!$E$10,0,10*ROW('Water Data'!E65)),0),"]"),IF(AND(ISNUMBER(OFFSET('Water Data'!$E$10,0,10*ROW('Water Data'!E65))),CA71="",ISNUMBER(OFFSET('Water Data'!$E$10,0,10*ROW('Water Data'!E65)))),OFFSET('Water Data'!$E$10,0,10*ROW('Water Data'!E65)),NA())))</f>
        <v>#N/A</v>
      </c>
      <c r="M71" s="119" t="e">
        <f ca="1">+IF(AND(ISNUMBER(OFFSET('Water Data'!$F$5,0,10*ROW('Water Data'!F65))),CB71="Yes"),100-OFFSET('Water Data'!$F$5,0,10*ROW('Water Data'!F65)),IF(AND(ISNUMBER(OFFSET('Water Data'!$F$5,0,10*ROW('Water Data'!F65))),CB71="No",ISNUMBER(OFFSET('Water Data'!$F$5,0,10*ROW('Water Data'!F65)))),CONCATENATE("[",ROUND(100-OFFSET('Water Data'!$F$5,0,10*ROW('Water Data'!F65)),0),"]"),IF(AND(ISNUMBER(OFFSET('Water Data'!$F$5,0,10*ROW('Water Data'!F65))),CB71="",ISNUMBER(OFFSET('Water Data'!$F$5,0,10*ROW('Water Data'!F65)))),100-OFFSET('Water Data'!$F$5,0,10*ROW('Water Data'!F65)),NA())))</f>
        <v>#N/A</v>
      </c>
      <c r="N71" s="119" t="e">
        <f ca="1">+IF(AND(ISNUMBER(OFFSET('Water Data'!$F$7,0,10*ROW('Water Data'!F65))),CC71="Yes"),OFFSET('Water Data'!$F$7,0,10*ROW('Water Data'!F65)),IF(AND(ISNUMBER(OFFSET('Water Data'!$F$7,0,10*ROW('Water Data'!F65))),CC71="No",ISNUMBER(OFFSET('Water Data'!$F$7,0,10*ROW('Water Data'!F65)))),CONCATENATE("[",ROUND(OFFSET('Water Data'!$F$7,0,10*ROW('Water Data'!F65)),0),"]"),IF(AND(ISNUMBER(OFFSET('Water Data'!$F$7,0,10*ROW('Water Data'!F65))),CC71="",ISNUMBER(OFFSET('Water Data'!$F$7,0,10*ROW('Water Data'!F65)))),OFFSET('Water Data'!$F$7,0,10*ROW('Water Data'!F65)),NA())))</f>
        <v>#N/A</v>
      </c>
      <c r="O71" s="119" t="e">
        <f ca="1">+IF(AND(ISNUMBER(OFFSET('Water Data'!$F$10,0,10*ROW('Water Data'!F65))),CD71="Yes"),OFFSET('Water Data'!$F$10,0,10*ROW('Water Data'!F65)),IF(AND(ISNUMBER(OFFSET('Water Data'!$F$10,0,10*ROW('Water Data'!F65))),CD71="No",ISNUMBER(OFFSET('Water Data'!$F$10,0,10*ROW('Water Data'!F65)))),CONCATENATE("[",ROUND(OFFSET('Water Data'!$F$10,0,10*ROW('Water Data'!F65)),0),"]"),IF(AND(ISNUMBER(OFFSET('Water Data'!$F$10,0,10*ROW('Water Data'!F65))),CD71="",ISNUMBER(OFFSET('Water Data'!$F$10,0,10*ROW('Water Data'!F65)))),OFFSET('Water Data'!$F$10,0,10*ROW('Water Data'!F65)),NA())))</f>
        <v>#N/A</v>
      </c>
      <c r="P71" s="119" t="e">
        <f ca="1">+IF(AND(ISNUMBER(OFFSET('Water Data'!$G$5,0,10*ROW('Water Data'!G65))),CE71="Yes"),100-OFFSET('Water Data'!$G$5,0,10*ROW('Water Data'!G65)),IF(AND(ISNUMBER(OFFSET('Water Data'!$G$5,0,10*ROW('Water Data'!G65))),CE71="No",ISNUMBER(OFFSET('Water Data'!$G$5,0,10*ROW('Water Data'!G65)))),CONCATENATE("[",ROUND(100-OFFSET('Water Data'!$G$5,0,10*ROW('Water Data'!G65)),0),"]"),IF(AND(ISNUMBER(OFFSET('Water Data'!$G$5,0,10*ROW('Water Data'!G65))),CE71="",ISNUMBER(OFFSET('Water Data'!$G$5,0,10*ROW('Water Data'!G65)))),100-OFFSET('Water Data'!$G$5,0,10*ROW('Water Data'!G65)),NA())))</f>
        <v>#N/A</v>
      </c>
      <c r="Q71" s="119" t="e">
        <f ca="1">+IF(AND(ISNUMBER(OFFSET('Water Data'!$G$7,0,10*ROW('Water Data'!G65))),CF71="Yes"),OFFSET('Water Data'!$G$7,0,10*ROW('Water Data'!G65)),IF(AND(ISNUMBER(OFFSET('Water Data'!$G$7,0,10*ROW('Water Data'!G65))),CF71="No",ISNUMBER(OFFSET('Water Data'!$G$7,0,10*ROW('Water Data'!G65)))),CONCATENATE("[",ROUND(OFFSET('Water Data'!$G$7,0,10*ROW('Water Data'!G65)),0),"]"),IF(AND(ISNUMBER(OFFSET('Water Data'!$G$7,0,10*ROW('Water Data'!G65))),CF71="",ISNUMBER(OFFSET('Water Data'!$G$7,0,10*ROW('Water Data'!G65)))),OFFSET('Water Data'!$G$7,0,10*ROW('Water Data'!G65)),NA())))</f>
        <v>#N/A</v>
      </c>
      <c r="R71" s="119" t="e">
        <f ca="1">+IF(AND(ISNUMBER(OFFSET('Water Data'!$G$10,0,10*ROW('Water Data'!G65))),CG71="Yes"),OFFSET('Water Data'!$G$10,0,10*ROW('Water Data'!G65)),IF(AND(ISNUMBER(OFFSET('Water Data'!$G$10,0,10*ROW('Water Data'!G65))),CG71="No",ISNUMBER(OFFSET('Water Data'!$G$10,0,10*ROW('Water Data'!G65)))),CONCATENATE("[",ROUND(OFFSET('Water Data'!$G$10,0,10*ROW('Water Data'!G65)),0),"]"),IF(AND(ISNUMBER(OFFSET('Water Data'!$G$10,0,10*ROW('Water Data'!G65))),CG71="",ISNUMBER(OFFSET('Water Data'!$G$10,0,10*ROW('Water Data'!G65)))),OFFSET('Water Data'!$G$10,0,10*ROW('Water Data'!G65)),NA())))</f>
        <v>#N/A</v>
      </c>
      <c r="S71" s="119" t="e">
        <f ca="1">+IF(AND(ISNUMBER(OFFSET('Water Data'!$H$5,0,10*ROW('Water Data'!H65))),CH71="Yes"),100-OFFSET('Water Data'!$H$5,0,10*ROW('Water Data'!H65)),IF(AND(ISNUMBER(OFFSET('Water Data'!$H$5,0,10*ROW('Water Data'!H65))),CH71="No",ISNUMBER(OFFSET('Water Data'!$H$5,0,10*ROW('Water Data'!H65)))),CONCATENATE("[",ROUND(100-OFFSET('Water Data'!$H$5,0,10*ROW('Water Data'!H65)),0),"]"),IF(AND(ISNUMBER(OFFSET('Water Data'!$H$5,0,10*ROW('Water Data'!H65))),CH71="",ISNUMBER(OFFSET('Water Data'!$H$5,0,10*ROW('Water Data'!H65)))),100-OFFSET('Water Data'!$H$5,0,10*ROW('Water Data'!H65)),NA())))</f>
        <v>#N/A</v>
      </c>
      <c r="T71" s="119" t="e">
        <f ca="1">+IF(AND(ISNUMBER(OFFSET('Water Data'!$H$7,0,10*ROW('Water Data'!H65))),CI71="Yes"),OFFSET('Water Data'!$H$7,0,10*ROW('Water Data'!H65)),IF(AND(ISNUMBER(OFFSET('Water Data'!$H$7,0,10*ROW('Water Data'!H65))),CI71="No",ISNUMBER(OFFSET('Water Data'!$H$7,0,10*ROW('Water Data'!H65)))),CONCATENATE("[",ROUND(OFFSET('Water Data'!$H$7,0,10*ROW('Water Data'!H65)),0),"]"),IF(AND(ISNUMBER(OFFSET('Water Data'!$H$7,0,10*ROW('Water Data'!H65))),CI71="",ISNUMBER(OFFSET('Water Data'!$H$7,0,10*ROW('Water Data'!H65)))),OFFSET('Water Data'!$H$7,0,10*ROW('Water Data'!H65)),NA())))</f>
        <v>#N/A</v>
      </c>
      <c r="U71" s="119" t="e">
        <f ca="1">+IF(AND(ISNUMBER(OFFSET('Water Data'!$H$10,0,10*ROW('Water Data'!H65))),CJ71="Yes"),OFFSET('Water Data'!$H$10,0,10*ROW('Water Data'!H65)),IF(AND(ISNUMBER(OFFSET('Water Data'!$H$10,0,10*ROW('Water Data'!H65))),CJ71="No",ISNUMBER(OFFSET('Water Data'!$H$10,0,10*ROW('Water Data'!H65)))),CONCATENATE("[",ROUND(OFFSET('Water Data'!$H$10,0,10*ROW('Water Data'!H65)),0),"]"),IF(AND(ISNUMBER(OFFSET('Water Data'!$H$10,0,10*ROW('Water Data'!H65))),CJ71="",ISNUMBER(OFFSET('Water Data'!$H$10,0,10*ROW('Water Data'!H65)))),OFFSET('Water Data'!$H$10,0,10*ROW('Water Data'!H65)),NA())))</f>
        <v>#N/A</v>
      </c>
      <c r="V71" s="120" t="e">
        <f ca="1">+IF(AND(ISNUMBER(OFFSET('Sanitation Data'!$C$5,0,10*ROW('Sanitation Data'!C65))),CK71="Yes"),100-OFFSET('Sanitation Data'!$C$5,0,10*ROW('Sanitation Data'!C65)),IF(AND(ISNUMBER(OFFSET('Sanitation Data'!$C$5,0,10*ROW('Sanitation Data'!C65))),CK71="No",ISNUMBER(OFFSET('Sanitation Data'!$C$5,0,10*ROW('Sanitation Data'!C65)))),CONCATENATE("[",ROUND(100-OFFSET('Sanitation Data'!$C$5,0,10*ROW('Sanitation Data'!C65)),0),"]"),IF(AND(ISNUMBER(OFFSET('Sanitation Data'!$C$5,0,10*ROW('Sanitation Data'!C65))),CK71="",ISNUMBER(OFFSET('Sanitation Data'!$C$5,0,10*ROW('Sanitation Data'!C65)))),100-OFFSET('Sanitation Data'!$C$5,0,10*ROW('Sanitation Data'!C65)),NA())))</f>
        <v>#N/A</v>
      </c>
      <c r="W71" s="120" t="e">
        <f ca="1">+IF(AND(ISNUMBER(OFFSET('Sanitation Data'!$C$7,0,10*ROW('Sanitation Data'!C65))),CL71="Yes"),OFFSET('Sanitation Data'!$C$7,0,10*ROW('Sanitation Data'!C65)),IF(AND(ISNUMBER(OFFSET('Sanitation Data'!$C$7,0,10*ROW('Sanitation Data'!C65))),CL71="No",ISNUMBER(OFFSET('Sanitation Data'!$C$7,0,10*ROW('Sanitation Data'!C65)))),CONCATENATE("[",ROUND(OFFSET('Sanitation Data'!$C$7,0,10*ROW('Sanitation Data'!C65)),0),"]"),IF(AND(ISNUMBER(OFFSET('Sanitation Data'!$C$7,0,10*ROW('Sanitation Data'!C65))),CL71="",ISNUMBER(OFFSET('Sanitation Data'!$C$7,0,10*ROW('Sanitation Data'!C65)))),OFFSET('Sanitation Data'!$C$7,0,10*ROW('Sanitation Data'!C65)),NA())))</f>
        <v>#N/A</v>
      </c>
      <c r="X71" s="120" t="e">
        <f ca="1">+IF(AND(ISNUMBER(OFFSET('Sanitation Data'!$C$11,0,10*ROW('Sanitation Data'!C65))),CM71="Yes"),OFFSET('Sanitation Data'!$C$11,0,10*ROW('Sanitation Data'!C65)),IF(AND(ISNUMBER(OFFSET('Sanitation Data'!$C$11,0,10*ROW('Sanitation Data'!C65))),CM71="No",ISNUMBER(OFFSET('Sanitation Data'!$C$11,0,10*ROW('Sanitation Data'!C65)))),CONCATENATE("[",ROUND(OFFSET('Sanitation Data'!$C$11,0,10*ROW('Sanitation Data'!C65)),0),"]"),IF(AND(ISNUMBER(OFFSET('Sanitation Data'!$C$11,0,10*ROW('Sanitation Data'!C65))),CM71="",ISNUMBER(OFFSET('Sanitation Data'!$C$11,0,10*ROW('Sanitation Data'!C65)))),OFFSET('Sanitation Data'!$C$11,0,10*ROW('Sanitation Data'!C65)),NA())))</f>
        <v>#N/A</v>
      </c>
      <c r="Y71" s="120" t="e">
        <f ca="1">+IF(AND(ISNUMBER(OFFSET('Sanitation Data'!$C$12,0,10*ROW('Sanitation Data'!C65))),CN71="Yes"),OFFSET('Sanitation Data'!$C$12,0,10*ROW('Sanitation Data'!C65)),IF(AND(ISNUMBER(OFFSET('Sanitation Data'!$C$12,0,10*ROW('Sanitation Data'!C65))),CN71="No",ISNUMBER(OFFSET('Sanitation Data'!$C$12,0,10*ROW('Sanitation Data'!C65)))),CONCATENATE("[",ROUND(OFFSET('Sanitation Data'!$C$12,0,10*ROW('Sanitation Data'!C65)),0),"]"),IF(AND(ISNUMBER(OFFSET('Sanitation Data'!$C$12,0,10*ROW('Sanitation Data'!C65))),CN71="",ISNUMBER(OFFSET('Sanitation Data'!$C$12,0,10*ROW('Sanitation Data'!C65)))),OFFSET('Sanitation Data'!$C$12,0,10*ROW('Sanitation Data'!C65)),NA())))</f>
        <v>#N/A</v>
      </c>
      <c r="Z71" s="120" t="e">
        <f ca="1">+IF(AND(ISNUMBER(OFFSET('Sanitation Data'!$C$13,0,10*ROW('Sanitation Data'!C65))),CO71="Yes"),OFFSET('Sanitation Data'!$C$13,0,10*ROW('Sanitation Data'!C65)),IF(AND(ISNUMBER(OFFSET('Sanitation Data'!$C$13,0,10*ROW('Sanitation Data'!C65))),CO71="No",ISNUMBER(OFFSET('Sanitation Data'!$C$13,0,10*ROW('Sanitation Data'!C65)))),CONCATENATE("[",ROUND(OFFSET('Sanitation Data'!$C$13,0,10*ROW('Sanitation Data'!C65)),0),"]"),IF(AND(ISNUMBER(OFFSET('Sanitation Data'!$C$13,0,10*ROW('Sanitation Data'!C65))),CO71="",ISNUMBER(OFFSET('Sanitation Data'!$C$13,0,10*ROW('Sanitation Data'!C65)))),OFFSET('Sanitation Data'!$C$13,0,10*ROW('Sanitation Data'!C65)),NA())))</f>
        <v>#N/A</v>
      </c>
      <c r="AA71" s="120" t="e">
        <f ca="1">+IF(AND(ISNUMBER(OFFSET('Sanitation Data'!$D$5,0,10*ROW('Sanitation Data'!D65))),CP71="Yes"),100-OFFSET('Sanitation Data'!$D$5,0,10*ROW('Sanitation Data'!D65)),IF(AND(ISNUMBER(OFFSET('Sanitation Data'!$D$5,0,10*ROW('Sanitation Data'!D65))),CP71="No",ISNUMBER(OFFSET('Sanitation Data'!$D$5,0,10*ROW('Sanitation Data'!D65)))),CONCATENATE("[",ROUND(100-OFFSET('Sanitation Data'!$D$5,0,10*ROW('Sanitation Data'!D65)),0),"]"),IF(AND(ISNUMBER(OFFSET('Sanitation Data'!$D$5,0,10*ROW('Sanitation Data'!D65))),CP71="",ISNUMBER(OFFSET('Sanitation Data'!$D$5,0,10*ROW('Sanitation Data'!D65)))),100-OFFSET('Sanitation Data'!$D$5,0,10*ROW('Sanitation Data'!D65)),NA())))</f>
        <v>#N/A</v>
      </c>
      <c r="AB71" s="120" t="e">
        <f ca="1">+IF(AND(ISNUMBER(OFFSET('Sanitation Data'!$D$7,0,10*ROW('Sanitation Data'!D65))),CQ71="Yes"),OFFSET('Sanitation Data'!$D$7,0,10*ROW('Sanitation Data'!G65)),IF(AND(ISNUMBER(OFFSET('Sanitation Data'!$D$7,0,10*ROW('Sanitation Data'!D65))),CQ71="No",ISNUMBER(OFFSET('Sanitation Data'!$D$7,0,10*ROW('Sanitation Data'!D65)))),CONCATENATE("[",ROUND(OFFSET('Sanitation Data'!$D$7,0,10*ROW('Sanitation Data'!D65)),0),"]"),IF(AND(ISNUMBER(OFFSET('Sanitation Data'!$D$7,0,10*ROW('Sanitation Data'!D65))),CQ71="",ISNUMBER(OFFSET('Sanitation Data'!$D$7,0,10*ROW('Sanitation Data'!D65)))),OFFSET('Sanitation Data'!$D$7,0,10*ROW('Sanitation Data'!D65)),NA())))</f>
        <v>#N/A</v>
      </c>
      <c r="AC71" s="120" t="e">
        <f ca="1">+IF(AND(ISNUMBER(OFFSET('Sanitation Data'!$D$11,0,10*ROW('Sanitation Data'!D65))),CR71="Yes"),OFFSET('Sanitation Data'!$D$11,0,10*ROW('Sanitation Data'!D65)),IF(AND(ISNUMBER(OFFSET('Sanitation Data'!$D$11,0,10*ROW('Sanitation Data'!D65))),CR71="No",ISNUMBER(OFFSET('Sanitation Data'!$D$11,0,10*ROW('Sanitation Data'!D65)))),CONCATENATE("[",ROUND(OFFSET('Sanitation Data'!$D$11,0,10*ROW('Sanitation Data'!D65)),0),"]"),IF(AND(ISNUMBER(OFFSET('Sanitation Data'!$D$11,0,10*ROW('Sanitation Data'!D65))),CR71="",ISNUMBER(OFFSET('Sanitation Data'!$D$11,0,10*ROW('Sanitation Data'!D65)))),OFFSET('Sanitation Data'!$D$11,0,10*ROW('Sanitation Data'!D65)),NA())))</f>
        <v>#N/A</v>
      </c>
      <c r="AD71" s="120" t="e">
        <f ca="1">+IF(AND(ISNUMBER(OFFSET('Sanitation Data'!$D$12,0,10*ROW('Sanitation Data'!D65))),CS71="Yes"),OFFSET('Sanitation Data'!$D$12,0,10*ROW('Sanitation Data'!D65)),IF(AND(ISNUMBER(OFFSET('Sanitation Data'!$D$12,0,10*ROW('Sanitation Data'!D65))),CS71="No",ISNUMBER(OFFSET('Sanitation Data'!$D$12,0,10*ROW('Sanitation Data'!D65)))),CONCATENATE("[",ROUND(OFFSET('Sanitation Data'!$D$12,0,10*ROW('Sanitation Data'!D65)),0),"]"),IF(AND(ISNUMBER(OFFSET('Sanitation Data'!$D$12,0,10*ROW('Sanitation Data'!D65))),CS71="",ISNUMBER(OFFSET('Sanitation Data'!$D$12,0,10*ROW('Sanitation Data'!D65)))),OFFSET('Sanitation Data'!$D$12,0,10*ROW('Sanitation Data'!D65)),NA())))</f>
        <v>#N/A</v>
      </c>
      <c r="AE71" s="120" t="e">
        <f ca="1">+IF(AND(ISNUMBER(OFFSET('Sanitation Data'!$D$13,0,10*ROW('Sanitation Data'!D65))),CT71="Yes"),OFFSET('Sanitation Data'!$D$13,0,10*ROW('Sanitation Data'!D65)),IF(AND(ISNUMBER(OFFSET('Sanitation Data'!$D$13,0,10*ROW('Sanitation Data'!D65))),CT71="No",ISNUMBER(OFFSET('Sanitation Data'!$D$13,0,10*ROW('Sanitation Data'!D65)))),CONCATENATE("[",ROUND(OFFSET('Sanitation Data'!$D$13,0,10*ROW('Sanitation Data'!D65)),0),"]"),IF(AND(ISNUMBER(OFFSET('Sanitation Data'!$D$13,0,10*ROW('Sanitation Data'!D65))),CT71="",ISNUMBER(OFFSET('Sanitation Data'!$D$13,0,10*ROW('Sanitation Data'!D65)))),OFFSET('Sanitation Data'!$D$13,0,10*ROW('Sanitation Data'!D65)),NA())))</f>
        <v>#N/A</v>
      </c>
      <c r="AF71" s="120" t="e">
        <f ca="1">+IF(AND(ISNUMBER(OFFSET('Sanitation Data'!$E$5,0,10*ROW('Sanitation Data'!E65))),CU71="Yes"),100-OFFSET('Sanitation Data'!$E$5,0,10*ROW('Sanitation Data'!E65)),IF(AND(ISNUMBER(OFFSET('Sanitation Data'!$E$5,0,10*ROW('Sanitation Data'!E65))),CU71="No",ISNUMBER(OFFSET('Sanitation Data'!$E$5,0,10*ROW('Sanitation Data'!E65)))),CONCATENATE("[",ROUND(100-OFFSET('Sanitation Data'!$E$5,0,10*ROW('Sanitation Data'!E65)),0),"]"),IF(AND(ISNUMBER(OFFSET('Sanitation Data'!$E$5,0,10*ROW('Sanitation Data'!E65))),CU71="",ISNUMBER(OFFSET('Sanitation Data'!$E$5,0,10*ROW('Sanitation Data'!E65)))),100-OFFSET('Sanitation Data'!$E$5,0,10*ROW('Sanitation Data'!E65)),NA())))</f>
        <v>#N/A</v>
      </c>
      <c r="AG71" s="120" t="e">
        <f ca="1">+IF(AND(ISNUMBER(OFFSET('Sanitation Data'!$E$7,0,10*ROW('Sanitation Data'!E65))),CV71="Yes"),OFFSET('Sanitation Data'!$E$7,0,10*ROW('Sanitation Data'!E65)),IF(AND(ISNUMBER(OFFSET('Sanitation Data'!$E$7,0,10*ROW('Sanitation Data'!E65))),CV71="No",ISNUMBER(OFFSET('Sanitation Data'!$E$7,0,10*ROW('Sanitation Data'!E65)))),CONCATENATE("[",ROUND(OFFSET('Sanitation Data'!$E$7,0,10*ROW('Sanitation Data'!E65)),0),"]"),IF(AND(ISNUMBER(OFFSET('Sanitation Data'!$E$7,0,10*ROW('Sanitation Data'!E65))),CV71="",ISNUMBER(OFFSET('Sanitation Data'!$E$7,0,10*ROW('Sanitation Data'!E65)))),OFFSET('Sanitation Data'!$E$7,0,10*ROW('Sanitation Data'!E65)),NA())))</f>
        <v>#N/A</v>
      </c>
      <c r="AH71" s="120" t="e">
        <f ca="1">+IF(AND(ISNUMBER(OFFSET('Sanitation Data'!$E$11,0,10*ROW('Sanitation Data'!E65))),CW71="Yes"),OFFSET('Sanitation Data'!$E$11,0,10*ROW('Sanitation Data'!E65)),IF(AND(ISNUMBER(OFFSET('Sanitation Data'!$E$11,0,10*ROW('Sanitation Data'!E65))),CW71="No",ISNUMBER(OFFSET('Sanitation Data'!$E$11,0,10*ROW('Sanitation Data'!E65)))),CONCATENATE("[",ROUND(OFFSET('Sanitation Data'!$E$11,0,10*ROW('Sanitation Data'!E65)),0),"]"),IF(AND(ISNUMBER(OFFSET('Sanitation Data'!$E$11,0,10*ROW('Sanitation Data'!E65))),CW71="",ISNUMBER(OFFSET('Sanitation Data'!$E$11,0,10*ROW('Sanitation Data'!E65)))),OFFSET('Sanitation Data'!$E$11,0,10*ROW('Sanitation Data'!E65)),NA())))</f>
        <v>#N/A</v>
      </c>
      <c r="AI71" s="120" t="e">
        <f ca="1">+IF(AND(ISNUMBER(OFFSET('Sanitation Data'!$E$12,0,10*ROW('Sanitation Data'!E65))),CX71="Yes"),OFFSET('Sanitation Data'!$E$12,0,10*ROW('Sanitation Data'!E65)),IF(AND(ISNUMBER(OFFSET('Sanitation Data'!$E$12,0,10*ROW('Sanitation Data'!E65))),CX71="No",ISNUMBER(OFFSET('Sanitation Data'!$E$12,0,10*ROW('Sanitation Data'!E65)))),CONCATENATE("[",ROUND(OFFSET('Sanitation Data'!$E$12,0,10*ROW('Sanitation Data'!E65)),0),"]"),IF(AND(ISNUMBER(OFFSET('Sanitation Data'!$E$12,0,10*ROW('Sanitation Data'!E65))),CX71="",ISNUMBER(OFFSET('Sanitation Data'!$E$12,0,10*ROW('Sanitation Data'!E65)))),OFFSET('Sanitation Data'!$E$12,0,10*ROW('Sanitation Data'!E65)),NA())))</f>
        <v>#N/A</v>
      </c>
      <c r="AJ71" s="120" t="e">
        <f ca="1">+IF(AND(ISNUMBER(OFFSET('Sanitation Data'!$E$13,0,10*ROW('Sanitation Data'!E65))),CY71="Yes"),OFFSET('Sanitation Data'!$E$13,0,10*ROW('Sanitation Data'!E65)),IF(AND(ISNUMBER(OFFSET('Sanitation Data'!$E$13,0,10*ROW('Sanitation Data'!E65))),CY71="No",ISNUMBER(OFFSET('Sanitation Data'!$E$13,0,10*ROW('Sanitation Data'!E65)))),CONCATENATE("[",ROUND(OFFSET('Sanitation Data'!$E$13,0,10*ROW('Sanitation Data'!E65)),0),"]"),IF(AND(ISNUMBER(OFFSET('Sanitation Data'!$E$13,0,10*ROW('Sanitation Data'!E65))),CY71="",ISNUMBER(OFFSET('Sanitation Data'!$E$13,0,10*ROW('Sanitation Data'!E65)))),OFFSET('Sanitation Data'!$E$13,0,10*ROW('Sanitation Data'!E65)),NA())))</f>
        <v>#N/A</v>
      </c>
      <c r="AK71" s="120" t="e">
        <f ca="1">+IF(AND(ISNUMBER(OFFSET('Sanitation Data'!$F$5,0,10*ROW('Sanitation Data'!F65))),CZ71="Yes"),100-OFFSET('Sanitation Data'!$F$5,0,10*ROW('Sanitation Data'!F65)),IF(AND(ISNUMBER(OFFSET('Sanitation Data'!$F$5,0,10*ROW('Sanitation Data'!F65))),CZ71="No",ISNUMBER(OFFSET('Sanitation Data'!$F$5,0,10*ROW('Sanitation Data'!F65)))),CONCATENATE("[",ROUND(100-OFFSET('Sanitation Data'!$F$5,0,10*ROW('Sanitation Data'!F65)),0),"]"),IF(AND(ISNUMBER(OFFSET('Sanitation Data'!$F$5,0,10*ROW('Sanitation Data'!F65))),CZ71="",ISNUMBER(OFFSET('Sanitation Data'!$F$5,0,10*ROW('Sanitation Data'!F65)))),100-OFFSET('Sanitation Data'!$F$5,0,10*ROW('Sanitation Data'!F65)),NA())))</f>
        <v>#N/A</v>
      </c>
      <c r="AL71" s="120" t="e">
        <f ca="1">+IF(AND(ISNUMBER(OFFSET('Sanitation Data'!$F$7,0,10*ROW('Sanitation Data'!F65))),DA71="Yes"),OFFSET('Sanitation Data'!$F$7,0,10*ROW('Sanitation Data'!F65)),IF(AND(ISNUMBER(OFFSET('Sanitation Data'!$F$7,0,10*ROW('Sanitation Data'!F65))),DA71="No",ISNUMBER(OFFSET('Sanitation Data'!$F$7,0,10*ROW('Sanitation Data'!F65)))),CONCATENATE("[",ROUND(OFFSET('Sanitation Data'!$F$7,0,10*ROW('Sanitation Data'!F65)),0),"]"),IF(AND(ISNUMBER(OFFSET('Sanitation Data'!$F$7,0,10*ROW('Sanitation Data'!F65))),DA71="",ISNUMBER(OFFSET('Sanitation Data'!$F$7,0,10*ROW('Sanitation Data'!F65)))),OFFSET('Sanitation Data'!$F$7,0,10*ROW('Sanitation Data'!F65)),NA())))</f>
        <v>#N/A</v>
      </c>
      <c r="AM71" s="120" t="e">
        <f ca="1">+IF(AND(ISNUMBER(OFFSET('Sanitation Data'!$F$11,0,10*ROW('Sanitation Data'!F65))),DB71="Yes"),OFFSET('Sanitation Data'!$F$11,0,10*ROW('Sanitation Data'!F65)),IF(AND(ISNUMBER(OFFSET('Sanitation Data'!$F$11,0,10*ROW('Sanitation Data'!F65))),DB71="No",ISNUMBER(OFFSET('Sanitation Data'!$F$11,0,10*ROW('Sanitation Data'!F65)))),CONCATENATE("[",ROUND(OFFSET('Sanitation Data'!$F$11,0,10*ROW('Sanitation Data'!F65)),0),"]"),IF(AND(ISNUMBER(OFFSET('Sanitation Data'!$F$11,0,10*ROW('Sanitation Data'!F65))),DB71="",ISNUMBER(OFFSET('Sanitation Data'!$F$11,0,10*ROW('Sanitation Data'!F65)))),OFFSET('Sanitation Data'!$F$11,0,10*ROW('Sanitation Data'!F65)),NA())))</f>
        <v>#N/A</v>
      </c>
      <c r="AN71" s="120" t="e">
        <f ca="1">+IF(AND(ISNUMBER(OFFSET('Sanitation Data'!$F$12,0,10*ROW('Sanitation Data'!F65))),DC71="Yes"),OFFSET('Sanitation Data'!$F$12,0,10*ROW('Sanitation Data'!F65)),IF(AND(ISNUMBER(OFFSET('Sanitation Data'!$F$12,0,10*ROW('Sanitation Data'!F65))),DC71="No",ISNUMBER(OFFSET('Sanitation Data'!$F$12,0,10*ROW('Sanitation Data'!F65)))),CONCATENATE("[",ROUND(OFFSET('Sanitation Data'!$F$12,0,10*ROW('Sanitation Data'!F65)),0),"]"),IF(AND(ISNUMBER(OFFSET('Sanitation Data'!$F$12,0,10*ROW('Sanitation Data'!F65))),DC71="",ISNUMBER(OFFSET('Sanitation Data'!$F$12,0,10*ROW('Sanitation Data'!F65)))),OFFSET('Sanitation Data'!$F$12,0,10*ROW('Sanitation Data'!F65)),NA())))</f>
        <v>#N/A</v>
      </c>
      <c r="AO71" s="120" t="e">
        <f ca="1">+IF(AND(ISNUMBER(OFFSET('Sanitation Data'!$F$13,0,10*ROW('Sanitation Data'!F65))),DD71="Yes"),OFFSET('Sanitation Data'!$F$13,0,10*ROW('Sanitation Data'!F65)),IF(AND(ISNUMBER(OFFSET('Sanitation Data'!$F$13,0,10*ROW('Sanitation Data'!F65))),DD71="No",ISNUMBER(OFFSET('Sanitation Data'!$F$13,0,10*ROW('Sanitation Data'!F65)))),CONCATENATE("[",ROUND(OFFSET('Sanitation Data'!$F$13,0,10*ROW('Sanitation Data'!F65)),0),"]"),IF(AND(ISNUMBER(OFFSET('Sanitation Data'!$F$13,0,10*ROW('Sanitation Data'!F65))),DD71="",ISNUMBER(OFFSET('Sanitation Data'!$F$13,0,10*ROW('Sanitation Data'!F65)))),OFFSET('Sanitation Data'!$F$13,0,10*ROW('Sanitation Data'!F65)),NA())))</f>
        <v>#N/A</v>
      </c>
      <c r="AP71" s="120" t="e">
        <f ca="1">+IF(AND(ISNUMBER(OFFSET('Sanitation Data'!$G$5,0,10*ROW('Sanitation Data'!G65))),DE71="Yes"),100-OFFSET('Sanitation Data'!$G$5,0,10*ROW('Sanitation Data'!G65)),IF(AND(ISNUMBER(OFFSET('Sanitation Data'!$G$5,0,10*ROW('Sanitation Data'!G65))),DE71="No",ISNUMBER(OFFSET('Sanitation Data'!$G$5,0,10*ROW('Sanitation Data'!G65)))),CONCATENATE("[",ROUND(100-OFFSET('Sanitation Data'!$G$5,0,10*ROW('Sanitation Data'!G65)),0),"]"),IF(AND(ISNUMBER(OFFSET('Sanitation Data'!$G$5,0,10*ROW('Sanitation Data'!G65))),DE71="",ISNUMBER(OFFSET('Sanitation Data'!$G$5,0,10*ROW('Sanitation Data'!G65)))),100-OFFSET('Sanitation Data'!$G$5,0,10*ROW('Sanitation Data'!G65)),NA())))</f>
        <v>#N/A</v>
      </c>
      <c r="AQ71" s="120" t="e">
        <f ca="1">+IF(AND(ISNUMBER(OFFSET('Sanitation Data'!$G$7,0,10*ROW('Sanitation Data'!G65))),DF71="Yes"),OFFSET('Sanitation Data'!$G$7,0,10*ROW('Sanitation Data'!G65)),IF(AND(ISNUMBER(OFFSET('Sanitation Data'!$G$7,0,10*ROW('Sanitation Data'!G65))),DF71="No",ISNUMBER(OFFSET('Sanitation Data'!$G$7,0,10*ROW('Sanitation Data'!G65)))),CONCATENATE("[",ROUND(OFFSET('Sanitation Data'!$G$7,0,10*ROW('Sanitation Data'!G65)),0),"]"),IF(AND(ISNUMBER(OFFSET('Sanitation Data'!$G$7,0,10*ROW('Sanitation Data'!G65))),DF71="",ISNUMBER(OFFSET('Sanitation Data'!$G$7,0,10*ROW('Sanitation Data'!G65)))),OFFSET('Sanitation Data'!$G$7,0,10*ROW('Sanitation Data'!G65)),NA())))</f>
        <v>#N/A</v>
      </c>
      <c r="AR71" s="120" t="e">
        <f ca="1">+IF(AND(ISNUMBER(OFFSET('Sanitation Data'!$G$11,0,10*ROW('Sanitation Data'!G65))),DG71="Yes"),OFFSET('Sanitation Data'!$G$11,0,10*ROW('Sanitation Data'!G65)),IF(AND(ISNUMBER(OFFSET('Sanitation Data'!$G$11,0,10*ROW('Sanitation Data'!G65))),DG71="No",ISNUMBER(OFFSET('Sanitation Data'!$G$11,0,10*ROW('Sanitation Data'!G65)))),CONCATENATE("[",ROUND(OFFSET('Sanitation Data'!$G$11,0,10*ROW('Sanitation Data'!G65)),0),"]"),IF(AND(ISNUMBER(OFFSET('Sanitation Data'!$G$11,0,10*ROW('Sanitation Data'!G65))),DG71="",ISNUMBER(OFFSET('Sanitation Data'!$G$11,0,10*ROW('Sanitation Data'!G65)))),OFFSET('Sanitation Data'!$G$11,0,10*ROW('Sanitation Data'!G65)),NA())))</f>
        <v>#N/A</v>
      </c>
      <c r="AS71" s="120" t="e">
        <f ca="1">+IF(AND(ISNUMBER(OFFSET('Sanitation Data'!$G$12,0,10*ROW('Sanitation Data'!G65))),DH71="Yes"),OFFSET('Sanitation Data'!$G$12,0,10*ROW('Sanitation Data'!G65)),IF(AND(ISNUMBER(OFFSET('Sanitation Data'!$G$12,0,10*ROW('Sanitation Data'!G65))),DH71="No",ISNUMBER(OFFSET('Sanitation Data'!$G$12,0,10*ROW('Sanitation Data'!G65)))),CONCATENATE("[",ROUND(OFFSET('Sanitation Data'!$G$12,0,10*ROW('Sanitation Data'!G65)),0),"]"),IF(AND(ISNUMBER(OFFSET('Sanitation Data'!$G$12,0,10*ROW('Sanitation Data'!G65))),DH71="",ISNUMBER(OFFSET('Sanitation Data'!$G$12,0,10*ROW('Sanitation Data'!G65)))),OFFSET('Sanitation Data'!$G$12,0,10*ROW('Sanitation Data'!G65)),NA())))</f>
        <v>#N/A</v>
      </c>
      <c r="AT71" s="120" t="e">
        <f ca="1">+IF(AND(ISNUMBER(OFFSET('Sanitation Data'!$G$13,0,10*ROW('Sanitation Data'!G65))),DI71="Yes"),OFFSET('Sanitation Data'!$G$13,0,10*ROW('Sanitation Data'!G65)),IF(AND(ISNUMBER(OFFSET('Sanitation Data'!$G$13,0,10*ROW('Sanitation Data'!G65))),DI71="No",ISNUMBER(OFFSET('Sanitation Data'!$G$13,0,10*ROW('Sanitation Data'!G65)))),CONCATENATE("[",ROUND(OFFSET('Sanitation Data'!$G$13,0,10*ROW('Sanitation Data'!G65)),0),"]"),IF(AND(ISNUMBER(OFFSET('Sanitation Data'!$G$13,0,10*ROW('Sanitation Data'!G65))),DI71="",ISNUMBER(OFFSET('Sanitation Data'!$G$13,0,10*ROW('Sanitation Data'!G65)))),OFFSET('Sanitation Data'!$G$13,0,10*ROW('Sanitation Data'!G65)),NA())))</f>
        <v>#N/A</v>
      </c>
      <c r="AU71" s="120" t="e">
        <f ca="1">+IF(AND(ISNUMBER(OFFSET('Sanitation Data'!$H$5,0,10*ROW('Sanitation Data'!H65))),DJ71="Yes"),100-OFFSET('Sanitation Data'!$H$5,0,10*ROW('Sanitation Data'!H65)),IF(AND(ISNUMBER(OFFSET('Sanitation Data'!$H$5,0,10*ROW('Sanitation Data'!H65))),DJ71="No",ISNUMBER(OFFSET('Sanitation Data'!$H$5,0,10*ROW('Sanitation Data'!H65)))),CONCATENATE("[",ROUND(100-OFFSET('Sanitation Data'!$H$5,0,10*ROW('Sanitation Data'!H65)),0),"]"),IF(AND(ISNUMBER(OFFSET('Sanitation Data'!$H$5,0,10*ROW('Sanitation Data'!H65))),DJ71="",ISNUMBER(OFFSET('Sanitation Data'!$H$5,0,10*ROW('Sanitation Data'!H65)))),100-OFFSET('Sanitation Data'!$H$5,0,10*ROW('Sanitation Data'!H65)),NA())))</f>
        <v>#N/A</v>
      </c>
      <c r="AV71" s="120" t="e">
        <f ca="1">+IF(AND(ISNUMBER(OFFSET('Sanitation Data'!$H$7,0,10*ROW('Sanitation Data'!H65))),DK71="Yes"),OFFSET('Sanitation Data'!$H$7,0,10*ROW('Sanitation Data'!H65)),IF(AND(ISNUMBER(OFFSET('Sanitation Data'!$H$7,0,10*ROW('Sanitation Data'!H65))),DK71="No",ISNUMBER(OFFSET('Sanitation Data'!$H$7,0,10*ROW('Sanitation Data'!H65)))),CONCATENATE("[",ROUND(OFFSET('Sanitation Data'!$H$7,0,10*ROW('Sanitation Data'!H65)),0),"]"),IF(AND(ISNUMBER(OFFSET('Sanitation Data'!$H$7,0,10*ROW('Sanitation Data'!H65))),DK71="",ISNUMBER(OFFSET('Sanitation Data'!$H$7,0,10*ROW('Sanitation Data'!H65)))),OFFSET('Sanitation Data'!$H$7,0,10*ROW('Sanitation Data'!H65)),NA())))</f>
        <v>#N/A</v>
      </c>
      <c r="AW71" s="120" t="e">
        <f ca="1">+IF(AND(ISNUMBER(OFFSET('Sanitation Data'!$H$11,0,10*ROW('Sanitation Data'!H65))),DL71="Yes"),OFFSET('Sanitation Data'!$H$11,0,10*ROW('Sanitation Data'!H65)),IF(AND(ISNUMBER(OFFSET('Sanitation Data'!$H$11,0,10*ROW('Sanitation Data'!H65))),DL71="No",ISNUMBER(OFFSET('Sanitation Data'!$H$11,0,10*ROW('Sanitation Data'!H65)))),CONCATENATE("[",ROUND(OFFSET('Sanitation Data'!$H$11,0,10*ROW('Sanitation Data'!H65)),0),"]"),IF(AND(ISNUMBER(OFFSET('Sanitation Data'!$H$11,0,10*ROW('Sanitation Data'!H65))),DL71="",ISNUMBER(OFFSET('Sanitation Data'!$H$11,0,10*ROW('Sanitation Data'!H65)))),OFFSET('Sanitation Data'!$H$11,0,10*ROW('Sanitation Data'!H65)),NA())))</f>
        <v>#N/A</v>
      </c>
      <c r="AX71" s="120" t="e">
        <f ca="1">+IF(AND(ISNUMBER(OFFSET('Sanitation Data'!$H$12,0,10*ROW('Sanitation Data'!H65))),DM71="Yes"),OFFSET('Sanitation Data'!$H$12,0,10*ROW('Sanitation Data'!H65)),IF(AND(ISNUMBER(OFFSET('Sanitation Data'!$H$12,0,10*ROW('Sanitation Data'!H65))),DM71="No",ISNUMBER(OFFSET('Sanitation Data'!$H$12,0,10*ROW('Sanitation Data'!H65)))),CONCATENATE("[",ROUND(OFFSET('Sanitation Data'!$H$12,0,10*ROW('Sanitation Data'!H65)),0),"]"),IF(AND(ISNUMBER(OFFSET('Sanitation Data'!$H$12,0,10*ROW('Sanitation Data'!H65))),DM71="",ISNUMBER(OFFSET('Sanitation Data'!$H$12,0,10*ROW('Sanitation Data'!H65)))),OFFSET('Sanitation Data'!$H$12,0,10*ROW('Sanitation Data'!H65)),NA())))</f>
        <v>#N/A</v>
      </c>
      <c r="AY71" s="120" t="e">
        <f ca="1">+IF(AND(ISNUMBER(OFFSET('Sanitation Data'!$H$13,0,10*ROW('Sanitation Data'!H65))),DN71="Yes"),OFFSET('Sanitation Data'!$H$13,0,10*ROW('Sanitation Data'!H65)),IF(AND(ISNUMBER(OFFSET('Sanitation Data'!$H$13,0,10*ROW('Sanitation Data'!H65))),DN71="No",ISNUMBER(OFFSET('Sanitation Data'!$H$13,0,10*ROW('Sanitation Data'!H65)))),CONCATENATE("[",ROUND(OFFSET('Sanitation Data'!$H$13,0,10*ROW('Sanitation Data'!H65)),0),"]"),IF(AND(ISNUMBER(OFFSET('Sanitation Data'!$H$13,0,10*ROW('Sanitation Data'!H65))),DN71="",ISNUMBER(OFFSET('Sanitation Data'!$H$13,0,10*ROW('Sanitation Data'!H65)))),OFFSET('Sanitation Data'!$H$13,0,10*ROW('Sanitation Data'!H65)),NA())))</f>
        <v>#N/A</v>
      </c>
      <c r="AZ71" s="121" t="e">
        <f ca="1">+IF(AND(ISNUMBER(OFFSET('Hygiene Data'!$C$6,0,10*ROW('Hygiene Data'!C65))),DO71="Yes"),OFFSET('Hygiene Data'!$C$6,0,10*ROW('Hygiene Data'!C65)),IF(AND(ISNUMBER(OFFSET('Hygiene Data'!$C$6,0,10*ROW('Hygiene Data'!C65))),DO71="No",ISNUMBER(OFFSET('Hygiene Data'!$C$6,0,10*ROW('Hygiene Data'!C65)))),CONCATENATE("[",ROUND(OFFSET('Hygiene Data'!$C$6,0,10*ROW('Hygiene Data'!C65)),0),"]"),IF(AND(ISNUMBER(OFFSET('Hygiene Data'!$C$6,0,10*ROW('Hygiene Data'!C65))),DO71="",ISNUMBER(OFFSET('Hygiene Data'!$C$6,0,10*ROW('Hygiene Data'!C65)))),OFFSET('Hygiene Data'!$C$6,0,10*ROW('Hygiene Data'!C65)),NA())))</f>
        <v>#N/A</v>
      </c>
      <c r="BA71" s="121" t="e">
        <f ca="1">+IF(AND(ISNUMBER(OFFSET('Hygiene Data'!$C$8,0,10*ROW('Hygiene Data'!C65))),DP71="Yes"),OFFSET('Hygiene Data'!$C$8,0,10*ROW('Hygiene Data'!C65)),IF(AND(ISNUMBER(OFFSET('Hygiene Data'!$C$8,0,10*ROW('Hygiene Data'!C65))),DP71="No",ISNUMBER(OFFSET('Hygiene Data'!$C$8,0,10*ROW('Hygiene Data'!C65)))),CONCATENATE("[",ROUND(OFFSET('Hygiene Data'!$C$8,0,10*ROW('Hygiene Data'!C65)),0),"]"),IF(AND(ISNUMBER(OFFSET('Hygiene Data'!$C$8,0,10*ROW('Hygiene Data'!C65))),DP71="",ISNUMBER(OFFSET('Hygiene Data'!$C$8,0,10*ROW('Hygiene Data'!C65)))),OFFSET('Hygiene Data'!$C$8,0,10*ROW('Hygiene Data'!C65)),NA())))</f>
        <v>#N/A</v>
      </c>
      <c r="BB71" s="121" t="e">
        <f ca="1">+IF(AND(ISNUMBER(OFFSET('Hygiene Data'!$C$10,0,10*ROW('Hygiene Data'!C65))),DQ71="Yes"),OFFSET('Hygiene Data'!$C$10,0,10*ROW('Hygiene Data'!C65)),IF(AND(ISNUMBER(OFFSET('Hygiene Data'!$C$10,0,10*ROW('Hygiene Data'!C65))),DQ71="No",ISNUMBER(OFFSET('Hygiene Data'!$C$10,0,10*ROW('Hygiene Data'!C65)))),CONCATENATE("[",ROUND(OFFSET('Hygiene Data'!$C$10,0,10*ROW('Hygiene Data'!C65)),0),"]"),IF(AND(ISNUMBER(OFFSET('Hygiene Data'!$C$10,0,10*ROW('Hygiene Data'!C65))),DQ71="",ISNUMBER(OFFSET('Hygiene Data'!$C$10,0,10*ROW('Hygiene Data'!C65)))),OFFSET('Hygiene Data'!$C$10,0,10*ROW('Hygiene Data'!C65)),NA())))</f>
        <v>#N/A</v>
      </c>
      <c r="BC71" s="121" t="e">
        <f ca="1">+IF(AND(ISNUMBER(OFFSET('Hygiene Data'!$D$6,0,10*ROW('Hygiene Data'!D65))),DR71="Yes"),OFFSET('Hygiene Data'!$D$6,0,10*ROW('Hygiene Data'!D65)),IF(AND(ISNUMBER(OFFSET('Hygiene Data'!$D$6,0,10*ROW('Hygiene Data'!D65))),DR71="No",ISNUMBER(OFFSET('Hygiene Data'!$D$6,0,10*ROW('Hygiene Data'!D65)))),CONCATENATE("[",ROUND(OFFSET('Hygiene Data'!$D$6,0,10*ROW('Hygiene Data'!D65)),0),"]"),IF(AND(ISNUMBER(OFFSET('Hygiene Data'!$D$6,0,10*ROW('Hygiene Data'!D65))),DR71="",ISNUMBER(OFFSET('Hygiene Data'!$D$6,0,10*ROW('Hygiene Data'!D65)))),OFFSET('Hygiene Data'!$D$6,0,10*ROW('Hygiene Data'!D65)),NA())))</f>
        <v>#N/A</v>
      </c>
      <c r="BD71" s="121" t="e">
        <f ca="1">+IF(AND(ISNUMBER(OFFSET('Hygiene Data'!$D$8,0,10*ROW('Hygiene Data'!D65))),DS71="Yes"),OFFSET('Hygiene Data'!$D$8,0,10*ROW('Hygiene Data'!D65)),IF(AND(ISNUMBER(OFFSET('Hygiene Data'!$D$8,0,10*ROW('Hygiene Data'!D65))),DS71="No",ISNUMBER(OFFSET('Hygiene Data'!$D$8,0,10*ROW('Hygiene Data'!D65)))),CONCATENATE("[",ROUND(OFFSET('Hygiene Data'!$D$8,0,10*ROW('Hygiene Data'!D65)),0),"]"),IF(AND(ISNUMBER(OFFSET('Hygiene Data'!$D$8,0,10*ROW('Hygiene Data'!D65))),DS71="",ISNUMBER(OFFSET('Hygiene Data'!$D$8,0,10*ROW('Hygiene Data'!D65)))),OFFSET('Hygiene Data'!$D$8,0,10*ROW('Hygiene Data'!D65)),NA())))</f>
        <v>#N/A</v>
      </c>
      <c r="BE71" s="121" t="e">
        <f ca="1">+IF(AND(ISNUMBER(OFFSET('Hygiene Data'!$D$10,0,10*ROW('Hygiene Data'!D65))),DT71="Yes"),OFFSET('Hygiene Data'!$D$10,0,10*ROW('Hygiene Data'!D65)),IF(AND(ISNUMBER(OFFSET('Hygiene Data'!$D$10,0,10*ROW('Hygiene Data'!D65))),DT71="No",ISNUMBER(OFFSET('Hygiene Data'!$D$10,0,10*ROW('Hygiene Data'!D65)))),CONCATENATE("[",ROUND(OFFSET('Hygiene Data'!$D$10,0,10*ROW('Hygiene Data'!D65)),0),"]"),IF(AND(ISNUMBER(OFFSET('Hygiene Data'!$D$10,0,10*ROW('Hygiene Data'!D65))),DT71="",ISNUMBER(OFFSET('Hygiene Data'!$D$10,0,10*ROW('Hygiene Data'!D65)))),OFFSET('Hygiene Data'!$D$10,0,10*ROW('Hygiene Data'!D65)),NA())))</f>
        <v>#N/A</v>
      </c>
      <c r="BF71" s="121" t="e">
        <f ca="1">+IF(AND(ISNUMBER(OFFSET('Hygiene Data'!$E$6,0,10*ROW('Hygiene Data'!E65))),DU71="Yes"),OFFSET('Hygiene Data'!$E$6,0,10*ROW('Hygiene Data'!E65)),IF(AND(ISNUMBER(OFFSET('Hygiene Data'!$E$6,0,10*ROW('Hygiene Data'!E65))),DU71="No",ISNUMBER(OFFSET('Hygiene Data'!$E$6,0,10*ROW('Hygiene Data'!E65)))),CONCATENATE("[",ROUND(OFFSET('Hygiene Data'!$E$6,0,10*ROW('Hygiene Data'!E65)),0),"]"),IF(AND(ISNUMBER(OFFSET('Hygiene Data'!$E$6,0,10*ROW('Hygiene Data'!E65))),DU71="",ISNUMBER(OFFSET('Hygiene Data'!$E$6,0,10*ROW('Hygiene Data'!E65)))),OFFSET('Hygiene Data'!$E$6,0,10*ROW('Hygiene Data'!E65)),NA())))</f>
        <v>#N/A</v>
      </c>
      <c r="BG71" s="121" t="e">
        <f ca="1">+IF(AND(ISNUMBER(OFFSET('Hygiene Data'!$E$8,0,10*ROW('Hygiene Data'!E65))),DV71="Yes"),OFFSET('Hygiene Data'!$E$8,0,10*ROW('Hygiene Data'!E65)),IF(AND(ISNUMBER(OFFSET('Hygiene Data'!$E$8,0,10*ROW('Hygiene Data'!E65))),DV71="No",ISNUMBER(OFFSET('Hygiene Data'!$E$8,0,10*ROW('Hygiene Data'!E65)))),CONCATENATE("[",ROUND(OFFSET('Hygiene Data'!$E$8,0,10*ROW('Hygiene Data'!E65)),0),"]"),IF(AND(ISNUMBER(OFFSET('Hygiene Data'!$E$8,0,10*ROW('Hygiene Data'!E65))),DV71="",ISNUMBER(OFFSET('Hygiene Data'!$E$8,0,10*ROW('Hygiene Data'!E65)))),OFFSET('Hygiene Data'!$E$8,0,10*ROW('Hygiene Data'!E65)),NA())))</f>
        <v>#N/A</v>
      </c>
      <c r="BH71" s="121" t="e">
        <f ca="1">+IF(AND(ISNUMBER(OFFSET('Hygiene Data'!$E$10,0,10*ROW('Hygiene Data'!E65))),DW71="Yes"),OFFSET('Hygiene Data'!$E$10,0,10*ROW('Hygiene Data'!E65)),IF(AND(ISNUMBER(OFFSET('Hygiene Data'!$E$10,0,10*ROW('Hygiene Data'!E65))),DW71="No",ISNUMBER(OFFSET('Hygiene Data'!$E$10,0,10*ROW('Hygiene Data'!E65)))),CONCATENATE("[",ROUND(OFFSET('Hygiene Data'!$E$10,0,10*ROW('Hygiene Data'!E65)),0),"]"),IF(AND(ISNUMBER(OFFSET('Hygiene Data'!$E$10,0,10*ROW('Hygiene Data'!E65))),DW71="",ISNUMBER(OFFSET('Hygiene Data'!$E$10,0,10*ROW('Hygiene Data'!E65)))),OFFSET('Hygiene Data'!$E$10,0,10*ROW('Hygiene Data'!E65)),NA())))</f>
        <v>#N/A</v>
      </c>
      <c r="BI71" s="121" t="e">
        <f ca="1">+IF(AND(ISNUMBER(OFFSET('Hygiene Data'!$F$6,0,10*ROW('Hygiene Data'!F65))),DX71="Yes"),OFFSET('Hygiene Data'!$F$6,0,10*ROW('Hygiene Data'!F65)),IF(AND(ISNUMBER(OFFSET('Hygiene Data'!$F$6,0,10*ROW('Hygiene Data'!F65))),DX71="No",ISNUMBER(OFFSET('Hygiene Data'!$F$6,0,10*ROW('Hygiene Data'!F65)))),CONCATENATE("[",ROUND(OFFSET('Hygiene Data'!$F$6,0,10*ROW('Hygiene Data'!F65)),0),"]"),IF(AND(ISNUMBER(OFFSET('Hygiene Data'!$F$6,0,10*ROW('Hygiene Data'!F65))),DX71="",ISNUMBER(OFFSET('Hygiene Data'!$F$6,0,10*ROW('Hygiene Data'!F65)))),OFFSET('Hygiene Data'!$F$6,0,10*ROW('Hygiene Data'!F65)),NA())))</f>
        <v>#N/A</v>
      </c>
      <c r="BJ71" s="121" t="e">
        <f ca="1">+IF(AND(ISNUMBER(OFFSET('Hygiene Data'!$F$8,0,10*ROW('Hygiene Data'!F65))),DY71="Yes"),OFFSET('Hygiene Data'!$F$8,0,10*ROW('Hygiene Data'!F65)),IF(AND(ISNUMBER(OFFSET('Hygiene Data'!$F$8,0,10*ROW('Hygiene Data'!F65))),DY71="No",ISNUMBER(OFFSET('Hygiene Data'!$F$8,0,10*ROW('Hygiene Data'!F65)))),CONCATENATE("[",ROUND(OFFSET('Hygiene Data'!$F$8,0,10*ROW('Hygiene Data'!F65)),0),"]"),IF(AND(ISNUMBER(OFFSET('Hygiene Data'!$F$8,0,10*ROW('Hygiene Data'!F65))),DY71="",ISNUMBER(OFFSET('Hygiene Data'!$F$8,0,10*ROW('Hygiene Data'!F65)))),OFFSET('Hygiene Data'!$F$8,0,10*ROW('Hygiene Data'!F65)),NA())))</f>
        <v>#N/A</v>
      </c>
      <c r="BK71" s="121" t="e">
        <f ca="1">+IF(AND(ISNUMBER(OFFSET('Hygiene Data'!$F$10,0,10*ROW('Hygiene Data'!F65))),DZ71="Yes"),OFFSET('Hygiene Data'!$F$10,0,10*ROW('Hygiene Data'!F65)),IF(AND(ISNUMBER(OFFSET('Hygiene Data'!$F$10,0,10*ROW('Hygiene Data'!F65))),DZ71="No",ISNUMBER(OFFSET('Hygiene Data'!$F$10,0,10*ROW('Hygiene Data'!F65)))),CONCATENATE("[",ROUND(OFFSET('Hygiene Data'!$F$10,0,10*ROW('Hygiene Data'!F65)),0),"]"),IF(AND(ISNUMBER(OFFSET('Hygiene Data'!$F$10,0,10*ROW('Hygiene Data'!F65))),DZ71="",ISNUMBER(OFFSET('Hygiene Data'!$F$10,0,10*ROW('Hygiene Data'!F65)))),OFFSET('Hygiene Data'!$F$10,0,10*ROW('Hygiene Data'!F65)),NA())))</f>
        <v>#N/A</v>
      </c>
      <c r="BL71" s="121" t="e">
        <f ca="1">+IF(AND(ISNUMBER(OFFSET('Hygiene Data'!$G$6,0,10*ROW('Hygiene Data'!G65))),EA71="Yes"),OFFSET('Hygiene Data'!$G$6,0,10*ROW('Hygiene Data'!G65)),IF(AND(ISNUMBER(OFFSET('Hygiene Data'!$G$6,0,10*ROW('Hygiene Data'!G65))),EA71="No",ISNUMBER(OFFSET('Hygiene Data'!$G$6,0,10*ROW('Hygiene Data'!G65)))),CONCATENATE("[",ROUND(OFFSET('Hygiene Data'!$G$6,0,10*ROW('Hygiene Data'!G65)),0),"]"),IF(AND(ISNUMBER(OFFSET('Hygiene Data'!$G$6,0,10*ROW('Hygiene Data'!G65))),EA71="",ISNUMBER(OFFSET('Hygiene Data'!$G$6,0,10*ROW('Hygiene Data'!G65)))),OFFSET('Hygiene Data'!$G$6,0,10*ROW('Hygiene Data'!G65)),NA())))</f>
        <v>#N/A</v>
      </c>
      <c r="BM71" s="121" t="e">
        <f ca="1">+IF(AND(ISNUMBER(OFFSET('Hygiene Data'!$G$8,0,10*ROW('Hygiene Data'!G65))),EB71="Yes"),OFFSET('Hygiene Data'!$G$8,0,10*ROW('Hygiene Data'!G65)),IF(AND(ISNUMBER(OFFSET('Hygiene Data'!$G$8,0,10*ROW('Hygiene Data'!G65))),EB71="No",ISNUMBER(OFFSET('Hygiene Data'!$G$8,0,10*ROW('Hygiene Data'!G65)))),CONCATENATE("[",ROUND(OFFSET('Hygiene Data'!$G$8,0,10*ROW('Hygiene Data'!G65)),0),"]"),IF(AND(ISNUMBER(OFFSET('Hygiene Data'!$G$8,0,10*ROW('Hygiene Data'!G65))),EB71="",ISNUMBER(OFFSET('Hygiene Data'!$G$8,0,10*ROW('Hygiene Data'!G65)))),OFFSET('Hygiene Data'!$G$8,0,10*ROW('Hygiene Data'!G65)),NA())))</f>
        <v>#N/A</v>
      </c>
      <c r="BN71" s="121" t="e">
        <f ca="1">+IF(AND(ISNUMBER(OFFSET('Hygiene Data'!$G$10,0,10*ROW('Hygiene Data'!G65))),EC71="Yes"),OFFSET('Hygiene Data'!$G$10,0,10*ROW('Hygiene Data'!G65)),IF(AND(ISNUMBER(OFFSET('Hygiene Data'!$G$10,0,10*ROW('Hygiene Data'!G65))),EC71="No",ISNUMBER(OFFSET('Hygiene Data'!$G$10,0,10*ROW('Hygiene Data'!G65)))),CONCATENATE("[",ROUND(OFFSET('Hygiene Data'!$G$10,0,10*ROW('Hygiene Data'!G65)),0),"]"),IF(AND(ISNUMBER(OFFSET('Hygiene Data'!$G$10,0,10*ROW('Hygiene Data'!G65))),EC71="",ISNUMBER(OFFSET('Hygiene Data'!$G$10,0,10*ROW('Hygiene Data'!G65)))),OFFSET('Hygiene Data'!$G$10,0,10*ROW('Hygiene Data'!G65)),NA())))</f>
        <v>#N/A</v>
      </c>
      <c r="BO71" s="121" t="e">
        <f ca="1">+IF(AND(ISNUMBER(OFFSET('Hygiene Data'!$H$6,0,10*ROW('Hygiene Data'!H65))),ED71="Yes"),OFFSET('Hygiene Data'!$H$6,0,10*ROW('Hygiene Data'!H65)),IF(AND(ISNUMBER(OFFSET('Hygiene Data'!$H$6,0,10*ROW('Hygiene Data'!H65))),ED71="No",ISNUMBER(OFFSET('Hygiene Data'!$H$6,0,10*ROW('Hygiene Data'!H65)))),CONCATENATE("[",ROUND(OFFSET('Hygiene Data'!$H$6,0,10*ROW('Hygiene Data'!H65)),0),"]"),IF(AND(ISNUMBER(OFFSET('Hygiene Data'!$H$6,0,10*ROW('Hygiene Data'!H65))),ED71="",ISNUMBER(OFFSET('Hygiene Data'!$H$6,0,10*ROW('Hygiene Data'!H65)))),OFFSET('Hygiene Data'!$H$6,0,10*ROW('Hygiene Data'!H65)),NA())))</f>
        <v>#N/A</v>
      </c>
      <c r="BP71" s="121" t="e">
        <f ca="1">+IF(AND(ISNUMBER(OFFSET('Hygiene Data'!$H$8,0,10*ROW('Hygiene Data'!H65))),EE71="Yes"),OFFSET('Hygiene Data'!$H$8,0,10*ROW('Hygiene Data'!H65)),IF(AND(ISNUMBER(OFFSET('Hygiene Data'!$H$8,0,10*ROW('Hygiene Data'!H65))),EE71="No",ISNUMBER(OFFSET('Hygiene Data'!$H$8,0,10*ROW('Hygiene Data'!H65)))),CONCATENATE("[",ROUND(OFFSET('Hygiene Data'!$H$8,0,10*ROW('Hygiene Data'!H65)),0),"]"),IF(AND(ISNUMBER(OFFSET('Hygiene Data'!$H$8,0,10*ROW('Hygiene Data'!H65))),EE71="",ISNUMBER(OFFSET('Hygiene Data'!$H$8,0,10*ROW('Hygiene Data'!H65)))),OFFSET('Hygiene Data'!$H$8,0,10*ROW('Hygiene Data'!H65)),NA())))</f>
        <v>#N/A</v>
      </c>
      <c r="BQ71" s="121" t="e">
        <f ca="1">+IF(AND(ISNUMBER(OFFSET('Hygiene Data'!$H$10,0,10*ROW('Hygiene Data'!H65))),EF71="Yes"),OFFSET('Hygiene Data'!$H$10,0,10*ROW('Hygiene Data'!H65)),IF(AND(ISNUMBER(OFFSET('Hygiene Data'!$H$10,0,10*ROW('Hygiene Data'!H65))),EF71="No",ISNUMBER(OFFSET('Hygiene Data'!$H$10,0,10*ROW('Hygiene Data'!H65)))),CONCATENATE("[",ROUND(OFFSET('Hygiene Data'!$H$10,0,10*ROW('Hygiene Data'!H65)),0),"]"),IF(AND(ISNUMBER(OFFSET('Hygiene Data'!$H$10,0,10*ROW('Hygiene Data'!H65))),EF71="",ISNUMBER(OFFSET('Hygiene Data'!$H$10,0,10*ROW('Hygiene Data'!H65)))),OFFSET('Hygiene Data'!$H$10,0,10*ROW('Hygiene Data'!H65)),NA())))</f>
        <v>#N/A</v>
      </c>
      <c r="BS71" s="28" t="str">
        <f ca="1">+IF(OFFSET('Water Data'!$C$28,0,10*ROW('Water Data'!C65))="","",OFFSET('Water Data'!$C$28,0,10*ROW('Water Data'!C65)))</f>
        <v/>
      </c>
      <c r="BT71" s="28" t="str">
        <f ca="1">+IF(OFFSET('Water Data'!$C$29,0,10*ROW('Water Data'!C65))="","",OFFSET('Water Data'!$C$29,0,10*ROW('Water Data'!C65)))</f>
        <v/>
      </c>
      <c r="BU71" s="28" t="str">
        <f ca="1">+IF(OFFSET('Water Data'!$C$30,0,10*ROW('Water Data'!C65))="","",OFFSET('Water Data'!$C$30,0,10*ROW('Water Data'!C65)))</f>
        <v/>
      </c>
      <c r="BV71" s="28" t="str">
        <f ca="1">+IF(OFFSET('Water Data'!$D$28,0,10*ROW('Water Data'!D65))="","",OFFSET('Water Data'!$D$28,0,10*ROW('Water Data'!D65)))</f>
        <v/>
      </c>
      <c r="BW71" s="28" t="str">
        <f ca="1">+IF(OFFSET('Water Data'!$D$29,0,10*ROW('Water Data'!D65))="","",OFFSET('Water Data'!$D$29,0,10*ROW('Water Data'!D65)))</f>
        <v/>
      </c>
      <c r="BX71" s="28" t="str">
        <f ca="1">+IF(OFFSET('Water Data'!$D$30,0,10*ROW('Water Data'!D65))="","",OFFSET('Water Data'!$D$30,0,10*ROW('Water Data'!D65)))</f>
        <v/>
      </c>
      <c r="BY71" s="28" t="str">
        <f ca="1">+IF(OFFSET('Water Data'!$E$28,0,10*ROW('Water Data'!E65))="","",OFFSET('Water Data'!$E$28,0,10*ROW('Water Data'!E65)))</f>
        <v/>
      </c>
      <c r="BZ71" s="28" t="str">
        <f ca="1">+IF(OFFSET('Water Data'!$E$29,0,10*ROW('Water Data'!E65))="","",OFFSET('Water Data'!$E$29,0,10*ROW('Water Data'!E65)))</f>
        <v/>
      </c>
      <c r="CA71" s="28" t="str">
        <f ca="1">+IF(OFFSET('Water Data'!$E$30,0,10*ROW('Water Data'!E65))="","",OFFSET('Water Data'!$E$30,0,10*ROW('Water Data'!E65)))</f>
        <v/>
      </c>
      <c r="CB71" s="28" t="str">
        <f ca="1">+IF(OFFSET('Water Data'!$F$28,0,10*ROW('Water Data'!F65))="","",OFFSET('Water Data'!$F$28,0,10*ROW('Water Data'!F65)))</f>
        <v/>
      </c>
      <c r="CC71" s="28" t="str">
        <f ca="1">+IF(OFFSET('Water Data'!$F$29,0,10*ROW('Water Data'!F65))="","",OFFSET('Water Data'!$F$29,0,10*ROW('Water Data'!F65)))</f>
        <v/>
      </c>
      <c r="CD71" s="28" t="str">
        <f ca="1">+IF(OFFSET('Water Data'!$F$30,0,10*ROW('Water Data'!F65))="","",OFFSET('Water Data'!$F$30,0,10*ROW('Water Data'!F65)))</f>
        <v/>
      </c>
      <c r="CE71" s="28" t="str">
        <f ca="1">+IF(OFFSET('Water Data'!$G$28,0,10*ROW('Water Data'!G65))="","",OFFSET('Water Data'!$G$28,0,10*ROW('Water Data'!G65)))</f>
        <v/>
      </c>
      <c r="CF71" s="28" t="str">
        <f ca="1">+IF(OFFSET('Water Data'!$G$29,0,10*ROW('Water Data'!G65))="","",OFFSET('Water Data'!$G$29,0,10*ROW('Water Data'!G65)))</f>
        <v/>
      </c>
      <c r="CG71" s="28" t="str">
        <f ca="1">+IF(OFFSET('Water Data'!$G$30,0,10*ROW('Water Data'!G65))="","",OFFSET('Water Data'!$G$30,0,10*ROW('Water Data'!G65)))</f>
        <v/>
      </c>
      <c r="CH71" s="28" t="str">
        <f ca="1">+IF(OFFSET('Water Data'!$H$28,0,10*ROW('Water Data'!H65))="","",OFFSET('Water Data'!$H$28,0,10*ROW('Water Data'!H65)))</f>
        <v/>
      </c>
      <c r="CI71" s="28" t="str">
        <f ca="1">+IF(OFFSET('Water Data'!$H$29,0,10*ROW('Water Data'!H65))="","",OFFSET('Water Data'!$H$29,0,10*ROW('Water Data'!H65)))</f>
        <v/>
      </c>
      <c r="CJ71" s="28" t="str">
        <f ca="1">+IF(OFFSET('Water Data'!$H$30,0,10*ROW('Water Data'!H65))="","",OFFSET('Water Data'!$H$30,0,10*ROW('Water Data'!H65)))</f>
        <v/>
      </c>
      <c r="CK71" s="28" t="str">
        <f ca="1">+IF(OFFSET('Sanitation Data'!$C$29,0,10*ROW('Sanitation Data'!C65))="","",OFFSET('Sanitation Data'!$C$29,0,10*ROW('Sanitation Data'!C65)))</f>
        <v/>
      </c>
      <c r="CL71" s="28" t="str">
        <f ca="1">+IF(OFFSET('Sanitation Data'!$C$30,0,10*ROW('Sanitation Data'!C65))="","",OFFSET('Sanitation Data'!$C$30,0,10*ROW('Sanitation Data'!C65)))</f>
        <v/>
      </c>
      <c r="CM71" s="28" t="str">
        <f ca="1">+IF(OFFSET('Sanitation Data'!$C$31,0,10*ROW('Sanitation Data'!C65))="","",OFFSET('Sanitation Data'!$C$31,0,10*ROW('Sanitation Data'!C65)))</f>
        <v/>
      </c>
      <c r="CN71" s="28" t="str">
        <f ca="1">+IF(OFFSET('Sanitation Data'!$C$32,0,10*ROW('Sanitation Data'!C65))="","",OFFSET('Sanitation Data'!$C$32,0,10*ROW('Sanitation Data'!C65)))</f>
        <v/>
      </c>
      <c r="CO71" s="28" t="str">
        <f ca="1">+IF(OFFSET('Sanitation Data'!$C$33,0,10*ROW('Sanitation Data'!C65))="","",OFFSET('Sanitation Data'!$C$33,0,10*ROW('Sanitation Data'!C65)))</f>
        <v/>
      </c>
      <c r="CP71" s="28" t="str">
        <f ca="1">+IF(OFFSET('Sanitation Data'!$D$29,0,10*ROW('Sanitation Data'!D65))="","",OFFSET('Sanitation Data'!$D$29,0,10*ROW('Sanitation Data'!D65)))</f>
        <v/>
      </c>
      <c r="CQ71" s="28" t="str">
        <f ca="1">+IF(OFFSET('Sanitation Data'!$D$30,0,10*ROW('Sanitation Data'!D65))="","",OFFSET('Sanitation Data'!$D$30,0,10*ROW('Sanitation Data'!D65)))</f>
        <v/>
      </c>
      <c r="CR71" s="28" t="str">
        <f ca="1">+IF(OFFSET('Sanitation Data'!$D$31,0,10*ROW('Sanitation Data'!D65))="","",OFFSET('Sanitation Data'!$D$31,0,10*ROW('Sanitation Data'!D65)))</f>
        <v/>
      </c>
      <c r="CS71" s="28" t="str">
        <f ca="1">+IF(OFFSET('Sanitation Data'!$D$32,0,10*ROW('Sanitation Data'!D65))="","",OFFSET('Sanitation Data'!$D$32,0,10*ROW('Sanitation Data'!D65)))</f>
        <v/>
      </c>
      <c r="CT71" s="28" t="str">
        <f ca="1">+IF(OFFSET('Sanitation Data'!$D$33,0,10*ROW('Sanitation Data'!D65))="","",OFFSET('Sanitation Data'!$D$33,0,10*ROW('Sanitation Data'!D65)))</f>
        <v/>
      </c>
      <c r="CU71" s="28" t="str">
        <f ca="1">+IF(OFFSET('Sanitation Data'!$E$29,0,10*ROW('Sanitation Data'!E65))="","",OFFSET('Sanitation Data'!$E$29,0,10*ROW('Sanitation Data'!E65)))</f>
        <v/>
      </c>
      <c r="CV71" s="28" t="str">
        <f ca="1">+IF(OFFSET('Sanitation Data'!$E$30,0,10*ROW('Sanitation Data'!E65))="","",OFFSET('Sanitation Data'!$E$30,0,10*ROW('Sanitation Data'!E65)))</f>
        <v/>
      </c>
      <c r="CW71" s="28" t="str">
        <f ca="1">+IF(OFFSET('Sanitation Data'!$E$31,0,10*ROW('Sanitation Data'!E65))="","",OFFSET('Sanitation Data'!$E$31,0,10*ROW('Sanitation Data'!E65)))</f>
        <v/>
      </c>
      <c r="CX71" s="28" t="str">
        <f ca="1">+IF(OFFSET('Sanitation Data'!$E$32,0,10*ROW('Sanitation Data'!E65))="","",OFFSET('Sanitation Data'!$E$32,0,10*ROW('Sanitation Data'!E65)))</f>
        <v/>
      </c>
      <c r="CY71" s="28" t="str">
        <f ca="1">+IF(OFFSET('Sanitation Data'!$E$33,0,10*ROW('Sanitation Data'!E65))="","",OFFSET('Sanitation Data'!$E$33,0,10*ROW('Sanitation Data'!E65)))</f>
        <v/>
      </c>
      <c r="CZ71" s="28" t="str">
        <f ca="1">+IF(OFFSET('Sanitation Data'!$F$29,0,10*ROW('Sanitation Data'!F65))="","",OFFSET('Sanitation Data'!$F$29,0,10*ROW('Sanitation Data'!F65)))</f>
        <v/>
      </c>
      <c r="DA71" s="28" t="str">
        <f ca="1">+IF(OFFSET('Sanitation Data'!$F$30,0,10*ROW('Sanitation Data'!F65))="","",OFFSET('Sanitation Data'!$F$30,0,10*ROW('Sanitation Data'!F65)))</f>
        <v/>
      </c>
      <c r="DB71" s="28" t="str">
        <f ca="1">+IF(OFFSET('Sanitation Data'!$F$31,0,10*ROW('Sanitation Data'!F65))="","",OFFSET('Sanitation Data'!$F$31,0,10*ROW('Sanitation Data'!F65)))</f>
        <v/>
      </c>
      <c r="DC71" s="28" t="str">
        <f ca="1">+IF(OFFSET('Sanitation Data'!$F$32,0,10*ROW('Sanitation Data'!F65))="","",OFFSET('Sanitation Data'!$F$32,0,10*ROW('Sanitation Data'!F65)))</f>
        <v/>
      </c>
      <c r="DD71" s="28" t="str">
        <f ca="1">+IF(OFFSET('Sanitation Data'!$F$33,0,10*ROW('Sanitation Data'!F65))="","",OFFSET('Sanitation Data'!$F$33,0,10*ROW('Sanitation Data'!F65)))</f>
        <v/>
      </c>
      <c r="DE71" s="28" t="str">
        <f ca="1">+IF(OFFSET('Sanitation Data'!$G$29,0,10*ROW('Sanitation Data'!G65))="","",OFFSET('Sanitation Data'!$G$29,0,10*ROW('Sanitation Data'!G65)))</f>
        <v/>
      </c>
      <c r="DF71" s="28" t="str">
        <f ca="1">+IF(OFFSET('Sanitation Data'!$G$30,0,10*ROW('Sanitation Data'!G65))="","",OFFSET('Sanitation Data'!$G$30,0,10*ROW('Sanitation Data'!G65)))</f>
        <v/>
      </c>
      <c r="DG71" s="28" t="str">
        <f ca="1">+IF(OFFSET('Sanitation Data'!$G$31,0,10*ROW('Sanitation Data'!G65))="","",OFFSET('Sanitation Data'!$G$31,0,10*ROW('Sanitation Data'!G65)))</f>
        <v/>
      </c>
      <c r="DH71" s="28" t="str">
        <f ca="1">+IF(OFFSET('Sanitation Data'!$G$32,0,10*ROW('Sanitation Data'!G65))="","",OFFSET('Sanitation Data'!$G$32,0,10*ROW('Sanitation Data'!G65)))</f>
        <v/>
      </c>
      <c r="DI71" s="28" t="str">
        <f ca="1">+IF(OFFSET('Sanitation Data'!$G$33,0,10*ROW('Sanitation Data'!G65))="","",OFFSET('Sanitation Data'!$G$33,0,10*ROW('Sanitation Data'!G65)))</f>
        <v/>
      </c>
      <c r="DJ71" s="28" t="str">
        <f ca="1">+IF(OFFSET('Sanitation Data'!$H$29,0,10*ROW('Sanitation Data'!H65))="","",OFFSET('Sanitation Data'!$H$29,0,10*ROW('Sanitation Data'!H65)))</f>
        <v/>
      </c>
      <c r="DK71" s="28" t="str">
        <f ca="1">+IF(OFFSET('Sanitation Data'!$H$30,0,10*ROW('Sanitation Data'!H65))="","",OFFSET('Sanitation Data'!$H$30,0,10*ROW('Sanitation Data'!H65)))</f>
        <v/>
      </c>
      <c r="DL71" s="28" t="str">
        <f ca="1">+IF(OFFSET('Sanitation Data'!$H$31,0,10*ROW('Sanitation Data'!H65))="","",OFFSET('Sanitation Data'!$H$31,0,10*ROW('Sanitation Data'!H65)))</f>
        <v/>
      </c>
      <c r="DM71" s="28" t="str">
        <f ca="1">+IF(OFFSET('Sanitation Data'!$H$32,0,10*ROW('Sanitation Data'!H65))="","",OFFSET('Sanitation Data'!$H$32,0,10*ROW('Sanitation Data'!H65)))</f>
        <v/>
      </c>
      <c r="DN71" s="28" t="str">
        <f ca="1">+IF(OFFSET('Sanitation Data'!$H$33,0,10*ROW('Sanitation Data'!H65))="","",OFFSET('Sanitation Data'!$H$33,0,10*ROW('Sanitation Data'!H65)))</f>
        <v/>
      </c>
      <c r="DO71" s="28" t="str">
        <f ca="1">+IF(OFFSET('Hygiene Data'!$C$12,0,10*ROW('Hygiene Data'!C65))="","",OFFSET('Hygiene Data'!$C$12,0,10*ROW('Hygiene Data'!C65)))</f>
        <v/>
      </c>
      <c r="DP71" s="28" t="str">
        <f ca="1">+IF(OFFSET('Hygiene Data'!$C$13,0,10*ROW('Hygiene Data'!C65))="","",OFFSET('Hygiene Data'!$C$13,0,10*ROW('Hygiene Data'!C65)))</f>
        <v/>
      </c>
      <c r="DQ71" s="28" t="str">
        <f ca="1">+IF(OFFSET('Hygiene Data'!$C$14,0,10*ROW('Hygiene Data'!C65))="","",OFFSET('Hygiene Data'!$C$14,0,10*ROW('Hygiene Data'!C65)))</f>
        <v/>
      </c>
      <c r="DR71" s="28" t="str">
        <f ca="1">+IF(OFFSET('Hygiene Data'!$D$12,0,10*ROW('Hygiene Data'!D65))="","",OFFSET('Hygiene Data'!$D$12,0,10*ROW('Hygiene Data'!D65)))</f>
        <v/>
      </c>
      <c r="DS71" s="28" t="str">
        <f ca="1">+IF(OFFSET('Hygiene Data'!$D$13,0,10*ROW('Hygiene Data'!D65))="","",OFFSET('Hygiene Data'!$D$13,0,10*ROW('Hygiene Data'!D65)))</f>
        <v/>
      </c>
      <c r="DT71" s="28" t="str">
        <f ca="1">+IF(OFFSET('Hygiene Data'!$D$14,0,10*ROW('Hygiene Data'!D65))="","",OFFSET('Hygiene Data'!$D$14,0,10*ROW('Hygiene Data'!D65)))</f>
        <v/>
      </c>
      <c r="DU71" s="28" t="str">
        <f ca="1">+IF(OFFSET('Hygiene Data'!$E$12,0,10*ROW('Hygiene Data'!E65))="","",OFFSET('Hygiene Data'!$E$12,0,10*ROW('Hygiene Data'!E65)))</f>
        <v/>
      </c>
      <c r="DV71" s="28" t="str">
        <f ca="1">+IF(OFFSET('Hygiene Data'!$E$13,0,10*ROW('Hygiene Data'!E65))="","",OFFSET('Hygiene Data'!$E$13,0,10*ROW('Hygiene Data'!E65)))</f>
        <v/>
      </c>
      <c r="DW71" s="28" t="str">
        <f ca="1">+IF(OFFSET('Hygiene Data'!$E$14,0,10*ROW('Hygiene Data'!E65))="","",OFFSET('Hygiene Data'!$E$14,0,10*ROW('Hygiene Data'!E65)))</f>
        <v/>
      </c>
      <c r="DX71" s="28" t="str">
        <f ca="1">+IF(OFFSET('Hygiene Data'!$F$12,0,10*ROW('Hygiene Data'!F65))="","",OFFSET('Hygiene Data'!$F$12,0,10*ROW('Hygiene Data'!F65)))</f>
        <v/>
      </c>
      <c r="DY71" s="28" t="str">
        <f ca="1">+IF(OFFSET('Hygiene Data'!$F$13,0,10*ROW('Hygiene Data'!F65))="","",OFFSET('Hygiene Data'!$F$13,0,10*ROW('Hygiene Data'!F65)))</f>
        <v/>
      </c>
      <c r="DZ71" s="28" t="str">
        <f ca="1">+IF(OFFSET('Hygiene Data'!$F$14,0,10*ROW('Hygiene Data'!F65))="","",OFFSET('Hygiene Data'!$F$14,0,10*ROW('Hygiene Data'!F65)))</f>
        <v/>
      </c>
      <c r="EA71" s="28" t="str">
        <f ca="1">+IF(OFFSET('Hygiene Data'!$G$12,0,10*ROW('Hygiene Data'!G65))="","",OFFSET('Hygiene Data'!$G$12,0,10*ROW('Hygiene Data'!G65)))</f>
        <v/>
      </c>
      <c r="EB71" s="28" t="str">
        <f ca="1">+IF(OFFSET('Hygiene Data'!$G$13,0,10*ROW('Hygiene Data'!G65))="","",OFFSET('Hygiene Data'!$G$13,0,10*ROW('Hygiene Data'!G65)))</f>
        <v/>
      </c>
      <c r="EC71" s="28" t="str">
        <f ca="1">+IF(OFFSET('Hygiene Data'!$G$14,0,10*ROW('Hygiene Data'!G65))="","",OFFSET('Hygiene Data'!$G$14,0,10*ROW('Hygiene Data'!G65)))</f>
        <v/>
      </c>
      <c r="ED71" s="28" t="str">
        <f ca="1">+IF(OFFSET('Hygiene Data'!$H$12,0,10*ROW('Hygiene Data'!H65))="","",OFFSET('Hygiene Data'!$H$12,0,10*ROW('Hygiene Data'!H65)))</f>
        <v/>
      </c>
      <c r="EE71" s="28" t="str">
        <f ca="1">+IF(OFFSET('Hygiene Data'!$H$13,0,10*ROW('Hygiene Data'!H65))="","",OFFSET('Hygiene Data'!$H$13,0,10*ROW('Hygiene Data'!H65)))</f>
        <v/>
      </c>
      <c r="EF71" s="28" t="str">
        <f ca="1">+IF(OFFSET('Hygiene Data'!$H$14,0,10*ROW('Hygiene Data'!H65))="","",OFFSET('Hygiene Data'!$H$14,0,10*ROW('Hygiene Data'!H65)))</f>
        <v/>
      </c>
    </row>
    <row r="72" spans="1:136" x14ac:dyDescent="0.2">
      <c r="A72" s="44" t="str">
        <f ca="1">+IF(OFFSET('Water Data'!$B$1,0,10*ROW('Water Data'!B69))="","",OFFSET('Water Data'!$B$1,0,10*ROW('Water Data'!B69)))</f>
        <v/>
      </c>
      <c r="B72" s="44" t="str">
        <f ca="1">+IF(OFFSET('Water Data'!$A$3,0,10*ROW('Water Data'!A69))="","",OFFSET('Water Data'!$A$3,0,10*ROW('Water Data'!A69)))</f>
        <v/>
      </c>
      <c r="C72" s="44" t="str">
        <f ca="1">+IF(OFFSET('Water Data'!$C$3,0,10*ROW('Water Data'!C69))="","",OFFSET('Water Data'!$C$3,0,10*ROW('Water Data'!C69)))</f>
        <v/>
      </c>
      <c r="D72" s="119" t="e">
        <f ca="1">+IF(AND(ISNUMBER(OFFSET('Water Data'!$C$5,0,10*ROW('Water Data'!C66))),BS72="Yes"),100-OFFSET('Water Data'!$C$5,0,10*ROW('Water Data'!C66)),IF(AND(ISNUMBER(OFFSET('Water Data'!$C$5,0,10*ROW('Water Data'!C66))),BS72="No",ISNUMBER(OFFSET('Water Data'!$C$5,0,10*ROW('Water Data'!C66)))),CONCATENATE("[",ROUND(100-OFFSET('Water Data'!$C$5,0,10*ROW('Water Data'!C66)),0),"]"),IF(AND(ISNUMBER(OFFSET('Water Data'!$C$5,0,10*ROW('Water Data'!C66))),BS72="",ISNUMBER(OFFSET('Water Data'!$C$5,0,10*ROW('Water Data'!C66)))),100-OFFSET('Water Data'!$C$5,0,10*ROW('Water Data'!C66)),NA())))</f>
        <v>#N/A</v>
      </c>
      <c r="E72" s="119" t="e">
        <f ca="1">+IF(AND(ISNUMBER(OFFSET('Water Data'!$C$7,0,10*ROW('Water Data'!D66))),BT72="Yes"),OFFSET('Water Data'!$C$7,0,10*ROW('Water Data'!C66)),IF(AND(ISNUMBER(OFFSET('Water Data'!$C$7,0,10*ROW('Water Data'!C66))),BT72="No",ISNUMBER(OFFSET('Water Data'!$C$7,0,10*ROW('Water Data'!C66)))),CONCATENATE("[",ROUND(OFFSET('Water Data'!$C$7,0,10*ROW('Water Data'!C66)),0),"]"),IF(AND(ISNUMBER(OFFSET('Water Data'!$C$7,0,10*ROW('Water Data'!C66))),BT72="",ISNUMBER(OFFSET('Water Data'!$C$7,0,10*ROW('Water Data'!C66)))),OFFSET('Water Data'!$C$7,0,10*ROW('Water Data'!C66)),NA())))</f>
        <v>#N/A</v>
      </c>
      <c r="F72" s="119" t="e">
        <f ca="1">+IF(AND(ISNUMBER(OFFSET('Water Data'!$C$10,0,10*ROW('Water Data'!C66))),BU72="Yes"),OFFSET('Water Data'!$C$10,0,10*ROW('Water Data'!C66)),IF(AND(ISNUMBER(OFFSET('Water Data'!$C$10,0,10*ROW('Water Data'!C66))),BU72="No",ISNUMBER(OFFSET('Water Data'!$C$10,0,10*ROW('Water Data'!C66)))),CONCATENATE("[",ROUND(OFFSET('Water Data'!$C$10,0,10*ROW('Water Data'!C66)),0),"]"),IF(AND(ISNUMBER(OFFSET('Water Data'!$C$10,0,10*ROW('Water Data'!C66))),BU72="",ISNUMBER(OFFSET('Water Data'!$C$10,0,10*ROW('Water Data'!C66)))),OFFSET('Water Data'!$C$10,0,10*ROW('Water Data'!C66)),NA())))</f>
        <v>#N/A</v>
      </c>
      <c r="G72" s="119" t="e">
        <f ca="1">+IF(AND(ISNUMBER(OFFSET('Water Data'!$D$5,0,10*ROW('Water Data'!D66))),BV72="Yes"),100-OFFSET('Water Data'!$D$5,0,10*ROW('Water Data'!D66)),IF(AND(ISNUMBER(OFFSET('Water Data'!$D$5,0,10*ROW('Water Data'!D66))),BV72="No",ISNUMBER(OFFSET('Water Data'!$D$5,0,10*ROW('Water Data'!D66)))),CONCATENATE("[",ROUND(100-OFFSET('Water Data'!$D$5,0,10*ROW('Water Data'!D66)),0),"]"),IF(AND(ISNUMBER(OFFSET('Water Data'!$D$5,0,10*ROW('Water Data'!D66))),BV72="",ISNUMBER(OFFSET('Water Data'!$D$5,0,10*ROW('Water Data'!D66)))),100-OFFSET('Water Data'!$D$5,0,10*ROW('Water Data'!D66)),NA())))</f>
        <v>#N/A</v>
      </c>
      <c r="H72" s="119" t="e">
        <f ca="1">+IF(AND(ISNUMBER(OFFSET('Water Data'!$D$7,0,10*ROW('Water Data'!D66))),BW72="Yes"),OFFSET('Water Data'!$D$7,0,10*ROW('Water Data'!D66)),IF(AND(ISNUMBER(OFFSET('Water Data'!$D$7,0,10*ROW('Water Data'!D66))),BW72="No",ISNUMBER(OFFSET('Water Data'!$D$7,0,10*ROW('Water Data'!D66)))),CONCATENATE("[",ROUND(OFFSET('Water Data'!$C$7,0,10*ROW('Water Data'!D66)),0),"]"),IF(AND(ISNUMBER(OFFSET('Water Data'!$D$7,0,10*ROW('Water Data'!D66))),BW72="",ISNUMBER(OFFSET('Water Data'!$D$7,0,10*ROW('Water Data'!D66)))),OFFSET('Water Data'!$D$7,0,10*ROW('Water Data'!D66)),NA())))</f>
        <v>#N/A</v>
      </c>
      <c r="I72" s="119" t="e">
        <f ca="1">+IF(AND(ISNUMBER(OFFSET('Water Data'!$D$10,0,10*ROW('Water Data'!D66))),BX72="Yes"),OFFSET('Water Data'!$D$10,0,10*ROW('Water Data'!D66)),IF(AND(ISNUMBER(OFFSET('Water Data'!$D$10,0,10*ROW('Water Data'!D66))),BX72="No",ISNUMBER(OFFSET('Water Data'!$D$10,0,10*ROW('Water Data'!D66)))),CONCATENATE("[",ROUND(OFFSET('Water Data'!$D$10,0,10*ROW('Water Data'!D66)),0),"]"),IF(AND(ISNUMBER(OFFSET('Water Data'!$D$10,0,10*ROW('Water Data'!D66))),BX72="",ISNUMBER(OFFSET('Water Data'!$D$10,0,10*ROW('Water Data'!D66)))),OFFSET('Water Data'!$D$10,0,10*ROW('Water Data'!D66)),NA())))</f>
        <v>#N/A</v>
      </c>
      <c r="J72" s="119" t="e">
        <f ca="1">+IF(AND(ISNUMBER(OFFSET('Water Data'!$E$5,0,10*ROW('Water Data'!E66))),BY72="Yes"),100-OFFSET('Water Data'!$E$5,0,10*ROW('Water Data'!E66)),IF(AND(ISNUMBER(OFFSET('Water Data'!$E$5,0,10*ROW('Water Data'!E66))),BY72="No",ISNUMBER(OFFSET('Water Data'!$E$5,0,10*ROW('Water Data'!E66)))),CONCATENATE("[",ROUND(100-OFFSET('Water Data'!$E$5,0,10*ROW('Water Data'!E66)),0),"]"),IF(AND(ISNUMBER(OFFSET('Water Data'!$E$5,0,10*ROW('Water Data'!E66))),BY72="",ISNUMBER(OFFSET('Water Data'!$E$5,0,10*ROW('Water Data'!E66)))),100-OFFSET('Water Data'!$E$5,0,10*ROW('Water Data'!E66)),NA())))</f>
        <v>#N/A</v>
      </c>
      <c r="K72" s="119" t="e">
        <f ca="1">+IF(AND(ISNUMBER(OFFSET('Water Data'!$E$7,0,10*ROW('Water Data'!E66))),BZ72="Yes"),OFFSET('Water Data'!$E$7,0,10*ROW('Water Data'!E66)),IF(AND(ISNUMBER(OFFSET('Water Data'!$E$7,0,10*ROW('Water Data'!E66))),BZ72="No",ISNUMBER(OFFSET('Water Data'!$E$7,0,10*ROW('Water Data'!E66)))),CONCATENATE("[",ROUND(OFFSET('Water Data'!$E$7,0,10*ROW('Water Data'!E66)),0),"]"),IF(AND(ISNUMBER(OFFSET('Water Data'!$E$7,0,10*ROW('Water Data'!E66))),BZ72="",ISNUMBER(OFFSET('Water Data'!$E$7,0,10*ROW('Water Data'!E66)))),OFFSET('Water Data'!$E$7,0,10*ROW('Water Data'!E66)),NA())))</f>
        <v>#N/A</v>
      </c>
      <c r="L72" s="119" t="e">
        <f ca="1">+IF(AND(ISNUMBER(OFFSET('Water Data'!$E$10,0,10*ROW('Water Data'!E66))),CA72="Yes"),OFFSET('Water Data'!$E$10,0,10*ROW('Water Data'!E66)),IF(AND(ISNUMBER(OFFSET('Water Data'!$E$10,0,10*ROW('Water Data'!E66))),CA72="No",ISNUMBER(OFFSET('Water Data'!$E$10,0,10*ROW('Water Data'!E66)))),CONCATENATE("[",ROUND(OFFSET('Water Data'!$E$10,0,10*ROW('Water Data'!E66)),0),"]"),IF(AND(ISNUMBER(OFFSET('Water Data'!$E$10,0,10*ROW('Water Data'!E66))),CA72="",ISNUMBER(OFFSET('Water Data'!$E$10,0,10*ROW('Water Data'!E66)))),OFFSET('Water Data'!$E$10,0,10*ROW('Water Data'!E66)),NA())))</f>
        <v>#N/A</v>
      </c>
      <c r="M72" s="119" t="e">
        <f ca="1">+IF(AND(ISNUMBER(OFFSET('Water Data'!$F$5,0,10*ROW('Water Data'!F66))),CB72="Yes"),100-OFFSET('Water Data'!$F$5,0,10*ROW('Water Data'!F66)),IF(AND(ISNUMBER(OFFSET('Water Data'!$F$5,0,10*ROW('Water Data'!F66))),CB72="No",ISNUMBER(OFFSET('Water Data'!$F$5,0,10*ROW('Water Data'!F66)))),CONCATENATE("[",ROUND(100-OFFSET('Water Data'!$F$5,0,10*ROW('Water Data'!F66)),0),"]"),IF(AND(ISNUMBER(OFFSET('Water Data'!$F$5,0,10*ROW('Water Data'!F66))),CB72="",ISNUMBER(OFFSET('Water Data'!$F$5,0,10*ROW('Water Data'!F66)))),100-OFFSET('Water Data'!$F$5,0,10*ROW('Water Data'!F66)),NA())))</f>
        <v>#N/A</v>
      </c>
      <c r="N72" s="119" t="e">
        <f ca="1">+IF(AND(ISNUMBER(OFFSET('Water Data'!$F$7,0,10*ROW('Water Data'!F66))),CC72="Yes"),OFFSET('Water Data'!$F$7,0,10*ROW('Water Data'!F66)),IF(AND(ISNUMBER(OFFSET('Water Data'!$F$7,0,10*ROW('Water Data'!F66))),CC72="No",ISNUMBER(OFFSET('Water Data'!$F$7,0,10*ROW('Water Data'!F66)))),CONCATENATE("[",ROUND(OFFSET('Water Data'!$F$7,0,10*ROW('Water Data'!F66)),0),"]"),IF(AND(ISNUMBER(OFFSET('Water Data'!$F$7,0,10*ROW('Water Data'!F66))),CC72="",ISNUMBER(OFFSET('Water Data'!$F$7,0,10*ROW('Water Data'!F66)))),OFFSET('Water Data'!$F$7,0,10*ROW('Water Data'!F66)),NA())))</f>
        <v>#N/A</v>
      </c>
      <c r="O72" s="119" t="e">
        <f ca="1">+IF(AND(ISNUMBER(OFFSET('Water Data'!$F$10,0,10*ROW('Water Data'!F66))),CD72="Yes"),OFFSET('Water Data'!$F$10,0,10*ROW('Water Data'!F66)),IF(AND(ISNUMBER(OFFSET('Water Data'!$F$10,0,10*ROW('Water Data'!F66))),CD72="No",ISNUMBER(OFFSET('Water Data'!$F$10,0,10*ROW('Water Data'!F66)))),CONCATENATE("[",ROUND(OFFSET('Water Data'!$F$10,0,10*ROW('Water Data'!F66)),0),"]"),IF(AND(ISNUMBER(OFFSET('Water Data'!$F$10,0,10*ROW('Water Data'!F66))),CD72="",ISNUMBER(OFFSET('Water Data'!$F$10,0,10*ROW('Water Data'!F66)))),OFFSET('Water Data'!$F$10,0,10*ROW('Water Data'!F66)),NA())))</f>
        <v>#N/A</v>
      </c>
      <c r="P72" s="119" t="e">
        <f ca="1">+IF(AND(ISNUMBER(OFFSET('Water Data'!$G$5,0,10*ROW('Water Data'!G66))),CE72="Yes"),100-OFFSET('Water Data'!$G$5,0,10*ROW('Water Data'!G66)),IF(AND(ISNUMBER(OFFSET('Water Data'!$G$5,0,10*ROW('Water Data'!G66))),CE72="No",ISNUMBER(OFFSET('Water Data'!$G$5,0,10*ROW('Water Data'!G66)))),CONCATENATE("[",ROUND(100-OFFSET('Water Data'!$G$5,0,10*ROW('Water Data'!G66)),0),"]"),IF(AND(ISNUMBER(OFFSET('Water Data'!$G$5,0,10*ROW('Water Data'!G66))),CE72="",ISNUMBER(OFFSET('Water Data'!$G$5,0,10*ROW('Water Data'!G66)))),100-OFFSET('Water Data'!$G$5,0,10*ROW('Water Data'!G66)),NA())))</f>
        <v>#N/A</v>
      </c>
      <c r="Q72" s="119" t="e">
        <f ca="1">+IF(AND(ISNUMBER(OFFSET('Water Data'!$G$7,0,10*ROW('Water Data'!G66))),CF72="Yes"),OFFSET('Water Data'!$G$7,0,10*ROW('Water Data'!G66)),IF(AND(ISNUMBER(OFFSET('Water Data'!$G$7,0,10*ROW('Water Data'!G66))),CF72="No",ISNUMBER(OFFSET('Water Data'!$G$7,0,10*ROW('Water Data'!G66)))),CONCATENATE("[",ROUND(OFFSET('Water Data'!$G$7,0,10*ROW('Water Data'!G66)),0),"]"),IF(AND(ISNUMBER(OFFSET('Water Data'!$G$7,0,10*ROW('Water Data'!G66))),CF72="",ISNUMBER(OFFSET('Water Data'!$G$7,0,10*ROW('Water Data'!G66)))),OFFSET('Water Data'!$G$7,0,10*ROW('Water Data'!G66)),NA())))</f>
        <v>#N/A</v>
      </c>
      <c r="R72" s="119" t="e">
        <f ca="1">+IF(AND(ISNUMBER(OFFSET('Water Data'!$G$10,0,10*ROW('Water Data'!G66))),CG72="Yes"),OFFSET('Water Data'!$G$10,0,10*ROW('Water Data'!G66)),IF(AND(ISNUMBER(OFFSET('Water Data'!$G$10,0,10*ROW('Water Data'!G66))),CG72="No",ISNUMBER(OFFSET('Water Data'!$G$10,0,10*ROW('Water Data'!G66)))),CONCATENATE("[",ROUND(OFFSET('Water Data'!$G$10,0,10*ROW('Water Data'!G66)),0),"]"),IF(AND(ISNUMBER(OFFSET('Water Data'!$G$10,0,10*ROW('Water Data'!G66))),CG72="",ISNUMBER(OFFSET('Water Data'!$G$10,0,10*ROW('Water Data'!G66)))),OFFSET('Water Data'!$G$10,0,10*ROW('Water Data'!G66)),NA())))</f>
        <v>#N/A</v>
      </c>
      <c r="S72" s="119" t="e">
        <f ca="1">+IF(AND(ISNUMBER(OFFSET('Water Data'!$H$5,0,10*ROW('Water Data'!H66))),CH72="Yes"),100-OFFSET('Water Data'!$H$5,0,10*ROW('Water Data'!H66)),IF(AND(ISNUMBER(OFFSET('Water Data'!$H$5,0,10*ROW('Water Data'!H66))),CH72="No",ISNUMBER(OFFSET('Water Data'!$H$5,0,10*ROW('Water Data'!H66)))),CONCATENATE("[",ROUND(100-OFFSET('Water Data'!$H$5,0,10*ROW('Water Data'!H66)),0),"]"),IF(AND(ISNUMBER(OFFSET('Water Data'!$H$5,0,10*ROW('Water Data'!H66))),CH72="",ISNUMBER(OFFSET('Water Data'!$H$5,0,10*ROW('Water Data'!H66)))),100-OFFSET('Water Data'!$H$5,0,10*ROW('Water Data'!H66)),NA())))</f>
        <v>#N/A</v>
      </c>
      <c r="T72" s="119" t="e">
        <f ca="1">+IF(AND(ISNUMBER(OFFSET('Water Data'!$H$7,0,10*ROW('Water Data'!H66))),CI72="Yes"),OFFSET('Water Data'!$H$7,0,10*ROW('Water Data'!H66)),IF(AND(ISNUMBER(OFFSET('Water Data'!$H$7,0,10*ROW('Water Data'!H66))),CI72="No",ISNUMBER(OFFSET('Water Data'!$H$7,0,10*ROW('Water Data'!H66)))),CONCATENATE("[",ROUND(OFFSET('Water Data'!$H$7,0,10*ROW('Water Data'!H66)),0),"]"),IF(AND(ISNUMBER(OFFSET('Water Data'!$H$7,0,10*ROW('Water Data'!H66))),CI72="",ISNUMBER(OFFSET('Water Data'!$H$7,0,10*ROW('Water Data'!H66)))),OFFSET('Water Data'!$H$7,0,10*ROW('Water Data'!H66)),NA())))</f>
        <v>#N/A</v>
      </c>
      <c r="U72" s="119" t="e">
        <f ca="1">+IF(AND(ISNUMBER(OFFSET('Water Data'!$H$10,0,10*ROW('Water Data'!H66))),CJ72="Yes"),OFFSET('Water Data'!$H$10,0,10*ROW('Water Data'!H66)),IF(AND(ISNUMBER(OFFSET('Water Data'!$H$10,0,10*ROW('Water Data'!H66))),CJ72="No",ISNUMBER(OFFSET('Water Data'!$H$10,0,10*ROW('Water Data'!H66)))),CONCATENATE("[",ROUND(OFFSET('Water Data'!$H$10,0,10*ROW('Water Data'!H66)),0),"]"),IF(AND(ISNUMBER(OFFSET('Water Data'!$H$10,0,10*ROW('Water Data'!H66))),CJ72="",ISNUMBER(OFFSET('Water Data'!$H$10,0,10*ROW('Water Data'!H66)))),OFFSET('Water Data'!$H$10,0,10*ROW('Water Data'!H66)),NA())))</f>
        <v>#N/A</v>
      </c>
      <c r="V72" s="120" t="e">
        <f ca="1">+IF(AND(ISNUMBER(OFFSET('Sanitation Data'!$C$5,0,10*ROW('Sanitation Data'!C66))),CK72="Yes"),100-OFFSET('Sanitation Data'!$C$5,0,10*ROW('Sanitation Data'!C66)),IF(AND(ISNUMBER(OFFSET('Sanitation Data'!$C$5,0,10*ROW('Sanitation Data'!C66))),CK72="No",ISNUMBER(OFFSET('Sanitation Data'!$C$5,0,10*ROW('Sanitation Data'!C66)))),CONCATENATE("[",ROUND(100-OFFSET('Sanitation Data'!$C$5,0,10*ROW('Sanitation Data'!C66)),0),"]"),IF(AND(ISNUMBER(OFFSET('Sanitation Data'!$C$5,0,10*ROW('Sanitation Data'!C66))),CK72="",ISNUMBER(OFFSET('Sanitation Data'!$C$5,0,10*ROW('Sanitation Data'!C66)))),100-OFFSET('Sanitation Data'!$C$5,0,10*ROW('Sanitation Data'!C66)),NA())))</f>
        <v>#N/A</v>
      </c>
      <c r="W72" s="120" t="e">
        <f ca="1">+IF(AND(ISNUMBER(OFFSET('Sanitation Data'!$C$7,0,10*ROW('Sanitation Data'!C66))),CL72="Yes"),OFFSET('Sanitation Data'!$C$7,0,10*ROW('Sanitation Data'!C66)),IF(AND(ISNUMBER(OFFSET('Sanitation Data'!$C$7,0,10*ROW('Sanitation Data'!C66))),CL72="No",ISNUMBER(OFFSET('Sanitation Data'!$C$7,0,10*ROW('Sanitation Data'!C66)))),CONCATENATE("[",ROUND(OFFSET('Sanitation Data'!$C$7,0,10*ROW('Sanitation Data'!C66)),0),"]"),IF(AND(ISNUMBER(OFFSET('Sanitation Data'!$C$7,0,10*ROW('Sanitation Data'!C66))),CL72="",ISNUMBER(OFFSET('Sanitation Data'!$C$7,0,10*ROW('Sanitation Data'!C66)))),OFFSET('Sanitation Data'!$C$7,0,10*ROW('Sanitation Data'!C66)),NA())))</f>
        <v>#N/A</v>
      </c>
      <c r="X72" s="120" t="e">
        <f ca="1">+IF(AND(ISNUMBER(OFFSET('Sanitation Data'!$C$11,0,10*ROW('Sanitation Data'!C66))),CM72="Yes"),OFFSET('Sanitation Data'!$C$11,0,10*ROW('Sanitation Data'!C66)),IF(AND(ISNUMBER(OFFSET('Sanitation Data'!$C$11,0,10*ROW('Sanitation Data'!C66))),CM72="No",ISNUMBER(OFFSET('Sanitation Data'!$C$11,0,10*ROW('Sanitation Data'!C66)))),CONCATENATE("[",ROUND(OFFSET('Sanitation Data'!$C$11,0,10*ROW('Sanitation Data'!C66)),0),"]"),IF(AND(ISNUMBER(OFFSET('Sanitation Data'!$C$11,0,10*ROW('Sanitation Data'!C66))),CM72="",ISNUMBER(OFFSET('Sanitation Data'!$C$11,0,10*ROW('Sanitation Data'!C66)))),OFFSET('Sanitation Data'!$C$11,0,10*ROW('Sanitation Data'!C66)),NA())))</f>
        <v>#N/A</v>
      </c>
      <c r="Y72" s="120" t="e">
        <f ca="1">+IF(AND(ISNUMBER(OFFSET('Sanitation Data'!$C$12,0,10*ROW('Sanitation Data'!C66))),CN72="Yes"),OFFSET('Sanitation Data'!$C$12,0,10*ROW('Sanitation Data'!C66)),IF(AND(ISNUMBER(OFFSET('Sanitation Data'!$C$12,0,10*ROW('Sanitation Data'!C66))),CN72="No",ISNUMBER(OFFSET('Sanitation Data'!$C$12,0,10*ROW('Sanitation Data'!C66)))),CONCATENATE("[",ROUND(OFFSET('Sanitation Data'!$C$12,0,10*ROW('Sanitation Data'!C66)),0),"]"),IF(AND(ISNUMBER(OFFSET('Sanitation Data'!$C$12,0,10*ROW('Sanitation Data'!C66))),CN72="",ISNUMBER(OFFSET('Sanitation Data'!$C$12,0,10*ROW('Sanitation Data'!C66)))),OFFSET('Sanitation Data'!$C$12,0,10*ROW('Sanitation Data'!C66)),NA())))</f>
        <v>#N/A</v>
      </c>
      <c r="Z72" s="120" t="e">
        <f ca="1">+IF(AND(ISNUMBER(OFFSET('Sanitation Data'!$C$13,0,10*ROW('Sanitation Data'!C66))),CO72="Yes"),OFFSET('Sanitation Data'!$C$13,0,10*ROW('Sanitation Data'!C66)),IF(AND(ISNUMBER(OFFSET('Sanitation Data'!$C$13,0,10*ROW('Sanitation Data'!C66))),CO72="No",ISNUMBER(OFFSET('Sanitation Data'!$C$13,0,10*ROW('Sanitation Data'!C66)))),CONCATENATE("[",ROUND(OFFSET('Sanitation Data'!$C$13,0,10*ROW('Sanitation Data'!C66)),0),"]"),IF(AND(ISNUMBER(OFFSET('Sanitation Data'!$C$13,0,10*ROW('Sanitation Data'!C66))),CO72="",ISNUMBER(OFFSET('Sanitation Data'!$C$13,0,10*ROW('Sanitation Data'!C66)))),OFFSET('Sanitation Data'!$C$13,0,10*ROW('Sanitation Data'!C66)),NA())))</f>
        <v>#N/A</v>
      </c>
      <c r="AA72" s="120" t="e">
        <f ca="1">+IF(AND(ISNUMBER(OFFSET('Sanitation Data'!$D$5,0,10*ROW('Sanitation Data'!D66))),CP72="Yes"),100-OFFSET('Sanitation Data'!$D$5,0,10*ROW('Sanitation Data'!D66)),IF(AND(ISNUMBER(OFFSET('Sanitation Data'!$D$5,0,10*ROW('Sanitation Data'!D66))),CP72="No",ISNUMBER(OFFSET('Sanitation Data'!$D$5,0,10*ROW('Sanitation Data'!D66)))),CONCATENATE("[",ROUND(100-OFFSET('Sanitation Data'!$D$5,0,10*ROW('Sanitation Data'!D66)),0),"]"),IF(AND(ISNUMBER(OFFSET('Sanitation Data'!$D$5,0,10*ROW('Sanitation Data'!D66))),CP72="",ISNUMBER(OFFSET('Sanitation Data'!$D$5,0,10*ROW('Sanitation Data'!D66)))),100-OFFSET('Sanitation Data'!$D$5,0,10*ROW('Sanitation Data'!D66)),NA())))</f>
        <v>#N/A</v>
      </c>
      <c r="AB72" s="120" t="e">
        <f ca="1">+IF(AND(ISNUMBER(OFFSET('Sanitation Data'!$D$7,0,10*ROW('Sanitation Data'!D66))),CQ72="Yes"),OFFSET('Sanitation Data'!$D$7,0,10*ROW('Sanitation Data'!G66)),IF(AND(ISNUMBER(OFFSET('Sanitation Data'!$D$7,0,10*ROW('Sanitation Data'!D66))),CQ72="No",ISNUMBER(OFFSET('Sanitation Data'!$D$7,0,10*ROW('Sanitation Data'!D66)))),CONCATENATE("[",ROUND(OFFSET('Sanitation Data'!$D$7,0,10*ROW('Sanitation Data'!D66)),0),"]"),IF(AND(ISNUMBER(OFFSET('Sanitation Data'!$D$7,0,10*ROW('Sanitation Data'!D66))),CQ72="",ISNUMBER(OFFSET('Sanitation Data'!$D$7,0,10*ROW('Sanitation Data'!D66)))),OFFSET('Sanitation Data'!$D$7,0,10*ROW('Sanitation Data'!D66)),NA())))</f>
        <v>#N/A</v>
      </c>
      <c r="AC72" s="120" t="e">
        <f ca="1">+IF(AND(ISNUMBER(OFFSET('Sanitation Data'!$D$11,0,10*ROW('Sanitation Data'!D66))),CR72="Yes"),OFFSET('Sanitation Data'!$D$11,0,10*ROW('Sanitation Data'!D66)),IF(AND(ISNUMBER(OFFSET('Sanitation Data'!$D$11,0,10*ROW('Sanitation Data'!D66))),CR72="No",ISNUMBER(OFFSET('Sanitation Data'!$D$11,0,10*ROW('Sanitation Data'!D66)))),CONCATENATE("[",ROUND(OFFSET('Sanitation Data'!$D$11,0,10*ROW('Sanitation Data'!D66)),0),"]"),IF(AND(ISNUMBER(OFFSET('Sanitation Data'!$D$11,0,10*ROW('Sanitation Data'!D66))),CR72="",ISNUMBER(OFFSET('Sanitation Data'!$D$11,0,10*ROW('Sanitation Data'!D66)))),OFFSET('Sanitation Data'!$D$11,0,10*ROW('Sanitation Data'!D66)),NA())))</f>
        <v>#N/A</v>
      </c>
      <c r="AD72" s="120" t="e">
        <f ca="1">+IF(AND(ISNUMBER(OFFSET('Sanitation Data'!$D$12,0,10*ROW('Sanitation Data'!D66))),CS72="Yes"),OFFSET('Sanitation Data'!$D$12,0,10*ROW('Sanitation Data'!D66)),IF(AND(ISNUMBER(OFFSET('Sanitation Data'!$D$12,0,10*ROW('Sanitation Data'!D66))),CS72="No",ISNUMBER(OFFSET('Sanitation Data'!$D$12,0,10*ROW('Sanitation Data'!D66)))),CONCATENATE("[",ROUND(OFFSET('Sanitation Data'!$D$12,0,10*ROW('Sanitation Data'!D66)),0),"]"),IF(AND(ISNUMBER(OFFSET('Sanitation Data'!$D$12,0,10*ROW('Sanitation Data'!D66))),CS72="",ISNUMBER(OFFSET('Sanitation Data'!$D$12,0,10*ROW('Sanitation Data'!D66)))),OFFSET('Sanitation Data'!$D$12,0,10*ROW('Sanitation Data'!D66)),NA())))</f>
        <v>#N/A</v>
      </c>
      <c r="AE72" s="120" t="e">
        <f ca="1">+IF(AND(ISNUMBER(OFFSET('Sanitation Data'!$D$13,0,10*ROW('Sanitation Data'!D66))),CT72="Yes"),OFFSET('Sanitation Data'!$D$13,0,10*ROW('Sanitation Data'!D66)),IF(AND(ISNUMBER(OFFSET('Sanitation Data'!$D$13,0,10*ROW('Sanitation Data'!D66))),CT72="No",ISNUMBER(OFFSET('Sanitation Data'!$D$13,0,10*ROW('Sanitation Data'!D66)))),CONCATENATE("[",ROUND(OFFSET('Sanitation Data'!$D$13,0,10*ROW('Sanitation Data'!D66)),0),"]"),IF(AND(ISNUMBER(OFFSET('Sanitation Data'!$D$13,0,10*ROW('Sanitation Data'!D66))),CT72="",ISNUMBER(OFFSET('Sanitation Data'!$D$13,0,10*ROW('Sanitation Data'!D66)))),OFFSET('Sanitation Data'!$D$13,0,10*ROW('Sanitation Data'!D66)),NA())))</f>
        <v>#N/A</v>
      </c>
      <c r="AF72" s="120" t="e">
        <f ca="1">+IF(AND(ISNUMBER(OFFSET('Sanitation Data'!$E$5,0,10*ROW('Sanitation Data'!E66))),CU72="Yes"),100-OFFSET('Sanitation Data'!$E$5,0,10*ROW('Sanitation Data'!E66)),IF(AND(ISNUMBER(OFFSET('Sanitation Data'!$E$5,0,10*ROW('Sanitation Data'!E66))),CU72="No",ISNUMBER(OFFSET('Sanitation Data'!$E$5,0,10*ROW('Sanitation Data'!E66)))),CONCATENATE("[",ROUND(100-OFFSET('Sanitation Data'!$E$5,0,10*ROW('Sanitation Data'!E66)),0),"]"),IF(AND(ISNUMBER(OFFSET('Sanitation Data'!$E$5,0,10*ROW('Sanitation Data'!E66))),CU72="",ISNUMBER(OFFSET('Sanitation Data'!$E$5,0,10*ROW('Sanitation Data'!E66)))),100-OFFSET('Sanitation Data'!$E$5,0,10*ROW('Sanitation Data'!E66)),NA())))</f>
        <v>#N/A</v>
      </c>
      <c r="AG72" s="120" t="e">
        <f ca="1">+IF(AND(ISNUMBER(OFFSET('Sanitation Data'!$E$7,0,10*ROW('Sanitation Data'!E66))),CV72="Yes"),OFFSET('Sanitation Data'!$E$7,0,10*ROW('Sanitation Data'!E66)),IF(AND(ISNUMBER(OFFSET('Sanitation Data'!$E$7,0,10*ROW('Sanitation Data'!E66))),CV72="No",ISNUMBER(OFFSET('Sanitation Data'!$E$7,0,10*ROW('Sanitation Data'!E66)))),CONCATENATE("[",ROUND(OFFSET('Sanitation Data'!$E$7,0,10*ROW('Sanitation Data'!E66)),0),"]"),IF(AND(ISNUMBER(OFFSET('Sanitation Data'!$E$7,0,10*ROW('Sanitation Data'!E66))),CV72="",ISNUMBER(OFFSET('Sanitation Data'!$E$7,0,10*ROW('Sanitation Data'!E66)))),OFFSET('Sanitation Data'!$E$7,0,10*ROW('Sanitation Data'!E66)),NA())))</f>
        <v>#N/A</v>
      </c>
      <c r="AH72" s="120" t="e">
        <f ca="1">+IF(AND(ISNUMBER(OFFSET('Sanitation Data'!$E$11,0,10*ROW('Sanitation Data'!E66))),CW72="Yes"),OFFSET('Sanitation Data'!$E$11,0,10*ROW('Sanitation Data'!E66)),IF(AND(ISNUMBER(OFFSET('Sanitation Data'!$E$11,0,10*ROW('Sanitation Data'!E66))),CW72="No",ISNUMBER(OFFSET('Sanitation Data'!$E$11,0,10*ROW('Sanitation Data'!E66)))),CONCATENATE("[",ROUND(OFFSET('Sanitation Data'!$E$11,0,10*ROW('Sanitation Data'!E66)),0),"]"),IF(AND(ISNUMBER(OFFSET('Sanitation Data'!$E$11,0,10*ROW('Sanitation Data'!E66))),CW72="",ISNUMBER(OFFSET('Sanitation Data'!$E$11,0,10*ROW('Sanitation Data'!E66)))),OFFSET('Sanitation Data'!$E$11,0,10*ROW('Sanitation Data'!E66)),NA())))</f>
        <v>#N/A</v>
      </c>
      <c r="AI72" s="120" t="e">
        <f ca="1">+IF(AND(ISNUMBER(OFFSET('Sanitation Data'!$E$12,0,10*ROW('Sanitation Data'!E66))),CX72="Yes"),OFFSET('Sanitation Data'!$E$12,0,10*ROW('Sanitation Data'!E66)),IF(AND(ISNUMBER(OFFSET('Sanitation Data'!$E$12,0,10*ROW('Sanitation Data'!E66))),CX72="No",ISNUMBER(OFFSET('Sanitation Data'!$E$12,0,10*ROW('Sanitation Data'!E66)))),CONCATENATE("[",ROUND(OFFSET('Sanitation Data'!$E$12,0,10*ROW('Sanitation Data'!E66)),0),"]"),IF(AND(ISNUMBER(OFFSET('Sanitation Data'!$E$12,0,10*ROW('Sanitation Data'!E66))),CX72="",ISNUMBER(OFFSET('Sanitation Data'!$E$12,0,10*ROW('Sanitation Data'!E66)))),OFFSET('Sanitation Data'!$E$12,0,10*ROW('Sanitation Data'!E66)),NA())))</f>
        <v>#N/A</v>
      </c>
      <c r="AJ72" s="120" t="e">
        <f ca="1">+IF(AND(ISNUMBER(OFFSET('Sanitation Data'!$E$13,0,10*ROW('Sanitation Data'!E66))),CY72="Yes"),OFFSET('Sanitation Data'!$E$13,0,10*ROW('Sanitation Data'!E66)),IF(AND(ISNUMBER(OFFSET('Sanitation Data'!$E$13,0,10*ROW('Sanitation Data'!E66))),CY72="No",ISNUMBER(OFFSET('Sanitation Data'!$E$13,0,10*ROW('Sanitation Data'!E66)))),CONCATENATE("[",ROUND(OFFSET('Sanitation Data'!$E$13,0,10*ROW('Sanitation Data'!E66)),0),"]"),IF(AND(ISNUMBER(OFFSET('Sanitation Data'!$E$13,0,10*ROW('Sanitation Data'!E66))),CY72="",ISNUMBER(OFFSET('Sanitation Data'!$E$13,0,10*ROW('Sanitation Data'!E66)))),OFFSET('Sanitation Data'!$E$13,0,10*ROW('Sanitation Data'!E66)),NA())))</f>
        <v>#N/A</v>
      </c>
      <c r="AK72" s="120" t="e">
        <f ca="1">+IF(AND(ISNUMBER(OFFSET('Sanitation Data'!$F$5,0,10*ROW('Sanitation Data'!F66))),CZ72="Yes"),100-OFFSET('Sanitation Data'!$F$5,0,10*ROW('Sanitation Data'!F66)),IF(AND(ISNUMBER(OFFSET('Sanitation Data'!$F$5,0,10*ROW('Sanitation Data'!F66))),CZ72="No",ISNUMBER(OFFSET('Sanitation Data'!$F$5,0,10*ROW('Sanitation Data'!F66)))),CONCATENATE("[",ROUND(100-OFFSET('Sanitation Data'!$F$5,0,10*ROW('Sanitation Data'!F66)),0),"]"),IF(AND(ISNUMBER(OFFSET('Sanitation Data'!$F$5,0,10*ROW('Sanitation Data'!F66))),CZ72="",ISNUMBER(OFFSET('Sanitation Data'!$F$5,0,10*ROW('Sanitation Data'!F66)))),100-OFFSET('Sanitation Data'!$F$5,0,10*ROW('Sanitation Data'!F66)),NA())))</f>
        <v>#N/A</v>
      </c>
      <c r="AL72" s="120" t="e">
        <f ca="1">+IF(AND(ISNUMBER(OFFSET('Sanitation Data'!$F$7,0,10*ROW('Sanitation Data'!F66))),DA72="Yes"),OFFSET('Sanitation Data'!$F$7,0,10*ROW('Sanitation Data'!F66)),IF(AND(ISNUMBER(OFFSET('Sanitation Data'!$F$7,0,10*ROW('Sanitation Data'!F66))),DA72="No",ISNUMBER(OFFSET('Sanitation Data'!$F$7,0,10*ROW('Sanitation Data'!F66)))),CONCATENATE("[",ROUND(OFFSET('Sanitation Data'!$F$7,0,10*ROW('Sanitation Data'!F66)),0),"]"),IF(AND(ISNUMBER(OFFSET('Sanitation Data'!$F$7,0,10*ROW('Sanitation Data'!F66))),DA72="",ISNUMBER(OFFSET('Sanitation Data'!$F$7,0,10*ROW('Sanitation Data'!F66)))),OFFSET('Sanitation Data'!$F$7,0,10*ROW('Sanitation Data'!F66)),NA())))</f>
        <v>#N/A</v>
      </c>
      <c r="AM72" s="120" t="e">
        <f ca="1">+IF(AND(ISNUMBER(OFFSET('Sanitation Data'!$F$11,0,10*ROW('Sanitation Data'!F66))),DB72="Yes"),OFFSET('Sanitation Data'!$F$11,0,10*ROW('Sanitation Data'!F66)),IF(AND(ISNUMBER(OFFSET('Sanitation Data'!$F$11,0,10*ROW('Sanitation Data'!F66))),DB72="No",ISNUMBER(OFFSET('Sanitation Data'!$F$11,0,10*ROW('Sanitation Data'!F66)))),CONCATENATE("[",ROUND(OFFSET('Sanitation Data'!$F$11,0,10*ROW('Sanitation Data'!F66)),0),"]"),IF(AND(ISNUMBER(OFFSET('Sanitation Data'!$F$11,0,10*ROW('Sanitation Data'!F66))),DB72="",ISNUMBER(OFFSET('Sanitation Data'!$F$11,0,10*ROW('Sanitation Data'!F66)))),OFFSET('Sanitation Data'!$F$11,0,10*ROW('Sanitation Data'!F66)),NA())))</f>
        <v>#N/A</v>
      </c>
      <c r="AN72" s="120" t="e">
        <f ca="1">+IF(AND(ISNUMBER(OFFSET('Sanitation Data'!$F$12,0,10*ROW('Sanitation Data'!F66))),DC72="Yes"),OFFSET('Sanitation Data'!$F$12,0,10*ROW('Sanitation Data'!F66)),IF(AND(ISNUMBER(OFFSET('Sanitation Data'!$F$12,0,10*ROW('Sanitation Data'!F66))),DC72="No",ISNUMBER(OFFSET('Sanitation Data'!$F$12,0,10*ROW('Sanitation Data'!F66)))),CONCATENATE("[",ROUND(OFFSET('Sanitation Data'!$F$12,0,10*ROW('Sanitation Data'!F66)),0),"]"),IF(AND(ISNUMBER(OFFSET('Sanitation Data'!$F$12,0,10*ROW('Sanitation Data'!F66))),DC72="",ISNUMBER(OFFSET('Sanitation Data'!$F$12,0,10*ROW('Sanitation Data'!F66)))),OFFSET('Sanitation Data'!$F$12,0,10*ROW('Sanitation Data'!F66)),NA())))</f>
        <v>#N/A</v>
      </c>
      <c r="AO72" s="120" t="e">
        <f ca="1">+IF(AND(ISNUMBER(OFFSET('Sanitation Data'!$F$13,0,10*ROW('Sanitation Data'!F66))),DD72="Yes"),OFFSET('Sanitation Data'!$F$13,0,10*ROW('Sanitation Data'!F66)),IF(AND(ISNUMBER(OFFSET('Sanitation Data'!$F$13,0,10*ROW('Sanitation Data'!F66))),DD72="No",ISNUMBER(OFFSET('Sanitation Data'!$F$13,0,10*ROW('Sanitation Data'!F66)))),CONCATENATE("[",ROUND(OFFSET('Sanitation Data'!$F$13,0,10*ROW('Sanitation Data'!F66)),0),"]"),IF(AND(ISNUMBER(OFFSET('Sanitation Data'!$F$13,0,10*ROW('Sanitation Data'!F66))),DD72="",ISNUMBER(OFFSET('Sanitation Data'!$F$13,0,10*ROW('Sanitation Data'!F66)))),OFFSET('Sanitation Data'!$F$13,0,10*ROW('Sanitation Data'!F66)),NA())))</f>
        <v>#N/A</v>
      </c>
      <c r="AP72" s="120" t="e">
        <f ca="1">+IF(AND(ISNUMBER(OFFSET('Sanitation Data'!$G$5,0,10*ROW('Sanitation Data'!G66))),DE72="Yes"),100-OFFSET('Sanitation Data'!$G$5,0,10*ROW('Sanitation Data'!G66)),IF(AND(ISNUMBER(OFFSET('Sanitation Data'!$G$5,0,10*ROW('Sanitation Data'!G66))),DE72="No",ISNUMBER(OFFSET('Sanitation Data'!$G$5,0,10*ROW('Sanitation Data'!G66)))),CONCATENATE("[",ROUND(100-OFFSET('Sanitation Data'!$G$5,0,10*ROW('Sanitation Data'!G66)),0),"]"),IF(AND(ISNUMBER(OFFSET('Sanitation Data'!$G$5,0,10*ROW('Sanitation Data'!G66))),DE72="",ISNUMBER(OFFSET('Sanitation Data'!$G$5,0,10*ROW('Sanitation Data'!G66)))),100-OFFSET('Sanitation Data'!$G$5,0,10*ROW('Sanitation Data'!G66)),NA())))</f>
        <v>#N/A</v>
      </c>
      <c r="AQ72" s="120" t="e">
        <f ca="1">+IF(AND(ISNUMBER(OFFSET('Sanitation Data'!$G$7,0,10*ROW('Sanitation Data'!G66))),DF72="Yes"),OFFSET('Sanitation Data'!$G$7,0,10*ROW('Sanitation Data'!G66)),IF(AND(ISNUMBER(OFFSET('Sanitation Data'!$G$7,0,10*ROW('Sanitation Data'!G66))),DF72="No",ISNUMBER(OFFSET('Sanitation Data'!$G$7,0,10*ROW('Sanitation Data'!G66)))),CONCATENATE("[",ROUND(OFFSET('Sanitation Data'!$G$7,0,10*ROW('Sanitation Data'!G66)),0),"]"),IF(AND(ISNUMBER(OFFSET('Sanitation Data'!$G$7,0,10*ROW('Sanitation Data'!G66))),DF72="",ISNUMBER(OFFSET('Sanitation Data'!$G$7,0,10*ROW('Sanitation Data'!G66)))),OFFSET('Sanitation Data'!$G$7,0,10*ROW('Sanitation Data'!G66)),NA())))</f>
        <v>#N/A</v>
      </c>
      <c r="AR72" s="120" t="e">
        <f ca="1">+IF(AND(ISNUMBER(OFFSET('Sanitation Data'!$G$11,0,10*ROW('Sanitation Data'!G66))),DG72="Yes"),OFFSET('Sanitation Data'!$G$11,0,10*ROW('Sanitation Data'!G66)),IF(AND(ISNUMBER(OFFSET('Sanitation Data'!$G$11,0,10*ROW('Sanitation Data'!G66))),DG72="No",ISNUMBER(OFFSET('Sanitation Data'!$G$11,0,10*ROW('Sanitation Data'!G66)))),CONCATENATE("[",ROUND(OFFSET('Sanitation Data'!$G$11,0,10*ROW('Sanitation Data'!G66)),0),"]"),IF(AND(ISNUMBER(OFFSET('Sanitation Data'!$G$11,0,10*ROW('Sanitation Data'!G66))),DG72="",ISNUMBER(OFFSET('Sanitation Data'!$G$11,0,10*ROW('Sanitation Data'!G66)))),OFFSET('Sanitation Data'!$G$11,0,10*ROW('Sanitation Data'!G66)),NA())))</f>
        <v>#N/A</v>
      </c>
      <c r="AS72" s="120" t="e">
        <f ca="1">+IF(AND(ISNUMBER(OFFSET('Sanitation Data'!$G$12,0,10*ROW('Sanitation Data'!G66))),DH72="Yes"),OFFSET('Sanitation Data'!$G$12,0,10*ROW('Sanitation Data'!G66)),IF(AND(ISNUMBER(OFFSET('Sanitation Data'!$G$12,0,10*ROW('Sanitation Data'!G66))),DH72="No",ISNUMBER(OFFSET('Sanitation Data'!$G$12,0,10*ROW('Sanitation Data'!G66)))),CONCATENATE("[",ROUND(OFFSET('Sanitation Data'!$G$12,0,10*ROW('Sanitation Data'!G66)),0),"]"),IF(AND(ISNUMBER(OFFSET('Sanitation Data'!$G$12,0,10*ROW('Sanitation Data'!G66))),DH72="",ISNUMBER(OFFSET('Sanitation Data'!$G$12,0,10*ROW('Sanitation Data'!G66)))),OFFSET('Sanitation Data'!$G$12,0,10*ROW('Sanitation Data'!G66)),NA())))</f>
        <v>#N/A</v>
      </c>
      <c r="AT72" s="120" t="e">
        <f ca="1">+IF(AND(ISNUMBER(OFFSET('Sanitation Data'!$G$13,0,10*ROW('Sanitation Data'!G66))),DI72="Yes"),OFFSET('Sanitation Data'!$G$13,0,10*ROW('Sanitation Data'!G66)),IF(AND(ISNUMBER(OFFSET('Sanitation Data'!$G$13,0,10*ROW('Sanitation Data'!G66))),DI72="No",ISNUMBER(OFFSET('Sanitation Data'!$G$13,0,10*ROW('Sanitation Data'!G66)))),CONCATENATE("[",ROUND(OFFSET('Sanitation Data'!$G$13,0,10*ROW('Sanitation Data'!G66)),0),"]"),IF(AND(ISNUMBER(OFFSET('Sanitation Data'!$G$13,0,10*ROW('Sanitation Data'!G66))),DI72="",ISNUMBER(OFFSET('Sanitation Data'!$G$13,0,10*ROW('Sanitation Data'!G66)))),OFFSET('Sanitation Data'!$G$13,0,10*ROW('Sanitation Data'!G66)),NA())))</f>
        <v>#N/A</v>
      </c>
      <c r="AU72" s="120" t="e">
        <f ca="1">+IF(AND(ISNUMBER(OFFSET('Sanitation Data'!$H$5,0,10*ROW('Sanitation Data'!H66))),DJ72="Yes"),100-OFFSET('Sanitation Data'!$H$5,0,10*ROW('Sanitation Data'!H66)),IF(AND(ISNUMBER(OFFSET('Sanitation Data'!$H$5,0,10*ROW('Sanitation Data'!H66))),DJ72="No",ISNUMBER(OFFSET('Sanitation Data'!$H$5,0,10*ROW('Sanitation Data'!H66)))),CONCATENATE("[",ROUND(100-OFFSET('Sanitation Data'!$H$5,0,10*ROW('Sanitation Data'!H66)),0),"]"),IF(AND(ISNUMBER(OFFSET('Sanitation Data'!$H$5,0,10*ROW('Sanitation Data'!H66))),DJ72="",ISNUMBER(OFFSET('Sanitation Data'!$H$5,0,10*ROW('Sanitation Data'!H66)))),100-OFFSET('Sanitation Data'!$H$5,0,10*ROW('Sanitation Data'!H66)),NA())))</f>
        <v>#N/A</v>
      </c>
      <c r="AV72" s="120" t="e">
        <f ca="1">+IF(AND(ISNUMBER(OFFSET('Sanitation Data'!$H$7,0,10*ROW('Sanitation Data'!H66))),DK72="Yes"),OFFSET('Sanitation Data'!$H$7,0,10*ROW('Sanitation Data'!H66)),IF(AND(ISNUMBER(OFFSET('Sanitation Data'!$H$7,0,10*ROW('Sanitation Data'!H66))),DK72="No",ISNUMBER(OFFSET('Sanitation Data'!$H$7,0,10*ROW('Sanitation Data'!H66)))),CONCATENATE("[",ROUND(OFFSET('Sanitation Data'!$H$7,0,10*ROW('Sanitation Data'!H66)),0),"]"),IF(AND(ISNUMBER(OFFSET('Sanitation Data'!$H$7,0,10*ROW('Sanitation Data'!H66))),DK72="",ISNUMBER(OFFSET('Sanitation Data'!$H$7,0,10*ROW('Sanitation Data'!H66)))),OFFSET('Sanitation Data'!$H$7,0,10*ROW('Sanitation Data'!H66)),NA())))</f>
        <v>#N/A</v>
      </c>
      <c r="AW72" s="120" t="e">
        <f ca="1">+IF(AND(ISNUMBER(OFFSET('Sanitation Data'!$H$11,0,10*ROW('Sanitation Data'!H66))),DL72="Yes"),OFFSET('Sanitation Data'!$H$11,0,10*ROW('Sanitation Data'!H66)),IF(AND(ISNUMBER(OFFSET('Sanitation Data'!$H$11,0,10*ROW('Sanitation Data'!H66))),DL72="No",ISNUMBER(OFFSET('Sanitation Data'!$H$11,0,10*ROW('Sanitation Data'!H66)))),CONCATENATE("[",ROUND(OFFSET('Sanitation Data'!$H$11,0,10*ROW('Sanitation Data'!H66)),0),"]"),IF(AND(ISNUMBER(OFFSET('Sanitation Data'!$H$11,0,10*ROW('Sanitation Data'!H66))),DL72="",ISNUMBER(OFFSET('Sanitation Data'!$H$11,0,10*ROW('Sanitation Data'!H66)))),OFFSET('Sanitation Data'!$H$11,0,10*ROW('Sanitation Data'!H66)),NA())))</f>
        <v>#N/A</v>
      </c>
      <c r="AX72" s="120" t="e">
        <f ca="1">+IF(AND(ISNUMBER(OFFSET('Sanitation Data'!$H$12,0,10*ROW('Sanitation Data'!H66))),DM72="Yes"),OFFSET('Sanitation Data'!$H$12,0,10*ROW('Sanitation Data'!H66)),IF(AND(ISNUMBER(OFFSET('Sanitation Data'!$H$12,0,10*ROW('Sanitation Data'!H66))),DM72="No",ISNUMBER(OFFSET('Sanitation Data'!$H$12,0,10*ROW('Sanitation Data'!H66)))),CONCATENATE("[",ROUND(OFFSET('Sanitation Data'!$H$12,0,10*ROW('Sanitation Data'!H66)),0),"]"),IF(AND(ISNUMBER(OFFSET('Sanitation Data'!$H$12,0,10*ROW('Sanitation Data'!H66))),DM72="",ISNUMBER(OFFSET('Sanitation Data'!$H$12,0,10*ROW('Sanitation Data'!H66)))),OFFSET('Sanitation Data'!$H$12,0,10*ROW('Sanitation Data'!H66)),NA())))</f>
        <v>#N/A</v>
      </c>
      <c r="AY72" s="120" t="e">
        <f ca="1">+IF(AND(ISNUMBER(OFFSET('Sanitation Data'!$H$13,0,10*ROW('Sanitation Data'!H66))),DN72="Yes"),OFFSET('Sanitation Data'!$H$13,0,10*ROW('Sanitation Data'!H66)),IF(AND(ISNUMBER(OFFSET('Sanitation Data'!$H$13,0,10*ROW('Sanitation Data'!H66))),DN72="No",ISNUMBER(OFFSET('Sanitation Data'!$H$13,0,10*ROW('Sanitation Data'!H66)))),CONCATENATE("[",ROUND(OFFSET('Sanitation Data'!$H$13,0,10*ROW('Sanitation Data'!H66)),0),"]"),IF(AND(ISNUMBER(OFFSET('Sanitation Data'!$H$13,0,10*ROW('Sanitation Data'!H66))),DN72="",ISNUMBER(OFFSET('Sanitation Data'!$H$13,0,10*ROW('Sanitation Data'!H66)))),OFFSET('Sanitation Data'!$H$13,0,10*ROW('Sanitation Data'!H66)),NA())))</f>
        <v>#N/A</v>
      </c>
      <c r="AZ72" s="121" t="e">
        <f ca="1">+IF(AND(ISNUMBER(OFFSET('Hygiene Data'!$C$6,0,10*ROW('Hygiene Data'!C66))),DO72="Yes"),OFFSET('Hygiene Data'!$C$6,0,10*ROW('Hygiene Data'!C66)),IF(AND(ISNUMBER(OFFSET('Hygiene Data'!$C$6,0,10*ROW('Hygiene Data'!C66))),DO72="No",ISNUMBER(OFFSET('Hygiene Data'!$C$6,0,10*ROW('Hygiene Data'!C66)))),CONCATENATE("[",ROUND(OFFSET('Hygiene Data'!$C$6,0,10*ROW('Hygiene Data'!C66)),0),"]"),IF(AND(ISNUMBER(OFFSET('Hygiene Data'!$C$6,0,10*ROW('Hygiene Data'!C66))),DO72="",ISNUMBER(OFFSET('Hygiene Data'!$C$6,0,10*ROW('Hygiene Data'!C66)))),OFFSET('Hygiene Data'!$C$6,0,10*ROW('Hygiene Data'!C66)),NA())))</f>
        <v>#N/A</v>
      </c>
      <c r="BA72" s="121" t="e">
        <f ca="1">+IF(AND(ISNUMBER(OFFSET('Hygiene Data'!$C$8,0,10*ROW('Hygiene Data'!C66))),DP72="Yes"),OFFSET('Hygiene Data'!$C$8,0,10*ROW('Hygiene Data'!C66)),IF(AND(ISNUMBER(OFFSET('Hygiene Data'!$C$8,0,10*ROW('Hygiene Data'!C66))),DP72="No",ISNUMBER(OFFSET('Hygiene Data'!$C$8,0,10*ROW('Hygiene Data'!C66)))),CONCATENATE("[",ROUND(OFFSET('Hygiene Data'!$C$8,0,10*ROW('Hygiene Data'!C66)),0),"]"),IF(AND(ISNUMBER(OFFSET('Hygiene Data'!$C$8,0,10*ROW('Hygiene Data'!C66))),DP72="",ISNUMBER(OFFSET('Hygiene Data'!$C$8,0,10*ROW('Hygiene Data'!C66)))),OFFSET('Hygiene Data'!$C$8,0,10*ROW('Hygiene Data'!C66)),NA())))</f>
        <v>#N/A</v>
      </c>
      <c r="BB72" s="121" t="e">
        <f ca="1">+IF(AND(ISNUMBER(OFFSET('Hygiene Data'!$C$10,0,10*ROW('Hygiene Data'!C66))),DQ72="Yes"),OFFSET('Hygiene Data'!$C$10,0,10*ROW('Hygiene Data'!C66)),IF(AND(ISNUMBER(OFFSET('Hygiene Data'!$C$10,0,10*ROW('Hygiene Data'!C66))),DQ72="No",ISNUMBER(OFFSET('Hygiene Data'!$C$10,0,10*ROW('Hygiene Data'!C66)))),CONCATENATE("[",ROUND(OFFSET('Hygiene Data'!$C$10,0,10*ROW('Hygiene Data'!C66)),0),"]"),IF(AND(ISNUMBER(OFFSET('Hygiene Data'!$C$10,0,10*ROW('Hygiene Data'!C66))),DQ72="",ISNUMBER(OFFSET('Hygiene Data'!$C$10,0,10*ROW('Hygiene Data'!C66)))),OFFSET('Hygiene Data'!$C$10,0,10*ROW('Hygiene Data'!C66)),NA())))</f>
        <v>#N/A</v>
      </c>
      <c r="BC72" s="121" t="e">
        <f ca="1">+IF(AND(ISNUMBER(OFFSET('Hygiene Data'!$D$6,0,10*ROW('Hygiene Data'!D66))),DR72="Yes"),OFFSET('Hygiene Data'!$D$6,0,10*ROW('Hygiene Data'!D66)),IF(AND(ISNUMBER(OFFSET('Hygiene Data'!$D$6,0,10*ROW('Hygiene Data'!D66))),DR72="No",ISNUMBER(OFFSET('Hygiene Data'!$D$6,0,10*ROW('Hygiene Data'!D66)))),CONCATENATE("[",ROUND(OFFSET('Hygiene Data'!$D$6,0,10*ROW('Hygiene Data'!D66)),0),"]"),IF(AND(ISNUMBER(OFFSET('Hygiene Data'!$D$6,0,10*ROW('Hygiene Data'!D66))),DR72="",ISNUMBER(OFFSET('Hygiene Data'!$D$6,0,10*ROW('Hygiene Data'!D66)))),OFFSET('Hygiene Data'!$D$6,0,10*ROW('Hygiene Data'!D66)),NA())))</f>
        <v>#N/A</v>
      </c>
      <c r="BD72" s="121" t="e">
        <f ca="1">+IF(AND(ISNUMBER(OFFSET('Hygiene Data'!$D$8,0,10*ROW('Hygiene Data'!D66))),DS72="Yes"),OFFSET('Hygiene Data'!$D$8,0,10*ROW('Hygiene Data'!D66)),IF(AND(ISNUMBER(OFFSET('Hygiene Data'!$D$8,0,10*ROW('Hygiene Data'!D66))),DS72="No",ISNUMBER(OFFSET('Hygiene Data'!$D$8,0,10*ROW('Hygiene Data'!D66)))),CONCATENATE("[",ROUND(OFFSET('Hygiene Data'!$D$8,0,10*ROW('Hygiene Data'!D66)),0),"]"),IF(AND(ISNUMBER(OFFSET('Hygiene Data'!$D$8,0,10*ROW('Hygiene Data'!D66))),DS72="",ISNUMBER(OFFSET('Hygiene Data'!$D$8,0,10*ROW('Hygiene Data'!D66)))),OFFSET('Hygiene Data'!$D$8,0,10*ROW('Hygiene Data'!D66)),NA())))</f>
        <v>#N/A</v>
      </c>
      <c r="BE72" s="121" t="e">
        <f ca="1">+IF(AND(ISNUMBER(OFFSET('Hygiene Data'!$D$10,0,10*ROW('Hygiene Data'!D66))),DT72="Yes"),OFFSET('Hygiene Data'!$D$10,0,10*ROW('Hygiene Data'!D66)),IF(AND(ISNUMBER(OFFSET('Hygiene Data'!$D$10,0,10*ROW('Hygiene Data'!D66))),DT72="No",ISNUMBER(OFFSET('Hygiene Data'!$D$10,0,10*ROW('Hygiene Data'!D66)))),CONCATENATE("[",ROUND(OFFSET('Hygiene Data'!$D$10,0,10*ROW('Hygiene Data'!D66)),0),"]"),IF(AND(ISNUMBER(OFFSET('Hygiene Data'!$D$10,0,10*ROW('Hygiene Data'!D66))),DT72="",ISNUMBER(OFFSET('Hygiene Data'!$D$10,0,10*ROW('Hygiene Data'!D66)))),OFFSET('Hygiene Data'!$D$10,0,10*ROW('Hygiene Data'!D66)),NA())))</f>
        <v>#N/A</v>
      </c>
      <c r="BF72" s="121" t="e">
        <f ca="1">+IF(AND(ISNUMBER(OFFSET('Hygiene Data'!$E$6,0,10*ROW('Hygiene Data'!E66))),DU72="Yes"),OFFSET('Hygiene Data'!$E$6,0,10*ROW('Hygiene Data'!E66)),IF(AND(ISNUMBER(OFFSET('Hygiene Data'!$E$6,0,10*ROW('Hygiene Data'!E66))),DU72="No",ISNUMBER(OFFSET('Hygiene Data'!$E$6,0,10*ROW('Hygiene Data'!E66)))),CONCATENATE("[",ROUND(OFFSET('Hygiene Data'!$E$6,0,10*ROW('Hygiene Data'!E66)),0),"]"),IF(AND(ISNUMBER(OFFSET('Hygiene Data'!$E$6,0,10*ROW('Hygiene Data'!E66))),DU72="",ISNUMBER(OFFSET('Hygiene Data'!$E$6,0,10*ROW('Hygiene Data'!E66)))),OFFSET('Hygiene Data'!$E$6,0,10*ROW('Hygiene Data'!E66)),NA())))</f>
        <v>#N/A</v>
      </c>
      <c r="BG72" s="121" t="e">
        <f ca="1">+IF(AND(ISNUMBER(OFFSET('Hygiene Data'!$E$8,0,10*ROW('Hygiene Data'!E66))),DV72="Yes"),OFFSET('Hygiene Data'!$E$8,0,10*ROW('Hygiene Data'!E66)),IF(AND(ISNUMBER(OFFSET('Hygiene Data'!$E$8,0,10*ROW('Hygiene Data'!E66))),DV72="No",ISNUMBER(OFFSET('Hygiene Data'!$E$8,0,10*ROW('Hygiene Data'!E66)))),CONCATENATE("[",ROUND(OFFSET('Hygiene Data'!$E$8,0,10*ROW('Hygiene Data'!E66)),0),"]"),IF(AND(ISNUMBER(OFFSET('Hygiene Data'!$E$8,0,10*ROW('Hygiene Data'!E66))),DV72="",ISNUMBER(OFFSET('Hygiene Data'!$E$8,0,10*ROW('Hygiene Data'!E66)))),OFFSET('Hygiene Data'!$E$8,0,10*ROW('Hygiene Data'!E66)),NA())))</f>
        <v>#N/A</v>
      </c>
      <c r="BH72" s="121" t="e">
        <f ca="1">+IF(AND(ISNUMBER(OFFSET('Hygiene Data'!$E$10,0,10*ROW('Hygiene Data'!E66))),DW72="Yes"),OFFSET('Hygiene Data'!$E$10,0,10*ROW('Hygiene Data'!E66)),IF(AND(ISNUMBER(OFFSET('Hygiene Data'!$E$10,0,10*ROW('Hygiene Data'!E66))),DW72="No",ISNUMBER(OFFSET('Hygiene Data'!$E$10,0,10*ROW('Hygiene Data'!E66)))),CONCATENATE("[",ROUND(OFFSET('Hygiene Data'!$E$10,0,10*ROW('Hygiene Data'!E66)),0),"]"),IF(AND(ISNUMBER(OFFSET('Hygiene Data'!$E$10,0,10*ROW('Hygiene Data'!E66))),DW72="",ISNUMBER(OFFSET('Hygiene Data'!$E$10,0,10*ROW('Hygiene Data'!E66)))),OFFSET('Hygiene Data'!$E$10,0,10*ROW('Hygiene Data'!E66)),NA())))</f>
        <v>#N/A</v>
      </c>
      <c r="BI72" s="121" t="e">
        <f ca="1">+IF(AND(ISNUMBER(OFFSET('Hygiene Data'!$F$6,0,10*ROW('Hygiene Data'!F66))),DX72="Yes"),OFFSET('Hygiene Data'!$F$6,0,10*ROW('Hygiene Data'!F66)),IF(AND(ISNUMBER(OFFSET('Hygiene Data'!$F$6,0,10*ROW('Hygiene Data'!F66))),DX72="No",ISNUMBER(OFFSET('Hygiene Data'!$F$6,0,10*ROW('Hygiene Data'!F66)))),CONCATENATE("[",ROUND(OFFSET('Hygiene Data'!$F$6,0,10*ROW('Hygiene Data'!F66)),0),"]"),IF(AND(ISNUMBER(OFFSET('Hygiene Data'!$F$6,0,10*ROW('Hygiene Data'!F66))),DX72="",ISNUMBER(OFFSET('Hygiene Data'!$F$6,0,10*ROW('Hygiene Data'!F66)))),OFFSET('Hygiene Data'!$F$6,0,10*ROW('Hygiene Data'!F66)),NA())))</f>
        <v>#N/A</v>
      </c>
      <c r="BJ72" s="121" t="e">
        <f ca="1">+IF(AND(ISNUMBER(OFFSET('Hygiene Data'!$F$8,0,10*ROW('Hygiene Data'!F66))),DY72="Yes"),OFFSET('Hygiene Data'!$F$8,0,10*ROW('Hygiene Data'!F66)),IF(AND(ISNUMBER(OFFSET('Hygiene Data'!$F$8,0,10*ROW('Hygiene Data'!F66))),DY72="No",ISNUMBER(OFFSET('Hygiene Data'!$F$8,0,10*ROW('Hygiene Data'!F66)))),CONCATENATE("[",ROUND(OFFSET('Hygiene Data'!$F$8,0,10*ROW('Hygiene Data'!F66)),0),"]"),IF(AND(ISNUMBER(OFFSET('Hygiene Data'!$F$8,0,10*ROW('Hygiene Data'!F66))),DY72="",ISNUMBER(OFFSET('Hygiene Data'!$F$8,0,10*ROW('Hygiene Data'!F66)))),OFFSET('Hygiene Data'!$F$8,0,10*ROW('Hygiene Data'!F66)),NA())))</f>
        <v>#N/A</v>
      </c>
      <c r="BK72" s="121" t="e">
        <f ca="1">+IF(AND(ISNUMBER(OFFSET('Hygiene Data'!$F$10,0,10*ROW('Hygiene Data'!F66))),DZ72="Yes"),OFFSET('Hygiene Data'!$F$10,0,10*ROW('Hygiene Data'!F66)),IF(AND(ISNUMBER(OFFSET('Hygiene Data'!$F$10,0,10*ROW('Hygiene Data'!F66))),DZ72="No",ISNUMBER(OFFSET('Hygiene Data'!$F$10,0,10*ROW('Hygiene Data'!F66)))),CONCATENATE("[",ROUND(OFFSET('Hygiene Data'!$F$10,0,10*ROW('Hygiene Data'!F66)),0),"]"),IF(AND(ISNUMBER(OFFSET('Hygiene Data'!$F$10,0,10*ROW('Hygiene Data'!F66))),DZ72="",ISNUMBER(OFFSET('Hygiene Data'!$F$10,0,10*ROW('Hygiene Data'!F66)))),OFFSET('Hygiene Data'!$F$10,0,10*ROW('Hygiene Data'!F66)),NA())))</f>
        <v>#N/A</v>
      </c>
      <c r="BL72" s="121" t="e">
        <f ca="1">+IF(AND(ISNUMBER(OFFSET('Hygiene Data'!$G$6,0,10*ROW('Hygiene Data'!G66))),EA72="Yes"),OFFSET('Hygiene Data'!$G$6,0,10*ROW('Hygiene Data'!G66)),IF(AND(ISNUMBER(OFFSET('Hygiene Data'!$G$6,0,10*ROW('Hygiene Data'!G66))),EA72="No",ISNUMBER(OFFSET('Hygiene Data'!$G$6,0,10*ROW('Hygiene Data'!G66)))),CONCATENATE("[",ROUND(OFFSET('Hygiene Data'!$G$6,0,10*ROW('Hygiene Data'!G66)),0),"]"),IF(AND(ISNUMBER(OFFSET('Hygiene Data'!$G$6,0,10*ROW('Hygiene Data'!G66))),EA72="",ISNUMBER(OFFSET('Hygiene Data'!$G$6,0,10*ROW('Hygiene Data'!G66)))),OFFSET('Hygiene Data'!$G$6,0,10*ROW('Hygiene Data'!G66)),NA())))</f>
        <v>#N/A</v>
      </c>
      <c r="BM72" s="121" t="e">
        <f ca="1">+IF(AND(ISNUMBER(OFFSET('Hygiene Data'!$G$8,0,10*ROW('Hygiene Data'!G66))),EB72="Yes"),OFFSET('Hygiene Data'!$G$8,0,10*ROW('Hygiene Data'!G66)),IF(AND(ISNUMBER(OFFSET('Hygiene Data'!$G$8,0,10*ROW('Hygiene Data'!G66))),EB72="No",ISNUMBER(OFFSET('Hygiene Data'!$G$8,0,10*ROW('Hygiene Data'!G66)))),CONCATENATE("[",ROUND(OFFSET('Hygiene Data'!$G$8,0,10*ROW('Hygiene Data'!G66)),0),"]"),IF(AND(ISNUMBER(OFFSET('Hygiene Data'!$G$8,0,10*ROW('Hygiene Data'!G66))),EB72="",ISNUMBER(OFFSET('Hygiene Data'!$G$8,0,10*ROW('Hygiene Data'!G66)))),OFFSET('Hygiene Data'!$G$8,0,10*ROW('Hygiene Data'!G66)),NA())))</f>
        <v>#N/A</v>
      </c>
      <c r="BN72" s="121" t="e">
        <f ca="1">+IF(AND(ISNUMBER(OFFSET('Hygiene Data'!$G$10,0,10*ROW('Hygiene Data'!G66))),EC72="Yes"),OFFSET('Hygiene Data'!$G$10,0,10*ROW('Hygiene Data'!G66)),IF(AND(ISNUMBER(OFFSET('Hygiene Data'!$G$10,0,10*ROW('Hygiene Data'!G66))),EC72="No",ISNUMBER(OFFSET('Hygiene Data'!$G$10,0,10*ROW('Hygiene Data'!G66)))),CONCATENATE("[",ROUND(OFFSET('Hygiene Data'!$G$10,0,10*ROW('Hygiene Data'!G66)),0),"]"),IF(AND(ISNUMBER(OFFSET('Hygiene Data'!$G$10,0,10*ROW('Hygiene Data'!G66))),EC72="",ISNUMBER(OFFSET('Hygiene Data'!$G$10,0,10*ROW('Hygiene Data'!G66)))),OFFSET('Hygiene Data'!$G$10,0,10*ROW('Hygiene Data'!G66)),NA())))</f>
        <v>#N/A</v>
      </c>
      <c r="BO72" s="121" t="e">
        <f ca="1">+IF(AND(ISNUMBER(OFFSET('Hygiene Data'!$H$6,0,10*ROW('Hygiene Data'!H66))),ED72="Yes"),OFFSET('Hygiene Data'!$H$6,0,10*ROW('Hygiene Data'!H66)),IF(AND(ISNUMBER(OFFSET('Hygiene Data'!$H$6,0,10*ROW('Hygiene Data'!H66))),ED72="No",ISNUMBER(OFFSET('Hygiene Data'!$H$6,0,10*ROW('Hygiene Data'!H66)))),CONCATENATE("[",ROUND(OFFSET('Hygiene Data'!$H$6,0,10*ROW('Hygiene Data'!H66)),0),"]"),IF(AND(ISNUMBER(OFFSET('Hygiene Data'!$H$6,0,10*ROW('Hygiene Data'!H66))),ED72="",ISNUMBER(OFFSET('Hygiene Data'!$H$6,0,10*ROW('Hygiene Data'!H66)))),OFFSET('Hygiene Data'!$H$6,0,10*ROW('Hygiene Data'!H66)),NA())))</f>
        <v>#N/A</v>
      </c>
      <c r="BP72" s="121" t="e">
        <f ca="1">+IF(AND(ISNUMBER(OFFSET('Hygiene Data'!$H$8,0,10*ROW('Hygiene Data'!H66))),EE72="Yes"),OFFSET('Hygiene Data'!$H$8,0,10*ROW('Hygiene Data'!H66)),IF(AND(ISNUMBER(OFFSET('Hygiene Data'!$H$8,0,10*ROW('Hygiene Data'!H66))),EE72="No",ISNUMBER(OFFSET('Hygiene Data'!$H$8,0,10*ROW('Hygiene Data'!H66)))),CONCATENATE("[",ROUND(OFFSET('Hygiene Data'!$H$8,0,10*ROW('Hygiene Data'!H66)),0),"]"),IF(AND(ISNUMBER(OFFSET('Hygiene Data'!$H$8,0,10*ROW('Hygiene Data'!H66))),EE72="",ISNUMBER(OFFSET('Hygiene Data'!$H$8,0,10*ROW('Hygiene Data'!H66)))),OFFSET('Hygiene Data'!$H$8,0,10*ROW('Hygiene Data'!H66)),NA())))</f>
        <v>#N/A</v>
      </c>
      <c r="BQ72" s="121" t="e">
        <f ca="1">+IF(AND(ISNUMBER(OFFSET('Hygiene Data'!$H$10,0,10*ROW('Hygiene Data'!H66))),EF72="Yes"),OFFSET('Hygiene Data'!$H$10,0,10*ROW('Hygiene Data'!H66)),IF(AND(ISNUMBER(OFFSET('Hygiene Data'!$H$10,0,10*ROW('Hygiene Data'!H66))),EF72="No",ISNUMBER(OFFSET('Hygiene Data'!$H$10,0,10*ROW('Hygiene Data'!H66)))),CONCATENATE("[",ROUND(OFFSET('Hygiene Data'!$H$10,0,10*ROW('Hygiene Data'!H66)),0),"]"),IF(AND(ISNUMBER(OFFSET('Hygiene Data'!$H$10,0,10*ROW('Hygiene Data'!H66))),EF72="",ISNUMBER(OFFSET('Hygiene Data'!$H$10,0,10*ROW('Hygiene Data'!H66)))),OFFSET('Hygiene Data'!$H$10,0,10*ROW('Hygiene Data'!H66)),NA())))</f>
        <v>#N/A</v>
      </c>
      <c r="BS72" s="28" t="str">
        <f ca="1">+IF(OFFSET('Water Data'!$C$28,0,10*ROW('Water Data'!C66))="","",OFFSET('Water Data'!$C$28,0,10*ROW('Water Data'!C66)))</f>
        <v/>
      </c>
      <c r="BT72" s="28" t="str">
        <f ca="1">+IF(OFFSET('Water Data'!$C$29,0,10*ROW('Water Data'!C66))="","",OFFSET('Water Data'!$C$29,0,10*ROW('Water Data'!C66)))</f>
        <v/>
      </c>
      <c r="BU72" s="28" t="str">
        <f ca="1">+IF(OFFSET('Water Data'!$C$30,0,10*ROW('Water Data'!C66))="","",OFFSET('Water Data'!$C$30,0,10*ROW('Water Data'!C66)))</f>
        <v/>
      </c>
      <c r="BV72" s="28" t="str">
        <f ca="1">+IF(OFFSET('Water Data'!$D$28,0,10*ROW('Water Data'!D66))="","",OFFSET('Water Data'!$D$28,0,10*ROW('Water Data'!D66)))</f>
        <v/>
      </c>
      <c r="BW72" s="28" t="str">
        <f ca="1">+IF(OFFSET('Water Data'!$D$29,0,10*ROW('Water Data'!D66))="","",OFFSET('Water Data'!$D$29,0,10*ROW('Water Data'!D66)))</f>
        <v/>
      </c>
      <c r="BX72" s="28" t="str">
        <f ca="1">+IF(OFFSET('Water Data'!$D$30,0,10*ROW('Water Data'!D66))="","",OFFSET('Water Data'!$D$30,0,10*ROW('Water Data'!D66)))</f>
        <v/>
      </c>
      <c r="BY72" s="28" t="str">
        <f ca="1">+IF(OFFSET('Water Data'!$E$28,0,10*ROW('Water Data'!E66))="","",OFFSET('Water Data'!$E$28,0,10*ROW('Water Data'!E66)))</f>
        <v/>
      </c>
      <c r="BZ72" s="28" t="str">
        <f ca="1">+IF(OFFSET('Water Data'!$E$29,0,10*ROW('Water Data'!E66))="","",OFFSET('Water Data'!$E$29,0,10*ROW('Water Data'!E66)))</f>
        <v/>
      </c>
      <c r="CA72" s="28" t="str">
        <f ca="1">+IF(OFFSET('Water Data'!$E$30,0,10*ROW('Water Data'!E66))="","",OFFSET('Water Data'!$E$30,0,10*ROW('Water Data'!E66)))</f>
        <v/>
      </c>
      <c r="CB72" s="28" t="str">
        <f ca="1">+IF(OFFSET('Water Data'!$F$28,0,10*ROW('Water Data'!F66))="","",OFFSET('Water Data'!$F$28,0,10*ROW('Water Data'!F66)))</f>
        <v/>
      </c>
      <c r="CC72" s="28" t="str">
        <f ca="1">+IF(OFFSET('Water Data'!$F$29,0,10*ROW('Water Data'!F66))="","",OFFSET('Water Data'!$F$29,0,10*ROW('Water Data'!F66)))</f>
        <v/>
      </c>
      <c r="CD72" s="28" t="str">
        <f ca="1">+IF(OFFSET('Water Data'!$F$30,0,10*ROW('Water Data'!F66))="","",OFFSET('Water Data'!$F$30,0,10*ROW('Water Data'!F66)))</f>
        <v/>
      </c>
      <c r="CE72" s="28" t="str">
        <f ca="1">+IF(OFFSET('Water Data'!$G$28,0,10*ROW('Water Data'!G66))="","",OFFSET('Water Data'!$G$28,0,10*ROW('Water Data'!G66)))</f>
        <v/>
      </c>
      <c r="CF72" s="28" t="str">
        <f ca="1">+IF(OFFSET('Water Data'!$G$29,0,10*ROW('Water Data'!G66))="","",OFFSET('Water Data'!$G$29,0,10*ROW('Water Data'!G66)))</f>
        <v/>
      </c>
      <c r="CG72" s="28" t="str">
        <f ca="1">+IF(OFFSET('Water Data'!$G$30,0,10*ROW('Water Data'!G66))="","",OFFSET('Water Data'!$G$30,0,10*ROW('Water Data'!G66)))</f>
        <v/>
      </c>
      <c r="CH72" s="28" t="str">
        <f ca="1">+IF(OFFSET('Water Data'!$H$28,0,10*ROW('Water Data'!H66))="","",OFFSET('Water Data'!$H$28,0,10*ROW('Water Data'!H66)))</f>
        <v/>
      </c>
      <c r="CI72" s="28" t="str">
        <f ca="1">+IF(OFFSET('Water Data'!$H$29,0,10*ROW('Water Data'!H66))="","",OFFSET('Water Data'!$H$29,0,10*ROW('Water Data'!H66)))</f>
        <v/>
      </c>
      <c r="CJ72" s="28" t="str">
        <f ca="1">+IF(OFFSET('Water Data'!$H$30,0,10*ROW('Water Data'!H66))="","",OFFSET('Water Data'!$H$30,0,10*ROW('Water Data'!H66)))</f>
        <v/>
      </c>
      <c r="CK72" s="28" t="str">
        <f ca="1">+IF(OFFSET('Sanitation Data'!$C$29,0,10*ROW('Sanitation Data'!C66))="","",OFFSET('Sanitation Data'!$C$29,0,10*ROW('Sanitation Data'!C66)))</f>
        <v/>
      </c>
      <c r="CL72" s="28" t="str">
        <f ca="1">+IF(OFFSET('Sanitation Data'!$C$30,0,10*ROW('Sanitation Data'!C66))="","",OFFSET('Sanitation Data'!$C$30,0,10*ROW('Sanitation Data'!C66)))</f>
        <v/>
      </c>
      <c r="CM72" s="28" t="str">
        <f ca="1">+IF(OFFSET('Sanitation Data'!$C$31,0,10*ROW('Sanitation Data'!C66))="","",OFFSET('Sanitation Data'!$C$31,0,10*ROW('Sanitation Data'!C66)))</f>
        <v/>
      </c>
      <c r="CN72" s="28" t="str">
        <f ca="1">+IF(OFFSET('Sanitation Data'!$C$32,0,10*ROW('Sanitation Data'!C66))="","",OFFSET('Sanitation Data'!$C$32,0,10*ROW('Sanitation Data'!C66)))</f>
        <v/>
      </c>
      <c r="CO72" s="28" t="str">
        <f ca="1">+IF(OFFSET('Sanitation Data'!$C$33,0,10*ROW('Sanitation Data'!C66))="","",OFFSET('Sanitation Data'!$C$33,0,10*ROW('Sanitation Data'!C66)))</f>
        <v/>
      </c>
      <c r="CP72" s="28" t="str">
        <f ca="1">+IF(OFFSET('Sanitation Data'!$D$29,0,10*ROW('Sanitation Data'!D66))="","",OFFSET('Sanitation Data'!$D$29,0,10*ROW('Sanitation Data'!D66)))</f>
        <v/>
      </c>
      <c r="CQ72" s="28" t="str">
        <f ca="1">+IF(OFFSET('Sanitation Data'!$D$30,0,10*ROW('Sanitation Data'!D66))="","",OFFSET('Sanitation Data'!$D$30,0,10*ROW('Sanitation Data'!D66)))</f>
        <v/>
      </c>
      <c r="CR72" s="28" t="str">
        <f ca="1">+IF(OFFSET('Sanitation Data'!$D$31,0,10*ROW('Sanitation Data'!D66))="","",OFFSET('Sanitation Data'!$D$31,0,10*ROW('Sanitation Data'!D66)))</f>
        <v/>
      </c>
      <c r="CS72" s="28" t="str">
        <f ca="1">+IF(OFFSET('Sanitation Data'!$D$32,0,10*ROW('Sanitation Data'!D66))="","",OFFSET('Sanitation Data'!$D$32,0,10*ROW('Sanitation Data'!D66)))</f>
        <v/>
      </c>
      <c r="CT72" s="28" t="str">
        <f ca="1">+IF(OFFSET('Sanitation Data'!$D$33,0,10*ROW('Sanitation Data'!D66))="","",OFFSET('Sanitation Data'!$D$33,0,10*ROW('Sanitation Data'!D66)))</f>
        <v/>
      </c>
      <c r="CU72" s="28" t="str">
        <f ca="1">+IF(OFFSET('Sanitation Data'!$E$29,0,10*ROW('Sanitation Data'!E66))="","",OFFSET('Sanitation Data'!$E$29,0,10*ROW('Sanitation Data'!E66)))</f>
        <v/>
      </c>
      <c r="CV72" s="28" t="str">
        <f ca="1">+IF(OFFSET('Sanitation Data'!$E$30,0,10*ROW('Sanitation Data'!E66))="","",OFFSET('Sanitation Data'!$E$30,0,10*ROW('Sanitation Data'!E66)))</f>
        <v/>
      </c>
      <c r="CW72" s="28" t="str">
        <f ca="1">+IF(OFFSET('Sanitation Data'!$E$31,0,10*ROW('Sanitation Data'!E66))="","",OFFSET('Sanitation Data'!$E$31,0,10*ROW('Sanitation Data'!E66)))</f>
        <v/>
      </c>
      <c r="CX72" s="28" t="str">
        <f ca="1">+IF(OFFSET('Sanitation Data'!$E$32,0,10*ROW('Sanitation Data'!E66))="","",OFFSET('Sanitation Data'!$E$32,0,10*ROW('Sanitation Data'!E66)))</f>
        <v/>
      </c>
      <c r="CY72" s="28" t="str">
        <f ca="1">+IF(OFFSET('Sanitation Data'!$E$33,0,10*ROW('Sanitation Data'!E66))="","",OFFSET('Sanitation Data'!$E$33,0,10*ROW('Sanitation Data'!E66)))</f>
        <v/>
      </c>
      <c r="CZ72" s="28" t="str">
        <f ca="1">+IF(OFFSET('Sanitation Data'!$F$29,0,10*ROW('Sanitation Data'!F66))="","",OFFSET('Sanitation Data'!$F$29,0,10*ROW('Sanitation Data'!F66)))</f>
        <v/>
      </c>
      <c r="DA72" s="28" t="str">
        <f ca="1">+IF(OFFSET('Sanitation Data'!$F$30,0,10*ROW('Sanitation Data'!F66))="","",OFFSET('Sanitation Data'!$F$30,0,10*ROW('Sanitation Data'!F66)))</f>
        <v/>
      </c>
      <c r="DB72" s="28" t="str">
        <f ca="1">+IF(OFFSET('Sanitation Data'!$F$31,0,10*ROW('Sanitation Data'!F66))="","",OFFSET('Sanitation Data'!$F$31,0,10*ROW('Sanitation Data'!F66)))</f>
        <v/>
      </c>
      <c r="DC72" s="28" t="str">
        <f ca="1">+IF(OFFSET('Sanitation Data'!$F$32,0,10*ROW('Sanitation Data'!F66))="","",OFFSET('Sanitation Data'!$F$32,0,10*ROW('Sanitation Data'!F66)))</f>
        <v/>
      </c>
      <c r="DD72" s="28" t="str">
        <f ca="1">+IF(OFFSET('Sanitation Data'!$F$33,0,10*ROW('Sanitation Data'!F66))="","",OFFSET('Sanitation Data'!$F$33,0,10*ROW('Sanitation Data'!F66)))</f>
        <v/>
      </c>
      <c r="DE72" s="28" t="str">
        <f ca="1">+IF(OFFSET('Sanitation Data'!$G$29,0,10*ROW('Sanitation Data'!G66))="","",OFFSET('Sanitation Data'!$G$29,0,10*ROW('Sanitation Data'!G66)))</f>
        <v/>
      </c>
      <c r="DF72" s="28" t="str">
        <f ca="1">+IF(OFFSET('Sanitation Data'!$G$30,0,10*ROW('Sanitation Data'!G66))="","",OFFSET('Sanitation Data'!$G$30,0,10*ROW('Sanitation Data'!G66)))</f>
        <v/>
      </c>
      <c r="DG72" s="28" t="str">
        <f ca="1">+IF(OFFSET('Sanitation Data'!$G$31,0,10*ROW('Sanitation Data'!G66))="","",OFFSET('Sanitation Data'!$G$31,0,10*ROW('Sanitation Data'!G66)))</f>
        <v/>
      </c>
      <c r="DH72" s="28" t="str">
        <f ca="1">+IF(OFFSET('Sanitation Data'!$G$32,0,10*ROW('Sanitation Data'!G66))="","",OFFSET('Sanitation Data'!$G$32,0,10*ROW('Sanitation Data'!G66)))</f>
        <v/>
      </c>
      <c r="DI72" s="28" t="str">
        <f ca="1">+IF(OFFSET('Sanitation Data'!$G$33,0,10*ROW('Sanitation Data'!G66))="","",OFFSET('Sanitation Data'!$G$33,0,10*ROW('Sanitation Data'!G66)))</f>
        <v/>
      </c>
      <c r="DJ72" s="28" t="str">
        <f ca="1">+IF(OFFSET('Sanitation Data'!$H$29,0,10*ROW('Sanitation Data'!H66))="","",OFFSET('Sanitation Data'!$H$29,0,10*ROW('Sanitation Data'!H66)))</f>
        <v/>
      </c>
      <c r="DK72" s="28" t="str">
        <f ca="1">+IF(OFFSET('Sanitation Data'!$H$30,0,10*ROW('Sanitation Data'!H66))="","",OFFSET('Sanitation Data'!$H$30,0,10*ROW('Sanitation Data'!H66)))</f>
        <v/>
      </c>
      <c r="DL72" s="28" t="str">
        <f ca="1">+IF(OFFSET('Sanitation Data'!$H$31,0,10*ROW('Sanitation Data'!H66))="","",OFFSET('Sanitation Data'!$H$31,0,10*ROW('Sanitation Data'!H66)))</f>
        <v/>
      </c>
      <c r="DM72" s="28" t="str">
        <f ca="1">+IF(OFFSET('Sanitation Data'!$H$32,0,10*ROW('Sanitation Data'!H66))="","",OFFSET('Sanitation Data'!$H$32,0,10*ROW('Sanitation Data'!H66)))</f>
        <v/>
      </c>
      <c r="DN72" s="28" t="str">
        <f ca="1">+IF(OFFSET('Sanitation Data'!$H$33,0,10*ROW('Sanitation Data'!H66))="","",OFFSET('Sanitation Data'!$H$33,0,10*ROW('Sanitation Data'!H66)))</f>
        <v/>
      </c>
      <c r="DO72" s="28" t="str">
        <f ca="1">+IF(OFFSET('Hygiene Data'!$C$12,0,10*ROW('Hygiene Data'!C66))="","",OFFSET('Hygiene Data'!$C$12,0,10*ROW('Hygiene Data'!C66)))</f>
        <v/>
      </c>
      <c r="DP72" s="28" t="str">
        <f ca="1">+IF(OFFSET('Hygiene Data'!$C$13,0,10*ROW('Hygiene Data'!C66))="","",OFFSET('Hygiene Data'!$C$13,0,10*ROW('Hygiene Data'!C66)))</f>
        <v/>
      </c>
      <c r="DQ72" s="28" t="str">
        <f ca="1">+IF(OFFSET('Hygiene Data'!$C$14,0,10*ROW('Hygiene Data'!C66))="","",OFFSET('Hygiene Data'!$C$14,0,10*ROW('Hygiene Data'!C66)))</f>
        <v/>
      </c>
      <c r="DR72" s="28" t="str">
        <f ca="1">+IF(OFFSET('Hygiene Data'!$D$12,0,10*ROW('Hygiene Data'!D66))="","",OFFSET('Hygiene Data'!$D$12,0,10*ROW('Hygiene Data'!D66)))</f>
        <v/>
      </c>
      <c r="DS72" s="28" t="str">
        <f ca="1">+IF(OFFSET('Hygiene Data'!$D$13,0,10*ROW('Hygiene Data'!D66))="","",OFFSET('Hygiene Data'!$D$13,0,10*ROW('Hygiene Data'!D66)))</f>
        <v/>
      </c>
      <c r="DT72" s="28" t="str">
        <f ca="1">+IF(OFFSET('Hygiene Data'!$D$14,0,10*ROW('Hygiene Data'!D66))="","",OFFSET('Hygiene Data'!$D$14,0,10*ROW('Hygiene Data'!D66)))</f>
        <v/>
      </c>
      <c r="DU72" s="28" t="str">
        <f ca="1">+IF(OFFSET('Hygiene Data'!$E$12,0,10*ROW('Hygiene Data'!E66))="","",OFFSET('Hygiene Data'!$E$12,0,10*ROW('Hygiene Data'!E66)))</f>
        <v/>
      </c>
      <c r="DV72" s="28" t="str">
        <f ca="1">+IF(OFFSET('Hygiene Data'!$E$13,0,10*ROW('Hygiene Data'!E66))="","",OFFSET('Hygiene Data'!$E$13,0,10*ROW('Hygiene Data'!E66)))</f>
        <v/>
      </c>
      <c r="DW72" s="28" t="str">
        <f ca="1">+IF(OFFSET('Hygiene Data'!$E$14,0,10*ROW('Hygiene Data'!E66))="","",OFFSET('Hygiene Data'!$E$14,0,10*ROW('Hygiene Data'!E66)))</f>
        <v/>
      </c>
      <c r="DX72" s="28" t="str">
        <f ca="1">+IF(OFFSET('Hygiene Data'!$F$12,0,10*ROW('Hygiene Data'!F66))="","",OFFSET('Hygiene Data'!$F$12,0,10*ROW('Hygiene Data'!F66)))</f>
        <v/>
      </c>
      <c r="DY72" s="28" t="str">
        <f ca="1">+IF(OFFSET('Hygiene Data'!$F$13,0,10*ROW('Hygiene Data'!F66))="","",OFFSET('Hygiene Data'!$F$13,0,10*ROW('Hygiene Data'!F66)))</f>
        <v/>
      </c>
      <c r="DZ72" s="28" t="str">
        <f ca="1">+IF(OFFSET('Hygiene Data'!$F$14,0,10*ROW('Hygiene Data'!F66))="","",OFFSET('Hygiene Data'!$F$14,0,10*ROW('Hygiene Data'!F66)))</f>
        <v/>
      </c>
      <c r="EA72" s="28" t="str">
        <f ca="1">+IF(OFFSET('Hygiene Data'!$G$12,0,10*ROW('Hygiene Data'!G66))="","",OFFSET('Hygiene Data'!$G$12,0,10*ROW('Hygiene Data'!G66)))</f>
        <v/>
      </c>
      <c r="EB72" s="28" t="str">
        <f ca="1">+IF(OFFSET('Hygiene Data'!$G$13,0,10*ROW('Hygiene Data'!G66))="","",OFFSET('Hygiene Data'!$G$13,0,10*ROW('Hygiene Data'!G66)))</f>
        <v/>
      </c>
      <c r="EC72" s="28" t="str">
        <f ca="1">+IF(OFFSET('Hygiene Data'!$G$14,0,10*ROW('Hygiene Data'!G66))="","",OFFSET('Hygiene Data'!$G$14,0,10*ROW('Hygiene Data'!G66)))</f>
        <v/>
      </c>
      <c r="ED72" s="28" t="str">
        <f ca="1">+IF(OFFSET('Hygiene Data'!$H$12,0,10*ROW('Hygiene Data'!H66))="","",OFFSET('Hygiene Data'!$H$12,0,10*ROW('Hygiene Data'!H66)))</f>
        <v/>
      </c>
      <c r="EE72" s="28" t="str">
        <f ca="1">+IF(OFFSET('Hygiene Data'!$H$13,0,10*ROW('Hygiene Data'!H66))="","",OFFSET('Hygiene Data'!$H$13,0,10*ROW('Hygiene Data'!H66)))</f>
        <v/>
      </c>
      <c r="EF72" s="28" t="str">
        <f ca="1">+IF(OFFSET('Hygiene Data'!$H$14,0,10*ROW('Hygiene Data'!H66))="","",OFFSET('Hygiene Data'!$H$14,0,10*ROW('Hygiene Data'!H66)))</f>
        <v/>
      </c>
    </row>
    <row r="73" spans="1:136" x14ac:dyDescent="0.2">
      <c r="A73" s="44" t="str">
        <f ca="1">+IF(OFFSET('Water Data'!$B$1,0,10*ROW('Water Data'!B70))="","",OFFSET('Water Data'!$B$1,0,10*ROW('Water Data'!B70)))</f>
        <v/>
      </c>
      <c r="B73" s="44" t="str">
        <f ca="1">+IF(OFFSET('Water Data'!$A$3,0,10*ROW('Water Data'!A70))="","",OFFSET('Water Data'!$A$3,0,10*ROW('Water Data'!A70)))</f>
        <v/>
      </c>
      <c r="C73" s="44" t="str">
        <f ca="1">+IF(OFFSET('Water Data'!$C$3,0,10*ROW('Water Data'!C70))="","",OFFSET('Water Data'!$C$3,0,10*ROW('Water Data'!C70)))</f>
        <v/>
      </c>
      <c r="D73" s="119" t="e">
        <f ca="1">+IF(AND(ISNUMBER(OFFSET('Water Data'!$C$5,0,10*ROW('Water Data'!C67))),BS73="Yes"),100-OFFSET('Water Data'!$C$5,0,10*ROW('Water Data'!C67)),IF(AND(ISNUMBER(OFFSET('Water Data'!$C$5,0,10*ROW('Water Data'!C67))),BS73="No",ISNUMBER(OFFSET('Water Data'!$C$5,0,10*ROW('Water Data'!C67)))),CONCATENATE("[",ROUND(100-OFFSET('Water Data'!$C$5,0,10*ROW('Water Data'!C67)),0),"]"),IF(AND(ISNUMBER(OFFSET('Water Data'!$C$5,0,10*ROW('Water Data'!C67))),BS73="",ISNUMBER(OFFSET('Water Data'!$C$5,0,10*ROW('Water Data'!C67)))),100-OFFSET('Water Data'!$C$5,0,10*ROW('Water Data'!C67)),NA())))</f>
        <v>#N/A</v>
      </c>
      <c r="E73" s="119" t="e">
        <f ca="1">+IF(AND(ISNUMBER(OFFSET('Water Data'!$C$7,0,10*ROW('Water Data'!D67))),BT73="Yes"),OFFSET('Water Data'!$C$7,0,10*ROW('Water Data'!C67)),IF(AND(ISNUMBER(OFFSET('Water Data'!$C$7,0,10*ROW('Water Data'!C67))),BT73="No",ISNUMBER(OFFSET('Water Data'!$C$7,0,10*ROW('Water Data'!C67)))),CONCATENATE("[",ROUND(OFFSET('Water Data'!$C$7,0,10*ROW('Water Data'!C67)),0),"]"),IF(AND(ISNUMBER(OFFSET('Water Data'!$C$7,0,10*ROW('Water Data'!C67))),BT73="",ISNUMBER(OFFSET('Water Data'!$C$7,0,10*ROW('Water Data'!C67)))),OFFSET('Water Data'!$C$7,0,10*ROW('Water Data'!C67)),NA())))</f>
        <v>#N/A</v>
      </c>
      <c r="F73" s="119" t="e">
        <f ca="1">+IF(AND(ISNUMBER(OFFSET('Water Data'!$C$10,0,10*ROW('Water Data'!C67))),BU73="Yes"),OFFSET('Water Data'!$C$10,0,10*ROW('Water Data'!C67)),IF(AND(ISNUMBER(OFFSET('Water Data'!$C$10,0,10*ROW('Water Data'!C67))),BU73="No",ISNUMBER(OFFSET('Water Data'!$C$10,0,10*ROW('Water Data'!C67)))),CONCATENATE("[",ROUND(OFFSET('Water Data'!$C$10,0,10*ROW('Water Data'!C67)),0),"]"),IF(AND(ISNUMBER(OFFSET('Water Data'!$C$10,0,10*ROW('Water Data'!C67))),BU73="",ISNUMBER(OFFSET('Water Data'!$C$10,0,10*ROW('Water Data'!C67)))),OFFSET('Water Data'!$C$10,0,10*ROW('Water Data'!C67)),NA())))</f>
        <v>#N/A</v>
      </c>
      <c r="G73" s="119" t="e">
        <f ca="1">+IF(AND(ISNUMBER(OFFSET('Water Data'!$D$5,0,10*ROW('Water Data'!D67))),BV73="Yes"),100-OFFSET('Water Data'!$D$5,0,10*ROW('Water Data'!D67)),IF(AND(ISNUMBER(OFFSET('Water Data'!$D$5,0,10*ROW('Water Data'!D67))),BV73="No",ISNUMBER(OFFSET('Water Data'!$D$5,0,10*ROW('Water Data'!D67)))),CONCATENATE("[",ROUND(100-OFFSET('Water Data'!$D$5,0,10*ROW('Water Data'!D67)),0),"]"),IF(AND(ISNUMBER(OFFSET('Water Data'!$D$5,0,10*ROW('Water Data'!D67))),BV73="",ISNUMBER(OFFSET('Water Data'!$D$5,0,10*ROW('Water Data'!D67)))),100-OFFSET('Water Data'!$D$5,0,10*ROW('Water Data'!D67)),NA())))</f>
        <v>#N/A</v>
      </c>
      <c r="H73" s="119" t="e">
        <f ca="1">+IF(AND(ISNUMBER(OFFSET('Water Data'!$D$7,0,10*ROW('Water Data'!D67))),BW73="Yes"),OFFSET('Water Data'!$D$7,0,10*ROW('Water Data'!D67)),IF(AND(ISNUMBER(OFFSET('Water Data'!$D$7,0,10*ROW('Water Data'!D67))),BW73="No",ISNUMBER(OFFSET('Water Data'!$D$7,0,10*ROW('Water Data'!D67)))),CONCATENATE("[",ROUND(OFFSET('Water Data'!$C$7,0,10*ROW('Water Data'!D67)),0),"]"),IF(AND(ISNUMBER(OFFSET('Water Data'!$D$7,0,10*ROW('Water Data'!D67))),BW73="",ISNUMBER(OFFSET('Water Data'!$D$7,0,10*ROW('Water Data'!D67)))),OFFSET('Water Data'!$D$7,0,10*ROW('Water Data'!D67)),NA())))</f>
        <v>#N/A</v>
      </c>
      <c r="I73" s="119" t="e">
        <f ca="1">+IF(AND(ISNUMBER(OFFSET('Water Data'!$D$10,0,10*ROW('Water Data'!D67))),BX73="Yes"),OFFSET('Water Data'!$D$10,0,10*ROW('Water Data'!D67)),IF(AND(ISNUMBER(OFFSET('Water Data'!$D$10,0,10*ROW('Water Data'!D67))),BX73="No",ISNUMBER(OFFSET('Water Data'!$D$10,0,10*ROW('Water Data'!D67)))),CONCATENATE("[",ROUND(OFFSET('Water Data'!$D$10,0,10*ROW('Water Data'!D67)),0),"]"),IF(AND(ISNUMBER(OFFSET('Water Data'!$D$10,0,10*ROW('Water Data'!D67))),BX73="",ISNUMBER(OFFSET('Water Data'!$D$10,0,10*ROW('Water Data'!D67)))),OFFSET('Water Data'!$D$10,0,10*ROW('Water Data'!D67)),NA())))</f>
        <v>#N/A</v>
      </c>
      <c r="J73" s="119" t="e">
        <f ca="1">+IF(AND(ISNUMBER(OFFSET('Water Data'!$E$5,0,10*ROW('Water Data'!E67))),BY73="Yes"),100-OFFSET('Water Data'!$E$5,0,10*ROW('Water Data'!E67)),IF(AND(ISNUMBER(OFFSET('Water Data'!$E$5,0,10*ROW('Water Data'!E67))),BY73="No",ISNUMBER(OFFSET('Water Data'!$E$5,0,10*ROW('Water Data'!E67)))),CONCATENATE("[",ROUND(100-OFFSET('Water Data'!$E$5,0,10*ROW('Water Data'!E67)),0),"]"),IF(AND(ISNUMBER(OFFSET('Water Data'!$E$5,0,10*ROW('Water Data'!E67))),BY73="",ISNUMBER(OFFSET('Water Data'!$E$5,0,10*ROW('Water Data'!E67)))),100-OFFSET('Water Data'!$E$5,0,10*ROW('Water Data'!E67)),NA())))</f>
        <v>#N/A</v>
      </c>
      <c r="K73" s="119" t="e">
        <f ca="1">+IF(AND(ISNUMBER(OFFSET('Water Data'!$E$7,0,10*ROW('Water Data'!E67))),BZ73="Yes"),OFFSET('Water Data'!$E$7,0,10*ROW('Water Data'!E67)),IF(AND(ISNUMBER(OFFSET('Water Data'!$E$7,0,10*ROW('Water Data'!E67))),BZ73="No",ISNUMBER(OFFSET('Water Data'!$E$7,0,10*ROW('Water Data'!E67)))),CONCATENATE("[",ROUND(OFFSET('Water Data'!$E$7,0,10*ROW('Water Data'!E67)),0),"]"),IF(AND(ISNUMBER(OFFSET('Water Data'!$E$7,0,10*ROW('Water Data'!E67))),BZ73="",ISNUMBER(OFFSET('Water Data'!$E$7,0,10*ROW('Water Data'!E67)))),OFFSET('Water Data'!$E$7,0,10*ROW('Water Data'!E67)),NA())))</f>
        <v>#N/A</v>
      </c>
      <c r="L73" s="119" t="e">
        <f ca="1">+IF(AND(ISNUMBER(OFFSET('Water Data'!$E$10,0,10*ROW('Water Data'!E67))),CA73="Yes"),OFFSET('Water Data'!$E$10,0,10*ROW('Water Data'!E67)),IF(AND(ISNUMBER(OFFSET('Water Data'!$E$10,0,10*ROW('Water Data'!E67))),CA73="No",ISNUMBER(OFFSET('Water Data'!$E$10,0,10*ROW('Water Data'!E67)))),CONCATENATE("[",ROUND(OFFSET('Water Data'!$E$10,0,10*ROW('Water Data'!E67)),0),"]"),IF(AND(ISNUMBER(OFFSET('Water Data'!$E$10,0,10*ROW('Water Data'!E67))),CA73="",ISNUMBER(OFFSET('Water Data'!$E$10,0,10*ROW('Water Data'!E67)))),OFFSET('Water Data'!$E$10,0,10*ROW('Water Data'!E67)),NA())))</f>
        <v>#N/A</v>
      </c>
      <c r="M73" s="119" t="e">
        <f ca="1">+IF(AND(ISNUMBER(OFFSET('Water Data'!$F$5,0,10*ROW('Water Data'!F67))),CB73="Yes"),100-OFFSET('Water Data'!$F$5,0,10*ROW('Water Data'!F67)),IF(AND(ISNUMBER(OFFSET('Water Data'!$F$5,0,10*ROW('Water Data'!F67))),CB73="No",ISNUMBER(OFFSET('Water Data'!$F$5,0,10*ROW('Water Data'!F67)))),CONCATENATE("[",ROUND(100-OFFSET('Water Data'!$F$5,0,10*ROW('Water Data'!F67)),0),"]"),IF(AND(ISNUMBER(OFFSET('Water Data'!$F$5,0,10*ROW('Water Data'!F67))),CB73="",ISNUMBER(OFFSET('Water Data'!$F$5,0,10*ROW('Water Data'!F67)))),100-OFFSET('Water Data'!$F$5,0,10*ROW('Water Data'!F67)),NA())))</f>
        <v>#N/A</v>
      </c>
      <c r="N73" s="119" t="e">
        <f ca="1">+IF(AND(ISNUMBER(OFFSET('Water Data'!$F$7,0,10*ROW('Water Data'!F67))),CC73="Yes"),OFFSET('Water Data'!$F$7,0,10*ROW('Water Data'!F67)),IF(AND(ISNUMBER(OFFSET('Water Data'!$F$7,0,10*ROW('Water Data'!F67))),CC73="No",ISNUMBER(OFFSET('Water Data'!$F$7,0,10*ROW('Water Data'!F67)))),CONCATENATE("[",ROUND(OFFSET('Water Data'!$F$7,0,10*ROW('Water Data'!F67)),0),"]"),IF(AND(ISNUMBER(OFFSET('Water Data'!$F$7,0,10*ROW('Water Data'!F67))),CC73="",ISNUMBER(OFFSET('Water Data'!$F$7,0,10*ROW('Water Data'!F67)))),OFFSET('Water Data'!$F$7,0,10*ROW('Water Data'!F67)),NA())))</f>
        <v>#N/A</v>
      </c>
      <c r="O73" s="119" t="e">
        <f ca="1">+IF(AND(ISNUMBER(OFFSET('Water Data'!$F$10,0,10*ROW('Water Data'!F67))),CD73="Yes"),OFFSET('Water Data'!$F$10,0,10*ROW('Water Data'!F67)),IF(AND(ISNUMBER(OFFSET('Water Data'!$F$10,0,10*ROW('Water Data'!F67))),CD73="No",ISNUMBER(OFFSET('Water Data'!$F$10,0,10*ROW('Water Data'!F67)))),CONCATENATE("[",ROUND(OFFSET('Water Data'!$F$10,0,10*ROW('Water Data'!F67)),0),"]"),IF(AND(ISNUMBER(OFFSET('Water Data'!$F$10,0,10*ROW('Water Data'!F67))),CD73="",ISNUMBER(OFFSET('Water Data'!$F$10,0,10*ROW('Water Data'!F67)))),OFFSET('Water Data'!$F$10,0,10*ROW('Water Data'!F67)),NA())))</f>
        <v>#N/A</v>
      </c>
      <c r="P73" s="119" t="e">
        <f ca="1">+IF(AND(ISNUMBER(OFFSET('Water Data'!$G$5,0,10*ROW('Water Data'!G67))),CE73="Yes"),100-OFFSET('Water Data'!$G$5,0,10*ROW('Water Data'!G67)),IF(AND(ISNUMBER(OFFSET('Water Data'!$G$5,0,10*ROW('Water Data'!G67))),CE73="No",ISNUMBER(OFFSET('Water Data'!$G$5,0,10*ROW('Water Data'!G67)))),CONCATENATE("[",ROUND(100-OFFSET('Water Data'!$G$5,0,10*ROW('Water Data'!G67)),0),"]"),IF(AND(ISNUMBER(OFFSET('Water Data'!$G$5,0,10*ROW('Water Data'!G67))),CE73="",ISNUMBER(OFFSET('Water Data'!$G$5,0,10*ROW('Water Data'!G67)))),100-OFFSET('Water Data'!$G$5,0,10*ROW('Water Data'!G67)),NA())))</f>
        <v>#N/A</v>
      </c>
      <c r="Q73" s="119" t="e">
        <f ca="1">+IF(AND(ISNUMBER(OFFSET('Water Data'!$G$7,0,10*ROW('Water Data'!G67))),CF73="Yes"),OFFSET('Water Data'!$G$7,0,10*ROW('Water Data'!G67)),IF(AND(ISNUMBER(OFFSET('Water Data'!$G$7,0,10*ROW('Water Data'!G67))),CF73="No",ISNUMBER(OFFSET('Water Data'!$G$7,0,10*ROW('Water Data'!G67)))),CONCATENATE("[",ROUND(OFFSET('Water Data'!$G$7,0,10*ROW('Water Data'!G67)),0),"]"),IF(AND(ISNUMBER(OFFSET('Water Data'!$G$7,0,10*ROW('Water Data'!G67))),CF73="",ISNUMBER(OFFSET('Water Data'!$G$7,0,10*ROW('Water Data'!G67)))),OFFSET('Water Data'!$G$7,0,10*ROW('Water Data'!G67)),NA())))</f>
        <v>#N/A</v>
      </c>
      <c r="R73" s="119" t="e">
        <f ca="1">+IF(AND(ISNUMBER(OFFSET('Water Data'!$G$10,0,10*ROW('Water Data'!G67))),CG73="Yes"),OFFSET('Water Data'!$G$10,0,10*ROW('Water Data'!G67)),IF(AND(ISNUMBER(OFFSET('Water Data'!$G$10,0,10*ROW('Water Data'!G67))),CG73="No",ISNUMBER(OFFSET('Water Data'!$G$10,0,10*ROW('Water Data'!G67)))),CONCATENATE("[",ROUND(OFFSET('Water Data'!$G$10,0,10*ROW('Water Data'!G67)),0),"]"),IF(AND(ISNUMBER(OFFSET('Water Data'!$G$10,0,10*ROW('Water Data'!G67))),CG73="",ISNUMBER(OFFSET('Water Data'!$G$10,0,10*ROW('Water Data'!G67)))),OFFSET('Water Data'!$G$10,0,10*ROW('Water Data'!G67)),NA())))</f>
        <v>#N/A</v>
      </c>
      <c r="S73" s="119" t="e">
        <f ca="1">+IF(AND(ISNUMBER(OFFSET('Water Data'!$H$5,0,10*ROW('Water Data'!H67))),CH73="Yes"),100-OFFSET('Water Data'!$H$5,0,10*ROW('Water Data'!H67)),IF(AND(ISNUMBER(OFFSET('Water Data'!$H$5,0,10*ROW('Water Data'!H67))),CH73="No",ISNUMBER(OFFSET('Water Data'!$H$5,0,10*ROW('Water Data'!H67)))),CONCATENATE("[",ROUND(100-OFFSET('Water Data'!$H$5,0,10*ROW('Water Data'!H67)),0),"]"),IF(AND(ISNUMBER(OFFSET('Water Data'!$H$5,0,10*ROW('Water Data'!H67))),CH73="",ISNUMBER(OFFSET('Water Data'!$H$5,0,10*ROW('Water Data'!H67)))),100-OFFSET('Water Data'!$H$5,0,10*ROW('Water Data'!H67)),NA())))</f>
        <v>#N/A</v>
      </c>
      <c r="T73" s="119" t="e">
        <f ca="1">+IF(AND(ISNUMBER(OFFSET('Water Data'!$H$7,0,10*ROW('Water Data'!H67))),CI73="Yes"),OFFSET('Water Data'!$H$7,0,10*ROW('Water Data'!H67)),IF(AND(ISNUMBER(OFFSET('Water Data'!$H$7,0,10*ROW('Water Data'!H67))),CI73="No",ISNUMBER(OFFSET('Water Data'!$H$7,0,10*ROW('Water Data'!H67)))),CONCATENATE("[",ROUND(OFFSET('Water Data'!$H$7,0,10*ROW('Water Data'!H67)),0),"]"),IF(AND(ISNUMBER(OFFSET('Water Data'!$H$7,0,10*ROW('Water Data'!H67))),CI73="",ISNUMBER(OFFSET('Water Data'!$H$7,0,10*ROW('Water Data'!H67)))),OFFSET('Water Data'!$H$7,0,10*ROW('Water Data'!H67)),NA())))</f>
        <v>#N/A</v>
      </c>
      <c r="U73" s="119" t="e">
        <f ca="1">+IF(AND(ISNUMBER(OFFSET('Water Data'!$H$10,0,10*ROW('Water Data'!H67))),CJ73="Yes"),OFFSET('Water Data'!$H$10,0,10*ROW('Water Data'!H67)),IF(AND(ISNUMBER(OFFSET('Water Data'!$H$10,0,10*ROW('Water Data'!H67))),CJ73="No",ISNUMBER(OFFSET('Water Data'!$H$10,0,10*ROW('Water Data'!H67)))),CONCATENATE("[",ROUND(OFFSET('Water Data'!$H$10,0,10*ROW('Water Data'!H67)),0),"]"),IF(AND(ISNUMBER(OFFSET('Water Data'!$H$10,0,10*ROW('Water Data'!H67))),CJ73="",ISNUMBER(OFFSET('Water Data'!$H$10,0,10*ROW('Water Data'!H67)))),OFFSET('Water Data'!$H$10,0,10*ROW('Water Data'!H67)),NA())))</f>
        <v>#N/A</v>
      </c>
      <c r="V73" s="120" t="e">
        <f ca="1">+IF(AND(ISNUMBER(OFFSET('Sanitation Data'!$C$5,0,10*ROW('Sanitation Data'!C67))),CK73="Yes"),100-OFFSET('Sanitation Data'!$C$5,0,10*ROW('Sanitation Data'!C67)),IF(AND(ISNUMBER(OFFSET('Sanitation Data'!$C$5,0,10*ROW('Sanitation Data'!C67))),CK73="No",ISNUMBER(OFFSET('Sanitation Data'!$C$5,0,10*ROW('Sanitation Data'!C67)))),CONCATENATE("[",ROUND(100-OFFSET('Sanitation Data'!$C$5,0,10*ROW('Sanitation Data'!C67)),0),"]"),IF(AND(ISNUMBER(OFFSET('Sanitation Data'!$C$5,0,10*ROW('Sanitation Data'!C67))),CK73="",ISNUMBER(OFFSET('Sanitation Data'!$C$5,0,10*ROW('Sanitation Data'!C67)))),100-OFFSET('Sanitation Data'!$C$5,0,10*ROW('Sanitation Data'!C67)),NA())))</f>
        <v>#N/A</v>
      </c>
      <c r="W73" s="120" t="e">
        <f ca="1">+IF(AND(ISNUMBER(OFFSET('Sanitation Data'!$C$7,0,10*ROW('Sanitation Data'!C67))),CL73="Yes"),OFFSET('Sanitation Data'!$C$7,0,10*ROW('Sanitation Data'!C67)),IF(AND(ISNUMBER(OFFSET('Sanitation Data'!$C$7,0,10*ROW('Sanitation Data'!C67))),CL73="No",ISNUMBER(OFFSET('Sanitation Data'!$C$7,0,10*ROW('Sanitation Data'!C67)))),CONCATENATE("[",ROUND(OFFSET('Sanitation Data'!$C$7,0,10*ROW('Sanitation Data'!C67)),0),"]"),IF(AND(ISNUMBER(OFFSET('Sanitation Data'!$C$7,0,10*ROW('Sanitation Data'!C67))),CL73="",ISNUMBER(OFFSET('Sanitation Data'!$C$7,0,10*ROW('Sanitation Data'!C67)))),OFFSET('Sanitation Data'!$C$7,0,10*ROW('Sanitation Data'!C67)),NA())))</f>
        <v>#N/A</v>
      </c>
      <c r="X73" s="120" t="e">
        <f ca="1">+IF(AND(ISNUMBER(OFFSET('Sanitation Data'!$C$11,0,10*ROW('Sanitation Data'!C67))),CM73="Yes"),OFFSET('Sanitation Data'!$C$11,0,10*ROW('Sanitation Data'!C67)),IF(AND(ISNUMBER(OFFSET('Sanitation Data'!$C$11,0,10*ROW('Sanitation Data'!C67))),CM73="No",ISNUMBER(OFFSET('Sanitation Data'!$C$11,0,10*ROW('Sanitation Data'!C67)))),CONCATENATE("[",ROUND(OFFSET('Sanitation Data'!$C$11,0,10*ROW('Sanitation Data'!C67)),0),"]"),IF(AND(ISNUMBER(OFFSET('Sanitation Data'!$C$11,0,10*ROW('Sanitation Data'!C67))),CM73="",ISNUMBER(OFFSET('Sanitation Data'!$C$11,0,10*ROW('Sanitation Data'!C67)))),OFFSET('Sanitation Data'!$C$11,0,10*ROW('Sanitation Data'!C67)),NA())))</f>
        <v>#N/A</v>
      </c>
      <c r="Y73" s="120" t="e">
        <f ca="1">+IF(AND(ISNUMBER(OFFSET('Sanitation Data'!$C$12,0,10*ROW('Sanitation Data'!C67))),CN73="Yes"),OFFSET('Sanitation Data'!$C$12,0,10*ROW('Sanitation Data'!C67)),IF(AND(ISNUMBER(OFFSET('Sanitation Data'!$C$12,0,10*ROW('Sanitation Data'!C67))),CN73="No",ISNUMBER(OFFSET('Sanitation Data'!$C$12,0,10*ROW('Sanitation Data'!C67)))),CONCATENATE("[",ROUND(OFFSET('Sanitation Data'!$C$12,0,10*ROW('Sanitation Data'!C67)),0),"]"),IF(AND(ISNUMBER(OFFSET('Sanitation Data'!$C$12,0,10*ROW('Sanitation Data'!C67))),CN73="",ISNUMBER(OFFSET('Sanitation Data'!$C$12,0,10*ROW('Sanitation Data'!C67)))),OFFSET('Sanitation Data'!$C$12,0,10*ROW('Sanitation Data'!C67)),NA())))</f>
        <v>#N/A</v>
      </c>
      <c r="Z73" s="120" t="e">
        <f ca="1">+IF(AND(ISNUMBER(OFFSET('Sanitation Data'!$C$13,0,10*ROW('Sanitation Data'!C67))),CO73="Yes"),OFFSET('Sanitation Data'!$C$13,0,10*ROW('Sanitation Data'!C67)),IF(AND(ISNUMBER(OFFSET('Sanitation Data'!$C$13,0,10*ROW('Sanitation Data'!C67))),CO73="No",ISNUMBER(OFFSET('Sanitation Data'!$C$13,0,10*ROW('Sanitation Data'!C67)))),CONCATENATE("[",ROUND(OFFSET('Sanitation Data'!$C$13,0,10*ROW('Sanitation Data'!C67)),0),"]"),IF(AND(ISNUMBER(OFFSET('Sanitation Data'!$C$13,0,10*ROW('Sanitation Data'!C67))),CO73="",ISNUMBER(OFFSET('Sanitation Data'!$C$13,0,10*ROW('Sanitation Data'!C67)))),OFFSET('Sanitation Data'!$C$13,0,10*ROW('Sanitation Data'!C67)),NA())))</f>
        <v>#N/A</v>
      </c>
      <c r="AA73" s="120" t="e">
        <f ca="1">+IF(AND(ISNUMBER(OFFSET('Sanitation Data'!$D$5,0,10*ROW('Sanitation Data'!D67))),CP73="Yes"),100-OFFSET('Sanitation Data'!$D$5,0,10*ROW('Sanitation Data'!D67)),IF(AND(ISNUMBER(OFFSET('Sanitation Data'!$D$5,0,10*ROW('Sanitation Data'!D67))),CP73="No",ISNUMBER(OFFSET('Sanitation Data'!$D$5,0,10*ROW('Sanitation Data'!D67)))),CONCATENATE("[",ROUND(100-OFFSET('Sanitation Data'!$D$5,0,10*ROW('Sanitation Data'!D67)),0),"]"),IF(AND(ISNUMBER(OFFSET('Sanitation Data'!$D$5,0,10*ROW('Sanitation Data'!D67))),CP73="",ISNUMBER(OFFSET('Sanitation Data'!$D$5,0,10*ROW('Sanitation Data'!D67)))),100-OFFSET('Sanitation Data'!$D$5,0,10*ROW('Sanitation Data'!D67)),NA())))</f>
        <v>#N/A</v>
      </c>
      <c r="AB73" s="120" t="e">
        <f ca="1">+IF(AND(ISNUMBER(OFFSET('Sanitation Data'!$D$7,0,10*ROW('Sanitation Data'!D67))),CQ73="Yes"),OFFSET('Sanitation Data'!$D$7,0,10*ROW('Sanitation Data'!G67)),IF(AND(ISNUMBER(OFFSET('Sanitation Data'!$D$7,0,10*ROW('Sanitation Data'!D67))),CQ73="No",ISNUMBER(OFFSET('Sanitation Data'!$D$7,0,10*ROW('Sanitation Data'!D67)))),CONCATENATE("[",ROUND(OFFSET('Sanitation Data'!$D$7,0,10*ROW('Sanitation Data'!D67)),0),"]"),IF(AND(ISNUMBER(OFFSET('Sanitation Data'!$D$7,0,10*ROW('Sanitation Data'!D67))),CQ73="",ISNUMBER(OFFSET('Sanitation Data'!$D$7,0,10*ROW('Sanitation Data'!D67)))),OFFSET('Sanitation Data'!$D$7,0,10*ROW('Sanitation Data'!D67)),NA())))</f>
        <v>#N/A</v>
      </c>
      <c r="AC73" s="120" t="e">
        <f ca="1">+IF(AND(ISNUMBER(OFFSET('Sanitation Data'!$D$11,0,10*ROW('Sanitation Data'!D67))),CR73="Yes"),OFFSET('Sanitation Data'!$D$11,0,10*ROW('Sanitation Data'!D67)),IF(AND(ISNUMBER(OFFSET('Sanitation Data'!$D$11,0,10*ROW('Sanitation Data'!D67))),CR73="No",ISNUMBER(OFFSET('Sanitation Data'!$D$11,0,10*ROW('Sanitation Data'!D67)))),CONCATENATE("[",ROUND(OFFSET('Sanitation Data'!$D$11,0,10*ROW('Sanitation Data'!D67)),0),"]"),IF(AND(ISNUMBER(OFFSET('Sanitation Data'!$D$11,0,10*ROW('Sanitation Data'!D67))),CR73="",ISNUMBER(OFFSET('Sanitation Data'!$D$11,0,10*ROW('Sanitation Data'!D67)))),OFFSET('Sanitation Data'!$D$11,0,10*ROW('Sanitation Data'!D67)),NA())))</f>
        <v>#N/A</v>
      </c>
      <c r="AD73" s="120" t="e">
        <f ca="1">+IF(AND(ISNUMBER(OFFSET('Sanitation Data'!$D$12,0,10*ROW('Sanitation Data'!D67))),CS73="Yes"),OFFSET('Sanitation Data'!$D$12,0,10*ROW('Sanitation Data'!D67)),IF(AND(ISNUMBER(OFFSET('Sanitation Data'!$D$12,0,10*ROW('Sanitation Data'!D67))),CS73="No",ISNUMBER(OFFSET('Sanitation Data'!$D$12,0,10*ROW('Sanitation Data'!D67)))),CONCATENATE("[",ROUND(OFFSET('Sanitation Data'!$D$12,0,10*ROW('Sanitation Data'!D67)),0),"]"),IF(AND(ISNUMBER(OFFSET('Sanitation Data'!$D$12,0,10*ROW('Sanitation Data'!D67))),CS73="",ISNUMBER(OFFSET('Sanitation Data'!$D$12,0,10*ROW('Sanitation Data'!D67)))),OFFSET('Sanitation Data'!$D$12,0,10*ROW('Sanitation Data'!D67)),NA())))</f>
        <v>#N/A</v>
      </c>
      <c r="AE73" s="120" t="e">
        <f ca="1">+IF(AND(ISNUMBER(OFFSET('Sanitation Data'!$D$13,0,10*ROW('Sanitation Data'!D67))),CT73="Yes"),OFFSET('Sanitation Data'!$D$13,0,10*ROW('Sanitation Data'!D67)),IF(AND(ISNUMBER(OFFSET('Sanitation Data'!$D$13,0,10*ROW('Sanitation Data'!D67))),CT73="No",ISNUMBER(OFFSET('Sanitation Data'!$D$13,0,10*ROW('Sanitation Data'!D67)))),CONCATENATE("[",ROUND(OFFSET('Sanitation Data'!$D$13,0,10*ROW('Sanitation Data'!D67)),0),"]"),IF(AND(ISNUMBER(OFFSET('Sanitation Data'!$D$13,0,10*ROW('Sanitation Data'!D67))),CT73="",ISNUMBER(OFFSET('Sanitation Data'!$D$13,0,10*ROW('Sanitation Data'!D67)))),OFFSET('Sanitation Data'!$D$13,0,10*ROW('Sanitation Data'!D67)),NA())))</f>
        <v>#N/A</v>
      </c>
      <c r="AF73" s="120" t="e">
        <f ca="1">+IF(AND(ISNUMBER(OFFSET('Sanitation Data'!$E$5,0,10*ROW('Sanitation Data'!E67))),CU73="Yes"),100-OFFSET('Sanitation Data'!$E$5,0,10*ROW('Sanitation Data'!E67)),IF(AND(ISNUMBER(OFFSET('Sanitation Data'!$E$5,0,10*ROW('Sanitation Data'!E67))),CU73="No",ISNUMBER(OFFSET('Sanitation Data'!$E$5,0,10*ROW('Sanitation Data'!E67)))),CONCATENATE("[",ROUND(100-OFFSET('Sanitation Data'!$E$5,0,10*ROW('Sanitation Data'!E67)),0),"]"),IF(AND(ISNUMBER(OFFSET('Sanitation Data'!$E$5,0,10*ROW('Sanitation Data'!E67))),CU73="",ISNUMBER(OFFSET('Sanitation Data'!$E$5,0,10*ROW('Sanitation Data'!E67)))),100-OFFSET('Sanitation Data'!$E$5,0,10*ROW('Sanitation Data'!E67)),NA())))</f>
        <v>#N/A</v>
      </c>
      <c r="AG73" s="120" t="e">
        <f ca="1">+IF(AND(ISNUMBER(OFFSET('Sanitation Data'!$E$7,0,10*ROW('Sanitation Data'!E67))),CV73="Yes"),OFFSET('Sanitation Data'!$E$7,0,10*ROW('Sanitation Data'!E67)),IF(AND(ISNUMBER(OFFSET('Sanitation Data'!$E$7,0,10*ROW('Sanitation Data'!E67))),CV73="No",ISNUMBER(OFFSET('Sanitation Data'!$E$7,0,10*ROW('Sanitation Data'!E67)))),CONCATENATE("[",ROUND(OFFSET('Sanitation Data'!$E$7,0,10*ROW('Sanitation Data'!E67)),0),"]"),IF(AND(ISNUMBER(OFFSET('Sanitation Data'!$E$7,0,10*ROW('Sanitation Data'!E67))),CV73="",ISNUMBER(OFFSET('Sanitation Data'!$E$7,0,10*ROW('Sanitation Data'!E67)))),OFFSET('Sanitation Data'!$E$7,0,10*ROW('Sanitation Data'!E67)),NA())))</f>
        <v>#N/A</v>
      </c>
      <c r="AH73" s="120" t="e">
        <f ca="1">+IF(AND(ISNUMBER(OFFSET('Sanitation Data'!$E$11,0,10*ROW('Sanitation Data'!E67))),CW73="Yes"),OFFSET('Sanitation Data'!$E$11,0,10*ROW('Sanitation Data'!E67)),IF(AND(ISNUMBER(OFFSET('Sanitation Data'!$E$11,0,10*ROW('Sanitation Data'!E67))),CW73="No",ISNUMBER(OFFSET('Sanitation Data'!$E$11,0,10*ROW('Sanitation Data'!E67)))),CONCATENATE("[",ROUND(OFFSET('Sanitation Data'!$E$11,0,10*ROW('Sanitation Data'!E67)),0),"]"),IF(AND(ISNUMBER(OFFSET('Sanitation Data'!$E$11,0,10*ROW('Sanitation Data'!E67))),CW73="",ISNUMBER(OFFSET('Sanitation Data'!$E$11,0,10*ROW('Sanitation Data'!E67)))),OFFSET('Sanitation Data'!$E$11,0,10*ROW('Sanitation Data'!E67)),NA())))</f>
        <v>#N/A</v>
      </c>
      <c r="AI73" s="120" t="e">
        <f ca="1">+IF(AND(ISNUMBER(OFFSET('Sanitation Data'!$E$12,0,10*ROW('Sanitation Data'!E67))),CX73="Yes"),OFFSET('Sanitation Data'!$E$12,0,10*ROW('Sanitation Data'!E67)),IF(AND(ISNUMBER(OFFSET('Sanitation Data'!$E$12,0,10*ROW('Sanitation Data'!E67))),CX73="No",ISNUMBER(OFFSET('Sanitation Data'!$E$12,0,10*ROW('Sanitation Data'!E67)))),CONCATENATE("[",ROUND(OFFSET('Sanitation Data'!$E$12,0,10*ROW('Sanitation Data'!E67)),0),"]"),IF(AND(ISNUMBER(OFFSET('Sanitation Data'!$E$12,0,10*ROW('Sanitation Data'!E67))),CX73="",ISNUMBER(OFFSET('Sanitation Data'!$E$12,0,10*ROW('Sanitation Data'!E67)))),OFFSET('Sanitation Data'!$E$12,0,10*ROW('Sanitation Data'!E67)),NA())))</f>
        <v>#N/A</v>
      </c>
      <c r="AJ73" s="120" t="e">
        <f ca="1">+IF(AND(ISNUMBER(OFFSET('Sanitation Data'!$E$13,0,10*ROW('Sanitation Data'!E67))),CY73="Yes"),OFFSET('Sanitation Data'!$E$13,0,10*ROW('Sanitation Data'!E67)),IF(AND(ISNUMBER(OFFSET('Sanitation Data'!$E$13,0,10*ROW('Sanitation Data'!E67))),CY73="No",ISNUMBER(OFFSET('Sanitation Data'!$E$13,0,10*ROW('Sanitation Data'!E67)))),CONCATENATE("[",ROUND(OFFSET('Sanitation Data'!$E$13,0,10*ROW('Sanitation Data'!E67)),0),"]"),IF(AND(ISNUMBER(OFFSET('Sanitation Data'!$E$13,0,10*ROW('Sanitation Data'!E67))),CY73="",ISNUMBER(OFFSET('Sanitation Data'!$E$13,0,10*ROW('Sanitation Data'!E67)))),OFFSET('Sanitation Data'!$E$13,0,10*ROW('Sanitation Data'!E67)),NA())))</f>
        <v>#N/A</v>
      </c>
      <c r="AK73" s="120" t="e">
        <f ca="1">+IF(AND(ISNUMBER(OFFSET('Sanitation Data'!$F$5,0,10*ROW('Sanitation Data'!F67))),CZ73="Yes"),100-OFFSET('Sanitation Data'!$F$5,0,10*ROW('Sanitation Data'!F67)),IF(AND(ISNUMBER(OFFSET('Sanitation Data'!$F$5,0,10*ROW('Sanitation Data'!F67))),CZ73="No",ISNUMBER(OFFSET('Sanitation Data'!$F$5,0,10*ROW('Sanitation Data'!F67)))),CONCATENATE("[",ROUND(100-OFFSET('Sanitation Data'!$F$5,0,10*ROW('Sanitation Data'!F67)),0),"]"),IF(AND(ISNUMBER(OFFSET('Sanitation Data'!$F$5,0,10*ROW('Sanitation Data'!F67))),CZ73="",ISNUMBER(OFFSET('Sanitation Data'!$F$5,0,10*ROW('Sanitation Data'!F67)))),100-OFFSET('Sanitation Data'!$F$5,0,10*ROW('Sanitation Data'!F67)),NA())))</f>
        <v>#N/A</v>
      </c>
      <c r="AL73" s="120" t="e">
        <f ca="1">+IF(AND(ISNUMBER(OFFSET('Sanitation Data'!$F$7,0,10*ROW('Sanitation Data'!F67))),DA73="Yes"),OFFSET('Sanitation Data'!$F$7,0,10*ROW('Sanitation Data'!F67)),IF(AND(ISNUMBER(OFFSET('Sanitation Data'!$F$7,0,10*ROW('Sanitation Data'!F67))),DA73="No",ISNUMBER(OFFSET('Sanitation Data'!$F$7,0,10*ROW('Sanitation Data'!F67)))),CONCATENATE("[",ROUND(OFFSET('Sanitation Data'!$F$7,0,10*ROW('Sanitation Data'!F67)),0),"]"),IF(AND(ISNUMBER(OFFSET('Sanitation Data'!$F$7,0,10*ROW('Sanitation Data'!F67))),DA73="",ISNUMBER(OFFSET('Sanitation Data'!$F$7,0,10*ROW('Sanitation Data'!F67)))),OFFSET('Sanitation Data'!$F$7,0,10*ROW('Sanitation Data'!F67)),NA())))</f>
        <v>#N/A</v>
      </c>
      <c r="AM73" s="120" t="e">
        <f ca="1">+IF(AND(ISNUMBER(OFFSET('Sanitation Data'!$F$11,0,10*ROW('Sanitation Data'!F67))),DB73="Yes"),OFFSET('Sanitation Data'!$F$11,0,10*ROW('Sanitation Data'!F67)),IF(AND(ISNUMBER(OFFSET('Sanitation Data'!$F$11,0,10*ROW('Sanitation Data'!F67))),DB73="No",ISNUMBER(OFFSET('Sanitation Data'!$F$11,0,10*ROW('Sanitation Data'!F67)))),CONCATENATE("[",ROUND(OFFSET('Sanitation Data'!$F$11,0,10*ROW('Sanitation Data'!F67)),0),"]"),IF(AND(ISNUMBER(OFFSET('Sanitation Data'!$F$11,0,10*ROW('Sanitation Data'!F67))),DB73="",ISNUMBER(OFFSET('Sanitation Data'!$F$11,0,10*ROW('Sanitation Data'!F67)))),OFFSET('Sanitation Data'!$F$11,0,10*ROW('Sanitation Data'!F67)),NA())))</f>
        <v>#N/A</v>
      </c>
      <c r="AN73" s="120" t="e">
        <f ca="1">+IF(AND(ISNUMBER(OFFSET('Sanitation Data'!$F$12,0,10*ROW('Sanitation Data'!F67))),DC73="Yes"),OFFSET('Sanitation Data'!$F$12,0,10*ROW('Sanitation Data'!F67)),IF(AND(ISNUMBER(OFFSET('Sanitation Data'!$F$12,0,10*ROW('Sanitation Data'!F67))),DC73="No",ISNUMBER(OFFSET('Sanitation Data'!$F$12,0,10*ROW('Sanitation Data'!F67)))),CONCATENATE("[",ROUND(OFFSET('Sanitation Data'!$F$12,0,10*ROW('Sanitation Data'!F67)),0),"]"),IF(AND(ISNUMBER(OFFSET('Sanitation Data'!$F$12,0,10*ROW('Sanitation Data'!F67))),DC73="",ISNUMBER(OFFSET('Sanitation Data'!$F$12,0,10*ROW('Sanitation Data'!F67)))),OFFSET('Sanitation Data'!$F$12,0,10*ROW('Sanitation Data'!F67)),NA())))</f>
        <v>#N/A</v>
      </c>
      <c r="AO73" s="120" t="e">
        <f ca="1">+IF(AND(ISNUMBER(OFFSET('Sanitation Data'!$F$13,0,10*ROW('Sanitation Data'!F67))),DD73="Yes"),OFFSET('Sanitation Data'!$F$13,0,10*ROW('Sanitation Data'!F67)),IF(AND(ISNUMBER(OFFSET('Sanitation Data'!$F$13,0,10*ROW('Sanitation Data'!F67))),DD73="No",ISNUMBER(OFFSET('Sanitation Data'!$F$13,0,10*ROW('Sanitation Data'!F67)))),CONCATENATE("[",ROUND(OFFSET('Sanitation Data'!$F$13,0,10*ROW('Sanitation Data'!F67)),0),"]"),IF(AND(ISNUMBER(OFFSET('Sanitation Data'!$F$13,0,10*ROW('Sanitation Data'!F67))),DD73="",ISNUMBER(OFFSET('Sanitation Data'!$F$13,0,10*ROW('Sanitation Data'!F67)))),OFFSET('Sanitation Data'!$F$13,0,10*ROW('Sanitation Data'!F67)),NA())))</f>
        <v>#N/A</v>
      </c>
      <c r="AP73" s="120" t="e">
        <f ca="1">+IF(AND(ISNUMBER(OFFSET('Sanitation Data'!$G$5,0,10*ROW('Sanitation Data'!G67))),DE73="Yes"),100-OFFSET('Sanitation Data'!$G$5,0,10*ROW('Sanitation Data'!G67)),IF(AND(ISNUMBER(OFFSET('Sanitation Data'!$G$5,0,10*ROW('Sanitation Data'!G67))),DE73="No",ISNUMBER(OFFSET('Sanitation Data'!$G$5,0,10*ROW('Sanitation Data'!G67)))),CONCATENATE("[",ROUND(100-OFFSET('Sanitation Data'!$G$5,0,10*ROW('Sanitation Data'!G67)),0),"]"),IF(AND(ISNUMBER(OFFSET('Sanitation Data'!$G$5,0,10*ROW('Sanitation Data'!G67))),DE73="",ISNUMBER(OFFSET('Sanitation Data'!$G$5,0,10*ROW('Sanitation Data'!G67)))),100-OFFSET('Sanitation Data'!$G$5,0,10*ROW('Sanitation Data'!G67)),NA())))</f>
        <v>#N/A</v>
      </c>
      <c r="AQ73" s="120" t="e">
        <f ca="1">+IF(AND(ISNUMBER(OFFSET('Sanitation Data'!$G$7,0,10*ROW('Sanitation Data'!G67))),DF73="Yes"),OFFSET('Sanitation Data'!$G$7,0,10*ROW('Sanitation Data'!G67)),IF(AND(ISNUMBER(OFFSET('Sanitation Data'!$G$7,0,10*ROW('Sanitation Data'!G67))),DF73="No",ISNUMBER(OFFSET('Sanitation Data'!$G$7,0,10*ROW('Sanitation Data'!G67)))),CONCATENATE("[",ROUND(OFFSET('Sanitation Data'!$G$7,0,10*ROW('Sanitation Data'!G67)),0),"]"),IF(AND(ISNUMBER(OFFSET('Sanitation Data'!$G$7,0,10*ROW('Sanitation Data'!G67))),DF73="",ISNUMBER(OFFSET('Sanitation Data'!$G$7,0,10*ROW('Sanitation Data'!G67)))),OFFSET('Sanitation Data'!$G$7,0,10*ROW('Sanitation Data'!G67)),NA())))</f>
        <v>#N/A</v>
      </c>
      <c r="AR73" s="120" t="e">
        <f ca="1">+IF(AND(ISNUMBER(OFFSET('Sanitation Data'!$G$11,0,10*ROW('Sanitation Data'!G67))),DG73="Yes"),OFFSET('Sanitation Data'!$G$11,0,10*ROW('Sanitation Data'!G67)),IF(AND(ISNUMBER(OFFSET('Sanitation Data'!$G$11,0,10*ROW('Sanitation Data'!G67))),DG73="No",ISNUMBER(OFFSET('Sanitation Data'!$G$11,0,10*ROW('Sanitation Data'!G67)))),CONCATENATE("[",ROUND(OFFSET('Sanitation Data'!$G$11,0,10*ROW('Sanitation Data'!G67)),0),"]"),IF(AND(ISNUMBER(OFFSET('Sanitation Data'!$G$11,0,10*ROW('Sanitation Data'!G67))),DG73="",ISNUMBER(OFFSET('Sanitation Data'!$G$11,0,10*ROW('Sanitation Data'!G67)))),OFFSET('Sanitation Data'!$G$11,0,10*ROW('Sanitation Data'!G67)),NA())))</f>
        <v>#N/A</v>
      </c>
      <c r="AS73" s="120" t="e">
        <f ca="1">+IF(AND(ISNUMBER(OFFSET('Sanitation Data'!$G$12,0,10*ROW('Sanitation Data'!G67))),DH73="Yes"),OFFSET('Sanitation Data'!$G$12,0,10*ROW('Sanitation Data'!G67)),IF(AND(ISNUMBER(OFFSET('Sanitation Data'!$G$12,0,10*ROW('Sanitation Data'!G67))),DH73="No",ISNUMBER(OFFSET('Sanitation Data'!$G$12,0,10*ROW('Sanitation Data'!G67)))),CONCATENATE("[",ROUND(OFFSET('Sanitation Data'!$G$12,0,10*ROW('Sanitation Data'!G67)),0),"]"),IF(AND(ISNUMBER(OFFSET('Sanitation Data'!$G$12,0,10*ROW('Sanitation Data'!G67))),DH73="",ISNUMBER(OFFSET('Sanitation Data'!$G$12,0,10*ROW('Sanitation Data'!G67)))),OFFSET('Sanitation Data'!$G$12,0,10*ROW('Sanitation Data'!G67)),NA())))</f>
        <v>#N/A</v>
      </c>
      <c r="AT73" s="120" t="e">
        <f ca="1">+IF(AND(ISNUMBER(OFFSET('Sanitation Data'!$G$13,0,10*ROW('Sanitation Data'!G67))),DI73="Yes"),OFFSET('Sanitation Data'!$G$13,0,10*ROW('Sanitation Data'!G67)),IF(AND(ISNUMBER(OFFSET('Sanitation Data'!$G$13,0,10*ROW('Sanitation Data'!G67))),DI73="No",ISNUMBER(OFFSET('Sanitation Data'!$G$13,0,10*ROW('Sanitation Data'!G67)))),CONCATENATE("[",ROUND(OFFSET('Sanitation Data'!$G$13,0,10*ROW('Sanitation Data'!G67)),0),"]"),IF(AND(ISNUMBER(OFFSET('Sanitation Data'!$G$13,0,10*ROW('Sanitation Data'!G67))),DI73="",ISNUMBER(OFFSET('Sanitation Data'!$G$13,0,10*ROW('Sanitation Data'!G67)))),OFFSET('Sanitation Data'!$G$13,0,10*ROW('Sanitation Data'!G67)),NA())))</f>
        <v>#N/A</v>
      </c>
      <c r="AU73" s="120" t="e">
        <f ca="1">+IF(AND(ISNUMBER(OFFSET('Sanitation Data'!$H$5,0,10*ROW('Sanitation Data'!H67))),DJ73="Yes"),100-OFFSET('Sanitation Data'!$H$5,0,10*ROW('Sanitation Data'!H67)),IF(AND(ISNUMBER(OFFSET('Sanitation Data'!$H$5,0,10*ROW('Sanitation Data'!H67))),DJ73="No",ISNUMBER(OFFSET('Sanitation Data'!$H$5,0,10*ROW('Sanitation Data'!H67)))),CONCATENATE("[",ROUND(100-OFFSET('Sanitation Data'!$H$5,0,10*ROW('Sanitation Data'!H67)),0),"]"),IF(AND(ISNUMBER(OFFSET('Sanitation Data'!$H$5,0,10*ROW('Sanitation Data'!H67))),DJ73="",ISNUMBER(OFFSET('Sanitation Data'!$H$5,0,10*ROW('Sanitation Data'!H67)))),100-OFFSET('Sanitation Data'!$H$5,0,10*ROW('Sanitation Data'!H67)),NA())))</f>
        <v>#N/A</v>
      </c>
      <c r="AV73" s="120" t="e">
        <f ca="1">+IF(AND(ISNUMBER(OFFSET('Sanitation Data'!$H$7,0,10*ROW('Sanitation Data'!H67))),DK73="Yes"),OFFSET('Sanitation Data'!$H$7,0,10*ROW('Sanitation Data'!H67)),IF(AND(ISNUMBER(OFFSET('Sanitation Data'!$H$7,0,10*ROW('Sanitation Data'!H67))),DK73="No",ISNUMBER(OFFSET('Sanitation Data'!$H$7,0,10*ROW('Sanitation Data'!H67)))),CONCATENATE("[",ROUND(OFFSET('Sanitation Data'!$H$7,0,10*ROW('Sanitation Data'!H67)),0),"]"),IF(AND(ISNUMBER(OFFSET('Sanitation Data'!$H$7,0,10*ROW('Sanitation Data'!H67))),DK73="",ISNUMBER(OFFSET('Sanitation Data'!$H$7,0,10*ROW('Sanitation Data'!H67)))),OFFSET('Sanitation Data'!$H$7,0,10*ROW('Sanitation Data'!H67)),NA())))</f>
        <v>#N/A</v>
      </c>
      <c r="AW73" s="120" t="e">
        <f ca="1">+IF(AND(ISNUMBER(OFFSET('Sanitation Data'!$H$11,0,10*ROW('Sanitation Data'!H67))),DL73="Yes"),OFFSET('Sanitation Data'!$H$11,0,10*ROW('Sanitation Data'!H67)),IF(AND(ISNUMBER(OFFSET('Sanitation Data'!$H$11,0,10*ROW('Sanitation Data'!H67))),DL73="No",ISNUMBER(OFFSET('Sanitation Data'!$H$11,0,10*ROW('Sanitation Data'!H67)))),CONCATENATE("[",ROUND(OFFSET('Sanitation Data'!$H$11,0,10*ROW('Sanitation Data'!H67)),0),"]"),IF(AND(ISNUMBER(OFFSET('Sanitation Data'!$H$11,0,10*ROW('Sanitation Data'!H67))),DL73="",ISNUMBER(OFFSET('Sanitation Data'!$H$11,0,10*ROW('Sanitation Data'!H67)))),OFFSET('Sanitation Data'!$H$11,0,10*ROW('Sanitation Data'!H67)),NA())))</f>
        <v>#N/A</v>
      </c>
      <c r="AX73" s="120" t="e">
        <f ca="1">+IF(AND(ISNUMBER(OFFSET('Sanitation Data'!$H$12,0,10*ROW('Sanitation Data'!H67))),DM73="Yes"),OFFSET('Sanitation Data'!$H$12,0,10*ROW('Sanitation Data'!H67)),IF(AND(ISNUMBER(OFFSET('Sanitation Data'!$H$12,0,10*ROW('Sanitation Data'!H67))),DM73="No",ISNUMBER(OFFSET('Sanitation Data'!$H$12,0,10*ROW('Sanitation Data'!H67)))),CONCATENATE("[",ROUND(OFFSET('Sanitation Data'!$H$12,0,10*ROW('Sanitation Data'!H67)),0),"]"),IF(AND(ISNUMBER(OFFSET('Sanitation Data'!$H$12,0,10*ROW('Sanitation Data'!H67))),DM73="",ISNUMBER(OFFSET('Sanitation Data'!$H$12,0,10*ROW('Sanitation Data'!H67)))),OFFSET('Sanitation Data'!$H$12,0,10*ROW('Sanitation Data'!H67)),NA())))</f>
        <v>#N/A</v>
      </c>
      <c r="AY73" s="120" t="e">
        <f ca="1">+IF(AND(ISNUMBER(OFFSET('Sanitation Data'!$H$13,0,10*ROW('Sanitation Data'!H67))),DN73="Yes"),OFFSET('Sanitation Data'!$H$13,0,10*ROW('Sanitation Data'!H67)),IF(AND(ISNUMBER(OFFSET('Sanitation Data'!$H$13,0,10*ROW('Sanitation Data'!H67))),DN73="No",ISNUMBER(OFFSET('Sanitation Data'!$H$13,0,10*ROW('Sanitation Data'!H67)))),CONCATENATE("[",ROUND(OFFSET('Sanitation Data'!$H$13,0,10*ROW('Sanitation Data'!H67)),0),"]"),IF(AND(ISNUMBER(OFFSET('Sanitation Data'!$H$13,0,10*ROW('Sanitation Data'!H67))),DN73="",ISNUMBER(OFFSET('Sanitation Data'!$H$13,0,10*ROW('Sanitation Data'!H67)))),OFFSET('Sanitation Data'!$H$13,0,10*ROW('Sanitation Data'!H67)),NA())))</f>
        <v>#N/A</v>
      </c>
      <c r="AZ73" s="121" t="e">
        <f ca="1">+IF(AND(ISNUMBER(OFFSET('Hygiene Data'!$C$6,0,10*ROW('Hygiene Data'!C67))),DO73="Yes"),OFFSET('Hygiene Data'!$C$6,0,10*ROW('Hygiene Data'!C67)),IF(AND(ISNUMBER(OFFSET('Hygiene Data'!$C$6,0,10*ROW('Hygiene Data'!C67))),DO73="No",ISNUMBER(OFFSET('Hygiene Data'!$C$6,0,10*ROW('Hygiene Data'!C67)))),CONCATENATE("[",ROUND(OFFSET('Hygiene Data'!$C$6,0,10*ROW('Hygiene Data'!C67)),0),"]"),IF(AND(ISNUMBER(OFFSET('Hygiene Data'!$C$6,0,10*ROW('Hygiene Data'!C67))),DO73="",ISNUMBER(OFFSET('Hygiene Data'!$C$6,0,10*ROW('Hygiene Data'!C67)))),OFFSET('Hygiene Data'!$C$6,0,10*ROW('Hygiene Data'!C67)),NA())))</f>
        <v>#N/A</v>
      </c>
      <c r="BA73" s="121" t="e">
        <f ca="1">+IF(AND(ISNUMBER(OFFSET('Hygiene Data'!$C$8,0,10*ROW('Hygiene Data'!C67))),DP73="Yes"),OFFSET('Hygiene Data'!$C$8,0,10*ROW('Hygiene Data'!C67)),IF(AND(ISNUMBER(OFFSET('Hygiene Data'!$C$8,0,10*ROW('Hygiene Data'!C67))),DP73="No",ISNUMBER(OFFSET('Hygiene Data'!$C$8,0,10*ROW('Hygiene Data'!C67)))),CONCATENATE("[",ROUND(OFFSET('Hygiene Data'!$C$8,0,10*ROW('Hygiene Data'!C67)),0),"]"),IF(AND(ISNUMBER(OFFSET('Hygiene Data'!$C$8,0,10*ROW('Hygiene Data'!C67))),DP73="",ISNUMBER(OFFSET('Hygiene Data'!$C$8,0,10*ROW('Hygiene Data'!C67)))),OFFSET('Hygiene Data'!$C$8,0,10*ROW('Hygiene Data'!C67)),NA())))</f>
        <v>#N/A</v>
      </c>
      <c r="BB73" s="121" t="e">
        <f ca="1">+IF(AND(ISNUMBER(OFFSET('Hygiene Data'!$C$10,0,10*ROW('Hygiene Data'!C67))),DQ73="Yes"),OFFSET('Hygiene Data'!$C$10,0,10*ROW('Hygiene Data'!C67)),IF(AND(ISNUMBER(OFFSET('Hygiene Data'!$C$10,0,10*ROW('Hygiene Data'!C67))),DQ73="No",ISNUMBER(OFFSET('Hygiene Data'!$C$10,0,10*ROW('Hygiene Data'!C67)))),CONCATENATE("[",ROUND(OFFSET('Hygiene Data'!$C$10,0,10*ROW('Hygiene Data'!C67)),0),"]"),IF(AND(ISNUMBER(OFFSET('Hygiene Data'!$C$10,0,10*ROW('Hygiene Data'!C67))),DQ73="",ISNUMBER(OFFSET('Hygiene Data'!$C$10,0,10*ROW('Hygiene Data'!C67)))),OFFSET('Hygiene Data'!$C$10,0,10*ROW('Hygiene Data'!C67)),NA())))</f>
        <v>#N/A</v>
      </c>
      <c r="BC73" s="121" t="e">
        <f ca="1">+IF(AND(ISNUMBER(OFFSET('Hygiene Data'!$D$6,0,10*ROW('Hygiene Data'!D67))),DR73="Yes"),OFFSET('Hygiene Data'!$D$6,0,10*ROW('Hygiene Data'!D67)),IF(AND(ISNUMBER(OFFSET('Hygiene Data'!$D$6,0,10*ROW('Hygiene Data'!D67))),DR73="No",ISNUMBER(OFFSET('Hygiene Data'!$D$6,0,10*ROW('Hygiene Data'!D67)))),CONCATENATE("[",ROUND(OFFSET('Hygiene Data'!$D$6,0,10*ROW('Hygiene Data'!D67)),0),"]"),IF(AND(ISNUMBER(OFFSET('Hygiene Data'!$D$6,0,10*ROW('Hygiene Data'!D67))),DR73="",ISNUMBER(OFFSET('Hygiene Data'!$D$6,0,10*ROW('Hygiene Data'!D67)))),OFFSET('Hygiene Data'!$D$6,0,10*ROW('Hygiene Data'!D67)),NA())))</f>
        <v>#N/A</v>
      </c>
      <c r="BD73" s="121" t="e">
        <f ca="1">+IF(AND(ISNUMBER(OFFSET('Hygiene Data'!$D$8,0,10*ROW('Hygiene Data'!D67))),DS73="Yes"),OFFSET('Hygiene Data'!$D$8,0,10*ROW('Hygiene Data'!D67)),IF(AND(ISNUMBER(OFFSET('Hygiene Data'!$D$8,0,10*ROW('Hygiene Data'!D67))),DS73="No",ISNUMBER(OFFSET('Hygiene Data'!$D$8,0,10*ROW('Hygiene Data'!D67)))),CONCATENATE("[",ROUND(OFFSET('Hygiene Data'!$D$8,0,10*ROW('Hygiene Data'!D67)),0),"]"),IF(AND(ISNUMBER(OFFSET('Hygiene Data'!$D$8,0,10*ROW('Hygiene Data'!D67))),DS73="",ISNUMBER(OFFSET('Hygiene Data'!$D$8,0,10*ROW('Hygiene Data'!D67)))),OFFSET('Hygiene Data'!$D$8,0,10*ROW('Hygiene Data'!D67)),NA())))</f>
        <v>#N/A</v>
      </c>
      <c r="BE73" s="121" t="e">
        <f ca="1">+IF(AND(ISNUMBER(OFFSET('Hygiene Data'!$D$10,0,10*ROW('Hygiene Data'!D67))),DT73="Yes"),OFFSET('Hygiene Data'!$D$10,0,10*ROW('Hygiene Data'!D67)),IF(AND(ISNUMBER(OFFSET('Hygiene Data'!$D$10,0,10*ROW('Hygiene Data'!D67))),DT73="No",ISNUMBER(OFFSET('Hygiene Data'!$D$10,0,10*ROW('Hygiene Data'!D67)))),CONCATENATE("[",ROUND(OFFSET('Hygiene Data'!$D$10,0,10*ROW('Hygiene Data'!D67)),0),"]"),IF(AND(ISNUMBER(OFFSET('Hygiene Data'!$D$10,0,10*ROW('Hygiene Data'!D67))),DT73="",ISNUMBER(OFFSET('Hygiene Data'!$D$10,0,10*ROW('Hygiene Data'!D67)))),OFFSET('Hygiene Data'!$D$10,0,10*ROW('Hygiene Data'!D67)),NA())))</f>
        <v>#N/A</v>
      </c>
      <c r="BF73" s="121" t="e">
        <f ca="1">+IF(AND(ISNUMBER(OFFSET('Hygiene Data'!$E$6,0,10*ROW('Hygiene Data'!E67))),DU73="Yes"),OFFSET('Hygiene Data'!$E$6,0,10*ROW('Hygiene Data'!E67)),IF(AND(ISNUMBER(OFFSET('Hygiene Data'!$E$6,0,10*ROW('Hygiene Data'!E67))),DU73="No",ISNUMBER(OFFSET('Hygiene Data'!$E$6,0,10*ROW('Hygiene Data'!E67)))),CONCATENATE("[",ROUND(OFFSET('Hygiene Data'!$E$6,0,10*ROW('Hygiene Data'!E67)),0),"]"),IF(AND(ISNUMBER(OFFSET('Hygiene Data'!$E$6,0,10*ROW('Hygiene Data'!E67))),DU73="",ISNUMBER(OFFSET('Hygiene Data'!$E$6,0,10*ROW('Hygiene Data'!E67)))),OFFSET('Hygiene Data'!$E$6,0,10*ROW('Hygiene Data'!E67)),NA())))</f>
        <v>#N/A</v>
      </c>
      <c r="BG73" s="121" t="e">
        <f ca="1">+IF(AND(ISNUMBER(OFFSET('Hygiene Data'!$E$8,0,10*ROW('Hygiene Data'!E67))),DV73="Yes"),OFFSET('Hygiene Data'!$E$8,0,10*ROW('Hygiene Data'!E67)),IF(AND(ISNUMBER(OFFSET('Hygiene Data'!$E$8,0,10*ROW('Hygiene Data'!E67))),DV73="No",ISNUMBER(OFFSET('Hygiene Data'!$E$8,0,10*ROW('Hygiene Data'!E67)))),CONCATENATE("[",ROUND(OFFSET('Hygiene Data'!$E$8,0,10*ROW('Hygiene Data'!E67)),0),"]"),IF(AND(ISNUMBER(OFFSET('Hygiene Data'!$E$8,0,10*ROW('Hygiene Data'!E67))),DV73="",ISNUMBER(OFFSET('Hygiene Data'!$E$8,0,10*ROW('Hygiene Data'!E67)))),OFFSET('Hygiene Data'!$E$8,0,10*ROW('Hygiene Data'!E67)),NA())))</f>
        <v>#N/A</v>
      </c>
      <c r="BH73" s="121" t="e">
        <f ca="1">+IF(AND(ISNUMBER(OFFSET('Hygiene Data'!$E$10,0,10*ROW('Hygiene Data'!E67))),DW73="Yes"),OFFSET('Hygiene Data'!$E$10,0,10*ROW('Hygiene Data'!E67)),IF(AND(ISNUMBER(OFFSET('Hygiene Data'!$E$10,0,10*ROW('Hygiene Data'!E67))),DW73="No",ISNUMBER(OFFSET('Hygiene Data'!$E$10,0,10*ROW('Hygiene Data'!E67)))),CONCATENATE("[",ROUND(OFFSET('Hygiene Data'!$E$10,0,10*ROW('Hygiene Data'!E67)),0),"]"),IF(AND(ISNUMBER(OFFSET('Hygiene Data'!$E$10,0,10*ROW('Hygiene Data'!E67))),DW73="",ISNUMBER(OFFSET('Hygiene Data'!$E$10,0,10*ROW('Hygiene Data'!E67)))),OFFSET('Hygiene Data'!$E$10,0,10*ROW('Hygiene Data'!E67)),NA())))</f>
        <v>#N/A</v>
      </c>
      <c r="BI73" s="121" t="e">
        <f ca="1">+IF(AND(ISNUMBER(OFFSET('Hygiene Data'!$F$6,0,10*ROW('Hygiene Data'!F67))),DX73="Yes"),OFFSET('Hygiene Data'!$F$6,0,10*ROW('Hygiene Data'!F67)),IF(AND(ISNUMBER(OFFSET('Hygiene Data'!$F$6,0,10*ROW('Hygiene Data'!F67))),DX73="No",ISNUMBER(OFFSET('Hygiene Data'!$F$6,0,10*ROW('Hygiene Data'!F67)))),CONCATENATE("[",ROUND(OFFSET('Hygiene Data'!$F$6,0,10*ROW('Hygiene Data'!F67)),0),"]"),IF(AND(ISNUMBER(OFFSET('Hygiene Data'!$F$6,0,10*ROW('Hygiene Data'!F67))),DX73="",ISNUMBER(OFFSET('Hygiene Data'!$F$6,0,10*ROW('Hygiene Data'!F67)))),OFFSET('Hygiene Data'!$F$6,0,10*ROW('Hygiene Data'!F67)),NA())))</f>
        <v>#N/A</v>
      </c>
      <c r="BJ73" s="121" t="e">
        <f ca="1">+IF(AND(ISNUMBER(OFFSET('Hygiene Data'!$F$8,0,10*ROW('Hygiene Data'!F67))),DY73="Yes"),OFFSET('Hygiene Data'!$F$8,0,10*ROW('Hygiene Data'!F67)),IF(AND(ISNUMBER(OFFSET('Hygiene Data'!$F$8,0,10*ROW('Hygiene Data'!F67))),DY73="No",ISNUMBER(OFFSET('Hygiene Data'!$F$8,0,10*ROW('Hygiene Data'!F67)))),CONCATENATE("[",ROUND(OFFSET('Hygiene Data'!$F$8,0,10*ROW('Hygiene Data'!F67)),0),"]"),IF(AND(ISNUMBER(OFFSET('Hygiene Data'!$F$8,0,10*ROW('Hygiene Data'!F67))),DY73="",ISNUMBER(OFFSET('Hygiene Data'!$F$8,0,10*ROW('Hygiene Data'!F67)))),OFFSET('Hygiene Data'!$F$8,0,10*ROW('Hygiene Data'!F67)),NA())))</f>
        <v>#N/A</v>
      </c>
      <c r="BK73" s="121" t="e">
        <f ca="1">+IF(AND(ISNUMBER(OFFSET('Hygiene Data'!$F$10,0,10*ROW('Hygiene Data'!F67))),DZ73="Yes"),OFFSET('Hygiene Data'!$F$10,0,10*ROW('Hygiene Data'!F67)),IF(AND(ISNUMBER(OFFSET('Hygiene Data'!$F$10,0,10*ROW('Hygiene Data'!F67))),DZ73="No",ISNUMBER(OFFSET('Hygiene Data'!$F$10,0,10*ROW('Hygiene Data'!F67)))),CONCATENATE("[",ROUND(OFFSET('Hygiene Data'!$F$10,0,10*ROW('Hygiene Data'!F67)),0),"]"),IF(AND(ISNUMBER(OFFSET('Hygiene Data'!$F$10,0,10*ROW('Hygiene Data'!F67))),DZ73="",ISNUMBER(OFFSET('Hygiene Data'!$F$10,0,10*ROW('Hygiene Data'!F67)))),OFFSET('Hygiene Data'!$F$10,0,10*ROW('Hygiene Data'!F67)),NA())))</f>
        <v>#N/A</v>
      </c>
      <c r="BL73" s="121" t="e">
        <f ca="1">+IF(AND(ISNUMBER(OFFSET('Hygiene Data'!$G$6,0,10*ROW('Hygiene Data'!G67))),EA73="Yes"),OFFSET('Hygiene Data'!$G$6,0,10*ROW('Hygiene Data'!G67)),IF(AND(ISNUMBER(OFFSET('Hygiene Data'!$G$6,0,10*ROW('Hygiene Data'!G67))),EA73="No",ISNUMBER(OFFSET('Hygiene Data'!$G$6,0,10*ROW('Hygiene Data'!G67)))),CONCATENATE("[",ROUND(OFFSET('Hygiene Data'!$G$6,0,10*ROW('Hygiene Data'!G67)),0),"]"),IF(AND(ISNUMBER(OFFSET('Hygiene Data'!$G$6,0,10*ROW('Hygiene Data'!G67))),EA73="",ISNUMBER(OFFSET('Hygiene Data'!$G$6,0,10*ROW('Hygiene Data'!G67)))),OFFSET('Hygiene Data'!$G$6,0,10*ROW('Hygiene Data'!G67)),NA())))</f>
        <v>#N/A</v>
      </c>
      <c r="BM73" s="121" t="e">
        <f ca="1">+IF(AND(ISNUMBER(OFFSET('Hygiene Data'!$G$8,0,10*ROW('Hygiene Data'!G67))),EB73="Yes"),OFFSET('Hygiene Data'!$G$8,0,10*ROW('Hygiene Data'!G67)),IF(AND(ISNUMBER(OFFSET('Hygiene Data'!$G$8,0,10*ROW('Hygiene Data'!G67))),EB73="No",ISNUMBER(OFFSET('Hygiene Data'!$G$8,0,10*ROW('Hygiene Data'!G67)))),CONCATENATE("[",ROUND(OFFSET('Hygiene Data'!$G$8,0,10*ROW('Hygiene Data'!G67)),0),"]"),IF(AND(ISNUMBER(OFFSET('Hygiene Data'!$G$8,0,10*ROW('Hygiene Data'!G67))),EB73="",ISNUMBER(OFFSET('Hygiene Data'!$G$8,0,10*ROW('Hygiene Data'!G67)))),OFFSET('Hygiene Data'!$G$8,0,10*ROW('Hygiene Data'!G67)),NA())))</f>
        <v>#N/A</v>
      </c>
      <c r="BN73" s="121" t="e">
        <f ca="1">+IF(AND(ISNUMBER(OFFSET('Hygiene Data'!$G$10,0,10*ROW('Hygiene Data'!G67))),EC73="Yes"),OFFSET('Hygiene Data'!$G$10,0,10*ROW('Hygiene Data'!G67)),IF(AND(ISNUMBER(OFFSET('Hygiene Data'!$G$10,0,10*ROW('Hygiene Data'!G67))),EC73="No",ISNUMBER(OFFSET('Hygiene Data'!$G$10,0,10*ROW('Hygiene Data'!G67)))),CONCATENATE("[",ROUND(OFFSET('Hygiene Data'!$G$10,0,10*ROW('Hygiene Data'!G67)),0),"]"),IF(AND(ISNUMBER(OFFSET('Hygiene Data'!$G$10,0,10*ROW('Hygiene Data'!G67))),EC73="",ISNUMBER(OFFSET('Hygiene Data'!$G$10,0,10*ROW('Hygiene Data'!G67)))),OFFSET('Hygiene Data'!$G$10,0,10*ROW('Hygiene Data'!G67)),NA())))</f>
        <v>#N/A</v>
      </c>
      <c r="BO73" s="121" t="e">
        <f ca="1">+IF(AND(ISNUMBER(OFFSET('Hygiene Data'!$H$6,0,10*ROW('Hygiene Data'!H67))),ED73="Yes"),OFFSET('Hygiene Data'!$H$6,0,10*ROW('Hygiene Data'!H67)),IF(AND(ISNUMBER(OFFSET('Hygiene Data'!$H$6,0,10*ROW('Hygiene Data'!H67))),ED73="No",ISNUMBER(OFFSET('Hygiene Data'!$H$6,0,10*ROW('Hygiene Data'!H67)))),CONCATENATE("[",ROUND(OFFSET('Hygiene Data'!$H$6,0,10*ROW('Hygiene Data'!H67)),0),"]"),IF(AND(ISNUMBER(OFFSET('Hygiene Data'!$H$6,0,10*ROW('Hygiene Data'!H67))),ED73="",ISNUMBER(OFFSET('Hygiene Data'!$H$6,0,10*ROW('Hygiene Data'!H67)))),OFFSET('Hygiene Data'!$H$6,0,10*ROW('Hygiene Data'!H67)),NA())))</f>
        <v>#N/A</v>
      </c>
      <c r="BP73" s="121" t="e">
        <f ca="1">+IF(AND(ISNUMBER(OFFSET('Hygiene Data'!$H$8,0,10*ROW('Hygiene Data'!H67))),EE73="Yes"),OFFSET('Hygiene Data'!$H$8,0,10*ROW('Hygiene Data'!H67)),IF(AND(ISNUMBER(OFFSET('Hygiene Data'!$H$8,0,10*ROW('Hygiene Data'!H67))),EE73="No",ISNUMBER(OFFSET('Hygiene Data'!$H$8,0,10*ROW('Hygiene Data'!H67)))),CONCATENATE("[",ROUND(OFFSET('Hygiene Data'!$H$8,0,10*ROW('Hygiene Data'!H67)),0),"]"),IF(AND(ISNUMBER(OFFSET('Hygiene Data'!$H$8,0,10*ROW('Hygiene Data'!H67))),EE73="",ISNUMBER(OFFSET('Hygiene Data'!$H$8,0,10*ROW('Hygiene Data'!H67)))),OFFSET('Hygiene Data'!$H$8,0,10*ROW('Hygiene Data'!H67)),NA())))</f>
        <v>#N/A</v>
      </c>
      <c r="BQ73" s="121" t="e">
        <f ca="1">+IF(AND(ISNUMBER(OFFSET('Hygiene Data'!$H$10,0,10*ROW('Hygiene Data'!H67))),EF73="Yes"),OFFSET('Hygiene Data'!$H$10,0,10*ROW('Hygiene Data'!H67)),IF(AND(ISNUMBER(OFFSET('Hygiene Data'!$H$10,0,10*ROW('Hygiene Data'!H67))),EF73="No",ISNUMBER(OFFSET('Hygiene Data'!$H$10,0,10*ROW('Hygiene Data'!H67)))),CONCATENATE("[",ROUND(OFFSET('Hygiene Data'!$H$10,0,10*ROW('Hygiene Data'!H67)),0),"]"),IF(AND(ISNUMBER(OFFSET('Hygiene Data'!$H$10,0,10*ROW('Hygiene Data'!H67))),EF73="",ISNUMBER(OFFSET('Hygiene Data'!$H$10,0,10*ROW('Hygiene Data'!H67)))),OFFSET('Hygiene Data'!$H$10,0,10*ROW('Hygiene Data'!H67)),NA())))</f>
        <v>#N/A</v>
      </c>
      <c r="BS73" s="28" t="str">
        <f ca="1">+IF(OFFSET('Water Data'!$C$28,0,10*ROW('Water Data'!C67))="","",OFFSET('Water Data'!$C$28,0,10*ROW('Water Data'!C67)))</f>
        <v/>
      </c>
      <c r="BT73" s="28" t="str">
        <f ca="1">+IF(OFFSET('Water Data'!$C$29,0,10*ROW('Water Data'!C67))="","",OFFSET('Water Data'!$C$29,0,10*ROW('Water Data'!C67)))</f>
        <v/>
      </c>
      <c r="BU73" s="28" t="str">
        <f ca="1">+IF(OFFSET('Water Data'!$C$30,0,10*ROW('Water Data'!C67))="","",OFFSET('Water Data'!$C$30,0,10*ROW('Water Data'!C67)))</f>
        <v/>
      </c>
      <c r="BV73" s="28" t="str">
        <f ca="1">+IF(OFFSET('Water Data'!$D$28,0,10*ROW('Water Data'!D67))="","",OFFSET('Water Data'!$D$28,0,10*ROW('Water Data'!D67)))</f>
        <v/>
      </c>
      <c r="BW73" s="28" t="str">
        <f ca="1">+IF(OFFSET('Water Data'!$D$29,0,10*ROW('Water Data'!D67))="","",OFFSET('Water Data'!$D$29,0,10*ROW('Water Data'!D67)))</f>
        <v/>
      </c>
      <c r="BX73" s="28" t="str">
        <f ca="1">+IF(OFFSET('Water Data'!$D$30,0,10*ROW('Water Data'!D67))="","",OFFSET('Water Data'!$D$30,0,10*ROW('Water Data'!D67)))</f>
        <v/>
      </c>
      <c r="BY73" s="28" t="str">
        <f ca="1">+IF(OFFSET('Water Data'!$E$28,0,10*ROW('Water Data'!E67))="","",OFFSET('Water Data'!$E$28,0,10*ROW('Water Data'!E67)))</f>
        <v/>
      </c>
      <c r="BZ73" s="28" t="str">
        <f ca="1">+IF(OFFSET('Water Data'!$E$29,0,10*ROW('Water Data'!E67))="","",OFFSET('Water Data'!$E$29,0,10*ROW('Water Data'!E67)))</f>
        <v/>
      </c>
      <c r="CA73" s="28" t="str">
        <f ca="1">+IF(OFFSET('Water Data'!$E$30,0,10*ROW('Water Data'!E67))="","",OFFSET('Water Data'!$E$30,0,10*ROW('Water Data'!E67)))</f>
        <v/>
      </c>
      <c r="CB73" s="28" t="str">
        <f ca="1">+IF(OFFSET('Water Data'!$F$28,0,10*ROW('Water Data'!F67))="","",OFFSET('Water Data'!$F$28,0,10*ROW('Water Data'!F67)))</f>
        <v/>
      </c>
      <c r="CC73" s="28" t="str">
        <f ca="1">+IF(OFFSET('Water Data'!$F$29,0,10*ROW('Water Data'!F67))="","",OFFSET('Water Data'!$F$29,0,10*ROW('Water Data'!F67)))</f>
        <v/>
      </c>
      <c r="CD73" s="28" t="str">
        <f ca="1">+IF(OFFSET('Water Data'!$F$30,0,10*ROW('Water Data'!F67))="","",OFFSET('Water Data'!$F$30,0,10*ROW('Water Data'!F67)))</f>
        <v/>
      </c>
      <c r="CE73" s="28" t="str">
        <f ca="1">+IF(OFFSET('Water Data'!$G$28,0,10*ROW('Water Data'!G67))="","",OFFSET('Water Data'!$G$28,0,10*ROW('Water Data'!G67)))</f>
        <v/>
      </c>
      <c r="CF73" s="28" t="str">
        <f ca="1">+IF(OFFSET('Water Data'!$G$29,0,10*ROW('Water Data'!G67))="","",OFFSET('Water Data'!$G$29,0,10*ROW('Water Data'!G67)))</f>
        <v/>
      </c>
      <c r="CG73" s="28" t="str">
        <f ca="1">+IF(OFFSET('Water Data'!$G$30,0,10*ROW('Water Data'!G67))="","",OFFSET('Water Data'!$G$30,0,10*ROW('Water Data'!G67)))</f>
        <v/>
      </c>
      <c r="CH73" s="28" t="str">
        <f ca="1">+IF(OFFSET('Water Data'!$H$28,0,10*ROW('Water Data'!H67))="","",OFFSET('Water Data'!$H$28,0,10*ROW('Water Data'!H67)))</f>
        <v/>
      </c>
      <c r="CI73" s="28" t="str">
        <f ca="1">+IF(OFFSET('Water Data'!$H$29,0,10*ROW('Water Data'!H67))="","",OFFSET('Water Data'!$H$29,0,10*ROW('Water Data'!H67)))</f>
        <v/>
      </c>
      <c r="CJ73" s="28" t="str">
        <f ca="1">+IF(OFFSET('Water Data'!$H$30,0,10*ROW('Water Data'!H67))="","",OFFSET('Water Data'!$H$30,0,10*ROW('Water Data'!H67)))</f>
        <v/>
      </c>
      <c r="CK73" s="28" t="str">
        <f ca="1">+IF(OFFSET('Sanitation Data'!$C$29,0,10*ROW('Sanitation Data'!C67))="","",OFFSET('Sanitation Data'!$C$29,0,10*ROW('Sanitation Data'!C67)))</f>
        <v/>
      </c>
      <c r="CL73" s="28" t="str">
        <f ca="1">+IF(OFFSET('Sanitation Data'!$C$30,0,10*ROW('Sanitation Data'!C67))="","",OFFSET('Sanitation Data'!$C$30,0,10*ROW('Sanitation Data'!C67)))</f>
        <v/>
      </c>
      <c r="CM73" s="28" t="str">
        <f ca="1">+IF(OFFSET('Sanitation Data'!$C$31,0,10*ROW('Sanitation Data'!C67))="","",OFFSET('Sanitation Data'!$C$31,0,10*ROW('Sanitation Data'!C67)))</f>
        <v/>
      </c>
      <c r="CN73" s="28" t="str">
        <f ca="1">+IF(OFFSET('Sanitation Data'!$C$32,0,10*ROW('Sanitation Data'!C67))="","",OFFSET('Sanitation Data'!$C$32,0,10*ROW('Sanitation Data'!C67)))</f>
        <v/>
      </c>
      <c r="CO73" s="28" t="str">
        <f ca="1">+IF(OFFSET('Sanitation Data'!$C$33,0,10*ROW('Sanitation Data'!C67))="","",OFFSET('Sanitation Data'!$C$33,0,10*ROW('Sanitation Data'!C67)))</f>
        <v/>
      </c>
      <c r="CP73" s="28" t="str">
        <f ca="1">+IF(OFFSET('Sanitation Data'!$D$29,0,10*ROW('Sanitation Data'!D67))="","",OFFSET('Sanitation Data'!$D$29,0,10*ROW('Sanitation Data'!D67)))</f>
        <v/>
      </c>
      <c r="CQ73" s="28" t="str">
        <f ca="1">+IF(OFFSET('Sanitation Data'!$D$30,0,10*ROW('Sanitation Data'!D67))="","",OFFSET('Sanitation Data'!$D$30,0,10*ROW('Sanitation Data'!D67)))</f>
        <v/>
      </c>
      <c r="CR73" s="28" t="str">
        <f ca="1">+IF(OFFSET('Sanitation Data'!$D$31,0,10*ROW('Sanitation Data'!D67))="","",OFFSET('Sanitation Data'!$D$31,0,10*ROW('Sanitation Data'!D67)))</f>
        <v/>
      </c>
      <c r="CS73" s="28" t="str">
        <f ca="1">+IF(OFFSET('Sanitation Data'!$D$32,0,10*ROW('Sanitation Data'!D67))="","",OFFSET('Sanitation Data'!$D$32,0,10*ROW('Sanitation Data'!D67)))</f>
        <v/>
      </c>
      <c r="CT73" s="28" t="str">
        <f ca="1">+IF(OFFSET('Sanitation Data'!$D$33,0,10*ROW('Sanitation Data'!D67))="","",OFFSET('Sanitation Data'!$D$33,0,10*ROW('Sanitation Data'!D67)))</f>
        <v/>
      </c>
      <c r="CU73" s="28" t="str">
        <f ca="1">+IF(OFFSET('Sanitation Data'!$E$29,0,10*ROW('Sanitation Data'!E67))="","",OFFSET('Sanitation Data'!$E$29,0,10*ROW('Sanitation Data'!E67)))</f>
        <v/>
      </c>
      <c r="CV73" s="28" t="str">
        <f ca="1">+IF(OFFSET('Sanitation Data'!$E$30,0,10*ROW('Sanitation Data'!E67))="","",OFFSET('Sanitation Data'!$E$30,0,10*ROW('Sanitation Data'!E67)))</f>
        <v/>
      </c>
      <c r="CW73" s="28" t="str">
        <f ca="1">+IF(OFFSET('Sanitation Data'!$E$31,0,10*ROW('Sanitation Data'!E67))="","",OFFSET('Sanitation Data'!$E$31,0,10*ROW('Sanitation Data'!E67)))</f>
        <v/>
      </c>
      <c r="CX73" s="28" t="str">
        <f ca="1">+IF(OFFSET('Sanitation Data'!$E$32,0,10*ROW('Sanitation Data'!E67))="","",OFFSET('Sanitation Data'!$E$32,0,10*ROW('Sanitation Data'!E67)))</f>
        <v/>
      </c>
      <c r="CY73" s="28" t="str">
        <f ca="1">+IF(OFFSET('Sanitation Data'!$E$33,0,10*ROW('Sanitation Data'!E67))="","",OFFSET('Sanitation Data'!$E$33,0,10*ROW('Sanitation Data'!E67)))</f>
        <v/>
      </c>
      <c r="CZ73" s="28" t="str">
        <f ca="1">+IF(OFFSET('Sanitation Data'!$F$29,0,10*ROW('Sanitation Data'!F67))="","",OFFSET('Sanitation Data'!$F$29,0,10*ROW('Sanitation Data'!F67)))</f>
        <v/>
      </c>
      <c r="DA73" s="28" t="str">
        <f ca="1">+IF(OFFSET('Sanitation Data'!$F$30,0,10*ROW('Sanitation Data'!F67))="","",OFFSET('Sanitation Data'!$F$30,0,10*ROW('Sanitation Data'!F67)))</f>
        <v/>
      </c>
      <c r="DB73" s="28" t="str">
        <f ca="1">+IF(OFFSET('Sanitation Data'!$F$31,0,10*ROW('Sanitation Data'!F67))="","",OFFSET('Sanitation Data'!$F$31,0,10*ROW('Sanitation Data'!F67)))</f>
        <v/>
      </c>
      <c r="DC73" s="28" t="str">
        <f ca="1">+IF(OFFSET('Sanitation Data'!$F$32,0,10*ROW('Sanitation Data'!F67))="","",OFFSET('Sanitation Data'!$F$32,0,10*ROW('Sanitation Data'!F67)))</f>
        <v/>
      </c>
      <c r="DD73" s="28" t="str">
        <f ca="1">+IF(OFFSET('Sanitation Data'!$F$33,0,10*ROW('Sanitation Data'!F67))="","",OFFSET('Sanitation Data'!$F$33,0,10*ROW('Sanitation Data'!F67)))</f>
        <v/>
      </c>
      <c r="DE73" s="28" t="str">
        <f ca="1">+IF(OFFSET('Sanitation Data'!$G$29,0,10*ROW('Sanitation Data'!G67))="","",OFFSET('Sanitation Data'!$G$29,0,10*ROW('Sanitation Data'!G67)))</f>
        <v/>
      </c>
      <c r="DF73" s="28" t="str">
        <f ca="1">+IF(OFFSET('Sanitation Data'!$G$30,0,10*ROW('Sanitation Data'!G67))="","",OFFSET('Sanitation Data'!$G$30,0,10*ROW('Sanitation Data'!G67)))</f>
        <v/>
      </c>
      <c r="DG73" s="28" t="str">
        <f ca="1">+IF(OFFSET('Sanitation Data'!$G$31,0,10*ROW('Sanitation Data'!G67))="","",OFFSET('Sanitation Data'!$G$31,0,10*ROW('Sanitation Data'!G67)))</f>
        <v/>
      </c>
      <c r="DH73" s="28" t="str">
        <f ca="1">+IF(OFFSET('Sanitation Data'!$G$32,0,10*ROW('Sanitation Data'!G67))="","",OFFSET('Sanitation Data'!$G$32,0,10*ROW('Sanitation Data'!G67)))</f>
        <v/>
      </c>
      <c r="DI73" s="28" t="str">
        <f ca="1">+IF(OFFSET('Sanitation Data'!$G$33,0,10*ROW('Sanitation Data'!G67))="","",OFFSET('Sanitation Data'!$G$33,0,10*ROW('Sanitation Data'!G67)))</f>
        <v/>
      </c>
      <c r="DJ73" s="28" t="str">
        <f ca="1">+IF(OFFSET('Sanitation Data'!$H$29,0,10*ROW('Sanitation Data'!H67))="","",OFFSET('Sanitation Data'!$H$29,0,10*ROW('Sanitation Data'!H67)))</f>
        <v/>
      </c>
      <c r="DK73" s="28" t="str">
        <f ca="1">+IF(OFFSET('Sanitation Data'!$H$30,0,10*ROW('Sanitation Data'!H67))="","",OFFSET('Sanitation Data'!$H$30,0,10*ROW('Sanitation Data'!H67)))</f>
        <v/>
      </c>
      <c r="DL73" s="28" t="str">
        <f ca="1">+IF(OFFSET('Sanitation Data'!$H$31,0,10*ROW('Sanitation Data'!H67))="","",OFFSET('Sanitation Data'!$H$31,0,10*ROW('Sanitation Data'!H67)))</f>
        <v/>
      </c>
      <c r="DM73" s="28" t="str">
        <f ca="1">+IF(OFFSET('Sanitation Data'!$H$32,0,10*ROW('Sanitation Data'!H67))="","",OFFSET('Sanitation Data'!$H$32,0,10*ROW('Sanitation Data'!H67)))</f>
        <v/>
      </c>
      <c r="DN73" s="28" t="str">
        <f ca="1">+IF(OFFSET('Sanitation Data'!$H$33,0,10*ROW('Sanitation Data'!H67))="","",OFFSET('Sanitation Data'!$H$33,0,10*ROW('Sanitation Data'!H67)))</f>
        <v/>
      </c>
      <c r="DO73" s="28" t="str">
        <f ca="1">+IF(OFFSET('Hygiene Data'!$C$12,0,10*ROW('Hygiene Data'!C67))="","",OFFSET('Hygiene Data'!$C$12,0,10*ROW('Hygiene Data'!C67)))</f>
        <v/>
      </c>
      <c r="DP73" s="28" t="str">
        <f ca="1">+IF(OFFSET('Hygiene Data'!$C$13,0,10*ROW('Hygiene Data'!C67))="","",OFFSET('Hygiene Data'!$C$13,0,10*ROW('Hygiene Data'!C67)))</f>
        <v/>
      </c>
      <c r="DQ73" s="28" t="str">
        <f ca="1">+IF(OFFSET('Hygiene Data'!$C$14,0,10*ROW('Hygiene Data'!C67))="","",OFFSET('Hygiene Data'!$C$14,0,10*ROW('Hygiene Data'!C67)))</f>
        <v/>
      </c>
      <c r="DR73" s="28" t="str">
        <f ca="1">+IF(OFFSET('Hygiene Data'!$D$12,0,10*ROW('Hygiene Data'!D67))="","",OFFSET('Hygiene Data'!$D$12,0,10*ROW('Hygiene Data'!D67)))</f>
        <v/>
      </c>
      <c r="DS73" s="28" t="str">
        <f ca="1">+IF(OFFSET('Hygiene Data'!$D$13,0,10*ROW('Hygiene Data'!D67))="","",OFFSET('Hygiene Data'!$D$13,0,10*ROW('Hygiene Data'!D67)))</f>
        <v/>
      </c>
      <c r="DT73" s="28" t="str">
        <f ca="1">+IF(OFFSET('Hygiene Data'!$D$14,0,10*ROW('Hygiene Data'!D67))="","",OFFSET('Hygiene Data'!$D$14,0,10*ROW('Hygiene Data'!D67)))</f>
        <v/>
      </c>
      <c r="DU73" s="28" t="str">
        <f ca="1">+IF(OFFSET('Hygiene Data'!$E$12,0,10*ROW('Hygiene Data'!E67))="","",OFFSET('Hygiene Data'!$E$12,0,10*ROW('Hygiene Data'!E67)))</f>
        <v/>
      </c>
      <c r="DV73" s="28" t="str">
        <f ca="1">+IF(OFFSET('Hygiene Data'!$E$13,0,10*ROW('Hygiene Data'!E67))="","",OFFSET('Hygiene Data'!$E$13,0,10*ROW('Hygiene Data'!E67)))</f>
        <v/>
      </c>
      <c r="DW73" s="28" t="str">
        <f ca="1">+IF(OFFSET('Hygiene Data'!$E$14,0,10*ROW('Hygiene Data'!E67))="","",OFFSET('Hygiene Data'!$E$14,0,10*ROW('Hygiene Data'!E67)))</f>
        <v/>
      </c>
      <c r="DX73" s="28" t="str">
        <f ca="1">+IF(OFFSET('Hygiene Data'!$F$12,0,10*ROW('Hygiene Data'!F67))="","",OFFSET('Hygiene Data'!$F$12,0,10*ROW('Hygiene Data'!F67)))</f>
        <v/>
      </c>
      <c r="DY73" s="28" t="str">
        <f ca="1">+IF(OFFSET('Hygiene Data'!$F$13,0,10*ROW('Hygiene Data'!F67))="","",OFFSET('Hygiene Data'!$F$13,0,10*ROW('Hygiene Data'!F67)))</f>
        <v/>
      </c>
      <c r="DZ73" s="28" t="str">
        <f ca="1">+IF(OFFSET('Hygiene Data'!$F$14,0,10*ROW('Hygiene Data'!F67))="","",OFFSET('Hygiene Data'!$F$14,0,10*ROW('Hygiene Data'!F67)))</f>
        <v/>
      </c>
      <c r="EA73" s="28" t="str">
        <f ca="1">+IF(OFFSET('Hygiene Data'!$G$12,0,10*ROW('Hygiene Data'!G67))="","",OFFSET('Hygiene Data'!$G$12,0,10*ROW('Hygiene Data'!G67)))</f>
        <v/>
      </c>
      <c r="EB73" s="28" t="str">
        <f ca="1">+IF(OFFSET('Hygiene Data'!$G$13,0,10*ROW('Hygiene Data'!G67))="","",OFFSET('Hygiene Data'!$G$13,0,10*ROW('Hygiene Data'!G67)))</f>
        <v/>
      </c>
      <c r="EC73" s="28" t="str">
        <f ca="1">+IF(OFFSET('Hygiene Data'!$G$14,0,10*ROW('Hygiene Data'!G67))="","",OFFSET('Hygiene Data'!$G$14,0,10*ROW('Hygiene Data'!G67)))</f>
        <v/>
      </c>
      <c r="ED73" s="28" t="str">
        <f ca="1">+IF(OFFSET('Hygiene Data'!$H$12,0,10*ROW('Hygiene Data'!H67))="","",OFFSET('Hygiene Data'!$H$12,0,10*ROW('Hygiene Data'!H67)))</f>
        <v/>
      </c>
      <c r="EE73" s="28" t="str">
        <f ca="1">+IF(OFFSET('Hygiene Data'!$H$13,0,10*ROW('Hygiene Data'!H67))="","",OFFSET('Hygiene Data'!$H$13,0,10*ROW('Hygiene Data'!H67)))</f>
        <v/>
      </c>
      <c r="EF73" s="28" t="str">
        <f ca="1">+IF(OFFSET('Hygiene Data'!$H$14,0,10*ROW('Hygiene Data'!H67))="","",OFFSET('Hygiene Data'!$H$14,0,10*ROW('Hygiene Data'!H67)))</f>
        <v/>
      </c>
    </row>
    <row r="74" spans="1:136" x14ac:dyDescent="0.2">
      <c r="A74" s="44" t="str">
        <f ca="1">+IF(OFFSET('Water Data'!$B$1,0,10*ROW('Water Data'!B71))="","",OFFSET('Water Data'!$B$1,0,10*ROW('Water Data'!B71)))</f>
        <v/>
      </c>
      <c r="B74" s="44" t="str">
        <f ca="1">+IF(OFFSET('Water Data'!$A$3,0,10*ROW('Water Data'!A71))="","",OFFSET('Water Data'!$A$3,0,10*ROW('Water Data'!A71)))</f>
        <v/>
      </c>
      <c r="C74" s="44" t="str">
        <f ca="1">+IF(OFFSET('Water Data'!$C$3,0,10*ROW('Water Data'!C71))="","",OFFSET('Water Data'!$C$3,0,10*ROW('Water Data'!C71)))</f>
        <v/>
      </c>
      <c r="D74" s="119" t="e">
        <f ca="1">+IF(AND(ISNUMBER(OFFSET('Water Data'!$C$5,0,10*ROW('Water Data'!C68))),BS74="Yes"),100-OFFSET('Water Data'!$C$5,0,10*ROW('Water Data'!C68)),IF(AND(ISNUMBER(OFFSET('Water Data'!$C$5,0,10*ROW('Water Data'!C68))),BS74="No",ISNUMBER(OFFSET('Water Data'!$C$5,0,10*ROW('Water Data'!C68)))),CONCATENATE("[",ROUND(100-OFFSET('Water Data'!$C$5,0,10*ROW('Water Data'!C68)),0),"]"),IF(AND(ISNUMBER(OFFSET('Water Data'!$C$5,0,10*ROW('Water Data'!C68))),BS74="",ISNUMBER(OFFSET('Water Data'!$C$5,0,10*ROW('Water Data'!C68)))),100-OFFSET('Water Data'!$C$5,0,10*ROW('Water Data'!C68)),NA())))</f>
        <v>#N/A</v>
      </c>
      <c r="E74" s="119" t="e">
        <f ca="1">+IF(AND(ISNUMBER(OFFSET('Water Data'!$C$7,0,10*ROW('Water Data'!D68))),BT74="Yes"),OFFSET('Water Data'!$C$7,0,10*ROW('Water Data'!C68)),IF(AND(ISNUMBER(OFFSET('Water Data'!$C$7,0,10*ROW('Water Data'!C68))),BT74="No",ISNUMBER(OFFSET('Water Data'!$C$7,0,10*ROW('Water Data'!C68)))),CONCATENATE("[",ROUND(OFFSET('Water Data'!$C$7,0,10*ROW('Water Data'!C68)),0),"]"),IF(AND(ISNUMBER(OFFSET('Water Data'!$C$7,0,10*ROW('Water Data'!C68))),BT74="",ISNUMBER(OFFSET('Water Data'!$C$7,0,10*ROW('Water Data'!C68)))),OFFSET('Water Data'!$C$7,0,10*ROW('Water Data'!C68)),NA())))</f>
        <v>#N/A</v>
      </c>
      <c r="F74" s="119" t="e">
        <f ca="1">+IF(AND(ISNUMBER(OFFSET('Water Data'!$C$10,0,10*ROW('Water Data'!C68))),BU74="Yes"),OFFSET('Water Data'!$C$10,0,10*ROW('Water Data'!C68)),IF(AND(ISNUMBER(OFFSET('Water Data'!$C$10,0,10*ROW('Water Data'!C68))),BU74="No",ISNUMBER(OFFSET('Water Data'!$C$10,0,10*ROW('Water Data'!C68)))),CONCATENATE("[",ROUND(OFFSET('Water Data'!$C$10,0,10*ROW('Water Data'!C68)),0),"]"),IF(AND(ISNUMBER(OFFSET('Water Data'!$C$10,0,10*ROW('Water Data'!C68))),BU74="",ISNUMBER(OFFSET('Water Data'!$C$10,0,10*ROW('Water Data'!C68)))),OFFSET('Water Data'!$C$10,0,10*ROW('Water Data'!C68)),NA())))</f>
        <v>#N/A</v>
      </c>
      <c r="G74" s="119" t="e">
        <f ca="1">+IF(AND(ISNUMBER(OFFSET('Water Data'!$D$5,0,10*ROW('Water Data'!D68))),BV74="Yes"),100-OFFSET('Water Data'!$D$5,0,10*ROW('Water Data'!D68)),IF(AND(ISNUMBER(OFFSET('Water Data'!$D$5,0,10*ROW('Water Data'!D68))),BV74="No",ISNUMBER(OFFSET('Water Data'!$D$5,0,10*ROW('Water Data'!D68)))),CONCATENATE("[",ROUND(100-OFFSET('Water Data'!$D$5,0,10*ROW('Water Data'!D68)),0),"]"),IF(AND(ISNUMBER(OFFSET('Water Data'!$D$5,0,10*ROW('Water Data'!D68))),BV74="",ISNUMBER(OFFSET('Water Data'!$D$5,0,10*ROW('Water Data'!D68)))),100-OFFSET('Water Data'!$D$5,0,10*ROW('Water Data'!D68)),NA())))</f>
        <v>#N/A</v>
      </c>
      <c r="H74" s="119" t="e">
        <f ca="1">+IF(AND(ISNUMBER(OFFSET('Water Data'!$D$7,0,10*ROW('Water Data'!D68))),BW74="Yes"),OFFSET('Water Data'!$D$7,0,10*ROW('Water Data'!D68)),IF(AND(ISNUMBER(OFFSET('Water Data'!$D$7,0,10*ROW('Water Data'!D68))),BW74="No",ISNUMBER(OFFSET('Water Data'!$D$7,0,10*ROW('Water Data'!D68)))),CONCATENATE("[",ROUND(OFFSET('Water Data'!$C$7,0,10*ROW('Water Data'!D68)),0),"]"),IF(AND(ISNUMBER(OFFSET('Water Data'!$D$7,0,10*ROW('Water Data'!D68))),BW74="",ISNUMBER(OFFSET('Water Data'!$D$7,0,10*ROW('Water Data'!D68)))),OFFSET('Water Data'!$D$7,0,10*ROW('Water Data'!D68)),NA())))</f>
        <v>#N/A</v>
      </c>
      <c r="I74" s="119" t="e">
        <f ca="1">+IF(AND(ISNUMBER(OFFSET('Water Data'!$D$10,0,10*ROW('Water Data'!D68))),BX74="Yes"),OFFSET('Water Data'!$D$10,0,10*ROW('Water Data'!D68)),IF(AND(ISNUMBER(OFFSET('Water Data'!$D$10,0,10*ROW('Water Data'!D68))),BX74="No",ISNUMBER(OFFSET('Water Data'!$D$10,0,10*ROW('Water Data'!D68)))),CONCATENATE("[",ROUND(OFFSET('Water Data'!$D$10,0,10*ROW('Water Data'!D68)),0),"]"),IF(AND(ISNUMBER(OFFSET('Water Data'!$D$10,0,10*ROW('Water Data'!D68))),BX74="",ISNUMBER(OFFSET('Water Data'!$D$10,0,10*ROW('Water Data'!D68)))),OFFSET('Water Data'!$D$10,0,10*ROW('Water Data'!D68)),NA())))</f>
        <v>#N/A</v>
      </c>
      <c r="J74" s="119" t="e">
        <f ca="1">+IF(AND(ISNUMBER(OFFSET('Water Data'!$E$5,0,10*ROW('Water Data'!E68))),BY74="Yes"),100-OFFSET('Water Data'!$E$5,0,10*ROW('Water Data'!E68)),IF(AND(ISNUMBER(OFFSET('Water Data'!$E$5,0,10*ROW('Water Data'!E68))),BY74="No",ISNUMBER(OFFSET('Water Data'!$E$5,0,10*ROW('Water Data'!E68)))),CONCATENATE("[",ROUND(100-OFFSET('Water Data'!$E$5,0,10*ROW('Water Data'!E68)),0),"]"),IF(AND(ISNUMBER(OFFSET('Water Data'!$E$5,0,10*ROW('Water Data'!E68))),BY74="",ISNUMBER(OFFSET('Water Data'!$E$5,0,10*ROW('Water Data'!E68)))),100-OFFSET('Water Data'!$E$5,0,10*ROW('Water Data'!E68)),NA())))</f>
        <v>#N/A</v>
      </c>
      <c r="K74" s="119" t="e">
        <f ca="1">+IF(AND(ISNUMBER(OFFSET('Water Data'!$E$7,0,10*ROW('Water Data'!E68))),BZ74="Yes"),OFFSET('Water Data'!$E$7,0,10*ROW('Water Data'!E68)),IF(AND(ISNUMBER(OFFSET('Water Data'!$E$7,0,10*ROW('Water Data'!E68))),BZ74="No",ISNUMBER(OFFSET('Water Data'!$E$7,0,10*ROW('Water Data'!E68)))),CONCATENATE("[",ROUND(OFFSET('Water Data'!$E$7,0,10*ROW('Water Data'!E68)),0),"]"),IF(AND(ISNUMBER(OFFSET('Water Data'!$E$7,0,10*ROW('Water Data'!E68))),BZ74="",ISNUMBER(OFFSET('Water Data'!$E$7,0,10*ROW('Water Data'!E68)))),OFFSET('Water Data'!$E$7,0,10*ROW('Water Data'!E68)),NA())))</f>
        <v>#N/A</v>
      </c>
      <c r="L74" s="119" t="e">
        <f ca="1">+IF(AND(ISNUMBER(OFFSET('Water Data'!$E$10,0,10*ROW('Water Data'!E68))),CA74="Yes"),OFFSET('Water Data'!$E$10,0,10*ROW('Water Data'!E68)),IF(AND(ISNUMBER(OFFSET('Water Data'!$E$10,0,10*ROW('Water Data'!E68))),CA74="No",ISNUMBER(OFFSET('Water Data'!$E$10,0,10*ROW('Water Data'!E68)))),CONCATENATE("[",ROUND(OFFSET('Water Data'!$E$10,0,10*ROW('Water Data'!E68)),0),"]"),IF(AND(ISNUMBER(OFFSET('Water Data'!$E$10,0,10*ROW('Water Data'!E68))),CA74="",ISNUMBER(OFFSET('Water Data'!$E$10,0,10*ROW('Water Data'!E68)))),OFFSET('Water Data'!$E$10,0,10*ROW('Water Data'!E68)),NA())))</f>
        <v>#N/A</v>
      </c>
      <c r="M74" s="119" t="e">
        <f ca="1">+IF(AND(ISNUMBER(OFFSET('Water Data'!$F$5,0,10*ROW('Water Data'!F68))),CB74="Yes"),100-OFFSET('Water Data'!$F$5,0,10*ROW('Water Data'!F68)),IF(AND(ISNUMBER(OFFSET('Water Data'!$F$5,0,10*ROW('Water Data'!F68))),CB74="No",ISNUMBER(OFFSET('Water Data'!$F$5,0,10*ROW('Water Data'!F68)))),CONCATENATE("[",ROUND(100-OFFSET('Water Data'!$F$5,0,10*ROW('Water Data'!F68)),0),"]"),IF(AND(ISNUMBER(OFFSET('Water Data'!$F$5,0,10*ROW('Water Data'!F68))),CB74="",ISNUMBER(OFFSET('Water Data'!$F$5,0,10*ROW('Water Data'!F68)))),100-OFFSET('Water Data'!$F$5,0,10*ROW('Water Data'!F68)),NA())))</f>
        <v>#N/A</v>
      </c>
      <c r="N74" s="119" t="e">
        <f ca="1">+IF(AND(ISNUMBER(OFFSET('Water Data'!$F$7,0,10*ROW('Water Data'!F68))),CC74="Yes"),OFFSET('Water Data'!$F$7,0,10*ROW('Water Data'!F68)),IF(AND(ISNUMBER(OFFSET('Water Data'!$F$7,0,10*ROW('Water Data'!F68))),CC74="No",ISNUMBER(OFFSET('Water Data'!$F$7,0,10*ROW('Water Data'!F68)))),CONCATENATE("[",ROUND(OFFSET('Water Data'!$F$7,0,10*ROW('Water Data'!F68)),0),"]"),IF(AND(ISNUMBER(OFFSET('Water Data'!$F$7,0,10*ROW('Water Data'!F68))),CC74="",ISNUMBER(OFFSET('Water Data'!$F$7,0,10*ROW('Water Data'!F68)))),OFFSET('Water Data'!$F$7,0,10*ROW('Water Data'!F68)),NA())))</f>
        <v>#N/A</v>
      </c>
      <c r="O74" s="119" t="e">
        <f ca="1">+IF(AND(ISNUMBER(OFFSET('Water Data'!$F$10,0,10*ROW('Water Data'!F68))),CD74="Yes"),OFFSET('Water Data'!$F$10,0,10*ROW('Water Data'!F68)),IF(AND(ISNUMBER(OFFSET('Water Data'!$F$10,0,10*ROW('Water Data'!F68))),CD74="No",ISNUMBER(OFFSET('Water Data'!$F$10,0,10*ROW('Water Data'!F68)))),CONCATENATE("[",ROUND(OFFSET('Water Data'!$F$10,0,10*ROW('Water Data'!F68)),0),"]"),IF(AND(ISNUMBER(OFFSET('Water Data'!$F$10,0,10*ROW('Water Data'!F68))),CD74="",ISNUMBER(OFFSET('Water Data'!$F$10,0,10*ROW('Water Data'!F68)))),OFFSET('Water Data'!$F$10,0,10*ROW('Water Data'!F68)),NA())))</f>
        <v>#N/A</v>
      </c>
      <c r="P74" s="119" t="e">
        <f ca="1">+IF(AND(ISNUMBER(OFFSET('Water Data'!$G$5,0,10*ROW('Water Data'!G68))),CE74="Yes"),100-OFFSET('Water Data'!$G$5,0,10*ROW('Water Data'!G68)),IF(AND(ISNUMBER(OFFSET('Water Data'!$G$5,0,10*ROW('Water Data'!G68))),CE74="No",ISNUMBER(OFFSET('Water Data'!$G$5,0,10*ROW('Water Data'!G68)))),CONCATENATE("[",ROUND(100-OFFSET('Water Data'!$G$5,0,10*ROW('Water Data'!G68)),0),"]"),IF(AND(ISNUMBER(OFFSET('Water Data'!$G$5,0,10*ROW('Water Data'!G68))),CE74="",ISNUMBER(OFFSET('Water Data'!$G$5,0,10*ROW('Water Data'!G68)))),100-OFFSET('Water Data'!$G$5,0,10*ROW('Water Data'!G68)),NA())))</f>
        <v>#N/A</v>
      </c>
      <c r="Q74" s="119" t="e">
        <f ca="1">+IF(AND(ISNUMBER(OFFSET('Water Data'!$G$7,0,10*ROW('Water Data'!G68))),CF74="Yes"),OFFSET('Water Data'!$G$7,0,10*ROW('Water Data'!G68)),IF(AND(ISNUMBER(OFFSET('Water Data'!$G$7,0,10*ROW('Water Data'!G68))),CF74="No",ISNUMBER(OFFSET('Water Data'!$G$7,0,10*ROW('Water Data'!G68)))),CONCATENATE("[",ROUND(OFFSET('Water Data'!$G$7,0,10*ROW('Water Data'!G68)),0),"]"),IF(AND(ISNUMBER(OFFSET('Water Data'!$G$7,0,10*ROW('Water Data'!G68))),CF74="",ISNUMBER(OFFSET('Water Data'!$G$7,0,10*ROW('Water Data'!G68)))),OFFSET('Water Data'!$G$7,0,10*ROW('Water Data'!G68)),NA())))</f>
        <v>#N/A</v>
      </c>
      <c r="R74" s="119" t="e">
        <f ca="1">+IF(AND(ISNUMBER(OFFSET('Water Data'!$G$10,0,10*ROW('Water Data'!G68))),CG74="Yes"),OFFSET('Water Data'!$G$10,0,10*ROW('Water Data'!G68)),IF(AND(ISNUMBER(OFFSET('Water Data'!$G$10,0,10*ROW('Water Data'!G68))),CG74="No",ISNUMBER(OFFSET('Water Data'!$G$10,0,10*ROW('Water Data'!G68)))),CONCATENATE("[",ROUND(OFFSET('Water Data'!$G$10,0,10*ROW('Water Data'!G68)),0),"]"),IF(AND(ISNUMBER(OFFSET('Water Data'!$G$10,0,10*ROW('Water Data'!G68))),CG74="",ISNUMBER(OFFSET('Water Data'!$G$10,0,10*ROW('Water Data'!G68)))),OFFSET('Water Data'!$G$10,0,10*ROW('Water Data'!G68)),NA())))</f>
        <v>#N/A</v>
      </c>
      <c r="S74" s="119" t="e">
        <f ca="1">+IF(AND(ISNUMBER(OFFSET('Water Data'!$H$5,0,10*ROW('Water Data'!H68))),CH74="Yes"),100-OFFSET('Water Data'!$H$5,0,10*ROW('Water Data'!H68)),IF(AND(ISNUMBER(OFFSET('Water Data'!$H$5,0,10*ROW('Water Data'!H68))),CH74="No",ISNUMBER(OFFSET('Water Data'!$H$5,0,10*ROW('Water Data'!H68)))),CONCATENATE("[",ROUND(100-OFFSET('Water Data'!$H$5,0,10*ROW('Water Data'!H68)),0),"]"),IF(AND(ISNUMBER(OFFSET('Water Data'!$H$5,0,10*ROW('Water Data'!H68))),CH74="",ISNUMBER(OFFSET('Water Data'!$H$5,0,10*ROW('Water Data'!H68)))),100-OFFSET('Water Data'!$H$5,0,10*ROW('Water Data'!H68)),NA())))</f>
        <v>#N/A</v>
      </c>
      <c r="T74" s="119" t="e">
        <f ca="1">+IF(AND(ISNUMBER(OFFSET('Water Data'!$H$7,0,10*ROW('Water Data'!H68))),CI74="Yes"),OFFSET('Water Data'!$H$7,0,10*ROW('Water Data'!H68)),IF(AND(ISNUMBER(OFFSET('Water Data'!$H$7,0,10*ROW('Water Data'!H68))),CI74="No",ISNUMBER(OFFSET('Water Data'!$H$7,0,10*ROW('Water Data'!H68)))),CONCATENATE("[",ROUND(OFFSET('Water Data'!$H$7,0,10*ROW('Water Data'!H68)),0),"]"),IF(AND(ISNUMBER(OFFSET('Water Data'!$H$7,0,10*ROW('Water Data'!H68))),CI74="",ISNUMBER(OFFSET('Water Data'!$H$7,0,10*ROW('Water Data'!H68)))),OFFSET('Water Data'!$H$7,0,10*ROW('Water Data'!H68)),NA())))</f>
        <v>#N/A</v>
      </c>
      <c r="U74" s="119" t="e">
        <f ca="1">+IF(AND(ISNUMBER(OFFSET('Water Data'!$H$10,0,10*ROW('Water Data'!H68))),CJ74="Yes"),OFFSET('Water Data'!$H$10,0,10*ROW('Water Data'!H68)),IF(AND(ISNUMBER(OFFSET('Water Data'!$H$10,0,10*ROW('Water Data'!H68))),CJ74="No",ISNUMBER(OFFSET('Water Data'!$H$10,0,10*ROW('Water Data'!H68)))),CONCATENATE("[",ROUND(OFFSET('Water Data'!$H$10,0,10*ROW('Water Data'!H68)),0),"]"),IF(AND(ISNUMBER(OFFSET('Water Data'!$H$10,0,10*ROW('Water Data'!H68))),CJ74="",ISNUMBER(OFFSET('Water Data'!$H$10,0,10*ROW('Water Data'!H68)))),OFFSET('Water Data'!$H$10,0,10*ROW('Water Data'!H68)),NA())))</f>
        <v>#N/A</v>
      </c>
      <c r="V74" s="120" t="e">
        <f ca="1">+IF(AND(ISNUMBER(OFFSET('Sanitation Data'!$C$5,0,10*ROW('Sanitation Data'!C68))),CK74="Yes"),100-OFFSET('Sanitation Data'!$C$5,0,10*ROW('Sanitation Data'!C68)),IF(AND(ISNUMBER(OFFSET('Sanitation Data'!$C$5,0,10*ROW('Sanitation Data'!C68))),CK74="No",ISNUMBER(OFFSET('Sanitation Data'!$C$5,0,10*ROW('Sanitation Data'!C68)))),CONCATENATE("[",ROUND(100-OFFSET('Sanitation Data'!$C$5,0,10*ROW('Sanitation Data'!C68)),0),"]"),IF(AND(ISNUMBER(OFFSET('Sanitation Data'!$C$5,0,10*ROW('Sanitation Data'!C68))),CK74="",ISNUMBER(OFFSET('Sanitation Data'!$C$5,0,10*ROW('Sanitation Data'!C68)))),100-OFFSET('Sanitation Data'!$C$5,0,10*ROW('Sanitation Data'!C68)),NA())))</f>
        <v>#N/A</v>
      </c>
      <c r="W74" s="120" t="e">
        <f ca="1">+IF(AND(ISNUMBER(OFFSET('Sanitation Data'!$C$7,0,10*ROW('Sanitation Data'!C68))),CL74="Yes"),OFFSET('Sanitation Data'!$C$7,0,10*ROW('Sanitation Data'!C68)),IF(AND(ISNUMBER(OFFSET('Sanitation Data'!$C$7,0,10*ROW('Sanitation Data'!C68))),CL74="No",ISNUMBER(OFFSET('Sanitation Data'!$C$7,0,10*ROW('Sanitation Data'!C68)))),CONCATENATE("[",ROUND(OFFSET('Sanitation Data'!$C$7,0,10*ROW('Sanitation Data'!C68)),0),"]"),IF(AND(ISNUMBER(OFFSET('Sanitation Data'!$C$7,0,10*ROW('Sanitation Data'!C68))),CL74="",ISNUMBER(OFFSET('Sanitation Data'!$C$7,0,10*ROW('Sanitation Data'!C68)))),OFFSET('Sanitation Data'!$C$7,0,10*ROW('Sanitation Data'!C68)),NA())))</f>
        <v>#N/A</v>
      </c>
      <c r="X74" s="120" t="e">
        <f ca="1">+IF(AND(ISNUMBER(OFFSET('Sanitation Data'!$C$11,0,10*ROW('Sanitation Data'!C68))),CM74="Yes"),OFFSET('Sanitation Data'!$C$11,0,10*ROW('Sanitation Data'!C68)),IF(AND(ISNUMBER(OFFSET('Sanitation Data'!$C$11,0,10*ROW('Sanitation Data'!C68))),CM74="No",ISNUMBER(OFFSET('Sanitation Data'!$C$11,0,10*ROW('Sanitation Data'!C68)))),CONCATENATE("[",ROUND(OFFSET('Sanitation Data'!$C$11,0,10*ROW('Sanitation Data'!C68)),0),"]"),IF(AND(ISNUMBER(OFFSET('Sanitation Data'!$C$11,0,10*ROW('Sanitation Data'!C68))),CM74="",ISNUMBER(OFFSET('Sanitation Data'!$C$11,0,10*ROW('Sanitation Data'!C68)))),OFFSET('Sanitation Data'!$C$11,0,10*ROW('Sanitation Data'!C68)),NA())))</f>
        <v>#N/A</v>
      </c>
      <c r="Y74" s="120" t="e">
        <f ca="1">+IF(AND(ISNUMBER(OFFSET('Sanitation Data'!$C$12,0,10*ROW('Sanitation Data'!C68))),CN74="Yes"),OFFSET('Sanitation Data'!$C$12,0,10*ROW('Sanitation Data'!C68)),IF(AND(ISNUMBER(OFFSET('Sanitation Data'!$C$12,0,10*ROW('Sanitation Data'!C68))),CN74="No",ISNUMBER(OFFSET('Sanitation Data'!$C$12,0,10*ROW('Sanitation Data'!C68)))),CONCATENATE("[",ROUND(OFFSET('Sanitation Data'!$C$12,0,10*ROW('Sanitation Data'!C68)),0),"]"),IF(AND(ISNUMBER(OFFSET('Sanitation Data'!$C$12,0,10*ROW('Sanitation Data'!C68))),CN74="",ISNUMBER(OFFSET('Sanitation Data'!$C$12,0,10*ROW('Sanitation Data'!C68)))),OFFSET('Sanitation Data'!$C$12,0,10*ROW('Sanitation Data'!C68)),NA())))</f>
        <v>#N/A</v>
      </c>
      <c r="Z74" s="120" t="e">
        <f ca="1">+IF(AND(ISNUMBER(OFFSET('Sanitation Data'!$C$13,0,10*ROW('Sanitation Data'!C68))),CO74="Yes"),OFFSET('Sanitation Data'!$C$13,0,10*ROW('Sanitation Data'!C68)),IF(AND(ISNUMBER(OFFSET('Sanitation Data'!$C$13,0,10*ROW('Sanitation Data'!C68))),CO74="No",ISNUMBER(OFFSET('Sanitation Data'!$C$13,0,10*ROW('Sanitation Data'!C68)))),CONCATENATE("[",ROUND(OFFSET('Sanitation Data'!$C$13,0,10*ROW('Sanitation Data'!C68)),0),"]"),IF(AND(ISNUMBER(OFFSET('Sanitation Data'!$C$13,0,10*ROW('Sanitation Data'!C68))),CO74="",ISNUMBER(OFFSET('Sanitation Data'!$C$13,0,10*ROW('Sanitation Data'!C68)))),OFFSET('Sanitation Data'!$C$13,0,10*ROW('Sanitation Data'!C68)),NA())))</f>
        <v>#N/A</v>
      </c>
      <c r="AA74" s="120" t="e">
        <f ca="1">+IF(AND(ISNUMBER(OFFSET('Sanitation Data'!$D$5,0,10*ROW('Sanitation Data'!D68))),CP74="Yes"),100-OFFSET('Sanitation Data'!$D$5,0,10*ROW('Sanitation Data'!D68)),IF(AND(ISNUMBER(OFFSET('Sanitation Data'!$D$5,0,10*ROW('Sanitation Data'!D68))),CP74="No",ISNUMBER(OFFSET('Sanitation Data'!$D$5,0,10*ROW('Sanitation Data'!D68)))),CONCATENATE("[",ROUND(100-OFFSET('Sanitation Data'!$D$5,0,10*ROW('Sanitation Data'!D68)),0),"]"),IF(AND(ISNUMBER(OFFSET('Sanitation Data'!$D$5,0,10*ROW('Sanitation Data'!D68))),CP74="",ISNUMBER(OFFSET('Sanitation Data'!$D$5,0,10*ROW('Sanitation Data'!D68)))),100-OFFSET('Sanitation Data'!$D$5,0,10*ROW('Sanitation Data'!D68)),NA())))</f>
        <v>#N/A</v>
      </c>
      <c r="AB74" s="120" t="e">
        <f ca="1">+IF(AND(ISNUMBER(OFFSET('Sanitation Data'!$D$7,0,10*ROW('Sanitation Data'!D68))),CQ74="Yes"),OFFSET('Sanitation Data'!$D$7,0,10*ROW('Sanitation Data'!G68)),IF(AND(ISNUMBER(OFFSET('Sanitation Data'!$D$7,0,10*ROW('Sanitation Data'!D68))),CQ74="No",ISNUMBER(OFFSET('Sanitation Data'!$D$7,0,10*ROW('Sanitation Data'!D68)))),CONCATENATE("[",ROUND(OFFSET('Sanitation Data'!$D$7,0,10*ROW('Sanitation Data'!D68)),0),"]"),IF(AND(ISNUMBER(OFFSET('Sanitation Data'!$D$7,0,10*ROW('Sanitation Data'!D68))),CQ74="",ISNUMBER(OFFSET('Sanitation Data'!$D$7,0,10*ROW('Sanitation Data'!D68)))),OFFSET('Sanitation Data'!$D$7,0,10*ROW('Sanitation Data'!D68)),NA())))</f>
        <v>#N/A</v>
      </c>
      <c r="AC74" s="120" t="e">
        <f ca="1">+IF(AND(ISNUMBER(OFFSET('Sanitation Data'!$D$11,0,10*ROW('Sanitation Data'!D68))),CR74="Yes"),OFFSET('Sanitation Data'!$D$11,0,10*ROW('Sanitation Data'!D68)),IF(AND(ISNUMBER(OFFSET('Sanitation Data'!$D$11,0,10*ROW('Sanitation Data'!D68))),CR74="No",ISNUMBER(OFFSET('Sanitation Data'!$D$11,0,10*ROW('Sanitation Data'!D68)))),CONCATENATE("[",ROUND(OFFSET('Sanitation Data'!$D$11,0,10*ROW('Sanitation Data'!D68)),0),"]"),IF(AND(ISNUMBER(OFFSET('Sanitation Data'!$D$11,0,10*ROW('Sanitation Data'!D68))),CR74="",ISNUMBER(OFFSET('Sanitation Data'!$D$11,0,10*ROW('Sanitation Data'!D68)))),OFFSET('Sanitation Data'!$D$11,0,10*ROW('Sanitation Data'!D68)),NA())))</f>
        <v>#N/A</v>
      </c>
      <c r="AD74" s="120" t="e">
        <f ca="1">+IF(AND(ISNUMBER(OFFSET('Sanitation Data'!$D$12,0,10*ROW('Sanitation Data'!D68))),CS74="Yes"),OFFSET('Sanitation Data'!$D$12,0,10*ROW('Sanitation Data'!D68)),IF(AND(ISNUMBER(OFFSET('Sanitation Data'!$D$12,0,10*ROW('Sanitation Data'!D68))),CS74="No",ISNUMBER(OFFSET('Sanitation Data'!$D$12,0,10*ROW('Sanitation Data'!D68)))),CONCATENATE("[",ROUND(OFFSET('Sanitation Data'!$D$12,0,10*ROW('Sanitation Data'!D68)),0),"]"),IF(AND(ISNUMBER(OFFSET('Sanitation Data'!$D$12,0,10*ROW('Sanitation Data'!D68))),CS74="",ISNUMBER(OFFSET('Sanitation Data'!$D$12,0,10*ROW('Sanitation Data'!D68)))),OFFSET('Sanitation Data'!$D$12,0,10*ROW('Sanitation Data'!D68)),NA())))</f>
        <v>#N/A</v>
      </c>
      <c r="AE74" s="120" t="e">
        <f ca="1">+IF(AND(ISNUMBER(OFFSET('Sanitation Data'!$D$13,0,10*ROW('Sanitation Data'!D68))),CT74="Yes"),OFFSET('Sanitation Data'!$D$13,0,10*ROW('Sanitation Data'!D68)),IF(AND(ISNUMBER(OFFSET('Sanitation Data'!$D$13,0,10*ROW('Sanitation Data'!D68))),CT74="No",ISNUMBER(OFFSET('Sanitation Data'!$D$13,0,10*ROW('Sanitation Data'!D68)))),CONCATENATE("[",ROUND(OFFSET('Sanitation Data'!$D$13,0,10*ROW('Sanitation Data'!D68)),0),"]"),IF(AND(ISNUMBER(OFFSET('Sanitation Data'!$D$13,0,10*ROW('Sanitation Data'!D68))),CT74="",ISNUMBER(OFFSET('Sanitation Data'!$D$13,0,10*ROW('Sanitation Data'!D68)))),OFFSET('Sanitation Data'!$D$13,0,10*ROW('Sanitation Data'!D68)),NA())))</f>
        <v>#N/A</v>
      </c>
      <c r="AF74" s="120" t="e">
        <f ca="1">+IF(AND(ISNUMBER(OFFSET('Sanitation Data'!$E$5,0,10*ROW('Sanitation Data'!E68))),CU74="Yes"),100-OFFSET('Sanitation Data'!$E$5,0,10*ROW('Sanitation Data'!E68)),IF(AND(ISNUMBER(OFFSET('Sanitation Data'!$E$5,0,10*ROW('Sanitation Data'!E68))),CU74="No",ISNUMBER(OFFSET('Sanitation Data'!$E$5,0,10*ROW('Sanitation Data'!E68)))),CONCATENATE("[",ROUND(100-OFFSET('Sanitation Data'!$E$5,0,10*ROW('Sanitation Data'!E68)),0),"]"),IF(AND(ISNUMBER(OFFSET('Sanitation Data'!$E$5,0,10*ROW('Sanitation Data'!E68))),CU74="",ISNUMBER(OFFSET('Sanitation Data'!$E$5,0,10*ROW('Sanitation Data'!E68)))),100-OFFSET('Sanitation Data'!$E$5,0,10*ROW('Sanitation Data'!E68)),NA())))</f>
        <v>#N/A</v>
      </c>
      <c r="AG74" s="120" t="e">
        <f ca="1">+IF(AND(ISNUMBER(OFFSET('Sanitation Data'!$E$7,0,10*ROW('Sanitation Data'!E68))),CV74="Yes"),OFFSET('Sanitation Data'!$E$7,0,10*ROW('Sanitation Data'!E68)),IF(AND(ISNUMBER(OFFSET('Sanitation Data'!$E$7,0,10*ROW('Sanitation Data'!E68))),CV74="No",ISNUMBER(OFFSET('Sanitation Data'!$E$7,0,10*ROW('Sanitation Data'!E68)))),CONCATENATE("[",ROUND(OFFSET('Sanitation Data'!$E$7,0,10*ROW('Sanitation Data'!E68)),0),"]"),IF(AND(ISNUMBER(OFFSET('Sanitation Data'!$E$7,0,10*ROW('Sanitation Data'!E68))),CV74="",ISNUMBER(OFFSET('Sanitation Data'!$E$7,0,10*ROW('Sanitation Data'!E68)))),OFFSET('Sanitation Data'!$E$7,0,10*ROW('Sanitation Data'!E68)),NA())))</f>
        <v>#N/A</v>
      </c>
      <c r="AH74" s="120" t="e">
        <f ca="1">+IF(AND(ISNUMBER(OFFSET('Sanitation Data'!$E$11,0,10*ROW('Sanitation Data'!E68))),CW74="Yes"),OFFSET('Sanitation Data'!$E$11,0,10*ROW('Sanitation Data'!E68)),IF(AND(ISNUMBER(OFFSET('Sanitation Data'!$E$11,0,10*ROW('Sanitation Data'!E68))),CW74="No",ISNUMBER(OFFSET('Sanitation Data'!$E$11,0,10*ROW('Sanitation Data'!E68)))),CONCATENATE("[",ROUND(OFFSET('Sanitation Data'!$E$11,0,10*ROW('Sanitation Data'!E68)),0),"]"),IF(AND(ISNUMBER(OFFSET('Sanitation Data'!$E$11,0,10*ROW('Sanitation Data'!E68))),CW74="",ISNUMBER(OFFSET('Sanitation Data'!$E$11,0,10*ROW('Sanitation Data'!E68)))),OFFSET('Sanitation Data'!$E$11,0,10*ROW('Sanitation Data'!E68)),NA())))</f>
        <v>#N/A</v>
      </c>
      <c r="AI74" s="120" t="e">
        <f ca="1">+IF(AND(ISNUMBER(OFFSET('Sanitation Data'!$E$12,0,10*ROW('Sanitation Data'!E68))),CX74="Yes"),OFFSET('Sanitation Data'!$E$12,0,10*ROW('Sanitation Data'!E68)),IF(AND(ISNUMBER(OFFSET('Sanitation Data'!$E$12,0,10*ROW('Sanitation Data'!E68))),CX74="No",ISNUMBER(OFFSET('Sanitation Data'!$E$12,0,10*ROW('Sanitation Data'!E68)))),CONCATENATE("[",ROUND(OFFSET('Sanitation Data'!$E$12,0,10*ROW('Sanitation Data'!E68)),0),"]"),IF(AND(ISNUMBER(OFFSET('Sanitation Data'!$E$12,0,10*ROW('Sanitation Data'!E68))),CX74="",ISNUMBER(OFFSET('Sanitation Data'!$E$12,0,10*ROW('Sanitation Data'!E68)))),OFFSET('Sanitation Data'!$E$12,0,10*ROW('Sanitation Data'!E68)),NA())))</f>
        <v>#N/A</v>
      </c>
      <c r="AJ74" s="120" t="e">
        <f ca="1">+IF(AND(ISNUMBER(OFFSET('Sanitation Data'!$E$13,0,10*ROW('Sanitation Data'!E68))),CY74="Yes"),OFFSET('Sanitation Data'!$E$13,0,10*ROW('Sanitation Data'!E68)),IF(AND(ISNUMBER(OFFSET('Sanitation Data'!$E$13,0,10*ROW('Sanitation Data'!E68))),CY74="No",ISNUMBER(OFFSET('Sanitation Data'!$E$13,0,10*ROW('Sanitation Data'!E68)))),CONCATENATE("[",ROUND(OFFSET('Sanitation Data'!$E$13,0,10*ROW('Sanitation Data'!E68)),0),"]"),IF(AND(ISNUMBER(OFFSET('Sanitation Data'!$E$13,0,10*ROW('Sanitation Data'!E68))),CY74="",ISNUMBER(OFFSET('Sanitation Data'!$E$13,0,10*ROW('Sanitation Data'!E68)))),OFFSET('Sanitation Data'!$E$13,0,10*ROW('Sanitation Data'!E68)),NA())))</f>
        <v>#N/A</v>
      </c>
      <c r="AK74" s="120" t="e">
        <f ca="1">+IF(AND(ISNUMBER(OFFSET('Sanitation Data'!$F$5,0,10*ROW('Sanitation Data'!F68))),CZ74="Yes"),100-OFFSET('Sanitation Data'!$F$5,0,10*ROW('Sanitation Data'!F68)),IF(AND(ISNUMBER(OFFSET('Sanitation Data'!$F$5,0,10*ROW('Sanitation Data'!F68))),CZ74="No",ISNUMBER(OFFSET('Sanitation Data'!$F$5,0,10*ROW('Sanitation Data'!F68)))),CONCATENATE("[",ROUND(100-OFFSET('Sanitation Data'!$F$5,0,10*ROW('Sanitation Data'!F68)),0),"]"),IF(AND(ISNUMBER(OFFSET('Sanitation Data'!$F$5,0,10*ROW('Sanitation Data'!F68))),CZ74="",ISNUMBER(OFFSET('Sanitation Data'!$F$5,0,10*ROW('Sanitation Data'!F68)))),100-OFFSET('Sanitation Data'!$F$5,0,10*ROW('Sanitation Data'!F68)),NA())))</f>
        <v>#N/A</v>
      </c>
      <c r="AL74" s="120" t="e">
        <f ca="1">+IF(AND(ISNUMBER(OFFSET('Sanitation Data'!$F$7,0,10*ROW('Sanitation Data'!F68))),DA74="Yes"),OFFSET('Sanitation Data'!$F$7,0,10*ROW('Sanitation Data'!F68)),IF(AND(ISNUMBER(OFFSET('Sanitation Data'!$F$7,0,10*ROW('Sanitation Data'!F68))),DA74="No",ISNUMBER(OFFSET('Sanitation Data'!$F$7,0,10*ROW('Sanitation Data'!F68)))),CONCATENATE("[",ROUND(OFFSET('Sanitation Data'!$F$7,0,10*ROW('Sanitation Data'!F68)),0),"]"),IF(AND(ISNUMBER(OFFSET('Sanitation Data'!$F$7,0,10*ROW('Sanitation Data'!F68))),DA74="",ISNUMBER(OFFSET('Sanitation Data'!$F$7,0,10*ROW('Sanitation Data'!F68)))),OFFSET('Sanitation Data'!$F$7,0,10*ROW('Sanitation Data'!F68)),NA())))</f>
        <v>#N/A</v>
      </c>
      <c r="AM74" s="120" t="e">
        <f ca="1">+IF(AND(ISNUMBER(OFFSET('Sanitation Data'!$F$11,0,10*ROW('Sanitation Data'!F68))),DB74="Yes"),OFFSET('Sanitation Data'!$F$11,0,10*ROW('Sanitation Data'!F68)),IF(AND(ISNUMBER(OFFSET('Sanitation Data'!$F$11,0,10*ROW('Sanitation Data'!F68))),DB74="No",ISNUMBER(OFFSET('Sanitation Data'!$F$11,0,10*ROW('Sanitation Data'!F68)))),CONCATENATE("[",ROUND(OFFSET('Sanitation Data'!$F$11,0,10*ROW('Sanitation Data'!F68)),0),"]"),IF(AND(ISNUMBER(OFFSET('Sanitation Data'!$F$11,0,10*ROW('Sanitation Data'!F68))),DB74="",ISNUMBER(OFFSET('Sanitation Data'!$F$11,0,10*ROW('Sanitation Data'!F68)))),OFFSET('Sanitation Data'!$F$11,0,10*ROW('Sanitation Data'!F68)),NA())))</f>
        <v>#N/A</v>
      </c>
      <c r="AN74" s="120" t="e">
        <f ca="1">+IF(AND(ISNUMBER(OFFSET('Sanitation Data'!$F$12,0,10*ROW('Sanitation Data'!F68))),DC74="Yes"),OFFSET('Sanitation Data'!$F$12,0,10*ROW('Sanitation Data'!F68)),IF(AND(ISNUMBER(OFFSET('Sanitation Data'!$F$12,0,10*ROW('Sanitation Data'!F68))),DC74="No",ISNUMBER(OFFSET('Sanitation Data'!$F$12,0,10*ROW('Sanitation Data'!F68)))),CONCATENATE("[",ROUND(OFFSET('Sanitation Data'!$F$12,0,10*ROW('Sanitation Data'!F68)),0),"]"),IF(AND(ISNUMBER(OFFSET('Sanitation Data'!$F$12,0,10*ROW('Sanitation Data'!F68))),DC74="",ISNUMBER(OFFSET('Sanitation Data'!$F$12,0,10*ROW('Sanitation Data'!F68)))),OFFSET('Sanitation Data'!$F$12,0,10*ROW('Sanitation Data'!F68)),NA())))</f>
        <v>#N/A</v>
      </c>
      <c r="AO74" s="120" t="e">
        <f ca="1">+IF(AND(ISNUMBER(OFFSET('Sanitation Data'!$F$13,0,10*ROW('Sanitation Data'!F68))),DD74="Yes"),OFFSET('Sanitation Data'!$F$13,0,10*ROW('Sanitation Data'!F68)),IF(AND(ISNUMBER(OFFSET('Sanitation Data'!$F$13,0,10*ROW('Sanitation Data'!F68))),DD74="No",ISNUMBER(OFFSET('Sanitation Data'!$F$13,0,10*ROW('Sanitation Data'!F68)))),CONCATENATE("[",ROUND(OFFSET('Sanitation Data'!$F$13,0,10*ROW('Sanitation Data'!F68)),0),"]"),IF(AND(ISNUMBER(OFFSET('Sanitation Data'!$F$13,0,10*ROW('Sanitation Data'!F68))),DD74="",ISNUMBER(OFFSET('Sanitation Data'!$F$13,0,10*ROW('Sanitation Data'!F68)))),OFFSET('Sanitation Data'!$F$13,0,10*ROW('Sanitation Data'!F68)),NA())))</f>
        <v>#N/A</v>
      </c>
      <c r="AP74" s="120" t="e">
        <f ca="1">+IF(AND(ISNUMBER(OFFSET('Sanitation Data'!$G$5,0,10*ROW('Sanitation Data'!G68))),DE74="Yes"),100-OFFSET('Sanitation Data'!$G$5,0,10*ROW('Sanitation Data'!G68)),IF(AND(ISNUMBER(OFFSET('Sanitation Data'!$G$5,0,10*ROW('Sanitation Data'!G68))),DE74="No",ISNUMBER(OFFSET('Sanitation Data'!$G$5,0,10*ROW('Sanitation Data'!G68)))),CONCATENATE("[",ROUND(100-OFFSET('Sanitation Data'!$G$5,0,10*ROW('Sanitation Data'!G68)),0),"]"),IF(AND(ISNUMBER(OFFSET('Sanitation Data'!$G$5,0,10*ROW('Sanitation Data'!G68))),DE74="",ISNUMBER(OFFSET('Sanitation Data'!$G$5,0,10*ROW('Sanitation Data'!G68)))),100-OFFSET('Sanitation Data'!$G$5,0,10*ROW('Sanitation Data'!G68)),NA())))</f>
        <v>#N/A</v>
      </c>
      <c r="AQ74" s="120" t="e">
        <f ca="1">+IF(AND(ISNUMBER(OFFSET('Sanitation Data'!$G$7,0,10*ROW('Sanitation Data'!G68))),DF74="Yes"),OFFSET('Sanitation Data'!$G$7,0,10*ROW('Sanitation Data'!G68)),IF(AND(ISNUMBER(OFFSET('Sanitation Data'!$G$7,0,10*ROW('Sanitation Data'!G68))),DF74="No",ISNUMBER(OFFSET('Sanitation Data'!$G$7,0,10*ROW('Sanitation Data'!G68)))),CONCATENATE("[",ROUND(OFFSET('Sanitation Data'!$G$7,0,10*ROW('Sanitation Data'!G68)),0),"]"),IF(AND(ISNUMBER(OFFSET('Sanitation Data'!$G$7,0,10*ROW('Sanitation Data'!G68))),DF74="",ISNUMBER(OFFSET('Sanitation Data'!$G$7,0,10*ROW('Sanitation Data'!G68)))),OFFSET('Sanitation Data'!$G$7,0,10*ROW('Sanitation Data'!G68)),NA())))</f>
        <v>#N/A</v>
      </c>
      <c r="AR74" s="120" t="e">
        <f ca="1">+IF(AND(ISNUMBER(OFFSET('Sanitation Data'!$G$11,0,10*ROW('Sanitation Data'!G68))),DG74="Yes"),OFFSET('Sanitation Data'!$G$11,0,10*ROW('Sanitation Data'!G68)),IF(AND(ISNUMBER(OFFSET('Sanitation Data'!$G$11,0,10*ROW('Sanitation Data'!G68))),DG74="No",ISNUMBER(OFFSET('Sanitation Data'!$G$11,0,10*ROW('Sanitation Data'!G68)))),CONCATENATE("[",ROUND(OFFSET('Sanitation Data'!$G$11,0,10*ROW('Sanitation Data'!G68)),0),"]"),IF(AND(ISNUMBER(OFFSET('Sanitation Data'!$G$11,0,10*ROW('Sanitation Data'!G68))),DG74="",ISNUMBER(OFFSET('Sanitation Data'!$G$11,0,10*ROW('Sanitation Data'!G68)))),OFFSET('Sanitation Data'!$G$11,0,10*ROW('Sanitation Data'!G68)),NA())))</f>
        <v>#N/A</v>
      </c>
      <c r="AS74" s="120" t="e">
        <f ca="1">+IF(AND(ISNUMBER(OFFSET('Sanitation Data'!$G$12,0,10*ROW('Sanitation Data'!G68))),DH74="Yes"),OFFSET('Sanitation Data'!$G$12,0,10*ROW('Sanitation Data'!G68)),IF(AND(ISNUMBER(OFFSET('Sanitation Data'!$G$12,0,10*ROW('Sanitation Data'!G68))),DH74="No",ISNUMBER(OFFSET('Sanitation Data'!$G$12,0,10*ROW('Sanitation Data'!G68)))),CONCATENATE("[",ROUND(OFFSET('Sanitation Data'!$G$12,0,10*ROW('Sanitation Data'!G68)),0),"]"),IF(AND(ISNUMBER(OFFSET('Sanitation Data'!$G$12,0,10*ROW('Sanitation Data'!G68))),DH74="",ISNUMBER(OFFSET('Sanitation Data'!$G$12,0,10*ROW('Sanitation Data'!G68)))),OFFSET('Sanitation Data'!$G$12,0,10*ROW('Sanitation Data'!G68)),NA())))</f>
        <v>#N/A</v>
      </c>
      <c r="AT74" s="120" t="e">
        <f ca="1">+IF(AND(ISNUMBER(OFFSET('Sanitation Data'!$G$13,0,10*ROW('Sanitation Data'!G68))),DI74="Yes"),OFFSET('Sanitation Data'!$G$13,0,10*ROW('Sanitation Data'!G68)),IF(AND(ISNUMBER(OFFSET('Sanitation Data'!$G$13,0,10*ROW('Sanitation Data'!G68))),DI74="No",ISNUMBER(OFFSET('Sanitation Data'!$G$13,0,10*ROW('Sanitation Data'!G68)))),CONCATENATE("[",ROUND(OFFSET('Sanitation Data'!$G$13,0,10*ROW('Sanitation Data'!G68)),0),"]"),IF(AND(ISNUMBER(OFFSET('Sanitation Data'!$G$13,0,10*ROW('Sanitation Data'!G68))),DI74="",ISNUMBER(OFFSET('Sanitation Data'!$G$13,0,10*ROW('Sanitation Data'!G68)))),OFFSET('Sanitation Data'!$G$13,0,10*ROW('Sanitation Data'!G68)),NA())))</f>
        <v>#N/A</v>
      </c>
      <c r="AU74" s="120" t="e">
        <f ca="1">+IF(AND(ISNUMBER(OFFSET('Sanitation Data'!$H$5,0,10*ROW('Sanitation Data'!H68))),DJ74="Yes"),100-OFFSET('Sanitation Data'!$H$5,0,10*ROW('Sanitation Data'!H68)),IF(AND(ISNUMBER(OFFSET('Sanitation Data'!$H$5,0,10*ROW('Sanitation Data'!H68))),DJ74="No",ISNUMBER(OFFSET('Sanitation Data'!$H$5,0,10*ROW('Sanitation Data'!H68)))),CONCATENATE("[",ROUND(100-OFFSET('Sanitation Data'!$H$5,0,10*ROW('Sanitation Data'!H68)),0),"]"),IF(AND(ISNUMBER(OFFSET('Sanitation Data'!$H$5,0,10*ROW('Sanitation Data'!H68))),DJ74="",ISNUMBER(OFFSET('Sanitation Data'!$H$5,0,10*ROW('Sanitation Data'!H68)))),100-OFFSET('Sanitation Data'!$H$5,0,10*ROW('Sanitation Data'!H68)),NA())))</f>
        <v>#N/A</v>
      </c>
      <c r="AV74" s="120" t="e">
        <f ca="1">+IF(AND(ISNUMBER(OFFSET('Sanitation Data'!$H$7,0,10*ROW('Sanitation Data'!H68))),DK74="Yes"),OFFSET('Sanitation Data'!$H$7,0,10*ROW('Sanitation Data'!H68)),IF(AND(ISNUMBER(OFFSET('Sanitation Data'!$H$7,0,10*ROW('Sanitation Data'!H68))),DK74="No",ISNUMBER(OFFSET('Sanitation Data'!$H$7,0,10*ROW('Sanitation Data'!H68)))),CONCATENATE("[",ROUND(OFFSET('Sanitation Data'!$H$7,0,10*ROW('Sanitation Data'!H68)),0),"]"),IF(AND(ISNUMBER(OFFSET('Sanitation Data'!$H$7,0,10*ROW('Sanitation Data'!H68))),DK74="",ISNUMBER(OFFSET('Sanitation Data'!$H$7,0,10*ROW('Sanitation Data'!H68)))),OFFSET('Sanitation Data'!$H$7,0,10*ROW('Sanitation Data'!H68)),NA())))</f>
        <v>#N/A</v>
      </c>
      <c r="AW74" s="120" t="e">
        <f ca="1">+IF(AND(ISNUMBER(OFFSET('Sanitation Data'!$H$11,0,10*ROW('Sanitation Data'!H68))),DL74="Yes"),OFFSET('Sanitation Data'!$H$11,0,10*ROW('Sanitation Data'!H68)),IF(AND(ISNUMBER(OFFSET('Sanitation Data'!$H$11,0,10*ROW('Sanitation Data'!H68))),DL74="No",ISNUMBER(OFFSET('Sanitation Data'!$H$11,0,10*ROW('Sanitation Data'!H68)))),CONCATENATE("[",ROUND(OFFSET('Sanitation Data'!$H$11,0,10*ROW('Sanitation Data'!H68)),0),"]"),IF(AND(ISNUMBER(OFFSET('Sanitation Data'!$H$11,0,10*ROW('Sanitation Data'!H68))),DL74="",ISNUMBER(OFFSET('Sanitation Data'!$H$11,0,10*ROW('Sanitation Data'!H68)))),OFFSET('Sanitation Data'!$H$11,0,10*ROW('Sanitation Data'!H68)),NA())))</f>
        <v>#N/A</v>
      </c>
      <c r="AX74" s="120" t="e">
        <f ca="1">+IF(AND(ISNUMBER(OFFSET('Sanitation Data'!$H$12,0,10*ROW('Sanitation Data'!H68))),DM74="Yes"),OFFSET('Sanitation Data'!$H$12,0,10*ROW('Sanitation Data'!H68)),IF(AND(ISNUMBER(OFFSET('Sanitation Data'!$H$12,0,10*ROW('Sanitation Data'!H68))),DM74="No",ISNUMBER(OFFSET('Sanitation Data'!$H$12,0,10*ROW('Sanitation Data'!H68)))),CONCATENATE("[",ROUND(OFFSET('Sanitation Data'!$H$12,0,10*ROW('Sanitation Data'!H68)),0),"]"),IF(AND(ISNUMBER(OFFSET('Sanitation Data'!$H$12,0,10*ROW('Sanitation Data'!H68))),DM74="",ISNUMBER(OFFSET('Sanitation Data'!$H$12,0,10*ROW('Sanitation Data'!H68)))),OFFSET('Sanitation Data'!$H$12,0,10*ROW('Sanitation Data'!H68)),NA())))</f>
        <v>#N/A</v>
      </c>
      <c r="AY74" s="120" t="e">
        <f ca="1">+IF(AND(ISNUMBER(OFFSET('Sanitation Data'!$H$13,0,10*ROW('Sanitation Data'!H68))),DN74="Yes"),OFFSET('Sanitation Data'!$H$13,0,10*ROW('Sanitation Data'!H68)),IF(AND(ISNUMBER(OFFSET('Sanitation Data'!$H$13,0,10*ROW('Sanitation Data'!H68))),DN74="No",ISNUMBER(OFFSET('Sanitation Data'!$H$13,0,10*ROW('Sanitation Data'!H68)))),CONCATENATE("[",ROUND(OFFSET('Sanitation Data'!$H$13,0,10*ROW('Sanitation Data'!H68)),0),"]"),IF(AND(ISNUMBER(OFFSET('Sanitation Data'!$H$13,0,10*ROW('Sanitation Data'!H68))),DN74="",ISNUMBER(OFFSET('Sanitation Data'!$H$13,0,10*ROW('Sanitation Data'!H68)))),OFFSET('Sanitation Data'!$H$13,0,10*ROW('Sanitation Data'!H68)),NA())))</f>
        <v>#N/A</v>
      </c>
      <c r="AZ74" s="121" t="e">
        <f ca="1">+IF(AND(ISNUMBER(OFFSET('Hygiene Data'!$C$6,0,10*ROW('Hygiene Data'!C68))),DO74="Yes"),OFFSET('Hygiene Data'!$C$6,0,10*ROW('Hygiene Data'!C68)),IF(AND(ISNUMBER(OFFSET('Hygiene Data'!$C$6,0,10*ROW('Hygiene Data'!C68))),DO74="No",ISNUMBER(OFFSET('Hygiene Data'!$C$6,0,10*ROW('Hygiene Data'!C68)))),CONCATENATE("[",ROUND(OFFSET('Hygiene Data'!$C$6,0,10*ROW('Hygiene Data'!C68)),0),"]"),IF(AND(ISNUMBER(OFFSET('Hygiene Data'!$C$6,0,10*ROW('Hygiene Data'!C68))),DO74="",ISNUMBER(OFFSET('Hygiene Data'!$C$6,0,10*ROW('Hygiene Data'!C68)))),OFFSET('Hygiene Data'!$C$6,0,10*ROW('Hygiene Data'!C68)),NA())))</f>
        <v>#N/A</v>
      </c>
      <c r="BA74" s="121" t="e">
        <f ca="1">+IF(AND(ISNUMBER(OFFSET('Hygiene Data'!$C$8,0,10*ROW('Hygiene Data'!C68))),DP74="Yes"),OFFSET('Hygiene Data'!$C$8,0,10*ROW('Hygiene Data'!C68)),IF(AND(ISNUMBER(OFFSET('Hygiene Data'!$C$8,0,10*ROW('Hygiene Data'!C68))),DP74="No",ISNUMBER(OFFSET('Hygiene Data'!$C$8,0,10*ROW('Hygiene Data'!C68)))),CONCATENATE("[",ROUND(OFFSET('Hygiene Data'!$C$8,0,10*ROW('Hygiene Data'!C68)),0),"]"),IF(AND(ISNUMBER(OFFSET('Hygiene Data'!$C$8,0,10*ROW('Hygiene Data'!C68))),DP74="",ISNUMBER(OFFSET('Hygiene Data'!$C$8,0,10*ROW('Hygiene Data'!C68)))),OFFSET('Hygiene Data'!$C$8,0,10*ROW('Hygiene Data'!C68)),NA())))</f>
        <v>#N/A</v>
      </c>
      <c r="BB74" s="121" t="e">
        <f ca="1">+IF(AND(ISNUMBER(OFFSET('Hygiene Data'!$C$10,0,10*ROW('Hygiene Data'!C68))),DQ74="Yes"),OFFSET('Hygiene Data'!$C$10,0,10*ROW('Hygiene Data'!C68)),IF(AND(ISNUMBER(OFFSET('Hygiene Data'!$C$10,0,10*ROW('Hygiene Data'!C68))),DQ74="No",ISNUMBER(OFFSET('Hygiene Data'!$C$10,0,10*ROW('Hygiene Data'!C68)))),CONCATENATE("[",ROUND(OFFSET('Hygiene Data'!$C$10,0,10*ROW('Hygiene Data'!C68)),0),"]"),IF(AND(ISNUMBER(OFFSET('Hygiene Data'!$C$10,0,10*ROW('Hygiene Data'!C68))),DQ74="",ISNUMBER(OFFSET('Hygiene Data'!$C$10,0,10*ROW('Hygiene Data'!C68)))),OFFSET('Hygiene Data'!$C$10,0,10*ROW('Hygiene Data'!C68)),NA())))</f>
        <v>#N/A</v>
      </c>
      <c r="BC74" s="121" t="e">
        <f ca="1">+IF(AND(ISNUMBER(OFFSET('Hygiene Data'!$D$6,0,10*ROW('Hygiene Data'!D68))),DR74="Yes"),OFFSET('Hygiene Data'!$D$6,0,10*ROW('Hygiene Data'!D68)),IF(AND(ISNUMBER(OFFSET('Hygiene Data'!$D$6,0,10*ROW('Hygiene Data'!D68))),DR74="No",ISNUMBER(OFFSET('Hygiene Data'!$D$6,0,10*ROW('Hygiene Data'!D68)))),CONCATENATE("[",ROUND(OFFSET('Hygiene Data'!$D$6,0,10*ROW('Hygiene Data'!D68)),0),"]"),IF(AND(ISNUMBER(OFFSET('Hygiene Data'!$D$6,0,10*ROW('Hygiene Data'!D68))),DR74="",ISNUMBER(OFFSET('Hygiene Data'!$D$6,0,10*ROW('Hygiene Data'!D68)))),OFFSET('Hygiene Data'!$D$6,0,10*ROW('Hygiene Data'!D68)),NA())))</f>
        <v>#N/A</v>
      </c>
      <c r="BD74" s="121" t="e">
        <f ca="1">+IF(AND(ISNUMBER(OFFSET('Hygiene Data'!$D$8,0,10*ROW('Hygiene Data'!D68))),DS74="Yes"),OFFSET('Hygiene Data'!$D$8,0,10*ROW('Hygiene Data'!D68)),IF(AND(ISNUMBER(OFFSET('Hygiene Data'!$D$8,0,10*ROW('Hygiene Data'!D68))),DS74="No",ISNUMBER(OFFSET('Hygiene Data'!$D$8,0,10*ROW('Hygiene Data'!D68)))),CONCATENATE("[",ROUND(OFFSET('Hygiene Data'!$D$8,0,10*ROW('Hygiene Data'!D68)),0),"]"),IF(AND(ISNUMBER(OFFSET('Hygiene Data'!$D$8,0,10*ROW('Hygiene Data'!D68))),DS74="",ISNUMBER(OFFSET('Hygiene Data'!$D$8,0,10*ROW('Hygiene Data'!D68)))),OFFSET('Hygiene Data'!$D$8,0,10*ROW('Hygiene Data'!D68)),NA())))</f>
        <v>#N/A</v>
      </c>
      <c r="BE74" s="121" t="e">
        <f ca="1">+IF(AND(ISNUMBER(OFFSET('Hygiene Data'!$D$10,0,10*ROW('Hygiene Data'!D68))),DT74="Yes"),OFFSET('Hygiene Data'!$D$10,0,10*ROW('Hygiene Data'!D68)),IF(AND(ISNUMBER(OFFSET('Hygiene Data'!$D$10,0,10*ROW('Hygiene Data'!D68))),DT74="No",ISNUMBER(OFFSET('Hygiene Data'!$D$10,0,10*ROW('Hygiene Data'!D68)))),CONCATENATE("[",ROUND(OFFSET('Hygiene Data'!$D$10,0,10*ROW('Hygiene Data'!D68)),0),"]"),IF(AND(ISNUMBER(OFFSET('Hygiene Data'!$D$10,0,10*ROW('Hygiene Data'!D68))),DT74="",ISNUMBER(OFFSET('Hygiene Data'!$D$10,0,10*ROW('Hygiene Data'!D68)))),OFFSET('Hygiene Data'!$D$10,0,10*ROW('Hygiene Data'!D68)),NA())))</f>
        <v>#N/A</v>
      </c>
      <c r="BF74" s="121" t="e">
        <f ca="1">+IF(AND(ISNUMBER(OFFSET('Hygiene Data'!$E$6,0,10*ROW('Hygiene Data'!E68))),DU74="Yes"),OFFSET('Hygiene Data'!$E$6,0,10*ROW('Hygiene Data'!E68)),IF(AND(ISNUMBER(OFFSET('Hygiene Data'!$E$6,0,10*ROW('Hygiene Data'!E68))),DU74="No",ISNUMBER(OFFSET('Hygiene Data'!$E$6,0,10*ROW('Hygiene Data'!E68)))),CONCATENATE("[",ROUND(OFFSET('Hygiene Data'!$E$6,0,10*ROW('Hygiene Data'!E68)),0),"]"),IF(AND(ISNUMBER(OFFSET('Hygiene Data'!$E$6,0,10*ROW('Hygiene Data'!E68))),DU74="",ISNUMBER(OFFSET('Hygiene Data'!$E$6,0,10*ROW('Hygiene Data'!E68)))),OFFSET('Hygiene Data'!$E$6,0,10*ROW('Hygiene Data'!E68)),NA())))</f>
        <v>#N/A</v>
      </c>
      <c r="BG74" s="121" t="e">
        <f ca="1">+IF(AND(ISNUMBER(OFFSET('Hygiene Data'!$E$8,0,10*ROW('Hygiene Data'!E68))),DV74="Yes"),OFFSET('Hygiene Data'!$E$8,0,10*ROW('Hygiene Data'!E68)),IF(AND(ISNUMBER(OFFSET('Hygiene Data'!$E$8,0,10*ROW('Hygiene Data'!E68))),DV74="No",ISNUMBER(OFFSET('Hygiene Data'!$E$8,0,10*ROW('Hygiene Data'!E68)))),CONCATENATE("[",ROUND(OFFSET('Hygiene Data'!$E$8,0,10*ROW('Hygiene Data'!E68)),0),"]"),IF(AND(ISNUMBER(OFFSET('Hygiene Data'!$E$8,0,10*ROW('Hygiene Data'!E68))),DV74="",ISNUMBER(OFFSET('Hygiene Data'!$E$8,0,10*ROW('Hygiene Data'!E68)))),OFFSET('Hygiene Data'!$E$8,0,10*ROW('Hygiene Data'!E68)),NA())))</f>
        <v>#N/A</v>
      </c>
      <c r="BH74" s="121" t="e">
        <f ca="1">+IF(AND(ISNUMBER(OFFSET('Hygiene Data'!$E$10,0,10*ROW('Hygiene Data'!E68))),DW74="Yes"),OFFSET('Hygiene Data'!$E$10,0,10*ROW('Hygiene Data'!E68)),IF(AND(ISNUMBER(OFFSET('Hygiene Data'!$E$10,0,10*ROW('Hygiene Data'!E68))),DW74="No",ISNUMBER(OFFSET('Hygiene Data'!$E$10,0,10*ROW('Hygiene Data'!E68)))),CONCATENATE("[",ROUND(OFFSET('Hygiene Data'!$E$10,0,10*ROW('Hygiene Data'!E68)),0),"]"),IF(AND(ISNUMBER(OFFSET('Hygiene Data'!$E$10,0,10*ROW('Hygiene Data'!E68))),DW74="",ISNUMBER(OFFSET('Hygiene Data'!$E$10,0,10*ROW('Hygiene Data'!E68)))),OFFSET('Hygiene Data'!$E$10,0,10*ROW('Hygiene Data'!E68)),NA())))</f>
        <v>#N/A</v>
      </c>
      <c r="BI74" s="121" t="e">
        <f ca="1">+IF(AND(ISNUMBER(OFFSET('Hygiene Data'!$F$6,0,10*ROW('Hygiene Data'!F68))),DX74="Yes"),OFFSET('Hygiene Data'!$F$6,0,10*ROW('Hygiene Data'!F68)),IF(AND(ISNUMBER(OFFSET('Hygiene Data'!$F$6,0,10*ROW('Hygiene Data'!F68))),DX74="No",ISNUMBER(OFFSET('Hygiene Data'!$F$6,0,10*ROW('Hygiene Data'!F68)))),CONCATENATE("[",ROUND(OFFSET('Hygiene Data'!$F$6,0,10*ROW('Hygiene Data'!F68)),0),"]"),IF(AND(ISNUMBER(OFFSET('Hygiene Data'!$F$6,0,10*ROW('Hygiene Data'!F68))),DX74="",ISNUMBER(OFFSET('Hygiene Data'!$F$6,0,10*ROW('Hygiene Data'!F68)))),OFFSET('Hygiene Data'!$F$6,0,10*ROW('Hygiene Data'!F68)),NA())))</f>
        <v>#N/A</v>
      </c>
      <c r="BJ74" s="121" t="e">
        <f ca="1">+IF(AND(ISNUMBER(OFFSET('Hygiene Data'!$F$8,0,10*ROW('Hygiene Data'!F68))),DY74="Yes"),OFFSET('Hygiene Data'!$F$8,0,10*ROW('Hygiene Data'!F68)),IF(AND(ISNUMBER(OFFSET('Hygiene Data'!$F$8,0,10*ROW('Hygiene Data'!F68))),DY74="No",ISNUMBER(OFFSET('Hygiene Data'!$F$8,0,10*ROW('Hygiene Data'!F68)))),CONCATENATE("[",ROUND(OFFSET('Hygiene Data'!$F$8,0,10*ROW('Hygiene Data'!F68)),0),"]"),IF(AND(ISNUMBER(OFFSET('Hygiene Data'!$F$8,0,10*ROW('Hygiene Data'!F68))),DY74="",ISNUMBER(OFFSET('Hygiene Data'!$F$8,0,10*ROW('Hygiene Data'!F68)))),OFFSET('Hygiene Data'!$F$8,0,10*ROW('Hygiene Data'!F68)),NA())))</f>
        <v>#N/A</v>
      </c>
      <c r="BK74" s="121" t="e">
        <f ca="1">+IF(AND(ISNUMBER(OFFSET('Hygiene Data'!$F$10,0,10*ROW('Hygiene Data'!F68))),DZ74="Yes"),OFFSET('Hygiene Data'!$F$10,0,10*ROW('Hygiene Data'!F68)),IF(AND(ISNUMBER(OFFSET('Hygiene Data'!$F$10,0,10*ROW('Hygiene Data'!F68))),DZ74="No",ISNUMBER(OFFSET('Hygiene Data'!$F$10,0,10*ROW('Hygiene Data'!F68)))),CONCATENATE("[",ROUND(OFFSET('Hygiene Data'!$F$10,0,10*ROW('Hygiene Data'!F68)),0),"]"),IF(AND(ISNUMBER(OFFSET('Hygiene Data'!$F$10,0,10*ROW('Hygiene Data'!F68))),DZ74="",ISNUMBER(OFFSET('Hygiene Data'!$F$10,0,10*ROW('Hygiene Data'!F68)))),OFFSET('Hygiene Data'!$F$10,0,10*ROW('Hygiene Data'!F68)),NA())))</f>
        <v>#N/A</v>
      </c>
      <c r="BL74" s="121" t="e">
        <f ca="1">+IF(AND(ISNUMBER(OFFSET('Hygiene Data'!$G$6,0,10*ROW('Hygiene Data'!G68))),EA74="Yes"),OFFSET('Hygiene Data'!$G$6,0,10*ROW('Hygiene Data'!G68)),IF(AND(ISNUMBER(OFFSET('Hygiene Data'!$G$6,0,10*ROW('Hygiene Data'!G68))),EA74="No",ISNUMBER(OFFSET('Hygiene Data'!$G$6,0,10*ROW('Hygiene Data'!G68)))),CONCATENATE("[",ROUND(OFFSET('Hygiene Data'!$G$6,0,10*ROW('Hygiene Data'!G68)),0),"]"),IF(AND(ISNUMBER(OFFSET('Hygiene Data'!$G$6,0,10*ROW('Hygiene Data'!G68))),EA74="",ISNUMBER(OFFSET('Hygiene Data'!$G$6,0,10*ROW('Hygiene Data'!G68)))),OFFSET('Hygiene Data'!$G$6,0,10*ROW('Hygiene Data'!G68)),NA())))</f>
        <v>#N/A</v>
      </c>
      <c r="BM74" s="121" t="e">
        <f ca="1">+IF(AND(ISNUMBER(OFFSET('Hygiene Data'!$G$8,0,10*ROW('Hygiene Data'!G68))),EB74="Yes"),OFFSET('Hygiene Data'!$G$8,0,10*ROW('Hygiene Data'!G68)),IF(AND(ISNUMBER(OFFSET('Hygiene Data'!$G$8,0,10*ROW('Hygiene Data'!G68))),EB74="No",ISNUMBER(OFFSET('Hygiene Data'!$G$8,0,10*ROW('Hygiene Data'!G68)))),CONCATENATE("[",ROUND(OFFSET('Hygiene Data'!$G$8,0,10*ROW('Hygiene Data'!G68)),0),"]"),IF(AND(ISNUMBER(OFFSET('Hygiene Data'!$G$8,0,10*ROW('Hygiene Data'!G68))),EB74="",ISNUMBER(OFFSET('Hygiene Data'!$G$8,0,10*ROW('Hygiene Data'!G68)))),OFFSET('Hygiene Data'!$G$8,0,10*ROW('Hygiene Data'!G68)),NA())))</f>
        <v>#N/A</v>
      </c>
      <c r="BN74" s="121" t="e">
        <f ca="1">+IF(AND(ISNUMBER(OFFSET('Hygiene Data'!$G$10,0,10*ROW('Hygiene Data'!G68))),EC74="Yes"),OFFSET('Hygiene Data'!$G$10,0,10*ROW('Hygiene Data'!G68)),IF(AND(ISNUMBER(OFFSET('Hygiene Data'!$G$10,0,10*ROW('Hygiene Data'!G68))),EC74="No",ISNUMBER(OFFSET('Hygiene Data'!$G$10,0,10*ROW('Hygiene Data'!G68)))),CONCATENATE("[",ROUND(OFFSET('Hygiene Data'!$G$10,0,10*ROW('Hygiene Data'!G68)),0),"]"),IF(AND(ISNUMBER(OFFSET('Hygiene Data'!$G$10,0,10*ROW('Hygiene Data'!G68))),EC74="",ISNUMBER(OFFSET('Hygiene Data'!$G$10,0,10*ROW('Hygiene Data'!G68)))),OFFSET('Hygiene Data'!$G$10,0,10*ROW('Hygiene Data'!G68)),NA())))</f>
        <v>#N/A</v>
      </c>
      <c r="BO74" s="121" t="e">
        <f ca="1">+IF(AND(ISNUMBER(OFFSET('Hygiene Data'!$H$6,0,10*ROW('Hygiene Data'!H68))),ED74="Yes"),OFFSET('Hygiene Data'!$H$6,0,10*ROW('Hygiene Data'!H68)),IF(AND(ISNUMBER(OFFSET('Hygiene Data'!$H$6,0,10*ROW('Hygiene Data'!H68))),ED74="No",ISNUMBER(OFFSET('Hygiene Data'!$H$6,0,10*ROW('Hygiene Data'!H68)))),CONCATENATE("[",ROUND(OFFSET('Hygiene Data'!$H$6,0,10*ROW('Hygiene Data'!H68)),0),"]"),IF(AND(ISNUMBER(OFFSET('Hygiene Data'!$H$6,0,10*ROW('Hygiene Data'!H68))),ED74="",ISNUMBER(OFFSET('Hygiene Data'!$H$6,0,10*ROW('Hygiene Data'!H68)))),OFFSET('Hygiene Data'!$H$6,0,10*ROW('Hygiene Data'!H68)),NA())))</f>
        <v>#N/A</v>
      </c>
      <c r="BP74" s="121" t="e">
        <f ca="1">+IF(AND(ISNUMBER(OFFSET('Hygiene Data'!$H$8,0,10*ROW('Hygiene Data'!H68))),EE74="Yes"),OFFSET('Hygiene Data'!$H$8,0,10*ROW('Hygiene Data'!H68)),IF(AND(ISNUMBER(OFFSET('Hygiene Data'!$H$8,0,10*ROW('Hygiene Data'!H68))),EE74="No",ISNUMBER(OFFSET('Hygiene Data'!$H$8,0,10*ROW('Hygiene Data'!H68)))),CONCATENATE("[",ROUND(OFFSET('Hygiene Data'!$H$8,0,10*ROW('Hygiene Data'!H68)),0),"]"),IF(AND(ISNUMBER(OFFSET('Hygiene Data'!$H$8,0,10*ROW('Hygiene Data'!H68))),EE74="",ISNUMBER(OFFSET('Hygiene Data'!$H$8,0,10*ROW('Hygiene Data'!H68)))),OFFSET('Hygiene Data'!$H$8,0,10*ROW('Hygiene Data'!H68)),NA())))</f>
        <v>#N/A</v>
      </c>
      <c r="BQ74" s="121" t="e">
        <f ca="1">+IF(AND(ISNUMBER(OFFSET('Hygiene Data'!$H$10,0,10*ROW('Hygiene Data'!H68))),EF74="Yes"),OFFSET('Hygiene Data'!$H$10,0,10*ROW('Hygiene Data'!H68)),IF(AND(ISNUMBER(OFFSET('Hygiene Data'!$H$10,0,10*ROW('Hygiene Data'!H68))),EF74="No",ISNUMBER(OFFSET('Hygiene Data'!$H$10,0,10*ROW('Hygiene Data'!H68)))),CONCATENATE("[",ROUND(OFFSET('Hygiene Data'!$H$10,0,10*ROW('Hygiene Data'!H68)),0),"]"),IF(AND(ISNUMBER(OFFSET('Hygiene Data'!$H$10,0,10*ROW('Hygiene Data'!H68))),EF74="",ISNUMBER(OFFSET('Hygiene Data'!$H$10,0,10*ROW('Hygiene Data'!H68)))),OFFSET('Hygiene Data'!$H$10,0,10*ROW('Hygiene Data'!H68)),NA())))</f>
        <v>#N/A</v>
      </c>
      <c r="BS74" s="28" t="str">
        <f ca="1">+IF(OFFSET('Water Data'!$C$28,0,10*ROW('Water Data'!C68))="","",OFFSET('Water Data'!$C$28,0,10*ROW('Water Data'!C68)))</f>
        <v/>
      </c>
      <c r="BT74" s="28" t="str">
        <f ca="1">+IF(OFFSET('Water Data'!$C$29,0,10*ROW('Water Data'!C68))="","",OFFSET('Water Data'!$C$29,0,10*ROW('Water Data'!C68)))</f>
        <v/>
      </c>
      <c r="BU74" s="28" t="str">
        <f ca="1">+IF(OFFSET('Water Data'!$C$30,0,10*ROW('Water Data'!C68))="","",OFFSET('Water Data'!$C$30,0,10*ROW('Water Data'!C68)))</f>
        <v/>
      </c>
      <c r="BV74" s="28" t="str">
        <f ca="1">+IF(OFFSET('Water Data'!$D$28,0,10*ROW('Water Data'!D68))="","",OFFSET('Water Data'!$D$28,0,10*ROW('Water Data'!D68)))</f>
        <v/>
      </c>
      <c r="BW74" s="28" t="str">
        <f ca="1">+IF(OFFSET('Water Data'!$D$29,0,10*ROW('Water Data'!D68))="","",OFFSET('Water Data'!$D$29,0,10*ROW('Water Data'!D68)))</f>
        <v/>
      </c>
      <c r="BX74" s="28" t="str">
        <f ca="1">+IF(OFFSET('Water Data'!$D$30,0,10*ROW('Water Data'!D68))="","",OFFSET('Water Data'!$D$30,0,10*ROW('Water Data'!D68)))</f>
        <v/>
      </c>
      <c r="BY74" s="28" t="str">
        <f ca="1">+IF(OFFSET('Water Data'!$E$28,0,10*ROW('Water Data'!E68))="","",OFFSET('Water Data'!$E$28,0,10*ROW('Water Data'!E68)))</f>
        <v/>
      </c>
      <c r="BZ74" s="28" t="str">
        <f ca="1">+IF(OFFSET('Water Data'!$E$29,0,10*ROW('Water Data'!E68))="","",OFFSET('Water Data'!$E$29,0,10*ROW('Water Data'!E68)))</f>
        <v/>
      </c>
      <c r="CA74" s="28" t="str">
        <f ca="1">+IF(OFFSET('Water Data'!$E$30,0,10*ROW('Water Data'!E68))="","",OFFSET('Water Data'!$E$30,0,10*ROW('Water Data'!E68)))</f>
        <v/>
      </c>
      <c r="CB74" s="28" t="str">
        <f ca="1">+IF(OFFSET('Water Data'!$F$28,0,10*ROW('Water Data'!F68))="","",OFFSET('Water Data'!$F$28,0,10*ROW('Water Data'!F68)))</f>
        <v/>
      </c>
      <c r="CC74" s="28" t="str">
        <f ca="1">+IF(OFFSET('Water Data'!$F$29,0,10*ROW('Water Data'!F68))="","",OFFSET('Water Data'!$F$29,0,10*ROW('Water Data'!F68)))</f>
        <v/>
      </c>
      <c r="CD74" s="28" t="str">
        <f ca="1">+IF(OFFSET('Water Data'!$F$30,0,10*ROW('Water Data'!F68))="","",OFFSET('Water Data'!$F$30,0,10*ROW('Water Data'!F68)))</f>
        <v/>
      </c>
      <c r="CE74" s="28" t="str">
        <f ca="1">+IF(OFFSET('Water Data'!$G$28,0,10*ROW('Water Data'!G68))="","",OFFSET('Water Data'!$G$28,0,10*ROW('Water Data'!G68)))</f>
        <v/>
      </c>
      <c r="CF74" s="28" t="str">
        <f ca="1">+IF(OFFSET('Water Data'!$G$29,0,10*ROW('Water Data'!G68))="","",OFFSET('Water Data'!$G$29,0,10*ROW('Water Data'!G68)))</f>
        <v/>
      </c>
      <c r="CG74" s="28" t="str">
        <f ca="1">+IF(OFFSET('Water Data'!$G$30,0,10*ROW('Water Data'!G68))="","",OFFSET('Water Data'!$G$30,0,10*ROW('Water Data'!G68)))</f>
        <v/>
      </c>
      <c r="CH74" s="28" t="str">
        <f ca="1">+IF(OFFSET('Water Data'!$H$28,0,10*ROW('Water Data'!H68))="","",OFFSET('Water Data'!$H$28,0,10*ROW('Water Data'!H68)))</f>
        <v/>
      </c>
      <c r="CI74" s="28" t="str">
        <f ca="1">+IF(OFFSET('Water Data'!$H$29,0,10*ROW('Water Data'!H68))="","",OFFSET('Water Data'!$H$29,0,10*ROW('Water Data'!H68)))</f>
        <v/>
      </c>
      <c r="CJ74" s="28" t="str">
        <f ca="1">+IF(OFFSET('Water Data'!$H$30,0,10*ROW('Water Data'!H68))="","",OFFSET('Water Data'!$H$30,0,10*ROW('Water Data'!H68)))</f>
        <v/>
      </c>
      <c r="CK74" s="28" t="str">
        <f ca="1">+IF(OFFSET('Sanitation Data'!$C$29,0,10*ROW('Sanitation Data'!C68))="","",OFFSET('Sanitation Data'!$C$29,0,10*ROW('Sanitation Data'!C68)))</f>
        <v/>
      </c>
      <c r="CL74" s="28" t="str">
        <f ca="1">+IF(OFFSET('Sanitation Data'!$C$30,0,10*ROW('Sanitation Data'!C68))="","",OFFSET('Sanitation Data'!$C$30,0,10*ROW('Sanitation Data'!C68)))</f>
        <v/>
      </c>
      <c r="CM74" s="28" t="str">
        <f ca="1">+IF(OFFSET('Sanitation Data'!$C$31,0,10*ROW('Sanitation Data'!C68))="","",OFFSET('Sanitation Data'!$C$31,0,10*ROW('Sanitation Data'!C68)))</f>
        <v/>
      </c>
      <c r="CN74" s="28" t="str">
        <f ca="1">+IF(OFFSET('Sanitation Data'!$C$32,0,10*ROW('Sanitation Data'!C68))="","",OFFSET('Sanitation Data'!$C$32,0,10*ROW('Sanitation Data'!C68)))</f>
        <v/>
      </c>
      <c r="CO74" s="28" t="str">
        <f ca="1">+IF(OFFSET('Sanitation Data'!$C$33,0,10*ROW('Sanitation Data'!C68))="","",OFFSET('Sanitation Data'!$C$33,0,10*ROW('Sanitation Data'!C68)))</f>
        <v/>
      </c>
      <c r="CP74" s="28" t="str">
        <f ca="1">+IF(OFFSET('Sanitation Data'!$D$29,0,10*ROW('Sanitation Data'!D68))="","",OFFSET('Sanitation Data'!$D$29,0,10*ROW('Sanitation Data'!D68)))</f>
        <v/>
      </c>
      <c r="CQ74" s="28" t="str">
        <f ca="1">+IF(OFFSET('Sanitation Data'!$D$30,0,10*ROW('Sanitation Data'!D68))="","",OFFSET('Sanitation Data'!$D$30,0,10*ROW('Sanitation Data'!D68)))</f>
        <v/>
      </c>
      <c r="CR74" s="28" t="str">
        <f ca="1">+IF(OFFSET('Sanitation Data'!$D$31,0,10*ROW('Sanitation Data'!D68))="","",OFFSET('Sanitation Data'!$D$31,0,10*ROW('Sanitation Data'!D68)))</f>
        <v/>
      </c>
      <c r="CS74" s="28" t="str">
        <f ca="1">+IF(OFFSET('Sanitation Data'!$D$32,0,10*ROW('Sanitation Data'!D68))="","",OFFSET('Sanitation Data'!$D$32,0,10*ROW('Sanitation Data'!D68)))</f>
        <v/>
      </c>
      <c r="CT74" s="28" t="str">
        <f ca="1">+IF(OFFSET('Sanitation Data'!$D$33,0,10*ROW('Sanitation Data'!D68))="","",OFFSET('Sanitation Data'!$D$33,0,10*ROW('Sanitation Data'!D68)))</f>
        <v/>
      </c>
      <c r="CU74" s="28" t="str">
        <f ca="1">+IF(OFFSET('Sanitation Data'!$E$29,0,10*ROW('Sanitation Data'!E68))="","",OFFSET('Sanitation Data'!$E$29,0,10*ROW('Sanitation Data'!E68)))</f>
        <v/>
      </c>
      <c r="CV74" s="28" t="str">
        <f ca="1">+IF(OFFSET('Sanitation Data'!$E$30,0,10*ROW('Sanitation Data'!E68))="","",OFFSET('Sanitation Data'!$E$30,0,10*ROW('Sanitation Data'!E68)))</f>
        <v/>
      </c>
      <c r="CW74" s="28" t="str">
        <f ca="1">+IF(OFFSET('Sanitation Data'!$E$31,0,10*ROW('Sanitation Data'!E68))="","",OFFSET('Sanitation Data'!$E$31,0,10*ROW('Sanitation Data'!E68)))</f>
        <v/>
      </c>
      <c r="CX74" s="28" t="str">
        <f ca="1">+IF(OFFSET('Sanitation Data'!$E$32,0,10*ROW('Sanitation Data'!E68))="","",OFFSET('Sanitation Data'!$E$32,0,10*ROW('Sanitation Data'!E68)))</f>
        <v/>
      </c>
      <c r="CY74" s="28" t="str">
        <f ca="1">+IF(OFFSET('Sanitation Data'!$E$33,0,10*ROW('Sanitation Data'!E68))="","",OFFSET('Sanitation Data'!$E$33,0,10*ROW('Sanitation Data'!E68)))</f>
        <v/>
      </c>
      <c r="CZ74" s="28" t="str">
        <f ca="1">+IF(OFFSET('Sanitation Data'!$F$29,0,10*ROW('Sanitation Data'!F68))="","",OFFSET('Sanitation Data'!$F$29,0,10*ROW('Sanitation Data'!F68)))</f>
        <v/>
      </c>
      <c r="DA74" s="28" t="str">
        <f ca="1">+IF(OFFSET('Sanitation Data'!$F$30,0,10*ROW('Sanitation Data'!F68))="","",OFFSET('Sanitation Data'!$F$30,0,10*ROW('Sanitation Data'!F68)))</f>
        <v/>
      </c>
      <c r="DB74" s="28" t="str">
        <f ca="1">+IF(OFFSET('Sanitation Data'!$F$31,0,10*ROW('Sanitation Data'!F68))="","",OFFSET('Sanitation Data'!$F$31,0,10*ROW('Sanitation Data'!F68)))</f>
        <v/>
      </c>
      <c r="DC74" s="28" t="str">
        <f ca="1">+IF(OFFSET('Sanitation Data'!$F$32,0,10*ROW('Sanitation Data'!F68))="","",OFFSET('Sanitation Data'!$F$32,0,10*ROW('Sanitation Data'!F68)))</f>
        <v/>
      </c>
      <c r="DD74" s="28" t="str">
        <f ca="1">+IF(OFFSET('Sanitation Data'!$F$33,0,10*ROW('Sanitation Data'!F68))="","",OFFSET('Sanitation Data'!$F$33,0,10*ROW('Sanitation Data'!F68)))</f>
        <v/>
      </c>
      <c r="DE74" s="28" t="str">
        <f ca="1">+IF(OFFSET('Sanitation Data'!$G$29,0,10*ROW('Sanitation Data'!G68))="","",OFFSET('Sanitation Data'!$G$29,0,10*ROW('Sanitation Data'!G68)))</f>
        <v/>
      </c>
      <c r="DF74" s="28" t="str">
        <f ca="1">+IF(OFFSET('Sanitation Data'!$G$30,0,10*ROW('Sanitation Data'!G68))="","",OFFSET('Sanitation Data'!$G$30,0,10*ROW('Sanitation Data'!G68)))</f>
        <v/>
      </c>
      <c r="DG74" s="28" t="str">
        <f ca="1">+IF(OFFSET('Sanitation Data'!$G$31,0,10*ROW('Sanitation Data'!G68))="","",OFFSET('Sanitation Data'!$G$31,0,10*ROW('Sanitation Data'!G68)))</f>
        <v/>
      </c>
      <c r="DH74" s="28" t="str">
        <f ca="1">+IF(OFFSET('Sanitation Data'!$G$32,0,10*ROW('Sanitation Data'!G68))="","",OFFSET('Sanitation Data'!$G$32,0,10*ROW('Sanitation Data'!G68)))</f>
        <v/>
      </c>
      <c r="DI74" s="28" t="str">
        <f ca="1">+IF(OFFSET('Sanitation Data'!$G$33,0,10*ROW('Sanitation Data'!G68))="","",OFFSET('Sanitation Data'!$G$33,0,10*ROW('Sanitation Data'!G68)))</f>
        <v/>
      </c>
      <c r="DJ74" s="28" t="str">
        <f ca="1">+IF(OFFSET('Sanitation Data'!$H$29,0,10*ROW('Sanitation Data'!H68))="","",OFFSET('Sanitation Data'!$H$29,0,10*ROW('Sanitation Data'!H68)))</f>
        <v/>
      </c>
      <c r="DK74" s="28" t="str">
        <f ca="1">+IF(OFFSET('Sanitation Data'!$H$30,0,10*ROW('Sanitation Data'!H68))="","",OFFSET('Sanitation Data'!$H$30,0,10*ROW('Sanitation Data'!H68)))</f>
        <v/>
      </c>
      <c r="DL74" s="28" t="str">
        <f ca="1">+IF(OFFSET('Sanitation Data'!$H$31,0,10*ROW('Sanitation Data'!H68))="","",OFFSET('Sanitation Data'!$H$31,0,10*ROW('Sanitation Data'!H68)))</f>
        <v/>
      </c>
      <c r="DM74" s="28" t="str">
        <f ca="1">+IF(OFFSET('Sanitation Data'!$H$32,0,10*ROW('Sanitation Data'!H68))="","",OFFSET('Sanitation Data'!$H$32,0,10*ROW('Sanitation Data'!H68)))</f>
        <v/>
      </c>
      <c r="DN74" s="28" t="str">
        <f ca="1">+IF(OFFSET('Sanitation Data'!$H$33,0,10*ROW('Sanitation Data'!H68))="","",OFFSET('Sanitation Data'!$H$33,0,10*ROW('Sanitation Data'!H68)))</f>
        <v/>
      </c>
      <c r="DO74" s="28" t="str">
        <f ca="1">+IF(OFFSET('Hygiene Data'!$C$12,0,10*ROW('Hygiene Data'!C68))="","",OFFSET('Hygiene Data'!$C$12,0,10*ROW('Hygiene Data'!C68)))</f>
        <v/>
      </c>
      <c r="DP74" s="28" t="str">
        <f ca="1">+IF(OFFSET('Hygiene Data'!$C$13,0,10*ROW('Hygiene Data'!C68))="","",OFFSET('Hygiene Data'!$C$13,0,10*ROW('Hygiene Data'!C68)))</f>
        <v/>
      </c>
      <c r="DQ74" s="28" t="str">
        <f ca="1">+IF(OFFSET('Hygiene Data'!$C$14,0,10*ROW('Hygiene Data'!C68))="","",OFFSET('Hygiene Data'!$C$14,0,10*ROW('Hygiene Data'!C68)))</f>
        <v/>
      </c>
      <c r="DR74" s="28" t="str">
        <f ca="1">+IF(OFFSET('Hygiene Data'!$D$12,0,10*ROW('Hygiene Data'!D68))="","",OFFSET('Hygiene Data'!$D$12,0,10*ROW('Hygiene Data'!D68)))</f>
        <v/>
      </c>
      <c r="DS74" s="28" t="str">
        <f ca="1">+IF(OFFSET('Hygiene Data'!$D$13,0,10*ROW('Hygiene Data'!D68))="","",OFFSET('Hygiene Data'!$D$13,0,10*ROW('Hygiene Data'!D68)))</f>
        <v/>
      </c>
      <c r="DT74" s="28" t="str">
        <f ca="1">+IF(OFFSET('Hygiene Data'!$D$14,0,10*ROW('Hygiene Data'!D68))="","",OFFSET('Hygiene Data'!$D$14,0,10*ROW('Hygiene Data'!D68)))</f>
        <v/>
      </c>
      <c r="DU74" s="28" t="str">
        <f ca="1">+IF(OFFSET('Hygiene Data'!$E$12,0,10*ROW('Hygiene Data'!E68))="","",OFFSET('Hygiene Data'!$E$12,0,10*ROW('Hygiene Data'!E68)))</f>
        <v/>
      </c>
      <c r="DV74" s="28" t="str">
        <f ca="1">+IF(OFFSET('Hygiene Data'!$E$13,0,10*ROW('Hygiene Data'!E68))="","",OFFSET('Hygiene Data'!$E$13,0,10*ROW('Hygiene Data'!E68)))</f>
        <v/>
      </c>
      <c r="DW74" s="28" t="str">
        <f ca="1">+IF(OFFSET('Hygiene Data'!$E$14,0,10*ROW('Hygiene Data'!E68))="","",OFFSET('Hygiene Data'!$E$14,0,10*ROW('Hygiene Data'!E68)))</f>
        <v/>
      </c>
      <c r="DX74" s="28" t="str">
        <f ca="1">+IF(OFFSET('Hygiene Data'!$F$12,0,10*ROW('Hygiene Data'!F68))="","",OFFSET('Hygiene Data'!$F$12,0,10*ROW('Hygiene Data'!F68)))</f>
        <v/>
      </c>
      <c r="DY74" s="28" t="str">
        <f ca="1">+IF(OFFSET('Hygiene Data'!$F$13,0,10*ROW('Hygiene Data'!F68))="","",OFFSET('Hygiene Data'!$F$13,0,10*ROW('Hygiene Data'!F68)))</f>
        <v/>
      </c>
      <c r="DZ74" s="28" t="str">
        <f ca="1">+IF(OFFSET('Hygiene Data'!$F$14,0,10*ROW('Hygiene Data'!F68))="","",OFFSET('Hygiene Data'!$F$14,0,10*ROW('Hygiene Data'!F68)))</f>
        <v/>
      </c>
      <c r="EA74" s="28" t="str">
        <f ca="1">+IF(OFFSET('Hygiene Data'!$G$12,0,10*ROW('Hygiene Data'!G68))="","",OFFSET('Hygiene Data'!$G$12,0,10*ROW('Hygiene Data'!G68)))</f>
        <v/>
      </c>
      <c r="EB74" s="28" t="str">
        <f ca="1">+IF(OFFSET('Hygiene Data'!$G$13,0,10*ROW('Hygiene Data'!G68))="","",OFFSET('Hygiene Data'!$G$13,0,10*ROW('Hygiene Data'!G68)))</f>
        <v/>
      </c>
      <c r="EC74" s="28" t="str">
        <f ca="1">+IF(OFFSET('Hygiene Data'!$G$14,0,10*ROW('Hygiene Data'!G68))="","",OFFSET('Hygiene Data'!$G$14,0,10*ROW('Hygiene Data'!G68)))</f>
        <v/>
      </c>
      <c r="ED74" s="28" t="str">
        <f ca="1">+IF(OFFSET('Hygiene Data'!$H$12,0,10*ROW('Hygiene Data'!H68))="","",OFFSET('Hygiene Data'!$H$12,0,10*ROW('Hygiene Data'!H68)))</f>
        <v/>
      </c>
      <c r="EE74" s="28" t="str">
        <f ca="1">+IF(OFFSET('Hygiene Data'!$H$13,0,10*ROW('Hygiene Data'!H68))="","",OFFSET('Hygiene Data'!$H$13,0,10*ROW('Hygiene Data'!H68)))</f>
        <v/>
      </c>
      <c r="EF74" s="28" t="str">
        <f ca="1">+IF(OFFSET('Hygiene Data'!$H$14,0,10*ROW('Hygiene Data'!H68))="","",OFFSET('Hygiene Data'!$H$14,0,10*ROW('Hygiene Data'!H68)))</f>
        <v/>
      </c>
    </row>
    <row r="75" spans="1:136" x14ac:dyDescent="0.2">
      <c r="A75" s="44" t="str">
        <f ca="1">+IF(OFFSET('Water Data'!$B$1,0,10*ROW('Water Data'!B72))="","",OFFSET('Water Data'!$B$1,0,10*ROW('Water Data'!B72)))</f>
        <v/>
      </c>
      <c r="B75" s="44" t="str">
        <f ca="1">+IF(OFFSET('Water Data'!$A$3,0,10*ROW('Water Data'!A72))="","",OFFSET('Water Data'!$A$3,0,10*ROW('Water Data'!A72)))</f>
        <v/>
      </c>
      <c r="C75" s="44" t="str">
        <f ca="1">+IF(OFFSET('Water Data'!$C$3,0,10*ROW('Water Data'!C72))="","",OFFSET('Water Data'!$C$3,0,10*ROW('Water Data'!C72)))</f>
        <v/>
      </c>
      <c r="D75" s="119" t="e">
        <f ca="1">+IF(AND(ISNUMBER(OFFSET('Water Data'!$C$5,0,10*ROW('Water Data'!C69))),BS75="Yes"),100-OFFSET('Water Data'!$C$5,0,10*ROW('Water Data'!C69)),IF(AND(ISNUMBER(OFFSET('Water Data'!$C$5,0,10*ROW('Water Data'!C69))),BS75="No",ISNUMBER(OFFSET('Water Data'!$C$5,0,10*ROW('Water Data'!C69)))),CONCATENATE("[",ROUND(100-OFFSET('Water Data'!$C$5,0,10*ROW('Water Data'!C69)),0),"]"),IF(AND(ISNUMBER(OFFSET('Water Data'!$C$5,0,10*ROW('Water Data'!C69))),BS75="",ISNUMBER(OFFSET('Water Data'!$C$5,0,10*ROW('Water Data'!C69)))),100-OFFSET('Water Data'!$C$5,0,10*ROW('Water Data'!C69)),NA())))</f>
        <v>#N/A</v>
      </c>
      <c r="E75" s="119" t="e">
        <f ca="1">+IF(AND(ISNUMBER(OFFSET('Water Data'!$C$7,0,10*ROW('Water Data'!D69))),BT75="Yes"),OFFSET('Water Data'!$C$7,0,10*ROW('Water Data'!C69)),IF(AND(ISNUMBER(OFFSET('Water Data'!$C$7,0,10*ROW('Water Data'!C69))),BT75="No",ISNUMBER(OFFSET('Water Data'!$C$7,0,10*ROW('Water Data'!C69)))),CONCATENATE("[",ROUND(OFFSET('Water Data'!$C$7,0,10*ROW('Water Data'!C69)),0),"]"),IF(AND(ISNUMBER(OFFSET('Water Data'!$C$7,0,10*ROW('Water Data'!C69))),BT75="",ISNUMBER(OFFSET('Water Data'!$C$7,0,10*ROW('Water Data'!C69)))),OFFSET('Water Data'!$C$7,0,10*ROW('Water Data'!C69)),NA())))</f>
        <v>#N/A</v>
      </c>
      <c r="F75" s="119" t="e">
        <f ca="1">+IF(AND(ISNUMBER(OFFSET('Water Data'!$C$10,0,10*ROW('Water Data'!C69))),BU75="Yes"),OFFSET('Water Data'!$C$10,0,10*ROW('Water Data'!C69)),IF(AND(ISNUMBER(OFFSET('Water Data'!$C$10,0,10*ROW('Water Data'!C69))),BU75="No",ISNUMBER(OFFSET('Water Data'!$C$10,0,10*ROW('Water Data'!C69)))),CONCATENATE("[",ROUND(OFFSET('Water Data'!$C$10,0,10*ROW('Water Data'!C69)),0),"]"),IF(AND(ISNUMBER(OFFSET('Water Data'!$C$10,0,10*ROW('Water Data'!C69))),BU75="",ISNUMBER(OFFSET('Water Data'!$C$10,0,10*ROW('Water Data'!C69)))),OFFSET('Water Data'!$C$10,0,10*ROW('Water Data'!C69)),NA())))</f>
        <v>#N/A</v>
      </c>
      <c r="G75" s="119" t="e">
        <f ca="1">+IF(AND(ISNUMBER(OFFSET('Water Data'!$D$5,0,10*ROW('Water Data'!D69))),BV75="Yes"),100-OFFSET('Water Data'!$D$5,0,10*ROW('Water Data'!D69)),IF(AND(ISNUMBER(OFFSET('Water Data'!$D$5,0,10*ROW('Water Data'!D69))),BV75="No",ISNUMBER(OFFSET('Water Data'!$D$5,0,10*ROW('Water Data'!D69)))),CONCATENATE("[",ROUND(100-OFFSET('Water Data'!$D$5,0,10*ROW('Water Data'!D69)),0),"]"),IF(AND(ISNUMBER(OFFSET('Water Data'!$D$5,0,10*ROW('Water Data'!D69))),BV75="",ISNUMBER(OFFSET('Water Data'!$D$5,0,10*ROW('Water Data'!D69)))),100-OFFSET('Water Data'!$D$5,0,10*ROW('Water Data'!D69)),NA())))</f>
        <v>#N/A</v>
      </c>
      <c r="H75" s="119" t="e">
        <f ca="1">+IF(AND(ISNUMBER(OFFSET('Water Data'!$D$7,0,10*ROW('Water Data'!D69))),BW75="Yes"),OFFSET('Water Data'!$D$7,0,10*ROW('Water Data'!D69)),IF(AND(ISNUMBER(OFFSET('Water Data'!$D$7,0,10*ROW('Water Data'!D69))),BW75="No",ISNUMBER(OFFSET('Water Data'!$D$7,0,10*ROW('Water Data'!D69)))),CONCATENATE("[",ROUND(OFFSET('Water Data'!$C$7,0,10*ROW('Water Data'!D69)),0),"]"),IF(AND(ISNUMBER(OFFSET('Water Data'!$D$7,0,10*ROW('Water Data'!D69))),BW75="",ISNUMBER(OFFSET('Water Data'!$D$7,0,10*ROW('Water Data'!D69)))),OFFSET('Water Data'!$D$7,0,10*ROW('Water Data'!D69)),NA())))</f>
        <v>#N/A</v>
      </c>
      <c r="I75" s="119" t="e">
        <f ca="1">+IF(AND(ISNUMBER(OFFSET('Water Data'!$D$10,0,10*ROW('Water Data'!D69))),BX75="Yes"),OFFSET('Water Data'!$D$10,0,10*ROW('Water Data'!D69)),IF(AND(ISNUMBER(OFFSET('Water Data'!$D$10,0,10*ROW('Water Data'!D69))),BX75="No",ISNUMBER(OFFSET('Water Data'!$D$10,0,10*ROW('Water Data'!D69)))),CONCATENATE("[",ROUND(OFFSET('Water Data'!$D$10,0,10*ROW('Water Data'!D69)),0),"]"),IF(AND(ISNUMBER(OFFSET('Water Data'!$D$10,0,10*ROW('Water Data'!D69))),BX75="",ISNUMBER(OFFSET('Water Data'!$D$10,0,10*ROW('Water Data'!D69)))),OFFSET('Water Data'!$D$10,0,10*ROW('Water Data'!D69)),NA())))</f>
        <v>#N/A</v>
      </c>
      <c r="J75" s="119" t="e">
        <f ca="1">+IF(AND(ISNUMBER(OFFSET('Water Data'!$E$5,0,10*ROW('Water Data'!E69))),BY75="Yes"),100-OFFSET('Water Data'!$E$5,0,10*ROW('Water Data'!E69)),IF(AND(ISNUMBER(OFFSET('Water Data'!$E$5,0,10*ROW('Water Data'!E69))),BY75="No",ISNUMBER(OFFSET('Water Data'!$E$5,0,10*ROW('Water Data'!E69)))),CONCATENATE("[",ROUND(100-OFFSET('Water Data'!$E$5,0,10*ROW('Water Data'!E69)),0),"]"),IF(AND(ISNUMBER(OFFSET('Water Data'!$E$5,0,10*ROW('Water Data'!E69))),BY75="",ISNUMBER(OFFSET('Water Data'!$E$5,0,10*ROW('Water Data'!E69)))),100-OFFSET('Water Data'!$E$5,0,10*ROW('Water Data'!E69)),NA())))</f>
        <v>#N/A</v>
      </c>
      <c r="K75" s="119" t="e">
        <f ca="1">+IF(AND(ISNUMBER(OFFSET('Water Data'!$E$7,0,10*ROW('Water Data'!E69))),BZ75="Yes"),OFFSET('Water Data'!$E$7,0,10*ROW('Water Data'!E69)),IF(AND(ISNUMBER(OFFSET('Water Data'!$E$7,0,10*ROW('Water Data'!E69))),BZ75="No",ISNUMBER(OFFSET('Water Data'!$E$7,0,10*ROW('Water Data'!E69)))),CONCATENATE("[",ROUND(OFFSET('Water Data'!$E$7,0,10*ROW('Water Data'!E69)),0),"]"),IF(AND(ISNUMBER(OFFSET('Water Data'!$E$7,0,10*ROW('Water Data'!E69))),BZ75="",ISNUMBER(OFFSET('Water Data'!$E$7,0,10*ROW('Water Data'!E69)))),OFFSET('Water Data'!$E$7,0,10*ROW('Water Data'!E69)),NA())))</f>
        <v>#N/A</v>
      </c>
      <c r="L75" s="119" t="e">
        <f ca="1">+IF(AND(ISNUMBER(OFFSET('Water Data'!$E$10,0,10*ROW('Water Data'!E69))),CA75="Yes"),OFFSET('Water Data'!$E$10,0,10*ROW('Water Data'!E69)),IF(AND(ISNUMBER(OFFSET('Water Data'!$E$10,0,10*ROW('Water Data'!E69))),CA75="No",ISNUMBER(OFFSET('Water Data'!$E$10,0,10*ROW('Water Data'!E69)))),CONCATENATE("[",ROUND(OFFSET('Water Data'!$E$10,0,10*ROW('Water Data'!E69)),0),"]"),IF(AND(ISNUMBER(OFFSET('Water Data'!$E$10,0,10*ROW('Water Data'!E69))),CA75="",ISNUMBER(OFFSET('Water Data'!$E$10,0,10*ROW('Water Data'!E69)))),OFFSET('Water Data'!$E$10,0,10*ROW('Water Data'!E69)),NA())))</f>
        <v>#N/A</v>
      </c>
      <c r="M75" s="119" t="e">
        <f ca="1">+IF(AND(ISNUMBER(OFFSET('Water Data'!$F$5,0,10*ROW('Water Data'!F69))),CB75="Yes"),100-OFFSET('Water Data'!$F$5,0,10*ROW('Water Data'!F69)),IF(AND(ISNUMBER(OFFSET('Water Data'!$F$5,0,10*ROW('Water Data'!F69))),CB75="No",ISNUMBER(OFFSET('Water Data'!$F$5,0,10*ROW('Water Data'!F69)))),CONCATENATE("[",ROUND(100-OFFSET('Water Data'!$F$5,0,10*ROW('Water Data'!F69)),0),"]"),IF(AND(ISNUMBER(OFFSET('Water Data'!$F$5,0,10*ROW('Water Data'!F69))),CB75="",ISNUMBER(OFFSET('Water Data'!$F$5,0,10*ROW('Water Data'!F69)))),100-OFFSET('Water Data'!$F$5,0,10*ROW('Water Data'!F69)),NA())))</f>
        <v>#N/A</v>
      </c>
      <c r="N75" s="119" t="e">
        <f ca="1">+IF(AND(ISNUMBER(OFFSET('Water Data'!$F$7,0,10*ROW('Water Data'!F69))),CC75="Yes"),OFFSET('Water Data'!$F$7,0,10*ROW('Water Data'!F69)),IF(AND(ISNUMBER(OFFSET('Water Data'!$F$7,0,10*ROW('Water Data'!F69))),CC75="No",ISNUMBER(OFFSET('Water Data'!$F$7,0,10*ROW('Water Data'!F69)))),CONCATENATE("[",ROUND(OFFSET('Water Data'!$F$7,0,10*ROW('Water Data'!F69)),0),"]"),IF(AND(ISNUMBER(OFFSET('Water Data'!$F$7,0,10*ROW('Water Data'!F69))),CC75="",ISNUMBER(OFFSET('Water Data'!$F$7,0,10*ROW('Water Data'!F69)))),OFFSET('Water Data'!$F$7,0,10*ROW('Water Data'!F69)),NA())))</f>
        <v>#N/A</v>
      </c>
      <c r="O75" s="119" t="e">
        <f ca="1">+IF(AND(ISNUMBER(OFFSET('Water Data'!$F$10,0,10*ROW('Water Data'!F69))),CD75="Yes"),OFFSET('Water Data'!$F$10,0,10*ROW('Water Data'!F69)),IF(AND(ISNUMBER(OFFSET('Water Data'!$F$10,0,10*ROW('Water Data'!F69))),CD75="No",ISNUMBER(OFFSET('Water Data'!$F$10,0,10*ROW('Water Data'!F69)))),CONCATENATE("[",ROUND(OFFSET('Water Data'!$F$10,0,10*ROW('Water Data'!F69)),0),"]"),IF(AND(ISNUMBER(OFFSET('Water Data'!$F$10,0,10*ROW('Water Data'!F69))),CD75="",ISNUMBER(OFFSET('Water Data'!$F$10,0,10*ROW('Water Data'!F69)))),OFFSET('Water Data'!$F$10,0,10*ROW('Water Data'!F69)),NA())))</f>
        <v>#N/A</v>
      </c>
      <c r="P75" s="119" t="e">
        <f ca="1">+IF(AND(ISNUMBER(OFFSET('Water Data'!$G$5,0,10*ROW('Water Data'!G69))),CE75="Yes"),100-OFFSET('Water Data'!$G$5,0,10*ROW('Water Data'!G69)),IF(AND(ISNUMBER(OFFSET('Water Data'!$G$5,0,10*ROW('Water Data'!G69))),CE75="No",ISNUMBER(OFFSET('Water Data'!$G$5,0,10*ROW('Water Data'!G69)))),CONCATENATE("[",ROUND(100-OFFSET('Water Data'!$G$5,0,10*ROW('Water Data'!G69)),0),"]"),IF(AND(ISNUMBER(OFFSET('Water Data'!$G$5,0,10*ROW('Water Data'!G69))),CE75="",ISNUMBER(OFFSET('Water Data'!$G$5,0,10*ROW('Water Data'!G69)))),100-OFFSET('Water Data'!$G$5,0,10*ROW('Water Data'!G69)),NA())))</f>
        <v>#N/A</v>
      </c>
      <c r="Q75" s="119" t="e">
        <f ca="1">+IF(AND(ISNUMBER(OFFSET('Water Data'!$G$7,0,10*ROW('Water Data'!G69))),CF75="Yes"),OFFSET('Water Data'!$G$7,0,10*ROW('Water Data'!G69)),IF(AND(ISNUMBER(OFFSET('Water Data'!$G$7,0,10*ROW('Water Data'!G69))),CF75="No",ISNUMBER(OFFSET('Water Data'!$G$7,0,10*ROW('Water Data'!G69)))),CONCATENATE("[",ROUND(OFFSET('Water Data'!$G$7,0,10*ROW('Water Data'!G69)),0),"]"),IF(AND(ISNUMBER(OFFSET('Water Data'!$G$7,0,10*ROW('Water Data'!G69))),CF75="",ISNUMBER(OFFSET('Water Data'!$G$7,0,10*ROW('Water Data'!G69)))),OFFSET('Water Data'!$G$7,0,10*ROW('Water Data'!G69)),NA())))</f>
        <v>#N/A</v>
      </c>
      <c r="R75" s="119" t="e">
        <f ca="1">+IF(AND(ISNUMBER(OFFSET('Water Data'!$G$10,0,10*ROW('Water Data'!G69))),CG75="Yes"),OFFSET('Water Data'!$G$10,0,10*ROW('Water Data'!G69)),IF(AND(ISNUMBER(OFFSET('Water Data'!$G$10,0,10*ROW('Water Data'!G69))),CG75="No",ISNUMBER(OFFSET('Water Data'!$G$10,0,10*ROW('Water Data'!G69)))),CONCATENATE("[",ROUND(OFFSET('Water Data'!$G$10,0,10*ROW('Water Data'!G69)),0),"]"),IF(AND(ISNUMBER(OFFSET('Water Data'!$G$10,0,10*ROW('Water Data'!G69))),CG75="",ISNUMBER(OFFSET('Water Data'!$G$10,0,10*ROW('Water Data'!G69)))),OFFSET('Water Data'!$G$10,0,10*ROW('Water Data'!G69)),NA())))</f>
        <v>#N/A</v>
      </c>
      <c r="S75" s="119" t="e">
        <f ca="1">+IF(AND(ISNUMBER(OFFSET('Water Data'!$H$5,0,10*ROW('Water Data'!H69))),CH75="Yes"),100-OFFSET('Water Data'!$H$5,0,10*ROW('Water Data'!H69)),IF(AND(ISNUMBER(OFFSET('Water Data'!$H$5,0,10*ROW('Water Data'!H69))),CH75="No",ISNUMBER(OFFSET('Water Data'!$H$5,0,10*ROW('Water Data'!H69)))),CONCATENATE("[",ROUND(100-OFFSET('Water Data'!$H$5,0,10*ROW('Water Data'!H69)),0),"]"),IF(AND(ISNUMBER(OFFSET('Water Data'!$H$5,0,10*ROW('Water Data'!H69))),CH75="",ISNUMBER(OFFSET('Water Data'!$H$5,0,10*ROW('Water Data'!H69)))),100-OFFSET('Water Data'!$H$5,0,10*ROW('Water Data'!H69)),NA())))</f>
        <v>#N/A</v>
      </c>
      <c r="T75" s="119" t="e">
        <f ca="1">+IF(AND(ISNUMBER(OFFSET('Water Data'!$H$7,0,10*ROW('Water Data'!H69))),CI75="Yes"),OFFSET('Water Data'!$H$7,0,10*ROW('Water Data'!H69)),IF(AND(ISNUMBER(OFFSET('Water Data'!$H$7,0,10*ROW('Water Data'!H69))),CI75="No",ISNUMBER(OFFSET('Water Data'!$H$7,0,10*ROW('Water Data'!H69)))),CONCATENATE("[",ROUND(OFFSET('Water Data'!$H$7,0,10*ROW('Water Data'!H69)),0),"]"),IF(AND(ISNUMBER(OFFSET('Water Data'!$H$7,0,10*ROW('Water Data'!H69))),CI75="",ISNUMBER(OFFSET('Water Data'!$H$7,0,10*ROW('Water Data'!H69)))),OFFSET('Water Data'!$H$7,0,10*ROW('Water Data'!H69)),NA())))</f>
        <v>#N/A</v>
      </c>
      <c r="U75" s="119" t="e">
        <f ca="1">+IF(AND(ISNUMBER(OFFSET('Water Data'!$H$10,0,10*ROW('Water Data'!H69))),CJ75="Yes"),OFFSET('Water Data'!$H$10,0,10*ROW('Water Data'!H69)),IF(AND(ISNUMBER(OFFSET('Water Data'!$H$10,0,10*ROW('Water Data'!H69))),CJ75="No",ISNUMBER(OFFSET('Water Data'!$H$10,0,10*ROW('Water Data'!H69)))),CONCATENATE("[",ROUND(OFFSET('Water Data'!$H$10,0,10*ROW('Water Data'!H69)),0),"]"),IF(AND(ISNUMBER(OFFSET('Water Data'!$H$10,0,10*ROW('Water Data'!H69))),CJ75="",ISNUMBER(OFFSET('Water Data'!$H$10,0,10*ROW('Water Data'!H69)))),OFFSET('Water Data'!$H$10,0,10*ROW('Water Data'!H69)),NA())))</f>
        <v>#N/A</v>
      </c>
      <c r="V75" s="120" t="e">
        <f ca="1">+IF(AND(ISNUMBER(OFFSET('Sanitation Data'!$C$5,0,10*ROW('Sanitation Data'!C69))),CK75="Yes"),100-OFFSET('Sanitation Data'!$C$5,0,10*ROW('Sanitation Data'!C69)),IF(AND(ISNUMBER(OFFSET('Sanitation Data'!$C$5,0,10*ROW('Sanitation Data'!C69))),CK75="No",ISNUMBER(OFFSET('Sanitation Data'!$C$5,0,10*ROW('Sanitation Data'!C69)))),CONCATENATE("[",ROUND(100-OFFSET('Sanitation Data'!$C$5,0,10*ROW('Sanitation Data'!C69)),0),"]"),IF(AND(ISNUMBER(OFFSET('Sanitation Data'!$C$5,0,10*ROW('Sanitation Data'!C69))),CK75="",ISNUMBER(OFFSET('Sanitation Data'!$C$5,0,10*ROW('Sanitation Data'!C69)))),100-OFFSET('Sanitation Data'!$C$5,0,10*ROW('Sanitation Data'!C69)),NA())))</f>
        <v>#N/A</v>
      </c>
      <c r="W75" s="120" t="e">
        <f ca="1">+IF(AND(ISNUMBER(OFFSET('Sanitation Data'!$C$7,0,10*ROW('Sanitation Data'!C69))),CL75="Yes"),OFFSET('Sanitation Data'!$C$7,0,10*ROW('Sanitation Data'!C69)),IF(AND(ISNUMBER(OFFSET('Sanitation Data'!$C$7,0,10*ROW('Sanitation Data'!C69))),CL75="No",ISNUMBER(OFFSET('Sanitation Data'!$C$7,0,10*ROW('Sanitation Data'!C69)))),CONCATENATE("[",ROUND(OFFSET('Sanitation Data'!$C$7,0,10*ROW('Sanitation Data'!C69)),0),"]"),IF(AND(ISNUMBER(OFFSET('Sanitation Data'!$C$7,0,10*ROW('Sanitation Data'!C69))),CL75="",ISNUMBER(OFFSET('Sanitation Data'!$C$7,0,10*ROW('Sanitation Data'!C69)))),OFFSET('Sanitation Data'!$C$7,0,10*ROW('Sanitation Data'!C69)),NA())))</f>
        <v>#N/A</v>
      </c>
      <c r="X75" s="120" t="e">
        <f ca="1">+IF(AND(ISNUMBER(OFFSET('Sanitation Data'!$C$11,0,10*ROW('Sanitation Data'!C69))),CM75="Yes"),OFFSET('Sanitation Data'!$C$11,0,10*ROW('Sanitation Data'!C69)),IF(AND(ISNUMBER(OFFSET('Sanitation Data'!$C$11,0,10*ROW('Sanitation Data'!C69))),CM75="No",ISNUMBER(OFFSET('Sanitation Data'!$C$11,0,10*ROW('Sanitation Data'!C69)))),CONCATENATE("[",ROUND(OFFSET('Sanitation Data'!$C$11,0,10*ROW('Sanitation Data'!C69)),0),"]"),IF(AND(ISNUMBER(OFFSET('Sanitation Data'!$C$11,0,10*ROW('Sanitation Data'!C69))),CM75="",ISNUMBER(OFFSET('Sanitation Data'!$C$11,0,10*ROW('Sanitation Data'!C69)))),OFFSET('Sanitation Data'!$C$11,0,10*ROW('Sanitation Data'!C69)),NA())))</f>
        <v>#N/A</v>
      </c>
      <c r="Y75" s="120" t="e">
        <f ca="1">+IF(AND(ISNUMBER(OFFSET('Sanitation Data'!$C$12,0,10*ROW('Sanitation Data'!C69))),CN75="Yes"),OFFSET('Sanitation Data'!$C$12,0,10*ROW('Sanitation Data'!C69)),IF(AND(ISNUMBER(OFFSET('Sanitation Data'!$C$12,0,10*ROW('Sanitation Data'!C69))),CN75="No",ISNUMBER(OFFSET('Sanitation Data'!$C$12,0,10*ROW('Sanitation Data'!C69)))),CONCATENATE("[",ROUND(OFFSET('Sanitation Data'!$C$12,0,10*ROW('Sanitation Data'!C69)),0),"]"),IF(AND(ISNUMBER(OFFSET('Sanitation Data'!$C$12,0,10*ROW('Sanitation Data'!C69))),CN75="",ISNUMBER(OFFSET('Sanitation Data'!$C$12,0,10*ROW('Sanitation Data'!C69)))),OFFSET('Sanitation Data'!$C$12,0,10*ROW('Sanitation Data'!C69)),NA())))</f>
        <v>#N/A</v>
      </c>
      <c r="Z75" s="120" t="e">
        <f ca="1">+IF(AND(ISNUMBER(OFFSET('Sanitation Data'!$C$13,0,10*ROW('Sanitation Data'!C69))),CO75="Yes"),OFFSET('Sanitation Data'!$C$13,0,10*ROW('Sanitation Data'!C69)),IF(AND(ISNUMBER(OFFSET('Sanitation Data'!$C$13,0,10*ROW('Sanitation Data'!C69))),CO75="No",ISNUMBER(OFFSET('Sanitation Data'!$C$13,0,10*ROW('Sanitation Data'!C69)))),CONCATENATE("[",ROUND(OFFSET('Sanitation Data'!$C$13,0,10*ROW('Sanitation Data'!C69)),0),"]"),IF(AND(ISNUMBER(OFFSET('Sanitation Data'!$C$13,0,10*ROW('Sanitation Data'!C69))),CO75="",ISNUMBER(OFFSET('Sanitation Data'!$C$13,0,10*ROW('Sanitation Data'!C69)))),OFFSET('Sanitation Data'!$C$13,0,10*ROW('Sanitation Data'!C69)),NA())))</f>
        <v>#N/A</v>
      </c>
      <c r="AA75" s="120" t="e">
        <f ca="1">+IF(AND(ISNUMBER(OFFSET('Sanitation Data'!$D$5,0,10*ROW('Sanitation Data'!D69))),CP75="Yes"),100-OFFSET('Sanitation Data'!$D$5,0,10*ROW('Sanitation Data'!D69)),IF(AND(ISNUMBER(OFFSET('Sanitation Data'!$D$5,0,10*ROW('Sanitation Data'!D69))),CP75="No",ISNUMBER(OFFSET('Sanitation Data'!$D$5,0,10*ROW('Sanitation Data'!D69)))),CONCATENATE("[",ROUND(100-OFFSET('Sanitation Data'!$D$5,0,10*ROW('Sanitation Data'!D69)),0),"]"),IF(AND(ISNUMBER(OFFSET('Sanitation Data'!$D$5,0,10*ROW('Sanitation Data'!D69))),CP75="",ISNUMBER(OFFSET('Sanitation Data'!$D$5,0,10*ROW('Sanitation Data'!D69)))),100-OFFSET('Sanitation Data'!$D$5,0,10*ROW('Sanitation Data'!D69)),NA())))</f>
        <v>#N/A</v>
      </c>
      <c r="AB75" s="120" t="e">
        <f ca="1">+IF(AND(ISNUMBER(OFFSET('Sanitation Data'!$D$7,0,10*ROW('Sanitation Data'!D69))),CQ75="Yes"),OFFSET('Sanitation Data'!$D$7,0,10*ROW('Sanitation Data'!G69)),IF(AND(ISNUMBER(OFFSET('Sanitation Data'!$D$7,0,10*ROW('Sanitation Data'!D69))),CQ75="No",ISNUMBER(OFFSET('Sanitation Data'!$D$7,0,10*ROW('Sanitation Data'!D69)))),CONCATENATE("[",ROUND(OFFSET('Sanitation Data'!$D$7,0,10*ROW('Sanitation Data'!D69)),0),"]"),IF(AND(ISNUMBER(OFFSET('Sanitation Data'!$D$7,0,10*ROW('Sanitation Data'!D69))),CQ75="",ISNUMBER(OFFSET('Sanitation Data'!$D$7,0,10*ROW('Sanitation Data'!D69)))),OFFSET('Sanitation Data'!$D$7,0,10*ROW('Sanitation Data'!D69)),NA())))</f>
        <v>#N/A</v>
      </c>
      <c r="AC75" s="120" t="e">
        <f ca="1">+IF(AND(ISNUMBER(OFFSET('Sanitation Data'!$D$11,0,10*ROW('Sanitation Data'!D69))),CR75="Yes"),OFFSET('Sanitation Data'!$D$11,0,10*ROW('Sanitation Data'!D69)),IF(AND(ISNUMBER(OFFSET('Sanitation Data'!$D$11,0,10*ROW('Sanitation Data'!D69))),CR75="No",ISNUMBER(OFFSET('Sanitation Data'!$D$11,0,10*ROW('Sanitation Data'!D69)))),CONCATENATE("[",ROUND(OFFSET('Sanitation Data'!$D$11,0,10*ROW('Sanitation Data'!D69)),0),"]"),IF(AND(ISNUMBER(OFFSET('Sanitation Data'!$D$11,0,10*ROW('Sanitation Data'!D69))),CR75="",ISNUMBER(OFFSET('Sanitation Data'!$D$11,0,10*ROW('Sanitation Data'!D69)))),OFFSET('Sanitation Data'!$D$11,0,10*ROW('Sanitation Data'!D69)),NA())))</f>
        <v>#N/A</v>
      </c>
      <c r="AD75" s="120" t="e">
        <f ca="1">+IF(AND(ISNUMBER(OFFSET('Sanitation Data'!$D$12,0,10*ROW('Sanitation Data'!D69))),CS75="Yes"),OFFSET('Sanitation Data'!$D$12,0,10*ROW('Sanitation Data'!D69)),IF(AND(ISNUMBER(OFFSET('Sanitation Data'!$D$12,0,10*ROW('Sanitation Data'!D69))),CS75="No",ISNUMBER(OFFSET('Sanitation Data'!$D$12,0,10*ROW('Sanitation Data'!D69)))),CONCATENATE("[",ROUND(OFFSET('Sanitation Data'!$D$12,0,10*ROW('Sanitation Data'!D69)),0),"]"),IF(AND(ISNUMBER(OFFSET('Sanitation Data'!$D$12,0,10*ROW('Sanitation Data'!D69))),CS75="",ISNUMBER(OFFSET('Sanitation Data'!$D$12,0,10*ROW('Sanitation Data'!D69)))),OFFSET('Sanitation Data'!$D$12,0,10*ROW('Sanitation Data'!D69)),NA())))</f>
        <v>#N/A</v>
      </c>
      <c r="AE75" s="120" t="e">
        <f ca="1">+IF(AND(ISNUMBER(OFFSET('Sanitation Data'!$D$13,0,10*ROW('Sanitation Data'!D69))),CT75="Yes"),OFFSET('Sanitation Data'!$D$13,0,10*ROW('Sanitation Data'!D69)),IF(AND(ISNUMBER(OFFSET('Sanitation Data'!$D$13,0,10*ROW('Sanitation Data'!D69))),CT75="No",ISNUMBER(OFFSET('Sanitation Data'!$D$13,0,10*ROW('Sanitation Data'!D69)))),CONCATENATE("[",ROUND(OFFSET('Sanitation Data'!$D$13,0,10*ROW('Sanitation Data'!D69)),0),"]"),IF(AND(ISNUMBER(OFFSET('Sanitation Data'!$D$13,0,10*ROW('Sanitation Data'!D69))),CT75="",ISNUMBER(OFFSET('Sanitation Data'!$D$13,0,10*ROW('Sanitation Data'!D69)))),OFFSET('Sanitation Data'!$D$13,0,10*ROW('Sanitation Data'!D69)),NA())))</f>
        <v>#N/A</v>
      </c>
      <c r="AF75" s="120" t="e">
        <f ca="1">+IF(AND(ISNUMBER(OFFSET('Sanitation Data'!$E$5,0,10*ROW('Sanitation Data'!E69))),CU75="Yes"),100-OFFSET('Sanitation Data'!$E$5,0,10*ROW('Sanitation Data'!E69)),IF(AND(ISNUMBER(OFFSET('Sanitation Data'!$E$5,0,10*ROW('Sanitation Data'!E69))),CU75="No",ISNUMBER(OFFSET('Sanitation Data'!$E$5,0,10*ROW('Sanitation Data'!E69)))),CONCATENATE("[",ROUND(100-OFFSET('Sanitation Data'!$E$5,0,10*ROW('Sanitation Data'!E69)),0),"]"),IF(AND(ISNUMBER(OFFSET('Sanitation Data'!$E$5,0,10*ROW('Sanitation Data'!E69))),CU75="",ISNUMBER(OFFSET('Sanitation Data'!$E$5,0,10*ROW('Sanitation Data'!E69)))),100-OFFSET('Sanitation Data'!$E$5,0,10*ROW('Sanitation Data'!E69)),NA())))</f>
        <v>#N/A</v>
      </c>
      <c r="AG75" s="120" t="e">
        <f ca="1">+IF(AND(ISNUMBER(OFFSET('Sanitation Data'!$E$7,0,10*ROW('Sanitation Data'!E69))),CV75="Yes"),OFFSET('Sanitation Data'!$E$7,0,10*ROW('Sanitation Data'!E69)),IF(AND(ISNUMBER(OFFSET('Sanitation Data'!$E$7,0,10*ROW('Sanitation Data'!E69))),CV75="No",ISNUMBER(OFFSET('Sanitation Data'!$E$7,0,10*ROW('Sanitation Data'!E69)))),CONCATENATE("[",ROUND(OFFSET('Sanitation Data'!$E$7,0,10*ROW('Sanitation Data'!E69)),0),"]"),IF(AND(ISNUMBER(OFFSET('Sanitation Data'!$E$7,0,10*ROW('Sanitation Data'!E69))),CV75="",ISNUMBER(OFFSET('Sanitation Data'!$E$7,0,10*ROW('Sanitation Data'!E69)))),OFFSET('Sanitation Data'!$E$7,0,10*ROW('Sanitation Data'!E69)),NA())))</f>
        <v>#N/A</v>
      </c>
      <c r="AH75" s="120" t="e">
        <f ca="1">+IF(AND(ISNUMBER(OFFSET('Sanitation Data'!$E$11,0,10*ROW('Sanitation Data'!E69))),CW75="Yes"),OFFSET('Sanitation Data'!$E$11,0,10*ROW('Sanitation Data'!E69)),IF(AND(ISNUMBER(OFFSET('Sanitation Data'!$E$11,0,10*ROW('Sanitation Data'!E69))),CW75="No",ISNUMBER(OFFSET('Sanitation Data'!$E$11,0,10*ROW('Sanitation Data'!E69)))),CONCATENATE("[",ROUND(OFFSET('Sanitation Data'!$E$11,0,10*ROW('Sanitation Data'!E69)),0),"]"),IF(AND(ISNUMBER(OFFSET('Sanitation Data'!$E$11,0,10*ROW('Sanitation Data'!E69))),CW75="",ISNUMBER(OFFSET('Sanitation Data'!$E$11,0,10*ROW('Sanitation Data'!E69)))),OFFSET('Sanitation Data'!$E$11,0,10*ROW('Sanitation Data'!E69)),NA())))</f>
        <v>#N/A</v>
      </c>
      <c r="AI75" s="120" t="e">
        <f ca="1">+IF(AND(ISNUMBER(OFFSET('Sanitation Data'!$E$12,0,10*ROW('Sanitation Data'!E69))),CX75="Yes"),OFFSET('Sanitation Data'!$E$12,0,10*ROW('Sanitation Data'!E69)),IF(AND(ISNUMBER(OFFSET('Sanitation Data'!$E$12,0,10*ROW('Sanitation Data'!E69))),CX75="No",ISNUMBER(OFFSET('Sanitation Data'!$E$12,0,10*ROW('Sanitation Data'!E69)))),CONCATENATE("[",ROUND(OFFSET('Sanitation Data'!$E$12,0,10*ROW('Sanitation Data'!E69)),0),"]"),IF(AND(ISNUMBER(OFFSET('Sanitation Data'!$E$12,0,10*ROW('Sanitation Data'!E69))),CX75="",ISNUMBER(OFFSET('Sanitation Data'!$E$12,0,10*ROW('Sanitation Data'!E69)))),OFFSET('Sanitation Data'!$E$12,0,10*ROW('Sanitation Data'!E69)),NA())))</f>
        <v>#N/A</v>
      </c>
      <c r="AJ75" s="120" t="e">
        <f ca="1">+IF(AND(ISNUMBER(OFFSET('Sanitation Data'!$E$13,0,10*ROW('Sanitation Data'!E69))),CY75="Yes"),OFFSET('Sanitation Data'!$E$13,0,10*ROW('Sanitation Data'!E69)),IF(AND(ISNUMBER(OFFSET('Sanitation Data'!$E$13,0,10*ROW('Sanitation Data'!E69))),CY75="No",ISNUMBER(OFFSET('Sanitation Data'!$E$13,0,10*ROW('Sanitation Data'!E69)))),CONCATENATE("[",ROUND(OFFSET('Sanitation Data'!$E$13,0,10*ROW('Sanitation Data'!E69)),0),"]"),IF(AND(ISNUMBER(OFFSET('Sanitation Data'!$E$13,0,10*ROW('Sanitation Data'!E69))),CY75="",ISNUMBER(OFFSET('Sanitation Data'!$E$13,0,10*ROW('Sanitation Data'!E69)))),OFFSET('Sanitation Data'!$E$13,0,10*ROW('Sanitation Data'!E69)),NA())))</f>
        <v>#N/A</v>
      </c>
      <c r="AK75" s="120" t="e">
        <f ca="1">+IF(AND(ISNUMBER(OFFSET('Sanitation Data'!$F$5,0,10*ROW('Sanitation Data'!F69))),CZ75="Yes"),100-OFFSET('Sanitation Data'!$F$5,0,10*ROW('Sanitation Data'!F69)),IF(AND(ISNUMBER(OFFSET('Sanitation Data'!$F$5,0,10*ROW('Sanitation Data'!F69))),CZ75="No",ISNUMBER(OFFSET('Sanitation Data'!$F$5,0,10*ROW('Sanitation Data'!F69)))),CONCATENATE("[",ROUND(100-OFFSET('Sanitation Data'!$F$5,0,10*ROW('Sanitation Data'!F69)),0),"]"),IF(AND(ISNUMBER(OFFSET('Sanitation Data'!$F$5,0,10*ROW('Sanitation Data'!F69))),CZ75="",ISNUMBER(OFFSET('Sanitation Data'!$F$5,0,10*ROW('Sanitation Data'!F69)))),100-OFFSET('Sanitation Data'!$F$5,0,10*ROW('Sanitation Data'!F69)),NA())))</f>
        <v>#N/A</v>
      </c>
      <c r="AL75" s="120" t="e">
        <f ca="1">+IF(AND(ISNUMBER(OFFSET('Sanitation Data'!$F$7,0,10*ROW('Sanitation Data'!F69))),DA75="Yes"),OFFSET('Sanitation Data'!$F$7,0,10*ROW('Sanitation Data'!F69)),IF(AND(ISNUMBER(OFFSET('Sanitation Data'!$F$7,0,10*ROW('Sanitation Data'!F69))),DA75="No",ISNUMBER(OFFSET('Sanitation Data'!$F$7,0,10*ROW('Sanitation Data'!F69)))),CONCATENATE("[",ROUND(OFFSET('Sanitation Data'!$F$7,0,10*ROW('Sanitation Data'!F69)),0),"]"),IF(AND(ISNUMBER(OFFSET('Sanitation Data'!$F$7,0,10*ROW('Sanitation Data'!F69))),DA75="",ISNUMBER(OFFSET('Sanitation Data'!$F$7,0,10*ROW('Sanitation Data'!F69)))),OFFSET('Sanitation Data'!$F$7,0,10*ROW('Sanitation Data'!F69)),NA())))</f>
        <v>#N/A</v>
      </c>
      <c r="AM75" s="120" t="e">
        <f ca="1">+IF(AND(ISNUMBER(OFFSET('Sanitation Data'!$F$11,0,10*ROW('Sanitation Data'!F69))),DB75="Yes"),OFFSET('Sanitation Data'!$F$11,0,10*ROW('Sanitation Data'!F69)),IF(AND(ISNUMBER(OFFSET('Sanitation Data'!$F$11,0,10*ROW('Sanitation Data'!F69))),DB75="No",ISNUMBER(OFFSET('Sanitation Data'!$F$11,0,10*ROW('Sanitation Data'!F69)))),CONCATENATE("[",ROUND(OFFSET('Sanitation Data'!$F$11,0,10*ROW('Sanitation Data'!F69)),0),"]"),IF(AND(ISNUMBER(OFFSET('Sanitation Data'!$F$11,0,10*ROW('Sanitation Data'!F69))),DB75="",ISNUMBER(OFFSET('Sanitation Data'!$F$11,0,10*ROW('Sanitation Data'!F69)))),OFFSET('Sanitation Data'!$F$11,0,10*ROW('Sanitation Data'!F69)),NA())))</f>
        <v>#N/A</v>
      </c>
      <c r="AN75" s="120" t="e">
        <f ca="1">+IF(AND(ISNUMBER(OFFSET('Sanitation Data'!$F$12,0,10*ROW('Sanitation Data'!F69))),DC75="Yes"),OFFSET('Sanitation Data'!$F$12,0,10*ROW('Sanitation Data'!F69)),IF(AND(ISNUMBER(OFFSET('Sanitation Data'!$F$12,0,10*ROW('Sanitation Data'!F69))),DC75="No",ISNUMBER(OFFSET('Sanitation Data'!$F$12,0,10*ROW('Sanitation Data'!F69)))),CONCATENATE("[",ROUND(OFFSET('Sanitation Data'!$F$12,0,10*ROW('Sanitation Data'!F69)),0),"]"),IF(AND(ISNUMBER(OFFSET('Sanitation Data'!$F$12,0,10*ROW('Sanitation Data'!F69))),DC75="",ISNUMBER(OFFSET('Sanitation Data'!$F$12,0,10*ROW('Sanitation Data'!F69)))),OFFSET('Sanitation Data'!$F$12,0,10*ROW('Sanitation Data'!F69)),NA())))</f>
        <v>#N/A</v>
      </c>
      <c r="AO75" s="120" t="e">
        <f ca="1">+IF(AND(ISNUMBER(OFFSET('Sanitation Data'!$F$13,0,10*ROW('Sanitation Data'!F69))),DD75="Yes"),OFFSET('Sanitation Data'!$F$13,0,10*ROW('Sanitation Data'!F69)),IF(AND(ISNUMBER(OFFSET('Sanitation Data'!$F$13,0,10*ROW('Sanitation Data'!F69))),DD75="No",ISNUMBER(OFFSET('Sanitation Data'!$F$13,0,10*ROW('Sanitation Data'!F69)))),CONCATENATE("[",ROUND(OFFSET('Sanitation Data'!$F$13,0,10*ROW('Sanitation Data'!F69)),0),"]"),IF(AND(ISNUMBER(OFFSET('Sanitation Data'!$F$13,0,10*ROW('Sanitation Data'!F69))),DD75="",ISNUMBER(OFFSET('Sanitation Data'!$F$13,0,10*ROW('Sanitation Data'!F69)))),OFFSET('Sanitation Data'!$F$13,0,10*ROW('Sanitation Data'!F69)),NA())))</f>
        <v>#N/A</v>
      </c>
      <c r="AP75" s="120" t="e">
        <f ca="1">+IF(AND(ISNUMBER(OFFSET('Sanitation Data'!$G$5,0,10*ROW('Sanitation Data'!G69))),DE75="Yes"),100-OFFSET('Sanitation Data'!$G$5,0,10*ROW('Sanitation Data'!G69)),IF(AND(ISNUMBER(OFFSET('Sanitation Data'!$G$5,0,10*ROW('Sanitation Data'!G69))),DE75="No",ISNUMBER(OFFSET('Sanitation Data'!$G$5,0,10*ROW('Sanitation Data'!G69)))),CONCATENATE("[",ROUND(100-OFFSET('Sanitation Data'!$G$5,0,10*ROW('Sanitation Data'!G69)),0),"]"),IF(AND(ISNUMBER(OFFSET('Sanitation Data'!$G$5,0,10*ROW('Sanitation Data'!G69))),DE75="",ISNUMBER(OFFSET('Sanitation Data'!$G$5,0,10*ROW('Sanitation Data'!G69)))),100-OFFSET('Sanitation Data'!$G$5,0,10*ROW('Sanitation Data'!G69)),NA())))</f>
        <v>#N/A</v>
      </c>
      <c r="AQ75" s="120" t="e">
        <f ca="1">+IF(AND(ISNUMBER(OFFSET('Sanitation Data'!$G$7,0,10*ROW('Sanitation Data'!G69))),DF75="Yes"),OFFSET('Sanitation Data'!$G$7,0,10*ROW('Sanitation Data'!G69)),IF(AND(ISNUMBER(OFFSET('Sanitation Data'!$G$7,0,10*ROW('Sanitation Data'!G69))),DF75="No",ISNUMBER(OFFSET('Sanitation Data'!$G$7,0,10*ROW('Sanitation Data'!G69)))),CONCATENATE("[",ROUND(OFFSET('Sanitation Data'!$G$7,0,10*ROW('Sanitation Data'!G69)),0),"]"),IF(AND(ISNUMBER(OFFSET('Sanitation Data'!$G$7,0,10*ROW('Sanitation Data'!G69))),DF75="",ISNUMBER(OFFSET('Sanitation Data'!$G$7,0,10*ROW('Sanitation Data'!G69)))),OFFSET('Sanitation Data'!$G$7,0,10*ROW('Sanitation Data'!G69)),NA())))</f>
        <v>#N/A</v>
      </c>
      <c r="AR75" s="120" t="e">
        <f ca="1">+IF(AND(ISNUMBER(OFFSET('Sanitation Data'!$G$11,0,10*ROW('Sanitation Data'!G69))),DG75="Yes"),OFFSET('Sanitation Data'!$G$11,0,10*ROW('Sanitation Data'!G69)),IF(AND(ISNUMBER(OFFSET('Sanitation Data'!$G$11,0,10*ROW('Sanitation Data'!G69))),DG75="No",ISNUMBER(OFFSET('Sanitation Data'!$G$11,0,10*ROW('Sanitation Data'!G69)))),CONCATENATE("[",ROUND(OFFSET('Sanitation Data'!$G$11,0,10*ROW('Sanitation Data'!G69)),0),"]"),IF(AND(ISNUMBER(OFFSET('Sanitation Data'!$G$11,0,10*ROW('Sanitation Data'!G69))),DG75="",ISNUMBER(OFFSET('Sanitation Data'!$G$11,0,10*ROW('Sanitation Data'!G69)))),OFFSET('Sanitation Data'!$G$11,0,10*ROW('Sanitation Data'!G69)),NA())))</f>
        <v>#N/A</v>
      </c>
      <c r="AS75" s="120" t="e">
        <f ca="1">+IF(AND(ISNUMBER(OFFSET('Sanitation Data'!$G$12,0,10*ROW('Sanitation Data'!G69))),DH75="Yes"),OFFSET('Sanitation Data'!$G$12,0,10*ROW('Sanitation Data'!G69)),IF(AND(ISNUMBER(OFFSET('Sanitation Data'!$G$12,0,10*ROW('Sanitation Data'!G69))),DH75="No",ISNUMBER(OFFSET('Sanitation Data'!$G$12,0,10*ROW('Sanitation Data'!G69)))),CONCATENATE("[",ROUND(OFFSET('Sanitation Data'!$G$12,0,10*ROW('Sanitation Data'!G69)),0),"]"),IF(AND(ISNUMBER(OFFSET('Sanitation Data'!$G$12,0,10*ROW('Sanitation Data'!G69))),DH75="",ISNUMBER(OFFSET('Sanitation Data'!$G$12,0,10*ROW('Sanitation Data'!G69)))),OFFSET('Sanitation Data'!$G$12,0,10*ROW('Sanitation Data'!G69)),NA())))</f>
        <v>#N/A</v>
      </c>
      <c r="AT75" s="120" t="e">
        <f ca="1">+IF(AND(ISNUMBER(OFFSET('Sanitation Data'!$G$13,0,10*ROW('Sanitation Data'!G69))),DI75="Yes"),OFFSET('Sanitation Data'!$G$13,0,10*ROW('Sanitation Data'!G69)),IF(AND(ISNUMBER(OFFSET('Sanitation Data'!$G$13,0,10*ROW('Sanitation Data'!G69))),DI75="No",ISNUMBER(OFFSET('Sanitation Data'!$G$13,0,10*ROW('Sanitation Data'!G69)))),CONCATENATE("[",ROUND(OFFSET('Sanitation Data'!$G$13,0,10*ROW('Sanitation Data'!G69)),0),"]"),IF(AND(ISNUMBER(OFFSET('Sanitation Data'!$G$13,0,10*ROW('Sanitation Data'!G69))),DI75="",ISNUMBER(OFFSET('Sanitation Data'!$G$13,0,10*ROW('Sanitation Data'!G69)))),OFFSET('Sanitation Data'!$G$13,0,10*ROW('Sanitation Data'!G69)),NA())))</f>
        <v>#N/A</v>
      </c>
      <c r="AU75" s="120" t="e">
        <f ca="1">+IF(AND(ISNUMBER(OFFSET('Sanitation Data'!$H$5,0,10*ROW('Sanitation Data'!H69))),DJ75="Yes"),100-OFFSET('Sanitation Data'!$H$5,0,10*ROW('Sanitation Data'!H69)),IF(AND(ISNUMBER(OFFSET('Sanitation Data'!$H$5,0,10*ROW('Sanitation Data'!H69))),DJ75="No",ISNUMBER(OFFSET('Sanitation Data'!$H$5,0,10*ROW('Sanitation Data'!H69)))),CONCATENATE("[",ROUND(100-OFFSET('Sanitation Data'!$H$5,0,10*ROW('Sanitation Data'!H69)),0),"]"),IF(AND(ISNUMBER(OFFSET('Sanitation Data'!$H$5,0,10*ROW('Sanitation Data'!H69))),DJ75="",ISNUMBER(OFFSET('Sanitation Data'!$H$5,0,10*ROW('Sanitation Data'!H69)))),100-OFFSET('Sanitation Data'!$H$5,0,10*ROW('Sanitation Data'!H69)),NA())))</f>
        <v>#N/A</v>
      </c>
      <c r="AV75" s="120" t="e">
        <f ca="1">+IF(AND(ISNUMBER(OFFSET('Sanitation Data'!$H$7,0,10*ROW('Sanitation Data'!H69))),DK75="Yes"),OFFSET('Sanitation Data'!$H$7,0,10*ROW('Sanitation Data'!H69)),IF(AND(ISNUMBER(OFFSET('Sanitation Data'!$H$7,0,10*ROW('Sanitation Data'!H69))),DK75="No",ISNUMBER(OFFSET('Sanitation Data'!$H$7,0,10*ROW('Sanitation Data'!H69)))),CONCATENATE("[",ROUND(OFFSET('Sanitation Data'!$H$7,0,10*ROW('Sanitation Data'!H69)),0),"]"),IF(AND(ISNUMBER(OFFSET('Sanitation Data'!$H$7,0,10*ROW('Sanitation Data'!H69))),DK75="",ISNUMBER(OFFSET('Sanitation Data'!$H$7,0,10*ROW('Sanitation Data'!H69)))),OFFSET('Sanitation Data'!$H$7,0,10*ROW('Sanitation Data'!H69)),NA())))</f>
        <v>#N/A</v>
      </c>
      <c r="AW75" s="120" t="e">
        <f ca="1">+IF(AND(ISNUMBER(OFFSET('Sanitation Data'!$H$11,0,10*ROW('Sanitation Data'!H69))),DL75="Yes"),OFFSET('Sanitation Data'!$H$11,0,10*ROW('Sanitation Data'!H69)),IF(AND(ISNUMBER(OFFSET('Sanitation Data'!$H$11,0,10*ROW('Sanitation Data'!H69))),DL75="No",ISNUMBER(OFFSET('Sanitation Data'!$H$11,0,10*ROW('Sanitation Data'!H69)))),CONCATENATE("[",ROUND(OFFSET('Sanitation Data'!$H$11,0,10*ROW('Sanitation Data'!H69)),0),"]"),IF(AND(ISNUMBER(OFFSET('Sanitation Data'!$H$11,0,10*ROW('Sanitation Data'!H69))),DL75="",ISNUMBER(OFFSET('Sanitation Data'!$H$11,0,10*ROW('Sanitation Data'!H69)))),OFFSET('Sanitation Data'!$H$11,0,10*ROW('Sanitation Data'!H69)),NA())))</f>
        <v>#N/A</v>
      </c>
      <c r="AX75" s="120" t="e">
        <f ca="1">+IF(AND(ISNUMBER(OFFSET('Sanitation Data'!$H$12,0,10*ROW('Sanitation Data'!H69))),DM75="Yes"),OFFSET('Sanitation Data'!$H$12,0,10*ROW('Sanitation Data'!H69)),IF(AND(ISNUMBER(OFFSET('Sanitation Data'!$H$12,0,10*ROW('Sanitation Data'!H69))),DM75="No",ISNUMBER(OFFSET('Sanitation Data'!$H$12,0,10*ROW('Sanitation Data'!H69)))),CONCATENATE("[",ROUND(OFFSET('Sanitation Data'!$H$12,0,10*ROW('Sanitation Data'!H69)),0),"]"),IF(AND(ISNUMBER(OFFSET('Sanitation Data'!$H$12,0,10*ROW('Sanitation Data'!H69))),DM75="",ISNUMBER(OFFSET('Sanitation Data'!$H$12,0,10*ROW('Sanitation Data'!H69)))),OFFSET('Sanitation Data'!$H$12,0,10*ROW('Sanitation Data'!H69)),NA())))</f>
        <v>#N/A</v>
      </c>
      <c r="AY75" s="120" t="e">
        <f ca="1">+IF(AND(ISNUMBER(OFFSET('Sanitation Data'!$H$13,0,10*ROW('Sanitation Data'!H69))),DN75="Yes"),OFFSET('Sanitation Data'!$H$13,0,10*ROW('Sanitation Data'!H69)),IF(AND(ISNUMBER(OFFSET('Sanitation Data'!$H$13,0,10*ROW('Sanitation Data'!H69))),DN75="No",ISNUMBER(OFFSET('Sanitation Data'!$H$13,0,10*ROW('Sanitation Data'!H69)))),CONCATENATE("[",ROUND(OFFSET('Sanitation Data'!$H$13,0,10*ROW('Sanitation Data'!H69)),0),"]"),IF(AND(ISNUMBER(OFFSET('Sanitation Data'!$H$13,0,10*ROW('Sanitation Data'!H69))),DN75="",ISNUMBER(OFFSET('Sanitation Data'!$H$13,0,10*ROW('Sanitation Data'!H69)))),OFFSET('Sanitation Data'!$H$13,0,10*ROW('Sanitation Data'!H69)),NA())))</f>
        <v>#N/A</v>
      </c>
      <c r="AZ75" s="121" t="e">
        <f ca="1">+IF(AND(ISNUMBER(OFFSET('Hygiene Data'!$C$6,0,10*ROW('Hygiene Data'!C69))),DO75="Yes"),OFFSET('Hygiene Data'!$C$6,0,10*ROW('Hygiene Data'!C69)),IF(AND(ISNUMBER(OFFSET('Hygiene Data'!$C$6,0,10*ROW('Hygiene Data'!C69))),DO75="No",ISNUMBER(OFFSET('Hygiene Data'!$C$6,0,10*ROW('Hygiene Data'!C69)))),CONCATENATE("[",ROUND(OFFSET('Hygiene Data'!$C$6,0,10*ROW('Hygiene Data'!C69)),0),"]"),IF(AND(ISNUMBER(OFFSET('Hygiene Data'!$C$6,0,10*ROW('Hygiene Data'!C69))),DO75="",ISNUMBER(OFFSET('Hygiene Data'!$C$6,0,10*ROW('Hygiene Data'!C69)))),OFFSET('Hygiene Data'!$C$6,0,10*ROW('Hygiene Data'!C69)),NA())))</f>
        <v>#N/A</v>
      </c>
      <c r="BA75" s="121" t="e">
        <f ca="1">+IF(AND(ISNUMBER(OFFSET('Hygiene Data'!$C$8,0,10*ROW('Hygiene Data'!C69))),DP75="Yes"),OFFSET('Hygiene Data'!$C$8,0,10*ROW('Hygiene Data'!C69)),IF(AND(ISNUMBER(OFFSET('Hygiene Data'!$C$8,0,10*ROW('Hygiene Data'!C69))),DP75="No",ISNUMBER(OFFSET('Hygiene Data'!$C$8,0,10*ROW('Hygiene Data'!C69)))),CONCATENATE("[",ROUND(OFFSET('Hygiene Data'!$C$8,0,10*ROW('Hygiene Data'!C69)),0),"]"),IF(AND(ISNUMBER(OFFSET('Hygiene Data'!$C$8,0,10*ROW('Hygiene Data'!C69))),DP75="",ISNUMBER(OFFSET('Hygiene Data'!$C$8,0,10*ROW('Hygiene Data'!C69)))),OFFSET('Hygiene Data'!$C$8,0,10*ROW('Hygiene Data'!C69)),NA())))</f>
        <v>#N/A</v>
      </c>
      <c r="BB75" s="121" t="e">
        <f ca="1">+IF(AND(ISNUMBER(OFFSET('Hygiene Data'!$C$10,0,10*ROW('Hygiene Data'!C69))),DQ75="Yes"),OFFSET('Hygiene Data'!$C$10,0,10*ROW('Hygiene Data'!C69)),IF(AND(ISNUMBER(OFFSET('Hygiene Data'!$C$10,0,10*ROW('Hygiene Data'!C69))),DQ75="No",ISNUMBER(OFFSET('Hygiene Data'!$C$10,0,10*ROW('Hygiene Data'!C69)))),CONCATENATE("[",ROUND(OFFSET('Hygiene Data'!$C$10,0,10*ROW('Hygiene Data'!C69)),0),"]"),IF(AND(ISNUMBER(OFFSET('Hygiene Data'!$C$10,0,10*ROW('Hygiene Data'!C69))),DQ75="",ISNUMBER(OFFSET('Hygiene Data'!$C$10,0,10*ROW('Hygiene Data'!C69)))),OFFSET('Hygiene Data'!$C$10,0,10*ROW('Hygiene Data'!C69)),NA())))</f>
        <v>#N/A</v>
      </c>
      <c r="BC75" s="121" t="e">
        <f ca="1">+IF(AND(ISNUMBER(OFFSET('Hygiene Data'!$D$6,0,10*ROW('Hygiene Data'!D69))),DR75="Yes"),OFFSET('Hygiene Data'!$D$6,0,10*ROW('Hygiene Data'!D69)),IF(AND(ISNUMBER(OFFSET('Hygiene Data'!$D$6,0,10*ROW('Hygiene Data'!D69))),DR75="No",ISNUMBER(OFFSET('Hygiene Data'!$D$6,0,10*ROW('Hygiene Data'!D69)))),CONCATENATE("[",ROUND(OFFSET('Hygiene Data'!$D$6,0,10*ROW('Hygiene Data'!D69)),0),"]"),IF(AND(ISNUMBER(OFFSET('Hygiene Data'!$D$6,0,10*ROW('Hygiene Data'!D69))),DR75="",ISNUMBER(OFFSET('Hygiene Data'!$D$6,0,10*ROW('Hygiene Data'!D69)))),OFFSET('Hygiene Data'!$D$6,0,10*ROW('Hygiene Data'!D69)),NA())))</f>
        <v>#N/A</v>
      </c>
      <c r="BD75" s="121" t="e">
        <f ca="1">+IF(AND(ISNUMBER(OFFSET('Hygiene Data'!$D$8,0,10*ROW('Hygiene Data'!D69))),DS75="Yes"),OFFSET('Hygiene Data'!$D$8,0,10*ROW('Hygiene Data'!D69)),IF(AND(ISNUMBER(OFFSET('Hygiene Data'!$D$8,0,10*ROW('Hygiene Data'!D69))),DS75="No",ISNUMBER(OFFSET('Hygiene Data'!$D$8,0,10*ROW('Hygiene Data'!D69)))),CONCATENATE("[",ROUND(OFFSET('Hygiene Data'!$D$8,0,10*ROW('Hygiene Data'!D69)),0),"]"),IF(AND(ISNUMBER(OFFSET('Hygiene Data'!$D$8,0,10*ROW('Hygiene Data'!D69))),DS75="",ISNUMBER(OFFSET('Hygiene Data'!$D$8,0,10*ROW('Hygiene Data'!D69)))),OFFSET('Hygiene Data'!$D$8,0,10*ROW('Hygiene Data'!D69)),NA())))</f>
        <v>#N/A</v>
      </c>
      <c r="BE75" s="121" t="e">
        <f ca="1">+IF(AND(ISNUMBER(OFFSET('Hygiene Data'!$D$10,0,10*ROW('Hygiene Data'!D69))),DT75="Yes"),OFFSET('Hygiene Data'!$D$10,0,10*ROW('Hygiene Data'!D69)),IF(AND(ISNUMBER(OFFSET('Hygiene Data'!$D$10,0,10*ROW('Hygiene Data'!D69))),DT75="No",ISNUMBER(OFFSET('Hygiene Data'!$D$10,0,10*ROW('Hygiene Data'!D69)))),CONCATENATE("[",ROUND(OFFSET('Hygiene Data'!$D$10,0,10*ROW('Hygiene Data'!D69)),0),"]"),IF(AND(ISNUMBER(OFFSET('Hygiene Data'!$D$10,0,10*ROW('Hygiene Data'!D69))),DT75="",ISNUMBER(OFFSET('Hygiene Data'!$D$10,0,10*ROW('Hygiene Data'!D69)))),OFFSET('Hygiene Data'!$D$10,0,10*ROW('Hygiene Data'!D69)),NA())))</f>
        <v>#N/A</v>
      </c>
      <c r="BF75" s="121" t="e">
        <f ca="1">+IF(AND(ISNUMBER(OFFSET('Hygiene Data'!$E$6,0,10*ROW('Hygiene Data'!E69))),DU75="Yes"),OFFSET('Hygiene Data'!$E$6,0,10*ROW('Hygiene Data'!E69)),IF(AND(ISNUMBER(OFFSET('Hygiene Data'!$E$6,0,10*ROW('Hygiene Data'!E69))),DU75="No",ISNUMBER(OFFSET('Hygiene Data'!$E$6,0,10*ROW('Hygiene Data'!E69)))),CONCATENATE("[",ROUND(OFFSET('Hygiene Data'!$E$6,0,10*ROW('Hygiene Data'!E69)),0),"]"),IF(AND(ISNUMBER(OFFSET('Hygiene Data'!$E$6,0,10*ROW('Hygiene Data'!E69))),DU75="",ISNUMBER(OFFSET('Hygiene Data'!$E$6,0,10*ROW('Hygiene Data'!E69)))),OFFSET('Hygiene Data'!$E$6,0,10*ROW('Hygiene Data'!E69)),NA())))</f>
        <v>#N/A</v>
      </c>
      <c r="BG75" s="121" t="e">
        <f ca="1">+IF(AND(ISNUMBER(OFFSET('Hygiene Data'!$E$8,0,10*ROW('Hygiene Data'!E69))),DV75="Yes"),OFFSET('Hygiene Data'!$E$8,0,10*ROW('Hygiene Data'!E69)),IF(AND(ISNUMBER(OFFSET('Hygiene Data'!$E$8,0,10*ROW('Hygiene Data'!E69))),DV75="No",ISNUMBER(OFFSET('Hygiene Data'!$E$8,0,10*ROW('Hygiene Data'!E69)))),CONCATENATE("[",ROUND(OFFSET('Hygiene Data'!$E$8,0,10*ROW('Hygiene Data'!E69)),0),"]"),IF(AND(ISNUMBER(OFFSET('Hygiene Data'!$E$8,0,10*ROW('Hygiene Data'!E69))),DV75="",ISNUMBER(OFFSET('Hygiene Data'!$E$8,0,10*ROW('Hygiene Data'!E69)))),OFFSET('Hygiene Data'!$E$8,0,10*ROW('Hygiene Data'!E69)),NA())))</f>
        <v>#N/A</v>
      </c>
      <c r="BH75" s="121" t="e">
        <f ca="1">+IF(AND(ISNUMBER(OFFSET('Hygiene Data'!$E$10,0,10*ROW('Hygiene Data'!E69))),DW75="Yes"),OFFSET('Hygiene Data'!$E$10,0,10*ROW('Hygiene Data'!E69)),IF(AND(ISNUMBER(OFFSET('Hygiene Data'!$E$10,0,10*ROW('Hygiene Data'!E69))),DW75="No",ISNUMBER(OFFSET('Hygiene Data'!$E$10,0,10*ROW('Hygiene Data'!E69)))),CONCATENATE("[",ROUND(OFFSET('Hygiene Data'!$E$10,0,10*ROW('Hygiene Data'!E69)),0),"]"),IF(AND(ISNUMBER(OFFSET('Hygiene Data'!$E$10,0,10*ROW('Hygiene Data'!E69))),DW75="",ISNUMBER(OFFSET('Hygiene Data'!$E$10,0,10*ROW('Hygiene Data'!E69)))),OFFSET('Hygiene Data'!$E$10,0,10*ROW('Hygiene Data'!E69)),NA())))</f>
        <v>#N/A</v>
      </c>
      <c r="BI75" s="121" t="e">
        <f ca="1">+IF(AND(ISNUMBER(OFFSET('Hygiene Data'!$F$6,0,10*ROW('Hygiene Data'!F69))),DX75="Yes"),OFFSET('Hygiene Data'!$F$6,0,10*ROW('Hygiene Data'!F69)),IF(AND(ISNUMBER(OFFSET('Hygiene Data'!$F$6,0,10*ROW('Hygiene Data'!F69))),DX75="No",ISNUMBER(OFFSET('Hygiene Data'!$F$6,0,10*ROW('Hygiene Data'!F69)))),CONCATENATE("[",ROUND(OFFSET('Hygiene Data'!$F$6,0,10*ROW('Hygiene Data'!F69)),0),"]"),IF(AND(ISNUMBER(OFFSET('Hygiene Data'!$F$6,0,10*ROW('Hygiene Data'!F69))),DX75="",ISNUMBER(OFFSET('Hygiene Data'!$F$6,0,10*ROW('Hygiene Data'!F69)))),OFFSET('Hygiene Data'!$F$6,0,10*ROW('Hygiene Data'!F69)),NA())))</f>
        <v>#N/A</v>
      </c>
      <c r="BJ75" s="121" t="e">
        <f ca="1">+IF(AND(ISNUMBER(OFFSET('Hygiene Data'!$F$8,0,10*ROW('Hygiene Data'!F69))),DY75="Yes"),OFFSET('Hygiene Data'!$F$8,0,10*ROW('Hygiene Data'!F69)),IF(AND(ISNUMBER(OFFSET('Hygiene Data'!$F$8,0,10*ROW('Hygiene Data'!F69))),DY75="No",ISNUMBER(OFFSET('Hygiene Data'!$F$8,0,10*ROW('Hygiene Data'!F69)))),CONCATENATE("[",ROUND(OFFSET('Hygiene Data'!$F$8,0,10*ROW('Hygiene Data'!F69)),0),"]"),IF(AND(ISNUMBER(OFFSET('Hygiene Data'!$F$8,0,10*ROW('Hygiene Data'!F69))),DY75="",ISNUMBER(OFFSET('Hygiene Data'!$F$8,0,10*ROW('Hygiene Data'!F69)))),OFFSET('Hygiene Data'!$F$8,0,10*ROW('Hygiene Data'!F69)),NA())))</f>
        <v>#N/A</v>
      </c>
      <c r="BK75" s="121" t="e">
        <f ca="1">+IF(AND(ISNUMBER(OFFSET('Hygiene Data'!$F$10,0,10*ROW('Hygiene Data'!F69))),DZ75="Yes"),OFFSET('Hygiene Data'!$F$10,0,10*ROW('Hygiene Data'!F69)),IF(AND(ISNUMBER(OFFSET('Hygiene Data'!$F$10,0,10*ROW('Hygiene Data'!F69))),DZ75="No",ISNUMBER(OFFSET('Hygiene Data'!$F$10,0,10*ROW('Hygiene Data'!F69)))),CONCATENATE("[",ROUND(OFFSET('Hygiene Data'!$F$10,0,10*ROW('Hygiene Data'!F69)),0),"]"),IF(AND(ISNUMBER(OFFSET('Hygiene Data'!$F$10,0,10*ROW('Hygiene Data'!F69))),DZ75="",ISNUMBER(OFFSET('Hygiene Data'!$F$10,0,10*ROW('Hygiene Data'!F69)))),OFFSET('Hygiene Data'!$F$10,0,10*ROW('Hygiene Data'!F69)),NA())))</f>
        <v>#N/A</v>
      </c>
      <c r="BL75" s="121" t="e">
        <f ca="1">+IF(AND(ISNUMBER(OFFSET('Hygiene Data'!$G$6,0,10*ROW('Hygiene Data'!G69))),EA75="Yes"),OFFSET('Hygiene Data'!$G$6,0,10*ROW('Hygiene Data'!G69)),IF(AND(ISNUMBER(OFFSET('Hygiene Data'!$G$6,0,10*ROW('Hygiene Data'!G69))),EA75="No",ISNUMBER(OFFSET('Hygiene Data'!$G$6,0,10*ROW('Hygiene Data'!G69)))),CONCATENATE("[",ROUND(OFFSET('Hygiene Data'!$G$6,0,10*ROW('Hygiene Data'!G69)),0),"]"),IF(AND(ISNUMBER(OFFSET('Hygiene Data'!$G$6,0,10*ROW('Hygiene Data'!G69))),EA75="",ISNUMBER(OFFSET('Hygiene Data'!$G$6,0,10*ROW('Hygiene Data'!G69)))),OFFSET('Hygiene Data'!$G$6,0,10*ROW('Hygiene Data'!G69)),NA())))</f>
        <v>#N/A</v>
      </c>
      <c r="BM75" s="121" t="e">
        <f ca="1">+IF(AND(ISNUMBER(OFFSET('Hygiene Data'!$G$8,0,10*ROW('Hygiene Data'!G69))),EB75="Yes"),OFFSET('Hygiene Data'!$G$8,0,10*ROW('Hygiene Data'!G69)),IF(AND(ISNUMBER(OFFSET('Hygiene Data'!$G$8,0,10*ROW('Hygiene Data'!G69))),EB75="No",ISNUMBER(OFFSET('Hygiene Data'!$G$8,0,10*ROW('Hygiene Data'!G69)))),CONCATENATE("[",ROUND(OFFSET('Hygiene Data'!$G$8,0,10*ROW('Hygiene Data'!G69)),0),"]"),IF(AND(ISNUMBER(OFFSET('Hygiene Data'!$G$8,0,10*ROW('Hygiene Data'!G69))),EB75="",ISNUMBER(OFFSET('Hygiene Data'!$G$8,0,10*ROW('Hygiene Data'!G69)))),OFFSET('Hygiene Data'!$G$8,0,10*ROW('Hygiene Data'!G69)),NA())))</f>
        <v>#N/A</v>
      </c>
      <c r="BN75" s="121" t="e">
        <f ca="1">+IF(AND(ISNUMBER(OFFSET('Hygiene Data'!$G$10,0,10*ROW('Hygiene Data'!G69))),EC75="Yes"),OFFSET('Hygiene Data'!$G$10,0,10*ROW('Hygiene Data'!G69)),IF(AND(ISNUMBER(OFFSET('Hygiene Data'!$G$10,0,10*ROW('Hygiene Data'!G69))),EC75="No",ISNUMBER(OFFSET('Hygiene Data'!$G$10,0,10*ROW('Hygiene Data'!G69)))),CONCATENATE("[",ROUND(OFFSET('Hygiene Data'!$G$10,0,10*ROW('Hygiene Data'!G69)),0),"]"),IF(AND(ISNUMBER(OFFSET('Hygiene Data'!$G$10,0,10*ROW('Hygiene Data'!G69))),EC75="",ISNUMBER(OFFSET('Hygiene Data'!$G$10,0,10*ROW('Hygiene Data'!G69)))),OFFSET('Hygiene Data'!$G$10,0,10*ROW('Hygiene Data'!G69)),NA())))</f>
        <v>#N/A</v>
      </c>
      <c r="BO75" s="121" t="e">
        <f ca="1">+IF(AND(ISNUMBER(OFFSET('Hygiene Data'!$H$6,0,10*ROW('Hygiene Data'!H69))),ED75="Yes"),OFFSET('Hygiene Data'!$H$6,0,10*ROW('Hygiene Data'!H69)),IF(AND(ISNUMBER(OFFSET('Hygiene Data'!$H$6,0,10*ROW('Hygiene Data'!H69))),ED75="No",ISNUMBER(OFFSET('Hygiene Data'!$H$6,0,10*ROW('Hygiene Data'!H69)))),CONCATENATE("[",ROUND(OFFSET('Hygiene Data'!$H$6,0,10*ROW('Hygiene Data'!H69)),0),"]"),IF(AND(ISNUMBER(OFFSET('Hygiene Data'!$H$6,0,10*ROW('Hygiene Data'!H69))),ED75="",ISNUMBER(OFFSET('Hygiene Data'!$H$6,0,10*ROW('Hygiene Data'!H69)))),OFFSET('Hygiene Data'!$H$6,0,10*ROW('Hygiene Data'!H69)),NA())))</f>
        <v>#N/A</v>
      </c>
      <c r="BP75" s="121" t="e">
        <f ca="1">+IF(AND(ISNUMBER(OFFSET('Hygiene Data'!$H$8,0,10*ROW('Hygiene Data'!H69))),EE75="Yes"),OFFSET('Hygiene Data'!$H$8,0,10*ROW('Hygiene Data'!H69)),IF(AND(ISNUMBER(OFFSET('Hygiene Data'!$H$8,0,10*ROW('Hygiene Data'!H69))),EE75="No",ISNUMBER(OFFSET('Hygiene Data'!$H$8,0,10*ROW('Hygiene Data'!H69)))),CONCATENATE("[",ROUND(OFFSET('Hygiene Data'!$H$8,0,10*ROW('Hygiene Data'!H69)),0),"]"),IF(AND(ISNUMBER(OFFSET('Hygiene Data'!$H$8,0,10*ROW('Hygiene Data'!H69))),EE75="",ISNUMBER(OFFSET('Hygiene Data'!$H$8,0,10*ROW('Hygiene Data'!H69)))),OFFSET('Hygiene Data'!$H$8,0,10*ROW('Hygiene Data'!H69)),NA())))</f>
        <v>#N/A</v>
      </c>
      <c r="BQ75" s="121" t="e">
        <f ca="1">+IF(AND(ISNUMBER(OFFSET('Hygiene Data'!$H$10,0,10*ROW('Hygiene Data'!H69))),EF75="Yes"),OFFSET('Hygiene Data'!$H$10,0,10*ROW('Hygiene Data'!H69)),IF(AND(ISNUMBER(OFFSET('Hygiene Data'!$H$10,0,10*ROW('Hygiene Data'!H69))),EF75="No",ISNUMBER(OFFSET('Hygiene Data'!$H$10,0,10*ROW('Hygiene Data'!H69)))),CONCATENATE("[",ROUND(OFFSET('Hygiene Data'!$H$10,0,10*ROW('Hygiene Data'!H69)),0),"]"),IF(AND(ISNUMBER(OFFSET('Hygiene Data'!$H$10,0,10*ROW('Hygiene Data'!H69))),EF75="",ISNUMBER(OFFSET('Hygiene Data'!$H$10,0,10*ROW('Hygiene Data'!H69)))),OFFSET('Hygiene Data'!$H$10,0,10*ROW('Hygiene Data'!H69)),NA())))</f>
        <v>#N/A</v>
      </c>
      <c r="BS75" s="28" t="str">
        <f ca="1">+IF(OFFSET('Water Data'!$C$28,0,10*ROW('Water Data'!C69))="","",OFFSET('Water Data'!$C$28,0,10*ROW('Water Data'!C69)))</f>
        <v/>
      </c>
      <c r="BT75" s="28" t="str">
        <f ca="1">+IF(OFFSET('Water Data'!$C$29,0,10*ROW('Water Data'!C69))="","",OFFSET('Water Data'!$C$29,0,10*ROW('Water Data'!C69)))</f>
        <v/>
      </c>
      <c r="BU75" s="28" t="str">
        <f ca="1">+IF(OFFSET('Water Data'!$C$30,0,10*ROW('Water Data'!C69))="","",OFFSET('Water Data'!$C$30,0,10*ROW('Water Data'!C69)))</f>
        <v/>
      </c>
      <c r="BV75" s="28" t="str">
        <f ca="1">+IF(OFFSET('Water Data'!$D$28,0,10*ROW('Water Data'!D69))="","",OFFSET('Water Data'!$D$28,0,10*ROW('Water Data'!D69)))</f>
        <v/>
      </c>
      <c r="BW75" s="28" t="str">
        <f ca="1">+IF(OFFSET('Water Data'!$D$29,0,10*ROW('Water Data'!D69))="","",OFFSET('Water Data'!$D$29,0,10*ROW('Water Data'!D69)))</f>
        <v/>
      </c>
      <c r="BX75" s="28" t="str">
        <f ca="1">+IF(OFFSET('Water Data'!$D$30,0,10*ROW('Water Data'!D69))="","",OFFSET('Water Data'!$D$30,0,10*ROW('Water Data'!D69)))</f>
        <v/>
      </c>
      <c r="BY75" s="28" t="str">
        <f ca="1">+IF(OFFSET('Water Data'!$E$28,0,10*ROW('Water Data'!E69))="","",OFFSET('Water Data'!$E$28,0,10*ROW('Water Data'!E69)))</f>
        <v/>
      </c>
      <c r="BZ75" s="28" t="str">
        <f ca="1">+IF(OFFSET('Water Data'!$E$29,0,10*ROW('Water Data'!E69))="","",OFFSET('Water Data'!$E$29,0,10*ROW('Water Data'!E69)))</f>
        <v/>
      </c>
      <c r="CA75" s="28" t="str">
        <f ca="1">+IF(OFFSET('Water Data'!$E$30,0,10*ROW('Water Data'!E69))="","",OFFSET('Water Data'!$E$30,0,10*ROW('Water Data'!E69)))</f>
        <v/>
      </c>
      <c r="CB75" s="28" t="str">
        <f ca="1">+IF(OFFSET('Water Data'!$F$28,0,10*ROW('Water Data'!F69))="","",OFFSET('Water Data'!$F$28,0,10*ROW('Water Data'!F69)))</f>
        <v/>
      </c>
      <c r="CC75" s="28" t="str">
        <f ca="1">+IF(OFFSET('Water Data'!$F$29,0,10*ROW('Water Data'!F69))="","",OFFSET('Water Data'!$F$29,0,10*ROW('Water Data'!F69)))</f>
        <v/>
      </c>
      <c r="CD75" s="28" t="str">
        <f ca="1">+IF(OFFSET('Water Data'!$F$30,0,10*ROW('Water Data'!F69))="","",OFFSET('Water Data'!$F$30,0,10*ROW('Water Data'!F69)))</f>
        <v/>
      </c>
      <c r="CE75" s="28" t="str">
        <f ca="1">+IF(OFFSET('Water Data'!$G$28,0,10*ROW('Water Data'!G69))="","",OFFSET('Water Data'!$G$28,0,10*ROW('Water Data'!G69)))</f>
        <v/>
      </c>
      <c r="CF75" s="28" t="str">
        <f ca="1">+IF(OFFSET('Water Data'!$G$29,0,10*ROW('Water Data'!G69))="","",OFFSET('Water Data'!$G$29,0,10*ROW('Water Data'!G69)))</f>
        <v/>
      </c>
      <c r="CG75" s="28" t="str">
        <f ca="1">+IF(OFFSET('Water Data'!$G$30,0,10*ROW('Water Data'!G69))="","",OFFSET('Water Data'!$G$30,0,10*ROW('Water Data'!G69)))</f>
        <v/>
      </c>
      <c r="CH75" s="28" t="str">
        <f ca="1">+IF(OFFSET('Water Data'!$H$28,0,10*ROW('Water Data'!H69))="","",OFFSET('Water Data'!$H$28,0,10*ROW('Water Data'!H69)))</f>
        <v/>
      </c>
      <c r="CI75" s="28" t="str">
        <f ca="1">+IF(OFFSET('Water Data'!$H$29,0,10*ROW('Water Data'!H69))="","",OFFSET('Water Data'!$H$29,0,10*ROW('Water Data'!H69)))</f>
        <v/>
      </c>
      <c r="CJ75" s="28" t="str">
        <f ca="1">+IF(OFFSET('Water Data'!$H$30,0,10*ROW('Water Data'!H69))="","",OFFSET('Water Data'!$H$30,0,10*ROW('Water Data'!H69)))</f>
        <v/>
      </c>
      <c r="CK75" s="28" t="str">
        <f ca="1">+IF(OFFSET('Sanitation Data'!$C$29,0,10*ROW('Sanitation Data'!C69))="","",OFFSET('Sanitation Data'!$C$29,0,10*ROW('Sanitation Data'!C69)))</f>
        <v/>
      </c>
      <c r="CL75" s="28" t="str">
        <f ca="1">+IF(OFFSET('Sanitation Data'!$C$30,0,10*ROW('Sanitation Data'!C69))="","",OFFSET('Sanitation Data'!$C$30,0,10*ROW('Sanitation Data'!C69)))</f>
        <v/>
      </c>
      <c r="CM75" s="28" t="str">
        <f ca="1">+IF(OFFSET('Sanitation Data'!$C$31,0,10*ROW('Sanitation Data'!C69))="","",OFFSET('Sanitation Data'!$C$31,0,10*ROW('Sanitation Data'!C69)))</f>
        <v/>
      </c>
      <c r="CN75" s="28" t="str">
        <f ca="1">+IF(OFFSET('Sanitation Data'!$C$32,0,10*ROW('Sanitation Data'!C69))="","",OFFSET('Sanitation Data'!$C$32,0,10*ROW('Sanitation Data'!C69)))</f>
        <v/>
      </c>
      <c r="CO75" s="28" t="str">
        <f ca="1">+IF(OFFSET('Sanitation Data'!$C$33,0,10*ROW('Sanitation Data'!C69))="","",OFFSET('Sanitation Data'!$C$33,0,10*ROW('Sanitation Data'!C69)))</f>
        <v/>
      </c>
      <c r="CP75" s="28" t="str">
        <f ca="1">+IF(OFFSET('Sanitation Data'!$D$29,0,10*ROW('Sanitation Data'!D69))="","",OFFSET('Sanitation Data'!$D$29,0,10*ROW('Sanitation Data'!D69)))</f>
        <v/>
      </c>
      <c r="CQ75" s="28" t="str">
        <f ca="1">+IF(OFFSET('Sanitation Data'!$D$30,0,10*ROW('Sanitation Data'!D69))="","",OFFSET('Sanitation Data'!$D$30,0,10*ROW('Sanitation Data'!D69)))</f>
        <v/>
      </c>
      <c r="CR75" s="28" t="str">
        <f ca="1">+IF(OFFSET('Sanitation Data'!$D$31,0,10*ROW('Sanitation Data'!D69))="","",OFFSET('Sanitation Data'!$D$31,0,10*ROW('Sanitation Data'!D69)))</f>
        <v/>
      </c>
      <c r="CS75" s="28" t="str">
        <f ca="1">+IF(OFFSET('Sanitation Data'!$D$32,0,10*ROW('Sanitation Data'!D69))="","",OFFSET('Sanitation Data'!$D$32,0,10*ROW('Sanitation Data'!D69)))</f>
        <v/>
      </c>
      <c r="CT75" s="28" t="str">
        <f ca="1">+IF(OFFSET('Sanitation Data'!$D$33,0,10*ROW('Sanitation Data'!D69))="","",OFFSET('Sanitation Data'!$D$33,0,10*ROW('Sanitation Data'!D69)))</f>
        <v/>
      </c>
      <c r="CU75" s="28" t="str">
        <f ca="1">+IF(OFFSET('Sanitation Data'!$E$29,0,10*ROW('Sanitation Data'!E69))="","",OFFSET('Sanitation Data'!$E$29,0,10*ROW('Sanitation Data'!E69)))</f>
        <v/>
      </c>
      <c r="CV75" s="28" t="str">
        <f ca="1">+IF(OFFSET('Sanitation Data'!$E$30,0,10*ROW('Sanitation Data'!E69))="","",OFFSET('Sanitation Data'!$E$30,0,10*ROW('Sanitation Data'!E69)))</f>
        <v/>
      </c>
      <c r="CW75" s="28" t="str">
        <f ca="1">+IF(OFFSET('Sanitation Data'!$E$31,0,10*ROW('Sanitation Data'!E69))="","",OFFSET('Sanitation Data'!$E$31,0,10*ROW('Sanitation Data'!E69)))</f>
        <v/>
      </c>
      <c r="CX75" s="28" t="str">
        <f ca="1">+IF(OFFSET('Sanitation Data'!$E$32,0,10*ROW('Sanitation Data'!E69))="","",OFFSET('Sanitation Data'!$E$32,0,10*ROW('Sanitation Data'!E69)))</f>
        <v/>
      </c>
      <c r="CY75" s="28" t="str">
        <f ca="1">+IF(OFFSET('Sanitation Data'!$E$33,0,10*ROW('Sanitation Data'!E69))="","",OFFSET('Sanitation Data'!$E$33,0,10*ROW('Sanitation Data'!E69)))</f>
        <v/>
      </c>
      <c r="CZ75" s="28" t="str">
        <f ca="1">+IF(OFFSET('Sanitation Data'!$F$29,0,10*ROW('Sanitation Data'!F69))="","",OFFSET('Sanitation Data'!$F$29,0,10*ROW('Sanitation Data'!F69)))</f>
        <v/>
      </c>
      <c r="DA75" s="28" t="str">
        <f ca="1">+IF(OFFSET('Sanitation Data'!$F$30,0,10*ROW('Sanitation Data'!F69))="","",OFFSET('Sanitation Data'!$F$30,0,10*ROW('Sanitation Data'!F69)))</f>
        <v/>
      </c>
      <c r="DB75" s="28" t="str">
        <f ca="1">+IF(OFFSET('Sanitation Data'!$F$31,0,10*ROW('Sanitation Data'!F69))="","",OFFSET('Sanitation Data'!$F$31,0,10*ROW('Sanitation Data'!F69)))</f>
        <v/>
      </c>
      <c r="DC75" s="28" t="str">
        <f ca="1">+IF(OFFSET('Sanitation Data'!$F$32,0,10*ROW('Sanitation Data'!F69))="","",OFFSET('Sanitation Data'!$F$32,0,10*ROW('Sanitation Data'!F69)))</f>
        <v/>
      </c>
      <c r="DD75" s="28" t="str">
        <f ca="1">+IF(OFFSET('Sanitation Data'!$F$33,0,10*ROW('Sanitation Data'!F69))="","",OFFSET('Sanitation Data'!$F$33,0,10*ROW('Sanitation Data'!F69)))</f>
        <v/>
      </c>
      <c r="DE75" s="28" t="str">
        <f ca="1">+IF(OFFSET('Sanitation Data'!$G$29,0,10*ROW('Sanitation Data'!G69))="","",OFFSET('Sanitation Data'!$G$29,0,10*ROW('Sanitation Data'!G69)))</f>
        <v/>
      </c>
      <c r="DF75" s="28" t="str">
        <f ca="1">+IF(OFFSET('Sanitation Data'!$G$30,0,10*ROW('Sanitation Data'!G69))="","",OFFSET('Sanitation Data'!$G$30,0,10*ROW('Sanitation Data'!G69)))</f>
        <v/>
      </c>
      <c r="DG75" s="28" t="str">
        <f ca="1">+IF(OFFSET('Sanitation Data'!$G$31,0,10*ROW('Sanitation Data'!G69))="","",OFFSET('Sanitation Data'!$G$31,0,10*ROW('Sanitation Data'!G69)))</f>
        <v/>
      </c>
      <c r="DH75" s="28" t="str">
        <f ca="1">+IF(OFFSET('Sanitation Data'!$G$32,0,10*ROW('Sanitation Data'!G69))="","",OFFSET('Sanitation Data'!$G$32,0,10*ROW('Sanitation Data'!G69)))</f>
        <v/>
      </c>
      <c r="DI75" s="28" t="str">
        <f ca="1">+IF(OFFSET('Sanitation Data'!$G$33,0,10*ROW('Sanitation Data'!G69))="","",OFFSET('Sanitation Data'!$G$33,0,10*ROW('Sanitation Data'!G69)))</f>
        <v/>
      </c>
      <c r="DJ75" s="28" t="str">
        <f ca="1">+IF(OFFSET('Sanitation Data'!$H$29,0,10*ROW('Sanitation Data'!H69))="","",OFFSET('Sanitation Data'!$H$29,0,10*ROW('Sanitation Data'!H69)))</f>
        <v/>
      </c>
      <c r="DK75" s="28" t="str">
        <f ca="1">+IF(OFFSET('Sanitation Data'!$H$30,0,10*ROW('Sanitation Data'!H69))="","",OFFSET('Sanitation Data'!$H$30,0,10*ROW('Sanitation Data'!H69)))</f>
        <v/>
      </c>
      <c r="DL75" s="28" t="str">
        <f ca="1">+IF(OFFSET('Sanitation Data'!$H$31,0,10*ROW('Sanitation Data'!H69))="","",OFFSET('Sanitation Data'!$H$31,0,10*ROW('Sanitation Data'!H69)))</f>
        <v/>
      </c>
      <c r="DM75" s="28" t="str">
        <f ca="1">+IF(OFFSET('Sanitation Data'!$H$32,0,10*ROW('Sanitation Data'!H69))="","",OFFSET('Sanitation Data'!$H$32,0,10*ROW('Sanitation Data'!H69)))</f>
        <v/>
      </c>
      <c r="DN75" s="28" t="str">
        <f ca="1">+IF(OFFSET('Sanitation Data'!$H$33,0,10*ROW('Sanitation Data'!H69))="","",OFFSET('Sanitation Data'!$H$33,0,10*ROW('Sanitation Data'!H69)))</f>
        <v/>
      </c>
      <c r="DO75" s="28" t="str">
        <f ca="1">+IF(OFFSET('Hygiene Data'!$C$12,0,10*ROW('Hygiene Data'!C69))="","",OFFSET('Hygiene Data'!$C$12,0,10*ROW('Hygiene Data'!C69)))</f>
        <v/>
      </c>
      <c r="DP75" s="28" t="str">
        <f ca="1">+IF(OFFSET('Hygiene Data'!$C$13,0,10*ROW('Hygiene Data'!C69))="","",OFFSET('Hygiene Data'!$C$13,0,10*ROW('Hygiene Data'!C69)))</f>
        <v/>
      </c>
      <c r="DQ75" s="28" t="str">
        <f ca="1">+IF(OFFSET('Hygiene Data'!$C$14,0,10*ROW('Hygiene Data'!C69))="","",OFFSET('Hygiene Data'!$C$14,0,10*ROW('Hygiene Data'!C69)))</f>
        <v/>
      </c>
      <c r="DR75" s="28" t="str">
        <f ca="1">+IF(OFFSET('Hygiene Data'!$D$12,0,10*ROW('Hygiene Data'!D69))="","",OFFSET('Hygiene Data'!$D$12,0,10*ROW('Hygiene Data'!D69)))</f>
        <v/>
      </c>
      <c r="DS75" s="28" t="str">
        <f ca="1">+IF(OFFSET('Hygiene Data'!$D$13,0,10*ROW('Hygiene Data'!D69))="","",OFFSET('Hygiene Data'!$D$13,0,10*ROW('Hygiene Data'!D69)))</f>
        <v/>
      </c>
      <c r="DT75" s="28" t="str">
        <f ca="1">+IF(OFFSET('Hygiene Data'!$D$14,0,10*ROW('Hygiene Data'!D69))="","",OFFSET('Hygiene Data'!$D$14,0,10*ROW('Hygiene Data'!D69)))</f>
        <v/>
      </c>
      <c r="DU75" s="28" t="str">
        <f ca="1">+IF(OFFSET('Hygiene Data'!$E$12,0,10*ROW('Hygiene Data'!E69))="","",OFFSET('Hygiene Data'!$E$12,0,10*ROW('Hygiene Data'!E69)))</f>
        <v/>
      </c>
      <c r="DV75" s="28" t="str">
        <f ca="1">+IF(OFFSET('Hygiene Data'!$E$13,0,10*ROW('Hygiene Data'!E69))="","",OFFSET('Hygiene Data'!$E$13,0,10*ROW('Hygiene Data'!E69)))</f>
        <v/>
      </c>
      <c r="DW75" s="28" t="str">
        <f ca="1">+IF(OFFSET('Hygiene Data'!$E$14,0,10*ROW('Hygiene Data'!E69))="","",OFFSET('Hygiene Data'!$E$14,0,10*ROW('Hygiene Data'!E69)))</f>
        <v/>
      </c>
      <c r="DX75" s="28" t="str">
        <f ca="1">+IF(OFFSET('Hygiene Data'!$F$12,0,10*ROW('Hygiene Data'!F69))="","",OFFSET('Hygiene Data'!$F$12,0,10*ROW('Hygiene Data'!F69)))</f>
        <v/>
      </c>
      <c r="DY75" s="28" t="str">
        <f ca="1">+IF(OFFSET('Hygiene Data'!$F$13,0,10*ROW('Hygiene Data'!F69))="","",OFFSET('Hygiene Data'!$F$13,0,10*ROW('Hygiene Data'!F69)))</f>
        <v/>
      </c>
      <c r="DZ75" s="28" t="str">
        <f ca="1">+IF(OFFSET('Hygiene Data'!$F$14,0,10*ROW('Hygiene Data'!F69))="","",OFFSET('Hygiene Data'!$F$14,0,10*ROW('Hygiene Data'!F69)))</f>
        <v/>
      </c>
      <c r="EA75" s="28" t="str">
        <f ca="1">+IF(OFFSET('Hygiene Data'!$G$12,0,10*ROW('Hygiene Data'!G69))="","",OFFSET('Hygiene Data'!$G$12,0,10*ROW('Hygiene Data'!G69)))</f>
        <v/>
      </c>
      <c r="EB75" s="28" t="str">
        <f ca="1">+IF(OFFSET('Hygiene Data'!$G$13,0,10*ROW('Hygiene Data'!G69))="","",OFFSET('Hygiene Data'!$G$13,0,10*ROW('Hygiene Data'!G69)))</f>
        <v/>
      </c>
      <c r="EC75" s="28" t="str">
        <f ca="1">+IF(OFFSET('Hygiene Data'!$G$14,0,10*ROW('Hygiene Data'!G69))="","",OFFSET('Hygiene Data'!$G$14,0,10*ROW('Hygiene Data'!G69)))</f>
        <v/>
      </c>
      <c r="ED75" s="28" t="str">
        <f ca="1">+IF(OFFSET('Hygiene Data'!$H$12,0,10*ROW('Hygiene Data'!H69))="","",OFFSET('Hygiene Data'!$H$12,0,10*ROW('Hygiene Data'!H69)))</f>
        <v/>
      </c>
      <c r="EE75" s="28" t="str">
        <f ca="1">+IF(OFFSET('Hygiene Data'!$H$13,0,10*ROW('Hygiene Data'!H69))="","",OFFSET('Hygiene Data'!$H$13,0,10*ROW('Hygiene Data'!H69)))</f>
        <v/>
      </c>
      <c r="EF75" s="28" t="str">
        <f ca="1">+IF(OFFSET('Hygiene Data'!$H$14,0,10*ROW('Hygiene Data'!H69))="","",OFFSET('Hygiene Data'!$H$14,0,10*ROW('Hygiene Data'!H69)))</f>
        <v/>
      </c>
    </row>
    <row r="76" spans="1:136" x14ac:dyDescent="0.2">
      <c r="A76" s="44" t="str">
        <f ca="1">+IF(OFFSET('Water Data'!$B$1,0,10*ROW('Water Data'!B73))="","",OFFSET('Water Data'!$B$1,0,10*ROW('Water Data'!B73)))</f>
        <v/>
      </c>
      <c r="B76" s="44" t="str">
        <f ca="1">+IF(OFFSET('Water Data'!$A$3,0,10*ROW('Water Data'!A73))="","",OFFSET('Water Data'!$A$3,0,10*ROW('Water Data'!A73)))</f>
        <v/>
      </c>
      <c r="C76" s="44" t="str">
        <f ca="1">+IF(OFFSET('Water Data'!$C$3,0,10*ROW('Water Data'!C73))="","",OFFSET('Water Data'!$C$3,0,10*ROW('Water Data'!C73)))</f>
        <v/>
      </c>
      <c r="D76" s="119" t="e">
        <f ca="1">+IF(AND(ISNUMBER(OFFSET('Water Data'!$C$5,0,10*ROW('Water Data'!C70))),BS76="Yes"),100-OFFSET('Water Data'!$C$5,0,10*ROW('Water Data'!C70)),IF(AND(ISNUMBER(OFFSET('Water Data'!$C$5,0,10*ROW('Water Data'!C70))),BS76="No",ISNUMBER(OFFSET('Water Data'!$C$5,0,10*ROW('Water Data'!C70)))),CONCATENATE("[",ROUND(100-OFFSET('Water Data'!$C$5,0,10*ROW('Water Data'!C70)),0),"]"),IF(AND(ISNUMBER(OFFSET('Water Data'!$C$5,0,10*ROW('Water Data'!C70))),BS76="",ISNUMBER(OFFSET('Water Data'!$C$5,0,10*ROW('Water Data'!C70)))),100-OFFSET('Water Data'!$C$5,0,10*ROW('Water Data'!C70)),NA())))</f>
        <v>#N/A</v>
      </c>
      <c r="E76" s="119" t="e">
        <f ca="1">+IF(AND(ISNUMBER(OFFSET('Water Data'!$C$7,0,10*ROW('Water Data'!D70))),BT76="Yes"),OFFSET('Water Data'!$C$7,0,10*ROW('Water Data'!C70)),IF(AND(ISNUMBER(OFFSET('Water Data'!$C$7,0,10*ROW('Water Data'!C70))),BT76="No",ISNUMBER(OFFSET('Water Data'!$C$7,0,10*ROW('Water Data'!C70)))),CONCATENATE("[",ROUND(OFFSET('Water Data'!$C$7,0,10*ROW('Water Data'!C70)),0),"]"),IF(AND(ISNUMBER(OFFSET('Water Data'!$C$7,0,10*ROW('Water Data'!C70))),BT76="",ISNUMBER(OFFSET('Water Data'!$C$7,0,10*ROW('Water Data'!C70)))),OFFSET('Water Data'!$C$7,0,10*ROW('Water Data'!C70)),NA())))</f>
        <v>#N/A</v>
      </c>
      <c r="F76" s="119" t="e">
        <f ca="1">+IF(AND(ISNUMBER(OFFSET('Water Data'!$C$10,0,10*ROW('Water Data'!C70))),BU76="Yes"),OFFSET('Water Data'!$C$10,0,10*ROW('Water Data'!C70)),IF(AND(ISNUMBER(OFFSET('Water Data'!$C$10,0,10*ROW('Water Data'!C70))),BU76="No",ISNUMBER(OFFSET('Water Data'!$C$10,0,10*ROW('Water Data'!C70)))),CONCATENATE("[",ROUND(OFFSET('Water Data'!$C$10,0,10*ROW('Water Data'!C70)),0),"]"),IF(AND(ISNUMBER(OFFSET('Water Data'!$C$10,0,10*ROW('Water Data'!C70))),BU76="",ISNUMBER(OFFSET('Water Data'!$C$10,0,10*ROW('Water Data'!C70)))),OFFSET('Water Data'!$C$10,0,10*ROW('Water Data'!C70)),NA())))</f>
        <v>#N/A</v>
      </c>
      <c r="G76" s="119" t="e">
        <f ca="1">+IF(AND(ISNUMBER(OFFSET('Water Data'!$D$5,0,10*ROW('Water Data'!D70))),BV76="Yes"),100-OFFSET('Water Data'!$D$5,0,10*ROW('Water Data'!D70)),IF(AND(ISNUMBER(OFFSET('Water Data'!$D$5,0,10*ROW('Water Data'!D70))),BV76="No",ISNUMBER(OFFSET('Water Data'!$D$5,0,10*ROW('Water Data'!D70)))),CONCATENATE("[",ROUND(100-OFFSET('Water Data'!$D$5,0,10*ROW('Water Data'!D70)),0),"]"),IF(AND(ISNUMBER(OFFSET('Water Data'!$D$5,0,10*ROW('Water Data'!D70))),BV76="",ISNUMBER(OFFSET('Water Data'!$D$5,0,10*ROW('Water Data'!D70)))),100-OFFSET('Water Data'!$D$5,0,10*ROW('Water Data'!D70)),NA())))</f>
        <v>#N/A</v>
      </c>
      <c r="H76" s="119" t="e">
        <f ca="1">+IF(AND(ISNUMBER(OFFSET('Water Data'!$D$7,0,10*ROW('Water Data'!D70))),BW76="Yes"),OFFSET('Water Data'!$D$7,0,10*ROW('Water Data'!D70)),IF(AND(ISNUMBER(OFFSET('Water Data'!$D$7,0,10*ROW('Water Data'!D70))),BW76="No",ISNUMBER(OFFSET('Water Data'!$D$7,0,10*ROW('Water Data'!D70)))),CONCATENATE("[",ROUND(OFFSET('Water Data'!$C$7,0,10*ROW('Water Data'!D70)),0),"]"),IF(AND(ISNUMBER(OFFSET('Water Data'!$D$7,0,10*ROW('Water Data'!D70))),BW76="",ISNUMBER(OFFSET('Water Data'!$D$7,0,10*ROW('Water Data'!D70)))),OFFSET('Water Data'!$D$7,0,10*ROW('Water Data'!D70)),NA())))</f>
        <v>#N/A</v>
      </c>
      <c r="I76" s="119" t="e">
        <f ca="1">+IF(AND(ISNUMBER(OFFSET('Water Data'!$D$10,0,10*ROW('Water Data'!D70))),BX76="Yes"),OFFSET('Water Data'!$D$10,0,10*ROW('Water Data'!D70)),IF(AND(ISNUMBER(OFFSET('Water Data'!$D$10,0,10*ROW('Water Data'!D70))),BX76="No",ISNUMBER(OFFSET('Water Data'!$D$10,0,10*ROW('Water Data'!D70)))),CONCATENATE("[",ROUND(OFFSET('Water Data'!$D$10,0,10*ROW('Water Data'!D70)),0),"]"),IF(AND(ISNUMBER(OFFSET('Water Data'!$D$10,0,10*ROW('Water Data'!D70))),BX76="",ISNUMBER(OFFSET('Water Data'!$D$10,0,10*ROW('Water Data'!D70)))),OFFSET('Water Data'!$D$10,0,10*ROW('Water Data'!D70)),NA())))</f>
        <v>#N/A</v>
      </c>
      <c r="J76" s="119" t="e">
        <f ca="1">+IF(AND(ISNUMBER(OFFSET('Water Data'!$E$5,0,10*ROW('Water Data'!E70))),BY76="Yes"),100-OFFSET('Water Data'!$E$5,0,10*ROW('Water Data'!E70)),IF(AND(ISNUMBER(OFFSET('Water Data'!$E$5,0,10*ROW('Water Data'!E70))),BY76="No",ISNUMBER(OFFSET('Water Data'!$E$5,0,10*ROW('Water Data'!E70)))),CONCATENATE("[",ROUND(100-OFFSET('Water Data'!$E$5,0,10*ROW('Water Data'!E70)),0),"]"),IF(AND(ISNUMBER(OFFSET('Water Data'!$E$5,0,10*ROW('Water Data'!E70))),BY76="",ISNUMBER(OFFSET('Water Data'!$E$5,0,10*ROW('Water Data'!E70)))),100-OFFSET('Water Data'!$E$5,0,10*ROW('Water Data'!E70)),NA())))</f>
        <v>#N/A</v>
      </c>
      <c r="K76" s="119" t="e">
        <f ca="1">+IF(AND(ISNUMBER(OFFSET('Water Data'!$E$7,0,10*ROW('Water Data'!E70))),BZ76="Yes"),OFFSET('Water Data'!$E$7,0,10*ROW('Water Data'!E70)),IF(AND(ISNUMBER(OFFSET('Water Data'!$E$7,0,10*ROW('Water Data'!E70))),BZ76="No",ISNUMBER(OFFSET('Water Data'!$E$7,0,10*ROW('Water Data'!E70)))),CONCATENATE("[",ROUND(OFFSET('Water Data'!$E$7,0,10*ROW('Water Data'!E70)),0),"]"),IF(AND(ISNUMBER(OFFSET('Water Data'!$E$7,0,10*ROW('Water Data'!E70))),BZ76="",ISNUMBER(OFFSET('Water Data'!$E$7,0,10*ROW('Water Data'!E70)))),OFFSET('Water Data'!$E$7,0,10*ROW('Water Data'!E70)),NA())))</f>
        <v>#N/A</v>
      </c>
      <c r="L76" s="119" t="e">
        <f ca="1">+IF(AND(ISNUMBER(OFFSET('Water Data'!$E$10,0,10*ROW('Water Data'!E70))),CA76="Yes"),OFFSET('Water Data'!$E$10,0,10*ROW('Water Data'!E70)),IF(AND(ISNUMBER(OFFSET('Water Data'!$E$10,0,10*ROW('Water Data'!E70))),CA76="No",ISNUMBER(OFFSET('Water Data'!$E$10,0,10*ROW('Water Data'!E70)))),CONCATENATE("[",ROUND(OFFSET('Water Data'!$E$10,0,10*ROW('Water Data'!E70)),0),"]"),IF(AND(ISNUMBER(OFFSET('Water Data'!$E$10,0,10*ROW('Water Data'!E70))),CA76="",ISNUMBER(OFFSET('Water Data'!$E$10,0,10*ROW('Water Data'!E70)))),OFFSET('Water Data'!$E$10,0,10*ROW('Water Data'!E70)),NA())))</f>
        <v>#N/A</v>
      </c>
      <c r="M76" s="119" t="e">
        <f ca="1">+IF(AND(ISNUMBER(OFFSET('Water Data'!$F$5,0,10*ROW('Water Data'!F70))),CB76="Yes"),100-OFFSET('Water Data'!$F$5,0,10*ROW('Water Data'!F70)),IF(AND(ISNUMBER(OFFSET('Water Data'!$F$5,0,10*ROW('Water Data'!F70))),CB76="No",ISNUMBER(OFFSET('Water Data'!$F$5,0,10*ROW('Water Data'!F70)))),CONCATENATE("[",ROUND(100-OFFSET('Water Data'!$F$5,0,10*ROW('Water Data'!F70)),0),"]"),IF(AND(ISNUMBER(OFFSET('Water Data'!$F$5,0,10*ROW('Water Data'!F70))),CB76="",ISNUMBER(OFFSET('Water Data'!$F$5,0,10*ROW('Water Data'!F70)))),100-OFFSET('Water Data'!$F$5,0,10*ROW('Water Data'!F70)),NA())))</f>
        <v>#N/A</v>
      </c>
      <c r="N76" s="119" t="e">
        <f ca="1">+IF(AND(ISNUMBER(OFFSET('Water Data'!$F$7,0,10*ROW('Water Data'!F70))),CC76="Yes"),OFFSET('Water Data'!$F$7,0,10*ROW('Water Data'!F70)),IF(AND(ISNUMBER(OFFSET('Water Data'!$F$7,0,10*ROW('Water Data'!F70))),CC76="No",ISNUMBER(OFFSET('Water Data'!$F$7,0,10*ROW('Water Data'!F70)))),CONCATENATE("[",ROUND(OFFSET('Water Data'!$F$7,0,10*ROW('Water Data'!F70)),0),"]"),IF(AND(ISNUMBER(OFFSET('Water Data'!$F$7,0,10*ROW('Water Data'!F70))),CC76="",ISNUMBER(OFFSET('Water Data'!$F$7,0,10*ROW('Water Data'!F70)))),OFFSET('Water Data'!$F$7,0,10*ROW('Water Data'!F70)),NA())))</f>
        <v>#N/A</v>
      </c>
      <c r="O76" s="119" t="e">
        <f ca="1">+IF(AND(ISNUMBER(OFFSET('Water Data'!$F$10,0,10*ROW('Water Data'!F70))),CD76="Yes"),OFFSET('Water Data'!$F$10,0,10*ROW('Water Data'!F70)),IF(AND(ISNUMBER(OFFSET('Water Data'!$F$10,0,10*ROW('Water Data'!F70))),CD76="No",ISNUMBER(OFFSET('Water Data'!$F$10,0,10*ROW('Water Data'!F70)))),CONCATENATE("[",ROUND(OFFSET('Water Data'!$F$10,0,10*ROW('Water Data'!F70)),0),"]"),IF(AND(ISNUMBER(OFFSET('Water Data'!$F$10,0,10*ROW('Water Data'!F70))),CD76="",ISNUMBER(OFFSET('Water Data'!$F$10,0,10*ROW('Water Data'!F70)))),OFFSET('Water Data'!$F$10,0,10*ROW('Water Data'!F70)),NA())))</f>
        <v>#N/A</v>
      </c>
      <c r="P76" s="119" t="e">
        <f ca="1">+IF(AND(ISNUMBER(OFFSET('Water Data'!$G$5,0,10*ROW('Water Data'!G70))),CE76="Yes"),100-OFFSET('Water Data'!$G$5,0,10*ROW('Water Data'!G70)),IF(AND(ISNUMBER(OFFSET('Water Data'!$G$5,0,10*ROW('Water Data'!G70))),CE76="No",ISNUMBER(OFFSET('Water Data'!$G$5,0,10*ROW('Water Data'!G70)))),CONCATENATE("[",ROUND(100-OFFSET('Water Data'!$G$5,0,10*ROW('Water Data'!G70)),0),"]"),IF(AND(ISNUMBER(OFFSET('Water Data'!$G$5,0,10*ROW('Water Data'!G70))),CE76="",ISNUMBER(OFFSET('Water Data'!$G$5,0,10*ROW('Water Data'!G70)))),100-OFFSET('Water Data'!$G$5,0,10*ROW('Water Data'!G70)),NA())))</f>
        <v>#N/A</v>
      </c>
      <c r="Q76" s="119" t="e">
        <f ca="1">+IF(AND(ISNUMBER(OFFSET('Water Data'!$G$7,0,10*ROW('Water Data'!G70))),CF76="Yes"),OFFSET('Water Data'!$G$7,0,10*ROW('Water Data'!G70)),IF(AND(ISNUMBER(OFFSET('Water Data'!$G$7,0,10*ROW('Water Data'!G70))),CF76="No",ISNUMBER(OFFSET('Water Data'!$G$7,0,10*ROW('Water Data'!G70)))),CONCATENATE("[",ROUND(OFFSET('Water Data'!$G$7,0,10*ROW('Water Data'!G70)),0),"]"),IF(AND(ISNUMBER(OFFSET('Water Data'!$G$7,0,10*ROW('Water Data'!G70))),CF76="",ISNUMBER(OFFSET('Water Data'!$G$7,0,10*ROW('Water Data'!G70)))),OFFSET('Water Data'!$G$7,0,10*ROW('Water Data'!G70)),NA())))</f>
        <v>#N/A</v>
      </c>
      <c r="R76" s="119" t="e">
        <f ca="1">+IF(AND(ISNUMBER(OFFSET('Water Data'!$G$10,0,10*ROW('Water Data'!G70))),CG76="Yes"),OFFSET('Water Data'!$G$10,0,10*ROW('Water Data'!G70)),IF(AND(ISNUMBER(OFFSET('Water Data'!$G$10,0,10*ROW('Water Data'!G70))),CG76="No",ISNUMBER(OFFSET('Water Data'!$G$10,0,10*ROW('Water Data'!G70)))),CONCATENATE("[",ROUND(OFFSET('Water Data'!$G$10,0,10*ROW('Water Data'!G70)),0),"]"),IF(AND(ISNUMBER(OFFSET('Water Data'!$G$10,0,10*ROW('Water Data'!G70))),CG76="",ISNUMBER(OFFSET('Water Data'!$G$10,0,10*ROW('Water Data'!G70)))),OFFSET('Water Data'!$G$10,0,10*ROW('Water Data'!G70)),NA())))</f>
        <v>#N/A</v>
      </c>
      <c r="S76" s="119" t="e">
        <f ca="1">+IF(AND(ISNUMBER(OFFSET('Water Data'!$H$5,0,10*ROW('Water Data'!H70))),CH76="Yes"),100-OFFSET('Water Data'!$H$5,0,10*ROW('Water Data'!H70)),IF(AND(ISNUMBER(OFFSET('Water Data'!$H$5,0,10*ROW('Water Data'!H70))),CH76="No",ISNUMBER(OFFSET('Water Data'!$H$5,0,10*ROW('Water Data'!H70)))),CONCATENATE("[",ROUND(100-OFFSET('Water Data'!$H$5,0,10*ROW('Water Data'!H70)),0),"]"),IF(AND(ISNUMBER(OFFSET('Water Data'!$H$5,0,10*ROW('Water Data'!H70))),CH76="",ISNUMBER(OFFSET('Water Data'!$H$5,0,10*ROW('Water Data'!H70)))),100-OFFSET('Water Data'!$H$5,0,10*ROW('Water Data'!H70)),NA())))</f>
        <v>#N/A</v>
      </c>
      <c r="T76" s="119" t="e">
        <f ca="1">+IF(AND(ISNUMBER(OFFSET('Water Data'!$H$7,0,10*ROW('Water Data'!H70))),CI76="Yes"),OFFSET('Water Data'!$H$7,0,10*ROW('Water Data'!H70)),IF(AND(ISNUMBER(OFFSET('Water Data'!$H$7,0,10*ROW('Water Data'!H70))),CI76="No",ISNUMBER(OFFSET('Water Data'!$H$7,0,10*ROW('Water Data'!H70)))),CONCATENATE("[",ROUND(OFFSET('Water Data'!$H$7,0,10*ROW('Water Data'!H70)),0),"]"),IF(AND(ISNUMBER(OFFSET('Water Data'!$H$7,0,10*ROW('Water Data'!H70))),CI76="",ISNUMBER(OFFSET('Water Data'!$H$7,0,10*ROW('Water Data'!H70)))),OFFSET('Water Data'!$H$7,0,10*ROW('Water Data'!H70)),NA())))</f>
        <v>#N/A</v>
      </c>
      <c r="U76" s="119" t="e">
        <f ca="1">+IF(AND(ISNUMBER(OFFSET('Water Data'!$H$10,0,10*ROW('Water Data'!H70))),CJ76="Yes"),OFFSET('Water Data'!$H$10,0,10*ROW('Water Data'!H70)),IF(AND(ISNUMBER(OFFSET('Water Data'!$H$10,0,10*ROW('Water Data'!H70))),CJ76="No",ISNUMBER(OFFSET('Water Data'!$H$10,0,10*ROW('Water Data'!H70)))),CONCATENATE("[",ROUND(OFFSET('Water Data'!$H$10,0,10*ROW('Water Data'!H70)),0),"]"),IF(AND(ISNUMBER(OFFSET('Water Data'!$H$10,0,10*ROW('Water Data'!H70))),CJ76="",ISNUMBER(OFFSET('Water Data'!$H$10,0,10*ROW('Water Data'!H70)))),OFFSET('Water Data'!$H$10,0,10*ROW('Water Data'!H70)),NA())))</f>
        <v>#N/A</v>
      </c>
      <c r="V76" s="120" t="e">
        <f ca="1">+IF(AND(ISNUMBER(OFFSET('Sanitation Data'!$C$5,0,10*ROW('Sanitation Data'!C70))),CK76="Yes"),100-OFFSET('Sanitation Data'!$C$5,0,10*ROW('Sanitation Data'!C70)),IF(AND(ISNUMBER(OFFSET('Sanitation Data'!$C$5,0,10*ROW('Sanitation Data'!C70))),CK76="No",ISNUMBER(OFFSET('Sanitation Data'!$C$5,0,10*ROW('Sanitation Data'!C70)))),CONCATENATE("[",ROUND(100-OFFSET('Sanitation Data'!$C$5,0,10*ROW('Sanitation Data'!C70)),0),"]"),IF(AND(ISNUMBER(OFFSET('Sanitation Data'!$C$5,0,10*ROW('Sanitation Data'!C70))),CK76="",ISNUMBER(OFFSET('Sanitation Data'!$C$5,0,10*ROW('Sanitation Data'!C70)))),100-OFFSET('Sanitation Data'!$C$5,0,10*ROW('Sanitation Data'!C70)),NA())))</f>
        <v>#N/A</v>
      </c>
      <c r="W76" s="120" t="e">
        <f ca="1">+IF(AND(ISNUMBER(OFFSET('Sanitation Data'!$C$7,0,10*ROW('Sanitation Data'!C70))),CL76="Yes"),OFFSET('Sanitation Data'!$C$7,0,10*ROW('Sanitation Data'!C70)),IF(AND(ISNUMBER(OFFSET('Sanitation Data'!$C$7,0,10*ROW('Sanitation Data'!C70))),CL76="No",ISNUMBER(OFFSET('Sanitation Data'!$C$7,0,10*ROW('Sanitation Data'!C70)))),CONCATENATE("[",ROUND(OFFSET('Sanitation Data'!$C$7,0,10*ROW('Sanitation Data'!C70)),0),"]"),IF(AND(ISNUMBER(OFFSET('Sanitation Data'!$C$7,0,10*ROW('Sanitation Data'!C70))),CL76="",ISNUMBER(OFFSET('Sanitation Data'!$C$7,0,10*ROW('Sanitation Data'!C70)))),OFFSET('Sanitation Data'!$C$7,0,10*ROW('Sanitation Data'!C70)),NA())))</f>
        <v>#N/A</v>
      </c>
      <c r="X76" s="120" t="e">
        <f ca="1">+IF(AND(ISNUMBER(OFFSET('Sanitation Data'!$C$11,0,10*ROW('Sanitation Data'!C70))),CM76="Yes"),OFFSET('Sanitation Data'!$C$11,0,10*ROW('Sanitation Data'!C70)),IF(AND(ISNUMBER(OFFSET('Sanitation Data'!$C$11,0,10*ROW('Sanitation Data'!C70))),CM76="No",ISNUMBER(OFFSET('Sanitation Data'!$C$11,0,10*ROW('Sanitation Data'!C70)))),CONCATENATE("[",ROUND(OFFSET('Sanitation Data'!$C$11,0,10*ROW('Sanitation Data'!C70)),0),"]"),IF(AND(ISNUMBER(OFFSET('Sanitation Data'!$C$11,0,10*ROW('Sanitation Data'!C70))),CM76="",ISNUMBER(OFFSET('Sanitation Data'!$C$11,0,10*ROW('Sanitation Data'!C70)))),OFFSET('Sanitation Data'!$C$11,0,10*ROW('Sanitation Data'!C70)),NA())))</f>
        <v>#N/A</v>
      </c>
      <c r="Y76" s="120" t="e">
        <f ca="1">+IF(AND(ISNUMBER(OFFSET('Sanitation Data'!$C$12,0,10*ROW('Sanitation Data'!C70))),CN76="Yes"),OFFSET('Sanitation Data'!$C$12,0,10*ROW('Sanitation Data'!C70)),IF(AND(ISNUMBER(OFFSET('Sanitation Data'!$C$12,0,10*ROW('Sanitation Data'!C70))),CN76="No",ISNUMBER(OFFSET('Sanitation Data'!$C$12,0,10*ROW('Sanitation Data'!C70)))),CONCATENATE("[",ROUND(OFFSET('Sanitation Data'!$C$12,0,10*ROW('Sanitation Data'!C70)),0),"]"),IF(AND(ISNUMBER(OFFSET('Sanitation Data'!$C$12,0,10*ROW('Sanitation Data'!C70))),CN76="",ISNUMBER(OFFSET('Sanitation Data'!$C$12,0,10*ROW('Sanitation Data'!C70)))),OFFSET('Sanitation Data'!$C$12,0,10*ROW('Sanitation Data'!C70)),NA())))</f>
        <v>#N/A</v>
      </c>
      <c r="Z76" s="120" t="e">
        <f ca="1">+IF(AND(ISNUMBER(OFFSET('Sanitation Data'!$C$13,0,10*ROW('Sanitation Data'!C70))),CO76="Yes"),OFFSET('Sanitation Data'!$C$13,0,10*ROW('Sanitation Data'!C70)),IF(AND(ISNUMBER(OFFSET('Sanitation Data'!$C$13,0,10*ROW('Sanitation Data'!C70))),CO76="No",ISNUMBER(OFFSET('Sanitation Data'!$C$13,0,10*ROW('Sanitation Data'!C70)))),CONCATENATE("[",ROUND(OFFSET('Sanitation Data'!$C$13,0,10*ROW('Sanitation Data'!C70)),0),"]"),IF(AND(ISNUMBER(OFFSET('Sanitation Data'!$C$13,0,10*ROW('Sanitation Data'!C70))),CO76="",ISNUMBER(OFFSET('Sanitation Data'!$C$13,0,10*ROW('Sanitation Data'!C70)))),OFFSET('Sanitation Data'!$C$13,0,10*ROW('Sanitation Data'!C70)),NA())))</f>
        <v>#N/A</v>
      </c>
      <c r="AA76" s="120" t="e">
        <f ca="1">+IF(AND(ISNUMBER(OFFSET('Sanitation Data'!$D$5,0,10*ROW('Sanitation Data'!D70))),CP76="Yes"),100-OFFSET('Sanitation Data'!$D$5,0,10*ROW('Sanitation Data'!D70)),IF(AND(ISNUMBER(OFFSET('Sanitation Data'!$D$5,0,10*ROW('Sanitation Data'!D70))),CP76="No",ISNUMBER(OFFSET('Sanitation Data'!$D$5,0,10*ROW('Sanitation Data'!D70)))),CONCATENATE("[",ROUND(100-OFFSET('Sanitation Data'!$D$5,0,10*ROW('Sanitation Data'!D70)),0),"]"),IF(AND(ISNUMBER(OFFSET('Sanitation Data'!$D$5,0,10*ROW('Sanitation Data'!D70))),CP76="",ISNUMBER(OFFSET('Sanitation Data'!$D$5,0,10*ROW('Sanitation Data'!D70)))),100-OFFSET('Sanitation Data'!$D$5,0,10*ROW('Sanitation Data'!D70)),NA())))</f>
        <v>#N/A</v>
      </c>
      <c r="AB76" s="120" t="e">
        <f ca="1">+IF(AND(ISNUMBER(OFFSET('Sanitation Data'!$D$7,0,10*ROW('Sanitation Data'!D70))),CQ76="Yes"),OFFSET('Sanitation Data'!$D$7,0,10*ROW('Sanitation Data'!G70)),IF(AND(ISNUMBER(OFFSET('Sanitation Data'!$D$7,0,10*ROW('Sanitation Data'!D70))),CQ76="No",ISNUMBER(OFFSET('Sanitation Data'!$D$7,0,10*ROW('Sanitation Data'!D70)))),CONCATENATE("[",ROUND(OFFSET('Sanitation Data'!$D$7,0,10*ROW('Sanitation Data'!D70)),0),"]"),IF(AND(ISNUMBER(OFFSET('Sanitation Data'!$D$7,0,10*ROW('Sanitation Data'!D70))),CQ76="",ISNUMBER(OFFSET('Sanitation Data'!$D$7,0,10*ROW('Sanitation Data'!D70)))),OFFSET('Sanitation Data'!$D$7,0,10*ROW('Sanitation Data'!D70)),NA())))</f>
        <v>#N/A</v>
      </c>
      <c r="AC76" s="120" t="e">
        <f ca="1">+IF(AND(ISNUMBER(OFFSET('Sanitation Data'!$D$11,0,10*ROW('Sanitation Data'!D70))),CR76="Yes"),OFFSET('Sanitation Data'!$D$11,0,10*ROW('Sanitation Data'!D70)),IF(AND(ISNUMBER(OFFSET('Sanitation Data'!$D$11,0,10*ROW('Sanitation Data'!D70))),CR76="No",ISNUMBER(OFFSET('Sanitation Data'!$D$11,0,10*ROW('Sanitation Data'!D70)))),CONCATENATE("[",ROUND(OFFSET('Sanitation Data'!$D$11,0,10*ROW('Sanitation Data'!D70)),0),"]"),IF(AND(ISNUMBER(OFFSET('Sanitation Data'!$D$11,0,10*ROW('Sanitation Data'!D70))),CR76="",ISNUMBER(OFFSET('Sanitation Data'!$D$11,0,10*ROW('Sanitation Data'!D70)))),OFFSET('Sanitation Data'!$D$11,0,10*ROW('Sanitation Data'!D70)),NA())))</f>
        <v>#N/A</v>
      </c>
      <c r="AD76" s="120" t="e">
        <f ca="1">+IF(AND(ISNUMBER(OFFSET('Sanitation Data'!$D$12,0,10*ROW('Sanitation Data'!D70))),CS76="Yes"),OFFSET('Sanitation Data'!$D$12,0,10*ROW('Sanitation Data'!D70)),IF(AND(ISNUMBER(OFFSET('Sanitation Data'!$D$12,0,10*ROW('Sanitation Data'!D70))),CS76="No",ISNUMBER(OFFSET('Sanitation Data'!$D$12,0,10*ROW('Sanitation Data'!D70)))),CONCATENATE("[",ROUND(OFFSET('Sanitation Data'!$D$12,0,10*ROW('Sanitation Data'!D70)),0),"]"),IF(AND(ISNUMBER(OFFSET('Sanitation Data'!$D$12,0,10*ROW('Sanitation Data'!D70))),CS76="",ISNUMBER(OFFSET('Sanitation Data'!$D$12,0,10*ROW('Sanitation Data'!D70)))),OFFSET('Sanitation Data'!$D$12,0,10*ROW('Sanitation Data'!D70)),NA())))</f>
        <v>#N/A</v>
      </c>
      <c r="AE76" s="120" t="e">
        <f ca="1">+IF(AND(ISNUMBER(OFFSET('Sanitation Data'!$D$13,0,10*ROW('Sanitation Data'!D70))),CT76="Yes"),OFFSET('Sanitation Data'!$D$13,0,10*ROW('Sanitation Data'!D70)),IF(AND(ISNUMBER(OFFSET('Sanitation Data'!$D$13,0,10*ROW('Sanitation Data'!D70))),CT76="No",ISNUMBER(OFFSET('Sanitation Data'!$D$13,0,10*ROW('Sanitation Data'!D70)))),CONCATENATE("[",ROUND(OFFSET('Sanitation Data'!$D$13,0,10*ROW('Sanitation Data'!D70)),0),"]"),IF(AND(ISNUMBER(OFFSET('Sanitation Data'!$D$13,0,10*ROW('Sanitation Data'!D70))),CT76="",ISNUMBER(OFFSET('Sanitation Data'!$D$13,0,10*ROW('Sanitation Data'!D70)))),OFFSET('Sanitation Data'!$D$13,0,10*ROW('Sanitation Data'!D70)),NA())))</f>
        <v>#N/A</v>
      </c>
      <c r="AF76" s="120" t="e">
        <f ca="1">+IF(AND(ISNUMBER(OFFSET('Sanitation Data'!$E$5,0,10*ROW('Sanitation Data'!E70))),CU76="Yes"),100-OFFSET('Sanitation Data'!$E$5,0,10*ROW('Sanitation Data'!E70)),IF(AND(ISNUMBER(OFFSET('Sanitation Data'!$E$5,0,10*ROW('Sanitation Data'!E70))),CU76="No",ISNUMBER(OFFSET('Sanitation Data'!$E$5,0,10*ROW('Sanitation Data'!E70)))),CONCATENATE("[",ROUND(100-OFFSET('Sanitation Data'!$E$5,0,10*ROW('Sanitation Data'!E70)),0),"]"),IF(AND(ISNUMBER(OFFSET('Sanitation Data'!$E$5,0,10*ROW('Sanitation Data'!E70))),CU76="",ISNUMBER(OFFSET('Sanitation Data'!$E$5,0,10*ROW('Sanitation Data'!E70)))),100-OFFSET('Sanitation Data'!$E$5,0,10*ROW('Sanitation Data'!E70)),NA())))</f>
        <v>#N/A</v>
      </c>
      <c r="AG76" s="120" t="e">
        <f ca="1">+IF(AND(ISNUMBER(OFFSET('Sanitation Data'!$E$7,0,10*ROW('Sanitation Data'!E70))),CV76="Yes"),OFFSET('Sanitation Data'!$E$7,0,10*ROW('Sanitation Data'!E70)),IF(AND(ISNUMBER(OFFSET('Sanitation Data'!$E$7,0,10*ROW('Sanitation Data'!E70))),CV76="No",ISNUMBER(OFFSET('Sanitation Data'!$E$7,0,10*ROW('Sanitation Data'!E70)))),CONCATENATE("[",ROUND(OFFSET('Sanitation Data'!$E$7,0,10*ROW('Sanitation Data'!E70)),0),"]"),IF(AND(ISNUMBER(OFFSET('Sanitation Data'!$E$7,0,10*ROW('Sanitation Data'!E70))),CV76="",ISNUMBER(OFFSET('Sanitation Data'!$E$7,0,10*ROW('Sanitation Data'!E70)))),OFFSET('Sanitation Data'!$E$7,0,10*ROW('Sanitation Data'!E70)),NA())))</f>
        <v>#N/A</v>
      </c>
      <c r="AH76" s="120" t="e">
        <f ca="1">+IF(AND(ISNUMBER(OFFSET('Sanitation Data'!$E$11,0,10*ROW('Sanitation Data'!E70))),CW76="Yes"),OFFSET('Sanitation Data'!$E$11,0,10*ROW('Sanitation Data'!E70)),IF(AND(ISNUMBER(OFFSET('Sanitation Data'!$E$11,0,10*ROW('Sanitation Data'!E70))),CW76="No",ISNUMBER(OFFSET('Sanitation Data'!$E$11,0,10*ROW('Sanitation Data'!E70)))),CONCATENATE("[",ROUND(OFFSET('Sanitation Data'!$E$11,0,10*ROW('Sanitation Data'!E70)),0),"]"),IF(AND(ISNUMBER(OFFSET('Sanitation Data'!$E$11,0,10*ROW('Sanitation Data'!E70))),CW76="",ISNUMBER(OFFSET('Sanitation Data'!$E$11,0,10*ROW('Sanitation Data'!E70)))),OFFSET('Sanitation Data'!$E$11,0,10*ROW('Sanitation Data'!E70)),NA())))</f>
        <v>#N/A</v>
      </c>
      <c r="AI76" s="120" t="e">
        <f ca="1">+IF(AND(ISNUMBER(OFFSET('Sanitation Data'!$E$12,0,10*ROW('Sanitation Data'!E70))),CX76="Yes"),OFFSET('Sanitation Data'!$E$12,0,10*ROW('Sanitation Data'!E70)),IF(AND(ISNUMBER(OFFSET('Sanitation Data'!$E$12,0,10*ROW('Sanitation Data'!E70))),CX76="No",ISNUMBER(OFFSET('Sanitation Data'!$E$12,0,10*ROW('Sanitation Data'!E70)))),CONCATENATE("[",ROUND(OFFSET('Sanitation Data'!$E$12,0,10*ROW('Sanitation Data'!E70)),0),"]"),IF(AND(ISNUMBER(OFFSET('Sanitation Data'!$E$12,0,10*ROW('Sanitation Data'!E70))),CX76="",ISNUMBER(OFFSET('Sanitation Data'!$E$12,0,10*ROW('Sanitation Data'!E70)))),OFFSET('Sanitation Data'!$E$12,0,10*ROW('Sanitation Data'!E70)),NA())))</f>
        <v>#N/A</v>
      </c>
      <c r="AJ76" s="120" t="e">
        <f ca="1">+IF(AND(ISNUMBER(OFFSET('Sanitation Data'!$E$13,0,10*ROW('Sanitation Data'!E70))),CY76="Yes"),OFFSET('Sanitation Data'!$E$13,0,10*ROW('Sanitation Data'!E70)),IF(AND(ISNUMBER(OFFSET('Sanitation Data'!$E$13,0,10*ROW('Sanitation Data'!E70))),CY76="No",ISNUMBER(OFFSET('Sanitation Data'!$E$13,0,10*ROW('Sanitation Data'!E70)))),CONCATENATE("[",ROUND(OFFSET('Sanitation Data'!$E$13,0,10*ROW('Sanitation Data'!E70)),0),"]"),IF(AND(ISNUMBER(OFFSET('Sanitation Data'!$E$13,0,10*ROW('Sanitation Data'!E70))),CY76="",ISNUMBER(OFFSET('Sanitation Data'!$E$13,0,10*ROW('Sanitation Data'!E70)))),OFFSET('Sanitation Data'!$E$13,0,10*ROW('Sanitation Data'!E70)),NA())))</f>
        <v>#N/A</v>
      </c>
      <c r="AK76" s="120" t="e">
        <f ca="1">+IF(AND(ISNUMBER(OFFSET('Sanitation Data'!$F$5,0,10*ROW('Sanitation Data'!F70))),CZ76="Yes"),100-OFFSET('Sanitation Data'!$F$5,0,10*ROW('Sanitation Data'!F70)),IF(AND(ISNUMBER(OFFSET('Sanitation Data'!$F$5,0,10*ROW('Sanitation Data'!F70))),CZ76="No",ISNUMBER(OFFSET('Sanitation Data'!$F$5,0,10*ROW('Sanitation Data'!F70)))),CONCATENATE("[",ROUND(100-OFFSET('Sanitation Data'!$F$5,0,10*ROW('Sanitation Data'!F70)),0),"]"),IF(AND(ISNUMBER(OFFSET('Sanitation Data'!$F$5,0,10*ROW('Sanitation Data'!F70))),CZ76="",ISNUMBER(OFFSET('Sanitation Data'!$F$5,0,10*ROW('Sanitation Data'!F70)))),100-OFFSET('Sanitation Data'!$F$5,0,10*ROW('Sanitation Data'!F70)),NA())))</f>
        <v>#N/A</v>
      </c>
      <c r="AL76" s="120" t="e">
        <f ca="1">+IF(AND(ISNUMBER(OFFSET('Sanitation Data'!$F$7,0,10*ROW('Sanitation Data'!F70))),DA76="Yes"),OFFSET('Sanitation Data'!$F$7,0,10*ROW('Sanitation Data'!F70)),IF(AND(ISNUMBER(OFFSET('Sanitation Data'!$F$7,0,10*ROW('Sanitation Data'!F70))),DA76="No",ISNUMBER(OFFSET('Sanitation Data'!$F$7,0,10*ROW('Sanitation Data'!F70)))),CONCATENATE("[",ROUND(OFFSET('Sanitation Data'!$F$7,0,10*ROW('Sanitation Data'!F70)),0),"]"),IF(AND(ISNUMBER(OFFSET('Sanitation Data'!$F$7,0,10*ROW('Sanitation Data'!F70))),DA76="",ISNUMBER(OFFSET('Sanitation Data'!$F$7,0,10*ROW('Sanitation Data'!F70)))),OFFSET('Sanitation Data'!$F$7,0,10*ROW('Sanitation Data'!F70)),NA())))</f>
        <v>#N/A</v>
      </c>
      <c r="AM76" s="120" t="e">
        <f ca="1">+IF(AND(ISNUMBER(OFFSET('Sanitation Data'!$F$11,0,10*ROW('Sanitation Data'!F70))),DB76="Yes"),OFFSET('Sanitation Data'!$F$11,0,10*ROW('Sanitation Data'!F70)),IF(AND(ISNUMBER(OFFSET('Sanitation Data'!$F$11,0,10*ROW('Sanitation Data'!F70))),DB76="No",ISNUMBER(OFFSET('Sanitation Data'!$F$11,0,10*ROW('Sanitation Data'!F70)))),CONCATENATE("[",ROUND(OFFSET('Sanitation Data'!$F$11,0,10*ROW('Sanitation Data'!F70)),0),"]"),IF(AND(ISNUMBER(OFFSET('Sanitation Data'!$F$11,0,10*ROW('Sanitation Data'!F70))),DB76="",ISNUMBER(OFFSET('Sanitation Data'!$F$11,0,10*ROW('Sanitation Data'!F70)))),OFFSET('Sanitation Data'!$F$11,0,10*ROW('Sanitation Data'!F70)),NA())))</f>
        <v>#N/A</v>
      </c>
      <c r="AN76" s="120" t="e">
        <f ca="1">+IF(AND(ISNUMBER(OFFSET('Sanitation Data'!$F$12,0,10*ROW('Sanitation Data'!F70))),DC76="Yes"),OFFSET('Sanitation Data'!$F$12,0,10*ROW('Sanitation Data'!F70)),IF(AND(ISNUMBER(OFFSET('Sanitation Data'!$F$12,0,10*ROW('Sanitation Data'!F70))),DC76="No",ISNUMBER(OFFSET('Sanitation Data'!$F$12,0,10*ROW('Sanitation Data'!F70)))),CONCATENATE("[",ROUND(OFFSET('Sanitation Data'!$F$12,0,10*ROW('Sanitation Data'!F70)),0),"]"),IF(AND(ISNUMBER(OFFSET('Sanitation Data'!$F$12,0,10*ROW('Sanitation Data'!F70))),DC76="",ISNUMBER(OFFSET('Sanitation Data'!$F$12,0,10*ROW('Sanitation Data'!F70)))),OFFSET('Sanitation Data'!$F$12,0,10*ROW('Sanitation Data'!F70)),NA())))</f>
        <v>#N/A</v>
      </c>
      <c r="AO76" s="120" t="e">
        <f ca="1">+IF(AND(ISNUMBER(OFFSET('Sanitation Data'!$F$13,0,10*ROW('Sanitation Data'!F70))),DD76="Yes"),OFFSET('Sanitation Data'!$F$13,0,10*ROW('Sanitation Data'!F70)),IF(AND(ISNUMBER(OFFSET('Sanitation Data'!$F$13,0,10*ROW('Sanitation Data'!F70))),DD76="No",ISNUMBER(OFFSET('Sanitation Data'!$F$13,0,10*ROW('Sanitation Data'!F70)))),CONCATENATE("[",ROUND(OFFSET('Sanitation Data'!$F$13,0,10*ROW('Sanitation Data'!F70)),0),"]"),IF(AND(ISNUMBER(OFFSET('Sanitation Data'!$F$13,0,10*ROW('Sanitation Data'!F70))),DD76="",ISNUMBER(OFFSET('Sanitation Data'!$F$13,0,10*ROW('Sanitation Data'!F70)))),OFFSET('Sanitation Data'!$F$13,0,10*ROW('Sanitation Data'!F70)),NA())))</f>
        <v>#N/A</v>
      </c>
      <c r="AP76" s="120" t="e">
        <f ca="1">+IF(AND(ISNUMBER(OFFSET('Sanitation Data'!$G$5,0,10*ROW('Sanitation Data'!G70))),DE76="Yes"),100-OFFSET('Sanitation Data'!$G$5,0,10*ROW('Sanitation Data'!G70)),IF(AND(ISNUMBER(OFFSET('Sanitation Data'!$G$5,0,10*ROW('Sanitation Data'!G70))),DE76="No",ISNUMBER(OFFSET('Sanitation Data'!$G$5,0,10*ROW('Sanitation Data'!G70)))),CONCATENATE("[",ROUND(100-OFFSET('Sanitation Data'!$G$5,0,10*ROW('Sanitation Data'!G70)),0),"]"),IF(AND(ISNUMBER(OFFSET('Sanitation Data'!$G$5,0,10*ROW('Sanitation Data'!G70))),DE76="",ISNUMBER(OFFSET('Sanitation Data'!$G$5,0,10*ROW('Sanitation Data'!G70)))),100-OFFSET('Sanitation Data'!$G$5,0,10*ROW('Sanitation Data'!G70)),NA())))</f>
        <v>#N/A</v>
      </c>
      <c r="AQ76" s="120" t="e">
        <f ca="1">+IF(AND(ISNUMBER(OFFSET('Sanitation Data'!$G$7,0,10*ROW('Sanitation Data'!G70))),DF76="Yes"),OFFSET('Sanitation Data'!$G$7,0,10*ROW('Sanitation Data'!G70)),IF(AND(ISNUMBER(OFFSET('Sanitation Data'!$G$7,0,10*ROW('Sanitation Data'!G70))),DF76="No",ISNUMBER(OFFSET('Sanitation Data'!$G$7,0,10*ROW('Sanitation Data'!G70)))),CONCATENATE("[",ROUND(OFFSET('Sanitation Data'!$G$7,0,10*ROW('Sanitation Data'!G70)),0),"]"),IF(AND(ISNUMBER(OFFSET('Sanitation Data'!$G$7,0,10*ROW('Sanitation Data'!G70))),DF76="",ISNUMBER(OFFSET('Sanitation Data'!$G$7,0,10*ROW('Sanitation Data'!G70)))),OFFSET('Sanitation Data'!$G$7,0,10*ROW('Sanitation Data'!G70)),NA())))</f>
        <v>#N/A</v>
      </c>
      <c r="AR76" s="120" t="e">
        <f ca="1">+IF(AND(ISNUMBER(OFFSET('Sanitation Data'!$G$11,0,10*ROW('Sanitation Data'!G70))),DG76="Yes"),OFFSET('Sanitation Data'!$G$11,0,10*ROW('Sanitation Data'!G70)),IF(AND(ISNUMBER(OFFSET('Sanitation Data'!$G$11,0,10*ROW('Sanitation Data'!G70))),DG76="No",ISNUMBER(OFFSET('Sanitation Data'!$G$11,0,10*ROW('Sanitation Data'!G70)))),CONCATENATE("[",ROUND(OFFSET('Sanitation Data'!$G$11,0,10*ROW('Sanitation Data'!G70)),0),"]"),IF(AND(ISNUMBER(OFFSET('Sanitation Data'!$G$11,0,10*ROW('Sanitation Data'!G70))),DG76="",ISNUMBER(OFFSET('Sanitation Data'!$G$11,0,10*ROW('Sanitation Data'!G70)))),OFFSET('Sanitation Data'!$G$11,0,10*ROW('Sanitation Data'!G70)),NA())))</f>
        <v>#N/A</v>
      </c>
      <c r="AS76" s="120" t="e">
        <f ca="1">+IF(AND(ISNUMBER(OFFSET('Sanitation Data'!$G$12,0,10*ROW('Sanitation Data'!G70))),DH76="Yes"),OFFSET('Sanitation Data'!$G$12,0,10*ROW('Sanitation Data'!G70)),IF(AND(ISNUMBER(OFFSET('Sanitation Data'!$G$12,0,10*ROW('Sanitation Data'!G70))),DH76="No",ISNUMBER(OFFSET('Sanitation Data'!$G$12,0,10*ROW('Sanitation Data'!G70)))),CONCATENATE("[",ROUND(OFFSET('Sanitation Data'!$G$12,0,10*ROW('Sanitation Data'!G70)),0),"]"),IF(AND(ISNUMBER(OFFSET('Sanitation Data'!$G$12,0,10*ROW('Sanitation Data'!G70))),DH76="",ISNUMBER(OFFSET('Sanitation Data'!$G$12,0,10*ROW('Sanitation Data'!G70)))),OFFSET('Sanitation Data'!$G$12,0,10*ROW('Sanitation Data'!G70)),NA())))</f>
        <v>#N/A</v>
      </c>
      <c r="AT76" s="120" t="e">
        <f ca="1">+IF(AND(ISNUMBER(OFFSET('Sanitation Data'!$G$13,0,10*ROW('Sanitation Data'!G70))),DI76="Yes"),OFFSET('Sanitation Data'!$G$13,0,10*ROW('Sanitation Data'!G70)),IF(AND(ISNUMBER(OFFSET('Sanitation Data'!$G$13,0,10*ROW('Sanitation Data'!G70))),DI76="No",ISNUMBER(OFFSET('Sanitation Data'!$G$13,0,10*ROW('Sanitation Data'!G70)))),CONCATENATE("[",ROUND(OFFSET('Sanitation Data'!$G$13,0,10*ROW('Sanitation Data'!G70)),0),"]"),IF(AND(ISNUMBER(OFFSET('Sanitation Data'!$G$13,0,10*ROW('Sanitation Data'!G70))),DI76="",ISNUMBER(OFFSET('Sanitation Data'!$G$13,0,10*ROW('Sanitation Data'!G70)))),OFFSET('Sanitation Data'!$G$13,0,10*ROW('Sanitation Data'!G70)),NA())))</f>
        <v>#N/A</v>
      </c>
      <c r="AU76" s="120" t="e">
        <f ca="1">+IF(AND(ISNUMBER(OFFSET('Sanitation Data'!$H$5,0,10*ROW('Sanitation Data'!H70))),DJ76="Yes"),100-OFFSET('Sanitation Data'!$H$5,0,10*ROW('Sanitation Data'!H70)),IF(AND(ISNUMBER(OFFSET('Sanitation Data'!$H$5,0,10*ROW('Sanitation Data'!H70))),DJ76="No",ISNUMBER(OFFSET('Sanitation Data'!$H$5,0,10*ROW('Sanitation Data'!H70)))),CONCATENATE("[",ROUND(100-OFFSET('Sanitation Data'!$H$5,0,10*ROW('Sanitation Data'!H70)),0),"]"),IF(AND(ISNUMBER(OFFSET('Sanitation Data'!$H$5,0,10*ROW('Sanitation Data'!H70))),DJ76="",ISNUMBER(OFFSET('Sanitation Data'!$H$5,0,10*ROW('Sanitation Data'!H70)))),100-OFFSET('Sanitation Data'!$H$5,0,10*ROW('Sanitation Data'!H70)),NA())))</f>
        <v>#N/A</v>
      </c>
      <c r="AV76" s="120" t="e">
        <f ca="1">+IF(AND(ISNUMBER(OFFSET('Sanitation Data'!$H$7,0,10*ROW('Sanitation Data'!H70))),DK76="Yes"),OFFSET('Sanitation Data'!$H$7,0,10*ROW('Sanitation Data'!H70)),IF(AND(ISNUMBER(OFFSET('Sanitation Data'!$H$7,0,10*ROW('Sanitation Data'!H70))),DK76="No",ISNUMBER(OFFSET('Sanitation Data'!$H$7,0,10*ROW('Sanitation Data'!H70)))),CONCATENATE("[",ROUND(OFFSET('Sanitation Data'!$H$7,0,10*ROW('Sanitation Data'!H70)),0),"]"),IF(AND(ISNUMBER(OFFSET('Sanitation Data'!$H$7,0,10*ROW('Sanitation Data'!H70))),DK76="",ISNUMBER(OFFSET('Sanitation Data'!$H$7,0,10*ROW('Sanitation Data'!H70)))),OFFSET('Sanitation Data'!$H$7,0,10*ROW('Sanitation Data'!H70)),NA())))</f>
        <v>#N/A</v>
      </c>
      <c r="AW76" s="120" t="e">
        <f ca="1">+IF(AND(ISNUMBER(OFFSET('Sanitation Data'!$H$11,0,10*ROW('Sanitation Data'!H70))),DL76="Yes"),OFFSET('Sanitation Data'!$H$11,0,10*ROW('Sanitation Data'!H70)),IF(AND(ISNUMBER(OFFSET('Sanitation Data'!$H$11,0,10*ROW('Sanitation Data'!H70))),DL76="No",ISNUMBER(OFFSET('Sanitation Data'!$H$11,0,10*ROW('Sanitation Data'!H70)))),CONCATENATE("[",ROUND(OFFSET('Sanitation Data'!$H$11,0,10*ROW('Sanitation Data'!H70)),0),"]"),IF(AND(ISNUMBER(OFFSET('Sanitation Data'!$H$11,0,10*ROW('Sanitation Data'!H70))),DL76="",ISNUMBER(OFFSET('Sanitation Data'!$H$11,0,10*ROW('Sanitation Data'!H70)))),OFFSET('Sanitation Data'!$H$11,0,10*ROW('Sanitation Data'!H70)),NA())))</f>
        <v>#N/A</v>
      </c>
      <c r="AX76" s="120" t="e">
        <f ca="1">+IF(AND(ISNUMBER(OFFSET('Sanitation Data'!$H$12,0,10*ROW('Sanitation Data'!H70))),DM76="Yes"),OFFSET('Sanitation Data'!$H$12,0,10*ROW('Sanitation Data'!H70)),IF(AND(ISNUMBER(OFFSET('Sanitation Data'!$H$12,0,10*ROW('Sanitation Data'!H70))),DM76="No",ISNUMBER(OFFSET('Sanitation Data'!$H$12,0,10*ROW('Sanitation Data'!H70)))),CONCATENATE("[",ROUND(OFFSET('Sanitation Data'!$H$12,0,10*ROW('Sanitation Data'!H70)),0),"]"),IF(AND(ISNUMBER(OFFSET('Sanitation Data'!$H$12,0,10*ROW('Sanitation Data'!H70))),DM76="",ISNUMBER(OFFSET('Sanitation Data'!$H$12,0,10*ROW('Sanitation Data'!H70)))),OFFSET('Sanitation Data'!$H$12,0,10*ROW('Sanitation Data'!H70)),NA())))</f>
        <v>#N/A</v>
      </c>
      <c r="AY76" s="120" t="e">
        <f ca="1">+IF(AND(ISNUMBER(OFFSET('Sanitation Data'!$H$13,0,10*ROW('Sanitation Data'!H70))),DN76="Yes"),OFFSET('Sanitation Data'!$H$13,0,10*ROW('Sanitation Data'!H70)),IF(AND(ISNUMBER(OFFSET('Sanitation Data'!$H$13,0,10*ROW('Sanitation Data'!H70))),DN76="No",ISNUMBER(OFFSET('Sanitation Data'!$H$13,0,10*ROW('Sanitation Data'!H70)))),CONCATENATE("[",ROUND(OFFSET('Sanitation Data'!$H$13,0,10*ROW('Sanitation Data'!H70)),0),"]"),IF(AND(ISNUMBER(OFFSET('Sanitation Data'!$H$13,0,10*ROW('Sanitation Data'!H70))),DN76="",ISNUMBER(OFFSET('Sanitation Data'!$H$13,0,10*ROW('Sanitation Data'!H70)))),OFFSET('Sanitation Data'!$H$13,0,10*ROW('Sanitation Data'!H70)),NA())))</f>
        <v>#N/A</v>
      </c>
      <c r="AZ76" s="121" t="e">
        <f ca="1">+IF(AND(ISNUMBER(OFFSET('Hygiene Data'!$C$6,0,10*ROW('Hygiene Data'!C70))),DO76="Yes"),OFFSET('Hygiene Data'!$C$6,0,10*ROW('Hygiene Data'!C70)),IF(AND(ISNUMBER(OFFSET('Hygiene Data'!$C$6,0,10*ROW('Hygiene Data'!C70))),DO76="No",ISNUMBER(OFFSET('Hygiene Data'!$C$6,0,10*ROW('Hygiene Data'!C70)))),CONCATENATE("[",ROUND(OFFSET('Hygiene Data'!$C$6,0,10*ROW('Hygiene Data'!C70)),0),"]"),IF(AND(ISNUMBER(OFFSET('Hygiene Data'!$C$6,0,10*ROW('Hygiene Data'!C70))),DO76="",ISNUMBER(OFFSET('Hygiene Data'!$C$6,0,10*ROW('Hygiene Data'!C70)))),OFFSET('Hygiene Data'!$C$6,0,10*ROW('Hygiene Data'!C70)),NA())))</f>
        <v>#N/A</v>
      </c>
      <c r="BA76" s="121" t="e">
        <f ca="1">+IF(AND(ISNUMBER(OFFSET('Hygiene Data'!$C$8,0,10*ROW('Hygiene Data'!C70))),DP76="Yes"),OFFSET('Hygiene Data'!$C$8,0,10*ROW('Hygiene Data'!C70)),IF(AND(ISNUMBER(OFFSET('Hygiene Data'!$C$8,0,10*ROW('Hygiene Data'!C70))),DP76="No",ISNUMBER(OFFSET('Hygiene Data'!$C$8,0,10*ROW('Hygiene Data'!C70)))),CONCATENATE("[",ROUND(OFFSET('Hygiene Data'!$C$8,0,10*ROW('Hygiene Data'!C70)),0),"]"),IF(AND(ISNUMBER(OFFSET('Hygiene Data'!$C$8,0,10*ROW('Hygiene Data'!C70))),DP76="",ISNUMBER(OFFSET('Hygiene Data'!$C$8,0,10*ROW('Hygiene Data'!C70)))),OFFSET('Hygiene Data'!$C$8,0,10*ROW('Hygiene Data'!C70)),NA())))</f>
        <v>#N/A</v>
      </c>
      <c r="BB76" s="121" t="e">
        <f ca="1">+IF(AND(ISNUMBER(OFFSET('Hygiene Data'!$C$10,0,10*ROW('Hygiene Data'!C70))),DQ76="Yes"),OFFSET('Hygiene Data'!$C$10,0,10*ROW('Hygiene Data'!C70)),IF(AND(ISNUMBER(OFFSET('Hygiene Data'!$C$10,0,10*ROW('Hygiene Data'!C70))),DQ76="No",ISNUMBER(OFFSET('Hygiene Data'!$C$10,0,10*ROW('Hygiene Data'!C70)))),CONCATENATE("[",ROUND(OFFSET('Hygiene Data'!$C$10,0,10*ROW('Hygiene Data'!C70)),0),"]"),IF(AND(ISNUMBER(OFFSET('Hygiene Data'!$C$10,0,10*ROW('Hygiene Data'!C70))),DQ76="",ISNUMBER(OFFSET('Hygiene Data'!$C$10,0,10*ROW('Hygiene Data'!C70)))),OFFSET('Hygiene Data'!$C$10,0,10*ROW('Hygiene Data'!C70)),NA())))</f>
        <v>#N/A</v>
      </c>
      <c r="BC76" s="121" t="e">
        <f ca="1">+IF(AND(ISNUMBER(OFFSET('Hygiene Data'!$D$6,0,10*ROW('Hygiene Data'!D70))),DR76="Yes"),OFFSET('Hygiene Data'!$D$6,0,10*ROW('Hygiene Data'!D70)),IF(AND(ISNUMBER(OFFSET('Hygiene Data'!$D$6,0,10*ROW('Hygiene Data'!D70))),DR76="No",ISNUMBER(OFFSET('Hygiene Data'!$D$6,0,10*ROW('Hygiene Data'!D70)))),CONCATENATE("[",ROUND(OFFSET('Hygiene Data'!$D$6,0,10*ROW('Hygiene Data'!D70)),0),"]"),IF(AND(ISNUMBER(OFFSET('Hygiene Data'!$D$6,0,10*ROW('Hygiene Data'!D70))),DR76="",ISNUMBER(OFFSET('Hygiene Data'!$D$6,0,10*ROW('Hygiene Data'!D70)))),OFFSET('Hygiene Data'!$D$6,0,10*ROW('Hygiene Data'!D70)),NA())))</f>
        <v>#N/A</v>
      </c>
      <c r="BD76" s="121" t="e">
        <f ca="1">+IF(AND(ISNUMBER(OFFSET('Hygiene Data'!$D$8,0,10*ROW('Hygiene Data'!D70))),DS76="Yes"),OFFSET('Hygiene Data'!$D$8,0,10*ROW('Hygiene Data'!D70)),IF(AND(ISNUMBER(OFFSET('Hygiene Data'!$D$8,0,10*ROW('Hygiene Data'!D70))),DS76="No",ISNUMBER(OFFSET('Hygiene Data'!$D$8,0,10*ROW('Hygiene Data'!D70)))),CONCATENATE("[",ROUND(OFFSET('Hygiene Data'!$D$8,0,10*ROW('Hygiene Data'!D70)),0),"]"),IF(AND(ISNUMBER(OFFSET('Hygiene Data'!$D$8,0,10*ROW('Hygiene Data'!D70))),DS76="",ISNUMBER(OFFSET('Hygiene Data'!$D$8,0,10*ROW('Hygiene Data'!D70)))),OFFSET('Hygiene Data'!$D$8,0,10*ROW('Hygiene Data'!D70)),NA())))</f>
        <v>#N/A</v>
      </c>
      <c r="BE76" s="121" t="e">
        <f ca="1">+IF(AND(ISNUMBER(OFFSET('Hygiene Data'!$D$10,0,10*ROW('Hygiene Data'!D70))),DT76="Yes"),OFFSET('Hygiene Data'!$D$10,0,10*ROW('Hygiene Data'!D70)),IF(AND(ISNUMBER(OFFSET('Hygiene Data'!$D$10,0,10*ROW('Hygiene Data'!D70))),DT76="No",ISNUMBER(OFFSET('Hygiene Data'!$D$10,0,10*ROW('Hygiene Data'!D70)))),CONCATENATE("[",ROUND(OFFSET('Hygiene Data'!$D$10,0,10*ROW('Hygiene Data'!D70)),0),"]"),IF(AND(ISNUMBER(OFFSET('Hygiene Data'!$D$10,0,10*ROW('Hygiene Data'!D70))),DT76="",ISNUMBER(OFFSET('Hygiene Data'!$D$10,0,10*ROW('Hygiene Data'!D70)))),OFFSET('Hygiene Data'!$D$10,0,10*ROW('Hygiene Data'!D70)),NA())))</f>
        <v>#N/A</v>
      </c>
      <c r="BF76" s="121" t="e">
        <f ca="1">+IF(AND(ISNUMBER(OFFSET('Hygiene Data'!$E$6,0,10*ROW('Hygiene Data'!E70))),DU76="Yes"),OFFSET('Hygiene Data'!$E$6,0,10*ROW('Hygiene Data'!E70)),IF(AND(ISNUMBER(OFFSET('Hygiene Data'!$E$6,0,10*ROW('Hygiene Data'!E70))),DU76="No",ISNUMBER(OFFSET('Hygiene Data'!$E$6,0,10*ROW('Hygiene Data'!E70)))),CONCATENATE("[",ROUND(OFFSET('Hygiene Data'!$E$6,0,10*ROW('Hygiene Data'!E70)),0),"]"),IF(AND(ISNUMBER(OFFSET('Hygiene Data'!$E$6,0,10*ROW('Hygiene Data'!E70))),DU76="",ISNUMBER(OFFSET('Hygiene Data'!$E$6,0,10*ROW('Hygiene Data'!E70)))),OFFSET('Hygiene Data'!$E$6,0,10*ROW('Hygiene Data'!E70)),NA())))</f>
        <v>#N/A</v>
      </c>
      <c r="BG76" s="121" t="e">
        <f ca="1">+IF(AND(ISNUMBER(OFFSET('Hygiene Data'!$E$8,0,10*ROW('Hygiene Data'!E70))),DV76="Yes"),OFFSET('Hygiene Data'!$E$8,0,10*ROW('Hygiene Data'!E70)),IF(AND(ISNUMBER(OFFSET('Hygiene Data'!$E$8,0,10*ROW('Hygiene Data'!E70))),DV76="No",ISNUMBER(OFFSET('Hygiene Data'!$E$8,0,10*ROW('Hygiene Data'!E70)))),CONCATENATE("[",ROUND(OFFSET('Hygiene Data'!$E$8,0,10*ROW('Hygiene Data'!E70)),0),"]"),IF(AND(ISNUMBER(OFFSET('Hygiene Data'!$E$8,0,10*ROW('Hygiene Data'!E70))),DV76="",ISNUMBER(OFFSET('Hygiene Data'!$E$8,0,10*ROW('Hygiene Data'!E70)))),OFFSET('Hygiene Data'!$E$8,0,10*ROW('Hygiene Data'!E70)),NA())))</f>
        <v>#N/A</v>
      </c>
      <c r="BH76" s="121" t="e">
        <f ca="1">+IF(AND(ISNUMBER(OFFSET('Hygiene Data'!$E$10,0,10*ROW('Hygiene Data'!E70))),DW76="Yes"),OFFSET('Hygiene Data'!$E$10,0,10*ROW('Hygiene Data'!E70)),IF(AND(ISNUMBER(OFFSET('Hygiene Data'!$E$10,0,10*ROW('Hygiene Data'!E70))),DW76="No",ISNUMBER(OFFSET('Hygiene Data'!$E$10,0,10*ROW('Hygiene Data'!E70)))),CONCATENATE("[",ROUND(OFFSET('Hygiene Data'!$E$10,0,10*ROW('Hygiene Data'!E70)),0),"]"),IF(AND(ISNUMBER(OFFSET('Hygiene Data'!$E$10,0,10*ROW('Hygiene Data'!E70))),DW76="",ISNUMBER(OFFSET('Hygiene Data'!$E$10,0,10*ROW('Hygiene Data'!E70)))),OFFSET('Hygiene Data'!$E$10,0,10*ROW('Hygiene Data'!E70)),NA())))</f>
        <v>#N/A</v>
      </c>
      <c r="BI76" s="121" t="e">
        <f ca="1">+IF(AND(ISNUMBER(OFFSET('Hygiene Data'!$F$6,0,10*ROW('Hygiene Data'!F70))),DX76="Yes"),OFFSET('Hygiene Data'!$F$6,0,10*ROW('Hygiene Data'!F70)),IF(AND(ISNUMBER(OFFSET('Hygiene Data'!$F$6,0,10*ROW('Hygiene Data'!F70))),DX76="No",ISNUMBER(OFFSET('Hygiene Data'!$F$6,0,10*ROW('Hygiene Data'!F70)))),CONCATENATE("[",ROUND(OFFSET('Hygiene Data'!$F$6,0,10*ROW('Hygiene Data'!F70)),0),"]"),IF(AND(ISNUMBER(OFFSET('Hygiene Data'!$F$6,0,10*ROW('Hygiene Data'!F70))),DX76="",ISNUMBER(OFFSET('Hygiene Data'!$F$6,0,10*ROW('Hygiene Data'!F70)))),OFFSET('Hygiene Data'!$F$6,0,10*ROW('Hygiene Data'!F70)),NA())))</f>
        <v>#N/A</v>
      </c>
      <c r="BJ76" s="121" t="e">
        <f ca="1">+IF(AND(ISNUMBER(OFFSET('Hygiene Data'!$F$8,0,10*ROW('Hygiene Data'!F70))),DY76="Yes"),OFFSET('Hygiene Data'!$F$8,0,10*ROW('Hygiene Data'!F70)),IF(AND(ISNUMBER(OFFSET('Hygiene Data'!$F$8,0,10*ROW('Hygiene Data'!F70))),DY76="No",ISNUMBER(OFFSET('Hygiene Data'!$F$8,0,10*ROW('Hygiene Data'!F70)))),CONCATENATE("[",ROUND(OFFSET('Hygiene Data'!$F$8,0,10*ROW('Hygiene Data'!F70)),0),"]"),IF(AND(ISNUMBER(OFFSET('Hygiene Data'!$F$8,0,10*ROW('Hygiene Data'!F70))),DY76="",ISNUMBER(OFFSET('Hygiene Data'!$F$8,0,10*ROW('Hygiene Data'!F70)))),OFFSET('Hygiene Data'!$F$8,0,10*ROW('Hygiene Data'!F70)),NA())))</f>
        <v>#N/A</v>
      </c>
      <c r="BK76" s="121" t="e">
        <f ca="1">+IF(AND(ISNUMBER(OFFSET('Hygiene Data'!$F$10,0,10*ROW('Hygiene Data'!F70))),DZ76="Yes"),OFFSET('Hygiene Data'!$F$10,0,10*ROW('Hygiene Data'!F70)),IF(AND(ISNUMBER(OFFSET('Hygiene Data'!$F$10,0,10*ROW('Hygiene Data'!F70))),DZ76="No",ISNUMBER(OFFSET('Hygiene Data'!$F$10,0,10*ROW('Hygiene Data'!F70)))),CONCATENATE("[",ROUND(OFFSET('Hygiene Data'!$F$10,0,10*ROW('Hygiene Data'!F70)),0),"]"),IF(AND(ISNUMBER(OFFSET('Hygiene Data'!$F$10,0,10*ROW('Hygiene Data'!F70))),DZ76="",ISNUMBER(OFFSET('Hygiene Data'!$F$10,0,10*ROW('Hygiene Data'!F70)))),OFFSET('Hygiene Data'!$F$10,0,10*ROW('Hygiene Data'!F70)),NA())))</f>
        <v>#N/A</v>
      </c>
      <c r="BL76" s="121" t="e">
        <f ca="1">+IF(AND(ISNUMBER(OFFSET('Hygiene Data'!$G$6,0,10*ROW('Hygiene Data'!G70))),EA76="Yes"),OFFSET('Hygiene Data'!$G$6,0,10*ROW('Hygiene Data'!G70)),IF(AND(ISNUMBER(OFFSET('Hygiene Data'!$G$6,0,10*ROW('Hygiene Data'!G70))),EA76="No",ISNUMBER(OFFSET('Hygiene Data'!$G$6,0,10*ROW('Hygiene Data'!G70)))),CONCATENATE("[",ROUND(OFFSET('Hygiene Data'!$G$6,0,10*ROW('Hygiene Data'!G70)),0),"]"),IF(AND(ISNUMBER(OFFSET('Hygiene Data'!$G$6,0,10*ROW('Hygiene Data'!G70))),EA76="",ISNUMBER(OFFSET('Hygiene Data'!$G$6,0,10*ROW('Hygiene Data'!G70)))),OFFSET('Hygiene Data'!$G$6,0,10*ROW('Hygiene Data'!G70)),NA())))</f>
        <v>#N/A</v>
      </c>
      <c r="BM76" s="121" t="e">
        <f ca="1">+IF(AND(ISNUMBER(OFFSET('Hygiene Data'!$G$8,0,10*ROW('Hygiene Data'!G70))),EB76="Yes"),OFFSET('Hygiene Data'!$G$8,0,10*ROW('Hygiene Data'!G70)),IF(AND(ISNUMBER(OFFSET('Hygiene Data'!$G$8,0,10*ROW('Hygiene Data'!G70))),EB76="No",ISNUMBER(OFFSET('Hygiene Data'!$G$8,0,10*ROW('Hygiene Data'!G70)))),CONCATENATE("[",ROUND(OFFSET('Hygiene Data'!$G$8,0,10*ROW('Hygiene Data'!G70)),0),"]"),IF(AND(ISNUMBER(OFFSET('Hygiene Data'!$G$8,0,10*ROW('Hygiene Data'!G70))),EB76="",ISNUMBER(OFFSET('Hygiene Data'!$G$8,0,10*ROW('Hygiene Data'!G70)))),OFFSET('Hygiene Data'!$G$8,0,10*ROW('Hygiene Data'!G70)),NA())))</f>
        <v>#N/A</v>
      </c>
      <c r="BN76" s="121" t="e">
        <f ca="1">+IF(AND(ISNUMBER(OFFSET('Hygiene Data'!$G$10,0,10*ROW('Hygiene Data'!G70))),EC76="Yes"),OFFSET('Hygiene Data'!$G$10,0,10*ROW('Hygiene Data'!G70)),IF(AND(ISNUMBER(OFFSET('Hygiene Data'!$G$10,0,10*ROW('Hygiene Data'!G70))),EC76="No",ISNUMBER(OFFSET('Hygiene Data'!$G$10,0,10*ROW('Hygiene Data'!G70)))),CONCATENATE("[",ROUND(OFFSET('Hygiene Data'!$G$10,0,10*ROW('Hygiene Data'!G70)),0),"]"),IF(AND(ISNUMBER(OFFSET('Hygiene Data'!$G$10,0,10*ROW('Hygiene Data'!G70))),EC76="",ISNUMBER(OFFSET('Hygiene Data'!$G$10,0,10*ROW('Hygiene Data'!G70)))),OFFSET('Hygiene Data'!$G$10,0,10*ROW('Hygiene Data'!G70)),NA())))</f>
        <v>#N/A</v>
      </c>
      <c r="BO76" s="121" t="e">
        <f ca="1">+IF(AND(ISNUMBER(OFFSET('Hygiene Data'!$H$6,0,10*ROW('Hygiene Data'!H70))),ED76="Yes"),OFFSET('Hygiene Data'!$H$6,0,10*ROW('Hygiene Data'!H70)),IF(AND(ISNUMBER(OFFSET('Hygiene Data'!$H$6,0,10*ROW('Hygiene Data'!H70))),ED76="No",ISNUMBER(OFFSET('Hygiene Data'!$H$6,0,10*ROW('Hygiene Data'!H70)))),CONCATENATE("[",ROUND(OFFSET('Hygiene Data'!$H$6,0,10*ROW('Hygiene Data'!H70)),0),"]"),IF(AND(ISNUMBER(OFFSET('Hygiene Data'!$H$6,0,10*ROW('Hygiene Data'!H70))),ED76="",ISNUMBER(OFFSET('Hygiene Data'!$H$6,0,10*ROW('Hygiene Data'!H70)))),OFFSET('Hygiene Data'!$H$6,0,10*ROW('Hygiene Data'!H70)),NA())))</f>
        <v>#N/A</v>
      </c>
      <c r="BP76" s="121" t="e">
        <f ca="1">+IF(AND(ISNUMBER(OFFSET('Hygiene Data'!$H$8,0,10*ROW('Hygiene Data'!H70))),EE76="Yes"),OFFSET('Hygiene Data'!$H$8,0,10*ROW('Hygiene Data'!H70)),IF(AND(ISNUMBER(OFFSET('Hygiene Data'!$H$8,0,10*ROW('Hygiene Data'!H70))),EE76="No",ISNUMBER(OFFSET('Hygiene Data'!$H$8,0,10*ROW('Hygiene Data'!H70)))),CONCATENATE("[",ROUND(OFFSET('Hygiene Data'!$H$8,0,10*ROW('Hygiene Data'!H70)),0),"]"),IF(AND(ISNUMBER(OFFSET('Hygiene Data'!$H$8,0,10*ROW('Hygiene Data'!H70))),EE76="",ISNUMBER(OFFSET('Hygiene Data'!$H$8,0,10*ROW('Hygiene Data'!H70)))),OFFSET('Hygiene Data'!$H$8,0,10*ROW('Hygiene Data'!H70)),NA())))</f>
        <v>#N/A</v>
      </c>
      <c r="BQ76" s="121" t="e">
        <f ca="1">+IF(AND(ISNUMBER(OFFSET('Hygiene Data'!$H$10,0,10*ROW('Hygiene Data'!H70))),EF76="Yes"),OFFSET('Hygiene Data'!$H$10,0,10*ROW('Hygiene Data'!H70)),IF(AND(ISNUMBER(OFFSET('Hygiene Data'!$H$10,0,10*ROW('Hygiene Data'!H70))),EF76="No",ISNUMBER(OFFSET('Hygiene Data'!$H$10,0,10*ROW('Hygiene Data'!H70)))),CONCATENATE("[",ROUND(OFFSET('Hygiene Data'!$H$10,0,10*ROW('Hygiene Data'!H70)),0),"]"),IF(AND(ISNUMBER(OFFSET('Hygiene Data'!$H$10,0,10*ROW('Hygiene Data'!H70))),EF76="",ISNUMBER(OFFSET('Hygiene Data'!$H$10,0,10*ROW('Hygiene Data'!H70)))),OFFSET('Hygiene Data'!$H$10,0,10*ROW('Hygiene Data'!H70)),NA())))</f>
        <v>#N/A</v>
      </c>
      <c r="BS76" s="28" t="str">
        <f ca="1">+IF(OFFSET('Water Data'!$C$28,0,10*ROW('Water Data'!C70))="","",OFFSET('Water Data'!$C$28,0,10*ROW('Water Data'!C70)))</f>
        <v/>
      </c>
      <c r="BT76" s="28" t="str">
        <f ca="1">+IF(OFFSET('Water Data'!$C$29,0,10*ROW('Water Data'!C70))="","",OFFSET('Water Data'!$C$29,0,10*ROW('Water Data'!C70)))</f>
        <v/>
      </c>
      <c r="BU76" s="28" t="str">
        <f ca="1">+IF(OFFSET('Water Data'!$C$30,0,10*ROW('Water Data'!C70))="","",OFFSET('Water Data'!$C$30,0,10*ROW('Water Data'!C70)))</f>
        <v/>
      </c>
      <c r="BV76" s="28" t="str">
        <f ca="1">+IF(OFFSET('Water Data'!$D$28,0,10*ROW('Water Data'!D70))="","",OFFSET('Water Data'!$D$28,0,10*ROW('Water Data'!D70)))</f>
        <v/>
      </c>
      <c r="BW76" s="28" t="str">
        <f ca="1">+IF(OFFSET('Water Data'!$D$29,0,10*ROW('Water Data'!D70))="","",OFFSET('Water Data'!$D$29,0,10*ROW('Water Data'!D70)))</f>
        <v/>
      </c>
      <c r="BX76" s="28" t="str">
        <f ca="1">+IF(OFFSET('Water Data'!$D$30,0,10*ROW('Water Data'!D70))="","",OFFSET('Water Data'!$D$30,0,10*ROW('Water Data'!D70)))</f>
        <v/>
      </c>
      <c r="BY76" s="28" t="str">
        <f ca="1">+IF(OFFSET('Water Data'!$E$28,0,10*ROW('Water Data'!E70))="","",OFFSET('Water Data'!$E$28,0,10*ROW('Water Data'!E70)))</f>
        <v/>
      </c>
      <c r="BZ76" s="28" t="str">
        <f ca="1">+IF(OFFSET('Water Data'!$E$29,0,10*ROW('Water Data'!E70))="","",OFFSET('Water Data'!$E$29,0,10*ROW('Water Data'!E70)))</f>
        <v/>
      </c>
      <c r="CA76" s="28" t="str">
        <f ca="1">+IF(OFFSET('Water Data'!$E$30,0,10*ROW('Water Data'!E70))="","",OFFSET('Water Data'!$E$30,0,10*ROW('Water Data'!E70)))</f>
        <v/>
      </c>
      <c r="CB76" s="28" t="str">
        <f ca="1">+IF(OFFSET('Water Data'!$F$28,0,10*ROW('Water Data'!F70))="","",OFFSET('Water Data'!$F$28,0,10*ROW('Water Data'!F70)))</f>
        <v/>
      </c>
      <c r="CC76" s="28" t="str">
        <f ca="1">+IF(OFFSET('Water Data'!$F$29,0,10*ROW('Water Data'!F70))="","",OFFSET('Water Data'!$F$29,0,10*ROW('Water Data'!F70)))</f>
        <v/>
      </c>
      <c r="CD76" s="28" t="str">
        <f ca="1">+IF(OFFSET('Water Data'!$F$30,0,10*ROW('Water Data'!F70))="","",OFFSET('Water Data'!$F$30,0,10*ROW('Water Data'!F70)))</f>
        <v/>
      </c>
      <c r="CE76" s="28" t="str">
        <f ca="1">+IF(OFFSET('Water Data'!$G$28,0,10*ROW('Water Data'!G70))="","",OFFSET('Water Data'!$G$28,0,10*ROW('Water Data'!G70)))</f>
        <v/>
      </c>
      <c r="CF76" s="28" t="str">
        <f ca="1">+IF(OFFSET('Water Data'!$G$29,0,10*ROW('Water Data'!G70))="","",OFFSET('Water Data'!$G$29,0,10*ROW('Water Data'!G70)))</f>
        <v/>
      </c>
      <c r="CG76" s="28" t="str">
        <f ca="1">+IF(OFFSET('Water Data'!$G$30,0,10*ROW('Water Data'!G70))="","",OFFSET('Water Data'!$G$30,0,10*ROW('Water Data'!G70)))</f>
        <v/>
      </c>
      <c r="CH76" s="28" t="str">
        <f ca="1">+IF(OFFSET('Water Data'!$H$28,0,10*ROW('Water Data'!H70))="","",OFFSET('Water Data'!$H$28,0,10*ROW('Water Data'!H70)))</f>
        <v/>
      </c>
      <c r="CI76" s="28" t="str">
        <f ca="1">+IF(OFFSET('Water Data'!$H$29,0,10*ROW('Water Data'!H70))="","",OFFSET('Water Data'!$H$29,0,10*ROW('Water Data'!H70)))</f>
        <v/>
      </c>
      <c r="CJ76" s="28" t="str">
        <f ca="1">+IF(OFFSET('Water Data'!$H$30,0,10*ROW('Water Data'!H70))="","",OFFSET('Water Data'!$H$30,0,10*ROW('Water Data'!H70)))</f>
        <v/>
      </c>
      <c r="CK76" s="28" t="str">
        <f ca="1">+IF(OFFSET('Sanitation Data'!$C$29,0,10*ROW('Sanitation Data'!C70))="","",OFFSET('Sanitation Data'!$C$29,0,10*ROW('Sanitation Data'!C70)))</f>
        <v/>
      </c>
      <c r="CL76" s="28" t="str">
        <f ca="1">+IF(OFFSET('Sanitation Data'!$C$30,0,10*ROW('Sanitation Data'!C70))="","",OFFSET('Sanitation Data'!$C$30,0,10*ROW('Sanitation Data'!C70)))</f>
        <v/>
      </c>
      <c r="CM76" s="28" t="str">
        <f ca="1">+IF(OFFSET('Sanitation Data'!$C$31,0,10*ROW('Sanitation Data'!C70))="","",OFFSET('Sanitation Data'!$C$31,0,10*ROW('Sanitation Data'!C70)))</f>
        <v/>
      </c>
      <c r="CN76" s="28" t="str">
        <f ca="1">+IF(OFFSET('Sanitation Data'!$C$32,0,10*ROW('Sanitation Data'!C70))="","",OFFSET('Sanitation Data'!$C$32,0,10*ROW('Sanitation Data'!C70)))</f>
        <v/>
      </c>
      <c r="CO76" s="28" t="str">
        <f ca="1">+IF(OFFSET('Sanitation Data'!$C$33,0,10*ROW('Sanitation Data'!C70))="","",OFFSET('Sanitation Data'!$C$33,0,10*ROW('Sanitation Data'!C70)))</f>
        <v/>
      </c>
      <c r="CP76" s="28" t="str">
        <f ca="1">+IF(OFFSET('Sanitation Data'!$D$29,0,10*ROW('Sanitation Data'!D70))="","",OFFSET('Sanitation Data'!$D$29,0,10*ROW('Sanitation Data'!D70)))</f>
        <v/>
      </c>
      <c r="CQ76" s="28" t="str">
        <f ca="1">+IF(OFFSET('Sanitation Data'!$D$30,0,10*ROW('Sanitation Data'!D70))="","",OFFSET('Sanitation Data'!$D$30,0,10*ROW('Sanitation Data'!D70)))</f>
        <v/>
      </c>
      <c r="CR76" s="28" t="str">
        <f ca="1">+IF(OFFSET('Sanitation Data'!$D$31,0,10*ROW('Sanitation Data'!D70))="","",OFFSET('Sanitation Data'!$D$31,0,10*ROW('Sanitation Data'!D70)))</f>
        <v/>
      </c>
      <c r="CS76" s="28" t="str">
        <f ca="1">+IF(OFFSET('Sanitation Data'!$D$32,0,10*ROW('Sanitation Data'!D70))="","",OFFSET('Sanitation Data'!$D$32,0,10*ROW('Sanitation Data'!D70)))</f>
        <v/>
      </c>
      <c r="CT76" s="28" t="str">
        <f ca="1">+IF(OFFSET('Sanitation Data'!$D$33,0,10*ROW('Sanitation Data'!D70))="","",OFFSET('Sanitation Data'!$D$33,0,10*ROW('Sanitation Data'!D70)))</f>
        <v/>
      </c>
      <c r="CU76" s="28" t="str">
        <f ca="1">+IF(OFFSET('Sanitation Data'!$E$29,0,10*ROW('Sanitation Data'!E70))="","",OFFSET('Sanitation Data'!$E$29,0,10*ROW('Sanitation Data'!E70)))</f>
        <v/>
      </c>
      <c r="CV76" s="28" t="str">
        <f ca="1">+IF(OFFSET('Sanitation Data'!$E$30,0,10*ROW('Sanitation Data'!E70))="","",OFFSET('Sanitation Data'!$E$30,0,10*ROW('Sanitation Data'!E70)))</f>
        <v/>
      </c>
      <c r="CW76" s="28" t="str">
        <f ca="1">+IF(OFFSET('Sanitation Data'!$E$31,0,10*ROW('Sanitation Data'!E70))="","",OFFSET('Sanitation Data'!$E$31,0,10*ROW('Sanitation Data'!E70)))</f>
        <v/>
      </c>
      <c r="CX76" s="28" t="str">
        <f ca="1">+IF(OFFSET('Sanitation Data'!$E$32,0,10*ROW('Sanitation Data'!E70))="","",OFFSET('Sanitation Data'!$E$32,0,10*ROW('Sanitation Data'!E70)))</f>
        <v/>
      </c>
      <c r="CY76" s="28" t="str">
        <f ca="1">+IF(OFFSET('Sanitation Data'!$E$33,0,10*ROW('Sanitation Data'!E70))="","",OFFSET('Sanitation Data'!$E$33,0,10*ROW('Sanitation Data'!E70)))</f>
        <v/>
      </c>
      <c r="CZ76" s="28" t="str">
        <f ca="1">+IF(OFFSET('Sanitation Data'!$F$29,0,10*ROW('Sanitation Data'!F70))="","",OFFSET('Sanitation Data'!$F$29,0,10*ROW('Sanitation Data'!F70)))</f>
        <v/>
      </c>
      <c r="DA76" s="28" t="str">
        <f ca="1">+IF(OFFSET('Sanitation Data'!$F$30,0,10*ROW('Sanitation Data'!F70))="","",OFFSET('Sanitation Data'!$F$30,0,10*ROW('Sanitation Data'!F70)))</f>
        <v/>
      </c>
      <c r="DB76" s="28" t="str">
        <f ca="1">+IF(OFFSET('Sanitation Data'!$F$31,0,10*ROW('Sanitation Data'!F70))="","",OFFSET('Sanitation Data'!$F$31,0,10*ROW('Sanitation Data'!F70)))</f>
        <v/>
      </c>
      <c r="DC76" s="28" t="str">
        <f ca="1">+IF(OFFSET('Sanitation Data'!$F$32,0,10*ROW('Sanitation Data'!F70))="","",OFFSET('Sanitation Data'!$F$32,0,10*ROW('Sanitation Data'!F70)))</f>
        <v/>
      </c>
      <c r="DD76" s="28" t="str">
        <f ca="1">+IF(OFFSET('Sanitation Data'!$F$33,0,10*ROW('Sanitation Data'!F70))="","",OFFSET('Sanitation Data'!$F$33,0,10*ROW('Sanitation Data'!F70)))</f>
        <v/>
      </c>
      <c r="DE76" s="28" t="str">
        <f ca="1">+IF(OFFSET('Sanitation Data'!$G$29,0,10*ROW('Sanitation Data'!G70))="","",OFFSET('Sanitation Data'!$G$29,0,10*ROW('Sanitation Data'!G70)))</f>
        <v/>
      </c>
      <c r="DF76" s="28" t="str">
        <f ca="1">+IF(OFFSET('Sanitation Data'!$G$30,0,10*ROW('Sanitation Data'!G70))="","",OFFSET('Sanitation Data'!$G$30,0,10*ROW('Sanitation Data'!G70)))</f>
        <v/>
      </c>
      <c r="DG76" s="28" t="str">
        <f ca="1">+IF(OFFSET('Sanitation Data'!$G$31,0,10*ROW('Sanitation Data'!G70))="","",OFFSET('Sanitation Data'!$G$31,0,10*ROW('Sanitation Data'!G70)))</f>
        <v/>
      </c>
      <c r="DH76" s="28" t="str">
        <f ca="1">+IF(OFFSET('Sanitation Data'!$G$32,0,10*ROW('Sanitation Data'!G70))="","",OFFSET('Sanitation Data'!$G$32,0,10*ROW('Sanitation Data'!G70)))</f>
        <v/>
      </c>
      <c r="DI76" s="28" t="str">
        <f ca="1">+IF(OFFSET('Sanitation Data'!$G$33,0,10*ROW('Sanitation Data'!G70))="","",OFFSET('Sanitation Data'!$G$33,0,10*ROW('Sanitation Data'!G70)))</f>
        <v/>
      </c>
      <c r="DJ76" s="28" t="str">
        <f ca="1">+IF(OFFSET('Sanitation Data'!$H$29,0,10*ROW('Sanitation Data'!H70))="","",OFFSET('Sanitation Data'!$H$29,0,10*ROW('Sanitation Data'!H70)))</f>
        <v/>
      </c>
      <c r="DK76" s="28" t="str">
        <f ca="1">+IF(OFFSET('Sanitation Data'!$H$30,0,10*ROW('Sanitation Data'!H70))="","",OFFSET('Sanitation Data'!$H$30,0,10*ROW('Sanitation Data'!H70)))</f>
        <v/>
      </c>
      <c r="DL76" s="28" t="str">
        <f ca="1">+IF(OFFSET('Sanitation Data'!$H$31,0,10*ROW('Sanitation Data'!H70))="","",OFFSET('Sanitation Data'!$H$31,0,10*ROW('Sanitation Data'!H70)))</f>
        <v/>
      </c>
      <c r="DM76" s="28" t="str">
        <f ca="1">+IF(OFFSET('Sanitation Data'!$H$32,0,10*ROW('Sanitation Data'!H70))="","",OFFSET('Sanitation Data'!$H$32,0,10*ROW('Sanitation Data'!H70)))</f>
        <v/>
      </c>
      <c r="DN76" s="28" t="str">
        <f ca="1">+IF(OFFSET('Sanitation Data'!$H$33,0,10*ROW('Sanitation Data'!H70))="","",OFFSET('Sanitation Data'!$H$33,0,10*ROW('Sanitation Data'!H70)))</f>
        <v/>
      </c>
      <c r="DO76" s="28" t="str">
        <f ca="1">+IF(OFFSET('Hygiene Data'!$C$12,0,10*ROW('Hygiene Data'!C70))="","",OFFSET('Hygiene Data'!$C$12,0,10*ROW('Hygiene Data'!C70)))</f>
        <v/>
      </c>
      <c r="DP76" s="28" t="str">
        <f ca="1">+IF(OFFSET('Hygiene Data'!$C$13,0,10*ROW('Hygiene Data'!C70))="","",OFFSET('Hygiene Data'!$C$13,0,10*ROW('Hygiene Data'!C70)))</f>
        <v/>
      </c>
      <c r="DQ76" s="28" t="str">
        <f ca="1">+IF(OFFSET('Hygiene Data'!$C$14,0,10*ROW('Hygiene Data'!C70))="","",OFFSET('Hygiene Data'!$C$14,0,10*ROW('Hygiene Data'!C70)))</f>
        <v/>
      </c>
      <c r="DR76" s="28" t="str">
        <f ca="1">+IF(OFFSET('Hygiene Data'!$D$12,0,10*ROW('Hygiene Data'!D70))="","",OFFSET('Hygiene Data'!$D$12,0,10*ROW('Hygiene Data'!D70)))</f>
        <v/>
      </c>
      <c r="DS76" s="28" t="str">
        <f ca="1">+IF(OFFSET('Hygiene Data'!$D$13,0,10*ROW('Hygiene Data'!D70))="","",OFFSET('Hygiene Data'!$D$13,0,10*ROW('Hygiene Data'!D70)))</f>
        <v/>
      </c>
      <c r="DT76" s="28" t="str">
        <f ca="1">+IF(OFFSET('Hygiene Data'!$D$14,0,10*ROW('Hygiene Data'!D70))="","",OFFSET('Hygiene Data'!$D$14,0,10*ROW('Hygiene Data'!D70)))</f>
        <v/>
      </c>
      <c r="DU76" s="28" t="str">
        <f ca="1">+IF(OFFSET('Hygiene Data'!$E$12,0,10*ROW('Hygiene Data'!E70))="","",OFFSET('Hygiene Data'!$E$12,0,10*ROW('Hygiene Data'!E70)))</f>
        <v/>
      </c>
      <c r="DV76" s="28" t="str">
        <f ca="1">+IF(OFFSET('Hygiene Data'!$E$13,0,10*ROW('Hygiene Data'!E70))="","",OFFSET('Hygiene Data'!$E$13,0,10*ROW('Hygiene Data'!E70)))</f>
        <v/>
      </c>
      <c r="DW76" s="28" t="str">
        <f ca="1">+IF(OFFSET('Hygiene Data'!$E$14,0,10*ROW('Hygiene Data'!E70))="","",OFFSET('Hygiene Data'!$E$14,0,10*ROW('Hygiene Data'!E70)))</f>
        <v/>
      </c>
      <c r="DX76" s="28" t="str">
        <f ca="1">+IF(OFFSET('Hygiene Data'!$F$12,0,10*ROW('Hygiene Data'!F70))="","",OFFSET('Hygiene Data'!$F$12,0,10*ROW('Hygiene Data'!F70)))</f>
        <v/>
      </c>
      <c r="DY76" s="28" t="str">
        <f ca="1">+IF(OFFSET('Hygiene Data'!$F$13,0,10*ROW('Hygiene Data'!F70))="","",OFFSET('Hygiene Data'!$F$13,0,10*ROW('Hygiene Data'!F70)))</f>
        <v/>
      </c>
      <c r="DZ76" s="28" t="str">
        <f ca="1">+IF(OFFSET('Hygiene Data'!$F$14,0,10*ROW('Hygiene Data'!F70))="","",OFFSET('Hygiene Data'!$F$14,0,10*ROW('Hygiene Data'!F70)))</f>
        <v/>
      </c>
      <c r="EA76" s="28" t="str">
        <f ca="1">+IF(OFFSET('Hygiene Data'!$G$12,0,10*ROW('Hygiene Data'!G70))="","",OFFSET('Hygiene Data'!$G$12,0,10*ROW('Hygiene Data'!G70)))</f>
        <v/>
      </c>
      <c r="EB76" s="28" t="str">
        <f ca="1">+IF(OFFSET('Hygiene Data'!$G$13,0,10*ROW('Hygiene Data'!G70))="","",OFFSET('Hygiene Data'!$G$13,0,10*ROW('Hygiene Data'!G70)))</f>
        <v/>
      </c>
      <c r="EC76" s="28" t="str">
        <f ca="1">+IF(OFFSET('Hygiene Data'!$G$14,0,10*ROW('Hygiene Data'!G70))="","",OFFSET('Hygiene Data'!$G$14,0,10*ROW('Hygiene Data'!G70)))</f>
        <v/>
      </c>
      <c r="ED76" s="28" t="str">
        <f ca="1">+IF(OFFSET('Hygiene Data'!$H$12,0,10*ROW('Hygiene Data'!H70))="","",OFFSET('Hygiene Data'!$H$12,0,10*ROW('Hygiene Data'!H70)))</f>
        <v/>
      </c>
      <c r="EE76" s="28" t="str">
        <f ca="1">+IF(OFFSET('Hygiene Data'!$H$13,0,10*ROW('Hygiene Data'!H70))="","",OFFSET('Hygiene Data'!$H$13,0,10*ROW('Hygiene Data'!H70)))</f>
        <v/>
      </c>
      <c r="EF76" s="28" t="str">
        <f ca="1">+IF(OFFSET('Hygiene Data'!$H$14,0,10*ROW('Hygiene Data'!H70))="","",OFFSET('Hygiene Data'!$H$14,0,10*ROW('Hygiene Data'!H70)))</f>
        <v/>
      </c>
    </row>
    <row r="77" spans="1:136" x14ac:dyDescent="0.2">
      <c r="A77" s="44" t="str">
        <f ca="1">+IF(OFFSET('Water Data'!$B$1,0,10*ROW('Water Data'!B74))="","",OFFSET('Water Data'!$B$1,0,10*ROW('Water Data'!B74)))</f>
        <v/>
      </c>
      <c r="B77" s="44" t="str">
        <f ca="1">+IF(OFFSET('Water Data'!$A$3,0,10*ROW('Water Data'!A74))="","",OFFSET('Water Data'!$A$3,0,10*ROW('Water Data'!A74)))</f>
        <v/>
      </c>
      <c r="C77" s="44" t="str">
        <f ca="1">+IF(OFFSET('Water Data'!$C$3,0,10*ROW('Water Data'!C74))="","",OFFSET('Water Data'!$C$3,0,10*ROW('Water Data'!C74)))</f>
        <v/>
      </c>
      <c r="D77" s="119" t="e">
        <f ca="1">+IF(AND(ISNUMBER(OFFSET('Water Data'!$C$5,0,10*ROW('Water Data'!C71))),BS77="Yes"),100-OFFSET('Water Data'!$C$5,0,10*ROW('Water Data'!C71)),IF(AND(ISNUMBER(OFFSET('Water Data'!$C$5,0,10*ROW('Water Data'!C71))),BS77="No",ISNUMBER(OFFSET('Water Data'!$C$5,0,10*ROW('Water Data'!C71)))),CONCATENATE("[",ROUND(100-OFFSET('Water Data'!$C$5,0,10*ROW('Water Data'!C71)),0),"]"),IF(AND(ISNUMBER(OFFSET('Water Data'!$C$5,0,10*ROW('Water Data'!C71))),BS77="",ISNUMBER(OFFSET('Water Data'!$C$5,0,10*ROW('Water Data'!C71)))),100-OFFSET('Water Data'!$C$5,0,10*ROW('Water Data'!C71)),NA())))</f>
        <v>#N/A</v>
      </c>
      <c r="E77" s="119" t="e">
        <f ca="1">+IF(AND(ISNUMBER(OFFSET('Water Data'!$C$7,0,10*ROW('Water Data'!D71))),BT77="Yes"),OFFSET('Water Data'!$C$7,0,10*ROW('Water Data'!C71)),IF(AND(ISNUMBER(OFFSET('Water Data'!$C$7,0,10*ROW('Water Data'!C71))),BT77="No",ISNUMBER(OFFSET('Water Data'!$C$7,0,10*ROW('Water Data'!C71)))),CONCATENATE("[",ROUND(OFFSET('Water Data'!$C$7,0,10*ROW('Water Data'!C71)),0),"]"),IF(AND(ISNUMBER(OFFSET('Water Data'!$C$7,0,10*ROW('Water Data'!C71))),BT77="",ISNUMBER(OFFSET('Water Data'!$C$7,0,10*ROW('Water Data'!C71)))),OFFSET('Water Data'!$C$7,0,10*ROW('Water Data'!C71)),NA())))</f>
        <v>#N/A</v>
      </c>
      <c r="F77" s="119" t="e">
        <f ca="1">+IF(AND(ISNUMBER(OFFSET('Water Data'!$C$10,0,10*ROW('Water Data'!C71))),BU77="Yes"),OFFSET('Water Data'!$C$10,0,10*ROW('Water Data'!C71)),IF(AND(ISNUMBER(OFFSET('Water Data'!$C$10,0,10*ROW('Water Data'!C71))),BU77="No",ISNUMBER(OFFSET('Water Data'!$C$10,0,10*ROW('Water Data'!C71)))),CONCATENATE("[",ROUND(OFFSET('Water Data'!$C$10,0,10*ROW('Water Data'!C71)),0),"]"),IF(AND(ISNUMBER(OFFSET('Water Data'!$C$10,0,10*ROW('Water Data'!C71))),BU77="",ISNUMBER(OFFSET('Water Data'!$C$10,0,10*ROW('Water Data'!C71)))),OFFSET('Water Data'!$C$10,0,10*ROW('Water Data'!C71)),NA())))</f>
        <v>#N/A</v>
      </c>
      <c r="G77" s="119" t="e">
        <f ca="1">+IF(AND(ISNUMBER(OFFSET('Water Data'!$D$5,0,10*ROW('Water Data'!D71))),BV77="Yes"),100-OFFSET('Water Data'!$D$5,0,10*ROW('Water Data'!D71)),IF(AND(ISNUMBER(OFFSET('Water Data'!$D$5,0,10*ROW('Water Data'!D71))),BV77="No",ISNUMBER(OFFSET('Water Data'!$D$5,0,10*ROW('Water Data'!D71)))),CONCATENATE("[",ROUND(100-OFFSET('Water Data'!$D$5,0,10*ROW('Water Data'!D71)),0),"]"),IF(AND(ISNUMBER(OFFSET('Water Data'!$D$5,0,10*ROW('Water Data'!D71))),BV77="",ISNUMBER(OFFSET('Water Data'!$D$5,0,10*ROW('Water Data'!D71)))),100-OFFSET('Water Data'!$D$5,0,10*ROW('Water Data'!D71)),NA())))</f>
        <v>#N/A</v>
      </c>
      <c r="H77" s="119" t="e">
        <f ca="1">+IF(AND(ISNUMBER(OFFSET('Water Data'!$D$7,0,10*ROW('Water Data'!D71))),BW77="Yes"),OFFSET('Water Data'!$D$7,0,10*ROW('Water Data'!D71)),IF(AND(ISNUMBER(OFFSET('Water Data'!$D$7,0,10*ROW('Water Data'!D71))),BW77="No",ISNUMBER(OFFSET('Water Data'!$D$7,0,10*ROW('Water Data'!D71)))),CONCATENATE("[",ROUND(OFFSET('Water Data'!$C$7,0,10*ROW('Water Data'!D71)),0),"]"),IF(AND(ISNUMBER(OFFSET('Water Data'!$D$7,0,10*ROW('Water Data'!D71))),BW77="",ISNUMBER(OFFSET('Water Data'!$D$7,0,10*ROW('Water Data'!D71)))),OFFSET('Water Data'!$D$7,0,10*ROW('Water Data'!D71)),NA())))</f>
        <v>#N/A</v>
      </c>
      <c r="I77" s="119" t="e">
        <f ca="1">+IF(AND(ISNUMBER(OFFSET('Water Data'!$D$10,0,10*ROW('Water Data'!D71))),BX77="Yes"),OFFSET('Water Data'!$D$10,0,10*ROW('Water Data'!D71)),IF(AND(ISNUMBER(OFFSET('Water Data'!$D$10,0,10*ROW('Water Data'!D71))),BX77="No",ISNUMBER(OFFSET('Water Data'!$D$10,0,10*ROW('Water Data'!D71)))),CONCATENATE("[",ROUND(OFFSET('Water Data'!$D$10,0,10*ROW('Water Data'!D71)),0),"]"),IF(AND(ISNUMBER(OFFSET('Water Data'!$D$10,0,10*ROW('Water Data'!D71))),BX77="",ISNUMBER(OFFSET('Water Data'!$D$10,0,10*ROW('Water Data'!D71)))),OFFSET('Water Data'!$D$10,0,10*ROW('Water Data'!D71)),NA())))</f>
        <v>#N/A</v>
      </c>
      <c r="J77" s="119" t="e">
        <f ca="1">+IF(AND(ISNUMBER(OFFSET('Water Data'!$E$5,0,10*ROW('Water Data'!E71))),BY77="Yes"),100-OFFSET('Water Data'!$E$5,0,10*ROW('Water Data'!E71)),IF(AND(ISNUMBER(OFFSET('Water Data'!$E$5,0,10*ROW('Water Data'!E71))),BY77="No",ISNUMBER(OFFSET('Water Data'!$E$5,0,10*ROW('Water Data'!E71)))),CONCATENATE("[",ROUND(100-OFFSET('Water Data'!$E$5,0,10*ROW('Water Data'!E71)),0),"]"),IF(AND(ISNUMBER(OFFSET('Water Data'!$E$5,0,10*ROW('Water Data'!E71))),BY77="",ISNUMBER(OFFSET('Water Data'!$E$5,0,10*ROW('Water Data'!E71)))),100-OFFSET('Water Data'!$E$5,0,10*ROW('Water Data'!E71)),NA())))</f>
        <v>#N/A</v>
      </c>
      <c r="K77" s="119" t="e">
        <f ca="1">+IF(AND(ISNUMBER(OFFSET('Water Data'!$E$7,0,10*ROW('Water Data'!E71))),BZ77="Yes"),OFFSET('Water Data'!$E$7,0,10*ROW('Water Data'!E71)),IF(AND(ISNUMBER(OFFSET('Water Data'!$E$7,0,10*ROW('Water Data'!E71))),BZ77="No",ISNUMBER(OFFSET('Water Data'!$E$7,0,10*ROW('Water Data'!E71)))),CONCATENATE("[",ROUND(OFFSET('Water Data'!$E$7,0,10*ROW('Water Data'!E71)),0),"]"),IF(AND(ISNUMBER(OFFSET('Water Data'!$E$7,0,10*ROW('Water Data'!E71))),BZ77="",ISNUMBER(OFFSET('Water Data'!$E$7,0,10*ROW('Water Data'!E71)))),OFFSET('Water Data'!$E$7,0,10*ROW('Water Data'!E71)),NA())))</f>
        <v>#N/A</v>
      </c>
      <c r="L77" s="119" t="e">
        <f ca="1">+IF(AND(ISNUMBER(OFFSET('Water Data'!$E$10,0,10*ROW('Water Data'!E71))),CA77="Yes"),OFFSET('Water Data'!$E$10,0,10*ROW('Water Data'!E71)),IF(AND(ISNUMBER(OFFSET('Water Data'!$E$10,0,10*ROW('Water Data'!E71))),CA77="No",ISNUMBER(OFFSET('Water Data'!$E$10,0,10*ROW('Water Data'!E71)))),CONCATENATE("[",ROUND(OFFSET('Water Data'!$E$10,0,10*ROW('Water Data'!E71)),0),"]"),IF(AND(ISNUMBER(OFFSET('Water Data'!$E$10,0,10*ROW('Water Data'!E71))),CA77="",ISNUMBER(OFFSET('Water Data'!$E$10,0,10*ROW('Water Data'!E71)))),OFFSET('Water Data'!$E$10,0,10*ROW('Water Data'!E71)),NA())))</f>
        <v>#N/A</v>
      </c>
      <c r="M77" s="119" t="e">
        <f ca="1">+IF(AND(ISNUMBER(OFFSET('Water Data'!$F$5,0,10*ROW('Water Data'!F71))),CB77="Yes"),100-OFFSET('Water Data'!$F$5,0,10*ROW('Water Data'!F71)),IF(AND(ISNUMBER(OFFSET('Water Data'!$F$5,0,10*ROW('Water Data'!F71))),CB77="No",ISNUMBER(OFFSET('Water Data'!$F$5,0,10*ROW('Water Data'!F71)))),CONCATENATE("[",ROUND(100-OFFSET('Water Data'!$F$5,0,10*ROW('Water Data'!F71)),0),"]"),IF(AND(ISNUMBER(OFFSET('Water Data'!$F$5,0,10*ROW('Water Data'!F71))),CB77="",ISNUMBER(OFFSET('Water Data'!$F$5,0,10*ROW('Water Data'!F71)))),100-OFFSET('Water Data'!$F$5,0,10*ROW('Water Data'!F71)),NA())))</f>
        <v>#N/A</v>
      </c>
      <c r="N77" s="119" t="e">
        <f ca="1">+IF(AND(ISNUMBER(OFFSET('Water Data'!$F$7,0,10*ROW('Water Data'!F71))),CC77="Yes"),OFFSET('Water Data'!$F$7,0,10*ROW('Water Data'!F71)),IF(AND(ISNUMBER(OFFSET('Water Data'!$F$7,0,10*ROW('Water Data'!F71))),CC77="No",ISNUMBER(OFFSET('Water Data'!$F$7,0,10*ROW('Water Data'!F71)))),CONCATENATE("[",ROUND(OFFSET('Water Data'!$F$7,0,10*ROW('Water Data'!F71)),0),"]"),IF(AND(ISNUMBER(OFFSET('Water Data'!$F$7,0,10*ROW('Water Data'!F71))),CC77="",ISNUMBER(OFFSET('Water Data'!$F$7,0,10*ROW('Water Data'!F71)))),OFFSET('Water Data'!$F$7,0,10*ROW('Water Data'!F71)),NA())))</f>
        <v>#N/A</v>
      </c>
      <c r="O77" s="119" t="e">
        <f ca="1">+IF(AND(ISNUMBER(OFFSET('Water Data'!$F$10,0,10*ROW('Water Data'!F71))),CD77="Yes"),OFFSET('Water Data'!$F$10,0,10*ROW('Water Data'!F71)),IF(AND(ISNUMBER(OFFSET('Water Data'!$F$10,0,10*ROW('Water Data'!F71))),CD77="No",ISNUMBER(OFFSET('Water Data'!$F$10,0,10*ROW('Water Data'!F71)))),CONCATENATE("[",ROUND(OFFSET('Water Data'!$F$10,0,10*ROW('Water Data'!F71)),0),"]"),IF(AND(ISNUMBER(OFFSET('Water Data'!$F$10,0,10*ROW('Water Data'!F71))),CD77="",ISNUMBER(OFFSET('Water Data'!$F$10,0,10*ROW('Water Data'!F71)))),OFFSET('Water Data'!$F$10,0,10*ROW('Water Data'!F71)),NA())))</f>
        <v>#N/A</v>
      </c>
      <c r="P77" s="119" t="e">
        <f ca="1">+IF(AND(ISNUMBER(OFFSET('Water Data'!$G$5,0,10*ROW('Water Data'!G71))),CE77="Yes"),100-OFFSET('Water Data'!$G$5,0,10*ROW('Water Data'!G71)),IF(AND(ISNUMBER(OFFSET('Water Data'!$G$5,0,10*ROW('Water Data'!G71))),CE77="No",ISNUMBER(OFFSET('Water Data'!$G$5,0,10*ROW('Water Data'!G71)))),CONCATENATE("[",ROUND(100-OFFSET('Water Data'!$G$5,0,10*ROW('Water Data'!G71)),0),"]"),IF(AND(ISNUMBER(OFFSET('Water Data'!$G$5,0,10*ROW('Water Data'!G71))),CE77="",ISNUMBER(OFFSET('Water Data'!$G$5,0,10*ROW('Water Data'!G71)))),100-OFFSET('Water Data'!$G$5,0,10*ROW('Water Data'!G71)),NA())))</f>
        <v>#N/A</v>
      </c>
      <c r="Q77" s="119" t="e">
        <f ca="1">+IF(AND(ISNUMBER(OFFSET('Water Data'!$G$7,0,10*ROW('Water Data'!G71))),CF77="Yes"),OFFSET('Water Data'!$G$7,0,10*ROW('Water Data'!G71)),IF(AND(ISNUMBER(OFFSET('Water Data'!$G$7,0,10*ROW('Water Data'!G71))),CF77="No",ISNUMBER(OFFSET('Water Data'!$G$7,0,10*ROW('Water Data'!G71)))),CONCATENATE("[",ROUND(OFFSET('Water Data'!$G$7,0,10*ROW('Water Data'!G71)),0),"]"),IF(AND(ISNUMBER(OFFSET('Water Data'!$G$7,0,10*ROW('Water Data'!G71))),CF77="",ISNUMBER(OFFSET('Water Data'!$G$7,0,10*ROW('Water Data'!G71)))),OFFSET('Water Data'!$G$7,0,10*ROW('Water Data'!G71)),NA())))</f>
        <v>#N/A</v>
      </c>
      <c r="R77" s="119" t="e">
        <f ca="1">+IF(AND(ISNUMBER(OFFSET('Water Data'!$G$10,0,10*ROW('Water Data'!G71))),CG77="Yes"),OFFSET('Water Data'!$G$10,0,10*ROW('Water Data'!G71)),IF(AND(ISNUMBER(OFFSET('Water Data'!$G$10,0,10*ROW('Water Data'!G71))),CG77="No",ISNUMBER(OFFSET('Water Data'!$G$10,0,10*ROW('Water Data'!G71)))),CONCATENATE("[",ROUND(OFFSET('Water Data'!$G$10,0,10*ROW('Water Data'!G71)),0),"]"),IF(AND(ISNUMBER(OFFSET('Water Data'!$G$10,0,10*ROW('Water Data'!G71))),CG77="",ISNUMBER(OFFSET('Water Data'!$G$10,0,10*ROW('Water Data'!G71)))),OFFSET('Water Data'!$G$10,0,10*ROW('Water Data'!G71)),NA())))</f>
        <v>#N/A</v>
      </c>
      <c r="S77" s="119" t="e">
        <f ca="1">+IF(AND(ISNUMBER(OFFSET('Water Data'!$H$5,0,10*ROW('Water Data'!H71))),CH77="Yes"),100-OFFSET('Water Data'!$H$5,0,10*ROW('Water Data'!H71)),IF(AND(ISNUMBER(OFFSET('Water Data'!$H$5,0,10*ROW('Water Data'!H71))),CH77="No",ISNUMBER(OFFSET('Water Data'!$H$5,0,10*ROW('Water Data'!H71)))),CONCATENATE("[",ROUND(100-OFFSET('Water Data'!$H$5,0,10*ROW('Water Data'!H71)),0),"]"),IF(AND(ISNUMBER(OFFSET('Water Data'!$H$5,0,10*ROW('Water Data'!H71))),CH77="",ISNUMBER(OFFSET('Water Data'!$H$5,0,10*ROW('Water Data'!H71)))),100-OFFSET('Water Data'!$H$5,0,10*ROW('Water Data'!H71)),NA())))</f>
        <v>#N/A</v>
      </c>
      <c r="T77" s="119" t="e">
        <f ca="1">+IF(AND(ISNUMBER(OFFSET('Water Data'!$H$7,0,10*ROW('Water Data'!H71))),CI77="Yes"),OFFSET('Water Data'!$H$7,0,10*ROW('Water Data'!H71)),IF(AND(ISNUMBER(OFFSET('Water Data'!$H$7,0,10*ROW('Water Data'!H71))),CI77="No",ISNUMBER(OFFSET('Water Data'!$H$7,0,10*ROW('Water Data'!H71)))),CONCATENATE("[",ROUND(OFFSET('Water Data'!$H$7,0,10*ROW('Water Data'!H71)),0),"]"),IF(AND(ISNUMBER(OFFSET('Water Data'!$H$7,0,10*ROW('Water Data'!H71))),CI77="",ISNUMBER(OFFSET('Water Data'!$H$7,0,10*ROW('Water Data'!H71)))),OFFSET('Water Data'!$H$7,0,10*ROW('Water Data'!H71)),NA())))</f>
        <v>#N/A</v>
      </c>
      <c r="U77" s="119" t="e">
        <f ca="1">+IF(AND(ISNUMBER(OFFSET('Water Data'!$H$10,0,10*ROW('Water Data'!H71))),CJ77="Yes"),OFFSET('Water Data'!$H$10,0,10*ROW('Water Data'!H71)),IF(AND(ISNUMBER(OFFSET('Water Data'!$H$10,0,10*ROW('Water Data'!H71))),CJ77="No",ISNUMBER(OFFSET('Water Data'!$H$10,0,10*ROW('Water Data'!H71)))),CONCATENATE("[",ROUND(OFFSET('Water Data'!$H$10,0,10*ROW('Water Data'!H71)),0),"]"),IF(AND(ISNUMBER(OFFSET('Water Data'!$H$10,0,10*ROW('Water Data'!H71))),CJ77="",ISNUMBER(OFFSET('Water Data'!$H$10,0,10*ROW('Water Data'!H71)))),OFFSET('Water Data'!$H$10,0,10*ROW('Water Data'!H71)),NA())))</f>
        <v>#N/A</v>
      </c>
      <c r="V77" s="120" t="e">
        <f ca="1">+IF(AND(ISNUMBER(OFFSET('Sanitation Data'!$C$5,0,10*ROW('Sanitation Data'!C71))),CK77="Yes"),100-OFFSET('Sanitation Data'!$C$5,0,10*ROW('Sanitation Data'!C71)),IF(AND(ISNUMBER(OFFSET('Sanitation Data'!$C$5,0,10*ROW('Sanitation Data'!C71))),CK77="No",ISNUMBER(OFFSET('Sanitation Data'!$C$5,0,10*ROW('Sanitation Data'!C71)))),CONCATENATE("[",ROUND(100-OFFSET('Sanitation Data'!$C$5,0,10*ROW('Sanitation Data'!C71)),0),"]"),IF(AND(ISNUMBER(OFFSET('Sanitation Data'!$C$5,0,10*ROW('Sanitation Data'!C71))),CK77="",ISNUMBER(OFFSET('Sanitation Data'!$C$5,0,10*ROW('Sanitation Data'!C71)))),100-OFFSET('Sanitation Data'!$C$5,0,10*ROW('Sanitation Data'!C71)),NA())))</f>
        <v>#N/A</v>
      </c>
      <c r="W77" s="120" t="e">
        <f ca="1">+IF(AND(ISNUMBER(OFFSET('Sanitation Data'!$C$7,0,10*ROW('Sanitation Data'!C71))),CL77="Yes"),OFFSET('Sanitation Data'!$C$7,0,10*ROW('Sanitation Data'!C71)),IF(AND(ISNUMBER(OFFSET('Sanitation Data'!$C$7,0,10*ROW('Sanitation Data'!C71))),CL77="No",ISNUMBER(OFFSET('Sanitation Data'!$C$7,0,10*ROW('Sanitation Data'!C71)))),CONCATENATE("[",ROUND(OFFSET('Sanitation Data'!$C$7,0,10*ROW('Sanitation Data'!C71)),0),"]"),IF(AND(ISNUMBER(OFFSET('Sanitation Data'!$C$7,0,10*ROW('Sanitation Data'!C71))),CL77="",ISNUMBER(OFFSET('Sanitation Data'!$C$7,0,10*ROW('Sanitation Data'!C71)))),OFFSET('Sanitation Data'!$C$7,0,10*ROW('Sanitation Data'!C71)),NA())))</f>
        <v>#N/A</v>
      </c>
      <c r="X77" s="120" t="e">
        <f ca="1">+IF(AND(ISNUMBER(OFFSET('Sanitation Data'!$C$11,0,10*ROW('Sanitation Data'!C71))),CM77="Yes"),OFFSET('Sanitation Data'!$C$11,0,10*ROW('Sanitation Data'!C71)),IF(AND(ISNUMBER(OFFSET('Sanitation Data'!$C$11,0,10*ROW('Sanitation Data'!C71))),CM77="No",ISNUMBER(OFFSET('Sanitation Data'!$C$11,0,10*ROW('Sanitation Data'!C71)))),CONCATENATE("[",ROUND(OFFSET('Sanitation Data'!$C$11,0,10*ROW('Sanitation Data'!C71)),0),"]"),IF(AND(ISNUMBER(OFFSET('Sanitation Data'!$C$11,0,10*ROW('Sanitation Data'!C71))),CM77="",ISNUMBER(OFFSET('Sanitation Data'!$C$11,0,10*ROW('Sanitation Data'!C71)))),OFFSET('Sanitation Data'!$C$11,0,10*ROW('Sanitation Data'!C71)),NA())))</f>
        <v>#N/A</v>
      </c>
      <c r="Y77" s="120" t="e">
        <f ca="1">+IF(AND(ISNUMBER(OFFSET('Sanitation Data'!$C$12,0,10*ROW('Sanitation Data'!C71))),CN77="Yes"),OFFSET('Sanitation Data'!$C$12,0,10*ROW('Sanitation Data'!C71)),IF(AND(ISNUMBER(OFFSET('Sanitation Data'!$C$12,0,10*ROW('Sanitation Data'!C71))),CN77="No",ISNUMBER(OFFSET('Sanitation Data'!$C$12,0,10*ROW('Sanitation Data'!C71)))),CONCATENATE("[",ROUND(OFFSET('Sanitation Data'!$C$12,0,10*ROW('Sanitation Data'!C71)),0),"]"),IF(AND(ISNUMBER(OFFSET('Sanitation Data'!$C$12,0,10*ROW('Sanitation Data'!C71))),CN77="",ISNUMBER(OFFSET('Sanitation Data'!$C$12,0,10*ROW('Sanitation Data'!C71)))),OFFSET('Sanitation Data'!$C$12,0,10*ROW('Sanitation Data'!C71)),NA())))</f>
        <v>#N/A</v>
      </c>
      <c r="Z77" s="120" t="e">
        <f ca="1">+IF(AND(ISNUMBER(OFFSET('Sanitation Data'!$C$13,0,10*ROW('Sanitation Data'!C71))),CO77="Yes"),OFFSET('Sanitation Data'!$C$13,0,10*ROW('Sanitation Data'!C71)),IF(AND(ISNUMBER(OFFSET('Sanitation Data'!$C$13,0,10*ROW('Sanitation Data'!C71))),CO77="No",ISNUMBER(OFFSET('Sanitation Data'!$C$13,0,10*ROW('Sanitation Data'!C71)))),CONCATENATE("[",ROUND(OFFSET('Sanitation Data'!$C$13,0,10*ROW('Sanitation Data'!C71)),0),"]"),IF(AND(ISNUMBER(OFFSET('Sanitation Data'!$C$13,0,10*ROW('Sanitation Data'!C71))),CO77="",ISNUMBER(OFFSET('Sanitation Data'!$C$13,0,10*ROW('Sanitation Data'!C71)))),OFFSET('Sanitation Data'!$C$13,0,10*ROW('Sanitation Data'!C71)),NA())))</f>
        <v>#N/A</v>
      </c>
      <c r="AA77" s="120" t="e">
        <f ca="1">+IF(AND(ISNUMBER(OFFSET('Sanitation Data'!$D$5,0,10*ROW('Sanitation Data'!D71))),CP77="Yes"),100-OFFSET('Sanitation Data'!$D$5,0,10*ROW('Sanitation Data'!D71)),IF(AND(ISNUMBER(OFFSET('Sanitation Data'!$D$5,0,10*ROW('Sanitation Data'!D71))),CP77="No",ISNUMBER(OFFSET('Sanitation Data'!$D$5,0,10*ROW('Sanitation Data'!D71)))),CONCATENATE("[",ROUND(100-OFFSET('Sanitation Data'!$D$5,0,10*ROW('Sanitation Data'!D71)),0),"]"),IF(AND(ISNUMBER(OFFSET('Sanitation Data'!$D$5,0,10*ROW('Sanitation Data'!D71))),CP77="",ISNUMBER(OFFSET('Sanitation Data'!$D$5,0,10*ROW('Sanitation Data'!D71)))),100-OFFSET('Sanitation Data'!$D$5,0,10*ROW('Sanitation Data'!D71)),NA())))</f>
        <v>#N/A</v>
      </c>
      <c r="AB77" s="120" t="e">
        <f ca="1">+IF(AND(ISNUMBER(OFFSET('Sanitation Data'!$D$7,0,10*ROW('Sanitation Data'!D71))),CQ77="Yes"),OFFSET('Sanitation Data'!$D$7,0,10*ROW('Sanitation Data'!G71)),IF(AND(ISNUMBER(OFFSET('Sanitation Data'!$D$7,0,10*ROW('Sanitation Data'!D71))),CQ77="No",ISNUMBER(OFFSET('Sanitation Data'!$D$7,0,10*ROW('Sanitation Data'!D71)))),CONCATENATE("[",ROUND(OFFSET('Sanitation Data'!$D$7,0,10*ROW('Sanitation Data'!D71)),0),"]"),IF(AND(ISNUMBER(OFFSET('Sanitation Data'!$D$7,0,10*ROW('Sanitation Data'!D71))),CQ77="",ISNUMBER(OFFSET('Sanitation Data'!$D$7,0,10*ROW('Sanitation Data'!D71)))),OFFSET('Sanitation Data'!$D$7,0,10*ROW('Sanitation Data'!D71)),NA())))</f>
        <v>#N/A</v>
      </c>
      <c r="AC77" s="120" t="e">
        <f ca="1">+IF(AND(ISNUMBER(OFFSET('Sanitation Data'!$D$11,0,10*ROW('Sanitation Data'!D71))),CR77="Yes"),OFFSET('Sanitation Data'!$D$11,0,10*ROW('Sanitation Data'!D71)),IF(AND(ISNUMBER(OFFSET('Sanitation Data'!$D$11,0,10*ROW('Sanitation Data'!D71))),CR77="No",ISNUMBER(OFFSET('Sanitation Data'!$D$11,0,10*ROW('Sanitation Data'!D71)))),CONCATENATE("[",ROUND(OFFSET('Sanitation Data'!$D$11,0,10*ROW('Sanitation Data'!D71)),0),"]"),IF(AND(ISNUMBER(OFFSET('Sanitation Data'!$D$11,0,10*ROW('Sanitation Data'!D71))),CR77="",ISNUMBER(OFFSET('Sanitation Data'!$D$11,0,10*ROW('Sanitation Data'!D71)))),OFFSET('Sanitation Data'!$D$11,0,10*ROW('Sanitation Data'!D71)),NA())))</f>
        <v>#N/A</v>
      </c>
      <c r="AD77" s="120" t="e">
        <f ca="1">+IF(AND(ISNUMBER(OFFSET('Sanitation Data'!$D$12,0,10*ROW('Sanitation Data'!D71))),CS77="Yes"),OFFSET('Sanitation Data'!$D$12,0,10*ROW('Sanitation Data'!D71)),IF(AND(ISNUMBER(OFFSET('Sanitation Data'!$D$12,0,10*ROW('Sanitation Data'!D71))),CS77="No",ISNUMBER(OFFSET('Sanitation Data'!$D$12,0,10*ROW('Sanitation Data'!D71)))),CONCATENATE("[",ROUND(OFFSET('Sanitation Data'!$D$12,0,10*ROW('Sanitation Data'!D71)),0),"]"),IF(AND(ISNUMBER(OFFSET('Sanitation Data'!$D$12,0,10*ROW('Sanitation Data'!D71))),CS77="",ISNUMBER(OFFSET('Sanitation Data'!$D$12,0,10*ROW('Sanitation Data'!D71)))),OFFSET('Sanitation Data'!$D$12,0,10*ROW('Sanitation Data'!D71)),NA())))</f>
        <v>#N/A</v>
      </c>
      <c r="AE77" s="120" t="e">
        <f ca="1">+IF(AND(ISNUMBER(OFFSET('Sanitation Data'!$D$13,0,10*ROW('Sanitation Data'!D71))),CT77="Yes"),OFFSET('Sanitation Data'!$D$13,0,10*ROW('Sanitation Data'!D71)),IF(AND(ISNUMBER(OFFSET('Sanitation Data'!$D$13,0,10*ROW('Sanitation Data'!D71))),CT77="No",ISNUMBER(OFFSET('Sanitation Data'!$D$13,0,10*ROW('Sanitation Data'!D71)))),CONCATENATE("[",ROUND(OFFSET('Sanitation Data'!$D$13,0,10*ROW('Sanitation Data'!D71)),0),"]"),IF(AND(ISNUMBER(OFFSET('Sanitation Data'!$D$13,0,10*ROW('Sanitation Data'!D71))),CT77="",ISNUMBER(OFFSET('Sanitation Data'!$D$13,0,10*ROW('Sanitation Data'!D71)))),OFFSET('Sanitation Data'!$D$13,0,10*ROW('Sanitation Data'!D71)),NA())))</f>
        <v>#N/A</v>
      </c>
      <c r="AF77" s="120" t="e">
        <f ca="1">+IF(AND(ISNUMBER(OFFSET('Sanitation Data'!$E$5,0,10*ROW('Sanitation Data'!E71))),CU77="Yes"),100-OFFSET('Sanitation Data'!$E$5,0,10*ROW('Sanitation Data'!E71)),IF(AND(ISNUMBER(OFFSET('Sanitation Data'!$E$5,0,10*ROW('Sanitation Data'!E71))),CU77="No",ISNUMBER(OFFSET('Sanitation Data'!$E$5,0,10*ROW('Sanitation Data'!E71)))),CONCATENATE("[",ROUND(100-OFFSET('Sanitation Data'!$E$5,0,10*ROW('Sanitation Data'!E71)),0),"]"),IF(AND(ISNUMBER(OFFSET('Sanitation Data'!$E$5,0,10*ROW('Sanitation Data'!E71))),CU77="",ISNUMBER(OFFSET('Sanitation Data'!$E$5,0,10*ROW('Sanitation Data'!E71)))),100-OFFSET('Sanitation Data'!$E$5,0,10*ROW('Sanitation Data'!E71)),NA())))</f>
        <v>#N/A</v>
      </c>
      <c r="AG77" s="120" t="e">
        <f ca="1">+IF(AND(ISNUMBER(OFFSET('Sanitation Data'!$E$7,0,10*ROW('Sanitation Data'!E71))),CV77="Yes"),OFFSET('Sanitation Data'!$E$7,0,10*ROW('Sanitation Data'!E71)),IF(AND(ISNUMBER(OFFSET('Sanitation Data'!$E$7,0,10*ROW('Sanitation Data'!E71))),CV77="No",ISNUMBER(OFFSET('Sanitation Data'!$E$7,0,10*ROW('Sanitation Data'!E71)))),CONCATENATE("[",ROUND(OFFSET('Sanitation Data'!$E$7,0,10*ROW('Sanitation Data'!E71)),0),"]"),IF(AND(ISNUMBER(OFFSET('Sanitation Data'!$E$7,0,10*ROW('Sanitation Data'!E71))),CV77="",ISNUMBER(OFFSET('Sanitation Data'!$E$7,0,10*ROW('Sanitation Data'!E71)))),OFFSET('Sanitation Data'!$E$7,0,10*ROW('Sanitation Data'!E71)),NA())))</f>
        <v>#N/A</v>
      </c>
      <c r="AH77" s="120" t="e">
        <f ca="1">+IF(AND(ISNUMBER(OFFSET('Sanitation Data'!$E$11,0,10*ROW('Sanitation Data'!E71))),CW77="Yes"),OFFSET('Sanitation Data'!$E$11,0,10*ROW('Sanitation Data'!E71)),IF(AND(ISNUMBER(OFFSET('Sanitation Data'!$E$11,0,10*ROW('Sanitation Data'!E71))),CW77="No",ISNUMBER(OFFSET('Sanitation Data'!$E$11,0,10*ROW('Sanitation Data'!E71)))),CONCATENATE("[",ROUND(OFFSET('Sanitation Data'!$E$11,0,10*ROW('Sanitation Data'!E71)),0),"]"),IF(AND(ISNUMBER(OFFSET('Sanitation Data'!$E$11,0,10*ROW('Sanitation Data'!E71))),CW77="",ISNUMBER(OFFSET('Sanitation Data'!$E$11,0,10*ROW('Sanitation Data'!E71)))),OFFSET('Sanitation Data'!$E$11,0,10*ROW('Sanitation Data'!E71)),NA())))</f>
        <v>#N/A</v>
      </c>
      <c r="AI77" s="120" t="e">
        <f ca="1">+IF(AND(ISNUMBER(OFFSET('Sanitation Data'!$E$12,0,10*ROW('Sanitation Data'!E71))),CX77="Yes"),OFFSET('Sanitation Data'!$E$12,0,10*ROW('Sanitation Data'!E71)),IF(AND(ISNUMBER(OFFSET('Sanitation Data'!$E$12,0,10*ROW('Sanitation Data'!E71))),CX77="No",ISNUMBER(OFFSET('Sanitation Data'!$E$12,0,10*ROW('Sanitation Data'!E71)))),CONCATENATE("[",ROUND(OFFSET('Sanitation Data'!$E$12,0,10*ROW('Sanitation Data'!E71)),0),"]"),IF(AND(ISNUMBER(OFFSET('Sanitation Data'!$E$12,0,10*ROW('Sanitation Data'!E71))),CX77="",ISNUMBER(OFFSET('Sanitation Data'!$E$12,0,10*ROW('Sanitation Data'!E71)))),OFFSET('Sanitation Data'!$E$12,0,10*ROW('Sanitation Data'!E71)),NA())))</f>
        <v>#N/A</v>
      </c>
      <c r="AJ77" s="120" t="e">
        <f ca="1">+IF(AND(ISNUMBER(OFFSET('Sanitation Data'!$E$13,0,10*ROW('Sanitation Data'!E71))),CY77="Yes"),OFFSET('Sanitation Data'!$E$13,0,10*ROW('Sanitation Data'!E71)),IF(AND(ISNUMBER(OFFSET('Sanitation Data'!$E$13,0,10*ROW('Sanitation Data'!E71))),CY77="No",ISNUMBER(OFFSET('Sanitation Data'!$E$13,0,10*ROW('Sanitation Data'!E71)))),CONCATENATE("[",ROUND(OFFSET('Sanitation Data'!$E$13,0,10*ROW('Sanitation Data'!E71)),0),"]"),IF(AND(ISNUMBER(OFFSET('Sanitation Data'!$E$13,0,10*ROW('Sanitation Data'!E71))),CY77="",ISNUMBER(OFFSET('Sanitation Data'!$E$13,0,10*ROW('Sanitation Data'!E71)))),OFFSET('Sanitation Data'!$E$13,0,10*ROW('Sanitation Data'!E71)),NA())))</f>
        <v>#N/A</v>
      </c>
      <c r="AK77" s="120" t="e">
        <f ca="1">+IF(AND(ISNUMBER(OFFSET('Sanitation Data'!$F$5,0,10*ROW('Sanitation Data'!F71))),CZ77="Yes"),100-OFFSET('Sanitation Data'!$F$5,0,10*ROW('Sanitation Data'!F71)),IF(AND(ISNUMBER(OFFSET('Sanitation Data'!$F$5,0,10*ROW('Sanitation Data'!F71))),CZ77="No",ISNUMBER(OFFSET('Sanitation Data'!$F$5,0,10*ROW('Sanitation Data'!F71)))),CONCATENATE("[",ROUND(100-OFFSET('Sanitation Data'!$F$5,0,10*ROW('Sanitation Data'!F71)),0),"]"),IF(AND(ISNUMBER(OFFSET('Sanitation Data'!$F$5,0,10*ROW('Sanitation Data'!F71))),CZ77="",ISNUMBER(OFFSET('Sanitation Data'!$F$5,0,10*ROW('Sanitation Data'!F71)))),100-OFFSET('Sanitation Data'!$F$5,0,10*ROW('Sanitation Data'!F71)),NA())))</f>
        <v>#N/A</v>
      </c>
      <c r="AL77" s="120" t="e">
        <f ca="1">+IF(AND(ISNUMBER(OFFSET('Sanitation Data'!$F$7,0,10*ROW('Sanitation Data'!F71))),DA77="Yes"),OFFSET('Sanitation Data'!$F$7,0,10*ROW('Sanitation Data'!F71)),IF(AND(ISNUMBER(OFFSET('Sanitation Data'!$F$7,0,10*ROW('Sanitation Data'!F71))),DA77="No",ISNUMBER(OFFSET('Sanitation Data'!$F$7,0,10*ROW('Sanitation Data'!F71)))),CONCATENATE("[",ROUND(OFFSET('Sanitation Data'!$F$7,0,10*ROW('Sanitation Data'!F71)),0),"]"),IF(AND(ISNUMBER(OFFSET('Sanitation Data'!$F$7,0,10*ROW('Sanitation Data'!F71))),DA77="",ISNUMBER(OFFSET('Sanitation Data'!$F$7,0,10*ROW('Sanitation Data'!F71)))),OFFSET('Sanitation Data'!$F$7,0,10*ROW('Sanitation Data'!F71)),NA())))</f>
        <v>#N/A</v>
      </c>
      <c r="AM77" s="120" t="e">
        <f ca="1">+IF(AND(ISNUMBER(OFFSET('Sanitation Data'!$F$11,0,10*ROW('Sanitation Data'!F71))),DB77="Yes"),OFFSET('Sanitation Data'!$F$11,0,10*ROW('Sanitation Data'!F71)),IF(AND(ISNUMBER(OFFSET('Sanitation Data'!$F$11,0,10*ROW('Sanitation Data'!F71))),DB77="No",ISNUMBER(OFFSET('Sanitation Data'!$F$11,0,10*ROW('Sanitation Data'!F71)))),CONCATENATE("[",ROUND(OFFSET('Sanitation Data'!$F$11,0,10*ROW('Sanitation Data'!F71)),0),"]"),IF(AND(ISNUMBER(OFFSET('Sanitation Data'!$F$11,0,10*ROW('Sanitation Data'!F71))),DB77="",ISNUMBER(OFFSET('Sanitation Data'!$F$11,0,10*ROW('Sanitation Data'!F71)))),OFFSET('Sanitation Data'!$F$11,0,10*ROW('Sanitation Data'!F71)),NA())))</f>
        <v>#N/A</v>
      </c>
      <c r="AN77" s="120" t="e">
        <f ca="1">+IF(AND(ISNUMBER(OFFSET('Sanitation Data'!$F$12,0,10*ROW('Sanitation Data'!F71))),DC77="Yes"),OFFSET('Sanitation Data'!$F$12,0,10*ROW('Sanitation Data'!F71)),IF(AND(ISNUMBER(OFFSET('Sanitation Data'!$F$12,0,10*ROW('Sanitation Data'!F71))),DC77="No",ISNUMBER(OFFSET('Sanitation Data'!$F$12,0,10*ROW('Sanitation Data'!F71)))),CONCATENATE("[",ROUND(OFFSET('Sanitation Data'!$F$12,0,10*ROW('Sanitation Data'!F71)),0),"]"),IF(AND(ISNUMBER(OFFSET('Sanitation Data'!$F$12,0,10*ROW('Sanitation Data'!F71))),DC77="",ISNUMBER(OFFSET('Sanitation Data'!$F$12,0,10*ROW('Sanitation Data'!F71)))),OFFSET('Sanitation Data'!$F$12,0,10*ROW('Sanitation Data'!F71)),NA())))</f>
        <v>#N/A</v>
      </c>
      <c r="AO77" s="120" t="e">
        <f ca="1">+IF(AND(ISNUMBER(OFFSET('Sanitation Data'!$F$13,0,10*ROW('Sanitation Data'!F71))),DD77="Yes"),OFFSET('Sanitation Data'!$F$13,0,10*ROW('Sanitation Data'!F71)),IF(AND(ISNUMBER(OFFSET('Sanitation Data'!$F$13,0,10*ROW('Sanitation Data'!F71))),DD77="No",ISNUMBER(OFFSET('Sanitation Data'!$F$13,0,10*ROW('Sanitation Data'!F71)))),CONCATENATE("[",ROUND(OFFSET('Sanitation Data'!$F$13,0,10*ROW('Sanitation Data'!F71)),0),"]"),IF(AND(ISNUMBER(OFFSET('Sanitation Data'!$F$13,0,10*ROW('Sanitation Data'!F71))),DD77="",ISNUMBER(OFFSET('Sanitation Data'!$F$13,0,10*ROW('Sanitation Data'!F71)))),OFFSET('Sanitation Data'!$F$13,0,10*ROW('Sanitation Data'!F71)),NA())))</f>
        <v>#N/A</v>
      </c>
      <c r="AP77" s="120" t="e">
        <f ca="1">+IF(AND(ISNUMBER(OFFSET('Sanitation Data'!$G$5,0,10*ROW('Sanitation Data'!G71))),DE77="Yes"),100-OFFSET('Sanitation Data'!$G$5,0,10*ROW('Sanitation Data'!G71)),IF(AND(ISNUMBER(OFFSET('Sanitation Data'!$G$5,0,10*ROW('Sanitation Data'!G71))),DE77="No",ISNUMBER(OFFSET('Sanitation Data'!$G$5,0,10*ROW('Sanitation Data'!G71)))),CONCATENATE("[",ROUND(100-OFFSET('Sanitation Data'!$G$5,0,10*ROW('Sanitation Data'!G71)),0),"]"),IF(AND(ISNUMBER(OFFSET('Sanitation Data'!$G$5,0,10*ROW('Sanitation Data'!G71))),DE77="",ISNUMBER(OFFSET('Sanitation Data'!$G$5,0,10*ROW('Sanitation Data'!G71)))),100-OFFSET('Sanitation Data'!$G$5,0,10*ROW('Sanitation Data'!G71)),NA())))</f>
        <v>#N/A</v>
      </c>
      <c r="AQ77" s="120" t="e">
        <f ca="1">+IF(AND(ISNUMBER(OFFSET('Sanitation Data'!$G$7,0,10*ROW('Sanitation Data'!G71))),DF77="Yes"),OFFSET('Sanitation Data'!$G$7,0,10*ROW('Sanitation Data'!G71)),IF(AND(ISNUMBER(OFFSET('Sanitation Data'!$G$7,0,10*ROW('Sanitation Data'!G71))),DF77="No",ISNUMBER(OFFSET('Sanitation Data'!$G$7,0,10*ROW('Sanitation Data'!G71)))),CONCATENATE("[",ROUND(OFFSET('Sanitation Data'!$G$7,0,10*ROW('Sanitation Data'!G71)),0),"]"),IF(AND(ISNUMBER(OFFSET('Sanitation Data'!$G$7,0,10*ROW('Sanitation Data'!G71))),DF77="",ISNUMBER(OFFSET('Sanitation Data'!$G$7,0,10*ROW('Sanitation Data'!G71)))),OFFSET('Sanitation Data'!$G$7,0,10*ROW('Sanitation Data'!G71)),NA())))</f>
        <v>#N/A</v>
      </c>
      <c r="AR77" s="120" t="e">
        <f ca="1">+IF(AND(ISNUMBER(OFFSET('Sanitation Data'!$G$11,0,10*ROW('Sanitation Data'!G71))),DG77="Yes"),OFFSET('Sanitation Data'!$G$11,0,10*ROW('Sanitation Data'!G71)),IF(AND(ISNUMBER(OFFSET('Sanitation Data'!$G$11,0,10*ROW('Sanitation Data'!G71))),DG77="No",ISNUMBER(OFFSET('Sanitation Data'!$G$11,0,10*ROW('Sanitation Data'!G71)))),CONCATENATE("[",ROUND(OFFSET('Sanitation Data'!$G$11,0,10*ROW('Sanitation Data'!G71)),0),"]"),IF(AND(ISNUMBER(OFFSET('Sanitation Data'!$G$11,0,10*ROW('Sanitation Data'!G71))),DG77="",ISNUMBER(OFFSET('Sanitation Data'!$G$11,0,10*ROW('Sanitation Data'!G71)))),OFFSET('Sanitation Data'!$G$11,0,10*ROW('Sanitation Data'!G71)),NA())))</f>
        <v>#N/A</v>
      </c>
      <c r="AS77" s="120" t="e">
        <f ca="1">+IF(AND(ISNUMBER(OFFSET('Sanitation Data'!$G$12,0,10*ROW('Sanitation Data'!G71))),DH77="Yes"),OFFSET('Sanitation Data'!$G$12,0,10*ROW('Sanitation Data'!G71)),IF(AND(ISNUMBER(OFFSET('Sanitation Data'!$G$12,0,10*ROW('Sanitation Data'!G71))),DH77="No",ISNUMBER(OFFSET('Sanitation Data'!$G$12,0,10*ROW('Sanitation Data'!G71)))),CONCATENATE("[",ROUND(OFFSET('Sanitation Data'!$G$12,0,10*ROW('Sanitation Data'!G71)),0),"]"),IF(AND(ISNUMBER(OFFSET('Sanitation Data'!$G$12,0,10*ROW('Sanitation Data'!G71))),DH77="",ISNUMBER(OFFSET('Sanitation Data'!$G$12,0,10*ROW('Sanitation Data'!G71)))),OFFSET('Sanitation Data'!$G$12,0,10*ROW('Sanitation Data'!G71)),NA())))</f>
        <v>#N/A</v>
      </c>
      <c r="AT77" s="120" t="e">
        <f ca="1">+IF(AND(ISNUMBER(OFFSET('Sanitation Data'!$G$13,0,10*ROW('Sanitation Data'!G71))),DI77="Yes"),OFFSET('Sanitation Data'!$G$13,0,10*ROW('Sanitation Data'!G71)),IF(AND(ISNUMBER(OFFSET('Sanitation Data'!$G$13,0,10*ROW('Sanitation Data'!G71))),DI77="No",ISNUMBER(OFFSET('Sanitation Data'!$G$13,0,10*ROW('Sanitation Data'!G71)))),CONCATENATE("[",ROUND(OFFSET('Sanitation Data'!$G$13,0,10*ROW('Sanitation Data'!G71)),0),"]"),IF(AND(ISNUMBER(OFFSET('Sanitation Data'!$G$13,0,10*ROW('Sanitation Data'!G71))),DI77="",ISNUMBER(OFFSET('Sanitation Data'!$G$13,0,10*ROW('Sanitation Data'!G71)))),OFFSET('Sanitation Data'!$G$13,0,10*ROW('Sanitation Data'!G71)),NA())))</f>
        <v>#N/A</v>
      </c>
      <c r="AU77" s="120" t="e">
        <f ca="1">+IF(AND(ISNUMBER(OFFSET('Sanitation Data'!$H$5,0,10*ROW('Sanitation Data'!H71))),DJ77="Yes"),100-OFFSET('Sanitation Data'!$H$5,0,10*ROW('Sanitation Data'!H71)),IF(AND(ISNUMBER(OFFSET('Sanitation Data'!$H$5,0,10*ROW('Sanitation Data'!H71))),DJ77="No",ISNUMBER(OFFSET('Sanitation Data'!$H$5,0,10*ROW('Sanitation Data'!H71)))),CONCATENATE("[",ROUND(100-OFFSET('Sanitation Data'!$H$5,0,10*ROW('Sanitation Data'!H71)),0),"]"),IF(AND(ISNUMBER(OFFSET('Sanitation Data'!$H$5,0,10*ROW('Sanitation Data'!H71))),DJ77="",ISNUMBER(OFFSET('Sanitation Data'!$H$5,0,10*ROW('Sanitation Data'!H71)))),100-OFFSET('Sanitation Data'!$H$5,0,10*ROW('Sanitation Data'!H71)),NA())))</f>
        <v>#N/A</v>
      </c>
      <c r="AV77" s="120" t="e">
        <f ca="1">+IF(AND(ISNUMBER(OFFSET('Sanitation Data'!$H$7,0,10*ROW('Sanitation Data'!H71))),DK77="Yes"),OFFSET('Sanitation Data'!$H$7,0,10*ROW('Sanitation Data'!H71)),IF(AND(ISNUMBER(OFFSET('Sanitation Data'!$H$7,0,10*ROW('Sanitation Data'!H71))),DK77="No",ISNUMBER(OFFSET('Sanitation Data'!$H$7,0,10*ROW('Sanitation Data'!H71)))),CONCATENATE("[",ROUND(OFFSET('Sanitation Data'!$H$7,0,10*ROW('Sanitation Data'!H71)),0),"]"),IF(AND(ISNUMBER(OFFSET('Sanitation Data'!$H$7,0,10*ROW('Sanitation Data'!H71))),DK77="",ISNUMBER(OFFSET('Sanitation Data'!$H$7,0,10*ROW('Sanitation Data'!H71)))),OFFSET('Sanitation Data'!$H$7,0,10*ROW('Sanitation Data'!H71)),NA())))</f>
        <v>#N/A</v>
      </c>
      <c r="AW77" s="120" t="e">
        <f ca="1">+IF(AND(ISNUMBER(OFFSET('Sanitation Data'!$H$11,0,10*ROW('Sanitation Data'!H71))),DL77="Yes"),OFFSET('Sanitation Data'!$H$11,0,10*ROW('Sanitation Data'!H71)),IF(AND(ISNUMBER(OFFSET('Sanitation Data'!$H$11,0,10*ROW('Sanitation Data'!H71))),DL77="No",ISNUMBER(OFFSET('Sanitation Data'!$H$11,0,10*ROW('Sanitation Data'!H71)))),CONCATENATE("[",ROUND(OFFSET('Sanitation Data'!$H$11,0,10*ROW('Sanitation Data'!H71)),0),"]"),IF(AND(ISNUMBER(OFFSET('Sanitation Data'!$H$11,0,10*ROW('Sanitation Data'!H71))),DL77="",ISNUMBER(OFFSET('Sanitation Data'!$H$11,0,10*ROW('Sanitation Data'!H71)))),OFFSET('Sanitation Data'!$H$11,0,10*ROW('Sanitation Data'!H71)),NA())))</f>
        <v>#N/A</v>
      </c>
      <c r="AX77" s="120" t="e">
        <f ca="1">+IF(AND(ISNUMBER(OFFSET('Sanitation Data'!$H$12,0,10*ROW('Sanitation Data'!H71))),DM77="Yes"),OFFSET('Sanitation Data'!$H$12,0,10*ROW('Sanitation Data'!H71)),IF(AND(ISNUMBER(OFFSET('Sanitation Data'!$H$12,0,10*ROW('Sanitation Data'!H71))),DM77="No",ISNUMBER(OFFSET('Sanitation Data'!$H$12,0,10*ROW('Sanitation Data'!H71)))),CONCATENATE("[",ROUND(OFFSET('Sanitation Data'!$H$12,0,10*ROW('Sanitation Data'!H71)),0),"]"),IF(AND(ISNUMBER(OFFSET('Sanitation Data'!$H$12,0,10*ROW('Sanitation Data'!H71))),DM77="",ISNUMBER(OFFSET('Sanitation Data'!$H$12,0,10*ROW('Sanitation Data'!H71)))),OFFSET('Sanitation Data'!$H$12,0,10*ROW('Sanitation Data'!H71)),NA())))</f>
        <v>#N/A</v>
      </c>
      <c r="AY77" s="120" t="e">
        <f ca="1">+IF(AND(ISNUMBER(OFFSET('Sanitation Data'!$H$13,0,10*ROW('Sanitation Data'!H71))),DN77="Yes"),OFFSET('Sanitation Data'!$H$13,0,10*ROW('Sanitation Data'!H71)),IF(AND(ISNUMBER(OFFSET('Sanitation Data'!$H$13,0,10*ROW('Sanitation Data'!H71))),DN77="No",ISNUMBER(OFFSET('Sanitation Data'!$H$13,0,10*ROW('Sanitation Data'!H71)))),CONCATENATE("[",ROUND(OFFSET('Sanitation Data'!$H$13,0,10*ROW('Sanitation Data'!H71)),0),"]"),IF(AND(ISNUMBER(OFFSET('Sanitation Data'!$H$13,0,10*ROW('Sanitation Data'!H71))),DN77="",ISNUMBER(OFFSET('Sanitation Data'!$H$13,0,10*ROW('Sanitation Data'!H71)))),OFFSET('Sanitation Data'!$H$13,0,10*ROW('Sanitation Data'!H71)),NA())))</f>
        <v>#N/A</v>
      </c>
      <c r="AZ77" s="121" t="e">
        <f ca="1">+IF(AND(ISNUMBER(OFFSET('Hygiene Data'!$C$6,0,10*ROW('Hygiene Data'!C71))),DO77="Yes"),OFFSET('Hygiene Data'!$C$6,0,10*ROW('Hygiene Data'!C71)),IF(AND(ISNUMBER(OFFSET('Hygiene Data'!$C$6,0,10*ROW('Hygiene Data'!C71))),DO77="No",ISNUMBER(OFFSET('Hygiene Data'!$C$6,0,10*ROW('Hygiene Data'!C71)))),CONCATENATE("[",ROUND(OFFSET('Hygiene Data'!$C$6,0,10*ROW('Hygiene Data'!C71)),0),"]"),IF(AND(ISNUMBER(OFFSET('Hygiene Data'!$C$6,0,10*ROW('Hygiene Data'!C71))),DO77="",ISNUMBER(OFFSET('Hygiene Data'!$C$6,0,10*ROW('Hygiene Data'!C71)))),OFFSET('Hygiene Data'!$C$6,0,10*ROW('Hygiene Data'!C71)),NA())))</f>
        <v>#N/A</v>
      </c>
      <c r="BA77" s="121" t="e">
        <f ca="1">+IF(AND(ISNUMBER(OFFSET('Hygiene Data'!$C$8,0,10*ROW('Hygiene Data'!C71))),DP77="Yes"),OFFSET('Hygiene Data'!$C$8,0,10*ROW('Hygiene Data'!C71)),IF(AND(ISNUMBER(OFFSET('Hygiene Data'!$C$8,0,10*ROW('Hygiene Data'!C71))),DP77="No",ISNUMBER(OFFSET('Hygiene Data'!$C$8,0,10*ROW('Hygiene Data'!C71)))),CONCATENATE("[",ROUND(OFFSET('Hygiene Data'!$C$8,0,10*ROW('Hygiene Data'!C71)),0),"]"),IF(AND(ISNUMBER(OFFSET('Hygiene Data'!$C$8,0,10*ROW('Hygiene Data'!C71))),DP77="",ISNUMBER(OFFSET('Hygiene Data'!$C$8,0,10*ROW('Hygiene Data'!C71)))),OFFSET('Hygiene Data'!$C$8,0,10*ROW('Hygiene Data'!C71)),NA())))</f>
        <v>#N/A</v>
      </c>
      <c r="BB77" s="121" t="e">
        <f ca="1">+IF(AND(ISNUMBER(OFFSET('Hygiene Data'!$C$10,0,10*ROW('Hygiene Data'!C71))),DQ77="Yes"),OFFSET('Hygiene Data'!$C$10,0,10*ROW('Hygiene Data'!C71)),IF(AND(ISNUMBER(OFFSET('Hygiene Data'!$C$10,0,10*ROW('Hygiene Data'!C71))),DQ77="No",ISNUMBER(OFFSET('Hygiene Data'!$C$10,0,10*ROW('Hygiene Data'!C71)))),CONCATENATE("[",ROUND(OFFSET('Hygiene Data'!$C$10,0,10*ROW('Hygiene Data'!C71)),0),"]"),IF(AND(ISNUMBER(OFFSET('Hygiene Data'!$C$10,0,10*ROW('Hygiene Data'!C71))),DQ77="",ISNUMBER(OFFSET('Hygiene Data'!$C$10,0,10*ROW('Hygiene Data'!C71)))),OFFSET('Hygiene Data'!$C$10,0,10*ROW('Hygiene Data'!C71)),NA())))</f>
        <v>#N/A</v>
      </c>
      <c r="BC77" s="121" t="e">
        <f ca="1">+IF(AND(ISNUMBER(OFFSET('Hygiene Data'!$D$6,0,10*ROW('Hygiene Data'!D71))),DR77="Yes"),OFFSET('Hygiene Data'!$D$6,0,10*ROW('Hygiene Data'!D71)),IF(AND(ISNUMBER(OFFSET('Hygiene Data'!$D$6,0,10*ROW('Hygiene Data'!D71))),DR77="No",ISNUMBER(OFFSET('Hygiene Data'!$D$6,0,10*ROW('Hygiene Data'!D71)))),CONCATENATE("[",ROUND(OFFSET('Hygiene Data'!$D$6,0,10*ROW('Hygiene Data'!D71)),0),"]"),IF(AND(ISNUMBER(OFFSET('Hygiene Data'!$D$6,0,10*ROW('Hygiene Data'!D71))),DR77="",ISNUMBER(OFFSET('Hygiene Data'!$D$6,0,10*ROW('Hygiene Data'!D71)))),OFFSET('Hygiene Data'!$D$6,0,10*ROW('Hygiene Data'!D71)),NA())))</f>
        <v>#N/A</v>
      </c>
      <c r="BD77" s="121" t="e">
        <f ca="1">+IF(AND(ISNUMBER(OFFSET('Hygiene Data'!$D$8,0,10*ROW('Hygiene Data'!D71))),DS77="Yes"),OFFSET('Hygiene Data'!$D$8,0,10*ROW('Hygiene Data'!D71)),IF(AND(ISNUMBER(OFFSET('Hygiene Data'!$D$8,0,10*ROW('Hygiene Data'!D71))),DS77="No",ISNUMBER(OFFSET('Hygiene Data'!$D$8,0,10*ROW('Hygiene Data'!D71)))),CONCATENATE("[",ROUND(OFFSET('Hygiene Data'!$D$8,0,10*ROW('Hygiene Data'!D71)),0),"]"),IF(AND(ISNUMBER(OFFSET('Hygiene Data'!$D$8,0,10*ROW('Hygiene Data'!D71))),DS77="",ISNUMBER(OFFSET('Hygiene Data'!$D$8,0,10*ROW('Hygiene Data'!D71)))),OFFSET('Hygiene Data'!$D$8,0,10*ROW('Hygiene Data'!D71)),NA())))</f>
        <v>#N/A</v>
      </c>
      <c r="BE77" s="121" t="e">
        <f ca="1">+IF(AND(ISNUMBER(OFFSET('Hygiene Data'!$D$10,0,10*ROW('Hygiene Data'!D71))),DT77="Yes"),OFFSET('Hygiene Data'!$D$10,0,10*ROW('Hygiene Data'!D71)),IF(AND(ISNUMBER(OFFSET('Hygiene Data'!$D$10,0,10*ROW('Hygiene Data'!D71))),DT77="No",ISNUMBER(OFFSET('Hygiene Data'!$D$10,0,10*ROW('Hygiene Data'!D71)))),CONCATENATE("[",ROUND(OFFSET('Hygiene Data'!$D$10,0,10*ROW('Hygiene Data'!D71)),0),"]"),IF(AND(ISNUMBER(OFFSET('Hygiene Data'!$D$10,0,10*ROW('Hygiene Data'!D71))),DT77="",ISNUMBER(OFFSET('Hygiene Data'!$D$10,0,10*ROW('Hygiene Data'!D71)))),OFFSET('Hygiene Data'!$D$10,0,10*ROW('Hygiene Data'!D71)),NA())))</f>
        <v>#N/A</v>
      </c>
      <c r="BF77" s="121" t="e">
        <f ca="1">+IF(AND(ISNUMBER(OFFSET('Hygiene Data'!$E$6,0,10*ROW('Hygiene Data'!E71))),DU77="Yes"),OFFSET('Hygiene Data'!$E$6,0,10*ROW('Hygiene Data'!E71)),IF(AND(ISNUMBER(OFFSET('Hygiene Data'!$E$6,0,10*ROW('Hygiene Data'!E71))),DU77="No",ISNUMBER(OFFSET('Hygiene Data'!$E$6,0,10*ROW('Hygiene Data'!E71)))),CONCATENATE("[",ROUND(OFFSET('Hygiene Data'!$E$6,0,10*ROW('Hygiene Data'!E71)),0),"]"),IF(AND(ISNUMBER(OFFSET('Hygiene Data'!$E$6,0,10*ROW('Hygiene Data'!E71))),DU77="",ISNUMBER(OFFSET('Hygiene Data'!$E$6,0,10*ROW('Hygiene Data'!E71)))),OFFSET('Hygiene Data'!$E$6,0,10*ROW('Hygiene Data'!E71)),NA())))</f>
        <v>#N/A</v>
      </c>
      <c r="BG77" s="121" t="e">
        <f ca="1">+IF(AND(ISNUMBER(OFFSET('Hygiene Data'!$E$8,0,10*ROW('Hygiene Data'!E71))),DV77="Yes"),OFFSET('Hygiene Data'!$E$8,0,10*ROW('Hygiene Data'!E71)),IF(AND(ISNUMBER(OFFSET('Hygiene Data'!$E$8,0,10*ROW('Hygiene Data'!E71))),DV77="No",ISNUMBER(OFFSET('Hygiene Data'!$E$8,0,10*ROW('Hygiene Data'!E71)))),CONCATENATE("[",ROUND(OFFSET('Hygiene Data'!$E$8,0,10*ROW('Hygiene Data'!E71)),0),"]"),IF(AND(ISNUMBER(OFFSET('Hygiene Data'!$E$8,0,10*ROW('Hygiene Data'!E71))),DV77="",ISNUMBER(OFFSET('Hygiene Data'!$E$8,0,10*ROW('Hygiene Data'!E71)))),OFFSET('Hygiene Data'!$E$8,0,10*ROW('Hygiene Data'!E71)),NA())))</f>
        <v>#N/A</v>
      </c>
      <c r="BH77" s="121" t="e">
        <f ca="1">+IF(AND(ISNUMBER(OFFSET('Hygiene Data'!$E$10,0,10*ROW('Hygiene Data'!E71))),DW77="Yes"),OFFSET('Hygiene Data'!$E$10,0,10*ROW('Hygiene Data'!E71)),IF(AND(ISNUMBER(OFFSET('Hygiene Data'!$E$10,0,10*ROW('Hygiene Data'!E71))),DW77="No",ISNUMBER(OFFSET('Hygiene Data'!$E$10,0,10*ROW('Hygiene Data'!E71)))),CONCATENATE("[",ROUND(OFFSET('Hygiene Data'!$E$10,0,10*ROW('Hygiene Data'!E71)),0),"]"),IF(AND(ISNUMBER(OFFSET('Hygiene Data'!$E$10,0,10*ROW('Hygiene Data'!E71))),DW77="",ISNUMBER(OFFSET('Hygiene Data'!$E$10,0,10*ROW('Hygiene Data'!E71)))),OFFSET('Hygiene Data'!$E$10,0,10*ROW('Hygiene Data'!E71)),NA())))</f>
        <v>#N/A</v>
      </c>
      <c r="BI77" s="121" t="e">
        <f ca="1">+IF(AND(ISNUMBER(OFFSET('Hygiene Data'!$F$6,0,10*ROW('Hygiene Data'!F71))),DX77="Yes"),OFFSET('Hygiene Data'!$F$6,0,10*ROW('Hygiene Data'!F71)),IF(AND(ISNUMBER(OFFSET('Hygiene Data'!$F$6,0,10*ROW('Hygiene Data'!F71))),DX77="No",ISNUMBER(OFFSET('Hygiene Data'!$F$6,0,10*ROW('Hygiene Data'!F71)))),CONCATENATE("[",ROUND(OFFSET('Hygiene Data'!$F$6,0,10*ROW('Hygiene Data'!F71)),0),"]"),IF(AND(ISNUMBER(OFFSET('Hygiene Data'!$F$6,0,10*ROW('Hygiene Data'!F71))),DX77="",ISNUMBER(OFFSET('Hygiene Data'!$F$6,0,10*ROW('Hygiene Data'!F71)))),OFFSET('Hygiene Data'!$F$6,0,10*ROW('Hygiene Data'!F71)),NA())))</f>
        <v>#N/A</v>
      </c>
      <c r="BJ77" s="121" t="e">
        <f ca="1">+IF(AND(ISNUMBER(OFFSET('Hygiene Data'!$F$8,0,10*ROW('Hygiene Data'!F71))),DY77="Yes"),OFFSET('Hygiene Data'!$F$8,0,10*ROW('Hygiene Data'!F71)),IF(AND(ISNUMBER(OFFSET('Hygiene Data'!$F$8,0,10*ROW('Hygiene Data'!F71))),DY77="No",ISNUMBER(OFFSET('Hygiene Data'!$F$8,0,10*ROW('Hygiene Data'!F71)))),CONCATENATE("[",ROUND(OFFSET('Hygiene Data'!$F$8,0,10*ROW('Hygiene Data'!F71)),0),"]"),IF(AND(ISNUMBER(OFFSET('Hygiene Data'!$F$8,0,10*ROW('Hygiene Data'!F71))),DY77="",ISNUMBER(OFFSET('Hygiene Data'!$F$8,0,10*ROW('Hygiene Data'!F71)))),OFFSET('Hygiene Data'!$F$8,0,10*ROW('Hygiene Data'!F71)),NA())))</f>
        <v>#N/A</v>
      </c>
      <c r="BK77" s="121" t="e">
        <f ca="1">+IF(AND(ISNUMBER(OFFSET('Hygiene Data'!$F$10,0,10*ROW('Hygiene Data'!F71))),DZ77="Yes"),OFFSET('Hygiene Data'!$F$10,0,10*ROW('Hygiene Data'!F71)),IF(AND(ISNUMBER(OFFSET('Hygiene Data'!$F$10,0,10*ROW('Hygiene Data'!F71))),DZ77="No",ISNUMBER(OFFSET('Hygiene Data'!$F$10,0,10*ROW('Hygiene Data'!F71)))),CONCATENATE("[",ROUND(OFFSET('Hygiene Data'!$F$10,0,10*ROW('Hygiene Data'!F71)),0),"]"),IF(AND(ISNUMBER(OFFSET('Hygiene Data'!$F$10,0,10*ROW('Hygiene Data'!F71))),DZ77="",ISNUMBER(OFFSET('Hygiene Data'!$F$10,0,10*ROW('Hygiene Data'!F71)))),OFFSET('Hygiene Data'!$F$10,0,10*ROW('Hygiene Data'!F71)),NA())))</f>
        <v>#N/A</v>
      </c>
      <c r="BL77" s="121" t="e">
        <f ca="1">+IF(AND(ISNUMBER(OFFSET('Hygiene Data'!$G$6,0,10*ROW('Hygiene Data'!G71))),EA77="Yes"),OFFSET('Hygiene Data'!$G$6,0,10*ROW('Hygiene Data'!G71)),IF(AND(ISNUMBER(OFFSET('Hygiene Data'!$G$6,0,10*ROW('Hygiene Data'!G71))),EA77="No",ISNUMBER(OFFSET('Hygiene Data'!$G$6,0,10*ROW('Hygiene Data'!G71)))),CONCATENATE("[",ROUND(OFFSET('Hygiene Data'!$G$6,0,10*ROW('Hygiene Data'!G71)),0),"]"),IF(AND(ISNUMBER(OFFSET('Hygiene Data'!$G$6,0,10*ROW('Hygiene Data'!G71))),EA77="",ISNUMBER(OFFSET('Hygiene Data'!$G$6,0,10*ROW('Hygiene Data'!G71)))),OFFSET('Hygiene Data'!$G$6,0,10*ROW('Hygiene Data'!G71)),NA())))</f>
        <v>#N/A</v>
      </c>
      <c r="BM77" s="121" t="e">
        <f ca="1">+IF(AND(ISNUMBER(OFFSET('Hygiene Data'!$G$8,0,10*ROW('Hygiene Data'!G71))),EB77="Yes"),OFFSET('Hygiene Data'!$G$8,0,10*ROW('Hygiene Data'!G71)),IF(AND(ISNUMBER(OFFSET('Hygiene Data'!$G$8,0,10*ROW('Hygiene Data'!G71))),EB77="No",ISNUMBER(OFFSET('Hygiene Data'!$G$8,0,10*ROW('Hygiene Data'!G71)))),CONCATENATE("[",ROUND(OFFSET('Hygiene Data'!$G$8,0,10*ROW('Hygiene Data'!G71)),0),"]"),IF(AND(ISNUMBER(OFFSET('Hygiene Data'!$G$8,0,10*ROW('Hygiene Data'!G71))),EB77="",ISNUMBER(OFFSET('Hygiene Data'!$G$8,0,10*ROW('Hygiene Data'!G71)))),OFFSET('Hygiene Data'!$G$8,0,10*ROW('Hygiene Data'!G71)),NA())))</f>
        <v>#N/A</v>
      </c>
      <c r="BN77" s="121" t="e">
        <f ca="1">+IF(AND(ISNUMBER(OFFSET('Hygiene Data'!$G$10,0,10*ROW('Hygiene Data'!G71))),EC77="Yes"),OFFSET('Hygiene Data'!$G$10,0,10*ROW('Hygiene Data'!G71)),IF(AND(ISNUMBER(OFFSET('Hygiene Data'!$G$10,0,10*ROW('Hygiene Data'!G71))),EC77="No",ISNUMBER(OFFSET('Hygiene Data'!$G$10,0,10*ROW('Hygiene Data'!G71)))),CONCATENATE("[",ROUND(OFFSET('Hygiene Data'!$G$10,0,10*ROW('Hygiene Data'!G71)),0),"]"),IF(AND(ISNUMBER(OFFSET('Hygiene Data'!$G$10,0,10*ROW('Hygiene Data'!G71))),EC77="",ISNUMBER(OFFSET('Hygiene Data'!$G$10,0,10*ROW('Hygiene Data'!G71)))),OFFSET('Hygiene Data'!$G$10,0,10*ROW('Hygiene Data'!G71)),NA())))</f>
        <v>#N/A</v>
      </c>
      <c r="BO77" s="121" t="e">
        <f ca="1">+IF(AND(ISNUMBER(OFFSET('Hygiene Data'!$H$6,0,10*ROW('Hygiene Data'!H71))),ED77="Yes"),OFFSET('Hygiene Data'!$H$6,0,10*ROW('Hygiene Data'!H71)),IF(AND(ISNUMBER(OFFSET('Hygiene Data'!$H$6,0,10*ROW('Hygiene Data'!H71))),ED77="No",ISNUMBER(OFFSET('Hygiene Data'!$H$6,0,10*ROW('Hygiene Data'!H71)))),CONCATENATE("[",ROUND(OFFSET('Hygiene Data'!$H$6,0,10*ROW('Hygiene Data'!H71)),0),"]"),IF(AND(ISNUMBER(OFFSET('Hygiene Data'!$H$6,0,10*ROW('Hygiene Data'!H71))),ED77="",ISNUMBER(OFFSET('Hygiene Data'!$H$6,0,10*ROW('Hygiene Data'!H71)))),OFFSET('Hygiene Data'!$H$6,0,10*ROW('Hygiene Data'!H71)),NA())))</f>
        <v>#N/A</v>
      </c>
      <c r="BP77" s="121" t="e">
        <f ca="1">+IF(AND(ISNUMBER(OFFSET('Hygiene Data'!$H$8,0,10*ROW('Hygiene Data'!H71))),EE77="Yes"),OFFSET('Hygiene Data'!$H$8,0,10*ROW('Hygiene Data'!H71)),IF(AND(ISNUMBER(OFFSET('Hygiene Data'!$H$8,0,10*ROW('Hygiene Data'!H71))),EE77="No",ISNUMBER(OFFSET('Hygiene Data'!$H$8,0,10*ROW('Hygiene Data'!H71)))),CONCATENATE("[",ROUND(OFFSET('Hygiene Data'!$H$8,0,10*ROW('Hygiene Data'!H71)),0),"]"),IF(AND(ISNUMBER(OFFSET('Hygiene Data'!$H$8,0,10*ROW('Hygiene Data'!H71))),EE77="",ISNUMBER(OFFSET('Hygiene Data'!$H$8,0,10*ROW('Hygiene Data'!H71)))),OFFSET('Hygiene Data'!$H$8,0,10*ROW('Hygiene Data'!H71)),NA())))</f>
        <v>#N/A</v>
      </c>
      <c r="BQ77" s="121" t="e">
        <f ca="1">+IF(AND(ISNUMBER(OFFSET('Hygiene Data'!$H$10,0,10*ROW('Hygiene Data'!H71))),EF77="Yes"),OFFSET('Hygiene Data'!$H$10,0,10*ROW('Hygiene Data'!H71)),IF(AND(ISNUMBER(OFFSET('Hygiene Data'!$H$10,0,10*ROW('Hygiene Data'!H71))),EF77="No",ISNUMBER(OFFSET('Hygiene Data'!$H$10,0,10*ROW('Hygiene Data'!H71)))),CONCATENATE("[",ROUND(OFFSET('Hygiene Data'!$H$10,0,10*ROW('Hygiene Data'!H71)),0),"]"),IF(AND(ISNUMBER(OFFSET('Hygiene Data'!$H$10,0,10*ROW('Hygiene Data'!H71))),EF77="",ISNUMBER(OFFSET('Hygiene Data'!$H$10,0,10*ROW('Hygiene Data'!H71)))),OFFSET('Hygiene Data'!$H$10,0,10*ROW('Hygiene Data'!H71)),NA())))</f>
        <v>#N/A</v>
      </c>
      <c r="BS77" s="28" t="str">
        <f ca="1">+IF(OFFSET('Water Data'!$C$28,0,10*ROW('Water Data'!C71))="","",OFFSET('Water Data'!$C$28,0,10*ROW('Water Data'!C71)))</f>
        <v/>
      </c>
      <c r="BT77" s="28" t="str">
        <f ca="1">+IF(OFFSET('Water Data'!$C$29,0,10*ROW('Water Data'!C71))="","",OFFSET('Water Data'!$C$29,0,10*ROW('Water Data'!C71)))</f>
        <v/>
      </c>
      <c r="BU77" s="28" t="str">
        <f ca="1">+IF(OFFSET('Water Data'!$C$30,0,10*ROW('Water Data'!C71))="","",OFFSET('Water Data'!$C$30,0,10*ROW('Water Data'!C71)))</f>
        <v/>
      </c>
      <c r="BV77" s="28" t="str">
        <f ca="1">+IF(OFFSET('Water Data'!$D$28,0,10*ROW('Water Data'!D71))="","",OFFSET('Water Data'!$D$28,0,10*ROW('Water Data'!D71)))</f>
        <v/>
      </c>
      <c r="BW77" s="28" t="str">
        <f ca="1">+IF(OFFSET('Water Data'!$D$29,0,10*ROW('Water Data'!D71))="","",OFFSET('Water Data'!$D$29,0,10*ROW('Water Data'!D71)))</f>
        <v/>
      </c>
      <c r="BX77" s="28" t="str">
        <f ca="1">+IF(OFFSET('Water Data'!$D$30,0,10*ROW('Water Data'!D71))="","",OFFSET('Water Data'!$D$30,0,10*ROW('Water Data'!D71)))</f>
        <v/>
      </c>
      <c r="BY77" s="28" t="str">
        <f ca="1">+IF(OFFSET('Water Data'!$E$28,0,10*ROW('Water Data'!E71))="","",OFFSET('Water Data'!$E$28,0,10*ROW('Water Data'!E71)))</f>
        <v/>
      </c>
      <c r="BZ77" s="28" t="str">
        <f ca="1">+IF(OFFSET('Water Data'!$E$29,0,10*ROW('Water Data'!E71))="","",OFFSET('Water Data'!$E$29,0,10*ROW('Water Data'!E71)))</f>
        <v/>
      </c>
      <c r="CA77" s="28" t="str">
        <f ca="1">+IF(OFFSET('Water Data'!$E$30,0,10*ROW('Water Data'!E71))="","",OFFSET('Water Data'!$E$30,0,10*ROW('Water Data'!E71)))</f>
        <v/>
      </c>
      <c r="CB77" s="28" t="str">
        <f ca="1">+IF(OFFSET('Water Data'!$F$28,0,10*ROW('Water Data'!F71))="","",OFFSET('Water Data'!$F$28,0,10*ROW('Water Data'!F71)))</f>
        <v/>
      </c>
      <c r="CC77" s="28" t="str">
        <f ca="1">+IF(OFFSET('Water Data'!$F$29,0,10*ROW('Water Data'!F71))="","",OFFSET('Water Data'!$F$29,0,10*ROW('Water Data'!F71)))</f>
        <v/>
      </c>
      <c r="CD77" s="28" t="str">
        <f ca="1">+IF(OFFSET('Water Data'!$F$30,0,10*ROW('Water Data'!F71))="","",OFFSET('Water Data'!$F$30,0,10*ROW('Water Data'!F71)))</f>
        <v/>
      </c>
      <c r="CE77" s="28" t="str">
        <f ca="1">+IF(OFFSET('Water Data'!$G$28,0,10*ROW('Water Data'!G71))="","",OFFSET('Water Data'!$G$28,0,10*ROW('Water Data'!G71)))</f>
        <v/>
      </c>
      <c r="CF77" s="28" t="str">
        <f ca="1">+IF(OFFSET('Water Data'!$G$29,0,10*ROW('Water Data'!G71))="","",OFFSET('Water Data'!$G$29,0,10*ROW('Water Data'!G71)))</f>
        <v/>
      </c>
      <c r="CG77" s="28" t="str">
        <f ca="1">+IF(OFFSET('Water Data'!$G$30,0,10*ROW('Water Data'!G71))="","",OFFSET('Water Data'!$G$30,0,10*ROW('Water Data'!G71)))</f>
        <v/>
      </c>
      <c r="CH77" s="28" t="str">
        <f ca="1">+IF(OFFSET('Water Data'!$H$28,0,10*ROW('Water Data'!H71))="","",OFFSET('Water Data'!$H$28,0,10*ROW('Water Data'!H71)))</f>
        <v/>
      </c>
      <c r="CI77" s="28" t="str">
        <f ca="1">+IF(OFFSET('Water Data'!$H$29,0,10*ROW('Water Data'!H71))="","",OFFSET('Water Data'!$H$29,0,10*ROW('Water Data'!H71)))</f>
        <v/>
      </c>
      <c r="CJ77" s="28" t="str">
        <f ca="1">+IF(OFFSET('Water Data'!$H$30,0,10*ROW('Water Data'!H71))="","",OFFSET('Water Data'!$H$30,0,10*ROW('Water Data'!H71)))</f>
        <v/>
      </c>
      <c r="CK77" s="28" t="str">
        <f ca="1">+IF(OFFSET('Sanitation Data'!$C$29,0,10*ROW('Sanitation Data'!C71))="","",OFFSET('Sanitation Data'!$C$29,0,10*ROW('Sanitation Data'!C71)))</f>
        <v/>
      </c>
      <c r="CL77" s="28" t="str">
        <f ca="1">+IF(OFFSET('Sanitation Data'!$C$30,0,10*ROW('Sanitation Data'!C71))="","",OFFSET('Sanitation Data'!$C$30,0,10*ROW('Sanitation Data'!C71)))</f>
        <v/>
      </c>
      <c r="CM77" s="28" t="str">
        <f ca="1">+IF(OFFSET('Sanitation Data'!$C$31,0,10*ROW('Sanitation Data'!C71))="","",OFFSET('Sanitation Data'!$C$31,0,10*ROW('Sanitation Data'!C71)))</f>
        <v/>
      </c>
      <c r="CN77" s="28" t="str">
        <f ca="1">+IF(OFFSET('Sanitation Data'!$C$32,0,10*ROW('Sanitation Data'!C71))="","",OFFSET('Sanitation Data'!$C$32,0,10*ROW('Sanitation Data'!C71)))</f>
        <v/>
      </c>
      <c r="CO77" s="28" t="str">
        <f ca="1">+IF(OFFSET('Sanitation Data'!$C$33,0,10*ROW('Sanitation Data'!C71))="","",OFFSET('Sanitation Data'!$C$33,0,10*ROW('Sanitation Data'!C71)))</f>
        <v/>
      </c>
      <c r="CP77" s="28" t="str">
        <f ca="1">+IF(OFFSET('Sanitation Data'!$D$29,0,10*ROW('Sanitation Data'!D71))="","",OFFSET('Sanitation Data'!$D$29,0,10*ROW('Sanitation Data'!D71)))</f>
        <v/>
      </c>
      <c r="CQ77" s="28" t="str">
        <f ca="1">+IF(OFFSET('Sanitation Data'!$D$30,0,10*ROW('Sanitation Data'!D71))="","",OFFSET('Sanitation Data'!$D$30,0,10*ROW('Sanitation Data'!D71)))</f>
        <v/>
      </c>
      <c r="CR77" s="28" t="str">
        <f ca="1">+IF(OFFSET('Sanitation Data'!$D$31,0,10*ROW('Sanitation Data'!D71))="","",OFFSET('Sanitation Data'!$D$31,0,10*ROW('Sanitation Data'!D71)))</f>
        <v/>
      </c>
      <c r="CS77" s="28" t="str">
        <f ca="1">+IF(OFFSET('Sanitation Data'!$D$32,0,10*ROW('Sanitation Data'!D71))="","",OFFSET('Sanitation Data'!$D$32,0,10*ROW('Sanitation Data'!D71)))</f>
        <v/>
      </c>
      <c r="CT77" s="28" t="str">
        <f ca="1">+IF(OFFSET('Sanitation Data'!$D$33,0,10*ROW('Sanitation Data'!D71))="","",OFFSET('Sanitation Data'!$D$33,0,10*ROW('Sanitation Data'!D71)))</f>
        <v/>
      </c>
      <c r="CU77" s="28" t="str">
        <f ca="1">+IF(OFFSET('Sanitation Data'!$E$29,0,10*ROW('Sanitation Data'!E71))="","",OFFSET('Sanitation Data'!$E$29,0,10*ROW('Sanitation Data'!E71)))</f>
        <v/>
      </c>
      <c r="CV77" s="28" t="str">
        <f ca="1">+IF(OFFSET('Sanitation Data'!$E$30,0,10*ROW('Sanitation Data'!E71))="","",OFFSET('Sanitation Data'!$E$30,0,10*ROW('Sanitation Data'!E71)))</f>
        <v/>
      </c>
      <c r="CW77" s="28" t="str">
        <f ca="1">+IF(OFFSET('Sanitation Data'!$E$31,0,10*ROW('Sanitation Data'!E71))="","",OFFSET('Sanitation Data'!$E$31,0,10*ROW('Sanitation Data'!E71)))</f>
        <v/>
      </c>
      <c r="CX77" s="28" t="str">
        <f ca="1">+IF(OFFSET('Sanitation Data'!$E$32,0,10*ROW('Sanitation Data'!E71))="","",OFFSET('Sanitation Data'!$E$32,0,10*ROW('Sanitation Data'!E71)))</f>
        <v/>
      </c>
      <c r="CY77" s="28" t="str">
        <f ca="1">+IF(OFFSET('Sanitation Data'!$E$33,0,10*ROW('Sanitation Data'!E71))="","",OFFSET('Sanitation Data'!$E$33,0,10*ROW('Sanitation Data'!E71)))</f>
        <v/>
      </c>
      <c r="CZ77" s="28" t="str">
        <f ca="1">+IF(OFFSET('Sanitation Data'!$F$29,0,10*ROW('Sanitation Data'!F71))="","",OFFSET('Sanitation Data'!$F$29,0,10*ROW('Sanitation Data'!F71)))</f>
        <v/>
      </c>
      <c r="DA77" s="28" t="str">
        <f ca="1">+IF(OFFSET('Sanitation Data'!$F$30,0,10*ROW('Sanitation Data'!F71))="","",OFFSET('Sanitation Data'!$F$30,0,10*ROW('Sanitation Data'!F71)))</f>
        <v/>
      </c>
      <c r="DB77" s="28" t="str">
        <f ca="1">+IF(OFFSET('Sanitation Data'!$F$31,0,10*ROW('Sanitation Data'!F71))="","",OFFSET('Sanitation Data'!$F$31,0,10*ROW('Sanitation Data'!F71)))</f>
        <v/>
      </c>
      <c r="DC77" s="28" t="str">
        <f ca="1">+IF(OFFSET('Sanitation Data'!$F$32,0,10*ROW('Sanitation Data'!F71))="","",OFFSET('Sanitation Data'!$F$32,0,10*ROW('Sanitation Data'!F71)))</f>
        <v/>
      </c>
      <c r="DD77" s="28" t="str">
        <f ca="1">+IF(OFFSET('Sanitation Data'!$F$33,0,10*ROW('Sanitation Data'!F71))="","",OFFSET('Sanitation Data'!$F$33,0,10*ROW('Sanitation Data'!F71)))</f>
        <v/>
      </c>
      <c r="DE77" s="28" t="str">
        <f ca="1">+IF(OFFSET('Sanitation Data'!$G$29,0,10*ROW('Sanitation Data'!G71))="","",OFFSET('Sanitation Data'!$G$29,0,10*ROW('Sanitation Data'!G71)))</f>
        <v/>
      </c>
      <c r="DF77" s="28" t="str">
        <f ca="1">+IF(OFFSET('Sanitation Data'!$G$30,0,10*ROW('Sanitation Data'!G71))="","",OFFSET('Sanitation Data'!$G$30,0,10*ROW('Sanitation Data'!G71)))</f>
        <v/>
      </c>
      <c r="DG77" s="28" t="str">
        <f ca="1">+IF(OFFSET('Sanitation Data'!$G$31,0,10*ROW('Sanitation Data'!G71))="","",OFFSET('Sanitation Data'!$G$31,0,10*ROW('Sanitation Data'!G71)))</f>
        <v/>
      </c>
      <c r="DH77" s="28" t="str">
        <f ca="1">+IF(OFFSET('Sanitation Data'!$G$32,0,10*ROW('Sanitation Data'!G71))="","",OFFSET('Sanitation Data'!$G$32,0,10*ROW('Sanitation Data'!G71)))</f>
        <v/>
      </c>
      <c r="DI77" s="28" t="str">
        <f ca="1">+IF(OFFSET('Sanitation Data'!$G$33,0,10*ROW('Sanitation Data'!G71))="","",OFFSET('Sanitation Data'!$G$33,0,10*ROW('Sanitation Data'!G71)))</f>
        <v/>
      </c>
      <c r="DJ77" s="28" t="str">
        <f ca="1">+IF(OFFSET('Sanitation Data'!$H$29,0,10*ROW('Sanitation Data'!H71))="","",OFFSET('Sanitation Data'!$H$29,0,10*ROW('Sanitation Data'!H71)))</f>
        <v/>
      </c>
      <c r="DK77" s="28" t="str">
        <f ca="1">+IF(OFFSET('Sanitation Data'!$H$30,0,10*ROW('Sanitation Data'!H71))="","",OFFSET('Sanitation Data'!$H$30,0,10*ROW('Sanitation Data'!H71)))</f>
        <v/>
      </c>
      <c r="DL77" s="28" t="str">
        <f ca="1">+IF(OFFSET('Sanitation Data'!$H$31,0,10*ROW('Sanitation Data'!H71))="","",OFFSET('Sanitation Data'!$H$31,0,10*ROW('Sanitation Data'!H71)))</f>
        <v/>
      </c>
      <c r="DM77" s="28" t="str">
        <f ca="1">+IF(OFFSET('Sanitation Data'!$H$32,0,10*ROW('Sanitation Data'!H71))="","",OFFSET('Sanitation Data'!$H$32,0,10*ROW('Sanitation Data'!H71)))</f>
        <v/>
      </c>
      <c r="DN77" s="28" t="str">
        <f ca="1">+IF(OFFSET('Sanitation Data'!$H$33,0,10*ROW('Sanitation Data'!H71))="","",OFFSET('Sanitation Data'!$H$33,0,10*ROW('Sanitation Data'!H71)))</f>
        <v/>
      </c>
      <c r="DO77" s="28" t="str">
        <f ca="1">+IF(OFFSET('Hygiene Data'!$C$12,0,10*ROW('Hygiene Data'!C71))="","",OFFSET('Hygiene Data'!$C$12,0,10*ROW('Hygiene Data'!C71)))</f>
        <v/>
      </c>
      <c r="DP77" s="28" t="str">
        <f ca="1">+IF(OFFSET('Hygiene Data'!$C$13,0,10*ROW('Hygiene Data'!C71))="","",OFFSET('Hygiene Data'!$C$13,0,10*ROW('Hygiene Data'!C71)))</f>
        <v/>
      </c>
      <c r="DQ77" s="28" t="str">
        <f ca="1">+IF(OFFSET('Hygiene Data'!$C$14,0,10*ROW('Hygiene Data'!C71))="","",OFFSET('Hygiene Data'!$C$14,0,10*ROW('Hygiene Data'!C71)))</f>
        <v/>
      </c>
      <c r="DR77" s="28" t="str">
        <f ca="1">+IF(OFFSET('Hygiene Data'!$D$12,0,10*ROW('Hygiene Data'!D71))="","",OFFSET('Hygiene Data'!$D$12,0,10*ROW('Hygiene Data'!D71)))</f>
        <v/>
      </c>
      <c r="DS77" s="28" t="str">
        <f ca="1">+IF(OFFSET('Hygiene Data'!$D$13,0,10*ROW('Hygiene Data'!D71))="","",OFFSET('Hygiene Data'!$D$13,0,10*ROW('Hygiene Data'!D71)))</f>
        <v/>
      </c>
      <c r="DT77" s="28" t="str">
        <f ca="1">+IF(OFFSET('Hygiene Data'!$D$14,0,10*ROW('Hygiene Data'!D71))="","",OFFSET('Hygiene Data'!$D$14,0,10*ROW('Hygiene Data'!D71)))</f>
        <v/>
      </c>
      <c r="DU77" s="28" t="str">
        <f ca="1">+IF(OFFSET('Hygiene Data'!$E$12,0,10*ROW('Hygiene Data'!E71))="","",OFFSET('Hygiene Data'!$E$12,0,10*ROW('Hygiene Data'!E71)))</f>
        <v/>
      </c>
      <c r="DV77" s="28" t="str">
        <f ca="1">+IF(OFFSET('Hygiene Data'!$E$13,0,10*ROW('Hygiene Data'!E71))="","",OFFSET('Hygiene Data'!$E$13,0,10*ROW('Hygiene Data'!E71)))</f>
        <v/>
      </c>
      <c r="DW77" s="28" t="str">
        <f ca="1">+IF(OFFSET('Hygiene Data'!$E$14,0,10*ROW('Hygiene Data'!E71))="","",OFFSET('Hygiene Data'!$E$14,0,10*ROW('Hygiene Data'!E71)))</f>
        <v/>
      </c>
      <c r="DX77" s="28" t="str">
        <f ca="1">+IF(OFFSET('Hygiene Data'!$F$12,0,10*ROW('Hygiene Data'!F71))="","",OFFSET('Hygiene Data'!$F$12,0,10*ROW('Hygiene Data'!F71)))</f>
        <v/>
      </c>
      <c r="DY77" s="28" t="str">
        <f ca="1">+IF(OFFSET('Hygiene Data'!$F$13,0,10*ROW('Hygiene Data'!F71))="","",OFFSET('Hygiene Data'!$F$13,0,10*ROW('Hygiene Data'!F71)))</f>
        <v/>
      </c>
      <c r="DZ77" s="28" t="str">
        <f ca="1">+IF(OFFSET('Hygiene Data'!$F$14,0,10*ROW('Hygiene Data'!F71))="","",OFFSET('Hygiene Data'!$F$14,0,10*ROW('Hygiene Data'!F71)))</f>
        <v/>
      </c>
      <c r="EA77" s="28" t="str">
        <f ca="1">+IF(OFFSET('Hygiene Data'!$G$12,0,10*ROW('Hygiene Data'!G71))="","",OFFSET('Hygiene Data'!$G$12,0,10*ROW('Hygiene Data'!G71)))</f>
        <v/>
      </c>
      <c r="EB77" s="28" t="str">
        <f ca="1">+IF(OFFSET('Hygiene Data'!$G$13,0,10*ROW('Hygiene Data'!G71))="","",OFFSET('Hygiene Data'!$G$13,0,10*ROW('Hygiene Data'!G71)))</f>
        <v/>
      </c>
      <c r="EC77" s="28" t="str">
        <f ca="1">+IF(OFFSET('Hygiene Data'!$G$14,0,10*ROW('Hygiene Data'!G71))="","",OFFSET('Hygiene Data'!$G$14,0,10*ROW('Hygiene Data'!G71)))</f>
        <v/>
      </c>
      <c r="ED77" s="28" t="str">
        <f ca="1">+IF(OFFSET('Hygiene Data'!$H$12,0,10*ROW('Hygiene Data'!H71))="","",OFFSET('Hygiene Data'!$H$12,0,10*ROW('Hygiene Data'!H71)))</f>
        <v/>
      </c>
      <c r="EE77" s="28" t="str">
        <f ca="1">+IF(OFFSET('Hygiene Data'!$H$13,0,10*ROW('Hygiene Data'!H71))="","",OFFSET('Hygiene Data'!$H$13,0,10*ROW('Hygiene Data'!H71)))</f>
        <v/>
      </c>
      <c r="EF77" s="28" t="str">
        <f ca="1">+IF(OFFSET('Hygiene Data'!$H$14,0,10*ROW('Hygiene Data'!H71))="","",OFFSET('Hygiene Data'!$H$14,0,10*ROW('Hygiene Data'!H71)))</f>
        <v/>
      </c>
    </row>
    <row r="78" spans="1:136" x14ac:dyDescent="0.2">
      <c r="A78" s="44" t="str">
        <f ca="1">+IF(OFFSET('Water Data'!$B$1,0,10*ROW('Water Data'!B75))="","",OFFSET('Water Data'!$B$1,0,10*ROW('Water Data'!B75)))</f>
        <v/>
      </c>
      <c r="B78" s="44" t="str">
        <f ca="1">+IF(OFFSET('Water Data'!$A$3,0,10*ROW('Water Data'!A75))="","",OFFSET('Water Data'!$A$3,0,10*ROW('Water Data'!A75)))</f>
        <v/>
      </c>
      <c r="C78" s="44" t="str">
        <f ca="1">+IF(OFFSET('Water Data'!$C$3,0,10*ROW('Water Data'!C75))="","",OFFSET('Water Data'!$C$3,0,10*ROW('Water Data'!C75)))</f>
        <v/>
      </c>
      <c r="D78" s="119" t="e">
        <f ca="1">+IF(AND(ISNUMBER(OFFSET('Water Data'!$C$5,0,10*ROW('Water Data'!C72))),BS78="Yes"),100-OFFSET('Water Data'!$C$5,0,10*ROW('Water Data'!C72)),IF(AND(ISNUMBER(OFFSET('Water Data'!$C$5,0,10*ROW('Water Data'!C72))),BS78="No",ISNUMBER(OFFSET('Water Data'!$C$5,0,10*ROW('Water Data'!C72)))),CONCATENATE("[",ROUND(100-OFFSET('Water Data'!$C$5,0,10*ROW('Water Data'!C72)),0),"]"),IF(AND(ISNUMBER(OFFSET('Water Data'!$C$5,0,10*ROW('Water Data'!C72))),BS78="",ISNUMBER(OFFSET('Water Data'!$C$5,0,10*ROW('Water Data'!C72)))),100-OFFSET('Water Data'!$C$5,0,10*ROW('Water Data'!C72)),NA())))</f>
        <v>#N/A</v>
      </c>
      <c r="E78" s="119" t="e">
        <f ca="1">+IF(AND(ISNUMBER(OFFSET('Water Data'!$C$7,0,10*ROW('Water Data'!D72))),BT78="Yes"),OFFSET('Water Data'!$C$7,0,10*ROW('Water Data'!C72)),IF(AND(ISNUMBER(OFFSET('Water Data'!$C$7,0,10*ROW('Water Data'!C72))),BT78="No",ISNUMBER(OFFSET('Water Data'!$C$7,0,10*ROW('Water Data'!C72)))),CONCATENATE("[",ROUND(OFFSET('Water Data'!$C$7,0,10*ROW('Water Data'!C72)),0),"]"),IF(AND(ISNUMBER(OFFSET('Water Data'!$C$7,0,10*ROW('Water Data'!C72))),BT78="",ISNUMBER(OFFSET('Water Data'!$C$7,0,10*ROW('Water Data'!C72)))),OFFSET('Water Data'!$C$7,0,10*ROW('Water Data'!C72)),NA())))</f>
        <v>#N/A</v>
      </c>
      <c r="F78" s="119" t="e">
        <f ca="1">+IF(AND(ISNUMBER(OFFSET('Water Data'!$C$10,0,10*ROW('Water Data'!C72))),BU78="Yes"),OFFSET('Water Data'!$C$10,0,10*ROW('Water Data'!C72)),IF(AND(ISNUMBER(OFFSET('Water Data'!$C$10,0,10*ROW('Water Data'!C72))),BU78="No",ISNUMBER(OFFSET('Water Data'!$C$10,0,10*ROW('Water Data'!C72)))),CONCATENATE("[",ROUND(OFFSET('Water Data'!$C$10,0,10*ROW('Water Data'!C72)),0),"]"),IF(AND(ISNUMBER(OFFSET('Water Data'!$C$10,0,10*ROW('Water Data'!C72))),BU78="",ISNUMBER(OFFSET('Water Data'!$C$10,0,10*ROW('Water Data'!C72)))),OFFSET('Water Data'!$C$10,0,10*ROW('Water Data'!C72)),NA())))</f>
        <v>#N/A</v>
      </c>
      <c r="G78" s="119" t="e">
        <f ca="1">+IF(AND(ISNUMBER(OFFSET('Water Data'!$D$5,0,10*ROW('Water Data'!D72))),BV78="Yes"),100-OFFSET('Water Data'!$D$5,0,10*ROW('Water Data'!D72)),IF(AND(ISNUMBER(OFFSET('Water Data'!$D$5,0,10*ROW('Water Data'!D72))),BV78="No",ISNUMBER(OFFSET('Water Data'!$D$5,0,10*ROW('Water Data'!D72)))),CONCATENATE("[",ROUND(100-OFFSET('Water Data'!$D$5,0,10*ROW('Water Data'!D72)),0),"]"),IF(AND(ISNUMBER(OFFSET('Water Data'!$D$5,0,10*ROW('Water Data'!D72))),BV78="",ISNUMBER(OFFSET('Water Data'!$D$5,0,10*ROW('Water Data'!D72)))),100-OFFSET('Water Data'!$D$5,0,10*ROW('Water Data'!D72)),NA())))</f>
        <v>#N/A</v>
      </c>
      <c r="H78" s="119" t="e">
        <f ca="1">+IF(AND(ISNUMBER(OFFSET('Water Data'!$D$7,0,10*ROW('Water Data'!D72))),BW78="Yes"),OFFSET('Water Data'!$D$7,0,10*ROW('Water Data'!D72)),IF(AND(ISNUMBER(OFFSET('Water Data'!$D$7,0,10*ROW('Water Data'!D72))),BW78="No",ISNUMBER(OFFSET('Water Data'!$D$7,0,10*ROW('Water Data'!D72)))),CONCATENATE("[",ROUND(OFFSET('Water Data'!$C$7,0,10*ROW('Water Data'!D72)),0),"]"),IF(AND(ISNUMBER(OFFSET('Water Data'!$D$7,0,10*ROW('Water Data'!D72))),BW78="",ISNUMBER(OFFSET('Water Data'!$D$7,0,10*ROW('Water Data'!D72)))),OFFSET('Water Data'!$D$7,0,10*ROW('Water Data'!D72)),NA())))</f>
        <v>#N/A</v>
      </c>
      <c r="I78" s="119" t="e">
        <f ca="1">+IF(AND(ISNUMBER(OFFSET('Water Data'!$D$10,0,10*ROW('Water Data'!D72))),BX78="Yes"),OFFSET('Water Data'!$D$10,0,10*ROW('Water Data'!D72)),IF(AND(ISNUMBER(OFFSET('Water Data'!$D$10,0,10*ROW('Water Data'!D72))),BX78="No",ISNUMBER(OFFSET('Water Data'!$D$10,0,10*ROW('Water Data'!D72)))),CONCATENATE("[",ROUND(OFFSET('Water Data'!$D$10,0,10*ROW('Water Data'!D72)),0),"]"),IF(AND(ISNUMBER(OFFSET('Water Data'!$D$10,0,10*ROW('Water Data'!D72))),BX78="",ISNUMBER(OFFSET('Water Data'!$D$10,0,10*ROW('Water Data'!D72)))),OFFSET('Water Data'!$D$10,0,10*ROW('Water Data'!D72)),NA())))</f>
        <v>#N/A</v>
      </c>
      <c r="J78" s="119" t="e">
        <f ca="1">+IF(AND(ISNUMBER(OFFSET('Water Data'!$E$5,0,10*ROW('Water Data'!E72))),BY78="Yes"),100-OFFSET('Water Data'!$E$5,0,10*ROW('Water Data'!E72)),IF(AND(ISNUMBER(OFFSET('Water Data'!$E$5,0,10*ROW('Water Data'!E72))),BY78="No",ISNUMBER(OFFSET('Water Data'!$E$5,0,10*ROW('Water Data'!E72)))),CONCATENATE("[",ROUND(100-OFFSET('Water Data'!$E$5,0,10*ROW('Water Data'!E72)),0),"]"),IF(AND(ISNUMBER(OFFSET('Water Data'!$E$5,0,10*ROW('Water Data'!E72))),BY78="",ISNUMBER(OFFSET('Water Data'!$E$5,0,10*ROW('Water Data'!E72)))),100-OFFSET('Water Data'!$E$5,0,10*ROW('Water Data'!E72)),NA())))</f>
        <v>#N/A</v>
      </c>
      <c r="K78" s="119" t="e">
        <f ca="1">+IF(AND(ISNUMBER(OFFSET('Water Data'!$E$7,0,10*ROW('Water Data'!E72))),BZ78="Yes"),OFFSET('Water Data'!$E$7,0,10*ROW('Water Data'!E72)),IF(AND(ISNUMBER(OFFSET('Water Data'!$E$7,0,10*ROW('Water Data'!E72))),BZ78="No",ISNUMBER(OFFSET('Water Data'!$E$7,0,10*ROW('Water Data'!E72)))),CONCATENATE("[",ROUND(OFFSET('Water Data'!$E$7,0,10*ROW('Water Data'!E72)),0),"]"),IF(AND(ISNUMBER(OFFSET('Water Data'!$E$7,0,10*ROW('Water Data'!E72))),BZ78="",ISNUMBER(OFFSET('Water Data'!$E$7,0,10*ROW('Water Data'!E72)))),OFFSET('Water Data'!$E$7,0,10*ROW('Water Data'!E72)),NA())))</f>
        <v>#N/A</v>
      </c>
      <c r="L78" s="119" t="e">
        <f ca="1">+IF(AND(ISNUMBER(OFFSET('Water Data'!$E$10,0,10*ROW('Water Data'!E72))),CA78="Yes"),OFFSET('Water Data'!$E$10,0,10*ROW('Water Data'!E72)),IF(AND(ISNUMBER(OFFSET('Water Data'!$E$10,0,10*ROW('Water Data'!E72))),CA78="No",ISNUMBER(OFFSET('Water Data'!$E$10,0,10*ROW('Water Data'!E72)))),CONCATENATE("[",ROUND(OFFSET('Water Data'!$E$10,0,10*ROW('Water Data'!E72)),0),"]"),IF(AND(ISNUMBER(OFFSET('Water Data'!$E$10,0,10*ROW('Water Data'!E72))),CA78="",ISNUMBER(OFFSET('Water Data'!$E$10,0,10*ROW('Water Data'!E72)))),OFFSET('Water Data'!$E$10,0,10*ROW('Water Data'!E72)),NA())))</f>
        <v>#N/A</v>
      </c>
      <c r="M78" s="119" t="e">
        <f ca="1">+IF(AND(ISNUMBER(OFFSET('Water Data'!$F$5,0,10*ROW('Water Data'!F72))),CB78="Yes"),100-OFFSET('Water Data'!$F$5,0,10*ROW('Water Data'!F72)),IF(AND(ISNUMBER(OFFSET('Water Data'!$F$5,0,10*ROW('Water Data'!F72))),CB78="No",ISNUMBER(OFFSET('Water Data'!$F$5,0,10*ROW('Water Data'!F72)))),CONCATENATE("[",ROUND(100-OFFSET('Water Data'!$F$5,0,10*ROW('Water Data'!F72)),0),"]"),IF(AND(ISNUMBER(OFFSET('Water Data'!$F$5,0,10*ROW('Water Data'!F72))),CB78="",ISNUMBER(OFFSET('Water Data'!$F$5,0,10*ROW('Water Data'!F72)))),100-OFFSET('Water Data'!$F$5,0,10*ROW('Water Data'!F72)),NA())))</f>
        <v>#N/A</v>
      </c>
      <c r="N78" s="119" t="e">
        <f ca="1">+IF(AND(ISNUMBER(OFFSET('Water Data'!$F$7,0,10*ROW('Water Data'!F72))),CC78="Yes"),OFFSET('Water Data'!$F$7,0,10*ROW('Water Data'!F72)),IF(AND(ISNUMBER(OFFSET('Water Data'!$F$7,0,10*ROW('Water Data'!F72))),CC78="No",ISNUMBER(OFFSET('Water Data'!$F$7,0,10*ROW('Water Data'!F72)))),CONCATENATE("[",ROUND(OFFSET('Water Data'!$F$7,0,10*ROW('Water Data'!F72)),0),"]"),IF(AND(ISNUMBER(OFFSET('Water Data'!$F$7,0,10*ROW('Water Data'!F72))),CC78="",ISNUMBER(OFFSET('Water Data'!$F$7,0,10*ROW('Water Data'!F72)))),OFFSET('Water Data'!$F$7,0,10*ROW('Water Data'!F72)),NA())))</f>
        <v>#N/A</v>
      </c>
      <c r="O78" s="119" t="e">
        <f ca="1">+IF(AND(ISNUMBER(OFFSET('Water Data'!$F$10,0,10*ROW('Water Data'!F72))),CD78="Yes"),OFFSET('Water Data'!$F$10,0,10*ROW('Water Data'!F72)),IF(AND(ISNUMBER(OFFSET('Water Data'!$F$10,0,10*ROW('Water Data'!F72))),CD78="No",ISNUMBER(OFFSET('Water Data'!$F$10,0,10*ROW('Water Data'!F72)))),CONCATENATE("[",ROUND(OFFSET('Water Data'!$F$10,0,10*ROW('Water Data'!F72)),0),"]"),IF(AND(ISNUMBER(OFFSET('Water Data'!$F$10,0,10*ROW('Water Data'!F72))),CD78="",ISNUMBER(OFFSET('Water Data'!$F$10,0,10*ROW('Water Data'!F72)))),OFFSET('Water Data'!$F$10,0,10*ROW('Water Data'!F72)),NA())))</f>
        <v>#N/A</v>
      </c>
      <c r="P78" s="119" t="e">
        <f ca="1">+IF(AND(ISNUMBER(OFFSET('Water Data'!$G$5,0,10*ROW('Water Data'!G72))),CE78="Yes"),100-OFFSET('Water Data'!$G$5,0,10*ROW('Water Data'!G72)),IF(AND(ISNUMBER(OFFSET('Water Data'!$G$5,0,10*ROW('Water Data'!G72))),CE78="No",ISNUMBER(OFFSET('Water Data'!$G$5,0,10*ROW('Water Data'!G72)))),CONCATENATE("[",ROUND(100-OFFSET('Water Data'!$G$5,0,10*ROW('Water Data'!G72)),0),"]"),IF(AND(ISNUMBER(OFFSET('Water Data'!$G$5,0,10*ROW('Water Data'!G72))),CE78="",ISNUMBER(OFFSET('Water Data'!$G$5,0,10*ROW('Water Data'!G72)))),100-OFFSET('Water Data'!$G$5,0,10*ROW('Water Data'!G72)),NA())))</f>
        <v>#N/A</v>
      </c>
      <c r="Q78" s="119" t="e">
        <f ca="1">+IF(AND(ISNUMBER(OFFSET('Water Data'!$G$7,0,10*ROW('Water Data'!G72))),CF78="Yes"),OFFSET('Water Data'!$G$7,0,10*ROW('Water Data'!G72)),IF(AND(ISNUMBER(OFFSET('Water Data'!$G$7,0,10*ROW('Water Data'!G72))),CF78="No",ISNUMBER(OFFSET('Water Data'!$G$7,0,10*ROW('Water Data'!G72)))),CONCATENATE("[",ROUND(OFFSET('Water Data'!$G$7,0,10*ROW('Water Data'!G72)),0),"]"),IF(AND(ISNUMBER(OFFSET('Water Data'!$G$7,0,10*ROW('Water Data'!G72))),CF78="",ISNUMBER(OFFSET('Water Data'!$G$7,0,10*ROW('Water Data'!G72)))),OFFSET('Water Data'!$G$7,0,10*ROW('Water Data'!G72)),NA())))</f>
        <v>#N/A</v>
      </c>
      <c r="R78" s="119" t="e">
        <f ca="1">+IF(AND(ISNUMBER(OFFSET('Water Data'!$G$10,0,10*ROW('Water Data'!G72))),CG78="Yes"),OFFSET('Water Data'!$G$10,0,10*ROW('Water Data'!G72)),IF(AND(ISNUMBER(OFFSET('Water Data'!$G$10,0,10*ROW('Water Data'!G72))),CG78="No",ISNUMBER(OFFSET('Water Data'!$G$10,0,10*ROW('Water Data'!G72)))),CONCATENATE("[",ROUND(OFFSET('Water Data'!$G$10,0,10*ROW('Water Data'!G72)),0),"]"),IF(AND(ISNUMBER(OFFSET('Water Data'!$G$10,0,10*ROW('Water Data'!G72))),CG78="",ISNUMBER(OFFSET('Water Data'!$G$10,0,10*ROW('Water Data'!G72)))),OFFSET('Water Data'!$G$10,0,10*ROW('Water Data'!G72)),NA())))</f>
        <v>#N/A</v>
      </c>
      <c r="S78" s="119" t="e">
        <f ca="1">+IF(AND(ISNUMBER(OFFSET('Water Data'!$H$5,0,10*ROW('Water Data'!H72))),CH78="Yes"),100-OFFSET('Water Data'!$H$5,0,10*ROW('Water Data'!H72)),IF(AND(ISNUMBER(OFFSET('Water Data'!$H$5,0,10*ROW('Water Data'!H72))),CH78="No",ISNUMBER(OFFSET('Water Data'!$H$5,0,10*ROW('Water Data'!H72)))),CONCATENATE("[",ROUND(100-OFFSET('Water Data'!$H$5,0,10*ROW('Water Data'!H72)),0),"]"),IF(AND(ISNUMBER(OFFSET('Water Data'!$H$5,0,10*ROW('Water Data'!H72))),CH78="",ISNUMBER(OFFSET('Water Data'!$H$5,0,10*ROW('Water Data'!H72)))),100-OFFSET('Water Data'!$H$5,0,10*ROW('Water Data'!H72)),NA())))</f>
        <v>#N/A</v>
      </c>
      <c r="T78" s="119" t="e">
        <f ca="1">+IF(AND(ISNUMBER(OFFSET('Water Data'!$H$7,0,10*ROW('Water Data'!H72))),CI78="Yes"),OFFSET('Water Data'!$H$7,0,10*ROW('Water Data'!H72)),IF(AND(ISNUMBER(OFFSET('Water Data'!$H$7,0,10*ROW('Water Data'!H72))),CI78="No",ISNUMBER(OFFSET('Water Data'!$H$7,0,10*ROW('Water Data'!H72)))),CONCATENATE("[",ROUND(OFFSET('Water Data'!$H$7,0,10*ROW('Water Data'!H72)),0),"]"),IF(AND(ISNUMBER(OFFSET('Water Data'!$H$7,0,10*ROW('Water Data'!H72))),CI78="",ISNUMBER(OFFSET('Water Data'!$H$7,0,10*ROW('Water Data'!H72)))),OFFSET('Water Data'!$H$7,0,10*ROW('Water Data'!H72)),NA())))</f>
        <v>#N/A</v>
      </c>
      <c r="U78" s="119" t="e">
        <f ca="1">+IF(AND(ISNUMBER(OFFSET('Water Data'!$H$10,0,10*ROW('Water Data'!H72))),CJ78="Yes"),OFFSET('Water Data'!$H$10,0,10*ROW('Water Data'!H72)),IF(AND(ISNUMBER(OFFSET('Water Data'!$H$10,0,10*ROW('Water Data'!H72))),CJ78="No",ISNUMBER(OFFSET('Water Data'!$H$10,0,10*ROW('Water Data'!H72)))),CONCATENATE("[",ROUND(OFFSET('Water Data'!$H$10,0,10*ROW('Water Data'!H72)),0),"]"),IF(AND(ISNUMBER(OFFSET('Water Data'!$H$10,0,10*ROW('Water Data'!H72))),CJ78="",ISNUMBER(OFFSET('Water Data'!$H$10,0,10*ROW('Water Data'!H72)))),OFFSET('Water Data'!$H$10,0,10*ROW('Water Data'!H72)),NA())))</f>
        <v>#N/A</v>
      </c>
      <c r="V78" s="120" t="e">
        <f ca="1">+IF(AND(ISNUMBER(OFFSET('Sanitation Data'!$C$5,0,10*ROW('Sanitation Data'!C72))),CK78="Yes"),100-OFFSET('Sanitation Data'!$C$5,0,10*ROW('Sanitation Data'!C72)),IF(AND(ISNUMBER(OFFSET('Sanitation Data'!$C$5,0,10*ROW('Sanitation Data'!C72))),CK78="No",ISNUMBER(OFFSET('Sanitation Data'!$C$5,0,10*ROW('Sanitation Data'!C72)))),CONCATENATE("[",ROUND(100-OFFSET('Sanitation Data'!$C$5,0,10*ROW('Sanitation Data'!C72)),0),"]"),IF(AND(ISNUMBER(OFFSET('Sanitation Data'!$C$5,0,10*ROW('Sanitation Data'!C72))),CK78="",ISNUMBER(OFFSET('Sanitation Data'!$C$5,0,10*ROW('Sanitation Data'!C72)))),100-OFFSET('Sanitation Data'!$C$5,0,10*ROW('Sanitation Data'!C72)),NA())))</f>
        <v>#N/A</v>
      </c>
      <c r="W78" s="120" t="e">
        <f ca="1">+IF(AND(ISNUMBER(OFFSET('Sanitation Data'!$C$7,0,10*ROW('Sanitation Data'!C72))),CL78="Yes"),OFFSET('Sanitation Data'!$C$7,0,10*ROW('Sanitation Data'!C72)),IF(AND(ISNUMBER(OFFSET('Sanitation Data'!$C$7,0,10*ROW('Sanitation Data'!C72))),CL78="No",ISNUMBER(OFFSET('Sanitation Data'!$C$7,0,10*ROW('Sanitation Data'!C72)))),CONCATENATE("[",ROUND(OFFSET('Sanitation Data'!$C$7,0,10*ROW('Sanitation Data'!C72)),0),"]"),IF(AND(ISNUMBER(OFFSET('Sanitation Data'!$C$7,0,10*ROW('Sanitation Data'!C72))),CL78="",ISNUMBER(OFFSET('Sanitation Data'!$C$7,0,10*ROW('Sanitation Data'!C72)))),OFFSET('Sanitation Data'!$C$7,0,10*ROW('Sanitation Data'!C72)),NA())))</f>
        <v>#N/A</v>
      </c>
      <c r="X78" s="120" t="e">
        <f ca="1">+IF(AND(ISNUMBER(OFFSET('Sanitation Data'!$C$11,0,10*ROW('Sanitation Data'!C72))),CM78="Yes"),OFFSET('Sanitation Data'!$C$11,0,10*ROW('Sanitation Data'!C72)),IF(AND(ISNUMBER(OFFSET('Sanitation Data'!$C$11,0,10*ROW('Sanitation Data'!C72))),CM78="No",ISNUMBER(OFFSET('Sanitation Data'!$C$11,0,10*ROW('Sanitation Data'!C72)))),CONCATENATE("[",ROUND(OFFSET('Sanitation Data'!$C$11,0,10*ROW('Sanitation Data'!C72)),0),"]"),IF(AND(ISNUMBER(OFFSET('Sanitation Data'!$C$11,0,10*ROW('Sanitation Data'!C72))),CM78="",ISNUMBER(OFFSET('Sanitation Data'!$C$11,0,10*ROW('Sanitation Data'!C72)))),OFFSET('Sanitation Data'!$C$11,0,10*ROW('Sanitation Data'!C72)),NA())))</f>
        <v>#N/A</v>
      </c>
      <c r="Y78" s="120" t="e">
        <f ca="1">+IF(AND(ISNUMBER(OFFSET('Sanitation Data'!$C$12,0,10*ROW('Sanitation Data'!C72))),CN78="Yes"),OFFSET('Sanitation Data'!$C$12,0,10*ROW('Sanitation Data'!C72)),IF(AND(ISNUMBER(OFFSET('Sanitation Data'!$C$12,0,10*ROW('Sanitation Data'!C72))),CN78="No",ISNUMBER(OFFSET('Sanitation Data'!$C$12,0,10*ROW('Sanitation Data'!C72)))),CONCATENATE("[",ROUND(OFFSET('Sanitation Data'!$C$12,0,10*ROW('Sanitation Data'!C72)),0),"]"),IF(AND(ISNUMBER(OFFSET('Sanitation Data'!$C$12,0,10*ROW('Sanitation Data'!C72))),CN78="",ISNUMBER(OFFSET('Sanitation Data'!$C$12,0,10*ROW('Sanitation Data'!C72)))),OFFSET('Sanitation Data'!$C$12,0,10*ROW('Sanitation Data'!C72)),NA())))</f>
        <v>#N/A</v>
      </c>
      <c r="Z78" s="120" t="e">
        <f ca="1">+IF(AND(ISNUMBER(OFFSET('Sanitation Data'!$C$13,0,10*ROW('Sanitation Data'!C72))),CO78="Yes"),OFFSET('Sanitation Data'!$C$13,0,10*ROW('Sanitation Data'!C72)),IF(AND(ISNUMBER(OFFSET('Sanitation Data'!$C$13,0,10*ROW('Sanitation Data'!C72))),CO78="No",ISNUMBER(OFFSET('Sanitation Data'!$C$13,0,10*ROW('Sanitation Data'!C72)))),CONCATENATE("[",ROUND(OFFSET('Sanitation Data'!$C$13,0,10*ROW('Sanitation Data'!C72)),0),"]"),IF(AND(ISNUMBER(OFFSET('Sanitation Data'!$C$13,0,10*ROW('Sanitation Data'!C72))),CO78="",ISNUMBER(OFFSET('Sanitation Data'!$C$13,0,10*ROW('Sanitation Data'!C72)))),OFFSET('Sanitation Data'!$C$13,0,10*ROW('Sanitation Data'!C72)),NA())))</f>
        <v>#N/A</v>
      </c>
      <c r="AA78" s="120" t="e">
        <f ca="1">+IF(AND(ISNUMBER(OFFSET('Sanitation Data'!$D$5,0,10*ROW('Sanitation Data'!D72))),CP78="Yes"),100-OFFSET('Sanitation Data'!$D$5,0,10*ROW('Sanitation Data'!D72)),IF(AND(ISNUMBER(OFFSET('Sanitation Data'!$D$5,0,10*ROW('Sanitation Data'!D72))),CP78="No",ISNUMBER(OFFSET('Sanitation Data'!$D$5,0,10*ROW('Sanitation Data'!D72)))),CONCATENATE("[",ROUND(100-OFFSET('Sanitation Data'!$D$5,0,10*ROW('Sanitation Data'!D72)),0),"]"),IF(AND(ISNUMBER(OFFSET('Sanitation Data'!$D$5,0,10*ROW('Sanitation Data'!D72))),CP78="",ISNUMBER(OFFSET('Sanitation Data'!$D$5,0,10*ROW('Sanitation Data'!D72)))),100-OFFSET('Sanitation Data'!$D$5,0,10*ROW('Sanitation Data'!D72)),NA())))</f>
        <v>#N/A</v>
      </c>
      <c r="AB78" s="120" t="e">
        <f ca="1">+IF(AND(ISNUMBER(OFFSET('Sanitation Data'!$D$7,0,10*ROW('Sanitation Data'!D72))),CQ78="Yes"),OFFSET('Sanitation Data'!$D$7,0,10*ROW('Sanitation Data'!G72)),IF(AND(ISNUMBER(OFFSET('Sanitation Data'!$D$7,0,10*ROW('Sanitation Data'!D72))),CQ78="No",ISNUMBER(OFFSET('Sanitation Data'!$D$7,0,10*ROW('Sanitation Data'!D72)))),CONCATENATE("[",ROUND(OFFSET('Sanitation Data'!$D$7,0,10*ROW('Sanitation Data'!D72)),0),"]"),IF(AND(ISNUMBER(OFFSET('Sanitation Data'!$D$7,0,10*ROW('Sanitation Data'!D72))),CQ78="",ISNUMBER(OFFSET('Sanitation Data'!$D$7,0,10*ROW('Sanitation Data'!D72)))),OFFSET('Sanitation Data'!$D$7,0,10*ROW('Sanitation Data'!D72)),NA())))</f>
        <v>#N/A</v>
      </c>
      <c r="AC78" s="120" t="e">
        <f ca="1">+IF(AND(ISNUMBER(OFFSET('Sanitation Data'!$D$11,0,10*ROW('Sanitation Data'!D72))),CR78="Yes"),OFFSET('Sanitation Data'!$D$11,0,10*ROW('Sanitation Data'!D72)),IF(AND(ISNUMBER(OFFSET('Sanitation Data'!$D$11,0,10*ROW('Sanitation Data'!D72))),CR78="No",ISNUMBER(OFFSET('Sanitation Data'!$D$11,0,10*ROW('Sanitation Data'!D72)))),CONCATENATE("[",ROUND(OFFSET('Sanitation Data'!$D$11,0,10*ROW('Sanitation Data'!D72)),0),"]"),IF(AND(ISNUMBER(OFFSET('Sanitation Data'!$D$11,0,10*ROW('Sanitation Data'!D72))),CR78="",ISNUMBER(OFFSET('Sanitation Data'!$D$11,0,10*ROW('Sanitation Data'!D72)))),OFFSET('Sanitation Data'!$D$11,0,10*ROW('Sanitation Data'!D72)),NA())))</f>
        <v>#N/A</v>
      </c>
      <c r="AD78" s="120" t="e">
        <f ca="1">+IF(AND(ISNUMBER(OFFSET('Sanitation Data'!$D$12,0,10*ROW('Sanitation Data'!D72))),CS78="Yes"),OFFSET('Sanitation Data'!$D$12,0,10*ROW('Sanitation Data'!D72)),IF(AND(ISNUMBER(OFFSET('Sanitation Data'!$D$12,0,10*ROW('Sanitation Data'!D72))),CS78="No",ISNUMBER(OFFSET('Sanitation Data'!$D$12,0,10*ROW('Sanitation Data'!D72)))),CONCATENATE("[",ROUND(OFFSET('Sanitation Data'!$D$12,0,10*ROW('Sanitation Data'!D72)),0),"]"),IF(AND(ISNUMBER(OFFSET('Sanitation Data'!$D$12,0,10*ROW('Sanitation Data'!D72))),CS78="",ISNUMBER(OFFSET('Sanitation Data'!$D$12,0,10*ROW('Sanitation Data'!D72)))),OFFSET('Sanitation Data'!$D$12,0,10*ROW('Sanitation Data'!D72)),NA())))</f>
        <v>#N/A</v>
      </c>
      <c r="AE78" s="120" t="e">
        <f ca="1">+IF(AND(ISNUMBER(OFFSET('Sanitation Data'!$D$13,0,10*ROW('Sanitation Data'!D72))),CT78="Yes"),OFFSET('Sanitation Data'!$D$13,0,10*ROW('Sanitation Data'!D72)),IF(AND(ISNUMBER(OFFSET('Sanitation Data'!$D$13,0,10*ROW('Sanitation Data'!D72))),CT78="No",ISNUMBER(OFFSET('Sanitation Data'!$D$13,0,10*ROW('Sanitation Data'!D72)))),CONCATENATE("[",ROUND(OFFSET('Sanitation Data'!$D$13,0,10*ROW('Sanitation Data'!D72)),0),"]"),IF(AND(ISNUMBER(OFFSET('Sanitation Data'!$D$13,0,10*ROW('Sanitation Data'!D72))),CT78="",ISNUMBER(OFFSET('Sanitation Data'!$D$13,0,10*ROW('Sanitation Data'!D72)))),OFFSET('Sanitation Data'!$D$13,0,10*ROW('Sanitation Data'!D72)),NA())))</f>
        <v>#N/A</v>
      </c>
      <c r="AF78" s="120" t="e">
        <f ca="1">+IF(AND(ISNUMBER(OFFSET('Sanitation Data'!$E$5,0,10*ROW('Sanitation Data'!E72))),CU78="Yes"),100-OFFSET('Sanitation Data'!$E$5,0,10*ROW('Sanitation Data'!E72)),IF(AND(ISNUMBER(OFFSET('Sanitation Data'!$E$5,0,10*ROW('Sanitation Data'!E72))),CU78="No",ISNUMBER(OFFSET('Sanitation Data'!$E$5,0,10*ROW('Sanitation Data'!E72)))),CONCATENATE("[",ROUND(100-OFFSET('Sanitation Data'!$E$5,0,10*ROW('Sanitation Data'!E72)),0),"]"),IF(AND(ISNUMBER(OFFSET('Sanitation Data'!$E$5,0,10*ROW('Sanitation Data'!E72))),CU78="",ISNUMBER(OFFSET('Sanitation Data'!$E$5,0,10*ROW('Sanitation Data'!E72)))),100-OFFSET('Sanitation Data'!$E$5,0,10*ROW('Sanitation Data'!E72)),NA())))</f>
        <v>#N/A</v>
      </c>
      <c r="AG78" s="120" t="e">
        <f ca="1">+IF(AND(ISNUMBER(OFFSET('Sanitation Data'!$E$7,0,10*ROW('Sanitation Data'!E72))),CV78="Yes"),OFFSET('Sanitation Data'!$E$7,0,10*ROW('Sanitation Data'!E72)),IF(AND(ISNUMBER(OFFSET('Sanitation Data'!$E$7,0,10*ROW('Sanitation Data'!E72))),CV78="No",ISNUMBER(OFFSET('Sanitation Data'!$E$7,0,10*ROW('Sanitation Data'!E72)))),CONCATENATE("[",ROUND(OFFSET('Sanitation Data'!$E$7,0,10*ROW('Sanitation Data'!E72)),0),"]"),IF(AND(ISNUMBER(OFFSET('Sanitation Data'!$E$7,0,10*ROW('Sanitation Data'!E72))),CV78="",ISNUMBER(OFFSET('Sanitation Data'!$E$7,0,10*ROW('Sanitation Data'!E72)))),OFFSET('Sanitation Data'!$E$7,0,10*ROW('Sanitation Data'!E72)),NA())))</f>
        <v>#N/A</v>
      </c>
      <c r="AH78" s="120" t="e">
        <f ca="1">+IF(AND(ISNUMBER(OFFSET('Sanitation Data'!$E$11,0,10*ROW('Sanitation Data'!E72))),CW78="Yes"),OFFSET('Sanitation Data'!$E$11,0,10*ROW('Sanitation Data'!E72)),IF(AND(ISNUMBER(OFFSET('Sanitation Data'!$E$11,0,10*ROW('Sanitation Data'!E72))),CW78="No",ISNUMBER(OFFSET('Sanitation Data'!$E$11,0,10*ROW('Sanitation Data'!E72)))),CONCATENATE("[",ROUND(OFFSET('Sanitation Data'!$E$11,0,10*ROW('Sanitation Data'!E72)),0),"]"),IF(AND(ISNUMBER(OFFSET('Sanitation Data'!$E$11,0,10*ROW('Sanitation Data'!E72))),CW78="",ISNUMBER(OFFSET('Sanitation Data'!$E$11,0,10*ROW('Sanitation Data'!E72)))),OFFSET('Sanitation Data'!$E$11,0,10*ROW('Sanitation Data'!E72)),NA())))</f>
        <v>#N/A</v>
      </c>
      <c r="AI78" s="120" t="e">
        <f ca="1">+IF(AND(ISNUMBER(OFFSET('Sanitation Data'!$E$12,0,10*ROW('Sanitation Data'!E72))),CX78="Yes"),OFFSET('Sanitation Data'!$E$12,0,10*ROW('Sanitation Data'!E72)),IF(AND(ISNUMBER(OFFSET('Sanitation Data'!$E$12,0,10*ROW('Sanitation Data'!E72))),CX78="No",ISNUMBER(OFFSET('Sanitation Data'!$E$12,0,10*ROW('Sanitation Data'!E72)))),CONCATENATE("[",ROUND(OFFSET('Sanitation Data'!$E$12,0,10*ROW('Sanitation Data'!E72)),0),"]"),IF(AND(ISNUMBER(OFFSET('Sanitation Data'!$E$12,0,10*ROW('Sanitation Data'!E72))),CX78="",ISNUMBER(OFFSET('Sanitation Data'!$E$12,0,10*ROW('Sanitation Data'!E72)))),OFFSET('Sanitation Data'!$E$12,0,10*ROW('Sanitation Data'!E72)),NA())))</f>
        <v>#N/A</v>
      </c>
      <c r="AJ78" s="120" t="e">
        <f ca="1">+IF(AND(ISNUMBER(OFFSET('Sanitation Data'!$E$13,0,10*ROW('Sanitation Data'!E72))),CY78="Yes"),OFFSET('Sanitation Data'!$E$13,0,10*ROW('Sanitation Data'!E72)),IF(AND(ISNUMBER(OFFSET('Sanitation Data'!$E$13,0,10*ROW('Sanitation Data'!E72))),CY78="No",ISNUMBER(OFFSET('Sanitation Data'!$E$13,0,10*ROW('Sanitation Data'!E72)))),CONCATENATE("[",ROUND(OFFSET('Sanitation Data'!$E$13,0,10*ROW('Sanitation Data'!E72)),0),"]"),IF(AND(ISNUMBER(OFFSET('Sanitation Data'!$E$13,0,10*ROW('Sanitation Data'!E72))),CY78="",ISNUMBER(OFFSET('Sanitation Data'!$E$13,0,10*ROW('Sanitation Data'!E72)))),OFFSET('Sanitation Data'!$E$13,0,10*ROW('Sanitation Data'!E72)),NA())))</f>
        <v>#N/A</v>
      </c>
      <c r="AK78" s="120" t="e">
        <f ca="1">+IF(AND(ISNUMBER(OFFSET('Sanitation Data'!$F$5,0,10*ROW('Sanitation Data'!F72))),CZ78="Yes"),100-OFFSET('Sanitation Data'!$F$5,0,10*ROW('Sanitation Data'!F72)),IF(AND(ISNUMBER(OFFSET('Sanitation Data'!$F$5,0,10*ROW('Sanitation Data'!F72))),CZ78="No",ISNUMBER(OFFSET('Sanitation Data'!$F$5,0,10*ROW('Sanitation Data'!F72)))),CONCATENATE("[",ROUND(100-OFFSET('Sanitation Data'!$F$5,0,10*ROW('Sanitation Data'!F72)),0),"]"),IF(AND(ISNUMBER(OFFSET('Sanitation Data'!$F$5,0,10*ROW('Sanitation Data'!F72))),CZ78="",ISNUMBER(OFFSET('Sanitation Data'!$F$5,0,10*ROW('Sanitation Data'!F72)))),100-OFFSET('Sanitation Data'!$F$5,0,10*ROW('Sanitation Data'!F72)),NA())))</f>
        <v>#N/A</v>
      </c>
      <c r="AL78" s="120" t="e">
        <f ca="1">+IF(AND(ISNUMBER(OFFSET('Sanitation Data'!$F$7,0,10*ROW('Sanitation Data'!F72))),DA78="Yes"),OFFSET('Sanitation Data'!$F$7,0,10*ROW('Sanitation Data'!F72)),IF(AND(ISNUMBER(OFFSET('Sanitation Data'!$F$7,0,10*ROW('Sanitation Data'!F72))),DA78="No",ISNUMBER(OFFSET('Sanitation Data'!$F$7,0,10*ROW('Sanitation Data'!F72)))),CONCATENATE("[",ROUND(OFFSET('Sanitation Data'!$F$7,0,10*ROW('Sanitation Data'!F72)),0),"]"),IF(AND(ISNUMBER(OFFSET('Sanitation Data'!$F$7,0,10*ROW('Sanitation Data'!F72))),DA78="",ISNUMBER(OFFSET('Sanitation Data'!$F$7,0,10*ROW('Sanitation Data'!F72)))),OFFSET('Sanitation Data'!$F$7,0,10*ROW('Sanitation Data'!F72)),NA())))</f>
        <v>#N/A</v>
      </c>
      <c r="AM78" s="120" t="e">
        <f ca="1">+IF(AND(ISNUMBER(OFFSET('Sanitation Data'!$F$11,0,10*ROW('Sanitation Data'!F72))),DB78="Yes"),OFFSET('Sanitation Data'!$F$11,0,10*ROW('Sanitation Data'!F72)),IF(AND(ISNUMBER(OFFSET('Sanitation Data'!$F$11,0,10*ROW('Sanitation Data'!F72))),DB78="No",ISNUMBER(OFFSET('Sanitation Data'!$F$11,0,10*ROW('Sanitation Data'!F72)))),CONCATENATE("[",ROUND(OFFSET('Sanitation Data'!$F$11,0,10*ROW('Sanitation Data'!F72)),0),"]"),IF(AND(ISNUMBER(OFFSET('Sanitation Data'!$F$11,0,10*ROW('Sanitation Data'!F72))),DB78="",ISNUMBER(OFFSET('Sanitation Data'!$F$11,0,10*ROW('Sanitation Data'!F72)))),OFFSET('Sanitation Data'!$F$11,0,10*ROW('Sanitation Data'!F72)),NA())))</f>
        <v>#N/A</v>
      </c>
      <c r="AN78" s="120" t="e">
        <f ca="1">+IF(AND(ISNUMBER(OFFSET('Sanitation Data'!$F$12,0,10*ROW('Sanitation Data'!F72))),DC78="Yes"),OFFSET('Sanitation Data'!$F$12,0,10*ROW('Sanitation Data'!F72)),IF(AND(ISNUMBER(OFFSET('Sanitation Data'!$F$12,0,10*ROW('Sanitation Data'!F72))),DC78="No",ISNUMBER(OFFSET('Sanitation Data'!$F$12,0,10*ROW('Sanitation Data'!F72)))),CONCATENATE("[",ROUND(OFFSET('Sanitation Data'!$F$12,0,10*ROW('Sanitation Data'!F72)),0),"]"),IF(AND(ISNUMBER(OFFSET('Sanitation Data'!$F$12,0,10*ROW('Sanitation Data'!F72))),DC78="",ISNUMBER(OFFSET('Sanitation Data'!$F$12,0,10*ROW('Sanitation Data'!F72)))),OFFSET('Sanitation Data'!$F$12,0,10*ROW('Sanitation Data'!F72)),NA())))</f>
        <v>#N/A</v>
      </c>
      <c r="AO78" s="120" t="e">
        <f ca="1">+IF(AND(ISNUMBER(OFFSET('Sanitation Data'!$F$13,0,10*ROW('Sanitation Data'!F72))),DD78="Yes"),OFFSET('Sanitation Data'!$F$13,0,10*ROW('Sanitation Data'!F72)),IF(AND(ISNUMBER(OFFSET('Sanitation Data'!$F$13,0,10*ROW('Sanitation Data'!F72))),DD78="No",ISNUMBER(OFFSET('Sanitation Data'!$F$13,0,10*ROW('Sanitation Data'!F72)))),CONCATENATE("[",ROUND(OFFSET('Sanitation Data'!$F$13,0,10*ROW('Sanitation Data'!F72)),0),"]"),IF(AND(ISNUMBER(OFFSET('Sanitation Data'!$F$13,0,10*ROW('Sanitation Data'!F72))),DD78="",ISNUMBER(OFFSET('Sanitation Data'!$F$13,0,10*ROW('Sanitation Data'!F72)))),OFFSET('Sanitation Data'!$F$13,0,10*ROW('Sanitation Data'!F72)),NA())))</f>
        <v>#N/A</v>
      </c>
      <c r="AP78" s="120" t="e">
        <f ca="1">+IF(AND(ISNUMBER(OFFSET('Sanitation Data'!$G$5,0,10*ROW('Sanitation Data'!G72))),DE78="Yes"),100-OFFSET('Sanitation Data'!$G$5,0,10*ROW('Sanitation Data'!G72)),IF(AND(ISNUMBER(OFFSET('Sanitation Data'!$G$5,0,10*ROW('Sanitation Data'!G72))),DE78="No",ISNUMBER(OFFSET('Sanitation Data'!$G$5,0,10*ROW('Sanitation Data'!G72)))),CONCATENATE("[",ROUND(100-OFFSET('Sanitation Data'!$G$5,0,10*ROW('Sanitation Data'!G72)),0),"]"),IF(AND(ISNUMBER(OFFSET('Sanitation Data'!$G$5,0,10*ROW('Sanitation Data'!G72))),DE78="",ISNUMBER(OFFSET('Sanitation Data'!$G$5,0,10*ROW('Sanitation Data'!G72)))),100-OFFSET('Sanitation Data'!$G$5,0,10*ROW('Sanitation Data'!G72)),NA())))</f>
        <v>#N/A</v>
      </c>
      <c r="AQ78" s="120" t="e">
        <f ca="1">+IF(AND(ISNUMBER(OFFSET('Sanitation Data'!$G$7,0,10*ROW('Sanitation Data'!G72))),DF78="Yes"),OFFSET('Sanitation Data'!$G$7,0,10*ROW('Sanitation Data'!G72)),IF(AND(ISNUMBER(OFFSET('Sanitation Data'!$G$7,0,10*ROW('Sanitation Data'!G72))),DF78="No",ISNUMBER(OFFSET('Sanitation Data'!$G$7,0,10*ROW('Sanitation Data'!G72)))),CONCATENATE("[",ROUND(OFFSET('Sanitation Data'!$G$7,0,10*ROW('Sanitation Data'!G72)),0),"]"),IF(AND(ISNUMBER(OFFSET('Sanitation Data'!$G$7,0,10*ROW('Sanitation Data'!G72))),DF78="",ISNUMBER(OFFSET('Sanitation Data'!$G$7,0,10*ROW('Sanitation Data'!G72)))),OFFSET('Sanitation Data'!$G$7,0,10*ROW('Sanitation Data'!G72)),NA())))</f>
        <v>#N/A</v>
      </c>
      <c r="AR78" s="120" t="e">
        <f ca="1">+IF(AND(ISNUMBER(OFFSET('Sanitation Data'!$G$11,0,10*ROW('Sanitation Data'!G72))),DG78="Yes"),OFFSET('Sanitation Data'!$G$11,0,10*ROW('Sanitation Data'!G72)),IF(AND(ISNUMBER(OFFSET('Sanitation Data'!$G$11,0,10*ROW('Sanitation Data'!G72))),DG78="No",ISNUMBER(OFFSET('Sanitation Data'!$G$11,0,10*ROW('Sanitation Data'!G72)))),CONCATENATE("[",ROUND(OFFSET('Sanitation Data'!$G$11,0,10*ROW('Sanitation Data'!G72)),0),"]"),IF(AND(ISNUMBER(OFFSET('Sanitation Data'!$G$11,0,10*ROW('Sanitation Data'!G72))),DG78="",ISNUMBER(OFFSET('Sanitation Data'!$G$11,0,10*ROW('Sanitation Data'!G72)))),OFFSET('Sanitation Data'!$G$11,0,10*ROW('Sanitation Data'!G72)),NA())))</f>
        <v>#N/A</v>
      </c>
      <c r="AS78" s="120" t="e">
        <f ca="1">+IF(AND(ISNUMBER(OFFSET('Sanitation Data'!$G$12,0,10*ROW('Sanitation Data'!G72))),DH78="Yes"),OFFSET('Sanitation Data'!$G$12,0,10*ROW('Sanitation Data'!G72)),IF(AND(ISNUMBER(OFFSET('Sanitation Data'!$G$12,0,10*ROW('Sanitation Data'!G72))),DH78="No",ISNUMBER(OFFSET('Sanitation Data'!$G$12,0,10*ROW('Sanitation Data'!G72)))),CONCATENATE("[",ROUND(OFFSET('Sanitation Data'!$G$12,0,10*ROW('Sanitation Data'!G72)),0),"]"),IF(AND(ISNUMBER(OFFSET('Sanitation Data'!$G$12,0,10*ROW('Sanitation Data'!G72))),DH78="",ISNUMBER(OFFSET('Sanitation Data'!$G$12,0,10*ROW('Sanitation Data'!G72)))),OFFSET('Sanitation Data'!$G$12,0,10*ROW('Sanitation Data'!G72)),NA())))</f>
        <v>#N/A</v>
      </c>
      <c r="AT78" s="120" t="e">
        <f ca="1">+IF(AND(ISNUMBER(OFFSET('Sanitation Data'!$G$13,0,10*ROW('Sanitation Data'!G72))),DI78="Yes"),OFFSET('Sanitation Data'!$G$13,0,10*ROW('Sanitation Data'!G72)),IF(AND(ISNUMBER(OFFSET('Sanitation Data'!$G$13,0,10*ROW('Sanitation Data'!G72))),DI78="No",ISNUMBER(OFFSET('Sanitation Data'!$G$13,0,10*ROW('Sanitation Data'!G72)))),CONCATENATE("[",ROUND(OFFSET('Sanitation Data'!$G$13,0,10*ROW('Sanitation Data'!G72)),0),"]"),IF(AND(ISNUMBER(OFFSET('Sanitation Data'!$G$13,0,10*ROW('Sanitation Data'!G72))),DI78="",ISNUMBER(OFFSET('Sanitation Data'!$G$13,0,10*ROW('Sanitation Data'!G72)))),OFFSET('Sanitation Data'!$G$13,0,10*ROW('Sanitation Data'!G72)),NA())))</f>
        <v>#N/A</v>
      </c>
      <c r="AU78" s="120" t="e">
        <f ca="1">+IF(AND(ISNUMBER(OFFSET('Sanitation Data'!$H$5,0,10*ROW('Sanitation Data'!H72))),DJ78="Yes"),100-OFFSET('Sanitation Data'!$H$5,0,10*ROW('Sanitation Data'!H72)),IF(AND(ISNUMBER(OFFSET('Sanitation Data'!$H$5,0,10*ROW('Sanitation Data'!H72))),DJ78="No",ISNUMBER(OFFSET('Sanitation Data'!$H$5,0,10*ROW('Sanitation Data'!H72)))),CONCATENATE("[",ROUND(100-OFFSET('Sanitation Data'!$H$5,0,10*ROW('Sanitation Data'!H72)),0),"]"),IF(AND(ISNUMBER(OFFSET('Sanitation Data'!$H$5,0,10*ROW('Sanitation Data'!H72))),DJ78="",ISNUMBER(OFFSET('Sanitation Data'!$H$5,0,10*ROW('Sanitation Data'!H72)))),100-OFFSET('Sanitation Data'!$H$5,0,10*ROW('Sanitation Data'!H72)),NA())))</f>
        <v>#N/A</v>
      </c>
      <c r="AV78" s="120" t="e">
        <f ca="1">+IF(AND(ISNUMBER(OFFSET('Sanitation Data'!$H$7,0,10*ROW('Sanitation Data'!H72))),DK78="Yes"),OFFSET('Sanitation Data'!$H$7,0,10*ROW('Sanitation Data'!H72)),IF(AND(ISNUMBER(OFFSET('Sanitation Data'!$H$7,0,10*ROW('Sanitation Data'!H72))),DK78="No",ISNUMBER(OFFSET('Sanitation Data'!$H$7,0,10*ROW('Sanitation Data'!H72)))),CONCATENATE("[",ROUND(OFFSET('Sanitation Data'!$H$7,0,10*ROW('Sanitation Data'!H72)),0),"]"),IF(AND(ISNUMBER(OFFSET('Sanitation Data'!$H$7,0,10*ROW('Sanitation Data'!H72))),DK78="",ISNUMBER(OFFSET('Sanitation Data'!$H$7,0,10*ROW('Sanitation Data'!H72)))),OFFSET('Sanitation Data'!$H$7,0,10*ROW('Sanitation Data'!H72)),NA())))</f>
        <v>#N/A</v>
      </c>
      <c r="AW78" s="120" t="e">
        <f ca="1">+IF(AND(ISNUMBER(OFFSET('Sanitation Data'!$H$11,0,10*ROW('Sanitation Data'!H72))),DL78="Yes"),OFFSET('Sanitation Data'!$H$11,0,10*ROW('Sanitation Data'!H72)),IF(AND(ISNUMBER(OFFSET('Sanitation Data'!$H$11,0,10*ROW('Sanitation Data'!H72))),DL78="No",ISNUMBER(OFFSET('Sanitation Data'!$H$11,0,10*ROW('Sanitation Data'!H72)))),CONCATENATE("[",ROUND(OFFSET('Sanitation Data'!$H$11,0,10*ROW('Sanitation Data'!H72)),0),"]"),IF(AND(ISNUMBER(OFFSET('Sanitation Data'!$H$11,0,10*ROW('Sanitation Data'!H72))),DL78="",ISNUMBER(OFFSET('Sanitation Data'!$H$11,0,10*ROW('Sanitation Data'!H72)))),OFFSET('Sanitation Data'!$H$11,0,10*ROW('Sanitation Data'!H72)),NA())))</f>
        <v>#N/A</v>
      </c>
      <c r="AX78" s="120" t="e">
        <f ca="1">+IF(AND(ISNUMBER(OFFSET('Sanitation Data'!$H$12,0,10*ROW('Sanitation Data'!H72))),DM78="Yes"),OFFSET('Sanitation Data'!$H$12,0,10*ROW('Sanitation Data'!H72)),IF(AND(ISNUMBER(OFFSET('Sanitation Data'!$H$12,0,10*ROW('Sanitation Data'!H72))),DM78="No",ISNUMBER(OFFSET('Sanitation Data'!$H$12,0,10*ROW('Sanitation Data'!H72)))),CONCATENATE("[",ROUND(OFFSET('Sanitation Data'!$H$12,0,10*ROW('Sanitation Data'!H72)),0),"]"),IF(AND(ISNUMBER(OFFSET('Sanitation Data'!$H$12,0,10*ROW('Sanitation Data'!H72))),DM78="",ISNUMBER(OFFSET('Sanitation Data'!$H$12,0,10*ROW('Sanitation Data'!H72)))),OFFSET('Sanitation Data'!$H$12,0,10*ROW('Sanitation Data'!H72)),NA())))</f>
        <v>#N/A</v>
      </c>
      <c r="AY78" s="120" t="e">
        <f ca="1">+IF(AND(ISNUMBER(OFFSET('Sanitation Data'!$H$13,0,10*ROW('Sanitation Data'!H72))),DN78="Yes"),OFFSET('Sanitation Data'!$H$13,0,10*ROW('Sanitation Data'!H72)),IF(AND(ISNUMBER(OFFSET('Sanitation Data'!$H$13,0,10*ROW('Sanitation Data'!H72))),DN78="No",ISNUMBER(OFFSET('Sanitation Data'!$H$13,0,10*ROW('Sanitation Data'!H72)))),CONCATENATE("[",ROUND(OFFSET('Sanitation Data'!$H$13,0,10*ROW('Sanitation Data'!H72)),0),"]"),IF(AND(ISNUMBER(OFFSET('Sanitation Data'!$H$13,0,10*ROW('Sanitation Data'!H72))),DN78="",ISNUMBER(OFFSET('Sanitation Data'!$H$13,0,10*ROW('Sanitation Data'!H72)))),OFFSET('Sanitation Data'!$H$13,0,10*ROW('Sanitation Data'!H72)),NA())))</f>
        <v>#N/A</v>
      </c>
      <c r="AZ78" s="121" t="e">
        <f ca="1">+IF(AND(ISNUMBER(OFFSET('Hygiene Data'!$C$6,0,10*ROW('Hygiene Data'!C72))),DO78="Yes"),OFFSET('Hygiene Data'!$C$6,0,10*ROW('Hygiene Data'!C72)),IF(AND(ISNUMBER(OFFSET('Hygiene Data'!$C$6,0,10*ROW('Hygiene Data'!C72))),DO78="No",ISNUMBER(OFFSET('Hygiene Data'!$C$6,0,10*ROW('Hygiene Data'!C72)))),CONCATENATE("[",ROUND(OFFSET('Hygiene Data'!$C$6,0,10*ROW('Hygiene Data'!C72)),0),"]"),IF(AND(ISNUMBER(OFFSET('Hygiene Data'!$C$6,0,10*ROW('Hygiene Data'!C72))),DO78="",ISNUMBER(OFFSET('Hygiene Data'!$C$6,0,10*ROW('Hygiene Data'!C72)))),OFFSET('Hygiene Data'!$C$6,0,10*ROW('Hygiene Data'!C72)),NA())))</f>
        <v>#N/A</v>
      </c>
      <c r="BA78" s="121" t="e">
        <f ca="1">+IF(AND(ISNUMBER(OFFSET('Hygiene Data'!$C$8,0,10*ROW('Hygiene Data'!C72))),DP78="Yes"),OFFSET('Hygiene Data'!$C$8,0,10*ROW('Hygiene Data'!C72)),IF(AND(ISNUMBER(OFFSET('Hygiene Data'!$C$8,0,10*ROW('Hygiene Data'!C72))),DP78="No",ISNUMBER(OFFSET('Hygiene Data'!$C$8,0,10*ROW('Hygiene Data'!C72)))),CONCATENATE("[",ROUND(OFFSET('Hygiene Data'!$C$8,0,10*ROW('Hygiene Data'!C72)),0),"]"),IF(AND(ISNUMBER(OFFSET('Hygiene Data'!$C$8,0,10*ROW('Hygiene Data'!C72))),DP78="",ISNUMBER(OFFSET('Hygiene Data'!$C$8,0,10*ROW('Hygiene Data'!C72)))),OFFSET('Hygiene Data'!$C$8,0,10*ROW('Hygiene Data'!C72)),NA())))</f>
        <v>#N/A</v>
      </c>
      <c r="BB78" s="121" t="e">
        <f ca="1">+IF(AND(ISNUMBER(OFFSET('Hygiene Data'!$C$10,0,10*ROW('Hygiene Data'!C72))),DQ78="Yes"),OFFSET('Hygiene Data'!$C$10,0,10*ROW('Hygiene Data'!C72)),IF(AND(ISNUMBER(OFFSET('Hygiene Data'!$C$10,0,10*ROW('Hygiene Data'!C72))),DQ78="No",ISNUMBER(OFFSET('Hygiene Data'!$C$10,0,10*ROW('Hygiene Data'!C72)))),CONCATENATE("[",ROUND(OFFSET('Hygiene Data'!$C$10,0,10*ROW('Hygiene Data'!C72)),0),"]"),IF(AND(ISNUMBER(OFFSET('Hygiene Data'!$C$10,0,10*ROW('Hygiene Data'!C72))),DQ78="",ISNUMBER(OFFSET('Hygiene Data'!$C$10,0,10*ROW('Hygiene Data'!C72)))),OFFSET('Hygiene Data'!$C$10,0,10*ROW('Hygiene Data'!C72)),NA())))</f>
        <v>#N/A</v>
      </c>
      <c r="BC78" s="121" t="e">
        <f ca="1">+IF(AND(ISNUMBER(OFFSET('Hygiene Data'!$D$6,0,10*ROW('Hygiene Data'!D72))),DR78="Yes"),OFFSET('Hygiene Data'!$D$6,0,10*ROW('Hygiene Data'!D72)),IF(AND(ISNUMBER(OFFSET('Hygiene Data'!$D$6,0,10*ROW('Hygiene Data'!D72))),DR78="No",ISNUMBER(OFFSET('Hygiene Data'!$D$6,0,10*ROW('Hygiene Data'!D72)))),CONCATENATE("[",ROUND(OFFSET('Hygiene Data'!$D$6,0,10*ROW('Hygiene Data'!D72)),0),"]"),IF(AND(ISNUMBER(OFFSET('Hygiene Data'!$D$6,0,10*ROW('Hygiene Data'!D72))),DR78="",ISNUMBER(OFFSET('Hygiene Data'!$D$6,0,10*ROW('Hygiene Data'!D72)))),OFFSET('Hygiene Data'!$D$6,0,10*ROW('Hygiene Data'!D72)),NA())))</f>
        <v>#N/A</v>
      </c>
      <c r="BD78" s="121" t="e">
        <f ca="1">+IF(AND(ISNUMBER(OFFSET('Hygiene Data'!$D$8,0,10*ROW('Hygiene Data'!D72))),DS78="Yes"),OFFSET('Hygiene Data'!$D$8,0,10*ROW('Hygiene Data'!D72)),IF(AND(ISNUMBER(OFFSET('Hygiene Data'!$D$8,0,10*ROW('Hygiene Data'!D72))),DS78="No",ISNUMBER(OFFSET('Hygiene Data'!$D$8,0,10*ROW('Hygiene Data'!D72)))),CONCATENATE("[",ROUND(OFFSET('Hygiene Data'!$D$8,0,10*ROW('Hygiene Data'!D72)),0),"]"),IF(AND(ISNUMBER(OFFSET('Hygiene Data'!$D$8,0,10*ROW('Hygiene Data'!D72))),DS78="",ISNUMBER(OFFSET('Hygiene Data'!$D$8,0,10*ROW('Hygiene Data'!D72)))),OFFSET('Hygiene Data'!$D$8,0,10*ROW('Hygiene Data'!D72)),NA())))</f>
        <v>#N/A</v>
      </c>
      <c r="BE78" s="121" t="e">
        <f ca="1">+IF(AND(ISNUMBER(OFFSET('Hygiene Data'!$D$10,0,10*ROW('Hygiene Data'!D72))),DT78="Yes"),OFFSET('Hygiene Data'!$D$10,0,10*ROW('Hygiene Data'!D72)),IF(AND(ISNUMBER(OFFSET('Hygiene Data'!$D$10,0,10*ROW('Hygiene Data'!D72))),DT78="No",ISNUMBER(OFFSET('Hygiene Data'!$D$10,0,10*ROW('Hygiene Data'!D72)))),CONCATENATE("[",ROUND(OFFSET('Hygiene Data'!$D$10,0,10*ROW('Hygiene Data'!D72)),0),"]"),IF(AND(ISNUMBER(OFFSET('Hygiene Data'!$D$10,0,10*ROW('Hygiene Data'!D72))),DT78="",ISNUMBER(OFFSET('Hygiene Data'!$D$10,0,10*ROW('Hygiene Data'!D72)))),OFFSET('Hygiene Data'!$D$10,0,10*ROW('Hygiene Data'!D72)),NA())))</f>
        <v>#N/A</v>
      </c>
      <c r="BF78" s="121" t="e">
        <f ca="1">+IF(AND(ISNUMBER(OFFSET('Hygiene Data'!$E$6,0,10*ROW('Hygiene Data'!E72))),DU78="Yes"),OFFSET('Hygiene Data'!$E$6,0,10*ROW('Hygiene Data'!E72)),IF(AND(ISNUMBER(OFFSET('Hygiene Data'!$E$6,0,10*ROW('Hygiene Data'!E72))),DU78="No",ISNUMBER(OFFSET('Hygiene Data'!$E$6,0,10*ROW('Hygiene Data'!E72)))),CONCATENATE("[",ROUND(OFFSET('Hygiene Data'!$E$6,0,10*ROW('Hygiene Data'!E72)),0),"]"),IF(AND(ISNUMBER(OFFSET('Hygiene Data'!$E$6,0,10*ROW('Hygiene Data'!E72))),DU78="",ISNUMBER(OFFSET('Hygiene Data'!$E$6,0,10*ROW('Hygiene Data'!E72)))),OFFSET('Hygiene Data'!$E$6,0,10*ROW('Hygiene Data'!E72)),NA())))</f>
        <v>#N/A</v>
      </c>
      <c r="BG78" s="121" t="e">
        <f ca="1">+IF(AND(ISNUMBER(OFFSET('Hygiene Data'!$E$8,0,10*ROW('Hygiene Data'!E72))),DV78="Yes"),OFFSET('Hygiene Data'!$E$8,0,10*ROW('Hygiene Data'!E72)),IF(AND(ISNUMBER(OFFSET('Hygiene Data'!$E$8,0,10*ROW('Hygiene Data'!E72))),DV78="No",ISNUMBER(OFFSET('Hygiene Data'!$E$8,0,10*ROW('Hygiene Data'!E72)))),CONCATENATE("[",ROUND(OFFSET('Hygiene Data'!$E$8,0,10*ROW('Hygiene Data'!E72)),0),"]"),IF(AND(ISNUMBER(OFFSET('Hygiene Data'!$E$8,0,10*ROW('Hygiene Data'!E72))),DV78="",ISNUMBER(OFFSET('Hygiene Data'!$E$8,0,10*ROW('Hygiene Data'!E72)))),OFFSET('Hygiene Data'!$E$8,0,10*ROW('Hygiene Data'!E72)),NA())))</f>
        <v>#N/A</v>
      </c>
      <c r="BH78" s="121" t="e">
        <f ca="1">+IF(AND(ISNUMBER(OFFSET('Hygiene Data'!$E$10,0,10*ROW('Hygiene Data'!E72))),DW78="Yes"),OFFSET('Hygiene Data'!$E$10,0,10*ROW('Hygiene Data'!E72)),IF(AND(ISNUMBER(OFFSET('Hygiene Data'!$E$10,0,10*ROW('Hygiene Data'!E72))),DW78="No",ISNUMBER(OFFSET('Hygiene Data'!$E$10,0,10*ROW('Hygiene Data'!E72)))),CONCATENATE("[",ROUND(OFFSET('Hygiene Data'!$E$10,0,10*ROW('Hygiene Data'!E72)),0),"]"),IF(AND(ISNUMBER(OFFSET('Hygiene Data'!$E$10,0,10*ROW('Hygiene Data'!E72))),DW78="",ISNUMBER(OFFSET('Hygiene Data'!$E$10,0,10*ROW('Hygiene Data'!E72)))),OFFSET('Hygiene Data'!$E$10,0,10*ROW('Hygiene Data'!E72)),NA())))</f>
        <v>#N/A</v>
      </c>
      <c r="BI78" s="121" t="e">
        <f ca="1">+IF(AND(ISNUMBER(OFFSET('Hygiene Data'!$F$6,0,10*ROW('Hygiene Data'!F72))),DX78="Yes"),OFFSET('Hygiene Data'!$F$6,0,10*ROW('Hygiene Data'!F72)),IF(AND(ISNUMBER(OFFSET('Hygiene Data'!$F$6,0,10*ROW('Hygiene Data'!F72))),DX78="No",ISNUMBER(OFFSET('Hygiene Data'!$F$6,0,10*ROW('Hygiene Data'!F72)))),CONCATENATE("[",ROUND(OFFSET('Hygiene Data'!$F$6,0,10*ROW('Hygiene Data'!F72)),0),"]"),IF(AND(ISNUMBER(OFFSET('Hygiene Data'!$F$6,0,10*ROW('Hygiene Data'!F72))),DX78="",ISNUMBER(OFFSET('Hygiene Data'!$F$6,0,10*ROW('Hygiene Data'!F72)))),OFFSET('Hygiene Data'!$F$6,0,10*ROW('Hygiene Data'!F72)),NA())))</f>
        <v>#N/A</v>
      </c>
      <c r="BJ78" s="121" t="e">
        <f ca="1">+IF(AND(ISNUMBER(OFFSET('Hygiene Data'!$F$8,0,10*ROW('Hygiene Data'!F72))),DY78="Yes"),OFFSET('Hygiene Data'!$F$8,0,10*ROW('Hygiene Data'!F72)),IF(AND(ISNUMBER(OFFSET('Hygiene Data'!$F$8,0,10*ROW('Hygiene Data'!F72))),DY78="No",ISNUMBER(OFFSET('Hygiene Data'!$F$8,0,10*ROW('Hygiene Data'!F72)))),CONCATENATE("[",ROUND(OFFSET('Hygiene Data'!$F$8,0,10*ROW('Hygiene Data'!F72)),0),"]"),IF(AND(ISNUMBER(OFFSET('Hygiene Data'!$F$8,0,10*ROW('Hygiene Data'!F72))),DY78="",ISNUMBER(OFFSET('Hygiene Data'!$F$8,0,10*ROW('Hygiene Data'!F72)))),OFFSET('Hygiene Data'!$F$8,0,10*ROW('Hygiene Data'!F72)),NA())))</f>
        <v>#N/A</v>
      </c>
      <c r="BK78" s="121" t="e">
        <f ca="1">+IF(AND(ISNUMBER(OFFSET('Hygiene Data'!$F$10,0,10*ROW('Hygiene Data'!F72))),DZ78="Yes"),OFFSET('Hygiene Data'!$F$10,0,10*ROW('Hygiene Data'!F72)),IF(AND(ISNUMBER(OFFSET('Hygiene Data'!$F$10,0,10*ROW('Hygiene Data'!F72))),DZ78="No",ISNUMBER(OFFSET('Hygiene Data'!$F$10,0,10*ROW('Hygiene Data'!F72)))),CONCATENATE("[",ROUND(OFFSET('Hygiene Data'!$F$10,0,10*ROW('Hygiene Data'!F72)),0),"]"),IF(AND(ISNUMBER(OFFSET('Hygiene Data'!$F$10,0,10*ROW('Hygiene Data'!F72))),DZ78="",ISNUMBER(OFFSET('Hygiene Data'!$F$10,0,10*ROW('Hygiene Data'!F72)))),OFFSET('Hygiene Data'!$F$10,0,10*ROW('Hygiene Data'!F72)),NA())))</f>
        <v>#N/A</v>
      </c>
      <c r="BL78" s="121" t="e">
        <f ca="1">+IF(AND(ISNUMBER(OFFSET('Hygiene Data'!$G$6,0,10*ROW('Hygiene Data'!G72))),EA78="Yes"),OFFSET('Hygiene Data'!$G$6,0,10*ROW('Hygiene Data'!G72)),IF(AND(ISNUMBER(OFFSET('Hygiene Data'!$G$6,0,10*ROW('Hygiene Data'!G72))),EA78="No",ISNUMBER(OFFSET('Hygiene Data'!$G$6,0,10*ROW('Hygiene Data'!G72)))),CONCATENATE("[",ROUND(OFFSET('Hygiene Data'!$G$6,0,10*ROW('Hygiene Data'!G72)),0),"]"),IF(AND(ISNUMBER(OFFSET('Hygiene Data'!$G$6,0,10*ROW('Hygiene Data'!G72))),EA78="",ISNUMBER(OFFSET('Hygiene Data'!$G$6,0,10*ROW('Hygiene Data'!G72)))),OFFSET('Hygiene Data'!$G$6,0,10*ROW('Hygiene Data'!G72)),NA())))</f>
        <v>#N/A</v>
      </c>
      <c r="BM78" s="121" t="e">
        <f ca="1">+IF(AND(ISNUMBER(OFFSET('Hygiene Data'!$G$8,0,10*ROW('Hygiene Data'!G72))),EB78="Yes"),OFFSET('Hygiene Data'!$G$8,0,10*ROW('Hygiene Data'!G72)),IF(AND(ISNUMBER(OFFSET('Hygiene Data'!$G$8,0,10*ROW('Hygiene Data'!G72))),EB78="No",ISNUMBER(OFFSET('Hygiene Data'!$G$8,0,10*ROW('Hygiene Data'!G72)))),CONCATENATE("[",ROUND(OFFSET('Hygiene Data'!$G$8,0,10*ROW('Hygiene Data'!G72)),0),"]"),IF(AND(ISNUMBER(OFFSET('Hygiene Data'!$G$8,0,10*ROW('Hygiene Data'!G72))),EB78="",ISNUMBER(OFFSET('Hygiene Data'!$G$8,0,10*ROW('Hygiene Data'!G72)))),OFFSET('Hygiene Data'!$G$8,0,10*ROW('Hygiene Data'!G72)),NA())))</f>
        <v>#N/A</v>
      </c>
      <c r="BN78" s="121" t="e">
        <f ca="1">+IF(AND(ISNUMBER(OFFSET('Hygiene Data'!$G$10,0,10*ROW('Hygiene Data'!G72))),EC78="Yes"),OFFSET('Hygiene Data'!$G$10,0,10*ROW('Hygiene Data'!G72)),IF(AND(ISNUMBER(OFFSET('Hygiene Data'!$G$10,0,10*ROW('Hygiene Data'!G72))),EC78="No",ISNUMBER(OFFSET('Hygiene Data'!$G$10,0,10*ROW('Hygiene Data'!G72)))),CONCATENATE("[",ROUND(OFFSET('Hygiene Data'!$G$10,0,10*ROW('Hygiene Data'!G72)),0),"]"),IF(AND(ISNUMBER(OFFSET('Hygiene Data'!$G$10,0,10*ROW('Hygiene Data'!G72))),EC78="",ISNUMBER(OFFSET('Hygiene Data'!$G$10,0,10*ROW('Hygiene Data'!G72)))),OFFSET('Hygiene Data'!$G$10,0,10*ROW('Hygiene Data'!G72)),NA())))</f>
        <v>#N/A</v>
      </c>
      <c r="BO78" s="121" t="e">
        <f ca="1">+IF(AND(ISNUMBER(OFFSET('Hygiene Data'!$H$6,0,10*ROW('Hygiene Data'!H72))),ED78="Yes"),OFFSET('Hygiene Data'!$H$6,0,10*ROW('Hygiene Data'!H72)),IF(AND(ISNUMBER(OFFSET('Hygiene Data'!$H$6,0,10*ROW('Hygiene Data'!H72))),ED78="No",ISNUMBER(OFFSET('Hygiene Data'!$H$6,0,10*ROW('Hygiene Data'!H72)))),CONCATENATE("[",ROUND(OFFSET('Hygiene Data'!$H$6,0,10*ROW('Hygiene Data'!H72)),0),"]"),IF(AND(ISNUMBER(OFFSET('Hygiene Data'!$H$6,0,10*ROW('Hygiene Data'!H72))),ED78="",ISNUMBER(OFFSET('Hygiene Data'!$H$6,0,10*ROW('Hygiene Data'!H72)))),OFFSET('Hygiene Data'!$H$6,0,10*ROW('Hygiene Data'!H72)),NA())))</f>
        <v>#N/A</v>
      </c>
      <c r="BP78" s="121" t="e">
        <f ca="1">+IF(AND(ISNUMBER(OFFSET('Hygiene Data'!$H$8,0,10*ROW('Hygiene Data'!H72))),EE78="Yes"),OFFSET('Hygiene Data'!$H$8,0,10*ROW('Hygiene Data'!H72)),IF(AND(ISNUMBER(OFFSET('Hygiene Data'!$H$8,0,10*ROW('Hygiene Data'!H72))),EE78="No",ISNUMBER(OFFSET('Hygiene Data'!$H$8,0,10*ROW('Hygiene Data'!H72)))),CONCATENATE("[",ROUND(OFFSET('Hygiene Data'!$H$8,0,10*ROW('Hygiene Data'!H72)),0),"]"),IF(AND(ISNUMBER(OFFSET('Hygiene Data'!$H$8,0,10*ROW('Hygiene Data'!H72))),EE78="",ISNUMBER(OFFSET('Hygiene Data'!$H$8,0,10*ROW('Hygiene Data'!H72)))),OFFSET('Hygiene Data'!$H$8,0,10*ROW('Hygiene Data'!H72)),NA())))</f>
        <v>#N/A</v>
      </c>
      <c r="BQ78" s="121" t="e">
        <f ca="1">+IF(AND(ISNUMBER(OFFSET('Hygiene Data'!$H$10,0,10*ROW('Hygiene Data'!H72))),EF78="Yes"),OFFSET('Hygiene Data'!$H$10,0,10*ROW('Hygiene Data'!H72)),IF(AND(ISNUMBER(OFFSET('Hygiene Data'!$H$10,0,10*ROW('Hygiene Data'!H72))),EF78="No",ISNUMBER(OFFSET('Hygiene Data'!$H$10,0,10*ROW('Hygiene Data'!H72)))),CONCATENATE("[",ROUND(OFFSET('Hygiene Data'!$H$10,0,10*ROW('Hygiene Data'!H72)),0),"]"),IF(AND(ISNUMBER(OFFSET('Hygiene Data'!$H$10,0,10*ROW('Hygiene Data'!H72))),EF78="",ISNUMBER(OFFSET('Hygiene Data'!$H$10,0,10*ROW('Hygiene Data'!H72)))),OFFSET('Hygiene Data'!$H$10,0,10*ROW('Hygiene Data'!H72)),NA())))</f>
        <v>#N/A</v>
      </c>
      <c r="BS78" s="28" t="str">
        <f ca="1">+IF(OFFSET('Water Data'!$C$28,0,10*ROW('Water Data'!C72))="","",OFFSET('Water Data'!$C$28,0,10*ROW('Water Data'!C72)))</f>
        <v/>
      </c>
      <c r="BT78" s="28" t="str">
        <f ca="1">+IF(OFFSET('Water Data'!$C$29,0,10*ROW('Water Data'!C72))="","",OFFSET('Water Data'!$C$29,0,10*ROW('Water Data'!C72)))</f>
        <v/>
      </c>
      <c r="BU78" s="28" t="str">
        <f ca="1">+IF(OFFSET('Water Data'!$C$30,0,10*ROW('Water Data'!C72))="","",OFFSET('Water Data'!$C$30,0,10*ROW('Water Data'!C72)))</f>
        <v/>
      </c>
      <c r="BV78" s="28" t="str">
        <f ca="1">+IF(OFFSET('Water Data'!$D$28,0,10*ROW('Water Data'!D72))="","",OFFSET('Water Data'!$D$28,0,10*ROW('Water Data'!D72)))</f>
        <v/>
      </c>
      <c r="BW78" s="28" t="str">
        <f ca="1">+IF(OFFSET('Water Data'!$D$29,0,10*ROW('Water Data'!D72))="","",OFFSET('Water Data'!$D$29,0,10*ROW('Water Data'!D72)))</f>
        <v/>
      </c>
      <c r="BX78" s="28" t="str">
        <f ca="1">+IF(OFFSET('Water Data'!$D$30,0,10*ROW('Water Data'!D72))="","",OFFSET('Water Data'!$D$30,0,10*ROW('Water Data'!D72)))</f>
        <v/>
      </c>
      <c r="BY78" s="28" t="str">
        <f ca="1">+IF(OFFSET('Water Data'!$E$28,0,10*ROW('Water Data'!E72))="","",OFFSET('Water Data'!$E$28,0,10*ROW('Water Data'!E72)))</f>
        <v/>
      </c>
      <c r="BZ78" s="28" t="str">
        <f ca="1">+IF(OFFSET('Water Data'!$E$29,0,10*ROW('Water Data'!E72))="","",OFFSET('Water Data'!$E$29,0,10*ROW('Water Data'!E72)))</f>
        <v/>
      </c>
      <c r="CA78" s="28" t="str">
        <f ca="1">+IF(OFFSET('Water Data'!$E$30,0,10*ROW('Water Data'!E72))="","",OFFSET('Water Data'!$E$30,0,10*ROW('Water Data'!E72)))</f>
        <v/>
      </c>
      <c r="CB78" s="28" t="str">
        <f ca="1">+IF(OFFSET('Water Data'!$F$28,0,10*ROW('Water Data'!F72))="","",OFFSET('Water Data'!$F$28,0,10*ROW('Water Data'!F72)))</f>
        <v/>
      </c>
      <c r="CC78" s="28" t="str">
        <f ca="1">+IF(OFFSET('Water Data'!$F$29,0,10*ROW('Water Data'!F72))="","",OFFSET('Water Data'!$F$29,0,10*ROW('Water Data'!F72)))</f>
        <v/>
      </c>
      <c r="CD78" s="28" t="str">
        <f ca="1">+IF(OFFSET('Water Data'!$F$30,0,10*ROW('Water Data'!F72))="","",OFFSET('Water Data'!$F$30,0,10*ROW('Water Data'!F72)))</f>
        <v/>
      </c>
      <c r="CE78" s="28" t="str">
        <f ca="1">+IF(OFFSET('Water Data'!$G$28,0,10*ROW('Water Data'!G72))="","",OFFSET('Water Data'!$G$28,0,10*ROW('Water Data'!G72)))</f>
        <v/>
      </c>
      <c r="CF78" s="28" t="str">
        <f ca="1">+IF(OFFSET('Water Data'!$G$29,0,10*ROW('Water Data'!G72))="","",OFFSET('Water Data'!$G$29,0,10*ROW('Water Data'!G72)))</f>
        <v/>
      </c>
      <c r="CG78" s="28" t="str">
        <f ca="1">+IF(OFFSET('Water Data'!$G$30,0,10*ROW('Water Data'!G72))="","",OFFSET('Water Data'!$G$30,0,10*ROW('Water Data'!G72)))</f>
        <v/>
      </c>
      <c r="CH78" s="28" t="str">
        <f ca="1">+IF(OFFSET('Water Data'!$H$28,0,10*ROW('Water Data'!H72))="","",OFFSET('Water Data'!$H$28,0,10*ROW('Water Data'!H72)))</f>
        <v/>
      </c>
      <c r="CI78" s="28" t="str">
        <f ca="1">+IF(OFFSET('Water Data'!$H$29,0,10*ROW('Water Data'!H72))="","",OFFSET('Water Data'!$H$29,0,10*ROW('Water Data'!H72)))</f>
        <v/>
      </c>
      <c r="CJ78" s="28" t="str">
        <f ca="1">+IF(OFFSET('Water Data'!$H$30,0,10*ROW('Water Data'!H72))="","",OFFSET('Water Data'!$H$30,0,10*ROW('Water Data'!H72)))</f>
        <v/>
      </c>
      <c r="CK78" s="28" t="str">
        <f ca="1">+IF(OFFSET('Sanitation Data'!$C$29,0,10*ROW('Sanitation Data'!C72))="","",OFFSET('Sanitation Data'!$C$29,0,10*ROW('Sanitation Data'!C72)))</f>
        <v/>
      </c>
      <c r="CL78" s="28" t="str">
        <f ca="1">+IF(OFFSET('Sanitation Data'!$C$30,0,10*ROW('Sanitation Data'!C72))="","",OFFSET('Sanitation Data'!$C$30,0,10*ROW('Sanitation Data'!C72)))</f>
        <v/>
      </c>
      <c r="CM78" s="28" t="str">
        <f ca="1">+IF(OFFSET('Sanitation Data'!$C$31,0,10*ROW('Sanitation Data'!C72))="","",OFFSET('Sanitation Data'!$C$31,0,10*ROW('Sanitation Data'!C72)))</f>
        <v/>
      </c>
      <c r="CN78" s="28" t="str">
        <f ca="1">+IF(OFFSET('Sanitation Data'!$C$32,0,10*ROW('Sanitation Data'!C72))="","",OFFSET('Sanitation Data'!$C$32,0,10*ROW('Sanitation Data'!C72)))</f>
        <v/>
      </c>
      <c r="CO78" s="28" t="str">
        <f ca="1">+IF(OFFSET('Sanitation Data'!$C$33,0,10*ROW('Sanitation Data'!C72))="","",OFFSET('Sanitation Data'!$C$33,0,10*ROW('Sanitation Data'!C72)))</f>
        <v/>
      </c>
      <c r="CP78" s="28" t="str">
        <f ca="1">+IF(OFFSET('Sanitation Data'!$D$29,0,10*ROW('Sanitation Data'!D72))="","",OFFSET('Sanitation Data'!$D$29,0,10*ROW('Sanitation Data'!D72)))</f>
        <v/>
      </c>
      <c r="CQ78" s="28" t="str">
        <f ca="1">+IF(OFFSET('Sanitation Data'!$D$30,0,10*ROW('Sanitation Data'!D72))="","",OFFSET('Sanitation Data'!$D$30,0,10*ROW('Sanitation Data'!D72)))</f>
        <v/>
      </c>
      <c r="CR78" s="28" t="str">
        <f ca="1">+IF(OFFSET('Sanitation Data'!$D$31,0,10*ROW('Sanitation Data'!D72))="","",OFFSET('Sanitation Data'!$D$31,0,10*ROW('Sanitation Data'!D72)))</f>
        <v/>
      </c>
      <c r="CS78" s="28" t="str">
        <f ca="1">+IF(OFFSET('Sanitation Data'!$D$32,0,10*ROW('Sanitation Data'!D72))="","",OFFSET('Sanitation Data'!$D$32,0,10*ROW('Sanitation Data'!D72)))</f>
        <v/>
      </c>
      <c r="CT78" s="28" t="str">
        <f ca="1">+IF(OFFSET('Sanitation Data'!$D$33,0,10*ROW('Sanitation Data'!D72))="","",OFFSET('Sanitation Data'!$D$33,0,10*ROW('Sanitation Data'!D72)))</f>
        <v/>
      </c>
      <c r="CU78" s="28" t="str">
        <f ca="1">+IF(OFFSET('Sanitation Data'!$E$29,0,10*ROW('Sanitation Data'!E72))="","",OFFSET('Sanitation Data'!$E$29,0,10*ROW('Sanitation Data'!E72)))</f>
        <v/>
      </c>
      <c r="CV78" s="28" t="str">
        <f ca="1">+IF(OFFSET('Sanitation Data'!$E$30,0,10*ROW('Sanitation Data'!E72))="","",OFFSET('Sanitation Data'!$E$30,0,10*ROW('Sanitation Data'!E72)))</f>
        <v/>
      </c>
      <c r="CW78" s="28" t="str">
        <f ca="1">+IF(OFFSET('Sanitation Data'!$E$31,0,10*ROW('Sanitation Data'!E72))="","",OFFSET('Sanitation Data'!$E$31,0,10*ROW('Sanitation Data'!E72)))</f>
        <v/>
      </c>
      <c r="CX78" s="28" t="str">
        <f ca="1">+IF(OFFSET('Sanitation Data'!$E$32,0,10*ROW('Sanitation Data'!E72))="","",OFFSET('Sanitation Data'!$E$32,0,10*ROW('Sanitation Data'!E72)))</f>
        <v/>
      </c>
      <c r="CY78" s="28" t="str">
        <f ca="1">+IF(OFFSET('Sanitation Data'!$E$33,0,10*ROW('Sanitation Data'!E72))="","",OFFSET('Sanitation Data'!$E$33,0,10*ROW('Sanitation Data'!E72)))</f>
        <v/>
      </c>
      <c r="CZ78" s="28" t="str">
        <f ca="1">+IF(OFFSET('Sanitation Data'!$F$29,0,10*ROW('Sanitation Data'!F72))="","",OFFSET('Sanitation Data'!$F$29,0,10*ROW('Sanitation Data'!F72)))</f>
        <v/>
      </c>
      <c r="DA78" s="28" t="str">
        <f ca="1">+IF(OFFSET('Sanitation Data'!$F$30,0,10*ROW('Sanitation Data'!F72))="","",OFFSET('Sanitation Data'!$F$30,0,10*ROW('Sanitation Data'!F72)))</f>
        <v/>
      </c>
      <c r="DB78" s="28" t="str">
        <f ca="1">+IF(OFFSET('Sanitation Data'!$F$31,0,10*ROW('Sanitation Data'!F72))="","",OFFSET('Sanitation Data'!$F$31,0,10*ROW('Sanitation Data'!F72)))</f>
        <v/>
      </c>
      <c r="DC78" s="28" t="str">
        <f ca="1">+IF(OFFSET('Sanitation Data'!$F$32,0,10*ROW('Sanitation Data'!F72))="","",OFFSET('Sanitation Data'!$F$32,0,10*ROW('Sanitation Data'!F72)))</f>
        <v/>
      </c>
      <c r="DD78" s="28" t="str">
        <f ca="1">+IF(OFFSET('Sanitation Data'!$F$33,0,10*ROW('Sanitation Data'!F72))="","",OFFSET('Sanitation Data'!$F$33,0,10*ROW('Sanitation Data'!F72)))</f>
        <v/>
      </c>
      <c r="DE78" s="28" t="str">
        <f ca="1">+IF(OFFSET('Sanitation Data'!$G$29,0,10*ROW('Sanitation Data'!G72))="","",OFFSET('Sanitation Data'!$G$29,0,10*ROW('Sanitation Data'!G72)))</f>
        <v/>
      </c>
      <c r="DF78" s="28" t="str">
        <f ca="1">+IF(OFFSET('Sanitation Data'!$G$30,0,10*ROW('Sanitation Data'!G72))="","",OFFSET('Sanitation Data'!$G$30,0,10*ROW('Sanitation Data'!G72)))</f>
        <v/>
      </c>
      <c r="DG78" s="28" t="str">
        <f ca="1">+IF(OFFSET('Sanitation Data'!$G$31,0,10*ROW('Sanitation Data'!G72))="","",OFFSET('Sanitation Data'!$G$31,0,10*ROW('Sanitation Data'!G72)))</f>
        <v/>
      </c>
      <c r="DH78" s="28" t="str">
        <f ca="1">+IF(OFFSET('Sanitation Data'!$G$32,0,10*ROW('Sanitation Data'!G72))="","",OFFSET('Sanitation Data'!$G$32,0,10*ROW('Sanitation Data'!G72)))</f>
        <v/>
      </c>
      <c r="DI78" s="28" t="str">
        <f ca="1">+IF(OFFSET('Sanitation Data'!$G$33,0,10*ROW('Sanitation Data'!G72))="","",OFFSET('Sanitation Data'!$G$33,0,10*ROW('Sanitation Data'!G72)))</f>
        <v/>
      </c>
      <c r="DJ78" s="28" t="str">
        <f ca="1">+IF(OFFSET('Sanitation Data'!$H$29,0,10*ROW('Sanitation Data'!H72))="","",OFFSET('Sanitation Data'!$H$29,0,10*ROW('Sanitation Data'!H72)))</f>
        <v/>
      </c>
      <c r="DK78" s="28" t="str">
        <f ca="1">+IF(OFFSET('Sanitation Data'!$H$30,0,10*ROW('Sanitation Data'!H72))="","",OFFSET('Sanitation Data'!$H$30,0,10*ROW('Sanitation Data'!H72)))</f>
        <v/>
      </c>
      <c r="DL78" s="28" t="str">
        <f ca="1">+IF(OFFSET('Sanitation Data'!$H$31,0,10*ROW('Sanitation Data'!H72))="","",OFFSET('Sanitation Data'!$H$31,0,10*ROW('Sanitation Data'!H72)))</f>
        <v/>
      </c>
      <c r="DM78" s="28" t="str">
        <f ca="1">+IF(OFFSET('Sanitation Data'!$H$32,0,10*ROW('Sanitation Data'!H72))="","",OFFSET('Sanitation Data'!$H$32,0,10*ROW('Sanitation Data'!H72)))</f>
        <v/>
      </c>
      <c r="DN78" s="28" t="str">
        <f ca="1">+IF(OFFSET('Sanitation Data'!$H$33,0,10*ROW('Sanitation Data'!H72))="","",OFFSET('Sanitation Data'!$H$33,0,10*ROW('Sanitation Data'!H72)))</f>
        <v/>
      </c>
      <c r="DO78" s="28" t="str">
        <f ca="1">+IF(OFFSET('Hygiene Data'!$C$12,0,10*ROW('Hygiene Data'!C72))="","",OFFSET('Hygiene Data'!$C$12,0,10*ROW('Hygiene Data'!C72)))</f>
        <v/>
      </c>
      <c r="DP78" s="28" t="str">
        <f ca="1">+IF(OFFSET('Hygiene Data'!$C$13,0,10*ROW('Hygiene Data'!C72))="","",OFFSET('Hygiene Data'!$C$13,0,10*ROW('Hygiene Data'!C72)))</f>
        <v/>
      </c>
      <c r="DQ78" s="28" t="str">
        <f ca="1">+IF(OFFSET('Hygiene Data'!$C$14,0,10*ROW('Hygiene Data'!C72))="","",OFFSET('Hygiene Data'!$C$14,0,10*ROW('Hygiene Data'!C72)))</f>
        <v/>
      </c>
      <c r="DR78" s="28" t="str">
        <f ca="1">+IF(OFFSET('Hygiene Data'!$D$12,0,10*ROW('Hygiene Data'!D72))="","",OFFSET('Hygiene Data'!$D$12,0,10*ROW('Hygiene Data'!D72)))</f>
        <v/>
      </c>
      <c r="DS78" s="28" t="str">
        <f ca="1">+IF(OFFSET('Hygiene Data'!$D$13,0,10*ROW('Hygiene Data'!D72))="","",OFFSET('Hygiene Data'!$D$13,0,10*ROW('Hygiene Data'!D72)))</f>
        <v/>
      </c>
      <c r="DT78" s="28" t="str">
        <f ca="1">+IF(OFFSET('Hygiene Data'!$D$14,0,10*ROW('Hygiene Data'!D72))="","",OFFSET('Hygiene Data'!$D$14,0,10*ROW('Hygiene Data'!D72)))</f>
        <v/>
      </c>
      <c r="DU78" s="28" t="str">
        <f ca="1">+IF(OFFSET('Hygiene Data'!$E$12,0,10*ROW('Hygiene Data'!E72))="","",OFFSET('Hygiene Data'!$E$12,0,10*ROW('Hygiene Data'!E72)))</f>
        <v/>
      </c>
      <c r="DV78" s="28" t="str">
        <f ca="1">+IF(OFFSET('Hygiene Data'!$E$13,0,10*ROW('Hygiene Data'!E72))="","",OFFSET('Hygiene Data'!$E$13,0,10*ROW('Hygiene Data'!E72)))</f>
        <v/>
      </c>
      <c r="DW78" s="28" t="str">
        <f ca="1">+IF(OFFSET('Hygiene Data'!$E$14,0,10*ROW('Hygiene Data'!E72))="","",OFFSET('Hygiene Data'!$E$14,0,10*ROW('Hygiene Data'!E72)))</f>
        <v/>
      </c>
      <c r="DX78" s="28" t="str">
        <f ca="1">+IF(OFFSET('Hygiene Data'!$F$12,0,10*ROW('Hygiene Data'!F72))="","",OFFSET('Hygiene Data'!$F$12,0,10*ROW('Hygiene Data'!F72)))</f>
        <v/>
      </c>
      <c r="DY78" s="28" t="str">
        <f ca="1">+IF(OFFSET('Hygiene Data'!$F$13,0,10*ROW('Hygiene Data'!F72))="","",OFFSET('Hygiene Data'!$F$13,0,10*ROW('Hygiene Data'!F72)))</f>
        <v/>
      </c>
      <c r="DZ78" s="28" t="str">
        <f ca="1">+IF(OFFSET('Hygiene Data'!$F$14,0,10*ROW('Hygiene Data'!F72))="","",OFFSET('Hygiene Data'!$F$14,0,10*ROW('Hygiene Data'!F72)))</f>
        <v/>
      </c>
      <c r="EA78" s="28" t="str">
        <f ca="1">+IF(OFFSET('Hygiene Data'!$G$12,0,10*ROW('Hygiene Data'!G72))="","",OFFSET('Hygiene Data'!$G$12,0,10*ROW('Hygiene Data'!G72)))</f>
        <v/>
      </c>
      <c r="EB78" s="28" t="str">
        <f ca="1">+IF(OFFSET('Hygiene Data'!$G$13,0,10*ROW('Hygiene Data'!G72))="","",OFFSET('Hygiene Data'!$G$13,0,10*ROW('Hygiene Data'!G72)))</f>
        <v/>
      </c>
      <c r="EC78" s="28" t="str">
        <f ca="1">+IF(OFFSET('Hygiene Data'!$G$14,0,10*ROW('Hygiene Data'!G72))="","",OFFSET('Hygiene Data'!$G$14,0,10*ROW('Hygiene Data'!G72)))</f>
        <v/>
      </c>
      <c r="ED78" s="28" t="str">
        <f ca="1">+IF(OFFSET('Hygiene Data'!$H$12,0,10*ROW('Hygiene Data'!H72))="","",OFFSET('Hygiene Data'!$H$12,0,10*ROW('Hygiene Data'!H72)))</f>
        <v/>
      </c>
      <c r="EE78" s="28" t="str">
        <f ca="1">+IF(OFFSET('Hygiene Data'!$H$13,0,10*ROW('Hygiene Data'!H72))="","",OFFSET('Hygiene Data'!$H$13,0,10*ROW('Hygiene Data'!H72)))</f>
        <v/>
      </c>
      <c r="EF78" s="28" t="str">
        <f ca="1">+IF(OFFSET('Hygiene Data'!$H$14,0,10*ROW('Hygiene Data'!H72))="","",OFFSET('Hygiene Data'!$H$14,0,10*ROW('Hygiene Data'!H72)))</f>
        <v/>
      </c>
    </row>
    <row r="79" spans="1:136" x14ac:dyDescent="0.2">
      <c r="A79" s="44" t="str">
        <f ca="1">+IF(OFFSET('Water Data'!$B$1,0,10*ROW('Water Data'!B76))="","",OFFSET('Water Data'!$B$1,0,10*ROW('Water Data'!B76)))</f>
        <v/>
      </c>
      <c r="B79" s="44" t="str">
        <f ca="1">+IF(OFFSET('Water Data'!$A$3,0,10*ROW('Water Data'!A76))="","",OFFSET('Water Data'!$A$3,0,10*ROW('Water Data'!A76)))</f>
        <v/>
      </c>
      <c r="C79" s="44" t="str">
        <f ca="1">+IF(OFFSET('Water Data'!$C$3,0,10*ROW('Water Data'!C76))="","",OFFSET('Water Data'!$C$3,0,10*ROW('Water Data'!C76)))</f>
        <v/>
      </c>
      <c r="D79" s="119" t="e">
        <f ca="1">+IF(AND(ISNUMBER(OFFSET('Water Data'!$C$5,0,10*ROW('Water Data'!C73))),BS79="Yes"),100-OFFSET('Water Data'!$C$5,0,10*ROW('Water Data'!C73)),IF(AND(ISNUMBER(OFFSET('Water Data'!$C$5,0,10*ROW('Water Data'!C73))),BS79="No",ISNUMBER(OFFSET('Water Data'!$C$5,0,10*ROW('Water Data'!C73)))),CONCATENATE("[",ROUND(100-OFFSET('Water Data'!$C$5,0,10*ROW('Water Data'!C73)),0),"]"),IF(AND(ISNUMBER(OFFSET('Water Data'!$C$5,0,10*ROW('Water Data'!C73))),BS79="",ISNUMBER(OFFSET('Water Data'!$C$5,0,10*ROW('Water Data'!C73)))),100-OFFSET('Water Data'!$C$5,0,10*ROW('Water Data'!C73)),NA())))</f>
        <v>#N/A</v>
      </c>
      <c r="E79" s="119" t="e">
        <f ca="1">+IF(AND(ISNUMBER(OFFSET('Water Data'!$C$7,0,10*ROW('Water Data'!D73))),BT79="Yes"),OFFSET('Water Data'!$C$7,0,10*ROW('Water Data'!C73)),IF(AND(ISNUMBER(OFFSET('Water Data'!$C$7,0,10*ROW('Water Data'!C73))),BT79="No",ISNUMBER(OFFSET('Water Data'!$C$7,0,10*ROW('Water Data'!C73)))),CONCATENATE("[",ROUND(OFFSET('Water Data'!$C$7,0,10*ROW('Water Data'!C73)),0),"]"),IF(AND(ISNUMBER(OFFSET('Water Data'!$C$7,0,10*ROW('Water Data'!C73))),BT79="",ISNUMBER(OFFSET('Water Data'!$C$7,0,10*ROW('Water Data'!C73)))),OFFSET('Water Data'!$C$7,0,10*ROW('Water Data'!C73)),NA())))</f>
        <v>#N/A</v>
      </c>
      <c r="F79" s="119" t="e">
        <f ca="1">+IF(AND(ISNUMBER(OFFSET('Water Data'!$C$10,0,10*ROW('Water Data'!C73))),BU79="Yes"),OFFSET('Water Data'!$C$10,0,10*ROW('Water Data'!C73)),IF(AND(ISNUMBER(OFFSET('Water Data'!$C$10,0,10*ROW('Water Data'!C73))),BU79="No",ISNUMBER(OFFSET('Water Data'!$C$10,0,10*ROW('Water Data'!C73)))),CONCATENATE("[",ROUND(OFFSET('Water Data'!$C$10,0,10*ROW('Water Data'!C73)),0),"]"),IF(AND(ISNUMBER(OFFSET('Water Data'!$C$10,0,10*ROW('Water Data'!C73))),BU79="",ISNUMBER(OFFSET('Water Data'!$C$10,0,10*ROW('Water Data'!C73)))),OFFSET('Water Data'!$C$10,0,10*ROW('Water Data'!C73)),NA())))</f>
        <v>#N/A</v>
      </c>
      <c r="G79" s="119" t="e">
        <f ca="1">+IF(AND(ISNUMBER(OFFSET('Water Data'!$D$5,0,10*ROW('Water Data'!D73))),BV79="Yes"),100-OFFSET('Water Data'!$D$5,0,10*ROW('Water Data'!D73)),IF(AND(ISNUMBER(OFFSET('Water Data'!$D$5,0,10*ROW('Water Data'!D73))),BV79="No",ISNUMBER(OFFSET('Water Data'!$D$5,0,10*ROW('Water Data'!D73)))),CONCATENATE("[",ROUND(100-OFFSET('Water Data'!$D$5,0,10*ROW('Water Data'!D73)),0),"]"),IF(AND(ISNUMBER(OFFSET('Water Data'!$D$5,0,10*ROW('Water Data'!D73))),BV79="",ISNUMBER(OFFSET('Water Data'!$D$5,0,10*ROW('Water Data'!D73)))),100-OFFSET('Water Data'!$D$5,0,10*ROW('Water Data'!D73)),NA())))</f>
        <v>#N/A</v>
      </c>
      <c r="H79" s="119" t="e">
        <f ca="1">+IF(AND(ISNUMBER(OFFSET('Water Data'!$D$7,0,10*ROW('Water Data'!D73))),BW79="Yes"),OFFSET('Water Data'!$D$7,0,10*ROW('Water Data'!D73)),IF(AND(ISNUMBER(OFFSET('Water Data'!$D$7,0,10*ROW('Water Data'!D73))),BW79="No",ISNUMBER(OFFSET('Water Data'!$D$7,0,10*ROW('Water Data'!D73)))),CONCATENATE("[",ROUND(OFFSET('Water Data'!$C$7,0,10*ROW('Water Data'!D73)),0),"]"),IF(AND(ISNUMBER(OFFSET('Water Data'!$D$7,0,10*ROW('Water Data'!D73))),BW79="",ISNUMBER(OFFSET('Water Data'!$D$7,0,10*ROW('Water Data'!D73)))),OFFSET('Water Data'!$D$7,0,10*ROW('Water Data'!D73)),NA())))</f>
        <v>#N/A</v>
      </c>
      <c r="I79" s="119" t="e">
        <f ca="1">+IF(AND(ISNUMBER(OFFSET('Water Data'!$D$10,0,10*ROW('Water Data'!D73))),BX79="Yes"),OFFSET('Water Data'!$D$10,0,10*ROW('Water Data'!D73)),IF(AND(ISNUMBER(OFFSET('Water Data'!$D$10,0,10*ROW('Water Data'!D73))),BX79="No",ISNUMBER(OFFSET('Water Data'!$D$10,0,10*ROW('Water Data'!D73)))),CONCATENATE("[",ROUND(OFFSET('Water Data'!$D$10,0,10*ROW('Water Data'!D73)),0),"]"),IF(AND(ISNUMBER(OFFSET('Water Data'!$D$10,0,10*ROW('Water Data'!D73))),BX79="",ISNUMBER(OFFSET('Water Data'!$D$10,0,10*ROW('Water Data'!D73)))),OFFSET('Water Data'!$D$10,0,10*ROW('Water Data'!D73)),NA())))</f>
        <v>#N/A</v>
      </c>
      <c r="J79" s="119" t="e">
        <f ca="1">+IF(AND(ISNUMBER(OFFSET('Water Data'!$E$5,0,10*ROW('Water Data'!E73))),BY79="Yes"),100-OFFSET('Water Data'!$E$5,0,10*ROW('Water Data'!E73)),IF(AND(ISNUMBER(OFFSET('Water Data'!$E$5,0,10*ROW('Water Data'!E73))),BY79="No",ISNUMBER(OFFSET('Water Data'!$E$5,0,10*ROW('Water Data'!E73)))),CONCATENATE("[",ROUND(100-OFFSET('Water Data'!$E$5,0,10*ROW('Water Data'!E73)),0),"]"),IF(AND(ISNUMBER(OFFSET('Water Data'!$E$5,0,10*ROW('Water Data'!E73))),BY79="",ISNUMBER(OFFSET('Water Data'!$E$5,0,10*ROW('Water Data'!E73)))),100-OFFSET('Water Data'!$E$5,0,10*ROW('Water Data'!E73)),NA())))</f>
        <v>#N/A</v>
      </c>
      <c r="K79" s="119" t="e">
        <f ca="1">+IF(AND(ISNUMBER(OFFSET('Water Data'!$E$7,0,10*ROW('Water Data'!E73))),BZ79="Yes"),OFFSET('Water Data'!$E$7,0,10*ROW('Water Data'!E73)),IF(AND(ISNUMBER(OFFSET('Water Data'!$E$7,0,10*ROW('Water Data'!E73))),BZ79="No",ISNUMBER(OFFSET('Water Data'!$E$7,0,10*ROW('Water Data'!E73)))),CONCATENATE("[",ROUND(OFFSET('Water Data'!$E$7,0,10*ROW('Water Data'!E73)),0),"]"),IF(AND(ISNUMBER(OFFSET('Water Data'!$E$7,0,10*ROW('Water Data'!E73))),BZ79="",ISNUMBER(OFFSET('Water Data'!$E$7,0,10*ROW('Water Data'!E73)))),OFFSET('Water Data'!$E$7,0,10*ROW('Water Data'!E73)),NA())))</f>
        <v>#N/A</v>
      </c>
      <c r="L79" s="119" t="e">
        <f ca="1">+IF(AND(ISNUMBER(OFFSET('Water Data'!$E$10,0,10*ROW('Water Data'!E73))),CA79="Yes"),OFFSET('Water Data'!$E$10,0,10*ROW('Water Data'!E73)),IF(AND(ISNUMBER(OFFSET('Water Data'!$E$10,0,10*ROW('Water Data'!E73))),CA79="No",ISNUMBER(OFFSET('Water Data'!$E$10,0,10*ROW('Water Data'!E73)))),CONCATENATE("[",ROUND(OFFSET('Water Data'!$E$10,0,10*ROW('Water Data'!E73)),0),"]"),IF(AND(ISNUMBER(OFFSET('Water Data'!$E$10,0,10*ROW('Water Data'!E73))),CA79="",ISNUMBER(OFFSET('Water Data'!$E$10,0,10*ROW('Water Data'!E73)))),OFFSET('Water Data'!$E$10,0,10*ROW('Water Data'!E73)),NA())))</f>
        <v>#N/A</v>
      </c>
      <c r="M79" s="119" t="e">
        <f ca="1">+IF(AND(ISNUMBER(OFFSET('Water Data'!$F$5,0,10*ROW('Water Data'!F73))),CB79="Yes"),100-OFFSET('Water Data'!$F$5,0,10*ROW('Water Data'!F73)),IF(AND(ISNUMBER(OFFSET('Water Data'!$F$5,0,10*ROW('Water Data'!F73))),CB79="No",ISNUMBER(OFFSET('Water Data'!$F$5,0,10*ROW('Water Data'!F73)))),CONCATENATE("[",ROUND(100-OFFSET('Water Data'!$F$5,0,10*ROW('Water Data'!F73)),0),"]"),IF(AND(ISNUMBER(OFFSET('Water Data'!$F$5,0,10*ROW('Water Data'!F73))),CB79="",ISNUMBER(OFFSET('Water Data'!$F$5,0,10*ROW('Water Data'!F73)))),100-OFFSET('Water Data'!$F$5,0,10*ROW('Water Data'!F73)),NA())))</f>
        <v>#N/A</v>
      </c>
      <c r="N79" s="119" t="e">
        <f ca="1">+IF(AND(ISNUMBER(OFFSET('Water Data'!$F$7,0,10*ROW('Water Data'!F73))),CC79="Yes"),OFFSET('Water Data'!$F$7,0,10*ROW('Water Data'!F73)),IF(AND(ISNUMBER(OFFSET('Water Data'!$F$7,0,10*ROW('Water Data'!F73))),CC79="No",ISNUMBER(OFFSET('Water Data'!$F$7,0,10*ROW('Water Data'!F73)))),CONCATENATE("[",ROUND(OFFSET('Water Data'!$F$7,0,10*ROW('Water Data'!F73)),0),"]"),IF(AND(ISNUMBER(OFFSET('Water Data'!$F$7,0,10*ROW('Water Data'!F73))),CC79="",ISNUMBER(OFFSET('Water Data'!$F$7,0,10*ROW('Water Data'!F73)))),OFFSET('Water Data'!$F$7,0,10*ROW('Water Data'!F73)),NA())))</f>
        <v>#N/A</v>
      </c>
      <c r="O79" s="119" t="e">
        <f ca="1">+IF(AND(ISNUMBER(OFFSET('Water Data'!$F$10,0,10*ROW('Water Data'!F73))),CD79="Yes"),OFFSET('Water Data'!$F$10,0,10*ROW('Water Data'!F73)),IF(AND(ISNUMBER(OFFSET('Water Data'!$F$10,0,10*ROW('Water Data'!F73))),CD79="No",ISNUMBER(OFFSET('Water Data'!$F$10,0,10*ROW('Water Data'!F73)))),CONCATENATE("[",ROUND(OFFSET('Water Data'!$F$10,0,10*ROW('Water Data'!F73)),0),"]"),IF(AND(ISNUMBER(OFFSET('Water Data'!$F$10,0,10*ROW('Water Data'!F73))),CD79="",ISNUMBER(OFFSET('Water Data'!$F$10,0,10*ROW('Water Data'!F73)))),OFFSET('Water Data'!$F$10,0,10*ROW('Water Data'!F73)),NA())))</f>
        <v>#N/A</v>
      </c>
      <c r="P79" s="119" t="e">
        <f ca="1">+IF(AND(ISNUMBER(OFFSET('Water Data'!$G$5,0,10*ROW('Water Data'!G73))),CE79="Yes"),100-OFFSET('Water Data'!$G$5,0,10*ROW('Water Data'!G73)),IF(AND(ISNUMBER(OFFSET('Water Data'!$G$5,0,10*ROW('Water Data'!G73))),CE79="No",ISNUMBER(OFFSET('Water Data'!$G$5,0,10*ROW('Water Data'!G73)))),CONCATENATE("[",ROUND(100-OFFSET('Water Data'!$G$5,0,10*ROW('Water Data'!G73)),0),"]"),IF(AND(ISNUMBER(OFFSET('Water Data'!$G$5,0,10*ROW('Water Data'!G73))),CE79="",ISNUMBER(OFFSET('Water Data'!$G$5,0,10*ROW('Water Data'!G73)))),100-OFFSET('Water Data'!$G$5,0,10*ROW('Water Data'!G73)),NA())))</f>
        <v>#N/A</v>
      </c>
      <c r="Q79" s="119" t="e">
        <f ca="1">+IF(AND(ISNUMBER(OFFSET('Water Data'!$G$7,0,10*ROW('Water Data'!G73))),CF79="Yes"),OFFSET('Water Data'!$G$7,0,10*ROW('Water Data'!G73)),IF(AND(ISNUMBER(OFFSET('Water Data'!$G$7,0,10*ROW('Water Data'!G73))),CF79="No",ISNUMBER(OFFSET('Water Data'!$G$7,0,10*ROW('Water Data'!G73)))),CONCATENATE("[",ROUND(OFFSET('Water Data'!$G$7,0,10*ROW('Water Data'!G73)),0),"]"),IF(AND(ISNUMBER(OFFSET('Water Data'!$G$7,0,10*ROW('Water Data'!G73))),CF79="",ISNUMBER(OFFSET('Water Data'!$G$7,0,10*ROW('Water Data'!G73)))),OFFSET('Water Data'!$G$7,0,10*ROW('Water Data'!G73)),NA())))</f>
        <v>#N/A</v>
      </c>
      <c r="R79" s="119" t="e">
        <f ca="1">+IF(AND(ISNUMBER(OFFSET('Water Data'!$G$10,0,10*ROW('Water Data'!G73))),CG79="Yes"),OFFSET('Water Data'!$G$10,0,10*ROW('Water Data'!G73)),IF(AND(ISNUMBER(OFFSET('Water Data'!$G$10,0,10*ROW('Water Data'!G73))),CG79="No",ISNUMBER(OFFSET('Water Data'!$G$10,0,10*ROW('Water Data'!G73)))),CONCATENATE("[",ROUND(OFFSET('Water Data'!$G$10,0,10*ROW('Water Data'!G73)),0),"]"),IF(AND(ISNUMBER(OFFSET('Water Data'!$G$10,0,10*ROW('Water Data'!G73))),CG79="",ISNUMBER(OFFSET('Water Data'!$G$10,0,10*ROW('Water Data'!G73)))),OFFSET('Water Data'!$G$10,0,10*ROW('Water Data'!G73)),NA())))</f>
        <v>#N/A</v>
      </c>
      <c r="S79" s="119" t="e">
        <f ca="1">+IF(AND(ISNUMBER(OFFSET('Water Data'!$H$5,0,10*ROW('Water Data'!H73))),CH79="Yes"),100-OFFSET('Water Data'!$H$5,0,10*ROW('Water Data'!H73)),IF(AND(ISNUMBER(OFFSET('Water Data'!$H$5,0,10*ROW('Water Data'!H73))),CH79="No",ISNUMBER(OFFSET('Water Data'!$H$5,0,10*ROW('Water Data'!H73)))),CONCATENATE("[",ROUND(100-OFFSET('Water Data'!$H$5,0,10*ROW('Water Data'!H73)),0),"]"),IF(AND(ISNUMBER(OFFSET('Water Data'!$H$5,0,10*ROW('Water Data'!H73))),CH79="",ISNUMBER(OFFSET('Water Data'!$H$5,0,10*ROW('Water Data'!H73)))),100-OFFSET('Water Data'!$H$5,0,10*ROW('Water Data'!H73)),NA())))</f>
        <v>#N/A</v>
      </c>
      <c r="T79" s="119" t="e">
        <f ca="1">+IF(AND(ISNUMBER(OFFSET('Water Data'!$H$7,0,10*ROW('Water Data'!H73))),CI79="Yes"),OFFSET('Water Data'!$H$7,0,10*ROW('Water Data'!H73)),IF(AND(ISNUMBER(OFFSET('Water Data'!$H$7,0,10*ROW('Water Data'!H73))),CI79="No",ISNUMBER(OFFSET('Water Data'!$H$7,0,10*ROW('Water Data'!H73)))),CONCATENATE("[",ROUND(OFFSET('Water Data'!$H$7,0,10*ROW('Water Data'!H73)),0),"]"),IF(AND(ISNUMBER(OFFSET('Water Data'!$H$7,0,10*ROW('Water Data'!H73))),CI79="",ISNUMBER(OFFSET('Water Data'!$H$7,0,10*ROW('Water Data'!H73)))),OFFSET('Water Data'!$H$7,0,10*ROW('Water Data'!H73)),NA())))</f>
        <v>#N/A</v>
      </c>
      <c r="U79" s="119" t="e">
        <f ca="1">+IF(AND(ISNUMBER(OFFSET('Water Data'!$H$10,0,10*ROW('Water Data'!H73))),CJ79="Yes"),OFFSET('Water Data'!$H$10,0,10*ROW('Water Data'!H73)),IF(AND(ISNUMBER(OFFSET('Water Data'!$H$10,0,10*ROW('Water Data'!H73))),CJ79="No",ISNUMBER(OFFSET('Water Data'!$H$10,0,10*ROW('Water Data'!H73)))),CONCATENATE("[",ROUND(OFFSET('Water Data'!$H$10,0,10*ROW('Water Data'!H73)),0),"]"),IF(AND(ISNUMBER(OFFSET('Water Data'!$H$10,0,10*ROW('Water Data'!H73))),CJ79="",ISNUMBER(OFFSET('Water Data'!$H$10,0,10*ROW('Water Data'!H73)))),OFFSET('Water Data'!$H$10,0,10*ROW('Water Data'!H73)),NA())))</f>
        <v>#N/A</v>
      </c>
      <c r="V79" s="120" t="e">
        <f ca="1">+IF(AND(ISNUMBER(OFFSET('Sanitation Data'!$C$5,0,10*ROW('Sanitation Data'!C73))),CK79="Yes"),100-OFFSET('Sanitation Data'!$C$5,0,10*ROW('Sanitation Data'!C73)),IF(AND(ISNUMBER(OFFSET('Sanitation Data'!$C$5,0,10*ROW('Sanitation Data'!C73))),CK79="No",ISNUMBER(OFFSET('Sanitation Data'!$C$5,0,10*ROW('Sanitation Data'!C73)))),CONCATENATE("[",ROUND(100-OFFSET('Sanitation Data'!$C$5,0,10*ROW('Sanitation Data'!C73)),0),"]"),IF(AND(ISNUMBER(OFFSET('Sanitation Data'!$C$5,0,10*ROW('Sanitation Data'!C73))),CK79="",ISNUMBER(OFFSET('Sanitation Data'!$C$5,0,10*ROW('Sanitation Data'!C73)))),100-OFFSET('Sanitation Data'!$C$5,0,10*ROW('Sanitation Data'!C73)),NA())))</f>
        <v>#N/A</v>
      </c>
      <c r="W79" s="120" t="e">
        <f ca="1">+IF(AND(ISNUMBER(OFFSET('Sanitation Data'!$C$7,0,10*ROW('Sanitation Data'!C73))),CL79="Yes"),OFFSET('Sanitation Data'!$C$7,0,10*ROW('Sanitation Data'!C73)),IF(AND(ISNUMBER(OFFSET('Sanitation Data'!$C$7,0,10*ROW('Sanitation Data'!C73))),CL79="No",ISNUMBER(OFFSET('Sanitation Data'!$C$7,0,10*ROW('Sanitation Data'!C73)))),CONCATENATE("[",ROUND(OFFSET('Sanitation Data'!$C$7,0,10*ROW('Sanitation Data'!C73)),0),"]"),IF(AND(ISNUMBER(OFFSET('Sanitation Data'!$C$7,0,10*ROW('Sanitation Data'!C73))),CL79="",ISNUMBER(OFFSET('Sanitation Data'!$C$7,0,10*ROW('Sanitation Data'!C73)))),OFFSET('Sanitation Data'!$C$7,0,10*ROW('Sanitation Data'!C73)),NA())))</f>
        <v>#N/A</v>
      </c>
      <c r="X79" s="120" t="e">
        <f ca="1">+IF(AND(ISNUMBER(OFFSET('Sanitation Data'!$C$11,0,10*ROW('Sanitation Data'!C73))),CM79="Yes"),OFFSET('Sanitation Data'!$C$11,0,10*ROW('Sanitation Data'!C73)),IF(AND(ISNUMBER(OFFSET('Sanitation Data'!$C$11,0,10*ROW('Sanitation Data'!C73))),CM79="No",ISNUMBER(OFFSET('Sanitation Data'!$C$11,0,10*ROW('Sanitation Data'!C73)))),CONCATENATE("[",ROUND(OFFSET('Sanitation Data'!$C$11,0,10*ROW('Sanitation Data'!C73)),0),"]"),IF(AND(ISNUMBER(OFFSET('Sanitation Data'!$C$11,0,10*ROW('Sanitation Data'!C73))),CM79="",ISNUMBER(OFFSET('Sanitation Data'!$C$11,0,10*ROW('Sanitation Data'!C73)))),OFFSET('Sanitation Data'!$C$11,0,10*ROW('Sanitation Data'!C73)),NA())))</f>
        <v>#N/A</v>
      </c>
      <c r="Y79" s="120" t="e">
        <f ca="1">+IF(AND(ISNUMBER(OFFSET('Sanitation Data'!$C$12,0,10*ROW('Sanitation Data'!C73))),CN79="Yes"),OFFSET('Sanitation Data'!$C$12,0,10*ROW('Sanitation Data'!C73)),IF(AND(ISNUMBER(OFFSET('Sanitation Data'!$C$12,0,10*ROW('Sanitation Data'!C73))),CN79="No",ISNUMBER(OFFSET('Sanitation Data'!$C$12,0,10*ROW('Sanitation Data'!C73)))),CONCATENATE("[",ROUND(OFFSET('Sanitation Data'!$C$12,0,10*ROW('Sanitation Data'!C73)),0),"]"),IF(AND(ISNUMBER(OFFSET('Sanitation Data'!$C$12,0,10*ROW('Sanitation Data'!C73))),CN79="",ISNUMBER(OFFSET('Sanitation Data'!$C$12,0,10*ROW('Sanitation Data'!C73)))),OFFSET('Sanitation Data'!$C$12,0,10*ROW('Sanitation Data'!C73)),NA())))</f>
        <v>#N/A</v>
      </c>
      <c r="Z79" s="120" t="e">
        <f ca="1">+IF(AND(ISNUMBER(OFFSET('Sanitation Data'!$C$13,0,10*ROW('Sanitation Data'!C73))),CO79="Yes"),OFFSET('Sanitation Data'!$C$13,0,10*ROW('Sanitation Data'!C73)),IF(AND(ISNUMBER(OFFSET('Sanitation Data'!$C$13,0,10*ROW('Sanitation Data'!C73))),CO79="No",ISNUMBER(OFFSET('Sanitation Data'!$C$13,0,10*ROW('Sanitation Data'!C73)))),CONCATENATE("[",ROUND(OFFSET('Sanitation Data'!$C$13,0,10*ROW('Sanitation Data'!C73)),0),"]"),IF(AND(ISNUMBER(OFFSET('Sanitation Data'!$C$13,0,10*ROW('Sanitation Data'!C73))),CO79="",ISNUMBER(OFFSET('Sanitation Data'!$C$13,0,10*ROW('Sanitation Data'!C73)))),OFFSET('Sanitation Data'!$C$13,0,10*ROW('Sanitation Data'!C73)),NA())))</f>
        <v>#N/A</v>
      </c>
      <c r="AA79" s="120" t="e">
        <f ca="1">+IF(AND(ISNUMBER(OFFSET('Sanitation Data'!$D$5,0,10*ROW('Sanitation Data'!D73))),CP79="Yes"),100-OFFSET('Sanitation Data'!$D$5,0,10*ROW('Sanitation Data'!D73)),IF(AND(ISNUMBER(OFFSET('Sanitation Data'!$D$5,0,10*ROW('Sanitation Data'!D73))),CP79="No",ISNUMBER(OFFSET('Sanitation Data'!$D$5,0,10*ROW('Sanitation Data'!D73)))),CONCATENATE("[",ROUND(100-OFFSET('Sanitation Data'!$D$5,0,10*ROW('Sanitation Data'!D73)),0),"]"),IF(AND(ISNUMBER(OFFSET('Sanitation Data'!$D$5,0,10*ROW('Sanitation Data'!D73))),CP79="",ISNUMBER(OFFSET('Sanitation Data'!$D$5,0,10*ROW('Sanitation Data'!D73)))),100-OFFSET('Sanitation Data'!$D$5,0,10*ROW('Sanitation Data'!D73)),NA())))</f>
        <v>#N/A</v>
      </c>
      <c r="AB79" s="120" t="e">
        <f ca="1">+IF(AND(ISNUMBER(OFFSET('Sanitation Data'!$D$7,0,10*ROW('Sanitation Data'!D73))),CQ79="Yes"),OFFSET('Sanitation Data'!$D$7,0,10*ROW('Sanitation Data'!G73)),IF(AND(ISNUMBER(OFFSET('Sanitation Data'!$D$7,0,10*ROW('Sanitation Data'!D73))),CQ79="No",ISNUMBER(OFFSET('Sanitation Data'!$D$7,0,10*ROW('Sanitation Data'!D73)))),CONCATENATE("[",ROUND(OFFSET('Sanitation Data'!$D$7,0,10*ROW('Sanitation Data'!D73)),0),"]"),IF(AND(ISNUMBER(OFFSET('Sanitation Data'!$D$7,0,10*ROW('Sanitation Data'!D73))),CQ79="",ISNUMBER(OFFSET('Sanitation Data'!$D$7,0,10*ROW('Sanitation Data'!D73)))),OFFSET('Sanitation Data'!$D$7,0,10*ROW('Sanitation Data'!D73)),NA())))</f>
        <v>#N/A</v>
      </c>
      <c r="AC79" s="120" t="e">
        <f ca="1">+IF(AND(ISNUMBER(OFFSET('Sanitation Data'!$D$11,0,10*ROW('Sanitation Data'!D73))),CR79="Yes"),OFFSET('Sanitation Data'!$D$11,0,10*ROW('Sanitation Data'!D73)),IF(AND(ISNUMBER(OFFSET('Sanitation Data'!$D$11,0,10*ROW('Sanitation Data'!D73))),CR79="No",ISNUMBER(OFFSET('Sanitation Data'!$D$11,0,10*ROW('Sanitation Data'!D73)))),CONCATENATE("[",ROUND(OFFSET('Sanitation Data'!$D$11,0,10*ROW('Sanitation Data'!D73)),0),"]"),IF(AND(ISNUMBER(OFFSET('Sanitation Data'!$D$11,0,10*ROW('Sanitation Data'!D73))),CR79="",ISNUMBER(OFFSET('Sanitation Data'!$D$11,0,10*ROW('Sanitation Data'!D73)))),OFFSET('Sanitation Data'!$D$11,0,10*ROW('Sanitation Data'!D73)),NA())))</f>
        <v>#N/A</v>
      </c>
      <c r="AD79" s="120" t="e">
        <f ca="1">+IF(AND(ISNUMBER(OFFSET('Sanitation Data'!$D$12,0,10*ROW('Sanitation Data'!D73))),CS79="Yes"),OFFSET('Sanitation Data'!$D$12,0,10*ROW('Sanitation Data'!D73)),IF(AND(ISNUMBER(OFFSET('Sanitation Data'!$D$12,0,10*ROW('Sanitation Data'!D73))),CS79="No",ISNUMBER(OFFSET('Sanitation Data'!$D$12,0,10*ROW('Sanitation Data'!D73)))),CONCATENATE("[",ROUND(OFFSET('Sanitation Data'!$D$12,0,10*ROW('Sanitation Data'!D73)),0),"]"),IF(AND(ISNUMBER(OFFSET('Sanitation Data'!$D$12,0,10*ROW('Sanitation Data'!D73))),CS79="",ISNUMBER(OFFSET('Sanitation Data'!$D$12,0,10*ROW('Sanitation Data'!D73)))),OFFSET('Sanitation Data'!$D$12,0,10*ROW('Sanitation Data'!D73)),NA())))</f>
        <v>#N/A</v>
      </c>
      <c r="AE79" s="120" t="e">
        <f ca="1">+IF(AND(ISNUMBER(OFFSET('Sanitation Data'!$D$13,0,10*ROW('Sanitation Data'!D73))),CT79="Yes"),OFFSET('Sanitation Data'!$D$13,0,10*ROW('Sanitation Data'!D73)),IF(AND(ISNUMBER(OFFSET('Sanitation Data'!$D$13,0,10*ROW('Sanitation Data'!D73))),CT79="No",ISNUMBER(OFFSET('Sanitation Data'!$D$13,0,10*ROW('Sanitation Data'!D73)))),CONCATENATE("[",ROUND(OFFSET('Sanitation Data'!$D$13,0,10*ROW('Sanitation Data'!D73)),0),"]"),IF(AND(ISNUMBER(OFFSET('Sanitation Data'!$D$13,0,10*ROW('Sanitation Data'!D73))),CT79="",ISNUMBER(OFFSET('Sanitation Data'!$D$13,0,10*ROW('Sanitation Data'!D73)))),OFFSET('Sanitation Data'!$D$13,0,10*ROW('Sanitation Data'!D73)),NA())))</f>
        <v>#N/A</v>
      </c>
      <c r="AF79" s="120" t="e">
        <f ca="1">+IF(AND(ISNUMBER(OFFSET('Sanitation Data'!$E$5,0,10*ROW('Sanitation Data'!E73))),CU79="Yes"),100-OFFSET('Sanitation Data'!$E$5,0,10*ROW('Sanitation Data'!E73)),IF(AND(ISNUMBER(OFFSET('Sanitation Data'!$E$5,0,10*ROW('Sanitation Data'!E73))),CU79="No",ISNUMBER(OFFSET('Sanitation Data'!$E$5,0,10*ROW('Sanitation Data'!E73)))),CONCATENATE("[",ROUND(100-OFFSET('Sanitation Data'!$E$5,0,10*ROW('Sanitation Data'!E73)),0),"]"),IF(AND(ISNUMBER(OFFSET('Sanitation Data'!$E$5,0,10*ROW('Sanitation Data'!E73))),CU79="",ISNUMBER(OFFSET('Sanitation Data'!$E$5,0,10*ROW('Sanitation Data'!E73)))),100-OFFSET('Sanitation Data'!$E$5,0,10*ROW('Sanitation Data'!E73)),NA())))</f>
        <v>#N/A</v>
      </c>
      <c r="AG79" s="120" t="e">
        <f ca="1">+IF(AND(ISNUMBER(OFFSET('Sanitation Data'!$E$7,0,10*ROW('Sanitation Data'!E73))),CV79="Yes"),OFFSET('Sanitation Data'!$E$7,0,10*ROW('Sanitation Data'!E73)),IF(AND(ISNUMBER(OFFSET('Sanitation Data'!$E$7,0,10*ROW('Sanitation Data'!E73))),CV79="No",ISNUMBER(OFFSET('Sanitation Data'!$E$7,0,10*ROW('Sanitation Data'!E73)))),CONCATENATE("[",ROUND(OFFSET('Sanitation Data'!$E$7,0,10*ROW('Sanitation Data'!E73)),0),"]"),IF(AND(ISNUMBER(OFFSET('Sanitation Data'!$E$7,0,10*ROW('Sanitation Data'!E73))),CV79="",ISNUMBER(OFFSET('Sanitation Data'!$E$7,0,10*ROW('Sanitation Data'!E73)))),OFFSET('Sanitation Data'!$E$7,0,10*ROW('Sanitation Data'!E73)),NA())))</f>
        <v>#N/A</v>
      </c>
      <c r="AH79" s="120" t="e">
        <f ca="1">+IF(AND(ISNUMBER(OFFSET('Sanitation Data'!$E$11,0,10*ROW('Sanitation Data'!E73))),CW79="Yes"),OFFSET('Sanitation Data'!$E$11,0,10*ROW('Sanitation Data'!E73)),IF(AND(ISNUMBER(OFFSET('Sanitation Data'!$E$11,0,10*ROW('Sanitation Data'!E73))),CW79="No",ISNUMBER(OFFSET('Sanitation Data'!$E$11,0,10*ROW('Sanitation Data'!E73)))),CONCATENATE("[",ROUND(OFFSET('Sanitation Data'!$E$11,0,10*ROW('Sanitation Data'!E73)),0),"]"),IF(AND(ISNUMBER(OFFSET('Sanitation Data'!$E$11,0,10*ROW('Sanitation Data'!E73))),CW79="",ISNUMBER(OFFSET('Sanitation Data'!$E$11,0,10*ROW('Sanitation Data'!E73)))),OFFSET('Sanitation Data'!$E$11,0,10*ROW('Sanitation Data'!E73)),NA())))</f>
        <v>#N/A</v>
      </c>
      <c r="AI79" s="120" t="e">
        <f ca="1">+IF(AND(ISNUMBER(OFFSET('Sanitation Data'!$E$12,0,10*ROW('Sanitation Data'!E73))),CX79="Yes"),OFFSET('Sanitation Data'!$E$12,0,10*ROW('Sanitation Data'!E73)),IF(AND(ISNUMBER(OFFSET('Sanitation Data'!$E$12,0,10*ROW('Sanitation Data'!E73))),CX79="No",ISNUMBER(OFFSET('Sanitation Data'!$E$12,0,10*ROW('Sanitation Data'!E73)))),CONCATENATE("[",ROUND(OFFSET('Sanitation Data'!$E$12,0,10*ROW('Sanitation Data'!E73)),0),"]"),IF(AND(ISNUMBER(OFFSET('Sanitation Data'!$E$12,0,10*ROW('Sanitation Data'!E73))),CX79="",ISNUMBER(OFFSET('Sanitation Data'!$E$12,0,10*ROW('Sanitation Data'!E73)))),OFFSET('Sanitation Data'!$E$12,0,10*ROW('Sanitation Data'!E73)),NA())))</f>
        <v>#N/A</v>
      </c>
      <c r="AJ79" s="120" t="e">
        <f ca="1">+IF(AND(ISNUMBER(OFFSET('Sanitation Data'!$E$13,0,10*ROW('Sanitation Data'!E73))),CY79="Yes"),OFFSET('Sanitation Data'!$E$13,0,10*ROW('Sanitation Data'!E73)),IF(AND(ISNUMBER(OFFSET('Sanitation Data'!$E$13,0,10*ROW('Sanitation Data'!E73))),CY79="No",ISNUMBER(OFFSET('Sanitation Data'!$E$13,0,10*ROW('Sanitation Data'!E73)))),CONCATENATE("[",ROUND(OFFSET('Sanitation Data'!$E$13,0,10*ROW('Sanitation Data'!E73)),0),"]"),IF(AND(ISNUMBER(OFFSET('Sanitation Data'!$E$13,0,10*ROW('Sanitation Data'!E73))),CY79="",ISNUMBER(OFFSET('Sanitation Data'!$E$13,0,10*ROW('Sanitation Data'!E73)))),OFFSET('Sanitation Data'!$E$13,0,10*ROW('Sanitation Data'!E73)),NA())))</f>
        <v>#N/A</v>
      </c>
      <c r="AK79" s="120" t="e">
        <f ca="1">+IF(AND(ISNUMBER(OFFSET('Sanitation Data'!$F$5,0,10*ROW('Sanitation Data'!F73))),CZ79="Yes"),100-OFFSET('Sanitation Data'!$F$5,0,10*ROW('Sanitation Data'!F73)),IF(AND(ISNUMBER(OFFSET('Sanitation Data'!$F$5,0,10*ROW('Sanitation Data'!F73))),CZ79="No",ISNUMBER(OFFSET('Sanitation Data'!$F$5,0,10*ROW('Sanitation Data'!F73)))),CONCATENATE("[",ROUND(100-OFFSET('Sanitation Data'!$F$5,0,10*ROW('Sanitation Data'!F73)),0),"]"),IF(AND(ISNUMBER(OFFSET('Sanitation Data'!$F$5,0,10*ROW('Sanitation Data'!F73))),CZ79="",ISNUMBER(OFFSET('Sanitation Data'!$F$5,0,10*ROW('Sanitation Data'!F73)))),100-OFFSET('Sanitation Data'!$F$5,0,10*ROW('Sanitation Data'!F73)),NA())))</f>
        <v>#N/A</v>
      </c>
      <c r="AL79" s="120" t="e">
        <f ca="1">+IF(AND(ISNUMBER(OFFSET('Sanitation Data'!$F$7,0,10*ROW('Sanitation Data'!F73))),DA79="Yes"),OFFSET('Sanitation Data'!$F$7,0,10*ROW('Sanitation Data'!F73)),IF(AND(ISNUMBER(OFFSET('Sanitation Data'!$F$7,0,10*ROW('Sanitation Data'!F73))),DA79="No",ISNUMBER(OFFSET('Sanitation Data'!$F$7,0,10*ROW('Sanitation Data'!F73)))),CONCATENATE("[",ROUND(OFFSET('Sanitation Data'!$F$7,0,10*ROW('Sanitation Data'!F73)),0),"]"),IF(AND(ISNUMBER(OFFSET('Sanitation Data'!$F$7,0,10*ROW('Sanitation Data'!F73))),DA79="",ISNUMBER(OFFSET('Sanitation Data'!$F$7,0,10*ROW('Sanitation Data'!F73)))),OFFSET('Sanitation Data'!$F$7,0,10*ROW('Sanitation Data'!F73)),NA())))</f>
        <v>#N/A</v>
      </c>
      <c r="AM79" s="120" t="e">
        <f ca="1">+IF(AND(ISNUMBER(OFFSET('Sanitation Data'!$F$11,0,10*ROW('Sanitation Data'!F73))),DB79="Yes"),OFFSET('Sanitation Data'!$F$11,0,10*ROW('Sanitation Data'!F73)),IF(AND(ISNUMBER(OFFSET('Sanitation Data'!$F$11,0,10*ROW('Sanitation Data'!F73))),DB79="No",ISNUMBER(OFFSET('Sanitation Data'!$F$11,0,10*ROW('Sanitation Data'!F73)))),CONCATENATE("[",ROUND(OFFSET('Sanitation Data'!$F$11,0,10*ROW('Sanitation Data'!F73)),0),"]"),IF(AND(ISNUMBER(OFFSET('Sanitation Data'!$F$11,0,10*ROW('Sanitation Data'!F73))),DB79="",ISNUMBER(OFFSET('Sanitation Data'!$F$11,0,10*ROW('Sanitation Data'!F73)))),OFFSET('Sanitation Data'!$F$11,0,10*ROW('Sanitation Data'!F73)),NA())))</f>
        <v>#N/A</v>
      </c>
      <c r="AN79" s="120" t="e">
        <f ca="1">+IF(AND(ISNUMBER(OFFSET('Sanitation Data'!$F$12,0,10*ROW('Sanitation Data'!F73))),DC79="Yes"),OFFSET('Sanitation Data'!$F$12,0,10*ROW('Sanitation Data'!F73)),IF(AND(ISNUMBER(OFFSET('Sanitation Data'!$F$12,0,10*ROW('Sanitation Data'!F73))),DC79="No",ISNUMBER(OFFSET('Sanitation Data'!$F$12,0,10*ROW('Sanitation Data'!F73)))),CONCATENATE("[",ROUND(OFFSET('Sanitation Data'!$F$12,0,10*ROW('Sanitation Data'!F73)),0),"]"),IF(AND(ISNUMBER(OFFSET('Sanitation Data'!$F$12,0,10*ROW('Sanitation Data'!F73))),DC79="",ISNUMBER(OFFSET('Sanitation Data'!$F$12,0,10*ROW('Sanitation Data'!F73)))),OFFSET('Sanitation Data'!$F$12,0,10*ROW('Sanitation Data'!F73)),NA())))</f>
        <v>#N/A</v>
      </c>
      <c r="AO79" s="120" t="e">
        <f ca="1">+IF(AND(ISNUMBER(OFFSET('Sanitation Data'!$F$13,0,10*ROW('Sanitation Data'!F73))),DD79="Yes"),OFFSET('Sanitation Data'!$F$13,0,10*ROW('Sanitation Data'!F73)),IF(AND(ISNUMBER(OFFSET('Sanitation Data'!$F$13,0,10*ROW('Sanitation Data'!F73))),DD79="No",ISNUMBER(OFFSET('Sanitation Data'!$F$13,0,10*ROW('Sanitation Data'!F73)))),CONCATENATE("[",ROUND(OFFSET('Sanitation Data'!$F$13,0,10*ROW('Sanitation Data'!F73)),0),"]"),IF(AND(ISNUMBER(OFFSET('Sanitation Data'!$F$13,0,10*ROW('Sanitation Data'!F73))),DD79="",ISNUMBER(OFFSET('Sanitation Data'!$F$13,0,10*ROW('Sanitation Data'!F73)))),OFFSET('Sanitation Data'!$F$13,0,10*ROW('Sanitation Data'!F73)),NA())))</f>
        <v>#N/A</v>
      </c>
      <c r="AP79" s="120" t="e">
        <f ca="1">+IF(AND(ISNUMBER(OFFSET('Sanitation Data'!$G$5,0,10*ROW('Sanitation Data'!G73))),DE79="Yes"),100-OFFSET('Sanitation Data'!$G$5,0,10*ROW('Sanitation Data'!G73)),IF(AND(ISNUMBER(OFFSET('Sanitation Data'!$G$5,0,10*ROW('Sanitation Data'!G73))),DE79="No",ISNUMBER(OFFSET('Sanitation Data'!$G$5,0,10*ROW('Sanitation Data'!G73)))),CONCATENATE("[",ROUND(100-OFFSET('Sanitation Data'!$G$5,0,10*ROW('Sanitation Data'!G73)),0),"]"),IF(AND(ISNUMBER(OFFSET('Sanitation Data'!$G$5,0,10*ROW('Sanitation Data'!G73))),DE79="",ISNUMBER(OFFSET('Sanitation Data'!$G$5,0,10*ROW('Sanitation Data'!G73)))),100-OFFSET('Sanitation Data'!$G$5,0,10*ROW('Sanitation Data'!G73)),NA())))</f>
        <v>#N/A</v>
      </c>
      <c r="AQ79" s="120" t="e">
        <f ca="1">+IF(AND(ISNUMBER(OFFSET('Sanitation Data'!$G$7,0,10*ROW('Sanitation Data'!G73))),DF79="Yes"),OFFSET('Sanitation Data'!$G$7,0,10*ROW('Sanitation Data'!G73)),IF(AND(ISNUMBER(OFFSET('Sanitation Data'!$G$7,0,10*ROW('Sanitation Data'!G73))),DF79="No",ISNUMBER(OFFSET('Sanitation Data'!$G$7,0,10*ROW('Sanitation Data'!G73)))),CONCATENATE("[",ROUND(OFFSET('Sanitation Data'!$G$7,0,10*ROW('Sanitation Data'!G73)),0),"]"),IF(AND(ISNUMBER(OFFSET('Sanitation Data'!$G$7,0,10*ROW('Sanitation Data'!G73))),DF79="",ISNUMBER(OFFSET('Sanitation Data'!$G$7,0,10*ROW('Sanitation Data'!G73)))),OFFSET('Sanitation Data'!$G$7,0,10*ROW('Sanitation Data'!G73)),NA())))</f>
        <v>#N/A</v>
      </c>
      <c r="AR79" s="120" t="e">
        <f ca="1">+IF(AND(ISNUMBER(OFFSET('Sanitation Data'!$G$11,0,10*ROW('Sanitation Data'!G73))),DG79="Yes"),OFFSET('Sanitation Data'!$G$11,0,10*ROW('Sanitation Data'!G73)),IF(AND(ISNUMBER(OFFSET('Sanitation Data'!$G$11,0,10*ROW('Sanitation Data'!G73))),DG79="No",ISNUMBER(OFFSET('Sanitation Data'!$G$11,0,10*ROW('Sanitation Data'!G73)))),CONCATENATE("[",ROUND(OFFSET('Sanitation Data'!$G$11,0,10*ROW('Sanitation Data'!G73)),0),"]"),IF(AND(ISNUMBER(OFFSET('Sanitation Data'!$G$11,0,10*ROW('Sanitation Data'!G73))),DG79="",ISNUMBER(OFFSET('Sanitation Data'!$G$11,0,10*ROW('Sanitation Data'!G73)))),OFFSET('Sanitation Data'!$G$11,0,10*ROW('Sanitation Data'!G73)),NA())))</f>
        <v>#N/A</v>
      </c>
      <c r="AS79" s="120" t="e">
        <f ca="1">+IF(AND(ISNUMBER(OFFSET('Sanitation Data'!$G$12,0,10*ROW('Sanitation Data'!G73))),DH79="Yes"),OFFSET('Sanitation Data'!$G$12,0,10*ROW('Sanitation Data'!G73)),IF(AND(ISNUMBER(OFFSET('Sanitation Data'!$G$12,0,10*ROW('Sanitation Data'!G73))),DH79="No",ISNUMBER(OFFSET('Sanitation Data'!$G$12,0,10*ROW('Sanitation Data'!G73)))),CONCATENATE("[",ROUND(OFFSET('Sanitation Data'!$G$12,0,10*ROW('Sanitation Data'!G73)),0),"]"),IF(AND(ISNUMBER(OFFSET('Sanitation Data'!$G$12,0,10*ROW('Sanitation Data'!G73))),DH79="",ISNUMBER(OFFSET('Sanitation Data'!$G$12,0,10*ROW('Sanitation Data'!G73)))),OFFSET('Sanitation Data'!$G$12,0,10*ROW('Sanitation Data'!G73)),NA())))</f>
        <v>#N/A</v>
      </c>
      <c r="AT79" s="120" t="e">
        <f ca="1">+IF(AND(ISNUMBER(OFFSET('Sanitation Data'!$G$13,0,10*ROW('Sanitation Data'!G73))),DI79="Yes"),OFFSET('Sanitation Data'!$G$13,0,10*ROW('Sanitation Data'!G73)),IF(AND(ISNUMBER(OFFSET('Sanitation Data'!$G$13,0,10*ROW('Sanitation Data'!G73))),DI79="No",ISNUMBER(OFFSET('Sanitation Data'!$G$13,0,10*ROW('Sanitation Data'!G73)))),CONCATENATE("[",ROUND(OFFSET('Sanitation Data'!$G$13,0,10*ROW('Sanitation Data'!G73)),0),"]"),IF(AND(ISNUMBER(OFFSET('Sanitation Data'!$G$13,0,10*ROW('Sanitation Data'!G73))),DI79="",ISNUMBER(OFFSET('Sanitation Data'!$G$13,0,10*ROW('Sanitation Data'!G73)))),OFFSET('Sanitation Data'!$G$13,0,10*ROW('Sanitation Data'!G73)),NA())))</f>
        <v>#N/A</v>
      </c>
      <c r="AU79" s="120" t="e">
        <f ca="1">+IF(AND(ISNUMBER(OFFSET('Sanitation Data'!$H$5,0,10*ROW('Sanitation Data'!H73))),DJ79="Yes"),100-OFFSET('Sanitation Data'!$H$5,0,10*ROW('Sanitation Data'!H73)),IF(AND(ISNUMBER(OFFSET('Sanitation Data'!$H$5,0,10*ROW('Sanitation Data'!H73))),DJ79="No",ISNUMBER(OFFSET('Sanitation Data'!$H$5,0,10*ROW('Sanitation Data'!H73)))),CONCATENATE("[",ROUND(100-OFFSET('Sanitation Data'!$H$5,0,10*ROW('Sanitation Data'!H73)),0),"]"),IF(AND(ISNUMBER(OFFSET('Sanitation Data'!$H$5,0,10*ROW('Sanitation Data'!H73))),DJ79="",ISNUMBER(OFFSET('Sanitation Data'!$H$5,0,10*ROW('Sanitation Data'!H73)))),100-OFFSET('Sanitation Data'!$H$5,0,10*ROW('Sanitation Data'!H73)),NA())))</f>
        <v>#N/A</v>
      </c>
      <c r="AV79" s="120" t="e">
        <f ca="1">+IF(AND(ISNUMBER(OFFSET('Sanitation Data'!$H$7,0,10*ROW('Sanitation Data'!H73))),DK79="Yes"),OFFSET('Sanitation Data'!$H$7,0,10*ROW('Sanitation Data'!H73)),IF(AND(ISNUMBER(OFFSET('Sanitation Data'!$H$7,0,10*ROW('Sanitation Data'!H73))),DK79="No",ISNUMBER(OFFSET('Sanitation Data'!$H$7,0,10*ROW('Sanitation Data'!H73)))),CONCATENATE("[",ROUND(OFFSET('Sanitation Data'!$H$7,0,10*ROW('Sanitation Data'!H73)),0),"]"),IF(AND(ISNUMBER(OFFSET('Sanitation Data'!$H$7,0,10*ROW('Sanitation Data'!H73))),DK79="",ISNUMBER(OFFSET('Sanitation Data'!$H$7,0,10*ROW('Sanitation Data'!H73)))),OFFSET('Sanitation Data'!$H$7,0,10*ROW('Sanitation Data'!H73)),NA())))</f>
        <v>#N/A</v>
      </c>
      <c r="AW79" s="120" t="e">
        <f ca="1">+IF(AND(ISNUMBER(OFFSET('Sanitation Data'!$H$11,0,10*ROW('Sanitation Data'!H73))),DL79="Yes"),OFFSET('Sanitation Data'!$H$11,0,10*ROW('Sanitation Data'!H73)),IF(AND(ISNUMBER(OFFSET('Sanitation Data'!$H$11,0,10*ROW('Sanitation Data'!H73))),DL79="No",ISNUMBER(OFFSET('Sanitation Data'!$H$11,0,10*ROW('Sanitation Data'!H73)))),CONCATENATE("[",ROUND(OFFSET('Sanitation Data'!$H$11,0,10*ROW('Sanitation Data'!H73)),0),"]"),IF(AND(ISNUMBER(OFFSET('Sanitation Data'!$H$11,0,10*ROW('Sanitation Data'!H73))),DL79="",ISNUMBER(OFFSET('Sanitation Data'!$H$11,0,10*ROW('Sanitation Data'!H73)))),OFFSET('Sanitation Data'!$H$11,0,10*ROW('Sanitation Data'!H73)),NA())))</f>
        <v>#N/A</v>
      </c>
      <c r="AX79" s="120" t="e">
        <f ca="1">+IF(AND(ISNUMBER(OFFSET('Sanitation Data'!$H$12,0,10*ROW('Sanitation Data'!H73))),DM79="Yes"),OFFSET('Sanitation Data'!$H$12,0,10*ROW('Sanitation Data'!H73)),IF(AND(ISNUMBER(OFFSET('Sanitation Data'!$H$12,0,10*ROW('Sanitation Data'!H73))),DM79="No",ISNUMBER(OFFSET('Sanitation Data'!$H$12,0,10*ROW('Sanitation Data'!H73)))),CONCATENATE("[",ROUND(OFFSET('Sanitation Data'!$H$12,0,10*ROW('Sanitation Data'!H73)),0),"]"),IF(AND(ISNUMBER(OFFSET('Sanitation Data'!$H$12,0,10*ROW('Sanitation Data'!H73))),DM79="",ISNUMBER(OFFSET('Sanitation Data'!$H$12,0,10*ROW('Sanitation Data'!H73)))),OFFSET('Sanitation Data'!$H$12,0,10*ROW('Sanitation Data'!H73)),NA())))</f>
        <v>#N/A</v>
      </c>
      <c r="AY79" s="120" t="e">
        <f ca="1">+IF(AND(ISNUMBER(OFFSET('Sanitation Data'!$H$13,0,10*ROW('Sanitation Data'!H73))),DN79="Yes"),OFFSET('Sanitation Data'!$H$13,0,10*ROW('Sanitation Data'!H73)),IF(AND(ISNUMBER(OFFSET('Sanitation Data'!$H$13,0,10*ROW('Sanitation Data'!H73))),DN79="No",ISNUMBER(OFFSET('Sanitation Data'!$H$13,0,10*ROW('Sanitation Data'!H73)))),CONCATENATE("[",ROUND(OFFSET('Sanitation Data'!$H$13,0,10*ROW('Sanitation Data'!H73)),0),"]"),IF(AND(ISNUMBER(OFFSET('Sanitation Data'!$H$13,0,10*ROW('Sanitation Data'!H73))),DN79="",ISNUMBER(OFFSET('Sanitation Data'!$H$13,0,10*ROW('Sanitation Data'!H73)))),OFFSET('Sanitation Data'!$H$13,0,10*ROW('Sanitation Data'!H73)),NA())))</f>
        <v>#N/A</v>
      </c>
      <c r="AZ79" s="121" t="e">
        <f ca="1">+IF(AND(ISNUMBER(OFFSET('Hygiene Data'!$C$6,0,10*ROW('Hygiene Data'!C73))),DO79="Yes"),OFFSET('Hygiene Data'!$C$6,0,10*ROW('Hygiene Data'!C73)),IF(AND(ISNUMBER(OFFSET('Hygiene Data'!$C$6,0,10*ROW('Hygiene Data'!C73))),DO79="No",ISNUMBER(OFFSET('Hygiene Data'!$C$6,0,10*ROW('Hygiene Data'!C73)))),CONCATENATE("[",ROUND(OFFSET('Hygiene Data'!$C$6,0,10*ROW('Hygiene Data'!C73)),0),"]"),IF(AND(ISNUMBER(OFFSET('Hygiene Data'!$C$6,0,10*ROW('Hygiene Data'!C73))),DO79="",ISNUMBER(OFFSET('Hygiene Data'!$C$6,0,10*ROW('Hygiene Data'!C73)))),OFFSET('Hygiene Data'!$C$6,0,10*ROW('Hygiene Data'!C73)),NA())))</f>
        <v>#N/A</v>
      </c>
      <c r="BA79" s="121" t="e">
        <f ca="1">+IF(AND(ISNUMBER(OFFSET('Hygiene Data'!$C$8,0,10*ROW('Hygiene Data'!C73))),DP79="Yes"),OFFSET('Hygiene Data'!$C$8,0,10*ROW('Hygiene Data'!C73)),IF(AND(ISNUMBER(OFFSET('Hygiene Data'!$C$8,0,10*ROW('Hygiene Data'!C73))),DP79="No",ISNUMBER(OFFSET('Hygiene Data'!$C$8,0,10*ROW('Hygiene Data'!C73)))),CONCATENATE("[",ROUND(OFFSET('Hygiene Data'!$C$8,0,10*ROW('Hygiene Data'!C73)),0),"]"),IF(AND(ISNUMBER(OFFSET('Hygiene Data'!$C$8,0,10*ROW('Hygiene Data'!C73))),DP79="",ISNUMBER(OFFSET('Hygiene Data'!$C$8,0,10*ROW('Hygiene Data'!C73)))),OFFSET('Hygiene Data'!$C$8,0,10*ROW('Hygiene Data'!C73)),NA())))</f>
        <v>#N/A</v>
      </c>
      <c r="BB79" s="121" t="e">
        <f ca="1">+IF(AND(ISNUMBER(OFFSET('Hygiene Data'!$C$10,0,10*ROW('Hygiene Data'!C73))),DQ79="Yes"),OFFSET('Hygiene Data'!$C$10,0,10*ROW('Hygiene Data'!C73)),IF(AND(ISNUMBER(OFFSET('Hygiene Data'!$C$10,0,10*ROW('Hygiene Data'!C73))),DQ79="No",ISNUMBER(OFFSET('Hygiene Data'!$C$10,0,10*ROW('Hygiene Data'!C73)))),CONCATENATE("[",ROUND(OFFSET('Hygiene Data'!$C$10,0,10*ROW('Hygiene Data'!C73)),0),"]"),IF(AND(ISNUMBER(OFFSET('Hygiene Data'!$C$10,0,10*ROW('Hygiene Data'!C73))),DQ79="",ISNUMBER(OFFSET('Hygiene Data'!$C$10,0,10*ROW('Hygiene Data'!C73)))),OFFSET('Hygiene Data'!$C$10,0,10*ROW('Hygiene Data'!C73)),NA())))</f>
        <v>#N/A</v>
      </c>
      <c r="BC79" s="121" t="e">
        <f ca="1">+IF(AND(ISNUMBER(OFFSET('Hygiene Data'!$D$6,0,10*ROW('Hygiene Data'!D73))),DR79="Yes"),OFFSET('Hygiene Data'!$D$6,0,10*ROW('Hygiene Data'!D73)),IF(AND(ISNUMBER(OFFSET('Hygiene Data'!$D$6,0,10*ROW('Hygiene Data'!D73))),DR79="No",ISNUMBER(OFFSET('Hygiene Data'!$D$6,0,10*ROW('Hygiene Data'!D73)))),CONCATENATE("[",ROUND(OFFSET('Hygiene Data'!$D$6,0,10*ROW('Hygiene Data'!D73)),0),"]"),IF(AND(ISNUMBER(OFFSET('Hygiene Data'!$D$6,0,10*ROW('Hygiene Data'!D73))),DR79="",ISNUMBER(OFFSET('Hygiene Data'!$D$6,0,10*ROW('Hygiene Data'!D73)))),OFFSET('Hygiene Data'!$D$6,0,10*ROW('Hygiene Data'!D73)),NA())))</f>
        <v>#N/A</v>
      </c>
      <c r="BD79" s="121" t="e">
        <f ca="1">+IF(AND(ISNUMBER(OFFSET('Hygiene Data'!$D$8,0,10*ROW('Hygiene Data'!D73))),DS79="Yes"),OFFSET('Hygiene Data'!$D$8,0,10*ROW('Hygiene Data'!D73)),IF(AND(ISNUMBER(OFFSET('Hygiene Data'!$D$8,0,10*ROW('Hygiene Data'!D73))),DS79="No",ISNUMBER(OFFSET('Hygiene Data'!$D$8,0,10*ROW('Hygiene Data'!D73)))),CONCATENATE("[",ROUND(OFFSET('Hygiene Data'!$D$8,0,10*ROW('Hygiene Data'!D73)),0),"]"),IF(AND(ISNUMBER(OFFSET('Hygiene Data'!$D$8,0,10*ROW('Hygiene Data'!D73))),DS79="",ISNUMBER(OFFSET('Hygiene Data'!$D$8,0,10*ROW('Hygiene Data'!D73)))),OFFSET('Hygiene Data'!$D$8,0,10*ROW('Hygiene Data'!D73)),NA())))</f>
        <v>#N/A</v>
      </c>
      <c r="BE79" s="121" t="e">
        <f ca="1">+IF(AND(ISNUMBER(OFFSET('Hygiene Data'!$D$10,0,10*ROW('Hygiene Data'!D73))),DT79="Yes"),OFFSET('Hygiene Data'!$D$10,0,10*ROW('Hygiene Data'!D73)),IF(AND(ISNUMBER(OFFSET('Hygiene Data'!$D$10,0,10*ROW('Hygiene Data'!D73))),DT79="No",ISNUMBER(OFFSET('Hygiene Data'!$D$10,0,10*ROW('Hygiene Data'!D73)))),CONCATENATE("[",ROUND(OFFSET('Hygiene Data'!$D$10,0,10*ROW('Hygiene Data'!D73)),0),"]"),IF(AND(ISNUMBER(OFFSET('Hygiene Data'!$D$10,0,10*ROW('Hygiene Data'!D73))),DT79="",ISNUMBER(OFFSET('Hygiene Data'!$D$10,0,10*ROW('Hygiene Data'!D73)))),OFFSET('Hygiene Data'!$D$10,0,10*ROW('Hygiene Data'!D73)),NA())))</f>
        <v>#N/A</v>
      </c>
      <c r="BF79" s="121" t="e">
        <f ca="1">+IF(AND(ISNUMBER(OFFSET('Hygiene Data'!$E$6,0,10*ROW('Hygiene Data'!E73))),DU79="Yes"),OFFSET('Hygiene Data'!$E$6,0,10*ROW('Hygiene Data'!E73)),IF(AND(ISNUMBER(OFFSET('Hygiene Data'!$E$6,0,10*ROW('Hygiene Data'!E73))),DU79="No",ISNUMBER(OFFSET('Hygiene Data'!$E$6,0,10*ROW('Hygiene Data'!E73)))),CONCATENATE("[",ROUND(OFFSET('Hygiene Data'!$E$6,0,10*ROW('Hygiene Data'!E73)),0),"]"),IF(AND(ISNUMBER(OFFSET('Hygiene Data'!$E$6,0,10*ROW('Hygiene Data'!E73))),DU79="",ISNUMBER(OFFSET('Hygiene Data'!$E$6,0,10*ROW('Hygiene Data'!E73)))),OFFSET('Hygiene Data'!$E$6,0,10*ROW('Hygiene Data'!E73)),NA())))</f>
        <v>#N/A</v>
      </c>
      <c r="BG79" s="121" t="e">
        <f ca="1">+IF(AND(ISNUMBER(OFFSET('Hygiene Data'!$E$8,0,10*ROW('Hygiene Data'!E73))),DV79="Yes"),OFFSET('Hygiene Data'!$E$8,0,10*ROW('Hygiene Data'!E73)),IF(AND(ISNUMBER(OFFSET('Hygiene Data'!$E$8,0,10*ROW('Hygiene Data'!E73))),DV79="No",ISNUMBER(OFFSET('Hygiene Data'!$E$8,0,10*ROW('Hygiene Data'!E73)))),CONCATENATE("[",ROUND(OFFSET('Hygiene Data'!$E$8,0,10*ROW('Hygiene Data'!E73)),0),"]"),IF(AND(ISNUMBER(OFFSET('Hygiene Data'!$E$8,0,10*ROW('Hygiene Data'!E73))),DV79="",ISNUMBER(OFFSET('Hygiene Data'!$E$8,0,10*ROW('Hygiene Data'!E73)))),OFFSET('Hygiene Data'!$E$8,0,10*ROW('Hygiene Data'!E73)),NA())))</f>
        <v>#N/A</v>
      </c>
      <c r="BH79" s="121" t="e">
        <f ca="1">+IF(AND(ISNUMBER(OFFSET('Hygiene Data'!$E$10,0,10*ROW('Hygiene Data'!E73))),DW79="Yes"),OFFSET('Hygiene Data'!$E$10,0,10*ROW('Hygiene Data'!E73)),IF(AND(ISNUMBER(OFFSET('Hygiene Data'!$E$10,0,10*ROW('Hygiene Data'!E73))),DW79="No",ISNUMBER(OFFSET('Hygiene Data'!$E$10,0,10*ROW('Hygiene Data'!E73)))),CONCATENATE("[",ROUND(OFFSET('Hygiene Data'!$E$10,0,10*ROW('Hygiene Data'!E73)),0),"]"),IF(AND(ISNUMBER(OFFSET('Hygiene Data'!$E$10,0,10*ROW('Hygiene Data'!E73))),DW79="",ISNUMBER(OFFSET('Hygiene Data'!$E$10,0,10*ROW('Hygiene Data'!E73)))),OFFSET('Hygiene Data'!$E$10,0,10*ROW('Hygiene Data'!E73)),NA())))</f>
        <v>#N/A</v>
      </c>
      <c r="BI79" s="121" t="e">
        <f ca="1">+IF(AND(ISNUMBER(OFFSET('Hygiene Data'!$F$6,0,10*ROW('Hygiene Data'!F73))),DX79="Yes"),OFFSET('Hygiene Data'!$F$6,0,10*ROW('Hygiene Data'!F73)),IF(AND(ISNUMBER(OFFSET('Hygiene Data'!$F$6,0,10*ROW('Hygiene Data'!F73))),DX79="No",ISNUMBER(OFFSET('Hygiene Data'!$F$6,0,10*ROW('Hygiene Data'!F73)))),CONCATENATE("[",ROUND(OFFSET('Hygiene Data'!$F$6,0,10*ROW('Hygiene Data'!F73)),0),"]"),IF(AND(ISNUMBER(OFFSET('Hygiene Data'!$F$6,0,10*ROW('Hygiene Data'!F73))),DX79="",ISNUMBER(OFFSET('Hygiene Data'!$F$6,0,10*ROW('Hygiene Data'!F73)))),OFFSET('Hygiene Data'!$F$6,0,10*ROW('Hygiene Data'!F73)),NA())))</f>
        <v>#N/A</v>
      </c>
      <c r="BJ79" s="121" t="e">
        <f ca="1">+IF(AND(ISNUMBER(OFFSET('Hygiene Data'!$F$8,0,10*ROW('Hygiene Data'!F73))),DY79="Yes"),OFFSET('Hygiene Data'!$F$8,0,10*ROW('Hygiene Data'!F73)),IF(AND(ISNUMBER(OFFSET('Hygiene Data'!$F$8,0,10*ROW('Hygiene Data'!F73))),DY79="No",ISNUMBER(OFFSET('Hygiene Data'!$F$8,0,10*ROW('Hygiene Data'!F73)))),CONCATENATE("[",ROUND(OFFSET('Hygiene Data'!$F$8,0,10*ROW('Hygiene Data'!F73)),0),"]"),IF(AND(ISNUMBER(OFFSET('Hygiene Data'!$F$8,0,10*ROW('Hygiene Data'!F73))),DY79="",ISNUMBER(OFFSET('Hygiene Data'!$F$8,0,10*ROW('Hygiene Data'!F73)))),OFFSET('Hygiene Data'!$F$8,0,10*ROW('Hygiene Data'!F73)),NA())))</f>
        <v>#N/A</v>
      </c>
      <c r="BK79" s="121" t="e">
        <f ca="1">+IF(AND(ISNUMBER(OFFSET('Hygiene Data'!$F$10,0,10*ROW('Hygiene Data'!F73))),DZ79="Yes"),OFFSET('Hygiene Data'!$F$10,0,10*ROW('Hygiene Data'!F73)),IF(AND(ISNUMBER(OFFSET('Hygiene Data'!$F$10,0,10*ROW('Hygiene Data'!F73))),DZ79="No",ISNUMBER(OFFSET('Hygiene Data'!$F$10,0,10*ROW('Hygiene Data'!F73)))),CONCATENATE("[",ROUND(OFFSET('Hygiene Data'!$F$10,0,10*ROW('Hygiene Data'!F73)),0),"]"),IF(AND(ISNUMBER(OFFSET('Hygiene Data'!$F$10,0,10*ROW('Hygiene Data'!F73))),DZ79="",ISNUMBER(OFFSET('Hygiene Data'!$F$10,0,10*ROW('Hygiene Data'!F73)))),OFFSET('Hygiene Data'!$F$10,0,10*ROW('Hygiene Data'!F73)),NA())))</f>
        <v>#N/A</v>
      </c>
      <c r="BL79" s="121" t="e">
        <f ca="1">+IF(AND(ISNUMBER(OFFSET('Hygiene Data'!$G$6,0,10*ROW('Hygiene Data'!G73))),EA79="Yes"),OFFSET('Hygiene Data'!$G$6,0,10*ROW('Hygiene Data'!G73)),IF(AND(ISNUMBER(OFFSET('Hygiene Data'!$G$6,0,10*ROW('Hygiene Data'!G73))),EA79="No",ISNUMBER(OFFSET('Hygiene Data'!$G$6,0,10*ROW('Hygiene Data'!G73)))),CONCATENATE("[",ROUND(OFFSET('Hygiene Data'!$G$6,0,10*ROW('Hygiene Data'!G73)),0),"]"),IF(AND(ISNUMBER(OFFSET('Hygiene Data'!$G$6,0,10*ROW('Hygiene Data'!G73))),EA79="",ISNUMBER(OFFSET('Hygiene Data'!$G$6,0,10*ROW('Hygiene Data'!G73)))),OFFSET('Hygiene Data'!$G$6,0,10*ROW('Hygiene Data'!G73)),NA())))</f>
        <v>#N/A</v>
      </c>
      <c r="BM79" s="121" t="e">
        <f ca="1">+IF(AND(ISNUMBER(OFFSET('Hygiene Data'!$G$8,0,10*ROW('Hygiene Data'!G73))),EB79="Yes"),OFFSET('Hygiene Data'!$G$8,0,10*ROW('Hygiene Data'!G73)),IF(AND(ISNUMBER(OFFSET('Hygiene Data'!$G$8,0,10*ROW('Hygiene Data'!G73))),EB79="No",ISNUMBER(OFFSET('Hygiene Data'!$G$8,0,10*ROW('Hygiene Data'!G73)))),CONCATENATE("[",ROUND(OFFSET('Hygiene Data'!$G$8,0,10*ROW('Hygiene Data'!G73)),0),"]"),IF(AND(ISNUMBER(OFFSET('Hygiene Data'!$G$8,0,10*ROW('Hygiene Data'!G73))),EB79="",ISNUMBER(OFFSET('Hygiene Data'!$G$8,0,10*ROW('Hygiene Data'!G73)))),OFFSET('Hygiene Data'!$G$8,0,10*ROW('Hygiene Data'!G73)),NA())))</f>
        <v>#N/A</v>
      </c>
      <c r="BN79" s="121" t="e">
        <f ca="1">+IF(AND(ISNUMBER(OFFSET('Hygiene Data'!$G$10,0,10*ROW('Hygiene Data'!G73))),EC79="Yes"),OFFSET('Hygiene Data'!$G$10,0,10*ROW('Hygiene Data'!G73)),IF(AND(ISNUMBER(OFFSET('Hygiene Data'!$G$10,0,10*ROW('Hygiene Data'!G73))),EC79="No",ISNUMBER(OFFSET('Hygiene Data'!$G$10,0,10*ROW('Hygiene Data'!G73)))),CONCATENATE("[",ROUND(OFFSET('Hygiene Data'!$G$10,0,10*ROW('Hygiene Data'!G73)),0),"]"),IF(AND(ISNUMBER(OFFSET('Hygiene Data'!$G$10,0,10*ROW('Hygiene Data'!G73))),EC79="",ISNUMBER(OFFSET('Hygiene Data'!$G$10,0,10*ROW('Hygiene Data'!G73)))),OFFSET('Hygiene Data'!$G$10,0,10*ROW('Hygiene Data'!G73)),NA())))</f>
        <v>#N/A</v>
      </c>
      <c r="BO79" s="121" t="e">
        <f ca="1">+IF(AND(ISNUMBER(OFFSET('Hygiene Data'!$H$6,0,10*ROW('Hygiene Data'!H73))),ED79="Yes"),OFFSET('Hygiene Data'!$H$6,0,10*ROW('Hygiene Data'!H73)),IF(AND(ISNUMBER(OFFSET('Hygiene Data'!$H$6,0,10*ROW('Hygiene Data'!H73))),ED79="No",ISNUMBER(OFFSET('Hygiene Data'!$H$6,0,10*ROW('Hygiene Data'!H73)))),CONCATENATE("[",ROUND(OFFSET('Hygiene Data'!$H$6,0,10*ROW('Hygiene Data'!H73)),0),"]"),IF(AND(ISNUMBER(OFFSET('Hygiene Data'!$H$6,0,10*ROW('Hygiene Data'!H73))),ED79="",ISNUMBER(OFFSET('Hygiene Data'!$H$6,0,10*ROW('Hygiene Data'!H73)))),OFFSET('Hygiene Data'!$H$6,0,10*ROW('Hygiene Data'!H73)),NA())))</f>
        <v>#N/A</v>
      </c>
      <c r="BP79" s="121" t="e">
        <f ca="1">+IF(AND(ISNUMBER(OFFSET('Hygiene Data'!$H$8,0,10*ROW('Hygiene Data'!H73))),EE79="Yes"),OFFSET('Hygiene Data'!$H$8,0,10*ROW('Hygiene Data'!H73)),IF(AND(ISNUMBER(OFFSET('Hygiene Data'!$H$8,0,10*ROW('Hygiene Data'!H73))),EE79="No",ISNUMBER(OFFSET('Hygiene Data'!$H$8,0,10*ROW('Hygiene Data'!H73)))),CONCATENATE("[",ROUND(OFFSET('Hygiene Data'!$H$8,0,10*ROW('Hygiene Data'!H73)),0),"]"),IF(AND(ISNUMBER(OFFSET('Hygiene Data'!$H$8,0,10*ROW('Hygiene Data'!H73))),EE79="",ISNUMBER(OFFSET('Hygiene Data'!$H$8,0,10*ROW('Hygiene Data'!H73)))),OFFSET('Hygiene Data'!$H$8,0,10*ROW('Hygiene Data'!H73)),NA())))</f>
        <v>#N/A</v>
      </c>
      <c r="BQ79" s="121" t="e">
        <f ca="1">+IF(AND(ISNUMBER(OFFSET('Hygiene Data'!$H$10,0,10*ROW('Hygiene Data'!H73))),EF79="Yes"),OFFSET('Hygiene Data'!$H$10,0,10*ROW('Hygiene Data'!H73)),IF(AND(ISNUMBER(OFFSET('Hygiene Data'!$H$10,0,10*ROW('Hygiene Data'!H73))),EF79="No",ISNUMBER(OFFSET('Hygiene Data'!$H$10,0,10*ROW('Hygiene Data'!H73)))),CONCATENATE("[",ROUND(OFFSET('Hygiene Data'!$H$10,0,10*ROW('Hygiene Data'!H73)),0),"]"),IF(AND(ISNUMBER(OFFSET('Hygiene Data'!$H$10,0,10*ROW('Hygiene Data'!H73))),EF79="",ISNUMBER(OFFSET('Hygiene Data'!$H$10,0,10*ROW('Hygiene Data'!H73)))),OFFSET('Hygiene Data'!$H$10,0,10*ROW('Hygiene Data'!H73)),NA())))</f>
        <v>#N/A</v>
      </c>
      <c r="BS79" s="28" t="str">
        <f ca="1">+IF(OFFSET('Water Data'!$C$28,0,10*ROW('Water Data'!C73))="","",OFFSET('Water Data'!$C$28,0,10*ROW('Water Data'!C73)))</f>
        <v/>
      </c>
      <c r="BT79" s="28" t="str">
        <f ca="1">+IF(OFFSET('Water Data'!$C$29,0,10*ROW('Water Data'!C73))="","",OFFSET('Water Data'!$C$29,0,10*ROW('Water Data'!C73)))</f>
        <v/>
      </c>
      <c r="BU79" s="28" t="str">
        <f ca="1">+IF(OFFSET('Water Data'!$C$30,0,10*ROW('Water Data'!C73))="","",OFFSET('Water Data'!$C$30,0,10*ROW('Water Data'!C73)))</f>
        <v/>
      </c>
      <c r="BV79" s="28" t="str">
        <f ca="1">+IF(OFFSET('Water Data'!$D$28,0,10*ROW('Water Data'!D73))="","",OFFSET('Water Data'!$D$28,0,10*ROW('Water Data'!D73)))</f>
        <v/>
      </c>
      <c r="BW79" s="28" t="str">
        <f ca="1">+IF(OFFSET('Water Data'!$D$29,0,10*ROW('Water Data'!D73))="","",OFFSET('Water Data'!$D$29,0,10*ROW('Water Data'!D73)))</f>
        <v/>
      </c>
      <c r="BX79" s="28" t="str">
        <f ca="1">+IF(OFFSET('Water Data'!$D$30,0,10*ROW('Water Data'!D73))="","",OFFSET('Water Data'!$D$30,0,10*ROW('Water Data'!D73)))</f>
        <v/>
      </c>
      <c r="BY79" s="28" t="str">
        <f ca="1">+IF(OFFSET('Water Data'!$E$28,0,10*ROW('Water Data'!E73))="","",OFFSET('Water Data'!$E$28,0,10*ROW('Water Data'!E73)))</f>
        <v/>
      </c>
      <c r="BZ79" s="28" t="str">
        <f ca="1">+IF(OFFSET('Water Data'!$E$29,0,10*ROW('Water Data'!E73))="","",OFFSET('Water Data'!$E$29,0,10*ROW('Water Data'!E73)))</f>
        <v/>
      </c>
      <c r="CA79" s="28" t="str">
        <f ca="1">+IF(OFFSET('Water Data'!$E$30,0,10*ROW('Water Data'!E73))="","",OFFSET('Water Data'!$E$30,0,10*ROW('Water Data'!E73)))</f>
        <v/>
      </c>
      <c r="CB79" s="28" t="str">
        <f ca="1">+IF(OFFSET('Water Data'!$F$28,0,10*ROW('Water Data'!F73))="","",OFFSET('Water Data'!$F$28,0,10*ROW('Water Data'!F73)))</f>
        <v/>
      </c>
      <c r="CC79" s="28" t="str">
        <f ca="1">+IF(OFFSET('Water Data'!$F$29,0,10*ROW('Water Data'!F73))="","",OFFSET('Water Data'!$F$29,0,10*ROW('Water Data'!F73)))</f>
        <v/>
      </c>
      <c r="CD79" s="28" t="str">
        <f ca="1">+IF(OFFSET('Water Data'!$F$30,0,10*ROW('Water Data'!F73))="","",OFFSET('Water Data'!$F$30,0,10*ROW('Water Data'!F73)))</f>
        <v/>
      </c>
      <c r="CE79" s="28" t="str">
        <f ca="1">+IF(OFFSET('Water Data'!$G$28,0,10*ROW('Water Data'!G73))="","",OFFSET('Water Data'!$G$28,0,10*ROW('Water Data'!G73)))</f>
        <v/>
      </c>
      <c r="CF79" s="28" t="str">
        <f ca="1">+IF(OFFSET('Water Data'!$G$29,0,10*ROW('Water Data'!G73))="","",OFFSET('Water Data'!$G$29,0,10*ROW('Water Data'!G73)))</f>
        <v/>
      </c>
      <c r="CG79" s="28" t="str">
        <f ca="1">+IF(OFFSET('Water Data'!$G$30,0,10*ROW('Water Data'!G73))="","",OFFSET('Water Data'!$G$30,0,10*ROW('Water Data'!G73)))</f>
        <v/>
      </c>
      <c r="CH79" s="28" t="str">
        <f ca="1">+IF(OFFSET('Water Data'!$H$28,0,10*ROW('Water Data'!H73))="","",OFFSET('Water Data'!$H$28,0,10*ROW('Water Data'!H73)))</f>
        <v/>
      </c>
      <c r="CI79" s="28" t="str">
        <f ca="1">+IF(OFFSET('Water Data'!$H$29,0,10*ROW('Water Data'!H73))="","",OFFSET('Water Data'!$H$29,0,10*ROW('Water Data'!H73)))</f>
        <v/>
      </c>
      <c r="CJ79" s="28" t="str">
        <f ca="1">+IF(OFFSET('Water Data'!$H$30,0,10*ROW('Water Data'!H73))="","",OFFSET('Water Data'!$H$30,0,10*ROW('Water Data'!H73)))</f>
        <v/>
      </c>
      <c r="CK79" s="28" t="str">
        <f ca="1">+IF(OFFSET('Sanitation Data'!$C$29,0,10*ROW('Sanitation Data'!C73))="","",OFFSET('Sanitation Data'!$C$29,0,10*ROW('Sanitation Data'!C73)))</f>
        <v/>
      </c>
      <c r="CL79" s="28" t="str">
        <f ca="1">+IF(OFFSET('Sanitation Data'!$C$30,0,10*ROW('Sanitation Data'!C73))="","",OFFSET('Sanitation Data'!$C$30,0,10*ROW('Sanitation Data'!C73)))</f>
        <v/>
      </c>
      <c r="CM79" s="28" t="str">
        <f ca="1">+IF(OFFSET('Sanitation Data'!$C$31,0,10*ROW('Sanitation Data'!C73))="","",OFFSET('Sanitation Data'!$C$31,0,10*ROW('Sanitation Data'!C73)))</f>
        <v/>
      </c>
      <c r="CN79" s="28" t="str">
        <f ca="1">+IF(OFFSET('Sanitation Data'!$C$32,0,10*ROW('Sanitation Data'!C73))="","",OFFSET('Sanitation Data'!$C$32,0,10*ROW('Sanitation Data'!C73)))</f>
        <v/>
      </c>
      <c r="CO79" s="28" t="str">
        <f ca="1">+IF(OFFSET('Sanitation Data'!$C$33,0,10*ROW('Sanitation Data'!C73))="","",OFFSET('Sanitation Data'!$C$33,0,10*ROW('Sanitation Data'!C73)))</f>
        <v/>
      </c>
      <c r="CP79" s="28" t="str">
        <f ca="1">+IF(OFFSET('Sanitation Data'!$D$29,0,10*ROW('Sanitation Data'!D73))="","",OFFSET('Sanitation Data'!$D$29,0,10*ROW('Sanitation Data'!D73)))</f>
        <v/>
      </c>
      <c r="CQ79" s="28" t="str">
        <f ca="1">+IF(OFFSET('Sanitation Data'!$D$30,0,10*ROW('Sanitation Data'!D73))="","",OFFSET('Sanitation Data'!$D$30,0,10*ROW('Sanitation Data'!D73)))</f>
        <v/>
      </c>
      <c r="CR79" s="28" t="str">
        <f ca="1">+IF(OFFSET('Sanitation Data'!$D$31,0,10*ROW('Sanitation Data'!D73))="","",OFFSET('Sanitation Data'!$D$31,0,10*ROW('Sanitation Data'!D73)))</f>
        <v/>
      </c>
      <c r="CS79" s="28" t="str">
        <f ca="1">+IF(OFFSET('Sanitation Data'!$D$32,0,10*ROW('Sanitation Data'!D73))="","",OFFSET('Sanitation Data'!$D$32,0,10*ROW('Sanitation Data'!D73)))</f>
        <v/>
      </c>
      <c r="CT79" s="28" t="str">
        <f ca="1">+IF(OFFSET('Sanitation Data'!$D$33,0,10*ROW('Sanitation Data'!D73))="","",OFFSET('Sanitation Data'!$D$33,0,10*ROW('Sanitation Data'!D73)))</f>
        <v/>
      </c>
      <c r="CU79" s="28" t="str">
        <f ca="1">+IF(OFFSET('Sanitation Data'!$E$29,0,10*ROW('Sanitation Data'!E73))="","",OFFSET('Sanitation Data'!$E$29,0,10*ROW('Sanitation Data'!E73)))</f>
        <v/>
      </c>
      <c r="CV79" s="28" t="str">
        <f ca="1">+IF(OFFSET('Sanitation Data'!$E$30,0,10*ROW('Sanitation Data'!E73))="","",OFFSET('Sanitation Data'!$E$30,0,10*ROW('Sanitation Data'!E73)))</f>
        <v/>
      </c>
      <c r="CW79" s="28" t="str">
        <f ca="1">+IF(OFFSET('Sanitation Data'!$E$31,0,10*ROW('Sanitation Data'!E73))="","",OFFSET('Sanitation Data'!$E$31,0,10*ROW('Sanitation Data'!E73)))</f>
        <v/>
      </c>
      <c r="CX79" s="28" t="str">
        <f ca="1">+IF(OFFSET('Sanitation Data'!$E$32,0,10*ROW('Sanitation Data'!E73))="","",OFFSET('Sanitation Data'!$E$32,0,10*ROW('Sanitation Data'!E73)))</f>
        <v/>
      </c>
      <c r="CY79" s="28" t="str">
        <f ca="1">+IF(OFFSET('Sanitation Data'!$E$33,0,10*ROW('Sanitation Data'!E73))="","",OFFSET('Sanitation Data'!$E$33,0,10*ROW('Sanitation Data'!E73)))</f>
        <v/>
      </c>
      <c r="CZ79" s="28" t="str">
        <f ca="1">+IF(OFFSET('Sanitation Data'!$F$29,0,10*ROW('Sanitation Data'!F73))="","",OFFSET('Sanitation Data'!$F$29,0,10*ROW('Sanitation Data'!F73)))</f>
        <v/>
      </c>
      <c r="DA79" s="28" t="str">
        <f ca="1">+IF(OFFSET('Sanitation Data'!$F$30,0,10*ROW('Sanitation Data'!F73))="","",OFFSET('Sanitation Data'!$F$30,0,10*ROW('Sanitation Data'!F73)))</f>
        <v/>
      </c>
      <c r="DB79" s="28" t="str">
        <f ca="1">+IF(OFFSET('Sanitation Data'!$F$31,0,10*ROW('Sanitation Data'!F73))="","",OFFSET('Sanitation Data'!$F$31,0,10*ROW('Sanitation Data'!F73)))</f>
        <v/>
      </c>
      <c r="DC79" s="28" t="str">
        <f ca="1">+IF(OFFSET('Sanitation Data'!$F$32,0,10*ROW('Sanitation Data'!F73))="","",OFFSET('Sanitation Data'!$F$32,0,10*ROW('Sanitation Data'!F73)))</f>
        <v/>
      </c>
      <c r="DD79" s="28" t="str">
        <f ca="1">+IF(OFFSET('Sanitation Data'!$F$33,0,10*ROW('Sanitation Data'!F73))="","",OFFSET('Sanitation Data'!$F$33,0,10*ROW('Sanitation Data'!F73)))</f>
        <v/>
      </c>
      <c r="DE79" s="28" t="str">
        <f ca="1">+IF(OFFSET('Sanitation Data'!$G$29,0,10*ROW('Sanitation Data'!G73))="","",OFFSET('Sanitation Data'!$G$29,0,10*ROW('Sanitation Data'!G73)))</f>
        <v/>
      </c>
      <c r="DF79" s="28" t="str">
        <f ca="1">+IF(OFFSET('Sanitation Data'!$G$30,0,10*ROW('Sanitation Data'!G73))="","",OFFSET('Sanitation Data'!$G$30,0,10*ROW('Sanitation Data'!G73)))</f>
        <v/>
      </c>
      <c r="DG79" s="28" t="str">
        <f ca="1">+IF(OFFSET('Sanitation Data'!$G$31,0,10*ROW('Sanitation Data'!G73))="","",OFFSET('Sanitation Data'!$G$31,0,10*ROW('Sanitation Data'!G73)))</f>
        <v/>
      </c>
      <c r="DH79" s="28" t="str">
        <f ca="1">+IF(OFFSET('Sanitation Data'!$G$32,0,10*ROW('Sanitation Data'!G73))="","",OFFSET('Sanitation Data'!$G$32,0,10*ROW('Sanitation Data'!G73)))</f>
        <v/>
      </c>
      <c r="DI79" s="28" t="str">
        <f ca="1">+IF(OFFSET('Sanitation Data'!$G$33,0,10*ROW('Sanitation Data'!G73))="","",OFFSET('Sanitation Data'!$G$33,0,10*ROW('Sanitation Data'!G73)))</f>
        <v/>
      </c>
      <c r="DJ79" s="28" t="str">
        <f ca="1">+IF(OFFSET('Sanitation Data'!$H$29,0,10*ROW('Sanitation Data'!H73))="","",OFFSET('Sanitation Data'!$H$29,0,10*ROW('Sanitation Data'!H73)))</f>
        <v/>
      </c>
      <c r="DK79" s="28" t="str">
        <f ca="1">+IF(OFFSET('Sanitation Data'!$H$30,0,10*ROW('Sanitation Data'!H73))="","",OFFSET('Sanitation Data'!$H$30,0,10*ROW('Sanitation Data'!H73)))</f>
        <v/>
      </c>
      <c r="DL79" s="28" t="str">
        <f ca="1">+IF(OFFSET('Sanitation Data'!$H$31,0,10*ROW('Sanitation Data'!H73))="","",OFFSET('Sanitation Data'!$H$31,0,10*ROW('Sanitation Data'!H73)))</f>
        <v/>
      </c>
      <c r="DM79" s="28" t="str">
        <f ca="1">+IF(OFFSET('Sanitation Data'!$H$32,0,10*ROW('Sanitation Data'!H73))="","",OFFSET('Sanitation Data'!$H$32,0,10*ROW('Sanitation Data'!H73)))</f>
        <v/>
      </c>
      <c r="DN79" s="28" t="str">
        <f ca="1">+IF(OFFSET('Sanitation Data'!$H$33,0,10*ROW('Sanitation Data'!H73))="","",OFFSET('Sanitation Data'!$H$33,0,10*ROW('Sanitation Data'!H73)))</f>
        <v/>
      </c>
      <c r="DO79" s="28" t="str">
        <f ca="1">+IF(OFFSET('Hygiene Data'!$C$12,0,10*ROW('Hygiene Data'!C73))="","",OFFSET('Hygiene Data'!$C$12,0,10*ROW('Hygiene Data'!C73)))</f>
        <v/>
      </c>
      <c r="DP79" s="28" t="str">
        <f ca="1">+IF(OFFSET('Hygiene Data'!$C$13,0,10*ROW('Hygiene Data'!C73))="","",OFFSET('Hygiene Data'!$C$13,0,10*ROW('Hygiene Data'!C73)))</f>
        <v/>
      </c>
      <c r="DQ79" s="28" t="str">
        <f ca="1">+IF(OFFSET('Hygiene Data'!$C$14,0,10*ROW('Hygiene Data'!C73))="","",OFFSET('Hygiene Data'!$C$14,0,10*ROW('Hygiene Data'!C73)))</f>
        <v/>
      </c>
      <c r="DR79" s="28" t="str">
        <f ca="1">+IF(OFFSET('Hygiene Data'!$D$12,0,10*ROW('Hygiene Data'!D73))="","",OFFSET('Hygiene Data'!$D$12,0,10*ROW('Hygiene Data'!D73)))</f>
        <v/>
      </c>
      <c r="DS79" s="28" t="str">
        <f ca="1">+IF(OFFSET('Hygiene Data'!$D$13,0,10*ROW('Hygiene Data'!D73))="","",OFFSET('Hygiene Data'!$D$13,0,10*ROW('Hygiene Data'!D73)))</f>
        <v/>
      </c>
      <c r="DT79" s="28" t="str">
        <f ca="1">+IF(OFFSET('Hygiene Data'!$D$14,0,10*ROW('Hygiene Data'!D73))="","",OFFSET('Hygiene Data'!$D$14,0,10*ROW('Hygiene Data'!D73)))</f>
        <v/>
      </c>
      <c r="DU79" s="28" t="str">
        <f ca="1">+IF(OFFSET('Hygiene Data'!$E$12,0,10*ROW('Hygiene Data'!E73))="","",OFFSET('Hygiene Data'!$E$12,0,10*ROW('Hygiene Data'!E73)))</f>
        <v/>
      </c>
      <c r="DV79" s="28" t="str">
        <f ca="1">+IF(OFFSET('Hygiene Data'!$E$13,0,10*ROW('Hygiene Data'!E73))="","",OFFSET('Hygiene Data'!$E$13,0,10*ROW('Hygiene Data'!E73)))</f>
        <v/>
      </c>
      <c r="DW79" s="28" t="str">
        <f ca="1">+IF(OFFSET('Hygiene Data'!$E$14,0,10*ROW('Hygiene Data'!E73))="","",OFFSET('Hygiene Data'!$E$14,0,10*ROW('Hygiene Data'!E73)))</f>
        <v/>
      </c>
      <c r="DX79" s="28" t="str">
        <f ca="1">+IF(OFFSET('Hygiene Data'!$F$12,0,10*ROW('Hygiene Data'!F73))="","",OFFSET('Hygiene Data'!$F$12,0,10*ROW('Hygiene Data'!F73)))</f>
        <v/>
      </c>
      <c r="DY79" s="28" t="str">
        <f ca="1">+IF(OFFSET('Hygiene Data'!$F$13,0,10*ROW('Hygiene Data'!F73))="","",OFFSET('Hygiene Data'!$F$13,0,10*ROW('Hygiene Data'!F73)))</f>
        <v/>
      </c>
      <c r="DZ79" s="28" t="str">
        <f ca="1">+IF(OFFSET('Hygiene Data'!$F$14,0,10*ROW('Hygiene Data'!F73))="","",OFFSET('Hygiene Data'!$F$14,0,10*ROW('Hygiene Data'!F73)))</f>
        <v/>
      </c>
      <c r="EA79" s="28" t="str">
        <f ca="1">+IF(OFFSET('Hygiene Data'!$G$12,0,10*ROW('Hygiene Data'!G73))="","",OFFSET('Hygiene Data'!$G$12,0,10*ROW('Hygiene Data'!G73)))</f>
        <v/>
      </c>
      <c r="EB79" s="28" t="str">
        <f ca="1">+IF(OFFSET('Hygiene Data'!$G$13,0,10*ROW('Hygiene Data'!G73))="","",OFFSET('Hygiene Data'!$G$13,0,10*ROW('Hygiene Data'!G73)))</f>
        <v/>
      </c>
      <c r="EC79" s="28" t="str">
        <f ca="1">+IF(OFFSET('Hygiene Data'!$G$14,0,10*ROW('Hygiene Data'!G73))="","",OFFSET('Hygiene Data'!$G$14,0,10*ROW('Hygiene Data'!G73)))</f>
        <v/>
      </c>
      <c r="ED79" s="28" t="str">
        <f ca="1">+IF(OFFSET('Hygiene Data'!$H$12,0,10*ROW('Hygiene Data'!H73))="","",OFFSET('Hygiene Data'!$H$12,0,10*ROW('Hygiene Data'!H73)))</f>
        <v/>
      </c>
      <c r="EE79" s="28" t="str">
        <f ca="1">+IF(OFFSET('Hygiene Data'!$H$13,0,10*ROW('Hygiene Data'!H73))="","",OFFSET('Hygiene Data'!$H$13,0,10*ROW('Hygiene Data'!H73)))</f>
        <v/>
      </c>
      <c r="EF79" s="28" t="str">
        <f ca="1">+IF(OFFSET('Hygiene Data'!$H$14,0,10*ROW('Hygiene Data'!H73))="","",OFFSET('Hygiene Data'!$H$14,0,10*ROW('Hygiene Data'!H73)))</f>
        <v/>
      </c>
    </row>
    <row r="80" spans="1:136" x14ac:dyDescent="0.2">
      <c r="A80" s="44" t="str">
        <f ca="1">+IF(OFFSET('Water Data'!$B$1,0,10*ROW('Water Data'!B77))="","",OFFSET('Water Data'!$B$1,0,10*ROW('Water Data'!B77)))</f>
        <v/>
      </c>
      <c r="B80" s="44" t="str">
        <f ca="1">+IF(OFFSET('Water Data'!$A$3,0,10*ROW('Water Data'!A77))="","",OFFSET('Water Data'!$A$3,0,10*ROW('Water Data'!A77)))</f>
        <v/>
      </c>
      <c r="C80" s="44" t="str">
        <f ca="1">+IF(OFFSET('Water Data'!$C$3,0,10*ROW('Water Data'!C77))="","",OFFSET('Water Data'!$C$3,0,10*ROW('Water Data'!C77)))</f>
        <v/>
      </c>
      <c r="D80" s="119" t="e">
        <f ca="1">+IF(AND(ISNUMBER(OFFSET('Water Data'!$C$5,0,10*ROW('Water Data'!C74))),BS80="Yes"),100-OFFSET('Water Data'!$C$5,0,10*ROW('Water Data'!C74)),IF(AND(ISNUMBER(OFFSET('Water Data'!$C$5,0,10*ROW('Water Data'!C74))),BS80="No",ISNUMBER(OFFSET('Water Data'!$C$5,0,10*ROW('Water Data'!C74)))),CONCATENATE("[",ROUND(100-OFFSET('Water Data'!$C$5,0,10*ROW('Water Data'!C74)),0),"]"),IF(AND(ISNUMBER(OFFSET('Water Data'!$C$5,0,10*ROW('Water Data'!C74))),BS80="",ISNUMBER(OFFSET('Water Data'!$C$5,0,10*ROW('Water Data'!C74)))),100-OFFSET('Water Data'!$C$5,0,10*ROW('Water Data'!C74)),NA())))</f>
        <v>#N/A</v>
      </c>
      <c r="E80" s="119" t="e">
        <f ca="1">+IF(AND(ISNUMBER(OFFSET('Water Data'!$C$7,0,10*ROW('Water Data'!D74))),BT80="Yes"),OFFSET('Water Data'!$C$7,0,10*ROW('Water Data'!C74)),IF(AND(ISNUMBER(OFFSET('Water Data'!$C$7,0,10*ROW('Water Data'!C74))),BT80="No",ISNUMBER(OFFSET('Water Data'!$C$7,0,10*ROW('Water Data'!C74)))),CONCATENATE("[",ROUND(OFFSET('Water Data'!$C$7,0,10*ROW('Water Data'!C74)),0),"]"),IF(AND(ISNUMBER(OFFSET('Water Data'!$C$7,0,10*ROW('Water Data'!C74))),BT80="",ISNUMBER(OFFSET('Water Data'!$C$7,0,10*ROW('Water Data'!C74)))),OFFSET('Water Data'!$C$7,0,10*ROW('Water Data'!C74)),NA())))</f>
        <v>#N/A</v>
      </c>
      <c r="F80" s="119" t="e">
        <f ca="1">+IF(AND(ISNUMBER(OFFSET('Water Data'!$C$10,0,10*ROW('Water Data'!C74))),BU80="Yes"),OFFSET('Water Data'!$C$10,0,10*ROW('Water Data'!C74)),IF(AND(ISNUMBER(OFFSET('Water Data'!$C$10,0,10*ROW('Water Data'!C74))),BU80="No",ISNUMBER(OFFSET('Water Data'!$C$10,0,10*ROW('Water Data'!C74)))),CONCATENATE("[",ROUND(OFFSET('Water Data'!$C$10,0,10*ROW('Water Data'!C74)),0),"]"),IF(AND(ISNUMBER(OFFSET('Water Data'!$C$10,0,10*ROW('Water Data'!C74))),BU80="",ISNUMBER(OFFSET('Water Data'!$C$10,0,10*ROW('Water Data'!C74)))),OFFSET('Water Data'!$C$10,0,10*ROW('Water Data'!C74)),NA())))</f>
        <v>#N/A</v>
      </c>
      <c r="G80" s="119" t="e">
        <f ca="1">+IF(AND(ISNUMBER(OFFSET('Water Data'!$D$5,0,10*ROW('Water Data'!D74))),BV80="Yes"),100-OFFSET('Water Data'!$D$5,0,10*ROW('Water Data'!D74)),IF(AND(ISNUMBER(OFFSET('Water Data'!$D$5,0,10*ROW('Water Data'!D74))),BV80="No",ISNUMBER(OFFSET('Water Data'!$D$5,0,10*ROW('Water Data'!D74)))),CONCATENATE("[",ROUND(100-OFFSET('Water Data'!$D$5,0,10*ROW('Water Data'!D74)),0),"]"),IF(AND(ISNUMBER(OFFSET('Water Data'!$D$5,0,10*ROW('Water Data'!D74))),BV80="",ISNUMBER(OFFSET('Water Data'!$D$5,0,10*ROW('Water Data'!D74)))),100-OFFSET('Water Data'!$D$5,0,10*ROW('Water Data'!D74)),NA())))</f>
        <v>#N/A</v>
      </c>
      <c r="H80" s="119" t="e">
        <f ca="1">+IF(AND(ISNUMBER(OFFSET('Water Data'!$D$7,0,10*ROW('Water Data'!D74))),BW80="Yes"),OFFSET('Water Data'!$D$7,0,10*ROW('Water Data'!D74)),IF(AND(ISNUMBER(OFFSET('Water Data'!$D$7,0,10*ROW('Water Data'!D74))),BW80="No",ISNUMBER(OFFSET('Water Data'!$D$7,0,10*ROW('Water Data'!D74)))),CONCATENATE("[",ROUND(OFFSET('Water Data'!$C$7,0,10*ROW('Water Data'!D74)),0),"]"),IF(AND(ISNUMBER(OFFSET('Water Data'!$D$7,0,10*ROW('Water Data'!D74))),BW80="",ISNUMBER(OFFSET('Water Data'!$D$7,0,10*ROW('Water Data'!D74)))),OFFSET('Water Data'!$D$7,0,10*ROW('Water Data'!D74)),NA())))</f>
        <v>#N/A</v>
      </c>
      <c r="I80" s="119" t="e">
        <f ca="1">+IF(AND(ISNUMBER(OFFSET('Water Data'!$D$10,0,10*ROW('Water Data'!D74))),BX80="Yes"),OFFSET('Water Data'!$D$10,0,10*ROW('Water Data'!D74)),IF(AND(ISNUMBER(OFFSET('Water Data'!$D$10,0,10*ROW('Water Data'!D74))),BX80="No",ISNUMBER(OFFSET('Water Data'!$D$10,0,10*ROW('Water Data'!D74)))),CONCATENATE("[",ROUND(OFFSET('Water Data'!$D$10,0,10*ROW('Water Data'!D74)),0),"]"),IF(AND(ISNUMBER(OFFSET('Water Data'!$D$10,0,10*ROW('Water Data'!D74))),BX80="",ISNUMBER(OFFSET('Water Data'!$D$10,0,10*ROW('Water Data'!D74)))),OFFSET('Water Data'!$D$10,0,10*ROW('Water Data'!D74)),NA())))</f>
        <v>#N/A</v>
      </c>
      <c r="J80" s="119" t="e">
        <f ca="1">+IF(AND(ISNUMBER(OFFSET('Water Data'!$E$5,0,10*ROW('Water Data'!E74))),BY80="Yes"),100-OFFSET('Water Data'!$E$5,0,10*ROW('Water Data'!E74)),IF(AND(ISNUMBER(OFFSET('Water Data'!$E$5,0,10*ROW('Water Data'!E74))),BY80="No",ISNUMBER(OFFSET('Water Data'!$E$5,0,10*ROW('Water Data'!E74)))),CONCATENATE("[",ROUND(100-OFFSET('Water Data'!$E$5,0,10*ROW('Water Data'!E74)),0),"]"),IF(AND(ISNUMBER(OFFSET('Water Data'!$E$5,0,10*ROW('Water Data'!E74))),BY80="",ISNUMBER(OFFSET('Water Data'!$E$5,0,10*ROW('Water Data'!E74)))),100-OFFSET('Water Data'!$E$5,0,10*ROW('Water Data'!E74)),NA())))</f>
        <v>#N/A</v>
      </c>
      <c r="K80" s="119" t="e">
        <f ca="1">+IF(AND(ISNUMBER(OFFSET('Water Data'!$E$7,0,10*ROW('Water Data'!E74))),BZ80="Yes"),OFFSET('Water Data'!$E$7,0,10*ROW('Water Data'!E74)),IF(AND(ISNUMBER(OFFSET('Water Data'!$E$7,0,10*ROW('Water Data'!E74))),BZ80="No",ISNUMBER(OFFSET('Water Data'!$E$7,0,10*ROW('Water Data'!E74)))),CONCATENATE("[",ROUND(OFFSET('Water Data'!$E$7,0,10*ROW('Water Data'!E74)),0),"]"),IF(AND(ISNUMBER(OFFSET('Water Data'!$E$7,0,10*ROW('Water Data'!E74))),BZ80="",ISNUMBER(OFFSET('Water Data'!$E$7,0,10*ROW('Water Data'!E74)))),OFFSET('Water Data'!$E$7,0,10*ROW('Water Data'!E74)),NA())))</f>
        <v>#N/A</v>
      </c>
      <c r="L80" s="119" t="e">
        <f ca="1">+IF(AND(ISNUMBER(OFFSET('Water Data'!$E$10,0,10*ROW('Water Data'!E74))),CA80="Yes"),OFFSET('Water Data'!$E$10,0,10*ROW('Water Data'!E74)),IF(AND(ISNUMBER(OFFSET('Water Data'!$E$10,0,10*ROW('Water Data'!E74))),CA80="No",ISNUMBER(OFFSET('Water Data'!$E$10,0,10*ROW('Water Data'!E74)))),CONCATENATE("[",ROUND(OFFSET('Water Data'!$E$10,0,10*ROW('Water Data'!E74)),0),"]"),IF(AND(ISNUMBER(OFFSET('Water Data'!$E$10,0,10*ROW('Water Data'!E74))),CA80="",ISNUMBER(OFFSET('Water Data'!$E$10,0,10*ROW('Water Data'!E74)))),OFFSET('Water Data'!$E$10,0,10*ROW('Water Data'!E74)),NA())))</f>
        <v>#N/A</v>
      </c>
      <c r="M80" s="119" t="e">
        <f ca="1">+IF(AND(ISNUMBER(OFFSET('Water Data'!$F$5,0,10*ROW('Water Data'!F74))),CB80="Yes"),100-OFFSET('Water Data'!$F$5,0,10*ROW('Water Data'!F74)),IF(AND(ISNUMBER(OFFSET('Water Data'!$F$5,0,10*ROW('Water Data'!F74))),CB80="No",ISNUMBER(OFFSET('Water Data'!$F$5,0,10*ROW('Water Data'!F74)))),CONCATENATE("[",ROUND(100-OFFSET('Water Data'!$F$5,0,10*ROW('Water Data'!F74)),0),"]"),IF(AND(ISNUMBER(OFFSET('Water Data'!$F$5,0,10*ROW('Water Data'!F74))),CB80="",ISNUMBER(OFFSET('Water Data'!$F$5,0,10*ROW('Water Data'!F74)))),100-OFFSET('Water Data'!$F$5,0,10*ROW('Water Data'!F74)),NA())))</f>
        <v>#N/A</v>
      </c>
      <c r="N80" s="119" t="e">
        <f ca="1">+IF(AND(ISNUMBER(OFFSET('Water Data'!$F$7,0,10*ROW('Water Data'!F74))),CC80="Yes"),OFFSET('Water Data'!$F$7,0,10*ROW('Water Data'!F74)),IF(AND(ISNUMBER(OFFSET('Water Data'!$F$7,0,10*ROW('Water Data'!F74))),CC80="No",ISNUMBER(OFFSET('Water Data'!$F$7,0,10*ROW('Water Data'!F74)))),CONCATENATE("[",ROUND(OFFSET('Water Data'!$F$7,0,10*ROW('Water Data'!F74)),0),"]"),IF(AND(ISNUMBER(OFFSET('Water Data'!$F$7,0,10*ROW('Water Data'!F74))),CC80="",ISNUMBER(OFFSET('Water Data'!$F$7,0,10*ROW('Water Data'!F74)))),OFFSET('Water Data'!$F$7,0,10*ROW('Water Data'!F74)),NA())))</f>
        <v>#N/A</v>
      </c>
      <c r="O80" s="119" t="e">
        <f ca="1">+IF(AND(ISNUMBER(OFFSET('Water Data'!$F$10,0,10*ROW('Water Data'!F74))),CD80="Yes"),OFFSET('Water Data'!$F$10,0,10*ROW('Water Data'!F74)),IF(AND(ISNUMBER(OFFSET('Water Data'!$F$10,0,10*ROW('Water Data'!F74))),CD80="No",ISNUMBER(OFFSET('Water Data'!$F$10,0,10*ROW('Water Data'!F74)))),CONCATENATE("[",ROUND(OFFSET('Water Data'!$F$10,0,10*ROW('Water Data'!F74)),0),"]"),IF(AND(ISNUMBER(OFFSET('Water Data'!$F$10,0,10*ROW('Water Data'!F74))),CD80="",ISNUMBER(OFFSET('Water Data'!$F$10,0,10*ROW('Water Data'!F74)))),OFFSET('Water Data'!$F$10,0,10*ROW('Water Data'!F74)),NA())))</f>
        <v>#N/A</v>
      </c>
      <c r="P80" s="119" t="e">
        <f ca="1">+IF(AND(ISNUMBER(OFFSET('Water Data'!$G$5,0,10*ROW('Water Data'!G74))),CE80="Yes"),100-OFFSET('Water Data'!$G$5,0,10*ROW('Water Data'!G74)),IF(AND(ISNUMBER(OFFSET('Water Data'!$G$5,0,10*ROW('Water Data'!G74))),CE80="No",ISNUMBER(OFFSET('Water Data'!$G$5,0,10*ROW('Water Data'!G74)))),CONCATENATE("[",ROUND(100-OFFSET('Water Data'!$G$5,0,10*ROW('Water Data'!G74)),0),"]"),IF(AND(ISNUMBER(OFFSET('Water Data'!$G$5,0,10*ROW('Water Data'!G74))),CE80="",ISNUMBER(OFFSET('Water Data'!$G$5,0,10*ROW('Water Data'!G74)))),100-OFFSET('Water Data'!$G$5,0,10*ROW('Water Data'!G74)),NA())))</f>
        <v>#N/A</v>
      </c>
      <c r="Q80" s="119" t="e">
        <f ca="1">+IF(AND(ISNUMBER(OFFSET('Water Data'!$G$7,0,10*ROW('Water Data'!G74))),CF80="Yes"),OFFSET('Water Data'!$G$7,0,10*ROW('Water Data'!G74)),IF(AND(ISNUMBER(OFFSET('Water Data'!$G$7,0,10*ROW('Water Data'!G74))),CF80="No",ISNUMBER(OFFSET('Water Data'!$G$7,0,10*ROW('Water Data'!G74)))),CONCATENATE("[",ROUND(OFFSET('Water Data'!$G$7,0,10*ROW('Water Data'!G74)),0),"]"),IF(AND(ISNUMBER(OFFSET('Water Data'!$G$7,0,10*ROW('Water Data'!G74))),CF80="",ISNUMBER(OFFSET('Water Data'!$G$7,0,10*ROW('Water Data'!G74)))),OFFSET('Water Data'!$G$7,0,10*ROW('Water Data'!G74)),NA())))</f>
        <v>#N/A</v>
      </c>
      <c r="R80" s="119" t="e">
        <f ca="1">+IF(AND(ISNUMBER(OFFSET('Water Data'!$G$10,0,10*ROW('Water Data'!G74))),CG80="Yes"),OFFSET('Water Data'!$G$10,0,10*ROW('Water Data'!G74)),IF(AND(ISNUMBER(OFFSET('Water Data'!$G$10,0,10*ROW('Water Data'!G74))),CG80="No",ISNUMBER(OFFSET('Water Data'!$G$10,0,10*ROW('Water Data'!G74)))),CONCATENATE("[",ROUND(OFFSET('Water Data'!$G$10,0,10*ROW('Water Data'!G74)),0),"]"),IF(AND(ISNUMBER(OFFSET('Water Data'!$G$10,0,10*ROW('Water Data'!G74))),CG80="",ISNUMBER(OFFSET('Water Data'!$G$10,0,10*ROW('Water Data'!G74)))),OFFSET('Water Data'!$G$10,0,10*ROW('Water Data'!G74)),NA())))</f>
        <v>#N/A</v>
      </c>
      <c r="S80" s="119" t="e">
        <f ca="1">+IF(AND(ISNUMBER(OFFSET('Water Data'!$H$5,0,10*ROW('Water Data'!H74))),CH80="Yes"),100-OFFSET('Water Data'!$H$5,0,10*ROW('Water Data'!H74)),IF(AND(ISNUMBER(OFFSET('Water Data'!$H$5,0,10*ROW('Water Data'!H74))),CH80="No",ISNUMBER(OFFSET('Water Data'!$H$5,0,10*ROW('Water Data'!H74)))),CONCATENATE("[",ROUND(100-OFFSET('Water Data'!$H$5,0,10*ROW('Water Data'!H74)),0),"]"),IF(AND(ISNUMBER(OFFSET('Water Data'!$H$5,0,10*ROW('Water Data'!H74))),CH80="",ISNUMBER(OFFSET('Water Data'!$H$5,0,10*ROW('Water Data'!H74)))),100-OFFSET('Water Data'!$H$5,0,10*ROW('Water Data'!H74)),NA())))</f>
        <v>#N/A</v>
      </c>
      <c r="T80" s="119" t="e">
        <f ca="1">+IF(AND(ISNUMBER(OFFSET('Water Data'!$H$7,0,10*ROW('Water Data'!H74))),CI80="Yes"),OFFSET('Water Data'!$H$7,0,10*ROW('Water Data'!H74)),IF(AND(ISNUMBER(OFFSET('Water Data'!$H$7,0,10*ROW('Water Data'!H74))),CI80="No",ISNUMBER(OFFSET('Water Data'!$H$7,0,10*ROW('Water Data'!H74)))),CONCATENATE("[",ROUND(OFFSET('Water Data'!$H$7,0,10*ROW('Water Data'!H74)),0),"]"),IF(AND(ISNUMBER(OFFSET('Water Data'!$H$7,0,10*ROW('Water Data'!H74))),CI80="",ISNUMBER(OFFSET('Water Data'!$H$7,0,10*ROW('Water Data'!H74)))),OFFSET('Water Data'!$H$7,0,10*ROW('Water Data'!H74)),NA())))</f>
        <v>#N/A</v>
      </c>
      <c r="U80" s="119" t="e">
        <f ca="1">+IF(AND(ISNUMBER(OFFSET('Water Data'!$H$10,0,10*ROW('Water Data'!H74))),CJ80="Yes"),OFFSET('Water Data'!$H$10,0,10*ROW('Water Data'!H74)),IF(AND(ISNUMBER(OFFSET('Water Data'!$H$10,0,10*ROW('Water Data'!H74))),CJ80="No",ISNUMBER(OFFSET('Water Data'!$H$10,0,10*ROW('Water Data'!H74)))),CONCATENATE("[",ROUND(OFFSET('Water Data'!$H$10,0,10*ROW('Water Data'!H74)),0),"]"),IF(AND(ISNUMBER(OFFSET('Water Data'!$H$10,0,10*ROW('Water Data'!H74))),CJ80="",ISNUMBER(OFFSET('Water Data'!$H$10,0,10*ROW('Water Data'!H74)))),OFFSET('Water Data'!$H$10,0,10*ROW('Water Data'!H74)),NA())))</f>
        <v>#N/A</v>
      </c>
      <c r="V80" s="120" t="e">
        <f ca="1">+IF(AND(ISNUMBER(OFFSET('Sanitation Data'!$C$5,0,10*ROW('Sanitation Data'!C74))),CK80="Yes"),100-OFFSET('Sanitation Data'!$C$5,0,10*ROW('Sanitation Data'!C74)),IF(AND(ISNUMBER(OFFSET('Sanitation Data'!$C$5,0,10*ROW('Sanitation Data'!C74))),CK80="No",ISNUMBER(OFFSET('Sanitation Data'!$C$5,0,10*ROW('Sanitation Data'!C74)))),CONCATENATE("[",ROUND(100-OFFSET('Sanitation Data'!$C$5,0,10*ROW('Sanitation Data'!C74)),0),"]"),IF(AND(ISNUMBER(OFFSET('Sanitation Data'!$C$5,0,10*ROW('Sanitation Data'!C74))),CK80="",ISNUMBER(OFFSET('Sanitation Data'!$C$5,0,10*ROW('Sanitation Data'!C74)))),100-OFFSET('Sanitation Data'!$C$5,0,10*ROW('Sanitation Data'!C74)),NA())))</f>
        <v>#N/A</v>
      </c>
      <c r="W80" s="120" t="e">
        <f ca="1">+IF(AND(ISNUMBER(OFFSET('Sanitation Data'!$C$7,0,10*ROW('Sanitation Data'!C74))),CL80="Yes"),OFFSET('Sanitation Data'!$C$7,0,10*ROW('Sanitation Data'!C74)),IF(AND(ISNUMBER(OFFSET('Sanitation Data'!$C$7,0,10*ROW('Sanitation Data'!C74))),CL80="No",ISNUMBER(OFFSET('Sanitation Data'!$C$7,0,10*ROW('Sanitation Data'!C74)))),CONCATENATE("[",ROUND(OFFSET('Sanitation Data'!$C$7,0,10*ROW('Sanitation Data'!C74)),0),"]"),IF(AND(ISNUMBER(OFFSET('Sanitation Data'!$C$7,0,10*ROW('Sanitation Data'!C74))),CL80="",ISNUMBER(OFFSET('Sanitation Data'!$C$7,0,10*ROW('Sanitation Data'!C74)))),OFFSET('Sanitation Data'!$C$7,0,10*ROW('Sanitation Data'!C74)),NA())))</f>
        <v>#N/A</v>
      </c>
      <c r="X80" s="120" t="e">
        <f ca="1">+IF(AND(ISNUMBER(OFFSET('Sanitation Data'!$C$11,0,10*ROW('Sanitation Data'!C74))),CM80="Yes"),OFFSET('Sanitation Data'!$C$11,0,10*ROW('Sanitation Data'!C74)),IF(AND(ISNUMBER(OFFSET('Sanitation Data'!$C$11,0,10*ROW('Sanitation Data'!C74))),CM80="No",ISNUMBER(OFFSET('Sanitation Data'!$C$11,0,10*ROW('Sanitation Data'!C74)))),CONCATENATE("[",ROUND(OFFSET('Sanitation Data'!$C$11,0,10*ROW('Sanitation Data'!C74)),0),"]"),IF(AND(ISNUMBER(OFFSET('Sanitation Data'!$C$11,0,10*ROW('Sanitation Data'!C74))),CM80="",ISNUMBER(OFFSET('Sanitation Data'!$C$11,0,10*ROW('Sanitation Data'!C74)))),OFFSET('Sanitation Data'!$C$11,0,10*ROW('Sanitation Data'!C74)),NA())))</f>
        <v>#N/A</v>
      </c>
      <c r="Y80" s="120" t="e">
        <f ca="1">+IF(AND(ISNUMBER(OFFSET('Sanitation Data'!$C$12,0,10*ROW('Sanitation Data'!C74))),CN80="Yes"),OFFSET('Sanitation Data'!$C$12,0,10*ROW('Sanitation Data'!C74)),IF(AND(ISNUMBER(OFFSET('Sanitation Data'!$C$12,0,10*ROW('Sanitation Data'!C74))),CN80="No",ISNUMBER(OFFSET('Sanitation Data'!$C$12,0,10*ROW('Sanitation Data'!C74)))),CONCATENATE("[",ROUND(OFFSET('Sanitation Data'!$C$12,0,10*ROW('Sanitation Data'!C74)),0),"]"),IF(AND(ISNUMBER(OFFSET('Sanitation Data'!$C$12,0,10*ROW('Sanitation Data'!C74))),CN80="",ISNUMBER(OFFSET('Sanitation Data'!$C$12,0,10*ROW('Sanitation Data'!C74)))),OFFSET('Sanitation Data'!$C$12,0,10*ROW('Sanitation Data'!C74)),NA())))</f>
        <v>#N/A</v>
      </c>
      <c r="Z80" s="120" t="e">
        <f ca="1">+IF(AND(ISNUMBER(OFFSET('Sanitation Data'!$C$13,0,10*ROW('Sanitation Data'!C74))),CO80="Yes"),OFFSET('Sanitation Data'!$C$13,0,10*ROW('Sanitation Data'!C74)),IF(AND(ISNUMBER(OFFSET('Sanitation Data'!$C$13,0,10*ROW('Sanitation Data'!C74))),CO80="No",ISNUMBER(OFFSET('Sanitation Data'!$C$13,0,10*ROW('Sanitation Data'!C74)))),CONCATENATE("[",ROUND(OFFSET('Sanitation Data'!$C$13,0,10*ROW('Sanitation Data'!C74)),0),"]"),IF(AND(ISNUMBER(OFFSET('Sanitation Data'!$C$13,0,10*ROW('Sanitation Data'!C74))),CO80="",ISNUMBER(OFFSET('Sanitation Data'!$C$13,0,10*ROW('Sanitation Data'!C74)))),OFFSET('Sanitation Data'!$C$13,0,10*ROW('Sanitation Data'!C74)),NA())))</f>
        <v>#N/A</v>
      </c>
      <c r="AA80" s="120" t="e">
        <f ca="1">+IF(AND(ISNUMBER(OFFSET('Sanitation Data'!$D$5,0,10*ROW('Sanitation Data'!D74))),CP80="Yes"),100-OFFSET('Sanitation Data'!$D$5,0,10*ROW('Sanitation Data'!D74)),IF(AND(ISNUMBER(OFFSET('Sanitation Data'!$D$5,0,10*ROW('Sanitation Data'!D74))),CP80="No",ISNUMBER(OFFSET('Sanitation Data'!$D$5,0,10*ROW('Sanitation Data'!D74)))),CONCATENATE("[",ROUND(100-OFFSET('Sanitation Data'!$D$5,0,10*ROW('Sanitation Data'!D74)),0),"]"),IF(AND(ISNUMBER(OFFSET('Sanitation Data'!$D$5,0,10*ROW('Sanitation Data'!D74))),CP80="",ISNUMBER(OFFSET('Sanitation Data'!$D$5,0,10*ROW('Sanitation Data'!D74)))),100-OFFSET('Sanitation Data'!$D$5,0,10*ROW('Sanitation Data'!D74)),NA())))</f>
        <v>#N/A</v>
      </c>
      <c r="AB80" s="120" t="e">
        <f ca="1">+IF(AND(ISNUMBER(OFFSET('Sanitation Data'!$D$7,0,10*ROW('Sanitation Data'!D74))),CQ80="Yes"),OFFSET('Sanitation Data'!$D$7,0,10*ROW('Sanitation Data'!G74)),IF(AND(ISNUMBER(OFFSET('Sanitation Data'!$D$7,0,10*ROW('Sanitation Data'!D74))),CQ80="No",ISNUMBER(OFFSET('Sanitation Data'!$D$7,0,10*ROW('Sanitation Data'!D74)))),CONCATENATE("[",ROUND(OFFSET('Sanitation Data'!$D$7,0,10*ROW('Sanitation Data'!D74)),0),"]"),IF(AND(ISNUMBER(OFFSET('Sanitation Data'!$D$7,0,10*ROW('Sanitation Data'!D74))),CQ80="",ISNUMBER(OFFSET('Sanitation Data'!$D$7,0,10*ROW('Sanitation Data'!D74)))),OFFSET('Sanitation Data'!$D$7,0,10*ROW('Sanitation Data'!D74)),NA())))</f>
        <v>#N/A</v>
      </c>
      <c r="AC80" s="120" t="e">
        <f ca="1">+IF(AND(ISNUMBER(OFFSET('Sanitation Data'!$D$11,0,10*ROW('Sanitation Data'!D74))),CR80="Yes"),OFFSET('Sanitation Data'!$D$11,0,10*ROW('Sanitation Data'!D74)),IF(AND(ISNUMBER(OFFSET('Sanitation Data'!$D$11,0,10*ROW('Sanitation Data'!D74))),CR80="No",ISNUMBER(OFFSET('Sanitation Data'!$D$11,0,10*ROW('Sanitation Data'!D74)))),CONCATENATE("[",ROUND(OFFSET('Sanitation Data'!$D$11,0,10*ROW('Sanitation Data'!D74)),0),"]"),IF(AND(ISNUMBER(OFFSET('Sanitation Data'!$D$11,0,10*ROW('Sanitation Data'!D74))),CR80="",ISNUMBER(OFFSET('Sanitation Data'!$D$11,0,10*ROW('Sanitation Data'!D74)))),OFFSET('Sanitation Data'!$D$11,0,10*ROW('Sanitation Data'!D74)),NA())))</f>
        <v>#N/A</v>
      </c>
      <c r="AD80" s="120" t="e">
        <f ca="1">+IF(AND(ISNUMBER(OFFSET('Sanitation Data'!$D$12,0,10*ROW('Sanitation Data'!D74))),CS80="Yes"),OFFSET('Sanitation Data'!$D$12,0,10*ROW('Sanitation Data'!D74)),IF(AND(ISNUMBER(OFFSET('Sanitation Data'!$D$12,0,10*ROW('Sanitation Data'!D74))),CS80="No",ISNUMBER(OFFSET('Sanitation Data'!$D$12,0,10*ROW('Sanitation Data'!D74)))),CONCATENATE("[",ROUND(OFFSET('Sanitation Data'!$D$12,0,10*ROW('Sanitation Data'!D74)),0),"]"),IF(AND(ISNUMBER(OFFSET('Sanitation Data'!$D$12,0,10*ROW('Sanitation Data'!D74))),CS80="",ISNUMBER(OFFSET('Sanitation Data'!$D$12,0,10*ROW('Sanitation Data'!D74)))),OFFSET('Sanitation Data'!$D$12,0,10*ROW('Sanitation Data'!D74)),NA())))</f>
        <v>#N/A</v>
      </c>
      <c r="AE80" s="120" t="e">
        <f ca="1">+IF(AND(ISNUMBER(OFFSET('Sanitation Data'!$D$13,0,10*ROW('Sanitation Data'!D74))),CT80="Yes"),OFFSET('Sanitation Data'!$D$13,0,10*ROW('Sanitation Data'!D74)),IF(AND(ISNUMBER(OFFSET('Sanitation Data'!$D$13,0,10*ROW('Sanitation Data'!D74))),CT80="No",ISNUMBER(OFFSET('Sanitation Data'!$D$13,0,10*ROW('Sanitation Data'!D74)))),CONCATENATE("[",ROUND(OFFSET('Sanitation Data'!$D$13,0,10*ROW('Sanitation Data'!D74)),0),"]"),IF(AND(ISNUMBER(OFFSET('Sanitation Data'!$D$13,0,10*ROW('Sanitation Data'!D74))),CT80="",ISNUMBER(OFFSET('Sanitation Data'!$D$13,0,10*ROW('Sanitation Data'!D74)))),OFFSET('Sanitation Data'!$D$13,0,10*ROW('Sanitation Data'!D74)),NA())))</f>
        <v>#N/A</v>
      </c>
      <c r="AF80" s="120" t="e">
        <f ca="1">+IF(AND(ISNUMBER(OFFSET('Sanitation Data'!$E$5,0,10*ROW('Sanitation Data'!E74))),CU80="Yes"),100-OFFSET('Sanitation Data'!$E$5,0,10*ROW('Sanitation Data'!E74)),IF(AND(ISNUMBER(OFFSET('Sanitation Data'!$E$5,0,10*ROW('Sanitation Data'!E74))),CU80="No",ISNUMBER(OFFSET('Sanitation Data'!$E$5,0,10*ROW('Sanitation Data'!E74)))),CONCATENATE("[",ROUND(100-OFFSET('Sanitation Data'!$E$5,0,10*ROW('Sanitation Data'!E74)),0),"]"),IF(AND(ISNUMBER(OFFSET('Sanitation Data'!$E$5,0,10*ROW('Sanitation Data'!E74))),CU80="",ISNUMBER(OFFSET('Sanitation Data'!$E$5,0,10*ROW('Sanitation Data'!E74)))),100-OFFSET('Sanitation Data'!$E$5,0,10*ROW('Sanitation Data'!E74)),NA())))</f>
        <v>#N/A</v>
      </c>
      <c r="AG80" s="120" t="e">
        <f ca="1">+IF(AND(ISNUMBER(OFFSET('Sanitation Data'!$E$7,0,10*ROW('Sanitation Data'!E74))),CV80="Yes"),OFFSET('Sanitation Data'!$E$7,0,10*ROW('Sanitation Data'!E74)),IF(AND(ISNUMBER(OFFSET('Sanitation Data'!$E$7,0,10*ROW('Sanitation Data'!E74))),CV80="No",ISNUMBER(OFFSET('Sanitation Data'!$E$7,0,10*ROW('Sanitation Data'!E74)))),CONCATENATE("[",ROUND(OFFSET('Sanitation Data'!$E$7,0,10*ROW('Sanitation Data'!E74)),0),"]"),IF(AND(ISNUMBER(OFFSET('Sanitation Data'!$E$7,0,10*ROW('Sanitation Data'!E74))),CV80="",ISNUMBER(OFFSET('Sanitation Data'!$E$7,0,10*ROW('Sanitation Data'!E74)))),OFFSET('Sanitation Data'!$E$7,0,10*ROW('Sanitation Data'!E74)),NA())))</f>
        <v>#N/A</v>
      </c>
      <c r="AH80" s="120" t="e">
        <f ca="1">+IF(AND(ISNUMBER(OFFSET('Sanitation Data'!$E$11,0,10*ROW('Sanitation Data'!E74))),CW80="Yes"),OFFSET('Sanitation Data'!$E$11,0,10*ROW('Sanitation Data'!E74)),IF(AND(ISNUMBER(OFFSET('Sanitation Data'!$E$11,0,10*ROW('Sanitation Data'!E74))),CW80="No",ISNUMBER(OFFSET('Sanitation Data'!$E$11,0,10*ROW('Sanitation Data'!E74)))),CONCATENATE("[",ROUND(OFFSET('Sanitation Data'!$E$11,0,10*ROW('Sanitation Data'!E74)),0),"]"),IF(AND(ISNUMBER(OFFSET('Sanitation Data'!$E$11,0,10*ROW('Sanitation Data'!E74))),CW80="",ISNUMBER(OFFSET('Sanitation Data'!$E$11,0,10*ROW('Sanitation Data'!E74)))),OFFSET('Sanitation Data'!$E$11,0,10*ROW('Sanitation Data'!E74)),NA())))</f>
        <v>#N/A</v>
      </c>
      <c r="AI80" s="120" t="e">
        <f ca="1">+IF(AND(ISNUMBER(OFFSET('Sanitation Data'!$E$12,0,10*ROW('Sanitation Data'!E74))),CX80="Yes"),OFFSET('Sanitation Data'!$E$12,0,10*ROW('Sanitation Data'!E74)),IF(AND(ISNUMBER(OFFSET('Sanitation Data'!$E$12,0,10*ROW('Sanitation Data'!E74))),CX80="No",ISNUMBER(OFFSET('Sanitation Data'!$E$12,0,10*ROW('Sanitation Data'!E74)))),CONCATENATE("[",ROUND(OFFSET('Sanitation Data'!$E$12,0,10*ROW('Sanitation Data'!E74)),0),"]"),IF(AND(ISNUMBER(OFFSET('Sanitation Data'!$E$12,0,10*ROW('Sanitation Data'!E74))),CX80="",ISNUMBER(OFFSET('Sanitation Data'!$E$12,0,10*ROW('Sanitation Data'!E74)))),OFFSET('Sanitation Data'!$E$12,0,10*ROW('Sanitation Data'!E74)),NA())))</f>
        <v>#N/A</v>
      </c>
      <c r="AJ80" s="120" t="e">
        <f ca="1">+IF(AND(ISNUMBER(OFFSET('Sanitation Data'!$E$13,0,10*ROW('Sanitation Data'!E74))),CY80="Yes"),OFFSET('Sanitation Data'!$E$13,0,10*ROW('Sanitation Data'!E74)),IF(AND(ISNUMBER(OFFSET('Sanitation Data'!$E$13,0,10*ROW('Sanitation Data'!E74))),CY80="No",ISNUMBER(OFFSET('Sanitation Data'!$E$13,0,10*ROW('Sanitation Data'!E74)))),CONCATENATE("[",ROUND(OFFSET('Sanitation Data'!$E$13,0,10*ROW('Sanitation Data'!E74)),0),"]"),IF(AND(ISNUMBER(OFFSET('Sanitation Data'!$E$13,0,10*ROW('Sanitation Data'!E74))),CY80="",ISNUMBER(OFFSET('Sanitation Data'!$E$13,0,10*ROW('Sanitation Data'!E74)))),OFFSET('Sanitation Data'!$E$13,0,10*ROW('Sanitation Data'!E74)),NA())))</f>
        <v>#N/A</v>
      </c>
      <c r="AK80" s="120" t="e">
        <f ca="1">+IF(AND(ISNUMBER(OFFSET('Sanitation Data'!$F$5,0,10*ROW('Sanitation Data'!F74))),CZ80="Yes"),100-OFFSET('Sanitation Data'!$F$5,0,10*ROW('Sanitation Data'!F74)),IF(AND(ISNUMBER(OFFSET('Sanitation Data'!$F$5,0,10*ROW('Sanitation Data'!F74))),CZ80="No",ISNUMBER(OFFSET('Sanitation Data'!$F$5,0,10*ROW('Sanitation Data'!F74)))),CONCATENATE("[",ROUND(100-OFFSET('Sanitation Data'!$F$5,0,10*ROW('Sanitation Data'!F74)),0),"]"),IF(AND(ISNUMBER(OFFSET('Sanitation Data'!$F$5,0,10*ROW('Sanitation Data'!F74))),CZ80="",ISNUMBER(OFFSET('Sanitation Data'!$F$5,0,10*ROW('Sanitation Data'!F74)))),100-OFFSET('Sanitation Data'!$F$5,0,10*ROW('Sanitation Data'!F74)),NA())))</f>
        <v>#N/A</v>
      </c>
      <c r="AL80" s="120" t="e">
        <f ca="1">+IF(AND(ISNUMBER(OFFSET('Sanitation Data'!$F$7,0,10*ROW('Sanitation Data'!F74))),DA80="Yes"),OFFSET('Sanitation Data'!$F$7,0,10*ROW('Sanitation Data'!F74)),IF(AND(ISNUMBER(OFFSET('Sanitation Data'!$F$7,0,10*ROW('Sanitation Data'!F74))),DA80="No",ISNUMBER(OFFSET('Sanitation Data'!$F$7,0,10*ROW('Sanitation Data'!F74)))),CONCATENATE("[",ROUND(OFFSET('Sanitation Data'!$F$7,0,10*ROW('Sanitation Data'!F74)),0),"]"),IF(AND(ISNUMBER(OFFSET('Sanitation Data'!$F$7,0,10*ROW('Sanitation Data'!F74))),DA80="",ISNUMBER(OFFSET('Sanitation Data'!$F$7,0,10*ROW('Sanitation Data'!F74)))),OFFSET('Sanitation Data'!$F$7,0,10*ROW('Sanitation Data'!F74)),NA())))</f>
        <v>#N/A</v>
      </c>
      <c r="AM80" s="120" t="e">
        <f ca="1">+IF(AND(ISNUMBER(OFFSET('Sanitation Data'!$F$11,0,10*ROW('Sanitation Data'!F74))),DB80="Yes"),OFFSET('Sanitation Data'!$F$11,0,10*ROW('Sanitation Data'!F74)),IF(AND(ISNUMBER(OFFSET('Sanitation Data'!$F$11,0,10*ROW('Sanitation Data'!F74))),DB80="No",ISNUMBER(OFFSET('Sanitation Data'!$F$11,0,10*ROW('Sanitation Data'!F74)))),CONCATENATE("[",ROUND(OFFSET('Sanitation Data'!$F$11,0,10*ROW('Sanitation Data'!F74)),0),"]"),IF(AND(ISNUMBER(OFFSET('Sanitation Data'!$F$11,0,10*ROW('Sanitation Data'!F74))),DB80="",ISNUMBER(OFFSET('Sanitation Data'!$F$11,0,10*ROW('Sanitation Data'!F74)))),OFFSET('Sanitation Data'!$F$11,0,10*ROW('Sanitation Data'!F74)),NA())))</f>
        <v>#N/A</v>
      </c>
      <c r="AN80" s="120" t="e">
        <f ca="1">+IF(AND(ISNUMBER(OFFSET('Sanitation Data'!$F$12,0,10*ROW('Sanitation Data'!F74))),DC80="Yes"),OFFSET('Sanitation Data'!$F$12,0,10*ROW('Sanitation Data'!F74)),IF(AND(ISNUMBER(OFFSET('Sanitation Data'!$F$12,0,10*ROW('Sanitation Data'!F74))),DC80="No",ISNUMBER(OFFSET('Sanitation Data'!$F$12,0,10*ROW('Sanitation Data'!F74)))),CONCATENATE("[",ROUND(OFFSET('Sanitation Data'!$F$12,0,10*ROW('Sanitation Data'!F74)),0),"]"),IF(AND(ISNUMBER(OFFSET('Sanitation Data'!$F$12,0,10*ROW('Sanitation Data'!F74))),DC80="",ISNUMBER(OFFSET('Sanitation Data'!$F$12,0,10*ROW('Sanitation Data'!F74)))),OFFSET('Sanitation Data'!$F$12,0,10*ROW('Sanitation Data'!F74)),NA())))</f>
        <v>#N/A</v>
      </c>
      <c r="AO80" s="120" t="e">
        <f ca="1">+IF(AND(ISNUMBER(OFFSET('Sanitation Data'!$F$13,0,10*ROW('Sanitation Data'!F74))),DD80="Yes"),OFFSET('Sanitation Data'!$F$13,0,10*ROW('Sanitation Data'!F74)),IF(AND(ISNUMBER(OFFSET('Sanitation Data'!$F$13,0,10*ROW('Sanitation Data'!F74))),DD80="No",ISNUMBER(OFFSET('Sanitation Data'!$F$13,0,10*ROW('Sanitation Data'!F74)))),CONCATENATE("[",ROUND(OFFSET('Sanitation Data'!$F$13,0,10*ROW('Sanitation Data'!F74)),0),"]"),IF(AND(ISNUMBER(OFFSET('Sanitation Data'!$F$13,0,10*ROW('Sanitation Data'!F74))),DD80="",ISNUMBER(OFFSET('Sanitation Data'!$F$13,0,10*ROW('Sanitation Data'!F74)))),OFFSET('Sanitation Data'!$F$13,0,10*ROW('Sanitation Data'!F74)),NA())))</f>
        <v>#N/A</v>
      </c>
      <c r="AP80" s="120" t="e">
        <f ca="1">+IF(AND(ISNUMBER(OFFSET('Sanitation Data'!$G$5,0,10*ROW('Sanitation Data'!G74))),DE80="Yes"),100-OFFSET('Sanitation Data'!$G$5,0,10*ROW('Sanitation Data'!G74)),IF(AND(ISNUMBER(OFFSET('Sanitation Data'!$G$5,0,10*ROW('Sanitation Data'!G74))),DE80="No",ISNUMBER(OFFSET('Sanitation Data'!$G$5,0,10*ROW('Sanitation Data'!G74)))),CONCATENATE("[",ROUND(100-OFFSET('Sanitation Data'!$G$5,0,10*ROW('Sanitation Data'!G74)),0),"]"),IF(AND(ISNUMBER(OFFSET('Sanitation Data'!$G$5,0,10*ROW('Sanitation Data'!G74))),DE80="",ISNUMBER(OFFSET('Sanitation Data'!$G$5,0,10*ROW('Sanitation Data'!G74)))),100-OFFSET('Sanitation Data'!$G$5,0,10*ROW('Sanitation Data'!G74)),NA())))</f>
        <v>#N/A</v>
      </c>
      <c r="AQ80" s="120" t="e">
        <f ca="1">+IF(AND(ISNUMBER(OFFSET('Sanitation Data'!$G$7,0,10*ROW('Sanitation Data'!G74))),DF80="Yes"),OFFSET('Sanitation Data'!$G$7,0,10*ROW('Sanitation Data'!G74)),IF(AND(ISNUMBER(OFFSET('Sanitation Data'!$G$7,0,10*ROW('Sanitation Data'!G74))),DF80="No",ISNUMBER(OFFSET('Sanitation Data'!$G$7,0,10*ROW('Sanitation Data'!G74)))),CONCATENATE("[",ROUND(OFFSET('Sanitation Data'!$G$7,0,10*ROW('Sanitation Data'!G74)),0),"]"),IF(AND(ISNUMBER(OFFSET('Sanitation Data'!$G$7,0,10*ROW('Sanitation Data'!G74))),DF80="",ISNUMBER(OFFSET('Sanitation Data'!$G$7,0,10*ROW('Sanitation Data'!G74)))),OFFSET('Sanitation Data'!$G$7,0,10*ROW('Sanitation Data'!G74)),NA())))</f>
        <v>#N/A</v>
      </c>
      <c r="AR80" s="120" t="e">
        <f ca="1">+IF(AND(ISNUMBER(OFFSET('Sanitation Data'!$G$11,0,10*ROW('Sanitation Data'!G74))),DG80="Yes"),OFFSET('Sanitation Data'!$G$11,0,10*ROW('Sanitation Data'!G74)),IF(AND(ISNUMBER(OFFSET('Sanitation Data'!$G$11,0,10*ROW('Sanitation Data'!G74))),DG80="No",ISNUMBER(OFFSET('Sanitation Data'!$G$11,0,10*ROW('Sanitation Data'!G74)))),CONCATENATE("[",ROUND(OFFSET('Sanitation Data'!$G$11,0,10*ROW('Sanitation Data'!G74)),0),"]"),IF(AND(ISNUMBER(OFFSET('Sanitation Data'!$G$11,0,10*ROW('Sanitation Data'!G74))),DG80="",ISNUMBER(OFFSET('Sanitation Data'!$G$11,0,10*ROW('Sanitation Data'!G74)))),OFFSET('Sanitation Data'!$G$11,0,10*ROW('Sanitation Data'!G74)),NA())))</f>
        <v>#N/A</v>
      </c>
      <c r="AS80" s="120" t="e">
        <f ca="1">+IF(AND(ISNUMBER(OFFSET('Sanitation Data'!$G$12,0,10*ROW('Sanitation Data'!G74))),DH80="Yes"),OFFSET('Sanitation Data'!$G$12,0,10*ROW('Sanitation Data'!G74)),IF(AND(ISNUMBER(OFFSET('Sanitation Data'!$G$12,0,10*ROW('Sanitation Data'!G74))),DH80="No",ISNUMBER(OFFSET('Sanitation Data'!$G$12,0,10*ROW('Sanitation Data'!G74)))),CONCATENATE("[",ROUND(OFFSET('Sanitation Data'!$G$12,0,10*ROW('Sanitation Data'!G74)),0),"]"),IF(AND(ISNUMBER(OFFSET('Sanitation Data'!$G$12,0,10*ROW('Sanitation Data'!G74))),DH80="",ISNUMBER(OFFSET('Sanitation Data'!$G$12,0,10*ROW('Sanitation Data'!G74)))),OFFSET('Sanitation Data'!$G$12,0,10*ROW('Sanitation Data'!G74)),NA())))</f>
        <v>#N/A</v>
      </c>
      <c r="AT80" s="120" t="e">
        <f ca="1">+IF(AND(ISNUMBER(OFFSET('Sanitation Data'!$G$13,0,10*ROW('Sanitation Data'!G74))),DI80="Yes"),OFFSET('Sanitation Data'!$G$13,0,10*ROW('Sanitation Data'!G74)),IF(AND(ISNUMBER(OFFSET('Sanitation Data'!$G$13,0,10*ROW('Sanitation Data'!G74))),DI80="No",ISNUMBER(OFFSET('Sanitation Data'!$G$13,0,10*ROW('Sanitation Data'!G74)))),CONCATENATE("[",ROUND(OFFSET('Sanitation Data'!$G$13,0,10*ROW('Sanitation Data'!G74)),0),"]"),IF(AND(ISNUMBER(OFFSET('Sanitation Data'!$G$13,0,10*ROW('Sanitation Data'!G74))),DI80="",ISNUMBER(OFFSET('Sanitation Data'!$G$13,0,10*ROW('Sanitation Data'!G74)))),OFFSET('Sanitation Data'!$G$13,0,10*ROW('Sanitation Data'!G74)),NA())))</f>
        <v>#N/A</v>
      </c>
      <c r="AU80" s="120" t="e">
        <f ca="1">+IF(AND(ISNUMBER(OFFSET('Sanitation Data'!$H$5,0,10*ROW('Sanitation Data'!H74))),DJ80="Yes"),100-OFFSET('Sanitation Data'!$H$5,0,10*ROW('Sanitation Data'!H74)),IF(AND(ISNUMBER(OFFSET('Sanitation Data'!$H$5,0,10*ROW('Sanitation Data'!H74))),DJ80="No",ISNUMBER(OFFSET('Sanitation Data'!$H$5,0,10*ROW('Sanitation Data'!H74)))),CONCATENATE("[",ROUND(100-OFFSET('Sanitation Data'!$H$5,0,10*ROW('Sanitation Data'!H74)),0),"]"),IF(AND(ISNUMBER(OFFSET('Sanitation Data'!$H$5,0,10*ROW('Sanitation Data'!H74))),DJ80="",ISNUMBER(OFFSET('Sanitation Data'!$H$5,0,10*ROW('Sanitation Data'!H74)))),100-OFFSET('Sanitation Data'!$H$5,0,10*ROW('Sanitation Data'!H74)),NA())))</f>
        <v>#N/A</v>
      </c>
      <c r="AV80" s="120" t="e">
        <f ca="1">+IF(AND(ISNUMBER(OFFSET('Sanitation Data'!$H$7,0,10*ROW('Sanitation Data'!H74))),DK80="Yes"),OFFSET('Sanitation Data'!$H$7,0,10*ROW('Sanitation Data'!H74)),IF(AND(ISNUMBER(OFFSET('Sanitation Data'!$H$7,0,10*ROW('Sanitation Data'!H74))),DK80="No",ISNUMBER(OFFSET('Sanitation Data'!$H$7,0,10*ROW('Sanitation Data'!H74)))),CONCATENATE("[",ROUND(OFFSET('Sanitation Data'!$H$7,0,10*ROW('Sanitation Data'!H74)),0),"]"),IF(AND(ISNUMBER(OFFSET('Sanitation Data'!$H$7,0,10*ROW('Sanitation Data'!H74))),DK80="",ISNUMBER(OFFSET('Sanitation Data'!$H$7,0,10*ROW('Sanitation Data'!H74)))),OFFSET('Sanitation Data'!$H$7,0,10*ROW('Sanitation Data'!H74)),NA())))</f>
        <v>#N/A</v>
      </c>
      <c r="AW80" s="120" t="e">
        <f ca="1">+IF(AND(ISNUMBER(OFFSET('Sanitation Data'!$H$11,0,10*ROW('Sanitation Data'!H74))),DL80="Yes"),OFFSET('Sanitation Data'!$H$11,0,10*ROW('Sanitation Data'!H74)),IF(AND(ISNUMBER(OFFSET('Sanitation Data'!$H$11,0,10*ROW('Sanitation Data'!H74))),DL80="No",ISNUMBER(OFFSET('Sanitation Data'!$H$11,0,10*ROW('Sanitation Data'!H74)))),CONCATENATE("[",ROUND(OFFSET('Sanitation Data'!$H$11,0,10*ROW('Sanitation Data'!H74)),0),"]"),IF(AND(ISNUMBER(OFFSET('Sanitation Data'!$H$11,0,10*ROW('Sanitation Data'!H74))),DL80="",ISNUMBER(OFFSET('Sanitation Data'!$H$11,0,10*ROW('Sanitation Data'!H74)))),OFFSET('Sanitation Data'!$H$11,0,10*ROW('Sanitation Data'!H74)),NA())))</f>
        <v>#N/A</v>
      </c>
      <c r="AX80" s="120" t="e">
        <f ca="1">+IF(AND(ISNUMBER(OFFSET('Sanitation Data'!$H$12,0,10*ROW('Sanitation Data'!H74))),DM80="Yes"),OFFSET('Sanitation Data'!$H$12,0,10*ROW('Sanitation Data'!H74)),IF(AND(ISNUMBER(OFFSET('Sanitation Data'!$H$12,0,10*ROW('Sanitation Data'!H74))),DM80="No",ISNUMBER(OFFSET('Sanitation Data'!$H$12,0,10*ROW('Sanitation Data'!H74)))),CONCATENATE("[",ROUND(OFFSET('Sanitation Data'!$H$12,0,10*ROW('Sanitation Data'!H74)),0),"]"),IF(AND(ISNUMBER(OFFSET('Sanitation Data'!$H$12,0,10*ROW('Sanitation Data'!H74))),DM80="",ISNUMBER(OFFSET('Sanitation Data'!$H$12,0,10*ROW('Sanitation Data'!H74)))),OFFSET('Sanitation Data'!$H$12,0,10*ROW('Sanitation Data'!H74)),NA())))</f>
        <v>#N/A</v>
      </c>
      <c r="AY80" s="120" t="e">
        <f ca="1">+IF(AND(ISNUMBER(OFFSET('Sanitation Data'!$H$13,0,10*ROW('Sanitation Data'!H74))),DN80="Yes"),OFFSET('Sanitation Data'!$H$13,0,10*ROW('Sanitation Data'!H74)),IF(AND(ISNUMBER(OFFSET('Sanitation Data'!$H$13,0,10*ROW('Sanitation Data'!H74))),DN80="No",ISNUMBER(OFFSET('Sanitation Data'!$H$13,0,10*ROW('Sanitation Data'!H74)))),CONCATENATE("[",ROUND(OFFSET('Sanitation Data'!$H$13,0,10*ROW('Sanitation Data'!H74)),0),"]"),IF(AND(ISNUMBER(OFFSET('Sanitation Data'!$H$13,0,10*ROW('Sanitation Data'!H74))),DN80="",ISNUMBER(OFFSET('Sanitation Data'!$H$13,0,10*ROW('Sanitation Data'!H74)))),OFFSET('Sanitation Data'!$H$13,0,10*ROW('Sanitation Data'!H74)),NA())))</f>
        <v>#N/A</v>
      </c>
      <c r="AZ80" s="121" t="e">
        <f ca="1">+IF(AND(ISNUMBER(OFFSET('Hygiene Data'!$C$6,0,10*ROW('Hygiene Data'!C74))),DO80="Yes"),OFFSET('Hygiene Data'!$C$6,0,10*ROW('Hygiene Data'!C74)),IF(AND(ISNUMBER(OFFSET('Hygiene Data'!$C$6,0,10*ROW('Hygiene Data'!C74))),DO80="No",ISNUMBER(OFFSET('Hygiene Data'!$C$6,0,10*ROW('Hygiene Data'!C74)))),CONCATENATE("[",ROUND(OFFSET('Hygiene Data'!$C$6,0,10*ROW('Hygiene Data'!C74)),0),"]"),IF(AND(ISNUMBER(OFFSET('Hygiene Data'!$C$6,0,10*ROW('Hygiene Data'!C74))),DO80="",ISNUMBER(OFFSET('Hygiene Data'!$C$6,0,10*ROW('Hygiene Data'!C74)))),OFFSET('Hygiene Data'!$C$6,0,10*ROW('Hygiene Data'!C74)),NA())))</f>
        <v>#N/A</v>
      </c>
      <c r="BA80" s="121" t="e">
        <f ca="1">+IF(AND(ISNUMBER(OFFSET('Hygiene Data'!$C$8,0,10*ROW('Hygiene Data'!C74))),DP80="Yes"),OFFSET('Hygiene Data'!$C$8,0,10*ROW('Hygiene Data'!C74)),IF(AND(ISNUMBER(OFFSET('Hygiene Data'!$C$8,0,10*ROW('Hygiene Data'!C74))),DP80="No",ISNUMBER(OFFSET('Hygiene Data'!$C$8,0,10*ROW('Hygiene Data'!C74)))),CONCATENATE("[",ROUND(OFFSET('Hygiene Data'!$C$8,0,10*ROW('Hygiene Data'!C74)),0),"]"),IF(AND(ISNUMBER(OFFSET('Hygiene Data'!$C$8,0,10*ROW('Hygiene Data'!C74))),DP80="",ISNUMBER(OFFSET('Hygiene Data'!$C$8,0,10*ROW('Hygiene Data'!C74)))),OFFSET('Hygiene Data'!$C$8,0,10*ROW('Hygiene Data'!C74)),NA())))</f>
        <v>#N/A</v>
      </c>
      <c r="BB80" s="121" t="e">
        <f ca="1">+IF(AND(ISNUMBER(OFFSET('Hygiene Data'!$C$10,0,10*ROW('Hygiene Data'!C74))),DQ80="Yes"),OFFSET('Hygiene Data'!$C$10,0,10*ROW('Hygiene Data'!C74)),IF(AND(ISNUMBER(OFFSET('Hygiene Data'!$C$10,0,10*ROW('Hygiene Data'!C74))),DQ80="No",ISNUMBER(OFFSET('Hygiene Data'!$C$10,0,10*ROW('Hygiene Data'!C74)))),CONCATENATE("[",ROUND(OFFSET('Hygiene Data'!$C$10,0,10*ROW('Hygiene Data'!C74)),0),"]"),IF(AND(ISNUMBER(OFFSET('Hygiene Data'!$C$10,0,10*ROW('Hygiene Data'!C74))),DQ80="",ISNUMBER(OFFSET('Hygiene Data'!$C$10,0,10*ROW('Hygiene Data'!C74)))),OFFSET('Hygiene Data'!$C$10,0,10*ROW('Hygiene Data'!C74)),NA())))</f>
        <v>#N/A</v>
      </c>
      <c r="BC80" s="121" t="e">
        <f ca="1">+IF(AND(ISNUMBER(OFFSET('Hygiene Data'!$D$6,0,10*ROW('Hygiene Data'!D74))),DR80="Yes"),OFFSET('Hygiene Data'!$D$6,0,10*ROW('Hygiene Data'!D74)),IF(AND(ISNUMBER(OFFSET('Hygiene Data'!$D$6,0,10*ROW('Hygiene Data'!D74))),DR80="No",ISNUMBER(OFFSET('Hygiene Data'!$D$6,0,10*ROW('Hygiene Data'!D74)))),CONCATENATE("[",ROUND(OFFSET('Hygiene Data'!$D$6,0,10*ROW('Hygiene Data'!D74)),0),"]"),IF(AND(ISNUMBER(OFFSET('Hygiene Data'!$D$6,0,10*ROW('Hygiene Data'!D74))),DR80="",ISNUMBER(OFFSET('Hygiene Data'!$D$6,0,10*ROW('Hygiene Data'!D74)))),OFFSET('Hygiene Data'!$D$6,0,10*ROW('Hygiene Data'!D74)),NA())))</f>
        <v>#N/A</v>
      </c>
      <c r="BD80" s="121" t="e">
        <f ca="1">+IF(AND(ISNUMBER(OFFSET('Hygiene Data'!$D$8,0,10*ROW('Hygiene Data'!D74))),DS80="Yes"),OFFSET('Hygiene Data'!$D$8,0,10*ROW('Hygiene Data'!D74)),IF(AND(ISNUMBER(OFFSET('Hygiene Data'!$D$8,0,10*ROW('Hygiene Data'!D74))),DS80="No",ISNUMBER(OFFSET('Hygiene Data'!$D$8,0,10*ROW('Hygiene Data'!D74)))),CONCATENATE("[",ROUND(OFFSET('Hygiene Data'!$D$8,0,10*ROW('Hygiene Data'!D74)),0),"]"),IF(AND(ISNUMBER(OFFSET('Hygiene Data'!$D$8,0,10*ROW('Hygiene Data'!D74))),DS80="",ISNUMBER(OFFSET('Hygiene Data'!$D$8,0,10*ROW('Hygiene Data'!D74)))),OFFSET('Hygiene Data'!$D$8,0,10*ROW('Hygiene Data'!D74)),NA())))</f>
        <v>#N/A</v>
      </c>
      <c r="BE80" s="121" t="e">
        <f ca="1">+IF(AND(ISNUMBER(OFFSET('Hygiene Data'!$D$10,0,10*ROW('Hygiene Data'!D74))),DT80="Yes"),OFFSET('Hygiene Data'!$D$10,0,10*ROW('Hygiene Data'!D74)),IF(AND(ISNUMBER(OFFSET('Hygiene Data'!$D$10,0,10*ROW('Hygiene Data'!D74))),DT80="No",ISNUMBER(OFFSET('Hygiene Data'!$D$10,0,10*ROW('Hygiene Data'!D74)))),CONCATENATE("[",ROUND(OFFSET('Hygiene Data'!$D$10,0,10*ROW('Hygiene Data'!D74)),0),"]"),IF(AND(ISNUMBER(OFFSET('Hygiene Data'!$D$10,0,10*ROW('Hygiene Data'!D74))),DT80="",ISNUMBER(OFFSET('Hygiene Data'!$D$10,0,10*ROW('Hygiene Data'!D74)))),OFFSET('Hygiene Data'!$D$10,0,10*ROW('Hygiene Data'!D74)),NA())))</f>
        <v>#N/A</v>
      </c>
      <c r="BF80" s="121" t="e">
        <f ca="1">+IF(AND(ISNUMBER(OFFSET('Hygiene Data'!$E$6,0,10*ROW('Hygiene Data'!E74))),DU80="Yes"),OFFSET('Hygiene Data'!$E$6,0,10*ROW('Hygiene Data'!E74)),IF(AND(ISNUMBER(OFFSET('Hygiene Data'!$E$6,0,10*ROW('Hygiene Data'!E74))),DU80="No",ISNUMBER(OFFSET('Hygiene Data'!$E$6,0,10*ROW('Hygiene Data'!E74)))),CONCATENATE("[",ROUND(OFFSET('Hygiene Data'!$E$6,0,10*ROW('Hygiene Data'!E74)),0),"]"),IF(AND(ISNUMBER(OFFSET('Hygiene Data'!$E$6,0,10*ROW('Hygiene Data'!E74))),DU80="",ISNUMBER(OFFSET('Hygiene Data'!$E$6,0,10*ROW('Hygiene Data'!E74)))),OFFSET('Hygiene Data'!$E$6,0,10*ROW('Hygiene Data'!E74)),NA())))</f>
        <v>#N/A</v>
      </c>
      <c r="BG80" s="121" t="e">
        <f ca="1">+IF(AND(ISNUMBER(OFFSET('Hygiene Data'!$E$8,0,10*ROW('Hygiene Data'!E74))),DV80="Yes"),OFFSET('Hygiene Data'!$E$8,0,10*ROW('Hygiene Data'!E74)),IF(AND(ISNUMBER(OFFSET('Hygiene Data'!$E$8,0,10*ROW('Hygiene Data'!E74))),DV80="No",ISNUMBER(OFFSET('Hygiene Data'!$E$8,0,10*ROW('Hygiene Data'!E74)))),CONCATENATE("[",ROUND(OFFSET('Hygiene Data'!$E$8,0,10*ROW('Hygiene Data'!E74)),0),"]"),IF(AND(ISNUMBER(OFFSET('Hygiene Data'!$E$8,0,10*ROW('Hygiene Data'!E74))),DV80="",ISNUMBER(OFFSET('Hygiene Data'!$E$8,0,10*ROW('Hygiene Data'!E74)))),OFFSET('Hygiene Data'!$E$8,0,10*ROW('Hygiene Data'!E74)),NA())))</f>
        <v>#N/A</v>
      </c>
      <c r="BH80" s="121" t="e">
        <f ca="1">+IF(AND(ISNUMBER(OFFSET('Hygiene Data'!$E$10,0,10*ROW('Hygiene Data'!E74))),DW80="Yes"),OFFSET('Hygiene Data'!$E$10,0,10*ROW('Hygiene Data'!E74)),IF(AND(ISNUMBER(OFFSET('Hygiene Data'!$E$10,0,10*ROW('Hygiene Data'!E74))),DW80="No",ISNUMBER(OFFSET('Hygiene Data'!$E$10,0,10*ROW('Hygiene Data'!E74)))),CONCATENATE("[",ROUND(OFFSET('Hygiene Data'!$E$10,0,10*ROW('Hygiene Data'!E74)),0),"]"),IF(AND(ISNUMBER(OFFSET('Hygiene Data'!$E$10,0,10*ROW('Hygiene Data'!E74))),DW80="",ISNUMBER(OFFSET('Hygiene Data'!$E$10,0,10*ROW('Hygiene Data'!E74)))),OFFSET('Hygiene Data'!$E$10,0,10*ROW('Hygiene Data'!E74)),NA())))</f>
        <v>#N/A</v>
      </c>
      <c r="BI80" s="121" t="e">
        <f ca="1">+IF(AND(ISNUMBER(OFFSET('Hygiene Data'!$F$6,0,10*ROW('Hygiene Data'!F74))),DX80="Yes"),OFFSET('Hygiene Data'!$F$6,0,10*ROW('Hygiene Data'!F74)),IF(AND(ISNUMBER(OFFSET('Hygiene Data'!$F$6,0,10*ROW('Hygiene Data'!F74))),DX80="No",ISNUMBER(OFFSET('Hygiene Data'!$F$6,0,10*ROW('Hygiene Data'!F74)))),CONCATENATE("[",ROUND(OFFSET('Hygiene Data'!$F$6,0,10*ROW('Hygiene Data'!F74)),0),"]"),IF(AND(ISNUMBER(OFFSET('Hygiene Data'!$F$6,0,10*ROW('Hygiene Data'!F74))),DX80="",ISNUMBER(OFFSET('Hygiene Data'!$F$6,0,10*ROW('Hygiene Data'!F74)))),OFFSET('Hygiene Data'!$F$6,0,10*ROW('Hygiene Data'!F74)),NA())))</f>
        <v>#N/A</v>
      </c>
      <c r="BJ80" s="121" t="e">
        <f ca="1">+IF(AND(ISNUMBER(OFFSET('Hygiene Data'!$F$8,0,10*ROW('Hygiene Data'!F74))),DY80="Yes"),OFFSET('Hygiene Data'!$F$8,0,10*ROW('Hygiene Data'!F74)),IF(AND(ISNUMBER(OFFSET('Hygiene Data'!$F$8,0,10*ROW('Hygiene Data'!F74))),DY80="No",ISNUMBER(OFFSET('Hygiene Data'!$F$8,0,10*ROW('Hygiene Data'!F74)))),CONCATENATE("[",ROUND(OFFSET('Hygiene Data'!$F$8,0,10*ROW('Hygiene Data'!F74)),0),"]"),IF(AND(ISNUMBER(OFFSET('Hygiene Data'!$F$8,0,10*ROW('Hygiene Data'!F74))),DY80="",ISNUMBER(OFFSET('Hygiene Data'!$F$8,0,10*ROW('Hygiene Data'!F74)))),OFFSET('Hygiene Data'!$F$8,0,10*ROW('Hygiene Data'!F74)),NA())))</f>
        <v>#N/A</v>
      </c>
      <c r="BK80" s="121" t="e">
        <f ca="1">+IF(AND(ISNUMBER(OFFSET('Hygiene Data'!$F$10,0,10*ROW('Hygiene Data'!F74))),DZ80="Yes"),OFFSET('Hygiene Data'!$F$10,0,10*ROW('Hygiene Data'!F74)),IF(AND(ISNUMBER(OFFSET('Hygiene Data'!$F$10,0,10*ROW('Hygiene Data'!F74))),DZ80="No",ISNUMBER(OFFSET('Hygiene Data'!$F$10,0,10*ROW('Hygiene Data'!F74)))),CONCATENATE("[",ROUND(OFFSET('Hygiene Data'!$F$10,0,10*ROW('Hygiene Data'!F74)),0),"]"),IF(AND(ISNUMBER(OFFSET('Hygiene Data'!$F$10,0,10*ROW('Hygiene Data'!F74))),DZ80="",ISNUMBER(OFFSET('Hygiene Data'!$F$10,0,10*ROW('Hygiene Data'!F74)))),OFFSET('Hygiene Data'!$F$10,0,10*ROW('Hygiene Data'!F74)),NA())))</f>
        <v>#N/A</v>
      </c>
      <c r="BL80" s="121" t="e">
        <f ca="1">+IF(AND(ISNUMBER(OFFSET('Hygiene Data'!$G$6,0,10*ROW('Hygiene Data'!G74))),EA80="Yes"),OFFSET('Hygiene Data'!$G$6,0,10*ROW('Hygiene Data'!G74)),IF(AND(ISNUMBER(OFFSET('Hygiene Data'!$G$6,0,10*ROW('Hygiene Data'!G74))),EA80="No",ISNUMBER(OFFSET('Hygiene Data'!$G$6,0,10*ROW('Hygiene Data'!G74)))),CONCATENATE("[",ROUND(OFFSET('Hygiene Data'!$G$6,0,10*ROW('Hygiene Data'!G74)),0),"]"),IF(AND(ISNUMBER(OFFSET('Hygiene Data'!$G$6,0,10*ROW('Hygiene Data'!G74))),EA80="",ISNUMBER(OFFSET('Hygiene Data'!$G$6,0,10*ROW('Hygiene Data'!G74)))),OFFSET('Hygiene Data'!$G$6,0,10*ROW('Hygiene Data'!G74)),NA())))</f>
        <v>#N/A</v>
      </c>
      <c r="BM80" s="121" t="e">
        <f ca="1">+IF(AND(ISNUMBER(OFFSET('Hygiene Data'!$G$8,0,10*ROW('Hygiene Data'!G74))),EB80="Yes"),OFFSET('Hygiene Data'!$G$8,0,10*ROW('Hygiene Data'!G74)),IF(AND(ISNUMBER(OFFSET('Hygiene Data'!$G$8,0,10*ROW('Hygiene Data'!G74))),EB80="No",ISNUMBER(OFFSET('Hygiene Data'!$G$8,0,10*ROW('Hygiene Data'!G74)))),CONCATENATE("[",ROUND(OFFSET('Hygiene Data'!$G$8,0,10*ROW('Hygiene Data'!G74)),0),"]"),IF(AND(ISNUMBER(OFFSET('Hygiene Data'!$G$8,0,10*ROW('Hygiene Data'!G74))),EB80="",ISNUMBER(OFFSET('Hygiene Data'!$G$8,0,10*ROW('Hygiene Data'!G74)))),OFFSET('Hygiene Data'!$G$8,0,10*ROW('Hygiene Data'!G74)),NA())))</f>
        <v>#N/A</v>
      </c>
      <c r="BN80" s="121" t="e">
        <f ca="1">+IF(AND(ISNUMBER(OFFSET('Hygiene Data'!$G$10,0,10*ROW('Hygiene Data'!G74))),EC80="Yes"),OFFSET('Hygiene Data'!$G$10,0,10*ROW('Hygiene Data'!G74)),IF(AND(ISNUMBER(OFFSET('Hygiene Data'!$G$10,0,10*ROW('Hygiene Data'!G74))),EC80="No",ISNUMBER(OFFSET('Hygiene Data'!$G$10,0,10*ROW('Hygiene Data'!G74)))),CONCATENATE("[",ROUND(OFFSET('Hygiene Data'!$G$10,0,10*ROW('Hygiene Data'!G74)),0),"]"),IF(AND(ISNUMBER(OFFSET('Hygiene Data'!$G$10,0,10*ROW('Hygiene Data'!G74))),EC80="",ISNUMBER(OFFSET('Hygiene Data'!$G$10,0,10*ROW('Hygiene Data'!G74)))),OFFSET('Hygiene Data'!$G$10,0,10*ROW('Hygiene Data'!G74)),NA())))</f>
        <v>#N/A</v>
      </c>
      <c r="BO80" s="121" t="e">
        <f ca="1">+IF(AND(ISNUMBER(OFFSET('Hygiene Data'!$H$6,0,10*ROW('Hygiene Data'!H74))),ED80="Yes"),OFFSET('Hygiene Data'!$H$6,0,10*ROW('Hygiene Data'!H74)),IF(AND(ISNUMBER(OFFSET('Hygiene Data'!$H$6,0,10*ROW('Hygiene Data'!H74))),ED80="No",ISNUMBER(OFFSET('Hygiene Data'!$H$6,0,10*ROW('Hygiene Data'!H74)))),CONCATENATE("[",ROUND(OFFSET('Hygiene Data'!$H$6,0,10*ROW('Hygiene Data'!H74)),0),"]"),IF(AND(ISNUMBER(OFFSET('Hygiene Data'!$H$6,0,10*ROW('Hygiene Data'!H74))),ED80="",ISNUMBER(OFFSET('Hygiene Data'!$H$6,0,10*ROW('Hygiene Data'!H74)))),OFFSET('Hygiene Data'!$H$6,0,10*ROW('Hygiene Data'!H74)),NA())))</f>
        <v>#N/A</v>
      </c>
      <c r="BP80" s="121" t="e">
        <f ca="1">+IF(AND(ISNUMBER(OFFSET('Hygiene Data'!$H$8,0,10*ROW('Hygiene Data'!H74))),EE80="Yes"),OFFSET('Hygiene Data'!$H$8,0,10*ROW('Hygiene Data'!H74)),IF(AND(ISNUMBER(OFFSET('Hygiene Data'!$H$8,0,10*ROW('Hygiene Data'!H74))),EE80="No",ISNUMBER(OFFSET('Hygiene Data'!$H$8,0,10*ROW('Hygiene Data'!H74)))),CONCATENATE("[",ROUND(OFFSET('Hygiene Data'!$H$8,0,10*ROW('Hygiene Data'!H74)),0),"]"),IF(AND(ISNUMBER(OFFSET('Hygiene Data'!$H$8,0,10*ROW('Hygiene Data'!H74))),EE80="",ISNUMBER(OFFSET('Hygiene Data'!$H$8,0,10*ROW('Hygiene Data'!H74)))),OFFSET('Hygiene Data'!$H$8,0,10*ROW('Hygiene Data'!H74)),NA())))</f>
        <v>#N/A</v>
      </c>
      <c r="BQ80" s="121" t="e">
        <f ca="1">+IF(AND(ISNUMBER(OFFSET('Hygiene Data'!$H$10,0,10*ROW('Hygiene Data'!H74))),EF80="Yes"),OFFSET('Hygiene Data'!$H$10,0,10*ROW('Hygiene Data'!H74)),IF(AND(ISNUMBER(OFFSET('Hygiene Data'!$H$10,0,10*ROW('Hygiene Data'!H74))),EF80="No",ISNUMBER(OFFSET('Hygiene Data'!$H$10,0,10*ROW('Hygiene Data'!H74)))),CONCATENATE("[",ROUND(OFFSET('Hygiene Data'!$H$10,0,10*ROW('Hygiene Data'!H74)),0),"]"),IF(AND(ISNUMBER(OFFSET('Hygiene Data'!$H$10,0,10*ROW('Hygiene Data'!H74))),EF80="",ISNUMBER(OFFSET('Hygiene Data'!$H$10,0,10*ROW('Hygiene Data'!H74)))),OFFSET('Hygiene Data'!$H$10,0,10*ROW('Hygiene Data'!H74)),NA())))</f>
        <v>#N/A</v>
      </c>
      <c r="BS80" s="28" t="str">
        <f ca="1">+IF(OFFSET('Water Data'!$C$28,0,10*ROW('Water Data'!C74))="","",OFFSET('Water Data'!$C$28,0,10*ROW('Water Data'!C74)))</f>
        <v/>
      </c>
      <c r="BT80" s="28" t="str">
        <f ca="1">+IF(OFFSET('Water Data'!$C$29,0,10*ROW('Water Data'!C74))="","",OFFSET('Water Data'!$C$29,0,10*ROW('Water Data'!C74)))</f>
        <v/>
      </c>
      <c r="BU80" s="28" t="str">
        <f ca="1">+IF(OFFSET('Water Data'!$C$30,0,10*ROW('Water Data'!C74))="","",OFFSET('Water Data'!$C$30,0,10*ROW('Water Data'!C74)))</f>
        <v/>
      </c>
      <c r="BV80" s="28" t="str">
        <f ca="1">+IF(OFFSET('Water Data'!$D$28,0,10*ROW('Water Data'!D74))="","",OFFSET('Water Data'!$D$28,0,10*ROW('Water Data'!D74)))</f>
        <v/>
      </c>
      <c r="BW80" s="28" t="str">
        <f ca="1">+IF(OFFSET('Water Data'!$D$29,0,10*ROW('Water Data'!D74))="","",OFFSET('Water Data'!$D$29,0,10*ROW('Water Data'!D74)))</f>
        <v/>
      </c>
      <c r="BX80" s="28" t="str">
        <f ca="1">+IF(OFFSET('Water Data'!$D$30,0,10*ROW('Water Data'!D74))="","",OFFSET('Water Data'!$D$30,0,10*ROW('Water Data'!D74)))</f>
        <v/>
      </c>
      <c r="BY80" s="28" t="str">
        <f ca="1">+IF(OFFSET('Water Data'!$E$28,0,10*ROW('Water Data'!E74))="","",OFFSET('Water Data'!$E$28,0,10*ROW('Water Data'!E74)))</f>
        <v/>
      </c>
      <c r="BZ80" s="28" t="str">
        <f ca="1">+IF(OFFSET('Water Data'!$E$29,0,10*ROW('Water Data'!E74))="","",OFFSET('Water Data'!$E$29,0,10*ROW('Water Data'!E74)))</f>
        <v/>
      </c>
      <c r="CA80" s="28" t="str">
        <f ca="1">+IF(OFFSET('Water Data'!$E$30,0,10*ROW('Water Data'!E74))="","",OFFSET('Water Data'!$E$30,0,10*ROW('Water Data'!E74)))</f>
        <v/>
      </c>
      <c r="CB80" s="28" t="str">
        <f ca="1">+IF(OFFSET('Water Data'!$F$28,0,10*ROW('Water Data'!F74))="","",OFFSET('Water Data'!$F$28,0,10*ROW('Water Data'!F74)))</f>
        <v/>
      </c>
      <c r="CC80" s="28" t="str">
        <f ca="1">+IF(OFFSET('Water Data'!$F$29,0,10*ROW('Water Data'!F74))="","",OFFSET('Water Data'!$F$29,0,10*ROW('Water Data'!F74)))</f>
        <v/>
      </c>
      <c r="CD80" s="28" t="str">
        <f ca="1">+IF(OFFSET('Water Data'!$F$30,0,10*ROW('Water Data'!F74))="","",OFFSET('Water Data'!$F$30,0,10*ROW('Water Data'!F74)))</f>
        <v/>
      </c>
      <c r="CE80" s="28" t="str">
        <f ca="1">+IF(OFFSET('Water Data'!$G$28,0,10*ROW('Water Data'!G74))="","",OFFSET('Water Data'!$G$28,0,10*ROW('Water Data'!G74)))</f>
        <v/>
      </c>
      <c r="CF80" s="28" t="str">
        <f ca="1">+IF(OFFSET('Water Data'!$G$29,0,10*ROW('Water Data'!G74))="","",OFFSET('Water Data'!$G$29,0,10*ROW('Water Data'!G74)))</f>
        <v/>
      </c>
      <c r="CG80" s="28" t="str">
        <f ca="1">+IF(OFFSET('Water Data'!$G$30,0,10*ROW('Water Data'!G74))="","",OFFSET('Water Data'!$G$30,0,10*ROW('Water Data'!G74)))</f>
        <v/>
      </c>
      <c r="CH80" s="28" t="str">
        <f ca="1">+IF(OFFSET('Water Data'!$H$28,0,10*ROW('Water Data'!H74))="","",OFFSET('Water Data'!$H$28,0,10*ROW('Water Data'!H74)))</f>
        <v/>
      </c>
      <c r="CI80" s="28" t="str">
        <f ca="1">+IF(OFFSET('Water Data'!$H$29,0,10*ROW('Water Data'!H74))="","",OFFSET('Water Data'!$H$29,0,10*ROW('Water Data'!H74)))</f>
        <v/>
      </c>
      <c r="CJ80" s="28" t="str">
        <f ca="1">+IF(OFFSET('Water Data'!$H$30,0,10*ROW('Water Data'!H74))="","",OFFSET('Water Data'!$H$30,0,10*ROW('Water Data'!H74)))</f>
        <v/>
      </c>
      <c r="CK80" s="28" t="str">
        <f ca="1">+IF(OFFSET('Sanitation Data'!$C$29,0,10*ROW('Sanitation Data'!C74))="","",OFFSET('Sanitation Data'!$C$29,0,10*ROW('Sanitation Data'!C74)))</f>
        <v/>
      </c>
      <c r="CL80" s="28" t="str">
        <f ca="1">+IF(OFFSET('Sanitation Data'!$C$30,0,10*ROW('Sanitation Data'!C74))="","",OFFSET('Sanitation Data'!$C$30,0,10*ROW('Sanitation Data'!C74)))</f>
        <v/>
      </c>
      <c r="CM80" s="28" t="str">
        <f ca="1">+IF(OFFSET('Sanitation Data'!$C$31,0,10*ROW('Sanitation Data'!C74))="","",OFFSET('Sanitation Data'!$C$31,0,10*ROW('Sanitation Data'!C74)))</f>
        <v/>
      </c>
      <c r="CN80" s="28" t="str">
        <f ca="1">+IF(OFFSET('Sanitation Data'!$C$32,0,10*ROW('Sanitation Data'!C74))="","",OFFSET('Sanitation Data'!$C$32,0,10*ROW('Sanitation Data'!C74)))</f>
        <v/>
      </c>
      <c r="CO80" s="28" t="str">
        <f ca="1">+IF(OFFSET('Sanitation Data'!$C$33,0,10*ROW('Sanitation Data'!C74))="","",OFFSET('Sanitation Data'!$C$33,0,10*ROW('Sanitation Data'!C74)))</f>
        <v/>
      </c>
      <c r="CP80" s="28" t="str">
        <f ca="1">+IF(OFFSET('Sanitation Data'!$D$29,0,10*ROW('Sanitation Data'!D74))="","",OFFSET('Sanitation Data'!$D$29,0,10*ROW('Sanitation Data'!D74)))</f>
        <v/>
      </c>
      <c r="CQ80" s="28" t="str">
        <f ca="1">+IF(OFFSET('Sanitation Data'!$D$30,0,10*ROW('Sanitation Data'!D74))="","",OFFSET('Sanitation Data'!$D$30,0,10*ROW('Sanitation Data'!D74)))</f>
        <v/>
      </c>
      <c r="CR80" s="28" t="str">
        <f ca="1">+IF(OFFSET('Sanitation Data'!$D$31,0,10*ROW('Sanitation Data'!D74))="","",OFFSET('Sanitation Data'!$D$31,0,10*ROW('Sanitation Data'!D74)))</f>
        <v/>
      </c>
      <c r="CS80" s="28" t="str">
        <f ca="1">+IF(OFFSET('Sanitation Data'!$D$32,0,10*ROW('Sanitation Data'!D74))="","",OFFSET('Sanitation Data'!$D$32,0,10*ROW('Sanitation Data'!D74)))</f>
        <v/>
      </c>
      <c r="CT80" s="28" t="str">
        <f ca="1">+IF(OFFSET('Sanitation Data'!$D$33,0,10*ROW('Sanitation Data'!D74))="","",OFFSET('Sanitation Data'!$D$33,0,10*ROW('Sanitation Data'!D74)))</f>
        <v/>
      </c>
      <c r="CU80" s="28" t="str">
        <f ca="1">+IF(OFFSET('Sanitation Data'!$E$29,0,10*ROW('Sanitation Data'!E74))="","",OFFSET('Sanitation Data'!$E$29,0,10*ROW('Sanitation Data'!E74)))</f>
        <v/>
      </c>
      <c r="CV80" s="28" t="str">
        <f ca="1">+IF(OFFSET('Sanitation Data'!$E$30,0,10*ROW('Sanitation Data'!E74))="","",OFFSET('Sanitation Data'!$E$30,0,10*ROW('Sanitation Data'!E74)))</f>
        <v/>
      </c>
      <c r="CW80" s="28" t="str">
        <f ca="1">+IF(OFFSET('Sanitation Data'!$E$31,0,10*ROW('Sanitation Data'!E74))="","",OFFSET('Sanitation Data'!$E$31,0,10*ROW('Sanitation Data'!E74)))</f>
        <v/>
      </c>
      <c r="CX80" s="28" t="str">
        <f ca="1">+IF(OFFSET('Sanitation Data'!$E$32,0,10*ROW('Sanitation Data'!E74))="","",OFFSET('Sanitation Data'!$E$32,0,10*ROW('Sanitation Data'!E74)))</f>
        <v/>
      </c>
      <c r="CY80" s="28" t="str">
        <f ca="1">+IF(OFFSET('Sanitation Data'!$E$33,0,10*ROW('Sanitation Data'!E74))="","",OFFSET('Sanitation Data'!$E$33,0,10*ROW('Sanitation Data'!E74)))</f>
        <v/>
      </c>
      <c r="CZ80" s="28" t="str">
        <f ca="1">+IF(OFFSET('Sanitation Data'!$F$29,0,10*ROW('Sanitation Data'!F74))="","",OFFSET('Sanitation Data'!$F$29,0,10*ROW('Sanitation Data'!F74)))</f>
        <v/>
      </c>
      <c r="DA80" s="28" t="str">
        <f ca="1">+IF(OFFSET('Sanitation Data'!$F$30,0,10*ROW('Sanitation Data'!F74))="","",OFFSET('Sanitation Data'!$F$30,0,10*ROW('Sanitation Data'!F74)))</f>
        <v/>
      </c>
      <c r="DB80" s="28" t="str">
        <f ca="1">+IF(OFFSET('Sanitation Data'!$F$31,0,10*ROW('Sanitation Data'!F74))="","",OFFSET('Sanitation Data'!$F$31,0,10*ROW('Sanitation Data'!F74)))</f>
        <v/>
      </c>
      <c r="DC80" s="28" t="str">
        <f ca="1">+IF(OFFSET('Sanitation Data'!$F$32,0,10*ROW('Sanitation Data'!F74))="","",OFFSET('Sanitation Data'!$F$32,0,10*ROW('Sanitation Data'!F74)))</f>
        <v/>
      </c>
      <c r="DD80" s="28" t="str">
        <f ca="1">+IF(OFFSET('Sanitation Data'!$F$33,0,10*ROW('Sanitation Data'!F74))="","",OFFSET('Sanitation Data'!$F$33,0,10*ROW('Sanitation Data'!F74)))</f>
        <v/>
      </c>
      <c r="DE80" s="28" t="str">
        <f ca="1">+IF(OFFSET('Sanitation Data'!$G$29,0,10*ROW('Sanitation Data'!G74))="","",OFFSET('Sanitation Data'!$G$29,0,10*ROW('Sanitation Data'!G74)))</f>
        <v/>
      </c>
      <c r="DF80" s="28" t="str">
        <f ca="1">+IF(OFFSET('Sanitation Data'!$G$30,0,10*ROW('Sanitation Data'!G74))="","",OFFSET('Sanitation Data'!$G$30,0,10*ROW('Sanitation Data'!G74)))</f>
        <v/>
      </c>
      <c r="DG80" s="28" t="str">
        <f ca="1">+IF(OFFSET('Sanitation Data'!$G$31,0,10*ROW('Sanitation Data'!G74))="","",OFFSET('Sanitation Data'!$G$31,0,10*ROW('Sanitation Data'!G74)))</f>
        <v/>
      </c>
      <c r="DH80" s="28" t="str">
        <f ca="1">+IF(OFFSET('Sanitation Data'!$G$32,0,10*ROW('Sanitation Data'!G74))="","",OFFSET('Sanitation Data'!$G$32,0,10*ROW('Sanitation Data'!G74)))</f>
        <v/>
      </c>
      <c r="DI80" s="28" t="str">
        <f ca="1">+IF(OFFSET('Sanitation Data'!$G$33,0,10*ROW('Sanitation Data'!G74))="","",OFFSET('Sanitation Data'!$G$33,0,10*ROW('Sanitation Data'!G74)))</f>
        <v/>
      </c>
      <c r="DJ80" s="28" t="str">
        <f ca="1">+IF(OFFSET('Sanitation Data'!$H$29,0,10*ROW('Sanitation Data'!H74))="","",OFFSET('Sanitation Data'!$H$29,0,10*ROW('Sanitation Data'!H74)))</f>
        <v/>
      </c>
      <c r="DK80" s="28" t="str">
        <f ca="1">+IF(OFFSET('Sanitation Data'!$H$30,0,10*ROW('Sanitation Data'!H74))="","",OFFSET('Sanitation Data'!$H$30,0,10*ROW('Sanitation Data'!H74)))</f>
        <v/>
      </c>
      <c r="DL80" s="28" t="str">
        <f ca="1">+IF(OFFSET('Sanitation Data'!$H$31,0,10*ROW('Sanitation Data'!H74))="","",OFFSET('Sanitation Data'!$H$31,0,10*ROW('Sanitation Data'!H74)))</f>
        <v/>
      </c>
      <c r="DM80" s="28" t="str">
        <f ca="1">+IF(OFFSET('Sanitation Data'!$H$32,0,10*ROW('Sanitation Data'!H74))="","",OFFSET('Sanitation Data'!$H$32,0,10*ROW('Sanitation Data'!H74)))</f>
        <v/>
      </c>
      <c r="DN80" s="28" t="str">
        <f ca="1">+IF(OFFSET('Sanitation Data'!$H$33,0,10*ROW('Sanitation Data'!H74))="","",OFFSET('Sanitation Data'!$H$33,0,10*ROW('Sanitation Data'!H74)))</f>
        <v/>
      </c>
      <c r="DO80" s="28" t="str">
        <f ca="1">+IF(OFFSET('Hygiene Data'!$C$12,0,10*ROW('Hygiene Data'!C74))="","",OFFSET('Hygiene Data'!$C$12,0,10*ROW('Hygiene Data'!C74)))</f>
        <v/>
      </c>
      <c r="DP80" s="28" t="str">
        <f ca="1">+IF(OFFSET('Hygiene Data'!$C$13,0,10*ROW('Hygiene Data'!C74))="","",OFFSET('Hygiene Data'!$C$13,0,10*ROW('Hygiene Data'!C74)))</f>
        <v/>
      </c>
      <c r="DQ80" s="28" t="str">
        <f ca="1">+IF(OFFSET('Hygiene Data'!$C$14,0,10*ROW('Hygiene Data'!C74))="","",OFFSET('Hygiene Data'!$C$14,0,10*ROW('Hygiene Data'!C74)))</f>
        <v/>
      </c>
      <c r="DR80" s="28" t="str">
        <f ca="1">+IF(OFFSET('Hygiene Data'!$D$12,0,10*ROW('Hygiene Data'!D74))="","",OFFSET('Hygiene Data'!$D$12,0,10*ROW('Hygiene Data'!D74)))</f>
        <v/>
      </c>
      <c r="DS80" s="28" t="str">
        <f ca="1">+IF(OFFSET('Hygiene Data'!$D$13,0,10*ROW('Hygiene Data'!D74))="","",OFFSET('Hygiene Data'!$D$13,0,10*ROW('Hygiene Data'!D74)))</f>
        <v/>
      </c>
      <c r="DT80" s="28" t="str">
        <f ca="1">+IF(OFFSET('Hygiene Data'!$D$14,0,10*ROW('Hygiene Data'!D74))="","",OFFSET('Hygiene Data'!$D$14,0,10*ROW('Hygiene Data'!D74)))</f>
        <v/>
      </c>
      <c r="DU80" s="28" t="str">
        <f ca="1">+IF(OFFSET('Hygiene Data'!$E$12,0,10*ROW('Hygiene Data'!E74))="","",OFFSET('Hygiene Data'!$E$12,0,10*ROW('Hygiene Data'!E74)))</f>
        <v/>
      </c>
      <c r="DV80" s="28" t="str">
        <f ca="1">+IF(OFFSET('Hygiene Data'!$E$13,0,10*ROW('Hygiene Data'!E74))="","",OFFSET('Hygiene Data'!$E$13,0,10*ROW('Hygiene Data'!E74)))</f>
        <v/>
      </c>
      <c r="DW80" s="28" t="str">
        <f ca="1">+IF(OFFSET('Hygiene Data'!$E$14,0,10*ROW('Hygiene Data'!E74))="","",OFFSET('Hygiene Data'!$E$14,0,10*ROW('Hygiene Data'!E74)))</f>
        <v/>
      </c>
      <c r="DX80" s="28" t="str">
        <f ca="1">+IF(OFFSET('Hygiene Data'!$F$12,0,10*ROW('Hygiene Data'!F74))="","",OFFSET('Hygiene Data'!$F$12,0,10*ROW('Hygiene Data'!F74)))</f>
        <v/>
      </c>
      <c r="DY80" s="28" t="str">
        <f ca="1">+IF(OFFSET('Hygiene Data'!$F$13,0,10*ROW('Hygiene Data'!F74))="","",OFFSET('Hygiene Data'!$F$13,0,10*ROW('Hygiene Data'!F74)))</f>
        <v/>
      </c>
      <c r="DZ80" s="28" t="str">
        <f ca="1">+IF(OFFSET('Hygiene Data'!$F$14,0,10*ROW('Hygiene Data'!F74))="","",OFFSET('Hygiene Data'!$F$14,0,10*ROW('Hygiene Data'!F74)))</f>
        <v/>
      </c>
      <c r="EA80" s="28" t="str">
        <f ca="1">+IF(OFFSET('Hygiene Data'!$G$12,0,10*ROW('Hygiene Data'!G74))="","",OFFSET('Hygiene Data'!$G$12,0,10*ROW('Hygiene Data'!G74)))</f>
        <v/>
      </c>
      <c r="EB80" s="28" t="str">
        <f ca="1">+IF(OFFSET('Hygiene Data'!$G$13,0,10*ROW('Hygiene Data'!G74))="","",OFFSET('Hygiene Data'!$G$13,0,10*ROW('Hygiene Data'!G74)))</f>
        <v/>
      </c>
      <c r="EC80" s="28" t="str">
        <f ca="1">+IF(OFFSET('Hygiene Data'!$G$14,0,10*ROW('Hygiene Data'!G74))="","",OFFSET('Hygiene Data'!$G$14,0,10*ROW('Hygiene Data'!G74)))</f>
        <v/>
      </c>
      <c r="ED80" s="28" t="str">
        <f ca="1">+IF(OFFSET('Hygiene Data'!$H$12,0,10*ROW('Hygiene Data'!H74))="","",OFFSET('Hygiene Data'!$H$12,0,10*ROW('Hygiene Data'!H74)))</f>
        <v/>
      </c>
      <c r="EE80" s="28" t="str">
        <f ca="1">+IF(OFFSET('Hygiene Data'!$H$13,0,10*ROW('Hygiene Data'!H74))="","",OFFSET('Hygiene Data'!$H$13,0,10*ROW('Hygiene Data'!H74)))</f>
        <v/>
      </c>
      <c r="EF80" s="28" t="str">
        <f ca="1">+IF(OFFSET('Hygiene Data'!$H$14,0,10*ROW('Hygiene Data'!H74))="","",OFFSET('Hygiene Data'!$H$14,0,10*ROW('Hygiene Data'!H74)))</f>
        <v/>
      </c>
    </row>
    <row r="81" spans="1:136" x14ac:dyDescent="0.2">
      <c r="A81" s="44" t="str">
        <f ca="1">+IF(OFFSET('Water Data'!$B$1,0,10*ROW('Water Data'!B78))="","",OFFSET('Water Data'!$B$1,0,10*ROW('Water Data'!B78)))</f>
        <v/>
      </c>
      <c r="B81" s="44" t="str">
        <f ca="1">+IF(OFFSET('Water Data'!$A$3,0,10*ROW('Water Data'!A78))="","",OFFSET('Water Data'!$A$3,0,10*ROW('Water Data'!A78)))</f>
        <v/>
      </c>
      <c r="C81" s="44" t="str">
        <f ca="1">+IF(OFFSET('Water Data'!$C$3,0,10*ROW('Water Data'!C78))="","",OFFSET('Water Data'!$C$3,0,10*ROW('Water Data'!C78)))</f>
        <v/>
      </c>
      <c r="D81" s="119" t="e">
        <f ca="1">+IF(AND(ISNUMBER(OFFSET('Water Data'!$C$5,0,10*ROW('Water Data'!C75))),BS81="Yes"),100-OFFSET('Water Data'!$C$5,0,10*ROW('Water Data'!C75)),IF(AND(ISNUMBER(OFFSET('Water Data'!$C$5,0,10*ROW('Water Data'!C75))),BS81="No",ISNUMBER(OFFSET('Water Data'!$C$5,0,10*ROW('Water Data'!C75)))),CONCATENATE("[",ROUND(100-OFFSET('Water Data'!$C$5,0,10*ROW('Water Data'!C75)),0),"]"),IF(AND(ISNUMBER(OFFSET('Water Data'!$C$5,0,10*ROW('Water Data'!C75))),BS81="",ISNUMBER(OFFSET('Water Data'!$C$5,0,10*ROW('Water Data'!C75)))),100-OFFSET('Water Data'!$C$5,0,10*ROW('Water Data'!C75)),NA())))</f>
        <v>#N/A</v>
      </c>
      <c r="E81" s="119" t="e">
        <f ca="1">+IF(AND(ISNUMBER(OFFSET('Water Data'!$C$7,0,10*ROW('Water Data'!D75))),BT81="Yes"),OFFSET('Water Data'!$C$7,0,10*ROW('Water Data'!C75)),IF(AND(ISNUMBER(OFFSET('Water Data'!$C$7,0,10*ROW('Water Data'!C75))),BT81="No",ISNUMBER(OFFSET('Water Data'!$C$7,0,10*ROW('Water Data'!C75)))),CONCATENATE("[",ROUND(OFFSET('Water Data'!$C$7,0,10*ROW('Water Data'!C75)),0),"]"),IF(AND(ISNUMBER(OFFSET('Water Data'!$C$7,0,10*ROW('Water Data'!C75))),BT81="",ISNUMBER(OFFSET('Water Data'!$C$7,0,10*ROW('Water Data'!C75)))),OFFSET('Water Data'!$C$7,0,10*ROW('Water Data'!C75)),NA())))</f>
        <v>#N/A</v>
      </c>
      <c r="F81" s="119" t="e">
        <f ca="1">+IF(AND(ISNUMBER(OFFSET('Water Data'!$C$10,0,10*ROW('Water Data'!C75))),BU81="Yes"),OFFSET('Water Data'!$C$10,0,10*ROW('Water Data'!C75)),IF(AND(ISNUMBER(OFFSET('Water Data'!$C$10,0,10*ROW('Water Data'!C75))),BU81="No",ISNUMBER(OFFSET('Water Data'!$C$10,0,10*ROW('Water Data'!C75)))),CONCATENATE("[",ROUND(OFFSET('Water Data'!$C$10,0,10*ROW('Water Data'!C75)),0),"]"),IF(AND(ISNUMBER(OFFSET('Water Data'!$C$10,0,10*ROW('Water Data'!C75))),BU81="",ISNUMBER(OFFSET('Water Data'!$C$10,0,10*ROW('Water Data'!C75)))),OFFSET('Water Data'!$C$10,0,10*ROW('Water Data'!C75)),NA())))</f>
        <v>#N/A</v>
      </c>
      <c r="G81" s="119" t="e">
        <f ca="1">+IF(AND(ISNUMBER(OFFSET('Water Data'!$D$5,0,10*ROW('Water Data'!D75))),BV81="Yes"),100-OFFSET('Water Data'!$D$5,0,10*ROW('Water Data'!D75)),IF(AND(ISNUMBER(OFFSET('Water Data'!$D$5,0,10*ROW('Water Data'!D75))),BV81="No",ISNUMBER(OFFSET('Water Data'!$D$5,0,10*ROW('Water Data'!D75)))),CONCATENATE("[",ROUND(100-OFFSET('Water Data'!$D$5,0,10*ROW('Water Data'!D75)),0),"]"),IF(AND(ISNUMBER(OFFSET('Water Data'!$D$5,0,10*ROW('Water Data'!D75))),BV81="",ISNUMBER(OFFSET('Water Data'!$D$5,0,10*ROW('Water Data'!D75)))),100-OFFSET('Water Data'!$D$5,0,10*ROW('Water Data'!D75)),NA())))</f>
        <v>#N/A</v>
      </c>
      <c r="H81" s="119" t="e">
        <f ca="1">+IF(AND(ISNUMBER(OFFSET('Water Data'!$D$7,0,10*ROW('Water Data'!D75))),BW81="Yes"),OFFSET('Water Data'!$D$7,0,10*ROW('Water Data'!D75)),IF(AND(ISNUMBER(OFFSET('Water Data'!$D$7,0,10*ROW('Water Data'!D75))),BW81="No",ISNUMBER(OFFSET('Water Data'!$D$7,0,10*ROW('Water Data'!D75)))),CONCATENATE("[",ROUND(OFFSET('Water Data'!$C$7,0,10*ROW('Water Data'!D75)),0),"]"),IF(AND(ISNUMBER(OFFSET('Water Data'!$D$7,0,10*ROW('Water Data'!D75))),BW81="",ISNUMBER(OFFSET('Water Data'!$D$7,0,10*ROW('Water Data'!D75)))),OFFSET('Water Data'!$D$7,0,10*ROW('Water Data'!D75)),NA())))</f>
        <v>#N/A</v>
      </c>
      <c r="I81" s="119" t="e">
        <f ca="1">+IF(AND(ISNUMBER(OFFSET('Water Data'!$D$10,0,10*ROW('Water Data'!D75))),BX81="Yes"),OFFSET('Water Data'!$D$10,0,10*ROW('Water Data'!D75)),IF(AND(ISNUMBER(OFFSET('Water Data'!$D$10,0,10*ROW('Water Data'!D75))),BX81="No",ISNUMBER(OFFSET('Water Data'!$D$10,0,10*ROW('Water Data'!D75)))),CONCATENATE("[",ROUND(OFFSET('Water Data'!$D$10,0,10*ROW('Water Data'!D75)),0),"]"),IF(AND(ISNUMBER(OFFSET('Water Data'!$D$10,0,10*ROW('Water Data'!D75))),BX81="",ISNUMBER(OFFSET('Water Data'!$D$10,0,10*ROW('Water Data'!D75)))),OFFSET('Water Data'!$D$10,0,10*ROW('Water Data'!D75)),NA())))</f>
        <v>#N/A</v>
      </c>
      <c r="J81" s="119" t="e">
        <f ca="1">+IF(AND(ISNUMBER(OFFSET('Water Data'!$E$5,0,10*ROW('Water Data'!E75))),BY81="Yes"),100-OFFSET('Water Data'!$E$5,0,10*ROW('Water Data'!E75)),IF(AND(ISNUMBER(OFFSET('Water Data'!$E$5,0,10*ROW('Water Data'!E75))),BY81="No",ISNUMBER(OFFSET('Water Data'!$E$5,0,10*ROW('Water Data'!E75)))),CONCATENATE("[",ROUND(100-OFFSET('Water Data'!$E$5,0,10*ROW('Water Data'!E75)),0),"]"),IF(AND(ISNUMBER(OFFSET('Water Data'!$E$5,0,10*ROW('Water Data'!E75))),BY81="",ISNUMBER(OFFSET('Water Data'!$E$5,0,10*ROW('Water Data'!E75)))),100-OFFSET('Water Data'!$E$5,0,10*ROW('Water Data'!E75)),NA())))</f>
        <v>#N/A</v>
      </c>
      <c r="K81" s="119" t="e">
        <f ca="1">+IF(AND(ISNUMBER(OFFSET('Water Data'!$E$7,0,10*ROW('Water Data'!E75))),BZ81="Yes"),OFFSET('Water Data'!$E$7,0,10*ROW('Water Data'!E75)),IF(AND(ISNUMBER(OFFSET('Water Data'!$E$7,0,10*ROW('Water Data'!E75))),BZ81="No",ISNUMBER(OFFSET('Water Data'!$E$7,0,10*ROW('Water Data'!E75)))),CONCATENATE("[",ROUND(OFFSET('Water Data'!$E$7,0,10*ROW('Water Data'!E75)),0),"]"),IF(AND(ISNUMBER(OFFSET('Water Data'!$E$7,0,10*ROW('Water Data'!E75))),BZ81="",ISNUMBER(OFFSET('Water Data'!$E$7,0,10*ROW('Water Data'!E75)))),OFFSET('Water Data'!$E$7,0,10*ROW('Water Data'!E75)),NA())))</f>
        <v>#N/A</v>
      </c>
      <c r="L81" s="119" t="e">
        <f ca="1">+IF(AND(ISNUMBER(OFFSET('Water Data'!$E$10,0,10*ROW('Water Data'!E75))),CA81="Yes"),OFFSET('Water Data'!$E$10,0,10*ROW('Water Data'!E75)),IF(AND(ISNUMBER(OFFSET('Water Data'!$E$10,0,10*ROW('Water Data'!E75))),CA81="No",ISNUMBER(OFFSET('Water Data'!$E$10,0,10*ROW('Water Data'!E75)))),CONCATENATE("[",ROUND(OFFSET('Water Data'!$E$10,0,10*ROW('Water Data'!E75)),0),"]"),IF(AND(ISNUMBER(OFFSET('Water Data'!$E$10,0,10*ROW('Water Data'!E75))),CA81="",ISNUMBER(OFFSET('Water Data'!$E$10,0,10*ROW('Water Data'!E75)))),OFFSET('Water Data'!$E$10,0,10*ROW('Water Data'!E75)),NA())))</f>
        <v>#N/A</v>
      </c>
      <c r="M81" s="119" t="e">
        <f ca="1">+IF(AND(ISNUMBER(OFFSET('Water Data'!$F$5,0,10*ROW('Water Data'!F75))),CB81="Yes"),100-OFFSET('Water Data'!$F$5,0,10*ROW('Water Data'!F75)),IF(AND(ISNUMBER(OFFSET('Water Data'!$F$5,0,10*ROW('Water Data'!F75))),CB81="No",ISNUMBER(OFFSET('Water Data'!$F$5,0,10*ROW('Water Data'!F75)))),CONCATENATE("[",ROUND(100-OFFSET('Water Data'!$F$5,0,10*ROW('Water Data'!F75)),0),"]"),IF(AND(ISNUMBER(OFFSET('Water Data'!$F$5,0,10*ROW('Water Data'!F75))),CB81="",ISNUMBER(OFFSET('Water Data'!$F$5,0,10*ROW('Water Data'!F75)))),100-OFFSET('Water Data'!$F$5,0,10*ROW('Water Data'!F75)),NA())))</f>
        <v>#N/A</v>
      </c>
      <c r="N81" s="119" t="e">
        <f ca="1">+IF(AND(ISNUMBER(OFFSET('Water Data'!$F$7,0,10*ROW('Water Data'!F75))),CC81="Yes"),OFFSET('Water Data'!$F$7,0,10*ROW('Water Data'!F75)),IF(AND(ISNUMBER(OFFSET('Water Data'!$F$7,0,10*ROW('Water Data'!F75))),CC81="No",ISNUMBER(OFFSET('Water Data'!$F$7,0,10*ROW('Water Data'!F75)))),CONCATENATE("[",ROUND(OFFSET('Water Data'!$F$7,0,10*ROW('Water Data'!F75)),0),"]"),IF(AND(ISNUMBER(OFFSET('Water Data'!$F$7,0,10*ROW('Water Data'!F75))),CC81="",ISNUMBER(OFFSET('Water Data'!$F$7,0,10*ROW('Water Data'!F75)))),OFFSET('Water Data'!$F$7,0,10*ROW('Water Data'!F75)),NA())))</f>
        <v>#N/A</v>
      </c>
      <c r="O81" s="119" t="e">
        <f ca="1">+IF(AND(ISNUMBER(OFFSET('Water Data'!$F$10,0,10*ROW('Water Data'!F75))),CD81="Yes"),OFFSET('Water Data'!$F$10,0,10*ROW('Water Data'!F75)),IF(AND(ISNUMBER(OFFSET('Water Data'!$F$10,0,10*ROW('Water Data'!F75))),CD81="No",ISNUMBER(OFFSET('Water Data'!$F$10,0,10*ROW('Water Data'!F75)))),CONCATENATE("[",ROUND(OFFSET('Water Data'!$F$10,0,10*ROW('Water Data'!F75)),0),"]"),IF(AND(ISNUMBER(OFFSET('Water Data'!$F$10,0,10*ROW('Water Data'!F75))),CD81="",ISNUMBER(OFFSET('Water Data'!$F$10,0,10*ROW('Water Data'!F75)))),OFFSET('Water Data'!$F$10,0,10*ROW('Water Data'!F75)),NA())))</f>
        <v>#N/A</v>
      </c>
      <c r="P81" s="119" t="e">
        <f ca="1">+IF(AND(ISNUMBER(OFFSET('Water Data'!$G$5,0,10*ROW('Water Data'!G75))),CE81="Yes"),100-OFFSET('Water Data'!$G$5,0,10*ROW('Water Data'!G75)),IF(AND(ISNUMBER(OFFSET('Water Data'!$G$5,0,10*ROW('Water Data'!G75))),CE81="No",ISNUMBER(OFFSET('Water Data'!$G$5,0,10*ROW('Water Data'!G75)))),CONCATENATE("[",ROUND(100-OFFSET('Water Data'!$G$5,0,10*ROW('Water Data'!G75)),0),"]"),IF(AND(ISNUMBER(OFFSET('Water Data'!$G$5,0,10*ROW('Water Data'!G75))),CE81="",ISNUMBER(OFFSET('Water Data'!$G$5,0,10*ROW('Water Data'!G75)))),100-OFFSET('Water Data'!$G$5,0,10*ROW('Water Data'!G75)),NA())))</f>
        <v>#N/A</v>
      </c>
      <c r="Q81" s="119" t="e">
        <f ca="1">+IF(AND(ISNUMBER(OFFSET('Water Data'!$G$7,0,10*ROW('Water Data'!G75))),CF81="Yes"),OFFSET('Water Data'!$G$7,0,10*ROW('Water Data'!G75)),IF(AND(ISNUMBER(OFFSET('Water Data'!$G$7,0,10*ROW('Water Data'!G75))),CF81="No",ISNUMBER(OFFSET('Water Data'!$G$7,0,10*ROW('Water Data'!G75)))),CONCATENATE("[",ROUND(OFFSET('Water Data'!$G$7,0,10*ROW('Water Data'!G75)),0),"]"),IF(AND(ISNUMBER(OFFSET('Water Data'!$G$7,0,10*ROW('Water Data'!G75))),CF81="",ISNUMBER(OFFSET('Water Data'!$G$7,0,10*ROW('Water Data'!G75)))),OFFSET('Water Data'!$G$7,0,10*ROW('Water Data'!G75)),NA())))</f>
        <v>#N/A</v>
      </c>
      <c r="R81" s="119" t="e">
        <f ca="1">+IF(AND(ISNUMBER(OFFSET('Water Data'!$G$10,0,10*ROW('Water Data'!G75))),CG81="Yes"),OFFSET('Water Data'!$G$10,0,10*ROW('Water Data'!G75)),IF(AND(ISNUMBER(OFFSET('Water Data'!$G$10,0,10*ROW('Water Data'!G75))),CG81="No",ISNUMBER(OFFSET('Water Data'!$G$10,0,10*ROW('Water Data'!G75)))),CONCATENATE("[",ROUND(OFFSET('Water Data'!$G$10,0,10*ROW('Water Data'!G75)),0),"]"),IF(AND(ISNUMBER(OFFSET('Water Data'!$G$10,0,10*ROW('Water Data'!G75))),CG81="",ISNUMBER(OFFSET('Water Data'!$G$10,0,10*ROW('Water Data'!G75)))),OFFSET('Water Data'!$G$10,0,10*ROW('Water Data'!G75)),NA())))</f>
        <v>#N/A</v>
      </c>
      <c r="S81" s="119" t="e">
        <f ca="1">+IF(AND(ISNUMBER(OFFSET('Water Data'!$H$5,0,10*ROW('Water Data'!H75))),CH81="Yes"),100-OFFSET('Water Data'!$H$5,0,10*ROW('Water Data'!H75)),IF(AND(ISNUMBER(OFFSET('Water Data'!$H$5,0,10*ROW('Water Data'!H75))),CH81="No",ISNUMBER(OFFSET('Water Data'!$H$5,0,10*ROW('Water Data'!H75)))),CONCATENATE("[",ROUND(100-OFFSET('Water Data'!$H$5,0,10*ROW('Water Data'!H75)),0),"]"),IF(AND(ISNUMBER(OFFSET('Water Data'!$H$5,0,10*ROW('Water Data'!H75))),CH81="",ISNUMBER(OFFSET('Water Data'!$H$5,0,10*ROW('Water Data'!H75)))),100-OFFSET('Water Data'!$H$5,0,10*ROW('Water Data'!H75)),NA())))</f>
        <v>#N/A</v>
      </c>
      <c r="T81" s="119" t="e">
        <f ca="1">+IF(AND(ISNUMBER(OFFSET('Water Data'!$H$7,0,10*ROW('Water Data'!H75))),CI81="Yes"),OFFSET('Water Data'!$H$7,0,10*ROW('Water Data'!H75)),IF(AND(ISNUMBER(OFFSET('Water Data'!$H$7,0,10*ROW('Water Data'!H75))),CI81="No",ISNUMBER(OFFSET('Water Data'!$H$7,0,10*ROW('Water Data'!H75)))),CONCATENATE("[",ROUND(OFFSET('Water Data'!$H$7,0,10*ROW('Water Data'!H75)),0),"]"),IF(AND(ISNUMBER(OFFSET('Water Data'!$H$7,0,10*ROW('Water Data'!H75))),CI81="",ISNUMBER(OFFSET('Water Data'!$H$7,0,10*ROW('Water Data'!H75)))),OFFSET('Water Data'!$H$7,0,10*ROW('Water Data'!H75)),NA())))</f>
        <v>#N/A</v>
      </c>
      <c r="U81" s="119" t="e">
        <f ca="1">+IF(AND(ISNUMBER(OFFSET('Water Data'!$H$10,0,10*ROW('Water Data'!H75))),CJ81="Yes"),OFFSET('Water Data'!$H$10,0,10*ROW('Water Data'!H75)),IF(AND(ISNUMBER(OFFSET('Water Data'!$H$10,0,10*ROW('Water Data'!H75))),CJ81="No",ISNUMBER(OFFSET('Water Data'!$H$10,0,10*ROW('Water Data'!H75)))),CONCATENATE("[",ROUND(OFFSET('Water Data'!$H$10,0,10*ROW('Water Data'!H75)),0),"]"),IF(AND(ISNUMBER(OFFSET('Water Data'!$H$10,0,10*ROW('Water Data'!H75))),CJ81="",ISNUMBER(OFFSET('Water Data'!$H$10,0,10*ROW('Water Data'!H75)))),OFFSET('Water Data'!$H$10,0,10*ROW('Water Data'!H75)),NA())))</f>
        <v>#N/A</v>
      </c>
      <c r="V81" s="120" t="e">
        <f ca="1">+IF(AND(ISNUMBER(OFFSET('Sanitation Data'!$C$5,0,10*ROW('Sanitation Data'!C75))),CK81="Yes"),100-OFFSET('Sanitation Data'!$C$5,0,10*ROW('Sanitation Data'!C75)),IF(AND(ISNUMBER(OFFSET('Sanitation Data'!$C$5,0,10*ROW('Sanitation Data'!C75))),CK81="No",ISNUMBER(OFFSET('Sanitation Data'!$C$5,0,10*ROW('Sanitation Data'!C75)))),CONCATENATE("[",ROUND(100-OFFSET('Sanitation Data'!$C$5,0,10*ROW('Sanitation Data'!C75)),0),"]"),IF(AND(ISNUMBER(OFFSET('Sanitation Data'!$C$5,0,10*ROW('Sanitation Data'!C75))),CK81="",ISNUMBER(OFFSET('Sanitation Data'!$C$5,0,10*ROW('Sanitation Data'!C75)))),100-OFFSET('Sanitation Data'!$C$5,0,10*ROW('Sanitation Data'!C75)),NA())))</f>
        <v>#N/A</v>
      </c>
      <c r="W81" s="120" t="e">
        <f ca="1">+IF(AND(ISNUMBER(OFFSET('Sanitation Data'!$C$7,0,10*ROW('Sanitation Data'!C75))),CL81="Yes"),OFFSET('Sanitation Data'!$C$7,0,10*ROW('Sanitation Data'!C75)),IF(AND(ISNUMBER(OFFSET('Sanitation Data'!$C$7,0,10*ROW('Sanitation Data'!C75))),CL81="No",ISNUMBER(OFFSET('Sanitation Data'!$C$7,0,10*ROW('Sanitation Data'!C75)))),CONCATENATE("[",ROUND(OFFSET('Sanitation Data'!$C$7,0,10*ROW('Sanitation Data'!C75)),0),"]"),IF(AND(ISNUMBER(OFFSET('Sanitation Data'!$C$7,0,10*ROW('Sanitation Data'!C75))),CL81="",ISNUMBER(OFFSET('Sanitation Data'!$C$7,0,10*ROW('Sanitation Data'!C75)))),OFFSET('Sanitation Data'!$C$7,0,10*ROW('Sanitation Data'!C75)),NA())))</f>
        <v>#N/A</v>
      </c>
      <c r="X81" s="120" t="e">
        <f ca="1">+IF(AND(ISNUMBER(OFFSET('Sanitation Data'!$C$11,0,10*ROW('Sanitation Data'!C75))),CM81="Yes"),OFFSET('Sanitation Data'!$C$11,0,10*ROW('Sanitation Data'!C75)),IF(AND(ISNUMBER(OFFSET('Sanitation Data'!$C$11,0,10*ROW('Sanitation Data'!C75))),CM81="No",ISNUMBER(OFFSET('Sanitation Data'!$C$11,0,10*ROW('Sanitation Data'!C75)))),CONCATENATE("[",ROUND(OFFSET('Sanitation Data'!$C$11,0,10*ROW('Sanitation Data'!C75)),0),"]"),IF(AND(ISNUMBER(OFFSET('Sanitation Data'!$C$11,0,10*ROW('Sanitation Data'!C75))),CM81="",ISNUMBER(OFFSET('Sanitation Data'!$C$11,0,10*ROW('Sanitation Data'!C75)))),OFFSET('Sanitation Data'!$C$11,0,10*ROW('Sanitation Data'!C75)),NA())))</f>
        <v>#N/A</v>
      </c>
      <c r="Y81" s="120" t="e">
        <f ca="1">+IF(AND(ISNUMBER(OFFSET('Sanitation Data'!$C$12,0,10*ROW('Sanitation Data'!C75))),CN81="Yes"),OFFSET('Sanitation Data'!$C$12,0,10*ROW('Sanitation Data'!C75)),IF(AND(ISNUMBER(OFFSET('Sanitation Data'!$C$12,0,10*ROW('Sanitation Data'!C75))),CN81="No",ISNUMBER(OFFSET('Sanitation Data'!$C$12,0,10*ROW('Sanitation Data'!C75)))),CONCATENATE("[",ROUND(OFFSET('Sanitation Data'!$C$12,0,10*ROW('Sanitation Data'!C75)),0),"]"),IF(AND(ISNUMBER(OFFSET('Sanitation Data'!$C$12,0,10*ROW('Sanitation Data'!C75))),CN81="",ISNUMBER(OFFSET('Sanitation Data'!$C$12,0,10*ROW('Sanitation Data'!C75)))),OFFSET('Sanitation Data'!$C$12,0,10*ROW('Sanitation Data'!C75)),NA())))</f>
        <v>#N/A</v>
      </c>
      <c r="Z81" s="120" t="e">
        <f ca="1">+IF(AND(ISNUMBER(OFFSET('Sanitation Data'!$C$13,0,10*ROW('Sanitation Data'!C75))),CO81="Yes"),OFFSET('Sanitation Data'!$C$13,0,10*ROW('Sanitation Data'!C75)),IF(AND(ISNUMBER(OFFSET('Sanitation Data'!$C$13,0,10*ROW('Sanitation Data'!C75))),CO81="No",ISNUMBER(OFFSET('Sanitation Data'!$C$13,0,10*ROW('Sanitation Data'!C75)))),CONCATENATE("[",ROUND(OFFSET('Sanitation Data'!$C$13,0,10*ROW('Sanitation Data'!C75)),0),"]"),IF(AND(ISNUMBER(OFFSET('Sanitation Data'!$C$13,0,10*ROW('Sanitation Data'!C75))),CO81="",ISNUMBER(OFFSET('Sanitation Data'!$C$13,0,10*ROW('Sanitation Data'!C75)))),OFFSET('Sanitation Data'!$C$13,0,10*ROW('Sanitation Data'!C75)),NA())))</f>
        <v>#N/A</v>
      </c>
      <c r="AA81" s="120" t="e">
        <f ca="1">+IF(AND(ISNUMBER(OFFSET('Sanitation Data'!$D$5,0,10*ROW('Sanitation Data'!D75))),CP81="Yes"),100-OFFSET('Sanitation Data'!$D$5,0,10*ROW('Sanitation Data'!D75)),IF(AND(ISNUMBER(OFFSET('Sanitation Data'!$D$5,0,10*ROW('Sanitation Data'!D75))),CP81="No",ISNUMBER(OFFSET('Sanitation Data'!$D$5,0,10*ROW('Sanitation Data'!D75)))),CONCATENATE("[",ROUND(100-OFFSET('Sanitation Data'!$D$5,0,10*ROW('Sanitation Data'!D75)),0),"]"),IF(AND(ISNUMBER(OFFSET('Sanitation Data'!$D$5,0,10*ROW('Sanitation Data'!D75))),CP81="",ISNUMBER(OFFSET('Sanitation Data'!$D$5,0,10*ROW('Sanitation Data'!D75)))),100-OFFSET('Sanitation Data'!$D$5,0,10*ROW('Sanitation Data'!D75)),NA())))</f>
        <v>#N/A</v>
      </c>
      <c r="AB81" s="120" t="e">
        <f ca="1">+IF(AND(ISNUMBER(OFFSET('Sanitation Data'!$D$7,0,10*ROW('Sanitation Data'!D75))),CQ81="Yes"),OFFSET('Sanitation Data'!$D$7,0,10*ROW('Sanitation Data'!G75)),IF(AND(ISNUMBER(OFFSET('Sanitation Data'!$D$7,0,10*ROW('Sanitation Data'!D75))),CQ81="No",ISNUMBER(OFFSET('Sanitation Data'!$D$7,0,10*ROW('Sanitation Data'!D75)))),CONCATENATE("[",ROUND(OFFSET('Sanitation Data'!$D$7,0,10*ROW('Sanitation Data'!D75)),0),"]"),IF(AND(ISNUMBER(OFFSET('Sanitation Data'!$D$7,0,10*ROW('Sanitation Data'!D75))),CQ81="",ISNUMBER(OFFSET('Sanitation Data'!$D$7,0,10*ROW('Sanitation Data'!D75)))),OFFSET('Sanitation Data'!$D$7,0,10*ROW('Sanitation Data'!D75)),NA())))</f>
        <v>#N/A</v>
      </c>
      <c r="AC81" s="120" t="e">
        <f ca="1">+IF(AND(ISNUMBER(OFFSET('Sanitation Data'!$D$11,0,10*ROW('Sanitation Data'!D75))),CR81="Yes"),OFFSET('Sanitation Data'!$D$11,0,10*ROW('Sanitation Data'!D75)),IF(AND(ISNUMBER(OFFSET('Sanitation Data'!$D$11,0,10*ROW('Sanitation Data'!D75))),CR81="No",ISNUMBER(OFFSET('Sanitation Data'!$D$11,0,10*ROW('Sanitation Data'!D75)))),CONCATENATE("[",ROUND(OFFSET('Sanitation Data'!$D$11,0,10*ROW('Sanitation Data'!D75)),0),"]"),IF(AND(ISNUMBER(OFFSET('Sanitation Data'!$D$11,0,10*ROW('Sanitation Data'!D75))),CR81="",ISNUMBER(OFFSET('Sanitation Data'!$D$11,0,10*ROW('Sanitation Data'!D75)))),OFFSET('Sanitation Data'!$D$11,0,10*ROW('Sanitation Data'!D75)),NA())))</f>
        <v>#N/A</v>
      </c>
      <c r="AD81" s="120" t="e">
        <f ca="1">+IF(AND(ISNUMBER(OFFSET('Sanitation Data'!$D$12,0,10*ROW('Sanitation Data'!D75))),CS81="Yes"),OFFSET('Sanitation Data'!$D$12,0,10*ROW('Sanitation Data'!D75)),IF(AND(ISNUMBER(OFFSET('Sanitation Data'!$D$12,0,10*ROW('Sanitation Data'!D75))),CS81="No",ISNUMBER(OFFSET('Sanitation Data'!$D$12,0,10*ROW('Sanitation Data'!D75)))),CONCATENATE("[",ROUND(OFFSET('Sanitation Data'!$D$12,0,10*ROW('Sanitation Data'!D75)),0),"]"),IF(AND(ISNUMBER(OFFSET('Sanitation Data'!$D$12,0,10*ROW('Sanitation Data'!D75))),CS81="",ISNUMBER(OFFSET('Sanitation Data'!$D$12,0,10*ROW('Sanitation Data'!D75)))),OFFSET('Sanitation Data'!$D$12,0,10*ROW('Sanitation Data'!D75)),NA())))</f>
        <v>#N/A</v>
      </c>
      <c r="AE81" s="120" t="e">
        <f ca="1">+IF(AND(ISNUMBER(OFFSET('Sanitation Data'!$D$13,0,10*ROW('Sanitation Data'!D75))),CT81="Yes"),OFFSET('Sanitation Data'!$D$13,0,10*ROW('Sanitation Data'!D75)),IF(AND(ISNUMBER(OFFSET('Sanitation Data'!$D$13,0,10*ROW('Sanitation Data'!D75))),CT81="No",ISNUMBER(OFFSET('Sanitation Data'!$D$13,0,10*ROW('Sanitation Data'!D75)))),CONCATENATE("[",ROUND(OFFSET('Sanitation Data'!$D$13,0,10*ROW('Sanitation Data'!D75)),0),"]"),IF(AND(ISNUMBER(OFFSET('Sanitation Data'!$D$13,0,10*ROW('Sanitation Data'!D75))),CT81="",ISNUMBER(OFFSET('Sanitation Data'!$D$13,0,10*ROW('Sanitation Data'!D75)))),OFFSET('Sanitation Data'!$D$13,0,10*ROW('Sanitation Data'!D75)),NA())))</f>
        <v>#N/A</v>
      </c>
      <c r="AF81" s="120" t="e">
        <f ca="1">+IF(AND(ISNUMBER(OFFSET('Sanitation Data'!$E$5,0,10*ROW('Sanitation Data'!E75))),CU81="Yes"),100-OFFSET('Sanitation Data'!$E$5,0,10*ROW('Sanitation Data'!E75)),IF(AND(ISNUMBER(OFFSET('Sanitation Data'!$E$5,0,10*ROW('Sanitation Data'!E75))),CU81="No",ISNUMBER(OFFSET('Sanitation Data'!$E$5,0,10*ROW('Sanitation Data'!E75)))),CONCATENATE("[",ROUND(100-OFFSET('Sanitation Data'!$E$5,0,10*ROW('Sanitation Data'!E75)),0),"]"),IF(AND(ISNUMBER(OFFSET('Sanitation Data'!$E$5,0,10*ROW('Sanitation Data'!E75))),CU81="",ISNUMBER(OFFSET('Sanitation Data'!$E$5,0,10*ROW('Sanitation Data'!E75)))),100-OFFSET('Sanitation Data'!$E$5,0,10*ROW('Sanitation Data'!E75)),NA())))</f>
        <v>#N/A</v>
      </c>
      <c r="AG81" s="120" t="e">
        <f ca="1">+IF(AND(ISNUMBER(OFFSET('Sanitation Data'!$E$7,0,10*ROW('Sanitation Data'!E75))),CV81="Yes"),OFFSET('Sanitation Data'!$E$7,0,10*ROW('Sanitation Data'!E75)),IF(AND(ISNUMBER(OFFSET('Sanitation Data'!$E$7,0,10*ROW('Sanitation Data'!E75))),CV81="No",ISNUMBER(OFFSET('Sanitation Data'!$E$7,0,10*ROW('Sanitation Data'!E75)))),CONCATENATE("[",ROUND(OFFSET('Sanitation Data'!$E$7,0,10*ROW('Sanitation Data'!E75)),0),"]"),IF(AND(ISNUMBER(OFFSET('Sanitation Data'!$E$7,0,10*ROW('Sanitation Data'!E75))),CV81="",ISNUMBER(OFFSET('Sanitation Data'!$E$7,0,10*ROW('Sanitation Data'!E75)))),OFFSET('Sanitation Data'!$E$7,0,10*ROW('Sanitation Data'!E75)),NA())))</f>
        <v>#N/A</v>
      </c>
      <c r="AH81" s="120" t="e">
        <f ca="1">+IF(AND(ISNUMBER(OFFSET('Sanitation Data'!$E$11,0,10*ROW('Sanitation Data'!E75))),CW81="Yes"),OFFSET('Sanitation Data'!$E$11,0,10*ROW('Sanitation Data'!E75)),IF(AND(ISNUMBER(OFFSET('Sanitation Data'!$E$11,0,10*ROW('Sanitation Data'!E75))),CW81="No",ISNUMBER(OFFSET('Sanitation Data'!$E$11,0,10*ROW('Sanitation Data'!E75)))),CONCATENATE("[",ROUND(OFFSET('Sanitation Data'!$E$11,0,10*ROW('Sanitation Data'!E75)),0),"]"),IF(AND(ISNUMBER(OFFSET('Sanitation Data'!$E$11,0,10*ROW('Sanitation Data'!E75))),CW81="",ISNUMBER(OFFSET('Sanitation Data'!$E$11,0,10*ROW('Sanitation Data'!E75)))),OFFSET('Sanitation Data'!$E$11,0,10*ROW('Sanitation Data'!E75)),NA())))</f>
        <v>#N/A</v>
      </c>
      <c r="AI81" s="120" t="e">
        <f ca="1">+IF(AND(ISNUMBER(OFFSET('Sanitation Data'!$E$12,0,10*ROW('Sanitation Data'!E75))),CX81="Yes"),OFFSET('Sanitation Data'!$E$12,0,10*ROW('Sanitation Data'!E75)),IF(AND(ISNUMBER(OFFSET('Sanitation Data'!$E$12,0,10*ROW('Sanitation Data'!E75))),CX81="No",ISNUMBER(OFFSET('Sanitation Data'!$E$12,0,10*ROW('Sanitation Data'!E75)))),CONCATENATE("[",ROUND(OFFSET('Sanitation Data'!$E$12,0,10*ROW('Sanitation Data'!E75)),0),"]"),IF(AND(ISNUMBER(OFFSET('Sanitation Data'!$E$12,0,10*ROW('Sanitation Data'!E75))),CX81="",ISNUMBER(OFFSET('Sanitation Data'!$E$12,0,10*ROW('Sanitation Data'!E75)))),OFFSET('Sanitation Data'!$E$12,0,10*ROW('Sanitation Data'!E75)),NA())))</f>
        <v>#N/A</v>
      </c>
      <c r="AJ81" s="120" t="e">
        <f ca="1">+IF(AND(ISNUMBER(OFFSET('Sanitation Data'!$E$13,0,10*ROW('Sanitation Data'!E75))),CY81="Yes"),OFFSET('Sanitation Data'!$E$13,0,10*ROW('Sanitation Data'!E75)),IF(AND(ISNUMBER(OFFSET('Sanitation Data'!$E$13,0,10*ROW('Sanitation Data'!E75))),CY81="No",ISNUMBER(OFFSET('Sanitation Data'!$E$13,0,10*ROW('Sanitation Data'!E75)))),CONCATENATE("[",ROUND(OFFSET('Sanitation Data'!$E$13,0,10*ROW('Sanitation Data'!E75)),0),"]"),IF(AND(ISNUMBER(OFFSET('Sanitation Data'!$E$13,0,10*ROW('Sanitation Data'!E75))),CY81="",ISNUMBER(OFFSET('Sanitation Data'!$E$13,0,10*ROW('Sanitation Data'!E75)))),OFFSET('Sanitation Data'!$E$13,0,10*ROW('Sanitation Data'!E75)),NA())))</f>
        <v>#N/A</v>
      </c>
      <c r="AK81" s="120" t="e">
        <f ca="1">+IF(AND(ISNUMBER(OFFSET('Sanitation Data'!$F$5,0,10*ROW('Sanitation Data'!F75))),CZ81="Yes"),100-OFFSET('Sanitation Data'!$F$5,0,10*ROW('Sanitation Data'!F75)),IF(AND(ISNUMBER(OFFSET('Sanitation Data'!$F$5,0,10*ROW('Sanitation Data'!F75))),CZ81="No",ISNUMBER(OFFSET('Sanitation Data'!$F$5,0,10*ROW('Sanitation Data'!F75)))),CONCATENATE("[",ROUND(100-OFFSET('Sanitation Data'!$F$5,0,10*ROW('Sanitation Data'!F75)),0),"]"),IF(AND(ISNUMBER(OFFSET('Sanitation Data'!$F$5,0,10*ROW('Sanitation Data'!F75))),CZ81="",ISNUMBER(OFFSET('Sanitation Data'!$F$5,0,10*ROW('Sanitation Data'!F75)))),100-OFFSET('Sanitation Data'!$F$5,0,10*ROW('Sanitation Data'!F75)),NA())))</f>
        <v>#N/A</v>
      </c>
      <c r="AL81" s="120" t="e">
        <f ca="1">+IF(AND(ISNUMBER(OFFSET('Sanitation Data'!$F$7,0,10*ROW('Sanitation Data'!F75))),DA81="Yes"),OFFSET('Sanitation Data'!$F$7,0,10*ROW('Sanitation Data'!F75)),IF(AND(ISNUMBER(OFFSET('Sanitation Data'!$F$7,0,10*ROW('Sanitation Data'!F75))),DA81="No",ISNUMBER(OFFSET('Sanitation Data'!$F$7,0,10*ROW('Sanitation Data'!F75)))),CONCATENATE("[",ROUND(OFFSET('Sanitation Data'!$F$7,0,10*ROW('Sanitation Data'!F75)),0),"]"),IF(AND(ISNUMBER(OFFSET('Sanitation Data'!$F$7,0,10*ROW('Sanitation Data'!F75))),DA81="",ISNUMBER(OFFSET('Sanitation Data'!$F$7,0,10*ROW('Sanitation Data'!F75)))),OFFSET('Sanitation Data'!$F$7,0,10*ROW('Sanitation Data'!F75)),NA())))</f>
        <v>#N/A</v>
      </c>
      <c r="AM81" s="120" t="e">
        <f ca="1">+IF(AND(ISNUMBER(OFFSET('Sanitation Data'!$F$11,0,10*ROW('Sanitation Data'!F75))),DB81="Yes"),OFFSET('Sanitation Data'!$F$11,0,10*ROW('Sanitation Data'!F75)),IF(AND(ISNUMBER(OFFSET('Sanitation Data'!$F$11,0,10*ROW('Sanitation Data'!F75))),DB81="No",ISNUMBER(OFFSET('Sanitation Data'!$F$11,0,10*ROW('Sanitation Data'!F75)))),CONCATENATE("[",ROUND(OFFSET('Sanitation Data'!$F$11,0,10*ROW('Sanitation Data'!F75)),0),"]"),IF(AND(ISNUMBER(OFFSET('Sanitation Data'!$F$11,0,10*ROW('Sanitation Data'!F75))),DB81="",ISNUMBER(OFFSET('Sanitation Data'!$F$11,0,10*ROW('Sanitation Data'!F75)))),OFFSET('Sanitation Data'!$F$11,0,10*ROW('Sanitation Data'!F75)),NA())))</f>
        <v>#N/A</v>
      </c>
      <c r="AN81" s="120" t="e">
        <f ca="1">+IF(AND(ISNUMBER(OFFSET('Sanitation Data'!$F$12,0,10*ROW('Sanitation Data'!F75))),DC81="Yes"),OFFSET('Sanitation Data'!$F$12,0,10*ROW('Sanitation Data'!F75)),IF(AND(ISNUMBER(OFFSET('Sanitation Data'!$F$12,0,10*ROW('Sanitation Data'!F75))),DC81="No",ISNUMBER(OFFSET('Sanitation Data'!$F$12,0,10*ROW('Sanitation Data'!F75)))),CONCATENATE("[",ROUND(OFFSET('Sanitation Data'!$F$12,0,10*ROW('Sanitation Data'!F75)),0),"]"),IF(AND(ISNUMBER(OFFSET('Sanitation Data'!$F$12,0,10*ROW('Sanitation Data'!F75))),DC81="",ISNUMBER(OFFSET('Sanitation Data'!$F$12,0,10*ROW('Sanitation Data'!F75)))),OFFSET('Sanitation Data'!$F$12,0,10*ROW('Sanitation Data'!F75)),NA())))</f>
        <v>#N/A</v>
      </c>
      <c r="AO81" s="120" t="e">
        <f ca="1">+IF(AND(ISNUMBER(OFFSET('Sanitation Data'!$F$13,0,10*ROW('Sanitation Data'!F75))),DD81="Yes"),OFFSET('Sanitation Data'!$F$13,0,10*ROW('Sanitation Data'!F75)),IF(AND(ISNUMBER(OFFSET('Sanitation Data'!$F$13,0,10*ROW('Sanitation Data'!F75))),DD81="No",ISNUMBER(OFFSET('Sanitation Data'!$F$13,0,10*ROW('Sanitation Data'!F75)))),CONCATENATE("[",ROUND(OFFSET('Sanitation Data'!$F$13,0,10*ROW('Sanitation Data'!F75)),0),"]"),IF(AND(ISNUMBER(OFFSET('Sanitation Data'!$F$13,0,10*ROW('Sanitation Data'!F75))),DD81="",ISNUMBER(OFFSET('Sanitation Data'!$F$13,0,10*ROW('Sanitation Data'!F75)))),OFFSET('Sanitation Data'!$F$13,0,10*ROW('Sanitation Data'!F75)),NA())))</f>
        <v>#N/A</v>
      </c>
      <c r="AP81" s="120" t="e">
        <f ca="1">+IF(AND(ISNUMBER(OFFSET('Sanitation Data'!$G$5,0,10*ROW('Sanitation Data'!G75))),DE81="Yes"),100-OFFSET('Sanitation Data'!$G$5,0,10*ROW('Sanitation Data'!G75)),IF(AND(ISNUMBER(OFFSET('Sanitation Data'!$G$5,0,10*ROW('Sanitation Data'!G75))),DE81="No",ISNUMBER(OFFSET('Sanitation Data'!$G$5,0,10*ROW('Sanitation Data'!G75)))),CONCATENATE("[",ROUND(100-OFFSET('Sanitation Data'!$G$5,0,10*ROW('Sanitation Data'!G75)),0),"]"),IF(AND(ISNUMBER(OFFSET('Sanitation Data'!$G$5,0,10*ROW('Sanitation Data'!G75))),DE81="",ISNUMBER(OFFSET('Sanitation Data'!$G$5,0,10*ROW('Sanitation Data'!G75)))),100-OFFSET('Sanitation Data'!$G$5,0,10*ROW('Sanitation Data'!G75)),NA())))</f>
        <v>#N/A</v>
      </c>
      <c r="AQ81" s="120" t="e">
        <f ca="1">+IF(AND(ISNUMBER(OFFSET('Sanitation Data'!$G$7,0,10*ROW('Sanitation Data'!G75))),DF81="Yes"),OFFSET('Sanitation Data'!$G$7,0,10*ROW('Sanitation Data'!G75)),IF(AND(ISNUMBER(OFFSET('Sanitation Data'!$G$7,0,10*ROW('Sanitation Data'!G75))),DF81="No",ISNUMBER(OFFSET('Sanitation Data'!$G$7,0,10*ROW('Sanitation Data'!G75)))),CONCATENATE("[",ROUND(OFFSET('Sanitation Data'!$G$7,0,10*ROW('Sanitation Data'!G75)),0),"]"),IF(AND(ISNUMBER(OFFSET('Sanitation Data'!$G$7,0,10*ROW('Sanitation Data'!G75))),DF81="",ISNUMBER(OFFSET('Sanitation Data'!$G$7,0,10*ROW('Sanitation Data'!G75)))),OFFSET('Sanitation Data'!$G$7,0,10*ROW('Sanitation Data'!G75)),NA())))</f>
        <v>#N/A</v>
      </c>
      <c r="AR81" s="120" t="e">
        <f ca="1">+IF(AND(ISNUMBER(OFFSET('Sanitation Data'!$G$11,0,10*ROW('Sanitation Data'!G75))),DG81="Yes"),OFFSET('Sanitation Data'!$G$11,0,10*ROW('Sanitation Data'!G75)),IF(AND(ISNUMBER(OFFSET('Sanitation Data'!$G$11,0,10*ROW('Sanitation Data'!G75))),DG81="No",ISNUMBER(OFFSET('Sanitation Data'!$G$11,0,10*ROW('Sanitation Data'!G75)))),CONCATENATE("[",ROUND(OFFSET('Sanitation Data'!$G$11,0,10*ROW('Sanitation Data'!G75)),0),"]"),IF(AND(ISNUMBER(OFFSET('Sanitation Data'!$G$11,0,10*ROW('Sanitation Data'!G75))),DG81="",ISNUMBER(OFFSET('Sanitation Data'!$G$11,0,10*ROW('Sanitation Data'!G75)))),OFFSET('Sanitation Data'!$G$11,0,10*ROW('Sanitation Data'!G75)),NA())))</f>
        <v>#N/A</v>
      </c>
      <c r="AS81" s="120" t="e">
        <f ca="1">+IF(AND(ISNUMBER(OFFSET('Sanitation Data'!$G$12,0,10*ROW('Sanitation Data'!G75))),DH81="Yes"),OFFSET('Sanitation Data'!$G$12,0,10*ROW('Sanitation Data'!G75)),IF(AND(ISNUMBER(OFFSET('Sanitation Data'!$G$12,0,10*ROW('Sanitation Data'!G75))),DH81="No",ISNUMBER(OFFSET('Sanitation Data'!$G$12,0,10*ROW('Sanitation Data'!G75)))),CONCATENATE("[",ROUND(OFFSET('Sanitation Data'!$G$12,0,10*ROW('Sanitation Data'!G75)),0),"]"),IF(AND(ISNUMBER(OFFSET('Sanitation Data'!$G$12,0,10*ROW('Sanitation Data'!G75))),DH81="",ISNUMBER(OFFSET('Sanitation Data'!$G$12,0,10*ROW('Sanitation Data'!G75)))),OFFSET('Sanitation Data'!$G$12,0,10*ROW('Sanitation Data'!G75)),NA())))</f>
        <v>#N/A</v>
      </c>
      <c r="AT81" s="120" t="e">
        <f ca="1">+IF(AND(ISNUMBER(OFFSET('Sanitation Data'!$G$13,0,10*ROW('Sanitation Data'!G75))),DI81="Yes"),OFFSET('Sanitation Data'!$G$13,0,10*ROW('Sanitation Data'!G75)),IF(AND(ISNUMBER(OFFSET('Sanitation Data'!$G$13,0,10*ROW('Sanitation Data'!G75))),DI81="No",ISNUMBER(OFFSET('Sanitation Data'!$G$13,0,10*ROW('Sanitation Data'!G75)))),CONCATENATE("[",ROUND(OFFSET('Sanitation Data'!$G$13,0,10*ROW('Sanitation Data'!G75)),0),"]"),IF(AND(ISNUMBER(OFFSET('Sanitation Data'!$G$13,0,10*ROW('Sanitation Data'!G75))),DI81="",ISNUMBER(OFFSET('Sanitation Data'!$G$13,0,10*ROW('Sanitation Data'!G75)))),OFFSET('Sanitation Data'!$G$13,0,10*ROW('Sanitation Data'!G75)),NA())))</f>
        <v>#N/A</v>
      </c>
      <c r="AU81" s="120" t="e">
        <f ca="1">+IF(AND(ISNUMBER(OFFSET('Sanitation Data'!$H$5,0,10*ROW('Sanitation Data'!H75))),DJ81="Yes"),100-OFFSET('Sanitation Data'!$H$5,0,10*ROW('Sanitation Data'!H75)),IF(AND(ISNUMBER(OFFSET('Sanitation Data'!$H$5,0,10*ROW('Sanitation Data'!H75))),DJ81="No",ISNUMBER(OFFSET('Sanitation Data'!$H$5,0,10*ROW('Sanitation Data'!H75)))),CONCATENATE("[",ROUND(100-OFFSET('Sanitation Data'!$H$5,0,10*ROW('Sanitation Data'!H75)),0),"]"),IF(AND(ISNUMBER(OFFSET('Sanitation Data'!$H$5,0,10*ROW('Sanitation Data'!H75))),DJ81="",ISNUMBER(OFFSET('Sanitation Data'!$H$5,0,10*ROW('Sanitation Data'!H75)))),100-OFFSET('Sanitation Data'!$H$5,0,10*ROW('Sanitation Data'!H75)),NA())))</f>
        <v>#N/A</v>
      </c>
      <c r="AV81" s="120" t="e">
        <f ca="1">+IF(AND(ISNUMBER(OFFSET('Sanitation Data'!$H$7,0,10*ROW('Sanitation Data'!H75))),DK81="Yes"),OFFSET('Sanitation Data'!$H$7,0,10*ROW('Sanitation Data'!H75)),IF(AND(ISNUMBER(OFFSET('Sanitation Data'!$H$7,0,10*ROW('Sanitation Data'!H75))),DK81="No",ISNUMBER(OFFSET('Sanitation Data'!$H$7,0,10*ROW('Sanitation Data'!H75)))),CONCATENATE("[",ROUND(OFFSET('Sanitation Data'!$H$7,0,10*ROW('Sanitation Data'!H75)),0),"]"),IF(AND(ISNUMBER(OFFSET('Sanitation Data'!$H$7,0,10*ROW('Sanitation Data'!H75))),DK81="",ISNUMBER(OFFSET('Sanitation Data'!$H$7,0,10*ROW('Sanitation Data'!H75)))),OFFSET('Sanitation Data'!$H$7,0,10*ROW('Sanitation Data'!H75)),NA())))</f>
        <v>#N/A</v>
      </c>
      <c r="AW81" s="120" t="e">
        <f ca="1">+IF(AND(ISNUMBER(OFFSET('Sanitation Data'!$H$11,0,10*ROW('Sanitation Data'!H75))),DL81="Yes"),OFFSET('Sanitation Data'!$H$11,0,10*ROW('Sanitation Data'!H75)),IF(AND(ISNUMBER(OFFSET('Sanitation Data'!$H$11,0,10*ROW('Sanitation Data'!H75))),DL81="No",ISNUMBER(OFFSET('Sanitation Data'!$H$11,0,10*ROW('Sanitation Data'!H75)))),CONCATENATE("[",ROUND(OFFSET('Sanitation Data'!$H$11,0,10*ROW('Sanitation Data'!H75)),0),"]"),IF(AND(ISNUMBER(OFFSET('Sanitation Data'!$H$11,0,10*ROW('Sanitation Data'!H75))),DL81="",ISNUMBER(OFFSET('Sanitation Data'!$H$11,0,10*ROW('Sanitation Data'!H75)))),OFFSET('Sanitation Data'!$H$11,0,10*ROW('Sanitation Data'!H75)),NA())))</f>
        <v>#N/A</v>
      </c>
      <c r="AX81" s="120" t="e">
        <f ca="1">+IF(AND(ISNUMBER(OFFSET('Sanitation Data'!$H$12,0,10*ROW('Sanitation Data'!H75))),DM81="Yes"),OFFSET('Sanitation Data'!$H$12,0,10*ROW('Sanitation Data'!H75)),IF(AND(ISNUMBER(OFFSET('Sanitation Data'!$H$12,0,10*ROW('Sanitation Data'!H75))),DM81="No",ISNUMBER(OFFSET('Sanitation Data'!$H$12,0,10*ROW('Sanitation Data'!H75)))),CONCATENATE("[",ROUND(OFFSET('Sanitation Data'!$H$12,0,10*ROW('Sanitation Data'!H75)),0),"]"),IF(AND(ISNUMBER(OFFSET('Sanitation Data'!$H$12,0,10*ROW('Sanitation Data'!H75))),DM81="",ISNUMBER(OFFSET('Sanitation Data'!$H$12,0,10*ROW('Sanitation Data'!H75)))),OFFSET('Sanitation Data'!$H$12,0,10*ROW('Sanitation Data'!H75)),NA())))</f>
        <v>#N/A</v>
      </c>
      <c r="AY81" s="120" t="e">
        <f ca="1">+IF(AND(ISNUMBER(OFFSET('Sanitation Data'!$H$13,0,10*ROW('Sanitation Data'!H75))),DN81="Yes"),OFFSET('Sanitation Data'!$H$13,0,10*ROW('Sanitation Data'!H75)),IF(AND(ISNUMBER(OFFSET('Sanitation Data'!$H$13,0,10*ROW('Sanitation Data'!H75))),DN81="No",ISNUMBER(OFFSET('Sanitation Data'!$H$13,0,10*ROW('Sanitation Data'!H75)))),CONCATENATE("[",ROUND(OFFSET('Sanitation Data'!$H$13,0,10*ROW('Sanitation Data'!H75)),0),"]"),IF(AND(ISNUMBER(OFFSET('Sanitation Data'!$H$13,0,10*ROW('Sanitation Data'!H75))),DN81="",ISNUMBER(OFFSET('Sanitation Data'!$H$13,0,10*ROW('Sanitation Data'!H75)))),OFFSET('Sanitation Data'!$H$13,0,10*ROW('Sanitation Data'!H75)),NA())))</f>
        <v>#N/A</v>
      </c>
      <c r="AZ81" s="121" t="e">
        <f ca="1">+IF(AND(ISNUMBER(OFFSET('Hygiene Data'!$C$6,0,10*ROW('Hygiene Data'!C75))),DO81="Yes"),OFFSET('Hygiene Data'!$C$6,0,10*ROW('Hygiene Data'!C75)),IF(AND(ISNUMBER(OFFSET('Hygiene Data'!$C$6,0,10*ROW('Hygiene Data'!C75))),DO81="No",ISNUMBER(OFFSET('Hygiene Data'!$C$6,0,10*ROW('Hygiene Data'!C75)))),CONCATENATE("[",ROUND(OFFSET('Hygiene Data'!$C$6,0,10*ROW('Hygiene Data'!C75)),0),"]"),IF(AND(ISNUMBER(OFFSET('Hygiene Data'!$C$6,0,10*ROW('Hygiene Data'!C75))),DO81="",ISNUMBER(OFFSET('Hygiene Data'!$C$6,0,10*ROW('Hygiene Data'!C75)))),OFFSET('Hygiene Data'!$C$6,0,10*ROW('Hygiene Data'!C75)),NA())))</f>
        <v>#N/A</v>
      </c>
      <c r="BA81" s="121" t="e">
        <f ca="1">+IF(AND(ISNUMBER(OFFSET('Hygiene Data'!$C$8,0,10*ROW('Hygiene Data'!C75))),DP81="Yes"),OFFSET('Hygiene Data'!$C$8,0,10*ROW('Hygiene Data'!C75)),IF(AND(ISNUMBER(OFFSET('Hygiene Data'!$C$8,0,10*ROW('Hygiene Data'!C75))),DP81="No",ISNUMBER(OFFSET('Hygiene Data'!$C$8,0,10*ROW('Hygiene Data'!C75)))),CONCATENATE("[",ROUND(OFFSET('Hygiene Data'!$C$8,0,10*ROW('Hygiene Data'!C75)),0),"]"),IF(AND(ISNUMBER(OFFSET('Hygiene Data'!$C$8,0,10*ROW('Hygiene Data'!C75))),DP81="",ISNUMBER(OFFSET('Hygiene Data'!$C$8,0,10*ROW('Hygiene Data'!C75)))),OFFSET('Hygiene Data'!$C$8,0,10*ROW('Hygiene Data'!C75)),NA())))</f>
        <v>#N/A</v>
      </c>
      <c r="BB81" s="121" t="e">
        <f ca="1">+IF(AND(ISNUMBER(OFFSET('Hygiene Data'!$C$10,0,10*ROW('Hygiene Data'!C75))),DQ81="Yes"),OFFSET('Hygiene Data'!$C$10,0,10*ROW('Hygiene Data'!C75)),IF(AND(ISNUMBER(OFFSET('Hygiene Data'!$C$10,0,10*ROW('Hygiene Data'!C75))),DQ81="No",ISNUMBER(OFFSET('Hygiene Data'!$C$10,0,10*ROW('Hygiene Data'!C75)))),CONCATENATE("[",ROUND(OFFSET('Hygiene Data'!$C$10,0,10*ROW('Hygiene Data'!C75)),0),"]"),IF(AND(ISNUMBER(OFFSET('Hygiene Data'!$C$10,0,10*ROW('Hygiene Data'!C75))),DQ81="",ISNUMBER(OFFSET('Hygiene Data'!$C$10,0,10*ROW('Hygiene Data'!C75)))),OFFSET('Hygiene Data'!$C$10,0,10*ROW('Hygiene Data'!C75)),NA())))</f>
        <v>#N/A</v>
      </c>
      <c r="BC81" s="121" t="e">
        <f ca="1">+IF(AND(ISNUMBER(OFFSET('Hygiene Data'!$D$6,0,10*ROW('Hygiene Data'!D75))),DR81="Yes"),OFFSET('Hygiene Data'!$D$6,0,10*ROW('Hygiene Data'!D75)),IF(AND(ISNUMBER(OFFSET('Hygiene Data'!$D$6,0,10*ROW('Hygiene Data'!D75))),DR81="No",ISNUMBER(OFFSET('Hygiene Data'!$D$6,0,10*ROW('Hygiene Data'!D75)))),CONCATENATE("[",ROUND(OFFSET('Hygiene Data'!$D$6,0,10*ROW('Hygiene Data'!D75)),0),"]"),IF(AND(ISNUMBER(OFFSET('Hygiene Data'!$D$6,0,10*ROW('Hygiene Data'!D75))),DR81="",ISNUMBER(OFFSET('Hygiene Data'!$D$6,0,10*ROW('Hygiene Data'!D75)))),OFFSET('Hygiene Data'!$D$6,0,10*ROW('Hygiene Data'!D75)),NA())))</f>
        <v>#N/A</v>
      </c>
      <c r="BD81" s="121" t="e">
        <f ca="1">+IF(AND(ISNUMBER(OFFSET('Hygiene Data'!$D$8,0,10*ROW('Hygiene Data'!D75))),DS81="Yes"),OFFSET('Hygiene Data'!$D$8,0,10*ROW('Hygiene Data'!D75)),IF(AND(ISNUMBER(OFFSET('Hygiene Data'!$D$8,0,10*ROW('Hygiene Data'!D75))),DS81="No",ISNUMBER(OFFSET('Hygiene Data'!$D$8,0,10*ROW('Hygiene Data'!D75)))),CONCATENATE("[",ROUND(OFFSET('Hygiene Data'!$D$8,0,10*ROW('Hygiene Data'!D75)),0),"]"),IF(AND(ISNUMBER(OFFSET('Hygiene Data'!$D$8,0,10*ROW('Hygiene Data'!D75))),DS81="",ISNUMBER(OFFSET('Hygiene Data'!$D$8,0,10*ROW('Hygiene Data'!D75)))),OFFSET('Hygiene Data'!$D$8,0,10*ROW('Hygiene Data'!D75)),NA())))</f>
        <v>#N/A</v>
      </c>
      <c r="BE81" s="121" t="e">
        <f ca="1">+IF(AND(ISNUMBER(OFFSET('Hygiene Data'!$D$10,0,10*ROW('Hygiene Data'!D75))),DT81="Yes"),OFFSET('Hygiene Data'!$D$10,0,10*ROW('Hygiene Data'!D75)),IF(AND(ISNUMBER(OFFSET('Hygiene Data'!$D$10,0,10*ROW('Hygiene Data'!D75))),DT81="No",ISNUMBER(OFFSET('Hygiene Data'!$D$10,0,10*ROW('Hygiene Data'!D75)))),CONCATENATE("[",ROUND(OFFSET('Hygiene Data'!$D$10,0,10*ROW('Hygiene Data'!D75)),0),"]"),IF(AND(ISNUMBER(OFFSET('Hygiene Data'!$D$10,0,10*ROW('Hygiene Data'!D75))),DT81="",ISNUMBER(OFFSET('Hygiene Data'!$D$10,0,10*ROW('Hygiene Data'!D75)))),OFFSET('Hygiene Data'!$D$10,0,10*ROW('Hygiene Data'!D75)),NA())))</f>
        <v>#N/A</v>
      </c>
      <c r="BF81" s="121" t="e">
        <f ca="1">+IF(AND(ISNUMBER(OFFSET('Hygiene Data'!$E$6,0,10*ROW('Hygiene Data'!E75))),DU81="Yes"),OFFSET('Hygiene Data'!$E$6,0,10*ROW('Hygiene Data'!E75)),IF(AND(ISNUMBER(OFFSET('Hygiene Data'!$E$6,0,10*ROW('Hygiene Data'!E75))),DU81="No",ISNUMBER(OFFSET('Hygiene Data'!$E$6,0,10*ROW('Hygiene Data'!E75)))),CONCATENATE("[",ROUND(OFFSET('Hygiene Data'!$E$6,0,10*ROW('Hygiene Data'!E75)),0),"]"),IF(AND(ISNUMBER(OFFSET('Hygiene Data'!$E$6,0,10*ROW('Hygiene Data'!E75))),DU81="",ISNUMBER(OFFSET('Hygiene Data'!$E$6,0,10*ROW('Hygiene Data'!E75)))),OFFSET('Hygiene Data'!$E$6,0,10*ROW('Hygiene Data'!E75)),NA())))</f>
        <v>#N/A</v>
      </c>
      <c r="BG81" s="121" t="e">
        <f ca="1">+IF(AND(ISNUMBER(OFFSET('Hygiene Data'!$E$8,0,10*ROW('Hygiene Data'!E75))),DV81="Yes"),OFFSET('Hygiene Data'!$E$8,0,10*ROW('Hygiene Data'!E75)),IF(AND(ISNUMBER(OFFSET('Hygiene Data'!$E$8,0,10*ROW('Hygiene Data'!E75))),DV81="No",ISNUMBER(OFFSET('Hygiene Data'!$E$8,0,10*ROW('Hygiene Data'!E75)))),CONCATENATE("[",ROUND(OFFSET('Hygiene Data'!$E$8,0,10*ROW('Hygiene Data'!E75)),0),"]"),IF(AND(ISNUMBER(OFFSET('Hygiene Data'!$E$8,0,10*ROW('Hygiene Data'!E75))),DV81="",ISNUMBER(OFFSET('Hygiene Data'!$E$8,0,10*ROW('Hygiene Data'!E75)))),OFFSET('Hygiene Data'!$E$8,0,10*ROW('Hygiene Data'!E75)),NA())))</f>
        <v>#N/A</v>
      </c>
      <c r="BH81" s="121" t="e">
        <f ca="1">+IF(AND(ISNUMBER(OFFSET('Hygiene Data'!$E$10,0,10*ROW('Hygiene Data'!E75))),DW81="Yes"),OFFSET('Hygiene Data'!$E$10,0,10*ROW('Hygiene Data'!E75)),IF(AND(ISNUMBER(OFFSET('Hygiene Data'!$E$10,0,10*ROW('Hygiene Data'!E75))),DW81="No",ISNUMBER(OFFSET('Hygiene Data'!$E$10,0,10*ROW('Hygiene Data'!E75)))),CONCATENATE("[",ROUND(OFFSET('Hygiene Data'!$E$10,0,10*ROW('Hygiene Data'!E75)),0),"]"),IF(AND(ISNUMBER(OFFSET('Hygiene Data'!$E$10,0,10*ROW('Hygiene Data'!E75))),DW81="",ISNUMBER(OFFSET('Hygiene Data'!$E$10,0,10*ROW('Hygiene Data'!E75)))),OFFSET('Hygiene Data'!$E$10,0,10*ROW('Hygiene Data'!E75)),NA())))</f>
        <v>#N/A</v>
      </c>
      <c r="BI81" s="121" t="e">
        <f ca="1">+IF(AND(ISNUMBER(OFFSET('Hygiene Data'!$F$6,0,10*ROW('Hygiene Data'!F75))),DX81="Yes"),OFFSET('Hygiene Data'!$F$6,0,10*ROW('Hygiene Data'!F75)),IF(AND(ISNUMBER(OFFSET('Hygiene Data'!$F$6,0,10*ROW('Hygiene Data'!F75))),DX81="No",ISNUMBER(OFFSET('Hygiene Data'!$F$6,0,10*ROW('Hygiene Data'!F75)))),CONCATENATE("[",ROUND(OFFSET('Hygiene Data'!$F$6,0,10*ROW('Hygiene Data'!F75)),0),"]"),IF(AND(ISNUMBER(OFFSET('Hygiene Data'!$F$6,0,10*ROW('Hygiene Data'!F75))),DX81="",ISNUMBER(OFFSET('Hygiene Data'!$F$6,0,10*ROW('Hygiene Data'!F75)))),OFFSET('Hygiene Data'!$F$6,0,10*ROW('Hygiene Data'!F75)),NA())))</f>
        <v>#N/A</v>
      </c>
      <c r="BJ81" s="121" t="e">
        <f ca="1">+IF(AND(ISNUMBER(OFFSET('Hygiene Data'!$F$8,0,10*ROW('Hygiene Data'!F75))),DY81="Yes"),OFFSET('Hygiene Data'!$F$8,0,10*ROW('Hygiene Data'!F75)),IF(AND(ISNUMBER(OFFSET('Hygiene Data'!$F$8,0,10*ROW('Hygiene Data'!F75))),DY81="No",ISNUMBER(OFFSET('Hygiene Data'!$F$8,0,10*ROW('Hygiene Data'!F75)))),CONCATENATE("[",ROUND(OFFSET('Hygiene Data'!$F$8,0,10*ROW('Hygiene Data'!F75)),0),"]"),IF(AND(ISNUMBER(OFFSET('Hygiene Data'!$F$8,0,10*ROW('Hygiene Data'!F75))),DY81="",ISNUMBER(OFFSET('Hygiene Data'!$F$8,0,10*ROW('Hygiene Data'!F75)))),OFFSET('Hygiene Data'!$F$8,0,10*ROW('Hygiene Data'!F75)),NA())))</f>
        <v>#N/A</v>
      </c>
      <c r="BK81" s="121" t="e">
        <f ca="1">+IF(AND(ISNUMBER(OFFSET('Hygiene Data'!$F$10,0,10*ROW('Hygiene Data'!F75))),DZ81="Yes"),OFFSET('Hygiene Data'!$F$10,0,10*ROW('Hygiene Data'!F75)),IF(AND(ISNUMBER(OFFSET('Hygiene Data'!$F$10,0,10*ROW('Hygiene Data'!F75))),DZ81="No",ISNUMBER(OFFSET('Hygiene Data'!$F$10,0,10*ROW('Hygiene Data'!F75)))),CONCATENATE("[",ROUND(OFFSET('Hygiene Data'!$F$10,0,10*ROW('Hygiene Data'!F75)),0),"]"),IF(AND(ISNUMBER(OFFSET('Hygiene Data'!$F$10,0,10*ROW('Hygiene Data'!F75))),DZ81="",ISNUMBER(OFFSET('Hygiene Data'!$F$10,0,10*ROW('Hygiene Data'!F75)))),OFFSET('Hygiene Data'!$F$10,0,10*ROW('Hygiene Data'!F75)),NA())))</f>
        <v>#N/A</v>
      </c>
      <c r="BL81" s="121" t="e">
        <f ca="1">+IF(AND(ISNUMBER(OFFSET('Hygiene Data'!$G$6,0,10*ROW('Hygiene Data'!G75))),EA81="Yes"),OFFSET('Hygiene Data'!$G$6,0,10*ROW('Hygiene Data'!G75)),IF(AND(ISNUMBER(OFFSET('Hygiene Data'!$G$6,0,10*ROW('Hygiene Data'!G75))),EA81="No",ISNUMBER(OFFSET('Hygiene Data'!$G$6,0,10*ROW('Hygiene Data'!G75)))),CONCATENATE("[",ROUND(OFFSET('Hygiene Data'!$G$6,0,10*ROW('Hygiene Data'!G75)),0),"]"),IF(AND(ISNUMBER(OFFSET('Hygiene Data'!$G$6,0,10*ROW('Hygiene Data'!G75))),EA81="",ISNUMBER(OFFSET('Hygiene Data'!$G$6,0,10*ROW('Hygiene Data'!G75)))),OFFSET('Hygiene Data'!$G$6,0,10*ROW('Hygiene Data'!G75)),NA())))</f>
        <v>#N/A</v>
      </c>
      <c r="BM81" s="121" t="e">
        <f ca="1">+IF(AND(ISNUMBER(OFFSET('Hygiene Data'!$G$8,0,10*ROW('Hygiene Data'!G75))),EB81="Yes"),OFFSET('Hygiene Data'!$G$8,0,10*ROW('Hygiene Data'!G75)),IF(AND(ISNUMBER(OFFSET('Hygiene Data'!$G$8,0,10*ROW('Hygiene Data'!G75))),EB81="No",ISNUMBER(OFFSET('Hygiene Data'!$G$8,0,10*ROW('Hygiene Data'!G75)))),CONCATENATE("[",ROUND(OFFSET('Hygiene Data'!$G$8,0,10*ROW('Hygiene Data'!G75)),0),"]"),IF(AND(ISNUMBER(OFFSET('Hygiene Data'!$G$8,0,10*ROW('Hygiene Data'!G75))),EB81="",ISNUMBER(OFFSET('Hygiene Data'!$G$8,0,10*ROW('Hygiene Data'!G75)))),OFFSET('Hygiene Data'!$G$8,0,10*ROW('Hygiene Data'!G75)),NA())))</f>
        <v>#N/A</v>
      </c>
      <c r="BN81" s="121" t="e">
        <f ca="1">+IF(AND(ISNUMBER(OFFSET('Hygiene Data'!$G$10,0,10*ROW('Hygiene Data'!G75))),EC81="Yes"),OFFSET('Hygiene Data'!$G$10,0,10*ROW('Hygiene Data'!G75)),IF(AND(ISNUMBER(OFFSET('Hygiene Data'!$G$10,0,10*ROW('Hygiene Data'!G75))),EC81="No",ISNUMBER(OFFSET('Hygiene Data'!$G$10,0,10*ROW('Hygiene Data'!G75)))),CONCATENATE("[",ROUND(OFFSET('Hygiene Data'!$G$10,0,10*ROW('Hygiene Data'!G75)),0),"]"),IF(AND(ISNUMBER(OFFSET('Hygiene Data'!$G$10,0,10*ROW('Hygiene Data'!G75))),EC81="",ISNUMBER(OFFSET('Hygiene Data'!$G$10,0,10*ROW('Hygiene Data'!G75)))),OFFSET('Hygiene Data'!$G$10,0,10*ROW('Hygiene Data'!G75)),NA())))</f>
        <v>#N/A</v>
      </c>
      <c r="BO81" s="121" t="e">
        <f ca="1">+IF(AND(ISNUMBER(OFFSET('Hygiene Data'!$H$6,0,10*ROW('Hygiene Data'!H75))),ED81="Yes"),OFFSET('Hygiene Data'!$H$6,0,10*ROW('Hygiene Data'!H75)),IF(AND(ISNUMBER(OFFSET('Hygiene Data'!$H$6,0,10*ROW('Hygiene Data'!H75))),ED81="No",ISNUMBER(OFFSET('Hygiene Data'!$H$6,0,10*ROW('Hygiene Data'!H75)))),CONCATENATE("[",ROUND(OFFSET('Hygiene Data'!$H$6,0,10*ROW('Hygiene Data'!H75)),0),"]"),IF(AND(ISNUMBER(OFFSET('Hygiene Data'!$H$6,0,10*ROW('Hygiene Data'!H75))),ED81="",ISNUMBER(OFFSET('Hygiene Data'!$H$6,0,10*ROW('Hygiene Data'!H75)))),OFFSET('Hygiene Data'!$H$6,0,10*ROW('Hygiene Data'!H75)),NA())))</f>
        <v>#N/A</v>
      </c>
      <c r="BP81" s="121" t="e">
        <f ca="1">+IF(AND(ISNUMBER(OFFSET('Hygiene Data'!$H$8,0,10*ROW('Hygiene Data'!H75))),EE81="Yes"),OFFSET('Hygiene Data'!$H$8,0,10*ROW('Hygiene Data'!H75)),IF(AND(ISNUMBER(OFFSET('Hygiene Data'!$H$8,0,10*ROW('Hygiene Data'!H75))),EE81="No",ISNUMBER(OFFSET('Hygiene Data'!$H$8,0,10*ROW('Hygiene Data'!H75)))),CONCATENATE("[",ROUND(OFFSET('Hygiene Data'!$H$8,0,10*ROW('Hygiene Data'!H75)),0),"]"),IF(AND(ISNUMBER(OFFSET('Hygiene Data'!$H$8,0,10*ROW('Hygiene Data'!H75))),EE81="",ISNUMBER(OFFSET('Hygiene Data'!$H$8,0,10*ROW('Hygiene Data'!H75)))),OFFSET('Hygiene Data'!$H$8,0,10*ROW('Hygiene Data'!H75)),NA())))</f>
        <v>#N/A</v>
      </c>
      <c r="BQ81" s="121" t="e">
        <f ca="1">+IF(AND(ISNUMBER(OFFSET('Hygiene Data'!$H$10,0,10*ROW('Hygiene Data'!H75))),EF81="Yes"),OFFSET('Hygiene Data'!$H$10,0,10*ROW('Hygiene Data'!H75)),IF(AND(ISNUMBER(OFFSET('Hygiene Data'!$H$10,0,10*ROW('Hygiene Data'!H75))),EF81="No",ISNUMBER(OFFSET('Hygiene Data'!$H$10,0,10*ROW('Hygiene Data'!H75)))),CONCATENATE("[",ROUND(OFFSET('Hygiene Data'!$H$10,0,10*ROW('Hygiene Data'!H75)),0),"]"),IF(AND(ISNUMBER(OFFSET('Hygiene Data'!$H$10,0,10*ROW('Hygiene Data'!H75))),EF81="",ISNUMBER(OFFSET('Hygiene Data'!$H$10,0,10*ROW('Hygiene Data'!H75)))),OFFSET('Hygiene Data'!$H$10,0,10*ROW('Hygiene Data'!H75)),NA())))</f>
        <v>#N/A</v>
      </c>
      <c r="BS81" s="28" t="str">
        <f ca="1">+IF(OFFSET('Water Data'!$C$28,0,10*ROW('Water Data'!C75))="","",OFFSET('Water Data'!$C$28,0,10*ROW('Water Data'!C75)))</f>
        <v/>
      </c>
      <c r="BT81" s="28" t="str">
        <f ca="1">+IF(OFFSET('Water Data'!$C$29,0,10*ROW('Water Data'!C75))="","",OFFSET('Water Data'!$C$29,0,10*ROW('Water Data'!C75)))</f>
        <v/>
      </c>
      <c r="BU81" s="28" t="str">
        <f ca="1">+IF(OFFSET('Water Data'!$C$30,0,10*ROW('Water Data'!C75))="","",OFFSET('Water Data'!$C$30,0,10*ROW('Water Data'!C75)))</f>
        <v/>
      </c>
      <c r="BV81" s="28" t="str">
        <f ca="1">+IF(OFFSET('Water Data'!$D$28,0,10*ROW('Water Data'!D75))="","",OFFSET('Water Data'!$D$28,0,10*ROW('Water Data'!D75)))</f>
        <v/>
      </c>
      <c r="BW81" s="28" t="str">
        <f ca="1">+IF(OFFSET('Water Data'!$D$29,0,10*ROW('Water Data'!D75))="","",OFFSET('Water Data'!$D$29,0,10*ROW('Water Data'!D75)))</f>
        <v/>
      </c>
      <c r="BX81" s="28" t="str">
        <f ca="1">+IF(OFFSET('Water Data'!$D$30,0,10*ROW('Water Data'!D75))="","",OFFSET('Water Data'!$D$30,0,10*ROW('Water Data'!D75)))</f>
        <v/>
      </c>
      <c r="BY81" s="28" t="str">
        <f ca="1">+IF(OFFSET('Water Data'!$E$28,0,10*ROW('Water Data'!E75))="","",OFFSET('Water Data'!$E$28,0,10*ROW('Water Data'!E75)))</f>
        <v/>
      </c>
      <c r="BZ81" s="28" t="str">
        <f ca="1">+IF(OFFSET('Water Data'!$E$29,0,10*ROW('Water Data'!E75))="","",OFFSET('Water Data'!$E$29,0,10*ROW('Water Data'!E75)))</f>
        <v/>
      </c>
      <c r="CA81" s="28" t="str">
        <f ca="1">+IF(OFFSET('Water Data'!$E$30,0,10*ROW('Water Data'!E75))="","",OFFSET('Water Data'!$E$30,0,10*ROW('Water Data'!E75)))</f>
        <v/>
      </c>
      <c r="CB81" s="28" t="str">
        <f ca="1">+IF(OFFSET('Water Data'!$F$28,0,10*ROW('Water Data'!F75))="","",OFFSET('Water Data'!$F$28,0,10*ROW('Water Data'!F75)))</f>
        <v/>
      </c>
      <c r="CC81" s="28" t="str">
        <f ca="1">+IF(OFFSET('Water Data'!$F$29,0,10*ROW('Water Data'!F75))="","",OFFSET('Water Data'!$F$29,0,10*ROW('Water Data'!F75)))</f>
        <v/>
      </c>
      <c r="CD81" s="28" t="str">
        <f ca="1">+IF(OFFSET('Water Data'!$F$30,0,10*ROW('Water Data'!F75))="","",OFFSET('Water Data'!$F$30,0,10*ROW('Water Data'!F75)))</f>
        <v/>
      </c>
      <c r="CE81" s="28" t="str">
        <f ca="1">+IF(OFFSET('Water Data'!$G$28,0,10*ROW('Water Data'!G75))="","",OFFSET('Water Data'!$G$28,0,10*ROW('Water Data'!G75)))</f>
        <v/>
      </c>
      <c r="CF81" s="28" t="str">
        <f ca="1">+IF(OFFSET('Water Data'!$G$29,0,10*ROW('Water Data'!G75))="","",OFFSET('Water Data'!$G$29,0,10*ROW('Water Data'!G75)))</f>
        <v/>
      </c>
      <c r="CG81" s="28" t="str">
        <f ca="1">+IF(OFFSET('Water Data'!$G$30,0,10*ROW('Water Data'!G75))="","",OFFSET('Water Data'!$G$30,0,10*ROW('Water Data'!G75)))</f>
        <v/>
      </c>
      <c r="CH81" s="28" t="str">
        <f ca="1">+IF(OFFSET('Water Data'!$H$28,0,10*ROW('Water Data'!H75))="","",OFFSET('Water Data'!$H$28,0,10*ROW('Water Data'!H75)))</f>
        <v/>
      </c>
      <c r="CI81" s="28" t="str">
        <f ca="1">+IF(OFFSET('Water Data'!$H$29,0,10*ROW('Water Data'!H75))="","",OFFSET('Water Data'!$H$29,0,10*ROW('Water Data'!H75)))</f>
        <v/>
      </c>
      <c r="CJ81" s="28" t="str">
        <f ca="1">+IF(OFFSET('Water Data'!$H$30,0,10*ROW('Water Data'!H75))="","",OFFSET('Water Data'!$H$30,0,10*ROW('Water Data'!H75)))</f>
        <v/>
      </c>
      <c r="CK81" s="28" t="str">
        <f ca="1">+IF(OFFSET('Sanitation Data'!$C$29,0,10*ROW('Sanitation Data'!C75))="","",OFFSET('Sanitation Data'!$C$29,0,10*ROW('Sanitation Data'!C75)))</f>
        <v/>
      </c>
      <c r="CL81" s="28" t="str">
        <f ca="1">+IF(OFFSET('Sanitation Data'!$C$30,0,10*ROW('Sanitation Data'!C75))="","",OFFSET('Sanitation Data'!$C$30,0,10*ROW('Sanitation Data'!C75)))</f>
        <v/>
      </c>
      <c r="CM81" s="28" t="str">
        <f ca="1">+IF(OFFSET('Sanitation Data'!$C$31,0,10*ROW('Sanitation Data'!C75))="","",OFFSET('Sanitation Data'!$C$31,0,10*ROW('Sanitation Data'!C75)))</f>
        <v/>
      </c>
      <c r="CN81" s="28" t="str">
        <f ca="1">+IF(OFFSET('Sanitation Data'!$C$32,0,10*ROW('Sanitation Data'!C75))="","",OFFSET('Sanitation Data'!$C$32,0,10*ROW('Sanitation Data'!C75)))</f>
        <v/>
      </c>
      <c r="CO81" s="28" t="str">
        <f ca="1">+IF(OFFSET('Sanitation Data'!$C$33,0,10*ROW('Sanitation Data'!C75))="","",OFFSET('Sanitation Data'!$C$33,0,10*ROW('Sanitation Data'!C75)))</f>
        <v/>
      </c>
      <c r="CP81" s="28" t="str">
        <f ca="1">+IF(OFFSET('Sanitation Data'!$D$29,0,10*ROW('Sanitation Data'!D75))="","",OFFSET('Sanitation Data'!$D$29,0,10*ROW('Sanitation Data'!D75)))</f>
        <v/>
      </c>
      <c r="CQ81" s="28" t="str">
        <f ca="1">+IF(OFFSET('Sanitation Data'!$D$30,0,10*ROW('Sanitation Data'!D75))="","",OFFSET('Sanitation Data'!$D$30,0,10*ROW('Sanitation Data'!D75)))</f>
        <v/>
      </c>
      <c r="CR81" s="28" t="str">
        <f ca="1">+IF(OFFSET('Sanitation Data'!$D$31,0,10*ROW('Sanitation Data'!D75))="","",OFFSET('Sanitation Data'!$D$31,0,10*ROW('Sanitation Data'!D75)))</f>
        <v/>
      </c>
      <c r="CS81" s="28" t="str">
        <f ca="1">+IF(OFFSET('Sanitation Data'!$D$32,0,10*ROW('Sanitation Data'!D75))="","",OFFSET('Sanitation Data'!$D$32,0,10*ROW('Sanitation Data'!D75)))</f>
        <v/>
      </c>
      <c r="CT81" s="28" t="str">
        <f ca="1">+IF(OFFSET('Sanitation Data'!$D$33,0,10*ROW('Sanitation Data'!D75))="","",OFFSET('Sanitation Data'!$D$33,0,10*ROW('Sanitation Data'!D75)))</f>
        <v/>
      </c>
      <c r="CU81" s="28" t="str">
        <f ca="1">+IF(OFFSET('Sanitation Data'!$E$29,0,10*ROW('Sanitation Data'!E75))="","",OFFSET('Sanitation Data'!$E$29,0,10*ROW('Sanitation Data'!E75)))</f>
        <v/>
      </c>
      <c r="CV81" s="28" t="str">
        <f ca="1">+IF(OFFSET('Sanitation Data'!$E$30,0,10*ROW('Sanitation Data'!E75))="","",OFFSET('Sanitation Data'!$E$30,0,10*ROW('Sanitation Data'!E75)))</f>
        <v/>
      </c>
      <c r="CW81" s="28" t="str">
        <f ca="1">+IF(OFFSET('Sanitation Data'!$E$31,0,10*ROW('Sanitation Data'!E75))="","",OFFSET('Sanitation Data'!$E$31,0,10*ROW('Sanitation Data'!E75)))</f>
        <v/>
      </c>
      <c r="CX81" s="28" t="str">
        <f ca="1">+IF(OFFSET('Sanitation Data'!$E$32,0,10*ROW('Sanitation Data'!E75))="","",OFFSET('Sanitation Data'!$E$32,0,10*ROW('Sanitation Data'!E75)))</f>
        <v/>
      </c>
      <c r="CY81" s="28" t="str">
        <f ca="1">+IF(OFFSET('Sanitation Data'!$E$33,0,10*ROW('Sanitation Data'!E75))="","",OFFSET('Sanitation Data'!$E$33,0,10*ROW('Sanitation Data'!E75)))</f>
        <v/>
      </c>
      <c r="CZ81" s="28" t="str">
        <f ca="1">+IF(OFFSET('Sanitation Data'!$F$29,0,10*ROW('Sanitation Data'!F75))="","",OFFSET('Sanitation Data'!$F$29,0,10*ROW('Sanitation Data'!F75)))</f>
        <v/>
      </c>
      <c r="DA81" s="28" t="str">
        <f ca="1">+IF(OFFSET('Sanitation Data'!$F$30,0,10*ROW('Sanitation Data'!F75))="","",OFFSET('Sanitation Data'!$F$30,0,10*ROW('Sanitation Data'!F75)))</f>
        <v/>
      </c>
      <c r="DB81" s="28" t="str">
        <f ca="1">+IF(OFFSET('Sanitation Data'!$F$31,0,10*ROW('Sanitation Data'!F75))="","",OFFSET('Sanitation Data'!$F$31,0,10*ROW('Sanitation Data'!F75)))</f>
        <v/>
      </c>
      <c r="DC81" s="28" t="str">
        <f ca="1">+IF(OFFSET('Sanitation Data'!$F$32,0,10*ROW('Sanitation Data'!F75))="","",OFFSET('Sanitation Data'!$F$32,0,10*ROW('Sanitation Data'!F75)))</f>
        <v/>
      </c>
      <c r="DD81" s="28" t="str">
        <f ca="1">+IF(OFFSET('Sanitation Data'!$F$33,0,10*ROW('Sanitation Data'!F75))="","",OFFSET('Sanitation Data'!$F$33,0,10*ROW('Sanitation Data'!F75)))</f>
        <v/>
      </c>
      <c r="DE81" s="28" t="str">
        <f ca="1">+IF(OFFSET('Sanitation Data'!$G$29,0,10*ROW('Sanitation Data'!G75))="","",OFFSET('Sanitation Data'!$G$29,0,10*ROW('Sanitation Data'!G75)))</f>
        <v/>
      </c>
      <c r="DF81" s="28" t="str">
        <f ca="1">+IF(OFFSET('Sanitation Data'!$G$30,0,10*ROW('Sanitation Data'!G75))="","",OFFSET('Sanitation Data'!$G$30,0,10*ROW('Sanitation Data'!G75)))</f>
        <v/>
      </c>
      <c r="DG81" s="28" t="str">
        <f ca="1">+IF(OFFSET('Sanitation Data'!$G$31,0,10*ROW('Sanitation Data'!G75))="","",OFFSET('Sanitation Data'!$G$31,0,10*ROW('Sanitation Data'!G75)))</f>
        <v/>
      </c>
      <c r="DH81" s="28" t="str">
        <f ca="1">+IF(OFFSET('Sanitation Data'!$G$32,0,10*ROW('Sanitation Data'!G75))="","",OFFSET('Sanitation Data'!$G$32,0,10*ROW('Sanitation Data'!G75)))</f>
        <v/>
      </c>
      <c r="DI81" s="28" t="str">
        <f ca="1">+IF(OFFSET('Sanitation Data'!$G$33,0,10*ROW('Sanitation Data'!G75))="","",OFFSET('Sanitation Data'!$G$33,0,10*ROW('Sanitation Data'!G75)))</f>
        <v/>
      </c>
      <c r="DJ81" s="28" t="str">
        <f ca="1">+IF(OFFSET('Sanitation Data'!$H$29,0,10*ROW('Sanitation Data'!H75))="","",OFFSET('Sanitation Data'!$H$29,0,10*ROW('Sanitation Data'!H75)))</f>
        <v/>
      </c>
      <c r="DK81" s="28" t="str">
        <f ca="1">+IF(OFFSET('Sanitation Data'!$H$30,0,10*ROW('Sanitation Data'!H75))="","",OFFSET('Sanitation Data'!$H$30,0,10*ROW('Sanitation Data'!H75)))</f>
        <v/>
      </c>
      <c r="DL81" s="28" t="str">
        <f ca="1">+IF(OFFSET('Sanitation Data'!$H$31,0,10*ROW('Sanitation Data'!H75))="","",OFFSET('Sanitation Data'!$H$31,0,10*ROW('Sanitation Data'!H75)))</f>
        <v/>
      </c>
      <c r="DM81" s="28" t="str">
        <f ca="1">+IF(OFFSET('Sanitation Data'!$H$32,0,10*ROW('Sanitation Data'!H75))="","",OFFSET('Sanitation Data'!$H$32,0,10*ROW('Sanitation Data'!H75)))</f>
        <v/>
      </c>
      <c r="DN81" s="28" t="str">
        <f ca="1">+IF(OFFSET('Sanitation Data'!$H$33,0,10*ROW('Sanitation Data'!H75))="","",OFFSET('Sanitation Data'!$H$33,0,10*ROW('Sanitation Data'!H75)))</f>
        <v/>
      </c>
      <c r="DO81" s="28" t="str">
        <f ca="1">+IF(OFFSET('Hygiene Data'!$C$12,0,10*ROW('Hygiene Data'!C75))="","",OFFSET('Hygiene Data'!$C$12,0,10*ROW('Hygiene Data'!C75)))</f>
        <v/>
      </c>
      <c r="DP81" s="28" t="str">
        <f ca="1">+IF(OFFSET('Hygiene Data'!$C$13,0,10*ROW('Hygiene Data'!C75))="","",OFFSET('Hygiene Data'!$C$13,0,10*ROW('Hygiene Data'!C75)))</f>
        <v/>
      </c>
      <c r="DQ81" s="28" t="str">
        <f ca="1">+IF(OFFSET('Hygiene Data'!$C$14,0,10*ROW('Hygiene Data'!C75))="","",OFFSET('Hygiene Data'!$C$14,0,10*ROW('Hygiene Data'!C75)))</f>
        <v/>
      </c>
      <c r="DR81" s="28" t="str">
        <f ca="1">+IF(OFFSET('Hygiene Data'!$D$12,0,10*ROW('Hygiene Data'!D75))="","",OFFSET('Hygiene Data'!$D$12,0,10*ROW('Hygiene Data'!D75)))</f>
        <v/>
      </c>
      <c r="DS81" s="28" t="str">
        <f ca="1">+IF(OFFSET('Hygiene Data'!$D$13,0,10*ROW('Hygiene Data'!D75))="","",OFFSET('Hygiene Data'!$D$13,0,10*ROW('Hygiene Data'!D75)))</f>
        <v/>
      </c>
      <c r="DT81" s="28" t="str">
        <f ca="1">+IF(OFFSET('Hygiene Data'!$D$14,0,10*ROW('Hygiene Data'!D75))="","",OFFSET('Hygiene Data'!$D$14,0,10*ROW('Hygiene Data'!D75)))</f>
        <v/>
      </c>
      <c r="DU81" s="28" t="str">
        <f ca="1">+IF(OFFSET('Hygiene Data'!$E$12,0,10*ROW('Hygiene Data'!E75))="","",OFFSET('Hygiene Data'!$E$12,0,10*ROW('Hygiene Data'!E75)))</f>
        <v/>
      </c>
      <c r="DV81" s="28" t="str">
        <f ca="1">+IF(OFFSET('Hygiene Data'!$E$13,0,10*ROW('Hygiene Data'!E75))="","",OFFSET('Hygiene Data'!$E$13,0,10*ROW('Hygiene Data'!E75)))</f>
        <v/>
      </c>
      <c r="DW81" s="28" t="str">
        <f ca="1">+IF(OFFSET('Hygiene Data'!$E$14,0,10*ROW('Hygiene Data'!E75))="","",OFFSET('Hygiene Data'!$E$14,0,10*ROW('Hygiene Data'!E75)))</f>
        <v/>
      </c>
      <c r="DX81" s="28" t="str">
        <f ca="1">+IF(OFFSET('Hygiene Data'!$F$12,0,10*ROW('Hygiene Data'!F75))="","",OFFSET('Hygiene Data'!$F$12,0,10*ROW('Hygiene Data'!F75)))</f>
        <v/>
      </c>
      <c r="DY81" s="28" t="str">
        <f ca="1">+IF(OFFSET('Hygiene Data'!$F$13,0,10*ROW('Hygiene Data'!F75))="","",OFFSET('Hygiene Data'!$F$13,0,10*ROW('Hygiene Data'!F75)))</f>
        <v/>
      </c>
      <c r="DZ81" s="28" t="str">
        <f ca="1">+IF(OFFSET('Hygiene Data'!$F$14,0,10*ROW('Hygiene Data'!F75))="","",OFFSET('Hygiene Data'!$F$14,0,10*ROW('Hygiene Data'!F75)))</f>
        <v/>
      </c>
      <c r="EA81" s="28" t="str">
        <f ca="1">+IF(OFFSET('Hygiene Data'!$G$12,0,10*ROW('Hygiene Data'!G75))="","",OFFSET('Hygiene Data'!$G$12,0,10*ROW('Hygiene Data'!G75)))</f>
        <v/>
      </c>
      <c r="EB81" s="28" t="str">
        <f ca="1">+IF(OFFSET('Hygiene Data'!$G$13,0,10*ROW('Hygiene Data'!G75))="","",OFFSET('Hygiene Data'!$G$13,0,10*ROW('Hygiene Data'!G75)))</f>
        <v/>
      </c>
      <c r="EC81" s="28" t="str">
        <f ca="1">+IF(OFFSET('Hygiene Data'!$G$14,0,10*ROW('Hygiene Data'!G75))="","",OFFSET('Hygiene Data'!$G$14,0,10*ROW('Hygiene Data'!G75)))</f>
        <v/>
      </c>
      <c r="ED81" s="28" t="str">
        <f ca="1">+IF(OFFSET('Hygiene Data'!$H$12,0,10*ROW('Hygiene Data'!H75))="","",OFFSET('Hygiene Data'!$H$12,0,10*ROW('Hygiene Data'!H75)))</f>
        <v/>
      </c>
      <c r="EE81" s="28" t="str">
        <f ca="1">+IF(OFFSET('Hygiene Data'!$H$13,0,10*ROW('Hygiene Data'!H75))="","",OFFSET('Hygiene Data'!$H$13,0,10*ROW('Hygiene Data'!H75)))</f>
        <v/>
      </c>
      <c r="EF81" s="28" t="str">
        <f ca="1">+IF(OFFSET('Hygiene Data'!$H$14,0,10*ROW('Hygiene Data'!H75))="","",OFFSET('Hygiene Data'!$H$14,0,10*ROW('Hygiene Data'!H75)))</f>
        <v/>
      </c>
    </row>
    <row r="82" spans="1:136" x14ac:dyDescent="0.2">
      <c r="A82" s="44" t="str">
        <f ca="1">+IF(OFFSET('Water Data'!$B$1,0,10*ROW('Water Data'!B79))="","",OFFSET('Water Data'!$B$1,0,10*ROW('Water Data'!B79)))</f>
        <v/>
      </c>
      <c r="B82" s="44" t="str">
        <f ca="1">+IF(OFFSET('Water Data'!$A$3,0,10*ROW('Water Data'!A79))="","",OFFSET('Water Data'!$A$3,0,10*ROW('Water Data'!A79)))</f>
        <v/>
      </c>
      <c r="C82" s="44" t="str">
        <f ca="1">+IF(OFFSET('Water Data'!$C$3,0,10*ROW('Water Data'!C79))="","",OFFSET('Water Data'!$C$3,0,10*ROW('Water Data'!C79)))</f>
        <v/>
      </c>
      <c r="D82" s="119" t="e">
        <f ca="1">+IF(AND(ISNUMBER(OFFSET('Water Data'!$C$5,0,10*ROW('Water Data'!C76))),BS82="Yes"),100-OFFSET('Water Data'!$C$5,0,10*ROW('Water Data'!C76)),IF(AND(ISNUMBER(OFFSET('Water Data'!$C$5,0,10*ROW('Water Data'!C76))),BS82="No",ISNUMBER(OFFSET('Water Data'!$C$5,0,10*ROW('Water Data'!C76)))),CONCATENATE("[",ROUND(100-OFFSET('Water Data'!$C$5,0,10*ROW('Water Data'!C76)),0),"]"),IF(AND(ISNUMBER(OFFSET('Water Data'!$C$5,0,10*ROW('Water Data'!C76))),BS82="",ISNUMBER(OFFSET('Water Data'!$C$5,0,10*ROW('Water Data'!C76)))),100-OFFSET('Water Data'!$C$5,0,10*ROW('Water Data'!C76)),NA())))</f>
        <v>#N/A</v>
      </c>
      <c r="E82" s="119" t="e">
        <f ca="1">+IF(AND(ISNUMBER(OFFSET('Water Data'!$C$7,0,10*ROW('Water Data'!D76))),BT82="Yes"),OFFSET('Water Data'!$C$7,0,10*ROW('Water Data'!C76)),IF(AND(ISNUMBER(OFFSET('Water Data'!$C$7,0,10*ROW('Water Data'!C76))),BT82="No",ISNUMBER(OFFSET('Water Data'!$C$7,0,10*ROW('Water Data'!C76)))),CONCATENATE("[",ROUND(OFFSET('Water Data'!$C$7,0,10*ROW('Water Data'!C76)),0),"]"),IF(AND(ISNUMBER(OFFSET('Water Data'!$C$7,0,10*ROW('Water Data'!C76))),BT82="",ISNUMBER(OFFSET('Water Data'!$C$7,0,10*ROW('Water Data'!C76)))),OFFSET('Water Data'!$C$7,0,10*ROW('Water Data'!C76)),NA())))</f>
        <v>#N/A</v>
      </c>
      <c r="F82" s="119" t="e">
        <f ca="1">+IF(AND(ISNUMBER(OFFSET('Water Data'!$C$10,0,10*ROW('Water Data'!C76))),BU82="Yes"),OFFSET('Water Data'!$C$10,0,10*ROW('Water Data'!C76)),IF(AND(ISNUMBER(OFFSET('Water Data'!$C$10,0,10*ROW('Water Data'!C76))),BU82="No",ISNUMBER(OFFSET('Water Data'!$C$10,0,10*ROW('Water Data'!C76)))),CONCATENATE("[",ROUND(OFFSET('Water Data'!$C$10,0,10*ROW('Water Data'!C76)),0),"]"),IF(AND(ISNUMBER(OFFSET('Water Data'!$C$10,0,10*ROW('Water Data'!C76))),BU82="",ISNUMBER(OFFSET('Water Data'!$C$10,0,10*ROW('Water Data'!C76)))),OFFSET('Water Data'!$C$10,0,10*ROW('Water Data'!C76)),NA())))</f>
        <v>#N/A</v>
      </c>
      <c r="G82" s="119" t="e">
        <f ca="1">+IF(AND(ISNUMBER(OFFSET('Water Data'!$D$5,0,10*ROW('Water Data'!D76))),BV82="Yes"),100-OFFSET('Water Data'!$D$5,0,10*ROW('Water Data'!D76)),IF(AND(ISNUMBER(OFFSET('Water Data'!$D$5,0,10*ROW('Water Data'!D76))),BV82="No",ISNUMBER(OFFSET('Water Data'!$D$5,0,10*ROW('Water Data'!D76)))),CONCATENATE("[",ROUND(100-OFFSET('Water Data'!$D$5,0,10*ROW('Water Data'!D76)),0),"]"),IF(AND(ISNUMBER(OFFSET('Water Data'!$D$5,0,10*ROW('Water Data'!D76))),BV82="",ISNUMBER(OFFSET('Water Data'!$D$5,0,10*ROW('Water Data'!D76)))),100-OFFSET('Water Data'!$D$5,0,10*ROW('Water Data'!D76)),NA())))</f>
        <v>#N/A</v>
      </c>
      <c r="H82" s="119" t="e">
        <f ca="1">+IF(AND(ISNUMBER(OFFSET('Water Data'!$D$7,0,10*ROW('Water Data'!D76))),BW82="Yes"),OFFSET('Water Data'!$D$7,0,10*ROW('Water Data'!D76)),IF(AND(ISNUMBER(OFFSET('Water Data'!$D$7,0,10*ROW('Water Data'!D76))),BW82="No",ISNUMBER(OFFSET('Water Data'!$D$7,0,10*ROW('Water Data'!D76)))),CONCATENATE("[",ROUND(OFFSET('Water Data'!$C$7,0,10*ROW('Water Data'!D76)),0),"]"),IF(AND(ISNUMBER(OFFSET('Water Data'!$D$7,0,10*ROW('Water Data'!D76))),BW82="",ISNUMBER(OFFSET('Water Data'!$D$7,0,10*ROW('Water Data'!D76)))),OFFSET('Water Data'!$D$7,0,10*ROW('Water Data'!D76)),NA())))</f>
        <v>#N/A</v>
      </c>
      <c r="I82" s="119" t="e">
        <f ca="1">+IF(AND(ISNUMBER(OFFSET('Water Data'!$D$10,0,10*ROW('Water Data'!D76))),BX82="Yes"),OFFSET('Water Data'!$D$10,0,10*ROW('Water Data'!D76)),IF(AND(ISNUMBER(OFFSET('Water Data'!$D$10,0,10*ROW('Water Data'!D76))),BX82="No",ISNUMBER(OFFSET('Water Data'!$D$10,0,10*ROW('Water Data'!D76)))),CONCATENATE("[",ROUND(OFFSET('Water Data'!$D$10,0,10*ROW('Water Data'!D76)),0),"]"),IF(AND(ISNUMBER(OFFSET('Water Data'!$D$10,0,10*ROW('Water Data'!D76))),BX82="",ISNUMBER(OFFSET('Water Data'!$D$10,0,10*ROW('Water Data'!D76)))),OFFSET('Water Data'!$D$10,0,10*ROW('Water Data'!D76)),NA())))</f>
        <v>#N/A</v>
      </c>
      <c r="J82" s="119" t="e">
        <f ca="1">+IF(AND(ISNUMBER(OFFSET('Water Data'!$E$5,0,10*ROW('Water Data'!E76))),BY82="Yes"),100-OFFSET('Water Data'!$E$5,0,10*ROW('Water Data'!E76)),IF(AND(ISNUMBER(OFFSET('Water Data'!$E$5,0,10*ROW('Water Data'!E76))),BY82="No",ISNUMBER(OFFSET('Water Data'!$E$5,0,10*ROW('Water Data'!E76)))),CONCATENATE("[",ROUND(100-OFFSET('Water Data'!$E$5,0,10*ROW('Water Data'!E76)),0),"]"),IF(AND(ISNUMBER(OFFSET('Water Data'!$E$5,0,10*ROW('Water Data'!E76))),BY82="",ISNUMBER(OFFSET('Water Data'!$E$5,0,10*ROW('Water Data'!E76)))),100-OFFSET('Water Data'!$E$5,0,10*ROW('Water Data'!E76)),NA())))</f>
        <v>#N/A</v>
      </c>
      <c r="K82" s="119" t="e">
        <f ca="1">+IF(AND(ISNUMBER(OFFSET('Water Data'!$E$7,0,10*ROW('Water Data'!E76))),BZ82="Yes"),OFFSET('Water Data'!$E$7,0,10*ROW('Water Data'!E76)),IF(AND(ISNUMBER(OFFSET('Water Data'!$E$7,0,10*ROW('Water Data'!E76))),BZ82="No",ISNUMBER(OFFSET('Water Data'!$E$7,0,10*ROW('Water Data'!E76)))),CONCATENATE("[",ROUND(OFFSET('Water Data'!$E$7,0,10*ROW('Water Data'!E76)),0),"]"),IF(AND(ISNUMBER(OFFSET('Water Data'!$E$7,0,10*ROW('Water Data'!E76))),BZ82="",ISNUMBER(OFFSET('Water Data'!$E$7,0,10*ROW('Water Data'!E76)))),OFFSET('Water Data'!$E$7,0,10*ROW('Water Data'!E76)),NA())))</f>
        <v>#N/A</v>
      </c>
      <c r="L82" s="119" t="e">
        <f ca="1">+IF(AND(ISNUMBER(OFFSET('Water Data'!$E$10,0,10*ROW('Water Data'!E76))),CA82="Yes"),OFFSET('Water Data'!$E$10,0,10*ROW('Water Data'!E76)),IF(AND(ISNUMBER(OFFSET('Water Data'!$E$10,0,10*ROW('Water Data'!E76))),CA82="No",ISNUMBER(OFFSET('Water Data'!$E$10,0,10*ROW('Water Data'!E76)))),CONCATENATE("[",ROUND(OFFSET('Water Data'!$E$10,0,10*ROW('Water Data'!E76)),0),"]"),IF(AND(ISNUMBER(OFFSET('Water Data'!$E$10,0,10*ROW('Water Data'!E76))),CA82="",ISNUMBER(OFFSET('Water Data'!$E$10,0,10*ROW('Water Data'!E76)))),OFFSET('Water Data'!$E$10,0,10*ROW('Water Data'!E76)),NA())))</f>
        <v>#N/A</v>
      </c>
      <c r="M82" s="119" t="e">
        <f ca="1">+IF(AND(ISNUMBER(OFFSET('Water Data'!$F$5,0,10*ROW('Water Data'!F76))),CB82="Yes"),100-OFFSET('Water Data'!$F$5,0,10*ROW('Water Data'!F76)),IF(AND(ISNUMBER(OFFSET('Water Data'!$F$5,0,10*ROW('Water Data'!F76))),CB82="No",ISNUMBER(OFFSET('Water Data'!$F$5,0,10*ROW('Water Data'!F76)))),CONCATENATE("[",ROUND(100-OFFSET('Water Data'!$F$5,0,10*ROW('Water Data'!F76)),0),"]"),IF(AND(ISNUMBER(OFFSET('Water Data'!$F$5,0,10*ROW('Water Data'!F76))),CB82="",ISNUMBER(OFFSET('Water Data'!$F$5,0,10*ROW('Water Data'!F76)))),100-OFFSET('Water Data'!$F$5,0,10*ROW('Water Data'!F76)),NA())))</f>
        <v>#N/A</v>
      </c>
      <c r="N82" s="119" t="e">
        <f ca="1">+IF(AND(ISNUMBER(OFFSET('Water Data'!$F$7,0,10*ROW('Water Data'!F76))),CC82="Yes"),OFFSET('Water Data'!$F$7,0,10*ROW('Water Data'!F76)),IF(AND(ISNUMBER(OFFSET('Water Data'!$F$7,0,10*ROW('Water Data'!F76))),CC82="No",ISNUMBER(OFFSET('Water Data'!$F$7,0,10*ROW('Water Data'!F76)))),CONCATENATE("[",ROUND(OFFSET('Water Data'!$F$7,0,10*ROW('Water Data'!F76)),0),"]"),IF(AND(ISNUMBER(OFFSET('Water Data'!$F$7,0,10*ROW('Water Data'!F76))),CC82="",ISNUMBER(OFFSET('Water Data'!$F$7,0,10*ROW('Water Data'!F76)))),OFFSET('Water Data'!$F$7,0,10*ROW('Water Data'!F76)),NA())))</f>
        <v>#N/A</v>
      </c>
      <c r="O82" s="119" t="e">
        <f ca="1">+IF(AND(ISNUMBER(OFFSET('Water Data'!$F$10,0,10*ROW('Water Data'!F76))),CD82="Yes"),OFFSET('Water Data'!$F$10,0,10*ROW('Water Data'!F76)),IF(AND(ISNUMBER(OFFSET('Water Data'!$F$10,0,10*ROW('Water Data'!F76))),CD82="No",ISNUMBER(OFFSET('Water Data'!$F$10,0,10*ROW('Water Data'!F76)))),CONCATENATE("[",ROUND(OFFSET('Water Data'!$F$10,0,10*ROW('Water Data'!F76)),0),"]"),IF(AND(ISNUMBER(OFFSET('Water Data'!$F$10,0,10*ROW('Water Data'!F76))),CD82="",ISNUMBER(OFFSET('Water Data'!$F$10,0,10*ROW('Water Data'!F76)))),OFFSET('Water Data'!$F$10,0,10*ROW('Water Data'!F76)),NA())))</f>
        <v>#N/A</v>
      </c>
      <c r="P82" s="119" t="e">
        <f ca="1">+IF(AND(ISNUMBER(OFFSET('Water Data'!$G$5,0,10*ROW('Water Data'!G76))),CE82="Yes"),100-OFFSET('Water Data'!$G$5,0,10*ROW('Water Data'!G76)),IF(AND(ISNUMBER(OFFSET('Water Data'!$G$5,0,10*ROW('Water Data'!G76))),CE82="No",ISNUMBER(OFFSET('Water Data'!$G$5,0,10*ROW('Water Data'!G76)))),CONCATENATE("[",ROUND(100-OFFSET('Water Data'!$G$5,0,10*ROW('Water Data'!G76)),0),"]"),IF(AND(ISNUMBER(OFFSET('Water Data'!$G$5,0,10*ROW('Water Data'!G76))),CE82="",ISNUMBER(OFFSET('Water Data'!$G$5,0,10*ROW('Water Data'!G76)))),100-OFFSET('Water Data'!$G$5,0,10*ROW('Water Data'!G76)),NA())))</f>
        <v>#N/A</v>
      </c>
      <c r="Q82" s="119" t="e">
        <f ca="1">+IF(AND(ISNUMBER(OFFSET('Water Data'!$G$7,0,10*ROW('Water Data'!G76))),CF82="Yes"),OFFSET('Water Data'!$G$7,0,10*ROW('Water Data'!G76)),IF(AND(ISNUMBER(OFFSET('Water Data'!$G$7,0,10*ROW('Water Data'!G76))),CF82="No",ISNUMBER(OFFSET('Water Data'!$G$7,0,10*ROW('Water Data'!G76)))),CONCATENATE("[",ROUND(OFFSET('Water Data'!$G$7,0,10*ROW('Water Data'!G76)),0),"]"),IF(AND(ISNUMBER(OFFSET('Water Data'!$G$7,0,10*ROW('Water Data'!G76))),CF82="",ISNUMBER(OFFSET('Water Data'!$G$7,0,10*ROW('Water Data'!G76)))),OFFSET('Water Data'!$G$7,0,10*ROW('Water Data'!G76)),NA())))</f>
        <v>#N/A</v>
      </c>
      <c r="R82" s="119" t="e">
        <f ca="1">+IF(AND(ISNUMBER(OFFSET('Water Data'!$G$10,0,10*ROW('Water Data'!G76))),CG82="Yes"),OFFSET('Water Data'!$G$10,0,10*ROW('Water Data'!G76)),IF(AND(ISNUMBER(OFFSET('Water Data'!$G$10,0,10*ROW('Water Data'!G76))),CG82="No",ISNUMBER(OFFSET('Water Data'!$G$10,0,10*ROW('Water Data'!G76)))),CONCATENATE("[",ROUND(OFFSET('Water Data'!$G$10,0,10*ROW('Water Data'!G76)),0),"]"),IF(AND(ISNUMBER(OFFSET('Water Data'!$G$10,0,10*ROW('Water Data'!G76))),CG82="",ISNUMBER(OFFSET('Water Data'!$G$10,0,10*ROW('Water Data'!G76)))),OFFSET('Water Data'!$G$10,0,10*ROW('Water Data'!G76)),NA())))</f>
        <v>#N/A</v>
      </c>
      <c r="S82" s="119" t="e">
        <f ca="1">+IF(AND(ISNUMBER(OFFSET('Water Data'!$H$5,0,10*ROW('Water Data'!H76))),CH82="Yes"),100-OFFSET('Water Data'!$H$5,0,10*ROW('Water Data'!H76)),IF(AND(ISNUMBER(OFFSET('Water Data'!$H$5,0,10*ROW('Water Data'!H76))),CH82="No",ISNUMBER(OFFSET('Water Data'!$H$5,0,10*ROW('Water Data'!H76)))),CONCATENATE("[",ROUND(100-OFFSET('Water Data'!$H$5,0,10*ROW('Water Data'!H76)),0),"]"),IF(AND(ISNUMBER(OFFSET('Water Data'!$H$5,0,10*ROW('Water Data'!H76))),CH82="",ISNUMBER(OFFSET('Water Data'!$H$5,0,10*ROW('Water Data'!H76)))),100-OFFSET('Water Data'!$H$5,0,10*ROW('Water Data'!H76)),NA())))</f>
        <v>#N/A</v>
      </c>
      <c r="T82" s="119" t="e">
        <f ca="1">+IF(AND(ISNUMBER(OFFSET('Water Data'!$H$7,0,10*ROW('Water Data'!H76))),CI82="Yes"),OFFSET('Water Data'!$H$7,0,10*ROW('Water Data'!H76)),IF(AND(ISNUMBER(OFFSET('Water Data'!$H$7,0,10*ROW('Water Data'!H76))),CI82="No",ISNUMBER(OFFSET('Water Data'!$H$7,0,10*ROW('Water Data'!H76)))),CONCATENATE("[",ROUND(OFFSET('Water Data'!$H$7,0,10*ROW('Water Data'!H76)),0),"]"),IF(AND(ISNUMBER(OFFSET('Water Data'!$H$7,0,10*ROW('Water Data'!H76))),CI82="",ISNUMBER(OFFSET('Water Data'!$H$7,0,10*ROW('Water Data'!H76)))),OFFSET('Water Data'!$H$7,0,10*ROW('Water Data'!H76)),NA())))</f>
        <v>#N/A</v>
      </c>
      <c r="U82" s="119" t="e">
        <f ca="1">+IF(AND(ISNUMBER(OFFSET('Water Data'!$H$10,0,10*ROW('Water Data'!H76))),CJ82="Yes"),OFFSET('Water Data'!$H$10,0,10*ROW('Water Data'!H76)),IF(AND(ISNUMBER(OFFSET('Water Data'!$H$10,0,10*ROW('Water Data'!H76))),CJ82="No",ISNUMBER(OFFSET('Water Data'!$H$10,0,10*ROW('Water Data'!H76)))),CONCATENATE("[",ROUND(OFFSET('Water Data'!$H$10,0,10*ROW('Water Data'!H76)),0),"]"),IF(AND(ISNUMBER(OFFSET('Water Data'!$H$10,0,10*ROW('Water Data'!H76))),CJ82="",ISNUMBER(OFFSET('Water Data'!$H$10,0,10*ROW('Water Data'!H76)))),OFFSET('Water Data'!$H$10,0,10*ROW('Water Data'!H76)),NA())))</f>
        <v>#N/A</v>
      </c>
      <c r="V82" s="120" t="e">
        <f ca="1">+IF(AND(ISNUMBER(OFFSET('Sanitation Data'!$C$5,0,10*ROW('Sanitation Data'!C76))),CK82="Yes"),100-OFFSET('Sanitation Data'!$C$5,0,10*ROW('Sanitation Data'!C76)),IF(AND(ISNUMBER(OFFSET('Sanitation Data'!$C$5,0,10*ROW('Sanitation Data'!C76))),CK82="No",ISNUMBER(OFFSET('Sanitation Data'!$C$5,0,10*ROW('Sanitation Data'!C76)))),CONCATENATE("[",ROUND(100-OFFSET('Sanitation Data'!$C$5,0,10*ROW('Sanitation Data'!C76)),0),"]"),IF(AND(ISNUMBER(OFFSET('Sanitation Data'!$C$5,0,10*ROW('Sanitation Data'!C76))),CK82="",ISNUMBER(OFFSET('Sanitation Data'!$C$5,0,10*ROW('Sanitation Data'!C76)))),100-OFFSET('Sanitation Data'!$C$5,0,10*ROW('Sanitation Data'!C76)),NA())))</f>
        <v>#N/A</v>
      </c>
      <c r="W82" s="120" t="e">
        <f ca="1">+IF(AND(ISNUMBER(OFFSET('Sanitation Data'!$C$7,0,10*ROW('Sanitation Data'!C76))),CL82="Yes"),OFFSET('Sanitation Data'!$C$7,0,10*ROW('Sanitation Data'!C76)),IF(AND(ISNUMBER(OFFSET('Sanitation Data'!$C$7,0,10*ROW('Sanitation Data'!C76))),CL82="No",ISNUMBER(OFFSET('Sanitation Data'!$C$7,0,10*ROW('Sanitation Data'!C76)))),CONCATENATE("[",ROUND(OFFSET('Sanitation Data'!$C$7,0,10*ROW('Sanitation Data'!C76)),0),"]"),IF(AND(ISNUMBER(OFFSET('Sanitation Data'!$C$7,0,10*ROW('Sanitation Data'!C76))),CL82="",ISNUMBER(OFFSET('Sanitation Data'!$C$7,0,10*ROW('Sanitation Data'!C76)))),OFFSET('Sanitation Data'!$C$7,0,10*ROW('Sanitation Data'!C76)),NA())))</f>
        <v>#N/A</v>
      </c>
      <c r="X82" s="120" t="e">
        <f ca="1">+IF(AND(ISNUMBER(OFFSET('Sanitation Data'!$C$11,0,10*ROW('Sanitation Data'!C76))),CM82="Yes"),OFFSET('Sanitation Data'!$C$11,0,10*ROW('Sanitation Data'!C76)),IF(AND(ISNUMBER(OFFSET('Sanitation Data'!$C$11,0,10*ROW('Sanitation Data'!C76))),CM82="No",ISNUMBER(OFFSET('Sanitation Data'!$C$11,0,10*ROW('Sanitation Data'!C76)))),CONCATENATE("[",ROUND(OFFSET('Sanitation Data'!$C$11,0,10*ROW('Sanitation Data'!C76)),0),"]"),IF(AND(ISNUMBER(OFFSET('Sanitation Data'!$C$11,0,10*ROW('Sanitation Data'!C76))),CM82="",ISNUMBER(OFFSET('Sanitation Data'!$C$11,0,10*ROW('Sanitation Data'!C76)))),OFFSET('Sanitation Data'!$C$11,0,10*ROW('Sanitation Data'!C76)),NA())))</f>
        <v>#N/A</v>
      </c>
      <c r="Y82" s="120" t="e">
        <f ca="1">+IF(AND(ISNUMBER(OFFSET('Sanitation Data'!$C$12,0,10*ROW('Sanitation Data'!C76))),CN82="Yes"),OFFSET('Sanitation Data'!$C$12,0,10*ROW('Sanitation Data'!C76)),IF(AND(ISNUMBER(OFFSET('Sanitation Data'!$C$12,0,10*ROW('Sanitation Data'!C76))),CN82="No",ISNUMBER(OFFSET('Sanitation Data'!$C$12,0,10*ROW('Sanitation Data'!C76)))),CONCATENATE("[",ROUND(OFFSET('Sanitation Data'!$C$12,0,10*ROW('Sanitation Data'!C76)),0),"]"),IF(AND(ISNUMBER(OFFSET('Sanitation Data'!$C$12,0,10*ROW('Sanitation Data'!C76))),CN82="",ISNUMBER(OFFSET('Sanitation Data'!$C$12,0,10*ROW('Sanitation Data'!C76)))),OFFSET('Sanitation Data'!$C$12,0,10*ROW('Sanitation Data'!C76)),NA())))</f>
        <v>#N/A</v>
      </c>
      <c r="Z82" s="120" t="e">
        <f ca="1">+IF(AND(ISNUMBER(OFFSET('Sanitation Data'!$C$13,0,10*ROW('Sanitation Data'!C76))),CO82="Yes"),OFFSET('Sanitation Data'!$C$13,0,10*ROW('Sanitation Data'!C76)),IF(AND(ISNUMBER(OFFSET('Sanitation Data'!$C$13,0,10*ROW('Sanitation Data'!C76))),CO82="No",ISNUMBER(OFFSET('Sanitation Data'!$C$13,0,10*ROW('Sanitation Data'!C76)))),CONCATENATE("[",ROUND(OFFSET('Sanitation Data'!$C$13,0,10*ROW('Sanitation Data'!C76)),0),"]"),IF(AND(ISNUMBER(OFFSET('Sanitation Data'!$C$13,0,10*ROW('Sanitation Data'!C76))),CO82="",ISNUMBER(OFFSET('Sanitation Data'!$C$13,0,10*ROW('Sanitation Data'!C76)))),OFFSET('Sanitation Data'!$C$13,0,10*ROW('Sanitation Data'!C76)),NA())))</f>
        <v>#N/A</v>
      </c>
      <c r="AA82" s="120" t="e">
        <f ca="1">+IF(AND(ISNUMBER(OFFSET('Sanitation Data'!$D$5,0,10*ROW('Sanitation Data'!D76))),CP82="Yes"),100-OFFSET('Sanitation Data'!$D$5,0,10*ROW('Sanitation Data'!D76)),IF(AND(ISNUMBER(OFFSET('Sanitation Data'!$D$5,0,10*ROW('Sanitation Data'!D76))),CP82="No",ISNUMBER(OFFSET('Sanitation Data'!$D$5,0,10*ROW('Sanitation Data'!D76)))),CONCATENATE("[",ROUND(100-OFFSET('Sanitation Data'!$D$5,0,10*ROW('Sanitation Data'!D76)),0),"]"),IF(AND(ISNUMBER(OFFSET('Sanitation Data'!$D$5,0,10*ROW('Sanitation Data'!D76))),CP82="",ISNUMBER(OFFSET('Sanitation Data'!$D$5,0,10*ROW('Sanitation Data'!D76)))),100-OFFSET('Sanitation Data'!$D$5,0,10*ROW('Sanitation Data'!D76)),NA())))</f>
        <v>#N/A</v>
      </c>
      <c r="AB82" s="120" t="e">
        <f ca="1">+IF(AND(ISNUMBER(OFFSET('Sanitation Data'!$D$7,0,10*ROW('Sanitation Data'!D76))),CQ82="Yes"),OFFSET('Sanitation Data'!$D$7,0,10*ROW('Sanitation Data'!G76)),IF(AND(ISNUMBER(OFFSET('Sanitation Data'!$D$7,0,10*ROW('Sanitation Data'!D76))),CQ82="No",ISNUMBER(OFFSET('Sanitation Data'!$D$7,0,10*ROW('Sanitation Data'!D76)))),CONCATENATE("[",ROUND(OFFSET('Sanitation Data'!$D$7,0,10*ROW('Sanitation Data'!D76)),0),"]"),IF(AND(ISNUMBER(OFFSET('Sanitation Data'!$D$7,0,10*ROW('Sanitation Data'!D76))),CQ82="",ISNUMBER(OFFSET('Sanitation Data'!$D$7,0,10*ROW('Sanitation Data'!D76)))),OFFSET('Sanitation Data'!$D$7,0,10*ROW('Sanitation Data'!D76)),NA())))</f>
        <v>#N/A</v>
      </c>
      <c r="AC82" s="120" t="e">
        <f ca="1">+IF(AND(ISNUMBER(OFFSET('Sanitation Data'!$D$11,0,10*ROW('Sanitation Data'!D76))),CR82="Yes"),OFFSET('Sanitation Data'!$D$11,0,10*ROW('Sanitation Data'!D76)),IF(AND(ISNUMBER(OFFSET('Sanitation Data'!$D$11,0,10*ROW('Sanitation Data'!D76))),CR82="No",ISNUMBER(OFFSET('Sanitation Data'!$D$11,0,10*ROW('Sanitation Data'!D76)))),CONCATENATE("[",ROUND(OFFSET('Sanitation Data'!$D$11,0,10*ROW('Sanitation Data'!D76)),0),"]"),IF(AND(ISNUMBER(OFFSET('Sanitation Data'!$D$11,0,10*ROW('Sanitation Data'!D76))),CR82="",ISNUMBER(OFFSET('Sanitation Data'!$D$11,0,10*ROW('Sanitation Data'!D76)))),OFFSET('Sanitation Data'!$D$11,0,10*ROW('Sanitation Data'!D76)),NA())))</f>
        <v>#N/A</v>
      </c>
      <c r="AD82" s="120" t="e">
        <f ca="1">+IF(AND(ISNUMBER(OFFSET('Sanitation Data'!$D$12,0,10*ROW('Sanitation Data'!D76))),CS82="Yes"),OFFSET('Sanitation Data'!$D$12,0,10*ROW('Sanitation Data'!D76)),IF(AND(ISNUMBER(OFFSET('Sanitation Data'!$D$12,0,10*ROW('Sanitation Data'!D76))),CS82="No",ISNUMBER(OFFSET('Sanitation Data'!$D$12,0,10*ROW('Sanitation Data'!D76)))),CONCATENATE("[",ROUND(OFFSET('Sanitation Data'!$D$12,0,10*ROW('Sanitation Data'!D76)),0),"]"),IF(AND(ISNUMBER(OFFSET('Sanitation Data'!$D$12,0,10*ROW('Sanitation Data'!D76))),CS82="",ISNUMBER(OFFSET('Sanitation Data'!$D$12,0,10*ROW('Sanitation Data'!D76)))),OFFSET('Sanitation Data'!$D$12,0,10*ROW('Sanitation Data'!D76)),NA())))</f>
        <v>#N/A</v>
      </c>
      <c r="AE82" s="120" t="e">
        <f ca="1">+IF(AND(ISNUMBER(OFFSET('Sanitation Data'!$D$13,0,10*ROW('Sanitation Data'!D76))),CT82="Yes"),OFFSET('Sanitation Data'!$D$13,0,10*ROW('Sanitation Data'!D76)),IF(AND(ISNUMBER(OFFSET('Sanitation Data'!$D$13,0,10*ROW('Sanitation Data'!D76))),CT82="No",ISNUMBER(OFFSET('Sanitation Data'!$D$13,0,10*ROW('Sanitation Data'!D76)))),CONCATENATE("[",ROUND(OFFSET('Sanitation Data'!$D$13,0,10*ROW('Sanitation Data'!D76)),0),"]"),IF(AND(ISNUMBER(OFFSET('Sanitation Data'!$D$13,0,10*ROW('Sanitation Data'!D76))),CT82="",ISNUMBER(OFFSET('Sanitation Data'!$D$13,0,10*ROW('Sanitation Data'!D76)))),OFFSET('Sanitation Data'!$D$13,0,10*ROW('Sanitation Data'!D76)),NA())))</f>
        <v>#N/A</v>
      </c>
      <c r="AF82" s="120" t="e">
        <f ca="1">+IF(AND(ISNUMBER(OFFSET('Sanitation Data'!$E$5,0,10*ROW('Sanitation Data'!E76))),CU82="Yes"),100-OFFSET('Sanitation Data'!$E$5,0,10*ROW('Sanitation Data'!E76)),IF(AND(ISNUMBER(OFFSET('Sanitation Data'!$E$5,0,10*ROW('Sanitation Data'!E76))),CU82="No",ISNUMBER(OFFSET('Sanitation Data'!$E$5,0,10*ROW('Sanitation Data'!E76)))),CONCATENATE("[",ROUND(100-OFFSET('Sanitation Data'!$E$5,0,10*ROW('Sanitation Data'!E76)),0),"]"),IF(AND(ISNUMBER(OFFSET('Sanitation Data'!$E$5,0,10*ROW('Sanitation Data'!E76))),CU82="",ISNUMBER(OFFSET('Sanitation Data'!$E$5,0,10*ROW('Sanitation Data'!E76)))),100-OFFSET('Sanitation Data'!$E$5,0,10*ROW('Sanitation Data'!E76)),NA())))</f>
        <v>#N/A</v>
      </c>
      <c r="AG82" s="120" t="e">
        <f ca="1">+IF(AND(ISNUMBER(OFFSET('Sanitation Data'!$E$7,0,10*ROW('Sanitation Data'!E76))),CV82="Yes"),OFFSET('Sanitation Data'!$E$7,0,10*ROW('Sanitation Data'!E76)),IF(AND(ISNUMBER(OFFSET('Sanitation Data'!$E$7,0,10*ROW('Sanitation Data'!E76))),CV82="No",ISNUMBER(OFFSET('Sanitation Data'!$E$7,0,10*ROW('Sanitation Data'!E76)))),CONCATENATE("[",ROUND(OFFSET('Sanitation Data'!$E$7,0,10*ROW('Sanitation Data'!E76)),0),"]"),IF(AND(ISNUMBER(OFFSET('Sanitation Data'!$E$7,0,10*ROW('Sanitation Data'!E76))),CV82="",ISNUMBER(OFFSET('Sanitation Data'!$E$7,0,10*ROW('Sanitation Data'!E76)))),OFFSET('Sanitation Data'!$E$7,0,10*ROW('Sanitation Data'!E76)),NA())))</f>
        <v>#N/A</v>
      </c>
      <c r="AH82" s="120" t="e">
        <f ca="1">+IF(AND(ISNUMBER(OFFSET('Sanitation Data'!$E$11,0,10*ROW('Sanitation Data'!E76))),CW82="Yes"),OFFSET('Sanitation Data'!$E$11,0,10*ROW('Sanitation Data'!E76)),IF(AND(ISNUMBER(OFFSET('Sanitation Data'!$E$11,0,10*ROW('Sanitation Data'!E76))),CW82="No",ISNUMBER(OFFSET('Sanitation Data'!$E$11,0,10*ROW('Sanitation Data'!E76)))),CONCATENATE("[",ROUND(OFFSET('Sanitation Data'!$E$11,0,10*ROW('Sanitation Data'!E76)),0),"]"),IF(AND(ISNUMBER(OFFSET('Sanitation Data'!$E$11,0,10*ROW('Sanitation Data'!E76))),CW82="",ISNUMBER(OFFSET('Sanitation Data'!$E$11,0,10*ROW('Sanitation Data'!E76)))),OFFSET('Sanitation Data'!$E$11,0,10*ROW('Sanitation Data'!E76)),NA())))</f>
        <v>#N/A</v>
      </c>
      <c r="AI82" s="120" t="e">
        <f ca="1">+IF(AND(ISNUMBER(OFFSET('Sanitation Data'!$E$12,0,10*ROW('Sanitation Data'!E76))),CX82="Yes"),OFFSET('Sanitation Data'!$E$12,0,10*ROW('Sanitation Data'!E76)),IF(AND(ISNUMBER(OFFSET('Sanitation Data'!$E$12,0,10*ROW('Sanitation Data'!E76))),CX82="No",ISNUMBER(OFFSET('Sanitation Data'!$E$12,0,10*ROW('Sanitation Data'!E76)))),CONCATENATE("[",ROUND(OFFSET('Sanitation Data'!$E$12,0,10*ROW('Sanitation Data'!E76)),0),"]"),IF(AND(ISNUMBER(OFFSET('Sanitation Data'!$E$12,0,10*ROW('Sanitation Data'!E76))),CX82="",ISNUMBER(OFFSET('Sanitation Data'!$E$12,0,10*ROW('Sanitation Data'!E76)))),OFFSET('Sanitation Data'!$E$12,0,10*ROW('Sanitation Data'!E76)),NA())))</f>
        <v>#N/A</v>
      </c>
      <c r="AJ82" s="120" t="e">
        <f ca="1">+IF(AND(ISNUMBER(OFFSET('Sanitation Data'!$E$13,0,10*ROW('Sanitation Data'!E76))),CY82="Yes"),OFFSET('Sanitation Data'!$E$13,0,10*ROW('Sanitation Data'!E76)),IF(AND(ISNUMBER(OFFSET('Sanitation Data'!$E$13,0,10*ROW('Sanitation Data'!E76))),CY82="No",ISNUMBER(OFFSET('Sanitation Data'!$E$13,0,10*ROW('Sanitation Data'!E76)))),CONCATENATE("[",ROUND(OFFSET('Sanitation Data'!$E$13,0,10*ROW('Sanitation Data'!E76)),0),"]"),IF(AND(ISNUMBER(OFFSET('Sanitation Data'!$E$13,0,10*ROW('Sanitation Data'!E76))),CY82="",ISNUMBER(OFFSET('Sanitation Data'!$E$13,0,10*ROW('Sanitation Data'!E76)))),OFFSET('Sanitation Data'!$E$13,0,10*ROW('Sanitation Data'!E76)),NA())))</f>
        <v>#N/A</v>
      </c>
      <c r="AK82" s="120" t="e">
        <f ca="1">+IF(AND(ISNUMBER(OFFSET('Sanitation Data'!$F$5,0,10*ROW('Sanitation Data'!F76))),CZ82="Yes"),100-OFFSET('Sanitation Data'!$F$5,0,10*ROW('Sanitation Data'!F76)),IF(AND(ISNUMBER(OFFSET('Sanitation Data'!$F$5,0,10*ROW('Sanitation Data'!F76))),CZ82="No",ISNUMBER(OFFSET('Sanitation Data'!$F$5,0,10*ROW('Sanitation Data'!F76)))),CONCATENATE("[",ROUND(100-OFFSET('Sanitation Data'!$F$5,0,10*ROW('Sanitation Data'!F76)),0),"]"),IF(AND(ISNUMBER(OFFSET('Sanitation Data'!$F$5,0,10*ROW('Sanitation Data'!F76))),CZ82="",ISNUMBER(OFFSET('Sanitation Data'!$F$5,0,10*ROW('Sanitation Data'!F76)))),100-OFFSET('Sanitation Data'!$F$5,0,10*ROW('Sanitation Data'!F76)),NA())))</f>
        <v>#N/A</v>
      </c>
      <c r="AL82" s="120" t="e">
        <f ca="1">+IF(AND(ISNUMBER(OFFSET('Sanitation Data'!$F$7,0,10*ROW('Sanitation Data'!F76))),DA82="Yes"),OFFSET('Sanitation Data'!$F$7,0,10*ROW('Sanitation Data'!F76)),IF(AND(ISNUMBER(OFFSET('Sanitation Data'!$F$7,0,10*ROW('Sanitation Data'!F76))),DA82="No",ISNUMBER(OFFSET('Sanitation Data'!$F$7,0,10*ROW('Sanitation Data'!F76)))),CONCATENATE("[",ROUND(OFFSET('Sanitation Data'!$F$7,0,10*ROW('Sanitation Data'!F76)),0),"]"),IF(AND(ISNUMBER(OFFSET('Sanitation Data'!$F$7,0,10*ROW('Sanitation Data'!F76))),DA82="",ISNUMBER(OFFSET('Sanitation Data'!$F$7,0,10*ROW('Sanitation Data'!F76)))),OFFSET('Sanitation Data'!$F$7,0,10*ROW('Sanitation Data'!F76)),NA())))</f>
        <v>#N/A</v>
      </c>
      <c r="AM82" s="120" t="e">
        <f ca="1">+IF(AND(ISNUMBER(OFFSET('Sanitation Data'!$F$11,0,10*ROW('Sanitation Data'!F76))),DB82="Yes"),OFFSET('Sanitation Data'!$F$11,0,10*ROW('Sanitation Data'!F76)),IF(AND(ISNUMBER(OFFSET('Sanitation Data'!$F$11,0,10*ROW('Sanitation Data'!F76))),DB82="No",ISNUMBER(OFFSET('Sanitation Data'!$F$11,0,10*ROW('Sanitation Data'!F76)))),CONCATENATE("[",ROUND(OFFSET('Sanitation Data'!$F$11,0,10*ROW('Sanitation Data'!F76)),0),"]"),IF(AND(ISNUMBER(OFFSET('Sanitation Data'!$F$11,0,10*ROW('Sanitation Data'!F76))),DB82="",ISNUMBER(OFFSET('Sanitation Data'!$F$11,0,10*ROW('Sanitation Data'!F76)))),OFFSET('Sanitation Data'!$F$11,0,10*ROW('Sanitation Data'!F76)),NA())))</f>
        <v>#N/A</v>
      </c>
      <c r="AN82" s="120" t="e">
        <f ca="1">+IF(AND(ISNUMBER(OFFSET('Sanitation Data'!$F$12,0,10*ROW('Sanitation Data'!F76))),DC82="Yes"),OFFSET('Sanitation Data'!$F$12,0,10*ROW('Sanitation Data'!F76)),IF(AND(ISNUMBER(OFFSET('Sanitation Data'!$F$12,0,10*ROW('Sanitation Data'!F76))),DC82="No",ISNUMBER(OFFSET('Sanitation Data'!$F$12,0,10*ROW('Sanitation Data'!F76)))),CONCATENATE("[",ROUND(OFFSET('Sanitation Data'!$F$12,0,10*ROW('Sanitation Data'!F76)),0),"]"),IF(AND(ISNUMBER(OFFSET('Sanitation Data'!$F$12,0,10*ROW('Sanitation Data'!F76))),DC82="",ISNUMBER(OFFSET('Sanitation Data'!$F$12,0,10*ROW('Sanitation Data'!F76)))),OFFSET('Sanitation Data'!$F$12,0,10*ROW('Sanitation Data'!F76)),NA())))</f>
        <v>#N/A</v>
      </c>
      <c r="AO82" s="120" t="e">
        <f ca="1">+IF(AND(ISNUMBER(OFFSET('Sanitation Data'!$F$13,0,10*ROW('Sanitation Data'!F76))),DD82="Yes"),OFFSET('Sanitation Data'!$F$13,0,10*ROW('Sanitation Data'!F76)),IF(AND(ISNUMBER(OFFSET('Sanitation Data'!$F$13,0,10*ROW('Sanitation Data'!F76))),DD82="No",ISNUMBER(OFFSET('Sanitation Data'!$F$13,0,10*ROW('Sanitation Data'!F76)))),CONCATENATE("[",ROUND(OFFSET('Sanitation Data'!$F$13,0,10*ROW('Sanitation Data'!F76)),0),"]"),IF(AND(ISNUMBER(OFFSET('Sanitation Data'!$F$13,0,10*ROW('Sanitation Data'!F76))),DD82="",ISNUMBER(OFFSET('Sanitation Data'!$F$13,0,10*ROW('Sanitation Data'!F76)))),OFFSET('Sanitation Data'!$F$13,0,10*ROW('Sanitation Data'!F76)),NA())))</f>
        <v>#N/A</v>
      </c>
      <c r="AP82" s="120" t="e">
        <f ca="1">+IF(AND(ISNUMBER(OFFSET('Sanitation Data'!$G$5,0,10*ROW('Sanitation Data'!G76))),DE82="Yes"),100-OFFSET('Sanitation Data'!$G$5,0,10*ROW('Sanitation Data'!G76)),IF(AND(ISNUMBER(OFFSET('Sanitation Data'!$G$5,0,10*ROW('Sanitation Data'!G76))),DE82="No",ISNUMBER(OFFSET('Sanitation Data'!$G$5,0,10*ROW('Sanitation Data'!G76)))),CONCATENATE("[",ROUND(100-OFFSET('Sanitation Data'!$G$5,0,10*ROW('Sanitation Data'!G76)),0),"]"),IF(AND(ISNUMBER(OFFSET('Sanitation Data'!$G$5,0,10*ROW('Sanitation Data'!G76))),DE82="",ISNUMBER(OFFSET('Sanitation Data'!$G$5,0,10*ROW('Sanitation Data'!G76)))),100-OFFSET('Sanitation Data'!$G$5,0,10*ROW('Sanitation Data'!G76)),NA())))</f>
        <v>#N/A</v>
      </c>
      <c r="AQ82" s="120" t="e">
        <f ca="1">+IF(AND(ISNUMBER(OFFSET('Sanitation Data'!$G$7,0,10*ROW('Sanitation Data'!G76))),DF82="Yes"),OFFSET('Sanitation Data'!$G$7,0,10*ROW('Sanitation Data'!G76)),IF(AND(ISNUMBER(OFFSET('Sanitation Data'!$G$7,0,10*ROW('Sanitation Data'!G76))),DF82="No",ISNUMBER(OFFSET('Sanitation Data'!$G$7,0,10*ROW('Sanitation Data'!G76)))),CONCATENATE("[",ROUND(OFFSET('Sanitation Data'!$G$7,0,10*ROW('Sanitation Data'!G76)),0),"]"),IF(AND(ISNUMBER(OFFSET('Sanitation Data'!$G$7,0,10*ROW('Sanitation Data'!G76))),DF82="",ISNUMBER(OFFSET('Sanitation Data'!$G$7,0,10*ROW('Sanitation Data'!G76)))),OFFSET('Sanitation Data'!$G$7,0,10*ROW('Sanitation Data'!G76)),NA())))</f>
        <v>#N/A</v>
      </c>
      <c r="AR82" s="120" t="e">
        <f ca="1">+IF(AND(ISNUMBER(OFFSET('Sanitation Data'!$G$11,0,10*ROW('Sanitation Data'!G76))),DG82="Yes"),OFFSET('Sanitation Data'!$G$11,0,10*ROW('Sanitation Data'!G76)),IF(AND(ISNUMBER(OFFSET('Sanitation Data'!$G$11,0,10*ROW('Sanitation Data'!G76))),DG82="No",ISNUMBER(OFFSET('Sanitation Data'!$G$11,0,10*ROW('Sanitation Data'!G76)))),CONCATENATE("[",ROUND(OFFSET('Sanitation Data'!$G$11,0,10*ROW('Sanitation Data'!G76)),0),"]"),IF(AND(ISNUMBER(OFFSET('Sanitation Data'!$G$11,0,10*ROW('Sanitation Data'!G76))),DG82="",ISNUMBER(OFFSET('Sanitation Data'!$G$11,0,10*ROW('Sanitation Data'!G76)))),OFFSET('Sanitation Data'!$G$11,0,10*ROW('Sanitation Data'!G76)),NA())))</f>
        <v>#N/A</v>
      </c>
      <c r="AS82" s="120" t="e">
        <f ca="1">+IF(AND(ISNUMBER(OFFSET('Sanitation Data'!$G$12,0,10*ROW('Sanitation Data'!G76))),DH82="Yes"),OFFSET('Sanitation Data'!$G$12,0,10*ROW('Sanitation Data'!G76)),IF(AND(ISNUMBER(OFFSET('Sanitation Data'!$G$12,0,10*ROW('Sanitation Data'!G76))),DH82="No",ISNUMBER(OFFSET('Sanitation Data'!$G$12,0,10*ROW('Sanitation Data'!G76)))),CONCATENATE("[",ROUND(OFFSET('Sanitation Data'!$G$12,0,10*ROW('Sanitation Data'!G76)),0),"]"),IF(AND(ISNUMBER(OFFSET('Sanitation Data'!$G$12,0,10*ROW('Sanitation Data'!G76))),DH82="",ISNUMBER(OFFSET('Sanitation Data'!$G$12,0,10*ROW('Sanitation Data'!G76)))),OFFSET('Sanitation Data'!$G$12,0,10*ROW('Sanitation Data'!G76)),NA())))</f>
        <v>#N/A</v>
      </c>
      <c r="AT82" s="120" t="e">
        <f ca="1">+IF(AND(ISNUMBER(OFFSET('Sanitation Data'!$G$13,0,10*ROW('Sanitation Data'!G76))),DI82="Yes"),OFFSET('Sanitation Data'!$G$13,0,10*ROW('Sanitation Data'!G76)),IF(AND(ISNUMBER(OFFSET('Sanitation Data'!$G$13,0,10*ROW('Sanitation Data'!G76))),DI82="No",ISNUMBER(OFFSET('Sanitation Data'!$G$13,0,10*ROW('Sanitation Data'!G76)))),CONCATENATE("[",ROUND(OFFSET('Sanitation Data'!$G$13,0,10*ROW('Sanitation Data'!G76)),0),"]"),IF(AND(ISNUMBER(OFFSET('Sanitation Data'!$G$13,0,10*ROW('Sanitation Data'!G76))),DI82="",ISNUMBER(OFFSET('Sanitation Data'!$G$13,0,10*ROW('Sanitation Data'!G76)))),OFFSET('Sanitation Data'!$G$13,0,10*ROW('Sanitation Data'!G76)),NA())))</f>
        <v>#N/A</v>
      </c>
      <c r="AU82" s="120" t="e">
        <f ca="1">+IF(AND(ISNUMBER(OFFSET('Sanitation Data'!$H$5,0,10*ROW('Sanitation Data'!H76))),DJ82="Yes"),100-OFFSET('Sanitation Data'!$H$5,0,10*ROW('Sanitation Data'!H76)),IF(AND(ISNUMBER(OFFSET('Sanitation Data'!$H$5,0,10*ROW('Sanitation Data'!H76))),DJ82="No",ISNUMBER(OFFSET('Sanitation Data'!$H$5,0,10*ROW('Sanitation Data'!H76)))),CONCATENATE("[",ROUND(100-OFFSET('Sanitation Data'!$H$5,0,10*ROW('Sanitation Data'!H76)),0),"]"),IF(AND(ISNUMBER(OFFSET('Sanitation Data'!$H$5,0,10*ROW('Sanitation Data'!H76))),DJ82="",ISNUMBER(OFFSET('Sanitation Data'!$H$5,0,10*ROW('Sanitation Data'!H76)))),100-OFFSET('Sanitation Data'!$H$5,0,10*ROW('Sanitation Data'!H76)),NA())))</f>
        <v>#N/A</v>
      </c>
      <c r="AV82" s="120" t="e">
        <f ca="1">+IF(AND(ISNUMBER(OFFSET('Sanitation Data'!$H$7,0,10*ROW('Sanitation Data'!H76))),DK82="Yes"),OFFSET('Sanitation Data'!$H$7,0,10*ROW('Sanitation Data'!H76)),IF(AND(ISNUMBER(OFFSET('Sanitation Data'!$H$7,0,10*ROW('Sanitation Data'!H76))),DK82="No",ISNUMBER(OFFSET('Sanitation Data'!$H$7,0,10*ROW('Sanitation Data'!H76)))),CONCATENATE("[",ROUND(OFFSET('Sanitation Data'!$H$7,0,10*ROW('Sanitation Data'!H76)),0),"]"),IF(AND(ISNUMBER(OFFSET('Sanitation Data'!$H$7,0,10*ROW('Sanitation Data'!H76))),DK82="",ISNUMBER(OFFSET('Sanitation Data'!$H$7,0,10*ROW('Sanitation Data'!H76)))),OFFSET('Sanitation Data'!$H$7,0,10*ROW('Sanitation Data'!H76)),NA())))</f>
        <v>#N/A</v>
      </c>
      <c r="AW82" s="120" t="e">
        <f ca="1">+IF(AND(ISNUMBER(OFFSET('Sanitation Data'!$H$11,0,10*ROW('Sanitation Data'!H76))),DL82="Yes"),OFFSET('Sanitation Data'!$H$11,0,10*ROW('Sanitation Data'!H76)),IF(AND(ISNUMBER(OFFSET('Sanitation Data'!$H$11,0,10*ROW('Sanitation Data'!H76))),DL82="No",ISNUMBER(OFFSET('Sanitation Data'!$H$11,0,10*ROW('Sanitation Data'!H76)))),CONCATENATE("[",ROUND(OFFSET('Sanitation Data'!$H$11,0,10*ROW('Sanitation Data'!H76)),0),"]"),IF(AND(ISNUMBER(OFFSET('Sanitation Data'!$H$11,0,10*ROW('Sanitation Data'!H76))),DL82="",ISNUMBER(OFFSET('Sanitation Data'!$H$11,0,10*ROW('Sanitation Data'!H76)))),OFFSET('Sanitation Data'!$H$11,0,10*ROW('Sanitation Data'!H76)),NA())))</f>
        <v>#N/A</v>
      </c>
      <c r="AX82" s="120" t="e">
        <f ca="1">+IF(AND(ISNUMBER(OFFSET('Sanitation Data'!$H$12,0,10*ROW('Sanitation Data'!H76))),DM82="Yes"),OFFSET('Sanitation Data'!$H$12,0,10*ROW('Sanitation Data'!H76)),IF(AND(ISNUMBER(OFFSET('Sanitation Data'!$H$12,0,10*ROW('Sanitation Data'!H76))),DM82="No",ISNUMBER(OFFSET('Sanitation Data'!$H$12,0,10*ROW('Sanitation Data'!H76)))),CONCATENATE("[",ROUND(OFFSET('Sanitation Data'!$H$12,0,10*ROW('Sanitation Data'!H76)),0),"]"),IF(AND(ISNUMBER(OFFSET('Sanitation Data'!$H$12,0,10*ROW('Sanitation Data'!H76))),DM82="",ISNUMBER(OFFSET('Sanitation Data'!$H$12,0,10*ROW('Sanitation Data'!H76)))),OFFSET('Sanitation Data'!$H$12,0,10*ROW('Sanitation Data'!H76)),NA())))</f>
        <v>#N/A</v>
      </c>
      <c r="AY82" s="120" t="e">
        <f ca="1">+IF(AND(ISNUMBER(OFFSET('Sanitation Data'!$H$13,0,10*ROW('Sanitation Data'!H76))),DN82="Yes"),OFFSET('Sanitation Data'!$H$13,0,10*ROW('Sanitation Data'!H76)),IF(AND(ISNUMBER(OFFSET('Sanitation Data'!$H$13,0,10*ROW('Sanitation Data'!H76))),DN82="No",ISNUMBER(OFFSET('Sanitation Data'!$H$13,0,10*ROW('Sanitation Data'!H76)))),CONCATENATE("[",ROUND(OFFSET('Sanitation Data'!$H$13,0,10*ROW('Sanitation Data'!H76)),0),"]"),IF(AND(ISNUMBER(OFFSET('Sanitation Data'!$H$13,0,10*ROW('Sanitation Data'!H76))),DN82="",ISNUMBER(OFFSET('Sanitation Data'!$H$13,0,10*ROW('Sanitation Data'!H76)))),OFFSET('Sanitation Data'!$H$13,0,10*ROW('Sanitation Data'!H76)),NA())))</f>
        <v>#N/A</v>
      </c>
      <c r="AZ82" s="121" t="e">
        <f ca="1">+IF(AND(ISNUMBER(OFFSET('Hygiene Data'!$C$6,0,10*ROW('Hygiene Data'!C76))),DO82="Yes"),OFFSET('Hygiene Data'!$C$6,0,10*ROW('Hygiene Data'!C76)),IF(AND(ISNUMBER(OFFSET('Hygiene Data'!$C$6,0,10*ROW('Hygiene Data'!C76))),DO82="No",ISNUMBER(OFFSET('Hygiene Data'!$C$6,0,10*ROW('Hygiene Data'!C76)))),CONCATENATE("[",ROUND(OFFSET('Hygiene Data'!$C$6,0,10*ROW('Hygiene Data'!C76)),0),"]"),IF(AND(ISNUMBER(OFFSET('Hygiene Data'!$C$6,0,10*ROW('Hygiene Data'!C76))),DO82="",ISNUMBER(OFFSET('Hygiene Data'!$C$6,0,10*ROW('Hygiene Data'!C76)))),OFFSET('Hygiene Data'!$C$6,0,10*ROW('Hygiene Data'!C76)),NA())))</f>
        <v>#N/A</v>
      </c>
      <c r="BA82" s="121" t="e">
        <f ca="1">+IF(AND(ISNUMBER(OFFSET('Hygiene Data'!$C$8,0,10*ROW('Hygiene Data'!C76))),DP82="Yes"),OFFSET('Hygiene Data'!$C$8,0,10*ROW('Hygiene Data'!C76)),IF(AND(ISNUMBER(OFFSET('Hygiene Data'!$C$8,0,10*ROW('Hygiene Data'!C76))),DP82="No",ISNUMBER(OFFSET('Hygiene Data'!$C$8,0,10*ROW('Hygiene Data'!C76)))),CONCATENATE("[",ROUND(OFFSET('Hygiene Data'!$C$8,0,10*ROW('Hygiene Data'!C76)),0),"]"),IF(AND(ISNUMBER(OFFSET('Hygiene Data'!$C$8,0,10*ROW('Hygiene Data'!C76))),DP82="",ISNUMBER(OFFSET('Hygiene Data'!$C$8,0,10*ROW('Hygiene Data'!C76)))),OFFSET('Hygiene Data'!$C$8,0,10*ROW('Hygiene Data'!C76)),NA())))</f>
        <v>#N/A</v>
      </c>
      <c r="BB82" s="121" t="e">
        <f ca="1">+IF(AND(ISNUMBER(OFFSET('Hygiene Data'!$C$10,0,10*ROW('Hygiene Data'!C76))),DQ82="Yes"),OFFSET('Hygiene Data'!$C$10,0,10*ROW('Hygiene Data'!C76)),IF(AND(ISNUMBER(OFFSET('Hygiene Data'!$C$10,0,10*ROW('Hygiene Data'!C76))),DQ82="No",ISNUMBER(OFFSET('Hygiene Data'!$C$10,0,10*ROW('Hygiene Data'!C76)))),CONCATENATE("[",ROUND(OFFSET('Hygiene Data'!$C$10,0,10*ROW('Hygiene Data'!C76)),0),"]"),IF(AND(ISNUMBER(OFFSET('Hygiene Data'!$C$10,0,10*ROW('Hygiene Data'!C76))),DQ82="",ISNUMBER(OFFSET('Hygiene Data'!$C$10,0,10*ROW('Hygiene Data'!C76)))),OFFSET('Hygiene Data'!$C$10,0,10*ROW('Hygiene Data'!C76)),NA())))</f>
        <v>#N/A</v>
      </c>
      <c r="BC82" s="121" t="e">
        <f ca="1">+IF(AND(ISNUMBER(OFFSET('Hygiene Data'!$D$6,0,10*ROW('Hygiene Data'!D76))),DR82="Yes"),OFFSET('Hygiene Data'!$D$6,0,10*ROW('Hygiene Data'!D76)),IF(AND(ISNUMBER(OFFSET('Hygiene Data'!$D$6,0,10*ROW('Hygiene Data'!D76))),DR82="No",ISNUMBER(OFFSET('Hygiene Data'!$D$6,0,10*ROW('Hygiene Data'!D76)))),CONCATENATE("[",ROUND(OFFSET('Hygiene Data'!$D$6,0,10*ROW('Hygiene Data'!D76)),0),"]"),IF(AND(ISNUMBER(OFFSET('Hygiene Data'!$D$6,0,10*ROW('Hygiene Data'!D76))),DR82="",ISNUMBER(OFFSET('Hygiene Data'!$D$6,0,10*ROW('Hygiene Data'!D76)))),OFFSET('Hygiene Data'!$D$6,0,10*ROW('Hygiene Data'!D76)),NA())))</f>
        <v>#N/A</v>
      </c>
      <c r="BD82" s="121" t="e">
        <f ca="1">+IF(AND(ISNUMBER(OFFSET('Hygiene Data'!$D$8,0,10*ROW('Hygiene Data'!D76))),DS82="Yes"),OFFSET('Hygiene Data'!$D$8,0,10*ROW('Hygiene Data'!D76)),IF(AND(ISNUMBER(OFFSET('Hygiene Data'!$D$8,0,10*ROW('Hygiene Data'!D76))),DS82="No",ISNUMBER(OFFSET('Hygiene Data'!$D$8,0,10*ROW('Hygiene Data'!D76)))),CONCATENATE("[",ROUND(OFFSET('Hygiene Data'!$D$8,0,10*ROW('Hygiene Data'!D76)),0),"]"),IF(AND(ISNUMBER(OFFSET('Hygiene Data'!$D$8,0,10*ROW('Hygiene Data'!D76))),DS82="",ISNUMBER(OFFSET('Hygiene Data'!$D$8,0,10*ROW('Hygiene Data'!D76)))),OFFSET('Hygiene Data'!$D$8,0,10*ROW('Hygiene Data'!D76)),NA())))</f>
        <v>#N/A</v>
      </c>
      <c r="BE82" s="121" t="e">
        <f ca="1">+IF(AND(ISNUMBER(OFFSET('Hygiene Data'!$D$10,0,10*ROW('Hygiene Data'!D76))),DT82="Yes"),OFFSET('Hygiene Data'!$D$10,0,10*ROW('Hygiene Data'!D76)),IF(AND(ISNUMBER(OFFSET('Hygiene Data'!$D$10,0,10*ROW('Hygiene Data'!D76))),DT82="No",ISNUMBER(OFFSET('Hygiene Data'!$D$10,0,10*ROW('Hygiene Data'!D76)))),CONCATENATE("[",ROUND(OFFSET('Hygiene Data'!$D$10,0,10*ROW('Hygiene Data'!D76)),0),"]"),IF(AND(ISNUMBER(OFFSET('Hygiene Data'!$D$10,0,10*ROW('Hygiene Data'!D76))),DT82="",ISNUMBER(OFFSET('Hygiene Data'!$D$10,0,10*ROW('Hygiene Data'!D76)))),OFFSET('Hygiene Data'!$D$10,0,10*ROW('Hygiene Data'!D76)),NA())))</f>
        <v>#N/A</v>
      </c>
      <c r="BF82" s="121" t="e">
        <f ca="1">+IF(AND(ISNUMBER(OFFSET('Hygiene Data'!$E$6,0,10*ROW('Hygiene Data'!E76))),DU82="Yes"),OFFSET('Hygiene Data'!$E$6,0,10*ROW('Hygiene Data'!E76)),IF(AND(ISNUMBER(OFFSET('Hygiene Data'!$E$6,0,10*ROW('Hygiene Data'!E76))),DU82="No",ISNUMBER(OFFSET('Hygiene Data'!$E$6,0,10*ROW('Hygiene Data'!E76)))),CONCATENATE("[",ROUND(OFFSET('Hygiene Data'!$E$6,0,10*ROW('Hygiene Data'!E76)),0),"]"),IF(AND(ISNUMBER(OFFSET('Hygiene Data'!$E$6,0,10*ROW('Hygiene Data'!E76))),DU82="",ISNUMBER(OFFSET('Hygiene Data'!$E$6,0,10*ROW('Hygiene Data'!E76)))),OFFSET('Hygiene Data'!$E$6,0,10*ROW('Hygiene Data'!E76)),NA())))</f>
        <v>#N/A</v>
      </c>
      <c r="BG82" s="121" t="e">
        <f ca="1">+IF(AND(ISNUMBER(OFFSET('Hygiene Data'!$E$8,0,10*ROW('Hygiene Data'!E76))),DV82="Yes"),OFFSET('Hygiene Data'!$E$8,0,10*ROW('Hygiene Data'!E76)),IF(AND(ISNUMBER(OFFSET('Hygiene Data'!$E$8,0,10*ROW('Hygiene Data'!E76))),DV82="No",ISNUMBER(OFFSET('Hygiene Data'!$E$8,0,10*ROW('Hygiene Data'!E76)))),CONCATENATE("[",ROUND(OFFSET('Hygiene Data'!$E$8,0,10*ROW('Hygiene Data'!E76)),0),"]"),IF(AND(ISNUMBER(OFFSET('Hygiene Data'!$E$8,0,10*ROW('Hygiene Data'!E76))),DV82="",ISNUMBER(OFFSET('Hygiene Data'!$E$8,0,10*ROW('Hygiene Data'!E76)))),OFFSET('Hygiene Data'!$E$8,0,10*ROW('Hygiene Data'!E76)),NA())))</f>
        <v>#N/A</v>
      </c>
      <c r="BH82" s="121" t="e">
        <f ca="1">+IF(AND(ISNUMBER(OFFSET('Hygiene Data'!$E$10,0,10*ROW('Hygiene Data'!E76))),DW82="Yes"),OFFSET('Hygiene Data'!$E$10,0,10*ROW('Hygiene Data'!E76)),IF(AND(ISNUMBER(OFFSET('Hygiene Data'!$E$10,0,10*ROW('Hygiene Data'!E76))),DW82="No",ISNUMBER(OFFSET('Hygiene Data'!$E$10,0,10*ROW('Hygiene Data'!E76)))),CONCATENATE("[",ROUND(OFFSET('Hygiene Data'!$E$10,0,10*ROW('Hygiene Data'!E76)),0),"]"),IF(AND(ISNUMBER(OFFSET('Hygiene Data'!$E$10,0,10*ROW('Hygiene Data'!E76))),DW82="",ISNUMBER(OFFSET('Hygiene Data'!$E$10,0,10*ROW('Hygiene Data'!E76)))),OFFSET('Hygiene Data'!$E$10,0,10*ROW('Hygiene Data'!E76)),NA())))</f>
        <v>#N/A</v>
      </c>
      <c r="BI82" s="121" t="e">
        <f ca="1">+IF(AND(ISNUMBER(OFFSET('Hygiene Data'!$F$6,0,10*ROW('Hygiene Data'!F76))),DX82="Yes"),OFFSET('Hygiene Data'!$F$6,0,10*ROW('Hygiene Data'!F76)),IF(AND(ISNUMBER(OFFSET('Hygiene Data'!$F$6,0,10*ROW('Hygiene Data'!F76))),DX82="No",ISNUMBER(OFFSET('Hygiene Data'!$F$6,0,10*ROW('Hygiene Data'!F76)))),CONCATENATE("[",ROUND(OFFSET('Hygiene Data'!$F$6,0,10*ROW('Hygiene Data'!F76)),0),"]"),IF(AND(ISNUMBER(OFFSET('Hygiene Data'!$F$6,0,10*ROW('Hygiene Data'!F76))),DX82="",ISNUMBER(OFFSET('Hygiene Data'!$F$6,0,10*ROW('Hygiene Data'!F76)))),OFFSET('Hygiene Data'!$F$6,0,10*ROW('Hygiene Data'!F76)),NA())))</f>
        <v>#N/A</v>
      </c>
      <c r="BJ82" s="121" t="e">
        <f ca="1">+IF(AND(ISNUMBER(OFFSET('Hygiene Data'!$F$8,0,10*ROW('Hygiene Data'!F76))),DY82="Yes"),OFFSET('Hygiene Data'!$F$8,0,10*ROW('Hygiene Data'!F76)),IF(AND(ISNUMBER(OFFSET('Hygiene Data'!$F$8,0,10*ROW('Hygiene Data'!F76))),DY82="No",ISNUMBER(OFFSET('Hygiene Data'!$F$8,0,10*ROW('Hygiene Data'!F76)))),CONCATENATE("[",ROUND(OFFSET('Hygiene Data'!$F$8,0,10*ROW('Hygiene Data'!F76)),0),"]"),IF(AND(ISNUMBER(OFFSET('Hygiene Data'!$F$8,0,10*ROW('Hygiene Data'!F76))),DY82="",ISNUMBER(OFFSET('Hygiene Data'!$F$8,0,10*ROW('Hygiene Data'!F76)))),OFFSET('Hygiene Data'!$F$8,0,10*ROW('Hygiene Data'!F76)),NA())))</f>
        <v>#N/A</v>
      </c>
      <c r="BK82" s="121" t="e">
        <f ca="1">+IF(AND(ISNUMBER(OFFSET('Hygiene Data'!$F$10,0,10*ROW('Hygiene Data'!F76))),DZ82="Yes"),OFFSET('Hygiene Data'!$F$10,0,10*ROW('Hygiene Data'!F76)),IF(AND(ISNUMBER(OFFSET('Hygiene Data'!$F$10,0,10*ROW('Hygiene Data'!F76))),DZ82="No",ISNUMBER(OFFSET('Hygiene Data'!$F$10,0,10*ROW('Hygiene Data'!F76)))),CONCATENATE("[",ROUND(OFFSET('Hygiene Data'!$F$10,0,10*ROW('Hygiene Data'!F76)),0),"]"),IF(AND(ISNUMBER(OFFSET('Hygiene Data'!$F$10,0,10*ROW('Hygiene Data'!F76))),DZ82="",ISNUMBER(OFFSET('Hygiene Data'!$F$10,0,10*ROW('Hygiene Data'!F76)))),OFFSET('Hygiene Data'!$F$10,0,10*ROW('Hygiene Data'!F76)),NA())))</f>
        <v>#N/A</v>
      </c>
      <c r="BL82" s="121" t="e">
        <f ca="1">+IF(AND(ISNUMBER(OFFSET('Hygiene Data'!$G$6,0,10*ROW('Hygiene Data'!G76))),EA82="Yes"),OFFSET('Hygiene Data'!$G$6,0,10*ROW('Hygiene Data'!G76)),IF(AND(ISNUMBER(OFFSET('Hygiene Data'!$G$6,0,10*ROW('Hygiene Data'!G76))),EA82="No",ISNUMBER(OFFSET('Hygiene Data'!$G$6,0,10*ROW('Hygiene Data'!G76)))),CONCATENATE("[",ROUND(OFFSET('Hygiene Data'!$G$6,0,10*ROW('Hygiene Data'!G76)),0),"]"),IF(AND(ISNUMBER(OFFSET('Hygiene Data'!$G$6,0,10*ROW('Hygiene Data'!G76))),EA82="",ISNUMBER(OFFSET('Hygiene Data'!$G$6,0,10*ROW('Hygiene Data'!G76)))),OFFSET('Hygiene Data'!$G$6,0,10*ROW('Hygiene Data'!G76)),NA())))</f>
        <v>#N/A</v>
      </c>
      <c r="BM82" s="121" t="e">
        <f ca="1">+IF(AND(ISNUMBER(OFFSET('Hygiene Data'!$G$8,0,10*ROW('Hygiene Data'!G76))),EB82="Yes"),OFFSET('Hygiene Data'!$G$8,0,10*ROW('Hygiene Data'!G76)),IF(AND(ISNUMBER(OFFSET('Hygiene Data'!$G$8,0,10*ROW('Hygiene Data'!G76))),EB82="No",ISNUMBER(OFFSET('Hygiene Data'!$G$8,0,10*ROW('Hygiene Data'!G76)))),CONCATENATE("[",ROUND(OFFSET('Hygiene Data'!$G$8,0,10*ROW('Hygiene Data'!G76)),0),"]"),IF(AND(ISNUMBER(OFFSET('Hygiene Data'!$G$8,0,10*ROW('Hygiene Data'!G76))),EB82="",ISNUMBER(OFFSET('Hygiene Data'!$G$8,0,10*ROW('Hygiene Data'!G76)))),OFFSET('Hygiene Data'!$G$8,0,10*ROW('Hygiene Data'!G76)),NA())))</f>
        <v>#N/A</v>
      </c>
      <c r="BN82" s="121" t="e">
        <f ca="1">+IF(AND(ISNUMBER(OFFSET('Hygiene Data'!$G$10,0,10*ROW('Hygiene Data'!G76))),EC82="Yes"),OFFSET('Hygiene Data'!$G$10,0,10*ROW('Hygiene Data'!G76)),IF(AND(ISNUMBER(OFFSET('Hygiene Data'!$G$10,0,10*ROW('Hygiene Data'!G76))),EC82="No",ISNUMBER(OFFSET('Hygiene Data'!$G$10,0,10*ROW('Hygiene Data'!G76)))),CONCATENATE("[",ROUND(OFFSET('Hygiene Data'!$G$10,0,10*ROW('Hygiene Data'!G76)),0),"]"),IF(AND(ISNUMBER(OFFSET('Hygiene Data'!$G$10,0,10*ROW('Hygiene Data'!G76))),EC82="",ISNUMBER(OFFSET('Hygiene Data'!$G$10,0,10*ROW('Hygiene Data'!G76)))),OFFSET('Hygiene Data'!$G$10,0,10*ROW('Hygiene Data'!G76)),NA())))</f>
        <v>#N/A</v>
      </c>
      <c r="BO82" s="121" t="e">
        <f ca="1">+IF(AND(ISNUMBER(OFFSET('Hygiene Data'!$H$6,0,10*ROW('Hygiene Data'!H76))),ED82="Yes"),OFFSET('Hygiene Data'!$H$6,0,10*ROW('Hygiene Data'!H76)),IF(AND(ISNUMBER(OFFSET('Hygiene Data'!$H$6,0,10*ROW('Hygiene Data'!H76))),ED82="No",ISNUMBER(OFFSET('Hygiene Data'!$H$6,0,10*ROW('Hygiene Data'!H76)))),CONCATENATE("[",ROUND(OFFSET('Hygiene Data'!$H$6,0,10*ROW('Hygiene Data'!H76)),0),"]"),IF(AND(ISNUMBER(OFFSET('Hygiene Data'!$H$6,0,10*ROW('Hygiene Data'!H76))),ED82="",ISNUMBER(OFFSET('Hygiene Data'!$H$6,0,10*ROW('Hygiene Data'!H76)))),OFFSET('Hygiene Data'!$H$6,0,10*ROW('Hygiene Data'!H76)),NA())))</f>
        <v>#N/A</v>
      </c>
      <c r="BP82" s="121" t="e">
        <f ca="1">+IF(AND(ISNUMBER(OFFSET('Hygiene Data'!$H$8,0,10*ROW('Hygiene Data'!H76))),EE82="Yes"),OFFSET('Hygiene Data'!$H$8,0,10*ROW('Hygiene Data'!H76)),IF(AND(ISNUMBER(OFFSET('Hygiene Data'!$H$8,0,10*ROW('Hygiene Data'!H76))),EE82="No",ISNUMBER(OFFSET('Hygiene Data'!$H$8,0,10*ROW('Hygiene Data'!H76)))),CONCATENATE("[",ROUND(OFFSET('Hygiene Data'!$H$8,0,10*ROW('Hygiene Data'!H76)),0),"]"),IF(AND(ISNUMBER(OFFSET('Hygiene Data'!$H$8,0,10*ROW('Hygiene Data'!H76))),EE82="",ISNUMBER(OFFSET('Hygiene Data'!$H$8,0,10*ROW('Hygiene Data'!H76)))),OFFSET('Hygiene Data'!$H$8,0,10*ROW('Hygiene Data'!H76)),NA())))</f>
        <v>#N/A</v>
      </c>
      <c r="BQ82" s="121" t="e">
        <f ca="1">+IF(AND(ISNUMBER(OFFSET('Hygiene Data'!$H$10,0,10*ROW('Hygiene Data'!H76))),EF82="Yes"),OFFSET('Hygiene Data'!$H$10,0,10*ROW('Hygiene Data'!H76)),IF(AND(ISNUMBER(OFFSET('Hygiene Data'!$H$10,0,10*ROW('Hygiene Data'!H76))),EF82="No",ISNUMBER(OFFSET('Hygiene Data'!$H$10,0,10*ROW('Hygiene Data'!H76)))),CONCATENATE("[",ROUND(OFFSET('Hygiene Data'!$H$10,0,10*ROW('Hygiene Data'!H76)),0),"]"),IF(AND(ISNUMBER(OFFSET('Hygiene Data'!$H$10,0,10*ROW('Hygiene Data'!H76))),EF82="",ISNUMBER(OFFSET('Hygiene Data'!$H$10,0,10*ROW('Hygiene Data'!H76)))),OFFSET('Hygiene Data'!$H$10,0,10*ROW('Hygiene Data'!H76)),NA())))</f>
        <v>#N/A</v>
      </c>
      <c r="BS82" s="28" t="str">
        <f ca="1">+IF(OFFSET('Water Data'!$C$28,0,10*ROW('Water Data'!C76))="","",OFFSET('Water Data'!$C$28,0,10*ROW('Water Data'!C76)))</f>
        <v/>
      </c>
      <c r="BT82" s="28" t="str">
        <f ca="1">+IF(OFFSET('Water Data'!$C$29,0,10*ROW('Water Data'!C76))="","",OFFSET('Water Data'!$C$29,0,10*ROW('Water Data'!C76)))</f>
        <v/>
      </c>
      <c r="BU82" s="28" t="str">
        <f ca="1">+IF(OFFSET('Water Data'!$C$30,0,10*ROW('Water Data'!C76))="","",OFFSET('Water Data'!$C$30,0,10*ROW('Water Data'!C76)))</f>
        <v/>
      </c>
      <c r="BV82" s="28" t="str">
        <f ca="1">+IF(OFFSET('Water Data'!$D$28,0,10*ROW('Water Data'!D76))="","",OFFSET('Water Data'!$D$28,0,10*ROW('Water Data'!D76)))</f>
        <v/>
      </c>
      <c r="BW82" s="28" t="str">
        <f ca="1">+IF(OFFSET('Water Data'!$D$29,0,10*ROW('Water Data'!D76))="","",OFFSET('Water Data'!$D$29,0,10*ROW('Water Data'!D76)))</f>
        <v/>
      </c>
      <c r="BX82" s="28" t="str">
        <f ca="1">+IF(OFFSET('Water Data'!$D$30,0,10*ROW('Water Data'!D76))="","",OFFSET('Water Data'!$D$30,0,10*ROW('Water Data'!D76)))</f>
        <v/>
      </c>
      <c r="BY82" s="28" t="str">
        <f ca="1">+IF(OFFSET('Water Data'!$E$28,0,10*ROW('Water Data'!E76))="","",OFFSET('Water Data'!$E$28,0,10*ROW('Water Data'!E76)))</f>
        <v/>
      </c>
      <c r="BZ82" s="28" t="str">
        <f ca="1">+IF(OFFSET('Water Data'!$E$29,0,10*ROW('Water Data'!E76))="","",OFFSET('Water Data'!$E$29,0,10*ROW('Water Data'!E76)))</f>
        <v/>
      </c>
      <c r="CA82" s="28" t="str">
        <f ca="1">+IF(OFFSET('Water Data'!$E$30,0,10*ROW('Water Data'!E76))="","",OFFSET('Water Data'!$E$30,0,10*ROW('Water Data'!E76)))</f>
        <v/>
      </c>
      <c r="CB82" s="28" t="str">
        <f ca="1">+IF(OFFSET('Water Data'!$F$28,0,10*ROW('Water Data'!F76))="","",OFFSET('Water Data'!$F$28,0,10*ROW('Water Data'!F76)))</f>
        <v/>
      </c>
      <c r="CC82" s="28" t="str">
        <f ca="1">+IF(OFFSET('Water Data'!$F$29,0,10*ROW('Water Data'!F76))="","",OFFSET('Water Data'!$F$29,0,10*ROW('Water Data'!F76)))</f>
        <v/>
      </c>
      <c r="CD82" s="28" t="str">
        <f ca="1">+IF(OFFSET('Water Data'!$F$30,0,10*ROW('Water Data'!F76))="","",OFFSET('Water Data'!$F$30,0,10*ROW('Water Data'!F76)))</f>
        <v/>
      </c>
      <c r="CE82" s="28" t="str">
        <f ca="1">+IF(OFFSET('Water Data'!$G$28,0,10*ROW('Water Data'!G76))="","",OFFSET('Water Data'!$G$28,0,10*ROW('Water Data'!G76)))</f>
        <v/>
      </c>
      <c r="CF82" s="28" t="str">
        <f ca="1">+IF(OFFSET('Water Data'!$G$29,0,10*ROW('Water Data'!G76))="","",OFFSET('Water Data'!$G$29,0,10*ROW('Water Data'!G76)))</f>
        <v/>
      </c>
      <c r="CG82" s="28" t="str">
        <f ca="1">+IF(OFFSET('Water Data'!$G$30,0,10*ROW('Water Data'!G76))="","",OFFSET('Water Data'!$G$30,0,10*ROW('Water Data'!G76)))</f>
        <v/>
      </c>
      <c r="CH82" s="28" t="str">
        <f ca="1">+IF(OFFSET('Water Data'!$H$28,0,10*ROW('Water Data'!H76))="","",OFFSET('Water Data'!$H$28,0,10*ROW('Water Data'!H76)))</f>
        <v/>
      </c>
      <c r="CI82" s="28" t="str">
        <f ca="1">+IF(OFFSET('Water Data'!$H$29,0,10*ROW('Water Data'!H76))="","",OFFSET('Water Data'!$H$29,0,10*ROW('Water Data'!H76)))</f>
        <v/>
      </c>
      <c r="CJ82" s="28" t="str">
        <f ca="1">+IF(OFFSET('Water Data'!$H$30,0,10*ROW('Water Data'!H76))="","",OFFSET('Water Data'!$H$30,0,10*ROW('Water Data'!H76)))</f>
        <v/>
      </c>
      <c r="CK82" s="28" t="str">
        <f ca="1">+IF(OFFSET('Sanitation Data'!$C$29,0,10*ROW('Sanitation Data'!C76))="","",OFFSET('Sanitation Data'!$C$29,0,10*ROW('Sanitation Data'!C76)))</f>
        <v/>
      </c>
      <c r="CL82" s="28" t="str">
        <f ca="1">+IF(OFFSET('Sanitation Data'!$C$30,0,10*ROW('Sanitation Data'!C76))="","",OFFSET('Sanitation Data'!$C$30,0,10*ROW('Sanitation Data'!C76)))</f>
        <v/>
      </c>
      <c r="CM82" s="28" t="str">
        <f ca="1">+IF(OFFSET('Sanitation Data'!$C$31,0,10*ROW('Sanitation Data'!C76))="","",OFFSET('Sanitation Data'!$C$31,0,10*ROW('Sanitation Data'!C76)))</f>
        <v/>
      </c>
      <c r="CN82" s="28" t="str">
        <f ca="1">+IF(OFFSET('Sanitation Data'!$C$32,0,10*ROW('Sanitation Data'!C76))="","",OFFSET('Sanitation Data'!$C$32,0,10*ROW('Sanitation Data'!C76)))</f>
        <v/>
      </c>
      <c r="CO82" s="28" t="str">
        <f ca="1">+IF(OFFSET('Sanitation Data'!$C$33,0,10*ROW('Sanitation Data'!C76))="","",OFFSET('Sanitation Data'!$C$33,0,10*ROW('Sanitation Data'!C76)))</f>
        <v/>
      </c>
      <c r="CP82" s="28" t="str">
        <f ca="1">+IF(OFFSET('Sanitation Data'!$D$29,0,10*ROW('Sanitation Data'!D76))="","",OFFSET('Sanitation Data'!$D$29,0,10*ROW('Sanitation Data'!D76)))</f>
        <v/>
      </c>
      <c r="CQ82" s="28" t="str">
        <f ca="1">+IF(OFFSET('Sanitation Data'!$D$30,0,10*ROW('Sanitation Data'!D76))="","",OFFSET('Sanitation Data'!$D$30,0,10*ROW('Sanitation Data'!D76)))</f>
        <v/>
      </c>
      <c r="CR82" s="28" t="str">
        <f ca="1">+IF(OFFSET('Sanitation Data'!$D$31,0,10*ROW('Sanitation Data'!D76))="","",OFFSET('Sanitation Data'!$D$31,0,10*ROW('Sanitation Data'!D76)))</f>
        <v/>
      </c>
      <c r="CS82" s="28" t="str">
        <f ca="1">+IF(OFFSET('Sanitation Data'!$D$32,0,10*ROW('Sanitation Data'!D76))="","",OFFSET('Sanitation Data'!$D$32,0,10*ROW('Sanitation Data'!D76)))</f>
        <v/>
      </c>
      <c r="CT82" s="28" t="str">
        <f ca="1">+IF(OFFSET('Sanitation Data'!$D$33,0,10*ROW('Sanitation Data'!D76))="","",OFFSET('Sanitation Data'!$D$33,0,10*ROW('Sanitation Data'!D76)))</f>
        <v/>
      </c>
      <c r="CU82" s="28" t="str">
        <f ca="1">+IF(OFFSET('Sanitation Data'!$E$29,0,10*ROW('Sanitation Data'!E76))="","",OFFSET('Sanitation Data'!$E$29,0,10*ROW('Sanitation Data'!E76)))</f>
        <v/>
      </c>
      <c r="CV82" s="28" t="str">
        <f ca="1">+IF(OFFSET('Sanitation Data'!$E$30,0,10*ROW('Sanitation Data'!E76))="","",OFFSET('Sanitation Data'!$E$30,0,10*ROW('Sanitation Data'!E76)))</f>
        <v/>
      </c>
      <c r="CW82" s="28" t="str">
        <f ca="1">+IF(OFFSET('Sanitation Data'!$E$31,0,10*ROW('Sanitation Data'!E76))="","",OFFSET('Sanitation Data'!$E$31,0,10*ROW('Sanitation Data'!E76)))</f>
        <v/>
      </c>
      <c r="CX82" s="28" t="str">
        <f ca="1">+IF(OFFSET('Sanitation Data'!$E$32,0,10*ROW('Sanitation Data'!E76))="","",OFFSET('Sanitation Data'!$E$32,0,10*ROW('Sanitation Data'!E76)))</f>
        <v/>
      </c>
      <c r="CY82" s="28" t="str">
        <f ca="1">+IF(OFFSET('Sanitation Data'!$E$33,0,10*ROW('Sanitation Data'!E76))="","",OFFSET('Sanitation Data'!$E$33,0,10*ROW('Sanitation Data'!E76)))</f>
        <v/>
      </c>
      <c r="CZ82" s="28" t="str">
        <f ca="1">+IF(OFFSET('Sanitation Data'!$F$29,0,10*ROW('Sanitation Data'!F76))="","",OFFSET('Sanitation Data'!$F$29,0,10*ROW('Sanitation Data'!F76)))</f>
        <v/>
      </c>
      <c r="DA82" s="28" t="str">
        <f ca="1">+IF(OFFSET('Sanitation Data'!$F$30,0,10*ROW('Sanitation Data'!F76))="","",OFFSET('Sanitation Data'!$F$30,0,10*ROW('Sanitation Data'!F76)))</f>
        <v/>
      </c>
      <c r="DB82" s="28" t="str">
        <f ca="1">+IF(OFFSET('Sanitation Data'!$F$31,0,10*ROW('Sanitation Data'!F76))="","",OFFSET('Sanitation Data'!$F$31,0,10*ROW('Sanitation Data'!F76)))</f>
        <v/>
      </c>
      <c r="DC82" s="28" t="str">
        <f ca="1">+IF(OFFSET('Sanitation Data'!$F$32,0,10*ROW('Sanitation Data'!F76))="","",OFFSET('Sanitation Data'!$F$32,0,10*ROW('Sanitation Data'!F76)))</f>
        <v/>
      </c>
      <c r="DD82" s="28" t="str">
        <f ca="1">+IF(OFFSET('Sanitation Data'!$F$33,0,10*ROW('Sanitation Data'!F76))="","",OFFSET('Sanitation Data'!$F$33,0,10*ROW('Sanitation Data'!F76)))</f>
        <v/>
      </c>
      <c r="DE82" s="28" t="str">
        <f ca="1">+IF(OFFSET('Sanitation Data'!$G$29,0,10*ROW('Sanitation Data'!G76))="","",OFFSET('Sanitation Data'!$G$29,0,10*ROW('Sanitation Data'!G76)))</f>
        <v/>
      </c>
      <c r="DF82" s="28" t="str">
        <f ca="1">+IF(OFFSET('Sanitation Data'!$G$30,0,10*ROW('Sanitation Data'!G76))="","",OFFSET('Sanitation Data'!$G$30,0,10*ROW('Sanitation Data'!G76)))</f>
        <v/>
      </c>
      <c r="DG82" s="28" t="str">
        <f ca="1">+IF(OFFSET('Sanitation Data'!$G$31,0,10*ROW('Sanitation Data'!G76))="","",OFFSET('Sanitation Data'!$G$31,0,10*ROW('Sanitation Data'!G76)))</f>
        <v/>
      </c>
      <c r="DH82" s="28" t="str">
        <f ca="1">+IF(OFFSET('Sanitation Data'!$G$32,0,10*ROW('Sanitation Data'!G76))="","",OFFSET('Sanitation Data'!$G$32,0,10*ROW('Sanitation Data'!G76)))</f>
        <v/>
      </c>
      <c r="DI82" s="28" t="str">
        <f ca="1">+IF(OFFSET('Sanitation Data'!$G$33,0,10*ROW('Sanitation Data'!G76))="","",OFFSET('Sanitation Data'!$G$33,0,10*ROW('Sanitation Data'!G76)))</f>
        <v/>
      </c>
      <c r="DJ82" s="28" t="str">
        <f ca="1">+IF(OFFSET('Sanitation Data'!$H$29,0,10*ROW('Sanitation Data'!H76))="","",OFFSET('Sanitation Data'!$H$29,0,10*ROW('Sanitation Data'!H76)))</f>
        <v/>
      </c>
      <c r="DK82" s="28" t="str">
        <f ca="1">+IF(OFFSET('Sanitation Data'!$H$30,0,10*ROW('Sanitation Data'!H76))="","",OFFSET('Sanitation Data'!$H$30,0,10*ROW('Sanitation Data'!H76)))</f>
        <v/>
      </c>
      <c r="DL82" s="28" t="str">
        <f ca="1">+IF(OFFSET('Sanitation Data'!$H$31,0,10*ROW('Sanitation Data'!H76))="","",OFFSET('Sanitation Data'!$H$31,0,10*ROW('Sanitation Data'!H76)))</f>
        <v/>
      </c>
      <c r="DM82" s="28" t="str">
        <f ca="1">+IF(OFFSET('Sanitation Data'!$H$32,0,10*ROW('Sanitation Data'!H76))="","",OFFSET('Sanitation Data'!$H$32,0,10*ROW('Sanitation Data'!H76)))</f>
        <v/>
      </c>
      <c r="DN82" s="28" t="str">
        <f ca="1">+IF(OFFSET('Sanitation Data'!$H$33,0,10*ROW('Sanitation Data'!H76))="","",OFFSET('Sanitation Data'!$H$33,0,10*ROW('Sanitation Data'!H76)))</f>
        <v/>
      </c>
      <c r="DO82" s="28" t="str">
        <f ca="1">+IF(OFFSET('Hygiene Data'!$C$12,0,10*ROW('Hygiene Data'!C76))="","",OFFSET('Hygiene Data'!$C$12,0,10*ROW('Hygiene Data'!C76)))</f>
        <v/>
      </c>
      <c r="DP82" s="28" t="str">
        <f ca="1">+IF(OFFSET('Hygiene Data'!$C$13,0,10*ROW('Hygiene Data'!C76))="","",OFFSET('Hygiene Data'!$C$13,0,10*ROW('Hygiene Data'!C76)))</f>
        <v/>
      </c>
      <c r="DQ82" s="28" t="str">
        <f ca="1">+IF(OFFSET('Hygiene Data'!$C$14,0,10*ROW('Hygiene Data'!C76))="","",OFFSET('Hygiene Data'!$C$14,0,10*ROW('Hygiene Data'!C76)))</f>
        <v/>
      </c>
      <c r="DR82" s="28" t="str">
        <f ca="1">+IF(OFFSET('Hygiene Data'!$D$12,0,10*ROW('Hygiene Data'!D76))="","",OFFSET('Hygiene Data'!$D$12,0,10*ROW('Hygiene Data'!D76)))</f>
        <v/>
      </c>
      <c r="DS82" s="28" t="str">
        <f ca="1">+IF(OFFSET('Hygiene Data'!$D$13,0,10*ROW('Hygiene Data'!D76))="","",OFFSET('Hygiene Data'!$D$13,0,10*ROW('Hygiene Data'!D76)))</f>
        <v/>
      </c>
      <c r="DT82" s="28" t="str">
        <f ca="1">+IF(OFFSET('Hygiene Data'!$D$14,0,10*ROW('Hygiene Data'!D76))="","",OFFSET('Hygiene Data'!$D$14,0,10*ROW('Hygiene Data'!D76)))</f>
        <v/>
      </c>
      <c r="DU82" s="28" t="str">
        <f ca="1">+IF(OFFSET('Hygiene Data'!$E$12,0,10*ROW('Hygiene Data'!E76))="","",OFFSET('Hygiene Data'!$E$12,0,10*ROW('Hygiene Data'!E76)))</f>
        <v/>
      </c>
      <c r="DV82" s="28" t="str">
        <f ca="1">+IF(OFFSET('Hygiene Data'!$E$13,0,10*ROW('Hygiene Data'!E76))="","",OFFSET('Hygiene Data'!$E$13,0,10*ROW('Hygiene Data'!E76)))</f>
        <v/>
      </c>
      <c r="DW82" s="28" t="str">
        <f ca="1">+IF(OFFSET('Hygiene Data'!$E$14,0,10*ROW('Hygiene Data'!E76))="","",OFFSET('Hygiene Data'!$E$14,0,10*ROW('Hygiene Data'!E76)))</f>
        <v/>
      </c>
      <c r="DX82" s="28" t="str">
        <f ca="1">+IF(OFFSET('Hygiene Data'!$F$12,0,10*ROW('Hygiene Data'!F76))="","",OFFSET('Hygiene Data'!$F$12,0,10*ROW('Hygiene Data'!F76)))</f>
        <v/>
      </c>
      <c r="DY82" s="28" t="str">
        <f ca="1">+IF(OFFSET('Hygiene Data'!$F$13,0,10*ROW('Hygiene Data'!F76))="","",OFFSET('Hygiene Data'!$F$13,0,10*ROW('Hygiene Data'!F76)))</f>
        <v/>
      </c>
      <c r="DZ82" s="28" t="str">
        <f ca="1">+IF(OFFSET('Hygiene Data'!$F$14,0,10*ROW('Hygiene Data'!F76))="","",OFFSET('Hygiene Data'!$F$14,0,10*ROW('Hygiene Data'!F76)))</f>
        <v/>
      </c>
      <c r="EA82" s="28" t="str">
        <f ca="1">+IF(OFFSET('Hygiene Data'!$G$12,0,10*ROW('Hygiene Data'!G76))="","",OFFSET('Hygiene Data'!$G$12,0,10*ROW('Hygiene Data'!G76)))</f>
        <v/>
      </c>
      <c r="EB82" s="28" t="str">
        <f ca="1">+IF(OFFSET('Hygiene Data'!$G$13,0,10*ROW('Hygiene Data'!G76))="","",OFFSET('Hygiene Data'!$G$13,0,10*ROW('Hygiene Data'!G76)))</f>
        <v/>
      </c>
      <c r="EC82" s="28" t="str">
        <f ca="1">+IF(OFFSET('Hygiene Data'!$G$14,0,10*ROW('Hygiene Data'!G76))="","",OFFSET('Hygiene Data'!$G$14,0,10*ROW('Hygiene Data'!G76)))</f>
        <v/>
      </c>
      <c r="ED82" s="28" t="str">
        <f ca="1">+IF(OFFSET('Hygiene Data'!$H$12,0,10*ROW('Hygiene Data'!H76))="","",OFFSET('Hygiene Data'!$H$12,0,10*ROW('Hygiene Data'!H76)))</f>
        <v/>
      </c>
      <c r="EE82" s="28" t="str">
        <f ca="1">+IF(OFFSET('Hygiene Data'!$H$13,0,10*ROW('Hygiene Data'!H76))="","",OFFSET('Hygiene Data'!$H$13,0,10*ROW('Hygiene Data'!H76)))</f>
        <v/>
      </c>
      <c r="EF82" s="28" t="str">
        <f ca="1">+IF(OFFSET('Hygiene Data'!$H$14,0,10*ROW('Hygiene Data'!H76))="","",OFFSET('Hygiene Data'!$H$14,0,10*ROW('Hygiene Data'!H76)))</f>
        <v/>
      </c>
    </row>
    <row r="83" spans="1:136" x14ac:dyDescent="0.2">
      <c r="A83" s="44" t="str">
        <f ca="1">+IF(OFFSET('Water Data'!$B$1,0,10*ROW('Water Data'!B80))="","",OFFSET('Water Data'!$B$1,0,10*ROW('Water Data'!B80)))</f>
        <v/>
      </c>
      <c r="B83" s="44" t="str">
        <f ca="1">+IF(OFFSET('Water Data'!$A$3,0,10*ROW('Water Data'!A80))="","",OFFSET('Water Data'!$A$3,0,10*ROW('Water Data'!A80)))</f>
        <v/>
      </c>
      <c r="C83" s="44" t="str">
        <f ca="1">+IF(OFFSET('Water Data'!$C$3,0,10*ROW('Water Data'!C80))="","",OFFSET('Water Data'!$C$3,0,10*ROW('Water Data'!C80)))</f>
        <v/>
      </c>
      <c r="D83" s="119" t="e">
        <f ca="1">+IF(AND(ISNUMBER(OFFSET('Water Data'!$C$5,0,10*ROW('Water Data'!C77))),BS83="Yes"),100-OFFSET('Water Data'!$C$5,0,10*ROW('Water Data'!C77)),IF(AND(ISNUMBER(OFFSET('Water Data'!$C$5,0,10*ROW('Water Data'!C77))),BS83="No",ISNUMBER(OFFSET('Water Data'!$C$5,0,10*ROW('Water Data'!C77)))),CONCATENATE("[",ROUND(100-OFFSET('Water Data'!$C$5,0,10*ROW('Water Data'!C77)),0),"]"),IF(AND(ISNUMBER(OFFSET('Water Data'!$C$5,0,10*ROW('Water Data'!C77))),BS83="",ISNUMBER(OFFSET('Water Data'!$C$5,0,10*ROW('Water Data'!C77)))),100-OFFSET('Water Data'!$C$5,0,10*ROW('Water Data'!C77)),NA())))</f>
        <v>#N/A</v>
      </c>
      <c r="E83" s="119" t="e">
        <f ca="1">+IF(AND(ISNUMBER(OFFSET('Water Data'!$C$7,0,10*ROW('Water Data'!D77))),BT83="Yes"),OFFSET('Water Data'!$C$7,0,10*ROW('Water Data'!C77)),IF(AND(ISNUMBER(OFFSET('Water Data'!$C$7,0,10*ROW('Water Data'!C77))),BT83="No",ISNUMBER(OFFSET('Water Data'!$C$7,0,10*ROW('Water Data'!C77)))),CONCATENATE("[",ROUND(OFFSET('Water Data'!$C$7,0,10*ROW('Water Data'!C77)),0),"]"),IF(AND(ISNUMBER(OFFSET('Water Data'!$C$7,0,10*ROW('Water Data'!C77))),BT83="",ISNUMBER(OFFSET('Water Data'!$C$7,0,10*ROW('Water Data'!C77)))),OFFSET('Water Data'!$C$7,0,10*ROW('Water Data'!C77)),NA())))</f>
        <v>#N/A</v>
      </c>
      <c r="F83" s="119" t="e">
        <f ca="1">+IF(AND(ISNUMBER(OFFSET('Water Data'!$C$10,0,10*ROW('Water Data'!C77))),BU83="Yes"),OFFSET('Water Data'!$C$10,0,10*ROW('Water Data'!C77)),IF(AND(ISNUMBER(OFFSET('Water Data'!$C$10,0,10*ROW('Water Data'!C77))),BU83="No",ISNUMBER(OFFSET('Water Data'!$C$10,0,10*ROW('Water Data'!C77)))),CONCATENATE("[",ROUND(OFFSET('Water Data'!$C$10,0,10*ROW('Water Data'!C77)),0),"]"),IF(AND(ISNUMBER(OFFSET('Water Data'!$C$10,0,10*ROW('Water Data'!C77))),BU83="",ISNUMBER(OFFSET('Water Data'!$C$10,0,10*ROW('Water Data'!C77)))),OFFSET('Water Data'!$C$10,0,10*ROW('Water Data'!C77)),NA())))</f>
        <v>#N/A</v>
      </c>
      <c r="G83" s="119" t="e">
        <f ca="1">+IF(AND(ISNUMBER(OFFSET('Water Data'!$D$5,0,10*ROW('Water Data'!D77))),BV83="Yes"),100-OFFSET('Water Data'!$D$5,0,10*ROW('Water Data'!D77)),IF(AND(ISNUMBER(OFFSET('Water Data'!$D$5,0,10*ROW('Water Data'!D77))),BV83="No",ISNUMBER(OFFSET('Water Data'!$D$5,0,10*ROW('Water Data'!D77)))),CONCATENATE("[",ROUND(100-OFFSET('Water Data'!$D$5,0,10*ROW('Water Data'!D77)),0),"]"),IF(AND(ISNUMBER(OFFSET('Water Data'!$D$5,0,10*ROW('Water Data'!D77))),BV83="",ISNUMBER(OFFSET('Water Data'!$D$5,0,10*ROW('Water Data'!D77)))),100-OFFSET('Water Data'!$D$5,0,10*ROW('Water Data'!D77)),NA())))</f>
        <v>#N/A</v>
      </c>
      <c r="H83" s="119" t="e">
        <f ca="1">+IF(AND(ISNUMBER(OFFSET('Water Data'!$D$7,0,10*ROW('Water Data'!D77))),BW83="Yes"),OFFSET('Water Data'!$D$7,0,10*ROW('Water Data'!D77)),IF(AND(ISNUMBER(OFFSET('Water Data'!$D$7,0,10*ROW('Water Data'!D77))),BW83="No",ISNUMBER(OFFSET('Water Data'!$D$7,0,10*ROW('Water Data'!D77)))),CONCATENATE("[",ROUND(OFFSET('Water Data'!$C$7,0,10*ROW('Water Data'!D77)),0),"]"),IF(AND(ISNUMBER(OFFSET('Water Data'!$D$7,0,10*ROW('Water Data'!D77))),BW83="",ISNUMBER(OFFSET('Water Data'!$D$7,0,10*ROW('Water Data'!D77)))),OFFSET('Water Data'!$D$7,0,10*ROW('Water Data'!D77)),NA())))</f>
        <v>#N/A</v>
      </c>
      <c r="I83" s="119" t="e">
        <f ca="1">+IF(AND(ISNUMBER(OFFSET('Water Data'!$D$10,0,10*ROW('Water Data'!D77))),BX83="Yes"),OFFSET('Water Data'!$D$10,0,10*ROW('Water Data'!D77)),IF(AND(ISNUMBER(OFFSET('Water Data'!$D$10,0,10*ROW('Water Data'!D77))),BX83="No",ISNUMBER(OFFSET('Water Data'!$D$10,0,10*ROW('Water Data'!D77)))),CONCATENATE("[",ROUND(OFFSET('Water Data'!$D$10,0,10*ROW('Water Data'!D77)),0),"]"),IF(AND(ISNUMBER(OFFSET('Water Data'!$D$10,0,10*ROW('Water Data'!D77))),BX83="",ISNUMBER(OFFSET('Water Data'!$D$10,0,10*ROW('Water Data'!D77)))),OFFSET('Water Data'!$D$10,0,10*ROW('Water Data'!D77)),NA())))</f>
        <v>#N/A</v>
      </c>
      <c r="J83" s="119" t="e">
        <f ca="1">+IF(AND(ISNUMBER(OFFSET('Water Data'!$E$5,0,10*ROW('Water Data'!E77))),BY83="Yes"),100-OFFSET('Water Data'!$E$5,0,10*ROW('Water Data'!E77)),IF(AND(ISNUMBER(OFFSET('Water Data'!$E$5,0,10*ROW('Water Data'!E77))),BY83="No",ISNUMBER(OFFSET('Water Data'!$E$5,0,10*ROW('Water Data'!E77)))),CONCATENATE("[",ROUND(100-OFFSET('Water Data'!$E$5,0,10*ROW('Water Data'!E77)),0),"]"),IF(AND(ISNUMBER(OFFSET('Water Data'!$E$5,0,10*ROW('Water Data'!E77))),BY83="",ISNUMBER(OFFSET('Water Data'!$E$5,0,10*ROW('Water Data'!E77)))),100-OFFSET('Water Data'!$E$5,0,10*ROW('Water Data'!E77)),NA())))</f>
        <v>#N/A</v>
      </c>
      <c r="K83" s="119" t="e">
        <f ca="1">+IF(AND(ISNUMBER(OFFSET('Water Data'!$E$7,0,10*ROW('Water Data'!E77))),BZ83="Yes"),OFFSET('Water Data'!$E$7,0,10*ROW('Water Data'!E77)),IF(AND(ISNUMBER(OFFSET('Water Data'!$E$7,0,10*ROW('Water Data'!E77))),BZ83="No",ISNUMBER(OFFSET('Water Data'!$E$7,0,10*ROW('Water Data'!E77)))),CONCATENATE("[",ROUND(OFFSET('Water Data'!$E$7,0,10*ROW('Water Data'!E77)),0),"]"),IF(AND(ISNUMBER(OFFSET('Water Data'!$E$7,0,10*ROW('Water Data'!E77))),BZ83="",ISNUMBER(OFFSET('Water Data'!$E$7,0,10*ROW('Water Data'!E77)))),OFFSET('Water Data'!$E$7,0,10*ROW('Water Data'!E77)),NA())))</f>
        <v>#N/A</v>
      </c>
      <c r="L83" s="119" t="e">
        <f ca="1">+IF(AND(ISNUMBER(OFFSET('Water Data'!$E$10,0,10*ROW('Water Data'!E77))),CA83="Yes"),OFFSET('Water Data'!$E$10,0,10*ROW('Water Data'!E77)),IF(AND(ISNUMBER(OFFSET('Water Data'!$E$10,0,10*ROW('Water Data'!E77))),CA83="No",ISNUMBER(OFFSET('Water Data'!$E$10,0,10*ROW('Water Data'!E77)))),CONCATENATE("[",ROUND(OFFSET('Water Data'!$E$10,0,10*ROW('Water Data'!E77)),0),"]"),IF(AND(ISNUMBER(OFFSET('Water Data'!$E$10,0,10*ROW('Water Data'!E77))),CA83="",ISNUMBER(OFFSET('Water Data'!$E$10,0,10*ROW('Water Data'!E77)))),OFFSET('Water Data'!$E$10,0,10*ROW('Water Data'!E77)),NA())))</f>
        <v>#N/A</v>
      </c>
      <c r="M83" s="119" t="e">
        <f ca="1">+IF(AND(ISNUMBER(OFFSET('Water Data'!$F$5,0,10*ROW('Water Data'!F77))),CB83="Yes"),100-OFFSET('Water Data'!$F$5,0,10*ROW('Water Data'!F77)),IF(AND(ISNUMBER(OFFSET('Water Data'!$F$5,0,10*ROW('Water Data'!F77))),CB83="No",ISNUMBER(OFFSET('Water Data'!$F$5,0,10*ROW('Water Data'!F77)))),CONCATENATE("[",ROUND(100-OFFSET('Water Data'!$F$5,0,10*ROW('Water Data'!F77)),0),"]"),IF(AND(ISNUMBER(OFFSET('Water Data'!$F$5,0,10*ROW('Water Data'!F77))),CB83="",ISNUMBER(OFFSET('Water Data'!$F$5,0,10*ROW('Water Data'!F77)))),100-OFFSET('Water Data'!$F$5,0,10*ROW('Water Data'!F77)),NA())))</f>
        <v>#N/A</v>
      </c>
      <c r="N83" s="119" t="e">
        <f ca="1">+IF(AND(ISNUMBER(OFFSET('Water Data'!$F$7,0,10*ROW('Water Data'!F77))),CC83="Yes"),OFFSET('Water Data'!$F$7,0,10*ROW('Water Data'!F77)),IF(AND(ISNUMBER(OFFSET('Water Data'!$F$7,0,10*ROW('Water Data'!F77))),CC83="No",ISNUMBER(OFFSET('Water Data'!$F$7,0,10*ROW('Water Data'!F77)))),CONCATENATE("[",ROUND(OFFSET('Water Data'!$F$7,0,10*ROW('Water Data'!F77)),0),"]"),IF(AND(ISNUMBER(OFFSET('Water Data'!$F$7,0,10*ROW('Water Data'!F77))),CC83="",ISNUMBER(OFFSET('Water Data'!$F$7,0,10*ROW('Water Data'!F77)))),OFFSET('Water Data'!$F$7,0,10*ROW('Water Data'!F77)),NA())))</f>
        <v>#N/A</v>
      </c>
      <c r="O83" s="119" t="e">
        <f ca="1">+IF(AND(ISNUMBER(OFFSET('Water Data'!$F$10,0,10*ROW('Water Data'!F77))),CD83="Yes"),OFFSET('Water Data'!$F$10,0,10*ROW('Water Data'!F77)),IF(AND(ISNUMBER(OFFSET('Water Data'!$F$10,0,10*ROW('Water Data'!F77))),CD83="No",ISNUMBER(OFFSET('Water Data'!$F$10,0,10*ROW('Water Data'!F77)))),CONCATENATE("[",ROUND(OFFSET('Water Data'!$F$10,0,10*ROW('Water Data'!F77)),0),"]"),IF(AND(ISNUMBER(OFFSET('Water Data'!$F$10,0,10*ROW('Water Data'!F77))),CD83="",ISNUMBER(OFFSET('Water Data'!$F$10,0,10*ROW('Water Data'!F77)))),OFFSET('Water Data'!$F$10,0,10*ROW('Water Data'!F77)),NA())))</f>
        <v>#N/A</v>
      </c>
      <c r="P83" s="119" t="e">
        <f ca="1">+IF(AND(ISNUMBER(OFFSET('Water Data'!$G$5,0,10*ROW('Water Data'!G77))),CE83="Yes"),100-OFFSET('Water Data'!$G$5,0,10*ROW('Water Data'!G77)),IF(AND(ISNUMBER(OFFSET('Water Data'!$G$5,0,10*ROW('Water Data'!G77))),CE83="No",ISNUMBER(OFFSET('Water Data'!$G$5,0,10*ROW('Water Data'!G77)))),CONCATENATE("[",ROUND(100-OFFSET('Water Data'!$G$5,0,10*ROW('Water Data'!G77)),0),"]"),IF(AND(ISNUMBER(OFFSET('Water Data'!$G$5,0,10*ROW('Water Data'!G77))),CE83="",ISNUMBER(OFFSET('Water Data'!$G$5,0,10*ROW('Water Data'!G77)))),100-OFFSET('Water Data'!$G$5,0,10*ROW('Water Data'!G77)),NA())))</f>
        <v>#N/A</v>
      </c>
      <c r="Q83" s="119" t="e">
        <f ca="1">+IF(AND(ISNUMBER(OFFSET('Water Data'!$G$7,0,10*ROW('Water Data'!G77))),CF83="Yes"),OFFSET('Water Data'!$G$7,0,10*ROW('Water Data'!G77)),IF(AND(ISNUMBER(OFFSET('Water Data'!$G$7,0,10*ROW('Water Data'!G77))),CF83="No",ISNUMBER(OFFSET('Water Data'!$G$7,0,10*ROW('Water Data'!G77)))),CONCATENATE("[",ROUND(OFFSET('Water Data'!$G$7,0,10*ROW('Water Data'!G77)),0),"]"),IF(AND(ISNUMBER(OFFSET('Water Data'!$G$7,0,10*ROW('Water Data'!G77))),CF83="",ISNUMBER(OFFSET('Water Data'!$G$7,0,10*ROW('Water Data'!G77)))),OFFSET('Water Data'!$G$7,0,10*ROW('Water Data'!G77)),NA())))</f>
        <v>#N/A</v>
      </c>
      <c r="R83" s="119" t="e">
        <f ca="1">+IF(AND(ISNUMBER(OFFSET('Water Data'!$G$10,0,10*ROW('Water Data'!G77))),CG83="Yes"),OFFSET('Water Data'!$G$10,0,10*ROW('Water Data'!G77)),IF(AND(ISNUMBER(OFFSET('Water Data'!$G$10,0,10*ROW('Water Data'!G77))),CG83="No",ISNUMBER(OFFSET('Water Data'!$G$10,0,10*ROW('Water Data'!G77)))),CONCATENATE("[",ROUND(OFFSET('Water Data'!$G$10,0,10*ROW('Water Data'!G77)),0),"]"),IF(AND(ISNUMBER(OFFSET('Water Data'!$G$10,0,10*ROW('Water Data'!G77))),CG83="",ISNUMBER(OFFSET('Water Data'!$G$10,0,10*ROW('Water Data'!G77)))),OFFSET('Water Data'!$G$10,0,10*ROW('Water Data'!G77)),NA())))</f>
        <v>#N/A</v>
      </c>
      <c r="S83" s="119" t="e">
        <f ca="1">+IF(AND(ISNUMBER(OFFSET('Water Data'!$H$5,0,10*ROW('Water Data'!H77))),CH83="Yes"),100-OFFSET('Water Data'!$H$5,0,10*ROW('Water Data'!H77)),IF(AND(ISNUMBER(OFFSET('Water Data'!$H$5,0,10*ROW('Water Data'!H77))),CH83="No",ISNUMBER(OFFSET('Water Data'!$H$5,0,10*ROW('Water Data'!H77)))),CONCATENATE("[",ROUND(100-OFFSET('Water Data'!$H$5,0,10*ROW('Water Data'!H77)),0),"]"),IF(AND(ISNUMBER(OFFSET('Water Data'!$H$5,0,10*ROW('Water Data'!H77))),CH83="",ISNUMBER(OFFSET('Water Data'!$H$5,0,10*ROW('Water Data'!H77)))),100-OFFSET('Water Data'!$H$5,0,10*ROW('Water Data'!H77)),NA())))</f>
        <v>#N/A</v>
      </c>
      <c r="T83" s="119" t="e">
        <f ca="1">+IF(AND(ISNUMBER(OFFSET('Water Data'!$H$7,0,10*ROW('Water Data'!H77))),CI83="Yes"),OFFSET('Water Data'!$H$7,0,10*ROW('Water Data'!H77)),IF(AND(ISNUMBER(OFFSET('Water Data'!$H$7,0,10*ROW('Water Data'!H77))),CI83="No",ISNUMBER(OFFSET('Water Data'!$H$7,0,10*ROW('Water Data'!H77)))),CONCATENATE("[",ROUND(OFFSET('Water Data'!$H$7,0,10*ROW('Water Data'!H77)),0),"]"),IF(AND(ISNUMBER(OFFSET('Water Data'!$H$7,0,10*ROW('Water Data'!H77))),CI83="",ISNUMBER(OFFSET('Water Data'!$H$7,0,10*ROW('Water Data'!H77)))),OFFSET('Water Data'!$H$7,0,10*ROW('Water Data'!H77)),NA())))</f>
        <v>#N/A</v>
      </c>
      <c r="U83" s="119" t="e">
        <f ca="1">+IF(AND(ISNUMBER(OFFSET('Water Data'!$H$10,0,10*ROW('Water Data'!H77))),CJ83="Yes"),OFFSET('Water Data'!$H$10,0,10*ROW('Water Data'!H77)),IF(AND(ISNUMBER(OFFSET('Water Data'!$H$10,0,10*ROW('Water Data'!H77))),CJ83="No",ISNUMBER(OFFSET('Water Data'!$H$10,0,10*ROW('Water Data'!H77)))),CONCATENATE("[",ROUND(OFFSET('Water Data'!$H$10,0,10*ROW('Water Data'!H77)),0),"]"),IF(AND(ISNUMBER(OFFSET('Water Data'!$H$10,0,10*ROW('Water Data'!H77))),CJ83="",ISNUMBER(OFFSET('Water Data'!$H$10,0,10*ROW('Water Data'!H77)))),OFFSET('Water Data'!$H$10,0,10*ROW('Water Data'!H77)),NA())))</f>
        <v>#N/A</v>
      </c>
      <c r="V83" s="120" t="e">
        <f ca="1">+IF(AND(ISNUMBER(OFFSET('Sanitation Data'!$C$5,0,10*ROW('Sanitation Data'!C77))),CK83="Yes"),100-OFFSET('Sanitation Data'!$C$5,0,10*ROW('Sanitation Data'!C77)),IF(AND(ISNUMBER(OFFSET('Sanitation Data'!$C$5,0,10*ROW('Sanitation Data'!C77))),CK83="No",ISNUMBER(OFFSET('Sanitation Data'!$C$5,0,10*ROW('Sanitation Data'!C77)))),CONCATENATE("[",ROUND(100-OFFSET('Sanitation Data'!$C$5,0,10*ROW('Sanitation Data'!C77)),0),"]"),IF(AND(ISNUMBER(OFFSET('Sanitation Data'!$C$5,0,10*ROW('Sanitation Data'!C77))),CK83="",ISNUMBER(OFFSET('Sanitation Data'!$C$5,0,10*ROW('Sanitation Data'!C77)))),100-OFFSET('Sanitation Data'!$C$5,0,10*ROW('Sanitation Data'!C77)),NA())))</f>
        <v>#N/A</v>
      </c>
      <c r="W83" s="120" t="e">
        <f ca="1">+IF(AND(ISNUMBER(OFFSET('Sanitation Data'!$C$7,0,10*ROW('Sanitation Data'!C77))),CL83="Yes"),OFFSET('Sanitation Data'!$C$7,0,10*ROW('Sanitation Data'!C77)),IF(AND(ISNUMBER(OFFSET('Sanitation Data'!$C$7,0,10*ROW('Sanitation Data'!C77))),CL83="No",ISNUMBER(OFFSET('Sanitation Data'!$C$7,0,10*ROW('Sanitation Data'!C77)))),CONCATENATE("[",ROUND(OFFSET('Sanitation Data'!$C$7,0,10*ROW('Sanitation Data'!C77)),0),"]"),IF(AND(ISNUMBER(OFFSET('Sanitation Data'!$C$7,0,10*ROW('Sanitation Data'!C77))),CL83="",ISNUMBER(OFFSET('Sanitation Data'!$C$7,0,10*ROW('Sanitation Data'!C77)))),OFFSET('Sanitation Data'!$C$7,0,10*ROW('Sanitation Data'!C77)),NA())))</f>
        <v>#N/A</v>
      </c>
      <c r="X83" s="120" t="e">
        <f ca="1">+IF(AND(ISNUMBER(OFFSET('Sanitation Data'!$C$11,0,10*ROW('Sanitation Data'!C77))),CM83="Yes"),OFFSET('Sanitation Data'!$C$11,0,10*ROW('Sanitation Data'!C77)),IF(AND(ISNUMBER(OFFSET('Sanitation Data'!$C$11,0,10*ROW('Sanitation Data'!C77))),CM83="No",ISNUMBER(OFFSET('Sanitation Data'!$C$11,0,10*ROW('Sanitation Data'!C77)))),CONCATENATE("[",ROUND(OFFSET('Sanitation Data'!$C$11,0,10*ROW('Sanitation Data'!C77)),0),"]"),IF(AND(ISNUMBER(OFFSET('Sanitation Data'!$C$11,0,10*ROW('Sanitation Data'!C77))),CM83="",ISNUMBER(OFFSET('Sanitation Data'!$C$11,0,10*ROW('Sanitation Data'!C77)))),OFFSET('Sanitation Data'!$C$11,0,10*ROW('Sanitation Data'!C77)),NA())))</f>
        <v>#N/A</v>
      </c>
      <c r="Y83" s="120" t="e">
        <f ca="1">+IF(AND(ISNUMBER(OFFSET('Sanitation Data'!$C$12,0,10*ROW('Sanitation Data'!C77))),CN83="Yes"),OFFSET('Sanitation Data'!$C$12,0,10*ROW('Sanitation Data'!C77)),IF(AND(ISNUMBER(OFFSET('Sanitation Data'!$C$12,0,10*ROW('Sanitation Data'!C77))),CN83="No",ISNUMBER(OFFSET('Sanitation Data'!$C$12,0,10*ROW('Sanitation Data'!C77)))),CONCATENATE("[",ROUND(OFFSET('Sanitation Data'!$C$12,0,10*ROW('Sanitation Data'!C77)),0),"]"),IF(AND(ISNUMBER(OFFSET('Sanitation Data'!$C$12,0,10*ROW('Sanitation Data'!C77))),CN83="",ISNUMBER(OFFSET('Sanitation Data'!$C$12,0,10*ROW('Sanitation Data'!C77)))),OFFSET('Sanitation Data'!$C$12,0,10*ROW('Sanitation Data'!C77)),NA())))</f>
        <v>#N/A</v>
      </c>
      <c r="Z83" s="120" t="e">
        <f ca="1">+IF(AND(ISNUMBER(OFFSET('Sanitation Data'!$C$13,0,10*ROW('Sanitation Data'!C77))),CO83="Yes"),OFFSET('Sanitation Data'!$C$13,0,10*ROW('Sanitation Data'!C77)),IF(AND(ISNUMBER(OFFSET('Sanitation Data'!$C$13,0,10*ROW('Sanitation Data'!C77))),CO83="No",ISNUMBER(OFFSET('Sanitation Data'!$C$13,0,10*ROW('Sanitation Data'!C77)))),CONCATENATE("[",ROUND(OFFSET('Sanitation Data'!$C$13,0,10*ROW('Sanitation Data'!C77)),0),"]"),IF(AND(ISNUMBER(OFFSET('Sanitation Data'!$C$13,0,10*ROW('Sanitation Data'!C77))),CO83="",ISNUMBER(OFFSET('Sanitation Data'!$C$13,0,10*ROW('Sanitation Data'!C77)))),OFFSET('Sanitation Data'!$C$13,0,10*ROW('Sanitation Data'!C77)),NA())))</f>
        <v>#N/A</v>
      </c>
      <c r="AA83" s="120" t="e">
        <f ca="1">+IF(AND(ISNUMBER(OFFSET('Sanitation Data'!$D$5,0,10*ROW('Sanitation Data'!D77))),CP83="Yes"),100-OFFSET('Sanitation Data'!$D$5,0,10*ROW('Sanitation Data'!D77)),IF(AND(ISNUMBER(OFFSET('Sanitation Data'!$D$5,0,10*ROW('Sanitation Data'!D77))),CP83="No",ISNUMBER(OFFSET('Sanitation Data'!$D$5,0,10*ROW('Sanitation Data'!D77)))),CONCATENATE("[",ROUND(100-OFFSET('Sanitation Data'!$D$5,0,10*ROW('Sanitation Data'!D77)),0),"]"),IF(AND(ISNUMBER(OFFSET('Sanitation Data'!$D$5,0,10*ROW('Sanitation Data'!D77))),CP83="",ISNUMBER(OFFSET('Sanitation Data'!$D$5,0,10*ROW('Sanitation Data'!D77)))),100-OFFSET('Sanitation Data'!$D$5,0,10*ROW('Sanitation Data'!D77)),NA())))</f>
        <v>#N/A</v>
      </c>
      <c r="AB83" s="120" t="e">
        <f ca="1">+IF(AND(ISNUMBER(OFFSET('Sanitation Data'!$D$7,0,10*ROW('Sanitation Data'!D77))),CQ83="Yes"),OFFSET('Sanitation Data'!$D$7,0,10*ROW('Sanitation Data'!G77)),IF(AND(ISNUMBER(OFFSET('Sanitation Data'!$D$7,0,10*ROW('Sanitation Data'!D77))),CQ83="No",ISNUMBER(OFFSET('Sanitation Data'!$D$7,0,10*ROW('Sanitation Data'!D77)))),CONCATENATE("[",ROUND(OFFSET('Sanitation Data'!$D$7,0,10*ROW('Sanitation Data'!D77)),0),"]"),IF(AND(ISNUMBER(OFFSET('Sanitation Data'!$D$7,0,10*ROW('Sanitation Data'!D77))),CQ83="",ISNUMBER(OFFSET('Sanitation Data'!$D$7,0,10*ROW('Sanitation Data'!D77)))),OFFSET('Sanitation Data'!$D$7,0,10*ROW('Sanitation Data'!D77)),NA())))</f>
        <v>#N/A</v>
      </c>
      <c r="AC83" s="120" t="e">
        <f ca="1">+IF(AND(ISNUMBER(OFFSET('Sanitation Data'!$D$11,0,10*ROW('Sanitation Data'!D77))),CR83="Yes"),OFFSET('Sanitation Data'!$D$11,0,10*ROW('Sanitation Data'!D77)),IF(AND(ISNUMBER(OFFSET('Sanitation Data'!$D$11,0,10*ROW('Sanitation Data'!D77))),CR83="No",ISNUMBER(OFFSET('Sanitation Data'!$D$11,0,10*ROW('Sanitation Data'!D77)))),CONCATENATE("[",ROUND(OFFSET('Sanitation Data'!$D$11,0,10*ROW('Sanitation Data'!D77)),0),"]"),IF(AND(ISNUMBER(OFFSET('Sanitation Data'!$D$11,0,10*ROW('Sanitation Data'!D77))),CR83="",ISNUMBER(OFFSET('Sanitation Data'!$D$11,0,10*ROW('Sanitation Data'!D77)))),OFFSET('Sanitation Data'!$D$11,0,10*ROW('Sanitation Data'!D77)),NA())))</f>
        <v>#N/A</v>
      </c>
      <c r="AD83" s="120" t="e">
        <f ca="1">+IF(AND(ISNUMBER(OFFSET('Sanitation Data'!$D$12,0,10*ROW('Sanitation Data'!D77))),CS83="Yes"),OFFSET('Sanitation Data'!$D$12,0,10*ROW('Sanitation Data'!D77)),IF(AND(ISNUMBER(OFFSET('Sanitation Data'!$D$12,0,10*ROW('Sanitation Data'!D77))),CS83="No",ISNUMBER(OFFSET('Sanitation Data'!$D$12,0,10*ROW('Sanitation Data'!D77)))),CONCATENATE("[",ROUND(OFFSET('Sanitation Data'!$D$12,0,10*ROW('Sanitation Data'!D77)),0),"]"),IF(AND(ISNUMBER(OFFSET('Sanitation Data'!$D$12,0,10*ROW('Sanitation Data'!D77))),CS83="",ISNUMBER(OFFSET('Sanitation Data'!$D$12,0,10*ROW('Sanitation Data'!D77)))),OFFSET('Sanitation Data'!$D$12,0,10*ROW('Sanitation Data'!D77)),NA())))</f>
        <v>#N/A</v>
      </c>
      <c r="AE83" s="120" t="e">
        <f ca="1">+IF(AND(ISNUMBER(OFFSET('Sanitation Data'!$D$13,0,10*ROW('Sanitation Data'!D77))),CT83="Yes"),OFFSET('Sanitation Data'!$D$13,0,10*ROW('Sanitation Data'!D77)),IF(AND(ISNUMBER(OFFSET('Sanitation Data'!$D$13,0,10*ROW('Sanitation Data'!D77))),CT83="No",ISNUMBER(OFFSET('Sanitation Data'!$D$13,0,10*ROW('Sanitation Data'!D77)))),CONCATENATE("[",ROUND(OFFSET('Sanitation Data'!$D$13,0,10*ROW('Sanitation Data'!D77)),0),"]"),IF(AND(ISNUMBER(OFFSET('Sanitation Data'!$D$13,0,10*ROW('Sanitation Data'!D77))),CT83="",ISNUMBER(OFFSET('Sanitation Data'!$D$13,0,10*ROW('Sanitation Data'!D77)))),OFFSET('Sanitation Data'!$D$13,0,10*ROW('Sanitation Data'!D77)),NA())))</f>
        <v>#N/A</v>
      </c>
      <c r="AF83" s="120" t="e">
        <f ca="1">+IF(AND(ISNUMBER(OFFSET('Sanitation Data'!$E$5,0,10*ROW('Sanitation Data'!E77))),CU83="Yes"),100-OFFSET('Sanitation Data'!$E$5,0,10*ROW('Sanitation Data'!E77)),IF(AND(ISNUMBER(OFFSET('Sanitation Data'!$E$5,0,10*ROW('Sanitation Data'!E77))),CU83="No",ISNUMBER(OFFSET('Sanitation Data'!$E$5,0,10*ROW('Sanitation Data'!E77)))),CONCATENATE("[",ROUND(100-OFFSET('Sanitation Data'!$E$5,0,10*ROW('Sanitation Data'!E77)),0),"]"),IF(AND(ISNUMBER(OFFSET('Sanitation Data'!$E$5,0,10*ROW('Sanitation Data'!E77))),CU83="",ISNUMBER(OFFSET('Sanitation Data'!$E$5,0,10*ROW('Sanitation Data'!E77)))),100-OFFSET('Sanitation Data'!$E$5,0,10*ROW('Sanitation Data'!E77)),NA())))</f>
        <v>#N/A</v>
      </c>
      <c r="AG83" s="120" t="e">
        <f ca="1">+IF(AND(ISNUMBER(OFFSET('Sanitation Data'!$E$7,0,10*ROW('Sanitation Data'!E77))),CV83="Yes"),OFFSET('Sanitation Data'!$E$7,0,10*ROW('Sanitation Data'!E77)),IF(AND(ISNUMBER(OFFSET('Sanitation Data'!$E$7,0,10*ROW('Sanitation Data'!E77))),CV83="No",ISNUMBER(OFFSET('Sanitation Data'!$E$7,0,10*ROW('Sanitation Data'!E77)))),CONCATENATE("[",ROUND(OFFSET('Sanitation Data'!$E$7,0,10*ROW('Sanitation Data'!E77)),0),"]"),IF(AND(ISNUMBER(OFFSET('Sanitation Data'!$E$7,0,10*ROW('Sanitation Data'!E77))),CV83="",ISNUMBER(OFFSET('Sanitation Data'!$E$7,0,10*ROW('Sanitation Data'!E77)))),OFFSET('Sanitation Data'!$E$7,0,10*ROW('Sanitation Data'!E77)),NA())))</f>
        <v>#N/A</v>
      </c>
      <c r="AH83" s="120" t="e">
        <f ca="1">+IF(AND(ISNUMBER(OFFSET('Sanitation Data'!$E$11,0,10*ROW('Sanitation Data'!E77))),CW83="Yes"),OFFSET('Sanitation Data'!$E$11,0,10*ROW('Sanitation Data'!E77)),IF(AND(ISNUMBER(OFFSET('Sanitation Data'!$E$11,0,10*ROW('Sanitation Data'!E77))),CW83="No",ISNUMBER(OFFSET('Sanitation Data'!$E$11,0,10*ROW('Sanitation Data'!E77)))),CONCATENATE("[",ROUND(OFFSET('Sanitation Data'!$E$11,0,10*ROW('Sanitation Data'!E77)),0),"]"),IF(AND(ISNUMBER(OFFSET('Sanitation Data'!$E$11,0,10*ROW('Sanitation Data'!E77))),CW83="",ISNUMBER(OFFSET('Sanitation Data'!$E$11,0,10*ROW('Sanitation Data'!E77)))),OFFSET('Sanitation Data'!$E$11,0,10*ROW('Sanitation Data'!E77)),NA())))</f>
        <v>#N/A</v>
      </c>
      <c r="AI83" s="120" t="e">
        <f ca="1">+IF(AND(ISNUMBER(OFFSET('Sanitation Data'!$E$12,0,10*ROW('Sanitation Data'!E77))),CX83="Yes"),OFFSET('Sanitation Data'!$E$12,0,10*ROW('Sanitation Data'!E77)),IF(AND(ISNUMBER(OFFSET('Sanitation Data'!$E$12,0,10*ROW('Sanitation Data'!E77))),CX83="No",ISNUMBER(OFFSET('Sanitation Data'!$E$12,0,10*ROW('Sanitation Data'!E77)))),CONCATENATE("[",ROUND(OFFSET('Sanitation Data'!$E$12,0,10*ROW('Sanitation Data'!E77)),0),"]"),IF(AND(ISNUMBER(OFFSET('Sanitation Data'!$E$12,0,10*ROW('Sanitation Data'!E77))),CX83="",ISNUMBER(OFFSET('Sanitation Data'!$E$12,0,10*ROW('Sanitation Data'!E77)))),OFFSET('Sanitation Data'!$E$12,0,10*ROW('Sanitation Data'!E77)),NA())))</f>
        <v>#N/A</v>
      </c>
      <c r="AJ83" s="120" t="e">
        <f ca="1">+IF(AND(ISNUMBER(OFFSET('Sanitation Data'!$E$13,0,10*ROW('Sanitation Data'!E77))),CY83="Yes"),OFFSET('Sanitation Data'!$E$13,0,10*ROW('Sanitation Data'!E77)),IF(AND(ISNUMBER(OFFSET('Sanitation Data'!$E$13,0,10*ROW('Sanitation Data'!E77))),CY83="No",ISNUMBER(OFFSET('Sanitation Data'!$E$13,0,10*ROW('Sanitation Data'!E77)))),CONCATENATE("[",ROUND(OFFSET('Sanitation Data'!$E$13,0,10*ROW('Sanitation Data'!E77)),0),"]"),IF(AND(ISNUMBER(OFFSET('Sanitation Data'!$E$13,0,10*ROW('Sanitation Data'!E77))),CY83="",ISNUMBER(OFFSET('Sanitation Data'!$E$13,0,10*ROW('Sanitation Data'!E77)))),OFFSET('Sanitation Data'!$E$13,0,10*ROW('Sanitation Data'!E77)),NA())))</f>
        <v>#N/A</v>
      </c>
      <c r="AK83" s="120" t="e">
        <f ca="1">+IF(AND(ISNUMBER(OFFSET('Sanitation Data'!$F$5,0,10*ROW('Sanitation Data'!F77))),CZ83="Yes"),100-OFFSET('Sanitation Data'!$F$5,0,10*ROW('Sanitation Data'!F77)),IF(AND(ISNUMBER(OFFSET('Sanitation Data'!$F$5,0,10*ROW('Sanitation Data'!F77))),CZ83="No",ISNUMBER(OFFSET('Sanitation Data'!$F$5,0,10*ROW('Sanitation Data'!F77)))),CONCATENATE("[",ROUND(100-OFFSET('Sanitation Data'!$F$5,0,10*ROW('Sanitation Data'!F77)),0),"]"),IF(AND(ISNUMBER(OFFSET('Sanitation Data'!$F$5,0,10*ROW('Sanitation Data'!F77))),CZ83="",ISNUMBER(OFFSET('Sanitation Data'!$F$5,0,10*ROW('Sanitation Data'!F77)))),100-OFFSET('Sanitation Data'!$F$5,0,10*ROW('Sanitation Data'!F77)),NA())))</f>
        <v>#N/A</v>
      </c>
      <c r="AL83" s="120" t="e">
        <f ca="1">+IF(AND(ISNUMBER(OFFSET('Sanitation Data'!$F$7,0,10*ROW('Sanitation Data'!F77))),DA83="Yes"),OFFSET('Sanitation Data'!$F$7,0,10*ROW('Sanitation Data'!F77)),IF(AND(ISNUMBER(OFFSET('Sanitation Data'!$F$7,0,10*ROW('Sanitation Data'!F77))),DA83="No",ISNUMBER(OFFSET('Sanitation Data'!$F$7,0,10*ROW('Sanitation Data'!F77)))),CONCATENATE("[",ROUND(OFFSET('Sanitation Data'!$F$7,0,10*ROW('Sanitation Data'!F77)),0),"]"),IF(AND(ISNUMBER(OFFSET('Sanitation Data'!$F$7,0,10*ROW('Sanitation Data'!F77))),DA83="",ISNUMBER(OFFSET('Sanitation Data'!$F$7,0,10*ROW('Sanitation Data'!F77)))),OFFSET('Sanitation Data'!$F$7,0,10*ROW('Sanitation Data'!F77)),NA())))</f>
        <v>#N/A</v>
      </c>
      <c r="AM83" s="120" t="e">
        <f ca="1">+IF(AND(ISNUMBER(OFFSET('Sanitation Data'!$F$11,0,10*ROW('Sanitation Data'!F77))),DB83="Yes"),OFFSET('Sanitation Data'!$F$11,0,10*ROW('Sanitation Data'!F77)),IF(AND(ISNUMBER(OFFSET('Sanitation Data'!$F$11,0,10*ROW('Sanitation Data'!F77))),DB83="No",ISNUMBER(OFFSET('Sanitation Data'!$F$11,0,10*ROW('Sanitation Data'!F77)))),CONCATENATE("[",ROUND(OFFSET('Sanitation Data'!$F$11,0,10*ROW('Sanitation Data'!F77)),0),"]"),IF(AND(ISNUMBER(OFFSET('Sanitation Data'!$F$11,0,10*ROW('Sanitation Data'!F77))),DB83="",ISNUMBER(OFFSET('Sanitation Data'!$F$11,0,10*ROW('Sanitation Data'!F77)))),OFFSET('Sanitation Data'!$F$11,0,10*ROW('Sanitation Data'!F77)),NA())))</f>
        <v>#N/A</v>
      </c>
      <c r="AN83" s="120" t="e">
        <f ca="1">+IF(AND(ISNUMBER(OFFSET('Sanitation Data'!$F$12,0,10*ROW('Sanitation Data'!F77))),DC83="Yes"),OFFSET('Sanitation Data'!$F$12,0,10*ROW('Sanitation Data'!F77)),IF(AND(ISNUMBER(OFFSET('Sanitation Data'!$F$12,0,10*ROW('Sanitation Data'!F77))),DC83="No",ISNUMBER(OFFSET('Sanitation Data'!$F$12,0,10*ROW('Sanitation Data'!F77)))),CONCATENATE("[",ROUND(OFFSET('Sanitation Data'!$F$12,0,10*ROW('Sanitation Data'!F77)),0),"]"),IF(AND(ISNUMBER(OFFSET('Sanitation Data'!$F$12,0,10*ROW('Sanitation Data'!F77))),DC83="",ISNUMBER(OFFSET('Sanitation Data'!$F$12,0,10*ROW('Sanitation Data'!F77)))),OFFSET('Sanitation Data'!$F$12,0,10*ROW('Sanitation Data'!F77)),NA())))</f>
        <v>#N/A</v>
      </c>
      <c r="AO83" s="120" t="e">
        <f ca="1">+IF(AND(ISNUMBER(OFFSET('Sanitation Data'!$F$13,0,10*ROW('Sanitation Data'!F77))),DD83="Yes"),OFFSET('Sanitation Data'!$F$13,0,10*ROW('Sanitation Data'!F77)),IF(AND(ISNUMBER(OFFSET('Sanitation Data'!$F$13,0,10*ROW('Sanitation Data'!F77))),DD83="No",ISNUMBER(OFFSET('Sanitation Data'!$F$13,0,10*ROW('Sanitation Data'!F77)))),CONCATENATE("[",ROUND(OFFSET('Sanitation Data'!$F$13,0,10*ROW('Sanitation Data'!F77)),0),"]"),IF(AND(ISNUMBER(OFFSET('Sanitation Data'!$F$13,0,10*ROW('Sanitation Data'!F77))),DD83="",ISNUMBER(OFFSET('Sanitation Data'!$F$13,0,10*ROW('Sanitation Data'!F77)))),OFFSET('Sanitation Data'!$F$13,0,10*ROW('Sanitation Data'!F77)),NA())))</f>
        <v>#N/A</v>
      </c>
      <c r="AP83" s="120" t="e">
        <f ca="1">+IF(AND(ISNUMBER(OFFSET('Sanitation Data'!$G$5,0,10*ROW('Sanitation Data'!G77))),DE83="Yes"),100-OFFSET('Sanitation Data'!$G$5,0,10*ROW('Sanitation Data'!G77)),IF(AND(ISNUMBER(OFFSET('Sanitation Data'!$G$5,0,10*ROW('Sanitation Data'!G77))),DE83="No",ISNUMBER(OFFSET('Sanitation Data'!$G$5,0,10*ROW('Sanitation Data'!G77)))),CONCATENATE("[",ROUND(100-OFFSET('Sanitation Data'!$G$5,0,10*ROW('Sanitation Data'!G77)),0),"]"),IF(AND(ISNUMBER(OFFSET('Sanitation Data'!$G$5,0,10*ROW('Sanitation Data'!G77))),DE83="",ISNUMBER(OFFSET('Sanitation Data'!$G$5,0,10*ROW('Sanitation Data'!G77)))),100-OFFSET('Sanitation Data'!$G$5,0,10*ROW('Sanitation Data'!G77)),NA())))</f>
        <v>#N/A</v>
      </c>
      <c r="AQ83" s="120" t="e">
        <f ca="1">+IF(AND(ISNUMBER(OFFSET('Sanitation Data'!$G$7,0,10*ROW('Sanitation Data'!G77))),DF83="Yes"),OFFSET('Sanitation Data'!$G$7,0,10*ROW('Sanitation Data'!G77)),IF(AND(ISNUMBER(OFFSET('Sanitation Data'!$G$7,0,10*ROW('Sanitation Data'!G77))),DF83="No",ISNUMBER(OFFSET('Sanitation Data'!$G$7,0,10*ROW('Sanitation Data'!G77)))),CONCATENATE("[",ROUND(OFFSET('Sanitation Data'!$G$7,0,10*ROW('Sanitation Data'!G77)),0),"]"),IF(AND(ISNUMBER(OFFSET('Sanitation Data'!$G$7,0,10*ROW('Sanitation Data'!G77))),DF83="",ISNUMBER(OFFSET('Sanitation Data'!$G$7,0,10*ROW('Sanitation Data'!G77)))),OFFSET('Sanitation Data'!$G$7,0,10*ROW('Sanitation Data'!G77)),NA())))</f>
        <v>#N/A</v>
      </c>
      <c r="AR83" s="120" t="e">
        <f ca="1">+IF(AND(ISNUMBER(OFFSET('Sanitation Data'!$G$11,0,10*ROW('Sanitation Data'!G77))),DG83="Yes"),OFFSET('Sanitation Data'!$G$11,0,10*ROW('Sanitation Data'!G77)),IF(AND(ISNUMBER(OFFSET('Sanitation Data'!$G$11,0,10*ROW('Sanitation Data'!G77))),DG83="No",ISNUMBER(OFFSET('Sanitation Data'!$G$11,0,10*ROW('Sanitation Data'!G77)))),CONCATENATE("[",ROUND(OFFSET('Sanitation Data'!$G$11,0,10*ROW('Sanitation Data'!G77)),0),"]"),IF(AND(ISNUMBER(OFFSET('Sanitation Data'!$G$11,0,10*ROW('Sanitation Data'!G77))),DG83="",ISNUMBER(OFFSET('Sanitation Data'!$G$11,0,10*ROW('Sanitation Data'!G77)))),OFFSET('Sanitation Data'!$G$11,0,10*ROW('Sanitation Data'!G77)),NA())))</f>
        <v>#N/A</v>
      </c>
      <c r="AS83" s="120" t="e">
        <f ca="1">+IF(AND(ISNUMBER(OFFSET('Sanitation Data'!$G$12,0,10*ROW('Sanitation Data'!G77))),DH83="Yes"),OFFSET('Sanitation Data'!$G$12,0,10*ROW('Sanitation Data'!G77)),IF(AND(ISNUMBER(OFFSET('Sanitation Data'!$G$12,0,10*ROW('Sanitation Data'!G77))),DH83="No",ISNUMBER(OFFSET('Sanitation Data'!$G$12,0,10*ROW('Sanitation Data'!G77)))),CONCATENATE("[",ROUND(OFFSET('Sanitation Data'!$G$12,0,10*ROW('Sanitation Data'!G77)),0),"]"),IF(AND(ISNUMBER(OFFSET('Sanitation Data'!$G$12,0,10*ROW('Sanitation Data'!G77))),DH83="",ISNUMBER(OFFSET('Sanitation Data'!$G$12,0,10*ROW('Sanitation Data'!G77)))),OFFSET('Sanitation Data'!$G$12,0,10*ROW('Sanitation Data'!G77)),NA())))</f>
        <v>#N/A</v>
      </c>
      <c r="AT83" s="120" t="e">
        <f ca="1">+IF(AND(ISNUMBER(OFFSET('Sanitation Data'!$G$13,0,10*ROW('Sanitation Data'!G77))),DI83="Yes"),OFFSET('Sanitation Data'!$G$13,0,10*ROW('Sanitation Data'!G77)),IF(AND(ISNUMBER(OFFSET('Sanitation Data'!$G$13,0,10*ROW('Sanitation Data'!G77))),DI83="No",ISNUMBER(OFFSET('Sanitation Data'!$G$13,0,10*ROW('Sanitation Data'!G77)))),CONCATENATE("[",ROUND(OFFSET('Sanitation Data'!$G$13,0,10*ROW('Sanitation Data'!G77)),0),"]"),IF(AND(ISNUMBER(OFFSET('Sanitation Data'!$G$13,0,10*ROW('Sanitation Data'!G77))),DI83="",ISNUMBER(OFFSET('Sanitation Data'!$G$13,0,10*ROW('Sanitation Data'!G77)))),OFFSET('Sanitation Data'!$G$13,0,10*ROW('Sanitation Data'!G77)),NA())))</f>
        <v>#N/A</v>
      </c>
      <c r="AU83" s="120" t="e">
        <f ca="1">+IF(AND(ISNUMBER(OFFSET('Sanitation Data'!$H$5,0,10*ROW('Sanitation Data'!H77))),DJ83="Yes"),100-OFFSET('Sanitation Data'!$H$5,0,10*ROW('Sanitation Data'!H77)),IF(AND(ISNUMBER(OFFSET('Sanitation Data'!$H$5,0,10*ROW('Sanitation Data'!H77))),DJ83="No",ISNUMBER(OFFSET('Sanitation Data'!$H$5,0,10*ROW('Sanitation Data'!H77)))),CONCATENATE("[",ROUND(100-OFFSET('Sanitation Data'!$H$5,0,10*ROW('Sanitation Data'!H77)),0),"]"),IF(AND(ISNUMBER(OFFSET('Sanitation Data'!$H$5,0,10*ROW('Sanitation Data'!H77))),DJ83="",ISNUMBER(OFFSET('Sanitation Data'!$H$5,0,10*ROW('Sanitation Data'!H77)))),100-OFFSET('Sanitation Data'!$H$5,0,10*ROW('Sanitation Data'!H77)),NA())))</f>
        <v>#N/A</v>
      </c>
      <c r="AV83" s="120" t="e">
        <f ca="1">+IF(AND(ISNUMBER(OFFSET('Sanitation Data'!$H$7,0,10*ROW('Sanitation Data'!H77))),DK83="Yes"),OFFSET('Sanitation Data'!$H$7,0,10*ROW('Sanitation Data'!H77)),IF(AND(ISNUMBER(OFFSET('Sanitation Data'!$H$7,0,10*ROW('Sanitation Data'!H77))),DK83="No",ISNUMBER(OFFSET('Sanitation Data'!$H$7,0,10*ROW('Sanitation Data'!H77)))),CONCATENATE("[",ROUND(OFFSET('Sanitation Data'!$H$7,0,10*ROW('Sanitation Data'!H77)),0),"]"),IF(AND(ISNUMBER(OFFSET('Sanitation Data'!$H$7,0,10*ROW('Sanitation Data'!H77))),DK83="",ISNUMBER(OFFSET('Sanitation Data'!$H$7,0,10*ROW('Sanitation Data'!H77)))),OFFSET('Sanitation Data'!$H$7,0,10*ROW('Sanitation Data'!H77)),NA())))</f>
        <v>#N/A</v>
      </c>
      <c r="AW83" s="120" t="e">
        <f ca="1">+IF(AND(ISNUMBER(OFFSET('Sanitation Data'!$H$11,0,10*ROW('Sanitation Data'!H77))),DL83="Yes"),OFFSET('Sanitation Data'!$H$11,0,10*ROW('Sanitation Data'!H77)),IF(AND(ISNUMBER(OFFSET('Sanitation Data'!$H$11,0,10*ROW('Sanitation Data'!H77))),DL83="No",ISNUMBER(OFFSET('Sanitation Data'!$H$11,0,10*ROW('Sanitation Data'!H77)))),CONCATENATE("[",ROUND(OFFSET('Sanitation Data'!$H$11,0,10*ROW('Sanitation Data'!H77)),0),"]"),IF(AND(ISNUMBER(OFFSET('Sanitation Data'!$H$11,0,10*ROW('Sanitation Data'!H77))),DL83="",ISNUMBER(OFFSET('Sanitation Data'!$H$11,0,10*ROW('Sanitation Data'!H77)))),OFFSET('Sanitation Data'!$H$11,0,10*ROW('Sanitation Data'!H77)),NA())))</f>
        <v>#N/A</v>
      </c>
      <c r="AX83" s="120" t="e">
        <f ca="1">+IF(AND(ISNUMBER(OFFSET('Sanitation Data'!$H$12,0,10*ROW('Sanitation Data'!H77))),DM83="Yes"),OFFSET('Sanitation Data'!$H$12,0,10*ROW('Sanitation Data'!H77)),IF(AND(ISNUMBER(OFFSET('Sanitation Data'!$H$12,0,10*ROW('Sanitation Data'!H77))),DM83="No",ISNUMBER(OFFSET('Sanitation Data'!$H$12,0,10*ROW('Sanitation Data'!H77)))),CONCATENATE("[",ROUND(OFFSET('Sanitation Data'!$H$12,0,10*ROW('Sanitation Data'!H77)),0),"]"),IF(AND(ISNUMBER(OFFSET('Sanitation Data'!$H$12,0,10*ROW('Sanitation Data'!H77))),DM83="",ISNUMBER(OFFSET('Sanitation Data'!$H$12,0,10*ROW('Sanitation Data'!H77)))),OFFSET('Sanitation Data'!$H$12,0,10*ROW('Sanitation Data'!H77)),NA())))</f>
        <v>#N/A</v>
      </c>
      <c r="AY83" s="120" t="e">
        <f ca="1">+IF(AND(ISNUMBER(OFFSET('Sanitation Data'!$H$13,0,10*ROW('Sanitation Data'!H77))),DN83="Yes"),OFFSET('Sanitation Data'!$H$13,0,10*ROW('Sanitation Data'!H77)),IF(AND(ISNUMBER(OFFSET('Sanitation Data'!$H$13,0,10*ROW('Sanitation Data'!H77))),DN83="No",ISNUMBER(OFFSET('Sanitation Data'!$H$13,0,10*ROW('Sanitation Data'!H77)))),CONCATENATE("[",ROUND(OFFSET('Sanitation Data'!$H$13,0,10*ROW('Sanitation Data'!H77)),0),"]"),IF(AND(ISNUMBER(OFFSET('Sanitation Data'!$H$13,0,10*ROW('Sanitation Data'!H77))),DN83="",ISNUMBER(OFFSET('Sanitation Data'!$H$13,0,10*ROW('Sanitation Data'!H77)))),OFFSET('Sanitation Data'!$H$13,0,10*ROW('Sanitation Data'!H77)),NA())))</f>
        <v>#N/A</v>
      </c>
      <c r="AZ83" s="121" t="e">
        <f ca="1">+IF(AND(ISNUMBER(OFFSET('Hygiene Data'!$C$6,0,10*ROW('Hygiene Data'!C77))),DO83="Yes"),OFFSET('Hygiene Data'!$C$6,0,10*ROW('Hygiene Data'!C77)),IF(AND(ISNUMBER(OFFSET('Hygiene Data'!$C$6,0,10*ROW('Hygiene Data'!C77))),DO83="No",ISNUMBER(OFFSET('Hygiene Data'!$C$6,0,10*ROW('Hygiene Data'!C77)))),CONCATENATE("[",ROUND(OFFSET('Hygiene Data'!$C$6,0,10*ROW('Hygiene Data'!C77)),0),"]"),IF(AND(ISNUMBER(OFFSET('Hygiene Data'!$C$6,0,10*ROW('Hygiene Data'!C77))),DO83="",ISNUMBER(OFFSET('Hygiene Data'!$C$6,0,10*ROW('Hygiene Data'!C77)))),OFFSET('Hygiene Data'!$C$6,0,10*ROW('Hygiene Data'!C77)),NA())))</f>
        <v>#N/A</v>
      </c>
      <c r="BA83" s="121" t="e">
        <f ca="1">+IF(AND(ISNUMBER(OFFSET('Hygiene Data'!$C$8,0,10*ROW('Hygiene Data'!C77))),DP83="Yes"),OFFSET('Hygiene Data'!$C$8,0,10*ROW('Hygiene Data'!C77)),IF(AND(ISNUMBER(OFFSET('Hygiene Data'!$C$8,0,10*ROW('Hygiene Data'!C77))),DP83="No",ISNUMBER(OFFSET('Hygiene Data'!$C$8,0,10*ROW('Hygiene Data'!C77)))),CONCATENATE("[",ROUND(OFFSET('Hygiene Data'!$C$8,0,10*ROW('Hygiene Data'!C77)),0),"]"),IF(AND(ISNUMBER(OFFSET('Hygiene Data'!$C$8,0,10*ROW('Hygiene Data'!C77))),DP83="",ISNUMBER(OFFSET('Hygiene Data'!$C$8,0,10*ROW('Hygiene Data'!C77)))),OFFSET('Hygiene Data'!$C$8,0,10*ROW('Hygiene Data'!C77)),NA())))</f>
        <v>#N/A</v>
      </c>
      <c r="BB83" s="121" t="e">
        <f ca="1">+IF(AND(ISNUMBER(OFFSET('Hygiene Data'!$C$10,0,10*ROW('Hygiene Data'!C77))),DQ83="Yes"),OFFSET('Hygiene Data'!$C$10,0,10*ROW('Hygiene Data'!C77)),IF(AND(ISNUMBER(OFFSET('Hygiene Data'!$C$10,0,10*ROW('Hygiene Data'!C77))),DQ83="No",ISNUMBER(OFFSET('Hygiene Data'!$C$10,0,10*ROW('Hygiene Data'!C77)))),CONCATENATE("[",ROUND(OFFSET('Hygiene Data'!$C$10,0,10*ROW('Hygiene Data'!C77)),0),"]"),IF(AND(ISNUMBER(OFFSET('Hygiene Data'!$C$10,0,10*ROW('Hygiene Data'!C77))),DQ83="",ISNUMBER(OFFSET('Hygiene Data'!$C$10,0,10*ROW('Hygiene Data'!C77)))),OFFSET('Hygiene Data'!$C$10,0,10*ROW('Hygiene Data'!C77)),NA())))</f>
        <v>#N/A</v>
      </c>
      <c r="BC83" s="121" t="e">
        <f ca="1">+IF(AND(ISNUMBER(OFFSET('Hygiene Data'!$D$6,0,10*ROW('Hygiene Data'!D77))),DR83="Yes"),OFFSET('Hygiene Data'!$D$6,0,10*ROW('Hygiene Data'!D77)),IF(AND(ISNUMBER(OFFSET('Hygiene Data'!$D$6,0,10*ROW('Hygiene Data'!D77))),DR83="No",ISNUMBER(OFFSET('Hygiene Data'!$D$6,0,10*ROW('Hygiene Data'!D77)))),CONCATENATE("[",ROUND(OFFSET('Hygiene Data'!$D$6,0,10*ROW('Hygiene Data'!D77)),0),"]"),IF(AND(ISNUMBER(OFFSET('Hygiene Data'!$D$6,0,10*ROW('Hygiene Data'!D77))),DR83="",ISNUMBER(OFFSET('Hygiene Data'!$D$6,0,10*ROW('Hygiene Data'!D77)))),OFFSET('Hygiene Data'!$D$6,0,10*ROW('Hygiene Data'!D77)),NA())))</f>
        <v>#N/A</v>
      </c>
      <c r="BD83" s="121" t="e">
        <f ca="1">+IF(AND(ISNUMBER(OFFSET('Hygiene Data'!$D$8,0,10*ROW('Hygiene Data'!D77))),DS83="Yes"),OFFSET('Hygiene Data'!$D$8,0,10*ROW('Hygiene Data'!D77)),IF(AND(ISNUMBER(OFFSET('Hygiene Data'!$D$8,0,10*ROW('Hygiene Data'!D77))),DS83="No",ISNUMBER(OFFSET('Hygiene Data'!$D$8,0,10*ROW('Hygiene Data'!D77)))),CONCATENATE("[",ROUND(OFFSET('Hygiene Data'!$D$8,0,10*ROW('Hygiene Data'!D77)),0),"]"),IF(AND(ISNUMBER(OFFSET('Hygiene Data'!$D$8,0,10*ROW('Hygiene Data'!D77))),DS83="",ISNUMBER(OFFSET('Hygiene Data'!$D$8,0,10*ROW('Hygiene Data'!D77)))),OFFSET('Hygiene Data'!$D$8,0,10*ROW('Hygiene Data'!D77)),NA())))</f>
        <v>#N/A</v>
      </c>
      <c r="BE83" s="121" t="e">
        <f ca="1">+IF(AND(ISNUMBER(OFFSET('Hygiene Data'!$D$10,0,10*ROW('Hygiene Data'!D77))),DT83="Yes"),OFFSET('Hygiene Data'!$D$10,0,10*ROW('Hygiene Data'!D77)),IF(AND(ISNUMBER(OFFSET('Hygiene Data'!$D$10,0,10*ROW('Hygiene Data'!D77))),DT83="No",ISNUMBER(OFFSET('Hygiene Data'!$D$10,0,10*ROW('Hygiene Data'!D77)))),CONCATENATE("[",ROUND(OFFSET('Hygiene Data'!$D$10,0,10*ROW('Hygiene Data'!D77)),0),"]"),IF(AND(ISNUMBER(OFFSET('Hygiene Data'!$D$10,0,10*ROW('Hygiene Data'!D77))),DT83="",ISNUMBER(OFFSET('Hygiene Data'!$D$10,0,10*ROW('Hygiene Data'!D77)))),OFFSET('Hygiene Data'!$D$10,0,10*ROW('Hygiene Data'!D77)),NA())))</f>
        <v>#N/A</v>
      </c>
      <c r="BF83" s="121" t="e">
        <f ca="1">+IF(AND(ISNUMBER(OFFSET('Hygiene Data'!$E$6,0,10*ROW('Hygiene Data'!E77))),DU83="Yes"),OFFSET('Hygiene Data'!$E$6,0,10*ROW('Hygiene Data'!E77)),IF(AND(ISNUMBER(OFFSET('Hygiene Data'!$E$6,0,10*ROW('Hygiene Data'!E77))),DU83="No",ISNUMBER(OFFSET('Hygiene Data'!$E$6,0,10*ROW('Hygiene Data'!E77)))),CONCATENATE("[",ROUND(OFFSET('Hygiene Data'!$E$6,0,10*ROW('Hygiene Data'!E77)),0),"]"),IF(AND(ISNUMBER(OFFSET('Hygiene Data'!$E$6,0,10*ROW('Hygiene Data'!E77))),DU83="",ISNUMBER(OFFSET('Hygiene Data'!$E$6,0,10*ROW('Hygiene Data'!E77)))),OFFSET('Hygiene Data'!$E$6,0,10*ROW('Hygiene Data'!E77)),NA())))</f>
        <v>#N/A</v>
      </c>
      <c r="BG83" s="121" t="e">
        <f ca="1">+IF(AND(ISNUMBER(OFFSET('Hygiene Data'!$E$8,0,10*ROW('Hygiene Data'!E77))),DV83="Yes"),OFFSET('Hygiene Data'!$E$8,0,10*ROW('Hygiene Data'!E77)),IF(AND(ISNUMBER(OFFSET('Hygiene Data'!$E$8,0,10*ROW('Hygiene Data'!E77))),DV83="No",ISNUMBER(OFFSET('Hygiene Data'!$E$8,0,10*ROW('Hygiene Data'!E77)))),CONCATENATE("[",ROUND(OFFSET('Hygiene Data'!$E$8,0,10*ROW('Hygiene Data'!E77)),0),"]"),IF(AND(ISNUMBER(OFFSET('Hygiene Data'!$E$8,0,10*ROW('Hygiene Data'!E77))),DV83="",ISNUMBER(OFFSET('Hygiene Data'!$E$8,0,10*ROW('Hygiene Data'!E77)))),OFFSET('Hygiene Data'!$E$8,0,10*ROW('Hygiene Data'!E77)),NA())))</f>
        <v>#N/A</v>
      </c>
      <c r="BH83" s="121" t="e">
        <f ca="1">+IF(AND(ISNUMBER(OFFSET('Hygiene Data'!$E$10,0,10*ROW('Hygiene Data'!E77))),DW83="Yes"),OFFSET('Hygiene Data'!$E$10,0,10*ROW('Hygiene Data'!E77)),IF(AND(ISNUMBER(OFFSET('Hygiene Data'!$E$10,0,10*ROW('Hygiene Data'!E77))),DW83="No",ISNUMBER(OFFSET('Hygiene Data'!$E$10,0,10*ROW('Hygiene Data'!E77)))),CONCATENATE("[",ROUND(OFFSET('Hygiene Data'!$E$10,0,10*ROW('Hygiene Data'!E77)),0),"]"),IF(AND(ISNUMBER(OFFSET('Hygiene Data'!$E$10,0,10*ROW('Hygiene Data'!E77))),DW83="",ISNUMBER(OFFSET('Hygiene Data'!$E$10,0,10*ROW('Hygiene Data'!E77)))),OFFSET('Hygiene Data'!$E$10,0,10*ROW('Hygiene Data'!E77)),NA())))</f>
        <v>#N/A</v>
      </c>
      <c r="BI83" s="121" t="e">
        <f ca="1">+IF(AND(ISNUMBER(OFFSET('Hygiene Data'!$F$6,0,10*ROW('Hygiene Data'!F77))),DX83="Yes"),OFFSET('Hygiene Data'!$F$6,0,10*ROW('Hygiene Data'!F77)),IF(AND(ISNUMBER(OFFSET('Hygiene Data'!$F$6,0,10*ROW('Hygiene Data'!F77))),DX83="No",ISNUMBER(OFFSET('Hygiene Data'!$F$6,0,10*ROW('Hygiene Data'!F77)))),CONCATENATE("[",ROUND(OFFSET('Hygiene Data'!$F$6,0,10*ROW('Hygiene Data'!F77)),0),"]"),IF(AND(ISNUMBER(OFFSET('Hygiene Data'!$F$6,0,10*ROW('Hygiene Data'!F77))),DX83="",ISNUMBER(OFFSET('Hygiene Data'!$F$6,0,10*ROW('Hygiene Data'!F77)))),OFFSET('Hygiene Data'!$F$6,0,10*ROW('Hygiene Data'!F77)),NA())))</f>
        <v>#N/A</v>
      </c>
      <c r="BJ83" s="121" t="e">
        <f ca="1">+IF(AND(ISNUMBER(OFFSET('Hygiene Data'!$F$8,0,10*ROW('Hygiene Data'!F77))),DY83="Yes"),OFFSET('Hygiene Data'!$F$8,0,10*ROW('Hygiene Data'!F77)),IF(AND(ISNUMBER(OFFSET('Hygiene Data'!$F$8,0,10*ROW('Hygiene Data'!F77))),DY83="No",ISNUMBER(OFFSET('Hygiene Data'!$F$8,0,10*ROW('Hygiene Data'!F77)))),CONCATENATE("[",ROUND(OFFSET('Hygiene Data'!$F$8,0,10*ROW('Hygiene Data'!F77)),0),"]"),IF(AND(ISNUMBER(OFFSET('Hygiene Data'!$F$8,0,10*ROW('Hygiene Data'!F77))),DY83="",ISNUMBER(OFFSET('Hygiene Data'!$F$8,0,10*ROW('Hygiene Data'!F77)))),OFFSET('Hygiene Data'!$F$8,0,10*ROW('Hygiene Data'!F77)),NA())))</f>
        <v>#N/A</v>
      </c>
      <c r="BK83" s="121" t="e">
        <f ca="1">+IF(AND(ISNUMBER(OFFSET('Hygiene Data'!$F$10,0,10*ROW('Hygiene Data'!F77))),DZ83="Yes"),OFFSET('Hygiene Data'!$F$10,0,10*ROW('Hygiene Data'!F77)),IF(AND(ISNUMBER(OFFSET('Hygiene Data'!$F$10,0,10*ROW('Hygiene Data'!F77))),DZ83="No",ISNUMBER(OFFSET('Hygiene Data'!$F$10,0,10*ROW('Hygiene Data'!F77)))),CONCATENATE("[",ROUND(OFFSET('Hygiene Data'!$F$10,0,10*ROW('Hygiene Data'!F77)),0),"]"),IF(AND(ISNUMBER(OFFSET('Hygiene Data'!$F$10,0,10*ROW('Hygiene Data'!F77))),DZ83="",ISNUMBER(OFFSET('Hygiene Data'!$F$10,0,10*ROW('Hygiene Data'!F77)))),OFFSET('Hygiene Data'!$F$10,0,10*ROW('Hygiene Data'!F77)),NA())))</f>
        <v>#N/A</v>
      </c>
      <c r="BL83" s="121" t="e">
        <f ca="1">+IF(AND(ISNUMBER(OFFSET('Hygiene Data'!$G$6,0,10*ROW('Hygiene Data'!G77))),EA83="Yes"),OFFSET('Hygiene Data'!$G$6,0,10*ROW('Hygiene Data'!G77)),IF(AND(ISNUMBER(OFFSET('Hygiene Data'!$G$6,0,10*ROW('Hygiene Data'!G77))),EA83="No",ISNUMBER(OFFSET('Hygiene Data'!$G$6,0,10*ROW('Hygiene Data'!G77)))),CONCATENATE("[",ROUND(OFFSET('Hygiene Data'!$G$6,0,10*ROW('Hygiene Data'!G77)),0),"]"),IF(AND(ISNUMBER(OFFSET('Hygiene Data'!$G$6,0,10*ROW('Hygiene Data'!G77))),EA83="",ISNUMBER(OFFSET('Hygiene Data'!$G$6,0,10*ROW('Hygiene Data'!G77)))),OFFSET('Hygiene Data'!$G$6,0,10*ROW('Hygiene Data'!G77)),NA())))</f>
        <v>#N/A</v>
      </c>
      <c r="BM83" s="121" t="e">
        <f ca="1">+IF(AND(ISNUMBER(OFFSET('Hygiene Data'!$G$8,0,10*ROW('Hygiene Data'!G77))),EB83="Yes"),OFFSET('Hygiene Data'!$G$8,0,10*ROW('Hygiene Data'!G77)),IF(AND(ISNUMBER(OFFSET('Hygiene Data'!$G$8,0,10*ROW('Hygiene Data'!G77))),EB83="No",ISNUMBER(OFFSET('Hygiene Data'!$G$8,0,10*ROW('Hygiene Data'!G77)))),CONCATENATE("[",ROUND(OFFSET('Hygiene Data'!$G$8,0,10*ROW('Hygiene Data'!G77)),0),"]"),IF(AND(ISNUMBER(OFFSET('Hygiene Data'!$G$8,0,10*ROW('Hygiene Data'!G77))),EB83="",ISNUMBER(OFFSET('Hygiene Data'!$G$8,0,10*ROW('Hygiene Data'!G77)))),OFFSET('Hygiene Data'!$G$8,0,10*ROW('Hygiene Data'!G77)),NA())))</f>
        <v>#N/A</v>
      </c>
      <c r="BN83" s="121" t="e">
        <f ca="1">+IF(AND(ISNUMBER(OFFSET('Hygiene Data'!$G$10,0,10*ROW('Hygiene Data'!G77))),EC83="Yes"),OFFSET('Hygiene Data'!$G$10,0,10*ROW('Hygiene Data'!G77)),IF(AND(ISNUMBER(OFFSET('Hygiene Data'!$G$10,0,10*ROW('Hygiene Data'!G77))),EC83="No",ISNUMBER(OFFSET('Hygiene Data'!$G$10,0,10*ROW('Hygiene Data'!G77)))),CONCATENATE("[",ROUND(OFFSET('Hygiene Data'!$G$10,0,10*ROW('Hygiene Data'!G77)),0),"]"),IF(AND(ISNUMBER(OFFSET('Hygiene Data'!$G$10,0,10*ROW('Hygiene Data'!G77))),EC83="",ISNUMBER(OFFSET('Hygiene Data'!$G$10,0,10*ROW('Hygiene Data'!G77)))),OFFSET('Hygiene Data'!$G$10,0,10*ROW('Hygiene Data'!G77)),NA())))</f>
        <v>#N/A</v>
      </c>
      <c r="BO83" s="121" t="e">
        <f ca="1">+IF(AND(ISNUMBER(OFFSET('Hygiene Data'!$H$6,0,10*ROW('Hygiene Data'!H77))),ED83="Yes"),OFFSET('Hygiene Data'!$H$6,0,10*ROW('Hygiene Data'!H77)),IF(AND(ISNUMBER(OFFSET('Hygiene Data'!$H$6,0,10*ROW('Hygiene Data'!H77))),ED83="No",ISNUMBER(OFFSET('Hygiene Data'!$H$6,0,10*ROW('Hygiene Data'!H77)))),CONCATENATE("[",ROUND(OFFSET('Hygiene Data'!$H$6,0,10*ROW('Hygiene Data'!H77)),0),"]"),IF(AND(ISNUMBER(OFFSET('Hygiene Data'!$H$6,0,10*ROW('Hygiene Data'!H77))),ED83="",ISNUMBER(OFFSET('Hygiene Data'!$H$6,0,10*ROW('Hygiene Data'!H77)))),OFFSET('Hygiene Data'!$H$6,0,10*ROW('Hygiene Data'!H77)),NA())))</f>
        <v>#N/A</v>
      </c>
      <c r="BP83" s="121" t="e">
        <f ca="1">+IF(AND(ISNUMBER(OFFSET('Hygiene Data'!$H$8,0,10*ROW('Hygiene Data'!H77))),EE83="Yes"),OFFSET('Hygiene Data'!$H$8,0,10*ROW('Hygiene Data'!H77)),IF(AND(ISNUMBER(OFFSET('Hygiene Data'!$H$8,0,10*ROW('Hygiene Data'!H77))),EE83="No",ISNUMBER(OFFSET('Hygiene Data'!$H$8,0,10*ROW('Hygiene Data'!H77)))),CONCATENATE("[",ROUND(OFFSET('Hygiene Data'!$H$8,0,10*ROW('Hygiene Data'!H77)),0),"]"),IF(AND(ISNUMBER(OFFSET('Hygiene Data'!$H$8,0,10*ROW('Hygiene Data'!H77))),EE83="",ISNUMBER(OFFSET('Hygiene Data'!$H$8,0,10*ROW('Hygiene Data'!H77)))),OFFSET('Hygiene Data'!$H$8,0,10*ROW('Hygiene Data'!H77)),NA())))</f>
        <v>#N/A</v>
      </c>
      <c r="BQ83" s="121" t="e">
        <f ca="1">+IF(AND(ISNUMBER(OFFSET('Hygiene Data'!$H$10,0,10*ROW('Hygiene Data'!H77))),EF83="Yes"),OFFSET('Hygiene Data'!$H$10,0,10*ROW('Hygiene Data'!H77)),IF(AND(ISNUMBER(OFFSET('Hygiene Data'!$H$10,0,10*ROW('Hygiene Data'!H77))),EF83="No",ISNUMBER(OFFSET('Hygiene Data'!$H$10,0,10*ROW('Hygiene Data'!H77)))),CONCATENATE("[",ROUND(OFFSET('Hygiene Data'!$H$10,0,10*ROW('Hygiene Data'!H77)),0),"]"),IF(AND(ISNUMBER(OFFSET('Hygiene Data'!$H$10,0,10*ROW('Hygiene Data'!H77))),EF83="",ISNUMBER(OFFSET('Hygiene Data'!$H$10,0,10*ROW('Hygiene Data'!H77)))),OFFSET('Hygiene Data'!$H$10,0,10*ROW('Hygiene Data'!H77)),NA())))</f>
        <v>#N/A</v>
      </c>
      <c r="BS83" s="28" t="str">
        <f ca="1">+IF(OFFSET('Water Data'!$C$28,0,10*ROW('Water Data'!C77))="","",OFFSET('Water Data'!$C$28,0,10*ROW('Water Data'!C77)))</f>
        <v/>
      </c>
      <c r="BT83" s="28" t="str">
        <f ca="1">+IF(OFFSET('Water Data'!$C$29,0,10*ROW('Water Data'!C77))="","",OFFSET('Water Data'!$C$29,0,10*ROW('Water Data'!C77)))</f>
        <v/>
      </c>
      <c r="BU83" s="28" t="str">
        <f ca="1">+IF(OFFSET('Water Data'!$C$30,0,10*ROW('Water Data'!C77))="","",OFFSET('Water Data'!$C$30,0,10*ROW('Water Data'!C77)))</f>
        <v/>
      </c>
      <c r="BV83" s="28" t="str">
        <f ca="1">+IF(OFFSET('Water Data'!$D$28,0,10*ROW('Water Data'!D77))="","",OFFSET('Water Data'!$D$28,0,10*ROW('Water Data'!D77)))</f>
        <v/>
      </c>
      <c r="BW83" s="28" t="str">
        <f ca="1">+IF(OFFSET('Water Data'!$D$29,0,10*ROW('Water Data'!D77))="","",OFFSET('Water Data'!$D$29,0,10*ROW('Water Data'!D77)))</f>
        <v/>
      </c>
      <c r="BX83" s="28" t="str">
        <f ca="1">+IF(OFFSET('Water Data'!$D$30,0,10*ROW('Water Data'!D77))="","",OFFSET('Water Data'!$D$30,0,10*ROW('Water Data'!D77)))</f>
        <v/>
      </c>
      <c r="BY83" s="28" t="str">
        <f ca="1">+IF(OFFSET('Water Data'!$E$28,0,10*ROW('Water Data'!E77))="","",OFFSET('Water Data'!$E$28,0,10*ROW('Water Data'!E77)))</f>
        <v/>
      </c>
      <c r="BZ83" s="28" t="str">
        <f ca="1">+IF(OFFSET('Water Data'!$E$29,0,10*ROW('Water Data'!E77))="","",OFFSET('Water Data'!$E$29,0,10*ROW('Water Data'!E77)))</f>
        <v/>
      </c>
      <c r="CA83" s="28" t="str">
        <f ca="1">+IF(OFFSET('Water Data'!$E$30,0,10*ROW('Water Data'!E77))="","",OFFSET('Water Data'!$E$30,0,10*ROW('Water Data'!E77)))</f>
        <v/>
      </c>
      <c r="CB83" s="28" t="str">
        <f ca="1">+IF(OFFSET('Water Data'!$F$28,0,10*ROW('Water Data'!F77))="","",OFFSET('Water Data'!$F$28,0,10*ROW('Water Data'!F77)))</f>
        <v/>
      </c>
      <c r="CC83" s="28" t="str">
        <f ca="1">+IF(OFFSET('Water Data'!$F$29,0,10*ROW('Water Data'!F77))="","",OFFSET('Water Data'!$F$29,0,10*ROW('Water Data'!F77)))</f>
        <v/>
      </c>
      <c r="CD83" s="28" t="str">
        <f ca="1">+IF(OFFSET('Water Data'!$F$30,0,10*ROW('Water Data'!F77))="","",OFFSET('Water Data'!$F$30,0,10*ROW('Water Data'!F77)))</f>
        <v/>
      </c>
      <c r="CE83" s="28" t="str">
        <f ca="1">+IF(OFFSET('Water Data'!$G$28,0,10*ROW('Water Data'!G77))="","",OFFSET('Water Data'!$G$28,0,10*ROW('Water Data'!G77)))</f>
        <v/>
      </c>
      <c r="CF83" s="28" t="str">
        <f ca="1">+IF(OFFSET('Water Data'!$G$29,0,10*ROW('Water Data'!G77))="","",OFFSET('Water Data'!$G$29,0,10*ROW('Water Data'!G77)))</f>
        <v/>
      </c>
      <c r="CG83" s="28" t="str">
        <f ca="1">+IF(OFFSET('Water Data'!$G$30,0,10*ROW('Water Data'!G77))="","",OFFSET('Water Data'!$G$30,0,10*ROW('Water Data'!G77)))</f>
        <v/>
      </c>
      <c r="CH83" s="28" t="str">
        <f ca="1">+IF(OFFSET('Water Data'!$H$28,0,10*ROW('Water Data'!H77))="","",OFFSET('Water Data'!$H$28,0,10*ROW('Water Data'!H77)))</f>
        <v/>
      </c>
      <c r="CI83" s="28" t="str">
        <f ca="1">+IF(OFFSET('Water Data'!$H$29,0,10*ROW('Water Data'!H77))="","",OFFSET('Water Data'!$H$29,0,10*ROW('Water Data'!H77)))</f>
        <v/>
      </c>
      <c r="CJ83" s="28" t="str">
        <f ca="1">+IF(OFFSET('Water Data'!$H$30,0,10*ROW('Water Data'!H77))="","",OFFSET('Water Data'!$H$30,0,10*ROW('Water Data'!H77)))</f>
        <v/>
      </c>
      <c r="CK83" s="28" t="str">
        <f ca="1">+IF(OFFSET('Sanitation Data'!$C$29,0,10*ROW('Sanitation Data'!C77))="","",OFFSET('Sanitation Data'!$C$29,0,10*ROW('Sanitation Data'!C77)))</f>
        <v/>
      </c>
      <c r="CL83" s="28" t="str">
        <f ca="1">+IF(OFFSET('Sanitation Data'!$C$30,0,10*ROW('Sanitation Data'!C77))="","",OFFSET('Sanitation Data'!$C$30,0,10*ROW('Sanitation Data'!C77)))</f>
        <v/>
      </c>
      <c r="CM83" s="28" t="str">
        <f ca="1">+IF(OFFSET('Sanitation Data'!$C$31,0,10*ROW('Sanitation Data'!C77))="","",OFFSET('Sanitation Data'!$C$31,0,10*ROW('Sanitation Data'!C77)))</f>
        <v/>
      </c>
      <c r="CN83" s="28" t="str">
        <f ca="1">+IF(OFFSET('Sanitation Data'!$C$32,0,10*ROW('Sanitation Data'!C77))="","",OFFSET('Sanitation Data'!$C$32,0,10*ROW('Sanitation Data'!C77)))</f>
        <v/>
      </c>
      <c r="CO83" s="28" t="str">
        <f ca="1">+IF(OFFSET('Sanitation Data'!$C$33,0,10*ROW('Sanitation Data'!C77))="","",OFFSET('Sanitation Data'!$C$33,0,10*ROW('Sanitation Data'!C77)))</f>
        <v/>
      </c>
      <c r="CP83" s="28" t="str">
        <f ca="1">+IF(OFFSET('Sanitation Data'!$D$29,0,10*ROW('Sanitation Data'!D77))="","",OFFSET('Sanitation Data'!$D$29,0,10*ROW('Sanitation Data'!D77)))</f>
        <v/>
      </c>
      <c r="CQ83" s="28" t="str">
        <f ca="1">+IF(OFFSET('Sanitation Data'!$D$30,0,10*ROW('Sanitation Data'!D77))="","",OFFSET('Sanitation Data'!$D$30,0,10*ROW('Sanitation Data'!D77)))</f>
        <v/>
      </c>
      <c r="CR83" s="28" t="str">
        <f ca="1">+IF(OFFSET('Sanitation Data'!$D$31,0,10*ROW('Sanitation Data'!D77))="","",OFFSET('Sanitation Data'!$D$31,0,10*ROW('Sanitation Data'!D77)))</f>
        <v/>
      </c>
      <c r="CS83" s="28" t="str">
        <f ca="1">+IF(OFFSET('Sanitation Data'!$D$32,0,10*ROW('Sanitation Data'!D77))="","",OFFSET('Sanitation Data'!$D$32,0,10*ROW('Sanitation Data'!D77)))</f>
        <v/>
      </c>
      <c r="CT83" s="28" t="str">
        <f ca="1">+IF(OFFSET('Sanitation Data'!$D$33,0,10*ROW('Sanitation Data'!D77))="","",OFFSET('Sanitation Data'!$D$33,0,10*ROW('Sanitation Data'!D77)))</f>
        <v/>
      </c>
      <c r="CU83" s="28" t="str">
        <f ca="1">+IF(OFFSET('Sanitation Data'!$E$29,0,10*ROW('Sanitation Data'!E77))="","",OFFSET('Sanitation Data'!$E$29,0,10*ROW('Sanitation Data'!E77)))</f>
        <v/>
      </c>
      <c r="CV83" s="28" t="str">
        <f ca="1">+IF(OFFSET('Sanitation Data'!$E$30,0,10*ROW('Sanitation Data'!E77))="","",OFFSET('Sanitation Data'!$E$30,0,10*ROW('Sanitation Data'!E77)))</f>
        <v/>
      </c>
      <c r="CW83" s="28" t="str">
        <f ca="1">+IF(OFFSET('Sanitation Data'!$E$31,0,10*ROW('Sanitation Data'!E77))="","",OFFSET('Sanitation Data'!$E$31,0,10*ROW('Sanitation Data'!E77)))</f>
        <v/>
      </c>
      <c r="CX83" s="28" t="str">
        <f ca="1">+IF(OFFSET('Sanitation Data'!$E$32,0,10*ROW('Sanitation Data'!E77))="","",OFFSET('Sanitation Data'!$E$32,0,10*ROW('Sanitation Data'!E77)))</f>
        <v/>
      </c>
      <c r="CY83" s="28" t="str">
        <f ca="1">+IF(OFFSET('Sanitation Data'!$E$33,0,10*ROW('Sanitation Data'!E77))="","",OFFSET('Sanitation Data'!$E$33,0,10*ROW('Sanitation Data'!E77)))</f>
        <v/>
      </c>
      <c r="CZ83" s="28" t="str">
        <f ca="1">+IF(OFFSET('Sanitation Data'!$F$29,0,10*ROW('Sanitation Data'!F77))="","",OFFSET('Sanitation Data'!$F$29,0,10*ROW('Sanitation Data'!F77)))</f>
        <v/>
      </c>
      <c r="DA83" s="28" t="str">
        <f ca="1">+IF(OFFSET('Sanitation Data'!$F$30,0,10*ROW('Sanitation Data'!F77))="","",OFFSET('Sanitation Data'!$F$30,0,10*ROW('Sanitation Data'!F77)))</f>
        <v/>
      </c>
      <c r="DB83" s="28" t="str">
        <f ca="1">+IF(OFFSET('Sanitation Data'!$F$31,0,10*ROW('Sanitation Data'!F77))="","",OFFSET('Sanitation Data'!$F$31,0,10*ROW('Sanitation Data'!F77)))</f>
        <v/>
      </c>
      <c r="DC83" s="28" t="str">
        <f ca="1">+IF(OFFSET('Sanitation Data'!$F$32,0,10*ROW('Sanitation Data'!F77))="","",OFFSET('Sanitation Data'!$F$32,0,10*ROW('Sanitation Data'!F77)))</f>
        <v/>
      </c>
      <c r="DD83" s="28" t="str">
        <f ca="1">+IF(OFFSET('Sanitation Data'!$F$33,0,10*ROW('Sanitation Data'!F77))="","",OFFSET('Sanitation Data'!$F$33,0,10*ROW('Sanitation Data'!F77)))</f>
        <v/>
      </c>
      <c r="DE83" s="28" t="str">
        <f ca="1">+IF(OFFSET('Sanitation Data'!$G$29,0,10*ROW('Sanitation Data'!G77))="","",OFFSET('Sanitation Data'!$G$29,0,10*ROW('Sanitation Data'!G77)))</f>
        <v/>
      </c>
      <c r="DF83" s="28" t="str">
        <f ca="1">+IF(OFFSET('Sanitation Data'!$G$30,0,10*ROW('Sanitation Data'!G77))="","",OFFSET('Sanitation Data'!$G$30,0,10*ROW('Sanitation Data'!G77)))</f>
        <v/>
      </c>
      <c r="DG83" s="28" t="str">
        <f ca="1">+IF(OFFSET('Sanitation Data'!$G$31,0,10*ROW('Sanitation Data'!G77))="","",OFFSET('Sanitation Data'!$G$31,0,10*ROW('Sanitation Data'!G77)))</f>
        <v/>
      </c>
      <c r="DH83" s="28" t="str">
        <f ca="1">+IF(OFFSET('Sanitation Data'!$G$32,0,10*ROW('Sanitation Data'!G77))="","",OFFSET('Sanitation Data'!$G$32,0,10*ROW('Sanitation Data'!G77)))</f>
        <v/>
      </c>
      <c r="DI83" s="28" t="str">
        <f ca="1">+IF(OFFSET('Sanitation Data'!$G$33,0,10*ROW('Sanitation Data'!G77))="","",OFFSET('Sanitation Data'!$G$33,0,10*ROW('Sanitation Data'!G77)))</f>
        <v/>
      </c>
      <c r="DJ83" s="28" t="str">
        <f ca="1">+IF(OFFSET('Sanitation Data'!$H$29,0,10*ROW('Sanitation Data'!H77))="","",OFFSET('Sanitation Data'!$H$29,0,10*ROW('Sanitation Data'!H77)))</f>
        <v/>
      </c>
      <c r="DK83" s="28" t="str">
        <f ca="1">+IF(OFFSET('Sanitation Data'!$H$30,0,10*ROW('Sanitation Data'!H77))="","",OFFSET('Sanitation Data'!$H$30,0,10*ROW('Sanitation Data'!H77)))</f>
        <v/>
      </c>
      <c r="DL83" s="28" t="str">
        <f ca="1">+IF(OFFSET('Sanitation Data'!$H$31,0,10*ROW('Sanitation Data'!H77))="","",OFFSET('Sanitation Data'!$H$31,0,10*ROW('Sanitation Data'!H77)))</f>
        <v/>
      </c>
      <c r="DM83" s="28" t="str">
        <f ca="1">+IF(OFFSET('Sanitation Data'!$H$32,0,10*ROW('Sanitation Data'!H77))="","",OFFSET('Sanitation Data'!$H$32,0,10*ROW('Sanitation Data'!H77)))</f>
        <v/>
      </c>
      <c r="DN83" s="28" t="str">
        <f ca="1">+IF(OFFSET('Sanitation Data'!$H$33,0,10*ROW('Sanitation Data'!H77))="","",OFFSET('Sanitation Data'!$H$33,0,10*ROW('Sanitation Data'!H77)))</f>
        <v/>
      </c>
      <c r="DO83" s="28" t="str">
        <f ca="1">+IF(OFFSET('Hygiene Data'!$C$12,0,10*ROW('Hygiene Data'!C77))="","",OFFSET('Hygiene Data'!$C$12,0,10*ROW('Hygiene Data'!C77)))</f>
        <v/>
      </c>
      <c r="DP83" s="28" t="str">
        <f ca="1">+IF(OFFSET('Hygiene Data'!$C$13,0,10*ROW('Hygiene Data'!C77))="","",OFFSET('Hygiene Data'!$C$13,0,10*ROW('Hygiene Data'!C77)))</f>
        <v/>
      </c>
      <c r="DQ83" s="28" t="str">
        <f ca="1">+IF(OFFSET('Hygiene Data'!$C$14,0,10*ROW('Hygiene Data'!C77))="","",OFFSET('Hygiene Data'!$C$14,0,10*ROW('Hygiene Data'!C77)))</f>
        <v/>
      </c>
      <c r="DR83" s="28" t="str">
        <f ca="1">+IF(OFFSET('Hygiene Data'!$D$12,0,10*ROW('Hygiene Data'!D77))="","",OFFSET('Hygiene Data'!$D$12,0,10*ROW('Hygiene Data'!D77)))</f>
        <v/>
      </c>
      <c r="DS83" s="28" t="str">
        <f ca="1">+IF(OFFSET('Hygiene Data'!$D$13,0,10*ROW('Hygiene Data'!D77))="","",OFFSET('Hygiene Data'!$D$13,0,10*ROW('Hygiene Data'!D77)))</f>
        <v/>
      </c>
      <c r="DT83" s="28" t="str">
        <f ca="1">+IF(OFFSET('Hygiene Data'!$D$14,0,10*ROW('Hygiene Data'!D77))="","",OFFSET('Hygiene Data'!$D$14,0,10*ROW('Hygiene Data'!D77)))</f>
        <v/>
      </c>
      <c r="DU83" s="28" t="str">
        <f ca="1">+IF(OFFSET('Hygiene Data'!$E$12,0,10*ROW('Hygiene Data'!E77))="","",OFFSET('Hygiene Data'!$E$12,0,10*ROW('Hygiene Data'!E77)))</f>
        <v/>
      </c>
      <c r="DV83" s="28" t="str">
        <f ca="1">+IF(OFFSET('Hygiene Data'!$E$13,0,10*ROW('Hygiene Data'!E77))="","",OFFSET('Hygiene Data'!$E$13,0,10*ROW('Hygiene Data'!E77)))</f>
        <v/>
      </c>
      <c r="DW83" s="28" t="str">
        <f ca="1">+IF(OFFSET('Hygiene Data'!$E$14,0,10*ROW('Hygiene Data'!E77))="","",OFFSET('Hygiene Data'!$E$14,0,10*ROW('Hygiene Data'!E77)))</f>
        <v/>
      </c>
      <c r="DX83" s="28" t="str">
        <f ca="1">+IF(OFFSET('Hygiene Data'!$F$12,0,10*ROW('Hygiene Data'!F77))="","",OFFSET('Hygiene Data'!$F$12,0,10*ROW('Hygiene Data'!F77)))</f>
        <v/>
      </c>
      <c r="DY83" s="28" t="str">
        <f ca="1">+IF(OFFSET('Hygiene Data'!$F$13,0,10*ROW('Hygiene Data'!F77))="","",OFFSET('Hygiene Data'!$F$13,0,10*ROW('Hygiene Data'!F77)))</f>
        <v/>
      </c>
      <c r="DZ83" s="28" t="str">
        <f ca="1">+IF(OFFSET('Hygiene Data'!$F$14,0,10*ROW('Hygiene Data'!F77))="","",OFFSET('Hygiene Data'!$F$14,0,10*ROW('Hygiene Data'!F77)))</f>
        <v/>
      </c>
      <c r="EA83" s="28" t="str">
        <f ca="1">+IF(OFFSET('Hygiene Data'!$G$12,0,10*ROW('Hygiene Data'!G77))="","",OFFSET('Hygiene Data'!$G$12,0,10*ROW('Hygiene Data'!G77)))</f>
        <v/>
      </c>
      <c r="EB83" s="28" t="str">
        <f ca="1">+IF(OFFSET('Hygiene Data'!$G$13,0,10*ROW('Hygiene Data'!G77))="","",OFFSET('Hygiene Data'!$G$13,0,10*ROW('Hygiene Data'!G77)))</f>
        <v/>
      </c>
      <c r="EC83" s="28" t="str">
        <f ca="1">+IF(OFFSET('Hygiene Data'!$G$14,0,10*ROW('Hygiene Data'!G77))="","",OFFSET('Hygiene Data'!$G$14,0,10*ROW('Hygiene Data'!G77)))</f>
        <v/>
      </c>
      <c r="ED83" s="28" t="str">
        <f ca="1">+IF(OFFSET('Hygiene Data'!$H$12,0,10*ROW('Hygiene Data'!H77))="","",OFFSET('Hygiene Data'!$H$12,0,10*ROW('Hygiene Data'!H77)))</f>
        <v/>
      </c>
      <c r="EE83" s="28" t="str">
        <f ca="1">+IF(OFFSET('Hygiene Data'!$H$13,0,10*ROW('Hygiene Data'!H77))="","",OFFSET('Hygiene Data'!$H$13,0,10*ROW('Hygiene Data'!H77)))</f>
        <v/>
      </c>
      <c r="EF83" s="28" t="str">
        <f ca="1">+IF(OFFSET('Hygiene Data'!$H$14,0,10*ROW('Hygiene Data'!H77))="","",OFFSET('Hygiene Data'!$H$14,0,10*ROW('Hygiene Data'!H77)))</f>
        <v/>
      </c>
    </row>
    <row r="84" spans="1:136" x14ac:dyDescent="0.2">
      <c r="A84" s="44" t="str">
        <f ca="1">+IF(OFFSET('Water Data'!$B$1,0,10*ROW('Water Data'!B81))="","",OFFSET('Water Data'!$B$1,0,10*ROW('Water Data'!B81)))</f>
        <v/>
      </c>
      <c r="B84" s="44" t="str">
        <f ca="1">+IF(OFFSET('Water Data'!$A$3,0,10*ROW('Water Data'!A81))="","",OFFSET('Water Data'!$A$3,0,10*ROW('Water Data'!A81)))</f>
        <v/>
      </c>
      <c r="C84" s="44" t="str">
        <f ca="1">+IF(OFFSET('Water Data'!$C$3,0,10*ROW('Water Data'!C81))="","",OFFSET('Water Data'!$C$3,0,10*ROW('Water Data'!C81)))</f>
        <v/>
      </c>
      <c r="D84" s="119" t="e">
        <f ca="1">+IF(AND(ISNUMBER(OFFSET('Water Data'!$C$5,0,10*ROW('Water Data'!C78))),BS84="Yes"),100-OFFSET('Water Data'!$C$5,0,10*ROW('Water Data'!C78)),IF(AND(ISNUMBER(OFFSET('Water Data'!$C$5,0,10*ROW('Water Data'!C78))),BS84="No",ISNUMBER(OFFSET('Water Data'!$C$5,0,10*ROW('Water Data'!C78)))),CONCATENATE("[",ROUND(100-OFFSET('Water Data'!$C$5,0,10*ROW('Water Data'!C78)),0),"]"),IF(AND(ISNUMBER(OFFSET('Water Data'!$C$5,0,10*ROW('Water Data'!C78))),BS84="",ISNUMBER(OFFSET('Water Data'!$C$5,0,10*ROW('Water Data'!C78)))),100-OFFSET('Water Data'!$C$5,0,10*ROW('Water Data'!C78)),NA())))</f>
        <v>#N/A</v>
      </c>
      <c r="E84" s="119" t="e">
        <f ca="1">+IF(AND(ISNUMBER(OFFSET('Water Data'!$C$7,0,10*ROW('Water Data'!D78))),BT84="Yes"),OFFSET('Water Data'!$C$7,0,10*ROW('Water Data'!C78)),IF(AND(ISNUMBER(OFFSET('Water Data'!$C$7,0,10*ROW('Water Data'!C78))),BT84="No",ISNUMBER(OFFSET('Water Data'!$C$7,0,10*ROW('Water Data'!C78)))),CONCATENATE("[",ROUND(OFFSET('Water Data'!$C$7,0,10*ROW('Water Data'!C78)),0),"]"),IF(AND(ISNUMBER(OFFSET('Water Data'!$C$7,0,10*ROW('Water Data'!C78))),BT84="",ISNUMBER(OFFSET('Water Data'!$C$7,0,10*ROW('Water Data'!C78)))),OFFSET('Water Data'!$C$7,0,10*ROW('Water Data'!C78)),NA())))</f>
        <v>#N/A</v>
      </c>
      <c r="F84" s="119" t="e">
        <f ca="1">+IF(AND(ISNUMBER(OFFSET('Water Data'!$C$10,0,10*ROW('Water Data'!C78))),BU84="Yes"),OFFSET('Water Data'!$C$10,0,10*ROW('Water Data'!C78)),IF(AND(ISNUMBER(OFFSET('Water Data'!$C$10,0,10*ROW('Water Data'!C78))),BU84="No",ISNUMBER(OFFSET('Water Data'!$C$10,0,10*ROW('Water Data'!C78)))),CONCATENATE("[",ROUND(OFFSET('Water Data'!$C$10,0,10*ROW('Water Data'!C78)),0),"]"),IF(AND(ISNUMBER(OFFSET('Water Data'!$C$10,0,10*ROW('Water Data'!C78))),BU84="",ISNUMBER(OFFSET('Water Data'!$C$10,0,10*ROW('Water Data'!C78)))),OFFSET('Water Data'!$C$10,0,10*ROW('Water Data'!C78)),NA())))</f>
        <v>#N/A</v>
      </c>
      <c r="G84" s="119" t="e">
        <f ca="1">+IF(AND(ISNUMBER(OFFSET('Water Data'!$D$5,0,10*ROW('Water Data'!D78))),BV84="Yes"),100-OFFSET('Water Data'!$D$5,0,10*ROW('Water Data'!D78)),IF(AND(ISNUMBER(OFFSET('Water Data'!$D$5,0,10*ROW('Water Data'!D78))),BV84="No",ISNUMBER(OFFSET('Water Data'!$D$5,0,10*ROW('Water Data'!D78)))),CONCATENATE("[",ROUND(100-OFFSET('Water Data'!$D$5,0,10*ROW('Water Data'!D78)),0),"]"),IF(AND(ISNUMBER(OFFSET('Water Data'!$D$5,0,10*ROW('Water Data'!D78))),BV84="",ISNUMBER(OFFSET('Water Data'!$D$5,0,10*ROW('Water Data'!D78)))),100-OFFSET('Water Data'!$D$5,0,10*ROW('Water Data'!D78)),NA())))</f>
        <v>#N/A</v>
      </c>
      <c r="H84" s="119" t="e">
        <f ca="1">+IF(AND(ISNUMBER(OFFSET('Water Data'!$D$7,0,10*ROW('Water Data'!D78))),BW84="Yes"),OFFSET('Water Data'!$D$7,0,10*ROW('Water Data'!D78)),IF(AND(ISNUMBER(OFFSET('Water Data'!$D$7,0,10*ROW('Water Data'!D78))),BW84="No",ISNUMBER(OFFSET('Water Data'!$D$7,0,10*ROW('Water Data'!D78)))),CONCATENATE("[",ROUND(OFFSET('Water Data'!$C$7,0,10*ROW('Water Data'!D78)),0),"]"),IF(AND(ISNUMBER(OFFSET('Water Data'!$D$7,0,10*ROW('Water Data'!D78))),BW84="",ISNUMBER(OFFSET('Water Data'!$D$7,0,10*ROW('Water Data'!D78)))),OFFSET('Water Data'!$D$7,0,10*ROW('Water Data'!D78)),NA())))</f>
        <v>#N/A</v>
      </c>
      <c r="I84" s="119" t="e">
        <f ca="1">+IF(AND(ISNUMBER(OFFSET('Water Data'!$D$10,0,10*ROW('Water Data'!D78))),BX84="Yes"),OFFSET('Water Data'!$D$10,0,10*ROW('Water Data'!D78)),IF(AND(ISNUMBER(OFFSET('Water Data'!$D$10,0,10*ROW('Water Data'!D78))),BX84="No",ISNUMBER(OFFSET('Water Data'!$D$10,0,10*ROW('Water Data'!D78)))),CONCATENATE("[",ROUND(OFFSET('Water Data'!$D$10,0,10*ROW('Water Data'!D78)),0),"]"),IF(AND(ISNUMBER(OFFSET('Water Data'!$D$10,0,10*ROW('Water Data'!D78))),BX84="",ISNUMBER(OFFSET('Water Data'!$D$10,0,10*ROW('Water Data'!D78)))),OFFSET('Water Data'!$D$10,0,10*ROW('Water Data'!D78)),NA())))</f>
        <v>#N/A</v>
      </c>
      <c r="J84" s="119" t="e">
        <f ca="1">+IF(AND(ISNUMBER(OFFSET('Water Data'!$E$5,0,10*ROW('Water Data'!E78))),BY84="Yes"),100-OFFSET('Water Data'!$E$5,0,10*ROW('Water Data'!E78)),IF(AND(ISNUMBER(OFFSET('Water Data'!$E$5,0,10*ROW('Water Data'!E78))),BY84="No",ISNUMBER(OFFSET('Water Data'!$E$5,0,10*ROW('Water Data'!E78)))),CONCATENATE("[",ROUND(100-OFFSET('Water Data'!$E$5,0,10*ROW('Water Data'!E78)),0),"]"),IF(AND(ISNUMBER(OFFSET('Water Data'!$E$5,0,10*ROW('Water Data'!E78))),BY84="",ISNUMBER(OFFSET('Water Data'!$E$5,0,10*ROW('Water Data'!E78)))),100-OFFSET('Water Data'!$E$5,0,10*ROW('Water Data'!E78)),NA())))</f>
        <v>#N/A</v>
      </c>
      <c r="K84" s="119" t="e">
        <f ca="1">+IF(AND(ISNUMBER(OFFSET('Water Data'!$E$7,0,10*ROW('Water Data'!E78))),BZ84="Yes"),OFFSET('Water Data'!$E$7,0,10*ROW('Water Data'!E78)),IF(AND(ISNUMBER(OFFSET('Water Data'!$E$7,0,10*ROW('Water Data'!E78))),BZ84="No",ISNUMBER(OFFSET('Water Data'!$E$7,0,10*ROW('Water Data'!E78)))),CONCATENATE("[",ROUND(OFFSET('Water Data'!$E$7,0,10*ROW('Water Data'!E78)),0),"]"),IF(AND(ISNUMBER(OFFSET('Water Data'!$E$7,0,10*ROW('Water Data'!E78))),BZ84="",ISNUMBER(OFFSET('Water Data'!$E$7,0,10*ROW('Water Data'!E78)))),OFFSET('Water Data'!$E$7,0,10*ROW('Water Data'!E78)),NA())))</f>
        <v>#N/A</v>
      </c>
      <c r="L84" s="119" t="e">
        <f ca="1">+IF(AND(ISNUMBER(OFFSET('Water Data'!$E$10,0,10*ROW('Water Data'!E78))),CA84="Yes"),OFFSET('Water Data'!$E$10,0,10*ROW('Water Data'!E78)),IF(AND(ISNUMBER(OFFSET('Water Data'!$E$10,0,10*ROW('Water Data'!E78))),CA84="No",ISNUMBER(OFFSET('Water Data'!$E$10,0,10*ROW('Water Data'!E78)))),CONCATENATE("[",ROUND(OFFSET('Water Data'!$E$10,0,10*ROW('Water Data'!E78)),0),"]"),IF(AND(ISNUMBER(OFFSET('Water Data'!$E$10,0,10*ROW('Water Data'!E78))),CA84="",ISNUMBER(OFFSET('Water Data'!$E$10,0,10*ROW('Water Data'!E78)))),OFFSET('Water Data'!$E$10,0,10*ROW('Water Data'!E78)),NA())))</f>
        <v>#N/A</v>
      </c>
      <c r="M84" s="119" t="e">
        <f ca="1">+IF(AND(ISNUMBER(OFFSET('Water Data'!$F$5,0,10*ROW('Water Data'!F78))),CB84="Yes"),100-OFFSET('Water Data'!$F$5,0,10*ROW('Water Data'!F78)),IF(AND(ISNUMBER(OFFSET('Water Data'!$F$5,0,10*ROW('Water Data'!F78))),CB84="No",ISNUMBER(OFFSET('Water Data'!$F$5,0,10*ROW('Water Data'!F78)))),CONCATENATE("[",ROUND(100-OFFSET('Water Data'!$F$5,0,10*ROW('Water Data'!F78)),0),"]"),IF(AND(ISNUMBER(OFFSET('Water Data'!$F$5,0,10*ROW('Water Data'!F78))),CB84="",ISNUMBER(OFFSET('Water Data'!$F$5,0,10*ROW('Water Data'!F78)))),100-OFFSET('Water Data'!$F$5,0,10*ROW('Water Data'!F78)),NA())))</f>
        <v>#N/A</v>
      </c>
      <c r="N84" s="119" t="e">
        <f ca="1">+IF(AND(ISNUMBER(OFFSET('Water Data'!$F$7,0,10*ROW('Water Data'!F78))),CC84="Yes"),OFFSET('Water Data'!$F$7,0,10*ROW('Water Data'!F78)),IF(AND(ISNUMBER(OFFSET('Water Data'!$F$7,0,10*ROW('Water Data'!F78))),CC84="No",ISNUMBER(OFFSET('Water Data'!$F$7,0,10*ROW('Water Data'!F78)))),CONCATENATE("[",ROUND(OFFSET('Water Data'!$F$7,0,10*ROW('Water Data'!F78)),0),"]"),IF(AND(ISNUMBER(OFFSET('Water Data'!$F$7,0,10*ROW('Water Data'!F78))),CC84="",ISNUMBER(OFFSET('Water Data'!$F$7,0,10*ROW('Water Data'!F78)))),OFFSET('Water Data'!$F$7,0,10*ROW('Water Data'!F78)),NA())))</f>
        <v>#N/A</v>
      </c>
      <c r="O84" s="119" t="e">
        <f ca="1">+IF(AND(ISNUMBER(OFFSET('Water Data'!$F$10,0,10*ROW('Water Data'!F78))),CD84="Yes"),OFFSET('Water Data'!$F$10,0,10*ROW('Water Data'!F78)),IF(AND(ISNUMBER(OFFSET('Water Data'!$F$10,0,10*ROW('Water Data'!F78))),CD84="No",ISNUMBER(OFFSET('Water Data'!$F$10,0,10*ROW('Water Data'!F78)))),CONCATENATE("[",ROUND(OFFSET('Water Data'!$F$10,0,10*ROW('Water Data'!F78)),0),"]"),IF(AND(ISNUMBER(OFFSET('Water Data'!$F$10,0,10*ROW('Water Data'!F78))),CD84="",ISNUMBER(OFFSET('Water Data'!$F$10,0,10*ROW('Water Data'!F78)))),OFFSET('Water Data'!$F$10,0,10*ROW('Water Data'!F78)),NA())))</f>
        <v>#N/A</v>
      </c>
      <c r="P84" s="119" t="e">
        <f ca="1">+IF(AND(ISNUMBER(OFFSET('Water Data'!$G$5,0,10*ROW('Water Data'!G78))),CE84="Yes"),100-OFFSET('Water Data'!$G$5,0,10*ROW('Water Data'!G78)),IF(AND(ISNUMBER(OFFSET('Water Data'!$G$5,0,10*ROW('Water Data'!G78))),CE84="No",ISNUMBER(OFFSET('Water Data'!$G$5,0,10*ROW('Water Data'!G78)))),CONCATENATE("[",ROUND(100-OFFSET('Water Data'!$G$5,0,10*ROW('Water Data'!G78)),0),"]"),IF(AND(ISNUMBER(OFFSET('Water Data'!$G$5,0,10*ROW('Water Data'!G78))),CE84="",ISNUMBER(OFFSET('Water Data'!$G$5,0,10*ROW('Water Data'!G78)))),100-OFFSET('Water Data'!$G$5,0,10*ROW('Water Data'!G78)),NA())))</f>
        <v>#N/A</v>
      </c>
      <c r="Q84" s="119" t="e">
        <f ca="1">+IF(AND(ISNUMBER(OFFSET('Water Data'!$G$7,0,10*ROW('Water Data'!G78))),CF84="Yes"),OFFSET('Water Data'!$G$7,0,10*ROW('Water Data'!G78)),IF(AND(ISNUMBER(OFFSET('Water Data'!$G$7,0,10*ROW('Water Data'!G78))),CF84="No",ISNUMBER(OFFSET('Water Data'!$G$7,0,10*ROW('Water Data'!G78)))),CONCATENATE("[",ROUND(OFFSET('Water Data'!$G$7,0,10*ROW('Water Data'!G78)),0),"]"),IF(AND(ISNUMBER(OFFSET('Water Data'!$G$7,0,10*ROW('Water Data'!G78))),CF84="",ISNUMBER(OFFSET('Water Data'!$G$7,0,10*ROW('Water Data'!G78)))),OFFSET('Water Data'!$G$7,0,10*ROW('Water Data'!G78)),NA())))</f>
        <v>#N/A</v>
      </c>
      <c r="R84" s="119" t="e">
        <f ca="1">+IF(AND(ISNUMBER(OFFSET('Water Data'!$G$10,0,10*ROW('Water Data'!G78))),CG84="Yes"),OFFSET('Water Data'!$G$10,0,10*ROW('Water Data'!G78)),IF(AND(ISNUMBER(OFFSET('Water Data'!$G$10,0,10*ROW('Water Data'!G78))),CG84="No",ISNUMBER(OFFSET('Water Data'!$G$10,0,10*ROW('Water Data'!G78)))),CONCATENATE("[",ROUND(OFFSET('Water Data'!$G$10,0,10*ROW('Water Data'!G78)),0),"]"),IF(AND(ISNUMBER(OFFSET('Water Data'!$G$10,0,10*ROW('Water Data'!G78))),CG84="",ISNUMBER(OFFSET('Water Data'!$G$10,0,10*ROW('Water Data'!G78)))),OFFSET('Water Data'!$G$10,0,10*ROW('Water Data'!G78)),NA())))</f>
        <v>#N/A</v>
      </c>
      <c r="S84" s="119" t="e">
        <f ca="1">+IF(AND(ISNUMBER(OFFSET('Water Data'!$H$5,0,10*ROW('Water Data'!H78))),CH84="Yes"),100-OFFSET('Water Data'!$H$5,0,10*ROW('Water Data'!H78)),IF(AND(ISNUMBER(OFFSET('Water Data'!$H$5,0,10*ROW('Water Data'!H78))),CH84="No",ISNUMBER(OFFSET('Water Data'!$H$5,0,10*ROW('Water Data'!H78)))),CONCATENATE("[",ROUND(100-OFFSET('Water Data'!$H$5,0,10*ROW('Water Data'!H78)),0),"]"),IF(AND(ISNUMBER(OFFSET('Water Data'!$H$5,0,10*ROW('Water Data'!H78))),CH84="",ISNUMBER(OFFSET('Water Data'!$H$5,0,10*ROW('Water Data'!H78)))),100-OFFSET('Water Data'!$H$5,0,10*ROW('Water Data'!H78)),NA())))</f>
        <v>#N/A</v>
      </c>
      <c r="T84" s="119" t="e">
        <f ca="1">+IF(AND(ISNUMBER(OFFSET('Water Data'!$H$7,0,10*ROW('Water Data'!H78))),CI84="Yes"),OFFSET('Water Data'!$H$7,0,10*ROW('Water Data'!H78)),IF(AND(ISNUMBER(OFFSET('Water Data'!$H$7,0,10*ROW('Water Data'!H78))),CI84="No",ISNUMBER(OFFSET('Water Data'!$H$7,0,10*ROW('Water Data'!H78)))),CONCATENATE("[",ROUND(OFFSET('Water Data'!$H$7,0,10*ROW('Water Data'!H78)),0),"]"),IF(AND(ISNUMBER(OFFSET('Water Data'!$H$7,0,10*ROW('Water Data'!H78))),CI84="",ISNUMBER(OFFSET('Water Data'!$H$7,0,10*ROW('Water Data'!H78)))),OFFSET('Water Data'!$H$7,0,10*ROW('Water Data'!H78)),NA())))</f>
        <v>#N/A</v>
      </c>
      <c r="U84" s="119" t="e">
        <f ca="1">+IF(AND(ISNUMBER(OFFSET('Water Data'!$H$10,0,10*ROW('Water Data'!H78))),CJ84="Yes"),OFFSET('Water Data'!$H$10,0,10*ROW('Water Data'!H78)),IF(AND(ISNUMBER(OFFSET('Water Data'!$H$10,0,10*ROW('Water Data'!H78))),CJ84="No",ISNUMBER(OFFSET('Water Data'!$H$10,0,10*ROW('Water Data'!H78)))),CONCATENATE("[",ROUND(OFFSET('Water Data'!$H$10,0,10*ROW('Water Data'!H78)),0),"]"),IF(AND(ISNUMBER(OFFSET('Water Data'!$H$10,0,10*ROW('Water Data'!H78))),CJ84="",ISNUMBER(OFFSET('Water Data'!$H$10,0,10*ROW('Water Data'!H78)))),OFFSET('Water Data'!$H$10,0,10*ROW('Water Data'!H78)),NA())))</f>
        <v>#N/A</v>
      </c>
      <c r="V84" s="120" t="e">
        <f ca="1">+IF(AND(ISNUMBER(OFFSET('Sanitation Data'!$C$5,0,10*ROW('Sanitation Data'!C78))),CK84="Yes"),100-OFFSET('Sanitation Data'!$C$5,0,10*ROW('Sanitation Data'!C78)),IF(AND(ISNUMBER(OFFSET('Sanitation Data'!$C$5,0,10*ROW('Sanitation Data'!C78))),CK84="No",ISNUMBER(OFFSET('Sanitation Data'!$C$5,0,10*ROW('Sanitation Data'!C78)))),CONCATENATE("[",ROUND(100-OFFSET('Sanitation Data'!$C$5,0,10*ROW('Sanitation Data'!C78)),0),"]"),IF(AND(ISNUMBER(OFFSET('Sanitation Data'!$C$5,0,10*ROW('Sanitation Data'!C78))),CK84="",ISNUMBER(OFFSET('Sanitation Data'!$C$5,0,10*ROW('Sanitation Data'!C78)))),100-OFFSET('Sanitation Data'!$C$5,0,10*ROW('Sanitation Data'!C78)),NA())))</f>
        <v>#N/A</v>
      </c>
      <c r="W84" s="120" t="e">
        <f ca="1">+IF(AND(ISNUMBER(OFFSET('Sanitation Data'!$C$7,0,10*ROW('Sanitation Data'!C78))),CL84="Yes"),OFFSET('Sanitation Data'!$C$7,0,10*ROW('Sanitation Data'!C78)),IF(AND(ISNUMBER(OFFSET('Sanitation Data'!$C$7,0,10*ROW('Sanitation Data'!C78))),CL84="No",ISNUMBER(OFFSET('Sanitation Data'!$C$7,0,10*ROW('Sanitation Data'!C78)))),CONCATENATE("[",ROUND(OFFSET('Sanitation Data'!$C$7,0,10*ROW('Sanitation Data'!C78)),0),"]"),IF(AND(ISNUMBER(OFFSET('Sanitation Data'!$C$7,0,10*ROW('Sanitation Data'!C78))),CL84="",ISNUMBER(OFFSET('Sanitation Data'!$C$7,0,10*ROW('Sanitation Data'!C78)))),OFFSET('Sanitation Data'!$C$7,0,10*ROW('Sanitation Data'!C78)),NA())))</f>
        <v>#N/A</v>
      </c>
      <c r="X84" s="120" t="e">
        <f ca="1">+IF(AND(ISNUMBER(OFFSET('Sanitation Data'!$C$11,0,10*ROW('Sanitation Data'!C78))),CM84="Yes"),OFFSET('Sanitation Data'!$C$11,0,10*ROW('Sanitation Data'!C78)),IF(AND(ISNUMBER(OFFSET('Sanitation Data'!$C$11,0,10*ROW('Sanitation Data'!C78))),CM84="No",ISNUMBER(OFFSET('Sanitation Data'!$C$11,0,10*ROW('Sanitation Data'!C78)))),CONCATENATE("[",ROUND(OFFSET('Sanitation Data'!$C$11,0,10*ROW('Sanitation Data'!C78)),0),"]"),IF(AND(ISNUMBER(OFFSET('Sanitation Data'!$C$11,0,10*ROW('Sanitation Data'!C78))),CM84="",ISNUMBER(OFFSET('Sanitation Data'!$C$11,0,10*ROW('Sanitation Data'!C78)))),OFFSET('Sanitation Data'!$C$11,0,10*ROW('Sanitation Data'!C78)),NA())))</f>
        <v>#N/A</v>
      </c>
      <c r="Y84" s="120" t="e">
        <f ca="1">+IF(AND(ISNUMBER(OFFSET('Sanitation Data'!$C$12,0,10*ROW('Sanitation Data'!C78))),CN84="Yes"),OFFSET('Sanitation Data'!$C$12,0,10*ROW('Sanitation Data'!C78)),IF(AND(ISNUMBER(OFFSET('Sanitation Data'!$C$12,0,10*ROW('Sanitation Data'!C78))),CN84="No",ISNUMBER(OFFSET('Sanitation Data'!$C$12,0,10*ROW('Sanitation Data'!C78)))),CONCATENATE("[",ROUND(OFFSET('Sanitation Data'!$C$12,0,10*ROW('Sanitation Data'!C78)),0),"]"),IF(AND(ISNUMBER(OFFSET('Sanitation Data'!$C$12,0,10*ROW('Sanitation Data'!C78))),CN84="",ISNUMBER(OFFSET('Sanitation Data'!$C$12,0,10*ROW('Sanitation Data'!C78)))),OFFSET('Sanitation Data'!$C$12,0,10*ROW('Sanitation Data'!C78)),NA())))</f>
        <v>#N/A</v>
      </c>
      <c r="Z84" s="120" t="e">
        <f ca="1">+IF(AND(ISNUMBER(OFFSET('Sanitation Data'!$C$13,0,10*ROW('Sanitation Data'!C78))),CO84="Yes"),OFFSET('Sanitation Data'!$C$13,0,10*ROW('Sanitation Data'!C78)),IF(AND(ISNUMBER(OFFSET('Sanitation Data'!$C$13,0,10*ROW('Sanitation Data'!C78))),CO84="No",ISNUMBER(OFFSET('Sanitation Data'!$C$13,0,10*ROW('Sanitation Data'!C78)))),CONCATENATE("[",ROUND(OFFSET('Sanitation Data'!$C$13,0,10*ROW('Sanitation Data'!C78)),0),"]"),IF(AND(ISNUMBER(OFFSET('Sanitation Data'!$C$13,0,10*ROW('Sanitation Data'!C78))),CO84="",ISNUMBER(OFFSET('Sanitation Data'!$C$13,0,10*ROW('Sanitation Data'!C78)))),OFFSET('Sanitation Data'!$C$13,0,10*ROW('Sanitation Data'!C78)),NA())))</f>
        <v>#N/A</v>
      </c>
      <c r="AA84" s="120" t="e">
        <f ca="1">+IF(AND(ISNUMBER(OFFSET('Sanitation Data'!$D$5,0,10*ROW('Sanitation Data'!D78))),CP84="Yes"),100-OFFSET('Sanitation Data'!$D$5,0,10*ROW('Sanitation Data'!D78)),IF(AND(ISNUMBER(OFFSET('Sanitation Data'!$D$5,0,10*ROW('Sanitation Data'!D78))),CP84="No",ISNUMBER(OFFSET('Sanitation Data'!$D$5,0,10*ROW('Sanitation Data'!D78)))),CONCATENATE("[",ROUND(100-OFFSET('Sanitation Data'!$D$5,0,10*ROW('Sanitation Data'!D78)),0),"]"),IF(AND(ISNUMBER(OFFSET('Sanitation Data'!$D$5,0,10*ROW('Sanitation Data'!D78))),CP84="",ISNUMBER(OFFSET('Sanitation Data'!$D$5,0,10*ROW('Sanitation Data'!D78)))),100-OFFSET('Sanitation Data'!$D$5,0,10*ROW('Sanitation Data'!D78)),NA())))</f>
        <v>#N/A</v>
      </c>
      <c r="AB84" s="120" t="e">
        <f ca="1">+IF(AND(ISNUMBER(OFFSET('Sanitation Data'!$D$7,0,10*ROW('Sanitation Data'!D78))),CQ84="Yes"),OFFSET('Sanitation Data'!$D$7,0,10*ROW('Sanitation Data'!G78)),IF(AND(ISNUMBER(OFFSET('Sanitation Data'!$D$7,0,10*ROW('Sanitation Data'!D78))),CQ84="No",ISNUMBER(OFFSET('Sanitation Data'!$D$7,0,10*ROW('Sanitation Data'!D78)))),CONCATENATE("[",ROUND(OFFSET('Sanitation Data'!$D$7,0,10*ROW('Sanitation Data'!D78)),0),"]"),IF(AND(ISNUMBER(OFFSET('Sanitation Data'!$D$7,0,10*ROW('Sanitation Data'!D78))),CQ84="",ISNUMBER(OFFSET('Sanitation Data'!$D$7,0,10*ROW('Sanitation Data'!D78)))),OFFSET('Sanitation Data'!$D$7,0,10*ROW('Sanitation Data'!D78)),NA())))</f>
        <v>#N/A</v>
      </c>
      <c r="AC84" s="120" t="e">
        <f ca="1">+IF(AND(ISNUMBER(OFFSET('Sanitation Data'!$D$11,0,10*ROW('Sanitation Data'!D78))),CR84="Yes"),OFFSET('Sanitation Data'!$D$11,0,10*ROW('Sanitation Data'!D78)),IF(AND(ISNUMBER(OFFSET('Sanitation Data'!$D$11,0,10*ROW('Sanitation Data'!D78))),CR84="No",ISNUMBER(OFFSET('Sanitation Data'!$D$11,0,10*ROW('Sanitation Data'!D78)))),CONCATENATE("[",ROUND(OFFSET('Sanitation Data'!$D$11,0,10*ROW('Sanitation Data'!D78)),0),"]"),IF(AND(ISNUMBER(OFFSET('Sanitation Data'!$D$11,0,10*ROW('Sanitation Data'!D78))),CR84="",ISNUMBER(OFFSET('Sanitation Data'!$D$11,0,10*ROW('Sanitation Data'!D78)))),OFFSET('Sanitation Data'!$D$11,0,10*ROW('Sanitation Data'!D78)),NA())))</f>
        <v>#N/A</v>
      </c>
      <c r="AD84" s="120" t="e">
        <f ca="1">+IF(AND(ISNUMBER(OFFSET('Sanitation Data'!$D$12,0,10*ROW('Sanitation Data'!D78))),CS84="Yes"),OFFSET('Sanitation Data'!$D$12,0,10*ROW('Sanitation Data'!D78)),IF(AND(ISNUMBER(OFFSET('Sanitation Data'!$D$12,0,10*ROW('Sanitation Data'!D78))),CS84="No",ISNUMBER(OFFSET('Sanitation Data'!$D$12,0,10*ROW('Sanitation Data'!D78)))),CONCATENATE("[",ROUND(OFFSET('Sanitation Data'!$D$12,0,10*ROW('Sanitation Data'!D78)),0),"]"),IF(AND(ISNUMBER(OFFSET('Sanitation Data'!$D$12,0,10*ROW('Sanitation Data'!D78))),CS84="",ISNUMBER(OFFSET('Sanitation Data'!$D$12,0,10*ROW('Sanitation Data'!D78)))),OFFSET('Sanitation Data'!$D$12,0,10*ROW('Sanitation Data'!D78)),NA())))</f>
        <v>#N/A</v>
      </c>
      <c r="AE84" s="120" t="e">
        <f ca="1">+IF(AND(ISNUMBER(OFFSET('Sanitation Data'!$D$13,0,10*ROW('Sanitation Data'!D78))),CT84="Yes"),OFFSET('Sanitation Data'!$D$13,0,10*ROW('Sanitation Data'!D78)),IF(AND(ISNUMBER(OFFSET('Sanitation Data'!$D$13,0,10*ROW('Sanitation Data'!D78))),CT84="No",ISNUMBER(OFFSET('Sanitation Data'!$D$13,0,10*ROW('Sanitation Data'!D78)))),CONCATENATE("[",ROUND(OFFSET('Sanitation Data'!$D$13,0,10*ROW('Sanitation Data'!D78)),0),"]"),IF(AND(ISNUMBER(OFFSET('Sanitation Data'!$D$13,0,10*ROW('Sanitation Data'!D78))),CT84="",ISNUMBER(OFFSET('Sanitation Data'!$D$13,0,10*ROW('Sanitation Data'!D78)))),OFFSET('Sanitation Data'!$D$13,0,10*ROW('Sanitation Data'!D78)),NA())))</f>
        <v>#N/A</v>
      </c>
      <c r="AF84" s="120" t="e">
        <f ca="1">+IF(AND(ISNUMBER(OFFSET('Sanitation Data'!$E$5,0,10*ROW('Sanitation Data'!E78))),CU84="Yes"),100-OFFSET('Sanitation Data'!$E$5,0,10*ROW('Sanitation Data'!E78)),IF(AND(ISNUMBER(OFFSET('Sanitation Data'!$E$5,0,10*ROW('Sanitation Data'!E78))),CU84="No",ISNUMBER(OFFSET('Sanitation Data'!$E$5,0,10*ROW('Sanitation Data'!E78)))),CONCATENATE("[",ROUND(100-OFFSET('Sanitation Data'!$E$5,0,10*ROW('Sanitation Data'!E78)),0),"]"),IF(AND(ISNUMBER(OFFSET('Sanitation Data'!$E$5,0,10*ROW('Sanitation Data'!E78))),CU84="",ISNUMBER(OFFSET('Sanitation Data'!$E$5,0,10*ROW('Sanitation Data'!E78)))),100-OFFSET('Sanitation Data'!$E$5,0,10*ROW('Sanitation Data'!E78)),NA())))</f>
        <v>#N/A</v>
      </c>
      <c r="AG84" s="120" t="e">
        <f ca="1">+IF(AND(ISNUMBER(OFFSET('Sanitation Data'!$E$7,0,10*ROW('Sanitation Data'!E78))),CV84="Yes"),OFFSET('Sanitation Data'!$E$7,0,10*ROW('Sanitation Data'!E78)),IF(AND(ISNUMBER(OFFSET('Sanitation Data'!$E$7,0,10*ROW('Sanitation Data'!E78))),CV84="No",ISNUMBER(OFFSET('Sanitation Data'!$E$7,0,10*ROW('Sanitation Data'!E78)))),CONCATENATE("[",ROUND(OFFSET('Sanitation Data'!$E$7,0,10*ROW('Sanitation Data'!E78)),0),"]"),IF(AND(ISNUMBER(OFFSET('Sanitation Data'!$E$7,0,10*ROW('Sanitation Data'!E78))),CV84="",ISNUMBER(OFFSET('Sanitation Data'!$E$7,0,10*ROW('Sanitation Data'!E78)))),OFFSET('Sanitation Data'!$E$7,0,10*ROW('Sanitation Data'!E78)),NA())))</f>
        <v>#N/A</v>
      </c>
      <c r="AH84" s="120" t="e">
        <f ca="1">+IF(AND(ISNUMBER(OFFSET('Sanitation Data'!$E$11,0,10*ROW('Sanitation Data'!E78))),CW84="Yes"),OFFSET('Sanitation Data'!$E$11,0,10*ROW('Sanitation Data'!E78)),IF(AND(ISNUMBER(OFFSET('Sanitation Data'!$E$11,0,10*ROW('Sanitation Data'!E78))),CW84="No",ISNUMBER(OFFSET('Sanitation Data'!$E$11,0,10*ROW('Sanitation Data'!E78)))),CONCATENATE("[",ROUND(OFFSET('Sanitation Data'!$E$11,0,10*ROW('Sanitation Data'!E78)),0),"]"),IF(AND(ISNUMBER(OFFSET('Sanitation Data'!$E$11,0,10*ROW('Sanitation Data'!E78))),CW84="",ISNUMBER(OFFSET('Sanitation Data'!$E$11,0,10*ROW('Sanitation Data'!E78)))),OFFSET('Sanitation Data'!$E$11,0,10*ROW('Sanitation Data'!E78)),NA())))</f>
        <v>#N/A</v>
      </c>
      <c r="AI84" s="120" t="e">
        <f ca="1">+IF(AND(ISNUMBER(OFFSET('Sanitation Data'!$E$12,0,10*ROW('Sanitation Data'!E78))),CX84="Yes"),OFFSET('Sanitation Data'!$E$12,0,10*ROW('Sanitation Data'!E78)),IF(AND(ISNUMBER(OFFSET('Sanitation Data'!$E$12,0,10*ROW('Sanitation Data'!E78))),CX84="No",ISNUMBER(OFFSET('Sanitation Data'!$E$12,0,10*ROW('Sanitation Data'!E78)))),CONCATENATE("[",ROUND(OFFSET('Sanitation Data'!$E$12,0,10*ROW('Sanitation Data'!E78)),0),"]"),IF(AND(ISNUMBER(OFFSET('Sanitation Data'!$E$12,0,10*ROW('Sanitation Data'!E78))),CX84="",ISNUMBER(OFFSET('Sanitation Data'!$E$12,0,10*ROW('Sanitation Data'!E78)))),OFFSET('Sanitation Data'!$E$12,0,10*ROW('Sanitation Data'!E78)),NA())))</f>
        <v>#N/A</v>
      </c>
      <c r="AJ84" s="120" t="e">
        <f ca="1">+IF(AND(ISNUMBER(OFFSET('Sanitation Data'!$E$13,0,10*ROW('Sanitation Data'!E78))),CY84="Yes"),OFFSET('Sanitation Data'!$E$13,0,10*ROW('Sanitation Data'!E78)),IF(AND(ISNUMBER(OFFSET('Sanitation Data'!$E$13,0,10*ROW('Sanitation Data'!E78))),CY84="No",ISNUMBER(OFFSET('Sanitation Data'!$E$13,0,10*ROW('Sanitation Data'!E78)))),CONCATENATE("[",ROUND(OFFSET('Sanitation Data'!$E$13,0,10*ROW('Sanitation Data'!E78)),0),"]"),IF(AND(ISNUMBER(OFFSET('Sanitation Data'!$E$13,0,10*ROW('Sanitation Data'!E78))),CY84="",ISNUMBER(OFFSET('Sanitation Data'!$E$13,0,10*ROW('Sanitation Data'!E78)))),OFFSET('Sanitation Data'!$E$13,0,10*ROW('Sanitation Data'!E78)),NA())))</f>
        <v>#N/A</v>
      </c>
      <c r="AK84" s="120" t="e">
        <f ca="1">+IF(AND(ISNUMBER(OFFSET('Sanitation Data'!$F$5,0,10*ROW('Sanitation Data'!F78))),CZ84="Yes"),100-OFFSET('Sanitation Data'!$F$5,0,10*ROW('Sanitation Data'!F78)),IF(AND(ISNUMBER(OFFSET('Sanitation Data'!$F$5,0,10*ROW('Sanitation Data'!F78))),CZ84="No",ISNUMBER(OFFSET('Sanitation Data'!$F$5,0,10*ROW('Sanitation Data'!F78)))),CONCATENATE("[",ROUND(100-OFFSET('Sanitation Data'!$F$5,0,10*ROW('Sanitation Data'!F78)),0),"]"),IF(AND(ISNUMBER(OFFSET('Sanitation Data'!$F$5,0,10*ROW('Sanitation Data'!F78))),CZ84="",ISNUMBER(OFFSET('Sanitation Data'!$F$5,0,10*ROW('Sanitation Data'!F78)))),100-OFFSET('Sanitation Data'!$F$5,0,10*ROW('Sanitation Data'!F78)),NA())))</f>
        <v>#N/A</v>
      </c>
      <c r="AL84" s="120" t="e">
        <f ca="1">+IF(AND(ISNUMBER(OFFSET('Sanitation Data'!$F$7,0,10*ROW('Sanitation Data'!F78))),DA84="Yes"),OFFSET('Sanitation Data'!$F$7,0,10*ROW('Sanitation Data'!F78)),IF(AND(ISNUMBER(OFFSET('Sanitation Data'!$F$7,0,10*ROW('Sanitation Data'!F78))),DA84="No",ISNUMBER(OFFSET('Sanitation Data'!$F$7,0,10*ROW('Sanitation Data'!F78)))),CONCATENATE("[",ROUND(OFFSET('Sanitation Data'!$F$7,0,10*ROW('Sanitation Data'!F78)),0),"]"),IF(AND(ISNUMBER(OFFSET('Sanitation Data'!$F$7,0,10*ROW('Sanitation Data'!F78))),DA84="",ISNUMBER(OFFSET('Sanitation Data'!$F$7,0,10*ROW('Sanitation Data'!F78)))),OFFSET('Sanitation Data'!$F$7,0,10*ROW('Sanitation Data'!F78)),NA())))</f>
        <v>#N/A</v>
      </c>
      <c r="AM84" s="120" t="e">
        <f ca="1">+IF(AND(ISNUMBER(OFFSET('Sanitation Data'!$F$11,0,10*ROW('Sanitation Data'!F78))),DB84="Yes"),OFFSET('Sanitation Data'!$F$11,0,10*ROW('Sanitation Data'!F78)),IF(AND(ISNUMBER(OFFSET('Sanitation Data'!$F$11,0,10*ROW('Sanitation Data'!F78))),DB84="No",ISNUMBER(OFFSET('Sanitation Data'!$F$11,0,10*ROW('Sanitation Data'!F78)))),CONCATENATE("[",ROUND(OFFSET('Sanitation Data'!$F$11,0,10*ROW('Sanitation Data'!F78)),0),"]"),IF(AND(ISNUMBER(OFFSET('Sanitation Data'!$F$11,0,10*ROW('Sanitation Data'!F78))),DB84="",ISNUMBER(OFFSET('Sanitation Data'!$F$11,0,10*ROW('Sanitation Data'!F78)))),OFFSET('Sanitation Data'!$F$11,0,10*ROW('Sanitation Data'!F78)),NA())))</f>
        <v>#N/A</v>
      </c>
      <c r="AN84" s="120" t="e">
        <f ca="1">+IF(AND(ISNUMBER(OFFSET('Sanitation Data'!$F$12,0,10*ROW('Sanitation Data'!F78))),DC84="Yes"),OFFSET('Sanitation Data'!$F$12,0,10*ROW('Sanitation Data'!F78)),IF(AND(ISNUMBER(OFFSET('Sanitation Data'!$F$12,0,10*ROW('Sanitation Data'!F78))),DC84="No",ISNUMBER(OFFSET('Sanitation Data'!$F$12,0,10*ROW('Sanitation Data'!F78)))),CONCATENATE("[",ROUND(OFFSET('Sanitation Data'!$F$12,0,10*ROW('Sanitation Data'!F78)),0),"]"),IF(AND(ISNUMBER(OFFSET('Sanitation Data'!$F$12,0,10*ROW('Sanitation Data'!F78))),DC84="",ISNUMBER(OFFSET('Sanitation Data'!$F$12,0,10*ROW('Sanitation Data'!F78)))),OFFSET('Sanitation Data'!$F$12,0,10*ROW('Sanitation Data'!F78)),NA())))</f>
        <v>#N/A</v>
      </c>
      <c r="AO84" s="120" t="e">
        <f ca="1">+IF(AND(ISNUMBER(OFFSET('Sanitation Data'!$F$13,0,10*ROW('Sanitation Data'!F78))),DD84="Yes"),OFFSET('Sanitation Data'!$F$13,0,10*ROW('Sanitation Data'!F78)),IF(AND(ISNUMBER(OFFSET('Sanitation Data'!$F$13,0,10*ROW('Sanitation Data'!F78))),DD84="No",ISNUMBER(OFFSET('Sanitation Data'!$F$13,0,10*ROW('Sanitation Data'!F78)))),CONCATENATE("[",ROUND(OFFSET('Sanitation Data'!$F$13,0,10*ROW('Sanitation Data'!F78)),0),"]"),IF(AND(ISNUMBER(OFFSET('Sanitation Data'!$F$13,0,10*ROW('Sanitation Data'!F78))),DD84="",ISNUMBER(OFFSET('Sanitation Data'!$F$13,0,10*ROW('Sanitation Data'!F78)))),OFFSET('Sanitation Data'!$F$13,0,10*ROW('Sanitation Data'!F78)),NA())))</f>
        <v>#N/A</v>
      </c>
      <c r="AP84" s="120" t="e">
        <f ca="1">+IF(AND(ISNUMBER(OFFSET('Sanitation Data'!$G$5,0,10*ROW('Sanitation Data'!G78))),DE84="Yes"),100-OFFSET('Sanitation Data'!$G$5,0,10*ROW('Sanitation Data'!G78)),IF(AND(ISNUMBER(OFFSET('Sanitation Data'!$G$5,0,10*ROW('Sanitation Data'!G78))),DE84="No",ISNUMBER(OFFSET('Sanitation Data'!$G$5,0,10*ROW('Sanitation Data'!G78)))),CONCATENATE("[",ROUND(100-OFFSET('Sanitation Data'!$G$5,0,10*ROW('Sanitation Data'!G78)),0),"]"),IF(AND(ISNUMBER(OFFSET('Sanitation Data'!$G$5,0,10*ROW('Sanitation Data'!G78))),DE84="",ISNUMBER(OFFSET('Sanitation Data'!$G$5,0,10*ROW('Sanitation Data'!G78)))),100-OFFSET('Sanitation Data'!$G$5,0,10*ROW('Sanitation Data'!G78)),NA())))</f>
        <v>#N/A</v>
      </c>
      <c r="AQ84" s="120" t="e">
        <f ca="1">+IF(AND(ISNUMBER(OFFSET('Sanitation Data'!$G$7,0,10*ROW('Sanitation Data'!G78))),DF84="Yes"),OFFSET('Sanitation Data'!$G$7,0,10*ROW('Sanitation Data'!G78)),IF(AND(ISNUMBER(OFFSET('Sanitation Data'!$G$7,0,10*ROW('Sanitation Data'!G78))),DF84="No",ISNUMBER(OFFSET('Sanitation Data'!$G$7,0,10*ROW('Sanitation Data'!G78)))),CONCATENATE("[",ROUND(OFFSET('Sanitation Data'!$G$7,0,10*ROW('Sanitation Data'!G78)),0),"]"),IF(AND(ISNUMBER(OFFSET('Sanitation Data'!$G$7,0,10*ROW('Sanitation Data'!G78))),DF84="",ISNUMBER(OFFSET('Sanitation Data'!$G$7,0,10*ROW('Sanitation Data'!G78)))),OFFSET('Sanitation Data'!$G$7,0,10*ROW('Sanitation Data'!G78)),NA())))</f>
        <v>#N/A</v>
      </c>
      <c r="AR84" s="120" t="e">
        <f ca="1">+IF(AND(ISNUMBER(OFFSET('Sanitation Data'!$G$11,0,10*ROW('Sanitation Data'!G78))),DG84="Yes"),OFFSET('Sanitation Data'!$G$11,0,10*ROW('Sanitation Data'!G78)),IF(AND(ISNUMBER(OFFSET('Sanitation Data'!$G$11,0,10*ROW('Sanitation Data'!G78))),DG84="No",ISNUMBER(OFFSET('Sanitation Data'!$G$11,0,10*ROW('Sanitation Data'!G78)))),CONCATENATE("[",ROUND(OFFSET('Sanitation Data'!$G$11,0,10*ROW('Sanitation Data'!G78)),0),"]"),IF(AND(ISNUMBER(OFFSET('Sanitation Data'!$G$11,0,10*ROW('Sanitation Data'!G78))),DG84="",ISNUMBER(OFFSET('Sanitation Data'!$G$11,0,10*ROW('Sanitation Data'!G78)))),OFFSET('Sanitation Data'!$G$11,0,10*ROW('Sanitation Data'!G78)),NA())))</f>
        <v>#N/A</v>
      </c>
      <c r="AS84" s="120" t="e">
        <f ca="1">+IF(AND(ISNUMBER(OFFSET('Sanitation Data'!$G$12,0,10*ROW('Sanitation Data'!G78))),DH84="Yes"),OFFSET('Sanitation Data'!$G$12,0,10*ROW('Sanitation Data'!G78)),IF(AND(ISNUMBER(OFFSET('Sanitation Data'!$G$12,0,10*ROW('Sanitation Data'!G78))),DH84="No",ISNUMBER(OFFSET('Sanitation Data'!$G$12,0,10*ROW('Sanitation Data'!G78)))),CONCATENATE("[",ROUND(OFFSET('Sanitation Data'!$G$12,0,10*ROW('Sanitation Data'!G78)),0),"]"),IF(AND(ISNUMBER(OFFSET('Sanitation Data'!$G$12,0,10*ROW('Sanitation Data'!G78))),DH84="",ISNUMBER(OFFSET('Sanitation Data'!$G$12,0,10*ROW('Sanitation Data'!G78)))),OFFSET('Sanitation Data'!$G$12,0,10*ROW('Sanitation Data'!G78)),NA())))</f>
        <v>#N/A</v>
      </c>
      <c r="AT84" s="120" t="e">
        <f ca="1">+IF(AND(ISNUMBER(OFFSET('Sanitation Data'!$G$13,0,10*ROW('Sanitation Data'!G78))),DI84="Yes"),OFFSET('Sanitation Data'!$G$13,0,10*ROW('Sanitation Data'!G78)),IF(AND(ISNUMBER(OFFSET('Sanitation Data'!$G$13,0,10*ROW('Sanitation Data'!G78))),DI84="No",ISNUMBER(OFFSET('Sanitation Data'!$G$13,0,10*ROW('Sanitation Data'!G78)))),CONCATENATE("[",ROUND(OFFSET('Sanitation Data'!$G$13,0,10*ROW('Sanitation Data'!G78)),0),"]"),IF(AND(ISNUMBER(OFFSET('Sanitation Data'!$G$13,0,10*ROW('Sanitation Data'!G78))),DI84="",ISNUMBER(OFFSET('Sanitation Data'!$G$13,0,10*ROW('Sanitation Data'!G78)))),OFFSET('Sanitation Data'!$G$13,0,10*ROW('Sanitation Data'!G78)),NA())))</f>
        <v>#N/A</v>
      </c>
      <c r="AU84" s="120" t="e">
        <f ca="1">+IF(AND(ISNUMBER(OFFSET('Sanitation Data'!$H$5,0,10*ROW('Sanitation Data'!H78))),DJ84="Yes"),100-OFFSET('Sanitation Data'!$H$5,0,10*ROW('Sanitation Data'!H78)),IF(AND(ISNUMBER(OFFSET('Sanitation Data'!$H$5,0,10*ROW('Sanitation Data'!H78))),DJ84="No",ISNUMBER(OFFSET('Sanitation Data'!$H$5,0,10*ROW('Sanitation Data'!H78)))),CONCATENATE("[",ROUND(100-OFFSET('Sanitation Data'!$H$5,0,10*ROW('Sanitation Data'!H78)),0),"]"),IF(AND(ISNUMBER(OFFSET('Sanitation Data'!$H$5,0,10*ROW('Sanitation Data'!H78))),DJ84="",ISNUMBER(OFFSET('Sanitation Data'!$H$5,0,10*ROW('Sanitation Data'!H78)))),100-OFFSET('Sanitation Data'!$H$5,0,10*ROW('Sanitation Data'!H78)),NA())))</f>
        <v>#N/A</v>
      </c>
      <c r="AV84" s="120" t="e">
        <f ca="1">+IF(AND(ISNUMBER(OFFSET('Sanitation Data'!$H$7,0,10*ROW('Sanitation Data'!H78))),DK84="Yes"),OFFSET('Sanitation Data'!$H$7,0,10*ROW('Sanitation Data'!H78)),IF(AND(ISNUMBER(OFFSET('Sanitation Data'!$H$7,0,10*ROW('Sanitation Data'!H78))),DK84="No",ISNUMBER(OFFSET('Sanitation Data'!$H$7,0,10*ROW('Sanitation Data'!H78)))),CONCATENATE("[",ROUND(OFFSET('Sanitation Data'!$H$7,0,10*ROW('Sanitation Data'!H78)),0),"]"),IF(AND(ISNUMBER(OFFSET('Sanitation Data'!$H$7,0,10*ROW('Sanitation Data'!H78))),DK84="",ISNUMBER(OFFSET('Sanitation Data'!$H$7,0,10*ROW('Sanitation Data'!H78)))),OFFSET('Sanitation Data'!$H$7,0,10*ROW('Sanitation Data'!H78)),NA())))</f>
        <v>#N/A</v>
      </c>
      <c r="AW84" s="120" t="e">
        <f ca="1">+IF(AND(ISNUMBER(OFFSET('Sanitation Data'!$H$11,0,10*ROW('Sanitation Data'!H78))),DL84="Yes"),OFFSET('Sanitation Data'!$H$11,0,10*ROW('Sanitation Data'!H78)),IF(AND(ISNUMBER(OFFSET('Sanitation Data'!$H$11,0,10*ROW('Sanitation Data'!H78))),DL84="No",ISNUMBER(OFFSET('Sanitation Data'!$H$11,0,10*ROW('Sanitation Data'!H78)))),CONCATENATE("[",ROUND(OFFSET('Sanitation Data'!$H$11,0,10*ROW('Sanitation Data'!H78)),0),"]"),IF(AND(ISNUMBER(OFFSET('Sanitation Data'!$H$11,0,10*ROW('Sanitation Data'!H78))),DL84="",ISNUMBER(OFFSET('Sanitation Data'!$H$11,0,10*ROW('Sanitation Data'!H78)))),OFFSET('Sanitation Data'!$H$11,0,10*ROW('Sanitation Data'!H78)),NA())))</f>
        <v>#N/A</v>
      </c>
      <c r="AX84" s="120" t="e">
        <f ca="1">+IF(AND(ISNUMBER(OFFSET('Sanitation Data'!$H$12,0,10*ROW('Sanitation Data'!H78))),DM84="Yes"),OFFSET('Sanitation Data'!$H$12,0,10*ROW('Sanitation Data'!H78)),IF(AND(ISNUMBER(OFFSET('Sanitation Data'!$H$12,0,10*ROW('Sanitation Data'!H78))),DM84="No",ISNUMBER(OFFSET('Sanitation Data'!$H$12,0,10*ROW('Sanitation Data'!H78)))),CONCATENATE("[",ROUND(OFFSET('Sanitation Data'!$H$12,0,10*ROW('Sanitation Data'!H78)),0),"]"),IF(AND(ISNUMBER(OFFSET('Sanitation Data'!$H$12,0,10*ROW('Sanitation Data'!H78))),DM84="",ISNUMBER(OFFSET('Sanitation Data'!$H$12,0,10*ROW('Sanitation Data'!H78)))),OFFSET('Sanitation Data'!$H$12,0,10*ROW('Sanitation Data'!H78)),NA())))</f>
        <v>#N/A</v>
      </c>
      <c r="AY84" s="120" t="e">
        <f ca="1">+IF(AND(ISNUMBER(OFFSET('Sanitation Data'!$H$13,0,10*ROW('Sanitation Data'!H78))),DN84="Yes"),OFFSET('Sanitation Data'!$H$13,0,10*ROW('Sanitation Data'!H78)),IF(AND(ISNUMBER(OFFSET('Sanitation Data'!$H$13,0,10*ROW('Sanitation Data'!H78))),DN84="No",ISNUMBER(OFFSET('Sanitation Data'!$H$13,0,10*ROW('Sanitation Data'!H78)))),CONCATENATE("[",ROUND(OFFSET('Sanitation Data'!$H$13,0,10*ROW('Sanitation Data'!H78)),0),"]"),IF(AND(ISNUMBER(OFFSET('Sanitation Data'!$H$13,0,10*ROW('Sanitation Data'!H78))),DN84="",ISNUMBER(OFFSET('Sanitation Data'!$H$13,0,10*ROW('Sanitation Data'!H78)))),OFFSET('Sanitation Data'!$H$13,0,10*ROW('Sanitation Data'!H78)),NA())))</f>
        <v>#N/A</v>
      </c>
      <c r="AZ84" s="121" t="e">
        <f ca="1">+IF(AND(ISNUMBER(OFFSET('Hygiene Data'!$C$6,0,10*ROW('Hygiene Data'!C78))),DO84="Yes"),OFFSET('Hygiene Data'!$C$6,0,10*ROW('Hygiene Data'!C78)),IF(AND(ISNUMBER(OFFSET('Hygiene Data'!$C$6,0,10*ROW('Hygiene Data'!C78))),DO84="No",ISNUMBER(OFFSET('Hygiene Data'!$C$6,0,10*ROW('Hygiene Data'!C78)))),CONCATENATE("[",ROUND(OFFSET('Hygiene Data'!$C$6,0,10*ROW('Hygiene Data'!C78)),0),"]"),IF(AND(ISNUMBER(OFFSET('Hygiene Data'!$C$6,0,10*ROW('Hygiene Data'!C78))),DO84="",ISNUMBER(OFFSET('Hygiene Data'!$C$6,0,10*ROW('Hygiene Data'!C78)))),OFFSET('Hygiene Data'!$C$6,0,10*ROW('Hygiene Data'!C78)),NA())))</f>
        <v>#N/A</v>
      </c>
      <c r="BA84" s="121" t="e">
        <f ca="1">+IF(AND(ISNUMBER(OFFSET('Hygiene Data'!$C$8,0,10*ROW('Hygiene Data'!C78))),DP84="Yes"),OFFSET('Hygiene Data'!$C$8,0,10*ROW('Hygiene Data'!C78)),IF(AND(ISNUMBER(OFFSET('Hygiene Data'!$C$8,0,10*ROW('Hygiene Data'!C78))),DP84="No",ISNUMBER(OFFSET('Hygiene Data'!$C$8,0,10*ROW('Hygiene Data'!C78)))),CONCATENATE("[",ROUND(OFFSET('Hygiene Data'!$C$8,0,10*ROW('Hygiene Data'!C78)),0),"]"),IF(AND(ISNUMBER(OFFSET('Hygiene Data'!$C$8,0,10*ROW('Hygiene Data'!C78))),DP84="",ISNUMBER(OFFSET('Hygiene Data'!$C$8,0,10*ROW('Hygiene Data'!C78)))),OFFSET('Hygiene Data'!$C$8,0,10*ROW('Hygiene Data'!C78)),NA())))</f>
        <v>#N/A</v>
      </c>
      <c r="BB84" s="121" t="e">
        <f ca="1">+IF(AND(ISNUMBER(OFFSET('Hygiene Data'!$C$10,0,10*ROW('Hygiene Data'!C78))),DQ84="Yes"),OFFSET('Hygiene Data'!$C$10,0,10*ROW('Hygiene Data'!C78)),IF(AND(ISNUMBER(OFFSET('Hygiene Data'!$C$10,0,10*ROW('Hygiene Data'!C78))),DQ84="No",ISNUMBER(OFFSET('Hygiene Data'!$C$10,0,10*ROW('Hygiene Data'!C78)))),CONCATENATE("[",ROUND(OFFSET('Hygiene Data'!$C$10,0,10*ROW('Hygiene Data'!C78)),0),"]"),IF(AND(ISNUMBER(OFFSET('Hygiene Data'!$C$10,0,10*ROW('Hygiene Data'!C78))),DQ84="",ISNUMBER(OFFSET('Hygiene Data'!$C$10,0,10*ROW('Hygiene Data'!C78)))),OFFSET('Hygiene Data'!$C$10,0,10*ROW('Hygiene Data'!C78)),NA())))</f>
        <v>#N/A</v>
      </c>
      <c r="BC84" s="121" t="e">
        <f ca="1">+IF(AND(ISNUMBER(OFFSET('Hygiene Data'!$D$6,0,10*ROW('Hygiene Data'!D78))),DR84="Yes"),OFFSET('Hygiene Data'!$D$6,0,10*ROW('Hygiene Data'!D78)),IF(AND(ISNUMBER(OFFSET('Hygiene Data'!$D$6,0,10*ROW('Hygiene Data'!D78))),DR84="No",ISNUMBER(OFFSET('Hygiene Data'!$D$6,0,10*ROW('Hygiene Data'!D78)))),CONCATENATE("[",ROUND(OFFSET('Hygiene Data'!$D$6,0,10*ROW('Hygiene Data'!D78)),0),"]"),IF(AND(ISNUMBER(OFFSET('Hygiene Data'!$D$6,0,10*ROW('Hygiene Data'!D78))),DR84="",ISNUMBER(OFFSET('Hygiene Data'!$D$6,0,10*ROW('Hygiene Data'!D78)))),OFFSET('Hygiene Data'!$D$6,0,10*ROW('Hygiene Data'!D78)),NA())))</f>
        <v>#N/A</v>
      </c>
      <c r="BD84" s="121" t="e">
        <f ca="1">+IF(AND(ISNUMBER(OFFSET('Hygiene Data'!$D$8,0,10*ROW('Hygiene Data'!D78))),DS84="Yes"),OFFSET('Hygiene Data'!$D$8,0,10*ROW('Hygiene Data'!D78)),IF(AND(ISNUMBER(OFFSET('Hygiene Data'!$D$8,0,10*ROW('Hygiene Data'!D78))),DS84="No",ISNUMBER(OFFSET('Hygiene Data'!$D$8,0,10*ROW('Hygiene Data'!D78)))),CONCATENATE("[",ROUND(OFFSET('Hygiene Data'!$D$8,0,10*ROW('Hygiene Data'!D78)),0),"]"),IF(AND(ISNUMBER(OFFSET('Hygiene Data'!$D$8,0,10*ROW('Hygiene Data'!D78))),DS84="",ISNUMBER(OFFSET('Hygiene Data'!$D$8,0,10*ROW('Hygiene Data'!D78)))),OFFSET('Hygiene Data'!$D$8,0,10*ROW('Hygiene Data'!D78)),NA())))</f>
        <v>#N/A</v>
      </c>
      <c r="BE84" s="121" t="e">
        <f ca="1">+IF(AND(ISNUMBER(OFFSET('Hygiene Data'!$D$10,0,10*ROW('Hygiene Data'!D78))),DT84="Yes"),OFFSET('Hygiene Data'!$D$10,0,10*ROW('Hygiene Data'!D78)),IF(AND(ISNUMBER(OFFSET('Hygiene Data'!$D$10,0,10*ROW('Hygiene Data'!D78))),DT84="No",ISNUMBER(OFFSET('Hygiene Data'!$D$10,0,10*ROW('Hygiene Data'!D78)))),CONCATENATE("[",ROUND(OFFSET('Hygiene Data'!$D$10,0,10*ROW('Hygiene Data'!D78)),0),"]"),IF(AND(ISNUMBER(OFFSET('Hygiene Data'!$D$10,0,10*ROW('Hygiene Data'!D78))),DT84="",ISNUMBER(OFFSET('Hygiene Data'!$D$10,0,10*ROW('Hygiene Data'!D78)))),OFFSET('Hygiene Data'!$D$10,0,10*ROW('Hygiene Data'!D78)),NA())))</f>
        <v>#N/A</v>
      </c>
      <c r="BF84" s="121" t="e">
        <f ca="1">+IF(AND(ISNUMBER(OFFSET('Hygiene Data'!$E$6,0,10*ROW('Hygiene Data'!E78))),DU84="Yes"),OFFSET('Hygiene Data'!$E$6,0,10*ROW('Hygiene Data'!E78)),IF(AND(ISNUMBER(OFFSET('Hygiene Data'!$E$6,0,10*ROW('Hygiene Data'!E78))),DU84="No",ISNUMBER(OFFSET('Hygiene Data'!$E$6,0,10*ROW('Hygiene Data'!E78)))),CONCATENATE("[",ROUND(OFFSET('Hygiene Data'!$E$6,0,10*ROW('Hygiene Data'!E78)),0),"]"),IF(AND(ISNUMBER(OFFSET('Hygiene Data'!$E$6,0,10*ROW('Hygiene Data'!E78))),DU84="",ISNUMBER(OFFSET('Hygiene Data'!$E$6,0,10*ROW('Hygiene Data'!E78)))),OFFSET('Hygiene Data'!$E$6,0,10*ROW('Hygiene Data'!E78)),NA())))</f>
        <v>#N/A</v>
      </c>
      <c r="BG84" s="121" t="e">
        <f ca="1">+IF(AND(ISNUMBER(OFFSET('Hygiene Data'!$E$8,0,10*ROW('Hygiene Data'!E78))),DV84="Yes"),OFFSET('Hygiene Data'!$E$8,0,10*ROW('Hygiene Data'!E78)),IF(AND(ISNUMBER(OFFSET('Hygiene Data'!$E$8,0,10*ROW('Hygiene Data'!E78))),DV84="No",ISNUMBER(OFFSET('Hygiene Data'!$E$8,0,10*ROW('Hygiene Data'!E78)))),CONCATENATE("[",ROUND(OFFSET('Hygiene Data'!$E$8,0,10*ROW('Hygiene Data'!E78)),0),"]"),IF(AND(ISNUMBER(OFFSET('Hygiene Data'!$E$8,0,10*ROW('Hygiene Data'!E78))),DV84="",ISNUMBER(OFFSET('Hygiene Data'!$E$8,0,10*ROW('Hygiene Data'!E78)))),OFFSET('Hygiene Data'!$E$8,0,10*ROW('Hygiene Data'!E78)),NA())))</f>
        <v>#N/A</v>
      </c>
      <c r="BH84" s="121" t="e">
        <f ca="1">+IF(AND(ISNUMBER(OFFSET('Hygiene Data'!$E$10,0,10*ROW('Hygiene Data'!E78))),DW84="Yes"),OFFSET('Hygiene Data'!$E$10,0,10*ROW('Hygiene Data'!E78)),IF(AND(ISNUMBER(OFFSET('Hygiene Data'!$E$10,0,10*ROW('Hygiene Data'!E78))),DW84="No",ISNUMBER(OFFSET('Hygiene Data'!$E$10,0,10*ROW('Hygiene Data'!E78)))),CONCATENATE("[",ROUND(OFFSET('Hygiene Data'!$E$10,0,10*ROW('Hygiene Data'!E78)),0),"]"),IF(AND(ISNUMBER(OFFSET('Hygiene Data'!$E$10,0,10*ROW('Hygiene Data'!E78))),DW84="",ISNUMBER(OFFSET('Hygiene Data'!$E$10,0,10*ROW('Hygiene Data'!E78)))),OFFSET('Hygiene Data'!$E$10,0,10*ROW('Hygiene Data'!E78)),NA())))</f>
        <v>#N/A</v>
      </c>
      <c r="BI84" s="121" t="e">
        <f ca="1">+IF(AND(ISNUMBER(OFFSET('Hygiene Data'!$F$6,0,10*ROW('Hygiene Data'!F78))),DX84="Yes"),OFFSET('Hygiene Data'!$F$6,0,10*ROW('Hygiene Data'!F78)),IF(AND(ISNUMBER(OFFSET('Hygiene Data'!$F$6,0,10*ROW('Hygiene Data'!F78))),DX84="No",ISNUMBER(OFFSET('Hygiene Data'!$F$6,0,10*ROW('Hygiene Data'!F78)))),CONCATENATE("[",ROUND(OFFSET('Hygiene Data'!$F$6,0,10*ROW('Hygiene Data'!F78)),0),"]"),IF(AND(ISNUMBER(OFFSET('Hygiene Data'!$F$6,0,10*ROW('Hygiene Data'!F78))),DX84="",ISNUMBER(OFFSET('Hygiene Data'!$F$6,0,10*ROW('Hygiene Data'!F78)))),OFFSET('Hygiene Data'!$F$6,0,10*ROW('Hygiene Data'!F78)),NA())))</f>
        <v>#N/A</v>
      </c>
      <c r="BJ84" s="121" t="e">
        <f ca="1">+IF(AND(ISNUMBER(OFFSET('Hygiene Data'!$F$8,0,10*ROW('Hygiene Data'!F78))),DY84="Yes"),OFFSET('Hygiene Data'!$F$8,0,10*ROW('Hygiene Data'!F78)),IF(AND(ISNUMBER(OFFSET('Hygiene Data'!$F$8,0,10*ROW('Hygiene Data'!F78))),DY84="No",ISNUMBER(OFFSET('Hygiene Data'!$F$8,0,10*ROW('Hygiene Data'!F78)))),CONCATENATE("[",ROUND(OFFSET('Hygiene Data'!$F$8,0,10*ROW('Hygiene Data'!F78)),0),"]"),IF(AND(ISNUMBER(OFFSET('Hygiene Data'!$F$8,0,10*ROW('Hygiene Data'!F78))),DY84="",ISNUMBER(OFFSET('Hygiene Data'!$F$8,0,10*ROW('Hygiene Data'!F78)))),OFFSET('Hygiene Data'!$F$8,0,10*ROW('Hygiene Data'!F78)),NA())))</f>
        <v>#N/A</v>
      </c>
      <c r="BK84" s="121" t="e">
        <f ca="1">+IF(AND(ISNUMBER(OFFSET('Hygiene Data'!$F$10,0,10*ROW('Hygiene Data'!F78))),DZ84="Yes"),OFFSET('Hygiene Data'!$F$10,0,10*ROW('Hygiene Data'!F78)),IF(AND(ISNUMBER(OFFSET('Hygiene Data'!$F$10,0,10*ROW('Hygiene Data'!F78))),DZ84="No",ISNUMBER(OFFSET('Hygiene Data'!$F$10,0,10*ROW('Hygiene Data'!F78)))),CONCATENATE("[",ROUND(OFFSET('Hygiene Data'!$F$10,0,10*ROW('Hygiene Data'!F78)),0),"]"),IF(AND(ISNUMBER(OFFSET('Hygiene Data'!$F$10,0,10*ROW('Hygiene Data'!F78))),DZ84="",ISNUMBER(OFFSET('Hygiene Data'!$F$10,0,10*ROW('Hygiene Data'!F78)))),OFFSET('Hygiene Data'!$F$10,0,10*ROW('Hygiene Data'!F78)),NA())))</f>
        <v>#N/A</v>
      </c>
      <c r="BL84" s="121" t="e">
        <f ca="1">+IF(AND(ISNUMBER(OFFSET('Hygiene Data'!$G$6,0,10*ROW('Hygiene Data'!G78))),EA84="Yes"),OFFSET('Hygiene Data'!$G$6,0,10*ROW('Hygiene Data'!G78)),IF(AND(ISNUMBER(OFFSET('Hygiene Data'!$G$6,0,10*ROW('Hygiene Data'!G78))),EA84="No",ISNUMBER(OFFSET('Hygiene Data'!$G$6,0,10*ROW('Hygiene Data'!G78)))),CONCATENATE("[",ROUND(OFFSET('Hygiene Data'!$G$6,0,10*ROW('Hygiene Data'!G78)),0),"]"),IF(AND(ISNUMBER(OFFSET('Hygiene Data'!$G$6,0,10*ROW('Hygiene Data'!G78))),EA84="",ISNUMBER(OFFSET('Hygiene Data'!$G$6,0,10*ROW('Hygiene Data'!G78)))),OFFSET('Hygiene Data'!$G$6,0,10*ROW('Hygiene Data'!G78)),NA())))</f>
        <v>#N/A</v>
      </c>
      <c r="BM84" s="121" t="e">
        <f ca="1">+IF(AND(ISNUMBER(OFFSET('Hygiene Data'!$G$8,0,10*ROW('Hygiene Data'!G78))),EB84="Yes"),OFFSET('Hygiene Data'!$G$8,0,10*ROW('Hygiene Data'!G78)),IF(AND(ISNUMBER(OFFSET('Hygiene Data'!$G$8,0,10*ROW('Hygiene Data'!G78))),EB84="No",ISNUMBER(OFFSET('Hygiene Data'!$G$8,0,10*ROW('Hygiene Data'!G78)))),CONCATENATE("[",ROUND(OFFSET('Hygiene Data'!$G$8,0,10*ROW('Hygiene Data'!G78)),0),"]"),IF(AND(ISNUMBER(OFFSET('Hygiene Data'!$G$8,0,10*ROW('Hygiene Data'!G78))),EB84="",ISNUMBER(OFFSET('Hygiene Data'!$G$8,0,10*ROW('Hygiene Data'!G78)))),OFFSET('Hygiene Data'!$G$8,0,10*ROW('Hygiene Data'!G78)),NA())))</f>
        <v>#N/A</v>
      </c>
      <c r="BN84" s="121" t="e">
        <f ca="1">+IF(AND(ISNUMBER(OFFSET('Hygiene Data'!$G$10,0,10*ROW('Hygiene Data'!G78))),EC84="Yes"),OFFSET('Hygiene Data'!$G$10,0,10*ROW('Hygiene Data'!G78)),IF(AND(ISNUMBER(OFFSET('Hygiene Data'!$G$10,0,10*ROW('Hygiene Data'!G78))),EC84="No",ISNUMBER(OFFSET('Hygiene Data'!$G$10,0,10*ROW('Hygiene Data'!G78)))),CONCATENATE("[",ROUND(OFFSET('Hygiene Data'!$G$10,0,10*ROW('Hygiene Data'!G78)),0),"]"),IF(AND(ISNUMBER(OFFSET('Hygiene Data'!$G$10,0,10*ROW('Hygiene Data'!G78))),EC84="",ISNUMBER(OFFSET('Hygiene Data'!$G$10,0,10*ROW('Hygiene Data'!G78)))),OFFSET('Hygiene Data'!$G$10,0,10*ROW('Hygiene Data'!G78)),NA())))</f>
        <v>#N/A</v>
      </c>
      <c r="BO84" s="121" t="e">
        <f ca="1">+IF(AND(ISNUMBER(OFFSET('Hygiene Data'!$H$6,0,10*ROW('Hygiene Data'!H78))),ED84="Yes"),OFFSET('Hygiene Data'!$H$6,0,10*ROW('Hygiene Data'!H78)),IF(AND(ISNUMBER(OFFSET('Hygiene Data'!$H$6,0,10*ROW('Hygiene Data'!H78))),ED84="No",ISNUMBER(OFFSET('Hygiene Data'!$H$6,0,10*ROW('Hygiene Data'!H78)))),CONCATENATE("[",ROUND(OFFSET('Hygiene Data'!$H$6,0,10*ROW('Hygiene Data'!H78)),0),"]"),IF(AND(ISNUMBER(OFFSET('Hygiene Data'!$H$6,0,10*ROW('Hygiene Data'!H78))),ED84="",ISNUMBER(OFFSET('Hygiene Data'!$H$6,0,10*ROW('Hygiene Data'!H78)))),OFFSET('Hygiene Data'!$H$6,0,10*ROW('Hygiene Data'!H78)),NA())))</f>
        <v>#N/A</v>
      </c>
      <c r="BP84" s="121" t="e">
        <f ca="1">+IF(AND(ISNUMBER(OFFSET('Hygiene Data'!$H$8,0,10*ROW('Hygiene Data'!H78))),EE84="Yes"),OFFSET('Hygiene Data'!$H$8,0,10*ROW('Hygiene Data'!H78)),IF(AND(ISNUMBER(OFFSET('Hygiene Data'!$H$8,0,10*ROW('Hygiene Data'!H78))),EE84="No",ISNUMBER(OFFSET('Hygiene Data'!$H$8,0,10*ROW('Hygiene Data'!H78)))),CONCATENATE("[",ROUND(OFFSET('Hygiene Data'!$H$8,0,10*ROW('Hygiene Data'!H78)),0),"]"),IF(AND(ISNUMBER(OFFSET('Hygiene Data'!$H$8,0,10*ROW('Hygiene Data'!H78))),EE84="",ISNUMBER(OFFSET('Hygiene Data'!$H$8,0,10*ROW('Hygiene Data'!H78)))),OFFSET('Hygiene Data'!$H$8,0,10*ROW('Hygiene Data'!H78)),NA())))</f>
        <v>#N/A</v>
      </c>
      <c r="BQ84" s="121" t="e">
        <f ca="1">+IF(AND(ISNUMBER(OFFSET('Hygiene Data'!$H$10,0,10*ROW('Hygiene Data'!H78))),EF84="Yes"),OFFSET('Hygiene Data'!$H$10,0,10*ROW('Hygiene Data'!H78)),IF(AND(ISNUMBER(OFFSET('Hygiene Data'!$H$10,0,10*ROW('Hygiene Data'!H78))),EF84="No",ISNUMBER(OFFSET('Hygiene Data'!$H$10,0,10*ROW('Hygiene Data'!H78)))),CONCATENATE("[",ROUND(OFFSET('Hygiene Data'!$H$10,0,10*ROW('Hygiene Data'!H78)),0),"]"),IF(AND(ISNUMBER(OFFSET('Hygiene Data'!$H$10,0,10*ROW('Hygiene Data'!H78))),EF84="",ISNUMBER(OFFSET('Hygiene Data'!$H$10,0,10*ROW('Hygiene Data'!H78)))),OFFSET('Hygiene Data'!$H$10,0,10*ROW('Hygiene Data'!H78)),NA())))</f>
        <v>#N/A</v>
      </c>
      <c r="BS84" s="28" t="str">
        <f ca="1">+IF(OFFSET('Water Data'!$C$28,0,10*ROW('Water Data'!C78))="","",OFFSET('Water Data'!$C$28,0,10*ROW('Water Data'!C78)))</f>
        <v/>
      </c>
      <c r="BT84" s="28" t="str">
        <f ca="1">+IF(OFFSET('Water Data'!$C$29,0,10*ROW('Water Data'!C78))="","",OFFSET('Water Data'!$C$29,0,10*ROW('Water Data'!C78)))</f>
        <v/>
      </c>
      <c r="BU84" s="28" t="str">
        <f ca="1">+IF(OFFSET('Water Data'!$C$30,0,10*ROW('Water Data'!C78))="","",OFFSET('Water Data'!$C$30,0,10*ROW('Water Data'!C78)))</f>
        <v/>
      </c>
      <c r="BV84" s="28" t="str">
        <f ca="1">+IF(OFFSET('Water Data'!$D$28,0,10*ROW('Water Data'!D78))="","",OFFSET('Water Data'!$D$28,0,10*ROW('Water Data'!D78)))</f>
        <v/>
      </c>
      <c r="BW84" s="28" t="str">
        <f ca="1">+IF(OFFSET('Water Data'!$D$29,0,10*ROW('Water Data'!D78))="","",OFFSET('Water Data'!$D$29,0,10*ROW('Water Data'!D78)))</f>
        <v/>
      </c>
      <c r="BX84" s="28" t="str">
        <f ca="1">+IF(OFFSET('Water Data'!$D$30,0,10*ROW('Water Data'!D78))="","",OFFSET('Water Data'!$D$30,0,10*ROW('Water Data'!D78)))</f>
        <v/>
      </c>
      <c r="BY84" s="28" t="str">
        <f ca="1">+IF(OFFSET('Water Data'!$E$28,0,10*ROW('Water Data'!E78))="","",OFFSET('Water Data'!$E$28,0,10*ROW('Water Data'!E78)))</f>
        <v/>
      </c>
      <c r="BZ84" s="28" t="str">
        <f ca="1">+IF(OFFSET('Water Data'!$E$29,0,10*ROW('Water Data'!E78))="","",OFFSET('Water Data'!$E$29,0,10*ROW('Water Data'!E78)))</f>
        <v/>
      </c>
      <c r="CA84" s="28" t="str">
        <f ca="1">+IF(OFFSET('Water Data'!$E$30,0,10*ROW('Water Data'!E78))="","",OFFSET('Water Data'!$E$30,0,10*ROW('Water Data'!E78)))</f>
        <v/>
      </c>
      <c r="CB84" s="28" t="str">
        <f ca="1">+IF(OFFSET('Water Data'!$F$28,0,10*ROW('Water Data'!F78))="","",OFFSET('Water Data'!$F$28,0,10*ROW('Water Data'!F78)))</f>
        <v/>
      </c>
      <c r="CC84" s="28" t="str">
        <f ca="1">+IF(OFFSET('Water Data'!$F$29,0,10*ROW('Water Data'!F78))="","",OFFSET('Water Data'!$F$29,0,10*ROW('Water Data'!F78)))</f>
        <v/>
      </c>
      <c r="CD84" s="28" t="str">
        <f ca="1">+IF(OFFSET('Water Data'!$F$30,0,10*ROW('Water Data'!F78))="","",OFFSET('Water Data'!$F$30,0,10*ROW('Water Data'!F78)))</f>
        <v/>
      </c>
      <c r="CE84" s="28" t="str">
        <f ca="1">+IF(OFFSET('Water Data'!$G$28,0,10*ROW('Water Data'!G78))="","",OFFSET('Water Data'!$G$28,0,10*ROW('Water Data'!G78)))</f>
        <v/>
      </c>
      <c r="CF84" s="28" t="str">
        <f ca="1">+IF(OFFSET('Water Data'!$G$29,0,10*ROW('Water Data'!G78))="","",OFFSET('Water Data'!$G$29,0,10*ROW('Water Data'!G78)))</f>
        <v/>
      </c>
      <c r="CG84" s="28" t="str">
        <f ca="1">+IF(OFFSET('Water Data'!$G$30,0,10*ROW('Water Data'!G78))="","",OFFSET('Water Data'!$G$30,0,10*ROW('Water Data'!G78)))</f>
        <v/>
      </c>
      <c r="CH84" s="28" t="str">
        <f ca="1">+IF(OFFSET('Water Data'!$H$28,0,10*ROW('Water Data'!H78))="","",OFFSET('Water Data'!$H$28,0,10*ROW('Water Data'!H78)))</f>
        <v/>
      </c>
      <c r="CI84" s="28" t="str">
        <f ca="1">+IF(OFFSET('Water Data'!$H$29,0,10*ROW('Water Data'!H78))="","",OFFSET('Water Data'!$H$29,0,10*ROW('Water Data'!H78)))</f>
        <v/>
      </c>
      <c r="CJ84" s="28" t="str">
        <f ca="1">+IF(OFFSET('Water Data'!$H$30,0,10*ROW('Water Data'!H78))="","",OFFSET('Water Data'!$H$30,0,10*ROW('Water Data'!H78)))</f>
        <v/>
      </c>
      <c r="CK84" s="28" t="str">
        <f ca="1">+IF(OFFSET('Sanitation Data'!$C$29,0,10*ROW('Sanitation Data'!C78))="","",OFFSET('Sanitation Data'!$C$29,0,10*ROW('Sanitation Data'!C78)))</f>
        <v/>
      </c>
      <c r="CL84" s="28" t="str">
        <f ca="1">+IF(OFFSET('Sanitation Data'!$C$30,0,10*ROW('Sanitation Data'!C78))="","",OFFSET('Sanitation Data'!$C$30,0,10*ROW('Sanitation Data'!C78)))</f>
        <v/>
      </c>
      <c r="CM84" s="28" t="str">
        <f ca="1">+IF(OFFSET('Sanitation Data'!$C$31,0,10*ROW('Sanitation Data'!C78))="","",OFFSET('Sanitation Data'!$C$31,0,10*ROW('Sanitation Data'!C78)))</f>
        <v/>
      </c>
      <c r="CN84" s="28" t="str">
        <f ca="1">+IF(OFFSET('Sanitation Data'!$C$32,0,10*ROW('Sanitation Data'!C78))="","",OFFSET('Sanitation Data'!$C$32,0,10*ROW('Sanitation Data'!C78)))</f>
        <v/>
      </c>
      <c r="CO84" s="28" t="str">
        <f ca="1">+IF(OFFSET('Sanitation Data'!$C$33,0,10*ROW('Sanitation Data'!C78))="","",OFFSET('Sanitation Data'!$C$33,0,10*ROW('Sanitation Data'!C78)))</f>
        <v/>
      </c>
      <c r="CP84" s="28" t="str">
        <f ca="1">+IF(OFFSET('Sanitation Data'!$D$29,0,10*ROW('Sanitation Data'!D78))="","",OFFSET('Sanitation Data'!$D$29,0,10*ROW('Sanitation Data'!D78)))</f>
        <v/>
      </c>
      <c r="CQ84" s="28" t="str">
        <f ca="1">+IF(OFFSET('Sanitation Data'!$D$30,0,10*ROW('Sanitation Data'!D78))="","",OFFSET('Sanitation Data'!$D$30,0,10*ROW('Sanitation Data'!D78)))</f>
        <v/>
      </c>
      <c r="CR84" s="28" t="str">
        <f ca="1">+IF(OFFSET('Sanitation Data'!$D$31,0,10*ROW('Sanitation Data'!D78))="","",OFFSET('Sanitation Data'!$D$31,0,10*ROW('Sanitation Data'!D78)))</f>
        <v/>
      </c>
      <c r="CS84" s="28" t="str">
        <f ca="1">+IF(OFFSET('Sanitation Data'!$D$32,0,10*ROW('Sanitation Data'!D78))="","",OFFSET('Sanitation Data'!$D$32,0,10*ROW('Sanitation Data'!D78)))</f>
        <v/>
      </c>
      <c r="CT84" s="28" t="str">
        <f ca="1">+IF(OFFSET('Sanitation Data'!$D$33,0,10*ROW('Sanitation Data'!D78))="","",OFFSET('Sanitation Data'!$D$33,0,10*ROW('Sanitation Data'!D78)))</f>
        <v/>
      </c>
      <c r="CU84" s="28" t="str">
        <f ca="1">+IF(OFFSET('Sanitation Data'!$E$29,0,10*ROW('Sanitation Data'!E78))="","",OFFSET('Sanitation Data'!$E$29,0,10*ROW('Sanitation Data'!E78)))</f>
        <v/>
      </c>
      <c r="CV84" s="28" t="str">
        <f ca="1">+IF(OFFSET('Sanitation Data'!$E$30,0,10*ROW('Sanitation Data'!E78))="","",OFFSET('Sanitation Data'!$E$30,0,10*ROW('Sanitation Data'!E78)))</f>
        <v/>
      </c>
      <c r="CW84" s="28" t="str">
        <f ca="1">+IF(OFFSET('Sanitation Data'!$E$31,0,10*ROW('Sanitation Data'!E78))="","",OFFSET('Sanitation Data'!$E$31,0,10*ROW('Sanitation Data'!E78)))</f>
        <v/>
      </c>
      <c r="CX84" s="28" t="str">
        <f ca="1">+IF(OFFSET('Sanitation Data'!$E$32,0,10*ROW('Sanitation Data'!E78))="","",OFFSET('Sanitation Data'!$E$32,0,10*ROW('Sanitation Data'!E78)))</f>
        <v/>
      </c>
      <c r="CY84" s="28" t="str">
        <f ca="1">+IF(OFFSET('Sanitation Data'!$E$33,0,10*ROW('Sanitation Data'!E78))="","",OFFSET('Sanitation Data'!$E$33,0,10*ROW('Sanitation Data'!E78)))</f>
        <v/>
      </c>
      <c r="CZ84" s="28" t="str">
        <f ca="1">+IF(OFFSET('Sanitation Data'!$F$29,0,10*ROW('Sanitation Data'!F78))="","",OFFSET('Sanitation Data'!$F$29,0,10*ROW('Sanitation Data'!F78)))</f>
        <v/>
      </c>
      <c r="DA84" s="28" t="str">
        <f ca="1">+IF(OFFSET('Sanitation Data'!$F$30,0,10*ROW('Sanitation Data'!F78))="","",OFFSET('Sanitation Data'!$F$30,0,10*ROW('Sanitation Data'!F78)))</f>
        <v/>
      </c>
      <c r="DB84" s="28" t="str">
        <f ca="1">+IF(OFFSET('Sanitation Data'!$F$31,0,10*ROW('Sanitation Data'!F78))="","",OFFSET('Sanitation Data'!$F$31,0,10*ROW('Sanitation Data'!F78)))</f>
        <v/>
      </c>
      <c r="DC84" s="28" t="str">
        <f ca="1">+IF(OFFSET('Sanitation Data'!$F$32,0,10*ROW('Sanitation Data'!F78))="","",OFFSET('Sanitation Data'!$F$32,0,10*ROW('Sanitation Data'!F78)))</f>
        <v/>
      </c>
      <c r="DD84" s="28" t="str">
        <f ca="1">+IF(OFFSET('Sanitation Data'!$F$33,0,10*ROW('Sanitation Data'!F78))="","",OFFSET('Sanitation Data'!$F$33,0,10*ROW('Sanitation Data'!F78)))</f>
        <v/>
      </c>
      <c r="DE84" s="28" t="str">
        <f ca="1">+IF(OFFSET('Sanitation Data'!$G$29,0,10*ROW('Sanitation Data'!G78))="","",OFFSET('Sanitation Data'!$G$29,0,10*ROW('Sanitation Data'!G78)))</f>
        <v/>
      </c>
      <c r="DF84" s="28" t="str">
        <f ca="1">+IF(OFFSET('Sanitation Data'!$G$30,0,10*ROW('Sanitation Data'!G78))="","",OFFSET('Sanitation Data'!$G$30,0,10*ROW('Sanitation Data'!G78)))</f>
        <v/>
      </c>
      <c r="DG84" s="28" t="str">
        <f ca="1">+IF(OFFSET('Sanitation Data'!$G$31,0,10*ROW('Sanitation Data'!G78))="","",OFFSET('Sanitation Data'!$G$31,0,10*ROW('Sanitation Data'!G78)))</f>
        <v/>
      </c>
      <c r="DH84" s="28" t="str">
        <f ca="1">+IF(OFFSET('Sanitation Data'!$G$32,0,10*ROW('Sanitation Data'!G78))="","",OFFSET('Sanitation Data'!$G$32,0,10*ROW('Sanitation Data'!G78)))</f>
        <v/>
      </c>
      <c r="DI84" s="28" t="str">
        <f ca="1">+IF(OFFSET('Sanitation Data'!$G$33,0,10*ROW('Sanitation Data'!G78))="","",OFFSET('Sanitation Data'!$G$33,0,10*ROW('Sanitation Data'!G78)))</f>
        <v/>
      </c>
      <c r="DJ84" s="28" t="str">
        <f ca="1">+IF(OFFSET('Sanitation Data'!$H$29,0,10*ROW('Sanitation Data'!H78))="","",OFFSET('Sanitation Data'!$H$29,0,10*ROW('Sanitation Data'!H78)))</f>
        <v/>
      </c>
      <c r="DK84" s="28" t="str">
        <f ca="1">+IF(OFFSET('Sanitation Data'!$H$30,0,10*ROW('Sanitation Data'!H78))="","",OFFSET('Sanitation Data'!$H$30,0,10*ROW('Sanitation Data'!H78)))</f>
        <v/>
      </c>
      <c r="DL84" s="28" t="str">
        <f ca="1">+IF(OFFSET('Sanitation Data'!$H$31,0,10*ROW('Sanitation Data'!H78))="","",OFFSET('Sanitation Data'!$H$31,0,10*ROW('Sanitation Data'!H78)))</f>
        <v/>
      </c>
      <c r="DM84" s="28" t="str">
        <f ca="1">+IF(OFFSET('Sanitation Data'!$H$32,0,10*ROW('Sanitation Data'!H78))="","",OFFSET('Sanitation Data'!$H$32,0,10*ROW('Sanitation Data'!H78)))</f>
        <v/>
      </c>
      <c r="DN84" s="28" t="str">
        <f ca="1">+IF(OFFSET('Sanitation Data'!$H$33,0,10*ROW('Sanitation Data'!H78))="","",OFFSET('Sanitation Data'!$H$33,0,10*ROW('Sanitation Data'!H78)))</f>
        <v/>
      </c>
      <c r="DO84" s="28" t="str">
        <f ca="1">+IF(OFFSET('Hygiene Data'!$C$12,0,10*ROW('Hygiene Data'!C78))="","",OFFSET('Hygiene Data'!$C$12,0,10*ROW('Hygiene Data'!C78)))</f>
        <v/>
      </c>
      <c r="DP84" s="28" t="str">
        <f ca="1">+IF(OFFSET('Hygiene Data'!$C$13,0,10*ROW('Hygiene Data'!C78))="","",OFFSET('Hygiene Data'!$C$13,0,10*ROW('Hygiene Data'!C78)))</f>
        <v/>
      </c>
      <c r="DQ84" s="28" t="str">
        <f ca="1">+IF(OFFSET('Hygiene Data'!$C$14,0,10*ROW('Hygiene Data'!C78))="","",OFFSET('Hygiene Data'!$C$14,0,10*ROW('Hygiene Data'!C78)))</f>
        <v/>
      </c>
      <c r="DR84" s="28" t="str">
        <f ca="1">+IF(OFFSET('Hygiene Data'!$D$12,0,10*ROW('Hygiene Data'!D78))="","",OFFSET('Hygiene Data'!$D$12,0,10*ROW('Hygiene Data'!D78)))</f>
        <v/>
      </c>
      <c r="DS84" s="28" t="str">
        <f ca="1">+IF(OFFSET('Hygiene Data'!$D$13,0,10*ROW('Hygiene Data'!D78))="","",OFFSET('Hygiene Data'!$D$13,0,10*ROW('Hygiene Data'!D78)))</f>
        <v/>
      </c>
      <c r="DT84" s="28" t="str">
        <f ca="1">+IF(OFFSET('Hygiene Data'!$D$14,0,10*ROW('Hygiene Data'!D78))="","",OFFSET('Hygiene Data'!$D$14,0,10*ROW('Hygiene Data'!D78)))</f>
        <v/>
      </c>
      <c r="DU84" s="28" t="str">
        <f ca="1">+IF(OFFSET('Hygiene Data'!$E$12,0,10*ROW('Hygiene Data'!E78))="","",OFFSET('Hygiene Data'!$E$12,0,10*ROW('Hygiene Data'!E78)))</f>
        <v/>
      </c>
      <c r="DV84" s="28" t="str">
        <f ca="1">+IF(OFFSET('Hygiene Data'!$E$13,0,10*ROW('Hygiene Data'!E78))="","",OFFSET('Hygiene Data'!$E$13,0,10*ROW('Hygiene Data'!E78)))</f>
        <v/>
      </c>
      <c r="DW84" s="28" t="str">
        <f ca="1">+IF(OFFSET('Hygiene Data'!$E$14,0,10*ROW('Hygiene Data'!E78))="","",OFFSET('Hygiene Data'!$E$14,0,10*ROW('Hygiene Data'!E78)))</f>
        <v/>
      </c>
      <c r="DX84" s="28" t="str">
        <f ca="1">+IF(OFFSET('Hygiene Data'!$F$12,0,10*ROW('Hygiene Data'!F78))="","",OFFSET('Hygiene Data'!$F$12,0,10*ROW('Hygiene Data'!F78)))</f>
        <v/>
      </c>
      <c r="DY84" s="28" t="str">
        <f ca="1">+IF(OFFSET('Hygiene Data'!$F$13,0,10*ROW('Hygiene Data'!F78))="","",OFFSET('Hygiene Data'!$F$13,0,10*ROW('Hygiene Data'!F78)))</f>
        <v/>
      </c>
      <c r="DZ84" s="28" t="str">
        <f ca="1">+IF(OFFSET('Hygiene Data'!$F$14,0,10*ROW('Hygiene Data'!F78))="","",OFFSET('Hygiene Data'!$F$14,0,10*ROW('Hygiene Data'!F78)))</f>
        <v/>
      </c>
      <c r="EA84" s="28" t="str">
        <f ca="1">+IF(OFFSET('Hygiene Data'!$G$12,0,10*ROW('Hygiene Data'!G78))="","",OFFSET('Hygiene Data'!$G$12,0,10*ROW('Hygiene Data'!G78)))</f>
        <v/>
      </c>
      <c r="EB84" s="28" t="str">
        <f ca="1">+IF(OFFSET('Hygiene Data'!$G$13,0,10*ROW('Hygiene Data'!G78))="","",OFFSET('Hygiene Data'!$G$13,0,10*ROW('Hygiene Data'!G78)))</f>
        <v/>
      </c>
      <c r="EC84" s="28" t="str">
        <f ca="1">+IF(OFFSET('Hygiene Data'!$G$14,0,10*ROW('Hygiene Data'!G78))="","",OFFSET('Hygiene Data'!$G$14,0,10*ROW('Hygiene Data'!G78)))</f>
        <v/>
      </c>
      <c r="ED84" s="28" t="str">
        <f ca="1">+IF(OFFSET('Hygiene Data'!$H$12,0,10*ROW('Hygiene Data'!H78))="","",OFFSET('Hygiene Data'!$H$12,0,10*ROW('Hygiene Data'!H78)))</f>
        <v/>
      </c>
      <c r="EE84" s="28" t="str">
        <f ca="1">+IF(OFFSET('Hygiene Data'!$H$13,0,10*ROW('Hygiene Data'!H78))="","",OFFSET('Hygiene Data'!$H$13,0,10*ROW('Hygiene Data'!H78)))</f>
        <v/>
      </c>
      <c r="EF84" s="28" t="str">
        <f ca="1">+IF(OFFSET('Hygiene Data'!$H$14,0,10*ROW('Hygiene Data'!H78))="","",OFFSET('Hygiene Data'!$H$14,0,10*ROW('Hygiene Data'!H78)))</f>
        <v/>
      </c>
    </row>
    <row r="85" spans="1:136" x14ac:dyDescent="0.2">
      <c r="A85" s="44" t="str">
        <f ca="1">+IF(OFFSET('Water Data'!$B$1,0,10*ROW('Water Data'!B82))="","",OFFSET('Water Data'!$B$1,0,10*ROW('Water Data'!B82)))</f>
        <v/>
      </c>
      <c r="B85" s="44" t="str">
        <f ca="1">+IF(OFFSET('Water Data'!$A$3,0,10*ROW('Water Data'!A82))="","",OFFSET('Water Data'!$A$3,0,10*ROW('Water Data'!A82)))</f>
        <v/>
      </c>
      <c r="C85" s="44" t="str">
        <f ca="1">+IF(OFFSET('Water Data'!$C$3,0,10*ROW('Water Data'!C82))="","",OFFSET('Water Data'!$C$3,0,10*ROW('Water Data'!C82)))</f>
        <v/>
      </c>
      <c r="D85" s="119" t="e">
        <f ca="1">+IF(AND(ISNUMBER(OFFSET('Water Data'!$C$5,0,10*ROW('Water Data'!C79))),BS85="Yes"),100-OFFSET('Water Data'!$C$5,0,10*ROW('Water Data'!C79)),IF(AND(ISNUMBER(OFFSET('Water Data'!$C$5,0,10*ROW('Water Data'!C79))),BS85="No",ISNUMBER(OFFSET('Water Data'!$C$5,0,10*ROW('Water Data'!C79)))),CONCATENATE("[",ROUND(100-OFFSET('Water Data'!$C$5,0,10*ROW('Water Data'!C79)),0),"]"),IF(AND(ISNUMBER(OFFSET('Water Data'!$C$5,0,10*ROW('Water Data'!C79))),BS85="",ISNUMBER(OFFSET('Water Data'!$C$5,0,10*ROW('Water Data'!C79)))),100-OFFSET('Water Data'!$C$5,0,10*ROW('Water Data'!C79)),NA())))</f>
        <v>#N/A</v>
      </c>
      <c r="E85" s="119" t="e">
        <f ca="1">+IF(AND(ISNUMBER(OFFSET('Water Data'!$C$7,0,10*ROW('Water Data'!D79))),BT85="Yes"),OFFSET('Water Data'!$C$7,0,10*ROW('Water Data'!C79)),IF(AND(ISNUMBER(OFFSET('Water Data'!$C$7,0,10*ROW('Water Data'!C79))),BT85="No",ISNUMBER(OFFSET('Water Data'!$C$7,0,10*ROW('Water Data'!C79)))),CONCATENATE("[",ROUND(OFFSET('Water Data'!$C$7,0,10*ROW('Water Data'!C79)),0),"]"),IF(AND(ISNUMBER(OFFSET('Water Data'!$C$7,0,10*ROW('Water Data'!C79))),BT85="",ISNUMBER(OFFSET('Water Data'!$C$7,0,10*ROW('Water Data'!C79)))),OFFSET('Water Data'!$C$7,0,10*ROW('Water Data'!C79)),NA())))</f>
        <v>#N/A</v>
      </c>
      <c r="F85" s="119" t="e">
        <f ca="1">+IF(AND(ISNUMBER(OFFSET('Water Data'!$C$10,0,10*ROW('Water Data'!C79))),BU85="Yes"),OFFSET('Water Data'!$C$10,0,10*ROW('Water Data'!C79)),IF(AND(ISNUMBER(OFFSET('Water Data'!$C$10,0,10*ROW('Water Data'!C79))),BU85="No",ISNUMBER(OFFSET('Water Data'!$C$10,0,10*ROW('Water Data'!C79)))),CONCATENATE("[",ROUND(OFFSET('Water Data'!$C$10,0,10*ROW('Water Data'!C79)),0),"]"),IF(AND(ISNUMBER(OFFSET('Water Data'!$C$10,0,10*ROW('Water Data'!C79))),BU85="",ISNUMBER(OFFSET('Water Data'!$C$10,0,10*ROW('Water Data'!C79)))),OFFSET('Water Data'!$C$10,0,10*ROW('Water Data'!C79)),NA())))</f>
        <v>#N/A</v>
      </c>
      <c r="G85" s="119" t="e">
        <f ca="1">+IF(AND(ISNUMBER(OFFSET('Water Data'!$D$5,0,10*ROW('Water Data'!D79))),BV85="Yes"),100-OFFSET('Water Data'!$D$5,0,10*ROW('Water Data'!D79)),IF(AND(ISNUMBER(OFFSET('Water Data'!$D$5,0,10*ROW('Water Data'!D79))),BV85="No",ISNUMBER(OFFSET('Water Data'!$D$5,0,10*ROW('Water Data'!D79)))),CONCATENATE("[",ROUND(100-OFFSET('Water Data'!$D$5,0,10*ROW('Water Data'!D79)),0),"]"),IF(AND(ISNUMBER(OFFSET('Water Data'!$D$5,0,10*ROW('Water Data'!D79))),BV85="",ISNUMBER(OFFSET('Water Data'!$D$5,0,10*ROW('Water Data'!D79)))),100-OFFSET('Water Data'!$D$5,0,10*ROW('Water Data'!D79)),NA())))</f>
        <v>#N/A</v>
      </c>
      <c r="H85" s="119" t="e">
        <f ca="1">+IF(AND(ISNUMBER(OFFSET('Water Data'!$D$7,0,10*ROW('Water Data'!D79))),BW85="Yes"),OFFSET('Water Data'!$D$7,0,10*ROW('Water Data'!D79)),IF(AND(ISNUMBER(OFFSET('Water Data'!$D$7,0,10*ROW('Water Data'!D79))),BW85="No",ISNUMBER(OFFSET('Water Data'!$D$7,0,10*ROW('Water Data'!D79)))),CONCATENATE("[",ROUND(OFFSET('Water Data'!$C$7,0,10*ROW('Water Data'!D79)),0),"]"),IF(AND(ISNUMBER(OFFSET('Water Data'!$D$7,0,10*ROW('Water Data'!D79))),BW85="",ISNUMBER(OFFSET('Water Data'!$D$7,0,10*ROW('Water Data'!D79)))),OFFSET('Water Data'!$D$7,0,10*ROW('Water Data'!D79)),NA())))</f>
        <v>#N/A</v>
      </c>
      <c r="I85" s="119" t="e">
        <f ca="1">+IF(AND(ISNUMBER(OFFSET('Water Data'!$D$10,0,10*ROW('Water Data'!D79))),BX85="Yes"),OFFSET('Water Data'!$D$10,0,10*ROW('Water Data'!D79)),IF(AND(ISNUMBER(OFFSET('Water Data'!$D$10,0,10*ROW('Water Data'!D79))),BX85="No",ISNUMBER(OFFSET('Water Data'!$D$10,0,10*ROW('Water Data'!D79)))),CONCATENATE("[",ROUND(OFFSET('Water Data'!$D$10,0,10*ROW('Water Data'!D79)),0),"]"),IF(AND(ISNUMBER(OFFSET('Water Data'!$D$10,0,10*ROW('Water Data'!D79))),BX85="",ISNUMBER(OFFSET('Water Data'!$D$10,0,10*ROW('Water Data'!D79)))),OFFSET('Water Data'!$D$10,0,10*ROW('Water Data'!D79)),NA())))</f>
        <v>#N/A</v>
      </c>
      <c r="J85" s="119" t="e">
        <f ca="1">+IF(AND(ISNUMBER(OFFSET('Water Data'!$E$5,0,10*ROW('Water Data'!E79))),BY85="Yes"),100-OFFSET('Water Data'!$E$5,0,10*ROW('Water Data'!E79)),IF(AND(ISNUMBER(OFFSET('Water Data'!$E$5,0,10*ROW('Water Data'!E79))),BY85="No",ISNUMBER(OFFSET('Water Data'!$E$5,0,10*ROW('Water Data'!E79)))),CONCATENATE("[",ROUND(100-OFFSET('Water Data'!$E$5,0,10*ROW('Water Data'!E79)),0),"]"),IF(AND(ISNUMBER(OFFSET('Water Data'!$E$5,0,10*ROW('Water Data'!E79))),BY85="",ISNUMBER(OFFSET('Water Data'!$E$5,0,10*ROW('Water Data'!E79)))),100-OFFSET('Water Data'!$E$5,0,10*ROW('Water Data'!E79)),NA())))</f>
        <v>#N/A</v>
      </c>
      <c r="K85" s="119" t="e">
        <f ca="1">+IF(AND(ISNUMBER(OFFSET('Water Data'!$E$7,0,10*ROW('Water Data'!E79))),BZ85="Yes"),OFFSET('Water Data'!$E$7,0,10*ROW('Water Data'!E79)),IF(AND(ISNUMBER(OFFSET('Water Data'!$E$7,0,10*ROW('Water Data'!E79))),BZ85="No",ISNUMBER(OFFSET('Water Data'!$E$7,0,10*ROW('Water Data'!E79)))),CONCATENATE("[",ROUND(OFFSET('Water Data'!$E$7,0,10*ROW('Water Data'!E79)),0),"]"),IF(AND(ISNUMBER(OFFSET('Water Data'!$E$7,0,10*ROW('Water Data'!E79))),BZ85="",ISNUMBER(OFFSET('Water Data'!$E$7,0,10*ROW('Water Data'!E79)))),OFFSET('Water Data'!$E$7,0,10*ROW('Water Data'!E79)),NA())))</f>
        <v>#N/A</v>
      </c>
      <c r="L85" s="119" t="e">
        <f ca="1">+IF(AND(ISNUMBER(OFFSET('Water Data'!$E$10,0,10*ROW('Water Data'!E79))),CA85="Yes"),OFFSET('Water Data'!$E$10,0,10*ROW('Water Data'!E79)),IF(AND(ISNUMBER(OFFSET('Water Data'!$E$10,0,10*ROW('Water Data'!E79))),CA85="No",ISNUMBER(OFFSET('Water Data'!$E$10,0,10*ROW('Water Data'!E79)))),CONCATENATE("[",ROUND(OFFSET('Water Data'!$E$10,0,10*ROW('Water Data'!E79)),0),"]"),IF(AND(ISNUMBER(OFFSET('Water Data'!$E$10,0,10*ROW('Water Data'!E79))),CA85="",ISNUMBER(OFFSET('Water Data'!$E$10,0,10*ROW('Water Data'!E79)))),OFFSET('Water Data'!$E$10,0,10*ROW('Water Data'!E79)),NA())))</f>
        <v>#N/A</v>
      </c>
      <c r="M85" s="119" t="e">
        <f ca="1">+IF(AND(ISNUMBER(OFFSET('Water Data'!$F$5,0,10*ROW('Water Data'!F79))),CB85="Yes"),100-OFFSET('Water Data'!$F$5,0,10*ROW('Water Data'!F79)),IF(AND(ISNUMBER(OFFSET('Water Data'!$F$5,0,10*ROW('Water Data'!F79))),CB85="No",ISNUMBER(OFFSET('Water Data'!$F$5,0,10*ROW('Water Data'!F79)))),CONCATENATE("[",ROUND(100-OFFSET('Water Data'!$F$5,0,10*ROW('Water Data'!F79)),0),"]"),IF(AND(ISNUMBER(OFFSET('Water Data'!$F$5,0,10*ROW('Water Data'!F79))),CB85="",ISNUMBER(OFFSET('Water Data'!$F$5,0,10*ROW('Water Data'!F79)))),100-OFFSET('Water Data'!$F$5,0,10*ROW('Water Data'!F79)),NA())))</f>
        <v>#N/A</v>
      </c>
      <c r="N85" s="119" t="e">
        <f ca="1">+IF(AND(ISNUMBER(OFFSET('Water Data'!$F$7,0,10*ROW('Water Data'!F79))),CC85="Yes"),OFFSET('Water Data'!$F$7,0,10*ROW('Water Data'!F79)),IF(AND(ISNUMBER(OFFSET('Water Data'!$F$7,0,10*ROW('Water Data'!F79))),CC85="No",ISNUMBER(OFFSET('Water Data'!$F$7,0,10*ROW('Water Data'!F79)))),CONCATENATE("[",ROUND(OFFSET('Water Data'!$F$7,0,10*ROW('Water Data'!F79)),0),"]"),IF(AND(ISNUMBER(OFFSET('Water Data'!$F$7,0,10*ROW('Water Data'!F79))),CC85="",ISNUMBER(OFFSET('Water Data'!$F$7,0,10*ROW('Water Data'!F79)))),OFFSET('Water Data'!$F$7,0,10*ROW('Water Data'!F79)),NA())))</f>
        <v>#N/A</v>
      </c>
      <c r="O85" s="119" t="e">
        <f ca="1">+IF(AND(ISNUMBER(OFFSET('Water Data'!$F$10,0,10*ROW('Water Data'!F79))),CD85="Yes"),OFFSET('Water Data'!$F$10,0,10*ROW('Water Data'!F79)),IF(AND(ISNUMBER(OFFSET('Water Data'!$F$10,0,10*ROW('Water Data'!F79))),CD85="No",ISNUMBER(OFFSET('Water Data'!$F$10,0,10*ROW('Water Data'!F79)))),CONCATENATE("[",ROUND(OFFSET('Water Data'!$F$10,0,10*ROW('Water Data'!F79)),0),"]"),IF(AND(ISNUMBER(OFFSET('Water Data'!$F$10,0,10*ROW('Water Data'!F79))),CD85="",ISNUMBER(OFFSET('Water Data'!$F$10,0,10*ROW('Water Data'!F79)))),OFFSET('Water Data'!$F$10,0,10*ROW('Water Data'!F79)),NA())))</f>
        <v>#N/A</v>
      </c>
      <c r="P85" s="119" t="e">
        <f ca="1">+IF(AND(ISNUMBER(OFFSET('Water Data'!$G$5,0,10*ROW('Water Data'!G79))),CE85="Yes"),100-OFFSET('Water Data'!$G$5,0,10*ROW('Water Data'!G79)),IF(AND(ISNUMBER(OFFSET('Water Data'!$G$5,0,10*ROW('Water Data'!G79))),CE85="No",ISNUMBER(OFFSET('Water Data'!$G$5,0,10*ROW('Water Data'!G79)))),CONCATENATE("[",ROUND(100-OFFSET('Water Data'!$G$5,0,10*ROW('Water Data'!G79)),0),"]"),IF(AND(ISNUMBER(OFFSET('Water Data'!$G$5,0,10*ROW('Water Data'!G79))),CE85="",ISNUMBER(OFFSET('Water Data'!$G$5,0,10*ROW('Water Data'!G79)))),100-OFFSET('Water Data'!$G$5,0,10*ROW('Water Data'!G79)),NA())))</f>
        <v>#N/A</v>
      </c>
      <c r="Q85" s="119" t="e">
        <f ca="1">+IF(AND(ISNUMBER(OFFSET('Water Data'!$G$7,0,10*ROW('Water Data'!G79))),CF85="Yes"),OFFSET('Water Data'!$G$7,0,10*ROW('Water Data'!G79)),IF(AND(ISNUMBER(OFFSET('Water Data'!$G$7,0,10*ROW('Water Data'!G79))),CF85="No",ISNUMBER(OFFSET('Water Data'!$G$7,0,10*ROW('Water Data'!G79)))),CONCATENATE("[",ROUND(OFFSET('Water Data'!$G$7,0,10*ROW('Water Data'!G79)),0),"]"),IF(AND(ISNUMBER(OFFSET('Water Data'!$G$7,0,10*ROW('Water Data'!G79))),CF85="",ISNUMBER(OFFSET('Water Data'!$G$7,0,10*ROW('Water Data'!G79)))),OFFSET('Water Data'!$G$7,0,10*ROW('Water Data'!G79)),NA())))</f>
        <v>#N/A</v>
      </c>
      <c r="R85" s="119" t="e">
        <f ca="1">+IF(AND(ISNUMBER(OFFSET('Water Data'!$G$10,0,10*ROW('Water Data'!G79))),CG85="Yes"),OFFSET('Water Data'!$G$10,0,10*ROW('Water Data'!G79)),IF(AND(ISNUMBER(OFFSET('Water Data'!$G$10,0,10*ROW('Water Data'!G79))),CG85="No",ISNUMBER(OFFSET('Water Data'!$G$10,0,10*ROW('Water Data'!G79)))),CONCATENATE("[",ROUND(OFFSET('Water Data'!$G$10,0,10*ROW('Water Data'!G79)),0),"]"),IF(AND(ISNUMBER(OFFSET('Water Data'!$G$10,0,10*ROW('Water Data'!G79))),CG85="",ISNUMBER(OFFSET('Water Data'!$G$10,0,10*ROW('Water Data'!G79)))),OFFSET('Water Data'!$G$10,0,10*ROW('Water Data'!G79)),NA())))</f>
        <v>#N/A</v>
      </c>
      <c r="S85" s="119" t="e">
        <f ca="1">+IF(AND(ISNUMBER(OFFSET('Water Data'!$H$5,0,10*ROW('Water Data'!H79))),CH85="Yes"),100-OFFSET('Water Data'!$H$5,0,10*ROW('Water Data'!H79)),IF(AND(ISNUMBER(OFFSET('Water Data'!$H$5,0,10*ROW('Water Data'!H79))),CH85="No",ISNUMBER(OFFSET('Water Data'!$H$5,0,10*ROW('Water Data'!H79)))),CONCATENATE("[",ROUND(100-OFFSET('Water Data'!$H$5,0,10*ROW('Water Data'!H79)),0),"]"),IF(AND(ISNUMBER(OFFSET('Water Data'!$H$5,0,10*ROW('Water Data'!H79))),CH85="",ISNUMBER(OFFSET('Water Data'!$H$5,0,10*ROW('Water Data'!H79)))),100-OFFSET('Water Data'!$H$5,0,10*ROW('Water Data'!H79)),NA())))</f>
        <v>#N/A</v>
      </c>
      <c r="T85" s="119" t="e">
        <f ca="1">+IF(AND(ISNUMBER(OFFSET('Water Data'!$H$7,0,10*ROW('Water Data'!H79))),CI85="Yes"),OFFSET('Water Data'!$H$7,0,10*ROW('Water Data'!H79)),IF(AND(ISNUMBER(OFFSET('Water Data'!$H$7,0,10*ROW('Water Data'!H79))),CI85="No",ISNUMBER(OFFSET('Water Data'!$H$7,0,10*ROW('Water Data'!H79)))),CONCATENATE("[",ROUND(OFFSET('Water Data'!$H$7,0,10*ROW('Water Data'!H79)),0),"]"),IF(AND(ISNUMBER(OFFSET('Water Data'!$H$7,0,10*ROW('Water Data'!H79))),CI85="",ISNUMBER(OFFSET('Water Data'!$H$7,0,10*ROW('Water Data'!H79)))),OFFSET('Water Data'!$H$7,0,10*ROW('Water Data'!H79)),NA())))</f>
        <v>#N/A</v>
      </c>
      <c r="U85" s="119" t="e">
        <f ca="1">+IF(AND(ISNUMBER(OFFSET('Water Data'!$H$10,0,10*ROW('Water Data'!H79))),CJ85="Yes"),OFFSET('Water Data'!$H$10,0,10*ROW('Water Data'!H79)),IF(AND(ISNUMBER(OFFSET('Water Data'!$H$10,0,10*ROW('Water Data'!H79))),CJ85="No",ISNUMBER(OFFSET('Water Data'!$H$10,0,10*ROW('Water Data'!H79)))),CONCATENATE("[",ROUND(OFFSET('Water Data'!$H$10,0,10*ROW('Water Data'!H79)),0),"]"),IF(AND(ISNUMBER(OFFSET('Water Data'!$H$10,0,10*ROW('Water Data'!H79))),CJ85="",ISNUMBER(OFFSET('Water Data'!$H$10,0,10*ROW('Water Data'!H79)))),OFFSET('Water Data'!$H$10,0,10*ROW('Water Data'!H79)),NA())))</f>
        <v>#N/A</v>
      </c>
      <c r="V85" s="120" t="e">
        <f ca="1">+IF(AND(ISNUMBER(OFFSET('Sanitation Data'!$C$5,0,10*ROW('Sanitation Data'!C79))),CK85="Yes"),100-OFFSET('Sanitation Data'!$C$5,0,10*ROW('Sanitation Data'!C79)),IF(AND(ISNUMBER(OFFSET('Sanitation Data'!$C$5,0,10*ROW('Sanitation Data'!C79))),CK85="No",ISNUMBER(OFFSET('Sanitation Data'!$C$5,0,10*ROW('Sanitation Data'!C79)))),CONCATENATE("[",ROUND(100-OFFSET('Sanitation Data'!$C$5,0,10*ROW('Sanitation Data'!C79)),0),"]"),IF(AND(ISNUMBER(OFFSET('Sanitation Data'!$C$5,0,10*ROW('Sanitation Data'!C79))),CK85="",ISNUMBER(OFFSET('Sanitation Data'!$C$5,0,10*ROW('Sanitation Data'!C79)))),100-OFFSET('Sanitation Data'!$C$5,0,10*ROW('Sanitation Data'!C79)),NA())))</f>
        <v>#N/A</v>
      </c>
      <c r="W85" s="120" t="e">
        <f ca="1">+IF(AND(ISNUMBER(OFFSET('Sanitation Data'!$C$7,0,10*ROW('Sanitation Data'!C79))),CL85="Yes"),OFFSET('Sanitation Data'!$C$7,0,10*ROW('Sanitation Data'!C79)),IF(AND(ISNUMBER(OFFSET('Sanitation Data'!$C$7,0,10*ROW('Sanitation Data'!C79))),CL85="No",ISNUMBER(OFFSET('Sanitation Data'!$C$7,0,10*ROW('Sanitation Data'!C79)))),CONCATENATE("[",ROUND(OFFSET('Sanitation Data'!$C$7,0,10*ROW('Sanitation Data'!C79)),0),"]"),IF(AND(ISNUMBER(OFFSET('Sanitation Data'!$C$7,0,10*ROW('Sanitation Data'!C79))),CL85="",ISNUMBER(OFFSET('Sanitation Data'!$C$7,0,10*ROW('Sanitation Data'!C79)))),OFFSET('Sanitation Data'!$C$7,0,10*ROW('Sanitation Data'!C79)),NA())))</f>
        <v>#N/A</v>
      </c>
      <c r="X85" s="120" t="e">
        <f ca="1">+IF(AND(ISNUMBER(OFFSET('Sanitation Data'!$C$11,0,10*ROW('Sanitation Data'!C79))),CM85="Yes"),OFFSET('Sanitation Data'!$C$11,0,10*ROW('Sanitation Data'!C79)),IF(AND(ISNUMBER(OFFSET('Sanitation Data'!$C$11,0,10*ROW('Sanitation Data'!C79))),CM85="No",ISNUMBER(OFFSET('Sanitation Data'!$C$11,0,10*ROW('Sanitation Data'!C79)))),CONCATENATE("[",ROUND(OFFSET('Sanitation Data'!$C$11,0,10*ROW('Sanitation Data'!C79)),0),"]"),IF(AND(ISNUMBER(OFFSET('Sanitation Data'!$C$11,0,10*ROW('Sanitation Data'!C79))),CM85="",ISNUMBER(OFFSET('Sanitation Data'!$C$11,0,10*ROW('Sanitation Data'!C79)))),OFFSET('Sanitation Data'!$C$11,0,10*ROW('Sanitation Data'!C79)),NA())))</f>
        <v>#N/A</v>
      </c>
      <c r="Y85" s="120" t="e">
        <f ca="1">+IF(AND(ISNUMBER(OFFSET('Sanitation Data'!$C$12,0,10*ROW('Sanitation Data'!C79))),CN85="Yes"),OFFSET('Sanitation Data'!$C$12,0,10*ROW('Sanitation Data'!C79)),IF(AND(ISNUMBER(OFFSET('Sanitation Data'!$C$12,0,10*ROW('Sanitation Data'!C79))),CN85="No",ISNUMBER(OFFSET('Sanitation Data'!$C$12,0,10*ROW('Sanitation Data'!C79)))),CONCATENATE("[",ROUND(OFFSET('Sanitation Data'!$C$12,0,10*ROW('Sanitation Data'!C79)),0),"]"),IF(AND(ISNUMBER(OFFSET('Sanitation Data'!$C$12,0,10*ROW('Sanitation Data'!C79))),CN85="",ISNUMBER(OFFSET('Sanitation Data'!$C$12,0,10*ROW('Sanitation Data'!C79)))),OFFSET('Sanitation Data'!$C$12,0,10*ROW('Sanitation Data'!C79)),NA())))</f>
        <v>#N/A</v>
      </c>
      <c r="Z85" s="120" t="e">
        <f ca="1">+IF(AND(ISNUMBER(OFFSET('Sanitation Data'!$C$13,0,10*ROW('Sanitation Data'!C79))),CO85="Yes"),OFFSET('Sanitation Data'!$C$13,0,10*ROW('Sanitation Data'!C79)),IF(AND(ISNUMBER(OFFSET('Sanitation Data'!$C$13,0,10*ROW('Sanitation Data'!C79))),CO85="No",ISNUMBER(OFFSET('Sanitation Data'!$C$13,0,10*ROW('Sanitation Data'!C79)))),CONCATENATE("[",ROUND(OFFSET('Sanitation Data'!$C$13,0,10*ROW('Sanitation Data'!C79)),0),"]"),IF(AND(ISNUMBER(OFFSET('Sanitation Data'!$C$13,0,10*ROW('Sanitation Data'!C79))),CO85="",ISNUMBER(OFFSET('Sanitation Data'!$C$13,0,10*ROW('Sanitation Data'!C79)))),OFFSET('Sanitation Data'!$C$13,0,10*ROW('Sanitation Data'!C79)),NA())))</f>
        <v>#N/A</v>
      </c>
      <c r="AA85" s="120" t="e">
        <f ca="1">+IF(AND(ISNUMBER(OFFSET('Sanitation Data'!$D$5,0,10*ROW('Sanitation Data'!D79))),CP85="Yes"),100-OFFSET('Sanitation Data'!$D$5,0,10*ROW('Sanitation Data'!D79)),IF(AND(ISNUMBER(OFFSET('Sanitation Data'!$D$5,0,10*ROW('Sanitation Data'!D79))),CP85="No",ISNUMBER(OFFSET('Sanitation Data'!$D$5,0,10*ROW('Sanitation Data'!D79)))),CONCATENATE("[",ROUND(100-OFFSET('Sanitation Data'!$D$5,0,10*ROW('Sanitation Data'!D79)),0),"]"),IF(AND(ISNUMBER(OFFSET('Sanitation Data'!$D$5,0,10*ROW('Sanitation Data'!D79))),CP85="",ISNUMBER(OFFSET('Sanitation Data'!$D$5,0,10*ROW('Sanitation Data'!D79)))),100-OFFSET('Sanitation Data'!$D$5,0,10*ROW('Sanitation Data'!D79)),NA())))</f>
        <v>#N/A</v>
      </c>
      <c r="AB85" s="120" t="e">
        <f ca="1">+IF(AND(ISNUMBER(OFFSET('Sanitation Data'!$D$7,0,10*ROW('Sanitation Data'!D79))),CQ85="Yes"),OFFSET('Sanitation Data'!$D$7,0,10*ROW('Sanitation Data'!G79)),IF(AND(ISNUMBER(OFFSET('Sanitation Data'!$D$7,0,10*ROW('Sanitation Data'!D79))),CQ85="No",ISNUMBER(OFFSET('Sanitation Data'!$D$7,0,10*ROW('Sanitation Data'!D79)))),CONCATENATE("[",ROUND(OFFSET('Sanitation Data'!$D$7,0,10*ROW('Sanitation Data'!D79)),0),"]"),IF(AND(ISNUMBER(OFFSET('Sanitation Data'!$D$7,0,10*ROW('Sanitation Data'!D79))),CQ85="",ISNUMBER(OFFSET('Sanitation Data'!$D$7,0,10*ROW('Sanitation Data'!D79)))),OFFSET('Sanitation Data'!$D$7,0,10*ROW('Sanitation Data'!D79)),NA())))</f>
        <v>#N/A</v>
      </c>
      <c r="AC85" s="120" t="e">
        <f ca="1">+IF(AND(ISNUMBER(OFFSET('Sanitation Data'!$D$11,0,10*ROW('Sanitation Data'!D79))),CR85="Yes"),OFFSET('Sanitation Data'!$D$11,0,10*ROW('Sanitation Data'!D79)),IF(AND(ISNUMBER(OFFSET('Sanitation Data'!$D$11,0,10*ROW('Sanitation Data'!D79))),CR85="No",ISNUMBER(OFFSET('Sanitation Data'!$D$11,0,10*ROW('Sanitation Data'!D79)))),CONCATENATE("[",ROUND(OFFSET('Sanitation Data'!$D$11,0,10*ROW('Sanitation Data'!D79)),0),"]"),IF(AND(ISNUMBER(OFFSET('Sanitation Data'!$D$11,0,10*ROW('Sanitation Data'!D79))),CR85="",ISNUMBER(OFFSET('Sanitation Data'!$D$11,0,10*ROW('Sanitation Data'!D79)))),OFFSET('Sanitation Data'!$D$11,0,10*ROW('Sanitation Data'!D79)),NA())))</f>
        <v>#N/A</v>
      </c>
      <c r="AD85" s="120" t="e">
        <f ca="1">+IF(AND(ISNUMBER(OFFSET('Sanitation Data'!$D$12,0,10*ROW('Sanitation Data'!D79))),CS85="Yes"),OFFSET('Sanitation Data'!$D$12,0,10*ROW('Sanitation Data'!D79)),IF(AND(ISNUMBER(OFFSET('Sanitation Data'!$D$12,0,10*ROW('Sanitation Data'!D79))),CS85="No",ISNUMBER(OFFSET('Sanitation Data'!$D$12,0,10*ROW('Sanitation Data'!D79)))),CONCATENATE("[",ROUND(OFFSET('Sanitation Data'!$D$12,0,10*ROW('Sanitation Data'!D79)),0),"]"),IF(AND(ISNUMBER(OFFSET('Sanitation Data'!$D$12,0,10*ROW('Sanitation Data'!D79))),CS85="",ISNUMBER(OFFSET('Sanitation Data'!$D$12,0,10*ROW('Sanitation Data'!D79)))),OFFSET('Sanitation Data'!$D$12,0,10*ROW('Sanitation Data'!D79)),NA())))</f>
        <v>#N/A</v>
      </c>
      <c r="AE85" s="120" t="e">
        <f ca="1">+IF(AND(ISNUMBER(OFFSET('Sanitation Data'!$D$13,0,10*ROW('Sanitation Data'!D79))),CT85="Yes"),OFFSET('Sanitation Data'!$D$13,0,10*ROW('Sanitation Data'!D79)),IF(AND(ISNUMBER(OFFSET('Sanitation Data'!$D$13,0,10*ROW('Sanitation Data'!D79))),CT85="No",ISNUMBER(OFFSET('Sanitation Data'!$D$13,0,10*ROW('Sanitation Data'!D79)))),CONCATENATE("[",ROUND(OFFSET('Sanitation Data'!$D$13,0,10*ROW('Sanitation Data'!D79)),0),"]"),IF(AND(ISNUMBER(OFFSET('Sanitation Data'!$D$13,0,10*ROW('Sanitation Data'!D79))),CT85="",ISNUMBER(OFFSET('Sanitation Data'!$D$13,0,10*ROW('Sanitation Data'!D79)))),OFFSET('Sanitation Data'!$D$13,0,10*ROW('Sanitation Data'!D79)),NA())))</f>
        <v>#N/A</v>
      </c>
      <c r="AF85" s="120" t="e">
        <f ca="1">+IF(AND(ISNUMBER(OFFSET('Sanitation Data'!$E$5,0,10*ROW('Sanitation Data'!E79))),CU85="Yes"),100-OFFSET('Sanitation Data'!$E$5,0,10*ROW('Sanitation Data'!E79)),IF(AND(ISNUMBER(OFFSET('Sanitation Data'!$E$5,0,10*ROW('Sanitation Data'!E79))),CU85="No",ISNUMBER(OFFSET('Sanitation Data'!$E$5,0,10*ROW('Sanitation Data'!E79)))),CONCATENATE("[",ROUND(100-OFFSET('Sanitation Data'!$E$5,0,10*ROW('Sanitation Data'!E79)),0),"]"),IF(AND(ISNUMBER(OFFSET('Sanitation Data'!$E$5,0,10*ROW('Sanitation Data'!E79))),CU85="",ISNUMBER(OFFSET('Sanitation Data'!$E$5,0,10*ROW('Sanitation Data'!E79)))),100-OFFSET('Sanitation Data'!$E$5,0,10*ROW('Sanitation Data'!E79)),NA())))</f>
        <v>#N/A</v>
      </c>
      <c r="AG85" s="120" t="e">
        <f ca="1">+IF(AND(ISNUMBER(OFFSET('Sanitation Data'!$E$7,0,10*ROW('Sanitation Data'!E79))),CV85="Yes"),OFFSET('Sanitation Data'!$E$7,0,10*ROW('Sanitation Data'!E79)),IF(AND(ISNUMBER(OFFSET('Sanitation Data'!$E$7,0,10*ROW('Sanitation Data'!E79))),CV85="No",ISNUMBER(OFFSET('Sanitation Data'!$E$7,0,10*ROW('Sanitation Data'!E79)))),CONCATENATE("[",ROUND(OFFSET('Sanitation Data'!$E$7,0,10*ROW('Sanitation Data'!E79)),0),"]"),IF(AND(ISNUMBER(OFFSET('Sanitation Data'!$E$7,0,10*ROW('Sanitation Data'!E79))),CV85="",ISNUMBER(OFFSET('Sanitation Data'!$E$7,0,10*ROW('Sanitation Data'!E79)))),OFFSET('Sanitation Data'!$E$7,0,10*ROW('Sanitation Data'!E79)),NA())))</f>
        <v>#N/A</v>
      </c>
      <c r="AH85" s="120" t="e">
        <f ca="1">+IF(AND(ISNUMBER(OFFSET('Sanitation Data'!$E$11,0,10*ROW('Sanitation Data'!E79))),CW85="Yes"),OFFSET('Sanitation Data'!$E$11,0,10*ROW('Sanitation Data'!E79)),IF(AND(ISNUMBER(OFFSET('Sanitation Data'!$E$11,0,10*ROW('Sanitation Data'!E79))),CW85="No",ISNUMBER(OFFSET('Sanitation Data'!$E$11,0,10*ROW('Sanitation Data'!E79)))),CONCATENATE("[",ROUND(OFFSET('Sanitation Data'!$E$11,0,10*ROW('Sanitation Data'!E79)),0),"]"),IF(AND(ISNUMBER(OFFSET('Sanitation Data'!$E$11,0,10*ROW('Sanitation Data'!E79))),CW85="",ISNUMBER(OFFSET('Sanitation Data'!$E$11,0,10*ROW('Sanitation Data'!E79)))),OFFSET('Sanitation Data'!$E$11,0,10*ROW('Sanitation Data'!E79)),NA())))</f>
        <v>#N/A</v>
      </c>
      <c r="AI85" s="120" t="e">
        <f ca="1">+IF(AND(ISNUMBER(OFFSET('Sanitation Data'!$E$12,0,10*ROW('Sanitation Data'!E79))),CX85="Yes"),OFFSET('Sanitation Data'!$E$12,0,10*ROW('Sanitation Data'!E79)),IF(AND(ISNUMBER(OFFSET('Sanitation Data'!$E$12,0,10*ROW('Sanitation Data'!E79))),CX85="No",ISNUMBER(OFFSET('Sanitation Data'!$E$12,0,10*ROW('Sanitation Data'!E79)))),CONCATENATE("[",ROUND(OFFSET('Sanitation Data'!$E$12,0,10*ROW('Sanitation Data'!E79)),0),"]"),IF(AND(ISNUMBER(OFFSET('Sanitation Data'!$E$12,0,10*ROW('Sanitation Data'!E79))),CX85="",ISNUMBER(OFFSET('Sanitation Data'!$E$12,0,10*ROW('Sanitation Data'!E79)))),OFFSET('Sanitation Data'!$E$12,0,10*ROW('Sanitation Data'!E79)),NA())))</f>
        <v>#N/A</v>
      </c>
      <c r="AJ85" s="120" t="e">
        <f ca="1">+IF(AND(ISNUMBER(OFFSET('Sanitation Data'!$E$13,0,10*ROW('Sanitation Data'!E79))),CY85="Yes"),OFFSET('Sanitation Data'!$E$13,0,10*ROW('Sanitation Data'!E79)),IF(AND(ISNUMBER(OFFSET('Sanitation Data'!$E$13,0,10*ROW('Sanitation Data'!E79))),CY85="No",ISNUMBER(OFFSET('Sanitation Data'!$E$13,0,10*ROW('Sanitation Data'!E79)))),CONCATENATE("[",ROUND(OFFSET('Sanitation Data'!$E$13,0,10*ROW('Sanitation Data'!E79)),0),"]"),IF(AND(ISNUMBER(OFFSET('Sanitation Data'!$E$13,0,10*ROW('Sanitation Data'!E79))),CY85="",ISNUMBER(OFFSET('Sanitation Data'!$E$13,0,10*ROW('Sanitation Data'!E79)))),OFFSET('Sanitation Data'!$E$13,0,10*ROW('Sanitation Data'!E79)),NA())))</f>
        <v>#N/A</v>
      </c>
      <c r="AK85" s="120" t="e">
        <f ca="1">+IF(AND(ISNUMBER(OFFSET('Sanitation Data'!$F$5,0,10*ROW('Sanitation Data'!F79))),CZ85="Yes"),100-OFFSET('Sanitation Data'!$F$5,0,10*ROW('Sanitation Data'!F79)),IF(AND(ISNUMBER(OFFSET('Sanitation Data'!$F$5,0,10*ROW('Sanitation Data'!F79))),CZ85="No",ISNUMBER(OFFSET('Sanitation Data'!$F$5,0,10*ROW('Sanitation Data'!F79)))),CONCATENATE("[",ROUND(100-OFFSET('Sanitation Data'!$F$5,0,10*ROW('Sanitation Data'!F79)),0),"]"),IF(AND(ISNUMBER(OFFSET('Sanitation Data'!$F$5,0,10*ROW('Sanitation Data'!F79))),CZ85="",ISNUMBER(OFFSET('Sanitation Data'!$F$5,0,10*ROW('Sanitation Data'!F79)))),100-OFFSET('Sanitation Data'!$F$5,0,10*ROW('Sanitation Data'!F79)),NA())))</f>
        <v>#N/A</v>
      </c>
      <c r="AL85" s="120" t="e">
        <f ca="1">+IF(AND(ISNUMBER(OFFSET('Sanitation Data'!$F$7,0,10*ROW('Sanitation Data'!F79))),DA85="Yes"),OFFSET('Sanitation Data'!$F$7,0,10*ROW('Sanitation Data'!F79)),IF(AND(ISNUMBER(OFFSET('Sanitation Data'!$F$7,0,10*ROW('Sanitation Data'!F79))),DA85="No",ISNUMBER(OFFSET('Sanitation Data'!$F$7,0,10*ROW('Sanitation Data'!F79)))),CONCATENATE("[",ROUND(OFFSET('Sanitation Data'!$F$7,0,10*ROW('Sanitation Data'!F79)),0),"]"),IF(AND(ISNUMBER(OFFSET('Sanitation Data'!$F$7,0,10*ROW('Sanitation Data'!F79))),DA85="",ISNUMBER(OFFSET('Sanitation Data'!$F$7,0,10*ROW('Sanitation Data'!F79)))),OFFSET('Sanitation Data'!$F$7,0,10*ROW('Sanitation Data'!F79)),NA())))</f>
        <v>#N/A</v>
      </c>
      <c r="AM85" s="120" t="e">
        <f ca="1">+IF(AND(ISNUMBER(OFFSET('Sanitation Data'!$F$11,0,10*ROW('Sanitation Data'!F79))),DB85="Yes"),OFFSET('Sanitation Data'!$F$11,0,10*ROW('Sanitation Data'!F79)),IF(AND(ISNUMBER(OFFSET('Sanitation Data'!$F$11,0,10*ROW('Sanitation Data'!F79))),DB85="No",ISNUMBER(OFFSET('Sanitation Data'!$F$11,0,10*ROW('Sanitation Data'!F79)))),CONCATENATE("[",ROUND(OFFSET('Sanitation Data'!$F$11,0,10*ROW('Sanitation Data'!F79)),0),"]"),IF(AND(ISNUMBER(OFFSET('Sanitation Data'!$F$11,0,10*ROW('Sanitation Data'!F79))),DB85="",ISNUMBER(OFFSET('Sanitation Data'!$F$11,0,10*ROW('Sanitation Data'!F79)))),OFFSET('Sanitation Data'!$F$11,0,10*ROW('Sanitation Data'!F79)),NA())))</f>
        <v>#N/A</v>
      </c>
      <c r="AN85" s="120" t="e">
        <f ca="1">+IF(AND(ISNUMBER(OFFSET('Sanitation Data'!$F$12,0,10*ROW('Sanitation Data'!F79))),DC85="Yes"),OFFSET('Sanitation Data'!$F$12,0,10*ROW('Sanitation Data'!F79)),IF(AND(ISNUMBER(OFFSET('Sanitation Data'!$F$12,0,10*ROW('Sanitation Data'!F79))),DC85="No",ISNUMBER(OFFSET('Sanitation Data'!$F$12,0,10*ROW('Sanitation Data'!F79)))),CONCATENATE("[",ROUND(OFFSET('Sanitation Data'!$F$12,0,10*ROW('Sanitation Data'!F79)),0),"]"),IF(AND(ISNUMBER(OFFSET('Sanitation Data'!$F$12,0,10*ROW('Sanitation Data'!F79))),DC85="",ISNUMBER(OFFSET('Sanitation Data'!$F$12,0,10*ROW('Sanitation Data'!F79)))),OFFSET('Sanitation Data'!$F$12,0,10*ROW('Sanitation Data'!F79)),NA())))</f>
        <v>#N/A</v>
      </c>
      <c r="AO85" s="120" t="e">
        <f ca="1">+IF(AND(ISNUMBER(OFFSET('Sanitation Data'!$F$13,0,10*ROW('Sanitation Data'!F79))),DD85="Yes"),OFFSET('Sanitation Data'!$F$13,0,10*ROW('Sanitation Data'!F79)),IF(AND(ISNUMBER(OFFSET('Sanitation Data'!$F$13,0,10*ROW('Sanitation Data'!F79))),DD85="No",ISNUMBER(OFFSET('Sanitation Data'!$F$13,0,10*ROW('Sanitation Data'!F79)))),CONCATENATE("[",ROUND(OFFSET('Sanitation Data'!$F$13,0,10*ROW('Sanitation Data'!F79)),0),"]"),IF(AND(ISNUMBER(OFFSET('Sanitation Data'!$F$13,0,10*ROW('Sanitation Data'!F79))),DD85="",ISNUMBER(OFFSET('Sanitation Data'!$F$13,0,10*ROW('Sanitation Data'!F79)))),OFFSET('Sanitation Data'!$F$13,0,10*ROW('Sanitation Data'!F79)),NA())))</f>
        <v>#N/A</v>
      </c>
      <c r="AP85" s="120" t="e">
        <f ca="1">+IF(AND(ISNUMBER(OFFSET('Sanitation Data'!$G$5,0,10*ROW('Sanitation Data'!G79))),DE85="Yes"),100-OFFSET('Sanitation Data'!$G$5,0,10*ROW('Sanitation Data'!G79)),IF(AND(ISNUMBER(OFFSET('Sanitation Data'!$G$5,0,10*ROW('Sanitation Data'!G79))),DE85="No",ISNUMBER(OFFSET('Sanitation Data'!$G$5,0,10*ROW('Sanitation Data'!G79)))),CONCATENATE("[",ROUND(100-OFFSET('Sanitation Data'!$G$5,0,10*ROW('Sanitation Data'!G79)),0),"]"),IF(AND(ISNUMBER(OFFSET('Sanitation Data'!$G$5,0,10*ROW('Sanitation Data'!G79))),DE85="",ISNUMBER(OFFSET('Sanitation Data'!$G$5,0,10*ROW('Sanitation Data'!G79)))),100-OFFSET('Sanitation Data'!$G$5,0,10*ROW('Sanitation Data'!G79)),NA())))</f>
        <v>#N/A</v>
      </c>
      <c r="AQ85" s="120" t="e">
        <f ca="1">+IF(AND(ISNUMBER(OFFSET('Sanitation Data'!$G$7,0,10*ROW('Sanitation Data'!G79))),DF85="Yes"),OFFSET('Sanitation Data'!$G$7,0,10*ROW('Sanitation Data'!G79)),IF(AND(ISNUMBER(OFFSET('Sanitation Data'!$G$7,0,10*ROW('Sanitation Data'!G79))),DF85="No",ISNUMBER(OFFSET('Sanitation Data'!$G$7,0,10*ROW('Sanitation Data'!G79)))),CONCATENATE("[",ROUND(OFFSET('Sanitation Data'!$G$7,0,10*ROW('Sanitation Data'!G79)),0),"]"),IF(AND(ISNUMBER(OFFSET('Sanitation Data'!$G$7,0,10*ROW('Sanitation Data'!G79))),DF85="",ISNUMBER(OFFSET('Sanitation Data'!$G$7,0,10*ROW('Sanitation Data'!G79)))),OFFSET('Sanitation Data'!$G$7,0,10*ROW('Sanitation Data'!G79)),NA())))</f>
        <v>#N/A</v>
      </c>
      <c r="AR85" s="120" t="e">
        <f ca="1">+IF(AND(ISNUMBER(OFFSET('Sanitation Data'!$G$11,0,10*ROW('Sanitation Data'!G79))),DG85="Yes"),OFFSET('Sanitation Data'!$G$11,0,10*ROW('Sanitation Data'!G79)),IF(AND(ISNUMBER(OFFSET('Sanitation Data'!$G$11,0,10*ROW('Sanitation Data'!G79))),DG85="No",ISNUMBER(OFFSET('Sanitation Data'!$G$11,0,10*ROW('Sanitation Data'!G79)))),CONCATENATE("[",ROUND(OFFSET('Sanitation Data'!$G$11,0,10*ROW('Sanitation Data'!G79)),0),"]"),IF(AND(ISNUMBER(OFFSET('Sanitation Data'!$G$11,0,10*ROW('Sanitation Data'!G79))),DG85="",ISNUMBER(OFFSET('Sanitation Data'!$G$11,0,10*ROW('Sanitation Data'!G79)))),OFFSET('Sanitation Data'!$G$11,0,10*ROW('Sanitation Data'!G79)),NA())))</f>
        <v>#N/A</v>
      </c>
      <c r="AS85" s="120" t="e">
        <f ca="1">+IF(AND(ISNUMBER(OFFSET('Sanitation Data'!$G$12,0,10*ROW('Sanitation Data'!G79))),DH85="Yes"),OFFSET('Sanitation Data'!$G$12,0,10*ROW('Sanitation Data'!G79)),IF(AND(ISNUMBER(OFFSET('Sanitation Data'!$G$12,0,10*ROW('Sanitation Data'!G79))),DH85="No",ISNUMBER(OFFSET('Sanitation Data'!$G$12,0,10*ROW('Sanitation Data'!G79)))),CONCATENATE("[",ROUND(OFFSET('Sanitation Data'!$G$12,0,10*ROW('Sanitation Data'!G79)),0),"]"),IF(AND(ISNUMBER(OFFSET('Sanitation Data'!$G$12,0,10*ROW('Sanitation Data'!G79))),DH85="",ISNUMBER(OFFSET('Sanitation Data'!$G$12,0,10*ROW('Sanitation Data'!G79)))),OFFSET('Sanitation Data'!$G$12,0,10*ROW('Sanitation Data'!G79)),NA())))</f>
        <v>#N/A</v>
      </c>
      <c r="AT85" s="120" t="e">
        <f ca="1">+IF(AND(ISNUMBER(OFFSET('Sanitation Data'!$G$13,0,10*ROW('Sanitation Data'!G79))),DI85="Yes"),OFFSET('Sanitation Data'!$G$13,0,10*ROW('Sanitation Data'!G79)),IF(AND(ISNUMBER(OFFSET('Sanitation Data'!$G$13,0,10*ROW('Sanitation Data'!G79))),DI85="No",ISNUMBER(OFFSET('Sanitation Data'!$G$13,0,10*ROW('Sanitation Data'!G79)))),CONCATENATE("[",ROUND(OFFSET('Sanitation Data'!$G$13,0,10*ROW('Sanitation Data'!G79)),0),"]"),IF(AND(ISNUMBER(OFFSET('Sanitation Data'!$G$13,0,10*ROW('Sanitation Data'!G79))),DI85="",ISNUMBER(OFFSET('Sanitation Data'!$G$13,0,10*ROW('Sanitation Data'!G79)))),OFFSET('Sanitation Data'!$G$13,0,10*ROW('Sanitation Data'!G79)),NA())))</f>
        <v>#N/A</v>
      </c>
      <c r="AU85" s="120" t="e">
        <f ca="1">+IF(AND(ISNUMBER(OFFSET('Sanitation Data'!$H$5,0,10*ROW('Sanitation Data'!H79))),DJ85="Yes"),100-OFFSET('Sanitation Data'!$H$5,0,10*ROW('Sanitation Data'!H79)),IF(AND(ISNUMBER(OFFSET('Sanitation Data'!$H$5,0,10*ROW('Sanitation Data'!H79))),DJ85="No",ISNUMBER(OFFSET('Sanitation Data'!$H$5,0,10*ROW('Sanitation Data'!H79)))),CONCATENATE("[",ROUND(100-OFFSET('Sanitation Data'!$H$5,0,10*ROW('Sanitation Data'!H79)),0),"]"),IF(AND(ISNUMBER(OFFSET('Sanitation Data'!$H$5,0,10*ROW('Sanitation Data'!H79))),DJ85="",ISNUMBER(OFFSET('Sanitation Data'!$H$5,0,10*ROW('Sanitation Data'!H79)))),100-OFFSET('Sanitation Data'!$H$5,0,10*ROW('Sanitation Data'!H79)),NA())))</f>
        <v>#N/A</v>
      </c>
      <c r="AV85" s="120" t="e">
        <f ca="1">+IF(AND(ISNUMBER(OFFSET('Sanitation Data'!$H$7,0,10*ROW('Sanitation Data'!H79))),DK85="Yes"),OFFSET('Sanitation Data'!$H$7,0,10*ROW('Sanitation Data'!H79)),IF(AND(ISNUMBER(OFFSET('Sanitation Data'!$H$7,0,10*ROW('Sanitation Data'!H79))),DK85="No",ISNUMBER(OFFSET('Sanitation Data'!$H$7,0,10*ROW('Sanitation Data'!H79)))),CONCATENATE("[",ROUND(OFFSET('Sanitation Data'!$H$7,0,10*ROW('Sanitation Data'!H79)),0),"]"),IF(AND(ISNUMBER(OFFSET('Sanitation Data'!$H$7,0,10*ROW('Sanitation Data'!H79))),DK85="",ISNUMBER(OFFSET('Sanitation Data'!$H$7,0,10*ROW('Sanitation Data'!H79)))),OFFSET('Sanitation Data'!$H$7,0,10*ROW('Sanitation Data'!H79)),NA())))</f>
        <v>#N/A</v>
      </c>
      <c r="AW85" s="120" t="e">
        <f ca="1">+IF(AND(ISNUMBER(OFFSET('Sanitation Data'!$H$11,0,10*ROW('Sanitation Data'!H79))),DL85="Yes"),OFFSET('Sanitation Data'!$H$11,0,10*ROW('Sanitation Data'!H79)),IF(AND(ISNUMBER(OFFSET('Sanitation Data'!$H$11,0,10*ROW('Sanitation Data'!H79))),DL85="No",ISNUMBER(OFFSET('Sanitation Data'!$H$11,0,10*ROW('Sanitation Data'!H79)))),CONCATENATE("[",ROUND(OFFSET('Sanitation Data'!$H$11,0,10*ROW('Sanitation Data'!H79)),0),"]"),IF(AND(ISNUMBER(OFFSET('Sanitation Data'!$H$11,0,10*ROW('Sanitation Data'!H79))),DL85="",ISNUMBER(OFFSET('Sanitation Data'!$H$11,0,10*ROW('Sanitation Data'!H79)))),OFFSET('Sanitation Data'!$H$11,0,10*ROW('Sanitation Data'!H79)),NA())))</f>
        <v>#N/A</v>
      </c>
      <c r="AX85" s="120" t="e">
        <f ca="1">+IF(AND(ISNUMBER(OFFSET('Sanitation Data'!$H$12,0,10*ROW('Sanitation Data'!H79))),DM85="Yes"),OFFSET('Sanitation Data'!$H$12,0,10*ROW('Sanitation Data'!H79)),IF(AND(ISNUMBER(OFFSET('Sanitation Data'!$H$12,0,10*ROW('Sanitation Data'!H79))),DM85="No",ISNUMBER(OFFSET('Sanitation Data'!$H$12,0,10*ROW('Sanitation Data'!H79)))),CONCATENATE("[",ROUND(OFFSET('Sanitation Data'!$H$12,0,10*ROW('Sanitation Data'!H79)),0),"]"),IF(AND(ISNUMBER(OFFSET('Sanitation Data'!$H$12,0,10*ROW('Sanitation Data'!H79))),DM85="",ISNUMBER(OFFSET('Sanitation Data'!$H$12,0,10*ROW('Sanitation Data'!H79)))),OFFSET('Sanitation Data'!$H$12,0,10*ROW('Sanitation Data'!H79)),NA())))</f>
        <v>#N/A</v>
      </c>
      <c r="AY85" s="120" t="e">
        <f ca="1">+IF(AND(ISNUMBER(OFFSET('Sanitation Data'!$H$13,0,10*ROW('Sanitation Data'!H79))),DN85="Yes"),OFFSET('Sanitation Data'!$H$13,0,10*ROW('Sanitation Data'!H79)),IF(AND(ISNUMBER(OFFSET('Sanitation Data'!$H$13,0,10*ROW('Sanitation Data'!H79))),DN85="No",ISNUMBER(OFFSET('Sanitation Data'!$H$13,0,10*ROW('Sanitation Data'!H79)))),CONCATENATE("[",ROUND(OFFSET('Sanitation Data'!$H$13,0,10*ROW('Sanitation Data'!H79)),0),"]"),IF(AND(ISNUMBER(OFFSET('Sanitation Data'!$H$13,0,10*ROW('Sanitation Data'!H79))),DN85="",ISNUMBER(OFFSET('Sanitation Data'!$H$13,0,10*ROW('Sanitation Data'!H79)))),OFFSET('Sanitation Data'!$H$13,0,10*ROW('Sanitation Data'!H79)),NA())))</f>
        <v>#N/A</v>
      </c>
      <c r="AZ85" s="121" t="e">
        <f ca="1">+IF(AND(ISNUMBER(OFFSET('Hygiene Data'!$C$6,0,10*ROW('Hygiene Data'!C79))),DO85="Yes"),OFFSET('Hygiene Data'!$C$6,0,10*ROW('Hygiene Data'!C79)),IF(AND(ISNUMBER(OFFSET('Hygiene Data'!$C$6,0,10*ROW('Hygiene Data'!C79))),DO85="No",ISNUMBER(OFFSET('Hygiene Data'!$C$6,0,10*ROW('Hygiene Data'!C79)))),CONCATENATE("[",ROUND(OFFSET('Hygiene Data'!$C$6,0,10*ROW('Hygiene Data'!C79)),0),"]"),IF(AND(ISNUMBER(OFFSET('Hygiene Data'!$C$6,0,10*ROW('Hygiene Data'!C79))),DO85="",ISNUMBER(OFFSET('Hygiene Data'!$C$6,0,10*ROW('Hygiene Data'!C79)))),OFFSET('Hygiene Data'!$C$6,0,10*ROW('Hygiene Data'!C79)),NA())))</f>
        <v>#N/A</v>
      </c>
      <c r="BA85" s="121" t="e">
        <f ca="1">+IF(AND(ISNUMBER(OFFSET('Hygiene Data'!$C$8,0,10*ROW('Hygiene Data'!C79))),DP85="Yes"),OFFSET('Hygiene Data'!$C$8,0,10*ROW('Hygiene Data'!C79)),IF(AND(ISNUMBER(OFFSET('Hygiene Data'!$C$8,0,10*ROW('Hygiene Data'!C79))),DP85="No",ISNUMBER(OFFSET('Hygiene Data'!$C$8,0,10*ROW('Hygiene Data'!C79)))),CONCATENATE("[",ROUND(OFFSET('Hygiene Data'!$C$8,0,10*ROW('Hygiene Data'!C79)),0),"]"),IF(AND(ISNUMBER(OFFSET('Hygiene Data'!$C$8,0,10*ROW('Hygiene Data'!C79))),DP85="",ISNUMBER(OFFSET('Hygiene Data'!$C$8,0,10*ROW('Hygiene Data'!C79)))),OFFSET('Hygiene Data'!$C$8,0,10*ROW('Hygiene Data'!C79)),NA())))</f>
        <v>#N/A</v>
      </c>
      <c r="BB85" s="121" t="e">
        <f ca="1">+IF(AND(ISNUMBER(OFFSET('Hygiene Data'!$C$10,0,10*ROW('Hygiene Data'!C79))),DQ85="Yes"),OFFSET('Hygiene Data'!$C$10,0,10*ROW('Hygiene Data'!C79)),IF(AND(ISNUMBER(OFFSET('Hygiene Data'!$C$10,0,10*ROW('Hygiene Data'!C79))),DQ85="No",ISNUMBER(OFFSET('Hygiene Data'!$C$10,0,10*ROW('Hygiene Data'!C79)))),CONCATENATE("[",ROUND(OFFSET('Hygiene Data'!$C$10,0,10*ROW('Hygiene Data'!C79)),0),"]"),IF(AND(ISNUMBER(OFFSET('Hygiene Data'!$C$10,0,10*ROW('Hygiene Data'!C79))),DQ85="",ISNUMBER(OFFSET('Hygiene Data'!$C$10,0,10*ROW('Hygiene Data'!C79)))),OFFSET('Hygiene Data'!$C$10,0,10*ROW('Hygiene Data'!C79)),NA())))</f>
        <v>#N/A</v>
      </c>
      <c r="BC85" s="121" t="e">
        <f ca="1">+IF(AND(ISNUMBER(OFFSET('Hygiene Data'!$D$6,0,10*ROW('Hygiene Data'!D79))),DR85="Yes"),OFFSET('Hygiene Data'!$D$6,0,10*ROW('Hygiene Data'!D79)),IF(AND(ISNUMBER(OFFSET('Hygiene Data'!$D$6,0,10*ROW('Hygiene Data'!D79))),DR85="No",ISNUMBER(OFFSET('Hygiene Data'!$D$6,0,10*ROW('Hygiene Data'!D79)))),CONCATENATE("[",ROUND(OFFSET('Hygiene Data'!$D$6,0,10*ROW('Hygiene Data'!D79)),0),"]"),IF(AND(ISNUMBER(OFFSET('Hygiene Data'!$D$6,0,10*ROW('Hygiene Data'!D79))),DR85="",ISNUMBER(OFFSET('Hygiene Data'!$D$6,0,10*ROW('Hygiene Data'!D79)))),OFFSET('Hygiene Data'!$D$6,0,10*ROW('Hygiene Data'!D79)),NA())))</f>
        <v>#N/A</v>
      </c>
      <c r="BD85" s="121" t="e">
        <f ca="1">+IF(AND(ISNUMBER(OFFSET('Hygiene Data'!$D$8,0,10*ROW('Hygiene Data'!D79))),DS85="Yes"),OFFSET('Hygiene Data'!$D$8,0,10*ROW('Hygiene Data'!D79)),IF(AND(ISNUMBER(OFFSET('Hygiene Data'!$D$8,0,10*ROW('Hygiene Data'!D79))),DS85="No",ISNUMBER(OFFSET('Hygiene Data'!$D$8,0,10*ROW('Hygiene Data'!D79)))),CONCATENATE("[",ROUND(OFFSET('Hygiene Data'!$D$8,0,10*ROW('Hygiene Data'!D79)),0),"]"),IF(AND(ISNUMBER(OFFSET('Hygiene Data'!$D$8,0,10*ROW('Hygiene Data'!D79))),DS85="",ISNUMBER(OFFSET('Hygiene Data'!$D$8,0,10*ROW('Hygiene Data'!D79)))),OFFSET('Hygiene Data'!$D$8,0,10*ROW('Hygiene Data'!D79)),NA())))</f>
        <v>#N/A</v>
      </c>
      <c r="BE85" s="121" t="e">
        <f ca="1">+IF(AND(ISNUMBER(OFFSET('Hygiene Data'!$D$10,0,10*ROW('Hygiene Data'!D79))),DT85="Yes"),OFFSET('Hygiene Data'!$D$10,0,10*ROW('Hygiene Data'!D79)),IF(AND(ISNUMBER(OFFSET('Hygiene Data'!$D$10,0,10*ROW('Hygiene Data'!D79))),DT85="No",ISNUMBER(OFFSET('Hygiene Data'!$D$10,0,10*ROW('Hygiene Data'!D79)))),CONCATENATE("[",ROUND(OFFSET('Hygiene Data'!$D$10,0,10*ROW('Hygiene Data'!D79)),0),"]"),IF(AND(ISNUMBER(OFFSET('Hygiene Data'!$D$10,0,10*ROW('Hygiene Data'!D79))),DT85="",ISNUMBER(OFFSET('Hygiene Data'!$D$10,0,10*ROW('Hygiene Data'!D79)))),OFFSET('Hygiene Data'!$D$10,0,10*ROW('Hygiene Data'!D79)),NA())))</f>
        <v>#N/A</v>
      </c>
      <c r="BF85" s="121" t="e">
        <f ca="1">+IF(AND(ISNUMBER(OFFSET('Hygiene Data'!$E$6,0,10*ROW('Hygiene Data'!E79))),DU85="Yes"),OFFSET('Hygiene Data'!$E$6,0,10*ROW('Hygiene Data'!E79)),IF(AND(ISNUMBER(OFFSET('Hygiene Data'!$E$6,0,10*ROW('Hygiene Data'!E79))),DU85="No",ISNUMBER(OFFSET('Hygiene Data'!$E$6,0,10*ROW('Hygiene Data'!E79)))),CONCATENATE("[",ROUND(OFFSET('Hygiene Data'!$E$6,0,10*ROW('Hygiene Data'!E79)),0),"]"),IF(AND(ISNUMBER(OFFSET('Hygiene Data'!$E$6,0,10*ROW('Hygiene Data'!E79))),DU85="",ISNUMBER(OFFSET('Hygiene Data'!$E$6,0,10*ROW('Hygiene Data'!E79)))),OFFSET('Hygiene Data'!$E$6,0,10*ROW('Hygiene Data'!E79)),NA())))</f>
        <v>#N/A</v>
      </c>
      <c r="BG85" s="121" t="e">
        <f ca="1">+IF(AND(ISNUMBER(OFFSET('Hygiene Data'!$E$8,0,10*ROW('Hygiene Data'!E79))),DV85="Yes"),OFFSET('Hygiene Data'!$E$8,0,10*ROW('Hygiene Data'!E79)),IF(AND(ISNUMBER(OFFSET('Hygiene Data'!$E$8,0,10*ROW('Hygiene Data'!E79))),DV85="No",ISNUMBER(OFFSET('Hygiene Data'!$E$8,0,10*ROW('Hygiene Data'!E79)))),CONCATENATE("[",ROUND(OFFSET('Hygiene Data'!$E$8,0,10*ROW('Hygiene Data'!E79)),0),"]"),IF(AND(ISNUMBER(OFFSET('Hygiene Data'!$E$8,0,10*ROW('Hygiene Data'!E79))),DV85="",ISNUMBER(OFFSET('Hygiene Data'!$E$8,0,10*ROW('Hygiene Data'!E79)))),OFFSET('Hygiene Data'!$E$8,0,10*ROW('Hygiene Data'!E79)),NA())))</f>
        <v>#N/A</v>
      </c>
      <c r="BH85" s="121" t="e">
        <f ca="1">+IF(AND(ISNUMBER(OFFSET('Hygiene Data'!$E$10,0,10*ROW('Hygiene Data'!E79))),DW85="Yes"),OFFSET('Hygiene Data'!$E$10,0,10*ROW('Hygiene Data'!E79)),IF(AND(ISNUMBER(OFFSET('Hygiene Data'!$E$10,0,10*ROW('Hygiene Data'!E79))),DW85="No",ISNUMBER(OFFSET('Hygiene Data'!$E$10,0,10*ROW('Hygiene Data'!E79)))),CONCATENATE("[",ROUND(OFFSET('Hygiene Data'!$E$10,0,10*ROW('Hygiene Data'!E79)),0),"]"),IF(AND(ISNUMBER(OFFSET('Hygiene Data'!$E$10,0,10*ROW('Hygiene Data'!E79))),DW85="",ISNUMBER(OFFSET('Hygiene Data'!$E$10,0,10*ROW('Hygiene Data'!E79)))),OFFSET('Hygiene Data'!$E$10,0,10*ROW('Hygiene Data'!E79)),NA())))</f>
        <v>#N/A</v>
      </c>
      <c r="BI85" s="121" t="e">
        <f ca="1">+IF(AND(ISNUMBER(OFFSET('Hygiene Data'!$F$6,0,10*ROW('Hygiene Data'!F79))),DX85="Yes"),OFFSET('Hygiene Data'!$F$6,0,10*ROW('Hygiene Data'!F79)),IF(AND(ISNUMBER(OFFSET('Hygiene Data'!$F$6,0,10*ROW('Hygiene Data'!F79))),DX85="No",ISNUMBER(OFFSET('Hygiene Data'!$F$6,0,10*ROW('Hygiene Data'!F79)))),CONCATENATE("[",ROUND(OFFSET('Hygiene Data'!$F$6,0,10*ROW('Hygiene Data'!F79)),0),"]"),IF(AND(ISNUMBER(OFFSET('Hygiene Data'!$F$6,0,10*ROW('Hygiene Data'!F79))),DX85="",ISNUMBER(OFFSET('Hygiene Data'!$F$6,0,10*ROW('Hygiene Data'!F79)))),OFFSET('Hygiene Data'!$F$6,0,10*ROW('Hygiene Data'!F79)),NA())))</f>
        <v>#N/A</v>
      </c>
      <c r="BJ85" s="121" t="e">
        <f ca="1">+IF(AND(ISNUMBER(OFFSET('Hygiene Data'!$F$8,0,10*ROW('Hygiene Data'!F79))),DY85="Yes"),OFFSET('Hygiene Data'!$F$8,0,10*ROW('Hygiene Data'!F79)),IF(AND(ISNUMBER(OFFSET('Hygiene Data'!$F$8,0,10*ROW('Hygiene Data'!F79))),DY85="No",ISNUMBER(OFFSET('Hygiene Data'!$F$8,0,10*ROW('Hygiene Data'!F79)))),CONCATENATE("[",ROUND(OFFSET('Hygiene Data'!$F$8,0,10*ROW('Hygiene Data'!F79)),0),"]"),IF(AND(ISNUMBER(OFFSET('Hygiene Data'!$F$8,0,10*ROW('Hygiene Data'!F79))),DY85="",ISNUMBER(OFFSET('Hygiene Data'!$F$8,0,10*ROW('Hygiene Data'!F79)))),OFFSET('Hygiene Data'!$F$8,0,10*ROW('Hygiene Data'!F79)),NA())))</f>
        <v>#N/A</v>
      </c>
      <c r="BK85" s="121" t="e">
        <f ca="1">+IF(AND(ISNUMBER(OFFSET('Hygiene Data'!$F$10,0,10*ROW('Hygiene Data'!F79))),DZ85="Yes"),OFFSET('Hygiene Data'!$F$10,0,10*ROW('Hygiene Data'!F79)),IF(AND(ISNUMBER(OFFSET('Hygiene Data'!$F$10,0,10*ROW('Hygiene Data'!F79))),DZ85="No",ISNUMBER(OFFSET('Hygiene Data'!$F$10,0,10*ROW('Hygiene Data'!F79)))),CONCATENATE("[",ROUND(OFFSET('Hygiene Data'!$F$10,0,10*ROW('Hygiene Data'!F79)),0),"]"),IF(AND(ISNUMBER(OFFSET('Hygiene Data'!$F$10,0,10*ROW('Hygiene Data'!F79))),DZ85="",ISNUMBER(OFFSET('Hygiene Data'!$F$10,0,10*ROW('Hygiene Data'!F79)))),OFFSET('Hygiene Data'!$F$10,0,10*ROW('Hygiene Data'!F79)),NA())))</f>
        <v>#N/A</v>
      </c>
      <c r="BL85" s="121" t="e">
        <f ca="1">+IF(AND(ISNUMBER(OFFSET('Hygiene Data'!$G$6,0,10*ROW('Hygiene Data'!G79))),EA85="Yes"),OFFSET('Hygiene Data'!$G$6,0,10*ROW('Hygiene Data'!G79)),IF(AND(ISNUMBER(OFFSET('Hygiene Data'!$G$6,0,10*ROW('Hygiene Data'!G79))),EA85="No",ISNUMBER(OFFSET('Hygiene Data'!$G$6,0,10*ROW('Hygiene Data'!G79)))),CONCATENATE("[",ROUND(OFFSET('Hygiene Data'!$G$6,0,10*ROW('Hygiene Data'!G79)),0),"]"),IF(AND(ISNUMBER(OFFSET('Hygiene Data'!$G$6,0,10*ROW('Hygiene Data'!G79))),EA85="",ISNUMBER(OFFSET('Hygiene Data'!$G$6,0,10*ROW('Hygiene Data'!G79)))),OFFSET('Hygiene Data'!$G$6,0,10*ROW('Hygiene Data'!G79)),NA())))</f>
        <v>#N/A</v>
      </c>
      <c r="BM85" s="121" t="e">
        <f ca="1">+IF(AND(ISNUMBER(OFFSET('Hygiene Data'!$G$8,0,10*ROW('Hygiene Data'!G79))),EB85="Yes"),OFFSET('Hygiene Data'!$G$8,0,10*ROW('Hygiene Data'!G79)),IF(AND(ISNUMBER(OFFSET('Hygiene Data'!$G$8,0,10*ROW('Hygiene Data'!G79))),EB85="No",ISNUMBER(OFFSET('Hygiene Data'!$G$8,0,10*ROW('Hygiene Data'!G79)))),CONCATENATE("[",ROUND(OFFSET('Hygiene Data'!$G$8,0,10*ROW('Hygiene Data'!G79)),0),"]"),IF(AND(ISNUMBER(OFFSET('Hygiene Data'!$G$8,0,10*ROW('Hygiene Data'!G79))),EB85="",ISNUMBER(OFFSET('Hygiene Data'!$G$8,0,10*ROW('Hygiene Data'!G79)))),OFFSET('Hygiene Data'!$G$8,0,10*ROW('Hygiene Data'!G79)),NA())))</f>
        <v>#N/A</v>
      </c>
      <c r="BN85" s="121" t="e">
        <f ca="1">+IF(AND(ISNUMBER(OFFSET('Hygiene Data'!$G$10,0,10*ROW('Hygiene Data'!G79))),EC85="Yes"),OFFSET('Hygiene Data'!$G$10,0,10*ROW('Hygiene Data'!G79)),IF(AND(ISNUMBER(OFFSET('Hygiene Data'!$G$10,0,10*ROW('Hygiene Data'!G79))),EC85="No",ISNUMBER(OFFSET('Hygiene Data'!$G$10,0,10*ROW('Hygiene Data'!G79)))),CONCATENATE("[",ROUND(OFFSET('Hygiene Data'!$G$10,0,10*ROW('Hygiene Data'!G79)),0),"]"),IF(AND(ISNUMBER(OFFSET('Hygiene Data'!$G$10,0,10*ROW('Hygiene Data'!G79))),EC85="",ISNUMBER(OFFSET('Hygiene Data'!$G$10,0,10*ROW('Hygiene Data'!G79)))),OFFSET('Hygiene Data'!$G$10,0,10*ROW('Hygiene Data'!G79)),NA())))</f>
        <v>#N/A</v>
      </c>
      <c r="BO85" s="121" t="e">
        <f ca="1">+IF(AND(ISNUMBER(OFFSET('Hygiene Data'!$H$6,0,10*ROW('Hygiene Data'!H79))),ED85="Yes"),OFFSET('Hygiene Data'!$H$6,0,10*ROW('Hygiene Data'!H79)),IF(AND(ISNUMBER(OFFSET('Hygiene Data'!$H$6,0,10*ROW('Hygiene Data'!H79))),ED85="No",ISNUMBER(OFFSET('Hygiene Data'!$H$6,0,10*ROW('Hygiene Data'!H79)))),CONCATENATE("[",ROUND(OFFSET('Hygiene Data'!$H$6,0,10*ROW('Hygiene Data'!H79)),0),"]"),IF(AND(ISNUMBER(OFFSET('Hygiene Data'!$H$6,0,10*ROW('Hygiene Data'!H79))),ED85="",ISNUMBER(OFFSET('Hygiene Data'!$H$6,0,10*ROW('Hygiene Data'!H79)))),OFFSET('Hygiene Data'!$H$6,0,10*ROW('Hygiene Data'!H79)),NA())))</f>
        <v>#N/A</v>
      </c>
      <c r="BP85" s="121" t="e">
        <f ca="1">+IF(AND(ISNUMBER(OFFSET('Hygiene Data'!$H$8,0,10*ROW('Hygiene Data'!H79))),EE85="Yes"),OFFSET('Hygiene Data'!$H$8,0,10*ROW('Hygiene Data'!H79)),IF(AND(ISNUMBER(OFFSET('Hygiene Data'!$H$8,0,10*ROW('Hygiene Data'!H79))),EE85="No",ISNUMBER(OFFSET('Hygiene Data'!$H$8,0,10*ROW('Hygiene Data'!H79)))),CONCATENATE("[",ROUND(OFFSET('Hygiene Data'!$H$8,0,10*ROW('Hygiene Data'!H79)),0),"]"),IF(AND(ISNUMBER(OFFSET('Hygiene Data'!$H$8,0,10*ROW('Hygiene Data'!H79))),EE85="",ISNUMBER(OFFSET('Hygiene Data'!$H$8,0,10*ROW('Hygiene Data'!H79)))),OFFSET('Hygiene Data'!$H$8,0,10*ROW('Hygiene Data'!H79)),NA())))</f>
        <v>#N/A</v>
      </c>
      <c r="BQ85" s="121" t="e">
        <f ca="1">+IF(AND(ISNUMBER(OFFSET('Hygiene Data'!$H$10,0,10*ROW('Hygiene Data'!H79))),EF85="Yes"),OFFSET('Hygiene Data'!$H$10,0,10*ROW('Hygiene Data'!H79)),IF(AND(ISNUMBER(OFFSET('Hygiene Data'!$H$10,0,10*ROW('Hygiene Data'!H79))),EF85="No",ISNUMBER(OFFSET('Hygiene Data'!$H$10,0,10*ROW('Hygiene Data'!H79)))),CONCATENATE("[",ROUND(OFFSET('Hygiene Data'!$H$10,0,10*ROW('Hygiene Data'!H79)),0),"]"),IF(AND(ISNUMBER(OFFSET('Hygiene Data'!$H$10,0,10*ROW('Hygiene Data'!H79))),EF85="",ISNUMBER(OFFSET('Hygiene Data'!$H$10,0,10*ROW('Hygiene Data'!H79)))),OFFSET('Hygiene Data'!$H$10,0,10*ROW('Hygiene Data'!H79)),NA())))</f>
        <v>#N/A</v>
      </c>
      <c r="BS85" s="28" t="str">
        <f ca="1">+IF(OFFSET('Water Data'!$C$28,0,10*ROW('Water Data'!C79))="","",OFFSET('Water Data'!$C$28,0,10*ROW('Water Data'!C79)))</f>
        <v/>
      </c>
      <c r="BT85" s="28" t="str">
        <f ca="1">+IF(OFFSET('Water Data'!$C$29,0,10*ROW('Water Data'!C79))="","",OFFSET('Water Data'!$C$29,0,10*ROW('Water Data'!C79)))</f>
        <v/>
      </c>
      <c r="BU85" s="28" t="str">
        <f ca="1">+IF(OFFSET('Water Data'!$C$30,0,10*ROW('Water Data'!C79))="","",OFFSET('Water Data'!$C$30,0,10*ROW('Water Data'!C79)))</f>
        <v/>
      </c>
      <c r="BV85" s="28" t="str">
        <f ca="1">+IF(OFFSET('Water Data'!$D$28,0,10*ROW('Water Data'!D79))="","",OFFSET('Water Data'!$D$28,0,10*ROW('Water Data'!D79)))</f>
        <v/>
      </c>
      <c r="BW85" s="28" t="str">
        <f ca="1">+IF(OFFSET('Water Data'!$D$29,0,10*ROW('Water Data'!D79))="","",OFFSET('Water Data'!$D$29,0,10*ROW('Water Data'!D79)))</f>
        <v/>
      </c>
      <c r="BX85" s="28" t="str">
        <f ca="1">+IF(OFFSET('Water Data'!$D$30,0,10*ROW('Water Data'!D79))="","",OFFSET('Water Data'!$D$30,0,10*ROW('Water Data'!D79)))</f>
        <v/>
      </c>
      <c r="BY85" s="28" t="str">
        <f ca="1">+IF(OFFSET('Water Data'!$E$28,0,10*ROW('Water Data'!E79))="","",OFFSET('Water Data'!$E$28,0,10*ROW('Water Data'!E79)))</f>
        <v/>
      </c>
      <c r="BZ85" s="28" t="str">
        <f ca="1">+IF(OFFSET('Water Data'!$E$29,0,10*ROW('Water Data'!E79))="","",OFFSET('Water Data'!$E$29,0,10*ROW('Water Data'!E79)))</f>
        <v/>
      </c>
      <c r="CA85" s="28" t="str">
        <f ca="1">+IF(OFFSET('Water Data'!$E$30,0,10*ROW('Water Data'!E79))="","",OFFSET('Water Data'!$E$30,0,10*ROW('Water Data'!E79)))</f>
        <v/>
      </c>
      <c r="CB85" s="28" t="str">
        <f ca="1">+IF(OFFSET('Water Data'!$F$28,0,10*ROW('Water Data'!F79))="","",OFFSET('Water Data'!$F$28,0,10*ROW('Water Data'!F79)))</f>
        <v/>
      </c>
      <c r="CC85" s="28" t="str">
        <f ca="1">+IF(OFFSET('Water Data'!$F$29,0,10*ROW('Water Data'!F79))="","",OFFSET('Water Data'!$F$29,0,10*ROW('Water Data'!F79)))</f>
        <v/>
      </c>
      <c r="CD85" s="28" t="str">
        <f ca="1">+IF(OFFSET('Water Data'!$F$30,0,10*ROW('Water Data'!F79))="","",OFFSET('Water Data'!$F$30,0,10*ROW('Water Data'!F79)))</f>
        <v/>
      </c>
      <c r="CE85" s="28" t="str">
        <f ca="1">+IF(OFFSET('Water Data'!$G$28,0,10*ROW('Water Data'!G79))="","",OFFSET('Water Data'!$G$28,0,10*ROW('Water Data'!G79)))</f>
        <v/>
      </c>
      <c r="CF85" s="28" t="str">
        <f ca="1">+IF(OFFSET('Water Data'!$G$29,0,10*ROW('Water Data'!G79))="","",OFFSET('Water Data'!$G$29,0,10*ROW('Water Data'!G79)))</f>
        <v/>
      </c>
      <c r="CG85" s="28" t="str">
        <f ca="1">+IF(OFFSET('Water Data'!$G$30,0,10*ROW('Water Data'!G79))="","",OFFSET('Water Data'!$G$30,0,10*ROW('Water Data'!G79)))</f>
        <v/>
      </c>
      <c r="CH85" s="28" t="str">
        <f ca="1">+IF(OFFSET('Water Data'!$H$28,0,10*ROW('Water Data'!H79))="","",OFFSET('Water Data'!$H$28,0,10*ROW('Water Data'!H79)))</f>
        <v/>
      </c>
      <c r="CI85" s="28" t="str">
        <f ca="1">+IF(OFFSET('Water Data'!$H$29,0,10*ROW('Water Data'!H79))="","",OFFSET('Water Data'!$H$29,0,10*ROW('Water Data'!H79)))</f>
        <v/>
      </c>
      <c r="CJ85" s="28" t="str">
        <f ca="1">+IF(OFFSET('Water Data'!$H$30,0,10*ROW('Water Data'!H79))="","",OFFSET('Water Data'!$H$30,0,10*ROW('Water Data'!H79)))</f>
        <v/>
      </c>
      <c r="CK85" s="28" t="str">
        <f ca="1">+IF(OFFSET('Sanitation Data'!$C$29,0,10*ROW('Sanitation Data'!C79))="","",OFFSET('Sanitation Data'!$C$29,0,10*ROW('Sanitation Data'!C79)))</f>
        <v/>
      </c>
      <c r="CL85" s="28" t="str">
        <f ca="1">+IF(OFFSET('Sanitation Data'!$C$30,0,10*ROW('Sanitation Data'!C79))="","",OFFSET('Sanitation Data'!$C$30,0,10*ROW('Sanitation Data'!C79)))</f>
        <v/>
      </c>
      <c r="CM85" s="28" t="str">
        <f ca="1">+IF(OFFSET('Sanitation Data'!$C$31,0,10*ROW('Sanitation Data'!C79))="","",OFFSET('Sanitation Data'!$C$31,0,10*ROW('Sanitation Data'!C79)))</f>
        <v/>
      </c>
      <c r="CN85" s="28" t="str">
        <f ca="1">+IF(OFFSET('Sanitation Data'!$C$32,0,10*ROW('Sanitation Data'!C79))="","",OFFSET('Sanitation Data'!$C$32,0,10*ROW('Sanitation Data'!C79)))</f>
        <v/>
      </c>
      <c r="CO85" s="28" t="str">
        <f ca="1">+IF(OFFSET('Sanitation Data'!$C$33,0,10*ROW('Sanitation Data'!C79))="","",OFFSET('Sanitation Data'!$C$33,0,10*ROW('Sanitation Data'!C79)))</f>
        <v/>
      </c>
      <c r="CP85" s="28" t="str">
        <f ca="1">+IF(OFFSET('Sanitation Data'!$D$29,0,10*ROW('Sanitation Data'!D79))="","",OFFSET('Sanitation Data'!$D$29,0,10*ROW('Sanitation Data'!D79)))</f>
        <v/>
      </c>
      <c r="CQ85" s="28" t="str">
        <f ca="1">+IF(OFFSET('Sanitation Data'!$D$30,0,10*ROW('Sanitation Data'!D79))="","",OFFSET('Sanitation Data'!$D$30,0,10*ROW('Sanitation Data'!D79)))</f>
        <v/>
      </c>
      <c r="CR85" s="28" t="str">
        <f ca="1">+IF(OFFSET('Sanitation Data'!$D$31,0,10*ROW('Sanitation Data'!D79))="","",OFFSET('Sanitation Data'!$D$31,0,10*ROW('Sanitation Data'!D79)))</f>
        <v/>
      </c>
      <c r="CS85" s="28" t="str">
        <f ca="1">+IF(OFFSET('Sanitation Data'!$D$32,0,10*ROW('Sanitation Data'!D79))="","",OFFSET('Sanitation Data'!$D$32,0,10*ROW('Sanitation Data'!D79)))</f>
        <v/>
      </c>
      <c r="CT85" s="28" t="str">
        <f ca="1">+IF(OFFSET('Sanitation Data'!$D$33,0,10*ROW('Sanitation Data'!D79))="","",OFFSET('Sanitation Data'!$D$33,0,10*ROW('Sanitation Data'!D79)))</f>
        <v/>
      </c>
      <c r="CU85" s="28" t="str">
        <f ca="1">+IF(OFFSET('Sanitation Data'!$E$29,0,10*ROW('Sanitation Data'!E79))="","",OFFSET('Sanitation Data'!$E$29,0,10*ROW('Sanitation Data'!E79)))</f>
        <v/>
      </c>
      <c r="CV85" s="28" t="str">
        <f ca="1">+IF(OFFSET('Sanitation Data'!$E$30,0,10*ROW('Sanitation Data'!E79))="","",OFFSET('Sanitation Data'!$E$30,0,10*ROW('Sanitation Data'!E79)))</f>
        <v/>
      </c>
      <c r="CW85" s="28" t="str">
        <f ca="1">+IF(OFFSET('Sanitation Data'!$E$31,0,10*ROW('Sanitation Data'!E79))="","",OFFSET('Sanitation Data'!$E$31,0,10*ROW('Sanitation Data'!E79)))</f>
        <v/>
      </c>
      <c r="CX85" s="28" t="str">
        <f ca="1">+IF(OFFSET('Sanitation Data'!$E$32,0,10*ROW('Sanitation Data'!E79))="","",OFFSET('Sanitation Data'!$E$32,0,10*ROW('Sanitation Data'!E79)))</f>
        <v/>
      </c>
      <c r="CY85" s="28" t="str">
        <f ca="1">+IF(OFFSET('Sanitation Data'!$E$33,0,10*ROW('Sanitation Data'!E79))="","",OFFSET('Sanitation Data'!$E$33,0,10*ROW('Sanitation Data'!E79)))</f>
        <v/>
      </c>
      <c r="CZ85" s="28" t="str">
        <f ca="1">+IF(OFFSET('Sanitation Data'!$F$29,0,10*ROW('Sanitation Data'!F79))="","",OFFSET('Sanitation Data'!$F$29,0,10*ROW('Sanitation Data'!F79)))</f>
        <v/>
      </c>
      <c r="DA85" s="28" t="str">
        <f ca="1">+IF(OFFSET('Sanitation Data'!$F$30,0,10*ROW('Sanitation Data'!F79))="","",OFFSET('Sanitation Data'!$F$30,0,10*ROW('Sanitation Data'!F79)))</f>
        <v/>
      </c>
      <c r="DB85" s="28" t="str">
        <f ca="1">+IF(OFFSET('Sanitation Data'!$F$31,0,10*ROW('Sanitation Data'!F79))="","",OFFSET('Sanitation Data'!$F$31,0,10*ROW('Sanitation Data'!F79)))</f>
        <v/>
      </c>
      <c r="DC85" s="28" t="str">
        <f ca="1">+IF(OFFSET('Sanitation Data'!$F$32,0,10*ROW('Sanitation Data'!F79))="","",OFFSET('Sanitation Data'!$F$32,0,10*ROW('Sanitation Data'!F79)))</f>
        <v/>
      </c>
      <c r="DD85" s="28" t="str">
        <f ca="1">+IF(OFFSET('Sanitation Data'!$F$33,0,10*ROW('Sanitation Data'!F79))="","",OFFSET('Sanitation Data'!$F$33,0,10*ROW('Sanitation Data'!F79)))</f>
        <v/>
      </c>
      <c r="DE85" s="28" t="str">
        <f ca="1">+IF(OFFSET('Sanitation Data'!$G$29,0,10*ROW('Sanitation Data'!G79))="","",OFFSET('Sanitation Data'!$G$29,0,10*ROW('Sanitation Data'!G79)))</f>
        <v/>
      </c>
      <c r="DF85" s="28" t="str">
        <f ca="1">+IF(OFFSET('Sanitation Data'!$G$30,0,10*ROW('Sanitation Data'!G79))="","",OFFSET('Sanitation Data'!$G$30,0,10*ROW('Sanitation Data'!G79)))</f>
        <v/>
      </c>
      <c r="DG85" s="28" t="str">
        <f ca="1">+IF(OFFSET('Sanitation Data'!$G$31,0,10*ROW('Sanitation Data'!G79))="","",OFFSET('Sanitation Data'!$G$31,0,10*ROW('Sanitation Data'!G79)))</f>
        <v/>
      </c>
      <c r="DH85" s="28" t="str">
        <f ca="1">+IF(OFFSET('Sanitation Data'!$G$32,0,10*ROW('Sanitation Data'!G79))="","",OFFSET('Sanitation Data'!$G$32,0,10*ROW('Sanitation Data'!G79)))</f>
        <v/>
      </c>
      <c r="DI85" s="28" t="str">
        <f ca="1">+IF(OFFSET('Sanitation Data'!$G$33,0,10*ROW('Sanitation Data'!G79))="","",OFFSET('Sanitation Data'!$G$33,0,10*ROW('Sanitation Data'!G79)))</f>
        <v/>
      </c>
      <c r="DJ85" s="28" t="str">
        <f ca="1">+IF(OFFSET('Sanitation Data'!$H$29,0,10*ROW('Sanitation Data'!H79))="","",OFFSET('Sanitation Data'!$H$29,0,10*ROW('Sanitation Data'!H79)))</f>
        <v/>
      </c>
      <c r="DK85" s="28" t="str">
        <f ca="1">+IF(OFFSET('Sanitation Data'!$H$30,0,10*ROW('Sanitation Data'!H79))="","",OFFSET('Sanitation Data'!$H$30,0,10*ROW('Sanitation Data'!H79)))</f>
        <v/>
      </c>
      <c r="DL85" s="28" t="str">
        <f ca="1">+IF(OFFSET('Sanitation Data'!$H$31,0,10*ROW('Sanitation Data'!H79))="","",OFFSET('Sanitation Data'!$H$31,0,10*ROW('Sanitation Data'!H79)))</f>
        <v/>
      </c>
      <c r="DM85" s="28" t="str">
        <f ca="1">+IF(OFFSET('Sanitation Data'!$H$32,0,10*ROW('Sanitation Data'!H79))="","",OFFSET('Sanitation Data'!$H$32,0,10*ROW('Sanitation Data'!H79)))</f>
        <v/>
      </c>
      <c r="DN85" s="28" t="str">
        <f ca="1">+IF(OFFSET('Sanitation Data'!$H$33,0,10*ROW('Sanitation Data'!H79))="","",OFFSET('Sanitation Data'!$H$33,0,10*ROW('Sanitation Data'!H79)))</f>
        <v/>
      </c>
      <c r="DO85" s="28" t="str">
        <f ca="1">+IF(OFFSET('Hygiene Data'!$C$12,0,10*ROW('Hygiene Data'!C79))="","",OFFSET('Hygiene Data'!$C$12,0,10*ROW('Hygiene Data'!C79)))</f>
        <v/>
      </c>
      <c r="DP85" s="28" t="str">
        <f ca="1">+IF(OFFSET('Hygiene Data'!$C$13,0,10*ROW('Hygiene Data'!C79))="","",OFFSET('Hygiene Data'!$C$13,0,10*ROW('Hygiene Data'!C79)))</f>
        <v/>
      </c>
      <c r="DQ85" s="28" t="str">
        <f ca="1">+IF(OFFSET('Hygiene Data'!$C$14,0,10*ROW('Hygiene Data'!C79))="","",OFFSET('Hygiene Data'!$C$14,0,10*ROW('Hygiene Data'!C79)))</f>
        <v/>
      </c>
      <c r="DR85" s="28" t="str">
        <f ca="1">+IF(OFFSET('Hygiene Data'!$D$12,0,10*ROW('Hygiene Data'!D79))="","",OFFSET('Hygiene Data'!$D$12,0,10*ROW('Hygiene Data'!D79)))</f>
        <v/>
      </c>
      <c r="DS85" s="28" t="str">
        <f ca="1">+IF(OFFSET('Hygiene Data'!$D$13,0,10*ROW('Hygiene Data'!D79))="","",OFFSET('Hygiene Data'!$D$13,0,10*ROW('Hygiene Data'!D79)))</f>
        <v/>
      </c>
      <c r="DT85" s="28" t="str">
        <f ca="1">+IF(OFFSET('Hygiene Data'!$D$14,0,10*ROW('Hygiene Data'!D79))="","",OFFSET('Hygiene Data'!$D$14,0,10*ROW('Hygiene Data'!D79)))</f>
        <v/>
      </c>
      <c r="DU85" s="28" t="str">
        <f ca="1">+IF(OFFSET('Hygiene Data'!$E$12,0,10*ROW('Hygiene Data'!E79))="","",OFFSET('Hygiene Data'!$E$12,0,10*ROW('Hygiene Data'!E79)))</f>
        <v/>
      </c>
      <c r="DV85" s="28" t="str">
        <f ca="1">+IF(OFFSET('Hygiene Data'!$E$13,0,10*ROW('Hygiene Data'!E79))="","",OFFSET('Hygiene Data'!$E$13,0,10*ROW('Hygiene Data'!E79)))</f>
        <v/>
      </c>
      <c r="DW85" s="28" t="str">
        <f ca="1">+IF(OFFSET('Hygiene Data'!$E$14,0,10*ROW('Hygiene Data'!E79))="","",OFFSET('Hygiene Data'!$E$14,0,10*ROW('Hygiene Data'!E79)))</f>
        <v/>
      </c>
      <c r="DX85" s="28" t="str">
        <f ca="1">+IF(OFFSET('Hygiene Data'!$F$12,0,10*ROW('Hygiene Data'!F79))="","",OFFSET('Hygiene Data'!$F$12,0,10*ROW('Hygiene Data'!F79)))</f>
        <v/>
      </c>
      <c r="DY85" s="28" t="str">
        <f ca="1">+IF(OFFSET('Hygiene Data'!$F$13,0,10*ROW('Hygiene Data'!F79))="","",OFFSET('Hygiene Data'!$F$13,0,10*ROW('Hygiene Data'!F79)))</f>
        <v/>
      </c>
      <c r="DZ85" s="28" t="str">
        <f ca="1">+IF(OFFSET('Hygiene Data'!$F$14,0,10*ROW('Hygiene Data'!F79))="","",OFFSET('Hygiene Data'!$F$14,0,10*ROW('Hygiene Data'!F79)))</f>
        <v/>
      </c>
      <c r="EA85" s="28" t="str">
        <f ca="1">+IF(OFFSET('Hygiene Data'!$G$12,0,10*ROW('Hygiene Data'!G79))="","",OFFSET('Hygiene Data'!$G$12,0,10*ROW('Hygiene Data'!G79)))</f>
        <v/>
      </c>
      <c r="EB85" s="28" t="str">
        <f ca="1">+IF(OFFSET('Hygiene Data'!$G$13,0,10*ROW('Hygiene Data'!G79))="","",OFFSET('Hygiene Data'!$G$13,0,10*ROW('Hygiene Data'!G79)))</f>
        <v/>
      </c>
      <c r="EC85" s="28" t="str">
        <f ca="1">+IF(OFFSET('Hygiene Data'!$G$14,0,10*ROW('Hygiene Data'!G79))="","",OFFSET('Hygiene Data'!$G$14,0,10*ROW('Hygiene Data'!G79)))</f>
        <v/>
      </c>
      <c r="ED85" s="28" t="str">
        <f ca="1">+IF(OFFSET('Hygiene Data'!$H$12,0,10*ROW('Hygiene Data'!H79))="","",OFFSET('Hygiene Data'!$H$12,0,10*ROW('Hygiene Data'!H79)))</f>
        <v/>
      </c>
      <c r="EE85" s="28" t="str">
        <f ca="1">+IF(OFFSET('Hygiene Data'!$H$13,0,10*ROW('Hygiene Data'!H79))="","",OFFSET('Hygiene Data'!$H$13,0,10*ROW('Hygiene Data'!H79)))</f>
        <v/>
      </c>
      <c r="EF85" s="28" t="str">
        <f ca="1">+IF(OFFSET('Hygiene Data'!$H$14,0,10*ROW('Hygiene Data'!H79))="","",OFFSET('Hygiene Data'!$H$14,0,10*ROW('Hygiene Data'!H79)))</f>
        <v/>
      </c>
    </row>
    <row r="86" spans="1:136" x14ac:dyDescent="0.2">
      <c r="A86" s="44" t="str">
        <f ca="1">+IF(OFFSET('Water Data'!$B$1,0,10*ROW('Water Data'!B83))="","",OFFSET('Water Data'!$B$1,0,10*ROW('Water Data'!B83)))</f>
        <v/>
      </c>
      <c r="B86" s="44" t="str">
        <f ca="1">+IF(OFFSET('Water Data'!$A$3,0,10*ROW('Water Data'!A83))="","",OFFSET('Water Data'!$A$3,0,10*ROW('Water Data'!A83)))</f>
        <v/>
      </c>
      <c r="C86" s="44" t="str">
        <f ca="1">+IF(OFFSET('Water Data'!$C$3,0,10*ROW('Water Data'!C83))="","",OFFSET('Water Data'!$C$3,0,10*ROW('Water Data'!C83)))</f>
        <v/>
      </c>
      <c r="D86" s="119" t="e">
        <f ca="1">+IF(AND(ISNUMBER(OFFSET('Water Data'!$C$5,0,10*ROW('Water Data'!C80))),BS86="Yes"),100-OFFSET('Water Data'!$C$5,0,10*ROW('Water Data'!C80)),IF(AND(ISNUMBER(OFFSET('Water Data'!$C$5,0,10*ROW('Water Data'!C80))),BS86="No",ISNUMBER(OFFSET('Water Data'!$C$5,0,10*ROW('Water Data'!C80)))),CONCATENATE("[",ROUND(100-OFFSET('Water Data'!$C$5,0,10*ROW('Water Data'!C80)),0),"]"),IF(AND(ISNUMBER(OFFSET('Water Data'!$C$5,0,10*ROW('Water Data'!C80))),BS86="",ISNUMBER(OFFSET('Water Data'!$C$5,0,10*ROW('Water Data'!C80)))),100-OFFSET('Water Data'!$C$5,0,10*ROW('Water Data'!C80)),NA())))</f>
        <v>#N/A</v>
      </c>
      <c r="E86" s="119" t="e">
        <f ca="1">+IF(AND(ISNUMBER(OFFSET('Water Data'!$C$7,0,10*ROW('Water Data'!D80))),BT86="Yes"),OFFSET('Water Data'!$C$7,0,10*ROW('Water Data'!C80)),IF(AND(ISNUMBER(OFFSET('Water Data'!$C$7,0,10*ROW('Water Data'!C80))),BT86="No",ISNUMBER(OFFSET('Water Data'!$C$7,0,10*ROW('Water Data'!C80)))),CONCATENATE("[",ROUND(OFFSET('Water Data'!$C$7,0,10*ROW('Water Data'!C80)),0),"]"),IF(AND(ISNUMBER(OFFSET('Water Data'!$C$7,0,10*ROW('Water Data'!C80))),BT86="",ISNUMBER(OFFSET('Water Data'!$C$7,0,10*ROW('Water Data'!C80)))),OFFSET('Water Data'!$C$7,0,10*ROW('Water Data'!C80)),NA())))</f>
        <v>#N/A</v>
      </c>
      <c r="F86" s="119" t="e">
        <f ca="1">+IF(AND(ISNUMBER(OFFSET('Water Data'!$C$10,0,10*ROW('Water Data'!C80))),BU86="Yes"),OFFSET('Water Data'!$C$10,0,10*ROW('Water Data'!C80)),IF(AND(ISNUMBER(OFFSET('Water Data'!$C$10,0,10*ROW('Water Data'!C80))),BU86="No",ISNUMBER(OFFSET('Water Data'!$C$10,0,10*ROW('Water Data'!C80)))),CONCATENATE("[",ROUND(OFFSET('Water Data'!$C$10,0,10*ROW('Water Data'!C80)),0),"]"),IF(AND(ISNUMBER(OFFSET('Water Data'!$C$10,0,10*ROW('Water Data'!C80))),BU86="",ISNUMBER(OFFSET('Water Data'!$C$10,0,10*ROW('Water Data'!C80)))),OFFSET('Water Data'!$C$10,0,10*ROW('Water Data'!C80)),NA())))</f>
        <v>#N/A</v>
      </c>
      <c r="G86" s="119" t="e">
        <f ca="1">+IF(AND(ISNUMBER(OFFSET('Water Data'!$D$5,0,10*ROW('Water Data'!D80))),BV86="Yes"),100-OFFSET('Water Data'!$D$5,0,10*ROW('Water Data'!D80)),IF(AND(ISNUMBER(OFFSET('Water Data'!$D$5,0,10*ROW('Water Data'!D80))),BV86="No",ISNUMBER(OFFSET('Water Data'!$D$5,0,10*ROW('Water Data'!D80)))),CONCATENATE("[",ROUND(100-OFFSET('Water Data'!$D$5,0,10*ROW('Water Data'!D80)),0),"]"),IF(AND(ISNUMBER(OFFSET('Water Data'!$D$5,0,10*ROW('Water Data'!D80))),BV86="",ISNUMBER(OFFSET('Water Data'!$D$5,0,10*ROW('Water Data'!D80)))),100-OFFSET('Water Data'!$D$5,0,10*ROW('Water Data'!D80)),NA())))</f>
        <v>#N/A</v>
      </c>
      <c r="H86" s="119" t="e">
        <f ca="1">+IF(AND(ISNUMBER(OFFSET('Water Data'!$D$7,0,10*ROW('Water Data'!D80))),BW86="Yes"),OFFSET('Water Data'!$D$7,0,10*ROW('Water Data'!D80)),IF(AND(ISNUMBER(OFFSET('Water Data'!$D$7,0,10*ROW('Water Data'!D80))),BW86="No",ISNUMBER(OFFSET('Water Data'!$D$7,0,10*ROW('Water Data'!D80)))),CONCATENATE("[",ROUND(OFFSET('Water Data'!$C$7,0,10*ROW('Water Data'!D80)),0),"]"),IF(AND(ISNUMBER(OFFSET('Water Data'!$D$7,0,10*ROW('Water Data'!D80))),BW86="",ISNUMBER(OFFSET('Water Data'!$D$7,0,10*ROW('Water Data'!D80)))),OFFSET('Water Data'!$D$7,0,10*ROW('Water Data'!D80)),NA())))</f>
        <v>#N/A</v>
      </c>
      <c r="I86" s="119" t="e">
        <f ca="1">+IF(AND(ISNUMBER(OFFSET('Water Data'!$D$10,0,10*ROW('Water Data'!D80))),BX86="Yes"),OFFSET('Water Data'!$D$10,0,10*ROW('Water Data'!D80)),IF(AND(ISNUMBER(OFFSET('Water Data'!$D$10,0,10*ROW('Water Data'!D80))),BX86="No",ISNUMBER(OFFSET('Water Data'!$D$10,0,10*ROW('Water Data'!D80)))),CONCATENATE("[",ROUND(OFFSET('Water Data'!$D$10,0,10*ROW('Water Data'!D80)),0),"]"),IF(AND(ISNUMBER(OFFSET('Water Data'!$D$10,0,10*ROW('Water Data'!D80))),BX86="",ISNUMBER(OFFSET('Water Data'!$D$10,0,10*ROW('Water Data'!D80)))),OFFSET('Water Data'!$D$10,0,10*ROW('Water Data'!D80)),NA())))</f>
        <v>#N/A</v>
      </c>
      <c r="J86" s="119" t="e">
        <f ca="1">+IF(AND(ISNUMBER(OFFSET('Water Data'!$E$5,0,10*ROW('Water Data'!E80))),BY86="Yes"),100-OFFSET('Water Data'!$E$5,0,10*ROW('Water Data'!E80)),IF(AND(ISNUMBER(OFFSET('Water Data'!$E$5,0,10*ROW('Water Data'!E80))),BY86="No",ISNUMBER(OFFSET('Water Data'!$E$5,0,10*ROW('Water Data'!E80)))),CONCATENATE("[",ROUND(100-OFFSET('Water Data'!$E$5,0,10*ROW('Water Data'!E80)),0),"]"),IF(AND(ISNUMBER(OFFSET('Water Data'!$E$5,0,10*ROW('Water Data'!E80))),BY86="",ISNUMBER(OFFSET('Water Data'!$E$5,0,10*ROW('Water Data'!E80)))),100-OFFSET('Water Data'!$E$5,0,10*ROW('Water Data'!E80)),NA())))</f>
        <v>#N/A</v>
      </c>
      <c r="K86" s="119" t="e">
        <f ca="1">+IF(AND(ISNUMBER(OFFSET('Water Data'!$E$7,0,10*ROW('Water Data'!E80))),BZ86="Yes"),OFFSET('Water Data'!$E$7,0,10*ROW('Water Data'!E80)),IF(AND(ISNUMBER(OFFSET('Water Data'!$E$7,0,10*ROW('Water Data'!E80))),BZ86="No",ISNUMBER(OFFSET('Water Data'!$E$7,0,10*ROW('Water Data'!E80)))),CONCATENATE("[",ROUND(OFFSET('Water Data'!$E$7,0,10*ROW('Water Data'!E80)),0),"]"),IF(AND(ISNUMBER(OFFSET('Water Data'!$E$7,0,10*ROW('Water Data'!E80))),BZ86="",ISNUMBER(OFFSET('Water Data'!$E$7,0,10*ROW('Water Data'!E80)))),OFFSET('Water Data'!$E$7,0,10*ROW('Water Data'!E80)),NA())))</f>
        <v>#N/A</v>
      </c>
      <c r="L86" s="119" t="e">
        <f ca="1">+IF(AND(ISNUMBER(OFFSET('Water Data'!$E$10,0,10*ROW('Water Data'!E80))),CA86="Yes"),OFFSET('Water Data'!$E$10,0,10*ROW('Water Data'!E80)),IF(AND(ISNUMBER(OFFSET('Water Data'!$E$10,0,10*ROW('Water Data'!E80))),CA86="No",ISNUMBER(OFFSET('Water Data'!$E$10,0,10*ROW('Water Data'!E80)))),CONCATENATE("[",ROUND(OFFSET('Water Data'!$E$10,0,10*ROW('Water Data'!E80)),0),"]"),IF(AND(ISNUMBER(OFFSET('Water Data'!$E$10,0,10*ROW('Water Data'!E80))),CA86="",ISNUMBER(OFFSET('Water Data'!$E$10,0,10*ROW('Water Data'!E80)))),OFFSET('Water Data'!$E$10,0,10*ROW('Water Data'!E80)),NA())))</f>
        <v>#N/A</v>
      </c>
      <c r="M86" s="119" t="e">
        <f ca="1">+IF(AND(ISNUMBER(OFFSET('Water Data'!$F$5,0,10*ROW('Water Data'!F80))),CB86="Yes"),100-OFFSET('Water Data'!$F$5,0,10*ROW('Water Data'!F80)),IF(AND(ISNUMBER(OFFSET('Water Data'!$F$5,0,10*ROW('Water Data'!F80))),CB86="No",ISNUMBER(OFFSET('Water Data'!$F$5,0,10*ROW('Water Data'!F80)))),CONCATENATE("[",ROUND(100-OFFSET('Water Data'!$F$5,0,10*ROW('Water Data'!F80)),0),"]"),IF(AND(ISNUMBER(OFFSET('Water Data'!$F$5,0,10*ROW('Water Data'!F80))),CB86="",ISNUMBER(OFFSET('Water Data'!$F$5,0,10*ROW('Water Data'!F80)))),100-OFFSET('Water Data'!$F$5,0,10*ROW('Water Data'!F80)),NA())))</f>
        <v>#N/A</v>
      </c>
      <c r="N86" s="119" t="e">
        <f ca="1">+IF(AND(ISNUMBER(OFFSET('Water Data'!$F$7,0,10*ROW('Water Data'!F80))),CC86="Yes"),OFFSET('Water Data'!$F$7,0,10*ROW('Water Data'!F80)),IF(AND(ISNUMBER(OFFSET('Water Data'!$F$7,0,10*ROW('Water Data'!F80))),CC86="No",ISNUMBER(OFFSET('Water Data'!$F$7,0,10*ROW('Water Data'!F80)))),CONCATENATE("[",ROUND(OFFSET('Water Data'!$F$7,0,10*ROW('Water Data'!F80)),0),"]"),IF(AND(ISNUMBER(OFFSET('Water Data'!$F$7,0,10*ROW('Water Data'!F80))),CC86="",ISNUMBER(OFFSET('Water Data'!$F$7,0,10*ROW('Water Data'!F80)))),OFFSET('Water Data'!$F$7,0,10*ROW('Water Data'!F80)),NA())))</f>
        <v>#N/A</v>
      </c>
      <c r="O86" s="119" t="e">
        <f ca="1">+IF(AND(ISNUMBER(OFFSET('Water Data'!$F$10,0,10*ROW('Water Data'!F80))),CD86="Yes"),OFFSET('Water Data'!$F$10,0,10*ROW('Water Data'!F80)),IF(AND(ISNUMBER(OFFSET('Water Data'!$F$10,0,10*ROW('Water Data'!F80))),CD86="No",ISNUMBER(OFFSET('Water Data'!$F$10,0,10*ROW('Water Data'!F80)))),CONCATENATE("[",ROUND(OFFSET('Water Data'!$F$10,0,10*ROW('Water Data'!F80)),0),"]"),IF(AND(ISNUMBER(OFFSET('Water Data'!$F$10,0,10*ROW('Water Data'!F80))),CD86="",ISNUMBER(OFFSET('Water Data'!$F$10,0,10*ROW('Water Data'!F80)))),OFFSET('Water Data'!$F$10,0,10*ROW('Water Data'!F80)),NA())))</f>
        <v>#N/A</v>
      </c>
      <c r="P86" s="119" t="e">
        <f ca="1">+IF(AND(ISNUMBER(OFFSET('Water Data'!$G$5,0,10*ROW('Water Data'!G80))),CE86="Yes"),100-OFFSET('Water Data'!$G$5,0,10*ROW('Water Data'!G80)),IF(AND(ISNUMBER(OFFSET('Water Data'!$G$5,0,10*ROW('Water Data'!G80))),CE86="No",ISNUMBER(OFFSET('Water Data'!$G$5,0,10*ROW('Water Data'!G80)))),CONCATENATE("[",ROUND(100-OFFSET('Water Data'!$G$5,0,10*ROW('Water Data'!G80)),0),"]"),IF(AND(ISNUMBER(OFFSET('Water Data'!$G$5,0,10*ROW('Water Data'!G80))),CE86="",ISNUMBER(OFFSET('Water Data'!$G$5,0,10*ROW('Water Data'!G80)))),100-OFFSET('Water Data'!$G$5,0,10*ROW('Water Data'!G80)),NA())))</f>
        <v>#N/A</v>
      </c>
      <c r="Q86" s="119" t="e">
        <f ca="1">+IF(AND(ISNUMBER(OFFSET('Water Data'!$G$7,0,10*ROW('Water Data'!G80))),CF86="Yes"),OFFSET('Water Data'!$G$7,0,10*ROW('Water Data'!G80)),IF(AND(ISNUMBER(OFFSET('Water Data'!$G$7,0,10*ROW('Water Data'!G80))),CF86="No",ISNUMBER(OFFSET('Water Data'!$G$7,0,10*ROW('Water Data'!G80)))),CONCATENATE("[",ROUND(OFFSET('Water Data'!$G$7,0,10*ROW('Water Data'!G80)),0),"]"),IF(AND(ISNUMBER(OFFSET('Water Data'!$G$7,0,10*ROW('Water Data'!G80))),CF86="",ISNUMBER(OFFSET('Water Data'!$G$7,0,10*ROW('Water Data'!G80)))),OFFSET('Water Data'!$G$7,0,10*ROW('Water Data'!G80)),NA())))</f>
        <v>#N/A</v>
      </c>
      <c r="R86" s="119" t="e">
        <f ca="1">+IF(AND(ISNUMBER(OFFSET('Water Data'!$G$10,0,10*ROW('Water Data'!G80))),CG86="Yes"),OFFSET('Water Data'!$G$10,0,10*ROW('Water Data'!G80)),IF(AND(ISNUMBER(OFFSET('Water Data'!$G$10,0,10*ROW('Water Data'!G80))),CG86="No",ISNUMBER(OFFSET('Water Data'!$G$10,0,10*ROW('Water Data'!G80)))),CONCATENATE("[",ROUND(OFFSET('Water Data'!$G$10,0,10*ROW('Water Data'!G80)),0),"]"),IF(AND(ISNUMBER(OFFSET('Water Data'!$G$10,0,10*ROW('Water Data'!G80))),CG86="",ISNUMBER(OFFSET('Water Data'!$G$10,0,10*ROW('Water Data'!G80)))),OFFSET('Water Data'!$G$10,0,10*ROW('Water Data'!G80)),NA())))</f>
        <v>#N/A</v>
      </c>
      <c r="S86" s="119" t="e">
        <f ca="1">+IF(AND(ISNUMBER(OFFSET('Water Data'!$H$5,0,10*ROW('Water Data'!H80))),CH86="Yes"),100-OFFSET('Water Data'!$H$5,0,10*ROW('Water Data'!H80)),IF(AND(ISNUMBER(OFFSET('Water Data'!$H$5,0,10*ROW('Water Data'!H80))),CH86="No",ISNUMBER(OFFSET('Water Data'!$H$5,0,10*ROW('Water Data'!H80)))),CONCATENATE("[",ROUND(100-OFFSET('Water Data'!$H$5,0,10*ROW('Water Data'!H80)),0),"]"),IF(AND(ISNUMBER(OFFSET('Water Data'!$H$5,0,10*ROW('Water Data'!H80))),CH86="",ISNUMBER(OFFSET('Water Data'!$H$5,0,10*ROW('Water Data'!H80)))),100-OFFSET('Water Data'!$H$5,0,10*ROW('Water Data'!H80)),NA())))</f>
        <v>#N/A</v>
      </c>
      <c r="T86" s="119" t="e">
        <f ca="1">+IF(AND(ISNUMBER(OFFSET('Water Data'!$H$7,0,10*ROW('Water Data'!H80))),CI86="Yes"),OFFSET('Water Data'!$H$7,0,10*ROW('Water Data'!H80)),IF(AND(ISNUMBER(OFFSET('Water Data'!$H$7,0,10*ROW('Water Data'!H80))),CI86="No",ISNUMBER(OFFSET('Water Data'!$H$7,0,10*ROW('Water Data'!H80)))),CONCATENATE("[",ROUND(OFFSET('Water Data'!$H$7,0,10*ROW('Water Data'!H80)),0),"]"),IF(AND(ISNUMBER(OFFSET('Water Data'!$H$7,0,10*ROW('Water Data'!H80))),CI86="",ISNUMBER(OFFSET('Water Data'!$H$7,0,10*ROW('Water Data'!H80)))),OFFSET('Water Data'!$H$7,0,10*ROW('Water Data'!H80)),NA())))</f>
        <v>#N/A</v>
      </c>
      <c r="U86" s="119" t="e">
        <f ca="1">+IF(AND(ISNUMBER(OFFSET('Water Data'!$H$10,0,10*ROW('Water Data'!H80))),CJ86="Yes"),OFFSET('Water Data'!$H$10,0,10*ROW('Water Data'!H80)),IF(AND(ISNUMBER(OFFSET('Water Data'!$H$10,0,10*ROW('Water Data'!H80))),CJ86="No",ISNUMBER(OFFSET('Water Data'!$H$10,0,10*ROW('Water Data'!H80)))),CONCATENATE("[",ROUND(OFFSET('Water Data'!$H$10,0,10*ROW('Water Data'!H80)),0),"]"),IF(AND(ISNUMBER(OFFSET('Water Data'!$H$10,0,10*ROW('Water Data'!H80))),CJ86="",ISNUMBER(OFFSET('Water Data'!$H$10,0,10*ROW('Water Data'!H80)))),OFFSET('Water Data'!$H$10,0,10*ROW('Water Data'!H80)),NA())))</f>
        <v>#N/A</v>
      </c>
      <c r="V86" s="120" t="e">
        <f ca="1">+IF(AND(ISNUMBER(OFFSET('Sanitation Data'!$C$5,0,10*ROW('Sanitation Data'!C80))),CK86="Yes"),100-OFFSET('Sanitation Data'!$C$5,0,10*ROW('Sanitation Data'!C80)),IF(AND(ISNUMBER(OFFSET('Sanitation Data'!$C$5,0,10*ROW('Sanitation Data'!C80))),CK86="No",ISNUMBER(OFFSET('Sanitation Data'!$C$5,0,10*ROW('Sanitation Data'!C80)))),CONCATENATE("[",ROUND(100-OFFSET('Sanitation Data'!$C$5,0,10*ROW('Sanitation Data'!C80)),0),"]"),IF(AND(ISNUMBER(OFFSET('Sanitation Data'!$C$5,0,10*ROW('Sanitation Data'!C80))),CK86="",ISNUMBER(OFFSET('Sanitation Data'!$C$5,0,10*ROW('Sanitation Data'!C80)))),100-OFFSET('Sanitation Data'!$C$5,0,10*ROW('Sanitation Data'!C80)),NA())))</f>
        <v>#N/A</v>
      </c>
      <c r="W86" s="120" t="e">
        <f ca="1">+IF(AND(ISNUMBER(OFFSET('Sanitation Data'!$C$7,0,10*ROW('Sanitation Data'!C80))),CL86="Yes"),OFFSET('Sanitation Data'!$C$7,0,10*ROW('Sanitation Data'!C80)),IF(AND(ISNUMBER(OFFSET('Sanitation Data'!$C$7,0,10*ROW('Sanitation Data'!C80))),CL86="No",ISNUMBER(OFFSET('Sanitation Data'!$C$7,0,10*ROW('Sanitation Data'!C80)))),CONCATENATE("[",ROUND(OFFSET('Sanitation Data'!$C$7,0,10*ROW('Sanitation Data'!C80)),0),"]"),IF(AND(ISNUMBER(OFFSET('Sanitation Data'!$C$7,0,10*ROW('Sanitation Data'!C80))),CL86="",ISNUMBER(OFFSET('Sanitation Data'!$C$7,0,10*ROW('Sanitation Data'!C80)))),OFFSET('Sanitation Data'!$C$7,0,10*ROW('Sanitation Data'!C80)),NA())))</f>
        <v>#N/A</v>
      </c>
      <c r="X86" s="120" t="e">
        <f ca="1">+IF(AND(ISNUMBER(OFFSET('Sanitation Data'!$C$11,0,10*ROW('Sanitation Data'!C80))),CM86="Yes"),OFFSET('Sanitation Data'!$C$11,0,10*ROW('Sanitation Data'!C80)),IF(AND(ISNUMBER(OFFSET('Sanitation Data'!$C$11,0,10*ROW('Sanitation Data'!C80))),CM86="No",ISNUMBER(OFFSET('Sanitation Data'!$C$11,0,10*ROW('Sanitation Data'!C80)))),CONCATENATE("[",ROUND(OFFSET('Sanitation Data'!$C$11,0,10*ROW('Sanitation Data'!C80)),0),"]"),IF(AND(ISNUMBER(OFFSET('Sanitation Data'!$C$11,0,10*ROW('Sanitation Data'!C80))),CM86="",ISNUMBER(OFFSET('Sanitation Data'!$C$11,0,10*ROW('Sanitation Data'!C80)))),OFFSET('Sanitation Data'!$C$11,0,10*ROW('Sanitation Data'!C80)),NA())))</f>
        <v>#N/A</v>
      </c>
      <c r="Y86" s="120" t="e">
        <f ca="1">+IF(AND(ISNUMBER(OFFSET('Sanitation Data'!$C$12,0,10*ROW('Sanitation Data'!C80))),CN86="Yes"),OFFSET('Sanitation Data'!$C$12,0,10*ROW('Sanitation Data'!C80)),IF(AND(ISNUMBER(OFFSET('Sanitation Data'!$C$12,0,10*ROW('Sanitation Data'!C80))),CN86="No",ISNUMBER(OFFSET('Sanitation Data'!$C$12,0,10*ROW('Sanitation Data'!C80)))),CONCATENATE("[",ROUND(OFFSET('Sanitation Data'!$C$12,0,10*ROW('Sanitation Data'!C80)),0),"]"),IF(AND(ISNUMBER(OFFSET('Sanitation Data'!$C$12,0,10*ROW('Sanitation Data'!C80))),CN86="",ISNUMBER(OFFSET('Sanitation Data'!$C$12,0,10*ROW('Sanitation Data'!C80)))),OFFSET('Sanitation Data'!$C$12,0,10*ROW('Sanitation Data'!C80)),NA())))</f>
        <v>#N/A</v>
      </c>
      <c r="Z86" s="120" t="e">
        <f ca="1">+IF(AND(ISNUMBER(OFFSET('Sanitation Data'!$C$13,0,10*ROW('Sanitation Data'!C80))),CO86="Yes"),OFFSET('Sanitation Data'!$C$13,0,10*ROW('Sanitation Data'!C80)),IF(AND(ISNUMBER(OFFSET('Sanitation Data'!$C$13,0,10*ROW('Sanitation Data'!C80))),CO86="No",ISNUMBER(OFFSET('Sanitation Data'!$C$13,0,10*ROW('Sanitation Data'!C80)))),CONCATENATE("[",ROUND(OFFSET('Sanitation Data'!$C$13,0,10*ROW('Sanitation Data'!C80)),0),"]"),IF(AND(ISNUMBER(OFFSET('Sanitation Data'!$C$13,0,10*ROW('Sanitation Data'!C80))),CO86="",ISNUMBER(OFFSET('Sanitation Data'!$C$13,0,10*ROW('Sanitation Data'!C80)))),OFFSET('Sanitation Data'!$C$13,0,10*ROW('Sanitation Data'!C80)),NA())))</f>
        <v>#N/A</v>
      </c>
      <c r="AA86" s="120" t="e">
        <f ca="1">+IF(AND(ISNUMBER(OFFSET('Sanitation Data'!$D$5,0,10*ROW('Sanitation Data'!D80))),CP86="Yes"),100-OFFSET('Sanitation Data'!$D$5,0,10*ROW('Sanitation Data'!D80)),IF(AND(ISNUMBER(OFFSET('Sanitation Data'!$D$5,0,10*ROW('Sanitation Data'!D80))),CP86="No",ISNUMBER(OFFSET('Sanitation Data'!$D$5,0,10*ROW('Sanitation Data'!D80)))),CONCATENATE("[",ROUND(100-OFFSET('Sanitation Data'!$D$5,0,10*ROW('Sanitation Data'!D80)),0),"]"),IF(AND(ISNUMBER(OFFSET('Sanitation Data'!$D$5,0,10*ROW('Sanitation Data'!D80))),CP86="",ISNUMBER(OFFSET('Sanitation Data'!$D$5,0,10*ROW('Sanitation Data'!D80)))),100-OFFSET('Sanitation Data'!$D$5,0,10*ROW('Sanitation Data'!D80)),NA())))</f>
        <v>#N/A</v>
      </c>
      <c r="AB86" s="120" t="e">
        <f ca="1">+IF(AND(ISNUMBER(OFFSET('Sanitation Data'!$D$7,0,10*ROW('Sanitation Data'!D80))),CQ86="Yes"),OFFSET('Sanitation Data'!$D$7,0,10*ROW('Sanitation Data'!G80)),IF(AND(ISNUMBER(OFFSET('Sanitation Data'!$D$7,0,10*ROW('Sanitation Data'!D80))),CQ86="No",ISNUMBER(OFFSET('Sanitation Data'!$D$7,0,10*ROW('Sanitation Data'!D80)))),CONCATENATE("[",ROUND(OFFSET('Sanitation Data'!$D$7,0,10*ROW('Sanitation Data'!D80)),0),"]"),IF(AND(ISNUMBER(OFFSET('Sanitation Data'!$D$7,0,10*ROW('Sanitation Data'!D80))),CQ86="",ISNUMBER(OFFSET('Sanitation Data'!$D$7,0,10*ROW('Sanitation Data'!D80)))),OFFSET('Sanitation Data'!$D$7,0,10*ROW('Sanitation Data'!D80)),NA())))</f>
        <v>#N/A</v>
      </c>
      <c r="AC86" s="120" t="e">
        <f ca="1">+IF(AND(ISNUMBER(OFFSET('Sanitation Data'!$D$11,0,10*ROW('Sanitation Data'!D80))),CR86="Yes"),OFFSET('Sanitation Data'!$D$11,0,10*ROW('Sanitation Data'!D80)),IF(AND(ISNUMBER(OFFSET('Sanitation Data'!$D$11,0,10*ROW('Sanitation Data'!D80))),CR86="No",ISNUMBER(OFFSET('Sanitation Data'!$D$11,0,10*ROW('Sanitation Data'!D80)))),CONCATENATE("[",ROUND(OFFSET('Sanitation Data'!$D$11,0,10*ROW('Sanitation Data'!D80)),0),"]"),IF(AND(ISNUMBER(OFFSET('Sanitation Data'!$D$11,0,10*ROW('Sanitation Data'!D80))),CR86="",ISNUMBER(OFFSET('Sanitation Data'!$D$11,0,10*ROW('Sanitation Data'!D80)))),OFFSET('Sanitation Data'!$D$11,0,10*ROW('Sanitation Data'!D80)),NA())))</f>
        <v>#N/A</v>
      </c>
      <c r="AD86" s="120" t="e">
        <f ca="1">+IF(AND(ISNUMBER(OFFSET('Sanitation Data'!$D$12,0,10*ROW('Sanitation Data'!D80))),CS86="Yes"),OFFSET('Sanitation Data'!$D$12,0,10*ROW('Sanitation Data'!D80)),IF(AND(ISNUMBER(OFFSET('Sanitation Data'!$D$12,0,10*ROW('Sanitation Data'!D80))),CS86="No",ISNUMBER(OFFSET('Sanitation Data'!$D$12,0,10*ROW('Sanitation Data'!D80)))),CONCATENATE("[",ROUND(OFFSET('Sanitation Data'!$D$12,0,10*ROW('Sanitation Data'!D80)),0),"]"),IF(AND(ISNUMBER(OFFSET('Sanitation Data'!$D$12,0,10*ROW('Sanitation Data'!D80))),CS86="",ISNUMBER(OFFSET('Sanitation Data'!$D$12,0,10*ROW('Sanitation Data'!D80)))),OFFSET('Sanitation Data'!$D$12,0,10*ROW('Sanitation Data'!D80)),NA())))</f>
        <v>#N/A</v>
      </c>
      <c r="AE86" s="120" t="e">
        <f ca="1">+IF(AND(ISNUMBER(OFFSET('Sanitation Data'!$D$13,0,10*ROW('Sanitation Data'!D80))),CT86="Yes"),OFFSET('Sanitation Data'!$D$13,0,10*ROW('Sanitation Data'!D80)),IF(AND(ISNUMBER(OFFSET('Sanitation Data'!$D$13,0,10*ROW('Sanitation Data'!D80))),CT86="No",ISNUMBER(OFFSET('Sanitation Data'!$D$13,0,10*ROW('Sanitation Data'!D80)))),CONCATENATE("[",ROUND(OFFSET('Sanitation Data'!$D$13,0,10*ROW('Sanitation Data'!D80)),0),"]"),IF(AND(ISNUMBER(OFFSET('Sanitation Data'!$D$13,0,10*ROW('Sanitation Data'!D80))),CT86="",ISNUMBER(OFFSET('Sanitation Data'!$D$13,0,10*ROW('Sanitation Data'!D80)))),OFFSET('Sanitation Data'!$D$13,0,10*ROW('Sanitation Data'!D80)),NA())))</f>
        <v>#N/A</v>
      </c>
      <c r="AF86" s="120" t="e">
        <f ca="1">+IF(AND(ISNUMBER(OFFSET('Sanitation Data'!$E$5,0,10*ROW('Sanitation Data'!E80))),CU86="Yes"),100-OFFSET('Sanitation Data'!$E$5,0,10*ROW('Sanitation Data'!E80)),IF(AND(ISNUMBER(OFFSET('Sanitation Data'!$E$5,0,10*ROW('Sanitation Data'!E80))),CU86="No",ISNUMBER(OFFSET('Sanitation Data'!$E$5,0,10*ROW('Sanitation Data'!E80)))),CONCATENATE("[",ROUND(100-OFFSET('Sanitation Data'!$E$5,0,10*ROW('Sanitation Data'!E80)),0),"]"),IF(AND(ISNUMBER(OFFSET('Sanitation Data'!$E$5,0,10*ROW('Sanitation Data'!E80))),CU86="",ISNUMBER(OFFSET('Sanitation Data'!$E$5,0,10*ROW('Sanitation Data'!E80)))),100-OFFSET('Sanitation Data'!$E$5,0,10*ROW('Sanitation Data'!E80)),NA())))</f>
        <v>#N/A</v>
      </c>
      <c r="AG86" s="120" t="e">
        <f ca="1">+IF(AND(ISNUMBER(OFFSET('Sanitation Data'!$E$7,0,10*ROW('Sanitation Data'!E80))),CV86="Yes"),OFFSET('Sanitation Data'!$E$7,0,10*ROW('Sanitation Data'!E80)),IF(AND(ISNUMBER(OFFSET('Sanitation Data'!$E$7,0,10*ROW('Sanitation Data'!E80))),CV86="No",ISNUMBER(OFFSET('Sanitation Data'!$E$7,0,10*ROW('Sanitation Data'!E80)))),CONCATENATE("[",ROUND(OFFSET('Sanitation Data'!$E$7,0,10*ROW('Sanitation Data'!E80)),0),"]"),IF(AND(ISNUMBER(OFFSET('Sanitation Data'!$E$7,0,10*ROW('Sanitation Data'!E80))),CV86="",ISNUMBER(OFFSET('Sanitation Data'!$E$7,0,10*ROW('Sanitation Data'!E80)))),OFFSET('Sanitation Data'!$E$7,0,10*ROW('Sanitation Data'!E80)),NA())))</f>
        <v>#N/A</v>
      </c>
      <c r="AH86" s="120" t="e">
        <f ca="1">+IF(AND(ISNUMBER(OFFSET('Sanitation Data'!$E$11,0,10*ROW('Sanitation Data'!E80))),CW86="Yes"),OFFSET('Sanitation Data'!$E$11,0,10*ROW('Sanitation Data'!E80)),IF(AND(ISNUMBER(OFFSET('Sanitation Data'!$E$11,0,10*ROW('Sanitation Data'!E80))),CW86="No",ISNUMBER(OFFSET('Sanitation Data'!$E$11,0,10*ROW('Sanitation Data'!E80)))),CONCATENATE("[",ROUND(OFFSET('Sanitation Data'!$E$11,0,10*ROW('Sanitation Data'!E80)),0),"]"),IF(AND(ISNUMBER(OFFSET('Sanitation Data'!$E$11,0,10*ROW('Sanitation Data'!E80))),CW86="",ISNUMBER(OFFSET('Sanitation Data'!$E$11,0,10*ROW('Sanitation Data'!E80)))),OFFSET('Sanitation Data'!$E$11,0,10*ROW('Sanitation Data'!E80)),NA())))</f>
        <v>#N/A</v>
      </c>
      <c r="AI86" s="120" t="e">
        <f ca="1">+IF(AND(ISNUMBER(OFFSET('Sanitation Data'!$E$12,0,10*ROW('Sanitation Data'!E80))),CX86="Yes"),OFFSET('Sanitation Data'!$E$12,0,10*ROW('Sanitation Data'!E80)),IF(AND(ISNUMBER(OFFSET('Sanitation Data'!$E$12,0,10*ROW('Sanitation Data'!E80))),CX86="No",ISNUMBER(OFFSET('Sanitation Data'!$E$12,0,10*ROW('Sanitation Data'!E80)))),CONCATENATE("[",ROUND(OFFSET('Sanitation Data'!$E$12,0,10*ROW('Sanitation Data'!E80)),0),"]"),IF(AND(ISNUMBER(OFFSET('Sanitation Data'!$E$12,0,10*ROW('Sanitation Data'!E80))),CX86="",ISNUMBER(OFFSET('Sanitation Data'!$E$12,0,10*ROW('Sanitation Data'!E80)))),OFFSET('Sanitation Data'!$E$12,0,10*ROW('Sanitation Data'!E80)),NA())))</f>
        <v>#N/A</v>
      </c>
      <c r="AJ86" s="120" t="e">
        <f ca="1">+IF(AND(ISNUMBER(OFFSET('Sanitation Data'!$E$13,0,10*ROW('Sanitation Data'!E80))),CY86="Yes"),OFFSET('Sanitation Data'!$E$13,0,10*ROW('Sanitation Data'!E80)),IF(AND(ISNUMBER(OFFSET('Sanitation Data'!$E$13,0,10*ROW('Sanitation Data'!E80))),CY86="No",ISNUMBER(OFFSET('Sanitation Data'!$E$13,0,10*ROW('Sanitation Data'!E80)))),CONCATENATE("[",ROUND(OFFSET('Sanitation Data'!$E$13,0,10*ROW('Sanitation Data'!E80)),0),"]"),IF(AND(ISNUMBER(OFFSET('Sanitation Data'!$E$13,0,10*ROW('Sanitation Data'!E80))),CY86="",ISNUMBER(OFFSET('Sanitation Data'!$E$13,0,10*ROW('Sanitation Data'!E80)))),OFFSET('Sanitation Data'!$E$13,0,10*ROW('Sanitation Data'!E80)),NA())))</f>
        <v>#N/A</v>
      </c>
      <c r="AK86" s="120" t="e">
        <f ca="1">+IF(AND(ISNUMBER(OFFSET('Sanitation Data'!$F$5,0,10*ROW('Sanitation Data'!F80))),CZ86="Yes"),100-OFFSET('Sanitation Data'!$F$5,0,10*ROW('Sanitation Data'!F80)),IF(AND(ISNUMBER(OFFSET('Sanitation Data'!$F$5,0,10*ROW('Sanitation Data'!F80))),CZ86="No",ISNUMBER(OFFSET('Sanitation Data'!$F$5,0,10*ROW('Sanitation Data'!F80)))),CONCATENATE("[",ROUND(100-OFFSET('Sanitation Data'!$F$5,0,10*ROW('Sanitation Data'!F80)),0),"]"),IF(AND(ISNUMBER(OFFSET('Sanitation Data'!$F$5,0,10*ROW('Sanitation Data'!F80))),CZ86="",ISNUMBER(OFFSET('Sanitation Data'!$F$5,0,10*ROW('Sanitation Data'!F80)))),100-OFFSET('Sanitation Data'!$F$5,0,10*ROW('Sanitation Data'!F80)),NA())))</f>
        <v>#N/A</v>
      </c>
      <c r="AL86" s="120" t="e">
        <f ca="1">+IF(AND(ISNUMBER(OFFSET('Sanitation Data'!$F$7,0,10*ROW('Sanitation Data'!F80))),DA86="Yes"),OFFSET('Sanitation Data'!$F$7,0,10*ROW('Sanitation Data'!F80)),IF(AND(ISNUMBER(OFFSET('Sanitation Data'!$F$7,0,10*ROW('Sanitation Data'!F80))),DA86="No",ISNUMBER(OFFSET('Sanitation Data'!$F$7,0,10*ROW('Sanitation Data'!F80)))),CONCATENATE("[",ROUND(OFFSET('Sanitation Data'!$F$7,0,10*ROW('Sanitation Data'!F80)),0),"]"),IF(AND(ISNUMBER(OFFSET('Sanitation Data'!$F$7,0,10*ROW('Sanitation Data'!F80))),DA86="",ISNUMBER(OFFSET('Sanitation Data'!$F$7,0,10*ROW('Sanitation Data'!F80)))),OFFSET('Sanitation Data'!$F$7,0,10*ROW('Sanitation Data'!F80)),NA())))</f>
        <v>#N/A</v>
      </c>
      <c r="AM86" s="120" t="e">
        <f ca="1">+IF(AND(ISNUMBER(OFFSET('Sanitation Data'!$F$11,0,10*ROW('Sanitation Data'!F80))),DB86="Yes"),OFFSET('Sanitation Data'!$F$11,0,10*ROW('Sanitation Data'!F80)),IF(AND(ISNUMBER(OFFSET('Sanitation Data'!$F$11,0,10*ROW('Sanitation Data'!F80))),DB86="No",ISNUMBER(OFFSET('Sanitation Data'!$F$11,0,10*ROW('Sanitation Data'!F80)))),CONCATENATE("[",ROUND(OFFSET('Sanitation Data'!$F$11,0,10*ROW('Sanitation Data'!F80)),0),"]"),IF(AND(ISNUMBER(OFFSET('Sanitation Data'!$F$11,0,10*ROW('Sanitation Data'!F80))),DB86="",ISNUMBER(OFFSET('Sanitation Data'!$F$11,0,10*ROW('Sanitation Data'!F80)))),OFFSET('Sanitation Data'!$F$11,0,10*ROW('Sanitation Data'!F80)),NA())))</f>
        <v>#N/A</v>
      </c>
      <c r="AN86" s="120" t="e">
        <f ca="1">+IF(AND(ISNUMBER(OFFSET('Sanitation Data'!$F$12,0,10*ROW('Sanitation Data'!F80))),DC86="Yes"),OFFSET('Sanitation Data'!$F$12,0,10*ROW('Sanitation Data'!F80)),IF(AND(ISNUMBER(OFFSET('Sanitation Data'!$F$12,0,10*ROW('Sanitation Data'!F80))),DC86="No",ISNUMBER(OFFSET('Sanitation Data'!$F$12,0,10*ROW('Sanitation Data'!F80)))),CONCATENATE("[",ROUND(OFFSET('Sanitation Data'!$F$12,0,10*ROW('Sanitation Data'!F80)),0),"]"),IF(AND(ISNUMBER(OFFSET('Sanitation Data'!$F$12,0,10*ROW('Sanitation Data'!F80))),DC86="",ISNUMBER(OFFSET('Sanitation Data'!$F$12,0,10*ROW('Sanitation Data'!F80)))),OFFSET('Sanitation Data'!$F$12,0,10*ROW('Sanitation Data'!F80)),NA())))</f>
        <v>#N/A</v>
      </c>
      <c r="AO86" s="120" t="e">
        <f ca="1">+IF(AND(ISNUMBER(OFFSET('Sanitation Data'!$F$13,0,10*ROW('Sanitation Data'!F80))),DD86="Yes"),OFFSET('Sanitation Data'!$F$13,0,10*ROW('Sanitation Data'!F80)),IF(AND(ISNUMBER(OFFSET('Sanitation Data'!$F$13,0,10*ROW('Sanitation Data'!F80))),DD86="No",ISNUMBER(OFFSET('Sanitation Data'!$F$13,0,10*ROW('Sanitation Data'!F80)))),CONCATENATE("[",ROUND(OFFSET('Sanitation Data'!$F$13,0,10*ROW('Sanitation Data'!F80)),0),"]"),IF(AND(ISNUMBER(OFFSET('Sanitation Data'!$F$13,0,10*ROW('Sanitation Data'!F80))),DD86="",ISNUMBER(OFFSET('Sanitation Data'!$F$13,0,10*ROW('Sanitation Data'!F80)))),OFFSET('Sanitation Data'!$F$13,0,10*ROW('Sanitation Data'!F80)),NA())))</f>
        <v>#N/A</v>
      </c>
      <c r="AP86" s="120" t="e">
        <f ca="1">+IF(AND(ISNUMBER(OFFSET('Sanitation Data'!$G$5,0,10*ROW('Sanitation Data'!G80))),DE86="Yes"),100-OFFSET('Sanitation Data'!$G$5,0,10*ROW('Sanitation Data'!G80)),IF(AND(ISNUMBER(OFFSET('Sanitation Data'!$G$5,0,10*ROW('Sanitation Data'!G80))),DE86="No",ISNUMBER(OFFSET('Sanitation Data'!$G$5,0,10*ROW('Sanitation Data'!G80)))),CONCATENATE("[",ROUND(100-OFFSET('Sanitation Data'!$G$5,0,10*ROW('Sanitation Data'!G80)),0),"]"),IF(AND(ISNUMBER(OFFSET('Sanitation Data'!$G$5,0,10*ROW('Sanitation Data'!G80))),DE86="",ISNUMBER(OFFSET('Sanitation Data'!$G$5,0,10*ROW('Sanitation Data'!G80)))),100-OFFSET('Sanitation Data'!$G$5,0,10*ROW('Sanitation Data'!G80)),NA())))</f>
        <v>#N/A</v>
      </c>
      <c r="AQ86" s="120" t="e">
        <f ca="1">+IF(AND(ISNUMBER(OFFSET('Sanitation Data'!$G$7,0,10*ROW('Sanitation Data'!G80))),DF86="Yes"),OFFSET('Sanitation Data'!$G$7,0,10*ROW('Sanitation Data'!G80)),IF(AND(ISNUMBER(OFFSET('Sanitation Data'!$G$7,0,10*ROW('Sanitation Data'!G80))),DF86="No",ISNUMBER(OFFSET('Sanitation Data'!$G$7,0,10*ROW('Sanitation Data'!G80)))),CONCATENATE("[",ROUND(OFFSET('Sanitation Data'!$G$7,0,10*ROW('Sanitation Data'!G80)),0),"]"),IF(AND(ISNUMBER(OFFSET('Sanitation Data'!$G$7,0,10*ROW('Sanitation Data'!G80))),DF86="",ISNUMBER(OFFSET('Sanitation Data'!$G$7,0,10*ROW('Sanitation Data'!G80)))),OFFSET('Sanitation Data'!$G$7,0,10*ROW('Sanitation Data'!G80)),NA())))</f>
        <v>#N/A</v>
      </c>
      <c r="AR86" s="120" t="e">
        <f ca="1">+IF(AND(ISNUMBER(OFFSET('Sanitation Data'!$G$11,0,10*ROW('Sanitation Data'!G80))),DG86="Yes"),OFFSET('Sanitation Data'!$G$11,0,10*ROW('Sanitation Data'!G80)),IF(AND(ISNUMBER(OFFSET('Sanitation Data'!$G$11,0,10*ROW('Sanitation Data'!G80))),DG86="No",ISNUMBER(OFFSET('Sanitation Data'!$G$11,0,10*ROW('Sanitation Data'!G80)))),CONCATENATE("[",ROUND(OFFSET('Sanitation Data'!$G$11,0,10*ROW('Sanitation Data'!G80)),0),"]"),IF(AND(ISNUMBER(OFFSET('Sanitation Data'!$G$11,0,10*ROW('Sanitation Data'!G80))),DG86="",ISNUMBER(OFFSET('Sanitation Data'!$G$11,0,10*ROW('Sanitation Data'!G80)))),OFFSET('Sanitation Data'!$G$11,0,10*ROW('Sanitation Data'!G80)),NA())))</f>
        <v>#N/A</v>
      </c>
      <c r="AS86" s="120" t="e">
        <f ca="1">+IF(AND(ISNUMBER(OFFSET('Sanitation Data'!$G$12,0,10*ROW('Sanitation Data'!G80))),DH86="Yes"),OFFSET('Sanitation Data'!$G$12,0,10*ROW('Sanitation Data'!G80)),IF(AND(ISNUMBER(OFFSET('Sanitation Data'!$G$12,0,10*ROW('Sanitation Data'!G80))),DH86="No",ISNUMBER(OFFSET('Sanitation Data'!$G$12,0,10*ROW('Sanitation Data'!G80)))),CONCATENATE("[",ROUND(OFFSET('Sanitation Data'!$G$12,0,10*ROW('Sanitation Data'!G80)),0),"]"),IF(AND(ISNUMBER(OFFSET('Sanitation Data'!$G$12,0,10*ROW('Sanitation Data'!G80))),DH86="",ISNUMBER(OFFSET('Sanitation Data'!$G$12,0,10*ROW('Sanitation Data'!G80)))),OFFSET('Sanitation Data'!$G$12,0,10*ROW('Sanitation Data'!G80)),NA())))</f>
        <v>#N/A</v>
      </c>
      <c r="AT86" s="120" t="e">
        <f ca="1">+IF(AND(ISNUMBER(OFFSET('Sanitation Data'!$G$13,0,10*ROW('Sanitation Data'!G80))),DI86="Yes"),OFFSET('Sanitation Data'!$G$13,0,10*ROW('Sanitation Data'!G80)),IF(AND(ISNUMBER(OFFSET('Sanitation Data'!$G$13,0,10*ROW('Sanitation Data'!G80))),DI86="No",ISNUMBER(OFFSET('Sanitation Data'!$G$13,0,10*ROW('Sanitation Data'!G80)))),CONCATENATE("[",ROUND(OFFSET('Sanitation Data'!$G$13,0,10*ROW('Sanitation Data'!G80)),0),"]"),IF(AND(ISNUMBER(OFFSET('Sanitation Data'!$G$13,0,10*ROW('Sanitation Data'!G80))),DI86="",ISNUMBER(OFFSET('Sanitation Data'!$G$13,0,10*ROW('Sanitation Data'!G80)))),OFFSET('Sanitation Data'!$G$13,0,10*ROW('Sanitation Data'!G80)),NA())))</f>
        <v>#N/A</v>
      </c>
      <c r="AU86" s="120" t="e">
        <f ca="1">+IF(AND(ISNUMBER(OFFSET('Sanitation Data'!$H$5,0,10*ROW('Sanitation Data'!H80))),DJ86="Yes"),100-OFFSET('Sanitation Data'!$H$5,0,10*ROW('Sanitation Data'!H80)),IF(AND(ISNUMBER(OFFSET('Sanitation Data'!$H$5,0,10*ROW('Sanitation Data'!H80))),DJ86="No",ISNUMBER(OFFSET('Sanitation Data'!$H$5,0,10*ROW('Sanitation Data'!H80)))),CONCATENATE("[",ROUND(100-OFFSET('Sanitation Data'!$H$5,0,10*ROW('Sanitation Data'!H80)),0),"]"),IF(AND(ISNUMBER(OFFSET('Sanitation Data'!$H$5,0,10*ROW('Sanitation Data'!H80))),DJ86="",ISNUMBER(OFFSET('Sanitation Data'!$H$5,0,10*ROW('Sanitation Data'!H80)))),100-OFFSET('Sanitation Data'!$H$5,0,10*ROW('Sanitation Data'!H80)),NA())))</f>
        <v>#N/A</v>
      </c>
      <c r="AV86" s="120" t="e">
        <f ca="1">+IF(AND(ISNUMBER(OFFSET('Sanitation Data'!$H$7,0,10*ROW('Sanitation Data'!H80))),DK86="Yes"),OFFSET('Sanitation Data'!$H$7,0,10*ROW('Sanitation Data'!H80)),IF(AND(ISNUMBER(OFFSET('Sanitation Data'!$H$7,0,10*ROW('Sanitation Data'!H80))),DK86="No",ISNUMBER(OFFSET('Sanitation Data'!$H$7,0,10*ROW('Sanitation Data'!H80)))),CONCATENATE("[",ROUND(OFFSET('Sanitation Data'!$H$7,0,10*ROW('Sanitation Data'!H80)),0),"]"),IF(AND(ISNUMBER(OFFSET('Sanitation Data'!$H$7,0,10*ROW('Sanitation Data'!H80))),DK86="",ISNUMBER(OFFSET('Sanitation Data'!$H$7,0,10*ROW('Sanitation Data'!H80)))),OFFSET('Sanitation Data'!$H$7,0,10*ROW('Sanitation Data'!H80)),NA())))</f>
        <v>#N/A</v>
      </c>
      <c r="AW86" s="120" t="e">
        <f ca="1">+IF(AND(ISNUMBER(OFFSET('Sanitation Data'!$H$11,0,10*ROW('Sanitation Data'!H80))),DL86="Yes"),OFFSET('Sanitation Data'!$H$11,0,10*ROW('Sanitation Data'!H80)),IF(AND(ISNUMBER(OFFSET('Sanitation Data'!$H$11,0,10*ROW('Sanitation Data'!H80))),DL86="No",ISNUMBER(OFFSET('Sanitation Data'!$H$11,0,10*ROW('Sanitation Data'!H80)))),CONCATENATE("[",ROUND(OFFSET('Sanitation Data'!$H$11,0,10*ROW('Sanitation Data'!H80)),0),"]"),IF(AND(ISNUMBER(OFFSET('Sanitation Data'!$H$11,0,10*ROW('Sanitation Data'!H80))),DL86="",ISNUMBER(OFFSET('Sanitation Data'!$H$11,0,10*ROW('Sanitation Data'!H80)))),OFFSET('Sanitation Data'!$H$11,0,10*ROW('Sanitation Data'!H80)),NA())))</f>
        <v>#N/A</v>
      </c>
      <c r="AX86" s="120" t="e">
        <f ca="1">+IF(AND(ISNUMBER(OFFSET('Sanitation Data'!$H$12,0,10*ROW('Sanitation Data'!H80))),DM86="Yes"),OFFSET('Sanitation Data'!$H$12,0,10*ROW('Sanitation Data'!H80)),IF(AND(ISNUMBER(OFFSET('Sanitation Data'!$H$12,0,10*ROW('Sanitation Data'!H80))),DM86="No",ISNUMBER(OFFSET('Sanitation Data'!$H$12,0,10*ROW('Sanitation Data'!H80)))),CONCATENATE("[",ROUND(OFFSET('Sanitation Data'!$H$12,0,10*ROW('Sanitation Data'!H80)),0),"]"),IF(AND(ISNUMBER(OFFSET('Sanitation Data'!$H$12,0,10*ROW('Sanitation Data'!H80))),DM86="",ISNUMBER(OFFSET('Sanitation Data'!$H$12,0,10*ROW('Sanitation Data'!H80)))),OFFSET('Sanitation Data'!$H$12,0,10*ROW('Sanitation Data'!H80)),NA())))</f>
        <v>#N/A</v>
      </c>
      <c r="AY86" s="120" t="e">
        <f ca="1">+IF(AND(ISNUMBER(OFFSET('Sanitation Data'!$H$13,0,10*ROW('Sanitation Data'!H80))),DN86="Yes"),OFFSET('Sanitation Data'!$H$13,0,10*ROW('Sanitation Data'!H80)),IF(AND(ISNUMBER(OFFSET('Sanitation Data'!$H$13,0,10*ROW('Sanitation Data'!H80))),DN86="No",ISNUMBER(OFFSET('Sanitation Data'!$H$13,0,10*ROW('Sanitation Data'!H80)))),CONCATENATE("[",ROUND(OFFSET('Sanitation Data'!$H$13,0,10*ROW('Sanitation Data'!H80)),0),"]"),IF(AND(ISNUMBER(OFFSET('Sanitation Data'!$H$13,0,10*ROW('Sanitation Data'!H80))),DN86="",ISNUMBER(OFFSET('Sanitation Data'!$H$13,0,10*ROW('Sanitation Data'!H80)))),OFFSET('Sanitation Data'!$H$13,0,10*ROW('Sanitation Data'!H80)),NA())))</f>
        <v>#N/A</v>
      </c>
      <c r="AZ86" s="121" t="e">
        <f ca="1">+IF(AND(ISNUMBER(OFFSET('Hygiene Data'!$C$6,0,10*ROW('Hygiene Data'!C80))),DO86="Yes"),OFFSET('Hygiene Data'!$C$6,0,10*ROW('Hygiene Data'!C80)),IF(AND(ISNUMBER(OFFSET('Hygiene Data'!$C$6,0,10*ROW('Hygiene Data'!C80))),DO86="No",ISNUMBER(OFFSET('Hygiene Data'!$C$6,0,10*ROW('Hygiene Data'!C80)))),CONCATENATE("[",ROUND(OFFSET('Hygiene Data'!$C$6,0,10*ROW('Hygiene Data'!C80)),0),"]"),IF(AND(ISNUMBER(OFFSET('Hygiene Data'!$C$6,0,10*ROW('Hygiene Data'!C80))),DO86="",ISNUMBER(OFFSET('Hygiene Data'!$C$6,0,10*ROW('Hygiene Data'!C80)))),OFFSET('Hygiene Data'!$C$6,0,10*ROW('Hygiene Data'!C80)),NA())))</f>
        <v>#N/A</v>
      </c>
      <c r="BA86" s="121" t="e">
        <f ca="1">+IF(AND(ISNUMBER(OFFSET('Hygiene Data'!$C$8,0,10*ROW('Hygiene Data'!C80))),DP86="Yes"),OFFSET('Hygiene Data'!$C$8,0,10*ROW('Hygiene Data'!C80)),IF(AND(ISNUMBER(OFFSET('Hygiene Data'!$C$8,0,10*ROW('Hygiene Data'!C80))),DP86="No",ISNUMBER(OFFSET('Hygiene Data'!$C$8,0,10*ROW('Hygiene Data'!C80)))),CONCATENATE("[",ROUND(OFFSET('Hygiene Data'!$C$8,0,10*ROW('Hygiene Data'!C80)),0),"]"),IF(AND(ISNUMBER(OFFSET('Hygiene Data'!$C$8,0,10*ROW('Hygiene Data'!C80))),DP86="",ISNUMBER(OFFSET('Hygiene Data'!$C$8,0,10*ROW('Hygiene Data'!C80)))),OFFSET('Hygiene Data'!$C$8,0,10*ROW('Hygiene Data'!C80)),NA())))</f>
        <v>#N/A</v>
      </c>
      <c r="BB86" s="121" t="e">
        <f ca="1">+IF(AND(ISNUMBER(OFFSET('Hygiene Data'!$C$10,0,10*ROW('Hygiene Data'!C80))),DQ86="Yes"),OFFSET('Hygiene Data'!$C$10,0,10*ROW('Hygiene Data'!C80)),IF(AND(ISNUMBER(OFFSET('Hygiene Data'!$C$10,0,10*ROW('Hygiene Data'!C80))),DQ86="No",ISNUMBER(OFFSET('Hygiene Data'!$C$10,0,10*ROW('Hygiene Data'!C80)))),CONCATENATE("[",ROUND(OFFSET('Hygiene Data'!$C$10,0,10*ROW('Hygiene Data'!C80)),0),"]"),IF(AND(ISNUMBER(OFFSET('Hygiene Data'!$C$10,0,10*ROW('Hygiene Data'!C80))),DQ86="",ISNUMBER(OFFSET('Hygiene Data'!$C$10,0,10*ROW('Hygiene Data'!C80)))),OFFSET('Hygiene Data'!$C$10,0,10*ROW('Hygiene Data'!C80)),NA())))</f>
        <v>#N/A</v>
      </c>
      <c r="BC86" s="121" t="e">
        <f ca="1">+IF(AND(ISNUMBER(OFFSET('Hygiene Data'!$D$6,0,10*ROW('Hygiene Data'!D80))),DR86="Yes"),OFFSET('Hygiene Data'!$D$6,0,10*ROW('Hygiene Data'!D80)),IF(AND(ISNUMBER(OFFSET('Hygiene Data'!$D$6,0,10*ROW('Hygiene Data'!D80))),DR86="No",ISNUMBER(OFFSET('Hygiene Data'!$D$6,0,10*ROW('Hygiene Data'!D80)))),CONCATENATE("[",ROUND(OFFSET('Hygiene Data'!$D$6,0,10*ROW('Hygiene Data'!D80)),0),"]"),IF(AND(ISNUMBER(OFFSET('Hygiene Data'!$D$6,0,10*ROW('Hygiene Data'!D80))),DR86="",ISNUMBER(OFFSET('Hygiene Data'!$D$6,0,10*ROW('Hygiene Data'!D80)))),OFFSET('Hygiene Data'!$D$6,0,10*ROW('Hygiene Data'!D80)),NA())))</f>
        <v>#N/A</v>
      </c>
      <c r="BD86" s="121" t="e">
        <f ca="1">+IF(AND(ISNUMBER(OFFSET('Hygiene Data'!$D$8,0,10*ROW('Hygiene Data'!D80))),DS86="Yes"),OFFSET('Hygiene Data'!$D$8,0,10*ROW('Hygiene Data'!D80)),IF(AND(ISNUMBER(OFFSET('Hygiene Data'!$D$8,0,10*ROW('Hygiene Data'!D80))),DS86="No",ISNUMBER(OFFSET('Hygiene Data'!$D$8,0,10*ROW('Hygiene Data'!D80)))),CONCATENATE("[",ROUND(OFFSET('Hygiene Data'!$D$8,0,10*ROW('Hygiene Data'!D80)),0),"]"),IF(AND(ISNUMBER(OFFSET('Hygiene Data'!$D$8,0,10*ROW('Hygiene Data'!D80))),DS86="",ISNUMBER(OFFSET('Hygiene Data'!$D$8,0,10*ROW('Hygiene Data'!D80)))),OFFSET('Hygiene Data'!$D$8,0,10*ROW('Hygiene Data'!D80)),NA())))</f>
        <v>#N/A</v>
      </c>
      <c r="BE86" s="121" t="e">
        <f ca="1">+IF(AND(ISNUMBER(OFFSET('Hygiene Data'!$D$10,0,10*ROW('Hygiene Data'!D80))),DT86="Yes"),OFFSET('Hygiene Data'!$D$10,0,10*ROW('Hygiene Data'!D80)),IF(AND(ISNUMBER(OFFSET('Hygiene Data'!$D$10,0,10*ROW('Hygiene Data'!D80))),DT86="No",ISNUMBER(OFFSET('Hygiene Data'!$D$10,0,10*ROW('Hygiene Data'!D80)))),CONCATENATE("[",ROUND(OFFSET('Hygiene Data'!$D$10,0,10*ROW('Hygiene Data'!D80)),0),"]"),IF(AND(ISNUMBER(OFFSET('Hygiene Data'!$D$10,0,10*ROW('Hygiene Data'!D80))),DT86="",ISNUMBER(OFFSET('Hygiene Data'!$D$10,0,10*ROW('Hygiene Data'!D80)))),OFFSET('Hygiene Data'!$D$10,0,10*ROW('Hygiene Data'!D80)),NA())))</f>
        <v>#N/A</v>
      </c>
      <c r="BF86" s="121" t="e">
        <f ca="1">+IF(AND(ISNUMBER(OFFSET('Hygiene Data'!$E$6,0,10*ROW('Hygiene Data'!E80))),DU86="Yes"),OFFSET('Hygiene Data'!$E$6,0,10*ROW('Hygiene Data'!E80)),IF(AND(ISNUMBER(OFFSET('Hygiene Data'!$E$6,0,10*ROW('Hygiene Data'!E80))),DU86="No",ISNUMBER(OFFSET('Hygiene Data'!$E$6,0,10*ROW('Hygiene Data'!E80)))),CONCATENATE("[",ROUND(OFFSET('Hygiene Data'!$E$6,0,10*ROW('Hygiene Data'!E80)),0),"]"),IF(AND(ISNUMBER(OFFSET('Hygiene Data'!$E$6,0,10*ROW('Hygiene Data'!E80))),DU86="",ISNUMBER(OFFSET('Hygiene Data'!$E$6,0,10*ROW('Hygiene Data'!E80)))),OFFSET('Hygiene Data'!$E$6,0,10*ROW('Hygiene Data'!E80)),NA())))</f>
        <v>#N/A</v>
      </c>
      <c r="BG86" s="121" t="e">
        <f ca="1">+IF(AND(ISNUMBER(OFFSET('Hygiene Data'!$E$8,0,10*ROW('Hygiene Data'!E80))),DV86="Yes"),OFFSET('Hygiene Data'!$E$8,0,10*ROW('Hygiene Data'!E80)),IF(AND(ISNUMBER(OFFSET('Hygiene Data'!$E$8,0,10*ROW('Hygiene Data'!E80))),DV86="No",ISNUMBER(OFFSET('Hygiene Data'!$E$8,0,10*ROW('Hygiene Data'!E80)))),CONCATENATE("[",ROUND(OFFSET('Hygiene Data'!$E$8,0,10*ROW('Hygiene Data'!E80)),0),"]"),IF(AND(ISNUMBER(OFFSET('Hygiene Data'!$E$8,0,10*ROW('Hygiene Data'!E80))),DV86="",ISNUMBER(OFFSET('Hygiene Data'!$E$8,0,10*ROW('Hygiene Data'!E80)))),OFFSET('Hygiene Data'!$E$8,0,10*ROW('Hygiene Data'!E80)),NA())))</f>
        <v>#N/A</v>
      </c>
      <c r="BH86" s="121" t="e">
        <f ca="1">+IF(AND(ISNUMBER(OFFSET('Hygiene Data'!$E$10,0,10*ROW('Hygiene Data'!E80))),DW86="Yes"),OFFSET('Hygiene Data'!$E$10,0,10*ROW('Hygiene Data'!E80)),IF(AND(ISNUMBER(OFFSET('Hygiene Data'!$E$10,0,10*ROW('Hygiene Data'!E80))),DW86="No",ISNUMBER(OFFSET('Hygiene Data'!$E$10,0,10*ROW('Hygiene Data'!E80)))),CONCATENATE("[",ROUND(OFFSET('Hygiene Data'!$E$10,0,10*ROW('Hygiene Data'!E80)),0),"]"),IF(AND(ISNUMBER(OFFSET('Hygiene Data'!$E$10,0,10*ROW('Hygiene Data'!E80))),DW86="",ISNUMBER(OFFSET('Hygiene Data'!$E$10,0,10*ROW('Hygiene Data'!E80)))),OFFSET('Hygiene Data'!$E$10,0,10*ROW('Hygiene Data'!E80)),NA())))</f>
        <v>#N/A</v>
      </c>
      <c r="BI86" s="121" t="e">
        <f ca="1">+IF(AND(ISNUMBER(OFFSET('Hygiene Data'!$F$6,0,10*ROW('Hygiene Data'!F80))),DX86="Yes"),OFFSET('Hygiene Data'!$F$6,0,10*ROW('Hygiene Data'!F80)),IF(AND(ISNUMBER(OFFSET('Hygiene Data'!$F$6,0,10*ROW('Hygiene Data'!F80))),DX86="No",ISNUMBER(OFFSET('Hygiene Data'!$F$6,0,10*ROW('Hygiene Data'!F80)))),CONCATENATE("[",ROUND(OFFSET('Hygiene Data'!$F$6,0,10*ROW('Hygiene Data'!F80)),0),"]"),IF(AND(ISNUMBER(OFFSET('Hygiene Data'!$F$6,0,10*ROW('Hygiene Data'!F80))),DX86="",ISNUMBER(OFFSET('Hygiene Data'!$F$6,0,10*ROW('Hygiene Data'!F80)))),OFFSET('Hygiene Data'!$F$6,0,10*ROW('Hygiene Data'!F80)),NA())))</f>
        <v>#N/A</v>
      </c>
      <c r="BJ86" s="121" t="e">
        <f ca="1">+IF(AND(ISNUMBER(OFFSET('Hygiene Data'!$F$8,0,10*ROW('Hygiene Data'!F80))),DY86="Yes"),OFFSET('Hygiene Data'!$F$8,0,10*ROW('Hygiene Data'!F80)),IF(AND(ISNUMBER(OFFSET('Hygiene Data'!$F$8,0,10*ROW('Hygiene Data'!F80))),DY86="No",ISNUMBER(OFFSET('Hygiene Data'!$F$8,0,10*ROW('Hygiene Data'!F80)))),CONCATENATE("[",ROUND(OFFSET('Hygiene Data'!$F$8,0,10*ROW('Hygiene Data'!F80)),0),"]"),IF(AND(ISNUMBER(OFFSET('Hygiene Data'!$F$8,0,10*ROW('Hygiene Data'!F80))),DY86="",ISNUMBER(OFFSET('Hygiene Data'!$F$8,0,10*ROW('Hygiene Data'!F80)))),OFFSET('Hygiene Data'!$F$8,0,10*ROW('Hygiene Data'!F80)),NA())))</f>
        <v>#N/A</v>
      </c>
      <c r="BK86" s="121" t="e">
        <f ca="1">+IF(AND(ISNUMBER(OFFSET('Hygiene Data'!$F$10,0,10*ROW('Hygiene Data'!F80))),DZ86="Yes"),OFFSET('Hygiene Data'!$F$10,0,10*ROW('Hygiene Data'!F80)),IF(AND(ISNUMBER(OFFSET('Hygiene Data'!$F$10,0,10*ROW('Hygiene Data'!F80))),DZ86="No",ISNUMBER(OFFSET('Hygiene Data'!$F$10,0,10*ROW('Hygiene Data'!F80)))),CONCATENATE("[",ROUND(OFFSET('Hygiene Data'!$F$10,0,10*ROW('Hygiene Data'!F80)),0),"]"),IF(AND(ISNUMBER(OFFSET('Hygiene Data'!$F$10,0,10*ROW('Hygiene Data'!F80))),DZ86="",ISNUMBER(OFFSET('Hygiene Data'!$F$10,0,10*ROW('Hygiene Data'!F80)))),OFFSET('Hygiene Data'!$F$10,0,10*ROW('Hygiene Data'!F80)),NA())))</f>
        <v>#N/A</v>
      </c>
      <c r="BL86" s="121" t="e">
        <f ca="1">+IF(AND(ISNUMBER(OFFSET('Hygiene Data'!$G$6,0,10*ROW('Hygiene Data'!G80))),EA86="Yes"),OFFSET('Hygiene Data'!$G$6,0,10*ROW('Hygiene Data'!G80)),IF(AND(ISNUMBER(OFFSET('Hygiene Data'!$G$6,0,10*ROW('Hygiene Data'!G80))),EA86="No",ISNUMBER(OFFSET('Hygiene Data'!$G$6,0,10*ROW('Hygiene Data'!G80)))),CONCATENATE("[",ROUND(OFFSET('Hygiene Data'!$G$6,0,10*ROW('Hygiene Data'!G80)),0),"]"),IF(AND(ISNUMBER(OFFSET('Hygiene Data'!$G$6,0,10*ROW('Hygiene Data'!G80))),EA86="",ISNUMBER(OFFSET('Hygiene Data'!$G$6,0,10*ROW('Hygiene Data'!G80)))),OFFSET('Hygiene Data'!$G$6,0,10*ROW('Hygiene Data'!G80)),NA())))</f>
        <v>#N/A</v>
      </c>
      <c r="BM86" s="121" t="e">
        <f ca="1">+IF(AND(ISNUMBER(OFFSET('Hygiene Data'!$G$8,0,10*ROW('Hygiene Data'!G80))),EB86="Yes"),OFFSET('Hygiene Data'!$G$8,0,10*ROW('Hygiene Data'!G80)),IF(AND(ISNUMBER(OFFSET('Hygiene Data'!$G$8,0,10*ROW('Hygiene Data'!G80))),EB86="No",ISNUMBER(OFFSET('Hygiene Data'!$G$8,0,10*ROW('Hygiene Data'!G80)))),CONCATENATE("[",ROUND(OFFSET('Hygiene Data'!$G$8,0,10*ROW('Hygiene Data'!G80)),0),"]"),IF(AND(ISNUMBER(OFFSET('Hygiene Data'!$G$8,0,10*ROW('Hygiene Data'!G80))),EB86="",ISNUMBER(OFFSET('Hygiene Data'!$G$8,0,10*ROW('Hygiene Data'!G80)))),OFFSET('Hygiene Data'!$G$8,0,10*ROW('Hygiene Data'!G80)),NA())))</f>
        <v>#N/A</v>
      </c>
      <c r="BN86" s="121" t="e">
        <f ca="1">+IF(AND(ISNUMBER(OFFSET('Hygiene Data'!$G$10,0,10*ROW('Hygiene Data'!G80))),EC86="Yes"),OFFSET('Hygiene Data'!$G$10,0,10*ROW('Hygiene Data'!G80)),IF(AND(ISNUMBER(OFFSET('Hygiene Data'!$G$10,0,10*ROW('Hygiene Data'!G80))),EC86="No",ISNUMBER(OFFSET('Hygiene Data'!$G$10,0,10*ROW('Hygiene Data'!G80)))),CONCATENATE("[",ROUND(OFFSET('Hygiene Data'!$G$10,0,10*ROW('Hygiene Data'!G80)),0),"]"),IF(AND(ISNUMBER(OFFSET('Hygiene Data'!$G$10,0,10*ROW('Hygiene Data'!G80))),EC86="",ISNUMBER(OFFSET('Hygiene Data'!$G$10,0,10*ROW('Hygiene Data'!G80)))),OFFSET('Hygiene Data'!$G$10,0,10*ROW('Hygiene Data'!G80)),NA())))</f>
        <v>#N/A</v>
      </c>
      <c r="BO86" s="121" t="e">
        <f ca="1">+IF(AND(ISNUMBER(OFFSET('Hygiene Data'!$H$6,0,10*ROW('Hygiene Data'!H80))),ED86="Yes"),OFFSET('Hygiene Data'!$H$6,0,10*ROW('Hygiene Data'!H80)),IF(AND(ISNUMBER(OFFSET('Hygiene Data'!$H$6,0,10*ROW('Hygiene Data'!H80))),ED86="No",ISNUMBER(OFFSET('Hygiene Data'!$H$6,0,10*ROW('Hygiene Data'!H80)))),CONCATENATE("[",ROUND(OFFSET('Hygiene Data'!$H$6,0,10*ROW('Hygiene Data'!H80)),0),"]"),IF(AND(ISNUMBER(OFFSET('Hygiene Data'!$H$6,0,10*ROW('Hygiene Data'!H80))),ED86="",ISNUMBER(OFFSET('Hygiene Data'!$H$6,0,10*ROW('Hygiene Data'!H80)))),OFFSET('Hygiene Data'!$H$6,0,10*ROW('Hygiene Data'!H80)),NA())))</f>
        <v>#N/A</v>
      </c>
      <c r="BP86" s="121" t="e">
        <f ca="1">+IF(AND(ISNUMBER(OFFSET('Hygiene Data'!$H$8,0,10*ROW('Hygiene Data'!H80))),EE86="Yes"),OFFSET('Hygiene Data'!$H$8,0,10*ROW('Hygiene Data'!H80)),IF(AND(ISNUMBER(OFFSET('Hygiene Data'!$H$8,0,10*ROW('Hygiene Data'!H80))),EE86="No",ISNUMBER(OFFSET('Hygiene Data'!$H$8,0,10*ROW('Hygiene Data'!H80)))),CONCATENATE("[",ROUND(OFFSET('Hygiene Data'!$H$8,0,10*ROW('Hygiene Data'!H80)),0),"]"),IF(AND(ISNUMBER(OFFSET('Hygiene Data'!$H$8,0,10*ROW('Hygiene Data'!H80))),EE86="",ISNUMBER(OFFSET('Hygiene Data'!$H$8,0,10*ROW('Hygiene Data'!H80)))),OFFSET('Hygiene Data'!$H$8,0,10*ROW('Hygiene Data'!H80)),NA())))</f>
        <v>#N/A</v>
      </c>
      <c r="BQ86" s="121" t="e">
        <f ca="1">+IF(AND(ISNUMBER(OFFSET('Hygiene Data'!$H$10,0,10*ROW('Hygiene Data'!H80))),EF86="Yes"),OFFSET('Hygiene Data'!$H$10,0,10*ROW('Hygiene Data'!H80)),IF(AND(ISNUMBER(OFFSET('Hygiene Data'!$H$10,0,10*ROW('Hygiene Data'!H80))),EF86="No",ISNUMBER(OFFSET('Hygiene Data'!$H$10,0,10*ROW('Hygiene Data'!H80)))),CONCATENATE("[",ROUND(OFFSET('Hygiene Data'!$H$10,0,10*ROW('Hygiene Data'!H80)),0),"]"),IF(AND(ISNUMBER(OFFSET('Hygiene Data'!$H$10,0,10*ROW('Hygiene Data'!H80))),EF86="",ISNUMBER(OFFSET('Hygiene Data'!$H$10,0,10*ROW('Hygiene Data'!H80)))),OFFSET('Hygiene Data'!$H$10,0,10*ROW('Hygiene Data'!H80)),NA())))</f>
        <v>#N/A</v>
      </c>
      <c r="BS86" s="28" t="str">
        <f ca="1">+IF(OFFSET('Water Data'!$C$28,0,10*ROW('Water Data'!C80))="","",OFFSET('Water Data'!$C$28,0,10*ROW('Water Data'!C80)))</f>
        <v/>
      </c>
      <c r="BT86" s="28" t="str">
        <f ca="1">+IF(OFFSET('Water Data'!$C$29,0,10*ROW('Water Data'!C80))="","",OFFSET('Water Data'!$C$29,0,10*ROW('Water Data'!C80)))</f>
        <v/>
      </c>
      <c r="BU86" s="28" t="str">
        <f ca="1">+IF(OFFSET('Water Data'!$C$30,0,10*ROW('Water Data'!C80))="","",OFFSET('Water Data'!$C$30,0,10*ROW('Water Data'!C80)))</f>
        <v/>
      </c>
      <c r="BV86" s="28" t="str">
        <f ca="1">+IF(OFFSET('Water Data'!$D$28,0,10*ROW('Water Data'!D80))="","",OFFSET('Water Data'!$D$28,0,10*ROW('Water Data'!D80)))</f>
        <v/>
      </c>
      <c r="BW86" s="28" t="str">
        <f ca="1">+IF(OFFSET('Water Data'!$D$29,0,10*ROW('Water Data'!D80))="","",OFFSET('Water Data'!$D$29,0,10*ROW('Water Data'!D80)))</f>
        <v/>
      </c>
      <c r="BX86" s="28" t="str">
        <f ca="1">+IF(OFFSET('Water Data'!$D$30,0,10*ROW('Water Data'!D80))="","",OFFSET('Water Data'!$D$30,0,10*ROW('Water Data'!D80)))</f>
        <v/>
      </c>
      <c r="BY86" s="28" t="str">
        <f ca="1">+IF(OFFSET('Water Data'!$E$28,0,10*ROW('Water Data'!E80))="","",OFFSET('Water Data'!$E$28,0,10*ROW('Water Data'!E80)))</f>
        <v/>
      </c>
      <c r="BZ86" s="28" t="str">
        <f ca="1">+IF(OFFSET('Water Data'!$E$29,0,10*ROW('Water Data'!E80))="","",OFFSET('Water Data'!$E$29,0,10*ROW('Water Data'!E80)))</f>
        <v/>
      </c>
      <c r="CA86" s="28" t="str">
        <f ca="1">+IF(OFFSET('Water Data'!$E$30,0,10*ROW('Water Data'!E80))="","",OFFSET('Water Data'!$E$30,0,10*ROW('Water Data'!E80)))</f>
        <v/>
      </c>
      <c r="CB86" s="28" t="str">
        <f ca="1">+IF(OFFSET('Water Data'!$F$28,0,10*ROW('Water Data'!F80))="","",OFFSET('Water Data'!$F$28,0,10*ROW('Water Data'!F80)))</f>
        <v/>
      </c>
      <c r="CC86" s="28" t="str">
        <f ca="1">+IF(OFFSET('Water Data'!$F$29,0,10*ROW('Water Data'!F80))="","",OFFSET('Water Data'!$F$29,0,10*ROW('Water Data'!F80)))</f>
        <v/>
      </c>
      <c r="CD86" s="28" t="str">
        <f ca="1">+IF(OFFSET('Water Data'!$F$30,0,10*ROW('Water Data'!F80))="","",OFFSET('Water Data'!$F$30,0,10*ROW('Water Data'!F80)))</f>
        <v/>
      </c>
      <c r="CE86" s="28" t="str">
        <f ca="1">+IF(OFFSET('Water Data'!$G$28,0,10*ROW('Water Data'!G80))="","",OFFSET('Water Data'!$G$28,0,10*ROW('Water Data'!G80)))</f>
        <v/>
      </c>
      <c r="CF86" s="28" t="str">
        <f ca="1">+IF(OFFSET('Water Data'!$G$29,0,10*ROW('Water Data'!G80))="","",OFFSET('Water Data'!$G$29,0,10*ROW('Water Data'!G80)))</f>
        <v/>
      </c>
      <c r="CG86" s="28" t="str">
        <f ca="1">+IF(OFFSET('Water Data'!$G$30,0,10*ROW('Water Data'!G80))="","",OFFSET('Water Data'!$G$30,0,10*ROW('Water Data'!G80)))</f>
        <v/>
      </c>
      <c r="CH86" s="28" t="str">
        <f ca="1">+IF(OFFSET('Water Data'!$H$28,0,10*ROW('Water Data'!H80))="","",OFFSET('Water Data'!$H$28,0,10*ROW('Water Data'!H80)))</f>
        <v/>
      </c>
      <c r="CI86" s="28" t="str">
        <f ca="1">+IF(OFFSET('Water Data'!$H$29,0,10*ROW('Water Data'!H80))="","",OFFSET('Water Data'!$H$29,0,10*ROW('Water Data'!H80)))</f>
        <v/>
      </c>
      <c r="CJ86" s="28" t="str">
        <f ca="1">+IF(OFFSET('Water Data'!$H$30,0,10*ROW('Water Data'!H80))="","",OFFSET('Water Data'!$H$30,0,10*ROW('Water Data'!H80)))</f>
        <v/>
      </c>
      <c r="CK86" s="28" t="str">
        <f ca="1">+IF(OFFSET('Sanitation Data'!$C$29,0,10*ROW('Sanitation Data'!C80))="","",OFFSET('Sanitation Data'!$C$29,0,10*ROW('Sanitation Data'!C80)))</f>
        <v/>
      </c>
      <c r="CL86" s="28" t="str">
        <f ca="1">+IF(OFFSET('Sanitation Data'!$C$30,0,10*ROW('Sanitation Data'!C80))="","",OFFSET('Sanitation Data'!$C$30,0,10*ROW('Sanitation Data'!C80)))</f>
        <v/>
      </c>
      <c r="CM86" s="28" t="str">
        <f ca="1">+IF(OFFSET('Sanitation Data'!$C$31,0,10*ROW('Sanitation Data'!C80))="","",OFFSET('Sanitation Data'!$C$31,0,10*ROW('Sanitation Data'!C80)))</f>
        <v/>
      </c>
      <c r="CN86" s="28" t="str">
        <f ca="1">+IF(OFFSET('Sanitation Data'!$C$32,0,10*ROW('Sanitation Data'!C80))="","",OFFSET('Sanitation Data'!$C$32,0,10*ROW('Sanitation Data'!C80)))</f>
        <v/>
      </c>
      <c r="CO86" s="28" t="str">
        <f ca="1">+IF(OFFSET('Sanitation Data'!$C$33,0,10*ROW('Sanitation Data'!C80))="","",OFFSET('Sanitation Data'!$C$33,0,10*ROW('Sanitation Data'!C80)))</f>
        <v/>
      </c>
      <c r="CP86" s="28" t="str">
        <f ca="1">+IF(OFFSET('Sanitation Data'!$D$29,0,10*ROW('Sanitation Data'!D80))="","",OFFSET('Sanitation Data'!$D$29,0,10*ROW('Sanitation Data'!D80)))</f>
        <v/>
      </c>
      <c r="CQ86" s="28" t="str">
        <f ca="1">+IF(OFFSET('Sanitation Data'!$D$30,0,10*ROW('Sanitation Data'!D80))="","",OFFSET('Sanitation Data'!$D$30,0,10*ROW('Sanitation Data'!D80)))</f>
        <v/>
      </c>
      <c r="CR86" s="28" t="str">
        <f ca="1">+IF(OFFSET('Sanitation Data'!$D$31,0,10*ROW('Sanitation Data'!D80))="","",OFFSET('Sanitation Data'!$D$31,0,10*ROW('Sanitation Data'!D80)))</f>
        <v/>
      </c>
      <c r="CS86" s="28" t="str">
        <f ca="1">+IF(OFFSET('Sanitation Data'!$D$32,0,10*ROW('Sanitation Data'!D80))="","",OFFSET('Sanitation Data'!$D$32,0,10*ROW('Sanitation Data'!D80)))</f>
        <v/>
      </c>
      <c r="CT86" s="28" t="str">
        <f ca="1">+IF(OFFSET('Sanitation Data'!$D$33,0,10*ROW('Sanitation Data'!D80))="","",OFFSET('Sanitation Data'!$D$33,0,10*ROW('Sanitation Data'!D80)))</f>
        <v/>
      </c>
      <c r="CU86" s="28" t="str">
        <f ca="1">+IF(OFFSET('Sanitation Data'!$E$29,0,10*ROW('Sanitation Data'!E80))="","",OFFSET('Sanitation Data'!$E$29,0,10*ROW('Sanitation Data'!E80)))</f>
        <v/>
      </c>
      <c r="CV86" s="28" t="str">
        <f ca="1">+IF(OFFSET('Sanitation Data'!$E$30,0,10*ROW('Sanitation Data'!E80))="","",OFFSET('Sanitation Data'!$E$30,0,10*ROW('Sanitation Data'!E80)))</f>
        <v/>
      </c>
      <c r="CW86" s="28" t="str">
        <f ca="1">+IF(OFFSET('Sanitation Data'!$E$31,0,10*ROW('Sanitation Data'!E80))="","",OFFSET('Sanitation Data'!$E$31,0,10*ROW('Sanitation Data'!E80)))</f>
        <v/>
      </c>
      <c r="CX86" s="28" t="str">
        <f ca="1">+IF(OFFSET('Sanitation Data'!$E$32,0,10*ROW('Sanitation Data'!E80))="","",OFFSET('Sanitation Data'!$E$32,0,10*ROW('Sanitation Data'!E80)))</f>
        <v/>
      </c>
      <c r="CY86" s="28" t="str">
        <f ca="1">+IF(OFFSET('Sanitation Data'!$E$33,0,10*ROW('Sanitation Data'!E80))="","",OFFSET('Sanitation Data'!$E$33,0,10*ROW('Sanitation Data'!E80)))</f>
        <v/>
      </c>
      <c r="CZ86" s="28" t="str">
        <f ca="1">+IF(OFFSET('Sanitation Data'!$F$29,0,10*ROW('Sanitation Data'!F80))="","",OFFSET('Sanitation Data'!$F$29,0,10*ROW('Sanitation Data'!F80)))</f>
        <v/>
      </c>
      <c r="DA86" s="28" t="str">
        <f ca="1">+IF(OFFSET('Sanitation Data'!$F$30,0,10*ROW('Sanitation Data'!F80))="","",OFFSET('Sanitation Data'!$F$30,0,10*ROW('Sanitation Data'!F80)))</f>
        <v/>
      </c>
      <c r="DB86" s="28" t="str">
        <f ca="1">+IF(OFFSET('Sanitation Data'!$F$31,0,10*ROW('Sanitation Data'!F80))="","",OFFSET('Sanitation Data'!$F$31,0,10*ROW('Sanitation Data'!F80)))</f>
        <v/>
      </c>
      <c r="DC86" s="28" t="str">
        <f ca="1">+IF(OFFSET('Sanitation Data'!$F$32,0,10*ROW('Sanitation Data'!F80))="","",OFFSET('Sanitation Data'!$F$32,0,10*ROW('Sanitation Data'!F80)))</f>
        <v/>
      </c>
      <c r="DD86" s="28" t="str">
        <f ca="1">+IF(OFFSET('Sanitation Data'!$F$33,0,10*ROW('Sanitation Data'!F80))="","",OFFSET('Sanitation Data'!$F$33,0,10*ROW('Sanitation Data'!F80)))</f>
        <v/>
      </c>
      <c r="DE86" s="28" t="str">
        <f ca="1">+IF(OFFSET('Sanitation Data'!$G$29,0,10*ROW('Sanitation Data'!G80))="","",OFFSET('Sanitation Data'!$G$29,0,10*ROW('Sanitation Data'!G80)))</f>
        <v/>
      </c>
      <c r="DF86" s="28" t="str">
        <f ca="1">+IF(OFFSET('Sanitation Data'!$G$30,0,10*ROW('Sanitation Data'!G80))="","",OFFSET('Sanitation Data'!$G$30,0,10*ROW('Sanitation Data'!G80)))</f>
        <v/>
      </c>
      <c r="DG86" s="28" t="str">
        <f ca="1">+IF(OFFSET('Sanitation Data'!$G$31,0,10*ROW('Sanitation Data'!G80))="","",OFFSET('Sanitation Data'!$G$31,0,10*ROW('Sanitation Data'!G80)))</f>
        <v/>
      </c>
      <c r="DH86" s="28" t="str">
        <f ca="1">+IF(OFFSET('Sanitation Data'!$G$32,0,10*ROW('Sanitation Data'!G80))="","",OFFSET('Sanitation Data'!$G$32,0,10*ROW('Sanitation Data'!G80)))</f>
        <v/>
      </c>
      <c r="DI86" s="28" t="str">
        <f ca="1">+IF(OFFSET('Sanitation Data'!$G$33,0,10*ROW('Sanitation Data'!G80))="","",OFFSET('Sanitation Data'!$G$33,0,10*ROW('Sanitation Data'!G80)))</f>
        <v/>
      </c>
      <c r="DJ86" s="28" t="str">
        <f ca="1">+IF(OFFSET('Sanitation Data'!$H$29,0,10*ROW('Sanitation Data'!H80))="","",OFFSET('Sanitation Data'!$H$29,0,10*ROW('Sanitation Data'!H80)))</f>
        <v/>
      </c>
      <c r="DK86" s="28" t="str">
        <f ca="1">+IF(OFFSET('Sanitation Data'!$H$30,0,10*ROW('Sanitation Data'!H80))="","",OFFSET('Sanitation Data'!$H$30,0,10*ROW('Sanitation Data'!H80)))</f>
        <v/>
      </c>
      <c r="DL86" s="28" t="str">
        <f ca="1">+IF(OFFSET('Sanitation Data'!$H$31,0,10*ROW('Sanitation Data'!H80))="","",OFFSET('Sanitation Data'!$H$31,0,10*ROW('Sanitation Data'!H80)))</f>
        <v/>
      </c>
      <c r="DM86" s="28" t="str">
        <f ca="1">+IF(OFFSET('Sanitation Data'!$H$32,0,10*ROW('Sanitation Data'!H80))="","",OFFSET('Sanitation Data'!$H$32,0,10*ROW('Sanitation Data'!H80)))</f>
        <v/>
      </c>
      <c r="DN86" s="28" t="str">
        <f ca="1">+IF(OFFSET('Sanitation Data'!$H$33,0,10*ROW('Sanitation Data'!H80))="","",OFFSET('Sanitation Data'!$H$33,0,10*ROW('Sanitation Data'!H80)))</f>
        <v/>
      </c>
      <c r="DO86" s="28" t="str">
        <f ca="1">+IF(OFFSET('Hygiene Data'!$C$12,0,10*ROW('Hygiene Data'!C80))="","",OFFSET('Hygiene Data'!$C$12,0,10*ROW('Hygiene Data'!C80)))</f>
        <v/>
      </c>
      <c r="DP86" s="28" t="str">
        <f ca="1">+IF(OFFSET('Hygiene Data'!$C$13,0,10*ROW('Hygiene Data'!C80))="","",OFFSET('Hygiene Data'!$C$13,0,10*ROW('Hygiene Data'!C80)))</f>
        <v/>
      </c>
      <c r="DQ86" s="28" t="str">
        <f ca="1">+IF(OFFSET('Hygiene Data'!$C$14,0,10*ROW('Hygiene Data'!C80))="","",OFFSET('Hygiene Data'!$C$14,0,10*ROW('Hygiene Data'!C80)))</f>
        <v/>
      </c>
      <c r="DR86" s="28" t="str">
        <f ca="1">+IF(OFFSET('Hygiene Data'!$D$12,0,10*ROW('Hygiene Data'!D80))="","",OFFSET('Hygiene Data'!$D$12,0,10*ROW('Hygiene Data'!D80)))</f>
        <v/>
      </c>
      <c r="DS86" s="28" t="str">
        <f ca="1">+IF(OFFSET('Hygiene Data'!$D$13,0,10*ROW('Hygiene Data'!D80))="","",OFFSET('Hygiene Data'!$D$13,0,10*ROW('Hygiene Data'!D80)))</f>
        <v/>
      </c>
      <c r="DT86" s="28" t="str">
        <f ca="1">+IF(OFFSET('Hygiene Data'!$D$14,0,10*ROW('Hygiene Data'!D80))="","",OFFSET('Hygiene Data'!$D$14,0,10*ROW('Hygiene Data'!D80)))</f>
        <v/>
      </c>
      <c r="DU86" s="28" t="str">
        <f ca="1">+IF(OFFSET('Hygiene Data'!$E$12,0,10*ROW('Hygiene Data'!E80))="","",OFFSET('Hygiene Data'!$E$12,0,10*ROW('Hygiene Data'!E80)))</f>
        <v/>
      </c>
      <c r="DV86" s="28" t="str">
        <f ca="1">+IF(OFFSET('Hygiene Data'!$E$13,0,10*ROW('Hygiene Data'!E80))="","",OFFSET('Hygiene Data'!$E$13,0,10*ROW('Hygiene Data'!E80)))</f>
        <v/>
      </c>
      <c r="DW86" s="28" t="str">
        <f ca="1">+IF(OFFSET('Hygiene Data'!$E$14,0,10*ROW('Hygiene Data'!E80))="","",OFFSET('Hygiene Data'!$E$14,0,10*ROW('Hygiene Data'!E80)))</f>
        <v/>
      </c>
      <c r="DX86" s="28" t="str">
        <f ca="1">+IF(OFFSET('Hygiene Data'!$F$12,0,10*ROW('Hygiene Data'!F80))="","",OFFSET('Hygiene Data'!$F$12,0,10*ROW('Hygiene Data'!F80)))</f>
        <v/>
      </c>
      <c r="DY86" s="28" t="str">
        <f ca="1">+IF(OFFSET('Hygiene Data'!$F$13,0,10*ROW('Hygiene Data'!F80))="","",OFFSET('Hygiene Data'!$F$13,0,10*ROW('Hygiene Data'!F80)))</f>
        <v/>
      </c>
      <c r="DZ86" s="28" t="str">
        <f ca="1">+IF(OFFSET('Hygiene Data'!$F$14,0,10*ROW('Hygiene Data'!F80))="","",OFFSET('Hygiene Data'!$F$14,0,10*ROW('Hygiene Data'!F80)))</f>
        <v/>
      </c>
      <c r="EA86" s="28" t="str">
        <f ca="1">+IF(OFFSET('Hygiene Data'!$G$12,0,10*ROW('Hygiene Data'!G80))="","",OFFSET('Hygiene Data'!$G$12,0,10*ROW('Hygiene Data'!G80)))</f>
        <v/>
      </c>
      <c r="EB86" s="28" t="str">
        <f ca="1">+IF(OFFSET('Hygiene Data'!$G$13,0,10*ROW('Hygiene Data'!G80))="","",OFFSET('Hygiene Data'!$G$13,0,10*ROW('Hygiene Data'!G80)))</f>
        <v/>
      </c>
      <c r="EC86" s="28" t="str">
        <f ca="1">+IF(OFFSET('Hygiene Data'!$G$14,0,10*ROW('Hygiene Data'!G80))="","",OFFSET('Hygiene Data'!$G$14,0,10*ROW('Hygiene Data'!G80)))</f>
        <v/>
      </c>
      <c r="ED86" s="28" t="str">
        <f ca="1">+IF(OFFSET('Hygiene Data'!$H$12,0,10*ROW('Hygiene Data'!H80))="","",OFFSET('Hygiene Data'!$H$12,0,10*ROW('Hygiene Data'!H80)))</f>
        <v/>
      </c>
      <c r="EE86" s="28" t="str">
        <f ca="1">+IF(OFFSET('Hygiene Data'!$H$13,0,10*ROW('Hygiene Data'!H80))="","",OFFSET('Hygiene Data'!$H$13,0,10*ROW('Hygiene Data'!H80)))</f>
        <v/>
      </c>
      <c r="EF86" s="28" t="str">
        <f ca="1">+IF(OFFSET('Hygiene Data'!$H$14,0,10*ROW('Hygiene Data'!H80))="","",OFFSET('Hygiene Data'!$H$14,0,10*ROW('Hygiene Data'!H80)))</f>
        <v/>
      </c>
    </row>
    <row r="87" spans="1:136" x14ac:dyDescent="0.2">
      <c r="A87" s="44" t="str">
        <f ca="1">+IF(OFFSET('Water Data'!$B$1,0,10*ROW('Water Data'!B84))="","",OFFSET('Water Data'!$B$1,0,10*ROW('Water Data'!B84)))</f>
        <v/>
      </c>
      <c r="B87" s="44" t="str">
        <f ca="1">+IF(OFFSET('Water Data'!$A$3,0,10*ROW('Water Data'!A84))="","",OFFSET('Water Data'!$A$3,0,10*ROW('Water Data'!A84)))</f>
        <v/>
      </c>
      <c r="C87" s="44" t="str">
        <f ca="1">+IF(OFFSET('Water Data'!$C$3,0,10*ROW('Water Data'!C84))="","",OFFSET('Water Data'!$C$3,0,10*ROW('Water Data'!C84)))</f>
        <v/>
      </c>
      <c r="D87" s="119" t="e">
        <f ca="1">+IF(AND(ISNUMBER(OFFSET('Water Data'!$C$5,0,10*ROW('Water Data'!C81))),BS87="Yes"),100-OFFSET('Water Data'!$C$5,0,10*ROW('Water Data'!C81)),IF(AND(ISNUMBER(OFFSET('Water Data'!$C$5,0,10*ROW('Water Data'!C81))),BS87="No",ISNUMBER(OFFSET('Water Data'!$C$5,0,10*ROW('Water Data'!C81)))),CONCATENATE("[",ROUND(100-OFFSET('Water Data'!$C$5,0,10*ROW('Water Data'!C81)),0),"]"),IF(AND(ISNUMBER(OFFSET('Water Data'!$C$5,0,10*ROW('Water Data'!C81))),BS87="",ISNUMBER(OFFSET('Water Data'!$C$5,0,10*ROW('Water Data'!C81)))),100-OFFSET('Water Data'!$C$5,0,10*ROW('Water Data'!C81)),NA())))</f>
        <v>#N/A</v>
      </c>
      <c r="E87" s="119" t="e">
        <f ca="1">+IF(AND(ISNUMBER(OFFSET('Water Data'!$C$7,0,10*ROW('Water Data'!D81))),BT87="Yes"),OFFSET('Water Data'!$C$7,0,10*ROW('Water Data'!C81)),IF(AND(ISNUMBER(OFFSET('Water Data'!$C$7,0,10*ROW('Water Data'!C81))),BT87="No",ISNUMBER(OFFSET('Water Data'!$C$7,0,10*ROW('Water Data'!C81)))),CONCATENATE("[",ROUND(OFFSET('Water Data'!$C$7,0,10*ROW('Water Data'!C81)),0),"]"),IF(AND(ISNUMBER(OFFSET('Water Data'!$C$7,0,10*ROW('Water Data'!C81))),BT87="",ISNUMBER(OFFSET('Water Data'!$C$7,0,10*ROW('Water Data'!C81)))),OFFSET('Water Data'!$C$7,0,10*ROW('Water Data'!C81)),NA())))</f>
        <v>#N/A</v>
      </c>
      <c r="F87" s="119" t="e">
        <f ca="1">+IF(AND(ISNUMBER(OFFSET('Water Data'!$C$10,0,10*ROW('Water Data'!C81))),BU87="Yes"),OFFSET('Water Data'!$C$10,0,10*ROW('Water Data'!C81)),IF(AND(ISNUMBER(OFFSET('Water Data'!$C$10,0,10*ROW('Water Data'!C81))),BU87="No",ISNUMBER(OFFSET('Water Data'!$C$10,0,10*ROW('Water Data'!C81)))),CONCATENATE("[",ROUND(OFFSET('Water Data'!$C$10,0,10*ROW('Water Data'!C81)),0),"]"),IF(AND(ISNUMBER(OFFSET('Water Data'!$C$10,0,10*ROW('Water Data'!C81))),BU87="",ISNUMBER(OFFSET('Water Data'!$C$10,0,10*ROW('Water Data'!C81)))),OFFSET('Water Data'!$C$10,0,10*ROW('Water Data'!C81)),NA())))</f>
        <v>#N/A</v>
      </c>
      <c r="G87" s="119" t="e">
        <f ca="1">+IF(AND(ISNUMBER(OFFSET('Water Data'!$D$5,0,10*ROW('Water Data'!D81))),BV87="Yes"),100-OFFSET('Water Data'!$D$5,0,10*ROW('Water Data'!D81)),IF(AND(ISNUMBER(OFFSET('Water Data'!$D$5,0,10*ROW('Water Data'!D81))),BV87="No",ISNUMBER(OFFSET('Water Data'!$D$5,0,10*ROW('Water Data'!D81)))),CONCATENATE("[",ROUND(100-OFFSET('Water Data'!$D$5,0,10*ROW('Water Data'!D81)),0),"]"),IF(AND(ISNUMBER(OFFSET('Water Data'!$D$5,0,10*ROW('Water Data'!D81))),BV87="",ISNUMBER(OFFSET('Water Data'!$D$5,0,10*ROW('Water Data'!D81)))),100-OFFSET('Water Data'!$D$5,0,10*ROW('Water Data'!D81)),NA())))</f>
        <v>#N/A</v>
      </c>
      <c r="H87" s="119" t="e">
        <f ca="1">+IF(AND(ISNUMBER(OFFSET('Water Data'!$D$7,0,10*ROW('Water Data'!D81))),BW87="Yes"),OFFSET('Water Data'!$D$7,0,10*ROW('Water Data'!D81)),IF(AND(ISNUMBER(OFFSET('Water Data'!$D$7,0,10*ROW('Water Data'!D81))),BW87="No",ISNUMBER(OFFSET('Water Data'!$D$7,0,10*ROW('Water Data'!D81)))),CONCATENATE("[",ROUND(OFFSET('Water Data'!$C$7,0,10*ROW('Water Data'!D81)),0),"]"),IF(AND(ISNUMBER(OFFSET('Water Data'!$D$7,0,10*ROW('Water Data'!D81))),BW87="",ISNUMBER(OFFSET('Water Data'!$D$7,0,10*ROW('Water Data'!D81)))),OFFSET('Water Data'!$D$7,0,10*ROW('Water Data'!D81)),NA())))</f>
        <v>#N/A</v>
      </c>
      <c r="I87" s="119" t="e">
        <f ca="1">+IF(AND(ISNUMBER(OFFSET('Water Data'!$D$10,0,10*ROW('Water Data'!D81))),BX87="Yes"),OFFSET('Water Data'!$D$10,0,10*ROW('Water Data'!D81)),IF(AND(ISNUMBER(OFFSET('Water Data'!$D$10,0,10*ROW('Water Data'!D81))),BX87="No",ISNUMBER(OFFSET('Water Data'!$D$10,0,10*ROW('Water Data'!D81)))),CONCATENATE("[",ROUND(OFFSET('Water Data'!$D$10,0,10*ROW('Water Data'!D81)),0),"]"),IF(AND(ISNUMBER(OFFSET('Water Data'!$D$10,0,10*ROW('Water Data'!D81))),BX87="",ISNUMBER(OFFSET('Water Data'!$D$10,0,10*ROW('Water Data'!D81)))),OFFSET('Water Data'!$D$10,0,10*ROW('Water Data'!D81)),NA())))</f>
        <v>#N/A</v>
      </c>
      <c r="J87" s="119" t="e">
        <f ca="1">+IF(AND(ISNUMBER(OFFSET('Water Data'!$E$5,0,10*ROW('Water Data'!E81))),BY87="Yes"),100-OFFSET('Water Data'!$E$5,0,10*ROW('Water Data'!E81)),IF(AND(ISNUMBER(OFFSET('Water Data'!$E$5,0,10*ROW('Water Data'!E81))),BY87="No",ISNUMBER(OFFSET('Water Data'!$E$5,0,10*ROW('Water Data'!E81)))),CONCATENATE("[",ROUND(100-OFFSET('Water Data'!$E$5,0,10*ROW('Water Data'!E81)),0),"]"),IF(AND(ISNUMBER(OFFSET('Water Data'!$E$5,0,10*ROW('Water Data'!E81))),BY87="",ISNUMBER(OFFSET('Water Data'!$E$5,0,10*ROW('Water Data'!E81)))),100-OFFSET('Water Data'!$E$5,0,10*ROW('Water Data'!E81)),NA())))</f>
        <v>#N/A</v>
      </c>
      <c r="K87" s="119" t="e">
        <f ca="1">+IF(AND(ISNUMBER(OFFSET('Water Data'!$E$7,0,10*ROW('Water Data'!E81))),BZ87="Yes"),OFFSET('Water Data'!$E$7,0,10*ROW('Water Data'!E81)),IF(AND(ISNUMBER(OFFSET('Water Data'!$E$7,0,10*ROW('Water Data'!E81))),BZ87="No",ISNUMBER(OFFSET('Water Data'!$E$7,0,10*ROW('Water Data'!E81)))),CONCATENATE("[",ROUND(OFFSET('Water Data'!$E$7,0,10*ROW('Water Data'!E81)),0),"]"),IF(AND(ISNUMBER(OFFSET('Water Data'!$E$7,0,10*ROW('Water Data'!E81))),BZ87="",ISNUMBER(OFFSET('Water Data'!$E$7,0,10*ROW('Water Data'!E81)))),OFFSET('Water Data'!$E$7,0,10*ROW('Water Data'!E81)),NA())))</f>
        <v>#N/A</v>
      </c>
      <c r="L87" s="119" t="e">
        <f ca="1">+IF(AND(ISNUMBER(OFFSET('Water Data'!$E$10,0,10*ROW('Water Data'!E81))),CA87="Yes"),OFFSET('Water Data'!$E$10,0,10*ROW('Water Data'!E81)),IF(AND(ISNUMBER(OFFSET('Water Data'!$E$10,0,10*ROW('Water Data'!E81))),CA87="No",ISNUMBER(OFFSET('Water Data'!$E$10,0,10*ROW('Water Data'!E81)))),CONCATENATE("[",ROUND(OFFSET('Water Data'!$E$10,0,10*ROW('Water Data'!E81)),0),"]"),IF(AND(ISNUMBER(OFFSET('Water Data'!$E$10,0,10*ROW('Water Data'!E81))),CA87="",ISNUMBER(OFFSET('Water Data'!$E$10,0,10*ROW('Water Data'!E81)))),OFFSET('Water Data'!$E$10,0,10*ROW('Water Data'!E81)),NA())))</f>
        <v>#N/A</v>
      </c>
      <c r="M87" s="119" t="e">
        <f ca="1">+IF(AND(ISNUMBER(OFFSET('Water Data'!$F$5,0,10*ROW('Water Data'!F81))),CB87="Yes"),100-OFFSET('Water Data'!$F$5,0,10*ROW('Water Data'!F81)),IF(AND(ISNUMBER(OFFSET('Water Data'!$F$5,0,10*ROW('Water Data'!F81))),CB87="No",ISNUMBER(OFFSET('Water Data'!$F$5,0,10*ROW('Water Data'!F81)))),CONCATENATE("[",ROUND(100-OFFSET('Water Data'!$F$5,0,10*ROW('Water Data'!F81)),0),"]"),IF(AND(ISNUMBER(OFFSET('Water Data'!$F$5,0,10*ROW('Water Data'!F81))),CB87="",ISNUMBER(OFFSET('Water Data'!$F$5,0,10*ROW('Water Data'!F81)))),100-OFFSET('Water Data'!$F$5,0,10*ROW('Water Data'!F81)),NA())))</f>
        <v>#N/A</v>
      </c>
      <c r="N87" s="119" t="e">
        <f ca="1">+IF(AND(ISNUMBER(OFFSET('Water Data'!$F$7,0,10*ROW('Water Data'!F81))),CC87="Yes"),OFFSET('Water Data'!$F$7,0,10*ROW('Water Data'!F81)),IF(AND(ISNUMBER(OFFSET('Water Data'!$F$7,0,10*ROW('Water Data'!F81))),CC87="No",ISNUMBER(OFFSET('Water Data'!$F$7,0,10*ROW('Water Data'!F81)))),CONCATENATE("[",ROUND(OFFSET('Water Data'!$F$7,0,10*ROW('Water Data'!F81)),0),"]"),IF(AND(ISNUMBER(OFFSET('Water Data'!$F$7,0,10*ROW('Water Data'!F81))),CC87="",ISNUMBER(OFFSET('Water Data'!$F$7,0,10*ROW('Water Data'!F81)))),OFFSET('Water Data'!$F$7,0,10*ROW('Water Data'!F81)),NA())))</f>
        <v>#N/A</v>
      </c>
      <c r="O87" s="119" t="e">
        <f ca="1">+IF(AND(ISNUMBER(OFFSET('Water Data'!$F$10,0,10*ROW('Water Data'!F81))),CD87="Yes"),OFFSET('Water Data'!$F$10,0,10*ROW('Water Data'!F81)),IF(AND(ISNUMBER(OFFSET('Water Data'!$F$10,0,10*ROW('Water Data'!F81))),CD87="No",ISNUMBER(OFFSET('Water Data'!$F$10,0,10*ROW('Water Data'!F81)))),CONCATENATE("[",ROUND(OFFSET('Water Data'!$F$10,0,10*ROW('Water Data'!F81)),0),"]"),IF(AND(ISNUMBER(OFFSET('Water Data'!$F$10,0,10*ROW('Water Data'!F81))),CD87="",ISNUMBER(OFFSET('Water Data'!$F$10,0,10*ROW('Water Data'!F81)))),OFFSET('Water Data'!$F$10,0,10*ROW('Water Data'!F81)),NA())))</f>
        <v>#N/A</v>
      </c>
      <c r="P87" s="119" t="e">
        <f ca="1">+IF(AND(ISNUMBER(OFFSET('Water Data'!$G$5,0,10*ROW('Water Data'!G81))),CE87="Yes"),100-OFFSET('Water Data'!$G$5,0,10*ROW('Water Data'!G81)),IF(AND(ISNUMBER(OFFSET('Water Data'!$G$5,0,10*ROW('Water Data'!G81))),CE87="No",ISNUMBER(OFFSET('Water Data'!$G$5,0,10*ROW('Water Data'!G81)))),CONCATENATE("[",ROUND(100-OFFSET('Water Data'!$G$5,0,10*ROW('Water Data'!G81)),0),"]"),IF(AND(ISNUMBER(OFFSET('Water Data'!$G$5,0,10*ROW('Water Data'!G81))),CE87="",ISNUMBER(OFFSET('Water Data'!$G$5,0,10*ROW('Water Data'!G81)))),100-OFFSET('Water Data'!$G$5,0,10*ROW('Water Data'!G81)),NA())))</f>
        <v>#N/A</v>
      </c>
      <c r="Q87" s="119" t="e">
        <f ca="1">+IF(AND(ISNUMBER(OFFSET('Water Data'!$G$7,0,10*ROW('Water Data'!G81))),CF87="Yes"),OFFSET('Water Data'!$G$7,0,10*ROW('Water Data'!G81)),IF(AND(ISNUMBER(OFFSET('Water Data'!$G$7,0,10*ROW('Water Data'!G81))),CF87="No",ISNUMBER(OFFSET('Water Data'!$G$7,0,10*ROW('Water Data'!G81)))),CONCATENATE("[",ROUND(OFFSET('Water Data'!$G$7,0,10*ROW('Water Data'!G81)),0),"]"),IF(AND(ISNUMBER(OFFSET('Water Data'!$G$7,0,10*ROW('Water Data'!G81))),CF87="",ISNUMBER(OFFSET('Water Data'!$G$7,0,10*ROW('Water Data'!G81)))),OFFSET('Water Data'!$G$7,0,10*ROW('Water Data'!G81)),NA())))</f>
        <v>#N/A</v>
      </c>
      <c r="R87" s="119" t="e">
        <f ca="1">+IF(AND(ISNUMBER(OFFSET('Water Data'!$G$10,0,10*ROW('Water Data'!G81))),CG87="Yes"),OFFSET('Water Data'!$G$10,0,10*ROW('Water Data'!G81)),IF(AND(ISNUMBER(OFFSET('Water Data'!$G$10,0,10*ROW('Water Data'!G81))),CG87="No",ISNUMBER(OFFSET('Water Data'!$G$10,0,10*ROW('Water Data'!G81)))),CONCATENATE("[",ROUND(OFFSET('Water Data'!$G$10,0,10*ROW('Water Data'!G81)),0),"]"),IF(AND(ISNUMBER(OFFSET('Water Data'!$G$10,0,10*ROW('Water Data'!G81))),CG87="",ISNUMBER(OFFSET('Water Data'!$G$10,0,10*ROW('Water Data'!G81)))),OFFSET('Water Data'!$G$10,0,10*ROW('Water Data'!G81)),NA())))</f>
        <v>#N/A</v>
      </c>
      <c r="S87" s="119" t="e">
        <f ca="1">+IF(AND(ISNUMBER(OFFSET('Water Data'!$H$5,0,10*ROW('Water Data'!H81))),CH87="Yes"),100-OFFSET('Water Data'!$H$5,0,10*ROW('Water Data'!H81)),IF(AND(ISNUMBER(OFFSET('Water Data'!$H$5,0,10*ROW('Water Data'!H81))),CH87="No",ISNUMBER(OFFSET('Water Data'!$H$5,0,10*ROW('Water Data'!H81)))),CONCATENATE("[",ROUND(100-OFFSET('Water Data'!$H$5,0,10*ROW('Water Data'!H81)),0),"]"),IF(AND(ISNUMBER(OFFSET('Water Data'!$H$5,0,10*ROW('Water Data'!H81))),CH87="",ISNUMBER(OFFSET('Water Data'!$H$5,0,10*ROW('Water Data'!H81)))),100-OFFSET('Water Data'!$H$5,0,10*ROW('Water Data'!H81)),NA())))</f>
        <v>#N/A</v>
      </c>
      <c r="T87" s="119" t="e">
        <f ca="1">+IF(AND(ISNUMBER(OFFSET('Water Data'!$H$7,0,10*ROW('Water Data'!H81))),CI87="Yes"),OFFSET('Water Data'!$H$7,0,10*ROW('Water Data'!H81)),IF(AND(ISNUMBER(OFFSET('Water Data'!$H$7,0,10*ROW('Water Data'!H81))),CI87="No",ISNUMBER(OFFSET('Water Data'!$H$7,0,10*ROW('Water Data'!H81)))),CONCATENATE("[",ROUND(OFFSET('Water Data'!$H$7,0,10*ROW('Water Data'!H81)),0),"]"),IF(AND(ISNUMBER(OFFSET('Water Data'!$H$7,0,10*ROW('Water Data'!H81))),CI87="",ISNUMBER(OFFSET('Water Data'!$H$7,0,10*ROW('Water Data'!H81)))),OFFSET('Water Data'!$H$7,0,10*ROW('Water Data'!H81)),NA())))</f>
        <v>#N/A</v>
      </c>
      <c r="U87" s="119" t="e">
        <f ca="1">+IF(AND(ISNUMBER(OFFSET('Water Data'!$H$10,0,10*ROW('Water Data'!H81))),CJ87="Yes"),OFFSET('Water Data'!$H$10,0,10*ROW('Water Data'!H81)),IF(AND(ISNUMBER(OFFSET('Water Data'!$H$10,0,10*ROW('Water Data'!H81))),CJ87="No",ISNUMBER(OFFSET('Water Data'!$H$10,0,10*ROW('Water Data'!H81)))),CONCATENATE("[",ROUND(OFFSET('Water Data'!$H$10,0,10*ROW('Water Data'!H81)),0),"]"),IF(AND(ISNUMBER(OFFSET('Water Data'!$H$10,0,10*ROW('Water Data'!H81))),CJ87="",ISNUMBER(OFFSET('Water Data'!$H$10,0,10*ROW('Water Data'!H81)))),OFFSET('Water Data'!$H$10,0,10*ROW('Water Data'!H81)),NA())))</f>
        <v>#N/A</v>
      </c>
      <c r="V87" s="120" t="e">
        <f ca="1">+IF(AND(ISNUMBER(OFFSET('Sanitation Data'!$C$5,0,10*ROW('Sanitation Data'!C81))),CK87="Yes"),100-OFFSET('Sanitation Data'!$C$5,0,10*ROW('Sanitation Data'!C81)),IF(AND(ISNUMBER(OFFSET('Sanitation Data'!$C$5,0,10*ROW('Sanitation Data'!C81))),CK87="No",ISNUMBER(OFFSET('Sanitation Data'!$C$5,0,10*ROW('Sanitation Data'!C81)))),CONCATENATE("[",ROUND(100-OFFSET('Sanitation Data'!$C$5,0,10*ROW('Sanitation Data'!C81)),0),"]"),IF(AND(ISNUMBER(OFFSET('Sanitation Data'!$C$5,0,10*ROW('Sanitation Data'!C81))),CK87="",ISNUMBER(OFFSET('Sanitation Data'!$C$5,0,10*ROW('Sanitation Data'!C81)))),100-OFFSET('Sanitation Data'!$C$5,0,10*ROW('Sanitation Data'!C81)),NA())))</f>
        <v>#N/A</v>
      </c>
      <c r="W87" s="120" t="e">
        <f ca="1">+IF(AND(ISNUMBER(OFFSET('Sanitation Data'!$C$7,0,10*ROW('Sanitation Data'!C81))),CL87="Yes"),OFFSET('Sanitation Data'!$C$7,0,10*ROW('Sanitation Data'!C81)),IF(AND(ISNUMBER(OFFSET('Sanitation Data'!$C$7,0,10*ROW('Sanitation Data'!C81))),CL87="No",ISNUMBER(OFFSET('Sanitation Data'!$C$7,0,10*ROW('Sanitation Data'!C81)))),CONCATENATE("[",ROUND(OFFSET('Sanitation Data'!$C$7,0,10*ROW('Sanitation Data'!C81)),0),"]"),IF(AND(ISNUMBER(OFFSET('Sanitation Data'!$C$7,0,10*ROW('Sanitation Data'!C81))),CL87="",ISNUMBER(OFFSET('Sanitation Data'!$C$7,0,10*ROW('Sanitation Data'!C81)))),OFFSET('Sanitation Data'!$C$7,0,10*ROW('Sanitation Data'!C81)),NA())))</f>
        <v>#N/A</v>
      </c>
      <c r="X87" s="120" t="e">
        <f ca="1">+IF(AND(ISNUMBER(OFFSET('Sanitation Data'!$C$11,0,10*ROW('Sanitation Data'!C81))),CM87="Yes"),OFFSET('Sanitation Data'!$C$11,0,10*ROW('Sanitation Data'!C81)),IF(AND(ISNUMBER(OFFSET('Sanitation Data'!$C$11,0,10*ROW('Sanitation Data'!C81))),CM87="No",ISNUMBER(OFFSET('Sanitation Data'!$C$11,0,10*ROW('Sanitation Data'!C81)))),CONCATENATE("[",ROUND(OFFSET('Sanitation Data'!$C$11,0,10*ROW('Sanitation Data'!C81)),0),"]"),IF(AND(ISNUMBER(OFFSET('Sanitation Data'!$C$11,0,10*ROW('Sanitation Data'!C81))),CM87="",ISNUMBER(OFFSET('Sanitation Data'!$C$11,0,10*ROW('Sanitation Data'!C81)))),OFFSET('Sanitation Data'!$C$11,0,10*ROW('Sanitation Data'!C81)),NA())))</f>
        <v>#N/A</v>
      </c>
      <c r="Y87" s="120" t="e">
        <f ca="1">+IF(AND(ISNUMBER(OFFSET('Sanitation Data'!$C$12,0,10*ROW('Sanitation Data'!C81))),CN87="Yes"),OFFSET('Sanitation Data'!$C$12,0,10*ROW('Sanitation Data'!C81)),IF(AND(ISNUMBER(OFFSET('Sanitation Data'!$C$12,0,10*ROW('Sanitation Data'!C81))),CN87="No",ISNUMBER(OFFSET('Sanitation Data'!$C$12,0,10*ROW('Sanitation Data'!C81)))),CONCATENATE("[",ROUND(OFFSET('Sanitation Data'!$C$12,0,10*ROW('Sanitation Data'!C81)),0),"]"),IF(AND(ISNUMBER(OFFSET('Sanitation Data'!$C$12,0,10*ROW('Sanitation Data'!C81))),CN87="",ISNUMBER(OFFSET('Sanitation Data'!$C$12,0,10*ROW('Sanitation Data'!C81)))),OFFSET('Sanitation Data'!$C$12,0,10*ROW('Sanitation Data'!C81)),NA())))</f>
        <v>#N/A</v>
      </c>
      <c r="Z87" s="120" t="e">
        <f ca="1">+IF(AND(ISNUMBER(OFFSET('Sanitation Data'!$C$13,0,10*ROW('Sanitation Data'!C81))),CO87="Yes"),OFFSET('Sanitation Data'!$C$13,0,10*ROW('Sanitation Data'!C81)),IF(AND(ISNUMBER(OFFSET('Sanitation Data'!$C$13,0,10*ROW('Sanitation Data'!C81))),CO87="No",ISNUMBER(OFFSET('Sanitation Data'!$C$13,0,10*ROW('Sanitation Data'!C81)))),CONCATENATE("[",ROUND(OFFSET('Sanitation Data'!$C$13,0,10*ROW('Sanitation Data'!C81)),0),"]"),IF(AND(ISNUMBER(OFFSET('Sanitation Data'!$C$13,0,10*ROW('Sanitation Data'!C81))),CO87="",ISNUMBER(OFFSET('Sanitation Data'!$C$13,0,10*ROW('Sanitation Data'!C81)))),OFFSET('Sanitation Data'!$C$13,0,10*ROW('Sanitation Data'!C81)),NA())))</f>
        <v>#N/A</v>
      </c>
      <c r="AA87" s="120" t="e">
        <f ca="1">+IF(AND(ISNUMBER(OFFSET('Sanitation Data'!$D$5,0,10*ROW('Sanitation Data'!D81))),CP87="Yes"),100-OFFSET('Sanitation Data'!$D$5,0,10*ROW('Sanitation Data'!D81)),IF(AND(ISNUMBER(OFFSET('Sanitation Data'!$D$5,0,10*ROW('Sanitation Data'!D81))),CP87="No",ISNUMBER(OFFSET('Sanitation Data'!$D$5,0,10*ROW('Sanitation Data'!D81)))),CONCATENATE("[",ROUND(100-OFFSET('Sanitation Data'!$D$5,0,10*ROW('Sanitation Data'!D81)),0),"]"),IF(AND(ISNUMBER(OFFSET('Sanitation Data'!$D$5,0,10*ROW('Sanitation Data'!D81))),CP87="",ISNUMBER(OFFSET('Sanitation Data'!$D$5,0,10*ROW('Sanitation Data'!D81)))),100-OFFSET('Sanitation Data'!$D$5,0,10*ROW('Sanitation Data'!D81)),NA())))</f>
        <v>#N/A</v>
      </c>
      <c r="AB87" s="120" t="e">
        <f ca="1">+IF(AND(ISNUMBER(OFFSET('Sanitation Data'!$D$7,0,10*ROW('Sanitation Data'!D81))),CQ87="Yes"),OFFSET('Sanitation Data'!$D$7,0,10*ROW('Sanitation Data'!G81)),IF(AND(ISNUMBER(OFFSET('Sanitation Data'!$D$7,0,10*ROW('Sanitation Data'!D81))),CQ87="No",ISNUMBER(OFFSET('Sanitation Data'!$D$7,0,10*ROW('Sanitation Data'!D81)))),CONCATENATE("[",ROUND(OFFSET('Sanitation Data'!$D$7,0,10*ROW('Sanitation Data'!D81)),0),"]"),IF(AND(ISNUMBER(OFFSET('Sanitation Data'!$D$7,0,10*ROW('Sanitation Data'!D81))),CQ87="",ISNUMBER(OFFSET('Sanitation Data'!$D$7,0,10*ROW('Sanitation Data'!D81)))),OFFSET('Sanitation Data'!$D$7,0,10*ROW('Sanitation Data'!D81)),NA())))</f>
        <v>#N/A</v>
      </c>
      <c r="AC87" s="120" t="e">
        <f ca="1">+IF(AND(ISNUMBER(OFFSET('Sanitation Data'!$D$11,0,10*ROW('Sanitation Data'!D81))),CR87="Yes"),OFFSET('Sanitation Data'!$D$11,0,10*ROW('Sanitation Data'!D81)),IF(AND(ISNUMBER(OFFSET('Sanitation Data'!$D$11,0,10*ROW('Sanitation Data'!D81))),CR87="No",ISNUMBER(OFFSET('Sanitation Data'!$D$11,0,10*ROW('Sanitation Data'!D81)))),CONCATENATE("[",ROUND(OFFSET('Sanitation Data'!$D$11,0,10*ROW('Sanitation Data'!D81)),0),"]"),IF(AND(ISNUMBER(OFFSET('Sanitation Data'!$D$11,0,10*ROW('Sanitation Data'!D81))),CR87="",ISNUMBER(OFFSET('Sanitation Data'!$D$11,0,10*ROW('Sanitation Data'!D81)))),OFFSET('Sanitation Data'!$D$11,0,10*ROW('Sanitation Data'!D81)),NA())))</f>
        <v>#N/A</v>
      </c>
      <c r="AD87" s="120" t="e">
        <f ca="1">+IF(AND(ISNUMBER(OFFSET('Sanitation Data'!$D$12,0,10*ROW('Sanitation Data'!D81))),CS87="Yes"),OFFSET('Sanitation Data'!$D$12,0,10*ROW('Sanitation Data'!D81)),IF(AND(ISNUMBER(OFFSET('Sanitation Data'!$D$12,0,10*ROW('Sanitation Data'!D81))),CS87="No",ISNUMBER(OFFSET('Sanitation Data'!$D$12,0,10*ROW('Sanitation Data'!D81)))),CONCATENATE("[",ROUND(OFFSET('Sanitation Data'!$D$12,0,10*ROW('Sanitation Data'!D81)),0),"]"),IF(AND(ISNUMBER(OFFSET('Sanitation Data'!$D$12,0,10*ROW('Sanitation Data'!D81))),CS87="",ISNUMBER(OFFSET('Sanitation Data'!$D$12,0,10*ROW('Sanitation Data'!D81)))),OFFSET('Sanitation Data'!$D$12,0,10*ROW('Sanitation Data'!D81)),NA())))</f>
        <v>#N/A</v>
      </c>
      <c r="AE87" s="120" t="e">
        <f ca="1">+IF(AND(ISNUMBER(OFFSET('Sanitation Data'!$D$13,0,10*ROW('Sanitation Data'!D81))),CT87="Yes"),OFFSET('Sanitation Data'!$D$13,0,10*ROW('Sanitation Data'!D81)),IF(AND(ISNUMBER(OFFSET('Sanitation Data'!$D$13,0,10*ROW('Sanitation Data'!D81))),CT87="No",ISNUMBER(OFFSET('Sanitation Data'!$D$13,0,10*ROW('Sanitation Data'!D81)))),CONCATENATE("[",ROUND(OFFSET('Sanitation Data'!$D$13,0,10*ROW('Sanitation Data'!D81)),0),"]"),IF(AND(ISNUMBER(OFFSET('Sanitation Data'!$D$13,0,10*ROW('Sanitation Data'!D81))),CT87="",ISNUMBER(OFFSET('Sanitation Data'!$D$13,0,10*ROW('Sanitation Data'!D81)))),OFFSET('Sanitation Data'!$D$13,0,10*ROW('Sanitation Data'!D81)),NA())))</f>
        <v>#N/A</v>
      </c>
      <c r="AF87" s="120" t="e">
        <f ca="1">+IF(AND(ISNUMBER(OFFSET('Sanitation Data'!$E$5,0,10*ROW('Sanitation Data'!E81))),CU87="Yes"),100-OFFSET('Sanitation Data'!$E$5,0,10*ROW('Sanitation Data'!E81)),IF(AND(ISNUMBER(OFFSET('Sanitation Data'!$E$5,0,10*ROW('Sanitation Data'!E81))),CU87="No",ISNUMBER(OFFSET('Sanitation Data'!$E$5,0,10*ROW('Sanitation Data'!E81)))),CONCATENATE("[",ROUND(100-OFFSET('Sanitation Data'!$E$5,0,10*ROW('Sanitation Data'!E81)),0),"]"),IF(AND(ISNUMBER(OFFSET('Sanitation Data'!$E$5,0,10*ROW('Sanitation Data'!E81))),CU87="",ISNUMBER(OFFSET('Sanitation Data'!$E$5,0,10*ROW('Sanitation Data'!E81)))),100-OFFSET('Sanitation Data'!$E$5,0,10*ROW('Sanitation Data'!E81)),NA())))</f>
        <v>#N/A</v>
      </c>
      <c r="AG87" s="120" t="e">
        <f ca="1">+IF(AND(ISNUMBER(OFFSET('Sanitation Data'!$E$7,0,10*ROW('Sanitation Data'!E81))),CV87="Yes"),OFFSET('Sanitation Data'!$E$7,0,10*ROW('Sanitation Data'!E81)),IF(AND(ISNUMBER(OFFSET('Sanitation Data'!$E$7,0,10*ROW('Sanitation Data'!E81))),CV87="No",ISNUMBER(OFFSET('Sanitation Data'!$E$7,0,10*ROW('Sanitation Data'!E81)))),CONCATENATE("[",ROUND(OFFSET('Sanitation Data'!$E$7,0,10*ROW('Sanitation Data'!E81)),0),"]"),IF(AND(ISNUMBER(OFFSET('Sanitation Data'!$E$7,0,10*ROW('Sanitation Data'!E81))),CV87="",ISNUMBER(OFFSET('Sanitation Data'!$E$7,0,10*ROW('Sanitation Data'!E81)))),OFFSET('Sanitation Data'!$E$7,0,10*ROW('Sanitation Data'!E81)),NA())))</f>
        <v>#N/A</v>
      </c>
      <c r="AH87" s="120" t="e">
        <f ca="1">+IF(AND(ISNUMBER(OFFSET('Sanitation Data'!$E$11,0,10*ROW('Sanitation Data'!E81))),CW87="Yes"),OFFSET('Sanitation Data'!$E$11,0,10*ROW('Sanitation Data'!E81)),IF(AND(ISNUMBER(OFFSET('Sanitation Data'!$E$11,0,10*ROW('Sanitation Data'!E81))),CW87="No",ISNUMBER(OFFSET('Sanitation Data'!$E$11,0,10*ROW('Sanitation Data'!E81)))),CONCATENATE("[",ROUND(OFFSET('Sanitation Data'!$E$11,0,10*ROW('Sanitation Data'!E81)),0),"]"),IF(AND(ISNUMBER(OFFSET('Sanitation Data'!$E$11,0,10*ROW('Sanitation Data'!E81))),CW87="",ISNUMBER(OFFSET('Sanitation Data'!$E$11,0,10*ROW('Sanitation Data'!E81)))),OFFSET('Sanitation Data'!$E$11,0,10*ROW('Sanitation Data'!E81)),NA())))</f>
        <v>#N/A</v>
      </c>
      <c r="AI87" s="120" t="e">
        <f ca="1">+IF(AND(ISNUMBER(OFFSET('Sanitation Data'!$E$12,0,10*ROW('Sanitation Data'!E81))),CX87="Yes"),OFFSET('Sanitation Data'!$E$12,0,10*ROW('Sanitation Data'!E81)),IF(AND(ISNUMBER(OFFSET('Sanitation Data'!$E$12,0,10*ROW('Sanitation Data'!E81))),CX87="No",ISNUMBER(OFFSET('Sanitation Data'!$E$12,0,10*ROW('Sanitation Data'!E81)))),CONCATENATE("[",ROUND(OFFSET('Sanitation Data'!$E$12,0,10*ROW('Sanitation Data'!E81)),0),"]"),IF(AND(ISNUMBER(OFFSET('Sanitation Data'!$E$12,0,10*ROW('Sanitation Data'!E81))),CX87="",ISNUMBER(OFFSET('Sanitation Data'!$E$12,0,10*ROW('Sanitation Data'!E81)))),OFFSET('Sanitation Data'!$E$12,0,10*ROW('Sanitation Data'!E81)),NA())))</f>
        <v>#N/A</v>
      </c>
      <c r="AJ87" s="120" t="e">
        <f ca="1">+IF(AND(ISNUMBER(OFFSET('Sanitation Data'!$E$13,0,10*ROW('Sanitation Data'!E81))),CY87="Yes"),OFFSET('Sanitation Data'!$E$13,0,10*ROW('Sanitation Data'!E81)),IF(AND(ISNUMBER(OFFSET('Sanitation Data'!$E$13,0,10*ROW('Sanitation Data'!E81))),CY87="No",ISNUMBER(OFFSET('Sanitation Data'!$E$13,0,10*ROW('Sanitation Data'!E81)))),CONCATENATE("[",ROUND(OFFSET('Sanitation Data'!$E$13,0,10*ROW('Sanitation Data'!E81)),0),"]"),IF(AND(ISNUMBER(OFFSET('Sanitation Data'!$E$13,0,10*ROW('Sanitation Data'!E81))),CY87="",ISNUMBER(OFFSET('Sanitation Data'!$E$13,0,10*ROW('Sanitation Data'!E81)))),OFFSET('Sanitation Data'!$E$13,0,10*ROW('Sanitation Data'!E81)),NA())))</f>
        <v>#N/A</v>
      </c>
      <c r="AK87" s="120" t="e">
        <f ca="1">+IF(AND(ISNUMBER(OFFSET('Sanitation Data'!$F$5,0,10*ROW('Sanitation Data'!F81))),CZ87="Yes"),100-OFFSET('Sanitation Data'!$F$5,0,10*ROW('Sanitation Data'!F81)),IF(AND(ISNUMBER(OFFSET('Sanitation Data'!$F$5,0,10*ROW('Sanitation Data'!F81))),CZ87="No",ISNUMBER(OFFSET('Sanitation Data'!$F$5,0,10*ROW('Sanitation Data'!F81)))),CONCATENATE("[",ROUND(100-OFFSET('Sanitation Data'!$F$5,0,10*ROW('Sanitation Data'!F81)),0),"]"),IF(AND(ISNUMBER(OFFSET('Sanitation Data'!$F$5,0,10*ROW('Sanitation Data'!F81))),CZ87="",ISNUMBER(OFFSET('Sanitation Data'!$F$5,0,10*ROW('Sanitation Data'!F81)))),100-OFFSET('Sanitation Data'!$F$5,0,10*ROW('Sanitation Data'!F81)),NA())))</f>
        <v>#N/A</v>
      </c>
      <c r="AL87" s="120" t="e">
        <f ca="1">+IF(AND(ISNUMBER(OFFSET('Sanitation Data'!$F$7,0,10*ROW('Sanitation Data'!F81))),DA87="Yes"),OFFSET('Sanitation Data'!$F$7,0,10*ROW('Sanitation Data'!F81)),IF(AND(ISNUMBER(OFFSET('Sanitation Data'!$F$7,0,10*ROW('Sanitation Data'!F81))),DA87="No",ISNUMBER(OFFSET('Sanitation Data'!$F$7,0,10*ROW('Sanitation Data'!F81)))),CONCATENATE("[",ROUND(OFFSET('Sanitation Data'!$F$7,0,10*ROW('Sanitation Data'!F81)),0),"]"),IF(AND(ISNUMBER(OFFSET('Sanitation Data'!$F$7,0,10*ROW('Sanitation Data'!F81))),DA87="",ISNUMBER(OFFSET('Sanitation Data'!$F$7,0,10*ROW('Sanitation Data'!F81)))),OFFSET('Sanitation Data'!$F$7,0,10*ROW('Sanitation Data'!F81)),NA())))</f>
        <v>#N/A</v>
      </c>
      <c r="AM87" s="120" t="e">
        <f ca="1">+IF(AND(ISNUMBER(OFFSET('Sanitation Data'!$F$11,0,10*ROW('Sanitation Data'!F81))),DB87="Yes"),OFFSET('Sanitation Data'!$F$11,0,10*ROW('Sanitation Data'!F81)),IF(AND(ISNUMBER(OFFSET('Sanitation Data'!$F$11,0,10*ROW('Sanitation Data'!F81))),DB87="No",ISNUMBER(OFFSET('Sanitation Data'!$F$11,0,10*ROW('Sanitation Data'!F81)))),CONCATENATE("[",ROUND(OFFSET('Sanitation Data'!$F$11,0,10*ROW('Sanitation Data'!F81)),0),"]"),IF(AND(ISNUMBER(OFFSET('Sanitation Data'!$F$11,0,10*ROW('Sanitation Data'!F81))),DB87="",ISNUMBER(OFFSET('Sanitation Data'!$F$11,0,10*ROW('Sanitation Data'!F81)))),OFFSET('Sanitation Data'!$F$11,0,10*ROW('Sanitation Data'!F81)),NA())))</f>
        <v>#N/A</v>
      </c>
      <c r="AN87" s="120" t="e">
        <f ca="1">+IF(AND(ISNUMBER(OFFSET('Sanitation Data'!$F$12,0,10*ROW('Sanitation Data'!F81))),DC87="Yes"),OFFSET('Sanitation Data'!$F$12,0,10*ROW('Sanitation Data'!F81)),IF(AND(ISNUMBER(OFFSET('Sanitation Data'!$F$12,0,10*ROW('Sanitation Data'!F81))),DC87="No",ISNUMBER(OFFSET('Sanitation Data'!$F$12,0,10*ROW('Sanitation Data'!F81)))),CONCATENATE("[",ROUND(OFFSET('Sanitation Data'!$F$12,0,10*ROW('Sanitation Data'!F81)),0),"]"),IF(AND(ISNUMBER(OFFSET('Sanitation Data'!$F$12,0,10*ROW('Sanitation Data'!F81))),DC87="",ISNUMBER(OFFSET('Sanitation Data'!$F$12,0,10*ROW('Sanitation Data'!F81)))),OFFSET('Sanitation Data'!$F$12,0,10*ROW('Sanitation Data'!F81)),NA())))</f>
        <v>#N/A</v>
      </c>
      <c r="AO87" s="120" t="e">
        <f ca="1">+IF(AND(ISNUMBER(OFFSET('Sanitation Data'!$F$13,0,10*ROW('Sanitation Data'!F81))),DD87="Yes"),OFFSET('Sanitation Data'!$F$13,0,10*ROW('Sanitation Data'!F81)),IF(AND(ISNUMBER(OFFSET('Sanitation Data'!$F$13,0,10*ROW('Sanitation Data'!F81))),DD87="No",ISNUMBER(OFFSET('Sanitation Data'!$F$13,0,10*ROW('Sanitation Data'!F81)))),CONCATENATE("[",ROUND(OFFSET('Sanitation Data'!$F$13,0,10*ROW('Sanitation Data'!F81)),0),"]"),IF(AND(ISNUMBER(OFFSET('Sanitation Data'!$F$13,0,10*ROW('Sanitation Data'!F81))),DD87="",ISNUMBER(OFFSET('Sanitation Data'!$F$13,0,10*ROW('Sanitation Data'!F81)))),OFFSET('Sanitation Data'!$F$13,0,10*ROW('Sanitation Data'!F81)),NA())))</f>
        <v>#N/A</v>
      </c>
      <c r="AP87" s="120" t="e">
        <f ca="1">+IF(AND(ISNUMBER(OFFSET('Sanitation Data'!$G$5,0,10*ROW('Sanitation Data'!G81))),DE87="Yes"),100-OFFSET('Sanitation Data'!$G$5,0,10*ROW('Sanitation Data'!G81)),IF(AND(ISNUMBER(OFFSET('Sanitation Data'!$G$5,0,10*ROW('Sanitation Data'!G81))),DE87="No",ISNUMBER(OFFSET('Sanitation Data'!$G$5,0,10*ROW('Sanitation Data'!G81)))),CONCATENATE("[",ROUND(100-OFFSET('Sanitation Data'!$G$5,0,10*ROW('Sanitation Data'!G81)),0),"]"),IF(AND(ISNUMBER(OFFSET('Sanitation Data'!$G$5,0,10*ROW('Sanitation Data'!G81))),DE87="",ISNUMBER(OFFSET('Sanitation Data'!$G$5,0,10*ROW('Sanitation Data'!G81)))),100-OFFSET('Sanitation Data'!$G$5,0,10*ROW('Sanitation Data'!G81)),NA())))</f>
        <v>#N/A</v>
      </c>
      <c r="AQ87" s="120" t="e">
        <f ca="1">+IF(AND(ISNUMBER(OFFSET('Sanitation Data'!$G$7,0,10*ROW('Sanitation Data'!G81))),DF87="Yes"),OFFSET('Sanitation Data'!$G$7,0,10*ROW('Sanitation Data'!G81)),IF(AND(ISNUMBER(OFFSET('Sanitation Data'!$G$7,0,10*ROW('Sanitation Data'!G81))),DF87="No",ISNUMBER(OFFSET('Sanitation Data'!$G$7,0,10*ROW('Sanitation Data'!G81)))),CONCATENATE("[",ROUND(OFFSET('Sanitation Data'!$G$7,0,10*ROW('Sanitation Data'!G81)),0),"]"),IF(AND(ISNUMBER(OFFSET('Sanitation Data'!$G$7,0,10*ROW('Sanitation Data'!G81))),DF87="",ISNUMBER(OFFSET('Sanitation Data'!$G$7,0,10*ROW('Sanitation Data'!G81)))),OFFSET('Sanitation Data'!$G$7,0,10*ROW('Sanitation Data'!G81)),NA())))</f>
        <v>#N/A</v>
      </c>
      <c r="AR87" s="120" t="e">
        <f ca="1">+IF(AND(ISNUMBER(OFFSET('Sanitation Data'!$G$11,0,10*ROW('Sanitation Data'!G81))),DG87="Yes"),OFFSET('Sanitation Data'!$G$11,0,10*ROW('Sanitation Data'!G81)),IF(AND(ISNUMBER(OFFSET('Sanitation Data'!$G$11,0,10*ROW('Sanitation Data'!G81))),DG87="No",ISNUMBER(OFFSET('Sanitation Data'!$G$11,0,10*ROW('Sanitation Data'!G81)))),CONCATENATE("[",ROUND(OFFSET('Sanitation Data'!$G$11,0,10*ROW('Sanitation Data'!G81)),0),"]"),IF(AND(ISNUMBER(OFFSET('Sanitation Data'!$G$11,0,10*ROW('Sanitation Data'!G81))),DG87="",ISNUMBER(OFFSET('Sanitation Data'!$G$11,0,10*ROW('Sanitation Data'!G81)))),OFFSET('Sanitation Data'!$G$11,0,10*ROW('Sanitation Data'!G81)),NA())))</f>
        <v>#N/A</v>
      </c>
      <c r="AS87" s="120" t="e">
        <f ca="1">+IF(AND(ISNUMBER(OFFSET('Sanitation Data'!$G$12,0,10*ROW('Sanitation Data'!G81))),DH87="Yes"),OFFSET('Sanitation Data'!$G$12,0,10*ROW('Sanitation Data'!G81)),IF(AND(ISNUMBER(OFFSET('Sanitation Data'!$G$12,0,10*ROW('Sanitation Data'!G81))),DH87="No",ISNUMBER(OFFSET('Sanitation Data'!$G$12,0,10*ROW('Sanitation Data'!G81)))),CONCATENATE("[",ROUND(OFFSET('Sanitation Data'!$G$12,0,10*ROW('Sanitation Data'!G81)),0),"]"),IF(AND(ISNUMBER(OFFSET('Sanitation Data'!$G$12,0,10*ROW('Sanitation Data'!G81))),DH87="",ISNUMBER(OFFSET('Sanitation Data'!$G$12,0,10*ROW('Sanitation Data'!G81)))),OFFSET('Sanitation Data'!$G$12,0,10*ROW('Sanitation Data'!G81)),NA())))</f>
        <v>#N/A</v>
      </c>
      <c r="AT87" s="120" t="e">
        <f ca="1">+IF(AND(ISNUMBER(OFFSET('Sanitation Data'!$G$13,0,10*ROW('Sanitation Data'!G81))),DI87="Yes"),OFFSET('Sanitation Data'!$G$13,0,10*ROW('Sanitation Data'!G81)),IF(AND(ISNUMBER(OFFSET('Sanitation Data'!$G$13,0,10*ROW('Sanitation Data'!G81))),DI87="No",ISNUMBER(OFFSET('Sanitation Data'!$G$13,0,10*ROW('Sanitation Data'!G81)))),CONCATENATE("[",ROUND(OFFSET('Sanitation Data'!$G$13,0,10*ROW('Sanitation Data'!G81)),0),"]"),IF(AND(ISNUMBER(OFFSET('Sanitation Data'!$G$13,0,10*ROW('Sanitation Data'!G81))),DI87="",ISNUMBER(OFFSET('Sanitation Data'!$G$13,0,10*ROW('Sanitation Data'!G81)))),OFFSET('Sanitation Data'!$G$13,0,10*ROW('Sanitation Data'!G81)),NA())))</f>
        <v>#N/A</v>
      </c>
      <c r="AU87" s="120" t="e">
        <f ca="1">+IF(AND(ISNUMBER(OFFSET('Sanitation Data'!$H$5,0,10*ROW('Sanitation Data'!H81))),DJ87="Yes"),100-OFFSET('Sanitation Data'!$H$5,0,10*ROW('Sanitation Data'!H81)),IF(AND(ISNUMBER(OFFSET('Sanitation Data'!$H$5,0,10*ROW('Sanitation Data'!H81))),DJ87="No",ISNUMBER(OFFSET('Sanitation Data'!$H$5,0,10*ROW('Sanitation Data'!H81)))),CONCATENATE("[",ROUND(100-OFFSET('Sanitation Data'!$H$5,0,10*ROW('Sanitation Data'!H81)),0),"]"),IF(AND(ISNUMBER(OFFSET('Sanitation Data'!$H$5,0,10*ROW('Sanitation Data'!H81))),DJ87="",ISNUMBER(OFFSET('Sanitation Data'!$H$5,0,10*ROW('Sanitation Data'!H81)))),100-OFFSET('Sanitation Data'!$H$5,0,10*ROW('Sanitation Data'!H81)),NA())))</f>
        <v>#N/A</v>
      </c>
      <c r="AV87" s="120" t="e">
        <f ca="1">+IF(AND(ISNUMBER(OFFSET('Sanitation Data'!$H$7,0,10*ROW('Sanitation Data'!H81))),DK87="Yes"),OFFSET('Sanitation Data'!$H$7,0,10*ROW('Sanitation Data'!H81)),IF(AND(ISNUMBER(OFFSET('Sanitation Data'!$H$7,0,10*ROW('Sanitation Data'!H81))),DK87="No",ISNUMBER(OFFSET('Sanitation Data'!$H$7,0,10*ROW('Sanitation Data'!H81)))),CONCATENATE("[",ROUND(OFFSET('Sanitation Data'!$H$7,0,10*ROW('Sanitation Data'!H81)),0),"]"),IF(AND(ISNUMBER(OFFSET('Sanitation Data'!$H$7,0,10*ROW('Sanitation Data'!H81))),DK87="",ISNUMBER(OFFSET('Sanitation Data'!$H$7,0,10*ROW('Sanitation Data'!H81)))),OFFSET('Sanitation Data'!$H$7,0,10*ROW('Sanitation Data'!H81)),NA())))</f>
        <v>#N/A</v>
      </c>
      <c r="AW87" s="120" t="e">
        <f ca="1">+IF(AND(ISNUMBER(OFFSET('Sanitation Data'!$H$11,0,10*ROW('Sanitation Data'!H81))),DL87="Yes"),OFFSET('Sanitation Data'!$H$11,0,10*ROW('Sanitation Data'!H81)),IF(AND(ISNUMBER(OFFSET('Sanitation Data'!$H$11,0,10*ROW('Sanitation Data'!H81))),DL87="No",ISNUMBER(OFFSET('Sanitation Data'!$H$11,0,10*ROW('Sanitation Data'!H81)))),CONCATENATE("[",ROUND(OFFSET('Sanitation Data'!$H$11,0,10*ROW('Sanitation Data'!H81)),0),"]"),IF(AND(ISNUMBER(OFFSET('Sanitation Data'!$H$11,0,10*ROW('Sanitation Data'!H81))),DL87="",ISNUMBER(OFFSET('Sanitation Data'!$H$11,0,10*ROW('Sanitation Data'!H81)))),OFFSET('Sanitation Data'!$H$11,0,10*ROW('Sanitation Data'!H81)),NA())))</f>
        <v>#N/A</v>
      </c>
      <c r="AX87" s="120" t="e">
        <f ca="1">+IF(AND(ISNUMBER(OFFSET('Sanitation Data'!$H$12,0,10*ROW('Sanitation Data'!H81))),DM87="Yes"),OFFSET('Sanitation Data'!$H$12,0,10*ROW('Sanitation Data'!H81)),IF(AND(ISNUMBER(OFFSET('Sanitation Data'!$H$12,0,10*ROW('Sanitation Data'!H81))),DM87="No",ISNUMBER(OFFSET('Sanitation Data'!$H$12,0,10*ROW('Sanitation Data'!H81)))),CONCATENATE("[",ROUND(OFFSET('Sanitation Data'!$H$12,0,10*ROW('Sanitation Data'!H81)),0),"]"),IF(AND(ISNUMBER(OFFSET('Sanitation Data'!$H$12,0,10*ROW('Sanitation Data'!H81))),DM87="",ISNUMBER(OFFSET('Sanitation Data'!$H$12,0,10*ROW('Sanitation Data'!H81)))),OFFSET('Sanitation Data'!$H$12,0,10*ROW('Sanitation Data'!H81)),NA())))</f>
        <v>#N/A</v>
      </c>
      <c r="AY87" s="120" t="e">
        <f ca="1">+IF(AND(ISNUMBER(OFFSET('Sanitation Data'!$H$13,0,10*ROW('Sanitation Data'!H81))),DN87="Yes"),OFFSET('Sanitation Data'!$H$13,0,10*ROW('Sanitation Data'!H81)),IF(AND(ISNUMBER(OFFSET('Sanitation Data'!$H$13,0,10*ROW('Sanitation Data'!H81))),DN87="No",ISNUMBER(OFFSET('Sanitation Data'!$H$13,0,10*ROW('Sanitation Data'!H81)))),CONCATENATE("[",ROUND(OFFSET('Sanitation Data'!$H$13,0,10*ROW('Sanitation Data'!H81)),0),"]"),IF(AND(ISNUMBER(OFFSET('Sanitation Data'!$H$13,0,10*ROW('Sanitation Data'!H81))),DN87="",ISNUMBER(OFFSET('Sanitation Data'!$H$13,0,10*ROW('Sanitation Data'!H81)))),OFFSET('Sanitation Data'!$H$13,0,10*ROW('Sanitation Data'!H81)),NA())))</f>
        <v>#N/A</v>
      </c>
      <c r="AZ87" s="121" t="e">
        <f ca="1">+IF(AND(ISNUMBER(OFFSET('Hygiene Data'!$C$6,0,10*ROW('Hygiene Data'!C81))),DO87="Yes"),OFFSET('Hygiene Data'!$C$6,0,10*ROW('Hygiene Data'!C81)),IF(AND(ISNUMBER(OFFSET('Hygiene Data'!$C$6,0,10*ROW('Hygiene Data'!C81))),DO87="No",ISNUMBER(OFFSET('Hygiene Data'!$C$6,0,10*ROW('Hygiene Data'!C81)))),CONCATENATE("[",ROUND(OFFSET('Hygiene Data'!$C$6,0,10*ROW('Hygiene Data'!C81)),0),"]"),IF(AND(ISNUMBER(OFFSET('Hygiene Data'!$C$6,0,10*ROW('Hygiene Data'!C81))),DO87="",ISNUMBER(OFFSET('Hygiene Data'!$C$6,0,10*ROW('Hygiene Data'!C81)))),OFFSET('Hygiene Data'!$C$6,0,10*ROW('Hygiene Data'!C81)),NA())))</f>
        <v>#N/A</v>
      </c>
      <c r="BA87" s="121" t="e">
        <f ca="1">+IF(AND(ISNUMBER(OFFSET('Hygiene Data'!$C$8,0,10*ROW('Hygiene Data'!C81))),DP87="Yes"),OFFSET('Hygiene Data'!$C$8,0,10*ROW('Hygiene Data'!C81)),IF(AND(ISNUMBER(OFFSET('Hygiene Data'!$C$8,0,10*ROW('Hygiene Data'!C81))),DP87="No",ISNUMBER(OFFSET('Hygiene Data'!$C$8,0,10*ROW('Hygiene Data'!C81)))),CONCATENATE("[",ROUND(OFFSET('Hygiene Data'!$C$8,0,10*ROW('Hygiene Data'!C81)),0),"]"),IF(AND(ISNUMBER(OFFSET('Hygiene Data'!$C$8,0,10*ROW('Hygiene Data'!C81))),DP87="",ISNUMBER(OFFSET('Hygiene Data'!$C$8,0,10*ROW('Hygiene Data'!C81)))),OFFSET('Hygiene Data'!$C$8,0,10*ROW('Hygiene Data'!C81)),NA())))</f>
        <v>#N/A</v>
      </c>
      <c r="BB87" s="121" t="e">
        <f ca="1">+IF(AND(ISNUMBER(OFFSET('Hygiene Data'!$C$10,0,10*ROW('Hygiene Data'!C81))),DQ87="Yes"),OFFSET('Hygiene Data'!$C$10,0,10*ROW('Hygiene Data'!C81)),IF(AND(ISNUMBER(OFFSET('Hygiene Data'!$C$10,0,10*ROW('Hygiene Data'!C81))),DQ87="No",ISNUMBER(OFFSET('Hygiene Data'!$C$10,0,10*ROW('Hygiene Data'!C81)))),CONCATENATE("[",ROUND(OFFSET('Hygiene Data'!$C$10,0,10*ROW('Hygiene Data'!C81)),0),"]"),IF(AND(ISNUMBER(OFFSET('Hygiene Data'!$C$10,0,10*ROW('Hygiene Data'!C81))),DQ87="",ISNUMBER(OFFSET('Hygiene Data'!$C$10,0,10*ROW('Hygiene Data'!C81)))),OFFSET('Hygiene Data'!$C$10,0,10*ROW('Hygiene Data'!C81)),NA())))</f>
        <v>#N/A</v>
      </c>
      <c r="BC87" s="121" t="e">
        <f ca="1">+IF(AND(ISNUMBER(OFFSET('Hygiene Data'!$D$6,0,10*ROW('Hygiene Data'!D81))),DR87="Yes"),OFFSET('Hygiene Data'!$D$6,0,10*ROW('Hygiene Data'!D81)),IF(AND(ISNUMBER(OFFSET('Hygiene Data'!$D$6,0,10*ROW('Hygiene Data'!D81))),DR87="No",ISNUMBER(OFFSET('Hygiene Data'!$D$6,0,10*ROW('Hygiene Data'!D81)))),CONCATENATE("[",ROUND(OFFSET('Hygiene Data'!$D$6,0,10*ROW('Hygiene Data'!D81)),0),"]"),IF(AND(ISNUMBER(OFFSET('Hygiene Data'!$D$6,0,10*ROW('Hygiene Data'!D81))),DR87="",ISNUMBER(OFFSET('Hygiene Data'!$D$6,0,10*ROW('Hygiene Data'!D81)))),OFFSET('Hygiene Data'!$D$6,0,10*ROW('Hygiene Data'!D81)),NA())))</f>
        <v>#N/A</v>
      </c>
      <c r="BD87" s="121" t="e">
        <f ca="1">+IF(AND(ISNUMBER(OFFSET('Hygiene Data'!$D$8,0,10*ROW('Hygiene Data'!D81))),DS87="Yes"),OFFSET('Hygiene Data'!$D$8,0,10*ROW('Hygiene Data'!D81)),IF(AND(ISNUMBER(OFFSET('Hygiene Data'!$D$8,0,10*ROW('Hygiene Data'!D81))),DS87="No",ISNUMBER(OFFSET('Hygiene Data'!$D$8,0,10*ROW('Hygiene Data'!D81)))),CONCATENATE("[",ROUND(OFFSET('Hygiene Data'!$D$8,0,10*ROW('Hygiene Data'!D81)),0),"]"),IF(AND(ISNUMBER(OFFSET('Hygiene Data'!$D$8,0,10*ROW('Hygiene Data'!D81))),DS87="",ISNUMBER(OFFSET('Hygiene Data'!$D$8,0,10*ROW('Hygiene Data'!D81)))),OFFSET('Hygiene Data'!$D$8,0,10*ROW('Hygiene Data'!D81)),NA())))</f>
        <v>#N/A</v>
      </c>
      <c r="BE87" s="121" t="e">
        <f ca="1">+IF(AND(ISNUMBER(OFFSET('Hygiene Data'!$D$10,0,10*ROW('Hygiene Data'!D81))),DT87="Yes"),OFFSET('Hygiene Data'!$D$10,0,10*ROW('Hygiene Data'!D81)),IF(AND(ISNUMBER(OFFSET('Hygiene Data'!$D$10,0,10*ROW('Hygiene Data'!D81))),DT87="No",ISNUMBER(OFFSET('Hygiene Data'!$D$10,0,10*ROW('Hygiene Data'!D81)))),CONCATENATE("[",ROUND(OFFSET('Hygiene Data'!$D$10,0,10*ROW('Hygiene Data'!D81)),0),"]"),IF(AND(ISNUMBER(OFFSET('Hygiene Data'!$D$10,0,10*ROW('Hygiene Data'!D81))),DT87="",ISNUMBER(OFFSET('Hygiene Data'!$D$10,0,10*ROW('Hygiene Data'!D81)))),OFFSET('Hygiene Data'!$D$10,0,10*ROW('Hygiene Data'!D81)),NA())))</f>
        <v>#N/A</v>
      </c>
      <c r="BF87" s="121" t="e">
        <f ca="1">+IF(AND(ISNUMBER(OFFSET('Hygiene Data'!$E$6,0,10*ROW('Hygiene Data'!E81))),DU87="Yes"),OFFSET('Hygiene Data'!$E$6,0,10*ROW('Hygiene Data'!E81)),IF(AND(ISNUMBER(OFFSET('Hygiene Data'!$E$6,0,10*ROW('Hygiene Data'!E81))),DU87="No",ISNUMBER(OFFSET('Hygiene Data'!$E$6,0,10*ROW('Hygiene Data'!E81)))),CONCATENATE("[",ROUND(OFFSET('Hygiene Data'!$E$6,0,10*ROW('Hygiene Data'!E81)),0),"]"),IF(AND(ISNUMBER(OFFSET('Hygiene Data'!$E$6,0,10*ROW('Hygiene Data'!E81))),DU87="",ISNUMBER(OFFSET('Hygiene Data'!$E$6,0,10*ROW('Hygiene Data'!E81)))),OFFSET('Hygiene Data'!$E$6,0,10*ROW('Hygiene Data'!E81)),NA())))</f>
        <v>#N/A</v>
      </c>
      <c r="BG87" s="121" t="e">
        <f ca="1">+IF(AND(ISNUMBER(OFFSET('Hygiene Data'!$E$8,0,10*ROW('Hygiene Data'!E81))),DV87="Yes"),OFFSET('Hygiene Data'!$E$8,0,10*ROW('Hygiene Data'!E81)),IF(AND(ISNUMBER(OFFSET('Hygiene Data'!$E$8,0,10*ROW('Hygiene Data'!E81))),DV87="No",ISNUMBER(OFFSET('Hygiene Data'!$E$8,0,10*ROW('Hygiene Data'!E81)))),CONCATENATE("[",ROUND(OFFSET('Hygiene Data'!$E$8,0,10*ROW('Hygiene Data'!E81)),0),"]"),IF(AND(ISNUMBER(OFFSET('Hygiene Data'!$E$8,0,10*ROW('Hygiene Data'!E81))),DV87="",ISNUMBER(OFFSET('Hygiene Data'!$E$8,0,10*ROW('Hygiene Data'!E81)))),OFFSET('Hygiene Data'!$E$8,0,10*ROW('Hygiene Data'!E81)),NA())))</f>
        <v>#N/A</v>
      </c>
      <c r="BH87" s="121" t="e">
        <f ca="1">+IF(AND(ISNUMBER(OFFSET('Hygiene Data'!$E$10,0,10*ROW('Hygiene Data'!E81))),DW87="Yes"),OFFSET('Hygiene Data'!$E$10,0,10*ROW('Hygiene Data'!E81)),IF(AND(ISNUMBER(OFFSET('Hygiene Data'!$E$10,0,10*ROW('Hygiene Data'!E81))),DW87="No",ISNUMBER(OFFSET('Hygiene Data'!$E$10,0,10*ROW('Hygiene Data'!E81)))),CONCATENATE("[",ROUND(OFFSET('Hygiene Data'!$E$10,0,10*ROW('Hygiene Data'!E81)),0),"]"),IF(AND(ISNUMBER(OFFSET('Hygiene Data'!$E$10,0,10*ROW('Hygiene Data'!E81))),DW87="",ISNUMBER(OFFSET('Hygiene Data'!$E$10,0,10*ROW('Hygiene Data'!E81)))),OFFSET('Hygiene Data'!$E$10,0,10*ROW('Hygiene Data'!E81)),NA())))</f>
        <v>#N/A</v>
      </c>
      <c r="BI87" s="121" t="e">
        <f ca="1">+IF(AND(ISNUMBER(OFFSET('Hygiene Data'!$F$6,0,10*ROW('Hygiene Data'!F81))),DX87="Yes"),OFFSET('Hygiene Data'!$F$6,0,10*ROW('Hygiene Data'!F81)),IF(AND(ISNUMBER(OFFSET('Hygiene Data'!$F$6,0,10*ROW('Hygiene Data'!F81))),DX87="No",ISNUMBER(OFFSET('Hygiene Data'!$F$6,0,10*ROW('Hygiene Data'!F81)))),CONCATENATE("[",ROUND(OFFSET('Hygiene Data'!$F$6,0,10*ROW('Hygiene Data'!F81)),0),"]"),IF(AND(ISNUMBER(OFFSET('Hygiene Data'!$F$6,0,10*ROW('Hygiene Data'!F81))),DX87="",ISNUMBER(OFFSET('Hygiene Data'!$F$6,0,10*ROW('Hygiene Data'!F81)))),OFFSET('Hygiene Data'!$F$6,0,10*ROW('Hygiene Data'!F81)),NA())))</f>
        <v>#N/A</v>
      </c>
      <c r="BJ87" s="121" t="e">
        <f ca="1">+IF(AND(ISNUMBER(OFFSET('Hygiene Data'!$F$8,0,10*ROW('Hygiene Data'!F81))),DY87="Yes"),OFFSET('Hygiene Data'!$F$8,0,10*ROW('Hygiene Data'!F81)),IF(AND(ISNUMBER(OFFSET('Hygiene Data'!$F$8,0,10*ROW('Hygiene Data'!F81))),DY87="No",ISNUMBER(OFFSET('Hygiene Data'!$F$8,0,10*ROW('Hygiene Data'!F81)))),CONCATENATE("[",ROUND(OFFSET('Hygiene Data'!$F$8,0,10*ROW('Hygiene Data'!F81)),0),"]"),IF(AND(ISNUMBER(OFFSET('Hygiene Data'!$F$8,0,10*ROW('Hygiene Data'!F81))),DY87="",ISNUMBER(OFFSET('Hygiene Data'!$F$8,0,10*ROW('Hygiene Data'!F81)))),OFFSET('Hygiene Data'!$F$8,0,10*ROW('Hygiene Data'!F81)),NA())))</f>
        <v>#N/A</v>
      </c>
      <c r="BK87" s="121" t="e">
        <f ca="1">+IF(AND(ISNUMBER(OFFSET('Hygiene Data'!$F$10,0,10*ROW('Hygiene Data'!F81))),DZ87="Yes"),OFFSET('Hygiene Data'!$F$10,0,10*ROW('Hygiene Data'!F81)),IF(AND(ISNUMBER(OFFSET('Hygiene Data'!$F$10,0,10*ROW('Hygiene Data'!F81))),DZ87="No",ISNUMBER(OFFSET('Hygiene Data'!$F$10,0,10*ROW('Hygiene Data'!F81)))),CONCATENATE("[",ROUND(OFFSET('Hygiene Data'!$F$10,0,10*ROW('Hygiene Data'!F81)),0),"]"),IF(AND(ISNUMBER(OFFSET('Hygiene Data'!$F$10,0,10*ROW('Hygiene Data'!F81))),DZ87="",ISNUMBER(OFFSET('Hygiene Data'!$F$10,0,10*ROW('Hygiene Data'!F81)))),OFFSET('Hygiene Data'!$F$10,0,10*ROW('Hygiene Data'!F81)),NA())))</f>
        <v>#N/A</v>
      </c>
      <c r="BL87" s="121" t="e">
        <f ca="1">+IF(AND(ISNUMBER(OFFSET('Hygiene Data'!$G$6,0,10*ROW('Hygiene Data'!G81))),EA87="Yes"),OFFSET('Hygiene Data'!$G$6,0,10*ROW('Hygiene Data'!G81)),IF(AND(ISNUMBER(OFFSET('Hygiene Data'!$G$6,0,10*ROW('Hygiene Data'!G81))),EA87="No",ISNUMBER(OFFSET('Hygiene Data'!$G$6,0,10*ROW('Hygiene Data'!G81)))),CONCATENATE("[",ROUND(OFFSET('Hygiene Data'!$G$6,0,10*ROW('Hygiene Data'!G81)),0),"]"),IF(AND(ISNUMBER(OFFSET('Hygiene Data'!$G$6,0,10*ROW('Hygiene Data'!G81))),EA87="",ISNUMBER(OFFSET('Hygiene Data'!$G$6,0,10*ROW('Hygiene Data'!G81)))),OFFSET('Hygiene Data'!$G$6,0,10*ROW('Hygiene Data'!G81)),NA())))</f>
        <v>#N/A</v>
      </c>
      <c r="BM87" s="121" t="e">
        <f ca="1">+IF(AND(ISNUMBER(OFFSET('Hygiene Data'!$G$8,0,10*ROW('Hygiene Data'!G81))),EB87="Yes"),OFFSET('Hygiene Data'!$G$8,0,10*ROW('Hygiene Data'!G81)),IF(AND(ISNUMBER(OFFSET('Hygiene Data'!$G$8,0,10*ROW('Hygiene Data'!G81))),EB87="No",ISNUMBER(OFFSET('Hygiene Data'!$G$8,0,10*ROW('Hygiene Data'!G81)))),CONCATENATE("[",ROUND(OFFSET('Hygiene Data'!$G$8,0,10*ROW('Hygiene Data'!G81)),0),"]"),IF(AND(ISNUMBER(OFFSET('Hygiene Data'!$G$8,0,10*ROW('Hygiene Data'!G81))),EB87="",ISNUMBER(OFFSET('Hygiene Data'!$G$8,0,10*ROW('Hygiene Data'!G81)))),OFFSET('Hygiene Data'!$G$8,0,10*ROW('Hygiene Data'!G81)),NA())))</f>
        <v>#N/A</v>
      </c>
      <c r="BN87" s="121" t="e">
        <f ca="1">+IF(AND(ISNUMBER(OFFSET('Hygiene Data'!$G$10,0,10*ROW('Hygiene Data'!G81))),EC87="Yes"),OFFSET('Hygiene Data'!$G$10,0,10*ROW('Hygiene Data'!G81)),IF(AND(ISNUMBER(OFFSET('Hygiene Data'!$G$10,0,10*ROW('Hygiene Data'!G81))),EC87="No",ISNUMBER(OFFSET('Hygiene Data'!$G$10,0,10*ROW('Hygiene Data'!G81)))),CONCATENATE("[",ROUND(OFFSET('Hygiene Data'!$G$10,0,10*ROW('Hygiene Data'!G81)),0),"]"),IF(AND(ISNUMBER(OFFSET('Hygiene Data'!$G$10,0,10*ROW('Hygiene Data'!G81))),EC87="",ISNUMBER(OFFSET('Hygiene Data'!$G$10,0,10*ROW('Hygiene Data'!G81)))),OFFSET('Hygiene Data'!$G$10,0,10*ROW('Hygiene Data'!G81)),NA())))</f>
        <v>#N/A</v>
      </c>
      <c r="BO87" s="121" t="e">
        <f ca="1">+IF(AND(ISNUMBER(OFFSET('Hygiene Data'!$H$6,0,10*ROW('Hygiene Data'!H81))),ED87="Yes"),OFFSET('Hygiene Data'!$H$6,0,10*ROW('Hygiene Data'!H81)),IF(AND(ISNUMBER(OFFSET('Hygiene Data'!$H$6,0,10*ROW('Hygiene Data'!H81))),ED87="No",ISNUMBER(OFFSET('Hygiene Data'!$H$6,0,10*ROW('Hygiene Data'!H81)))),CONCATENATE("[",ROUND(OFFSET('Hygiene Data'!$H$6,0,10*ROW('Hygiene Data'!H81)),0),"]"),IF(AND(ISNUMBER(OFFSET('Hygiene Data'!$H$6,0,10*ROW('Hygiene Data'!H81))),ED87="",ISNUMBER(OFFSET('Hygiene Data'!$H$6,0,10*ROW('Hygiene Data'!H81)))),OFFSET('Hygiene Data'!$H$6,0,10*ROW('Hygiene Data'!H81)),NA())))</f>
        <v>#N/A</v>
      </c>
      <c r="BP87" s="121" t="e">
        <f ca="1">+IF(AND(ISNUMBER(OFFSET('Hygiene Data'!$H$8,0,10*ROW('Hygiene Data'!H81))),EE87="Yes"),OFFSET('Hygiene Data'!$H$8,0,10*ROW('Hygiene Data'!H81)),IF(AND(ISNUMBER(OFFSET('Hygiene Data'!$H$8,0,10*ROW('Hygiene Data'!H81))),EE87="No",ISNUMBER(OFFSET('Hygiene Data'!$H$8,0,10*ROW('Hygiene Data'!H81)))),CONCATENATE("[",ROUND(OFFSET('Hygiene Data'!$H$8,0,10*ROW('Hygiene Data'!H81)),0),"]"),IF(AND(ISNUMBER(OFFSET('Hygiene Data'!$H$8,0,10*ROW('Hygiene Data'!H81))),EE87="",ISNUMBER(OFFSET('Hygiene Data'!$H$8,0,10*ROW('Hygiene Data'!H81)))),OFFSET('Hygiene Data'!$H$8,0,10*ROW('Hygiene Data'!H81)),NA())))</f>
        <v>#N/A</v>
      </c>
      <c r="BQ87" s="121" t="e">
        <f ca="1">+IF(AND(ISNUMBER(OFFSET('Hygiene Data'!$H$10,0,10*ROW('Hygiene Data'!H81))),EF87="Yes"),OFFSET('Hygiene Data'!$H$10,0,10*ROW('Hygiene Data'!H81)),IF(AND(ISNUMBER(OFFSET('Hygiene Data'!$H$10,0,10*ROW('Hygiene Data'!H81))),EF87="No",ISNUMBER(OFFSET('Hygiene Data'!$H$10,0,10*ROW('Hygiene Data'!H81)))),CONCATENATE("[",ROUND(OFFSET('Hygiene Data'!$H$10,0,10*ROW('Hygiene Data'!H81)),0),"]"),IF(AND(ISNUMBER(OFFSET('Hygiene Data'!$H$10,0,10*ROW('Hygiene Data'!H81))),EF87="",ISNUMBER(OFFSET('Hygiene Data'!$H$10,0,10*ROW('Hygiene Data'!H81)))),OFFSET('Hygiene Data'!$H$10,0,10*ROW('Hygiene Data'!H81)),NA())))</f>
        <v>#N/A</v>
      </c>
      <c r="BS87" s="28" t="str">
        <f ca="1">+IF(OFFSET('Water Data'!$C$28,0,10*ROW('Water Data'!C81))="","",OFFSET('Water Data'!$C$28,0,10*ROW('Water Data'!C81)))</f>
        <v/>
      </c>
      <c r="BT87" s="28" t="str">
        <f ca="1">+IF(OFFSET('Water Data'!$C$29,0,10*ROW('Water Data'!C81))="","",OFFSET('Water Data'!$C$29,0,10*ROW('Water Data'!C81)))</f>
        <v/>
      </c>
      <c r="BU87" s="28" t="str">
        <f ca="1">+IF(OFFSET('Water Data'!$C$30,0,10*ROW('Water Data'!C81))="","",OFFSET('Water Data'!$C$30,0,10*ROW('Water Data'!C81)))</f>
        <v/>
      </c>
      <c r="BV87" s="28" t="str">
        <f ca="1">+IF(OFFSET('Water Data'!$D$28,0,10*ROW('Water Data'!D81))="","",OFFSET('Water Data'!$D$28,0,10*ROW('Water Data'!D81)))</f>
        <v/>
      </c>
      <c r="BW87" s="28" t="str">
        <f ca="1">+IF(OFFSET('Water Data'!$D$29,0,10*ROW('Water Data'!D81))="","",OFFSET('Water Data'!$D$29,0,10*ROW('Water Data'!D81)))</f>
        <v/>
      </c>
      <c r="BX87" s="28" t="str">
        <f ca="1">+IF(OFFSET('Water Data'!$D$30,0,10*ROW('Water Data'!D81))="","",OFFSET('Water Data'!$D$30,0,10*ROW('Water Data'!D81)))</f>
        <v/>
      </c>
      <c r="BY87" s="28" t="str">
        <f ca="1">+IF(OFFSET('Water Data'!$E$28,0,10*ROW('Water Data'!E81))="","",OFFSET('Water Data'!$E$28,0,10*ROW('Water Data'!E81)))</f>
        <v/>
      </c>
      <c r="BZ87" s="28" t="str">
        <f ca="1">+IF(OFFSET('Water Data'!$E$29,0,10*ROW('Water Data'!E81))="","",OFFSET('Water Data'!$E$29,0,10*ROW('Water Data'!E81)))</f>
        <v/>
      </c>
      <c r="CA87" s="28" t="str">
        <f ca="1">+IF(OFFSET('Water Data'!$E$30,0,10*ROW('Water Data'!E81))="","",OFFSET('Water Data'!$E$30,0,10*ROW('Water Data'!E81)))</f>
        <v/>
      </c>
      <c r="CB87" s="28" t="str">
        <f ca="1">+IF(OFFSET('Water Data'!$F$28,0,10*ROW('Water Data'!F81))="","",OFFSET('Water Data'!$F$28,0,10*ROW('Water Data'!F81)))</f>
        <v/>
      </c>
      <c r="CC87" s="28" t="str">
        <f ca="1">+IF(OFFSET('Water Data'!$F$29,0,10*ROW('Water Data'!F81))="","",OFFSET('Water Data'!$F$29,0,10*ROW('Water Data'!F81)))</f>
        <v/>
      </c>
      <c r="CD87" s="28" t="str">
        <f ca="1">+IF(OFFSET('Water Data'!$F$30,0,10*ROW('Water Data'!F81))="","",OFFSET('Water Data'!$F$30,0,10*ROW('Water Data'!F81)))</f>
        <v/>
      </c>
      <c r="CE87" s="28" t="str">
        <f ca="1">+IF(OFFSET('Water Data'!$G$28,0,10*ROW('Water Data'!G81))="","",OFFSET('Water Data'!$G$28,0,10*ROW('Water Data'!G81)))</f>
        <v/>
      </c>
      <c r="CF87" s="28" t="str">
        <f ca="1">+IF(OFFSET('Water Data'!$G$29,0,10*ROW('Water Data'!G81))="","",OFFSET('Water Data'!$G$29,0,10*ROW('Water Data'!G81)))</f>
        <v/>
      </c>
      <c r="CG87" s="28" t="str">
        <f ca="1">+IF(OFFSET('Water Data'!$G$30,0,10*ROW('Water Data'!G81))="","",OFFSET('Water Data'!$G$30,0,10*ROW('Water Data'!G81)))</f>
        <v/>
      </c>
      <c r="CH87" s="28" t="str">
        <f ca="1">+IF(OFFSET('Water Data'!$H$28,0,10*ROW('Water Data'!H81))="","",OFFSET('Water Data'!$H$28,0,10*ROW('Water Data'!H81)))</f>
        <v/>
      </c>
      <c r="CI87" s="28" t="str">
        <f ca="1">+IF(OFFSET('Water Data'!$H$29,0,10*ROW('Water Data'!H81))="","",OFFSET('Water Data'!$H$29,0,10*ROW('Water Data'!H81)))</f>
        <v/>
      </c>
      <c r="CJ87" s="28" t="str">
        <f ca="1">+IF(OFFSET('Water Data'!$H$30,0,10*ROW('Water Data'!H81))="","",OFFSET('Water Data'!$H$30,0,10*ROW('Water Data'!H81)))</f>
        <v/>
      </c>
      <c r="CK87" s="28" t="str">
        <f ca="1">+IF(OFFSET('Sanitation Data'!$C$29,0,10*ROW('Sanitation Data'!C81))="","",OFFSET('Sanitation Data'!$C$29,0,10*ROW('Sanitation Data'!C81)))</f>
        <v/>
      </c>
      <c r="CL87" s="28" t="str">
        <f ca="1">+IF(OFFSET('Sanitation Data'!$C$30,0,10*ROW('Sanitation Data'!C81))="","",OFFSET('Sanitation Data'!$C$30,0,10*ROW('Sanitation Data'!C81)))</f>
        <v/>
      </c>
      <c r="CM87" s="28" t="str">
        <f ca="1">+IF(OFFSET('Sanitation Data'!$C$31,0,10*ROW('Sanitation Data'!C81))="","",OFFSET('Sanitation Data'!$C$31,0,10*ROW('Sanitation Data'!C81)))</f>
        <v/>
      </c>
      <c r="CN87" s="28" t="str">
        <f ca="1">+IF(OFFSET('Sanitation Data'!$C$32,0,10*ROW('Sanitation Data'!C81))="","",OFFSET('Sanitation Data'!$C$32,0,10*ROW('Sanitation Data'!C81)))</f>
        <v/>
      </c>
      <c r="CO87" s="28" t="str">
        <f ca="1">+IF(OFFSET('Sanitation Data'!$C$33,0,10*ROW('Sanitation Data'!C81))="","",OFFSET('Sanitation Data'!$C$33,0,10*ROW('Sanitation Data'!C81)))</f>
        <v/>
      </c>
      <c r="CP87" s="28" t="str">
        <f ca="1">+IF(OFFSET('Sanitation Data'!$D$29,0,10*ROW('Sanitation Data'!D81))="","",OFFSET('Sanitation Data'!$D$29,0,10*ROW('Sanitation Data'!D81)))</f>
        <v/>
      </c>
      <c r="CQ87" s="28" t="str">
        <f ca="1">+IF(OFFSET('Sanitation Data'!$D$30,0,10*ROW('Sanitation Data'!D81))="","",OFFSET('Sanitation Data'!$D$30,0,10*ROW('Sanitation Data'!D81)))</f>
        <v/>
      </c>
      <c r="CR87" s="28" t="str">
        <f ca="1">+IF(OFFSET('Sanitation Data'!$D$31,0,10*ROW('Sanitation Data'!D81))="","",OFFSET('Sanitation Data'!$D$31,0,10*ROW('Sanitation Data'!D81)))</f>
        <v/>
      </c>
      <c r="CS87" s="28" t="str">
        <f ca="1">+IF(OFFSET('Sanitation Data'!$D$32,0,10*ROW('Sanitation Data'!D81))="","",OFFSET('Sanitation Data'!$D$32,0,10*ROW('Sanitation Data'!D81)))</f>
        <v/>
      </c>
      <c r="CT87" s="28" t="str">
        <f ca="1">+IF(OFFSET('Sanitation Data'!$D$33,0,10*ROW('Sanitation Data'!D81))="","",OFFSET('Sanitation Data'!$D$33,0,10*ROW('Sanitation Data'!D81)))</f>
        <v/>
      </c>
      <c r="CU87" s="28" t="str">
        <f ca="1">+IF(OFFSET('Sanitation Data'!$E$29,0,10*ROW('Sanitation Data'!E81))="","",OFFSET('Sanitation Data'!$E$29,0,10*ROW('Sanitation Data'!E81)))</f>
        <v/>
      </c>
      <c r="CV87" s="28" t="str">
        <f ca="1">+IF(OFFSET('Sanitation Data'!$E$30,0,10*ROW('Sanitation Data'!E81))="","",OFFSET('Sanitation Data'!$E$30,0,10*ROW('Sanitation Data'!E81)))</f>
        <v/>
      </c>
      <c r="CW87" s="28" t="str">
        <f ca="1">+IF(OFFSET('Sanitation Data'!$E$31,0,10*ROW('Sanitation Data'!E81))="","",OFFSET('Sanitation Data'!$E$31,0,10*ROW('Sanitation Data'!E81)))</f>
        <v/>
      </c>
      <c r="CX87" s="28" t="str">
        <f ca="1">+IF(OFFSET('Sanitation Data'!$E$32,0,10*ROW('Sanitation Data'!E81))="","",OFFSET('Sanitation Data'!$E$32,0,10*ROW('Sanitation Data'!E81)))</f>
        <v/>
      </c>
      <c r="CY87" s="28" t="str">
        <f ca="1">+IF(OFFSET('Sanitation Data'!$E$33,0,10*ROW('Sanitation Data'!E81))="","",OFFSET('Sanitation Data'!$E$33,0,10*ROW('Sanitation Data'!E81)))</f>
        <v/>
      </c>
      <c r="CZ87" s="28" t="str">
        <f ca="1">+IF(OFFSET('Sanitation Data'!$F$29,0,10*ROW('Sanitation Data'!F81))="","",OFFSET('Sanitation Data'!$F$29,0,10*ROW('Sanitation Data'!F81)))</f>
        <v/>
      </c>
      <c r="DA87" s="28" t="str">
        <f ca="1">+IF(OFFSET('Sanitation Data'!$F$30,0,10*ROW('Sanitation Data'!F81))="","",OFFSET('Sanitation Data'!$F$30,0,10*ROW('Sanitation Data'!F81)))</f>
        <v/>
      </c>
      <c r="DB87" s="28" t="str">
        <f ca="1">+IF(OFFSET('Sanitation Data'!$F$31,0,10*ROW('Sanitation Data'!F81))="","",OFFSET('Sanitation Data'!$F$31,0,10*ROW('Sanitation Data'!F81)))</f>
        <v/>
      </c>
      <c r="DC87" s="28" t="str">
        <f ca="1">+IF(OFFSET('Sanitation Data'!$F$32,0,10*ROW('Sanitation Data'!F81))="","",OFFSET('Sanitation Data'!$F$32,0,10*ROW('Sanitation Data'!F81)))</f>
        <v/>
      </c>
      <c r="DD87" s="28" t="str">
        <f ca="1">+IF(OFFSET('Sanitation Data'!$F$33,0,10*ROW('Sanitation Data'!F81))="","",OFFSET('Sanitation Data'!$F$33,0,10*ROW('Sanitation Data'!F81)))</f>
        <v/>
      </c>
      <c r="DE87" s="28" t="str">
        <f ca="1">+IF(OFFSET('Sanitation Data'!$G$29,0,10*ROW('Sanitation Data'!G81))="","",OFFSET('Sanitation Data'!$G$29,0,10*ROW('Sanitation Data'!G81)))</f>
        <v/>
      </c>
      <c r="DF87" s="28" t="str">
        <f ca="1">+IF(OFFSET('Sanitation Data'!$G$30,0,10*ROW('Sanitation Data'!G81))="","",OFFSET('Sanitation Data'!$G$30,0,10*ROW('Sanitation Data'!G81)))</f>
        <v/>
      </c>
      <c r="DG87" s="28" t="str">
        <f ca="1">+IF(OFFSET('Sanitation Data'!$G$31,0,10*ROW('Sanitation Data'!G81))="","",OFFSET('Sanitation Data'!$G$31,0,10*ROW('Sanitation Data'!G81)))</f>
        <v/>
      </c>
      <c r="DH87" s="28" t="str">
        <f ca="1">+IF(OFFSET('Sanitation Data'!$G$32,0,10*ROW('Sanitation Data'!G81))="","",OFFSET('Sanitation Data'!$G$32,0,10*ROW('Sanitation Data'!G81)))</f>
        <v/>
      </c>
      <c r="DI87" s="28" t="str">
        <f ca="1">+IF(OFFSET('Sanitation Data'!$G$33,0,10*ROW('Sanitation Data'!G81))="","",OFFSET('Sanitation Data'!$G$33,0,10*ROW('Sanitation Data'!G81)))</f>
        <v/>
      </c>
      <c r="DJ87" s="28" t="str">
        <f ca="1">+IF(OFFSET('Sanitation Data'!$H$29,0,10*ROW('Sanitation Data'!H81))="","",OFFSET('Sanitation Data'!$H$29,0,10*ROW('Sanitation Data'!H81)))</f>
        <v/>
      </c>
      <c r="DK87" s="28" t="str">
        <f ca="1">+IF(OFFSET('Sanitation Data'!$H$30,0,10*ROW('Sanitation Data'!H81))="","",OFFSET('Sanitation Data'!$H$30,0,10*ROW('Sanitation Data'!H81)))</f>
        <v/>
      </c>
      <c r="DL87" s="28" t="str">
        <f ca="1">+IF(OFFSET('Sanitation Data'!$H$31,0,10*ROW('Sanitation Data'!H81))="","",OFFSET('Sanitation Data'!$H$31,0,10*ROW('Sanitation Data'!H81)))</f>
        <v/>
      </c>
      <c r="DM87" s="28" t="str">
        <f ca="1">+IF(OFFSET('Sanitation Data'!$H$32,0,10*ROW('Sanitation Data'!H81))="","",OFFSET('Sanitation Data'!$H$32,0,10*ROW('Sanitation Data'!H81)))</f>
        <v/>
      </c>
      <c r="DN87" s="28" t="str">
        <f ca="1">+IF(OFFSET('Sanitation Data'!$H$33,0,10*ROW('Sanitation Data'!H81))="","",OFFSET('Sanitation Data'!$H$33,0,10*ROW('Sanitation Data'!H81)))</f>
        <v/>
      </c>
      <c r="DO87" s="28" t="str">
        <f ca="1">+IF(OFFSET('Hygiene Data'!$C$12,0,10*ROW('Hygiene Data'!C81))="","",OFFSET('Hygiene Data'!$C$12,0,10*ROW('Hygiene Data'!C81)))</f>
        <v/>
      </c>
      <c r="DP87" s="28" t="str">
        <f ca="1">+IF(OFFSET('Hygiene Data'!$C$13,0,10*ROW('Hygiene Data'!C81))="","",OFFSET('Hygiene Data'!$C$13,0,10*ROW('Hygiene Data'!C81)))</f>
        <v/>
      </c>
      <c r="DQ87" s="28" t="str">
        <f ca="1">+IF(OFFSET('Hygiene Data'!$C$14,0,10*ROW('Hygiene Data'!C81))="","",OFFSET('Hygiene Data'!$C$14,0,10*ROW('Hygiene Data'!C81)))</f>
        <v/>
      </c>
      <c r="DR87" s="28" t="str">
        <f ca="1">+IF(OFFSET('Hygiene Data'!$D$12,0,10*ROW('Hygiene Data'!D81))="","",OFFSET('Hygiene Data'!$D$12,0,10*ROW('Hygiene Data'!D81)))</f>
        <v/>
      </c>
      <c r="DS87" s="28" t="str">
        <f ca="1">+IF(OFFSET('Hygiene Data'!$D$13,0,10*ROW('Hygiene Data'!D81))="","",OFFSET('Hygiene Data'!$D$13,0,10*ROW('Hygiene Data'!D81)))</f>
        <v/>
      </c>
      <c r="DT87" s="28" t="str">
        <f ca="1">+IF(OFFSET('Hygiene Data'!$D$14,0,10*ROW('Hygiene Data'!D81))="","",OFFSET('Hygiene Data'!$D$14,0,10*ROW('Hygiene Data'!D81)))</f>
        <v/>
      </c>
      <c r="DU87" s="28" t="str">
        <f ca="1">+IF(OFFSET('Hygiene Data'!$E$12,0,10*ROW('Hygiene Data'!E81))="","",OFFSET('Hygiene Data'!$E$12,0,10*ROW('Hygiene Data'!E81)))</f>
        <v/>
      </c>
      <c r="DV87" s="28" t="str">
        <f ca="1">+IF(OFFSET('Hygiene Data'!$E$13,0,10*ROW('Hygiene Data'!E81))="","",OFFSET('Hygiene Data'!$E$13,0,10*ROW('Hygiene Data'!E81)))</f>
        <v/>
      </c>
      <c r="DW87" s="28" t="str">
        <f ca="1">+IF(OFFSET('Hygiene Data'!$E$14,0,10*ROW('Hygiene Data'!E81))="","",OFFSET('Hygiene Data'!$E$14,0,10*ROW('Hygiene Data'!E81)))</f>
        <v/>
      </c>
      <c r="DX87" s="28" t="str">
        <f ca="1">+IF(OFFSET('Hygiene Data'!$F$12,0,10*ROW('Hygiene Data'!F81))="","",OFFSET('Hygiene Data'!$F$12,0,10*ROW('Hygiene Data'!F81)))</f>
        <v/>
      </c>
      <c r="DY87" s="28" t="str">
        <f ca="1">+IF(OFFSET('Hygiene Data'!$F$13,0,10*ROW('Hygiene Data'!F81))="","",OFFSET('Hygiene Data'!$F$13,0,10*ROW('Hygiene Data'!F81)))</f>
        <v/>
      </c>
      <c r="DZ87" s="28" t="str">
        <f ca="1">+IF(OFFSET('Hygiene Data'!$F$14,0,10*ROW('Hygiene Data'!F81))="","",OFFSET('Hygiene Data'!$F$14,0,10*ROW('Hygiene Data'!F81)))</f>
        <v/>
      </c>
      <c r="EA87" s="28" t="str">
        <f ca="1">+IF(OFFSET('Hygiene Data'!$G$12,0,10*ROW('Hygiene Data'!G81))="","",OFFSET('Hygiene Data'!$G$12,0,10*ROW('Hygiene Data'!G81)))</f>
        <v/>
      </c>
      <c r="EB87" s="28" t="str">
        <f ca="1">+IF(OFFSET('Hygiene Data'!$G$13,0,10*ROW('Hygiene Data'!G81))="","",OFFSET('Hygiene Data'!$G$13,0,10*ROW('Hygiene Data'!G81)))</f>
        <v/>
      </c>
      <c r="EC87" s="28" t="str">
        <f ca="1">+IF(OFFSET('Hygiene Data'!$G$14,0,10*ROW('Hygiene Data'!G81))="","",OFFSET('Hygiene Data'!$G$14,0,10*ROW('Hygiene Data'!G81)))</f>
        <v/>
      </c>
      <c r="ED87" s="28" t="str">
        <f ca="1">+IF(OFFSET('Hygiene Data'!$H$12,0,10*ROW('Hygiene Data'!H81))="","",OFFSET('Hygiene Data'!$H$12,0,10*ROW('Hygiene Data'!H81)))</f>
        <v/>
      </c>
      <c r="EE87" s="28" t="str">
        <f ca="1">+IF(OFFSET('Hygiene Data'!$H$13,0,10*ROW('Hygiene Data'!H81))="","",OFFSET('Hygiene Data'!$H$13,0,10*ROW('Hygiene Data'!H81)))</f>
        <v/>
      </c>
      <c r="EF87" s="28" t="str">
        <f ca="1">+IF(OFFSET('Hygiene Data'!$H$14,0,10*ROW('Hygiene Data'!H81))="","",OFFSET('Hygiene Data'!$H$14,0,10*ROW('Hygiene Data'!H81)))</f>
        <v/>
      </c>
    </row>
    <row r="88" spans="1:136" x14ac:dyDescent="0.2">
      <c r="A88" s="44" t="str">
        <f ca="1">+IF(OFFSET('Water Data'!$B$1,0,10*ROW('Water Data'!B85))="","",OFFSET('Water Data'!$B$1,0,10*ROW('Water Data'!B85)))</f>
        <v/>
      </c>
      <c r="B88" s="44" t="str">
        <f ca="1">+IF(OFFSET('Water Data'!$A$3,0,10*ROW('Water Data'!A85))="","",OFFSET('Water Data'!$A$3,0,10*ROW('Water Data'!A85)))</f>
        <v/>
      </c>
      <c r="C88" s="44" t="str">
        <f ca="1">+IF(OFFSET('Water Data'!$C$3,0,10*ROW('Water Data'!C85))="","",OFFSET('Water Data'!$C$3,0,10*ROW('Water Data'!C85)))</f>
        <v/>
      </c>
      <c r="D88" s="119" t="e">
        <f ca="1">+IF(AND(ISNUMBER(OFFSET('Water Data'!$C$5,0,10*ROW('Water Data'!C82))),BS88="Yes"),100-OFFSET('Water Data'!$C$5,0,10*ROW('Water Data'!C82)),IF(AND(ISNUMBER(OFFSET('Water Data'!$C$5,0,10*ROW('Water Data'!C82))),BS88="No",ISNUMBER(OFFSET('Water Data'!$C$5,0,10*ROW('Water Data'!C82)))),CONCATENATE("[",ROUND(100-OFFSET('Water Data'!$C$5,0,10*ROW('Water Data'!C82)),0),"]"),IF(AND(ISNUMBER(OFFSET('Water Data'!$C$5,0,10*ROW('Water Data'!C82))),BS88="",ISNUMBER(OFFSET('Water Data'!$C$5,0,10*ROW('Water Data'!C82)))),100-OFFSET('Water Data'!$C$5,0,10*ROW('Water Data'!C82)),NA())))</f>
        <v>#N/A</v>
      </c>
      <c r="E88" s="119" t="e">
        <f ca="1">+IF(AND(ISNUMBER(OFFSET('Water Data'!$C$7,0,10*ROW('Water Data'!D82))),BT88="Yes"),OFFSET('Water Data'!$C$7,0,10*ROW('Water Data'!C82)),IF(AND(ISNUMBER(OFFSET('Water Data'!$C$7,0,10*ROW('Water Data'!C82))),BT88="No",ISNUMBER(OFFSET('Water Data'!$C$7,0,10*ROW('Water Data'!C82)))),CONCATENATE("[",ROUND(OFFSET('Water Data'!$C$7,0,10*ROW('Water Data'!C82)),0),"]"),IF(AND(ISNUMBER(OFFSET('Water Data'!$C$7,0,10*ROW('Water Data'!C82))),BT88="",ISNUMBER(OFFSET('Water Data'!$C$7,0,10*ROW('Water Data'!C82)))),OFFSET('Water Data'!$C$7,0,10*ROW('Water Data'!C82)),NA())))</f>
        <v>#N/A</v>
      </c>
      <c r="F88" s="119" t="e">
        <f ca="1">+IF(AND(ISNUMBER(OFFSET('Water Data'!$C$10,0,10*ROW('Water Data'!C82))),BU88="Yes"),OFFSET('Water Data'!$C$10,0,10*ROW('Water Data'!C82)),IF(AND(ISNUMBER(OFFSET('Water Data'!$C$10,0,10*ROW('Water Data'!C82))),BU88="No",ISNUMBER(OFFSET('Water Data'!$C$10,0,10*ROW('Water Data'!C82)))),CONCATENATE("[",ROUND(OFFSET('Water Data'!$C$10,0,10*ROW('Water Data'!C82)),0),"]"),IF(AND(ISNUMBER(OFFSET('Water Data'!$C$10,0,10*ROW('Water Data'!C82))),BU88="",ISNUMBER(OFFSET('Water Data'!$C$10,0,10*ROW('Water Data'!C82)))),OFFSET('Water Data'!$C$10,0,10*ROW('Water Data'!C82)),NA())))</f>
        <v>#N/A</v>
      </c>
      <c r="G88" s="119" t="e">
        <f ca="1">+IF(AND(ISNUMBER(OFFSET('Water Data'!$D$5,0,10*ROW('Water Data'!D82))),BV88="Yes"),100-OFFSET('Water Data'!$D$5,0,10*ROW('Water Data'!D82)),IF(AND(ISNUMBER(OFFSET('Water Data'!$D$5,0,10*ROW('Water Data'!D82))),BV88="No",ISNUMBER(OFFSET('Water Data'!$D$5,0,10*ROW('Water Data'!D82)))),CONCATENATE("[",ROUND(100-OFFSET('Water Data'!$D$5,0,10*ROW('Water Data'!D82)),0),"]"),IF(AND(ISNUMBER(OFFSET('Water Data'!$D$5,0,10*ROW('Water Data'!D82))),BV88="",ISNUMBER(OFFSET('Water Data'!$D$5,0,10*ROW('Water Data'!D82)))),100-OFFSET('Water Data'!$D$5,0,10*ROW('Water Data'!D82)),NA())))</f>
        <v>#N/A</v>
      </c>
      <c r="H88" s="119" t="e">
        <f ca="1">+IF(AND(ISNUMBER(OFFSET('Water Data'!$D$7,0,10*ROW('Water Data'!D82))),BW88="Yes"),OFFSET('Water Data'!$D$7,0,10*ROW('Water Data'!D82)),IF(AND(ISNUMBER(OFFSET('Water Data'!$D$7,0,10*ROW('Water Data'!D82))),BW88="No",ISNUMBER(OFFSET('Water Data'!$D$7,0,10*ROW('Water Data'!D82)))),CONCATENATE("[",ROUND(OFFSET('Water Data'!$C$7,0,10*ROW('Water Data'!D82)),0),"]"),IF(AND(ISNUMBER(OFFSET('Water Data'!$D$7,0,10*ROW('Water Data'!D82))),BW88="",ISNUMBER(OFFSET('Water Data'!$D$7,0,10*ROW('Water Data'!D82)))),OFFSET('Water Data'!$D$7,0,10*ROW('Water Data'!D82)),NA())))</f>
        <v>#N/A</v>
      </c>
      <c r="I88" s="119" t="e">
        <f ca="1">+IF(AND(ISNUMBER(OFFSET('Water Data'!$D$10,0,10*ROW('Water Data'!D82))),BX88="Yes"),OFFSET('Water Data'!$D$10,0,10*ROW('Water Data'!D82)),IF(AND(ISNUMBER(OFFSET('Water Data'!$D$10,0,10*ROW('Water Data'!D82))),BX88="No",ISNUMBER(OFFSET('Water Data'!$D$10,0,10*ROW('Water Data'!D82)))),CONCATENATE("[",ROUND(OFFSET('Water Data'!$D$10,0,10*ROW('Water Data'!D82)),0),"]"),IF(AND(ISNUMBER(OFFSET('Water Data'!$D$10,0,10*ROW('Water Data'!D82))),BX88="",ISNUMBER(OFFSET('Water Data'!$D$10,0,10*ROW('Water Data'!D82)))),OFFSET('Water Data'!$D$10,0,10*ROW('Water Data'!D82)),NA())))</f>
        <v>#N/A</v>
      </c>
      <c r="J88" s="119" t="e">
        <f ca="1">+IF(AND(ISNUMBER(OFFSET('Water Data'!$E$5,0,10*ROW('Water Data'!E82))),BY88="Yes"),100-OFFSET('Water Data'!$E$5,0,10*ROW('Water Data'!E82)),IF(AND(ISNUMBER(OFFSET('Water Data'!$E$5,0,10*ROW('Water Data'!E82))),BY88="No",ISNUMBER(OFFSET('Water Data'!$E$5,0,10*ROW('Water Data'!E82)))),CONCATENATE("[",ROUND(100-OFFSET('Water Data'!$E$5,0,10*ROW('Water Data'!E82)),0),"]"),IF(AND(ISNUMBER(OFFSET('Water Data'!$E$5,0,10*ROW('Water Data'!E82))),BY88="",ISNUMBER(OFFSET('Water Data'!$E$5,0,10*ROW('Water Data'!E82)))),100-OFFSET('Water Data'!$E$5,0,10*ROW('Water Data'!E82)),NA())))</f>
        <v>#N/A</v>
      </c>
      <c r="K88" s="119" t="e">
        <f ca="1">+IF(AND(ISNUMBER(OFFSET('Water Data'!$E$7,0,10*ROW('Water Data'!E82))),BZ88="Yes"),OFFSET('Water Data'!$E$7,0,10*ROW('Water Data'!E82)),IF(AND(ISNUMBER(OFFSET('Water Data'!$E$7,0,10*ROW('Water Data'!E82))),BZ88="No",ISNUMBER(OFFSET('Water Data'!$E$7,0,10*ROW('Water Data'!E82)))),CONCATENATE("[",ROUND(OFFSET('Water Data'!$E$7,0,10*ROW('Water Data'!E82)),0),"]"),IF(AND(ISNUMBER(OFFSET('Water Data'!$E$7,0,10*ROW('Water Data'!E82))),BZ88="",ISNUMBER(OFFSET('Water Data'!$E$7,0,10*ROW('Water Data'!E82)))),OFFSET('Water Data'!$E$7,0,10*ROW('Water Data'!E82)),NA())))</f>
        <v>#N/A</v>
      </c>
      <c r="L88" s="119" t="e">
        <f ca="1">+IF(AND(ISNUMBER(OFFSET('Water Data'!$E$10,0,10*ROW('Water Data'!E82))),CA88="Yes"),OFFSET('Water Data'!$E$10,0,10*ROW('Water Data'!E82)),IF(AND(ISNUMBER(OFFSET('Water Data'!$E$10,0,10*ROW('Water Data'!E82))),CA88="No",ISNUMBER(OFFSET('Water Data'!$E$10,0,10*ROW('Water Data'!E82)))),CONCATENATE("[",ROUND(OFFSET('Water Data'!$E$10,0,10*ROW('Water Data'!E82)),0),"]"),IF(AND(ISNUMBER(OFFSET('Water Data'!$E$10,0,10*ROW('Water Data'!E82))),CA88="",ISNUMBER(OFFSET('Water Data'!$E$10,0,10*ROW('Water Data'!E82)))),OFFSET('Water Data'!$E$10,0,10*ROW('Water Data'!E82)),NA())))</f>
        <v>#N/A</v>
      </c>
      <c r="M88" s="119" t="e">
        <f ca="1">+IF(AND(ISNUMBER(OFFSET('Water Data'!$F$5,0,10*ROW('Water Data'!F82))),CB88="Yes"),100-OFFSET('Water Data'!$F$5,0,10*ROW('Water Data'!F82)),IF(AND(ISNUMBER(OFFSET('Water Data'!$F$5,0,10*ROW('Water Data'!F82))),CB88="No",ISNUMBER(OFFSET('Water Data'!$F$5,0,10*ROW('Water Data'!F82)))),CONCATENATE("[",ROUND(100-OFFSET('Water Data'!$F$5,0,10*ROW('Water Data'!F82)),0),"]"),IF(AND(ISNUMBER(OFFSET('Water Data'!$F$5,0,10*ROW('Water Data'!F82))),CB88="",ISNUMBER(OFFSET('Water Data'!$F$5,0,10*ROW('Water Data'!F82)))),100-OFFSET('Water Data'!$F$5,0,10*ROW('Water Data'!F82)),NA())))</f>
        <v>#N/A</v>
      </c>
      <c r="N88" s="119" t="e">
        <f ca="1">+IF(AND(ISNUMBER(OFFSET('Water Data'!$F$7,0,10*ROW('Water Data'!F82))),CC88="Yes"),OFFSET('Water Data'!$F$7,0,10*ROW('Water Data'!F82)),IF(AND(ISNUMBER(OFFSET('Water Data'!$F$7,0,10*ROW('Water Data'!F82))),CC88="No",ISNUMBER(OFFSET('Water Data'!$F$7,0,10*ROW('Water Data'!F82)))),CONCATENATE("[",ROUND(OFFSET('Water Data'!$F$7,0,10*ROW('Water Data'!F82)),0),"]"),IF(AND(ISNUMBER(OFFSET('Water Data'!$F$7,0,10*ROW('Water Data'!F82))),CC88="",ISNUMBER(OFFSET('Water Data'!$F$7,0,10*ROW('Water Data'!F82)))),OFFSET('Water Data'!$F$7,0,10*ROW('Water Data'!F82)),NA())))</f>
        <v>#N/A</v>
      </c>
      <c r="O88" s="119" t="e">
        <f ca="1">+IF(AND(ISNUMBER(OFFSET('Water Data'!$F$10,0,10*ROW('Water Data'!F82))),CD88="Yes"),OFFSET('Water Data'!$F$10,0,10*ROW('Water Data'!F82)),IF(AND(ISNUMBER(OFFSET('Water Data'!$F$10,0,10*ROW('Water Data'!F82))),CD88="No",ISNUMBER(OFFSET('Water Data'!$F$10,0,10*ROW('Water Data'!F82)))),CONCATENATE("[",ROUND(OFFSET('Water Data'!$F$10,0,10*ROW('Water Data'!F82)),0),"]"),IF(AND(ISNUMBER(OFFSET('Water Data'!$F$10,0,10*ROW('Water Data'!F82))),CD88="",ISNUMBER(OFFSET('Water Data'!$F$10,0,10*ROW('Water Data'!F82)))),OFFSET('Water Data'!$F$10,0,10*ROW('Water Data'!F82)),NA())))</f>
        <v>#N/A</v>
      </c>
      <c r="P88" s="119" t="e">
        <f ca="1">+IF(AND(ISNUMBER(OFFSET('Water Data'!$G$5,0,10*ROW('Water Data'!G82))),CE88="Yes"),100-OFFSET('Water Data'!$G$5,0,10*ROW('Water Data'!G82)),IF(AND(ISNUMBER(OFFSET('Water Data'!$G$5,0,10*ROW('Water Data'!G82))),CE88="No",ISNUMBER(OFFSET('Water Data'!$G$5,0,10*ROW('Water Data'!G82)))),CONCATENATE("[",ROUND(100-OFFSET('Water Data'!$G$5,0,10*ROW('Water Data'!G82)),0),"]"),IF(AND(ISNUMBER(OFFSET('Water Data'!$G$5,0,10*ROW('Water Data'!G82))),CE88="",ISNUMBER(OFFSET('Water Data'!$G$5,0,10*ROW('Water Data'!G82)))),100-OFFSET('Water Data'!$G$5,0,10*ROW('Water Data'!G82)),NA())))</f>
        <v>#N/A</v>
      </c>
      <c r="Q88" s="119" t="e">
        <f ca="1">+IF(AND(ISNUMBER(OFFSET('Water Data'!$G$7,0,10*ROW('Water Data'!G82))),CF88="Yes"),OFFSET('Water Data'!$G$7,0,10*ROW('Water Data'!G82)),IF(AND(ISNUMBER(OFFSET('Water Data'!$G$7,0,10*ROW('Water Data'!G82))),CF88="No",ISNUMBER(OFFSET('Water Data'!$G$7,0,10*ROW('Water Data'!G82)))),CONCATENATE("[",ROUND(OFFSET('Water Data'!$G$7,0,10*ROW('Water Data'!G82)),0),"]"),IF(AND(ISNUMBER(OFFSET('Water Data'!$G$7,0,10*ROW('Water Data'!G82))),CF88="",ISNUMBER(OFFSET('Water Data'!$G$7,0,10*ROW('Water Data'!G82)))),OFFSET('Water Data'!$G$7,0,10*ROW('Water Data'!G82)),NA())))</f>
        <v>#N/A</v>
      </c>
      <c r="R88" s="119" t="e">
        <f ca="1">+IF(AND(ISNUMBER(OFFSET('Water Data'!$G$10,0,10*ROW('Water Data'!G82))),CG88="Yes"),OFFSET('Water Data'!$G$10,0,10*ROW('Water Data'!G82)),IF(AND(ISNUMBER(OFFSET('Water Data'!$G$10,0,10*ROW('Water Data'!G82))),CG88="No",ISNUMBER(OFFSET('Water Data'!$G$10,0,10*ROW('Water Data'!G82)))),CONCATENATE("[",ROUND(OFFSET('Water Data'!$G$10,0,10*ROW('Water Data'!G82)),0),"]"),IF(AND(ISNUMBER(OFFSET('Water Data'!$G$10,0,10*ROW('Water Data'!G82))),CG88="",ISNUMBER(OFFSET('Water Data'!$G$10,0,10*ROW('Water Data'!G82)))),OFFSET('Water Data'!$G$10,0,10*ROW('Water Data'!G82)),NA())))</f>
        <v>#N/A</v>
      </c>
      <c r="S88" s="119" t="e">
        <f ca="1">+IF(AND(ISNUMBER(OFFSET('Water Data'!$H$5,0,10*ROW('Water Data'!H82))),CH88="Yes"),100-OFFSET('Water Data'!$H$5,0,10*ROW('Water Data'!H82)),IF(AND(ISNUMBER(OFFSET('Water Data'!$H$5,0,10*ROW('Water Data'!H82))),CH88="No",ISNUMBER(OFFSET('Water Data'!$H$5,0,10*ROW('Water Data'!H82)))),CONCATENATE("[",ROUND(100-OFFSET('Water Data'!$H$5,0,10*ROW('Water Data'!H82)),0),"]"),IF(AND(ISNUMBER(OFFSET('Water Data'!$H$5,0,10*ROW('Water Data'!H82))),CH88="",ISNUMBER(OFFSET('Water Data'!$H$5,0,10*ROW('Water Data'!H82)))),100-OFFSET('Water Data'!$H$5,0,10*ROW('Water Data'!H82)),NA())))</f>
        <v>#N/A</v>
      </c>
      <c r="T88" s="119" t="e">
        <f ca="1">+IF(AND(ISNUMBER(OFFSET('Water Data'!$H$7,0,10*ROW('Water Data'!H82))),CI88="Yes"),OFFSET('Water Data'!$H$7,0,10*ROW('Water Data'!H82)),IF(AND(ISNUMBER(OFFSET('Water Data'!$H$7,0,10*ROW('Water Data'!H82))),CI88="No",ISNUMBER(OFFSET('Water Data'!$H$7,0,10*ROW('Water Data'!H82)))),CONCATENATE("[",ROUND(OFFSET('Water Data'!$H$7,0,10*ROW('Water Data'!H82)),0),"]"),IF(AND(ISNUMBER(OFFSET('Water Data'!$H$7,0,10*ROW('Water Data'!H82))),CI88="",ISNUMBER(OFFSET('Water Data'!$H$7,0,10*ROW('Water Data'!H82)))),OFFSET('Water Data'!$H$7,0,10*ROW('Water Data'!H82)),NA())))</f>
        <v>#N/A</v>
      </c>
      <c r="U88" s="119" t="e">
        <f ca="1">+IF(AND(ISNUMBER(OFFSET('Water Data'!$H$10,0,10*ROW('Water Data'!H82))),CJ88="Yes"),OFFSET('Water Data'!$H$10,0,10*ROW('Water Data'!H82)),IF(AND(ISNUMBER(OFFSET('Water Data'!$H$10,0,10*ROW('Water Data'!H82))),CJ88="No",ISNUMBER(OFFSET('Water Data'!$H$10,0,10*ROW('Water Data'!H82)))),CONCATENATE("[",ROUND(OFFSET('Water Data'!$H$10,0,10*ROW('Water Data'!H82)),0),"]"),IF(AND(ISNUMBER(OFFSET('Water Data'!$H$10,0,10*ROW('Water Data'!H82))),CJ88="",ISNUMBER(OFFSET('Water Data'!$H$10,0,10*ROW('Water Data'!H82)))),OFFSET('Water Data'!$H$10,0,10*ROW('Water Data'!H82)),NA())))</f>
        <v>#N/A</v>
      </c>
      <c r="V88" s="120" t="e">
        <f ca="1">+IF(AND(ISNUMBER(OFFSET('Sanitation Data'!$C$5,0,10*ROW('Sanitation Data'!C82))),CK88="Yes"),100-OFFSET('Sanitation Data'!$C$5,0,10*ROW('Sanitation Data'!C82)),IF(AND(ISNUMBER(OFFSET('Sanitation Data'!$C$5,0,10*ROW('Sanitation Data'!C82))),CK88="No",ISNUMBER(OFFSET('Sanitation Data'!$C$5,0,10*ROW('Sanitation Data'!C82)))),CONCATENATE("[",ROUND(100-OFFSET('Sanitation Data'!$C$5,0,10*ROW('Sanitation Data'!C82)),0),"]"),IF(AND(ISNUMBER(OFFSET('Sanitation Data'!$C$5,0,10*ROW('Sanitation Data'!C82))),CK88="",ISNUMBER(OFFSET('Sanitation Data'!$C$5,0,10*ROW('Sanitation Data'!C82)))),100-OFFSET('Sanitation Data'!$C$5,0,10*ROW('Sanitation Data'!C82)),NA())))</f>
        <v>#N/A</v>
      </c>
      <c r="W88" s="120" t="e">
        <f ca="1">+IF(AND(ISNUMBER(OFFSET('Sanitation Data'!$C$7,0,10*ROW('Sanitation Data'!C82))),CL88="Yes"),OFFSET('Sanitation Data'!$C$7,0,10*ROW('Sanitation Data'!C82)),IF(AND(ISNUMBER(OFFSET('Sanitation Data'!$C$7,0,10*ROW('Sanitation Data'!C82))),CL88="No",ISNUMBER(OFFSET('Sanitation Data'!$C$7,0,10*ROW('Sanitation Data'!C82)))),CONCATENATE("[",ROUND(OFFSET('Sanitation Data'!$C$7,0,10*ROW('Sanitation Data'!C82)),0),"]"),IF(AND(ISNUMBER(OFFSET('Sanitation Data'!$C$7,0,10*ROW('Sanitation Data'!C82))),CL88="",ISNUMBER(OFFSET('Sanitation Data'!$C$7,0,10*ROW('Sanitation Data'!C82)))),OFFSET('Sanitation Data'!$C$7,0,10*ROW('Sanitation Data'!C82)),NA())))</f>
        <v>#N/A</v>
      </c>
      <c r="X88" s="120" t="e">
        <f ca="1">+IF(AND(ISNUMBER(OFFSET('Sanitation Data'!$C$11,0,10*ROW('Sanitation Data'!C82))),CM88="Yes"),OFFSET('Sanitation Data'!$C$11,0,10*ROW('Sanitation Data'!C82)),IF(AND(ISNUMBER(OFFSET('Sanitation Data'!$C$11,0,10*ROW('Sanitation Data'!C82))),CM88="No",ISNUMBER(OFFSET('Sanitation Data'!$C$11,0,10*ROW('Sanitation Data'!C82)))),CONCATENATE("[",ROUND(OFFSET('Sanitation Data'!$C$11,0,10*ROW('Sanitation Data'!C82)),0),"]"),IF(AND(ISNUMBER(OFFSET('Sanitation Data'!$C$11,0,10*ROW('Sanitation Data'!C82))),CM88="",ISNUMBER(OFFSET('Sanitation Data'!$C$11,0,10*ROW('Sanitation Data'!C82)))),OFFSET('Sanitation Data'!$C$11,0,10*ROW('Sanitation Data'!C82)),NA())))</f>
        <v>#N/A</v>
      </c>
      <c r="Y88" s="120" t="e">
        <f ca="1">+IF(AND(ISNUMBER(OFFSET('Sanitation Data'!$C$12,0,10*ROW('Sanitation Data'!C82))),CN88="Yes"),OFFSET('Sanitation Data'!$C$12,0,10*ROW('Sanitation Data'!C82)),IF(AND(ISNUMBER(OFFSET('Sanitation Data'!$C$12,0,10*ROW('Sanitation Data'!C82))),CN88="No",ISNUMBER(OFFSET('Sanitation Data'!$C$12,0,10*ROW('Sanitation Data'!C82)))),CONCATENATE("[",ROUND(OFFSET('Sanitation Data'!$C$12,0,10*ROW('Sanitation Data'!C82)),0),"]"),IF(AND(ISNUMBER(OFFSET('Sanitation Data'!$C$12,0,10*ROW('Sanitation Data'!C82))),CN88="",ISNUMBER(OFFSET('Sanitation Data'!$C$12,0,10*ROW('Sanitation Data'!C82)))),OFFSET('Sanitation Data'!$C$12,0,10*ROW('Sanitation Data'!C82)),NA())))</f>
        <v>#N/A</v>
      </c>
      <c r="Z88" s="120" t="e">
        <f ca="1">+IF(AND(ISNUMBER(OFFSET('Sanitation Data'!$C$13,0,10*ROW('Sanitation Data'!C82))),CO88="Yes"),OFFSET('Sanitation Data'!$C$13,0,10*ROW('Sanitation Data'!C82)),IF(AND(ISNUMBER(OFFSET('Sanitation Data'!$C$13,0,10*ROW('Sanitation Data'!C82))),CO88="No",ISNUMBER(OFFSET('Sanitation Data'!$C$13,0,10*ROW('Sanitation Data'!C82)))),CONCATENATE("[",ROUND(OFFSET('Sanitation Data'!$C$13,0,10*ROW('Sanitation Data'!C82)),0),"]"),IF(AND(ISNUMBER(OFFSET('Sanitation Data'!$C$13,0,10*ROW('Sanitation Data'!C82))),CO88="",ISNUMBER(OFFSET('Sanitation Data'!$C$13,0,10*ROW('Sanitation Data'!C82)))),OFFSET('Sanitation Data'!$C$13,0,10*ROW('Sanitation Data'!C82)),NA())))</f>
        <v>#N/A</v>
      </c>
      <c r="AA88" s="120" t="e">
        <f ca="1">+IF(AND(ISNUMBER(OFFSET('Sanitation Data'!$D$5,0,10*ROW('Sanitation Data'!D82))),CP88="Yes"),100-OFFSET('Sanitation Data'!$D$5,0,10*ROW('Sanitation Data'!D82)),IF(AND(ISNUMBER(OFFSET('Sanitation Data'!$D$5,0,10*ROW('Sanitation Data'!D82))),CP88="No",ISNUMBER(OFFSET('Sanitation Data'!$D$5,0,10*ROW('Sanitation Data'!D82)))),CONCATENATE("[",ROUND(100-OFFSET('Sanitation Data'!$D$5,0,10*ROW('Sanitation Data'!D82)),0),"]"),IF(AND(ISNUMBER(OFFSET('Sanitation Data'!$D$5,0,10*ROW('Sanitation Data'!D82))),CP88="",ISNUMBER(OFFSET('Sanitation Data'!$D$5,0,10*ROW('Sanitation Data'!D82)))),100-OFFSET('Sanitation Data'!$D$5,0,10*ROW('Sanitation Data'!D82)),NA())))</f>
        <v>#N/A</v>
      </c>
      <c r="AB88" s="120" t="e">
        <f ca="1">+IF(AND(ISNUMBER(OFFSET('Sanitation Data'!$D$7,0,10*ROW('Sanitation Data'!D82))),CQ88="Yes"),OFFSET('Sanitation Data'!$D$7,0,10*ROW('Sanitation Data'!G82)),IF(AND(ISNUMBER(OFFSET('Sanitation Data'!$D$7,0,10*ROW('Sanitation Data'!D82))),CQ88="No",ISNUMBER(OFFSET('Sanitation Data'!$D$7,0,10*ROW('Sanitation Data'!D82)))),CONCATENATE("[",ROUND(OFFSET('Sanitation Data'!$D$7,0,10*ROW('Sanitation Data'!D82)),0),"]"),IF(AND(ISNUMBER(OFFSET('Sanitation Data'!$D$7,0,10*ROW('Sanitation Data'!D82))),CQ88="",ISNUMBER(OFFSET('Sanitation Data'!$D$7,0,10*ROW('Sanitation Data'!D82)))),OFFSET('Sanitation Data'!$D$7,0,10*ROW('Sanitation Data'!D82)),NA())))</f>
        <v>#N/A</v>
      </c>
      <c r="AC88" s="120" t="e">
        <f ca="1">+IF(AND(ISNUMBER(OFFSET('Sanitation Data'!$D$11,0,10*ROW('Sanitation Data'!D82))),CR88="Yes"),OFFSET('Sanitation Data'!$D$11,0,10*ROW('Sanitation Data'!D82)),IF(AND(ISNUMBER(OFFSET('Sanitation Data'!$D$11,0,10*ROW('Sanitation Data'!D82))),CR88="No",ISNUMBER(OFFSET('Sanitation Data'!$D$11,0,10*ROW('Sanitation Data'!D82)))),CONCATENATE("[",ROUND(OFFSET('Sanitation Data'!$D$11,0,10*ROW('Sanitation Data'!D82)),0),"]"),IF(AND(ISNUMBER(OFFSET('Sanitation Data'!$D$11,0,10*ROW('Sanitation Data'!D82))),CR88="",ISNUMBER(OFFSET('Sanitation Data'!$D$11,0,10*ROW('Sanitation Data'!D82)))),OFFSET('Sanitation Data'!$D$11,0,10*ROW('Sanitation Data'!D82)),NA())))</f>
        <v>#N/A</v>
      </c>
      <c r="AD88" s="120" t="e">
        <f ca="1">+IF(AND(ISNUMBER(OFFSET('Sanitation Data'!$D$12,0,10*ROW('Sanitation Data'!D82))),CS88="Yes"),OFFSET('Sanitation Data'!$D$12,0,10*ROW('Sanitation Data'!D82)),IF(AND(ISNUMBER(OFFSET('Sanitation Data'!$D$12,0,10*ROW('Sanitation Data'!D82))),CS88="No",ISNUMBER(OFFSET('Sanitation Data'!$D$12,0,10*ROW('Sanitation Data'!D82)))),CONCATENATE("[",ROUND(OFFSET('Sanitation Data'!$D$12,0,10*ROW('Sanitation Data'!D82)),0),"]"),IF(AND(ISNUMBER(OFFSET('Sanitation Data'!$D$12,0,10*ROW('Sanitation Data'!D82))),CS88="",ISNUMBER(OFFSET('Sanitation Data'!$D$12,0,10*ROW('Sanitation Data'!D82)))),OFFSET('Sanitation Data'!$D$12,0,10*ROW('Sanitation Data'!D82)),NA())))</f>
        <v>#N/A</v>
      </c>
      <c r="AE88" s="120" t="e">
        <f ca="1">+IF(AND(ISNUMBER(OFFSET('Sanitation Data'!$D$13,0,10*ROW('Sanitation Data'!D82))),CT88="Yes"),OFFSET('Sanitation Data'!$D$13,0,10*ROW('Sanitation Data'!D82)),IF(AND(ISNUMBER(OFFSET('Sanitation Data'!$D$13,0,10*ROW('Sanitation Data'!D82))),CT88="No",ISNUMBER(OFFSET('Sanitation Data'!$D$13,0,10*ROW('Sanitation Data'!D82)))),CONCATENATE("[",ROUND(OFFSET('Sanitation Data'!$D$13,0,10*ROW('Sanitation Data'!D82)),0),"]"),IF(AND(ISNUMBER(OFFSET('Sanitation Data'!$D$13,0,10*ROW('Sanitation Data'!D82))),CT88="",ISNUMBER(OFFSET('Sanitation Data'!$D$13,0,10*ROW('Sanitation Data'!D82)))),OFFSET('Sanitation Data'!$D$13,0,10*ROW('Sanitation Data'!D82)),NA())))</f>
        <v>#N/A</v>
      </c>
      <c r="AF88" s="120" t="e">
        <f ca="1">+IF(AND(ISNUMBER(OFFSET('Sanitation Data'!$E$5,0,10*ROW('Sanitation Data'!E82))),CU88="Yes"),100-OFFSET('Sanitation Data'!$E$5,0,10*ROW('Sanitation Data'!E82)),IF(AND(ISNUMBER(OFFSET('Sanitation Data'!$E$5,0,10*ROW('Sanitation Data'!E82))),CU88="No",ISNUMBER(OFFSET('Sanitation Data'!$E$5,0,10*ROW('Sanitation Data'!E82)))),CONCATENATE("[",ROUND(100-OFFSET('Sanitation Data'!$E$5,0,10*ROW('Sanitation Data'!E82)),0),"]"),IF(AND(ISNUMBER(OFFSET('Sanitation Data'!$E$5,0,10*ROW('Sanitation Data'!E82))),CU88="",ISNUMBER(OFFSET('Sanitation Data'!$E$5,0,10*ROW('Sanitation Data'!E82)))),100-OFFSET('Sanitation Data'!$E$5,0,10*ROW('Sanitation Data'!E82)),NA())))</f>
        <v>#N/A</v>
      </c>
      <c r="AG88" s="120" t="e">
        <f ca="1">+IF(AND(ISNUMBER(OFFSET('Sanitation Data'!$E$7,0,10*ROW('Sanitation Data'!E82))),CV88="Yes"),OFFSET('Sanitation Data'!$E$7,0,10*ROW('Sanitation Data'!E82)),IF(AND(ISNUMBER(OFFSET('Sanitation Data'!$E$7,0,10*ROW('Sanitation Data'!E82))),CV88="No",ISNUMBER(OFFSET('Sanitation Data'!$E$7,0,10*ROW('Sanitation Data'!E82)))),CONCATENATE("[",ROUND(OFFSET('Sanitation Data'!$E$7,0,10*ROW('Sanitation Data'!E82)),0),"]"),IF(AND(ISNUMBER(OFFSET('Sanitation Data'!$E$7,0,10*ROW('Sanitation Data'!E82))),CV88="",ISNUMBER(OFFSET('Sanitation Data'!$E$7,0,10*ROW('Sanitation Data'!E82)))),OFFSET('Sanitation Data'!$E$7,0,10*ROW('Sanitation Data'!E82)),NA())))</f>
        <v>#N/A</v>
      </c>
      <c r="AH88" s="120" t="e">
        <f ca="1">+IF(AND(ISNUMBER(OFFSET('Sanitation Data'!$E$11,0,10*ROW('Sanitation Data'!E82))),CW88="Yes"),OFFSET('Sanitation Data'!$E$11,0,10*ROW('Sanitation Data'!E82)),IF(AND(ISNUMBER(OFFSET('Sanitation Data'!$E$11,0,10*ROW('Sanitation Data'!E82))),CW88="No",ISNUMBER(OFFSET('Sanitation Data'!$E$11,0,10*ROW('Sanitation Data'!E82)))),CONCATENATE("[",ROUND(OFFSET('Sanitation Data'!$E$11,0,10*ROW('Sanitation Data'!E82)),0),"]"),IF(AND(ISNUMBER(OFFSET('Sanitation Data'!$E$11,0,10*ROW('Sanitation Data'!E82))),CW88="",ISNUMBER(OFFSET('Sanitation Data'!$E$11,0,10*ROW('Sanitation Data'!E82)))),OFFSET('Sanitation Data'!$E$11,0,10*ROW('Sanitation Data'!E82)),NA())))</f>
        <v>#N/A</v>
      </c>
      <c r="AI88" s="120" t="e">
        <f ca="1">+IF(AND(ISNUMBER(OFFSET('Sanitation Data'!$E$12,0,10*ROW('Sanitation Data'!E82))),CX88="Yes"),OFFSET('Sanitation Data'!$E$12,0,10*ROW('Sanitation Data'!E82)),IF(AND(ISNUMBER(OFFSET('Sanitation Data'!$E$12,0,10*ROW('Sanitation Data'!E82))),CX88="No",ISNUMBER(OFFSET('Sanitation Data'!$E$12,0,10*ROW('Sanitation Data'!E82)))),CONCATENATE("[",ROUND(OFFSET('Sanitation Data'!$E$12,0,10*ROW('Sanitation Data'!E82)),0),"]"),IF(AND(ISNUMBER(OFFSET('Sanitation Data'!$E$12,0,10*ROW('Sanitation Data'!E82))),CX88="",ISNUMBER(OFFSET('Sanitation Data'!$E$12,0,10*ROW('Sanitation Data'!E82)))),OFFSET('Sanitation Data'!$E$12,0,10*ROW('Sanitation Data'!E82)),NA())))</f>
        <v>#N/A</v>
      </c>
      <c r="AJ88" s="120" t="e">
        <f ca="1">+IF(AND(ISNUMBER(OFFSET('Sanitation Data'!$E$13,0,10*ROW('Sanitation Data'!E82))),CY88="Yes"),OFFSET('Sanitation Data'!$E$13,0,10*ROW('Sanitation Data'!E82)),IF(AND(ISNUMBER(OFFSET('Sanitation Data'!$E$13,0,10*ROW('Sanitation Data'!E82))),CY88="No",ISNUMBER(OFFSET('Sanitation Data'!$E$13,0,10*ROW('Sanitation Data'!E82)))),CONCATENATE("[",ROUND(OFFSET('Sanitation Data'!$E$13,0,10*ROW('Sanitation Data'!E82)),0),"]"),IF(AND(ISNUMBER(OFFSET('Sanitation Data'!$E$13,0,10*ROW('Sanitation Data'!E82))),CY88="",ISNUMBER(OFFSET('Sanitation Data'!$E$13,0,10*ROW('Sanitation Data'!E82)))),OFFSET('Sanitation Data'!$E$13,0,10*ROW('Sanitation Data'!E82)),NA())))</f>
        <v>#N/A</v>
      </c>
      <c r="AK88" s="120" t="e">
        <f ca="1">+IF(AND(ISNUMBER(OFFSET('Sanitation Data'!$F$5,0,10*ROW('Sanitation Data'!F82))),CZ88="Yes"),100-OFFSET('Sanitation Data'!$F$5,0,10*ROW('Sanitation Data'!F82)),IF(AND(ISNUMBER(OFFSET('Sanitation Data'!$F$5,0,10*ROW('Sanitation Data'!F82))),CZ88="No",ISNUMBER(OFFSET('Sanitation Data'!$F$5,0,10*ROW('Sanitation Data'!F82)))),CONCATENATE("[",ROUND(100-OFFSET('Sanitation Data'!$F$5,0,10*ROW('Sanitation Data'!F82)),0),"]"),IF(AND(ISNUMBER(OFFSET('Sanitation Data'!$F$5,0,10*ROW('Sanitation Data'!F82))),CZ88="",ISNUMBER(OFFSET('Sanitation Data'!$F$5,0,10*ROW('Sanitation Data'!F82)))),100-OFFSET('Sanitation Data'!$F$5,0,10*ROW('Sanitation Data'!F82)),NA())))</f>
        <v>#N/A</v>
      </c>
      <c r="AL88" s="120" t="e">
        <f ca="1">+IF(AND(ISNUMBER(OFFSET('Sanitation Data'!$F$7,0,10*ROW('Sanitation Data'!F82))),DA88="Yes"),OFFSET('Sanitation Data'!$F$7,0,10*ROW('Sanitation Data'!F82)),IF(AND(ISNUMBER(OFFSET('Sanitation Data'!$F$7,0,10*ROW('Sanitation Data'!F82))),DA88="No",ISNUMBER(OFFSET('Sanitation Data'!$F$7,0,10*ROW('Sanitation Data'!F82)))),CONCATENATE("[",ROUND(OFFSET('Sanitation Data'!$F$7,0,10*ROW('Sanitation Data'!F82)),0),"]"),IF(AND(ISNUMBER(OFFSET('Sanitation Data'!$F$7,0,10*ROW('Sanitation Data'!F82))),DA88="",ISNUMBER(OFFSET('Sanitation Data'!$F$7,0,10*ROW('Sanitation Data'!F82)))),OFFSET('Sanitation Data'!$F$7,0,10*ROW('Sanitation Data'!F82)),NA())))</f>
        <v>#N/A</v>
      </c>
      <c r="AM88" s="120" t="e">
        <f ca="1">+IF(AND(ISNUMBER(OFFSET('Sanitation Data'!$F$11,0,10*ROW('Sanitation Data'!F82))),DB88="Yes"),OFFSET('Sanitation Data'!$F$11,0,10*ROW('Sanitation Data'!F82)),IF(AND(ISNUMBER(OFFSET('Sanitation Data'!$F$11,0,10*ROW('Sanitation Data'!F82))),DB88="No",ISNUMBER(OFFSET('Sanitation Data'!$F$11,0,10*ROW('Sanitation Data'!F82)))),CONCATENATE("[",ROUND(OFFSET('Sanitation Data'!$F$11,0,10*ROW('Sanitation Data'!F82)),0),"]"),IF(AND(ISNUMBER(OFFSET('Sanitation Data'!$F$11,0,10*ROW('Sanitation Data'!F82))),DB88="",ISNUMBER(OFFSET('Sanitation Data'!$F$11,0,10*ROW('Sanitation Data'!F82)))),OFFSET('Sanitation Data'!$F$11,0,10*ROW('Sanitation Data'!F82)),NA())))</f>
        <v>#N/A</v>
      </c>
      <c r="AN88" s="120" t="e">
        <f ca="1">+IF(AND(ISNUMBER(OFFSET('Sanitation Data'!$F$12,0,10*ROW('Sanitation Data'!F82))),DC88="Yes"),OFFSET('Sanitation Data'!$F$12,0,10*ROW('Sanitation Data'!F82)),IF(AND(ISNUMBER(OFFSET('Sanitation Data'!$F$12,0,10*ROW('Sanitation Data'!F82))),DC88="No",ISNUMBER(OFFSET('Sanitation Data'!$F$12,0,10*ROW('Sanitation Data'!F82)))),CONCATENATE("[",ROUND(OFFSET('Sanitation Data'!$F$12,0,10*ROW('Sanitation Data'!F82)),0),"]"),IF(AND(ISNUMBER(OFFSET('Sanitation Data'!$F$12,0,10*ROW('Sanitation Data'!F82))),DC88="",ISNUMBER(OFFSET('Sanitation Data'!$F$12,0,10*ROW('Sanitation Data'!F82)))),OFFSET('Sanitation Data'!$F$12,0,10*ROW('Sanitation Data'!F82)),NA())))</f>
        <v>#N/A</v>
      </c>
      <c r="AO88" s="120" t="e">
        <f ca="1">+IF(AND(ISNUMBER(OFFSET('Sanitation Data'!$F$13,0,10*ROW('Sanitation Data'!F82))),DD88="Yes"),OFFSET('Sanitation Data'!$F$13,0,10*ROW('Sanitation Data'!F82)),IF(AND(ISNUMBER(OFFSET('Sanitation Data'!$F$13,0,10*ROW('Sanitation Data'!F82))),DD88="No",ISNUMBER(OFFSET('Sanitation Data'!$F$13,0,10*ROW('Sanitation Data'!F82)))),CONCATENATE("[",ROUND(OFFSET('Sanitation Data'!$F$13,0,10*ROW('Sanitation Data'!F82)),0),"]"),IF(AND(ISNUMBER(OFFSET('Sanitation Data'!$F$13,0,10*ROW('Sanitation Data'!F82))),DD88="",ISNUMBER(OFFSET('Sanitation Data'!$F$13,0,10*ROW('Sanitation Data'!F82)))),OFFSET('Sanitation Data'!$F$13,0,10*ROW('Sanitation Data'!F82)),NA())))</f>
        <v>#N/A</v>
      </c>
      <c r="AP88" s="120" t="e">
        <f ca="1">+IF(AND(ISNUMBER(OFFSET('Sanitation Data'!$G$5,0,10*ROW('Sanitation Data'!G82))),DE88="Yes"),100-OFFSET('Sanitation Data'!$G$5,0,10*ROW('Sanitation Data'!G82)),IF(AND(ISNUMBER(OFFSET('Sanitation Data'!$G$5,0,10*ROW('Sanitation Data'!G82))),DE88="No",ISNUMBER(OFFSET('Sanitation Data'!$G$5,0,10*ROW('Sanitation Data'!G82)))),CONCATENATE("[",ROUND(100-OFFSET('Sanitation Data'!$G$5,0,10*ROW('Sanitation Data'!G82)),0),"]"),IF(AND(ISNUMBER(OFFSET('Sanitation Data'!$G$5,0,10*ROW('Sanitation Data'!G82))),DE88="",ISNUMBER(OFFSET('Sanitation Data'!$G$5,0,10*ROW('Sanitation Data'!G82)))),100-OFFSET('Sanitation Data'!$G$5,0,10*ROW('Sanitation Data'!G82)),NA())))</f>
        <v>#N/A</v>
      </c>
      <c r="AQ88" s="120" t="e">
        <f ca="1">+IF(AND(ISNUMBER(OFFSET('Sanitation Data'!$G$7,0,10*ROW('Sanitation Data'!G82))),DF88="Yes"),OFFSET('Sanitation Data'!$G$7,0,10*ROW('Sanitation Data'!G82)),IF(AND(ISNUMBER(OFFSET('Sanitation Data'!$G$7,0,10*ROW('Sanitation Data'!G82))),DF88="No",ISNUMBER(OFFSET('Sanitation Data'!$G$7,0,10*ROW('Sanitation Data'!G82)))),CONCATENATE("[",ROUND(OFFSET('Sanitation Data'!$G$7,0,10*ROW('Sanitation Data'!G82)),0),"]"),IF(AND(ISNUMBER(OFFSET('Sanitation Data'!$G$7,0,10*ROW('Sanitation Data'!G82))),DF88="",ISNUMBER(OFFSET('Sanitation Data'!$G$7,0,10*ROW('Sanitation Data'!G82)))),OFFSET('Sanitation Data'!$G$7,0,10*ROW('Sanitation Data'!G82)),NA())))</f>
        <v>#N/A</v>
      </c>
      <c r="AR88" s="120" t="e">
        <f ca="1">+IF(AND(ISNUMBER(OFFSET('Sanitation Data'!$G$11,0,10*ROW('Sanitation Data'!G82))),DG88="Yes"),OFFSET('Sanitation Data'!$G$11,0,10*ROW('Sanitation Data'!G82)),IF(AND(ISNUMBER(OFFSET('Sanitation Data'!$G$11,0,10*ROW('Sanitation Data'!G82))),DG88="No",ISNUMBER(OFFSET('Sanitation Data'!$G$11,0,10*ROW('Sanitation Data'!G82)))),CONCATENATE("[",ROUND(OFFSET('Sanitation Data'!$G$11,0,10*ROW('Sanitation Data'!G82)),0),"]"),IF(AND(ISNUMBER(OFFSET('Sanitation Data'!$G$11,0,10*ROW('Sanitation Data'!G82))),DG88="",ISNUMBER(OFFSET('Sanitation Data'!$G$11,0,10*ROW('Sanitation Data'!G82)))),OFFSET('Sanitation Data'!$G$11,0,10*ROW('Sanitation Data'!G82)),NA())))</f>
        <v>#N/A</v>
      </c>
      <c r="AS88" s="120" t="e">
        <f ca="1">+IF(AND(ISNUMBER(OFFSET('Sanitation Data'!$G$12,0,10*ROW('Sanitation Data'!G82))),DH88="Yes"),OFFSET('Sanitation Data'!$G$12,0,10*ROW('Sanitation Data'!G82)),IF(AND(ISNUMBER(OFFSET('Sanitation Data'!$G$12,0,10*ROW('Sanitation Data'!G82))),DH88="No",ISNUMBER(OFFSET('Sanitation Data'!$G$12,0,10*ROW('Sanitation Data'!G82)))),CONCATENATE("[",ROUND(OFFSET('Sanitation Data'!$G$12,0,10*ROW('Sanitation Data'!G82)),0),"]"),IF(AND(ISNUMBER(OFFSET('Sanitation Data'!$G$12,0,10*ROW('Sanitation Data'!G82))),DH88="",ISNUMBER(OFFSET('Sanitation Data'!$G$12,0,10*ROW('Sanitation Data'!G82)))),OFFSET('Sanitation Data'!$G$12,0,10*ROW('Sanitation Data'!G82)),NA())))</f>
        <v>#N/A</v>
      </c>
      <c r="AT88" s="120" t="e">
        <f ca="1">+IF(AND(ISNUMBER(OFFSET('Sanitation Data'!$G$13,0,10*ROW('Sanitation Data'!G82))),DI88="Yes"),OFFSET('Sanitation Data'!$G$13,0,10*ROW('Sanitation Data'!G82)),IF(AND(ISNUMBER(OFFSET('Sanitation Data'!$G$13,0,10*ROW('Sanitation Data'!G82))),DI88="No",ISNUMBER(OFFSET('Sanitation Data'!$G$13,0,10*ROW('Sanitation Data'!G82)))),CONCATENATE("[",ROUND(OFFSET('Sanitation Data'!$G$13,0,10*ROW('Sanitation Data'!G82)),0),"]"),IF(AND(ISNUMBER(OFFSET('Sanitation Data'!$G$13,0,10*ROW('Sanitation Data'!G82))),DI88="",ISNUMBER(OFFSET('Sanitation Data'!$G$13,0,10*ROW('Sanitation Data'!G82)))),OFFSET('Sanitation Data'!$G$13,0,10*ROW('Sanitation Data'!G82)),NA())))</f>
        <v>#N/A</v>
      </c>
      <c r="AU88" s="120" t="e">
        <f ca="1">+IF(AND(ISNUMBER(OFFSET('Sanitation Data'!$H$5,0,10*ROW('Sanitation Data'!H82))),DJ88="Yes"),100-OFFSET('Sanitation Data'!$H$5,0,10*ROW('Sanitation Data'!H82)),IF(AND(ISNUMBER(OFFSET('Sanitation Data'!$H$5,0,10*ROW('Sanitation Data'!H82))),DJ88="No",ISNUMBER(OFFSET('Sanitation Data'!$H$5,0,10*ROW('Sanitation Data'!H82)))),CONCATENATE("[",ROUND(100-OFFSET('Sanitation Data'!$H$5,0,10*ROW('Sanitation Data'!H82)),0),"]"),IF(AND(ISNUMBER(OFFSET('Sanitation Data'!$H$5,0,10*ROW('Sanitation Data'!H82))),DJ88="",ISNUMBER(OFFSET('Sanitation Data'!$H$5,0,10*ROW('Sanitation Data'!H82)))),100-OFFSET('Sanitation Data'!$H$5,0,10*ROW('Sanitation Data'!H82)),NA())))</f>
        <v>#N/A</v>
      </c>
      <c r="AV88" s="120" t="e">
        <f ca="1">+IF(AND(ISNUMBER(OFFSET('Sanitation Data'!$H$7,0,10*ROW('Sanitation Data'!H82))),DK88="Yes"),OFFSET('Sanitation Data'!$H$7,0,10*ROW('Sanitation Data'!H82)),IF(AND(ISNUMBER(OFFSET('Sanitation Data'!$H$7,0,10*ROW('Sanitation Data'!H82))),DK88="No",ISNUMBER(OFFSET('Sanitation Data'!$H$7,0,10*ROW('Sanitation Data'!H82)))),CONCATENATE("[",ROUND(OFFSET('Sanitation Data'!$H$7,0,10*ROW('Sanitation Data'!H82)),0),"]"),IF(AND(ISNUMBER(OFFSET('Sanitation Data'!$H$7,0,10*ROW('Sanitation Data'!H82))),DK88="",ISNUMBER(OFFSET('Sanitation Data'!$H$7,0,10*ROW('Sanitation Data'!H82)))),OFFSET('Sanitation Data'!$H$7,0,10*ROW('Sanitation Data'!H82)),NA())))</f>
        <v>#N/A</v>
      </c>
      <c r="AW88" s="120" t="e">
        <f ca="1">+IF(AND(ISNUMBER(OFFSET('Sanitation Data'!$H$11,0,10*ROW('Sanitation Data'!H82))),DL88="Yes"),OFFSET('Sanitation Data'!$H$11,0,10*ROW('Sanitation Data'!H82)),IF(AND(ISNUMBER(OFFSET('Sanitation Data'!$H$11,0,10*ROW('Sanitation Data'!H82))),DL88="No",ISNUMBER(OFFSET('Sanitation Data'!$H$11,0,10*ROW('Sanitation Data'!H82)))),CONCATENATE("[",ROUND(OFFSET('Sanitation Data'!$H$11,0,10*ROW('Sanitation Data'!H82)),0),"]"),IF(AND(ISNUMBER(OFFSET('Sanitation Data'!$H$11,0,10*ROW('Sanitation Data'!H82))),DL88="",ISNUMBER(OFFSET('Sanitation Data'!$H$11,0,10*ROW('Sanitation Data'!H82)))),OFFSET('Sanitation Data'!$H$11,0,10*ROW('Sanitation Data'!H82)),NA())))</f>
        <v>#N/A</v>
      </c>
      <c r="AX88" s="120" t="e">
        <f ca="1">+IF(AND(ISNUMBER(OFFSET('Sanitation Data'!$H$12,0,10*ROW('Sanitation Data'!H82))),DM88="Yes"),OFFSET('Sanitation Data'!$H$12,0,10*ROW('Sanitation Data'!H82)),IF(AND(ISNUMBER(OFFSET('Sanitation Data'!$H$12,0,10*ROW('Sanitation Data'!H82))),DM88="No",ISNUMBER(OFFSET('Sanitation Data'!$H$12,0,10*ROW('Sanitation Data'!H82)))),CONCATENATE("[",ROUND(OFFSET('Sanitation Data'!$H$12,0,10*ROW('Sanitation Data'!H82)),0),"]"),IF(AND(ISNUMBER(OFFSET('Sanitation Data'!$H$12,0,10*ROW('Sanitation Data'!H82))),DM88="",ISNUMBER(OFFSET('Sanitation Data'!$H$12,0,10*ROW('Sanitation Data'!H82)))),OFFSET('Sanitation Data'!$H$12,0,10*ROW('Sanitation Data'!H82)),NA())))</f>
        <v>#N/A</v>
      </c>
      <c r="AY88" s="120" t="e">
        <f ca="1">+IF(AND(ISNUMBER(OFFSET('Sanitation Data'!$H$13,0,10*ROW('Sanitation Data'!H82))),DN88="Yes"),OFFSET('Sanitation Data'!$H$13,0,10*ROW('Sanitation Data'!H82)),IF(AND(ISNUMBER(OFFSET('Sanitation Data'!$H$13,0,10*ROW('Sanitation Data'!H82))),DN88="No",ISNUMBER(OFFSET('Sanitation Data'!$H$13,0,10*ROW('Sanitation Data'!H82)))),CONCATENATE("[",ROUND(OFFSET('Sanitation Data'!$H$13,0,10*ROW('Sanitation Data'!H82)),0),"]"),IF(AND(ISNUMBER(OFFSET('Sanitation Data'!$H$13,0,10*ROW('Sanitation Data'!H82))),DN88="",ISNUMBER(OFFSET('Sanitation Data'!$H$13,0,10*ROW('Sanitation Data'!H82)))),OFFSET('Sanitation Data'!$H$13,0,10*ROW('Sanitation Data'!H82)),NA())))</f>
        <v>#N/A</v>
      </c>
      <c r="AZ88" s="121" t="e">
        <f ca="1">+IF(AND(ISNUMBER(OFFSET('Hygiene Data'!$C$6,0,10*ROW('Hygiene Data'!C82))),DO88="Yes"),OFFSET('Hygiene Data'!$C$6,0,10*ROW('Hygiene Data'!C82)),IF(AND(ISNUMBER(OFFSET('Hygiene Data'!$C$6,0,10*ROW('Hygiene Data'!C82))),DO88="No",ISNUMBER(OFFSET('Hygiene Data'!$C$6,0,10*ROW('Hygiene Data'!C82)))),CONCATENATE("[",ROUND(OFFSET('Hygiene Data'!$C$6,0,10*ROW('Hygiene Data'!C82)),0),"]"),IF(AND(ISNUMBER(OFFSET('Hygiene Data'!$C$6,0,10*ROW('Hygiene Data'!C82))),DO88="",ISNUMBER(OFFSET('Hygiene Data'!$C$6,0,10*ROW('Hygiene Data'!C82)))),OFFSET('Hygiene Data'!$C$6,0,10*ROW('Hygiene Data'!C82)),NA())))</f>
        <v>#N/A</v>
      </c>
      <c r="BA88" s="121" t="e">
        <f ca="1">+IF(AND(ISNUMBER(OFFSET('Hygiene Data'!$C$8,0,10*ROW('Hygiene Data'!C82))),DP88="Yes"),OFFSET('Hygiene Data'!$C$8,0,10*ROW('Hygiene Data'!C82)),IF(AND(ISNUMBER(OFFSET('Hygiene Data'!$C$8,0,10*ROW('Hygiene Data'!C82))),DP88="No",ISNUMBER(OFFSET('Hygiene Data'!$C$8,0,10*ROW('Hygiene Data'!C82)))),CONCATENATE("[",ROUND(OFFSET('Hygiene Data'!$C$8,0,10*ROW('Hygiene Data'!C82)),0),"]"),IF(AND(ISNUMBER(OFFSET('Hygiene Data'!$C$8,0,10*ROW('Hygiene Data'!C82))),DP88="",ISNUMBER(OFFSET('Hygiene Data'!$C$8,0,10*ROW('Hygiene Data'!C82)))),OFFSET('Hygiene Data'!$C$8,0,10*ROW('Hygiene Data'!C82)),NA())))</f>
        <v>#N/A</v>
      </c>
      <c r="BB88" s="121" t="e">
        <f ca="1">+IF(AND(ISNUMBER(OFFSET('Hygiene Data'!$C$10,0,10*ROW('Hygiene Data'!C82))),DQ88="Yes"),OFFSET('Hygiene Data'!$C$10,0,10*ROW('Hygiene Data'!C82)),IF(AND(ISNUMBER(OFFSET('Hygiene Data'!$C$10,0,10*ROW('Hygiene Data'!C82))),DQ88="No",ISNUMBER(OFFSET('Hygiene Data'!$C$10,0,10*ROW('Hygiene Data'!C82)))),CONCATENATE("[",ROUND(OFFSET('Hygiene Data'!$C$10,0,10*ROW('Hygiene Data'!C82)),0),"]"),IF(AND(ISNUMBER(OFFSET('Hygiene Data'!$C$10,0,10*ROW('Hygiene Data'!C82))),DQ88="",ISNUMBER(OFFSET('Hygiene Data'!$C$10,0,10*ROW('Hygiene Data'!C82)))),OFFSET('Hygiene Data'!$C$10,0,10*ROW('Hygiene Data'!C82)),NA())))</f>
        <v>#N/A</v>
      </c>
      <c r="BC88" s="121" t="e">
        <f ca="1">+IF(AND(ISNUMBER(OFFSET('Hygiene Data'!$D$6,0,10*ROW('Hygiene Data'!D82))),DR88="Yes"),OFFSET('Hygiene Data'!$D$6,0,10*ROW('Hygiene Data'!D82)),IF(AND(ISNUMBER(OFFSET('Hygiene Data'!$D$6,0,10*ROW('Hygiene Data'!D82))),DR88="No",ISNUMBER(OFFSET('Hygiene Data'!$D$6,0,10*ROW('Hygiene Data'!D82)))),CONCATENATE("[",ROUND(OFFSET('Hygiene Data'!$D$6,0,10*ROW('Hygiene Data'!D82)),0),"]"),IF(AND(ISNUMBER(OFFSET('Hygiene Data'!$D$6,0,10*ROW('Hygiene Data'!D82))),DR88="",ISNUMBER(OFFSET('Hygiene Data'!$D$6,0,10*ROW('Hygiene Data'!D82)))),OFFSET('Hygiene Data'!$D$6,0,10*ROW('Hygiene Data'!D82)),NA())))</f>
        <v>#N/A</v>
      </c>
      <c r="BD88" s="121" t="e">
        <f ca="1">+IF(AND(ISNUMBER(OFFSET('Hygiene Data'!$D$8,0,10*ROW('Hygiene Data'!D82))),DS88="Yes"),OFFSET('Hygiene Data'!$D$8,0,10*ROW('Hygiene Data'!D82)),IF(AND(ISNUMBER(OFFSET('Hygiene Data'!$D$8,0,10*ROW('Hygiene Data'!D82))),DS88="No",ISNUMBER(OFFSET('Hygiene Data'!$D$8,0,10*ROW('Hygiene Data'!D82)))),CONCATENATE("[",ROUND(OFFSET('Hygiene Data'!$D$8,0,10*ROW('Hygiene Data'!D82)),0),"]"),IF(AND(ISNUMBER(OFFSET('Hygiene Data'!$D$8,0,10*ROW('Hygiene Data'!D82))),DS88="",ISNUMBER(OFFSET('Hygiene Data'!$D$8,0,10*ROW('Hygiene Data'!D82)))),OFFSET('Hygiene Data'!$D$8,0,10*ROW('Hygiene Data'!D82)),NA())))</f>
        <v>#N/A</v>
      </c>
      <c r="BE88" s="121" t="e">
        <f ca="1">+IF(AND(ISNUMBER(OFFSET('Hygiene Data'!$D$10,0,10*ROW('Hygiene Data'!D82))),DT88="Yes"),OFFSET('Hygiene Data'!$D$10,0,10*ROW('Hygiene Data'!D82)),IF(AND(ISNUMBER(OFFSET('Hygiene Data'!$D$10,0,10*ROW('Hygiene Data'!D82))),DT88="No",ISNUMBER(OFFSET('Hygiene Data'!$D$10,0,10*ROW('Hygiene Data'!D82)))),CONCATENATE("[",ROUND(OFFSET('Hygiene Data'!$D$10,0,10*ROW('Hygiene Data'!D82)),0),"]"),IF(AND(ISNUMBER(OFFSET('Hygiene Data'!$D$10,0,10*ROW('Hygiene Data'!D82))),DT88="",ISNUMBER(OFFSET('Hygiene Data'!$D$10,0,10*ROW('Hygiene Data'!D82)))),OFFSET('Hygiene Data'!$D$10,0,10*ROW('Hygiene Data'!D82)),NA())))</f>
        <v>#N/A</v>
      </c>
      <c r="BF88" s="121" t="e">
        <f ca="1">+IF(AND(ISNUMBER(OFFSET('Hygiene Data'!$E$6,0,10*ROW('Hygiene Data'!E82))),DU88="Yes"),OFFSET('Hygiene Data'!$E$6,0,10*ROW('Hygiene Data'!E82)),IF(AND(ISNUMBER(OFFSET('Hygiene Data'!$E$6,0,10*ROW('Hygiene Data'!E82))),DU88="No",ISNUMBER(OFFSET('Hygiene Data'!$E$6,0,10*ROW('Hygiene Data'!E82)))),CONCATENATE("[",ROUND(OFFSET('Hygiene Data'!$E$6,0,10*ROW('Hygiene Data'!E82)),0),"]"),IF(AND(ISNUMBER(OFFSET('Hygiene Data'!$E$6,0,10*ROW('Hygiene Data'!E82))),DU88="",ISNUMBER(OFFSET('Hygiene Data'!$E$6,0,10*ROW('Hygiene Data'!E82)))),OFFSET('Hygiene Data'!$E$6,0,10*ROW('Hygiene Data'!E82)),NA())))</f>
        <v>#N/A</v>
      </c>
      <c r="BG88" s="121" t="e">
        <f ca="1">+IF(AND(ISNUMBER(OFFSET('Hygiene Data'!$E$8,0,10*ROW('Hygiene Data'!E82))),DV88="Yes"),OFFSET('Hygiene Data'!$E$8,0,10*ROW('Hygiene Data'!E82)),IF(AND(ISNUMBER(OFFSET('Hygiene Data'!$E$8,0,10*ROW('Hygiene Data'!E82))),DV88="No",ISNUMBER(OFFSET('Hygiene Data'!$E$8,0,10*ROW('Hygiene Data'!E82)))),CONCATENATE("[",ROUND(OFFSET('Hygiene Data'!$E$8,0,10*ROW('Hygiene Data'!E82)),0),"]"),IF(AND(ISNUMBER(OFFSET('Hygiene Data'!$E$8,0,10*ROW('Hygiene Data'!E82))),DV88="",ISNUMBER(OFFSET('Hygiene Data'!$E$8,0,10*ROW('Hygiene Data'!E82)))),OFFSET('Hygiene Data'!$E$8,0,10*ROW('Hygiene Data'!E82)),NA())))</f>
        <v>#N/A</v>
      </c>
      <c r="BH88" s="121" t="e">
        <f ca="1">+IF(AND(ISNUMBER(OFFSET('Hygiene Data'!$E$10,0,10*ROW('Hygiene Data'!E82))),DW88="Yes"),OFFSET('Hygiene Data'!$E$10,0,10*ROW('Hygiene Data'!E82)),IF(AND(ISNUMBER(OFFSET('Hygiene Data'!$E$10,0,10*ROW('Hygiene Data'!E82))),DW88="No",ISNUMBER(OFFSET('Hygiene Data'!$E$10,0,10*ROW('Hygiene Data'!E82)))),CONCATENATE("[",ROUND(OFFSET('Hygiene Data'!$E$10,0,10*ROW('Hygiene Data'!E82)),0),"]"),IF(AND(ISNUMBER(OFFSET('Hygiene Data'!$E$10,0,10*ROW('Hygiene Data'!E82))),DW88="",ISNUMBER(OFFSET('Hygiene Data'!$E$10,0,10*ROW('Hygiene Data'!E82)))),OFFSET('Hygiene Data'!$E$10,0,10*ROW('Hygiene Data'!E82)),NA())))</f>
        <v>#N/A</v>
      </c>
      <c r="BI88" s="121" t="e">
        <f ca="1">+IF(AND(ISNUMBER(OFFSET('Hygiene Data'!$F$6,0,10*ROW('Hygiene Data'!F82))),DX88="Yes"),OFFSET('Hygiene Data'!$F$6,0,10*ROW('Hygiene Data'!F82)),IF(AND(ISNUMBER(OFFSET('Hygiene Data'!$F$6,0,10*ROW('Hygiene Data'!F82))),DX88="No",ISNUMBER(OFFSET('Hygiene Data'!$F$6,0,10*ROW('Hygiene Data'!F82)))),CONCATENATE("[",ROUND(OFFSET('Hygiene Data'!$F$6,0,10*ROW('Hygiene Data'!F82)),0),"]"),IF(AND(ISNUMBER(OFFSET('Hygiene Data'!$F$6,0,10*ROW('Hygiene Data'!F82))),DX88="",ISNUMBER(OFFSET('Hygiene Data'!$F$6,0,10*ROW('Hygiene Data'!F82)))),OFFSET('Hygiene Data'!$F$6,0,10*ROW('Hygiene Data'!F82)),NA())))</f>
        <v>#N/A</v>
      </c>
      <c r="BJ88" s="121" t="e">
        <f ca="1">+IF(AND(ISNUMBER(OFFSET('Hygiene Data'!$F$8,0,10*ROW('Hygiene Data'!F82))),DY88="Yes"),OFFSET('Hygiene Data'!$F$8,0,10*ROW('Hygiene Data'!F82)),IF(AND(ISNUMBER(OFFSET('Hygiene Data'!$F$8,0,10*ROW('Hygiene Data'!F82))),DY88="No",ISNUMBER(OFFSET('Hygiene Data'!$F$8,0,10*ROW('Hygiene Data'!F82)))),CONCATENATE("[",ROUND(OFFSET('Hygiene Data'!$F$8,0,10*ROW('Hygiene Data'!F82)),0),"]"),IF(AND(ISNUMBER(OFFSET('Hygiene Data'!$F$8,0,10*ROW('Hygiene Data'!F82))),DY88="",ISNUMBER(OFFSET('Hygiene Data'!$F$8,0,10*ROW('Hygiene Data'!F82)))),OFFSET('Hygiene Data'!$F$8,0,10*ROW('Hygiene Data'!F82)),NA())))</f>
        <v>#N/A</v>
      </c>
      <c r="BK88" s="121" t="e">
        <f ca="1">+IF(AND(ISNUMBER(OFFSET('Hygiene Data'!$F$10,0,10*ROW('Hygiene Data'!F82))),DZ88="Yes"),OFFSET('Hygiene Data'!$F$10,0,10*ROW('Hygiene Data'!F82)),IF(AND(ISNUMBER(OFFSET('Hygiene Data'!$F$10,0,10*ROW('Hygiene Data'!F82))),DZ88="No",ISNUMBER(OFFSET('Hygiene Data'!$F$10,0,10*ROW('Hygiene Data'!F82)))),CONCATENATE("[",ROUND(OFFSET('Hygiene Data'!$F$10,0,10*ROW('Hygiene Data'!F82)),0),"]"),IF(AND(ISNUMBER(OFFSET('Hygiene Data'!$F$10,0,10*ROW('Hygiene Data'!F82))),DZ88="",ISNUMBER(OFFSET('Hygiene Data'!$F$10,0,10*ROW('Hygiene Data'!F82)))),OFFSET('Hygiene Data'!$F$10,0,10*ROW('Hygiene Data'!F82)),NA())))</f>
        <v>#N/A</v>
      </c>
      <c r="BL88" s="121" t="e">
        <f ca="1">+IF(AND(ISNUMBER(OFFSET('Hygiene Data'!$G$6,0,10*ROW('Hygiene Data'!G82))),EA88="Yes"),OFFSET('Hygiene Data'!$G$6,0,10*ROW('Hygiene Data'!G82)),IF(AND(ISNUMBER(OFFSET('Hygiene Data'!$G$6,0,10*ROW('Hygiene Data'!G82))),EA88="No",ISNUMBER(OFFSET('Hygiene Data'!$G$6,0,10*ROW('Hygiene Data'!G82)))),CONCATENATE("[",ROUND(OFFSET('Hygiene Data'!$G$6,0,10*ROW('Hygiene Data'!G82)),0),"]"),IF(AND(ISNUMBER(OFFSET('Hygiene Data'!$G$6,0,10*ROW('Hygiene Data'!G82))),EA88="",ISNUMBER(OFFSET('Hygiene Data'!$G$6,0,10*ROW('Hygiene Data'!G82)))),OFFSET('Hygiene Data'!$G$6,0,10*ROW('Hygiene Data'!G82)),NA())))</f>
        <v>#N/A</v>
      </c>
      <c r="BM88" s="121" t="e">
        <f ca="1">+IF(AND(ISNUMBER(OFFSET('Hygiene Data'!$G$8,0,10*ROW('Hygiene Data'!G82))),EB88="Yes"),OFFSET('Hygiene Data'!$G$8,0,10*ROW('Hygiene Data'!G82)),IF(AND(ISNUMBER(OFFSET('Hygiene Data'!$G$8,0,10*ROW('Hygiene Data'!G82))),EB88="No",ISNUMBER(OFFSET('Hygiene Data'!$G$8,0,10*ROW('Hygiene Data'!G82)))),CONCATENATE("[",ROUND(OFFSET('Hygiene Data'!$G$8,0,10*ROW('Hygiene Data'!G82)),0),"]"),IF(AND(ISNUMBER(OFFSET('Hygiene Data'!$G$8,0,10*ROW('Hygiene Data'!G82))),EB88="",ISNUMBER(OFFSET('Hygiene Data'!$G$8,0,10*ROW('Hygiene Data'!G82)))),OFFSET('Hygiene Data'!$G$8,0,10*ROW('Hygiene Data'!G82)),NA())))</f>
        <v>#N/A</v>
      </c>
      <c r="BN88" s="121" t="e">
        <f ca="1">+IF(AND(ISNUMBER(OFFSET('Hygiene Data'!$G$10,0,10*ROW('Hygiene Data'!G82))),EC88="Yes"),OFFSET('Hygiene Data'!$G$10,0,10*ROW('Hygiene Data'!G82)),IF(AND(ISNUMBER(OFFSET('Hygiene Data'!$G$10,0,10*ROW('Hygiene Data'!G82))),EC88="No",ISNUMBER(OFFSET('Hygiene Data'!$G$10,0,10*ROW('Hygiene Data'!G82)))),CONCATENATE("[",ROUND(OFFSET('Hygiene Data'!$G$10,0,10*ROW('Hygiene Data'!G82)),0),"]"),IF(AND(ISNUMBER(OFFSET('Hygiene Data'!$G$10,0,10*ROW('Hygiene Data'!G82))),EC88="",ISNUMBER(OFFSET('Hygiene Data'!$G$10,0,10*ROW('Hygiene Data'!G82)))),OFFSET('Hygiene Data'!$G$10,0,10*ROW('Hygiene Data'!G82)),NA())))</f>
        <v>#N/A</v>
      </c>
      <c r="BO88" s="121" t="e">
        <f ca="1">+IF(AND(ISNUMBER(OFFSET('Hygiene Data'!$H$6,0,10*ROW('Hygiene Data'!H82))),ED88="Yes"),OFFSET('Hygiene Data'!$H$6,0,10*ROW('Hygiene Data'!H82)),IF(AND(ISNUMBER(OFFSET('Hygiene Data'!$H$6,0,10*ROW('Hygiene Data'!H82))),ED88="No",ISNUMBER(OFFSET('Hygiene Data'!$H$6,0,10*ROW('Hygiene Data'!H82)))),CONCATENATE("[",ROUND(OFFSET('Hygiene Data'!$H$6,0,10*ROW('Hygiene Data'!H82)),0),"]"),IF(AND(ISNUMBER(OFFSET('Hygiene Data'!$H$6,0,10*ROW('Hygiene Data'!H82))),ED88="",ISNUMBER(OFFSET('Hygiene Data'!$H$6,0,10*ROW('Hygiene Data'!H82)))),OFFSET('Hygiene Data'!$H$6,0,10*ROW('Hygiene Data'!H82)),NA())))</f>
        <v>#N/A</v>
      </c>
      <c r="BP88" s="121" t="e">
        <f ca="1">+IF(AND(ISNUMBER(OFFSET('Hygiene Data'!$H$8,0,10*ROW('Hygiene Data'!H82))),EE88="Yes"),OFFSET('Hygiene Data'!$H$8,0,10*ROW('Hygiene Data'!H82)),IF(AND(ISNUMBER(OFFSET('Hygiene Data'!$H$8,0,10*ROW('Hygiene Data'!H82))),EE88="No",ISNUMBER(OFFSET('Hygiene Data'!$H$8,0,10*ROW('Hygiene Data'!H82)))),CONCATENATE("[",ROUND(OFFSET('Hygiene Data'!$H$8,0,10*ROW('Hygiene Data'!H82)),0),"]"),IF(AND(ISNUMBER(OFFSET('Hygiene Data'!$H$8,0,10*ROW('Hygiene Data'!H82))),EE88="",ISNUMBER(OFFSET('Hygiene Data'!$H$8,0,10*ROW('Hygiene Data'!H82)))),OFFSET('Hygiene Data'!$H$8,0,10*ROW('Hygiene Data'!H82)),NA())))</f>
        <v>#N/A</v>
      </c>
      <c r="BQ88" s="121" t="e">
        <f ca="1">+IF(AND(ISNUMBER(OFFSET('Hygiene Data'!$H$10,0,10*ROW('Hygiene Data'!H82))),EF88="Yes"),OFFSET('Hygiene Data'!$H$10,0,10*ROW('Hygiene Data'!H82)),IF(AND(ISNUMBER(OFFSET('Hygiene Data'!$H$10,0,10*ROW('Hygiene Data'!H82))),EF88="No",ISNUMBER(OFFSET('Hygiene Data'!$H$10,0,10*ROW('Hygiene Data'!H82)))),CONCATENATE("[",ROUND(OFFSET('Hygiene Data'!$H$10,0,10*ROW('Hygiene Data'!H82)),0),"]"),IF(AND(ISNUMBER(OFFSET('Hygiene Data'!$H$10,0,10*ROW('Hygiene Data'!H82))),EF88="",ISNUMBER(OFFSET('Hygiene Data'!$H$10,0,10*ROW('Hygiene Data'!H82)))),OFFSET('Hygiene Data'!$H$10,0,10*ROW('Hygiene Data'!H82)),NA())))</f>
        <v>#N/A</v>
      </c>
      <c r="BS88" s="28" t="str">
        <f ca="1">+IF(OFFSET('Water Data'!$C$28,0,10*ROW('Water Data'!C82))="","",OFFSET('Water Data'!$C$28,0,10*ROW('Water Data'!C82)))</f>
        <v/>
      </c>
      <c r="BT88" s="28" t="str">
        <f ca="1">+IF(OFFSET('Water Data'!$C$29,0,10*ROW('Water Data'!C82))="","",OFFSET('Water Data'!$C$29,0,10*ROW('Water Data'!C82)))</f>
        <v/>
      </c>
      <c r="BU88" s="28" t="str">
        <f ca="1">+IF(OFFSET('Water Data'!$C$30,0,10*ROW('Water Data'!C82))="","",OFFSET('Water Data'!$C$30,0,10*ROW('Water Data'!C82)))</f>
        <v/>
      </c>
      <c r="BV88" s="28" t="str">
        <f ca="1">+IF(OFFSET('Water Data'!$D$28,0,10*ROW('Water Data'!D82))="","",OFFSET('Water Data'!$D$28,0,10*ROW('Water Data'!D82)))</f>
        <v/>
      </c>
      <c r="BW88" s="28" t="str">
        <f ca="1">+IF(OFFSET('Water Data'!$D$29,0,10*ROW('Water Data'!D82))="","",OFFSET('Water Data'!$D$29,0,10*ROW('Water Data'!D82)))</f>
        <v/>
      </c>
      <c r="BX88" s="28" t="str">
        <f ca="1">+IF(OFFSET('Water Data'!$D$30,0,10*ROW('Water Data'!D82))="","",OFFSET('Water Data'!$D$30,0,10*ROW('Water Data'!D82)))</f>
        <v/>
      </c>
      <c r="BY88" s="28" t="str">
        <f ca="1">+IF(OFFSET('Water Data'!$E$28,0,10*ROW('Water Data'!E82))="","",OFFSET('Water Data'!$E$28,0,10*ROW('Water Data'!E82)))</f>
        <v/>
      </c>
      <c r="BZ88" s="28" t="str">
        <f ca="1">+IF(OFFSET('Water Data'!$E$29,0,10*ROW('Water Data'!E82))="","",OFFSET('Water Data'!$E$29,0,10*ROW('Water Data'!E82)))</f>
        <v/>
      </c>
      <c r="CA88" s="28" t="str">
        <f ca="1">+IF(OFFSET('Water Data'!$E$30,0,10*ROW('Water Data'!E82))="","",OFFSET('Water Data'!$E$30,0,10*ROW('Water Data'!E82)))</f>
        <v/>
      </c>
      <c r="CB88" s="28" t="str">
        <f ca="1">+IF(OFFSET('Water Data'!$F$28,0,10*ROW('Water Data'!F82))="","",OFFSET('Water Data'!$F$28,0,10*ROW('Water Data'!F82)))</f>
        <v/>
      </c>
      <c r="CC88" s="28" t="str">
        <f ca="1">+IF(OFFSET('Water Data'!$F$29,0,10*ROW('Water Data'!F82))="","",OFFSET('Water Data'!$F$29,0,10*ROW('Water Data'!F82)))</f>
        <v/>
      </c>
      <c r="CD88" s="28" t="str">
        <f ca="1">+IF(OFFSET('Water Data'!$F$30,0,10*ROW('Water Data'!F82))="","",OFFSET('Water Data'!$F$30,0,10*ROW('Water Data'!F82)))</f>
        <v/>
      </c>
      <c r="CE88" s="28" t="str">
        <f ca="1">+IF(OFFSET('Water Data'!$G$28,0,10*ROW('Water Data'!G82))="","",OFFSET('Water Data'!$G$28,0,10*ROW('Water Data'!G82)))</f>
        <v/>
      </c>
      <c r="CF88" s="28" t="str">
        <f ca="1">+IF(OFFSET('Water Data'!$G$29,0,10*ROW('Water Data'!G82))="","",OFFSET('Water Data'!$G$29,0,10*ROW('Water Data'!G82)))</f>
        <v/>
      </c>
      <c r="CG88" s="28" t="str">
        <f ca="1">+IF(OFFSET('Water Data'!$G$30,0,10*ROW('Water Data'!G82))="","",OFFSET('Water Data'!$G$30,0,10*ROW('Water Data'!G82)))</f>
        <v/>
      </c>
      <c r="CH88" s="28" t="str">
        <f ca="1">+IF(OFFSET('Water Data'!$H$28,0,10*ROW('Water Data'!H82))="","",OFFSET('Water Data'!$H$28,0,10*ROW('Water Data'!H82)))</f>
        <v/>
      </c>
      <c r="CI88" s="28" t="str">
        <f ca="1">+IF(OFFSET('Water Data'!$H$29,0,10*ROW('Water Data'!H82))="","",OFFSET('Water Data'!$H$29,0,10*ROW('Water Data'!H82)))</f>
        <v/>
      </c>
      <c r="CJ88" s="28" t="str">
        <f ca="1">+IF(OFFSET('Water Data'!$H$30,0,10*ROW('Water Data'!H82))="","",OFFSET('Water Data'!$H$30,0,10*ROW('Water Data'!H82)))</f>
        <v/>
      </c>
      <c r="CK88" s="28" t="str">
        <f ca="1">+IF(OFFSET('Sanitation Data'!$C$29,0,10*ROW('Sanitation Data'!C82))="","",OFFSET('Sanitation Data'!$C$29,0,10*ROW('Sanitation Data'!C82)))</f>
        <v/>
      </c>
      <c r="CL88" s="28" t="str">
        <f ca="1">+IF(OFFSET('Sanitation Data'!$C$30,0,10*ROW('Sanitation Data'!C82))="","",OFFSET('Sanitation Data'!$C$30,0,10*ROW('Sanitation Data'!C82)))</f>
        <v/>
      </c>
      <c r="CM88" s="28" t="str">
        <f ca="1">+IF(OFFSET('Sanitation Data'!$C$31,0,10*ROW('Sanitation Data'!C82))="","",OFFSET('Sanitation Data'!$C$31,0,10*ROW('Sanitation Data'!C82)))</f>
        <v/>
      </c>
      <c r="CN88" s="28" t="str">
        <f ca="1">+IF(OFFSET('Sanitation Data'!$C$32,0,10*ROW('Sanitation Data'!C82))="","",OFFSET('Sanitation Data'!$C$32,0,10*ROW('Sanitation Data'!C82)))</f>
        <v/>
      </c>
      <c r="CO88" s="28" t="str">
        <f ca="1">+IF(OFFSET('Sanitation Data'!$C$33,0,10*ROW('Sanitation Data'!C82))="","",OFFSET('Sanitation Data'!$C$33,0,10*ROW('Sanitation Data'!C82)))</f>
        <v/>
      </c>
      <c r="CP88" s="28" t="str">
        <f ca="1">+IF(OFFSET('Sanitation Data'!$D$29,0,10*ROW('Sanitation Data'!D82))="","",OFFSET('Sanitation Data'!$D$29,0,10*ROW('Sanitation Data'!D82)))</f>
        <v/>
      </c>
      <c r="CQ88" s="28" t="str">
        <f ca="1">+IF(OFFSET('Sanitation Data'!$D$30,0,10*ROW('Sanitation Data'!D82))="","",OFFSET('Sanitation Data'!$D$30,0,10*ROW('Sanitation Data'!D82)))</f>
        <v/>
      </c>
      <c r="CR88" s="28" t="str">
        <f ca="1">+IF(OFFSET('Sanitation Data'!$D$31,0,10*ROW('Sanitation Data'!D82))="","",OFFSET('Sanitation Data'!$D$31,0,10*ROW('Sanitation Data'!D82)))</f>
        <v/>
      </c>
      <c r="CS88" s="28" t="str">
        <f ca="1">+IF(OFFSET('Sanitation Data'!$D$32,0,10*ROW('Sanitation Data'!D82))="","",OFFSET('Sanitation Data'!$D$32,0,10*ROW('Sanitation Data'!D82)))</f>
        <v/>
      </c>
      <c r="CT88" s="28" t="str">
        <f ca="1">+IF(OFFSET('Sanitation Data'!$D$33,0,10*ROW('Sanitation Data'!D82))="","",OFFSET('Sanitation Data'!$D$33,0,10*ROW('Sanitation Data'!D82)))</f>
        <v/>
      </c>
      <c r="CU88" s="28" t="str">
        <f ca="1">+IF(OFFSET('Sanitation Data'!$E$29,0,10*ROW('Sanitation Data'!E82))="","",OFFSET('Sanitation Data'!$E$29,0,10*ROW('Sanitation Data'!E82)))</f>
        <v/>
      </c>
      <c r="CV88" s="28" t="str">
        <f ca="1">+IF(OFFSET('Sanitation Data'!$E$30,0,10*ROW('Sanitation Data'!E82))="","",OFFSET('Sanitation Data'!$E$30,0,10*ROW('Sanitation Data'!E82)))</f>
        <v/>
      </c>
      <c r="CW88" s="28" t="str">
        <f ca="1">+IF(OFFSET('Sanitation Data'!$E$31,0,10*ROW('Sanitation Data'!E82))="","",OFFSET('Sanitation Data'!$E$31,0,10*ROW('Sanitation Data'!E82)))</f>
        <v/>
      </c>
      <c r="CX88" s="28" t="str">
        <f ca="1">+IF(OFFSET('Sanitation Data'!$E$32,0,10*ROW('Sanitation Data'!E82))="","",OFFSET('Sanitation Data'!$E$32,0,10*ROW('Sanitation Data'!E82)))</f>
        <v/>
      </c>
      <c r="CY88" s="28" t="str">
        <f ca="1">+IF(OFFSET('Sanitation Data'!$E$33,0,10*ROW('Sanitation Data'!E82))="","",OFFSET('Sanitation Data'!$E$33,0,10*ROW('Sanitation Data'!E82)))</f>
        <v/>
      </c>
      <c r="CZ88" s="28" t="str">
        <f ca="1">+IF(OFFSET('Sanitation Data'!$F$29,0,10*ROW('Sanitation Data'!F82))="","",OFFSET('Sanitation Data'!$F$29,0,10*ROW('Sanitation Data'!F82)))</f>
        <v/>
      </c>
      <c r="DA88" s="28" t="str">
        <f ca="1">+IF(OFFSET('Sanitation Data'!$F$30,0,10*ROW('Sanitation Data'!F82))="","",OFFSET('Sanitation Data'!$F$30,0,10*ROW('Sanitation Data'!F82)))</f>
        <v/>
      </c>
      <c r="DB88" s="28" t="str">
        <f ca="1">+IF(OFFSET('Sanitation Data'!$F$31,0,10*ROW('Sanitation Data'!F82))="","",OFFSET('Sanitation Data'!$F$31,0,10*ROW('Sanitation Data'!F82)))</f>
        <v/>
      </c>
      <c r="DC88" s="28" t="str">
        <f ca="1">+IF(OFFSET('Sanitation Data'!$F$32,0,10*ROW('Sanitation Data'!F82))="","",OFFSET('Sanitation Data'!$F$32,0,10*ROW('Sanitation Data'!F82)))</f>
        <v/>
      </c>
      <c r="DD88" s="28" t="str">
        <f ca="1">+IF(OFFSET('Sanitation Data'!$F$33,0,10*ROW('Sanitation Data'!F82))="","",OFFSET('Sanitation Data'!$F$33,0,10*ROW('Sanitation Data'!F82)))</f>
        <v/>
      </c>
      <c r="DE88" s="28" t="str">
        <f ca="1">+IF(OFFSET('Sanitation Data'!$G$29,0,10*ROW('Sanitation Data'!G82))="","",OFFSET('Sanitation Data'!$G$29,0,10*ROW('Sanitation Data'!G82)))</f>
        <v/>
      </c>
      <c r="DF88" s="28" t="str">
        <f ca="1">+IF(OFFSET('Sanitation Data'!$G$30,0,10*ROW('Sanitation Data'!G82))="","",OFFSET('Sanitation Data'!$G$30,0,10*ROW('Sanitation Data'!G82)))</f>
        <v/>
      </c>
      <c r="DG88" s="28" t="str">
        <f ca="1">+IF(OFFSET('Sanitation Data'!$G$31,0,10*ROW('Sanitation Data'!G82))="","",OFFSET('Sanitation Data'!$G$31,0,10*ROW('Sanitation Data'!G82)))</f>
        <v/>
      </c>
      <c r="DH88" s="28" t="str">
        <f ca="1">+IF(OFFSET('Sanitation Data'!$G$32,0,10*ROW('Sanitation Data'!G82))="","",OFFSET('Sanitation Data'!$G$32,0,10*ROW('Sanitation Data'!G82)))</f>
        <v/>
      </c>
      <c r="DI88" s="28" t="str">
        <f ca="1">+IF(OFFSET('Sanitation Data'!$G$33,0,10*ROW('Sanitation Data'!G82))="","",OFFSET('Sanitation Data'!$G$33,0,10*ROW('Sanitation Data'!G82)))</f>
        <v/>
      </c>
      <c r="DJ88" s="28" t="str">
        <f ca="1">+IF(OFFSET('Sanitation Data'!$H$29,0,10*ROW('Sanitation Data'!H82))="","",OFFSET('Sanitation Data'!$H$29,0,10*ROW('Sanitation Data'!H82)))</f>
        <v/>
      </c>
      <c r="DK88" s="28" t="str">
        <f ca="1">+IF(OFFSET('Sanitation Data'!$H$30,0,10*ROW('Sanitation Data'!H82))="","",OFFSET('Sanitation Data'!$H$30,0,10*ROW('Sanitation Data'!H82)))</f>
        <v/>
      </c>
      <c r="DL88" s="28" t="str">
        <f ca="1">+IF(OFFSET('Sanitation Data'!$H$31,0,10*ROW('Sanitation Data'!H82))="","",OFFSET('Sanitation Data'!$H$31,0,10*ROW('Sanitation Data'!H82)))</f>
        <v/>
      </c>
      <c r="DM88" s="28" t="str">
        <f ca="1">+IF(OFFSET('Sanitation Data'!$H$32,0,10*ROW('Sanitation Data'!H82))="","",OFFSET('Sanitation Data'!$H$32,0,10*ROW('Sanitation Data'!H82)))</f>
        <v/>
      </c>
      <c r="DN88" s="28" t="str">
        <f ca="1">+IF(OFFSET('Sanitation Data'!$H$33,0,10*ROW('Sanitation Data'!H82))="","",OFFSET('Sanitation Data'!$H$33,0,10*ROW('Sanitation Data'!H82)))</f>
        <v/>
      </c>
      <c r="DO88" s="28" t="str">
        <f ca="1">+IF(OFFSET('Hygiene Data'!$C$12,0,10*ROW('Hygiene Data'!C82))="","",OFFSET('Hygiene Data'!$C$12,0,10*ROW('Hygiene Data'!C82)))</f>
        <v/>
      </c>
      <c r="DP88" s="28" t="str">
        <f ca="1">+IF(OFFSET('Hygiene Data'!$C$13,0,10*ROW('Hygiene Data'!C82))="","",OFFSET('Hygiene Data'!$C$13,0,10*ROW('Hygiene Data'!C82)))</f>
        <v/>
      </c>
      <c r="DQ88" s="28" t="str">
        <f ca="1">+IF(OFFSET('Hygiene Data'!$C$14,0,10*ROW('Hygiene Data'!C82))="","",OFFSET('Hygiene Data'!$C$14,0,10*ROW('Hygiene Data'!C82)))</f>
        <v/>
      </c>
      <c r="DR88" s="28" t="str">
        <f ca="1">+IF(OFFSET('Hygiene Data'!$D$12,0,10*ROW('Hygiene Data'!D82))="","",OFFSET('Hygiene Data'!$D$12,0,10*ROW('Hygiene Data'!D82)))</f>
        <v/>
      </c>
      <c r="DS88" s="28" t="str">
        <f ca="1">+IF(OFFSET('Hygiene Data'!$D$13,0,10*ROW('Hygiene Data'!D82))="","",OFFSET('Hygiene Data'!$D$13,0,10*ROW('Hygiene Data'!D82)))</f>
        <v/>
      </c>
      <c r="DT88" s="28" t="str">
        <f ca="1">+IF(OFFSET('Hygiene Data'!$D$14,0,10*ROW('Hygiene Data'!D82))="","",OFFSET('Hygiene Data'!$D$14,0,10*ROW('Hygiene Data'!D82)))</f>
        <v/>
      </c>
      <c r="DU88" s="28" t="str">
        <f ca="1">+IF(OFFSET('Hygiene Data'!$E$12,0,10*ROW('Hygiene Data'!E82))="","",OFFSET('Hygiene Data'!$E$12,0,10*ROW('Hygiene Data'!E82)))</f>
        <v/>
      </c>
      <c r="DV88" s="28" t="str">
        <f ca="1">+IF(OFFSET('Hygiene Data'!$E$13,0,10*ROW('Hygiene Data'!E82))="","",OFFSET('Hygiene Data'!$E$13,0,10*ROW('Hygiene Data'!E82)))</f>
        <v/>
      </c>
      <c r="DW88" s="28" t="str">
        <f ca="1">+IF(OFFSET('Hygiene Data'!$E$14,0,10*ROW('Hygiene Data'!E82))="","",OFFSET('Hygiene Data'!$E$14,0,10*ROW('Hygiene Data'!E82)))</f>
        <v/>
      </c>
      <c r="DX88" s="28" t="str">
        <f ca="1">+IF(OFFSET('Hygiene Data'!$F$12,0,10*ROW('Hygiene Data'!F82))="","",OFFSET('Hygiene Data'!$F$12,0,10*ROW('Hygiene Data'!F82)))</f>
        <v/>
      </c>
      <c r="DY88" s="28" t="str">
        <f ca="1">+IF(OFFSET('Hygiene Data'!$F$13,0,10*ROW('Hygiene Data'!F82))="","",OFFSET('Hygiene Data'!$F$13,0,10*ROW('Hygiene Data'!F82)))</f>
        <v/>
      </c>
      <c r="DZ88" s="28" t="str">
        <f ca="1">+IF(OFFSET('Hygiene Data'!$F$14,0,10*ROW('Hygiene Data'!F82))="","",OFFSET('Hygiene Data'!$F$14,0,10*ROW('Hygiene Data'!F82)))</f>
        <v/>
      </c>
      <c r="EA88" s="28" t="str">
        <f ca="1">+IF(OFFSET('Hygiene Data'!$G$12,0,10*ROW('Hygiene Data'!G82))="","",OFFSET('Hygiene Data'!$G$12,0,10*ROW('Hygiene Data'!G82)))</f>
        <v/>
      </c>
      <c r="EB88" s="28" t="str">
        <f ca="1">+IF(OFFSET('Hygiene Data'!$G$13,0,10*ROW('Hygiene Data'!G82))="","",OFFSET('Hygiene Data'!$G$13,0,10*ROW('Hygiene Data'!G82)))</f>
        <v/>
      </c>
      <c r="EC88" s="28" t="str">
        <f ca="1">+IF(OFFSET('Hygiene Data'!$G$14,0,10*ROW('Hygiene Data'!G82))="","",OFFSET('Hygiene Data'!$G$14,0,10*ROW('Hygiene Data'!G82)))</f>
        <v/>
      </c>
      <c r="ED88" s="28" t="str">
        <f ca="1">+IF(OFFSET('Hygiene Data'!$H$12,0,10*ROW('Hygiene Data'!H82))="","",OFFSET('Hygiene Data'!$H$12,0,10*ROW('Hygiene Data'!H82)))</f>
        <v/>
      </c>
      <c r="EE88" s="28" t="str">
        <f ca="1">+IF(OFFSET('Hygiene Data'!$H$13,0,10*ROW('Hygiene Data'!H82))="","",OFFSET('Hygiene Data'!$H$13,0,10*ROW('Hygiene Data'!H82)))</f>
        <v/>
      </c>
      <c r="EF88" s="28" t="str">
        <f ca="1">+IF(OFFSET('Hygiene Data'!$H$14,0,10*ROW('Hygiene Data'!H82))="","",OFFSET('Hygiene Data'!$H$14,0,10*ROW('Hygiene Data'!H82)))</f>
        <v/>
      </c>
    </row>
    <row r="89" spans="1:136" x14ac:dyDescent="0.2">
      <c r="A89" s="44" t="str">
        <f ca="1">+IF(OFFSET('Water Data'!$B$1,0,10*ROW('Water Data'!B86))="","",OFFSET('Water Data'!$B$1,0,10*ROW('Water Data'!B86)))</f>
        <v/>
      </c>
      <c r="B89" s="44" t="str">
        <f ca="1">+IF(OFFSET('Water Data'!$A$3,0,10*ROW('Water Data'!A86))="","",OFFSET('Water Data'!$A$3,0,10*ROW('Water Data'!A86)))</f>
        <v/>
      </c>
      <c r="C89" s="44" t="str">
        <f ca="1">+IF(OFFSET('Water Data'!$C$3,0,10*ROW('Water Data'!C86))="","",OFFSET('Water Data'!$C$3,0,10*ROW('Water Data'!C86)))</f>
        <v/>
      </c>
      <c r="D89" s="119" t="e">
        <f ca="1">+IF(AND(ISNUMBER(OFFSET('Water Data'!$C$5,0,10*ROW('Water Data'!C83))),BS89="Yes"),100-OFFSET('Water Data'!$C$5,0,10*ROW('Water Data'!C83)),IF(AND(ISNUMBER(OFFSET('Water Data'!$C$5,0,10*ROW('Water Data'!C83))),BS89="No",ISNUMBER(OFFSET('Water Data'!$C$5,0,10*ROW('Water Data'!C83)))),CONCATENATE("[",ROUND(100-OFFSET('Water Data'!$C$5,0,10*ROW('Water Data'!C83)),0),"]"),IF(AND(ISNUMBER(OFFSET('Water Data'!$C$5,0,10*ROW('Water Data'!C83))),BS89="",ISNUMBER(OFFSET('Water Data'!$C$5,0,10*ROW('Water Data'!C83)))),100-OFFSET('Water Data'!$C$5,0,10*ROW('Water Data'!C83)),NA())))</f>
        <v>#N/A</v>
      </c>
      <c r="E89" s="119" t="e">
        <f ca="1">+IF(AND(ISNUMBER(OFFSET('Water Data'!$C$7,0,10*ROW('Water Data'!D83))),BT89="Yes"),OFFSET('Water Data'!$C$7,0,10*ROW('Water Data'!C83)),IF(AND(ISNUMBER(OFFSET('Water Data'!$C$7,0,10*ROW('Water Data'!C83))),BT89="No",ISNUMBER(OFFSET('Water Data'!$C$7,0,10*ROW('Water Data'!C83)))),CONCATENATE("[",ROUND(OFFSET('Water Data'!$C$7,0,10*ROW('Water Data'!C83)),0),"]"),IF(AND(ISNUMBER(OFFSET('Water Data'!$C$7,0,10*ROW('Water Data'!C83))),BT89="",ISNUMBER(OFFSET('Water Data'!$C$7,0,10*ROW('Water Data'!C83)))),OFFSET('Water Data'!$C$7,0,10*ROW('Water Data'!C83)),NA())))</f>
        <v>#N/A</v>
      </c>
      <c r="F89" s="119" t="e">
        <f ca="1">+IF(AND(ISNUMBER(OFFSET('Water Data'!$C$10,0,10*ROW('Water Data'!C83))),BU89="Yes"),OFFSET('Water Data'!$C$10,0,10*ROW('Water Data'!C83)),IF(AND(ISNUMBER(OFFSET('Water Data'!$C$10,0,10*ROW('Water Data'!C83))),BU89="No",ISNUMBER(OFFSET('Water Data'!$C$10,0,10*ROW('Water Data'!C83)))),CONCATENATE("[",ROUND(OFFSET('Water Data'!$C$10,0,10*ROW('Water Data'!C83)),0),"]"),IF(AND(ISNUMBER(OFFSET('Water Data'!$C$10,0,10*ROW('Water Data'!C83))),BU89="",ISNUMBER(OFFSET('Water Data'!$C$10,0,10*ROW('Water Data'!C83)))),OFFSET('Water Data'!$C$10,0,10*ROW('Water Data'!C83)),NA())))</f>
        <v>#N/A</v>
      </c>
      <c r="G89" s="119" t="e">
        <f ca="1">+IF(AND(ISNUMBER(OFFSET('Water Data'!$D$5,0,10*ROW('Water Data'!D83))),BV89="Yes"),100-OFFSET('Water Data'!$D$5,0,10*ROW('Water Data'!D83)),IF(AND(ISNUMBER(OFFSET('Water Data'!$D$5,0,10*ROW('Water Data'!D83))),BV89="No",ISNUMBER(OFFSET('Water Data'!$D$5,0,10*ROW('Water Data'!D83)))),CONCATENATE("[",ROUND(100-OFFSET('Water Data'!$D$5,0,10*ROW('Water Data'!D83)),0),"]"),IF(AND(ISNUMBER(OFFSET('Water Data'!$D$5,0,10*ROW('Water Data'!D83))),BV89="",ISNUMBER(OFFSET('Water Data'!$D$5,0,10*ROW('Water Data'!D83)))),100-OFFSET('Water Data'!$D$5,0,10*ROW('Water Data'!D83)),NA())))</f>
        <v>#N/A</v>
      </c>
      <c r="H89" s="119" t="e">
        <f ca="1">+IF(AND(ISNUMBER(OFFSET('Water Data'!$D$7,0,10*ROW('Water Data'!D83))),BW89="Yes"),OFFSET('Water Data'!$D$7,0,10*ROW('Water Data'!D83)),IF(AND(ISNUMBER(OFFSET('Water Data'!$D$7,0,10*ROW('Water Data'!D83))),BW89="No",ISNUMBER(OFFSET('Water Data'!$D$7,0,10*ROW('Water Data'!D83)))),CONCATENATE("[",ROUND(OFFSET('Water Data'!$C$7,0,10*ROW('Water Data'!D83)),0),"]"),IF(AND(ISNUMBER(OFFSET('Water Data'!$D$7,0,10*ROW('Water Data'!D83))),BW89="",ISNUMBER(OFFSET('Water Data'!$D$7,0,10*ROW('Water Data'!D83)))),OFFSET('Water Data'!$D$7,0,10*ROW('Water Data'!D83)),NA())))</f>
        <v>#N/A</v>
      </c>
      <c r="I89" s="119" t="e">
        <f ca="1">+IF(AND(ISNUMBER(OFFSET('Water Data'!$D$10,0,10*ROW('Water Data'!D83))),BX89="Yes"),OFFSET('Water Data'!$D$10,0,10*ROW('Water Data'!D83)),IF(AND(ISNUMBER(OFFSET('Water Data'!$D$10,0,10*ROW('Water Data'!D83))),BX89="No",ISNUMBER(OFFSET('Water Data'!$D$10,0,10*ROW('Water Data'!D83)))),CONCATENATE("[",ROUND(OFFSET('Water Data'!$D$10,0,10*ROW('Water Data'!D83)),0),"]"),IF(AND(ISNUMBER(OFFSET('Water Data'!$D$10,0,10*ROW('Water Data'!D83))),BX89="",ISNUMBER(OFFSET('Water Data'!$D$10,0,10*ROW('Water Data'!D83)))),OFFSET('Water Data'!$D$10,0,10*ROW('Water Data'!D83)),NA())))</f>
        <v>#N/A</v>
      </c>
      <c r="J89" s="119" t="e">
        <f ca="1">+IF(AND(ISNUMBER(OFFSET('Water Data'!$E$5,0,10*ROW('Water Data'!E83))),BY89="Yes"),100-OFFSET('Water Data'!$E$5,0,10*ROW('Water Data'!E83)),IF(AND(ISNUMBER(OFFSET('Water Data'!$E$5,0,10*ROW('Water Data'!E83))),BY89="No",ISNUMBER(OFFSET('Water Data'!$E$5,0,10*ROW('Water Data'!E83)))),CONCATENATE("[",ROUND(100-OFFSET('Water Data'!$E$5,0,10*ROW('Water Data'!E83)),0),"]"),IF(AND(ISNUMBER(OFFSET('Water Data'!$E$5,0,10*ROW('Water Data'!E83))),BY89="",ISNUMBER(OFFSET('Water Data'!$E$5,0,10*ROW('Water Data'!E83)))),100-OFFSET('Water Data'!$E$5,0,10*ROW('Water Data'!E83)),NA())))</f>
        <v>#N/A</v>
      </c>
      <c r="K89" s="119" t="e">
        <f ca="1">+IF(AND(ISNUMBER(OFFSET('Water Data'!$E$7,0,10*ROW('Water Data'!E83))),BZ89="Yes"),OFFSET('Water Data'!$E$7,0,10*ROW('Water Data'!E83)),IF(AND(ISNUMBER(OFFSET('Water Data'!$E$7,0,10*ROW('Water Data'!E83))),BZ89="No",ISNUMBER(OFFSET('Water Data'!$E$7,0,10*ROW('Water Data'!E83)))),CONCATENATE("[",ROUND(OFFSET('Water Data'!$E$7,0,10*ROW('Water Data'!E83)),0),"]"),IF(AND(ISNUMBER(OFFSET('Water Data'!$E$7,0,10*ROW('Water Data'!E83))),BZ89="",ISNUMBER(OFFSET('Water Data'!$E$7,0,10*ROW('Water Data'!E83)))),OFFSET('Water Data'!$E$7,0,10*ROW('Water Data'!E83)),NA())))</f>
        <v>#N/A</v>
      </c>
      <c r="L89" s="119" t="e">
        <f ca="1">+IF(AND(ISNUMBER(OFFSET('Water Data'!$E$10,0,10*ROW('Water Data'!E83))),CA89="Yes"),OFFSET('Water Data'!$E$10,0,10*ROW('Water Data'!E83)),IF(AND(ISNUMBER(OFFSET('Water Data'!$E$10,0,10*ROW('Water Data'!E83))),CA89="No",ISNUMBER(OFFSET('Water Data'!$E$10,0,10*ROW('Water Data'!E83)))),CONCATENATE("[",ROUND(OFFSET('Water Data'!$E$10,0,10*ROW('Water Data'!E83)),0),"]"),IF(AND(ISNUMBER(OFFSET('Water Data'!$E$10,0,10*ROW('Water Data'!E83))),CA89="",ISNUMBER(OFFSET('Water Data'!$E$10,0,10*ROW('Water Data'!E83)))),OFFSET('Water Data'!$E$10,0,10*ROW('Water Data'!E83)),NA())))</f>
        <v>#N/A</v>
      </c>
      <c r="M89" s="119" t="e">
        <f ca="1">+IF(AND(ISNUMBER(OFFSET('Water Data'!$F$5,0,10*ROW('Water Data'!F83))),CB89="Yes"),100-OFFSET('Water Data'!$F$5,0,10*ROW('Water Data'!F83)),IF(AND(ISNUMBER(OFFSET('Water Data'!$F$5,0,10*ROW('Water Data'!F83))),CB89="No",ISNUMBER(OFFSET('Water Data'!$F$5,0,10*ROW('Water Data'!F83)))),CONCATENATE("[",ROUND(100-OFFSET('Water Data'!$F$5,0,10*ROW('Water Data'!F83)),0),"]"),IF(AND(ISNUMBER(OFFSET('Water Data'!$F$5,0,10*ROW('Water Data'!F83))),CB89="",ISNUMBER(OFFSET('Water Data'!$F$5,0,10*ROW('Water Data'!F83)))),100-OFFSET('Water Data'!$F$5,0,10*ROW('Water Data'!F83)),NA())))</f>
        <v>#N/A</v>
      </c>
      <c r="N89" s="119" t="e">
        <f ca="1">+IF(AND(ISNUMBER(OFFSET('Water Data'!$F$7,0,10*ROW('Water Data'!F83))),CC89="Yes"),OFFSET('Water Data'!$F$7,0,10*ROW('Water Data'!F83)),IF(AND(ISNUMBER(OFFSET('Water Data'!$F$7,0,10*ROW('Water Data'!F83))),CC89="No",ISNUMBER(OFFSET('Water Data'!$F$7,0,10*ROW('Water Data'!F83)))),CONCATENATE("[",ROUND(OFFSET('Water Data'!$F$7,0,10*ROW('Water Data'!F83)),0),"]"),IF(AND(ISNUMBER(OFFSET('Water Data'!$F$7,0,10*ROW('Water Data'!F83))),CC89="",ISNUMBER(OFFSET('Water Data'!$F$7,0,10*ROW('Water Data'!F83)))),OFFSET('Water Data'!$F$7,0,10*ROW('Water Data'!F83)),NA())))</f>
        <v>#N/A</v>
      </c>
      <c r="O89" s="119" t="e">
        <f ca="1">+IF(AND(ISNUMBER(OFFSET('Water Data'!$F$10,0,10*ROW('Water Data'!F83))),CD89="Yes"),OFFSET('Water Data'!$F$10,0,10*ROW('Water Data'!F83)),IF(AND(ISNUMBER(OFFSET('Water Data'!$F$10,0,10*ROW('Water Data'!F83))),CD89="No",ISNUMBER(OFFSET('Water Data'!$F$10,0,10*ROW('Water Data'!F83)))),CONCATENATE("[",ROUND(OFFSET('Water Data'!$F$10,0,10*ROW('Water Data'!F83)),0),"]"),IF(AND(ISNUMBER(OFFSET('Water Data'!$F$10,0,10*ROW('Water Data'!F83))),CD89="",ISNUMBER(OFFSET('Water Data'!$F$10,0,10*ROW('Water Data'!F83)))),OFFSET('Water Data'!$F$10,0,10*ROW('Water Data'!F83)),NA())))</f>
        <v>#N/A</v>
      </c>
      <c r="P89" s="119" t="e">
        <f ca="1">+IF(AND(ISNUMBER(OFFSET('Water Data'!$G$5,0,10*ROW('Water Data'!G83))),CE89="Yes"),100-OFFSET('Water Data'!$G$5,0,10*ROW('Water Data'!G83)),IF(AND(ISNUMBER(OFFSET('Water Data'!$G$5,0,10*ROW('Water Data'!G83))),CE89="No",ISNUMBER(OFFSET('Water Data'!$G$5,0,10*ROW('Water Data'!G83)))),CONCATENATE("[",ROUND(100-OFFSET('Water Data'!$G$5,0,10*ROW('Water Data'!G83)),0),"]"),IF(AND(ISNUMBER(OFFSET('Water Data'!$G$5,0,10*ROW('Water Data'!G83))),CE89="",ISNUMBER(OFFSET('Water Data'!$G$5,0,10*ROW('Water Data'!G83)))),100-OFFSET('Water Data'!$G$5,0,10*ROW('Water Data'!G83)),NA())))</f>
        <v>#N/A</v>
      </c>
      <c r="Q89" s="119" t="e">
        <f ca="1">+IF(AND(ISNUMBER(OFFSET('Water Data'!$G$7,0,10*ROW('Water Data'!G83))),CF89="Yes"),OFFSET('Water Data'!$G$7,0,10*ROW('Water Data'!G83)),IF(AND(ISNUMBER(OFFSET('Water Data'!$G$7,0,10*ROW('Water Data'!G83))),CF89="No",ISNUMBER(OFFSET('Water Data'!$G$7,0,10*ROW('Water Data'!G83)))),CONCATENATE("[",ROUND(OFFSET('Water Data'!$G$7,0,10*ROW('Water Data'!G83)),0),"]"),IF(AND(ISNUMBER(OFFSET('Water Data'!$G$7,0,10*ROW('Water Data'!G83))),CF89="",ISNUMBER(OFFSET('Water Data'!$G$7,0,10*ROW('Water Data'!G83)))),OFFSET('Water Data'!$G$7,0,10*ROW('Water Data'!G83)),NA())))</f>
        <v>#N/A</v>
      </c>
      <c r="R89" s="119" t="e">
        <f ca="1">+IF(AND(ISNUMBER(OFFSET('Water Data'!$G$10,0,10*ROW('Water Data'!G83))),CG89="Yes"),OFFSET('Water Data'!$G$10,0,10*ROW('Water Data'!G83)),IF(AND(ISNUMBER(OFFSET('Water Data'!$G$10,0,10*ROW('Water Data'!G83))),CG89="No",ISNUMBER(OFFSET('Water Data'!$G$10,0,10*ROW('Water Data'!G83)))),CONCATENATE("[",ROUND(OFFSET('Water Data'!$G$10,0,10*ROW('Water Data'!G83)),0),"]"),IF(AND(ISNUMBER(OFFSET('Water Data'!$G$10,0,10*ROW('Water Data'!G83))),CG89="",ISNUMBER(OFFSET('Water Data'!$G$10,0,10*ROW('Water Data'!G83)))),OFFSET('Water Data'!$G$10,0,10*ROW('Water Data'!G83)),NA())))</f>
        <v>#N/A</v>
      </c>
      <c r="S89" s="119" t="e">
        <f ca="1">+IF(AND(ISNUMBER(OFFSET('Water Data'!$H$5,0,10*ROW('Water Data'!H83))),CH89="Yes"),100-OFFSET('Water Data'!$H$5,0,10*ROW('Water Data'!H83)),IF(AND(ISNUMBER(OFFSET('Water Data'!$H$5,0,10*ROW('Water Data'!H83))),CH89="No",ISNUMBER(OFFSET('Water Data'!$H$5,0,10*ROW('Water Data'!H83)))),CONCATENATE("[",ROUND(100-OFFSET('Water Data'!$H$5,0,10*ROW('Water Data'!H83)),0),"]"),IF(AND(ISNUMBER(OFFSET('Water Data'!$H$5,0,10*ROW('Water Data'!H83))),CH89="",ISNUMBER(OFFSET('Water Data'!$H$5,0,10*ROW('Water Data'!H83)))),100-OFFSET('Water Data'!$H$5,0,10*ROW('Water Data'!H83)),NA())))</f>
        <v>#N/A</v>
      </c>
      <c r="T89" s="119" t="e">
        <f ca="1">+IF(AND(ISNUMBER(OFFSET('Water Data'!$H$7,0,10*ROW('Water Data'!H83))),CI89="Yes"),OFFSET('Water Data'!$H$7,0,10*ROW('Water Data'!H83)),IF(AND(ISNUMBER(OFFSET('Water Data'!$H$7,0,10*ROW('Water Data'!H83))),CI89="No",ISNUMBER(OFFSET('Water Data'!$H$7,0,10*ROW('Water Data'!H83)))),CONCATENATE("[",ROUND(OFFSET('Water Data'!$H$7,0,10*ROW('Water Data'!H83)),0),"]"),IF(AND(ISNUMBER(OFFSET('Water Data'!$H$7,0,10*ROW('Water Data'!H83))),CI89="",ISNUMBER(OFFSET('Water Data'!$H$7,0,10*ROW('Water Data'!H83)))),OFFSET('Water Data'!$H$7,0,10*ROW('Water Data'!H83)),NA())))</f>
        <v>#N/A</v>
      </c>
      <c r="U89" s="119" t="e">
        <f ca="1">+IF(AND(ISNUMBER(OFFSET('Water Data'!$H$10,0,10*ROW('Water Data'!H83))),CJ89="Yes"),OFFSET('Water Data'!$H$10,0,10*ROW('Water Data'!H83)),IF(AND(ISNUMBER(OFFSET('Water Data'!$H$10,0,10*ROW('Water Data'!H83))),CJ89="No",ISNUMBER(OFFSET('Water Data'!$H$10,0,10*ROW('Water Data'!H83)))),CONCATENATE("[",ROUND(OFFSET('Water Data'!$H$10,0,10*ROW('Water Data'!H83)),0),"]"),IF(AND(ISNUMBER(OFFSET('Water Data'!$H$10,0,10*ROW('Water Data'!H83))),CJ89="",ISNUMBER(OFFSET('Water Data'!$H$10,0,10*ROW('Water Data'!H83)))),OFFSET('Water Data'!$H$10,0,10*ROW('Water Data'!H83)),NA())))</f>
        <v>#N/A</v>
      </c>
      <c r="V89" s="120" t="e">
        <f ca="1">+IF(AND(ISNUMBER(OFFSET('Sanitation Data'!$C$5,0,10*ROW('Sanitation Data'!C83))),CK89="Yes"),100-OFFSET('Sanitation Data'!$C$5,0,10*ROW('Sanitation Data'!C83)),IF(AND(ISNUMBER(OFFSET('Sanitation Data'!$C$5,0,10*ROW('Sanitation Data'!C83))),CK89="No",ISNUMBER(OFFSET('Sanitation Data'!$C$5,0,10*ROW('Sanitation Data'!C83)))),CONCATENATE("[",ROUND(100-OFFSET('Sanitation Data'!$C$5,0,10*ROW('Sanitation Data'!C83)),0),"]"),IF(AND(ISNUMBER(OFFSET('Sanitation Data'!$C$5,0,10*ROW('Sanitation Data'!C83))),CK89="",ISNUMBER(OFFSET('Sanitation Data'!$C$5,0,10*ROW('Sanitation Data'!C83)))),100-OFFSET('Sanitation Data'!$C$5,0,10*ROW('Sanitation Data'!C83)),NA())))</f>
        <v>#N/A</v>
      </c>
      <c r="W89" s="120" t="e">
        <f ca="1">+IF(AND(ISNUMBER(OFFSET('Sanitation Data'!$C$7,0,10*ROW('Sanitation Data'!C83))),CL89="Yes"),OFFSET('Sanitation Data'!$C$7,0,10*ROW('Sanitation Data'!C83)),IF(AND(ISNUMBER(OFFSET('Sanitation Data'!$C$7,0,10*ROW('Sanitation Data'!C83))),CL89="No",ISNUMBER(OFFSET('Sanitation Data'!$C$7,0,10*ROW('Sanitation Data'!C83)))),CONCATENATE("[",ROUND(OFFSET('Sanitation Data'!$C$7,0,10*ROW('Sanitation Data'!C83)),0),"]"),IF(AND(ISNUMBER(OFFSET('Sanitation Data'!$C$7,0,10*ROW('Sanitation Data'!C83))),CL89="",ISNUMBER(OFFSET('Sanitation Data'!$C$7,0,10*ROW('Sanitation Data'!C83)))),OFFSET('Sanitation Data'!$C$7,0,10*ROW('Sanitation Data'!C83)),NA())))</f>
        <v>#N/A</v>
      </c>
      <c r="X89" s="120" t="e">
        <f ca="1">+IF(AND(ISNUMBER(OFFSET('Sanitation Data'!$C$11,0,10*ROW('Sanitation Data'!C83))),CM89="Yes"),OFFSET('Sanitation Data'!$C$11,0,10*ROW('Sanitation Data'!C83)),IF(AND(ISNUMBER(OFFSET('Sanitation Data'!$C$11,0,10*ROW('Sanitation Data'!C83))),CM89="No",ISNUMBER(OFFSET('Sanitation Data'!$C$11,0,10*ROW('Sanitation Data'!C83)))),CONCATENATE("[",ROUND(OFFSET('Sanitation Data'!$C$11,0,10*ROW('Sanitation Data'!C83)),0),"]"),IF(AND(ISNUMBER(OFFSET('Sanitation Data'!$C$11,0,10*ROW('Sanitation Data'!C83))),CM89="",ISNUMBER(OFFSET('Sanitation Data'!$C$11,0,10*ROW('Sanitation Data'!C83)))),OFFSET('Sanitation Data'!$C$11,0,10*ROW('Sanitation Data'!C83)),NA())))</f>
        <v>#N/A</v>
      </c>
      <c r="Y89" s="120" t="e">
        <f ca="1">+IF(AND(ISNUMBER(OFFSET('Sanitation Data'!$C$12,0,10*ROW('Sanitation Data'!C83))),CN89="Yes"),OFFSET('Sanitation Data'!$C$12,0,10*ROW('Sanitation Data'!C83)),IF(AND(ISNUMBER(OFFSET('Sanitation Data'!$C$12,0,10*ROW('Sanitation Data'!C83))),CN89="No",ISNUMBER(OFFSET('Sanitation Data'!$C$12,0,10*ROW('Sanitation Data'!C83)))),CONCATENATE("[",ROUND(OFFSET('Sanitation Data'!$C$12,0,10*ROW('Sanitation Data'!C83)),0),"]"),IF(AND(ISNUMBER(OFFSET('Sanitation Data'!$C$12,0,10*ROW('Sanitation Data'!C83))),CN89="",ISNUMBER(OFFSET('Sanitation Data'!$C$12,0,10*ROW('Sanitation Data'!C83)))),OFFSET('Sanitation Data'!$C$12,0,10*ROW('Sanitation Data'!C83)),NA())))</f>
        <v>#N/A</v>
      </c>
      <c r="Z89" s="120" t="e">
        <f ca="1">+IF(AND(ISNUMBER(OFFSET('Sanitation Data'!$C$13,0,10*ROW('Sanitation Data'!C83))),CO89="Yes"),OFFSET('Sanitation Data'!$C$13,0,10*ROW('Sanitation Data'!C83)),IF(AND(ISNUMBER(OFFSET('Sanitation Data'!$C$13,0,10*ROW('Sanitation Data'!C83))),CO89="No",ISNUMBER(OFFSET('Sanitation Data'!$C$13,0,10*ROW('Sanitation Data'!C83)))),CONCATENATE("[",ROUND(OFFSET('Sanitation Data'!$C$13,0,10*ROW('Sanitation Data'!C83)),0),"]"),IF(AND(ISNUMBER(OFFSET('Sanitation Data'!$C$13,0,10*ROW('Sanitation Data'!C83))),CO89="",ISNUMBER(OFFSET('Sanitation Data'!$C$13,0,10*ROW('Sanitation Data'!C83)))),OFFSET('Sanitation Data'!$C$13,0,10*ROW('Sanitation Data'!C83)),NA())))</f>
        <v>#N/A</v>
      </c>
      <c r="AA89" s="120" t="e">
        <f ca="1">+IF(AND(ISNUMBER(OFFSET('Sanitation Data'!$D$5,0,10*ROW('Sanitation Data'!D83))),CP89="Yes"),100-OFFSET('Sanitation Data'!$D$5,0,10*ROW('Sanitation Data'!D83)),IF(AND(ISNUMBER(OFFSET('Sanitation Data'!$D$5,0,10*ROW('Sanitation Data'!D83))),CP89="No",ISNUMBER(OFFSET('Sanitation Data'!$D$5,0,10*ROW('Sanitation Data'!D83)))),CONCATENATE("[",ROUND(100-OFFSET('Sanitation Data'!$D$5,0,10*ROW('Sanitation Data'!D83)),0),"]"),IF(AND(ISNUMBER(OFFSET('Sanitation Data'!$D$5,0,10*ROW('Sanitation Data'!D83))),CP89="",ISNUMBER(OFFSET('Sanitation Data'!$D$5,0,10*ROW('Sanitation Data'!D83)))),100-OFFSET('Sanitation Data'!$D$5,0,10*ROW('Sanitation Data'!D83)),NA())))</f>
        <v>#N/A</v>
      </c>
      <c r="AB89" s="120" t="e">
        <f ca="1">+IF(AND(ISNUMBER(OFFSET('Sanitation Data'!$D$7,0,10*ROW('Sanitation Data'!D83))),CQ89="Yes"),OFFSET('Sanitation Data'!$D$7,0,10*ROW('Sanitation Data'!G83)),IF(AND(ISNUMBER(OFFSET('Sanitation Data'!$D$7,0,10*ROW('Sanitation Data'!D83))),CQ89="No",ISNUMBER(OFFSET('Sanitation Data'!$D$7,0,10*ROW('Sanitation Data'!D83)))),CONCATENATE("[",ROUND(OFFSET('Sanitation Data'!$D$7,0,10*ROW('Sanitation Data'!D83)),0),"]"),IF(AND(ISNUMBER(OFFSET('Sanitation Data'!$D$7,0,10*ROW('Sanitation Data'!D83))),CQ89="",ISNUMBER(OFFSET('Sanitation Data'!$D$7,0,10*ROW('Sanitation Data'!D83)))),OFFSET('Sanitation Data'!$D$7,0,10*ROW('Sanitation Data'!D83)),NA())))</f>
        <v>#N/A</v>
      </c>
      <c r="AC89" s="120" t="e">
        <f ca="1">+IF(AND(ISNUMBER(OFFSET('Sanitation Data'!$D$11,0,10*ROW('Sanitation Data'!D83))),CR89="Yes"),OFFSET('Sanitation Data'!$D$11,0,10*ROW('Sanitation Data'!D83)),IF(AND(ISNUMBER(OFFSET('Sanitation Data'!$D$11,0,10*ROW('Sanitation Data'!D83))),CR89="No",ISNUMBER(OFFSET('Sanitation Data'!$D$11,0,10*ROW('Sanitation Data'!D83)))),CONCATENATE("[",ROUND(OFFSET('Sanitation Data'!$D$11,0,10*ROW('Sanitation Data'!D83)),0),"]"),IF(AND(ISNUMBER(OFFSET('Sanitation Data'!$D$11,0,10*ROW('Sanitation Data'!D83))),CR89="",ISNUMBER(OFFSET('Sanitation Data'!$D$11,0,10*ROW('Sanitation Data'!D83)))),OFFSET('Sanitation Data'!$D$11,0,10*ROW('Sanitation Data'!D83)),NA())))</f>
        <v>#N/A</v>
      </c>
      <c r="AD89" s="120" t="e">
        <f ca="1">+IF(AND(ISNUMBER(OFFSET('Sanitation Data'!$D$12,0,10*ROW('Sanitation Data'!D83))),CS89="Yes"),OFFSET('Sanitation Data'!$D$12,0,10*ROW('Sanitation Data'!D83)),IF(AND(ISNUMBER(OFFSET('Sanitation Data'!$D$12,0,10*ROW('Sanitation Data'!D83))),CS89="No",ISNUMBER(OFFSET('Sanitation Data'!$D$12,0,10*ROW('Sanitation Data'!D83)))),CONCATENATE("[",ROUND(OFFSET('Sanitation Data'!$D$12,0,10*ROW('Sanitation Data'!D83)),0),"]"),IF(AND(ISNUMBER(OFFSET('Sanitation Data'!$D$12,0,10*ROW('Sanitation Data'!D83))),CS89="",ISNUMBER(OFFSET('Sanitation Data'!$D$12,0,10*ROW('Sanitation Data'!D83)))),OFFSET('Sanitation Data'!$D$12,0,10*ROW('Sanitation Data'!D83)),NA())))</f>
        <v>#N/A</v>
      </c>
      <c r="AE89" s="120" t="e">
        <f ca="1">+IF(AND(ISNUMBER(OFFSET('Sanitation Data'!$D$13,0,10*ROW('Sanitation Data'!D83))),CT89="Yes"),OFFSET('Sanitation Data'!$D$13,0,10*ROW('Sanitation Data'!D83)),IF(AND(ISNUMBER(OFFSET('Sanitation Data'!$D$13,0,10*ROW('Sanitation Data'!D83))),CT89="No",ISNUMBER(OFFSET('Sanitation Data'!$D$13,0,10*ROW('Sanitation Data'!D83)))),CONCATENATE("[",ROUND(OFFSET('Sanitation Data'!$D$13,0,10*ROW('Sanitation Data'!D83)),0),"]"),IF(AND(ISNUMBER(OFFSET('Sanitation Data'!$D$13,0,10*ROW('Sanitation Data'!D83))),CT89="",ISNUMBER(OFFSET('Sanitation Data'!$D$13,0,10*ROW('Sanitation Data'!D83)))),OFFSET('Sanitation Data'!$D$13,0,10*ROW('Sanitation Data'!D83)),NA())))</f>
        <v>#N/A</v>
      </c>
      <c r="AF89" s="120" t="e">
        <f ca="1">+IF(AND(ISNUMBER(OFFSET('Sanitation Data'!$E$5,0,10*ROW('Sanitation Data'!E83))),CU89="Yes"),100-OFFSET('Sanitation Data'!$E$5,0,10*ROW('Sanitation Data'!E83)),IF(AND(ISNUMBER(OFFSET('Sanitation Data'!$E$5,0,10*ROW('Sanitation Data'!E83))),CU89="No",ISNUMBER(OFFSET('Sanitation Data'!$E$5,0,10*ROW('Sanitation Data'!E83)))),CONCATENATE("[",ROUND(100-OFFSET('Sanitation Data'!$E$5,0,10*ROW('Sanitation Data'!E83)),0),"]"),IF(AND(ISNUMBER(OFFSET('Sanitation Data'!$E$5,0,10*ROW('Sanitation Data'!E83))),CU89="",ISNUMBER(OFFSET('Sanitation Data'!$E$5,0,10*ROW('Sanitation Data'!E83)))),100-OFFSET('Sanitation Data'!$E$5,0,10*ROW('Sanitation Data'!E83)),NA())))</f>
        <v>#N/A</v>
      </c>
      <c r="AG89" s="120" t="e">
        <f ca="1">+IF(AND(ISNUMBER(OFFSET('Sanitation Data'!$E$7,0,10*ROW('Sanitation Data'!E83))),CV89="Yes"),OFFSET('Sanitation Data'!$E$7,0,10*ROW('Sanitation Data'!E83)),IF(AND(ISNUMBER(OFFSET('Sanitation Data'!$E$7,0,10*ROW('Sanitation Data'!E83))),CV89="No",ISNUMBER(OFFSET('Sanitation Data'!$E$7,0,10*ROW('Sanitation Data'!E83)))),CONCATENATE("[",ROUND(OFFSET('Sanitation Data'!$E$7,0,10*ROW('Sanitation Data'!E83)),0),"]"),IF(AND(ISNUMBER(OFFSET('Sanitation Data'!$E$7,0,10*ROW('Sanitation Data'!E83))),CV89="",ISNUMBER(OFFSET('Sanitation Data'!$E$7,0,10*ROW('Sanitation Data'!E83)))),OFFSET('Sanitation Data'!$E$7,0,10*ROW('Sanitation Data'!E83)),NA())))</f>
        <v>#N/A</v>
      </c>
      <c r="AH89" s="120" t="e">
        <f ca="1">+IF(AND(ISNUMBER(OFFSET('Sanitation Data'!$E$11,0,10*ROW('Sanitation Data'!E83))),CW89="Yes"),OFFSET('Sanitation Data'!$E$11,0,10*ROW('Sanitation Data'!E83)),IF(AND(ISNUMBER(OFFSET('Sanitation Data'!$E$11,0,10*ROW('Sanitation Data'!E83))),CW89="No",ISNUMBER(OFFSET('Sanitation Data'!$E$11,0,10*ROW('Sanitation Data'!E83)))),CONCATENATE("[",ROUND(OFFSET('Sanitation Data'!$E$11,0,10*ROW('Sanitation Data'!E83)),0),"]"),IF(AND(ISNUMBER(OFFSET('Sanitation Data'!$E$11,0,10*ROW('Sanitation Data'!E83))),CW89="",ISNUMBER(OFFSET('Sanitation Data'!$E$11,0,10*ROW('Sanitation Data'!E83)))),OFFSET('Sanitation Data'!$E$11,0,10*ROW('Sanitation Data'!E83)),NA())))</f>
        <v>#N/A</v>
      </c>
      <c r="AI89" s="120" t="e">
        <f ca="1">+IF(AND(ISNUMBER(OFFSET('Sanitation Data'!$E$12,0,10*ROW('Sanitation Data'!E83))),CX89="Yes"),OFFSET('Sanitation Data'!$E$12,0,10*ROW('Sanitation Data'!E83)),IF(AND(ISNUMBER(OFFSET('Sanitation Data'!$E$12,0,10*ROW('Sanitation Data'!E83))),CX89="No",ISNUMBER(OFFSET('Sanitation Data'!$E$12,0,10*ROW('Sanitation Data'!E83)))),CONCATENATE("[",ROUND(OFFSET('Sanitation Data'!$E$12,0,10*ROW('Sanitation Data'!E83)),0),"]"),IF(AND(ISNUMBER(OFFSET('Sanitation Data'!$E$12,0,10*ROW('Sanitation Data'!E83))),CX89="",ISNUMBER(OFFSET('Sanitation Data'!$E$12,0,10*ROW('Sanitation Data'!E83)))),OFFSET('Sanitation Data'!$E$12,0,10*ROW('Sanitation Data'!E83)),NA())))</f>
        <v>#N/A</v>
      </c>
      <c r="AJ89" s="120" t="e">
        <f ca="1">+IF(AND(ISNUMBER(OFFSET('Sanitation Data'!$E$13,0,10*ROW('Sanitation Data'!E83))),CY89="Yes"),OFFSET('Sanitation Data'!$E$13,0,10*ROW('Sanitation Data'!E83)),IF(AND(ISNUMBER(OFFSET('Sanitation Data'!$E$13,0,10*ROW('Sanitation Data'!E83))),CY89="No",ISNUMBER(OFFSET('Sanitation Data'!$E$13,0,10*ROW('Sanitation Data'!E83)))),CONCATENATE("[",ROUND(OFFSET('Sanitation Data'!$E$13,0,10*ROW('Sanitation Data'!E83)),0),"]"),IF(AND(ISNUMBER(OFFSET('Sanitation Data'!$E$13,0,10*ROW('Sanitation Data'!E83))),CY89="",ISNUMBER(OFFSET('Sanitation Data'!$E$13,0,10*ROW('Sanitation Data'!E83)))),OFFSET('Sanitation Data'!$E$13,0,10*ROW('Sanitation Data'!E83)),NA())))</f>
        <v>#N/A</v>
      </c>
      <c r="AK89" s="120" t="e">
        <f ca="1">+IF(AND(ISNUMBER(OFFSET('Sanitation Data'!$F$5,0,10*ROW('Sanitation Data'!F83))),CZ89="Yes"),100-OFFSET('Sanitation Data'!$F$5,0,10*ROW('Sanitation Data'!F83)),IF(AND(ISNUMBER(OFFSET('Sanitation Data'!$F$5,0,10*ROW('Sanitation Data'!F83))),CZ89="No",ISNUMBER(OFFSET('Sanitation Data'!$F$5,0,10*ROW('Sanitation Data'!F83)))),CONCATENATE("[",ROUND(100-OFFSET('Sanitation Data'!$F$5,0,10*ROW('Sanitation Data'!F83)),0),"]"),IF(AND(ISNUMBER(OFFSET('Sanitation Data'!$F$5,0,10*ROW('Sanitation Data'!F83))),CZ89="",ISNUMBER(OFFSET('Sanitation Data'!$F$5,0,10*ROW('Sanitation Data'!F83)))),100-OFFSET('Sanitation Data'!$F$5,0,10*ROW('Sanitation Data'!F83)),NA())))</f>
        <v>#N/A</v>
      </c>
      <c r="AL89" s="120" t="e">
        <f ca="1">+IF(AND(ISNUMBER(OFFSET('Sanitation Data'!$F$7,0,10*ROW('Sanitation Data'!F83))),DA89="Yes"),OFFSET('Sanitation Data'!$F$7,0,10*ROW('Sanitation Data'!F83)),IF(AND(ISNUMBER(OFFSET('Sanitation Data'!$F$7,0,10*ROW('Sanitation Data'!F83))),DA89="No",ISNUMBER(OFFSET('Sanitation Data'!$F$7,0,10*ROW('Sanitation Data'!F83)))),CONCATENATE("[",ROUND(OFFSET('Sanitation Data'!$F$7,0,10*ROW('Sanitation Data'!F83)),0),"]"),IF(AND(ISNUMBER(OFFSET('Sanitation Data'!$F$7,0,10*ROW('Sanitation Data'!F83))),DA89="",ISNUMBER(OFFSET('Sanitation Data'!$F$7,0,10*ROW('Sanitation Data'!F83)))),OFFSET('Sanitation Data'!$F$7,0,10*ROW('Sanitation Data'!F83)),NA())))</f>
        <v>#N/A</v>
      </c>
      <c r="AM89" s="120" t="e">
        <f ca="1">+IF(AND(ISNUMBER(OFFSET('Sanitation Data'!$F$11,0,10*ROW('Sanitation Data'!F83))),DB89="Yes"),OFFSET('Sanitation Data'!$F$11,0,10*ROW('Sanitation Data'!F83)),IF(AND(ISNUMBER(OFFSET('Sanitation Data'!$F$11,0,10*ROW('Sanitation Data'!F83))),DB89="No",ISNUMBER(OFFSET('Sanitation Data'!$F$11,0,10*ROW('Sanitation Data'!F83)))),CONCATENATE("[",ROUND(OFFSET('Sanitation Data'!$F$11,0,10*ROW('Sanitation Data'!F83)),0),"]"),IF(AND(ISNUMBER(OFFSET('Sanitation Data'!$F$11,0,10*ROW('Sanitation Data'!F83))),DB89="",ISNUMBER(OFFSET('Sanitation Data'!$F$11,0,10*ROW('Sanitation Data'!F83)))),OFFSET('Sanitation Data'!$F$11,0,10*ROW('Sanitation Data'!F83)),NA())))</f>
        <v>#N/A</v>
      </c>
      <c r="AN89" s="120" t="e">
        <f ca="1">+IF(AND(ISNUMBER(OFFSET('Sanitation Data'!$F$12,0,10*ROW('Sanitation Data'!F83))),DC89="Yes"),OFFSET('Sanitation Data'!$F$12,0,10*ROW('Sanitation Data'!F83)),IF(AND(ISNUMBER(OFFSET('Sanitation Data'!$F$12,0,10*ROW('Sanitation Data'!F83))),DC89="No",ISNUMBER(OFFSET('Sanitation Data'!$F$12,0,10*ROW('Sanitation Data'!F83)))),CONCATENATE("[",ROUND(OFFSET('Sanitation Data'!$F$12,0,10*ROW('Sanitation Data'!F83)),0),"]"),IF(AND(ISNUMBER(OFFSET('Sanitation Data'!$F$12,0,10*ROW('Sanitation Data'!F83))),DC89="",ISNUMBER(OFFSET('Sanitation Data'!$F$12,0,10*ROW('Sanitation Data'!F83)))),OFFSET('Sanitation Data'!$F$12,0,10*ROW('Sanitation Data'!F83)),NA())))</f>
        <v>#N/A</v>
      </c>
      <c r="AO89" s="120" t="e">
        <f ca="1">+IF(AND(ISNUMBER(OFFSET('Sanitation Data'!$F$13,0,10*ROW('Sanitation Data'!F83))),DD89="Yes"),OFFSET('Sanitation Data'!$F$13,0,10*ROW('Sanitation Data'!F83)),IF(AND(ISNUMBER(OFFSET('Sanitation Data'!$F$13,0,10*ROW('Sanitation Data'!F83))),DD89="No",ISNUMBER(OFFSET('Sanitation Data'!$F$13,0,10*ROW('Sanitation Data'!F83)))),CONCATENATE("[",ROUND(OFFSET('Sanitation Data'!$F$13,0,10*ROW('Sanitation Data'!F83)),0),"]"),IF(AND(ISNUMBER(OFFSET('Sanitation Data'!$F$13,0,10*ROW('Sanitation Data'!F83))),DD89="",ISNUMBER(OFFSET('Sanitation Data'!$F$13,0,10*ROW('Sanitation Data'!F83)))),OFFSET('Sanitation Data'!$F$13,0,10*ROW('Sanitation Data'!F83)),NA())))</f>
        <v>#N/A</v>
      </c>
      <c r="AP89" s="120" t="e">
        <f ca="1">+IF(AND(ISNUMBER(OFFSET('Sanitation Data'!$G$5,0,10*ROW('Sanitation Data'!G83))),DE89="Yes"),100-OFFSET('Sanitation Data'!$G$5,0,10*ROW('Sanitation Data'!G83)),IF(AND(ISNUMBER(OFFSET('Sanitation Data'!$G$5,0,10*ROW('Sanitation Data'!G83))),DE89="No",ISNUMBER(OFFSET('Sanitation Data'!$G$5,0,10*ROW('Sanitation Data'!G83)))),CONCATENATE("[",ROUND(100-OFFSET('Sanitation Data'!$G$5,0,10*ROW('Sanitation Data'!G83)),0),"]"),IF(AND(ISNUMBER(OFFSET('Sanitation Data'!$G$5,0,10*ROW('Sanitation Data'!G83))),DE89="",ISNUMBER(OFFSET('Sanitation Data'!$G$5,0,10*ROW('Sanitation Data'!G83)))),100-OFFSET('Sanitation Data'!$G$5,0,10*ROW('Sanitation Data'!G83)),NA())))</f>
        <v>#N/A</v>
      </c>
      <c r="AQ89" s="120" t="e">
        <f ca="1">+IF(AND(ISNUMBER(OFFSET('Sanitation Data'!$G$7,0,10*ROW('Sanitation Data'!G83))),DF89="Yes"),OFFSET('Sanitation Data'!$G$7,0,10*ROW('Sanitation Data'!G83)),IF(AND(ISNUMBER(OFFSET('Sanitation Data'!$G$7,0,10*ROW('Sanitation Data'!G83))),DF89="No",ISNUMBER(OFFSET('Sanitation Data'!$G$7,0,10*ROW('Sanitation Data'!G83)))),CONCATENATE("[",ROUND(OFFSET('Sanitation Data'!$G$7,0,10*ROW('Sanitation Data'!G83)),0),"]"),IF(AND(ISNUMBER(OFFSET('Sanitation Data'!$G$7,0,10*ROW('Sanitation Data'!G83))),DF89="",ISNUMBER(OFFSET('Sanitation Data'!$G$7,0,10*ROW('Sanitation Data'!G83)))),OFFSET('Sanitation Data'!$G$7,0,10*ROW('Sanitation Data'!G83)),NA())))</f>
        <v>#N/A</v>
      </c>
      <c r="AR89" s="120" t="e">
        <f ca="1">+IF(AND(ISNUMBER(OFFSET('Sanitation Data'!$G$11,0,10*ROW('Sanitation Data'!G83))),DG89="Yes"),OFFSET('Sanitation Data'!$G$11,0,10*ROW('Sanitation Data'!G83)),IF(AND(ISNUMBER(OFFSET('Sanitation Data'!$G$11,0,10*ROW('Sanitation Data'!G83))),DG89="No",ISNUMBER(OFFSET('Sanitation Data'!$G$11,0,10*ROW('Sanitation Data'!G83)))),CONCATENATE("[",ROUND(OFFSET('Sanitation Data'!$G$11,0,10*ROW('Sanitation Data'!G83)),0),"]"),IF(AND(ISNUMBER(OFFSET('Sanitation Data'!$G$11,0,10*ROW('Sanitation Data'!G83))),DG89="",ISNUMBER(OFFSET('Sanitation Data'!$G$11,0,10*ROW('Sanitation Data'!G83)))),OFFSET('Sanitation Data'!$G$11,0,10*ROW('Sanitation Data'!G83)),NA())))</f>
        <v>#N/A</v>
      </c>
      <c r="AS89" s="120" t="e">
        <f ca="1">+IF(AND(ISNUMBER(OFFSET('Sanitation Data'!$G$12,0,10*ROW('Sanitation Data'!G83))),DH89="Yes"),OFFSET('Sanitation Data'!$G$12,0,10*ROW('Sanitation Data'!G83)),IF(AND(ISNUMBER(OFFSET('Sanitation Data'!$G$12,0,10*ROW('Sanitation Data'!G83))),DH89="No",ISNUMBER(OFFSET('Sanitation Data'!$G$12,0,10*ROW('Sanitation Data'!G83)))),CONCATENATE("[",ROUND(OFFSET('Sanitation Data'!$G$12,0,10*ROW('Sanitation Data'!G83)),0),"]"),IF(AND(ISNUMBER(OFFSET('Sanitation Data'!$G$12,0,10*ROW('Sanitation Data'!G83))),DH89="",ISNUMBER(OFFSET('Sanitation Data'!$G$12,0,10*ROW('Sanitation Data'!G83)))),OFFSET('Sanitation Data'!$G$12,0,10*ROW('Sanitation Data'!G83)),NA())))</f>
        <v>#N/A</v>
      </c>
      <c r="AT89" s="120" t="e">
        <f ca="1">+IF(AND(ISNUMBER(OFFSET('Sanitation Data'!$G$13,0,10*ROW('Sanitation Data'!G83))),DI89="Yes"),OFFSET('Sanitation Data'!$G$13,0,10*ROW('Sanitation Data'!G83)),IF(AND(ISNUMBER(OFFSET('Sanitation Data'!$G$13,0,10*ROW('Sanitation Data'!G83))),DI89="No",ISNUMBER(OFFSET('Sanitation Data'!$G$13,0,10*ROW('Sanitation Data'!G83)))),CONCATENATE("[",ROUND(OFFSET('Sanitation Data'!$G$13,0,10*ROW('Sanitation Data'!G83)),0),"]"),IF(AND(ISNUMBER(OFFSET('Sanitation Data'!$G$13,0,10*ROW('Sanitation Data'!G83))),DI89="",ISNUMBER(OFFSET('Sanitation Data'!$G$13,0,10*ROW('Sanitation Data'!G83)))),OFFSET('Sanitation Data'!$G$13,0,10*ROW('Sanitation Data'!G83)),NA())))</f>
        <v>#N/A</v>
      </c>
      <c r="AU89" s="120" t="e">
        <f ca="1">+IF(AND(ISNUMBER(OFFSET('Sanitation Data'!$H$5,0,10*ROW('Sanitation Data'!H83))),DJ89="Yes"),100-OFFSET('Sanitation Data'!$H$5,0,10*ROW('Sanitation Data'!H83)),IF(AND(ISNUMBER(OFFSET('Sanitation Data'!$H$5,0,10*ROW('Sanitation Data'!H83))),DJ89="No",ISNUMBER(OFFSET('Sanitation Data'!$H$5,0,10*ROW('Sanitation Data'!H83)))),CONCATENATE("[",ROUND(100-OFFSET('Sanitation Data'!$H$5,0,10*ROW('Sanitation Data'!H83)),0),"]"),IF(AND(ISNUMBER(OFFSET('Sanitation Data'!$H$5,0,10*ROW('Sanitation Data'!H83))),DJ89="",ISNUMBER(OFFSET('Sanitation Data'!$H$5,0,10*ROW('Sanitation Data'!H83)))),100-OFFSET('Sanitation Data'!$H$5,0,10*ROW('Sanitation Data'!H83)),NA())))</f>
        <v>#N/A</v>
      </c>
      <c r="AV89" s="120" t="e">
        <f ca="1">+IF(AND(ISNUMBER(OFFSET('Sanitation Data'!$H$7,0,10*ROW('Sanitation Data'!H83))),DK89="Yes"),OFFSET('Sanitation Data'!$H$7,0,10*ROW('Sanitation Data'!H83)),IF(AND(ISNUMBER(OFFSET('Sanitation Data'!$H$7,0,10*ROW('Sanitation Data'!H83))),DK89="No",ISNUMBER(OFFSET('Sanitation Data'!$H$7,0,10*ROW('Sanitation Data'!H83)))),CONCATENATE("[",ROUND(OFFSET('Sanitation Data'!$H$7,0,10*ROW('Sanitation Data'!H83)),0),"]"),IF(AND(ISNUMBER(OFFSET('Sanitation Data'!$H$7,0,10*ROW('Sanitation Data'!H83))),DK89="",ISNUMBER(OFFSET('Sanitation Data'!$H$7,0,10*ROW('Sanitation Data'!H83)))),OFFSET('Sanitation Data'!$H$7,0,10*ROW('Sanitation Data'!H83)),NA())))</f>
        <v>#N/A</v>
      </c>
      <c r="AW89" s="120" t="e">
        <f ca="1">+IF(AND(ISNUMBER(OFFSET('Sanitation Data'!$H$11,0,10*ROW('Sanitation Data'!H83))),DL89="Yes"),OFFSET('Sanitation Data'!$H$11,0,10*ROW('Sanitation Data'!H83)),IF(AND(ISNUMBER(OFFSET('Sanitation Data'!$H$11,0,10*ROW('Sanitation Data'!H83))),DL89="No",ISNUMBER(OFFSET('Sanitation Data'!$H$11,0,10*ROW('Sanitation Data'!H83)))),CONCATENATE("[",ROUND(OFFSET('Sanitation Data'!$H$11,0,10*ROW('Sanitation Data'!H83)),0),"]"),IF(AND(ISNUMBER(OFFSET('Sanitation Data'!$H$11,0,10*ROW('Sanitation Data'!H83))),DL89="",ISNUMBER(OFFSET('Sanitation Data'!$H$11,0,10*ROW('Sanitation Data'!H83)))),OFFSET('Sanitation Data'!$H$11,0,10*ROW('Sanitation Data'!H83)),NA())))</f>
        <v>#N/A</v>
      </c>
      <c r="AX89" s="120" t="e">
        <f ca="1">+IF(AND(ISNUMBER(OFFSET('Sanitation Data'!$H$12,0,10*ROW('Sanitation Data'!H83))),DM89="Yes"),OFFSET('Sanitation Data'!$H$12,0,10*ROW('Sanitation Data'!H83)),IF(AND(ISNUMBER(OFFSET('Sanitation Data'!$H$12,0,10*ROW('Sanitation Data'!H83))),DM89="No",ISNUMBER(OFFSET('Sanitation Data'!$H$12,0,10*ROW('Sanitation Data'!H83)))),CONCATENATE("[",ROUND(OFFSET('Sanitation Data'!$H$12,0,10*ROW('Sanitation Data'!H83)),0),"]"),IF(AND(ISNUMBER(OFFSET('Sanitation Data'!$H$12,0,10*ROW('Sanitation Data'!H83))),DM89="",ISNUMBER(OFFSET('Sanitation Data'!$H$12,0,10*ROW('Sanitation Data'!H83)))),OFFSET('Sanitation Data'!$H$12,0,10*ROW('Sanitation Data'!H83)),NA())))</f>
        <v>#N/A</v>
      </c>
      <c r="AY89" s="120" t="e">
        <f ca="1">+IF(AND(ISNUMBER(OFFSET('Sanitation Data'!$H$13,0,10*ROW('Sanitation Data'!H83))),DN89="Yes"),OFFSET('Sanitation Data'!$H$13,0,10*ROW('Sanitation Data'!H83)),IF(AND(ISNUMBER(OFFSET('Sanitation Data'!$H$13,0,10*ROW('Sanitation Data'!H83))),DN89="No",ISNUMBER(OFFSET('Sanitation Data'!$H$13,0,10*ROW('Sanitation Data'!H83)))),CONCATENATE("[",ROUND(OFFSET('Sanitation Data'!$H$13,0,10*ROW('Sanitation Data'!H83)),0),"]"),IF(AND(ISNUMBER(OFFSET('Sanitation Data'!$H$13,0,10*ROW('Sanitation Data'!H83))),DN89="",ISNUMBER(OFFSET('Sanitation Data'!$H$13,0,10*ROW('Sanitation Data'!H83)))),OFFSET('Sanitation Data'!$H$13,0,10*ROW('Sanitation Data'!H83)),NA())))</f>
        <v>#N/A</v>
      </c>
      <c r="AZ89" s="121" t="e">
        <f ca="1">+IF(AND(ISNUMBER(OFFSET('Hygiene Data'!$C$6,0,10*ROW('Hygiene Data'!C83))),DO89="Yes"),OFFSET('Hygiene Data'!$C$6,0,10*ROW('Hygiene Data'!C83)),IF(AND(ISNUMBER(OFFSET('Hygiene Data'!$C$6,0,10*ROW('Hygiene Data'!C83))),DO89="No",ISNUMBER(OFFSET('Hygiene Data'!$C$6,0,10*ROW('Hygiene Data'!C83)))),CONCATENATE("[",ROUND(OFFSET('Hygiene Data'!$C$6,0,10*ROW('Hygiene Data'!C83)),0),"]"),IF(AND(ISNUMBER(OFFSET('Hygiene Data'!$C$6,0,10*ROW('Hygiene Data'!C83))),DO89="",ISNUMBER(OFFSET('Hygiene Data'!$C$6,0,10*ROW('Hygiene Data'!C83)))),OFFSET('Hygiene Data'!$C$6,0,10*ROW('Hygiene Data'!C83)),NA())))</f>
        <v>#N/A</v>
      </c>
      <c r="BA89" s="121" t="e">
        <f ca="1">+IF(AND(ISNUMBER(OFFSET('Hygiene Data'!$C$8,0,10*ROW('Hygiene Data'!C83))),DP89="Yes"),OFFSET('Hygiene Data'!$C$8,0,10*ROW('Hygiene Data'!C83)),IF(AND(ISNUMBER(OFFSET('Hygiene Data'!$C$8,0,10*ROW('Hygiene Data'!C83))),DP89="No",ISNUMBER(OFFSET('Hygiene Data'!$C$8,0,10*ROW('Hygiene Data'!C83)))),CONCATENATE("[",ROUND(OFFSET('Hygiene Data'!$C$8,0,10*ROW('Hygiene Data'!C83)),0),"]"),IF(AND(ISNUMBER(OFFSET('Hygiene Data'!$C$8,0,10*ROW('Hygiene Data'!C83))),DP89="",ISNUMBER(OFFSET('Hygiene Data'!$C$8,0,10*ROW('Hygiene Data'!C83)))),OFFSET('Hygiene Data'!$C$8,0,10*ROW('Hygiene Data'!C83)),NA())))</f>
        <v>#N/A</v>
      </c>
      <c r="BB89" s="121" t="e">
        <f ca="1">+IF(AND(ISNUMBER(OFFSET('Hygiene Data'!$C$10,0,10*ROW('Hygiene Data'!C83))),DQ89="Yes"),OFFSET('Hygiene Data'!$C$10,0,10*ROW('Hygiene Data'!C83)),IF(AND(ISNUMBER(OFFSET('Hygiene Data'!$C$10,0,10*ROW('Hygiene Data'!C83))),DQ89="No",ISNUMBER(OFFSET('Hygiene Data'!$C$10,0,10*ROW('Hygiene Data'!C83)))),CONCATENATE("[",ROUND(OFFSET('Hygiene Data'!$C$10,0,10*ROW('Hygiene Data'!C83)),0),"]"),IF(AND(ISNUMBER(OFFSET('Hygiene Data'!$C$10,0,10*ROW('Hygiene Data'!C83))),DQ89="",ISNUMBER(OFFSET('Hygiene Data'!$C$10,0,10*ROW('Hygiene Data'!C83)))),OFFSET('Hygiene Data'!$C$10,0,10*ROW('Hygiene Data'!C83)),NA())))</f>
        <v>#N/A</v>
      </c>
      <c r="BC89" s="121" t="e">
        <f ca="1">+IF(AND(ISNUMBER(OFFSET('Hygiene Data'!$D$6,0,10*ROW('Hygiene Data'!D83))),DR89="Yes"),OFFSET('Hygiene Data'!$D$6,0,10*ROW('Hygiene Data'!D83)),IF(AND(ISNUMBER(OFFSET('Hygiene Data'!$D$6,0,10*ROW('Hygiene Data'!D83))),DR89="No",ISNUMBER(OFFSET('Hygiene Data'!$D$6,0,10*ROW('Hygiene Data'!D83)))),CONCATENATE("[",ROUND(OFFSET('Hygiene Data'!$D$6,0,10*ROW('Hygiene Data'!D83)),0),"]"),IF(AND(ISNUMBER(OFFSET('Hygiene Data'!$D$6,0,10*ROW('Hygiene Data'!D83))),DR89="",ISNUMBER(OFFSET('Hygiene Data'!$D$6,0,10*ROW('Hygiene Data'!D83)))),OFFSET('Hygiene Data'!$D$6,0,10*ROW('Hygiene Data'!D83)),NA())))</f>
        <v>#N/A</v>
      </c>
      <c r="BD89" s="121" t="e">
        <f ca="1">+IF(AND(ISNUMBER(OFFSET('Hygiene Data'!$D$8,0,10*ROW('Hygiene Data'!D83))),DS89="Yes"),OFFSET('Hygiene Data'!$D$8,0,10*ROW('Hygiene Data'!D83)),IF(AND(ISNUMBER(OFFSET('Hygiene Data'!$D$8,0,10*ROW('Hygiene Data'!D83))),DS89="No",ISNUMBER(OFFSET('Hygiene Data'!$D$8,0,10*ROW('Hygiene Data'!D83)))),CONCATENATE("[",ROUND(OFFSET('Hygiene Data'!$D$8,0,10*ROW('Hygiene Data'!D83)),0),"]"),IF(AND(ISNUMBER(OFFSET('Hygiene Data'!$D$8,0,10*ROW('Hygiene Data'!D83))),DS89="",ISNUMBER(OFFSET('Hygiene Data'!$D$8,0,10*ROW('Hygiene Data'!D83)))),OFFSET('Hygiene Data'!$D$8,0,10*ROW('Hygiene Data'!D83)),NA())))</f>
        <v>#N/A</v>
      </c>
      <c r="BE89" s="121" t="e">
        <f ca="1">+IF(AND(ISNUMBER(OFFSET('Hygiene Data'!$D$10,0,10*ROW('Hygiene Data'!D83))),DT89="Yes"),OFFSET('Hygiene Data'!$D$10,0,10*ROW('Hygiene Data'!D83)),IF(AND(ISNUMBER(OFFSET('Hygiene Data'!$D$10,0,10*ROW('Hygiene Data'!D83))),DT89="No",ISNUMBER(OFFSET('Hygiene Data'!$D$10,0,10*ROW('Hygiene Data'!D83)))),CONCATENATE("[",ROUND(OFFSET('Hygiene Data'!$D$10,0,10*ROW('Hygiene Data'!D83)),0),"]"),IF(AND(ISNUMBER(OFFSET('Hygiene Data'!$D$10,0,10*ROW('Hygiene Data'!D83))),DT89="",ISNUMBER(OFFSET('Hygiene Data'!$D$10,0,10*ROW('Hygiene Data'!D83)))),OFFSET('Hygiene Data'!$D$10,0,10*ROW('Hygiene Data'!D83)),NA())))</f>
        <v>#N/A</v>
      </c>
      <c r="BF89" s="121" t="e">
        <f ca="1">+IF(AND(ISNUMBER(OFFSET('Hygiene Data'!$E$6,0,10*ROW('Hygiene Data'!E83))),DU89="Yes"),OFFSET('Hygiene Data'!$E$6,0,10*ROW('Hygiene Data'!E83)),IF(AND(ISNUMBER(OFFSET('Hygiene Data'!$E$6,0,10*ROW('Hygiene Data'!E83))),DU89="No",ISNUMBER(OFFSET('Hygiene Data'!$E$6,0,10*ROW('Hygiene Data'!E83)))),CONCATENATE("[",ROUND(OFFSET('Hygiene Data'!$E$6,0,10*ROW('Hygiene Data'!E83)),0),"]"),IF(AND(ISNUMBER(OFFSET('Hygiene Data'!$E$6,0,10*ROW('Hygiene Data'!E83))),DU89="",ISNUMBER(OFFSET('Hygiene Data'!$E$6,0,10*ROW('Hygiene Data'!E83)))),OFFSET('Hygiene Data'!$E$6,0,10*ROW('Hygiene Data'!E83)),NA())))</f>
        <v>#N/A</v>
      </c>
      <c r="BG89" s="121" t="e">
        <f ca="1">+IF(AND(ISNUMBER(OFFSET('Hygiene Data'!$E$8,0,10*ROW('Hygiene Data'!E83))),DV89="Yes"),OFFSET('Hygiene Data'!$E$8,0,10*ROW('Hygiene Data'!E83)),IF(AND(ISNUMBER(OFFSET('Hygiene Data'!$E$8,0,10*ROW('Hygiene Data'!E83))),DV89="No",ISNUMBER(OFFSET('Hygiene Data'!$E$8,0,10*ROW('Hygiene Data'!E83)))),CONCATENATE("[",ROUND(OFFSET('Hygiene Data'!$E$8,0,10*ROW('Hygiene Data'!E83)),0),"]"),IF(AND(ISNUMBER(OFFSET('Hygiene Data'!$E$8,0,10*ROW('Hygiene Data'!E83))),DV89="",ISNUMBER(OFFSET('Hygiene Data'!$E$8,0,10*ROW('Hygiene Data'!E83)))),OFFSET('Hygiene Data'!$E$8,0,10*ROW('Hygiene Data'!E83)),NA())))</f>
        <v>#N/A</v>
      </c>
      <c r="BH89" s="121" t="e">
        <f ca="1">+IF(AND(ISNUMBER(OFFSET('Hygiene Data'!$E$10,0,10*ROW('Hygiene Data'!E83))),DW89="Yes"),OFFSET('Hygiene Data'!$E$10,0,10*ROW('Hygiene Data'!E83)),IF(AND(ISNUMBER(OFFSET('Hygiene Data'!$E$10,0,10*ROW('Hygiene Data'!E83))),DW89="No",ISNUMBER(OFFSET('Hygiene Data'!$E$10,0,10*ROW('Hygiene Data'!E83)))),CONCATENATE("[",ROUND(OFFSET('Hygiene Data'!$E$10,0,10*ROW('Hygiene Data'!E83)),0),"]"),IF(AND(ISNUMBER(OFFSET('Hygiene Data'!$E$10,0,10*ROW('Hygiene Data'!E83))),DW89="",ISNUMBER(OFFSET('Hygiene Data'!$E$10,0,10*ROW('Hygiene Data'!E83)))),OFFSET('Hygiene Data'!$E$10,0,10*ROW('Hygiene Data'!E83)),NA())))</f>
        <v>#N/A</v>
      </c>
      <c r="BI89" s="121" t="e">
        <f ca="1">+IF(AND(ISNUMBER(OFFSET('Hygiene Data'!$F$6,0,10*ROW('Hygiene Data'!F83))),DX89="Yes"),OFFSET('Hygiene Data'!$F$6,0,10*ROW('Hygiene Data'!F83)),IF(AND(ISNUMBER(OFFSET('Hygiene Data'!$F$6,0,10*ROW('Hygiene Data'!F83))),DX89="No",ISNUMBER(OFFSET('Hygiene Data'!$F$6,0,10*ROW('Hygiene Data'!F83)))),CONCATENATE("[",ROUND(OFFSET('Hygiene Data'!$F$6,0,10*ROW('Hygiene Data'!F83)),0),"]"),IF(AND(ISNUMBER(OFFSET('Hygiene Data'!$F$6,0,10*ROW('Hygiene Data'!F83))),DX89="",ISNUMBER(OFFSET('Hygiene Data'!$F$6,0,10*ROW('Hygiene Data'!F83)))),OFFSET('Hygiene Data'!$F$6,0,10*ROW('Hygiene Data'!F83)),NA())))</f>
        <v>#N/A</v>
      </c>
      <c r="BJ89" s="121" t="e">
        <f ca="1">+IF(AND(ISNUMBER(OFFSET('Hygiene Data'!$F$8,0,10*ROW('Hygiene Data'!F83))),DY89="Yes"),OFFSET('Hygiene Data'!$F$8,0,10*ROW('Hygiene Data'!F83)),IF(AND(ISNUMBER(OFFSET('Hygiene Data'!$F$8,0,10*ROW('Hygiene Data'!F83))),DY89="No",ISNUMBER(OFFSET('Hygiene Data'!$F$8,0,10*ROW('Hygiene Data'!F83)))),CONCATENATE("[",ROUND(OFFSET('Hygiene Data'!$F$8,0,10*ROW('Hygiene Data'!F83)),0),"]"),IF(AND(ISNUMBER(OFFSET('Hygiene Data'!$F$8,0,10*ROW('Hygiene Data'!F83))),DY89="",ISNUMBER(OFFSET('Hygiene Data'!$F$8,0,10*ROW('Hygiene Data'!F83)))),OFFSET('Hygiene Data'!$F$8,0,10*ROW('Hygiene Data'!F83)),NA())))</f>
        <v>#N/A</v>
      </c>
      <c r="BK89" s="121" t="e">
        <f ca="1">+IF(AND(ISNUMBER(OFFSET('Hygiene Data'!$F$10,0,10*ROW('Hygiene Data'!F83))),DZ89="Yes"),OFFSET('Hygiene Data'!$F$10,0,10*ROW('Hygiene Data'!F83)),IF(AND(ISNUMBER(OFFSET('Hygiene Data'!$F$10,0,10*ROW('Hygiene Data'!F83))),DZ89="No",ISNUMBER(OFFSET('Hygiene Data'!$F$10,0,10*ROW('Hygiene Data'!F83)))),CONCATENATE("[",ROUND(OFFSET('Hygiene Data'!$F$10,0,10*ROW('Hygiene Data'!F83)),0),"]"),IF(AND(ISNUMBER(OFFSET('Hygiene Data'!$F$10,0,10*ROW('Hygiene Data'!F83))),DZ89="",ISNUMBER(OFFSET('Hygiene Data'!$F$10,0,10*ROW('Hygiene Data'!F83)))),OFFSET('Hygiene Data'!$F$10,0,10*ROW('Hygiene Data'!F83)),NA())))</f>
        <v>#N/A</v>
      </c>
      <c r="BL89" s="121" t="e">
        <f ca="1">+IF(AND(ISNUMBER(OFFSET('Hygiene Data'!$G$6,0,10*ROW('Hygiene Data'!G83))),EA89="Yes"),OFFSET('Hygiene Data'!$G$6,0,10*ROW('Hygiene Data'!G83)),IF(AND(ISNUMBER(OFFSET('Hygiene Data'!$G$6,0,10*ROW('Hygiene Data'!G83))),EA89="No",ISNUMBER(OFFSET('Hygiene Data'!$G$6,0,10*ROW('Hygiene Data'!G83)))),CONCATENATE("[",ROUND(OFFSET('Hygiene Data'!$G$6,0,10*ROW('Hygiene Data'!G83)),0),"]"),IF(AND(ISNUMBER(OFFSET('Hygiene Data'!$G$6,0,10*ROW('Hygiene Data'!G83))),EA89="",ISNUMBER(OFFSET('Hygiene Data'!$G$6,0,10*ROW('Hygiene Data'!G83)))),OFFSET('Hygiene Data'!$G$6,0,10*ROW('Hygiene Data'!G83)),NA())))</f>
        <v>#N/A</v>
      </c>
      <c r="BM89" s="121" t="e">
        <f ca="1">+IF(AND(ISNUMBER(OFFSET('Hygiene Data'!$G$8,0,10*ROW('Hygiene Data'!G83))),EB89="Yes"),OFFSET('Hygiene Data'!$G$8,0,10*ROW('Hygiene Data'!G83)),IF(AND(ISNUMBER(OFFSET('Hygiene Data'!$G$8,0,10*ROW('Hygiene Data'!G83))),EB89="No",ISNUMBER(OFFSET('Hygiene Data'!$G$8,0,10*ROW('Hygiene Data'!G83)))),CONCATENATE("[",ROUND(OFFSET('Hygiene Data'!$G$8,0,10*ROW('Hygiene Data'!G83)),0),"]"),IF(AND(ISNUMBER(OFFSET('Hygiene Data'!$G$8,0,10*ROW('Hygiene Data'!G83))),EB89="",ISNUMBER(OFFSET('Hygiene Data'!$G$8,0,10*ROW('Hygiene Data'!G83)))),OFFSET('Hygiene Data'!$G$8,0,10*ROW('Hygiene Data'!G83)),NA())))</f>
        <v>#N/A</v>
      </c>
      <c r="BN89" s="121" t="e">
        <f ca="1">+IF(AND(ISNUMBER(OFFSET('Hygiene Data'!$G$10,0,10*ROW('Hygiene Data'!G83))),EC89="Yes"),OFFSET('Hygiene Data'!$G$10,0,10*ROW('Hygiene Data'!G83)),IF(AND(ISNUMBER(OFFSET('Hygiene Data'!$G$10,0,10*ROW('Hygiene Data'!G83))),EC89="No",ISNUMBER(OFFSET('Hygiene Data'!$G$10,0,10*ROW('Hygiene Data'!G83)))),CONCATENATE("[",ROUND(OFFSET('Hygiene Data'!$G$10,0,10*ROW('Hygiene Data'!G83)),0),"]"),IF(AND(ISNUMBER(OFFSET('Hygiene Data'!$G$10,0,10*ROW('Hygiene Data'!G83))),EC89="",ISNUMBER(OFFSET('Hygiene Data'!$G$10,0,10*ROW('Hygiene Data'!G83)))),OFFSET('Hygiene Data'!$G$10,0,10*ROW('Hygiene Data'!G83)),NA())))</f>
        <v>#N/A</v>
      </c>
      <c r="BO89" s="121" t="e">
        <f ca="1">+IF(AND(ISNUMBER(OFFSET('Hygiene Data'!$H$6,0,10*ROW('Hygiene Data'!H83))),ED89="Yes"),OFFSET('Hygiene Data'!$H$6,0,10*ROW('Hygiene Data'!H83)),IF(AND(ISNUMBER(OFFSET('Hygiene Data'!$H$6,0,10*ROW('Hygiene Data'!H83))),ED89="No",ISNUMBER(OFFSET('Hygiene Data'!$H$6,0,10*ROW('Hygiene Data'!H83)))),CONCATENATE("[",ROUND(OFFSET('Hygiene Data'!$H$6,0,10*ROW('Hygiene Data'!H83)),0),"]"),IF(AND(ISNUMBER(OFFSET('Hygiene Data'!$H$6,0,10*ROW('Hygiene Data'!H83))),ED89="",ISNUMBER(OFFSET('Hygiene Data'!$H$6,0,10*ROW('Hygiene Data'!H83)))),OFFSET('Hygiene Data'!$H$6,0,10*ROW('Hygiene Data'!H83)),NA())))</f>
        <v>#N/A</v>
      </c>
      <c r="BP89" s="121" t="e">
        <f ca="1">+IF(AND(ISNUMBER(OFFSET('Hygiene Data'!$H$8,0,10*ROW('Hygiene Data'!H83))),EE89="Yes"),OFFSET('Hygiene Data'!$H$8,0,10*ROW('Hygiene Data'!H83)),IF(AND(ISNUMBER(OFFSET('Hygiene Data'!$H$8,0,10*ROW('Hygiene Data'!H83))),EE89="No",ISNUMBER(OFFSET('Hygiene Data'!$H$8,0,10*ROW('Hygiene Data'!H83)))),CONCATENATE("[",ROUND(OFFSET('Hygiene Data'!$H$8,0,10*ROW('Hygiene Data'!H83)),0),"]"),IF(AND(ISNUMBER(OFFSET('Hygiene Data'!$H$8,0,10*ROW('Hygiene Data'!H83))),EE89="",ISNUMBER(OFFSET('Hygiene Data'!$H$8,0,10*ROW('Hygiene Data'!H83)))),OFFSET('Hygiene Data'!$H$8,0,10*ROW('Hygiene Data'!H83)),NA())))</f>
        <v>#N/A</v>
      </c>
      <c r="BQ89" s="121" t="e">
        <f ca="1">+IF(AND(ISNUMBER(OFFSET('Hygiene Data'!$H$10,0,10*ROW('Hygiene Data'!H83))),EF89="Yes"),OFFSET('Hygiene Data'!$H$10,0,10*ROW('Hygiene Data'!H83)),IF(AND(ISNUMBER(OFFSET('Hygiene Data'!$H$10,0,10*ROW('Hygiene Data'!H83))),EF89="No",ISNUMBER(OFFSET('Hygiene Data'!$H$10,0,10*ROW('Hygiene Data'!H83)))),CONCATENATE("[",ROUND(OFFSET('Hygiene Data'!$H$10,0,10*ROW('Hygiene Data'!H83)),0),"]"),IF(AND(ISNUMBER(OFFSET('Hygiene Data'!$H$10,0,10*ROW('Hygiene Data'!H83))),EF89="",ISNUMBER(OFFSET('Hygiene Data'!$H$10,0,10*ROW('Hygiene Data'!H83)))),OFFSET('Hygiene Data'!$H$10,0,10*ROW('Hygiene Data'!H83)),NA())))</f>
        <v>#N/A</v>
      </c>
      <c r="BS89" s="28" t="str">
        <f ca="1">+IF(OFFSET('Water Data'!$C$28,0,10*ROW('Water Data'!C83))="","",OFFSET('Water Data'!$C$28,0,10*ROW('Water Data'!C83)))</f>
        <v/>
      </c>
      <c r="BT89" s="28" t="str">
        <f ca="1">+IF(OFFSET('Water Data'!$C$29,0,10*ROW('Water Data'!C83))="","",OFFSET('Water Data'!$C$29,0,10*ROW('Water Data'!C83)))</f>
        <v/>
      </c>
      <c r="BU89" s="28" t="str">
        <f ca="1">+IF(OFFSET('Water Data'!$C$30,0,10*ROW('Water Data'!C83))="","",OFFSET('Water Data'!$C$30,0,10*ROW('Water Data'!C83)))</f>
        <v/>
      </c>
      <c r="BV89" s="28" t="str">
        <f ca="1">+IF(OFFSET('Water Data'!$D$28,0,10*ROW('Water Data'!D83))="","",OFFSET('Water Data'!$D$28,0,10*ROW('Water Data'!D83)))</f>
        <v/>
      </c>
      <c r="BW89" s="28" t="str">
        <f ca="1">+IF(OFFSET('Water Data'!$D$29,0,10*ROW('Water Data'!D83))="","",OFFSET('Water Data'!$D$29,0,10*ROW('Water Data'!D83)))</f>
        <v/>
      </c>
      <c r="BX89" s="28" t="str">
        <f ca="1">+IF(OFFSET('Water Data'!$D$30,0,10*ROW('Water Data'!D83))="","",OFFSET('Water Data'!$D$30,0,10*ROW('Water Data'!D83)))</f>
        <v/>
      </c>
      <c r="BY89" s="28" t="str">
        <f ca="1">+IF(OFFSET('Water Data'!$E$28,0,10*ROW('Water Data'!E83))="","",OFFSET('Water Data'!$E$28,0,10*ROW('Water Data'!E83)))</f>
        <v/>
      </c>
      <c r="BZ89" s="28" t="str">
        <f ca="1">+IF(OFFSET('Water Data'!$E$29,0,10*ROW('Water Data'!E83))="","",OFFSET('Water Data'!$E$29,0,10*ROW('Water Data'!E83)))</f>
        <v/>
      </c>
      <c r="CA89" s="28" t="str">
        <f ca="1">+IF(OFFSET('Water Data'!$E$30,0,10*ROW('Water Data'!E83))="","",OFFSET('Water Data'!$E$30,0,10*ROW('Water Data'!E83)))</f>
        <v/>
      </c>
      <c r="CB89" s="28" t="str">
        <f ca="1">+IF(OFFSET('Water Data'!$F$28,0,10*ROW('Water Data'!F83))="","",OFFSET('Water Data'!$F$28,0,10*ROW('Water Data'!F83)))</f>
        <v/>
      </c>
      <c r="CC89" s="28" t="str">
        <f ca="1">+IF(OFFSET('Water Data'!$F$29,0,10*ROW('Water Data'!F83))="","",OFFSET('Water Data'!$F$29,0,10*ROW('Water Data'!F83)))</f>
        <v/>
      </c>
      <c r="CD89" s="28" t="str">
        <f ca="1">+IF(OFFSET('Water Data'!$F$30,0,10*ROW('Water Data'!F83))="","",OFFSET('Water Data'!$F$30,0,10*ROW('Water Data'!F83)))</f>
        <v/>
      </c>
      <c r="CE89" s="28" t="str">
        <f ca="1">+IF(OFFSET('Water Data'!$G$28,0,10*ROW('Water Data'!G83))="","",OFFSET('Water Data'!$G$28,0,10*ROW('Water Data'!G83)))</f>
        <v/>
      </c>
      <c r="CF89" s="28" t="str">
        <f ca="1">+IF(OFFSET('Water Data'!$G$29,0,10*ROW('Water Data'!G83))="","",OFFSET('Water Data'!$G$29,0,10*ROW('Water Data'!G83)))</f>
        <v/>
      </c>
      <c r="CG89" s="28" t="str">
        <f ca="1">+IF(OFFSET('Water Data'!$G$30,0,10*ROW('Water Data'!G83))="","",OFFSET('Water Data'!$G$30,0,10*ROW('Water Data'!G83)))</f>
        <v/>
      </c>
      <c r="CH89" s="28" t="str">
        <f ca="1">+IF(OFFSET('Water Data'!$H$28,0,10*ROW('Water Data'!H83))="","",OFFSET('Water Data'!$H$28,0,10*ROW('Water Data'!H83)))</f>
        <v/>
      </c>
      <c r="CI89" s="28" t="str">
        <f ca="1">+IF(OFFSET('Water Data'!$H$29,0,10*ROW('Water Data'!H83))="","",OFFSET('Water Data'!$H$29,0,10*ROW('Water Data'!H83)))</f>
        <v/>
      </c>
      <c r="CJ89" s="28" t="str">
        <f ca="1">+IF(OFFSET('Water Data'!$H$30,0,10*ROW('Water Data'!H83))="","",OFFSET('Water Data'!$H$30,0,10*ROW('Water Data'!H83)))</f>
        <v/>
      </c>
      <c r="CK89" s="28" t="str">
        <f ca="1">+IF(OFFSET('Sanitation Data'!$C$29,0,10*ROW('Sanitation Data'!C83))="","",OFFSET('Sanitation Data'!$C$29,0,10*ROW('Sanitation Data'!C83)))</f>
        <v/>
      </c>
      <c r="CL89" s="28" t="str">
        <f ca="1">+IF(OFFSET('Sanitation Data'!$C$30,0,10*ROW('Sanitation Data'!C83))="","",OFFSET('Sanitation Data'!$C$30,0,10*ROW('Sanitation Data'!C83)))</f>
        <v/>
      </c>
      <c r="CM89" s="28" t="str">
        <f ca="1">+IF(OFFSET('Sanitation Data'!$C$31,0,10*ROW('Sanitation Data'!C83))="","",OFFSET('Sanitation Data'!$C$31,0,10*ROW('Sanitation Data'!C83)))</f>
        <v/>
      </c>
      <c r="CN89" s="28" t="str">
        <f ca="1">+IF(OFFSET('Sanitation Data'!$C$32,0,10*ROW('Sanitation Data'!C83))="","",OFFSET('Sanitation Data'!$C$32,0,10*ROW('Sanitation Data'!C83)))</f>
        <v/>
      </c>
      <c r="CO89" s="28" t="str">
        <f ca="1">+IF(OFFSET('Sanitation Data'!$C$33,0,10*ROW('Sanitation Data'!C83))="","",OFFSET('Sanitation Data'!$C$33,0,10*ROW('Sanitation Data'!C83)))</f>
        <v/>
      </c>
      <c r="CP89" s="28" t="str">
        <f ca="1">+IF(OFFSET('Sanitation Data'!$D$29,0,10*ROW('Sanitation Data'!D83))="","",OFFSET('Sanitation Data'!$D$29,0,10*ROW('Sanitation Data'!D83)))</f>
        <v/>
      </c>
      <c r="CQ89" s="28" t="str">
        <f ca="1">+IF(OFFSET('Sanitation Data'!$D$30,0,10*ROW('Sanitation Data'!D83))="","",OFFSET('Sanitation Data'!$D$30,0,10*ROW('Sanitation Data'!D83)))</f>
        <v/>
      </c>
      <c r="CR89" s="28" t="str">
        <f ca="1">+IF(OFFSET('Sanitation Data'!$D$31,0,10*ROW('Sanitation Data'!D83))="","",OFFSET('Sanitation Data'!$D$31,0,10*ROW('Sanitation Data'!D83)))</f>
        <v/>
      </c>
      <c r="CS89" s="28" t="str">
        <f ca="1">+IF(OFFSET('Sanitation Data'!$D$32,0,10*ROW('Sanitation Data'!D83))="","",OFFSET('Sanitation Data'!$D$32,0,10*ROW('Sanitation Data'!D83)))</f>
        <v/>
      </c>
      <c r="CT89" s="28" t="str">
        <f ca="1">+IF(OFFSET('Sanitation Data'!$D$33,0,10*ROW('Sanitation Data'!D83))="","",OFFSET('Sanitation Data'!$D$33,0,10*ROW('Sanitation Data'!D83)))</f>
        <v/>
      </c>
      <c r="CU89" s="28" t="str">
        <f ca="1">+IF(OFFSET('Sanitation Data'!$E$29,0,10*ROW('Sanitation Data'!E83))="","",OFFSET('Sanitation Data'!$E$29,0,10*ROW('Sanitation Data'!E83)))</f>
        <v/>
      </c>
      <c r="CV89" s="28" t="str">
        <f ca="1">+IF(OFFSET('Sanitation Data'!$E$30,0,10*ROW('Sanitation Data'!E83))="","",OFFSET('Sanitation Data'!$E$30,0,10*ROW('Sanitation Data'!E83)))</f>
        <v/>
      </c>
      <c r="CW89" s="28" t="str">
        <f ca="1">+IF(OFFSET('Sanitation Data'!$E$31,0,10*ROW('Sanitation Data'!E83))="","",OFFSET('Sanitation Data'!$E$31,0,10*ROW('Sanitation Data'!E83)))</f>
        <v/>
      </c>
      <c r="CX89" s="28" t="str">
        <f ca="1">+IF(OFFSET('Sanitation Data'!$E$32,0,10*ROW('Sanitation Data'!E83))="","",OFFSET('Sanitation Data'!$E$32,0,10*ROW('Sanitation Data'!E83)))</f>
        <v/>
      </c>
      <c r="CY89" s="28" t="str">
        <f ca="1">+IF(OFFSET('Sanitation Data'!$E$33,0,10*ROW('Sanitation Data'!E83))="","",OFFSET('Sanitation Data'!$E$33,0,10*ROW('Sanitation Data'!E83)))</f>
        <v/>
      </c>
      <c r="CZ89" s="28" t="str">
        <f ca="1">+IF(OFFSET('Sanitation Data'!$F$29,0,10*ROW('Sanitation Data'!F83))="","",OFFSET('Sanitation Data'!$F$29,0,10*ROW('Sanitation Data'!F83)))</f>
        <v/>
      </c>
      <c r="DA89" s="28" t="str">
        <f ca="1">+IF(OFFSET('Sanitation Data'!$F$30,0,10*ROW('Sanitation Data'!F83))="","",OFFSET('Sanitation Data'!$F$30,0,10*ROW('Sanitation Data'!F83)))</f>
        <v/>
      </c>
      <c r="DB89" s="28" t="str">
        <f ca="1">+IF(OFFSET('Sanitation Data'!$F$31,0,10*ROW('Sanitation Data'!F83))="","",OFFSET('Sanitation Data'!$F$31,0,10*ROW('Sanitation Data'!F83)))</f>
        <v/>
      </c>
      <c r="DC89" s="28" t="str">
        <f ca="1">+IF(OFFSET('Sanitation Data'!$F$32,0,10*ROW('Sanitation Data'!F83))="","",OFFSET('Sanitation Data'!$F$32,0,10*ROW('Sanitation Data'!F83)))</f>
        <v/>
      </c>
      <c r="DD89" s="28" t="str">
        <f ca="1">+IF(OFFSET('Sanitation Data'!$F$33,0,10*ROW('Sanitation Data'!F83))="","",OFFSET('Sanitation Data'!$F$33,0,10*ROW('Sanitation Data'!F83)))</f>
        <v/>
      </c>
      <c r="DE89" s="28" t="str">
        <f ca="1">+IF(OFFSET('Sanitation Data'!$G$29,0,10*ROW('Sanitation Data'!G83))="","",OFFSET('Sanitation Data'!$G$29,0,10*ROW('Sanitation Data'!G83)))</f>
        <v/>
      </c>
      <c r="DF89" s="28" t="str">
        <f ca="1">+IF(OFFSET('Sanitation Data'!$G$30,0,10*ROW('Sanitation Data'!G83))="","",OFFSET('Sanitation Data'!$G$30,0,10*ROW('Sanitation Data'!G83)))</f>
        <v/>
      </c>
      <c r="DG89" s="28" t="str">
        <f ca="1">+IF(OFFSET('Sanitation Data'!$G$31,0,10*ROW('Sanitation Data'!G83))="","",OFFSET('Sanitation Data'!$G$31,0,10*ROW('Sanitation Data'!G83)))</f>
        <v/>
      </c>
      <c r="DH89" s="28" t="str">
        <f ca="1">+IF(OFFSET('Sanitation Data'!$G$32,0,10*ROW('Sanitation Data'!G83))="","",OFFSET('Sanitation Data'!$G$32,0,10*ROW('Sanitation Data'!G83)))</f>
        <v/>
      </c>
      <c r="DI89" s="28" t="str">
        <f ca="1">+IF(OFFSET('Sanitation Data'!$G$33,0,10*ROW('Sanitation Data'!G83))="","",OFFSET('Sanitation Data'!$G$33,0,10*ROW('Sanitation Data'!G83)))</f>
        <v/>
      </c>
      <c r="DJ89" s="28" t="str">
        <f ca="1">+IF(OFFSET('Sanitation Data'!$H$29,0,10*ROW('Sanitation Data'!H83))="","",OFFSET('Sanitation Data'!$H$29,0,10*ROW('Sanitation Data'!H83)))</f>
        <v/>
      </c>
      <c r="DK89" s="28" t="str">
        <f ca="1">+IF(OFFSET('Sanitation Data'!$H$30,0,10*ROW('Sanitation Data'!H83))="","",OFFSET('Sanitation Data'!$H$30,0,10*ROW('Sanitation Data'!H83)))</f>
        <v/>
      </c>
      <c r="DL89" s="28" t="str">
        <f ca="1">+IF(OFFSET('Sanitation Data'!$H$31,0,10*ROW('Sanitation Data'!H83))="","",OFFSET('Sanitation Data'!$H$31,0,10*ROW('Sanitation Data'!H83)))</f>
        <v/>
      </c>
      <c r="DM89" s="28" t="str">
        <f ca="1">+IF(OFFSET('Sanitation Data'!$H$32,0,10*ROW('Sanitation Data'!H83))="","",OFFSET('Sanitation Data'!$H$32,0,10*ROW('Sanitation Data'!H83)))</f>
        <v/>
      </c>
      <c r="DN89" s="28" t="str">
        <f ca="1">+IF(OFFSET('Sanitation Data'!$H$33,0,10*ROW('Sanitation Data'!H83))="","",OFFSET('Sanitation Data'!$H$33,0,10*ROW('Sanitation Data'!H83)))</f>
        <v/>
      </c>
      <c r="DO89" s="28" t="str">
        <f ca="1">+IF(OFFSET('Hygiene Data'!$C$12,0,10*ROW('Hygiene Data'!C83))="","",OFFSET('Hygiene Data'!$C$12,0,10*ROW('Hygiene Data'!C83)))</f>
        <v/>
      </c>
      <c r="DP89" s="28" t="str">
        <f ca="1">+IF(OFFSET('Hygiene Data'!$C$13,0,10*ROW('Hygiene Data'!C83))="","",OFFSET('Hygiene Data'!$C$13,0,10*ROW('Hygiene Data'!C83)))</f>
        <v/>
      </c>
      <c r="DQ89" s="28" t="str">
        <f ca="1">+IF(OFFSET('Hygiene Data'!$C$14,0,10*ROW('Hygiene Data'!C83))="","",OFFSET('Hygiene Data'!$C$14,0,10*ROW('Hygiene Data'!C83)))</f>
        <v/>
      </c>
      <c r="DR89" s="28" t="str">
        <f ca="1">+IF(OFFSET('Hygiene Data'!$D$12,0,10*ROW('Hygiene Data'!D83))="","",OFFSET('Hygiene Data'!$D$12,0,10*ROW('Hygiene Data'!D83)))</f>
        <v/>
      </c>
      <c r="DS89" s="28" t="str">
        <f ca="1">+IF(OFFSET('Hygiene Data'!$D$13,0,10*ROW('Hygiene Data'!D83))="","",OFFSET('Hygiene Data'!$D$13,0,10*ROW('Hygiene Data'!D83)))</f>
        <v/>
      </c>
      <c r="DT89" s="28" t="str">
        <f ca="1">+IF(OFFSET('Hygiene Data'!$D$14,0,10*ROW('Hygiene Data'!D83))="","",OFFSET('Hygiene Data'!$D$14,0,10*ROW('Hygiene Data'!D83)))</f>
        <v/>
      </c>
      <c r="DU89" s="28" t="str">
        <f ca="1">+IF(OFFSET('Hygiene Data'!$E$12,0,10*ROW('Hygiene Data'!E83))="","",OFFSET('Hygiene Data'!$E$12,0,10*ROW('Hygiene Data'!E83)))</f>
        <v/>
      </c>
      <c r="DV89" s="28" t="str">
        <f ca="1">+IF(OFFSET('Hygiene Data'!$E$13,0,10*ROW('Hygiene Data'!E83))="","",OFFSET('Hygiene Data'!$E$13,0,10*ROW('Hygiene Data'!E83)))</f>
        <v/>
      </c>
      <c r="DW89" s="28" t="str">
        <f ca="1">+IF(OFFSET('Hygiene Data'!$E$14,0,10*ROW('Hygiene Data'!E83))="","",OFFSET('Hygiene Data'!$E$14,0,10*ROW('Hygiene Data'!E83)))</f>
        <v/>
      </c>
      <c r="DX89" s="28" t="str">
        <f ca="1">+IF(OFFSET('Hygiene Data'!$F$12,0,10*ROW('Hygiene Data'!F83))="","",OFFSET('Hygiene Data'!$F$12,0,10*ROW('Hygiene Data'!F83)))</f>
        <v/>
      </c>
      <c r="DY89" s="28" t="str">
        <f ca="1">+IF(OFFSET('Hygiene Data'!$F$13,0,10*ROW('Hygiene Data'!F83))="","",OFFSET('Hygiene Data'!$F$13,0,10*ROW('Hygiene Data'!F83)))</f>
        <v/>
      </c>
      <c r="DZ89" s="28" t="str">
        <f ca="1">+IF(OFFSET('Hygiene Data'!$F$14,0,10*ROW('Hygiene Data'!F83))="","",OFFSET('Hygiene Data'!$F$14,0,10*ROW('Hygiene Data'!F83)))</f>
        <v/>
      </c>
      <c r="EA89" s="28" t="str">
        <f ca="1">+IF(OFFSET('Hygiene Data'!$G$12,0,10*ROW('Hygiene Data'!G83))="","",OFFSET('Hygiene Data'!$G$12,0,10*ROW('Hygiene Data'!G83)))</f>
        <v/>
      </c>
      <c r="EB89" s="28" t="str">
        <f ca="1">+IF(OFFSET('Hygiene Data'!$G$13,0,10*ROW('Hygiene Data'!G83))="","",OFFSET('Hygiene Data'!$G$13,0,10*ROW('Hygiene Data'!G83)))</f>
        <v/>
      </c>
      <c r="EC89" s="28" t="str">
        <f ca="1">+IF(OFFSET('Hygiene Data'!$G$14,0,10*ROW('Hygiene Data'!G83))="","",OFFSET('Hygiene Data'!$G$14,0,10*ROW('Hygiene Data'!G83)))</f>
        <v/>
      </c>
      <c r="ED89" s="28" t="str">
        <f ca="1">+IF(OFFSET('Hygiene Data'!$H$12,0,10*ROW('Hygiene Data'!H83))="","",OFFSET('Hygiene Data'!$H$12,0,10*ROW('Hygiene Data'!H83)))</f>
        <v/>
      </c>
      <c r="EE89" s="28" t="str">
        <f ca="1">+IF(OFFSET('Hygiene Data'!$H$13,0,10*ROW('Hygiene Data'!H83))="","",OFFSET('Hygiene Data'!$H$13,0,10*ROW('Hygiene Data'!H83)))</f>
        <v/>
      </c>
      <c r="EF89" s="28" t="str">
        <f ca="1">+IF(OFFSET('Hygiene Data'!$H$14,0,10*ROW('Hygiene Data'!H83))="","",OFFSET('Hygiene Data'!$H$14,0,10*ROW('Hygiene Data'!H83)))</f>
        <v/>
      </c>
    </row>
    <row r="90" spans="1:136" x14ac:dyDescent="0.2">
      <c r="A90" s="44" t="str">
        <f ca="1">+IF(OFFSET('Water Data'!$B$1,0,10*ROW('Water Data'!B87))="","",OFFSET('Water Data'!$B$1,0,10*ROW('Water Data'!B87)))</f>
        <v/>
      </c>
      <c r="B90" s="44" t="str">
        <f ca="1">+IF(OFFSET('Water Data'!$A$3,0,10*ROW('Water Data'!A87))="","",OFFSET('Water Data'!$A$3,0,10*ROW('Water Data'!A87)))</f>
        <v/>
      </c>
      <c r="C90" s="44" t="str">
        <f ca="1">+IF(OFFSET('Water Data'!$C$3,0,10*ROW('Water Data'!C87))="","",OFFSET('Water Data'!$C$3,0,10*ROW('Water Data'!C87)))</f>
        <v/>
      </c>
      <c r="D90" s="119" t="e">
        <f ca="1">+IF(AND(ISNUMBER(OFFSET('Water Data'!$C$5,0,10*ROW('Water Data'!C84))),BS90="Yes"),100-OFFSET('Water Data'!$C$5,0,10*ROW('Water Data'!C84)),IF(AND(ISNUMBER(OFFSET('Water Data'!$C$5,0,10*ROW('Water Data'!C84))),BS90="No",ISNUMBER(OFFSET('Water Data'!$C$5,0,10*ROW('Water Data'!C84)))),CONCATENATE("[",ROUND(100-OFFSET('Water Data'!$C$5,0,10*ROW('Water Data'!C84)),0),"]"),IF(AND(ISNUMBER(OFFSET('Water Data'!$C$5,0,10*ROW('Water Data'!C84))),BS90="",ISNUMBER(OFFSET('Water Data'!$C$5,0,10*ROW('Water Data'!C84)))),100-OFFSET('Water Data'!$C$5,0,10*ROW('Water Data'!C84)),NA())))</f>
        <v>#N/A</v>
      </c>
      <c r="E90" s="119" t="e">
        <f ca="1">+IF(AND(ISNUMBER(OFFSET('Water Data'!$C$7,0,10*ROW('Water Data'!D84))),BT90="Yes"),OFFSET('Water Data'!$C$7,0,10*ROW('Water Data'!C84)),IF(AND(ISNUMBER(OFFSET('Water Data'!$C$7,0,10*ROW('Water Data'!C84))),BT90="No",ISNUMBER(OFFSET('Water Data'!$C$7,0,10*ROW('Water Data'!C84)))),CONCATENATE("[",ROUND(OFFSET('Water Data'!$C$7,0,10*ROW('Water Data'!C84)),0),"]"),IF(AND(ISNUMBER(OFFSET('Water Data'!$C$7,0,10*ROW('Water Data'!C84))),BT90="",ISNUMBER(OFFSET('Water Data'!$C$7,0,10*ROW('Water Data'!C84)))),OFFSET('Water Data'!$C$7,0,10*ROW('Water Data'!C84)),NA())))</f>
        <v>#N/A</v>
      </c>
      <c r="F90" s="119" t="e">
        <f ca="1">+IF(AND(ISNUMBER(OFFSET('Water Data'!$C$10,0,10*ROW('Water Data'!C84))),BU90="Yes"),OFFSET('Water Data'!$C$10,0,10*ROW('Water Data'!C84)),IF(AND(ISNUMBER(OFFSET('Water Data'!$C$10,0,10*ROW('Water Data'!C84))),BU90="No",ISNUMBER(OFFSET('Water Data'!$C$10,0,10*ROW('Water Data'!C84)))),CONCATENATE("[",ROUND(OFFSET('Water Data'!$C$10,0,10*ROW('Water Data'!C84)),0),"]"),IF(AND(ISNUMBER(OFFSET('Water Data'!$C$10,0,10*ROW('Water Data'!C84))),BU90="",ISNUMBER(OFFSET('Water Data'!$C$10,0,10*ROW('Water Data'!C84)))),OFFSET('Water Data'!$C$10,0,10*ROW('Water Data'!C84)),NA())))</f>
        <v>#N/A</v>
      </c>
      <c r="G90" s="119" t="e">
        <f ca="1">+IF(AND(ISNUMBER(OFFSET('Water Data'!$D$5,0,10*ROW('Water Data'!D84))),BV90="Yes"),100-OFFSET('Water Data'!$D$5,0,10*ROW('Water Data'!D84)),IF(AND(ISNUMBER(OFFSET('Water Data'!$D$5,0,10*ROW('Water Data'!D84))),BV90="No",ISNUMBER(OFFSET('Water Data'!$D$5,0,10*ROW('Water Data'!D84)))),CONCATENATE("[",ROUND(100-OFFSET('Water Data'!$D$5,0,10*ROW('Water Data'!D84)),0),"]"),IF(AND(ISNUMBER(OFFSET('Water Data'!$D$5,0,10*ROW('Water Data'!D84))),BV90="",ISNUMBER(OFFSET('Water Data'!$D$5,0,10*ROW('Water Data'!D84)))),100-OFFSET('Water Data'!$D$5,0,10*ROW('Water Data'!D84)),NA())))</f>
        <v>#N/A</v>
      </c>
      <c r="H90" s="119" t="e">
        <f ca="1">+IF(AND(ISNUMBER(OFFSET('Water Data'!$D$7,0,10*ROW('Water Data'!D84))),BW90="Yes"),OFFSET('Water Data'!$D$7,0,10*ROW('Water Data'!D84)),IF(AND(ISNUMBER(OFFSET('Water Data'!$D$7,0,10*ROW('Water Data'!D84))),BW90="No",ISNUMBER(OFFSET('Water Data'!$D$7,0,10*ROW('Water Data'!D84)))),CONCATENATE("[",ROUND(OFFSET('Water Data'!$C$7,0,10*ROW('Water Data'!D84)),0),"]"),IF(AND(ISNUMBER(OFFSET('Water Data'!$D$7,0,10*ROW('Water Data'!D84))),BW90="",ISNUMBER(OFFSET('Water Data'!$D$7,0,10*ROW('Water Data'!D84)))),OFFSET('Water Data'!$D$7,0,10*ROW('Water Data'!D84)),NA())))</f>
        <v>#N/A</v>
      </c>
      <c r="I90" s="119" t="e">
        <f ca="1">+IF(AND(ISNUMBER(OFFSET('Water Data'!$D$10,0,10*ROW('Water Data'!D84))),BX90="Yes"),OFFSET('Water Data'!$D$10,0,10*ROW('Water Data'!D84)),IF(AND(ISNUMBER(OFFSET('Water Data'!$D$10,0,10*ROW('Water Data'!D84))),BX90="No",ISNUMBER(OFFSET('Water Data'!$D$10,0,10*ROW('Water Data'!D84)))),CONCATENATE("[",ROUND(OFFSET('Water Data'!$D$10,0,10*ROW('Water Data'!D84)),0),"]"),IF(AND(ISNUMBER(OFFSET('Water Data'!$D$10,0,10*ROW('Water Data'!D84))),BX90="",ISNUMBER(OFFSET('Water Data'!$D$10,0,10*ROW('Water Data'!D84)))),OFFSET('Water Data'!$D$10,0,10*ROW('Water Data'!D84)),NA())))</f>
        <v>#N/A</v>
      </c>
      <c r="J90" s="119" t="e">
        <f ca="1">+IF(AND(ISNUMBER(OFFSET('Water Data'!$E$5,0,10*ROW('Water Data'!E84))),BY90="Yes"),100-OFFSET('Water Data'!$E$5,0,10*ROW('Water Data'!E84)),IF(AND(ISNUMBER(OFFSET('Water Data'!$E$5,0,10*ROW('Water Data'!E84))),BY90="No",ISNUMBER(OFFSET('Water Data'!$E$5,0,10*ROW('Water Data'!E84)))),CONCATENATE("[",ROUND(100-OFFSET('Water Data'!$E$5,0,10*ROW('Water Data'!E84)),0),"]"),IF(AND(ISNUMBER(OFFSET('Water Data'!$E$5,0,10*ROW('Water Data'!E84))),BY90="",ISNUMBER(OFFSET('Water Data'!$E$5,0,10*ROW('Water Data'!E84)))),100-OFFSET('Water Data'!$E$5,0,10*ROW('Water Data'!E84)),NA())))</f>
        <v>#N/A</v>
      </c>
      <c r="K90" s="119" t="e">
        <f ca="1">+IF(AND(ISNUMBER(OFFSET('Water Data'!$E$7,0,10*ROW('Water Data'!E84))),BZ90="Yes"),OFFSET('Water Data'!$E$7,0,10*ROW('Water Data'!E84)),IF(AND(ISNUMBER(OFFSET('Water Data'!$E$7,0,10*ROW('Water Data'!E84))),BZ90="No",ISNUMBER(OFFSET('Water Data'!$E$7,0,10*ROW('Water Data'!E84)))),CONCATENATE("[",ROUND(OFFSET('Water Data'!$E$7,0,10*ROW('Water Data'!E84)),0),"]"),IF(AND(ISNUMBER(OFFSET('Water Data'!$E$7,0,10*ROW('Water Data'!E84))),BZ90="",ISNUMBER(OFFSET('Water Data'!$E$7,0,10*ROW('Water Data'!E84)))),OFFSET('Water Data'!$E$7,0,10*ROW('Water Data'!E84)),NA())))</f>
        <v>#N/A</v>
      </c>
      <c r="L90" s="119" t="e">
        <f ca="1">+IF(AND(ISNUMBER(OFFSET('Water Data'!$E$10,0,10*ROW('Water Data'!E84))),CA90="Yes"),OFFSET('Water Data'!$E$10,0,10*ROW('Water Data'!E84)),IF(AND(ISNUMBER(OFFSET('Water Data'!$E$10,0,10*ROW('Water Data'!E84))),CA90="No",ISNUMBER(OFFSET('Water Data'!$E$10,0,10*ROW('Water Data'!E84)))),CONCATENATE("[",ROUND(OFFSET('Water Data'!$E$10,0,10*ROW('Water Data'!E84)),0),"]"),IF(AND(ISNUMBER(OFFSET('Water Data'!$E$10,0,10*ROW('Water Data'!E84))),CA90="",ISNUMBER(OFFSET('Water Data'!$E$10,0,10*ROW('Water Data'!E84)))),OFFSET('Water Data'!$E$10,0,10*ROW('Water Data'!E84)),NA())))</f>
        <v>#N/A</v>
      </c>
      <c r="M90" s="119" t="e">
        <f ca="1">+IF(AND(ISNUMBER(OFFSET('Water Data'!$F$5,0,10*ROW('Water Data'!F84))),CB90="Yes"),100-OFFSET('Water Data'!$F$5,0,10*ROW('Water Data'!F84)),IF(AND(ISNUMBER(OFFSET('Water Data'!$F$5,0,10*ROW('Water Data'!F84))),CB90="No",ISNUMBER(OFFSET('Water Data'!$F$5,0,10*ROW('Water Data'!F84)))),CONCATENATE("[",ROUND(100-OFFSET('Water Data'!$F$5,0,10*ROW('Water Data'!F84)),0),"]"),IF(AND(ISNUMBER(OFFSET('Water Data'!$F$5,0,10*ROW('Water Data'!F84))),CB90="",ISNUMBER(OFFSET('Water Data'!$F$5,0,10*ROW('Water Data'!F84)))),100-OFFSET('Water Data'!$F$5,0,10*ROW('Water Data'!F84)),NA())))</f>
        <v>#N/A</v>
      </c>
      <c r="N90" s="119" t="e">
        <f ca="1">+IF(AND(ISNUMBER(OFFSET('Water Data'!$F$7,0,10*ROW('Water Data'!F84))),CC90="Yes"),OFFSET('Water Data'!$F$7,0,10*ROW('Water Data'!F84)),IF(AND(ISNUMBER(OFFSET('Water Data'!$F$7,0,10*ROW('Water Data'!F84))),CC90="No",ISNUMBER(OFFSET('Water Data'!$F$7,0,10*ROW('Water Data'!F84)))),CONCATENATE("[",ROUND(OFFSET('Water Data'!$F$7,0,10*ROW('Water Data'!F84)),0),"]"),IF(AND(ISNUMBER(OFFSET('Water Data'!$F$7,0,10*ROW('Water Data'!F84))),CC90="",ISNUMBER(OFFSET('Water Data'!$F$7,0,10*ROW('Water Data'!F84)))),OFFSET('Water Data'!$F$7,0,10*ROW('Water Data'!F84)),NA())))</f>
        <v>#N/A</v>
      </c>
      <c r="O90" s="119" t="e">
        <f ca="1">+IF(AND(ISNUMBER(OFFSET('Water Data'!$F$10,0,10*ROW('Water Data'!F84))),CD90="Yes"),OFFSET('Water Data'!$F$10,0,10*ROW('Water Data'!F84)),IF(AND(ISNUMBER(OFFSET('Water Data'!$F$10,0,10*ROW('Water Data'!F84))),CD90="No",ISNUMBER(OFFSET('Water Data'!$F$10,0,10*ROW('Water Data'!F84)))),CONCATENATE("[",ROUND(OFFSET('Water Data'!$F$10,0,10*ROW('Water Data'!F84)),0),"]"),IF(AND(ISNUMBER(OFFSET('Water Data'!$F$10,0,10*ROW('Water Data'!F84))),CD90="",ISNUMBER(OFFSET('Water Data'!$F$10,0,10*ROW('Water Data'!F84)))),OFFSET('Water Data'!$F$10,0,10*ROW('Water Data'!F84)),NA())))</f>
        <v>#N/A</v>
      </c>
      <c r="P90" s="119" t="e">
        <f ca="1">+IF(AND(ISNUMBER(OFFSET('Water Data'!$G$5,0,10*ROW('Water Data'!G84))),CE90="Yes"),100-OFFSET('Water Data'!$G$5,0,10*ROW('Water Data'!G84)),IF(AND(ISNUMBER(OFFSET('Water Data'!$G$5,0,10*ROW('Water Data'!G84))),CE90="No",ISNUMBER(OFFSET('Water Data'!$G$5,0,10*ROW('Water Data'!G84)))),CONCATENATE("[",ROUND(100-OFFSET('Water Data'!$G$5,0,10*ROW('Water Data'!G84)),0),"]"),IF(AND(ISNUMBER(OFFSET('Water Data'!$G$5,0,10*ROW('Water Data'!G84))),CE90="",ISNUMBER(OFFSET('Water Data'!$G$5,0,10*ROW('Water Data'!G84)))),100-OFFSET('Water Data'!$G$5,0,10*ROW('Water Data'!G84)),NA())))</f>
        <v>#N/A</v>
      </c>
      <c r="Q90" s="119" t="e">
        <f ca="1">+IF(AND(ISNUMBER(OFFSET('Water Data'!$G$7,0,10*ROW('Water Data'!G84))),CF90="Yes"),OFFSET('Water Data'!$G$7,0,10*ROW('Water Data'!G84)),IF(AND(ISNUMBER(OFFSET('Water Data'!$G$7,0,10*ROW('Water Data'!G84))),CF90="No",ISNUMBER(OFFSET('Water Data'!$G$7,0,10*ROW('Water Data'!G84)))),CONCATENATE("[",ROUND(OFFSET('Water Data'!$G$7,0,10*ROW('Water Data'!G84)),0),"]"),IF(AND(ISNUMBER(OFFSET('Water Data'!$G$7,0,10*ROW('Water Data'!G84))),CF90="",ISNUMBER(OFFSET('Water Data'!$G$7,0,10*ROW('Water Data'!G84)))),OFFSET('Water Data'!$G$7,0,10*ROW('Water Data'!G84)),NA())))</f>
        <v>#N/A</v>
      </c>
      <c r="R90" s="119" t="e">
        <f ca="1">+IF(AND(ISNUMBER(OFFSET('Water Data'!$G$10,0,10*ROW('Water Data'!G84))),CG90="Yes"),OFFSET('Water Data'!$G$10,0,10*ROW('Water Data'!G84)),IF(AND(ISNUMBER(OFFSET('Water Data'!$G$10,0,10*ROW('Water Data'!G84))),CG90="No",ISNUMBER(OFFSET('Water Data'!$G$10,0,10*ROW('Water Data'!G84)))),CONCATENATE("[",ROUND(OFFSET('Water Data'!$G$10,0,10*ROW('Water Data'!G84)),0),"]"),IF(AND(ISNUMBER(OFFSET('Water Data'!$G$10,0,10*ROW('Water Data'!G84))),CG90="",ISNUMBER(OFFSET('Water Data'!$G$10,0,10*ROW('Water Data'!G84)))),OFFSET('Water Data'!$G$10,0,10*ROW('Water Data'!G84)),NA())))</f>
        <v>#N/A</v>
      </c>
      <c r="S90" s="119" t="e">
        <f ca="1">+IF(AND(ISNUMBER(OFFSET('Water Data'!$H$5,0,10*ROW('Water Data'!H84))),CH90="Yes"),100-OFFSET('Water Data'!$H$5,0,10*ROW('Water Data'!H84)),IF(AND(ISNUMBER(OFFSET('Water Data'!$H$5,0,10*ROW('Water Data'!H84))),CH90="No",ISNUMBER(OFFSET('Water Data'!$H$5,0,10*ROW('Water Data'!H84)))),CONCATENATE("[",ROUND(100-OFFSET('Water Data'!$H$5,0,10*ROW('Water Data'!H84)),0),"]"),IF(AND(ISNUMBER(OFFSET('Water Data'!$H$5,0,10*ROW('Water Data'!H84))),CH90="",ISNUMBER(OFFSET('Water Data'!$H$5,0,10*ROW('Water Data'!H84)))),100-OFFSET('Water Data'!$H$5,0,10*ROW('Water Data'!H84)),NA())))</f>
        <v>#N/A</v>
      </c>
      <c r="T90" s="119" t="e">
        <f ca="1">+IF(AND(ISNUMBER(OFFSET('Water Data'!$H$7,0,10*ROW('Water Data'!H84))),CI90="Yes"),OFFSET('Water Data'!$H$7,0,10*ROW('Water Data'!H84)),IF(AND(ISNUMBER(OFFSET('Water Data'!$H$7,0,10*ROW('Water Data'!H84))),CI90="No",ISNUMBER(OFFSET('Water Data'!$H$7,0,10*ROW('Water Data'!H84)))),CONCATENATE("[",ROUND(OFFSET('Water Data'!$H$7,0,10*ROW('Water Data'!H84)),0),"]"),IF(AND(ISNUMBER(OFFSET('Water Data'!$H$7,0,10*ROW('Water Data'!H84))),CI90="",ISNUMBER(OFFSET('Water Data'!$H$7,0,10*ROW('Water Data'!H84)))),OFFSET('Water Data'!$H$7,0,10*ROW('Water Data'!H84)),NA())))</f>
        <v>#N/A</v>
      </c>
      <c r="U90" s="119" t="e">
        <f ca="1">+IF(AND(ISNUMBER(OFFSET('Water Data'!$H$10,0,10*ROW('Water Data'!H84))),CJ90="Yes"),OFFSET('Water Data'!$H$10,0,10*ROW('Water Data'!H84)),IF(AND(ISNUMBER(OFFSET('Water Data'!$H$10,0,10*ROW('Water Data'!H84))),CJ90="No",ISNUMBER(OFFSET('Water Data'!$H$10,0,10*ROW('Water Data'!H84)))),CONCATENATE("[",ROUND(OFFSET('Water Data'!$H$10,0,10*ROW('Water Data'!H84)),0),"]"),IF(AND(ISNUMBER(OFFSET('Water Data'!$H$10,0,10*ROW('Water Data'!H84))),CJ90="",ISNUMBER(OFFSET('Water Data'!$H$10,0,10*ROW('Water Data'!H84)))),OFFSET('Water Data'!$H$10,0,10*ROW('Water Data'!H84)),NA())))</f>
        <v>#N/A</v>
      </c>
      <c r="V90" s="120" t="e">
        <f ca="1">+IF(AND(ISNUMBER(OFFSET('Sanitation Data'!$C$5,0,10*ROW('Sanitation Data'!C84))),CK90="Yes"),100-OFFSET('Sanitation Data'!$C$5,0,10*ROW('Sanitation Data'!C84)),IF(AND(ISNUMBER(OFFSET('Sanitation Data'!$C$5,0,10*ROW('Sanitation Data'!C84))),CK90="No",ISNUMBER(OFFSET('Sanitation Data'!$C$5,0,10*ROW('Sanitation Data'!C84)))),CONCATENATE("[",ROUND(100-OFFSET('Sanitation Data'!$C$5,0,10*ROW('Sanitation Data'!C84)),0),"]"),IF(AND(ISNUMBER(OFFSET('Sanitation Data'!$C$5,0,10*ROW('Sanitation Data'!C84))),CK90="",ISNUMBER(OFFSET('Sanitation Data'!$C$5,0,10*ROW('Sanitation Data'!C84)))),100-OFFSET('Sanitation Data'!$C$5,0,10*ROW('Sanitation Data'!C84)),NA())))</f>
        <v>#N/A</v>
      </c>
      <c r="W90" s="120" t="e">
        <f ca="1">+IF(AND(ISNUMBER(OFFSET('Sanitation Data'!$C$7,0,10*ROW('Sanitation Data'!C84))),CL90="Yes"),OFFSET('Sanitation Data'!$C$7,0,10*ROW('Sanitation Data'!C84)),IF(AND(ISNUMBER(OFFSET('Sanitation Data'!$C$7,0,10*ROW('Sanitation Data'!C84))),CL90="No",ISNUMBER(OFFSET('Sanitation Data'!$C$7,0,10*ROW('Sanitation Data'!C84)))),CONCATENATE("[",ROUND(OFFSET('Sanitation Data'!$C$7,0,10*ROW('Sanitation Data'!C84)),0),"]"),IF(AND(ISNUMBER(OFFSET('Sanitation Data'!$C$7,0,10*ROW('Sanitation Data'!C84))),CL90="",ISNUMBER(OFFSET('Sanitation Data'!$C$7,0,10*ROW('Sanitation Data'!C84)))),OFFSET('Sanitation Data'!$C$7,0,10*ROW('Sanitation Data'!C84)),NA())))</f>
        <v>#N/A</v>
      </c>
      <c r="X90" s="120" t="e">
        <f ca="1">+IF(AND(ISNUMBER(OFFSET('Sanitation Data'!$C$11,0,10*ROW('Sanitation Data'!C84))),CM90="Yes"),OFFSET('Sanitation Data'!$C$11,0,10*ROW('Sanitation Data'!C84)),IF(AND(ISNUMBER(OFFSET('Sanitation Data'!$C$11,0,10*ROW('Sanitation Data'!C84))),CM90="No",ISNUMBER(OFFSET('Sanitation Data'!$C$11,0,10*ROW('Sanitation Data'!C84)))),CONCATENATE("[",ROUND(OFFSET('Sanitation Data'!$C$11,0,10*ROW('Sanitation Data'!C84)),0),"]"),IF(AND(ISNUMBER(OFFSET('Sanitation Data'!$C$11,0,10*ROW('Sanitation Data'!C84))),CM90="",ISNUMBER(OFFSET('Sanitation Data'!$C$11,0,10*ROW('Sanitation Data'!C84)))),OFFSET('Sanitation Data'!$C$11,0,10*ROW('Sanitation Data'!C84)),NA())))</f>
        <v>#N/A</v>
      </c>
      <c r="Y90" s="120" t="e">
        <f ca="1">+IF(AND(ISNUMBER(OFFSET('Sanitation Data'!$C$12,0,10*ROW('Sanitation Data'!C84))),CN90="Yes"),OFFSET('Sanitation Data'!$C$12,0,10*ROW('Sanitation Data'!C84)),IF(AND(ISNUMBER(OFFSET('Sanitation Data'!$C$12,0,10*ROW('Sanitation Data'!C84))),CN90="No",ISNUMBER(OFFSET('Sanitation Data'!$C$12,0,10*ROW('Sanitation Data'!C84)))),CONCATENATE("[",ROUND(OFFSET('Sanitation Data'!$C$12,0,10*ROW('Sanitation Data'!C84)),0),"]"),IF(AND(ISNUMBER(OFFSET('Sanitation Data'!$C$12,0,10*ROW('Sanitation Data'!C84))),CN90="",ISNUMBER(OFFSET('Sanitation Data'!$C$12,0,10*ROW('Sanitation Data'!C84)))),OFFSET('Sanitation Data'!$C$12,0,10*ROW('Sanitation Data'!C84)),NA())))</f>
        <v>#N/A</v>
      </c>
      <c r="Z90" s="120" t="e">
        <f ca="1">+IF(AND(ISNUMBER(OFFSET('Sanitation Data'!$C$13,0,10*ROW('Sanitation Data'!C84))),CO90="Yes"),OFFSET('Sanitation Data'!$C$13,0,10*ROW('Sanitation Data'!C84)),IF(AND(ISNUMBER(OFFSET('Sanitation Data'!$C$13,0,10*ROW('Sanitation Data'!C84))),CO90="No",ISNUMBER(OFFSET('Sanitation Data'!$C$13,0,10*ROW('Sanitation Data'!C84)))),CONCATENATE("[",ROUND(OFFSET('Sanitation Data'!$C$13,0,10*ROW('Sanitation Data'!C84)),0),"]"),IF(AND(ISNUMBER(OFFSET('Sanitation Data'!$C$13,0,10*ROW('Sanitation Data'!C84))),CO90="",ISNUMBER(OFFSET('Sanitation Data'!$C$13,0,10*ROW('Sanitation Data'!C84)))),OFFSET('Sanitation Data'!$C$13,0,10*ROW('Sanitation Data'!C84)),NA())))</f>
        <v>#N/A</v>
      </c>
      <c r="AA90" s="120" t="e">
        <f ca="1">+IF(AND(ISNUMBER(OFFSET('Sanitation Data'!$D$5,0,10*ROW('Sanitation Data'!D84))),CP90="Yes"),100-OFFSET('Sanitation Data'!$D$5,0,10*ROW('Sanitation Data'!D84)),IF(AND(ISNUMBER(OFFSET('Sanitation Data'!$D$5,0,10*ROW('Sanitation Data'!D84))),CP90="No",ISNUMBER(OFFSET('Sanitation Data'!$D$5,0,10*ROW('Sanitation Data'!D84)))),CONCATENATE("[",ROUND(100-OFFSET('Sanitation Data'!$D$5,0,10*ROW('Sanitation Data'!D84)),0),"]"),IF(AND(ISNUMBER(OFFSET('Sanitation Data'!$D$5,0,10*ROW('Sanitation Data'!D84))),CP90="",ISNUMBER(OFFSET('Sanitation Data'!$D$5,0,10*ROW('Sanitation Data'!D84)))),100-OFFSET('Sanitation Data'!$D$5,0,10*ROW('Sanitation Data'!D84)),NA())))</f>
        <v>#N/A</v>
      </c>
      <c r="AB90" s="120" t="e">
        <f ca="1">+IF(AND(ISNUMBER(OFFSET('Sanitation Data'!$D$7,0,10*ROW('Sanitation Data'!D84))),CQ90="Yes"),OFFSET('Sanitation Data'!$D$7,0,10*ROW('Sanitation Data'!G84)),IF(AND(ISNUMBER(OFFSET('Sanitation Data'!$D$7,0,10*ROW('Sanitation Data'!D84))),CQ90="No",ISNUMBER(OFFSET('Sanitation Data'!$D$7,0,10*ROW('Sanitation Data'!D84)))),CONCATENATE("[",ROUND(OFFSET('Sanitation Data'!$D$7,0,10*ROW('Sanitation Data'!D84)),0),"]"),IF(AND(ISNUMBER(OFFSET('Sanitation Data'!$D$7,0,10*ROW('Sanitation Data'!D84))),CQ90="",ISNUMBER(OFFSET('Sanitation Data'!$D$7,0,10*ROW('Sanitation Data'!D84)))),OFFSET('Sanitation Data'!$D$7,0,10*ROW('Sanitation Data'!D84)),NA())))</f>
        <v>#N/A</v>
      </c>
      <c r="AC90" s="120" t="e">
        <f ca="1">+IF(AND(ISNUMBER(OFFSET('Sanitation Data'!$D$11,0,10*ROW('Sanitation Data'!D84))),CR90="Yes"),OFFSET('Sanitation Data'!$D$11,0,10*ROW('Sanitation Data'!D84)),IF(AND(ISNUMBER(OFFSET('Sanitation Data'!$D$11,0,10*ROW('Sanitation Data'!D84))),CR90="No",ISNUMBER(OFFSET('Sanitation Data'!$D$11,0,10*ROW('Sanitation Data'!D84)))),CONCATENATE("[",ROUND(OFFSET('Sanitation Data'!$D$11,0,10*ROW('Sanitation Data'!D84)),0),"]"),IF(AND(ISNUMBER(OFFSET('Sanitation Data'!$D$11,0,10*ROW('Sanitation Data'!D84))),CR90="",ISNUMBER(OFFSET('Sanitation Data'!$D$11,0,10*ROW('Sanitation Data'!D84)))),OFFSET('Sanitation Data'!$D$11,0,10*ROW('Sanitation Data'!D84)),NA())))</f>
        <v>#N/A</v>
      </c>
      <c r="AD90" s="120" t="e">
        <f ca="1">+IF(AND(ISNUMBER(OFFSET('Sanitation Data'!$D$12,0,10*ROW('Sanitation Data'!D84))),CS90="Yes"),OFFSET('Sanitation Data'!$D$12,0,10*ROW('Sanitation Data'!D84)),IF(AND(ISNUMBER(OFFSET('Sanitation Data'!$D$12,0,10*ROW('Sanitation Data'!D84))),CS90="No",ISNUMBER(OFFSET('Sanitation Data'!$D$12,0,10*ROW('Sanitation Data'!D84)))),CONCATENATE("[",ROUND(OFFSET('Sanitation Data'!$D$12,0,10*ROW('Sanitation Data'!D84)),0),"]"),IF(AND(ISNUMBER(OFFSET('Sanitation Data'!$D$12,0,10*ROW('Sanitation Data'!D84))),CS90="",ISNUMBER(OFFSET('Sanitation Data'!$D$12,0,10*ROW('Sanitation Data'!D84)))),OFFSET('Sanitation Data'!$D$12,0,10*ROW('Sanitation Data'!D84)),NA())))</f>
        <v>#N/A</v>
      </c>
      <c r="AE90" s="120" t="e">
        <f ca="1">+IF(AND(ISNUMBER(OFFSET('Sanitation Data'!$D$13,0,10*ROW('Sanitation Data'!D84))),CT90="Yes"),OFFSET('Sanitation Data'!$D$13,0,10*ROW('Sanitation Data'!D84)),IF(AND(ISNUMBER(OFFSET('Sanitation Data'!$D$13,0,10*ROW('Sanitation Data'!D84))),CT90="No",ISNUMBER(OFFSET('Sanitation Data'!$D$13,0,10*ROW('Sanitation Data'!D84)))),CONCATENATE("[",ROUND(OFFSET('Sanitation Data'!$D$13,0,10*ROW('Sanitation Data'!D84)),0),"]"),IF(AND(ISNUMBER(OFFSET('Sanitation Data'!$D$13,0,10*ROW('Sanitation Data'!D84))),CT90="",ISNUMBER(OFFSET('Sanitation Data'!$D$13,0,10*ROW('Sanitation Data'!D84)))),OFFSET('Sanitation Data'!$D$13,0,10*ROW('Sanitation Data'!D84)),NA())))</f>
        <v>#N/A</v>
      </c>
      <c r="AF90" s="120" t="e">
        <f ca="1">+IF(AND(ISNUMBER(OFFSET('Sanitation Data'!$E$5,0,10*ROW('Sanitation Data'!E84))),CU90="Yes"),100-OFFSET('Sanitation Data'!$E$5,0,10*ROW('Sanitation Data'!E84)),IF(AND(ISNUMBER(OFFSET('Sanitation Data'!$E$5,0,10*ROW('Sanitation Data'!E84))),CU90="No",ISNUMBER(OFFSET('Sanitation Data'!$E$5,0,10*ROW('Sanitation Data'!E84)))),CONCATENATE("[",ROUND(100-OFFSET('Sanitation Data'!$E$5,0,10*ROW('Sanitation Data'!E84)),0),"]"),IF(AND(ISNUMBER(OFFSET('Sanitation Data'!$E$5,0,10*ROW('Sanitation Data'!E84))),CU90="",ISNUMBER(OFFSET('Sanitation Data'!$E$5,0,10*ROW('Sanitation Data'!E84)))),100-OFFSET('Sanitation Data'!$E$5,0,10*ROW('Sanitation Data'!E84)),NA())))</f>
        <v>#N/A</v>
      </c>
      <c r="AG90" s="120" t="e">
        <f ca="1">+IF(AND(ISNUMBER(OFFSET('Sanitation Data'!$E$7,0,10*ROW('Sanitation Data'!E84))),CV90="Yes"),OFFSET('Sanitation Data'!$E$7,0,10*ROW('Sanitation Data'!E84)),IF(AND(ISNUMBER(OFFSET('Sanitation Data'!$E$7,0,10*ROW('Sanitation Data'!E84))),CV90="No",ISNUMBER(OFFSET('Sanitation Data'!$E$7,0,10*ROW('Sanitation Data'!E84)))),CONCATENATE("[",ROUND(OFFSET('Sanitation Data'!$E$7,0,10*ROW('Sanitation Data'!E84)),0),"]"),IF(AND(ISNUMBER(OFFSET('Sanitation Data'!$E$7,0,10*ROW('Sanitation Data'!E84))),CV90="",ISNUMBER(OFFSET('Sanitation Data'!$E$7,0,10*ROW('Sanitation Data'!E84)))),OFFSET('Sanitation Data'!$E$7,0,10*ROW('Sanitation Data'!E84)),NA())))</f>
        <v>#N/A</v>
      </c>
      <c r="AH90" s="120" t="e">
        <f ca="1">+IF(AND(ISNUMBER(OFFSET('Sanitation Data'!$E$11,0,10*ROW('Sanitation Data'!E84))),CW90="Yes"),OFFSET('Sanitation Data'!$E$11,0,10*ROW('Sanitation Data'!E84)),IF(AND(ISNUMBER(OFFSET('Sanitation Data'!$E$11,0,10*ROW('Sanitation Data'!E84))),CW90="No",ISNUMBER(OFFSET('Sanitation Data'!$E$11,0,10*ROW('Sanitation Data'!E84)))),CONCATENATE("[",ROUND(OFFSET('Sanitation Data'!$E$11,0,10*ROW('Sanitation Data'!E84)),0),"]"),IF(AND(ISNUMBER(OFFSET('Sanitation Data'!$E$11,0,10*ROW('Sanitation Data'!E84))),CW90="",ISNUMBER(OFFSET('Sanitation Data'!$E$11,0,10*ROW('Sanitation Data'!E84)))),OFFSET('Sanitation Data'!$E$11,0,10*ROW('Sanitation Data'!E84)),NA())))</f>
        <v>#N/A</v>
      </c>
      <c r="AI90" s="120" t="e">
        <f ca="1">+IF(AND(ISNUMBER(OFFSET('Sanitation Data'!$E$12,0,10*ROW('Sanitation Data'!E84))),CX90="Yes"),OFFSET('Sanitation Data'!$E$12,0,10*ROW('Sanitation Data'!E84)),IF(AND(ISNUMBER(OFFSET('Sanitation Data'!$E$12,0,10*ROW('Sanitation Data'!E84))),CX90="No",ISNUMBER(OFFSET('Sanitation Data'!$E$12,0,10*ROW('Sanitation Data'!E84)))),CONCATENATE("[",ROUND(OFFSET('Sanitation Data'!$E$12,0,10*ROW('Sanitation Data'!E84)),0),"]"),IF(AND(ISNUMBER(OFFSET('Sanitation Data'!$E$12,0,10*ROW('Sanitation Data'!E84))),CX90="",ISNUMBER(OFFSET('Sanitation Data'!$E$12,0,10*ROW('Sanitation Data'!E84)))),OFFSET('Sanitation Data'!$E$12,0,10*ROW('Sanitation Data'!E84)),NA())))</f>
        <v>#N/A</v>
      </c>
      <c r="AJ90" s="120" t="e">
        <f ca="1">+IF(AND(ISNUMBER(OFFSET('Sanitation Data'!$E$13,0,10*ROW('Sanitation Data'!E84))),CY90="Yes"),OFFSET('Sanitation Data'!$E$13,0,10*ROW('Sanitation Data'!E84)),IF(AND(ISNUMBER(OFFSET('Sanitation Data'!$E$13,0,10*ROW('Sanitation Data'!E84))),CY90="No",ISNUMBER(OFFSET('Sanitation Data'!$E$13,0,10*ROW('Sanitation Data'!E84)))),CONCATENATE("[",ROUND(OFFSET('Sanitation Data'!$E$13,0,10*ROW('Sanitation Data'!E84)),0),"]"),IF(AND(ISNUMBER(OFFSET('Sanitation Data'!$E$13,0,10*ROW('Sanitation Data'!E84))),CY90="",ISNUMBER(OFFSET('Sanitation Data'!$E$13,0,10*ROW('Sanitation Data'!E84)))),OFFSET('Sanitation Data'!$E$13,0,10*ROW('Sanitation Data'!E84)),NA())))</f>
        <v>#N/A</v>
      </c>
      <c r="AK90" s="120" t="e">
        <f ca="1">+IF(AND(ISNUMBER(OFFSET('Sanitation Data'!$F$5,0,10*ROW('Sanitation Data'!F84))),CZ90="Yes"),100-OFFSET('Sanitation Data'!$F$5,0,10*ROW('Sanitation Data'!F84)),IF(AND(ISNUMBER(OFFSET('Sanitation Data'!$F$5,0,10*ROW('Sanitation Data'!F84))),CZ90="No",ISNUMBER(OFFSET('Sanitation Data'!$F$5,0,10*ROW('Sanitation Data'!F84)))),CONCATENATE("[",ROUND(100-OFFSET('Sanitation Data'!$F$5,0,10*ROW('Sanitation Data'!F84)),0),"]"),IF(AND(ISNUMBER(OFFSET('Sanitation Data'!$F$5,0,10*ROW('Sanitation Data'!F84))),CZ90="",ISNUMBER(OFFSET('Sanitation Data'!$F$5,0,10*ROW('Sanitation Data'!F84)))),100-OFFSET('Sanitation Data'!$F$5,0,10*ROW('Sanitation Data'!F84)),NA())))</f>
        <v>#N/A</v>
      </c>
      <c r="AL90" s="120" t="e">
        <f ca="1">+IF(AND(ISNUMBER(OFFSET('Sanitation Data'!$F$7,0,10*ROW('Sanitation Data'!F84))),DA90="Yes"),OFFSET('Sanitation Data'!$F$7,0,10*ROW('Sanitation Data'!F84)),IF(AND(ISNUMBER(OFFSET('Sanitation Data'!$F$7,0,10*ROW('Sanitation Data'!F84))),DA90="No",ISNUMBER(OFFSET('Sanitation Data'!$F$7,0,10*ROW('Sanitation Data'!F84)))),CONCATENATE("[",ROUND(OFFSET('Sanitation Data'!$F$7,0,10*ROW('Sanitation Data'!F84)),0),"]"),IF(AND(ISNUMBER(OFFSET('Sanitation Data'!$F$7,0,10*ROW('Sanitation Data'!F84))),DA90="",ISNUMBER(OFFSET('Sanitation Data'!$F$7,0,10*ROW('Sanitation Data'!F84)))),OFFSET('Sanitation Data'!$F$7,0,10*ROW('Sanitation Data'!F84)),NA())))</f>
        <v>#N/A</v>
      </c>
      <c r="AM90" s="120" t="e">
        <f ca="1">+IF(AND(ISNUMBER(OFFSET('Sanitation Data'!$F$11,0,10*ROW('Sanitation Data'!F84))),DB90="Yes"),OFFSET('Sanitation Data'!$F$11,0,10*ROW('Sanitation Data'!F84)),IF(AND(ISNUMBER(OFFSET('Sanitation Data'!$F$11,0,10*ROW('Sanitation Data'!F84))),DB90="No",ISNUMBER(OFFSET('Sanitation Data'!$F$11,0,10*ROW('Sanitation Data'!F84)))),CONCATENATE("[",ROUND(OFFSET('Sanitation Data'!$F$11,0,10*ROW('Sanitation Data'!F84)),0),"]"),IF(AND(ISNUMBER(OFFSET('Sanitation Data'!$F$11,0,10*ROW('Sanitation Data'!F84))),DB90="",ISNUMBER(OFFSET('Sanitation Data'!$F$11,0,10*ROW('Sanitation Data'!F84)))),OFFSET('Sanitation Data'!$F$11,0,10*ROW('Sanitation Data'!F84)),NA())))</f>
        <v>#N/A</v>
      </c>
      <c r="AN90" s="120" t="e">
        <f ca="1">+IF(AND(ISNUMBER(OFFSET('Sanitation Data'!$F$12,0,10*ROW('Sanitation Data'!F84))),DC90="Yes"),OFFSET('Sanitation Data'!$F$12,0,10*ROW('Sanitation Data'!F84)),IF(AND(ISNUMBER(OFFSET('Sanitation Data'!$F$12,0,10*ROW('Sanitation Data'!F84))),DC90="No",ISNUMBER(OFFSET('Sanitation Data'!$F$12,0,10*ROW('Sanitation Data'!F84)))),CONCATENATE("[",ROUND(OFFSET('Sanitation Data'!$F$12,0,10*ROW('Sanitation Data'!F84)),0),"]"),IF(AND(ISNUMBER(OFFSET('Sanitation Data'!$F$12,0,10*ROW('Sanitation Data'!F84))),DC90="",ISNUMBER(OFFSET('Sanitation Data'!$F$12,0,10*ROW('Sanitation Data'!F84)))),OFFSET('Sanitation Data'!$F$12,0,10*ROW('Sanitation Data'!F84)),NA())))</f>
        <v>#N/A</v>
      </c>
      <c r="AO90" s="120" t="e">
        <f ca="1">+IF(AND(ISNUMBER(OFFSET('Sanitation Data'!$F$13,0,10*ROW('Sanitation Data'!F84))),DD90="Yes"),OFFSET('Sanitation Data'!$F$13,0,10*ROW('Sanitation Data'!F84)),IF(AND(ISNUMBER(OFFSET('Sanitation Data'!$F$13,0,10*ROW('Sanitation Data'!F84))),DD90="No",ISNUMBER(OFFSET('Sanitation Data'!$F$13,0,10*ROW('Sanitation Data'!F84)))),CONCATENATE("[",ROUND(OFFSET('Sanitation Data'!$F$13,0,10*ROW('Sanitation Data'!F84)),0),"]"),IF(AND(ISNUMBER(OFFSET('Sanitation Data'!$F$13,0,10*ROW('Sanitation Data'!F84))),DD90="",ISNUMBER(OFFSET('Sanitation Data'!$F$13,0,10*ROW('Sanitation Data'!F84)))),OFFSET('Sanitation Data'!$F$13,0,10*ROW('Sanitation Data'!F84)),NA())))</f>
        <v>#N/A</v>
      </c>
      <c r="AP90" s="120" t="e">
        <f ca="1">+IF(AND(ISNUMBER(OFFSET('Sanitation Data'!$G$5,0,10*ROW('Sanitation Data'!G84))),DE90="Yes"),100-OFFSET('Sanitation Data'!$G$5,0,10*ROW('Sanitation Data'!G84)),IF(AND(ISNUMBER(OFFSET('Sanitation Data'!$G$5,0,10*ROW('Sanitation Data'!G84))),DE90="No",ISNUMBER(OFFSET('Sanitation Data'!$G$5,0,10*ROW('Sanitation Data'!G84)))),CONCATENATE("[",ROUND(100-OFFSET('Sanitation Data'!$G$5,0,10*ROW('Sanitation Data'!G84)),0),"]"),IF(AND(ISNUMBER(OFFSET('Sanitation Data'!$G$5,0,10*ROW('Sanitation Data'!G84))),DE90="",ISNUMBER(OFFSET('Sanitation Data'!$G$5,0,10*ROW('Sanitation Data'!G84)))),100-OFFSET('Sanitation Data'!$G$5,0,10*ROW('Sanitation Data'!G84)),NA())))</f>
        <v>#N/A</v>
      </c>
      <c r="AQ90" s="120" t="e">
        <f ca="1">+IF(AND(ISNUMBER(OFFSET('Sanitation Data'!$G$7,0,10*ROW('Sanitation Data'!G84))),DF90="Yes"),OFFSET('Sanitation Data'!$G$7,0,10*ROW('Sanitation Data'!G84)),IF(AND(ISNUMBER(OFFSET('Sanitation Data'!$G$7,0,10*ROW('Sanitation Data'!G84))),DF90="No",ISNUMBER(OFFSET('Sanitation Data'!$G$7,0,10*ROW('Sanitation Data'!G84)))),CONCATENATE("[",ROUND(OFFSET('Sanitation Data'!$G$7,0,10*ROW('Sanitation Data'!G84)),0),"]"),IF(AND(ISNUMBER(OFFSET('Sanitation Data'!$G$7,0,10*ROW('Sanitation Data'!G84))),DF90="",ISNUMBER(OFFSET('Sanitation Data'!$G$7,0,10*ROW('Sanitation Data'!G84)))),OFFSET('Sanitation Data'!$G$7,0,10*ROW('Sanitation Data'!G84)),NA())))</f>
        <v>#N/A</v>
      </c>
      <c r="AR90" s="120" t="e">
        <f ca="1">+IF(AND(ISNUMBER(OFFSET('Sanitation Data'!$G$11,0,10*ROW('Sanitation Data'!G84))),DG90="Yes"),OFFSET('Sanitation Data'!$G$11,0,10*ROW('Sanitation Data'!G84)),IF(AND(ISNUMBER(OFFSET('Sanitation Data'!$G$11,0,10*ROW('Sanitation Data'!G84))),DG90="No",ISNUMBER(OFFSET('Sanitation Data'!$G$11,0,10*ROW('Sanitation Data'!G84)))),CONCATENATE("[",ROUND(OFFSET('Sanitation Data'!$G$11,0,10*ROW('Sanitation Data'!G84)),0),"]"),IF(AND(ISNUMBER(OFFSET('Sanitation Data'!$G$11,0,10*ROW('Sanitation Data'!G84))),DG90="",ISNUMBER(OFFSET('Sanitation Data'!$G$11,0,10*ROW('Sanitation Data'!G84)))),OFFSET('Sanitation Data'!$G$11,0,10*ROW('Sanitation Data'!G84)),NA())))</f>
        <v>#N/A</v>
      </c>
      <c r="AS90" s="120" t="e">
        <f ca="1">+IF(AND(ISNUMBER(OFFSET('Sanitation Data'!$G$12,0,10*ROW('Sanitation Data'!G84))),DH90="Yes"),OFFSET('Sanitation Data'!$G$12,0,10*ROW('Sanitation Data'!G84)),IF(AND(ISNUMBER(OFFSET('Sanitation Data'!$G$12,0,10*ROW('Sanitation Data'!G84))),DH90="No",ISNUMBER(OFFSET('Sanitation Data'!$G$12,0,10*ROW('Sanitation Data'!G84)))),CONCATENATE("[",ROUND(OFFSET('Sanitation Data'!$G$12,0,10*ROW('Sanitation Data'!G84)),0),"]"),IF(AND(ISNUMBER(OFFSET('Sanitation Data'!$G$12,0,10*ROW('Sanitation Data'!G84))),DH90="",ISNUMBER(OFFSET('Sanitation Data'!$G$12,0,10*ROW('Sanitation Data'!G84)))),OFFSET('Sanitation Data'!$G$12,0,10*ROW('Sanitation Data'!G84)),NA())))</f>
        <v>#N/A</v>
      </c>
      <c r="AT90" s="120" t="e">
        <f ca="1">+IF(AND(ISNUMBER(OFFSET('Sanitation Data'!$G$13,0,10*ROW('Sanitation Data'!G84))),DI90="Yes"),OFFSET('Sanitation Data'!$G$13,0,10*ROW('Sanitation Data'!G84)),IF(AND(ISNUMBER(OFFSET('Sanitation Data'!$G$13,0,10*ROW('Sanitation Data'!G84))),DI90="No",ISNUMBER(OFFSET('Sanitation Data'!$G$13,0,10*ROW('Sanitation Data'!G84)))),CONCATENATE("[",ROUND(OFFSET('Sanitation Data'!$G$13,0,10*ROW('Sanitation Data'!G84)),0),"]"),IF(AND(ISNUMBER(OFFSET('Sanitation Data'!$G$13,0,10*ROW('Sanitation Data'!G84))),DI90="",ISNUMBER(OFFSET('Sanitation Data'!$G$13,0,10*ROW('Sanitation Data'!G84)))),OFFSET('Sanitation Data'!$G$13,0,10*ROW('Sanitation Data'!G84)),NA())))</f>
        <v>#N/A</v>
      </c>
      <c r="AU90" s="120" t="e">
        <f ca="1">+IF(AND(ISNUMBER(OFFSET('Sanitation Data'!$H$5,0,10*ROW('Sanitation Data'!H84))),DJ90="Yes"),100-OFFSET('Sanitation Data'!$H$5,0,10*ROW('Sanitation Data'!H84)),IF(AND(ISNUMBER(OFFSET('Sanitation Data'!$H$5,0,10*ROW('Sanitation Data'!H84))),DJ90="No",ISNUMBER(OFFSET('Sanitation Data'!$H$5,0,10*ROW('Sanitation Data'!H84)))),CONCATENATE("[",ROUND(100-OFFSET('Sanitation Data'!$H$5,0,10*ROW('Sanitation Data'!H84)),0),"]"),IF(AND(ISNUMBER(OFFSET('Sanitation Data'!$H$5,0,10*ROW('Sanitation Data'!H84))),DJ90="",ISNUMBER(OFFSET('Sanitation Data'!$H$5,0,10*ROW('Sanitation Data'!H84)))),100-OFFSET('Sanitation Data'!$H$5,0,10*ROW('Sanitation Data'!H84)),NA())))</f>
        <v>#N/A</v>
      </c>
      <c r="AV90" s="120" t="e">
        <f ca="1">+IF(AND(ISNUMBER(OFFSET('Sanitation Data'!$H$7,0,10*ROW('Sanitation Data'!H84))),DK90="Yes"),OFFSET('Sanitation Data'!$H$7,0,10*ROW('Sanitation Data'!H84)),IF(AND(ISNUMBER(OFFSET('Sanitation Data'!$H$7,0,10*ROW('Sanitation Data'!H84))),DK90="No",ISNUMBER(OFFSET('Sanitation Data'!$H$7,0,10*ROW('Sanitation Data'!H84)))),CONCATENATE("[",ROUND(OFFSET('Sanitation Data'!$H$7,0,10*ROW('Sanitation Data'!H84)),0),"]"),IF(AND(ISNUMBER(OFFSET('Sanitation Data'!$H$7,0,10*ROW('Sanitation Data'!H84))),DK90="",ISNUMBER(OFFSET('Sanitation Data'!$H$7,0,10*ROW('Sanitation Data'!H84)))),OFFSET('Sanitation Data'!$H$7,0,10*ROW('Sanitation Data'!H84)),NA())))</f>
        <v>#N/A</v>
      </c>
      <c r="AW90" s="120" t="e">
        <f ca="1">+IF(AND(ISNUMBER(OFFSET('Sanitation Data'!$H$11,0,10*ROW('Sanitation Data'!H84))),DL90="Yes"),OFFSET('Sanitation Data'!$H$11,0,10*ROW('Sanitation Data'!H84)),IF(AND(ISNUMBER(OFFSET('Sanitation Data'!$H$11,0,10*ROW('Sanitation Data'!H84))),DL90="No",ISNUMBER(OFFSET('Sanitation Data'!$H$11,0,10*ROW('Sanitation Data'!H84)))),CONCATENATE("[",ROUND(OFFSET('Sanitation Data'!$H$11,0,10*ROW('Sanitation Data'!H84)),0),"]"),IF(AND(ISNUMBER(OFFSET('Sanitation Data'!$H$11,0,10*ROW('Sanitation Data'!H84))),DL90="",ISNUMBER(OFFSET('Sanitation Data'!$H$11,0,10*ROW('Sanitation Data'!H84)))),OFFSET('Sanitation Data'!$H$11,0,10*ROW('Sanitation Data'!H84)),NA())))</f>
        <v>#N/A</v>
      </c>
      <c r="AX90" s="120" t="e">
        <f ca="1">+IF(AND(ISNUMBER(OFFSET('Sanitation Data'!$H$12,0,10*ROW('Sanitation Data'!H84))),DM90="Yes"),OFFSET('Sanitation Data'!$H$12,0,10*ROW('Sanitation Data'!H84)),IF(AND(ISNUMBER(OFFSET('Sanitation Data'!$H$12,0,10*ROW('Sanitation Data'!H84))),DM90="No",ISNUMBER(OFFSET('Sanitation Data'!$H$12,0,10*ROW('Sanitation Data'!H84)))),CONCATENATE("[",ROUND(OFFSET('Sanitation Data'!$H$12,0,10*ROW('Sanitation Data'!H84)),0),"]"),IF(AND(ISNUMBER(OFFSET('Sanitation Data'!$H$12,0,10*ROW('Sanitation Data'!H84))),DM90="",ISNUMBER(OFFSET('Sanitation Data'!$H$12,0,10*ROW('Sanitation Data'!H84)))),OFFSET('Sanitation Data'!$H$12,0,10*ROW('Sanitation Data'!H84)),NA())))</f>
        <v>#N/A</v>
      </c>
      <c r="AY90" s="120" t="e">
        <f ca="1">+IF(AND(ISNUMBER(OFFSET('Sanitation Data'!$H$13,0,10*ROW('Sanitation Data'!H84))),DN90="Yes"),OFFSET('Sanitation Data'!$H$13,0,10*ROW('Sanitation Data'!H84)),IF(AND(ISNUMBER(OFFSET('Sanitation Data'!$H$13,0,10*ROW('Sanitation Data'!H84))),DN90="No",ISNUMBER(OFFSET('Sanitation Data'!$H$13,0,10*ROW('Sanitation Data'!H84)))),CONCATENATE("[",ROUND(OFFSET('Sanitation Data'!$H$13,0,10*ROW('Sanitation Data'!H84)),0),"]"),IF(AND(ISNUMBER(OFFSET('Sanitation Data'!$H$13,0,10*ROW('Sanitation Data'!H84))),DN90="",ISNUMBER(OFFSET('Sanitation Data'!$H$13,0,10*ROW('Sanitation Data'!H84)))),OFFSET('Sanitation Data'!$H$13,0,10*ROW('Sanitation Data'!H84)),NA())))</f>
        <v>#N/A</v>
      </c>
      <c r="AZ90" s="121" t="e">
        <f ca="1">+IF(AND(ISNUMBER(OFFSET('Hygiene Data'!$C$6,0,10*ROW('Hygiene Data'!C84))),DO90="Yes"),OFFSET('Hygiene Data'!$C$6,0,10*ROW('Hygiene Data'!C84)),IF(AND(ISNUMBER(OFFSET('Hygiene Data'!$C$6,0,10*ROW('Hygiene Data'!C84))),DO90="No",ISNUMBER(OFFSET('Hygiene Data'!$C$6,0,10*ROW('Hygiene Data'!C84)))),CONCATENATE("[",ROUND(OFFSET('Hygiene Data'!$C$6,0,10*ROW('Hygiene Data'!C84)),0),"]"),IF(AND(ISNUMBER(OFFSET('Hygiene Data'!$C$6,0,10*ROW('Hygiene Data'!C84))),DO90="",ISNUMBER(OFFSET('Hygiene Data'!$C$6,0,10*ROW('Hygiene Data'!C84)))),OFFSET('Hygiene Data'!$C$6,0,10*ROW('Hygiene Data'!C84)),NA())))</f>
        <v>#N/A</v>
      </c>
      <c r="BA90" s="121" t="e">
        <f ca="1">+IF(AND(ISNUMBER(OFFSET('Hygiene Data'!$C$8,0,10*ROW('Hygiene Data'!C84))),DP90="Yes"),OFFSET('Hygiene Data'!$C$8,0,10*ROW('Hygiene Data'!C84)),IF(AND(ISNUMBER(OFFSET('Hygiene Data'!$C$8,0,10*ROW('Hygiene Data'!C84))),DP90="No",ISNUMBER(OFFSET('Hygiene Data'!$C$8,0,10*ROW('Hygiene Data'!C84)))),CONCATENATE("[",ROUND(OFFSET('Hygiene Data'!$C$8,0,10*ROW('Hygiene Data'!C84)),0),"]"),IF(AND(ISNUMBER(OFFSET('Hygiene Data'!$C$8,0,10*ROW('Hygiene Data'!C84))),DP90="",ISNUMBER(OFFSET('Hygiene Data'!$C$8,0,10*ROW('Hygiene Data'!C84)))),OFFSET('Hygiene Data'!$C$8,0,10*ROW('Hygiene Data'!C84)),NA())))</f>
        <v>#N/A</v>
      </c>
      <c r="BB90" s="121" t="e">
        <f ca="1">+IF(AND(ISNUMBER(OFFSET('Hygiene Data'!$C$10,0,10*ROW('Hygiene Data'!C84))),DQ90="Yes"),OFFSET('Hygiene Data'!$C$10,0,10*ROW('Hygiene Data'!C84)),IF(AND(ISNUMBER(OFFSET('Hygiene Data'!$C$10,0,10*ROW('Hygiene Data'!C84))),DQ90="No",ISNUMBER(OFFSET('Hygiene Data'!$C$10,0,10*ROW('Hygiene Data'!C84)))),CONCATENATE("[",ROUND(OFFSET('Hygiene Data'!$C$10,0,10*ROW('Hygiene Data'!C84)),0),"]"),IF(AND(ISNUMBER(OFFSET('Hygiene Data'!$C$10,0,10*ROW('Hygiene Data'!C84))),DQ90="",ISNUMBER(OFFSET('Hygiene Data'!$C$10,0,10*ROW('Hygiene Data'!C84)))),OFFSET('Hygiene Data'!$C$10,0,10*ROW('Hygiene Data'!C84)),NA())))</f>
        <v>#N/A</v>
      </c>
      <c r="BC90" s="121" t="e">
        <f ca="1">+IF(AND(ISNUMBER(OFFSET('Hygiene Data'!$D$6,0,10*ROW('Hygiene Data'!D84))),DR90="Yes"),OFFSET('Hygiene Data'!$D$6,0,10*ROW('Hygiene Data'!D84)),IF(AND(ISNUMBER(OFFSET('Hygiene Data'!$D$6,0,10*ROW('Hygiene Data'!D84))),DR90="No",ISNUMBER(OFFSET('Hygiene Data'!$D$6,0,10*ROW('Hygiene Data'!D84)))),CONCATENATE("[",ROUND(OFFSET('Hygiene Data'!$D$6,0,10*ROW('Hygiene Data'!D84)),0),"]"),IF(AND(ISNUMBER(OFFSET('Hygiene Data'!$D$6,0,10*ROW('Hygiene Data'!D84))),DR90="",ISNUMBER(OFFSET('Hygiene Data'!$D$6,0,10*ROW('Hygiene Data'!D84)))),OFFSET('Hygiene Data'!$D$6,0,10*ROW('Hygiene Data'!D84)),NA())))</f>
        <v>#N/A</v>
      </c>
      <c r="BD90" s="121" t="e">
        <f ca="1">+IF(AND(ISNUMBER(OFFSET('Hygiene Data'!$D$8,0,10*ROW('Hygiene Data'!D84))),DS90="Yes"),OFFSET('Hygiene Data'!$D$8,0,10*ROW('Hygiene Data'!D84)),IF(AND(ISNUMBER(OFFSET('Hygiene Data'!$D$8,0,10*ROW('Hygiene Data'!D84))),DS90="No",ISNUMBER(OFFSET('Hygiene Data'!$D$8,0,10*ROW('Hygiene Data'!D84)))),CONCATENATE("[",ROUND(OFFSET('Hygiene Data'!$D$8,0,10*ROW('Hygiene Data'!D84)),0),"]"),IF(AND(ISNUMBER(OFFSET('Hygiene Data'!$D$8,0,10*ROW('Hygiene Data'!D84))),DS90="",ISNUMBER(OFFSET('Hygiene Data'!$D$8,0,10*ROW('Hygiene Data'!D84)))),OFFSET('Hygiene Data'!$D$8,0,10*ROW('Hygiene Data'!D84)),NA())))</f>
        <v>#N/A</v>
      </c>
      <c r="BE90" s="121" t="e">
        <f ca="1">+IF(AND(ISNUMBER(OFFSET('Hygiene Data'!$D$10,0,10*ROW('Hygiene Data'!D84))),DT90="Yes"),OFFSET('Hygiene Data'!$D$10,0,10*ROW('Hygiene Data'!D84)),IF(AND(ISNUMBER(OFFSET('Hygiene Data'!$D$10,0,10*ROW('Hygiene Data'!D84))),DT90="No",ISNUMBER(OFFSET('Hygiene Data'!$D$10,0,10*ROW('Hygiene Data'!D84)))),CONCATENATE("[",ROUND(OFFSET('Hygiene Data'!$D$10,0,10*ROW('Hygiene Data'!D84)),0),"]"),IF(AND(ISNUMBER(OFFSET('Hygiene Data'!$D$10,0,10*ROW('Hygiene Data'!D84))),DT90="",ISNUMBER(OFFSET('Hygiene Data'!$D$10,0,10*ROW('Hygiene Data'!D84)))),OFFSET('Hygiene Data'!$D$10,0,10*ROW('Hygiene Data'!D84)),NA())))</f>
        <v>#N/A</v>
      </c>
      <c r="BF90" s="121" t="e">
        <f ca="1">+IF(AND(ISNUMBER(OFFSET('Hygiene Data'!$E$6,0,10*ROW('Hygiene Data'!E84))),DU90="Yes"),OFFSET('Hygiene Data'!$E$6,0,10*ROW('Hygiene Data'!E84)),IF(AND(ISNUMBER(OFFSET('Hygiene Data'!$E$6,0,10*ROW('Hygiene Data'!E84))),DU90="No",ISNUMBER(OFFSET('Hygiene Data'!$E$6,0,10*ROW('Hygiene Data'!E84)))),CONCATENATE("[",ROUND(OFFSET('Hygiene Data'!$E$6,0,10*ROW('Hygiene Data'!E84)),0),"]"),IF(AND(ISNUMBER(OFFSET('Hygiene Data'!$E$6,0,10*ROW('Hygiene Data'!E84))),DU90="",ISNUMBER(OFFSET('Hygiene Data'!$E$6,0,10*ROW('Hygiene Data'!E84)))),OFFSET('Hygiene Data'!$E$6,0,10*ROW('Hygiene Data'!E84)),NA())))</f>
        <v>#N/A</v>
      </c>
      <c r="BG90" s="121" t="e">
        <f ca="1">+IF(AND(ISNUMBER(OFFSET('Hygiene Data'!$E$8,0,10*ROW('Hygiene Data'!E84))),DV90="Yes"),OFFSET('Hygiene Data'!$E$8,0,10*ROW('Hygiene Data'!E84)),IF(AND(ISNUMBER(OFFSET('Hygiene Data'!$E$8,0,10*ROW('Hygiene Data'!E84))),DV90="No",ISNUMBER(OFFSET('Hygiene Data'!$E$8,0,10*ROW('Hygiene Data'!E84)))),CONCATENATE("[",ROUND(OFFSET('Hygiene Data'!$E$8,0,10*ROW('Hygiene Data'!E84)),0),"]"),IF(AND(ISNUMBER(OFFSET('Hygiene Data'!$E$8,0,10*ROW('Hygiene Data'!E84))),DV90="",ISNUMBER(OFFSET('Hygiene Data'!$E$8,0,10*ROW('Hygiene Data'!E84)))),OFFSET('Hygiene Data'!$E$8,0,10*ROW('Hygiene Data'!E84)),NA())))</f>
        <v>#N/A</v>
      </c>
      <c r="BH90" s="121" t="e">
        <f ca="1">+IF(AND(ISNUMBER(OFFSET('Hygiene Data'!$E$10,0,10*ROW('Hygiene Data'!E84))),DW90="Yes"),OFFSET('Hygiene Data'!$E$10,0,10*ROW('Hygiene Data'!E84)),IF(AND(ISNUMBER(OFFSET('Hygiene Data'!$E$10,0,10*ROW('Hygiene Data'!E84))),DW90="No",ISNUMBER(OFFSET('Hygiene Data'!$E$10,0,10*ROW('Hygiene Data'!E84)))),CONCATENATE("[",ROUND(OFFSET('Hygiene Data'!$E$10,0,10*ROW('Hygiene Data'!E84)),0),"]"),IF(AND(ISNUMBER(OFFSET('Hygiene Data'!$E$10,0,10*ROW('Hygiene Data'!E84))),DW90="",ISNUMBER(OFFSET('Hygiene Data'!$E$10,0,10*ROW('Hygiene Data'!E84)))),OFFSET('Hygiene Data'!$E$10,0,10*ROW('Hygiene Data'!E84)),NA())))</f>
        <v>#N/A</v>
      </c>
      <c r="BI90" s="121" t="e">
        <f ca="1">+IF(AND(ISNUMBER(OFFSET('Hygiene Data'!$F$6,0,10*ROW('Hygiene Data'!F84))),DX90="Yes"),OFFSET('Hygiene Data'!$F$6,0,10*ROW('Hygiene Data'!F84)),IF(AND(ISNUMBER(OFFSET('Hygiene Data'!$F$6,0,10*ROW('Hygiene Data'!F84))),DX90="No",ISNUMBER(OFFSET('Hygiene Data'!$F$6,0,10*ROW('Hygiene Data'!F84)))),CONCATENATE("[",ROUND(OFFSET('Hygiene Data'!$F$6,0,10*ROW('Hygiene Data'!F84)),0),"]"),IF(AND(ISNUMBER(OFFSET('Hygiene Data'!$F$6,0,10*ROW('Hygiene Data'!F84))),DX90="",ISNUMBER(OFFSET('Hygiene Data'!$F$6,0,10*ROW('Hygiene Data'!F84)))),OFFSET('Hygiene Data'!$F$6,0,10*ROW('Hygiene Data'!F84)),NA())))</f>
        <v>#N/A</v>
      </c>
      <c r="BJ90" s="121" t="e">
        <f ca="1">+IF(AND(ISNUMBER(OFFSET('Hygiene Data'!$F$8,0,10*ROW('Hygiene Data'!F84))),DY90="Yes"),OFFSET('Hygiene Data'!$F$8,0,10*ROW('Hygiene Data'!F84)),IF(AND(ISNUMBER(OFFSET('Hygiene Data'!$F$8,0,10*ROW('Hygiene Data'!F84))),DY90="No",ISNUMBER(OFFSET('Hygiene Data'!$F$8,0,10*ROW('Hygiene Data'!F84)))),CONCATENATE("[",ROUND(OFFSET('Hygiene Data'!$F$8,0,10*ROW('Hygiene Data'!F84)),0),"]"),IF(AND(ISNUMBER(OFFSET('Hygiene Data'!$F$8,0,10*ROW('Hygiene Data'!F84))),DY90="",ISNUMBER(OFFSET('Hygiene Data'!$F$8,0,10*ROW('Hygiene Data'!F84)))),OFFSET('Hygiene Data'!$F$8,0,10*ROW('Hygiene Data'!F84)),NA())))</f>
        <v>#N/A</v>
      </c>
      <c r="BK90" s="121" t="e">
        <f ca="1">+IF(AND(ISNUMBER(OFFSET('Hygiene Data'!$F$10,0,10*ROW('Hygiene Data'!F84))),DZ90="Yes"),OFFSET('Hygiene Data'!$F$10,0,10*ROW('Hygiene Data'!F84)),IF(AND(ISNUMBER(OFFSET('Hygiene Data'!$F$10,0,10*ROW('Hygiene Data'!F84))),DZ90="No",ISNUMBER(OFFSET('Hygiene Data'!$F$10,0,10*ROW('Hygiene Data'!F84)))),CONCATENATE("[",ROUND(OFFSET('Hygiene Data'!$F$10,0,10*ROW('Hygiene Data'!F84)),0),"]"),IF(AND(ISNUMBER(OFFSET('Hygiene Data'!$F$10,0,10*ROW('Hygiene Data'!F84))),DZ90="",ISNUMBER(OFFSET('Hygiene Data'!$F$10,0,10*ROW('Hygiene Data'!F84)))),OFFSET('Hygiene Data'!$F$10,0,10*ROW('Hygiene Data'!F84)),NA())))</f>
        <v>#N/A</v>
      </c>
      <c r="BL90" s="121" t="e">
        <f ca="1">+IF(AND(ISNUMBER(OFFSET('Hygiene Data'!$G$6,0,10*ROW('Hygiene Data'!G84))),EA90="Yes"),OFFSET('Hygiene Data'!$G$6,0,10*ROW('Hygiene Data'!G84)),IF(AND(ISNUMBER(OFFSET('Hygiene Data'!$G$6,0,10*ROW('Hygiene Data'!G84))),EA90="No",ISNUMBER(OFFSET('Hygiene Data'!$G$6,0,10*ROW('Hygiene Data'!G84)))),CONCATENATE("[",ROUND(OFFSET('Hygiene Data'!$G$6,0,10*ROW('Hygiene Data'!G84)),0),"]"),IF(AND(ISNUMBER(OFFSET('Hygiene Data'!$G$6,0,10*ROW('Hygiene Data'!G84))),EA90="",ISNUMBER(OFFSET('Hygiene Data'!$G$6,0,10*ROW('Hygiene Data'!G84)))),OFFSET('Hygiene Data'!$G$6,0,10*ROW('Hygiene Data'!G84)),NA())))</f>
        <v>#N/A</v>
      </c>
      <c r="BM90" s="121" t="e">
        <f ca="1">+IF(AND(ISNUMBER(OFFSET('Hygiene Data'!$G$8,0,10*ROW('Hygiene Data'!G84))),EB90="Yes"),OFFSET('Hygiene Data'!$G$8,0,10*ROW('Hygiene Data'!G84)),IF(AND(ISNUMBER(OFFSET('Hygiene Data'!$G$8,0,10*ROW('Hygiene Data'!G84))),EB90="No",ISNUMBER(OFFSET('Hygiene Data'!$G$8,0,10*ROW('Hygiene Data'!G84)))),CONCATENATE("[",ROUND(OFFSET('Hygiene Data'!$G$8,0,10*ROW('Hygiene Data'!G84)),0),"]"),IF(AND(ISNUMBER(OFFSET('Hygiene Data'!$G$8,0,10*ROW('Hygiene Data'!G84))),EB90="",ISNUMBER(OFFSET('Hygiene Data'!$G$8,0,10*ROW('Hygiene Data'!G84)))),OFFSET('Hygiene Data'!$G$8,0,10*ROW('Hygiene Data'!G84)),NA())))</f>
        <v>#N/A</v>
      </c>
      <c r="BN90" s="121" t="e">
        <f ca="1">+IF(AND(ISNUMBER(OFFSET('Hygiene Data'!$G$10,0,10*ROW('Hygiene Data'!G84))),EC90="Yes"),OFFSET('Hygiene Data'!$G$10,0,10*ROW('Hygiene Data'!G84)),IF(AND(ISNUMBER(OFFSET('Hygiene Data'!$G$10,0,10*ROW('Hygiene Data'!G84))),EC90="No",ISNUMBER(OFFSET('Hygiene Data'!$G$10,0,10*ROW('Hygiene Data'!G84)))),CONCATENATE("[",ROUND(OFFSET('Hygiene Data'!$G$10,0,10*ROW('Hygiene Data'!G84)),0),"]"),IF(AND(ISNUMBER(OFFSET('Hygiene Data'!$G$10,0,10*ROW('Hygiene Data'!G84))),EC90="",ISNUMBER(OFFSET('Hygiene Data'!$G$10,0,10*ROW('Hygiene Data'!G84)))),OFFSET('Hygiene Data'!$G$10,0,10*ROW('Hygiene Data'!G84)),NA())))</f>
        <v>#N/A</v>
      </c>
      <c r="BO90" s="121" t="e">
        <f ca="1">+IF(AND(ISNUMBER(OFFSET('Hygiene Data'!$H$6,0,10*ROW('Hygiene Data'!H84))),ED90="Yes"),OFFSET('Hygiene Data'!$H$6,0,10*ROW('Hygiene Data'!H84)),IF(AND(ISNUMBER(OFFSET('Hygiene Data'!$H$6,0,10*ROW('Hygiene Data'!H84))),ED90="No",ISNUMBER(OFFSET('Hygiene Data'!$H$6,0,10*ROW('Hygiene Data'!H84)))),CONCATENATE("[",ROUND(OFFSET('Hygiene Data'!$H$6,0,10*ROW('Hygiene Data'!H84)),0),"]"),IF(AND(ISNUMBER(OFFSET('Hygiene Data'!$H$6,0,10*ROW('Hygiene Data'!H84))),ED90="",ISNUMBER(OFFSET('Hygiene Data'!$H$6,0,10*ROW('Hygiene Data'!H84)))),OFFSET('Hygiene Data'!$H$6,0,10*ROW('Hygiene Data'!H84)),NA())))</f>
        <v>#N/A</v>
      </c>
      <c r="BP90" s="121" t="e">
        <f ca="1">+IF(AND(ISNUMBER(OFFSET('Hygiene Data'!$H$8,0,10*ROW('Hygiene Data'!H84))),EE90="Yes"),OFFSET('Hygiene Data'!$H$8,0,10*ROW('Hygiene Data'!H84)),IF(AND(ISNUMBER(OFFSET('Hygiene Data'!$H$8,0,10*ROW('Hygiene Data'!H84))),EE90="No",ISNUMBER(OFFSET('Hygiene Data'!$H$8,0,10*ROW('Hygiene Data'!H84)))),CONCATENATE("[",ROUND(OFFSET('Hygiene Data'!$H$8,0,10*ROW('Hygiene Data'!H84)),0),"]"),IF(AND(ISNUMBER(OFFSET('Hygiene Data'!$H$8,0,10*ROW('Hygiene Data'!H84))),EE90="",ISNUMBER(OFFSET('Hygiene Data'!$H$8,0,10*ROW('Hygiene Data'!H84)))),OFFSET('Hygiene Data'!$H$8,0,10*ROW('Hygiene Data'!H84)),NA())))</f>
        <v>#N/A</v>
      </c>
      <c r="BQ90" s="121" t="e">
        <f ca="1">+IF(AND(ISNUMBER(OFFSET('Hygiene Data'!$H$10,0,10*ROW('Hygiene Data'!H84))),EF90="Yes"),OFFSET('Hygiene Data'!$H$10,0,10*ROW('Hygiene Data'!H84)),IF(AND(ISNUMBER(OFFSET('Hygiene Data'!$H$10,0,10*ROW('Hygiene Data'!H84))),EF90="No",ISNUMBER(OFFSET('Hygiene Data'!$H$10,0,10*ROW('Hygiene Data'!H84)))),CONCATENATE("[",ROUND(OFFSET('Hygiene Data'!$H$10,0,10*ROW('Hygiene Data'!H84)),0),"]"),IF(AND(ISNUMBER(OFFSET('Hygiene Data'!$H$10,0,10*ROW('Hygiene Data'!H84))),EF90="",ISNUMBER(OFFSET('Hygiene Data'!$H$10,0,10*ROW('Hygiene Data'!H84)))),OFFSET('Hygiene Data'!$H$10,0,10*ROW('Hygiene Data'!H84)),NA())))</f>
        <v>#N/A</v>
      </c>
      <c r="BS90" s="28" t="str">
        <f ca="1">+IF(OFFSET('Water Data'!$C$28,0,10*ROW('Water Data'!C84))="","",OFFSET('Water Data'!$C$28,0,10*ROW('Water Data'!C84)))</f>
        <v/>
      </c>
      <c r="BT90" s="28" t="str">
        <f ca="1">+IF(OFFSET('Water Data'!$C$29,0,10*ROW('Water Data'!C84))="","",OFFSET('Water Data'!$C$29,0,10*ROW('Water Data'!C84)))</f>
        <v/>
      </c>
      <c r="BU90" s="28" t="str">
        <f ca="1">+IF(OFFSET('Water Data'!$C$30,0,10*ROW('Water Data'!C84))="","",OFFSET('Water Data'!$C$30,0,10*ROW('Water Data'!C84)))</f>
        <v/>
      </c>
      <c r="BV90" s="28" t="str">
        <f ca="1">+IF(OFFSET('Water Data'!$D$28,0,10*ROW('Water Data'!D84))="","",OFFSET('Water Data'!$D$28,0,10*ROW('Water Data'!D84)))</f>
        <v/>
      </c>
      <c r="BW90" s="28" t="str">
        <f ca="1">+IF(OFFSET('Water Data'!$D$29,0,10*ROW('Water Data'!D84))="","",OFFSET('Water Data'!$D$29,0,10*ROW('Water Data'!D84)))</f>
        <v/>
      </c>
      <c r="BX90" s="28" t="str">
        <f ca="1">+IF(OFFSET('Water Data'!$D$30,0,10*ROW('Water Data'!D84))="","",OFFSET('Water Data'!$D$30,0,10*ROW('Water Data'!D84)))</f>
        <v/>
      </c>
      <c r="BY90" s="28" t="str">
        <f ca="1">+IF(OFFSET('Water Data'!$E$28,0,10*ROW('Water Data'!E84))="","",OFFSET('Water Data'!$E$28,0,10*ROW('Water Data'!E84)))</f>
        <v/>
      </c>
      <c r="BZ90" s="28" t="str">
        <f ca="1">+IF(OFFSET('Water Data'!$E$29,0,10*ROW('Water Data'!E84))="","",OFFSET('Water Data'!$E$29,0,10*ROW('Water Data'!E84)))</f>
        <v/>
      </c>
      <c r="CA90" s="28" t="str">
        <f ca="1">+IF(OFFSET('Water Data'!$E$30,0,10*ROW('Water Data'!E84))="","",OFFSET('Water Data'!$E$30,0,10*ROW('Water Data'!E84)))</f>
        <v/>
      </c>
      <c r="CB90" s="28" t="str">
        <f ca="1">+IF(OFFSET('Water Data'!$F$28,0,10*ROW('Water Data'!F84))="","",OFFSET('Water Data'!$F$28,0,10*ROW('Water Data'!F84)))</f>
        <v/>
      </c>
      <c r="CC90" s="28" t="str">
        <f ca="1">+IF(OFFSET('Water Data'!$F$29,0,10*ROW('Water Data'!F84))="","",OFFSET('Water Data'!$F$29,0,10*ROW('Water Data'!F84)))</f>
        <v/>
      </c>
      <c r="CD90" s="28" t="str">
        <f ca="1">+IF(OFFSET('Water Data'!$F$30,0,10*ROW('Water Data'!F84))="","",OFFSET('Water Data'!$F$30,0,10*ROW('Water Data'!F84)))</f>
        <v/>
      </c>
      <c r="CE90" s="28" t="str">
        <f ca="1">+IF(OFFSET('Water Data'!$G$28,0,10*ROW('Water Data'!G84))="","",OFFSET('Water Data'!$G$28,0,10*ROW('Water Data'!G84)))</f>
        <v/>
      </c>
      <c r="CF90" s="28" t="str">
        <f ca="1">+IF(OFFSET('Water Data'!$G$29,0,10*ROW('Water Data'!G84))="","",OFFSET('Water Data'!$G$29,0,10*ROW('Water Data'!G84)))</f>
        <v/>
      </c>
      <c r="CG90" s="28" t="str">
        <f ca="1">+IF(OFFSET('Water Data'!$G$30,0,10*ROW('Water Data'!G84))="","",OFFSET('Water Data'!$G$30,0,10*ROW('Water Data'!G84)))</f>
        <v/>
      </c>
      <c r="CH90" s="28" t="str">
        <f ca="1">+IF(OFFSET('Water Data'!$H$28,0,10*ROW('Water Data'!H84))="","",OFFSET('Water Data'!$H$28,0,10*ROW('Water Data'!H84)))</f>
        <v/>
      </c>
      <c r="CI90" s="28" t="str">
        <f ca="1">+IF(OFFSET('Water Data'!$H$29,0,10*ROW('Water Data'!H84))="","",OFFSET('Water Data'!$H$29,0,10*ROW('Water Data'!H84)))</f>
        <v/>
      </c>
      <c r="CJ90" s="28" t="str">
        <f ca="1">+IF(OFFSET('Water Data'!$H$30,0,10*ROW('Water Data'!H84))="","",OFFSET('Water Data'!$H$30,0,10*ROW('Water Data'!H84)))</f>
        <v/>
      </c>
      <c r="CK90" s="28" t="str">
        <f ca="1">+IF(OFFSET('Sanitation Data'!$C$29,0,10*ROW('Sanitation Data'!C84))="","",OFFSET('Sanitation Data'!$C$29,0,10*ROW('Sanitation Data'!C84)))</f>
        <v/>
      </c>
      <c r="CL90" s="28" t="str">
        <f ca="1">+IF(OFFSET('Sanitation Data'!$C$30,0,10*ROW('Sanitation Data'!C84))="","",OFFSET('Sanitation Data'!$C$30,0,10*ROW('Sanitation Data'!C84)))</f>
        <v/>
      </c>
      <c r="CM90" s="28" t="str">
        <f ca="1">+IF(OFFSET('Sanitation Data'!$C$31,0,10*ROW('Sanitation Data'!C84))="","",OFFSET('Sanitation Data'!$C$31,0,10*ROW('Sanitation Data'!C84)))</f>
        <v/>
      </c>
      <c r="CN90" s="28" t="str">
        <f ca="1">+IF(OFFSET('Sanitation Data'!$C$32,0,10*ROW('Sanitation Data'!C84))="","",OFFSET('Sanitation Data'!$C$32,0,10*ROW('Sanitation Data'!C84)))</f>
        <v/>
      </c>
      <c r="CO90" s="28" t="str">
        <f ca="1">+IF(OFFSET('Sanitation Data'!$C$33,0,10*ROW('Sanitation Data'!C84))="","",OFFSET('Sanitation Data'!$C$33,0,10*ROW('Sanitation Data'!C84)))</f>
        <v/>
      </c>
      <c r="CP90" s="28" t="str">
        <f ca="1">+IF(OFFSET('Sanitation Data'!$D$29,0,10*ROW('Sanitation Data'!D84))="","",OFFSET('Sanitation Data'!$D$29,0,10*ROW('Sanitation Data'!D84)))</f>
        <v/>
      </c>
      <c r="CQ90" s="28" t="str">
        <f ca="1">+IF(OFFSET('Sanitation Data'!$D$30,0,10*ROW('Sanitation Data'!D84))="","",OFFSET('Sanitation Data'!$D$30,0,10*ROW('Sanitation Data'!D84)))</f>
        <v/>
      </c>
      <c r="CR90" s="28" t="str">
        <f ca="1">+IF(OFFSET('Sanitation Data'!$D$31,0,10*ROW('Sanitation Data'!D84))="","",OFFSET('Sanitation Data'!$D$31,0,10*ROW('Sanitation Data'!D84)))</f>
        <v/>
      </c>
      <c r="CS90" s="28" t="str">
        <f ca="1">+IF(OFFSET('Sanitation Data'!$D$32,0,10*ROW('Sanitation Data'!D84))="","",OFFSET('Sanitation Data'!$D$32,0,10*ROW('Sanitation Data'!D84)))</f>
        <v/>
      </c>
      <c r="CT90" s="28" t="str">
        <f ca="1">+IF(OFFSET('Sanitation Data'!$D$33,0,10*ROW('Sanitation Data'!D84))="","",OFFSET('Sanitation Data'!$D$33,0,10*ROW('Sanitation Data'!D84)))</f>
        <v/>
      </c>
      <c r="CU90" s="28" t="str">
        <f ca="1">+IF(OFFSET('Sanitation Data'!$E$29,0,10*ROW('Sanitation Data'!E84))="","",OFFSET('Sanitation Data'!$E$29,0,10*ROW('Sanitation Data'!E84)))</f>
        <v/>
      </c>
      <c r="CV90" s="28" t="str">
        <f ca="1">+IF(OFFSET('Sanitation Data'!$E$30,0,10*ROW('Sanitation Data'!E84))="","",OFFSET('Sanitation Data'!$E$30,0,10*ROW('Sanitation Data'!E84)))</f>
        <v/>
      </c>
      <c r="CW90" s="28" t="str">
        <f ca="1">+IF(OFFSET('Sanitation Data'!$E$31,0,10*ROW('Sanitation Data'!E84))="","",OFFSET('Sanitation Data'!$E$31,0,10*ROW('Sanitation Data'!E84)))</f>
        <v/>
      </c>
      <c r="CX90" s="28" t="str">
        <f ca="1">+IF(OFFSET('Sanitation Data'!$E$32,0,10*ROW('Sanitation Data'!E84))="","",OFFSET('Sanitation Data'!$E$32,0,10*ROW('Sanitation Data'!E84)))</f>
        <v/>
      </c>
      <c r="CY90" s="28" t="str">
        <f ca="1">+IF(OFFSET('Sanitation Data'!$E$33,0,10*ROW('Sanitation Data'!E84))="","",OFFSET('Sanitation Data'!$E$33,0,10*ROW('Sanitation Data'!E84)))</f>
        <v/>
      </c>
      <c r="CZ90" s="28" t="str">
        <f ca="1">+IF(OFFSET('Sanitation Data'!$F$29,0,10*ROW('Sanitation Data'!F84))="","",OFFSET('Sanitation Data'!$F$29,0,10*ROW('Sanitation Data'!F84)))</f>
        <v/>
      </c>
      <c r="DA90" s="28" t="str">
        <f ca="1">+IF(OFFSET('Sanitation Data'!$F$30,0,10*ROW('Sanitation Data'!F84))="","",OFFSET('Sanitation Data'!$F$30,0,10*ROW('Sanitation Data'!F84)))</f>
        <v/>
      </c>
      <c r="DB90" s="28" t="str">
        <f ca="1">+IF(OFFSET('Sanitation Data'!$F$31,0,10*ROW('Sanitation Data'!F84))="","",OFFSET('Sanitation Data'!$F$31,0,10*ROW('Sanitation Data'!F84)))</f>
        <v/>
      </c>
      <c r="DC90" s="28" t="str">
        <f ca="1">+IF(OFFSET('Sanitation Data'!$F$32,0,10*ROW('Sanitation Data'!F84))="","",OFFSET('Sanitation Data'!$F$32,0,10*ROW('Sanitation Data'!F84)))</f>
        <v/>
      </c>
      <c r="DD90" s="28" t="str">
        <f ca="1">+IF(OFFSET('Sanitation Data'!$F$33,0,10*ROW('Sanitation Data'!F84))="","",OFFSET('Sanitation Data'!$F$33,0,10*ROW('Sanitation Data'!F84)))</f>
        <v/>
      </c>
      <c r="DE90" s="28" t="str">
        <f ca="1">+IF(OFFSET('Sanitation Data'!$G$29,0,10*ROW('Sanitation Data'!G84))="","",OFFSET('Sanitation Data'!$G$29,0,10*ROW('Sanitation Data'!G84)))</f>
        <v/>
      </c>
      <c r="DF90" s="28" t="str">
        <f ca="1">+IF(OFFSET('Sanitation Data'!$G$30,0,10*ROW('Sanitation Data'!G84))="","",OFFSET('Sanitation Data'!$G$30,0,10*ROW('Sanitation Data'!G84)))</f>
        <v/>
      </c>
      <c r="DG90" s="28" t="str">
        <f ca="1">+IF(OFFSET('Sanitation Data'!$G$31,0,10*ROW('Sanitation Data'!G84))="","",OFFSET('Sanitation Data'!$G$31,0,10*ROW('Sanitation Data'!G84)))</f>
        <v/>
      </c>
      <c r="DH90" s="28" t="str">
        <f ca="1">+IF(OFFSET('Sanitation Data'!$G$32,0,10*ROW('Sanitation Data'!G84))="","",OFFSET('Sanitation Data'!$G$32,0,10*ROW('Sanitation Data'!G84)))</f>
        <v/>
      </c>
      <c r="DI90" s="28" t="str">
        <f ca="1">+IF(OFFSET('Sanitation Data'!$G$33,0,10*ROW('Sanitation Data'!G84))="","",OFFSET('Sanitation Data'!$G$33,0,10*ROW('Sanitation Data'!G84)))</f>
        <v/>
      </c>
      <c r="DJ90" s="28" t="str">
        <f ca="1">+IF(OFFSET('Sanitation Data'!$H$29,0,10*ROW('Sanitation Data'!H84))="","",OFFSET('Sanitation Data'!$H$29,0,10*ROW('Sanitation Data'!H84)))</f>
        <v/>
      </c>
      <c r="DK90" s="28" t="str">
        <f ca="1">+IF(OFFSET('Sanitation Data'!$H$30,0,10*ROW('Sanitation Data'!H84))="","",OFFSET('Sanitation Data'!$H$30,0,10*ROW('Sanitation Data'!H84)))</f>
        <v/>
      </c>
      <c r="DL90" s="28" t="str">
        <f ca="1">+IF(OFFSET('Sanitation Data'!$H$31,0,10*ROW('Sanitation Data'!H84))="","",OFFSET('Sanitation Data'!$H$31,0,10*ROW('Sanitation Data'!H84)))</f>
        <v/>
      </c>
      <c r="DM90" s="28" t="str">
        <f ca="1">+IF(OFFSET('Sanitation Data'!$H$32,0,10*ROW('Sanitation Data'!H84))="","",OFFSET('Sanitation Data'!$H$32,0,10*ROW('Sanitation Data'!H84)))</f>
        <v/>
      </c>
      <c r="DN90" s="28" t="str">
        <f ca="1">+IF(OFFSET('Sanitation Data'!$H$33,0,10*ROW('Sanitation Data'!H84))="","",OFFSET('Sanitation Data'!$H$33,0,10*ROW('Sanitation Data'!H84)))</f>
        <v/>
      </c>
      <c r="DO90" s="28" t="str">
        <f ca="1">+IF(OFFSET('Hygiene Data'!$C$12,0,10*ROW('Hygiene Data'!C84))="","",OFFSET('Hygiene Data'!$C$12,0,10*ROW('Hygiene Data'!C84)))</f>
        <v/>
      </c>
      <c r="DP90" s="28" t="str">
        <f ca="1">+IF(OFFSET('Hygiene Data'!$C$13,0,10*ROW('Hygiene Data'!C84))="","",OFFSET('Hygiene Data'!$C$13,0,10*ROW('Hygiene Data'!C84)))</f>
        <v/>
      </c>
      <c r="DQ90" s="28" t="str">
        <f ca="1">+IF(OFFSET('Hygiene Data'!$C$14,0,10*ROW('Hygiene Data'!C84))="","",OFFSET('Hygiene Data'!$C$14,0,10*ROW('Hygiene Data'!C84)))</f>
        <v/>
      </c>
      <c r="DR90" s="28" t="str">
        <f ca="1">+IF(OFFSET('Hygiene Data'!$D$12,0,10*ROW('Hygiene Data'!D84))="","",OFFSET('Hygiene Data'!$D$12,0,10*ROW('Hygiene Data'!D84)))</f>
        <v/>
      </c>
      <c r="DS90" s="28" t="str">
        <f ca="1">+IF(OFFSET('Hygiene Data'!$D$13,0,10*ROW('Hygiene Data'!D84))="","",OFFSET('Hygiene Data'!$D$13,0,10*ROW('Hygiene Data'!D84)))</f>
        <v/>
      </c>
      <c r="DT90" s="28" t="str">
        <f ca="1">+IF(OFFSET('Hygiene Data'!$D$14,0,10*ROW('Hygiene Data'!D84))="","",OFFSET('Hygiene Data'!$D$14,0,10*ROW('Hygiene Data'!D84)))</f>
        <v/>
      </c>
      <c r="DU90" s="28" t="str">
        <f ca="1">+IF(OFFSET('Hygiene Data'!$E$12,0,10*ROW('Hygiene Data'!E84))="","",OFFSET('Hygiene Data'!$E$12,0,10*ROW('Hygiene Data'!E84)))</f>
        <v/>
      </c>
      <c r="DV90" s="28" t="str">
        <f ca="1">+IF(OFFSET('Hygiene Data'!$E$13,0,10*ROW('Hygiene Data'!E84))="","",OFFSET('Hygiene Data'!$E$13,0,10*ROW('Hygiene Data'!E84)))</f>
        <v/>
      </c>
      <c r="DW90" s="28" t="str">
        <f ca="1">+IF(OFFSET('Hygiene Data'!$E$14,0,10*ROW('Hygiene Data'!E84))="","",OFFSET('Hygiene Data'!$E$14,0,10*ROW('Hygiene Data'!E84)))</f>
        <v/>
      </c>
      <c r="DX90" s="28" t="str">
        <f ca="1">+IF(OFFSET('Hygiene Data'!$F$12,0,10*ROW('Hygiene Data'!F84))="","",OFFSET('Hygiene Data'!$F$12,0,10*ROW('Hygiene Data'!F84)))</f>
        <v/>
      </c>
      <c r="DY90" s="28" t="str">
        <f ca="1">+IF(OFFSET('Hygiene Data'!$F$13,0,10*ROW('Hygiene Data'!F84))="","",OFFSET('Hygiene Data'!$F$13,0,10*ROW('Hygiene Data'!F84)))</f>
        <v/>
      </c>
      <c r="DZ90" s="28" t="str">
        <f ca="1">+IF(OFFSET('Hygiene Data'!$F$14,0,10*ROW('Hygiene Data'!F84))="","",OFFSET('Hygiene Data'!$F$14,0,10*ROW('Hygiene Data'!F84)))</f>
        <v/>
      </c>
      <c r="EA90" s="28" t="str">
        <f ca="1">+IF(OFFSET('Hygiene Data'!$G$12,0,10*ROW('Hygiene Data'!G84))="","",OFFSET('Hygiene Data'!$G$12,0,10*ROW('Hygiene Data'!G84)))</f>
        <v/>
      </c>
      <c r="EB90" s="28" t="str">
        <f ca="1">+IF(OFFSET('Hygiene Data'!$G$13,0,10*ROW('Hygiene Data'!G84))="","",OFFSET('Hygiene Data'!$G$13,0,10*ROW('Hygiene Data'!G84)))</f>
        <v/>
      </c>
      <c r="EC90" s="28" t="str">
        <f ca="1">+IF(OFFSET('Hygiene Data'!$G$14,0,10*ROW('Hygiene Data'!G84))="","",OFFSET('Hygiene Data'!$G$14,0,10*ROW('Hygiene Data'!G84)))</f>
        <v/>
      </c>
      <c r="ED90" s="28" t="str">
        <f ca="1">+IF(OFFSET('Hygiene Data'!$H$12,0,10*ROW('Hygiene Data'!H84))="","",OFFSET('Hygiene Data'!$H$12,0,10*ROW('Hygiene Data'!H84)))</f>
        <v/>
      </c>
      <c r="EE90" s="28" t="str">
        <f ca="1">+IF(OFFSET('Hygiene Data'!$H$13,0,10*ROW('Hygiene Data'!H84))="","",OFFSET('Hygiene Data'!$H$13,0,10*ROW('Hygiene Data'!H84)))</f>
        <v/>
      </c>
      <c r="EF90" s="28" t="str">
        <f ca="1">+IF(OFFSET('Hygiene Data'!$H$14,0,10*ROW('Hygiene Data'!H84))="","",OFFSET('Hygiene Data'!$H$14,0,10*ROW('Hygiene Data'!H84)))</f>
        <v/>
      </c>
    </row>
    <row r="91" spans="1:136" x14ac:dyDescent="0.2">
      <c r="A91" s="44" t="str">
        <f ca="1">+IF(OFFSET('Water Data'!$B$1,0,10*ROW('Water Data'!B88))="","",OFFSET('Water Data'!$B$1,0,10*ROW('Water Data'!B88)))</f>
        <v/>
      </c>
      <c r="B91" s="44" t="str">
        <f ca="1">+IF(OFFSET('Water Data'!$A$3,0,10*ROW('Water Data'!A88))="","",OFFSET('Water Data'!$A$3,0,10*ROW('Water Data'!A88)))</f>
        <v/>
      </c>
      <c r="C91" s="44" t="str">
        <f ca="1">+IF(OFFSET('Water Data'!$C$3,0,10*ROW('Water Data'!C88))="","",OFFSET('Water Data'!$C$3,0,10*ROW('Water Data'!C88)))</f>
        <v/>
      </c>
      <c r="D91" s="119" t="e">
        <f ca="1">+IF(AND(ISNUMBER(OFFSET('Water Data'!$C$5,0,10*ROW('Water Data'!C85))),BS91="Yes"),100-OFFSET('Water Data'!$C$5,0,10*ROW('Water Data'!C85)),IF(AND(ISNUMBER(OFFSET('Water Data'!$C$5,0,10*ROW('Water Data'!C85))),BS91="No",ISNUMBER(OFFSET('Water Data'!$C$5,0,10*ROW('Water Data'!C85)))),CONCATENATE("[",ROUND(100-OFFSET('Water Data'!$C$5,0,10*ROW('Water Data'!C85)),0),"]"),IF(AND(ISNUMBER(OFFSET('Water Data'!$C$5,0,10*ROW('Water Data'!C85))),BS91="",ISNUMBER(OFFSET('Water Data'!$C$5,0,10*ROW('Water Data'!C85)))),100-OFFSET('Water Data'!$C$5,0,10*ROW('Water Data'!C85)),NA())))</f>
        <v>#N/A</v>
      </c>
      <c r="E91" s="119" t="e">
        <f ca="1">+IF(AND(ISNUMBER(OFFSET('Water Data'!$C$7,0,10*ROW('Water Data'!D85))),BT91="Yes"),OFFSET('Water Data'!$C$7,0,10*ROW('Water Data'!C85)),IF(AND(ISNUMBER(OFFSET('Water Data'!$C$7,0,10*ROW('Water Data'!C85))),BT91="No",ISNUMBER(OFFSET('Water Data'!$C$7,0,10*ROW('Water Data'!C85)))),CONCATENATE("[",ROUND(OFFSET('Water Data'!$C$7,0,10*ROW('Water Data'!C85)),0),"]"),IF(AND(ISNUMBER(OFFSET('Water Data'!$C$7,0,10*ROW('Water Data'!C85))),BT91="",ISNUMBER(OFFSET('Water Data'!$C$7,0,10*ROW('Water Data'!C85)))),OFFSET('Water Data'!$C$7,0,10*ROW('Water Data'!C85)),NA())))</f>
        <v>#N/A</v>
      </c>
      <c r="F91" s="119" t="e">
        <f ca="1">+IF(AND(ISNUMBER(OFFSET('Water Data'!$C$10,0,10*ROW('Water Data'!C85))),BU91="Yes"),OFFSET('Water Data'!$C$10,0,10*ROW('Water Data'!C85)),IF(AND(ISNUMBER(OFFSET('Water Data'!$C$10,0,10*ROW('Water Data'!C85))),BU91="No",ISNUMBER(OFFSET('Water Data'!$C$10,0,10*ROW('Water Data'!C85)))),CONCATENATE("[",ROUND(OFFSET('Water Data'!$C$10,0,10*ROW('Water Data'!C85)),0),"]"),IF(AND(ISNUMBER(OFFSET('Water Data'!$C$10,0,10*ROW('Water Data'!C85))),BU91="",ISNUMBER(OFFSET('Water Data'!$C$10,0,10*ROW('Water Data'!C85)))),OFFSET('Water Data'!$C$10,0,10*ROW('Water Data'!C85)),NA())))</f>
        <v>#N/A</v>
      </c>
      <c r="G91" s="119" t="e">
        <f ca="1">+IF(AND(ISNUMBER(OFFSET('Water Data'!$D$5,0,10*ROW('Water Data'!D85))),BV91="Yes"),100-OFFSET('Water Data'!$D$5,0,10*ROW('Water Data'!D85)),IF(AND(ISNUMBER(OFFSET('Water Data'!$D$5,0,10*ROW('Water Data'!D85))),BV91="No",ISNUMBER(OFFSET('Water Data'!$D$5,0,10*ROW('Water Data'!D85)))),CONCATENATE("[",ROUND(100-OFFSET('Water Data'!$D$5,0,10*ROW('Water Data'!D85)),0),"]"),IF(AND(ISNUMBER(OFFSET('Water Data'!$D$5,0,10*ROW('Water Data'!D85))),BV91="",ISNUMBER(OFFSET('Water Data'!$D$5,0,10*ROW('Water Data'!D85)))),100-OFFSET('Water Data'!$D$5,0,10*ROW('Water Data'!D85)),NA())))</f>
        <v>#N/A</v>
      </c>
      <c r="H91" s="119" t="e">
        <f ca="1">+IF(AND(ISNUMBER(OFFSET('Water Data'!$D$7,0,10*ROW('Water Data'!D85))),BW91="Yes"),OFFSET('Water Data'!$D$7,0,10*ROW('Water Data'!D85)),IF(AND(ISNUMBER(OFFSET('Water Data'!$D$7,0,10*ROW('Water Data'!D85))),BW91="No",ISNUMBER(OFFSET('Water Data'!$D$7,0,10*ROW('Water Data'!D85)))),CONCATENATE("[",ROUND(OFFSET('Water Data'!$C$7,0,10*ROW('Water Data'!D85)),0),"]"),IF(AND(ISNUMBER(OFFSET('Water Data'!$D$7,0,10*ROW('Water Data'!D85))),BW91="",ISNUMBER(OFFSET('Water Data'!$D$7,0,10*ROW('Water Data'!D85)))),OFFSET('Water Data'!$D$7,0,10*ROW('Water Data'!D85)),NA())))</f>
        <v>#N/A</v>
      </c>
      <c r="I91" s="119" t="e">
        <f ca="1">+IF(AND(ISNUMBER(OFFSET('Water Data'!$D$10,0,10*ROW('Water Data'!D85))),BX91="Yes"),OFFSET('Water Data'!$D$10,0,10*ROW('Water Data'!D85)),IF(AND(ISNUMBER(OFFSET('Water Data'!$D$10,0,10*ROW('Water Data'!D85))),BX91="No",ISNUMBER(OFFSET('Water Data'!$D$10,0,10*ROW('Water Data'!D85)))),CONCATENATE("[",ROUND(OFFSET('Water Data'!$D$10,0,10*ROW('Water Data'!D85)),0),"]"),IF(AND(ISNUMBER(OFFSET('Water Data'!$D$10,0,10*ROW('Water Data'!D85))),BX91="",ISNUMBER(OFFSET('Water Data'!$D$10,0,10*ROW('Water Data'!D85)))),OFFSET('Water Data'!$D$10,0,10*ROW('Water Data'!D85)),NA())))</f>
        <v>#N/A</v>
      </c>
      <c r="J91" s="119" t="e">
        <f ca="1">+IF(AND(ISNUMBER(OFFSET('Water Data'!$E$5,0,10*ROW('Water Data'!E85))),BY91="Yes"),100-OFFSET('Water Data'!$E$5,0,10*ROW('Water Data'!E85)),IF(AND(ISNUMBER(OFFSET('Water Data'!$E$5,0,10*ROW('Water Data'!E85))),BY91="No",ISNUMBER(OFFSET('Water Data'!$E$5,0,10*ROW('Water Data'!E85)))),CONCATENATE("[",ROUND(100-OFFSET('Water Data'!$E$5,0,10*ROW('Water Data'!E85)),0),"]"),IF(AND(ISNUMBER(OFFSET('Water Data'!$E$5,0,10*ROW('Water Data'!E85))),BY91="",ISNUMBER(OFFSET('Water Data'!$E$5,0,10*ROW('Water Data'!E85)))),100-OFFSET('Water Data'!$E$5,0,10*ROW('Water Data'!E85)),NA())))</f>
        <v>#N/A</v>
      </c>
      <c r="K91" s="119" t="e">
        <f ca="1">+IF(AND(ISNUMBER(OFFSET('Water Data'!$E$7,0,10*ROW('Water Data'!E85))),BZ91="Yes"),OFFSET('Water Data'!$E$7,0,10*ROW('Water Data'!E85)),IF(AND(ISNUMBER(OFFSET('Water Data'!$E$7,0,10*ROW('Water Data'!E85))),BZ91="No",ISNUMBER(OFFSET('Water Data'!$E$7,0,10*ROW('Water Data'!E85)))),CONCATENATE("[",ROUND(OFFSET('Water Data'!$E$7,0,10*ROW('Water Data'!E85)),0),"]"),IF(AND(ISNUMBER(OFFSET('Water Data'!$E$7,0,10*ROW('Water Data'!E85))),BZ91="",ISNUMBER(OFFSET('Water Data'!$E$7,0,10*ROW('Water Data'!E85)))),OFFSET('Water Data'!$E$7,0,10*ROW('Water Data'!E85)),NA())))</f>
        <v>#N/A</v>
      </c>
      <c r="L91" s="119" t="e">
        <f ca="1">+IF(AND(ISNUMBER(OFFSET('Water Data'!$E$10,0,10*ROW('Water Data'!E85))),CA91="Yes"),OFFSET('Water Data'!$E$10,0,10*ROW('Water Data'!E85)),IF(AND(ISNUMBER(OFFSET('Water Data'!$E$10,0,10*ROW('Water Data'!E85))),CA91="No",ISNUMBER(OFFSET('Water Data'!$E$10,0,10*ROW('Water Data'!E85)))),CONCATENATE("[",ROUND(OFFSET('Water Data'!$E$10,0,10*ROW('Water Data'!E85)),0),"]"),IF(AND(ISNUMBER(OFFSET('Water Data'!$E$10,0,10*ROW('Water Data'!E85))),CA91="",ISNUMBER(OFFSET('Water Data'!$E$10,0,10*ROW('Water Data'!E85)))),OFFSET('Water Data'!$E$10,0,10*ROW('Water Data'!E85)),NA())))</f>
        <v>#N/A</v>
      </c>
      <c r="M91" s="119" t="e">
        <f ca="1">+IF(AND(ISNUMBER(OFFSET('Water Data'!$F$5,0,10*ROW('Water Data'!F85))),CB91="Yes"),100-OFFSET('Water Data'!$F$5,0,10*ROW('Water Data'!F85)),IF(AND(ISNUMBER(OFFSET('Water Data'!$F$5,0,10*ROW('Water Data'!F85))),CB91="No",ISNUMBER(OFFSET('Water Data'!$F$5,0,10*ROW('Water Data'!F85)))),CONCATENATE("[",ROUND(100-OFFSET('Water Data'!$F$5,0,10*ROW('Water Data'!F85)),0),"]"),IF(AND(ISNUMBER(OFFSET('Water Data'!$F$5,0,10*ROW('Water Data'!F85))),CB91="",ISNUMBER(OFFSET('Water Data'!$F$5,0,10*ROW('Water Data'!F85)))),100-OFFSET('Water Data'!$F$5,0,10*ROW('Water Data'!F85)),NA())))</f>
        <v>#N/A</v>
      </c>
      <c r="N91" s="119" t="e">
        <f ca="1">+IF(AND(ISNUMBER(OFFSET('Water Data'!$F$7,0,10*ROW('Water Data'!F85))),CC91="Yes"),OFFSET('Water Data'!$F$7,0,10*ROW('Water Data'!F85)),IF(AND(ISNUMBER(OFFSET('Water Data'!$F$7,0,10*ROW('Water Data'!F85))),CC91="No",ISNUMBER(OFFSET('Water Data'!$F$7,0,10*ROW('Water Data'!F85)))),CONCATENATE("[",ROUND(OFFSET('Water Data'!$F$7,0,10*ROW('Water Data'!F85)),0),"]"),IF(AND(ISNUMBER(OFFSET('Water Data'!$F$7,0,10*ROW('Water Data'!F85))),CC91="",ISNUMBER(OFFSET('Water Data'!$F$7,0,10*ROW('Water Data'!F85)))),OFFSET('Water Data'!$F$7,0,10*ROW('Water Data'!F85)),NA())))</f>
        <v>#N/A</v>
      </c>
      <c r="O91" s="119" t="e">
        <f ca="1">+IF(AND(ISNUMBER(OFFSET('Water Data'!$F$10,0,10*ROW('Water Data'!F85))),CD91="Yes"),OFFSET('Water Data'!$F$10,0,10*ROW('Water Data'!F85)),IF(AND(ISNUMBER(OFFSET('Water Data'!$F$10,0,10*ROW('Water Data'!F85))),CD91="No",ISNUMBER(OFFSET('Water Data'!$F$10,0,10*ROW('Water Data'!F85)))),CONCATENATE("[",ROUND(OFFSET('Water Data'!$F$10,0,10*ROW('Water Data'!F85)),0),"]"),IF(AND(ISNUMBER(OFFSET('Water Data'!$F$10,0,10*ROW('Water Data'!F85))),CD91="",ISNUMBER(OFFSET('Water Data'!$F$10,0,10*ROW('Water Data'!F85)))),OFFSET('Water Data'!$F$10,0,10*ROW('Water Data'!F85)),NA())))</f>
        <v>#N/A</v>
      </c>
      <c r="P91" s="119" t="e">
        <f ca="1">+IF(AND(ISNUMBER(OFFSET('Water Data'!$G$5,0,10*ROW('Water Data'!G85))),CE91="Yes"),100-OFFSET('Water Data'!$G$5,0,10*ROW('Water Data'!G85)),IF(AND(ISNUMBER(OFFSET('Water Data'!$G$5,0,10*ROW('Water Data'!G85))),CE91="No",ISNUMBER(OFFSET('Water Data'!$G$5,0,10*ROW('Water Data'!G85)))),CONCATENATE("[",ROUND(100-OFFSET('Water Data'!$G$5,0,10*ROW('Water Data'!G85)),0),"]"),IF(AND(ISNUMBER(OFFSET('Water Data'!$G$5,0,10*ROW('Water Data'!G85))),CE91="",ISNUMBER(OFFSET('Water Data'!$G$5,0,10*ROW('Water Data'!G85)))),100-OFFSET('Water Data'!$G$5,0,10*ROW('Water Data'!G85)),NA())))</f>
        <v>#N/A</v>
      </c>
      <c r="Q91" s="119" t="e">
        <f ca="1">+IF(AND(ISNUMBER(OFFSET('Water Data'!$G$7,0,10*ROW('Water Data'!G85))),CF91="Yes"),OFFSET('Water Data'!$G$7,0,10*ROW('Water Data'!G85)),IF(AND(ISNUMBER(OFFSET('Water Data'!$G$7,0,10*ROW('Water Data'!G85))),CF91="No",ISNUMBER(OFFSET('Water Data'!$G$7,0,10*ROW('Water Data'!G85)))),CONCATENATE("[",ROUND(OFFSET('Water Data'!$G$7,0,10*ROW('Water Data'!G85)),0),"]"),IF(AND(ISNUMBER(OFFSET('Water Data'!$G$7,0,10*ROW('Water Data'!G85))),CF91="",ISNUMBER(OFFSET('Water Data'!$G$7,0,10*ROW('Water Data'!G85)))),OFFSET('Water Data'!$G$7,0,10*ROW('Water Data'!G85)),NA())))</f>
        <v>#N/A</v>
      </c>
      <c r="R91" s="119" t="e">
        <f ca="1">+IF(AND(ISNUMBER(OFFSET('Water Data'!$G$10,0,10*ROW('Water Data'!G85))),CG91="Yes"),OFFSET('Water Data'!$G$10,0,10*ROW('Water Data'!G85)),IF(AND(ISNUMBER(OFFSET('Water Data'!$G$10,0,10*ROW('Water Data'!G85))),CG91="No",ISNUMBER(OFFSET('Water Data'!$G$10,0,10*ROW('Water Data'!G85)))),CONCATENATE("[",ROUND(OFFSET('Water Data'!$G$10,0,10*ROW('Water Data'!G85)),0),"]"),IF(AND(ISNUMBER(OFFSET('Water Data'!$G$10,0,10*ROW('Water Data'!G85))),CG91="",ISNUMBER(OFFSET('Water Data'!$G$10,0,10*ROW('Water Data'!G85)))),OFFSET('Water Data'!$G$10,0,10*ROW('Water Data'!G85)),NA())))</f>
        <v>#N/A</v>
      </c>
      <c r="S91" s="119" t="e">
        <f ca="1">+IF(AND(ISNUMBER(OFFSET('Water Data'!$H$5,0,10*ROW('Water Data'!H85))),CH91="Yes"),100-OFFSET('Water Data'!$H$5,0,10*ROW('Water Data'!H85)),IF(AND(ISNUMBER(OFFSET('Water Data'!$H$5,0,10*ROW('Water Data'!H85))),CH91="No",ISNUMBER(OFFSET('Water Data'!$H$5,0,10*ROW('Water Data'!H85)))),CONCATENATE("[",ROUND(100-OFFSET('Water Data'!$H$5,0,10*ROW('Water Data'!H85)),0),"]"),IF(AND(ISNUMBER(OFFSET('Water Data'!$H$5,0,10*ROW('Water Data'!H85))),CH91="",ISNUMBER(OFFSET('Water Data'!$H$5,0,10*ROW('Water Data'!H85)))),100-OFFSET('Water Data'!$H$5,0,10*ROW('Water Data'!H85)),NA())))</f>
        <v>#N/A</v>
      </c>
      <c r="T91" s="119" t="e">
        <f ca="1">+IF(AND(ISNUMBER(OFFSET('Water Data'!$H$7,0,10*ROW('Water Data'!H85))),CI91="Yes"),OFFSET('Water Data'!$H$7,0,10*ROW('Water Data'!H85)),IF(AND(ISNUMBER(OFFSET('Water Data'!$H$7,0,10*ROW('Water Data'!H85))),CI91="No",ISNUMBER(OFFSET('Water Data'!$H$7,0,10*ROW('Water Data'!H85)))),CONCATENATE("[",ROUND(OFFSET('Water Data'!$H$7,0,10*ROW('Water Data'!H85)),0),"]"),IF(AND(ISNUMBER(OFFSET('Water Data'!$H$7,0,10*ROW('Water Data'!H85))),CI91="",ISNUMBER(OFFSET('Water Data'!$H$7,0,10*ROW('Water Data'!H85)))),OFFSET('Water Data'!$H$7,0,10*ROW('Water Data'!H85)),NA())))</f>
        <v>#N/A</v>
      </c>
      <c r="U91" s="119" t="e">
        <f ca="1">+IF(AND(ISNUMBER(OFFSET('Water Data'!$H$10,0,10*ROW('Water Data'!H85))),CJ91="Yes"),OFFSET('Water Data'!$H$10,0,10*ROW('Water Data'!H85)),IF(AND(ISNUMBER(OFFSET('Water Data'!$H$10,0,10*ROW('Water Data'!H85))),CJ91="No",ISNUMBER(OFFSET('Water Data'!$H$10,0,10*ROW('Water Data'!H85)))),CONCATENATE("[",ROUND(OFFSET('Water Data'!$H$10,0,10*ROW('Water Data'!H85)),0),"]"),IF(AND(ISNUMBER(OFFSET('Water Data'!$H$10,0,10*ROW('Water Data'!H85))),CJ91="",ISNUMBER(OFFSET('Water Data'!$H$10,0,10*ROW('Water Data'!H85)))),OFFSET('Water Data'!$H$10,0,10*ROW('Water Data'!H85)),NA())))</f>
        <v>#N/A</v>
      </c>
      <c r="V91" s="120" t="e">
        <f ca="1">+IF(AND(ISNUMBER(OFFSET('Sanitation Data'!$C$5,0,10*ROW('Sanitation Data'!C85))),CK91="Yes"),100-OFFSET('Sanitation Data'!$C$5,0,10*ROW('Sanitation Data'!C85)),IF(AND(ISNUMBER(OFFSET('Sanitation Data'!$C$5,0,10*ROW('Sanitation Data'!C85))),CK91="No",ISNUMBER(OFFSET('Sanitation Data'!$C$5,0,10*ROW('Sanitation Data'!C85)))),CONCATENATE("[",ROUND(100-OFFSET('Sanitation Data'!$C$5,0,10*ROW('Sanitation Data'!C85)),0),"]"),IF(AND(ISNUMBER(OFFSET('Sanitation Data'!$C$5,0,10*ROW('Sanitation Data'!C85))),CK91="",ISNUMBER(OFFSET('Sanitation Data'!$C$5,0,10*ROW('Sanitation Data'!C85)))),100-OFFSET('Sanitation Data'!$C$5,0,10*ROW('Sanitation Data'!C85)),NA())))</f>
        <v>#N/A</v>
      </c>
      <c r="W91" s="120" t="e">
        <f ca="1">+IF(AND(ISNUMBER(OFFSET('Sanitation Data'!$C$7,0,10*ROW('Sanitation Data'!C85))),CL91="Yes"),OFFSET('Sanitation Data'!$C$7,0,10*ROW('Sanitation Data'!C85)),IF(AND(ISNUMBER(OFFSET('Sanitation Data'!$C$7,0,10*ROW('Sanitation Data'!C85))),CL91="No",ISNUMBER(OFFSET('Sanitation Data'!$C$7,0,10*ROW('Sanitation Data'!C85)))),CONCATENATE("[",ROUND(OFFSET('Sanitation Data'!$C$7,0,10*ROW('Sanitation Data'!C85)),0),"]"),IF(AND(ISNUMBER(OFFSET('Sanitation Data'!$C$7,0,10*ROW('Sanitation Data'!C85))),CL91="",ISNUMBER(OFFSET('Sanitation Data'!$C$7,0,10*ROW('Sanitation Data'!C85)))),OFFSET('Sanitation Data'!$C$7,0,10*ROW('Sanitation Data'!C85)),NA())))</f>
        <v>#N/A</v>
      </c>
      <c r="X91" s="120" t="e">
        <f ca="1">+IF(AND(ISNUMBER(OFFSET('Sanitation Data'!$C$11,0,10*ROW('Sanitation Data'!C85))),CM91="Yes"),OFFSET('Sanitation Data'!$C$11,0,10*ROW('Sanitation Data'!C85)),IF(AND(ISNUMBER(OFFSET('Sanitation Data'!$C$11,0,10*ROW('Sanitation Data'!C85))),CM91="No",ISNUMBER(OFFSET('Sanitation Data'!$C$11,0,10*ROW('Sanitation Data'!C85)))),CONCATENATE("[",ROUND(OFFSET('Sanitation Data'!$C$11,0,10*ROW('Sanitation Data'!C85)),0),"]"),IF(AND(ISNUMBER(OFFSET('Sanitation Data'!$C$11,0,10*ROW('Sanitation Data'!C85))),CM91="",ISNUMBER(OFFSET('Sanitation Data'!$C$11,0,10*ROW('Sanitation Data'!C85)))),OFFSET('Sanitation Data'!$C$11,0,10*ROW('Sanitation Data'!C85)),NA())))</f>
        <v>#N/A</v>
      </c>
      <c r="Y91" s="120" t="e">
        <f ca="1">+IF(AND(ISNUMBER(OFFSET('Sanitation Data'!$C$12,0,10*ROW('Sanitation Data'!C85))),CN91="Yes"),OFFSET('Sanitation Data'!$C$12,0,10*ROW('Sanitation Data'!C85)),IF(AND(ISNUMBER(OFFSET('Sanitation Data'!$C$12,0,10*ROW('Sanitation Data'!C85))),CN91="No",ISNUMBER(OFFSET('Sanitation Data'!$C$12,0,10*ROW('Sanitation Data'!C85)))),CONCATENATE("[",ROUND(OFFSET('Sanitation Data'!$C$12,0,10*ROW('Sanitation Data'!C85)),0),"]"),IF(AND(ISNUMBER(OFFSET('Sanitation Data'!$C$12,0,10*ROW('Sanitation Data'!C85))),CN91="",ISNUMBER(OFFSET('Sanitation Data'!$C$12,0,10*ROW('Sanitation Data'!C85)))),OFFSET('Sanitation Data'!$C$12,0,10*ROW('Sanitation Data'!C85)),NA())))</f>
        <v>#N/A</v>
      </c>
      <c r="Z91" s="120" t="e">
        <f ca="1">+IF(AND(ISNUMBER(OFFSET('Sanitation Data'!$C$13,0,10*ROW('Sanitation Data'!C85))),CO91="Yes"),OFFSET('Sanitation Data'!$C$13,0,10*ROW('Sanitation Data'!C85)),IF(AND(ISNUMBER(OFFSET('Sanitation Data'!$C$13,0,10*ROW('Sanitation Data'!C85))),CO91="No",ISNUMBER(OFFSET('Sanitation Data'!$C$13,0,10*ROW('Sanitation Data'!C85)))),CONCATENATE("[",ROUND(OFFSET('Sanitation Data'!$C$13,0,10*ROW('Sanitation Data'!C85)),0),"]"),IF(AND(ISNUMBER(OFFSET('Sanitation Data'!$C$13,0,10*ROW('Sanitation Data'!C85))),CO91="",ISNUMBER(OFFSET('Sanitation Data'!$C$13,0,10*ROW('Sanitation Data'!C85)))),OFFSET('Sanitation Data'!$C$13,0,10*ROW('Sanitation Data'!C85)),NA())))</f>
        <v>#N/A</v>
      </c>
      <c r="AA91" s="120" t="e">
        <f ca="1">+IF(AND(ISNUMBER(OFFSET('Sanitation Data'!$D$5,0,10*ROW('Sanitation Data'!D85))),CP91="Yes"),100-OFFSET('Sanitation Data'!$D$5,0,10*ROW('Sanitation Data'!D85)),IF(AND(ISNUMBER(OFFSET('Sanitation Data'!$D$5,0,10*ROW('Sanitation Data'!D85))),CP91="No",ISNUMBER(OFFSET('Sanitation Data'!$D$5,0,10*ROW('Sanitation Data'!D85)))),CONCATENATE("[",ROUND(100-OFFSET('Sanitation Data'!$D$5,0,10*ROW('Sanitation Data'!D85)),0),"]"),IF(AND(ISNUMBER(OFFSET('Sanitation Data'!$D$5,0,10*ROW('Sanitation Data'!D85))),CP91="",ISNUMBER(OFFSET('Sanitation Data'!$D$5,0,10*ROW('Sanitation Data'!D85)))),100-OFFSET('Sanitation Data'!$D$5,0,10*ROW('Sanitation Data'!D85)),NA())))</f>
        <v>#N/A</v>
      </c>
      <c r="AB91" s="120" t="e">
        <f ca="1">+IF(AND(ISNUMBER(OFFSET('Sanitation Data'!$D$7,0,10*ROW('Sanitation Data'!D85))),CQ91="Yes"),OFFSET('Sanitation Data'!$D$7,0,10*ROW('Sanitation Data'!G85)),IF(AND(ISNUMBER(OFFSET('Sanitation Data'!$D$7,0,10*ROW('Sanitation Data'!D85))),CQ91="No",ISNUMBER(OFFSET('Sanitation Data'!$D$7,0,10*ROW('Sanitation Data'!D85)))),CONCATENATE("[",ROUND(OFFSET('Sanitation Data'!$D$7,0,10*ROW('Sanitation Data'!D85)),0),"]"),IF(AND(ISNUMBER(OFFSET('Sanitation Data'!$D$7,0,10*ROW('Sanitation Data'!D85))),CQ91="",ISNUMBER(OFFSET('Sanitation Data'!$D$7,0,10*ROW('Sanitation Data'!D85)))),OFFSET('Sanitation Data'!$D$7,0,10*ROW('Sanitation Data'!D85)),NA())))</f>
        <v>#N/A</v>
      </c>
      <c r="AC91" s="120" t="e">
        <f ca="1">+IF(AND(ISNUMBER(OFFSET('Sanitation Data'!$D$11,0,10*ROW('Sanitation Data'!D85))),CR91="Yes"),OFFSET('Sanitation Data'!$D$11,0,10*ROW('Sanitation Data'!D85)),IF(AND(ISNUMBER(OFFSET('Sanitation Data'!$D$11,0,10*ROW('Sanitation Data'!D85))),CR91="No",ISNUMBER(OFFSET('Sanitation Data'!$D$11,0,10*ROW('Sanitation Data'!D85)))),CONCATENATE("[",ROUND(OFFSET('Sanitation Data'!$D$11,0,10*ROW('Sanitation Data'!D85)),0),"]"),IF(AND(ISNUMBER(OFFSET('Sanitation Data'!$D$11,0,10*ROW('Sanitation Data'!D85))),CR91="",ISNUMBER(OFFSET('Sanitation Data'!$D$11,0,10*ROW('Sanitation Data'!D85)))),OFFSET('Sanitation Data'!$D$11,0,10*ROW('Sanitation Data'!D85)),NA())))</f>
        <v>#N/A</v>
      </c>
      <c r="AD91" s="120" t="e">
        <f ca="1">+IF(AND(ISNUMBER(OFFSET('Sanitation Data'!$D$12,0,10*ROW('Sanitation Data'!D85))),CS91="Yes"),OFFSET('Sanitation Data'!$D$12,0,10*ROW('Sanitation Data'!D85)),IF(AND(ISNUMBER(OFFSET('Sanitation Data'!$D$12,0,10*ROW('Sanitation Data'!D85))),CS91="No",ISNUMBER(OFFSET('Sanitation Data'!$D$12,0,10*ROW('Sanitation Data'!D85)))),CONCATENATE("[",ROUND(OFFSET('Sanitation Data'!$D$12,0,10*ROW('Sanitation Data'!D85)),0),"]"),IF(AND(ISNUMBER(OFFSET('Sanitation Data'!$D$12,0,10*ROW('Sanitation Data'!D85))),CS91="",ISNUMBER(OFFSET('Sanitation Data'!$D$12,0,10*ROW('Sanitation Data'!D85)))),OFFSET('Sanitation Data'!$D$12,0,10*ROW('Sanitation Data'!D85)),NA())))</f>
        <v>#N/A</v>
      </c>
      <c r="AE91" s="120" t="e">
        <f ca="1">+IF(AND(ISNUMBER(OFFSET('Sanitation Data'!$D$13,0,10*ROW('Sanitation Data'!D85))),CT91="Yes"),OFFSET('Sanitation Data'!$D$13,0,10*ROW('Sanitation Data'!D85)),IF(AND(ISNUMBER(OFFSET('Sanitation Data'!$D$13,0,10*ROW('Sanitation Data'!D85))),CT91="No",ISNUMBER(OFFSET('Sanitation Data'!$D$13,0,10*ROW('Sanitation Data'!D85)))),CONCATENATE("[",ROUND(OFFSET('Sanitation Data'!$D$13,0,10*ROW('Sanitation Data'!D85)),0),"]"),IF(AND(ISNUMBER(OFFSET('Sanitation Data'!$D$13,0,10*ROW('Sanitation Data'!D85))),CT91="",ISNUMBER(OFFSET('Sanitation Data'!$D$13,0,10*ROW('Sanitation Data'!D85)))),OFFSET('Sanitation Data'!$D$13,0,10*ROW('Sanitation Data'!D85)),NA())))</f>
        <v>#N/A</v>
      </c>
      <c r="AF91" s="120" t="e">
        <f ca="1">+IF(AND(ISNUMBER(OFFSET('Sanitation Data'!$E$5,0,10*ROW('Sanitation Data'!E85))),CU91="Yes"),100-OFFSET('Sanitation Data'!$E$5,0,10*ROW('Sanitation Data'!E85)),IF(AND(ISNUMBER(OFFSET('Sanitation Data'!$E$5,0,10*ROW('Sanitation Data'!E85))),CU91="No",ISNUMBER(OFFSET('Sanitation Data'!$E$5,0,10*ROW('Sanitation Data'!E85)))),CONCATENATE("[",ROUND(100-OFFSET('Sanitation Data'!$E$5,0,10*ROW('Sanitation Data'!E85)),0),"]"),IF(AND(ISNUMBER(OFFSET('Sanitation Data'!$E$5,0,10*ROW('Sanitation Data'!E85))),CU91="",ISNUMBER(OFFSET('Sanitation Data'!$E$5,0,10*ROW('Sanitation Data'!E85)))),100-OFFSET('Sanitation Data'!$E$5,0,10*ROW('Sanitation Data'!E85)),NA())))</f>
        <v>#N/A</v>
      </c>
      <c r="AG91" s="120" t="e">
        <f ca="1">+IF(AND(ISNUMBER(OFFSET('Sanitation Data'!$E$7,0,10*ROW('Sanitation Data'!E85))),CV91="Yes"),OFFSET('Sanitation Data'!$E$7,0,10*ROW('Sanitation Data'!E85)),IF(AND(ISNUMBER(OFFSET('Sanitation Data'!$E$7,0,10*ROW('Sanitation Data'!E85))),CV91="No",ISNUMBER(OFFSET('Sanitation Data'!$E$7,0,10*ROW('Sanitation Data'!E85)))),CONCATENATE("[",ROUND(OFFSET('Sanitation Data'!$E$7,0,10*ROW('Sanitation Data'!E85)),0),"]"),IF(AND(ISNUMBER(OFFSET('Sanitation Data'!$E$7,0,10*ROW('Sanitation Data'!E85))),CV91="",ISNUMBER(OFFSET('Sanitation Data'!$E$7,0,10*ROW('Sanitation Data'!E85)))),OFFSET('Sanitation Data'!$E$7,0,10*ROW('Sanitation Data'!E85)),NA())))</f>
        <v>#N/A</v>
      </c>
      <c r="AH91" s="120" t="e">
        <f ca="1">+IF(AND(ISNUMBER(OFFSET('Sanitation Data'!$E$11,0,10*ROW('Sanitation Data'!E85))),CW91="Yes"),OFFSET('Sanitation Data'!$E$11,0,10*ROW('Sanitation Data'!E85)),IF(AND(ISNUMBER(OFFSET('Sanitation Data'!$E$11,0,10*ROW('Sanitation Data'!E85))),CW91="No",ISNUMBER(OFFSET('Sanitation Data'!$E$11,0,10*ROW('Sanitation Data'!E85)))),CONCATENATE("[",ROUND(OFFSET('Sanitation Data'!$E$11,0,10*ROW('Sanitation Data'!E85)),0),"]"),IF(AND(ISNUMBER(OFFSET('Sanitation Data'!$E$11,0,10*ROW('Sanitation Data'!E85))),CW91="",ISNUMBER(OFFSET('Sanitation Data'!$E$11,0,10*ROW('Sanitation Data'!E85)))),OFFSET('Sanitation Data'!$E$11,0,10*ROW('Sanitation Data'!E85)),NA())))</f>
        <v>#N/A</v>
      </c>
      <c r="AI91" s="120" t="e">
        <f ca="1">+IF(AND(ISNUMBER(OFFSET('Sanitation Data'!$E$12,0,10*ROW('Sanitation Data'!E85))),CX91="Yes"),OFFSET('Sanitation Data'!$E$12,0,10*ROW('Sanitation Data'!E85)),IF(AND(ISNUMBER(OFFSET('Sanitation Data'!$E$12,0,10*ROW('Sanitation Data'!E85))),CX91="No",ISNUMBER(OFFSET('Sanitation Data'!$E$12,0,10*ROW('Sanitation Data'!E85)))),CONCATENATE("[",ROUND(OFFSET('Sanitation Data'!$E$12,0,10*ROW('Sanitation Data'!E85)),0),"]"),IF(AND(ISNUMBER(OFFSET('Sanitation Data'!$E$12,0,10*ROW('Sanitation Data'!E85))),CX91="",ISNUMBER(OFFSET('Sanitation Data'!$E$12,0,10*ROW('Sanitation Data'!E85)))),OFFSET('Sanitation Data'!$E$12,0,10*ROW('Sanitation Data'!E85)),NA())))</f>
        <v>#N/A</v>
      </c>
      <c r="AJ91" s="120" t="e">
        <f ca="1">+IF(AND(ISNUMBER(OFFSET('Sanitation Data'!$E$13,0,10*ROW('Sanitation Data'!E85))),CY91="Yes"),OFFSET('Sanitation Data'!$E$13,0,10*ROW('Sanitation Data'!E85)),IF(AND(ISNUMBER(OFFSET('Sanitation Data'!$E$13,0,10*ROW('Sanitation Data'!E85))),CY91="No",ISNUMBER(OFFSET('Sanitation Data'!$E$13,0,10*ROW('Sanitation Data'!E85)))),CONCATENATE("[",ROUND(OFFSET('Sanitation Data'!$E$13,0,10*ROW('Sanitation Data'!E85)),0),"]"),IF(AND(ISNUMBER(OFFSET('Sanitation Data'!$E$13,0,10*ROW('Sanitation Data'!E85))),CY91="",ISNUMBER(OFFSET('Sanitation Data'!$E$13,0,10*ROW('Sanitation Data'!E85)))),OFFSET('Sanitation Data'!$E$13,0,10*ROW('Sanitation Data'!E85)),NA())))</f>
        <v>#N/A</v>
      </c>
      <c r="AK91" s="120" t="e">
        <f ca="1">+IF(AND(ISNUMBER(OFFSET('Sanitation Data'!$F$5,0,10*ROW('Sanitation Data'!F85))),CZ91="Yes"),100-OFFSET('Sanitation Data'!$F$5,0,10*ROW('Sanitation Data'!F85)),IF(AND(ISNUMBER(OFFSET('Sanitation Data'!$F$5,0,10*ROW('Sanitation Data'!F85))),CZ91="No",ISNUMBER(OFFSET('Sanitation Data'!$F$5,0,10*ROW('Sanitation Data'!F85)))),CONCATENATE("[",ROUND(100-OFFSET('Sanitation Data'!$F$5,0,10*ROW('Sanitation Data'!F85)),0),"]"),IF(AND(ISNUMBER(OFFSET('Sanitation Data'!$F$5,0,10*ROW('Sanitation Data'!F85))),CZ91="",ISNUMBER(OFFSET('Sanitation Data'!$F$5,0,10*ROW('Sanitation Data'!F85)))),100-OFFSET('Sanitation Data'!$F$5,0,10*ROW('Sanitation Data'!F85)),NA())))</f>
        <v>#N/A</v>
      </c>
      <c r="AL91" s="120" t="e">
        <f ca="1">+IF(AND(ISNUMBER(OFFSET('Sanitation Data'!$F$7,0,10*ROW('Sanitation Data'!F85))),DA91="Yes"),OFFSET('Sanitation Data'!$F$7,0,10*ROW('Sanitation Data'!F85)),IF(AND(ISNUMBER(OFFSET('Sanitation Data'!$F$7,0,10*ROW('Sanitation Data'!F85))),DA91="No",ISNUMBER(OFFSET('Sanitation Data'!$F$7,0,10*ROW('Sanitation Data'!F85)))),CONCATENATE("[",ROUND(OFFSET('Sanitation Data'!$F$7,0,10*ROW('Sanitation Data'!F85)),0),"]"),IF(AND(ISNUMBER(OFFSET('Sanitation Data'!$F$7,0,10*ROW('Sanitation Data'!F85))),DA91="",ISNUMBER(OFFSET('Sanitation Data'!$F$7,0,10*ROW('Sanitation Data'!F85)))),OFFSET('Sanitation Data'!$F$7,0,10*ROW('Sanitation Data'!F85)),NA())))</f>
        <v>#N/A</v>
      </c>
      <c r="AM91" s="120" t="e">
        <f ca="1">+IF(AND(ISNUMBER(OFFSET('Sanitation Data'!$F$11,0,10*ROW('Sanitation Data'!F85))),DB91="Yes"),OFFSET('Sanitation Data'!$F$11,0,10*ROW('Sanitation Data'!F85)),IF(AND(ISNUMBER(OFFSET('Sanitation Data'!$F$11,0,10*ROW('Sanitation Data'!F85))),DB91="No",ISNUMBER(OFFSET('Sanitation Data'!$F$11,0,10*ROW('Sanitation Data'!F85)))),CONCATENATE("[",ROUND(OFFSET('Sanitation Data'!$F$11,0,10*ROW('Sanitation Data'!F85)),0),"]"),IF(AND(ISNUMBER(OFFSET('Sanitation Data'!$F$11,0,10*ROW('Sanitation Data'!F85))),DB91="",ISNUMBER(OFFSET('Sanitation Data'!$F$11,0,10*ROW('Sanitation Data'!F85)))),OFFSET('Sanitation Data'!$F$11,0,10*ROW('Sanitation Data'!F85)),NA())))</f>
        <v>#N/A</v>
      </c>
      <c r="AN91" s="120" t="e">
        <f ca="1">+IF(AND(ISNUMBER(OFFSET('Sanitation Data'!$F$12,0,10*ROW('Sanitation Data'!F85))),DC91="Yes"),OFFSET('Sanitation Data'!$F$12,0,10*ROW('Sanitation Data'!F85)),IF(AND(ISNUMBER(OFFSET('Sanitation Data'!$F$12,0,10*ROW('Sanitation Data'!F85))),DC91="No",ISNUMBER(OFFSET('Sanitation Data'!$F$12,0,10*ROW('Sanitation Data'!F85)))),CONCATENATE("[",ROUND(OFFSET('Sanitation Data'!$F$12,0,10*ROW('Sanitation Data'!F85)),0),"]"),IF(AND(ISNUMBER(OFFSET('Sanitation Data'!$F$12,0,10*ROW('Sanitation Data'!F85))),DC91="",ISNUMBER(OFFSET('Sanitation Data'!$F$12,0,10*ROW('Sanitation Data'!F85)))),OFFSET('Sanitation Data'!$F$12,0,10*ROW('Sanitation Data'!F85)),NA())))</f>
        <v>#N/A</v>
      </c>
      <c r="AO91" s="120" t="e">
        <f ca="1">+IF(AND(ISNUMBER(OFFSET('Sanitation Data'!$F$13,0,10*ROW('Sanitation Data'!F85))),DD91="Yes"),OFFSET('Sanitation Data'!$F$13,0,10*ROW('Sanitation Data'!F85)),IF(AND(ISNUMBER(OFFSET('Sanitation Data'!$F$13,0,10*ROW('Sanitation Data'!F85))),DD91="No",ISNUMBER(OFFSET('Sanitation Data'!$F$13,0,10*ROW('Sanitation Data'!F85)))),CONCATENATE("[",ROUND(OFFSET('Sanitation Data'!$F$13,0,10*ROW('Sanitation Data'!F85)),0),"]"),IF(AND(ISNUMBER(OFFSET('Sanitation Data'!$F$13,0,10*ROW('Sanitation Data'!F85))),DD91="",ISNUMBER(OFFSET('Sanitation Data'!$F$13,0,10*ROW('Sanitation Data'!F85)))),OFFSET('Sanitation Data'!$F$13,0,10*ROW('Sanitation Data'!F85)),NA())))</f>
        <v>#N/A</v>
      </c>
      <c r="AP91" s="120" t="e">
        <f ca="1">+IF(AND(ISNUMBER(OFFSET('Sanitation Data'!$G$5,0,10*ROW('Sanitation Data'!G85))),DE91="Yes"),100-OFFSET('Sanitation Data'!$G$5,0,10*ROW('Sanitation Data'!G85)),IF(AND(ISNUMBER(OFFSET('Sanitation Data'!$G$5,0,10*ROW('Sanitation Data'!G85))),DE91="No",ISNUMBER(OFFSET('Sanitation Data'!$G$5,0,10*ROW('Sanitation Data'!G85)))),CONCATENATE("[",ROUND(100-OFFSET('Sanitation Data'!$G$5,0,10*ROW('Sanitation Data'!G85)),0),"]"),IF(AND(ISNUMBER(OFFSET('Sanitation Data'!$G$5,0,10*ROW('Sanitation Data'!G85))),DE91="",ISNUMBER(OFFSET('Sanitation Data'!$G$5,0,10*ROW('Sanitation Data'!G85)))),100-OFFSET('Sanitation Data'!$G$5,0,10*ROW('Sanitation Data'!G85)),NA())))</f>
        <v>#N/A</v>
      </c>
      <c r="AQ91" s="120" t="e">
        <f ca="1">+IF(AND(ISNUMBER(OFFSET('Sanitation Data'!$G$7,0,10*ROW('Sanitation Data'!G85))),DF91="Yes"),OFFSET('Sanitation Data'!$G$7,0,10*ROW('Sanitation Data'!G85)),IF(AND(ISNUMBER(OFFSET('Sanitation Data'!$G$7,0,10*ROW('Sanitation Data'!G85))),DF91="No",ISNUMBER(OFFSET('Sanitation Data'!$G$7,0,10*ROW('Sanitation Data'!G85)))),CONCATENATE("[",ROUND(OFFSET('Sanitation Data'!$G$7,0,10*ROW('Sanitation Data'!G85)),0),"]"),IF(AND(ISNUMBER(OFFSET('Sanitation Data'!$G$7,0,10*ROW('Sanitation Data'!G85))),DF91="",ISNUMBER(OFFSET('Sanitation Data'!$G$7,0,10*ROW('Sanitation Data'!G85)))),OFFSET('Sanitation Data'!$G$7,0,10*ROW('Sanitation Data'!G85)),NA())))</f>
        <v>#N/A</v>
      </c>
      <c r="AR91" s="120" t="e">
        <f ca="1">+IF(AND(ISNUMBER(OFFSET('Sanitation Data'!$G$11,0,10*ROW('Sanitation Data'!G85))),DG91="Yes"),OFFSET('Sanitation Data'!$G$11,0,10*ROW('Sanitation Data'!G85)),IF(AND(ISNUMBER(OFFSET('Sanitation Data'!$G$11,0,10*ROW('Sanitation Data'!G85))),DG91="No",ISNUMBER(OFFSET('Sanitation Data'!$G$11,0,10*ROW('Sanitation Data'!G85)))),CONCATENATE("[",ROUND(OFFSET('Sanitation Data'!$G$11,0,10*ROW('Sanitation Data'!G85)),0),"]"),IF(AND(ISNUMBER(OFFSET('Sanitation Data'!$G$11,0,10*ROW('Sanitation Data'!G85))),DG91="",ISNUMBER(OFFSET('Sanitation Data'!$G$11,0,10*ROW('Sanitation Data'!G85)))),OFFSET('Sanitation Data'!$G$11,0,10*ROW('Sanitation Data'!G85)),NA())))</f>
        <v>#N/A</v>
      </c>
      <c r="AS91" s="120" t="e">
        <f ca="1">+IF(AND(ISNUMBER(OFFSET('Sanitation Data'!$G$12,0,10*ROW('Sanitation Data'!G85))),DH91="Yes"),OFFSET('Sanitation Data'!$G$12,0,10*ROW('Sanitation Data'!G85)),IF(AND(ISNUMBER(OFFSET('Sanitation Data'!$G$12,0,10*ROW('Sanitation Data'!G85))),DH91="No",ISNUMBER(OFFSET('Sanitation Data'!$G$12,0,10*ROW('Sanitation Data'!G85)))),CONCATENATE("[",ROUND(OFFSET('Sanitation Data'!$G$12,0,10*ROW('Sanitation Data'!G85)),0),"]"),IF(AND(ISNUMBER(OFFSET('Sanitation Data'!$G$12,0,10*ROW('Sanitation Data'!G85))),DH91="",ISNUMBER(OFFSET('Sanitation Data'!$G$12,0,10*ROW('Sanitation Data'!G85)))),OFFSET('Sanitation Data'!$G$12,0,10*ROW('Sanitation Data'!G85)),NA())))</f>
        <v>#N/A</v>
      </c>
      <c r="AT91" s="120" t="e">
        <f ca="1">+IF(AND(ISNUMBER(OFFSET('Sanitation Data'!$G$13,0,10*ROW('Sanitation Data'!G85))),DI91="Yes"),OFFSET('Sanitation Data'!$G$13,0,10*ROW('Sanitation Data'!G85)),IF(AND(ISNUMBER(OFFSET('Sanitation Data'!$G$13,0,10*ROW('Sanitation Data'!G85))),DI91="No",ISNUMBER(OFFSET('Sanitation Data'!$G$13,0,10*ROW('Sanitation Data'!G85)))),CONCATENATE("[",ROUND(OFFSET('Sanitation Data'!$G$13,0,10*ROW('Sanitation Data'!G85)),0),"]"),IF(AND(ISNUMBER(OFFSET('Sanitation Data'!$G$13,0,10*ROW('Sanitation Data'!G85))),DI91="",ISNUMBER(OFFSET('Sanitation Data'!$G$13,0,10*ROW('Sanitation Data'!G85)))),OFFSET('Sanitation Data'!$G$13,0,10*ROW('Sanitation Data'!G85)),NA())))</f>
        <v>#N/A</v>
      </c>
      <c r="AU91" s="120" t="e">
        <f ca="1">+IF(AND(ISNUMBER(OFFSET('Sanitation Data'!$H$5,0,10*ROW('Sanitation Data'!H85))),DJ91="Yes"),100-OFFSET('Sanitation Data'!$H$5,0,10*ROW('Sanitation Data'!H85)),IF(AND(ISNUMBER(OFFSET('Sanitation Data'!$H$5,0,10*ROW('Sanitation Data'!H85))),DJ91="No",ISNUMBER(OFFSET('Sanitation Data'!$H$5,0,10*ROW('Sanitation Data'!H85)))),CONCATENATE("[",ROUND(100-OFFSET('Sanitation Data'!$H$5,0,10*ROW('Sanitation Data'!H85)),0),"]"),IF(AND(ISNUMBER(OFFSET('Sanitation Data'!$H$5,0,10*ROW('Sanitation Data'!H85))),DJ91="",ISNUMBER(OFFSET('Sanitation Data'!$H$5,0,10*ROW('Sanitation Data'!H85)))),100-OFFSET('Sanitation Data'!$H$5,0,10*ROW('Sanitation Data'!H85)),NA())))</f>
        <v>#N/A</v>
      </c>
      <c r="AV91" s="120" t="e">
        <f ca="1">+IF(AND(ISNUMBER(OFFSET('Sanitation Data'!$H$7,0,10*ROW('Sanitation Data'!H85))),DK91="Yes"),OFFSET('Sanitation Data'!$H$7,0,10*ROW('Sanitation Data'!H85)),IF(AND(ISNUMBER(OFFSET('Sanitation Data'!$H$7,0,10*ROW('Sanitation Data'!H85))),DK91="No",ISNUMBER(OFFSET('Sanitation Data'!$H$7,0,10*ROW('Sanitation Data'!H85)))),CONCATENATE("[",ROUND(OFFSET('Sanitation Data'!$H$7,0,10*ROW('Sanitation Data'!H85)),0),"]"),IF(AND(ISNUMBER(OFFSET('Sanitation Data'!$H$7,0,10*ROW('Sanitation Data'!H85))),DK91="",ISNUMBER(OFFSET('Sanitation Data'!$H$7,0,10*ROW('Sanitation Data'!H85)))),OFFSET('Sanitation Data'!$H$7,0,10*ROW('Sanitation Data'!H85)),NA())))</f>
        <v>#N/A</v>
      </c>
      <c r="AW91" s="120" t="e">
        <f ca="1">+IF(AND(ISNUMBER(OFFSET('Sanitation Data'!$H$11,0,10*ROW('Sanitation Data'!H85))),DL91="Yes"),OFFSET('Sanitation Data'!$H$11,0,10*ROW('Sanitation Data'!H85)),IF(AND(ISNUMBER(OFFSET('Sanitation Data'!$H$11,0,10*ROW('Sanitation Data'!H85))),DL91="No",ISNUMBER(OFFSET('Sanitation Data'!$H$11,0,10*ROW('Sanitation Data'!H85)))),CONCATENATE("[",ROUND(OFFSET('Sanitation Data'!$H$11,0,10*ROW('Sanitation Data'!H85)),0),"]"),IF(AND(ISNUMBER(OFFSET('Sanitation Data'!$H$11,0,10*ROW('Sanitation Data'!H85))),DL91="",ISNUMBER(OFFSET('Sanitation Data'!$H$11,0,10*ROW('Sanitation Data'!H85)))),OFFSET('Sanitation Data'!$H$11,0,10*ROW('Sanitation Data'!H85)),NA())))</f>
        <v>#N/A</v>
      </c>
      <c r="AX91" s="120" t="e">
        <f ca="1">+IF(AND(ISNUMBER(OFFSET('Sanitation Data'!$H$12,0,10*ROW('Sanitation Data'!H85))),DM91="Yes"),OFFSET('Sanitation Data'!$H$12,0,10*ROW('Sanitation Data'!H85)),IF(AND(ISNUMBER(OFFSET('Sanitation Data'!$H$12,0,10*ROW('Sanitation Data'!H85))),DM91="No",ISNUMBER(OFFSET('Sanitation Data'!$H$12,0,10*ROW('Sanitation Data'!H85)))),CONCATENATE("[",ROUND(OFFSET('Sanitation Data'!$H$12,0,10*ROW('Sanitation Data'!H85)),0),"]"),IF(AND(ISNUMBER(OFFSET('Sanitation Data'!$H$12,0,10*ROW('Sanitation Data'!H85))),DM91="",ISNUMBER(OFFSET('Sanitation Data'!$H$12,0,10*ROW('Sanitation Data'!H85)))),OFFSET('Sanitation Data'!$H$12,0,10*ROW('Sanitation Data'!H85)),NA())))</f>
        <v>#N/A</v>
      </c>
      <c r="AY91" s="120" t="e">
        <f ca="1">+IF(AND(ISNUMBER(OFFSET('Sanitation Data'!$H$13,0,10*ROW('Sanitation Data'!H85))),DN91="Yes"),OFFSET('Sanitation Data'!$H$13,0,10*ROW('Sanitation Data'!H85)),IF(AND(ISNUMBER(OFFSET('Sanitation Data'!$H$13,0,10*ROW('Sanitation Data'!H85))),DN91="No",ISNUMBER(OFFSET('Sanitation Data'!$H$13,0,10*ROW('Sanitation Data'!H85)))),CONCATENATE("[",ROUND(OFFSET('Sanitation Data'!$H$13,0,10*ROW('Sanitation Data'!H85)),0),"]"),IF(AND(ISNUMBER(OFFSET('Sanitation Data'!$H$13,0,10*ROW('Sanitation Data'!H85))),DN91="",ISNUMBER(OFFSET('Sanitation Data'!$H$13,0,10*ROW('Sanitation Data'!H85)))),OFFSET('Sanitation Data'!$H$13,0,10*ROW('Sanitation Data'!H85)),NA())))</f>
        <v>#N/A</v>
      </c>
      <c r="AZ91" s="121" t="e">
        <f ca="1">+IF(AND(ISNUMBER(OFFSET('Hygiene Data'!$C$6,0,10*ROW('Hygiene Data'!C85))),DO91="Yes"),OFFSET('Hygiene Data'!$C$6,0,10*ROW('Hygiene Data'!C85)),IF(AND(ISNUMBER(OFFSET('Hygiene Data'!$C$6,0,10*ROW('Hygiene Data'!C85))),DO91="No",ISNUMBER(OFFSET('Hygiene Data'!$C$6,0,10*ROW('Hygiene Data'!C85)))),CONCATENATE("[",ROUND(OFFSET('Hygiene Data'!$C$6,0,10*ROW('Hygiene Data'!C85)),0),"]"),IF(AND(ISNUMBER(OFFSET('Hygiene Data'!$C$6,0,10*ROW('Hygiene Data'!C85))),DO91="",ISNUMBER(OFFSET('Hygiene Data'!$C$6,0,10*ROW('Hygiene Data'!C85)))),OFFSET('Hygiene Data'!$C$6,0,10*ROW('Hygiene Data'!C85)),NA())))</f>
        <v>#N/A</v>
      </c>
      <c r="BA91" s="121" t="e">
        <f ca="1">+IF(AND(ISNUMBER(OFFSET('Hygiene Data'!$C$8,0,10*ROW('Hygiene Data'!C85))),DP91="Yes"),OFFSET('Hygiene Data'!$C$8,0,10*ROW('Hygiene Data'!C85)),IF(AND(ISNUMBER(OFFSET('Hygiene Data'!$C$8,0,10*ROW('Hygiene Data'!C85))),DP91="No",ISNUMBER(OFFSET('Hygiene Data'!$C$8,0,10*ROW('Hygiene Data'!C85)))),CONCATENATE("[",ROUND(OFFSET('Hygiene Data'!$C$8,0,10*ROW('Hygiene Data'!C85)),0),"]"),IF(AND(ISNUMBER(OFFSET('Hygiene Data'!$C$8,0,10*ROW('Hygiene Data'!C85))),DP91="",ISNUMBER(OFFSET('Hygiene Data'!$C$8,0,10*ROW('Hygiene Data'!C85)))),OFFSET('Hygiene Data'!$C$8,0,10*ROW('Hygiene Data'!C85)),NA())))</f>
        <v>#N/A</v>
      </c>
      <c r="BB91" s="121" t="e">
        <f ca="1">+IF(AND(ISNUMBER(OFFSET('Hygiene Data'!$C$10,0,10*ROW('Hygiene Data'!C85))),DQ91="Yes"),OFFSET('Hygiene Data'!$C$10,0,10*ROW('Hygiene Data'!C85)),IF(AND(ISNUMBER(OFFSET('Hygiene Data'!$C$10,0,10*ROW('Hygiene Data'!C85))),DQ91="No",ISNUMBER(OFFSET('Hygiene Data'!$C$10,0,10*ROW('Hygiene Data'!C85)))),CONCATENATE("[",ROUND(OFFSET('Hygiene Data'!$C$10,0,10*ROW('Hygiene Data'!C85)),0),"]"),IF(AND(ISNUMBER(OFFSET('Hygiene Data'!$C$10,0,10*ROW('Hygiene Data'!C85))),DQ91="",ISNUMBER(OFFSET('Hygiene Data'!$C$10,0,10*ROW('Hygiene Data'!C85)))),OFFSET('Hygiene Data'!$C$10,0,10*ROW('Hygiene Data'!C85)),NA())))</f>
        <v>#N/A</v>
      </c>
      <c r="BC91" s="121" t="e">
        <f ca="1">+IF(AND(ISNUMBER(OFFSET('Hygiene Data'!$D$6,0,10*ROW('Hygiene Data'!D85))),DR91="Yes"),OFFSET('Hygiene Data'!$D$6,0,10*ROW('Hygiene Data'!D85)),IF(AND(ISNUMBER(OFFSET('Hygiene Data'!$D$6,0,10*ROW('Hygiene Data'!D85))),DR91="No",ISNUMBER(OFFSET('Hygiene Data'!$D$6,0,10*ROW('Hygiene Data'!D85)))),CONCATENATE("[",ROUND(OFFSET('Hygiene Data'!$D$6,0,10*ROW('Hygiene Data'!D85)),0),"]"),IF(AND(ISNUMBER(OFFSET('Hygiene Data'!$D$6,0,10*ROW('Hygiene Data'!D85))),DR91="",ISNUMBER(OFFSET('Hygiene Data'!$D$6,0,10*ROW('Hygiene Data'!D85)))),OFFSET('Hygiene Data'!$D$6,0,10*ROW('Hygiene Data'!D85)),NA())))</f>
        <v>#N/A</v>
      </c>
      <c r="BD91" s="121" t="e">
        <f ca="1">+IF(AND(ISNUMBER(OFFSET('Hygiene Data'!$D$8,0,10*ROW('Hygiene Data'!D85))),DS91="Yes"),OFFSET('Hygiene Data'!$D$8,0,10*ROW('Hygiene Data'!D85)),IF(AND(ISNUMBER(OFFSET('Hygiene Data'!$D$8,0,10*ROW('Hygiene Data'!D85))),DS91="No",ISNUMBER(OFFSET('Hygiene Data'!$D$8,0,10*ROW('Hygiene Data'!D85)))),CONCATENATE("[",ROUND(OFFSET('Hygiene Data'!$D$8,0,10*ROW('Hygiene Data'!D85)),0),"]"),IF(AND(ISNUMBER(OFFSET('Hygiene Data'!$D$8,0,10*ROW('Hygiene Data'!D85))),DS91="",ISNUMBER(OFFSET('Hygiene Data'!$D$8,0,10*ROW('Hygiene Data'!D85)))),OFFSET('Hygiene Data'!$D$8,0,10*ROW('Hygiene Data'!D85)),NA())))</f>
        <v>#N/A</v>
      </c>
      <c r="BE91" s="121" t="e">
        <f ca="1">+IF(AND(ISNUMBER(OFFSET('Hygiene Data'!$D$10,0,10*ROW('Hygiene Data'!D85))),DT91="Yes"),OFFSET('Hygiene Data'!$D$10,0,10*ROW('Hygiene Data'!D85)),IF(AND(ISNUMBER(OFFSET('Hygiene Data'!$D$10,0,10*ROW('Hygiene Data'!D85))),DT91="No",ISNUMBER(OFFSET('Hygiene Data'!$D$10,0,10*ROW('Hygiene Data'!D85)))),CONCATENATE("[",ROUND(OFFSET('Hygiene Data'!$D$10,0,10*ROW('Hygiene Data'!D85)),0),"]"),IF(AND(ISNUMBER(OFFSET('Hygiene Data'!$D$10,0,10*ROW('Hygiene Data'!D85))),DT91="",ISNUMBER(OFFSET('Hygiene Data'!$D$10,0,10*ROW('Hygiene Data'!D85)))),OFFSET('Hygiene Data'!$D$10,0,10*ROW('Hygiene Data'!D85)),NA())))</f>
        <v>#N/A</v>
      </c>
      <c r="BF91" s="121" t="e">
        <f ca="1">+IF(AND(ISNUMBER(OFFSET('Hygiene Data'!$E$6,0,10*ROW('Hygiene Data'!E85))),DU91="Yes"),OFFSET('Hygiene Data'!$E$6,0,10*ROW('Hygiene Data'!E85)),IF(AND(ISNUMBER(OFFSET('Hygiene Data'!$E$6,0,10*ROW('Hygiene Data'!E85))),DU91="No",ISNUMBER(OFFSET('Hygiene Data'!$E$6,0,10*ROW('Hygiene Data'!E85)))),CONCATENATE("[",ROUND(OFFSET('Hygiene Data'!$E$6,0,10*ROW('Hygiene Data'!E85)),0),"]"),IF(AND(ISNUMBER(OFFSET('Hygiene Data'!$E$6,0,10*ROW('Hygiene Data'!E85))),DU91="",ISNUMBER(OFFSET('Hygiene Data'!$E$6,0,10*ROW('Hygiene Data'!E85)))),OFFSET('Hygiene Data'!$E$6,0,10*ROW('Hygiene Data'!E85)),NA())))</f>
        <v>#N/A</v>
      </c>
      <c r="BG91" s="121" t="e">
        <f ca="1">+IF(AND(ISNUMBER(OFFSET('Hygiene Data'!$E$8,0,10*ROW('Hygiene Data'!E85))),DV91="Yes"),OFFSET('Hygiene Data'!$E$8,0,10*ROW('Hygiene Data'!E85)),IF(AND(ISNUMBER(OFFSET('Hygiene Data'!$E$8,0,10*ROW('Hygiene Data'!E85))),DV91="No",ISNUMBER(OFFSET('Hygiene Data'!$E$8,0,10*ROW('Hygiene Data'!E85)))),CONCATENATE("[",ROUND(OFFSET('Hygiene Data'!$E$8,0,10*ROW('Hygiene Data'!E85)),0),"]"),IF(AND(ISNUMBER(OFFSET('Hygiene Data'!$E$8,0,10*ROW('Hygiene Data'!E85))),DV91="",ISNUMBER(OFFSET('Hygiene Data'!$E$8,0,10*ROW('Hygiene Data'!E85)))),OFFSET('Hygiene Data'!$E$8,0,10*ROW('Hygiene Data'!E85)),NA())))</f>
        <v>#N/A</v>
      </c>
      <c r="BH91" s="121" t="e">
        <f ca="1">+IF(AND(ISNUMBER(OFFSET('Hygiene Data'!$E$10,0,10*ROW('Hygiene Data'!E85))),DW91="Yes"),OFFSET('Hygiene Data'!$E$10,0,10*ROW('Hygiene Data'!E85)),IF(AND(ISNUMBER(OFFSET('Hygiene Data'!$E$10,0,10*ROW('Hygiene Data'!E85))),DW91="No",ISNUMBER(OFFSET('Hygiene Data'!$E$10,0,10*ROW('Hygiene Data'!E85)))),CONCATENATE("[",ROUND(OFFSET('Hygiene Data'!$E$10,0,10*ROW('Hygiene Data'!E85)),0),"]"),IF(AND(ISNUMBER(OFFSET('Hygiene Data'!$E$10,0,10*ROW('Hygiene Data'!E85))),DW91="",ISNUMBER(OFFSET('Hygiene Data'!$E$10,0,10*ROW('Hygiene Data'!E85)))),OFFSET('Hygiene Data'!$E$10,0,10*ROW('Hygiene Data'!E85)),NA())))</f>
        <v>#N/A</v>
      </c>
      <c r="BI91" s="121" t="e">
        <f ca="1">+IF(AND(ISNUMBER(OFFSET('Hygiene Data'!$F$6,0,10*ROW('Hygiene Data'!F85))),DX91="Yes"),OFFSET('Hygiene Data'!$F$6,0,10*ROW('Hygiene Data'!F85)),IF(AND(ISNUMBER(OFFSET('Hygiene Data'!$F$6,0,10*ROW('Hygiene Data'!F85))),DX91="No",ISNUMBER(OFFSET('Hygiene Data'!$F$6,0,10*ROW('Hygiene Data'!F85)))),CONCATENATE("[",ROUND(OFFSET('Hygiene Data'!$F$6,0,10*ROW('Hygiene Data'!F85)),0),"]"),IF(AND(ISNUMBER(OFFSET('Hygiene Data'!$F$6,0,10*ROW('Hygiene Data'!F85))),DX91="",ISNUMBER(OFFSET('Hygiene Data'!$F$6,0,10*ROW('Hygiene Data'!F85)))),OFFSET('Hygiene Data'!$F$6,0,10*ROW('Hygiene Data'!F85)),NA())))</f>
        <v>#N/A</v>
      </c>
      <c r="BJ91" s="121" t="e">
        <f ca="1">+IF(AND(ISNUMBER(OFFSET('Hygiene Data'!$F$8,0,10*ROW('Hygiene Data'!F85))),DY91="Yes"),OFFSET('Hygiene Data'!$F$8,0,10*ROW('Hygiene Data'!F85)),IF(AND(ISNUMBER(OFFSET('Hygiene Data'!$F$8,0,10*ROW('Hygiene Data'!F85))),DY91="No",ISNUMBER(OFFSET('Hygiene Data'!$F$8,0,10*ROW('Hygiene Data'!F85)))),CONCATENATE("[",ROUND(OFFSET('Hygiene Data'!$F$8,0,10*ROW('Hygiene Data'!F85)),0),"]"),IF(AND(ISNUMBER(OFFSET('Hygiene Data'!$F$8,0,10*ROW('Hygiene Data'!F85))),DY91="",ISNUMBER(OFFSET('Hygiene Data'!$F$8,0,10*ROW('Hygiene Data'!F85)))),OFFSET('Hygiene Data'!$F$8,0,10*ROW('Hygiene Data'!F85)),NA())))</f>
        <v>#N/A</v>
      </c>
      <c r="BK91" s="121" t="e">
        <f ca="1">+IF(AND(ISNUMBER(OFFSET('Hygiene Data'!$F$10,0,10*ROW('Hygiene Data'!F85))),DZ91="Yes"),OFFSET('Hygiene Data'!$F$10,0,10*ROW('Hygiene Data'!F85)),IF(AND(ISNUMBER(OFFSET('Hygiene Data'!$F$10,0,10*ROW('Hygiene Data'!F85))),DZ91="No",ISNUMBER(OFFSET('Hygiene Data'!$F$10,0,10*ROW('Hygiene Data'!F85)))),CONCATENATE("[",ROUND(OFFSET('Hygiene Data'!$F$10,0,10*ROW('Hygiene Data'!F85)),0),"]"),IF(AND(ISNUMBER(OFFSET('Hygiene Data'!$F$10,0,10*ROW('Hygiene Data'!F85))),DZ91="",ISNUMBER(OFFSET('Hygiene Data'!$F$10,0,10*ROW('Hygiene Data'!F85)))),OFFSET('Hygiene Data'!$F$10,0,10*ROW('Hygiene Data'!F85)),NA())))</f>
        <v>#N/A</v>
      </c>
      <c r="BL91" s="121" t="e">
        <f ca="1">+IF(AND(ISNUMBER(OFFSET('Hygiene Data'!$G$6,0,10*ROW('Hygiene Data'!G85))),EA91="Yes"),OFFSET('Hygiene Data'!$G$6,0,10*ROW('Hygiene Data'!G85)),IF(AND(ISNUMBER(OFFSET('Hygiene Data'!$G$6,0,10*ROW('Hygiene Data'!G85))),EA91="No",ISNUMBER(OFFSET('Hygiene Data'!$G$6,0,10*ROW('Hygiene Data'!G85)))),CONCATENATE("[",ROUND(OFFSET('Hygiene Data'!$G$6,0,10*ROW('Hygiene Data'!G85)),0),"]"),IF(AND(ISNUMBER(OFFSET('Hygiene Data'!$G$6,0,10*ROW('Hygiene Data'!G85))),EA91="",ISNUMBER(OFFSET('Hygiene Data'!$G$6,0,10*ROW('Hygiene Data'!G85)))),OFFSET('Hygiene Data'!$G$6,0,10*ROW('Hygiene Data'!G85)),NA())))</f>
        <v>#N/A</v>
      </c>
      <c r="BM91" s="121" t="e">
        <f ca="1">+IF(AND(ISNUMBER(OFFSET('Hygiene Data'!$G$8,0,10*ROW('Hygiene Data'!G85))),EB91="Yes"),OFFSET('Hygiene Data'!$G$8,0,10*ROW('Hygiene Data'!G85)),IF(AND(ISNUMBER(OFFSET('Hygiene Data'!$G$8,0,10*ROW('Hygiene Data'!G85))),EB91="No",ISNUMBER(OFFSET('Hygiene Data'!$G$8,0,10*ROW('Hygiene Data'!G85)))),CONCATENATE("[",ROUND(OFFSET('Hygiene Data'!$G$8,0,10*ROW('Hygiene Data'!G85)),0),"]"),IF(AND(ISNUMBER(OFFSET('Hygiene Data'!$G$8,0,10*ROW('Hygiene Data'!G85))),EB91="",ISNUMBER(OFFSET('Hygiene Data'!$G$8,0,10*ROW('Hygiene Data'!G85)))),OFFSET('Hygiene Data'!$G$8,0,10*ROW('Hygiene Data'!G85)),NA())))</f>
        <v>#N/A</v>
      </c>
      <c r="BN91" s="121" t="e">
        <f ca="1">+IF(AND(ISNUMBER(OFFSET('Hygiene Data'!$G$10,0,10*ROW('Hygiene Data'!G85))),EC91="Yes"),OFFSET('Hygiene Data'!$G$10,0,10*ROW('Hygiene Data'!G85)),IF(AND(ISNUMBER(OFFSET('Hygiene Data'!$G$10,0,10*ROW('Hygiene Data'!G85))),EC91="No",ISNUMBER(OFFSET('Hygiene Data'!$G$10,0,10*ROW('Hygiene Data'!G85)))),CONCATENATE("[",ROUND(OFFSET('Hygiene Data'!$G$10,0,10*ROW('Hygiene Data'!G85)),0),"]"),IF(AND(ISNUMBER(OFFSET('Hygiene Data'!$G$10,0,10*ROW('Hygiene Data'!G85))),EC91="",ISNUMBER(OFFSET('Hygiene Data'!$G$10,0,10*ROW('Hygiene Data'!G85)))),OFFSET('Hygiene Data'!$G$10,0,10*ROW('Hygiene Data'!G85)),NA())))</f>
        <v>#N/A</v>
      </c>
      <c r="BO91" s="121" t="e">
        <f ca="1">+IF(AND(ISNUMBER(OFFSET('Hygiene Data'!$H$6,0,10*ROW('Hygiene Data'!H85))),ED91="Yes"),OFFSET('Hygiene Data'!$H$6,0,10*ROW('Hygiene Data'!H85)),IF(AND(ISNUMBER(OFFSET('Hygiene Data'!$H$6,0,10*ROW('Hygiene Data'!H85))),ED91="No",ISNUMBER(OFFSET('Hygiene Data'!$H$6,0,10*ROW('Hygiene Data'!H85)))),CONCATENATE("[",ROUND(OFFSET('Hygiene Data'!$H$6,0,10*ROW('Hygiene Data'!H85)),0),"]"),IF(AND(ISNUMBER(OFFSET('Hygiene Data'!$H$6,0,10*ROW('Hygiene Data'!H85))),ED91="",ISNUMBER(OFFSET('Hygiene Data'!$H$6,0,10*ROW('Hygiene Data'!H85)))),OFFSET('Hygiene Data'!$H$6,0,10*ROW('Hygiene Data'!H85)),NA())))</f>
        <v>#N/A</v>
      </c>
      <c r="BP91" s="121" t="e">
        <f ca="1">+IF(AND(ISNUMBER(OFFSET('Hygiene Data'!$H$8,0,10*ROW('Hygiene Data'!H85))),EE91="Yes"),OFFSET('Hygiene Data'!$H$8,0,10*ROW('Hygiene Data'!H85)),IF(AND(ISNUMBER(OFFSET('Hygiene Data'!$H$8,0,10*ROW('Hygiene Data'!H85))),EE91="No",ISNUMBER(OFFSET('Hygiene Data'!$H$8,0,10*ROW('Hygiene Data'!H85)))),CONCATENATE("[",ROUND(OFFSET('Hygiene Data'!$H$8,0,10*ROW('Hygiene Data'!H85)),0),"]"),IF(AND(ISNUMBER(OFFSET('Hygiene Data'!$H$8,0,10*ROW('Hygiene Data'!H85))),EE91="",ISNUMBER(OFFSET('Hygiene Data'!$H$8,0,10*ROW('Hygiene Data'!H85)))),OFFSET('Hygiene Data'!$H$8,0,10*ROW('Hygiene Data'!H85)),NA())))</f>
        <v>#N/A</v>
      </c>
      <c r="BQ91" s="121" t="e">
        <f ca="1">+IF(AND(ISNUMBER(OFFSET('Hygiene Data'!$H$10,0,10*ROW('Hygiene Data'!H85))),EF91="Yes"),OFFSET('Hygiene Data'!$H$10,0,10*ROW('Hygiene Data'!H85)),IF(AND(ISNUMBER(OFFSET('Hygiene Data'!$H$10,0,10*ROW('Hygiene Data'!H85))),EF91="No",ISNUMBER(OFFSET('Hygiene Data'!$H$10,0,10*ROW('Hygiene Data'!H85)))),CONCATENATE("[",ROUND(OFFSET('Hygiene Data'!$H$10,0,10*ROW('Hygiene Data'!H85)),0),"]"),IF(AND(ISNUMBER(OFFSET('Hygiene Data'!$H$10,0,10*ROW('Hygiene Data'!H85))),EF91="",ISNUMBER(OFFSET('Hygiene Data'!$H$10,0,10*ROW('Hygiene Data'!H85)))),OFFSET('Hygiene Data'!$H$10,0,10*ROW('Hygiene Data'!H85)),NA())))</f>
        <v>#N/A</v>
      </c>
      <c r="BS91" s="28" t="str">
        <f ca="1">+IF(OFFSET('Water Data'!$C$28,0,10*ROW('Water Data'!C85))="","",OFFSET('Water Data'!$C$28,0,10*ROW('Water Data'!C85)))</f>
        <v/>
      </c>
      <c r="BT91" s="28" t="str">
        <f ca="1">+IF(OFFSET('Water Data'!$C$29,0,10*ROW('Water Data'!C85))="","",OFFSET('Water Data'!$C$29,0,10*ROW('Water Data'!C85)))</f>
        <v/>
      </c>
      <c r="BU91" s="28" t="str">
        <f ca="1">+IF(OFFSET('Water Data'!$C$30,0,10*ROW('Water Data'!C85))="","",OFFSET('Water Data'!$C$30,0,10*ROW('Water Data'!C85)))</f>
        <v/>
      </c>
      <c r="BV91" s="28" t="str">
        <f ca="1">+IF(OFFSET('Water Data'!$D$28,0,10*ROW('Water Data'!D85))="","",OFFSET('Water Data'!$D$28,0,10*ROW('Water Data'!D85)))</f>
        <v/>
      </c>
      <c r="BW91" s="28" t="str">
        <f ca="1">+IF(OFFSET('Water Data'!$D$29,0,10*ROW('Water Data'!D85))="","",OFFSET('Water Data'!$D$29,0,10*ROW('Water Data'!D85)))</f>
        <v/>
      </c>
      <c r="BX91" s="28" t="str">
        <f ca="1">+IF(OFFSET('Water Data'!$D$30,0,10*ROW('Water Data'!D85))="","",OFFSET('Water Data'!$D$30,0,10*ROW('Water Data'!D85)))</f>
        <v/>
      </c>
      <c r="BY91" s="28" t="str">
        <f ca="1">+IF(OFFSET('Water Data'!$E$28,0,10*ROW('Water Data'!E85))="","",OFFSET('Water Data'!$E$28,0,10*ROW('Water Data'!E85)))</f>
        <v/>
      </c>
      <c r="BZ91" s="28" t="str">
        <f ca="1">+IF(OFFSET('Water Data'!$E$29,0,10*ROW('Water Data'!E85))="","",OFFSET('Water Data'!$E$29,0,10*ROW('Water Data'!E85)))</f>
        <v/>
      </c>
      <c r="CA91" s="28" t="str">
        <f ca="1">+IF(OFFSET('Water Data'!$E$30,0,10*ROW('Water Data'!E85))="","",OFFSET('Water Data'!$E$30,0,10*ROW('Water Data'!E85)))</f>
        <v/>
      </c>
      <c r="CB91" s="28" t="str">
        <f ca="1">+IF(OFFSET('Water Data'!$F$28,0,10*ROW('Water Data'!F85))="","",OFFSET('Water Data'!$F$28,0,10*ROW('Water Data'!F85)))</f>
        <v/>
      </c>
      <c r="CC91" s="28" t="str">
        <f ca="1">+IF(OFFSET('Water Data'!$F$29,0,10*ROW('Water Data'!F85))="","",OFFSET('Water Data'!$F$29,0,10*ROW('Water Data'!F85)))</f>
        <v/>
      </c>
      <c r="CD91" s="28" t="str">
        <f ca="1">+IF(OFFSET('Water Data'!$F$30,0,10*ROW('Water Data'!F85))="","",OFFSET('Water Data'!$F$30,0,10*ROW('Water Data'!F85)))</f>
        <v/>
      </c>
      <c r="CE91" s="28" t="str">
        <f ca="1">+IF(OFFSET('Water Data'!$G$28,0,10*ROW('Water Data'!G85))="","",OFFSET('Water Data'!$G$28,0,10*ROW('Water Data'!G85)))</f>
        <v/>
      </c>
      <c r="CF91" s="28" t="str">
        <f ca="1">+IF(OFFSET('Water Data'!$G$29,0,10*ROW('Water Data'!G85))="","",OFFSET('Water Data'!$G$29,0,10*ROW('Water Data'!G85)))</f>
        <v/>
      </c>
      <c r="CG91" s="28" t="str">
        <f ca="1">+IF(OFFSET('Water Data'!$G$30,0,10*ROW('Water Data'!G85))="","",OFFSET('Water Data'!$G$30,0,10*ROW('Water Data'!G85)))</f>
        <v/>
      </c>
      <c r="CH91" s="28" t="str">
        <f ca="1">+IF(OFFSET('Water Data'!$H$28,0,10*ROW('Water Data'!H85))="","",OFFSET('Water Data'!$H$28,0,10*ROW('Water Data'!H85)))</f>
        <v/>
      </c>
      <c r="CI91" s="28" t="str">
        <f ca="1">+IF(OFFSET('Water Data'!$H$29,0,10*ROW('Water Data'!H85))="","",OFFSET('Water Data'!$H$29,0,10*ROW('Water Data'!H85)))</f>
        <v/>
      </c>
      <c r="CJ91" s="28" t="str">
        <f ca="1">+IF(OFFSET('Water Data'!$H$30,0,10*ROW('Water Data'!H85))="","",OFFSET('Water Data'!$H$30,0,10*ROW('Water Data'!H85)))</f>
        <v/>
      </c>
      <c r="CK91" s="28" t="str">
        <f ca="1">+IF(OFFSET('Sanitation Data'!$C$29,0,10*ROW('Sanitation Data'!C85))="","",OFFSET('Sanitation Data'!$C$29,0,10*ROW('Sanitation Data'!C85)))</f>
        <v/>
      </c>
      <c r="CL91" s="28" t="str">
        <f ca="1">+IF(OFFSET('Sanitation Data'!$C$30,0,10*ROW('Sanitation Data'!C85))="","",OFFSET('Sanitation Data'!$C$30,0,10*ROW('Sanitation Data'!C85)))</f>
        <v/>
      </c>
      <c r="CM91" s="28" t="str">
        <f ca="1">+IF(OFFSET('Sanitation Data'!$C$31,0,10*ROW('Sanitation Data'!C85))="","",OFFSET('Sanitation Data'!$C$31,0,10*ROW('Sanitation Data'!C85)))</f>
        <v/>
      </c>
      <c r="CN91" s="28" t="str">
        <f ca="1">+IF(OFFSET('Sanitation Data'!$C$32,0,10*ROW('Sanitation Data'!C85))="","",OFFSET('Sanitation Data'!$C$32,0,10*ROW('Sanitation Data'!C85)))</f>
        <v/>
      </c>
      <c r="CO91" s="28" t="str">
        <f ca="1">+IF(OFFSET('Sanitation Data'!$C$33,0,10*ROW('Sanitation Data'!C85))="","",OFFSET('Sanitation Data'!$C$33,0,10*ROW('Sanitation Data'!C85)))</f>
        <v/>
      </c>
      <c r="CP91" s="28" t="str">
        <f ca="1">+IF(OFFSET('Sanitation Data'!$D$29,0,10*ROW('Sanitation Data'!D85))="","",OFFSET('Sanitation Data'!$D$29,0,10*ROW('Sanitation Data'!D85)))</f>
        <v/>
      </c>
      <c r="CQ91" s="28" t="str">
        <f ca="1">+IF(OFFSET('Sanitation Data'!$D$30,0,10*ROW('Sanitation Data'!D85))="","",OFFSET('Sanitation Data'!$D$30,0,10*ROW('Sanitation Data'!D85)))</f>
        <v/>
      </c>
      <c r="CR91" s="28" t="str">
        <f ca="1">+IF(OFFSET('Sanitation Data'!$D$31,0,10*ROW('Sanitation Data'!D85))="","",OFFSET('Sanitation Data'!$D$31,0,10*ROW('Sanitation Data'!D85)))</f>
        <v/>
      </c>
      <c r="CS91" s="28" t="str">
        <f ca="1">+IF(OFFSET('Sanitation Data'!$D$32,0,10*ROW('Sanitation Data'!D85))="","",OFFSET('Sanitation Data'!$D$32,0,10*ROW('Sanitation Data'!D85)))</f>
        <v/>
      </c>
      <c r="CT91" s="28" t="str">
        <f ca="1">+IF(OFFSET('Sanitation Data'!$D$33,0,10*ROW('Sanitation Data'!D85))="","",OFFSET('Sanitation Data'!$D$33,0,10*ROW('Sanitation Data'!D85)))</f>
        <v/>
      </c>
      <c r="CU91" s="28" t="str">
        <f ca="1">+IF(OFFSET('Sanitation Data'!$E$29,0,10*ROW('Sanitation Data'!E85))="","",OFFSET('Sanitation Data'!$E$29,0,10*ROW('Sanitation Data'!E85)))</f>
        <v/>
      </c>
      <c r="CV91" s="28" t="str">
        <f ca="1">+IF(OFFSET('Sanitation Data'!$E$30,0,10*ROW('Sanitation Data'!E85))="","",OFFSET('Sanitation Data'!$E$30,0,10*ROW('Sanitation Data'!E85)))</f>
        <v/>
      </c>
      <c r="CW91" s="28" t="str">
        <f ca="1">+IF(OFFSET('Sanitation Data'!$E$31,0,10*ROW('Sanitation Data'!E85))="","",OFFSET('Sanitation Data'!$E$31,0,10*ROW('Sanitation Data'!E85)))</f>
        <v/>
      </c>
      <c r="CX91" s="28" t="str">
        <f ca="1">+IF(OFFSET('Sanitation Data'!$E$32,0,10*ROW('Sanitation Data'!E85))="","",OFFSET('Sanitation Data'!$E$32,0,10*ROW('Sanitation Data'!E85)))</f>
        <v/>
      </c>
      <c r="CY91" s="28" t="str">
        <f ca="1">+IF(OFFSET('Sanitation Data'!$E$33,0,10*ROW('Sanitation Data'!E85))="","",OFFSET('Sanitation Data'!$E$33,0,10*ROW('Sanitation Data'!E85)))</f>
        <v/>
      </c>
      <c r="CZ91" s="28" t="str">
        <f ca="1">+IF(OFFSET('Sanitation Data'!$F$29,0,10*ROW('Sanitation Data'!F85))="","",OFFSET('Sanitation Data'!$F$29,0,10*ROW('Sanitation Data'!F85)))</f>
        <v/>
      </c>
      <c r="DA91" s="28" t="str">
        <f ca="1">+IF(OFFSET('Sanitation Data'!$F$30,0,10*ROW('Sanitation Data'!F85))="","",OFFSET('Sanitation Data'!$F$30,0,10*ROW('Sanitation Data'!F85)))</f>
        <v/>
      </c>
      <c r="DB91" s="28" t="str">
        <f ca="1">+IF(OFFSET('Sanitation Data'!$F$31,0,10*ROW('Sanitation Data'!F85))="","",OFFSET('Sanitation Data'!$F$31,0,10*ROW('Sanitation Data'!F85)))</f>
        <v/>
      </c>
      <c r="DC91" s="28" t="str">
        <f ca="1">+IF(OFFSET('Sanitation Data'!$F$32,0,10*ROW('Sanitation Data'!F85))="","",OFFSET('Sanitation Data'!$F$32,0,10*ROW('Sanitation Data'!F85)))</f>
        <v/>
      </c>
      <c r="DD91" s="28" t="str">
        <f ca="1">+IF(OFFSET('Sanitation Data'!$F$33,0,10*ROW('Sanitation Data'!F85))="","",OFFSET('Sanitation Data'!$F$33,0,10*ROW('Sanitation Data'!F85)))</f>
        <v/>
      </c>
      <c r="DE91" s="28" t="str">
        <f ca="1">+IF(OFFSET('Sanitation Data'!$G$29,0,10*ROW('Sanitation Data'!G85))="","",OFFSET('Sanitation Data'!$G$29,0,10*ROW('Sanitation Data'!G85)))</f>
        <v/>
      </c>
      <c r="DF91" s="28" t="str">
        <f ca="1">+IF(OFFSET('Sanitation Data'!$G$30,0,10*ROW('Sanitation Data'!G85))="","",OFFSET('Sanitation Data'!$G$30,0,10*ROW('Sanitation Data'!G85)))</f>
        <v/>
      </c>
      <c r="DG91" s="28" t="str">
        <f ca="1">+IF(OFFSET('Sanitation Data'!$G$31,0,10*ROW('Sanitation Data'!G85))="","",OFFSET('Sanitation Data'!$G$31,0,10*ROW('Sanitation Data'!G85)))</f>
        <v/>
      </c>
      <c r="DH91" s="28" t="str">
        <f ca="1">+IF(OFFSET('Sanitation Data'!$G$32,0,10*ROW('Sanitation Data'!G85))="","",OFFSET('Sanitation Data'!$G$32,0,10*ROW('Sanitation Data'!G85)))</f>
        <v/>
      </c>
      <c r="DI91" s="28" t="str">
        <f ca="1">+IF(OFFSET('Sanitation Data'!$G$33,0,10*ROW('Sanitation Data'!G85))="","",OFFSET('Sanitation Data'!$G$33,0,10*ROW('Sanitation Data'!G85)))</f>
        <v/>
      </c>
      <c r="DJ91" s="28" t="str">
        <f ca="1">+IF(OFFSET('Sanitation Data'!$H$29,0,10*ROW('Sanitation Data'!H85))="","",OFFSET('Sanitation Data'!$H$29,0,10*ROW('Sanitation Data'!H85)))</f>
        <v/>
      </c>
      <c r="DK91" s="28" t="str">
        <f ca="1">+IF(OFFSET('Sanitation Data'!$H$30,0,10*ROW('Sanitation Data'!H85))="","",OFFSET('Sanitation Data'!$H$30,0,10*ROW('Sanitation Data'!H85)))</f>
        <v/>
      </c>
      <c r="DL91" s="28" t="str">
        <f ca="1">+IF(OFFSET('Sanitation Data'!$H$31,0,10*ROW('Sanitation Data'!H85))="","",OFFSET('Sanitation Data'!$H$31,0,10*ROW('Sanitation Data'!H85)))</f>
        <v/>
      </c>
      <c r="DM91" s="28" t="str">
        <f ca="1">+IF(OFFSET('Sanitation Data'!$H$32,0,10*ROW('Sanitation Data'!H85))="","",OFFSET('Sanitation Data'!$H$32,0,10*ROW('Sanitation Data'!H85)))</f>
        <v/>
      </c>
      <c r="DN91" s="28" t="str">
        <f ca="1">+IF(OFFSET('Sanitation Data'!$H$33,0,10*ROW('Sanitation Data'!H85))="","",OFFSET('Sanitation Data'!$H$33,0,10*ROW('Sanitation Data'!H85)))</f>
        <v/>
      </c>
      <c r="DO91" s="28" t="str">
        <f ca="1">+IF(OFFSET('Hygiene Data'!$C$12,0,10*ROW('Hygiene Data'!C85))="","",OFFSET('Hygiene Data'!$C$12,0,10*ROW('Hygiene Data'!C85)))</f>
        <v/>
      </c>
      <c r="DP91" s="28" t="str">
        <f ca="1">+IF(OFFSET('Hygiene Data'!$C$13,0,10*ROW('Hygiene Data'!C85))="","",OFFSET('Hygiene Data'!$C$13,0,10*ROW('Hygiene Data'!C85)))</f>
        <v/>
      </c>
      <c r="DQ91" s="28" t="str">
        <f ca="1">+IF(OFFSET('Hygiene Data'!$C$14,0,10*ROW('Hygiene Data'!C85))="","",OFFSET('Hygiene Data'!$C$14,0,10*ROW('Hygiene Data'!C85)))</f>
        <v/>
      </c>
      <c r="DR91" s="28" t="str">
        <f ca="1">+IF(OFFSET('Hygiene Data'!$D$12,0,10*ROW('Hygiene Data'!D85))="","",OFFSET('Hygiene Data'!$D$12,0,10*ROW('Hygiene Data'!D85)))</f>
        <v/>
      </c>
      <c r="DS91" s="28" t="str">
        <f ca="1">+IF(OFFSET('Hygiene Data'!$D$13,0,10*ROW('Hygiene Data'!D85))="","",OFFSET('Hygiene Data'!$D$13,0,10*ROW('Hygiene Data'!D85)))</f>
        <v/>
      </c>
      <c r="DT91" s="28" t="str">
        <f ca="1">+IF(OFFSET('Hygiene Data'!$D$14,0,10*ROW('Hygiene Data'!D85))="","",OFFSET('Hygiene Data'!$D$14,0,10*ROW('Hygiene Data'!D85)))</f>
        <v/>
      </c>
      <c r="DU91" s="28" t="str">
        <f ca="1">+IF(OFFSET('Hygiene Data'!$E$12,0,10*ROW('Hygiene Data'!E85))="","",OFFSET('Hygiene Data'!$E$12,0,10*ROW('Hygiene Data'!E85)))</f>
        <v/>
      </c>
      <c r="DV91" s="28" t="str">
        <f ca="1">+IF(OFFSET('Hygiene Data'!$E$13,0,10*ROW('Hygiene Data'!E85))="","",OFFSET('Hygiene Data'!$E$13,0,10*ROW('Hygiene Data'!E85)))</f>
        <v/>
      </c>
      <c r="DW91" s="28" t="str">
        <f ca="1">+IF(OFFSET('Hygiene Data'!$E$14,0,10*ROW('Hygiene Data'!E85))="","",OFFSET('Hygiene Data'!$E$14,0,10*ROW('Hygiene Data'!E85)))</f>
        <v/>
      </c>
      <c r="DX91" s="28" t="str">
        <f ca="1">+IF(OFFSET('Hygiene Data'!$F$12,0,10*ROW('Hygiene Data'!F85))="","",OFFSET('Hygiene Data'!$F$12,0,10*ROW('Hygiene Data'!F85)))</f>
        <v/>
      </c>
      <c r="DY91" s="28" t="str">
        <f ca="1">+IF(OFFSET('Hygiene Data'!$F$13,0,10*ROW('Hygiene Data'!F85))="","",OFFSET('Hygiene Data'!$F$13,0,10*ROW('Hygiene Data'!F85)))</f>
        <v/>
      </c>
      <c r="DZ91" s="28" t="str">
        <f ca="1">+IF(OFFSET('Hygiene Data'!$F$14,0,10*ROW('Hygiene Data'!F85))="","",OFFSET('Hygiene Data'!$F$14,0,10*ROW('Hygiene Data'!F85)))</f>
        <v/>
      </c>
      <c r="EA91" s="28" t="str">
        <f ca="1">+IF(OFFSET('Hygiene Data'!$G$12,0,10*ROW('Hygiene Data'!G85))="","",OFFSET('Hygiene Data'!$G$12,0,10*ROW('Hygiene Data'!G85)))</f>
        <v/>
      </c>
      <c r="EB91" s="28" t="str">
        <f ca="1">+IF(OFFSET('Hygiene Data'!$G$13,0,10*ROW('Hygiene Data'!G85))="","",OFFSET('Hygiene Data'!$G$13,0,10*ROW('Hygiene Data'!G85)))</f>
        <v/>
      </c>
      <c r="EC91" s="28" t="str">
        <f ca="1">+IF(OFFSET('Hygiene Data'!$G$14,0,10*ROW('Hygiene Data'!G85))="","",OFFSET('Hygiene Data'!$G$14,0,10*ROW('Hygiene Data'!G85)))</f>
        <v/>
      </c>
      <c r="ED91" s="28" t="str">
        <f ca="1">+IF(OFFSET('Hygiene Data'!$H$12,0,10*ROW('Hygiene Data'!H85))="","",OFFSET('Hygiene Data'!$H$12,0,10*ROW('Hygiene Data'!H85)))</f>
        <v/>
      </c>
      <c r="EE91" s="28" t="str">
        <f ca="1">+IF(OFFSET('Hygiene Data'!$H$13,0,10*ROW('Hygiene Data'!H85))="","",OFFSET('Hygiene Data'!$H$13,0,10*ROW('Hygiene Data'!H85)))</f>
        <v/>
      </c>
      <c r="EF91" s="28" t="str">
        <f ca="1">+IF(OFFSET('Hygiene Data'!$H$14,0,10*ROW('Hygiene Data'!H85))="","",OFFSET('Hygiene Data'!$H$14,0,10*ROW('Hygiene Data'!H85)))</f>
        <v/>
      </c>
    </row>
    <row r="92" spans="1:136" x14ac:dyDescent="0.2">
      <c r="A92" s="44" t="str">
        <f ca="1">+IF(OFFSET('Water Data'!$B$1,0,10*ROW('Water Data'!B89))="","",OFFSET('Water Data'!$B$1,0,10*ROW('Water Data'!B89)))</f>
        <v/>
      </c>
      <c r="B92" s="44" t="str">
        <f ca="1">+IF(OFFSET('Water Data'!$A$3,0,10*ROW('Water Data'!A89))="","",OFFSET('Water Data'!$A$3,0,10*ROW('Water Data'!A89)))</f>
        <v/>
      </c>
      <c r="C92" s="44" t="str">
        <f ca="1">+IF(OFFSET('Water Data'!$C$3,0,10*ROW('Water Data'!C89))="","",OFFSET('Water Data'!$C$3,0,10*ROW('Water Data'!C89)))</f>
        <v/>
      </c>
      <c r="D92" s="119" t="e">
        <f ca="1">+IF(AND(ISNUMBER(OFFSET('Water Data'!$C$5,0,10*ROW('Water Data'!C86))),BS92="Yes"),100-OFFSET('Water Data'!$C$5,0,10*ROW('Water Data'!C86)),IF(AND(ISNUMBER(OFFSET('Water Data'!$C$5,0,10*ROW('Water Data'!C86))),BS92="No",ISNUMBER(OFFSET('Water Data'!$C$5,0,10*ROW('Water Data'!C86)))),CONCATENATE("[",ROUND(100-OFFSET('Water Data'!$C$5,0,10*ROW('Water Data'!C86)),0),"]"),IF(AND(ISNUMBER(OFFSET('Water Data'!$C$5,0,10*ROW('Water Data'!C86))),BS92="",ISNUMBER(OFFSET('Water Data'!$C$5,0,10*ROW('Water Data'!C86)))),100-OFFSET('Water Data'!$C$5,0,10*ROW('Water Data'!C86)),NA())))</f>
        <v>#N/A</v>
      </c>
      <c r="E92" s="119" t="e">
        <f ca="1">+IF(AND(ISNUMBER(OFFSET('Water Data'!$C$7,0,10*ROW('Water Data'!D86))),BT92="Yes"),OFFSET('Water Data'!$C$7,0,10*ROW('Water Data'!C86)),IF(AND(ISNUMBER(OFFSET('Water Data'!$C$7,0,10*ROW('Water Data'!C86))),BT92="No",ISNUMBER(OFFSET('Water Data'!$C$7,0,10*ROW('Water Data'!C86)))),CONCATENATE("[",ROUND(OFFSET('Water Data'!$C$7,0,10*ROW('Water Data'!C86)),0),"]"),IF(AND(ISNUMBER(OFFSET('Water Data'!$C$7,0,10*ROW('Water Data'!C86))),BT92="",ISNUMBER(OFFSET('Water Data'!$C$7,0,10*ROW('Water Data'!C86)))),OFFSET('Water Data'!$C$7,0,10*ROW('Water Data'!C86)),NA())))</f>
        <v>#N/A</v>
      </c>
      <c r="F92" s="119" t="e">
        <f ca="1">+IF(AND(ISNUMBER(OFFSET('Water Data'!$C$10,0,10*ROW('Water Data'!C86))),BU92="Yes"),OFFSET('Water Data'!$C$10,0,10*ROW('Water Data'!C86)),IF(AND(ISNUMBER(OFFSET('Water Data'!$C$10,0,10*ROW('Water Data'!C86))),BU92="No",ISNUMBER(OFFSET('Water Data'!$C$10,0,10*ROW('Water Data'!C86)))),CONCATENATE("[",ROUND(OFFSET('Water Data'!$C$10,0,10*ROW('Water Data'!C86)),0),"]"),IF(AND(ISNUMBER(OFFSET('Water Data'!$C$10,0,10*ROW('Water Data'!C86))),BU92="",ISNUMBER(OFFSET('Water Data'!$C$10,0,10*ROW('Water Data'!C86)))),OFFSET('Water Data'!$C$10,0,10*ROW('Water Data'!C86)),NA())))</f>
        <v>#N/A</v>
      </c>
      <c r="G92" s="119" t="e">
        <f ca="1">+IF(AND(ISNUMBER(OFFSET('Water Data'!$D$5,0,10*ROW('Water Data'!D86))),BV92="Yes"),100-OFFSET('Water Data'!$D$5,0,10*ROW('Water Data'!D86)),IF(AND(ISNUMBER(OFFSET('Water Data'!$D$5,0,10*ROW('Water Data'!D86))),BV92="No",ISNUMBER(OFFSET('Water Data'!$D$5,0,10*ROW('Water Data'!D86)))),CONCATENATE("[",ROUND(100-OFFSET('Water Data'!$D$5,0,10*ROW('Water Data'!D86)),0),"]"),IF(AND(ISNUMBER(OFFSET('Water Data'!$D$5,0,10*ROW('Water Data'!D86))),BV92="",ISNUMBER(OFFSET('Water Data'!$D$5,0,10*ROW('Water Data'!D86)))),100-OFFSET('Water Data'!$D$5,0,10*ROW('Water Data'!D86)),NA())))</f>
        <v>#N/A</v>
      </c>
      <c r="H92" s="119" t="e">
        <f ca="1">+IF(AND(ISNUMBER(OFFSET('Water Data'!$D$7,0,10*ROW('Water Data'!D86))),BW92="Yes"),OFFSET('Water Data'!$D$7,0,10*ROW('Water Data'!D86)),IF(AND(ISNUMBER(OFFSET('Water Data'!$D$7,0,10*ROW('Water Data'!D86))),BW92="No",ISNUMBER(OFFSET('Water Data'!$D$7,0,10*ROW('Water Data'!D86)))),CONCATENATE("[",ROUND(OFFSET('Water Data'!$C$7,0,10*ROW('Water Data'!D86)),0),"]"),IF(AND(ISNUMBER(OFFSET('Water Data'!$D$7,0,10*ROW('Water Data'!D86))),BW92="",ISNUMBER(OFFSET('Water Data'!$D$7,0,10*ROW('Water Data'!D86)))),OFFSET('Water Data'!$D$7,0,10*ROW('Water Data'!D86)),NA())))</f>
        <v>#N/A</v>
      </c>
      <c r="I92" s="119" t="e">
        <f ca="1">+IF(AND(ISNUMBER(OFFSET('Water Data'!$D$10,0,10*ROW('Water Data'!D86))),BX92="Yes"),OFFSET('Water Data'!$D$10,0,10*ROW('Water Data'!D86)),IF(AND(ISNUMBER(OFFSET('Water Data'!$D$10,0,10*ROW('Water Data'!D86))),BX92="No",ISNUMBER(OFFSET('Water Data'!$D$10,0,10*ROW('Water Data'!D86)))),CONCATENATE("[",ROUND(OFFSET('Water Data'!$D$10,0,10*ROW('Water Data'!D86)),0),"]"),IF(AND(ISNUMBER(OFFSET('Water Data'!$D$10,0,10*ROW('Water Data'!D86))),BX92="",ISNUMBER(OFFSET('Water Data'!$D$10,0,10*ROW('Water Data'!D86)))),OFFSET('Water Data'!$D$10,0,10*ROW('Water Data'!D86)),NA())))</f>
        <v>#N/A</v>
      </c>
      <c r="J92" s="119" t="e">
        <f ca="1">+IF(AND(ISNUMBER(OFFSET('Water Data'!$E$5,0,10*ROW('Water Data'!E86))),BY92="Yes"),100-OFFSET('Water Data'!$E$5,0,10*ROW('Water Data'!E86)),IF(AND(ISNUMBER(OFFSET('Water Data'!$E$5,0,10*ROW('Water Data'!E86))),BY92="No",ISNUMBER(OFFSET('Water Data'!$E$5,0,10*ROW('Water Data'!E86)))),CONCATENATE("[",ROUND(100-OFFSET('Water Data'!$E$5,0,10*ROW('Water Data'!E86)),0),"]"),IF(AND(ISNUMBER(OFFSET('Water Data'!$E$5,0,10*ROW('Water Data'!E86))),BY92="",ISNUMBER(OFFSET('Water Data'!$E$5,0,10*ROW('Water Data'!E86)))),100-OFFSET('Water Data'!$E$5,0,10*ROW('Water Data'!E86)),NA())))</f>
        <v>#N/A</v>
      </c>
      <c r="K92" s="119" t="e">
        <f ca="1">+IF(AND(ISNUMBER(OFFSET('Water Data'!$E$7,0,10*ROW('Water Data'!E86))),BZ92="Yes"),OFFSET('Water Data'!$E$7,0,10*ROW('Water Data'!E86)),IF(AND(ISNUMBER(OFFSET('Water Data'!$E$7,0,10*ROW('Water Data'!E86))),BZ92="No",ISNUMBER(OFFSET('Water Data'!$E$7,0,10*ROW('Water Data'!E86)))),CONCATENATE("[",ROUND(OFFSET('Water Data'!$E$7,0,10*ROW('Water Data'!E86)),0),"]"),IF(AND(ISNUMBER(OFFSET('Water Data'!$E$7,0,10*ROW('Water Data'!E86))),BZ92="",ISNUMBER(OFFSET('Water Data'!$E$7,0,10*ROW('Water Data'!E86)))),OFFSET('Water Data'!$E$7,0,10*ROW('Water Data'!E86)),NA())))</f>
        <v>#N/A</v>
      </c>
      <c r="L92" s="119" t="e">
        <f ca="1">+IF(AND(ISNUMBER(OFFSET('Water Data'!$E$10,0,10*ROW('Water Data'!E86))),CA92="Yes"),OFFSET('Water Data'!$E$10,0,10*ROW('Water Data'!E86)),IF(AND(ISNUMBER(OFFSET('Water Data'!$E$10,0,10*ROW('Water Data'!E86))),CA92="No",ISNUMBER(OFFSET('Water Data'!$E$10,0,10*ROW('Water Data'!E86)))),CONCATENATE("[",ROUND(OFFSET('Water Data'!$E$10,0,10*ROW('Water Data'!E86)),0),"]"),IF(AND(ISNUMBER(OFFSET('Water Data'!$E$10,0,10*ROW('Water Data'!E86))),CA92="",ISNUMBER(OFFSET('Water Data'!$E$10,0,10*ROW('Water Data'!E86)))),OFFSET('Water Data'!$E$10,0,10*ROW('Water Data'!E86)),NA())))</f>
        <v>#N/A</v>
      </c>
      <c r="M92" s="119" t="e">
        <f ca="1">+IF(AND(ISNUMBER(OFFSET('Water Data'!$F$5,0,10*ROW('Water Data'!F86))),CB92="Yes"),100-OFFSET('Water Data'!$F$5,0,10*ROW('Water Data'!F86)),IF(AND(ISNUMBER(OFFSET('Water Data'!$F$5,0,10*ROW('Water Data'!F86))),CB92="No",ISNUMBER(OFFSET('Water Data'!$F$5,0,10*ROW('Water Data'!F86)))),CONCATENATE("[",ROUND(100-OFFSET('Water Data'!$F$5,0,10*ROW('Water Data'!F86)),0),"]"),IF(AND(ISNUMBER(OFFSET('Water Data'!$F$5,0,10*ROW('Water Data'!F86))),CB92="",ISNUMBER(OFFSET('Water Data'!$F$5,0,10*ROW('Water Data'!F86)))),100-OFFSET('Water Data'!$F$5,0,10*ROW('Water Data'!F86)),NA())))</f>
        <v>#N/A</v>
      </c>
      <c r="N92" s="119" t="e">
        <f ca="1">+IF(AND(ISNUMBER(OFFSET('Water Data'!$F$7,0,10*ROW('Water Data'!F86))),CC92="Yes"),OFFSET('Water Data'!$F$7,0,10*ROW('Water Data'!F86)),IF(AND(ISNUMBER(OFFSET('Water Data'!$F$7,0,10*ROW('Water Data'!F86))),CC92="No",ISNUMBER(OFFSET('Water Data'!$F$7,0,10*ROW('Water Data'!F86)))),CONCATENATE("[",ROUND(OFFSET('Water Data'!$F$7,0,10*ROW('Water Data'!F86)),0),"]"),IF(AND(ISNUMBER(OFFSET('Water Data'!$F$7,0,10*ROW('Water Data'!F86))),CC92="",ISNUMBER(OFFSET('Water Data'!$F$7,0,10*ROW('Water Data'!F86)))),OFFSET('Water Data'!$F$7,0,10*ROW('Water Data'!F86)),NA())))</f>
        <v>#N/A</v>
      </c>
      <c r="O92" s="119" t="e">
        <f ca="1">+IF(AND(ISNUMBER(OFFSET('Water Data'!$F$10,0,10*ROW('Water Data'!F86))),CD92="Yes"),OFFSET('Water Data'!$F$10,0,10*ROW('Water Data'!F86)),IF(AND(ISNUMBER(OFFSET('Water Data'!$F$10,0,10*ROW('Water Data'!F86))),CD92="No",ISNUMBER(OFFSET('Water Data'!$F$10,0,10*ROW('Water Data'!F86)))),CONCATENATE("[",ROUND(OFFSET('Water Data'!$F$10,0,10*ROW('Water Data'!F86)),0),"]"),IF(AND(ISNUMBER(OFFSET('Water Data'!$F$10,0,10*ROW('Water Data'!F86))),CD92="",ISNUMBER(OFFSET('Water Data'!$F$10,0,10*ROW('Water Data'!F86)))),OFFSET('Water Data'!$F$10,0,10*ROW('Water Data'!F86)),NA())))</f>
        <v>#N/A</v>
      </c>
      <c r="P92" s="119" t="e">
        <f ca="1">+IF(AND(ISNUMBER(OFFSET('Water Data'!$G$5,0,10*ROW('Water Data'!G86))),CE92="Yes"),100-OFFSET('Water Data'!$G$5,0,10*ROW('Water Data'!G86)),IF(AND(ISNUMBER(OFFSET('Water Data'!$G$5,0,10*ROW('Water Data'!G86))),CE92="No",ISNUMBER(OFFSET('Water Data'!$G$5,0,10*ROW('Water Data'!G86)))),CONCATENATE("[",ROUND(100-OFFSET('Water Data'!$G$5,0,10*ROW('Water Data'!G86)),0),"]"),IF(AND(ISNUMBER(OFFSET('Water Data'!$G$5,0,10*ROW('Water Data'!G86))),CE92="",ISNUMBER(OFFSET('Water Data'!$G$5,0,10*ROW('Water Data'!G86)))),100-OFFSET('Water Data'!$G$5,0,10*ROW('Water Data'!G86)),NA())))</f>
        <v>#N/A</v>
      </c>
      <c r="Q92" s="119" t="e">
        <f ca="1">+IF(AND(ISNUMBER(OFFSET('Water Data'!$G$7,0,10*ROW('Water Data'!G86))),CF92="Yes"),OFFSET('Water Data'!$G$7,0,10*ROW('Water Data'!G86)),IF(AND(ISNUMBER(OFFSET('Water Data'!$G$7,0,10*ROW('Water Data'!G86))),CF92="No",ISNUMBER(OFFSET('Water Data'!$G$7,0,10*ROW('Water Data'!G86)))),CONCATENATE("[",ROUND(OFFSET('Water Data'!$G$7,0,10*ROW('Water Data'!G86)),0),"]"),IF(AND(ISNUMBER(OFFSET('Water Data'!$G$7,0,10*ROW('Water Data'!G86))),CF92="",ISNUMBER(OFFSET('Water Data'!$G$7,0,10*ROW('Water Data'!G86)))),OFFSET('Water Data'!$G$7,0,10*ROW('Water Data'!G86)),NA())))</f>
        <v>#N/A</v>
      </c>
      <c r="R92" s="119" t="e">
        <f ca="1">+IF(AND(ISNUMBER(OFFSET('Water Data'!$G$10,0,10*ROW('Water Data'!G86))),CG92="Yes"),OFFSET('Water Data'!$G$10,0,10*ROW('Water Data'!G86)),IF(AND(ISNUMBER(OFFSET('Water Data'!$G$10,0,10*ROW('Water Data'!G86))),CG92="No",ISNUMBER(OFFSET('Water Data'!$G$10,0,10*ROW('Water Data'!G86)))),CONCATENATE("[",ROUND(OFFSET('Water Data'!$G$10,0,10*ROW('Water Data'!G86)),0),"]"),IF(AND(ISNUMBER(OFFSET('Water Data'!$G$10,0,10*ROW('Water Data'!G86))),CG92="",ISNUMBER(OFFSET('Water Data'!$G$10,0,10*ROW('Water Data'!G86)))),OFFSET('Water Data'!$G$10,0,10*ROW('Water Data'!G86)),NA())))</f>
        <v>#N/A</v>
      </c>
      <c r="S92" s="119" t="e">
        <f ca="1">+IF(AND(ISNUMBER(OFFSET('Water Data'!$H$5,0,10*ROW('Water Data'!H86))),CH92="Yes"),100-OFFSET('Water Data'!$H$5,0,10*ROW('Water Data'!H86)),IF(AND(ISNUMBER(OFFSET('Water Data'!$H$5,0,10*ROW('Water Data'!H86))),CH92="No",ISNUMBER(OFFSET('Water Data'!$H$5,0,10*ROW('Water Data'!H86)))),CONCATENATE("[",ROUND(100-OFFSET('Water Data'!$H$5,0,10*ROW('Water Data'!H86)),0),"]"),IF(AND(ISNUMBER(OFFSET('Water Data'!$H$5,0,10*ROW('Water Data'!H86))),CH92="",ISNUMBER(OFFSET('Water Data'!$H$5,0,10*ROW('Water Data'!H86)))),100-OFFSET('Water Data'!$H$5,0,10*ROW('Water Data'!H86)),NA())))</f>
        <v>#N/A</v>
      </c>
      <c r="T92" s="119" t="e">
        <f ca="1">+IF(AND(ISNUMBER(OFFSET('Water Data'!$H$7,0,10*ROW('Water Data'!H86))),CI92="Yes"),OFFSET('Water Data'!$H$7,0,10*ROW('Water Data'!H86)),IF(AND(ISNUMBER(OFFSET('Water Data'!$H$7,0,10*ROW('Water Data'!H86))),CI92="No",ISNUMBER(OFFSET('Water Data'!$H$7,0,10*ROW('Water Data'!H86)))),CONCATENATE("[",ROUND(OFFSET('Water Data'!$H$7,0,10*ROW('Water Data'!H86)),0),"]"),IF(AND(ISNUMBER(OFFSET('Water Data'!$H$7,0,10*ROW('Water Data'!H86))),CI92="",ISNUMBER(OFFSET('Water Data'!$H$7,0,10*ROW('Water Data'!H86)))),OFFSET('Water Data'!$H$7,0,10*ROW('Water Data'!H86)),NA())))</f>
        <v>#N/A</v>
      </c>
      <c r="U92" s="119" t="e">
        <f ca="1">+IF(AND(ISNUMBER(OFFSET('Water Data'!$H$10,0,10*ROW('Water Data'!H86))),CJ92="Yes"),OFFSET('Water Data'!$H$10,0,10*ROW('Water Data'!H86)),IF(AND(ISNUMBER(OFFSET('Water Data'!$H$10,0,10*ROW('Water Data'!H86))),CJ92="No",ISNUMBER(OFFSET('Water Data'!$H$10,0,10*ROW('Water Data'!H86)))),CONCATENATE("[",ROUND(OFFSET('Water Data'!$H$10,0,10*ROW('Water Data'!H86)),0),"]"),IF(AND(ISNUMBER(OFFSET('Water Data'!$H$10,0,10*ROW('Water Data'!H86))),CJ92="",ISNUMBER(OFFSET('Water Data'!$H$10,0,10*ROW('Water Data'!H86)))),OFFSET('Water Data'!$H$10,0,10*ROW('Water Data'!H86)),NA())))</f>
        <v>#N/A</v>
      </c>
      <c r="V92" s="120" t="e">
        <f ca="1">+IF(AND(ISNUMBER(OFFSET('Sanitation Data'!$C$5,0,10*ROW('Sanitation Data'!C86))),CK92="Yes"),100-OFFSET('Sanitation Data'!$C$5,0,10*ROW('Sanitation Data'!C86)),IF(AND(ISNUMBER(OFFSET('Sanitation Data'!$C$5,0,10*ROW('Sanitation Data'!C86))),CK92="No",ISNUMBER(OFFSET('Sanitation Data'!$C$5,0,10*ROW('Sanitation Data'!C86)))),CONCATENATE("[",ROUND(100-OFFSET('Sanitation Data'!$C$5,0,10*ROW('Sanitation Data'!C86)),0),"]"),IF(AND(ISNUMBER(OFFSET('Sanitation Data'!$C$5,0,10*ROW('Sanitation Data'!C86))),CK92="",ISNUMBER(OFFSET('Sanitation Data'!$C$5,0,10*ROW('Sanitation Data'!C86)))),100-OFFSET('Sanitation Data'!$C$5,0,10*ROW('Sanitation Data'!C86)),NA())))</f>
        <v>#N/A</v>
      </c>
      <c r="W92" s="120" t="e">
        <f ca="1">+IF(AND(ISNUMBER(OFFSET('Sanitation Data'!$C$7,0,10*ROW('Sanitation Data'!C86))),CL92="Yes"),OFFSET('Sanitation Data'!$C$7,0,10*ROW('Sanitation Data'!C86)),IF(AND(ISNUMBER(OFFSET('Sanitation Data'!$C$7,0,10*ROW('Sanitation Data'!C86))),CL92="No",ISNUMBER(OFFSET('Sanitation Data'!$C$7,0,10*ROW('Sanitation Data'!C86)))),CONCATENATE("[",ROUND(OFFSET('Sanitation Data'!$C$7,0,10*ROW('Sanitation Data'!C86)),0),"]"),IF(AND(ISNUMBER(OFFSET('Sanitation Data'!$C$7,0,10*ROW('Sanitation Data'!C86))),CL92="",ISNUMBER(OFFSET('Sanitation Data'!$C$7,0,10*ROW('Sanitation Data'!C86)))),OFFSET('Sanitation Data'!$C$7,0,10*ROW('Sanitation Data'!C86)),NA())))</f>
        <v>#N/A</v>
      </c>
      <c r="X92" s="120" t="e">
        <f ca="1">+IF(AND(ISNUMBER(OFFSET('Sanitation Data'!$C$11,0,10*ROW('Sanitation Data'!C86))),CM92="Yes"),OFFSET('Sanitation Data'!$C$11,0,10*ROW('Sanitation Data'!C86)),IF(AND(ISNUMBER(OFFSET('Sanitation Data'!$C$11,0,10*ROW('Sanitation Data'!C86))),CM92="No",ISNUMBER(OFFSET('Sanitation Data'!$C$11,0,10*ROW('Sanitation Data'!C86)))),CONCATENATE("[",ROUND(OFFSET('Sanitation Data'!$C$11,0,10*ROW('Sanitation Data'!C86)),0),"]"),IF(AND(ISNUMBER(OFFSET('Sanitation Data'!$C$11,0,10*ROW('Sanitation Data'!C86))),CM92="",ISNUMBER(OFFSET('Sanitation Data'!$C$11,0,10*ROW('Sanitation Data'!C86)))),OFFSET('Sanitation Data'!$C$11,0,10*ROW('Sanitation Data'!C86)),NA())))</f>
        <v>#N/A</v>
      </c>
      <c r="Y92" s="120" t="e">
        <f ca="1">+IF(AND(ISNUMBER(OFFSET('Sanitation Data'!$C$12,0,10*ROW('Sanitation Data'!C86))),CN92="Yes"),OFFSET('Sanitation Data'!$C$12,0,10*ROW('Sanitation Data'!C86)),IF(AND(ISNUMBER(OFFSET('Sanitation Data'!$C$12,0,10*ROW('Sanitation Data'!C86))),CN92="No",ISNUMBER(OFFSET('Sanitation Data'!$C$12,0,10*ROW('Sanitation Data'!C86)))),CONCATENATE("[",ROUND(OFFSET('Sanitation Data'!$C$12,0,10*ROW('Sanitation Data'!C86)),0),"]"),IF(AND(ISNUMBER(OFFSET('Sanitation Data'!$C$12,0,10*ROW('Sanitation Data'!C86))),CN92="",ISNUMBER(OFFSET('Sanitation Data'!$C$12,0,10*ROW('Sanitation Data'!C86)))),OFFSET('Sanitation Data'!$C$12,0,10*ROW('Sanitation Data'!C86)),NA())))</f>
        <v>#N/A</v>
      </c>
      <c r="Z92" s="120" t="e">
        <f ca="1">+IF(AND(ISNUMBER(OFFSET('Sanitation Data'!$C$13,0,10*ROW('Sanitation Data'!C86))),CO92="Yes"),OFFSET('Sanitation Data'!$C$13,0,10*ROW('Sanitation Data'!C86)),IF(AND(ISNUMBER(OFFSET('Sanitation Data'!$C$13,0,10*ROW('Sanitation Data'!C86))),CO92="No",ISNUMBER(OFFSET('Sanitation Data'!$C$13,0,10*ROW('Sanitation Data'!C86)))),CONCATENATE("[",ROUND(OFFSET('Sanitation Data'!$C$13,0,10*ROW('Sanitation Data'!C86)),0),"]"),IF(AND(ISNUMBER(OFFSET('Sanitation Data'!$C$13,0,10*ROW('Sanitation Data'!C86))),CO92="",ISNUMBER(OFFSET('Sanitation Data'!$C$13,0,10*ROW('Sanitation Data'!C86)))),OFFSET('Sanitation Data'!$C$13,0,10*ROW('Sanitation Data'!C86)),NA())))</f>
        <v>#N/A</v>
      </c>
      <c r="AA92" s="120" t="e">
        <f ca="1">+IF(AND(ISNUMBER(OFFSET('Sanitation Data'!$D$5,0,10*ROW('Sanitation Data'!D86))),CP92="Yes"),100-OFFSET('Sanitation Data'!$D$5,0,10*ROW('Sanitation Data'!D86)),IF(AND(ISNUMBER(OFFSET('Sanitation Data'!$D$5,0,10*ROW('Sanitation Data'!D86))),CP92="No",ISNUMBER(OFFSET('Sanitation Data'!$D$5,0,10*ROW('Sanitation Data'!D86)))),CONCATENATE("[",ROUND(100-OFFSET('Sanitation Data'!$D$5,0,10*ROW('Sanitation Data'!D86)),0),"]"),IF(AND(ISNUMBER(OFFSET('Sanitation Data'!$D$5,0,10*ROW('Sanitation Data'!D86))),CP92="",ISNUMBER(OFFSET('Sanitation Data'!$D$5,0,10*ROW('Sanitation Data'!D86)))),100-OFFSET('Sanitation Data'!$D$5,0,10*ROW('Sanitation Data'!D86)),NA())))</f>
        <v>#N/A</v>
      </c>
      <c r="AB92" s="120" t="e">
        <f ca="1">+IF(AND(ISNUMBER(OFFSET('Sanitation Data'!$D$7,0,10*ROW('Sanitation Data'!D86))),CQ92="Yes"),OFFSET('Sanitation Data'!$D$7,0,10*ROW('Sanitation Data'!G86)),IF(AND(ISNUMBER(OFFSET('Sanitation Data'!$D$7,0,10*ROW('Sanitation Data'!D86))),CQ92="No",ISNUMBER(OFFSET('Sanitation Data'!$D$7,0,10*ROW('Sanitation Data'!D86)))),CONCATENATE("[",ROUND(OFFSET('Sanitation Data'!$D$7,0,10*ROW('Sanitation Data'!D86)),0),"]"),IF(AND(ISNUMBER(OFFSET('Sanitation Data'!$D$7,0,10*ROW('Sanitation Data'!D86))),CQ92="",ISNUMBER(OFFSET('Sanitation Data'!$D$7,0,10*ROW('Sanitation Data'!D86)))),OFFSET('Sanitation Data'!$D$7,0,10*ROW('Sanitation Data'!D86)),NA())))</f>
        <v>#N/A</v>
      </c>
      <c r="AC92" s="120" t="e">
        <f ca="1">+IF(AND(ISNUMBER(OFFSET('Sanitation Data'!$D$11,0,10*ROW('Sanitation Data'!D86))),CR92="Yes"),OFFSET('Sanitation Data'!$D$11,0,10*ROW('Sanitation Data'!D86)),IF(AND(ISNUMBER(OFFSET('Sanitation Data'!$D$11,0,10*ROW('Sanitation Data'!D86))),CR92="No",ISNUMBER(OFFSET('Sanitation Data'!$D$11,0,10*ROW('Sanitation Data'!D86)))),CONCATENATE("[",ROUND(OFFSET('Sanitation Data'!$D$11,0,10*ROW('Sanitation Data'!D86)),0),"]"),IF(AND(ISNUMBER(OFFSET('Sanitation Data'!$D$11,0,10*ROW('Sanitation Data'!D86))),CR92="",ISNUMBER(OFFSET('Sanitation Data'!$D$11,0,10*ROW('Sanitation Data'!D86)))),OFFSET('Sanitation Data'!$D$11,0,10*ROW('Sanitation Data'!D86)),NA())))</f>
        <v>#N/A</v>
      </c>
      <c r="AD92" s="120" t="e">
        <f ca="1">+IF(AND(ISNUMBER(OFFSET('Sanitation Data'!$D$12,0,10*ROW('Sanitation Data'!D86))),CS92="Yes"),OFFSET('Sanitation Data'!$D$12,0,10*ROW('Sanitation Data'!D86)),IF(AND(ISNUMBER(OFFSET('Sanitation Data'!$D$12,0,10*ROW('Sanitation Data'!D86))),CS92="No",ISNUMBER(OFFSET('Sanitation Data'!$D$12,0,10*ROW('Sanitation Data'!D86)))),CONCATENATE("[",ROUND(OFFSET('Sanitation Data'!$D$12,0,10*ROW('Sanitation Data'!D86)),0),"]"),IF(AND(ISNUMBER(OFFSET('Sanitation Data'!$D$12,0,10*ROW('Sanitation Data'!D86))),CS92="",ISNUMBER(OFFSET('Sanitation Data'!$D$12,0,10*ROW('Sanitation Data'!D86)))),OFFSET('Sanitation Data'!$D$12,0,10*ROW('Sanitation Data'!D86)),NA())))</f>
        <v>#N/A</v>
      </c>
      <c r="AE92" s="120" t="e">
        <f ca="1">+IF(AND(ISNUMBER(OFFSET('Sanitation Data'!$D$13,0,10*ROW('Sanitation Data'!D86))),CT92="Yes"),OFFSET('Sanitation Data'!$D$13,0,10*ROW('Sanitation Data'!D86)),IF(AND(ISNUMBER(OFFSET('Sanitation Data'!$D$13,0,10*ROW('Sanitation Data'!D86))),CT92="No",ISNUMBER(OFFSET('Sanitation Data'!$D$13,0,10*ROW('Sanitation Data'!D86)))),CONCATENATE("[",ROUND(OFFSET('Sanitation Data'!$D$13,0,10*ROW('Sanitation Data'!D86)),0),"]"),IF(AND(ISNUMBER(OFFSET('Sanitation Data'!$D$13,0,10*ROW('Sanitation Data'!D86))),CT92="",ISNUMBER(OFFSET('Sanitation Data'!$D$13,0,10*ROW('Sanitation Data'!D86)))),OFFSET('Sanitation Data'!$D$13,0,10*ROW('Sanitation Data'!D86)),NA())))</f>
        <v>#N/A</v>
      </c>
      <c r="AF92" s="120" t="e">
        <f ca="1">+IF(AND(ISNUMBER(OFFSET('Sanitation Data'!$E$5,0,10*ROW('Sanitation Data'!E86))),CU92="Yes"),100-OFFSET('Sanitation Data'!$E$5,0,10*ROW('Sanitation Data'!E86)),IF(AND(ISNUMBER(OFFSET('Sanitation Data'!$E$5,0,10*ROW('Sanitation Data'!E86))),CU92="No",ISNUMBER(OFFSET('Sanitation Data'!$E$5,0,10*ROW('Sanitation Data'!E86)))),CONCATENATE("[",ROUND(100-OFFSET('Sanitation Data'!$E$5,0,10*ROW('Sanitation Data'!E86)),0),"]"),IF(AND(ISNUMBER(OFFSET('Sanitation Data'!$E$5,0,10*ROW('Sanitation Data'!E86))),CU92="",ISNUMBER(OFFSET('Sanitation Data'!$E$5,0,10*ROW('Sanitation Data'!E86)))),100-OFFSET('Sanitation Data'!$E$5,0,10*ROW('Sanitation Data'!E86)),NA())))</f>
        <v>#N/A</v>
      </c>
      <c r="AG92" s="120" t="e">
        <f ca="1">+IF(AND(ISNUMBER(OFFSET('Sanitation Data'!$E$7,0,10*ROW('Sanitation Data'!E86))),CV92="Yes"),OFFSET('Sanitation Data'!$E$7,0,10*ROW('Sanitation Data'!E86)),IF(AND(ISNUMBER(OFFSET('Sanitation Data'!$E$7,0,10*ROW('Sanitation Data'!E86))),CV92="No",ISNUMBER(OFFSET('Sanitation Data'!$E$7,0,10*ROW('Sanitation Data'!E86)))),CONCATENATE("[",ROUND(OFFSET('Sanitation Data'!$E$7,0,10*ROW('Sanitation Data'!E86)),0),"]"),IF(AND(ISNUMBER(OFFSET('Sanitation Data'!$E$7,0,10*ROW('Sanitation Data'!E86))),CV92="",ISNUMBER(OFFSET('Sanitation Data'!$E$7,0,10*ROW('Sanitation Data'!E86)))),OFFSET('Sanitation Data'!$E$7,0,10*ROW('Sanitation Data'!E86)),NA())))</f>
        <v>#N/A</v>
      </c>
      <c r="AH92" s="120" t="e">
        <f ca="1">+IF(AND(ISNUMBER(OFFSET('Sanitation Data'!$E$11,0,10*ROW('Sanitation Data'!E86))),CW92="Yes"),OFFSET('Sanitation Data'!$E$11,0,10*ROW('Sanitation Data'!E86)),IF(AND(ISNUMBER(OFFSET('Sanitation Data'!$E$11,0,10*ROW('Sanitation Data'!E86))),CW92="No",ISNUMBER(OFFSET('Sanitation Data'!$E$11,0,10*ROW('Sanitation Data'!E86)))),CONCATENATE("[",ROUND(OFFSET('Sanitation Data'!$E$11,0,10*ROW('Sanitation Data'!E86)),0),"]"),IF(AND(ISNUMBER(OFFSET('Sanitation Data'!$E$11,0,10*ROW('Sanitation Data'!E86))),CW92="",ISNUMBER(OFFSET('Sanitation Data'!$E$11,0,10*ROW('Sanitation Data'!E86)))),OFFSET('Sanitation Data'!$E$11,0,10*ROW('Sanitation Data'!E86)),NA())))</f>
        <v>#N/A</v>
      </c>
      <c r="AI92" s="120" t="e">
        <f ca="1">+IF(AND(ISNUMBER(OFFSET('Sanitation Data'!$E$12,0,10*ROW('Sanitation Data'!E86))),CX92="Yes"),OFFSET('Sanitation Data'!$E$12,0,10*ROW('Sanitation Data'!E86)),IF(AND(ISNUMBER(OFFSET('Sanitation Data'!$E$12,0,10*ROW('Sanitation Data'!E86))),CX92="No",ISNUMBER(OFFSET('Sanitation Data'!$E$12,0,10*ROW('Sanitation Data'!E86)))),CONCATENATE("[",ROUND(OFFSET('Sanitation Data'!$E$12,0,10*ROW('Sanitation Data'!E86)),0),"]"),IF(AND(ISNUMBER(OFFSET('Sanitation Data'!$E$12,0,10*ROW('Sanitation Data'!E86))),CX92="",ISNUMBER(OFFSET('Sanitation Data'!$E$12,0,10*ROW('Sanitation Data'!E86)))),OFFSET('Sanitation Data'!$E$12,0,10*ROW('Sanitation Data'!E86)),NA())))</f>
        <v>#N/A</v>
      </c>
      <c r="AJ92" s="120" t="e">
        <f ca="1">+IF(AND(ISNUMBER(OFFSET('Sanitation Data'!$E$13,0,10*ROW('Sanitation Data'!E86))),CY92="Yes"),OFFSET('Sanitation Data'!$E$13,0,10*ROW('Sanitation Data'!E86)),IF(AND(ISNUMBER(OFFSET('Sanitation Data'!$E$13,0,10*ROW('Sanitation Data'!E86))),CY92="No",ISNUMBER(OFFSET('Sanitation Data'!$E$13,0,10*ROW('Sanitation Data'!E86)))),CONCATENATE("[",ROUND(OFFSET('Sanitation Data'!$E$13,0,10*ROW('Sanitation Data'!E86)),0),"]"),IF(AND(ISNUMBER(OFFSET('Sanitation Data'!$E$13,0,10*ROW('Sanitation Data'!E86))),CY92="",ISNUMBER(OFFSET('Sanitation Data'!$E$13,0,10*ROW('Sanitation Data'!E86)))),OFFSET('Sanitation Data'!$E$13,0,10*ROW('Sanitation Data'!E86)),NA())))</f>
        <v>#N/A</v>
      </c>
      <c r="AK92" s="120" t="e">
        <f ca="1">+IF(AND(ISNUMBER(OFFSET('Sanitation Data'!$F$5,0,10*ROW('Sanitation Data'!F86))),CZ92="Yes"),100-OFFSET('Sanitation Data'!$F$5,0,10*ROW('Sanitation Data'!F86)),IF(AND(ISNUMBER(OFFSET('Sanitation Data'!$F$5,0,10*ROW('Sanitation Data'!F86))),CZ92="No",ISNUMBER(OFFSET('Sanitation Data'!$F$5,0,10*ROW('Sanitation Data'!F86)))),CONCATENATE("[",ROUND(100-OFFSET('Sanitation Data'!$F$5,0,10*ROW('Sanitation Data'!F86)),0),"]"),IF(AND(ISNUMBER(OFFSET('Sanitation Data'!$F$5,0,10*ROW('Sanitation Data'!F86))),CZ92="",ISNUMBER(OFFSET('Sanitation Data'!$F$5,0,10*ROW('Sanitation Data'!F86)))),100-OFFSET('Sanitation Data'!$F$5,0,10*ROW('Sanitation Data'!F86)),NA())))</f>
        <v>#N/A</v>
      </c>
      <c r="AL92" s="120" t="e">
        <f ca="1">+IF(AND(ISNUMBER(OFFSET('Sanitation Data'!$F$7,0,10*ROW('Sanitation Data'!F86))),DA92="Yes"),OFFSET('Sanitation Data'!$F$7,0,10*ROW('Sanitation Data'!F86)),IF(AND(ISNUMBER(OFFSET('Sanitation Data'!$F$7,0,10*ROW('Sanitation Data'!F86))),DA92="No",ISNUMBER(OFFSET('Sanitation Data'!$F$7,0,10*ROW('Sanitation Data'!F86)))),CONCATENATE("[",ROUND(OFFSET('Sanitation Data'!$F$7,0,10*ROW('Sanitation Data'!F86)),0),"]"),IF(AND(ISNUMBER(OFFSET('Sanitation Data'!$F$7,0,10*ROW('Sanitation Data'!F86))),DA92="",ISNUMBER(OFFSET('Sanitation Data'!$F$7,0,10*ROW('Sanitation Data'!F86)))),OFFSET('Sanitation Data'!$F$7,0,10*ROW('Sanitation Data'!F86)),NA())))</f>
        <v>#N/A</v>
      </c>
      <c r="AM92" s="120" t="e">
        <f ca="1">+IF(AND(ISNUMBER(OFFSET('Sanitation Data'!$F$11,0,10*ROW('Sanitation Data'!F86))),DB92="Yes"),OFFSET('Sanitation Data'!$F$11,0,10*ROW('Sanitation Data'!F86)),IF(AND(ISNUMBER(OFFSET('Sanitation Data'!$F$11,0,10*ROW('Sanitation Data'!F86))),DB92="No",ISNUMBER(OFFSET('Sanitation Data'!$F$11,0,10*ROW('Sanitation Data'!F86)))),CONCATENATE("[",ROUND(OFFSET('Sanitation Data'!$F$11,0,10*ROW('Sanitation Data'!F86)),0),"]"),IF(AND(ISNUMBER(OFFSET('Sanitation Data'!$F$11,0,10*ROW('Sanitation Data'!F86))),DB92="",ISNUMBER(OFFSET('Sanitation Data'!$F$11,0,10*ROW('Sanitation Data'!F86)))),OFFSET('Sanitation Data'!$F$11,0,10*ROW('Sanitation Data'!F86)),NA())))</f>
        <v>#N/A</v>
      </c>
      <c r="AN92" s="120" t="e">
        <f ca="1">+IF(AND(ISNUMBER(OFFSET('Sanitation Data'!$F$12,0,10*ROW('Sanitation Data'!F86))),DC92="Yes"),OFFSET('Sanitation Data'!$F$12,0,10*ROW('Sanitation Data'!F86)),IF(AND(ISNUMBER(OFFSET('Sanitation Data'!$F$12,0,10*ROW('Sanitation Data'!F86))),DC92="No",ISNUMBER(OFFSET('Sanitation Data'!$F$12,0,10*ROW('Sanitation Data'!F86)))),CONCATENATE("[",ROUND(OFFSET('Sanitation Data'!$F$12,0,10*ROW('Sanitation Data'!F86)),0),"]"),IF(AND(ISNUMBER(OFFSET('Sanitation Data'!$F$12,0,10*ROW('Sanitation Data'!F86))),DC92="",ISNUMBER(OFFSET('Sanitation Data'!$F$12,0,10*ROW('Sanitation Data'!F86)))),OFFSET('Sanitation Data'!$F$12,0,10*ROW('Sanitation Data'!F86)),NA())))</f>
        <v>#N/A</v>
      </c>
      <c r="AO92" s="120" t="e">
        <f ca="1">+IF(AND(ISNUMBER(OFFSET('Sanitation Data'!$F$13,0,10*ROW('Sanitation Data'!F86))),DD92="Yes"),OFFSET('Sanitation Data'!$F$13,0,10*ROW('Sanitation Data'!F86)),IF(AND(ISNUMBER(OFFSET('Sanitation Data'!$F$13,0,10*ROW('Sanitation Data'!F86))),DD92="No",ISNUMBER(OFFSET('Sanitation Data'!$F$13,0,10*ROW('Sanitation Data'!F86)))),CONCATENATE("[",ROUND(OFFSET('Sanitation Data'!$F$13,0,10*ROW('Sanitation Data'!F86)),0),"]"),IF(AND(ISNUMBER(OFFSET('Sanitation Data'!$F$13,0,10*ROW('Sanitation Data'!F86))),DD92="",ISNUMBER(OFFSET('Sanitation Data'!$F$13,0,10*ROW('Sanitation Data'!F86)))),OFFSET('Sanitation Data'!$F$13,0,10*ROW('Sanitation Data'!F86)),NA())))</f>
        <v>#N/A</v>
      </c>
      <c r="AP92" s="120" t="e">
        <f ca="1">+IF(AND(ISNUMBER(OFFSET('Sanitation Data'!$G$5,0,10*ROW('Sanitation Data'!G86))),DE92="Yes"),100-OFFSET('Sanitation Data'!$G$5,0,10*ROW('Sanitation Data'!G86)),IF(AND(ISNUMBER(OFFSET('Sanitation Data'!$G$5,0,10*ROW('Sanitation Data'!G86))),DE92="No",ISNUMBER(OFFSET('Sanitation Data'!$G$5,0,10*ROW('Sanitation Data'!G86)))),CONCATENATE("[",ROUND(100-OFFSET('Sanitation Data'!$G$5,0,10*ROW('Sanitation Data'!G86)),0),"]"),IF(AND(ISNUMBER(OFFSET('Sanitation Data'!$G$5,0,10*ROW('Sanitation Data'!G86))),DE92="",ISNUMBER(OFFSET('Sanitation Data'!$G$5,0,10*ROW('Sanitation Data'!G86)))),100-OFFSET('Sanitation Data'!$G$5,0,10*ROW('Sanitation Data'!G86)),NA())))</f>
        <v>#N/A</v>
      </c>
      <c r="AQ92" s="120" t="e">
        <f ca="1">+IF(AND(ISNUMBER(OFFSET('Sanitation Data'!$G$7,0,10*ROW('Sanitation Data'!G86))),DF92="Yes"),OFFSET('Sanitation Data'!$G$7,0,10*ROW('Sanitation Data'!G86)),IF(AND(ISNUMBER(OFFSET('Sanitation Data'!$G$7,0,10*ROW('Sanitation Data'!G86))),DF92="No",ISNUMBER(OFFSET('Sanitation Data'!$G$7,0,10*ROW('Sanitation Data'!G86)))),CONCATENATE("[",ROUND(OFFSET('Sanitation Data'!$G$7,0,10*ROW('Sanitation Data'!G86)),0),"]"),IF(AND(ISNUMBER(OFFSET('Sanitation Data'!$G$7,0,10*ROW('Sanitation Data'!G86))),DF92="",ISNUMBER(OFFSET('Sanitation Data'!$G$7,0,10*ROW('Sanitation Data'!G86)))),OFFSET('Sanitation Data'!$G$7,0,10*ROW('Sanitation Data'!G86)),NA())))</f>
        <v>#N/A</v>
      </c>
      <c r="AR92" s="120" t="e">
        <f ca="1">+IF(AND(ISNUMBER(OFFSET('Sanitation Data'!$G$11,0,10*ROW('Sanitation Data'!G86))),DG92="Yes"),OFFSET('Sanitation Data'!$G$11,0,10*ROW('Sanitation Data'!G86)),IF(AND(ISNUMBER(OFFSET('Sanitation Data'!$G$11,0,10*ROW('Sanitation Data'!G86))),DG92="No",ISNUMBER(OFFSET('Sanitation Data'!$G$11,0,10*ROW('Sanitation Data'!G86)))),CONCATENATE("[",ROUND(OFFSET('Sanitation Data'!$G$11,0,10*ROW('Sanitation Data'!G86)),0),"]"),IF(AND(ISNUMBER(OFFSET('Sanitation Data'!$G$11,0,10*ROW('Sanitation Data'!G86))),DG92="",ISNUMBER(OFFSET('Sanitation Data'!$G$11,0,10*ROW('Sanitation Data'!G86)))),OFFSET('Sanitation Data'!$G$11,0,10*ROW('Sanitation Data'!G86)),NA())))</f>
        <v>#N/A</v>
      </c>
      <c r="AS92" s="120" t="e">
        <f ca="1">+IF(AND(ISNUMBER(OFFSET('Sanitation Data'!$G$12,0,10*ROW('Sanitation Data'!G86))),DH92="Yes"),OFFSET('Sanitation Data'!$G$12,0,10*ROW('Sanitation Data'!G86)),IF(AND(ISNUMBER(OFFSET('Sanitation Data'!$G$12,0,10*ROW('Sanitation Data'!G86))),DH92="No",ISNUMBER(OFFSET('Sanitation Data'!$G$12,0,10*ROW('Sanitation Data'!G86)))),CONCATENATE("[",ROUND(OFFSET('Sanitation Data'!$G$12,0,10*ROW('Sanitation Data'!G86)),0),"]"),IF(AND(ISNUMBER(OFFSET('Sanitation Data'!$G$12,0,10*ROW('Sanitation Data'!G86))),DH92="",ISNUMBER(OFFSET('Sanitation Data'!$G$12,0,10*ROW('Sanitation Data'!G86)))),OFFSET('Sanitation Data'!$G$12,0,10*ROW('Sanitation Data'!G86)),NA())))</f>
        <v>#N/A</v>
      </c>
      <c r="AT92" s="120" t="e">
        <f ca="1">+IF(AND(ISNUMBER(OFFSET('Sanitation Data'!$G$13,0,10*ROW('Sanitation Data'!G86))),DI92="Yes"),OFFSET('Sanitation Data'!$G$13,0,10*ROW('Sanitation Data'!G86)),IF(AND(ISNUMBER(OFFSET('Sanitation Data'!$G$13,0,10*ROW('Sanitation Data'!G86))),DI92="No",ISNUMBER(OFFSET('Sanitation Data'!$G$13,0,10*ROW('Sanitation Data'!G86)))),CONCATENATE("[",ROUND(OFFSET('Sanitation Data'!$G$13,0,10*ROW('Sanitation Data'!G86)),0),"]"),IF(AND(ISNUMBER(OFFSET('Sanitation Data'!$G$13,0,10*ROW('Sanitation Data'!G86))),DI92="",ISNUMBER(OFFSET('Sanitation Data'!$G$13,0,10*ROW('Sanitation Data'!G86)))),OFFSET('Sanitation Data'!$G$13,0,10*ROW('Sanitation Data'!G86)),NA())))</f>
        <v>#N/A</v>
      </c>
      <c r="AU92" s="120" t="e">
        <f ca="1">+IF(AND(ISNUMBER(OFFSET('Sanitation Data'!$H$5,0,10*ROW('Sanitation Data'!H86))),DJ92="Yes"),100-OFFSET('Sanitation Data'!$H$5,0,10*ROW('Sanitation Data'!H86)),IF(AND(ISNUMBER(OFFSET('Sanitation Data'!$H$5,0,10*ROW('Sanitation Data'!H86))),DJ92="No",ISNUMBER(OFFSET('Sanitation Data'!$H$5,0,10*ROW('Sanitation Data'!H86)))),CONCATENATE("[",ROUND(100-OFFSET('Sanitation Data'!$H$5,0,10*ROW('Sanitation Data'!H86)),0),"]"),IF(AND(ISNUMBER(OFFSET('Sanitation Data'!$H$5,0,10*ROW('Sanitation Data'!H86))),DJ92="",ISNUMBER(OFFSET('Sanitation Data'!$H$5,0,10*ROW('Sanitation Data'!H86)))),100-OFFSET('Sanitation Data'!$H$5,0,10*ROW('Sanitation Data'!H86)),NA())))</f>
        <v>#N/A</v>
      </c>
      <c r="AV92" s="120" t="e">
        <f ca="1">+IF(AND(ISNUMBER(OFFSET('Sanitation Data'!$H$7,0,10*ROW('Sanitation Data'!H86))),DK92="Yes"),OFFSET('Sanitation Data'!$H$7,0,10*ROW('Sanitation Data'!H86)),IF(AND(ISNUMBER(OFFSET('Sanitation Data'!$H$7,0,10*ROW('Sanitation Data'!H86))),DK92="No",ISNUMBER(OFFSET('Sanitation Data'!$H$7,0,10*ROW('Sanitation Data'!H86)))),CONCATENATE("[",ROUND(OFFSET('Sanitation Data'!$H$7,0,10*ROW('Sanitation Data'!H86)),0),"]"),IF(AND(ISNUMBER(OFFSET('Sanitation Data'!$H$7,0,10*ROW('Sanitation Data'!H86))),DK92="",ISNUMBER(OFFSET('Sanitation Data'!$H$7,0,10*ROW('Sanitation Data'!H86)))),OFFSET('Sanitation Data'!$H$7,0,10*ROW('Sanitation Data'!H86)),NA())))</f>
        <v>#N/A</v>
      </c>
      <c r="AW92" s="120" t="e">
        <f ca="1">+IF(AND(ISNUMBER(OFFSET('Sanitation Data'!$H$11,0,10*ROW('Sanitation Data'!H86))),DL92="Yes"),OFFSET('Sanitation Data'!$H$11,0,10*ROW('Sanitation Data'!H86)),IF(AND(ISNUMBER(OFFSET('Sanitation Data'!$H$11,0,10*ROW('Sanitation Data'!H86))),DL92="No",ISNUMBER(OFFSET('Sanitation Data'!$H$11,0,10*ROW('Sanitation Data'!H86)))),CONCATENATE("[",ROUND(OFFSET('Sanitation Data'!$H$11,0,10*ROW('Sanitation Data'!H86)),0),"]"),IF(AND(ISNUMBER(OFFSET('Sanitation Data'!$H$11,0,10*ROW('Sanitation Data'!H86))),DL92="",ISNUMBER(OFFSET('Sanitation Data'!$H$11,0,10*ROW('Sanitation Data'!H86)))),OFFSET('Sanitation Data'!$H$11,0,10*ROW('Sanitation Data'!H86)),NA())))</f>
        <v>#N/A</v>
      </c>
      <c r="AX92" s="120" t="e">
        <f ca="1">+IF(AND(ISNUMBER(OFFSET('Sanitation Data'!$H$12,0,10*ROW('Sanitation Data'!H86))),DM92="Yes"),OFFSET('Sanitation Data'!$H$12,0,10*ROW('Sanitation Data'!H86)),IF(AND(ISNUMBER(OFFSET('Sanitation Data'!$H$12,0,10*ROW('Sanitation Data'!H86))),DM92="No",ISNUMBER(OFFSET('Sanitation Data'!$H$12,0,10*ROW('Sanitation Data'!H86)))),CONCATENATE("[",ROUND(OFFSET('Sanitation Data'!$H$12,0,10*ROW('Sanitation Data'!H86)),0),"]"),IF(AND(ISNUMBER(OFFSET('Sanitation Data'!$H$12,0,10*ROW('Sanitation Data'!H86))),DM92="",ISNUMBER(OFFSET('Sanitation Data'!$H$12,0,10*ROW('Sanitation Data'!H86)))),OFFSET('Sanitation Data'!$H$12,0,10*ROW('Sanitation Data'!H86)),NA())))</f>
        <v>#N/A</v>
      </c>
      <c r="AY92" s="120" t="e">
        <f ca="1">+IF(AND(ISNUMBER(OFFSET('Sanitation Data'!$H$13,0,10*ROW('Sanitation Data'!H86))),DN92="Yes"),OFFSET('Sanitation Data'!$H$13,0,10*ROW('Sanitation Data'!H86)),IF(AND(ISNUMBER(OFFSET('Sanitation Data'!$H$13,0,10*ROW('Sanitation Data'!H86))),DN92="No",ISNUMBER(OFFSET('Sanitation Data'!$H$13,0,10*ROW('Sanitation Data'!H86)))),CONCATENATE("[",ROUND(OFFSET('Sanitation Data'!$H$13,0,10*ROW('Sanitation Data'!H86)),0),"]"),IF(AND(ISNUMBER(OFFSET('Sanitation Data'!$H$13,0,10*ROW('Sanitation Data'!H86))),DN92="",ISNUMBER(OFFSET('Sanitation Data'!$H$13,0,10*ROW('Sanitation Data'!H86)))),OFFSET('Sanitation Data'!$H$13,0,10*ROW('Sanitation Data'!H86)),NA())))</f>
        <v>#N/A</v>
      </c>
      <c r="AZ92" s="121" t="e">
        <f ca="1">+IF(AND(ISNUMBER(OFFSET('Hygiene Data'!$C$6,0,10*ROW('Hygiene Data'!C86))),DO92="Yes"),OFFSET('Hygiene Data'!$C$6,0,10*ROW('Hygiene Data'!C86)),IF(AND(ISNUMBER(OFFSET('Hygiene Data'!$C$6,0,10*ROW('Hygiene Data'!C86))),DO92="No",ISNUMBER(OFFSET('Hygiene Data'!$C$6,0,10*ROW('Hygiene Data'!C86)))),CONCATENATE("[",ROUND(OFFSET('Hygiene Data'!$C$6,0,10*ROW('Hygiene Data'!C86)),0),"]"),IF(AND(ISNUMBER(OFFSET('Hygiene Data'!$C$6,0,10*ROW('Hygiene Data'!C86))),DO92="",ISNUMBER(OFFSET('Hygiene Data'!$C$6,0,10*ROW('Hygiene Data'!C86)))),OFFSET('Hygiene Data'!$C$6,0,10*ROW('Hygiene Data'!C86)),NA())))</f>
        <v>#N/A</v>
      </c>
      <c r="BA92" s="121" t="e">
        <f ca="1">+IF(AND(ISNUMBER(OFFSET('Hygiene Data'!$C$8,0,10*ROW('Hygiene Data'!C86))),DP92="Yes"),OFFSET('Hygiene Data'!$C$8,0,10*ROW('Hygiene Data'!C86)),IF(AND(ISNUMBER(OFFSET('Hygiene Data'!$C$8,0,10*ROW('Hygiene Data'!C86))),DP92="No",ISNUMBER(OFFSET('Hygiene Data'!$C$8,0,10*ROW('Hygiene Data'!C86)))),CONCATENATE("[",ROUND(OFFSET('Hygiene Data'!$C$8,0,10*ROW('Hygiene Data'!C86)),0),"]"),IF(AND(ISNUMBER(OFFSET('Hygiene Data'!$C$8,0,10*ROW('Hygiene Data'!C86))),DP92="",ISNUMBER(OFFSET('Hygiene Data'!$C$8,0,10*ROW('Hygiene Data'!C86)))),OFFSET('Hygiene Data'!$C$8,0,10*ROW('Hygiene Data'!C86)),NA())))</f>
        <v>#N/A</v>
      </c>
      <c r="BB92" s="121" t="e">
        <f ca="1">+IF(AND(ISNUMBER(OFFSET('Hygiene Data'!$C$10,0,10*ROW('Hygiene Data'!C86))),DQ92="Yes"),OFFSET('Hygiene Data'!$C$10,0,10*ROW('Hygiene Data'!C86)),IF(AND(ISNUMBER(OFFSET('Hygiene Data'!$C$10,0,10*ROW('Hygiene Data'!C86))),DQ92="No",ISNUMBER(OFFSET('Hygiene Data'!$C$10,0,10*ROW('Hygiene Data'!C86)))),CONCATENATE("[",ROUND(OFFSET('Hygiene Data'!$C$10,0,10*ROW('Hygiene Data'!C86)),0),"]"),IF(AND(ISNUMBER(OFFSET('Hygiene Data'!$C$10,0,10*ROW('Hygiene Data'!C86))),DQ92="",ISNUMBER(OFFSET('Hygiene Data'!$C$10,0,10*ROW('Hygiene Data'!C86)))),OFFSET('Hygiene Data'!$C$10,0,10*ROW('Hygiene Data'!C86)),NA())))</f>
        <v>#N/A</v>
      </c>
      <c r="BC92" s="121" t="e">
        <f ca="1">+IF(AND(ISNUMBER(OFFSET('Hygiene Data'!$D$6,0,10*ROW('Hygiene Data'!D86))),DR92="Yes"),OFFSET('Hygiene Data'!$D$6,0,10*ROW('Hygiene Data'!D86)),IF(AND(ISNUMBER(OFFSET('Hygiene Data'!$D$6,0,10*ROW('Hygiene Data'!D86))),DR92="No",ISNUMBER(OFFSET('Hygiene Data'!$D$6,0,10*ROW('Hygiene Data'!D86)))),CONCATENATE("[",ROUND(OFFSET('Hygiene Data'!$D$6,0,10*ROW('Hygiene Data'!D86)),0),"]"),IF(AND(ISNUMBER(OFFSET('Hygiene Data'!$D$6,0,10*ROW('Hygiene Data'!D86))),DR92="",ISNUMBER(OFFSET('Hygiene Data'!$D$6,0,10*ROW('Hygiene Data'!D86)))),OFFSET('Hygiene Data'!$D$6,0,10*ROW('Hygiene Data'!D86)),NA())))</f>
        <v>#N/A</v>
      </c>
      <c r="BD92" s="121" t="e">
        <f ca="1">+IF(AND(ISNUMBER(OFFSET('Hygiene Data'!$D$8,0,10*ROW('Hygiene Data'!D86))),DS92="Yes"),OFFSET('Hygiene Data'!$D$8,0,10*ROW('Hygiene Data'!D86)),IF(AND(ISNUMBER(OFFSET('Hygiene Data'!$D$8,0,10*ROW('Hygiene Data'!D86))),DS92="No",ISNUMBER(OFFSET('Hygiene Data'!$D$8,0,10*ROW('Hygiene Data'!D86)))),CONCATENATE("[",ROUND(OFFSET('Hygiene Data'!$D$8,0,10*ROW('Hygiene Data'!D86)),0),"]"),IF(AND(ISNUMBER(OFFSET('Hygiene Data'!$D$8,0,10*ROW('Hygiene Data'!D86))),DS92="",ISNUMBER(OFFSET('Hygiene Data'!$D$8,0,10*ROW('Hygiene Data'!D86)))),OFFSET('Hygiene Data'!$D$8,0,10*ROW('Hygiene Data'!D86)),NA())))</f>
        <v>#N/A</v>
      </c>
      <c r="BE92" s="121" t="e">
        <f ca="1">+IF(AND(ISNUMBER(OFFSET('Hygiene Data'!$D$10,0,10*ROW('Hygiene Data'!D86))),DT92="Yes"),OFFSET('Hygiene Data'!$D$10,0,10*ROW('Hygiene Data'!D86)),IF(AND(ISNUMBER(OFFSET('Hygiene Data'!$D$10,0,10*ROW('Hygiene Data'!D86))),DT92="No",ISNUMBER(OFFSET('Hygiene Data'!$D$10,0,10*ROW('Hygiene Data'!D86)))),CONCATENATE("[",ROUND(OFFSET('Hygiene Data'!$D$10,0,10*ROW('Hygiene Data'!D86)),0),"]"),IF(AND(ISNUMBER(OFFSET('Hygiene Data'!$D$10,0,10*ROW('Hygiene Data'!D86))),DT92="",ISNUMBER(OFFSET('Hygiene Data'!$D$10,0,10*ROW('Hygiene Data'!D86)))),OFFSET('Hygiene Data'!$D$10,0,10*ROW('Hygiene Data'!D86)),NA())))</f>
        <v>#N/A</v>
      </c>
      <c r="BF92" s="121" t="e">
        <f ca="1">+IF(AND(ISNUMBER(OFFSET('Hygiene Data'!$E$6,0,10*ROW('Hygiene Data'!E86))),DU92="Yes"),OFFSET('Hygiene Data'!$E$6,0,10*ROW('Hygiene Data'!E86)),IF(AND(ISNUMBER(OFFSET('Hygiene Data'!$E$6,0,10*ROW('Hygiene Data'!E86))),DU92="No",ISNUMBER(OFFSET('Hygiene Data'!$E$6,0,10*ROW('Hygiene Data'!E86)))),CONCATENATE("[",ROUND(OFFSET('Hygiene Data'!$E$6,0,10*ROW('Hygiene Data'!E86)),0),"]"),IF(AND(ISNUMBER(OFFSET('Hygiene Data'!$E$6,0,10*ROW('Hygiene Data'!E86))),DU92="",ISNUMBER(OFFSET('Hygiene Data'!$E$6,0,10*ROW('Hygiene Data'!E86)))),OFFSET('Hygiene Data'!$E$6,0,10*ROW('Hygiene Data'!E86)),NA())))</f>
        <v>#N/A</v>
      </c>
      <c r="BG92" s="121" t="e">
        <f ca="1">+IF(AND(ISNUMBER(OFFSET('Hygiene Data'!$E$8,0,10*ROW('Hygiene Data'!E86))),DV92="Yes"),OFFSET('Hygiene Data'!$E$8,0,10*ROW('Hygiene Data'!E86)),IF(AND(ISNUMBER(OFFSET('Hygiene Data'!$E$8,0,10*ROW('Hygiene Data'!E86))),DV92="No",ISNUMBER(OFFSET('Hygiene Data'!$E$8,0,10*ROW('Hygiene Data'!E86)))),CONCATENATE("[",ROUND(OFFSET('Hygiene Data'!$E$8,0,10*ROW('Hygiene Data'!E86)),0),"]"),IF(AND(ISNUMBER(OFFSET('Hygiene Data'!$E$8,0,10*ROW('Hygiene Data'!E86))),DV92="",ISNUMBER(OFFSET('Hygiene Data'!$E$8,0,10*ROW('Hygiene Data'!E86)))),OFFSET('Hygiene Data'!$E$8,0,10*ROW('Hygiene Data'!E86)),NA())))</f>
        <v>#N/A</v>
      </c>
      <c r="BH92" s="121" t="e">
        <f ca="1">+IF(AND(ISNUMBER(OFFSET('Hygiene Data'!$E$10,0,10*ROW('Hygiene Data'!E86))),DW92="Yes"),OFFSET('Hygiene Data'!$E$10,0,10*ROW('Hygiene Data'!E86)),IF(AND(ISNUMBER(OFFSET('Hygiene Data'!$E$10,0,10*ROW('Hygiene Data'!E86))),DW92="No",ISNUMBER(OFFSET('Hygiene Data'!$E$10,0,10*ROW('Hygiene Data'!E86)))),CONCATENATE("[",ROUND(OFFSET('Hygiene Data'!$E$10,0,10*ROW('Hygiene Data'!E86)),0),"]"),IF(AND(ISNUMBER(OFFSET('Hygiene Data'!$E$10,0,10*ROW('Hygiene Data'!E86))),DW92="",ISNUMBER(OFFSET('Hygiene Data'!$E$10,0,10*ROW('Hygiene Data'!E86)))),OFFSET('Hygiene Data'!$E$10,0,10*ROW('Hygiene Data'!E86)),NA())))</f>
        <v>#N/A</v>
      </c>
      <c r="BI92" s="121" t="e">
        <f ca="1">+IF(AND(ISNUMBER(OFFSET('Hygiene Data'!$F$6,0,10*ROW('Hygiene Data'!F86))),DX92="Yes"),OFFSET('Hygiene Data'!$F$6,0,10*ROW('Hygiene Data'!F86)),IF(AND(ISNUMBER(OFFSET('Hygiene Data'!$F$6,0,10*ROW('Hygiene Data'!F86))),DX92="No",ISNUMBER(OFFSET('Hygiene Data'!$F$6,0,10*ROW('Hygiene Data'!F86)))),CONCATENATE("[",ROUND(OFFSET('Hygiene Data'!$F$6,0,10*ROW('Hygiene Data'!F86)),0),"]"),IF(AND(ISNUMBER(OFFSET('Hygiene Data'!$F$6,0,10*ROW('Hygiene Data'!F86))),DX92="",ISNUMBER(OFFSET('Hygiene Data'!$F$6,0,10*ROW('Hygiene Data'!F86)))),OFFSET('Hygiene Data'!$F$6,0,10*ROW('Hygiene Data'!F86)),NA())))</f>
        <v>#N/A</v>
      </c>
      <c r="BJ92" s="121" t="e">
        <f ca="1">+IF(AND(ISNUMBER(OFFSET('Hygiene Data'!$F$8,0,10*ROW('Hygiene Data'!F86))),DY92="Yes"),OFFSET('Hygiene Data'!$F$8,0,10*ROW('Hygiene Data'!F86)),IF(AND(ISNUMBER(OFFSET('Hygiene Data'!$F$8,0,10*ROW('Hygiene Data'!F86))),DY92="No",ISNUMBER(OFFSET('Hygiene Data'!$F$8,0,10*ROW('Hygiene Data'!F86)))),CONCATENATE("[",ROUND(OFFSET('Hygiene Data'!$F$8,0,10*ROW('Hygiene Data'!F86)),0),"]"),IF(AND(ISNUMBER(OFFSET('Hygiene Data'!$F$8,0,10*ROW('Hygiene Data'!F86))),DY92="",ISNUMBER(OFFSET('Hygiene Data'!$F$8,0,10*ROW('Hygiene Data'!F86)))),OFFSET('Hygiene Data'!$F$8,0,10*ROW('Hygiene Data'!F86)),NA())))</f>
        <v>#N/A</v>
      </c>
      <c r="BK92" s="121" t="e">
        <f ca="1">+IF(AND(ISNUMBER(OFFSET('Hygiene Data'!$F$10,0,10*ROW('Hygiene Data'!F86))),DZ92="Yes"),OFFSET('Hygiene Data'!$F$10,0,10*ROW('Hygiene Data'!F86)),IF(AND(ISNUMBER(OFFSET('Hygiene Data'!$F$10,0,10*ROW('Hygiene Data'!F86))),DZ92="No",ISNUMBER(OFFSET('Hygiene Data'!$F$10,0,10*ROW('Hygiene Data'!F86)))),CONCATENATE("[",ROUND(OFFSET('Hygiene Data'!$F$10,0,10*ROW('Hygiene Data'!F86)),0),"]"),IF(AND(ISNUMBER(OFFSET('Hygiene Data'!$F$10,0,10*ROW('Hygiene Data'!F86))),DZ92="",ISNUMBER(OFFSET('Hygiene Data'!$F$10,0,10*ROW('Hygiene Data'!F86)))),OFFSET('Hygiene Data'!$F$10,0,10*ROW('Hygiene Data'!F86)),NA())))</f>
        <v>#N/A</v>
      </c>
      <c r="BL92" s="121" t="e">
        <f ca="1">+IF(AND(ISNUMBER(OFFSET('Hygiene Data'!$G$6,0,10*ROW('Hygiene Data'!G86))),EA92="Yes"),OFFSET('Hygiene Data'!$G$6,0,10*ROW('Hygiene Data'!G86)),IF(AND(ISNUMBER(OFFSET('Hygiene Data'!$G$6,0,10*ROW('Hygiene Data'!G86))),EA92="No",ISNUMBER(OFFSET('Hygiene Data'!$G$6,0,10*ROW('Hygiene Data'!G86)))),CONCATENATE("[",ROUND(OFFSET('Hygiene Data'!$G$6,0,10*ROW('Hygiene Data'!G86)),0),"]"),IF(AND(ISNUMBER(OFFSET('Hygiene Data'!$G$6,0,10*ROW('Hygiene Data'!G86))),EA92="",ISNUMBER(OFFSET('Hygiene Data'!$G$6,0,10*ROW('Hygiene Data'!G86)))),OFFSET('Hygiene Data'!$G$6,0,10*ROW('Hygiene Data'!G86)),NA())))</f>
        <v>#N/A</v>
      </c>
      <c r="BM92" s="121" t="e">
        <f ca="1">+IF(AND(ISNUMBER(OFFSET('Hygiene Data'!$G$8,0,10*ROW('Hygiene Data'!G86))),EB92="Yes"),OFFSET('Hygiene Data'!$G$8,0,10*ROW('Hygiene Data'!G86)),IF(AND(ISNUMBER(OFFSET('Hygiene Data'!$G$8,0,10*ROW('Hygiene Data'!G86))),EB92="No",ISNUMBER(OFFSET('Hygiene Data'!$G$8,0,10*ROW('Hygiene Data'!G86)))),CONCATENATE("[",ROUND(OFFSET('Hygiene Data'!$G$8,0,10*ROW('Hygiene Data'!G86)),0),"]"),IF(AND(ISNUMBER(OFFSET('Hygiene Data'!$G$8,0,10*ROW('Hygiene Data'!G86))),EB92="",ISNUMBER(OFFSET('Hygiene Data'!$G$8,0,10*ROW('Hygiene Data'!G86)))),OFFSET('Hygiene Data'!$G$8,0,10*ROW('Hygiene Data'!G86)),NA())))</f>
        <v>#N/A</v>
      </c>
      <c r="BN92" s="121" t="e">
        <f ca="1">+IF(AND(ISNUMBER(OFFSET('Hygiene Data'!$G$10,0,10*ROW('Hygiene Data'!G86))),EC92="Yes"),OFFSET('Hygiene Data'!$G$10,0,10*ROW('Hygiene Data'!G86)),IF(AND(ISNUMBER(OFFSET('Hygiene Data'!$G$10,0,10*ROW('Hygiene Data'!G86))),EC92="No",ISNUMBER(OFFSET('Hygiene Data'!$G$10,0,10*ROW('Hygiene Data'!G86)))),CONCATENATE("[",ROUND(OFFSET('Hygiene Data'!$G$10,0,10*ROW('Hygiene Data'!G86)),0),"]"),IF(AND(ISNUMBER(OFFSET('Hygiene Data'!$G$10,0,10*ROW('Hygiene Data'!G86))),EC92="",ISNUMBER(OFFSET('Hygiene Data'!$G$10,0,10*ROW('Hygiene Data'!G86)))),OFFSET('Hygiene Data'!$G$10,0,10*ROW('Hygiene Data'!G86)),NA())))</f>
        <v>#N/A</v>
      </c>
      <c r="BO92" s="121" t="e">
        <f ca="1">+IF(AND(ISNUMBER(OFFSET('Hygiene Data'!$H$6,0,10*ROW('Hygiene Data'!H86))),ED92="Yes"),OFFSET('Hygiene Data'!$H$6,0,10*ROW('Hygiene Data'!H86)),IF(AND(ISNUMBER(OFFSET('Hygiene Data'!$H$6,0,10*ROW('Hygiene Data'!H86))),ED92="No",ISNUMBER(OFFSET('Hygiene Data'!$H$6,0,10*ROW('Hygiene Data'!H86)))),CONCATENATE("[",ROUND(OFFSET('Hygiene Data'!$H$6,0,10*ROW('Hygiene Data'!H86)),0),"]"),IF(AND(ISNUMBER(OFFSET('Hygiene Data'!$H$6,0,10*ROW('Hygiene Data'!H86))),ED92="",ISNUMBER(OFFSET('Hygiene Data'!$H$6,0,10*ROW('Hygiene Data'!H86)))),OFFSET('Hygiene Data'!$H$6,0,10*ROW('Hygiene Data'!H86)),NA())))</f>
        <v>#N/A</v>
      </c>
      <c r="BP92" s="121" t="e">
        <f ca="1">+IF(AND(ISNUMBER(OFFSET('Hygiene Data'!$H$8,0,10*ROW('Hygiene Data'!H86))),EE92="Yes"),OFFSET('Hygiene Data'!$H$8,0,10*ROW('Hygiene Data'!H86)),IF(AND(ISNUMBER(OFFSET('Hygiene Data'!$H$8,0,10*ROW('Hygiene Data'!H86))),EE92="No",ISNUMBER(OFFSET('Hygiene Data'!$H$8,0,10*ROW('Hygiene Data'!H86)))),CONCATENATE("[",ROUND(OFFSET('Hygiene Data'!$H$8,0,10*ROW('Hygiene Data'!H86)),0),"]"),IF(AND(ISNUMBER(OFFSET('Hygiene Data'!$H$8,0,10*ROW('Hygiene Data'!H86))),EE92="",ISNUMBER(OFFSET('Hygiene Data'!$H$8,0,10*ROW('Hygiene Data'!H86)))),OFFSET('Hygiene Data'!$H$8,0,10*ROW('Hygiene Data'!H86)),NA())))</f>
        <v>#N/A</v>
      </c>
      <c r="BQ92" s="121" t="e">
        <f ca="1">+IF(AND(ISNUMBER(OFFSET('Hygiene Data'!$H$10,0,10*ROW('Hygiene Data'!H86))),EF92="Yes"),OFFSET('Hygiene Data'!$H$10,0,10*ROW('Hygiene Data'!H86)),IF(AND(ISNUMBER(OFFSET('Hygiene Data'!$H$10,0,10*ROW('Hygiene Data'!H86))),EF92="No",ISNUMBER(OFFSET('Hygiene Data'!$H$10,0,10*ROW('Hygiene Data'!H86)))),CONCATENATE("[",ROUND(OFFSET('Hygiene Data'!$H$10,0,10*ROW('Hygiene Data'!H86)),0),"]"),IF(AND(ISNUMBER(OFFSET('Hygiene Data'!$H$10,0,10*ROW('Hygiene Data'!H86))),EF92="",ISNUMBER(OFFSET('Hygiene Data'!$H$10,0,10*ROW('Hygiene Data'!H86)))),OFFSET('Hygiene Data'!$H$10,0,10*ROW('Hygiene Data'!H86)),NA())))</f>
        <v>#N/A</v>
      </c>
      <c r="BS92" s="28" t="str">
        <f ca="1">+IF(OFFSET('Water Data'!$C$28,0,10*ROW('Water Data'!C86))="","",OFFSET('Water Data'!$C$28,0,10*ROW('Water Data'!C86)))</f>
        <v/>
      </c>
      <c r="BT92" s="28" t="str">
        <f ca="1">+IF(OFFSET('Water Data'!$C$29,0,10*ROW('Water Data'!C86))="","",OFFSET('Water Data'!$C$29,0,10*ROW('Water Data'!C86)))</f>
        <v/>
      </c>
      <c r="BU92" s="28" t="str">
        <f ca="1">+IF(OFFSET('Water Data'!$C$30,0,10*ROW('Water Data'!C86))="","",OFFSET('Water Data'!$C$30,0,10*ROW('Water Data'!C86)))</f>
        <v/>
      </c>
      <c r="BV92" s="28" t="str">
        <f ca="1">+IF(OFFSET('Water Data'!$D$28,0,10*ROW('Water Data'!D86))="","",OFFSET('Water Data'!$D$28,0,10*ROW('Water Data'!D86)))</f>
        <v/>
      </c>
      <c r="BW92" s="28" t="str">
        <f ca="1">+IF(OFFSET('Water Data'!$D$29,0,10*ROW('Water Data'!D86))="","",OFFSET('Water Data'!$D$29,0,10*ROW('Water Data'!D86)))</f>
        <v/>
      </c>
      <c r="BX92" s="28" t="str">
        <f ca="1">+IF(OFFSET('Water Data'!$D$30,0,10*ROW('Water Data'!D86))="","",OFFSET('Water Data'!$D$30,0,10*ROW('Water Data'!D86)))</f>
        <v/>
      </c>
      <c r="BY92" s="28" t="str">
        <f ca="1">+IF(OFFSET('Water Data'!$E$28,0,10*ROW('Water Data'!E86))="","",OFFSET('Water Data'!$E$28,0,10*ROW('Water Data'!E86)))</f>
        <v/>
      </c>
      <c r="BZ92" s="28" t="str">
        <f ca="1">+IF(OFFSET('Water Data'!$E$29,0,10*ROW('Water Data'!E86))="","",OFFSET('Water Data'!$E$29,0,10*ROW('Water Data'!E86)))</f>
        <v/>
      </c>
      <c r="CA92" s="28" t="str">
        <f ca="1">+IF(OFFSET('Water Data'!$E$30,0,10*ROW('Water Data'!E86))="","",OFFSET('Water Data'!$E$30,0,10*ROW('Water Data'!E86)))</f>
        <v/>
      </c>
      <c r="CB92" s="28" t="str">
        <f ca="1">+IF(OFFSET('Water Data'!$F$28,0,10*ROW('Water Data'!F86))="","",OFFSET('Water Data'!$F$28,0,10*ROW('Water Data'!F86)))</f>
        <v/>
      </c>
      <c r="CC92" s="28" t="str">
        <f ca="1">+IF(OFFSET('Water Data'!$F$29,0,10*ROW('Water Data'!F86))="","",OFFSET('Water Data'!$F$29,0,10*ROW('Water Data'!F86)))</f>
        <v/>
      </c>
      <c r="CD92" s="28" t="str">
        <f ca="1">+IF(OFFSET('Water Data'!$F$30,0,10*ROW('Water Data'!F86))="","",OFFSET('Water Data'!$F$30,0,10*ROW('Water Data'!F86)))</f>
        <v/>
      </c>
      <c r="CE92" s="28" t="str">
        <f ca="1">+IF(OFFSET('Water Data'!$G$28,0,10*ROW('Water Data'!G86))="","",OFFSET('Water Data'!$G$28,0,10*ROW('Water Data'!G86)))</f>
        <v/>
      </c>
      <c r="CF92" s="28" t="str">
        <f ca="1">+IF(OFFSET('Water Data'!$G$29,0,10*ROW('Water Data'!G86))="","",OFFSET('Water Data'!$G$29,0,10*ROW('Water Data'!G86)))</f>
        <v/>
      </c>
      <c r="CG92" s="28" t="str">
        <f ca="1">+IF(OFFSET('Water Data'!$G$30,0,10*ROW('Water Data'!G86))="","",OFFSET('Water Data'!$G$30,0,10*ROW('Water Data'!G86)))</f>
        <v/>
      </c>
      <c r="CH92" s="28" t="str">
        <f ca="1">+IF(OFFSET('Water Data'!$H$28,0,10*ROW('Water Data'!H86))="","",OFFSET('Water Data'!$H$28,0,10*ROW('Water Data'!H86)))</f>
        <v/>
      </c>
      <c r="CI92" s="28" t="str">
        <f ca="1">+IF(OFFSET('Water Data'!$H$29,0,10*ROW('Water Data'!H86))="","",OFFSET('Water Data'!$H$29,0,10*ROW('Water Data'!H86)))</f>
        <v/>
      </c>
      <c r="CJ92" s="28" t="str">
        <f ca="1">+IF(OFFSET('Water Data'!$H$30,0,10*ROW('Water Data'!H86))="","",OFFSET('Water Data'!$H$30,0,10*ROW('Water Data'!H86)))</f>
        <v/>
      </c>
      <c r="CK92" s="28" t="str">
        <f ca="1">+IF(OFFSET('Sanitation Data'!$C$29,0,10*ROW('Sanitation Data'!C86))="","",OFFSET('Sanitation Data'!$C$29,0,10*ROW('Sanitation Data'!C86)))</f>
        <v/>
      </c>
      <c r="CL92" s="28" t="str">
        <f ca="1">+IF(OFFSET('Sanitation Data'!$C$30,0,10*ROW('Sanitation Data'!C86))="","",OFFSET('Sanitation Data'!$C$30,0,10*ROW('Sanitation Data'!C86)))</f>
        <v/>
      </c>
      <c r="CM92" s="28" t="str">
        <f ca="1">+IF(OFFSET('Sanitation Data'!$C$31,0,10*ROW('Sanitation Data'!C86))="","",OFFSET('Sanitation Data'!$C$31,0,10*ROW('Sanitation Data'!C86)))</f>
        <v/>
      </c>
      <c r="CN92" s="28" t="str">
        <f ca="1">+IF(OFFSET('Sanitation Data'!$C$32,0,10*ROW('Sanitation Data'!C86))="","",OFFSET('Sanitation Data'!$C$32,0,10*ROW('Sanitation Data'!C86)))</f>
        <v/>
      </c>
      <c r="CO92" s="28" t="str">
        <f ca="1">+IF(OFFSET('Sanitation Data'!$C$33,0,10*ROW('Sanitation Data'!C86))="","",OFFSET('Sanitation Data'!$C$33,0,10*ROW('Sanitation Data'!C86)))</f>
        <v/>
      </c>
      <c r="CP92" s="28" t="str">
        <f ca="1">+IF(OFFSET('Sanitation Data'!$D$29,0,10*ROW('Sanitation Data'!D86))="","",OFFSET('Sanitation Data'!$D$29,0,10*ROW('Sanitation Data'!D86)))</f>
        <v/>
      </c>
      <c r="CQ92" s="28" t="str">
        <f ca="1">+IF(OFFSET('Sanitation Data'!$D$30,0,10*ROW('Sanitation Data'!D86))="","",OFFSET('Sanitation Data'!$D$30,0,10*ROW('Sanitation Data'!D86)))</f>
        <v/>
      </c>
      <c r="CR92" s="28" t="str">
        <f ca="1">+IF(OFFSET('Sanitation Data'!$D$31,0,10*ROW('Sanitation Data'!D86))="","",OFFSET('Sanitation Data'!$D$31,0,10*ROW('Sanitation Data'!D86)))</f>
        <v/>
      </c>
      <c r="CS92" s="28" t="str">
        <f ca="1">+IF(OFFSET('Sanitation Data'!$D$32,0,10*ROW('Sanitation Data'!D86))="","",OFFSET('Sanitation Data'!$D$32,0,10*ROW('Sanitation Data'!D86)))</f>
        <v/>
      </c>
      <c r="CT92" s="28" t="str">
        <f ca="1">+IF(OFFSET('Sanitation Data'!$D$33,0,10*ROW('Sanitation Data'!D86))="","",OFFSET('Sanitation Data'!$D$33,0,10*ROW('Sanitation Data'!D86)))</f>
        <v/>
      </c>
      <c r="CU92" s="28" t="str">
        <f ca="1">+IF(OFFSET('Sanitation Data'!$E$29,0,10*ROW('Sanitation Data'!E86))="","",OFFSET('Sanitation Data'!$E$29,0,10*ROW('Sanitation Data'!E86)))</f>
        <v/>
      </c>
      <c r="CV92" s="28" t="str">
        <f ca="1">+IF(OFFSET('Sanitation Data'!$E$30,0,10*ROW('Sanitation Data'!E86))="","",OFFSET('Sanitation Data'!$E$30,0,10*ROW('Sanitation Data'!E86)))</f>
        <v/>
      </c>
      <c r="CW92" s="28" t="str">
        <f ca="1">+IF(OFFSET('Sanitation Data'!$E$31,0,10*ROW('Sanitation Data'!E86))="","",OFFSET('Sanitation Data'!$E$31,0,10*ROW('Sanitation Data'!E86)))</f>
        <v/>
      </c>
      <c r="CX92" s="28" t="str">
        <f ca="1">+IF(OFFSET('Sanitation Data'!$E$32,0,10*ROW('Sanitation Data'!E86))="","",OFFSET('Sanitation Data'!$E$32,0,10*ROW('Sanitation Data'!E86)))</f>
        <v/>
      </c>
      <c r="CY92" s="28" t="str">
        <f ca="1">+IF(OFFSET('Sanitation Data'!$E$33,0,10*ROW('Sanitation Data'!E86))="","",OFFSET('Sanitation Data'!$E$33,0,10*ROW('Sanitation Data'!E86)))</f>
        <v/>
      </c>
      <c r="CZ92" s="28" t="str">
        <f ca="1">+IF(OFFSET('Sanitation Data'!$F$29,0,10*ROW('Sanitation Data'!F86))="","",OFFSET('Sanitation Data'!$F$29,0,10*ROW('Sanitation Data'!F86)))</f>
        <v/>
      </c>
      <c r="DA92" s="28" t="str">
        <f ca="1">+IF(OFFSET('Sanitation Data'!$F$30,0,10*ROW('Sanitation Data'!F86))="","",OFFSET('Sanitation Data'!$F$30,0,10*ROW('Sanitation Data'!F86)))</f>
        <v/>
      </c>
      <c r="DB92" s="28" t="str">
        <f ca="1">+IF(OFFSET('Sanitation Data'!$F$31,0,10*ROW('Sanitation Data'!F86))="","",OFFSET('Sanitation Data'!$F$31,0,10*ROW('Sanitation Data'!F86)))</f>
        <v/>
      </c>
      <c r="DC92" s="28" t="str">
        <f ca="1">+IF(OFFSET('Sanitation Data'!$F$32,0,10*ROW('Sanitation Data'!F86))="","",OFFSET('Sanitation Data'!$F$32,0,10*ROW('Sanitation Data'!F86)))</f>
        <v/>
      </c>
      <c r="DD92" s="28" t="str">
        <f ca="1">+IF(OFFSET('Sanitation Data'!$F$33,0,10*ROW('Sanitation Data'!F86))="","",OFFSET('Sanitation Data'!$F$33,0,10*ROW('Sanitation Data'!F86)))</f>
        <v/>
      </c>
      <c r="DE92" s="28" t="str">
        <f ca="1">+IF(OFFSET('Sanitation Data'!$G$29,0,10*ROW('Sanitation Data'!G86))="","",OFFSET('Sanitation Data'!$G$29,0,10*ROW('Sanitation Data'!G86)))</f>
        <v/>
      </c>
      <c r="DF92" s="28" t="str">
        <f ca="1">+IF(OFFSET('Sanitation Data'!$G$30,0,10*ROW('Sanitation Data'!G86))="","",OFFSET('Sanitation Data'!$G$30,0,10*ROW('Sanitation Data'!G86)))</f>
        <v/>
      </c>
      <c r="DG92" s="28" t="str">
        <f ca="1">+IF(OFFSET('Sanitation Data'!$G$31,0,10*ROW('Sanitation Data'!G86))="","",OFFSET('Sanitation Data'!$G$31,0,10*ROW('Sanitation Data'!G86)))</f>
        <v/>
      </c>
      <c r="DH92" s="28" t="str">
        <f ca="1">+IF(OFFSET('Sanitation Data'!$G$32,0,10*ROW('Sanitation Data'!G86))="","",OFFSET('Sanitation Data'!$G$32,0,10*ROW('Sanitation Data'!G86)))</f>
        <v/>
      </c>
      <c r="DI92" s="28" t="str">
        <f ca="1">+IF(OFFSET('Sanitation Data'!$G$33,0,10*ROW('Sanitation Data'!G86))="","",OFFSET('Sanitation Data'!$G$33,0,10*ROW('Sanitation Data'!G86)))</f>
        <v/>
      </c>
      <c r="DJ92" s="28" t="str">
        <f ca="1">+IF(OFFSET('Sanitation Data'!$H$29,0,10*ROW('Sanitation Data'!H86))="","",OFFSET('Sanitation Data'!$H$29,0,10*ROW('Sanitation Data'!H86)))</f>
        <v/>
      </c>
      <c r="DK92" s="28" t="str">
        <f ca="1">+IF(OFFSET('Sanitation Data'!$H$30,0,10*ROW('Sanitation Data'!H86))="","",OFFSET('Sanitation Data'!$H$30,0,10*ROW('Sanitation Data'!H86)))</f>
        <v/>
      </c>
      <c r="DL92" s="28" t="str">
        <f ca="1">+IF(OFFSET('Sanitation Data'!$H$31,0,10*ROW('Sanitation Data'!H86))="","",OFFSET('Sanitation Data'!$H$31,0,10*ROW('Sanitation Data'!H86)))</f>
        <v/>
      </c>
      <c r="DM92" s="28" t="str">
        <f ca="1">+IF(OFFSET('Sanitation Data'!$H$32,0,10*ROW('Sanitation Data'!H86))="","",OFFSET('Sanitation Data'!$H$32,0,10*ROW('Sanitation Data'!H86)))</f>
        <v/>
      </c>
      <c r="DN92" s="28" t="str">
        <f ca="1">+IF(OFFSET('Sanitation Data'!$H$33,0,10*ROW('Sanitation Data'!H86))="","",OFFSET('Sanitation Data'!$H$33,0,10*ROW('Sanitation Data'!H86)))</f>
        <v/>
      </c>
      <c r="DO92" s="28" t="str">
        <f ca="1">+IF(OFFSET('Hygiene Data'!$C$12,0,10*ROW('Hygiene Data'!C86))="","",OFFSET('Hygiene Data'!$C$12,0,10*ROW('Hygiene Data'!C86)))</f>
        <v/>
      </c>
      <c r="DP92" s="28" t="str">
        <f ca="1">+IF(OFFSET('Hygiene Data'!$C$13,0,10*ROW('Hygiene Data'!C86))="","",OFFSET('Hygiene Data'!$C$13,0,10*ROW('Hygiene Data'!C86)))</f>
        <v/>
      </c>
      <c r="DQ92" s="28" t="str">
        <f ca="1">+IF(OFFSET('Hygiene Data'!$C$14,0,10*ROW('Hygiene Data'!C86))="","",OFFSET('Hygiene Data'!$C$14,0,10*ROW('Hygiene Data'!C86)))</f>
        <v/>
      </c>
      <c r="DR92" s="28" t="str">
        <f ca="1">+IF(OFFSET('Hygiene Data'!$D$12,0,10*ROW('Hygiene Data'!D86))="","",OFFSET('Hygiene Data'!$D$12,0,10*ROW('Hygiene Data'!D86)))</f>
        <v/>
      </c>
      <c r="DS92" s="28" t="str">
        <f ca="1">+IF(OFFSET('Hygiene Data'!$D$13,0,10*ROW('Hygiene Data'!D86))="","",OFFSET('Hygiene Data'!$D$13,0,10*ROW('Hygiene Data'!D86)))</f>
        <v/>
      </c>
      <c r="DT92" s="28" t="str">
        <f ca="1">+IF(OFFSET('Hygiene Data'!$D$14,0,10*ROW('Hygiene Data'!D86))="","",OFFSET('Hygiene Data'!$D$14,0,10*ROW('Hygiene Data'!D86)))</f>
        <v/>
      </c>
      <c r="DU92" s="28" t="str">
        <f ca="1">+IF(OFFSET('Hygiene Data'!$E$12,0,10*ROW('Hygiene Data'!E86))="","",OFFSET('Hygiene Data'!$E$12,0,10*ROW('Hygiene Data'!E86)))</f>
        <v/>
      </c>
      <c r="DV92" s="28" t="str">
        <f ca="1">+IF(OFFSET('Hygiene Data'!$E$13,0,10*ROW('Hygiene Data'!E86))="","",OFFSET('Hygiene Data'!$E$13,0,10*ROW('Hygiene Data'!E86)))</f>
        <v/>
      </c>
      <c r="DW92" s="28" t="str">
        <f ca="1">+IF(OFFSET('Hygiene Data'!$E$14,0,10*ROW('Hygiene Data'!E86))="","",OFFSET('Hygiene Data'!$E$14,0,10*ROW('Hygiene Data'!E86)))</f>
        <v/>
      </c>
      <c r="DX92" s="28" t="str">
        <f ca="1">+IF(OFFSET('Hygiene Data'!$F$12,0,10*ROW('Hygiene Data'!F86))="","",OFFSET('Hygiene Data'!$F$12,0,10*ROW('Hygiene Data'!F86)))</f>
        <v/>
      </c>
      <c r="DY92" s="28" t="str">
        <f ca="1">+IF(OFFSET('Hygiene Data'!$F$13,0,10*ROW('Hygiene Data'!F86))="","",OFFSET('Hygiene Data'!$F$13,0,10*ROW('Hygiene Data'!F86)))</f>
        <v/>
      </c>
      <c r="DZ92" s="28" t="str">
        <f ca="1">+IF(OFFSET('Hygiene Data'!$F$14,0,10*ROW('Hygiene Data'!F86))="","",OFFSET('Hygiene Data'!$F$14,0,10*ROW('Hygiene Data'!F86)))</f>
        <v/>
      </c>
      <c r="EA92" s="28" t="str">
        <f ca="1">+IF(OFFSET('Hygiene Data'!$G$12,0,10*ROW('Hygiene Data'!G86))="","",OFFSET('Hygiene Data'!$G$12,0,10*ROW('Hygiene Data'!G86)))</f>
        <v/>
      </c>
      <c r="EB92" s="28" t="str">
        <f ca="1">+IF(OFFSET('Hygiene Data'!$G$13,0,10*ROW('Hygiene Data'!G86))="","",OFFSET('Hygiene Data'!$G$13,0,10*ROW('Hygiene Data'!G86)))</f>
        <v/>
      </c>
      <c r="EC92" s="28" t="str">
        <f ca="1">+IF(OFFSET('Hygiene Data'!$G$14,0,10*ROW('Hygiene Data'!G86))="","",OFFSET('Hygiene Data'!$G$14,0,10*ROW('Hygiene Data'!G86)))</f>
        <v/>
      </c>
      <c r="ED92" s="28" t="str">
        <f ca="1">+IF(OFFSET('Hygiene Data'!$H$12,0,10*ROW('Hygiene Data'!H86))="","",OFFSET('Hygiene Data'!$H$12,0,10*ROW('Hygiene Data'!H86)))</f>
        <v/>
      </c>
      <c r="EE92" s="28" t="str">
        <f ca="1">+IF(OFFSET('Hygiene Data'!$H$13,0,10*ROW('Hygiene Data'!H86))="","",OFFSET('Hygiene Data'!$H$13,0,10*ROW('Hygiene Data'!H86)))</f>
        <v/>
      </c>
      <c r="EF92" s="28" t="str">
        <f ca="1">+IF(OFFSET('Hygiene Data'!$H$14,0,10*ROW('Hygiene Data'!H86))="","",OFFSET('Hygiene Data'!$H$14,0,10*ROW('Hygiene Data'!H86)))</f>
        <v/>
      </c>
    </row>
    <row r="93" spans="1:136" x14ac:dyDescent="0.2">
      <c r="A93" s="44" t="str">
        <f ca="1">+IF(OFFSET('Water Data'!$B$1,0,10*ROW('Water Data'!B90))="","",OFFSET('Water Data'!$B$1,0,10*ROW('Water Data'!B90)))</f>
        <v/>
      </c>
      <c r="B93" s="44" t="str">
        <f ca="1">+IF(OFFSET('Water Data'!$A$3,0,10*ROW('Water Data'!A90))="","",OFFSET('Water Data'!$A$3,0,10*ROW('Water Data'!A90)))</f>
        <v/>
      </c>
      <c r="C93" s="44" t="str">
        <f ca="1">+IF(OFFSET('Water Data'!$C$3,0,10*ROW('Water Data'!C90))="","",OFFSET('Water Data'!$C$3,0,10*ROW('Water Data'!C90)))</f>
        <v/>
      </c>
      <c r="D93" s="119" t="e">
        <f ca="1">+IF(AND(ISNUMBER(OFFSET('Water Data'!$C$5,0,10*ROW('Water Data'!C87))),BS93="Yes"),100-OFFSET('Water Data'!$C$5,0,10*ROW('Water Data'!C87)),IF(AND(ISNUMBER(OFFSET('Water Data'!$C$5,0,10*ROW('Water Data'!C87))),BS93="No",ISNUMBER(OFFSET('Water Data'!$C$5,0,10*ROW('Water Data'!C87)))),CONCATENATE("[",ROUND(100-OFFSET('Water Data'!$C$5,0,10*ROW('Water Data'!C87)),0),"]"),IF(AND(ISNUMBER(OFFSET('Water Data'!$C$5,0,10*ROW('Water Data'!C87))),BS93="",ISNUMBER(OFFSET('Water Data'!$C$5,0,10*ROW('Water Data'!C87)))),100-OFFSET('Water Data'!$C$5,0,10*ROW('Water Data'!C87)),NA())))</f>
        <v>#N/A</v>
      </c>
      <c r="E93" s="119" t="e">
        <f ca="1">+IF(AND(ISNUMBER(OFFSET('Water Data'!$C$7,0,10*ROW('Water Data'!D87))),BT93="Yes"),OFFSET('Water Data'!$C$7,0,10*ROW('Water Data'!C87)),IF(AND(ISNUMBER(OFFSET('Water Data'!$C$7,0,10*ROW('Water Data'!C87))),BT93="No",ISNUMBER(OFFSET('Water Data'!$C$7,0,10*ROW('Water Data'!C87)))),CONCATENATE("[",ROUND(OFFSET('Water Data'!$C$7,0,10*ROW('Water Data'!C87)),0),"]"),IF(AND(ISNUMBER(OFFSET('Water Data'!$C$7,0,10*ROW('Water Data'!C87))),BT93="",ISNUMBER(OFFSET('Water Data'!$C$7,0,10*ROW('Water Data'!C87)))),OFFSET('Water Data'!$C$7,0,10*ROW('Water Data'!C87)),NA())))</f>
        <v>#N/A</v>
      </c>
      <c r="F93" s="119" t="e">
        <f ca="1">+IF(AND(ISNUMBER(OFFSET('Water Data'!$C$10,0,10*ROW('Water Data'!C87))),BU93="Yes"),OFFSET('Water Data'!$C$10,0,10*ROW('Water Data'!C87)),IF(AND(ISNUMBER(OFFSET('Water Data'!$C$10,0,10*ROW('Water Data'!C87))),BU93="No",ISNUMBER(OFFSET('Water Data'!$C$10,0,10*ROW('Water Data'!C87)))),CONCATENATE("[",ROUND(OFFSET('Water Data'!$C$10,0,10*ROW('Water Data'!C87)),0),"]"),IF(AND(ISNUMBER(OFFSET('Water Data'!$C$10,0,10*ROW('Water Data'!C87))),BU93="",ISNUMBER(OFFSET('Water Data'!$C$10,0,10*ROW('Water Data'!C87)))),OFFSET('Water Data'!$C$10,0,10*ROW('Water Data'!C87)),NA())))</f>
        <v>#N/A</v>
      </c>
      <c r="G93" s="119" t="e">
        <f ca="1">+IF(AND(ISNUMBER(OFFSET('Water Data'!$D$5,0,10*ROW('Water Data'!D87))),BV93="Yes"),100-OFFSET('Water Data'!$D$5,0,10*ROW('Water Data'!D87)),IF(AND(ISNUMBER(OFFSET('Water Data'!$D$5,0,10*ROW('Water Data'!D87))),BV93="No",ISNUMBER(OFFSET('Water Data'!$D$5,0,10*ROW('Water Data'!D87)))),CONCATENATE("[",ROUND(100-OFFSET('Water Data'!$D$5,0,10*ROW('Water Data'!D87)),0),"]"),IF(AND(ISNUMBER(OFFSET('Water Data'!$D$5,0,10*ROW('Water Data'!D87))),BV93="",ISNUMBER(OFFSET('Water Data'!$D$5,0,10*ROW('Water Data'!D87)))),100-OFFSET('Water Data'!$D$5,0,10*ROW('Water Data'!D87)),NA())))</f>
        <v>#N/A</v>
      </c>
      <c r="H93" s="119" t="e">
        <f ca="1">+IF(AND(ISNUMBER(OFFSET('Water Data'!$D$7,0,10*ROW('Water Data'!D87))),BW93="Yes"),OFFSET('Water Data'!$D$7,0,10*ROW('Water Data'!D87)),IF(AND(ISNUMBER(OFFSET('Water Data'!$D$7,0,10*ROW('Water Data'!D87))),BW93="No",ISNUMBER(OFFSET('Water Data'!$D$7,0,10*ROW('Water Data'!D87)))),CONCATENATE("[",ROUND(OFFSET('Water Data'!$C$7,0,10*ROW('Water Data'!D87)),0),"]"),IF(AND(ISNUMBER(OFFSET('Water Data'!$D$7,0,10*ROW('Water Data'!D87))),BW93="",ISNUMBER(OFFSET('Water Data'!$D$7,0,10*ROW('Water Data'!D87)))),OFFSET('Water Data'!$D$7,0,10*ROW('Water Data'!D87)),NA())))</f>
        <v>#N/A</v>
      </c>
      <c r="I93" s="119" t="e">
        <f ca="1">+IF(AND(ISNUMBER(OFFSET('Water Data'!$D$10,0,10*ROW('Water Data'!D87))),BX93="Yes"),OFFSET('Water Data'!$D$10,0,10*ROW('Water Data'!D87)),IF(AND(ISNUMBER(OFFSET('Water Data'!$D$10,0,10*ROW('Water Data'!D87))),BX93="No",ISNUMBER(OFFSET('Water Data'!$D$10,0,10*ROW('Water Data'!D87)))),CONCATENATE("[",ROUND(OFFSET('Water Data'!$D$10,0,10*ROW('Water Data'!D87)),0),"]"),IF(AND(ISNUMBER(OFFSET('Water Data'!$D$10,0,10*ROW('Water Data'!D87))),BX93="",ISNUMBER(OFFSET('Water Data'!$D$10,0,10*ROW('Water Data'!D87)))),OFFSET('Water Data'!$D$10,0,10*ROW('Water Data'!D87)),NA())))</f>
        <v>#N/A</v>
      </c>
      <c r="J93" s="119" t="e">
        <f ca="1">+IF(AND(ISNUMBER(OFFSET('Water Data'!$E$5,0,10*ROW('Water Data'!E87))),BY93="Yes"),100-OFFSET('Water Data'!$E$5,0,10*ROW('Water Data'!E87)),IF(AND(ISNUMBER(OFFSET('Water Data'!$E$5,0,10*ROW('Water Data'!E87))),BY93="No",ISNUMBER(OFFSET('Water Data'!$E$5,0,10*ROW('Water Data'!E87)))),CONCATENATE("[",ROUND(100-OFFSET('Water Data'!$E$5,0,10*ROW('Water Data'!E87)),0),"]"),IF(AND(ISNUMBER(OFFSET('Water Data'!$E$5,0,10*ROW('Water Data'!E87))),BY93="",ISNUMBER(OFFSET('Water Data'!$E$5,0,10*ROW('Water Data'!E87)))),100-OFFSET('Water Data'!$E$5,0,10*ROW('Water Data'!E87)),NA())))</f>
        <v>#N/A</v>
      </c>
      <c r="K93" s="119" t="e">
        <f ca="1">+IF(AND(ISNUMBER(OFFSET('Water Data'!$E$7,0,10*ROW('Water Data'!E87))),BZ93="Yes"),OFFSET('Water Data'!$E$7,0,10*ROW('Water Data'!E87)),IF(AND(ISNUMBER(OFFSET('Water Data'!$E$7,0,10*ROW('Water Data'!E87))),BZ93="No",ISNUMBER(OFFSET('Water Data'!$E$7,0,10*ROW('Water Data'!E87)))),CONCATENATE("[",ROUND(OFFSET('Water Data'!$E$7,0,10*ROW('Water Data'!E87)),0),"]"),IF(AND(ISNUMBER(OFFSET('Water Data'!$E$7,0,10*ROW('Water Data'!E87))),BZ93="",ISNUMBER(OFFSET('Water Data'!$E$7,0,10*ROW('Water Data'!E87)))),OFFSET('Water Data'!$E$7,0,10*ROW('Water Data'!E87)),NA())))</f>
        <v>#N/A</v>
      </c>
      <c r="L93" s="119" t="e">
        <f ca="1">+IF(AND(ISNUMBER(OFFSET('Water Data'!$E$10,0,10*ROW('Water Data'!E87))),CA93="Yes"),OFFSET('Water Data'!$E$10,0,10*ROW('Water Data'!E87)),IF(AND(ISNUMBER(OFFSET('Water Data'!$E$10,0,10*ROW('Water Data'!E87))),CA93="No",ISNUMBER(OFFSET('Water Data'!$E$10,0,10*ROW('Water Data'!E87)))),CONCATENATE("[",ROUND(OFFSET('Water Data'!$E$10,0,10*ROW('Water Data'!E87)),0),"]"),IF(AND(ISNUMBER(OFFSET('Water Data'!$E$10,0,10*ROW('Water Data'!E87))),CA93="",ISNUMBER(OFFSET('Water Data'!$E$10,0,10*ROW('Water Data'!E87)))),OFFSET('Water Data'!$E$10,0,10*ROW('Water Data'!E87)),NA())))</f>
        <v>#N/A</v>
      </c>
      <c r="M93" s="119" t="e">
        <f ca="1">+IF(AND(ISNUMBER(OFFSET('Water Data'!$F$5,0,10*ROW('Water Data'!F87))),CB93="Yes"),100-OFFSET('Water Data'!$F$5,0,10*ROW('Water Data'!F87)),IF(AND(ISNUMBER(OFFSET('Water Data'!$F$5,0,10*ROW('Water Data'!F87))),CB93="No",ISNUMBER(OFFSET('Water Data'!$F$5,0,10*ROW('Water Data'!F87)))),CONCATENATE("[",ROUND(100-OFFSET('Water Data'!$F$5,0,10*ROW('Water Data'!F87)),0),"]"),IF(AND(ISNUMBER(OFFSET('Water Data'!$F$5,0,10*ROW('Water Data'!F87))),CB93="",ISNUMBER(OFFSET('Water Data'!$F$5,0,10*ROW('Water Data'!F87)))),100-OFFSET('Water Data'!$F$5,0,10*ROW('Water Data'!F87)),NA())))</f>
        <v>#N/A</v>
      </c>
      <c r="N93" s="119" t="e">
        <f ca="1">+IF(AND(ISNUMBER(OFFSET('Water Data'!$F$7,0,10*ROW('Water Data'!F87))),CC93="Yes"),OFFSET('Water Data'!$F$7,0,10*ROW('Water Data'!F87)),IF(AND(ISNUMBER(OFFSET('Water Data'!$F$7,0,10*ROW('Water Data'!F87))),CC93="No",ISNUMBER(OFFSET('Water Data'!$F$7,0,10*ROW('Water Data'!F87)))),CONCATENATE("[",ROUND(OFFSET('Water Data'!$F$7,0,10*ROW('Water Data'!F87)),0),"]"),IF(AND(ISNUMBER(OFFSET('Water Data'!$F$7,0,10*ROW('Water Data'!F87))),CC93="",ISNUMBER(OFFSET('Water Data'!$F$7,0,10*ROW('Water Data'!F87)))),OFFSET('Water Data'!$F$7,0,10*ROW('Water Data'!F87)),NA())))</f>
        <v>#N/A</v>
      </c>
      <c r="O93" s="119" t="e">
        <f ca="1">+IF(AND(ISNUMBER(OFFSET('Water Data'!$F$10,0,10*ROW('Water Data'!F87))),CD93="Yes"),OFFSET('Water Data'!$F$10,0,10*ROW('Water Data'!F87)),IF(AND(ISNUMBER(OFFSET('Water Data'!$F$10,0,10*ROW('Water Data'!F87))),CD93="No",ISNUMBER(OFFSET('Water Data'!$F$10,0,10*ROW('Water Data'!F87)))),CONCATENATE("[",ROUND(OFFSET('Water Data'!$F$10,0,10*ROW('Water Data'!F87)),0),"]"),IF(AND(ISNUMBER(OFFSET('Water Data'!$F$10,0,10*ROW('Water Data'!F87))),CD93="",ISNUMBER(OFFSET('Water Data'!$F$10,0,10*ROW('Water Data'!F87)))),OFFSET('Water Data'!$F$10,0,10*ROW('Water Data'!F87)),NA())))</f>
        <v>#N/A</v>
      </c>
      <c r="P93" s="119" t="e">
        <f ca="1">+IF(AND(ISNUMBER(OFFSET('Water Data'!$G$5,0,10*ROW('Water Data'!G87))),CE93="Yes"),100-OFFSET('Water Data'!$G$5,0,10*ROW('Water Data'!G87)),IF(AND(ISNUMBER(OFFSET('Water Data'!$G$5,0,10*ROW('Water Data'!G87))),CE93="No",ISNUMBER(OFFSET('Water Data'!$G$5,0,10*ROW('Water Data'!G87)))),CONCATENATE("[",ROUND(100-OFFSET('Water Data'!$G$5,0,10*ROW('Water Data'!G87)),0),"]"),IF(AND(ISNUMBER(OFFSET('Water Data'!$G$5,0,10*ROW('Water Data'!G87))),CE93="",ISNUMBER(OFFSET('Water Data'!$G$5,0,10*ROW('Water Data'!G87)))),100-OFFSET('Water Data'!$G$5,0,10*ROW('Water Data'!G87)),NA())))</f>
        <v>#N/A</v>
      </c>
      <c r="Q93" s="119" t="e">
        <f ca="1">+IF(AND(ISNUMBER(OFFSET('Water Data'!$G$7,0,10*ROW('Water Data'!G87))),CF93="Yes"),OFFSET('Water Data'!$G$7,0,10*ROW('Water Data'!G87)),IF(AND(ISNUMBER(OFFSET('Water Data'!$G$7,0,10*ROW('Water Data'!G87))),CF93="No",ISNUMBER(OFFSET('Water Data'!$G$7,0,10*ROW('Water Data'!G87)))),CONCATENATE("[",ROUND(OFFSET('Water Data'!$G$7,0,10*ROW('Water Data'!G87)),0),"]"),IF(AND(ISNUMBER(OFFSET('Water Data'!$G$7,0,10*ROW('Water Data'!G87))),CF93="",ISNUMBER(OFFSET('Water Data'!$G$7,0,10*ROW('Water Data'!G87)))),OFFSET('Water Data'!$G$7,0,10*ROW('Water Data'!G87)),NA())))</f>
        <v>#N/A</v>
      </c>
      <c r="R93" s="119" t="e">
        <f ca="1">+IF(AND(ISNUMBER(OFFSET('Water Data'!$G$10,0,10*ROW('Water Data'!G87))),CG93="Yes"),OFFSET('Water Data'!$G$10,0,10*ROW('Water Data'!G87)),IF(AND(ISNUMBER(OFFSET('Water Data'!$G$10,0,10*ROW('Water Data'!G87))),CG93="No",ISNUMBER(OFFSET('Water Data'!$G$10,0,10*ROW('Water Data'!G87)))),CONCATENATE("[",ROUND(OFFSET('Water Data'!$G$10,0,10*ROW('Water Data'!G87)),0),"]"),IF(AND(ISNUMBER(OFFSET('Water Data'!$G$10,0,10*ROW('Water Data'!G87))),CG93="",ISNUMBER(OFFSET('Water Data'!$G$10,0,10*ROW('Water Data'!G87)))),OFFSET('Water Data'!$G$10,0,10*ROW('Water Data'!G87)),NA())))</f>
        <v>#N/A</v>
      </c>
      <c r="S93" s="119" t="e">
        <f ca="1">+IF(AND(ISNUMBER(OFFSET('Water Data'!$H$5,0,10*ROW('Water Data'!H87))),CH93="Yes"),100-OFFSET('Water Data'!$H$5,0,10*ROW('Water Data'!H87)),IF(AND(ISNUMBER(OFFSET('Water Data'!$H$5,0,10*ROW('Water Data'!H87))),CH93="No",ISNUMBER(OFFSET('Water Data'!$H$5,0,10*ROW('Water Data'!H87)))),CONCATENATE("[",ROUND(100-OFFSET('Water Data'!$H$5,0,10*ROW('Water Data'!H87)),0),"]"),IF(AND(ISNUMBER(OFFSET('Water Data'!$H$5,0,10*ROW('Water Data'!H87))),CH93="",ISNUMBER(OFFSET('Water Data'!$H$5,0,10*ROW('Water Data'!H87)))),100-OFFSET('Water Data'!$H$5,0,10*ROW('Water Data'!H87)),NA())))</f>
        <v>#N/A</v>
      </c>
      <c r="T93" s="119" t="e">
        <f ca="1">+IF(AND(ISNUMBER(OFFSET('Water Data'!$H$7,0,10*ROW('Water Data'!H87))),CI93="Yes"),OFFSET('Water Data'!$H$7,0,10*ROW('Water Data'!H87)),IF(AND(ISNUMBER(OFFSET('Water Data'!$H$7,0,10*ROW('Water Data'!H87))),CI93="No",ISNUMBER(OFFSET('Water Data'!$H$7,0,10*ROW('Water Data'!H87)))),CONCATENATE("[",ROUND(OFFSET('Water Data'!$H$7,0,10*ROW('Water Data'!H87)),0),"]"),IF(AND(ISNUMBER(OFFSET('Water Data'!$H$7,0,10*ROW('Water Data'!H87))),CI93="",ISNUMBER(OFFSET('Water Data'!$H$7,0,10*ROW('Water Data'!H87)))),OFFSET('Water Data'!$H$7,0,10*ROW('Water Data'!H87)),NA())))</f>
        <v>#N/A</v>
      </c>
      <c r="U93" s="119" t="e">
        <f ca="1">+IF(AND(ISNUMBER(OFFSET('Water Data'!$H$10,0,10*ROW('Water Data'!H87))),CJ93="Yes"),OFFSET('Water Data'!$H$10,0,10*ROW('Water Data'!H87)),IF(AND(ISNUMBER(OFFSET('Water Data'!$H$10,0,10*ROW('Water Data'!H87))),CJ93="No",ISNUMBER(OFFSET('Water Data'!$H$10,0,10*ROW('Water Data'!H87)))),CONCATENATE("[",ROUND(OFFSET('Water Data'!$H$10,0,10*ROW('Water Data'!H87)),0),"]"),IF(AND(ISNUMBER(OFFSET('Water Data'!$H$10,0,10*ROW('Water Data'!H87))),CJ93="",ISNUMBER(OFFSET('Water Data'!$H$10,0,10*ROW('Water Data'!H87)))),OFFSET('Water Data'!$H$10,0,10*ROW('Water Data'!H87)),NA())))</f>
        <v>#N/A</v>
      </c>
      <c r="V93" s="120" t="e">
        <f ca="1">+IF(AND(ISNUMBER(OFFSET('Sanitation Data'!$C$5,0,10*ROW('Sanitation Data'!C87))),CK93="Yes"),100-OFFSET('Sanitation Data'!$C$5,0,10*ROW('Sanitation Data'!C87)),IF(AND(ISNUMBER(OFFSET('Sanitation Data'!$C$5,0,10*ROW('Sanitation Data'!C87))),CK93="No",ISNUMBER(OFFSET('Sanitation Data'!$C$5,0,10*ROW('Sanitation Data'!C87)))),CONCATENATE("[",ROUND(100-OFFSET('Sanitation Data'!$C$5,0,10*ROW('Sanitation Data'!C87)),0),"]"),IF(AND(ISNUMBER(OFFSET('Sanitation Data'!$C$5,0,10*ROW('Sanitation Data'!C87))),CK93="",ISNUMBER(OFFSET('Sanitation Data'!$C$5,0,10*ROW('Sanitation Data'!C87)))),100-OFFSET('Sanitation Data'!$C$5,0,10*ROW('Sanitation Data'!C87)),NA())))</f>
        <v>#N/A</v>
      </c>
      <c r="W93" s="120" t="e">
        <f ca="1">+IF(AND(ISNUMBER(OFFSET('Sanitation Data'!$C$7,0,10*ROW('Sanitation Data'!C87))),CL93="Yes"),OFFSET('Sanitation Data'!$C$7,0,10*ROW('Sanitation Data'!C87)),IF(AND(ISNUMBER(OFFSET('Sanitation Data'!$C$7,0,10*ROW('Sanitation Data'!C87))),CL93="No",ISNUMBER(OFFSET('Sanitation Data'!$C$7,0,10*ROW('Sanitation Data'!C87)))),CONCATENATE("[",ROUND(OFFSET('Sanitation Data'!$C$7,0,10*ROW('Sanitation Data'!C87)),0),"]"),IF(AND(ISNUMBER(OFFSET('Sanitation Data'!$C$7,0,10*ROW('Sanitation Data'!C87))),CL93="",ISNUMBER(OFFSET('Sanitation Data'!$C$7,0,10*ROW('Sanitation Data'!C87)))),OFFSET('Sanitation Data'!$C$7,0,10*ROW('Sanitation Data'!C87)),NA())))</f>
        <v>#N/A</v>
      </c>
      <c r="X93" s="120" t="e">
        <f ca="1">+IF(AND(ISNUMBER(OFFSET('Sanitation Data'!$C$11,0,10*ROW('Sanitation Data'!C87))),CM93="Yes"),OFFSET('Sanitation Data'!$C$11,0,10*ROW('Sanitation Data'!C87)),IF(AND(ISNUMBER(OFFSET('Sanitation Data'!$C$11,0,10*ROW('Sanitation Data'!C87))),CM93="No",ISNUMBER(OFFSET('Sanitation Data'!$C$11,0,10*ROW('Sanitation Data'!C87)))),CONCATENATE("[",ROUND(OFFSET('Sanitation Data'!$C$11,0,10*ROW('Sanitation Data'!C87)),0),"]"),IF(AND(ISNUMBER(OFFSET('Sanitation Data'!$C$11,0,10*ROW('Sanitation Data'!C87))),CM93="",ISNUMBER(OFFSET('Sanitation Data'!$C$11,0,10*ROW('Sanitation Data'!C87)))),OFFSET('Sanitation Data'!$C$11,0,10*ROW('Sanitation Data'!C87)),NA())))</f>
        <v>#N/A</v>
      </c>
      <c r="Y93" s="120" t="e">
        <f ca="1">+IF(AND(ISNUMBER(OFFSET('Sanitation Data'!$C$12,0,10*ROW('Sanitation Data'!C87))),CN93="Yes"),OFFSET('Sanitation Data'!$C$12,0,10*ROW('Sanitation Data'!C87)),IF(AND(ISNUMBER(OFFSET('Sanitation Data'!$C$12,0,10*ROW('Sanitation Data'!C87))),CN93="No",ISNUMBER(OFFSET('Sanitation Data'!$C$12,0,10*ROW('Sanitation Data'!C87)))),CONCATENATE("[",ROUND(OFFSET('Sanitation Data'!$C$12,0,10*ROW('Sanitation Data'!C87)),0),"]"),IF(AND(ISNUMBER(OFFSET('Sanitation Data'!$C$12,0,10*ROW('Sanitation Data'!C87))),CN93="",ISNUMBER(OFFSET('Sanitation Data'!$C$12,0,10*ROW('Sanitation Data'!C87)))),OFFSET('Sanitation Data'!$C$12,0,10*ROW('Sanitation Data'!C87)),NA())))</f>
        <v>#N/A</v>
      </c>
      <c r="Z93" s="120" t="e">
        <f ca="1">+IF(AND(ISNUMBER(OFFSET('Sanitation Data'!$C$13,0,10*ROW('Sanitation Data'!C87))),CO93="Yes"),OFFSET('Sanitation Data'!$C$13,0,10*ROW('Sanitation Data'!C87)),IF(AND(ISNUMBER(OFFSET('Sanitation Data'!$C$13,0,10*ROW('Sanitation Data'!C87))),CO93="No",ISNUMBER(OFFSET('Sanitation Data'!$C$13,0,10*ROW('Sanitation Data'!C87)))),CONCATENATE("[",ROUND(OFFSET('Sanitation Data'!$C$13,0,10*ROW('Sanitation Data'!C87)),0),"]"),IF(AND(ISNUMBER(OFFSET('Sanitation Data'!$C$13,0,10*ROW('Sanitation Data'!C87))),CO93="",ISNUMBER(OFFSET('Sanitation Data'!$C$13,0,10*ROW('Sanitation Data'!C87)))),OFFSET('Sanitation Data'!$C$13,0,10*ROW('Sanitation Data'!C87)),NA())))</f>
        <v>#N/A</v>
      </c>
      <c r="AA93" s="120" t="e">
        <f ca="1">+IF(AND(ISNUMBER(OFFSET('Sanitation Data'!$D$5,0,10*ROW('Sanitation Data'!D87))),CP93="Yes"),100-OFFSET('Sanitation Data'!$D$5,0,10*ROW('Sanitation Data'!D87)),IF(AND(ISNUMBER(OFFSET('Sanitation Data'!$D$5,0,10*ROW('Sanitation Data'!D87))),CP93="No",ISNUMBER(OFFSET('Sanitation Data'!$D$5,0,10*ROW('Sanitation Data'!D87)))),CONCATENATE("[",ROUND(100-OFFSET('Sanitation Data'!$D$5,0,10*ROW('Sanitation Data'!D87)),0),"]"),IF(AND(ISNUMBER(OFFSET('Sanitation Data'!$D$5,0,10*ROW('Sanitation Data'!D87))),CP93="",ISNUMBER(OFFSET('Sanitation Data'!$D$5,0,10*ROW('Sanitation Data'!D87)))),100-OFFSET('Sanitation Data'!$D$5,0,10*ROW('Sanitation Data'!D87)),NA())))</f>
        <v>#N/A</v>
      </c>
      <c r="AB93" s="120" t="e">
        <f ca="1">+IF(AND(ISNUMBER(OFFSET('Sanitation Data'!$D$7,0,10*ROW('Sanitation Data'!D87))),CQ93="Yes"),OFFSET('Sanitation Data'!$D$7,0,10*ROW('Sanitation Data'!G87)),IF(AND(ISNUMBER(OFFSET('Sanitation Data'!$D$7,0,10*ROW('Sanitation Data'!D87))),CQ93="No",ISNUMBER(OFFSET('Sanitation Data'!$D$7,0,10*ROW('Sanitation Data'!D87)))),CONCATENATE("[",ROUND(OFFSET('Sanitation Data'!$D$7,0,10*ROW('Sanitation Data'!D87)),0),"]"),IF(AND(ISNUMBER(OFFSET('Sanitation Data'!$D$7,0,10*ROW('Sanitation Data'!D87))),CQ93="",ISNUMBER(OFFSET('Sanitation Data'!$D$7,0,10*ROW('Sanitation Data'!D87)))),OFFSET('Sanitation Data'!$D$7,0,10*ROW('Sanitation Data'!D87)),NA())))</f>
        <v>#N/A</v>
      </c>
      <c r="AC93" s="120" t="e">
        <f ca="1">+IF(AND(ISNUMBER(OFFSET('Sanitation Data'!$D$11,0,10*ROW('Sanitation Data'!D87))),CR93="Yes"),OFFSET('Sanitation Data'!$D$11,0,10*ROW('Sanitation Data'!D87)),IF(AND(ISNUMBER(OFFSET('Sanitation Data'!$D$11,0,10*ROW('Sanitation Data'!D87))),CR93="No",ISNUMBER(OFFSET('Sanitation Data'!$D$11,0,10*ROW('Sanitation Data'!D87)))),CONCATENATE("[",ROUND(OFFSET('Sanitation Data'!$D$11,0,10*ROW('Sanitation Data'!D87)),0),"]"),IF(AND(ISNUMBER(OFFSET('Sanitation Data'!$D$11,0,10*ROW('Sanitation Data'!D87))),CR93="",ISNUMBER(OFFSET('Sanitation Data'!$D$11,0,10*ROW('Sanitation Data'!D87)))),OFFSET('Sanitation Data'!$D$11,0,10*ROW('Sanitation Data'!D87)),NA())))</f>
        <v>#N/A</v>
      </c>
      <c r="AD93" s="120" t="e">
        <f ca="1">+IF(AND(ISNUMBER(OFFSET('Sanitation Data'!$D$12,0,10*ROW('Sanitation Data'!D87))),CS93="Yes"),OFFSET('Sanitation Data'!$D$12,0,10*ROW('Sanitation Data'!D87)),IF(AND(ISNUMBER(OFFSET('Sanitation Data'!$D$12,0,10*ROW('Sanitation Data'!D87))),CS93="No",ISNUMBER(OFFSET('Sanitation Data'!$D$12,0,10*ROW('Sanitation Data'!D87)))),CONCATENATE("[",ROUND(OFFSET('Sanitation Data'!$D$12,0,10*ROW('Sanitation Data'!D87)),0),"]"),IF(AND(ISNUMBER(OFFSET('Sanitation Data'!$D$12,0,10*ROW('Sanitation Data'!D87))),CS93="",ISNUMBER(OFFSET('Sanitation Data'!$D$12,0,10*ROW('Sanitation Data'!D87)))),OFFSET('Sanitation Data'!$D$12,0,10*ROW('Sanitation Data'!D87)),NA())))</f>
        <v>#N/A</v>
      </c>
      <c r="AE93" s="120" t="e">
        <f ca="1">+IF(AND(ISNUMBER(OFFSET('Sanitation Data'!$D$13,0,10*ROW('Sanitation Data'!D87))),CT93="Yes"),OFFSET('Sanitation Data'!$D$13,0,10*ROW('Sanitation Data'!D87)),IF(AND(ISNUMBER(OFFSET('Sanitation Data'!$D$13,0,10*ROW('Sanitation Data'!D87))),CT93="No",ISNUMBER(OFFSET('Sanitation Data'!$D$13,0,10*ROW('Sanitation Data'!D87)))),CONCATENATE("[",ROUND(OFFSET('Sanitation Data'!$D$13,0,10*ROW('Sanitation Data'!D87)),0),"]"),IF(AND(ISNUMBER(OFFSET('Sanitation Data'!$D$13,0,10*ROW('Sanitation Data'!D87))),CT93="",ISNUMBER(OFFSET('Sanitation Data'!$D$13,0,10*ROW('Sanitation Data'!D87)))),OFFSET('Sanitation Data'!$D$13,0,10*ROW('Sanitation Data'!D87)),NA())))</f>
        <v>#N/A</v>
      </c>
      <c r="AF93" s="120" t="e">
        <f ca="1">+IF(AND(ISNUMBER(OFFSET('Sanitation Data'!$E$5,0,10*ROW('Sanitation Data'!E87))),CU93="Yes"),100-OFFSET('Sanitation Data'!$E$5,0,10*ROW('Sanitation Data'!E87)),IF(AND(ISNUMBER(OFFSET('Sanitation Data'!$E$5,0,10*ROW('Sanitation Data'!E87))),CU93="No",ISNUMBER(OFFSET('Sanitation Data'!$E$5,0,10*ROW('Sanitation Data'!E87)))),CONCATENATE("[",ROUND(100-OFFSET('Sanitation Data'!$E$5,0,10*ROW('Sanitation Data'!E87)),0),"]"),IF(AND(ISNUMBER(OFFSET('Sanitation Data'!$E$5,0,10*ROW('Sanitation Data'!E87))),CU93="",ISNUMBER(OFFSET('Sanitation Data'!$E$5,0,10*ROW('Sanitation Data'!E87)))),100-OFFSET('Sanitation Data'!$E$5,0,10*ROW('Sanitation Data'!E87)),NA())))</f>
        <v>#N/A</v>
      </c>
      <c r="AG93" s="120" t="e">
        <f ca="1">+IF(AND(ISNUMBER(OFFSET('Sanitation Data'!$E$7,0,10*ROW('Sanitation Data'!E87))),CV93="Yes"),OFFSET('Sanitation Data'!$E$7,0,10*ROW('Sanitation Data'!E87)),IF(AND(ISNUMBER(OFFSET('Sanitation Data'!$E$7,0,10*ROW('Sanitation Data'!E87))),CV93="No",ISNUMBER(OFFSET('Sanitation Data'!$E$7,0,10*ROW('Sanitation Data'!E87)))),CONCATENATE("[",ROUND(OFFSET('Sanitation Data'!$E$7,0,10*ROW('Sanitation Data'!E87)),0),"]"),IF(AND(ISNUMBER(OFFSET('Sanitation Data'!$E$7,0,10*ROW('Sanitation Data'!E87))),CV93="",ISNUMBER(OFFSET('Sanitation Data'!$E$7,0,10*ROW('Sanitation Data'!E87)))),OFFSET('Sanitation Data'!$E$7,0,10*ROW('Sanitation Data'!E87)),NA())))</f>
        <v>#N/A</v>
      </c>
      <c r="AH93" s="120" t="e">
        <f ca="1">+IF(AND(ISNUMBER(OFFSET('Sanitation Data'!$E$11,0,10*ROW('Sanitation Data'!E87))),CW93="Yes"),OFFSET('Sanitation Data'!$E$11,0,10*ROW('Sanitation Data'!E87)),IF(AND(ISNUMBER(OFFSET('Sanitation Data'!$E$11,0,10*ROW('Sanitation Data'!E87))),CW93="No",ISNUMBER(OFFSET('Sanitation Data'!$E$11,0,10*ROW('Sanitation Data'!E87)))),CONCATENATE("[",ROUND(OFFSET('Sanitation Data'!$E$11,0,10*ROW('Sanitation Data'!E87)),0),"]"),IF(AND(ISNUMBER(OFFSET('Sanitation Data'!$E$11,0,10*ROW('Sanitation Data'!E87))),CW93="",ISNUMBER(OFFSET('Sanitation Data'!$E$11,0,10*ROW('Sanitation Data'!E87)))),OFFSET('Sanitation Data'!$E$11,0,10*ROW('Sanitation Data'!E87)),NA())))</f>
        <v>#N/A</v>
      </c>
      <c r="AI93" s="120" t="e">
        <f ca="1">+IF(AND(ISNUMBER(OFFSET('Sanitation Data'!$E$12,0,10*ROW('Sanitation Data'!E87))),CX93="Yes"),OFFSET('Sanitation Data'!$E$12,0,10*ROW('Sanitation Data'!E87)),IF(AND(ISNUMBER(OFFSET('Sanitation Data'!$E$12,0,10*ROW('Sanitation Data'!E87))),CX93="No",ISNUMBER(OFFSET('Sanitation Data'!$E$12,0,10*ROW('Sanitation Data'!E87)))),CONCATENATE("[",ROUND(OFFSET('Sanitation Data'!$E$12,0,10*ROW('Sanitation Data'!E87)),0),"]"),IF(AND(ISNUMBER(OFFSET('Sanitation Data'!$E$12,0,10*ROW('Sanitation Data'!E87))),CX93="",ISNUMBER(OFFSET('Sanitation Data'!$E$12,0,10*ROW('Sanitation Data'!E87)))),OFFSET('Sanitation Data'!$E$12,0,10*ROW('Sanitation Data'!E87)),NA())))</f>
        <v>#N/A</v>
      </c>
      <c r="AJ93" s="120" t="e">
        <f ca="1">+IF(AND(ISNUMBER(OFFSET('Sanitation Data'!$E$13,0,10*ROW('Sanitation Data'!E87))),CY93="Yes"),OFFSET('Sanitation Data'!$E$13,0,10*ROW('Sanitation Data'!E87)),IF(AND(ISNUMBER(OFFSET('Sanitation Data'!$E$13,0,10*ROW('Sanitation Data'!E87))),CY93="No",ISNUMBER(OFFSET('Sanitation Data'!$E$13,0,10*ROW('Sanitation Data'!E87)))),CONCATENATE("[",ROUND(OFFSET('Sanitation Data'!$E$13,0,10*ROW('Sanitation Data'!E87)),0),"]"),IF(AND(ISNUMBER(OFFSET('Sanitation Data'!$E$13,0,10*ROW('Sanitation Data'!E87))),CY93="",ISNUMBER(OFFSET('Sanitation Data'!$E$13,0,10*ROW('Sanitation Data'!E87)))),OFFSET('Sanitation Data'!$E$13,0,10*ROW('Sanitation Data'!E87)),NA())))</f>
        <v>#N/A</v>
      </c>
      <c r="AK93" s="120" t="e">
        <f ca="1">+IF(AND(ISNUMBER(OFFSET('Sanitation Data'!$F$5,0,10*ROW('Sanitation Data'!F87))),CZ93="Yes"),100-OFFSET('Sanitation Data'!$F$5,0,10*ROW('Sanitation Data'!F87)),IF(AND(ISNUMBER(OFFSET('Sanitation Data'!$F$5,0,10*ROW('Sanitation Data'!F87))),CZ93="No",ISNUMBER(OFFSET('Sanitation Data'!$F$5,0,10*ROW('Sanitation Data'!F87)))),CONCATENATE("[",ROUND(100-OFFSET('Sanitation Data'!$F$5,0,10*ROW('Sanitation Data'!F87)),0),"]"),IF(AND(ISNUMBER(OFFSET('Sanitation Data'!$F$5,0,10*ROW('Sanitation Data'!F87))),CZ93="",ISNUMBER(OFFSET('Sanitation Data'!$F$5,0,10*ROW('Sanitation Data'!F87)))),100-OFFSET('Sanitation Data'!$F$5,0,10*ROW('Sanitation Data'!F87)),NA())))</f>
        <v>#N/A</v>
      </c>
      <c r="AL93" s="120" t="e">
        <f ca="1">+IF(AND(ISNUMBER(OFFSET('Sanitation Data'!$F$7,0,10*ROW('Sanitation Data'!F87))),DA93="Yes"),OFFSET('Sanitation Data'!$F$7,0,10*ROW('Sanitation Data'!F87)),IF(AND(ISNUMBER(OFFSET('Sanitation Data'!$F$7,0,10*ROW('Sanitation Data'!F87))),DA93="No",ISNUMBER(OFFSET('Sanitation Data'!$F$7,0,10*ROW('Sanitation Data'!F87)))),CONCATENATE("[",ROUND(OFFSET('Sanitation Data'!$F$7,0,10*ROW('Sanitation Data'!F87)),0),"]"),IF(AND(ISNUMBER(OFFSET('Sanitation Data'!$F$7,0,10*ROW('Sanitation Data'!F87))),DA93="",ISNUMBER(OFFSET('Sanitation Data'!$F$7,0,10*ROW('Sanitation Data'!F87)))),OFFSET('Sanitation Data'!$F$7,0,10*ROW('Sanitation Data'!F87)),NA())))</f>
        <v>#N/A</v>
      </c>
      <c r="AM93" s="120" t="e">
        <f ca="1">+IF(AND(ISNUMBER(OFFSET('Sanitation Data'!$F$11,0,10*ROW('Sanitation Data'!F87))),DB93="Yes"),OFFSET('Sanitation Data'!$F$11,0,10*ROW('Sanitation Data'!F87)),IF(AND(ISNUMBER(OFFSET('Sanitation Data'!$F$11,0,10*ROW('Sanitation Data'!F87))),DB93="No",ISNUMBER(OFFSET('Sanitation Data'!$F$11,0,10*ROW('Sanitation Data'!F87)))),CONCATENATE("[",ROUND(OFFSET('Sanitation Data'!$F$11,0,10*ROW('Sanitation Data'!F87)),0),"]"),IF(AND(ISNUMBER(OFFSET('Sanitation Data'!$F$11,0,10*ROW('Sanitation Data'!F87))),DB93="",ISNUMBER(OFFSET('Sanitation Data'!$F$11,0,10*ROW('Sanitation Data'!F87)))),OFFSET('Sanitation Data'!$F$11,0,10*ROW('Sanitation Data'!F87)),NA())))</f>
        <v>#N/A</v>
      </c>
      <c r="AN93" s="120" t="e">
        <f ca="1">+IF(AND(ISNUMBER(OFFSET('Sanitation Data'!$F$12,0,10*ROW('Sanitation Data'!F87))),DC93="Yes"),OFFSET('Sanitation Data'!$F$12,0,10*ROW('Sanitation Data'!F87)),IF(AND(ISNUMBER(OFFSET('Sanitation Data'!$F$12,0,10*ROW('Sanitation Data'!F87))),DC93="No",ISNUMBER(OFFSET('Sanitation Data'!$F$12,0,10*ROW('Sanitation Data'!F87)))),CONCATENATE("[",ROUND(OFFSET('Sanitation Data'!$F$12,0,10*ROW('Sanitation Data'!F87)),0),"]"),IF(AND(ISNUMBER(OFFSET('Sanitation Data'!$F$12,0,10*ROW('Sanitation Data'!F87))),DC93="",ISNUMBER(OFFSET('Sanitation Data'!$F$12,0,10*ROW('Sanitation Data'!F87)))),OFFSET('Sanitation Data'!$F$12,0,10*ROW('Sanitation Data'!F87)),NA())))</f>
        <v>#N/A</v>
      </c>
      <c r="AO93" s="120" t="e">
        <f ca="1">+IF(AND(ISNUMBER(OFFSET('Sanitation Data'!$F$13,0,10*ROW('Sanitation Data'!F87))),DD93="Yes"),OFFSET('Sanitation Data'!$F$13,0,10*ROW('Sanitation Data'!F87)),IF(AND(ISNUMBER(OFFSET('Sanitation Data'!$F$13,0,10*ROW('Sanitation Data'!F87))),DD93="No",ISNUMBER(OFFSET('Sanitation Data'!$F$13,0,10*ROW('Sanitation Data'!F87)))),CONCATENATE("[",ROUND(OFFSET('Sanitation Data'!$F$13,0,10*ROW('Sanitation Data'!F87)),0),"]"),IF(AND(ISNUMBER(OFFSET('Sanitation Data'!$F$13,0,10*ROW('Sanitation Data'!F87))),DD93="",ISNUMBER(OFFSET('Sanitation Data'!$F$13,0,10*ROW('Sanitation Data'!F87)))),OFFSET('Sanitation Data'!$F$13,0,10*ROW('Sanitation Data'!F87)),NA())))</f>
        <v>#N/A</v>
      </c>
      <c r="AP93" s="120" t="e">
        <f ca="1">+IF(AND(ISNUMBER(OFFSET('Sanitation Data'!$G$5,0,10*ROW('Sanitation Data'!G87))),DE93="Yes"),100-OFFSET('Sanitation Data'!$G$5,0,10*ROW('Sanitation Data'!G87)),IF(AND(ISNUMBER(OFFSET('Sanitation Data'!$G$5,0,10*ROW('Sanitation Data'!G87))),DE93="No",ISNUMBER(OFFSET('Sanitation Data'!$G$5,0,10*ROW('Sanitation Data'!G87)))),CONCATENATE("[",ROUND(100-OFFSET('Sanitation Data'!$G$5,0,10*ROW('Sanitation Data'!G87)),0),"]"),IF(AND(ISNUMBER(OFFSET('Sanitation Data'!$G$5,0,10*ROW('Sanitation Data'!G87))),DE93="",ISNUMBER(OFFSET('Sanitation Data'!$G$5,0,10*ROW('Sanitation Data'!G87)))),100-OFFSET('Sanitation Data'!$G$5,0,10*ROW('Sanitation Data'!G87)),NA())))</f>
        <v>#N/A</v>
      </c>
      <c r="AQ93" s="120" t="e">
        <f ca="1">+IF(AND(ISNUMBER(OFFSET('Sanitation Data'!$G$7,0,10*ROW('Sanitation Data'!G87))),DF93="Yes"),OFFSET('Sanitation Data'!$G$7,0,10*ROW('Sanitation Data'!G87)),IF(AND(ISNUMBER(OFFSET('Sanitation Data'!$G$7,0,10*ROW('Sanitation Data'!G87))),DF93="No",ISNUMBER(OFFSET('Sanitation Data'!$G$7,0,10*ROW('Sanitation Data'!G87)))),CONCATENATE("[",ROUND(OFFSET('Sanitation Data'!$G$7,0,10*ROW('Sanitation Data'!G87)),0),"]"),IF(AND(ISNUMBER(OFFSET('Sanitation Data'!$G$7,0,10*ROW('Sanitation Data'!G87))),DF93="",ISNUMBER(OFFSET('Sanitation Data'!$G$7,0,10*ROW('Sanitation Data'!G87)))),OFFSET('Sanitation Data'!$G$7,0,10*ROW('Sanitation Data'!G87)),NA())))</f>
        <v>#N/A</v>
      </c>
      <c r="AR93" s="120" t="e">
        <f ca="1">+IF(AND(ISNUMBER(OFFSET('Sanitation Data'!$G$11,0,10*ROW('Sanitation Data'!G87))),DG93="Yes"),OFFSET('Sanitation Data'!$G$11,0,10*ROW('Sanitation Data'!G87)),IF(AND(ISNUMBER(OFFSET('Sanitation Data'!$G$11,0,10*ROW('Sanitation Data'!G87))),DG93="No",ISNUMBER(OFFSET('Sanitation Data'!$G$11,0,10*ROW('Sanitation Data'!G87)))),CONCATENATE("[",ROUND(OFFSET('Sanitation Data'!$G$11,0,10*ROW('Sanitation Data'!G87)),0),"]"),IF(AND(ISNUMBER(OFFSET('Sanitation Data'!$G$11,0,10*ROW('Sanitation Data'!G87))),DG93="",ISNUMBER(OFFSET('Sanitation Data'!$G$11,0,10*ROW('Sanitation Data'!G87)))),OFFSET('Sanitation Data'!$G$11,0,10*ROW('Sanitation Data'!G87)),NA())))</f>
        <v>#N/A</v>
      </c>
      <c r="AS93" s="120" t="e">
        <f ca="1">+IF(AND(ISNUMBER(OFFSET('Sanitation Data'!$G$12,0,10*ROW('Sanitation Data'!G87))),DH93="Yes"),OFFSET('Sanitation Data'!$G$12,0,10*ROW('Sanitation Data'!G87)),IF(AND(ISNUMBER(OFFSET('Sanitation Data'!$G$12,0,10*ROW('Sanitation Data'!G87))),DH93="No",ISNUMBER(OFFSET('Sanitation Data'!$G$12,0,10*ROW('Sanitation Data'!G87)))),CONCATENATE("[",ROUND(OFFSET('Sanitation Data'!$G$12,0,10*ROW('Sanitation Data'!G87)),0),"]"),IF(AND(ISNUMBER(OFFSET('Sanitation Data'!$G$12,0,10*ROW('Sanitation Data'!G87))),DH93="",ISNUMBER(OFFSET('Sanitation Data'!$G$12,0,10*ROW('Sanitation Data'!G87)))),OFFSET('Sanitation Data'!$G$12,0,10*ROW('Sanitation Data'!G87)),NA())))</f>
        <v>#N/A</v>
      </c>
      <c r="AT93" s="120" t="e">
        <f ca="1">+IF(AND(ISNUMBER(OFFSET('Sanitation Data'!$G$13,0,10*ROW('Sanitation Data'!G87))),DI93="Yes"),OFFSET('Sanitation Data'!$G$13,0,10*ROW('Sanitation Data'!G87)),IF(AND(ISNUMBER(OFFSET('Sanitation Data'!$G$13,0,10*ROW('Sanitation Data'!G87))),DI93="No",ISNUMBER(OFFSET('Sanitation Data'!$G$13,0,10*ROW('Sanitation Data'!G87)))),CONCATENATE("[",ROUND(OFFSET('Sanitation Data'!$G$13,0,10*ROW('Sanitation Data'!G87)),0),"]"),IF(AND(ISNUMBER(OFFSET('Sanitation Data'!$G$13,0,10*ROW('Sanitation Data'!G87))),DI93="",ISNUMBER(OFFSET('Sanitation Data'!$G$13,0,10*ROW('Sanitation Data'!G87)))),OFFSET('Sanitation Data'!$G$13,0,10*ROW('Sanitation Data'!G87)),NA())))</f>
        <v>#N/A</v>
      </c>
      <c r="AU93" s="120" t="e">
        <f ca="1">+IF(AND(ISNUMBER(OFFSET('Sanitation Data'!$H$5,0,10*ROW('Sanitation Data'!H87))),DJ93="Yes"),100-OFFSET('Sanitation Data'!$H$5,0,10*ROW('Sanitation Data'!H87)),IF(AND(ISNUMBER(OFFSET('Sanitation Data'!$H$5,0,10*ROW('Sanitation Data'!H87))),DJ93="No",ISNUMBER(OFFSET('Sanitation Data'!$H$5,0,10*ROW('Sanitation Data'!H87)))),CONCATENATE("[",ROUND(100-OFFSET('Sanitation Data'!$H$5,0,10*ROW('Sanitation Data'!H87)),0),"]"),IF(AND(ISNUMBER(OFFSET('Sanitation Data'!$H$5,0,10*ROW('Sanitation Data'!H87))),DJ93="",ISNUMBER(OFFSET('Sanitation Data'!$H$5,0,10*ROW('Sanitation Data'!H87)))),100-OFFSET('Sanitation Data'!$H$5,0,10*ROW('Sanitation Data'!H87)),NA())))</f>
        <v>#N/A</v>
      </c>
      <c r="AV93" s="120" t="e">
        <f ca="1">+IF(AND(ISNUMBER(OFFSET('Sanitation Data'!$H$7,0,10*ROW('Sanitation Data'!H87))),DK93="Yes"),OFFSET('Sanitation Data'!$H$7,0,10*ROW('Sanitation Data'!H87)),IF(AND(ISNUMBER(OFFSET('Sanitation Data'!$H$7,0,10*ROW('Sanitation Data'!H87))),DK93="No",ISNUMBER(OFFSET('Sanitation Data'!$H$7,0,10*ROW('Sanitation Data'!H87)))),CONCATENATE("[",ROUND(OFFSET('Sanitation Data'!$H$7,0,10*ROW('Sanitation Data'!H87)),0),"]"),IF(AND(ISNUMBER(OFFSET('Sanitation Data'!$H$7,0,10*ROW('Sanitation Data'!H87))),DK93="",ISNUMBER(OFFSET('Sanitation Data'!$H$7,0,10*ROW('Sanitation Data'!H87)))),OFFSET('Sanitation Data'!$H$7,0,10*ROW('Sanitation Data'!H87)),NA())))</f>
        <v>#N/A</v>
      </c>
      <c r="AW93" s="120" t="e">
        <f ca="1">+IF(AND(ISNUMBER(OFFSET('Sanitation Data'!$H$11,0,10*ROW('Sanitation Data'!H87))),DL93="Yes"),OFFSET('Sanitation Data'!$H$11,0,10*ROW('Sanitation Data'!H87)),IF(AND(ISNUMBER(OFFSET('Sanitation Data'!$H$11,0,10*ROW('Sanitation Data'!H87))),DL93="No",ISNUMBER(OFFSET('Sanitation Data'!$H$11,0,10*ROW('Sanitation Data'!H87)))),CONCATENATE("[",ROUND(OFFSET('Sanitation Data'!$H$11,0,10*ROW('Sanitation Data'!H87)),0),"]"),IF(AND(ISNUMBER(OFFSET('Sanitation Data'!$H$11,0,10*ROW('Sanitation Data'!H87))),DL93="",ISNUMBER(OFFSET('Sanitation Data'!$H$11,0,10*ROW('Sanitation Data'!H87)))),OFFSET('Sanitation Data'!$H$11,0,10*ROW('Sanitation Data'!H87)),NA())))</f>
        <v>#N/A</v>
      </c>
      <c r="AX93" s="120" t="e">
        <f ca="1">+IF(AND(ISNUMBER(OFFSET('Sanitation Data'!$H$12,0,10*ROW('Sanitation Data'!H87))),DM93="Yes"),OFFSET('Sanitation Data'!$H$12,0,10*ROW('Sanitation Data'!H87)),IF(AND(ISNUMBER(OFFSET('Sanitation Data'!$H$12,0,10*ROW('Sanitation Data'!H87))),DM93="No",ISNUMBER(OFFSET('Sanitation Data'!$H$12,0,10*ROW('Sanitation Data'!H87)))),CONCATENATE("[",ROUND(OFFSET('Sanitation Data'!$H$12,0,10*ROW('Sanitation Data'!H87)),0),"]"),IF(AND(ISNUMBER(OFFSET('Sanitation Data'!$H$12,0,10*ROW('Sanitation Data'!H87))),DM93="",ISNUMBER(OFFSET('Sanitation Data'!$H$12,0,10*ROW('Sanitation Data'!H87)))),OFFSET('Sanitation Data'!$H$12,0,10*ROW('Sanitation Data'!H87)),NA())))</f>
        <v>#N/A</v>
      </c>
      <c r="AY93" s="120" t="e">
        <f ca="1">+IF(AND(ISNUMBER(OFFSET('Sanitation Data'!$H$13,0,10*ROW('Sanitation Data'!H87))),DN93="Yes"),OFFSET('Sanitation Data'!$H$13,0,10*ROW('Sanitation Data'!H87)),IF(AND(ISNUMBER(OFFSET('Sanitation Data'!$H$13,0,10*ROW('Sanitation Data'!H87))),DN93="No",ISNUMBER(OFFSET('Sanitation Data'!$H$13,0,10*ROW('Sanitation Data'!H87)))),CONCATENATE("[",ROUND(OFFSET('Sanitation Data'!$H$13,0,10*ROW('Sanitation Data'!H87)),0),"]"),IF(AND(ISNUMBER(OFFSET('Sanitation Data'!$H$13,0,10*ROW('Sanitation Data'!H87))),DN93="",ISNUMBER(OFFSET('Sanitation Data'!$H$13,0,10*ROW('Sanitation Data'!H87)))),OFFSET('Sanitation Data'!$H$13,0,10*ROW('Sanitation Data'!H87)),NA())))</f>
        <v>#N/A</v>
      </c>
      <c r="AZ93" s="121" t="e">
        <f ca="1">+IF(AND(ISNUMBER(OFFSET('Hygiene Data'!$C$6,0,10*ROW('Hygiene Data'!C87))),DO93="Yes"),OFFSET('Hygiene Data'!$C$6,0,10*ROW('Hygiene Data'!C87)),IF(AND(ISNUMBER(OFFSET('Hygiene Data'!$C$6,0,10*ROW('Hygiene Data'!C87))),DO93="No",ISNUMBER(OFFSET('Hygiene Data'!$C$6,0,10*ROW('Hygiene Data'!C87)))),CONCATENATE("[",ROUND(OFFSET('Hygiene Data'!$C$6,0,10*ROW('Hygiene Data'!C87)),0),"]"),IF(AND(ISNUMBER(OFFSET('Hygiene Data'!$C$6,0,10*ROW('Hygiene Data'!C87))),DO93="",ISNUMBER(OFFSET('Hygiene Data'!$C$6,0,10*ROW('Hygiene Data'!C87)))),OFFSET('Hygiene Data'!$C$6,0,10*ROW('Hygiene Data'!C87)),NA())))</f>
        <v>#N/A</v>
      </c>
      <c r="BA93" s="121" t="e">
        <f ca="1">+IF(AND(ISNUMBER(OFFSET('Hygiene Data'!$C$8,0,10*ROW('Hygiene Data'!C87))),DP93="Yes"),OFFSET('Hygiene Data'!$C$8,0,10*ROW('Hygiene Data'!C87)),IF(AND(ISNUMBER(OFFSET('Hygiene Data'!$C$8,0,10*ROW('Hygiene Data'!C87))),DP93="No",ISNUMBER(OFFSET('Hygiene Data'!$C$8,0,10*ROW('Hygiene Data'!C87)))),CONCATENATE("[",ROUND(OFFSET('Hygiene Data'!$C$8,0,10*ROW('Hygiene Data'!C87)),0),"]"),IF(AND(ISNUMBER(OFFSET('Hygiene Data'!$C$8,0,10*ROW('Hygiene Data'!C87))),DP93="",ISNUMBER(OFFSET('Hygiene Data'!$C$8,0,10*ROW('Hygiene Data'!C87)))),OFFSET('Hygiene Data'!$C$8,0,10*ROW('Hygiene Data'!C87)),NA())))</f>
        <v>#N/A</v>
      </c>
      <c r="BB93" s="121" t="e">
        <f ca="1">+IF(AND(ISNUMBER(OFFSET('Hygiene Data'!$C$10,0,10*ROW('Hygiene Data'!C87))),DQ93="Yes"),OFFSET('Hygiene Data'!$C$10,0,10*ROW('Hygiene Data'!C87)),IF(AND(ISNUMBER(OFFSET('Hygiene Data'!$C$10,0,10*ROW('Hygiene Data'!C87))),DQ93="No",ISNUMBER(OFFSET('Hygiene Data'!$C$10,0,10*ROW('Hygiene Data'!C87)))),CONCATENATE("[",ROUND(OFFSET('Hygiene Data'!$C$10,0,10*ROW('Hygiene Data'!C87)),0),"]"),IF(AND(ISNUMBER(OFFSET('Hygiene Data'!$C$10,0,10*ROW('Hygiene Data'!C87))),DQ93="",ISNUMBER(OFFSET('Hygiene Data'!$C$10,0,10*ROW('Hygiene Data'!C87)))),OFFSET('Hygiene Data'!$C$10,0,10*ROW('Hygiene Data'!C87)),NA())))</f>
        <v>#N/A</v>
      </c>
      <c r="BC93" s="121" t="e">
        <f ca="1">+IF(AND(ISNUMBER(OFFSET('Hygiene Data'!$D$6,0,10*ROW('Hygiene Data'!D87))),DR93="Yes"),OFFSET('Hygiene Data'!$D$6,0,10*ROW('Hygiene Data'!D87)),IF(AND(ISNUMBER(OFFSET('Hygiene Data'!$D$6,0,10*ROW('Hygiene Data'!D87))),DR93="No",ISNUMBER(OFFSET('Hygiene Data'!$D$6,0,10*ROW('Hygiene Data'!D87)))),CONCATENATE("[",ROUND(OFFSET('Hygiene Data'!$D$6,0,10*ROW('Hygiene Data'!D87)),0),"]"),IF(AND(ISNUMBER(OFFSET('Hygiene Data'!$D$6,0,10*ROW('Hygiene Data'!D87))),DR93="",ISNUMBER(OFFSET('Hygiene Data'!$D$6,0,10*ROW('Hygiene Data'!D87)))),OFFSET('Hygiene Data'!$D$6,0,10*ROW('Hygiene Data'!D87)),NA())))</f>
        <v>#N/A</v>
      </c>
      <c r="BD93" s="121" t="e">
        <f ca="1">+IF(AND(ISNUMBER(OFFSET('Hygiene Data'!$D$8,0,10*ROW('Hygiene Data'!D87))),DS93="Yes"),OFFSET('Hygiene Data'!$D$8,0,10*ROW('Hygiene Data'!D87)),IF(AND(ISNUMBER(OFFSET('Hygiene Data'!$D$8,0,10*ROW('Hygiene Data'!D87))),DS93="No",ISNUMBER(OFFSET('Hygiene Data'!$D$8,0,10*ROW('Hygiene Data'!D87)))),CONCATENATE("[",ROUND(OFFSET('Hygiene Data'!$D$8,0,10*ROW('Hygiene Data'!D87)),0),"]"),IF(AND(ISNUMBER(OFFSET('Hygiene Data'!$D$8,0,10*ROW('Hygiene Data'!D87))),DS93="",ISNUMBER(OFFSET('Hygiene Data'!$D$8,0,10*ROW('Hygiene Data'!D87)))),OFFSET('Hygiene Data'!$D$8,0,10*ROW('Hygiene Data'!D87)),NA())))</f>
        <v>#N/A</v>
      </c>
      <c r="BE93" s="121" t="e">
        <f ca="1">+IF(AND(ISNUMBER(OFFSET('Hygiene Data'!$D$10,0,10*ROW('Hygiene Data'!D87))),DT93="Yes"),OFFSET('Hygiene Data'!$D$10,0,10*ROW('Hygiene Data'!D87)),IF(AND(ISNUMBER(OFFSET('Hygiene Data'!$D$10,0,10*ROW('Hygiene Data'!D87))),DT93="No",ISNUMBER(OFFSET('Hygiene Data'!$D$10,0,10*ROW('Hygiene Data'!D87)))),CONCATENATE("[",ROUND(OFFSET('Hygiene Data'!$D$10,0,10*ROW('Hygiene Data'!D87)),0),"]"),IF(AND(ISNUMBER(OFFSET('Hygiene Data'!$D$10,0,10*ROW('Hygiene Data'!D87))),DT93="",ISNUMBER(OFFSET('Hygiene Data'!$D$10,0,10*ROW('Hygiene Data'!D87)))),OFFSET('Hygiene Data'!$D$10,0,10*ROW('Hygiene Data'!D87)),NA())))</f>
        <v>#N/A</v>
      </c>
      <c r="BF93" s="121" t="e">
        <f ca="1">+IF(AND(ISNUMBER(OFFSET('Hygiene Data'!$E$6,0,10*ROW('Hygiene Data'!E87))),DU93="Yes"),OFFSET('Hygiene Data'!$E$6,0,10*ROW('Hygiene Data'!E87)),IF(AND(ISNUMBER(OFFSET('Hygiene Data'!$E$6,0,10*ROW('Hygiene Data'!E87))),DU93="No",ISNUMBER(OFFSET('Hygiene Data'!$E$6,0,10*ROW('Hygiene Data'!E87)))),CONCATENATE("[",ROUND(OFFSET('Hygiene Data'!$E$6,0,10*ROW('Hygiene Data'!E87)),0),"]"),IF(AND(ISNUMBER(OFFSET('Hygiene Data'!$E$6,0,10*ROW('Hygiene Data'!E87))),DU93="",ISNUMBER(OFFSET('Hygiene Data'!$E$6,0,10*ROW('Hygiene Data'!E87)))),OFFSET('Hygiene Data'!$E$6,0,10*ROW('Hygiene Data'!E87)),NA())))</f>
        <v>#N/A</v>
      </c>
      <c r="BG93" s="121" t="e">
        <f ca="1">+IF(AND(ISNUMBER(OFFSET('Hygiene Data'!$E$8,0,10*ROW('Hygiene Data'!E87))),DV93="Yes"),OFFSET('Hygiene Data'!$E$8,0,10*ROW('Hygiene Data'!E87)),IF(AND(ISNUMBER(OFFSET('Hygiene Data'!$E$8,0,10*ROW('Hygiene Data'!E87))),DV93="No",ISNUMBER(OFFSET('Hygiene Data'!$E$8,0,10*ROW('Hygiene Data'!E87)))),CONCATENATE("[",ROUND(OFFSET('Hygiene Data'!$E$8,0,10*ROW('Hygiene Data'!E87)),0),"]"),IF(AND(ISNUMBER(OFFSET('Hygiene Data'!$E$8,0,10*ROW('Hygiene Data'!E87))),DV93="",ISNUMBER(OFFSET('Hygiene Data'!$E$8,0,10*ROW('Hygiene Data'!E87)))),OFFSET('Hygiene Data'!$E$8,0,10*ROW('Hygiene Data'!E87)),NA())))</f>
        <v>#N/A</v>
      </c>
      <c r="BH93" s="121" t="e">
        <f ca="1">+IF(AND(ISNUMBER(OFFSET('Hygiene Data'!$E$10,0,10*ROW('Hygiene Data'!E87))),DW93="Yes"),OFFSET('Hygiene Data'!$E$10,0,10*ROW('Hygiene Data'!E87)),IF(AND(ISNUMBER(OFFSET('Hygiene Data'!$E$10,0,10*ROW('Hygiene Data'!E87))),DW93="No",ISNUMBER(OFFSET('Hygiene Data'!$E$10,0,10*ROW('Hygiene Data'!E87)))),CONCATENATE("[",ROUND(OFFSET('Hygiene Data'!$E$10,0,10*ROW('Hygiene Data'!E87)),0),"]"),IF(AND(ISNUMBER(OFFSET('Hygiene Data'!$E$10,0,10*ROW('Hygiene Data'!E87))),DW93="",ISNUMBER(OFFSET('Hygiene Data'!$E$10,0,10*ROW('Hygiene Data'!E87)))),OFFSET('Hygiene Data'!$E$10,0,10*ROW('Hygiene Data'!E87)),NA())))</f>
        <v>#N/A</v>
      </c>
      <c r="BI93" s="121" t="e">
        <f ca="1">+IF(AND(ISNUMBER(OFFSET('Hygiene Data'!$F$6,0,10*ROW('Hygiene Data'!F87))),DX93="Yes"),OFFSET('Hygiene Data'!$F$6,0,10*ROW('Hygiene Data'!F87)),IF(AND(ISNUMBER(OFFSET('Hygiene Data'!$F$6,0,10*ROW('Hygiene Data'!F87))),DX93="No",ISNUMBER(OFFSET('Hygiene Data'!$F$6,0,10*ROW('Hygiene Data'!F87)))),CONCATENATE("[",ROUND(OFFSET('Hygiene Data'!$F$6,0,10*ROW('Hygiene Data'!F87)),0),"]"),IF(AND(ISNUMBER(OFFSET('Hygiene Data'!$F$6,0,10*ROW('Hygiene Data'!F87))),DX93="",ISNUMBER(OFFSET('Hygiene Data'!$F$6,0,10*ROW('Hygiene Data'!F87)))),OFFSET('Hygiene Data'!$F$6,0,10*ROW('Hygiene Data'!F87)),NA())))</f>
        <v>#N/A</v>
      </c>
      <c r="BJ93" s="121" t="e">
        <f ca="1">+IF(AND(ISNUMBER(OFFSET('Hygiene Data'!$F$8,0,10*ROW('Hygiene Data'!F87))),DY93="Yes"),OFFSET('Hygiene Data'!$F$8,0,10*ROW('Hygiene Data'!F87)),IF(AND(ISNUMBER(OFFSET('Hygiene Data'!$F$8,0,10*ROW('Hygiene Data'!F87))),DY93="No",ISNUMBER(OFFSET('Hygiene Data'!$F$8,0,10*ROW('Hygiene Data'!F87)))),CONCATENATE("[",ROUND(OFFSET('Hygiene Data'!$F$8,0,10*ROW('Hygiene Data'!F87)),0),"]"),IF(AND(ISNUMBER(OFFSET('Hygiene Data'!$F$8,0,10*ROW('Hygiene Data'!F87))),DY93="",ISNUMBER(OFFSET('Hygiene Data'!$F$8,0,10*ROW('Hygiene Data'!F87)))),OFFSET('Hygiene Data'!$F$8,0,10*ROW('Hygiene Data'!F87)),NA())))</f>
        <v>#N/A</v>
      </c>
      <c r="BK93" s="121" t="e">
        <f ca="1">+IF(AND(ISNUMBER(OFFSET('Hygiene Data'!$F$10,0,10*ROW('Hygiene Data'!F87))),DZ93="Yes"),OFFSET('Hygiene Data'!$F$10,0,10*ROW('Hygiene Data'!F87)),IF(AND(ISNUMBER(OFFSET('Hygiene Data'!$F$10,0,10*ROW('Hygiene Data'!F87))),DZ93="No",ISNUMBER(OFFSET('Hygiene Data'!$F$10,0,10*ROW('Hygiene Data'!F87)))),CONCATENATE("[",ROUND(OFFSET('Hygiene Data'!$F$10,0,10*ROW('Hygiene Data'!F87)),0),"]"),IF(AND(ISNUMBER(OFFSET('Hygiene Data'!$F$10,0,10*ROW('Hygiene Data'!F87))),DZ93="",ISNUMBER(OFFSET('Hygiene Data'!$F$10,0,10*ROW('Hygiene Data'!F87)))),OFFSET('Hygiene Data'!$F$10,0,10*ROW('Hygiene Data'!F87)),NA())))</f>
        <v>#N/A</v>
      </c>
      <c r="BL93" s="121" t="e">
        <f ca="1">+IF(AND(ISNUMBER(OFFSET('Hygiene Data'!$G$6,0,10*ROW('Hygiene Data'!G87))),EA93="Yes"),OFFSET('Hygiene Data'!$G$6,0,10*ROW('Hygiene Data'!G87)),IF(AND(ISNUMBER(OFFSET('Hygiene Data'!$G$6,0,10*ROW('Hygiene Data'!G87))),EA93="No",ISNUMBER(OFFSET('Hygiene Data'!$G$6,0,10*ROW('Hygiene Data'!G87)))),CONCATENATE("[",ROUND(OFFSET('Hygiene Data'!$G$6,0,10*ROW('Hygiene Data'!G87)),0),"]"),IF(AND(ISNUMBER(OFFSET('Hygiene Data'!$G$6,0,10*ROW('Hygiene Data'!G87))),EA93="",ISNUMBER(OFFSET('Hygiene Data'!$G$6,0,10*ROW('Hygiene Data'!G87)))),OFFSET('Hygiene Data'!$G$6,0,10*ROW('Hygiene Data'!G87)),NA())))</f>
        <v>#N/A</v>
      </c>
      <c r="BM93" s="121" t="e">
        <f ca="1">+IF(AND(ISNUMBER(OFFSET('Hygiene Data'!$G$8,0,10*ROW('Hygiene Data'!G87))),EB93="Yes"),OFFSET('Hygiene Data'!$G$8,0,10*ROW('Hygiene Data'!G87)),IF(AND(ISNUMBER(OFFSET('Hygiene Data'!$G$8,0,10*ROW('Hygiene Data'!G87))),EB93="No",ISNUMBER(OFFSET('Hygiene Data'!$G$8,0,10*ROW('Hygiene Data'!G87)))),CONCATENATE("[",ROUND(OFFSET('Hygiene Data'!$G$8,0,10*ROW('Hygiene Data'!G87)),0),"]"),IF(AND(ISNUMBER(OFFSET('Hygiene Data'!$G$8,0,10*ROW('Hygiene Data'!G87))),EB93="",ISNUMBER(OFFSET('Hygiene Data'!$G$8,0,10*ROW('Hygiene Data'!G87)))),OFFSET('Hygiene Data'!$G$8,0,10*ROW('Hygiene Data'!G87)),NA())))</f>
        <v>#N/A</v>
      </c>
      <c r="BN93" s="121" t="e">
        <f ca="1">+IF(AND(ISNUMBER(OFFSET('Hygiene Data'!$G$10,0,10*ROW('Hygiene Data'!G87))),EC93="Yes"),OFFSET('Hygiene Data'!$G$10,0,10*ROW('Hygiene Data'!G87)),IF(AND(ISNUMBER(OFFSET('Hygiene Data'!$G$10,0,10*ROW('Hygiene Data'!G87))),EC93="No",ISNUMBER(OFFSET('Hygiene Data'!$G$10,0,10*ROW('Hygiene Data'!G87)))),CONCATENATE("[",ROUND(OFFSET('Hygiene Data'!$G$10,0,10*ROW('Hygiene Data'!G87)),0),"]"),IF(AND(ISNUMBER(OFFSET('Hygiene Data'!$G$10,0,10*ROW('Hygiene Data'!G87))),EC93="",ISNUMBER(OFFSET('Hygiene Data'!$G$10,0,10*ROW('Hygiene Data'!G87)))),OFFSET('Hygiene Data'!$G$10,0,10*ROW('Hygiene Data'!G87)),NA())))</f>
        <v>#N/A</v>
      </c>
      <c r="BO93" s="121" t="e">
        <f ca="1">+IF(AND(ISNUMBER(OFFSET('Hygiene Data'!$H$6,0,10*ROW('Hygiene Data'!H87))),ED93="Yes"),OFFSET('Hygiene Data'!$H$6,0,10*ROW('Hygiene Data'!H87)),IF(AND(ISNUMBER(OFFSET('Hygiene Data'!$H$6,0,10*ROW('Hygiene Data'!H87))),ED93="No",ISNUMBER(OFFSET('Hygiene Data'!$H$6,0,10*ROW('Hygiene Data'!H87)))),CONCATENATE("[",ROUND(OFFSET('Hygiene Data'!$H$6,0,10*ROW('Hygiene Data'!H87)),0),"]"),IF(AND(ISNUMBER(OFFSET('Hygiene Data'!$H$6,0,10*ROW('Hygiene Data'!H87))),ED93="",ISNUMBER(OFFSET('Hygiene Data'!$H$6,0,10*ROW('Hygiene Data'!H87)))),OFFSET('Hygiene Data'!$H$6,0,10*ROW('Hygiene Data'!H87)),NA())))</f>
        <v>#N/A</v>
      </c>
      <c r="BP93" s="121" t="e">
        <f ca="1">+IF(AND(ISNUMBER(OFFSET('Hygiene Data'!$H$8,0,10*ROW('Hygiene Data'!H87))),EE93="Yes"),OFFSET('Hygiene Data'!$H$8,0,10*ROW('Hygiene Data'!H87)),IF(AND(ISNUMBER(OFFSET('Hygiene Data'!$H$8,0,10*ROW('Hygiene Data'!H87))),EE93="No",ISNUMBER(OFFSET('Hygiene Data'!$H$8,0,10*ROW('Hygiene Data'!H87)))),CONCATENATE("[",ROUND(OFFSET('Hygiene Data'!$H$8,0,10*ROW('Hygiene Data'!H87)),0),"]"),IF(AND(ISNUMBER(OFFSET('Hygiene Data'!$H$8,0,10*ROW('Hygiene Data'!H87))),EE93="",ISNUMBER(OFFSET('Hygiene Data'!$H$8,0,10*ROW('Hygiene Data'!H87)))),OFFSET('Hygiene Data'!$H$8,0,10*ROW('Hygiene Data'!H87)),NA())))</f>
        <v>#N/A</v>
      </c>
      <c r="BQ93" s="121" t="e">
        <f ca="1">+IF(AND(ISNUMBER(OFFSET('Hygiene Data'!$H$10,0,10*ROW('Hygiene Data'!H87))),EF93="Yes"),OFFSET('Hygiene Data'!$H$10,0,10*ROW('Hygiene Data'!H87)),IF(AND(ISNUMBER(OFFSET('Hygiene Data'!$H$10,0,10*ROW('Hygiene Data'!H87))),EF93="No",ISNUMBER(OFFSET('Hygiene Data'!$H$10,0,10*ROW('Hygiene Data'!H87)))),CONCATENATE("[",ROUND(OFFSET('Hygiene Data'!$H$10,0,10*ROW('Hygiene Data'!H87)),0),"]"),IF(AND(ISNUMBER(OFFSET('Hygiene Data'!$H$10,0,10*ROW('Hygiene Data'!H87))),EF93="",ISNUMBER(OFFSET('Hygiene Data'!$H$10,0,10*ROW('Hygiene Data'!H87)))),OFFSET('Hygiene Data'!$H$10,0,10*ROW('Hygiene Data'!H87)),NA())))</f>
        <v>#N/A</v>
      </c>
      <c r="BS93" s="28" t="str">
        <f ca="1">+IF(OFFSET('Water Data'!$C$28,0,10*ROW('Water Data'!C87))="","",OFFSET('Water Data'!$C$28,0,10*ROW('Water Data'!C87)))</f>
        <v/>
      </c>
      <c r="BT93" s="28" t="str">
        <f ca="1">+IF(OFFSET('Water Data'!$C$29,0,10*ROW('Water Data'!C87))="","",OFFSET('Water Data'!$C$29,0,10*ROW('Water Data'!C87)))</f>
        <v/>
      </c>
      <c r="BU93" s="28" t="str">
        <f ca="1">+IF(OFFSET('Water Data'!$C$30,0,10*ROW('Water Data'!C87))="","",OFFSET('Water Data'!$C$30,0,10*ROW('Water Data'!C87)))</f>
        <v/>
      </c>
      <c r="BV93" s="28" t="str">
        <f ca="1">+IF(OFFSET('Water Data'!$D$28,0,10*ROW('Water Data'!D87))="","",OFFSET('Water Data'!$D$28,0,10*ROW('Water Data'!D87)))</f>
        <v/>
      </c>
      <c r="BW93" s="28" t="str">
        <f ca="1">+IF(OFFSET('Water Data'!$D$29,0,10*ROW('Water Data'!D87))="","",OFFSET('Water Data'!$D$29,0,10*ROW('Water Data'!D87)))</f>
        <v/>
      </c>
      <c r="BX93" s="28" t="str">
        <f ca="1">+IF(OFFSET('Water Data'!$D$30,0,10*ROW('Water Data'!D87))="","",OFFSET('Water Data'!$D$30,0,10*ROW('Water Data'!D87)))</f>
        <v/>
      </c>
      <c r="BY93" s="28" t="str">
        <f ca="1">+IF(OFFSET('Water Data'!$E$28,0,10*ROW('Water Data'!E87))="","",OFFSET('Water Data'!$E$28,0,10*ROW('Water Data'!E87)))</f>
        <v/>
      </c>
      <c r="BZ93" s="28" t="str">
        <f ca="1">+IF(OFFSET('Water Data'!$E$29,0,10*ROW('Water Data'!E87))="","",OFFSET('Water Data'!$E$29,0,10*ROW('Water Data'!E87)))</f>
        <v/>
      </c>
      <c r="CA93" s="28" t="str">
        <f ca="1">+IF(OFFSET('Water Data'!$E$30,0,10*ROW('Water Data'!E87))="","",OFFSET('Water Data'!$E$30,0,10*ROW('Water Data'!E87)))</f>
        <v/>
      </c>
      <c r="CB93" s="28" t="str">
        <f ca="1">+IF(OFFSET('Water Data'!$F$28,0,10*ROW('Water Data'!F87))="","",OFFSET('Water Data'!$F$28,0,10*ROW('Water Data'!F87)))</f>
        <v/>
      </c>
      <c r="CC93" s="28" t="str">
        <f ca="1">+IF(OFFSET('Water Data'!$F$29,0,10*ROW('Water Data'!F87))="","",OFFSET('Water Data'!$F$29,0,10*ROW('Water Data'!F87)))</f>
        <v/>
      </c>
      <c r="CD93" s="28" t="str">
        <f ca="1">+IF(OFFSET('Water Data'!$F$30,0,10*ROW('Water Data'!F87))="","",OFFSET('Water Data'!$F$30,0,10*ROW('Water Data'!F87)))</f>
        <v/>
      </c>
      <c r="CE93" s="28" t="str">
        <f ca="1">+IF(OFFSET('Water Data'!$G$28,0,10*ROW('Water Data'!G87))="","",OFFSET('Water Data'!$G$28,0,10*ROW('Water Data'!G87)))</f>
        <v/>
      </c>
      <c r="CF93" s="28" t="str">
        <f ca="1">+IF(OFFSET('Water Data'!$G$29,0,10*ROW('Water Data'!G87))="","",OFFSET('Water Data'!$G$29,0,10*ROW('Water Data'!G87)))</f>
        <v/>
      </c>
      <c r="CG93" s="28" t="str">
        <f ca="1">+IF(OFFSET('Water Data'!$G$30,0,10*ROW('Water Data'!G87))="","",OFFSET('Water Data'!$G$30,0,10*ROW('Water Data'!G87)))</f>
        <v/>
      </c>
      <c r="CH93" s="28" t="str">
        <f ca="1">+IF(OFFSET('Water Data'!$H$28,0,10*ROW('Water Data'!H87))="","",OFFSET('Water Data'!$H$28,0,10*ROW('Water Data'!H87)))</f>
        <v/>
      </c>
      <c r="CI93" s="28" t="str">
        <f ca="1">+IF(OFFSET('Water Data'!$H$29,0,10*ROW('Water Data'!H87))="","",OFFSET('Water Data'!$H$29,0,10*ROW('Water Data'!H87)))</f>
        <v/>
      </c>
      <c r="CJ93" s="28" t="str">
        <f ca="1">+IF(OFFSET('Water Data'!$H$30,0,10*ROW('Water Data'!H87))="","",OFFSET('Water Data'!$H$30,0,10*ROW('Water Data'!H87)))</f>
        <v/>
      </c>
      <c r="CK93" s="28" t="str">
        <f ca="1">+IF(OFFSET('Sanitation Data'!$C$29,0,10*ROW('Sanitation Data'!C87))="","",OFFSET('Sanitation Data'!$C$29,0,10*ROW('Sanitation Data'!C87)))</f>
        <v/>
      </c>
      <c r="CL93" s="28" t="str">
        <f ca="1">+IF(OFFSET('Sanitation Data'!$C$30,0,10*ROW('Sanitation Data'!C87))="","",OFFSET('Sanitation Data'!$C$30,0,10*ROW('Sanitation Data'!C87)))</f>
        <v/>
      </c>
      <c r="CM93" s="28" t="str">
        <f ca="1">+IF(OFFSET('Sanitation Data'!$C$31,0,10*ROW('Sanitation Data'!C87))="","",OFFSET('Sanitation Data'!$C$31,0,10*ROW('Sanitation Data'!C87)))</f>
        <v/>
      </c>
      <c r="CN93" s="28" t="str">
        <f ca="1">+IF(OFFSET('Sanitation Data'!$C$32,0,10*ROW('Sanitation Data'!C87))="","",OFFSET('Sanitation Data'!$C$32,0,10*ROW('Sanitation Data'!C87)))</f>
        <v/>
      </c>
      <c r="CO93" s="28" t="str">
        <f ca="1">+IF(OFFSET('Sanitation Data'!$C$33,0,10*ROW('Sanitation Data'!C87))="","",OFFSET('Sanitation Data'!$C$33,0,10*ROW('Sanitation Data'!C87)))</f>
        <v/>
      </c>
      <c r="CP93" s="28" t="str">
        <f ca="1">+IF(OFFSET('Sanitation Data'!$D$29,0,10*ROW('Sanitation Data'!D87))="","",OFFSET('Sanitation Data'!$D$29,0,10*ROW('Sanitation Data'!D87)))</f>
        <v/>
      </c>
      <c r="CQ93" s="28" t="str">
        <f ca="1">+IF(OFFSET('Sanitation Data'!$D$30,0,10*ROW('Sanitation Data'!D87))="","",OFFSET('Sanitation Data'!$D$30,0,10*ROW('Sanitation Data'!D87)))</f>
        <v/>
      </c>
      <c r="CR93" s="28" t="str">
        <f ca="1">+IF(OFFSET('Sanitation Data'!$D$31,0,10*ROW('Sanitation Data'!D87))="","",OFFSET('Sanitation Data'!$D$31,0,10*ROW('Sanitation Data'!D87)))</f>
        <v/>
      </c>
      <c r="CS93" s="28" t="str">
        <f ca="1">+IF(OFFSET('Sanitation Data'!$D$32,0,10*ROW('Sanitation Data'!D87))="","",OFFSET('Sanitation Data'!$D$32,0,10*ROW('Sanitation Data'!D87)))</f>
        <v/>
      </c>
      <c r="CT93" s="28" t="str">
        <f ca="1">+IF(OFFSET('Sanitation Data'!$D$33,0,10*ROW('Sanitation Data'!D87))="","",OFFSET('Sanitation Data'!$D$33,0,10*ROW('Sanitation Data'!D87)))</f>
        <v/>
      </c>
      <c r="CU93" s="28" t="str">
        <f ca="1">+IF(OFFSET('Sanitation Data'!$E$29,0,10*ROW('Sanitation Data'!E87))="","",OFFSET('Sanitation Data'!$E$29,0,10*ROW('Sanitation Data'!E87)))</f>
        <v/>
      </c>
      <c r="CV93" s="28" t="str">
        <f ca="1">+IF(OFFSET('Sanitation Data'!$E$30,0,10*ROW('Sanitation Data'!E87))="","",OFFSET('Sanitation Data'!$E$30,0,10*ROW('Sanitation Data'!E87)))</f>
        <v/>
      </c>
      <c r="CW93" s="28" t="str">
        <f ca="1">+IF(OFFSET('Sanitation Data'!$E$31,0,10*ROW('Sanitation Data'!E87))="","",OFFSET('Sanitation Data'!$E$31,0,10*ROW('Sanitation Data'!E87)))</f>
        <v/>
      </c>
      <c r="CX93" s="28" t="str">
        <f ca="1">+IF(OFFSET('Sanitation Data'!$E$32,0,10*ROW('Sanitation Data'!E87))="","",OFFSET('Sanitation Data'!$E$32,0,10*ROW('Sanitation Data'!E87)))</f>
        <v/>
      </c>
      <c r="CY93" s="28" t="str">
        <f ca="1">+IF(OFFSET('Sanitation Data'!$E$33,0,10*ROW('Sanitation Data'!E87))="","",OFFSET('Sanitation Data'!$E$33,0,10*ROW('Sanitation Data'!E87)))</f>
        <v/>
      </c>
      <c r="CZ93" s="28" t="str">
        <f ca="1">+IF(OFFSET('Sanitation Data'!$F$29,0,10*ROW('Sanitation Data'!F87))="","",OFFSET('Sanitation Data'!$F$29,0,10*ROW('Sanitation Data'!F87)))</f>
        <v/>
      </c>
      <c r="DA93" s="28" t="str">
        <f ca="1">+IF(OFFSET('Sanitation Data'!$F$30,0,10*ROW('Sanitation Data'!F87))="","",OFFSET('Sanitation Data'!$F$30,0,10*ROW('Sanitation Data'!F87)))</f>
        <v/>
      </c>
      <c r="DB93" s="28" t="str">
        <f ca="1">+IF(OFFSET('Sanitation Data'!$F$31,0,10*ROW('Sanitation Data'!F87))="","",OFFSET('Sanitation Data'!$F$31,0,10*ROW('Sanitation Data'!F87)))</f>
        <v/>
      </c>
      <c r="DC93" s="28" t="str">
        <f ca="1">+IF(OFFSET('Sanitation Data'!$F$32,0,10*ROW('Sanitation Data'!F87))="","",OFFSET('Sanitation Data'!$F$32,0,10*ROW('Sanitation Data'!F87)))</f>
        <v/>
      </c>
      <c r="DD93" s="28" t="str">
        <f ca="1">+IF(OFFSET('Sanitation Data'!$F$33,0,10*ROW('Sanitation Data'!F87))="","",OFFSET('Sanitation Data'!$F$33,0,10*ROW('Sanitation Data'!F87)))</f>
        <v/>
      </c>
      <c r="DE93" s="28" t="str">
        <f ca="1">+IF(OFFSET('Sanitation Data'!$G$29,0,10*ROW('Sanitation Data'!G87))="","",OFFSET('Sanitation Data'!$G$29,0,10*ROW('Sanitation Data'!G87)))</f>
        <v/>
      </c>
      <c r="DF93" s="28" t="str">
        <f ca="1">+IF(OFFSET('Sanitation Data'!$G$30,0,10*ROW('Sanitation Data'!G87))="","",OFFSET('Sanitation Data'!$G$30,0,10*ROW('Sanitation Data'!G87)))</f>
        <v/>
      </c>
      <c r="DG93" s="28" t="str">
        <f ca="1">+IF(OFFSET('Sanitation Data'!$G$31,0,10*ROW('Sanitation Data'!G87))="","",OFFSET('Sanitation Data'!$G$31,0,10*ROW('Sanitation Data'!G87)))</f>
        <v/>
      </c>
      <c r="DH93" s="28" t="str">
        <f ca="1">+IF(OFFSET('Sanitation Data'!$G$32,0,10*ROW('Sanitation Data'!G87))="","",OFFSET('Sanitation Data'!$G$32,0,10*ROW('Sanitation Data'!G87)))</f>
        <v/>
      </c>
      <c r="DI93" s="28" t="str">
        <f ca="1">+IF(OFFSET('Sanitation Data'!$G$33,0,10*ROW('Sanitation Data'!G87))="","",OFFSET('Sanitation Data'!$G$33,0,10*ROW('Sanitation Data'!G87)))</f>
        <v/>
      </c>
      <c r="DJ93" s="28" t="str">
        <f ca="1">+IF(OFFSET('Sanitation Data'!$H$29,0,10*ROW('Sanitation Data'!H87))="","",OFFSET('Sanitation Data'!$H$29,0,10*ROW('Sanitation Data'!H87)))</f>
        <v/>
      </c>
      <c r="DK93" s="28" t="str">
        <f ca="1">+IF(OFFSET('Sanitation Data'!$H$30,0,10*ROW('Sanitation Data'!H87))="","",OFFSET('Sanitation Data'!$H$30,0,10*ROW('Sanitation Data'!H87)))</f>
        <v/>
      </c>
      <c r="DL93" s="28" t="str">
        <f ca="1">+IF(OFFSET('Sanitation Data'!$H$31,0,10*ROW('Sanitation Data'!H87))="","",OFFSET('Sanitation Data'!$H$31,0,10*ROW('Sanitation Data'!H87)))</f>
        <v/>
      </c>
      <c r="DM93" s="28" t="str">
        <f ca="1">+IF(OFFSET('Sanitation Data'!$H$32,0,10*ROW('Sanitation Data'!H87))="","",OFFSET('Sanitation Data'!$H$32,0,10*ROW('Sanitation Data'!H87)))</f>
        <v/>
      </c>
      <c r="DN93" s="28" t="str">
        <f ca="1">+IF(OFFSET('Sanitation Data'!$H$33,0,10*ROW('Sanitation Data'!H87))="","",OFFSET('Sanitation Data'!$H$33,0,10*ROW('Sanitation Data'!H87)))</f>
        <v/>
      </c>
      <c r="DO93" s="28" t="str">
        <f ca="1">+IF(OFFSET('Hygiene Data'!$C$12,0,10*ROW('Hygiene Data'!C87))="","",OFFSET('Hygiene Data'!$C$12,0,10*ROW('Hygiene Data'!C87)))</f>
        <v/>
      </c>
      <c r="DP93" s="28" t="str">
        <f ca="1">+IF(OFFSET('Hygiene Data'!$C$13,0,10*ROW('Hygiene Data'!C87))="","",OFFSET('Hygiene Data'!$C$13,0,10*ROW('Hygiene Data'!C87)))</f>
        <v/>
      </c>
      <c r="DQ93" s="28" t="str">
        <f ca="1">+IF(OFFSET('Hygiene Data'!$C$14,0,10*ROW('Hygiene Data'!C87))="","",OFFSET('Hygiene Data'!$C$14,0,10*ROW('Hygiene Data'!C87)))</f>
        <v/>
      </c>
      <c r="DR93" s="28" t="str">
        <f ca="1">+IF(OFFSET('Hygiene Data'!$D$12,0,10*ROW('Hygiene Data'!D87))="","",OFFSET('Hygiene Data'!$D$12,0,10*ROW('Hygiene Data'!D87)))</f>
        <v/>
      </c>
      <c r="DS93" s="28" t="str">
        <f ca="1">+IF(OFFSET('Hygiene Data'!$D$13,0,10*ROW('Hygiene Data'!D87))="","",OFFSET('Hygiene Data'!$D$13,0,10*ROW('Hygiene Data'!D87)))</f>
        <v/>
      </c>
      <c r="DT93" s="28" t="str">
        <f ca="1">+IF(OFFSET('Hygiene Data'!$D$14,0,10*ROW('Hygiene Data'!D87))="","",OFFSET('Hygiene Data'!$D$14,0,10*ROW('Hygiene Data'!D87)))</f>
        <v/>
      </c>
      <c r="DU93" s="28" t="str">
        <f ca="1">+IF(OFFSET('Hygiene Data'!$E$12,0,10*ROW('Hygiene Data'!E87))="","",OFFSET('Hygiene Data'!$E$12,0,10*ROW('Hygiene Data'!E87)))</f>
        <v/>
      </c>
      <c r="DV93" s="28" t="str">
        <f ca="1">+IF(OFFSET('Hygiene Data'!$E$13,0,10*ROW('Hygiene Data'!E87))="","",OFFSET('Hygiene Data'!$E$13,0,10*ROW('Hygiene Data'!E87)))</f>
        <v/>
      </c>
      <c r="DW93" s="28" t="str">
        <f ca="1">+IF(OFFSET('Hygiene Data'!$E$14,0,10*ROW('Hygiene Data'!E87))="","",OFFSET('Hygiene Data'!$E$14,0,10*ROW('Hygiene Data'!E87)))</f>
        <v/>
      </c>
      <c r="DX93" s="28" t="str">
        <f ca="1">+IF(OFFSET('Hygiene Data'!$F$12,0,10*ROW('Hygiene Data'!F87))="","",OFFSET('Hygiene Data'!$F$12,0,10*ROW('Hygiene Data'!F87)))</f>
        <v/>
      </c>
      <c r="DY93" s="28" t="str">
        <f ca="1">+IF(OFFSET('Hygiene Data'!$F$13,0,10*ROW('Hygiene Data'!F87))="","",OFFSET('Hygiene Data'!$F$13,0,10*ROW('Hygiene Data'!F87)))</f>
        <v/>
      </c>
      <c r="DZ93" s="28" t="str">
        <f ca="1">+IF(OFFSET('Hygiene Data'!$F$14,0,10*ROW('Hygiene Data'!F87))="","",OFFSET('Hygiene Data'!$F$14,0,10*ROW('Hygiene Data'!F87)))</f>
        <v/>
      </c>
      <c r="EA93" s="28" t="str">
        <f ca="1">+IF(OFFSET('Hygiene Data'!$G$12,0,10*ROW('Hygiene Data'!G87))="","",OFFSET('Hygiene Data'!$G$12,0,10*ROW('Hygiene Data'!G87)))</f>
        <v/>
      </c>
      <c r="EB93" s="28" t="str">
        <f ca="1">+IF(OFFSET('Hygiene Data'!$G$13,0,10*ROW('Hygiene Data'!G87))="","",OFFSET('Hygiene Data'!$G$13,0,10*ROW('Hygiene Data'!G87)))</f>
        <v/>
      </c>
      <c r="EC93" s="28" t="str">
        <f ca="1">+IF(OFFSET('Hygiene Data'!$G$14,0,10*ROW('Hygiene Data'!G87))="","",OFFSET('Hygiene Data'!$G$14,0,10*ROW('Hygiene Data'!G87)))</f>
        <v/>
      </c>
      <c r="ED93" s="28" t="str">
        <f ca="1">+IF(OFFSET('Hygiene Data'!$H$12,0,10*ROW('Hygiene Data'!H87))="","",OFFSET('Hygiene Data'!$H$12,0,10*ROW('Hygiene Data'!H87)))</f>
        <v/>
      </c>
      <c r="EE93" s="28" t="str">
        <f ca="1">+IF(OFFSET('Hygiene Data'!$H$13,0,10*ROW('Hygiene Data'!H87))="","",OFFSET('Hygiene Data'!$H$13,0,10*ROW('Hygiene Data'!H87)))</f>
        <v/>
      </c>
      <c r="EF93" s="28" t="str">
        <f ca="1">+IF(OFFSET('Hygiene Data'!$H$14,0,10*ROW('Hygiene Data'!H87))="","",OFFSET('Hygiene Data'!$H$14,0,10*ROW('Hygiene Data'!H87)))</f>
        <v/>
      </c>
    </row>
    <row r="94" spans="1:136" x14ac:dyDescent="0.2">
      <c r="A94" s="44" t="str">
        <f ca="1">+IF(OFFSET('Water Data'!$B$1,0,10*ROW('Water Data'!B91))="","",OFFSET('Water Data'!$B$1,0,10*ROW('Water Data'!B91)))</f>
        <v/>
      </c>
      <c r="B94" s="44" t="str">
        <f ca="1">+IF(OFFSET('Water Data'!$A$3,0,10*ROW('Water Data'!A91))="","",OFFSET('Water Data'!$A$3,0,10*ROW('Water Data'!A91)))</f>
        <v/>
      </c>
      <c r="C94" s="44" t="str">
        <f ca="1">+IF(OFFSET('Water Data'!$C$3,0,10*ROW('Water Data'!C91))="","",OFFSET('Water Data'!$C$3,0,10*ROW('Water Data'!C91)))</f>
        <v/>
      </c>
      <c r="D94" s="119" t="e">
        <f ca="1">+IF(AND(ISNUMBER(OFFSET('Water Data'!$C$5,0,10*ROW('Water Data'!C88))),BS94="Yes"),100-OFFSET('Water Data'!$C$5,0,10*ROW('Water Data'!C88)),IF(AND(ISNUMBER(OFFSET('Water Data'!$C$5,0,10*ROW('Water Data'!C88))),BS94="No",ISNUMBER(OFFSET('Water Data'!$C$5,0,10*ROW('Water Data'!C88)))),CONCATENATE("[",ROUND(100-OFFSET('Water Data'!$C$5,0,10*ROW('Water Data'!C88)),0),"]"),IF(AND(ISNUMBER(OFFSET('Water Data'!$C$5,0,10*ROW('Water Data'!C88))),BS94="",ISNUMBER(OFFSET('Water Data'!$C$5,0,10*ROW('Water Data'!C88)))),100-OFFSET('Water Data'!$C$5,0,10*ROW('Water Data'!C88)),NA())))</f>
        <v>#N/A</v>
      </c>
      <c r="E94" s="119" t="e">
        <f ca="1">+IF(AND(ISNUMBER(OFFSET('Water Data'!$C$7,0,10*ROW('Water Data'!D88))),BT94="Yes"),OFFSET('Water Data'!$C$7,0,10*ROW('Water Data'!C88)),IF(AND(ISNUMBER(OFFSET('Water Data'!$C$7,0,10*ROW('Water Data'!C88))),BT94="No",ISNUMBER(OFFSET('Water Data'!$C$7,0,10*ROW('Water Data'!C88)))),CONCATENATE("[",ROUND(OFFSET('Water Data'!$C$7,0,10*ROW('Water Data'!C88)),0),"]"),IF(AND(ISNUMBER(OFFSET('Water Data'!$C$7,0,10*ROW('Water Data'!C88))),BT94="",ISNUMBER(OFFSET('Water Data'!$C$7,0,10*ROW('Water Data'!C88)))),OFFSET('Water Data'!$C$7,0,10*ROW('Water Data'!C88)),NA())))</f>
        <v>#N/A</v>
      </c>
      <c r="F94" s="119" t="e">
        <f ca="1">+IF(AND(ISNUMBER(OFFSET('Water Data'!$C$10,0,10*ROW('Water Data'!C88))),BU94="Yes"),OFFSET('Water Data'!$C$10,0,10*ROW('Water Data'!C88)),IF(AND(ISNUMBER(OFFSET('Water Data'!$C$10,0,10*ROW('Water Data'!C88))),BU94="No",ISNUMBER(OFFSET('Water Data'!$C$10,0,10*ROW('Water Data'!C88)))),CONCATENATE("[",ROUND(OFFSET('Water Data'!$C$10,0,10*ROW('Water Data'!C88)),0),"]"),IF(AND(ISNUMBER(OFFSET('Water Data'!$C$10,0,10*ROW('Water Data'!C88))),BU94="",ISNUMBER(OFFSET('Water Data'!$C$10,0,10*ROW('Water Data'!C88)))),OFFSET('Water Data'!$C$10,0,10*ROW('Water Data'!C88)),NA())))</f>
        <v>#N/A</v>
      </c>
      <c r="G94" s="119" t="e">
        <f ca="1">+IF(AND(ISNUMBER(OFFSET('Water Data'!$D$5,0,10*ROW('Water Data'!D88))),BV94="Yes"),100-OFFSET('Water Data'!$D$5,0,10*ROW('Water Data'!D88)),IF(AND(ISNUMBER(OFFSET('Water Data'!$D$5,0,10*ROW('Water Data'!D88))),BV94="No",ISNUMBER(OFFSET('Water Data'!$D$5,0,10*ROW('Water Data'!D88)))),CONCATENATE("[",ROUND(100-OFFSET('Water Data'!$D$5,0,10*ROW('Water Data'!D88)),0),"]"),IF(AND(ISNUMBER(OFFSET('Water Data'!$D$5,0,10*ROW('Water Data'!D88))),BV94="",ISNUMBER(OFFSET('Water Data'!$D$5,0,10*ROW('Water Data'!D88)))),100-OFFSET('Water Data'!$D$5,0,10*ROW('Water Data'!D88)),NA())))</f>
        <v>#N/A</v>
      </c>
      <c r="H94" s="119" t="e">
        <f ca="1">+IF(AND(ISNUMBER(OFFSET('Water Data'!$D$7,0,10*ROW('Water Data'!D88))),BW94="Yes"),OFFSET('Water Data'!$D$7,0,10*ROW('Water Data'!D88)),IF(AND(ISNUMBER(OFFSET('Water Data'!$D$7,0,10*ROW('Water Data'!D88))),BW94="No",ISNUMBER(OFFSET('Water Data'!$D$7,0,10*ROW('Water Data'!D88)))),CONCATENATE("[",ROUND(OFFSET('Water Data'!$C$7,0,10*ROW('Water Data'!D88)),0),"]"),IF(AND(ISNUMBER(OFFSET('Water Data'!$D$7,0,10*ROW('Water Data'!D88))),BW94="",ISNUMBER(OFFSET('Water Data'!$D$7,0,10*ROW('Water Data'!D88)))),OFFSET('Water Data'!$D$7,0,10*ROW('Water Data'!D88)),NA())))</f>
        <v>#N/A</v>
      </c>
      <c r="I94" s="119" t="e">
        <f ca="1">+IF(AND(ISNUMBER(OFFSET('Water Data'!$D$10,0,10*ROW('Water Data'!D88))),BX94="Yes"),OFFSET('Water Data'!$D$10,0,10*ROW('Water Data'!D88)),IF(AND(ISNUMBER(OFFSET('Water Data'!$D$10,0,10*ROW('Water Data'!D88))),BX94="No",ISNUMBER(OFFSET('Water Data'!$D$10,0,10*ROW('Water Data'!D88)))),CONCATENATE("[",ROUND(OFFSET('Water Data'!$D$10,0,10*ROW('Water Data'!D88)),0),"]"),IF(AND(ISNUMBER(OFFSET('Water Data'!$D$10,0,10*ROW('Water Data'!D88))),BX94="",ISNUMBER(OFFSET('Water Data'!$D$10,0,10*ROW('Water Data'!D88)))),OFFSET('Water Data'!$D$10,0,10*ROW('Water Data'!D88)),NA())))</f>
        <v>#N/A</v>
      </c>
      <c r="J94" s="119" t="e">
        <f ca="1">+IF(AND(ISNUMBER(OFFSET('Water Data'!$E$5,0,10*ROW('Water Data'!E88))),BY94="Yes"),100-OFFSET('Water Data'!$E$5,0,10*ROW('Water Data'!E88)),IF(AND(ISNUMBER(OFFSET('Water Data'!$E$5,0,10*ROW('Water Data'!E88))),BY94="No",ISNUMBER(OFFSET('Water Data'!$E$5,0,10*ROW('Water Data'!E88)))),CONCATENATE("[",ROUND(100-OFFSET('Water Data'!$E$5,0,10*ROW('Water Data'!E88)),0),"]"),IF(AND(ISNUMBER(OFFSET('Water Data'!$E$5,0,10*ROW('Water Data'!E88))),BY94="",ISNUMBER(OFFSET('Water Data'!$E$5,0,10*ROW('Water Data'!E88)))),100-OFFSET('Water Data'!$E$5,0,10*ROW('Water Data'!E88)),NA())))</f>
        <v>#N/A</v>
      </c>
      <c r="K94" s="119" t="e">
        <f ca="1">+IF(AND(ISNUMBER(OFFSET('Water Data'!$E$7,0,10*ROW('Water Data'!E88))),BZ94="Yes"),OFFSET('Water Data'!$E$7,0,10*ROW('Water Data'!E88)),IF(AND(ISNUMBER(OFFSET('Water Data'!$E$7,0,10*ROW('Water Data'!E88))),BZ94="No",ISNUMBER(OFFSET('Water Data'!$E$7,0,10*ROW('Water Data'!E88)))),CONCATENATE("[",ROUND(OFFSET('Water Data'!$E$7,0,10*ROW('Water Data'!E88)),0),"]"),IF(AND(ISNUMBER(OFFSET('Water Data'!$E$7,0,10*ROW('Water Data'!E88))),BZ94="",ISNUMBER(OFFSET('Water Data'!$E$7,0,10*ROW('Water Data'!E88)))),OFFSET('Water Data'!$E$7,0,10*ROW('Water Data'!E88)),NA())))</f>
        <v>#N/A</v>
      </c>
      <c r="L94" s="119" t="e">
        <f ca="1">+IF(AND(ISNUMBER(OFFSET('Water Data'!$E$10,0,10*ROW('Water Data'!E88))),CA94="Yes"),OFFSET('Water Data'!$E$10,0,10*ROW('Water Data'!E88)),IF(AND(ISNUMBER(OFFSET('Water Data'!$E$10,0,10*ROW('Water Data'!E88))),CA94="No",ISNUMBER(OFFSET('Water Data'!$E$10,0,10*ROW('Water Data'!E88)))),CONCATENATE("[",ROUND(OFFSET('Water Data'!$E$10,0,10*ROW('Water Data'!E88)),0),"]"),IF(AND(ISNUMBER(OFFSET('Water Data'!$E$10,0,10*ROW('Water Data'!E88))),CA94="",ISNUMBER(OFFSET('Water Data'!$E$10,0,10*ROW('Water Data'!E88)))),OFFSET('Water Data'!$E$10,0,10*ROW('Water Data'!E88)),NA())))</f>
        <v>#N/A</v>
      </c>
      <c r="M94" s="119" t="e">
        <f ca="1">+IF(AND(ISNUMBER(OFFSET('Water Data'!$F$5,0,10*ROW('Water Data'!F88))),CB94="Yes"),100-OFFSET('Water Data'!$F$5,0,10*ROW('Water Data'!F88)),IF(AND(ISNUMBER(OFFSET('Water Data'!$F$5,0,10*ROW('Water Data'!F88))),CB94="No",ISNUMBER(OFFSET('Water Data'!$F$5,0,10*ROW('Water Data'!F88)))),CONCATENATE("[",ROUND(100-OFFSET('Water Data'!$F$5,0,10*ROW('Water Data'!F88)),0),"]"),IF(AND(ISNUMBER(OFFSET('Water Data'!$F$5,0,10*ROW('Water Data'!F88))),CB94="",ISNUMBER(OFFSET('Water Data'!$F$5,0,10*ROW('Water Data'!F88)))),100-OFFSET('Water Data'!$F$5,0,10*ROW('Water Data'!F88)),NA())))</f>
        <v>#N/A</v>
      </c>
      <c r="N94" s="119" t="e">
        <f ca="1">+IF(AND(ISNUMBER(OFFSET('Water Data'!$F$7,0,10*ROW('Water Data'!F88))),CC94="Yes"),OFFSET('Water Data'!$F$7,0,10*ROW('Water Data'!F88)),IF(AND(ISNUMBER(OFFSET('Water Data'!$F$7,0,10*ROW('Water Data'!F88))),CC94="No",ISNUMBER(OFFSET('Water Data'!$F$7,0,10*ROW('Water Data'!F88)))),CONCATENATE("[",ROUND(OFFSET('Water Data'!$F$7,0,10*ROW('Water Data'!F88)),0),"]"),IF(AND(ISNUMBER(OFFSET('Water Data'!$F$7,0,10*ROW('Water Data'!F88))),CC94="",ISNUMBER(OFFSET('Water Data'!$F$7,0,10*ROW('Water Data'!F88)))),OFFSET('Water Data'!$F$7,0,10*ROW('Water Data'!F88)),NA())))</f>
        <v>#N/A</v>
      </c>
      <c r="O94" s="119" t="e">
        <f ca="1">+IF(AND(ISNUMBER(OFFSET('Water Data'!$F$10,0,10*ROW('Water Data'!F88))),CD94="Yes"),OFFSET('Water Data'!$F$10,0,10*ROW('Water Data'!F88)),IF(AND(ISNUMBER(OFFSET('Water Data'!$F$10,0,10*ROW('Water Data'!F88))),CD94="No",ISNUMBER(OFFSET('Water Data'!$F$10,0,10*ROW('Water Data'!F88)))),CONCATENATE("[",ROUND(OFFSET('Water Data'!$F$10,0,10*ROW('Water Data'!F88)),0),"]"),IF(AND(ISNUMBER(OFFSET('Water Data'!$F$10,0,10*ROW('Water Data'!F88))),CD94="",ISNUMBER(OFFSET('Water Data'!$F$10,0,10*ROW('Water Data'!F88)))),OFFSET('Water Data'!$F$10,0,10*ROW('Water Data'!F88)),NA())))</f>
        <v>#N/A</v>
      </c>
      <c r="P94" s="119" t="e">
        <f ca="1">+IF(AND(ISNUMBER(OFFSET('Water Data'!$G$5,0,10*ROW('Water Data'!G88))),CE94="Yes"),100-OFFSET('Water Data'!$G$5,0,10*ROW('Water Data'!G88)),IF(AND(ISNUMBER(OFFSET('Water Data'!$G$5,0,10*ROW('Water Data'!G88))),CE94="No",ISNUMBER(OFFSET('Water Data'!$G$5,0,10*ROW('Water Data'!G88)))),CONCATENATE("[",ROUND(100-OFFSET('Water Data'!$G$5,0,10*ROW('Water Data'!G88)),0),"]"),IF(AND(ISNUMBER(OFFSET('Water Data'!$G$5,0,10*ROW('Water Data'!G88))),CE94="",ISNUMBER(OFFSET('Water Data'!$G$5,0,10*ROW('Water Data'!G88)))),100-OFFSET('Water Data'!$G$5,0,10*ROW('Water Data'!G88)),NA())))</f>
        <v>#N/A</v>
      </c>
      <c r="Q94" s="119" t="e">
        <f ca="1">+IF(AND(ISNUMBER(OFFSET('Water Data'!$G$7,0,10*ROW('Water Data'!G88))),CF94="Yes"),OFFSET('Water Data'!$G$7,0,10*ROW('Water Data'!G88)),IF(AND(ISNUMBER(OFFSET('Water Data'!$G$7,0,10*ROW('Water Data'!G88))),CF94="No",ISNUMBER(OFFSET('Water Data'!$G$7,0,10*ROW('Water Data'!G88)))),CONCATENATE("[",ROUND(OFFSET('Water Data'!$G$7,0,10*ROW('Water Data'!G88)),0),"]"),IF(AND(ISNUMBER(OFFSET('Water Data'!$G$7,0,10*ROW('Water Data'!G88))),CF94="",ISNUMBER(OFFSET('Water Data'!$G$7,0,10*ROW('Water Data'!G88)))),OFFSET('Water Data'!$G$7,0,10*ROW('Water Data'!G88)),NA())))</f>
        <v>#N/A</v>
      </c>
      <c r="R94" s="119" t="e">
        <f ca="1">+IF(AND(ISNUMBER(OFFSET('Water Data'!$G$10,0,10*ROW('Water Data'!G88))),CG94="Yes"),OFFSET('Water Data'!$G$10,0,10*ROW('Water Data'!G88)),IF(AND(ISNUMBER(OFFSET('Water Data'!$G$10,0,10*ROW('Water Data'!G88))),CG94="No",ISNUMBER(OFFSET('Water Data'!$G$10,0,10*ROW('Water Data'!G88)))),CONCATENATE("[",ROUND(OFFSET('Water Data'!$G$10,0,10*ROW('Water Data'!G88)),0),"]"),IF(AND(ISNUMBER(OFFSET('Water Data'!$G$10,0,10*ROW('Water Data'!G88))),CG94="",ISNUMBER(OFFSET('Water Data'!$G$10,0,10*ROW('Water Data'!G88)))),OFFSET('Water Data'!$G$10,0,10*ROW('Water Data'!G88)),NA())))</f>
        <v>#N/A</v>
      </c>
      <c r="S94" s="119" t="e">
        <f ca="1">+IF(AND(ISNUMBER(OFFSET('Water Data'!$H$5,0,10*ROW('Water Data'!H88))),CH94="Yes"),100-OFFSET('Water Data'!$H$5,0,10*ROW('Water Data'!H88)),IF(AND(ISNUMBER(OFFSET('Water Data'!$H$5,0,10*ROW('Water Data'!H88))),CH94="No",ISNUMBER(OFFSET('Water Data'!$H$5,0,10*ROW('Water Data'!H88)))),CONCATENATE("[",ROUND(100-OFFSET('Water Data'!$H$5,0,10*ROW('Water Data'!H88)),0),"]"),IF(AND(ISNUMBER(OFFSET('Water Data'!$H$5,0,10*ROW('Water Data'!H88))),CH94="",ISNUMBER(OFFSET('Water Data'!$H$5,0,10*ROW('Water Data'!H88)))),100-OFFSET('Water Data'!$H$5,0,10*ROW('Water Data'!H88)),NA())))</f>
        <v>#N/A</v>
      </c>
      <c r="T94" s="119" t="e">
        <f ca="1">+IF(AND(ISNUMBER(OFFSET('Water Data'!$H$7,0,10*ROW('Water Data'!H88))),CI94="Yes"),OFFSET('Water Data'!$H$7,0,10*ROW('Water Data'!H88)),IF(AND(ISNUMBER(OFFSET('Water Data'!$H$7,0,10*ROW('Water Data'!H88))),CI94="No",ISNUMBER(OFFSET('Water Data'!$H$7,0,10*ROW('Water Data'!H88)))),CONCATENATE("[",ROUND(OFFSET('Water Data'!$H$7,0,10*ROW('Water Data'!H88)),0),"]"),IF(AND(ISNUMBER(OFFSET('Water Data'!$H$7,0,10*ROW('Water Data'!H88))),CI94="",ISNUMBER(OFFSET('Water Data'!$H$7,0,10*ROW('Water Data'!H88)))),OFFSET('Water Data'!$H$7,0,10*ROW('Water Data'!H88)),NA())))</f>
        <v>#N/A</v>
      </c>
      <c r="U94" s="119" t="e">
        <f ca="1">+IF(AND(ISNUMBER(OFFSET('Water Data'!$H$10,0,10*ROW('Water Data'!H88))),CJ94="Yes"),OFFSET('Water Data'!$H$10,0,10*ROW('Water Data'!H88)),IF(AND(ISNUMBER(OFFSET('Water Data'!$H$10,0,10*ROW('Water Data'!H88))),CJ94="No",ISNUMBER(OFFSET('Water Data'!$H$10,0,10*ROW('Water Data'!H88)))),CONCATENATE("[",ROUND(OFFSET('Water Data'!$H$10,0,10*ROW('Water Data'!H88)),0),"]"),IF(AND(ISNUMBER(OFFSET('Water Data'!$H$10,0,10*ROW('Water Data'!H88))),CJ94="",ISNUMBER(OFFSET('Water Data'!$H$10,0,10*ROW('Water Data'!H88)))),OFFSET('Water Data'!$H$10,0,10*ROW('Water Data'!H88)),NA())))</f>
        <v>#N/A</v>
      </c>
      <c r="V94" s="120" t="e">
        <f ca="1">+IF(AND(ISNUMBER(OFFSET('Sanitation Data'!$C$5,0,10*ROW('Sanitation Data'!C88))),CK94="Yes"),100-OFFSET('Sanitation Data'!$C$5,0,10*ROW('Sanitation Data'!C88)),IF(AND(ISNUMBER(OFFSET('Sanitation Data'!$C$5,0,10*ROW('Sanitation Data'!C88))),CK94="No",ISNUMBER(OFFSET('Sanitation Data'!$C$5,0,10*ROW('Sanitation Data'!C88)))),CONCATENATE("[",ROUND(100-OFFSET('Sanitation Data'!$C$5,0,10*ROW('Sanitation Data'!C88)),0),"]"),IF(AND(ISNUMBER(OFFSET('Sanitation Data'!$C$5,0,10*ROW('Sanitation Data'!C88))),CK94="",ISNUMBER(OFFSET('Sanitation Data'!$C$5,0,10*ROW('Sanitation Data'!C88)))),100-OFFSET('Sanitation Data'!$C$5,0,10*ROW('Sanitation Data'!C88)),NA())))</f>
        <v>#N/A</v>
      </c>
      <c r="W94" s="120" t="e">
        <f ca="1">+IF(AND(ISNUMBER(OFFSET('Sanitation Data'!$C$7,0,10*ROW('Sanitation Data'!C88))),CL94="Yes"),OFFSET('Sanitation Data'!$C$7,0,10*ROW('Sanitation Data'!C88)),IF(AND(ISNUMBER(OFFSET('Sanitation Data'!$C$7,0,10*ROW('Sanitation Data'!C88))),CL94="No",ISNUMBER(OFFSET('Sanitation Data'!$C$7,0,10*ROW('Sanitation Data'!C88)))),CONCATENATE("[",ROUND(OFFSET('Sanitation Data'!$C$7,0,10*ROW('Sanitation Data'!C88)),0),"]"),IF(AND(ISNUMBER(OFFSET('Sanitation Data'!$C$7,0,10*ROW('Sanitation Data'!C88))),CL94="",ISNUMBER(OFFSET('Sanitation Data'!$C$7,0,10*ROW('Sanitation Data'!C88)))),OFFSET('Sanitation Data'!$C$7,0,10*ROW('Sanitation Data'!C88)),NA())))</f>
        <v>#N/A</v>
      </c>
      <c r="X94" s="120" t="e">
        <f ca="1">+IF(AND(ISNUMBER(OFFSET('Sanitation Data'!$C$11,0,10*ROW('Sanitation Data'!C88))),CM94="Yes"),OFFSET('Sanitation Data'!$C$11,0,10*ROW('Sanitation Data'!C88)),IF(AND(ISNUMBER(OFFSET('Sanitation Data'!$C$11,0,10*ROW('Sanitation Data'!C88))),CM94="No",ISNUMBER(OFFSET('Sanitation Data'!$C$11,0,10*ROW('Sanitation Data'!C88)))),CONCATENATE("[",ROUND(OFFSET('Sanitation Data'!$C$11,0,10*ROW('Sanitation Data'!C88)),0),"]"),IF(AND(ISNUMBER(OFFSET('Sanitation Data'!$C$11,0,10*ROW('Sanitation Data'!C88))),CM94="",ISNUMBER(OFFSET('Sanitation Data'!$C$11,0,10*ROW('Sanitation Data'!C88)))),OFFSET('Sanitation Data'!$C$11,0,10*ROW('Sanitation Data'!C88)),NA())))</f>
        <v>#N/A</v>
      </c>
      <c r="Y94" s="120" t="e">
        <f ca="1">+IF(AND(ISNUMBER(OFFSET('Sanitation Data'!$C$12,0,10*ROW('Sanitation Data'!C88))),CN94="Yes"),OFFSET('Sanitation Data'!$C$12,0,10*ROW('Sanitation Data'!C88)),IF(AND(ISNUMBER(OFFSET('Sanitation Data'!$C$12,0,10*ROW('Sanitation Data'!C88))),CN94="No",ISNUMBER(OFFSET('Sanitation Data'!$C$12,0,10*ROW('Sanitation Data'!C88)))),CONCATENATE("[",ROUND(OFFSET('Sanitation Data'!$C$12,0,10*ROW('Sanitation Data'!C88)),0),"]"),IF(AND(ISNUMBER(OFFSET('Sanitation Data'!$C$12,0,10*ROW('Sanitation Data'!C88))),CN94="",ISNUMBER(OFFSET('Sanitation Data'!$C$12,0,10*ROW('Sanitation Data'!C88)))),OFFSET('Sanitation Data'!$C$12,0,10*ROW('Sanitation Data'!C88)),NA())))</f>
        <v>#N/A</v>
      </c>
      <c r="Z94" s="120" t="e">
        <f ca="1">+IF(AND(ISNUMBER(OFFSET('Sanitation Data'!$C$13,0,10*ROW('Sanitation Data'!C88))),CO94="Yes"),OFFSET('Sanitation Data'!$C$13,0,10*ROW('Sanitation Data'!C88)),IF(AND(ISNUMBER(OFFSET('Sanitation Data'!$C$13,0,10*ROW('Sanitation Data'!C88))),CO94="No",ISNUMBER(OFFSET('Sanitation Data'!$C$13,0,10*ROW('Sanitation Data'!C88)))),CONCATENATE("[",ROUND(OFFSET('Sanitation Data'!$C$13,0,10*ROW('Sanitation Data'!C88)),0),"]"),IF(AND(ISNUMBER(OFFSET('Sanitation Data'!$C$13,0,10*ROW('Sanitation Data'!C88))),CO94="",ISNUMBER(OFFSET('Sanitation Data'!$C$13,0,10*ROW('Sanitation Data'!C88)))),OFFSET('Sanitation Data'!$C$13,0,10*ROW('Sanitation Data'!C88)),NA())))</f>
        <v>#N/A</v>
      </c>
      <c r="AA94" s="120" t="e">
        <f ca="1">+IF(AND(ISNUMBER(OFFSET('Sanitation Data'!$D$5,0,10*ROW('Sanitation Data'!D88))),CP94="Yes"),100-OFFSET('Sanitation Data'!$D$5,0,10*ROW('Sanitation Data'!D88)),IF(AND(ISNUMBER(OFFSET('Sanitation Data'!$D$5,0,10*ROW('Sanitation Data'!D88))),CP94="No",ISNUMBER(OFFSET('Sanitation Data'!$D$5,0,10*ROW('Sanitation Data'!D88)))),CONCATENATE("[",ROUND(100-OFFSET('Sanitation Data'!$D$5,0,10*ROW('Sanitation Data'!D88)),0),"]"),IF(AND(ISNUMBER(OFFSET('Sanitation Data'!$D$5,0,10*ROW('Sanitation Data'!D88))),CP94="",ISNUMBER(OFFSET('Sanitation Data'!$D$5,0,10*ROW('Sanitation Data'!D88)))),100-OFFSET('Sanitation Data'!$D$5,0,10*ROW('Sanitation Data'!D88)),NA())))</f>
        <v>#N/A</v>
      </c>
      <c r="AB94" s="120" t="e">
        <f ca="1">+IF(AND(ISNUMBER(OFFSET('Sanitation Data'!$D$7,0,10*ROW('Sanitation Data'!D88))),CQ94="Yes"),OFFSET('Sanitation Data'!$D$7,0,10*ROW('Sanitation Data'!G88)),IF(AND(ISNUMBER(OFFSET('Sanitation Data'!$D$7,0,10*ROW('Sanitation Data'!D88))),CQ94="No",ISNUMBER(OFFSET('Sanitation Data'!$D$7,0,10*ROW('Sanitation Data'!D88)))),CONCATENATE("[",ROUND(OFFSET('Sanitation Data'!$D$7,0,10*ROW('Sanitation Data'!D88)),0),"]"),IF(AND(ISNUMBER(OFFSET('Sanitation Data'!$D$7,0,10*ROW('Sanitation Data'!D88))),CQ94="",ISNUMBER(OFFSET('Sanitation Data'!$D$7,0,10*ROW('Sanitation Data'!D88)))),OFFSET('Sanitation Data'!$D$7,0,10*ROW('Sanitation Data'!D88)),NA())))</f>
        <v>#N/A</v>
      </c>
      <c r="AC94" s="120" t="e">
        <f ca="1">+IF(AND(ISNUMBER(OFFSET('Sanitation Data'!$D$11,0,10*ROW('Sanitation Data'!D88))),CR94="Yes"),OFFSET('Sanitation Data'!$D$11,0,10*ROW('Sanitation Data'!D88)),IF(AND(ISNUMBER(OFFSET('Sanitation Data'!$D$11,0,10*ROW('Sanitation Data'!D88))),CR94="No",ISNUMBER(OFFSET('Sanitation Data'!$D$11,0,10*ROW('Sanitation Data'!D88)))),CONCATENATE("[",ROUND(OFFSET('Sanitation Data'!$D$11,0,10*ROW('Sanitation Data'!D88)),0),"]"),IF(AND(ISNUMBER(OFFSET('Sanitation Data'!$D$11,0,10*ROW('Sanitation Data'!D88))),CR94="",ISNUMBER(OFFSET('Sanitation Data'!$D$11,0,10*ROW('Sanitation Data'!D88)))),OFFSET('Sanitation Data'!$D$11,0,10*ROW('Sanitation Data'!D88)),NA())))</f>
        <v>#N/A</v>
      </c>
      <c r="AD94" s="120" t="e">
        <f ca="1">+IF(AND(ISNUMBER(OFFSET('Sanitation Data'!$D$12,0,10*ROW('Sanitation Data'!D88))),CS94="Yes"),OFFSET('Sanitation Data'!$D$12,0,10*ROW('Sanitation Data'!D88)),IF(AND(ISNUMBER(OFFSET('Sanitation Data'!$D$12,0,10*ROW('Sanitation Data'!D88))),CS94="No",ISNUMBER(OFFSET('Sanitation Data'!$D$12,0,10*ROW('Sanitation Data'!D88)))),CONCATENATE("[",ROUND(OFFSET('Sanitation Data'!$D$12,0,10*ROW('Sanitation Data'!D88)),0),"]"),IF(AND(ISNUMBER(OFFSET('Sanitation Data'!$D$12,0,10*ROW('Sanitation Data'!D88))),CS94="",ISNUMBER(OFFSET('Sanitation Data'!$D$12,0,10*ROW('Sanitation Data'!D88)))),OFFSET('Sanitation Data'!$D$12,0,10*ROW('Sanitation Data'!D88)),NA())))</f>
        <v>#N/A</v>
      </c>
      <c r="AE94" s="120" t="e">
        <f ca="1">+IF(AND(ISNUMBER(OFFSET('Sanitation Data'!$D$13,0,10*ROW('Sanitation Data'!D88))),CT94="Yes"),OFFSET('Sanitation Data'!$D$13,0,10*ROW('Sanitation Data'!D88)),IF(AND(ISNUMBER(OFFSET('Sanitation Data'!$D$13,0,10*ROW('Sanitation Data'!D88))),CT94="No",ISNUMBER(OFFSET('Sanitation Data'!$D$13,0,10*ROW('Sanitation Data'!D88)))),CONCATENATE("[",ROUND(OFFSET('Sanitation Data'!$D$13,0,10*ROW('Sanitation Data'!D88)),0),"]"),IF(AND(ISNUMBER(OFFSET('Sanitation Data'!$D$13,0,10*ROW('Sanitation Data'!D88))),CT94="",ISNUMBER(OFFSET('Sanitation Data'!$D$13,0,10*ROW('Sanitation Data'!D88)))),OFFSET('Sanitation Data'!$D$13,0,10*ROW('Sanitation Data'!D88)),NA())))</f>
        <v>#N/A</v>
      </c>
      <c r="AF94" s="120" t="e">
        <f ca="1">+IF(AND(ISNUMBER(OFFSET('Sanitation Data'!$E$5,0,10*ROW('Sanitation Data'!E88))),CU94="Yes"),100-OFFSET('Sanitation Data'!$E$5,0,10*ROW('Sanitation Data'!E88)),IF(AND(ISNUMBER(OFFSET('Sanitation Data'!$E$5,0,10*ROW('Sanitation Data'!E88))),CU94="No",ISNUMBER(OFFSET('Sanitation Data'!$E$5,0,10*ROW('Sanitation Data'!E88)))),CONCATENATE("[",ROUND(100-OFFSET('Sanitation Data'!$E$5,0,10*ROW('Sanitation Data'!E88)),0),"]"),IF(AND(ISNUMBER(OFFSET('Sanitation Data'!$E$5,0,10*ROW('Sanitation Data'!E88))),CU94="",ISNUMBER(OFFSET('Sanitation Data'!$E$5,0,10*ROW('Sanitation Data'!E88)))),100-OFFSET('Sanitation Data'!$E$5,0,10*ROW('Sanitation Data'!E88)),NA())))</f>
        <v>#N/A</v>
      </c>
      <c r="AG94" s="120" t="e">
        <f ca="1">+IF(AND(ISNUMBER(OFFSET('Sanitation Data'!$E$7,0,10*ROW('Sanitation Data'!E88))),CV94="Yes"),OFFSET('Sanitation Data'!$E$7,0,10*ROW('Sanitation Data'!E88)),IF(AND(ISNUMBER(OFFSET('Sanitation Data'!$E$7,0,10*ROW('Sanitation Data'!E88))),CV94="No",ISNUMBER(OFFSET('Sanitation Data'!$E$7,0,10*ROW('Sanitation Data'!E88)))),CONCATENATE("[",ROUND(OFFSET('Sanitation Data'!$E$7,0,10*ROW('Sanitation Data'!E88)),0),"]"),IF(AND(ISNUMBER(OFFSET('Sanitation Data'!$E$7,0,10*ROW('Sanitation Data'!E88))),CV94="",ISNUMBER(OFFSET('Sanitation Data'!$E$7,0,10*ROW('Sanitation Data'!E88)))),OFFSET('Sanitation Data'!$E$7,0,10*ROW('Sanitation Data'!E88)),NA())))</f>
        <v>#N/A</v>
      </c>
      <c r="AH94" s="120" t="e">
        <f ca="1">+IF(AND(ISNUMBER(OFFSET('Sanitation Data'!$E$11,0,10*ROW('Sanitation Data'!E88))),CW94="Yes"),OFFSET('Sanitation Data'!$E$11,0,10*ROW('Sanitation Data'!E88)),IF(AND(ISNUMBER(OFFSET('Sanitation Data'!$E$11,0,10*ROW('Sanitation Data'!E88))),CW94="No",ISNUMBER(OFFSET('Sanitation Data'!$E$11,0,10*ROW('Sanitation Data'!E88)))),CONCATENATE("[",ROUND(OFFSET('Sanitation Data'!$E$11,0,10*ROW('Sanitation Data'!E88)),0),"]"),IF(AND(ISNUMBER(OFFSET('Sanitation Data'!$E$11,0,10*ROW('Sanitation Data'!E88))),CW94="",ISNUMBER(OFFSET('Sanitation Data'!$E$11,0,10*ROW('Sanitation Data'!E88)))),OFFSET('Sanitation Data'!$E$11,0,10*ROW('Sanitation Data'!E88)),NA())))</f>
        <v>#N/A</v>
      </c>
      <c r="AI94" s="120" t="e">
        <f ca="1">+IF(AND(ISNUMBER(OFFSET('Sanitation Data'!$E$12,0,10*ROW('Sanitation Data'!E88))),CX94="Yes"),OFFSET('Sanitation Data'!$E$12,0,10*ROW('Sanitation Data'!E88)),IF(AND(ISNUMBER(OFFSET('Sanitation Data'!$E$12,0,10*ROW('Sanitation Data'!E88))),CX94="No",ISNUMBER(OFFSET('Sanitation Data'!$E$12,0,10*ROW('Sanitation Data'!E88)))),CONCATENATE("[",ROUND(OFFSET('Sanitation Data'!$E$12,0,10*ROW('Sanitation Data'!E88)),0),"]"),IF(AND(ISNUMBER(OFFSET('Sanitation Data'!$E$12,0,10*ROW('Sanitation Data'!E88))),CX94="",ISNUMBER(OFFSET('Sanitation Data'!$E$12,0,10*ROW('Sanitation Data'!E88)))),OFFSET('Sanitation Data'!$E$12,0,10*ROW('Sanitation Data'!E88)),NA())))</f>
        <v>#N/A</v>
      </c>
      <c r="AJ94" s="120" t="e">
        <f ca="1">+IF(AND(ISNUMBER(OFFSET('Sanitation Data'!$E$13,0,10*ROW('Sanitation Data'!E88))),CY94="Yes"),OFFSET('Sanitation Data'!$E$13,0,10*ROW('Sanitation Data'!E88)),IF(AND(ISNUMBER(OFFSET('Sanitation Data'!$E$13,0,10*ROW('Sanitation Data'!E88))),CY94="No",ISNUMBER(OFFSET('Sanitation Data'!$E$13,0,10*ROW('Sanitation Data'!E88)))),CONCATENATE("[",ROUND(OFFSET('Sanitation Data'!$E$13,0,10*ROW('Sanitation Data'!E88)),0),"]"),IF(AND(ISNUMBER(OFFSET('Sanitation Data'!$E$13,0,10*ROW('Sanitation Data'!E88))),CY94="",ISNUMBER(OFFSET('Sanitation Data'!$E$13,0,10*ROW('Sanitation Data'!E88)))),OFFSET('Sanitation Data'!$E$13,0,10*ROW('Sanitation Data'!E88)),NA())))</f>
        <v>#N/A</v>
      </c>
      <c r="AK94" s="120" t="e">
        <f ca="1">+IF(AND(ISNUMBER(OFFSET('Sanitation Data'!$F$5,0,10*ROW('Sanitation Data'!F88))),CZ94="Yes"),100-OFFSET('Sanitation Data'!$F$5,0,10*ROW('Sanitation Data'!F88)),IF(AND(ISNUMBER(OFFSET('Sanitation Data'!$F$5,0,10*ROW('Sanitation Data'!F88))),CZ94="No",ISNUMBER(OFFSET('Sanitation Data'!$F$5,0,10*ROW('Sanitation Data'!F88)))),CONCATENATE("[",ROUND(100-OFFSET('Sanitation Data'!$F$5,0,10*ROW('Sanitation Data'!F88)),0),"]"),IF(AND(ISNUMBER(OFFSET('Sanitation Data'!$F$5,0,10*ROW('Sanitation Data'!F88))),CZ94="",ISNUMBER(OFFSET('Sanitation Data'!$F$5,0,10*ROW('Sanitation Data'!F88)))),100-OFFSET('Sanitation Data'!$F$5,0,10*ROW('Sanitation Data'!F88)),NA())))</f>
        <v>#N/A</v>
      </c>
      <c r="AL94" s="120" t="e">
        <f ca="1">+IF(AND(ISNUMBER(OFFSET('Sanitation Data'!$F$7,0,10*ROW('Sanitation Data'!F88))),DA94="Yes"),OFFSET('Sanitation Data'!$F$7,0,10*ROW('Sanitation Data'!F88)),IF(AND(ISNUMBER(OFFSET('Sanitation Data'!$F$7,0,10*ROW('Sanitation Data'!F88))),DA94="No",ISNUMBER(OFFSET('Sanitation Data'!$F$7,0,10*ROW('Sanitation Data'!F88)))),CONCATENATE("[",ROUND(OFFSET('Sanitation Data'!$F$7,0,10*ROW('Sanitation Data'!F88)),0),"]"),IF(AND(ISNUMBER(OFFSET('Sanitation Data'!$F$7,0,10*ROW('Sanitation Data'!F88))),DA94="",ISNUMBER(OFFSET('Sanitation Data'!$F$7,0,10*ROW('Sanitation Data'!F88)))),OFFSET('Sanitation Data'!$F$7,0,10*ROW('Sanitation Data'!F88)),NA())))</f>
        <v>#N/A</v>
      </c>
      <c r="AM94" s="120" t="e">
        <f ca="1">+IF(AND(ISNUMBER(OFFSET('Sanitation Data'!$F$11,0,10*ROW('Sanitation Data'!F88))),DB94="Yes"),OFFSET('Sanitation Data'!$F$11,0,10*ROW('Sanitation Data'!F88)),IF(AND(ISNUMBER(OFFSET('Sanitation Data'!$F$11,0,10*ROW('Sanitation Data'!F88))),DB94="No",ISNUMBER(OFFSET('Sanitation Data'!$F$11,0,10*ROW('Sanitation Data'!F88)))),CONCATENATE("[",ROUND(OFFSET('Sanitation Data'!$F$11,0,10*ROW('Sanitation Data'!F88)),0),"]"),IF(AND(ISNUMBER(OFFSET('Sanitation Data'!$F$11,0,10*ROW('Sanitation Data'!F88))),DB94="",ISNUMBER(OFFSET('Sanitation Data'!$F$11,0,10*ROW('Sanitation Data'!F88)))),OFFSET('Sanitation Data'!$F$11,0,10*ROW('Sanitation Data'!F88)),NA())))</f>
        <v>#N/A</v>
      </c>
      <c r="AN94" s="120" t="e">
        <f ca="1">+IF(AND(ISNUMBER(OFFSET('Sanitation Data'!$F$12,0,10*ROW('Sanitation Data'!F88))),DC94="Yes"),OFFSET('Sanitation Data'!$F$12,0,10*ROW('Sanitation Data'!F88)),IF(AND(ISNUMBER(OFFSET('Sanitation Data'!$F$12,0,10*ROW('Sanitation Data'!F88))),DC94="No",ISNUMBER(OFFSET('Sanitation Data'!$F$12,0,10*ROW('Sanitation Data'!F88)))),CONCATENATE("[",ROUND(OFFSET('Sanitation Data'!$F$12,0,10*ROW('Sanitation Data'!F88)),0),"]"),IF(AND(ISNUMBER(OFFSET('Sanitation Data'!$F$12,0,10*ROW('Sanitation Data'!F88))),DC94="",ISNUMBER(OFFSET('Sanitation Data'!$F$12,0,10*ROW('Sanitation Data'!F88)))),OFFSET('Sanitation Data'!$F$12,0,10*ROW('Sanitation Data'!F88)),NA())))</f>
        <v>#N/A</v>
      </c>
      <c r="AO94" s="120" t="e">
        <f ca="1">+IF(AND(ISNUMBER(OFFSET('Sanitation Data'!$F$13,0,10*ROW('Sanitation Data'!F88))),DD94="Yes"),OFFSET('Sanitation Data'!$F$13,0,10*ROW('Sanitation Data'!F88)),IF(AND(ISNUMBER(OFFSET('Sanitation Data'!$F$13,0,10*ROW('Sanitation Data'!F88))),DD94="No",ISNUMBER(OFFSET('Sanitation Data'!$F$13,0,10*ROW('Sanitation Data'!F88)))),CONCATENATE("[",ROUND(OFFSET('Sanitation Data'!$F$13,0,10*ROW('Sanitation Data'!F88)),0),"]"),IF(AND(ISNUMBER(OFFSET('Sanitation Data'!$F$13,0,10*ROW('Sanitation Data'!F88))),DD94="",ISNUMBER(OFFSET('Sanitation Data'!$F$13,0,10*ROW('Sanitation Data'!F88)))),OFFSET('Sanitation Data'!$F$13,0,10*ROW('Sanitation Data'!F88)),NA())))</f>
        <v>#N/A</v>
      </c>
      <c r="AP94" s="120" t="e">
        <f ca="1">+IF(AND(ISNUMBER(OFFSET('Sanitation Data'!$G$5,0,10*ROW('Sanitation Data'!G88))),DE94="Yes"),100-OFFSET('Sanitation Data'!$G$5,0,10*ROW('Sanitation Data'!G88)),IF(AND(ISNUMBER(OFFSET('Sanitation Data'!$G$5,0,10*ROW('Sanitation Data'!G88))),DE94="No",ISNUMBER(OFFSET('Sanitation Data'!$G$5,0,10*ROW('Sanitation Data'!G88)))),CONCATENATE("[",ROUND(100-OFFSET('Sanitation Data'!$G$5,0,10*ROW('Sanitation Data'!G88)),0),"]"),IF(AND(ISNUMBER(OFFSET('Sanitation Data'!$G$5,0,10*ROW('Sanitation Data'!G88))),DE94="",ISNUMBER(OFFSET('Sanitation Data'!$G$5,0,10*ROW('Sanitation Data'!G88)))),100-OFFSET('Sanitation Data'!$G$5,0,10*ROW('Sanitation Data'!G88)),NA())))</f>
        <v>#N/A</v>
      </c>
      <c r="AQ94" s="120" t="e">
        <f ca="1">+IF(AND(ISNUMBER(OFFSET('Sanitation Data'!$G$7,0,10*ROW('Sanitation Data'!G88))),DF94="Yes"),OFFSET('Sanitation Data'!$G$7,0,10*ROW('Sanitation Data'!G88)),IF(AND(ISNUMBER(OFFSET('Sanitation Data'!$G$7,0,10*ROW('Sanitation Data'!G88))),DF94="No",ISNUMBER(OFFSET('Sanitation Data'!$G$7,0,10*ROW('Sanitation Data'!G88)))),CONCATENATE("[",ROUND(OFFSET('Sanitation Data'!$G$7,0,10*ROW('Sanitation Data'!G88)),0),"]"),IF(AND(ISNUMBER(OFFSET('Sanitation Data'!$G$7,0,10*ROW('Sanitation Data'!G88))),DF94="",ISNUMBER(OFFSET('Sanitation Data'!$G$7,0,10*ROW('Sanitation Data'!G88)))),OFFSET('Sanitation Data'!$G$7,0,10*ROW('Sanitation Data'!G88)),NA())))</f>
        <v>#N/A</v>
      </c>
      <c r="AR94" s="120" t="e">
        <f ca="1">+IF(AND(ISNUMBER(OFFSET('Sanitation Data'!$G$11,0,10*ROW('Sanitation Data'!G88))),DG94="Yes"),OFFSET('Sanitation Data'!$G$11,0,10*ROW('Sanitation Data'!G88)),IF(AND(ISNUMBER(OFFSET('Sanitation Data'!$G$11,0,10*ROW('Sanitation Data'!G88))),DG94="No",ISNUMBER(OFFSET('Sanitation Data'!$G$11,0,10*ROW('Sanitation Data'!G88)))),CONCATENATE("[",ROUND(OFFSET('Sanitation Data'!$G$11,0,10*ROW('Sanitation Data'!G88)),0),"]"),IF(AND(ISNUMBER(OFFSET('Sanitation Data'!$G$11,0,10*ROW('Sanitation Data'!G88))),DG94="",ISNUMBER(OFFSET('Sanitation Data'!$G$11,0,10*ROW('Sanitation Data'!G88)))),OFFSET('Sanitation Data'!$G$11,0,10*ROW('Sanitation Data'!G88)),NA())))</f>
        <v>#N/A</v>
      </c>
      <c r="AS94" s="120" t="e">
        <f ca="1">+IF(AND(ISNUMBER(OFFSET('Sanitation Data'!$G$12,0,10*ROW('Sanitation Data'!G88))),DH94="Yes"),OFFSET('Sanitation Data'!$G$12,0,10*ROW('Sanitation Data'!G88)),IF(AND(ISNUMBER(OFFSET('Sanitation Data'!$G$12,0,10*ROW('Sanitation Data'!G88))),DH94="No",ISNUMBER(OFFSET('Sanitation Data'!$G$12,0,10*ROW('Sanitation Data'!G88)))),CONCATENATE("[",ROUND(OFFSET('Sanitation Data'!$G$12,0,10*ROW('Sanitation Data'!G88)),0),"]"),IF(AND(ISNUMBER(OFFSET('Sanitation Data'!$G$12,0,10*ROW('Sanitation Data'!G88))),DH94="",ISNUMBER(OFFSET('Sanitation Data'!$G$12,0,10*ROW('Sanitation Data'!G88)))),OFFSET('Sanitation Data'!$G$12,0,10*ROW('Sanitation Data'!G88)),NA())))</f>
        <v>#N/A</v>
      </c>
      <c r="AT94" s="120" t="e">
        <f ca="1">+IF(AND(ISNUMBER(OFFSET('Sanitation Data'!$G$13,0,10*ROW('Sanitation Data'!G88))),DI94="Yes"),OFFSET('Sanitation Data'!$G$13,0,10*ROW('Sanitation Data'!G88)),IF(AND(ISNUMBER(OFFSET('Sanitation Data'!$G$13,0,10*ROW('Sanitation Data'!G88))),DI94="No",ISNUMBER(OFFSET('Sanitation Data'!$G$13,0,10*ROW('Sanitation Data'!G88)))),CONCATENATE("[",ROUND(OFFSET('Sanitation Data'!$G$13,0,10*ROW('Sanitation Data'!G88)),0),"]"),IF(AND(ISNUMBER(OFFSET('Sanitation Data'!$G$13,0,10*ROW('Sanitation Data'!G88))),DI94="",ISNUMBER(OFFSET('Sanitation Data'!$G$13,0,10*ROW('Sanitation Data'!G88)))),OFFSET('Sanitation Data'!$G$13,0,10*ROW('Sanitation Data'!G88)),NA())))</f>
        <v>#N/A</v>
      </c>
      <c r="AU94" s="120" t="e">
        <f ca="1">+IF(AND(ISNUMBER(OFFSET('Sanitation Data'!$H$5,0,10*ROW('Sanitation Data'!H88))),DJ94="Yes"),100-OFFSET('Sanitation Data'!$H$5,0,10*ROW('Sanitation Data'!H88)),IF(AND(ISNUMBER(OFFSET('Sanitation Data'!$H$5,0,10*ROW('Sanitation Data'!H88))),DJ94="No",ISNUMBER(OFFSET('Sanitation Data'!$H$5,0,10*ROW('Sanitation Data'!H88)))),CONCATENATE("[",ROUND(100-OFFSET('Sanitation Data'!$H$5,0,10*ROW('Sanitation Data'!H88)),0),"]"),IF(AND(ISNUMBER(OFFSET('Sanitation Data'!$H$5,0,10*ROW('Sanitation Data'!H88))),DJ94="",ISNUMBER(OFFSET('Sanitation Data'!$H$5,0,10*ROW('Sanitation Data'!H88)))),100-OFFSET('Sanitation Data'!$H$5,0,10*ROW('Sanitation Data'!H88)),NA())))</f>
        <v>#N/A</v>
      </c>
      <c r="AV94" s="120" t="e">
        <f ca="1">+IF(AND(ISNUMBER(OFFSET('Sanitation Data'!$H$7,0,10*ROW('Sanitation Data'!H88))),DK94="Yes"),OFFSET('Sanitation Data'!$H$7,0,10*ROW('Sanitation Data'!H88)),IF(AND(ISNUMBER(OFFSET('Sanitation Data'!$H$7,0,10*ROW('Sanitation Data'!H88))),DK94="No",ISNUMBER(OFFSET('Sanitation Data'!$H$7,0,10*ROW('Sanitation Data'!H88)))),CONCATENATE("[",ROUND(OFFSET('Sanitation Data'!$H$7,0,10*ROW('Sanitation Data'!H88)),0),"]"),IF(AND(ISNUMBER(OFFSET('Sanitation Data'!$H$7,0,10*ROW('Sanitation Data'!H88))),DK94="",ISNUMBER(OFFSET('Sanitation Data'!$H$7,0,10*ROW('Sanitation Data'!H88)))),OFFSET('Sanitation Data'!$H$7,0,10*ROW('Sanitation Data'!H88)),NA())))</f>
        <v>#N/A</v>
      </c>
      <c r="AW94" s="120" t="e">
        <f ca="1">+IF(AND(ISNUMBER(OFFSET('Sanitation Data'!$H$11,0,10*ROW('Sanitation Data'!H88))),DL94="Yes"),OFFSET('Sanitation Data'!$H$11,0,10*ROW('Sanitation Data'!H88)),IF(AND(ISNUMBER(OFFSET('Sanitation Data'!$H$11,0,10*ROW('Sanitation Data'!H88))),DL94="No",ISNUMBER(OFFSET('Sanitation Data'!$H$11,0,10*ROW('Sanitation Data'!H88)))),CONCATENATE("[",ROUND(OFFSET('Sanitation Data'!$H$11,0,10*ROW('Sanitation Data'!H88)),0),"]"),IF(AND(ISNUMBER(OFFSET('Sanitation Data'!$H$11,0,10*ROW('Sanitation Data'!H88))),DL94="",ISNUMBER(OFFSET('Sanitation Data'!$H$11,0,10*ROW('Sanitation Data'!H88)))),OFFSET('Sanitation Data'!$H$11,0,10*ROW('Sanitation Data'!H88)),NA())))</f>
        <v>#N/A</v>
      </c>
      <c r="AX94" s="120" t="e">
        <f ca="1">+IF(AND(ISNUMBER(OFFSET('Sanitation Data'!$H$12,0,10*ROW('Sanitation Data'!H88))),DM94="Yes"),OFFSET('Sanitation Data'!$H$12,0,10*ROW('Sanitation Data'!H88)),IF(AND(ISNUMBER(OFFSET('Sanitation Data'!$H$12,0,10*ROW('Sanitation Data'!H88))),DM94="No",ISNUMBER(OFFSET('Sanitation Data'!$H$12,0,10*ROW('Sanitation Data'!H88)))),CONCATENATE("[",ROUND(OFFSET('Sanitation Data'!$H$12,0,10*ROW('Sanitation Data'!H88)),0),"]"),IF(AND(ISNUMBER(OFFSET('Sanitation Data'!$H$12,0,10*ROW('Sanitation Data'!H88))),DM94="",ISNUMBER(OFFSET('Sanitation Data'!$H$12,0,10*ROW('Sanitation Data'!H88)))),OFFSET('Sanitation Data'!$H$12,0,10*ROW('Sanitation Data'!H88)),NA())))</f>
        <v>#N/A</v>
      </c>
      <c r="AY94" s="120" t="e">
        <f ca="1">+IF(AND(ISNUMBER(OFFSET('Sanitation Data'!$H$13,0,10*ROW('Sanitation Data'!H88))),DN94="Yes"),OFFSET('Sanitation Data'!$H$13,0,10*ROW('Sanitation Data'!H88)),IF(AND(ISNUMBER(OFFSET('Sanitation Data'!$H$13,0,10*ROW('Sanitation Data'!H88))),DN94="No",ISNUMBER(OFFSET('Sanitation Data'!$H$13,0,10*ROW('Sanitation Data'!H88)))),CONCATENATE("[",ROUND(OFFSET('Sanitation Data'!$H$13,0,10*ROW('Sanitation Data'!H88)),0),"]"),IF(AND(ISNUMBER(OFFSET('Sanitation Data'!$H$13,0,10*ROW('Sanitation Data'!H88))),DN94="",ISNUMBER(OFFSET('Sanitation Data'!$H$13,0,10*ROW('Sanitation Data'!H88)))),OFFSET('Sanitation Data'!$H$13,0,10*ROW('Sanitation Data'!H88)),NA())))</f>
        <v>#N/A</v>
      </c>
      <c r="AZ94" s="121" t="e">
        <f ca="1">+IF(AND(ISNUMBER(OFFSET('Hygiene Data'!$C$6,0,10*ROW('Hygiene Data'!C88))),DO94="Yes"),OFFSET('Hygiene Data'!$C$6,0,10*ROW('Hygiene Data'!C88)),IF(AND(ISNUMBER(OFFSET('Hygiene Data'!$C$6,0,10*ROW('Hygiene Data'!C88))),DO94="No",ISNUMBER(OFFSET('Hygiene Data'!$C$6,0,10*ROW('Hygiene Data'!C88)))),CONCATENATE("[",ROUND(OFFSET('Hygiene Data'!$C$6,0,10*ROW('Hygiene Data'!C88)),0),"]"),IF(AND(ISNUMBER(OFFSET('Hygiene Data'!$C$6,0,10*ROW('Hygiene Data'!C88))),DO94="",ISNUMBER(OFFSET('Hygiene Data'!$C$6,0,10*ROW('Hygiene Data'!C88)))),OFFSET('Hygiene Data'!$C$6,0,10*ROW('Hygiene Data'!C88)),NA())))</f>
        <v>#N/A</v>
      </c>
      <c r="BA94" s="121" t="e">
        <f ca="1">+IF(AND(ISNUMBER(OFFSET('Hygiene Data'!$C$8,0,10*ROW('Hygiene Data'!C88))),DP94="Yes"),OFFSET('Hygiene Data'!$C$8,0,10*ROW('Hygiene Data'!C88)),IF(AND(ISNUMBER(OFFSET('Hygiene Data'!$C$8,0,10*ROW('Hygiene Data'!C88))),DP94="No",ISNUMBER(OFFSET('Hygiene Data'!$C$8,0,10*ROW('Hygiene Data'!C88)))),CONCATENATE("[",ROUND(OFFSET('Hygiene Data'!$C$8,0,10*ROW('Hygiene Data'!C88)),0),"]"),IF(AND(ISNUMBER(OFFSET('Hygiene Data'!$C$8,0,10*ROW('Hygiene Data'!C88))),DP94="",ISNUMBER(OFFSET('Hygiene Data'!$C$8,0,10*ROW('Hygiene Data'!C88)))),OFFSET('Hygiene Data'!$C$8,0,10*ROW('Hygiene Data'!C88)),NA())))</f>
        <v>#N/A</v>
      </c>
      <c r="BB94" s="121" t="e">
        <f ca="1">+IF(AND(ISNUMBER(OFFSET('Hygiene Data'!$C$10,0,10*ROW('Hygiene Data'!C88))),DQ94="Yes"),OFFSET('Hygiene Data'!$C$10,0,10*ROW('Hygiene Data'!C88)),IF(AND(ISNUMBER(OFFSET('Hygiene Data'!$C$10,0,10*ROW('Hygiene Data'!C88))),DQ94="No",ISNUMBER(OFFSET('Hygiene Data'!$C$10,0,10*ROW('Hygiene Data'!C88)))),CONCATENATE("[",ROUND(OFFSET('Hygiene Data'!$C$10,0,10*ROW('Hygiene Data'!C88)),0),"]"),IF(AND(ISNUMBER(OFFSET('Hygiene Data'!$C$10,0,10*ROW('Hygiene Data'!C88))),DQ94="",ISNUMBER(OFFSET('Hygiene Data'!$C$10,0,10*ROW('Hygiene Data'!C88)))),OFFSET('Hygiene Data'!$C$10,0,10*ROW('Hygiene Data'!C88)),NA())))</f>
        <v>#N/A</v>
      </c>
      <c r="BC94" s="121" t="e">
        <f ca="1">+IF(AND(ISNUMBER(OFFSET('Hygiene Data'!$D$6,0,10*ROW('Hygiene Data'!D88))),DR94="Yes"),OFFSET('Hygiene Data'!$D$6,0,10*ROW('Hygiene Data'!D88)),IF(AND(ISNUMBER(OFFSET('Hygiene Data'!$D$6,0,10*ROW('Hygiene Data'!D88))),DR94="No",ISNUMBER(OFFSET('Hygiene Data'!$D$6,0,10*ROW('Hygiene Data'!D88)))),CONCATENATE("[",ROUND(OFFSET('Hygiene Data'!$D$6,0,10*ROW('Hygiene Data'!D88)),0),"]"),IF(AND(ISNUMBER(OFFSET('Hygiene Data'!$D$6,0,10*ROW('Hygiene Data'!D88))),DR94="",ISNUMBER(OFFSET('Hygiene Data'!$D$6,0,10*ROW('Hygiene Data'!D88)))),OFFSET('Hygiene Data'!$D$6,0,10*ROW('Hygiene Data'!D88)),NA())))</f>
        <v>#N/A</v>
      </c>
      <c r="BD94" s="121" t="e">
        <f ca="1">+IF(AND(ISNUMBER(OFFSET('Hygiene Data'!$D$8,0,10*ROW('Hygiene Data'!D88))),DS94="Yes"),OFFSET('Hygiene Data'!$D$8,0,10*ROW('Hygiene Data'!D88)),IF(AND(ISNUMBER(OFFSET('Hygiene Data'!$D$8,0,10*ROW('Hygiene Data'!D88))),DS94="No",ISNUMBER(OFFSET('Hygiene Data'!$D$8,0,10*ROW('Hygiene Data'!D88)))),CONCATENATE("[",ROUND(OFFSET('Hygiene Data'!$D$8,0,10*ROW('Hygiene Data'!D88)),0),"]"),IF(AND(ISNUMBER(OFFSET('Hygiene Data'!$D$8,0,10*ROW('Hygiene Data'!D88))),DS94="",ISNUMBER(OFFSET('Hygiene Data'!$D$8,0,10*ROW('Hygiene Data'!D88)))),OFFSET('Hygiene Data'!$D$8,0,10*ROW('Hygiene Data'!D88)),NA())))</f>
        <v>#N/A</v>
      </c>
      <c r="BE94" s="121" t="e">
        <f ca="1">+IF(AND(ISNUMBER(OFFSET('Hygiene Data'!$D$10,0,10*ROW('Hygiene Data'!D88))),DT94="Yes"),OFFSET('Hygiene Data'!$D$10,0,10*ROW('Hygiene Data'!D88)),IF(AND(ISNUMBER(OFFSET('Hygiene Data'!$D$10,0,10*ROW('Hygiene Data'!D88))),DT94="No",ISNUMBER(OFFSET('Hygiene Data'!$D$10,0,10*ROW('Hygiene Data'!D88)))),CONCATENATE("[",ROUND(OFFSET('Hygiene Data'!$D$10,0,10*ROW('Hygiene Data'!D88)),0),"]"),IF(AND(ISNUMBER(OFFSET('Hygiene Data'!$D$10,0,10*ROW('Hygiene Data'!D88))),DT94="",ISNUMBER(OFFSET('Hygiene Data'!$D$10,0,10*ROW('Hygiene Data'!D88)))),OFFSET('Hygiene Data'!$D$10,0,10*ROW('Hygiene Data'!D88)),NA())))</f>
        <v>#N/A</v>
      </c>
      <c r="BF94" s="121" t="e">
        <f ca="1">+IF(AND(ISNUMBER(OFFSET('Hygiene Data'!$E$6,0,10*ROW('Hygiene Data'!E88))),DU94="Yes"),OFFSET('Hygiene Data'!$E$6,0,10*ROW('Hygiene Data'!E88)),IF(AND(ISNUMBER(OFFSET('Hygiene Data'!$E$6,0,10*ROW('Hygiene Data'!E88))),DU94="No",ISNUMBER(OFFSET('Hygiene Data'!$E$6,0,10*ROW('Hygiene Data'!E88)))),CONCATENATE("[",ROUND(OFFSET('Hygiene Data'!$E$6,0,10*ROW('Hygiene Data'!E88)),0),"]"),IF(AND(ISNUMBER(OFFSET('Hygiene Data'!$E$6,0,10*ROW('Hygiene Data'!E88))),DU94="",ISNUMBER(OFFSET('Hygiene Data'!$E$6,0,10*ROW('Hygiene Data'!E88)))),OFFSET('Hygiene Data'!$E$6,0,10*ROW('Hygiene Data'!E88)),NA())))</f>
        <v>#N/A</v>
      </c>
      <c r="BG94" s="121" t="e">
        <f ca="1">+IF(AND(ISNUMBER(OFFSET('Hygiene Data'!$E$8,0,10*ROW('Hygiene Data'!E88))),DV94="Yes"),OFFSET('Hygiene Data'!$E$8,0,10*ROW('Hygiene Data'!E88)),IF(AND(ISNUMBER(OFFSET('Hygiene Data'!$E$8,0,10*ROW('Hygiene Data'!E88))),DV94="No",ISNUMBER(OFFSET('Hygiene Data'!$E$8,0,10*ROW('Hygiene Data'!E88)))),CONCATENATE("[",ROUND(OFFSET('Hygiene Data'!$E$8,0,10*ROW('Hygiene Data'!E88)),0),"]"),IF(AND(ISNUMBER(OFFSET('Hygiene Data'!$E$8,0,10*ROW('Hygiene Data'!E88))),DV94="",ISNUMBER(OFFSET('Hygiene Data'!$E$8,0,10*ROW('Hygiene Data'!E88)))),OFFSET('Hygiene Data'!$E$8,0,10*ROW('Hygiene Data'!E88)),NA())))</f>
        <v>#N/A</v>
      </c>
      <c r="BH94" s="121" t="e">
        <f ca="1">+IF(AND(ISNUMBER(OFFSET('Hygiene Data'!$E$10,0,10*ROW('Hygiene Data'!E88))),DW94="Yes"),OFFSET('Hygiene Data'!$E$10,0,10*ROW('Hygiene Data'!E88)),IF(AND(ISNUMBER(OFFSET('Hygiene Data'!$E$10,0,10*ROW('Hygiene Data'!E88))),DW94="No",ISNUMBER(OFFSET('Hygiene Data'!$E$10,0,10*ROW('Hygiene Data'!E88)))),CONCATENATE("[",ROUND(OFFSET('Hygiene Data'!$E$10,0,10*ROW('Hygiene Data'!E88)),0),"]"),IF(AND(ISNUMBER(OFFSET('Hygiene Data'!$E$10,0,10*ROW('Hygiene Data'!E88))),DW94="",ISNUMBER(OFFSET('Hygiene Data'!$E$10,0,10*ROW('Hygiene Data'!E88)))),OFFSET('Hygiene Data'!$E$10,0,10*ROW('Hygiene Data'!E88)),NA())))</f>
        <v>#N/A</v>
      </c>
      <c r="BI94" s="121" t="e">
        <f ca="1">+IF(AND(ISNUMBER(OFFSET('Hygiene Data'!$F$6,0,10*ROW('Hygiene Data'!F88))),DX94="Yes"),OFFSET('Hygiene Data'!$F$6,0,10*ROW('Hygiene Data'!F88)),IF(AND(ISNUMBER(OFFSET('Hygiene Data'!$F$6,0,10*ROW('Hygiene Data'!F88))),DX94="No",ISNUMBER(OFFSET('Hygiene Data'!$F$6,0,10*ROW('Hygiene Data'!F88)))),CONCATENATE("[",ROUND(OFFSET('Hygiene Data'!$F$6,0,10*ROW('Hygiene Data'!F88)),0),"]"),IF(AND(ISNUMBER(OFFSET('Hygiene Data'!$F$6,0,10*ROW('Hygiene Data'!F88))),DX94="",ISNUMBER(OFFSET('Hygiene Data'!$F$6,0,10*ROW('Hygiene Data'!F88)))),OFFSET('Hygiene Data'!$F$6,0,10*ROW('Hygiene Data'!F88)),NA())))</f>
        <v>#N/A</v>
      </c>
      <c r="BJ94" s="121" t="e">
        <f ca="1">+IF(AND(ISNUMBER(OFFSET('Hygiene Data'!$F$8,0,10*ROW('Hygiene Data'!F88))),DY94="Yes"),OFFSET('Hygiene Data'!$F$8,0,10*ROW('Hygiene Data'!F88)),IF(AND(ISNUMBER(OFFSET('Hygiene Data'!$F$8,0,10*ROW('Hygiene Data'!F88))),DY94="No",ISNUMBER(OFFSET('Hygiene Data'!$F$8,0,10*ROW('Hygiene Data'!F88)))),CONCATENATE("[",ROUND(OFFSET('Hygiene Data'!$F$8,0,10*ROW('Hygiene Data'!F88)),0),"]"),IF(AND(ISNUMBER(OFFSET('Hygiene Data'!$F$8,0,10*ROW('Hygiene Data'!F88))),DY94="",ISNUMBER(OFFSET('Hygiene Data'!$F$8,0,10*ROW('Hygiene Data'!F88)))),OFFSET('Hygiene Data'!$F$8,0,10*ROW('Hygiene Data'!F88)),NA())))</f>
        <v>#N/A</v>
      </c>
      <c r="BK94" s="121" t="e">
        <f ca="1">+IF(AND(ISNUMBER(OFFSET('Hygiene Data'!$F$10,0,10*ROW('Hygiene Data'!F88))),DZ94="Yes"),OFFSET('Hygiene Data'!$F$10,0,10*ROW('Hygiene Data'!F88)),IF(AND(ISNUMBER(OFFSET('Hygiene Data'!$F$10,0,10*ROW('Hygiene Data'!F88))),DZ94="No",ISNUMBER(OFFSET('Hygiene Data'!$F$10,0,10*ROW('Hygiene Data'!F88)))),CONCATENATE("[",ROUND(OFFSET('Hygiene Data'!$F$10,0,10*ROW('Hygiene Data'!F88)),0),"]"),IF(AND(ISNUMBER(OFFSET('Hygiene Data'!$F$10,0,10*ROW('Hygiene Data'!F88))),DZ94="",ISNUMBER(OFFSET('Hygiene Data'!$F$10,0,10*ROW('Hygiene Data'!F88)))),OFFSET('Hygiene Data'!$F$10,0,10*ROW('Hygiene Data'!F88)),NA())))</f>
        <v>#N/A</v>
      </c>
      <c r="BL94" s="121" t="e">
        <f ca="1">+IF(AND(ISNUMBER(OFFSET('Hygiene Data'!$G$6,0,10*ROW('Hygiene Data'!G88))),EA94="Yes"),OFFSET('Hygiene Data'!$G$6,0,10*ROW('Hygiene Data'!G88)),IF(AND(ISNUMBER(OFFSET('Hygiene Data'!$G$6,0,10*ROW('Hygiene Data'!G88))),EA94="No",ISNUMBER(OFFSET('Hygiene Data'!$G$6,0,10*ROW('Hygiene Data'!G88)))),CONCATENATE("[",ROUND(OFFSET('Hygiene Data'!$G$6,0,10*ROW('Hygiene Data'!G88)),0),"]"),IF(AND(ISNUMBER(OFFSET('Hygiene Data'!$G$6,0,10*ROW('Hygiene Data'!G88))),EA94="",ISNUMBER(OFFSET('Hygiene Data'!$G$6,0,10*ROW('Hygiene Data'!G88)))),OFFSET('Hygiene Data'!$G$6,0,10*ROW('Hygiene Data'!G88)),NA())))</f>
        <v>#N/A</v>
      </c>
      <c r="BM94" s="121" t="e">
        <f ca="1">+IF(AND(ISNUMBER(OFFSET('Hygiene Data'!$G$8,0,10*ROW('Hygiene Data'!G88))),EB94="Yes"),OFFSET('Hygiene Data'!$G$8,0,10*ROW('Hygiene Data'!G88)),IF(AND(ISNUMBER(OFFSET('Hygiene Data'!$G$8,0,10*ROW('Hygiene Data'!G88))),EB94="No",ISNUMBER(OFFSET('Hygiene Data'!$G$8,0,10*ROW('Hygiene Data'!G88)))),CONCATENATE("[",ROUND(OFFSET('Hygiene Data'!$G$8,0,10*ROW('Hygiene Data'!G88)),0),"]"),IF(AND(ISNUMBER(OFFSET('Hygiene Data'!$G$8,0,10*ROW('Hygiene Data'!G88))),EB94="",ISNUMBER(OFFSET('Hygiene Data'!$G$8,0,10*ROW('Hygiene Data'!G88)))),OFFSET('Hygiene Data'!$G$8,0,10*ROW('Hygiene Data'!G88)),NA())))</f>
        <v>#N/A</v>
      </c>
      <c r="BN94" s="121" t="e">
        <f ca="1">+IF(AND(ISNUMBER(OFFSET('Hygiene Data'!$G$10,0,10*ROW('Hygiene Data'!G88))),EC94="Yes"),OFFSET('Hygiene Data'!$G$10,0,10*ROW('Hygiene Data'!G88)),IF(AND(ISNUMBER(OFFSET('Hygiene Data'!$G$10,0,10*ROW('Hygiene Data'!G88))),EC94="No",ISNUMBER(OFFSET('Hygiene Data'!$G$10,0,10*ROW('Hygiene Data'!G88)))),CONCATENATE("[",ROUND(OFFSET('Hygiene Data'!$G$10,0,10*ROW('Hygiene Data'!G88)),0),"]"),IF(AND(ISNUMBER(OFFSET('Hygiene Data'!$G$10,0,10*ROW('Hygiene Data'!G88))),EC94="",ISNUMBER(OFFSET('Hygiene Data'!$G$10,0,10*ROW('Hygiene Data'!G88)))),OFFSET('Hygiene Data'!$G$10,0,10*ROW('Hygiene Data'!G88)),NA())))</f>
        <v>#N/A</v>
      </c>
      <c r="BO94" s="121" t="e">
        <f ca="1">+IF(AND(ISNUMBER(OFFSET('Hygiene Data'!$H$6,0,10*ROW('Hygiene Data'!H88))),ED94="Yes"),OFFSET('Hygiene Data'!$H$6,0,10*ROW('Hygiene Data'!H88)),IF(AND(ISNUMBER(OFFSET('Hygiene Data'!$H$6,0,10*ROW('Hygiene Data'!H88))),ED94="No",ISNUMBER(OFFSET('Hygiene Data'!$H$6,0,10*ROW('Hygiene Data'!H88)))),CONCATENATE("[",ROUND(OFFSET('Hygiene Data'!$H$6,0,10*ROW('Hygiene Data'!H88)),0),"]"),IF(AND(ISNUMBER(OFFSET('Hygiene Data'!$H$6,0,10*ROW('Hygiene Data'!H88))),ED94="",ISNUMBER(OFFSET('Hygiene Data'!$H$6,0,10*ROW('Hygiene Data'!H88)))),OFFSET('Hygiene Data'!$H$6,0,10*ROW('Hygiene Data'!H88)),NA())))</f>
        <v>#N/A</v>
      </c>
      <c r="BP94" s="121" t="e">
        <f ca="1">+IF(AND(ISNUMBER(OFFSET('Hygiene Data'!$H$8,0,10*ROW('Hygiene Data'!H88))),EE94="Yes"),OFFSET('Hygiene Data'!$H$8,0,10*ROW('Hygiene Data'!H88)),IF(AND(ISNUMBER(OFFSET('Hygiene Data'!$H$8,0,10*ROW('Hygiene Data'!H88))),EE94="No",ISNUMBER(OFFSET('Hygiene Data'!$H$8,0,10*ROW('Hygiene Data'!H88)))),CONCATENATE("[",ROUND(OFFSET('Hygiene Data'!$H$8,0,10*ROW('Hygiene Data'!H88)),0),"]"),IF(AND(ISNUMBER(OFFSET('Hygiene Data'!$H$8,0,10*ROW('Hygiene Data'!H88))),EE94="",ISNUMBER(OFFSET('Hygiene Data'!$H$8,0,10*ROW('Hygiene Data'!H88)))),OFFSET('Hygiene Data'!$H$8,0,10*ROW('Hygiene Data'!H88)),NA())))</f>
        <v>#N/A</v>
      </c>
      <c r="BQ94" s="121" t="e">
        <f ca="1">+IF(AND(ISNUMBER(OFFSET('Hygiene Data'!$H$10,0,10*ROW('Hygiene Data'!H88))),EF94="Yes"),OFFSET('Hygiene Data'!$H$10,0,10*ROW('Hygiene Data'!H88)),IF(AND(ISNUMBER(OFFSET('Hygiene Data'!$H$10,0,10*ROW('Hygiene Data'!H88))),EF94="No",ISNUMBER(OFFSET('Hygiene Data'!$H$10,0,10*ROW('Hygiene Data'!H88)))),CONCATENATE("[",ROUND(OFFSET('Hygiene Data'!$H$10,0,10*ROW('Hygiene Data'!H88)),0),"]"),IF(AND(ISNUMBER(OFFSET('Hygiene Data'!$H$10,0,10*ROW('Hygiene Data'!H88))),EF94="",ISNUMBER(OFFSET('Hygiene Data'!$H$10,0,10*ROW('Hygiene Data'!H88)))),OFFSET('Hygiene Data'!$H$10,0,10*ROW('Hygiene Data'!H88)),NA())))</f>
        <v>#N/A</v>
      </c>
      <c r="BS94" s="28" t="str">
        <f ca="1">+IF(OFFSET('Water Data'!$C$28,0,10*ROW('Water Data'!C88))="","",OFFSET('Water Data'!$C$28,0,10*ROW('Water Data'!C88)))</f>
        <v/>
      </c>
      <c r="BT94" s="28" t="str">
        <f ca="1">+IF(OFFSET('Water Data'!$C$29,0,10*ROW('Water Data'!C88))="","",OFFSET('Water Data'!$C$29,0,10*ROW('Water Data'!C88)))</f>
        <v/>
      </c>
      <c r="BU94" s="28" t="str">
        <f ca="1">+IF(OFFSET('Water Data'!$C$30,0,10*ROW('Water Data'!C88))="","",OFFSET('Water Data'!$C$30,0,10*ROW('Water Data'!C88)))</f>
        <v/>
      </c>
      <c r="BV94" s="28" t="str">
        <f ca="1">+IF(OFFSET('Water Data'!$D$28,0,10*ROW('Water Data'!D88))="","",OFFSET('Water Data'!$D$28,0,10*ROW('Water Data'!D88)))</f>
        <v/>
      </c>
      <c r="BW94" s="28" t="str">
        <f ca="1">+IF(OFFSET('Water Data'!$D$29,0,10*ROW('Water Data'!D88))="","",OFFSET('Water Data'!$D$29,0,10*ROW('Water Data'!D88)))</f>
        <v/>
      </c>
      <c r="BX94" s="28" t="str">
        <f ca="1">+IF(OFFSET('Water Data'!$D$30,0,10*ROW('Water Data'!D88))="","",OFFSET('Water Data'!$D$30,0,10*ROW('Water Data'!D88)))</f>
        <v/>
      </c>
      <c r="BY94" s="28" t="str">
        <f ca="1">+IF(OFFSET('Water Data'!$E$28,0,10*ROW('Water Data'!E88))="","",OFFSET('Water Data'!$E$28,0,10*ROW('Water Data'!E88)))</f>
        <v/>
      </c>
      <c r="BZ94" s="28" t="str">
        <f ca="1">+IF(OFFSET('Water Data'!$E$29,0,10*ROW('Water Data'!E88))="","",OFFSET('Water Data'!$E$29,0,10*ROW('Water Data'!E88)))</f>
        <v/>
      </c>
      <c r="CA94" s="28" t="str">
        <f ca="1">+IF(OFFSET('Water Data'!$E$30,0,10*ROW('Water Data'!E88))="","",OFFSET('Water Data'!$E$30,0,10*ROW('Water Data'!E88)))</f>
        <v/>
      </c>
      <c r="CB94" s="28" t="str">
        <f ca="1">+IF(OFFSET('Water Data'!$F$28,0,10*ROW('Water Data'!F88))="","",OFFSET('Water Data'!$F$28,0,10*ROW('Water Data'!F88)))</f>
        <v/>
      </c>
      <c r="CC94" s="28" t="str">
        <f ca="1">+IF(OFFSET('Water Data'!$F$29,0,10*ROW('Water Data'!F88))="","",OFFSET('Water Data'!$F$29,0,10*ROW('Water Data'!F88)))</f>
        <v/>
      </c>
      <c r="CD94" s="28" t="str">
        <f ca="1">+IF(OFFSET('Water Data'!$F$30,0,10*ROW('Water Data'!F88))="","",OFFSET('Water Data'!$F$30,0,10*ROW('Water Data'!F88)))</f>
        <v/>
      </c>
      <c r="CE94" s="28" t="str">
        <f ca="1">+IF(OFFSET('Water Data'!$G$28,0,10*ROW('Water Data'!G88))="","",OFFSET('Water Data'!$G$28,0,10*ROW('Water Data'!G88)))</f>
        <v/>
      </c>
      <c r="CF94" s="28" t="str">
        <f ca="1">+IF(OFFSET('Water Data'!$G$29,0,10*ROW('Water Data'!G88))="","",OFFSET('Water Data'!$G$29,0,10*ROW('Water Data'!G88)))</f>
        <v/>
      </c>
      <c r="CG94" s="28" t="str">
        <f ca="1">+IF(OFFSET('Water Data'!$G$30,0,10*ROW('Water Data'!G88))="","",OFFSET('Water Data'!$G$30,0,10*ROW('Water Data'!G88)))</f>
        <v/>
      </c>
      <c r="CH94" s="28" t="str">
        <f ca="1">+IF(OFFSET('Water Data'!$H$28,0,10*ROW('Water Data'!H88))="","",OFFSET('Water Data'!$H$28,0,10*ROW('Water Data'!H88)))</f>
        <v/>
      </c>
      <c r="CI94" s="28" t="str">
        <f ca="1">+IF(OFFSET('Water Data'!$H$29,0,10*ROW('Water Data'!H88))="","",OFFSET('Water Data'!$H$29,0,10*ROW('Water Data'!H88)))</f>
        <v/>
      </c>
      <c r="CJ94" s="28" t="str">
        <f ca="1">+IF(OFFSET('Water Data'!$H$30,0,10*ROW('Water Data'!H88))="","",OFFSET('Water Data'!$H$30,0,10*ROW('Water Data'!H88)))</f>
        <v/>
      </c>
      <c r="CK94" s="28" t="str">
        <f ca="1">+IF(OFFSET('Sanitation Data'!$C$29,0,10*ROW('Sanitation Data'!C88))="","",OFFSET('Sanitation Data'!$C$29,0,10*ROW('Sanitation Data'!C88)))</f>
        <v/>
      </c>
      <c r="CL94" s="28" t="str">
        <f ca="1">+IF(OFFSET('Sanitation Data'!$C$30,0,10*ROW('Sanitation Data'!C88))="","",OFFSET('Sanitation Data'!$C$30,0,10*ROW('Sanitation Data'!C88)))</f>
        <v/>
      </c>
      <c r="CM94" s="28" t="str">
        <f ca="1">+IF(OFFSET('Sanitation Data'!$C$31,0,10*ROW('Sanitation Data'!C88))="","",OFFSET('Sanitation Data'!$C$31,0,10*ROW('Sanitation Data'!C88)))</f>
        <v/>
      </c>
      <c r="CN94" s="28" t="str">
        <f ca="1">+IF(OFFSET('Sanitation Data'!$C$32,0,10*ROW('Sanitation Data'!C88))="","",OFFSET('Sanitation Data'!$C$32,0,10*ROW('Sanitation Data'!C88)))</f>
        <v/>
      </c>
      <c r="CO94" s="28" t="str">
        <f ca="1">+IF(OFFSET('Sanitation Data'!$C$33,0,10*ROW('Sanitation Data'!C88))="","",OFFSET('Sanitation Data'!$C$33,0,10*ROW('Sanitation Data'!C88)))</f>
        <v/>
      </c>
      <c r="CP94" s="28" t="str">
        <f ca="1">+IF(OFFSET('Sanitation Data'!$D$29,0,10*ROW('Sanitation Data'!D88))="","",OFFSET('Sanitation Data'!$D$29,0,10*ROW('Sanitation Data'!D88)))</f>
        <v/>
      </c>
      <c r="CQ94" s="28" t="str">
        <f ca="1">+IF(OFFSET('Sanitation Data'!$D$30,0,10*ROW('Sanitation Data'!D88))="","",OFFSET('Sanitation Data'!$D$30,0,10*ROW('Sanitation Data'!D88)))</f>
        <v/>
      </c>
      <c r="CR94" s="28" t="str">
        <f ca="1">+IF(OFFSET('Sanitation Data'!$D$31,0,10*ROW('Sanitation Data'!D88))="","",OFFSET('Sanitation Data'!$D$31,0,10*ROW('Sanitation Data'!D88)))</f>
        <v/>
      </c>
      <c r="CS94" s="28" t="str">
        <f ca="1">+IF(OFFSET('Sanitation Data'!$D$32,0,10*ROW('Sanitation Data'!D88))="","",OFFSET('Sanitation Data'!$D$32,0,10*ROW('Sanitation Data'!D88)))</f>
        <v/>
      </c>
      <c r="CT94" s="28" t="str">
        <f ca="1">+IF(OFFSET('Sanitation Data'!$D$33,0,10*ROW('Sanitation Data'!D88))="","",OFFSET('Sanitation Data'!$D$33,0,10*ROW('Sanitation Data'!D88)))</f>
        <v/>
      </c>
      <c r="CU94" s="28" t="str">
        <f ca="1">+IF(OFFSET('Sanitation Data'!$E$29,0,10*ROW('Sanitation Data'!E88))="","",OFFSET('Sanitation Data'!$E$29,0,10*ROW('Sanitation Data'!E88)))</f>
        <v/>
      </c>
      <c r="CV94" s="28" t="str">
        <f ca="1">+IF(OFFSET('Sanitation Data'!$E$30,0,10*ROW('Sanitation Data'!E88))="","",OFFSET('Sanitation Data'!$E$30,0,10*ROW('Sanitation Data'!E88)))</f>
        <v/>
      </c>
      <c r="CW94" s="28" t="str">
        <f ca="1">+IF(OFFSET('Sanitation Data'!$E$31,0,10*ROW('Sanitation Data'!E88))="","",OFFSET('Sanitation Data'!$E$31,0,10*ROW('Sanitation Data'!E88)))</f>
        <v/>
      </c>
      <c r="CX94" s="28" t="str">
        <f ca="1">+IF(OFFSET('Sanitation Data'!$E$32,0,10*ROW('Sanitation Data'!E88))="","",OFFSET('Sanitation Data'!$E$32,0,10*ROW('Sanitation Data'!E88)))</f>
        <v/>
      </c>
      <c r="CY94" s="28" t="str">
        <f ca="1">+IF(OFFSET('Sanitation Data'!$E$33,0,10*ROW('Sanitation Data'!E88))="","",OFFSET('Sanitation Data'!$E$33,0,10*ROW('Sanitation Data'!E88)))</f>
        <v/>
      </c>
      <c r="CZ94" s="28" t="str">
        <f ca="1">+IF(OFFSET('Sanitation Data'!$F$29,0,10*ROW('Sanitation Data'!F88))="","",OFFSET('Sanitation Data'!$F$29,0,10*ROW('Sanitation Data'!F88)))</f>
        <v/>
      </c>
      <c r="DA94" s="28" t="str">
        <f ca="1">+IF(OFFSET('Sanitation Data'!$F$30,0,10*ROW('Sanitation Data'!F88))="","",OFFSET('Sanitation Data'!$F$30,0,10*ROW('Sanitation Data'!F88)))</f>
        <v/>
      </c>
      <c r="DB94" s="28" t="str">
        <f ca="1">+IF(OFFSET('Sanitation Data'!$F$31,0,10*ROW('Sanitation Data'!F88))="","",OFFSET('Sanitation Data'!$F$31,0,10*ROW('Sanitation Data'!F88)))</f>
        <v/>
      </c>
      <c r="DC94" s="28" t="str">
        <f ca="1">+IF(OFFSET('Sanitation Data'!$F$32,0,10*ROW('Sanitation Data'!F88))="","",OFFSET('Sanitation Data'!$F$32,0,10*ROW('Sanitation Data'!F88)))</f>
        <v/>
      </c>
      <c r="DD94" s="28" t="str">
        <f ca="1">+IF(OFFSET('Sanitation Data'!$F$33,0,10*ROW('Sanitation Data'!F88))="","",OFFSET('Sanitation Data'!$F$33,0,10*ROW('Sanitation Data'!F88)))</f>
        <v/>
      </c>
      <c r="DE94" s="28" t="str">
        <f ca="1">+IF(OFFSET('Sanitation Data'!$G$29,0,10*ROW('Sanitation Data'!G88))="","",OFFSET('Sanitation Data'!$G$29,0,10*ROW('Sanitation Data'!G88)))</f>
        <v/>
      </c>
      <c r="DF94" s="28" t="str">
        <f ca="1">+IF(OFFSET('Sanitation Data'!$G$30,0,10*ROW('Sanitation Data'!G88))="","",OFFSET('Sanitation Data'!$G$30,0,10*ROW('Sanitation Data'!G88)))</f>
        <v/>
      </c>
      <c r="DG94" s="28" t="str">
        <f ca="1">+IF(OFFSET('Sanitation Data'!$G$31,0,10*ROW('Sanitation Data'!G88))="","",OFFSET('Sanitation Data'!$G$31,0,10*ROW('Sanitation Data'!G88)))</f>
        <v/>
      </c>
      <c r="DH94" s="28" t="str">
        <f ca="1">+IF(OFFSET('Sanitation Data'!$G$32,0,10*ROW('Sanitation Data'!G88))="","",OFFSET('Sanitation Data'!$G$32,0,10*ROW('Sanitation Data'!G88)))</f>
        <v/>
      </c>
      <c r="DI94" s="28" t="str">
        <f ca="1">+IF(OFFSET('Sanitation Data'!$G$33,0,10*ROW('Sanitation Data'!G88))="","",OFFSET('Sanitation Data'!$G$33,0,10*ROW('Sanitation Data'!G88)))</f>
        <v/>
      </c>
      <c r="DJ94" s="28" t="str">
        <f ca="1">+IF(OFFSET('Sanitation Data'!$H$29,0,10*ROW('Sanitation Data'!H88))="","",OFFSET('Sanitation Data'!$H$29,0,10*ROW('Sanitation Data'!H88)))</f>
        <v/>
      </c>
      <c r="DK94" s="28" t="str">
        <f ca="1">+IF(OFFSET('Sanitation Data'!$H$30,0,10*ROW('Sanitation Data'!H88))="","",OFFSET('Sanitation Data'!$H$30,0,10*ROW('Sanitation Data'!H88)))</f>
        <v/>
      </c>
      <c r="DL94" s="28" t="str">
        <f ca="1">+IF(OFFSET('Sanitation Data'!$H$31,0,10*ROW('Sanitation Data'!H88))="","",OFFSET('Sanitation Data'!$H$31,0,10*ROW('Sanitation Data'!H88)))</f>
        <v/>
      </c>
      <c r="DM94" s="28" t="str">
        <f ca="1">+IF(OFFSET('Sanitation Data'!$H$32,0,10*ROW('Sanitation Data'!H88))="","",OFFSET('Sanitation Data'!$H$32,0,10*ROW('Sanitation Data'!H88)))</f>
        <v/>
      </c>
      <c r="DN94" s="28" t="str">
        <f ca="1">+IF(OFFSET('Sanitation Data'!$H$33,0,10*ROW('Sanitation Data'!H88))="","",OFFSET('Sanitation Data'!$H$33,0,10*ROW('Sanitation Data'!H88)))</f>
        <v/>
      </c>
      <c r="DO94" s="28" t="str">
        <f ca="1">+IF(OFFSET('Hygiene Data'!$C$12,0,10*ROW('Hygiene Data'!C88))="","",OFFSET('Hygiene Data'!$C$12,0,10*ROW('Hygiene Data'!C88)))</f>
        <v/>
      </c>
      <c r="DP94" s="28" t="str">
        <f ca="1">+IF(OFFSET('Hygiene Data'!$C$13,0,10*ROW('Hygiene Data'!C88))="","",OFFSET('Hygiene Data'!$C$13,0,10*ROW('Hygiene Data'!C88)))</f>
        <v/>
      </c>
      <c r="DQ94" s="28" t="str">
        <f ca="1">+IF(OFFSET('Hygiene Data'!$C$14,0,10*ROW('Hygiene Data'!C88))="","",OFFSET('Hygiene Data'!$C$14,0,10*ROW('Hygiene Data'!C88)))</f>
        <v/>
      </c>
      <c r="DR94" s="28" t="str">
        <f ca="1">+IF(OFFSET('Hygiene Data'!$D$12,0,10*ROW('Hygiene Data'!D88))="","",OFFSET('Hygiene Data'!$D$12,0,10*ROW('Hygiene Data'!D88)))</f>
        <v/>
      </c>
      <c r="DS94" s="28" t="str">
        <f ca="1">+IF(OFFSET('Hygiene Data'!$D$13,0,10*ROW('Hygiene Data'!D88))="","",OFFSET('Hygiene Data'!$D$13,0,10*ROW('Hygiene Data'!D88)))</f>
        <v/>
      </c>
      <c r="DT94" s="28" t="str">
        <f ca="1">+IF(OFFSET('Hygiene Data'!$D$14,0,10*ROW('Hygiene Data'!D88))="","",OFFSET('Hygiene Data'!$D$14,0,10*ROW('Hygiene Data'!D88)))</f>
        <v/>
      </c>
      <c r="DU94" s="28" t="str">
        <f ca="1">+IF(OFFSET('Hygiene Data'!$E$12,0,10*ROW('Hygiene Data'!E88))="","",OFFSET('Hygiene Data'!$E$12,0,10*ROW('Hygiene Data'!E88)))</f>
        <v/>
      </c>
      <c r="DV94" s="28" t="str">
        <f ca="1">+IF(OFFSET('Hygiene Data'!$E$13,0,10*ROW('Hygiene Data'!E88))="","",OFFSET('Hygiene Data'!$E$13,0,10*ROW('Hygiene Data'!E88)))</f>
        <v/>
      </c>
      <c r="DW94" s="28" t="str">
        <f ca="1">+IF(OFFSET('Hygiene Data'!$E$14,0,10*ROW('Hygiene Data'!E88))="","",OFFSET('Hygiene Data'!$E$14,0,10*ROW('Hygiene Data'!E88)))</f>
        <v/>
      </c>
      <c r="DX94" s="28" t="str">
        <f ca="1">+IF(OFFSET('Hygiene Data'!$F$12,0,10*ROW('Hygiene Data'!F88))="","",OFFSET('Hygiene Data'!$F$12,0,10*ROW('Hygiene Data'!F88)))</f>
        <v/>
      </c>
      <c r="DY94" s="28" t="str">
        <f ca="1">+IF(OFFSET('Hygiene Data'!$F$13,0,10*ROW('Hygiene Data'!F88))="","",OFFSET('Hygiene Data'!$F$13,0,10*ROW('Hygiene Data'!F88)))</f>
        <v/>
      </c>
      <c r="DZ94" s="28" t="str">
        <f ca="1">+IF(OFFSET('Hygiene Data'!$F$14,0,10*ROW('Hygiene Data'!F88))="","",OFFSET('Hygiene Data'!$F$14,0,10*ROW('Hygiene Data'!F88)))</f>
        <v/>
      </c>
      <c r="EA94" s="28" t="str">
        <f ca="1">+IF(OFFSET('Hygiene Data'!$G$12,0,10*ROW('Hygiene Data'!G88))="","",OFFSET('Hygiene Data'!$G$12,0,10*ROW('Hygiene Data'!G88)))</f>
        <v/>
      </c>
      <c r="EB94" s="28" t="str">
        <f ca="1">+IF(OFFSET('Hygiene Data'!$G$13,0,10*ROW('Hygiene Data'!G88))="","",OFFSET('Hygiene Data'!$G$13,0,10*ROW('Hygiene Data'!G88)))</f>
        <v/>
      </c>
      <c r="EC94" s="28" t="str">
        <f ca="1">+IF(OFFSET('Hygiene Data'!$G$14,0,10*ROW('Hygiene Data'!G88))="","",OFFSET('Hygiene Data'!$G$14,0,10*ROW('Hygiene Data'!G88)))</f>
        <v/>
      </c>
      <c r="ED94" s="28" t="str">
        <f ca="1">+IF(OFFSET('Hygiene Data'!$H$12,0,10*ROW('Hygiene Data'!H88))="","",OFFSET('Hygiene Data'!$H$12,0,10*ROW('Hygiene Data'!H88)))</f>
        <v/>
      </c>
      <c r="EE94" s="28" t="str">
        <f ca="1">+IF(OFFSET('Hygiene Data'!$H$13,0,10*ROW('Hygiene Data'!H88))="","",OFFSET('Hygiene Data'!$H$13,0,10*ROW('Hygiene Data'!H88)))</f>
        <v/>
      </c>
      <c r="EF94" s="28" t="str">
        <f ca="1">+IF(OFFSET('Hygiene Data'!$H$14,0,10*ROW('Hygiene Data'!H88))="","",OFFSET('Hygiene Data'!$H$14,0,10*ROW('Hygiene Data'!H88)))</f>
        <v/>
      </c>
    </row>
    <row r="95" spans="1:136" x14ac:dyDescent="0.2">
      <c r="A95" s="44" t="str">
        <f ca="1">+IF(OFFSET('Water Data'!$B$1,0,10*ROW('Water Data'!B92))="","",OFFSET('Water Data'!$B$1,0,10*ROW('Water Data'!B92)))</f>
        <v/>
      </c>
      <c r="B95" s="44" t="str">
        <f ca="1">+IF(OFFSET('Water Data'!$A$3,0,10*ROW('Water Data'!A92))="","",OFFSET('Water Data'!$A$3,0,10*ROW('Water Data'!A92)))</f>
        <v/>
      </c>
      <c r="C95" s="44" t="str">
        <f ca="1">+IF(OFFSET('Water Data'!$C$3,0,10*ROW('Water Data'!C92))="","",OFFSET('Water Data'!$C$3,0,10*ROW('Water Data'!C92)))</f>
        <v/>
      </c>
      <c r="D95" s="119" t="e">
        <f ca="1">+IF(AND(ISNUMBER(OFFSET('Water Data'!$C$5,0,10*ROW('Water Data'!C89))),BS95="Yes"),100-OFFSET('Water Data'!$C$5,0,10*ROW('Water Data'!C89)),IF(AND(ISNUMBER(OFFSET('Water Data'!$C$5,0,10*ROW('Water Data'!C89))),BS95="No",ISNUMBER(OFFSET('Water Data'!$C$5,0,10*ROW('Water Data'!C89)))),CONCATENATE("[",ROUND(100-OFFSET('Water Data'!$C$5,0,10*ROW('Water Data'!C89)),0),"]"),IF(AND(ISNUMBER(OFFSET('Water Data'!$C$5,0,10*ROW('Water Data'!C89))),BS95="",ISNUMBER(OFFSET('Water Data'!$C$5,0,10*ROW('Water Data'!C89)))),100-OFFSET('Water Data'!$C$5,0,10*ROW('Water Data'!C89)),NA())))</f>
        <v>#N/A</v>
      </c>
      <c r="E95" s="119" t="e">
        <f ca="1">+IF(AND(ISNUMBER(OFFSET('Water Data'!$C$7,0,10*ROW('Water Data'!D89))),BT95="Yes"),OFFSET('Water Data'!$C$7,0,10*ROW('Water Data'!C89)),IF(AND(ISNUMBER(OFFSET('Water Data'!$C$7,0,10*ROW('Water Data'!C89))),BT95="No",ISNUMBER(OFFSET('Water Data'!$C$7,0,10*ROW('Water Data'!C89)))),CONCATENATE("[",ROUND(OFFSET('Water Data'!$C$7,0,10*ROW('Water Data'!C89)),0),"]"),IF(AND(ISNUMBER(OFFSET('Water Data'!$C$7,0,10*ROW('Water Data'!C89))),BT95="",ISNUMBER(OFFSET('Water Data'!$C$7,0,10*ROW('Water Data'!C89)))),OFFSET('Water Data'!$C$7,0,10*ROW('Water Data'!C89)),NA())))</f>
        <v>#N/A</v>
      </c>
      <c r="F95" s="119" t="e">
        <f ca="1">+IF(AND(ISNUMBER(OFFSET('Water Data'!$C$10,0,10*ROW('Water Data'!C89))),BU95="Yes"),OFFSET('Water Data'!$C$10,0,10*ROW('Water Data'!C89)),IF(AND(ISNUMBER(OFFSET('Water Data'!$C$10,0,10*ROW('Water Data'!C89))),BU95="No",ISNUMBER(OFFSET('Water Data'!$C$10,0,10*ROW('Water Data'!C89)))),CONCATENATE("[",ROUND(OFFSET('Water Data'!$C$10,0,10*ROW('Water Data'!C89)),0),"]"),IF(AND(ISNUMBER(OFFSET('Water Data'!$C$10,0,10*ROW('Water Data'!C89))),BU95="",ISNUMBER(OFFSET('Water Data'!$C$10,0,10*ROW('Water Data'!C89)))),OFFSET('Water Data'!$C$10,0,10*ROW('Water Data'!C89)),NA())))</f>
        <v>#N/A</v>
      </c>
      <c r="G95" s="119" t="e">
        <f ca="1">+IF(AND(ISNUMBER(OFFSET('Water Data'!$D$5,0,10*ROW('Water Data'!D89))),BV95="Yes"),100-OFFSET('Water Data'!$D$5,0,10*ROW('Water Data'!D89)),IF(AND(ISNUMBER(OFFSET('Water Data'!$D$5,0,10*ROW('Water Data'!D89))),BV95="No",ISNUMBER(OFFSET('Water Data'!$D$5,0,10*ROW('Water Data'!D89)))),CONCATENATE("[",ROUND(100-OFFSET('Water Data'!$D$5,0,10*ROW('Water Data'!D89)),0),"]"),IF(AND(ISNUMBER(OFFSET('Water Data'!$D$5,0,10*ROW('Water Data'!D89))),BV95="",ISNUMBER(OFFSET('Water Data'!$D$5,0,10*ROW('Water Data'!D89)))),100-OFFSET('Water Data'!$D$5,0,10*ROW('Water Data'!D89)),NA())))</f>
        <v>#N/A</v>
      </c>
      <c r="H95" s="119" t="e">
        <f ca="1">+IF(AND(ISNUMBER(OFFSET('Water Data'!$D$7,0,10*ROW('Water Data'!D89))),BW95="Yes"),OFFSET('Water Data'!$D$7,0,10*ROW('Water Data'!D89)),IF(AND(ISNUMBER(OFFSET('Water Data'!$D$7,0,10*ROW('Water Data'!D89))),BW95="No",ISNUMBER(OFFSET('Water Data'!$D$7,0,10*ROW('Water Data'!D89)))),CONCATENATE("[",ROUND(OFFSET('Water Data'!$C$7,0,10*ROW('Water Data'!D89)),0),"]"),IF(AND(ISNUMBER(OFFSET('Water Data'!$D$7,0,10*ROW('Water Data'!D89))),BW95="",ISNUMBER(OFFSET('Water Data'!$D$7,0,10*ROW('Water Data'!D89)))),OFFSET('Water Data'!$D$7,0,10*ROW('Water Data'!D89)),NA())))</f>
        <v>#N/A</v>
      </c>
      <c r="I95" s="119" t="e">
        <f ca="1">+IF(AND(ISNUMBER(OFFSET('Water Data'!$D$10,0,10*ROW('Water Data'!D89))),BX95="Yes"),OFFSET('Water Data'!$D$10,0,10*ROW('Water Data'!D89)),IF(AND(ISNUMBER(OFFSET('Water Data'!$D$10,0,10*ROW('Water Data'!D89))),BX95="No",ISNUMBER(OFFSET('Water Data'!$D$10,0,10*ROW('Water Data'!D89)))),CONCATENATE("[",ROUND(OFFSET('Water Data'!$D$10,0,10*ROW('Water Data'!D89)),0),"]"),IF(AND(ISNUMBER(OFFSET('Water Data'!$D$10,0,10*ROW('Water Data'!D89))),BX95="",ISNUMBER(OFFSET('Water Data'!$D$10,0,10*ROW('Water Data'!D89)))),OFFSET('Water Data'!$D$10,0,10*ROW('Water Data'!D89)),NA())))</f>
        <v>#N/A</v>
      </c>
      <c r="J95" s="119" t="e">
        <f ca="1">+IF(AND(ISNUMBER(OFFSET('Water Data'!$E$5,0,10*ROW('Water Data'!E89))),BY95="Yes"),100-OFFSET('Water Data'!$E$5,0,10*ROW('Water Data'!E89)),IF(AND(ISNUMBER(OFFSET('Water Data'!$E$5,0,10*ROW('Water Data'!E89))),BY95="No",ISNUMBER(OFFSET('Water Data'!$E$5,0,10*ROW('Water Data'!E89)))),CONCATENATE("[",ROUND(100-OFFSET('Water Data'!$E$5,0,10*ROW('Water Data'!E89)),0),"]"),IF(AND(ISNUMBER(OFFSET('Water Data'!$E$5,0,10*ROW('Water Data'!E89))),BY95="",ISNUMBER(OFFSET('Water Data'!$E$5,0,10*ROW('Water Data'!E89)))),100-OFFSET('Water Data'!$E$5,0,10*ROW('Water Data'!E89)),NA())))</f>
        <v>#N/A</v>
      </c>
      <c r="K95" s="119" t="e">
        <f ca="1">+IF(AND(ISNUMBER(OFFSET('Water Data'!$E$7,0,10*ROW('Water Data'!E89))),BZ95="Yes"),OFFSET('Water Data'!$E$7,0,10*ROW('Water Data'!E89)),IF(AND(ISNUMBER(OFFSET('Water Data'!$E$7,0,10*ROW('Water Data'!E89))),BZ95="No",ISNUMBER(OFFSET('Water Data'!$E$7,0,10*ROW('Water Data'!E89)))),CONCATENATE("[",ROUND(OFFSET('Water Data'!$E$7,0,10*ROW('Water Data'!E89)),0),"]"),IF(AND(ISNUMBER(OFFSET('Water Data'!$E$7,0,10*ROW('Water Data'!E89))),BZ95="",ISNUMBER(OFFSET('Water Data'!$E$7,0,10*ROW('Water Data'!E89)))),OFFSET('Water Data'!$E$7,0,10*ROW('Water Data'!E89)),NA())))</f>
        <v>#N/A</v>
      </c>
      <c r="L95" s="119" t="e">
        <f ca="1">+IF(AND(ISNUMBER(OFFSET('Water Data'!$E$10,0,10*ROW('Water Data'!E89))),CA95="Yes"),OFFSET('Water Data'!$E$10,0,10*ROW('Water Data'!E89)),IF(AND(ISNUMBER(OFFSET('Water Data'!$E$10,0,10*ROW('Water Data'!E89))),CA95="No",ISNUMBER(OFFSET('Water Data'!$E$10,0,10*ROW('Water Data'!E89)))),CONCATENATE("[",ROUND(OFFSET('Water Data'!$E$10,0,10*ROW('Water Data'!E89)),0),"]"),IF(AND(ISNUMBER(OFFSET('Water Data'!$E$10,0,10*ROW('Water Data'!E89))),CA95="",ISNUMBER(OFFSET('Water Data'!$E$10,0,10*ROW('Water Data'!E89)))),OFFSET('Water Data'!$E$10,0,10*ROW('Water Data'!E89)),NA())))</f>
        <v>#N/A</v>
      </c>
      <c r="M95" s="119" t="e">
        <f ca="1">+IF(AND(ISNUMBER(OFFSET('Water Data'!$F$5,0,10*ROW('Water Data'!F89))),CB95="Yes"),100-OFFSET('Water Data'!$F$5,0,10*ROW('Water Data'!F89)),IF(AND(ISNUMBER(OFFSET('Water Data'!$F$5,0,10*ROW('Water Data'!F89))),CB95="No",ISNUMBER(OFFSET('Water Data'!$F$5,0,10*ROW('Water Data'!F89)))),CONCATENATE("[",ROUND(100-OFFSET('Water Data'!$F$5,0,10*ROW('Water Data'!F89)),0),"]"),IF(AND(ISNUMBER(OFFSET('Water Data'!$F$5,0,10*ROW('Water Data'!F89))),CB95="",ISNUMBER(OFFSET('Water Data'!$F$5,0,10*ROW('Water Data'!F89)))),100-OFFSET('Water Data'!$F$5,0,10*ROW('Water Data'!F89)),NA())))</f>
        <v>#N/A</v>
      </c>
      <c r="N95" s="119" t="e">
        <f ca="1">+IF(AND(ISNUMBER(OFFSET('Water Data'!$F$7,0,10*ROW('Water Data'!F89))),CC95="Yes"),OFFSET('Water Data'!$F$7,0,10*ROW('Water Data'!F89)),IF(AND(ISNUMBER(OFFSET('Water Data'!$F$7,0,10*ROW('Water Data'!F89))),CC95="No",ISNUMBER(OFFSET('Water Data'!$F$7,0,10*ROW('Water Data'!F89)))),CONCATENATE("[",ROUND(OFFSET('Water Data'!$F$7,0,10*ROW('Water Data'!F89)),0),"]"),IF(AND(ISNUMBER(OFFSET('Water Data'!$F$7,0,10*ROW('Water Data'!F89))),CC95="",ISNUMBER(OFFSET('Water Data'!$F$7,0,10*ROW('Water Data'!F89)))),OFFSET('Water Data'!$F$7,0,10*ROW('Water Data'!F89)),NA())))</f>
        <v>#N/A</v>
      </c>
      <c r="O95" s="119" t="e">
        <f ca="1">+IF(AND(ISNUMBER(OFFSET('Water Data'!$F$10,0,10*ROW('Water Data'!F89))),CD95="Yes"),OFFSET('Water Data'!$F$10,0,10*ROW('Water Data'!F89)),IF(AND(ISNUMBER(OFFSET('Water Data'!$F$10,0,10*ROW('Water Data'!F89))),CD95="No",ISNUMBER(OFFSET('Water Data'!$F$10,0,10*ROW('Water Data'!F89)))),CONCATENATE("[",ROUND(OFFSET('Water Data'!$F$10,0,10*ROW('Water Data'!F89)),0),"]"),IF(AND(ISNUMBER(OFFSET('Water Data'!$F$10,0,10*ROW('Water Data'!F89))),CD95="",ISNUMBER(OFFSET('Water Data'!$F$10,0,10*ROW('Water Data'!F89)))),OFFSET('Water Data'!$F$10,0,10*ROW('Water Data'!F89)),NA())))</f>
        <v>#N/A</v>
      </c>
      <c r="P95" s="119" t="e">
        <f ca="1">+IF(AND(ISNUMBER(OFFSET('Water Data'!$G$5,0,10*ROW('Water Data'!G89))),CE95="Yes"),100-OFFSET('Water Data'!$G$5,0,10*ROW('Water Data'!G89)),IF(AND(ISNUMBER(OFFSET('Water Data'!$G$5,0,10*ROW('Water Data'!G89))),CE95="No",ISNUMBER(OFFSET('Water Data'!$G$5,0,10*ROW('Water Data'!G89)))),CONCATENATE("[",ROUND(100-OFFSET('Water Data'!$G$5,0,10*ROW('Water Data'!G89)),0),"]"),IF(AND(ISNUMBER(OFFSET('Water Data'!$G$5,0,10*ROW('Water Data'!G89))),CE95="",ISNUMBER(OFFSET('Water Data'!$G$5,0,10*ROW('Water Data'!G89)))),100-OFFSET('Water Data'!$G$5,0,10*ROW('Water Data'!G89)),NA())))</f>
        <v>#N/A</v>
      </c>
      <c r="Q95" s="119" t="e">
        <f ca="1">+IF(AND(ISNUMBER(OFFSET('Water Data'!$G$7,0,10*ROW('Water Data'!G89))),CF95="Yes"),OFFSET('Water Data'!$G$7,0,10*ROW('Water Data'!G89)),IF(AND(ISNUMBER(OFFSET('Water Data'!$G$7,0,10*ROW('Water Data'!G89))),CF95="No",ISNUMBER(OFFSET('Water Data'!$G$7,0,10*ROW('Water Data'!G89)))),CONCATENATE("[",ROUND(OFFSET('Water Data'!$G$7,0,10*ROW('Water Data'!G89)),0),"]"),IF(AND(ISNUMBER(OFFSET('Water Data'!$G$7,0,10*ROW('Water Data'!G89))),CF95="",ISNUMBER(OFFSET('Water Data'!$G$7,0,10*ROW('Water Data'!G89)))),OFFSET('Water Data'!$G$7,0,10*ROW('Water Data'!G89)),NA())))</f>
        <v>#N/A</v>
      </c>
      <c r="R95" s="119" t="e">
        <f ca="1">+IF(AND(ISNUMBER(OFFSET('Water Data'!$G$10,0,10*ROW('Water Data'!G89))),CG95="Yes"),OFFSET('Water Data'!$G$10,0,10*ROW('Water Data'!G89)),IF(AND(ISNUMBER(OFFSET('Water Data'!$G$10,0,10*ROW('Water Data'!G89))),CG95="No",ISNUMBER(OFFSET('Water Data'!$G$10,0,10*ROW('Water Data'!G89)))),CONCATENATE("[",ROUND(OFFSET('Water Data'!$G$10,0,10*ROW('Water Data'!G89)),0),"]"),IF(AND(ISNUMBER(OFFSET('Water Data'!$G$10,0,10*ROW('Water Data'!G89))),CG95="",ISNUMBER(OFFSET('Water Data'!$G$10,0,10*ROW('Water Data'!G89)))),OFFSET('Water Data'!$G$10,0,10*ROW('Water Data'!G89)),NA())))</f>
        <v>#N/A</v>
      </c>
      <c r="S95" s="119" t="e">
        <f ca="1">+IF(AND(ISNUMBER(OFFSET('Water Data'!$H$5,0,10*ROW('Water Data'!H89))),CH95="Yes"),100-OFFSET('Water Data'!$H$5,0,10*ROW('Water Data'!H89)),IF(AND(ISNUMBER(OFFSET('Water Data'!$H$5,0,10*ROW('Water Data'!H89))),CH95="No",ISNUMBER(OFFSET('Water Data'!$H$5,0,10*ROW('Water Data'!H89)))),CONCATENATE("[",ROUND(100-OFFSET('Water Data'!$H$5,0,10*ROW('Water Data'!H89)),0),"]"),IF(AND(ISNUMBER(OFFSET('Water Data'!$H$5,0,10*ROW('Water Data'!H89))),CH95="",ISNUMBER(OFFSET('Water Data'!$H$5,0,10*ROW('Water Data'!H89)))),100-OFFSET('Water Data'!$H$5,0,10*ROW('Water Data'!H89)),NA())))</f>
        <v>#N/A</v>
      </c>
      <c r="T95" s="119" t="e">
        <f ca="1">+IF(AND(ISNUMBER(OFFSET('Water Data'!$H$7,0,10*ROW('Water Data'!H89))),CI95="Yes"),OFFSET('Water Data'!$H$7,0,10*ROW('Water Data'!H89)),IF(AND(ISNUMBER(OFFSET('Water Data'!$H$7,0,10*ROW('Water Data'!H89))),CI95="No",ISNUMBER(OFFSET('Water Data'!$H$7,0,10*ROW('Water Data'!H89)))),CONCATENATE("[",ROUND(OFFSET('Water Data'!$H$7,0,10*ROW('Water Data'!H89)),0),"]"),IF(AND(ISNUMBER(OFFSET('Water Data'!$H$7,0,10*ROW('Water Data'!H89))),CI95="",ISNUMBER(OFFSET('Water Data'!$H$7,0,10*ROW('Water Data'!H89)))),OFFSET('Water Data'!$H$7,0,10*ROW('Water Data'!H89)),NA())))</f>
        <v>#N/A</v>
      </c>
      <c r="U95" s="119" t="e">
        <f ca="1">+IF(AND(ISNUMBER(OFFSET('Water Data'!$H$10,0,10*ROW('Water Data'!H89))),CJ95="Yes"),OFFSET('Water Data'!$H$10,0,10*ROW('Water Data'!H89)),IF(AND(ISNUMBER(OFFSET('Water Data'!$H$10,0,10*ROW('Water Data'!H89))),CJ95="No",ISNUMBER(OFFSET('Water Data'!$H$10,0,10*ROW('Water Data'!H89)))),CONCATENATE("[",ROUND(OFFSET('Water Data'!$H$10,0,10*ROW('Water Data'!H89)),0),"]"),IF(AND(ISNUMBER(OFFSET('Water Data'!$H$10,0,10*ROW('Water Data'!H89))),CJ95="",ISNUMBER(OFFSET('Water Data'!$H$10,0,10*ROW('Water Data'!H89)))),OFFSET('Water Data'!$H$10,0,10*ROW('Water Data'!H89)),NA())))</f>
        <v>#N/A</v>
      </c>
      <c r="V95" s="120" t="e">
        <f ca="1">+IF(AND(ISNUMBER(OFFSET('Sanitation Data'!$C$5,0,10*ROW('Sanitation Data'!C89))),CK95="Yes"),100-OFFSET('Sanitation Data'!$C$5,0,10*ROW('Sanitation Data'!C89)),IF(AND(ISNUMBER(OFFSET('Sanitation Data'!$C$5,0,10*ROW('Sanitation Data'!C89))),CK95="No",ISNUMBER(OFFSET('Sanitation Data'!$C$5,0,10*ROW('Sanitation Data'!C89)))),CONCATENATE("[",ROUND(100-OFFSET('Sanitation Data'!$C$5,0,10*ROW('Sanitation Data'!C89)),0),"]"),IF(AND(ISNUMBER(OFFSET('Sanitation Data'!$C$5,0,10*ROW('Sanitation Data'!C89))),CK95="",ISNUMBER(OFFSET('Sanitation Data'!$C$5,0,10*ROW('Sanitation Data'!C89)))),100-OFFSET('Sanitation Data'!$C$5,0,10*ROW('Sanitation Data'!C89)),NA())))</f>
        <v>#N/A</v>
      </c>
      <c r="W95" s="120" t="e">
        <f ca="1">+IF(AND(ISNUMBER(OFFSET('Sanitation Data'!$C$7,0,10*ROW('Sanitation Data'!C89))),CL95="Yes"),OFFSET('Sanitation Data'!$C$7,0,10*ROW('Sanitation Data'!C89)),IF(AND(ISNUMBER(OFFSET('Sanitation Data'!$C$7,0,10*ROW('Sanitation Data'!C89))),CL95="No",ISNUMBER(OFFSET('Sanitation Data'!$C$7,0,10*ROW('Sanitation Data'!C89)))),CONCATENATE("[",ROUND(OFFSET('Sanitation Data'!$C$7,0,10*ROW('Sanitation Data'!C89)),0),"]"),IF(AND(ISNUMBER(OFFSET('Sanitation Data'!$C$7,0,10*ROW('Sanitation Data'!C89))),CL95="",ISNUMBER(OFFSET('Sanitation Data'!$C$7,0,10*ROW('Sanitation Data'!C89)))),OFFSET('Sanitation Data'!$C$7,0,10*ROW('Sanitation Data'!C89)),NA())))</f>
        <v>#N/A</v>
      </c>
      <c r="X95" s="120" t="e">
        <f ca="1">+IF(AND(ISNUMBER(OFFSET('Sanitation Data'!$C$11,0,10*ROW('Sanitation Data'!C89))),CM95="Yes"),OFFSET('Sanitation Data'!$C$11,0,10*ROW('Sanitation Data'!C89)),IF(AND(ISNUMBER(OFFSET('Sanitation Data'!$C$11,0,10*ROW('Sanitation Data'!C89))),CM95="No",ISNUMBER(OFFSET('Sanitation Data'!$C$11,0,10*ROW('Sanitation Data'!C89)))),CONCATENATE("[",ROUND(OFFSET('Sanitation Data'!$C$11,0,10*ROW('Sanitation Data'!C89)),0),"]"),IF(AND(ISNUMBER(OFFSET('Sanitation Data'!$C$11,0,10*ROW('Sanitation Data'!C89))),CM95="",ISNUMBER(OFFSET('Sanitation Data'!$C$11,0,10*ROW('Sanitation Data'!C89)))),OFFSET('Sanitation Data'!$C$11,0,10*ROW('Sanitation Data'!C89)),NA())))</f>
        <v>#N/A</v>
      </c>
      <c r="Y95" s="120" t="e">
        <f ca="1">+IF(AND(ISNUMBER(OFFSET('Sanitation Data'!$C$12,0,10*ROW('Sanitation Data'!C89))),CN95="Yes"),OFFSET('Sanitation Data'!$C$12,0,10*ROW('Sanitation Data'!C89)),IF(AND(ISNUMBER(OFFSET('Sanitation Data'!$C$12,0,10*ROW('Sanitation Data'!C89))),CN95="No",ISNUMBER(OFFSET('Sanitation Data'!$C$12,0,10*ROW('Sanitation Data'!C89)))),CONCATENATE("[",ROUND(OFFSET('Sanitation Data'!$C$12,0,10*ROW('Sanitation Data'!C89)),0),"]"),IF(AND(ISNUMBER(OFFSET('Sanitation Data'!$C$12,0,10*ROW('Sanitation Data'!C89))),CN95="",ISNUMBER(OFFSET('Sanitation Data'!$C$12,0,10*ROW('Sanitation Data'!C89)))),OFFSET('Sanitation Data'!$C$12,0,10*ROW('Sanitation Data'!C89)),NA())))</f>
        <v>#N/A</v>
      </c>
      <c r="Z95" s="120" t="e">
        <f ca="1">+IF(AND(ISNUMBER(OFFSET('Sanitation Data'!$C$13,0,10*ROW('Sanitation Data'!C89))),CO95="Yes"),OFFSET('Sanitation Data'!$C$13,0,10*ROW('Sanitation Data'!C89)),IF(AND(ISNUMBER(OFFSET('Sanitation Data'!$C$13,0,10*ROW('Sanitation Data'!C89))),CO95="No",ISNUMBER(OFFSET('Sanitation Data'!$C$13,0,10*ROW('Sanitation Data'!C89)))),CONCATENATE("[",ROUND(OFFSET('Sanitation Data'!$C$13,0,10*ROW('Sanitation Data'!C89)),0),"]"),IF(AND(ISNUMBER(OFFSET('Sanitation Data'!$C$13,0,10*ROW('Sanitation Data'!C89))),CO95="",ISNUMBER(OFFSET('Sanitation Data'!$C$13,0,10*ROW('Sanitation Data'!C89)))),OFFSET('Sanitation Data'!$C$13,0,10*ROW('Sanitation Data'!C89)),NA())))</f>
        <v>#N/A</v>
      </c>
      <c r="AA95" s="120" t="e">
        <f ca="1">+IF(AND(ISNUMBER(OFFSET('Sanitation Data'!$D$5,0,10*ROW('Sanitation Data'!D89))),CP95="Yes"),100-OFFSET('Sanitation Data'!$D$5,0,10*ROW('Sanitation Data'!D89)),IF(AND(ISNUMBER(OFFSET('Sanitation Data'!$D$5,0,10*ROW('Sanitation Data'!D89))),CP95="No",ISNUMBER(OFFSET('Sanitation Data'!$D$5,0,10*ROW('Sanitation Data'!D89)))),CONCATENATE("[",ROUND(100-OFFSET('Sanitation Data'!$D$5,0,10*ROW('Sanitation Data'!D89)),0),"]"),IF(AND(ISNUMBER(OFFSET('Sanitation Data'!$D$5,0,10*ROW('Sanitation Data'!D89))),CP95="",ISNUMBER(OFFSET('Sanitation Data'!$D$5,0,10*ROW('Sanitation Data'!D89)))),100-OFFSET('Sanitation Data'!$D$5,0,10*ROW('Sanitation Data'!D89)),NA())))</f>
        <v>#N/A</v>
      </c>
      <c r="AB95" s="120" t="e">
        <f ca="1">+IF(AND(ISNUMBER(OFFSET('Sanitation Data'!$D$7,0,10*ROW('Sanitation Data'!D89))),CQ95="Yes"),OFFSET('Sanitation Data'!$D$7,0,10*ROW('Sanitation Data'!G89)),IF(AND(ISNUMBER(OFFSET('Sanitation Data'!$D$7,0,10*ROW('Sanitation Data'!D89))),CQ95="No",ISNUMBER(OFFSET('Sanitation Data'!$D$7,0,10*ROW('Sanitation Data'!D89)))),CONCATENATE("[",ROUND(OFFSET('Sanitation Data'!$D$7,0,10*ROW('Sanitation Data'!D89)),0),"]"),IF(AND(ISNUMBER(OFFSET('Sanitation Data'!$D$7,0,10*ROW('Sanitation Data'!D89))),CQ95="",ISNUMBER(OFFSET('Sanitation Data'!$D$7,0,10*ROW('Sanitation Data'!D89)))),OFFSET('Sanitation Data'!$D$7,0,10*ROW('Sanitation Data'!D89)),NA())))</f>
        <v>#N/A</v>
      </c>
      <c r="AC95" s="120" t="e">
        <f ca="1">+IF(AND(ISNUMBER(OFFSET('Sanitation Data'!$D$11,0,10*ROW('Sanitation Data'!D89))),CR95="Yes"),OFFSET('Sanitation Data'!$D$11,0,10*ROW('Sanitation Data'!D89)),IF(AND(ISNUMBER(OFFSET('Sanitation Data'!$D$11,0,10*ROW('Sanitation Data'!D89))),CR95="No",ISNUMBER(OFFSET('Sanitation Data'!$D$11,0,10*ROW('Sanitation Data'!D89)))),CONCATENATE("[",ROUND(OFFSET('Sanitation Data'!$D$11,0,10*ROW('Sanitation Data'!D89)),0),"]"),IF(AND(ISNUMBER(OFFSET('Sanitation Data'!$D$11,0,10*ROW('Sanitation Data'!D89))),CR95="",ISNUMBER(OFFSET('Sanitation Data'!$D$11,0,10*ROW('Sanitation Data'!D89)))),OFFSET('Sanitation Data'!$D$11,0,10*ROW('Sanitation Data'!D89)),NA())))</f>
        <v>#N/A</v>
      </c>
      <c r="AD95" s="120" t="e">
        <f ca="1">+IF(AND(ISNUMBER(OFFSET('Sanitation Data'!$D$12,0,10*ROW('Sanitation Data'!D89))),CS95="Yes"),OFFSET('Sanitation Data'!$D$12,0,10*ROW('Sanitation Data'!D89)),IF(AND(ISNUMBER(OFFSET('Sanitation Data'!$D$12,0,10*ROW('Sanitation Data'!D89))),CS95="No",ISNUMBER(OFFSET('Sanitation Data'!$D$12,0,10*ROW('Sanitation Data'!D89)))),CONCATENATE("[",ROUND(OFFSET('Sanitation Data'!$D$12,0,10*ROW('Sanitation Data'!D89)),0),"]"),IF(AND(ISNUMBER(OFFSET('Sanitation Data'!$D$12,0,10*ROW('Sanitation Data'!D89))),CS95="",ISNUMBER(OFFSET('Sanitation Data'!$D$12,0,10*ROW('Sanitation Data'!D89)))),OFFSET('Sanitation Data'!$D$12,0,10*ROW('Sanitation Data'!D89)),NA())))</f>
        <v>#N/A</v>
      </c>
      <c r="AE95" s="120" t="e">
        <f ca="1">+IF(AND(ISNUMBER(OFFSET('Sanitation Data'!$D$13,0,10*ROW('Sanitation Data'!D89))),CT95="Yes"),OFFSET('Sanitation Data'!$D$13,0,10*ROW('Sanitation Data'!D89)),IF(AND(ISNUMBER(OFFSET('Sanitation Data'!$D$13,0,10*ROW('Sanitation Data'!D89))),CT95="No",ISNUMBER(OFFSET('Sanitation Data'!$D$13,0,10*ROW('Sanitation Data'!D89)))),CONCATENATE("[",ROUND(OFFSET('Sanitation Data'!$D$13,0,10*ROW('Sanitation Data'!D89)),0),"]"),IF(AND(ISNUMBER(OFFSET('Sanitation Data'!$D$13,0,10*ROW('Sanitation Data'!D89))),CT95="",ISNUMBER(OFFSET('Sanitation Data'!$D$13,0,10*ROW('Sanitation Data'!D89)))),OFFSET('Sanitation Data'!$D$13,0,10*ROW('Sanitation Data'!D89)),NA())))</f>
        <v>#N/A</v>
      </c>
      <c r="AF95" s="120" t="e">
        <f ca="1">+IF(AND(ISNUMBER(OFFSET('Sanitation Data'!$E$5,0,10*ROW('Sanitation Data'!E89))),CU95="Yes"),100-OFFSET('Sanitation Data'!$E$5,0,10*ROW('Sanitation Data'!E89)),IF(AND(ISNUMBER(OFFSET('Sanitation Data'!$E$5,0,10*ROW('Sanitation Data'!E89))),CU95="No",ISNUMBER(OFFSET('Sanitation Data'!$E$5,0,10*ROW('Sanitation Data'!E89)))),CONCATENATE("[",ROUND(100-OFFSET('Sanitation Data'!$E$5,0,10*ROW('Sanitation Data'!E89)),0),"]"),IF(AND(ISNUMBER(OFFSET('Sanitation Data'!$E$5,0,10*ROW('Sanitation Data'!E89))),CU95="",ISNUMBER(OFFSET('Sanitation Data'!$E$5,0,10*ROW('Sanitation Data'!E89)))),100-OFFSET('Sanitation Data'!$E$5,0,10*ROW('Sanitation Data'!E89)),NA())))</f>
        <v>#N/A</v>
      </c>
      <c r="AG95" s="120" t="e">
        <f ca="1">+IF(AND(ISNUMBER(OFFSET('Sanitation Data'!$E$7,0,10*ROW('Sanitation Data'!E89))),CV95="Yes"),OFFSET('Sanitation Data'!$E$7,0,10*ROW('Sanitation Data'!E89)),IF(AND(ISNUMBER(OFFSET('Sanitation Data'!$E$7,0,10*ROW('Sanitation Data'!E89))),CV95="No",ISNUMBER(OFFSET('Sanitation Data'!$E$7,0,10*ROW('Sanitation Data'!E89)))),CONCATENATE("[",ROUND(OFFSET('Sanitation Data'!$E$7,0,10*ROW('Sanitation Data'!E89)),0),"]"),IF(AND(ISNUMBER(OFFSET('Sanitation Data'!$E$7,0,10*ROW('Sanitation Data'!E89))),CV95="",ISNUMBER(OFFSET('Sanitation Data'!$E$7,0,10*ROW('Sanitation Data'!E89)))),OFFSET('Sanitation Data'!$E$7,0,10*ROW('Sanitation Data'!E89)),NA())))</f>
        <v>#N/A</v>
      </c>
      <c r="AH95" s="120" t="e">
        <f ca="1">+IF(AND(ISNUMBER(OFFSET('Sanitation Data'!$E$11,0,10*ROW('Sanitation Data'!E89))),CW95="Yes"),OFFSET('Sanitation Data'!$E$11,0,10*ROW('Sanitation Data'!E89)),IF(AND(ISNUMBER(OFFSET('Sanitation Data'!$E$11,0,10*ROW('Sanitation Data'!E89))),CW95="No",ISNUMBER(OFFSET('Sanitation Data'!$E$11,0,10*ROW('Sanitation Data'!E89)))),CONCATENATE("[",ROUND(OFFSET('Sanitation Data'!$E$11,0,10*ROW('Sanitation Data'!E89)),0),"]"),IF(AND(ISNUMBER(OFFSET('Sanitation Data'!$E$11,0,10*ROW('Sanitation Data'!E89))),CW95="",ISNUMBER(OFFSET('Sanitation Data'!$E$11,0,10*ROW('Sanitation Data'!E89)))),OFFSET('Sanitation Data'!$E$11,0,10*ROW('Sanitation Data'!E89)),NA())))</f>
        <v>#N/A</v>
      </c>
      <c r="AI95" s="120" t="e">
        <f ca="1">+IF(AND(ISNUMBER(OFFSET('Sanitation Data'!$E$12,0,10*ROW('Sanitation Data'!E89))),CX95="Yes"),OFFSET('Sanitation Data'!$E$12,0,10*ROW('Sanitation Data'!E89)),IF(AND(ISNUMBER(OFFSET('Sanitation Data'!$E$12,0,10*ROW('Sanitation Data'!E89))),CX95="No",ISNUMBER(OFFSET('Sanitation Data'!$E$12,0,10*ROW('Sanitation Data'!E89)))),CONCATENATE("[",ROUND(OFFSET('Sanitation Data'!$E$12,0,10*ROW('Sanitation Data'!E89)),0),"]"),IF(AND(ISNUMBER(OFFSET('Sanitation Data'!$E$12,0,10*ROW('Sanitation Data'!E89))),CX95="",ISNUMBER(OFFSET('Sanitation Data'!$E$12,0,10*ROW('Sanitation Data'!E89)))),OFFSET('Sanitation Data'!$E$12,0,10*ROW('Sanitation Data'!E89)),NA())))</f>
        <v>#N/A</v>
      </c>
      <c r="AJ95" s="120" t="e">
        <f ca="1">+IF(AND(ISNUMBER(OFFSET('Sanitation Data'!$E$13,0,10*ROW('Sanitation Data'!E89))),CY95="Yes"),OFFSET('Sanitation Data'!$E$13,0,10*ROW('Sanitation Data'!E89)),IF(AND(ISNUMBER(OFFSET('Sanitation Data'!$E$13,0,10*ROW('Sanitation Data'!E89))),CY95="No",ISNUMBER(OFFSET('Sanitation Data'!$E$13,0,10*ROW('Sanitation Data'!E89)))),CONCATENATE("[",ROUND(OFFSET('Sanitation Data'!$E$13,0,10*ROW('Sanitation Data'!E89)),0),"]"),IF(AND(ISNUMBER(OFFSET('Sanitation Data'!$E$13,0,10*ROW('Sanitation Data'!E89))),CY95="",ISNUMBER(OFFSET('Sanitation Data'!$E$13,0,10*ROW('Sanitation Data'!E89)))),OFFSET('Sanitation Data'!$E$13,0,10*ROW('Sanitation Data'!E89)),NA())))</f>
        <v>#N/A</v>
      </c>
      <c r="AK95" s="120" t="e">
        <f ca="1">+IF(AND(ISNUMBER(OFFSET('Sanitation Data'!$F$5,0,10*ROW('Sanitation Data'!F89))),CZ95="Yes"),100-OFFSET('Sanitation Data'!$F$5,0,10*ROW('Sanitation Data'!F89)),IF(AND(ISNUMBER(OFFSET('Sanitation Data'!$F$5,0,10*ROW('Sanitation Data'!F89))),CZ95="No",ISNUMBER(OFFSET('Sanitation Data'!$F$5,0,10*ROW('Sanitation Data'!F89)))),CONCATENATE("[",ROUND(100-OFFSET('Sanitation Data'!$F$5,0,10*ROW('Sanitation Data'!F89)),0),"]"),IF(AND(ISNUMBER(OFFSET('Sanitation Data'!$F$5,0,10*ROW('Sanitation Data'!F89))),CZ95="",ISNUMBER(OFFSET('Sanitation Data'!$F$5,0,10*ROW('Sanitation Data'!F89)))),100-OFFSET('Sanitation Data'!$F$5,0,10*ROW('Sanitation Data'!F89)),NA())))</f>
        <v>#N/A</v>
      </c>
      <c r="AL95" s="120" t="e">
        <f ca="1">+IF(AND(ISNUMBER(OFFSET('Sanitation Data'!$F$7,0,10*ROW('Sanitation Data'!F89))),DA95="Yes"),OFFSET('Sanitation Data'!$F$7,0,10*ROW('Sanitation Data'!F89)),IF(AND(ISNUMBER(OFFSET('Sanitation Data'!$F$7,0,10*ROW('Sanitation Data'!F89))),DA95="No",ISNUMBER(OFFSET('Sanitation Data'!$F$7,0,10*ROW('Sanitation Data'!F89)))),CONCATENATE("[",ROUND(OFFSET('Sanitation Data'!$F$7,0,10*ROW('Sanitation Data'!F89)),0),"]"),IF(AND(ISNUMBER(OFFSET('Sanitation Data'!$F$7,0,10*ROW('Sanitation Data'!F89))),DA95="",ISNUMBER(OFFSET('Sanitation Data'!$F$7,0,10*ROW('Sanitation Data'!F89)))),OFFSET('Sanitation Data'!$F$7,0,10*ROW('Sanitation Data'!F89)),NA())))</f>
        <v>#N/A</v>
      </c>
      <c r="AM95" s="120" t="e">
        <f ca="1">+IF(AND(ISNUMBER(OFFSET('Sanitation Data'!$F$11,0,10*ROW('Sanitation Data'!F89))),DB95="Yes"),OFFSET('Sanitation Data'!$F$11,0,10*ROW('Sanitation Data'!F89)),IF(AND(ISNUMBER(OFFSET('Sanitation Data'!$F$11,0,10*ROW('Sanitation Data'!F89))),DB95="No",ISNUMBER(OFFSET('Sanitation Data'!$F$11,0,10*ROW('Sanitation Data'!F89)))),CONCATENATE("[",ROUND(OFFSET('Sanitation Data'!$F$11,0,10*ROW('Sanitation Data'!F89)),0),"]"),IF(AND(ISNUMBER(OFFSET('Sanitation Data'!$F$11,0,10*ROW('Sanitation Data'!F89))),DB95="",ISNUMBER(OFFSET('Sanitation Data'!$F$11,0,10*ROW('Sanitation Data'!F89)))),OFFSET('Sanitation Data'!$F$11,0,10*ROW('Sanitation Data'!F89)),NA())))</f>
        <v>#N/A</v>
      </c>
      <c r="AN95" s="120" t="e">
        <f ca="1">+IF(AND(ISNUMBER(OFFSET('Sanitation Data'!$F$12,0,10*ROW('Sanitation Data'!F89))),DC95="Yes"),OFFSET('Sanitation Data'!$F$12,0,10*ROW('Sanitation Data'!F89)),IF(AND(ISNUMBER(OFFSET('Sanitation Data'!$F$12,0,10*ROW('Sanitation Data'!F89))),DC95="No",ISNUMBER(OFFSET('Sanitation Data'!$F$12,0,10*ROW('Sanitation Data'!F89)))),CONCATENATE("[",ROUND(OFFSET('Sanitation Data'!$F$12,0,10*ROW('Sanitation Data'!F89)),0),"]"),IF(AND(ISNUMBER(OFFSET('Sanitation Data'!$F$12,0,10*ROW('Sanitation Data'!F89))),DC95="",ISNUMBER(OFFSET('Sanitation Data'!$F$12,0,10*ROW('Sanitation Data'!F89)))),OFFSET('Sanitation Data'!$F$12,0,10*ROW('Sanitation Data'!F89)),NA())))</f>
        <v>#N/A</v>
      </c>
      <c r="AO95" s="120" t="e">
        <f ca="1">+IF(AND(ISNUMBER(OFFSET('Sanitation Data'!$F$13,0,10*ROW('Sanitation Data'!F89))),DD95="Yes"),OFFSET('Sanitation Data'!$F$13,0,10*ROW('Sanitation Data'!F89)),IF(AND(ISNUMBER(OFFSET('Sanitation Data'!$F$13,0,10*ROW('Sanitation Data'!F89))),DD95="No",ISNUMBER(OFFSET('Sanitation Data'!$F$13,0,10*ROW('Sanitation Data'!F89)))),CONCATENATE("[",ROUND(OFFSET('Sanitation Data'!$F$13,0,10*ROW('Sanitation Data'!F89)),0),"]"),IF(AND(ISNUMBER(OFFSET('Sanitation Data'!$F$13,0,10*ROW('Sanitation Data'!F89))),DD95="",ISNUMBER(OFFSET('Sanitation Data'!$F$13,0,10*ROW('Sanitation Data'!F89)))),OFFSET('Sanitation Data'!$F$13,0,10*ROW('Sanitation Data'!F89)),NA())))</f>
        <v>#N/A</v>
      </c>
      <c r="AP95" s="120" t="e">
        <f ca="1">+IF(AND(ISNUMBER(OFFSET('Sanitation Data'!$G$5,0,10*ROW('Sanitation Data'!G89))),DE95="Yes"),100-OFFSET('Sanitation Data'!$G$5,0,10*ROW('Sanitation Data'!G89)),IF(AND(ISNUMBER(OFFSET('Sanitation Data'!$G$5,0,10*ROW('Sanitation Data'!G89))),DE95="No",ISNUMBER(OFFSET('Sanitation Data'!$G$5,0,10*ROW('Sanitation Data'!G89)))),CONCATENATE("[",ROUND(100-OFFSET('Sanitation Data'!$G$5,0,10*ROW('Sanitation Data'!G89)),0),"]"),IF(AND(ISNUMBER(OFFSET('Sanitation Data'!$G$5,0,10*ROW('Sanitation Data'!G89))),DE95="",ISNUMBER(OFFSET('Sanitation Data'!$G$5,0,10*ROW('Sanitation Data'!G89)))),100-OFFSET('Sanitation Data'!$G$5,0,10*ROW('Sanitation Data'!G89)),NA())))</f>
        <v>#N/A</v>
      </c>
      <c r="AQ95" s="120" t="e">
        <f ca="1">+IF(AND(ISNUMBER(OFFSET('Sanitation Data'!$G$7,0,10*ROW('Sanitation Data'!G89))),DF95="Yes"),OFFSET('Sanitation Data'!$G$7,0,10*ROW('Sanitation Data'!G89)),IF(AND(ISNUMBER(OFFSET('Sanitation Data'!$G$7,0,10*ROW('Sanitation Data'!G89))),DF95="No",ISNUMBER(OFFSET('Sanitation Data'!$G$7,0,10*ROW('Sanitation Data'!G89)))),CONCATENATE("[",ROUND(OFFSET('Sanitation Data'!$G$7,0,10*ROW('Sanitation Data'!G89)),0),"]"),IF(AND(ISNUMBER(OFFSET('Sanitation Data'!$G$7,0,10*ROW('Sanitation Data'!G89))),DF95="",ISNUMBER(OFFSET('Sanitation Data'!$G$7,0,10*ROW('Sanitation Data'!G89)))),OFFSET('Sanitation Data'!$G$7,0,10*ROW('Sanitation Data'!G89)),NA())))</f>
        <v>#N/A</v>
      </c>
      <c r="AR95" s="120" t="e">
        <f ca="1">+IF(AND(ISNUMBER(OFFSET('Sanitation Data'!$G$11,0,10*ROW('Sanitation Data'!G89))),DG95="Yes"),OFFSET('Sanitation Data'!$G$11,0,10*ROW('Sanitation Data'!G89)),IF(AND(ISNUMBER(OFFSET('Sanitation Data'!$G$11,0,10*ROW('Sanitation Data'!G89))),DG95="No",ISNUMBER(OFFSET('Sanitation Data'!$G$11,0,10*ROW('Sanitation Data'!G89)))),CONCATENATE("[",ROUND(OFFSET('Sanitation Data'!$G$11,0,10*ROW('Sanitation Data'!G89)),0),"]"),IF(AND(ISNUMBER(OFFSET('Sanitation Data'!$G$11,0,10*ROW('Sanitation Data'!G89))),DG95="",ISNUMBER(OFFSET('Sanitation Data'!$G$11,0,10*ROW('Sanitation Data'!G89)))),OFFSET('Sanitation Data'!$G$11,0,10*ROW('Sanitation Data'!G89)),NA())))</f>
        <v>#N/A</v>
      </c>
      <c r="AS95" s="120" t="e">
        <f ca="1">+IF(AND(ISNUMBER(OFFSET('Sanitation Data'!$G$12,0,10*ROW('Sanitation Data'!G89))),DH95="Yes"),OFFSET('Sanitation Data'!$G$12,0,10*ROW('Sanitation Data'!G89)),IF(AND(ISNUMBER(OFFSET('Sanitation Data'!$G$12,0,10*ROW('Sanitation Data'!G89))),DH95="No",ISNUMBER(OFFSET('Sanitation Data'!$G$12,0,10*ROW('Sanitation Data'!G89)))),CONCATENATE("[",ROUND(OFFSET('Sanitation Data'!$G$12,0,10*ROW('Sanitation Data'!G89)),0),"]"),IF(AND(ISNUMBER(OFFSET('Sanitation Data'!$G$12,0,10*ROW('Sanitation Data'!G89))),DH95="",ISNUMBER(OFFSET('Sanitation Data'!$G$12,0,10*ROW('Sanitation Data'!G89)))),OFFSET('Sanitation Data'!$G$12,0,10*ROW('Sanitation Data'!G89)),NA())))</f>
        <v>#N/A</v>
      </c>
      <c r="AT95" s="120" t="e">
        <f ca="1">+IF(AND(ISNUMBER(OFFSET('Sanitation Data'!$G$13,0,10*ROW('Sanitation Data'!G89))),DI95="Yes"),OFFSET('Sanitation Data'!$G$13,0,10*ROW('Sanitation Data'!G89)),IF(AND(ISNUMBER(OFFSET('Sanitation Data'!$G$13,0,10*ROW('Sanitation Data'!G89))),DI95="No",ISNUMBER(OFFSET('Sanitation Data'!$G$13,0,10*ROW('Sanitation Data'!G89)))),CONCATENATE("[",ROUND(OFFSET('Sanitation Data'!$G$13,0,10*ROW('Sanitation Data'!G89)),0),"]"),IF(AND(ISNUMBER(OFFSET('Sanitation Data'!$G$13,0,10*ROW('Sanitation Data'!G89))),DI95="",ISNUMBER(OFFSET('Sanitation Data'!$G$13,0,10*ROW('Sanitation Data'!G89)))),OFFSET('Sanitation Data'!$G$13,0,10*ROW('Sanitation Data'!G89)),NA())))</f>
        <v>#N/A</v>
      </c>
      <c r="AU95" s="120" t="e">
        <f ca="1">+IF(AND(ISNUMBER(OFFSET('Sanitation Data'!$H$5,0,10*ROW('Sanitation Data'!H89))),DJ95="Yes"),100-OFFSET('Sanitation Data'!$H$5,0,10*ROW('Sanitation Data'!H89)),IF(AND(ISNUMBER(OFFSET('Sanitation Data'!$H$5,0,10*ROW('Sanitation Data'!H89))),DJ95="No",ISNUMBER(OFFSET('Sanitation Data'!$H$5,0,10*ROW('Sanitation Data'!H89)))),CONCATENATE("[",ROUND(100-OFFSET('Sanitation Data'!$H$5,0,10*ROW('Sanitation Data'!H89)),0),"]"),IF(AND(ISNUMBER(OFFSET('Sanitation Data'!$H$5,0,10*ROW('Sanitation Data'!H89))),DJ95="",ISNUMBER(OFFSET('Sanitation Data'!$H$5,0,10*ROW('Sanitation Data'!H89)))),100-OFFSET('Sanitation Data'!$H$5,0,10*ROW('Sanitation Data'!H89)),NA())))</f>
        <v>#N/A</v>
      </c>
      <c r="AV95" s="120" t="e">
        <f ca="1">+IF(AND(ISNUMBER(OFFSET('Sanitation Data'!$H$7,0,10*ROW('Sanitation Data'!H89))),DK95="Yes"),OFFSET('Sanitation Data'!$H$7,0,10*ROW('Sanitation Data'!H89)),IF(AND(ISNUMBER(OFFSET('Sanitation Data'!$H$7,0,10*ROW('Sanitation Data'!H89))),DK95="No",ISNUMBER(OFFSET('Sanitation Data'!$H$7,0,10*ROW('Sanitation Data'!H89)))),CONCATENATE("[",ROUND(OFFSET('Sanitation Data'!$H$7,0,10*ROW('Sanitation Data'!H89)),0),"]"),IF(AND(ISNUMBER(OFFSET('Sanitation Data'!$H$7,0,10*ROW('Sanitation Data'!H89))),DK95="",ISNUMBER(OFFSET('Sanitation Data'!$H$7,0,10*ROW('Sanitation Data'!H89)))),OFFSET('Sanitation Data'!$H$7,0,10*ROW('Sanitation Data'!H89)),NA())))</f>
        <v>#N/A</v>
      </c>
      <c r="AW95" s="120" t="e">
        <f ca="1">+IF(AND(ISNUMBER(OFFSET('Sanitation Data'!$H$11,0,10*ROW('Sanitation Data'!H89))),DL95="Yes"),OFFSET('Sanitation Data'!$H$11,0,10*ROW('Sanitation Data'!H89)),IF(AND(ISNUMBER(OFFSET('Sanitation Data'!$H$11,0,10*ROW('Sanitation Data'!H89))),DL95="No",ISNUMBER(OFFSET('Sanitation Data'!$H$11,0,10*ROW('Sanitation Data'!H89)))),CONCATENATE("[",ROUND(OFFSET('Sanitation Data'!$H$11,0,10*ROW('Sanitation Data'!H89)),0),"]"),IF(AND(ISNUMBER(OFFSET('Sanitation Data'!$H$11,0,10*ROW('Sanitation Data'!H89))),DL95="",ISNUMBER(OFFSET('Sanitation Data'!$H$11,0,10*ROW('Sanitation Data'!H89)))),OFFSET('Sanitation Data'!$H$11,0,10*ROW('Sanitation Data'!H89)),NA())))</f>
        <v>#N/A</v>
      </c>
      <c r="AX95" s="120" t="e">
        <f ca="1">+IF(AND(ISNUMBER(OFFSET('Sanitation Data'!$H$12,0,10*ROW('Sanitation Data'!H89))),DM95="Yes"),OFFSET('Sanitation Data'!$H$12,0,10*ROW('Sanitation Data'!H89)),IF(AND(ISNUMBER(OFFSET('Sanitation Data'!$H$12,0,10*ROW('Sanitation Data'!H89))),DM95="No",ISNUMBER(OFFSET('Sanitation Data'!$H$12,0,10*ROW('Sanitation Data'!H89)))),CONCATENATE("[",ROUND(OFFSET('Sanitation Data'!$H$12,0,10*ROW('Sanitation Data'!H89)),0),"]"),IF(AND(ISNUMBER(OFFSET('Sanitation Data'!$H$12,0,10*ROW('Sanitation Data'!H89))),DM95="",ISNUMBER(OFFSET('Sanitation Data'!$H$12,0,10*ROW('Sanitation Data'!H89)))),OFFSET('Sanitation Data'!$H$12,0,10*ROW('Sanitation Data'!H89)),NA())))</f>
        <v>#N/A</v>
      </c>
      <c r="AY95" s="120" t="e">
        <f ca="1">+IF(AND(ISNUMBER(OFFSET('Sanitation Data'!$H$13,0,10*ROW('Sanitation Data'!H89))),DN95="Yes"),OFFSET('Sanitation Data'!$H$13,0,10*ROW('Sanitation Data'!H89)),IF(AND(ISNUMBER(OFFSET('Sanitation Data'!$H$13,0,10*ROW('Sanitation Data'!H89))),DN95="No",ISNUMBER(OFFSET('Sanitation Data'!$H$13,0,10*ROW('Sanitation Data'!H89)))),CONCATENATE("[",ROUND(OFFSET('Sanitation Data'!$H$13,0,10*ROW('Sanitation Data'!H89)),0),"]"),IF(AND(ISNUMBER(OFFSET('Sanitation Data'!$H$13,0,10*ROW('Sanitation Data'!H89))),DN95="",ISNUMBER(OFFSET('Sanitation Data'!$H$13,0,10*ROW('Sanitation Data'!H89)))),OFFSET('Sanitation Data'!$H$13,0,10*ROW('Sanitation Data'!H89)),NA())))</f>
        <v>#N/A</v>
      </c>
      <c r="AZ95" s="121" t="e">
        <f ca="1">+IF(AND(ISNUMBER(OFFSET('Hygiene Data'!$C$6,0,10*ROW('Hygiene Data'!C89))),DO95="Yes"),OFFSET('Hygiene Data'!$C$6,0,10*ROW('Hygiene Data'!C89)),IF(AND(ISNUMBER(OFFSET('Hygiene Data'!$C$6,0,10*ROW('Hygiene Data'!C89))),DO95="No",ISNUMBER(OFFSET('Hygiene Data'!$C$6,0,10*ROW('Hygiene Data'!C89)))),CONCATENATE("[",ROUND(OFFSET('Hygiene Data'!$C$6,0,10*ROW('Hygiene Data'!C89)),0),"]"),IF(AND(ISNUMBER(OFFSET('Hygiene Data'!$C$6,0,10*ROW('Hygiene Data'!C89))),DO95="",ISNUMBER(OFFSET('Hygiene Data'!$C$6,0,10*ROW('Hygiene Data'!C89)))),OFFSET('Hygiene Data'!$C$6,0,10*ROW('Hygiene Data'!C89)),NA())))</f>
        <v>#N/A</v>
      </c>
      <c r="BA95" s="121" t="e">
        <f ca="1">+IF(AND(ISNUMBER(OFFSET('Hygiene Data'!$C$8,0,10*ROW('Hygiene Data'!C89))),DP95="Yes"),OFFSET('Hygiene Data'!$C$8,0,10*ROW('Hygiene Data'!C89)),IF(AND(ISNUMBER(OFFSET('Hygiene Data'!$C$8,0,10*ROW('Hygiene Data'!C89))),DP95="No",ISNUMBER(OFFSET('Hygiene Data'!$C$8,0,10*ROW('Hygiene Data'!C89)))),CONCATENATE("[",ROUND(OFFSET('Hygiene Data'!$C$8,0,10*ROW('Hygiene Data'!C89)),0),"]"),IF(AND(ISNUMBER(OFFSET('Hygiene Data'!$C$8,0,10*ROW('Hygiene Data'!C89))),DP95="",ISNUMBER(OFFSET('Hygiene Data'!$C$8,0,10*ROW('Hygiene Data'!C89)))),OFFSET('Hygiene Data'!$C$8,0,10*ROW('Hygiene Data'!C89)),NA())))</f>
        <v>#N/A</v>
      </c>
      <c r="BB95" s="121" t="e">
        <f ca="1">+IF(AND(ISNUMBER(OFFSET('Hygiene Data'!$C$10,0,10*ROW('Hygiene Data'!C89))),DQ95="Yes"),OFFSET('Hygiene Data'!$C$10,0,10*ROW('Hygiene Data'!C89)),IF(AND(ISNUMBER(OFFSET('Hygiene Data'!$C$10,0,10*ROW('Hygiene Data'!C89))),DQ95="No",ISNUMBER(OFFSET('Hygiene Data'!$C$10,0,10*ROW('Hygiene Data'!C89)))),CONCATENATE("[",ROUND(OFFSET('Hygiene Data'!$C$10,0,10*ROW('Hygiene Data'!C89)),0),"]"),IF(AND(ISNUMBER(OFFSET('Hygiene Data'!$C$10,0,10*ROW('Hygiene Data'!C89))),DQ95="",ISNUMBER(OFFSET('Hygiene Data'!$C$10,0,10*ROW('Hygiene Data'!C89)))),OFFSET('Hygiene Data'!$C$10,0,10*ROW('Hygiene Data'!C89)),NA())))</f>
        <v>#N/A</v>
      </c>
      <c r="BC95" s="121" t="e">
        <f ca="1">+IF(AND(ISNUMBER(OFFSET('Hygiene Data'!$D$6,0,10*ROW('Hygiene Data'!D89))),DR95="Yes"),OFFSET('Hygiene Data'!$D$6,0,10*ROW('Hygiene Data'!D89)),IF(AND(ISNUMBER(OFFSET('Hygiene Data'!$D$6,0,10*ROW('Hygiene Data'!D89))),DR95="No",ISNUMBER(OFFSET('Hygiene Data'!$D$6,0,10*ROW('Hygiene Data'!D89)))),CONCATENATE("[",ROUND(OFFSET('Hygiene Data'!$D$6,0,10*ROW('Hygiene Data'!D89)),0),"]"),IF(AND(ISNUMBER(OFFSET('Hygiene Data'!$D$6,0,10*ROW('Hygiene Data'!D89))),DR95="",ISNUMBER(OFFSET('Hygiene Data'!$D$6,0,10*ROW('Hygiene Data'!D89)))),OFFSET('Hygiene Data'!$D$6,0,10*ROW('Hygiene Data'!D89)),NA())))</f>
        <v>#N/A</v>
      </c>
      <c r="BD95" s="121" t="e">
        <f ca="1">+IF(AND(ISNUMBER(OFFSET('Hygiene Data'!$D$8,0,10*ROW('Hygiene Data'!D89))),DS95="Yes"),OFFSET('Hygiene Data'!$D$8,0,10*ROW('Hygiene Data'!D89)),IF(AND(ISNUMBER(OFFSET('Hygiene Data'!$D$8,0,10*ROW('Hygiene Data'!D89))),DS95="No",ISNUMBER(OFFSET('Hygiene Data'!$D$8,0,10*ROW('Hygiene Data'!D89)))),CONCATENATE("[",ROUND(OFFSET('Hygiene Data'!$D$8,0,10*ROW('Hygiene Data'!D89)),0),"]"),IF(AND(ISNUMBER(OFFSET('Hygiene Data'!$D$8,0,10*ROW('Hygiene Data'!D89))),DS95="",ISNUMBER(OFFSET('Hygiene Data'!$D$8,0,10*ROW('Hygiene Data'!D89)))),OFFSET('Hygiene Data'!$D$8,0,10*ROW('Hygiene Data'!D89)),NA())))</f>
        <v>#N/A</v>
      </c>
      <c r="BE95" s="121" t="e">
        <f ca="1">+IF(AND(ISNUMBER(OFFSET('Hygiene Data'!$D$10,0,10*ROW('Hygiene Data'!D89))),DT95="Yes"),OFFSET('Hygiene Data'!$D$10,0,10*ROW('Hygiene Data'!D89)),IF(AND(ISNUMBER(OFFSET('Hygiene Data'!$D$10,0,10*ROW('Hygiene Data'!D89))),DT95="No",ISNUMBER(OFFSET('Hygiene Data'!$D$10,0,10*ROW('Hygiene Data'!D89)))),CONCATENATE("[",ROUND(OFFSET('Hygiene Data'!$D$10,0,10*ROW('Hygiene Data'!D89)),0),"]"),IF(AND(ISNUMBER(OFFSET('Hygiene Data'!$D$10,0,10*ROW('Hygiene Data'!D89))),DT95="",ISNUMBER(OFFSET('Hygiene Data'!$D$10,0,10*ROW('Hygiene Data'!D89)))),OFFSET('Hygiene Data'!$D$10,0,10*ROW('Hygiene Data'!D89)),NA())))</f>
        <v>#N/A</v>
      </c>
      <c r="BF95" s="121" t="e">
        <f ca="1">+IF(AND(ISNUMBER(OFFSET('Hygiene Data'!$E$6,0,10*ROW('Hygiene Data'!E89))),DU95="Yes"),OFFSET('Hygiene Data'!$E$6,0,10*ROW('Hygiene Data'!E89)),IF(AND(ISNUMBER(OFFSET('Hygiene Data'!$E$6,0,10*ROW('Hygiene Data'!E89))),DU95="No",ISNUMBER(OFFSET('Hygiene Data'!$E$6,0,10*ROW('Hygiene Data'!E89)))),CONCATENATE("[",ROUND(OFFSET('Hygiene Data'!$E$6,0,10*ROW('Hygiene Data'!E89)),0),"]"),IF(AND(ISNUMBER(OFFSET('Hygiene Data'!$E$6,0,10*ROW('Hygiene Data'!E89))),DU95="",ISNUMBER(OFFSET('Hygiene Data'!$E$6,0,10*ROW('Hygiene Data'!E89)))),OFFSET('Hygiene Data'!$E$6,0,10*ROW('Hygiene Data'!E89)),NA())))</f>
        <v>#N/A</v>
      </c>
      <c r="BG95" s="121" t="e">
        <f ca="1">+IF(AND(ISNUMBER(OFFSET('Hygiene Data'!$E$8,0,10*ROW('Hygiene Data'!E89))),DV95="Yes"),OFFSET('Hygiene Data'!$E$8,0,10*ROW('Hygiene Data'!E89)),IF(AND(ISNUMBER(OFFSET('Hygiene Data'!$E$8,0,10*ROW('Hygiene Data'!E89))),DV95="No",ISNUMBER(OFFSET('Hygiene Data'!$E$8,0,10*ROW('Hygiene Data'!E89)))),CONCATENATE("[",ROUND(OFFSET('Hygiene Data'!$E$8,0,10*ROW('Hygiene Data'!E89)),0),"]"),IF(AND(ISNUMBER(OFFSET('Hygiene Data'!$E$8,0,10*ROW('Hygiene Data'!E89))),DV95="",ISNUMBER(OFFSET('Hygiene Data'!$E$8,0,10*ROW('Hygiene Data'!E89)))),OFFSET('Hygiene Data'!$E$8,0,10*ROW('Hygiene Data'!E89)),NA())))</f>
        <v>#N/A</v>
      </c>
      <c r="BH95" s="121" t="e">
        <f ca="1">+IF(AND(ISNUMBER(OFFSET('Hygiene Data'!$E$10,0,10*ROW('Hygiene Data'!E89))),DW95="Yes"),OFFSET('Hygiene Data'!$E$10,0,10*ROW('Hygiene Data'!E89)),IF(AND(ISNUMBER(OFFSET('Hygiene Data'!$E$10,0,10*ROW('Hygiene Data'!E89))),DW95="No",ISNUMBER(OFFSET('Hygiene Data'!$E$10,0,10*ROW('Hygiene Data'!E89)))),CONCATENATE("[",ROUND(OFFSET('Hygiene Data'!$E$10,0,10*ROW('Hygiene Data'!E89)),0),"]"),IF(AND(ISNUMBER(OFFSET('Hygiene Data'!$E$10,0,10*ROW('Hygiene Data'!E89))),DW95="",ISNUMBER(OFFSET('Hygiene Data'!$E$10,0,10*ROW('Hygiene Data'!E89)))),OFFSET('Hygiene Data'!$E$10,0,10*ROW('Hygiene Data'!E89)),NA())))</f>
        <v>#N/A</v>
      </c>
      <c r="BI95" s="121" t="e">
        <f ca="1">+IF(AND(ISNUMBER(OFFSET('Hygiene Data'!$F$6,0,10*ROW('Hygiene Data'!F89))),DX95="Yes"),OFFSET('Hygiene Data'!$F$6,0,10*ROW('Hygiene Data'!F89)),IF(AND(ISNUMBER(OFFSET('Hygiene Data'!$F$6,0,10*ROW('Hygiene Data'!F89))),DX95="No",ISNUMBER(OFFSET('Hygiene Data'!$F$6,0,10*ROW('Hygiene Data'!F89)))),CONCATENATE("[",ROUND(OFFSET('Hygiene Data'!$F$6,0,10*ROW('Hygiene Data'!F89)),0),"]"),IF(AND(ISNUMBER(OFFSET('Hygiene Data'!$F$6,0,10*ROW('Hygiene Data'!F89))),DX95="",ISNUMBER(OFFSET('Hygiene Data'!$F$6,0,10*ROW('Hygiene Data'!F89)))),OFFSET('Hygiene Data'!$F$6,0,10*ROW('Hygiene Data'!F89)),NA())))</f>
        <v>#N/A</v>
      </c>
      <c r="BJ95" s="121" t="e">
        <f ca="1">+IF(AND(ISNUMBER(OFFSET('Hygiene Data'!$F$8,0,10*ROW('Hygiene Data'!F89))),DY95="Yes"),OFFSET('Hygiene Data'!$F$8,0,10*ROW('Hygiene Data'!F89)),IF(AND(ISNUMBER(OFFSET('Hygiene Data'!$F$8,0,10*ROW('Hygiene Data'!F89))),DY95="No",ISNUMBER(OFFSET('Hygiene Data'!$F$8,0,10*ROW('Hygiene Data'!F89)))),CONCATENATE("[",ROUND(OFFSET('Hygiene Data'!$F$8,0,10*ROW('Hygiene Data'!F89)),0),"]"),IF(AND(ISNUMBER(OFFSET('Hygiene Data'!$F$8,0,10*ROW('Hygiene Data'!F89))),DY95="",ISNUMBER(OFFSET('Hygiene Data'!$F$8,0,10*ROW('Hygiene Data'!F89)))),OFFSET('Hygiene Data'!$F$8,0,10*ROW('Hygiene Data'!F89)),NA())))</f>
        <v>#N/A</v>
      </c>
      <c r="BK95" s="121" t="e">
        <f ca="1">+IF(AND(ISNUMBER(OFFSET('Hygiene Data'!$F$10,0,10*ROW('Hygiene Data'!F89))),DZ95="Yes"),OFFSET('Hygiene Data'!$F$10,0,10*ROW('Hygiene Data'!F89)),IF(AND(ISNUMBER(OFFSET('Hygiene Data'!$F$10,0,10*ROW('Hygiene Data'!F89))),DZ95="No",ISNUMBER(OFFSET('Hygiene Data'!$F$10,0,10*ROW('Hygiene Data'!F89)))),CONCATENATE("[",ROUND(OFFSET('Hygiene Data'!$F$10,0,10*ROW('Hygiene Data'!F89)),0),"]"),IF(AND(ISNUMBER(OFFSET('Hygiene Data'!$F$10,0,10*ROW('Hygiene Data'!F89))),DZ95="",ISNUMBER(OFFSET('Hygiene Data'!$F$10,0,10*ROW('Hygiene Data'!F89)))),OFFSET('Hygiene Data'!$F$10,0,10*ROW('Hygiene Data'!F89)),NA())))</f>
        <v>#N/A</v>
      </c>
      <c r="BL95" s="121" t="e">
        <f ca="1">+IF(AND(ISNUMBER(OFFSET('Hygiene Data'!$G$6,0,10*ROW('Hygiene Data'!G89))),EA95="Yes"),OFFSET('Hygiene Data'!$G$6,0,10*ROW('Hygiene Data'!G89)),IF(AND(ISNUMBER(OFFSET('Hygiene Data'!$G$6,0,10*ROW('Hygiene Data'!G89))),EA95="No",ISNUMBER(OFFSET('Hygiene Data'!$G$6,0,10*ROW('Hygiene Data'!G89)))),CONCATENATE("[",ROUND(OFFSET('Hygiene Data'!$G$6,0,10*ROW('Hygiene Data'!G89)),0),"]"),IF(AND(ISNUMBER(OFFSET('Hygiene Data'!$G$6,0,10*ROW('Hygiene Data'!G89))),EA95="",ISNUMBER(OFFSET('Hygiene Data'!$G$6,0,10*ROW('Hygiene Data'!G89)))),OFFSET('Hygiene Data'!$G$6,0,10*ROW('Hygiene Data'!G89)),NA())))</f>
        <v>#N/A</v>
      </c>
      <c r="BM95" s="121" t="e">
        <f ca="1">+IF(AND(ISNUMBER(OFFSET('Hygiene Data'!$G$8,0,10*ROW('Hygiene Data'!G89))),EB95="Yes"),OFFSET('Hygiene Data'!$G$8,0,10*ROW('Hygiene Data'!G89)),IF(AND(ISNUMBER(OFFSET('Hygiene Data'!$G$8,0,10*ROW('Hygiene Data'!G89))),EB95="No",ISNUMBER(OFFSET('Hygiene Data'!$G$8,0,10*ROW('Hygiene Data'!G89)))),CONCATENATE("[",ROUND(OFFSET('Hygiene Data'!$G$8,0,10*ROW('Hygiene Data'!G89)),0),"]"),IF(AND(ISNUMBER(OFFSET('Hygiene Data'!$G$8,0,10*ROW('Hygiene Data'!G89))),EB95="",ISNUMBER(OFFSET('Hygiene Data'!$G$8,0,10*ROW('Hygiene Data'!G89)))),OFFSET('Hygiene Data'!$G$8,0,10*ROW('Hygiene Data'!G89)),NA())))</f>
        <v>#N/A</v>
      </c>
      <c r="BN95" s="121" t="e">
        <f ca="1">+IF(AND(ISNUMBER(OFFSET('Hygiene Data'!$G$10,0,10*ROW('Hygiene Data'!G89))),EC95="Yes"),OFFSET('Hygiene Data'!$G$10,0,10*ROW('Hygiene Data'!G89)),IF(AND(ISNUMBER(OFFSET('Hygiene Data'!$G$10,0,10*ROW('Hygiene Data'!G89))),EC95="No",ISNUMBER(OFFSET('Hygiene Data'!$G$10,0,10*ROW('Hygiene Data'!G89)))),CONCATENATE("[",ROUND(OFFSET('Hygiene Data'!$G$10,0,10*ROW('Hygiene Data'!G89)),0),"]"),IF(AND(ISNUMBER(OFFSET('Hygiene Data'!$G$10,0,10*ROW('Hygiene Data'!G89))),EC95="",ISNUMBER(OFFSET('Hygiene Data'!$G$10,0,10*ROW('Hygiene Data'!G89)))),OFFSET('Hygiene Data'!$G$10,0,10*ROW('Hygiene Data'!G89)),NA())))</f>
        <v>#N/A</v>
      </c>
      <c r="BO95" s="121" t="e">
        <f ca="1">+IF(AND(ISNUMBER(OFFSET('Hygiene Data'!$H$6,0,10*ROW('Hygiene Data'!H89))),ED95="Yes"),OFFSET('Hygiene Data'!$H$6,0,10*ROW('Hygiene Data'!H89)),IF(AND(ISNUMBER(OFFSET('Hygiene Data'!$H$6,0,10*ROW('Hygiene Data'!H89))),ED95="No",ISNUMBER(OFFSET('Hygiene Data'!$H$6,0,10*ROW('Hygiene Data'!H89)))),CONCATENATE("[",ROUND(OFFSET('Hygiene Data'!$H$6,0,10*ROW('Hygiene Data'!H89)),0),"]"),IF(AND(ISNUMBER(OFFSET('Hygiene Data'!$H$6,0,10*ROW('Hygiene Data'!H89))),ED95="",ISNUMBER(OFFSET('Hygiene Data'!$H$6,0,10*ROW('Hygiene Data'!H89)))),OFFSET('Hygiene Data'!$H$6,0,10*ROW('Hygiene Data'!H89)),NA())))</f>
        <v>#N/A</v>
      </c>
      <c r="BP95" s="121" t="e">
        <f ca="1">+IF(AND(ISNUMBER(OFFSET('Hygiene Data'!$H$8,0,10*ROW('Hygiene Data'!H89))),EE95="Yes"),OFFSET('Hygiene Data'!$H$8,0,10*ROW('Hygiene Data'!H89)),IF(AND(ISNUMBER(OFFSET('Hygiene Data'!$H$8,0,10*ROW('Hygiene Data'!H89))),EE95="No",ISNUMBER(OFFSET('Hygiene Data'!$H$8,0,10*ROW('Hygiene Data'!H89)))),CONCATENATE("[",ROUND(OFFSET('Hygiene Data'!$H$8,0,10*ROW('Hygiene Data'!H89)),0),"]"),IF(AND(ISNUMBER(OFFSET('Hygiene Data'!$H$8,0,10*ROW('Hygiene Data'!H89))),EE95="",ISNUMBER(OFFSET('Hygiene Data'!$H$8,0,10*ROW('Hygiene Data'!H89)))),OFFSET('Hygiene Data'!$H$8,0,10*ROW('Hygiene Data'!H89)),NA())))</f>
        <v>#N/A</v>
      </c>
      <c r="BQ95" s="121" t="e">
        <f ca="1">+IF(AND(ISNUMBER(OFFSET('Hygiene Data'!$H$10,0,10*ROW('Hygiene Data'!H89))),EF95="Yes"),OFFSET('Hygiene Data'!$H$10,0,10*ROW('Hygiene Data'!H89)),IF(AND(ISNUMBER(OFFSET('Hygiene Data'!$H$10,0,10*ROW('Hygiene Data'!H89))),EF95="No",ISNUMBER(OFFSET('Hygiene Data'!$H$10,0,10*ROW('Hygiene Data'!H89)))),CONCATENATE("[",ROUND(OFFSET('Hygiene Data'!$H$10,0,10*ROW('Hygiene Data'!H89)),0),"]"),IF(AND(ISNUMBER(OFFSET('Hygiene Data'!$H$10,0,10*ROW('Hygiene Data'!H89))),EF95="",ISNUMBER(OFFSET('Hygiene Data'!$H$10,0,10*ROW('Hygiene Data'!H89)))),OFFSET('Hygiene Data'!$H$10,0,10*ROW('Hygiene Data'!H89)),NA())))</f>
        <v>#N/A</v>
      </c>
      <c r="BS95" s="28" t="str">
        <f ca="1">+IF(OFFSET('Water Data'!$C$28,0,10*ROW('Water Data'!C89))="","",OFFSET('Water Data'!$C$28,0,10*ROW('Water Data'!C89)))</f>
        <v/>
      </c>
      <c r="BT95" s="28" t="str">
        <f ca="1">+IF(OFFSET('Water Data'!$C$29,0,10*ROW('Water Data'!C89))="","",OFFSET('Water Data'!$C$29,0,10*ROW('Water Data'!C89)))</f>
        <v/>
      </c>
      <c r="BU95" s="28" t="str">
        <f ca="1">+IF(OFFSET('Water Data'!$C$30,0,10*ROW('Water Data'!C89))="","",OFFSET('Water Data'!$C$30,0,10*ROW('Water Data'!C89)))</f>
        <v/>
      </c>
      <c r="BV95" s="28" t="str">
        <f ca="1">+IF(OFFSET('Water Data'!$D$28,0,10*ROW('Water Data'!D89))="","",OFFSET('Water Data'!$D$28,0,10*ROW('Water Data'!D89)))</f>
        <v/>
      </c>
      <c r="BW95" s="28" t="str">
        <f ca="1">+IF(OFFSET('Water Data'!$D$29,0,10*ROW('Water Data'!D89))="","",OFFSET('Water Data'!$D$29,0,10*ROW('Water Data'!D89)))</f>
        <v/>
      </c>
      <c r="BX95" s="28" t="str">
        <f ca="1">+IF(OFFSET('Water Data'!$D$30,0,10*ROW('Water Data'!D89))="","",OFFSET('Water Data'!$D$30,0,10*ROW('Water Data'!D89)))</f>
        <v/>
      </c>
      <c r="BY95" s="28" t="str">
        <f ca="1">+IF(OFFSET('Water Data'!$E$28,0,10*ROW('Water Data'!E89))="","",OFFSET('Water Data'!$E$28,0,10*ROW('Water Data'!E89)))</f>
        <v/>
      </c>
      <c r="BZ95" s="28" t="str">
        <f ca="1">+IF(OFFSET('Water Data'!$E$29,0,10*ROW('Water Data'!E89))="","",OFFSET('Water Data'!$E$29,0,10*ROW('Water Data'!E89)))</f>
        <v/>
      </c>
      <c r="CA95" s="28" t="str">
        <f ca="1">+IF(OFFSET('Water Data'!$E$30,0,10*ROW('Water Data'!E89))="","",OFFSET('Water Data'!$E$30,0,10*ROW('Water Data'!E89)))</f>
        <v/>
      </c>
      <c r="CB95" s="28" t="str">
        <f ca="1">+IF(OFFSET('Water Data'!$F$28,0,10*ROW('Water Data'!F89))="","",OFFSET('Water Data'!$F$28,0,10*ROW('Water Data'!F89)))</f>
        <v/>
      </c>
      <c r="CC95" s="28" t="str">
        <f ca="1">+IF(OFFSET('Water Data'!$F$29,0,10*ROW('Water Data'!F89))="","",OFFSET('Water Data'!$F$29,0,10*ROW('Water Data'!F89)))</f>
        <v/>
      </c>
      <c r="CD95" s="28" t="str">
        <f ca="1">+IF(OFFSET('Water Data'!$F$30,0,10*ROW('Water Data'!F89))="","",OFFSET('Water Data'!$F$30,0,10*ROW('Water Data'!F89)))</f>
        <v/>
      </c>
      <c r="CE95" s="28" t="str">
        <f ca="1">+IF(OFFSET('Water Data'!$G$28,0,10*ROW('Water Data'!G89))="","",OFFSET('Water Data'!$G$28,0,10*ROW('Water Data'!G89)))</f>
        <v/>
      </c>
      <c r="CF95" s="28" t="str">
        <f ca="1">+IF(OFFSET('Water Data'!$G$29,0,10*ROW('Water Data'!G89))="","",OFFSET('Water Data'!$G$29,0,10*ROW('Water Data'!G89)))</f>
        <v/>
      </c>
      <c r="CG95" s="28" t="str">
        <f ca="1">+IF(OFFSET('Water Data'!$G$30,0,10*ROW('Water Data'!G89))="","",OFFSET('Water Data'!$G$30,0,10*ROW('Water Data'!G89)))</f>
        <v/>
      </c>
      <c r="CH95" s="28" t="str">
        <f ca="1">+IF(OFFSET('Water Data'!$H$28,0,10*ROW('Water Data'!H89))="","",OFFSET('Water Data'!$H$28,0,10*ROW('Water Data'!H89)))</f>
        <v/>
      </c>
      <c r="CI95" s="28" t="str">
        <f ca="1">+IF(OFFSET('Water Data'!$H$29,0,10*ROW('Water Data'!H89))="","",OFFSET('Water Data'!$H$29,0,10*ROW('Water Data'!H89)))</f>
        <v/>
      </c>
      <c r="CJ95" s="28" t="str">
        <f ca="1">+IF(OFFSET('Water Data'!$H$30,0,10*ROW('Water Data'!H89))="","",OFFSET('Water Data'!$H$30,0,10*ROW('Water Data'!H89)))</f>
        <v/>
      </c>
      <c r="CK95" s="28" t="str">
        <f ca="1">+IF(OFFSET('Sanitation Data'!$C$29,0,10*ROW('Sanitation Data'!C89))="","",OFFSET('Sanitation Data'!$C$29,0,10*ROW('Sanitation Data'!C89)))</f>
        <v/>
      </c>
      <c r="CL95" s="28" t="str">
        <f ca="1">+IF(OFFSET('Sanitation Data'!$C$30,0,10*ROW('Sanitation Data'!C89))="","",OFFSET('Sanitation Data'!$C$30,0,10*ROW('Sanitation Data'!C89)))</f>
        <v/>
      </c>
      <c r="CM95" s="28" t="str">
        <f ca="1">+IF(OFFSET('Sanitation Data'!$C$31,0,10*ROW('Sanitation Data'!C89))="","",OFFSET('Sanitation Data'!$C$31,0,10*ROW('Sanitation Data'!C89)))</f>
        <v/>
      </c>
      <c r="CN95" s="28" t="str">
        <f ca="1">+IF(OFFSET('Sanitation Data'!$C$32,0,10*ROW('Sanitation Data'!C89))="","",OFFSET('Sanitation Data'!$C$32,0,10*ROW('Sanitation Data'!C89)))</f>
        <v/>
      </c>
      <c r="CO95" s="28" t="str">
        <f ca="1">+IF(OFFSET('Sanitation Data'!$C$33,0,10*ROW('Sanitation Data'!C89))="","",OFFSET('Sanitation Data'!$C$33,0,10*ROW('Sanitation Data'!C89)))</f>
        <v/>
      </c>
      <c r="CP95" s="28" t="str">
        <f ca="1">+IF(OFFSET('Sanitation Data'!$D$29,0,10*ROW('Sanitation Data'!D89))="","",OFFSET('Sanitation Data'!$D$29,0,10*ROW('Sanitation Data'!D89)))</f>
        <v/>
      </c>
      <c r="CQ95" s="28" t="str">
        <f ca="1">+IF(OFFSET('Sanitation Data'!$D$30,0,10*ROW('Sanitation Data'!D89))="","",OFFSET('Sanitation Data'!$D$30,0,10*ROW('Sanitation Data'!D89)))</f>
        <v/>
      </c>
      <c r="CR95" s="28" t="str">
        <f ca="1">+IF(OFFSET('Sanitation Data'!$D$31,0,10*ROW('Sanitation Data'!D89))="","",OFFSET('Sanitation Data'!$D$31,0,10*ROW('Sanitation Data'!D89)))</f>
        <v/>
      </c>
      <c r="CS95" s="28" t="str">
        <f ca="1">+IF(OFFSET('Sanitation Data'!$D$32,0,10*ROW('Sanitation Data'!D89))="","",OFFSET('Sanitation Data'!$D$32,0,10*ROW('Sanitation Data'!D89)))</f>
        <v/>
      </c>
      <c r="CT95" s="28" t="str">
        <f ca="1">+IF(OFFSET('Sanitation Data'!$D$33,0,10*ROW('Sanitation Data'!D89))="","",OFFSET('Sanitation Data'!$D$33,0,10*ROW('Sanitation Data'!D89)))</f>
        <v/>
      </c>
      <c r="CU95" s="28" t="str">
        <f ca="1">+IF(OFFSET('Sanitation Data'!$E$29,0,10*ROW('Sanitation Data'!E89))="","",OFFSET('Sanitation Data'!$E$29,0,10*ROW('Sanitation Data'!E89)))</f>
        <v/>
      </c>
      <c r="CV95" s="28" t="str">
        <f ca="1">+IF(OFFSET('Sanitation Data'!$E$30,0,10*ROW('Sanitation Data'!E89))="","",OFFSET('Sanitation Data'!$E$30,0,10*ROW('Sanitation Data'!E89)))</f>
        <v/>
      </c>
      <c r="CW95" s="28" t="str">
        <f ca="1">+IF(OFFSET('Sanitation Data'!$E$31,0,10*ROW('Sanitation Data'!E89))="","",OFFSET('Sanitation Data'!$E$31,0,10*ROW('Sanitation Data'!E89)))</f>
        <v/>
      </c>
      <c r="CX95" s="28" t="str">
        <f ca="1">+IF(OFFSET('Sanitation Data'!$E$32,0,10*ROW('Sanitation Data'!E89))="","",OFFSET('Sanitation Data'!$E$32,0,10*ROW('Sanitation Data'!E89)))</f>
        <v/>
      </c>
      <c r="CY95" s="28" t="str">
        <f ca="1">+IF(OFFSET('Sanitation Data'!$E$33,0,10*ROW('Sanitation Data'!E89))="","",OFFSET('Sanitation Data'!$E$33,0,10*ROW('Sanitation Data'!E89)))</f>
        <v/>
      </c>
      <c r="CZ95" s="28" t="str">
        <f ca="1">+IF(OFFSET('Sanitation Data'!$F$29,0,10*ROW('Sanitation Data'!F89))="","",OFFSET('Sanitation Data'!$F$29,0,10*ROW('Sanitation Data'!F89)))</f>
        <v/>
      </c>
      <c r="DA95" s="28" t="str">
        <f ca="1">+IF(OFFSET('Sanitation Data'!$F$30,0,10*ROW('Sanitation Data'!F89))="","",OFFSET('Sanitation Data'!$F$30,0,10*ROW('Sanitation Data'!F89)))</f>
        <v/>
      </c>
      <c r="DB95" s="28" t="str">
        <f ca="1">+IF(OFFSET('Sanitation Data'!$F$31,0,10*ROW('Sanitation Data'!F89))="","",OFFSET('Sanitation Data'!$F$31,0,10*ROW('Sanitation Data'!F89)))</f>
        <v/>
      </c>
      <c r="DC95" s="28" t="str">
        <f ca="1">+IF(OFFSET('Sanitation Data'!$F$32,0,10*ROW('Sanitation Data'!F89))="","",OFFSET('Sanitation Data'!$F$32,0,10*ROW('Sanitation Data'!F89)))</f>
        <v/>
      </c>
      <c r="DD95" s="28" t="str">
        <f ca="1">+IF(OFFSET('Sanitation Data'!$F$33,0,10*ROW('Sanitation Data'!F89))="","",OFFSET('Sanitation Data'!$F$33,0,10*ROW('Sanitation Data'!F89)))</f>
        <v/>
      </c>
      <c r="DE95" s="28" t="str">
        <f ca="1">+IF(OFFSET('Sanitation Data'!$G$29,0,10*ROW('Sanitation Data'!G89))="","",OFFSET('Sanitation Data'!$G$29,0,10*ROW('Sanitation Data'!G89)))</f>
        <v/>
      </c>
      <c r="DF95" s="28" t="str">
        <f ca="1">+IF(OFFSET('Sanitation Data'!$G$30,0,10*ROW('Sanitation Data'!G89))="","",OFFSET('Sanitation Data'!$G$30,0,10*ROW('Sanitation Data'!G89)))</f>
        <v/>
      </c>
      <c r="DG95" s="28" t="str">
        <f ca="1">+IF(OFFSET('Sanitation Data'!$G$31,0,10*ROW('Sanitation Data'!G89))="","",OFFSET('Sanitation Data'!$G$31,0,10*ROW('Sanitation Data'!G89)))</f>
        <v/>
      </c>
      <c r="DH95" s="28" t="str">
        <f ca="1">+IF(OFFSET('Sanitation Data'!$G$32,0,10*ROW('Sanitation Data'!G89))="","",OFFSET('Sanitation Data'!$G$32,0,10*ROW('Sanitation Data'!G89)))</f>
        <v/>
      </c>
      <c r="DI95" s="28" t="str">
        <f ca="1">+IF(OFFSET('Sanitation Data'!$G$33,0,10*ROW('Sanitation Data'!G89))="","",OFFSET('Sanitation Data'!$G$33,0,10*ROW('Sanitation Data'!G89)))</f>
        <v/>
      </c>
      <c r="DJ95" s="28" t="str">
        <f ca="1">+IF(OFFSET('Sanitation Data'!$H$29,0,10*ROW('Sanitation Data'!H89))="","",OFFSET('Sanitation Data'!$H$29,0,10*ROW('Sanitation Data'!H89)))</f>
        <v/>
      </c>
      <c r="DK95" s="28" t="str">
        <f ca="1">+IF(OFFSET('Sanitation Data'!$H$30,0,10*ROW('Sanitation Data'!H89))="","",OFFSET('Sanitation Data'!$H$30,0,10*ROW('Sanitation Data'!H89)))</f>
        <v/>
      </c>
      <c r="DL95" s="28" t="str">
        <f ca="1">+IF(OFFSET('Sanitation Data'!$H$31,0,10*ROW('Sanitation Data'!H89))="","",OFFSET('Sanitation Data'!$H$31,0,10*ROW('Sanitation Data'!H89)))</f>
        <v/>
      </c>
      <c r="DM95" s="28" t="str">
        <f ca="1">+IF(OFFSET('Sanitation Data'!$H$32,0,10*ROW('Sanitation Data'!H89))="","",OFFSET('Sanitation Data'!$H$32,0,10*ROW('Sanitation Data'!H89)))</f>
        <v/>
      </c>
      <c r="DN95" s="28" t="str">
        <f ca="1">+IF(OFFSET('Sanitation Data'!$H$33,0,10*ROW('Sanitation Data'!H89))="","",OFFSET('Sanitation Data'!$H$33,0,10*ROW('Sanitation Data'!H89)))</f>
        <v/>
      </c>
      <c r="DO95" s="28" t="str">
        <f ca="1">+IF(OFFSET('Hygiene Data'!$C$12,0,10*ROW('Hygiene Data'!C89))="","",OFFSET('Hygiene Data'!$C$12,0,10*ROW('Hygiene Data'!C89)))</f>
        <v/>
      </c>
      <c r="DP95" s="28" t="str">
        <f ca="1">+IF(OFFSET('Hygiene Data'!$C$13,0,10*ROW('Hygiene Data'!C89))="","",OFFSET('Hygiene Data'!$C$13,0,10*ROW('Hygiene Data'!C89)))</f>
        <v/>
      </c>
      <c r="DQ95" s="28" t="str">
        <f ca="1">+IF(OFFSET('Hygiene Data'!$C$14,0,10*ROW('Hygiene Data'!C89))="","",OFFSET('Hygiene Data'!$C$14,0,10*ROW('Hygiene Data'!C89)))</f>
        <v/>
      </c>
      <c r="DR95" s="28" t="str">
        <f ca="1">+IF(OFFSET('Hygiene Data'!$D$12,0,10*ROW('Hygiene Data'!D89))="","",OFFSET('Hygiene Data'!$D$12,0,10*ROW('Hygiene Data'!D89)))</f>
        <v/>
      </c>
      <c r="DS95" s="28" t="str">
        <f ca="1">+IF(OFFSET('Hygiene Data'!$D$13,0,10*ROW('Hygiene Data'!D89))="","",OFFSET('Hygiene Data'!$D$13,0,10*ROW('Hygiene Data'!D89)))</f>
        <v/>
      </c>
      <c r="DT95" s="28" t="str">
        <f ca="1">+IF(OFFSET('Hygiene Data'!$D$14,0,10*ROW('Hygiene Data'!D89))="","",OFFSET('Hygiene Data'!$D$14,0,10*ROW('Hygiene Data'!D89)))</f>
        <v/>
      </c>
      <c r="DU95" s="28" t="str">
        <f ca="1">+IF(OFFSET('Hygiene Data'!$E$12,0,10*ROW('Hygiene Data'!E89))="","",OFFSET('Hygiene Data'!$E$12,0,10*ROW('Hygiene Data'!E89)))</f>
        <v/>
      </c>
      <c r="DV95" s="28" t="str">
        <f ca="1">+IF(OFFSET('Hygiene Data'!$E$13,0,10*ROW('Hygiene Data'!E89))="","",OFFSET('Hygiene Data'!$E$13,0,10*ROW('Hygiene Data'!E89)))</f>
        <v/>
      </c>
      <c r="DW95" s="28" t="str">
        <f ca="1">+IF(OFFSET('Hygiene Data'!$E$14,0,10*ROW('Hygiene Data'!E89))="","",OFFSET('Hygiene Data'!$E$14,0,10*ROW('Hygiene Data'!E89)))</f>
        <v/>
      </c>
      <c r="DX95" s="28" t="str">
        <f ca="1">+IF(OFFSET('Hygiene Data'!$F$12,0,10*ROW('Hygiene Data'!F89))="","",OFFSET('Hygiene Data'!$F$12,0,10*ROW('Hygiene Data'!F89)))</f>
        <v/>
      </c>
      <c r="DY95" s="28" t="str">
        <f ca="1">+IF(OFFSET('Hygiene Data'!$F$13,0,10*ROW('Hygiene Data'!F89))="","",OFFSET('Hygiene Data'!$F$13,0,10*ROW('Hygiene Data'!F89)))</f>
        <v/>
      </c>
      <c r="DZ95" s="28" t="str">
        <f ca="1">+IF(OFFSET('Hygiene Data'!$F$14,0,10*ROW('Hygiene Data'!F89))="","",OFFSET('Hygiene Data'!$F$14,0,10*ROW('Hygiene Data'!F89)))</f>
        <v/>
      </c>
      <c r="EA95" s="28" t="str">
        <f ca="1">+IF(OFFSET('Hygiene Data'!$G$12,0,10*ROW('Hygiene Data'!G89))="","",OFFSET('Hygiene Data'!$G$12,0,10*ROW('Hygiene Data'!G89)))</f>
        <v/>
      </c>
      <c r="EB95" s="28" t="str">
        <f ca="1">+IF(OFFSET('Hygiene Data'!$G$13,0,10*ROW('Hygiene Data'!G89))="","",OFFSET('Hygiene Data'!$G$13,0,10*ROW('Hygiene Data'!G89)))</f>
        <v/>
      </c>
      <c r="EC95" s="28" t="str">
        <f ca="1">+IF(OFFSET('Hygiene Data'!$G$14,0,10*ROW('Hygiene Data'!G89))="","",OFFSET('Hygiene Data'!$G$14,0,10*ROW('Hygiene Data'!G89)))</f>
        <v/>
      </c>
      <c r="ED95" s="28" t="str">
        <f ca="1">+IF(OFFSET('Hygiene Data'!$H$12,0,10*ROW('Hygiene Data'!H89))="","",OFFSET('Hygiene Data'!$H$12,0,10*ROW('Hygiene Data'!H89)))</f>
        <v/>
      </c>
      <c r="EE95" s="28" t="str">
        <f ca="1">+IF(OFFSET('Hygiene Data'!$H$13,0,10*ROW('Hygiene Data'!H89))="","",OFFSET('Hygiene Data'!$H$13,0,10*ROW('Hygiene Data'!H89)))</f>
        <v/>
      </c>
      <c r="EF95" s="28" t="str">
        <f ca="1">+IF(OFFSET('Hygiene Data'!$H$14,0,10*ROW('Hygiene Data'!H89))="","",OFFSET('Hygiene Data'!$H$14,0,10*ROW('Hygiene Data'!H89)))</f>
        <v/>
      </c>
    </row>
    <row r="96" spans="1:136" x14ac:dyDescent="0.2">
      <c r="A96" s="44" t="str">
        <f ca="1">+IF(OFFSET('Water Data'!$B$1,0,10*ROW('Water Data'!B93))="","",OFFSET('Water Data'!$B$1,0,10*ROW('Water Data'!B93)))</f>
        <v/>
      </c>
      <c r="B96" s="44" t="str">
        <f ca="1">+IF(OFFSET('Water Data'!$A$3,0,10*ROW('Water Data'!A93))="","",OFFSET('Water Data'!$A$3,0,10*ROW('Water Data'!A93)))</f>
        <v/>
      </c>
      <c r="C96" s="44" t="str">
        <f ca="1">+IF(OFFSET('Water Data'!$C$3,0,10*ROW('Water Data'!C93))="","",OFFSET('Water Data'!$C$3,0,10*ROW('Water Data'!C93)))</f>
        <v/>
      </c>
      <c r="D96" s="119" t="e">
        <f ca="1">+IF(AND(ISNUMBER(OFFSET('Water Data'!$C$5,0,10*ROW('Water Data'!C90))),BS96="Yes"),100-OFFSET('Water Data'!$C$5,0,10*ROW('Water Data'!C90)),IF(AND(ISNUMBER(OFFSET('Water Data'!$C$5,0,10*ROW('Water Data'!C90))),BS96="No",ISNUMBER(OFFSET('Water Data'!$C$5,0,10*ROW('Water Data'!C90)))),CONCATENATE("[",ROUND(100-OFFSET('Water Data'!$C$5,0,10*ROW('Water Data'!C90)),0),"]"),IF(AND(ISNUMBER(OFFSET('Water Data'!$C$5,0,10*ROW('Water Data'!C90))),BS96="",ISNUMBER(OFFSET('Water Data'!$C$5,0,10*ROW('Water Data'!C90)))),100-OFFSET('Water Data'!$C$5,0,10*ROW('Water Data'!C90)),NA())))</f>
        <v>#N/A</v>
      </c>
      <c r="E96" s="119" t="e">
        <f ca="1">+IF(AND(ISNUMBER(OFFSET('Water Data'!$C$7,0,10*ROW('Water Data'!D90))),BT96="Yes"),OFFSET('Water Data'!$C$7,0,10*ROW('Water Data'!C90)),IF(AND(ISNUMBER(OFFSET('Water Data'!$C$7,0,10*ROW('Water Data'!C90))),BT96="No",ISNUMBER(OFFSET('Water Data'!$C$7,0,10*ROW('Water Data'!C90)))),CONCATENATE("[",ROUND(OFFSET('Water Data'!$C$7,0,10*ROW('Water Data'!C90)),0),"]"),IF(AND(ISNUMBER(OFFSET('Water Data'!$C$7,0,10*ROW('Water Data'!C90))),BT96="",ISNUMBER(OFFSET('Water Data'!$C$7,0,10*ROW('Water Data'!C90)))),OFFSET('Water Data'!$C$7,0,10*ROW('Water Data'!C90)),NA())))</f>
        <v>#N/A</v>
      </c>
      <c r="F96" s="119" t="e">
        <f ca="1">+IF(AND(ISNUMBER(OFFSET('Water Data'!$C$10,0,10*ROW('Water Data'!C90))),BU96="Yes"),OFFSET('Water Data'!$C$10,0,10*ROW('Water Data'!C90)),IF(AND(ISNUMBER(OFFSET('Water Data'!$C$10,0,10*ROW('Water Data'!C90))),BU96="No",ISNUMBER(OFFSET('Water Data'!$C$10,0,10*ROW('Water Data'!C90)))),CONCATENATE("[",ROUND(OFFSET('Water Data'!$C$10,0,10*ROW('Water Data'!C90)),0),"]"),IF(AND(ISNUMBER(OFFSET('Water Data'!$C$10,0,10*ROW('Water Data'!C90))),BU96="",ISNUMBER(OFFSET('Water Data'!$C$10,0,10*ROW('Water Data'!C90)))),OFFSET('Water Data'!$C$10,0,10*ROW('Water Data'!C90)),NA())))</f>
        <v>#N/A</v>
      </c>
      <c r="G96" s="119" t="e">
        <f ca="1">+IF(AND(ISNUMBER(OFFSET('Water Data'!$D$5,0,10*ROW('Water Data'!D90))),BV96="Yes"),100-OFFSET('Water Data'!$D$5,0,10*ROW('Water Data'!D90)),IF(AND(ISNUMBER(OFFSET('Water Data'!$D$5,0,10*ROW('Water Data'!D90))),BV96="No",ISNUMBER(OFFSET('Water Data'!$D$5,0,10*ROW('Water Data'!D90)))),CONCATENATE("[",ROUND(100-OFFSET('Water Data'!$D$5,0,10*ROW('Water Data'!D90)),0),"]"),IF(AND(ISNUMBER(OFFSET('Water Data'!$D$5,0,10*ROW('Water Data'!D90))),BV96="",ISNUMBER(OFFSET('Water Data'!$D$5,0,10*ROW('Water Data'!D90)))),100-OFFSET('Water Data'!$D$5,0,10*ROW('Water Data'!D90)),NA())))</f>
        <v>#N/A</v>
      </c>
      <c r="H96" s="119" t="e">
        <f ca="1">+IF(AND(ISNUMBER(OFFSET('Water Data'!$D$7,0,10*ROW('Water Data'!D90))),BW96="Yes"),OFFSET('Water Data'!$D$7,0,10*ROW('Water Data'!D90)),IF(AND(ISNUMBER(OFFSET('Water Data'!$D$7,0,10*ROW('Water Data'!D90))),BW96="No",ISNUMBER(OFFSET('Water Data'!$D$7,0,10*ROW('Water Data'!D90)))),CONCATENATE("[",ROUND(OFFSET('Water Data'!$C$7,0,10*ROW('Water Data'!D90)),0),"]"),IF(AND(ISNUMBER(OFFSET('Water Data'!$D$7,0,10*ROW('Water Data'!D90))),BW96="",ISNUMBER(OFFSET('Water Data'!$D$7,0,10*ROW('Water Data'!D90)))),OFFSET('Water Data'!$D$7,0,10*ROW('Water Data'!D90)),NA())))</f>
        <v>#N/A</v>
      </c>
      <c r="I96" s="119" t="e">
        <f ca="1">+IF(AND(ISNUMBER(OFFSET('Water Data'!$D$10,0,10*ROW('Water Data'!D90))),BX96="Yes"),OFFSET('Water Data'!$D$10,0,10*ROW('Water Data'!D90)),IF(AND(ISNUMBER(OFFSET('Water Data'!$D$10,0,10*ROW('Water Data'!D90))),BX96="No",ISNUMBER(OFFSET('Water Data'!$D$10,0,10*ROW('Water Data'!D90)))),CONCATENATE("[",ROUND(OFFSET('Water Data'!$D$10,0,10*ROW('Water Data'!D90)),0),"]"),IF(AND(ISNUMBER(OFFSET('Water Data'!$D$10,0,10*ROW('Water Data'!D90))),BX96="",ISNUMBER(OFFSET('Water Data'!$D$10,0,10*ROW('Water Data'!D90)))),OFFSET('Water Data'!$D$10,0,10*ROW('Water Data'!D90)),NA())))</f>
        <v>#N/A</v>
      </c>
      <c r="J96" s="119" t="e">
        <f ca="1">+IF(AND(ISNUMBER(OFFSET('Water Data'!$E$5,0,10*ROW('Water Data'!E90))),BY96="Yes"),100-OFFSET('Water Data'!$E$5,0,10*ROW('Water Data'!E90)),IF(AND(ISNUMBER(OFFSET('Water Data'!$E$5,0,10*ROW('Water Data'!E90))),BY96="No",ISNUMBER(OFFSET('Water Data'!$E$5,0,10*ROW('Water Data'!E90)))),CONCATENATE("[",ROUND(100-OFFSET('Water Data'!$E$5,0,10*ROW('Water Data'!E90)),0),"]"),IF(AND(ISNUMBER(OFFSET('Water Data'!$E$5,0,10*ROW('Water Data'!E90))),BY96="",ISNUMBER(OFFSET('Water Data'!$E$5,0,10*ROW('Water Data'!E90)))),100-OFFSET('Water Data'!$E$5,0,10*ROW('Water Data'!E90)),NA())))</f>
        <v>#N/A</v>
      </c>
      <c r="K96" s="119" t="e">
        <f ca="1">+IF(AND(ISNUMBER(OFFSET('Water Data'!$E$7,0,10*ROW('Water Data'!E90))),BZ96="Yes"),OFFSET('Water Data'!$E$7,0,10*ROW('Water Data'!E90)),IF(AND(ISNUMBER(OFFSET('Water Data'!$E$7,0,10*ROW('Water Data'!E90))),BZ96="No",ISNUMBER(OFFSET('Water Data'!$E$7,0,10*ROW('Water Data'!E90)))),CONCATENATE("[",ROUND(OFFSET('Water Data'!$E$7,0,10*ROW('Water Data'!E90)),0),"]"),IF(AND(ISNUMBER(OFFSET('Water Data'!$E$7,0,10*ROW('Water Data'!E90))),BZ96="",ISNUMBER(OFFSET('Water Data'!$E$7,0,10*ROW('Water Data'!E90)))),OFFSET('Water Data'!$E$7,0,10*ROW('Water Data'!E90)),NA())))</f>
        <v>#N/A</v>
      </c>
      <c r="L96" s="119" t="e">
        <f ca="1">+IF(AND(ISNUMBER(OFFSET('Water Data'!$E$10,0,10*ROW('Water Data'!E90))),CA96="Yes"),OFFSET('Water Data'!$E$10,0,10*ROW('Water Data'!E90)),IF(AND(ISNUMBER(OFFSET('Water Data'!$E$10,0,10*ROW('Water Data'!E90))),CA96="No",ISNUMBER(OFFSET('Water Data'!$E$10,0,10*ROW('Water Data'!E90)))),CONCATENATE("[",ROUND(OFFSET('Water Data'!$E$10,0,10*ROW('Water Data'!E90)),0),"]"),IF(AND(ISNUMBER(OFFSET('Water Data'!$E$10,0,10*ROW('Water Data'!E90))),CA96="",ISNUMBER(OFFSET('Water Data'!$E$10,0,10*ROW('Water Data'!E90)))),OFFSET('Water Data'!$E$10,0,10*ROW('Water Data'!E90)),NA())))</f>
        <v>#N/A</v>
      </c>
      <c r="M96" s="119" t="e">
        <f ca="1">+IF(AND(ISNUMBER(OFFSET('Water Data'!$F$5,0,10*ROW('Water Data'!F90))),CB96="Yes"),100-OFFSET('Water Data'!$F$5,0,10*ROW('Water Data'!F90)),IF(AND(ISNUMBER(OFFSET('Water Data'!$F$5,0,10*ROW('Water Data'!F90))),CB96="No",ISNUMBER(OFFSET('Water Data'!$F$5,0,10*ROW('Water Data'!F90)))),CONCATENATE("[",ROUND(100-OFFSET('Water Data'!$F$5,0,10*ROW('Water Data'!F90)),0),"]"),IF(AND(ISNUMBER(OFFSET('Water Data'!$F$5,0,10*ROW('Water Data'!F90))),CB96="",ISNUMBER(OFFSET('Water Data'!$F$5,0,10*ROW('Water Data'!F90)))),100-OFFSET('Water Data'!$F$5,0,10*ROW('Water Data'!F90)),NA())))</f>
        <v>#N/A</v>
      </c>
      <c r="N96" s="119" t="e">
        <f ca="1">+IF(AND(ISNUMBER(OFFSET('Water Data'!$F$7,0,10*ROW('Water Data'!F90))),CC96="Yes"),OFFSET('Water Data'!$F$7,0,10*ROW('Water Data'!F90)),IF(AND(ISNUMBER(OFFSET('Water Data'!$F$7,0,10*ROW('Water Data'!F90))),CC96="No",ISNUMBER(OFFSET('Water Data'!$F$7,0,10*ROW('Water Data'!F90)))),CONCATENATE("[",ROUND(OFFSET('Water Data'!$F$7,0,10*ROW('Water Data'!F90)),0),"]"),IF(AND(ISNUMBER(OFFSET('Water Data'!$F$7,0,10*ROW('Water Data'!F90))),CC96="",ISNUMBER(OFFSET('Water Data'!$F$7,0,10*ROW('Water Data'!F90)))),OFFSET('Water Data'!$F$7,0,10*ROW('Water Data'!F90)),NA())))</f>
        <v>#N/A</v>
      </c>
      <c r="O96" s="119" t="e">
        <f ca="1">+IF(AND(ISNUMBER(OFFSET('Water Data'!$F$10,0,10*ROW('Water Data'!F90))),CD96="Yes"),OFFSET('Water Data'!$F$10,0,10*ROW('Water Data'!F90)),IF(AND(ISNUMBER(OFFSET('Water Data'!$F$10,0,10*ROW('Water Data'!F90))),CD96="No",ISNUMBER(OFFSET('Water Data'!$F$10,0,10*ROW('Water Data'!F90)))),CONCATENATE("[",ROUND(OFFSET('Water Data'!$F$10,0,10*ROW('Water Data'!F90)),0),"]"),IF(AND(ISNUMBER(OFFSET('Water Data'!$F$10,0,10*ROW('Water Data'!F90))),CD96="",ISNUMBER(OFFSET('Water Data'!$F$10,0,10*ROW('Water Data'!F90)))),OFFSET('Water Data'!$F$10,0,10*ROW('Water Data'!F90)),NA())))</f>
        <v>#N/A</v>
      </c>
      <c r="P96" s="119" t="e">
        <f ca="1">+IF(AND(ISNUMBER(OFFSET('Water Data'!$G$5,0,10*ROW('Water Data'!G90))),CE96="Yes"),100-OFFSET('Water Data'!$G$5,0,10*ROW('Water Data'!G90)),IF(AND(ISNUMBER(OFFSET('Water Data'!$G$5,0,10*ROW('Water Data'!G90))),CE96="No",ISNUMBER(OFFSET('Water Data'!$G$5,0,10*ROW('Water Data'!G90)))),CONCATENATE("[",ROUND(100-OFFSET('Water Data'!$G$5,0,10*ROW('Water Data'!G90)),0),"]"),IF(AND(ISNUMBER(OFFSET('Water Data'!$G$5,0,10*ROW('Water Data'!G90))),CE96="",ISNUMBER(OFFSET('Water Data'!$G$5,0,10*ROW('Water Data'!G90)))),100-OFFSET('Water Data'!$G$5,0,10*ROW('Water Data'!G90)),NA())))</f>
        <v>#N/A</v>
      </c>
      <c r="Q96" s="119" t="e">
        <f ca="1">+IF(AND(ISNUMBER(OFFSET('Water Data'!$G$7,0,10*ROW('Water Data'!G90))),CF96="Yes"),OFFSET('Water Data'!$G$7,0,10*ROW('Water Data'!G90)),IF(AND(ISNUMBER(OFFSET('Water Data'!$G$7,0,10*ROW('Water Data'!G90))),CF96="No",ISNUMBER(OFFSET('Water Data'!$G$7,0,10*ROW('Water Data'!G90)))),CONCATENATE("[",ROUND(OFFSET('Water Data'!$G$7,0,10*ROW('Water Data'!G90)),0),"]"),IF(AND(ISNUMBER(OFFSET('Water Data'!$G$7,0,10*ROW('Water Data'!G90))),CF96="",ISNUMBER(OFFSET('Water Data'!$G$7,0,10*ROW('Water Data'!G90)))),OFFSET('Water Data'!$G$7,0,10*ROW('Water Data'!G90)),NA())))</f>
        <v>#N/A</v>
      </c>
      <c r="R96" s="119" t="e">
        <f ca="1">+IF(AND(ISNUMBER(OFFSET('Water Data'!$G$10,0,10*ROW('Water Data'!G90))),CG96="Yes"),OFFSET('Water Data'!$G$10,0,10*ROW('Water Data'!G90)),IF(AND(ISNUMBER(OFFSET('Water Data'!$G$10,0,10*ROW('Water Data'!G90))),CG96="No",ISNUMBER(OFFSET('Water Data'!$G$10,0,10*ROW('Water Data'!G90)))),CONCATENATE("[",ROUND(OFFSET('Water Data'!$G$10,0,10*ROW('Water Data'!G90)),0),"]"),IF(AND(ISNUMBER(OFFSET('Water Data'!$G$10,0,10*ROW('Water Data'!G90))),CG96="",ISNUMBER(OFFSET('Water Data'!$G$10,0,10*ROW('Water Data'!G90)))),OFFSET('Water Data'!$G$10,0,10*ROW('Water Data'!G90)),NA())))</f>
        <v>#N/A</v>
      </c>
      <c r="S96" s="119" t="e">
        <f ca="1">+IF(AND(ISNUMBER(OFFSET('Water Data'!$H$5,0,10*ROW('Water Data'!H90))),CH96="Yes"),100-OFFSET('Water Data'!$H$5,0,10*ROW('Water Data'!H90)),IF(AND(ISNUMBER(OFFSET('Water Data'!$H$5,0,10*ROW('Water Data'!H90))),CH96="No",ISNUMBER(OFFSET('Water Data'!$H$5,0,10*ROW('Water Data'!H90)))),CONCATENATE("[",ROUND(100-OFFSET('Water Data'!$H$5,0,10*ROW('Water Data'!H90)),0),"]"),IF(AND(ISNUMBER(OFFSET('Water Data'!$H$5,0,10*ROW('Water Data'!H90))),CH96="",ISNUMBER(OFFSET('Water Data'!$H$5,0,10*ROW('Water Data'!H90)))),100-OFFSET('Water Data'!$H$5,0,10*ROW('Water Data'!H90)),NA())))</f>
        <v>#N/A</v>
      </c>
      <c r="T96" s="119" t="e">
        <f ca="1">+IF(AND(ISNUMBER(OFFSET('Water Data'!$H$7,0,10*ROW('Water Data'!H90))),CI96="Yes"),OFFSET('Water Data'!$H$7,0,10*ROW('Water Data'!H90)),IF(AND(ISNUMBER(OFFSET('Water Data'!$H$7,0,10*ROW('Water Data'!H90))),CI96="No",ISNUMBER(OFFSET('Water Data'!$H$7,0,10*ROW('Water Data'!H90)))),CONCATENATE("[",ROUND(OFFSET('Water Data'!$H$7,0,10*ROW('Water Data'!H90)),0),"]"),IF(AND(ISNUMBER(OFFSET('Water Data'!$H$7,0,10*ROW('Water Data'!H90))),CI96="",ISNUMBER(OFFSET('Water Data'!$H$7,0,10*ROW('Water Data'!H90)))),OFFSET('Water Data'!$H$7,0,10*ROW('Water Data'!H90)),NA())))</f>
        <v>#N/A</v>
      </c>
      <c r="U96" s="119" t="e">
        <f ca="1">+IF(AND(ISNUMBER(OFFSET('Water Data'!$H$10,0,10*ROW('Water Data'!H90))),CJ96="Yes"),OFFSET('Water Data'!$H$10,0,10*ROW('Water Data'!H90)),IF(AND(ISNUMBER(OFFSET('Water Data'!$H$10,0,10*ROW('Water Data'!H90))),CJ96="No",ISNUMBER(OFFSET('Water Data'!$H$10,0,10*ROW('Water Data'!H90)))),CONCATENATE("[",ROUND(OFFSET('Water Data'!$H$10,0,10*ROW('Water Data'!H90)),0),"]"),IF(AND(ISNUMBER(OFFSET('Water Data'!$H$10,0,10*ROW('Water Data'!H90))),CJ96="",ISNUMBER(OFFSET('Water Data'!$H$10,0,10*ROW('Water Data'!H90)))),OFFSET('Water Data'!$H$10,0,10*ROW('Water Data'!H90)),NA())))</f>
        <v>#N/A</v>
      </c>
      <c r="V96" s="120" t="e">
        <f ca="1">+IF(AND(ISNUMBER(OFFSET('Sanitation Data'!$C$5,0,10*ROW('Sanitation Data'!C90))),CK96="Yes"),100-OFFSET('Sanitation Data'!$C$5,0,10*ROW('Sanitation Data'!C90)),IF(AND(ISNUMBER(OFFSET('Sanitation Data'!$C$5,0,10*ROW('Sanitation Data'!C90))),CK96="No",ISNUMBER(OFFSET('Sanitation Data'!$C$5,0,10*ROW('Sanitation Data'!C90)))),CONCATENATE("[",ROUND(100-OFFSET('Sanitation Data'!$C$5,0,10*ROW('Sanitation Data'!C90)),0),"]"),IF(AND(ISNUMBER(OFFSET('Sanitation Data'!$C$5,0,10*ROW('Sanitation Data'!C90))),CK96="",ISNUMBER(OFFSET('Sanitation Data'!$C$5,0,10*ROW('Sanitation Data'!C90)))),100-OFFSET('Sanitation Data'!$C$5,0,10*ROW('Sanitation Data'!C90)),NA())))</f>
        <v>#N/A</v>
      </c>
      <c r="W96" s="120" t="e">
        <f ca="1">+IF(AND(ISNUMBER(OFFSET('Sanitation Data'!$C$7,0,10*ROW('Sanitation Data'!C90))),CL96="Yes"),OFFSET('Sanitation Data'!$C$7,0,10*ROW('Sanitation Data'!C90)),IF(AND(ISNUMBER(OFFSET('Sanitation Data'!$C$7,0,10*ROW('Sanitation Data'!C90))),CL96="No",ISNUMBER(OFFSET('Sanitation Data'!$C$7,0,10*ROW('Sanitation Data'!C90)))),CONCATENATE("[",ROUND(OFFSET('Sanitation Data'!$C$7,0,10*ROW('Sanitation Data'!C90)),0),"]"),IF(AND(ISNUMBER(OFFSET('Sanitation Data'!$C$7,0,10*ROW('Sanitation Data'!C90))),CL96="",ISNUMBER(OFFSET('Sanitation Data'!$C$7,0,10*ROW('Sanitation Data'!C90)))),OFFSET('Sanitation Data'!$C$7,0,10*ROW('Sanitation Data'!C90)),NA())))</f>
        <v>#N/A</v>
      </c>
      <c r="X96" s="120" t="e">
        <f ca="1">+IF(AND(ISNUMBER(OFFSET('Sanitation Data'!$C$11,0,10*ROW('Sanitation Data'!C90))),CM96="Yes"),OFFSET('Sanitation Data'!$C$11,0,10*ROW('Sanitation Data'!C90)),IF(AND(ISNUMBER(OFFSET('Sanitation Data'!$C$11,0,10*ROW('Sanitation Data'!C90))),CM96="No",ISNUMBER(OFFSET('Sanitation Data'!$C$11,0,10*ROW('Sanitation Data'!C90)))),CONCATENATE("[",ROUND(OFFSET('Sanitation Data'!$C$11,0,10*ROW('Sanitation Data'!C90)),0),"]"),IF(AND(ISNUMBER(OFFSET('Sanitation Data'!$C$11,0,10*ROW('Sanitation Data'!C90))),CM96="",ISNUMBER(OFFSET('Sanitation Data'!$C$11,0,10*ROW('Sanitation Data'!C90)))),OFFSET('Sanitation Data'!$C$11,0,10*ROW('Sanitation Data'!C90)),NA())))</f>
        <v>#N/A</v>
      </c>
      <c r="Y96" s="120" t="e">
        <f ca="1">+IF(AND(ISNUMBER(OFFSET('Sanitation Data'!$C$12,0,10*ROW('Sanitation Data'!C90))),CN96="Yes"),OFFSET('Sanitation Data'!$C$12,0,10*ROW('Sanitation Data'!C90)),IF(AND(ISNUMBER(OFFSET('Sanitation Data'!$C$12,0,10*ROW('Sanitation Data'!C90))),CN96="No",ISNUMBER(OFFSET('Sanitation Data'!$C$12,0,10*ROW('Sanitation Data'!C90)))),CONCATENATE("[",ROUND(OFFSET('Sanitation Data'!$C$12,0,10*ROW('Sanitation Data'!C90)),0),"]"),IF(AND(ISNUMBER(OFFSET('Sanitation Data'!$C$12,0,10*ROW('Sanitation Data'!C90))),CN96="",ISNUMBER(OFFSET('Sanitation Data'!$C$12,0,10*ROW('Sanitation Data'!C90)))),OFFSET('Sanitation Data'!$C$12,0,10*ROW('Sanitation Data'!C90)),NA())))</f>
        <v>#N/A</v>
      </c>
      <c r="Z96" s="120" t="e">
        <f ca="1">+IF(AND(ISNUMBER(OFFSET('Sanitation Data'!$C$13,0,10*ROW('Sanitation Data'!C90))),CO96="Yes"),OFFSET('Sanitation Data'!$C$13,0,10*ROW('Sanitation Data'!C90)),IF(AND(ISNUMBER(OFFSET('Sanitation Data'!$C$13,0,10*ROW('Sanitation Data'!C90))),CO96="No",ISNUMBER(OFFSET('Sanitation Data'!$C$13,0,10*ROW('Sanitation Data'!C90)))),CONCATENATE("[",ROUND(OFFSET('Sanitation Data'!$C$13,0,10*ROW('Sanitation Data'!C90)),0),"]"),IF(AND(ISNUMBER(OFFSET('Sanitation Data'!$C$13,0,10*ROW('Sanitation Data'!C90))),CO96="",ISNUMBER(OFFSET('Sanitation Data'!$C$13,0,10*ROW('Sanitation Data'!C90)))),OFFSET('Sanitation Data'!$C$13,0,10*ROW('Sanitation Data'!C90)),NA())))</f>
        <v>#N/A</v>
      </c>
      <c r="AA96" s="120" t="e">
        <f ca="1">+IF(AND(ISNUMBER(OFFSET('Sanitation Data'!$D$5,0,10*ROW('Sanitation Data'!D90))),CP96="Yes"),100-OFFSET('Sanitation Data'!$D$5,0,10*ROW('Sanitation Data'!D90)),IF(AND(ISNUMBER(OFFSET('Sanitation Data'!$D$5,0,10*ROW('Sanitation Data'!D90))),CP96="No",ISNUMBER(OFFSET('Sanitation Data'!$D$5,0,10*ROW('Sanitation Data'!D90)))),CONCATENATE("[",ROUND(100-OFFSET('Sanitation Data'!$D$5,0,10*ROW('Sanitation Data'!D90)),0),"]"),IF(AND(ISNUMBER(OFFSET('Sanitation Data'!$D$5,0,10*ROW('Sanitation Data'!D90))),CP96="",ISNUMBER(OFFSET('Sanitation Data'!$D$5,0,10*ROW('Sanitation Data'!D90)))),100-OFFSET('Sanitation Data'!$D$5,0,10*ROW('Sanitation Data'!D90)),NA())))</f>
        <v>#N/A</v>
      </c>
      <c r="AB96" s="120" t="e">
        <f ca="1">+IF(AND(ISNUMBER(OFFSET('Sanitation Data'!$D$7,0,10*ROW('Sanitation Data'!D90))),CQ96="Yes"),OFFSET('Sanitation Data'!$D$7,0,10*ROW('Sanitation Data'!G90)),IF(AND(ISNUMBER(OFFSET('Sanitation Data'!$D$7,0,10*ROW('Sanitation Data'!D90))),CQ96="No",ISNUMBER(OFFSET('Sanitation Data'!$D$7,0,10*ROW('Sanitation Data'!D90)))),CONCATENATE("[",ROUND(OFFSET('Sanitation Data'!$D$7,0,10*ROW('Sanitation Data'!D90)),0),"]"),IF(AND(ISNUMBER(OFFSET('Sanitation Data'!$D$7,0,10*ROW('Sanitation Data'!D90))),CQ96="",ISNUMBER(OFFSET('Sanitation Data'!$D$7,0,10*ROW('Sanitation Data'!D90)))),OFFSET('Sanitation Data'!$D$7,0,10*ROW('Sanitation Data'!D90)),NA())))</f>
        <v>#N/A</v>
      </c>
      <c r="AC96" s="120" t="e">
        <f ca="1">+IF(AND(ISNUMBER(OFFSET('Sanitation Data'!$D$11,0,10*ROW('Sanitation Data'!D90))),CR96="Yes"),OFFSET('Sanitation Data'!$D$11,0,10*ROW('Sanitation Data'!D90)),IF(AND(ISNUMBER(OFFSET('Sanitation Data'!$D$11,0,10*ROW('Sanitation Data'!D90))),CR96="No",ISNUMBER(OFFSET('Sanitation Data'!$D$11,0,10*ROW('Sanitation Data'!D90)))),CONCATENATE("[",ROUND(OFFSET('Sanitation Data'!$D$11,0,10*ROW('Sanitation Data'!D90)),0),"]"),IF(AND(ISNUMBER(OFFSET('Sanitation Data'!$D$11,0,10*ROW('Sanitation Data'!D90))),CR96="",ISNUMBER(OFFSET('Sanitation Data'!$D$11,0,10*ROW('Sanitation Data'!D90)))),OFFSET('Sanitation Data'!$D$11,0,10*ROW('Sanitation Data'!D90)),NA())))</f>
        <v>#N/A</v>
      </c>
      <c r="AD96" s="120" t="e">
        <f ca="1">+IF(AND(ISNUMBER(OFFSET('Sanitation Data'!$D$12,0,10*ROW('Sanitation Data'!D90))),CS96="Yes"),OFFSET('Sanitation Data'!$D$12,0,10*ROW('Sanitation Data'!D90)),IF(AND(ISNUMBER(OFFSET('Sanitation Data'!$D$12,0,10*ROW('Sanitation Data'!D90))),CS96="No",ISNUMBER(OFFSET('Sanitation Data'!$D$12,0,10*ROW('Sanitation Data'!D90)))),CONCATENATE("[",ROUND(OFFSET('Sanitation Data'!$D$12,0,10*ROW('Sanitation Data'!D90)),0),"]"),IF(AND(ISNUMBER(OFFSET('Sanitation Data'!$D$12,0,10*ROW('Sanitation Data'!D90))),CS96="",ISNUMBER(OFFSET('Sanitation Data'!$D$12,0,10*ROW('Sanitation Data'!D90)))),OFFSET('Sanitation Data'!$D$12,0,10*ROW('Sanitation Data'!D90)),NA())))</f>
        <v>#N/A</v>
      </c>
      <c r="AE96" s="120" t="e">
        <f ca="1">+IF(AND(ISNUMBER(OFFSET('Sanitation Data'!$D$13,0,10*ROW('Sanitation Data'!D90))),CT96="Yes"),OFFSET('Sanitation Data'!$D$13,0,10*ROW('Sanitation Data'!D90)),IF(AND(ISNUMBER(OFFSET('Sanitation Data'!$D$13,0,10*ROW('Sanitation Data'!D90))),CT96="No",ISNUMBER(OFFSET('Sanitation Data'!$D$13,0,10*ROW('Sanitation Data'!D90)))),CONCATENATE("[",ROUND(OFFSET('Sanitation Data'!$D$13,0,10*ROW('Sanitation Data'!D90)),0),"]"),IF(AND(ISNUMBER(OFFSET('Sanitation Data'!$D$13,0,10*ROW('Sanitation Data'!D90))),CT96="",ISNUMBER(OFFSET('Sanitation Data'!$D$13,0,10*ROW('Sanitation Data'!D90)))),OFFSET('Sanitation Data'!$D$13,0,10*ROW('Sanitation Data'!D90)),NA())))</f>
        <v>#N/A</v>
      </c>
      <c r="AF96" s="120" t="e">
        <f ca="1">+IF(AND(ISNUMBER(OFFSET('Sanitation Data'!$E$5,0,10*ROW('Sanitation Data'!E90))),CU96="Yes"),100-OFFSET('Sanitation Data'!$E$5,0,10*ROW('Sanitation Data'!E90)),IF(AND(ISNUMBER(OFFSET('Sanitation Data'!$E$5,0,10*ROW('Sanitation Data'!E90))),CU96="No",ISNUMBER(OFFSET('Sanitation Data'!$E$5,0,10*ROW('Sanitation Data'!E90)))),CONCATENATE("[",ROUND(100-OFFSET('Sanitation Data'!$E$5,0,10*ROW('Sanitation Data'!E90)),0),"]"),IF(AND(ISNUMBER(OFFSET('Sanitation Data'!$E$5,0,10*ROW('Sanitation Data'!E90))),CU96="",ISNUMBER(OFFSET('Sanitation Data'!$E$5,0,10*ROW('Sanitation Data'!E90)))),100-OFFSET('Sanitation Data'!$E$5,0,10*ROW('Sanitation Data'!E90)),NA())))</f>
        <v>#N/A</v>
      </c>
      <c r="AG96" s="120" t="e">
        <f ca="1">+IF(AND(ISNUMBER(OFFSET('Sanitation Data'!$E$7,0,10*ROW('Sanitation Data'!E90))),CV96="Yes"),OFFSET('Sanitation Data'!$E$7,0,10*ROW('Sanitation Data'!E90)),IF(AND(ISNUMBER(OFFSET('Sanitation Data'!$E$7,0,10*ROW('Sanitation Data'!E90))),CV96="No",ISNUMBER(OFFSET('Sanitation Data'!$E$7,0,10*ROW('Sanitation Data'!E90)))),CONCATENATE("[",ROUND(OFFSET('Sanitation Data'!$E$7,0,10*ROW('Sanitation Data'!E90)),0),"]"),IF(AND(ISNUMBER(OFFSET('Sanitation Data'!$E$7,0,10*ROW('Sanitation Data'!E90))),CV96="",ISNUMBER(OFFSET('Sanitation Data'!$E$7,0,10*ROW('Sanitation Data'!E90)))),OFFSET('Sanitation Data'!$E$7,0,10*ROW('Sanitation Data'!E90)),NA())))</f>
        <v>#N/A</v>
      </c>
      <c r="AH96" s="120" t="e">
        <f ca="1">+IF(AND(ISNUMBER(OFFSET('Sanitation Data'!$E$11,0,10*ROW('Sanitation Data'!E90))),CW96="Yes"),OFFSET('Sanitation Data'!$E$11,0,10*ROW('Sanitation Data'!E90)),IF(AND(ISNUMBER(OFFSET('Sanitation Data'!$E$11,0,10*ROW('Sanitation Data'!E90))),CW96="No",ISNUMBER(OFFSET('Sanitation Data'!$E$11,0,10*ROW('Sanitation Data'!E90)))),CONCATENATE("[",ROUND(OFFSET('Sanitation Data'!$E$11,0,10*ROW('Sanitation Data'!E90)),0),"]"),IF(AND(ISNUMBER(OFFSET('Sanitation Data'!$E$11,0,10*ROW('Sanitation Data'!E90))),CW96="",ISNUMBER(OFFSET('Sanitation Data'!$E$11,0,10*ROW('Sanitation Data'!E90)))),OFFSET('Sanitation Data'!$E$11,0,10*ROW('Sanitation Data'!E90)),NA())))</f>
        <v>#N/A</v>
      </c>
      <c r="AI96" s="120" t="e">
        <f ca="1">+IF(AND(ISNUMBER(OFFSET('Sanitation Data'!$E$12,0,10*ROW('Sanitation Data'!E90))),CX96="Yes"),OFFSET('Sanitation Data'!$E$12,0,10*ROW('Sanitation Data'!E90)),IF(AND(ISNUMBER(OFFSET('Sanitation Data'!$E$12,0,10*ROW('Sanitation Data'!E90))),CX96="No",ISNUMBER(OFFSET('Sanitation Data'!$E$12,0,10*ROW('Sanitation Data'!E90)))),CONCATENATE("[",ROUND(OFFSET('Sanitation Data'!$E$12,0,10*ROW('Sanitation Data'!E90)),0),"]"),IF(AND(ISNUMBER(OFFSET('Sanitation Data'!$E$12,0,10*ROW('Sanitation Data'!E90))),CX96="",ISNUMBER(OFFSET('Sanitation Data'!$E$12,0,10*ROW('Sanitation Data'!E90)))),OFFSET('Sanitation Data'!$E$12,0,10*ROW('Sanitation Data'!E90)),NA())))</f>
        <v>#N/A</v>
      </c>
      <c r="AJ96" s="120" t="e">
        <f ca="1">+IF(AND(ISNUMBER(OFFSET('Sanitation Data'!$E$13,0,10*ROW('Sanitation Data'!E90))),CY96="Yes"),OFFSET('Sanitation Data'!$E$13,0,10*ROW('Sanitation Data'!E90)),IF(AND(ISNUMBER(OFFSET('Sanitation Data'!$E$13,0,10*ROW('Sanitation Data'!E90))),CY96="No",ISNUMBER(OFFSET('Sanitation Data'!$E$13,0,10*ROW('Sanitation Data'!E90)))),CONCATENATE("[",ROUND(OFFSET('Sanitation Data'!$E$13,0,10*ROW('Sanitation Data'!E90)),0),"]"),IF(AND(ISNUMBER(OFFSET('Sanitation Data'!$E$13,0,10*ROW('Sanitation Data'!E90))),CY96="",ISNUMBER(OFFSET('Sanitation Data'!$E$13,0,10*ROW('Sanitation Data'!E90)))),OFFSET('Sanitation Data'!$E$13,0,10*ROW('Sanitation Data'!E90)),NA())))</f>
        <v>#N/A</v>
      </c>
      <c r="AK96" s="120" t="e">
        <f ca="1">+IF(AND(ISNUMBER(OFFSET('Sanitation Data'!$F$5,0,10*ROW('Sanitation Data'!F90))),CZ96="Yes"),100-OFFSET('Sanitation Data'!$F$5,0,10*ROW('Sanitation Data'!F90)),IF(AND(ISNUMBER(OFFSET('Sanitation Data'!$F$5,0,10*ROW('Sanitation Data'!F90))),CZ96="No",ISNUMBER(OFFSET('Sanitation Data'!$F$5,0,10*ROW('Sanitation Data'!F90)))),CONCATENATE("[",ROUND(100-OFFSET('Sanitation Data'!$F$5,0,10*ROW('Sanitation Data'!F90)),0),"]"),IF(AND(ISNUMBER(OFFSET('Sanitation Data'!$F$5,0,10*ROW('Sanitation Data'!F90))),CZ96="",ISNUMBER(OFFSET('Sanitation Data'!$F$5,0,10*ROW('Sanitation Data'!F90)))),100-OFFSET('Sanitation Data'!$F$5,0,10*ROW('Sanitation Data'!F90)),NA())))</f>
        <v>#N/A</v>
      </c>
      <c r="AL96" s="120" t="e">
        <f ca="1">+IF(AND(ISNUMBER(OFFSET('Sanitation Data'!$F$7,0,10*ROW('Sanitation Data'!F90))),DA96="Yes"),OFFSET('Sanitation Data'!$F$7,0,10*ROW('Sanitation Data'!F90)),IF(AND(ISNUMBER(OFFSET('Sanitation Data'!$F$7,0,10*ROW('Sanitation Data'!F90))),DA96="No",ISNUMBER(OFFSET('Sanitation Data'!$F$7,0,10*ROW('Sanitation Data'!F90)))),CONCATENATE("[",ROUND(OFFSET('Sanitation Data'!$F$7,0,10*ROW('Sanitation Data'!F90)),0),"]"),IF(AND(ISNUMBER(OFFSET('Sanitation Data'!$F$7,0,10*ROW('Sanitation Data'!F90))),DA96="",ISNUMBER(OFFSET('Sanitation Data'!$F$7,0,10*ROW('Sanitation Data'!F90)))),OFFSET('Sanitation Data'!$F$7,0,10*ROW('Sanitation Data'!F90)),NA())))</f>
        <v>#N/A</v>
      </c>
      <c r="AM96" s="120" t="e">
        <f ca="1">+IF(AND(ISNUMBER(OFFSET('Sanitation Data'!$F$11,0,10*ROW('Sanitation Data'!F90))),DB96="Yes"),OFFSET('Sanitation Data'!$F$11,0,10*ROW('Sanitation Data'!F90)),IF(AND(ISNUMBER(OFFSET('Sanitation Data'!$F$11,0,10*ROW('Sanitation Data'!F90))),DB96="No",ISNUMBER(OFFSET('Sanitation Data'!$F$11,0,10*ROW('Sanitation Data'!F90)))),CONCATENATE("[",ROUND(OFFSET('Sanitation Data'!$F$11,0,10*ROW('Sanitation Data'!F90)),0),"]"),IF(AND(ISNUMBER(OFFSET('Sanitation Data'!$F$11,0,10*ROW('Sanitation Data'!F90))),DB96="",ISNUMBER(OFFSET('Sanitation Data'!$F$11,0,10*ROW('Sanitation Data'!F90)))),OFFSET('Sanitation Data'!$F$11,0,10*ROW('Sanitation Data'!F90)),NA())))</f>
        <v>#N/A</v>
      </c>
      <c r="AN96" s="120" t="e">
        <f ca="1">+IF(AND(ISNUMBER(OFFSET('Sanitation Data'!$F$12,0,10*ROW('Sanitation Data'!F90))),DC96="Yes"),OFFSET('Sanitation Data'!$F$12,0,10*ROW('Sanitation Data'!F90)),IF(AND(ISNUMBER(OFFSET('Sanitation Data'!$F$12,0,10*ROW('Sanitation Data'!F90))),DC96="No",ISNUMBER(OFFSET('Sanitation Data'!$F$12,0,10*ROW('Sanitation Data'!F90)))),CONCATENATE("[",ROUND(OFFSET('Sanitation Data'!$F$12,0,10*ROW('Sanitation Data'!F90)),0),"]"),IF(AND(ISNUMBER(OFFSET('Sanitation Data'!$F$12,0,10*ROW('Sanitation Data'!F90))),DC96="",ISNUMBER(OFFSET('Sanitation Data'!$F$12,0,10*ROW('Sanitation Data'!F90)))),OFFSET('Sanitation Data'!$F$12,0,10*ROW('Sanitation Data'!F90)),NA())))</f>
        <v>#N/A</v>
      </c>
      <c r="AO96" s="120" t="e">
        <f ca="1">+IF(AND(ISNUMBER(OFFSET('Sanitation Data'!$F$13,0,10*ROW('Sanitation Data'!F90))),DD96="Yes"),OFFSET('Sanitation Data'!$F$13,0,10*ROW('Sanitation Data'!F90)),IF(AND(ISNUMBER(OFFSET('Sanitation Data'!$F$13,0,10*ROW('Sanitation Data'!F90))),DD96="No",ISNUMBER(OFFSET('Sanitation Data'!$F$13,0,10*ROW('Sanitation Data'!F90)))),CONCATENATE("[",ROUND(OFFSET('Sanitation Data'!$F$13,0,10*ROW('Sanitation Data'!F90)),0),"]"),IF(AND(ISNUMBER(OFFSET('Sanitation Data'!$F$13,0,10*ROW('Sanitation Data'!F90))),DD96="",ISNUMBER(OFFSET('Sanitation Data'!$F$13,0,10*ROW('Sanitation Data'!F90)))),OFFSET('Sanitation Data'!$F$13,0,10*ROW('Sanitation Data'!F90)),NA())))</f>
        <v>#N/A</v>
      </c>
      <c r="AP96" s="120" t="e">
        <f ca="1">+IF(AND(ISNUMBER(OFFSET('Sanitation Data'!$G$5,0,10*ROW('Sanitation Data'!G90))),DE96="Yes"),100-OFFSET('Sanitation Data'!$G$5,0,10*ROW('Sanitation Data'!G90)),IF(AND(ISNUMBER(OFFSET('Sanitation Data'!$G$5,0,10*ROW('Sanitation Data'!G90))),DE96="No",ISNUMBER(OFFSET('Sanitation Data'!$G$5,0,10*ROW('Sanitation Data'!G90)))),CONCATENATE("[",ROUND(100-OFFSET('Sanitation Data'!$G$5,0,10*ROW('Sanitation Data'!G90)),0),"]"),IF(AND(ISNUMBER(OFFSET('Sanitation Data'!$G$5,0,10*ROW('Sanitation Data'!G90))),DE96="",ISNUMBER(OFFSET('Sanitation Data'!$G$5,0,10*ROW('Sanitation Data'!G90)))),100-OFFSET('Sanitation Data'!$G$5,0,10*ROW('Sanitation Data'!G90)),NA())))</f>
        <v>#N/A</v>
      </c>
      <c r="AQ96" s="120" t="e">
        <f ca="1">+IF(AND(ISNUMBER(OFFSET('Sanitation Data'!$G$7,0,10*ROW('Sanitation Data'!G90))),DF96="Yes"),OFFSET('Sanitation Data'!$G$7,0,10*ROW('Sanitation Data'!G90)),IF(AND(ISNUMBER(OFFSET('Sanitation Data'!$G$7,0,10*ROW('Sanitation Data'!G90))),DF96="No",ISNUMBER(OFFSET('Sanitation Data'!$G$7,0,10*ROW('Sanitation Data'!G90)))),CONCATENATE("[",ROUND(OFFSET('Sanitation Data'!$G$7,0,10*ROW('Sanitation Data'!G90)),0),"]"),IF(AND(ISNUMBER(OFFSET('Sanitation Data'!$G$7,0,10*ROW('Sanitation Data'!G90))),DF96="",ISNUMBER(OFFSET('Sanitation Data'!$G$7,0,10*ROW('Sanitation Data'!G90)))),OFFSET('Sanitation Data'!$G$7,0,10*ROW('Sanitation Data'!G90)),NA())))</f>
        <v>#N/A</v>
      </c>
      <c r="AR96" s="120" t="e">
        <f ca="1">+IF(AND(ISNUMBER(OFFSET('Sanitation Data'!$G$11,0,10*ROW('Sanitation Data'!G90))),DG96="Yes"),OFFSET('Sanitation Data'!$G$11,0,10*ROW('Sanitation Data'!G90)),IF(AND(ISNUMBER(OFFSET('Sanitation Data'!$G$11,0,10*ROW('Sanitation Data'!G90))),DG96="No",ISNUMBER(OFFSET('Sanitation Data'!$G$11,0,10*ROW('Sanitation Data'!G90)))),CONCATENATE("[",ROUND(OFFSET('Sanitation Data'!$G$11,0,10*ROW('Sanitation Data'!G90)),0),"]"),IF(AND(ISNUMBER(OFFSET('Sanitation Data'!$G$11,0,10*ROW('Sanitation Data'!G90))),DG96="",ISNUMBER(OFFSET('Sanitation Data'!$G$11,0,10*ROW('Sanitation Data'!G90)))),OFFSET('Sanitation Data'!$G$11,0,10*ROW('Sanitation Data'!G90)),NA())))</f>
        <v>#N/A</v>
      </c>
      <c r="AS96" s="120" t="e">
        <f ca="1">+IF(AND(ISNUMBER(OFFSET('Sanitation Data'!$G$12,0,10*ROW('Sanitation Data'!G90))),DH96="Yes"),OFFSET('Sanitation Data'!$G$12,0,10*ROW('Sanitation Data'!G90)),IF(AND(ISNUMBER(OFFSET('Sanitation Data'!$G$12,0,10*ROW('Sanitation Data'!G90))),DH96="No",ISNUMBER(OFFSET('Sanitation Data'!$G$12,0,10*ROW('Sanitation Data'!G90)))),CONCATENATE("[",ROUND(OFFSET('Sanitation Data'!$G$12,0,10*ROW('Sanitation Data'!G90)),0),"]"),IF(AND(ISNUMBER(OFFSET('Sanitation Data'!$G$12,0,10*ROW('Sanitation Data'!G90))),DH96="",ISNUMBER(OFFSET('Sanitation Data'!$G$12,0,10*ROW('Sanitation Data'!G90)))),OFFSET('Sanitation Data'!$G$12,0,10*ROW('Sanitation Data'!G90)),NA())))</f>
        <v>#N/A</v>
      </c>
      <c r="AT96" s="120" t="e">
        <f ca="1">+IF(AND(ISNUMBER(OFFSET('Sanitation Data'!$G$13,0,10*ROW('Sanitation Data'!G90))),DI96="Yes"),OFFSET('Sanitation Data'!$G$13,0,10*ROW('Sanitation Data'!G90)),IF(AND(ISNUMBER(OFFSET('Sanitation Data'!$G$13,0,10*ROW('Sanitation Data'!G90))),DI96="No",ISNUMBER(OFFSET('Sanitation Data'!$G$13,0,10*ROW('Sanitation Data'!G90)))),CONCATENATE("[",ROUND(OFFSET('Sanitation Data'!$G$13,0,10*ROW('Sanitation Data'!G90)),0),"]"),IF(AND(ISNUMBER(OFFSET('Sanitation Data'!$G$13,0,10*ROW('Sanitation Data'!G90))),DI96="",ISNUMBER(OFFSET('Sanitation Data'!$G$13,0,10*ROW('Sanitation Data'!G90)))),OFFSET('Sanitation Data'!$G$13,0,10*ROW('Sanitation Data'!G90)),NA())))</f>
        <v>#N/A</v>
      </c>
      <c r="AU96" s="120" t="e">
        <f ca="1">+IF(AND(ISNUMBER(OFFSET('Sanitation Data'!$H$5,0,10*ROW('Sanitation Data'!H90))),DJ96="Yes"),100-OFFSET('Sanitation Data'!$H$5,0,10*ROW('Sanitation Data'!H90)),IF(AND(ISNUMBER(OFFSET('Sanitation Data'!$H$5,0,10*ROW('Sanitation Data'!H90))),DJ96="No",ISNUMBER(OFFSET('Sanitation Data'!$H$5,0,10*ROW('Sanitation Data'!H90)))),CONCATENATE("[",ROUND(100-OFFSET('Sanitation Data'!$H$5,0,10*ROW('Sanitation Data'!H90)),0),"]"),IF(AND(ISNUMBER(OFFSET('Sanitation Data'!$H$5,0,10*ROW('Sanitation Data'!H90))),DJ96="",ISNUMBER(OFFSET('Sanitation Data'!$H$5,0,10*ROW('Sanitation Data'!H90)))),100-OFFSET('Sanitation Data'!$H$5,0,10*ROW('Sanitation Data'!H90)),NA())))</f>
        <v>#N/A</v>
      </c>
      <c r="AV96" s="120" t="e">
        <f ca="1">+IF(AND(ISNUMBER(OFFSET('Sanitation Data'!$H$7,0,10*ROW('Sanitation Data'!H90))),DK96="Yes"),OFFSET('Sanitation Data'!$H$7,0,10*ROW('Sanitation Data'!H90)),IF(AND(ISNUMBER(OFFSET('Sanitation Data'!$H$7,0,10*ROW('Sanitation Data'!H90))),DK96="No",ISNUMBER(OFFSET('Sanitation Data'!$H$7,0,10*ROW('Sanitation Data'!H90)))),CONCATENATE("[",ROUND(OFFSET('Sanitation Data'!$H$7,0,10*ROW('Sanitation Data'!H90)),0),"]"),IF(AND(ISNUMBER(OFFSET('Sanitation Data'!$H$7,0,10*ROW('Sanitation Data'!H90))),DK96="",ISNUMBER(OFFSET('Sanitation Data'!$H$7,0,10*ROW('Sanitation Data'!H90)))),OFFSET('Sanitation Data'!$H$7,0,10*ROW('Sanitation Data'!H90)),NA())))</f>
        <v>#N/A</v>
      </c>
      <c r="AW96" s="120" t="e">
        <f ca="1">+IF(AND(ISNUMBER(OFFSET('Sanitation Data'!$H$11,0,10*ROW('Sanitation Data'!H90))),DL96="Yes"),OFFSET('Sanitation Data'!$H$11,0,10*ROW('Sanitation Data'!H90)),IF(AND(ISNUMBER(OFFSET('Sanitation Data'!$H$11,0,10*ROW('Sanitation Data'!H90))),DL96="No",ISNUMBER(OFFSET('Sanitation Data'!$H$11,0,10*ROW('Sanitation Data'!H90)))),CONCATENATE("[",ROUND(OFFSET('Sanitation Data'!$H$11,0,10*ROW('Sanitation Data'!H90)),0),"]"),IF(AND(ISNUMBER(OFFSET('Sanitation Data'!$H$11,0,10*ROW('Sanitation Data'!H90))),DL96="",ISNUMBER(OFFSET('Sanitation Data'!$H$11,0,10*ROW('Sanitation Data'!H90)))),OFFSET('Sanitation Data'!$H$11,0,10*ROW('Sanitation Data'!H90)),NA())))</f>
        <v>#N/A</v>
      </c>
      <c r="AX96" s="120" t="e">
        <f ca="1">+IF(AND(ISNUMBER(OFFSET('Sanitation Data'!$H$12,0,10*ROW('Sanitation Data'!H90))),DM96="Yes"),OFFSET('Sanitation Data'!$H$12,0,10*ROW('Sanitation Data'!H90)),IF(AND(ISNUMBER(OFFSET('Sanitation Data'!$H$12,0,10*ROW('Sanitation Data'!H90))),DM96="No",ISNUMBER(OFFSET('Sanitation Data'!$H$12,0,10*ROW('Sanitation Data'!H90)))),CONCATENATE("[",ROUND(OFFSET('Sanitation Data'!$H$12,0,10*ROW('Sanitation Data'!H90)),0),"]"),IF(AND(ISNUMBER(OFFSET('Sanitation Data'!$H$12,0,10*ROW('Sanitation Data'!H90))),DM96="",ISNUMBER(OFFSET('Sanitation Data'!$H$12,0,10*ROW('Sanitation Data'!H90)))),OFFSET('Sanitation Data'!$H$12,0,10*ROW('Sanitation Data'!H90)),NA())))</f>
        <v>#N/A</v>
      </c>
      <c r="AY96" s="120" t="e">
        <f ca="1">+IF(AND(ISNUMBER(OFFSET('Sanitation Data'!$H$13,0,10*ROW('Sanitation Data'!H90))),DN96="Yes"),OFFSET('Sanitation Data'!$H$13,0,10*ROW('Sanitation Data'!H90)),IF(AND(ISNUMBER(OFFSET('Sanitation Data'!$H$13,0,10*ROW('Sanitation Data'!H90))),DN96="No",ISNUMBER(OFFSET('Sanitation Data'!$H$13,0,10*ROW('Sanitation Data'!H90)))),CONCATENATE("[",ROUND(OFFSET('Sanitation Data'!$H$13,0,10*ROW('Sanitation Data'!H90)),0),"]"),IF(AND(ISNUMBER(OFFSET('Sanitation Data'!$H$13,0,10*ROW('Sanitation Data'!H90))),DN96="",ISNUMBER(OFFSET('Sanitation Data'!$H$13,0,10*ROW('Sanitation Data'!H90)))),OFFSET('Sanitation Data'!$H$13,0,10*ROW('Sanitation Data'!H90)),NA())))</f>
        <v>#N/A</v>
      </c>
      <c r="AZ96" s="121" t="e">
        <f ca="1">+IF(AND(ISNUMBER(OFFSET('Hygiene Data'!$C$6,0,10*ROW('Hygiene Data'!C90))),DO96="Yes"),OFFSET('Hygiene Data'!$C$6,0,10*ROW('Hygiene Data'!C90)),IF(AND(ISNUMBER(OFFSET('Hygiene Data'!$C$6,0,10*ROW('Hygiene Data'!C90))),DO96="No",ISNUMBER(OFFSET('Hygiene Data'!$C$6,0,10*ROW('Hygiene Data'!C90)))),CONCATENATE("[",ROUND(OFFSET('Hygiene Data'!$C$6,0,10*ROW('Hygiene Data'!C90)),0),"]"),IF(AND(ISNUMBER(OFFSET('Hygiene Data'!$C$6,0,10*ROW('Hygiene Data'!C90))),DO96="",ISNUMBER(OFFSET('Hygiene Data'!$C$6,0,10*ROW('Hygiene Data'!C90)))),OFFSET('Hygiene Data'!$C$6,0,10*ROW('Hygiene Data'!C90)),NA())))</f>
        <v>#N/A</v>
      </c>
      <c r="BA96" s="121" t="e">
        <f ca="1">+IF(AND(ISNUMBER(OFFSET('Hygiene Data'!$C$8,0,10*ROW('Hygiene Data'!C90))),DP96="Yes"),OFFSET('Hygiene Data'!$C$8,0,10*ROW('Hygiene Data'!C90)),IF(AND(ISNUMBER(OFFSET('Hygiene Data'!$C$8,0,10*ROW('Hygiene Data'!C90))),DP96="No",ISNUMBER(OFFSET('Hygiene Data'!$C$8,0,10*ROW('Hygiene Data'!C90)))),CONCATENATE("[",ROUND(OFFSET('Hygiene Data'!$C$8,0,10*ROW('Hygiene Data'!C90)),0),"]"),IF(AND(ISNUMBER(OFFSET('Hygiene Data'!$C$8,0,10*ROW('Hygiene Data'!C90))),DP96="",ISNUMBER(OFFSET('Hygiene Data'!$C$8,0,10*ROW('Hygiene Data'!C90)))),OFFSET('Hygiene Data'!$C$8,0,10*ROW('Hygiene Data'!C90)),NA())))</f>
        <v>#N/A</v>
      </c>
      <c r="BB96" s="121" t="e">
        <f ca="1">+IF(AND(ISNUMBER(OFFSET('Hygiene Data'!$C$10,0,10*ROW('Hygiene Data'!C90))),DQ96="Yes"),OFFSET('Hygiene Data'!$C$10,0,10*ROW('Hygiene Data'!C90)),IF(AND(ISNUMBER(OFFSET('Hygiene Data'!$C$10,0,10*ROW('Hygiene Data'!C90))),DQ96="No",ISNUMBER(OFFSET('Hygiene Data'!$C$10,0,10*ROW('Hygiene Data'!C90)))),CONCATENATE("[",ROUND(OFFSET('Hygiene Data'!$C$10,0,10*ROW('Hygiene Data'!C90)),0),"]"),IF(AND(ISNUMBER(OFFSET('Hygiene Data'!$C$10,0,10*ROW('Hygiene Data'!C90))),DQ96="",ISNUMBER(OFFSET('Hygiene Data'!$C$10,0,10*ROW('Hygiene Data'!C90)))),OFFSET('Hygiene Data'!$C$10,0,10*ROW('Hygiene Data'!C90)),NA())))</f>
        <v>#N/A</v>
      </c>
      <c r="BC96" s="121" t="e">
        <f ca="1">+IF(AND(ISNUMBER(OFFSET('Hygiene Data'!$D$6,0,10*ROW('Hygiene Data'!D90))),DR96="Yes"),OFFSET('Hygiene Data'!$D$6,0,10*ROW('Hygiene Data'!D90)),IF(AND(ISNUMBER(OFFSET('Hygiene Data'!$D$6,0,10*ROW('Hygiene Data'!D90))),DR96="No",ISNUMBER(OFFSET('Hygiene Data'!$D$6,0,10*ROW('Hygiene Data'!D90)))),CONCATENATE("[",ROUND(OFFSET('Hygiene Data'!$D$6,0,10*ROW('Hygiene Data'!D90)),0),"]"),IF(AND(ISNUMBER(OFFSET('Hygiene Data'!$D$6,0,10*ROW('Hygiene Data'!D90))),DR96="",ISNUMBER(OFFSET('Hygiene Data'!$D$6,0,10*ROW('Hygiene Data'!D90)))),OFFSET('Hygiene Data'!$D$6,0,10*ROW('Hygiene Data'!D90)),NA())))</f>
        <v>#N/A</v>
      </c>
      <c r="BD96" s="121" t="e">
        <f ca="1">+IF(AND(ISNUMBER(OFFSET('Hygiene Data'!$D$8,0,10*ROW('Hygiene Data'!D90))),DS96="Yes"),OFFSET('Hygiene Data'!$D$8,0,10*ROW('Hygiene Data'!D90)),IF(AND(ISNUMBER(OFFSET('Hygiene Data'!$D$8,0,10*ROW('Hygiene Data'!D90))),DS96="No",ISNUMBER(OFFSET('Hygiene Data'!$D$8,0,10*ROW('Hygiene Data'!D90)))),CONCATENATE("[",ROUND(OFFSET('Hygiene Data'!$D$8,0,10*ROW('Hygiene Data'!D90)),0),"]"),IF(AND(ISNUMBER(OFFSET('Hygiene Data'!$D$8,0,10*ROW('Hygiene Data'!D90))),DS96="",ISNUMBER(OFFSET('Hygiene Data'!$D$8,0,10*ROW('Hygiene Data'!D90)))),OFFSET('Hygiene Data'!$D$8,0,10*ROW('Hygiene Data'!D90)),NA())))</f>
        <v>#N/A</v>
      </c>
      <c r="BE96" s="121" t="e">
        <f ca="1">+IF(AND(ISNUMBER(OFFSET('Hygiene Data'!$D$10,0,10*ROW('Hygiene Data'!D90))),DT96="Yes"),OFFSET('Hygiene Data'!$D$10,0,10*ROW('Hygiene Data'!D90)),IF(AND(ISNUMBER(OFFSET('Hygiene Data'!$D$10,0,10*ROW('Hygiene Data'!D90))),DT96="No",ISNUMBER(OFFSET('Hygiene Data'!$D$10,0,10*ROW('Hygiene Data'!D90)))),CONCATENATE("[",ROUND(OFFSET('Hygiene Data'!$D$10,0,10*ROW('Hygiene Data'!D90)),0),"]"),IF(AND(ISNUMBER(OFFSET('Hygiene Data'!$D$10,0,10*ROW('Hygiene Data'!D90))),DT96="",ISNUMBER(OFFSET('Hygiene Data'!$D$10,0,10*ROW('Hygiene Data'!D90)))),OFFSET('Hygiene Data'!$D$10,0,10*ROW('Hygiene Data'!D90)),NA())))</f>
        <v>#N/A</v>
      </c>
      <c r="BF96" s="121" t="e">
        <f ca="1">+IF(AND(ISNUMBER(OFFSET('Hygiene Data'!$E$6,0,10*ROW('Hygiene Data'!E90))),DU96="Yes"),OFFSET('Hygiene Data'!$E$6,0,10*ROW('Hygiene Data'!E90)),IF(AND(ISNUMBER(OFFSET('Hygiene Data'!$E$6,0,10*ROW('Hygiene Data'!E90))),DU96="No",ISNUMBER(OFFSET('Hygiene Data'!$E$6,0,10*ROW('Hygiene Data'!E90)))),CONCATENATE("[",ROUND(OFFSET('Hygiene Data'!$E$6,0,10*ROW('Hygiene Data'!E90)),0),"]"),IF(AND(ISNUMBER(OFFSET('Hygiene Data'!$E$6,0,10*ROW('Hygiene Data'!E90))),DU96="",ISNUMBER(OFFSET('Hygiene Data'!$E$6,0,10*ROW('Hygiene Data'!E90)))),OFFSET('Hygiene Data'!$E$6,0,10*ROW('Hygiene Data'!E90)),NA())))</f>
        <v>#N/A</v>
      </c>
      <c r="BG96" s="121" t="e">
        <f ca="1">+IF(AND(ISNUMBER(OFFSET('Hygiene Data'!$E$8,0,10*ROW('Hygiene Data'!E90))),DV96="Yes"),OFFSET('Hygiene Data'!$E$8,0,10*ROW('Hygiene Data'!E90)),IF(AND(ISNUMBER(OFFSET('Hygiene Data'!$E$8,0,10*ROW('Hygiene Data'!E90))),DV96="No",ISNUMBER(OFFSET('Hygiene Data'!$E$8,0,10*ROW('Hygiene Data'!E90)))),CONCATENATE("[",ROUND(OFFSET('Hygiene Data'!$E$8,0,10*ROW('Hygiene Data'!E90)),0),"]"),IF(AND(ISNUMBER(OFFSET('Hygiene Data'!$E$8,0,10*ROW('Hygiene Data'!E90))),DV96="",ISNUMBER(OFFSET('Hygiene Data'!$E$8,0,10*ROW('Hygiene Data'!E90)))),OFFSET('Hygiene Data'!$E$8,0,10*ROW('Hygiene Data'!E90)),NA())))</f>
        <v>#N/A</v>
      </c>
      <c r="BH96" s="121" t="e">
        <f ca="1">+IF(AND(ISNUMBER(OFFSET('Hygiene Data'!$E$10,0,10*ROW('Hygiene Data'!E90))),DW96="Yes"),OFFSET('Hygiene Data'!$E$10,0,10*ROW('Hygiene Data'!E90)),IF(AND(ISNUMBER(OFFSET('Hygiene Data'!$E$10,0,10*ROW('Hygiene Data'!E90))),DW96="No",ISNUMBER(OFFSET('Hygiene Data'!$E$10,0,10*ROW('Hygiene Data'!E90)))),CONCATENATE("[",ROUND(OFFSET('Hygiene Data'!$E$10,0,10*ROW('Hygiene Data'!E90)),0),"]"),IF(AND(ISNUMBER(OFFSET('Hygiene Data'!$E$10,0,10*ROW('Hygiene Data'!E90))),DW96="",ISNUMBER(OFFSET('Hygiene Data'!$E$10,0,10*ROW('Hygiene Data'!E90)))),OFFSET('Hygiene Data'!$E$10,0,10*ROW('Hygiene Data'!E90)),NA())))</f>
        <v>#N/A</v>
      </c>
      <c r="BI96" s="121" t="e">
        <f ca="1">+IF(AND(ISNUMBER(OFFSET('Hygiene Data'!$F$6,0,10*ROW('Hygiene Data'!F90))),DX96="Yes"),OFFSET('Hygiene Data'!$F$6,0,10*ROW('Hygiene Data'!F90)),IF(AND(ISNUMBER(OFFSET('Hygiene Data'!$F$6,0,10*ROW('Hygiene Data'!F90))),DX96="No",ISNUMBER(OFFSET('Hygiene Data'!$F$6,0,10*ROW('Hygiene Data'!F90)))),CONCATENATE("[",ROUND(OFFSET('Hygiene Data'!$F$6,0,10*ROW('Hygiene Data'!F90)),0),"]"),IF(AND(ISNUMBER(OFFSET('Hygiene Data'!$F$6,0,10*ROW('Hygiene Data'!F90))),DX96="",ISNUMBER(OFFSET('Hygiene Data'!$F$6,0,10*ROW('Hygiene Data'!F90)))),OFFSET('Hygiene Data'!$F$6,0,10*ROW('Hygiene Data'!F90)),NA())))</f>
        <v>#N/A</v>
      </c>
      <c r="BJ96" s="121" t="e">
        <f ca="1">+IF(AND(ISNUMBER(OFFSET('Hygiene Data'!$F$8,0,10*ROW('Hygiene Data'!F90))),DY96="Yes"),OFFSET('Hygiene Data'!$F$8,0,10*ROW('Hygiene Data'!F90)),IF(AND(ISNUMBER(OFFSET('Hygiene Data'!$F$8,0,10*ROW('Hygiene Data'!F90))),DY96="No",ISNUMBER(OFFSET('Hygiene Data'!$F$8,0,10*ROW('Hygiene Data'!F90)))),CONCATENATE("[",ROUND(OFFSET('Hygiene Data'!$F$8,0,10*ROW('Hygiene Data'!F90)),0),"]"),IF(AND(ISNUMBER(OFFSET('Hygiene Data'!$F$8,0,10*ROW('Hygiene Data'!F90))),DY96="",ISNUMBER(OFFSET('Hygiene Data'!$F$8,0,10*ROW('Hygiene Data'!F90)))),OFFSET('Hygiene Data'!$F$8,0,10*ROW('Hygiene Data'!F90)),NA())))</f>
        <v>#N/A</v>
      </c>
      <c r="BK96" s="121" t="e">
        <f ca="1">+IF(AND(ISNUMBER(OFFSET('Hygiene Data'!$F$10,0,10*ROW('Hygiene Data'!F90))),DZ96="Yes"),OFFSET('Hygiene Data'!$F$10,0,10*ROW('Hygiene Data'!F90)),IF(AND(ISNUMBER(OFFSET('Hygiene Data'!$F$10,0,10*ROW('Hygiene Data'!F90))),DZ96="No",ISNUMBER(OFFSET('Hygiene Data'!$F$10,0,10*ROW('Hygiene Data'!F90)))),CONCATENATE("[",ROUND(OFFSET('Hygiene Data'!$F$10,0,10*ROW('Hygiene Data'!F90)),0),"]"),IF(AND(ISNUMBER(OFFSET('Hygiene Data'!$F$10,0,10*ROW('Hygiene Data'!F90))),DZ96="",ISNUMBER(OFFSET('Hygiene Data'!$F$10,0,10*ROW('Hygiene Data'!F90)))),OFFSET('Hygiene Data'!$F$10,0,10*ROW('Hygiene Data'!F90)),NA())))</f>
        <v>#N/A</v>
      </c>
      <c r="BL96" s="121" t="e">
        <f ca="1">+IF(AND(ISNUMBER(OFFSET('Hygiene Data'!$G$6,0,10*ROW('Hygiene Data'!G90))),EA96="Yes"),OFFSET('Hygiene Data'!$G$6,0,10*ROW('Hygiene Data'!G90)),IF(AND(ISNUMBER(OFFSET('Hygiene Data'!$G$6,0,10*ROW('Hygiene Data'!G90))),EA96="No",ISNUMBER(OFFSET('Hygiene Data'!$G$6,0,10*ROW('Hygiene Data'!G90)))),CONCATENATE("[",ROUND(OFFSET('Hygiene Data'!$G$6,0,10*ROW('Hygiene Data'!G90)),0),"]"),IF(AND(ISNUMBER(OFFSET('Hygiene Data'!$G$6,0,10*ROW('Hygiene Data'!G90))),EA96="",ISNUMBER(OFFSET('Hygiene Data'!$G$6,0,10*ROW('Hygiene Data'!G90)))),OFFSET('Hygiene Data'!$G$6,0,10*ROW('Hygiene Data'!G90)),NA())))</f>
        <v>#N/A</v>
      </c>
      <c r="BM96" s="121" t="e">
        <f ca="1">+IF(AND(ISNUMBER(OFFSET('Hygiene Data'!$G$8,0,10*ROW('Hygiene Data'!G90))),EB96="Yes"),OFFSET('Hygiene Data'!$G$8,0,10*ROW('Hygiene Data'!G90)),IF(AND(ISNUMBER(OFFSET('Hygiene Data'!$G$8,0,10*ROW('Hygiene Data'!G90))),EB96="No",ISNUMBER(OFFSET('Hygiene Data'!$G$8,0,10*ROW('Hygiene Data'!G90)))),CONCATENATE("[",ROUND(OFFSET('Hygiene Data'!$G$8,0,10*ROW('Hygiene Data'!G90)),0),"]"),IF(AND(ISNUMBER(OFFSET('Hygiene Data'!$G$8,0,10*ROW('Hygiene Data'!G90))),EB96="",ISNUMBER(OFFSET('Hygiene Data'!$G$8,0,10*ROW('Hygiene Data'!G90)))),OFFSET('Hygiene Data'!$G$8,0,10*ROW('Hygiene Data'!G90)),NA())))</f>
        <v>#N/A</v>
      </c>
      <c r="BN96" s="121" t="e">
        <f ca="1">+IF(AND(ISNUMBER(OFFSET('Hygiene Data'!$G$10,0,10*ROW('Hygiene Data'!G90))),EC96="Yes"),OFFSET('Hygiene Data'!$G$10,0,10*ROW('Hygiene Data'!G90)),IF(AND(ISNUMBER(OFFSET('Hygiene Data'!$G$10,0,10*ROW('Hygiene Data'!G90))),EC96="No",ISNUMBER(OFFSET('Hygiene Data'!$G$10,0,10*ROW('Hygiene Data'!G90)))),CONCATENATE("[",ROUND(OFFSET('Hygiene Data'!$G$10,0,10*ROW('Hygiene Data'!G90)),0),"]"),IF(AND(ISNUMBER(OFFSET('Hygiene Data'!$G$10,0,10*ROW('Hygiene Data'!G90))),EC96="",ISNUMBER(OFFSET('Hygiene Data'!$G$10,0,10*ROW('Hygiene Data'!G90)))),OFFSET('Hygiene Data'!$G$10,0,10*ROW('Hygiene Data'!G90)),NA())))</f>
        <v>#N/A</v>
      </c>
      <c r="BO96" s="121" t="e">
        <f ca="1">+IF(AND(ISNUMBER(OFFSET('Hygiene Data'!$H$6,0,10*ROW('Hygiene Data'!H90))),ED96="Yes"),OFFSET('Hygiene Data'!$H$6,0,10*ROW('Hygiene Data'!H90)),IF(AND(ISNUMBER(OFFSET('Hygiene Data'!$H$6,0,10*ROW('Hygiene Data'!H90))),ED96="No",ISNUMBER(OFFSET('Hygiene Data'!$H$6,0,10*ROW('Hygiene Data'!H90)))),CONCATENATE("[",ROUND(OFFSET('Hygiene Data'!$H$6,0,10*ROW('Hygiene Data'!H90)),0),"]"),IF(AND(ISNUMBER(OFFSET('Hygiene Data'!$H$6,0,10*ROW('Hygiene Data'!H90))),ED96="",ISNUMBER(OFFSET('Hygiene Data'!$H$6,0,10*ROW('Hygiene Data'!H90)))),OFFSET('Hygiene Data'!$H$6,0,10*ROW('Hygiene Data'!H90)),NA())))</f>
        <v>#N/A</v>
      </c>
      <c r="BP96" s="121" t="e">
        <f ca="1">+IF(AND(ISNUMBER(OFFSET('Hygiene Data'!$H$8,0,10*ROW('Hygiene Data'!H90))),EE96="Yes"),OFFSET('Hygiene Data'!$H$8,0,10*ROW('Hygiene Data'!H90)),IF(AND(ISNUMBER(OFFSET('Hygiene Data'!$H$8,0,10*ROW('Hygiene Data'!H90))),EE96="No",ISNUMBER(OFFSET('Hygiene Data'!$H$8,0,10*ROW('Hygiene Data'!H90)))),CONCATENATE("[",ROUND(OFFSET('Hygiene Data'!$H$8,0,10*ROW('Hygiene Data'!H90)),0),"]"),IF(AND(ISNUMBER(OFFSET('Hygiene Data'!$H$8,0,10*ROW('Hygiene Data'!H90))),EE96="",ISNUMBER(OFFSET('Hygiene Data'!$H$8,0,10*ROW('Hygiene Data'!H90)))),OFFSET('Hygiene Data'!$H$8,0,10*ROW('Hygiene Data'!H90)),NA())))</f>
        <v>#N/A</v>
      </c>
      <c r="BQ96" s="121" t="e">
        <f ca="1">+IF(AND(ISNUMBER(OFFSET('Hygiene Data'!$H$10,0,10*ROW('Hygiene Data'!H90))),EF96="Yes"),OFFSET('Hygiene Data'!$H$10,0,10*ROW('Hygiene Data'!H90)),IF(AND(ISNUMBER(OFFSET('Hygiene Data'!$H$10,0,10*ROW('Hygiene Data'!H90))),EF96="No",ISNUMBER(OFFSET('Hygiene Data'!$H$10,0,10*ROW('Hygiene Data'!H90)))),CONCATENATE("[",ROUND(OFFSET('Hygiene Data'!$H$10,0,10*ROW('Hygiene Data'!H90)),0),"]"),IF(AND(ISNUMBER(OFFSET('Hygiene Data'!$H$10,0,10*ROW('Hygiene Data'!H90))),EF96="",ISNUMBER(OFFSET('Hygiene Data'!$H$10,0,10*ROW('Hygiene Data'!H90)))),OFFSET('Hygiene Data'!$H$10,0,10*ROW('Hygiene Data'!H90)),NA())))</f>
        <v>#N/A</v>
      </c>
      <c r="BS96" s="28" t="str">
        <f ca="1">+IF(OFFSET('Water Data'!$C$28,0,10*ROW('Water Data'!C90))="","",OFFSET('Water Data'!$C$28,0,10*ROW('Water Data'!C90)))</f>
        <v/>
      </c>
      <c r="BT96" s="28" t="str">
        <f ca="1">+IF(OFFSET('Water Data'!$C$29,0,10*ROW('Water Data'!C90))="","",OFFSET('Water Data'!$C$29,0,10*ROW('Water Data'!C90)))</f>
        <v/>
      </c>
      <c r="BU96" s="28" t="str">
        <f ca="1">+IF(OFFSET('Water Data'!$C$30,0,10*ROW('Water Data'!C90))="","",OFFSET('Water Data'!$C$30,0,10*ROW('Water Data'!C90)))</f>
        <v/>
      </c>
      <c r="BV96" s="28" t="str">
        <f ca="1">+IF(OFFSET('Water Data'!$D$28,0,10*ROW('Water Data'!D90))="","",OFFSET('Water Data'!$D$28,0,10*ROW('Water Data'!D90)))</f>
        <v/>
      </c>
      <c r="BW96" s="28" t="str">
        <f ca="1">+IF(OFFSET('Water Data'!$D$29,0,10*ROW('Water Data'!D90))="","",OFFSET('Water Data'!$D$29,0,10*ROW('Water Data'!D90)))</f>
        <v/>
      </c>
      <c r="BX96" s="28" t="str">
        <f ca="1">+IF(OFFSET('Water Data'!$D$30,0,10*ROW('Water Data'!D90))="","",OFFSET('Water Data'!$D$30,0,10*ROW('Water Data'!D90)))</f>
        <v/>
      </c>
      <c r="BY96" s="28" t="str">
        <f ca="1">+IF(OFFSET('Water Data'!$E$28,0,10*ROW('Water Data'!E90))="","",OFFSET('Water Data'!$E$28,0,10*ROW('Water Data'!E90)))</f>
        <v/>
      </c>
      <c r="BZ96" s="28" t="str">
        <f ca="1">+IF(OFFSET('Water Data'!$E$29,0,10*ROW('Water Data'!E90))="","",OFFSET('Water Data'!$E$29,0,10*ROW('Water Data'!E90)))</f>
        <v/>
      </c>
      <c r="CA96" s="28" t="str">
        <f ca="1">+IF(OFFSET('Water Data'!$E$30,0,10*ROW('Water Data'!E90))="","",OFFSET('Water Data'!$E$30,0,10*ROW('Water Data'!E90)))</f>
        <v/>
      </c>
      <c r="CB96" s="28" t="str">
        <f ca="1">+IF(OFFSET('Water Data'!$F$28,0,10*ROW('Water Data'!F90))="","",OFFSET('Water Data'!$F$28,0,10*ROW('Water Data'!F90)))</f>
        <v/>
      </c>
      <c r="CC96" s="28" t="str">
        <f ca="1">+IF(OFFSET('Water Data'!$F$29,0,10*ROW('Water Data'!F90))="","",OFFSET('Water Data'!$F$29,0,10*ROW('Water Data'!F90)))</f>
        <v/>
      </c>
      <c r="CD96" s="28" t="str">
        <f ca="1">+IF(OFFSET('Water Data'!$F$30,0,10*ROW('Water Data'!F90))="","",OFFSET('Water Data'!$F$30,0,10*ROW('Water Data'!F90)))</f>
        <v/>
      </c>
      <c r="CE96" s="28" t="str">
        <f ca="1">+IF(OFFSET('Water Data'!$G$28,0,10*ROW('Water Data'!G90))="","",OFFSET('Water Data'!$G$28,0,10*ROW('Water Data'!G90)))</f>
        <v/>
      </c>
      <c r="CF96" s="28" t="str">
        <f ca="1">+IF(OFFSET('Water Data'!$G$29,0,10*ROW('Water Data'!G90))="","",OFFSET('Water Data'!$G$29,0,10*ROW('Water Data'!G90)))</f>
        <v/>
      </c>
      <c r="CG96" s="28" t="str">
        <f ca="1">+IF(OFFSET('Water Data'!$G$30,0,10*ROW('Water Data'!G90))="","",OFFSET('Water Data'!$G$30,0,10*ROW('Water Data'!G90)))</f>
        <v/>
      </c>
      <c r="CH96" s="28" t="str">
        <f ca="1">+IF(OFFSET('Water Data'!$H$28,0,10*ROW('Water Data'!H90))="","",OFFSET('Water Data'!$H$28,0,10*ROW('Water Data'!H90)))</f>
        <v/>
      </c>
      <c r="CI96" s="28" t="str">
        <f ca="1">+IF(OFFSET('Water Data'!$H$29,0,10*ROW('Water Data'!H90))="","",OFFSET('Water Data'!$H$29,0,10*ROW('Water Data'!H90)))</f>
        <v/>
      </c>
      <c r="CJ96" s="28" t="str">
        <f ca="1">+IF(OFFSET('Water Data'!$H$30,0,10*ROW('Water Data'!H90))="","",OFFSET('Water Data'!$H$30,0,10*ROW('Water Data'!H90)))</f>
        <v/>
      </c>
      <c r="CK96" s="28" t="str">
        <f ca="1">+IF(OFFSET('Sanitation Data'!$C$29,0,10*ROW('Sanitation Data'!C90))="","",OFFSET('Sanitation Data'!$C$29,0,10*ROW('Sanitation Data'!C90)))</f>
        <v/>
      </c>
      <c r="CL96" s="28" t="str">
        <f ca="1">+IF(OFFSET('Sanitation Data'!$C$30,0,10*ROW('Sanitation Data'!C90))="","",OFFSET('Sanitation Data'!$C$30,0,10*ROW('Sanitation Data'!C90)))</f>
        <v/>
      </c>
      <c r="CM96" s="28" t="str">
        <f ca="1">+IF(OFFSET('Sanitation Data'!$C$31,0,10*ROW('Sanitation Data'!C90))="","",OFFSET('Sanitation Data'!$C$31,0,10*ROW('Sanitation Data'!C90)))</f>
        <v/>
      </c>
      <c r="CN96" s="28" t="str">
        <f ca="1">+IF(OFFSET('Sanitation Data'!$C$32,0,10*ROW('Sanitation Data'!C90))="","",OFFSET('Sanitation Data'!$C$32,0,10*ROW('Sanitation Data'!C90)))</f>
        <v/>
      </c>
      <c r="CO96" s="28" t="str">
        <f ca="1">+IF(OFFSET('Sanitation Data'!$C$33,0,10*ROW('Sanitation Data'!C90))="","",OFFSET('Sanitation Data'!$C$33,0,10*ROW('Sanitation Data'!C90)))</f>
        <v/>
      </c>
      <c r="CP96" s="28" t="str">
        <f ca="1">+IF(OFFSET('Sanitation Data'!$D$29,0,10*ROW('Sanitation Data'!D90))="","",OFFSET('Sanitation Data'!$D$29,0,10*ROW('Sanitation Data'!D90)))</f>
        <v/>
      </c>
      <c r="CQ96" s="28" t="str">
        <f ca="1">+IF(OFFSET('Sanitation Data'!$D$30,0,10*ROW('Sanitation Data'!D90))="","",OFFSET('Sanitation Data'!$D$30,0,10*ROW('Sanitation Data'!D90)))</f>
        <v/>
      </c>
      <c r="CR96" s="28" t="str">
        <f ca="1">+IF(OFFSET('Sanitation Data'!$D$31,0,10*ROW('Sanitation Data'!D90))="","",OFFSET('Sanitation Data'!$D$31,0,10*ROW('Sanitation Data'!D90)))</f>
        <v/>
      </c>
      <c r="CS96" s="28" t="str">
        <f ca="1">+IF(OFFSET('Sanitation Data'!$D$32,0,10*ROW('Sanitation Data'!D90))="","",OFFSET('Sanitation Data'!$D$32,0,10*ROW('Sanitation Data'!D90)))</f>
        <v/>
      </c>
      <c r="CT96" s="28" t="str">
        <f ca="1">+IF(OFFSET('Sanitation Data'!$D$33,0,10*ROW('Sanitation Data'!D90))="","",OFFSET('Sanitation Data'!$D$33,0,10*ROW('Sanitation Data'!D90)))</f>
        <v/>
      </c>
      <c r="CU96" s="28" t="str">
        <f ca="1">+IF(OFFSET('Sanitation Data'!$E$29,0,10*ROW('Sanitation Data'!E90))="","",OFFSET('Sanitation Data'!$E$29,0,10*ROW('Sanitation Data'!E90)))</f>
        <v/>
      </c>
      <c r="CV96" s="28" t="str">
        <f ca="1">+IF(OFFSET('Sanitation Data'!$E$30,0,10*ROW('Sanitation Data'!E90))="","",OFFSET('Sanitation Data'!$E$30,0,10*ROW('Sanitation Data'!E90)))</f>
        <v/>
      </c>
      <c r="CW96" s="28" t="str">
        <f ca="1">+IF(OFFSET('Sanitation Data'!$E$31,0,10*ROW('Sanitation Data'!E90))="","",OFFSET('Sanitation Data'!$E$31,0,10*ROW('Sanitation Data'!E90)))</f>
        <v/>
      </c>
      <c r="CX96" s="28" t="str">
        <f ca="1">+IF(OFFSET('Sanitation Data'!$E$32,0,10*ROW('Sanitation Data'!E90))="","",OFFSET('Sanitation Data'!$E$32,0,10*ROW('Sanitation Data'!E90)))</f>
        <v/>
      </c>
      <c r="CY96" s="28" t="str">
        <f ca="1">+IF(OFFSET('Sanitation Data'!$E$33,0,10*ROW('Sanitation Data'!E90))="","",OFFSET('Sanitation Data'!$E$33,0,10*ROW('Sanitation Data'!E90)))</f>
        <v/>
      </c>
      <c r="CZ96" s="28" t="str">
        <f ca="1">+IF(OFFSET('Sanitation Data'!$F$29,0,10*ROW('Sanitation Data'!F90))="","",OFFSET('Sanitation Data'!$F$29,0,10*ROW('Sanitation Data'!F90)))</f>
        <v/>
      </c>
      <c r="DA96" s="28" t="str">
        <f ca="1">+IF(OFFSET('Sanitation Data'!$F$30,0,10*ROW('Sanitation Data'!F90))="","",OFFSET('Sanitation Data'!$F$30,0,10*ROW('Sanitation Data'!F90)))</f>
        <v/>
      </c>
      <c r="DB96" s="28" t="str">
        <f ca="1">+IF(OFFSET('Sanitation Data'!$F$31,0,10*ROW('Sanitation Data'!F90))="","",OFFSET('Sanitation Data'!$F$31,0,10*ROW('Sanitation Data'!F90)))</f>
        <v/>
      </c>
      <c r="DC96" s="28" t="str">
        <f ca="1">+IF(OFFSET('Sanitation Data'!$F$32,0,10*ROW('Sanitation Data'!F90))="","",OFFSET('Sanitation Data'!$F$32,0,10*ROW('Sanitation Data'!F90)))</f>
        <v/>
      </c>
      <c r="DD96" s="28" t="str">
        <f ca="1">+IF(OFFSET('Sanitation Data'!$F$33,0,10*ROW('Sanitation Data'!F90))="","",OFFSET('Sanitation Data'!$F$33,0,10*ROW('Sanitation Data'!F90)))</f>
        <v/>
      </c>
      <c r="DE96" s="28" t="str">
        <f ca="1">+IF(OFFSET('Sanitation Data'!$G$29,0,10*ROW('Sanitation Data'!G90))="","",OFFSET('Sanitation Data'!$G$29,0,10*ROW('Sanitation Data'!G90)))</f>
        <v/>
      </c>
      <c r="DF96" s="28" t="str">
        <f ca="1">+IF(OFFSET('Sanitation Data'!$G$30,0,10*ROW('Sanitation Data'!G90))="","",OFFSET('Sanitation Data'!$G$30,0,10*ROW('Sanitation Data'!G90)))</f>
        <v/>
      </c>
      <c r="DG96" s="28" t="str">
        <f ca="1">+IF(OFFSET('Sanitation Data'!$G$31,0,10*ROW('Sanitation Data'!G90))="","",OFFSET('Sanitation Data'!$G$31,0,10*ROW('Sanitation Data'!G90)))</f>
        <v/>
      </c>
      <c r="DH96" s="28" t="str">
        <f ca="1">+IF(OFFSET('Sanitation Data'!$G$32,0,10*ROW('Sanitation Data'!G90))="","",OFFSET('Sanitation Data'!$G$32,0,10*ROW('Sanitation Data'!G90)))</f>
        <v/>
      </c>
      <c r="DI96" s="28" t="str">
        <f ca="1">+IF(OFFSET('Sanitation Data'!$G$33,0,10*ROW('Sanitation Data'!G90))="","",OFFSET('Sanitation Data'!$G$33,0,10*ROW('Sanitation Data'!G90)))</f>
        <v/>
      </c>
      <c r="DJ96" s="28" t="str">
        <f ca="1">+IF(OFFSET('Sanitation Data'!$H$29,0,10*ROW('Sanitation Data'!H90))="","",OFFSET('Sanitation Data'!$H$29,0,10*ROW('Sanitation Data'!H90)))</f>
        <v/>
      </c>
      <c r="DK96" s="28" t="str">
        <f ca="1">+IF(OFFSET('Sanitation Data'!$H$30,0,10*ROW('Sanitation Data'!H90))="","",OFFSET('Sanitation Data'!$H$30,0,10*ROW('Sanitation Data'!H90)))</f>
        <v/>
      </c>
      <c r="DL96" s="28" t="str">
        <f ca="1">+IF(OFFSET('Sanitation Data'!$H$31,0,10*ROW('Sanitation Data'!H90))="","",OFFSET('Sanitation Data'!$H$31,0,10*ROW('Sanitation Data'!H90)))</f>
        <v/>
      </c>
      <c r="DM96" s="28" t="str">
        <f ca="1">+IF(OFFSET('Sanitation Data'!$H$32,0,10*ROW('Sanitation Data'!H90))="","",OFFSET('Sanitation Data'!$H$32,0,10*ROW('Sanitation Data'!H90)))</f>
        <v/>
      </c>
      <c r="DN96" s="28" t="str">
        <f ca="1">+IF(OFFSET('Sanitation Data'!$H$33,0,10*ROW('Sanitation Data'!H90))="","",OFFSET('Sanitation Data'!$H$33,0,10*ROW('Sanitation Data'!H90)))</f>
        <v/>
      </c>
      <c r="DO96" s="28" t="str">
        <f ca="1">+IF(OFFSET('Hygiene Data'!$C$12,0,10*ROW('Hygiene Data'!C90))="","",OFFSET('Hygiene Data'!$C$12,0,10*ROW('Hygiene Data'!C90)))</f>
        <v/>
      </c>
      <c r="DP96" s="28" t="str">
        <f ca="1">+IF(OFFSET('Hygiene Data'!$C$13,0,10*ROW('Hygiene Data'!C90))="","",OFFSET('Hygiene Data'!$C$13,0,10*ROW('Hygiene Data'!C90)))</f>
        <v/>
      </c>
      <c r="DQ96" s="28" t="str">
        <f ca="1">+IF(OFFSET('Hygiene Data'!$C$14,0,10*ROW('Hygiene Data'!C90))="","",OFFSET('Hygiene Data'!$C$14,0,10*ROW('Hygiene Data'!C90)))</f>
        <v/>
      </c>
      <c r="DR96" s="28" t="str">
        <f ca="1">+IF(OFFSET('Hygiene Data'!$D$12,0,10*ROW('Hygiene Data'!D90))="","",OFFSET('Hygiene Data'!$D$12,0,10*ROW('Hygiene Data'!D90)))</f>
        <v/>
      </c>
      <c r="DS96" s="28" t="str">
        <f ca="1">+IF(OFFSET('Hygiene Data'!$D$13,0,10*ROW('Hygiene Data'!D90))="","",OFFSET('Hygiene Data'!$D$13,0,10*ROW('Hygiene Data'!D90)))</f>
        <v/>
      </c>
      <c r="DT96" s="28" t="str">
        <f ca="1">+IF(OFFSET('Hygiene Data'!$D$14,0,10*ROW('Hygiene Data'!D90))="","",OFFSET('Hygiene Data'!$D$14,0,10*ROW('Hygiene Data'!D90)))</f>
        <v/>
      </c>
      <c r="DU96" s="28" t="str">
        <f ca="1">+IF(OFFSET('Hygiene Data'!$E$12,0,10*ROW('Hygiene Data'!E90))="","",OFFSET('Hygiene Data'!$E$12,0,10*ROW('Hygiene Data'!E90)))</f>
        <v/>
      </c>
      <c r="DV96" s="28" t="str">
        <f ca="1">+IF(OFFSET('Hygiene Data'!$E$13,0,10*ROW('Hygiene Data'!E90))="","",OFFSET('Hygiene Data'!$E$13,0,10*ROW('Hygiene Data'!E90)))</f>
        <v/>
      </c>
      <c r="DW96" s="28" t="str">
        <f ca="1">+IF(OFFSET('Hygiene Data'!$E$14,0,10*ROW('Hygiene Data'!E90))="","",OFFSET('Hygiene Data'!$E$14,0,10*ROW('Hygiene Data'!E90)))</f>
        <v/>
      </c>
      <c r="DX96" s="28" t="str">
        <f ca="1">+IF(OFFSET('Hygiene Data'!$F$12,0,10*ROW('Hygiene Data'!F90))="","",OFFSET('Hygiene Data'!$F$12,0,10*ROW('Hygiene Data'!F90)))</f>
        <v/>
      </c>
      <c r="DY96" s="28" t="str">
        <f ca="1">+IF(OFFSET('Hygiene Data'!$F$13,0,10*ROW('Hygiene Data'!F90))="","",OFFSET('Hygiene Data'!$F$13,0,10*ROW('Hygiene Data'!F90)))</f>
        <v/>
      </c>
      <c r="DZ96" s="28" t="str">
        <f ca="1">+IF(OFFSET('Hygiene Data'!$F$14,0,10*ROW('Hygiene Data'!F90))="","",OFFSET('Hygiene Data'!$F$14,0,10*ROW('Hygiene Data'!F90)))</f>
        <v/>
      </c>
      <c r="EA96" s="28" t="str">
        <f ca="1">+IF(OFFSET('Hygiene Data'!$G$12,0,10*ROW('Hygiene Data'!G90))="","",OFFSET('Hygiene Data'!$G$12,0,10*ROW('Hygiene Data'!G90)))</f>
        <v/>
      </c>
      <c r="EB96" s="28" t="str">
        <f ca="1">+IF(OFFSET('Hygiene Data'!$G$13,0,10*ROW('Hygiene Data'!G90))="","",OFFSET('Hygiene Data'!$G$13,0,10*ROW('Hygiene Data'!G90)))</f>
        <v/>
      </c>
      <c r="EC96" s="28" t="str">
        <f ca="1">+IF(OFFSET('Hygiene Data'!$G$14,0,10*ROW('Hygiene Data'!G90))="","",OFFSET('Hygiene Data'!$G$14,0,10*ROW('Hygiene Data'!G90)))</f>
        <v/>
      </c>
      <c r="ED96" s="28" t="str">
        <f ca="1">+IF(OFFSET('Hygiene Data'!$H$12,0,10*ROW('Hygiene Data'!H90))="","",OFFSET('Hygiene Data'!$H$12,0,10*ROW('Hygiene Data'!H90)))</f>
        <v/>
      </c>
      <c r="EE96" s="28" t="str">
        <f ca="1">+IF(OFFSET('Hygiene Data'!$H$13,0,10*ROW('Hygiene Data'!H90))="","",OFFSET('Hygiene Data'!$H$13,0,10*ROW('Hygiene Data'!H90)))</f>
        <v/>
      </c>
      <c r="EF96" s="28" t="str">
        <f ca="1">+IF(OFFSET('Hygiene Data'!$H$14,0,10*ROW('Hygiene Data'!H90))="","",OFFSET('Hygiene Data'!$H$14,0,10*ROW('Hygiene Data'!H90)))</f>
        <v/>
      </c>
    </row>
    <row r="97" spans="1:136" x14ac:dyDescent="0.2">
      <c r="A97" s="44" t="str">
        <f ca="1">+IF(OFFSET('Water Data'!$B$1,0,10*ROW('Water Data'!B94))="","",OFFSET('Water Data'!$B$1,0,10*ROW('Water Data'!B94)))</f>
        <v/>
      </c>
      <c r="B97" s="44" t="str">
        <f ca="1">+IF(OFFSET('Water Data'!$A$3,0,10*ROW('Water Data'!A94))="","",OFFSET('Water Data'!$A$3,0,10*ROW('Water Data'!A94)))</f>
        <v/>
      </c>
      <c r="C97" s="44" t="str">
        <f ca="1">+IF(OFFSET('Water Data'!$C$3,0,10*ROW('Water Data'!C94))="","",OFFSET('Water Data'!$C$3,0,10*ROW('Water Data'!C94)))</f>
        <v/>
      </c>
      <c r="D97" s="119" t="e">
        <f ca="1">+IF(AND(ISNUMBER(OFFSET('Water Data'!$C$5,0,10*ROW('Water Data'!C91))),BS97="Yes"),100-OFFSET('Water Data'!$C$5,0,10*ROW('Water Data'!C91)),IF(AND(ISNUMBER(OFFSET('Water Data'!$C$5,0,10*ROW('Water Data'!C91))),BS97="No",ISNUMBER(OFFSET('Water Data'!$C$5,0,10*ROW('Water Data'!C91)))),CONCATENATE("[",ROUND(100-OFFSET('Water Data'!$C$5,0,10*ROW('Water Data'!C91)),0),"]"),IF(AND(ISNUMBER(OFFSET('Water Data'!$C$5,0,10*ROW('Water Data'!C91))),BS97="",ISNUMBER(OFFSET('Water Data'!$C$5,0,10*ROW('Water Data'!C91)))),100-OFFSET('Water Data'!$C$5,0,10*ROW('Water Data'!C91)),NA())))</f>
        <v>#N/A</v>
      </c>
      <c r="E97" s="119" t="e">
        <f ca="1">+IF(AND(ISNUMBER(OFFSET('Water Data'!$C$7,0,10*ROW('Water Data'!D91))),BT97="Yes"),OFFSET('Water Data'!$C$7,0,10*ROW('Water Data'!C91)),IF(AND(ISNUMBER(OFFSET('Water Data'!$C$7,0,10*ROW('Water Data'!C91))),BT97="No",ISNUMBER(OFFSET('Water Data'!$C$7,0,10*ROW('Water Data'!C91)))),CONCATENATE("[",ROUND(OFFSET('Water Data'!$C$7,0,10*ROW('Water Data'!C91)),0),"]"),IF(AND(ISNUMBER(OFFSET('Water Data'!$C$7,0,10*ROW('Water Data'!C91))),BT97="",ISNUMBER(OFFSET('Water Data'!$C$7,0,10*ROW('Water Data'!C91)))),OFFSET('Water Data'!$C$7,0,10*ROW('Water Data'!C91)),NA())))</f>
        <v>#N/A</v>
      </c>
      <c r="F97" s="119" t="e">
        <f ca="1">+IF(AND(ISNUMBER(OFFSET('Water Data'!$C$10,0,10*ROW('Water Data'!C91))),BU97="Yes"),OFFSET('Water Data'!$C$10,0,10*ROW('Water Data'!C91)),IF(AND(ISNUMBER(OFFSET('Water Data'!$C$10,0,10*ROW('Water Data'!C91))),BU97="No",ISNUMBER(OFFSET('Water Data'!$C$10,0,10*ROW('Water Data'!C91)))),CONCATENATE("[",ROUND(OFFSET('Water Data'!$C$10,0,10*ROW('Water Data'!C91)),0),"]"),IF(AND(ISNUMBER(OFFSET('Water Data'!$C$10,0,10*ROW('Water Data'!C91))),BU97="",ISNUMBER(OFFSET('Water Data'!$C$10,0,10*ROW('Water Data'!C91)))),OFFSET('Water Data'!$C$10,0,10*ROW('Water Data'!C91)),NA())))</f>
        <v>#N/A</v>
      </c>
      <c r="G97" s="119" t="e">
        <f ca="1">+IF(AND(ISNUMBER(OFFSET('Water Data'!$D$5,0,10*ROW('Water Data'!D91))),BV97="Yes"),100-OFFSET('Water Data'!$D$5,0,10*ROW('Water Data'!D91)),IF(AND(ISNUMBER(OFFSET('Water Data'!$D$5,0,10*ROW('Water Data'!D91))),BV97="No",ISNUMBER(OFFSET('Water Data'!$D$5,0,10*ROW('Water Data'!D91)))),CONCATENATE("[",ROUND(100-OFFSET('Water Data'!$D$5,0,10*ROW('Water Data'!D91)),0),"]"),IF(AND(ISNUMBER(OFFSET('Water Data'!$D$5,0,10*ROW('Water Data'!D91))),BV97="",ISNUMBER(OFFSET('Water Data'!$D$5,0,10*ROW('Water Data'!D91)))),100-OFFSET('Water Data'!$D$5,0,10*ROW('Water Data'!D91)),NA())))</f>
        <v>#N/A</v>
      </c>
      <c r="H97" s="119" t="e">
        <f ca="1">+IF(AND(ISNUMBER(OFFSET('Water Data'!$D$7,0,10*ROW('Water Data'!D91))),BW97="Yes"),OFFSET('Water Data'!$D$7,0,10*ROW('Water Data'!D91)),IF(AND(ISNUMBER(OFFSET('Water Data'!$D$7,0,10*ROW('Water Data'!D91))),BW97="No",ISNUMBER(OFFSET('Water Data'!$D$7,0,10*ROW('Water Data'!D91)))),CONCATENATE("[",ROUND(OFFSET('Water Data'!$C$7,0,10*ROW('Water Data'!D91)),0),"]"),IF(AND(ISNUMBER(OFFSET('Water Data'!$D$7,0,10*ROW('Water Data'!D91))),BW97="",ISNUMBER(OFFSET('Water Data'!$D$7,0,10*ROW('Water Data'!D91)))),OFFSET('Water Data'!$D$7,0,10*ROW('Water Data'!D91)),NA())))</f>
        <v>#N/A</v>
      </c>
      <c r="I97" s="119" t="e">
        <f ca="1">+IF(AND(ISNUMBER(OFFSET('Water Data'!$D$10,0,10*ROW('Water Data'!D91))),BX97="Yes"),OFFSET('Water Data'!$D$10,0,10*ROW('Water Data'!D91)),IF(AND(ISNUMBER(OFFSET('Water Data'!$D$10,0,10*ROW('Water Data'!D91))),BX97="No",ISNUMBER(OFFSET('Water Data'!$D$10,0,10*ROW('Water Data'!D91)))),CONCATENATE("[",ROUND(OFFSET('Water Data'!$D$10,0,10*ROW('Water Data'!D91)),0),"]"),IF(AND(ISNUMBER(OFFSET('Water Data'!$D$10,0,10*ROW('Water Data'!D91))),BX97="",ISNUMBER(OFFSET('Water Data'!$D$10,0,10*ROW('Water Data'!D91)))),OFFSET('Water Data'!$D$10,0,10*ROW('Water Data'!D91)),NA())))</f>
        <v>#N/A</v>
      </c>
      <c r="J97" s="119" t="e">
        <f ca="1">+IF(AND(ISNUMBER(OFFSET('Water Data'!$E$5,0,10*ROW('Water Data'!E91))),BY97="Yes"),100-OFFSET('Water Data'!$E$5,0,10*ROW('Water Data'!E91)),IF(AND(ISNUMBER(OFFSET('Water Data'!$E$5,0,10*ROW('Water Data'!E91))),BY97="No",ISNUMBER(OFFSET('Water Data'!$E$5,0,10*ROW('Water Data'!E91)))),CONCATENATE("[",ROUND(100-OFFSET('Water Data'!$E$5,0,10*ROW('Water Data'!E91)),0),"]"),IF(AND(ISNUMBER(OFFSET('Water Data'!$E$5,0,10*ROW('Water Data'!E91))),BY97="",ISNUMBER(OFFSET('Water Data'!$E$5,0,10*ROW('Water Data'!E91)))),100-OFFSET('Water Data'!$E$5,0,10*ROW('Water Data'!E91)),NA())))</f>
        <v>#N/A</v>
      </c>
      <c r="K97" s="119" t="e">
        <f ca="1">+IF(AND(ISNUMBER(OFFSET('Water Data'!$E$7,0,10*ROW('Water Data'!E91))),BZ97="Yes"),OFFSET('Water Data'!$E$7,0,10*ROW('Water Data'!E91)),IF(AND(ISNUMBER(OFFSET('Water Data'!$E$7,0,10*ROW('Water Data'!E91))),BZ97="No",ISNUMBER(OFFSET('Water Data'!$E$7,0,10*ROW('Water Data'!E91)))),CONCATENATE("[",ROUND(OFFSET('Water Data'!$E$7,0,10*ROW('Water Data'!E91)),0),"]"),IF(AND(ISNUMBER(OFFSET('Water Data'!$E$7,0,10*ROW('Water Data'!E91))),BZ97="",ISNUMBER(OFFSET('Water Data'!$E$7,0,10*ROW('Water Data'!E91)))),OFFSET('Water Data'!$E$7,0,10*ROW('Water Data'!E91)),NA())))</f>
        <v>#N/A</v>
      </c>
      <c r="L97" s="119" t="e">
        <f ca="1">+IF(AND(ISNUMBER(OFFSET('Water Data'!$E$10,0,10*ROW('Water Data'!E91))),CA97="Yes"),OFFSET('Water Data'!$E$10,0,10*ROW('Water Data'!E91)),IF(AND(ISNUMBER(OFFSET('Water Data'!$E$10,0,10*ROW('Water Data'!E91))),CA97="No",ISNUMBER(OFFSET('Water Data'!$E$10,0,10*ROW('Water Data'!E91)))),CONCATENATE("[",ROUND(OFFSET('Water Data'!$E$10,0,10*ROW('Water Data'!E91)),0),"]"),IF(AND(ISNUMBER(OFFSET('Water Data'!$E$10,0,10*ROW('Water Data'!E91))),CA97="",ISNUMBER(OFFSET('Water Data'!$E$10,0,10*ROW('Water Data'!E91)))),OFFSET('Water Data'!$E$10,0,10*ROW('Water Data'!E91)),NA())))</f>
        <v>#N/A</v>
      </c>
      <c r="M97" s="119" t="e">
        <f ca="1">+IF(AND(ISNUMBER(OFFSET('Water Data'!$F$5,0,10*ROW('Water Data'!F91))),CB97="Yes"),100-OFFSET('Water Data'!$F$5,0,10*ROW('Water Data'!F91)),IF(AND(ISNUMBER(OFFSET('Water Data'!$F$5,0,10*ROW('Water Data'!F91))),CB97="No",ISNUMBER(OFFSET('Water Data'!$F$5,0,10*ROW('Water Data'!F91)))),CONCATENATE("[",ROUND(100-OFFSET('Water Data'!$F$5,0,10*ROW('Water Data'!F91)),0),"]"),IF(AND(ISNUMBER(OFFSET('Water Data'!$F$5,0,10*ROW('Water Data'!F91))),CB97="",ISNUMBER(OFFSET('Water Data'!$F$5,0,10*ROW('Water Data'!F91)))),100-OFFSET('Water Data'!$F$5,0,10*ROW('Water Data'!F91)),NA())))</f>
        <v>#N/A</v>
      </c>
      <c r="N97" s="119" t="e">
        <f ca="1">+IF(AND(ISNUMBER(OFFSET('Water Data'!$F$7,0,10*ROW('Water Data'!F91))),CC97="Yes"),OFFSET('Water Data'!$F$7,0,10*ROW('Water Data'!F91)),IF(AND(ISNUMBER(OFFSET('Water Data'!$F$7,0,10*ROW('Water Data'!F91))),CC97="No",ISNUMBER(OFFSET('Water Data'!$F$7,0,10*ROW('Water Data'!F91)))),CONCATENATE("[",ROUND(OFFSET('Water Data'!$F$7,0,10*ROW('Water Data'!F91)),0),"]"),IF(AND(ISNUMBER(OFFSET('Water Data'!$F$7,0,10*ROW('Water Data'!F91))),CC97="",ISNUMBER(OFFSET('Water Data'!$F$7,0,10*ROW('Water Data'!F91)))),OFFSET('Water Data'!$F$7,0,10*ROW('Water Data'!F91)),NA())))</f>
        <v>#N/A</v>
      </c>
      <c r="O97" s="119" t="e">
        <f ca="1">+IF(AND(ISNUMBER(OFFSET('Water Data'!$F$10,0,10*ROW('Water Data'!F91))),CD97="Yes"),OFFSET('Water Data'!$F$10,0,10*ROW('Water Data'!F91)),IF(AND(ISNUMBER(OFFSET('Water Data'!$F$10,0,10*ROW('Water Data'!F91))),CD97="No",ISNUMBER(OFFSET('Water Data'!$F$10,0,10*ROW('Water Data'!F91)))),CONCATENATE("[",ROUND(OFFSET('Water Data'!$F$10,0,10*ROW('Water Data'!F91)),0),"]"),IF(AND(ISNUMBER(OFFSET('Water Data'!$F$10,0,10*ROW('Water Data'!F91))),CD97="",ISNUMBER(OFFSET('Water Data'!$F$10,0,10*ROW('Water Data'!F91)))),OFFSET('Water Data'!$F$10,0,10*ROW('Water Data'!F91)),NA())))</f>
        <v>#N/A</v>
      </c>
      <c r="P97" s="119" t="e">
        <f ca="1">+IF(AND(ISNUMBER(OFFSET('Water Data'!$G$5,0,10*ROW('Water Data'!G91))),CE97="Yes"),100-OFFSET('Water Data'!$G$5,0,10*ROW('Water Data'!G91)),IF(AND(ISNUMBER(OFFSET('Water Data'!$G$5,0,10*ROW('Water Data'!G91))),CE97="No",ISNUMBER(OFFSET('Water Data'!$G$5,0,10*ROW('Water Data'!G91)))),CONCATENATE("[",ROUND(100-OFFSET('Water Data'!$G$5,0,10*ROW('Water Data'!G91)),0),"]"),IF(AND(ISNUMBER(OFFSET('Water Data'!$G$5,0,10*ROW('Water Data'!G91))),CE97="",ISNUMBER(OFFSET('Water Data'!$G$5,0,10*ROW('Water Data'!G91)))),100-OFFSET('Water Data'!$G$5,0,10*ROW('Water Data'!G91)),NA())))</f>
        <v>#N/A</v>
      </c>
      <c r="Q97" s="119" t="e">
        <f ca="1">+IF(AND(ISNUMBER(OFFSET('Water Data'!$G$7,0,10*ROW('Water Data'!G91))),CF97="Yes"),OFFSET('Water Data'!$G$7,0,10*ROW('Water Data'!G91)),IF(AND(ISNUMBER(OFFSET('Water Data'!$G$7,0,10*ROW('Water Data'!G91))),CF97="No",ISNUMBER(OFFSET('Water Data'!$G$7,0,10*ROW('Water Data'!G91)))),CONCATENATE("[",ROUND(OFFSET('Water Data'!$G$7,0,10*ROW('Water Data'!G91)),0),"]"),IF(AND(ISNUMBER(OFFSET('Water Data'!$G$7,0,10*ROW('Water Data'!G91))),CF97="",ISNUMBER(OFFSET('Water Data'!$G$7,0,10*ROW('Water Data'!G91)))),OFFSET('Water Data'!$G$7,0,10*ROW('Water Data'!G91)),NA())))</f>
        <v>#N/A</v>
      </c>
      <c r="R97" s="119" t="e">
        <f ca="1">+IF(AND(ISNUMBER(OFFSET('Water Data'!$G$10,0,10*ROW('Water Data'!G91))),CG97="Yes"),OFFSET('Water Data'!$G$10,0,10*ROW('Water Data'!G91)),IF(AND(ISNUMBER(OFFSET('Water Data'!$G$10,0,10*ROW('Water Data'!G91))),CG97="No",ISNUMBER(OFFSET('Water Data'!$G$10,0,10*ROW('Water Data'!G91)))),CONCATENATE("[",ROUND(OFFSET('Water Data'!$G$10,0,10*ROW('Water Data'!G91)),0),"]"),IF(AND(ISNUMBER(OFFSET('Water Data'!$G$10,0,10*ROW('Water Data'!G91))),CG97="",ISNUMBER(OFFSET('Water Data'!$G$10,0,10*ROW('Water Data'!G91)))),OFFSET('Water Data'!$G$10,0,10*ROW('Water Data'!G91)),NA())))</f>
        <v>#N/A</v>
      </c>
      <c r="S97" s="119" t="e">
        <f ca="1">+IF(AND(ISNUMBER(OFFSET('Water Data'!$H$5,0,10*ROW('Water Data'!H91))),CH97="Yes"),100-OFFSET('Water Data'!$H$5,0,10*ROW('Water Data'!H91)),IF(AND(ISNUMBER(OFFSET('Water Data'!$H$5,0,10*ROW('Water Data'!H91))),CH97="No",ISNUMBER(OFFSET('Water Data'!$H$5,0,10*ROW('Water Data'!H91)))),CONCATENATE("[",ROUND(100-OFFSET('Water Data'!$H$5,0,10*ROW('Water Data'!H91)),0),"]"),IF(AND(ISNUMBER(OFFSET('Water Data'!$H$5,0,10*ROW('Water Data'!H91))),CH97="",ISNUMBER(OFFSET('Water Data'!$H$5,0,10*ROW('Water Data'!H91)))),100-OFFSET('Water Data'!$H$5,0,10*ROW('Water Data'!H91)),NA())))</f>
        <v>#N/A</v>
      </c>
      <c r="T97" s="119" t="e">
        <f ca="1">+IF(AND(ISNUMBER(OFFSET('Water Data'!$H$7,0,10*ROW('Water Data'!H91))),CI97="Yes"),OFFSET('Water Data'!$H$7,0,10*ROW('Water Data'!H91)),IF(AND(ISNUMBER(OFFSET('Water Data'!$H$7,0,10*ROW('Water Data'!H91))),CI97="No",ISNUMBER(OFFSET('Water Data'!$H$7,0,10*ROW('Water Data'!H91)))),CONCATENATE("[",ROUND(OFFSET('Water Data'!$H$7,0,10*ROW('Water Data'!H91)),0),"]"),IF(AND(ISNUMBER(OFFSET('Water Data'!$H$7,0,10*ROW('Water Data'!H91))),CI97="",ISNUMBER(OFFSET('Water Data'!$H$7,0,10*ROW('Water Data'!H91)))),OFFSET('Water Data'!$H$7,0,10*ROW('Water Data'!H91)),NA())))</f>
        <v>#N/A</v>
      </c>
      <c r="U97" s="119" t="e">
        <f ca="1">+IF(AND(ISNUMBER(OFFSET('Water Data'!$H$10,0,10*ROW('Water Data'!H91))),CJ97="Yes"),OFFSET('Water Data'!$H$10,0,10*ROW('Water Data'!H91)),IF(AND(ISNUMBER(OFFSET('Water Data'!$H$10,0,10*ROW('Water Data'!H91))),CJ97="No",ISNUMBER(OFFSET('Water Data'!$H$10,0,10*ROW('Water Data'!H91)))),CONCATENATE("[",ROUND(OFFSET('Water Data'!$H$10,0,10*ROW('Water Data'!H91)),0),"]"),IF(AND(ISNUMBER(OFFSET('Water Data'!$H$10,0,10*ROW('Water Data'!H91))),CJ97="",ISNUMBER(OFFSET('Water Data'!$H$10,0,10*ROW('Water Data'!H91)))),OFFSET('Water Data'!$H$10,0,10*ROW('Water Data'!H91)),NA())))</f>
        <v>#N/A</v>
      </c>
      <c r="V97" s="120" t="e">
        <f ca="1">+IF(AND(ISNUMBER(OFFSET('Sanitation Data'!$C$5,0,10*ROW('Sanitation Data'!C91))),CK97="Yes"),100-OFFSET('Sanitation Data'!$C$5,0,10*ROW('Sanitation Data'!C91)),IF(AND(ISNUMBER(OFFSET('Sanitation Data'!$C$5,0,10*ROW('Sanitation Data'!C91))),CK97="No",ISNUMBER(OFFSET('Sanitation Data'!$C$5,0,10*ROW('Sanitation Data'!C91)))),CONCATENATE("[",ROUND(100-OFFSET('Sanitation Data'!$C$5,0,10*ROW('Sanitation Data'!C91)),0),"]"),IF(AND(ISNUMBER(OFFSET('Sanitation Data'!$C$5,0,10*ROW('Sanitation Data'!C91))),CK97="",ISNUMBER(OFFSET('Sanitation Data'!$C$5,0,10*ROW('Sanitation Data'!C91)))),100-OFFSET('Sanitation Data'!$C$5,0,10*ROW('Sanitation Data'!C91)),NA())))</f>
        <v>#N/A</v>
      </c>
      <c r="W97" s="120" t="e">
        <f ca="1">+IF(AND(ISNUMBER(OFFSET('Sanitation Data'!$C$7,0,10*ROW('Sanitation Data'!C91))),CL97="Yes"),OFFSET('Sanitation Data'!$C$7,0,10*ROW('Sanitation Data'!C91)),IF(AND(ISNUMBER(OFFSET('Sanitation Data'!$C$7,0,10*ROW('Sanitation Data'!C91))),CL97="No",ISNUMBER(OFFSET('Sanitation Data'!$C$7,0,10*ROW('Sanitation Data'!C91)))),CONCATENATE("[",ROUND(OFFSET('Sanitation Data'!$C$7,0,10*ROW('Sanitation Data'!C91)),0),"]"),IF(AND(ISNUMBER(OFFSET('Sanitation Data'!$C$7,0,10*ROW('Sanitation Data'!C91))),CL97="",ISNUMBER(OFFSET('Sanitation Data'!$C$7,0,10*ROW('Sanitation Data'!C91)))),OFFSET('Sanitation Data'!$C$7,0,10*ROW('Sanitation Data'!C91)),NA())))</f>
        <v>#N/A</v>
      </c>
      <c r="X97" s="120" t="e">
        <f ca="1">+IF(AND(ISNUMBER(OFFSET('Sanitation Data'!$C$11,0,10*ROW('Sanitation Data'!C91))),CM97="Yes"),OFFSET('Sanitation Data'!$C$11,0,10*ROW('Sanitation Data'!C91)),IF(AND(ISNUMBER(OFFSET('Sanitation Data'!$C$11,0,10*ROW('Sanitation Data'!C91))),CM97="No",ISNUMBER(OFFSET('Sanitation Data'!$C$11,0,10*ROW('Sanitation Data'!C91)))),CONCATENATE("[",ROUND(OFFSET('Sanitation Data'!$C$11,0,10*ROW('Sanitation Data'!C91)),0),"]"),IF(AND(ISNUMBER(OFFSET('Sanitation Data'!$C$11,0,10*ROW('Sanitation Data'!C91))),CM97="",ISNUMBER(OFFSET('Sanitation Data'!$C$11,0,10*ROW('Sanitation Data'!C91)))),OFFSET('Sanitation Data'!$C$11,0,10*ROW('Sanitation Data'!C91)),NA())))</f>
        <v>#N/A</v>
      </c>
      <c r="Y97" s="120" t="e">
        <f ca="1">+IF(AND(ISNUMBER(OFFSET('Sanitation Data'!$C$12,0,10*ROW('Sanitation Data'!C91))),CN97="Yes"),OFFSET('Sanitation Data'!$C$12,0,10*ROW('Sanitation Data'!C91)),IF(AND(ISNUMBER(OFFSET('Sanitation Data'!$C$12,0,10*ROW('Sanitation Data'!C91))),CN97="No",ISNUMBER(OFFSET('Sanitation Data'!$C$12,0,10*ROW('Sanitation Data'!C91)))),CONCATENATE("[",ROUND(OFFSET('Sanitation Data'!$C$12,0,10*ROW('Sanitation Data'!C91)),0),"]"),IF(AND(ISNUMBER(OFFSET('Sanitation Data'!$C$12,0,10*ROW('Sanitation Data'!C91))),CN97="",ISNUMBER(OFFSET('Sanitation Data'!$C$12,0,10*ROW('Sanitation Data'!C91)))),OFFSET('Sanitation Data'!$C$12,0,10*ROW('Sanitation Data'!C91)),NA())))</f>
        <v>#N/A</v>
      </c>
      <c r="Z97" s="120" t="e">
        <f ca="1">+IF(AND(ISNUMBER(OFFSET('Sanitation Data'!$C$13,0,10*ROW('Sanitation Data'!C91))),CO97="Yes"),OFFSET('Sanitation Data'!$C$13,0,10*ROW('Sanitation Data'!C91)),IF(AND(ISNUMBER(OFFSET('Sanitation Data'!$C$13,0,10*ROW('Sanitation Data'!C91))),CO97="No",ISNUMBER(OFFSET('Sanitation Data'!$C$13,0,10*ROW('Sanitation Data'!C91)))),CONCATENATE("[",ROUND(OFFSET('Sanitation Data'!$C$13,0,10*ROW('Sanitation Data'!C91)),0),"]"),IF(AND(ISNUMBER(OFFSET('Sanitation Data'!$C$13,0,10*ROW('Sanitation Data'!C91))),CO97="",ISNUMBER(OFFSET('Sanitation Data'!$C$13,0,10*ROW('Sanitation Data'!C91)))),OFFSET('Sanitation Data'!$C$13,0,10*ROW('Sanitation Data'!C91)),NA())))</f>
        <v>#N/A</v>
      </c>
      <c r="AA97" s="120" t="e">
        <f ca="1">+IF(AND(ISNUMBER(OFFSET('Sanitation Data'!$D$5,0,10*ROW('Sanitation Data'!D91))),CP97="Yes"),100-OFFSET('Sanitation Data'!$D$5,0,10*ROW('Sanitation Data'!D91)),IF(AND(ISNUMBER(OFFSET('Sanitation Data'!$D$5,0,10*ROW('Sanitation Data'!D91))),CP97="No",ISNUMBER(OFFSET('Sanitation Data'!$D$5,0,10*ROW('Sanitation Data'!D91)))),CONCATENATE("[",ROUND(100-OFFSET('Sanitation Data'!$D$5,0,10*ROW('Sanitation Data'!D91)),0),"]"),IF(AND(ISNUMBER(OFFSET('Sanitation Data'!$D$5,0,10*ROW('Sanitation Data'!D91))),CP97="",ISNUMBER(OFFSET('Sanitation Data'!$D$5,0,10*ROW('Sanitation Data'!D91)))),100-OFFSET('Sanitation Data'!$D$5,0,10*ROW('Sanitation Data'!D91)),NA())))</f>
        <v>#N/A</v>
      </c>
      <c r="AB97" s="120" t="e">
        <f ca="1">+IF(AND(ISNUMBER(OFFSET('Sanitation Data'!$D$7,0,10*ROW('Sanitation Data'!D91))),CQ97="Yes"),OFFSET('Sanitation Data'!$D$7,0,10*ROW('Sanitation Data'!G91)),IF(AND(ISNUMBER(OFFSET('Sanitation Data'!$D$7,0,10*ROW('Sanitation Data'!D91))),CQ97="No",ISNUMBER(OFFSET('Sanitation Data'!$D$7,0,10*ROW('Sanitation Data'!D91)))),CONCATENATE("[",ROUND(OFFSET('Sanitation Data'!$D$7,0,10*ROW('Sanitation Data'!D91)),0),"]"),IF(AND(ISNUMBER(OFFSET('Sanitation Data'!$D$7,0,10*ROW('Sanitation Data'!D91))),CQ97="",ISNUMBER(OFFSET('Sanitation Data'!$D$7,0,10*ROW('Sanitation Data'!D91)))),OFFSET('Sanitation Data'!$D$7,0,10*ROW('Sanitation Data'!D91)),NA())))</f>
        <v>#N/A</v>
      </c>
      <c r="AC97" s="120" t="e">
        <f ca="1">+IF(AND(ISNUMBER(OFFSET('Sanitation Data'!$D$11,0,10*ROW('Sanitation Data'!D91))),CR97="Yes"),OFFSET('Sanitation Data'!$D$11,0,10*ROW('Sanitation Data'!D91)),IF(AND(ISNUMBER(OFFSET('Sanitation Data'!$D$11,0,10*ROW('Sanitation Data'!D91))),CR97="No",ISNUMBER(OFFSET('Sanitation Data'!$D$11,0,10*ROW('Sanitation Data'!D91)))),CONCATENATE("[",ROUND(OFFSET('Sanitation Data'!$D$11,0,10*ROW('Sanitation Data'!D91)),0),"]"),IF(AND(ISNUMBER(OFFSET('Sanitation Data'!$D$11,0,10*ROW('Sanitation Data'!D91))),CR97="",ISNUMBER(OFFSET('Sanitation Data'!$D$11,0,10*ROW('Sanitation Data'!D91)))),OFFSET('Sanitation Data'!$D$11,0,10*ROW('Sanitation Data'!D91)),NA())))</f>
        <v>#N/A</v>
      </c>
      <c r="AD97" s="120" t="e">
        <f ca="1">+IF(AND(ISNUMBER(OFFSET('Sanitation Data'!$D$12,0,10*ROW('Sanitation Data'!D91))),CS97="Yes"),OFFSET('Sanitation Data'!$D$12,0,10*ROW('Sanitation Data'!D91)),IF(AND(ISNUMBER(OFFSET('Sanitation Data'!$D$12,0,10*ROW('Sanitation Data'!D91))),CS97="No",ISNUMBER(OFFSET('Sanitation Data'!$D$12,0,10*ROW('Sanitation Data'!D91)))),CONCATENATE("[",ROUND(OFFSET('Sanitation Data'!$D$12,0,10*ROW('Sanitation Data'!D91)),0),"]"),IF(AND(ISNUMBER(OFFSET('Sanitation Data'!$D$12,0,10*ROW('Sanitation Data'!D91))),CS97="",ISNUMBER(OFFSET('Sanitation Data'!$D$12,0,10*ROW('Sanitation Data'!D91)))),OFFSET('Sanitation Data'!$D$12,0,10*ROW('Sanitation Data'!D91)),NA())))</f>
        <v>#N/A</v>
      </c>
      <c r="AE97" s="120" t="e">
        <f ca="1">+IF(AND(ISNUMBER(OFFSET('Sanitation Data'!$D$13,0,10*ROW('Sanitation Data'!D91))),CT97="Yes"),OFFSET('Sanitation Data'!$D$13,0,10*ROW('Sanitation Data'!D91)),IF(AND(ISNUMBER(OFFSET('Sanitation Data'!$D$13,0,10*ROW('Sanitation Data'!D91))),CT97="No",ISNUMBER(OFFSET('Sanitation Data'!$D$13,0,10*ROW('Sanitation Data'!D91)))),CONCATENATE("[",ROUND(OFFSET('Sanitation Data'!$D$13,0,10*ROW('Sanitation Data'!D91)),0),"]"),IF(AND(ISNUMBER(OFFSET('Sanitation Data'!$D$13,0,10*ROW('Sanitation Data'!D91))),CT97="",ISNUMBER(OFFSET('Sanitation Data'!$D$13,0,10*ROW('Sanitation Data'!D91)))),OFFSET('Sanitation Data'!$D$13,0,10*ROW('Sanitation Data'!D91)),NA())))</f>
        <v>#N/A</v>
      </c>
      <c r="AF97" s="120" t="e">
        <f ca="1">+IF(AND(ISNUMBER(OFFSET('Sanitation Data'!$E$5,0,10*ROW('Sanitation Data'!E91))),CU97="Yes"),100-OFFSET('Sanitation Data'!$E$5,0,10*ROW('Sanitation Data'!E91)),IF(AND(ISNUMBER(OFFSET('Sanitation Data'!$E$5,0,10*ROW('Sanitation Data'!E91))),CU97="No",ISNUMBER(OFFSET('Sanitation Data'!$E$5,0,10*ROW('Sanitation Data'!E91)))),CONCATENATE("[",ROUND(100-OFFSET('Sanitation Data'!$E$5,0,10*ROW('Sanitation Data'!E91)),0),"]"),IF(AND(ISNUMBER(OFFSET('Sanitation Data'!$E$5,0,10*ROW('Sanitation Data'!E91))),CU97="",ISNUMBER(OFFSET('Sanitation Data'!$E$5,0,10*ROW('Sanitation Data'!E91)))),100-OFFSET('Sanitation Data'!$E$5,0,10*ROW('Sanitation Data'!E91)),NA())))</f>
        <v>#N/A</v>
      </c>
      <c r="AG97" s="120" t="e">
        <f ca="1">+IF(AND(ISNUMBER(OFFSET('Sanitation Data'!$E$7,0,10*ROW('Sanitation Data'!E91))),CV97="Yes"),OFFSET('Sanitation Data'!$E$7,0,10*ROW('Sanitation Data'!E91)),IF(AND(ISNUMBER(OFFSET('Sanitation Data'!$E$7,0,10*ROW('Sanitation Data'!E91))),CV97="No",ISNUMBER(OFFSET('Sanitation Data'!$E$7,0,10*ROW('Sanitation Data'!E91)))),CONCATENATE("[",ROUND(OFFSET('Sanitation Data'!$E$7,0,10*ROW('Sanitation Data'!E91)),0),"]"),IF(AND(ISNUMBER(OFFSET('Sanitation Data'!$E$7,0,10*ROW('Sanitation Data'!E91))),CV97="",ISNUMBER(OFFSET('Sanitation Data'!$E$7,0,10*ROW('Sanitation Data'!E91)))),OFFSET('Sanitation Data'!$E$7,0,10*ROW('Sanitation Data'!E91)),NA())))</f>
        <v>#N/A</v>
      </c>
      <c r="AH97" s="120" t="e">
        <f ca="1">+IF(AND(ISNUMBER(OFFSET('Sanitation Data'!$E$11,0,10*ROW('Sanitation Data'!E91))),CW97="Yes"),OFFSET('Sanitation Data'!$E$11,0,10*ROW('Sanitation Data'!E91)),IF(AND(ISNUMBER(OFFSET('Sanitation Data'!$E$11,0,10*ROW('Sanitation Data'!E91))),CW97="No",ISNUMBER(OFFSET('Sanitation Data'!$E$11,0,10*ROW('Sanitation Data'!E91)))),CONCATENATE("[",ROUND(OFFSET('Sanitation Data'!$E$11,0,10*ROW('Sanitation Data'!E91)),0),"]"),IF(AND(ISNUMBER(OFFSET('Sanitation Data'!$E$11,0,10*ROW('Sanitation Data'!E91))),CW97="",ISNUMBER(OFFSET('Sanitation Data'!$E$11,0,10*ROW('Sanitation Data'!E91)))),OFFSET('Sanitation Data'!$E$11,0,10*ROW('Sanitation Data'!E91)),NA())))</f>
        <v>#N/A</v>
      </c>
      <c r="AI97" s="120" t="e">
        <f ca="1">+IF(AND(ISNUMBER(OFFSET('Sanitation Data'!$E$12,0,10*ROW('Sanitation Data'!E91))),CX97="Yes"),OFFSET('Sanitation Data'!$E$12,0,10*ROW('Sanitation Data'!E91)),IF(AND(ISNUMBER(OFFSET('Sanitation Data'!$E$12,0,10*ROW('Sanitation Data'!E91))),CX97="No",ISNUMBER(OFFSET('Sanitation Data'!$E$12,0,10*ROW('Sanitation Data'!E91)))),CONCATENATE("[",ROUND(OFFSET('Sanitation Data'!$E$12,0,10*ROW('Sanitation Data'!E91)),0),"]"),IF(AND(ISNUMBER(OFFSET('Sanitation Data'!$E$12,0,10*ROW('Sanitation Data'!E91))),CX97="",ISNUMBER(OFFSET('Sanitation Data'!$E$12,0,10*ROW('Sanitation Data'!E91)))),OFFSET('Sanitation Data'!$E$12,0,10*ROW('Sanitation Data'!E91)),NA())))</f>
        <v>#N/A</v>
      </c>
      <c r="AJ97" s="120" t="e">
        <f ca="1">+IF(AND(ISNUMBER(OFFSET('Sanitation Data'!$E$13,0,10*ROW('Sanitation Data'!E91))),CY97="Yes"),OFFSET('Sanitation Data'!$E$13,0,10*ROW('Sanitation Data'!E91)),IF(AND(ISNUMBER(OFFSET('Sanitation Data'!$E$13,0,10*ROW('Sanitation Data'!E91))),CY97="No",ISNUMBER(OFFSET('Sanitation Data'!$E$13,0,10*ROW('Sanitation Data'!E91)))),CONCATENATE("[",ROUND(OFFSET('Sanitation Data'!$E$13,0,10*ROW('Sanitation Data'!E91)),0),"]"),IF(AND(ISNUMBER(OFFSET('Sanitation Data'!$E$13,0,10*ROW('Sanitation Data'!E91))),CY97="",ISNUMBER(OFFSET('Sanitation Data'!$E$13,0,10*ROW('Sanitation Data'!E91)))),OFFSET('Sanitation Data'!$E$13,0,10*ROW('Sanitation Data'!E91)),NA())))</f>
        <v>#N/A</v>
      </c>
      <c r="AK97" s="120" t="e">
        <f ca="1">+IF(AND(ISNUMBER(OFFSET('Sanitation Data'!$F$5,0,10*ROW('Sanitation Data'!F91))),CZ97="Yes"),100-OFFSET('Sanitation Data'!$F$5,0,10*ROW('Sanitation Data'!F91)),IF(AND(ISNUMBER(OFFSET('Sanitation Data'!$F$5,0,10*ROW('Sanitation Data'!F91))),CZ97="No",ISNUMBER(OFFSET('Sanitation Data'!$F$5,0,10*ROW('Sanitation Data'!F91)))),CONCATENATE("[",ROUND(100-OFFSET('Sanitation Data'!$F$5,0,10*ROW('Sanitation Data'!F91)),0),"]"),IF(AND(ISNUMBER(OFFSET('Sanitation Data'!$F$5,0,10*ROW('Sanitation Data'!F91))),CZ97="",ISNUMBER(OFFSET('Sanitation Data'!$F$5,0,10*ROW('Sanitation Data'!F91)))),100-OFFSET('Sanitation Data'!$F$5,0,10*ROW('Sanitation Data'!F91)),NA())))</f>
        <v>#N/A</v>
      </c>
      <c r="AL97" s="120" t="e">
        <f ca="1">+IF(AND(ISNUMBER(OFFSET('Sanitation Data'!$F$7,0,10*ROW('Sanitation Data'!F91))),DA97="Yes"),OFFSET('Sanitation Data'!$F$7,0,10*ROW('Sanitation Data'!F91)),IF(AND(ISNUMBER(OFFSET('Sanitation Data'!$F$7,0,10*ROW('Sanitation Data'!F91))),DA97="No",ISNUMBER(OFFSET('Sanitation Data'!$F$7,0,10*ROW('Sanitation Data'!F91)))),CONCATENATE("[",ROUND(OFFSET('Sanitation Data'!$F$7,0,10*ROW('Sanitation Data'!F91)),0),"]"),IF(AND(ISNUMBER(OFFSET('Sanitation Data'!$F$7,0,10*ROW('Sanitation Data'!F91))),DA97="",ISNUMBER(OFFSET('Sanitation Data'!$F$7,0,10*ROW('Sanitation Data'!F91)))),OFFSET('Sanitation Data'!$F$7,0,10*ROW('Sanitation Data'!F91)),NA())))</f>
        <v>#N/A</v>
      </c>
      <c r="AM97" s="120" t="e">
        <f ca="1">+IF(AND(ISNUMBER(OFFSET('Sanitation Data'!$F$11,0,10*ROW('Sanitation Data'!F91))),DB97="Yes"),OFFSET('Sanitation Data'!$F$11,0,10*ROW('Sanitation Data'!F91)),IF(AND(ISNUMBER(OFFSET('Sanitation Data'!$F$11,0,10*ROW('Sanitation Data'!F91))),DB97="No",ISNUMBER(OFFSET('Sanitation Data'!$F$11,0,10*ROW('Sanitation Data'!F91)))),CONCATENATE("[",ROUND(OFFSET('Sanitation Data'!$F$11,0,10*ROW('Sanitation Data'!F91)),0),"]"),IF(AND(ISNUMBER(OFFSET('Sanitation Data'!$F$11,0,10*ROW('Sanitation Data'!F91))),DB97="",ISNUMBER(OFFSET('Sanitation Data'!$F$11,0,10*ROW('Sanitation Data'!F91)))),OFFSET('Sanitation Data'!$F$11,0,10*ROW('Sanitation Data'!F91)),NA())))</f>
        <v>#N/A</v>
      </c>
      <c r="AN97" s="120" t="e">
        <f ca="1">+IF(AND(ISNUMBER(OFFSET('Sanitation Data'!$F$12,0,10*ROW('Sanitation Data'!F91))),DC97="Yes"),OFFSET('Sanitation Data'!$F$12,0,10*ROW('Sanitation Data'!F91)),IF(AND(ISNUMBER(OFFSET('Sanitation Data'!$F$12,0,10*ROW('Sanitation Data'!F91))),DC97="No",ISNUMBER(OFFSET('Sanitation Data'!$F$12,0,10*ROW('Sanitation Data'!F91)))),CONCATENATE("[",ROUND(OFFSET('Sanitation Data'!$F$12,0,10*ROW('Sanitation Data'!F91)),0),"]"),IF(AND(ISNUMBER(OFFSET('Sanitation Data'!$F$12,0,10*ROW('Sanitation Data'!F91))),DC97="",ISNUMBER(OFFSET('Sanitation Data'!$F$12,0,10*ROW('Sanitation Data'!F91)))),OFFSET('Sanitation Data'!$F$12,0,10*ROW('Sanitation Data'!F91)),NA())))</f>
        <v>#N/A</v>
      </c>
      <c r="AO97" s="120" t="e">
        <f ca="1">+IF(AND(ISNUMBER(OFFSET('Sanitation Data'!$F$13,0,10*ROW('Sanitation Data'!F91))),DD97="Yes"),OFFSET('Sanitation Data'!$F$13,0,10*ROW('Sanitation Data'!F91)),IF(AND(ISNUMBER(OFFSET('Sanitation Data'!$F$13,0,10*ROW('Sanitation Data'!F91))),DD97="No",ISNUMBER(OFFSET('Sanitation Data'!$F$13,0,10*ROW('Sanitation Data'!F91)))),CONCATENATE("[",ROUND(OFFSET('Sanitation Data'!$F$13,0,10*ROW('Sanitation Data'!F91)),0),"]"),IF(AND(ISNUMBER(OFFSET('Sanitation Data'!$F$13,0,10*ROW('Sanitation Data'!F91))),DD97="",ISNUMBER(OFFSET('Sanitation Data'!$F$13,0,10*ROW('Sanitation Data'!F91)))),OFFSET('Sanitation Data'!$F$13,0,10*ROW('Sanitation Data'!F91)),NA())))</f>
        <v>#N/A</v>
      </c>
      <c r="AP97" s="120" t="e">
        <f ca="1">+IF(AND(ISNUMBER(OFFSET('Sanitation Data'!$G$5,0,10*ROW('Sanitation Data'!G91))),DE97="Yes"),100-OFFSET('Sanitation Data'!$G$5,0,10*ROW('Sanitation Data'!G91)),IF(AND(ISNUMBER(OFFSET('Sanitation Data'!$G$5,0,10*ROW('Sanitation Data'!G91))),DE97="No",ISNUMBER(OFFSET('Sanitation Data'!$G$5,0,10*ROW('Sanitation Data'!G91)))),CONCATENATE("[",ROUND(100-OFFSET('Sanitation Data'!$G$5,0,10*ROW('Sanitation Data'!G91)),0),"]"),IF(AND(ISNUMBER(OFFSET('Sanitation Data'!$G$5,0,10*ROW('Sanitation Data'!G91))),DE97="",ISNUMBER(OFFSET('Sanitation Data'!$G$5,0,10*ROW('Sanitation Data'!G91)))),100-OFFSET('Sanitation Data'!$G$5,0,10*ROW('Sanitation Data'!G91)),NA())))</f>
        <v>#N/A</v>
      </c>
      <c r="AQ97" s="120" t="e">
        <f ca="1">+IF(AND(ISNUMBER(OFFSET('Sanitation Data'!$G$7,0,10*ROW('Sanitation Data'!G91))),DF97="Yes"),OFFSET('Sanitation Data'!$G$7,0,10*ROW('Sanitation Data'!G91)),IF(AND(ISNUMBER(OFFSET('Sanitation Data'!$G$7,0,10*ROW('Sanitation Data'!G91))),DF97="No",ISNUMBER(OFFSET('Sanitation Data'!$G$7,0,10*ROW('Sanitation Data'!G91)))),CONCATENATE("[",ROUND(OFFSET('Sanitation Data'!$G$7,0,10*ROW('Sanitation Data'!G91)),0),"]"),IF(AND(ISNUMBER(OFFSET('Sanitation Data'!$G$7,0,10*ROW('Sanitation Data'!G91))),DF97="",ISNUMBER(OFFSET('Sanitation Data'!$G$7,0,10*ROW('Sanitation Data'!G91)))),OFFSET('Sanitation Data'!$G$7,0,10*ROW('Sanitation Data'!G91)),NA())))</f>
        <v>#N/A</v>
      </c>
      <c r="AR97" s="120" t="e">
        <f ca="1">+IF(AND(ISNUMBER(OFFSET('Sanitation Data'!$G$11,0,10*ROW('Sanitation Data'!G91))),DG97="Yes"),OFFSET('Sanitation Data'!$G$11,0,10*ROW('Sanitation Data'!G91)),IF(AND(ISNUMBER(OFFSET('Sanitation Data'!$G$11,0,10*ROW('Sanitation Data'!G91))),DG97="No",ISNUMBER(OFFSET('Sanitation Data'!$G$11,0,10*ROW('Sanitation Data'!G91)))),CONCATENATE("[",ROUND(OFFSET('Sanitation Data'!$G$11,0,10*ROW('Sanitation Data'!G91)),0),"]"),IF(AND(ISNUMBER(OFFSET('Sanitation Data'!$G$11,0,10*ROW('Sanitation Data'!G91))),DG97="",ISNUMBER(OFFSET('Sanitation Data'!$G$11,0,10*ROW('Sanitation Data'!G91)))),OFFSET('Sanitation Data'!$G$11,0,10*ROW('Sanitation Data'!G91)),NA())))</f>
        <v>#N/A</v>
      </c>
      <c r="AS97" s="120" t="e">
        <f ca="1">+IF(AND(ISNUMBER(OFFSET('Sanitation Data'!$G$12,0,10*ROW('Sanitation Data'!G91))),DH97="Yes"),OFFSET('Sanitation Data'!$G$12,0,10*ROW('Sanitation Data'!G91)),IF(AND(ISNUMBER(OFFSET('Sanitation Data'!$G$12,0,10*ROW('Sanitation Data'!G91))),DH97="No",ISNUMBER(OFFSET('Sanitation Data'!$G$12,0,10*ROW('Sanitation Data'!G91)))),CONCATENATE("[",ROUND(OFFSET('Sanitation Data'!$G$12,0,10*ROW('Sanitation Data'!G91)),0),"]"),IF(AND(ISNUMBER(OFFSET('Sanitation Data'!$G$12,0,10*ROW('Sanitation Data'!G91))),DH97="",ISNUMBER(OFFSET('Sanitation Data'!$G$12,0,10*ROW('Sanitation Data'!G91)))),OFFSET('Sanitation Data'!$G$12,0,10*ROW('Sanitation Data'!G91)),NA())))</f>
        <v>#N/A</v>
      </c>
      <c r="AT97" s="120" t="e">
        <f ca="1">+IF(AND(ISNUMBER(OFFSET('Sanitation Data'!$G$13,0,10*ROW('Sanitation Data'!G91))),DI97="Yes"),OFFSET('Sanitation Data'!$G$13,0,10*ROW('Sanitation Data'!G91)),IF(AND(ISNUMBER(OFFSET('Sanitation Data'!$G$13,0,10*ROW('Sanitation Data'!G91))),DI97="No",ISNUMBER(OFFSET('Sanitation Data'!$G$13,0,10*ROW('Sanitation Data'!G91)))),CONCATENATE("[",ROUND(OFFSET('Sanitation Data'!$G$13,0,10*ROW('Sanitation Data'!G91)),0),"]"),IF(AND(ISNUMBER(OFFSET('Sanitation Data'!$G$13,0,10*ROW('Sanitation Data'!G91))),DI97="",ISNUMBER(OFFSET('Sanitation Data'!$G$13,0,10*ROW('Sanitation Data'!G91)))),OFFSET('Sanitation Data'!$G$13,0,10*ROW('Sanitation Data'!G91)),NA())))</f>
        <v>#N/A</v>
      </c>
      <c r="AU97" s="120" t="e">
        <f ca="1">+IF(AND(ISNUMBER(OFFSET('Sanitation Data'!$H$5,0,10*ROW('Sanitation Data'!H91))),DJ97="Yes"),100-OFFSET('Sanitation Data'!$H$5,0,10*ROW('Sanitation Data'!H91)),IF(AND(ISNUMBER(OFFSET('Sanitation Data'!$H$5,0,10*ROW('Sanitation Data'!H91))),DJ97="No",ISNUMBER(OFFSET('Sanitation Data'!$H$5,0,10*ROW('Sanitation Data'!H91)))),CONCATENATE("[",ROUND(100-OFFSET('Sanitation Data'!$H$5,0,10*ROW('Sanitation Data'!H91)),0),"]"),IF(AND(ISNUMBER(OFFSET('Sanitation Data'!$H$5,0,10*ROW('Sanitation Data'!H91))),DJ97="",ISNUMBER(OFFSET('Sanitation Data'!$H$5,0,10*ROW('Sanitation Data'!H91)))),100-OFFSET('Sanitation Data'!$H$5,0,10*ROW('Sanitation Data'!H91)),NA())))</f>
        <v>#N/A</v>
      </c>
      <c r="AV97" s="120" t="e">
        <f ca="1">+IF(AND(ISNUMBER(OFFSET('Sanitation Data'!$H$7,0,10*ROW('Sanitation Data'!H91))),DK97="Yes"),OFFSET('Sanitation Data'!$H$7,0,10*ROW('Sanitation Data'!H91)),IF(AND(ISNUMBER(OFFSET('Sanitation Data'!$H$7,0,10*ROW('Sanitation Data'!H91))),DK97="No",ISNUMBER(OFFSET('Sanitation Data'!$H$7,0,10*ROW('Sanitation Data'!H91)))),CONCATENATE("[",ROUND(OFFSET('Sanitation Data'!$H$7,0,10*ROW('Sanitation Data'!H91)),0),"]"),IF(AND(ISNUMBER(OFFSET('Sanitation Data'!$H$7,0,10*ROW('Sanitation Data'!H91))),DK97="",ISNUMBER(OFFSET('Sanitation Data'!$H$7,0,10*ROW('Sanitation Data'!H91)))),OFFSET('Sanitation Data'!$H$7,0,10*ROW('Sanitation Data'!H91)),NA())))</f>
        <v>#N/A</v>
      </c>
      <c r="AW97" s="120" t="e">
        <f ca="1">+IF(AND(ISNUMBER(OFFSET('Sanitation Data'!$H$11,0,10*ROW('Sanitation Data'!H91))),DL97="Yes"),OFFSET('Sanitation Data'!$H$11,0,10*ROW('Sanitation Data'!H91)),IF(AND(ISNUMBER(OFFSET('Sanitation Data'!$H$11,0,10*ROW('Sanitation Data'!H91))),DL97="No",ISNUMBER(OFFSET('Sanitation Data'!$H$11,0,10*ROW('Sanitation Data'!H91)))),CONCATENATE("[",ROUND(OFFSET('Sanitation Data'!$H$11,0,10*ROW('Sanitation Data'!H91)),0),"]"),IF(AND(ISNUMBER(OFFSET('Sanitation Data'!$H$11,0,10*ROW('Sanitation Data'!H91))),DL97="",ISNUMBER(OFFSET('Sanitation Data'!$H$11,0,10*ROW('Sanitation Data'!H91)))),OFFSET('Sanitation Data'!$H$11,0,10*ROW('Sanitation Data'!H91)),NA())))</f>
        <v>#N/A</v>
      </c>
      <c r="AX97" s="120" t="e">
        <f ca="1">+IF(AND(ISNUMBER(OFFSET('Sanitation Data'!$H$12,0,10*ROW('Sanitation Data'!H91))),DM97="Yes"),OFFSET('Sanitation Data'!$H$12,0,10*ROW('Sanitation Data'!H91)),IF(AND(ISNUMBER(OFFSET('Sanitation Data'!$H$12,0,10*ROW('Sanitation Data'!H91))),DM97="No",ISNUMBER(OFFSET('Sanitation Data'!$H$12,0,10*ROW('Sanitation Data'!H91)))),CONCATENATE("[",ROUND(OFFSET('Sanitation Data'!$H$12,0,10*ROW('Sanitation Data'!H91)),0),"]"),IF(AND(ISNUMBER(OFFSET('Sanitation Data'!$H$12,0,10*ROW('Sanitation Data'!H91))),DM97="",ISNUMBER(OFFSET('Sanitation Data'!$H$12,0,10*ROW('Sanitation Data'!H91)))),OFFSET('Sanitation Data'!$H$12,0,10*ROW('Sanitation Data'!H91)),NA())))</f>
        <v>#N/A</v>
      </c>
      <c r="AY97" s="120" t="e">
        <f ca="1">+IF(AND(ISNUMBER(OFFSET('Sanitation Data'!$H$13,0,10*ROW('Sanitation Data'!H91))),DN97="Yes"),OFFSET('Sanitation Data'!$H$13,0,10*ROW('Sanitation Data'!H91)),IF(AND(ISNUMBER(OFFSET('Sanitation Data'!$H$13,0,10*ROW('Sanitation Data'!H91))),DN97="No",ISNUMBER(OFFSET('Sanitation Data'!$H$13,0,10*ROW('Sanitation Data'!H91)))),CONCATENATE("[",ROUND(OFFSET('Sanitation Data'!$H$13,0,10*ROW('Sanitation Data'!H91)),0),"]"),IF(AND(ISNUMBER(OFFSET('Sanitation Data'!$H$13,0,10*ROW('Sanitation Data'!H91))),DN97="",ISNUMBER(OFFSET('Sanitation Data'!$H$13,0,10*ROW('Sanitation Data'!H91)))),OFFSET('Sanitation Data'!$H$13,0,10*ROW('Sanitation Data'!H91)),NA())))</f>
        <v>#N/A</v>
      </c>
      <c r="AZ97" s="121" t="e">
        <f ca="1">+IF(AND(ISNUMBER(OFFSET('Hygiene Data'!$C$6,0,10*ROW('Hygiene Data'!C91))),DO97="Yes"),OFFSET('Hygiene Data'!$C$6,0,10*ROW('Hygiene Data'!C91)),IF(AND(ISNUMBER(OFFSET('Hygiene Data'!$C$6,0,10*ROW('Hygiene Data'!C91))),DO97="No",ISNUMBER(OFFSET('Hygiene Data'!$C$6,0,10*ROW('Hygiene Data'!C91)))),CONCATENATE("[",ROUND(OFFSET('Hygiene Data'!$C$6,0,10*ROW('Hygiene Data'!C91)),0),"]"),IF(AND(ISNUMBER(OFFSET('Hygiene Data'!$C$6,0,10*ROW('Hygiene Data'!C91))),DO97="",ISNUMBER(OFFSET('Hygiene Data'!$C$6,0,10*ROW('Hygiene Data'!C91)))),OFFSET('Hygiene Data'!$C$6,0,10*ROW('Hygiene Data'!C91)),NA())))</f>
        <v>#N/A</v>
      </c>
      <c r="BA97" s="121" t="e">
        <f ca="1">+IF(AND(ISNUMBER(OFFSET('Hygiene Data'!$C$8,0,10*ROW('Hygiene Data'!C91))),DP97="Yes"),OFFSET('Hygiene Data'!$C$8,0,10*ROW('Hygiene Data'!C91)),IF(AND(ISNUMBER(OFFSET('Hygiene Data'!$C$8,0,10*ROW('Hygiene Data'!C91))),DP97="No",ISNUMBER(OFFSET('Hygiene Data'!$C$8,0,10*ROW('Hygiene Data'!C91)))),CONCATENATE("[",ROUND(OFFSET('Hygiene Data'!$C$8,0,10*ROW('Hygiene Data'!C91)),0),"]"),IF(AND(ISNUMBER(OFFSET('Hygiene Data'!$C$8,0,10*ROW('Hygiene Data'!C91))),DP97="",ISNUMBER(OFFSET('Hygiene Data'!$C$8,0,10*ROW('Hygiene Data'!C91)))),OFFSET('Hygiene Data'!$C$8,0,10*ROW('Hygiene Data'!C91)),NA())))</f>
        <v>#N/A</v>
      </c>
      <c r="BB97" s="121" t="e">
        <f ca="1">+IF(AND(ISNUMBER(OFFSET('Hygiene Data'!$C$10,0,10*ROW('Hygiene Data'!C91))),DQ97="Yes"),OFFSET('Hygiene Data'!$C$10,0,10*ROW('Hygiene Data'!C91)),IF(AND(ISNUMBER(OFFSET('Hygiene Data'!$C$10,0,10*ROW('Hygiene Data'!C91))),DQ97="No",ISNUMBER(OFFSET('Hygiene Data'!$C$10,0,10*ROW('Hygiene Data'!C91)))),CONCATENATE("[",ROUND(OFFSET('Hygiene Data'!$C$10,0,10*ROW('Hygiene Data'!C91)),0),"]"),IF(AND(ISNUMBER(OFFSET('Hygiene Data'!$C$10,0,10*ROW('Hygiene Data'!C91))),DQ97="",ISNUMBER(OFFSET('Hygiene Data'!$C$10,0,10*ROW('Hygiene Data'!C91)))),OFFSET('Hygiene Data'!$C$10,0,10*ROW('Hygiene Data'!C91)),NA())))</f>
        <v>#N/A</v>
      </c>
      <c r="BC97" s="121" t="e">
        <f ca="1">+IF(AND(ISNUMBER(OFFSET('Hygiene Data'!$D$6,0,10*ROW('Hygiene Data'!D91))),DR97="Yes"),OFFSET('Hygiene Data'!$D$6,0,10*ROW('Hygiene Data'!D91)),IF(AND(ISNUMBER(OFFSET('Hygiene Data'!$D$6,0,10*ROW('Hygiene Data'!D91))),DR97="No",ISNUMBER(OFFSET('Hygiene Data'!$D$6,0,10*ROW('Hygiene Data'!D91)))),CONCATENATE("[",ROUND(OFFSET('Hygiene Data'!$D$6,0,10*ROW('Hygiene Data'!D91)),0),"]"),IF(AND(ISNUMBER(OFFSET('Hygiene Data'!$D$6,0,10*ROW('Hygiene Data'!D91))),DR97="",ISNUMBER(OFFSET('Hygiene Data'!$D$6,0,10*ROW('Hygiene Data'!D91)))),OFFSET('Hygiene Data'!$D$6,0,10*ROW('Hygiene Data'!D91)),NA())))</f>
        <v>#N/A</v>
      </c>
      <c r="BD97" s="121" t="e">
        <f ca="1">+IF(AND(ISNUMBER(OFFSET('Hygiene Data'!$D$8,0,10*ROW('Hygiene Data'!D91))),DS97="Yes"),OFFSET('Hygiene Data'!$D$8,0,10*ROW('Hygiene Data'!D91)),IF(AND(ISNUMBER(OFFSET('Hygiene Data'!$D$8,0,10*ROW('Hygiene Data'!D91))),DS97="No",ISNUMBER(OFFSET('Hygiene Data'!$D$8,0,10*ROW('Hygiene Data'!D91)))),CONCATENATE("[",ROUND(OFFSET('Hygiene Data'!$D$8,0,10*ROW('Hygiene Data'!D91)),0),"]"),IF(AND(ISNUMBER(OFFSET('Hygiene Data'!$D$8,0,10*ROW('Hygiene Data'!D91))),DS97="",ISNUMBER(OFFSET('Hygiene Data'!$D$8,0,10*ROW('Hygiene Data'!D91)))),OFFSET('Hygiene Data'!$D$8,0,10*ROW('Hygiene Data'!D91)),NA())))</f>
        <v>#N/A</v>
      </c>
      <c r="BE97" s="121" t="e">
        <f ca="1">+IF(AND(ISNUMBER(OFFSET('Hygiene Data'!$D$10,0,10*ROW('Hygiene Data'!D91))),DT97="Yes"),OFFSET('Hygiene Data'!$D$10,0,10*ROW('Hygiene Data'!D91)),IF(AND(ISNUMBER(OFFSET('Hygiene Data'!$D$10,0,10*ROW('Hygiene Data'!D91))),DT97="No",ISNUMBER(OFFSET('Hygiene Data'!$D$10,0,10*ROW('Hygiene Data'!D91)))),CONCATENATE("[",ROUND(OFFSET('Hygiene Data'!$D$10,0,10*ROW('Hygiene Data'!D91)),0),"]"),IF(AND(ISNUMBER(OFFSET('Hygiene Data'!$D$10,0,10*ROW('Hygiene Data'!D91))),DT97="",ISNUMBER(OFFSET('Hygiene Data'!$D$10,0,10*ROW('Hygiene Data'!D91)))),OFFSET('Hygiene Data'!$D$10,0,10*ROW('Hygiene Data'!D91)),NA())))</f>
        <v>#N/A</v>
      </c>
      <c r="BF97" s="121" t="e">
        <f ca="1">+IF(AND(ISNUMBER(OFFSET('Hygiene Data'!$E$6,0,10*ROW('Hygiene Data'!E91))),DU97="Yes"),OFFSET('Hygiene Data'!$E$6,0,10*ROW('Hygiene Data'!E91)),IF(AND(ISNUMBER(OFFSET('Hygiene Data'!$E$6,0,10*ROW('Hygiene Data'!E91))),DU97="No",ISNUMBER(OFFSET('Hygiene Data'!$E$6,0,10*ROW('Hygiene Data'!E91)))),CONCATENATE("[",ROUND(OFFSET('Hygiene Data'!$E$6,0,10*ROW('Hygiene Data'!E91)),0),"]"),IF(AND(ISNUMBER(OFFSET('Hygiene Data'!$E$6,0,10*ROW('Hygiene Data'!E91))),DU97="",ISNUMBER(OFFSET('Hygiene Data'!$E$6,0,10*ROW('Hygiene Data'!E91)))),OFFSET('Hygiene Data'!$E$6,0,10*ROW('Hygiene Data'!E91)),NA())))</f>
        <v>#N/A</v>
      </c>
      <c r="BG97" s="121" t="e">
        <f ca="1">+IF(AND(ISNUMBER(OFFSET('Hygiene Data'!$E$8,0,10*ROW('Hygiene Data'!E91))),DV97="Yes"),OFFSET('Hygiene Data'!$E$8,0,10*ROW('Hygiene Data'!E91)),IF(AND(ISNUMBER(OFFSET('Hygiene Data'!$E$8,0,10*ROW('Hygiene Data'!E91))),DV97="No",ISNUMBER(OFFSET('Hygiene Data'!$E$8,0,10*ROW('Hygiene Data'!E91)))),CONCATENATE("[",ROUND(OFFSET('Hygiene Data'!$E$8,0,10*ROW('Hygiene Data'!E91)),0),"]"),IF(AND(ISNUMBER(OFFSET('Hygiene Data'!$E$8,0,10*ROW('Hygiene Data'!E91))),DV97="",ISNUMBER(OFFSET('Hygiene Data'!$E$8,0,10*ROW('Hygiene Data'!E91)))),OFFSET('Hygiene Data'!$E$8,0,10*ROW('Hygiene Data'!E91)),NA())))</f>
        <v>#N/A</v>
      </c>
      <c r="BH97" s="121" t="e">
        <f ca="1">+IF(AND(ISNUMBER(OFFSET('Hygiene Data'!$E$10,0,10*ROW('Hygiene Data'!E91))),DW97="Yes"),OFFSET('Hygiene Data'!$E$10,0,10*ROW('Hygiene Data'!E91)),IF(AND(ISNUMBER(OFFSET('Hygiene Data'!$E$10,0,10*ROW('Hygiene Data'!E91))),DW97="No",ISNUMBER(OFFSET('Hygiene Data'!$E$10,0,10*ROW('Hygiene Data'!E91)))),CONCATENATE("[",ROUND(OFFSET('Hygiene Data'!$E$10,0,10*ROW('Hygiene Data'!E91)),0),"]"),IF(AND(ISNUMBER(OFFSET('Hygiene Data'!$E$10,0,10*ROW('Hygiene Data'!E91))),DW97="",ISNUMBER(OFFSET('Hygiene Data'!$E$10,0,10*ROW('Hygiene Data'!E91)))),OFFSET('Hygiene Data'!$E$10,0,10*ROW('Hygiene Data'!E91)),NA())))</f>
        <v>#N/A</v>
      </c>
      <c r="BI97" s="121" t="e">
        <f ca="1">+IF(AND(ISNUMBER(OFFSET('Hygiene Data'!$F$6,0,10*ROW('Hygiene Data'!F91))),DX97="Yes"),OFFSET('Hygiene Data'!$F$6,0,10*ROW('Hygiene Data'!F91)),IF(AND(ISNUMBER(OFFSET('Hygiene Data'!$F$6,0,10*ROW('Hygiene Data'!F91))),DX97="No",ISNUMBER(OFFSET('Hygiene Data'!$F$6,0,10*ROW('Hygiene Data'!F91)))),CONCATENATE("[",ROUND(OFFSET('Hygiene Data'!$F$6,0,10*ROW('Hygiene Data'!F91)),0),"]"),IF(AND(ISNUMBER(OFFSET('Hygiene Data'!$F$6,0,10*ROW('Hygiene Data'!F91))),DX97="",ISNUMBER(OFFSET('Hygiene Data'!$F$6,0,10*ROW('Hygiene Data'!F91)))),OFFSET('Hygiene Data'!$F$6,0,10*ROW('Hygiene Data'!F91)),NA())))</f>
        <v>#N/A</v>
      </c>
      <c r="BJ97" s="121" t="e">
        <f ca="1">+IF(AND(ISNUMBER(OFFSET('Hygiene Data'!$F$8,0,10*ROW('Hygiene Data'!F91))),DY97="Yes"),OFFSET('Hygiene Data'!$F$8,0,10*ROW('Hygiene Data'!F91)),IF(AND(ISNUMBER(OFFSET('Hygiene Data'!$F$8,0,10*ROW('Hygiene Data'!F91))),DY97="No",ISNUMBER(OFFSET('Hygiene Data'!$F$8,0,10*ROW('Hygiene Data'!F91)))),CONCATENATE("[",ROUND(OFFSET('Hygiene Data'!$F$8,0,10*ROW('Hygiene Data'!F91)),0),"]"),IF(AND(ISNUMBER(OFFSET('Hygiene Data'!$F$8,0,10*ROW('Hygiene Data'!F91))),DY97="",ISNUMBER(OFFSET('Hygiene Data'!$F$8,0,10*ROW('Hygiene Data'!F91)))),OFFSET('Hygiene Data'!$F$8,0,10*ROW('Hygiene Data'!F91)),NA())))</f>
        <v>#N/A</v>
      </c>
      <c r="BK97" s="121" t="e">
        <f ca="1">+IF(AND(ISNUMBER(OFFSET('Hygiene Data'!$F$10,0,10*ROW('Hygiene Data'!F91))),DZ97="Yes"),OFFSET('Hygiene Data'!$F$10,0,10*ROW('Hygiene Data'!F91)),IF(AND(ISNUMBER(OFFSET('Hygiene Data'!$F$10,0,10*ROW('Hygiene Data'!F91))),DZ97="No",ISNUMBER(OFFSET('Hygiene Data'!$F$10,0,10*ROW('Hygiene Data'!F91)))),CONCATENATE("[",ROUND(OFFSET('Hygiene Data'!$F$10,0,10*ROW('Hygiene Data'!F91)),0),"]"),IF(AND(ISNUMBER(OFFSET('Hygiene Data'!$F$10,0,10*ROW('Hygiene Data'!F91))),DZ97="",ISNUMBER(OFFSET('Hygiene Data'!$F$10,0,10*ROW('Hygiene Data'!F91)))),OFFSET('Hygiene Data'!$F$10,0,10*ROW('Hygiene Data'!F91)),NA())))</f>
        <v>#N/A</v>
      </c>
      <c r="BL97" s="121" t="e">
        <f ca="1">+IF(AND(ISNUMBER(OFFSET('Hygiene Data'!$G$6,0,10*ROW('Hygiene Data'!G91))),EA97="Yes"),OFFSET('Hygiene Data'!$G$6,0,10*ROW('Hygiene Data'!G91)),IF(AND(ISNUMBER(OFFSET('Hygiene Data'!$G$6,0,10*ROW('Hygiene Data'!G91))),EA97="No",ISNUMBER(OFFSET('Hygiene Data'!$G$6,0,10*ROW('Hygiene Data'!G91)))),CONCATENATE("[",ROUND(OFFSET('Hygiene Data'!$G$6,0,10*ROW('Hygiene Data'!G91)),0),"]"),IF(AND(ISNUMBER(OFFSET('Hygiene Data'!$G$6,0,10*ROW('Hygiene Data'!G91))),EA97="",ISNUMBER(OFFSET('Hygiene Data'!$G$6,0,10*ROW('Hygiene Data'!G91)))),OFFSET('Hygiene Data'!$G$6,0,10*ROW('Hygiene Data'!G91)),NA())))</f>
        <v>#N/A</v>
      </c>
      <c r="BM97" s="121" t="e">
        <f ca="1">+IF(AND(ISNUMBER(OFFSET('Hygiene Data'!$G$8,0,10*ROW('Hygiene Data'!G91))),EB97="Yes"),OFFSET('Hygiene Data'!$G$8,0,10*ROW('Hygiene Data'!G91)),IF(AND(ISNUMBER(OFFSET('Hygiene Data'!$G$8,0,10*ROW('Hygiene Data'!G91))),EB97="No",ISNUMBER(OFFSET('Hygiene Data'!$G$8,0,10*ROW('Hygiene Data'!G91)))),CONCATENATE("[",ROUND(OFFSET('Hygiene Data'!$G$8,0,10*ROW('Hygiene Data'!G91)),0),"]"),IF(AND(ISNUMBER(OFFSET('Hygiene Data'!$G$8,0,10*ROW('Hygiene Data'!G91))),EB97="",ISNUMBER(OFFSET('Hygiene Data'!$G$8,0,10*ROW('Hygiene Data'!G91)))),OFFSET('Hygiene Data'!$G$8,0,10*ROW('Hygiene Data'!G91)),NA())))</f>
        <v>#N/A</v>
      </c>
      <c r="BN97" s="121" t="e">
        <f ca="1">+IF(AND(ISNUMBER(OFFSET('Hygiene Data'!$G$10,0,10*ROW('Hygiene Data'!G91))),EC97="Yes"),OFFSET('Hygiene Data'!$G$10,0,10*ROW('Hygiene Data'!G91)),IF(AND(ISNUMBER(OFFSET('Hygiene Data'!$G$10,0,10*ROW('Hygiene Data'!G91))),EC97="No",ISNUMBER(OFFSET('Hygiene Data'!$G$10,0,10*ROW('Hygiene Data'!G91)))),CONCATENATE("[",ROUND(OFFSET('Hygiene Data'!$G$10,0,10*ROW('Hygiene Data'!G91)),0),"]"),IF(AND(ISNUMBER(OFFSET('Hygiene Data'!$G$10,0,10*ROW('Hygiene Data'!G91))),EC97="",ISNUMBER(OFFSET('Hygiene Data'!$G$10,0,10*ROW('Hygiene Data'!G91)))),OFFSET('Hygiene Data'!$G$10,0,10*ROW('Hygiene Data'!G91)),NA())))</f>
        <v>#N/A</v>
      </c>
      <c r="BO97" s="121" t="e">
        <f ca="1">+IF(AND(ISNUMBER(OFFSET('Hygiene Data'!$H$6,0,10*ROW('Hygiene Data'!H91))),ED97="Yes"),OFFSET('Hygiene Data'!$H$6,0,10*ROW('Hygiene Data'!H91)),IF(AND(ISNUMBER(OFFSET('Hygiene Data'!$H$6,0,10*ROW('Hygiene Data'!H91))),ED97="No",ISNUMBER(OFFSET('Hygiene Data'!$H$6,0,10*ROW('Hygiene Data'!H91)))),CONCATENATE("[",ROUND(OFFSET('Hygiene Data'!$H$6,0,10*ROW('Hygiene Data'!H91)),0),"]"),IF(AND(ISNUMBER(OFFSET('Hygiene Data'!$H$6,0,10*ROW('Hygiene Data'!H91))),ED97="",ISNUMBER(OFFSET('Hygiene Data'!$H$6,0,10*ROW('Hygiene Data'!H91)))),OFFSET('Hygiene Data'!$H$6,0,10*ROW('Hygiene Data'!H91)),NA())))</f>
        <v>#N/A</v>
      </c>
      <c r="BP97" s="121" t="e">
        <f ca="1">+IF(AND(ISNUMBER(OFFSET('Hygiene Data'!$H$8,0,10*ROW('Hygiene Data'!H91))),EE97="Yes"),OFFSET('Hygiene Data'!$H$8,0,10*ROW('Hygiene Data'!H91)),IF(AND(ISNUMBER(OFFSET('Hygiene Data'!$H$8,0,10*ROW('Hygiene Data'!H91))),EE97="No",ISNUMBER(OFFSET('Hygiene Data'!$H$8,0,10*ROW('Hygiene Data'!H91)))),CONCATENATE("[",ROUND(OFFSET('Hygiene Data'!$H$8,0,10*ROW('Hygiene Data'!H91)),0),"]"),IF(AND(ISNUMBER(OFFSET('Hygiene Data'!$H$8,0,10*ROW('Hygiene Data'!H91))),EE97="",ISNUMBER(OFFSET('Hygiene Data'!$H$8,0,10*ROW('Hygiene Data'!H91)))),OFFSET('Hygiene Data'!$H$8,0,10*ROW('Hygiene Data'!H91)),NA())))</f>
        <v>#N/A</v>
      </c>
      <c r="BQ97" s="121" t="e">
        <f ca="1">+IF(AND(ISNUMBER(OFFSET('Hygiene Data'!$H$10,0,10*ROW('Hygiene Data'!H91))),EF97="Yes"),OFFSET('Hygiene Data'!$H$10,0,10*ROW('Hygiene Data'!H91)),IF(AND(ISNUMBER(OFFSET('Hygiene Data'!$H$10,0,10*ROW('Hygiene Data'!H91))),EF97="No",ISNUMBER(OFFSET('Hygiene Data'!$H$10,0,10*ROW('Hygiene Data'!H91)))),CONCATENATE("[",ROUND(OFFSET('Hygiene Data'!$H$10,0,10*ROW('Hygiene Data'!H91)),0),"]"),IF(AND(ISNUMBER(OFFSET('Hygiene Data'!$H$10,0,10*ROW('Hygiene Data'!H91))),EF97="",ISNUMBER(OFFSET('Hygiene Data'!$H$10,0,10*ROW('Hygiene Data'!H91)))),OFFSET('Hygiene Data'!$H$10,0,10*ROW('Hygiene Data'!H91)),NA())))</f>
        <v>#N/A</v>
      </c>
      <c r="BS97" s="28" t="str">
        <f ca="1">+IF(OFFSET('Water Data'!$C$28,0,10*ROW('Water Data'!C91))="","",OFFSET('Water Data'!$C$28,0,10*ROW('Water Data'!C91)))</f>
        <v/>
      </c>
      <c r="BT97" s="28" t="str">
        <f ca="1">+IF(OFFSET('Water Data'!$C$29,0,10*ROW('Water Data'!C91))="","",OFFSET('Water Data'!$C$29,0,10*ROW('Water Data'!C91)))</f>
        <v/>
      </c>
      <c r="BU97" s="28" t="str">
        <f ca="1">+IF(OFFSET('Water Data'!$C$30,0,10*ROW('Water Data'!C91))="","",OFFSET('Water Data'!$C$30,0,10*ROW('Water Data'!C91)))</f>
        <v/>
      </c>
      <c r="BV97" s="28" t="str">
        <f ca="1">+IF(OFFSET('Water Data'!$D$28,0,10*ROW('Water Data'!D91))="","",OFFSET('Water Data'!$D$28,0,10*ROW('Water Data'!D91)))</f>
        <v/>
      </c>
      <c r="BW97" s="28" t="str">
        <f ca="1">+IF(OFFSET('Water Data'!$D$29,0,10*ROW('Water Data'!D91))="","",OFFSET('Water Data'!$D$29,0,10*ROW('Water Data'!D91)))</f>
        <v/>
      </c>
      <c r="BX97" s="28" t="str">
        <f ca="1">+IF(OFFSET('Water Data'!$D$30,0,10*ROW('Water Data'!D91))="","",OFFSET('Water Data'!$D$30,0,10*ROW('Water Data'!D91)))</f>
        <v/>
      </c>
      <c r="BY97" s="28" t="str">
        <f ca="1">+IF(OFFSET('Water Data'!$E$28,0,10*ROW('Water Data'!E91))="","",OFFSET('Water Data'!$E$28,0,10*ROW('Water Data'!E91)))</f>
        <v/>
      </c>
      <c r="BZ97" s="28" t="str">
        <f ca="1">+IF(OFFSET('Water Data'!$E$29,0,10*ROW('Water Data'!E91))="","",OFFSET('Water Data'!$E$29,0,10*ROW('Water Data'!E91)))</f>
        <v/>
      </c>
      <c r="CA97" s="28" t="str">
        <f ca="1">+IF(OFFSET('Water Data'!$E$30,0,10*ROW('Water Data'!E91))="","",OFFSET('Water Data'!$E$30,0,10*ROW('Water Data'!E91)))</f>
        <v/>
      </c>
      <c r="CB97" s="28" t="str">
        <f ca="1">+IF(OFFSET('Water Data'!$F$28,0,10*ROW('Water Data'!F91))="","",OFFSET('Water Data'!$F$28,0,10*ROW('Water Data'!F91)))</f>
        <v/>
      </c>
      <c r="CC97" s="28" t="str">
        <f ca="1">+IF(OFFSET('Water Data'!$F$29,0,10*ROW('Water Data'!F91))="","",OFFSET('Water Data'!$F$29,0,10*ROW('Water Data'!F91)))</f>
        <v/>
      </c>
      <c r="CD97" s="28" t="str">
        <f ca="1">+IF(OFFSET('Water Data'!$F$30,0,10*ROW('Water Data'!F91))="","",OFFSET('Water Data'!$F$30,0,10*ROW('Water Data'!F91)))</f>
        <v/>
      </c>
      <c r="CE97" s="28" t="str">
        <f ca="1">+IF(OFFSET('Water Data'!$G$28,0,10*ROW('Water Data'!G91))="","",OFFSET('Water Data'!$G$28,0,10*ROW('Water Data'!G91)))</f>
        <v/>
      </c>
      <c r="CF97" s="28" t="str">
        <f ca="1">+IF(OFFSET('Water Data'!$G$29,0,10*ROW('Water Data'!G91))="","",OFFSET('Water Data'!$G$29,0,10*ROW('Water Data'!G91)))</f>
        <v/>
      </c>
      <c r="CG97" s="28" t="str">
        <f ca="1">+IF(OFFSET('Water Data'!$G$30,0,10*ROW('Water Data'!G91))="","",OFFSET('Water Data'!$G$30,0,10*ROW('Water Data'!G91)))</f>
        <v/>
      </c>
      <c r="CH97" s="28" t="str">
        <f ca="1">+IF(OFFSET('Water Data'!$H$28,0,10*ROW('Water Data'!H91))="","",OFFSET('Water Data'!$H$28,0,10*ROW('Water Data'!H91)))</f>
        <v/>
      </c>
      <c r="CI97" s="28" t="str">
        <f ca="1">+IF(OFFSET('Water Data'!$H$29,0,10*ROW('Water Data'!H91))="","",OFFSET('Water Data'!$H$29,0,10*ROW('Water Data'!H91)))</f>
        <v/>
      </c>
      <c r="CJ97" s="28" t="str">
        <f ca="1">+IF(OFFSET('Water Data'!$H$30,0,10*ROW('Water Data'!H91))="","",OFFSET('Water Data'!$H$30,0,10*ROW('Water Data'!H91)))</f>
        <v/>
      </c>
      <c r="CK97" s="28" t="str">
        <f ca="1">+IF(OFFSET('Sanitation Data'!$C$29,0,10*ROW('Sanitation Data'!C91))="","",OFFSET('Sanitation Data'!$C$29,0,10*ROW('Sanitation Data'!C91)))</f>
        <v/>
      </c>
      <c r="CL97" s="28" t="str">
        <f ca="1">+IF(OFFSET('Sanitation Data'!$C$30,0,10*ROW('Sanitation Data'!C91))="","",OFFSET('Sanitation Data'!$C$30,0,10*ROW('Sanitation Data'!C91)))</f>
        <v/>
      </c>
      <c r="CM97" s="28" t="str">
        <f ca="1">+IF(OFFSET('Sanitation Data'!$C$31,0,10*ROW('Sanitation Data'!C91))="","",OFFSET('Sanitation Data'!$C$31,0,10*ROW('Sanitation Data'!C91)))</f>
        <v/>
      </c>
      <c r="CN97" s="28" t="str">
        <f ca="1">+IF(OFFSET('Sanitation Data'!$C$32,0,10*ROW('Sanitation Data'!C91))="","",OFFSET('Sanitation Data'!$C$32,0,10*ROW('Sanitation Data'!C91)))</f>
        <v/>
      </c>
      <c r="CO97" s="28" t="str">
        <f ca="1">+IF(OFFSET('Sanitation Data'!$C$33,0,10*ROW('Sanitation Data'!C91))="","",OFFSET('Sanitation Data'!$C$33,0,10*ROW('Sanitation Data'!C91)))</f>
        <v/>
      </c>
      <c r="CP97" s="28" t="str">
        <f ca="1">+IF(OFFSET('Sanitation Data'!$D$29,0,10*ROW('Sanitation Data'!D91))="","",OFFSET('Sanitation Data'!$D$29,0,10*ROW('Sanitation Data'!D91)))</f>
        <v/>
      </c>
      <c r="CQ97" s="28" t="str">
        <f ca="1">+IF(OFFSET('Sanitation Data'!$D$30,0,10*ROW('Sanitation Data'!D91))="","",OFFSET('Sanitation Data'!$D$30,0,10*ROW('Sanitation Data'!D91)))</f>
        <v/>
      </c>
      <c r="CR97" s="28" t="str">
        <f ca="1">+IF(OFFSET('Sanitation Data'!$D$31,0,10*ROW('Sanitation Data'!D91))="","",OFFSET('Sanitation Data'!$D$31,0,10*ROW('Sanitation Data'!D91)))</f>
        <v/>
      </c>
      <c r="CS97" s="28" t="str">
        <f ca="1">+IF(OFFSET('Sanitation Data'!$D$32,0,10*ROW('Sanitation Data'!D91))="","",OFFSET('Sanitation Data'!$D$32,0,10*ROW('Sanitation Data'!D91)))</f>
        <v/>
      </c>
      <c r="CT97" s="28" t="str">
        <f ca="1">+IF(OFFSET('Sanitation Data'!$D$33,0,10*ROW('Sanitation Data'!D91))="","",OFFSET('Sanitation Data'!$D$33,0,10*ROW('Sanitation Data'!D91)))</f>
        <v/>
      </c>
      <c r="CU97" s="28" t="str">
        <f ca="1">+IF(OFFSET('Sanitation Data'!$E$29,0,10*ROW('Sanitation Data'!E91))="","",OFFSET('Sanitation Data'!$E$29,0,10*ROW('Sanitation Data'!E91)))</f>
        <v/>
      </c>
      <c r="CV97" s="28" t="str">
        <f ca="1">+IF(OFFSET('Sanitation Data'!$E$30,0,10*ROW('Sanitation Data'!E91))="","",OFFSET('Sanitation Data'!$E$30,0,10*ROW('Sanitation Data'!E91)))</f>
        <v/>
      </c>
      <c r="CW97" s="28" t="str">
        <f ca="1">+IF(OFFSET('Sanitation Data'!$E$31,0,10*ROW('Sanitation Data'!E91))="","",OFFSET('Sanitation Data'!$E$31,0,10*ROW('Sanitation Data'!E91)))</f>
        <v/>
      </c>
      <c r="CX97" s="28" t="str">
        <f ca="1">+IF(OFFSET('Sanitation Data'!$E$32,0,10*ROW('Sanitation Data'!E91))="","",OFFSET('Sanitation Data'!$E$32,0,10*ROW('Sanitation Data'!E91)))</f>
        <v/>
      </c>
      <c r="CY97" s="28" t="str">
        <f ca="1">+IF(OFFSET('Sanitation Data'!$E$33,0,10*ROW('Sanitation Data'!E91))="","",OFFSET('Sanitation Data'!$E$33,0,10*ROW('Sanitation Data'!E91)))</f>
        <v/>
      </c>
      <c r="CZ97" s="28" t="str">
        <f ca="1">+IF(OFFSET('Sanitation Data'!$F$29,0,10*ROW('Sanitation Data'!F91))="","",OFFSET('Sanitation Data'!$F$29,0,10*ROW('Sanitation Data'!F91)))</f>
        <v/>
      </c>
      <c r="DA97" s="28" t="str">
        <f ca="1">+IF(OFFSET('Sanitation Data'!$F$30,0,10*ROW('Sanitation Data'!F91))="","",OFFSET('Sanitation Data'!$F$30,0,10*ROW('Sanitation Data'!F91)))</f>
        <v/>
      </c>
      <c r="DB97" s="28" t="str">
        <f ca="1">+IF(OFFSET('Sanitation Data'!$F$31,0,10*ROW('Sanitation Data'!F91))="","",OFFSET('Sanitation Data'!$F$31,0,10*ROW('Sanitation Data'!F91)))</f>
        <v/>
      </c>
      <c r="DC97" s="28" t="str">
        <f ca="1">+IF(OFFSET('Sanitation Data'!$F$32,0,10*ROW('Sanitation Data'!F91))="","",OFFSET('Sanitation Data'!$F$32,0,10*ROW('Sanitation Data'!F91)))</f>
        <v/>
      </c>
      <c r="DD97" s="28" t="str">
        <f ca="1">+IF(OFFSET('Sanitation Data'!$F$33,0,10*ROW('Sanitation Data'!F91))="","",OFFSET('Sanitation Data'!$F$33,0,10*ROW('Sanitation Data'!F91)))</f>
        <v/>
      </c>
      <c r="DE97" s="28" t="str">
        <f ca="1">+IF(OFFSET('Sanitation Data'!$G$29,0,10*ROW('Sanitation Data'!G91))="","",OFFSET('Sanitation Data'!$G$29,0,10*ROW('Sanitation Data'!G91)))</f>
        <v/>
      </c>
      <c r="DF97" s="28" t="str">
        <f ca="1">+IF(OFFSET('Sanitation Data'!$G$30,0,10*ROW('Sanitation Data'!G91))="","",OFFSET('Sanitation Data'!$G$30,0,10*ROW('Sanitation Data'!G91)))</f>
        <v/>
      </c>
      <c r="DG97" s="28" t="str">
        <f ca="1">+IF(OFFSET('Sanitation Data'!$G$31,0,10*ROW('Sanitation Data'!G91))="","",OFFSET('Sanitation Data'!$G$31,0,10*ROW('Sanitation Data'!G91)))</f>
        <v/>
      </c>
      <c r="DH97" s="28" t="str">
        <f ca="1">+IF(OFFSET('Sanitation Data'!$G$32,0,10*ROW('Sanitation Data'!G91))="","",OFFSET('Sanitation Data'!$G$32,0,10*ROW('Sanitation Data'!G91)))</f>
        <v/>
      </c>
      <c r="DI97" s="28" t="str">
        <f ca="1">+IF(OFFSET('Sanitation Data'!$G$33,0,10*ROW('Sanitation Data'!G91))="","",OFFSET('Sanitation Data'!$G$33,0,10*ROW('Sanitation Data'!G91)))</f>
        <v/>
      </c>
      <c r="DJ97" s="28" t="str">
        <f ca="1">+IF(OFFSET('Sanitation Data'!$H$29,0,10*ROW('Sanitation Data'!H91))="","",OFFSET('Sanitation Data'!$H$29,0,10*ROW('Sanitation Data'!H91)))</f>
        <v/>
      </c>
      <c r="DK97" s="28" t="str">
        <f ca="1">+IF(OFFSET('Sanitation Data'!$H$30,0,10*ROW('Sanitation Data'!H91))="","",OFFSET('Sanitation Data'!$H$30,0,10*ROW('Sanitation Data'!H91)))</f>
        <v/>
      </c>
      <c r="DL97" s="28" t="str">
        <f ca="1">+IF(OFFSET('Sanitation Data'!$H$31,0,10*ROW('Sanitation Data'!H91))="","",OFFSET('Sanitation Data'!$H$31,0,10*ROW('Sanitation Data'!H91)))</f>
        <v/>
      </c>
      <c r="DM97" s="28" t="str">
        <f ca="1">+IF(OFFSET('Sanitation Data'!$H$32,0,10*ROW('Sanitation Data'!H91))="","",OFFSET('Sanitation Data'!$H$32,0,10*ROW('Sanitation Data'!H91)))</f>
        <v/>
      </c>
      <c r="DN97" s="28" t="str">
        <f ca="1">+IF(OFFSET('Sanitation Data'!$H$33,0,10*ROW('Sanitation Data'!H91))="","",OFFSET('Sanitation Data'!$H$33,0,10*ROW('Sanitation Data'!H91)))</f>
        <v/>
      </c>
      <c r="DO97" s="28" t="str">
        <f ca="1">+IF(OFFSET('Hygiene Data'!$C$12,0,10*ROW('Hygiene Data'!C91))="","",OFFSET('Hygiene Data'!$C$12,0,10*ROW('Hygiene Data'!C91)))</f>
        <v/>
      </c>
      <c r="DP97" s="28" t="str">
        <f ca="1">+IF(OFFSET('Hygiene Data'!$C$13,0,10*ROW('Hygiene Data'!C91))="","",OFFSET('Hygiene Data'!$C$13,0,10*ROW('Hygiene Data'!C91)))</f>
        <v/>
      </c>
      <c r="DQ97" s="28" t="str">
        <f ca="1">+IF(OFFSET('Hygiene Data'!$C$14,0,10*ROW('Hygiene Data'!C91))="","",OFFSET('Hygiene Data'!$C$14,0,10*ROW('Hygiene Data'!C91)))</f>
        <v/>
      </c>
      <c r="DR97" s="28" t="str">
        <f ca="1">+IF(OFFSET('Hygiene Data'!$D$12,0,10*ROW('Hygiene Data'!D91))="","",OFFSET('Hygiene Data'!$D$12,0,10*ROW('Hygiene Data'!D91)))</f>
        <v/>
      </c>
      <c r="DS97" s="28" t="str">
        <f ca="1">+IF(OFFSET('Hygiene Data'!$D$13,0,10*ROW('Hygiene Data'!D91))="","",OFFSET('Hygiene Data'!$D$13,0,10*ROW('Hygiene Data'!D91)))</f>
        <v/>
      </c>
      <c r="DT97" s="28" t="str">
        <f ca="1">+IF(OFFSET('Hygiene Data'!$D$14,0,10*ROW('Hygiene Data'!D91))="","",OFFSET('Hygiene Data'!$D$14,0,10*ROW('Hygiene Data'!D91)))</f>
        <v/>
      </c>
      <c r="DU97" s="28" t="str">
        <f ca="1">+IF(OFFSET('Hygiene Data'!$E$12,0,10*ROW('Hygiene Data'!E91))="","",OFFSET('Hygiene Data'!$E$12,0,10*ROW('Hygiene Data'!E91)))</f>
        <v/>
      </c>
      <c r="DV97" s="28" t="str">
        <f ca="1">+IF(OFFSET('Hygiene Data'!$E$13,0,10*ROW('Hygiene Data'!E91))="","",OFFSET('Hygiene Data'!$E$13,0,10*ROW('Hygiene Data'!E91)))</f>
        <v/>
      </c>
      <c r="DW97" s="28" t="str">
        <f ca="1">+IF(OFFSET('Hygiene Data'!$E$14,0,10*ROW('Hygiene Data'!E91))="","",OFFSET('Hygiene Data'!$E$14,0,10*ROW('Hygiene Data'!E91)))</f>
        <v/>
      </c>
      <c r="DX97" s="28" t="str">
        <f ca="1">+IF(OFFSET('Hygiene Data'!$F$12,0,10*ROW('Hygiene Data'!F91))="","",OFFSET('Hygiene Data'!$F$12,0,10*ROW('Hygiene Data'!F91)))</f>
        <v/>
      </c>
      <c r="DY97" s="28" t="str">
        <f ca="1">+IF(OFFSET('Hygiene Data'!$F$13,0,10*ROW('Hygiene Data'!F91))="","",OFFSET('Hygiene Data'!$F$13,0,10*ROW('Hygiene Data'!F91)))</f>
        <v/>
      </c>
      <c r="DZ97" s="28" t="str">
        <f ca="1">+IF(OFFSET('Hygiene Data'!$F$14,0,10*ROW('Hygiene Data'!F91))="","",OFFSET('Hygiene Data'!$F$14,0,10*ROW('Hygiene Data'!F91)))</f>
        <v/>
      </c>
      <c r="EA97" s="28" t="str">
        <f ca="1">+IF(OFFSET('Hygiene Data'!$G$12,0,10*ROW('Hygiene Data'!G91))="","",OFFSET('Hygiene Data'!$G$12,0,10*ROW('Hygiene Data'!G91)))</f>
        <v/>
      </c>
      <c r="EB97" s="28" t="str">
        <f ca="1">+IF(OFFSET('Hygiene Data'!$G$13,0,10*ROW('Hygiene Data'!G91))="","",OFFSET('Hygiene Data'!$G$13,0,10*ROW('Hygiene Data'!G91)))</f>
        <v/>
      </c>
      <c r="EC97" s="28" t="str">
        <f ca="1">+IF(OFFSET('Hygiene Data'!$G$14,0,10*ROW('Hygiene Data'!G91))="","",OFFSET('Hygiene Data'!$G$14,0,10*ROW('Hygiene Data'!G91)))</f>
        <v/>
      </c>
      <c r="ED97" s="28" t="str">
        <f ca="1">+IF(OFFSET('Hygiene Data'!$H$12,0,10*ROW('Hygiene Data'!H91))="","",OFFSET('Hygiene Data'!$H$12,0,10*ROW('Hygiene Data'!H91)))</f>
        <v/>
      </c>
      <c r="EE97" s="28" t="str">
        <f ca="1">+IF(OFFSET('Hygiene Data'!$H$13,0,10*ROW('Hygiene Data'!H91))="","",OFFSET('Hygiene Data'!$H$13,0,10*ROW('Hygiene Data'!H91)))</f>
        <v/>
      </c>
      <c r="EF97" s="28" t="str">
        <f ca="1">+IF(OFFSET('Hygiene Data'!$H$14,0,10*ROW('Hygiene Data'!H91))="","",OFFSET('Hygiene Data'!$H$14,0,10*ROW('Hygiene Data'!H91)))</f>
        <v/>
      </c>
    </row>
    <row r="98" spans="1:136" x14ac:dyDescent="0.2">
      <c r="A98" s="44" t="str">
        <f ca="1">+IF(OFFSET('Water Data'!$B$1,0,10*ROW('Water Data'!B95))="","",OFFSET('Water Data'!$B$1,0,10*ROW('Water Data'!B95)))</f>
        <v/>
      </c>
      <c r="B98" s="44" t="str">
        <f ca="1">+IF(OFFSET('Water Data'!$A$3,0,10*ROW('Water Data'!A95))="","",OFFSET('Water Data'!$A$3,0,10*ROW('Water Data'!A95)))</f>
        <v/>
      </c>
      <c r="C98" s="44" t="str">
        <f ca="1">+IF(OFFSET('Water Data'!$C$3,0,10*ROW('Water Data'!C95))="","",OFFSET('Water Data'!$C$3,0,10*ROW('Water Data'!C95)))</f>
        <v/>
      </c>
      <c r="D98" s="119" t="e">
        <f ca="1">+IF(AND(ISNUMBER(OFFSET('Water Data'!$C$5,0,10*ROW('Water Data'!C92))),BS98="Yes"),100-OFFSET('Water Data'!$C$5,0,10*ROW('Water Data'!C92)),IF(AND(ISNUMBER(OFFSET('Water Data'!$C$5,0,10*ROW('Water Data'!C92))),BS98="No",ISNUMBER(OFFSET('Water Data'!$C$5,0,10*ROW('Water Data'!C92)))),CONCATENATE("[",ROUND(100-OFFSET('Water Data'!$C$5,0,10*ROW('Water Data'!C92)),0),"]"),IF(AND(ISNUMBER(OFFSET('Water Data'!$C$5,0,10*ROW('Water Data'!C92))),BS98="",ISNUMBER(OFFSET('Water Data'!$C$5,0,10*ROW('Water Data'!C92)))),100-OFFSET('Water Data'!$C$5,0,10*ROW('Water Data'!C92)),NA())))</f>
        <v>#N/A</v>
      </c>
      <c r="E98" s="119" t="e">
        <f ca="1">+IF(AND(ISNUMBER(OFFSET('Water Data'!$C$7,0,10*ROW('Water Data'!D92))),BT98="Yes"),OFFSET('Water Data'!$C$7,0,10*ROW('Water Data'!C92)),IF(AND(ISNUMBER(OFFSET('Water Data'!$C$7,0,10*ROW('Water Data'!C92))),BT98="No",ISNUMBER(OFFSET('Water Data'!$C$7,0,10*ROW('Water Data'!C92)))),CONCATENATE("[",ROUND(OFFSET('Water Data'!$C$7,0,10*ROW('Water Data'!C92)),0),"]"),IF(AND(ISNUMBER(OFFSET('Water Data'!$C$7,0,10*ROW('Water Data'!C92))),BT98="",ISNUMBER(OFFSET('Water Data'!$C$7,0,10*ROW('Water Data'!C92)))),OFFSET('Water Data'!$C$7,0,10*ROW('Water Data'!C92)),NA())))</f>
        <v>#N/A</v>
      </c>
      <c r="F98" s="119" t="e">
        <f ca="1">+IF(AND(ISNUMBER(OFFSET('Water Data'!$C$10,0,10*ROW('Water Data'!C92))),BU98="Yes"),OFFSET('Water Data'!$C$10,0,10*ROW('Water Data'!C92)),IF(AND(ISNUMBER(OFFSET('Water Data'!$C$10,0,10*ROW('Water Data'!C92))),BU98="No",ISNUMBER(OFFSET('Water Data'!$C$10,0,10*ROW('Water Data'!C92)))),CONCATENATE("[",ROUND(OFFSET('Water Data'!$C$10,0,10*ROW('Water Data'!C92)),0),"]"),IF(AND(ISNUMBER(OFFSET('Water Data'!$C$10,0,10*ROW('Water Data'!C92))),BU98="",ISNUMBER(OFFSET('Water Data'!$C$10,0,10*ROW('Water Data'!C92)))),OFFSET('Water Data'!$C$10,0,10*ROW('Water Data'!C92)),NA())))</f>
        <v>#N/A</v>
      </c>
      <c r="G98" s="119" t="e">
        <f ca="1">+IF(AND(ISNUMBER(OFFSET('Water Data'!$D$5,0,10*ROW('Water Data'!D92))),BV98="Yes"),100-OFFSET('Water Data'!$D$5,0,10*ROW('Water Data'!D92)),IF(AND(ISNUMBER(OFFSET('Water Data'!$D$5,0,10*ROW('Water Data'!D92))),BV98="No",ISNUMBER(OFFSET('Water Data'!$D$5,0,10*ROW('Water Data'!D92)))),CONCATENATE("[",ROUND(100-OFFSET('Water Data'!$D$5,0,10*ROW('Water Data'!D92)),0),"]"),IF(AND(ISNUMBER(OFFSET('Water Data'!$D$5,0,10*ROW('Water Data'!D92))),BV98="",ISNUMBER(OFFSET('Water Data'!$D$5,0,10*ROW('Water Data'!D92)))),100-OFFSET('Water Data'!$D$5,0,10*ROW('Water Data'!D92)),NA())))</f>
        <v>#N/A</v>
      </c>
      <c r="H98" s="119" t="e">
        <f ca="1">+IF(AND(ISNUMBER(OFFSET('Water Data'!$D$7,0,10*ROW('Water Data'!D92))),BW98="Yes"),OFFSET('Water Data'!$D$7,0,10*ROW('Water Data'!D92)),IF(AND(ISNUMBER(OFFSET('Water Data'!$D$7,0,10*ROW('Water Data'!D92))),BW98="No",ISNUMBER(OFFSET('Water Data'!$D$7,0,10*ROW('Water Data'!D92)))),CONCATENATE("[",ROUND(OFFSET('Water Data'!$C$7,0,10*ROW('Water Data'!D92)),0),"]"),IF(AND(ISNUMBER(OFFSET('Water Data'!$D$7,0,10*ROW('Water Data'!D92))),BW98="",ISNUMBER(OFFSET('Water Data'!$D$7,0,10*ROW('Water Data'!D92)))),OFFSET('Water Data'!$D$7,0,10*ROW('Water Data'!D92)),NA())))</f>
        <v>#N/A</v>
      </c>
      <c r="I98" s="119" t="e">
        <f ca="1">+IF(AND(ISNUMBER(OFFSET('Water Data'!$D$10,0,10*ROW('Water Data'!D92))),BX98="Yes"),OFFSET('Water Data'!$D$10,0,10*ROW('Water Data'!D92)),IF(AND(ISNUMBER(OFFSET('Water Data'!$D$10,0,10*ROW('Water Data'!D92))),BX98="No",ISNUMBER(OFFSET('Water Data'!$D$10,0,10*ROW('Water Data'!D92)))),CONCATENATE("[",ROUND(OFFSET('Water Data'!$D$10,0,10*ROW('Water Data'!D92)),0),"]"),IF(AND(ISNUMBER(OFFSET('Water Data'!$D$10,0,10*ROW('Water Data'!D92))),BX98="",ISNUMBER(OFFSET('Water Data'!$D$10,0,10*ROW('Water Data'!D92)))),OFFSET('Water Data'!$D$10,0,10*ROW('Water Data'!D92)),NA())))</f>
        <v>#N/A</v>
      </c>
      <c r="J98" s="119" t="e">
        <f ca="1">+IF(AND(ISNUMBER(OFFSET('Water Data'!$E$5,0,10*ROW('Water Data'!E92))),BY98="Yes"),100-OFFSET('Water Data'!$E$5,0,10*ROW('Water Data'!E92)),IF(AND(ISNUMBER(OFFSET('Water Data'!$E$5,0,10*ROW('Water Data'!E92))),BY98="No",ISNUMBER(OFFSET('Water Data'!$E$5,0,10*ROW('Water Data'!E92)))),CONCATENATE("[",ROUND(100-OFFSET('Water Data'!$E$5,0,10*ROW('Water Data'!E92)),0),"]"),IF(AND(ISNUMBER(OFFSET('Water Data'!$E$5,0,10*ROW('Water Data'!E92))),BY98="",ISNUMBER(OFFSET('Water Data'!$E$5,0,10*ROW('Water Data'!E92)))),100-OFFSET('Water Data'!$E$5,0,10*ROW('Water Data'!E92)),NA())))</f>
        <v>#N/A</v>
      </c>
      <c r="K98" s="119" t="e">
        <f ca="1">+IF(AND(ISNUMBER(OFFSET('Water Data'!$E$7,0,10*ROW('Water Data'!E92))),BZ98="Yes"),OFFSET('Water Data'!$E$7,0,10*ROW('Water Data'!E92)),IF(AND(ISNUMBER(OFFSET('Water Data'!$E$7,0,10*ROW('Water Data'!E92))),BZ98="No",ISNUMBER(OFFSET('Water Data'!$E$7,0,10*ROW('Water Data'!E92)))),CONCATENATE("[",ROUND(OFFSET('Water Data'!$E$7,0,10*ROW('Water Data'!E92)),0),"]"),IF(AND(ISNUMBER(OFFSET('Water Data'!$E$7,0,10*ROW('Water Data'!E92))),BZ98="",ISNUMBER(OFFSET('Water Data'!$E$7,0,10*ROW('Water Data'!E92)))),OFFSET('Water Data'!$E$7,0,10*ROW('Water Data'!E92)),NA())))</f>
        <v>#N/A</v>
      </c>
      <c r="L98" s="119" t="e">
        <f ca="1">+IF(AND(ISNUMBER(OFFSET('Water Data'!$E$10,0,10*ROW('Water Data'!E92))),CA98="Yes"),OFFSET('Water Data'!$E$10,0,10*ROW('Water Data'!E92)),IF(AND(ISNUMBER(OFFSET('Water Data'!$E$10,0,10*ROW('Water Data'!E92))),CA98="No",ISNUMBER(OFFSET('Water Data'!$E$10,0,10*ROW('Water Data'!E92)))),CONCATENATE("[",ROUND(OFFSET('Water Data'!$E$10,0,10*ROW('Water Data'!E92)),0),"]"),IF(AND(ISNUMBER(OFFSET('Water Data'!$E$10,0,10*ROW('Water Data'!E92))),CA98="",ISNUMBER(OFFSET('Water Data'!$E$10,0,10*ROW('Water Data'!E92)))),OFFSET('Water Data'!$E$10,0,10*ROW('Water Data'!E92)),NA())))</f>
        <v>#N/A</v>
      </c>
      <c r="M98" s="119" t="e">
        <f ca="1">+IF(AND(ISNUMBER(OFFSET('Water Data'!$F$5,0,10*ROW('Water Data'!F92))),CB98="Yes"),100-OFFSET('Water Data'!$F$5,0,10*ROW('Water Data'!F92)),IF(AND(ISNUMBER(OFFSET('Water Data'!$F$5,0,10*ROW('Water Data'!F92))),CB98="No",ISNUMBER(OFFSET('Water Data'!$F$5,0,10*ROW('Water Data'!F92)))),CONCATENATE("[",ROUND(100-OFFSET('Water Data'!$F$5,0,10*ROW('Water Data'!F92)),0),"]"),IF(AND(ISNUMBER(OFFSET('Water Data'!$F$5,0,10*ROW('Water Data'!F92))),CB98="",ISNUMBER(OFFSET('Water Data'!$F$5,0,10*ROW('Water Data'!F92)))),100-OFFSET('Water Data'!$F$5,0,10*ROW('Water Data'!F92)),NA())))</f>
        <v>#N/A</v>
      </c>
      <c r="N98" s="119" t="e">
        <f ca="1">+IF(AND(ISNUMBER(OFFSET('Water Data'!$F$7,0,10*ROW('Water Data'!F92))),CC98="Yes"),OFFSET('Water Data'!$F$7,0,10*ROW('Water Data'!F92)),IF(AND(ISNUMBER(OFFSET('Water Data'!$F$7,0,10*ROW('Water Data'!F92))),CC98="No",ISNUMBER(OFFSET('Water Data'!$F$7,0,10*ROW('Water Data'!F92)))),CONCATENATE("[",ROUND(OFFSET('Water Data'!$F$7,0,10*ROW('Water Data'!F92)),0),"]"),IF(AND(ISNUMBER(OFFSET('Water Data'!$F$7,0,10*ROW('Water Data'!F92))),CC98="",ISNUMBER(OFFSET('Water Data'!$F$7,0,10*ROW('Water Data'!F92)))),OFFSET('Water Data'!$F$7,0,10*ROW('Water Data'!F92)),NA())))</f>
        <v>#N/A</v>
      </c>
      <c r="O98" s="119" t="e">
        <f ca="1">+IF(AND(ISNUMBER(OFFSET('Water Data'!$F$10,0,10*ROW('Water Data'!F92))),CD98="Yes"),OFFSET('Water Data'!$F$10,0,10*ROW('Water Data'!F92)),IF(AND(ISNUMBER(OFFSET('Water Data'!$F$10,0,10*ROW('Water Data'!F92))),CD98="No",ISNUMBER(OFFSET('Water Data'!$F$10,0,10*ROW('Water Data'!F92)))),CONCATENATE("[",ROUND(OFFSET('Water Data'!$F$10,0,10*ROW('Water Data'!F92)),0),"]"),IF(AND(ISNUMBER(OFFSET('Water Data'!$F$10,0,10*ROW('Water Data'!F92))),CD98="",ISNUMBER(OFFSET('Water Data'!$F$10,0,10*ROW('Water Data'!F92)))),OFFSET('Water Data'!$F$10,0,10*ROW('Water Data'!F92)),NA())))</f>
        <v>#N/A</v>
      </c>
      <c r="P98" s="119" t="e">
        <f ca="1">+IF(AND(ISNUMBER(OFFSET('Water Data'!$G$5,0,10*ROW('Water Data'!G92))),CE98="Yes"),100-OFFSET('Water Data'!$G$5,0,10*ROW('Water Data'!G92)),IF(AND(ISNUMBER(OFFSET('Water Data'!$G$5,0,10*ROW('Water Data'!G92))),CE98="No",ISNUMBER(OFFSET('Water Data'!$G$5,0,10*ROW('Water Data'!G92)))),CONCATENATE("[",ROUND(100-OFFSET('Water Data'!$G$5,0,10*ROW('Water Data'!G92)),0),"]"),IF(AND(ISNUMBER(OFFSET('Water Data'!$G$5,0,10*ROW('Water Data'!G92))),CE98="",ISNUMBER(OFFSET('Water Data'!$G$5,0,10*ROW('Water Data'!G92)))),100-OFFSET('Water Data'!$G$5,0,10*ROW('Water Data'!G92)),NA())))</f>
        <v>#N/A</v>
      </c>
      <c r="Q98" s="119" t="e">
        <f ca="1">+IF(AND(ISNUMBER(OFFSET('Water Data'!$G$7,0,10*ROW('Water Data'!G92))),CF98="Yes"),OFFSET('Water Data'!$G$7,0,10*ROW('Water Data'!G92)),IF(AND(ISNUMBER(OFFSET('Water Data'!$G$7,0,10*ROW('Water Data'!G92))),CF98="No",ISNUMBER(OFFSET('Water Data'!$G$7,0,10*ROW('Water Data'!G92)))),CONCATENATE("[",ROUND(OFFSET('Water Data'!$G$7,0,10*ROW('Water Data'!G92)),0),"]"),IF(AND(ISNUMBER(OFFSET('Water Data'!$G$7,0,10*ROW('Water Data'!G92))),CF98="",ISNUMBER(OFFSET('Water Data'!$G$7,0,10*ROW('Water Data'!G92)))),OFFSET('Water Data'!$G$7,0,10*ROW('Water Data'!G92)),NA())))</f>
        <v>#N/A</v>
      </c>
      <c r="R98" s="119" t="e">
        <f ca="1">+IF(AND(ISNUMBER(OFFSET('Water Data'!$G$10,0,10*ROW('Water Data'!G92))),CG98="Yes"),OFFSET('Water Data'!$G$10,0,10*ROW('Water Data'!G92)),IF(AND(ISNUMBER(OFFSET('Water Data'!$G$10,0,10*ROW('Water Data'!G92))),CG98="No",ISNUMBER(OFFSET('Water Data'!$G$10,0,10*ROW('Water Data'!G92)))),CONCATENATE("[",ROUND(OFFSET('Water Data'!$G$10,0,10*ROW('Water Data'!G92)),0),"]"),IF(AND(ISNUMBER(OFFSET('Water Data'!$G$10,0,10*ROW('Water Data'!G92))),CG98="",ISNUMBER(OFFSET('Water Data'!$G$10,0,10*ROW('Water Data'!G92)))),OFFSET('Water Data'!$G$10,0,10*ROW('Water Data'!G92)),NA())))</f>
        <v>#N/A</v>
      </c>
      <c r="S98" s="119" t="e">
        <f ca="1">+IF(AND(ISNUMBER(OFFSET('Water Data'!$H$5,0,10*ROW('Water Data'!H92))),CH98="Yes"),100-OFFSET('Water Data'!$H$5,0,10*ROW('Water Data'!H92)),IF(AND(ISNUMBER(OFFSET('Water Data'!$H$5,0,10*ROW('Water Data'!H92))),CH98="No",ISNUMBER(OFFSET('Water Data'!$H$5,0,10*ROW('Water Data'!H92)))),CONCATENATE("[",ROUND(100-OFFSET('Water Data'!$H$5,0,10*ROW('Water Data'!H92)),0),"]"),IF(AND(ISNUMBER(OFFSET('Water Data'!$H$5,0,10*ROW('Water Data'!H92))),CH98="",ISNUMBER(OFFSET('Water Data'!$H$5,0,10*ROW('Water Data'!H92)))),100-OFFSET('Water Data'!$H$5,0,10*ROW('Water Data'!H92)),NA())))</f>
        <v>#N/A</v>
      </c>
      <c r="T98" s="119" t="e">
        <f ca="1">+IF(AND(ISNUMBER(OFFSET('Water Data'!$H$7,0,10*ROW('Water Data'!H92))),CI98="Yes"),OFFSET('Water Data'!$H$7,0,10*ROW('Water Data'!H92)),IF(AND(ISNUMBER(OFFSET('Water Data'!$H$7,0,10*ROW('Water Data'!H92))),CI98="No",ISNUMBER(OFFSET('Water Data'!$H$7,0,10*ROW('Water Data'!H92)))),CONCATENATE("[",ROUND(OFFSET('Water Data'!$H$7,0,10*ROW('Water Data'!H92)),0),"]"),IF(AND(ISNUMBER(OFFSET('Water Data'!$H$7,0,10*ROW('Water Data'!H92))),CI98="",ISNUMBER(OFFSET('Water Data'!$H$7,0,10*ROW('Water Data'!H92)))),OFFSET('Water Data'!$H$7,0,10*ROW('Water Data'!H92)),NA())))</f>
        <v>#N/A</v>
      </c>
      <c r="U98" s="119" t="e">
        <f ca="1">+IF(AND(ISNUMBER(OFFSET('Water Data'!$H$10,0,10*ROW('Water Data'!H92))),CJ98="Yes"),OFFSET('Water Data'!$H$10,0,10*ROW('Water Data'!H92)),IF(AND(ISNUMBER(OFFSET('Water Data'!$H$10,0,10*ROW('Water Data'!H92))),CJ98="No",ISNUMBER(OFFSET('Water Data'!$H$10,0,10*ROW('Water Data'!H92)))),CONCATENATE("[",ROUND(OFFSET('Water Data'!$H$10,0,10*ROW('Water Data'!H92)),0),"]"),IF(AND(ISNUMBER(OFFSET('Water Data'!$H$10,0,10*ROW('Water Data'!H92))),CJ98="",ISNUMBER(OFFSET('Water Data'!$H$10,0,10*ROW('Water Data'!H92)))),OFFSET('Water Data'!$H$10,0,10*ROW('Water Data'!H92)),NA())))</f>
        <v>#N/A</v>
      </c>
      <c r="V98" s="120" t="e">
        <f ca="1">+IF(AND(ISNUMBER(OFFSET('Sanitation Data'!$C$5,0,10*ROW('Sanitation Data'!C92))),CK98="Yes"),100-OFFSET('Sanitation Data'!$C$5,0,10*ROW('Sanitation Data'!C92)),IF(AND(ISNUMBER(OFFSET('Sanitation Data'!$C$5,0,10*ROW('Sanitation Data'!C92))),CK98="No",ISNUMBER(OFFSET('Sanitation Data'!$C$5,0,10*ROW('Sanitation Data'!C92)))),CONCATENATE("[",ROUND(100-OFFSET('Sanitation Data'!$C$5,0,10*ROW('Sanitation Data'!C92)),0),"]"),IF(AND(ISNUMBER(OFFSET('Sanitation Data'!$C$5,0,10*ROW('Sanitation Data'!C92))),CK98="",ISNUMBER(OFFSET('Sanitation Data'!$C$5,0,10*ROW('Sanitation Data'!C92)))),100-OFFSET('Sanitation Data'!$C$5,0,10*ROW('Sanitation Data'!C92)),NA())))</f>
        <v>#N/A</v>
      </c>
      <c r="W98" s="120" t="e">
        <f ca="1">+IF(AND(ISNUMBER(OFFSET('Sanitation Data'!$C$7,0,10*ROW('Sanitation Data'!C92))),CL98="Yes"),OFFSET('Sanitation Data'!$C$7,0,10*ROW('Sanitation Data'!C92)),IF(AND(ISNUMBER(OFFSET('Sanitation Data'!$C$7,0,10*ROW('Sanitation Data'!C92))),CL98="No",ISNUMBER(OFFSET('Sanitation Data'!$C$7,0,10*ROW('Sanitation Data'!C92)))),CONCATENATE("[",ROUND(OFFSET('Sanitation Data'!$C$7,0,10*ROW('Sanitation Data'!C92)),0),"]"),IF(AND(ISNUMBER(OFFSET('Sanitation Data'!$C$7,0,10*ROW('Sanitation Data'!C92))),CL98="",ISNUMBER(OFFSET('Sanitation Data'!$C$7,0,10*ROW('Sanitation Data'!C92)))),OFFSET('Sanitation Data'!$C$7,0,10*ROW('Sanitation Data'!C92)),NA())))</f>
        <v>#N/A</v>
      </c>
      <c r="X98" s="120" t="e">
        <f ca="1">+IF(AND(ISNUMBER(OFFSET('Sanitation Data'!$C$11,0,10*ROW('Sanitation Data'!C92))),CM98="Yes"),OFFSET('Sanitation Data'!$C$11,0,10*ROW('Sanitation Data'!C92)),IF(AND(ISNUMBER(OFFSET('Sanitation Data'!$C$11,0,10*ROW('Sanitation Data'!C92))),CM98="No",ISNUMBER(OFFSET('Sanitation Data'!$C$11,0,10*ROW('Sanitation Data'!C92)))),CONCATENATE("[",ROUND(OFFSET('Sanitation Data'!$C$11,0,10*ROW('Sanitation Data'!C92)),0),"]"),IF(AND(ISNUMBER(OFFSET('Sanitation Data'!$C$11,0,10*ROW('Sanitation Data'!C92))),CM98="",ISNUMBER(OFFSET('Sanitation Data'!$C$11,0,10*ROW('Sanitation Data'!C92)))),OFFSET('Sanitation Data'!$C$11,0,10*ROW('Sanitation Data'!C92)),NA())))</f>
        <v>#N/A</v>
      </c>
      <c r="Y98" s="120" t="e">
        <f ca="1">+IF(AND(ISNUMBER(OFFSET('Sanitation Data'!$C$12,0,10*ROW('Sanitation Data'!C92))),CN98="Yes"),OFFSET('Sanitation Data'!$C$12,0,10*ROW('Sanitation Data'!C92)),IF(AND(ISNUMBER(OFFSET('Sanitation Data'!$C$12,0,10*ROW('Sanitation Data'!C92))),CN98="No",ISNUMBER(OFFSET('Sanitation Data'!$C$12,0,10*ROW('Sanitation Data'!C92)))),CONCATENATE("[",ROUND(OFFSET('Sanitation Data'!$C$12,0,10*ROW('Sanitation Data'!C92)),0),"]"),IF(AND(ISNUMBER(OFFSET('Sanitation Data'!$C$12,0,10*ROW('Sanitation Data'!C92))),CN98="",ISNUMBER(OFFSET('Sanitation Data'!$C$12,0,10*ROW('Sanitation Data'!C92)))),OFFSET('Sanitation Data'!$C$12,0,10*ROW('Sanitation Data'!C92)),NA())))</f>
        <v>#N/A</v>
      </c>
      <c r="Z98" s="120" t="e">
        <f ca="1">+IF(AND(ISNUMBER(OFFSET('Sanitation Data'!$C$13,0,10*ROW('Sanitation Data'!C92))),CO98="Yes"),OFFSET('Sanitation Data'!$C$13,0,10*ROW('Sanitation Data'!C92)),IF(AND(ISNUMBER(OFFSET('Sanitation Data'!$C$13,0,10*ROW('Sanitation Data'!C92))),CO98="No",ISNUMBER(OFFSET('Sanitation Data'!$C$13,0,10*ROW('Sanitation Data'!C92)))),CONCATENATE("[",ROUND(OFFSET('Sanitation Data'!$C$13,0,10*ROW('Sanitation Data'!C92)),0),"]"),IF(AND(ISNUMBER(OFFSET('Sanitation Data'!$C$13,0,10*ROW('Sanitation Data'!C92))),CO98="",ISNUMBER(OFFSET('Sanitation Data'!$C$13,0,10*ROW('Sanitation Data'!C92)))),OFFSET('Sanitation Data'!$C$13,0,10*ROW('Sanitation Data'!C92)),NA())))</f>
        <v>#N/A</v>
      </c>
      <c r="AA98" s="120" t="e">
        <f ca="1">+IF(AND(ISNUMBER(OFFSET('Sanitation Data'!$D$5,0,10*ROW('Sanitation Data'!D92))),CP98="Yes"),100-OFFSET('Sanitation Data'!$D$5,0,10*ROW('Sanitation Data'!D92)),IF(AND(ISNUMBER(OFFSET('Sanitation Data'!$D$5,0,10*ROW('Sanitation Data'!D92))),CP98="No",ISNUMBER(OFFSET('Sanitation Data'!$D$5,0,10*ROW('Sanitation Data'!D92)))),CONCATENATE("[",ROUND(100-OFFSET('Sanitation Data'!$D$5,0,10*ROW('Sanitation Data'!D92)),0),"]"),IF(AND(ISNUMBER(OFFSET('Sanitation Data'!$D$5,0,10*ROW('Sanitation Data'!D92))),CP98="",ISNUMBER(OFFSET('Sanitation Data'!$D$5,0,10*ROW('Sanitation Data'!D92)))),100-OFFSET('Sanitation Data'!$D$5,0,10*ROW('Sanitation Data'!D92)),NA())))</f>
        <v>#N/A</v>
      </c>
      <c r="AB98" s="120" t="e">
        <f ca="1">+IF(AND(ISNUMBER(OFFSET('Sanitation Data'!$D$7,0,10*ROW('Sanitation Data'!D92))),CQ98="Yes"),OFFSET('Sanitation Data'!$D$7,0,10*ROW('Sanitation Data'!G92)),IF(AND(ISNUMBER(OFFSET('Sanitation Data'!$D$7,0,10*ROW('Sanitation Data'!D92))),CQ98="No",ISNUMBER(OFFSET('Sanitation Data'!$D$7,0,10*ROW('Sanitation Data'!D92)))),CONCATENATE("[",ROUND(OFFSET('Sanitation Data'!$D$7,0,10*ROW('Sanitation Data'!D92)),0),"]"),IF(AND(ISNUMBER(OFFSET('Sanitation Data'!$D$7,0,10*ROW('Sanitation Data'!D92))),CQ98="",ISNUMBER(OFFSET('Sanitation Data'!$D$7,0,10*ROW('Sanitation Data'!D92)))),OFFSET('Sanitation Data'!$D$7,0,10*ROW('Sanitation Data'!D92)),NA())))</f>
        <v>#N/A</v>
      </c>
      <c r="AC98" s="120" t="e">
        <f ca="1">+IF(AND(ISNUMBER(OFFSET('Sanitation Data'!$D$11,0,10*ROW('Sanitation Data'!D92))),CR98="Yes"),OFFSET('Sanitation Data'!$D$11,0,10*ROW('Sanitation Data'!D92)),IF(AND(ISNUMBER(OFFSET('Sanitation Data'!$D$11,0,10*ROW('Sanitation Data'!D92))),CR98="No",ISNUMBER(OFFSET('Sanitation Data'!$D$11,0,10*ROW('Sanitation Data'!D92)))),CONCATENATE("[",ROUND(OFFSET('Sanitation Data'!$D$11,0,10*ROW('Sanitation Data'!D92)),0),"]"),IF(AND(ISNUMBER(OFFSET('Sanitation Data'!$D$11,0,10*ROW('Sanitation Data'!D92))),CR98="",ISNUMBER(OFFSET('Sanitation Data'!$D$11,0,10*ROW('Sanitation Data'!D92)))),OFFSET('Sanitation Data'!$D$11,0,10*ROW('Sanitation Data'!D92)),NA())))</f>
        <v>#N/A</v>
      </c>
      <c r="AD98" s="120" t="e">
        <f ca="1">+IF(AND(ISNUMBER(OFFSET('Sanitation Data'!$D$12,0,10*ROW('Sanitation Data'!D92))),CS98="Yes"),OFFSET('Sanitation Data'!$D$12,0,10*ROW('Sanitation Data'!D92)),IF(AND(ISNUMBER(OFFSET('Sanitation Data'!$D$12,0,10*ROW('Sanitation Data'!D92))),CS98="No",ISNUMBER(OFFSET('Sanitation Data'!$D$12,0,10*ROW('Sanitation Data'!D92)))),CONCATENATE("[",ROUND(OFFSET('Sanitation Data'!$D$12,0,10*ROW('Sanitation Data'!D92)),0),"]"),IF(AND(ISNUMBER(OFFSET('Sanitation Data'!$D$12,0,10*ROW('Sanitation Data'!D92))),CS98="",ISNUMBER(OFFSET('Sanitation Data'!$D$12,0,10*ROW('Sanitation Data'!D92)))),OFFSET('Sanitation Data'!$D$12,0,10*ROW('Sanitation Data'!D92)),NA())))</f>
        <v>#N/A</v>
      </c>
      <c r="AE98" s="120" t="e">
        <f ca="1">+IF(AND(ISNUMBER(OFFSET('Sanitation Data'!$D$13,0,10*ROW('Sanitation Data'!D92))),CT98="Yes"),OFFSET('Sanitation Data'!$D$13,0,10*ROW('Sanitation Data'!D92)),IF(AND(ISNUMBER(OFFSET('Sanitation Data'!$D$13,0,10*ROW('Sanitation Data'!D92))),CT98="No",ISNUMBER(OFFSET('Sanitation Data'!$D$13,0,10*ROW('Sanitation Data'!D92)))),CONCATENATE("[",ROUND(OFFSET('Sanitation Data'!$D$13,0,10*ROW('Sanitation Data'!D92)),0),"]"),IF(AND(ISNUMBER(OFFSET('Sanitation Data'!$D$13,0,10*ROW('Sanitation Data'!D92))),CT98="",ISNUMBER(OFFSET('Sanitation Data'!$D$13,0,10*ROW('Sanitation Data'!D92)))),OFFSET('Sanitation Data'!$D$13,0,10*ROW('Sanitation Data'!D92)),NA())))</f>
        <v>#N/A</v>
      </c>
      <c r="AF98" s="120" t="e">
        <f ca="1">+IF(AND(ISNUMBER(OFFSET('Sanitation Data'!$E$5,0,10*ROW('Sanitation Data'!E92))),CU98="Yes"),100-OFFSET('Sanitation Data'!$E$5,0,10*ROW('Sanitation Data'!E92)),IF(AND(ISNUMBER(OFFSET('Sanitation Data'!$E$5,0,10*ROW('Sanitation Data'!E92))),CU98="No",ISNUMBER(OFFSET('Sanitation Data'!$E$5,0,10*ROW('Sanitation Data'!E92)))),CONCATENATE("[",ROUND(100-OFFSET('Sanitation Data'!$E$5,0,10*ROW('Sanitation Data'!E92)),0),"]"),IF(AND(ISNUMBER(OFFSET('Sanitation Data'!$E$5,0,10*ROW('Sanitation Data'!E92))),CU98="",ISNUMBER(OFFSET('Sanitation Data'!$E$5,0,10*ROW('Sanitation Data'!E92)))),100-OFFSET('Sanitation Data'!$E$5,0,10*ROW('Sanitation Data'!E92)),NA())))</f>
        <v>#N/A</v>
      </c>
      <c r="AG98" s="120" t="e">
        <f ca="1">+IF(AND(ISNUMBER(OFFSET('Sanitation Data'!$E$7,0,10*ROW('Sanitation Data'!E92))),CV98="Yes"),OFFSET('Sanitation Data'!$E$7,0,10*ROW('Sanitation Data'!E92)),IF(AND(ISNUMBER(OFFSET('Sanitation Data'!$E$7,0,10*ROW('Sanitation Data'!E92))),CV98="No",ISNUMBER(OFFSET('Sanitation Data'!$E$7,0,10*ROW('Sanitation Data'!E92)))),CONCATENATE("[",ROUND(OFFSET('Sanitation Data'!$E$7,0,10*ROW('Sanitation Data'!E92)),0),"]"),IF(AND(ISNUMBER(OFFSET('Sanitation Data'!$E$7,0,10*ROW('Sanitation Data'!E92))),CV98="",ISNUMBER(OFFSET('Sanitation Data'!$E$7,0,10*ROW('Sanitation Data'!E92)))),OFFSET('Sanitation Data'!$E$7,0,10*ROW('Sanitation Data'!E92)),NA())))</f>
        <v>#N/A</v>
      </c>
      <c r="AH98" s="120" t="e">
        <f ca="1">+IF(AND(ISNUMBER(OFFSET('Sanitation Data'!$E$11,0,10*ROW('Sanitation Data'!E92))),CW98="Yes"),OFFSET('Sanitation Data'!$E$11,0,10*ROW('Sanitation Data'!E92)),IF(AND(ISNUMBER(OFFSET('Sanitation Data'!$E$11,0,10*ROW('Sanitation Data'!E92))),CW98="No",ISNUMBER(OFFSET('Sanitation Data'!$E$11,0,10*ROW('Sanitation Data'!E92)))),CONCATENATE("[",ROUND(OFFSET('Sanitation Data'!$E$11,0,10*ROW('Sanitation Data'!E92)),0),"]"),IF(AND(ISNUMBER(OFFSET('Sanitation Data'!$E$11,0,10*ROW('Sanitation Data'!E92))),CW98="",ISNUMBER(OFFSET('Sanitation Data'!$E$11,0,10*ROW('Sanitation Data'!E92)))),OFFSET('Sanitation Data'!$E$11,0,10*ROW('Sanitation Data'!E92)),NA())))</f>
        <v>#N/A</v>
      </c>
      <c r="AI98" s="120" t="e">
        <f ca="1">+IF(AND(ISNUMBER(OFFSET('Sanitation Data'!$E$12,0,10*ROW('Sanitation Data'!E92))),CX98="Yes"),OFFSET('Sanitation Data'!$E$12,0,10*ROW('Sanitation Data'!E92)),IF(AND(ISNUMBER(OFFSET('Sanitation Data'!$E$12,0,10*ROW('Sanitation Data'!E92))),CX98="No",ISNUMBER(OFFSET('Sanitation Data'!$E$12,0,10*ROW('Sanitation Data'!E92)))),CONCATENATE("[",ROUND(OFFSET('Sanitation Data'!$E$12,0,10*ROW('Sanitation Data'!E92)),0),"]"),IF(AND(ISNUMBER(OFFSET('Sanitation Data'!$E$12,0,10*ROW('Sanitation Data'!E92))),CX98="",ISNUMBER(OFFSET('Sanitation Data'!$E$12,0,10*ROW('Sanitation Data'!E92)))),OFFSET('Sanitation Data'!$E$12,0,10*ROW('Sanitation Data'!E92)),NA())))</f>
        <v>#N/A</v>
      </c>
      <c r="AJ98" s="120" t="e">
        <f ca="1">+IF(AND(ISNUMBER(OFFSET('Sanitation Data'!$E$13,0,10*ROW('Sanitation Data'!E92))),CY98="Yes"),OFFSET('Sanitation Data'!$E$13,0,10*ROW('Sanitation Data'!E92)),IF(AND(ISNUMBER(OFFSET('Sanitation Data'!$E$13,0,10*ROW('Sanitation Data'!E92))),CY98="No",ISNUMBER(OFFSET('Sanitation Data'!$E$13,0,10*ROW('Sanitation Data'!E92)))),CONCATENATE("[",ROUND(OFFSET('Sanitation Data'!$E$13,0,10*ROW('Sanitation Data'!E92)),0),"]"),IF(AND(ISNUMBER(OFFSET('Sanitation Data'!$E$13,0,10*ROW('Sanitation Data'!E92))),CY98="",ISNUMBER(OFFSET('Sanitation Data'!$E$13,0,10*ROW('Sanitation Data'!E92)))),OFFSET('Sanitation Data'!$E$13,0,10*ROW('Sanitation Data'!E92)),NA())))</f>
        <v>#N/A</v>
      </c>
      <c r="AK98" s="120" t="e">
        <f ca="1">+IF(AND(ISNUMBER(OFFSET('Sanitation Data'!$F$5,0,10*ROW('Sanitation Data'!F92))),CZ98="Yes"),100-OFFSET('Sanitation Data'!$F$5,0,10*ROW('Sanitation Data'!F92)),IF(AND(ISNUMBER(OFFSET('Sanitation Data'!$F$5,0,10*ROW('Sanitation Data'!F92))),CZ98="No",ISNUMBER(OFFSET('Sanitation Data'!$F$5,0,10*ROW('Sanitation Data'!F92)))),CONCATENATE("[",ROUND(100-OFFSET('Sanitation Data'!$F$5,0,10*ROW('Sanitation Data'!F92)),0),"]"),IF(AND(ISNUMBER(OFFSET('Sanitation Data'!$F$5,0,10*ROW('Sanitation Data'!F92))),CZ98="",ISNUMBER(OFFSET('Sanitation Data'!$F$5,0,10*ROW('Sanitation Data'!F92)))),100-OFFSET('Sanitation Data'!$F$5,0,10*ROW('Sanitation Data'!F92)),NA())))</f>
        <v>#N/A</v>
      </c>
      <c r="AL98" s="120" t="e">
        <f ca="1">+IF(AND(ISNUMBER(OFFSET('Sanitation Data'!$F$7,0,10*ROW('Sanitation Data'!F92))),DA98="Yes"),OFFSET('Sanitation Data'!$F$7,0,10*ROW('Sanitation Data'!F92)),IF(AND(ISNUMBER(OFFSET('Sanitation Data'!$F$7,0,10*ROW('Sanitation Data'!F92))),DA98="No",ISNUMBER(OFFSET('Sanitation Data'!$F$7,0,10*ROW('Sanitation Data'!F92)))),CONCATENATE("[",ROUND(OFFSET('Sanitation Data'!$F$7,0,10*ROW('Sanitation Data'!F92)),0),"]"),IF(AND(ISNUMBER(OFFSET('Sanitation Data'!$F$7,0,10*ROW('Sanitation Data'!F92))),DA98="",ISNUMBER(OFFSET('Sanitation Data'!$F$7,0,10*ROW('Sanitation Data'!F92)))),OFFSET('Sanitation Data'!$F$7,0,10*ROW('Sanitation Data'!F92)),NA())))</f>
        <v>#N/A</v>
      </c>
      <c r="AM98" s="120" t="e">
        <f ca="1">+IF(AND(ISNUMBER(OFFSET('Sanitation Data'!$F$11,0,10*ROW('Sanitation Data'!F92))),DB98="Yes"),OFFSET('Sanitation Data'!$F$11,0,10*ROW('Sanitation Data'!F92)),IF(AND(ISNUMBER(OFFSET('Sanitation Data'!$F$11,0,10*ROW('Sanitation Data'!F92))),DB98="No",ISNUMBER(OFFSET('Sanitation Data'!$F$11,0,10*ROW('Sanitation Data'!F92)))),CONCATENATE("[",ROUND(OFFSET('Sanitation Data'!$F$11,0,10*ROW('Sanitation Data'!F92)),0),"]"),IF(AND(ISNUMBER(OFFSET('Sanitation Data'!$F$11,0,10*ROW('Sanitation Data'!F92))),DB98="",ISNUMBER(OFFSET('Sanitation Data'!$F$11,0,10*ROW('Sanitation Data'!F92)))),OFFSET('Sanitation Data'!$F$11,0,10*ROW('Sanitation Data'!F92)),NA())))</f>
        <v>#N/A</v>
      </c>
      <c r="AN98" s="120" t="e">
        <f ca="1">+IF(AND(ISNUMBER(OFFSET('Sanitation Data'!$F$12,0,10*ROW('Sanitation Data'!F92))),DC98="Yes"),OFFSET('Sanitation Data'!$F$12,0,10*ROW('Sanitation Data'!F92)),IF(AND(ISNUMBER(OFFSET('Sanitation Data'!$F$12,0,10*ROW('Sanitation Data'!F92))),DC98="No",ISNUMBER(OFFSET('Sanitation Data'!$F$12,0,10*ROW('Sanitation Data'!F92)))),CONCATENATE("[",ROUND(OFFSET('Sanitation Data'!$F$12,0,10*ROW('Sanitation Data'!F92)),0),"]"),IF(AND(ISNUMBER(OFFSET('Sanitation Data'!$F$12,0,10*ROW('Sanitation Data'!F92))),DC98="",ISNUMBER(OFFSET('Sanitation Data'!$F$12,0,10*ROW('Sanitation Data'!F92)))),OFFSET('Sanitation Data'!$F$12,0,10*ROW('Sanitation Data'!F92)),NA())))</f>
        <v>#N/A</v>
      </c>
      <c r="AO98" s="120" t="e">
        <f ca="1">+IF(AND(ISNUMBER(OFFSET('Sanitation Data'!$F$13,0,10*ROW('Sanitation Data'!F92))),DD98="Yes"),OFFSET('Sanitation Data'!$F$13,0,10*ROW('Sanitation Data'!F92)),IF(AND(ISNUMBER(OFFSET('Sanitation Data'!$F$13,0,10*ROW('Sanitation Data'!F92))),DD98="No",ISNUMBER(OFFSET('Sanitation Data'!$F$13,0,10*ROW('Sanitation Data'!F92)))),CONCATENATE("[",ROUND(OFFSET('Sanitation Data'!$F$13,0,10*ROW('Sanitation Data'!F92)),0),"]"),IF(AND(ISNUMBER(OFFSET('Sanitation Data'!$F$13,0,10*ROW('Sanitation Data'!F92))),DD98="",ISNUMBER(OFFSET('Sanitation Data'!$F$13,0,10*ROW('Sanitation Data'!F92)))),OFFSET('Sanitation Data'!$F$13,0,10*ROW('Sanitation Data'!F92)),NA())))</f>
        <v>#N/A</v>
      </c>
      <c r="AP98" s="120" t="e">
        <f ca="1">+IF(AND(ISNUMBER(OFFSET('Sanitation Data'!$G$5,0,10*ROW('Sanitation Data'!G92))),DE98="Yes"),100-OFFSET('Sanitation Data'!$G$5,0,10*ROW('Sanitation Data'!G92)),IF(AND(ISNUMBER(OFFSET('Sanitation Data'!$G$5,0,10*ROW('Sanitation Data'!G92))),DE98="No",ISNUMBER(OFFSET('Sanitation Data'!$G$5,0,10*ROW('Sanitation Data'!G92)))),CONCATENATE("[",ROUND(100-OFFSET('Sanitation Data'!$G$5,0,10*ROW('Sanitation Data'!G92)),0),"]"),IF(AND(ISNUMBER(OFFSET('Sanitation Data'!$G$5,0,10*ROW('Sanitation Data'!G92))),DE98="",ISNUMBER(OFFSET('Sanitation Data'!$G$5,0,10*ROW('Sanitation Data'!G92)))),100-OFFSET('Sanitation Data'!$G$5,0,10*ROW('Sanitation Data'!G92)),NA())))</f>
        <v>#N/A</v>
      </c>
      <c r="AQ98" s="120" t="e">
        <f ca="1">+IF(AND(ISNUMBER(OFFSET('Sanitation Data'!$G$7,0,10*ROW('Sanitation Data'!G92))),DF98="Yes"),OFFSET('Sanitation Data'!$G$7,0,10*ROW('Sanitation Data'!G92)),IF(AND(ISNUMBER(OFFSET('Sanitation Data'!$G$7,0,10*ROW('Sanitation Data'!G92))),DF98="No",ISNUMBER(OFFSET('Sanitation Data'!$G$7,0,10*ROW('Sanitation Data'!G92)))),CONCATENATE("[",ROUND(OFFSET('Sanitation Data'!$G$7,0,10*ROW('Sanitation Data'!G92)),0),"]"),IF(AND(ISNUMBER(OFFSET('Sanitation Data'!$G$7,0,10*ROW('Sanitation Data'!G92))),DF98="",ISNUMBER(OFFSET('Sanitation Data'!$G$7,0,10*ROW('Sanitation Data'!G92)))),OFFSET('Sanitation Data'!$G$7,0,10*ROW('Sanitation Data'!G92)),NA())))</f>
        <v>#N/A</v>
      </c>
      <c r="AR98" s="120" t="e">
        <f ca="1">+IF(AND(ISNUMBER(OFFSET('Sanitation Data'!$G$11,0,10*ROW('Sanitation Data'!G92))),DG98="Yes"),OFFSET('Sanitation Data'!$G$11,0,10*ROW('Sanitation Data'!G92)),IF(AND(ISNUMBER(OFFSET('Sanitation Data'!$G$11,0,10*ROW('Sanitation Data'!G92))),DG98="No",ISNUMBER(OFFSET('Sanitation Data'!$G$11,0,10*ROW('Sanitation Data'!G92)))),CONCATENATE("[",ROUND(OFFSET('Sanitation Data'!$G$11,0,10*ROW('Sanitation Data'!G92)),0),"]"),IF(AND(ISNUMBER(OFFSET('Sanitation Data'!$G$11,0,10*ROW('Sanitation Data'!G92))),DG98="",ISNUMBER(OFFSET('Sanitation Data'!$G$11,0,10*ROW('Sanitation Data'!G92)))),OFFSET('Sanitation Data'!$G$11,0,10*ROW('Sanitation Data'!G92)),NA())))</f>
        <v>#N/A</v>
      </c>
      <c r="AS98" s="120" t="e">
        <f ca="1">+IF(AND(ISNUMBER(OFFSET('Sanitation Data'!$G$12,0,10*ROW('Sanitation Data'!G92))),DH98="Yes"),OFFSET('Sanitation Data'!$G$12,0,10*ROW('Sanitation Data'!G92)),IF(AND(ISNUMBER(OFFSET('Sanitation Data'!$G$12,0,10*ROW('Sanitation Data'!G92))),DH98="No",ISNUMBER(OFFSET('Sanitation Data'!$G$12,0,10*ROW('Sanitation Data'!G92)))),CONCATENATE("[",ROUND(OFFSET('Sanitation Data'!$G$12,0,10*ROW('Sanitation Data'!G92)),0),"]"),IF(AND(ISNUMBER(OFFSET('Sanitation Data'!$G$12,0,10*ROW('Sanitation Data'!G92))),DH98="",ISNUMBER(OFFSET('Sanitation Data'!$G$12,0,10*ROW('Sanitation Data'!G92)))),OFFSET('Sanitation Data'!$G$12,0,10*ROW('Sanitation Data'!G92)),NA())))</f>
        <v>#N/A</v>
      </c>
      <c r="AT98" s="120" t="e">
        <f ca="1">+IF(AND(ISNUMBER(OFFSET('Sanitation Data'!$G$13,0,10*ROW('Sanitation Data'!G92))),DI98="Yes"),OFFSET('Sanitation Data'!$G$13,0,10*ROW('Sanitation Data'!G92)),IF(AND(ISNUMBER(OFFSET('Sanitation Data'!$G$13,0,10*ROW('Sanitation Data'!G92))),DI98="No",ISNUMBER(OFFSET('Sanitation Data'!$G$13,0,10*ROW('Sanitation Data'!G92)))),CONCATENATE("[",ROUND(OFFSET('Sanitation Data'!$G$13,0,10*ROW('Sanitation Data'!G92)),0),"]"),IF(AND(ISNUMBER(OFFSET('Sanitation Data'!$G$13,0,10*ROW('Sanitation Data'!G92))),DI98="",ISNUMBER(OFFSET('Sanitation Data'!$G$13,0,10*ROW('Sanitation Data'!G92)))),OFFSET('Sanitation Data'!$G$13,0,10*ROW('Sanitation Data'!G92)),NA())))</f>
        <v>#N/A</v>
      </c>
      <c r="AU98" s="120" t="e">
        <f ca="1">+IF(AND(ISNUMBER(OFFSET('Sanitation Data'!$H$5,0,10*ROW('Sanitation Data'!H92))),DJ98="Yes"),100-OFFSET('Sanitation Data'!$H$5,0,10*ROW('Sanitation Data'!H92)),IF(AND(ISNUMBER(OFFSET('Sanitation Data'!$H$5,0,10*ROW('Sanitation Data'!H92))),DJ98="No",ISNUMBER(OFFSET('Sanitation Data'!$H$5,0,10*ROW('Sanitation Data'!H92)))),CONCATENATE("[",ROUND(100-OFFSET('Sanitation Data'!$H$5,0,10*ROW('Sanitation Data'!H92)),0),"]"),IF(AND(ISNUMBER(OFFSET('Sanitation Data'!$H$5,0,10*ROW('Sanitation Data'!H92))),DJ98="",ISNUMBER(OFFSET('Sanitation Data'!$H$5,0,10*ROW('Sanitation Data'!H92)))),100-OFFSET('Sanitation Data'!$H$5,0,10*ROW('Sanitation Data'!H92)),NA())))</f>
        <v>#N/A</v>
      </c>
      <c r="AV98" s="120" t="e">
        <f ca="1">+IF(AND(ISNUMBER(OFFSET('Sanitation Data'!$H$7,0,10*ROW('Sanitation Data'!H92))),DK98="Yes"),OFFSET('Sanitation Data'!$H$7,0,10*ROW('Sanitation Data'!H92)),IF(AND(ISNUMBER(OFFSET('Sanitation Data'!$H$7,0,10*ROW('Sanitation Data'!H92))),DK98="No",ISNUMBER(OFFSET('Sanitation Data'!$H$7,0,10*ROW('Sanitation Data'!H92)))),CONCATENATE("[",ROUND(OFFSET('Sanitation Data'!$H$7,0,10*ROW('Sanitation Data'!H92)),0),"]"),IF(AND(ISNUMBER(OFFSET('Sanitation Data'!$H$7,0,10*ROW('Sanitation Data'!H92))),DK98="",ISNUMBER(OFFSET('Sanitation Data'!$H$7,0,10*ROW('Sanitation Data'!H92)))),OFFSET('Sanitation Data'!$H$7,0,10*ROW('Sanitation Data'!H92)),NA())))</f>
        <v>#N/A</v>
      </c>
      <c r="AW98" s="120" t="e">
        <f ca="1">+IF(AND(ISNUMBER(OFFSET('Sanitation Data'!$H$11,0,10*ROW('Sanitation Data'!H92))),DL98="Yes"),OFFSET('Sanitation Data'!$H$11,0,10*ROW('Sanitation Data'!H92)),IF(AND(ISNUMBER(OFFSET('Sanitation Data'!$H$11,0,10*ROW('Sanitation Data'!H92))),DL98="No",ISNUMBER(OFFSET('Sanitation Data'!$H$11,0,10*ROW('Sanitation Data'!H92)))),CONCATENATE("[",ROUND(OFFSET('Sanitation Data'!$H$11,0,10*ROW('Sanitation Data'!H92)),0),"]"),IF(AND(ISNUMBER(OFFSET('Sanitation Data'!$H$11,0,10*ROW('Sanitation Data'!H92))),DL98="",ISNUMBER(OFFSET('Sanitation Data'!$H$11,0,10*ROW('Sanitation Data'!H92)))),OFFSET('Sanitation Data'!$H$11,0,10*ROW('Sanitation Data'!H92)),NA())))</f>
        <v>#N/A</v>
      </c>
      <c r="AX98" s="120" t="e">
        <f ca="1">+IF(AND(ISNUMBER(OFFSET('Sanitation Data'!$H$12,0,10*ROW('Sanitation Data'!H92))),DM98="Yes"),OFFSET('Sanitation Data'!$H$12,0,10*ROW('Sanitation Data'!H92)),IF(AND(ISNUMBER(OFFSET('Sanitation Data'!$H$12,0,10*ROW('Sanitation Data'!H92))),DM98="No",ISNUMBER(OFFSET('Sanitation Data'!$H$12,0,10*ROW('Sanitation Data'!H92)))),CONCATENATE("[",ROUND(OFFSET('Sanitation Data'!$H$12,0,10*ROW('Sanitation Data'!H92)),0),"]"),IF(AND(ISNUMBER(OFFSET('Sanitation Data'!$H$12,0,10*ROW('Sanitation Data'!H92))),DM98="",ISNUMBER(OFFSET('Sanitation Data'!$H$12,0,10*ROW('Sanitation Data'!H92)))),OFFSET('Sanitation Data'!$H$12,0,10*ROW('Sanitation Data'!H92)),NA())))</f>
        <v>#N/A</v>
      </c>
      <c r="AY98" s="120" t="e">
        <f ca="1">+IF(AND(ISNUMBER(OFFSET('Sanitation Data'!$H$13,0,10*ROW('Sanitation Data'!H92))),DN98="Yes"),OFFSET('Sanitation Data'!$H$13,0,10*ROW('Sanitation Data'!H92)),IF(AND(ISNUMBER(OFFSET('Sanitation Data'!$H$13,0,10*ROW('Sanitation Data'!H92))),DN98="No",ISNUMBER(OFFSET('Sanitation Data'!$H$13,0,10*ROW('Sanitation Data'!H92)))),CONCATENATE("[",ROUND(OFFSET('Sanitation Data'!$H$13,0,10*ROW('Sanitation Data'!H92)),0),"]"),IF(AND(ISNUMBER(OFFSET('Sanitation Data'!$H$13,0,10*ROW('Sanitation Data'!H92))),DN98="",ISNUMBER(OFFSET('Sanitation Data'!$H$13,0,10*ROW('Sanitation Data'!H92)))),OFFSET('Sanitation Data'!$H$13,0,10*ROW('Sanitation Data'!H92)),NA())))</f>
        <v>#N/A</v>
      </c>
      <c r="AZ98" s="121" t="e">
        <f ca="1">+IF(AND(ISNUMBER(OFFSET('Hygiene Data'!$C$6,0,10*ROW('Hygiene Data'!C92))),DO98="Yes"),OFFSET('Hygiene Data'!$C$6,0,10*ROW('Hygiene Data'!C92)),IF(AND(ISNUMBER(OFFSET('Hygiene Data'!$C$6,0,10*ROW('Hygiene Data'!C92))),DO98="No",ISNUMBER(OFFSET('Hygiene Data'!$C$6,0,10*ROW('Hygiene Data'!C92)))),CONCATENATE("[",ROUND(OFFSET('Hygiene Data'!$C$6,0,10*ROW('Hygiene Data'!C92)),0),"]"),IF(AND(ISNUMBER(OFFSET('Hygiene Data'!$C$6,0,10*ROW('Hygiene Data'!C92))),DO98="",ISNUMBER(OFFSET('Hygiene Data'!$C$6,0,10*ROW('Hygiene Data'!C92)))),OFFSET('Hygiene Data'!$C$6,0,10*ROW('Hygiene Data'!C92)),NA())))</f>
        <v>#N/A</v>
      </c>
      <c r="BA98" s="121" t="e">
        <f ca="1">+IF(AND(ISNUMBER(OFFSET('Hygiene Data'!$C$8,0,10*ROW('Hygiene Data'!C92))),DP98="Yes"),OFFSET('Hygiene Data'!$C$8,0,10*ROW('Hygiene Data'!C92)),IF(AND(ISNUMBER(OFFSET('Hygiene Data'!$C$8,0,10*ROW('Hygiene Data'!C92))),DP98="No",ISNUMBER(OFFSET('Hygiene Data'!$C$8,0,10*ROW('Hygiene Data'!C92)))),CONCATENATE("[",ROUND(OFFSET('Hygiene Data'!$C$8,0,10*ROW('Hygiene Data'!C92)),0),"]"),IF(AND(ISNUMBER(OFFSET('Hygiene Data'!$C$8,0,10*ROW('Hygiene Data'!C92))),DP98="",ISNUMBER(OFFSET('Hygiene Data'!$C$8,0,10*ROW('Hygiene Data'!C92)))),OFFSET('Hygiene Data'!$C$8,0,10*ROW('Hygiene Data'!C92)),NA())))</f>
        <v>#N/A</v>
      </c>
      <c r="BB98" s="121" t="e">
        <f ca="1">+IF(AND(ISNUMBER(OFFSET('Hygiene Data'!$C$10,0,10*ROW('Hygiene Data'!C92))),DQ98="Yes"),OFFSET('Hygiene Data'!$C$10,0,10*ROW('Hygiene Data'!C92)),IF(AND(ISNUMBER(OFFSET('Hygiene Data'!$C$10,0,10*ROW('Hygiene Data'!C92))),DQ98="No",ISNUMBER(OFFSET('Hygiene Data'!$C$10,0,10*ROW('Hygiene Data'!C92)))),CONCATENATE("[",ROUND(OFFSET('Hygiene Data'!$C$10,0,10*ROW('Hygiene Data'!C92)),0),"]"),IF(AND(ISNUMBER(OFFSET('Hygiene Data'!$C$10,0,10*ROW('Hygiene Data'!C92))),DQ98="",ISNUMBER(OFFSET('Hygiene Data'!$C$10,0,10*ROW('Hygiene Data'!C92)))),OFFSET('Hygiene Data'!$C$10,0,10*ROW('Hygiene Data'!C92)),NA())))</f>
        <v>#N/A</v>
      </c>
      <c r="BC98" s="121" t="e">
        <f ca="1">+IF(AND(ISNUMBER(OFFSET('Hygiene Data'!$D$6,0,10*ROW('Hygiene Data'!D92))),DR98="Yes"),OFFSET('Hygiene Data'!$D$6,0,10*ROW('Hygiene Data'!D92)),IF(AND(ISNUMBER(OFFSET('Hygiene Data'!$D$6,0,10*ROW('Hygiene Data'!D92))),DR98="No",ISNUMBER(OFFSET('Hygiene Data'!$D$6,0,10*ROW('Hygiene Data'!D92)))),CONCATENATE("[",ROUND(OFFSET('Hygiene Data'!$D$6,0,10*ROW('Hygiene Data'!D92)),0),"]"),IF(AND(ISNUMBER(OFFSET('Hygiene Data'!$D$6,0,10*ROW('Hygiene Data'!D92))),DR98="",ISNUMBER(OFFSET('Hygiene Data'!$D$6,0,10*ROW('Hygiene Data'!D92)))),OFFSET('Hygiene Data'!$D$6,0,10*ROW('Hygiene Data'!D92)),NA())))</f>
        <v>#N/A</v>
      </c>
      <c r="BD98" s="121" t="e">
        <f ca="1">+IF(AND(ISNUMBER(OFFSET('Hygiene Data'!$D$8,0,10*ROW('Hygiene Data'!D92))),DS98="Yes"),OFFSET('Hygiene Data'!$D$8,0,10*ROW('Hygiene Data'!D92)),IF(AND(ISNUMBER(OFFSET('Hygiene Data'!$D$8,0,10*ROW('Hygiene Data'!D92))),DS98="No",ISNUMBER(OFFSET('Hygiene Data'!$D$8,0,10*ROW('Hygiene Data'!D92)))),CONCATENATE("[",ROUND(OFFSET('Hygiene Data'!$D$8,0,10*ROW('Hygiene Data'!D92)),0),"]"),IF(AND(ISNUMBER(OFFSET('Hygiene Data'!$D$8,0,10*ROW('Hygiene Data'!D92))),DS98="",ISNUMBER(OFFSET('Hygiene Data'!$D$8,0,10*ROW('Hygiene Data'!D92)))),OFFSET('Hygiene Data'!$D$8,0,10*ROW('Hygiene Data'!D92)),NA())))</f>
        <v>#N/A</v>
      </c>
      <c r="BE98" s="121" t="e">
        <f ca="1">+IF(AND(ISNUMBER(OFFSET('Hygiene Data'!$D$10,0,10*ROW('Hygiene Data'!D92))),DT98="Yes"),OFFSET('Hygiene Data'!$D$10,0,10*ROW('Hygiene Data'!D92)),IF(AND(ISNUMBER(OFFSET('Hygiene Data'!$D$10,0,10*ROW('Hygiene Data'!D92))),DT98="No",ISNUMBER(OFFSET('Hygiene Data'!$D$10,0,10*ROW('Hygiene Data'!D92)))),CONCATENATE("[",ROUND(OFFSET('Hygiene Data'!$D$10,0,10*ROW('Hygiene Data'!D92)),0),"]"),IF(AND(ISNUMBER(OFFSET('Hygiene Data'!$D$10,0,10*ROW('Hygiene Data'!D92))),DT98="",ISNUMBER(OFFSET('Hygiene Data'!$D$10,0,10*ROW('Hygiene Data'!D92)))),OFFSET('Hygiene Data'!$D$10,0,10*ROW('Hygiene Data'!D92)),NA())))</f>
        <v>#N/A</v>
      </c>
      <c r="BF98" s="121" t="e">
        <f ca="1">+IF(AND(ISNUMBER(OFFSET('Hygiene Data'!$E$6,0,10*ROW('Hygiene Data'!E92))),DU98="Yes"),OFFSET('Hygiene Data'!$E$6,0,10*ROW('Hygiene Data'!E92)),IF(AND(ISNUMBER(OFFSET('Hygiene Data'!$E$6,0,10*ROW('Hygiene Data'!E92))),DU98="No",ISNUMBER(OFFSET('Hygiene Data'!$E$6,0,10*ROW('Hygiene Data'!E92)))),CONCATENATE("[",ROUND(OFFSET('Hygiene Data'!$E$6,0,10*ROW('Hygiene Data'!E92)),0),"]"),IF(AND(ISNUMBER(OFFSET('Hygiene Data'!$E$6,0,10*ROW('Hygiene Data'!E92))),DU98="",ISNUMBER(OFFSET('Hygiene Data'!$E$6,0,10*ROW('Hygiene Data'!E92)))),OFFSET('Hygiene Data'!$E$6,0,10*ROW('Hygiene Data'!E92)),NA())))</f>
        <v>#N/A</v>
      </c>
      <c r="BG98" s="121" t="e">
        <f ca="1">+IF(AND(ISNUMBER(OFFSET('Hygiene Data'!$E$8,0,10*ROW('Hygiene Data'!E92))),DV98="Yes"),OFFSET('Hygiene Data'!$E$8,0,10*ROW('Hygiene Data'!E92)),IF(AND(ISNUMBER(OFFSET('Hygiene Data'!$E$8,0,10*ROW('Hygiene Data'!E92))),DV98="No",ISNUMBER(OFFSET('Hygiene Data'!$E$8,0,10*ROW('Hygiene Data'!E92)))),CONCATENATE("[",ROUND(OFFSET('Hygiene Data'!$E$8,0,10*ROW('Hygiene Data'!E92)),0),"]"),IF(AND(ISNUMBER(OFFSET('Hygiene Data'!$E$8,0,10*ROW('Hygiene Data'!E92))),DV98="",ISNUMBER(OFFSET('Hygiene Data'!$E$8,0,10*ROW('Hygiene Data'!E92)))),OFFSET('Hygiene Data'!$E$8,0,10*ROW('Hygiene Data'!E92)),NA())))</f>
        <v>#N/A</v>
      </c>
      <c r="BH98" s="121" t="e">
        <f ca="1">+IF(AND(ISNUMBER(OFFSET('Hygiene Data'!$E$10,0,10*ROW('Hygiene Data'!E92))),DW98="Yes"),OFFSET('Hygiene Data'!$E$10,0,10*ROW('Hygiene Data'!E92)),IF(AND(ISNUMBER(OFFSET('Hygiene Data'!$E$10,0,10*ROW('Hygiene Data'!E92))),DW98="No",ISNUMBER(OFFSET('Hygiene Data'!$E$10,0,10*ROW('Hygiene Data'!E92)))),CONCATENATE("[",ROUND(OFFSET('Hygiene Data'!$E$10,0,10*ROW('Hygiene Data'!E92)),0),"]"),IF(AND(ISNUMBER(OFFSET('Hygiene Data'!$E$10,0,10*ROW('Hygiene Data'!E92))),DW98="",ISNUMBER(OFFSET('Hygiene Data'!$E$10,0,10*ROW('Hygiene Data'!E92)))),OFFSET('Hygiene Data'!$E$10,0,10*ROW('Hygiene Data'!E92)),NA())))</f>
        <v>#N/A</v>
      </c>
      <c r="BI98" s="121" t="e">
        <f ca="1">+IF(AND(ISNUMBER(OFFSET('Hygiene Data'!$F$6,0,10*ROW('Hygiene Data'!F92))),DX98="Yes"),OFFSET('Hygiene Data'!$F$6,0,10*ROW('Hygiene Data'!F92)),IF(AND(ISNUMBER(OFFSET('Hygiene Data'!$F$6,0,10*ROW('Hygiene Data'!F92))),DX98="No",ISNUMBER(OFFSET('Hygiene Data'!$F$6,0,10*ROW('Hygiene Data'!F92)))),CONCATENATE("[",ROUND(OFFSET('Hygiene Data'!$F$6,0,10*ROW('Hygiene Data'!F92)),0),"]"),IF(AND(ISNUMBER(OFFSET('Hygiene Data'!$F$6,0,10*ROW('Hygiene Data'!F92))),DX98="",ISNUMBER(OFFSET('Hygiene Data'!$F$6,0,10*ROW('Hygiene Data'!F92)))),OFFSET('Hygiene Data'!$F$6,0,10*ROW('Hygiene Data'!F92)),NA())))</f>
        <v>#N/A</v>
      </c>
      <c r="BJ98" s="121" t="e">
        <f ca="1">+IF(AND(ISNUMBER(OFFSET('Hygiene Data'!$F$8,0,10*ROW('Hygiene Data'!F92))),DY98="Yes"),OFFSET('Hygiene Data'!$F$8,0,10*ROW('Hygiene Data'!F92)),IF(AND(ISNUMBER(OFFSET('Hygiene Data'!$F$8,0,10*ROW('Hygiene Data'!F92))),DY98="No",ISNUMBER(OFFSET('Hygiene Data'!$F$8,0,10*ROW('Hygiene Data'!F92)))),CONCATENATE("[",ROUND(OFFSET('Hygiene Data'!$F$8,0,10*ROW('Hygiene Data'!F92)),0),"]"),IF(AND(ISNUMBER(OFFSET('Hygiene Data'!$F$8,0,10*ROW('Hygiene Data'!F92))),DY98="",ISNUMBER(OFFSET('Hygiene Data'!$F$8,0,10*ROW('Hygiene Data'!F92)))),OFFSET('Hygiene Data'!$F$8,0,10*ROW('Hygiene Data'!F92)),NA())))</f>
        <v>#N/A</v>
      </c>
      <c r="BK98" s="121" t="e">
        <f ca="1">+IF(AND(ISNUMBER(OFFSET('Hygiene Data'!$F$10,0,10*ROW('Hygiene Data'!F92))),DZ98="Yes"),OFFSET('Hygiene Data'!$F$10,0,10*ROW('Hygiene Data'!F92)),IF(AND(ISNUMBER(OFFSET('Hygiene Data'!$F$10,0,10*ROW('Hygiene Data'!F92))),DZ98="No",ISNUMBER(OFFSET('Hygiene Data'!$F$10,0,10*ROW('Hygiene Data'!F92)))),CONCATENATE("[",ROUND(OFFSET('Hygiene Data'!$F$10,0,10*ROW('Hygiene Data'!F92)),0),"]"),IF(AND(ISNUMBER(OFFSET('Hygiene Data'!$F$10,0,10*ROW('Hygiene Data'!F92))),DZ98="",ISNUMBER(OFFSET('Hygiene Data'!$F$10,0,10*ROW('Hygiene Data'!F92)))),OFFSET('Hygiene Data'!$F$10,0,10*ROW('Hygiene Data'!F92)),NA())))</f>
        <v>#N/A</v>
      </c>
      <c r="BL98" s="121" t="e">
        <f ca="1">+IF(AND(ISNUMBER(OFFSET('Hygiene Data'!$G$6,0,10*ROW('Hygiene Data'!G92))),EA98="Yes"),OFFSET('Hygiene Data'!$G$6,0,10*ROW('Hygiene Data'!G92)),IF(AND(ISNUMBER(OFFSET('Hygiene Data'!$G$6,0,10*ROW('Hygiene Data'!G92))),EA98="No",ISNUMBER(OFFSET('Hygiene Data'!$G$6,0,10*ROW('Hygiene Data'!G92)))),CONCATENATE("[",ROUND(OFFSET('Hygiene Data'!$G$6,0,10*ROW('Hygiene Data'!G92)),0),"]"),IF(AND(ISNUMBER(OFFSET('Hygiene Data'!$G$6,0,10*ROW('Hygiene Data'!G92))),EA98="",ISNUMBER(OFFSET('Hygiene Data'!$G$6,0,10*ROW('Hygiene Data'!G92)))),OFFSET('Hygiene Data'!$G$6,0,10*ROW('Hygiene Data'!G92)),NA())))</f>
        <v>#N/A</v>
      </c>
      <c r="BM98" s="121" t="e">
        <f ca="1">+IF(AND(ISNUMBER(OFFSET('Hygiene Data'!$G$8,0,10*ROW('Hygiene Data'!G92))),EB98="Yes"),OFFSET('Hygiene Data'!$G$8,0,10*ROW('Hygiene Data'!G92)),IF(AND(ISNUMBER(OFFSET('Hygiene Data'!$G$8,0,10*ROW('Hygiene Data'!G92))),EB98="No",ISNUMBER(OFFSET('Hygiene Data'!$G$8,0,10*ROW('Hygiene Data'!G92)))),CONCATENATE("[",ROUND(OFFSET('Hygiene Data'!$G$8,0,10*ROW('Hygiene Data'!G92)),0),"]"),IF(AND(ISNUMBER(OFFSET('Hygiene Data'!$G$8,0,10*ROW('Hygiene Data'!G92))),EB98="",ISNUMBER(OFFSET('Hygiene Data'!$G$8,0,10*ROW('Hygiene Data'!G92)))),OFFSET('Hygiene Data'!$G$8,0,10*ROW('Hygiene Data'!G92)),NA())))</f>
        <v>#N/A</v>
      </c>
      <c r="BN98" s="121" t="e">
        <f ca="1">+IF(AND(ISNUMBER(OFFSET('Hygiene Data'!$G$10,0,10*ROW('Hygiene Data'!G92))),EC98="Yes"),OFFSET('Hygiene Data'!$G$10,0,10*ROW('Hygiene Data'!G92)),IF(AND(ISNUMBER(OFFSET('Hygiene Data'!$G$10,0,10*ROW('Hygiene Data'!G92))),EC98="No",ISNUMBER(OFFSET('Hygiene Data'!$G$10,0,10*ROW('Hygiene Data'!G92)))),CONCATENATE("[",ROUND(OFFSET('Hygiene Data'!$G$10,0,10*ROW('Hygiene Data'!G92)),0),"]"),IF(AND(ISNUMBER(OFFSET('Hygiene Data'!$G$10,0,10*ROW('Hygiene Data'!G92))),EC98="",ISNUMBER(OFFSET('Hygiene Data'!$G$10,0,10*ROW('Hygiene Data'!G92)))),OFFSET('Hygiene Data'!$G$10,0,10*ROW('Hygiene Data'!G92)),NA())))</f>
        <v>#N/A</v>
      </c>
      <c r="BO98" s="121" t="e">
        <f ca="1">+IF(AND(ISNUMBER(OFFSET('Hygiene Data'!$H$6,0,10*ROW('Hygiene Data'!H92))),ED98="Yes"),OFFSET('Hygiene Data'!$H$6,0,10*ROW('Hygiene Data'!H92)),IF(AND(ISNUMBER(OFFSET('Hygiene Data'!$H$6,0,10*ROW('Hygiene Data'!H92))),ED98="No",ISNUMBER(OFFSET('Hygiene Data'!$H$6,0,10*ROW('Hygiene Data'!H92)))),CONCATENATE("[",ROUND(OFFSET('Hygiene Data'!$H$6,0,10*ROW('Hygiene Data'!H92)),0),"]"),IF(AND(ISNUMBER(OFFSET('Hygiene Data'!$H$6,0,10*ROW('Hygiene Data'!H92))),ED98="",ISNUMBER(OFFSET('Hygiene Data'!$H$6,0,10*ROW('Hygiene Data'!H92)))),OFFSET('Hygiene Data'!$H$6,0,10*ROW('Hygiene Data'!H92)),NA())))</f>
        <v>#N/A</v>
      </c>
      <c r="BP98" s="121" t="e">
        <f ca="1">+IF(AND(ISNUMBER(OFFSET('Hygiene Data'!$H$8,0,10*ROW('Hygiene Data'!H92))),EE98="Yes"),OFFSET('Hygiene Data'!$H$8,0,10*ROW('Hygiene Data'!H92)),IF(AND(ISNUMBER(OFFSET('Hygiene Data'!$H$8,0,10*ROW('Hygiene Data'!H92))),EE98="No",ISNUMBER(OFFSET('Hygiene Data'!$H$8,0,10*ROW('Hygiene Data'!H92)))),CONCATENATE("[",ROUND(OFFSET('Hygiene Data'!$H$8,0,10*ROW('Hygiene Data'!H92)),0),"]"),IF(AND(ISNUMBER(OFFSET('Hygiene Data'!$H$8,0,10*ROW('Hygiene Data'!H92))),EE98="",ISNUMBER(OFFSET('Hygiene Data'!$H$8,0,10*ROW('Hygiene Data'!H92)))),OFFSET('Hygiene Data'!$H$8,0,10*ROW('Hygiene Data'!H92)),NA())))</f>
        <v>#N/A</v>
      </c>
      <c r="BQ98" s="121" t="e">
        <f ca="1">+IF(AND(ISNUMBER(OFFSET('Hygiene Data'!$H$10,0,10*ROW('Hygiene Data'!H92))),EF98="Yes"),OFFSET('Hygiene Data'!$H$10,0,10*ROW('Hygiene Data'!H92)),IF(AND(ISNUMBER(OFFSET('Hygiene Data'!$H$10,0,10*ROW('Hygiene Data'!H92))),EF98="No",ISNUMBER(OFFSET('Hygiene Data'!$H$10,0,10*ROW('Hygiene Data'!H92)))),CONCATENATE("[",ROUND(OFFSET('Hygiene Data'!$H$10,0,10*ROW('Hygiene Data'!H92)),0),"]"),IF(AND(ISNUMBER(OFFSET('Hygiene Data'!$H$10,0,10*ROW('Hygiene Data'!H92))),EF98="",ISNUMBER(OFFSET('Hygiene Data'!$H$10,0,10*ROW('Hygiene Data'!H92)))),OFFSET('Hygiene Data'!$H$10,0,10*ROW('Hygiene Data'!H92)),NA())))</f>
        <v>#N/A</v>
      </c>
      <c r="BS98" s="28" t="str">
        <f ca="1">+IF(OFFSET('Water Data'!$C$28,0,10*ROW('Water Data'!C92))="","",OFFSET('Water Data'!$C$28,0,10*ROW('Water Data'!C92)))</f>
        <v/>
      </c>
      <c r="BT98" s="28" t="str">
        <f ca="1">+IF(OFFSET('Water Data'!$C$29,0,10*ROW('Water Data'!C92))="","",OFFSET('Water Data'!$C$29,0,10*ROW('Water Data'!C92)))</f>
        <v/>
      </c>
      <c r="BU98" s="28" t="str">
        <f ca="1">+IF(OFFSET('Water Data'!$C$30,0,10*ROW('Water Data'!C92))="","",OFFSET('Water Data'!$C$30,0,10*ROW('Water Data'!C92)))</f>
        <v/>
      </c>
      <c r="BV98" s="28" t="str">
        <f ca="1">+IF(OFFSET('Water Data'!$D$28,0,10*ROW('Water Data'!D92))="","",OFFSET('Water Data'!$D$28,0,10*ROW('Water Data'!D92)))</f>
        <v/>
      </c>
      <c r="BW98" s="28" t="str">
        <f ca="1">+IF(OFFSET('Water Data'!$D$29,0,10*ROW('Water Data'!D92))="","",OFFSET('Water Data'!$D$29,0,10*ROW('Water Data'!D92)))</f>
        <v/>
      </c>
      <c r="BX98" s="28" t="str">
        <f ca="1">+IF(OFFSET('Water Data'!$D$30,0,10*ROW('Water Data'!D92))="","",OFFSET('Water Data'!$D$30,0,10*ROW('Water Data'!D92)))</f>
        <v/>
      </c>
      <c r="BY98" s="28" t="str">
        <f ca="1">+IF(OFFSET('Water Data'!$E$28,0,10*ROW('Water Data'!E92))="","",OFFSET('Water Data'!$E$28,0,10*ROW('Water Data'!E92)))</f>
        <v/>
      </c>
      <c r="BZ98" s="28" t="str">
        <f ca="1">+IF(OFFSET('Water Data'!$E$29,0,10*ROW('Water Data'!E92))="","",OFFSET('Water Data'!$E$29,0,10*ROW('Water Data'!E92)))</f>
        <v/>
      </c>
      <c r="CA98" s="28" t="str">
        <f ca="1">+IF(OFFSET('Water Data'!$E$30,0,10*ROW('Water Data'!E92))="","",OFFSET('Water Data'!$E$30,0,10*ROW('Water Data'!E92)))</f>
        <v/>
      </c>
      <c r="CB98" s="28" t="str">
        <f ca="1">+IF(OFFSET('Water Data'!$F$28,0,10*ROW('Water Data'!F92))="","",OFFSET('Water Data'!$F$28,0,10*ROW('Water Data'!F92)))</f>
        <v/>
      </c>
      <c r="CC98" s="28" t="str">
        <f ca="1">+IF(OFFSET('Water Data'!$F$29,0,10*ROW('Water Data'!F92))="","",OFFSET('Water Data'!$F$29,0,10*ROW('Water Data'!F92)))</f>
        <v/>
      </c>
      <c r="CD98" s="28" t="str">
        <f ca="1">+IF(OFFSET('Water Data'!$F$30,0,10*ROW('Water Data'!F92))="","",OFFSET('Water Data'!$F$30,0,10*ROW('Water Data'!F92)))</f>
        <v/>
      </c>
      <c r="CE98" s="28" t="str">
        <f ca="1">+IF(OFFSET('Water Data'!$G$28,0,10*ROW('Water Data'!G92))="","",OFFSET('Water Data'!$G$28,0,10*ROW('Water Data'!G92)))</f>
        <v/>
      </c>
      <c r="CF98" s="28" t="str">
        <f ca="1">+IF(OFFSET('Water Data'!$G$29,0,10*ROW('Water Data'!G92))="","",OFFSET('Water Data'!$G$29,0,10*ROW('Water Data'!G92)))</f>
        <v/>
      </c>
      <c r="CG98" s="28" t="str">
        <f ca="1">+IF(OFFSET('Water Data'!$G$30,0,10*ROW('Water Data'!G92))="","",OFFSET('Water Data'!$G$30,0,10*ROW('Water Data'!G92)))</f>
        <v/>
      </c>
      <c r="CH98" s="28" t="str">
        <f ca="1">+IF(OFFSET('Water Data'!$H$28,0,10*ROW('Water Data'!H92))="","",OFFSET('Water Data'!$H$28,0,10*ROW('Water Data'!H92)))</f>
        <v/>
      </c>
      <c r="CI98" s="28" t="str">
        <f ca="1">+IF(OFFSET('Water Data'!$H$29,0,10*ROW('Water Data'!H92))="","",OFFSET('Water Data'!$H$29,0,10*ROW('Water Data'!H92)))</f>
        <v/>
      </c>
      <c r="CJ98" s="28" t="str">
        <f ca="1">+IF(OFFSET('Water Data'!$H$30,0,10*ROW('Water Data'!H92))="","",OFFSET('Water Data'!$H$30,0,10*ROW('Water Data'!H92)))</f>
        <v/>
      </c>
      <c r="CK98" s="28" t="str">
        <f ca="1">+IF(OFFSET('Sanitation Data'!$C$29,0,10*ROW('Sanitation Data'!C92))="","",OFFSET('Sanitation Data'!$C$29,0,10*ROW('Sanitation Data'!C92)))</f>
        <v/>
      </c>
      <c r="CL98" s="28" t="str">
        <f ca="1">+IF(OFFSET('Sanitation Data'!$C$30,0,10*ROW('Sanitation Data'!C92))="","",OFFSET('Sanitation Data'!$C$30,0,10*ROW('Sanitation Data'!C92)))</f>
        <v/>
      </c>
      <c r="CM98" s="28" t="str">
        <f ca="1">+IF(OFFSET('Sanitation Data'!$C$31,0,10*ROW('Sanitation Data'!C92))="","",OFFSET('Sanitation Data'!$C$31,0,10*ROW('Sanitation Data'!C92)))</f>
        <v/>
      </c>
      <c r="CN98" s="28" t="str">
        <f ca="1">+IF(OFFSET('Sanitation Data'!$C$32,0,10*ROW('Sanitation Data'!C92))="","",OFFSET('Sanitation Data'!$C$32,0,10*ROW('Sanitation Data'!C92)))</f>
        <v/>
      </c>
      <c r="CO98" s="28" t="str">
        <f ca="1">+IF(OFFSET('Sanitation Data'!$C$33,0,10*ROW('Sanitation Data'!C92))="","",OFFSET('Sanitation Data'!$C$33,0,10*ROW('Sanitation Data'!C92)))</f>
        <v/>
      </c>
      <c r="CP98" s="28" t="str">
        <f ca="1">+IF(OFFSET('Sanitation Data'!$D$29,0,10*ROW('Sanitation Data'!D92))="","",OFFSET('Sanitation Data'!$D$29,0,10*ROW('Sanitation Data'!D92)))</f>
        <v/>
      </c>
      <c r="CQ98" s="28" t="str">
        <f ca="1">+IF(OFFSET('Sanitation Data'!$D$30,0,10*ROW('Sanitation Data'!D92))="","",OFFSET('Sanitation Data'!$D$30,0,10*ROW('Sanitation Data'!D92)))</f>
        <v/>
      </c>
      <c r="CR98" s="28" t="str">
        <f ca="1">+IF(OFFSET('Sanitation Data'!$D$31,0,10*ROW('Sanitation Data'!D92))="","",OFFSET('Sanitation Data'!$D$31,0,10*ROW('Sanitation Data'!D92)))</f>
        <v/>
      </c>
      <c r="CS98" s="28" t="str">
        <f ca="1">+IF(OFFSET('Sanitation Data'!$D$32,0,10*ROW('Sanitation Data'!D92))="","",OFFSET('Sanitation Data'!$D$32,0,10*ROW('Sanitation Data'!D92)))</f>
        <v/>
      </c>
      <c r="CT98" s="28" t="str">
        <f ca="1">+IF(OFFSET('Sanitation Data'!$D$33,0,10*ROW('Sanitation Data'!D92))="","",OFFSET('Sanitation Data'!$D$33,0,10*ROW('Sanitation Data'!D92)))</f>
        <v/>
      </c>
      <c r="CU98" s="28" t="str">
        <f ca="1">+IF(OFFSET('Sanitation Data'!$E$29,0,10*ROW('Sanitation Data'!E92))="","",OFFSET('Sanitation Data'!$E$29,0,10*ROW('Sanitation Data'!E92)))</f>
        <v/>
      </c>
      <c r="CV98" s="28" t="str">
        <f ca="1">+IF(OFFSET('Sanitation Data'!$E$30,0,10*ROW('Sanitation Data'!E92))="","",OFFSET('Sanitation Data'!$E$30,0,10*ROW('Sanitation Data'!E92)))</f>
        <v/>
      </c>
      <c r="CW98" s="28" t="str">
        <f ca="1">+IF(OFFSET('Sanitation Data'!$E$31,0,10*ROW('Sanitation Data'!E92))="","",OFFSET('Sanitation Data'!$E$31,0,10*ROW('Sanitation Data'!E92)))</f>
        <v/>
      </c>
      <c r="CX98" s="28" t="str">
        <f ca="1">+IF(OFFSET('Sanitation Data'!$E$32,0,10*ROW('Sanitation Data'!E92))="","",OFFSET('Sanitation Data'!$E$32,0,10*ROW('Sanitation Data'!E92)))</f>
        <v/>
      </c>
      <c r="CY98" s="28" t="str">
        <f ca="1">+IF(OFFSET('Sanitation Data'!$E$33,0,10*ROW('Sanitation Data'!E92))="","",OFFSET('Sanitation Data'!$E$33,0,10*ROW('Sanitation Data'!E92)))</f>
        <v/>
      </c>
      <c r="CZ98" s="28" t="str">
        <f ca="1">+IF(OFFSET('Sanitation Data'!$F$29,0,10*ROW('Sanitation Data'!F92))="","",OFFSET('Sanitation Data'!$F$29,0,10*ROW('Sanitation Data'!F92)))</f>
        <v/>
      </c>
      <c r="DA98" s="28" t="str">
        <f ca="1">+IF(OFFSET('Sanitation Data'!$F$30,0,10*ROW('Sanitation Data'!F92))="","",OFFSET('Sanitation Data'!$F$30,0,10*ROW('Sanitation Data'!F92)))</f>
        <v/>
      </c>
      <c r="DB98" s="28" t="str">
        <f ca="1">+IF(OFFSET('Sanitation Data'!$F$31,0,10*ROW('Sanitation Data'!F92))="","",OFFSET('Sanitation Data'!$F$31,0,10*ROW('Sanitation Data'!F92)))</f>
        <v/>
      </c>
      <c r="DC98" s="28" t="str">
        <f ca="1">+IF(OFFSET('Sanitation Data'!$F$32,0,10*ROW('Sanitation Data'!F92))="","",OFFSET('Sanitation Data'!$F$32,0,10*ROW('Sanitation Data'!F92)))</f>
        <v/>
      </c>
      <c r="DD98" s="28" t="str">
        <f ca="1">+IF(OFFSET('Sanitation Data'!$F$33,0,10*ROW('Sanitation Data'!F92))="","",OFFSET('Sanitation Data'!$F$33,0,10*ROW('Sanitation Data'!F92)))</f>
        <v/>
      </c>
      <c r="DE98" s="28" t="str">
        <f ca="1">+IF(OFFSET('Sanitation Data'!$G$29,0,10*ROW('Sanitation Data'!G92))="","",OFFSET('Sanitation Data'!$G$29,0,10*ROW('Sanitation Data'!G92)))</f>
        <v/>
      </c>
      <c r="DF98" s="28" t="str">
        <f ca="1">+IF(OFFSET('Sanitation Data'!$G$30,0,10*ROW('Sanitation Data'!G92))="","",OFFSET('Sanitation Data'!$G$30,0,10*ROW('Sanitation Data'!G92)))</f>
        <v/>
      </c>
      <c r="DG98" s="28" t="str">
        <f ca="1">+IF(OFFSET('Sanitation Data'!$G$31,0,10*ROW('Sanitation Data'!G92))="","",OFFSET('Sanitation Data'!$G$31,0,10*ROW('Sanitation Data'!G92)))</f>
        <v/>
      </c>
      <c r="DH98" s="28" t="str">
        <f ca="1">+IF(OFFSET('Sanitation Data'!$G$32,0,10*ROW('Sanitation Data'!G92))="","",OFFSET('Sanitation Data'!$G$32,0,10*ROW('Sanitation Data'!G92)))</f>
        <v/>
      </c>
      <c r="DI98" s="28" t="str">
        <f ca="1">+IF(OFFSET('Sanitation Data'!$G$33,0,10*ROW('Sanitation Data'!G92))="","",OFFSET('Sanitation Data'!$G$33,0,10*ROW('Sanitation Data'!G92)))</f>
        <v/>
      </c>
      <c r="DJ98" s="28" t="str">
        <f ca="1">+IF(OFFSET('Sanitation Data'!$H$29,0,10*ROW('Sanitation Data'!H92))="","",OFFSET('Sanitation Data'!$H$29,0,10*ROW('Sanitation Data'!H92)))</f>
        <v/>
      </c>
      <c r="DK98" s="28" t="str">
        <f ca="1">+IF(OFFSET('Sanitation Data'!$H$30,0,10*ROW('Sanitation Data'!H92))="","",OFFSET('Sanitation Data'!$H$30,0,10*ROW('Sanitation Data'!H92)))</f>
        <v/>
      </c>
      <c r="DL98" s="28" t="str">
        <f ca="1">+IF(OFFSET('Sanitation Data'!$H$31,0,10*ROW('Sanitation Data'!H92))="","",OFFSET('Sanitation Data'!$H$31,0,10*ROW('Sanitation Data'!H92)))</f>
        <v/>
      </c>
      <c r="DM98" s="28" t="str">
        <f ca="1">+IF(OFFSET('Sanitation Data'!$H$32,0,10*ROW('Sanitation Data'!H92))="","",OFFSET('Sanitation Data'!$H$32,0,10*ROW('Sanitation Data'!H92)))</f>
        <v/>
      </c>
      <c r="DN98" s="28" t="str">
        <f ca="1">+IF(OFFSET('Sanitation Data'!$H$33,0,10*ROW('Sanitation Data'!H92))="","",OFFSET('Sanitation Data'!$H$33,0,10*ROW('Sanitation Data'!H92)))</f>
        <v/>
      </c>
      <c r="DO98" s="28" t="str">
        <f ca="1">+IF(OFFSET('Hygiene Data'!$C$12,0,10*ROW('Hygiene Data'!C92))="","",OFFSET('Hygiene Data'!$C$12,0,10*ROW('Hygiene Data'!C92)))</f>
        <v/>
      </c>
      <c r="DP98" s="28" t="str">
        <f ca="1">+IF(OFFSET('Hygiene Data'!$C$13,0,10*ROW('Hygiene Data'!C92))="","",OFFSET('Hygiene Data'!$C$13,0,10*ROW('Hygiene Data'!C92)))</f>
        <v/>
      </c>
      <c r="DQ98" s="28" t="str">
        <f ca="1">+IF(OFFSET('Hygiene Data'!$C$14,0,10*ROW('Hygiene Data'!C92))="","",OFFSET('Hygiene Data'!$C$14,0,10*ROW('Hygiene Data'!C92)))</f>
        <v/>
      </c>
      <c r="DR98" s="28" t="str">
        <f ca="1">+IF(OFFSET('Hygiene Data'!$D$12,0,10*ROW('Hygiene Data'!D92))="","",OFFSET('Hygiene Data'!$D$12,0,10*ROW('Hygiene Data'!D92)))</f>
        <v/>
      </c>
      <c r="DS98" s="28" t="str">
        <f ca="1">+IF(OFFSET('Hygiene Data'!$D$13,0,10*ROW('Hygiene Data'!D92))="","",OFFSET('Hygiene Data'!$D$13,0,10*ROW('Hygiene Data'!D92)))</f>
        <v/>
      </c>
      <c r="DT98" s="28" t="str">
        <f ca="1">+IF(OFFSET('Hygiene Data'!$D$14,0,10*ROW('Hygiene Data'!D92))="","",OFFSET('Hygiene Data'!$D$14,0,10*ROW('Hygiene Data'!D92)))</f>
        <v/>
      </c>
      <c r="DU98" s="28" t="str">
        <f ca="1">+IF(OFFSET('Hygiene Data'!$E$12,0,10*ROW('Hygiene Data'!E92))="","",OFFSET('Hygiene Data'!$E$12,0,10*ROW('Hygiene Data'!E92)))</f>
        <v/>
      </c>
      <c r="DV98" s="28" t="str">
        <f ca="1">+IF(OFFSET('Hygiene Data'!$E$13,0,10*ROW('Hygiene Data'!E92))="","",OFFSET('Hygiene Data'!$E$13,0,10*ROW('Hygiene Data'!E92)))</f>
        <v/>
      </c>
      <c r="DW98" s="28" t="str">
        <f ca="1">+IF(OFFSET('Hygiene Data'!$E$14,0,10*ROW('Hygiene Data'!E92))="","",OFFSET('Hygiene Data'!$E$14,0,10*ROW('Hygiene Data'!E92)))</f>
        <v/>
      </c>
      <c r="DX98" s="28" t="str">
        <f ca="1">+IF(OFFSET('Hygiene Data'!$F$12,0,10*ROW('Hygiene Data'!F92))="","",OFFSET('Hygiene Data'!$F$12,0,10*ROW('Hygiene Data'!F92)))</f>
        <v/>
      </c>
      <c r="DY98" s="28" t="str">
        <f ca="1">+IF(OFFSET('Hygiene Data'!$F$13,0,10*ROW('Hygiene Data'!F92))="","",OFFSET('Hygiene Data'!$F$13,0,10*ROW('Hygiene Data'!F92)))</f>
        <v/>
      </c>
      <c r="DZ98" s="28" t="str">
        <f ca="1">+IF(OFFSET('Hygiene Data'!$F$14,0,10*ROW('Hygiene Data'!F92))="","",OFFSET('Hygiene Data'!$F$14,0,10*ROW('Hygiene Data'!F92)))</f>
        <v/>
      </c>
      <c r="EA98" s="28" t="str">
        <f ca="1">+IF(OFFSET('Hygiene Data'!$G$12,0,10*ROW('Hygiene Data'!G92))="","",OFFSET('Hygiene Data'!$G$12,0,10*ROW('Hygiene Data'!G92)))</f>
        <v/>
      </c>
      <c r="EB98" s="28" t="str">
        <f ca="1">+IF(OFFSET('Hygiene Data'!$G$13,0,10*ROW('Hygiene Data'!G92))="","",OFFSET('Hygiene Data'!$G$13,0,10*ROW('Hygiene Data'!G92)))</f>
        <v/>
      </c>
      <c r="EC98" s="28" t="str">
        <f ca="1">+IF(OFFSET('Hygiene Data'!$G$14,0,10*ROW('Hygiene Data'!G92))="","",OFFSET('Hygiene Data'!$G$14,0,10*ROW('Hygiene Data'!G92)))</f>
        <v/>
      </c>
      <c r="ED98" s="28" t="str">
        <f ca="1">+IF(OFFSET('Hygiene Data'!$H$12,0,10*ROW('Hygiene Data'!H92))="","",OFFSET('Hygiene Data'!$H$12,0,10*ROW('Hygiene Data'!H92)))</f>
        <v/>
      </c>
      <c r="EE98" s="28" t="str">
        <f ca="1">+IF(OFFSET('Hygiene Data'!$H$13,0,10*ROW('Hygiene Data'!H92))="","",OFFSET('Hygiene Data'!$H$13,0,10*ROW('Hygiene Data'!H92)))</f>
        <v/>
      </c>
      <c r="EF98" s="28" t="str">
        <f ca="1">+IF(OFFSET('Hygiene Data'!$H$14,0,10*ROW('Hygiene Data'!H92))="","",OFFSET('Hygiene Data'!$H$14,0,10*ROW('Hygiene Data'!H92)))</f>
        <v/>
      </c>
    </row>
    <row r="99" spans="1:136" x14ac:dyDescent="0.2">
      <c r="A99" s="44" t="str">
        <f ca="1">+IF(OFFSET('Water Data'!$B$1,0,10*ROW('Water Data'!B96))="","",OFFSET('Water Data'!$B$1,0,10*ROW('Water Data'!B96)))</f>
        <v/>
      </c>
      <c r="B99" s="44" t="str">
        <f ca="1">+IF(OFFSET('Water Data'!$A$3,0,10*ROW('Water Data'!A96))="","",OFFSET('Water Data'!$A$3,0,10*ROW('Water Data'!A96)))</f>
        <v/>
      </c>
      <c r="C99" s="44" t="str">
        <f ca="1">+IF(OFFSET('Water Data'!$C$3,0,10*ROW('Water Data'!C96))="","",OFFSET('Water Data'!$C$3,0,10*ROW('Water Data'!C96)))</f>
        <v/>
      </c>
      <c r="D99" s="119" t="e">
        <f ca="1">+IF(AND(ISNUMBER(OFFSET('Water Data'!$C$5,0,10*ROW('Water Data'!C93))),BS99="Yes"),100-OFFSET('Water Data'!$C$5,0,10*ROW('Water Data'!C93)),IF(AND(ISNUMBER(OFFSET('Water Data'!$C$5,0,10*ROW('Water Data'!C93))),BS99="No",ISNUMBER(OFFSET('Water Data'!$C$5,0,10*ROW('Water Data'!C93)))),CONCATENATE("[",ROUND(100-OFFSET('Water Data'!$C$5,0,10*ROW('Water Data'!C93)),0),"]"),IF(AND(ISNUMBER(OFFSET('Water Data'!$C$5,0,10*ROW('Water Data'!C93))),BS99="",ISNUMBER(OFFSET('Water Data'!$C$5,0,10*ROW('Water Data'!C93)))),100-OFFSET('Water Data'!$C$5,0,10*ROW('Water Data'!C93)),NA())))</f>
        <v>#N/A</v>
      </c>
      <c r="E99" s="119" t="e">
        <f ca="1">+IF(AND(ISNUMBER(OFFSET('Water Data'!$C$7,0,10*ROW('Water Data'!D93))),BT99="Yes"),OFFSET('Water Data'!$C$7,0,10*ROW('Water Data'!C93)),IF(AND(ISNUMBER(OFFSET('Water Data'!$C$7,0,10*ROW('Water Data'!C93))),BT99="No",ISNUMBER(OFFSET('Water Data'!$C$7,0,10*ROW('Water Data'!C93)))),CONCATENATE("[",ROUND(OFFSET('Water Data'!$C$7,0,10*ROW('Water Data'!C93)),0),"]"),IF(AND(ISNUMBER(OFFSET('Water Data'!$C$7,0,10*ROW('Water Data'!C93))),BT99="",ISNUMBER(OFFSET('Water Data'!$C$7,0,10*ROW('Water Data'!C93)))),OFFSET('Water Data'!$C$7,0,10*ROW('Water Data'!C93)),NA())))</f>
        <v>#N/A</v>
      </c>
      <c r="F99" s="119" t="e">
        <f ca="1">+IF(AND(ISNUMBER(OFFSET('Water Data'!$C$10,0,10*ROW('Water Data'!C93))),BU99="Yes"),OFFSET('Water Data'!$C$10,0,10*ROW('Water Data'!C93)),IF(AND(ISNUMBER(OFFSET('Water Data'!$C$10,0,10*ROW('Water Data'!C93))),BU99="No",ISNUMBER(OFFSET('Water Data'!$C$10,0,10*ROW('Water Data'!C93)))),CONCATENATE("[",ROUND(OFFSET('Water Data'!$C$10,0,10*ROW('Water Data'!C93)),0),"]"),IF(AND(ISNUMBER(OFFSET('Water Data'!$C$10,0,10*ROW('Water Data'!C93))),BU99="",ISNUMBER(OFFSET('Water Data'!$C$10,0,10*ROW('Water Data'!C93)))),OFFSET('Water Data'!$C$10,0,10*ROW('Water Data'!C93)),NA())))</f>
        <v>#N/A</v>
      </c>
      <c r="G99" s="119" t="e">
        <f ca="1">+IF(AND(ISNUMBER(OFFSET('Water Data'!$D$5,0,10*ROW('Water Data'!D93))),BV99="Yes"),100-OFFSET('Water Data'!$D$5,0,10*ROW('Water Data'!D93)),IF(AND(ISNUMBER(OFFSET('Water Data'!$D$5,0,10*ROW('Water Data'!D93))),BV99="No",ISNUMBER(OFFSET('Water Data'!$D$5,0,10*ROW('Water Data'!D93)))),CONCATENATE("[",ROUND(100-OFFSET('Water Data'!$D$5,0,10*ROW('Water Data'!D93)),0),"]"),IF(AND(ISNUMBER(OFFSET('Water Data'!$D$5,0,10*ROW('Water Data'!D93))),BV99="",ISNUMBER(OFFSET('Water Data'!$D$5,0,10*ROW('Water Data'!D93)))),100-OFFSET('Water Data'!$D$5,0,10*ROW('Water Data'!D93)),NA())))</f>
        <v>#N/A</v>
      </c>
      <c r="H99" s="119" t="e">
        <f ca="1">+IF(AND(ISNUMBER(OFFSET('Water Data'!$D$7,0,10*ROW('Water Data'!D93))),BW99="Yes"),OFFSET('Water Data'!$D$7,0,10*ROW('Water Data'!D93)),IF(AND(ISNUMBER(OFFSET('Water Data'!$D$7,0,10*ROW('Water Data'!D93))),BW99="No",ISNUMBER(OFFSET('Water Data'!$D$7,0,10*ROW('Water Data'!D93)))),CONCATENATE("[",ROUND(OFFSET('Water Data'!$C$7,0,10*ROW('Water Data'!D93)),0),"]"),IF(AND(ISNUMBER(OFFSET('Water Data'!$D$7,0,10*ROW('Water Data'!D93))),BW99="",ISNUMBER(OFFSET('Water Data'!$D$7,0,10*ROW('Water Data'!D93)))),OFFSET('Water Data'!$D$7,0,10*ROW('Water Data'!D93)),NA())))</f>
        <v>#N/A</v>
      </c>
      <c r="I99" s="119" t="e">
        <f ca="1">+IF(AND(ISNUMBER(OFFSET('Water Data'!$D$10,0,10*ROW('Water Data'!D93))),BX99="Yes"),OFFSET('Water Data'!$D$10,0,10*ROW('Water Data'!D93)),IF(AND(ISNUMBER(OFFSET('Water Data'!$D$10,0,10*ROW('Water Data'!D93))),BX99="No",ISNUMBER(OFFSET('Water Data'!$D$10,0,10*ROW('Water Data'!D93)))),CONCATENATE("[",ROUND(OFFSET('Water Data'!$D$10,0,10*ROW('Water Data'!D93)),0),"]"),IF(AND(ISNUMBER(OFFSET('Water Data'!$D$10,0,10*ROW('Water Data'!D93))),BX99="",ISNUMBER(OFFSET('Water Data'!$D$10,0,10*ROW('Water Data'!D93)))),OFFSET('Water Data'!$D$10,0,10*ROW('Water Data'!D93)),NA())))</f>
        <v>#N/A</v>
      </c>
      <c r="J99" s="119" t="e">
        <f ca="1">+IF(AND(ISNUMBER(OFFSET('Water Data'!$E$5,0,10*ROW('Water Data'!E93))),BY99="Yes"),100-OFFSET('Water Data'!$E$5,0,10*ROW('Water Data'!E93)),IF(AND(ISNUMBER(OFFSET('Water Data'!$E$5,0,10*ROW('Water Data'!E93))),BY99="No",ISNUMBER(OFFSET('Water Data'!$E$5,0,10*ROW('Water Data'!E93)))),CONCATENATE("[",ROUND(100-OFFSET('Water Data'!$E$5,0,10*ROW('Water Data'!E93)),0),"]"),IF(AND(ISNUMBER(OFFSET('Water Data'!$E$5,0,10*ROW('Water Data'!E93))),BY99="",ISNUMBER(OFFSET('Water Data'!$E$5,0,10*ROW('Water Data'!E93)))),100-OFFSET('Water Data'!$E$5,0,10*ROW('Water Data'!E93)),NA())))</f>
        <v>#N/A</v>
      </c>
      <c r="K99" s="119" t="e">
        <f ca="1">+IF(AND(ISNUMBER(OFFSET('Water Data'!$E$7,0,10*ROW('Water Data'!E93))),BZ99="Yes"),OFFSET('Water Data'!$E$7,0,10*ROW('Water Data'!E93)),IF(AND(ISNUMBER(OFFSET('Water Data'!$E$7,0,10*ROW('Water Data'!E93))),BZ99="No",ISNUMBER(OFFSET('Water Data'!$E$7,0,10*ROW('Water Data'!E93)))),CONCATENATE("[",ROUND(OFFSET('Water Data'!$E$7,0,10*ROW('Water Data'!E93)),0),"]"),IF(AND(ISNUMBER(OFFSET('Water Data'!$E$7,0,10*ROW('Water Data'!E93))),BZ99="",ISNUMBER(OFFSET('Water Data'!$E$7,0,10*ROW('Water Data'!E93)))),OFFSET('Water Data'!$E$7,0,10*ROW('Water Data'!E93)),NA())))</f>
        <v>#N/A</v>
      </c>
      <c r="L99" s="119" t="e">
        <f ca="1">+IF(AND(ISNUMBER(OFFSET('Water Data'!$E$10,0,10*ROW('Water Data'!E93))),CA99="Yes"),OFFSET('Water Data'!$E$10,0,10*ROW('Water Data'!E93)),IF(AND(ISNUMBER(OFFSET('Water Data'!$E$10,0,10*ROW('Water Data'!E93))),CA99="No",ISNUMBER(OFFSET('Water Data'!$E$10,0,10*ROW('Water Data'!E93)))),CONCATENATE("[",ROUND(OFFSET('Water Data'!$E$10,0,10*ROW('Water Data'!E93)),0),"]"),IF(AND(ISNUMBER(OFFSET('Water Data'!$E$10,0,10*ROW('Water Data'!E93))),CA99="",ISNUMBER(OFFSET('Water Data'!$E$10,0,10*ROW('Water Data'!E93)))),OFFSET('Water Data'!$E$10,0,10*ROW('Water Data'!E93)),NA())))</f>
        <v>#N/A</v>
      </c>
      <c r="M99" s="119" t="e">
        <f ca="1">+IF(AND(ISNUMBER(OFFSET('Water Data'!$F$5,0,10*ROW('Water Data'!F93))),CB99="Yes"),100-OFFSET('Water Data'!$F$5,0,10*ROW('Water Data'!F93)),IF(AND(ISNUMBER(OFFSET('Water Data'!$F$5,0,10*ROW('Water Data'!F93))),CB99="No",ISNUMBER(OFFSET('Water Data'!$F$5,0,10*ROW('Water Data'!F93)))),CONCATENATE("[",ROUND(100-OFFSET('Water Data'!$F$5,0,10*ROW('Water Data'!F93)),0),"]"),IF(AND(ISNUMBER(OFFSET('Water Data'!$F$5,0,10*ROW('Water Data'!F93))),CB99="",ISNUMBER(OFFSET('Water Data'!$F$5,0,10*ROW('Water Data'!F93)))),100-OFFSET('Water Data'!$F$5,0,10*ROW('Water Data'!F93)),NA())))</f>
        <v>#N/A</v>
      </c>
      <c r="N99" s="119" t="e">
        <f ca="1">+IF(AND(ISNUMBER(OFFSET('Water Data'!$F$7,0,10*ROW('Water Data'!F93))),CC99="Yes"),OFFSET('Water Data'!$F$7,0,10*ROW('Water Data'!F93)),IF(AND(ISNUMBER(OFFSET('Water Data'!$F$7,0,10*ROW('Water Data'!F93))),CC99="No",ISNUMBER(OFFSET('Water Data'!$F$7,0,10*ROW('Water Data'!F93)))),CONCATENATE("[",ROUND(OFFSET('Water Data'!$F$7,0,10*ROW('Water Data'!F93)),0),"]"),IF(AND(ISNUMBER(OFFSET('Water Data'!$F$7,0,10*ROW('Water Data'!F93))),CC99="",ISNUMBER(OFFSET('Water Data'!$F$7,0,10*ROW('Water Data'!F93)))),OFFSET('Water Data'!$F$7,0,10*ROW('Water Data'!F93)),NA())))</f>
        <v>#N/A</v>
      </c>
      <c r="O99" s="119" t="e">
        <f ca="1">+IF(AND(ISNUMBER(OFFSET('Water Data'!$F$10,0,10*ROW('Water Data'!F93))),CD99="Yes"),OFFSET('Water Data'!$F$10,0,10*ROW('Water Data'!F93)),IF(AND(ISNUMBER(OFFSET('Water Data'!$F$10,0,10*ROW('Water Data'!F93))),CD99="No",ISNUMBER(OFFSET('Water Data'!$F$10,0,10*ROW('Water Data'!F93)))),CONCATENATE("[",ROUND(OFFSET('Water Data'!$F$10,0,10*ROW('Water Data'!F93)),0),"]"),IF(AND(ISNUMBER(OFFSET('Water Data'!$F$10,0,10*ROW('Water Data'!F93))),CD99="",ISNUMBER(OFFSET('Water Data'!$F$10,0,10*ROW('Water Data'!F93)))),OFFSET('Water Data'!$F$10,0,10*ROW('Water Data'!F93)),NA())))</f>
        <v>#N/A</v>
      </c>
      <c r="P99" s="119" t="e">
        <f ca="1">+IF(AND(ISNUMBER(OFFSET('Water Data'!$G$5,0,10*ROW('Water Data'!G93))),CE99="Yes"),100-OFFSET('Water Data'!$G$5,0,10*ROW('Water Data'!G93)),IF(AND(ISNUMBER(OFFSET('Water Data'!$G$5,0,10*ROW('Water Data'!G93))),CE99="No",ISNUMBER(OFFSET('Water Data'!$G$5,0,10*ROW('Water Data'!G93)))),CONCATENATE("[",ROUND(100-OFFSET('Water Data'!$G$5,0,10*ROW('Water Data'!G93)),0),"]"),IF(AND(ISNUMBER(OFFSET('Water Data'!$G$5,0,10*ROW('Water Data'!G93))),CE99="",ISNUMBER(OFFSET('Water Data'!$G$5,0,10*ROW('Water Data'!G93)))),100-OFFSET('Water Data'!$G$5,0,10*ROW('Water Data'!G93)),NA())))</f>
        <v>#N/A</v>
      </c>
      <c r="Q99" s="119" t="e">
        <f ca="1">+IF(AND(ISNUMBER(OFFSET('Water Data'!$G$7,0,10*ROW('Water Data'!G93))),CF99="Yes"),OFFSET('Water Data'!$G$7,0,10*ROW('Water Data'!G93)),IF(AND(ISNUMBER(OFFSET('Water Data'!$G$7,0,10*ROW('Water Data'!G93))),CF99="No",ISNUMBER(OFFSET('Water Data'!$G$7,0,10*ROW('Water Data'!G93)))),CONCATENATE("[",ROUND(OFFSET('Water Data'!$G$7,0,10*ROW('Water Data'!G93)),0),"]"),IF(AND(ISNUMBER(OFFSET('Water Data'!$G$7,0,10*ROW('Water Data'!G93))),CF99="",ISNUMBER(OFFSET('Water Data'!$G$7,0,10*ROW('Water Data'!G93)))),OFFSET('Water Data'!$G$7,0,10*ROW('Water Data'!G93)),NA())))</f>
        <v>#N/A</v>
      </c>
      <c r="R99" s="119" t="e">
        <f ca="1">+IF(AND(ISNUMBER(OFFSET('Water Data'!$G$10,0,10*ROW('Water Data'!G93))),CG99="Yes"),OFFSET('Water Data'!$G$10,0,10*ROW('Water Data'!G93)),IF(AND(ISNUMBER(OFFSET('Water Data'!$G$10,0,10*ROW('Water Data'!G93))),CG99="No",ISNUMBER(OFFSET('Water Data'!$G$10,0,10*ROW('Water Data'!G93)))),CONCATENATE("[",ROUND(OFFSET('Water Data'!$G$10,0,10*ROW('Water Data'!G93)),0),"]"),IF(AND(ISNUMBER(OFFSET('Water Data'!$G$10,0,10*ROW('Water Data'!G93))),CG99="",ISNUMBER(OFFSET('Water Data'!$G$10,0,10*ROW('Water Data'!G93)))),OFFSET('Water Data'!$G$10,0,10*ROW('Water Data'!G93)),NA())))</f>
        <v>#N/A</v>
      </c>
      <c r="S99" s="119" t="e">
        <f ca="1">+IF(AND(ISNUMBER(OFFSET('Water Data'!$H$5,0,10*ROW('Water Data'!H93))),CH99="Yes"),100-OFFSET('Water Data'!$H$5,0,10*ROW('Water Data'!H93)),IF(AND(ISNUMBER(OFFSET('Water Data'!$H$5,0,10*ROW('Water Data'!H93))),CH99="No",ISNUMBER(OFFSET('Water Data'!$H$5,0,10*ROW('Water Data'!H93)))),CONCATENATE("[",ROUND(100-OFFSET('Water Data'!$H$5,0,10*ROW('Water Data'!H93)),0),"]"),IF(AND(ISNUMBER(OFFSET('Water Data'!$H$5,0,10*ROW('Water Data'!H93))),CH99="",ISNUMBER(OFFSET('Water Data'!$H$5,0,10*ROW('Water Data'!H93)))),100-OFFSET('Water Data'!$H$5,0,10*ROW('Water Data'!H93)),NA())))</f>
        <v>#N/A</v>
      </c>
      <c r="T99" s="119" t="e">
        <f ca="1">+IF(AND(ISNUMBER(OFFSET('Water Data'!$H$7,0,10*ROW('Water Data'!H93))),CI99="Yes"),OFFSET('Water Data'!$H$7,0,10*ROW('Water Data'!H93)),IF(AND(ISNUMBER(OFFSET('Water Data'!$H$7,0,10*ROW('Water Data'!H93))),CI99="No",ISNUMBER(OFFSET('Water Data'!$H$7,0,10*ROW('Water Data'!H93)))),CONCATENATE("[",ROUND(OFFSET('Water Data'!$H$7,0,10*ROW('Water Data'!H93)),0),"]"),IF(AND(ISNUMBER(OFFSET('Water Data'!$H$7,0,10*ROW('Water Data'!H93))),CI99="",ISNUMBER(OFFSET('Water Data'!$H$7,0,10*ROW('Water Data'!H93)))),OFFSET('Water Data'!$H$7,0,10*ROW('Water Data'!H93)),NA())))</f>
        <v>#N/A</v>
      </c>
      <c r="U99" s="119" t="e">
        <f ca="1">+IF(AND(ISNUMBER(OFFSET('Water Data'!$H$10,0,10*ROW('Water Data'!H93))),CJ99="Yes"),OFFSET('Water Data'!$H$10,0,10*ROW('Water Data'!H93)),IF(AND(ISNUMBER(OFFSET('Water Data'!$H$10,0,10*ROW('Water Data'!H93))),CJ99="No",ISNUMBER(OFFSET('Water Data'!$H$10,0,10*ROW('Water Data'!H93)))),CONCATENATE("[",ROUND(OFFSET('Water Data'!$H$10,0,10*ROW('Water Data'!H93)),0),"]"),IF(AND(ISNUMBER(OFFSET('Water Data'!$H$10,0,10*ROW('Water Data'!H93))),CJ99="",ISNUMBER(OFFSET('Water Data'!$H$10,0,10*ROW('Water Data'!H93)))),OFFSET('Water Data'!$H$10,0,10*ROW('Water Data'!H93)),NA())))</f>
        <v>#N/A</v>
      </c>
      <c r="V99" s="120" t="e">
        <f ca="1">+IF(AND(ISNUMBER(OFFSET('Sanitation Data'!$C$5,0,10*ROW('Sanitation Data'!C93))),CK99="Yes"),100-OFFSET('Sanitation Data'!$C$5,0,10*ROW('Sanitation Data'!C93)),IF(AND(ISNUMBER(OFFSET('Sanitation Data'!$C$5,0,10*ROW('Sanitation Data'!C93))),CK99="No",ISNUMBER(OFFSET('Sanitation Data'!$C$5,0,10*ROW('Sanitation Data'!C93)))),CONCATENATE("[",ROUND(100-OFFSET('Sanitation Data'!$C$5,0,10*ROW('Sanitation Data'!C93)),0),"]"),IF(AND(ISNUMBER(OFFSET('Sanitation Data'!$C$5,0,10*ROW('Sanitation Data'!C93))),CK99="",ISNUMBER(OFFSET('Sanitation Data'!$C$5,0,10*ROW('Sanitation Data'!C93)))),100-OFFSET('Sanitation Data'!$C$5,0,10*ROW('Sanitation Data'!C93)),NA())))</f>
        <v>#N/A</v>
      </c>
      <c r="W99" s="120" t="e">
        <f ca="1">+IF(AND(ISNUMBER(OFFSET('Sanitation Data'!$C$7,0,10*ROW('Sanitation Data'!C93))),CL99="Yes"),OFFSET('Sanitation Data'!$C$7,0,10*ROW('Sanitation Data'!C93)),IF(AND(ISNUMBER(OFFSET('Sanitation Data'!$C$7,0,10*ROW('Sanitation Data'!C93))),CL99="No",ISNUMBER(OFFSET('Sanitation Data'!$C$7,0,10*ROW('Sanitation Data'!C93)))),CONCATENATE("[",ROUND(OFFSET('Sanitation Data'!$C$7,0,10*ROW('Sanitation Data'!C93)),0),"]"),IF(AND(ISNUMBER(OFFSET('Sanitation Data'!$C$7,0,10*ROW('Sanitation Data'!C93))),CL99="",ISNUMBER(OFFSET('Sanitation Data'!$C$7,0,10*ROW('Sanitation Data'!C93)))),OFFSET('Sanitation Data'!$C$7,0,10*ROW('Sanitation Data'!C93)),NA())))</f>
        <v>#N/A</v>
      </c>
      <c r="X99" s="120" t="e">
        <f ca="1">+IF(AND(ISNUMBER(OFFSET('Sanitation Data'!$C$11,0,10*ROW('Sanitation Data'!C93))),CM99="Yes"),OFFSET('Sanitation Data'!$C$11,0,10*ROW('Sanitation Data'!C93)),IF(AND(ISNUMBER(OFFSET('Sanitation Data'!$C$11,0,10*ROW('Sanitation Data'!C93))),CM99="No",ISNUMBER(OFFSET('Sanitation Data'!$C$11,0,10*ROW('Sanitation Data'!C93)))),CONCATENATE("[",ROUND(OFFSET('Sanitation Data'!$C$11,0,10*ROW('Sanitation Data'!C93)),0),"]"),IF(AND(ISNUMBER(OFFSET('Sanitation Data'!$C$11,0,10*ROW('Sanitation Data'!C93))),CM99="",ISNUMBER(OFFSET('Sanitation Data'!$C$11,0,10*ROW('Sanitation Data'!C93)))),OFFSET('Sanitation Data'!$C$11,0,10*ROW('Sanitation Data'!C93)),NA())))</f>
        <v>#N/A</v>
      </c>
      <c r="Y99" s="120" t="e">
        <f ca="1">+IF(AND(ISNUMBER(OFFSET('Sanitation Data'!$C$12,0,10*ROW('Sanitation Data'!C93))),CN99="Yes"),OFFSET('Sanitation Data'!$C$12,0,10*ROW('Sanitation Data'!C93)),IF(AND(ISNUMBER(OFFSET('Sanitation Data'!$C$12,0,10*ROW('Sanitation Data'!C93))),CN99="No",ISNUMBER(OFFSET('Sanitation Data'!$C$12,0,10*ROW('Sanitation Data'!C93)))),CONCATENATE("[",ROUND(OFFSET('Sanitation Data'!$C$12,0,10*ROW('Sanitation Data'!C93)),0),"]"),IF(AND(ISNUMBER(OFFSET('Sanitation Data'!$C$12,0,10*ROW('Sanitation Data'!C93))),CN99="",ISNUMBER(OFFSET('Sanitation Data'!$C$12,0,10*ROW('Sanitation Data'!C93)))),OFFSET('Sanitation Data'!$C$12,0,10*ROW('Sanitation Data'!C93)),NA())))</f>
        <v>#N/A</v>
      </c>
      <c r="Z99" s="120" t="e">
        <f ca="1">+IF(AND(ISNUMBER(OFFSET('Sanitation Data'!$C$13,0,10*ROW('Sanitation Data'!C93))),CO99="Yes"),OFFSET('Sanitation Data'!$C$13,0,10*ROW('Sanitation Data'!C93)),IF(AND(ISNUMBER(OFFSET('Sanitation Data'!$C$13,0,10*ROW('Sanitation Data'!C93))),CO99="No",ISNUMBER(OFFSET('Sanitation Data'!$C$13,0,10*ROW('Sanitation Data'!C93)))),CONCATENATE("[",ROUND(OFFSET('Sanitation Data'!$C$13,0,10*ROW('Sanitation Data'!C93)),0),"]"),IF(AND(ISNUMBER(OFFSET('Sanitation Data'!$C$13,0,10*ROW('Sanitation Data'!C93))),CO99="",ISNUMBER(OFFSET('Sanitation Data'!$C$13,0,10*ROW('Sanitation Data'!C93)))),OFFSET('Sanitation Data'!$C$13,0,10*ROW('Sanitation Data'!C93)),NA())))</f>
        <v>#N/A</v>
      </c>
      <c r="AA99" s="120" t="e">
        <f ca="1">+IF(AND(ISNUMBER(OFFSET('Sanitation Data'!$D$5,0,10*ROW('Sanitation Data'!D93))),CP99="Yes"),100-OFFSET('Sanitation Data'!$D$5,0,10*ROW('Sanitation Data'!D93)),IF(AND(ISNUMBER(OFFSET('Sanitation Data'!$D$5,0,10*ROW('Sanitation Data'!D93))),CP99="No",ISNUMBER(OFFSET('Sanitation Data'!$D$5,0,10*ROW('Sanitation Data'!D93)))),CONCATENATE("[",ROUND(100-OFFSET('Sanitation Data'!$D$5,0,10*ROW('Sanitation Data'!D93)),0),"]"),IF(AND(ISNUMBER(OFFSET('Sanitation Data'!$D$5,0,10*ROW('Sanitation Data'!D93))),CP99="",ISNUMBER(OFFSET('Sanitation Data'!$D$5,0,10*ROW('Sanitation Data'!D93)))),100-OFFSET('Sanitation Data'!$D$5,0,10*ROW('Sanitation Data'!D93)),NA())))</f>
        <v>#N/A</v>
      </c>
      <c r="AB99" s="120" t="e">
        <f ca="1">+IF(AND(ISNUMBER(OFFSET('Sanitation Data'!$D$7,0,10*ROW('Sanitation Data'!D93))),CQ99="Yes"),OFFSET('Sanitation Data'!$D$7,0,10*ROW('Sanitation Data'!G93)),IF(AND(ISNUMBER(OFFSET('Sanitation Data'!$D$7,0,10*ROW('Sanitation Data'!D93))),CQ99="No",ISNUMBER(OFFSET('Sanitation Data'!$D$7,0,10*ROW('Sanitation Data'!D93)))),CONCATENATE("[",ROUND(OFFSET('Sanitation Data'!$D$7,0,10*ROW('Sanitation Data'!D93)),0),"]"),IF(AND(ISNUMBER(OFFSET('Sanitation Data'!$D$7,0,10*ROW('Sanitation Data'!D93))),CQ99="",ISNUMBER(OFFSET('Sanitation Data'!$D$7,0,10*ROW('Sanitation Data'!D93)))),OFFSET('Sanitation Data'!$D$7,0,10*ROW('Sanitation Data'!D93)),NA())))</f>
        <v>#N/A</v>
      </c>
      <c r="AC99" s="120" t="e">
        <f ca="1">+IF(AND(ISNUMBER(OFFSET('Sanitation Data'!$D$11,0,10*ROW('Sanitation Data'!D93))),CR99="Yes"),OFFSET('Sanitation Data'!$D$11,0,10*ROW('Sanitation Data'!D93)),IF(AND(ISNUMBER(OFFSET('Sanitation Data'!$D$11,0,10*ROW('Sanitation Data'!D93))),CR99="No",ISNUMBER(OFFSET('Sanitation Data'!$D$11,0,10*ROW('Sanitation Data'!D93)))),CONCATENATE("[",ROUND(OFFSET('Sanitation Data'!$D$11,0,10*ROW('Sanitation Data'!D93)),0),"]"),IF(AND(ISNUMBER(OFFSET('Sanitation Data'!$D$11,0,10*ROW('Sanitation Data'!D93))),CR99="",ISNUMBER(OFFSET('Sanitation Data'!$D$11,0,10*ROW('Sanitation Data'!D93)))),OFFSET('Sanitation Data'!$D$11,0,10*ROW('Sanitation Data'!D93)),NA())))</f>
        <v>#N/A</v>
      </c>
      <c r="AD99" s="120" t="e">
        <f ca="1">+IF(AND(ISNUMBER(OFFSET('Sanitation Data'!$D$12,0,10*ROW('Sanitation Data'!D93))),CS99="Yes"),OFFSET('Sanitation Data'!$D$12,0,10*ROW('Sanitation Data'!D93)),IF(AND(ISNUMBER(OFFSET('Sanitation Data'!$D$12,0,10*ROW('Sanitation Data'!D93))),CS99="No",ISNUMBER(OFFSET('Sanitation Data'!$D$12,0,10*ROW('Sanitation Data'!D93)))),CONCATENATE("[",ROUND(OFFSET('Sanitation Data'!$D$12,0,10*ROW('Sanitation Data'!D93)),0),"]"),IF(AND(ISNUMBER(OFFSET('Sanitation Data'!$D$12,0,10*ROW('Sanitation Data'!D93))),CS99="",ISNUMBER(OFFSET('Sanitation Data'!$D$12,0,10*ROW('Sanitation Data'!D93)))),OFFSET('Sanitation Data'!$D$12,0,10*ROW('Sanitation Data'!D93)),NA())))</f>
        <v>#N/A</v>
      </c>
      <c r="AE99" s="120" t="e">
        <f ca="1">+IF(AND(ISNUMBER(OFFSET('Sanitation Data'!$D$13,0,10*ROW('Sanitation Data'!D93))),CT99="Yes"),OFFSET('Sanitation Data'!$D$13,0,10*ROW('Sanitation Data'!D93)),IF(AND(ISNUMBER(OFFSET('Sanitation Data'!$D$13,0,10*ROW('Sanitation Data'!D93))),CT99="No",ISNUMBER(OFFSET('Sanitation Data'!$D$13,0,10*ROW('Sanitation Data'!D93)))),CONCATENATE("[",ROUND(OFFSET('Sanitation Data'!$D$13,0,10*ROW('Sanitation Data'!D93)),0),"]"),IF(AND(ISNUMBER(OFFSET('Sanitation Data'!$D$13,0,10*ROW('Sanitation Data'!D93))),CT99="",ISNUMBER(OFFSET('Sanitation Data'!$D$13,0,10*ROW('Sanitation Data'!D93)))),OFFSET('Sanitation Data'!$D$13,0,10*ROW('Sanitation Data'!D93)),NA())))</f>
        <v>#N/A</v>
      </c>
      <c r="AF99" s="120" t="e">
        <f ca="1">+IF(AND(ISNUMBER(OFFSET('Sanitation Data'!$E$5,0,10*ROW('Sanitation Data'!E93))),CU99="Yes"),100-OFFSET('Sanitation Data'!$E$5,0,10*ROW('Sanitation Data'!E93)),IF(AND(ISNUMBER(OFFSET('Sanitation Data'!$E$5,0,10*ROW('Sanitation Data'!E93))),CU99="No",ISNUMBER(OFFSET('Sanitation Data'!$E$5,0,10*ROW('Sanitation Data'!E93)))),CONCATENATE("[",ROUND(100-OFFSET('Sanitation Data'!$E$5,0,10*ROW('Sanitation Data'!E93)),0),"]"),IF(AND(ISNUMBER(OFFSET('Sanitation Data'!$E$5,0,10*ROW('Sanitation Data'!E93))),CU99="",ISNUMBER(OFFSET('Sanitation Data'!$E$5,0,10*ROW('Sanitation Data'!E93)))),100-OFFSET('Sanitation Data'!$E$5,0,10*ROW('Sanitation Data'!E93)),NA())))</f>
        <v>#N/A</v>
      </c>
      <c r="AG99" s="120" t="e">
        <f ca="1">+IF(AND(ISNUMBER(OFFSET('Sanitation Data'!$E$7,0,10*ROW('Sanitation Data'!E93))),CV99="Yes"),OFFSET('Sanitation Data'!$E$7,0,10*ROW('Sanitation Data'!E93)),IF(AND(ISNUMBER(OFFSET('Sanitation Data'!$E$7,0,10*ROW('Sanitation Data'!E93))),CV99="No",ISNUMBER(OFFSET('Sanitation Data'!$E$7,0,10*ROW('Sanitation Data'!E93)))),CONCATENATE("[",ROUND(OFFSET('Sanitation Data'!$E$7,0,10*ROW('Sanitation Data'!E93)),0),"]"),IF(AND(ISNUMBER(OFFSET('Sanitation Data'!$E$7,0,10*ROW('Sanitation Data'!E93))),CV99="",ISNUMBER(OFFSET('Sanitation Data'!$E$7,0,10*ROW('Sanitation Data'!E93)))),OFFSET('Sanitation Data'!$E$7,0,10*ROW('Sanitation Data'!E93)),NA())))</f>
        <v>#N/A</v>
      </c>
      <c r="AH99" s="120" t="e">
        <f ca="1">+IF(AND(ISNUMBER(OFFSET('Sanitation Data'!$E$11,0,10*ROW('Sanitation Data'!E93))),CW99="Yes"),OFFSET('Sanitation Data'!$E$11,0,10*ROW('Sanitation Data'!E93)),IF(AND(ISNUMBER(OFFSET('Sanitation Data'!$E$11,0,10*ROW('Sanitation Data'!E93))),CW99="No",ISNUMBER(OFFSET('Sanitation Data'!$E$11,0,10*ROW('Sanitation Data'!E93)))),CONCATENATE("[",ROUND(OFFSET('Sanitation Data'!$E$11,0,10*ROW('Sanitation Data'!E93)),0),"]"),IF(AND(ISNUMBER(OFFSET('Sanitation Data'!$E$11,0,10*ROW('Sanitation Data'!E93))),CW99="",ISNUMBER(OFFSET('Sanitation Data'!$E$11,0,10*ROW('Sanitation Data'!E93)))),OFFSET('Sanitation Data'!$E$11,0,10*ROW('Sanitation Data'!E93)),NA())))</f>
        <v>#N/A</v>
      </c>
      <c r="AI99" s="120" t="e">
        <f ca="1">+IF(AND(ISNUMBER(OFFSET('Sanitation Data'!$E$12,0,10*ROW('Sanitation Data'!E93))),CX99="Yes"),OFFSET('Sanitation Data'!$E$12,0,10*ROW('Sanitation Data'!E93)),IF(AND(ISNUMBER(OFFSET('Sanitation Data'!$E$12,0,10*ROW('Sanitation Data'!E93))),CX99="No",ISNUMBER(OFFSET('Sanitation Data'!$E$12,0,10*ROW('Sanitation Data'!E93)))),CONCATENATE("[",ROUND(OFFSET('Sanitation Data'!$E$12,0,10*ROW('Sanitation Data'!E93)),0),"]"),IF(AND(ISNUMBER(OFFSET('Sanitation Data'!$E$12,0,10*ROW('Sanitation Data'!E93))),CX99="",ISNUMBER(OFFSET('Sanitation Data'!$E$12,0,10*ROW('Sanitation Data'!E93)))),OFFSET('Sanitation Data'!$E$12,0,10*ROW('Sanitation Data'!E93)),NA())))</f>
        <v>#N/A</v>
      </c>
      <c r="AJ99" s="120" t="e">
        <f ca="1">+IF(AND(ISNUMBER(OFFSET('Sanitation Data'!$E$13,0,10*ROW('Sanitation Data'!E93))),CY99="Yes"),OFFSET('Sanitation Data'!$E$13,0,10*ROW('Sanitation Data'!E93)),IF(AND(ISNUMBER(OFFSET('Sanitation Data'!$E$13,0,10*ROW('Sanitation Data'!E93))),CY99="No",ISNUMBER(OFFSET('Sanitation Data'!$E$13,0,10*ROW('Sanitation Data'!E93)))),CONCATENATE("[",ROUND(OFFSET('Sanitation Data'!$E$13,0,10*ROW('Sanitation Data'!E93)),0),"]"),IF(AND(ISNUMBER(OFFSET('Sanitation Data'!$E$13,0,10*ROW('Sanitation Data'!E93))),CY99="",ISNUMBER(OFFSET('Sanitation Data'!$E$13,0,10*ROW('Sanitation Data'!E93)))),OFFSET('Sanitation Data'!$E$13,0,10*ROW('Sanitation Data'!E93)),NA())))</f>
        <v>#N/A</v>
      </c>
      <c r="AK99" s="120" t="e">
        <f ca="1">+IF(AND(ISNUMBER(OFFSET('Sanitation Data'!$F$5,0,10*ROW('Sanitation Data'!F93))),CZ99="Yes"),100-OFFSET('Sanitation Data'!$F$5,0,10*ROW('Sanitation Data'!F93)),IF(AND(ISNUMBER(OFFSET('Sanitation Data'!$F$5,0,10*ROW('Sanitation Data'!F93))),CZ99="No",ISNUMBER(OFFSET('Sanitation Data'!$F$5,0,10*ROW('Sanitation Data'!F93)))),CONCATENATE("[",ROUND(100-OFFSET('Sanitation Data'!$F$5,0,10*ROW('Sanitation Data'!F93)),0),"]"),IF(AND(ISNUMBER(OFFSET('Sanitation Data'!$F$5,0,10*ROW('Sanitation Data'!F93))),CZ99="",ISNUMBER(OFFSET('Sanitation Data'!$F$5,0,10*ROW('Sanitation Data'!F93)))),100-OFFSET('Sanitation Data'!$F$5,0,10*ROW('Sanitation Data'!F93)),NA())))</f>
        <v>#N/A</v>
      </c>
      <c r="AL99" s="120" t="e">
        <f ca="1">+IF(AND(ISNUMBER(OFFSET('Sanitation Data'!$F$7,0,10*ROW('Sanitation Data'!F93))),DA99="Yes"),OFFSET('Sanitation Data'!$F$7,0,10*ROW('Sanitation Data'!F93)),IF(AND(ISNUMBER(OFFSET('Sanitation Data'!$F$7,0,10*ROW('Sanitation Data'!F93))),DA99="No",ISNUMBER(OFFSET('Sanitation Data'!$F$7,0,10*ROW('Sanitation Data'!F93)))),CONCATENATE("[",ROUND(OFFSET('Sanitation Data'!$F$7,0,10*ROW('Sanitation Data'!F93)),0),"]"),IF(AND(ISNUMBER(OFFSET('Sanitation Data'!$F$7,0,10*ROW('Sanitation Data'!F93))),DA99="",ISNUMBER(OFFSET('Sanitation Data'!$F$7,0,10*ROW('Sanitation Data'!F93)))),OFFSET('Sanitation Data'!$F$7,0,10*ROW('Sanitation Data'!F93)),NA())))</f>
        <v>#N/A</v>
      </c>
      <c r="AM99" s="120" t="e">
        <f ca="1">+IF(AND(ISNUMBER(OFFSET('Sanitation Data'!$F$11,0,10*ROW('Sanitation Data'!F93))),DB99="Yes"),OFFSET('Sanitation Data'!$F$11,0,10*ROW('Sanitation Data'!F93)),IF(AND(ISNUMBER(OFFSET('Sanitation Data'!$F$11,0,10*ROW('Sanitation Data'!F93))),DB99="No",ISNUMBER(OFFSET('Sanitation Data'!$F$11,0,10*ROW('Sanitation Data'!F93)))),CONCATENATE("[",ROUND(OFFSET('Sanitation Data'!$F$11,0,10*ROW('Sanitation Data'!F93)),0),"]"),IF(AND(ISNUMBER(OFFSET('Sanitation Data'!$F$11,0,10*ROW('Sanitation Data'!F93))),DB99="",ISNUMBER(OFFSET('Sanitation Data'!$F$11,0,10*ROW('Sanitation Data'!F93)))),OFFSET('Sanitation Data'!$F$11,0,10*ROW('Sanitation Data'!F93)),NA())))</f>
        <v>#N/A</v>
      </c>
      <c r="AN99" s="120" t="e">
        <f ca="1">+IF(AND(ISNUMBER(OFFSET('Sanitation Data'!$F$12,0,10*ROW('Sanitation Data'!F93))),DC99="Yes"),OFFSET('Sanitation Data'!$F$12,0,10*ROW('Sanitation Data'!F93)),IF(AND(ISNUMBER(OFFSET('Sanitation Data'!$F$12,0,10*ROW('Sanitation Data'!F93))),DC99="No",ISNUMBER(OFFSET('Sanitation Data'!$F$12,0,10*ROW('Sanitation Data'!F93)))),CONCATENATE("[",ROUND(OFFSET('Sanitation Data'!$F$12,0,10*ROW('Sanitation Data'!F93)),0),"]"),IF(AND(ISNUMBER(OFFSET('Sanitation Data'!$F$12,0,10*ROW('Sanitation Data'!F93))),DC99="",ISNUMBER(OFFSET('Sanitation Data'!$F$12,0,10*ROW('Sanitation Data'!F93)))),OFFSET('Sanitation Data'!$F$12,0,10*ROW('Sanitation Data'!F93)),NA())))</f>
        <v>#N/A</v>
      </c>
      <c r="AO99" s="120" t="e">
        <f ca="1">+IF(AND(ISNUMBER(OFFSET('Sanitation Data'!$F$13,0,10*ROW('Sanitation Data'!F93))),DD99="Yes"),OFFSET('Sanitation Data'!$F$13,0,10*ROW('Sanitation Data'!F93)),IF(AND(ISNUMBER(OFFSET('Sanitation Data'!$F$13,0,10*ROW('Sanitation Data'!F93))),DD99="No",ISNUMBER(OFFSET('Sanitation Data'!$F$13,0,10*ROW('Sanitation Data'!F93)))),CONCATENATE("[",ROUND(OFFSET('Sanitation Data'!$F$13,0,10*ROW('Sanitation Data'!F93)),0),"]"),IF(AND(ISNUMBER(OFFSET('Sanitation Data'!$F$13,0,10*ROW('Sanitation Data'!F93))),DD99="",ISNUMBER(OFFSET('Sanitation Data'!$F$13,0,10*ROW('Sanitation Data'!F93)))),OFFSET('Sanitation Data'!$F$13,0,10*ROW('Sanitation Data'!F93)),NA())))</f>
        <v>#N/A</v>
      </c>
      <c r="AP99" s="120" t="e">
        <f ca="1">+IF(AND(ISNUMBER(OFFSET('Sanitation Data'!$G$5,0,10*ROW('Sanitation Data'!G93))),DE99="Yes"),100-OFFSET('Sanitation Data'!$G$5,0,10*ROW('Sanitation Data'!G93)),IF(AND(ISNUMBER(OFFSET('Sanitation Data'!$G$5,0,10*ROW('Sanitation Data'!G93))),DE99="No",ISNUMBER(OFFSET('Sanitation Data'!$G$5,0,10*ROW('Sanitation Data'!G93)))),CONCATENATE("[",ROUND(100-OFFSET('Sanitation Data'!$G$5,0,10*ROW('Sanitation Data'!G93)),0),"]"),IF(AND(ISNUMBER(OFFSET('Sanitation Data'!$G$5,0,10*ROW('Sanitation Data'!G93))),DE99="",ISNUMBER(OFFSET('Sanitation Data'!$G$5,0,10*ROW('Sanitation Data'!G93)))),100-OFFSET('Sanitation Data'!$G$5,0,10*ROW('Sanitation Data'!G93)),NA())))</f>
        <v>#N/A</v>
      </c>
      <c r="AQ99" s="120" t="e">
        <f ca="1">+IF(AND(ISNUMBER(OFFSET('Sanitation Data'!$G$7,0,10*ROW('Sanitation Data'!G93))),DF99="Yes"),OFFSET('Sanitation Data'!$G$7,0,10*ROW('Sanitation Data'!G93)),IF(AND(ISNUMBER(OFFSET('Sanitation Data'!$G$7,0,10*ROW('Sanitation Data'!G93))),DF99="No",ISNUMBER(OFFSET('Sanitation Data'!$G$7,0,10*ROW('Sanitation Data'!G93)))),CONCATENATE("[",ROUND(OFFSET('Sanitation Data'!$G$7,0,10*ROW('Sanitation Data'!G93)),0),"]"),IF(AND(ISNUMBER(OFFSET('Sanitation Data'!$G$7,0,10*ROW('Sanitation Data'!G93))),DF99="",ISNUMBER(OFFSET('Sanitation Data'!$G$7,0,10*ROW('Sanitation Data'!G93)))),OFFSET('Sanitation Data'!$G$7,0,10*ROW('Sanitation Data'!G93)),NA())))</f>
        <v>#N/A</v>
      </c>
      <c r="AR99" s="120" t="e">
        <f ca="1">+IF(AND(ISNUMBER(OFFSET('Sanitation Data'!$G$11,0,10*ROW('Sanitation Data'!G93))),DG99="Yes"),OFFSET('Sanitation Data'!$G$11,0,10*ROW('Sanitation Data'!G93)),IF(AND(ISNUMBER(OFFSET('Sanitation Data'!$G$11,0,10*ROW('Sanitation Data'!G93))),DG99="No",ISNUMBER(OFFSET('Sanitation Data'!$G$11,0,10*ROW('Sanitation Data'!G93)))),CONCATENATE("[",ROUND(OFFSET('Sanitation Data'!$G$11,0,10*ROW('Sanitation Data'!G93)),0),"]"),IF(AND(ISNUMBER(OFFSET('Sanitation Data'!$G$11,0,10*ROW('Sanitation Data'!G93))),DG99="",ISNUMBER(OFFSET('Sanitation Data'!$G$11,0,10*ROW('Sanitation Data'!G93)))),OFFSET('Sanitation Data'!$G$11,0,10*ROW('Sanitation Data'!G93)),NA())))</f>
        <v>#N/A</v>
      </c>
      <c r="AS99" s="120" t="e">
        <f ca="1">+IF(AND(ISNUMBER(OFFSET('Sanitation Data'!$G$12,0,10*ROW('Sanitation Data'!G93))),DH99="Yes"),OFFSET('Sanitation Data'!$G$12,0,10*ROW('Sanitation Data'!G93)),IF(AND(ISNUMBER(OFFSET('Sanitation Data'!$G$12,0,10*ROW('Sanitation Data'!G93))),DH99="No",ISNUMBER(OFFSET('Sanitation Data'!$G$12,0,10*ROW('Sanitation Data'!G93)))),CONCATENATE("[",ROUND(OFFSET('Sanitation Data'!$G$12,0,10*ROW('Sanitation Data'!G93)),0),"]"),IF(AND(ISNUMBER(OFFSET('Sanitation Data'!$G$12,0,10*ROW('Sanitation Data'!G93))),DH99="",ISNUMBER(OFFSET('Sanitation Data'!$G$12,0,10*ROW('Sanitation Data'!G93)))),OFFSET('Sanitation Data'!$G$12,0,10*ROW('Sanitation Data'!G93)),NA())))</f>
        <v>#N/A</v>
      </c>
      <c r="AT99" s="120" t="e">
        <f ca="1">+IF(AND(ISNUMBER(OFFSET('Sanitation Data'!$G$13,0,10*ROW('Sanitation Data'!G93))),DI99="Yes"),OFFSET('Sanitation Data'!$G$13,0,10*ROW('Sanitation Data'!G93)),IF(AND(ISNUMBER(OFFSET('Sanitation Data'!$G$13,0,10*ROW('Sanitation Data'!G93))),DI99="No",ISNUMBER(OFFSET('Sanitation Data'!$G$13,0,10*ROW('Sanitation Data'!G93)))),CONCATENATE("[",ROUND(OFFSET('Sanitation Data'!$G$13,0,10*ROW('Sanitation Data'!G93)),0),"]"),IF(AND(ISNUMBER(OFFSET('Sanitation Data'!$G$13,0,10*ROW('Sanitation Data'!G93))),DI99="",ISNUMBER(OFFSET('Sanitation Data'!$G$13,0,10*ROW('Sanitation Data'!G93)))),OFFSET('Sanitation Data'!$G$13,0,10*ROW('Sanitation Data'!G93)),NA())))</f>
        <v>#N/A</v>
      </c>
      <c r="AU99" s="120" t="e">
        <f ca="1">+IF(AND(ISNUMBER(OFFSET('Sanitation Data'!$H$5,0,10*ROW('Sanitation Data'!H93))),DJ99="Yes"),100-OFFSET('Sanitation Data'!$H$5,0,10*ROW('Sanitation Data'!H93)),IF(AND(ISNUMBER(OFFSET('Sanitation Data'!$H$5,0,10*ROW('Sanitation Data'!H93))),DJ99="No",ISNUMBER(OFFSET('Sanitation Data'!$H$5,0,10*ROW('Sanitation Data'!H93)))),CONCATENATE("[",ROUND(100-OFFSET('Sanitation Data'!$H$5,0,10*ROW('Sanitation Data'!H93)),0),"]"),IF(AND(ISNUMBER(OFFSET('Sanitation Data'!$H$5,0,10*ROW('Sanitation Data'!H93))),DJ99="",ISNUMBER(OFFSET('Sanitation Data'!$H$5,0,10*ROW('Sanitation Data'!H93)))),100-OFFSET('Sanitation Data'!$H$5,0,10*ROW('Sanitation Data'!H93)),NA())))</f>
        <v>#N/A</v>
      </c>
      <c r="AV99" s="120" t="e">
        <f ca="1">+IF(AND(ISNUMBER(OFFSET('Sanitation Data'!$H$7,0,10*ROW('Sanitation Data'!H93))),DK99="Yes"),OFFSET('Sanitation Data'!$H$7,0,10*ROW('Sanitation Data'!H93)),IF(AND(ISNUMBER(OFFSET('Sanitation Data'!$H$7,0,10*ROW('Sanitation Data'!H93))),DK99="No",ISNUMBER(OFFSET('Sanitation Data'!$H$7,0,10*ROW('Sanitation Data'!H93)))),CONCATENATE("[",ROUND(OFFSET('Sanitation Data'!$H$7,0,10*ROW('Sanitation Data'!H93)),0),"]"),IF(AND(ISNUMBER(OFFSET('Sanitation Data'!$H$7,0,10*ROW('Sanitation Data'!H93))),DK99="",ISNUMBER(OFFSET('Sanitation Data'!$H$7,0,10*ROW('Sanitation Data'!H93)))),OFFSET('Sanitation Data'!$H$7,0,10*ROW('Sanitation Data'!H93)),NA())))</f>
        <v>#N/A</v>
      </c>
      <c r="AW99" s="120" t="e">
        <f ca="1">+IF(AND(ISNUMBER(OFFSET('Sanitation Data'!$H$11,0,10*ROW('Sanitation Data'!H93))),DL99="Yes"),OFFSET('Sanitation Data'!$H$11,0,10*ROW('Sanitation Data'!H93)),IF(AND(ISNUMBER(OFFSET('Sanitation Data'!$H$11,0,10*ROW('Sanitation Data'!H93))),DL99="No",ISNUMBER(OFFSET('Sanitation Data'!$H$11,0,10*ROW('Sanitation Data'!H93)))),CONCATENATE("[",ROUND(OFFSET('Sanitation Data'!$H$11,0,10*ROW('Sanitation Data'!H93)),0),"]"),IF(AND(ISNUMBER(OFFSET('Sanitation Data'!$H$11,0,10*ROW('Sanitation Data'!H93))),DL99="",ISNUMBER(OFFSET('Sanitation Data'!$H$11,0,10*ROW('Sanitation Data'!H93)))),OFFSET('Sanitation Data'!$H$11,0,10*ROW('Sanitation Data'!H93)),NA())))</f>
        <v>#N/A</v>
      </c>
      <c r="AX99" s="120" t="e">
        <f ca="1">+IF(AND(ISNUMBER(OFFSET('Sanitation Data'!$H$12,0,10*ROW('Sanitation Data'!H93))),DM99="Yes"),OFFSET('Sanitation Data'!$H$12,0,10*ROW('Sanitation Data'!H93)),IF(AND(ISNUMBER(OFFSET('Sanitation Data'!$H$12,0,10*ROW('Sanitation Data'!H93))),DM99="No",ISNUMBER(OFFSET('Sanitation Data'!$H$12,0,10*ROW('Sanitation Data'!H93)))),CONCATENATE("[",ROUND(OFFSET('Sanitation Data'!$H$12,0,10*ROW('Sanitation Data'!H93)),0),"]"),IF(AND(ISNUMBER(OFFSET('Sanitation Data'!$H$12,0,10*ROW('Sanitation Data'!H93))),DM99="",ISNUMBER(OFFSET('Sanitation Data'!$H$12,0,10*ROW('Sanitation Data'!H93)))),OFFSET('Sanitation Data'!$H$12,0,10*ROW('Sanitation Data'!H93)),NA())))</f>
        <v>#N/A</v>
      </c>
      <c r="AY99" s="120" t="e">
        <f ca="1">+IF(AND(ISNUMBER(OFFSET('Sanitation Data'!$H$13,0,10*ROW('Sanitation Data'!H93))),DN99="Yes"),OFFSET('Sanitation Data'!$H$13,0,10*ROW('Sanitation Data'!H93)),IF(AND(ISNUMBER(OFFSET('Sanitation Data'!$H$13,0,10*ROW('Sanitation Data'!H93))),DN99="No",ISNUMBER(OFFSET('Sanitation Data'!$H$13,0,10*ROW('Sanitation Data'!H93)))),CONCATENATE("[",ROUND(OFFSET('Sanitation Data'!$H$13,0,10*ROW('Sanitation Data'!H93)),0),"]"),IF(AND(ISNUMBER(OFFSET('Sanitation Data'!$H$13,0,10*ROW('Sanitation Data'!H93))),DN99="",ISNUMBER(OFFSET('Sanitation Data'!$H$13,0,10*ROW('Sanitation Data'!H93)))),OFFSET('Sanitation Data'!$H$13,0,10*ROW('Sanitation Data'!H93)),NA())))</f>
        <v>#N/A</v>
      </c>
      <c r="AZ99" s="121" t="e">
        <f ca="1">+IF(AND(ISNUMBER(OFFSET('Hygiene Data'!$C$6,0,10*ROW('Hygiene Data'!C93))),DO99="Yes"),OFFSET('Hygiene Data'!$C$6,0,10*ROW('Hygiene Data'!C93)),IF(AND(ISNUMBER(OFFSET('Hygiene Data'!$C$6,0,10*ROW('Hygiene Data'!C93))),DO99="No",ISNUMBER(OFFSET('Hygiene Data'!$C$6,0,10*ROW('Hygiene Data'!C93)))),CONCATENATE("[",ROUND(OFFSET('Hygiene Data'!$C$6,0,10*ROW('Hygiene Data'!C93)),0),"]"),IF(AND(ISNUMBER(OFFSET('Hygiene Data'!$C$6,0,10*ROW('Hygiene Data'!C93))),DO99="",ISNUMBER(OFFSET('Hygiene Data'!$C$6,0,10*ROW('Hygiene Data'!C93)))),OFFSET('Hygiene Data'!$C$6,0,10*ROW('Hygiene Data'!C93)),NA())))</f>
        <v>#N/A</v>
      </c>
      <c r="BA99" s="121" t="e">
        <f ca="1">+IF(AND(ISNUMBER(OFFSET('Hygiene Data'!$C$8,0,10*ROW('Hygiene Data'!C93))),DP99="Yes"),OFFSET('Hygiene Data'!$C$8,0,10*ROW('Hygiene Data'!C93)),IF(AND(ISNUMBER(OFFSET('Hygiene Data'!$C$8,0,10*ROW('Hygiene Data'!C93))),DP99="No",ISNUMBER(OFFSET('Hygiene Data'!$C$8,0,10*ROW('Hygiene Data'!C93)))),CONCATENATE("[",ROUND(OFFSET('Hygiene Data'!$C$8,0,10*ROW('Hygiene Data'!C93)),0),"]"),IF(AND(ISNUMBER(OFFSET('Hygiene Data'!$C$8,0,10*ROW('Hygiene Data'!C93))),DP99="",ISNUMBER(OFFSET('Hygiene Data'!$C$8,0,10*ROW('Hygiene Data'!C93)))),OFFSET('Hygiene Data'!$C$8,0,10*ROW('Hygiene Data'!C93)),NA())))</f>
        <v>#N/A</v>
      </c>
      <c r="BB99" s="121" t="e">
        <f ca="1">+IF(AND(ISNUMBER(OFFSET('Hygiene Data'!$C$10,0,10*ROW('Hygiene Data'!C93))),DQ99="Yes"),OFFSET('Hygiene Data'!$C$10,0,10*ROW('Hygiene Data'!C93)),IF(AND(ISNUMBER(OFFSET('Hygiene Data'!$C$10,0,10*ROW('Hygiene Data'!C93))),DQ99="No",ISNUMBER(OFFSET('Hygiene Data'!$C$10,0,10*ROW('Hygiene Data'!C93)))),CONCATENATE("[",ROUND(OFFSET('Hygiene Data'!$C$10,0,10*ROW('Hygiene Data'!C93)),0),"]"),IF(AND(ISNUMBER(OFFSET('Hygiene Data'!$C$10,0,10*ROW('Hygiene Data'!C93))),DQ99="",ISNUMBER(OFFSET('Hygiene Data'!$C$10,0,10*ROW('Hygiene Data'!C93)))),OFFSET('Hygiene Data'!$C$10,0,10*ROW('Hygiene Data'!C93)),NA())))</f>
        <v>#N/A</v>
      </c>
      <c r="BC99" s="121" t="e">
        <f ca="1">+IF(AND(ISNUMBER(OFFSET('Hygiene Data'!$D$6,0,10*ROW('Hygiene Data'!D93))),DR99="Yes"),OFFSET('Hygiene Data'!$D$6,0,10*ROW('Hygiene Data'!D93)),IF(AND(ISNUMBER(OFFSET('Hygiene Data'!$D$6,0,10*ROW('Hygiene Data'!D93))),DR99="No",ISNUMBER(OFFSET('Hygiene Data'!$D$6,0,10*ROW('Hygiene Data'!D93)))),CONCATENATE("[",ROUND(OFFSET('Hygiene Data'!$D$6,0,10*ROW('Hygiene Data'!D93)),0),"]"),IF(AND(ISNUMBER(OFFSET('Hygiene Data'!$D$6,0,10*ROW('Hygiene Data'!D93))),DR99="",ISNUMBER(OFFSET('Hygiene Data'!$D$6,0,10*ROW('Hygiene Data'!D93)))),OFFSET('Hygiene Data'!$D$6,0,10*ROW('Hygiene Data'!D93)),NA())))</f>
        <v>#N/A</v>
      </c>
      <c r="BD99" s="121" t="e">
        <f ca="1">+IF(AND(ISNUMBER(OFFSET('Hygiene Data'!$D$8,0,10*ROW('Hygiene Data'!D93))),DS99="Yes"),OFFSET('Hygiene Data'!$D$8,0,10*ROW('Hygiene Data'!D93)),IF(AND(ISNUMBER(OFFSET('Hygiene Data'!$D$8,0,10*ROW('Hygiene Data'!D93))),DS99="No",ISNUMBER(OFFSET('Hygiene Data'!$D$8,0,10*ROW('Hygiene Data'!D93)))),CONCATENATE("[",ROUND(OFFSET('Hygiene Data'!$D$8,0,10*ROW('Hygiene Data'!D93)),0),"]"),IF(AND(ISNUMBER(OFFSET('Hygiene Data'!$D$8,0,10*ROW('Hygiene Data'!D93))),DS99="",ISNUMBER(OFFSET('Hygiene Data'!$D$8,0,10*ROW('Hygiene Data'!D93)))),OFFSET('Hygiene Data'!$D$8,0,10*ROW('Hygiene Data'!D93)),NA())))</f>
        <v>#N/A</v>
      </c>
      <c r="BE99" s="121" t="e">
        <f ca="1">+IF(AND(ISNUMBER(OFFSET('Hygiene Data'!$D$10,0,10*ROW('Hygiene Data'!D93))),DT99="Yes"),OFFSET('Hygiene Data'!$D$10,0,10*ROW('Hygiene Data'!D93)),IF(AND(ISNUMBER(OFFSET('Hygiene Data'!$D$10,0,10*ROW('Hygiene Data'!D93))),DT99="No",ISNUMBER(OFFSET('Hygiene Data'!$D$10,0,10*ROW('Hygiene Data'!D93)))),CONCATENATE("[",ROUND(OFFSET('Hygiene Data'!$D$10,0,10*ROW('Hygiene Data'!D93)),0),"]"),IF(AND(ISNUMBER(OFFSET('Hygiene Data'!$D$10,0,10*ROW('Hygiene Data'!D93))),DT99="",ISNUMBER(OFFSET('Hygiene Data'!$D$10,0,10*ROW('Hygiene Data'!D93)))),OFFSET('Hygiene Data'!$D$10,0,10*ROW('Hygiene Data'!D93)),NA())))</f>
        <v>#N/A</v>
      </c>
      <c r="BF99" s="121" t="e">
        <f ca="1">+IF(AND(ISNUMBER(OFFSET('Hygiene Data'!$E$6,0,10*ROW('Hygiene Data'!E93))),DU99="Yes"),OFFSET('Hygiene Data'!$E$6,0,10*ROW('Hygiene Data'!E93)),IF(AND(ISNUMBER(OFFSET('Hygiene Data'!$E$6,0,10*ROW('Hygiene Data'!E93))),DU99="No",ISNUMBER(OFFSET('Hygiene Data'!$E$6,0,10*ROW('Hygiene Data'!E93)))),CONCATENATE("[",ROUND(OFFSET('Hygiene Data'!$E$6,0,10*ROW('Hygiene Data'!E93)),0),"]"),IF(AND(ISNUMBER(OFFSET('Hygiene Data'!$E$6,0,10*ROW('Hygiene Data'!E93))),DU99="",ISNUMBER(OFFSET('Hygiene Data'!$E$6,0,10*ROW('Hygiene Data'!E93)))),OFFSET('Hygiene Data'!$E$6,0,10*ROW('Hygiene Data'!E93)),NA())))</f>
        <v>#N/A</v>
      </c>
      <c r="BG99" s="121" t="e">
        <f ca="1">+IF(AND(ISNUMBER(OFFSET('Hygiene Data'!$E$8,0,10*ROW('Hygiene Data'!E93))),DV99="Yes"),OFFSET('Hygiene Data'!$E$8,0,10*ROW('Hygiene Data'!E93)),IF(AND(ISNUMBER(OFFSET('Hygiene Data'!$E$8,0,10*ROW('Hygiene Data'!E93))),DV99="No",ISNUMBER(OFFSET('Hygiene Data'!$E$8,0,10*ROW('Hygiene Data'!E93)))),CONCATENATE("[",ROUND(OFFSET('Hygiene Data'!$E$8,0,10*ROW('Hygiene Data'!E93)),0),"]"),IF(AND(ISNUMBER(OFFSET('Hygiene Data'!$E$8,0,10*ROW('Hygiene Data'!E93))),DV99="",ISNUMBER(OFFSET('Hygiene Data'!$E$8,0,10*ROW('Hygiene Data'!E93)))),OFFSET('Hygiene Data'!$E$8,0,10*ROW('Hygiene Data'!E93)),NA())))</f>
        <v>#N/A</v>
      </c>
      <c r="BH99" s="121" t="e">
        <f ca="1">+IF(AND(ISNUMBER(OFFSET('Hygiene Data'!$E$10,0,10*ROW('Hygiene Data'!E93))),DW99="Yes"),OFFSET('Hygiene Data'!$E$10,0,10*ROW('Hygiene Data'!E93)),IF(AND(ISNUMBER(OFFSET('Hygiene Data'!$E$10,0,10*ROW('Hygiene Data'!E93))),DW99="No",ISNUMBER(OFFSET('Hygiene Data'!$E$10,0,10*ROW('Hygiene Data'!E93)))),CONCATENATE("[",ROUND(OFFSET('Hygiene Data'!$E$10,0,10*ROW('Hygiene Data'!E93)),0),"]"),IF(AND(ISNUMBER(OFFSET('Hygiene Data'!$E$10,0,10*ROW('Hygiene Data'!E93))),DW99="",ISNUMBER(OFFSET('Hygiene Data'!$E$10,0,10*ROW('Hygiene Data'!E93)))),OFFSET('Hygiene Data'!$E$10,0,10*ROW('Hygiene Data'!E93)),NA())))</f>
        <v>#N/A</v>
      </c>
      <c r="BI99" s="121" t="e">
        <f ca="1">+IF(AND(ISNUMBER(OFFSET('Hygiene Data'!$F$6,0,10*ROW('Hygiene Data'!F93))),DX99="Yes"),OFFSET('Hygiene Data'!$F$6,0,10*ROW('Hygiene Data'!F93)),IF(AND(ISNUMBER(OFFSET('Hygiene Data'!$F$6,0,10*ROW('Hygiene Data'!F93))),DX99="No",ISNUMBER(OFFSET('Hygiene Data'!$F$6,0,10*ROW('Hygiene Data'!F93)))),CONCATENATE("[",ROUND(OFFSET('Hygiene Data'!$F$6,0,10*ROW('Hygiene Data'!F93)),0),"]"),IF(AND(ISNUMBER(OFFSET('Hygiene Data'!$F$6,0,10*ROW('Hygiene Data'!F93))),DX99="",ISNUMBER(OFFSET('Hygiene Data'!$F$6,0,10*ROW('Hygiene Data'!F93)))),OFFSET('Hygiene Data'!$F$6,0,10*ROW('Hygiene Data'!F93)),NA())))</f>
        <v>#N/A</v>
      </c>
      <c r="BJ99" s="121" t="e">
        <f ca="1">+IF(AND(ISNUMBER(OFFSET('Hygiene Data'!$F$8,0,10*ROW('Hygiene Data'!F93))),DY99="Yes"),OFFSET('Hygiene Data'!$F$8,0,10*ROW('Hygiene Data'!F93)),IF(AND(ISNUMBER(OFFSET('Hygiene Data'!$F$8,0,10*ROW('Hygiene Data'!F93))),DY99="No",ISNUMBER(OFFSET('Hygiene Data'!$F$8,0,10*ROW('Hygiene Data'!F93)))),CONCATENATE("[",ROUND(OFFSET('Hygiene Data'!$F$8,0,10*ROW('Hygiene Data'!F93)),0),"]"),IF(AND(ISNUMBER(OFFSET('Hygiene Data'!$F$8,0,10*ROW('Hygiene Data'!F93))),DY99="",ISNUMBER(OFFSET('Hygiene Data'!$F$8,0,10*ROW('Hygiene Data'!F93)))),OFFSET('Hygiene Data'!$F$8,0,10*ROW('Hygiene Data'!F93)),NA())))</f>
        <v>#N/A</v>
      </c>
      <c r="BK99" s="121" t="e">
        <f ca="1">+IF(AND(ISNUMBER(OFFSET('Hygiene Data'!$F$10,0,10*ROW('Hygiene Data'!F93))),DZ99="Yes"),OFFSET('Hygiene Data'!$F$10,0,10*ROW('Hygiene Data'!F93)),IF(AND(ISNUMBER(OFFSET('Hygiene Data'!$F$10,0,10*ROW('Hygiene Data'!F93))),DZ99="No",ISNUMBER(OFFSET('Hygiene Data'!$F$10,0,10*ROW('Hygiene Data'!F93)))),CONCATENATE("[",ROUND(OFFSET('Hygiene Data'!$F$10,0,10*ROW('Hygiene Data'!F93)),0),"]"),IF(AND(ISNUMBER(OFFSET('Hygiene Data'!$F$10,0,10*ROW('Hygiene Data'!F93))),DZ99="",ISNUMBER(OFFSET('Hygiene Data'!$F$10,0,10*ROW('Hygiene Data'!F93)))),OFFSET('Hygiene Data'!$F$10,0,10*ROW('Hygiene Data'!F93)),NA())))</f>
        <v>#N/A</v>
      </c>
      <c r="BL99" s="121" t="e">
        <f ca="1">+IF(AND(ISNUMBER(OFFSET('Hygiene Data'!$G$6,0,10*ROW('Hygiene Data'!G93))),EA99="Yes"),OFFSET('Hygiene Data'!$G$6,0,10*ROW('Hygiene Data'!G93)),IF(AND(ISNUMBER(OFFSET('Hygiene Data'!$G$6,0,10*ROW('Hygiene Data'!G93))),EA99="No",ISNUMBER(OFFSET('Hygiene Data'!$G$6,0,10*ROW('Hygiene Data'!G93)))),CONCATENATE("[",ROUND(OFFSET('Hygiene Data'!$G$6,0,10*ROW('Hygiene Data'!G93)),0),"]"),IF(AND(ISNUMBER(OFFSET('Hygiene Data'!$G$6,0,10*ROW('Hygiene Data'!G93))),EA99="",ISNUMBER(OFFSET('Hygiene Data'!$G$6,0,10*ROW('Hygiene Data'!G93)))),OFFSET('Hygiene Data'!$G$6,0,10*ROW('Hygiene Data'!G93)),NA())))</f>
        <v>#N/A</v>
      </c>
      <c r="BM99" s="121" t="e">
        <f ca="1">+IF(AND(ISNUMBER(OFFSET('Hygiene Data'!$G$8,0,10*ROW('Hygiene Data'!G93))),EB99="Yes"),OFFSET('Hygiene Data'!$G$8,0,10*ROW('Hygiene Data'!G93)),IF(AND(ISNUMBER(OFFSET('Hygiene Data'!$G$8,0,10*ROW('Hygiene Data'!G93))),EB99="No",ISNUMBER(OFFSET('Hygiene Data'!$G$8,0,10*ROW('Hygiene Data'!G93)))),CONCATENATE("[",ROUND(OFFSET('Hygiene Data'!$G$8,0,10*ROW('Hygiene Data'!G93)),0),"]"),IF(AND(ISNUMBER(OFFSET('Hygiene Data'!$G$8,0,10*ROW('Hygiene Data'!G93))),EB99="",ISNUMBER(OFFSET('Hygiene Data'!$G$8,0,10*ROW('Hygiene Data'!G93)))),OFFSET('Hygiene Data'!$G$8,0,10*ROW('Hygiene Data'!G93)),NA())))</f>
        <v>#N/A</v>
      </c>
      <c r="BN99" s="121" t="e">
        <f ca="1">+IF(AND(ISNUMBER(OFFSET('Hygiene Data'!$G$10,0,10*ROW('Hygiene Data'!G93))),EC99="Yes"),OFFSET('Hygiene Data'!$G$10,0,10*ROW('Hygiene Data'!G93)),IF(AND(ISNUMBER(OFFSET('Hygiene Data'!$G$10,0,10*ROW('Hygiene Data'!G93))),EC99="No",ISNUMBER(OFFSET('Hygiene Data'!$G$10,0,10*ROW('Hygiene Data'!G93)))),CONCATENATE("[",ROUND(OFFSET('Hygiene Data'!$G$10,0,10*ROW('Hygiene Data'!G93)),0),"]"),IF(AND(ISNUMBER(OFFSET('Hygiene Data'!$G$10,0,10*ROW('Hygiene Data'!G93))),EC99="",ISNUMBER(OFFSET('Hygiene Data'!$G$10,0,10*ROW('Hygiene Data'!G93)))),OFFSET('Hygiene Data'!$G$10,0,10*ROW('Hygiene Data'!G93)),NA())))</f>
        <v>#N/A</v>
      </c>
      <c r="BO99" s="121" t="e">
        <f ca="1">+IF(AND(ISNUMBER(OFFSET('Hygiene Data'!$H$6,0,10*ROW('Hygiene Data'!H93))),ED99="Yes"),OFFSET('Hygiene Data'!$H$6,0,10*ROW('Hygiene Data'!H93)),IF(AND(ISNUMBER(OFFSET('Hygiene Data'!$H$6,0,10*ROW('Hygiene Data'!H93))),ED99="No",ISNUMBER(OFFSET('Hygiene Data'!$H$6,0,10*ROW('Hygiene Data'!H93)))),CONCATENATE("[",ROUND(OFFSET('Hygiene Data'!$H$6,0,10*ROW('Hygiene Data'!H93)),0),"]"),IF(AND(ISNUMBER(OFFSET('Hygiene Data'!$H$6,0,10*ROW('Hygiene Data'!H93))),ED99="",ISNUMBER(OFFSET('Hygiene Data'!$H$6,0,10*ROW('Hygiene Data'!H93)))),OFFSET('Hygiene Data'!$H$6,0,10*ROW('Hygiene Data'!H93)),NA())))</f>
        <v>#N/A</v>
      </c>
      <c r="BP99" s="121" t="e">
        <f ca="1">+IF(AND(ISNUMBER(OFFSET('Hygiene Data'!$H$8,0,10*ROW('Hygiene Data'!H93))),EE99="Yes"),OFFSET('Hygiene Data'!$H$8,0,10*ROW('Hygiene Data'!H93)),IF(AND(ISNUMBER(OFFSET('Hygiene Data'!$H$8,0,10*ROW('Hygiene Data'!H93))),EE99="No",ISNUMBER(OFFSET('Hygiene Data'!$H$8,0,10*ROW('Hygiene Data'!H93)))),CONCATENATE("[",ROUND(OFFSET('Hygiene Data'!$H$8,0,10*ROW('Hygiene Data'!H93)),0),"]"),IF(AND(ISNUMBER(OFFSET('Hygiene Data'!$H$8,0,10*ROW('Hygiene Data'!H93))),EE99="",ISNUMBER(OFFSET('Hygiene Data'!$H$8,0,10*ROW('Hygiene Data'!H93)))),OFFSET('Hygiene Data'!$H$8,0,10*ROW('Hygiene Data'!H93)),NA())))</f>
        <v>#N/A</v>
      </c>
      <c r="BQ99" s="121" t="e">
        <f ca="1">+IF(AND(ISNUMBER(OFFSET('Hygiene Data'!$H$10,0,10*ROW('Hygiene Data'!H93))),EF99="Yes"),OFFSET('Hygiene Data'!$H$10,0,10*ROW('Hygiene Data'!H93)),IF(AND(ISNUMBER(OFFSET('Hygiene Data'!$H$10,0,10*ROW('Hygiene Data'!H93))),EF99="No",ISNUMBER(OFFSET('Hygiene Data'!$H$10,0,10*ROW('Hygiene Data'!H93)))),CONCATENATE("[",ROUND(OFFSET('Hygiene Data'!$H$10,0,10*ROW('Hygiene Data'!H93)),0),"]"),IF(AND(ISNUMBER(OFFSET('Hygiene Data'!$H$10,0,10*ROW('Hygiene Data'!H93))),EF99="",ISNUMBER(OFFSET('Hygiene Data'!$H$10,0,10*ROW('Hygiene Data'!H93)))),OFFSET('Hygiene Data'!$H$10,0,10*ROW('Hygiene Data'!H93)),NA())))</f>
        <v>#N/A</v>
      </c>
      <c r="BS99" s="28" t="str">
        <f ca="1">+IF(OFFSET('Water Data'!$C$28,0,10*ROW('Water Data'!C93))="","",OFFSET('Water Data'!$C$28,0,10*ROW('Water Data'!C93)))</f>
        <v/>
      </c>
      <c r="BT99" s="28" t="str">
        <f ca="1">+IF(OFFSET('Water Data'!$C$29,0,10*ROW('Water Data'!C93))="","",OFFSET('Water Data'!$C$29,0,10*ROW('Water Data'!C93)))</f>
        <v/>
      </c>
      <c r="BU99" s="28" t="str">
        <f ca="1">+IF(OFFSET('Water Data'!$C$30,0,10*ROW('Water Data'!C93))="","",OFFSET('Water Data'!$C$30,0,10*ROW('Water Data'!C93)))</f>
        <v/>
      </c>
      <c r="BV99" s="28" t="str">
        <f ca="1">+IF(OFFSET('Water Data'!$D$28,0,10*ROW('Water Data'!D93))="","",OFFSET('Water Data'!$D$28,0,10*ROW('Water Data'!D93)))</f>
        <v/>
      </c>
      <c r="BW99" s="28" t="str">
        <f ca="1">+IF(OFFSET('Water Data'!$D$29,0,10*ROW('Water Data'!D93))="","",OFFSET('Water Data'!$D$29,0,10*ROW('Water Data'!D93)))</f>
        <v/>
      </c>
      <c r="BX99" s="28" t="str">
        <f ca="1">+IF(OFFSET('Water Data'!$D$30,0,10*ROW('Water Data'!D93))="","",OFFSET('Water Data'!$D$30,0,10*ROW('Water Data'!D93)))</f>
        <v/>
      </c>
      <c r="BY99" s="28" t="str">
        <f ca="1">+IF(OFFSET('Water Data'!$E$28,0,10*ROW('Water Data'!E93))="","",OFFSET('Water Data'!$E$28,0,10*ROW('Water Data'!E93)))</f>
        <v/>
      </c>
      <c r="BZ99" s="28" t="str">
        <f ca="1">+IF(OFFSET('Water Data'!$E$29,0,10*ROW('Water Data'!E93))="","",OFFSET('Water Data'!$E$29,0,10*ROW('Water Data'!E93)))</f>
        <v/>
      </c>
      <c r="CA99" s="28" t="str">
        <f ca="1">+IF(OFFSET('Water Data'!$E$30,0,10*ROW('Water Data'!E93))="","",OFFSET('Water Data'!$E$30,0,10*ROW('Water Data'!E93)))</f>
        <v/>
      </c>
      <c r="CB99" s="28" t="str">
        <f ca="1">+IF(OFFSET('Water Data'!$F$28,0,10*ROW('Water Data'!F93))="","",OFFSET('Water Data'!$F$28,0,10*ROW('Water Data'!F93)))</f>
        <v/>
      </c>
      <c r="CC99" s="28" t="str">
        <f ca="1">+IF(OFFSET('Water Data'!$F$29,0,10*ROW('Water Data'!F93))="","",OFFSET('Water Data'!$F$29,0,10*ROW('Water Data'!F93)))</f>
        <v/>
      </c>
      <c r="CD99" s="28" t="str">
        <f ca="1">+IF(OFFSET('Water Data'!$F$30,0,10*ROW('Water Data'!F93))="","",OFFSET('Water Data'!$F$30,0,10*ROW('Water Data'!F93)))</f>
        <v/>
      </c>
      <c r="CE99" s="28" t="str">
        <f ca="1">+IF(OFFSET('Water Data'!$G$28,0,10*ROW('Water Data'!G93))="","",OFFSET('Water Data'!$G$28,0,10*ROW('Water Data'!G93)))</f>
        <v/>
      </c>
      <c r="CF99" s="28" t="str">
        <f ca="1">+IF(OFFSET('Water Data'!$G$29,0,10*ROW('Water Data'!G93))="","",OFFSET('Water Data'!$G$29,0,10*ROW('Water Data'!G93)))</f>
        <v/>
      </c>
      <c r="CG99" s="28" t="str">
        <f ca="1">+IF(OFFSET('Water Data'!$G$30,0,10*ROW('Water Data'!G93))="","",OFFSET('Water Data'!$G$30,0,10*ROW('Water Data'!G93)))</f>
        <v/>
      </c>
      <c r="CH99" s="28" t="str">
        <f ca="1">+IF(OFFSET('Water Data'!$H$28,0,10*ROW('Water Data'!H93))="","",OFFSET('Water Data'!$H$28,0,10*ROW('Water Data'!H93)))</f>
        <v/>
      </c>
      <c r="CI99" s="28" t="str">
        <f ca="1">+IF(OFFSET('Water Data'!$H$29,0,10*ROW('Water Data'!H93))="","",OFFSET('Water Data'!$H$29,0,10*ROW('Water Data'!H93)))</f>
        <v/>
      </c>
      <c r="CJ99" s="28" t="str">
        <f ca="1">+IF(OFFSET('Water Data'!$H$30,0,10*ROW('Water Data'!H93))="","",OFFSET('Water Data'!$H$30,0,10*ROW('Water Data'!H93)))</f>
        <v/>
      </c>
      <c r="CK99" s="28" t="str">
        <f ca="1">+IF(OFFSET('Sanitation Data'!$C$29,0,10*ROW('Sanitation Data'!C93))="","",OFFSET('Sanitation Data'!$C$29,0,10*ROW('Sanitation Data'!C93)))</f>
        <v/>
      </c>
      <c r="CL99" s="28" t="str">
        <f ca="1">+IF(OFFSET('Sanitation Data'!$C$30,0,10*ROW('Sanitation Data'!C93))="","",OFFSET('Sanitation Data'!$C$30,0,10*ROW('Sanitation Data'!C93)))</f>
        <v/>
      </c>
      <c r="CM99" s="28" t="str">
        <f ca="1">+IF(OFFSET('Sanitation Data'!$C$31,0,10*ROW('Sanitation Data'!C93))="","",OFFSET('Sanitation Data'!$C$31,0,10*ROW('Sanitation Data'!C93)))</f>
        <v/>
      </c>
      <c r="CN99" s="28" t="str">
        <f ca="1">+IF(OFFSET('Sanitation Data'!$C$32,0,10*ROW('Sanitation Data'!C93))="","",OFFSET('Sanitation Data'!$C$32,0,10*ROW('Sanitation Data'!C93)))</f>
        <v/>
      </c>
      <c r="CO99" s="28" t="str">
        <f ca="1">+IF(OFFSET('Sanitation Data'!$C$33,0,10*ROW('Sanitation Data'!C93))="","",OFFSET('Sanitation Data'!$C$33,0,10*ROW('Sanitation Data'!C93)))</f>
        <v/>
      </c>
      <c r="CP99" s="28" t="str">
        <f ca="1">+IF(OFFSET('Sanitation Data'!$D$29,0,10*ROW('Sanitation Data'!D93))="","",OFFSET('Sanitation Data'!$D$29,0,10*ROW('Sanitation Data'!D93)))</f>
        <v/>
      </c>
      <c r="CQ99" s="28" t="str">
        <f ca="1">+IF(OFFSET('Sanitation Data'!$D$30,0,10*ROW('Sanitation Data'!D93))="","",OFFSET('Sanitation Data'!$D$30,0,10*ROW('Sanitation Data'!D93)))</f>
        <v/>
      </c>
      <c r="CR99" s="28" t="str">
        <f ca="1">+IF(OFFSET('Sanitation Data'!$D$31,0,10*ROW('Sanitation Data'!D93))="","",OFFSET('Sanitation Data'!$D$31,0,10*ROW('Sanitation Data'!D93)))</f>
        <v/>
      </c>
      <c r="CS99" s="28" t="str">
        <f ca="1">+IF(OFFSET('Sanitation Data'!$D$32,0,10*ROW('Sanitation Data'!D93))="","",OFFSET('Sanitation Data'!$D$32,0,10*ROW('Sanitation Data'!D93)))</f>
        <v/>
      </c>
      <c r="CT99" s="28" t="str">
        <f ca="1">+IF(OFFSET('Sanitation Data'!$D$33,0,10*ROW('Sanitation Data'!D93))="","",OFFSET('Sanitation Data'!$D$33,0,10*ROW('Sanitation Data'!D93)))</f>
        <v/>
      </c>
      <c r="CU99" s="28" t="str">
        <f ca="1">+IF(OFFSET('Sanitation Data'!$E$29,0,10*ROW('Sanitation Data'!E93))="","",OFFSET('Sanitation Data'!$E$29,0,10*ROW('Sanitation Data'!E93)))</f>
        <v/>
      </c>
      <c r="CV99" s="28" t="str">
        <f ca="1">+IF(OFFSET('Sanitation Data'!$E$30,0,10*ROW('Sanitation Data'!E93))="","",OFFSET('Sanitation Data'!$E$30,0,10*ROW('Sanitation Data'!E93)))</f>
        <v/>
      </c>
      <c r="CW99" s="28" t="str">
        <f ca="1">+IF(OFFSET('Sanitation Data'!$E$31,0,10*ROW('Sanitation Data'!E93))="","",OFFSET('Sanitation Data'!$E$31,0,10*ROW('Sanitation Data'!E93)))</f>
        <v/>
      </c>
      <c r="CX99" s="28" t="str">
        <f ca="1">+IF(OFFSET('Sanitation Data'!$E$32,0,10*ROW('Sanitation Data'!E93))="","",OFFSET('Sanitation Data'!$E$32,0,10*ROW('Sanitation Data'!E93)))</f>
        <v/>
      </c>
      <c r="CY99" s="28" t="str">
        <f ca="1">+IF(OFFSET('Sanitation Data'!$E$33,0,10*ROW('Sanitation Data'!E93))="","",OFFSET('Sanitation Data'!$E$33,0,10*ROW('Sanitation Data'!E93)))</f>
        <v/>
      </c>
      <c r="CZ99" s="28" t="str">
        <f ca="1">+IF(OFFSET('Sanitation Data'!$F$29,0,10*ROW('Sanitation Data'!F93))="","",OFFSET('Sanitation Data'!$F$29,0,10*ROW('Sanitation Data'!F93)))</f>
        <v/>
      </c>
      <c r="DA99" s="28" t="str">
        <f ca="1">+IF(OFFSET('Sanitation Data'!$F$30,0,10*ROW('Sanitation Data'!F93))="","",OFFSET('Sanitation Data'!$F$30,0,10*ROW('Sanitation Data'!F93)))</f>
        <v/>
      </c>
      <c r="DB99" s="28" t="str">
        <f ca="1">+IF(OFFSET('Sanitation Data'!$F$31,0,10*ROW('Sanitation Data'!F93))="","",OFFSET('Sanitation Data'!$F$31,0,10*ROW('Sanitation Data'!F93)))</f>
        <v/>
      </c>
      <c r="DC99" s="28" t="str">
        <f ca="1">+IF(OFFSET('Sanitation Data'!$F$32,0,10*ROW('Sanitation Data'!F93))="","",OFFSET('Sanitation Data'!$F$32,0,10*ROW('Sanitation Data'!F93)))</f>
        <v/>
      </c>
      <c r="DD99" s="28" t="str">
        <f ca="1">+IF(OFFSET('Sanitation Data'!$F$33,0,10*ROW('Sanitation Data'!F93))="","",OFFSET('Sanitation Data'!$F$33,0,10*ROW('Sanitation Data'!F93)))</f>
        <v/>
      </c>
      <c r="DE99" s="28" t="str">
        <f ca="1">+IF(OFFSET('Sanitation Data'!$G$29,0,10*ROW('Sanitation Data'!G93))="","",OFFSET('Sanitation Data'!$G$29,0,10*ROW('Sanitation Data'!G93)))</f>
        <v/>
      </c>
      <c r="DF99" s="28" t="str">
        <f ca="1">+IF(OFFSET('Sanitation Data'!$G$30,0,10*ROW('Sanitation Data'!G93))="","",OFFSET('Sanitation Data'!$G$30,0,10*ROW('Sanitation Data'!G93)))</f>
        <v/>
      </c>
      <c r="DG99" s="28" t="str">
        <f ca="1">+IF(OFFSET('Sanitation Data'!$G$31,0,10*ROW('Sanitation Data'!G93))="","",OFFSET('Sanitation Data'!$G$31,0,10*ROW('Sanitation Data'!G93)))</f>
        <v/>
      </c>
      <c r="DH99" s="28" t="str">
        <f ca="1">+IF(OFFSET('Sanitation Data'!$G$32,0,10*ROW('Sanitation Data'!G93))="","",OFFSET('Sanitation Data'!$G$32,0,10*ROW('Sanitation Data'!G93)))</f>
        <v/>
      </c>
      <c r="DI99" s="28" t="str">
        <f ca="1">+IF(OFFSET('Sanitation Data'!$G$33,0,10*ROW('Sanitation Data'!G93))="","",OFFSET('Sanitation Data'!$G$33,0,10*ROW('Sanitation Data'!G93)))</f>
        <v/>
      </c>
      <c r="DJ99" s="28" t="str">
        <f ca="1">+IF(OFFSET('Sanitation Data'!$H$29,0,10*ROW('Sanitation Data'!H93))="","",OFFSET('Sanitation Data'!$H$29,0,10*ROW('Sanitation Data'!H93)))</f>
        <v/>
      </c>
      <c r="DK99" s="28" t="str">
        <f ca="1">+IF(OFFSET('Sanitation Data'!$H$30,0,10*ROW('Sanitation Data'!H93))="","",OFFSET('Sanitation Data'!$H$30,0,10*ROW('Sanitation Data'!H93)))</f>
        <v/>
      </c>
      <c r="DL99" s="28" t="str">
        <f ca="1">+IF(OFFSET('Sanitation Data'!$H$31,0,10*ROW('Sanitation Data'!H93))="","",OFFSET('Sanitation Data'!$H$31,0,10*ROW('Sanitation Data'!H93)))</f>
        <v/>
      </c>
      <c r="DM99" s="28" t="str">
        <f ca="1">+IF(OFFSET('Sanitation Data'!$H$32,0,10*ROW('Sanitation Data'!H93))="","",OFFSET('Sanitation Data'!$H$32,0,10*ROW('Sanitation Data'!H93)))</f>
        <v/>
      </c>
      <c r="DN99" s="28" t="str">
        <f ca="1">+IF(OFFSET('Sanitation Data'!$H$33,0,10*ROW('Sanitation Data'!H93))="","",OFFSET('Sanitation Data'!$H$33,0,10*ROW('Sanitation Data'!H93)))</f>
        <v/>
      </c>
      <c r="DO99" s="28" t="str">
        <f ca="1">+IF(OFFSET('Hygiene Data'!$C$12,0,10*ROW('Hygiene Data'!C93))="","",OFFSET('Hygiene Data'!$C$12,0,10*ROW('Hygiene Data'!C93)))</f>
        <v/>
      </c>
      <c r="DP99" s="28" t="str">
        <f ca="1">+IF(OFFSET('Hygiene Data'!$C$13,0,10*ROW('Hygiene Data'!C93))="","",OFFSET('Hygiene Data'!$C$13,0,10*ROW('Hygiene Data'!C93)))</f>
        <v/>
      </c>
      <c r="DQ99" s="28" t="str">
        <f ca="1">+IF(OFFSET('Hygiene Data'!$C$14,0,10*ROW('Hygiene Data'!C93))="","",OFFSET('Hygiene Data'!$C$14,0,10*ROW('Hygiene Data'!C93)))</f>
        <v/>
      </c>
      <c r="DR99" s="28" t="str">
        <f ca="1">+IF(OFFSET('Hygiene Data'!$D$12,0,10*ROW('Hygiene Data'!D93))="","",OFFSET('Hygiene Data'!$D$12,0,10*ROW('Hygiene Data'!D93)))</f>
        <v/>
      </c>
      <c r="DS99" s="28" t="str">
        <f ca="1">+IF(OFFSET('Hygiene Data'!$D$13,0,10*ROW('Hygiene Data'!D93))="","",OFFSET('Hygiene Data'!$D$13,0,10*ROW('Hygiene Data'!D93)))</f>
        <v/>
      </c>
      <c r="DT99" s="28" t="str">
        <f ca="1">+IF(OFFSET('Hygiene Data'!$D$14,0,10*ROW('Hygiene Data'!D93))="","",OFFSET('Hygiene Data'!$D$14,0,10*ROW('Hygiene Data'!D93)))</f>
        <v/>
      </c>
      <c r="DU99" s="28" t="str">
        <f ca="1">+IF(OFFSET('Hygiene Data'!$E$12,0,10*ROW('Hygiene Data'!E93))="","",OFFSET('Hygiene Data'!$E$12,0,10*ROW('Hygiene Data'!E93)))</f>
        <v/>
      </c>
      <c r="DV99" s="28" t="str">
        <f ca="1">+IF(OFFSET('Hygiene Data'!$E$13,0,10*ROW('Hygiene Data'!E93))="","",OFFSET('Hygiene Data'!$E$13,0,10*ROW('Hygiene Data'!E93)))</f>
        <v/>
      </c>
      <c r="DW99" s="28" t="str">
        <f ca="1">+IF(OFFSET('Hygiene Data'!$E$14,0,10*ROW('Hygiene Data'!E93))="","",OFFSET('Hygiene Data'!$E$14,0,10*ROW('Hygiene Data'!E93)))</f>
        <v/>
      </c>
      <c r="DX99" s="28" t="str">
        <f ca="1">+IF(OFFSET('Hygiene Data'!$F$12,0,10*ROW('Hygiene Data'!F93))="","",OFFSET('Hygiene Data'!$F$12,0,10*ROW('Hygiene Data'!F93)))</f>
        <v/>
      </c>
      <c r="DY99" s="28" t="str">
        <f ca="1">+IF(OFFSET('Hygiene Data'!$F$13,0,10*ROW('Hygiene Data'!F93))="","",OFFSET('Hygiene Data'!$F$13,0,10*ROW('Hygiene Data'!F93)))</f>
        <v/>
      </c>
      <c r="DZ99" s="28" t="str">
        <f ca="1">+IF(OFFSET('Hygiene Data'!$F$14,0,10*ROW('Hygiene Data'!F93))="","",OFFSET('Hygiene Data'!$F$14,0,10*ROW('Hygiene Data'!F93)))</f>
        <v/>
      </c>
      <c r="EA99" s="28" t="str">
        <f ca="1">+IF(OFFSET('Hygiene Data'!$G$12,0,10*ROW('Hygiene Data'!G93))="","",OFFSET('Hygiene Data'!$G$12,0,10*ROW('Hygiene Data'!G93)))</f>
        <v/>
      </c>
      <c r="EB99" s="28" t="str">
        <f ca="1">+IF(OFFSET('Hygiene Data'!$G$13,0,10*ROW('Hygiene Data'!G93))="","",OFFSET('Hygiene Data'!$G$13,0,10*ROW('Hygiene Data'!G93)))</f>
        <v/>
      </c>
      <c r="EC99" s="28" t="str">
        <f ca="1">+IF(OFFSET('Hygiene Data'!$G$14,0,10*ROW('Hygiene Data'!G93))="","",OFFSET('Hygiene Data'!$G$14,0,10*ROW('Hygiene Data'!G93)))</f>
        <v/>
      </c>
      <c r="ED99" s="28" t="str">
        <f ca="1">+IF(OFFSET('Hygiene Data'!$H$12,0,10*ROW('Hygiene Data'!H93))="","",OFFSET('Hygiene Data'!$H$12,0,10*ROW('Hygiene Data'!H93)))</f>
        <v/>
      </c>
      <c r="EE99" s="28" t="str">
        <f ca="1">+IF(OFFSET('Hygiene Data'!$H$13,0,10*ROW('Hygiene Data'!H93))="","",OFFSET('Hygiene Data'!$H$13,0,10*ROW('Hygiene Data'!H93)))</f>
        <v/>
      </c>
      <c r="EF99" s="28" t="str">
        <f ca="1">+IF(OFFSET('Hygiene Data'!$H$14,0,10*ROW('Hygiene Data'!H93))="","",OFFSET('Hygiene Data'!$H$14,0,10*ROW('Hygiene Data'!H93)))</f>
        <v/>
      </c>
    </row>
    <row r="100" spans="1:136" x14ac:dyDescent="0.2">
      <c r="A100" s="44" t="str">
        <f ca="1">+IF(OFFSET('Water Data'!$B$1,0,10*ROW('Water Data'!B97))="","",OFFSET('Water Data'!$B$1,0,10*ROW('Water Data'!B97)))</f>
        <v/>
      </c>
      <c r="B100" s="44" t="str">
        <f ca="1">+IF(OFFSET('Water Data'!$A$3,0,10*ROW('Water Data'!A97))="","",OFFSET('Water Data'!$A$3,0,10*ROW('Water Data'!A97)))</f>
        <v/>
      </c>
      <c r="C100" s="44" t="str">
        <f ca="1">+IF(OFFSET('Water Data'!$C$3,0,10*ROW('Water Data'!C97))="","",OFFSET('Water Data'!$C$3,0,10*ROW('Water Data'!C97)))</f>
        <v/>
      </c>
      <c r="D100" s="119" t="e">
        <f ca="1">+IF(AND(ISNUMBER(OFFSET('Water Data'!$C$5,0,10*ROW('Water Data'!C94))),BS100="Yes"),100-OFFSET('Water Data'!$C$5,0,10*ROW('Water Data'!C94)),IF(AND(ISNUMBER(OFFSET('Water Data'!$C$5,0,10*ROW('Water Data'!C94))),BS100="No",ISNUMBER(OFFSET('Water Data'!$C$5,0,10*ROW('Water Data'!C94)))),CONCATENATE("[",ROUND(100-OFFSET('Water Data'!$C$5,0,10*ROW('Water Data'!C94)),0),"]"),IF(AND(ISNUMBER(OFFSET('Water Data'!$C$5,0,10*ROW('Water Data'!C94))),BS100="",ISNUMBER(OFFSET('Water Data'!$C$5,0,10*ROW('Water Data'!C94)))),100-OFFSET('Water Data'!$C$5,0,10*ROW('Water Data'!C94)),NA())))</f>
        <v>#N/A</v>
      </c>
      <c r="E100" s="119" t="e">
        <f ca="1">+IF(AND(ISNUMBER(OFFSET('Water Data'!$C$7,0,10*ROW('Water Data'!D94))),BT100="Yes"),OFFSET('Water Data'!$C$7,0,10*ROW('Water Data'!C94)),IF(AND(ISNUMBER(OFFSET('Water Data'!$C$7,0,10*ROW('Water Data'!C94))),BT100="No",ISNUMBER(OFFSET('Water Data'!$C$7,0,10*ROW('Water Data'!C94)))),CONCATENATE("[",ROUND(OFFSET('Water Data'!$C$7,0,10*ROW('Water Data'!C94)),0),"]"),IF(AND(ISNUMBER(OFFSET('Water Data'!$C$7,0,10*ROW('Water Data'!C94))),BT100="",ISNUMBER(OFFSET('Water Data'!$C$7,0,10*ROW('Water Data'!C94)))),OFFSET('Water Data'!$C$7,0,10*ROW('Water Data'!C94)),NA())))</f>
        <v>#N/A</v>
      </c>
      <c r="F100" s="119" t="e">
        <f ca="1">+IF(AND(ISNUMBER(OFFSET('Water Data'!$C$10,0,10*ROW('Water Data'!C94))),BU100="Yes"),OFFSET('Water Data'!$C$10,0,10*ROW('Water Data'!C94)),IF(AND(ISNUMBER(OFFSET('Water Data'!$C$10,0,10*ROW('Water Data'!C94))),BU100="No",ISNUMBER(OFFSET('Water Data'!$C$10,0,10*ROW('Water Data'!C94)))),CONCATENATE("[",ROUND(OFFSET('Water Data'!$C$10,0,10*ROW('Water Data'!C94)),0),"]"),IF(AND(ISNUMBER(OFFSET('Water Data'!$C$10,0,10*ROW('Water Data'!C94))),BU100="",ISNUMBER(OFFSET('Water Data'!$C$10,0,10*ROW('Water Data'!C94)))),OFFSET('Water Data'!$C$10,0,10*ROW('Water Data'!C94)),NA())))</f>
        <v>#N/A</v>
      </c>
      <c r="G100" s="119" t="e">
        <f ca="1">+IF(AND(ISNUMBER(OFFSET('Water Data'!$D$5,0,10*ROW('Water Data'!D94))),BV100="Yes"),100-OFFSET('Water Data'!$D$5,0,10*ROW('Water Data'!D94)),IF(AND(ISNUMBER(OFFSET('Water Data'!$D$5,0,10*ROW('Water Data'!D94))),BV100="No",ISNUMBER(OFFSET('Water Data'!$D$5,0,10*ROW('Water Data'!D94)))),CONCATENATE("[",ROUND(100-OFFSET('Water Data'!$D$5,0,10*ROW('Water Data'!D94)),0),"]"),IF(AND(ISNUMBER(OFFSET('Water Data'!$D$5,0,10*ROW('Water Data'!D94))),BV100="",ISNUMBER(OFFSET('Water Data'!$D$5,0,10*ROW('Water Data'!D94)))),100-OFFSET('Water Data'!$D$5,0,10*ROW('Water Data'!D94)),NA())))</f>
        <v>#N/A</v>
      </c>
      <c r="H100" s="119" t="e">
        <f ca="1">+IF(AND(ISNUMBER(OFFSET('Water Data'!$D$7,0,10*ROW('Water Data'!D94))),BW100="Yes"),OFFSET('Water Data'!$D$7,0,10*ROW('Water Data'!D94)),IF(AND(ISNUMBER(OFFSET('Water Data'!$D$7,0,10*ROW('Water Data'!D94))),BW100="No",ISNUMBER(OFFSET('Water Data'!$D$7,0,10*ROW('Water Data'!D94)))),CONCATENATE("[",ROUND(OFFSET('Water Data'!$C$7,0,10*ROW('Water Data'!D94)),0),"]"),IF(AND(ISNUMBER(OFFSET('Water Data'!$D$7,0,10*ROW('Water Data'!D94))),BW100="",ISNUMBER(OFFSET('Water Data'!$D$7,0,10*ROW('Water Data'!D94)))),OFFSET('Water Data'!$D$7,0,10*ROW('Water Data'!D94)),NA())))</f>
        <v>#N/A</v>
      </c>
      <c r="I100" s="119" t="e">
        <f ca="1">+IF(AND(ISNUMBER(OFFSET('Water Data'!$D$10,0,10*ROW('Water Data'!D94))),BX100="Yes"),OFFSET('Water Data'!$D$10,0,10*ROW('Water Data'!D94)),IF(AND(ISNUMBER(OFFSET('Water Data'!$D$10,0,10*ROW('Water Data'!D94))),BX100="No",ISNUMBER(OFFSET('Water Data'!$D$10,0,10*ROW('Water Data'!D94)))),CONCATENATE("[",ROUND(OFFSET('Water Data'!$D$10,0,10*ROW('Water Data'!D94)),0),"]"),IF(AND(ISNUMBER(OFFSET('Water Data'!$D$10,0,10*ROW('Water Data'!D94))),BX100="",ISNUMBER(OFFSET('Water Data'!$D$10,0,10*ROW('Water Data'!D94)))),OFFSET('Water Data'!$D$10,0,10*ROW('Water Data'!D94)),NA())))</f>
        <v>#N/A</v>
      </c>
      <c r="J100" s="119" t="e">
        <f ca="1">+IF(AND(ISNUMBER(OFFSET('Water Data'!$E$5,0,10*ROW('Water Data'!E94))),BY100="Yes"),100-OFFSET('Water Data'!$E$5,0,10*ROW('Water Data'!E94)),IF(AND(ISNUMBER(OFFSET('Water Data'!$E$5,0,10*ROW('Water Data'!E94))),BY100="No",ISNUMBER(OFFSET('Water Data'!$E$5,0,10*ROW('Water Data'!E94)))),CONCATENATE("[",ROUND(100-OFFSET('Water Data'!$E$5,0,10*ROW('Water Data'!E94)),0),"]"),IF(AND(ISNUMBER(OFFSET('Water Data'!$E$5,0,10*ROW('Water Data'!E94))),BY100="",ISNUMBER(OFFSET('Water Data'!$E$5,0,10*ROW('Water Data'!E94)))),100-OFFSET('Water Data'!$E$5,0,10*ROW('Water Data'!E94)),NA())))</f>
        <v>#N/A</v>
      </c>
      <c r="K100" s="119" t="e">
        <f ca="1">+IF(AND(ISNUMBER(OFFSET('Water Data'!$E$7,0,10*ROW('Water Data'!E94))),BZ100="Yes"),OFFSET('Water Data'!$E$7,0,10*ROW('Water Data'!E94)),IF(AND(ISNUMBER(OFFSET('Water Data'!$E$7,0,10*ROW('Water Data'!E94))),BZ100="No",ISNUMBER(OFFSET('Water Data'!$E$7,0,10*ROW('Water Data'!E94)))),CONCATENATE("[",ROUND(OFFSET('Water Data'!$E$7,0,10*ROW('Water Data'!E94)),0),"]"),IF(AND(ISNUMBER(OFFSET('Water Data'!$E$7,0,10*ROW('Water Data'!E94))),BZ100="",ISNUMBER(OFFSET('Water Data'!$E$7,0,10*ROW('Water Data'!E94)))),OFFSET('Water Data'!$E$7,0,10*ROW('Water Data'!E94)),NA())))</f>
        <v>#N/A</v>
      </c>
      <c r="L100" s="119" t="e">
        <f ca="1">+IF(AND(ISNUMBER(OFFSET('Water Data'!$E$10,0,10*ROW('Water Data'!E94))),CA100="Yes"),OFFSET('Water Data'!$E$10,0,10*ROW('Water Data'!E94)),IF(AND(ISNUMBER(OFFSET('Water Data'!$E$10,0,10*ROW('Water Data'!E94))),CA100="No",ISNUMBER(OFFSET('Water Data'!$E$10,0,10*ROW('Water Data'!E94)))),CONCATENATE("[",ROUND(OFFSET('Water Data'!$E$10,0,10*ROW('Water Data'!E94)),0),"]"),IF(AND(ISNUMBER(OFFSET('Water Data'!$E$10,0,10*ROW('Water Data'!E94))),CA100="",ISNUMBER(OFFSET('Water Data'!$E$10,0,10*ROW('Water Data'!E94)))),OFFSET('Water Data'!$E$10,0,10*ROW('Water Data'!E94)),NA())))</f>
        <v>#N/A</v>
      </c>
      <c r="M100" s="119" t="e">
        <f ca="1">+IF(AND(ISNUMBER(OFFSET('Water Data'!$F$5,0,10*ROW('Water Data'!F94))),CB100="Yes"),100-OFFSET('Water Data'!$F$5,0,10*ROW('Water Data'!F94)),IF(AND(ISNUMBER(OFFSET('Water Data'!$F$5,0,10*ROW('Water Data'!F94))),CB100="No",ISNUMBER(OFFSET('Water Data'!$F$5,0,10*ROW('Water Data'!F94)))),CONCATENATE("[",ROUND(100-OFFSET('Water Data'!$F$5,0,10*ROW('Water Data'!F94)),0),"]"),IF(AND(ISNUMBER(OFFSET('Water Data'!$F$5,0,10*ROW('Water Data'!F94))),CB100="",ISNUMBER(OFFSET('Water Data'!$F$5,0,10*ROW('Water Data'!F94)))),100-OFFSET('Water Data'!$F$5,0,10*ROW('Water Data'!F94)),NA())))</f>
        <v>#N/A</v>
      </c>
      <c r="N100" s="119" t="e">
        <f ca="1">+IF(AND(ISNUMBER(OFFSET('Water Data'!$F$7,0,10*ROW('Water Data'!F94))),CC100="Yes"),OFFSET('Water Data'!$F$7,0,10*ROW('Water Data'!F94)),IF(AND(ISNUMBER(OFFSET('Water Data'!$F$7,0,10*ROW('Water Data'!F94))),CC100="No",ISNUMBER(OFFSET('Water Data'!$F$7,0,10*ROW('Water Data'!F94)))),CONCATENATE("[",ROUND(OFFSET('Water Data'!$F$7,0,10*ROW('Water Data'!F94)),0),"]"),IF(AND(ISNUMBER(OFFSET('Water Data'!$F$7,0,10*ROW('Water Data'!F94))),CC100="",ISNUMBER(OFFSET('Water Data'!$F$7,0,10*ROW('Water Data'!F94)))),OFFSET('Water Data'!$F$7,0,10*ROW('Water Data'!F94)),NA())))</f>
        <v>#N/A</v>
      </c>
      <c r="O100" s="119" t="e">
        <f ca="1">+IF(AND(ISNUMBER(OFFSET('Water Data'!$F$10,0,10*ROW('Water Data'!F94))),CD100="Yes"),OFFSET('Water Data'!$F$10,0,10*ROW('Water Data'!F94)),IF(AND(ISNUMBER(OFFSET('Water Data'!$F$10,0,10*ROW('Water Data'!F94))),CD100="No",ISNUMBER(OFFSET('Water Data'!$F$10,0,10*ROW('Water Data'!F94)))),CONCATENATE("[",ROUND(OFFSET('Water Data'!$F$10,0,10*ROW('Water Data'!F94)),0),"]"),IF(AND(ISNUMBER(OFFSET('Water Data'!$F$10,0,10*ROW('Water Data'!F94))),CD100="",ISNUMBER(OFFSET('Water Data'!$F$10,0,10*ROW('Water Data'!F94)))),OFFSET('Water Data'!$F$10,0,10*ROW('Water Data'!F94)),NA())))</f>
        <v>#N/A</v>
      </c>
      <c r="P100" s="119" t="e">
        <f ca="1">+IF(AND(ISNUMBER(OFFSET('Water Data'!$G$5,0,10*ROW('Water Data'!G94))),CE100="Yes"),100-OFFSET('Water Data'!$G$5,0,10*ROW('Water Data'!G94)),IF(AND(ISNUMBER(OFFSET('Water Data'!$G$5,0,10*ROW('Water Data'!G94))),CE100="No",ISNUMBER(OFFSET('Water Data'!$G$5,0,10*ROW('Water Data'!G94)))),CONCATENATE("[",ROUND(100-OFFSET('Water Data'!$G$5,0,10*ROW('Water Data'!G94)),0),"]"),IF(AND(ISNUMBER(OFFSET('Water Data'!$G$5,0,10*ROW('Water Data'!G94))),CE100="",ISNUMBER(OFFSET('Water Data'!$G$5,0,10*ROW('Water Data'!G94)))),100-OFFSET('Water Data'!$G$5,0,10*ROW('Water Data'!G94)),NA())))</f>
        <v>#N/A</v>
      </c>
      <c r="Q100" s="119" t="e">
        <f ca="1">+IF(AND(ISNUMBER(OFFSET('Water Data'!$G$7,0,10*ROW('Water Data'!G94))),CF100="Yes"),OFFSET('Water Data'!$G$7,0,10*ROW('Water Data'!G94)),IF(AND(ISNUMBER(OFFSET('Water Data'!$G$7,0,10*ROW('Water Data'!G94))),CF100="No",ISNUMBER(OFFSET('Water Data'!$G$7,0,10*ROW('Water Data'!G94)))),CONCATENATE("[",ROUND(OFFSET('Water Data'!$G$7,0,10*ROW('Water Data'!G94)),0),"]"),IF(AND(ISNUMBER(OFFSET('Water Data'!$G$7,0,10*ROW('Water Data'!G94))),CF100="",ISNUMBER(OFFSET('Water Data'!$G$7,0,10*ROW('Water Data'!G94)))),OFFSET('Water Data'!$G$7,0,10*ROW('Water Data'!G94)),NA())))</f>
        <v>#N/A</v>
      </c>
      <c r="R100" s="119" t="e">
        <f ca="1">+IF(AND(ISNUMBER(OFFSET('Water Data'!$G$10,0,10*ROW('Water Data'!G94))),CG100="Yes"),OFFSET('Water Data'!$G$10,0,10*ROW('Water Data'!G94)),IF(AND(ISNUMBER(OFFSET('Water Data'!$G$10,0,10*ROW('Water Data'!G94))),CG100="No",ISNUMBER(OFFSET('Water Data'!$G$10,0,10*ROW('Water Data'!G94)))),CONCATENATE("[",ROUND(OFFSET('Water Data'!$G$10,0,10*ROW('Water Data'!G94)),0),"]"),IF(AND(ISNUMBER(OFFSET('Water Data'!$G$10,0,10*ROW('Water Data'!G94))),CG100="",ISNUMBER(OFFSET('Water Data'!$G$10,0,10*ROW('Water Data'!G94)))),OFFSET('Water Data'!$G$10,0,10*ROW('Water Data'!G94)),NA())))</f>
        <v>#N/A</v>
      </c>
      <c r="S100" s="119" t="e">
        <f ca="1">+IF(AND(ISNUMBER(OFFSET('Water Data'!$H$5,0,10*ROW('Water Data'!H94))),CH100="Yes"),100-OFFSET('Water Data'!$H$5,0,10*ROW('Water Data'!H94)),IF(AND(ISNUMBER(OFFSET('Water Data'!$H$5,0,10*ROW('Water Data'!H94))),CH100="No",ISNUMBER(OFFSET('Water Data'!$H$5,0,10*ROW('Water Data'!H94)))),CONCATENATE("[",ROUND(100-OFFSET('Water Data'!$H$5,0,10*ROW('Water Data'!H94)),0),"]"),IF(AND(ISNUMBER(OFFSET('Water Data'!$H$5,0,10*ROW('Water Data'!H94))),CH100="",ISNUMBER(OFFSET('Water Data'!$H$5,0,10*ROW('Water Data'!H94)))),100-OFFSET('Water Data'!$H$5,0,10*ROW('Water Data'!H94)),NA())))</f>
        <v>#N/A</v>
      </c>
      <c r="T100" s="119" t="e">
        <f ca="1">+IF(AND(ISNUMBER(OFFSET('Water Data'!$H$7,0,10*ROW('Water Data'!H94))),CI100="Yes"),OFFSET('Water Data'!$H$7,0,10*ROW('Water Data'!H94)),IF(AND(ISNUMBER(OFFSET('Water Data'!$H$7,0,10*ROW('Water Data'!H94))),CI100="No",ISNUMBER(OFFSET('Water Data'!$H$7,0,10*ROW('Water Data'!H94)))),CONCATENATE("[",ROUND(OFFSET('Water Data'!$H$7,0,10*ROW('Water Data'!H94)),0),"]"),IF(AND(ISNUMBER(OFFSET('Water Data'!$H$7,0,10*ROW('Water Data'!H94))),CI100="",ISNUMBER(OFFSET('Water Data'!$H$7,0,10*ROW('Water Data'!H94)))),OFFSET('Water Data'!$H$7,0,10*ROW('Water Data'!H94)),NA())))</f>
        <v>#N/A</v>
      </c>
      <c r="U100" s="119" t="e">
        <f ca="1">+IF(AND(ISNUMBER(OFFSET('Water Data'!$H$10,0,10*ROW('Water Data'!H94))),CJ100="Yes"),OFFSET('Water Data'!$H$10,0,10*ROW('Water Data'!H94)),IF(AND(ISNUMBER(OFFSET('Water Data'!$H$10,0,10*ROW('Water Data'!H94))),CJ100="No",ISNUMBER(OFFSET('Water Data'!$H$10,0,10*ROW('Water Data'!H94)))),CONCATENATE("[",ROUND(OFFSET('Water Data'!$H$10,0,10*ROW('Water Data'!H94)),0),"]"),IF(AND(ISNUMBER(OFFSET('Water Data'!$H$10,0,10*ROW('Water Data'!H94))),CJ100="",ISNUMBER(OFFSET('Water Data'!$H$10,0,10*ROW('Water Data'!H94)))),OFFSET('Water Data'!$H$10,0,10*ROW('Water Data'!H94)),NA())))</f>
        <v>#N/A</v>
      </c>
      <c r="V100" s="120" t="e">
        <f ca="1">+IF(AND(ISNUMBER(OFFSET('Sanitation Data'!$C$5,0,10*ROW('Sanitation Data'!C94))),CK100="Yes"),100-OFFSET('Sanitation Data'!$C$5,0,10*ROW('Sanitation Data'!C94)),IF(AND(ISNUMBER(OFFSET('Sanitation Data'!$C$5,0,10*ROW('Sanitation Data'!C94))),CK100="No",ISNUMBER(OFFSET('Sanitation Data'!$C$5,0,10*ROW('Sanitation Data'!C94)))),CONCATENATE("[",ROUND(100-OFFSET('Sanitation Data'!$C$5,0,10*ROW('Sanitation Data'!C94)),0),"]"),IF(AND(ISNUMBER(OFFSET('Sanitation Data'!$C$5,0,10*ROW('Sanitation Data'!C94))),CK100="",ISNUMBER(OFFSET('Sanitation Data'!$C$5,0,10*ROW('Sanitation Data'!C94)))),100-OFFSET('Sanitation Data'!$C$5,0,10*ROW('Sanitation Data'!C94)),NA())))</f>
        <v>#N/A</v>
      </c>
      <c r="W100" s="120" t="e">
        <f ca="1">+IF(AND(ISNUMBER(OFFSET('Sanitation Data'!$C$7,0,10*ROW('Sanitation Data'!C94))),CL100="Yes"),OFFSET('Sanitation Data'!$C$7,0,10*ROW('Sanitation Data'!C94)),IF(AND(ISNUMBER(OFFSET('Sanitation Data'!$C$7,0,10*ROW('Sanitation Data'!C94))),CL100="No",ISNUMBER(OFFSET('Sanitation Data'!$C$7,0,10*ROW('Sanitation Data'!C94)))),CONCATENATE("[",ROUND(OFFSET('Sanitation Data'!$C$7,0,10*ROW('Sanitation Data'!C94)),0),"]"),IF(AND(ISNUMBER(OFFSET('Sanitation Data'!$C$7,0,10*ROW('Sanitation Data'!C94))),CL100="",ISNUMBER(OFFSET('Sanitation Data'!$C$7,0,10*ROW('Sanitation Data'!C94)))),OFFSET('Sanitation Data'!$C$7,0,10*ROW('Sanitation Data'!C94)),NA())))</f>
        <v>#N/A</v>
      </c>
      <c r="X100" s="120" t="e">
        <f ca="1">+IF(AND(ISNUMBER(OFFSET('Sanitation Data'!$C$11,0,10*ROW('Sanitation Data'!C94))),CM100="Yes"),OFFSET('Sanitation Data'!$C$11,0,10*ROW('Sanitation Data'!C94)),IF(AND(ISNUMBER(OFFSET('Sanitation Data'!$C$11,0,10*ROW('Sanitation Data'!C94))),CM100="No",ISNUMBER(OFFSET('Sanitation Data'!$C$11,0,10*ROW('Sanitation Data'!C94)))),CONCATENATE("[",ROUND(OFFSET('Sanitation Data'!$C$11,0,10*ROW('Sanitation Data'!C94)),0),"]"),IF(AND(ISNUMBER(OFFSET('Sanitation Data'!$C$11,0,10*ROW('Sanitation Data'!C94))),CM100="",ISNUMBER(OFFSET('Sanitation Data'!$C$11,0,10*ROW('Sanitation Data'!C94)))),OFFSET('Sanitation Data'!$C$11,0,10*ROW('Sanitation Data'!C94)),NA())))</f>
        <v>#N/A</v>
      </c>
      <c r="Y100" s="120" t="e">
        <f ca="1">+IF(AND(ISNUMBER(OFFSET('Sanitation Data'!$C$12,0,10*ROW('Sanitation Data'!C94))),CN100="Yes"),OFFSET('Sanitation Data'!$C$12,0,10*ROW('Sanitation Data'!C94)),IF(AND(ISNUMBER(OFFSET('Sanitation Data'!$C$12,0,10*ROW('Sanitation Data'!C94))),CN100="No",ISNUMBER(OFFSET('Sanitation Data'!$C$12,0,10*ROW('Sanitation Data'!C94)))),CONCATENATE("[",ROUND(OFFSET('Sanitation Data'!$C$12,0,10*ROW('Sanitation Data'!C94)),0),"]"),IF(AND(ISNUMBER(OFFSET('Sanitation Data'!$C$12,0,10*ROW('Sanitation Data'!C94))),CN100="",ISNUMBER(OFFSET('Sanitation Data'!$C$12,0,10*ROW('Sanitation Data'!C94)))),OFFSET('Sanitation Data'!$C$12,0,10*ROW('Sanitation Data'!C94)),NA())))</f>
        <v>#N/A</v>
      </c>
      <c r="Z100" s="120" t="e">
        <f ca="1">+IF(AND(ISNUMBER(OFFSET('Sanitation Data'!$C$13,0,10*ROW('Sanitation Data'!C94))),CO100="Yes"),OFFSET('Sanitation Data'!$C$13,0,10*ROW('Sanitation Data'!C94)),IF(AND(ISNUMBER(OFFSET('Sanitation Data'!$C$13,0,10*ROW('Sanitation Data'!C94))),CO100="No",ISNUMBER(OFFSET('Sanitation Data'!$C$13,0,10*ROW('Sanitation Data'!C94)))),CONCATENATE("[",ROUND(OFFSET('Sanitation Data'!$C$13,0,10*ROW('Sanitation Data'!C94)),0),"]"),IF(AND(ISNUMBER(OFFSET('Sanitation Data'!$C$13,0,10*ROW('Sanitation Data'!C94))),CO100="",ISNUMBER(OFFSET('Sanitation Data'!$C$13,0,10*ROW('Sanitation Data'!C94)))),OFFSET('Sanitation Data'!$C$13,0,10*ROW('Sanitation Data'!C94)),NA())))</f>
        <v>#N/A</v>
      </c>
      <c r="AA100" s="120" t="e">
        <f ca="1">+IF(AND(ISNUMBER(OFFSET('Sanitation Data'!$D$5,0,10*ROW('Sanitation Data'!D94))),CP100="Yes"),100-OFFSET('Sanitation Data'!$D$5,0,10*ROW('Sanitation Data'!D94)),IF(AND(ISNUMBER(OFFSET('Sanitation Data'!$D$5,0,10*ROW('Sanitation Data'!D94))),CP100="No",ISNUMBER(OFFSET('Sanitation Data'!$D$5,0,10*ROW('Sanitation Data'!D94)))),CONCATENATE("[",ROUND(100-OFFSET('Sanitation Data'!$D$5,0,10*ROW('Sanitation Data'!D94)),0),"]"),IF(AND(ISNUMBER(OFFSET('Sanitation Data'!$D$5,0,10*ROW('Sanitation Data'!D94))),CP100="",ISNUMBER(OFFSET('Sanitation Data'!$D$5,0,10*ROW('Sanitation Data'!D94)))),100-OFFSET('Sanitation Data'!$D$5,0,10*ROW('Sanitation Data'!D94)),NA())))</f>
        <v>#N/A</v>
      </c>
      <c r="AB100" s="120" t="e">
        <f ca="1">+IF(AND(ISNUMBER(OFFSET('Sanitation Data'!$D$7,0,10*ROW('Sanitation Data'!D94))),CQ100="Yes"),OFFSET('Sanitation Data'!$D$7,0,10*ROW('Sanitation Data'!G94)),IF(AND(ISNUMBER(OFFSET('Sanitation Data'!$D$7,0,10*ROW('Sanitation Data'!D94))),CQ100="No",ISNUMBER(OFFSET('Sanitation Data'!$D$7,0,10*ROW('Sanitation Data'!D94)))),CONCATENATE("[",ROUND(OFFSET('Sanitation Data'!$D$7,0,10*ROW('Sanitation Data'!D94)),0),"]"),IF(AND(ISNUMBER(OFFSET('Sanitation Data'!$D$7,0,10*ROW('Sanitation Data'!D94))),CQ100="",ISNUMBER(OFFSET('Sanitation Data'!$D$7,0,10*ROW('Sanitation Data'!D94)))),OFFSET('Sanitation Data'!$D$7,0,10*ROW('Sanitation Data'!D94)),NA())))</f>
        <v>#N/A</v>
      </c>
      <c r="AC100" s="120" t="e">
        <f ca="1">+IF(AND(ISNUMBER(OFFSET('Sanitation Data'!$D$11,0,10*ROW('Sanitation Data'!D94))),CR100="Yes"),OFFSET('Sanitation Data'!$D$11,0,10*ROW('Sanitation Data'!D94)),IF(AND(ISNUMBER(OFFSET('Sanitation Data'!$D$11,0,10*ROW('Sanitation Data'!D94))),CR100="No",ISNUMBER(OFFSET('Sanitation Data'!$D$11,0,10*ROW('Sanitation Data'!D94)))),CONCATENATE("[",ROUND(OFFSET('Sanitation Data'!$D$11,0,10*ROW('Sanitation Data'!D94)),0),"]"),IF(AND(ISNUMBER(OFFSET('Sanitation Data'!$D$11,0,10*ROW('Sanitation Data'!D94))),CR100="",ISNUMBER(OFFSET('Sanitation Data'!$D$11,0,10*ROW('Sanitation Data'!D94)))),OFFSET('Sanitation Data'!$D$11,0,10*ROW('Sanitation Data'!D94)),NA())))</f>
        <v>#N/A</v>
      </c>
      <c r="AD100" s="120" t="e">
        <f ca="1">+IF(AND(ISNUMBER(OFFSET('Sanitation Data'!$D$12,0,10*ROW('Sanitation Data'!D94))),CS100="Yes"),OFFSET('Sanitation Data'!$D$12,0,10*ROW('Sanitation Data'!D94)),IF(AND(ISNUMBER(OFFSET('Sanitation Data'!$D$12,0,10*ROW('Sanitation Data'!D94))),CS100="No",ISNUMBER(OFFSET('Sanitation Data'!$D$12,0,10*ROW('Sanitation Data'!D94)))),CONCATENATE("[",ROUND(OFFSET('Sanitation Data'!$D$12,0,10*ROW('Sanitation Data'!D94)),0),"]"),IF(AND(ISNUMBER(OFFSET('Sanitation Data'!$D$12,0,10*ROW('Sanitation Data'!D94))),CS100="",ISNUMBER(OFFSET('Sanitation Data'!$D$12,0,10*ROW('Sanitation Data'!D94)))),OFFSET('Sanitation Data'!$D$12,0,10*ROW('Sanitation Data'!D94)),NA())))</f>
        <v>#N/A</v>
      </c>
      <c r="AE100" s="120" t="e">
        <f ca="1">+IF(AND(ISNUMBER(OFFSET('Sanitation Data'!$D$13,0,10*ROW('Sanitation Data'!D94))),CT100="Yes"),OFFSET('Sanitation Data'!$D$13,0,10*ROW('Sanitation Data'!D94)),IF(AND(ISNUMBER(OFFSET('Sanitation Data'!$D$13,0,10*ROW('Sanitation Data'!D94))),CT100="No",ISNUMBER(OFFSET('Sanitation Data'!$D$13,0,10*ROW('Sanitation Data'!D94)))),CONCATENATE("[",ROUND(OFFSET('Sanitation Data'!$D$13,0,10*ROW('Sanitation Data'!D94)),0),"]"),IF(AND(ISNUMBER(OFFSET('Sanitation Data'!$D$13,0,10*ROW('Sanitation Data'!D94))),CT100="",ISNUMBER(OFFSET('Sanitation Data'!$D$13,0,10*ROW('Sanitation Data'!D94)))),OFFSET('Sanitation Data'!$D$13,0,10*ROW('Sanitation Data'!D94)),NA())))</f>
        <v>#N/A</v>
      </c>
      <c r="AF100" s="120" t="e">
        <f ca="1">+IF(AND(ISNUMBER(OFFSET('Sanitation Data'!$E$5,0,10*ROW('Sanitation Data'!E94))),CU100="Yes"),100-OFFSET('Sanitation Data'!$E$5,0,10*ROW('Sanitation Data'!E94)),IF(AND(ISNUMBER(OFFSET('Sanitation Data'!$E$5,0,10*ROW('Sanitation Data'!E94))),CU100="No",ISNUMBER(OFFSET('Sanitation Data'!$E$5,0,10*ROW('Sanitation Data'!E94)))),CONCATENATE("[",ROUND(100-OFFSET('Sanitation Data'!$E$5,0,10*ROW('Sanitation Data'!E94)),0),"]"),IF(AND(ISNUMBER(OFFSET('Sanitation Data'!$E$5,0,10*ROW('Sanitation Data'!E94))),CU100="",ISNUMBER(OFFSET('Sanitation Data'!$E$5,0,10*ROW('Sanitation Data'!E94)))),100-OFFSET('Sanitation Data'!$E$5,0,10*ROW('Sanitation Data'!E94)),NA())))</f>
        <v>#N/A</v>
      </c>
      <c r="AG100" s="120" t="e">
        <f ca="1">+IF(AND(ISNUMBER(OFFSET('Sanitation Data'!$E$7,0,10*ROW('Sanitation Data'!E94))),CV100="Yes"),OFFSET('Sanitation Data'!$E$7,0,10*ROW('Sanitation Data'!E94)),IF(AND(ISNUMBER(OFFSET('Sanitation Data'!$E$7,0,10*ROW('Sanitation Data'!E94))),CV100="No",ISNUMBER(OFFSET('Sanitation Data'!$E$7,0,10*ROW('Sanitation Data'!E94)))),CONCATENATE("[",ROUND(OFFSET('Sanitation Data'!$E$7,0,10*ROW('Sanitation Data'!E94)),0),"]"),IF(AND(ISNUMBER(OFFSET('Sanitation Data'!$E$7,0,10*ROW('Sanitation Data'!E94))),CV100="",ISNUMBER(OFFSET('Sanitation Data'!$E$7,0,10*ROW('Sanitation Data'!E94)))),OFFSET('Sanitation Data'!$E$7,0,10*ROW('Sanitation Data'!E94)),NA())))</f>
        <v>#N/A</v>
      </c>
      <c r="AH100" s="120" t="e">
        <f ca="1">+IF(AND(ISNUMBER(OFFSET('Sanitation Data'!$E$11,0,10*ROW('Sanitation Data'!E94))),CW100="Yes"),OFFSET('Sanitation Data'!$E$11,0,10*ROW('Sanitation Data'!E94)),IF(AND(ISNUMBER(OFFSET('Sanitation Data'!$E$11,0,10*ROW('Sanitation Data'!E94))),CW100="No",ISNUMBER(OFFSET('Sanitation Data'!$E$11,0,10*ROW('Sanitation Data'!E94)))),CONCATENATE("[",ROUND(OFFSET('Sanitation Data'!$E$11,0,10*ROW('Sanitation Data'!E94)),0),"]"),IF(AND(ISNUMBER(OFFSET('Sanitation Data'!$E$11,0,10*ROW('Sanitation Data'!E94))),CW100="",ISNUMBER(OFFSET('Sanitation Data'!$E$11,0,10*ROW('Sanitation Data'!E94)))),OFFSET('Sanitation Data'!$E$11,0,10*ROW('Sanitation Data'!E94)),NA())))</f>
        <v>#N/A</v>
      </c>
      <c r="AI100" s="120" t="e">
        <f ca="1">+IF(AND(ISNUMBER(OFFSET('Sanitation Data'!$E$12,0,10*ROW('Sanitation Data'!E94))),CX100="Yes"),OFFSET('Sanitation Data'!$E$12,0,10*ROW('Sanitation Data'!E94)),IF(AND(ISNUMBER(OFFSET('Sanitation Data'!$E$12,0,10*ROW('Sanitation Data'!E94))),CX100="No",ISNUMBER(OFFSET('Sanitation Data'!$E$12,0,10*ROW('Sanitation Data'!E94)))),CONCATENATE("[",ROUND(OFFSET('Sanitation Data'!$E$12,0,10*ROW('Sanitation Data'!E94)),0),"]"),IF(AND(ISNUMBER(OFFSET('Sanitation Data'!$E$12,0,10*ROW('Sanitation Data'!E94))),CX100="",ISNUMBER(OFFSET('Sanitation Data'!$E$12,0,10*ROW('Sanitation Data'!E94)))),OFFSET('Sanitation Data'!$E$12,0,10*ROW('Sanitation Data'!E94)),NA())))</f>
        <v>#N/A</v>
      </c>
      <c r="AJ100" s="120" t="e">
        <f ca="1">+IF(AND(ISNUMBER(OFFSET('Sanitation Data'!$E$13,0,10*ROW('Sanitation Data'!E94))),CY100="Yes"),OFFSET('Sanitation Data'!$E$13,0,10*ROW('Sanitation Data'!E94)),IF(AND(ISNUMBER(OFFSET('Sanitation Data'!$E$13,0,10*ROW('Sanitation Data'!E94))),CY100="No",ISNUMBER(OFFSET('Sanitation Data'!$E$13,0,10*ROW('Sanitation Data'!E94)))),CONCATENATE("[",ROUND(OFFSET('Sanitation Data'!$E$13,0,10*ROW('Sanitation Data'!E94)),0),"]"),IF(AND(ISNUMBER(OFFSET('Sanitation Data'!$E$13,0,10*ROW('Sanitation Data'!E94))),CY100="",ISNUMBER(OFFSET('Sanitation Data'!$E$13,0,10*ROW('Sanitation Data'!E94)))),OFFSET('Sanitation Data'!$E$13,0,10*ROW('Sanitation Data'!E94)),NA())))</f>
        <v>#N/A</v>
      </c>
      <c r="AK100" s="120" t="e">
        <f ca="1">+IF(AND(ISNUMBER(OFFSET('Sanitation Data'!$F$5,0,10*ROW('Sanitation Data'!F94))),CZ100="Yes"),100-OFFSET('Sanitation Data'!$F$5,0,10*ROW('Sanitation Data'!F94)),IF(AND(ISNUMBER(OFFSET('Sanitation Data'!$F$5,0,10*ROW('Sanitation Data'!F94))),CZ100="No",ISNUMBER(OFFSET('Sanitation Data'!$F$5,0,10*ROW('Sanitation Data'!F94)))),CONCATENATE("[",ROUND(100-OFFSET('Sanitation Data'!$F$5,0,10*ROW('Sanitation Data'!F94)),0),"]"),IF(AND(ISNUMBER(OFFSET('Sanitation Data'!$F$5,0,10*ROW('Sanitation Data'!F94))),CZ100="",ISNUMBER(OFFSET('Sanitation Data'!$F$5,0,10*ROW('Sanitation Data'!F94)))),100-OFFSET('Sanitation Data'!$F$5,0,10*ROW('Sanitation Data'!F94)),NA())))</f>
        <v>#N/A</v>
      </c>
      <c r="AL100" s="120" t="e">
        <f ca="1">+IF(AND(ISNUMBER(OFFSET('Sanitation Data'!$F$7,0,10*ROW('Sanitation Data'!F94))),DA100="Yes"),OFFSET('Sanitation Data'!$F$7,0,10*ROW('Sanitation Data'!F94)),IF(AND(ISNUMBER(OFFSET('Sanitation Data'!$F$7,0,10*ROW('Sanitation Data'!F94))),DA100="No",ISNUMBER(OFFSET('Sanitation Data'!$F$7,0,10*ROW('Sanitation Data'!F94)))),CONCATENATE("[",ROUND(OFFSET('Sanitation Data'!$F$7,0,10*ROW('Sanitation Data'!F94)),0),"]"),IF(AND(ISNUMBER(OFFSET('Sanitation Data'!$F$7,0,10*ROW('Sanitation Data'!F94))),DA100="",ISNUMBER(OFFSET('Sanitation Data'!$F$7,0,10*ROW('Sanitation Data'!F94)))),OFFSET('Sanitation Data'!$F$7,0,10*ROW('Sanitation Data'!F94)),NA())))</f>
        <v>#N/A</v>
      </c>
      <c r="AM100" s="120" t="e">
        <f ca="1">+IF(AND(ISNUMBER(OFFSET('Sanitation Data'!$F$11,0,10*ROW('Sanitation Data'!F94))),DB100="Yes"),OFFSET('Sanitation Data'!$F$11,0,10*ROW('Sanitation Data'!F94)),IF(AND(ISNUMBER(OFFSET('Sanitation Data'!$F$11,0,10*ROW('Sanitation Data'!F94))),DB100="No",ISNUMBER(OFFSET('Sanitation Data'!$F$11,0,10*ROW('Sanitation Data'!F94)))),CONCATENATE("[",ROUND(OFFSET('Sanitation Data'!$F$11,0,10*ROW('Sanitation Data'!F94)),0),"]"),IF(AND(ISNUMBER(OFFSET('Sanitation Data'!$F$11,0,10*ROW('Sanitation Data'!F94))),DB100="",ISNUMBER(OFFSET('Sanitation Data'!$F$11,0,10*ROW('Sanitation Data'!F94)))),OFFSET('Sanitation Data'!$F$11,0,10*ROW('Sanitation Data'!F94)),NA())))</f>
        <v>#N/A</v>
      </c>
      <c r="AN100" s="120" t="e">
        <f ca="1">+IF(AND(ISNUMBER(OFFSET('Sanitation Data'!$F$12,0,10*ROW('Sanitation Data'!F94))),DC100="Yes"),OFFSET('Sanitation Data'!$F$12,0,10*ROW('Sanitation Data'!F94)),IF(AND(ISNUMBER(OFFSET('Sanitation Data'!$F$12,0,10*ROW('Sanitation Data'!F94))),DC100="No",ISNUMBER(OFFSET('Sanitation Data'!$F$12,0,10*ROW('Sanitation Data'!F94)))),CONCATENATE("[",ROUND(OFFSET('Sanitation Data'!$F$12,0,10*ROW('Sanitation Data'!F94)),0),"]"),IF(AND(ISNUMBER(OFFSET('Sanitation Data'!$F$12,0,10*ROW('Sanitation Data'!F94))),DC100="",ISNUMBER(OFFSET('Sanitation Data'!$F$12,0,10*ROW('Sanitation Data'!F94)))),OFFSET('Sanitation Data'!$F$12,0,10*ROW('Sanitation Data'!F94)),NA())))</f>
        <v>#N/A</v>
      </c>
      <c r="AO100" s="120" t="e">
        <f ca="1">+IF(AND(ISNUMBER(OFFSET('Sanitation Data'!$F$13,0,10*ROW('Sanitation Data'!F94))),DD100="Yes"),OFFSET('Sanitation Data'!$F$13,0,10*ROW('Sanitation Data'!F94)),IF(AND(ISNUMBER(OFFSET('Sanitation Data'!$F$13,0,10*ROW('Sanitation Data'!F94))),DD100="No",ISNUMBER(OFFSET('Sanitation Data'!$F$13,0,10*ROW('Sanitation Data'!F94)))),CONCATENATE("[",ROUND(OFFSET('Sanitation Data'!$F$13,0,10*ROW('Sanitation Data'!F94)),0),"]"),IF(AND(ISNUMBER(OFFSET('Sanitation Data'!$F$13,0,10*ROW('Sanitation Data'!F94))),DD100="",ISNUMBER(OFFSET('Sanitation Data'!$F$13,0,10*ROW('Sanitation Data'!F94)))),OFFSET('Sanitation Data'!$F$13,0,10*ROW('Sanitation Data'!F94)),NA())))</f>
        <v>#N/A</v>
      </c>
      <c r="AP100" s="120" t="e">
        <f ca="1">+IF(AND(ISNUMBER(OFFSET('Sanitation Data'!$G$5,0,10*ROW('Sanitation Data'!G94))),DE100="Yes"),100-OFFSET('Sanitation Data'!$G$5,0,10*ROW('Sanitation Data'!G94)),IF(AND(ISNUMBER(OFFSET('Sanitation Data'!$G$5,0,10*ROW('Sanitation Data'!G94))),DE100="No",ISNUMBER(OFFSET('Sanitation Data'!$G$5,0,10*ROW('Sanitation Data'!G94)))),CONCATENATE("[",ROUND(100-OFFSET('Sanitation Data'!$G$5,0,10*ROW('Sanitation Data'!G94)),0),"]"),IF(AND(ISNUMBER(OFFSET('Sanitation Data'!$G$5,0,10*ROW('Sanitation Data'!G94))),DE100="",ISNUMBER(OFFSET('Sanitation Data'!$G$5,0,10*ROW('Sanitation Data'!G94)))),100-OFFSET('Sanitation Data'!$G$5,0,10*ROW('Sanitation Data'!G94)),NA())))</f>
        <v>#N/A</v>
      </c>
      <c r="AQ100" s="120" t="e">
        <f ca="1">+IF(AND(ISNUMBER(OFFSET('Sanitation Data'!$G$7,0,10*ROW('Sanitation Data'!G94))),DF100="Yes"),OFFSET('Sanitation Data'!$G$7,0,10*ROW('Sanitation Data'!G94)),IF(AND(ISNUMBER(OFFSET('Sanitation Data'!$G$7,0,10*ROW('Sanitation Data'!G94))),DF100="No",ISNUMBER(OFFSET('Sanitation Data'!$G$7,0,10*ROW('Sanitation Data'!G94)))),CONCATENATE("[",ROUND(OFFSET('Sanitation Data'!$G$7,0,10*ROW('Sanitation Data'!G94)),0),"]"),IF(AND(ISNUMBER(OFFSET('Sanitation Data'!$G$7,0,10*ROW('Sanitation Data'!G94))),DF100="",ISNUMBER(OFFSET('Sanitation Data'!$G$7,0,10*ROW('Sanitation Data'!G94)))),OFFSET('Sanitation Data'!$G$7,0,10*ROW('Sanitation Data'!G94)),NA())))</f>
        <v>#N/A</v>
      </c>
      <c r="AR100" s="120" t="e">
        <f ca="1">+IF(AND(ISNUMBER(OFFSET('Sanitation Data'!$G$11,0,10*ROW('Sanitation Data'!G94))),DG100="Yes"),OFFSET('Sanitation Data'!$G$11,0,10*ROW('Sanitation Data'!G94)),IF(AND(ISNUMBER(OFFSET('Sanitation Data'!$G$11,0,10*ROW('Sanitation Data'!G94))),DG100="No",ISNUMBER(OFFSET('Sanitation Data'!$G$11,0,10*ROW('Sanitation Data'!G94)))),CONCATENATE("[",ROUND(OFFSET('Sanitation Data'!$G$11,0,10*ROW('Sanitation Data'!G94)),0),"]"),IF(AND(ISNUMBER(OFFSET('Sanitation Data'!$G$11,0,10*ROW('Sanitation Data'!G94))),DG100="",ISNUMBER(OFFSET('Sanitation Data'!$G$11,0,10*ROW('Sanitation Data'!G94)))),OFFSET('Sanitation Data'!$G$11,0,10*ROW('Sanitation Data'!G94)),NA())))</f>
        <v>#N/A</v>
      </c>
      <c r="AS100" s="120" t="e">
        <f ca="1">+IF(AND(ISNUMBER(OFFSET('Sanitation Data'!$G$12,0,10*ROW('Sanitation Data'!G94))),DH100="Yes"),OFFSET('Sanitation Data'!$G$12,0,10*ROW('Sanitation Data'!G94)),IF(AND(ISNUMBER(OFFSET('Sanitation Data'!$G$12,0,10*ROW('Sanitation Data'!G94))),DH100="No",ISNUMBER(OFFSET('Sanitation Data'!$G$12,0,10*ROW('Sanitation Data'!G94)))),CONCATENATE("[",ROUND(OFFSET('Sanitation Data'!$G$12,0,10*ROW('Sanitation Data'!G94)),0),"]"),IF(AND(ISNUMBER(OFFSET('Sanitation Data'!$G$12,0,10*ROW('Sanitation Data'!G94))),DH100="",ISNUMBER(OFFSET('Sanitation Data'!$G$12,0,10*ROW('Sanitation Data'!G94)))),OFFSET('Sanitation Data'!$G$12,0,10*ROW('Sanitation Data'!G94)),NA())))</f>
        <v>#N/A</v>
      </c>
      <c r="AT100" s="120" t="e">
        <f ca="1">+IF(AND(ISNUMBER(OFFSET('Sanitation Data'!$G$13,0,10*ROW('Sanitation Data'!G94))),DI100="Yes"),OFFSET('Sanitation Data'!$G$13,0,10*ROW('Sanitation Data'!G94)),IF(AND(ISNUMBER(OFFSET('Sanitation Data'!$G$13,0,10*ROW('Sanitation Data'!G94))),DI100="No",ISNUMBER(OFFSET('Sanitation Data'!$G$13,0,10*ROW('Sanitation Data'!G94)))),CONCATENATE("[",ROUND(OFFSET('Sanitation Data'!$G$13,0,10*ROW('Sanitation Data'!G94)),0),"]"),IF(AND(ISNUMBER(OFFSET('Sanitation Data'!$G$13,0,10*ROW('Sanitation Data'!G94))),DI100="",ISNUMBER(OFFSET('Sanitation Data'!$G$13,0,10*ROW('Sanitation Data'!G94)))),OFFSET('Sanitation Data'!$G$13,0,10*ROW('Sanitation Data'!G94)),NA())))</f>
        <v>#N/A</v>
      </c>
      <c r="AU100" s="120" t="e">
        <f ca="1">+IF(AND(ISNUMBER(OFFSET('Sanitation Data'!$H$5,0,10*ROW('Sanitation Data'!H94))),DJ100="Yes"),100-OFFSET('Sanitation Data'!$H$5,0,10*ROW('Sanitation Data'!H94)),IF(AND(ISNUMBER(OFFSET('Sanitation Data'!$H$5,0,10*ROW('Sanitation Data'!H94))),DJ100="No",ISNUMBER(OFFSET('Sanitation Data'!$H$5,0,10*ROW('Sanitation Data'!H94)))),CONCATENATE("[",ROUND(100-OFFSET('Sanitation Data'!$H$5,0,10*ROW('Sanitation Data'!H94)),0),"]"),IF(AND(ISNUMBER(OFFSET('Sanitation Data'!$H$5,0,10*ROW('Sanitation Data'!H94))),DJ100="",ISNUMBER(OFFSET('Sanitation Data'!$H$5,0,10*ROW('Sanitation Data'!H94)))),100-OFFSET('Sanitation Data'!$H$5,0,10*ROW('Sanitation Data'!H94)),NA())))</f>
        <v>#N/A</v>
      </c>
      <c r="AV100" s="120" t="e">
        <f ca="1">+IF(AND(ISNUMBER(OFFSET('Sanitation Data'!$H$7,0,10*ROW('Sanitation Data'!H94))),DK100="Yes"),OFFSET('Sanitation Data'!$H$7,0,10*ROW('Sanitation Data'!H94)),IF(AND(ISNUMBER(OFFSET('Sanitation Data'!$H$7,0,10*ROW('Sanitation Data'!H94))),DK100="No",ISNUMBER(OFFSET('Sanitation Data'!$H$7,0,10*ROW('Sanitation Data'!H94)))),CONCATENATE("[",ROUND(OFFSET('Sanitation Data'!$H$7,0,10*ROW('Sanitation Data'!H94)),0),"]"),IF(AND(ISNUMBER(OFFSET('Sanitation Data'!$H$7,0,10*ROW('Sanitation Data'!H94))),DK100="",ISNUMBER(OFFSET('Sanitation Data'!$H$7,0,10*ROW('Sanitation Data'!H94)))),OFFSET('Sanitation Data'!$H$7,0,10*ROW('Sanitation Data'!H94)),NA())))</f>
        <v>#N/A</v>
      </c>
      <c r="AW100" s="120" t="e">
        <f ca="1">+IF(AND(ISNUMBER(OFFSET('Sanitation Data'!$H$11,0,10*ROW('Sanitation Data'!H94))),DL100="Yes"),OFFSET('Sanitation Data'!$H$11,0,10*ROW('Sanitation Data'!H94)),IF(AND(ISNUMBER(OFFSET('Sanitation Data'!$H$11,0,10*ROW('Sanitation Data'!H94))),DL100="No",ISNUMBER(OFFSET('Sanitation Data'!$H$11,0,10*ROW('Sanitation Data'!H94)))),CONCATENATE("[",ROUND(OFFSET('Sanitation Data'!$H$11,0,10*ROW('Sanitation Data'!H94)),0),"]"),IF(AND(ISNUMBER(OFFSET('Sanitation Data'!$H$11,0,10*ROW('Sanitation Data'!H94))),DL100="",ISNUMBER(OFFSET('Sanitation Data'!$H$11,0,10*ROW('Sanitation Data'!H94)))),OFFSET('Sanitation Data'!$H$11,0,10*ROW('Sanitation Data'!H94)),NA())))</f>
        <v>#N/A</v>
      </c>
      <c r="AX100" s="120" t="e">
        <f ca="1">+IF(AND(ISNUMBER(OFFSET('Sanitation Data'!$H$12,0,10*ROW('Sanitation Data'!H94))),DM100="Yes"),OFFSET('Sanitation Data'!$H$12,0,10*ROW('Sanitation Data'!H94)),IF(AND(ISNUMBER(OFFSET('Sanitation Data'!$H$12,0,10*ROW('Sanitation Data'!H94))),DM100="No",ISNUMBER(OFFSET('Sanitation Data'!$H$12,0,10*ROW('Sanitation Data'!H94)))),CONCATENATE("[",ROUND(OFFSET('Sanitation Data'!$H$12,0,10*ROW('Sanitation Data'!H94)),0),"]"),IF(AND(ISNUMBER(OFFSET('Sanitation Data'!$H$12,0,10*ROW('Sanitation Data'!H94))),DM100="",ISNUMBER(OFFSET('Sanitation Data'!$H$12,0,10*ROW('Sanitation Data'!H94)))),OFFSET('Sanitation Data'!$H$12,0,10*ROW('Sanitation Data'!H94)),NA())))</f>
        <v>#N/A</v>
      </c>
      <c r="AY100" s="120" t="e">
        <f ca="1">+IF(AND(ISNUMBER(OFFSET('Sanitation Data'!$H$13,0,10*ROW('Sanitation Data'!H94))),DN100="Yes"),OFFSET('Sanitation Data'!$H$13,0,10*ROW('Sanitation Data'!H94)),IF(AND(ISNUMBER(OFFSET('Sanitation Data'!$H$13,0,10*ROW('Sanitation Data'!H94))),DN100="No",ISNUMBER(OFFSET('Sanitation Data'!$H$13,0,10*ROW('Sanitation Data'!H94)))),CONCATENATE("[",ROUND(OFFSET('Sanitation Data'!$H$13,0,10*ROW('Sanitation Data'!H94)),0),"]"),IF(AND(ISNUMBER(OFFSET('Sanitation Data'!$H$13,0,10*ROW('Sanitation Data'!H94))),DN100="",ISNUMBER(OFFSET('Sanitation Data'!$H$13,0,10*ROW('Sanitation Data'!H94)))),OFFSET('Sanitation Data'!$H$13,0,10*ROW('Sanitation Data'!H94)),NA())))</f>
        <v>#N/A</v>
      </c>
      <c r="AZ100" s="121" t="e">
        <f ca="1">+IF(AND(ISNUMBER(OFFSET('Hygiene Data'!$C$6,0,10*ROW('Hygiene Data'!C94))),DO100="Yes"),OFFSET('Hygiene Data'!$C$6,0,10*ROW('Hygiene Data'!C94)),IF(AND(ISNUMBER(OFFSET('Hygiene Data'!$C$6,0,10*ROW('Hygiene Data'!C94))),DO100="No",ISNUMBER(OFFSET('Hygiene Data'!$C$6,0,10*ROW('Hygiene Data'!C94)))),CONCATENATE("[",ROUND(OFFSET('Hygiene Data'!$C$6,0,10*ROW('Hygiene Data'!C94)),0),"]"),IF(AND(ISNUMBER(OFFSET('Hygiene Data'!$C$6,0,10*ROW('Hygiene Data'!C94))),DO100="",ISNUMBER(OFFSET('Hygiene Data'!$C$6,0,10*ROW('Hygiene Data'!C94)))),OFFSET('Hygiene Data'!$C$6,0,10*ROW('Hygiene Data'!C94)),NA())))</f>
        <v>#N/A</v>
      </c>
      <c r="BA100" s="121" t="e">
        <f ca="1">+IF(AND(ISNUMBER(OFFSET('Hygiene Data'!$C$8,0,10*ROW('Hygiene Data'!C94))),DP100="Yes"),OFFSET('Hygiene Data'!$C$8,0,10*ROW('Hygiene Data'!C94)),IF(AND(ISNUMBER(OFFSET('Hygiene Data'!$C$8,0,10*ROW('Hygiene Data'!C94))),DP100="No",ISNUMBER(OFFSET('Hygiene Data'!$C$8,0,10*ROW('Hygiene Data'!C94)))),CONCATENATE("[",ROUND(OFFSET('Hygiene Data'!$C$8,0,10*ROW('Hygiene Data'!C94)),0),"]"),IF(AND(ISNUMBER(OFFSET('Hygiene Data'!$C$8,0,10*ROW('Hygiene Data'!C94))),DP100="",ISNUMBER(OFFSET('Hygiene Data'!$C$8,0,10*ROW('Hygiene Data'!C94)))),OFFSET('Hygiene Data'!$C$8,0,10*ROW('Hygiene Data'!C94)),NA())))</f>
        <v>#N/A</v>
      </c>
      <c r="BB100" s="121" t="e">
        <f ca="1">+IF(AND(ISNUMBER(OFFSET('Hygiene Data'!$C$10,0,10*ROW('Hygiene Data'!C94))),DQ100="Yes"),OFFSET('Hygiene Data'!$C$10,0,10*ROW('Hygiene Data'!C94)),IF(AND(ISNUMBER(OFFSET('Hygiene Data'!$C$10,0,10*ROW('Hygiene Data'!C94))),DQ100="No",ISNUMBER(OFFSET('Hygiene Data'!$C$10,0,10*ROW('Hygiene Data'!C94)))),CONCATENATE("[",ROUND(OFFSET('Hygiene Data'!$C$10,0,10*ROW('Hygiene Data'!C94)),0),"]"),IF(AND(ISNUMBER(OFFSET('Hygiene Data'!$C$10,0,10*ROW('Hygiene Data'!C94))),DQ100="",ISNUMBER(OFFSET('Hygiene Data'!$C$10,0,10*ROW('Hygiene Data'!C94)))),OFFSET('Hygiene Data'!$C$10,0,10*ROW('Hygiene Data'!C94)),NA())))</f>
        <v>#N/A</v>
      </c>
      <c r="BC100" s="121" t="e">
        <f ca="1">+IF(AND(ISNUMBER(OFFSET('Hygiene Data'!$D$6,0,10*ROW('Hygiene Data'!D94))),DR100="Yes"),OFFSET('Hygiene Data'!$D$6,0,10*ROW('Hygiene Data'!D94)),IF(AND(ISNUMBER(OFFSET('Hygiene Data'!$D$6,0,10*ROW('Hygiene Data'!D94))),DR100="No",ISNUMBER(OFFSET('Hygiene Data'!$D$6,0,10*ROW('Hygiene Data'!D94)))),CONCATENATE("[",ROUND(OFFSET('Hygiene Data'!$D$6,0,10*ROW('Hygiene Data'!D94)),0),"]"),IF(AND(ISNUMBER(OFFSET('Hygiene Data'!$D$6,0,10*ROW('Hygiene Data'!D94))),DR100="",ISNUMBER(OFFSET('Hygiene Data'!$D$6,0,10*ROW('Hygiene Data'!D94)))),OFFSET('Hygiene Data'!$D$6,0,10*ROW('Hygiene Data'!D94)),NA())))</f>
        <v>#N/A</v>
      </c>
      <c r="BD100" s="121" t="e">
        <f ca="1">+IF(AND(ISNUMBER(OFFSET('Hygiene Data'!$D$8,0,10*ROW('Hygiene Data'!D94))),DS100="Yes"),OFFSET('Hygiene Data'!$D$8,0,10*ROW('Hygiene Data'!D94)),IF(AND(ISNUMBER(OFFSET('Hygiene Data'!$D$8,0,10*ROW('Hygiene Data'!D94))),DS100="No",ISNUMBER(OFFSET('Hygiene Data'!$D$8,0,10*ROW('Hygiene Data'!D94)))),CONCATENATE("[",ROUND(OFFSET('Hygiene Data'!$D$8,0,10*ROW('Hygiene Data'!D94)),0),"]"),IF(AND(ISNUMBER(OFFSET('Hygiene Data'!$D$8,0,10*ROW('Hygiene Data'!D94))),DS100="",ISNUMBER(OFFSET('Hygiene Data'!$D$8,0,10*ROW('Hygiene Data'!D94)))),OFFSET('Hygiene Data'!$D$8,0,10*ROW('Hygiene Data'!D94)),NA())))</f>
        <v>#N/A</v>
      </c>
      <c r="BE100" s="121" t="e">
        <f ca="1">+IF(AND(ISNUMBER(OFFSET('Hygiene Data'!$D$10,0,10*ROW('Hygiene Data'!D94))),DT100="Yes"),OFFSET('Hygiene Data'!$D$10,0,10*ROW('Hygiene Data'!D94)),IF(AND(ISNUMBER(OFFSET('Hygiene Data'!$D$10,0,10*ROW('Hygiene Data'!D94))),DT100="No",ISNUMBER(OFFSET('Hygiene Data'!$D$10,0,10*ROW('Hygiene Data'!D94)))),CONCATENATE("[",ROUND(OFFSET('Hygiene Data'!$D$10,0,10*ROW('Hygiene Data'!D94)),0),"]"),IF(AND(ISNUMBER(OFFSET('Hygiene Data'!$D$10,0,10*ROW('Hygiene Data'!D94))),DT100="",ISNUMBER(OFFSET('Hygiene Data'!$D$10,0,10*ROW('Hygiene Data'!D94)))),OFFSET('Hygiene Data'!$D$10,0,10*ROW('Hygiene Data'!D94)),NA())))</f>
        <v>#N/A</v>
      </c>
      <c r="BF100" s="121" t="e">
        <f ca="1">+IF(AND(ISNUMBER(OFFSET('Hygiene Data'!$E$6,0,10*ROW('Hygiene Data'!E94))),DU100="Yes"),OFFSET('Hygiene Data'!$E$6,0,10*ROW('Hygiene Data'!E94)),IF(AND(ISNUMBER(OFFSET('Hygiene Data'!$E$6,0,10*ROW('Hygiene Data'!E94))),DU100="No",ISNUMBER(OFFSET('Hygiene Data'!$E$6,0,10*ROW('Hygiene Data'!E94)))),CONCATENATE("[",ROUND(OFFSET('Hygiene Data'!$E$6,0,10*ROW('Hygiene Data'!E94)),0),"]"),IF(AND(ISNUMBER(OFFSET('Hygiene Data'!$E$6,0,10*ROW('Hygiene Data'!E94))),DU100="",ISNUMBER(OFFSET('Hygiene Data'!$E$6,0,10*ROW('Hygiene Data'!E94)))),OFFSET('Hygiene Data'!$E$6,0,10*ROW('Hygiene Data'!E94)),NA())))</f>
        <v>#N/A</v>
      </c>
      <c r="BG100" s="121" t="e">
        <f ca="1">+IF(AND(ISNUMBER(OFFSET('Hygiene Data'!$E$8,0,10*ROW('Hygiene Data'!E94))),DV100="Yes"),OFFSET('Hygiene Data'!$E$8,0,10*ROW('Hygiene Data'!E94)),IF(AND(ISNUMBER(OFFSET('Hygiene Data'!$E$8,0,10*ROW('Hygiene Data'!E94))),DV100="No",ISNUMBER(OFFSET('Hygiene Data'!$E$8,0,10*ROW('Hygiene Data'!E94)))),CONCATENATE("[",ROUND(OFFSET('Hygiene Data'!$E$8,0,10*ROW('Hygiene Data'!E94)),0),"]"),IF(AND(ISNUMBER(OFFSET('Hygiene Data'!$E$8,0,10*ROW('Hygiene Data'!E94))),DV100="",ISNUMBER(OFFSET('Hygiene Data'!$E$8,0,10*ROW('Hygiene Data'!E94)))),OFFSET('Hygiene Data'!$E$8,0,10*ROW('Hygiene Data'!E94)),NA())))</f>
        <v>#N/A</v>
      </c>
      <c r="BH100" s="121" t="e">
        <f ca="1">+IF(AND(ISNUMBER(OFFSET('Hygiene Data'!$E$10,0,10*ROW('Hygiene Data'!E94))),DW100="Yes"),OFFSET('Hygiene Data'!$E$10,0,10*ROW('Hygiene Data'!E94)),IF(AND(ISNUMBER(OFFSET('Hygiene Data'!$E$10,0,10*ROW('Hygiene Data'!E94))),DW100="No",ISNUMBER(OFFSET('Hygiene Data'!$E$10,0,10*ROW('Hygiene Data'!E94)))),CONCATENATE("[",ROUND(OFFSET('Hygiene Data'!$E$10,0,10*ROW('Hygiene Data'!E94)),0),"]"),IF(AND(ISNUMBER(OFFSET('Hygiene Data'!$E$10,0,10*ROW('Hygiene Data'!E94))),DW100="",ISNUMBER(OFFSET('Hygiene Data'!$E$10,0,10*ROW('Hygiene Data'!E94)))),OFFSET('Hygiene Data'!$E$10,0,10*ROW('Hygiene Data'!E94)),NA())))</f>
        <v>#N/A</v>
      </c>
      <c r="BI100" s="121" t="e">
        <f ca="1">+IF(AND(ISNUMBER(OFFSET('Hygiene Data'!$F$6,0,10*ROW('Hygiene Data'!F94))),DX100="Yes"),OFFSET('Hygiene Data'!$F$6,0,10*ROW('Hygiene Data'!F94)),IF(AND(ISNUMBER(OFFSET('Hygiene Data'!$F$6,0,10*ROW('Hygiene Data'!F94))),DX100="No",ISNUMBER(OFFSET('Hygiene Data'!$F$6,0,10*ROW('Hygiene Data'!F94)))),CONCATENATE("[",ROUND(OFFSET('Hygiene Data'!$F$6,0,10*ROW('Hygiene Data'!F94)),0),"]"),IF(AND(ISNUMBER(OFFSET('Hygiene Data'!$F$6,0,10*ROW('Hygiene Data'!F94))),DX100="",ISNUMBER(OFFSET('Hygiene Data'!$F$6,0,10*ROW('Hygiene Data'!F94)))),OFFSET('Hygiene Data'!$F$6,0,10*ROW('Hygiene Data'!F94)),NA())))</f>
        <v>#N/A</v>
      </c>
      <c r="BJ100" s="121" t="e">
        <f ca="1">+IF(AND(ISNUMBER(OFFSET('Hygiene Data'!$F$8,0,10*ROW('Hygiene Data'!F94))),DY100="Yes"),OFFSET('Hygiene Data'!$F$8,0,10*ROW('Hygiene Data'!F94)),IF(AND(ISNUMBER(OFFSET('Hygiene Data'!$F$8,0,10*ROW('Hygiene Data'!F94))),DY100="No",ISNUMBER(OFFSET('Hygiene Data'!$F$8,0,10*ROW('Hygiene Data'!F94)))),CONCATENATE("[",ROUND(OFFSET('Hygiene Data'!$F$8,0,10*ROW('Hygiene Data'!F94)),0),"]"),IF(AND(ISNUMBER(OFFSET('Hygiene Data'!$F$8,0,10*ROW('Hygiene Data'!F94))),DY100="",ISNUMBER(OFFSET('Hygiene Data'!$F$8,0,10*ROW('Hygiene Data'!F94)))),OFFSET('Hygiene Data'!$F$8,0,10*ROW('Hygiene Data'!F94)),NA())))</f>
        <v>#N/A</v>
      </c>
      <c r="BK100" s="121" t="e">
        <f ca="1">+IF(AND(ISNUMBER(OFFSET('Hygiene Data'!$F$10,0,10*ROW('Hygiene Data'!F94))),DZ100="Yes"),OFFSET('Hygiene Data'!$F$10,0,10*ROW('Hygiene Data'!F94)),IF(AND(ISNUMBER(OFFSET('Hygiene Data'!$F$10,0,10*ROW('Hygiene Data'!F94))),DZ100="No",ISNUMBER(OFFSET('Hygiene Data'!$F$10,0,10*ROW('Hygiene Data'!F94)))),CONCATENATE("[",ROUND(OFFSET('Hygiene Data'!$F$10,0,10*ROW('Hygiene Data'!F94)),0),"]"),IF(AND(ISNUMBER(OFFSET('Hygiene Data'!$F$10,0,10*ROW('Hygiene Data'!F94))),DZ100="",ISNUMBER(OFFSET('Hygiene Data'!$F$10,0,10*ROW('Hygiene Data'!F94)))),OFFSET('Hygiene Data'!$F$10,0,10*ROW('Hygiene Data'!F94)),NA())))</f>
        <v>#N/A</v>
      </c>
      <c r="BL100" s="121" t="e">
        <f ca="1">+IF(AND(ISNUMBER(OFFSET('Hygiene Data'!$G$6,0,10*ROW('Hygiene Data'!G94))),EA100="Yes"),OFFSET('Hygiene Data'!$G$6,0,10*ROW('Hygiene Data'!G94)),IF(AND(ISNUMBER(OFFSET('Hygiene Data'!$G$6,0,10*ROW('Hygiene Data'!G94))),EA100="No",ISNUMBER(OFFSET('Hygiene Data'!$G$6,0,10*ROW('Hygiene Data'!G94)))),CONCATENATE("[",ROUND(OFFSET('Hygiene Data'!$G$6,0,10*ROW('Hygiene Data'!G94)),0),"]"),IF(AND(ISNUMBER(OFFSET('Hygiene Data'!$G$6,0,10*ROW('Hygiene Data'!G94))),EA100="",ISNUMBER(OFFSET('Hygiene Data'!$G$6,0,10*ROW('Hygiene Data'!G94)))),OFFSET('Hygiene Data'!$G$6,0,10*ROW('Hygiene Data'!G94)),NA())))</f>
        <v>#N/A</v>
      </c>
      <c r="BM100" s="121" t="e">
        <f ca="1">+IF(AND(ISNUMBER(OFFSET('Hygiene Data'!$G$8,0,10*ROW('Hygiene Data'!G94))),EB100="Yes"),OFFSET('Hygiene Data'!$G$8,0,10*ROW('Hygiene Data'!G94)),IF(AND(ISNUMBER(OFFSET('Hygiene Data'!$G$8,0,10*ROW('Hygiene Data'!G94))),EB100="No",ISNUMBER(OFFSET('Hygiene Data'!$G$8,0,10*ROW('Hygiene Data'!G94)))),CONCATENATE("[",ROUND(OFFSET('Hygiene Data'!$G$8,0,10*ROW('Hygiene Data'!G94)),0),"]"),IF(AND(ISNUMBER(OFFSET('Hygiene Data'!$G$8,0,10*ROW('Hygiene Data'!G94))),EB100="",ISNUMBER(OFFSET('Hygiene Data'!$G$8,0,10*ROW('Hygiene Data'!G94)))),OFFSET('Hygiene Data'!$G$8,0,10*ROW('Hygiene Data'!G94)),NA())))</f>
        <v>#N/A</v>
      </c>
      <c r="BN100" s="121" t="e">
        <f ca="1">+IF(AND(ISNUMBER(OFFSET('Hygiene Data'!$G$10,0,10*ROW('Hygiene Data'!G94))),EC100="Yes"),OFFSET('Hygiene Data'!$G$10,0,10*ROW('Hygiene Data'!G94)),IF(AND(ISNUMBER(OFFSET('Hygiene Data'!$G$10,0,10*ROW('Hygiene Data'!G94))),EC100="No",ISNUMBER(OFFSET('Hygiene Data'!$G$10,0,10*ROW('Hygiene Data'!G94)))),CONCATENATE("[",ROUND(OFFSET('Hygiene Data'!$G$10,0,10*ROW('Hygiene Data'!G94)),0),"]"),IF(AND(ISNUMBER(OFFSET('Hygiene Data'!$G$10,0,10*ROW('Hygiene Data'!G94))),EC100="",ISNUMBER(OFFSET('Hygiene Data'!$G$10,0,10*ROW('Hygiene Data'!G94)))),OFFSET('Hygiene Data'!$G$10,0,10*ROW('Hygiene Data'!G94)),NA())))</f>
        <v>#N/A</v>
      </c>
      <c r="BO100" s="121" t="e">
        <f ca="1">+IF(AND(ISNUMBER(OFFSET('Hygiene Data'!$H$6,0,10*ROW('Hygiene Data'!H94))),ED100="Yes"),OFFSET('Hygiene Data'!$H$6,0,10*ROW('Hygiene Data'!H94)),IF(AND(ISNUMBER(OFFSET('Hygiene Data'!$H$6,0,10*ROW('Hygiene Data'!H94))),ED100="No",ISNUMBER(OFFSET('Hygiene Data'!$H$6,0,10*ROW('Hygiene Data'!H94)))),CONCATENATE("[",ROUND(OFFSET('Hygiene Data'!$H$6,0,10*ROW('Hygiene Data'!H94)),0),"]"),IF(AND(ISNUMBER(OFFSET('Hygiene Data'!$H$6,0,10*ROW('Hygiene Data'!H94))),ED100="",ISNUMBER(OFFSET('Hygiene Data'!$H$6,0,10*ROW('Hygiene Data'!H94)))),OFFSET('Hygiene Data'!$H$6,0,10*ROW('Hygiene Data'!H94)),NA())))</f>
        <v>#N/A</v>
      </c>
      <c r="BP100" s="121" t="e">
        <f ca="1">+IF(AND(ISNUMBER(OFFSET('Hygiene Data'!$H$8,0,10*ROW('Hygiene Data'!H94))),EE100="Yes"),OFFSET('Hygiene Data'!$H$8,0,10*ROW('Hygiene Data'!H94)),IF(AND(ISNUMBER(OFFSET('Hygiene Data'!$H$8,0,10*ROW('Hygiene Data'!H94))),EE100="No",ISNUMBER(OFFSET('Hygiene Data'!$H$8,0,10*ROW('Hygiene Data'!H94)))),CONCATENATE("[",ROUND(OFFSET('Hygiene Data'!$H$8,0,10*ROW('Hygiene Data'!H94)),0),"]"),IF(AND(ISNUMBER(OFFSET('Hygiene Data'!$H$8,0,10*ROW('Hygiene Data'!H94))),EE100="",ISNUMBER(OFFSET('Hygiene Data'!$H$8,0,10*ROW('Hygiene Data'!H94)))),OFFSET('Hygiene Data'!$H$8,0,10*ROW('Hygiene Data'!H94)),NA())))</f>
        <v>#N/A</v>
      </c>
      <c r="BQ100" s="121" t="e">
        <f ca="1">+IF(AND(ISNUMBER(OFFSET('Hygiene Data'!$H$10,0,10*ROW('Hygiene Data'!H94))),EF100="Yes"),OFFSET('Hygiene Data'!$H$10,0,10*ROW('Hygiene Data'!H94)),IF(AND(ISNUMBER(OFFSET('Hygiene Data'!$H$10,0,10*ROW('Hygiene Data'!H94))),EF100="No",ISNUMBER(OFFSET('Hygiene Data'!$H$10,0,10*ROW('Hygiene Data'!H94)))),CONCATENATE("[",ROUND(OFFSET('Hygiene Data'!$H$10,0,10*ROW('Hygiene Data'!H94)),0),"]"),IF(AND(ISNUMBER(OFFSET('Hygiene Data'!$H$10,0,10*ROW('Hygiene Data'!H94))),EF100="",ISNUMBER(OFFSET('Hygiene Data'!$H$10,0,10*ROW('Hygiene Data'!H94)))),OFFSET('Hygiene Data'!$H$10,0,10*ROW('Hygiene Data'!H94)),NA())))</f>
        <v>#N/A</v>
      </c>
      <c r="BS100" s="28" t="str">
        <f ca="1">+IF(OFFSET('Water Data'!$C$28,0,10*ROW('Water Data'!C94))="","",OFFSET('Water Data'!$C$28,0,10*ROW('Water Data'!C94)))</f>
        <v/>
      </c>
      <c r="BT100" s="28" t="str">
        <f ca="1">+IF(OFFSET('Water Data'!$C$29,0,10*ROW('Water Data'!C94))="","",OFFSET('Water Data'!$C$29,0,10*ROW('Water Data'!C94)))</f>
        <v/>
      </c>
      <c r="BU100" s="28" t="str">
        <f ca="1">+IF(OFFSET('Water Data'!$C$30,0,10*ROW('Water Data'!C94))="","",OFFSET('Water Data'!$C$30,0,10*ROW('Water Data'!C94)))</f>
        <v/>
      </c>
      <c r="BV100" s="28" t="str">
        <f ca="1">+IF(OFFSET('Water Data'!$D$28,0,10*ROW('Water Data'!D94))="","",OFFSET('Water Data'!$D$28,0,10*ROW('Water Data'!D94)))</f>
        <v/>
      </c>
      <c r="BW100" s="28" t="str">
        <f ca="1">+IF(OFFSET('Water Data'!$D$29,0,10*ROW('Water Data'!D94))="","",OFFSET('Water Data'!$D$29,0,10*ROW('Water Data'!D94)))</f>
        <v/>
      </c>
      <c r="BX100" s="28" t="str">
        <f ca="1">+IF(OFFSET('Water Data'!$D$30,0,10*ROW('Water Data'!D94))="","",OFFSET('Water Data'!$D$30,0,10*ROW('Water Data'!D94)))</f>
        <v/>
      </c>
      <c r="BY100" s="28" t="str">
        <f ca="1">+IF(OFFSET('Water Data'!$E$28,0,10*ROW('Water Data'!E94))="","",OFFSET('Water Data'!$E$28,0,10*ROW('Water Data'!E94)))</f>
        <v/>
      </c>
      <c r="BZ100" s="28" t="str">
        <f ca="1">+IF(OFFSET('Water Data'!$E$29,0,10*ROW('Water Data'!E94))="","",OFFSET('Water Data'!$E$29,0,10*ROW('Water Data'!E94)))</f>
        <v/>
      </c>
      <c r="CA100" s="28" t="str">
        <f ca="1">+IF(OFFSET('Water Data'!$E$30,0,10*ROW('Water Data'!E94))="","",OFFSET('Water Data'!$E$30,0,10*ROW('Water Data'!E94)))</f>
        <v/>
      </c>
      <c r="CB100" s="28" t="str">
        <f ca="1">+IF(OFFSET('Water Data'!$F$28,0,10*ROW('Water Data'!F94))="","",OFFSET('Water Data'!$F$28,0,10*ROW('Water Data'!F94)))</f>
        <v/>
      </c>
      <c r="CC100" s="28" t="str">
        <f ca="1">+IF(OFFSET('Water Data'!$F$29,0,10*ROW('Water Data'!F94))="","",OFFSET('Water Data'!$F$29,0,10*ROW('Water Data'!F94)))</f>
        <v/>
      </c>
      <c r="CD100" s="28" t="str">
        <f ca="1">+IF(OFFSET('Water Data'!$F$30,0,10*ROW('Water Data'!F94))="","",OFFSET('Water Data'!$F$30,0,10*ROW('Water Data'!F94)))</f>
        <v/>
      </c>
      <c r="CE100" s="28" t="str">
        <f ca="1">+IF(OFFSET('Water Data'!$G$28,0,10*ROW('Water Data'!G94))="","",OFFSET('Water Data'!$G$28,0,10*ROW('Water Data'!G94)))</f>
        <v/>
      </c>
      <c r="CF100" s="28" t="str">
        <f ca="1">+IF(OFFSET('Water Data'!$G$29,0,10*ROW('Water Data'!G94))="","",OFFSET('Water Data'!$G$29,0,10*ROW('Water Data'!G94)))</f>
        <v/>
      </c>
      <c r="CG100" s="28" t="str">
        <f ca="1">+IF(OFFSET('Water Data'!$G$30,0,10*ROW('Water Data'!G94))="","",OFFSET('Water Data'!$G$30,0,10*ROW('Water Data'!G94)))</f>
        <v/>
      </c>
      <c r="CH100" s="28" t="str">
        <f ca="1">+IF(OFFSET('Water Data'!$H$28,0,10*ROW('Water Data'!H94))="","",OFFSET('Water Data'!$H$28,0,10*ROW('Water Data'!H94)))</f>
        <v/>
      </c>
      <c r="CI100" s="28" t="str">
        <f ca="1">+IF(OFFSET('Water Data'!$H$29,0,10*ROW('Water Data'!H94))="","",OFFSET('Water Data'!$H$29,0,10*ROW('Water Data'!H94)))</f>
        <v/>
      </c>
      <c r="CJ100" s="28" t="str">
        <f ca="1">+IF(OFFSET('Water Data'!$H$30,0,10*ROW('Water Data'!H94))="","",OFFSET('Water Data'!$H$30,0,10*ROW('Water Data'!H94)))</f>
        <v/>
      </c>
      <c r="CK100" s="28" t="str">
        <f ca="1">+IF(OFFSET('Sanitation Data'!$C$29,0,10*ROW('Sanitation Data'!C94))="","",OFFSET('Sanitation Data'!$C$29,0,10*ROW('Sanitation Data'!C94)))</f>
        <v/>
      </c>
      <c r="CL100" s="28" t="str">
        <f ca="1">+IF(OFFSET('Sanitation Data'!$C$30,0,10*ROW('Sanitation Data'!C94))="","",OFFSET('Sanitation Data'!$C$30,0,10*ROW('Sanitation Data'!C94)))</f>
        <v/>
      </c>
      <c r="CM100" s="28" t="str">
        <f ca="1">+IF(OFFSET('Sanitation Data'!$C$31,0,10*ROW('Sanitation Data'!C94))="","",OFFSET('Sanitation Data'!$C$31,0,10*ROW('Sanitation Data'!C94)))</f>
        <v/>
      </c>
      <c r="CN100" s="28" t="str">
        <f ca="1">+IF(OFFSET('Sanitation Data'!$C$32,0,10*ROW('Sanitation Data'!C94))="","",OFFSET('Sanitation Data'!$C$32,0,10*ROW('Sanitation Data'!C94)))</f>
        <v/>
      </c>
      <c r="CO100" s="28" t="str">
        <f ca="1">+IF(OFFSET('Sanitation Data'!$C$33,0,10*ROW('Sanitation Data'!C94))="","",OFFSET('Sanitation Data'!$C$33,0,10*ROW('Sanitation Data'!C94)))</f>
        <v/>
      </c>
      <c r="CP100" s="28" t="str">
        <f ca="1">+IF(OFFSET('Sanitation Data'!$D$29,0,10*ROW('Sanitation Data'!D94))="","",OFFSET('Sanitation Data'!$D$29,0,10*ROW('Sanitation Data'!D94)))</f>
        <v/>
      </c>
      <c r="CQ100" s="28" t="str">
        <f ca="1">+IF(OFFSET('Sanitation Data'!$D$30,0,10*ROW('Sanitation Data'!D94))="","",OFFSET('Sanitation Data'!$D$30,0,10*ROW('Sanitation Data'!D94)))</f>
        <v/>
      </c>
      <c r="CR100" s="28" t="str">
        <f ca="1">+IF(OFFSET('Sanitation Data'!$D$31,0,10*ROW('Sanitation Data'!D94))="","",OFFSET('Sanitation Data'!$D$31,0,10*ROW('Sanitation Data'!D94)))</f>
        <v/>
      </c>
      <c r="CS100" s="28" t="str">
        <f ca="1">+IF(OFFSET('Sanitation Data'!$D$32,0,10*ROW('Sanitation Data'!D94))="","",OFFSET('Sanitation Data'!$D$32,0,10*ROW('Sanitation Data'!D94)))</f>
        <v/>
      </c>
      <c r="CT100" s="28" t="str">
        <f ca="1">+IF(OFFSET('Sanitation Data'!$D$33,0,10*ROW('Sanitation Data'!D94))="","",OFFSET('Sanitation Data'!$D$33,0,10*ROW('Sanitation Data'!D94)))</f>
        <v/>
      </c>
      <c r="CU100" s="28" t="str">
        <f ca="1">+IF(OFFSET('Sanitation Data'!$E$29,0,10*ROW('Sanitation Data'!E94))="","",OFFSET('Sanitation Data'!$E$29,0,10*ROW('Sanitation Data'!E94)))</f>
        <v/>
      </c>
      <c r="CV100" s="28" t="str">
        <f ca="1">+IF(OFFSET('Sanitation Data'!$E$30,0,10*ROW('Sanitation Data'!E94))="","",OFFSET('Sanitation Data'!$E$30,0,10*ROW('Sanitation Data'!E94)))</f>
        <v/>
      </c>
      <c r="CW100" s="28" t="str">
        <f ca="1">+IF(OFFSET('Sanitation Data'!$E$31,0,10*ROW('Sanitation Data'!E94))="","",OFFSET('Sanitation Data'!$E$31,0,10*ROW('Sanitation Data'!E94)))</f>
        <v/>
      </c>
      <c r="CX100" s="28" t="str">
        <f ca="1">+IF(OFFSET('Sanitation Data'!$E$32,0,10*ROW('Sanitation Data'!E94))="","",OFFSET('Sanitation Data'!$E$32,0,10*ROW('Sanitation Data'!E94)))</f>
        <v/>
      </c>
      <c r="CY100" s="28" t="str">
        <f ca="1">+IF(OFFSET('Sanitation Data'!$E$33,0,10*ROW('Sanitation Data'!E94))="","",OFFSET('Sanitation Data'!$E$33,0,10*ROW('Sanitation Data'!E94)))</f>
        <v/>
      </c>
      <c r="CZ100" s="28" t="str">
        <f ca="1">+IF(OFFSET('Sanitation Data'!$F$29,0,10*ROW('Sanitation Data'!F94))="","",OFFSET('Sanitation Data'!$F$29,0,10*ROW('Sanitation Data'!F94)))</f>
        <v/>
      </c>
      <c r="DA100" s="28" t="str">
        <f ca="1">+IF(OFFSET('Sanitation Data'!$F$30,0,10*ROW('Sanitation Data'!F94))="","",OFFSET('Sanitation Data'!$F$30,0,10*ROW('Sanitation Data'!F94)))</f>
        <v/>
      </c>
      <c r="DB100" s="28" t="str">
        <f ca="1">+IF(OFFSET('Sanitation Data'!$F$31,0,10*ROW('Sanitation Data'!F94))="","",OFFSET('Sanitation Data'!$F$31,0,10*ROW('Sanitation Data'!F94)))</f>
        <v/>
      </c>
      <c r="DC100" s="28" t="str">
        <f ca="1">+IF(OFFSET('Sanitation Data'!$F$32,0,10*ROW('Sanitation Data'!F94))="","",OFFSET('Sanitation Data'!$F$32,0,10*ROW('Sanitation Data'!F94)))</f>
        <v/>
      </c>
      <c r="DD100" s="28" t="str">
        <f ca="1">+IF(OFFSET('Sanitation Data'!$F$33,0,10*ROW('Sanitation Data'!F94))="","",OFFSET('Sanitation Data'!$F$33,0,10*ROW('Sanitation Data'!F94)))</f>
        <v/>
      </c>
      <c r="DE100" s="28" t="str">
        <f ca="1">+IF(OFFSET('Sanitation Data'!$G$29,0,10*ROW('Sanitation Data'!G94))="","",OFFSET('Sanitation Data'!$G$29,0,10*ROW('Sanitation Data'!G94)))</f>
        <v/>
      </c>
      <c r="DF100" s="28" t="str">
        <f ca="1">+IF(OFFSET('Sanitation Data'!$G$30,0,10*ROW('Sanitation Data'!G94))="","",OFFSET('Sanitation Data'!$G$30,0,10*ROW('Sanitation Data'!G94)))</f>
        <v/>
      </c>
      <c r="DG100" s="28" t="str">
        <f ca="1">+IF(OFFSET('Sanitation Data'!$G$31,0,10*ROW('Sanitation Data'!G94))="","",OFFSET('Sanitation Data'!$G$31,0,10*ROW('Sanitation Data'!G94)))</f>
        <v/>
      </c>
      <c r="DH100" s="28" t="str">
        <f ca="1">+IF(OFFSET('Sanitation Data'!$G$32,0,10*ROW('Sanitation Data'!G94))="","",OFFSET('Sanitation Data'!$G$32,0,10*ROW('Sanitation Data'!G94)))</f>
        <v/>
      </c>
      <c r="DI100" s="28" t="str">
        <f ca="1">+IF(OFFSET('Sanitation Data'!$G$33,0,10*ROW('Sanitation Data'!G94))="","",OFFSET('Sanitation Data'!$G$33,0,10*ROW('Sanitation Data'!G94)))</f>
        <v/>
      </c>
      <c r="DJ100" s="28" t="str">
        <f ca="1">+IF(OFFSET('Sanitation Data'!$H$29,0,10*ROW('Sanitation Data'!H94))="","",OFFSET('Sanitation Data'!$H$29,0,10*ROW('Sanitation Data'!H94)))</f>
        <v/>
      </c>
      <c r="DK100" s="28" t="str">
        <f ca="1">+IF(OFFSET('Sanitation Data'!$H$30,0,10*ROW('Sanitation Data'!H94))="","",OFFSET('Sanitation Data'!$H$30,0,10*ROW('Sanitation Data'!H94)))</f>
        <v/>
      </c>
      <c r="DL100" s="28" t="str">
        <f ca="1">+IF(OFFSET('Sanitation Data'!$H$31,0,10*ROW('Sanitation Data'!H94))="","",OFFSET('Sanitation Data'!$H$31,0,10*ROW('Sanitation Data'!H94)))</f>
        <v/>
      </c>
      <c r="DM100" s="28" t="str">
        <f ca="1">+IF(OFFSET('Sanitation Data'!$H$32,0,10*ROW('Sanitation Data'!H94))="","",OFFSET('Sanitation Data'!$H$32,0,10*ROW('Sanitation Data'!H94)))</f>
        <v/>
      </c>
      <c r="DN100" s="28" t="str">
        <f ca="1">+IF(OFFSET('Sanitation Data'!$H$33,0,10*ROW('Sanitation Data'!H94))="","",OFFSET('Sanitation Data'!$H$33,0,10*ROW('Sanitation Data'!H94)))</f>
        <v/>
      </c>
      <c r="DO100" s="28" t="str">
        <f ca="1">+IF(OFFSET('Hygiene Data'!$C$12,0,10*ROW('Hygiene Data'!C94))="","",OFFSET('Hygiene Data'!$C$12,0,10*ROW('Hygiene Data'!C94)))</f>
        <v/>
      </c>
      <c r="DP100" s="28" t="str">
        <f ca="1">+IF(OFFSET('Hygiene Data'!$C$13,0,10*ROW('Hygiene Data'!C94))="","",OFFSET('Hygiene Data'!$C$13,0,10*ROW('Hygiene Data'!C94)))</f>
        <v/>
      </c>
      <c r="DQ100" s="28" t="str">
        <f ca="1">+IF(OFFSET('Hygiene Data'!$C$14,0,10*ROW('Hygiene Data'!C94))="","",OFFSET('Hygiene Data'!$C$14,0,10*ROW('Hygiene Data'!C94)))</f>
        <v/>
      </c>
      <c r="DR100" s="28" t="str">
        <f ca="1">+IF(OFFSET('Hygiene Data'!$D$12,0,10*ROW('Hygiene Data'!D94))="","",OFFSET('Hygiene Data'!$D$12,0,10*ROW('Hygiene Data'!D94)))</f>
        <v/>
      </c>
      <c r="DS100" s="28" t="str">
        <f ca="1">+IF(OFFSET('Hygiene Data'!$D$13,0,10*ROW('Hygiene Data'!D94))="","",OFFSET('Hygiene Data'!$D$13,0,10*ROW('Hygiene Data'!D94)))</f>
        <v/>
      </c>
      <c r="DT100" s="28" t="str">
        <f ca="1">+IF(OFFSET('Hygiene Data'!$D$14,0,10*ROW('Hygiene Data'!D94))="","",OFFSET('Hygiene Data'!$D$14,0,10*ROW('Hygiene Data'!D94)))</f>
        <v/>
      </c>
      <c r="DU100" s="28" t="str">
        <f ca="1">+IF(OFFSET('Hygiene Data'!$E$12,0,10*ROW('Hygiene Data'!E94))="","",OFFSET('Hygiene Data'!$E$12,0,10*ROW('Hygiene Data'!E94)))</f>
        <v/>
      </c>
      <c r="DV100" s="28" t="str">
        <f ca="1">+IF(OFFSET('Hygiene Data'!$E$13,0,10*ROW('Hygiene Data'!E94))="","",OFFSET('Hygiene Data'!$E$13,0,10*ROW('Hygiene Data'!E94)))</f>
        <v/>
      </c>
      <c r="DW100" s="28" t="str">
        <f ca="1">+IF(OFFSET('Hygiene Data'!$E$14,0,10*ROW('Hygiene Data'!E94))="","",OFFSET('Hygiene Data'!$E$14,0,10*ROW('Hygiene Data'!E94)))</f>
        <v/>
      </c>
      <c r="DX100" s="28" t="str">
        <f ca="1">+IF(OFFSET('Hygiene Data'!$F$12,0,10*ROW('Hygiene Data'!F94))="","",OFFSET('Hygiene Data'!$F$12,0,10*ROW('Hygiene Data'!F94)))</f>
        <v/>
      </c>
      <c r="DY100" s="28" t="str">
        <f ca="1">+IF(OFFSET('Hygiene Data'!$F$13,0,10*ROW('Hygiene Data'!F94))="","",OFFSET('Hygiene Data'!$F$13,0,10*ROW('Hygiene Data'!F94)))</f>
        <v/>
      </c>
      <c r="DZ100" s="28" t="str">
        <f ca="1">+IF(OFFSET('Hygiene Data'!$F$14,0,10*ROW('Hygiene Data'!F94))="","",OFFSET('Hygiene Data'!$F$14,0,10*ROW('Hygiene Data'!F94)))</f>
        <v/>
      </c>
      <c r="EA100" s="28" t="str">
        <f ca="1">+IF(OFFSET('Hygiene Data'!$G$12,0,10*ROW('Hygiene Data'!G94))="","",OFFSET('Hygiene Data'!$G$12,0,10*ROW('Hygiene Data'!G94)))</f>
        <v/>
      </c>
      <c r="EB100" s="28" t="str">
        <f ca="1">+IF(OFFSET('Hygiene Data'!$G$13,0,10*ROW('Hygiene Data'!G94))="","",OFFSET('Hygiene Data'!$G$13,0,10*ROW('Hygiene Data'!G94)))</f>
        <v/>
      </c>
      <c r="EC100" s="28" t="str">
        <f ca="1">+IF(OFFSET('Hygiene Data'!$G$14,0,10*ROW('Hygiene Data'!G94))="","",OFFSET('Hygiene Data'!$G$14,0,10*ROW('Hygiene Data'!G94)))</f>
        <v/>
      </c>
      <c r="ED100" s="28" t="str">
        <f ca="1">+IF(OFFSET('Hygiene Data'!$H$12,0,10*ROW('Hygiene Data'!H94))="","",OFFSET('Hygiene Data'!$H$12,0,10*ROW('Hygiene Data'!H94)))</f>
        <v/>
      </c>
      <c r="EE100" s="28" t="str">
        <f ca="1">+IF(OFFSET('Hygiene Data'!$H$13,0,10*ROW('Hygiene Data'!H94))="","",OFFSET('Hygiene Data'!$H$13,0,10*ROW('Hygiene Data'!H94)))</f>
        <v/>
      </c>
      <c r="EF100" s="28" t="str">
        <f ca="1">+IF(OFFSET('Hygiene Data'!$H$14,0,10*ROW('Hygiene Data'!H94))="","",OFFSET('Hygiene Data'!$H$14,0,10*ROW('Hygiene Data'!H94)))</f>
        <v/>
      </c>
    </row>
    <row r="101" spans="1:136" x14ac:dyDescent="0.2">
      <c r="A101" s="44" t="str">
        <f ca="1">+IF(OFFSET('Water Data'!$B$1,0,10*ROW('Water Data'!B98))="","",OFFSET('Water Data'!$B$1,0,10*ROW('Water Data'!B98)))</f>
        <v/>
      </c>
      <c r="B101" s="44" t="str">
        <f ca="1">+IF(OFFSET('Water Data'!$A$3,0,10*ROW('Water Data'!A98))="","",OFFSET('Water Data'!$A$3,0,10*ROW('Water Data'!A98)))</f>
        <v/>
      </c>
      <c r="C101" s="44" t="str">
        <f ca="1">+IF(OFFSET('Water Data'!$C$3,0,10*ROW('Water Data'!C98))="","",OFFSET('Water Data'!$C$3,0,10*ROW('Water Data'!C98)))</f>
        <v/>
      </c>
      <c r="D101" s="119" t="e">
        <f ca="1">+IF(AND(ISNUMBER(OFFSET('Water Data'!$C$5,0,10*ROW('Water Data'!C95))),BS101="Yes"),100-OFFSET('Water Data'!$C$5,0,10*ROW('Water Data'!C95)),IF(AND(ISNUMBER(OFFSET('Water Data'!$C$5,0,10*ROW('Water Data'!C95))),BS101="No",ISNUMBER(OFFSET('Water Data'!$C$5,0,10*ROW('Water Data'!C95)))),CONCATENATE("[",ROUND(100-OFFSET('Water Data'!$C$5,0,10*ROW('Water Data'!C95)),0),"]"),IF(AND(ISNUMBER(OFFSET('Water Data'!$C$5,0,10*ROW('Water Data'!C95))),BS101="",ISNUMBER(OFFSET('Water Data'!$C$5,0,10*ROW('Water Data'!C95)))),100-OFFSET('Water Data'!$C$5,0,10*ROW('Water Data'!C95)),NA())))</f>
        <v>#N/A</v>
      </c>
      <c r="E101" s="119" t="e">
        <f ca="1">+IF(AND(ISNUMBER(OFFSET('Water Data'!$C$7,0,10*ROW('Water Data'!D95))),BT101="Yes"),OFFSET('Water Data'!$C$7,0,10*ROW('Water Data'!C95)),IF(AND(ISNUMBER(OFFSET('Water Data'!$C$7,0,10*ROW('Water Data'!C95))),BT101="No",ISNUMBER(OFFSET('Water Data'!$C$7,0,10*ROW('Water Data'!C95)))),CONCATENATE("[",ROUND(OFFSET('Water Data'!$C$7,0,10*ROW('Water Data'!C95)),0),"]"),IF(AND(ISNUMBER(OFFSET('Water Data'!$C$7,0,10*ROW('Water Data'!C95))),BT101="",ISNUMBER(OFFSET('Water Data'!$C$7,0,10*ROW('Water Data'!C95)))),OFFSET('Water Data'!$C$7,0,10*ROW('Water Data'!C95)),NA())))</f>
        <v>#N/A</v>
      </c>
      <c r="F101" s="119" t="e">
        <f ca="1">+IF(AND(ISNUMBER(OFFSET('Water Data'!$C$10,0,10*ROW('Water Data'!C95))),BU101="Yes"),OFFSET('Water Data'!$C$10,0,10*ROW('Water Data'!C95)),IF(AND(ISNUMBER(OFFSET('Water Data'!$C$10,0,10*ROW('Water Data'!C95))),BU101="No",ISNUMBER(OFFSET('Water Data'!$C$10,0,10*ROW('Water Data'!C95)))),CONCATENATE("[",ROUND(OFFSET('Water Data'!$C$10,0,10*ROW('Water Data'!C95)),0),"]"),IF(AND(ISNUMBER(OFFSET('Water Data'!$C$10,0,10*ROW('Water Data'!C95))),BU101="",ISNUMBER(OFFSET('Water Data'!$C$10,0,10*ROW('Water Data'!C95)))),OFFSET('Water Data'!$C$10,0,10*ROW('Water Data'!C95)),NA())))</f>
        <v>#N/A</v>
      </c>
      <c r="G101" s="119" t="e">
        <f ca="1">+IF(AND(ISNUMBER(OFFSET('Water Data'!$D$5,0,10*ROW('Water Data'!D95))),BV101="Yes"),100-OFFSET('Water Data'!$D$5,0,10*ROW('Water Data'!D95)),IF(AND(ISNUMBER(OFFSET('Water Data'!$D$5,0,10*ROW('Water Data'!D95))),BV101="No",ISNUMBER(OFFSET('Water Data'!$D$5,0,10*ROW('Water Data'!D95)))),CONCATENATE("[",ROUND(100-OFFSET('Water Data'!$D$5,0,10*ROW('Water Data'!D95)),0),"]"),IF(AND(ISNUMBER(OFFSET('Water Data'!$D$5,0,10*ROW('Water Data'!D95))),BV101="",ISNUMBER(OFFSET('Water Data'!$D$5,0,10*ROW('Water Data'!D95)))),100-OFFSET('Water Data'!$D$5,0,10*ROW('Water Data'!D95)),NA())))</f>
        <v>#N/A</v>
      </c>
      <c r="H101" s="119" t="e">
        <f ca="1">+IF(AND(ISNUMBER(OFFSET('Water Data'!$D$7,0,10*ROW('Water Data'!D95))),BW101="Yes"),OFFSET('Water Data'!$D$7,0,10*ROW('Water Data'!D95)),IF(AND(ISNUMBER(OFFSET('Water Data'!$D$7,0,10*ROW('Water Data'!D95))),BW101="No",ISNUMBER(OFFSET('Water Data'!$D$7,0,10*ROW('Water Data'!D95)))),CONCATENATE("[",ROUND(OFFSET('Water Data'!$C$7,0,10*ROW('Water Data'!D95)),0),"]"),IF(AND(ISNUMBER(OFFSET('Water Data'!$D$7,0,10*ROW('Water Data'!D95))),BW101="",ISNUMBER(OFFSET('Water Data'!$D$7,0,10*ROW('Water Data'!D95)))),OFFSET('Water Data'!$D$7,0,10*ROW('Water Data'!D95)),NA())))</f>
        <v>#N/A</v>
      </c>
      <c r="I101" s="119" t="e">
        <f ca="1">+IF(AND(ISNUMBER(OFFSET('Water Data'!$D$10,0,10*ROW('Water Data'!D95))),BX101="Yes"),OFFSET('Water Data'!$D$10,0,10*ROW('Water Data'!D95)),IF(AND(ISNUMBER(OFFSET('Water Data'!$D$10,0,10*ROW('Water Data'!D95))),BX101="No",ISNUMBER(OFFSET('Water Data'!$D$10,0,10*ROW('Water Data'!D95)))),CONCATENATE("[",ROUND(OFFSET('Water Data'!$D$10,0,10*ROW('Water Data'!D95)),0),"]"),IF(AND(ISNUMBER(OFFSET('Water Data'!$D$10,0,10*ROW('Water Data'!D95))),BX101="",ISNUMBER(OFFSET('Water Data'!$D$10,0,10*ROW('Water Data'!D95)))),OFFSET('Water Data'!$D$10,0,10*ROW('Water Data'!D95)),NA())))</f>
        <v>#N/A</v>
      </c>
      <c r="J101" s="119" t="e">
        <f ca="1">+IF(AND(ISNUMBER(OFFSET('Water Data'!$E$5,0,10*ROW('Water Data'!E95))),BY101="Yes"),100-OFFSET('Water Data'!$E$5,0,10*ROW('Water Data'!E95)),IF(AND(ISNUMBER(OFFSET('Water Data'!$E$5,0,10*ROW('Water Data'!E95))),BY101="No",ISNUMBER(OFFSET('Water Data'!$E$5,0,10*ROW('Water Data'!E95)))),CONCATENATE("[",ROUND(100-OFFSET('Water Data'!$E$5,0,10*ROW('Water Data'!E95)),0),"]"),IF(AND(ISNUMBER(OFFSET('Water Data'!$E$5,0,10*ROW('Water Data'!E95))),BY101="",ISNUMBER(OFFSET('Water Data'!$E$5,0,10*ROW('Water Data'!E95)))),100-OFFSET('Water Data'!$E$5,0,10*ROW('Water Data'!E95)),NA())))</f>
        <v>#N/A</v>
      </c>
      <c r="K101" s="119" t="e">
        <f ca="1">+IF(AND(ISNUMBER(OFFSET('Water Data'!$E$7,0,10*ROW('Water Data'!E95))),BZ101="Yes"),OFFSET('Water Data'!$E$7,0,10*ROW('Water Data'!E95)),IF(AND(ISNUMBER(OFFSET('Water Data'!$E$7,0,10*ROW('Water Data'!E95))),BZ101="No",ISNUMBER(OFFSET('Water Data'!$E$7,0,10*ROW('Water Data'!E95)))),CONCATENATE("[",ROUND(OFFSET('Water Data'!$E$7,0,10*ROW('Water Data'!E95)),0),"]"),IF(AND(ISNUMBER(OFFSET('Water Data'!$E$7,0,10*ROW('Water Data'!E95))),BZ101="",ISNUMBER(OFFSET('Water Data'!$E$7,0,10*ROW('Water Data'!E95)))),OFFSET('Water Data'!$E$7,0,10*ROW('Water Data'!E95)),NA())))</f>
        <v>#N/A</v>
      </c>
      <c r="L101" s="119" t="e">
        <f ca="1">+IF(AND(ISNUMBER(OFFSET('Water Data'!$E$10,0,10*ROW('Water Data'!E95))),CA101="Yes"),OFFSET('Water Data'!$E$10,0,10*ROW('Water Data'!E95)),IF(AND(ISNUMBER(OFFSET('Water Data'!$E$10,0,10*ROW('Water Data'!E95))),CA101="No",ISNUMBER(OFFSET('Water Data'!$E$10,0,10*ROW('Water Data'!E95)))),CONCATENATE("[",ROUND(OFFSET('Water Data'!$E$10,0,10*ROW('Water Data'!E95)),0),"]"),IF(AND(ISNUMBER(OFFSET('Water Data'!$E$10,0,10*ROW('Water Data'!E95))),CA101="",ISNUMBER(OFFSET('Water Data'!$E$10,0,10*ROW('Water Data'!E95)))),OFFSET('Water Data'!$E$10,0,10*ROW('Water Data'!E95)),NA())))</f>
        <v>#N/A</v>
      </c>
      <c r="M101" s="119" t="e">
        <f ca="1">+IF(AND(ISNUMBER(OFFSET('Water Data'!$F$5,0,10*ROW('Water Data'!F95))),CB101="Yes"),100-OFFSET('Water Data'!$F$5,0,10*ROW('Water Data'!F95)),IF(AND(ISNUMBER(OFFSET('Water Data'!$F$5,0,10*ROW('Water Data'!F95))),CB101="No",ISNUMBER(OFFSET('Water Data'!$F$5,0,10*ROW('Water Data'!F95)))),CONCATENATE("[",ROUND(100-OFFSET('Water Data'!$F$5,0,10*ROW('Water Data'!F95)),0),"]"),IF(AND(ISNUMBER(OFFSET('Water Data'!$F$5,0,10*ROW('Water Data'!F95))),CB101="",ISNUMBER(OFFSET('Water Data'!$F$5,0,10*ROW('Water Data'!F95)))),100-OFFSET('Water Data'!$F$5,0,10*ROW('Water Data'!F95)),NA())))</f>
        <v>#N/A</v>
      </c>
      <c r="N101" s="119" t="e">
        <f ca="1">+IF(AND(ISNUMBER(OFFSET('Water Data'!$F$7,0,10*ROW('Water Data'!F95))),CC101="Yes"),OFFSET('Water Data'!$F$7,0,10*ROW('Water Data'!F95)),IF(AND(ISNUMBER(OFFSET('Water Data'!$F$7,0,10*ROW('Water Data'!F95))),CC101="No",ISNUMBER(OFFSET('Water Data'!$F$7,0,10*ROW('Water Data'!F95)))),CONCATENATE("[",ROUND(OFFSET('Water Data'!$F$7,0,10*ROW('Water Data'!F95)),0),"]"),IF(AND(ISNUMBER(OFFSET('Water Data'!$F$7,0,10*ROW('Water Data'!F95))),CC101="",ISNUMBER(OFFSET('Water Data'!$F$7,0,10*ROW('Water Data'!F95)))),OFFSET('Water Data'!$F$7,0,10*ROW('Water Data'!F95)),NA())))</f>
        <v>#N/A</v>
      </c>
      <c r="O101" s="119" t="e">
        <f ca="1">+IF(AND(ISNUMBER(OFFSET('Water Data'!$F$10,0,10*ROW('Water Data'!F95))),CD101="Yes"),OFFSET('Water Data'!$F$10,0,10*ROW('Water Data'!F95)),IF(AND(ISNUMBER(OFFSET('Water Data'!$F$10,0,10*ROW('Water Data'!F95))),CD101="No",ISNUMBER(OFFSET('Water Data'!$F$10,0,10*ROW('Water Data'!F95)))),CONCATENATE("[",ROUND(OFFSET('Water Data'!$F$10,0,10*ROW('Water Data'!F95)),0),"]"),IF(AND(ISNUMBER(OFFSET('Water Data'!$F$10,0,10*ROW('Water Data'!F95))),CD101="",ISNUMBER(OFFSET('Water Data'!$F$10,0,10*ROW('Water Data'!F95)))),OFFSET('Water Data'!$F$10,0,10*ROW('Water Data'!F95)),NA())))</f>
        <v>#N/A</v>
      </c>
      <c r="P101" s="119" t="e">
        <f ca="1">+IF(AND(ISNUMBER(OFFSET('Water Data'!$G$5,0,10*ROW('Water Data'!G95))),CE101="Yes"),100-OFFSET('Water Data'!$G$5,0,10*ROW('Water Data'!G95)),IF(AND(ISNUMBER(OFFSET('Water Data'!$G$5,0,10*ROW('Water Data'!G95))),CE101="No",ISNUMBER(OFFSET('Water Data'!$G$5,0,10*ROW('Water Data'!G95)))),CONCATENATE("[",ROUND(100-OFFSET('Water Data'!$G$5,0,10*ROW('Water Data'!G95)),0),"]"),IF(AND(ISNUMBER(OFFSET('Water Data'!$G$5,0,10*ROW('Water Data'!G95))),CE101="",ISNUMBER(OFFSET('Water Data'!$G$5,0,10*ROW('Water Data'!G95)))),100-OFFSET('Water Data'!$G$5,0,10*ROW('Water Data'!G95)),NA())))</f>
        <v>#N/A</v>
      </c>
      <c r="Q101" s="119" t="e">
        <f ca="1">+IF(AND(ISNUMBER(OFFSET('Water Data'!$G$7,0,10*ROW('Water Data'!G95))),CF101="Yes"),OFFSET('Water Data'!$G$7,0,10*ROW('Water Data'!G95)),IF(AND(ISNUMBER(OFFSET('Water Data'!$G$7,0,10*ROW('Water Data'!G95))),CF101="No",ISNUMBER(OFFSET('Water Data'!$G$7,0,10*ROW('Water Data'!G95)))),CONCATENATE("[",ROUND(OFFSET('Water Data'!$G$7,0,10*ROW('Water Data'!G95)),0),"]"),IF(AND(ISNUMBER(OFFSET('Water Data'!$G$7,0,10*ROW('Water Data'!G95))),CF101="",ISNUMBER(OFFSET('Water Data'!$G$7,0,10*ROW('Water Data'!G95)))),OFFSET('Water Data'!$G$7,0,10*ROW('Water Data'!G95)),NA())))</f>
        <v>#N/A</v>
      </c>
      <c r="R101" s="119" t="e">
        <f ca="1">+IF(AND(ISNUMBER(OFFSET('Water Data'!$G$10,0,10*ROW('Water Data'!G95))),CG101="Yes"),OFFSET('Water Data'!$G$10,0,10*ROW('Water Data'!G95)),IF(AND(ISNUMBER(OFFSET('Water Data'!$G$10,0,10*ROW('Water Data'!G95))),CG101="No",ISNUMBER(OFFSET('Water Data'!$G$10,0,10*ROW('Water Data'!G95)))),CONCATENATE("[",ROUND(OFFSET('Water Data'!$G$10,0,10*ROW('Water Data'!G95)),0),"]"),IF(AND(ISNUMBER(OFFSET('Water Data'!$G$10,0,10*ROW('Water Data'!G95))),CG101="",ISNUMBER(OFFSET('Water Data'!$G$10,0,10*ROW('Water Data'!G95)))),OFFSET('Water Data'!$G$10,0,10*ROW('Water Data'!G95)),NA())))</f>
        <v>#N/A</v>
      </c>
      <c r="S101" s="119" t="e">
        <f ca="1">+IF(AND(ISNUMBER(OFFSET('Water Data'!$H$5,0,10*ROW('Water Data'!H95))),CH101="Yes"),100-OFFSET('Water Data'!$H$5,0,10*ROW('Water Data'!H95)),IF(AND(ISNUMBER(OFFSET('Water Data'!$H$5,0,10*ROW('Water Data'!H95))),CH101="No",ISNUMBER(OFFSET('Water Data'!$H$5,0,10*ROW('Water Data'!H95)))),CONCATENATE("[",ROUND(100-OFFSET('Water Data'!$H$5,0,10*ROW('Water Data'!H95)),0),"]"),IF(AND(ISNUMBER(OFFSET('Water Data'!$H$5,0,10*ROW('Water Data'!H95))),CH101="",ISNUMBER(OFFSET('Water Data'!$H$5,0,10*ROW('Water Data'!H95)))),100-OFFSET('Water Data'!$H$5,0,10*ROW('Water Data'!H95)),NA())))</f>
        <v>#N/A</v>
      </c>
      <c r="T101" s="119" t="e">
        <f ca="1">+IF(AND(ISNUMBER(OFFSET('Water Data'!$H$7,0,10*ROW('Water Data'!H95))),CI101="Yes"),OFFSET('Water Data'!$H$7,0,10*ROW('Water Data'!H95)),IF(AND(ISNUMBER(OFFSET('Water Data'!$H$7,0,10*ROW('Water Data'!H95))),CI101="No",ISNUMBER(OFFSET('Water Data'!$H$7,0,10*ROW('Water Data'!H95)))),CONCATENATE("[",ROUND(OFFSET('Water Data'!$H$7,0,10*ROW('Water Data'!H95)),0),"]"),IF(AND(ISNUMBER(OFFSET('Water Data'!$H$7,0,10*ROW('Water Data'!H95))),CI101="",ISNUMBER(OFFSET('Water Data'!$H$7,0,10*ROW('Water Data'!H95)))),OFFSET('Water Data'!$H$7,0,10*ROW('Water Data'!H95)),NA())))</f>
        <v>#N/A</v>
      </c>
      <c r="U101" s="119" t="e">
        <f ca="1">+IF(AND(ISNUMBER(OFFSET('Water Data'!$H$10,0,10*ROW('Water Data'!H95))),CJ101="Yes"),OFFSET('Water Data'!$H$10,0,10*ROW('Water Data'!H95)),IF(AND(ISNUMBER(OFFSET('Water Data'!$H$10,0,10*ROW('Water Data'!H95))),CJ101="No",ISNUMBER(OFFSET('Water Data'!$H$10,0,10*ROW('Water Data'!H95)))),CONCATENATE("[",ROUND(OFFSET('Water Data'!$H$10,0,10*ROW('Water Data'!H95)),0),"]"),IF(AND(ISNUMBER(OFFSET('Water Data'!$H$10,0,10*ROW('Water Data'!H95))),CJ101="",ISNUMBER(OFFSET('Water Data'!$H$10,0,10*ROW('Water Data'!H95)))),OFFSET('Water Data'!$H$10,0,10*ROW('Water Data'!H95)),NA())))</f>
        <v>#N/A</v>
      </c>
      <c r="V101" s="120" t="e">
        <f ca="1">+IF(AND(ISNUMBER(OFFSET('Sanitation Data'!$C$5,0,10*ROW('Sanitation Data'!C95))),CK101="Yes"),100-OFFSET('Sanitation Data'!$C$5,0,10*ROW('Sanitation Data'!C95)),IF(AND(ISNUMBER(OFFSET('Sanitation Data'!$C$5,0,10*ROW('Sanitation Data'!C95))),CK101="No",ISNUMBER(OFFSET('Sanitation Data'!$C$5,0,10*ROW('Sanitation Data'!C95)))),CONCATENATE("[",ROUND(100-OFFSET('Sanitation Data'!$C$5,0,10*ROW('Sanitation Data'!C95)),0),"]"),IF(AND(ISNUMBER(OFFSET('Sanitation Data'!$C$5,0,10*ROW('Sanitation Data'!C95))),CK101="",ISNUMBER(OFFSET('Sanitation Data'!$C$5,0,10*ROW('Sanitation Data'!C95)))),100-OFFSET('Sanitation Data'!$C$5,0,10*ROW('Sanitation Data'!C95)),NA())))</f>
        <v>#N/A</v>
      </c>
      <c r="W101" s="120" t="e">
        <f ca="1">+IF(AND(ISNUMBER(OFFSET('Sanitation Data'!$C$7,0,10*ROW('Sanitation Data'!C95))),CL101="Yes"),OFFSET('Sanitation Data'!$C$7,0,10*ROW('Sanitation Data'!C95)),IF(AND(ISNUMBER(OFFSET('Sanitation Data'!$C$7,0,10*ROW('Sanitation Data'!C95))),CL101="No",ISNUMBER(OFFSET('Sanitation Data'!$C$7,0,10*ROW('Sanitation Data'!C95)))),CONCATENATE("[",ROUND(OFFSET('Sanitation Data'!$C$7,0,10*ROW('Sanitation Data'!C95)),0),"]"),IF(AND(ISNUMBER(OFFSET('Sanitation Data'!$C$7,0,10*ROW('Sanitation Data'!C95))),CL101="",ISNUMBER(OFFSET('Sanitation Data'!$C$7,0,10*ROW('Sanitation Data'!C95)))),OFFSET('Sanitation Data'!$C$7,0,10*ROW('Sanitation Data'!C95)),NA())))</f>
        <v>#N/A</v>
      </c>
      <c r="X101" s="120" t="e">
        <f ca="1">+IF(AND(ISNUMBER(OFFSET('Sanitation Data'!$C$11,0,10*ROW('Sanitation Data'!C95))),CM101="Yes"),OFFSET('Sanitation Data'!$C$11,0,10*ROW('Sanitation Data'!C95)),IF(AND(ISNUMBER(OFFSET('Sanitation Data'!$C$11,0,10*ROW('Sanitation Data'!C95))),CM101="No",ISNUMBER(OFFSET('Sanitation Data'!$C$11,0,10*ROW('Sanitation Data'!C95)))),CONCATENATE("[",ROUND(OFFSET('Sanitation Data'!$C$11,0,10*ROW('Sanitation Data'!C95)),0),"]"),IF(AND(ISNUMBER(OFFSET('Sanitation Data'!$C$11,0,10*ROW('Sanitation Data'!C95))),CM101="",ISNUMBER(OFFSET('Sanitation Data'!$C$11,0,10*ROW('Sanitation Data'!C95)))),OFFSET('Sanitation Data'!$C$11,0,10*ROW('Sanitation Data'!C95)),NA())))</f>
        <v>#N/A</v>
      </c>
      <c r="Y101" s="120" t="e">
        <f ca="1">+IF(AND(ISNUMBER(OFFSET('Sanitation Data'!$C$12,0,10*ROW('Sanitation Data'!C95))),CN101="Yes"),OFFSET('Sanitation Data'!$C$12,0,10*ROW('Sanitation Data'!C95)),IF(AND(ISNUMBER(OFFSET('Sanitation Data'!$C$12,0,10*ROW('Sanitation Data'!C95))),CN101="No",ISNUMBER(OFFSET('Sanitation Data'!$C$12,0,10*ROW('Sanitation Data'!C95)))),CONCATENATE("[",ROUND(OFFSET('Sanitation Data'!$C$12,0,10*ROW('Sanitation Data'!C95)),0),"]"),IF(AND(ISNUMBER(OFFSET('Sanitation Data'!$C$12,0,10*ROW('Sanitation Data'!C95))),CN101="",ISNUMBER(OFFSET('Sanitation Data'!$C$12,0,10*ROW('Sanitation Data'!C95)))),OFFSET('Sanitation Data'!$C$12,0,10*ROW('Sanitation Data'!C95)),NA())))</f>
        <v>#N/A</v>
      </c>
      <c r="Z101" s="120" t="e">
        <f ca="1">+IF(AND(ISNUMBER(OFFSET('Sanitation Data'!$C$13,0,10*ROW('Sanitation Data'!C95))),CO101="Yes"),OFFSET('Sanitation Data'!$C$13,0,10*ROW('Sanitation Data'!C95)),IF(AND(ISNUMBER(OFFSET('Sanitation Data'!$C$13,0,10*ROW('Sanitation Data'!C95))),CO101="No",ISNUMBER(OFFSET('Sanitation Data'!$C$13,0,10*ROW('Sanitation Data'!C95)))),CONCATENATE("[",ROUND(OFFSET('Sanitation Data'!$C$13,0,10*ROW('Sanitation Data'!C95)),0),"]"),IF(AND(ISNUMBER(OFFSET('Sanitation Data'!$C$13,0,10*ROW('Sanitation Data'!C95))),CO101="",ISNUMBER(OFFSET('Sanitation Data'!$C$13,0,10*ROW('Sanitation Data'!C95)))),OFFSET('Sanitation Data'!$C$13,0,10*ROW('Sanitation Data'!C95)),NA())))</f>
        <v>#N/A</v>
      </c>
      <c r="AA101" s="120" t="e">
        <f ca="1">+IF(AND(ISNUMBER(OFFSET('Sanitation Data'!$D$5,0,10*ROW('Sanitation Data'!D95))),CP101="Yes"),100-OFFSET('Sanitation Data'!$D$5,0,10*ROW('Sanitation Data'!D95)),IF(AND(ISNUMBER(OFFSET('Sanitation Data'!$D$5,0,10*ROW('Sanitation Data'!D95))),CP101="No",ISNUMBER(OFFSET('Sanitation Data'!$D$5,0,10*ROW('Sanitation Data'!D95)))),CONCATENATE("[",ROUND(100-OFFSET('Sanitation Data'!$D$5,0,10*ROW('Sanitation Data'!D95)),0),"]"),IF(AND(ISNUMBER(OFFSET('Sanitation Data'!$D$5,0,10*ROW('Sanitation Data'!D95))),CP101="",ISNUMBER(OFFSET('Sanitation Data'!$D$5,0,10*ROW('Sanitation Data'!D95)))),100-OFFSET('Sanitation Data'!$D$5,0,10*ROW('Sanitation Data'!D95)),NA())))</f>
        <v>#N/A</v>
      </c>
      <c r="AB101" s="120" t="e">
        <f ca="1">+IF(AND(ISNUMBER(OFFSET('Sanitation Data'!$D$7,0,10*ROW('Sanitation Data'!D95))),CQ101="Yes"),OFFSET('Sanitation Data'!$D$7,0,10*ROW('Sanitation Data'!G95)),IF(AND(ISNUMBER(OFFSET('Sanitation Data'!$D$7,0,10*ROW('Sanitation Data'!D95))),CQ101="No",ISNUMBER(OFFSET('Sanitation Data'!$D$7,0,10*ROW('Sanitation Data'!D95)))),CONCATENATE("[",ROUND(OFFSET('Sanitation Data'!$D$7,0,10*ROW('Sanitation Data'!D95)),0),"]"),IF(AND(ISNUMBER(OFFSET('Sanitation Data'!$D$7,0,10*ROW('Sanitation Data'!D95))),CQ101="",ISNUMBER(OFFSET('Sanitation Data'!$D$7,0,10*ROW('Sanitation Data'!D95)))),OFFSET('Sanitation Data'!$D$7,0,10*ROW('Sanitation Data'!D95)),NA())))</f>
        <v>#N/A</v>
      </c>
      <c r="AC101" s="120" t="e">
        <f ca="1">+IF(AND(ISNUMBER(OFFSET('Sanitation Data'!$D$11,0,10*ROW('Sanitation Data'!D95))),CR101="Yes"),OFFSET('Sanitation Data'!$D$11,0,10*ROW('Sanitation Data'!D95)),IF(AND(ISNUMBER(OFFSET('Sanitation Data'!$D$11,0,10*ROW('Sanitation Data'!D95))),CR101="No",ISNUMBER(OFFSET('Sanitation Data'!$D$11,0,10*ROW('Sanitation Data'!D95)))),CONCATENATE("[",ROUND(OFFSET('Sanitation Data'!$D$11,0,10*ROW('Sanitation Data'!D95)),0),"]"),IF(AND(ISNUMBER(OFFSET('Sanitation Data'!$D$11,0,10*ROW('Sanitation Data'!D95))),CR101="",ISNUMBER(OFFSET('Sanitation Data'!$D$11,0,10*ROW('Sanitation Data'!D95)))),OFFSET('Sanitation Data'!$D$11,0,10*ROW('Sanitation Data'!D95)),NA())))</f>
        <v>#N/A</v>
      </c>
      <c r="AD101" s="120" t="e">
        <f ca="1">+IF(AND(ISNUMBER(OFFSET('Sanitation Data'!$D$12,0,10*ROW('Sanitation Data'!D95))),CS101="Yes"),OFFSET('Sanitation Data'!$D$12,0,10*ROW('Sanitation Data'!D95)),IF(AND(ISNUMBER(OFFSET('Sanitation Data'!$D$12,0,10*ROW('Sanitation Data'!D95))),CS101="No",ISNUMBER(OFFSET('Sanitation Data'!$D$12,0,10*ROW('Sanitation Data'!D95)))),CONCATENATE("[",ROUND(OFFSET('Sanitation Data'!$D$12,0,10*ROW('Sanitation Data'!D95)),0),"]"),IF(AND(ISNUMBER(OFFSET('Sanitation Data'!$D$12,0,10*ROW('Sanitation Data'!D95))),CS101="",ISNUMBER(OFFSET('Sanitation Data'!$D$12,0,10*ROW('Sanitation Data'!D95)))),OFFSET('Sanitation Data'!$D$12,0,10*ROW('Sanitation Data'!D95)),NA())))</f>
        <v>#N/A</v>
      </c>
      <c r="AE101" s="120" t="e">
        <f ca="1">+IF(AND(ISNUMBER(OFFSET('Sanitation Data'!$D$13,0,10*ROW('Sanitation Data'!D95))),CT101="Yes"),OFFSET('Sanitation Data'!$D$13,0,10*ROW('Sanitation Data'!D95)),IF(AND(ISNUMBER(OFFSET('Sanitation Data'!$D$13,0,10*ROW('Sanitation Data'!D95))),CT101="No",ISNUMBER(OFFSET('Sanitation Data'!$D$13,0,10*ROW('Sanitation Data'!D95)))),CONCATENATE("[",ROUND(OFFSET('Sanitation Data'!$D$13,0,10*ROW('Sanitation Data'!D95)),0),"]"),IF(AND(ISNUMBER(OFFSET('Sanitation Data'!$D$13,0,10*ROW('Sanitation Data'!D95))),CT101="",ISNUMBER(OFFSET('Sanitation Data'!$D$13,0,10*ROW('Sanitation Data'!D95)))),OFFSET('Sanitation Data'!$D$13,0,10*ROW('Sanitation Data'!D95)),NA())))</f>
        <v>#N/A</v>
      </c>
      <c r="AF101" s="120" t="e">
        <f ca="1">+IF(AND(ISNUMBER(OFFSET('Sanitation Data'!$E$5,0,10*ROW('Sanitation Data'!E95))),CU101="Yes"),100-OFFSET('Sanitation Data'!$E$5,0,10*ROW('Sanitation Data'!E95)),IF(AND(ISNUMBER(OFFSET('Sanitation Data'!$E$5,0,10*ROW('Sanitation Data'!E95))),CU101="No",ISNUMBER(OFFSET('Sanitation Data'!$E$5,0,10*ROW('Sanitation Data'!E95)))),CONCATENATE("[",ROUND(100-OFFSET('Sanitation Data'!$E$5,0,10*ROW('Sanitation Data'!E95)),0),"]"),IF(AND(ISNUMBER(OFFSET('Sanitation Data'!$E$5,0,10*ROW('Sanitation Data'!E95))),CU101="",ISNUMBER(OFFSET('Sanitation Data'!$E$5,0,10*ROW('Sanitation Data'!E95)))),100-OFFSET('Sanitation Data'!$E$5,0,10*ROW('Sanitation Data'!E95)),NA())))</f>
        <v>#N/A</v>
      </c>
      <c r="AG101" s="120" t="e">
        <f ca="1">+IF(AND(ISNUMBER(OFFSET('Sanitation Data'!$E$7,0,10*ROW('Sanitation Data'!E95))),CV101="Yes"),OFFSET('Sanitation Data'!$E$7,0,10*ROW('Sanitation Data'!E95)),IF(AND(ISNUMBER(OFFSET('Sanitation Data'!$E$7,0,10*ROW('Sanitation Data'!E95))),CV101="No",ISNUMBER(OFFSET('Sanitation Data'!$E$7,0,10*ROW('Sanitation Data'!E95)))),CONCATENATE("[",ROUND(OFFSET('Sanitation Data'!$E$7,0,10*ROW('Sanitation Data'!E95)),0),"]"),IF(AND(ISNUMBER(OFFSET('Sanitation Data'!$E$7,0,10*ROW('Sanitation Data'!E95))),CV101="",ISNUMBER(OFFSET('Sanitation Data'!$E$7,0,10*ROW('Sanitation Data'!E95)))),OFFSET('Sanitation Data'!$E$7,0,10*ROW('Sanitation Data'!E95)),NA())))</f>
        <v>#N/A</v>
      </c>
      <c r="AH101" s="120" t="e">
        <f ca="1">+IF(AND(ISNUMBER(OFFSET('Sanitation Data'!$E$11,0,10*ROW('Sanitation Data'!E95))),CW101="Yes"),OFFSET('Sanitation Data'!$E$11,0,10*ROW('Sanitation Data'!E95)),IF(AND(ISNUMBER(OFFSET('Sanitation Data'!$E$11,0,10*ROW('Sanitation Data'!E95))),CW101="No",ISNUMBER(OFFSET('Sanitation Data'!$E$11,0,10*ROW('Sanitation Data'!E95)))),CONCATENATE("[",ROUND(OFFSET('Sanitation Data'!$E$11,0,10*ROW('Sanitation Data'!E95)),0),"]"),IF(AND(ISNUMBER(OFFSET('Sanitation Data'!$E$11,0,10*ROW('Sanitation Data'!E95))),CW101="",ISNUMBER(OFFSET('Sanitation Data'!$E$11,0,10*ROW('Sanitation Data'!E95)))),OFFSET('Sanitation Data'!$E$11,0,10*ROW('Sanitation Data'!E95)),NA())))</f>
        <v>#N/A</v>
      </c>
      <c r="AI101" s="120" t="e">
        <f ca="1">+IF(AND(ISNUMBER(OFFSET('Sanitation Data'!$E$12,0,10*ROW('Sanitation Data'!E95))),CX101="Yes"),OFFSET('Sanitation Data'!$E$12,0,10*ROW('Sanitation Data'!E95)),IF(AND(ISNUMBER(OFFSET('Sanitation Data'!$E$12,0,10*ROW('Sanitation Data'!E95))),CX101="No",ISNUMBER(OFFSET('Sanitation Data'!$E$12,0,10*ROW('Sanitation Data'!E95)))),CONCATENATE("[",ROUND(OFFSET('Sanitation Data'!$E$12,0,10*ROW('Sanitation Data'!E95)),0),"]"),IF(AND(ISNUMBER(OFFSET('Sanitation Data'!$E$12,0,10*ROW('Sanitation Data'!E95))),CX101="",ISNUMBER(OFFSET('Sanitation Data'!$E$12,0,10*ROW('Sanitation Data'!E95)))),OFFSET('Sanitation Data'!$E$12,0,10*ROW('Sanitation Data'!E95)),NA())))</f>
        <v>#N/A</v>
      </c>
      <c r="AJ101" s="120" t="e">
        <f ca="1">+IF(AND(ISNUMBER(OFFSET('Sanitation Data'!$E$13,0,10*ROW('Sanitation Data'!E95))),CY101="Yes"),OFFSET('Sanitation Data'!$E$13,0,10*ROW('Sanitation Data'!E95)),IF(AND(ISNUMBER(OFFSET('Sanitation Data'!$E$13,0,10*ROW('Sanitation Data'!E95))),CY101="No",ISNUMBER(OFFSET('Sanitation Data'!$E$13,0,10*ROW('Sanitation Data'!E95)))),CONCATENATE("[",ROUND(OFFSET('Sanitation Data'!$E$13,0,10*ROW('Sanitation Data'!E95)),0),"]"),IF(AND(ISNUMBER(OFFSET('Sanitation Data'!$E$13,0,10*ROW('Sanitation Data'!E95))),CY101="",ISNUMBER(OFFSET('Sanitation Data'!$E$13,0,10*ROW('Sanitation Data'!E95)))),OFFSET('Sanitation Data'!$E$13,0,10*ROW('Sanitation Data'!E95)),NA())))</f>
        <v>#N/A</v>
      </c>
      <c r="AK101" s="120" t="e">
        <f ca="1">+IF(AND(ISNUMBER(OFFSET('Sanitation Data'!$F$5,0,10*ROW('Sanitation Data'!F95))),CZ101="Yes"),100-OFFSET('Sanitation Data'!$F$5,0,10*ROW('Sanitation Data'!F95)),IF(AND(ISNUMBER(OFFSET('Sanitation Data'!$F$5,0,10*ROW('Sanitation Data'!F95))),CZ101="No",ISNUMBER(OFFSET('Sanitation Data'!$F$5,0,10*ROW('Sanitation Data'!F95)))),CONCATENATE("[",ROUND(100-OFFSET('Sanitation Data'!$F$5,0,10*ROW('Sanitation Data'!F95)),0),"]"),IF(AND(ISNUMBER(OFFSET('Sanitation Data'!$F$5,0,10*ROW('Sanitation Data'!F95))),CZ101="",ISNUMBER(OFFSET('Sanitation Data'!$F$5,0,10*ROW('Sanitation Data'!F95)))),100-OFFSET('Sanitation Data'!$F$5,0,10*ROW('Sanitation Data'!F95)),NA())))</f>
        <v>#N/A</v>
      </c>
      <c r="AL101" s="120" t="e">
        <f ca="1">+IF(AND(ISNUMBER(OFFSET('Sanitation Data'!$F$7,0,10*ROW('Sanitation Data'!F95))),DA101="Yes"),OFFSET('Sanitation Data'!$F$7,0,10*ROW('Sanitation Data'!F95)),IF(AND(ISNUMBER(OFFSET('Sanitation Data'!$F$7,0,10*ROW('Sanitation Data'!F95))),DA101="No",ISNUMBER(OFFSET('Sanitation Data'!$F$7,0,10*ROW('Sanitation Data'!F95)))),CONCATENATE("[",ROUND(OFFSET('Sanitation Data'!$F$7,0,10*ROW('Sanitation Data'!F95)),0),"]"),IF(AND(ISNUMBER(OFFSET('Sanitation Data'!$F$7,0,10*ROW('Sanitation Data'!F95))),DA101="",ISNUMBER(OFFSET('Sanitation Data'!$F$7,0,10*ROW('Sanitation Data'!F95)))),OFFSET('Sanitation Data'!$F$7,0,10*ROW('Sanitation Data'!F95)),NA())))</f>
        <v>#N/A</v>
      </c>
      <c r="AM101" s="120" t="e">
        <f ca="1">+IF(AND(ISNUMBER(OFFSET('Sanitation Data'!$F$11,0,10*ROW('Sanitation Data'!F95))),DB101="Yes"),OFFSET('Sanitation Data'!$F$11,0,10*ROW('Sanitation Data'!F95)),IF(AND(ISNUMBER(OFFSET('Sanitation Data'!$F$11,0,10*ROW('Sanitation Data'!F95))),DB101="No",ISNUMBER(OFFSET('Sanitation Data'!$F$11,0,10*ROW('Sanitation Data'!F95)))),CONCATENATE("[",ROUND(OFFSET('Sanitation Data'!$F$11,0,10*ROW('Sanitation Data'!F95)),0),"]"),IF(AND(ISNUMBER(OFFSET('Sanitation Data'!$F$11,0,10*ROW('Sanitation Data'!F95))),DB101="",ISNUMBER(OFFSET('Sanitation Data'!$F$11,0,10*ROW('Sanitation Data'!F95)))),OFFSET('Sanitation Data'!$F$11,0,10*ROW('Sanitation Data'!F95)),NA())))</f>
        <v>#N/A</v>
      </c>
      <c r="AN101" s="120" t="e">
        <f ca="1">+IF(AND(ISNUMBER(OFFSET('Sanitation Data'!$F$12,0,10*ROW('Sanitation Data'!F95))),DC101="Yes"),OFFSET('Sanitation Data'!$F$12,0,10*ROW('Sanitation Data'!F95)),IF(AND(ISNUMBER(OFFSET('Sanitation Data'!$F$12,0,10*ROW('Sanitation Data'!F95))),DC101="No",ISNUMBER(OFFSET('Sanitation Data'!$F$12,0,10*ROW('Sanitation Data'!F95)))),CONCATENATE("[",ROUND(OFFSET('Sanitation Data'!$F$12,0,10*ROW('Sanitation Data'!F95)),0),"]"),IF(AND(ISNUMBER(OFFSET('Sanitation Data'!$F$12,0,10*ROW('Sanitation Data'!F95))),DC101="",ISNUMBER(OFFSET('Sanitation Data'!$F$12,0,10*ROW('Sanitation Data'!F95)))),OFFSET('Sanitation Data'!$F$12,0,10*ROW('Sanitation Data'!F95)),NA())))</f>
        <v>#N/A</v>
      </c>
      <c r="AO101" s="120" t="e">
        <f ca="1">+IF(AND(ISNUMBER(OFFSET('Sanitation Data'!$F$13,0,10*ROW('Sanitation Data'!F95))),DD101="Yes"),OFFSET('Sanitation Data'!$F$13,0,10*ROW('Sanitation Data'!F95)),IF(AND(ISNUMBER(OFFSET('Sanitation Data'!$F$13,0,10*ROW('Sanitation Data'!F95))),DD101="No",ISNUMBER(OFFSET('Sanitation Data'!$F$13,0,10*ROW('Sanitation Data'!F95)))),CONCATENATE("[",ROUND(OFFSET('Sanitation Data'!$F$13,0,10*ROW('Sanitation Data'!F95)),0),"]"),IF(AND(ISNUMBER(OFFSET('Sanitation Data'!$F$13,0,10*ROW('Sanitation Data'!F95))),DD101="",ISNUMBER(OFFSET('Sanitation Data'!$F$13,0,10*ROW('Sanitation Data'!F95)))),OFFSET('Sanitation Data'!$F$13,0,10*ROW('Sanitation Data'!F95)),NA())))</f>
        <v>#N/A</v>
      </c>
      <c r="AP101" s="120" t="e">
        <f ca="1">+IF(AND(ISNUMBER(OFFSET('Sanitation Data'!$G$5,0,10*ROW('Sanitation Data'!G95))),DE101="Yes"),100-OFFSET('Sanitation Data'!$G$5,0,10*ROW('Sanitation Data'!G95)),IF(AND(ISNUMBER(OFFSET('Sanitation Data'!$G$5,0,10*ROW('Sanitation Data'!G95))),DE101="No",ISNUMBER(OFFSET('Sanitation Data'!$G$5,0,10*ROW('Sanitation Data'!G95)))),CONCATENATE("[",ROUND(100-OFFSET('Sanitation Data'!$G$5,0,10*ROW('Sanitation Data'!G95)),0),"]"),IF(AND(ISNUMBER(OFFSET('Sanitation Data'!$G$5,0,10*ROW('Sanitation Data'!G95))),DE101="",ISNUMBER(OFFSET('Sanitation Data'!$G$5,0,10*ROW('Sanitation Data'!G95)))),100-OFFSET('Sanitation Data'!$G$5,0,10*ROW('Sanitation Data'!G95)),NA())))</f>
        <v>#N/A</v>
      </c>
      <c r="AQ101" s="120" t="e">
        <f ca="1">+IF(AND(ISNUMBER(OFFSET('Sanitation Data'!$G$7,0,10*ROW('Sanitation Data'!G95))),DF101="Yes"),OFFSET('Sanitation Data'!$G$7,0,10*ROW('Sanitation Data'!G95)),IF(AND(ISNUMBER(OFFSET('Sanitation Data'!$G$7,0,10*ROW('Sanitation Data'!G95))),DF101="No",ISNUMBER(OFFSET('Sanitation Data'!$G$7,0,10*ROW('Sanitation Data'!G95)))),CONCATENATE("[",ROUND(OFFSET('Sanitation Data'!$G$7,0,10*ROW('Sanitation Data'!G95)),0),"]"),IF(AND(ISNUMBER(OFFSET('Sanitation Data'!$G$7,0,10*ROW('Sanitation Data'!G95))),DF101="",ISNUMBER(OFFSET('Sanitation Data'!$G$7,0,10*ROW('Sanitation Data'!G95)))),OFFSET('Sanitation Data'!$G$7,0,10*ROW('Sanitation Data'!G95)),NA())))</f>
        <v>#N/A</v>
      </c>
      <c r="AR101" s="120" t="e">
        <f ca="1">+IF(AND(ISNUMBER(OFFSET('Sanitation Data'!$G$11,0,10*ROW('Sanitation Data'!G95))),DG101="Yes"),OFFSET('Sanitation Data'!$G$11,0,10*ROW('Sanitation Data'!G95)),IF(AND(ISNUMBER(OFFSET('Sanitation Data'!$G$11,0,10*ROW('Sanitation Data'!G95))),DG101="No",ISNUMBER(OFFSET('Sanitation Data'!$G$11,0,10*ROW('Sanitation Data'!G95)))),CONCATENATE("[",ROUND(OFFSET('Sanitation Data'!$G$11,0,10*ROW('Sanitation Data'!G95)),0),"]"),IF(AND(ISNUMBER(OFFSET('Sanitation Data'!$G$11,0,10*ROW('Sanitation Data'!G95))),DG101="",ISNUMBER(OFFSET('Sanitation Data'!$G$11,0,10*ROW('Sanitation Data'!G95)))),OFFSET('Sanitation Data'!$G$11,0,10*ROW('Sanitation Data'!G95)),NA())))</f>
        <v>#N/A</v>
      </c>
      <c r="AS101" s="120" t="e">
        <f ca="1">+IF(AND(ISNUMBER(OFFSET('Sanitation Data'!$G$12,0,10*ROW('Sanitation Data'!G95))),DH101="Yes"),OFFSET('Sanitation Data'!$G$12,0,10*ROW('Sanitation Data'!G95)),IF(AND(ISNUMBER(OFFSET('Sanitation Data'!$G$12,0,10*ROW('Sanitation Data'!G95))),DH101="No",ISNUMBER(OFFSET('Sanitation Data'!$G$12,0,10*ROW('Sanitation Data'!G95)))),CONCATENATE("[",ROUND(OFFSET('Sanitation Data'!$G$12,0,10*ROW('Sanitation Data'!G95)),0),"]"),IF(AND(ISNUMBER(OFFSET('Sanitation Data'!$G$12,0,10*ROW('Sanitation Data'!G95))),DH101="",ISNUMBER(OFFSET('Sanitation Data'!$G$12,0,10*ROW('Sanitation Data'!G95)))),OFFSET('Sanitation Data'!$G$12,0,10*ROW('Sanitation Data'!G95)),NA())))</f>
        <v>#N/A</v>
      </c>
      <c r="AT101" s="120" t="e">
        <f ca="1">+IF(AND(ISNUMBER(OFFSET('Sanitation Data'!$G$13,0,10*ROW('Sanitation Data'!G95))),DI101="Yes"),OFFSET('Sanitation Data'!$G$13,0,10*ROW('Sanitation Data'!G95)),IF(AND(ISNUMBER(OFFSET('Sanitation Data'!$G$13,0,10*ROW('Sanitation Data'!G95))),DI101="No",ISNUMBER(OFFSET('Sanitation Data'!$G$13,0,10*ROW('Sanitation Data'!G95)))),CONCATENATE("[",ROUND(OFFSET('Sanitation Data'!$G$13,0,10*ROW('Sanitation Data'!G95)),0),"]"),IF(AND(ISNUMBER(OFFSET('Sanitation Data'!$G$13,0,10*ROW('Sanitation Data'!G95))),DI101="",ISNUMBER(OFFSET('Sanitation Data'!$G$13,0,10*ROW('Sanitation Data'!G95)))),OFFSET('Sanitation Data'!$G$13,0,10*ROW('Sanitation Data'!G95)),NA())))</f>
        <v>#N/A</v>
      </c>
      <c r="AU101" s="120" t="e">
        <f ca="1">+IF(AND(ISNUMBER(OFFSET('Sanitation Data'!$H$5,0,10*ROW('Sanitation Data'!H95))),DJ101="Yes"),100-OFFSET('Sanitation Data'!$H$5,0,10*ROW('Sanitation Data'!H95)),IF(AND(ISNUMBER(OFFSET('Sanitation Data'!$H$5,0,10*ROW('Sanitation Data'!H95))),DJ101="No",ISNUMBER(OFFSET('Sanitation Data'!$H$5,0,10*ROW('Sanitation Data'!H95)))),CONCATENATE("[",ROUND(100-OFFSET('Sanitation Data'!$H$5,0,10*ROW('Sanitation Data'!H95)),0),"]"),IF(AND(ISNUMBER(OFFSET('Sanitation Data'!$H$5,0,10*ROW('Sanitation Data'!H95))),DJ101="",ISNUMBER(OFFSET('Sanitation Data'!$H$5,0,10*ROW('Sanitation Data'!H95)))),100-OFFSET('Sanitation Data'!$H$5,0,10*ROW('Sanitation Data'!H95)),NA())))</f>
        <v>#N/A</v>
      </c>
      <c r="AV101" s="120" t="e">
        <f ca="1">+IF(AND(ISNUMBER(OFFSET('Sanitation Data'!$H$7,0,10*ROW('Sanitation Data'!H95))),DK101="Yes"),OFFSET('Sanitation Data'!$H$7,0,10*ROW('Sanitation Data'!H95)),IF(AND(ISNUMBER(OFFSET('Sanitation Data'!$H$7,0,10*ROW('Sanitation Data'!H95))),DK101="No",ISNUMBER(OFFSET('Sanitation Data'!$H$7,0,10*ROW('Sanitation Data'!H95)))),CONCATENATE("[",ROUND(OFFSET('Sanitation Data'!$H$7,0,10*ROW('Sanitation Data'!H95)),0),"]"),IF(AND(ISNUMBER(OFFSET('Sanitation Data'!$H$7,0,10*ROW('Sanitation Data'!H95))),DK101="",ISNUMBER(OFFSET('Sanitation Data'!$H$7,0,10*ROW('Sanitation Data'!H95)))),OFFSET('Sanitation Data'!$H$7,0,10*ROW('Sanitation Data'!H95)),NA())))</f>
        <v>#N/A</v>
      </c>
      <c r="AW101" s="120" t="e">
        <f ca="1">+IF(AND(ISNUMBER(OFFSET('Sanitation Data'!$H$11,0,10*ROW('Sanitation Data'!H95))),DL101="Yes"),OFFSET('Sanitation Data'!$H$11,0,10*ROW('Sanitation Data'!H95)),IF(AND(ISNUMBER(OFFSET('Sanitation Data'!$H$11,0,10*ROW('Sanitation Data'!H95))),DL101="No",ISNUMBER(OFFSET('Sanitation Data'!$H$11,0,10*ROW('Sanitation Data'!H95)))),CONCATENATE("[",ROUND(OFFSET('Sanitation Data'!$H$11,0,10*ROW('Sanitation Data'!H95)),0),"]"),IF(AND(ISNUMBER(OFFSET('Sanitation Data'!$H$11,0,10*ROW('Sanitation Data'!H95))),DL101="",ISNUMBER(OFFSET('Sanitation Data'!$H$11,0,10*ROW('Sanitation Data'!H95)))),OFFSET('Sanitation Data'!$H$11,0,10*ROW('Sanitation Data'!H95)),NA())))</f>
        <v>#N/A</v>
      </c>
      <c r="AX101" s="120" t="e">
        <f ca="1">+IF(AND(ISNUMBER(OFFSET('Sanitation Data'!$H$12,0,10*ROW('Sanitation Data'!H95))),DM101="Yes"),OFFSET('Sanitation Data'!$H$12,0,10*ROW('Sanitation Data'!H95)),IF(AND(ISNUMBER(OFFSET('Sanitation Data'!$H$12,0,10*ROW('Sanitation Data'!H95))),DM101="No",ISNUMBER(OFFSET('Sanitation Data'!$H$12,0,10*ROW('Sanitation Data'!H95)))),CONCATENATE("[",ROUND(OFFSET('Sanitation Data'!$H$12,0,10*ROW('Sanitation Data'!H95)),0),"]"),IF(AND(ISNUMBER(OFFSET('Sanitation Data'!$H$12,0,10*ROW('Sanitation Data'!H95))),DM101="",ISNUMBER(OFFSET('Sanitation Data'!$H$12,0,10*ROW('Sanitation Data'!H95)))),OFFSET('Sanitation Data'!$H$12,0,10*ROW('Sanitation Data'!H95)),NA())))</f>
        <v>#N/A</v>
      </c>
      <c r="AY101" s="120" t="e">
        <f ca="1">+IF(AND(ISNUMBER(OFFSET('Sanitation Data'!$H$13,0,10*ROW('Sanitation Data'!H95))),DN101="Yes"),OFFSET('Sanitation Data'!$H$13,0,10*ROW('Sanitation Data'!H95)),IF(AND(ISNUMBER(OFFSET('Sanitation Data'!$H$13,0,10*ROW('Sanitation Data'!H95))),DN101="No",ISNUMBER(OFFSET('Sanitation Data'!$H$13,0,10*ROW('Sanitation Data'!H95)))),CONCATENATE("[",ROUND(OFFSET('Sanitation Data'!$H$13,0,10*ROW('Sanitation Data'!H95)),0),"]"),IF(AND(ISNUMBER(OFFSET('Sanitation Data'!$H$13,0,10*ROW('Sanitation Data'!H95))),DN101="",ISNUMBER(OFFSET('Sanitation Data'!$H$13,0,10*ROW('Sanitation Data'!H95)))),OFFSET('Sanitation Data'!$H$13,0,10*ROW('Sanitation Data'!H95)),NA())))</f>
        <v>#N/A</v>
      </c>
      <c r="AZ101" s="121" t="e">
        <f ca="1">+IF(AND(ISNUMBER(OFFSET('Hygiene Data'!$C$6,0,10*ROW('Hygiene Data'!C95))),DO101="Yes"),OFFSET('Hygiene Data'!$C$6,0,10*ROW('Hygiene Data'!C95)),IF(AND(ISNUMBER(OFFSET('Hygiene Data'!$C$6,0,10*ROW('Hygiene Data'!C95))),DO101="No",ISNUMBER(OFFSET('Hygiene Data'!$C$6,0,10*ROW('Hygiene Data'!C95)))),CONCATENATE("[",ROUND(OFFSET('Hygiene Data'!$C$6,0,10*ROW('Hygiene Data'!C95)),0),"]"),IF(AND(ISNUMBER(OFFSET('Hygiene Data'!$C$6,0,10*ROW('Hygiene Data'!C95))),DO101="",ISNUMBER(OFFSET('Hygiene Data'!$C$6,0,10*ROW('Hygiene Data'!C95)))),OFFSET('Hygiene Data'!$C$6,0,10*ROW('Hygiene Data'!C95)),NA())))</f>
        <v>#N/A</v>
      </c>
      <c r="BA101" s="121" t="e">
        <f ca="1">+IF(AND(ISNUMBER(OFFSET('Hygiene Data'!$C$8,0,10*ROW('Hygiene Data'!C95))),DP101="Yes"),OFFSET('Hygiene Data'!$C$8,0,10*ROW('Hygiene Data'!C95)),IF(AND(ISNUMBER(OFFSET('Hygiene Data'!$C$8,0,10*ROW('Hygiene Data'!C95))),DP101="No",ISNUMBER(OFFSET('Hygiene Data'!$C$8,0,10*ROW('Hygiene Data'!C95)))),CONCATENATE("[",ROUND(OFFSET('Hygiene Data'!$C$8,0,10*ROW('Hygiene Data'!C95)),0),"]"),IF(AND(ISNUMBER(OFFSET('Hygiene Data'!$C$8,0,10*ROW('Hygiene Data'!C95))),DP101="",ISNUMBER(OFFSET('Hygiene Data'!$C$8,0,10*ROW('Hygiene Data'!C95)))),OFFSET('Hygiene Data'!$C$8,0,10*ROW('Hygiene Data'!C95)),NA())))</f>
        <v>#N/A</v>
      </c>
      <c r="BB101" s="121" t="e">
        <f ca="1">+IF(AND(ISNUMBER(OFFSET('Hygiene Data'!$C$10,0,10*ROW('Hygiene Data'!C95))),DQ101="Yes"),OFFSET('Hygiene Data'!$C$10,0,10*ROW('Hygiene Data'!C95)),IF(AND(ISNUMBER(OFFSET('Hygiene Data'!$C$10,0,10*ROW('Hygiene Data'!C95))),DQ101="No",ISNUMBER(OFFSET('Hygiene Data'!$C$10,0,10*ROW('Hygiene Data'!C95)))),CONCATENATE("[",ROUND(OFFSET('Hygiene Data'!$C$10,0,10*ROW('Hygiene Data'!C95)),0),"]"),IF(AND(ISNUMBER(OFFSET('Hygiene Data'!$C$10,0,10*ROW('Hygiene Data'!C95))),DQ101="",ISNUMBER(OFFSET('Hygiene Data'!$C$10,0,10*ROW('Hygiene Data'!C95)))),OFFSET('Hygiene Data'!$C$10,0,10*ROW('Hygiene Data'!C95)),NA())))</f>
        <v>#N/A</v>
      </c>
      <c r="BC101" s="121" t="e">
        <f ca="1">+IF(AND(ISNUMBER(OFFSET('Hygiene Data'!$D$6,0,10*ROW('Hygiene Data'!D95))),DR101="Yes"),OFFSET('Hygiene Data'!$D$6,0,10*ROW('Hygiene Data'!D95)),IF(AND(ISNUMBER(OFFSET('Hygiene Data'!$D$6,0,10*ROW('Hygiene Data'!D95))),DR101="No",ISNUMBER(OFFSET('Hygiene Data'!$D$6,0,10*ROW('Hygiene Data'!D95)))),CONCATENATE("[",ROUND(OFFSET('Hygiene Data'!$D$6,0,10*ROW('Hygiene Data'!D95)),0),"]"),IF(AND(ISNUMBER(OFFSET('Hygiene Data'!$D$6,0,10*ROW('Hygiene Data'!D95))),DR101="",ISNUMBER(OFFSET('Hygiene Data'!$D$6,0,10*ROW('Hygiene Data'!D95)))),OFFSET('Hygiene Data'!$D$6,0,10*ROW('Hygiene Data'!D95)),NA())))</f>
        <v>#N/A</v>
      </c>
      <c r="BD101" s="121" t="e">
        <f ca="1">+IF(AND(ISNUMBER(OFFSET('Hygiene Data'!$D$8,0,10*ROW('Hygiene Data'!D95))),DS101="Yes"),OFFSET('Hygiene Data'!$D$8,0,10*ROW('Hygiene Data'!D95)),IF(AND(ISNUMBER(OFFSET('Hygiene Data'!$D$8,0,10*ROW('Hygiene Data'!D95))),DS101="No",ISNUMBER(OFFSET('Hygiene Data'!$D$8,0,10*ROW('Hygiene Data'!D95)))),CONCATENATE("[",ROUND(OFFSET('Hygiene Data'!$D$8,0,10*ROW('Hygiene Data'!D95)),0),"]"),IF(AND(ISNUMBER(OFFSET('Hygiene Data'!$D$8,0,10*ROW('Hygiene Data'!D95))),DS101="",ISNUMBER(OFFSET('Hygiene Data'!$D$8,0,10*ROW('Hygiene Data'!D95)))),OFFSET('Hygiene Data'!$D$8,0,10*ROW('Hygiene Data'!D95)),NA())))</f>
        <v>#N/A</v>
      </c>
      <c r="BE101" s="121" t="e">
        <f ca="1">+IF(AND(ISNUMBER(OFFSET('Hygiene Data'!$D$10,0,10*ROW('Hygiene Data'!D95))),DT101="Yes"),OFFSET('Hygiene Data'!$D$10,0,10*ROW('Hygiene Data'!D95)),IF(AND(ISNUMBER(OFFSET('Hygiene Data'!$D$10,0,10*ROW('Hygiene Data'!D95))),DT101="No",ISNUMBER(OFFSET('Hygiene Data'!$D$10,0,10*ROW('Hygiene Data'!D95)))),CONCATENATE("[",ROUND(OFFSET('Hygiene Data'!$D$10,0,10*ROW('Hygiene Data'!D95)),0),"]"),IF(AND(ISNUMBER(OFFSET('Hygiene Data'!$D$10,0,10*ROW('Hygiene Data'!D95))),DT101="",ISNUMBER(OFFSET('Hygiene Data'!$D$10,0,10*ROW('Hygiene Data'!D95)))),OFFSET('Hygiene Data'!$D$10,0,10*ROW('Hygiene Data'!D95)),NA())))</f>
        <v>#N/A</v>
      </c>
      <c r="BF101" s="121" t="e">
        <f ca="1">+IF(AND(ISNUMBER(OFFSET('Hygiene Data'!$E$6,0,10*ROW('Hygiene Data'!E95))),DU101="Yes"),OFFSET('Hygiene Data'!$E$6,0,10*ROW('Hygiene Data'!E95)),IF(AND(ISNUMBER(OFFSET('Hygiene Data'!$E$6,0,10*ROW('Hygiene Data'!E95))),DU101="No",ISNUMBER(OFFSET('Hygiene Data'!$E$6,0,10*ROW('Hygiene Data'!E95)))),CONCATENATE("[",ROUND(OFFSET('Hygiene Data'!$E$6,0,10*ROW('Hygiene Data'!E95)),0),"]"),IF(AND(ISNUMBER(OFFSET('Hygiene Data'!$E$6,0,10*ROW('Hygiene Data'!E95))),DU101="",ISNUMBER(OFFSET('Hygiene Data'!$E$6,0,10*ROW('Hygiene Data'!E95)))),OFFSET('Hygiene Data'!$E$6,0,10*ROW('Hygiene Data'!E95)),NA())))</f>
        <v>#N/A</v>
      </c>
      <c r="BG101" s="121" t="e">
        <f ca="1">+IF(AND(ISNUMBER(OFFSET('Hygiene Data'!$E$8,0,10*ROW('Hygiene Data'!E95))),DV101="Yes"),OFFSET('Hygiene Data'!$E$8,0,10*ROW('Hygiene Data'!E95)),IF(AND(ISNUMBER(OFFSET('Hygiene Data'!$E$8,0,10*ROW('Hygiene Data'!E95))),DV101="No",ISNUMBER(OFFSET('Hygiene Data'!$E$8,0,10*ROW('Hygiene Data'!E95)))),CONCATENATE("[",ROUND(OFFSET('Hygiene Data'!$E$8,0,10*ROW('Hygiene Data'!E95)),0),"]"),IF(AND(ISNUMBER(OFFSET('Hygiene Data'!$E$8,0,10*ROW('Hygiene Data'!E95))),DV101="",ISNUMBER(OFFSET('Hygiene Data'!$E$8,0,10*ROW('Hygiene Data'!E95)))),OFFSET('Hygiene Data'!$E$8,0,10*ROW('Hygiene Data'!E95)),NA())))</f>
        <v>#N/A</v>
      </c>
      <c r="BH101" s="121" t="e">
        <f ca="1">+IF(AND(ISNUMBER(OFFSET('Hygiene Data'!$E$10,0,10*ROW('Hygiene Data'!E95))),DW101="Yes"),OFFSET('Hygiene Data'!$E$10,0,10*ROW('Hygiene Data'!E95)),IF(AND(ISNUMBER(OFFSET('Hygiene Data'!$E$10,0,10*ROW('Hygiene Data'!E95))),DW101="No",ISNUMBER(OFFSET('Hygiene Data'!$E$10,0,10*ROW('Hygiene Data'!E95)))),CONCATENATE("[",ROUND(OFFSET('Hygiene Data'!$E$10,0,10*ROW('Hygiene Data'!E95)),0),"]"),IF(AND(ISNUMBER(OFFSET('Hygiene Data'!$E$10,0,10*ROW('Hygiene Data'!E95))),DW101="",ISNUMBER(OFFSET('Hygiene Data'!$E$10,0,10*ROW('Hygiene Data'!E95)))),OFFSET('Hygiene Data'!$E$10,0,10*ROW('Hygiene Data'!E95)),NA())))</f>
        <v>#N/A</v>
      </c>
      <c r="BI101" s="121" t="e">
        <f ca="1">+IF(AND(ISNUMBER(OFFSET('Hygiene Data'!$F$6,0,10*ROW('Hygiene Data'!F95))),DX101="Yes"),OFFSET('Hygiene Data'!$F$6,0,10*ROW('Hygiene Data'!F95)),IF(AND(ISNUMBER(OFFSET('Hygiene Data'!$F$6,0,10*ROW('Hygiene Data'!F95))),DX101="No",ISNUMBER(OFFSET('Hygiene Data'!$F$6,0,10*ROW('Hygiene Data'!F95)))),CONCATENATE("[",ROUND(OFFSET('Hygiene Data'!$F$6,0,10*ROW('Hygiene Data'!F95)),0),"]"),IF(AND(ISNUMBER(OFFSET('Hygiene Data'!$F$6,0,10*ROW('Hygiene Data'!F95))),DX101="",ISNUMBER(OFFSET('Hygiene Data'!$F$6,0,10*ROW('Hygiene Data'!F95)))),OFFSET('Hygiene Data'!$F$6,0,10*ROW('Hygiene Data'!F95)),NA())))</f>
        <v>#N/A</v>
      </c>
      <c r="BJ101" s="121" t="e">
        <f ca="1">+IF(AND(ISNUMBER(OFFSET('Hygiene Data'!$F$8,0,10*ROW('Hygiene Data'!F95))),DY101="Yes"),OFFSET('Hygiene Data'!$F$8,0,10*ROW('Hygiene Data'!F95)),IF(AND(ISNUMBER(OFFSET('Hygiene Data'!$F$8,0,10*ROW('Hygiene Data'!F95))),DY101="No",ISNUMBER(OFFSET('Hygiene Data'!$F$8,0,10*ROW('Hygiene Data'!F95)))),CONCATENATE("[",ROUND(OFFSET('Hygiene Data'!$F$8,0,10*ROW('Hygiene Data'!F95)),0),"]"),IF(AND(ISNUMBER(OFFSET('Hygiene Data'!$F$8,0,10*ROW('Hygiene Data'!F95))),DY101="",ISNUMBER(OFFSET('Hygiene Data'!$F$8,0,10*ROW('Hygiene Data'!F95)))),OFFSET('Hygiene Data'!$F$8,0,10*ROW('Hygiene Data'!F95)),NA())))</f>
        <v>#N/A</v>
      </c>
      <c r="BK101" s="121" t="e">
        <f ca="1">+IF(AND(ISNUMBER(OFFSET('Hygiene Data'!$F$10,0,10*ROW('Hygiene Data'!F95))),DZ101="Yes"),OFFSET('Hygiene Data'!$F$10,0,10*ROW('Hygiene Data'!F95)),IF(AND(ISNUMBER(OFFSET('Hygiene Data'!$F$10,0,10*ROW('Hygiene Data'!F95))),DZ101="No",ISNUMBER(OFFSET('Hygiene Data'!$F$10,0,10*ROW('Hygiene Data'!F95)))),CONCATENATE("[",ROUND(OFFSET('Hygiene Data'!$F$10,0,10*ROW('Hygiene Data'!F95)),0),"]"),IF(AND(ISNUMBER(OFFSET('Hygiene Data'!$F$10,0,10*ROW('Hygiene Data'!F95))),DZ101="",ISNUMBER(OFFSET('Hygiene Data'!$F$10,0,10*ROW('Hygiene Data'!F95)))),OFFSET('Hygiene Data'!$F$10,0,10*ROW('Hygiene Data'!F95)),NA())))</f>
        <v>#N/A</v>
      </c>
      <c r="BL101" s="121" t="e">
        <f ca="1">+IF(AND(ISNUMBER(OFFSET('Hygiene Data'!$G$6,0,10*ROW('Hygiene Data'!G95))),EA101="Yes"),OFFSET('Hygiene Data'!$G$6,0,10*ROW('Hygiene Data'!G95)),IF(AND(ISNUMBER(OFFSET('Hygiene Data'!$G$6,0,10*ROW('Hygiene Data'!G95))),EA101="No",ISNUMBER(OFFSET('Hygiene Data'!$G$6,0,10*ROW('Hygiene Data'!G95)))),CONCATENATE("[",ROUND(OFFSET('Hygiene Data'!$G$6,0,10*ROW('Hygiene Data'!G95)),0),"]"),IF(AND(ISNUMBER(OFFSET('Hygiene Data'!$G$6,0,10*ROW('Hygiene Data'!G95))),EA101="",ISNUMBER(OFFSET('Hygiene Data'!$G$6,0,10*ROW('Hygiene Data'!G95)))),OFFSET('Hygiene Data'!$G$6,0,10*ROW('Hygiene Data'!G95)),NA())))</f>
        <v>#N/A</v>
      </c>
      <c r="BM101" s="121" t="e">
        <f ca="1">+IF(AND(ISNUMBER(OFFSET('Hygiene Data'!$G$8,0,10*ROW('Hygiene Data'!G95))),EB101="Yes"),OFFSET('Hygiene Data'!$G$8,0,10*ROW('Hygiene Data'!G95)),IF(AND(ISNUMBER(OFFSET('Hygiene Data'!$G$8,0,10*ROW('Hygiene Data'!G95))),EB101="No",ISNUMBER(OFFSET('Hygiene Data'!$G$8,0,10*ROW('Hygiene Data'!G95)))),CONCATENATE("[",ROUND(OFFSET('Hygiene Data'!$G$8,0,10*ROW('Hygiene Data'!G95)),0),"]"),IF(AND(ISNUMBER(OFFSET('Hygiene Data'!$G$8,0,10*ROW('Hygiene Data'!G95))),EB101="",ISNUMBER(OFFSET('Hygiene Data'!$G$8,0,10*ROW('Hygiene Data'!G95)))),OFFSET('Hygiene Data'!$G$8,0,10*ROW('Hygiene Data'!G95)),NA())))</f>
        <v>#N/A</v>
      </c>
      <c r="BN101" s="121" t="e">
        <f ca="1">+IF(AND(ISNUMBER(OFFSET('Hygiene Data'!$G$10,0,10*ROW('Hygiene Data'!G95))),EC101="Yes"),OFFSET('Hygiene Data'!$G$10,0,10*ROW('Hygiene Data'!G95)),IF(AND(ISNUMBER(OFFSET('Hygiene Data'!$G$10,0,10*ROW('Hygiene Data'!G95))),EC101="No",ISNUMBER(OFFSET('Hygiene Data'!$G$10,0,10*ROW('Hygiene Data'!G95)))),CONCATENATE("[",ROUND(OFFSET('Hygiene Data'!$G$10,0,10*ROW('Hygiene Data'!G95)),0),"]"),IF(AND(ISNUMBER(OFFSET('Hygiene Data'!$G$10,0,10*ROW('Hygiene Data'!G95))),EC101="",ISNUMBER(OFFSET('Hygiene Data'!$G$10,0,10*ROW('Hygiene Data'!G95)))),OFFSET('Hygiene Data'!$G$10,0,10*ROW('Hygiene Data'!G95)),NA())))</f>
        <v>#N/A</v>
      </c>
      <c r="BO101" s="121" t="e">
        <f ca="1">+IF(AND(ISNUMBER(OFFSET('Hygiene Data'!$H$6,0,10*ROW('Hygiene Data'!H95))),ED101="Yes"),OFFSET('Hygiene Data'!$H$6,0,10*ROW('Hygiene Data'!H95)),IF(AND(ISNUMBER(OFFSET('Hygiene Data'!$H$6,0,10*ROW('Hygiene Data'!H95))),ED101="No",ISNUMBER(OFFSET('Hygiene Data'!$H$6,0,10*ROW('Hygiene Data'!H95)))),CONCATENATE("[",ROUND(OFFSET('Hygiene Data'!$H$6,0,10*ROW('Hygiene Data'!H95)),0),"]"),IF(AND(ISNUMBER(OFFSET('Hygiene Data'!$H$6,0,10*ROW('Hygiene Data'!H95))),ED101="",ISNUMBER(OFFSET('Hygiene Data'!$H$6,0,10*ROW('Hygiene Data'!H95)))),OFFSET('Hygiene Data'!$H$6,0,10*ROW('Hygiene Data'!H95)),NA())))</f>
        <v>#N/A</v>
      </c>
      <c r="BP101" s="121" t="e">
        <f ca="1">+IF(AND(ISNUMBER(OFFSET('Hygiene Data'!$H$8,0,10*ROW('Hygiene Data'!H95))),EE101="Yes"),OFFSET('Hygiene Data'!$H$8,0,10*ROW('Hygiene Data'!H95)),IF(AND(ISNUMBER(OFFSET('Hygiene Data'!$H$8,0,10*ROW('Hygiene Data'!H95))),EE101="No",ISNUMBER(OFFSET('Hygiene Data'!$H$8,0,10*ROW('Hygiene Data'!H95)))),CONCATENATE("[",ROUND(OFFSET('Hygiene Data'!$H$8,0,10*ROW('Hygiene Data'!H95)),0),"]"),IF(AND(ISNUMBER(OFFSET('Hygiene Data'!$H$8,0,10*ROW('Hygiene Data'!H95))),EE101="",ISNUMBER(OFFSET('Hygiene Data'!$H$8,0,10*ROW('Hygiene Data'!H95)))),OFFSET('Hygiene Data'!$H$8,0,10*ROW('Hygiene Data'!H95)),NA())))</f>
        <v>#N/A</v>
      </c>
      <c r="BQ101" s="121" t="e">
        <f ca="1">+IF(AND(ISNUMBER(OFFSET('Hygiene Data'!$H$10,0,10*ROW('Hygiene Data'!H95))),EF101="Yes"),OFFSET('Hygiene Data'!$H$10,0,10*ROW('Hygiene Data'!H95)),IF(AND(ISNUMBER(OFFSET('Hygiene Data'!$H$10,0,10*ROW('Hygiene Data'!H95))),EF101="No",ISNUMBER(OFFSET('Hygiene Data'!$H$10,0,10*ROW('Hygiene Data'!H95)))),CONCATENATE("[",ROUND(OFFSET('Hygiene Data'!$H$10,0,10*ROW('Hygiene Data'!H95)),0),"]"),IF(AND(ISNUMBER(OFFSET('Hygiene Data'!$H$10,0,10*ROW('Hygiene Data'!H95))),EF101="",ISNUMBER(OFFSET('Hygiene Data'!$H$10,0,10*ROW('Hygiene Data'!H95)))),OFFSET('Hygiene Data'!$H$10,0,10*ROW('Hygiene Data'!H95)),NA())))</f>
        <v>#N/A</v>
      </c>
      <c r="BS101" s="28" t="str">
        <f ca="1">+IF(OFFSET('Water Data'!$C$28,0,10*ROW('Water Data'!C95))="","",OFFSET('Water Data'!$C$28,0,10*ROW('Water Data'!C95)))</f>
        <v/>
      </c>
      <c r="BT101" s="28" t="str">
        <f ca="1">+IF(OFFSET('Water Data'!$C$29,0,10*ROW('Water Data'!C95))="","",OFFSET('Water Data'!$C$29,0,10*ROW('Water Data'!C95)))</f>
        <v/>
      </c>
      <c r="BU101" s="28" t="str">
        <f ca="1">+IF(OFFSET('Water Data'!$C$30,0,10*ROW('Water Data'!C95))="","",OFFSET('Water Data'!$C$30,0,10*ROW('Water Data'!C95)))</f>
        <v/>
      </c>
      <c r="BV101" s="28" t="str">
        <f ca="1">+IF(OFFSET('Water Data'!$D$28,0,10*ROW('Water Data'!D95))="","",OFFSET('Water Data'!$D$28,0,10*ROW('Water Data'!D95)))</f>
        <v/>
      </c>
      <c r="BW101" s="28" t="str">
        <f ca="1">+IF(OFFSET('Water Data'!$D$29,0,10*ROW('Water Data'!D95))="","",OFFSET('Water Data'!$D$29,0,10*ROW('Water Data'!D95)))</f>
        <v/>
      </c>
      <c r="BX101" s="28" t="str">
        <f ca="1">+IF(OFFSET('Water Data'!$D$30,0,10*ROW('Water Data'!D95))="","",OFFSET('Water Data'!$D$30,0,10*ROW('Water Data'!D95)))</f>
        <v/>
      </c>
      <c r="BY101" s="28" t="str">
        <f ca="1">+IF(OFFSET('Water Data'!$E$28,0,10*ROW('Water Data'!E95))="","",OFFSET('Water Data'!$E$28,0,10*ROW('Water Data'!E95)))</f>
        <v/>
      </c>
      <c r="BZ101" s="28" t="str">
        <f ca="1">+IF(OFFSET('Water Data'!$E$29,0,10*ROW('Water Data'!E95))="","",OFFSET('Water Data'!$E$29,0,10*ROW('Water Data'!E95)))</f>
        <v/>
      </c>
      <c r="CA101" s="28" t="str">
        <f ca="1">+IF(OFFSET('Water Data'!$E$30,0,10*ROW('Water Data'!E95))="","",OFFSET('Water Data'!$E$30,0,10*ROW('Water Data'!E95)))</f>
        <v/>
      </c>
      <c r="CB101" s="28" t="str">
        <f ca="1">+IF(OFFSET('Water Data'!$F$28,0,10*ROW('Water Data'!F95))="","",OFFSET('Water Data'!$F$28,0,10*ROW('Water Data'!F95)))</f>
        <v/>
      </c>
      <c r="CC101" s="28" t="str">
        <f ca="1">+IF(OFFSET('Water Data'!$F$29,0,10*ROW('Water Data'!F95))="","",OFFSET('Water Data'!$F$29,0,10*ROW('Water Data'!F95)))</f>
        <v/>
      </c>
      <c r="CD101" s="28" t="str">
        <f ca="1">+IF(OFFSET('Water Data'!$F$30,0,10*ROW('Water Data'!F95))="","",OFFSET('Water Data'!$F$30,0,10*ROW('Water Data'!F95)))</f>
        <v/>
      </c>
      <c r="CE101" s="28" t="str">
        <f ca="1">+IF(OFFSET('Water Data'!$G$28,0,10*ROW('Water Data'!G95))="","",OFFSET('Water Data'!$G$28,0,10*ROW('Water Data'!G95)))</f>
        <v/>
      </c>
      <c r="CF101" s="28" t="str">
        <f ca="1">+IF(OFFSET('Water Data'!$G$29,0,10*ROW('Water Data'!G95))="","",OFFSET('Water Data'!$G$29,0,10*ROW('Water Data'!G95)))</f>
        <v/>
      </c>
      <c r="CG101" s="28" t="str">
        <f ca="1">+IF(OFFSET('Water Data'!$G$30,0,10*ROW('Water Data'!G95))="","",OFFSET('Water Data'!$G$30,0,10*ROW('Water Data'!G95)))</f>
        <v/>
      </c>
      <c r="CH101" s="28" t="str">
        <f ca="1">+IF(OFFSET('Water Data'!$H$28,0,10*ROW('Water Data'!H95))="","",OFFSET('Water Data'!$H$28,0,10*ROW('Water Data'!H95)))</f>
        <v/>
      </c>
      <c r="CI101" s="28" t="str">
        <f ca="1">+IF(OFFSET('Water Data'!$H$29,0,10*ROW('Water Data'!H95))="","",OFFSET('Water Data'!$H$29,0,10*ROW('Water Data'!H95)))</f>
        <v/>
      </c>
      <c r="CJ101" s="28" t="str">
        <f ca="1">+IF(OFFSET('Water Data'!$H$30,0,10*ROW('Water Data'!H95))="","",OFFSET('Water Data'!$H$30,0,10*ROW('Water Data'!H95)))</f>
        <v/>
      </c>
      <c r="CK101" s="28" t="str">
        <f ca="1">+IF(OFFSET('Sanitation Data'!$C$29,0,10*ROW('Sanitation Data'!C95))="","",OFFSET('Sanitation Data'!$C$29,0,10*ROW('Sanitation Data'!C95)))</f>
        <v/>
      </c>
      <c r="CL101" s="28" t="str">
        <f ca="1">+IF(OFFSET('Sanitation Data'!$C$30,0,10*ROW('Sanitation Data'!C95))="","",OFFSET('Sanitation Data'!$C$30,0,10*ROW('Sanitation Data'!C95)))</f>
        <v/>
      </c>
      <c r="CM101" s="28" t="str">
        <f ca="1">+IF(OFFSET('Sanitation Data'!$C$31,0,10*ROW('Sanitation Data'!C95))="","",OFFSET('Sanitation Data'!$C$31,0,10*ROW('Sanitation Data'!C95)))</f>
        <v/>
      </c>
      <c r="CN101" s="28" t="str">
        <f ca="1">+IF(OFFSET('Sanitation Data'!$C$32,0,10*ROW('Sanitation Data'!C95))="","",OFFSET('Sanitation Data'!$C$32,0,10*ROW('Sanitation Data'!C95)))</f>
        <v/>
      </c>
      <c r="CO101" s="28" t="str">
        <f ca="1">+IF(OFFSET('Sanitation Data'!$C$33,0,10*ROW('Sanitation Data'!C95))="","",OFFSET('Sanitation Data'!$C$33,0,10*ROW('Sanitation Data'!C95)))</f>
        <v/>
      </c>
      <c r="CP101" s="28" t="str">
        <f ca="1">+IF(OFFSET('Sanitation Data'!$D$29,0,10*ROW('Sanitation Data'!D95))="","",OFFSET('Sanitation Data'!$D$29,0,10*ROW('Sanitation Data'!D95)))</f>
        <v/>
      </c>
      <c r="CQ101" s="28" t="str">
        <f ca="1">+IF(OFFSET('Sanitation Data'!$D$30,0,10*ROW('Sanitation Data'!D95))="","",OFFSET('Sanitation Data'!$D$30,0,10*ROW('Sanitation Data'!D95)))</f>
        <v/>
      </c>
      <c r="CR101" s="28" t="str">
        <f ca="1">+IF(OFFSET('Sanitation Data'!$D$31,0,10*ROW('Sanitation Data'!D95))="","",OFFSET('Sanitation Data'!$D$31,0,10*ROW('Sanitation Data'!D95)))</f>
        <v/>
      </c>
      <c r="CS101" s="28" t="str">
        <f ca="1">+IF(OFFSET('Sanitation Data'!$D$32,0,10*ROW('Sanitation Data'!D95))="","",OFFSET('Sanitation Data'!$D$32,0,10*ROW('Sanitation Data'!D95)))</f>
        <v/>
      </c>
      <c r="CT101" s="28" t="str">
        <f ca="1">+IF(OFFSET('Sanitation Data'!$D$33,0,10*ROW('Sanitation Data'!D95))="","",OFFSET('Sanitation Data'!$D$33,0,10*ROW('Sanitation Data'!D95)))</f>
        <v/>
      </c>
      <c r="CU101" s="28" t="str">
        <f ca="1">+IF(OFFSET('Sanitation Data'!$E$29,0,10*ROW('Sanitation Data'!E95))="","",OFFSET('Sanitation Data'!$E$29,0,10*ROW('Sanitation Data'!E95)))</f>
        <v/>
      </c>
      <c r="CV101" s="28" t="str">
        <f ca="1">+IF(OFFSET('Sanitation Data'!$E$30,0,10*ROW('Sanitation Data'!E95))="","",OFFSET('Sanitation Data'!$E$30,0,10*ROW('Sanitation Data'!E95)))</f>
        <v/>
      </c>
      <c r="CW101" s="28" t="str">
        <f ca="1">+IF(OFFSET('Sanitation Data'!$E$31,0,10*ROW('Sanitation Data'!E95))="","",OFFSET('Sanitation Data'!$E$31,0,10*ROW('Sanitation Data'!E95)))</f>
        <v/>
      </c>
      <c r="CX101" s="28" t="str">
        <f ca="1">+IF(OFFSET('Sanitation Data'!$E$32,0,10*ROW('Sanitation Data'!E95))="","",OFFSET('Sanitation Data'!$E$32,0,10*ROW('Sanitation Data'!E95)))</f>
        <v/>
      </c>
      <c r="CY101" s="28" t="str">
        <f ca="1">+IF(OFFSET('Sanitation Data'!$E$33,0,10*ROW('Sanitation Data'!E95))="","",OFFSET('Sanitation Data'!$E$33,0,10*ROW('Sanitation Data'!E95)))</f>
        <v/>
      </c>
      <c r="CZ101" s="28" t="str">
        <f ca="1">+IF(OFFSET('Sanitation Data'!$F$29,0,10*ROW('Sanitation Data'!F95))="","",OFFSET('Sanitation Data'!$F$29,0,10*ROW('Sanitation Data'!F95)))</f>
        <v/>
      </c>
      <c r="DA101" s="28" t="str">
        <f ca="1">+IF(OFFSET('Sanitation Data'!$F$30,0,10*ROW('Sanitation Data'!F95))="","",OFFSET('Sanitation Data'!$F$30,0,10*ROW('Sanitation Data'!F95)))</f>
        <v/>
      </c>
      <c r="DB101" s="28" t="str">
        <f ca="1">+IF(OFFSET('Sanitation Data'!$F$31,0,10*ROW('Sanitation Data'!F95))="","",OFFSET('Sanitation Data'!$F$31,0,10*ROW('Sanitation Data'!F95)))</f>
        <v/>
      </c>
      <c r="DC101" s="28" t="str">
        <f ca="1">+IF(OFFSET('Sanitation Data'!$F$32,0,10*ROW('Sanitation Data'!F95))="","",OFFSET('Sanitation Data'!$F$32,0,10*ROW('Sanitation Data'!F95)))</f>
        <v/>
      </c>
      <c r="DD101" s="28" t="str">
        <f ca="1">+IF(OFFSET('Sanitation Data'!$F$33,0,10*ROW('Sanitation Data'!F95))="","",OFFSET('Sanitation Data'!$F$33,0,10*ROW('Sanitation Data'!F95)))</f>
        <v/>
      </c>
      <c r="DE101" s="28" t="str">
        <f ca="1">+IF(OFFSET('Sanitation Data'!$G$29,0,10*ROW('Sanitation Data'!G95))="","",OFFSET('Sanitation Data'!$G$29,0,10*ROW('Sanitation Data'!G95)))</f>
        <v/>
      </c>
      <c r="DF101" s="28" t="str">
        <f ca="1">+IF(OFFSET('Sanitation Data'!$G$30,0,10*ROW('Sanitation Data'!G95))="","",OFFSET('Sanitation Data'!$G$30,0,10*ROW('Sanitation Data'!G95)))</f>
        <v/>
      </c>
      <c r="DG101" s="28" t="str">
        <f ca="1">+IF(OFFSET('Sanitation Data'!$G$31,0,10*ROW('Sanitation Data'!G95))="","",OFFSET('Sanitation Data'!$G$31,0,10*ROW('Sanitation Data'!G95)))</f>
        <v/>
      </c>
      <c r="DH101" s="28" t="str">
        <f ca="1">+IF(OFFSET('Sanitation Data'!$G$32,0,10*ROW('Sanitation Data'!G95))="","",OFFSET('Sanitation Data'!$G$32,0,10*ROW('Sanitation Data'!G95)))</f>
        <v/>
      </c>
      <c r="DI101" s="28" t="str">
        <f ca="1">+IF(OFFSET('Sanitation Data'!$G$33,0,10*ROW('Sanitation Data'!G95))="","",OFFSET('Sanitation Data'!$G$33,0,10*ROW('Sanitation Data'!G95)))</f>
        <v/>
      </c>
      <c r="DJ101" s="28" t="str">
        <f ca="1">+IF(OFFSET('Sanitation Data'!$H$29,0,10*ROW('Sanitation Data'!H95))="","",OFFSET('Sanitation Data'!$H$29,0,10*ROW('Sanitation Data'!H95)))</f>
        <v/>
      </c>
      <c r="DK101" s="28" t="str">
        <f ca="1">+IF(OFFSET('Sanitation Data'!$H$30,0,10*ROW('Sanitation Data'!H95))="","",OFFSET('Sanitation Data'!$H$30,0,10*ROW('Sanitation Data'!H95)))</f>
        <v/>
      </c>
      <c r="DL101" s="28" t="str">
        <f ca="1">+IF(OFFSET('Sanitation Data'!$H$31,0,10*ROW('Sanitation Data'!H95))="","",OFFSET('Sanitation Data'!$H$31,0,10*ROW('Sanitation Data'!H95)))</f>
        <v/>
      </c>
      <c r="DM101" s="28" t="str">
        <f ca="1">+IF(OFFSET('Sanitation Data'!$H$32,0,10*ROW('Sanitation Data'!H95))="","",OFFSET('Sanitation Data'!$H$32,0,10*ROW('Sanitation Data'!H95)))</f>
        <v/>
      </c>
      <c r="DN101" s="28" t="str">
        <f ca="1">+IF(OFFSET('Sanitation Data'!$H$33,0,10*ROW('Sanitation Data'!H95))="","",OFFSET('Sanitation Data'!$H$33,0,10*ROW('Sanitation Data'!H95)))</f>
        <v/>
      </c>
      <c r="DO101" s="28" t="str">
        <f ca="1">+IF(OFFSET('Hygiene Data'!$C$12,0,10*ROW('Hygiene Data'!C95))="","",OFFSET('Hygiene Data'!$C$12,0,10*ROW('Hygiene Data'!C95)))</f>
        <v/>
      </c>
      <c r="DP101" s="28" t="str">
        <f ca="1">+IF(OFFSET('Hygiene Data'!$C$13,0,10*ROW('Hygiene Data'!C95))="","",OFFSET('Hygiene Data'!$C$13,0,10*ROW('Hygiene Data'!C95)))</f>
        <v/>
      </c>
      <c r="DQ101" s="28" t="str">
        <f ca="1">+IF(OFFSET('Hygiene Data'!$C$14,0,10*ROW('Hygiene Data'!C95))="","",OFFSET('Hygiene Data'!$C$14,0,10*ROW('Hygiene Data'!C95)))</f>
        <v/>
      </c>
      <c r="DR101" s="28" t="str">
        <f ca="1">+IF(OFFSET('Hygiene Data'!$D$12,0,10*ROW('Hygiene Data'!D95))="","",OFFSET('Hygiene Data'!$D$12,0,10*ROW('Hygiene Data'!D95)))</f>
        <v/>
      </c>
      <c r="DS101" s="28" t="str">
        <f ca="1">+IF(OFFSET('Hygiene Data'!$D$13,0,10*ROW('Hygiene Data'!D95))="","",OFFSET('Hygiene Data'!$D$13,0,10*ROW('Hygiene Data'!D95)))</f>
        <v/>
      </c>
      <c r="DT101" s="28" t="str">
        <f ca="1">+IF(OFFSET('Hygiene Data'!$D$14,0,10*ROW('Hygiene Data'!D95))="","",OFFSET('Hygiene Data'!$D$14,0,10*ROW('Hygiene Data'!D95)))</f>
        <v/>
      </c>
      <c r="DU101" s="28" t="str">
        <f ca="1">+IF(OFFSET('Hygiene Data'!$E$12,0,10*ROW('Hygiene Data'!E95))="","",OFFSET('Hygiene Data'!$E$12,0,10*ROW('Hygiene Data'!E95)))</f>
        <v/>
      </c>
      <c r="DV101" s="28" t="str">
        <f ca="1">+IF(OFFSET('Hygiene Data'!$E$13,0,10*ROW('Hygiene Data'!E95))="","",OFFSET('Hygiene Data'!$E$13,0,10*ROW('Hygiene Data'!E95)))</f>
        <v/>
      </c>
      <c r="DW101" s="28" t="str">
        <f ca="1">+IF(OFFSET('Hygiene Data'!$E$14,0,10*ROW('Hygiene Data'!E95))="","",OFFSET('Hygiene Data'!$E$14,0,10*ROW('Hygiene Data'!E95)))</f>
        <v/>
      </c>
      <c r="DX101" s="28" t="str">
        <f ca="1">+IF(OFFSET('Hygiene Data'!$F$12,0,10*ROW('Hygiene Data'!F95))="","",OFFSET('Hygiene Data'!$F$12,0,10*ROW('Hygiene Data'!F95)))</f>
        <v/>
      </c>
      <c r="DY101" s="28" t="str">
        <f ca="1">+IF(OFFSET('Hygiene Data'!$F$13,0,10*ROW('Hygiene Data'!F95))="","",OFFSET('Hygiene Data'!$F$13,0,10*ROW('Hygiene Data'!F95)))</f>
        <v/>
      </c>
      <c r="DZ101" s="28" t="str">
        <f ca="1">+IF(OFFSET('Hygiene Data'!$F$14,0,10*ROW('Hygiene Data'!F95))="","",OFFSET('Hygiene Data'!$F$14,0,10*ROW('Hygiene Data'!F95)))</f>
        <v/>
      </c>
      <c r="EA101" s="28" t="str">
        <f ca="1">+IF(OFFSET('Hygiene Data'!$G$12,0,10*ROW('Hygiene Data'!G95))="","",OFFSET('Hygiene Data'!$G$12,0,10*ROW('Hygiene Data'!G95)))</f>
        <v/>
      </c>
      <c r="EB101" s="28" t="str">
        <f ca="1">+IF(OFFSET('Hygiene Data'!$G$13,0,10*ROW('Hygiene Data'!G95))="","",OFFSET('Hygiene Data'!$G$13,0,10*ROW('Hygiene Data'!G95)))</f>
        <v/>
      </c>
      <c r="EC101" s="28" t="str">
        <f ca="1">+IF(OFFSET('Hygiene Data'!$G$14,0,10*ROW('Hygiene Data'!G95))="","",OFFSET('Hygiene Data'!$G$14,0,10*ROW('Hygiene Data'!G95)))</f>
        <v/>
      </c>
      <c r="ED101" s="28" t="str">
        <f ca="1">+IF(OFFSET('Hygiene Data'!$H$12,0,10*ROW('Hygiene Data'!H95))="","",OFFSET('Hygiene Data'!$H$12,0,10*ROW('Hygiene Data'!H95)))</f>
        <v/>
      </c>
      <c r="EE101" s="28" t="str">
        <f ca="1">+IF(OFFSET('Hygiene Data'!$H$13,0,10*ROW('Hygiene Data'!H95))="","",OFFSET('Hygiene Data'!$H$13,0,10*ROW('Hygiene Data'!H95)))</f>
        <v/>
      </c>
      <c r="EF101" s="28" t="str">
        <f ca="1">+IF(OFFSET('Hygiene Data'!$H$14,0,10*ROW('Hygiene Data'!H95))="","",OFFSET('Hygiene Data'!$H$14,0,10*ROW('Hygiene Data'!H95)))</f>
        <v/>
      </c>
    </row>
    <row r="102" spans="1:136" x14ac:dyDescent="0.2">
      <c r="A102" s="44" t="str">
        <f ca="1">+IF(OFFSET('Water Data'!$B$1,0,10*ROW('Water Data'!B99))="","",OFFSET('Water Data'!$B$1,0,10*ROW('Water Data'!B99)))</f>
        <v/>
      </c>
      <c r="B102" s="44" t="str">
        <f ca="1">+IF(OFFSET('Water Data'!$A$3,0,10*ROW('Water Data'!A99))="","",OFFSET('Water Data'!$A$3,0,10*ROW('Water Data'!A99)))</f>
        <v/>
      </c>
      <c r="C102" s="44" t="str">
        <f ca="1">+IF(OFFSET('Water Data'!$C$3,0,10*ROW('Water Data'!C99))="","",OFFSET('Water Data'!$C$3,0,10*ROW('Water Data'!C99)))</f>
        <v/>
      </c>
      <c r="D102" s="119" t="e">
        <f ca="1">+IF(AND(ISNUMBER(OFFSET('Water Data'!$C$5,0,10*ROW('Water Data'!C96))),BS102="Yes"),100-OFFSET('Water Data'!$C$5,0,10*ROW('Water Data'!C96)),IF(AND(ISNUMBER(OFFSET('Water Data'!$C$5,0,10*ROW('Water Data'!C96))),BS102="No",ISNUMBER(OFFSET('Water Data'!$C$5,0,10*ROW('Water Data'!C96)))),CONCATENATE("[",ROUND(100-OFFSET('Water Data'!$C$5,0,10*ROW('Water Data'!C96)),0),"]"),IF(AND(ISNUMBER(OFFSET('Water Data'!$C$5,0,10*ROW('Water Data'!C96))),BS102="",ISNUMBER(OFFSET('Water Data'!$C$5,0,10*ROW('Water Data'!C96)))),100-OFFSET('Water Data'!$C$5,0,10*ROW('Water Data'!C96)),NA())))</f>
        <v>#N/A</v>
      </c>
      <c r="E102" s="119" t="e">
        <f ca="1">+IF(AND(ISNUMBER(OFFSET('Water Data'!$C$7,0,10*ROW('Water Data'!D96))),BT102="Yes"),OFFSET('Water Data'!$C$7,0,10*ROW('Water Data'!C96)),IF(AND(ISNUMBER(OFFSET('Water Data'!$C$7,0,10*ROW('Water Data'!C96))),BT102="No",ISNUMBER(OFFSET('Water Data'!$C$7,0,10*ROW('Water Data'!C96)))),CONCATENATE("[",ROUND(OFFSET('Water Data'!$C$7,0,10*ROW('Water Data'!C96)),0),"]"),IF(AND(ISNUMBER(OFFSET('Water Data'!$C$7,0,10*ROW('Water Data'!C96))),BT102="",ISNUMBER(OFFSET('Water Data'!$C$7,0,10*ROW('Water Data'!C96)))),OFFSET('Water Data'!$C$7,0,10*ROW('Water Data'!C96)),NA())))</f>
        <v>#N/A</v>
      </c>
      <c r="F102" s="119" t="e">
        <f ca="1">+IF(AND(ISNUMBER(OFFSET('Water Data'!$C$10,0,10*ROW('Water Data'!C96))),BU102="Yes"),OFFSET('Water Data'!$C$10,0,10*ROW('Water Data'!C96)),IF(AND(ISNUMBER(OFFSET('Water Data'!$C$10,0,10*ROW('Water Data'!C96))),BU102="No",ISNUMBER(OFFSET('Water Data'!$C$10,0,10*ROW('Water Data'!C96)))),CONCATENATE("[",ROUND(OFFSET('Water Data'!$C$10,0,10*ROW('Water Data'!C96)),0),"]"),IF(AND(ISNUMBER(OFFSET('Water Data'!$C$10,0,10*ROW('Water Data'!C96))),BU102="",ISNUMBER(OFFSET('Water Data'!$C$10,0,10*ROW('Water Data'!C96)))),OFFSET('Water Data'!$C$10,0,10*ROW('Water Data'!C96)),NA())))</f>
        <v>#N/A</v>
      </c>
      <c r="G102" s="119" t="e">
        <f ca="1">+IF(AND(ISNUMBER(OFFSET('Water Data'!$D$5,0,10*ROW('Water Data'!D96))),BV102="Yes"),100-OFFSET('Water Data'!$D$5,0,10*ROW('Water Data'!D96)),IF(AND(ISNUMBER(OFFSET('Water Data'!$D$5,0,10*ROW('Water Data'!D96))),BV102="No",ISNUMBER(OFFSET('Water Data'!$D$5,0,10*ROW('Water Data'!D96)))),CONCATENATE("[",ROUND(100-OFFSET('Water Data'!$D$5,0,10*ROW('Water Data'!D96)),0),"]"),IF(AND(ISNUMBER(OFFSET('Water Data'!$D$5,0,10*ROW('Water Data'!D96))),BV102="",ISNUMBER(OFFSET('Water Data'!$D$5,0,10*ROW('Water Data'!D96)))),100-OFFSET('Water Data'!$D$5,0,10*ROW('Water Data'!D96)),NA())))</f>
        <v>#N/A</v>
      </c>
      <c r="H102" s="119" t="e">
        <f ca="1">+IF(AND(ISNUMBER(OFFSET('Water Data'!$D$7,0,10*ROW('Water Data'!D96))),BW102="Yes"),OFFSET('Water Data'!$D$7,0,10*ROW('Water Data'!D96)),IF(AND(ISNUMBER(OFFSET('Water Data'!$D$7,0,10*ROW('Water Data'!D96))),BW102="No",ISNUMBER(OFFSET('Water Data'!$D$7,0,10*ROW('Water Data'!D96)))),CONCATENATE("[",ROUND(OFFSET('Water Data'!$C$7,0,10*ROW('Water Data'!D96)),0),"]"),IF(AND(ISNUMBER(OFFSET('Water Data'!$D$7,0,10*ROW('Water Data'!D96))),BW102="",ISNUMBER(OFFSET('Water Data'!$D$7,0,10*ROW('Water Data'!D96)))),OFFSET('Water Data'!$D$7,0,10*ROW('Water Data'!D96)),NA())))</f>
        <v>#N/A</v>
      </c>
      <c r="I102" s="119" t="e">
        <f ca="1">+IF(AND(ISNUMBER(OFFSET('Water Data'!$D$10,0,10*ROW('Water Data'!D96))),BX102="Yes"),OFFSET('Water Data'!$D$10,0,10*ROW('Water Data'!D96)),IF(AND(ISNUMBER(OFFSET('Water Data'!$D$10,0,10*ROW('Water Data'!D96))),BX102="No",ISNUMBER(OFFSET('Water Data'!$D$10,0,10*ROW('Water Data'!D96)))),CONCATENATE("[",ROUND(OFFSET('Water Data'!$D$10,0,10*ROW('Water Data'!D96)),0),"]"),IF(AND(ISNUMBER(OFFSET('Water Data'!$D$10,0,10*ROW('Water Data'!D96))),BX102="",ISNUMBER(OFFSET('Water Data'!$D$10,0,10*ROW('Water Data'!D96)))),OFFSET('Water Data'!$D$10,0,10*ROW('Water Data'!D96)),NA())))</f>
        <v>#N/A</v>
      </c>
      <c r="J102" s="119" t="e">
        <f ca="1">+IF(AND(ISNUMBER(OFFSET('Water Data'!$E$5,0,10*ROW('Water Data'!E96))),BY102="Yes"),100-OFFSET('Water Data'!$E$5,0,10*ROW('Water Data'!E96)),IF(AND(ISNUMBER(OFFSET('Water Data'!$E$5,0,10*ROW('Water Data'!E96))),BY102="No",ISNUMBER(OFFSET('Water Data'!$E$5,0,10*ROW('Water Data'!E96)))),CONCATENATE("[",ROUND(100-OFFSET('Water Data'!$E$5,0,10*ROW('Water Data'!E96)),0),"]"),IF(AND(ISNUMBER(OFFSET('Water Data'!$E$5,0,10*ROW('Water Data'!E96))),BY102="",ISNUMBER(OFFSET('Water Data'!$E$5,0,10*ROW('Water Data'!E96)))),100-OFFSET('Water Data'!$E$5,0,10*ROW('Water Data'!E96)),NA())))</f>
        <v>#N/A</v>
      </c>
      <c r="K102" s="119" t="e">
        <f ca="1">+IF(AND(ISNUMBER(OFFSET('Water Data'!$E$7,0,10*ROW('Water Data'!E96))),BZ102="Yes"),OFFSET('Water Data'!$E$7,0,10*ROW('Water Data'!E96)),IF(AND(ISNUMBER(OFFSET('Water Data'!$E$7,0,10*ROW('Water Data'!E96))),BZ102="No",ISNUMBER(OFFSET('Water Data'!$E$7,0,10*ROW('Water Data'!E96)))),CONCATENATE("[",ROUND(OFFSET('Water Data'!$E$7,0,10*ROW('Water Data'!E96)),0),"]"),IF(AND(ISNUMBER(OFFSET('Water Data'!$E$7,0,10*ROW('Water Data'!E96))),BZ102="",ISNUMBER(OFFSET('Water Data'!$E$7,0,10*ROW('Water Data'!E96)))),OFFSET('Water Data'!$E$7,0,10*ROW('Water Data'!E96)),NA())))</f>
        <v>#N/A</v>
      </c>
      <c r="L102" s="119" t="e">
        <f ca="1">+IF(AND(ISNUMBER(OFFSET('Water Data'!$E$10,0,10*ROW('Water Data'!E96))),CA102="Yes"),OFFSET('Water Data'!$E$10,0,10*ROW('Water Data'!E96)),IF(AND(ISNUMBER(OFFSET('Water Data'!$E$10,0,10*ROW('Water Data'!E96))),CA102="No",ISNUMBER(OFFSET('Water Data'!$E$10,0,10*ROW('Water Data'!E96)))),CONCATENATE("[",ROUND(OFFSET('Water Data'!$E$10,0,10*ROW('Water Data'!E96)),0),"]"),IF(AND(ISNUMBER(OFFSET('Water Data'!$E$10,0,10*ROW('Water Data'!E96))),CA102="",ISNUMBER(OFFSET('Water Data'!$E$10,0,10*ROW('Water Data'!E96)))),OFFSET('Water Data'!$E$10,0,10*ROW('Water Data'!E96)),NA())))</f>
        <v>#N/A</v>
      </c>
      <c r="M102" s="119" t="e">
        <f ca="1">+IF(AND(ISNUMBER(OFFSET('Water Data'!$F$5,0,10*ROW('Water Data'!F96))),CB102="Yes"),100-OFFSET('Water Data'!$F$5,0,10*ROW('Water Data'!F96)),IF(AND(ISNUMBER(OFFSET('Water Data'!$F$5,0,10*ROW('Water Data'!F96))),CB102="No",ISNUMBER(OFFSET('Water Data'!$F$5,0,10*ROW('Water Data'!F96)))),CONCATENATE("[",ROUND(100-OFFSET('Water Data'!$F$5,0,10*ROW('Water Data'!F96)),0),"]"),IF(AND(ISNUMBER(OFFSET('Water Data'!$F$5,0,10*ROW('Water Data'!F96))),CB102="",ISNUMBER(OFFSET('Water Data'!$F$5,0,10*ROW('Water Data'!F96)))),100-OFFSET('Water Data'!$F$5,0,10*ROW('Water Data'!F96)),NA())))</f>
        <v>#N/A</v>
      </c>
      <c r="N102" s="119" t="e">
        <f ca="1">+IF(AND(ISNUMBER(OFFSET('Water Data'!$F$7,0,10*ROW('Water Data'!F96))),CC102="Yes"),OFFSET('Water Data'!$F$7,0,10*ROW('Water Data'!F96)),IF(AND(ISNUMBER(OFFSET('Water Data'!$F$7,0,10*ROW('Water Data'!F96))),CC102="No",ISNUMBER(OFFSET('Water Data'!$F$7,0,10*ROW('Water Data'!F96)))),CONCATENATE("[",ROUND(OFFSET('Water Data'!$F$7,0,10*ROW('Water Data'!F96)),0),"]"),IF(AND(ISNUMBER(OFFSET('Water Data'!$F$7,0,10*ROW('Water Data'!F96))),CC102="",ISNUMBER(OFFSET('Water Data'!$F$7,0,10*ROW('Water Data'!F96)))),OFFSET('Water Data'!$F$7,0,10*ROW('Water Data'!F96)),NA())))</f>
        <v>#N/A</v>
      </c>
      <c r="O102" s="119" t="e">
        <f ca="1">+IF(AND(ISNUMBER(OFFSET('Water Data'!$F$10,0,10*ROW('Water Data'!F96))),CD102="Yes"),OFFSET('Water Data'!$F$10,0,10*ROW('Water Data'!F96)),IF(AND(ISNUMBER(OFFSET('Water Data'!$F$10,0,10*ROW('Water Data'!F96))),CD102="No",ISNUMBER(OFFSET('Water Data'!$F$10,0,10*ROW('Water Data'!F96)))),CONCATENATE("[",ROUND(OFFSET('Water Data'!$F$10,0,10*ROW('Water Data'!F96)),0),"]"),IF(AND(ISNUMBER(OFFSET('Water Data'!$F$10,0,10*ROW('Water Data'!F96))),CD102="",ISNUMBER(OFFSET('Water Data'!$F$10,0,10*ROW('Water Data'!F96)))),OFFSET('Water Data'!$F$10,0,10*ROW('Water Data'!F96)),NA())))</f>
        <v>#N/A</v>
      </c>
      <c r="P102" s="119" t="e">
        <f ca="1">+IF(AND(ISNUMBER(OFFSET('Water Data'!$G$5,0,10*ROW('Water Data'!G96))),CE102="Yes"),100-OFFSET('Water Data'!$G$5,0,10*ROW('Water Data'!G96)),IF(AND(ISNUMBER(OFFSET('Water Data'!$G$5,0,10*ROW('Water Data'!G96))),CE102="No",ISNUMBER(OFFSET('Water Data'!$G$5,0,10*ROW('Water Data'!G96)))),CONCATENATE("[",ROUND(100-OFFSET('Water Data'!$G$5,0,10*ROW('Water Data'!G96)),0),"]"),IF(AND(ISNUMBER(OFFSET('Water Data'!$G$5,0,10*ROW('Water Data'!G96))),CE102="",ISNUMBER(OFFSET('Water Data'!$G$5,0,10*ROW('Water Data'!G96)))),100-OFFSET('Water Data'!$G$5,0,10*ROW('Water Data'!G96)),NA())))</f>
        <v>#N/A</v>
      </c>
      <c r="Q102" s="119" t="e">
        <f ca="1">+IF(AND(ISNUMBER(OFFSET('Water Data'!$G$7,0,10*ROW('Water Data'!G96))),CF102="Yes"),OFFSET('Water Data'!$G$7,0,10*ROW('Water Data'!G96)),IF(AND(ISNUMBER(OFFSET('Water Data'!$G$7,0,10*ROW('Water Data'!G96))),CF102="No",ISNUMBER(OFFSET('Water Data'!$G$7,0,10*ROW('Water Data'!G96)))),CONCATENATE("[",ROUND(OFFSET('Water Data'!$G$7,0,10*ROW('Water Data'!G96)),0),"]"),IF(AND(ISNUMBER(OFFSET('Water Data'!$G$7,0,10*ROW('Water Data'!G96))),CF102="",ISNUMBER(OFFSET('Water Data'!$G$7,0,10*ROW('Water Data'!G96)))),OFFSET('Water Data'!$G$7,0,10*ROW('Water Data'!G96)),NA())))</f>
        <v>#N/A</v>
      </c>
      <c r="R102" s="119" t="e">
        <f ca="1">+IF(AND(ISNUMBER(OFFSET('Water Data'!$G$10,0,10*ROW('Water Data'!G96))),CG102="Yes"),OFFSET('Water Data'!$G$10,0,10*ROW('Water Data'!G96)),IF(AND(ISNUMBER(OFFSET('Water Data'!$G$10,0,10*ROW('Water Data'!G96))),CG102="No",ISNUMBER(OFFSET('Water Data'!$G$10,0,10*ROW('Water Data'!G96)))),CONCATENATE("[",ROUND(OFFSET('Water Data'!$G$10,0,10*ROW('Water Data'!G96)),0),"]"),IF(AND(ISNUMBER(OFFSET('Water Data'!$G$10,0,10*ROW('Water Data'!G96))),CG102="",ISNUMBER(OFFSET('Water Data'!$G$10,0,10*ROW('Water Data'!G96)))),OFFSET('Water Data'!$G$10,0,10*ROW('Water Data'!G96)),NA())))</f>
        <v>#N/A</v>
      </c>
      <c r="S102" s="119" t="e">
        <f ca="1">+IF(AND(ISNUMBER(OFFSET('Water Data'!$H$5,0,10*ROW('Water Data'!H96))),CH102="Yes"),100-OFFSET('Water Data'!$H$5,0,10*ROW('Water Data'!H96)),IF(AND(ISNUMBER(OFFSET('Water Data'!$H$5,0,10*ROW('Water Data'!H96))),CH102="No",ISNUMBER(OFFSET('Water Data'!$H$5,0,10*ROW('Water Data'!H96)))),CONCATENATE("[",ROUND(100-OFFSET('Water Data'!$H$5,0,10*ROW('Water Data'!H96)),0),"]"),IF(AND(ISNUMBER(OFFSET('Water Data'!$H$5,0,10*ROW('Water Data'!H96))),CH102="",ISNUMBER(OFFSET('Water Data'!$H$5,0,10*ROW('Water Data'!H96)))),100-OFFSET('Water Data'!$H$5,0,10*ROW('Water Data'!H96)),NA())))</f>
        <v>#N/A</v>
      </c>
      <c r="T102" s="119" t="e">
        <f ca="1">+IF(AND(ISNUMBER(OFFSET('Water Data'!$H$7,0,10*ROW('Water Data'!H96))),CI102="Yes"),OFFSET('Water Data'!$H$7,0,10*ROW('Water Data'!H96)),IF(AND(ISNUMBER(OFFSET('Water Data'!$H$7,0,10*ROW('Water Data'!H96))),CI102="No",ISNUMBER(OFFSET('Water Data'!$H$7,0,10*ROW('Water Data'!H96)))),CONCATENATE("[",ROUND(OFFSET('Water Data'!$H$7,0,10*ROW('Water Data'!H96)),0),"]"),IF(AND(ISNUMBER(OFFSET('Water Data'!$H$7,0,10*ROW('Water Data'!H96))),CI102="",ISNUMBER(OFFSET('Water Data'!$H$7,0,10*ROW('Water Data'!H96)))),OFFSET('Water Data'!$H$7,0,10*ROW('Water Data'!H96)),NA())))</f>
        <v>#N/A</v>
      </c>
      <c r="U102" s="119" t="e">
        <f ca="1">+IF(AND(ISNUMBER(OFFSET('Water Data'!$H$10,0,10*ROW('Water Data'!H96))),CJ102="Yes"),OFFSET('Water Data'!$H$10,0,10*ROW('Water Data'!H96)),IF(AND(ISNUMBER(OFFSET('Water Data'!$H$10,0,10*ROW('Water Data'!H96))),CJ102="No",ISNUMBER(OFFSET('Water Data'!$H$10,0,10*ROW('Water Data'!H96)))),CONCATENATE("[",ROUND(OFFSET('Water Data'!$H$10,0,10*ROW('Water Data'!H96)),0),"]"),IF(AND(ISNUMBER(OFFSET('Water Data'!$H$10,0,10*ROW('Water Data'!H96))),CJ102="",ISNUMBER(OFFSET('Water Data'!$H$10,0,10*ROW('Water Data'!H96)))),OFFSET('Water Data'!$H$10,0,10*ROW('Water Data'!H96)),NA())))</f>
        <v>#N/A</v>
      </c>
      <c r="V102" s="120" t="e">
        <f ca="1">+IF(AND(ISNUMBER(OFFSET('Sanitation Data'!$C$5,0,10*ROW('Sanitation Data'!C96))),CK102="Yes"),100-OFFSET('Sanitation Data'!$C$5,0,10*ROW('Sanitation Data'!C96)),IF(AND(ISNUMBER(OFFSET('Sanitation Data'!$C$5,0,10*ROW('Sanitation Data'!C96))),CK102="No",ISNUMBER(OFFSET('Sanitation Data'!$C$5,0,10*ROW('Sanitation Data'!C96)))),CONCATENATE("[",ROUND(100-OFFSET('Sanitation Data'!$C$5,0,10*ROW('Sanitation Data'!C96)),0),"]"),IF(AND(ISNUMBER(OFFSET('Sanitation Data'!$C$5,0,10*ROW('Sanitation Data'!C96))),CK102="",ISNUMBER(OFFSET('Sanitation Data'!$C$5,0,10*ROW('Sanitation Data'!C96)))),100-OFFSET('Sanitation Data'!$C$5,0,10*ROW('Sanitation Data'!C96)),NA())))</f>
        <v>#N/A</v>
      </c>
      <c r="W102" s="120" t="e">
        <f ca="1">+IF(AND(ISNUMBER(OFFSET('Sanitation Data'!$C$7,0,10*ROW('Sanitation Data'!C96))),CL102="Yes"),OFFSET('Sanitation Data'!$C$7,0,10*ROW('Sanitation Data'!C96)),IF(AND(ISNUMBER(OFFSET('Sanitation Data'!$C$7,0,10*ROW('Sanitation Data'!C96))),CL102="No",ISNUMBER(OFFSET('Sanitation Data'!$C$7,0,10*ROW('Sanitation Data'!C96)))),CONCATENATE("[",ROUND(OFFSET('Sanitation Data'!$C$7,0,10*ROW('Sanitation Data'!C96)),0),"]"),IF(AND(ISNUMBER(OFFSET('Sanitation Data'!$C$7,0,10*ROW('Sanitation Data'!C96))),CL102="",ISNUMBER(OFFSET('Sanitation Data'!$C$7,0,10*ROW('Sanitation Data'!C96)))),OFFSET('Sanitation Data'!$C$7,0,10*ROW('Sanitation Data'!C96)),NA())))</f>
        <v>#N/A</v>
      </c>
      <c r="X102" s="120" t="e">
        <f ca="1">+IF(AND(ISNUMBER(OFFSET('Sanitation Data'!$C$11,0,10*ROW('Sanitation Data'!C96))),CM102="Yes"),OFFSET('Sanitation Data'!$C$11,0,10*ROW('Sanitation Data'!C96)),IF(AND(ISNUMBER(OFFSET('Sanitation Data'!$C$11,0,10*ROW('Sanitation Data'!C96))),CM102="No",ISNUMBER(OFFSET('Sanitation Data'!$C$11,0,10*ROW('Sanitation Data'!C96)))),CONCATENATE("[",ROUND(OFFSET('Sanitation Data'!$C$11,0,10*ROW('Sanitation Data'!C96)),0),"]"),IF(AND(ISNUMBER(OFFSET('Sanitation Data'!$C$11,0,10*ROW('Sanitation Data'!C96))),CM102="",ISNUMBER(OFFSET('Sanitation Data'!$C$11,0,10*ROW('Sanitation Data'!C96)))),OFFSET('Sanitation Data'!$C$11,0,10*ROW('Sanitation Data'!C96)),NA())))</f>
        <v>#N/A</v>
      </c>
      <c r="Y102" s="120" t="e">
        <f ca="1">+IF(AND(ISNUMBER(OFFSET('Sanitation Data'!$C$12,0,10*ROW('Sanitation Data'!C96))),CN102="Yes"),OFFSET('Sanitation Data'!$C$12,0,10*ROW('Sanitation Data'!C96)),IF(AND(ISNUMBER(OFFSET('Sanitation Data'!$C$12,0,10*ROW('Sanitation Data'!C96))),CN102="No",ISNUMBER(OFFSET('Sanitation Data'!$C$12,0,10*ROW('Sanitation Data'!C96)))),CONCATENATE("[",ROUND(OFFSET('Sanitation Data'!$C$12,0,10*ROW('Sanitation Data'!C96)),0),"]"),IF(AND(ISNUMBER(OFFSET('Sanitation Data'!$C$12,0,10*ROW('Sanitation Data'!C96))),CN102="",ISNUMBER(OFFSET('Sanitation Data'!$C$12,0,10*ROW('Sanitation Data'!C96)))),OFFSET('Sanitation Data'!$C$12,0,10*ROW('Sanitation Data'!C96)),NA())))</f>
        <v>#N/A</v>
      </c>
      <c r="Z102" s="120" t="e">
        <f ca="1">+IF(AND(ISNUMBER(OFFSET('Sanitation Data'!$C$13,0,10*ROW('Sanitation Data'!C96))),CO102="Yes"),OFFSET('Sanitation Data'!$C$13,0,10*ROW('Sanitation Data'!C96)),IF(AND(ISNUMBER(OFFSET('Sanitation Data'!$C$13,0,10*ROW('Sanitation Data'!C96))),CO102="No",ISNUMBER(OFFSET('Sanitation Data'!$C$13,0,10*ROW('Sanitation Data'!C96)))),CONCATENATE("[",ROUND(OFFSET('Sanitation Data'!$C$13,0,10*ROW('Sanitation Data'!C96)),0),"]"),IF(AND(ISNUMBER(OFFSET('Sanitation Data'!$C$13,0,10*ROW('Sanitation Data'!C96))),CO102="",ISNUMBER(OFFSET('Sanitation Data'!$C$13,0,10*ROW('Sanitation Data'!C96)))),OFFSET('Sanitation Data'!$C$13,0,10*ROW('Sanitation Data'!C96)),NA())))</f>
        <v>#N/A</v>
      </c>
      <c r="AA102" s="120" t="e">
        <f ca="1">+IF(AND(ISNUMBER(OFFSET('Sanitation Data'!$D$5,0,10*ROW('Sanitation Data'!D96))),CP102="Yes"),100-OFFSET('Sanitation Data'!$D$5,0,10*ROW('Sanitation Data'!D96)),IF(AND(ISNUMBER(OFFSET('Sanitation Data'!$D$5,0,10*ROW('Sanitation Data'!D96))),CP102="No",ISNUMBER(OFFSET('Sanitation Data'!$D$5,0,10*ROW('Sanitation Data'!D96)))),CONCATENATE("[",ROUND(100-OFFSET('Sanitation Data'!$D$5,0,10*ROW('Sanitation Data'!D96)),0),"]"),IF(AND(ISNUMBER(OFFSET('Sanitation Data'!$D$5,0,10*ROW('Sanitation Data'!D96))),CP102="",ISNUMBER(OFFSET('Sanitation Data'!$D$5,0,10*ROW('Sanitation Data'!D96)))),100-OFFSET('Sanitation Data'!$D$5,0,10*ROW('Sanitation Data'!D96)),NA())))</f>
        <v>#N/A</v>
      </c>
      <c r="AB102" s="120" t="e">
        <f ca="1">+IF(AND(ISNUMBER(OFFSET('Sanitation Data'!$D$7,0,10*ROW('Sanitation Data'!D96))),CQ102="Yes"),OFFSET('Sanitation Data'!$D$7,0,10*ROW('Sanitation Data'!G96)),IF(AND(ISNUMBER(OFFSET('Sanitation Data'!$D$7,0,10*ROW('Sanitation Data'!D96))),CQ102="No",ISNUMBER(OFFSET('Sanitation Data'!$D$7,0,10*ROW('Sanitation Data'!D96)))),CONCATENATE("[",ROUND(OFFSET('Sanitation Data'!$D$7,0,10*ROW('Sanitation Data'!D96)),0),"]"),IF(AND(ISNUMBER(OFFSET('Sanitation Data'!$D$7,0,10*ROW('Sanitation Data'!D96))),CQ102="",ISNUMBER(OFFSET('Sanitation Data'!$D$7,0,10*ROW('Sanitation Data'!D96)))),OFFSET('Sanitation Data'!$D$7,0,10*ROW('Sanitation Data'!D96)),NA())))</f>
        <v>#N/A</v>
      </c>
      <c r="AC102" s="120" t="e">
        <f ca="1">+IF(AND(ISNUMBER(OFFSET('Sanitation Data'!$D$11,0,10*ROW('Sanitation Data'!D96))),CR102="Yes"),OFFSET('Sanitation Data'!$D$11,0,10*ROW('Sanitation Data'!D96)),IF(AND(ISNUMBER(OFFSET('Sanitation Data'!$D$11,0,10*ROW('Sanitation Data'!D96))),CR102="No",ISNUMBER(OFFSET('Sanitation Data'!$D$11,0,10*ROW('Sanitation Data'!D96)))),CONCATENATE("[",ROUND(OFFSET('Sanitation Data'!$D$11,0,10*ROW('Sanitation Data'!D96)),0),"]"),IF(AND(ISNUMBER(OFFSET('Sanitation Data'!$D$11,0,10*ROW('Sanitation Data'!D96))),CR102="",ISNUMBER(OFFSET('Sanitation Data'!$D$11,0,10*ROW('Sanitation Data'!D96)))),OFFSET('Sanitation Data'!$D$11,0,10*ROW('Sanitation Data'!D96)),NA())))</f>
        <v>#N/A</v>
      </c>
      <c r="AD102" s="120" t="e">
        <f ca="1">+IF(AND(ISNUMBER(OFFSET('Sanitation Data'!$D$12,0,10*ROW('Sanitation Data'!D96))),CS102="Yes"),OFFSET('Sanitation Data'!$D$12,0,10*ROW('Sanitation Data'!D96)),IF(AND(ISNUMBER(OFFSET('Sanitation Data'!$D$12,0,10*ROW('Sanitation Data'!D96))),CS102="No",ISNUMBER(OFFSET('Sanitation Data'!$D$12,0,10*ROW('Sanitation Data'!D96)))),CONCATENATE("[",ROUND(OFFSET('Sanitation Data'!$D$12,0,10*ROW('Sanitation Data'!D96)),0),"]"),IF(AND(ISNUMBER(OFFSET('Sanitation Data'!$D$12,0,10*ROW('Sanitation Data'!D96))),CS102="",ISNUMBER(OFFSET('Sanitation Data'!$D$12,0,10*ROW('Sanitation Data'!D96)))),OFFSET('Sanitation Data'!$D$12,0,10*ROW('Sanitation Data'!D96)),NA())))</f>
        <v>#N/A</v>
      </c>
      <c r="AE102" s="120" t="e">
        <f ca="1">+IF(AND(ISNUMBER(OFFSET('Sanitation Data'!$D$13,0,10*ROW('Sanitation Data'!D96))),CT102="Yes"),OFFSET('Sanitation Data'!$D$13,0,10*ROW('Sanitation Data'!D96)),IF(AND(ISNUMBER(OFFSET('Sanitation Data'!$D$13,0,10*ROW('Sanitation Data'!D96))),CT102="No",ISNUMBER(OFFSET('Sanitation Data'!$D$13,0,10*ROW('Sanitation Data'!D96)))),CONCATENATE("[",ROUND(OFFSET('Sanitation Data'!$D$13,0,10*ROW('Sanitation Data'!D96)),0),"]"),IF(AND(ISNUMBER(OFFSET('Sanitation Data'!$D$13,0,10*ROW('Sanitation Data'!D96))),CT102="",ISNUMBER(OFFSET('Sanitation Data'!$D$13,0,10*ROW('Sanitation Data'!D96)))),OFFSET('Sanitation Data'!$D$13,0,10*ROW('Sanitation Data'!D96)),NA())))</f>
        <v>#N/A</v>
      </c>
      <c r="AF102" s="120" t="e">
        <f ca="1">+IF(AND(ISNUMBER(OFFSET('Sanitation Data'!$E$5,0,10*ROW('Sanitation Data'!E96))),CU102="Yes"),100-OFFSET('Sanitation Data'!$E$5,0,10*ROW('Sanitation Data'!E96)),IF(AND(ISNUMBER(OFFSET('Sanitation Data'!$E$5,0,10*ROW('Sanitation Data'!E96))),CU102="No",ISNUMBER(OFFSET('Sanitation Data'!$E$5,0,10*ROW('Sanitation Data'!E96)))),CONCATENATE("[",ROUND(100-OFFSET('Sanitation Data'!$E$5,0,10*ROW('Sanitation Data'!E96)),0),"]"),IF(AND(ISNUMBER(OFFSET('Sanitation Data'!$E$5,0,10*ROW('Sanitation Data'!E96))),CU102="",ISNUMBER(OFFSET('Sanitation Data'!$E$5,0,10*ROW('Sanitation Data'!E96)))),100-OFFSET('Sanitation Data'!$E$5,0,10*ROW('Sanitation Data'!E96)),NA())))</f>
        <v>#N/A</v>
      </c>
      <c r="AG102" s="120" t="e">
        <f ca="1">+IF(AND(ISNUMBER(OFFSET('Sanitation Data'!$E$7,0,10*ROW('Sanitation Data'!E96))),CV102="Yes"),OFFSET('Sanitation Data'!$E$7,0,10*ROW('Sanitation Data'!E96)),IF(AND(ISNUMBER(OFFSET('Sanitation Data'!$E$7,0,10*ROW('Sanitation Data'!E96))),CV102="No",ISNUMBER(OFFSET('Sanitation Data'!$E$7,0,10*ROW('Sanitation Data'!E96)))),CONCATENATE("[",ROUND(OFFSET('Sanitation Data'!$E$7,0,10*ROW('Sanitation Data'!E96)),0),"]"),IF(AND(ISNUMBER(OFFSET('Sanitation Data'!$E$7,0,10*ROW('Sanitation Data'!E96))),CV102="",ISNUMBER(OFFSET('Sanitation Data'!$E$7,0,10*ROW('Sanitation Data'!E96)))),OFFSET('Sanitation Data'!$E$7,0,10*ROW('Sanitation Data'!E96)),NA())))</f>
        <v>#N/A</v>
      </c>
      <c r="AH102" s="120" t="e">
        <f ca="1">+IF(AND(ISNUMBER(OFFSET('Sanitation Data'!$E$11,0,10*ROW('Sanitation Data'!E96))),CW102="Yes"),OFFSET('Sanitation Data'!$E$11,0,10*ROW('Sanitation Data'!E96)),IF(AND(ISNUMBER(OFFSET('Sanitation Data'!$E$11,0,10*ROW('Sanitation Data'!E96))),CW102="No",ISNUMBER(OFFSET('Sanitation Data'!$E$11,0,10*ROW('Sanitation Data'!E96)))),CONCATENATE("[",ROUND(OFFSET('Sanitation Data'!$E$11,0,10*ROW('Sanitation Data'!E96)),0),"]"),IF(AND(ISNUMBER(OFFSET('Sanitation Data'!$E$11,0,10*ROW('Sanitation Data'!E96))),CW102="",ISNUMBER(OFFSET('Sanitation Data'!$E$11,0,10*ROW('Sanitation Data'!E96)))),OFFSET('Sanitation Data'!$E$11,0,10*ROW('Sanitation Data'!E96)),NA())))</f>
        <v>#N/A</v>
      </c>
      <c r="AI102" s="120" t="e">
        <f ca="1">+IF(AND(ISNUMBER(OFFSET('Sanitation Data'!$E$12,0,10*ROW('Sanitation Data'!E96))),CX102="Yes"),OFFSET('Sanitation Data'!$E$12,0,10*ROW('Sanitation Data'!E96)),IF(AND(ISNUMBER(OFFSET('Sanitation Data'!$E$12,0,10*ROW('Sanitation Data'!E96))),CX102="No",ISNUMBER(OFFSET('Sanitation Data'!$E$12,0,10*ROW('Sanitation Data'!E96)))),CONCATENATE("[",ROUND(OFFSET('Sanitation Data'!$E$12,0,10*ROW('Sanitation Data'!E96)),0),"]"),IF(AND(ISNUMBER(OFFSET('Sanitation Data'!$E$12,0,10*ROW('Sanitation Data'!E96))),CX102="",ISNUMBER(OFFSET('Sanitation Data'!$E$12,0,10*ROW('Sanitation Data'!E96)))),OFFSET('Sanitation Data'!$E$12,0,10*ROW('Sanitation Data'!E96)),NA())))</f>
        <v>#N/A</v>
      </c>
      <c r="AJ102" s="120" t="e">
        <f ca="1">+IF(AND(ISNUMBER(OFFSET('Sanitation Data'!$E$13,0,10*ROW('Sanitation Data'!E96))),CY102="Yes"),OFFSET('Sanitation Data'!$E$13,0,10*ROW('Sanitation Data'!E96)),IF(AND(ISNUMBER(OFFSET('Sanitation Data'!$E$13,0,10*ROW('Sanitation Data'!E96))),CY102="No",ISNUMBER(OFFSET('Sanitation Data'!$E$13,0,10*ROW('Sanitation Data'!E96)))),CONCATENATE("[",ROUND(OFFSET('Sanitation Data'!$E$13,0,10*ROW('Sanitation Data'!E96)),0),"]"),IF(AND(ISNUMBER(OFFSET('Sanitation Data'!$E$13,0,10*ROW('Sanitation Data'!E96))),CY102="",ISNUMBER(OFFSET('Sanitation Data'!$E$13,0,10*ROW('Sanitation Data'!E96)))),OFFSET('Sanitation Data'!$E$13,0,10*ROW('Sanitation Data'!E96)),NA())))</f>
        <v>#N/A</v>
      </c>
      <c r="AK102" s="120" t="e">
        <f ca="1">+IF(AND(ISNUMBER(OFFSET('Sanitation Data'!$F$5,0,10*ROW('Sanitation Data'!F96))),CZ102="Yes"),100-OFFSET('Sanitation Data'!$F$5,0,10*ROW('Sanitation Data'!F96)),IF(AND(ISNUMBER(OFFSET('Sanitation Data'!$F$5,0,10*ROW('Sanitation Data'!F96))),CZ102="No",ISNUMBER(OFFSET('Sanitation Data'!$F$5,0,10*ROW('Sanitation Data'!F96)))),CONCATENATE("[",ROUND(100-OFFSET('Sanitation Data'!$F$5,0,10*ROW('Sanitation Data'!F96)),0),"]"),IF(AND(ISNUMBER(OFFSET('Sanitation Data'!$F$5,0,10*ROW('Sanitation Data'!F96))),CZ102="",ISNUMBER(OFFSET('Sanitation Data'!$F$5,0,10*ROW('Sanitation Data'!F96)))),100-OFFSET('Sanitation Data'!$F$5,0,10*ROW('Sanitation Data'!F96)),NA())))</f>
        <v>#N/A</v>
      </c>
      <c r="AL102" s="120" t="e">
        <f ca="1">+IF(AND(ISNUMBER(OFFSET('Sanitation Data'!$F$7,0,10*ROW('Sanitation Data'!F96))),DA102="Yes"),OFFSET('Sanitation Data'!$F$7,0,10*ROW('Sanitation Data'!F96)),IF(AND(ISNUMBER(OFFSET('Sanitation Data'!$F$7,0,10*ROW('Sanitation Data'!F96))),DA102="No",ISNUMBER(OFFSET('Sanitation Data'!$F$7,0,10*ROW('Sanitation Data'!F96)))),CONCATENATE("[",ROUND(OFFSET('Sanitation Data'!$F$7,0,10*ROW('Sanitation Data'!F96)),0),"]"),IF(AND(ISNUMBER(OFFSET('Sanitation Data'!$F$7,0,10*ROW('Sanitation Data'!F96))),DA102="",ISNUMBER(OFFSET('Sanitation Data'!$F$7,0,10*ROW('Sanitation Data'!F96)))),OFFSET('Sanitation Data'!$F$7,0,10*ROW('Sanitation Data'!F96)),NA())))</f>
        <v>#N/A</v>
      </c>
      <c r="AM102" s="120" t="e">
        <f ca="1">+IF(AND(ISNUMBER(OFFSET('Sanitation Data'!$F$11,0,10*ROW('Sanitation Data'!F96))),DB102="Yes"),OFFSET('Sanitation Data'!$F$11,0,10*ROW('Sanitation Data'!F96)),IF(AND(ISNUMBER(OFFSET('Sanitation Data'!$F$11,0,10*ROW('Sanitation Data'!F96))),DB102="No",ISNUMBER(OFFSET('Sanitation Data'!$F$11,0,10*ROW('Sanitation Data'!F96)))),CONCATENATE("[",ROUND(OFFSET('Sanitation Data'!$F$11,0,10*ROW('Sanitation Data'!F96)),0),"]"),IF(AND(ISNUMBER(OFFSET('Sanitation Data'!$F$11,0,10*ROW('Sanitation Data'!F96))),DB102="",ISNUMBER(OFFSET('Sanitation Data'!$F$11,0,10*ROW('Sanitation Data'!F96)))),OFFSET('Sanitation Data'!$F$11,0,10*ROW('Sanitation Data'!F96)),NA())))</f>
        <v>#N/A</v>
      </c>
      <c r="AN102" s="120" t="e">
        <f ca="1">+IF(AND(ISNUMBER(OFFSET('Sanitation Data'!$F$12,0,10*ROW('Sanitation Data'!F96))),DC102="Yes"),OFFSET('Sanitation Data'!$F$12,0,10*ROW('Sanitation Data'!F96)),IF(AND(ISNUMBER(OFFSET('Sanitation Data'!$F$12,0,10*ROW('Sanitation Data'!F96))),DC102="No",ISNUMBER(OFFSET('Sanitation Data'!$F$12,0,10*ROW('Sanitation Data'!F96)))),CONCATENATE("[",ROUND(OFFSET('Sanitation Data'!$F$12,0,10*ROW('Sanitation Data'!F96)),0),"]"),IF(AND(ISNUMBER(OFFSET('Sanitation Data'!$F$12,0,10*ROW('Sanitation Data'!F96))),DC102="",ISNUMBER(OFFSET('Sanitation Data'!$F$12,0,10*ROW('Sanitation Data'!F96)))),OFFSET('Sanitation Data'!$F$12,0,10*ROW('Sanitation Data'!F96)),NA())))</f>
        <v>#N/A</v>
      </c>
      <c r="AO102" s="120" t="e">
        <f ca="1">+IF(AND(ISNUMBER(OFFSET('Sanitation Data'!$F$13,0,10*ROW('Sanitation Data'!F96))),DD102="Yes"),OFFSET('Sanitation Data'!$F$13,0,10*ROW('Sanitation Data'!F96)),IF(AND(ISNUMBER(OFFSET('Sanitation Data'!$F$13,0,10*ROW('Sanitation Data'!F96))),DD102="No",ISNUMBER(OFFSET('Sanitation Data'!$F$13,0,10*ROW('Sanitation Data'!F96)))),CONCATENATE("[",ROUND(OFFSET('Sanitation Data'!$F$13,0,10*ROW('Sanitation Data'!F96)),0),"]"),IF(AND(ISNUMBER(OFFSET('Sanitation Data'!$F$13,0,10*ROW('Sanitation Data'!F96))),DD102="",ISNUMBER(OFFSET('Sanitation Data'!$F$13,0,10*ROW('Sanitation Data'!F96)))),OFFSET('Sanitation Data'!$F$13,0,10*ROW('Sanitation Data'!F96)),NA())))</f>
        <v>#N/A</v>
      </c>
      <c r="AP102" s="120" t="e">
        <f ca="1">+IF(AND(ISNUMBER(OFFSET('Sanitation Data'!$G$5,0,10*ROW('Sanitation Data'!G96))),DE102="Yes"),100-OFFSET('Sanitation Data'!$G$5,0,10*ROW('Sanitation Data'!G96)),IF(AND(ISNUMBER(OFFSET('Sanitation Data'!$G$5,0,10*ROW('Sanitation Data'!G96))),DE102="No",ISNUMBER(OFFSET('Sanitation Data'!$G$5,0,10*ROW('Sanitation Data'!G96)))),CONCATENATE("[",ROUND(100-OFFSET('Sanitation Data'!$G$5,0,10*ROW('Sanitation Data'!G96)),0),"]"),IF(AND(ISNUMBER(OFFSET('Sanitation Data'!$G$5,0,10*ROW('Sanitation Data'!G96))),DE102="",ISNUMBER(OFFSET('Sanitation Data'!$G$5,0,10*ROW('Sanitation Data'!G96)))),100-OFFSET('Sanitation Data'!$G$5,0,10*ROW('Sanitation Data'!G96)),NA())))</f>
        <v>#N/A</v>
      </c>
      <c r="AQ102" s="120" t="e">
        <f ca="1">+IF(AND(ISNUMBER(OFFSET('Sanitation Data'!$G$7,0,10*ROW('Sanitation Data'!G96))),DF102="Yes"),OFFSET('Sanitation Data'!$G$7,0,10*ROW('Sanitation Data'!G96)),IF(AND(ISNUMBER(OFFSET('Sanitation Data'!$G$7,0,10*ROW('Sanitation Data'!G96))),DF102="No",ISNUMBER(OFFSET('Sanitation Data'!$G$7,0,10*ROW('Sanitation Data'!G96)))),CONCATENATE("[",ROUND(OFFSET('Sanitation Data'!$G$7,0,10*ROW('Sanitation Data'!G96)),0),"]"),IF(AND(ISNUMBER(OFFSET('Sanitation Data'!$G$7,0,10*ROW('Sanitation Data'!G96))),DF102="",ISNUMBER(OFFSET('Sanitation Data'!$G$7,0,10*ROW('Sanitation Data'!G96)))),OFFSET('Sanitation Data'!$G$7,0,10*ROW('Sanitation Data'!G96)),NA())))</f>
        <v>#N/A</v>
      </c>
      <c r="AR102" s="120" t="e">
        <f ca="1">+IF(AND(ISNUMBER(OFFSET('Sanitation Data'!$G$11,0,10*ROW('Sanitation Data'!G96))),DG102="Yes"),OFFSET('Sanitation Data'!$G$11,0,10*ROW('Sanitation Data'!G96)),IF(AND(ISNUMBER(OFFSET('Sanitation Data'!$G$11,0,10*ROW('Sanitation Data'!G96))),DG102="No",ISNUMBER(OFFSET('Sanitation Data'!$G$11,0,10*ROW('Sanitation Data'!G96)))),CONCATENATE("[",ROUND(OFFSET('Sanitation Data'!$G$11,0,10*ROW('Sanitation Data'!G96)),0),"]"),IF(AND(ISNUMBER(OFFSET('Sanitation Data'!$G$11,0,10*ROW('Sanitation Data'!G96))),DG102="",ISNUMBER(OFFSET('Sanitation Data'!$G$11,0,10*ROW('Sanitation Data'!G96)))),OFFSET('Sanitation Data'!$G$11,0,10*ROW('Sanitation Data'!G96)),NA())))</f>
        <v>#N/A</v>
      </c>
      <c r="AS102" s="120" t="e">
        <f ca="1">+IF(AND(ISNUMBER(OFFSET('Sanitation Data'!$G$12,0,10*ROW('Sanitation Data'!G96))),DH102="Yes"),OFFSET('Sanitation Data'!$G$12,0,10*ROW('Sanitation Data'!G96)),IF(AND(ISNUMBER(OFFSET('Sanitation Data'!$G$12,0,10*ROW('Sanitation Data'!G96))),DH102="No",ISNUMBER(OFFSET('Sanitation Data'!$G$12,0,10*ROW('Sanitation Data'!G96)))),CONCATENATE("[",ROUND(OFFSET('Sanitation Data'!$G$12,0,10*ROW('Sanitation Data'!G96)),0),"]"),IF(AND(ISNUMBER(OFFSET('Sanitation Data'!$G$12,0,10*ROW('Sanitation Data'!G96))),DH102="",ISNUMBER(OFFSET('Sanitation Data'!$G$12,0,10*ROW('Sanitation Data'!G96)))),OFFSET('Sanitation Data'!$G$12,0,10*ROW('Sanitation Data'!G96)),NA())))</f>
        <v>#N/A</v>
      </c>
      <c r="AT102" s="120" t="e">
        <f ca="1">+IF(AND(ISNUMBER(OFFSET('Sanitation Data'!$G$13,0,10*ROW('Sanitation Data'!G96))),DI102="Yes"),OFFSET('Sanitation Data'!$G$13,0,10*ROW('Sanitation Data'!G96)),IF(AND(ISNUMBER(OFFSET('Sanitation Data'!$G$13,0,10*ROW('Sanitation Data'!G96))),DI102="No",ISNUMBER(OFFSET('Sanitation Data'!$G$13,0,10*ROW('Sanitation Data'!G96)))),CONCATENATE("[",ROUND(OFFSET('Sanitation Data'!$G$13,0,10*ROW('Sanitation Data'!G96)),0),"]"),IF(AND(ISNUMBER(OFFSET('Sanitation Data'!$G$13,0,10*ROW('Sanitation Data'!G96))),DI102="",ISNUMBER(OFFSET('Sanitation Data'!$G$13,0,10*ROW('Sanitation Data'!G96)))),OFFSET('Sanitation Data'!$G$13,0,10*ROW('Sanitation Data'!G96)),NA())))</f>
        <v>#N/A</v>
      </c>
      <c r="AU102" s="120" t="e">
        <f ca="1">+IF(AND(ISNUMBER(OFFSET('Sanitation Data'!$H$5,0,10*ROW('Sanitation Data'!H96))),DJ102="Yes"),100-OFFSET('Sanitation Data'!$H$5,0,10*ROW('Sanitation Data'!H96)),IF(AND(ISNUMBER(OFFSET('Sanitation Data'!$H$5,0,10*ROW('Sanitation Data'!H96))),DJ102="No",ISNUMBER(OFFSET('Sanitation Data'!$H$5,0,10*ROW('Sanitation Data'!H96)))),CONCATENATE("[",ROUND(100-OFFSET('Sanitation Data'!$H$5,0,10*ROW('Sanitation Data'!H96)),0),"]"),IF(AND(ISNUMBER(OFFSET('Sanitation Data'!$H$5,0,10*ROW('Sanitation Data'!H96))),DJ102="",ISNUMBER(OFFSET('Sanitation Data'!$H$5,0,10*ROW('Sanitation Data'!H96)))),100-OFFSET('Sanitation Data'!$H$5,0,10*ROW('Sanitation Data'!H96)),NA())))</f>
        <v>#N/A</v>
      </c>
      <c r="AV102" s="120" t="e">
        <f ca="1">+IF(AND(ISNUMBER(OFFSET('Sanitation Data'!$H$7,0,10*ROW('Sanitation Data'!H96))),DK102="Yes"),OFFSET('Sanitation Data'!$H$7,0,10*ROW('Sanitation Data'!H96)),IF(AND(ISNUMBER(OFFSET('Sanitation Data'!$H$7,0,10*ROW('Sanitation Data'!H96))),DK102="No",ISNUMBER(OFFSET('Sanitation Data'!$H$7,0,10*ROW('Sanitation Data'!H96)))),CONCATENATE("[",ROUND(OFFSET('Sanitation Data'!$H$7,0,10*ROW('Sanitation Data'!H96)),0),"]"),IF(AND(ISNUMBER(OFFSET('Sanitation Data'!$H$7,0,10*ROW('Sanitation Data'!H96))),DK102="",ISNUMBER(OFFSET('Sanitation Data'!$H$7,0,10*ROW('Sanitation Data'!H96)))),OFFSET('Sanitation Data'!$H$7,0,10*ROW('Sanitation Data'!H96)),NA())))</f>
        <v>#N/A</v>
      </c>
      <c r="AW102" s="120" t="e">
        <f ca="1">+IF(AND(ISNUMBER(OFFSET('Sanitation Data'!$H$11,0,10*ROW('Sanitation Data'!H96))),DL102="Yes"),OFFSET('Sanitation Data'!$H$11,0,10*ROW('Sanitation Data'!H96)),IF(AND(ISNUMBER(OFFSET('Sanitation Data'!$H$11,0,10*ROW('Sanitation Data'!H96))),DL102="No",ISNUMBER(OFFSET('Sanitation Data'!$H$11,0,10*ROW('Sanitation Data'!H96)))),CONCATENATE("[",ROUND(OFFSET('Sanitation Data'!$H$11,0,10*ROW('Sanitation Data'!H96)),0),"]"),IF(AND(ISNUMBER(OFFSET('Sanitation Data'!$H$11,0,10*ROW('Sanitation Data'!H96))),DL102="",ISNUMBER(OFFSET('Sanitation Data'!$H$11,0,10*ROW('Sanitation Data'!H96)))),OFFSET('Sanitation Data'!$H$11,0,10*ROW('Sanitation Data'!H96)),NA())))</f>
        <v>#N/A</v>
      </c>
      <c r="AX102" s="120" t="e">
        <f ca="1">+IF(AND(ISNUMBER(OFFSET('Sanitation Data'!$H$12,0,10*ROW('Sanitation Data'!H96))),DM102="Yes"),OFFSET('Sanitation Data'!$H$12,0,10*ROW('Sanitation Data'!H96)),IF(AND(ISNUMBER(OFFSET('Sanitation Data'!$H$12,0,10*ROW('Sanitation Data'!H96))),DM102="No",ISNUMBER(OFFSET('Sanitation Data'!$H$12,0,10*ROW('Sanitation Data'!H96)))),CONCATENATE("[",ROUND(OFFSET('Sanitation Data'!$H$12,0,10*ROW('Sanitation Data'!H96)),0),"]"),IF(AND(ISNUMBER(OFFSET('Sanitation Data'!$H$12,0,10*ROW('Sanitation Data'!H96))),DM102="",ISNUMBER(OFFSET('Sanitation Data'!$H$12,0,10*ROW('Sanitation Data'!H96)))),OFFSET('Sanitation Data'!$H$12,0,10*ROW('Sanitation Data'!H96)),NA())))</f>
        <v>#N/A</v>
      </c>
      <c r="AY102" s="120" t="e">
        <f ca="1">+IF(AND(ISNUMBER(OFFSET('Sanitation Data'!$H$13,0,10*ROW('Sanitation Data'!H96))),DN102="Yes"),OFFSET('Sanitation Data'!$H$13,0,10*ROW('Sanitation Data'!H96)),IF(AND(ISNUMBER(OFFSET('Sanitation Data'!$H$13,0,10*ROW('Sanitation Data'!H96))),DN102="No",ISNUMBER(OFFSET('Sanitation Data'!$H$13,0,10*ROW('Sanitation Data'!H96)))),CONCATENATE("[",ROUND(OFFSET('Sanitation Data'!$H$13,0,10*ROW('Sanitation Data'!H96)),0),"]"),IF(AND(ISNUMBER(OFFSET('Sanitation Data'!$H$13,0,10*ROW('Sanitation Data'!H96))),DN102="",ISNUMBER(OFFSET('Sanitation Data'!$H$13,0,10*ROW('Sanitation Data'!H96)))),OFFSET('Sanitation Data'!$H$13,0,10*ROW('Sanitation Data'!H96)),NA())))</f>
        <v>#N/A</v>
      </c>
      <c r="AZ102" s="121" t="e">
        <f ca="1">+IF(AND(ISNUMBER(OFFSET('Hygiene Data'!$C$6,0,10*ROW('Hygiene Data'!C96))),DO102="Yes"),OFFSET('Hygiene Data'!$C$6,0,10*ROW('Hygiene Data'!C96)),IF(AND(ISNUMBER(OFFSET('Hygiene Data'!$C$6,0,10*ROW('Hygiene Data'!C96))),DO102="No",ISNUMBER(OFFSET('Hygiene Data'!$C$6,0,10*ROW('Hygiene Data'!C96)))),CONCATENATE("[",ROUND(OFFSET('Hygiene Data'!$C$6,0,10*ROW('Hygiene Data'!C96)),0),"]"),IF(AND(ISNUMBER(OFFSET('Hygiene Data'!$C$6,0,10*ROW('Hygiene Data'!C96))),DO102="",ISNUMBER(OFFSET('Hygiene Data'!$C$6,0,10*ROW('Hygiene Data'!C96)))),OFFSET('Hygiene Data'!$C$6,0,10*ROW('Hygiene Data'!C96)),NA())))</f>
        <v>#N/A</v>
      </c>
      <c r="BA102" s="121" t="e">
        <f ca="1">+IF(AND(ISNUMBER(OFFSET('Hygiene Data'!$C$8,0,10*ROW('Hygiene Data'!C96))),DP102="Yes"),OFFSET('Hygiene Data'!$C$8,0,10*ROW('Hygiene Data'!C96)),IF(AND(ISNUMBER(OFFSET('Hygiene Data'!$C$8,0,10*ROW('Hygiene Data'!C96))),DP102="No",ISNUMBER(OFFSET('Hygiene Data'!$C$8,0,10*ROW('Hygiene Data'!C96)))),CONCATENATE("[",ROUND(OFFSET('Hygiene Data'!$C$8,0,10*ROW('Hygiene Data'!C96)),0),"]"),IF(AND(ISNUMBER(OFFSET('Hygiene Data'!$C$8,0,10*ROW('Hygiene Data'!C96))),DP102="",ISNUMBER(OFFSET('Hygiene Data'!$C$8,0,10*ROW('Hygiene Data'!C96)))),OFFSET('Hygiene Data'!$C$8,0,10*ROW('Hygiene Data'!C96)),NA())))</f>
        <v>#N/A</v>
      </c>
      <c r="BB102" s="121" t="e">
        <f ca="1">+IF(AND(ISNUMBER(OFFSET('Hygiene Data'!$C$10,0,10*ROW('Hygiene Data'!C96))),DQ102="Yes"),OFFSET('Hygiene Data'!$C$10,0,10*ROW('Hygiene Data'!C96)),IF(AND(ISNUMBER(OFFSET('Hygiene Data'!$C$10,0,10*ROW('Hygiene Data'!C96))),DQ102="No",ISNUMBER(OFFSET('Hygiene Data'!$C$10,0,10*ROW('Hygiene Data'!C96)))),CONCATENATE("[",ROUND(OFFSET('Hygiene Data'!$C$10,0,10*ROW('Hygiene Data'!C96)),0),"]"),IF(AND(ISNUMBER(OFFSET('Hygiene Data'!$C$10,0,10*ROW('Hygiene Data'!C96))),DQ102="",ISNUMBER(OFFSET('Hygiene Data'!$C$10,0,10*ROW('Hygiene Data'!C96)))),OFFSET('Hygiene Data'!$C$10,0,10*ROW('Hygiene Data'!C96)),NA())))</f>
        <v>#N/A</v>
      </c>
      <c r="BC102" s="121" t="e">
        <f ca="1">+IF(AND(ISNUMBER(OFFSET('Hygiene Data'!$D$6,0,10*ROW('Hygiene Data'!D96))),DR102="Yes"),OFFSET('Hygiene Data'!$D$6,0,10*ROW('Hygiene Data'!D96)),IF(AND(ISNUMBER(OFFSET('Hygiene Data'!$D$6,0,10*ROW('Hygiene Data'!D96))),DR102="No",ISNUMBER(OFFSET('Hygiene Data'!$D$6,0,10*ROW('Hygiene Data'!D96)))),CONCATENATE("[",ROUND(OFFSET('Hygiene Data'!$D$6,0,10*ROW('Hygiene Data'!D96)),0),"]"),IF(AND(ISNUMBER(OFFSET('Hygiene Data'!$D$6,0,10*ROW('Hygiene Data'!D96))),DR102="",ISNUMBER(OFFSET('Hygiene Data'!$D$6,0,10*ROW('Hygiene Data'!D96)))),OFFSET('Hygiene Data'!$D$6,0,10*ROW('Hygiene Data'!D96)),NA())))</f>
        <v>#N/A</v>
      </c>
      <c r="BD102" s="121" t="e">
        <f ca="1">+IF(AND(ISNUMBER(OFFSET('Hygiene Data'!$D$8,0,10*ROW('Hygiene Data'!D96))),DS102="Yes"),OFFSET('Hygiene Data'!$D$8,0,10*ROW('Hygiene Data'!D96)),IF(AND(ISNUMBER(OFFSET('Hygiene Data'!$D$8,0,10*ROW('Hygiene Data'!D96))),DS102="No",ISNUMBER(OFFSET('Hygiene Data'!$D$8,0,10*ROW('Hygiene Data'!D96)))),CONCATENATE("[",ROUND(OFFSET('Hygiene Data'!$D$8,0,10*ROW('Hygiene Data'!D96)),0),"]"),IF(AND(ISNUMBER(OFFSET('Hygiene Data'!$D$8,0,10*ROW('Hygiene Data'!D96))),DS102="",ISNUMBER(OFFSET('Hygiene Data'!$D$8,0,10*ROW('Hygiene Data'!D96)))),OFFSET('Hygiene Data'!$D$8,0,10*ROW('Hygiene Data'!D96)),NA())))</f>
        <v>#N/A</v>
      </c>
      <c r="BE102" s="121" t="e">
        <f ca="1">+IF(AND(ISNUMBER(OFFSET('Hygiene Data'!$D$10,0,10*ROW('Hygiene Data'!D96))),DT102="Yes"),OFFSET('Hygiene Data'!$D$10,0,10*ROW('Hygiene Data'!D96)),IF(AND(ISNUMBER(OFFSET('Hygiene Data'!$D$10,0,10*ROW('Hygiene Data'!D96))),DT102="No",ISNUMBER(OFFSET('Hygiene Data'!$D$10,0,10*ROW('Hygiene Data'!D96)))),CONCATENATE("[",ROUND(OFFSET('Hygiene Data'!$D$10,0,10*ROW('Hygiene Data'!D96)),0),"]"),IF(AND(ISNUMBER(OFFSET('Hygiene Data'!$D$10,0,10*ROW('Hygiene Data'!D96))),DT102="",ISNUMBER(OFFSET('Hygiene Data'!$D$10,0,10*ROW('Hygiene Data'!D96)))),OFFSET('Hygiene Data'!$D$10,0,10*ROW('Hygiene Data'!D96)),NA())))</f>
        <v>#N/A</v>
      </c>
      <c r="BF102" s="121" t="e">
        <f ca="1">+IF(AND(ISNUMBER(OFFSET('Hygiene Data'!$E$6,0,10*ROW('Hygiene Data'!E96))),DU102="Yes"),OFFSET('Hygiene Data'!$E$6,0,10*ROW('Hygiene Data'!E96)),IF(AND(ISNUMBER(OFFSET('Hygiene Data'!$E$6,0,10*ROW('Hygiene Data'!E96))),DU102="No",ISNUMBER(OFFSET('Hygiene Data'!$E$6,0,10*ROW('Hygiene Data'!E96)))),CONCATENATE("[",ROUND(OFFSET('Hygiene Data'!$E$6,0,10*ROW('Hygiene Data'!E96)),0),"]"),IF(AND(ISNUMBER(OFFSET('Hygiene Data'!$E$6,0,10*ROW('Hygiene Data'!E96))),DU102="",ISNUMBER(OFFSET('Hygiene Data'!$E$6,0,10*ROW('Hygiene Data'!E96)))),OFFSET('Hygiene Data'!$E$6,0,10*ROW('Hygiene Data'!E96)),NA())))</f>
        <v>#N/A</v>
      </c>
      <c r="BG102" s="121" t="e">
        <f ca="1">+IF(AND(ISNUMBER(OFFSET('Hygiene Data'!$E$8,0,10*ROW('Hygiene Data'!E96))),DV102="Yes"),OFFSET('Hygiene Data'!$E$8,0,10*ROW('Hygiene Data'!E96)),IF(AND(ISNUMBER(OFFSET('Hygiene Data'!$E$8,0,10*ROW('Hygiene Data'!E96))),DV102="No",ISNUMBER(OFFSET('Hygiene Data'!$E$8,0,10*ROW('Hygiene Data'!E96)))),CONCATENATE("[",ROUND(OFFSET('Hygiene Data'!$E$8,0,10*ROW('Hygiene Data'!E96)),0),"]"),IF(AND(ISNUMBER(OFFSET('Hygiene Data'!$E$8,0,10*ROW('Hygiene Data'!E96))),DV102="",ISNUMBER(OFFSET('Hygiene Data'!$E$8,0,10*ROW('Hygiene Data'!E96)))),OFFSET('Hygiene Data'!$E$8,0,10*ROW('Hygiene Data'!E96)),NA())))</f>
        <v>#N/A</v>
      </c>
      <c r="BH102" s="121" t="e">
        <f ca="1">+IF(AND(ISNUMBER(OFFSET('Hygiene Data'!$E$10,0,10*ROW('Hygiene Data'!E96))),DW102="Yes"),OFFSET('Hygiene Data'!$E$10,0,10*ROW('Hygiene Data'!E96)),IF(AND(ISNUMBER(OFFSET('Hygiene Data'!$E$10,0,10*ROW('Hygiene Data'!E96))),DW102="No",ISNUMBER(OFFSET('Hygiene Data'!$E$10,0,10*ROW('Hygiene Data'!E96)))),CONCATENATE("[",ROUND(OFFSET('Hygiene Data'!$E$10,0,10*ROW('Hygiene Data'!E96)),0),"]"),IF(AND(ISNUMBER(OFFSET('Hygiene Data'!$E$10,0,10*ROW('Hygiene Data'!E96))),DW102="",ISNUMBER(OFFSET('Hygiene Data'!$E$10,0,10*ROW('Hygiene Data'!E96)))),OFFSET('Hygiene Data'!$E$10,0,10*ROW('Hygiene Data'!E96)),NA())))</f>
        <v>#N/A</v>
      </c>
      <c r="BI102" s="121" t="e">
        <f ca="1">+IF(AND(ISNUMBER(OFFSET('Hygiene Data'!$F$6,0,10*ROW('Hygiene Data'!F96))),DX102="Yes"),OFFSET('Hygiene Data'!$F$6,0,10*ROW('Hygiene Data'!F96)),IF(AND(ISNUMBER(OFFSET('Hygiene Data'!$F$6,0,10*ROW('Hygiene Data'!F96))),DX102="No",ISNUMBER(OFFSET('Hygiene Data'!$F$6,0,10*ROW('Hygiene Data'!F96)))),CONCATENATE("[",ROUND(OFFSET('Hygiene Data'!$F$6,0,10*ROW('Hygiene Data'!F96)),0),"]"),IF(AND(ISNUMBER(OFFSET('Hygiene Data'!$F$6,0,10*ROW('Hygiene Data'!F96))),DX102="",ISNUMBER(OFFSET('Hygiene Data'!$F$6,0,10*ROW('Hygiene Data'!F96)))),OFFSET('Hygiene Data'!$F$6,0,10*ROW('Hygiene Data'!F96)),NA())))</f>
        <v>#N/A</v>
      </c>
      <c r="BJ102" s="121" t="e">
        <f ca="1">+IF(AND(ISNUMBER(OFFSET('Hygiene Data'!$F$8,0,10*ROW('Hygiene Data'!F96))),DY102="Yes"),OFFSET('Hygiene Data'!$F$8,0,10*ROW('Hygiene Data'!F96)),IF(AND(ISNUMBER(OFFSET('Hygiene Data'!$F$8,0,10*ROW('Hygiene Data'!F96))),DY102="No",ISNUMBER(OFFSET('Hygiene Data'!$F$8,0,10*ROW('Hygiene Data'!F96)))),CONCATENATE("[",ROUND(OFFSET('Hygiene Data'!$F$8,0,10*ROW('Hygiene Data'!F96)),0),"]"),IF(AND(ISNUMBER(OFFSET('Hygiene Data'!$F$8,0,10*ROW('Hygiene Data'!F96))),DY102="",ISNUMBER(OFFSET('Hygiene Data'!$F$8,0,10*ROW('Hygiene Data'!F96)))),OFFSET('Hygiene Data'!$F$8,0,10*ROW('Hygiene Data'!F96)),NA())))</f>
        <v>#N/A</v>
      </c>
      <c r="BK102" s="121" t="e">
        <f ca="1">+IF(AND(ISNUMBER(OFFSET('Hygiene Data'!$F$10,0,10*ROW('Hygiene Data'!F96))),DZ102="Yes"),OFFSET('Hygiene Data'!$F$10,0,10*ROW('Hygiene Data'!F96)),IF(AND(ISNUMBER(OFFSET('Hygiene Data'!$F$10,0,10*ROW('Hygiene Data'!F96))),DZ102="No",ISNUMBER(OFFSET('Hygiene Data'!$F$10,0,10*ROW('Hygiene Data'!F96)))),CONCATENATE("[",ROUND(OFFSET('Hygiene Data'!$F$10,0,10*ROW('Hygiene Data'!F96)),0),"]"),IF(AND(ISNUMBER(OFFSET('Hygiene Data'!$F$10,0,10*ROW('Hygiene Data'!F96))),DZ102="",ISNUMBER(OFFSET('Hygiene Data'!$F$10,0,10*ROW('Hygiene Data'!F96)))),OFFSET('Hygiene Data'!$F$10,0,10*ROW('Hygiene Data'!F96)),NA())))</f>
        <v>#N/A</v>
      </c>
      <c r="BL102" s="121" t="e">
        <f ca="1">+IF(AND(ISNUMBER(OFFSET('Hygiene Data'!$G$6,0,10*ROW('Hygiene Data'!G96))),EA102="Yes"),OFFSET('Hygiene Data'!$G$6,0,10*ROW('Hygiene Data'!G96)),IF(AND(ISNUMBER(OFFSET('Hygiene Data'!$G$6,0,10*ROW('Hygiene Data'!G96))),EA102="No",ISNUMBER(OFFSET('Hygiene Data'!$G$6,0,10*ROW('Hygiene Data'!G96)))),CONCATENATE("[",ROUND(OFFSET('Hygiene Data'!$G$6,0,10*ROW('Hygiene Data'!G96)),0),"]"),IF(AND(ISNUMBER(OFFSET('Hygiene Data'!$G$6,0,10*ROW('Hygiene Data'!G96))),EA102="",ISNUMBER(OFFSET('Hygiene Data'!$G$6,0,10*ROW('Hygiene Data'!G96)))),OFFSET('Hygiene Data'!$G$6,0,10*ROW('Hygiene Data'!G96)),NA())))</f>
        <v>#N/A</v>
      </c>
      <c r="BM102" s="121" t="e">
        <f ca="1">+IF(AND(ISNUMBER(OFFSET('Hygiene Data'!$G$8,0,10*ROW('Hygiene Data'!G96))),EB102="Yes"),OFFSET('Hygiene Data'!$G$8,0,10*ROW('Hygiene Data'!G96)),IF(AND(ISNUMBER(OFFSET('Hygiene Data'!$G$8,0,10*ROW('Hygiene Data'!G96))),EB102="No",ISNUMBER(OFFSET('Hygiene Data'!$G$8,0,10*ROW('Hygiene Data'!G96)))),CONCATENATE("[",ROUND(OFFSET('Hygiene Data'!$G$8,0,10*ROW('Hygiene Data'!G96)),0),"]"),IF(AND(ISNUMBER(OFFSET('Hygiene Data'!$G$8,0,10*ROW('Hygiene Data'!G96))),EB102="",ISNUMBER(OFFSET('Hygiene Data'!$G$8,0,10*ROW('Hygiene Data'!G96)))),OFFSET('Hygiene Data'!$G$8,0,10*ROW('Hygiene Data'!G96)),NA())))</f>
        <v>#N/A</v>
      </c>
      <c r="BN102" s="121" t="e">
        <f ca="1">+IF(AND(ISNUMBER(OFFSET('Hygiene Data'!$G$10,0,10*ROW('Hygiene Data'!G96))),EC102="Yes"),OFFSET('Hygiene Data'!$G$10,0,10*ROW('Hygiene Data'!G96)),IF(AND(ISNUMBER(OFFSET('Hygiene Data'!$G$10,0,10*ROW('Hygiene Data'!G96))),EC102="No",ISNUMBER(OFFSET('Hygiene Data'!$G$10,0,10*ROW('Hygiene Data'!G96)))),CONCATENATE("[",ROUND(OFFSET('Hygiene Data'!$G$10,0,10*ROW('Hygiene Data'!G96)),0),"]"),IF(AND(ISNUMBER(OFFSET('Hygiene Data'!$G$10,0,10*ROW('Hygiene Data'!G96))),EC102="",ISNUMBER(OFFSET('Hygiene Data'!$G$10,0,10*ROW('Hygiene Data'!G96)))),OFFSET('Hygiene Data'!$G$10,0,10*ROW('Hygiene Data'!G96)),NA())))</f>
        <v>#N/A</v>
      </c>
      <c r="BO102" s="121" t="e">
        <f ca="1">+IF(AND(ISNUMBER(OFFSET('Hygiene Data'!$H$6,0,10*ROW('Hygiene Data'!H96))),ED102="Yes"),OFFSET('Hygiene Data'!$H$6,0,10*ROW('Hygiene Data'!H96)),IF(AND(ISNUMBER(OFFSET('Hygiene Data'!$H$6,0,10*ROW('Hygiene Data'!H96))),ED102="No",ISNUMBER(OFFSET('Hygiene Data'!$H$6,0,10*ROW('Hygiene Data'!H96)))),CONCATENATE("[",ROUND(OFFSET('Hygiene Data'!$H$6,0,10*ROW('Hygiene Data'!H96)),0),"]"),IF(AND(ISNUMBER(OFFSET('Hygiene Data'!$H$6,0,10*ROW('Hygiene Data'!H96))),ED102="",ISNUMBER(OFFSET('Hygiene Data'!$H$6,0,10*ROW('Hygiene Data'!H96)))),OFFSET('Hygiene Data'!$H$6,0,10*ROW('Hygiene Data'!H96)),NA())))</f>
        <v>#N/A</v>
      </c>
      <c r="BP102" s="121" t="e">
        <f ca="1">+IF(AND(ISNUMBER(OFFSET('Hygiene Data'!$H$8,0,10*ROW('Hygiene Data'!H96))),EE102="Yes"),OFFSET('Hygiene Data'!$H$8,0,10*ROW('Hygiene Data'!H96)),IF(AND(ISNUMBER(OFFSET('Hygiene Data'!$H$8,0,10*ROW('Hygiene Data'!H96))),EE102="No",ISNUMBER(OFFSET('Hygiene Data'!$H$8,0,10*ROW('Hygiene Data'!H96)))),CONCATENATE("[",ROUND(OFFSET('Hygiene Data'!$H$8,0,10*ROW('Hygiene Data'!H96)),0),"]"),IF(AND(ISNUMBER(OFFSET('Hygiene Data'!$H$8,0,10*ROW('Hygiene Data'!H96))),EE102="",ISNUMBER(OFFSET('Hygiene Data'!$H$8,0,10*ROW('Hygiene Data'!H96)))),OFFSET('Hygiene Data'!$H$8,0,10*ROW('Hygiene Data'!H96)),NA())))</f>
        <v>#N/A</v>
      </c>
      <c r="BQ102" s="121" t="e">
        <f ca="1">+IF(AND(ISNUMBER(OFFSET('Hygiene Data'!$H$10,0,10*ROW('Hygiene Data'!H96))),EF102="Yes"),OFFSET('Hygiene Data'!$H$10,0,10*ROW('Hygiene Data'!H96)),IF(AND(ISNUMBER(OFFSET('Hygiene Data'!$H$10,0,10*ROW('Hygiene Data'!H96))),EF102="No",ISNUMBER(OFFSET('Hygiene Data'!$H$10,0,10*ROW('Hygiene Data'!H96)))),CONCATENATE("[",ROUND(OFFSET('Hygiene Data'!$H$10,0,10*ROW('Hygiene Data'!H96)),0),"]"),IF(AND(ISNUMBER(OFFSET('Hygiene Data'!$H$10,0,10*ROW('Hygiene Data'!H96))),EF102="",ISNUMBER(OFFSET('Hygiene Data'!$H$10,0,10*ROW('Hygiene Data'!H96)))),OFFSET('Hygiene Data'!$H$10,0,10*ROW('Hygiene Data'!H96)),NA())))</f>
        <v>#N/A</v>
      </c>
      <c r="BS102" s="28" t="str">
        <f ca="1">+IF(OFFSET('Water Data'!$C$28,0,10*ROW('Water Data'!C96))="","",OFFSET('Water Data'!$C$28,0,10*ROW('Water Data'!C96)))</f>
        <v/>
      </c>
      <c r="BT102" s="28" t="str">
        <f ca="1">+IF(OFFSET('Water Data'!$C$29,0,10*ROW('Water Data'!C96))="","",OFFSET('Water Data'!$C$29,0,10*ROW('Water Data'!C96)))</f>
        <v/>
      </c>
      <c r="BU102" s="28" t="str">
        <f ca="1">+IF(OFFSET('Water Data'!$C$30,0,10*ROW('Water Data'!C96))="","",OFFSET('Water Data'!$C$30,0,10*ROW('Water Data'!C96)))</f>
        <v/>
      </c>
      <c r="BV102" s="28" t="str">
        <f ca="1">+IF(OFFSET('Water Data'!$D$28,0,10*ROW('Water Data'!D96))="","",OFFSET('Water Data'!$D$28,0,10*ROW('Water Data'!D96)))</f>
        <v/>
      </c>
      <c r="BW102" s="28" t="str">
        <f ca="1">+IF(OFFSET('Water Data'!$D$29,0,10*ROW('Water Data'!D96))="","",OFFSET('Water Data'!$D$29,0,10*ROW('Water Data'!D96)))</f>
        <v/>
      </c>
      <c r="BX102" s="28" t="str">
        <f ca="1">+IF(OFFSET('Water Data'!$D$30,0,10*ROW('Water Data'!D96))="","",OFFSET('Water Data'!$D$30,0,10*ROW('Water Data'!D96)))</f>
        <v/>
      </c>
      <c r="BY102" s="28" t="str">
        <f ca="1">+IF(OFFSET('Water Data'!$E$28,0,10*ROW('Water Data'!E96))="","",OFFSET('Water Data'!$E$28,0,10*ROW('Water Data'!E96)))</f>
        <v/>
      </c>
      <c r="BZ102" s="28" t="str">
        <f ca="1">+IF(OFFSET('Water Data'!$E$29,0,10*ROW('Water Data'!E96))="","",OFFSET('Water Data'!$E$29,0,10*ROW('Water Data'!E96)))</f>
        <v/>
      </c>
      <c r="CA102" s="28" t="str">
        <f ca="1">+IF(OFFSET('Water Data'!$E$30,0,10*ROW('Water Data'!E96))="","",OFFSET('Water Data'!$E$30,0,10*ROW('Water Data'!E96)))</f>
        <v/>
      </c>
      <c r="CB102" s="28" t="str">
        <f ca="1">+IF(OFFSET('Water Data'!$F$28,0,10*ROW('Water Data'!F96))="","",OFFSET('Water Data'!$F$28,0,10*ROW('Water Data'!F96)))</f>
        <v/>
      </c>
      <c r="CC102" s="28" t="str">
        <f ca="1">+IF(OFFSET('Water Data'!$F$29,0,10*ROW('Water Data'!F96))="","",OFFSET('Water Data'!$F$29,0,10*ROW('Water Data'!F96)))</f>
        <v/>
      </c>
      <c r="CD102" s="28" t="str">
        <f ca="1">+IF(OFFSET('Water Data'!$F$30,0,10*ROW('Water Data'!F96))="","",OFFSET('Water Data'!$F$30,0,10*ROW('Water Data'!F96)))</f>
        <v/>
      </c>
      <c r="CE102" s="28" t="str">
        <f ca="1">+IF(OFFSET('Water Data'!$G$28,0,10*ROW('Water Data'!G96))="","",OFFSET('Water Data'!$G$28,0,10*ROW('Water Data'!G96)))</f>
        <v/>
      </c>
      <c r="CF102" s="28" t="str">
        <f ca="1">+IF(OFFSET('Water Data'!$G$29,0,10*ROW('Water Data'!G96))="","",OFFSET('Water Data'!$G$29,0,10*ROW('Water Data'!G96)))</f>
        <v/>
      </c>
      <c r="CG102" s="28" t="str">
        <f ca="1">+IF(OFFSET('Water Data'!$G$30,0,10*ROW('Water Data'!G96))="","",OFFSET('Water Data'!$G$30,0,10*ROW('Water Data'!G96)))</f>
        <v/>
      </c>
      <c r="CH102" s="28" t="str">
        <f ca="1">+IF(OFFSET('Water Data'!$H$28,0,10*ROW('Water Data'!H96))="","",OFFSET('Water Data'!$H$28,0,10*ROW('Water Data'!H96)))</f>
        <v/>
      </c>
      <c r="CI102" s="28" t="str">
        <f ca="1">+IF(OFFSET('Water Data'!$H$29,0,10*ROW('Water Data'!H96))="","",OFFSET('Water Data'!$H$29,0,10*ROW('Water Data'!H96)))</f>
        <v/>
      </c>
      <c r="CJ102" s="28" t="str">
        <f ca="1">+IF(OFFSET('Water Data'!$H$30,0,10*ROW('Water Data'!H96))="","",OFFSET('Water Data'!$H$30,0,10*ROW('Water Data'!H96)))</f>
        <v/>
      </c>
      <c r="CK102" s="28" t="str">
        <f ca="1">+IF(OFFSET('Sanitation Data'!$C$29,0,10*ROW('Sanitation Data'!C96))="","",OFFSET('Sanitation Data'!$C$29,0,10*ROW('Sanitation Data'!C96)))</f>
        <v/>
      </c>
      <c r="CL102" s="28" t="str">
        <f ca="1">+IF(OFFSET('Sanitation Data'!$C$30,0,10*ROW('Sanitation Data'!C96))="","",OFFSET('Sanitation Data'!$C$30,0,10*ROW('Sanitation Data'!C96)))</f>
        <v/>
      </c>
      <c r="CM102" s="28" t="str">
        <f ca="1">+IF(OFFSET('Sanitation Data'!$C$31,0,10*ROW('Sanitation Data'!C96))="","",OFFSET('Sanitation Data'!$C$31,0,10*ROW('Sanitation Data'!C96)))</f>
        <v/>
      </c>
      <c r="CN102" s="28" t="str">
        <f ca="1">+IF(OFFSET('Sanitation Data'!$C$32,0,10*ROW('Sanitation Data'!C96))="","",OFFSET('Sanitation Data'!$C$32,0,10*ROW('Sanitation Data'!C96)))</f>
        <v/>
      </c>
      <c r="CO102" s="28" t="str">
        <f ca="1">+IF(OFFSET('Sanitation Data'!$C$33,0,10*ROW('Sanitation Data'!C96))="","",OFFSET('Sanitation Data'!$C$33,0,10*ROW('Sanitation Data'!C96)))</f>
        <v/>
      </c>
      <c r="CP102" s="28" t="str">
        <f ca="1">+IF(OFFSET('Sanitation Data'!$D$29,0,10*ROW('Sanitation Data'!D96))="","",OFFSET('Sanitation Data'!$D$29,0,10*ROW('Sanitation Data'!D96)))</f>
        <v/>
      </c>
      <c r="CQ102" s="28" t="str">
        <f ca="1">+IF(OFFSET('Sanitation Data'!$D$30,0,10*ROW('Sanitation Data'!D96))="","",OFFSET('Sanitation Data'!$D$30,0,10*ROW('Sanitation Data'!D96)))</f>
        <v/>
      </c>
      <c r="CR102" s="28" t="str">
        <f ca="1">+IF(OFFSET('Sanitation Data'!$D$31,0,10*ROW('Sanitation Data'!D96))="","",OFFSET('Sanitation Data'!$D$31,0,10*ROW('Sanitation Data'!D96)))</f>
        <v/>
      </c>
      <c r="CS102" s="28" t="str">
        <f ca="1">+IF(OFFSET('Sanitation Data'!$D$32,0,10*ROW('Sanitation Data'!D96))="","",OFFSET('Sanitation Data'!$D$32,0,10*ROW('Sanitation Data'!D96)))</f>
        <v/>
      </c>
      <c r="CT102" s="28" t="str">
        <f ca="1">+IF(OFFSET('Sanitation Data'!$D$33,0,10*ROW('Sanitation Data'!D96))="","",OFFSET('Sanitation Data'!$D$33,0,10*ROW('Sanitation Data'!D96)))</f>
        <v/>
      </c>
      <c r="CU102" s="28" t="str">
        <f ca="1">+IF(OFFSET('Sanitation Data'!$E$29,0,10*ROW('Sanitation Data'!E96))="","",OFFSET('Sanitation Data'!$E$29,0,10*ROW('Sanitation Data'!E96)))</f>
        <v/>
      </c>
      <c r="CV102" s="28" t="str">
        <f ca="1">+IF(OFFSET('Sanitation Data'!$E$30,0,10*ROW('Sanitation Data'!E96))="","",OFFSET('Sanitation Data'!$E$30,0,10*ROW('Sanitation Data'!E96)))</f>
        <v/>
      </c>
      <c r="CW102" s="28" t="str">
        <f ca="1">+IF(OFFSET('Sanitation Data'!$E$31,0,10*ROW('Sanitation Data'!E96))="","",OFFSET('Sanitation Data'!$E$31,0,10*ROW('Sanitation Data'!E96)))</f>
        <v/>
      </c>
      <c r="CX102" s="28" t="str">
        <f ca="1">+IF(OFFSET('Sanitation Data'!$E$32,0,10*ROW('Sanitation Data'!E96))="","",OFFSET('Sanitation Data'!$E$32,0,10*ROW('Sanitation Data'!E96)))</f>
        <v/>
      </c>
      <c r="CY102" s="28" t="str">
        <f ca="1">+IF(OFFSET('Sanitation Data'!$E$33,0,10*ROW('Sanitation Data'!E96))="","",OFFSET('Sanitation Data'!$E$33,0,10*ROW('Sanitation Data'!E96)))</f>
        <v/>
      </c>
      <c r="CZ102" s="28" t="str">
        <f ca="1">+IF(OFFSET('Sanitation Data'!$F$29,0,10*ROW('Sanitation Data'!F96))="","",OFFSET('Sanitation Data'!$F$29,0,10*ROW('Sanitation Data'!F96)))</f>
        <v/>
      </c>
      <c r="DA102" s="28" t="str">
        <f ca="1">+IF(OFFSET('Sanitation Data'!$F$30,0,10*ROW('Sanitation Data'!F96))="","",OFFSET('Sanitation Data'!$F$30,0,10*ROW('Sanitation Data'!F96)))</f>
        <v/>
      </c>
      <c r="DB102" s="28" t="str">
        <f ca="1">+IF(OFFSET('Sanitation Data'!$F$31,0,10*ROW('Sanitation Data'!F96))="","",OFFSET('Sanitation Data'!$F$31,0,10*ROW('Sanitation Data'!F96)))</f>
        <v/>
      </c>
      <c r="DC102" s="28" t="str">
        <f ca="1">+IF(OFFSET('Sanitation Data'!$F$32,0,10*ROW('Sanitation Data'!F96))="","",OFFSET('Sanitation Data'!$F$32,0,10*ROW('Sanitation Data'!F96)))</f>
        <v/>
      </c>
      <c r="DD102" s="28" t="str">
        <f ca="1">+IF(OFFSET('Sanitation Data'!$F$33,0,10*ROW('Sanitation Data'!F96))="","",OFFSET('Sanitation Data'!$F$33,0,10*ROW('Sanitation Data'!F96)))</f>
        <v/>
      </c>
      <c r="DE102" s="28" t="str">
        <f ca="1">+IF(OFFSET('Sanitation Data'!$G$29,0,10*ROW('Sanitation Data'!G96))="","",OFFSET('Sanitation Data'!$G$29,0,10*ROW('Sanitation Data'!G96)))</f>
        <v/>
      </c>
      <c r="DF102" s="28" t="str">
        <f ca="1">+IF(OFFSET('Sanitation Data'!$G$30,0,10*ROW('Sanitation Data'!G96))="","",OFFSET('Sanitation Data'!$G$30,0,10*ROW('Sanitation Data'!G96)))</f>
        <v/>
      </c>
      <c r="DG102" s="28" t="str">
        <f ca="1">+IF(OFFSET('Sanitation Data'!$G$31,0,10*ROW('Sanitation Data'!G96))="","",OFFSET('Sanitation Data'!$G$31,0,10*ROW('Sanitation Data'!G96)))</f>
        <v/>
      </c>
      <c r="DH102" s="28" t="str">
        <f ca="1">+IF(OFFSET('Sanitation Data'!$G$32,0,10*ROW('Sanitation Data'!G96))="","",OFFSET('Sanitation Data'!$G$32,0,10*ROW('Sanitation Data'!G96)))</f>
        <v/>
      </c>
      <c r="DI102" s="28" t="str">
        <f ca="1">+IF(OFFSET('Sanitation Data'!$G$33,0,10*ROW('Sanitation Data'!G96))="","",OFFSET('Sanitation Data'!$G$33,0,10*ROW('Sanitation Data'!G96)))</f>
        <v/>
      </c>
      <c r="DJ102" s="28" t="str">
        <f ca="1">+IF(OFFSET('Sanitation Data'!$H$29,0,10*ROW('Sanitation Data'!H96))="","",OFFSET('Sanitation Data'!$H$29,0,10*ROW('Sanitation Data'!H96)))</f>
        <v/>
      </c>
      <c r="DK102" s="28" t="str">
        <f ca="1">+IF(OFFSET('Sanitation Data'!$H$30,0,10*ROW('Sanitation Data'!H96))="","",OFFSET('Sanitation Data'!$H$30,0,10*ROW('Sanitation Data'!H96)))</f>
        <v/>
      </c>
      <c r="DL102" s="28" t="str">
        <f ca="1">+IF(OFFSET('Sanitation Data'!$H$31,0,10*ROW('Sanitation Data'!H96))="","",OFFSET('Sanitation Data'!$H$31,0,10*ROW('Sanitation Data'!H96)))</f>
        <v/>
      </c>
      <c r="DM102" s="28" t="str">
        <f ca="1">+IF(OFFSET('Sanitation Data'!$H$32,0,10*ROW('Sanitation Data'!H96))="","",OFFSET('Sanitation Data'!$H$32,0,10*ROW('Sanitation Data'!H96)))</f>
        <v/>
      </c>
      <c r="DN102" s="28" t="str">
        <f ca="1">+IF(OFFSET('Sanitation Data'!$H$33,0,10*ROW('Sanitation Data'!H96))="","",OFFSET('Sanitation Data'!$H$33,0,10*ROW('Sanitation Data'!H96)))</f>
        <v/>
      </c>
      <c r="DO102" s="28" t="str">
        <f ca="1">+IF(OFFSET('Hygiene Data'!$C$12,0,10*ROW('Hygiene Data'!C96))="","",OFFSET('Hygiene Data'!$C$12,0,10*ROW('Hygiene Data'!C96)))</f>
        <v/>
      </c>
      <c r="DP102" s="28" t="str">
        <f ca="1">+IF(OFFSET('Hygiene Data'!$C$13,0,10*ROW('Hygiene Data'!C96))="","",OFFSET('Hygiene Data'!$C$13,0,10*ROW('Hygiene Data'!C96)))</f>
        <v/>
      </c>
      <c r="DQ102" s="28" t="str">
        <f ca="1">+IF(OFFSET('Hygiene Data'!$C$14,0,10*ROW('Hygiene Data'!C96))="","",OFFSET('Hygiene Data'!$C$14,0,10*ROW('Hygiene Data'!C96)))</f>
        <v/>
      </c>
      <c r="DR102" s="28" t="str">
        <f ca="1">+IF(OFFSET('Hygiene Data'!$D$12,0,10*ROW('Hygiene Data'!D96))="","",OFFSET('Hygiene Data'!$D$12,0,10*ROW('Hygiene Data'!D96)))</f>
        <v/>
      </c>
      <c r="DS102" s="28" t="str">
        <f ca="1">+IF(OFFSET('Hygiene Data'!$D$13,0,10*ROW('Hygiene Data'!D96))="","",OFFSET('Hygiene Data'!$D$13,0,10*ROW('Hygiene Data'!D96)))</f>
        <v/>
      </c>
      <c r="DT102" s="28" t="str">
        <f ca="1">+IF(OFFSET('Hygiene Data'!$D$14,0,10*ROW('Hygiene Data'!D96))="","",OFFSET('Hygiene Data'!$D$14,0,10*ROW('Hygiene Data'!D96)))</f>
        <v/>
      </c>
      <c r="DU102" s="28" t="str">
        <f ca="1">+IF(OFFSET('Hygiene Data'!$E$12,0,10*ROW('Hygiene Data'!E96))="","",OFFSET('Hygiene Data'!$E$12,0,10*ROW('Hygiene Data'!E96)))</f>
        <v/>
      </c>
      <c r="DV102" s="28" t="str">
        <f ca="1">+IF(OFFSET('Hygiene Data'!$E$13,0,10*ROW('Hygiene Data'!E96))="","",OFFSET('Hygiene Data'!$E$13,0,10*ROW('Hygiene Data'!E96)))</f>
        <v/>
      </c>
      <c r="DW102" s="28" t="str">
        <f ca="1">+IF(OFFSET('Hygiene Data'!$E$14,0,10*ROW('Hygiene Data'!E96))="","",OFFSET('Hygiene Data'!$E$14,0,10*ROW('Hygiene Data'!E96)))</f>
        <v/>
      </c>
      <c r="DX102" s="28" t="str">
        <f ca="1">+IF(OFFSET('Hygiene Data'!$F$12,0,10*ROW('Hygiene Data'!F96))="","",OFFSET('Hygiene Data'!$F$12,0,10*ROW('Hygiene Data'!F96)))</f>
        <v/>
      </c>
      <c r="DY102" s="28" t="str">
        <f ca="1">+IF(OFFSET('Hygiene Data'!$F$13,0,10*ROW('Hygiene Data'!F96))="","",OFFSET('Hygiene Data'!$F$13,0,10*ROW('Hygiene Data'!F96)))</f>
        <v/>
      </c>
      <c r="DZ102" s="28" t="str">
        <f ca="1">+IF(OFFSET('Hygiene Data'!$F$14,0,10*ROW('Hygiene Data'!F96))="","",OFFSET('Hygiene Data'!$F$14,0,10*ROW('Hygiene Data'!F96)))</f>
        <v/>
      </c>
      <c r="EA102" s="28" t="str">
        <f ca="1">+IF(OFFSET('Hygiene Data'!$G$12,0,10*ROW('Hygiene Data'!G96))="","",OFFSET('Hygiene Data'!$G$12,0,10*ROW('Hygiene Data'!G96)))</f>
        <v/>
      </c>
      <c r="EB102" s="28" t="str">
        <f ca="1">+IF(OFFSET('Hygiene Data'!$G$13,0,10*ROW('Hygiene Data'!G96))="","",OFFSET('Hygiene Data'!$G$13,0,10*ROW('Hygiene Data'!G96)))</f>
        <v/>
      </c>
      <c r="EC102" s="28" t="str">
        <f ca="1">+IF(OFFSET('Hygiene Data'!$G$14,0,10*ROW('Hygiene Data'!G96))="","",OFFSET('Hygiene Data'!$G$14,0,10*ROW('Hygiene Data'!G96)))</f>
        <v/>
      </c>
      <c r="ED102" s="28" t="str">
        <f ca="1">+IF(OFFSET('Hygiene Data'!$H$12,0,10*ROW('Hygiene Data'!H96))="","",OFFSET('Hygiene Data'!$H$12,0,10*ROW('Hygiene Data'!H96)))</f>
        <v/>
      </c>
      <c r="EE102" s="28" t="str">
        <f ca="1">+IF(OFFSET('Hygiene Data'!$H$13,0,10*ROW('Hygiene Data'!H96))="","",OFFSET('Hygiene Data'!$H$13,0,10*ROW('Hygiene Data'!H96)))</f>
        <v/>
      </c>
      <c r="EF102" s="28" t="str">
        <f ca="1">+IF(OFFSET('Hygiene Data'!$H$14,0,10*ROW('Hygiene Data'!H96))="","",OFFSET('Hygiene Data'!$H$14,0,10*ROW('Hygiene Data'!H96)))</f>
        <v/>
      </c>
    </row>
    <row r="103" spans="1:136" x14ac:dyDescent="0.2">
      <c r="A103" s="44" t="str">
        <f ca="1">+IF(OFFSET('Water Data'!$B$1,0,10*ROW('Water Data'!B100))="","",OFFSET('Water Data'!$B$1,0,10*ROW('Water Data'!B100)))</f>
        <v/>
      </c>
      <c r="B103" s="44" t="str">
        <f ca="1">+IF(OFFSET('Water Data'!$A$3,0,10*ROW('Water Data'!A100))="","",OFFSET('Water Data'!$A$3,0,10*ROW('Water Data'!A100)))</f>
        <v/>
      </c>
      <c r="C103" s="44" t="str">
        <f ca="1">+IF(OFFSET('Water Data'!$C$3,0,10*ROW('Water Data'!C100))="","",OFFSET('Water Data'!$C$3,0,10*ROW('Water Data'!C100)))</f>
        <v/>
      </c>
      <c r="D103" s="119" t="e">
        <f ca="1">+IF(AND(ISNUMBER(OFFSET('Water Data'!$C$5,0,10*ROW('Water Data'!C97))),BS103="Yes"),100-OFFSET('Water Data'!$C$5,0,10*ROW('Water Data'!C97)),IF(AND(ISNUMBER(OFFSET('Water Data'!$C$5,0,10*ROW('Water Data'!C97))),BS103="No",ISNUMBER(OFFSET('Water Data'!$C$5,0,10*ROW('Water Data'!C97)))),CONCATENATE("[",ROUND(100-OFFSET('Water Data'!$C$5,0,10*ROW('Water Data'!C97)),0),"]"),IF(AND(ISNUMBER(OFFSET('Water Data'!$C$5,0,10*ROW('Water Data'!C97))),BS103="",ISNUMBER(OFFSET('Water Data'!$C$5,0,10*ROW('Water Data'!C97)))),100-OFFSET('Water Data'!$C$5,0,10*ROW('Water Data'!C97)),NA())))</f>
        <v>#N/A</v>
      </c>
      <c r="E103" s="119" t="e">
        <f ca="1">+IF(AND(ISNUMBER(OFFSET('Water Data'!$C$7,0,10*ROW('Water Data'!D97))),BT103="Yes"),OFFSET('Water Data'!$C$7,0,10*ROW('Water Data'!C97)),IF(AND(ISNUMBER(OFFSET('Water Data'!$C$7,0,10*ROW('Water Data'!C97))),BT103="No",ISNUMBER(OFFSET('Water Data'!$C$7,0,10*ROW('Water Data'!C97)))),CONCATENATE("[",ROUND(OFFSET('Water Data'!$C$7,0,10*ROW('Water Data'!C97)),0),"]"),IF(AND(ISNUMBER(OFFSET('Water Data'!$C$7,0,10*ROW('Water Data'!C97))),BT103="",ISNUMBER(OFFSET('Water Data'!$C$7,0,10*ROW('Water Data'!C97)))),OFFSET('Water Data'!$C$7,0,10*ROW('Water Data'!C97)),NA())))</f>
        <v>#N/A</v>
      </c>
      <c r="F103" s="119" t="e">
        <f ca="1">+IF(AND(ISNUMBER(OFFSET('Water Data'!$C$10,0,10*ROW('Water Data'!C97))),BU103="Yes"),OFFSET('Water Data'!$C$10,0,10*ROW('Water Data'!C97)),IF(AND(ISNUMBER(OFFSET('Water Data'!$C$10,0,10*ROW('Water Data'!C97))),BU103="No",ISNUMBER(OFFSET('Water Data'!$C$10,0,10*ROW('Water Data'!C97)))),CONCATENATE("[",ROUND(OFFSET('Water Data'!$C$10,0,10*ROW('Water Data'!C97)),0),"]"),IF(AND(ISNUMBER(OFFSET('Water Data'!$C$10,0,10*ROW('Water Data'!C97))),BU103="",ISNUMBER(OFFSET('Water Data'!$C$10,0,10*ROW('Water Data'!C97)))),OFFSET('Water Data'!$C$10,0,10*ROW('Water Data'!C97)),NA())))</f>
        <v>#N/A</v>
      </c>
      <c r="G103" s="119" t="e">
        <f ca="1">+IF(AND(ISNUMBER(OFFSET('Water Data'!$D$5,0,10*ROW('Water Data'!D97))),BV103="Yes"),100-OFFSET('Water Data'!$D$5,0,10*ROW('Water Data'!D97)),IF(AND(ISNUMBER(OFFSET('Water Data'!$D$5,0,10*ROW('Water Data'!D97))),BV103="No",ISNUMBER(OFFSET('Water Data'!$D$5,0,10*ROW('Water Data'!D97)))),CONCATENATE("[",ROUND(100-OFFSET('Water Data'!$D$5,0,10*ROW('Water Data'!D97)),0),"]"),IF(AND(ISNUMBER(OFFSET('Water Data'!$D$5,0,10*ROW('Water Data'!D97))),BV103="",ISNUMBER(OFFSET('Water Data'!$D$5,0,10*ROW('Water Data'!D97)))),100-OFFSET('Water Data'!$D$5,0,10*ROW('Water Data'!D97)),NA())))</f>
        <v>#N/A</v>
      </c>
      <c r="H103" s="119" t="e">
        <f ca="1">+IF(AND(ISNUMBER(OFFSET('Water Data'!$D$7,0,10*ROW('Water Data'!D97))),BW103="Yes"),OFFSET('Water Data'!$D$7,0,10*ROW('Water Data'!D97)),IF(AND(ISNUMBER(OFFSET('Water Data'!$D$7,0,10*ROW('Water Data'!D97))),BW103="No",ISNUMBER(OFFSET('Water Data'!$D$7,0,10*ROW('Water Data'!D97)))),CONCATENATE("[",ROUND(OFFSET('Water Data'!$C$7,0,10*ROW('Water Data'!D97)),0),"]"),IF(AND(ISNUMBER(OFFSET('Water Data'!$D$7,0,10*ROW('Water Data'!D97))),BW103="",ISNUMBER(OFFSET('Water Data'!$D$7,0,10*ROW('Water Data'!D97)))),OFFSET('Water Data'!$D$7,0,10*ROW('Water Data'!D97)),NA())))</f>
        <v>#N/A</v>
      </c>
      <c r="I103" s="119" t="e">
        <f ca="1">+IF(AND(ISNUMBER(OFFSET('Water Data'!$D$10,0,10*ROW('Water Data'!D97))),BX103="Yes"),OFFSET('Water Data'!$D$10,0,10*ROW('Water Data'!D97)),IF(AND(ISNUMBER(OFFSET('Water Data'!$D$10,0,10*ROW('Water Data'!D97))),BX103="No",ISNUMBER(OFFSET('Water Data'!$D$10,0,10*ROW('Water Data'!D97)))),CONCATENATE("[",ROUND(OFFSET('Water Data'!$D$10,0,10*ROW('Water Data'!D97)),0),"]"),IF(AND(ISNUMBER(OFFSET('Water Data'!$D$10,0,10*ROW('Water Data'!D97))),BX103="",ISNUMBER(OFFSET('Water Data'!$D$10,0,10*ROW('Water Data'!D97)))),OFFSET('Water Data'!$D$10,0,10*ROW('Water Data'!D97)),NA())))</f>
        <v>#N/A</v>
      </c>
      <c r="J103" s="119" t="e">
        <f ca="1">+IF(AND(ISNUMBER(OFFSET('Water Data'!$E$5,0,10*ROW('Water Data'!E97))),BY103="Yes"),100-OFFSET('Water Data'!$E$5,0,10*ROW('Water Data'!E97)),IF(AND(ISNUMBER(OFFSET('Water Data'!$E$5,0,10*ROW('Water Data'!E97))),BY103="No",ISNUMBER(OFFSET('Water Data'!$E$5,0,10*ROW('Water Data'!E97)))),CONCATENATE("[",ROUND(100-OFFSET('Water Data'!$E$5,0,10*ROW('Water Data'!E97)),0),"]"),IF(AND(ISNUMBER(OFFSET('Water Data'!$E$5,0,10*ROW('Water Data'!E97))),BY103="",ISNUMBER(OFFSET('Water Data'!$E$5,0,10*ROW('Water Data'!E97)))),100-OFFSET('Water Data'!$E$5,0,10*ROW('Water Data'!E97)),NA())))</f>
        <v>#N/A</v>
      </c>
      <c r="K103" s="119" t="e">
        <f ca="1">+IF(AND(ISNUMBER(OFFSET('Water Data'!$E$7,0,10*ROW('Water Data'!E97))),BZ103="Yes"),OFFSET('Water Data'!$E$7,0,10*ROW('Water Data'!E97)),IF(AND(ISNUMBER(OFFSET('Water Data'!$E$7,0,10*ROW('Water Data'!E97))),BZ103="No",ISNUMBER(OFFSET('Water Data'!$E$7,0,10*ROW('Water Data'!E97)))),CONCATENATE("[",ROUND(OFFSET('Water Data'!$E$7,0,10*ROW('Water Data'!E97)),0),"]"),IF(AND(ISNUMBER(OFFSET('Water Data'!$E$7,0,10*ROW('Water Data'!E97))),BZ103="",ISNUMBER(OFFSET('Water Data'!$E$7,0,10*ROW('Water Data'!E97)))),OFFSET('Water Data'!$E$7,0,10*ROW('Water Data'!E97)),NA())))</f>
        <v>#N/A</v>
      </c>
      <c r="L103" s="119" t="e">
        <f ca="1">+IF(AND(ISNUMBER(OFFSET('Water Data'!$E$10,0,10*ROW('Water Data'!E97))),CA103="Yes"),OFFSET('Water Data'!$E$10,0,10*ROW('Water Data'!E97)),IF(AND(ISNUMBER(OFFSET('Water Data'!$E$10,0,10*ROW('Water Data'!E97))),CA103="No",ISNUMBER(OFFSET('Water Data'!$E$10,0,10*ROW('Water Data'!E97)))),CONCATENATE("[",ROUND(OFFSET('Water Data'!$E$10,0,10*ROW('Water Data'!E97)),0),"]"),IF(AND(ISNUMBER(OFFSET('Water Data'!$E$10,0,10*ROW('Water Data'!E97))),CA103="",ISNUMBER(OFFSET('Water Data'!$E$10,0,10*ROW('Water Data'!E97)))),OFFSET('Water Data'!$E$10,0,10*ROW('Water Data'!E97)),NA())))</f>
        <v>#N/A</v>
      </c>
      <c r="M103" s="119" t="e">
        <f ca="1">+IF(AND(ISNUMBER(OFFSET('Water Data'!$F$5,0,10*ROW('Water Data'!F97))),CB103="Yes"),100-OFFSET('Water Data'!$F$5,0,10*ROW('Water Data'!F97)),IF(AND(ISNUMBER(OFFSET('Water Data'!$F$5,0,10*ROW('Water Data'!F97))),CB103="No",ISNUMBER(OFFSET('Water Data'!$F$5,0,10*ROW('Water Data'!F97)))),CONCATENATE("[",ROUND(100-OFFSET('Water Data'!$F$5,0,10*ROW('Water Data'!F97)),0),"]"),IF(AND(ISNUMBER(OFFSET('Water Data'!$F$5,0,10*ROW('Water Data'!F97))),CB103="",ISNUMBER(OFFSET('Water Data'!$F$5,0,10*ROW('Water Data'!F97)))),100-OFFSET('Water Data'!$F$5,0,10*ROW('Water Data'!F97)),NA())))</f>
        <v>#N/A</v>
      </c>
      <c r="N103" s="119" t="e">
        <f ca="1">+IF(AND(ISNUMBER(OFFSET('Water Data'!$F$7,0,10*ROW('Water Data'!F97))),CC103="Yes"),OFFSET('Water Data'!$F$7,0,10*ROW('Water Data'!F97)),IF(AND(ISNUMBER(OFFSET('Water Data'!$F$7,0,10*ROW('Water Data'!F97))),CC103="No",ISNUMBER(OFFSET('Water Data'!$F$7,0,10*ROW('Water Data'!F97)))),CONCATENATE("[",ROUND(OFFSET('Water Data'!$F$7,0,10*ROW('Water Data'!F97)),0),"]"),IF(AND(ISNUMBER(OFFSET('Water Data'!$F$7,0,10*ROW('Water Data'!F97))),CC103="",ISNUMBER(OFFSET('Water Data'!$F$7,0,10*ROW('Water Data'!F97)))),OFFSET('Water Data'!$F$7,0,10*ROW('Water Data'!F97)),NA())))</f>
        <v>#N/A</v>
      </c>
      <c r="O103" s="119" t="e">
        <f ca="1">+IF(AND(ISNUMBER(OFFSET('Water Data'!$F$10,0,10*ROW('Water Data'!F97))),CD103="Yes"),OFFSET('Water Data'!$F$10,0,10*ROW('Water Data'!F97)),IF(AND(ISNUMBER(OFFSET('Water Data'!$F$10,0,10*ROW('Water Data'!F97))),CD103="No",ISNUMBER(OFFSET('Water Data'!$F$10,0,10*ROW('Water Data'!F97)))),CONCATENATE("[",ROUND(OFFSET('Water Data'!$F$10,0,10*ROW('Water Data'!F97)),0),"]"),IF(AND(ISNUMBER(OFFSET('Water Data'!$F$10,0,10*ROW('Water Data'!F97))),CD103="",ISNUMBER(OFFSET('Water Data'!$F$10,0,10*ROW('Water Data'!F97)))),OFFSET('Water Data'!$F$10,0,10*ROW('Water Data'!F97)),NA())))</f>
        <v>#N/A</v>
      </c>
      <c r="P103" s="119" t="e">
        <f ca="1">+IF(AND(ISNUMBER(OFFSET('Water Data'!$G$5,0,10*ROW('Water Data'!G97))),CE103="Yes"),100-OFFSET('Water Data'!$G$5,0,10*ROW('Water Data'!G97)),IF(AND(ISNUMBER(OFFSET('Water Data'!$G$5,0,10*ROW('Water Data'!G97))),CE103="No",ISNUMBER(OFFSET('Water Data'!$G$5,0,10*ROW('Water Data'!G97)))),CONCATENATE("[",ROUND(100-OFFSET('Water Data'!$G$5,0,10*ROW('Water Data'!G97)),0),"]"),IF(AND(ISNUMBER(OFFSET('Water Data'!$G$5,0,10*ROW('Water Data'!G97))),CE103="",ISNUMBER(OFFSET('Water Data'!$G$5,0,10*ROW('Water Data'!G97)))),100-OFFSET('Water Data'!$G$5,0,10*ROW('Water Data'!G97)),NA())))</f>
        <v>#N/A</v>
      </c>
      <c r="Q103" s="119" t="e">
        <f ca="1">+IF(AND(ISNUMBER(OFFSET('Water Data'!$G$7,0,10*ROW('Water Data'!G97))),CF103="Yes"),OFFSET('Water Data'!$G$7,0,10*ROW('Water Data'!G97)),IF(AND(ISNUMBER(OFFSET('Water Data'!$G$7,0,10*ROW('Water Data'!G97))),CF103="No",ISNUMBER(OFFSET('Water Data'!$G$7,0,10*ROW('Water Data'!G97)))),CONCATENATE("[",ROUND(OFFSET('Water Data'!$G$7,0,10*ROW('Water Data'!G97)),0),"]"),IF(AND(ISNUMBER(OFFSET('Water Data'!$G$7,0,10*ROW('Water Data'!G97))),CF103="",ISNUMBER(OFFSET('Water Data'!$G$7,0,10*ROW('Water Data'!G97)))),OFFSET('Water Data'!$G$7,0,10*ROW('Water Data'!G97)),NA())))</f>
        <v>#N/A</v>
      </c>
      <c r="R103" s="119" t="e">
        <f ca="1">+IF(AND(ISNUMBER(OFFSET('Water Data'!$G$10,0,10*ROW('Water Data'!G97))),CG103="Yes"),OFFSET('Water Data'!$G$10,0,10*ROW('Water Data'!G97)),IF(AND(ISNUMBER(OFFSET('Water Data'!$G$10,0,10*ROW('Water Data'!G97))),CG103="No",ISNUMBER(OFFSET('Water Data'!$G$10,0,10*ROW('Water Data'!G97)))),CONCATENATE("[",ROUND(OFFSET('Water Data'!$G$10,0,10*ROW('Water Data'!G97)),0),"]"),IF(AND(ISNUMBER(OFFSET('Water Data'!$G$10,0,10*ROW('Water Data'!G97))),CG103="",ISNUMBER(OFFSET('Water Data'!$G$10,0,10*ROW('Water Data'!G97)))),OFFSET('Water Data'!$G$10,0,10*ROW('Water Data'!G97)),NA())))</f>
        <v>#N/A</v>
      </c>
      <c r="S103" s="119" t="e">
        <f ca="1">+IF(AND(ISNUMBER(OFFSET('Water Data'!$H$5,0,10*ROW('Water Data'!H97))),CH103="Yes"),100-OFFSET('Water Data'!$H$5,0,10*ROW('Water Data'!H97)),IF(AND(ISNUMBER(OFFSET('Water Data'!$H$5,0,10*ROW('Water Data'!H97))),CH103="No",ISNUMBER(OFFSET('Water Data'!$H$5,0,10*ROW('Water Data'!H97)))),CONCATENATE("[",ROUND(100-OFFSET('Water Data'!$H$5,0,10*ROW('Water Data'!H97)),0),"]"),IF(AND(ISNUMBER(OFFSET('Water Data'!$H$5,0,10*ROW('Water Data'!H97))),CH103="",ISNUMBER(OFFSET('Water Data'!$H$5,0,10*ROW('Water Data'!H97)))),100-OFFSET('Water Data'!$H$5,0,10*ROW('Water Data'!H97)),NA())))</f>
        <v>#N/A</v>
      </c>
      <c r="T103" s="119" t="e">
        <f ca="1">+IF(AND(ISNUMBER(OFFSET('Water Data'!$H$7,0,10*ROW('Water Data'!H97))),CI103="Yes"),OFFSET('Water Data'!$H$7,0,10*ROW('Water Data'!H97)),IF(AND(ISNUMBER(OFFSET('Water Data'!$H$7,0,10*ROW('Water Data'!H97))),CI103="No",ISNUMBER(OFFSET('Water Data'!$H$7,0,10*ROW('Water Data'!H97)))),CONCATENATE("[",ROUND(OFFSET('Water Data'!$H$7,0,10*ROW('Water Data'!H97)),0),"]"),IF(AND(ISNUMBER(OFFSET('Water Data'!$H$7,0,10*ROW('Water Data'!H97))),CI103="",ISNUMBER(OFFSET('Water Data'!$H$7,0,10*ROW('Water Data'!H97)))),OFFSET('Water Data'!$H$7,0,10*ROW('Water Data'!H97)),NA())))</f>
        <v>#N/A</v>
      </c>
      <c r="U103" s="119" t="e">
        <f ca="1">+IF(AND(ISNUMBER(OFFSET('Water Data'!$H$10,0,10*ROW('Water Data'!H97))),CJ103="Yes"),OFFSET('Water Data'!$H$10,0,10*ROW('Water Data'!H97)),IF(AND(ISNUMBER(OFFSET('Water Data'!$H$10,0,10*ROW('Water Data'!H97))),CJ103="No",ISNUMBER(OFFSET('Water Data'!$H$10,0,10*ROW('Water Data'!H97)))),CONCATENATE("[",ROUND(OFFSET('Water Data'!$H$10,0,10*ROW('Water Data'!H97)),0),"]"),IF(AND(ISNUMBER(OFFSET('Water Data'!$H$10,0,10*ROW('Water Data'!H97))),CJ103="",ISNUMBER(OFFSET('Water Data'!$H$10,0,10*ROW('Water Data'!H97)))),OFFSET('Water Data'!$H$10,0,10*ROW('Water Data'!H97)),NA())))</f>
        <v>#N/A</v>
      </c>
      <c r="V103" s="120" t="e">
        <f ca="1">+IF(AND(ISNUMBER(OFFSET('Sanitation Data'!$C$5,0,10*ROW('Sanitation Data'!C97))),CK103="Yes"),100-OFFSET('Sanitation Data'!$C$5,0,10*ROW('Sanitation Data'!C97)),IF(AND(ISNUMBER(OFFSET('Sanitation Data'!$C$5,0,10*ROW('Sanitation Data'!C97))),CK103="No",ISNUMBER(OFFSET('Sanitation Data'!$C$5,0,10*ROW('Sanitation Data'!C97)))),CONCATENATE("[",ROUND(100-OFFSET('Sanitation Data'!$C$5,0,10*ROW('Sanitation Data'!C97)),0),"]"),IF(AND(ISNUMBER(OFFSET('Sanitation Data'!$C$5,0,10*ROW('Sanitation Data'!C97))),CK103="",ISNUMBER(OFFSET('Sanitation Data'!$C$5,0,10*ROW('Sanitation Data'!C97)))),100-OFFSET('Sanitation Data'!$C$5,0,10*ROW('Sanitation Data'!C97)),NA())))</f>
        <v>#N/A</v>
      </c>
      <c r="W103" s="120" t="e">
        <f ca="1">+IF(AND(ISNUMBER(OFFSET('Sanitation Data'!$C$7,0,10*ROW('Sanitation Data'!C97))),CL103="Yes"),OFFSET('Sanitation Data'!$C$7,0,10*ROW('Sanitation Data'!C97)),IF(AND(ISNUMBER(OFFSET('Sanitation Data'!$C$7,0,10*ROW('Sanitation Data'!C97))),CL103="No",ISNUMBER(OFFSET('Sanitation Data'!$C$7,0,10*ROW('Sanitation Data'!C97)))),CONCATENATE("[",ROUND(OFFSET('Sanitation Data'!$C$7,0,10*ROW('Sanitation Data'!C97)),0),"]"),IF(AND(ISNUMBER(OFFSET('Sanitation Data'!$C$7,0,10*ROW('Sanitation Data'!C97))),CL103="",ISNUMBER(OFFSET('Sanitation Data'!$C$7,0,10*ROW('Sanitation Data'!C97)))),OFFSET('Sanitation Data'!$C$7,0,10*ROW('Sanitation Data'!C97)),NA())))</f>
        <v>#N/A</v>
      </c>
      <c r="X103" s="120" t="e">
        <f ca="1">+IF(AND(ISNUMBER(OFFSET('Sanitation Data'!$C$11,0,10*ROW('Sanitation Data'!C97))),CM103="Yes"),OFFSET('Sanitation Data'!$C$11,0,10*ROW('Sanitation Data'!C97)),IF(AND(ISNUMBER(OFFSET('Sanitation Data'!$C$11,0,10*ROW('Sanitation Data'!C97))),CM103="No",ISNUMBER(OFFSET('Sanitation Data'!$C$11,0,10*ROW('Sanitation Data'!C97)))),CONCATENATE("[",ROUND(OFFSET('Sanitation Data'!$C$11,0,10*ROW('Sanitation Data'!C97)),0),"]"),IF(AND(ISNUMBER(OFFSET('Sanitation Data'!$C$11,0,10*ROW('Sanitation Data'!C97))),CM103="",ISNUMBER(OFFSET('Sanitation Data'!$C$11,0,10*ROW('Sanitation Data'!C97)))),OFFSET('Sanitation Data'!$C$11,0,10*ROW('Sanitation Data'!C97)),NA())))</f>
        <v>#N/A</v>
      </c>
      <c r="Y103" s="120" t="e">
        <f ca="1">+IF(AND(ISNUMBER(OFFSET('Sanitation Data'!$C$12,0,10*ROW('Sanitation Data'!C97))),CN103="Yes"),OFFSET('Sanitation Data'!$C$12,0,10*ROW('Sanitation Data'!C97)),IF(AND(ISNUMBER(OFFSET('Sanitation Data'!$C$12,0,10*ROW('Sanitation Data'!C97))),CN103="No",ISNUMBER(OFFSET('Sanitation Data'!$C$12,0,10*ROW('Sanitation Data'!C97)))),CONCATENATE("[",ROUND(OFFSET('Sanitation Data'!$C$12,0,10*ROW('Sanitation Data'!C97)),0),"]"),IF(AND(ISNUMBER(OFFSET('Sanitation Data'!$C$12,0,10*ROW('Sanitation Data'!C97))),CN103="",ISNUMBER(OFFSET('Sanitation Data'!$C$12,0,10*ROW('Sanitation Data'!C97)))),OFFSET('Sanitation Data'!$C$12,0,10*ROW('Sanitation Data'!C97)),NA())))</f>
        <v>#N/A</v>
      </c>
      <c r="Z103" s="120" t="e">
        <f ca="1">+IF(AND(ISNUMBER(OFFSET('Sanitation Data'!$C$13,0,10*ROW('Sanitation Data'!C97))),CO103="Yes"),OFFSET('Sanitation Data'!$C$13,0,10*ROW('Sanitation Data'!C97)),IF(AND(ISNUMBER(OFFSET('Sanitation Data'!$C$13,0,10*ROW('Sanitation Data'!C97))),CO103="No",ISNUMBER(OFFSET('Sanitation Data'!$C$13,0,10*ROW('Sanitation Data'!C97)))),CONCATENATE("[",ROUND(OFFSET('Sanitation Data'!$C$13,0,10*ROW('Sanitation Data'!C97)),0),"]"),IF(AND(ISNUMBER(OFFSET('Sanitation Data'!$C$13,0,10*ROW('Sanitation Data'!C97))),CO103="",ISNUMBER(OFFSET('Sanitation Data'!$C$13,0,10*ROW('Sanitation Data'!C97)))),OFFSET('Sanitation Data'!$C$13,0,10*ROW('Sanitation Data'!C97)),NA())))</f>
        <v>#N/A</v>
      </c>
      <c r="AA103" s="120" t="e">
        <f ca="1">+IF(AND(ISNUMBER(OFFSET('Sanitation Data'!$D$5,0,10*ROW('Sanitation Data'!D97))),CP103="Yes"),100-OFFSET('Sanitation Data'!$D$5,0,10*ROW('Sanitation Data'!D97)),IF(AND(ISNUMBER(OFFSET('Sanitation Data'!$D$5,0,10*ROW('Sanitation Data'!D97))),CP103="No",ISNUMBER(OFFSET('Sanitation Data'!$D$5,0,10*ROW('Sanitation Data'!D97)))),CONCATENATE("[",ROUND(100-OFFSET('Sanitation Data'!$D$5,0,10*ROW('Sanitation Data'!D97)),0),"]"),IF(AND(ISNUMBER(OFFSET('Sanitation Data'!$D$5,0,10*ROW('Sanitation Data'!D97))),CP103="",ISNUMBER(OFFSET('Sanitation Data'!$D$5,0,10*ROW('Sanitation Data'!D97)))),100-OFFSET('Sanitation Data'!$D$5,0,10*ROW('Sanitation Data'!D97)),NA())))</f>
        <v>#N/A</v>
      </c>
      <c r="AB103" s="120" t="e">
        <f ca="1">+IF(AND(ISNUMBER(OFFSET('Sanitation Data'!$D$7,0,10*ROW('Sanitation Data'!D97))),CQ103="Yes"),OFFSET('Sanitation Data'!$D$7,0,10*ROW('Sanitation Data'!G97)),IF(AND(ISNUMBER(OFFSET('Sanitation Data'!$D$7,0,10*ROW('Sanitation Data'!D97))),CQ103="No",ISNUMBER(OFFSET('Sanitation Data'!$D$7,0,10*ROW('Sanitation Data'!D97)))),CONCATENATE("[",ROUND(OFFSET('Sanitation Data'!$D$7,0,10*ROW('Sanitation Data'!D97)),0),"]"),IF(AND(ISNUMBER(OFFSET('Sanitation Data'!$D$7,0,10*ROW('Sanitation Data'!D97))),CQ103="",ISNUMBER(OFFSET('Sanitation Data'!$D$7,0,10*ROW('Sanitation Data'!D97)))),OFFSET('Sanitation Data'!$D$7,0,10*ROW('Sanitation Data'!D97)),NA())))</f>
        <v>#N/A</v>
      </c>
      <c r="AC103" s="120" t="e">
        <f ca="1">+IF(AND(ISNUMBER(OFFSET('Sanitation Data'!$D$11,0,10*ROW('Sanitation Data'!D97))),CR103="Yes"),OFFSET('Sanitation Data'!$D$11,0,10*ROW('Sanitation Data'!D97)),IF(AND(ISNUMBER(OFFSET('Sanitation Data'!$D$11,0,10*ROW('Sanitation Data'!D97))),CR103="No",ISNUMBER(OFFSET('Sanitation Data'!$D$11,0,10*ROW('Sanitation Data'!D97)))),CONCATENATE("[",ROUND(OFFSET('Sanitation Data'!$D$11,0,10*ROW('Sanitation Data'!D97)),0),"]"),IF(AND(ISNUMBER(OFFSET('Sanitation Data'!$D$11,0,10*ROW('Sanitation Data'!D97))),CR103="",ISNUMBER(OFFSET('Sanitation Data'!$D$11,0,10*ROW('Sanitation Data'!D97)))),OFFSET('Sanitation Data'!$D$11,0,10*ROW('Sanitation Data'!D97)),NA())))</f>
        <v>#N/A</v>
      </c>
      <c r="AD103" s="120" t="e">
        <f ca="1">+IF(AND(ISNUMBER(OFFSET('Sanitation Data'!$D$12,0,10*ROW('Sanitation Data'!D97))),CS103="Yes"),OFFSET('Sanitation Data'!$D$12,0,10*ROW('Sanitation Data'!D97)),IF(AND(ISNUMBER(OFFSET('Sanitation Data'!$D$12,0,10*ROW('Sanitation Data'!D97))),CS103="No",ISNUMBER(OFFSET('Sanitation Data'!$D$12,0,10*ROW('Sanitation Data'!D97)))),CONCATENATE("[",ROUND(OFFSET('Sanitation Data'!$D$12,0,10*ROW('Sanitation Data'!D97)),0),"]"),IF(AND(ISNUMBER(OFFSET('Sanitation Data'!$D$12,0,10*ROW('Sanitation Data'!D97))),CS103="",ISNUMBER(OFFSET('Sanitation Data'!$D$12,0,10*ROW('Sanitation Data'!D97)))),OFFSET('Sanitation Data'!$D$12,0,10*ROW('Sanitation Data'!D97)),NA())))</f>
        <v>#N/A</v>
      </c>
      <c r="AE103" s="120" t="e">
        <f ca="1">+IF(AND(ISNUMBER(OFFSET('Sanitation Data'!$D$13,0,10*ROW('Sanitation Data'!D97))),CT103="Yes"),OFFSET('Sanitation Data'!$D$13,0,10*ROW('Sanitation Data'!D97)),IF(AND(ISNUMBER(OFFSET('Sanitation Data'!$D$13,0,10*ROW('Sanitation Data'!D97))),CT103="No",ISNUMBER(OFFSET('Sanitation Data'!$D$13,0,10*ROW('Sanitation Data'!D97)))),CONCATENATE("[",ROUND(OFFSET('Sanitation Data'!$D$13,0,10*ROW('Sanitation Data'!D97)),0),"]"),IF(AND(ISNUMBER(OFFSET('Sanitation Data'!$D$13,0,10*ROW('Sanitation Data'!D97))),CT103="",ISNUMBER(OFFSET('Sanitation Data'!$D$13,0,10*ROW('Sanitation Data'!D97)))),OFFSET('Sanitation Data'!$D$13,0,10*ROW('Sanitation Data'!D97)),NA())))</f>
        <v>#N/A</v>
      </c>
      <c r="AF103" s="120" t="e">
        <f ca="1">+IF(AND(ISNUMBER(OFFSET('Sanitation Data'!$E$5,0,10*ROW('Sanitation Data'!E97))),CU103="Yes"),100-OFFSET('Sanitation Data'!$E$5,0,10*ROW('Sanitation Data'!E97)),IF(AND(ISNUMBER(OFFSET('Sanitation Data'!$E$5,0,10*ROW('Sanitation Data'!E97))),CU103="No",ISNUMBER(OFFSET('Sanitation Data'!$E$5,0,10*ROW('Sanitation Data'!E97)))),CONCATENATE("[",ROUND(100-OFFSET('Sanitation Data'!$E$5,0,10*ROW('Sanitation Data'!E97)),0),"]"),IF(AND(ISNUMBER(OFFSET('Sanitation Data'!$E$5,0,10*ROW('Sanitation Data'!E97))),CU103="",ISNUMBER(OFFSET('Sanitation Data'!$E$5,0,10*ROW('Sanitation Data'!E97)))),100-OFFSET('Sanitation Data'!$E$5,0,10*ROW('Sanitation Data'!E97)),NA())))</f>
        <v>#N/A</v>
      </c>
      <c r="AG103" s="120" t="e">
        <f ca="1">+IF(AND(ISNUMBER(OFFSET('Sanitation Data'!$E$7,0,10*ROW('Sanitation Data'!E97))),CV103="Yes"),OFFSET('Sanitation Data'!$E$7,0,10*ROW('Sanitation Data'!E97)),IF(AND(ISNUMBER(OFFSET('Sanitation Data'!$E$7,0,10*ROW('Sanitation Data'!E97))),CV103="No",ISNUMBER(OFFSET('Sanitation Data'!$E$7,0,10*ROW('Sanitation Data'!E97)))),CONCATENATE("[",ROUND(OFFSET('Sanitation Data'!$E$7,0,10*ROW('Sanitation Data'!E97)),0),"]"),IF(AND(ISNUMBER(OFFSET('Sanitation Data'!$E$7,0,10*ROW('Sanitation Data'!E97))),CV103="",ISNUMBER(OFFSET('Sanitation Data'!$E$7,0,10*ROW('Sanitation Data'!E97)))),OFFSET('Sanitation Data'!$E$7,0,10*ROW('Sanitation Data'!E97)),NA())))</f>
        <v>#N/A</v>
      </c>
      <c r="AH103" s="120" t="e">
        <f ca="1">+IF(AND(ISNUMBER(OFFSET('Sanitation Data'!$E$11,0,10*ROW('Sanitation Data'!E97))),CW103="Yes"),OFFSET('Sanitation Data'!$E$11,0,10*ROW('Sanitation Data'!E97)),IF(AND(ISNUMBER(OFFSET('Sanitation Data'!$E$11,0,10*ROW('Sanitation Data'!E97))),CW103="No",ISNUMBER(OFFSET('Sanitation Data'!$E$11,0,10*ROW('Sanitation Data'!E97)))),CONCATENATE("[",ROUND(OFFSET('Sanitation Data'!$E$11,0,10*ROW('Sanitation Data'!E97)),0),"]"),IF(AND(ISNUMBER(OFFSET('Sanitation Data'!$E$11,0,10*ROW('Sanitation Data'!E97))),CW103="",ISNUMBER(OFFSET('Sanitation Data'!$E$11,0,10*ROW('Sanitation Data'!E97)))),OFFSET('Sanitation Data'!$E$11,0,10*ROW('Sanitation Data'!E97)),NA())))</f>
        <v>#N/A</v>
      </c>
      <c r="AI103" s="120" t="e">
        <f ca="1">+IF(AND(ISNUMBER(OFFSET('Sanitation Data'!$E$12,0,10*ROW('Sanitation Data'!E97))),CX103="Yes"),OFFSET('Sanitation Data'!$E$12,0,10*ROW('Sanitation Data'!E97)),IF(AND(ISNUMBER(OFFSET('Sanitation Data'!$E$12,0,10*ROW('Sanitation Data'!E97))),CX103="No",ISNUMBER(OFFSET('Sanitation Data'!$E$12,0,10*ROW('Sanitation Data'!E97)))),CONCATENATE("[",ROUND(OFFSET('Sanitation Data'!$E$12,0,10*ROW('Sanitation Data'!E97)),0),"]"),IF(AND(ISNUMBER(OFFSET('Sanitation Data'!$E$12,0,10*ROW('Sanitation Data'!E97))),CX103="",ISNUMBER(OFFSET('Sanitation Data'!$E$12,0,10*ROW('Sanitation Data'!E97)))),OFFSET('Sanitation Data'!$E$12,0,10*ROW('Sanitation Data'!E97)),NA())))</f>
        <v>#N/A</v>
      </c>
      <c r="AJ103" s="120" t="e">
        <f ca="1">+IF(AND(ISNUMBER(OFFSET('Sanitation Data'!$E$13,0,10*ROW('Sanitation Data'!E97))),CY103="Yes"),OFFSET('Sanitation Data'!$E$13,0,10*ROW('Sanitation Data'!E97)),IF(AND(ISNUMBER(OFFSET('Sanitation Data'!$E$13,0,10*ROW('Sanitation Data'!E97))),CY103="No",ISNUMBER(OFFSET('Sanitation Data'!$E$13,0,10*ROW('Sanitation Data'!E97)))),CONCATENATE("[",ROUND(OFFSET('Sanitation Data'!$E$13,0,10*ROW('Sanitation Data'!E97)),0),"]"),IF(AND(ISNUMBER(OFFSET('Sanitation Data'!$E$13,0,10*ROW('Sanitation Data'!E97))),CY103="",ISNUMBER(OFFSET('Sanitation Data'!$E$13,0,10*ROW('Sanitation Data'!E97)))),OFFSET('Sanitation Data'!$E$13,0,10*ROW('Sanitation Data'!E97)),NA())))</f>
        <v>#N/A</v>
      </c>
      <c r="AK103" s="120" t="e">
        <f ca="1">+IF(AND(ISNUMBER(OFFSET('Sanitation Data'!$F$5,0,10*ROW('Sanitation Data'!F97))),CZ103="Yes"),100-OFFSET('Sanitation Data'!$F$5,0,10*ROW('Sanitation Data'!F97)),IF(AND(ISNUMBER(OFFSET('Sanitation Data'!$F$5,0,10*ROW('Sanitation Data'!F97))),CZ103="No",ISNUMBER(OFFSET('Sanitation Data'!$F$5,0,10*ROW('Sanitation Data'!F97)))),CONCATENATE("[",ROUND(100-OFFSET('Sanitation Data'!$F$5,0,10*ROW('Sanitation Data'!F97)),0),"]"),IF(AND(ISNUMBER(OFFSET('Sanitation Data'!$F$5,0,10*ROW('Sanitation Data'!F97))),CZ103="",ISNUMBER(OFFSET('Sanitation Data'!$F$5,0,10*ROW('Sanitation Data'!F97)))),100-OFFSET('Sanitation Data'!$F$5,0,10*ROW('Sanitation Data'!F97)),NA())))</f>
        <v>#N/A</v>
      </c>
      <c r="AL103" s="120" t="e">
        <f ca="1">+IF(AND(ISNUMBER(OFFSET('Sanitation Data'!$F$7,0,10*ROW('Sanitation Data'!F97))),DA103="Yes"),OFFSET('Sanitation Data'!$F$7,0,10*ROW('Sanitation Data'!F97)),IF(AND(ISNUMBER(OFFSET('Sanitation Data'!$F$7,0,10*ROW('Sanitation Data'!F97))),DA103="No",ISNUMBER(OFFSET('Sanitation Data'!$F$7,0,10*ROW('Sanitation Data'!F97)))),CONCATENATE("[",ROUND(OFFSET('Sanitation Data'!$F$7,0,10*ROW('Sanitation Data'!F97)),0),"]"),IF(AND(ISNUMBER(OFFSET('Sanitation Data'!$F$7,0,10*ROW('Sanitation Data'!F97))),DA103="",ISNUMBER(OFFSET('Sanitation Data'!$F$7,0,10*ROW('Sanitation Data'!F97)))),OFFSET('Sanitation Data'!$F$7,0,10*ROW('Sanitation Data'!F97)),NA())))</f>
        <v>#N/A</v>
      </c>
      <c r="AM103" s="120" t="e">
        <f ca="1">+IF(AND(ISNUMBER(OFFSET('Sanitation Data'!$F$11,0,10*ROW('Sanitation Data'!F97))),DB103="Yes"),OFFSET('Sanitation Data'!$F$11,0,10*ROW('Sanitation Data'!F97)),IF(AND(ISNUMBER(OFFSET('Sanitation Data'!$F$11,0,10*ROW('Sanitation Data'!F97))),DB103="No",ISNUMBER(OFFSET('Sanitation Data'!$F$11,0,10*ROW('Sanitation Data'!F97)))),CONCATENATE("[",ROUND(OFFSET('Sanitation Data'!$F$11,0,10*ROW('Sanitation Data'!F97)),0),"]"),IF(AND(ISNUMBER(OFFSET('Sanitation Data'!$F$11,0,10*ROW('Sanitation Data'!F97))),DB103="",ISNUMBER(OFFSET('Sanitation Data'!$F$11,0,10*ROW('Sanitation Data'!F97)))),OFFSET('Sanitation Data'!$F$11,0,10*ROW('Sanitation Data'!F97)),NA())))</f>
        <v>#N/A</v>
      </c>
      <c r="AN103" s="120" t="e">
        <f ca="1">+IF(AND(ISNUMBER(OFFSET('Sanitation Data'!$F$12,0,10*ROW('Sanitation Data'!F97))),DC103="Yes"),OFFSET('Sanitation Data'!$F$12,0,10*ROW('Sanitation Data'!F97)),IF(AND(ISNUMBER(OFFSET('Sanitation Data'!$F$12,0,10*ROW('Sanitation Data'!F97))),DC103="No",ISNUMBER(OFFSET('Sanitation Data'!$F$12,0,10*ROW('Sanitation Data'!F97)))),CONCATENATE("[",ROUND(OFFSET('Sanitation Data'!$F$12,0,10*ROW('Sanitation Data'!F97)),0),"]"),IF(AND(ISNUMBER(OFFSET('Sanitation Data'!$F$12,0,10*ROW('Sanitation Data'!F97))),DC103="",ISNUMBER(OFFSET('Sanitation Data'!$F$12,0,10*ROW('Sanitation Data'!F97)))),OFFSET('Sanitation Data'!$F$12,0,10*ROW('Sanitation Data'!F97)),NA())))</f>
        <v>#N/A</v>
      </c>
      <c r="AO103" s="120" t="e">
        <f ca="1">+IF(AND(ISNUMBER(OFFSET('Sanitation Data'!$F$13,0,10*ROW('Sanitation Data'!F97))),DD103="Yes"),OFFSET('Sanitation Data'!$F$13,0,10*ROW('Sanitation Data'!F97)),IF(AND(ISNUMBER(OFFSET('Sanitation Data'!$F$13,0,10*ROW('Sanitation Data'!F97))),DD103="No",ISNUMBER(OFFSET('Sanitation Data'!$F$13,0,10*ROW('Sanitation Data'!F97)))),CONCATENATE("[",ROUND(OFFSET('Sanitation Data'!$F$13,0,10*ROW('Sanitation Data'!F97)),0),"]"),IF(AND(ISNUMBER(OFFSET('Sanitation Data'!$F$13,0,10*ROW('Sanitation Data'!F97))),DD103="",ISNUMBER(OFFSET('Sanitation Data'!$F$13,0,10*ROW('Sanitation Data'!F97)))),OFFSET('Sanitation Data'!$F$13,0,10*ROW('Sanitation Data'!F97)),NA())))</f>
        <v>#N/A</v>
      </c>
      <c r="AP103" s="120" t="e">
        <f ca="1">+IF(AND(ISNUMBER(OFFSET('Sanitation Data'!$G$5,0,10*ROW('Sanitation Data'!G97))),DE103="Yes"),100-OFFSET('Sanitation Data'!$G$5,0,10*ROW('Sanitation Data'!G97)),IF(AND(ISNUMBER(OFFSET('Sanitation Data'!$G$5,0,10*ROW('Sanitation Data'!G97))),DE103="No",ISNUMBER(OFFSET('Sanitation Data'!$G$5,0,10*ROW('Sanitation Data'!G97)))),CONCATENATE("[",ROUND(100-OFFSET('Sanitation Data'!$G$5,0,10*ROW('Sanitation Data'!G97)),0),"]"),IF(AND(ISNUMBER(OFFSET('Sanitation Data'!$G$5,0,10*ROW('Sanitation Data'!G97))),DE103="",ISNUMBER(OFFSET('Sanitation Data'!$G$5,0,10*ROW('Sanitation Data'!G97)))),100-OFFSET('Sanitation Data'!$G$5,0,10*ROW('Sanitation Data'!G97)),NA())))</f>
        <v>#N/A</v>
      </c>
      <c r="AQ103" s="120" t="e">
        <f ca="1">+IF(AND(ISNUMBER(OFFSET('Sanitation Data'!$G$7,0,10*ROW('Sanitation Data'!G97))),DF103="Yes"),OFFSET('Sanitation Data'!$G$7,0,10*ROW('Sanitation Data'!G97)),IF(AND(ISNUMBER(OFFSET('Sanitation Data'!$G$7,0,10*ROW('Sanitation Data'!G97))),DF103="No",ISNUMBER(OFFSET('Sanitation Data'!$G$7,0,10*ROW('Sanitation Data'!G97)))),CONCATENATE("[",ROUND(OFFSET('Sanitation Data'!$G$7,0,10*ROW('Sanitation Data'!G97)),0),"]"),IF(AND(ISNUMBER(OFFSET('Sanitation Data'!$G$7,0,10*ROW('Sanitation Data'!G97))),DF103="",ISNUMBER(OFFSET('Sanitation Data'!$G$7,0,10*ROW('Sanitation Data'!G97)))),OFFSET('Sanitation Data'!$G$7,0,10*ROW('Sanitation Data'!G97)),NA())))</f>
        <v>#N/A</v>
      </c>
      <c r="AR103" s="120" t="e">
        <f ca="1">+IF(AND(ISNUMBER(OFFSET('Sanitation Data'!$G$11,0,10*ROW('Sanitation Data'!G97))),DG103="Yes"),OFFSET('Sanitation Data'!$G$11,0,10*ROW('Sanitation Data'!G97)),IF(AND(ISNUMBER(OFFSET('Sanitation Data'!$G$11,0,10*ROW('Sanitation Data'!G97))),DG103="No",ISNUMBER(OFFSET('Sanitation Data'!$G$11,0,10*ROW('Sanitation Data'!G97)))),CONCATENATE("[",ROUND(OFFSET('Sanitation Data'!$G$11,0,10*ROW('Sanitation Data'!G97)),0),"]"),IF(AND(ISNUMBER(OFFSET('Sanitation Data'!$G$11,0,10*ROW('Sanitation Data'!G97))),DG103="",ISNUMBER(OFFSET('Sanitation Data'!$G$11,0,10*ROW('Sanitation Data'!G97)))),OFFSET('Sanitation Data'!$G$11,0,10*ROW('Sanitation Data'!G97)),NA())))</f>
        <v>#N/A</v>
      </c>
      <c r="AS103" s="120" t="e">
        <f ca="1">+IF(AND(ISNUMBER(OFFSET('Sanitation Data'!$G$12,0,10*ROW('Sanitation Data'!G97))),DH103="Yes"),OFFSET('Sanitation Data'!$G$12,0,10*ROW('Sanitation Data'!G97)),IF(AND(ISNUMBER(OFFSET('Sanitation Data'!$G$12,0,10*ROW('Sanitation Data'!G97))),DH103="No",ISNUMBER(OFFSET('Sanitation Data'!$G$12,0,10*ROW('Sanitation Data'!G97)))),CONCATENATE("[",ROUND(OFFSET('Sanitation Data'!$G$12,0,10*ROW('Sanitation Data'!G97)),0),"]"),IF(AND(ISNUMBER(OFFSET('Sanitation Data'!$G$12,0,10*ROW('Sanitation Data'!G97))),DH103="",ISNUMBER(OFFSET('Sanitation Data'!$G$12,0,10*ROW('Sanitation Data'!G97)))),OFFSET('Sanitation Data'!$G$12,0,10*ROW('Sanitation Data'!G97)),NA())))</f>
        <v>#N/A</v>
      </c>
      <c r="AT103" s="120" t="e">
        <f ca="1">+IF(AND(ISNUMBER(OFFSET('Sanitation Data'!$G$13,0,10*ROW('Sanitation Data'!G97))),DI103="Yes"),OFFSET('Sanitation Data'!$G$13,0,10*ROW('Sanitation Data'!G97)),IF(AND(ISNUMBER(OFFSET('Sanitation Data'!$G$13,0,10*ROW('Sanitation Data'!G97))),DI103="No",ISNUMBER(OFFSET('Sanitation Data'!$G$13,0,10*ROW('Sanitation Data'!G97)))),CONCATENATE("[",ROUND(OFFSET('Sanitation Data'!$G$13,0,10*ROW('Sanitation Data'!G97)),0),"]"),IF(AND(ISNUMBER(OFFSET('Sanitation Data'!$G$13,0,10*ROW('Sanitation Data'!G97))),DI103="",ISNUMBER(OFFSET('Sanitation Data'!$G$13,0,10*ROW('Sanitation Data'!G97)))),OFFSET('Sanitation Data'!$G$13,0,10*ROW('Sanitation Data'!G97)),NA())))</f>
        <v>#N/A</v>
      </c>
      <c r="AU103" s="120" t="e">
        <f ca="1">+IF(AND(ISNUMBER(OFFSET('Sanitation Data'!$H$5,0,10*ROW('Sanitation Data'!H97))),DJ103="Yes"),100-OFFSET('Sanitation Data'!$H$5,0,10*ROW('Sanitation Data'!H97)),IF(AND(ISNUMBER(OFFSET('Sanitation Data'!$H$5,0,10*ROW('Sanitation Data'!H97))),DJ103="No",ISNUMBER(OFFSET('Sanitation Data'!$H$5,0,10*ROW('Sanitation Data'!H97)))),CONCATENATE("[",ROUND(100-OFFSET('Sanitation Data'!$H$5,0,10*ROW('Sanitation Data'!H97)),0),"]"),IF(AND(ISNUMBER(OFFSET('Sanitation Data'!$H$5,0,10*ROW('Sanitation Data'!H97))),DJ103="",ISNUMBER(OFFSET('Sanitation Data'!$H$5,0,10*ROW('Sanitation Data'!H97)))),100-OFFSET('Sanitation Data'!$H$5,0,10*ROW('Sanitation Data'!H97)),NA())))</f>
        <v>#N/A</v>
      </c>
      <c r="AV103" s="120" t="e">
        <f ca="1">+IF(AND(ISNUMBER(OFFSET('Sanitation Data'!$H$7,0,10*ROW('Sanitation Data'!H97))),DK103="Yes"),OFFSET('Sanitation Data'!$H$7,0,10*ROW('Sanitation Data'!H97)),IF(AND(ISNUMBER(OFFSET('Sanitation Data'!$H$7,0,10*ROW('Sanitation Data'!H97))),DK103="No",ISNUMBER(OFFSET('Sanitation Data'!$H$7,0,10*ROW('Sanitation Data'!H97)))),CONCATENATE("[",ROUND(OFFSET('Sanitation Data'!$H$7,0,10*ROW('Sanitation Data'!H97)),0),"]"),IF(AND(ISNUMBER(OFFSET('Sanitation Data'!$H$7,0,10*ROW('Sanitation Data'!H97))),DK103="",ISNUMBER(OFFSET('Sanitation Data'!$H$7,0,10*ROW('Sanitation Data'!H97)))),OFFSET('Sanitation Data'!$H$7,0,10*ROW('Sanitation Data'!H97)),NA())))</f>
        <v>#N/A</v>
      </c>
      <c r="AW103" s="120" t="e">
        <f ca="1">+IF(AND(ISNUMBER(OFFSET('Sanitation Data'!$H$11,0,10*ROW('Sanitation Data'!H97))),DL103="Yes"),OFFSET('Sanitation Data'!$H$11,0,10*ROW('Sanitation Data'!H97)),IF(AND(ISNUMBER(OFFSET('Sanitation Data'!$H$11,0,10*ROW('Sanitation Data'!H97))),DL103="No",ISNUMBER(OFFSET('Sanitation Data'!$H$11,0,10*ROW('Sanitation Data'!H97)))),CONCATENATE("[",ROUND(OFFSET('Sanitation Data'!$H$11,0,10*ROW('Sanitation Data'!H97)),0),"]"),IF(AND(ISNUMBER(OFFSET('Sanitation Data'!$H$11,0,10*ROW('Sanitation Data'!H97))),DL103="",ISNUMBER(OFFSET('Sanitation Data'!$H$11,0,10*ROW('Sanitation Data'!H97)))),OFFSET('Sanitation Data'!$H$11,0,10*ROW('Sanitation Data'!H97)),NA())))</f>
        <v>#N/A</v>
      </c>
      <c r="AX103" s="120" t="e">
        <f ca="1">+IF(AND(ISNUMBER(OFFSET('Sanitation Data'!$H$12,0,10*ROW('Sanitation Data'!H97))),DM103="Yes"),OFFSET('Sanitation Data'!$H$12,0,10*ROW('Sanitation Data'!H97)),IF(AND(ISNUMBER(OFFSET('Sanitation Data'!$H$12,0,10*ROW('Sanitation Data'!H97))),DM103="No",ISNUMBER(OFFSET('Sanitation Data'!$H$12,0,10*ROW('Sanitation Data'!H97)))),CONCATENATE("[",ROUND(OFFSET('Sanitation Data'!$H$12,0,10*ROW('Sanitation Data'!H97)),0),"]"),IF(AND(ISNUMBER(OFFSET('Sanitation Data'!$H$12,0,10*ROW('Sanitation Data'!H97))),DM103="",ISNUMBER(OFFSET('Sanitation Data'!$H$12,0,10*ROW('Sanitation Data'!H97)))),OFFSET('Sanitation Data'!$H$12,0,10*ROW('Sanitation Data'!H97)),NA())))</f>
        <v>#N/A</v>
      </c>
      <c r="AY103" s="120" t="e">
        <f ca="1">+IF(AND(ISNUMBER(OFFSET('Sanitation Data'!$H$13,0,10*ROW('Sanitation Data'!H97))),DN103="Yes"),OFFSET('Sanitation Data'!$H$13,0,10*ROW('Sanitation Data'!H97)),IF(AND(ISNUMBER(OFFSET('Sanitation Data'!$H$13,0,10*ROW('Sanitation Data'!H97))),DN103="No",ISNUMBER(OFFSET('Sanitation Data'!$H$13,0,10*ROW('Sanitation Data'!H97)))),CONCATENATE("[",ROUND(OFFSET('Sanitation Data'!$H$13,0,10*ROW('Sanitation Data'!H97)),0),"]"),IF(AND(ISNUMBER(OFFSET('Sanitation Data'!$H$13,0,10*ROW('Sanitation Data'!H97))),DN103="",ISNUMBER(OFFSET('Sanitation Data'!$H$13,0,10*ROW('Sanitation Data'!H97)))),OFFSET('Sanitation Data'!$H$13,0,10*ROW('Sanitation Data'!H97)),NA())))</f>
        <v>#N/A</v>
      </c>
      <c r="AZ103" s="121" t="e">
        <f ca="1">+IF(AND(ISNUMBER(OFFSET('Hygiene Data'!$C$6,0,10*ROW('Hygiene Data'!C97))),DO103="Yes"),OFFSET('Hygiene Data'!$C$6,0,10*ROW('Hygiene Data'!C97)),IF(AND(ISNUMBER(OFFSET('Hygiene Data'!$C$6,0,10*ROW('Hygiene Data'!C97))),DO103="No",ISNUMBER(OFFSET('Hygiene Data'!$C$6,0,10*ROW('Hygiene Data'!C97)))),CONCATENATE("[",ROUND(OFFSET('Hygiene Data'!$C$6,0,10*ROW('Hygiene Data'!C97)),0),"]"),IF(AND(ISNUMBER(OFFSET('Hygiene Data'!$C$6,0,10*ROW('Hygiene Data'!C97))),DO103="",ISNUMBER(OFFSET('Hygiene Data'!$C$6,0,10*ROW('Hygiene Data'!C97)))),OFFSET('Hygiene Data'!$C$6,0,10*ROW('Hygiene Data'!C97)),NA())))</f>
        <v>#N/A</v>
      </c>
      <c r="BA103" s="121" t="e">
        <f ca="1">+IF(AND(ISNUMBER(OFFSET('Hygiene Data'!$C$8,0,10*ROW('Hygiene Data'!C97))),DP103="Yes"),OFFSET('Hygiene Data'!$C$8,0,10*ROW('Hygiene Data'!C97)),IF(AND(ISNUMBER(OFFSET('Hygiene Data'!$C$8,0,10*ROW('Hygiene Data'!C97))),DP103="No",ISNUMBER(OFFSET('Hygiene Data'!$C$8,0,10*ROW('Hygiene Data'!C97)))),CONCATENATE("[",ROUND(OFFSET('Hygiene Data'!$C$8,0,10*ROW('Hygiene Data'!C97)),0),"]"),IF(AND(ISNUMBER(OFFSET('Hygiene Data'!$C$8,0,10*ROW('Hygiene Data'!C97))),DP103="",ISNUMBER(OFFSET('Hygiene Data'!$C$8,0,10*ROW('Hygiene Data'!C97)))),OFFSET('Hygiene Data'!$C$8,0,10*ROW('Hygiene Data'!C97)),NA())))</f>
        <v>#N/A</v>
      </c>
      <c r="BB103" s="121" t="e">
        <f ca="1">+IF(AND(ISNUMBER(OFFSET('Hygiene Data'!$C$10,0,10*ROW('Hygiene Data'!C97))),DQ103="Yes"),OFFSET('Hygiene Data'!$C$10,0,10*ROW('Hygiene Data'!C97)),IF(AND(ISNUMBER(OFFSET('Hygiene Data'!$C$10,0,10*ROW('Hygiene Data'!C97))),DQ103="No",ISNUMBER(OFFSET('Hygiene Data'!$C$10,0,10*ROW('Hygiene Data'!C97)))),CONCATENATE("[",ROUND(OFFSET('Hygiene Data'!$C$10,0,10*ROW('Hygiene Data'!C97)),0),"]"),IF(AND(ISNUMBER(OFFSET('Hygiene Data'!$C$10,0,10*ROW('Hygiene Data'!C97))),DQ103="",ISNUMBER(OFFSET('Hygiene Data'!$C$10,0,10*ROW('Hygiene Data'!C97)))),OFFSET('Hygiene Data'!$C$10,0,10*ROW('Hygiene Data'!C97)),NA())))</f>
        <v>#N/A</v>
      </c>
      <c r="BC103" s="121" t="e">
        <f ca="1">+IF(AND(ISNUMBER(OFFSET('Hygiene Data'!$D$6,0,10*ROW('Hygiene Data'!D97))),DR103="Yes"),OFFSET('Hygiene Data'!$D$6,0,10*ROW('Hygiene Data'!D97)),IF(AND(ISNUMBER(OFFSET('Hygiene Data'!$D$6,0,10*ROW('Hygiene Data'!D97))),DR103="No",ISNUMBER(OFFSET('Hygiene Data'!$D$6,0,10*ROW('Hygiene Data'!D97)))),CONCATENATE("[",ROUND(OFFSET('Hygiene Data'!$D$6,0,10*ROW('Hygiene Data'!D97)),0),"]"),IF(AND(ISNUMBER(OFFSET('Hygiene Data'!$D$6,0,10*ROW('Hygiene Data'!D97))),DR103="",ISNUMBER(OFFSET('Hygiene Data'!$D$6,0,10*ROW('Hygiene Data'!D97)))),OFFSET('Hygiene Data'!$D$6,0,10*ROW('Hygiene Data'!D97)),NA())))</f>
        <v>#N/A</v>
      </c>
      <c r="BD103" s="121" t="e">
        <f ca="1">+IF(AND(ISNUMBER(OFFSET('Hygiene Data'!$D$8,0,10*ROW('Hygiene Data'!D97))),DS103="Yes"),OFFSET('Hygiene Data'!$D$8,0,10*ROW('Hygiene Data'!D97)),IF(AND(ISNUMBER(OFFSET('Hygiene Data'!$D$8,0,10*ROW('Hygiene Data'!D97))),DS103="No",ISNUMBER(OFFSET('Hygiene Data'!$D$8,0,10*ROW('Hygiene Data'!D97)))),CONCATENATE("[",ROUND(OFFSET('Hygiene Data'!$D$8,0,10*ROW('Hygiene Data'!D97)),0),"]"),IF(AND(ISNUMBER(OFFSET('Hygiene Data'!$D$8,0,10*ROW('Hygiene Data'!D97))),DS103="",ISNUMBER(OFFSET('Hygiene Data'!$D$8,0,10*ROW('Hygiene Data'!D97)))),OFFSET('Hygiene Data'!$D$8,0,10*ROW('Hygiene Data'!D97)),NA())))</f>
        <v>#N/A</v>
      </c>
      <c r="BE103" s="121" t="e">
        <f ca="1">+IF(AND(ISNUMBER(OFFSET('Hygiene Data'!$D$10,0,10*ROW('Hygiene Data'!D97))),DT103="Yes"),OFFSET('Hygiene Data'!$D$10,0,10*ROW('Hygiene Data'!D97)),IF(AND(ISNUMBER(OFFSET('Hygiene Data'!$D$10,0,10*ROW('Hygiene Data'!D97))),DT103="No",ISNUMBER(OFFSET('Hygiene Data'!$D$10,0,10*ROW('Hygiene Data'!D97)))),CONCATENATE("[",ROUND(OFFSET('Hygiene Data'!$D$10,0,10*ROW('Hygiene Data'!D97)),0),"]"),IF(AND(ISNUMBER(OFFSET('Hygiene Data'!$D$10,0,10*ROW('Hygiene Data'!D97))),DT103="",ISNUMBER(OFFSET('Hygiene Data'!$D$10,0,10*ROW('Hygiene Data'!D97)))),OFFSET('Hygiene Data'!$D$10,0,10*ROW('Hygiene Data'!D97)),NA())))</f>
        <v>#N/A</v>
      </c>
      <c r="BF103" s="121" t="e">
        <f ca="1">+IF(AND(ISNUMBER(OFFSET('Hygiene Data'!$E$6,0,10*ROW('Hygiene Data'!E97))),DU103="Yes"),OFFSET('Hygiene Data'!$E$6,0,10*ROW('Hygiene Data'!E97)),IF(AND(ISNUMBER(OFFSET('Hygiene Data'!$E$6,0,10*ROW('Hygiene Data'!E97))),DU103="No",ISNUMBER(OFFSET('Hygiene Data'!$E$6,0,10*ROW('Hygiene Data'!E97)))),CONCATENATE("[",ROUND(OFFSET('Hygiene Data'!$E$6,0,10*ROW('Hygiene Data'!E97)),0),"]"),IF(AND(ISNUMBER(OFFSET('Hygiene Data'!$E$6,0,10*ROW('Hygiene Data'!E97))),DU103="",ISNUMBER(OFFSET('Hygiene Data'!$E$6,0,10*ROW('Hygiene Data'!E97)))),OFFSET('Hygiene Data'!$E$6,0,10*ROW('Hygiene Data'!E97)),NA())))</f>
        <v>#N/A</v>
      </c>
      <c r="BG103" s="121" t="e">
        <f ca="1">+IF(AND(ISNUMBER(OFFSET('Hygiene Data'!$E$8,0,10*ROW('Hygiene Data'!E97))),DV103="Yes"),OFFSET('Hygiene Data'!$E$8,0,10*ROW('Hygiene Data'!E97)),IF(AND(ISNUMBER(OFFSET('Hygiene Data'!$E$8,0,10*ROW('Hygiene Data'!E97))),DV103="No",ISNUMBER(OFFSET('Hygiene Data'!$E$8,0,10*ROW('Hygiene Data'!E97)))),CONCATENATE("[",ROUND(OFFSET('Hygiene Data'!$E$8,0,10*ROW('Hygiene Data'!E97)),0),"]"),IF(AND(ISNUMBER(OFFSET('Hygiene Data'!$E$8,0,10*ROW('Hygiene Data'!E97))),DV103="",ISNUMBER(OFFSET('Hygiene Data'!$E$8,0,10*ROW('Hygiene Data'!E97)))),OFFSET('Hygiene Data'!$E$8,0,10*ROW('Hygiene Data'!E97)),NA())))</f>
        <v>#N/A</v>
      </c>
      <c r="BH103" s="121" t="e">
        <f ca="1">+IF(AND(ISNUMBER(OFFSET('Hygiene Data'!$E$10,0,10*ROW('Hygiene Data'!E97))),DW103="Yes"),OFFSET('Hygiene Data'!$E$10,0,10*ROW('Hygiene Data'!E97)),IF(AND(ISNUMBER(OFFSET('Hygiene Data'!$E$10,0,10*ROW('Hygiene Data'!E97))),DW103="No",ISNUMBER(OFFSET('Hygiene Data'!$E$10,0,10*ROW('Hygiene Data'!E97)))),CONCATENATE("[",ROUND(OFFSET('Hygiene Data'!$E$10,0,10*ROW('Hygiene Data'!E97)),0),"]"),IF(AND(ISNUMBER(OFFSET('Hygiene Data'!$E$10,0,10*ROW('Hygiene Data'!E97))),DW103="",ISNUMBER(OFFSET('Hygiene Data'!$E$10,0,10*ROW('Hygiene Data'!E97)))),OFFSET('Hygiene Data'!$E$10,0,10*ROW('Hygiene Data'!E97)),NA())))</f>
        <v>#N/A</v>
      </c>
      <c r="BI103" s="121" t="e">
        <f ca="1">+IF(AND(ISNUMBER(OFFSET('Hygiene Data'!$F$6,0,10*ROW('Hygiene Data'!F97))),DX103="Yes"),OFFSET('Hygiene Data'!$F$6,0,10*ROW('Hygiene Data'!F97)),IF(AND(ISNUMBER(OFFSET('Hygiene Data'!$F$6,0,10*ROW('Hygiene Data'!F97))),DX103="No",ISNUMBER(OFFSET('Hygiene Data'!$F$6,0,10*ROW('Hygiene Data'!F97)))),CONCATENATE("[",ROUND(OFFSET('Hygiene Data'!$F$6,0,10*ROW('Hygiene Data'!F97)),0),"]"),IF(AND(ISNUMBER(OFFSET('Hygiene Data'!$F$6,0,10*ROW('Hygiene Data'!F97))),DX103="",ISNUMBER(OFFSET('Hygiene Data'!$F$6,0,10*ROW('Hygiene Data'!F97)))),OFFSET('Hygiene Data'!$F$6,0,10*ROW('Hygiene Data'!F97)),NA())))</f>
        <v>#N/A</v>
      </c>
      <c r="BJ103" s="121" t="e">
        <f ca="1">+IF(AND(ISNUMBER(OFFSET('Hygiene Data'!$F$8,0,10*ROW('Hygiene Data'!F97))),DY103="Yes"),OFFSET('Hygiene Data'!$F$8,0,10*ROW('Hygiene Data'!F97)),IF(AND(ISNUMBER(OFFSET('Hygiene Data'!$F$8,0,10*ROW('Hygiene Data'!F97))),DY103="No",ISNUMBER(OFFSET('Hygiene Data'!$F$8,0,10*ROW('Hygiene Data'!F97)))),CONCATENATE("[",ROUND(OFFSET('Hygiene Data'!$F$8,0,10*ROW('Hygiene Data'!F97)),0),"]"),IF(AND(ISNUMBER(OFFSET('Hygiene Data'!$F$8,0,10*ROW('Hygiene Data'!F97))),DY103="",ISNUMBER(OFFSET('Hygiene Data'!$F$8,0,10*ROW('Hygiene Data'!F97)))),OFFSET('Hygiene Data'!$F$8,0,10*ROW('Hygiene Data'!F97)),NA())))</f>
        <v>#N/A</v>
      </c>
      <c r="BK103" s="121" t="e">
        <f ca="1">+IF(AND(ISNUMBER(OFFSET('Hygiene Data'!$F$10,0,10*ROW('Hygiene Data'!F97))),DZ103="Yes"),OFFSET('Hygiene Data'!$F$10,0,10*ROW('Hygiene Data'!F97)),IF(AND(ISNUMBER(OFFSET('Hygiene Data'!$F$10,0,10*ROW('Hygiene Data'!F97))),DZ103="No",ISNUMBER(OFFSET('Hygiene Data'!$F$10,0,10*ROW('Hygiene Data'!F97)))),CONCATENATE("[",ROUND(OFFSET('Hygiene Data'!$F$10,0,10*ROW('Hygiene Data'!F97)),0),"]"),IF(AND(ISNUMBER(OFFSET('Hygiene Data'!$F$10,0,10*ROW('Hygiene Data'!F97))),DZ103="",ISNUMBER(OFFSET('Hygiene Data'!$F$10,0,10*ROW('Hygiene Data'!F97)))),OFFSET('Hygiene Data'!$F$10,0,10*ROW('Hygiene Data'!F97)),NA())))</f>
        <v>#N/A</v>
      </c>
      <c r="BL103" s="121" t="e">
        <f ca="1">+IF(AND(ISNUMBER(OFFSET('Hygiene Data'!$G$6,0,10*ROW('Hygiene Data'!G97))),EA103="Yes"),OFFSET('Hygiene Data'!$G$6,0,10*ROW('Hygiene Data'!G97)),IF(AND(ISNUMBER(OFFSET('Hygiene Data'!$G$6,0,10*ROW('Hygiene Data'!G97))),EA103="No",ISNUMBER(OFFSET('Hygiene Data'!$G$6,0,10*ROW('Hygiene Data'!G97)))),CONCATENATE("[",ROUND(OFFSET('Hygiene Data'!$G$6,0,10*ROW('Hygiene Data'!G97)),0),"]"),IF(AND(ISNUMBER(OFFSET('Hygiene Data'!$G$6,0,10*ROW('Hygiene Data'!G97))),EA103="",ISNUMBER(OFFSET('Hygiene Data'!$G$6,0,10*ROW('Hygiene Data'!G97)))),OFFSET('Hygiene Data'!$G$6,0,10*ROW('Hygiene Data'!G97)),NA())))</f>
        <v>#N/A</v>
      </c>
      <c r="BM103" s="121" t="e">
        <f ca="1">+IF(AND(ISNUMBER(OFFSET('Hygiene Data'!$G$8,0,10*ROW('Hygiene Data'!G97))),EB103="Yes"),OFFSET('Hygiene Data'!$G$8,0,10*ROW('Hygiene Data'!G97)),IF(AND(ISNUMBER(OFFSET('Hygiene Data'!$G$8,0,10*ROW('Hygiene Data'!G97))),EB103="No",ISNUMBER(OFFSET('Hygiene Data'!$G$8,0,10*ROW('Hygiene Data'!G97)))),CONCATENATE("[",ROUND(OFFSET('Hygiene Data'!$G$8,0,10*ROW('Hygiene Data'!G97)),0),"]"),IF(AND(ISNUMBER(OFFSET('Hygiene Data'!$G$8,0,10*ROW('Hygiene Data'!G97))),EB103="",ISNUMBER(OFFSET('Hygiene Data'!$G$8,0,10*ROW('Hygiene Data'!G97)))),OFFSET('Hygiene Data'!$G$8,0,10*ROW('Hygiene Data'!G97)),NA())))</f>
        <v>#N/A</v>
      </c>
      <c r="BN103" s="121" t="e">
        <f ca="1">+IF(AND(ISNUMBER(OFFSET('Hygiene Data'!$G$10,0,10*ROW('Hygiene Data'!G97))),EC103="Yes"),OFFSET('Hygiene Data'!$G$10,0,10*ROW('Hygiene Data'!G97)),IF(AND(ISNUMBER(OFFSET('Hygiene Data'!$G$10,0,10*ROW('Hygiene Data'!G97))),EC103="No",ISNUMBER(OFFSET('Hygiene Data'!$G$10,0,10*ROW('Hygiene Data'!G97)))),CONCATENATE("[",ROUND(OFFSET('Hygiene Data'!$G$10,0,10*ROW('Hygiene Data'!G97)),0),"]"),IF(AND(ISNUMBER(OFFSET('Hygiene Data'!$G$10,0,10*ROW('Hygiene Data'!G97))),EC103="",ISNUMBER(OFFSET('Hygiene Data'!$G$10,0,10*ROW('Hygiene Data'!G97)))),OFFSET('Hygiene Data'!$G$10,0,10*ROW('Hygiene Data'!G97)),NA())))</f>
        <v>#N/A</v>
      </c>
      <c r="BO103" s="121" t="e">
        <f ca="1">+IF(AND(ISNUMBER(OFFSET('Hygiene Data'!$H$6,0,10*ROW('Hygiene Data'!H97))),ED103="Yes"),OFFSET('Hygiene Data'!$H$6,0,10*ROW('Hygiene Data'!H97)),IF(AND(ISNUMBER(OFFSET('Hygiene Data'!$H$6,0,10*ROW('Hygiene Data'!H97))),ED103="No",ISNUMBER(OFFSET('Hygiene Data'!$H$6,0,10*ROW('Hygiene Data'!H97)))),CONCATENATE("[",ROUND(OFFSET('Hygiene Data'!$H$6,0,10*ROW('Hygiene Data'!H97)),0),"]"),IF(AND(ISNUMBER(OFFSET('Hygiene Data'!$H$6,0,10*ROW('Hygiene Data'!H97))),ED103="",ISNUMBER(OFFSET('Hygiene Data'!$H$6,0,10*ROW('Hygiene Data'!H97)))),OFFSET('Hygiene Data'!$H$6,0,10*ROW('Hygiene Data'!H97)),NA())))</f>
        <v>#N/A</v>
      </c>
      <c r="BP103" s="121" t="e">
        <f ca="1">+IF(AND(ISNUMBER(OFFSET('Hygiene Data'!$H$8,0,10*ROW('Hygiene Data'!H97))),EE103="Yes"),OFFSET('Hygiene Data'!$H$8,0,10*ROW('Hygiene Data'!H97)),IF(AND(ISNUMBER(OFFSET('Hygiene Data'!$H$8,0,10*ROW('Hygiene Data'!H97))),EE103="No",ISNUMBER(OFFSET('Hygiene Data'!$H$8,0,10*ROW('Hygiene Data'!H97)))),CONCATENATE("[",ROUND(OFFSET('Hygiene Data'!$H$8,0,10*ROW('Hygiene Data'!H97)),0),"]"),IF(AND(ISNUMBER(OFFSET('Hygiene Data'!$H$8,0,10*ROW('Hygiene Data'!H97))),EE103="",ISNUMBER(OFFSET('Hygiene Data'!$H$8,0,10*ROW('Hygiene Data'!H97)))),OFFSET('Hygiene Data'!$H$8,0,10*ROW('Hygiene Data'!H97)),NA())))</f>
        <v>#N/A</v>
      </c>
      <c r="BQ103" s="121" t="e">
        <f ca="1">+IF(AND(ISNUMBER(OFFSET('Hygiene Data'!$H$10,0,10*ROW('Hygiene Data'!H97))),EF103="Yes"),OFFSET('Hygiene Data'!$H$10,0,10*ROW('Hygiene Data'!H97)),IF(AND(ISNUMBER(OFFSET('Hygiene Data'!$H$10,0,10*ROW('Hygiene Data'!H97))),EF103="No",ISNUMBER(OFFSET('Hygiene Data'!$H$10,0,10*ROW('Hygiene Data'!H97)))),CONCATENATE("[",ROUND(OFFSET('Hygiene Data'!$H$10,0,10*ROW('Hygiene Data'!H97)),0),"]"),IF(AND(ISNUMBER(OFFSET('Hygiene Data'!$H$10,0,10*ROW('Hygiene Data'!H97))),EF103="",ISNUMBER(OFFSET('Hygiene Data'!$H$10,0,10*ROW('Hygiene Data'!H97)))),OFFSET('Hygiene Data'!$H$10,0,10*ROW('Hygiene Data'!H97)),NA())))</f>
        <v>#N/A</v>
      </c>
      <c r="BS103" s="28" t="str">
        <f ca="1">+IF(OFFSET('Water Data'!$C$28,0,10*ROW('Water Data'!C97))="","",OFFSET('Water Data'!$C$28,0,10*ROW('Water Data'!C97)))</f>
        <v/>
      </c>
      <c r="BT103" s="28" t="str">
        <f ca="1">+IF(OFFSET('Water Data'!$C$29,0,10*ROW('Water Data'!C97))="","",OFFSET('Water Data'!$C$29,0,10*ROW('Water Data'!C97)))</f>
        <v/>
      </c>
      <c r="BU103" s="28" t="str">
        <f ca="1">+IF(OFFSET('Water Data'!$C$30,0,10*ROW('Water Data'!C97))="","",OFFSET('Water Data'!$C$30,0,10*ROW('Water Data'!C97)))</f>
        <v/>
      </c>
      <c r="BV103" s="28" t="str">
        <f ca="1">+IF(OFFSET('Water Data'!$D$28,0,10*ROW('Water Data'!D97))="","",OFFSET('Water Data'!$D$28,0,10*ROW('Water Data'!D97)))</f>
        <v/>
      </c>
      <c r="BW103" s="28" t="str">
        <f ca="1">+IF(OFFSET('Water Data'!$D$29,0,10*ROW('Water Data'!D97))="","",OFFSET('Water Data'!$D$29,0,10*ROW('Water Data'!D97)))</f>
        <v/>
      </c>
      <c r="BX103" s="28" t="str">
        <f ca="1">+IF(OFFSET('Water Data'!$D$30,0,10*ROW('Water Data'!D97))="","",OFFSET('Water Data'!$D$30,0,10*ROW('Water Data'!D97)))</f>
        <v/>
      </c>
      <c r="BY103" s="28" t="str">
        <f ca="1">+IF(OFFSET('Water Data'!$E$28,0,10*ROW('Water Data'!E97))="","",OFFSET('Water Data'!$E$28,0,10*ROW('Water Data'!E97)))</f>
        <v/>
      </c>
      <c r="BZ103" s="28" t="str">
        <f ca="1">+IF(OFFSET('Water Data'!$E$29,0,10*ROW('Water Data'!E97))="","",OFFSET('Water Data'!$E$29,0,10*ROW('Water Data'!E97)))</f>
        <v/>
      </c>
      <c r="CA103" s="28" t="str">
        <f ca="1">+IF(OFFSET('Water Data'!$E$30,0,10*ROW('Water Data'!E97))="","",OFFSET('Water Data'!$E$30,0,10*ROW('Water Data'!E97)))</f>
        <v/>
      </c>
      <c r="CB103" s="28" t="str">
        <f ca="1">+IF(OFFSET('Water Data'!$F$28,0,10*ROW('Water Data'!F97))="","",OFFSET('Water Data'!$F$28,0,10*ROW('Water Data'!F97)))</f>
        <v/>
      </c>
      <c r="CC103" s="28" t="str">
        <f ca="1">+IF(OFFSET('Water Data'!$F$29,0,10*ROW('Water Data'!F97))="","",OFFSET('Water Data'!$F$29,0,10*ROW('Water Data'!F97)))</f>
        <v/>
      </c>
      <c r="CD103" s="28" t="str">
        <f ca="1">+IF(OFFSET('Water Data'!$F$30,0,10*ROW('Water Data'!F97))="","",OFFSET('Water Data'!$F$30,0,10*ROW('Water Data'!F97)))</f>
        <v/>
      </c>
      <c r="CE103" s="28" t="str">
        <f ca="1">+IF(OFFSET('Water Data'!$G$28,0,10*ROW('Water Data'!G97))="","",OFFSET('Water Data'!$G$28,0,10*ROW('Water Data'!G97)))</f>
        <v/>
      </c>
      <c r="CF103" s="28" t="str">
        <f ca="1">+IF(OFFSET('Water Data'!$G$29,0,10*ROW('Water Data'!G97))="","",OFFSET('Water Data'!$G$29,0,10*ROW('Water Data'!G97)))</f>
        <v/>
      </c>
      <c r="CG103" s="28" t="str">
        <f ca="1">+IF(OFFSET('Water Data'!$G$30,0,10*ROW('Water Data'!G97))="","",OFFSET('Water Data'!$G$30,0,10*ROW('Water Data'!G97)))</f>
        <v/>
      </c>
      <c r="CH103" s="28" t="str">
        <f ca="1">+IF(OFFSET('Water Data'!$H$28,0,10*ROW('Water Data'!H97))="","",OFFSET('Water Data'!$H$28,0,10*ROW('Water Data'!H97)))</f>
        <v/>
      </c>
      <c r="CI103" s="28" t="str">
        <f ca="1">+IF(OFFSET('Water Data'!$H$29,0,10*ROW('Water Data'!H97))="","",OFFSET('Water Data'!$H$29,0,10*ROW('Water Data'!H97)))</f>
        <v/>
      </c>
      <c r="CJ103" s="28" t="str">
        <f ca="1">+IF(OFFSET('Water Data'!$H$30,0,10*ROW('Water Data'!H97))="","",OFFSET('Water Data'!$H$30,0,10*ROW('Water Data'!H97)))</f>
        <v/>
      </c>
      <c r="CK103" s="28" t="str">
        <f ca="1">+IF(OFFSET('Sanitation Data'!$C$29,0,10*ROW('Sanitation Data'!C97))="","",OFFSET('Sanitation Data'!$C$29,0,10*ROW('Sanitation Data'!C97)))</f>
        <v/>
      </c>
      <c r="CL103" s="28" t="str">
        <f ca="1">+IF(OFFSET('Sanitation Data'!$C$30,0,10*ROW('Sanitation Data'!C97))="","",OFFSET('Sanitation Data'!$C$30,0,10*ROW('Sanitation Data'!C97)))</f>
        <v/>
      </c>
      <c r="CM103" s="28" t="str">
        <f ca="1">+IF(OFFSET('Sanitation Data'!$C$31,0,10*ROW('Sanitation Data'!C97))="","",OFFSET('Sanitation Data'!$C$31,0,10*ROW('Sanitation Data'!C97)))</f>
        <v/>
      </c>
      <c r="CN103" s="28" t="str">
        <f ca="1">+IF(OFFSET('Sanitation Data'!$C$32,0,10*ROW('Sanitation Data'!C97))="","",OFFSET('Sanitation Data'!$C$32,0,10*ROW('Sanitation Data'!C97)))</f>
        <v/>
      </c>
      <c r="CO103" s="28" t="str">
        <f ca="1">+IF(OFFSET('Sanitation Data'!$C$33,0,10*ROW('Sanitation Data'!C97))="","",OFFSET('Sanitation Data'!$C$33,0,10*ROW('Sanitation Data'!C97)))</f>
        <v/>
      </c>
      <c r="CP103" s="28" t="str">
        <f ca="1">+IF(OFFSET('Sanitation Data'!$D$29,0,10*ROW('Sanitation Data'!D97))="","",OFFSET('Sanitation Data'!$D$29,0,10*ROW('Sanitation Data'!D97)))</f>
        <v/>
      </c>
      <c r="CQ103" s="28" t="str">
        <f ca="1">+IF(OFFSET('Sanitation Data'!$D$30,0,10*ROW('Sanitation Data'!D97))="","",OFFSET('Sanitation Data'!$D$30,0,10*ROW('Sanitation Data'!D97)))</f>
        <v/>
      </c>
      <c r="CR103" s="28" t="str">
        <f ca="1">+IF(OFFSET('Sanitation Data'!$D$31,0,10*ROW('Sanitation Data'!D97))="","",OFFSET('Sanitation Data'!$D$31,0,10*ROW('Sanitation Data'!D97)))</f>
        <v/>
      </c>
      <c r="CS103" s="28" t="str">
        <f ca="1">+IF(OFFSET('Sanitation Data'!$D$32,0,10*ROW('Sanitation Data'!D97))="","",OFFSET('Sanitation Data'!$D$32,0,10*ROW('Sanitation Data'!D97)))</f>
        <v/>
      </c>
      <c r="CT103" s="28" t="str">
        <f ca="1">+IF(OFFSET('Sanitation Data'!$D$33,0,10*ROW('Sanitation Data'!D97))="","",OFFSET('Sanitation Data'!$D$33,0,10*ROW('Sanitation Data'!D97)))</f>
        <v/>
      </c>
      <c r="CU103" s="28" t="str">
        <f ca="1">+IF(OFFSET('Sanitation Data'!$E$29,0,10*ROW('Sanitation Data'!E97))="","",OFFSET('Sanitation Data'!$E$29,0,10*ROW('Sanitation Data'!E97)))</f>
        <v/>
      </c>
      <c r="CV103" s="28" t="str">
        <f ca="1">+IF(OFFSET('Sanitation Data'!$E$30,0,10*ROW('Sanitation Data'!E97))="","",OFFSET('Sanitation Data'!$E$30,0,10*ROW('Sanitation Data'!E97)))</f>
        <v/>
      </c>
      <c r="CW103" s="28" t="str">
        <f ca="1">+IF(OFFSET('Sanitation Data'!$E$31,0,10*ROW('Sanitation Data'!E97))="","",OFFSET('Sanitation Data'!$E$31,0,10*ROW('Sanitation Data'!E97)))</f>
        <v/>
      </c>
      <c r="CX103" s="28" t="str">
        <f ca="1">+IF(OFFSET('Sanitation Data'!$E$32,0,10*ROW('Sanitation Data'!E97))="","",OFFSET('Sanitation Data'!$E$32,0,10*ROW('Sanitation Data'!E97)))</f>
        <v/>
      </c>
      <c r="CY103" s="28" t="str">
        <f ca="1">+IF(OFFSET('Sanitation Data'!$E$33,0,10*ROW('Sanitation Data'!E97))="","",OFFSET('Sanitation Data'!$E$33,0,10*ROW('Sanitation Data'!E97)))</f>
        <v/>
      </c>
      <c r="CZ103" s="28" t="str">
        <f ca="1">+IF(OFFSET('Sanitation Data'!$F$29,0,10*ROW('Sanitation Data'!F97))="","",OFFSET('Sanitation Data'!$F$29,0,10*ROW('Sanitation Data'!F97)))</f>
        <v/>
      </c>
      <c r="DA103" s="28" t="str">
        <f ca="1">+IF(OFFSET('Sanitation Data'!$F$30,0,10*ROW('Sanitation Data'!F97))="","",OFFSET('Sanitation Data'!$F$30,0,10*ROW('Sanitation Data'!F97)))</f>
        <v/>
      </c>
      <c r="DB103" s="28" t="str">
        <f ca="1">+IF(OFFSET('Sanitation Data'!$F$31,0,10*ROW('Sanitation Data'!F97))="","",OFFSET('Sanitation Data'!$F$31,0,10*ROW('Sanitation Data'!F97)))</f>
        <v/>
      </c>
      <c r="DC103" s="28" t="str">
        <f ca="1">+IF(OFFSET('Sanitation Data'!$F$32,0,10*ROW('Sanitation Data'!F97))="","",OFFSET('Sanitation Data'!$F$32,0,10*ROW('Sanitation Data'!F97)))</f>
        <v/>
      </c>
      <c r="DD103" s="28" t="str">
        <f ca="1">+IF(OFFSET('Sanitation Data'!$F$33,0,10*ROW('Sanitation Data'!F97))="","",OFFSET('Sanitation Data'!$F$33,0,10*ROW('Sanitation Data'!F97)))</f>
        <v/>
      </c>
      <c r="DE103" s="28" t="str">
        <f ca="1">+IF(OFFSET('Sanitation Data'!$G$29,0,10*ROW('Sanitation Data'!G97))="","",OFFSET('Sanitation Data'!$G$29,0,10*ROW('Sanitation Data'!G97)))</f>
        <v/>
      </c>
      <c r="DF103" s="28" t="str">
        <f ca="1">+IF(OFFSET('Sanitation Data'!$G$30,0,10*ROW('Sanitation Data'!G97))="","",OFFSET('Sanitation Data'!$G$30,0,10*ROW('Sanitation Data'!G97)))</f>
        <v/>
      </c>
      <c r="DG103" s="28" t="str">
        <f ca="1">+IF(OFFSET('Sanitation Data'!$G$31,0,10*ROW('Sanitation Data'!G97))="","",OFFSET('Sanitation Data'!$G$31,0,10*ROW('Sanitation Data'!G97)))</f>
        <v/>
      </c>
      <c r="DH103" s="28" t="str">
        <f ca="1">+IF(OFFSET('Sanitation Data'!$G$32,0,10*ROW('Sanitation Data'!G97))="","",OFFSET('Sanitation Data'!$G$32,0,10*ROW('Sanitation Data'!G97)))</f>
        <v/>
      </c>
      <c r="DI103" s="28" t="str">
        <f ca="1">+IF(OFFSET('Sanitation Data'!$G$33,0,10*ROW('Sanitation Data'!G97))="","",OFFSET('Sanitation Data'!$G$33,0,10*ROW('Sanitation Data'!G97)))</f>
        <v/>
      </c>
      <c r="DJ103" s="28" t="str">
        <f ca="1">+IF(OFFSET('Sanitation Data'!$H$29,0,10*ROW('Sanitation Data'!H97))="","",OFFSET('Sanitation Data'!$H$29,0,10*ROW('Sanitation Data'!H97)))</f>
        <v/>
      </c>
      <c r="DK103" s="28" t="str">
        <f ca="1">+IF(OFFSET('Sanitation Data'!$H$30,0,10*ROW('Sanitation Data'!H97))="","",OFFSET('Sanitation Data'!$H$30,0,10*ROW('Sanitation Data'!H97)))</f>
        <v/>
      </c>
      <c r="DL103" s="28" t="str">
        <f ca="1">+IF(OFFSET('Sanitation Data'!$H$31,0,10*ROW('Sanitation Data'!H97))="","",OFFSET('Sanitation Data'!$H$31,0,10*ROW('Sanitation Data'!H97)))</f>
        <v/>
      </c>
      <c r="DM103" s="28" t="str">
        <f ca="1">+IF(OFFSET('Sanitation Data'!$H$32,0,10*ROW('Sanitation Data'!H97))="","",OFFSET('Sanitation Data'!$H$32,0,10*ROW('Sanitation Data'!H97)))</f>
        <v/>
      </c>
      <c r="DN103" s="28" t="str">
        <f ca="1">+IF(OFFSET('Sanitation Data'!$H$33,0,10*ROW('Sanitation Data'!H97))="","",OFFSET('Sanitation Data'!$H$33,0,10*ROW('Sanitation Data'!H97)))</f>
        <v/>
      </c>
      <c r="DO103" s="28" t="str">
        <f ca="1">+IF(OFFSET('Hygiene Data'!$C$12,0,10*ROW('Hygiene Data'!C97))="","",OFFSET('Hygiene Data'!$C$12,0,10*ROW('Hygiene Data'!C97)))</f>
        <v/>
      </c>
      <c r="DP103" s="28" t="str">
        <f ca="1">+IF(OFFSET('Hygiene Data'!$C$13,0,10*ROW('Hygiene Data'!C97))="","",OFFSET('Hygiene Data'!$C$13,0,10*ROW('Hygiene Data'!C97)))</f>
        <v/>
      </c>
      <c r="DQ103" s="28" t="str">
        <f ca="1">+IF(OFFSET('Hygiene Data'!$C$14,0,10*ROW('Hygiene Data'!C97))="","",OFFSET('Hygiene Data'!$C$14,0,10*ROW('Hygiene Data'!C97)))</f>
        <v/>
      </c>
      <c r="DR103" s="28" t="str">
        <f ca="1">+IF(OFFSET('Hygiene Data'!$D$12,0,10*ROW('Hygiene Data'!D97))="","",OFFSET('Hygiene Data'!$D$12,0,10*ROW('Hygiene Data'!D97)))</f>
        <v/>
      </c>
      <c r="DS103" s="28" t="str">
        <f ca="1">+IF(OFFSET('Hygiene Data'!$D$13,0,10*ROW('Hygiene Data'!D97))="","",OFFSET('Hygiene Data'!$D$13,0,10*ROW('Hygiene Data'!D97)))</f>
        <v/>
      </c>
      <c r="DT103" s="28" t="str">
        <f ca="1">+IF(OFFSET('Hygiene Data'!$D$14,0,10*ROW('Hygiene Data'!D97))="","",OFFSET('Hygiene Data'!$D$14,0,10*ROW('Hygiene Data'!D97)))</f>
        <v/>
      </c>
      <c r="DU103" s="28" t="str">
        <f ca="1">+IF(OFFSET('Hygiene Data'!$E$12,0,10*ROW('Hygiene Data'!E97))="","",OFFSET('Hygiene Data'!$E$12,0,10*ROW('Hygiene Data'!E97)))</f>
        <v/>
      </c>
      <c r="DV103" s="28" t="str">
        <f ca="1">+IF(OFFSET('Hygiene Data'!$E$13,0,10*ROW('Hygiene Data'!E97))="","",OFFSET('Hygiene Data'!$E$13,0,10*ROW('Hygiene Data'!E97)))</f>
        <v/>
      </c>
      <c r="DW103" s="28" t="str">
        <f ca="1">+IF(OFFSET('Hygiene Data'!$E$14,0,10*ROW('Hygiene Data'!E97))="","",OFFSET('Hygiene Data'!$E$14,0,10*ROW('Hygiene Data'!E97)))</f>
        <v/>
      </c>
      <c r="DX103" s="28" t="str">
        <f ca="1">+IF(OFFSET('Hygiene Data'!$F$12,0,10*ROW('Hygiene Data'!F97))="","",OFFSET('Hygiene Data'!$F$12,0,10*ROW('Hygiene Data'!F97)))</f>
        <v/>
      </c>
      <c r="DY103" s="28" t="str">
        <f ca="1">+IF(OFFSET('Hygiene Data'!$F$13,0,10*ROW('Hygiene Data'!F97))="","",OFFSET('Hygiene Data'!$F$13,0,10*ROW('Hygiene Data'!F97)))</f>
        <v/>
      </c>
      <c r="DZ103" s="28" t="str">
        <f ca="1">+IF(OFFSET('Hygiene Data'!$F$14,0,10*ROW('Hygiene Data'!F97))="","",OFFSET('Hygiene Data'!$F$14,0,10*ROW('Hygiene Data'!F97)))</f>
        <v/>
      </c>
      <c r="EA103" s="28" t="str">
        <f ca="1">+IF(OFFSET('Hygiene Data'!$G$12,0,10*ROW('Hygiene Data'!G97))="","",OFFSET('Hygiene Data'!$G$12,0,10*ROW('Hygiene Data'!G97)))</f>
        <v/>
      </c>
      <c r="EB103" s="28" t="str">
        <f ca="1">+IF(OFFSET('Hygiene Data'!$G$13,0,10*ROW('Hygiene Data'!G97))="","",OFFSET('Hygiene Data'!$G$13,0,10*ROW('Hygiene Data'!G97)))</f>
        <v/>
      </c>
      <c r="EC103" s="28" t="str">
        <f ca="1">+IF(OFFSET('Hygiene Data'!$G$14,0,10*ROW('Hygiene Data'!G97))="","",OFFSET('Hygiene Data'!$G$14,0,10*ROW('Hygiene Data'!G97)))</f>
        <v/>
      </c>
      <c r="ED103" s="28" t="str">
        <f ca="1">+IF(OFFSET('Hygiene Data'!$H$12,0,10*ROW('Hygiene Data'!H97))="","",OFFSET('Hygiene Data'!$H$12,0,10*ROW('Hygiene Data'!H97)))</f>
        <v/>
      </c>
      <c r="EE103" s="28" t="str">
        <f ca="1">+IF(OFFSET('Hygiene Data'!$H$13,0,10*ROW('Hygiene Data'!H97))="","",OFFSET('Hygiene Data'!$H$13,0,10*ROW('Hygiene Data'!H97)))</f>
        <v/>
      </c>
      <c r="EF103" s="28" t="str">
        <f ca="1">+IF(OFFSET('Hygiene Data'!$H$14,0,10*ROW('Hygiene Data'!H97))="","",OFFSET('Hygiene Data'!$H$14,0,10*ROW('Hygiene Data'!H97)))</f>
        <v/>
      </c>
    </row>
    <row r="104" spans="1:136" x14ac:dyDescent="0.2">
      <c r="A104" s="44" t="str">
        <f ca="1">+IF(OFFSET('Water Data'!$B$1,0,10*ROW('Water Data'!B101))="","",OFFSET('Water Data'!$B$1,0,10*ROW('Water Data'!B101)))</f>
        <v/>
      </c>
      <c r="B104" s="44" t="str">
        <f ca="1">+IF(OFFSET('Water Data'!$A$3,0,10*ROW('Water Data'!A101))="","",OFFSET('Water Data'!$A$3,0,10*ROW('Water Data'!A101)))</f>
        <v/>
      </c>
      <c r="C104" s="44" t="str">
        <f ca="1">+IF(OFFSET('Water Data'!$C$3,0,10*ROW('Water Data'!C101))="","",OFFSET('Water Data'!$C$3,0,10*ROW('Water Data'!C101)))</f>
        <v/>
      </c>
      <c r="D104" s="119" t="e">
        <f ca="1">+IF(AND(ISNUMBER(OFFSET('Water Data'!$C$5,0,10*ROW('Water Data'!C98))),BS104="Yes"),100-OFFSET('Water Data'!$C$5,0,10*ROW('Water Data'!C98)),IF(AND(ISNUMBER(OFFSET('Water Data'!$C$5,0,10*ROW('Water Data'!C98))),BS104="No",ISNUMBER(OFFSET('Water Data'!$C$5,0,10*ROW('Water Data'!C98)))),CONCATENATE("[",ROUND(100-OFFSET('Water Data'!$C$5,0,10*ROW('Water Data'!C98)),0),"]"),IF(AND(ISNUMBER(OFFSET('Water Data'!$C$5,0,10*ROW('Water Data'!C98))),BS104="",ISNUMBER(OFFSET('Water Data'!$C$5,0,10*ROW('Water Data'!C98)))),100-OFFSET('Water Data'!$C$5,0,10*ROW('Water Data'!C98)),NA())))</f>
        <v>#N/A</v>
      </c>
      <c r="E104" s="119" t="e">
        <f ca="1">+IF(AND(ISNUMBER(OFFSET('Water Data'!$C$7,0,10*ROW('Water Data'!D98))),BT104="Yes"),OFFSET('Water Data'!$C$7,0,10*ROW('Water Data'!C98)),IF(AND(ISNUMBER(OFFSET('Water Data'!$C$7,0,10*ROW('Water Data'!C98))),BT104="No",ISNUMBER(OFFSET('Water Data'!$C$7,0,10*ROW('Water Data'!C98)))),CONCATENATE("[",ROUND(OFFSET('Water Data'!$C$7,0,10*ROW('Water Data'!C98)),0),"]"),IF(AND(ISNUMBER(OFFSET('Water Data'!$C$7,0,10*ROW('Water Data'!C98))),BT104="",ISNUMBER(OFFSET('Water Data'!$C$7,0,10*ROW('Water Data'!C98)))),OFFSET('Water Data'!$C$7,0,10*ROW('Water Data'!C98)),NA())))</f>
        <v>#N/A</v>
      </c>
      <c r="F104" s="119" t="e">
        <f ca="1">+IF(AND(ISNUMBER(OFFSET('Water Data'!$C$10,0,10*ROW('Water Data'!C98))),BU104="Yes"),OFFSET('Water Data'!$C$10,0,10*ROW('Water Data'!C98)),IF(AND(ISNUMBER(OFFSET('Water Data'!$C$10,0,10*ROW('Water Data'!C98))),BU104="No",ISNUMBER(OFFSET('Water Data'!$C$10,0,10*ROW('Water Data'!C98)))),CONCATENATE("[",ROUND(OFFSET('Water Data'!$C$10,0,10*ROW('Water Data'!C98)),0),"]"),IF(AND(ISNUMBER(OFFSET('Water Data'!$C$10,0,10*ROW('Water Data'!C98))),BU104="",ISNUMBER(OFFSET('Water Data'!$C$10,0,10*ROW('Water Data'!C98)))),OFFSET('Water Data'!$C$10,0,10*ROW('Water Data'!C98)),NA())))</f>
        <v>#N/A</v>
      </c>
      <c r="G104" s="119" t="e">
        <f ca="1">+IF(AND(ISNUMBER(OFFSET('Water Data'!$D$5,0,10*ROW('Water Data'!D98))),BV104="Yes"),100-OFFSET('Water Data'!$D$5,0,10*ROW('Water Data'!D98)),IF(AND(ISNUMBER(OFFSET('Water Data'!$D$5,0,10*ROW('Water Data'!D98))),BV104="No",ISNUMBER(OFFSET('Water Data'!$D$5,0,10*ROW('Water Data'!D98)))),CONCATENATE("[",ROUND(100-OFFSET('Water Data'!$D$5,0,10*ROW('Water Data'!D98)),0),"]"),IF(AND(ISNUMBER(OFFSET('Water Data'!$D$5,0,10*ROW('Water Data'!D98))),BV104="",ISNUMBER(OFFSET('Water Data'!$D$5,0,10*ROW('Water Data'!D98)))),100-OFFSET('Water Data'!$D$5,0,10*ROW('Water Data'!D98)),NA())))</f>
        <v>#N/A</v>
      </c>
      <c r="H104" s="119" t="e">
        <f ca="1">+IF(AND(ISNUMBER(OFFSET('Water Data'!$D$7,0,10*ROW('Water Data'!D98))),BW104="Yes"),OFFSET('Water Data'!$D$7,0,10*ROW('Water Data'!D98)),IF(AND(ISNUMBER(OFFSET('Water Data'!$D$7,0,10*ROW('Water Data'!D98))),BW104="No",ISNUMBER(OFFSET('Water Data'!$D$7,0,10*ROW('Water Data'!D98)))),CONCATENATE("[",ROUND(OFFSET('Water Data'!$C$7,0,10*ROW('Water Data'!D98)),0),"]"),IF(AND(ISNUMBER(OFFSET('Water Data'!$D$7,0,10*ROW('Water Data'!D98))),BW104="",ISNUMBER(OFFSET('Water Data'!$D$7,0,10*ROW('Water Data'!D98)))),OFFSET('Water Data'!$D$7,0,10*ROW('Water Data'!D98)),NA())))</f>
        <v>#N/A</v>
      </c>
      <c r="I104" s="119" t="e">
        <f ca="1">+IF(AND(ISNUMBER(OFFSET('Water Data'!$D$10,0,10*ROW('Water Data'!D98))),BX104="Yes"),OFFSET('Water Data'!$D$10,0,10*ROW('Water Data'!D98)),IF(AND(ISNUMBER(OFFSET('Water Data'!$D$10,0,10*ROW('Water Data'!D98))),BX104="No",ISNUMBER(OFFSET('Water Data'!$D$10,0,10*ROW('Water Data'!D98)))),CONCATENATE("[",ROUND(OFFSET('Water Data'!$D$10,0,10*ROW('Water Data'!D98)),0),"]"),IF(AND(ISNUMBER(OFFSET('Water Data'!$D$10,0,10*ROW('Water Data'!D98))),BX104="",ISNUMBER(OFFSET('Water Data'!$D$10,0,10*ROW('Water Data'!D98)))),OFFSET('Water Data'!$D$10,0,10*ROW('Water Data'!D98)),NA())))</f>
        <v>#N/A</v>
      </c>
      <c r="J104" s="119" t="e">
        <f ca="1">+IF(AND(ISNUMBER(OFFSET('Water Data'!$E$5,0,10*ROW('Water Data'!E98))),BY104="Yes"),100-OFFSET('Water Data'!$E$5,0,10*ROW('Water Data'!E98)),IF(AND(ISNUMBER(OFFSET('Water Data'!$E$5,0,10*ROW('Water Data'!E98))),BY104="No",ISNUMBER(OFFSET('Water Data'!$E$5,0,10*ROW('Water Data'!E98)))),CONCATENATE("[",ROUND(100-OFFSET('Water Data'!$E$5,0,10*ROW('Water Data'!E98)),0),"]"),IF(AND(ISNUMBER(OFFSET('Water Data'!$E$5,0,10*ROW('Water Data'!E98))),BY104="",ISNUMBER(OFFSET('Water Data'!$E$5,0,10*ROW('Water Data'!E98)))),100-OFFSET('Water Data'!$E$5,0,10*ROW('Water Data'!E98)),NA())))</f>
        <v>#N/A</v>
      </c>
      <c r="K104" s="119" t="e">
        <f ca="1">+IF(AND(ISNUMBER(OFFSET('Water Data'!$E$7,0,10*ROW('Water Data'!E98))),BZ104="Yes"),OFFSET('Water Data'!$E$7,0,10*ROW('Water Data'!E98)),IF(AND(ISNUMBER(OFFSET('Water Data'!$E$7,0,10*ROW('Water Data'!E98))),BZ104="No",ISNUMBER(OFFSET('Water Data'!$E$7,0,10*ROW('Water Data'!E98)))),CONCATENATE("[",ROUND(OFFSET('Water Data'!$E$7,0,10*ROW('Water Data'!E98)),0),"]"),IF(AND(ISNUMBER(OFFSET('Water Data'!$E$7,0,10*ROW('Water Data'!E98))),BZ104="",ISNUMBER(OFFSET('Water Data'!$E$7,0,10*ROW('Water Data'!E98)))),OFFSET('Water Data'!$E$7,0,10*ROW('Water Data'!E98)),NA())))</f>
        <v>#N/A</v>
      </c>
      <c r="L104" s="119" t="e">
        <f ca="1">+IF(AND(ISNUMBER(OFFSET('Water Data'!$E$10,0,10*ROW('Water Data'!E98))),CA104="Yes"),OFFSET('Water Data'!$E$10,0,10*ROW('Water Data'!E98)),IF(AND(ISNUMBER(OFFSET('Water Data'!$E$10,0,10*ROW('Water Data'!E98))),CA104="No",ISNUMBER(OFFSET('Water Data'!$E$10,0,10*ROW('Water Data'!E98)))),CONCATENATE("[",ROUND(OFFSET('Water Data'!$E$10,0,10*ROW('Water Data'!E98)),0),"]"),IF(AND(ISNUMBER(OFFSET('Water Data'!$E$10,0,10*ROW('Water Data'!E98))),CA104="",ISNUMBER(OFFSET('Water Data'!$E$10,0,10*ROW('Water Data'!E98)))),OFFSET('Water Data'!$E$10,0,10*ROW('Water Data'!E98)),NA())))</f>
        <v>#N/A</v>
      </c>
      <c r="M104" s="119" t="e">
        <f ca="1">+IF(AND(ISNUMBER(OFFSET('Water Data'!$F$5,0,10*ROW('Water Data'!F98))),CB104="Yes"),100-OFFSET('Water Data'!$F$5,0,10*ROW('Water Data'!F98)),IF(AND(ISNUMBER(OFFSET('Water Data'!$F$5,0,10*ROW('Water Data'!F98))),CB104="No",ISNUMBER(OFFSET('Water Data'!$F$5,0,10*ROW('Water Data'!F98)))),CONCATENATE("[",ROUND(100-OFFSET('Water Data'!$F$5,0,10*ROW('Water Data'!F98)),0),"]"),IF(AND(ISNUMBER(OFFSET('Water Data'!$F$5,0,10*ROW('Water Data'!F98))),CB104="",ISNUMBER(OFFSET('Water Data'!$F$5,0,10*ROW('Water Data'!F98)))),100-OFFSET('Water Data'!$F$5,0,10*ROW('Water Data'!F98)),NA())))</f>
        <v>#N/A</v>
      </c>
      <c r="N104" s="119" t="e">
        <f ca="1">+IF(AND(ISNUMBER(OFFSET('Water Data'!$F$7,0,10*ROW('Water Data'!F98))),CC104="Yes"),OFFSET('Water Data'!$F$7,0,10*ROW('Water Data'!F98)),IF(AND(ISNUMBER(OFFSET('Water Data'!$F$7,0,10*ROW('Water Data'!F98))),CC104="No",ISNUMBER(OFFSET('Water Data'!$F$7,0,10*ROW('Water Data'!F98)))),CONCATENATE("[",ROUND(OFFSET('Water Data'!$F$7,0,10*ROW('Water Data'!F98)),0),"]"),IF(AND(ISNUMBER(OFFSET('Water Data'!$F$7,0,10*ROW('Water Data'!F98))),CC104="",ISNUMBER(OFFSET('Water Data'!$F$7,0,10*ROW('Water Data'!F98)))),OFFSET('Water Data'!$F$7,0,10*ROW('Water Data'!F98)),NA())))</f>
        <v>#N/A</v>
      </c>
      <c r="O104" s="119" t="e">
        <f ca="1">+IF(AND(ISNUMBER(OFFSET('Water Data'!$F$10,0,10*ROW('Water Data'!F98))),CD104="Yes"),OFFSET('Water Data'!$F$10,0,10*ROW('Water Data'!F98)),IF(AND(ISNUMBER(OFFSET('Water Data'!$F$10,0,10*ROW('Water Data'!F98))),CD104="No",ISNUMBER(OFFSET('Water Data'!$F$10,0,10*ROW('Water Data'!F98)))),CONCATENATE("[",ROUND(OFFSET('Water Data'!$F$10,0,10*ROW('Water Data'!F98)),0),"]"),IF(AND(ISNUMBER(OFFSET('Water Data'!$F$10,0,10*ROW('Water Data'!F98))),CD104="",ISNUMBER(OFFSET('Water Data'!$F$10,0,10*ROW('Water Data'!F98)))),OFFSET('Water Data'!$F$10,0,10*ROW('Water Data'!F98)),NA())))</f>
        <v>#N/A</v>
      </c>
      <c r="P104" s="119" t="e">
        <f ca="1">+IF(AND(ISNUMBER(OFFSET('Water Data'!$G$5,0,10*ROW('Water Data'!G98))),CE104="Yes"),100-OFFSET('Water Data'!$G$5,0,10*ROW('Water Data'!G98)),IF(AND(ISNUMBER(OFFSET('Water Data'!$G$5,0,10*ROW('Water Data'!G98))),CE104="No",ISNUMBER(OFFSET('Water Data'!$G$5,0,10*ROW('Water Data'!G98)))),CONCATENATE("[",ROUND(100-OFFSET('Water Data'!$G$5,0,10*ROW('Water Data'!G98)),0),"]"),IF(AND(ISNUMBER(OFFSET('Water Data'!$G$5,0,10*ROW('Water Data'!G98))),CE104="",ISNUMBER(OFFSET('Water Data'!$G$5,0,10*ROW('Water Data'!G98)))),100-OFFSET('Water Data'!$G$5,0,10*ROW('Water Data'!G98)),NA())))</f>
        <v>#N/A</v>
      </c>
      <c r="Q104" s="119" t="e">
        <f ca="1">+IF(AND(ISNUMBER(OFFSET('Water Data'!$G$7,0,10*ROW('Water Data'!G98))),CF104="Yes"),OFFSET('Water Data'!$G$7,0,10*ROW('Water Data'!G98)),IF(AND(ISNUMBER(OFFSET('Water Data'!$G$7,0,10*ROW('Water Data'!G98))),CF104="No",ISNUMBER(OFFSET('Water Data'!$G$7,0,10*ROW('Water Data'!G98)))),CONCATENATE("[",ROUND(OFFSET('Water Data'!$G$7,0,10*ROW('Water Data'!G98)),0),"]"),IF(AND(ISNUMBER(OFFSET('Water Data'!$G$7,0,10*ROW('Water Data'!G98))),CF104="",ISNUMBER(OFFSET('Water Data'!$G$7,0,10*ROW('Water Data'!G98)))),OFFSET('Water Data'!$G$7,0,10*ROW('Water Data'!G98)),NA())))</f>
        <v>#N/A</v>
      </c>
      <c r="R104" s="119" t="e">
        <f ca="1">+IF(AND(ISNUMBER(OFFSET('Water Data'!$G$10,0,10*ROW('Water Data'!G98))),CG104="Yes"),OFFSET('Water Data'!$G$10,0,10*ROW('Water Data'!G98)),IF(AND(ISNUMBER(OFFSET('Water Data'!$G$10,0,10*ROW('Water Data'!G98))),CG104="No",ISNUMBER(OFFSET('Water Data'!$G$10,0,10*ROW('Water Data'!G98)))),CONCATENATE("[",ROUND(OFFSET('Water Data'!$G$10,0,10*ROW('Water Data'!G98)),0),"]"),IF(AND(ISNUMBER(OFFSET('Water Data'!$G$10,0,10*ROW('Water Data'!G98))),CG104="",ISNUMBER(OFFSET('Water Data'!$G$10,0,10*ROW('Water Data'!G98)))),OFFSET('Water Data'!$G$10,0,10*ROW('Water Data'!G98)),NA())))</f>
        <v>#N/A</v>
      </c>
      <c r="S104" s="119" t="e">
        <f ca="1">+IF(AND(ISNUMBER(OFFSET('Water Data'!$H$5,0,10*ROW('Water Data'!H98))),CH104="Yes"),100-OFFSET('Water Data'!$H$5,0,10*ROW('Water Data'!H98)),IF(AND(ISNUMBER(OFFSET('Water Data'!$H$5,0,10*ROW('Water Data'!H98))),CH104="No",ISNUMBER(OFFSET('Water Data'!$H$5,0,10*ROW('Water Data'!H98)))),CONCATENATE("[",ROUND(100-OFFSET('Water Data'!$H$5,0,10*ROW('Water Data'!H98)),0),"]"),IF(AND(ISNUMBER(OFFSET('Water Data'!$H$5,0,10*ROW('Water Data'!H98))),CH104="",ISNUMBER(OFFSET('Water Data'!$H$5,0,10*ROW('Water Data'!H98)))),100-OFFSET('Water Data'!$H$5,0,10*ROW('Water Data'!H98)),NA())))</f>
        <v>#N/A</v>
      </c>
      <c r="T104" s="119" t="e">
        <f ca="1">+IF(AND(ISNUMBER(OFFSET('Water Data'!$H$7,0,10*ROW('Water Data'!H98))),CI104="Yes"),OFFSET('Water Data'!$H$7,0,10*ROW('Water Data'!H98)),IF(AND(ISNUMBER(OFFSET('Water Data'!$H$7,0,10*ROW('Water Data'!H98))),CI104="No",ISNUMBER(OFFSET('Water Data'!$H$7,0,10*ROW('Water Data'!H98)))),CONCATENATE("[",ROUND(OFFSET('Water Data'!$H$7,0,10*ROW('Water Data'!H98)),0),"]"),IF(AND(ISNUMBER(OFFSET('Water Data'!$H$7,0,10*ROW('Water Data'!H98))),CI104="",ISNUMBER(OFFSET('Water Data'!$H$7,0,10*ROW('Water Data'!H98)))),OFFSET('Water Data'!$H$7,0,10*ROW('Water Data'!H98)),NA())))</f>
        <v>#N/A</v>
      </c>
      <c r="U104" s="119" t="e">
        <f ca="1">+IF(AND(ISNUMBER(OFFSET('Water Data'!$H$10,0,10*ROW('Water Data'!H98))),CJ104="Yes"),OFFSET('Water Data'!$H$10,0,10*ROW('Water Data'!H98)),IF(AND(ISNUMBER(OFFSET('Water Data'!$H$10,0,10*ROW('Water Data'!H98))),CJ104="No",ISNUMBER(OFFSET('Water Data'!$H$10,0,10*ROW('Water Data'!H98)))),CONCATENATE("[",ROUND(OFFSET('Water Data'!$H$10,0,10*ROW('Water Data'!H98)),0),"]"),IF(AND(ISNUMBER(OFFSET('Water Data'!$H$10,0,10*ROW('Water Data'!H98))),CJ104="",ISNUMBER(OFFSET('Water Data'!$H$10,0,10*ROW('Water Data'!H98)))),OFFSET('Water Data'!$H$10,0,10*ROW('Water Data'!H98)),NA())))</f>
        <v>#N/A</v>
      </c>
      <c r="V104" s="120" t="e">
        <f ca="1">+IF(AND(ISNUMBER(OFFSET('Sanitation Data'!$C$5,0,10*ROW('Sanitation Data'!C98))),CK104="Yes"),100-OFFSET('Sanitation Data'!$C$5,0,10*ROW('Sanitation Data'!C98)),IF(AND(ISNUMBER(OFFSET('Sanitation Data'!$C$5,0,10*ROW('Sanitation Data'!C98))),CK104="No",ISNUMBER(OFFSET('Sanitation Data'!$C$5,0,10*ROW('Sanitation Data'!C98)))),CONCATENATE("[",ROUND(100-OFFSET('Sanitation Data'!$C$5,0,10*ROW('Sanitation Data'!C98)),0),"]"),IF(AND(ISNUMBER(OFFSET('Sanitation Data'!$C$5,0,10*ROW('Sanitation Data'!C98))),CK104="",ISNUMBER(OFFSET('Sanitation Data'!$C$5,0,10*ROW('Sanitation Data'!C98)))),100-OFFSET('Sanitation Data'!$C$5,0,10*ROW('Sanitation Data'!C98)),NA())))</f>
        <v>#N/A</v>
      </c>
      <c r="W104" s="120" t="e">
        <f ca="1">+IF(AND(ISNUMBER(OFFSET('Sanitation Data'!$C$7,0,10*ROW('Sanitation Data'!C98))),CL104="Yes"),OFFSET('Sanitation Data'!$C$7,0,10*ROW('Sanitation Data'!C98)),IF(AND(ISNUMBER(OFFSET('Sanitation Data'!$C$7,0,10*ROW('Sanitation Data'!C98))),CL104="No",ISNUMBER(OFFSET('Sanitation Data'!$C$7,0,10*ROW('Sanitation Data'!C98)))),CONCATENATE("[",ROUND(OFFSET('Sanitation Data'!$C$7,0,10*ROW('Sanitation Data'!C98)),0),"]"),IF(AND(ISNUMBER(OFFSET('Sanitation Data'!$C$7,0,10*ROW('Sanitation Data'!C98))),CL104="",ISNUMBER(OFFSET('Sanitation Data'!$C$7,0,10*ROW('Sanitation Data'!C98)))),OFFSET('Sanitation Data'!$C$7,0,10*ROW('Sanitation Data'!C98)),NA())))</f>
        <v>#N/A</v>
      </c>
      <c r="X104" s="120" t="e">
        <f ca="1">+IF(AND(ISNUMBER(OFFSET('Sanitation Data'!$C$11,0,10*ROW('Sanitation Data'!C98))),CM104="Yes"),OFFSET('Sanitation Data'!$C$11,0,10*ROW('Sanitation Data'!C98)),IF(AND(ISNUMBER(OFFSET('Sanitation Data'!$C$11,0,10*ROW('Sanitation Data'!C98))),CM104="No",ISNUMBER(OFFSET('Sanitation Data'!$C$11,0,10*ROW('Sanitation Data'!C98)))),CONCATENATE("[",ROUND(OFFSET('Sanitation Data'!$C$11,0,10*ROW('Sanitation Data'!C98)),0),"]"),IF(AND(ISNUMBER(OFFSET('Sanitation Data'!$C$11,0,10*ROW('Sanitation Data'!C98))),CM104="",ISNUMBER(OFFSET('Sanitation Data'!$C$11,0,10*ROW('Sanitation Data'!C98)))),OFFSET('Sanitation Data'!$C$11,0,10*ROW('Sanitation Data'!C98)),NA())))</f>
        <v>#N/A</v>
      </c>
      <c r="Y104" s="120" t="e">
        <f ca="1">+IF(AND(ISNUMBER(OFFSET('Sanitation Data'!$C$12,0,10*ROW('Sanitation Data'!C98))),CN104="Yes"),OFFSET('Sanitation Data'!$C$12,0,10*ROW('Sanitation Data'!C98)),IF(AND(ISNUMBER(OFFSET('Sanitation Data'!$C$12,0,10*ROW('Sanitation Data'!C98))),CN104="No",ISNUMBER(OFFSET('Sanitation Data'!$C$12,0,10*ROW('Sanitation Data'!C98)))),CONCATENATE("[",ROUND(OFFSET('Sanitation Data'!$C$12,0,10*ROW('Sanitation Data'!C98)),0),"]"),IF(AND(ISNUMBER(OFFSET('Sanitation Data'!$C$12,0,10*ROW('Sanitation Data'!C98))),CN104="",ISNUMBER(OFFSET('Sanitation Data'!$C$12,0,10*ROW('Sanitation Data'!C98)))),OFFSET('Sanitation Data'!$C$12,0,10*ROW('Sanitation Data'!C98)),NA())))</f>
        <v>#N/A</v>
      </c>
      <c r="Z104" s="120" t="e">
        <f ca="1">+IF(AND(ISNUMBER(OFFSET('Sanitation Data'!$C$13,0,10*ROW('Sanitation Data'!C98))),CO104="Yes"),OFFSET('Sanitation Data'!$C$13,0,10*ROW('Sanitation Data'!C98)),IF(AND(ISNUMBER(OFFSET('Sanitation Data'!$C$13,0,10*ROW('Sanitation Data'!C98))),CO104="No",ISNUMBER(OFFSET('Sanitation Data'!$C$13,0,10*ROW('Sanitation Data'!C98)))),CONCATENATE("[",ROUND(OFFSET('Sanitation Data'!$C$13,0,10*ROW('Sanitation Data'!C98)),0),"]"),IF(AND(ISNUMBER(OFFSET('Sanitation Data'!$C$13,0,10*ROW('Sanitation Data'!C98))),CO104="",ISNUMBER(OFFSET('Sanitation Data'!$C$13,0,10*ROW('Sanitation Data'!C98)))),OFFSET('Sanitation Data'!$C$13,0,10*ROW('Sanitation Data'!C98)),NA())))</f>
        <v>#N/A</v>
      </c>
      <c r="AA104" s="120" t="e">
        <f ca="1">+IF(AND(ISNUMBER(OFFSET('Sanitation Data'!$D$5,0,10*ROW('Sanitation Data'!D98))),CP104="Yes"),100-OFFSET('Sanitation Data'!$D$5,0,10*ROW('Sanitation Data'!D98)),IF(AND(ISNUMBER(OFFSET('Sanitation Data'!$D$5,0,10*ROW('Sanitation Data'!D98))),CP104="No",ISNUMBER(OFFSET('Sanitation Data'!$D$5,0,10*ROW('Sanitation Data'!D98)))),CONCATENATE("[",ROUND(100-OFFSET('Sanitation Data'!$D$5,0,10*ROW('Sanitation Data'!D98)),0),"]"),IF(AND(ISNUMBER(OFFSET('Sanitation Data'!$D$5,0,10*ROW('Sanitation Data'!D98))),CP104="",ISNUMBER(OFFSET('Sanitation Data'!$D$5,0,10*ROW('Sanitation Data'!D98)))),100-OFFSET('Sanitation Data'!$D$5,0,10*ROW('Sanitation Data'!D98)),NA())))</f>
        <v>#N/A</v>
      </c>
      <c r="AB104" s="120" t="e">
        <f ca="1">+IF(AND(ISNUMBER(OFFSET('Sanitation Data'!$D$7,0,10*ROW('Sanitation Data'!D98))),CQ104="Yes"),OFFSET('Sanitation Data'!$D$7,0,10*ROW('Sanitation Data'!G98)),IF(AND(ISNUMBER(OFFSET('Sanitation Data'!$D$7,0,10*ROW('Sanitation Data'!D98))),CQ104="No",ISNUMBER(OFFSET('Sanitation Data'!$D$7,0,10*ROW('Sanitation Data'!D98)))),CONCATENATE("[",ROUND(OFFSET('Sanitation Data'!$D$7,0,10*ROW('Sanitation Data'!D98)),0),"]"),IF(AND(ISNUMBER(OFFSET('Sanitation Data'!$D$7,0,10*ROW('Sanitation Data'!D98))),CQ104="",ISNUMBER(OFFSET('Sanitation Data'!$D$7,0,10*ROW('Sanitation Data'!D98)))),OFFSET('Sanitation Data'!$D$7,0,10*ROW('Sanitation Data'!D98)),NA())))</f>
        <v>#N/A</v>
      </c>
      <c r="AC104" s="120" t="e">
        <f ca="1">+IF(AND(ISNUMBER(OFFSET('Sanitation Data'!$D$11,0,10*ROW('Sanitation Data'!D98))),CR104="Yes"),OFFSET('Sanitation Data'!$D$11,0,10*ROW('Sanitation Data'!D98)),IF(AND(ISNUMBER(OFFSET('Sanitation Data'!$D$11,0,10*ROW('Sanitation Data'!D98))),CR104="No",ISNUMBER(OFFSET('Sanitation Data'!$D$11,0,10*ROW('Sanitation Data'!D98)))),CONCATENATE("[",ROUND(OFFSET('Sanitation Data'!$D$11,0,10*ROW('Sanitation Data'!D98)),0),"]"),IF(AND(ISNUMBER(OFFSET('Sanitation Data'!$D$11,0,10*ROW('Sanitation Data'!D98))),CR104="",ISNUMBER(OFFSET('Sanitation Data'!$D$11,0,10*ROW('Sanitation Data'!D98)))),OFFSET('Sanitation Data'!$D$11,0,10*ROW('Sanitation Data'!D98)),NA())))</f>
        <v>#N/A</v>
      </c>
      <c r="AD104" s="120" t="e">
        <f ca="1">+IF(AND(ISNUMBER(OFFSET('Sanitation Data'!$D$12,0,10*ROW('Sanitation Data'!D98))),CS104="Yes"),OFFSET('Sanitation Data'!$D$12,0,10*ROW('Sanitation Data'!D98)),IF(AND(ISNUMBER(OFFSET('Sanitation Data'!$D$12,0,10*ROW('Sanitation Data'!D98))),CS104="No",ISNUMBER(OFFSET('Sanitation Data'!$D$12,0,10*ROW('Sanitation Data'!D98)))),CONCATENATE("[",ROUND(OFFSET('Sanitation Data'!$D$12,0,10*ROW('Sanitation Data'!D98)),0),"]"),IF(AND(ISNUMBER(OFFSET('Sanitation Data'!$D$12,0,10*ROW('Sanitation Data'!D98))),CS104="",ISNUMBER(OFFSET('Sanitation Data'!$D$12,0,10*ROW('Sanitation Data'!D98)))),OFFSET('Sanitation Data'!$D$12,0,10*ROW('Sanitation Data'!D98)),NA())))</f>
        <v>#N/A</v>
      </c>
      <c r="AE104" s="120" t="e">
        <f ca="1">+IF(AND(ISNUMBER(OFFSET('Sanitation Data'!$D$13,0,10*ROW('Sanitation Data'!D98))),CT104="Yes"),OFFSET('Sanitation Data'!$D$13,0,10*ROW('Sanitation Data'!D98)),IF(AND(ISNUMBER(OFFSET('Sanitation Data'!$D$13,0,10*ROW('Sanitation Data'!D98))),CT104="No",ISNUMBER(OFFSET('Sanitation Data'!$D$13,0,10*ROW('Sanitation Data'!D98)))),CONCATENATE("[",ROUND(OFFSET('Sanitation Data'!$D$13,0,10*ROW('Sanitation Data'!D98)),0),"]"),IF(AND(ISNUMBER(OFFSET('Sanitation Data'!$D$13,0,10*ROW('Sanitation Data'!D98))),CT104="",ISNUMBER(OFFSET('Sanitation Data'!$D$13,0,10*ROW('Sanitation Data'!D98)))),OFFSET('Sanitation Data'!$D$13,0,10*ROW('Sanitation Data'!D98)),NA())))</f>
        <v>#N/A</v>
      </c>
      <c r="AF104" s="120" t="e">
        <f ca="1">+IF(AND(ISNUMBER(OFFSET('Sanitation Data'!$E$5,0,10*ROW('Sanitation Data'!E98))),CU104="Yes"),100-OFFSET('Sanitation Data'!$E$5,0,10*ROW('Sanitation Data'!E98)),IF(AND(ISNUMBER(OFFSET('Sanitation Data'!$E$5,0,10*ROW('Sanitation Data'!E98))),CU104="No",ISNUMBER(OFFSET('Sanitation Data'!$E$5,0,10*ROW('Sanitation Data'!E98)))),CONCATENATE("[",ROUND(100-OFFSET('Sanitation Data'!$E$5,0,10*ROW('Sanitation Data'!E98)),0),"]"),IF(AND(ISNUMBER(OFFSET('Sanitation Data'!$E$5,0,10*ROW('Sanitation Data'!E98))),CU104="",ISNUMBER(OFFSET('Sanitation Data'!$E$5,0,10*ROW('Sanitation Data'!E98)))),100-OFFSET('Sanitation Data'!$E$5,0,10*ROW('Sanitation Data'!E98)),NA())))</f>
        <v>#N/A</v>
      </c>
      <c r="AG104" s="120" t="e">
        <f ca="1">+IF(AND(ISNUMBER(OFFSET('Sanitation Data'!$E$7,0,10*ROW('Sanitation Data'!E98))),CV104="Yes"),OFFSET('Sanitation Data'!$E$7,0,10*ROW('Sanitation Data'!E98)),IF(AND(ISNUMBER(OFFSET('Sanitation Data'!$E$7,0,10*ROW('Sanitation Data'!E98))),CV104="No",ISNUMBER(OFFSET('Sanitation Data'!$E$7,0,10*ROW('Sanitation Data'!E98)))),CONCATENATE("[",ROUND(OFFSET('Sanitation Data'!$E$7,0,10*ROW('Sanitation Data'!E98)),0),"]"),IF(AND(ISNUMBER(OFFSET('Sanitation Data'!$E$7,0,10*ROW('Sanitation Data'!E98))),CV104="",ISNUMBER(OFFSET('Sanitation Data'!$E$7,0,10*ROW('Sanitation Data'!E98)))),OFFSET('Sanitation Data'!$E$7,0,10*ROW('Sanitation Data'!E98)),NA())))</f>
        <v>#N/A</v>
      </c>
      <c r="AH104" s="120" t="e">
        <f ca="1">+IF(AND(ISNUMBER(OFFSET('Sanitation Data'!$E$11,0,10*ROW('Sanitation Data'!E98))),CW104="Yes"),OFFSET('Sanitation Data'!$E$11,0,10*ROW('Sanitation Data'!E98)),IF(AND(ISNUMBER(OFFSET('Sanitation Data'!$E$11,0,10*ROW('Sanitation Data'!E98))),CW104="No",ISNUMBER(OFFSET('Sanitation Data'!$E$11,0,10*ROW('Sanitation Data'!E98)))),CONCATENATE("[",ROUND(OFFSET('Sanitation Data'!$E$11,0,10*ROW('Sanitation Data'!E98)),0),"]"),IF(AND(ISNUMBER(OFFSET('Sanitation Data'!$E$11,0,10*ROW('Sanitation Data'!E98))),CW104="",ISNUMBER(OFFSET('Sanitation Data'!$E$11,0,10*ROW('Sanitation Data'!E98)))),OFFSET('Sanitation Data'!$E$11,0,10*ROW('Sanitation Data'!E98)),NA())))</f>
        <v>#N/A</v>
      </c>
      <c r="AI104" s="120" t="e">
        <f ca="1">+IF(AND(ISNUMBER(OFFSET('Sanitation Data'!$E$12,0,10*ROW('Sanitation Data'!E98))),CX104="Yes"),OFFSET('Sanitation Data'!$E$12,0,10*ROW('Sanitation Data'!E98)),IF(AND(ISNUMBER(OFFSET('Sanitation Data'!$E$12,0,10*ROW('Sanitation Data'!E98))),CX104="No",ISNUMBER(OFFSET('Sanitation Data'!$E$12,0,10*ROW('Sanitation Data'!E98)))),CONCATENATE("[",ROUND(OFFSET('Sanitation Data'!$E$12,0,10*ROW('Sanitation Data'!E98)),0),"]"),IF(AND(ISNUMBER(OFFSET('Sanitation Data'!$E$12,0,10*ROW('Sanitation Data'!E98))),CX104="",ISNUMBER(OFFSET('Sanitation Data'!$E$12,0,10*ROW('Sanitation Data'!E98)))),OFFSET('Sanitation Data'!$E$12,0,10*ROW('Sanitation Data'!E98)),NA())))</f>
        <v>#N/A</v>
      </c>
      <c r="AJ104" s="120" t="e">
        <f ca="1">+IF(AND(ISNUMBER(OFFSET('Sanitation Data'!$E$13,0,10*ROW('Sanitation Data'!E98))),CY104="Yes"),OFFSET('Sanitation Data'!$E$13,0,10*ROW('Sanitation Data'!E98)),IF(AND(ISNUMBER(OFFSET('Sanitation Data'!$E$13,0,10*ROW('Sanitation Data'!E98))),CY104="No",ISNUMBER(OFFSET('Sanitation Data'!$E$13,0,10*ROW('Sanitation Data'!E98)))),CONCATENATE("[",ROUND(OFFSET('Sanitation Data'!$E$13,0,10*ROW('Sanitation Data'!E98)),0),"]"),IF(AND(ISNUMBER(OFFSET('Sanitation Data'!$E$13,0,10*ROW('Sanitation Data'!E98))),CY104="",ISNUMBER(OFFSET('Sanitation Data'!$E$13,0,10*ROW('Sanitation Data'!E98)))),OFFSET('Sanitation Data'!$E$13,0,10*ROW('Sanitation Data'!E98)),NA())))</f>
        <v>#N/A</v>
      </c>
      <c r="AK104" s="120" t="e">
        <f ca="1">+IF(AND(ISNUMBER(OFFSET('Sanitation Data'!$F$5,0,10*ROW('Sanitation Data'!F98))),CZ104="Yes"),100-OFFSET('Sanitation Data'!$F$5,0,10*ROW('Sanitation Data'!F98)),IF(AND(ISNUMBER(OFFSET('Sanitation Data'!$F$5,0,10*ROW('Sanitation Data'!F98))),CZ104="No",ISNUMBER(OFFSET('Sanitation Data'!$F$5,0,10*ROW('Sanitation Data'!F98)))),CONCATENATE("[",ROUND(100-OFFSET('Sanitation Data'!$F$5,0,10*ROW('Sanitation Data'!F98)),0),"]"),IF(AND(ISNUMBER(OFFSET('Sanitation Data'!$F$5,0,10*ROW('Sanitation Data'!F98))),CZ104="",ISNUMBER(OFFSET('Sanitation Data'!$F$5,0,10*ROW('Sanitation Data'!F98)))),100-OFFSET('Sanitation Data'!$F$5,0,10*ROW('Sanitation Data'!F98)),NA())))</f>
        <v>#N/A</v>
      </c>
      <c r="AL104" s="120" t="e">
        <f ca="1">+IF(AND(ISNUMBER(OFFSET('Sanitation Data'!$F$7,0,10*ROW('Sanitation Data'!F98))),DA104="Yes"),OFFSET('Sanitation Data'!$F$7,0,10*ROW('Sanitation Data'!F98)),IF(AND(ISNUMBER(OFFSET('Sanitation Data'!$F$7,0,10*ROW('Sanitation Data'!F98))),DA104="No",ISNUMBER(OFFSET('Sanitation Data'!$F$7,0,10*ROW('Sanitation Data'!F98)))),CONCATENATE("[",ROUND(OFFSET('Sanitation Data'!$F$7,0,10*ROW('Sanitation Data'!F98)),0),"]"),IF(AND(ISNUMBER(OFFSET('Sanitation Data'!$F$7,0,10*ROW('Sanitation Data'!F98))),DA104="",ISNUMBER(OFFSET('Sanitation Data'!$F$7,0,10*ROW('Sanitation Data'!F98)))),OFFSET('Sanitation Data'!$F$7,0,10*ROW('Sanitation Data'!F98)),NA())))</f>
        <v>#N/A</v>
      </c>
      <c r="AM104" s="120" t="e">
        <f ca="1">+IF(AND(ISNUMBER(OFFSET('Sanitation Data'!$F$11,0,10*ROW('Sanitation Data'!F98))),DB104="Yes"),OFFSET('Sanitation Data'!$F$11,0,10*ROW('Sanitation Data'!F98)),IF(AND(ISNUMBER(OFFSET('Sanitation Data'!$F$11,0,10*ROW('Sanitation Data'!F98))),DB104="No",ISNUMBER(OFFSET('Sanitation Data'!$F$11,0,10*ROW('Sanitation Data'!F98)))),CONCATENATE("[",ROUND(OFFSET('Sanitation Data'!$F$11,0,10*ROW('Sanitation Data'!F98)),0),"]"),IF(AND(ISNUMBER(OFFSET('Sanitation Data'!$F$11,0,10*ROW('Sanitation Data'!F98))),DB104="",ISNUMBER(OFFSET('Sanitation Data'!$F$11,0,10*ROW('Sanitation Data'!F98)))),OFFSET('Sanitation Data'!$F$11,0,10*ROW('Sanitation Data'!F98)),NA())))</f>
        <v>#N/A</v>
      </c>
      <c r="AN104" s="120" t="e">
        <f ca="1">+IF(AND(ISNUMBER(OFFSET('Sanitation Data'!$F$12,0,10*ROW('Sanitation Data'!F98))),DC104="Yes"),OFFSET('Sanitation Data'!$F$12,0,10*ROW('Sanitation Data'!F98)),IF(AND(ISNUMBER(OFFSET('Sanitation Data'!$F$12,0,10*ROW('Sanitation Data'!F98))),DC104="No",ISNUMBER(OFFSET('Sanitation Data'!$F$12,0,10*ROW('Sanitation Data'!F98)))),CONCATENATE("[",ROUND(OFFSET('Sanitation Data'!$F$12,0,10*ROW('Sanitation Data'!F98)),0),"]"),IF(AND(ISNUMBER(OFFSET('Sanitation Data'!$F$12,0,10*ROW('Sanitation Data'!F98))),DC104="",ISNUMBER(OFFSET('Sanitation Data'!$F$12,0,10*ROW('Sanitation Data'!F98)))),OFFSET('Sanitation Data'!$F$12,0,10*ROW('Sanitation Data'!F98)),NA())))</f>
        <v>#N/A</v>
      </c>
      <c r="AO104" s="120" t="e">
        <f ca="1">+IF(AND(ISNUMBER(OFFSET('Sanitation Data'!$F$13,0,10*ROW('Sanitation Data'!F98))),DD104="Yes"),OFFSET('Sanitation Data'!$F$13,0,10*ROW('Sanitation Data'!F98)),IF(AND(ISNUMBER(OFFSET('Sanitation Data'!$F$13,0,10*ROW('Sanitation Data'!F98))),DD104="No",ISNUMBER(OFFSET('Sanitation Data'!$F$13,0,10*ROW('Sanitation Data'!F98)))),CONCATENATE("[",ROUND(OFFSET('Sanitation Data'!$F$13,0,10*ROW('Sanitation Data'!F98)),0),"]"),IF(AND(ISNUMBER(OFFSET('Sanitation Data'!$F$13,0,10*ROW('Sanitation Data'!F98))),DD104="",ISNUMBER(OFFSET('Sanitation Data'!$F$13,0,10*ROW('Sanitation Data'!F98)))),OFFSET('Sanitation Data'!$F$13,0,10*ROW('Sanitation Data'!F98)),NA())))</f>
        <v>#N/A</v>
      </c>
      <c r="AP104" s="120" t="e">
        <f ca="1">+IF(AND(ISNUMBER(OFFSET('Sanitation Data'!$G$5,0,10*ROW('Sanitation Data'!G98))),DE104="Yes"),100-OFFSET('Sanitation Data'!$G$5,0,10*ROW('Sanitation Data'!G98)),IF(AND(ISNUMBER(OFFSET('Sanitation Data'!$G$5,0,10*ROW('Sanitation Data'!G98))),DE104="No",ISNUMBER(OFFSET('Sanitation Data'!$G$5,0,10*ROW('Sanitation Data'!G98)))),CONCATENATE("[",ROUND(100-OFFSET('Sanitation Data'!$G$5,0,10*ROW('Sanitation Data'!G98)),0),"]"),IF(AND(ISNUMBER(OFFSET('Sanitation Data'!$G$5,0,10*ROW('Sanitation Data'!G98))),DE104="",ISNUMBER(OFFSET('Sanitation Data'!$G$5,0,10*ROW('Sanitation Data'!G98)))),100-OFFSET('Sanitation Data'!$G$5,0,10*ROW('Sanitation Data'!G98)),NA())))</f>
        <v>#N/A</v>
      </c>
      <c r="AQ104" s="120" t="e">
        <f ca="1">+IF(AND(ISNUMBER(OFFSET('Sanitation Data'!$G$7,0,10*ROW('Sanitation Data'!G98))),DF104="Yes"),OFFSET('Sanitation Data'!$G$7,0,10*ROW('Sanitation Data'!G98)),IF(AND(ISNUMBER(OFFSET('Sanitation Data'!$G$7,0,10*ROW('Sanitation Data'!G98))),DF104="No",ISNUMBER(OFFSET('Sanitation Data'!$G$7,0,10*ROW('Sanitation Data'!G98)))),CONCATENATE("[",ROUND(OFFSET('Sanitation Data'!$G$7,0,10*ROW('Sanitation Data'!G98)),0),"]"),IF(AND(ISNUMBER(OFFSET('Sanitation Data'!$G$7,0,10*ROW('Sanitation Data'!G98))),DF104="",ISNUMBER(OFFSET('Sanitation Data'!$G$7,0,10*ROW('Sanitation Data'!G98)))),OFFSET('Sanitation Data'!$G$7,0,10*ROW('Sanitation Data'!G98)),NA())))</f>
        <v>#N/A</v>
      </c>
      <c r="AR104" s="120" t="e">
        <f ca="1">+IF(AND(ISNUMBER(OFFSET('Sanitation Data'!$G$11,0,10*ROW('Sanitation Data'!G98))),DG104="Yes"),OFFSET('Sanitation Data'!$G$11,0,10*ROW('Sanitation Data'!G98)),IF(AND(ISNUMBER(OFFSET('Sanitation Data'!$G$11,0,10*ROW('Sanitation Data'!G98))),DG104="No",ISNUMBER(OFFSET('Sanitation Data'!$G$11,0,10*ROW('Sanitation Data'!G98)))),CONCATENATE("[",ROUND(OFFSET('Sanitation Data'!$G$11,0,10*ROW('Sanitation Data'!G98)),0),"]"),IF(AND(ISNUMBER(OFFSET('Sanitation Data'!$G$11,0,10*ROW('Sanitation Data'!G98))),DG104="",ISNUMBER(OFFSET('Sanitation Data'!$G$11,0,10*ROW('Sanitation Data'!G98)))),OFFSET('Sanitation Data'!$G$11,0,10*ROW('Sanitation Data'!G98)),NA())))</f>
        <v>#N/A</v>
      </c>
      <c r="AS104" s="120" t="e">
        <f ca="1">+IF(AND(ISNUMBER(OFFSET('Sanitation Data'!$G$12,0,10*ROW('Sanitation Data'!G98))),DH104="Yes"),OFFSET('Sanitation Data'!$G$12,0,10*ROW('Sanitation Data'!G98)),IF(AND(ISNUMBER(OFFSET('Sanitation Data'!$G$12,0,10*ROW('Sanitation Data'!G98))),DH104="No",ISNUMBER(OFFSET('Sanitation Data'!$G$12,0,10*ROW('Sanitation Data'!G98)))),CONCATENATE("[",ROUND(OFFSET('Sanitation Data'!$G$12,0,10*ROW('Sanitation Data'!G98)),0),"]"),IF(AND(ISNUMBER(OFFSET('Sanitation Data'!$G$12,0,10*ROW('Sanitation Data'!G98))),DH104="",ISNUMBER(OFFSET('Sanitation Data'!$G$12,0,10*ROW('Sanitation Data'!G98)))),OFFSET('Sanitation Data'!$G$12,0,10*ROW('Sanitation Data'!G98)),NA())))</f>
        <v>#N/A</v>
      </c>
      <c r="AT104" s="120" t="e">
        <f ca="1">+IF(AND(ISNUMBER(OFFSET('Sanitation Data'!$G$13,0,10*ROW('Sanitation Data'!G98))),DI104="Yes"),OFFSET('Sanitation Data'!$G$13,0,10*ROW('Sanitation Data'!G98)),IF(AND(ISNUMBER(OFFSET('Sanitation Data'!$G$13,0,10*ROW('Sanitation Data'!G98))),DI104="No",ISNUMBER(OFFSET('Sanitation Data'!$G$13,0,10*ROW('Sanitation Data'!G98)))),CONCATENATE("[",ROUND(OFFSET('Sanitation Data'!$G$13,0,10*ROW('Sanitation Data'!G98)),0),"]"),IF(AND(ISNUMBER(OFFSET('Sanitation Data'!$G$13,0,10*ROW('Sanitation Data'!G98))),DI104="",ISNUMBER(OFFSET('Sanitation Data'!$G$13,0,10*ROW('Sanitation Data'!G98)))),OFFSET('Sanitation Data'!$G$13,0,10*ROW('Sanitation Data'!G98)),NA())))</f>
        <v>#N/A</v>
      </c>
      <c r="AU104" s="120" t="e">
        <f ca="1">+IF(AND(ISNUMBER(OFFSET('Sanitation Data'!$H$5,0,10*ROW('Sanitation Data'!H98))),DJ104="Yes"),100-OFFSET('Sanitation Data'!$H$5,0,10*ROW('Sanitation Data'!H98)),IF(AND(ISNUMBER(OFFSET('Sanitation Data'!$H$5,0,10*ROW('Sanitation Data'!H98))),DJ104="No",ISNUMBER(OFFSET('Sanitation Data'!$H$5,0,10*ROW('Sanitation Data'!H98)))),CONCATENATE("[",ROUND(100-OFFSET('Sanitation Data'!$H$5,0,10*ROW('Sanitation Data'!H98)),0),"]"),IF(AND(ISNUMBER(OFFSET('Sanitation Data'!$H$5,0,10*ROW('Sanitation Data'!H98))),DJ104="",ISNUMBER(OFFSET('Sanitation Data'!$H$5,0,10*ROW('Sanitation Data'!H98)))),100-OFFSET('Sanitation Data'!$H$5,0,10*ROW('Sanitation Data'!H98)),NA())))</f>
        <v>#N/A</v>
      </c>
      <c r="AV104" s="120" t="e">
        <f ca="1">+IF(AND(ISNUMBER(OFFSET('Sanitation Data'!$H$7,0,10*ROW('Sanitation Data'!H98))),DK104="Yes"),OFFSET('Sanitation Data'!$H$7,0,10*ROW('Sanitation Data'!H98)),IF(AND(ISNUMBER(OFFSET('Sanitation Data'!$H$7,0,10*ROW('Sanitation Data'!H98))),DK104="No",ISNUMBER(OFFSET('Sanitation Data'!$H$7,0,10*ROW('Sanitation Data'!H98)))),CONCATENATE("[",ROUND(OFFSET('Sanitation Data'!$H$7,0,10*ROW('Sanitation Data'!H98)),0),"]"),IF(AND(ISNUMBER(OFFSET('Sanitation Data'!$H$7,0,10*ROW('Sanitation Data'!H98))),DK104="",ISNUMBER(OFFSET('Sanitation Data'!$H$7,0,10*ROW('Sanitation Data'!H98)))),OFFSET('Sanitation Data'!$H$7,0,10*ROW('Sanitation Data'!H98)),NA())))</f>
        <v>#N/A</v>
      </c>
      <c r="AW104" s="120" t="e">
        <f ca="1">+IF(AND(ISNUMBER(OFFSET('Sanitation Data'!$H$11,0,10*ROW('Sanitation Data'!H98))),DL104="Yes"),OFFSET('Sanitation Data'!$H$11,0,10*ROW('Sanitation Data'!H98)),IF(AND(ISNUMBER(OFFSET('Sanitation Data'!$H$11,0,10*ROW('Sanitation Data'!H98))),DL104="No",ISNUMBER(OFFSET('Sanitation Data'!$H$11,0,10*ROW('Sanitation Data'!H98)))),CONCATENATE("[",ROUND(OFFSET('Sanitation Data'!$H$11,0,10*ROW('Sanitation Data'!H98)),0),"]"),IF(AND(ISNUMBER(OFFSET('Sanitation Data'!$H$11,0,10*ROW('Sanitation Data'!H98))),DL104="",ISNUMBER(OFFSET('Sanitation Data'!$H$11,0,10*ROW('Sanitation Data'!H98)))),OFFSET('Sanitation Data'!$H$11,0,10*ROW('Sanitation Data'!H98)),NA())))</f>
        <v>#N/A</v>
      </c>
      <c r="AX104" s="120" t="e">
        <f ca="1">+IF(AND(ISNUMBER(OFFSET('Sanitation Data'!$H$12,0,10*ROW('Sanitation Data'!H98))),DM104="Yes"),OFFSET('Sanitation Data'!$H$12,0,10*ROW('Sanitation Data'!H98)),IF(AND(ISNUMBER(OFFSET('Sanitation Data'!$H$12,0,10*ROW('Sanitation Data'!H98))),DM104="No",ISNUMBER(OFFSET('Sanitation Data'!$H$12,0,10*ROW('Sanitation Data'!H98)))),CONCATENATE("[",ROUND(OFFSET('Sanitation Data'!$H$12,0,10*ROW('Sanitation Data'!H98)),0),"]"),IF(AND(ISNUMBER(OFFSET('Sanitation Data'!$H$12,0,10*ROW('Sanitation Data'!H98))),DM104="",ISNUMBER(OFFSET('Sanitation Data'!$H$12,0,10*ROW('Sanitation Data'!H98)))),OFFSET('Sanitation Data'!$H$12,0,10*ROW('Sanitation Data'!H98)),NA())))</f>
        <v>#N/A</v>
      </c>
      <c r="AY104" s="120" t="e">
        <f ca="1">+IF(AND(ISNUMBER(OFFSET('Sanitation Data'!$H$13,0,10*ROW('Sanitation Data'!H98))),DN104="Yes"),OFFSET('Sanitation Data'!$H$13,0,10*ROW('Sanitation Data'!H98)),IF(AND(ISNUMBER(OFFSET('Sanitation Data'!$H$13,0,10*ROW('Sanitation Data'!H98))),DN104="No",ISNUMBER(OFFSET('Sanitation Data'!$H$13,0,10*ROW('Sanitation Data'!H98)))),CONCATENATE("[",ROUND(OFFSET('Sanitation Data'!$H$13,0,10*ROW('Sanitation Data'!H98)),0),"]"),IF(AND(ISNUMBER(OFFSET('Sanitation Data'!$H$13,0,10*ROW('Sanitation Data'!H98))),DN104="",ISNUMBER(OFFSET('Sanitation Data'!$H$13,0,10*ROW('Sanitation Data'!H98)))),OFFSET('Sanitation Data'!$H$13,0,10*ROW('Sanitation Data'!H98)),NA())))</f>
        <v>#N/A</v>
      </c>
      <c r="AZ104" s="121" t="e">
        <f ca="1">+IF(AND(ISNUMBER(OFFSET('Hygiene Data'!$C$6,0,10*ROW('Hygiene Data'!C98))),DO104="Yes"),OFFSET('Hygiene Data'!$C$6,0,10*ROW('Hygiene Data'!C98)),IF(AND(ISNUMBER(OFFSET('Hygiene Data'!$C$6,0,10*ROW('Hygiene Data'!C98))),DO104="No",ISNUMBER(OFFSET('Hygiene Data'!$C$6,0,10*ROW('Hygiene Data'!C98)))),CONCATENATE("[",ROUND(OFFSET('Hygiene Data'!$C$6,0,10*ROW('Hygiene Data'!C98)),0),"]"),IF(AND(ISNUMBER(OFFSET('Hygiene Data'!$C$6,0,10*ROW('Hygiene Data'!C98))),DO104="",ISNUMBER(OFFSET('Hygiene Data'!$C$6,0,10*ROW('Hygiene Data'!C98)))),OFFSET('Hygiene Data'!$C$6,0,10*ROW('Hygiene Data'!C98)),NA())))</f>
        <v>#N/A</v>
      </c>
      <c r="BA104" s="121" t="e">
        <f ca="1">+IF(AND(ISNUMBER(OFFSET('Hygiene Data'!$C$8,0,10*ROW('Hygiene Data'!C98))),DP104="Yes"),OFFSET('Hygiene Data'!$C$8,0,10*ROW('Hygiene Data'!C98)),IF(AND(ISNUMBER(OFFSET('Hygiene Data'!$C$8,0,10*ROW('Hygiene Data'!C98))),DP104="No",ISNUMBER(OFFSET('Hygiene Data'!$C$8,0,10*ROW('Hygiene Data'!C98)))),CONCATENATE("[",ROUND(OFFSET('Hygiene Data'!$C$8,0,10*ROW('Hygiene Data'!C98)),0),"]"),IF(AND(ISNUMBER(OFFSET('Hygiene Data'!$C$8,0,10*ROW('Hygiene Data'!C98))),DP104="",ISNUMBER(OFFSET('Hygiene Data'!$C$8,0,10*ROW('Hygiene Data'!C98)))),OFFSET('Hygiene Data'!$C$8,0,10*ROW('Hygiene Data'!C98)),NA())))</f>
        <v>#N/A</v>
      </c>
      <c r="BB104" s="121" t="e">
        <f ca="1">+IF(AND(ISNUMBER(OFFSET('Hygiene Data'!$C$10,0,10*ROW('Hygiene Data'!C98))),DQ104="Yes"),OFFSET('Hygiene Data'!$C$10,0,10*ROW('Hygiene Data'!C98)),IF(AND(ISNUMBER(OFFSET('Hygiene Data'!$C$10,0,10*ROW('Hygiene Data'!C98))),DQ104="No",ISNUMBER(OFFSET('Hygiene Data'!$C$10,0,10*ROW('Hygiene Data'!C98)))),CONCATENATE("[",ROUND(OFFSET('Hygiene Data'!$C$10,0,10*ROW('Hygiene Data'!C98)),0),"]"),IF(AND(ISNUMBER(OFFSET('Hygiene Data'!$C$10,0,10*ROW('Hygiene Data'!C98))),DQ104="",ISNUMBER(OFFSET('Hygiene Data'!$C$10,0,10*ROW('Hygiene Data'!C98)))),OFFSET('Hygiene Data'!$C$10,0,10*ROW('Hygiene Data'!C98)),NA())))</f>
        <v>#N/A</v>
      </c>
      <c r="BC104" s="121" t="e">
        <f ca="1">+IF(AND(ISNUMBER(OFFSET('Hygiene Data'!$D$6,0,10*ROW('Hygiene Data'!D98))),DR104="Yes"),OFFSET('Hygiene Data'!$D$6,0,10*ROW('Hygiene Data'!D98)),IF(AND(ISNUMBER(OFFSET('Hygiene Data'!$D$6,0,10*ROW('Hygiene Data'!D98))),DR104="No",ISNUMBER(OFFSET('Hygiene Data'!$D$6,0,10*ROW('Hygiene Data'!D98)))),CONCATENATE("[",ROUND(OFFSET('Hygiene Data'!$D$6,0,10*ROW('Hygiene Data'!D98)),0),"]"),IF(AND(ISNUMBER(OFFSET('Hygiene Data'!$D$6,0,10*ROW('Hygiene Data'!D98))),DR104="",ISNUMBER(OFFSET('Hygiene Data'!$D$6,0,10*ROW('Hygiene Data'!D98)))),OFFSET('Hygiene Data'!$D$6,0,10*ROW('Hygiene Data'!D98)),NA())))</f>
        <v>#N/A</v>
      </c>
      <c r="BD104" s="121" t="e">
        <f ca="1">+IF(AND(ISNUMBER(OFFSET('Hygiene Data'!$D$8,0,10*ROW('Hygiene Data'!D98))),DS104="Yes"),OFFSET('Hygiene Data'!$D$8,0,10*ROW('Hygiene Data'!D98)),IF(AND(ISNUMBER(OFFSET('Hygiene Data'!$D$8,0,10*ROW('Hygiene Data'!D98))),DS104="No",ISNUMBER(OFFSET('Hygiene Data'!$D$8,0,10*ROW('Hygiene Data'!D98)))),CONCATENATE("[",ROUND(OFFSET('Hygiene Data'!$D$8,0,10*ROW('Hygiene Data'!D98)),0),"]"),IF(AND(ISNUMBER(OFFSET('Hygiene Data'!$D$8,0,10*ROW('Hygiene Data'!D98))),DS104="",ISNUMBER(OFFSET('Hygiene Data'!$D$8,0,10*ROW('Hygiene Data'!D98)))),OFFSET('Hygiene Data'!$D$8,0,10*ROW('Hygiene Data'!D98)),NA())))</f>
        <v>#N/A</v>
      </c>
      <c r="BE104" s="121" t="e">
        <f ca="1">+IF(AND(ISNUMBER(OFFSET('Hygiene Data'!$D$10,0,10*ROW('Hygiene Data'!D98))),DT104="Yes"),OFFSET('Hygiene Data'!$D$10,0,10*ROW('Hygiene Data'!D98)),IF(AND(ISNUMBER(OFFSET('Hygiene Data'!$D$10,0,10*ROW('Hygiene Data'!D98))),DT104="No",ISNUMBER(OFFSET('Hygiene Data'!$D$10,0,10*ROW('Hygiene Data'!D98)))),CONCATENATE("[",ROUND(OFFSET('Hygiene Data'!$D$10,0,10*ROW('Hygiene Data'!D98)),0),"]"),IF(AND(ISNUMBER(OFFSET('Hygiene Data'!$D$10,0,10*ROW('Hygiene Data'!D98))),DT104="",ISNUMBER(OFFSET('Hygiene Data'!$D$10,0,10*ROW('Hygiene Data'!D98)))),OFFSET('Hygiene Data'!$D$10,0,10*ROW('Hygiene Data'!D98)),NA())))</f>
        <v>#N/A</v>
      </c>
      <c r="BF104" s="121" t="e">
        <f ca="1">+IF(AND(ISNUMBER(OFFSET('Hygiene Data'!$E$6,0,10*ROW('Hygiene Data'!E98))),DU104="Yes"),OFFSET('Hygiene Data'!$E$6,0,10*ROW('Hygiene Data'!E98)),IF(AND(ISNUMBER(OFFSET('Hygiene Data'!$E$6,0,10*ROW('Hygiene Data'!E98))),DU104="No",ISNUMBER(OFFSET('Hygiene Data'!$E$6,0,10*ROW('Hygiene Data'!E98)))),CONCATENATE("[",ROUND(OFFSET('Hygiene Data'!$E$6,0,10*ROW('Hygiene Data'!E98)),0),"]"),IF(AND(ISNUMBER(OFFSET('Hygiene Data'!$E$6,0,10*ROW('Hygiene Data'!E98))),DU104="",ISNUMBER(OFFSET('Hygiene Data'!$E$6,0,10*ROW('Hygiene Data'!E98)))),OFFSET('Hygiene Data'!$E$6,0,10*ROW('Hygiene Data'!E98)),NA())))</f>
        <v>#N/A</v>
      </c>
      <c r="BG104" s="121" t="e">
        <f ca="1">+IF(AND(ISNUMBER(OFFSET('Hygiene Data'!$E$8,0,10*ROW('Hygiene Data'!E98))),DV104="Yes"),OFFSET('Hygiene Data'!$E$8,0,10*ROW('Hygiene Data'!E98)),IF(AND(ISNUMBER(OFFSET('Hygiene Data'!$E$8,0,10*ROW('Hygiene Data'!E98))),DV104="No",ISNUMBER(OFFSET('Hygiene Data'!$E$8,0,10*ROW('Hygiene Data'!E98)))),CONCATENATE("[",ROUND(OFFSET('Hygiene Data'!$E$8,0,10*ROW('Hygiene Data'!E98)),0),"]"),IF(AND(ISNUMBER(OFFSET('Hygiene Data'!$E$8,0,10*ROW('Hygiene Data'!E98))),DV104="",ISNUMBER(OFFSET('Hygiene Data'!$E$8,0,10*ROW('Hygiene Data'!E98)))),OFFSET('Hygiene Data'!$E$8,0,10*ROW('Hygiene Data'!E98)),NA())))</f>
        <v>#N/A</v>
      </c>
      <c r="BH104" s="121" t="e">
        <f ca="1">+IF(AND(ISNUMBER(OFFSET('Hygiene Data'!$E$10,0,10*ROW('Hygiene Data'!E98))),DW104="Yes"),OFFSET('Hygiene Data'!$E$10,0,10*ROW('Hygiene Data'!E98)),IF(AND(ISNUMBER(OFFSET('Hygiene Data'!$E$10,0,10*ROW('Hygiene Data'!E98))),DW104="No",ISNUMBER(OFFSET('Hygiene Data'!$E$10,0,10*ROW('Hygiene Data'!E98)))),CONCATENATE("[",ROUND(OFFSET('Hygiene Data'!$E$10,0,10*ROW('Hygiene Data'!E98)),0),"]"),IF(AND(ISNUMBER(OFFSET('Hygiene Data'!$E$10,0,10*ROW('Hygiene Data'!E98))),DW104="",ISNUMBER(OFFSET('Hygiene Data'!$E$10,0,10*ROW('Hygiene Data'!E98)))),OFFSET('Hygiene Data'!$E$10,0,10*ROW('Hygiene Data'!E98)),NA())))</f>
        <v>#N/A</v>
      </c>
      <c r="BI104" s="121" t="e">
        <f ca="1">+IF(AND(ISNUMBER(OFFSET('Hygiene Data'!$F$6,0,10*ROW('Hygiene Data'!F98))),DX104="Yes"),OFFSET('Hygiene Data'!$F$6,0,10*ROW('Hygiene Data'!F98)),IF(AND(ISNUMBER(OFFSET('Hygiene Data'!$F$6,0,10*ROW('Hygiene Data'!F98))),DX104="No",ISNUMBER(OFFSET('Hygiene Data'!$F$6,0,10*ROW('Hygiene Data'!F98)))),CONCATENATE("[",ROUND(OFFSET('Hygiene Data'!$F$6,0,10*ROW('Hygiene Data'!F98)),0),"]"),IF(AND(ISNUMBER(OFFSET('Hygiene Data'!$F$6,0,10*ROW('Hygiene Data'!F98))),DX104="",ISNUMBER(OFFSET('Hygiene Data'!$F$6,0,10*ROW('Hygiene Data'!F98)))),OFFSET('Hygiene Data'!$F$6,0,10*ROW('Hygiene Data'!F98)),NA())))</f>
        <v>#N/A</v>
      </c>
      <c r="BJ104" s="121" t="e">
        <f ca="1">+IF(AND(ISNUMBER(OFFSET('Hygiene Data'!$F$8,0,10*ROW('Hygiene Data'!F98))),DY104="Yes"),OFFSET('Hygiene Data'!$F$8,0,10*ROW('Hygiene Data'!F98)),IF(AND(ISNUMBER(OFFSET('Hygiene Data'!$F$8,0,10*ROW('Hygiene Data'!F98))),DY104="No",ISNUMBER(OFFSET('Hygiene Data'!$F$8,0,10*ROW('Hygiene Data'!F98)))),CONCATENATE("[",ROUND(OFFSET('Hygiene Data'!$F$8,0,10*ROW('Hygiene Data'!F98)),0),"]"),IF(AND(ISNUMBER(OFFSET('Hygiene Data'!$F$8,0,10*ROW('Hygiene Data'!F98))),DY104="",ISNUMBER(OFFSET('Hygiene Data'!$F$8,0,10*ROW('Hygiene Data'!F98)))),OFFSET('Hygiene Data'!$F$8,0,10*ROW('Hygiene Data'!F98)),NA())))</f>
        <v>#N/A</v>
      </c>
      <c r="BK104" s="121" t="e">
        <f ca="1">+IF(AND(ISNUMBER(OFFSET('Hygiene Data'!$F$10,0,10*ROW('Hygiene Data'!F98))),DZ104="Yes"),OFFSET('Hygiene Data'!$F$10,0,10*ROW('Hygiene Data'!F98)),IF(AND(ISNUMBER(OFFSET('Hygiene Data'!$F$10,0,10*ROW('Hygiene Data'!F98))),DZ104="No",ISNUMBER(OFFSET('Hygiene Data'!$F$10,0,10*ROW('Hygiene Data'!F98)))),CONCATENATE("[",ROUND(OFFSET('Hygiene Data'!$F$10,0,10*ROW('Hygiene Data'!F98)),0),"]"),IF(AND(ISNUMBER(OFFSET('Hygiene Data'!$F$10,0,10*ROW('Hygiene Data'!F98))),DZ104="",ISNUMBER(OFFSET('Hygiene Data'!$F$10,0,10*ROW('Hygiene Data'!F98)))),OFFSET('Hygiene Data'!$F$10,0,10*ROW('Hygiene Data'!F98)),NA())))</f>
        <v>#N/A</v>
      </c>
      <c r="BL104" s="121" t="e">
        <f ca="1">+IF(AND(ISNUMBER(OFFSET('Hygiene Data'!$G$6,0,10*ROW('Hygiene Data'!G98))),EA104="Yes"),OFFSET('Hygiene Data'!$G$6,0,10*ROW('Hygiene Data'!G98)),IF(AND(ISNUMBER(OFFSET('Hygiene Data'!$G$6,0,10*ROW('Hygiene Data'!G98))),EA104="No",ISNUMBER(OFFSET('Hygiene Data'!$G$6,0,10*ROW('Hygiene Data'!G98)))),CONCATENATE("[",ROUND(OFFSET('Hygiene Data'!$G$6,0,10*ROW('Hygiene Data'!G98)),0),"]"),IF(AND(ISNUMBER(OFFSET('Hygiene Data'!$G$6,0,10*ROW('Hygiene Data'!G98))),EA104="",ISNUMBER(OFFSET('Hygiene Data'!$G$6,0,10*ROW('Hygiene Data'!G98)))),OFFSET('Hygiene Data'!$G$6,0,10*ROW('Hygiene Data'!G98)),NA())))</f>
        <v>#N/A</v>
      </c>
      <c r="BM104" s="121" t="e">
        <f ca="1">+IF(AND(ISNUMBER(OFFSET('Hygiene Data'!$G$8,0,10*ROW('Hygiene Data'!G98))),EB104="Yes"),OFFSET('Hygiene Data'!$G$8,0,10*ROW('Hygiene Data'!G98)),IF(AND(ISNUMBER(OFFSET('Hygiene Data'!$G$8,0,10*ROW('Hygiene Data'!G98))),EB104="No",ISNUMBER(OFFSET('Hygiene Data'!$G$8,0,10*ROW('Hygiene Data'!G98)))),CONCATENATE("[",ROUND(OFFSET('Hygiene Data'!$G$8,0,10*ROW('Hygiene Data'!G98)),0),"]"),IF(AND(ISNUMBER(OFFSET('Hygiene Data'!$G$8,0,10*ROW('Hygiene Data'!G98))),EB104="",ISNUMBER(OFFSET('Hygiene Data'!$G$8,0,10*ROW('Hygiene Data'!G98)))),OFFSET('Hygiene Data'!$G$8,0,10*ROW('Hygiene Data'!G98)),NA())))</f>
        <v>#N/A</v>
      </c>
      <c r="BN104" s="121" t="e">
        <f ca="1">+IF(AND(ISNUMBER(OFFSET('Hygiene Data'!$G$10,0,10*ROW('Hygiene Data'!G98))),EC104="Yes"),OFFSET('Hygiene Data'!$G$10,0,10*ROW('Hygiene Data'!G98)),IF(AND(ISNUMBER(OFFSET('Hygiene Data'!$G$10,0,10*ROW('Hygiene Data'!G98))),EC104="No",ISNUMBER(OFFSET('Hygiene Data'!$G$10,0,10*ROW('Hygiene Data'!G98)))),CONCATENATE("[",ROUND(OFFSET('Hygiene Data'!$G$10,0,10*ROW('Hygiene Data'!G98)),0),"]"),IF(AND(ISNUMBER(OFFSET('Hygiene Data'!$G$10,0,10*ROW('Hygiene Data'!G98))),EC104="",ISNUMBER(OFFSET('Hygiene Data'!$G$10,0,10*ROW('Hygiene Data'!G98)))),OFFSET('Hygiene Data'!$G$10,0,10*ROW('Hygiene Data'!G98)),NA())))</f>
        <v>#N/A</v>
      </c>
      <c r="BO104" s="121" t="e">
        <f ca="1">+IF(AND(ISNUMBER(OFFSET('Hygiene Data'!$H$6,0,10*ROW('Hygiene Data'!H98))),ED104="Yes"),OFFSET('Hygiene Data'!$H$6,0,10*ROW('Hygiene Data'!H98)),IF(AND(ISNUMBER(OFFSET('Hygiene Data'!$H$6,0,10*ROW('Hygiene Data'!H98))),ED104="No",ISNUMBER(OFFSET('Hygiene Data'!$H$6,0,10*ROW('Hygiene Data'!H98)))),CONCATENATE("[",ROUND(OFFSET('Hygiene Data'!$H$6,0,10*ROW('Hygiene Data'!H98)),0),"]"),IF(AND(ISNUMBER(OFFSET('Hygiene Data'!$H$6,0,10*ROW('Hygiene Data'!H98))),ED104="",ISNUMBER(OFFSET('Hygiene Data'!$H$6,0,10*ROW('Hygiene Data'!H98)))),OFFSET('Hygiene Data'!$H$6,0,10*ROW('Hygiene Data'!H98)),NA())))</f>
        <v>#N/A</v>
      </c>
      <c r="BP104" s="121" t="e">
        <f ca="1">+IF(AND(ISNUMBER(OFFSET('Hygiene Data'!$H$8,0,10*ROW('Hygiene Data'!H98))),EE104="Yes"),OFFSET('Hygiene Data'!$H$8,0,10*ROW('Hygiene Data'!H98)),IF(AND(ISNUMBER(OFFSET('Hygiene Data'!$H$8,0,10*ROW('Hygiene Data'!H98))),EE104="No",ISNUMBER(OFFSET('Hygiene Data'!$H$8,0,10*ROW('Hygiene Data'!H98)))),CONCATENATE("[",ROUND(OFFSET('Hygiene Data'!$H$8,0,10*ROW('Hygiene Data'!H98)),0),"]"),IF(AND(ISNUMBER(OFFSET('Hygiene Data'!$H$8,0,10*ROW('Hygiene Data'!H98))),EE104="",ISNUMBER(OFFSET('Hygiene Data'!$H$8,0,10*ROW('Hygiene Data'!H98)))),OFFSET('Hygiene Data'!$H$8,0,10*ROW('Hygiene Data'!H98)),NA())))</f>
        <v>#N/A</v>
      </c>
      <c r="BQ104" s="121" t="e">
        <f ca="1">+IF(AND(ISNUMBER(OFFSET('Hygiene Data'!$H$10,0,10*ROW('Hygiene Data'!H98))),EF104="Yes"),OFFSET('Hygiene Data'!$H$10,0,10*ROW('Hygiene Data'!H98)),IF(AND(ISNUMBER(OFFSET('Hygiene Data'!$H$10,0,10*ROW('Hygiene Data'!H98))),EF104="No",ISNUMBER(OFFSET('Hygiene Data'!$H$10,0,10*ROW('Hygiene Data'!H98)))),CONCATENATE("[",ROUND(OFFSET('Hygiene Data'!$H$10,0,10*ROW('Hygiene Data'!H98)),0),"]"),IF(AND(ISNUMBER(OFFSET('Hygiene Data'!$H$10,0,10*ROW('Hygiene Data'!H98))),EF104="",ISNUMBER(OFFSET('Hygiene Data'!$H$10,0,10*ROW('Hygiene Data'!H98)))),OFFSET('Hygiene Data'!$H$10,0,10*ROW('Hygiene Data'!H98)),NA())))</f>
        <v>#N/A</v>
      </c>
      <c r="BS104" s="28" t="str">
        <f ca="1">+IF(OFFSET('Water Data'!$C$28,0,10*ROW('Water Data'!C98))="","",OFFSET('Water Data'!$C$28,0,10*ROW('Water Data'!C98)))</f>
        <v/>
      </c>
      <c r="BT104" s="28" t="str">
        <f ca="1">+IF(OFFSET('Water Data'!$C$29,0,10*ROW('Water Data'!C98))="","",OFFSET('Water Data'!$C$29,0,10*ROW('Water Data'!C98)))</f>
        <v/>
      </c>
      <c r="BU104" s="28" t="str">
        <f ca="1">+IF(OFFSET('Water Data'!$C$30,0,10*ROW('Water Data'!C98))="","",OFFSET('Water Data'!$C$30,0,10*ROW('Water Data'!C98)))</f>
        <v/>
      </c>
      <c r="BV104" s="28" t="str">
        <f ca="1">+IF(OFFSET('Water Data'!$D$28,0,10*ROW('Water Data'!D98))="","",OFFSET('Water Data'!$D$28,0,10*ROW('Water Data'!D98)))</f>
        <v/>
      </c>
      <c r="BW104" s="28" t="str">
        <f ca="1">+IF(OFFSET('Water Data'!$D$29,0,10*ROW('Water Data'!D98))="","",OFFSET('Water Data'!$D$29,0,10*ROW('Water Data'!D98)))</f>
        <v/>
      </c>
      <c r="BX104" s="28" t="str">
        <f ca="1">+IF(OFFSET('Water Data'!$D$30,0,10*ROW('Water Data'!D98))="","",OFFSET('Water Data'!$D$30,0,10*ROW('Water Data'!D98)))</f>
        <v/>
      </c>
      <c r="BY104" s="28" t="str">
        <f ca="1">+IF(OFFSET('Water Data'!$E$28,0,10*ROW('Water Data'!E98))="","",OFFSET('Water Data'!$E$28,0,10*ROW('Water Data'!E98)))</f>
        <v/>
      </c>
      <c r="BZ104" s="28" t="str">
        <f ca="1">+IF(OFFSET('Water Data'!$E$29,0,10*ROW('Water Data'!E98))="","",OFFSET('Water Data'!$E$29,0,10*ROW('Water Data'!E98)))</f>
        <v/>
      </c>
      <c r="CA104" s="28" t="str">
        <f ca="1">+IF(OFFSET('Water Data'!$E$30,0,10*ROW('Water Data'!E98))="","",OFFSET('Water Data'!$E$30,0,10*ROW('Water Data'!E98)))</f>
        <v/>
      </c>
      <c r="CB104" s="28" t="str">
        <f ca="1">+IF(OFFSET('Water Data'!$F$28,0,10*ROW('Water Data'!F98))="","",OFFSET('Water Data'!$F$28,0,10*ROW('Water Data'!F98)))</f>
        <v/>
      </c>
      <c r="CC104" s="28" t="str">
        <f ca="1">+IF(OFFSET('Water Data'!$F$29,0,10*ROW('Water Data'!F98))="","",OFFSET('Water Data'!$F$29,0,10*ROW('Water Data'!F98)))</f>
        <v/>
      </c>
      <c r="CD104" s="28" t="str">
        <f ca="1">+IF(OFFSET('Water Data'!$F$30,0,10*ROW('Water Data'!F98))="","",OFFSET('Water Data'!$F$30,0,10*ROW('Water Data'!F98)))</f>
        <v/>
      </c>
      <c r="CE104" s="28" t="str">
        <f ca="1">+IF(OFFSET('Water Data'!$G$28,0,10*ROW('Water Data'!G98))="","",OFFSET('Water Data'!$G$28,0,10*ROW('Water Data'!G98)))</f>
        <v/>
      </c>
      <c r="CF104" s="28" t="str">
        <f ca="1">+IF(OFFSET('Water Data'!$G$29,0,10*ROW('Water Data'!G98))="","",OFFSET('Water Data'!$G$29,0,10*ROW('Water Data'!G98)))</f>
        <v/>
      </c>
      <c r="CG104" s="28" t="str">
        <f ca="1">+IF(OFFSET('Water Data'!$G$30,0,10*ROW('Water Data'!G98))="","",OFFSET('Water Data'!$G$30,0,10*ROW('Water Data'!G98)))</f>
        <v/>
      </c>
      <c r="CH104" s="28" t="str">
        <f ca="1">+IF(OFFSET('Water Data'!$H$28,0,10*ROW('Water Data'!H98))="","",OFFSET('Water Data'!$H$28,0,10*ROW('Water Data'!H98)))</f>
        <v/>
      </c>
      <c r="CI104" s="28" t="str">
        <f ca="1">+IF(OFFSET('Water Data'!$H$29,0,10*ROW('Water Data'!H98))="","",OFFSET('Water Data'!$H$29,0,10*ROW('Water Data'!H98)))</f>
        <v/>
      </c>
      <c r="CJ104" s="28" t="str">
        <f ca="1">+IF(OFFSET('Water Data'!$H$30,0,10*ROW('Water Data'!H98))="","",OFFSET('Water Data'!$H$30,0,10*ROW('Water Data'!H98)))</f>
        <v/>
      </c>
      <c r="CK104" s="28" t="str">
        <f ca="1">+IF(OFFSET('Sanitation Data'!$C$29,0,10*ROW('Sanitation Data'!C98))="","",OFFSET('Sanitation Data'!$C$29,0,10*ROW('Sanitation Data'!C98)))</f>
        <v/>
      </c>
      <c r="CL104" s="28" t="str">
        <f ca="1">+IF(OFFSET('Sanitation Data'!$C$30,0,10*ROW('Sanitation Data'!C98))="","",OFFSET('Sanitation Data'!$C$30,0,10*ROW('Sanitation Data'!C98)))</f>
        <v/>
      </c>
      <c r="CM104" s="28" t="str">
        <f ca="1">+IF(OFFSET('Sanitation Data'!$C$31,0,10*ROW('Sanitation Data'!C98))="","",OFFSET('Sanitation Data'!$C$31,0,10*ROW('Sanitation Data'!C98)))</f>
        <v/>
      </c>
      <c r="CN104" s="28" t="str">
        <f ca="1">+IF(OFFSET('Sanitation Data'!$C$32,0,10*ROW('Sanitation Data'!C98))="","",OFFSET('Sanitation Data'!$C$32,0,10*ROW('Sanitation Data'!C98)))</f>
        <v/>
      </c>
      <c r="CO104" s="28" t="str">
        <f ca="1">+IF(OFFSET('Sanitation Data'!$C$33,0,10*ROW('Sanitation Data'!C98))="","",OFFSET('Sanitation Data'!$C$33,0,10*ROW('Sanitation Data'!C98)))</f>
        <v/>
      </c>
      <c r="CP104" s="28" t="str">
        <f ca="1">+IF(OFFSET('Sanitation Data'!$D$29,0,10*ROW('Sanitation Data'!D98))="","",OFFSET('Sanitation Data'!$D$29,0,10*ROW('Sanitation Data'!D98)))</f>
        <v/>
      </c>
      <c r="CQ104" s="28" t="str">
        <f ca="1">+IF(OFFSET('Sanitation Data'!$D$30,0,10*ROW('Sanitation Data'!D98))="","",OFFSET('Sanitation Data'!$D$30,0,10*ROW('Sanitation Data'!D98)))</f>
        <v/>
      </c>
      <c r="CR104" s="28" t="str">
        <f ca="1">+IF(OFFSET('Sanitation Data'!$D$31,0,10*ROW('Sanitation Data'!D98))="","",OFFSET('Sanitation Data'!$D$31,0,10*ROW('Sanitation Data'!D98)))</f>
        <v/>
      </c>
      <c r="CS104" s="28" t="str">
        <f ca="1">+IF(OFFSET('Sanitation Data'!$D$32,0,10*ROW('Sanitation Data'!D98))="","",OFFSET('Sanitation Data'!$D$32,0,10*ROW('Sanitation Data'!D98)))</f>
        <v/>
      </c>
      <c r="CT104" s="28" t="str">
        <f ca="1">+IF(OFFSET('Sanitation Data'!$D$33,0,10*ROW('Sanitation Data'!D98))="","",OFFSET('Sanitation Data'!$D$33,0,10*ROW('Sanitation Data'!D98)))</f>
        <v/>
      </c>
      <c r="CU104" s="28" t="str">
        <f ca="1">+IF(OFFSET('Sanitation Data'!$E$29,0,10*ROW('Sanitation Data'!E98))="","",OFFSET('Sanitation Data'!$E$29,0,10*ROW('Sanitation Data'!E98)))</f>
        <v/>
      </c>
      <c r="CV104" s="28" t="str">
        <f ca="1">+IF(OFFSET('Sanitation Data'!$E$30,0,10*ROW('Sanitation Data'!E98))="","",OFFSET('Sanitation Data'!$E$30,0,10*ROW('Sanitation Data'!E98)))</f>
        <v/>
      </c>
      <c r="CW104" s="28" t="str">
        <f ca="1">+IF(OFFSET('Sanitation Data'!$E$31,0,10*ROW('Sanitation Data'!E98))="","",OFFSET('Sanitation Data'!$E$31,0,10*ROW('Sanitation Data'!E98)))</f>
        <v/>
      </c>
      <c r="CX104" s="28" t="str">
        <f ca="1">+IF(OFFSET('Sanitation Data'!$E$32,0,10*ROW('Sanitation Data'!E98))="","",OFFSET('Sanitation Data'!$E$32,0,10*ROW('Sanitation Data'!E98)))</f>
        <v/>
      </c>
      <c r="CY104" s="28" t="str">
        <f ca="1">+IF(OFFSET('Sanitation Data'!$E$33,0,10*ROW('Sanitation Data'!E98))="","",OFFSET('Sanitation Data'!$E$33,0,10*ROW('Sanitation Data'!E98)))</f>
        <v/>
      </c>
      <c r="CZ104" s="28" t="str">
        <f ca="1">+IF(OFFSET('Sanitation Data'!$F$29,0,10*ROW('Sanitation Data'!F98))="","",OFFSET('Sanitation Data'!$F$29,0,10*ROW('Sanitation Data'!F98)))</f>
        <v/>
      </c>
      <c r="DA104" s="28" t="str">
        <f ca="1">+IF(OFFSET('Sanitation Data'!$F$30,0,10*ROW('Sanitation Data'!F98))="","",OFFSET('Sanitation Data'!$F$30,0,10*ROW('Sanitation Data'!F98)))</f>
        <v/>
      </c>
      <c r="DB104" s="28" t="str">
        <f ca="1">+IF(OFFSET('Sanitation Data'!$F$31,0,10*ROW('Sanitation Data'!F98))="","",OFFSET('Sanitation Data'!$F$31,0,10*ROW('Sanitation Data'!F98)))</f>
        <v/>
      </c>
      <c r="DC104" s="28" t="str">
        <f ca="1">+IF(OFFSET('Sanitation Data'!$F$32,0,10*ROW('Sanitation Data'!F98))="","",OFFSET('Sanitation Data'!$F$32,0,10*ROW('Sanitation Data'!F98)))</f>
        <v/>
      </c>
      <c r="DD104" s="28" t="str">
        <f ca="1">+IF(OFFSET('Sanitation Data'!$F$33,0,10*ROW('Sanitation Data'!F98))="","",OFFSET('Sanitation Data'!$F$33,0,10*ROW('Sanitation Data'!F98)))</f>
        <v/>
      </c>
      <c r="DE104" s="28" t="str">
        <f ca="1">+IF(OFFSET('Sanitation Data'!$G$29,0,10*ROW('Sanitation Data'!G98))="","",OFFSET('Sanitation Data'!$G$29,0,10*ROW('Sanitation Data'!G98)))</f>
        <v/>
      </c>
      <c r="DF104" s="28" t="str">
        <f ca="1">+IF(OFFSET('Sanitation Data'!$G$30,0,10*ROW('Sanitation Data'!G98))="","",OFFSET('Sanitation Data'!$G$30,0,10*ROW('Sanitation Data'!G98)))</f>
        <v/>
      </c>
      <c r="DG104" s="28" t="str">
        <f ca="1">+IF(OFFSET('Sanitation Data'!$G$31,0,10*ROW('Sanitation Data'!G98))="","",OFFSET('Sanitation Data'!$G$31,0,10*ROW('Sanitation Data'!G98)))</f>
        <v/>
      </c>
      <c r="DH104" s="28" t="str">
        <f ca="1">+IF(OFFSET('Sanitation Data'!$G$32,0,10*ROW('Sanitation Data'!G98))="","",OFFSET('Sanitation Data'!$G$32,0,10*ROW('Sanitation Data'!G98)))</f>
        <v/>
      </c>
      <c r="DI104" s="28" t="str">
        <f ca="1">+IF(OFFSET('Sanitation Data'!$G$33,0,10*ROW('Sanitation Data'!G98))="","",OFFSET('Sanitation Data'!$G$33,0,10*ROW('Sanitation Data'!G98)))</f>
        <v/>
      </c>
      <c r="DJ104" s="28" t="str">
        <f ca="1">+IF(OFFSET('Sanitation Data'!$H$29,0,10*ROW('Sanitation Data'!H98))="","",OFFSET('Sanitation Data'!$H$29,0,10*ROW('Sanitation Data'!H98)))</f>
        <v/>
      </c>
      <c r="DK104" s="28" t="str">
        <f ca="1">+IF(OFFSET('Sanitation Data'!$H$30,0,10*ROW('Sanitation Data'!H98))="","",OFFSET('Sanitation Data'!$H$30,0,10*ROW('Sanitation Data'!H98)))</f>
        <v/>
      </c>
      <c r="DL104" s="28" t="str">
        <f ca="1">+IF(OFFSET('Sanitation Data'!$H$31,0,10*ROW('Sanitation Data'!H98))="","",OFFSET('Sanitation Data'!$H$31,0,10*ROW('Sanitation Data'!H98)))</f>
        <v/>
      </c>
      <c r="DM104" s="28" t="str">
        <f ca="1">+IF(OFFSET('Sanitation Data'!$H$32,0,10*ROW('Sanitation Data'!H98))="","",OFFSET('Sanitation Data'!$H$32,0,10*ROW('Sanitation Data'!H98)))</f>
        <v/>
      </c>
      <c r="DN104" s="28" t="str">
        <f ca="1">+IF(OFFSET('Sanitation Data'!$H$33,0,10*ROW('Sanitation Data'!H98))="","",OFFSET('Sanitation Data'!$H$33,0,10*ROW('Sanitation Data'!H98)))</f>
        <v/>
      </c>
      <c r="DO104" s="28" t="str">
        <f ca="1">+IF(OFFSET('Hygiene Data'!$C$12,0,10*ROW('Hygiene Data'!C98))="","",OFFSET('Hygiene Data'!$C$12,0,10*ROW('Hygiene Data'!C98)))</f>
        <v/>
      </c>
      <c r="DP104" s="28" t="str">
        <f ca="1">+IF(OFFSET('Hygiene Data'!$C$13,0,10*ROW('Hygiene Data'!C98))="","",OFFSET('Hygiene Data'!$C$13,0,10*ROW('Hygiene Data'!C98)))</f>
        <v/>
      </c>
      <c r="DQ104" s="28" t="str">
        <f ca="1">+IF(OFFSET('Hygiene Data'!$C$14,0,10*ROW('Hygiene Data'!C98))="","",OFFSET('Hygiene Data'!$C$14,0,10*ROW('Hygiene Data'!C98)))</f>
        <v/>
      </c>
      <c r="DR104" s="28" t="str">
        <f ca="1">+IF(OFFSET('Hygiene Data'!$D$12,0,10*ROW('Hygiene Data'!D98))="","",OFFSET('Hygiene Data'!$D$12,0,10*ROW('Hygiene Data'!D98)))</f>
        <v/>
      </c>
      <c r="DS104" s="28" t="str">
        <f ca="1">+IF(OFFSET('Hygiene Data'!$D$13,0,10*ROW('Hygiene Data'!D98))="","",OFFSET('Hygiene Data'!$D$13,0,10*ROW('Hygiene Data'!D98)))</f>
        <v/>
      </c>
      <c r="DT104" s="28" t="str">
        <f ca="1">+IF(OFFSET('Hygiene Data'!$D$14,0,10*ROW('Hygiene Data'!D98))="","",OFFSET('Hygiene Data'!$D$14,0,10*ROW('Hygiene Data'!D98)))</f>
        <v/>
      </c>
      <c r="DU104" s="28" t="str">
        <f ca="1">+IF(OFFSET('Hygiene Data'!$E$12,0,10*ROW('Hygiene Data'!E98))="","",OFFSET('Hygiene Data'!$E$12,0,10*ROW('Hygiene Data'!E98)))</f>
        <v/>
      </c>
      <c r="DV104" s="28" t="str">
        <f ca="1">+IF(OFFSET('Hygiene Data'!$E$13,0,10*ROW('Hygiene Data'!E98))="","",OFFSET('Hygiene Data'!$E$13,0,10*ROW('Hygiene Data'!E98)))</f>
        <v/>
      </c>
      <c r="DW104" s="28" t="str">
        <f ca="1">+IF(OFFSET('Hygiene Data'!$E$14,0,10*ROW('Hygiene Data'!E98))="","",OFFSET('Hygiene Data'!$E$14,0,10*ROW('Hygiene Data'!E98)))</f>
        <v/>
      </c>
      <c r="DX104" s="28" t="str">
        <f ca="1">+IF(OFFSET('Hygiene Data'!$F$12,0,10*ROW('Hygiene Data'!F98))="","",OFFSET('Hygiene Data'!$F$12,0,10*ROW('Hygiene Data'!F98)))</f>
        <v/>
      </c>
      <c r="DY104" s="28" t="str">
        <f ca="1">+IF(OFFSET('Hygiene Data'!$F$13,0,10*ROW('Hygiene Data'!F98))="","",OFFSET('Hygiene Data'!$F$13,0,10*ROW('Hygiene Data'!F98)))</f>
        <v/>
      </c>
      <c r="DZ104" s="28" t="str">
        <f ca="1">+IF(OFFSET('Hygiene Data'!$F$14,0,10*ROW('Hygiene Data'!F98))="","",OFFSET('Hygiene Data'!$F$14,0,10*ROW('Hygiene Data'!F98)))</f>
        <v/>
      </c>
      <c r="EA104" s="28" t="str">
        <f ca="1">+IF(OFFSET('Hygiene Data'!$G$12,0,10*ROW('Hygiene Data'!G98))="","",OFFSET('Hygiene Data'!$G$12,0,10*ROW('Hygiene Data'!G98)))</f>
        <v/>
      </c>
      <c r="EB104" s="28" t="str">
        <f ca="1">+IF(OFFSET('Hygiene Data'!$G$13,0,10*ROW('Hygiene Data'!G98))="","",OFFSET('Hygiene Data'!$G$13,0,10*ROW('Hygiene Data'!G98)))</f>
        <v/>
      </c>
      <c r="EC104" s="28" t="str">
        <f ca="1">+IF(OFFSET('Hygiene Data'!$G$14,0,10*ROW('Hygiene Data'!G98))="","",OFFSET('Hygiene Data'!$G$14,0,10*ROW('Hygiene Data'!G98)))</f>
        <v/>
      </c>
      <c r="ED104" s="28" t="str">
        <f ca="1">+IF(OFFSET('Hygiene Data'!$H$12,0,10*ROW('Hygiene Data'!H98))="","",OFFSET('Hygiene Data'!$H$12,0,10*ROW('Hygiene Data'!H98)))</f>
        <v/>
      </c>
      <c r="EE104" s="28" t="str">
        <f ca="1">+IF(OFFSET('Hygiene Data'!$H$13,0,10*ROW('Hygiene Data'!H98))="","",OFFSET('Hygiene Data'!$H$13,0,10*ROW('Hygiene Data'!H98)))</f>
        <v/>
      </c>
      <c r="EF104" s="28" t="str">
        <f ca="1">+IF(OFFSET('Hygiene Data'!$H$14,0,10*ROW('Hygiene Data'!H98))="","",OFFSET('Hygiene Data'!$H$14,0,10*ROW('Hygiene Data'!H98)))</f>
        <v/>
      </c>
    </row>
    <row r="105" spans="1:136" x14ac:dyDescent="0.2">
      <c r="A105" s="44" t="str">
        <f ca="1">+IF(OFFSET('Water Data'!$B$1,0,10*ROW('Water Data'!B102))="","",OFFSET('Water Data'!$B$1,0,10*ROW('Water Data'!B102)))</f>
        <v/>
      </c>
      <c r="B105" s="44" t="str">
        <f ca="1">+IF(OFFSET('Water Data'!$A$3,0,10*ROW('Water Data'!A102))="","",OFFSET('Water Data'!$A$3,0,10*ROW('Water Data'!A102)))</f>
        <v/>
      </c>
      <c r="C105" s="44" t="str">
        <f ca="1">+IF(OFFSET('Water Data'!$C$3,0,10*ROW('Water Data'!C102))="","",OFFSET('Water Data'!$C$3,0,10*ROW('Water Data'!C102)))</f>
        <v/>
      </c>
      <c r="D105" s="119" t="e">
        <f ca="1">+IF(AND(ISNUMBER(OFFSET('Water Data'!$C$5,0,10*ROW('Water Data'!C99))),BS105="Yes"),100-OFFSET('Water Data'!$C$5,0,10*ROW('Water Data'!C99)),IF(AND(ISNUMBER(OFFSET('Water Data'!$C$5,0,10*ROW('Water Data'!C99))),BS105="No",ISNUMBER(OFFSET('Water Data'!$C$5,0,10*ROW('Water Data'!C99)))),CONCATENATE("[",ROUND(100-OFFSET('Water Data'!$C$5,0,10*ROW('Water Data'!C99)),0),"]"),IF(AND(ISNUMBER(OFFSET('Water Data'!$C$5,0,10*ROW('Water Data'!C99))),BS105="",ISNUMBER(OFFSET('Water Data'!$C$5,0,10*ROW('Water Data'!C99)))),100-OFFSET('Water Data'!$C$5,0,10*ROW('Water Data'!C99)),NA())))</f>
        <v>#N/A</v>
      </c>
      <c r="E105" s="119" t="e">
        <f ca="1">+IF(AND(ISNUMBER(OFFSET('Water Data'!$C$7,0,10*ROW('Water Data'!D99))),BT105="Yes"),OFFSET('Water Data'!$C$7,0,10*ROW('Water Data'!C99)),IF(AND(ISNUMBER(OFFSET('Water Data'!$C$7,0,10*ROW('Water Data'!C99))),BT105="No",ISNUMBER(OFFSET('Water Data'!$C$7,0,10*ROW('Water Data'!C99)))),CONCATENATE("[",ROUND(OFFSET('Water Data'!$C$7,0,10*ROW('Water Data'!C99)),0),"]"),IF(AND(ISNUMBER(OFFSET('Water Data'!$C$7,0,10*ROW('Water Data'!C99))),BT105="",ISNUMBER(OFFSET('Water Data'!$C$7,0,10*ROW('Water Data'!C99)))),OFFSET('Water Data'!$C$7,0,10*ROW('Water Data'!C99)),NA())))</f>
        <v>#N/A</v>
      </c>
      <c r="F105" s="119" t="e">
        <f ca="1">+IF(AND(ISNUMBER(OFFSET('Water Data'!$C$10,0,10*ROW('Water Data'!C99))),BU105="Yes"),OFFSET('Water Data'!$C$10,0,10*ROW('Water Data'!C99)),IF(AND(ISNUMBER(OFFSET('Water Data'!$C$10,0,10*ROW('Water Data'!C99))),BU105="No",ISNUMBER(OFFSET('Water Data'!$C$10,0,10*ROW('Water Data'!C99)))),CONCATENATE("[",ROUND(OFFSET('Water Data'!$C$10,0,10*ROW('Water Data'!C99)),0),"]"),IF(AND(ISNUMBER(OFFSET('Water Data'!$C$10,0,10*ROW('Water Data'!C99))),BU105="",ISNUMBER(OFFSET('Water Data'!$C$10,0,10*ROW('Water Data'!C99)))),OFFSET('Water Data'!$C$10,0,10*ROW('Water Data'!C99)),NA())))</f>
        <v>#N/A</v>
      </c>
      <c r="G105" s="119" t="e">
        <f ca="1">+IF(AND(ISNUMBER(OFFSET('Water Data'!$D$5,0,10*ROW('Water Data'!D99))),BV105="Yes"),100-OFFSET('Water Data'!$D$5,0,10*ROW('Water Data'!D99)),IF(AND(ISNUMBER(OFFSET('Water Data'!$D$5,0,10*ROW('Water Data'!D99))),BV105="No",ISNUMBER(OFFSET('Water Data'!$D$5,0,10*ROW('Water Data'!D99)))),CONCATENATE("[",ROUND(100-OFFSET('Water Data'!$D$5,0,10*ROW('Water Data'!D99)),0),"]"),IF(AND(ISNUMBER(OFFSET('Water Data'!$D$5,0,10*ROW('Water Data'!D99))),BV105="",ISNUMBER(OFFSET('Water Data'!$D$5,0,10*ROW('Water Data'!D99)))),100-OFFSET('Water Data'!$D$5,0,10*ROW('Water Data'!D99)),NA())))</f>
        <v>#N/A</v>
      </c>
      <c r="H105" s="119" t="e">
        <f ca="1">+IF(AND(ISNUMBER(OFFSET('Water Data'!$D$7,0,10*ROW('Water Data'!D99))),BW105="Yes"),OFFSET('Water Data'!$D$7,0,10*ROW('Water Data'!D99)),IF(AND(ISNUMBER(OFFSET('Water Data'!$D$7,0,10*ROW('Water Data'!D99))),BW105="No",ISNUMBER(OFFSET('Water Data'!$D$7,0,10*ROW('Water Data'!D99)))),CONCATENATE("[",ROUND(OFFSET('Water Data'!$C$7,0,10*ROW('Water Data'!D99)),0),"]"),IF(AND(ISNUMBER(OFFSET('Water Data'!$D$7,0,10*ROW('Water Data'!D99))),BW105="",ISNUMBER(OFFSET('Water Data'!$D$7,0,10*ROW('Water Data'!D99)))),OFFSET('Water Data'!$D$7,0,10*ROW('Water Data'!D99)),NA())))</f>
        <v>#N/A</v>
      </c>
      <c r="I105" s="119" t="e">
        <f ca="1">+IF(AND(ISNUMBER(OFFSET('Water Data'!$D$10,0,10*ROW('Water Data'!D99))),BX105="Yes"),OFFSET('Water Data'!$D$10,0,10*ROW('Water Data'!D99)),IF(AND(ISNUMBER(OFFSET('Water Data'!$D$10,0,10*ROW('Water Data'!D99))),BX105="No",ISNUMBER(OFFSET('Water Data'!$D$10,0,10*ROW('Water Data'!D99)))),CONCATENATE("[",ROUND(OFFSET('Water Data'!$D$10,0,10*ROW('Water Data'!D99)),0),"]"),IF(AND(ISNUMBER(OFFSET('Water Data'!$D$10,0,10*ROW('Water Data'!D99))),BX105="",ISNUMBER(OFFSET('Water Data'!$D$10,0,10*ROW('Water Data'!D99)))),OFFSET('Water Data'!$D$10,0,10*ROW('Water Data'!D99)),NA())))</f>
        <v>#N/A</v>
      </c>
      <c r="J105" s="119" t="e">
        <f ca="1">+IF(AND(ISNUMBER(OFFSET('Water Data'!$E$5,0,10*ROW('Water Data'!E99))),BY105="Yes"),100-OFFSET('Water Data'!$E$5,0,10*ROW('Water Data'!E99)),IF(AND(ISNUMBER(OFFSET('Water Data'!$E$5,0,10*ROW('Water Data'!E99))),BY105="No",ISNUMBER(OFFSET('Water Data'!$E$5,0,10*ROW('Water Data'!E99)))),CONCATENATE("[",ROUND(100-OFFSET('Water Data'!$E$5,0,10*ROW('Water Data'!E99)),0),"]"),IF(AND(ISNUMBER(OFFSET('Water Data'!$E$5,0,10*ROW('Water Data'!E99))),BY105="",ISNUMBER(OFFSET('Water Data'!$E$5,0,10*ROW('Water Data'!E99)))),100-OFFSET('Water Data'!$E$5,0,10*ROW('Water Data'!E99)),NA())))</f>
        <v>#N/A</v>
      </c>
      <c r="K105" s="119" t="e">
        <f ca="1">+IF(AND(ISNUMBER(OFFSET('Water Data'!$E$7,0,10*ROW('Water Data'!E99))),BZ105="Yes"),OFFSET('Water Data'!$E$7,0,10*ROW('Water Data'!E99)),IF(AND(ISNUMBER(OFFSET('Water Data'!$E$7,0,10*ROW('Water Data'!E99))),BZ105="No",ISNUMBER(OFFSET('Water Data'!$E$7,0,10*ROW('Water Data'!E99)))),CONCATENATE("[",ROUND(OFFSET('Water Data'!$E$7,0,10*ROW('Water Data'!E99)),0),"]"),IF(AND(ISNUMBER(OFFSET('Water Data'!$E$7,0,10*ROW('Water Data'!E99))),BZ105="",ISNUMBER(OFFSET('Water Data'!$E$7,0,10*ROW('Water Data'!E99)))),OFFSET('Water Data'!$E$7,0,10*ROW('Water Data'!E99)),NA())))</f>
        <v>#N/A</v>
      </c>
      <c r="L105" s="119" t="e">
        <f ca="1">+IF(AND(ISNUMBER(OFFSET('Water Data'!$E$10,0,10*ROW('Water Data'!E99))),CA105="Yes"),OFFSET('Water Data'!$E$10,0,10*ROW('Water Data'!E99)),IF(AND(ISNUMBER(OFFSET('Water Data'!$E$10,0,10*ROW('Water Data'!E99))),CA105="No",ISNUMBER(OFFSET('Water Data'!$E$10,0,10*ROW('Water Data'!E99)))),CONCATENATE("[",ROUND(OFFSET('Water Data'!$E$10,0,10*ROW('Water Data'!E99)),0),"]"),IF(AND(ISNUMBER(OFFSET('Water Data'!$E$10,0,10*ROW('Water Data'!E99))),CA105="",ISNUMBER(OFFSET('Water Data'!$E$10,0,10*ROW('Water Data'!E99)))),OFFSET('Water Data'!$E$10,0,10*ROW('Water Data'!E99)),NA())))</f>
        <v>#N/A</v>
      </c>
      <c r="M105" s="119" t="e">
        <f ca="1">+IF(AND(ISNUMBER(OFFSET('Water Data'!$F$5,0,10*ROW('Water Data'!F99))),CB105="Yes"),100-OFFSET('Water Data'!$F$5,0,10*ROW('Water Data'!F99)),IF(AND(ISNUMBER(OFFSET('Water Data'!$F$5,0,10*ROW('Water Data'!F99))),CB105="No",ISNUMBER(OFFSET('Water Data'!$F$5,0,10*ROW('Water Data'!F99)))),CONCATENATE("[",ROUND(100-OFFSET('Water Data'!$F$5,0,10*ROW('Water Data'!F99)),0),"]"),IF(AND(ISNUMBER(OFFSET('Water Data'!$F$5,0,10*ROW('Water Data'!F99))),CB105="",ISNUMBER(OFFSET('Water Data'!$F$5,0,10*ROW('Water Data'!F99)))),100-OFFSET('Water Data'!$F$5,0,10*ROW('Water Data'!F99)),NA())))</f>
        <v>#N/A</v>
      </c>
      <c r="N105" s="119" t="e">
        <f ca="1">+IF(AND(ISNUMBER(OFFSET('Water Data'!$F$7,0,10*ROW('Water Data'!F99))),CC105="Yes"),OFFSET('Water Data'!$F$7,0,10*ROW('Water Data'!F99)),IF(AND(ISNUMBER(OFFSET('Water Data'!$F$7,0,10*ROW('Water Data'!F99))),CC105="No",ISNUMBER(OFFSET('Water Data'!$F$7,0,10*ROW('Water Data'!F99)))),CONCATENATE("[",ROUND(OFFSET('Water Data'!$F$7,0,10*ROW('Water Data'!F99)),0),"]"),IF(AND(ISNUMBER(OFFSET('Water Data'!$F$7,0,10*ROW('Water Data'!F99))),CC105="",ISNUMBER(OFFSET('Water Data'!$F$7,0,10*ROW('Water Data'!F99)))),OFFSET('Water Data'!$F$7,0,10*ROW('Water Data'!F99)),NA())))</f>
        <v>#N/A</v>
      </c>
      <c r="O105" s="119" t="e">
        <f ca="1">+IF(AND(ISNUMBER(OFFSET('Water Data'!$F$10,0,10*ROW('Water Data'!F99))),CD105="Yes"),OFFSET('Water Data'!$F$10,0,10*ROW('Water Data'!F99)),IF(AND(ISNUMBER(OFFSET('Water Data'!$F$10,0,10*ROW('Water Data'!F99))),CD105="No",ISNUMBER(OFFSET('Water Data'!$F$10,0,10*ROW('Water Data'!F99)))),CONCATENATE("[",ROUND(OFFSET('Water Data'!$F$10,0,10*ROW('Water Data'!F99)),0),"]"),IF(AND(ISNUMBER(OFFSET('Water Data'!$F$10,0,10*ROW('Water Data'!F99))),CD105="",ISNUMBER(OFFSET('Water Data'!$F$10,0,10*ROW('Water Data'!F99)))),OFFSET('Water Data'!$F$10,0,10*ROW('Water Data'!F99)),NA())))</f>
        <v>#N/A</v>
      </c>
      <c r="P105" s="119" t="e">
        <f ca="1">+IF(AND(ISNUMBER(OFFSET('Water Data'!$G$5,0,10*ROW('Water Data'!G99))),CE105="Yes"),100-OFFSET('Water Data'!$G$5,0,10*ROW('Water Data'!G99)),IF(AND(ISNUMBER(OFFSET('Water Data'!$G$5,0,10*ROW('Water Data'!G99))),CE105="No",ISNUMBER(OFFSET('Water Data'!$G$5,0,10*ROW('Water Data'!G99)))),CONCATENATE("[",ROUND(100-OFFSET('Water Data'!$G$5,0,10*ROW('Water Data'!G99)),0),"]"),IF(AND(ISNUMBER(OFFSET('Water Data'!$G$5,0,10*ROW('Water Data'!G99))),CE105="",ISNUMBER(OFFSET('Water Data'!$G$5,0,10*ROW('Water Data'!G99)))),100-OFFSET('Water Data'!$G$5,0,10*ROW('Water Data'!G99)),NA())))</f>
        <v>#N/A</v>
      </c>
      <c r="Q105" s="119" t="e">
        <f ca="1">+IF(AND(ISNUMBER(OFFSET('Water Data'!$G$7,0,10*ROW('Water Data'!G99))),CF105="Yes"),OFFSET('Water Data'!$G$7,0,10*ROW('Water Data'!G99)),IF(AND(ISNUMBER(OFFSET('Water Data'!$G$7,0,10*ROW('Water Data'!G99))),CF105="No",ISNUMBER(OFFSET('Water Data'!$G$7,0,10*ROW('Water Data'!G99)))),CONCATENATE("[",ROUND(OFFSET('Water Data'!$G$7,0,10*ROW('Water Data'!G99)),0),"]"),IF(AND(ISNUMBER(OFFSET('Water Data'!$G$7,0,10*ROW('Water Data'!G99))),CF105="",ISNUMBER(OFFSET('Water Data'!$G$7,0,10*ROW('Water Data'!G99)))),OFFSET('Water Data'!$G$7,0,10*ROW('Water Data'!G99)),NA())))</f>
        <v>#N/A</v>
      </c>
      <c r="R105" s="119" t="e">
        <f ca="1">+IF(AND(ISNUMBER(OFFSET('Water Data'!$G$10,0,10*ROW('Water Data'!G99))),CG105="Yes"),OFFSET('Water Data'!$G$10,0,10*ROW('Water Data'!G99)),IF(AND(ISNUMBER(OFFSET('Water Data'!$G$10,0,10*ROW('Water Data'!G99))),CG105="No",ISNUMBER(OFFSET('Water Data'!$G$10,0,10*ROW('Water Data'!G99)))),CONCATENATE("[",ROUND(OFFSET('Water Data'!$G$10,0,10*ROW('Water Data'!G99)),0),"]"),IF(AND(ISNUMBER(OFFSET('Water Data'!$G$10,0,10*ROW('Water Data'!G99))),CG105="",ISNUMBER(OFFSET('Water Data'!$G$10,0,10*ROW('Water Data'!G99)))),OFFSET('Water Data'!$G$10,0,10*ROW('Water Data'!G99)),NA())))</f>
        <v>#N/A</v>
      </c>
      <c r="S105" s="119" t="e">
        <f ca="1">+IF(AND(ISNUMBER(OFFSET('Water Data'!$H$5,0,10*ROW('Water Data'!H99))),CH105="Yes"),100-OFFSET('Water Data'!$H$5,0,10*ROW('Water Data'!H99)),IF(AND(ISNUMBER(OFFSET('Water Data'!$H$5,0,10*ROW('Water Data'!H99))),CH105="No",ISNUMBER(OFFSET('Water Data'!$H$5,0,10*ROW('Water Data'!H99)))),CONCATENATE("[",ROUND(100-OFFSET('Water Data'!$H$5,0,10*ROW('Water Data'!H99)),0),"]"),IF(AND(ISNUMBER(OFFSET('Water Data'!$H$5,0,10*ROW('Water Data'!H99))),CH105="",ISNUMBER(OFFSET('Water Data'!$H$5,0,10*ROW('Water Data'!H99)))),100-OFFSET('Water Data'!$H$5,0,10*ROW('Water Data'!H99)),NA())))</f>
        <v>#N/A</v>
      </c>
      <c r="T105" s="119" t="e">
        <f ca="1">+IF(AND(ISNUMBER(OFFSET('Water Data'!$H$7,0,10*ROW('Water Data'!H99))),CI105="Yes"),OFFSET('Water Data'!$H$7,0,10*ROW('Water Data'!H99)),IF(AND(ISNUMBER(OFFSET('Water Data'!$H$7,0,10*ROW('Water Data'!H99))),CI105="No",ISNUMBER(OFFSET('Water Data'!$H$7,0,10*ROW('Water Data'!H99)))),CONCATENATE("[",ROUND(OFFSET('Water Data'!$H$7,0,10*ROW('Water Data'!H99)),0),"]"),IF(AND(ISNUMBER(OFFSET('Water Data'!$H$7,0,10*ROW('Water Data'!H99))),CI105="",ISNUMBER(OFFSET('Water Data'!$H$7,0,10*ROW('Water Data'!H99)))),OFFSET('Water Data'!$H$7,0,10*ROW('Water Data'!H99)),NA())))</f>
        <v>#N/A</v>
      </c>
      <c r="U105" s="119" t="e">
        <f ca="1">+IF(AND(ISNUMBER(OFFSET('Water Data'!$H$10,0,10*ROW('Water Data'!H99))),CJ105="Yes"),OFFSET('Water Data'!$H$10,0,10*ROW('Water Data'!H99)),IF(AND(ISNUMBER(OFFSET('Water Data'!$H$10,0,10*ROW('Water Data'!H99))),CJ105="No",ISNUMBER(OFFSET('Water Data'!$H$10,0,10*ROW('Water Data'!H99)))),CONCATENATE("[",ROUND(OFFSET('Water Data'!$H$10,0,10*ROW('Water Data'!H99)),0),"]"),IF(AND(ISNUMBER(OFFSET('Water Data'!$H$10,0,10*ROW('Water Data'!H99))),CJ105="",ISNUMBER(OFFSET('Water Data'!$H$10,0,10*ROW('Water Data'!H99)))),OFFSET('Water Data'!$H$10,0,10*ROW('Water Data'!H99)),NA())))</f>
        <v>#N/A</v>
      </c>
      <c r="V105" s="120" t="e">
        <f ca="1">+IF(AND(ISNUMBER(OFFSET('Sanitation Data'!$C$5,0,10*ROW('Sanitation Data'!C99))),CK105="Yes"),100-OFFSET('Sanitation Data'!$C$5,0,10*ROW('Sanitation Data'!C99)),IF(AND(ISNUMBER(OFFSET('Sanitation Data'!$C$5,0,10*ROW('Sanitation Data'!C99))),CK105="No",ISNUMBER(OFFSET('Sanitation Data'!$C$5,0,10*ROW('Sanitation Data'!C99)))),CONCATENATE("[",ROUND(100-OFFSET('Sanitation Data'!$C$5,0,10*ROW('Sanitation Data'!C99)),0),"]"),IF(AND(ISNUMBER(OFFSET('Sanitation Data'!$C$5,0,10*ROW('Sanitation Data'!C99))),CK105="",ISNUMBER(OFFSET('Sanitation Data'!$C$5,0,10*ROW('Sanitation Data'!C99)))),100-OFFSET('Sanitation Data'!$C$5,0,10*ROW('Sanitation Data'!C99)),NA())))</f>
        <v>#N/A</v>
      </c>
      <c r="W105" s="120" t="e">
        <f ca="1">+IF(AND(ISNUMBER(OFFSET('Sanitation Data'!$C$7,0,10*ROW('Sanitation Data'!C99))),CL105="Yes"),OFFSET('Sanitation Data'!$C$7,0,10*ROW('Sanitation Data'!C99)),IF(AND(ISNUMBER(OFFSET('Sanitation Data'!$C$7,0,10*ROW('Sanitation Data'!C99))),CL105="No",ISNUMBER(OFFSET('Sanitation Data'!$C$7,0,10*ROW('Sanitation Data'!C99)))),CONCATENATE("[",ROUND(OFFSET('Sanitation Data'!$C$7,0,10*ROW('Sanitation Data'!C99)),0),"]"),IF(AND(ISNUMBER(OFFSET('Sanitation Data'!$C$7,0,10*ROW('Sanitation Data'!C99))),CL105="",ISNUMBER(OFFSET('Sanitation Data'!$C$7,0,10*ROW('Sanitation Data'!C99)))),OFFSET('Sanitation Data'!$C$7,0,10*ROW('Sanitation Data'!C99)),NA())))</f>
        <v>#N/A</v>
      </c>
      <c r="X105" s="120" t="e">
        <f ca="1">+IF(AND(ISNUMBER(OFFSET('Sanitation Data'!$C$11,0,10*ROW('Sanitation Data'!C99))),CM105="Yes"),OFFSET('Sanitation Data'!$C$11,0,10*ROW('Sanitation Data'!C99)),IF(AND(ISNUMBER(OFFSET('Sanitation Data'!$C$11,0,10*ROW('Sanitation Data'!C99))),CM105="No",ISNUMBER(OFFSET('Sanitation Data'!$C$11,0,10*ROW('Sanitation Data'!C99)))),CONCATENATE("[",ROUND(OFFSET('Sanitation Data'!$C$11,0,10*ROW('Sanitation Data'!C99)),0),"]"),IF(AND(ISNUMBER(OFFSET('Sanitation Data'!$C$11,0,10*ROW('Sanitation Data'!C99))),CM105="",ISNUMBER(OFFSET('Sanitation Data'!$C$11,0,10*ROW('Sanitation Data'!C99)))),OFFSET('Sanitation Data'!$C$11,0,10*ROW('Sanitation Data'!C99)),NA())))</f>
        <v>#N/A</v>
      </c>
      <c r="Y105" s="120" t="e">
        <f ca="1">+IF(AND(ISNUMBER(OFFSET('Sanitation Data'!$C$12,0,10*ROW('Sanitation Data'!C99))),CN105="Yes"),OFFSET('Sanitation Data'!$C$12,0,10*ROW('Sanitation Data'!C99)),IF(AND(ISNUMBER(OFFSET('Sanitation Data'!$C$12,0,10*ROW('Sanitation Data'!C99))),CN105="No",ISNUMBER(OFFSET('Sanitation Data'!$C$12,0,10*ROW('Sanitation Data'!C99)))),CONCATENATE("[",ROUND(OFFSET('Sanitation Data'!$C$12,0,10*ROW('Sanitation Data'!C99)),0),"]"),IF(AND(ISNUMBER(OFFSET('Sanitation Data'!$C$12,0,10*ROW('Sanitation Data'!C99))),CN105="",ISNUMBER(OFFSET('Sanitation Data'!$C$12,0,10*ROW('Sanitation Data'!C99)))),OFFSET('Sanitation Data'!$C$12,0,10*ROW('Sanitation Data'!C99)),NA())))</f>
        <v>#N/A</v>
      </c>
      <c r="Z105" s="120" t="e">
        <f ca="1">+IF(AND(ISNUMBER(OFFSET('Sanitation Data'!$C$13,0,10*ROW('Sanitation Data'!C99))),CO105="Yes"),OFFSET('Sanitation Data'!$C$13,0,10*ROW('Sanitation Data'!C99)),IF(AND(ISNUMBER(OFFSET('Sanitation Data'!$C$13,0,10*ROW('Sanitation Data'!C99))),CO105="No",ISNUMBER(OFFSET('Sanitation Data'!$C$13,0,10*ROW('Sanitation Data'!C99)))),CONCATENATE("[",ROUND(OFFSET('Sanitation Data'!$C$13,0,10*ROW('Sanitation Data'!C99)),0),"]"),IF(AND(ISNUMBER(OFFSET('Sanitation Data'!$C$13,0,10*ROW('Sanitation Data'!C99))),CO105="",ISNUMBER(OFFSET('Sanitation Data'!$C$13,0,10*ROW('Sanitation Data'!C99)))),OFFSET('Sanitation Data'!$C$13,0,10*ROW('Sanitation Data'!C99)),NA())))</f>
        <v>#N/A</v>
      </c>
      <c r="AA105" s="120" t="e">
        <f ca="1">+IF(AND(ISNUMBER(OFFSET('Sanitation Data'!$D$5,0,10*ROW('Sanitation Data'!D99))),CP105="Yes"),100-OFFSET('Sanitation Data'!$D$5,0,10*ROW('Sanitation Data'!D99)),IF(AND(ISNUMBER(OFFSET('Sanitation Data'!$D$5,0,10*ROW('Sanitation Data'!D99))),CP105="No",ISNUMBER(OFFSET('Sanitation Data'!$D$5,0,10*ROW('Sanitation Data'!D99)))),CONCATENATE("[",ROUND(100-OFFSET('Sanitation Data'!$D$5,0,10*ROW('Sanitation Data'!D99)),0),"]"),IF(AND(ISNUMBER(OFFSET('Sanitation Data'!$D$5,0,10*ROW('Sanitation Data'!D99))),CP105="",ISNUMBER(OFFSET('Sanitation Data'!$D$5,0,10*ROW('Sanitation Data'!D99)))),100-OFFSET('Sanitation Data'!$D$5,0,10*ROW('Sanitation Data'!D99)),NA())))</f>
        <v>#N/A</v>
      </c>
      <c r="AB105" s="120" t="e">
        <f ca="1">+IF(AND(ISNUMBER(OFFSET('Sanitation Data'!$D$7,0,10*ROW('Sanitation Data'!D99))),CQ105="Yes"),OFFSET('Sanitation Data'!$D$7,0,10*ROW('Sanitation Data'!G99)),IF(AND(ISNUMBER(OFFSET('Sanitation Data'!$D$7,0,10*ROW('Sanitation Data'!D99))),CQ105="No",ISNUMBER(OFFSET('Sanitation Data'!$D$7,0,10*ROW('Sanitation Data'!D99)))),CONCATENATE("[",ROUND(OFFSET('Sanitation Data'!$D$7,0,10*ROW('Sanitation Data'!D99)),0),"]"),IF(AND(ISNUMBER(OFFSET('Sanitation Data'!$D$7,0,10*ROW('Sanitation Data'!D99))),CQ105="",ISNUMBER(OFFSET('Sanitation Data'!$D$7,0,10*ROW('Sanitation Data'!D99)))),OFFSET('Sanitation Data'!$D$7,0,10*ROW('Sanitation Data'!D99)),NA())))</f>
        <v>#N/A</v>
      </c>
      <c r="AC105" s="120" t="e">
        <f ca="1">+IF(AND(ISNUMBER(OFFSET('Sanitation Data'!$D$11,0,10*ROW('Sanitation Data'!D99))),CR105="Yes"),OFFSET('Sanitation Data'!$D$11,0,10*ROW('Sanitation Data'!D99)),IF(AND(ISNUMBER(OFFSET('Sanitation Data'!$D$11,0,10*ROW('Sanitation Data'!D99))),CR105="No",ISNUMBER(OFFSET('Sanitation Data'!$D$11,0,10*ROW('Sanitation Data'!D99)))),CONCATENATE("[",ROUND(OFFSET('Sanitation Data'!$D$11,0,10*ROW('Sanitation Data'!D99)),0),"]"),IF(AND(ISNUMBER(OFFSET('Sanitation Data'!$D$11,0,10*ROW('Sanitation Data'!D99))),CR105="",ISNUMBER(OFFSET('Sanitation Data'!$D$11,0,10*ROW('Sanitation Data'!D99)))),OFFSET('Sanitation Data'!$D$11,0,10*ROW('Sanitation Data'!D99)),NA())))</f>
        <v>#N/A</v>
      </c>
      <c r="AD105" s="120" t="e">
        <f ca="1">+IF(AND(ISNUMBER(OFFSET('Sanitation Data'!$D$12,0,10*ROW('Sanitation Data'!D99))),CS105="Yes"),OFFSET('Sanitation Data'!$D$12,0,10*ROW('Sanitation Data'!D99)),IF(AND(ISNUMBER(OFFSET('Sanitation Data'!$D$12,0,10*ROW('Sanitation Data'!D99))),CS105="No",ISNUMBER(OFFSET('Sanitation Data'!$D$12,0,10*ROW('Sanitation Data'!D99)))),CONCATENATE("[",ROUND(OFFSET('Sanitation Data'!$D$12,0,10*ROW('Sanitation Data'!D99)),0),"]"),IF(AND(ISNUMBER(OFFSET('Sanitation Data'!$D$12,0,10*ROW('Sanitation Data'!D99))),CS105="",ISNUMBER(OFFSET('Sanitation Data'!$D$12,0,10*ROW('Sanitation Data'!D99)))),OFFSET('Sanitation Data'!$D$12,0,10*ROW('Sanitation Data'!D99)),NA())))</f>
        <v>#N/A</v>
      </c>
      <c r="AE105" s="120" t="e">
        <f ca="1">+IF(AND(ISNUMBER(OFFSET('Sanitation Data'!$D$13,0,10*ROW('Sanitation Data'!D99))),CT105="Yes"),OFFSET('Sanitation Data'!$D$13,0,10*ROW('Sanitation Data'!D99)),IF(AND(ISNUMBER(OFFSET('Sanitation Data'!$D$13,0,10*ROW('Sanitation Data'!D99))),CT105="No",ISNUMBER(OFFSET('Sanitation Data'!$D$13,0,10*ROW('Sanitation Data'!D99)))),CONCATENATE("[",ROUND(OFFSET('Sanitation Data'!$D$13,0,10*ROW('Sanitation Data'!D99)),0),"]"),IF(AND(ISNUMBER(OFFSET('Sanitation Data'!$D$13,0,10*ROW('Sanitation Data'!D99))),CT105="",ISNUMBER(OFFSET('Sanitation Data'!$D$13,0,10*ROW('Sanitation Data'!D99)))),OFFSET('Sanitation Data'!$D$13,0,10*ROW('Sanitation Data'!D99)),NA())))</f>
        <v>#N/A</v>
      </c>
      <c r="AF105" s="120" t="e">
        <f ca="1">+IF(AND(ISNUMBER(OFFSET('Sanitation Data'!$E$5,0,10*ROW('Sanitation Data'!E99))),CU105="Yes"),100-OFFSET('Sanitation Data'!$E$5,0,10*ROW('Sanitation Data'!E99)),IF(AND(ISNUMBER(OFFSET('Sanitation Data'!$E$5,0,10*ROW('Sanitation Data'!E99))),CU105="No",ISNUMBER(OFFSET('Sanitation Data'!$E$5,0,10*ROW('Sanitation Data'!E99)))),CONCATENATE("[",ROUND(100-OFFSET('Sanitation Data'!$E$5,0,10*ROW('Sanitation Data'!E99)),0),"]"),IF(AND(ISNUMBER(OFFSET('Sanitation Data'!$E$5,0,10*ROW('Sanitation Data'!E99))),CU105="",ISNUMBER(OFFSET('Sanitation Data'!$E$5,0,10*ROW('Sanitation Data'!E99)))),100-OFFSET('Sanitation Data'!$E$5,0,10*ROW('Sanitation Data'!E99)),NA())))</f>
        <v>#N/A</v>
      </c>
      <c r="AG105" s="120" t="e">
        <f ca="1">+IF(AND(ISNUMBER(OFFSET('Sanitation Data'!$E$7,0,10*ROW('Sanitation Data'!E99))),CV105="Yes"),OFFSET('Sanitation Data'!$E$7,0,10*ROW('Sanitation Data'!E99)),IF(AND(ISNUMBER(OFFSET('Sanitation Data'!$E$7,0,10*ROW('Sanitation Data'!E99))),CV105="No",ISNUMBER(OFFSET('Sanitation Data'!$E$7,0,10*ROW('Sanitation Data'!E99)))),CONCATENATE("[",ROUND(OFFSET('Sanitation Data'!$E$7,0,10*ROW('Sanitation Data'!E99)),0),"]"),IF(AND(ISNUMBER(OFFSET('Sanitation Data'!$E$7,0,10*ROW('Sanitation Data'!E99))),CV105="",ISNUMBER(OFFSET('Sanitation Data'!$E$7,0,10*ROW('Sanitation Data'!E99)))),OFFSET('Sanitation Data'!$E$7,0,10*ROW('Sanitation Data'!E99)),NA())))</f>
        <v>#N/A</v>
      </c>
      <c r="AH105" s="120" t="e">
        <f ca="1">+IF(AND(ISNUMBER(OFFSET('Sanitation Data'!$E$11,0,10*ROW('Sanitation Data'!E99))),CW105="Yes"),OFFSET('Sanitation Data'!$E$11,0,10*ROW('Sanitation Data'!E99)),IF(AND(ISNUMBER(OFFSET('Sanitation Data'!$E$11,0,10*ROW('Sanitation Data'!E99))),CW105="No",ISNUMBER(OFFSET('Sanitation Data'!$E$11,0,10*ROW('Sanitation Data'!E99)))),CONCATENATE("[",ROUND(OFFSET('Sanitation Data'!$E$11,0,10*ROW('Sanitation Data'!E99)),0),"]"),IF(AND(ISNUMBER(OFFSET('Sanitation Data'!$E$11,0,10*ROW('Sanitation Data'!E99))),CW105="",ISNUMBER(OFFSET('Sanitation Data'!$E$11,0,10*ROW('Sanitation Data'!E99)))),OFFSET('Sanitation Data'!$E$11,0,10*ROW('Sanitation Data'!E99)),NA())))</f>
        <v>#N/A</v>
      </c>
      <c r="AI105" s="120" t="e">
        <f ca="1">+IF(AND(ISNUMBER(OFFSET('Sanitation Data'!$E$12,0,10*ROW('Sanitation Data'!E99))),CX105="Yes"),OFFSET('Sanitation Data'!$E$12,0,10*ROW('Sanitation Data'!E99)),IF(AND(ISNUMBER(OFFSET('Sanitation Data'!$E$12,0,10*ROW('Sanitation Data'!E99))),CX105="No",ISNUMBER(OFFSET('Sanitation Data'!$E$12,0,10*ROW('Sanitation Data'!E99)))),CONCATENATE("[",ROUND(OFFSET('Sanitation Data'!$E$12,0,10*ROW('Sanitation Data'!E99)),0),"]"),IF(AND(ISNUMBER(OFFSET('Sanitation Data'!$E$12,0,10*ROW('Sanitation Data'!E99))),CX105="",ISNUMBER(OFFSET('Sanitation Data'!$E$12,0,10*ROW('Sanitation Data'!E99)))),OFFSET('Sanitation Data'!$E$12,0,10*ROW('Sanitation Data'!E99)),NA())))</f>
        <v>#N/A</v>
      </c>
      <c r="AJ105" s="120" t="e">
        <f ca="1">+IF(AND(ISNUMBER(OFFSET('Sanitation Data'!$E$13,0,10*ROW('Sanitation Data'!E99))),CY105="Yes"),OFFSET('Sanitation Data'!$E$13,0,10*ROW('Sanitation Data'!E99)),IF(AND(ISNUMBER(OFFSET('Sanitation Data'!$E$13,0,10*ROW('Sanitation Data'!E99))),CY105="No",ISNUMBER(OFFSET('Sanitation Data'!$E$13,0,10*ROW('Sanitation Data'!E99)))),CONCATENATE("[",ROUND(OFFSET('Sanitation Data'!$E$13,0,10*ROW('Sanitation Data'!E99)),0),"]"),IF(AND(ISNUMBER(OFFSET('Sanitation Data'!$E$13,0,10*ROW('Sanitation Data'!E99))),CY105="",ISNUMBER(OFFSET('Sanitation Data'!$E$13,0,10*ROW('Sanitation Data'!E99)))),OFFSET('Sanitation Data'!$E$13,0,10*ROW('Sanitation Data'!E99)),NA())))</f>
        <v>#N/A</v>
      </c>
      <c r="AK105" s="120" t="e">
        <f ca="1">+IF(AND(ISNUMBER(OFFSET('Sanitation Data'!$F$5,0,10*ROW('Sanitation Data'!F99))),CZ105="Yes"),100-OFFSET('Sanitation Data'!$F$5,0,10*ROW('Sanitation Data'!F99)),IF(AND(ISNUMBER(OFFSET('Sanitation Data'!$F$5,0,10*ROW('Sanitation Data'!F99))),CZ105="No",ISNUMBER(OFFSET('Sanitation Data'!$F$5,0,10*ROW('Sanitation Data'!F99)))),CONCATENATE("[",ROUND(100-OFFSET('Sanitation Data'!$F$5,0,10*ROW('Sanitation Data'!F99)),0),"]"),IF(AND(ISNUMBER(OFFSET('Sanitation Data'!$F$5,0,10*ROW('Sanitation Data'!F99))),CZ105="",ISNUMBER(OFFSET('Sanitation Data'!$F$5,0,10*ROW('Sanitation Data'!F99)))),100-OFFSET('Sanitation Data'!$F$5,0,10*ROW('Sanitation Data'!F99)),NA())))</f>
        <v>#N/A</v>
      </c>
      <c r="AL105" s="120" t="e">
        <f ca="1">+IF(AND(ISNUMBER(OFFSET('Sanitation Data'!$F$7,0,10*ROW('Sanitation Data'!F99))),DA105="Yes"),OFFSET('Sanitation Data'!$F$7,0,10*ROW('Sanitation Data'!F99)),IF(AND(ISNUMBER(OFFSET('Sanitation Data'!$F$7,0,10*ROW('Sanitation Data'!F99))),DA105="No",ISNUMBER(OFFSET('Sanitation Data'!$F$7,0,10*ROW('Sanitation Data'!F99)))),CONCATENATE("[",ROUND(OFFSET('Sanitation Data'!$F$7,0,10*ROW('Sanitation Data'!F99)),0),"]"),IF(AND(ISNUMBER(OFFSET('Sanitation Data'!$F$7,0,10*ROW('Sanitation Data'!F99))),DA105="",ISNUMBER(OFFSET('Sanitation Data'!$F$7,0,10*ROW('Sanitation Data'!F99)))),OFFSET('Sanitation Data'!$F$7,0,10*ROW('Sanitation Data'!F99)),NA())))</f>
        <v>#N/A</v>
      </c>
      <c r="AM105" s="120" t="e">
        <f ca="1">+IF(AND(ISNUMBER(OFFSET('Sanitation Data'!$F$11,0,10*ROW('Sanitation Data'!F99))),DB105="Yes"),OFFSET('Sanitation Data'!$F$11,0,10*ROW('Sanitation Data'!F99)),IF(AND(ISNUMBER(OFFSET('Sanitation Data'!$F$11,0,10*ROW('Sanitation Data'!F99))),DB105="No",ISNUMBER(OFFSET('Sanitation Data'!$F$11,0,10*ROW('Sanitation Data'!F99)))),CONCATENATE("[",ROUND(OFFSET('Sanitation Data'!$F$11,0,10*ROW('Sanitation Data'!F99)),0),"]"),IF(AND(ISNUMBER(OFFSET('Sanitation Data'!$F$11,0,10*ROW('Sanitation Data'!F99))),DB105="",ISNUMBER(OFFSET('Sanitation Data'!$F$11,0,10*ROW('Sanitation Data'!F99)))),OFFSET('Sanitation Data'!$F$11,0,10*ROW('Sanitation Data'!F99)),NA())))</f>
        <v>#N/A</v>
      </c>
      <c r="AN105" s="120" t="e">
        <f ca="1">+IF(AND(ISNUMBER(OFFSET('Sanitation Data'!$F$12,0,10*ROW('Sanitation Data'!F99))),DC105="Yes"),OFFSET('Sanitation Data'!$F$12,0,10*ROW('Sanitation Data'!F99)),IF(AND(ISNUMBER(OFFSET('Sanitation Data'!$F$12,0,10*ROW('Sanitation Data'!F99))),DC105="No",ISNUMBER(OFFSET('Sanitation Data'!$F$12,0,10*ROW('Sanitation Data'!F99)))),CONCATENATE("[",ROUND(OFFSET('Sanitation Data'!$F$12,0,10*ROW('Sanitation Data'!F99)),0),"]"),IF(AND(ISNUMBER(OFFSET('Sanitation Data'!$F$12,0,10*ROW('Sanitation Data'!F99))),DC105="",ISNUMBER(OFFSET('Sanitation Data'!$F$12,0,10*ROW('Sanitation Data'!F99)))),OFFSET('Sanitation Data'!$F$12,0,10*ROW('Sanitation Data'!F99)),NA())))</f>
        <v>#N/A</v>
      </c>
      <c r="AO105" s="120" t="e">
        <f ca="1">+IF(AND(ISNUMBER(OFFSET('Sanitation Data'!$F$13,0,10*ROW('Sanitation Data'!F99))),DD105="Yes"),OFFSET('Sanitation Data'!$F$13,0,10*ROW('Sanitation Data'!F99)),IF(AND(ISNUMBER(OFFSET('Sanitation Data'!$F$13,0,10*ROW('Sanitation Data'!F99))),DD105="No",ISNUMBER(OFFSET('Sanitation Data'!$F$13,0,10*ROW('Sanitation Data'!F99)))),CONCATENATE("[",ROUND(OFFSET('Sanitation Data'!$F$13,0,10*ROW('Sanitation Data'!F99)),0),"]"),IF(AND(ISNUMBER(OFFSET('Sanitation Data'!$F$13,0,10*ROW('Sanitation Data'!F99))),DD105="",ISNUMBER(OFFSET('Sanitation Data'!$F$13,0,10*ROW('Sanitation Data'!F99)))),OFFSET('Sanitation Data'!$F$13,0,10*ROW('Sanitation Data'!F99)),NA())))</f>
        <v>#N/A</v>
      </c>
      <c r="AP105" s="120" t="e">
        <f ca="1">+IF(AND(ISNUMBER(OFFSET('Sanitation Data'!$G$5,0,10*ROW('Sanitation Data'!G99))),DE105="Yes"),100-OFFSET('Sanitation Data'!$G$5,0,10*ROW('Sanitation Data'!G99)),IF(AND(ISNUMBER(OFFSET('Sanitation Data'!$G$5,0,10*ROW('Sanitation Data'!G99))),DE105="No",ISNUMBER(OFFSET('Sanitation Data'!$G$5,0,10*ROW('Sanitation Data'!G99)))),CONCATENATE("[",ROUND(100-OFFSET('Sanitation Data'!$G$5,0,10*ROW('Sanitation Data'!G99)),0),"]"),IF(AND(ISNUMBER(OFFSET('Sanitation Data'!$G$5,0,10*ROW('Sanitation Data'!G99))),DE105="",ISNUMBER(OFFSET('Sanitation Data'!$G$5,0,10*ROW('Sanitation Data'!G99)))),100-OFFSET('Sanitation Data'!$G$5,0,10*ROW('Sanitation Data'!G99)),NA())))</f>
        <v>#N/A</v>
      </c>
      <c r="AQ105" s="120" t="e">
        <f ca="1">+IF(AND(ISNUMBER(OFFSET('Sanitation Data'!$G$7,0,10*ROW('Sanitation Data'!G99))),DF105="Yes"),OFFSET('Sanitation Data'!$G$7,0,10*ROW('Sanitation Data'!G99)),IF(AND(ISNUMBER(OFFSET('Sanitation Data'!$G$7,0,10*ROW('Sanitation Data'!G99))),DF105="No",ISNUMBER(OFFSET('Sanitation Data'!$G$7,0,10*ROW('Sanitation Data'!G99)))),CONCATENATE("[",ROUND(OFFSET('Sanitation Data'!$G$7,0,10*ROW('Sanitation Data'!G99)),0),"]"),IF(AND(ISNUMBER(OFFSET('Sanitation Data'!$G$7,0,10*ROW('Sanitation Data'!G99))),DF105="",ISNUMBER(OFFSET('Sanitation Data'!$G$7,0,10*ROW('Sanitation Data'!G99)))),OFFSET('Sanitation Data'!$G$7,0,10*ROW('Sanitation Data'!G99)),NA())))</f>
        <v>#N/A</v>
      </c>
      <c r="AR105" s="120" t="e">
        <f ca="1">+IF(AND(ISNUMBER(OFFSET('Sanitation Data'!$G$11,0,10*ROW('Sanitation Data'!G99))),DG105="Yes"),OFFSET('Sanitation Data'!$G$11,0,10*ROW('Sanitation Data'!G99)),IF(AND(ISNUMBER(OFFSET('Sanitation Data'!$G$11,0,10*ROW('Sanitation Data'!G99))),DG105="No",ISNUMBER(OFFSET('Sanitation Data'!$G$11,0,10*ROW('Sanitation Data'!G99)))),CONCATENATE("[",ROUND(OFFSET('Sanitation Data'!$G$11,0,10*ROW('Sanitation Data'!G99)),0),"]"),IF(AND(ISNUMBER(OFFSET('Sanitation Data'!$G$11,0,10*ROW('Sanitation Data'!G99))),DG105="",ISNUMBER(OFFSET('Sanitation Data'!$G$11,0,10*ROW('Sanitation Data'!G99)))),OFFSET('Sanitation Data'!$G$11,0,10*ROW('Sanitation Data'!G99)),NA())))</f>
        <v>#N/A</v>
      </c>
      <c r="AS105" s="120" t="e">
        <f ca="1">+IF(AND(ISNUMBER(OFFSET('Sanitation Data'!$G$12,0,10*ROW('Sanitation Data'!G99))),DH105="Yes"),OFFSET('Sanitation Data'!$G$12,0,10*ROW('Sanitation Data'!G99)),IF(AND(ISNUMBER(OFFSET('Sanitation Data'!$G$12,0,10*ROW('Sanitation Data'!G99))),DH105="No",ISNUMBER(OFFSET('Sanitation Data'!$G$12,0,10*ROW('Sanitation Data'!G99)))),CONCATENATE("[",ROUND(OFFSET('Sanitation Data'!$G$12,0,10*ROW('Sanitation Data'!G99)),0),"]"),IF(AND(ISNUMBER(OFFSET('Sanitation Data'!$G$12,0,10*ROW('Sanitation Data'!G99))),DH105="",ISNUMBER(OFFSET('Sanitation Data'!$G$12,0,10*ROW('Sanitation Data'!G99)))),OFFSET('Sanitation Data'!$G$12,0,10*ROW('Sanitation Data'!G99)),NA())))</f>
        <v>#N/A</v>
      </c>
      <c r="AT105" s="120" t="e">
        <f ca="1">+IF(AND(ISNUMBER(OFFSET('Sanitation Data'!$G$13,0,10*ROW('Sanitation Data'!G99))),DI105="Yes"),OFFSET('Sanitation Data'!$G$13,0,10*ROW('Sanitation Data'!G99)),IF(AND(ISNUMBER(OFFSET('Sanitation Data'!$G$13,0,10*ROW('Sanitation Data'!G99))),DI105="No",ISNUMBER(OFFSET('Sanitation Data'!$G$13,0,10*ROW('Sanitation Data'!G99)))),CONCATENATE("[",ROUND(OFFSET('Sanitation Data'!$G$13,0,10*ROW('Sanitation Data'!G99)),0),"]"),IF(AND(ISNUMBER(OFFSET('Sanitation Data'!$G$13,0,10*ROW('Sanitation Data'!G99))),DI105="",ISNUMBER(OFFSET('Sanitation Data'!$G$13,0,10*ROW('Sanitation Data'!G99)))),OFFSET('Sanitation Data'!$G$13,0,10*ROW('Sanitation Data'!G99)),NA())))</f>
        <v>#N/A</v>
      </c>
      <c r="AU105" s="120" t="e">
        <f ca="1">+IF(AND(ISNUMBER(OFFSET('Sanitation Data'!$H$5,0,10*ROW('Sanitation Data'!H99))),DJ105="Yes"),100-OFFSET('Sanitation Data'!$H$5,0,10*ROW('Sanitation Data'!H99)),IF(AND(ISNUMBER(OFFSET('Sanitation Data'!$H$5,0,10*ROW('Sanitation Data'!H99))),DJ105="No",ISNUMBER(OFFSET('Sanitation Data'!$H$5,0,10*ROW('Sanitation Data'!H99)))),CONCATENATE("[",ROUND(100-OFFSET('Sanitation Data'!$H$5,0,10*ROW('Sanitation Data'!H99)),0),"]"),IF(AND(ISNUMBER(OFFSET('Sanitation Data'!$H$5,0,10*ROW('Sanitation Data'!H99))),DJ105="",ISNUMBER(OFFSET('Sanitation Data'!$H$5,0,10*ROW('Sanitation Data'!H99)))),100-OFFSET('Sanitation Data'!$H$5,0,10*ROW('Sanitation Data'!H99)),NA())))</f>
        <v>#N/A</v>
      </c>
      <c r="AV105" s="120" t="e">
        <f ca="1">+IF(AND(ISNUMBER(OFFSET('Sanitation Data'!$H$7,0,10*ROW('Sanitation Data'!H99))),DK105="Yes"),OFFSET('Sanitation Data'!$H$7,0,10*ROW('Sanitation Data'!H99)),IF(AND(ISNUMBER(OFFSET('Sanitation Data'!$H$7,0,10*ROW('Sanitation Data'!H99))),DK105="No",ISNUMBER(OFFSET('Sanitation Data'!$H$7,0,10*ROW('Sanitation Data'!H99)))),CONCATENATE("[",ROUND(OFFSET('Sanitation Data'!$H$7,0,10*ROW('Sanitation Data'!H99)),0),"]"),IF(AND(ISNUMBER(OFFSET('Sanitation Data'!$H$7,0,10*ROW('Sanitation Data'!H99))),DK105="",ISNUMBER(OFFSET('Sanitation Data'!$H$7,0,10*ROW('Sanitation Data'!H99)))),OFFSET('Sanitation Data'!$H$7,0,10*ROW('Sanitation Data'!H99)),NA())))</f>
        <v>#N/A</v>
      </c>
      <c r="AW105" s="120" t="e">
        <f ca="1">+IF(AND(ISNUMBER(OFFSET('Sanitation Data'!$H$11,0,10*ROW('Sanitation Data'!H99))),DL105="Yes"),OFFSET('Sanitation Data'!$H$11,0,10*ROW('Sanitation Data'!H99)),IF(AND(ISNUMBER(OFFSET('Sanitation Data'!$H$11,0,10*ROW('Sanitation Data'!H99))),DL105="No",ISNUMBER(OFFSET('Sanitation Data'!$H$11,0,10*ROW('Sanitation Data'!H99)))),CONCATENATE("[",ROUND(OFFSET('Sanitation Data'!$H$11,0,10*ROW('Sanitation Data'!H99)),0),"]"),IF(AND(ISNUMBER(OFFSET('Sanitation Data'!$H$11,0,10*ROW('Sanitation Data'!H99))),DL105="",ISNUMBER(OFFSET('Sanitation Data'!$H$11,0,10*ROW('Sanitation Data'!H99)))),OFFSET('Sanitation Data'!$H$11,0,10*ROW('Sanitation Data'!H99)),NA())))</f>
        <v>#N/A</v>
      </c>
      <c r="AX105" s="120" t="e">
        <f ca="1">+IF(AND(ISNUMBER(OFFSET('Sanitation Data'!$H$12,0,10*ROW('Sanitation Data'!H99))),DM105="Yes"),OFFSET('Sanitation Data'!$H$12,0,10*ROW('Sanitation Data'!H99)),IF(AND(ISNUMBER(OFFSET('Sanitation Data'!$H$12,0,10*ROW('Sanitation Data'!H99))),DM105="No",ISNUMBER(OFFSET('Sanitation Data'!$H$12,0,10*ROW('Sanitation Data'!H99)))),CONCATENATE("[",ROUND(OFFSET('Sanitation Data'!$H$12,0,10*ROW('Sanitation Data'!H99)),0),"]"),IF(AND(ISNUMBER(OFFSET('Sanitation Data'!$H$12,0,10*ROW('Sanitation Data'!H99))),DM105="",ISNUMBER(OFFSET('Sanitation Data'!$H$12,0,10*ROW('Sanitation Data'!H99)))),OFFSET('Sanitation Data'!$H$12,0,10*ROW('Sanitation Data'!H99)),NA())))</f>
        <v>#N/A</v>
      </c>
      <c r="AY105" s="120" t="e">
        <f ca="1">+IF(AND(ISNUMBER(OFFSET('Sanitation Data'!$H$13,0,10*ROW('Sanitation Data'!H99))),DN105="Yes"),OFFSET('Sanitation Data'!$H$13,0,10*ROW('Sanitation Data'!H99)),IF(AND(ISNUMBER(OFFSET('Sanitation Data'!$H$13,0,10*ROW('Sanitation Data'!H99))),DN105="No",ISNUMBER(OFFSET('Sanitation Data'!$H$13,0,10*ROW('Sanitation Data'!H99)))),CONCATENATE("[",ROUND(OFFSET('Sanitation Data'!$H$13,0,10*ROW('Sanitation Data'!H99)),0),"]"),IF(AND(ISNUMBER(OFFSET('Sanitation Data'!$H$13,0,10*ROW('Sanitation Data'!H99))),DN105="",ISNUMBER(OFFSET('Sanitation Data'!$H$13,0,10*ROW('Sanitation Data'!H99)))),OFFSET('Sanitation Data'!$H$13,0,10*ROW('Sanitation Data'!H99)),NA())))</f>
        <v>#N/A</v>
      </c>
      <c r="AZ105" s="121" t="e">
        <f ca="1">+IF(AND(ISNUMBER(OFFSET('Hygiene Data'!$C$6,0,10*ROW('Hygiene Data'!C99))),DO105="Yes"),OFFSET('Hygiene Data'!$C$6,0,10*ROW('Hygiene Data'!C99)),IF(AND(ISNUMBER(OFFSET('Hygiene Data'!$C$6,0,10*ROW('Hygiene Data'!C99))),DO105="No",ISNUMBER(OFFSET('Hygiene Data'!$C$6,0,10*ROW('Hygiene Data'!C99)))),CONCATENATE("[",ROUND(OFFSET('Hygiene Data'!$C$6,0,10*ROW('Hygiene Data'!C99)),0),"]"),IF(AND(ISNUMBER(OFFSET('Hygiene Data'!$C$6,0,10*ROW('Hygiene Data'!C99))),DO105="",ISNUMBER(OFFSET('Hygiene Data'!$C$6,0,10*ROW('Hygiene Data'!C99)))),OFFSET('Hygiene Data'!$C$6,0,10*ROW('Hygiene Data'!C99)),NA())))</f>
        <v>#N/A</v>
      </c>
      <c r="BA105" s="121" t="e">
        <f ca="1">+IF(AND(ISNUMBER(OFFSET('Hygiene Data'!$C$8,0,10*ROW('Hygiene Data'!C99))),DP105="Yes"),OFFSET('Hygiene Data'!$C$8,0,10*ROW('Hygiene Data'!C99)),IF(AND(ISNUMBER(OFFSET('Hygiene Data'!$C$8,0,10*ROW('Hygiene Data'!C99))),DP105="No",ISNUMBER(OFFSET('Hygiene Data'!$C$8,0,10*ROW('Hygiene Data'!C99)))),CONCATENATE("[",ROUND(OFFSET('Hygiene Data'!$C$8,0,10*ROW('Hygiene Data'!C99)),0),"]"),IF(AND(ISNUMBER(OFFSET('Hygiene Data'!$C$8,0,10*ROW('Hygiene Data'!C99))),DP105="",ISNUMBER(OFFSET('Hygiene Data'!$C$8,0,10*ROW('Hygiene Data'!C99)))),OFFSET('Hygiene Data'!$C$8,0,10*ROW('Hygiene Data'!C99)),NA())))</f>
        <v>#N/A</v>
      </c>
      <c r="BB105" s="121" t="e">
        <f ca="1">+IF(AND(ISNUMBER(OFFSET('Hygiene Data'!$C$10,0,10*ROW('Hygiene Data'!C99))),DQ105="Yes"),OFFSET('Hygiene Data'!$C$10,0,10*ROW('Hygiene Data'!C99)),IF(AND(ISNUMBER(OFFSET('Hygiene Data'!$C$10,0,10*ROW('Hygiene Data'!C99))),DQ105="No",ISNUMBER(OFFSET('Hygiene Data'!$C$10,0,10*ROW('Hygiene Data'!C99)))),CONCATENATE("[",ROUND(OFFSET('Hygiene Data'!$C$10,0,10*ROW('Hygiene Data'!C99)),0),"]"),IF(AND(ISNUMBER(OFFSET('Hygiene Data'!$C$10,0,10*ROW('Hygiene Data'!C99))),DQ105="",ISNUMBER(OFFSET('Hygiene Data'!$C$10,0,10*ROW('Hygiene Data'!C99)))),OFFSET('Hygiene Data'!$C$10,0,10*ROW('Hygiene Data'!C99)),NA())))</f>
        <v>#N/A</v>
      </c>
      <c r="BC105" s="121" t="e">
        <f ca="1">+IF(AND(ISNUMBER(OFFSET('Hygiene Data'!$D$6,0,10*ROW('Hygiene Data'!D99))),DR105="Yes"),OFFSET('Hygiene Data'!$D$6,0,10*ROW('Hygiene Data'!D99)),IF(AND(ISNUMBER(OFFSET('Hygiene Data'!$D$6,0,10*ROW('Hygiene Data'!D99))),DR105="No",ISNUMBER(OFFSET('Hygiene Data'!$D$6,0,10*ROW('Hygiene Data'!D99)))),CONCATENATE("[",ROUND(OFFSET('Hygiene Data'!$D$6,0,10*ROW('Hygiene Data'!D99)),0),"]"),IF(AND(ISNUMBER(OFFSET('Hygiene Data'!$D$6,0,10*ROW('Hygiene Data'!D99))),DR105="",ISNUMBER(OFFSET('Hygiene Data'!$D$6,0,10*ROW('Hygiene Data'!D99)))),OFFSET('Hygiene Data'!$D$6,0,10*ROW('Hygiene Data'!D99)),NA())))</f>
        <v>#N/A</v>
      </c>
      <c r="BD105" s="121" t="e">
        <f ca="1">+IF(AND(ISNUMBER(OFFSET('Hygiene Data'!$D$8,0,10*ROW('Hygiene Data'!D99))),DS105="Yes"),OFFSET('Hygiene Data'!$D$8,0,10*ROW('Hygiene Data'!D99)),IF(AND(ISNUMBER(OFFSET('Hygiene Data'!$D$8,0,10*ROW('Hygiene Data'!D99))),DS105="No",ISNUMBER(OFFSET('Hygiene Data'!$D$8,0,10*ROW('Hygiene Data'!D99)))),CONCATENATE("[",ROUND(OFFSET('Hygiene Data'!$D$8,0,10*ROW('Hygiene Data'!D99)),0),"]"),IF(AND(ISNUMBER(OFFSET('Hygiene Data'!$D$8,0,10*ROW('Hygiene Data'!D99))),DS105="",ISNUMBER(OFFSET('Hygiene Data'!$D$8,0,10*ROW('Hygiene Data'!D99)))),OFFSET('Hygiene Data'!$D$8,0,10*ROW('Hygiene Data'!D99)),NA())))</f>
        <v>#N/A</v>
      </c>
      <c r="BE105" s="121" t="e">
        <f ca="1">+IF(AND(ISNUMBER(OFFSET('Hygiene Data'!$D$10,0,10*ROW('Hygiene Data'!D99))),DT105="Yes"),OFFSET('Hygiene Data'!$D$10,0,10*ROW('Hygiene Data'!D99)),IF(AND(ISNUMBER(OFFSET('Hygiene Data'!$D$10,0,10*ROW('Hygiene Data'!D99))),DT105="No",ISNUMBER(OFFSET('Hygiene Data'!$D$10,0,10*ROW('Hygiene Data'!D99)))),CONCATENATE("[",ROUND(OFFSET('Hygiene Data'!$D$10,0,10*ROW('Hygiene Data'!D99)),0),"]"),IF(AND(ISNUMBER(OFFSET('Hygiene Data'!$D$10,0,10*ROW('Hygiene Data'!D99))),DT105="",ISNUMBER(OFFSET('Hygiene Data'!$D$10,0,10*ROW('Hygiene Data'!D99)))),OFFSET('Hygiene Data'!$D$10,0,10*ROW('Hygiene Data'!D99)),NA())))</f>
        <v>#N/A</v>
      </c>
      <c r="BF105" s="121" t="e">
        <f ca="1">+IF(AND(ISNUMBER(OFFSET('Hygiene Data'!$E$6,0,10*ROW('Hygiene Data'!E99))),DU105="Yes"),OFFSET('Hygiene Data'!$E$6,0,10*ROW('Hygiene Data'!E99)),IF(AND(ISNUMBER(OFFSET('Hygiene Data'!$E$6,0,10*ROW('Hygiene Data'!E99))),DU105="No",ISNUMBER(OFFSET('Hygiene Data'!$E$6,0,10*ROW('Hygiene Data'!E99)))),CONCATENATE("[",ROUND(OFFSET('Hygiene Data'!$E$6,0,10*ROW('Hygiene Data'!E99)),0),"]"),IF(AND(ISNUMBER(OFFSET('Hygiene Data'!$E$6,0,10*ROW('Hygiene Data'!E99))),DU105="",ISNUMBER(OFFSET('Hygiene Data'!$E$6,0,10*ROW('Hygiene Data'!E99)))),OFFSET('Hygiene Data'!$E$6,0,10*ROW('Hygiene Data'!E99)),NA())))</f>
        <v>#N/A</v>
      </c>
      <c r="BG105" s="121" t="e">
        <f ca="1">+IF(AND(ISNUMBER(OFFSET('Hygiene Data'!$E$8,0,10*ROW('Hygiene Data'!E99))),DV105="Yes"),OFFSET('Hygiene Data'!$E$8,0,10*ROW('Hygiene Data'!E99)),IF(AND(ISNUMBER(OFFSET('Hygiene Data'!$E$8,0,10*ROW('Hygiene Data'!E99))),DV105="No",ISNUMBER(OFFSET('Hygiene Data'!$E$8,0,10*ROW('Hygiene Data'!E99)))),CONCATENATE("[",ROUND(OFFSET('Hygiene Data'!$E$8,0,10*ROW('Hygiene Data'!E99)),0),"]"),IF(AND(ISNUMBER(OFFSET('Hygiene Data'!$E$8,0,10*ROW('Hygiene Data'!E99))),DV105="",ISNUMBER(OFFSET('Hygiene Data'!$E$8,0,10*ROW('Hygiene Data'!E99)))),OFFSET('Hygiene Data'!$E$8,0,10*ROW('Hygiene Data'!E99)),NA())))</f>
        <v>#N/A</v>
      </c>
      <c r="BH105" s="121" t="e">
        <f ca="1">+IF(AND(ISNUMBER(OFFSET('Hygiene Data'!$E$10,0,10*ROW('Hygiene Data'!E99))),DW105="Yes"),OFFSET('Hygiene Data'!$E$10,0,10*ROW('Hygiene Data'!E99)),IF(AND(ISNUMBER(OFFSET('Hygiene Data'!$E$10,0,10*ROW('Hygiene Data'!E99))),DW105="No",ISNUMBER(OFFSET('Hygiene Data'!$E$10,0,10*ROW('Hygiene Data'!E99)))),CONCATENATE("[",ROUND(OFFSET('Hygiene Data'!$E$10,0,10*ROW('Hygiene Data'!E99)),0),"]"),IF(AND(ISNUMBER(OFFSET('Hygiene Data'!$E$10,0,10*ROW('Hygiene Data'!E99))),DW105="",ISNUMBER(OFFSET('Hygiene Data'!$E$10,0,10*ROW('Hygiene Data'!E99)))),OFFSET('Hygiene Data'!$E$10,0,10*ROW('Hygiene Data'!E99)),NA())))</f>
        <v>#N/A</v>
      </c>
      <c r="BI105" s="121" t="e">
        <f ca="1">+IF(AND(ISNUMBER(OFFSET('Hygiene Data'!$F$6,0,10*ROW('Hygiene Data'!F99))),DX105="Yes"),OFFSET('Hygiene Data'!$F$6,0,10*ROW('Hygiene Data'!F99)),IF(AND(ISNUMBER(OFFSET('Hygiene Data'!$F$6,0,10*ROW('Hygiene Data'!F99))),DX105="No",ISNUMBER(OFFSET('Hygiene Data'!$F$6,0,10*ROW('Hygiene Data'!F99)))),CONCATENATE("[",ROUND(OFFSET('Hygiene Data'!$F$6,0,10*ROW('Hygiene Data'!F99)),0),"]"),IF(AND(ISNUMBER(OFFSET('Hygiene Data'!$F$6,0,10*ROW('Hygiene Data'!F99))),DX105="",ISNUMBER(OFFSET('Hygiene Data'!$F$6,0,10*ROW('Hygiene Data'!F99)))),OFFSET('Hygiene Data'!$F$6,0,10*ROW('Hygiene Data'!F99)),NA())))</f>
        <v>#N/A</v>
      </c>
      <c r="BJ105" s="121" t="e">
        <f ca="1">+IF(AND(ISNUMBER(OFFSET('Hygiene Data'!$F$8,0,10*ROW('Hygiene Data'!F99))),DY105="Yes"),OFFSET('Hygiene Data'!$F$8,0,10*ROW('Hygiene Data'!F99)),IF(AND(ISNUMBER(OFFSET('Hygiene Data'!$F$8,0,10*ROW('Hygiene Data'!F99))),DY105="No",ISNUMBER(OFFSET('Hygiene Data'!$F$8,0,10*ROW('Hygiene Data'!F99)))),CONCATENATE("[",ROUND(OFFSET('Hygiene Data'!$F$8,0,10*ROW('Hygiene Data'!F99)),0),"]"),IF(AND(ISNUMBER(OFFSET('Hygiene Data'!$F$8,0,10*ROW('Hygiene Data'!F99))),DY105="",ISNUMBER(OFFSET('Hygiene Data'!$F$8,0,10*ROW('Hygiene Data'!F99)))),OFFSET('Hygiene Data'!$F$8,0,10*ROW('Hygiene Data'!F99)),NA())))</f>
        <v>#N/A</v>
      </c>
      <c r="BK105" s="121" t="e">
        <f ca="1">+IF(AND(ISNUMBER(OFFSET('Hygiene Data'!$F$10,0,10*ROW('Hygiene Data'!F99))),DZ105="Yes"),OFFSET('Hygiene Data'!$F$10,0,10*ROW('Hygiene Data'!F99)),IF(AND(ISNUMBER(OFFSET('Hygiene Data'!$F$10,0,10*ROW('Hygiene Data'!F99))),DZ105="No",ISNUMBER(OFFSET('Hygiene Data'!$F$10,0,10*ROW('Hygiene Data'!F99)))),CONCATENATE("[",ROUND(OFFSET('Hygiene Data'!$F$10,0,10*ROW('Hygiene Data'!F99)),0),"]"),IF(AND(ISNUMBER(OFFSET('Hygiene Data'!$F$10,0,10*ROW('Hygiene Data'!F99))),DZ105="",ISNUMBER(OFFSET('Hygiene Data'!$F$10,0,10*ROW('Hygiene Data'!F99)))),OFFSET('Hygiene Data'!$F$10,0,10*ROW('Hygiene Data'!F99)),NA())))</f>
        <v>#N/A</v>
      </c>
      <c r="BL105" s="121" t="e">
        <f ca="1">+IF(AND(ISNUMBER(OFFSET('Hygiene Data'!$G$6,0,10*ROW('Hygiene Data'!G99))),EA105="Yes"),OFFSET('Hygiene Data'!$G$6,0,10*ROW('Hygiene Data'!G99)),IF(AND(ISNUMBER(OFFSET('Hygiene Data'!$G$6,0,10*ROW('Hygiene Data'!G99))),EA105="No",ISNUMBER(OFFSET('Hygiene Data'!$G$6,0,10*ROW('Hygiene Data'!G99)))),CONCATENATE("[",ROUND(OFFSET('Hygiene Data'!$G$6,0,10*ROW('Hygiene Data'!G99)),0),"]"),IF(AND(ISNUMBER(OFFSET('Hygiene Data'!$G$6,0,10*ROW('Hygiene Data'!G99))),EA105="",ISNUMBER(OFFSET('Hygiene Data'!$G$6,0,10*ROW('Hygiene Data'!G99)))),OFFSET('Hygiene Data'!$G$6,0,10*ROW('Hygiene Data'!G99)),NA())))</f>
        <v>#N/A</v>
      </c>
      <c r="BM105" s="121" t="e">
        <f ca="1">+IF(AND(ISNUMBER(OFFSET('Hygiene Data'!$G$8,0,10*ROW('Hygiene Data'!G99))),EB105="Yes"),OFFSET('Hygiene Data'!$G$8,0,10*ROW('Hygiene Data'!G99)),IF(AND(ISNUMBER(OFFSET('Hygiene Data'!$G$8,0,10*ROW('Hygiene Data'!G99))),EB105="No",ISNUMBER(OFFSET('Hygiene Data'!$G$8,0,10*ROW('Hygiene Data'!G99)))),CONCATENATE("[",ROUND(OFFSET('Hygiene Data'!$G$8,0,10*ROW('Hygiene Data'!G99)),0),"]"),IF(AND(ISNUMBER(OFFSET('Hygiene Data'!$G$8,0,10*ROW('Hygiene Data'!G99))),EB105="",ISNUMBER(OFFSET('Hygiene Data'!$G$8,0,10*ROW('Hygiene Data'!G99)))),OFFSET('Hygiene Data'!$G$8,0,10*ROW('Hygiene Data'!G99)),NA())))</f>
        <v>#N/A</v>
      </c>
      <c r="BN105" s="121" t="e">
        <f ca="1">+IF(AND(ISNUMBER(OFFSET('Hygiene Data'!$G$10,0,10*ROW('Hygiene Data'!G99))),EC105="Yes"),OFFSET('Hygiene Data'!$G$10,0,10*ROW('Hygiene Data'!G99)),IF(AND(ISNUMBER(OFFSET('Hygiene Data'!$G$10,0,10*ROW('Hygiene Data'!G99))),EC105="No",ISNUMBER(OFFSET('Hygiene Data'!$G$10,0,10*ROW('Hygiene Data'!G99)))),CONCATENATE("[",ROUND(OFFSET('Hygiene Data'!$G$10,0,10*ROW('Hygiene Data'!G99)),0),"]"),IF(AND(ISNUMBER(OFFSET('Hygiene Data'!$G$10,0,10*ROW('Hygiene Data'!G99))),EC105="",ISNUMBER(OFFSET('Hygiene Data'!$G$10,0,10*ROW('Hygiene Data'!G99)))),OFFSET('Hygiene Data'!$G$10,0,10*ROW('Hygiene Data'!G99)),NA())))</f>
        <v>#N/A</v>
      </c>
      <c r="BO105" s="121" t="e">
        <f ca="1">+IF(AND(ISNUMBER(OFFSET('Hygiene Data'!$H$6,0,10*ROW('Hygiene Data'!H99))),ED105="Yes"),OFFSET('Hygiene Data'!$H$6,0,10*ROW('Hygiene Data'!H99)),IF(AND(ISNUMBER(OFFSET('Hygiene Data'!$H$6,0,10*ROW('Hygiene Data'!H99))),ED105="No",ISNUMBER(OFFSET('Hygiene Data'!$H$6,0,10*ROW('Hygiene Data'!H99)))),CONCATENATE("[",ROUND(OFFSET('Hygiene Data'!$H$6,0,10*ROW('Hygiene Data'!H99)),0),"]"),IF(AND(ISNUMBER(OFFSET('Hygiene Data'!$H$6,0,10*ROW('Hygiene Data'!H99))),ED105="",ISNUMBER(OFFSET('Hygiene Data'!$H$6,0,10*ROW('Hygiene Data'!H99)))),OFFSET('Hygiene Data'!$H$6,0,10*ROW('Hygiene Data'!H99)),NA())))</f>
        <v>#N/A</v>
      </c>
      <c r="BP105" s="121" t="e">
        <f ca="1">+IF(AND(ISNUMBER(OFFSET('Hygiene Data'!$H$8,0,10*ROW('Hygiene Data'!H99))),EE105="Yes"),OFFSET('Hygiene Data'!$H$8,0,10*ROW('Hygiene Data'!H99)),IF(AND(ISNUMBER(OFFSET('Hygiene Data'!$H$8,0,10*ROW('Hygiene Data'!H99))),EE105="No",ISNUMBER(OFFSET('Hygiene Data'!$H$8,0,10*ROW('Hygiene Data'!H99)))),CONCATENATE("[",ROUND(OFFSET('Hygiene Data'!$H$8,0,10*ROW('Hygiene Data'!H99)),0),"]"),IF(AND(ISNUMBER(OFFSET('Hygiene Data'!$H$8,0,10*ROW('Hygiene Data'!H99))),EE105="",ISNUMBER(OFFSET('Hygiene Data'!$H$8,0,10*ROW('Hygiene Data'!H99)))),OFFSET('Hygiene Data'!$H$8,0,10*ROW('Hygiene Data'!H99)),NA())))</f>
        <v>#N/A</v>
      </c>
      <c r="BQ105" s="121" t="e">
        <f ca="1">+IF(AND(ISNUMBER(OFFSET('Hygiene Data'!$H$10,0,10*ROW('Hygiene Data'!H99))),EF105="Yes"),OFFSET('Hygiene Data'!$H$10,0,10*ROW('Hygiene Data'!H99)),IF(AND(ISNUMBER(OFFSET('Hygiene Data'!$H$10,0,10*ROW('Hygiene Data'!H99))),EF105="No",ISNUMBER(OFFSET('Hygiene Data'!$H$10,0,10*ROW('Hygiene Data'!H99)))),CONCATENATE("[",ROUND(OFFSET('Hygiene Data'!$H$10,0,10*ROW('Hygiene Data'!H99)),0),"]"),IF(AND(ISNUMBER(OFFSET('Hygiene Data'!$H$10,0,10*ROW('Hygiene Data'!H99))),EF105="",ISNUMBER(OFFSET('Hygiene Data'!$H$10,0,10*ROW('Hygiene Data'!H99)))),OFFSET('Hygiene Data'!$H$10,0,10*ROW('Hygiene Data'!H99)),NA())))</f>
        <v>#N/A</v>
      </c>
      <c r="BS105" s="28" t="str">
        <f ca="1">+IF(OFFSET('Water Data'!$C$28,0,10*ROW('Water Data'!C99))="","",OFFSET('Water Data'!$C$28,0,10*ROW('Water Data'!C99)))</f>
        <v/>
      </c>
      <c r="BT105" s="28" t="str">
        <f ca="1">+IF(OFFSET('Water Data'!$C$29,0,10*ROW('Water Data'!C99))="","",OFFSET('Water Data'!$C$29,0,10*ROW('Water Data'!C99)))</f>
        <v/>
      </c>
      <c r="BU105" s="28" t="str">
        <f ca="1">+IF(OFFSET('Water Data'!$C$30,0,10*ROW('Water Data'!C99))="","",OFFSET('Water Data'!$C$30,0,10*ROW('Water Data'!C99)))</f>
        <v/>
      </c>
      <c r="BV105" s="28" t="str">
        <f ca="1">+IF(OFFSET('Water Data'!$D$28,0,10*ROW('Water Data'!D99))="","",OFFSET('Water Data'!$D$28,0,10*ROW('Water Data'!D99)))</f>
        <v/>
      </c>
      <c r="BW105" s="28" t="str">
        <f ca="1">+IF(OFFSET('Water Data'!$D$29,0,10*ROW('Water Data'!D99))="","",OFFSET('Water Data'!$D$29,0,10*ROW('Water Data'!D99)))</f>
        <v/>
      </c>
      <c r="BX105" s="28" t="str">
        <f ca="1">+IF(OFFSET('Water Data'!$D$30,0,10*ROW('Water Data'!D99))="","",OFFSET('Water Data'!$D$30,0,10*ROW('Water Data'!D99)))</f>
        <v/>
      </c>
      <c r="BY105" s="28" t="str">
        <f ca="1">+IF(OFFSET('Water Data'!$E$28,0,10*ROW('Water Data'!E99))="","",OFFSET('Water Data'!$E$28,0,10*ROW('Water Data'!E99)))</f>
        <v/>
      </c>
      <c r="BZ105" s="28" t="str">
        <f ca="1">+IF(OFFSET('Water Data'!$E$29,0,10*ROW('Water Data'!E99))="","",OFFSET('Water Data'!$E$29,0,10*ROW('Water Data'!E99)))</f>
        <v/>
      </c>
      <c r="CA105" s="28" t="str">
        <f ca="1">+IF(OFFSET('Water Data'!$E$30,0,10*ROW('Water Data'!E99))="","",OFFSET('Water Data'!$E$30,0,10*ROW('Water Data'!E99)))</f>
        <v/>
      </c>
      <c r="CB105" s="28" t="str">
        <f ca="1">+IF(OFFSET('Water Data'!$F$28,0,10*ROW('Water Data'!F99))="","",OFFSET('Water Data'!$F$28,0,10*ROW('Water Data'!F99)))</f>
        <v/>
      </c>
      <c r="CC105" s="28" t="str">
        <f ca="1">+IF(OFFSET('Water Data'!$F$29,0,10*ROW('Water Data'!F99))="","",OFFSET('Water Data'!$F$29,0,10*ROW('Water Data'!F99)))</f>
        <v/>
      </c>
      <c r="CD105" s="28" t="str">
        <f ca="1">+IF(OFFSET('Water Data'!$F$30,0,10*ROW('Water Data'!F99))="","",OFFSET('Water Data'!$F$30,0,10*ROW('Water Data'!F99)))</f>
        <v/>
      </c>
      <c r="CE105" s="28" t="str">
        <f ca="1">+IF(OFFSET('Water Data'!$G$28,0,10*ROW('Water Data'!G99))="","",OFFSET('Water Data'!$G$28,0,10*ROW('Water Data'!G99)))</f>
        <v/>
      </c>
      <c r="CF105" s="28" t="str">
        <f ca="1">+IF(OFFSET('Water Data'!$G$29,0,10*ROW('Water Data'!G99))="","",OFFSET('Water Data'!$G$29,0,10*ROW('Water Data'!G99)))</f>
        <v/>
      </c>
      <c r="CG105" s="28" t="str">
        <f ca="1">+IF(OFFSET('Water Data'!$G$30,0,10*ROW('Water Data'!G99))="","",OFFSET('Water Data'!$G$30,0,10*ROW('Water Data'!G99)))</f>
        <v/>
      </c>
      <c r="CH105" s="28" t="str">
        <f ca="1">+IF(OFFSET('Water Data'!$H$28,0,10*ROW('Water Data'!H99))="","",OFFSET('Water Data'!$H$28,0,10*ROW('Water Data'!H99)))</f>
        <v/>
      </c>
      <c r="CI105" s="28" t="str">
        <f ca="1">+IF(OFFSET('Water Data'!$H$29,0,10*ROW('Water Data'!H99))="","",OFFSET('Water Data'!$H$29,0,10*ROW('Water Data'!H99)))</f>
        <v/>
      </c>
      <c r="CJ105" s="28" t="str">
        <f ca="1">+IF(OFFSET('Water Data'!$H$30,0,10*ROW('Water Data'!H99))="","",OFFSET('Water Data'!$H$30,0,10*ROW('Water Data'!H99)))</f>
        <v/>
      </c>
      <c r="CK105" s="28" t="str">
        <f ca="1">+IF(OFFSET('Sanitation Data'!$C$29,0,10*ROW('Sanitation Data'!C99))="","",OFFSET('Sanitation Data'!$C$29,0,10*ROW('Sanitation Data'!C99)))</f>
        <v/>
      </c>
      <c r="CL105" s="28" t="str">
        <f ca="1">+IF(OFFSET('Sanitation Data'!$C$30,0,10*ROW('Sanitation Data'!C99))="","",OFFSET('Sanitation Data'!$C$30,0,10*ROW('Sanitation Data'!C99)))</f>
        <v/>
      </c>
      <c r="CM105" s="28" t="str">
        <f ca="1">+IF(OFFSET('Sanitation Data'!$C$31,0,10*ROW('Sanitation Data'!C99))="","",OFFSET('Sanitation Data'!$C$31,0,10*ROW('Sanitation Data'!C99)))</f>
        <v/>
      </c>
      <c r="CN105" s="28" t="str">
        <f ca="1">+IF(OFFSET('Sanitation Data'!$C$32,0,10*ROW('Sanitation Data'!C99))="","",OFFSET('Sanitation Data'!$C$32,0,10*ROW('Sanitation Data'!C99)))</f>
        <v/>
      </c>
      <c r="CO105" s="28" t="str">
        <f ca="1">+IF(OFFSET('Sanitation Data'!$C$33,0,10*ROW('Sanitation Data'!C99))="","",OFFSET('Sanitation Data'!$C$33,0,10*ROW('Sanitation Data'!C99)))</f>
        <v/>
      </c>
      <c r="CP105" s="28" t="str">
        <f ca="1">+IF(OFFSET('Sanitation Data'!$D$29,0,10*ROW('Sanitation Data'!D99))="","",OFFSET('Sanitation Data'!$D$29,0,10*ROW('Sanitation Data'!D99)))</f>
        <v/>
      </c>
      <c r="CQ105" s="28" t="str">
        <f ca="1">+IF(OFFSET('Sanitation Data'!$D$30,0,10*ROW('Sanitation Data'!D99))="","",OFFSET('Sanitation Data'!$D$30,0,10*ROW('Sanitation Data'!D99)))</f>
        <v/>
      </c>
      <c r="CR105" s="28" t="str">
        <f ca="1">+IF(OFFSET('Sanitation Data'!$D$31,0,10*ROW('Sanitation Data'!D99))="","",OFFSET('Sanitation Data'!$D$31,0,10*ROW('Sanitation Data'!D99)))</f>
        <v/>
      </c>
      <c r="CS105" s="28" t="str">
        <f ca="1">+IF(OFFSET('Sanitation Data'!$D$32,0,10*ROW('Sanitation Data'!D99))="","",OFFSET('Sanitation Data'!$D$32,0,10*ROW('Sanitation Data'!D99)))</f>
        <v/>
      </c>
      <c r="CT105" s="28" t="str">
        <f ca="1">+IF(OFFSET('Sanitation Data'!$D$33,0,10*ROW('Sanitation Data'!D99))="","",OFFSET('Sanitation Data'!$D$33,0,10*ROW('Sanitation Data'!D99)))</f>
        <v/>
      </c>
      <c r="CU105" s="28" t="str">
        <f ca="1">+IF(OFFSET('Sanitation Data'!$E$29,0,10*ROW('Sanitation Data'!E99))="","",OFFSET('Sanitation Data'!$E$29,0,10*ROW('Sanitation Data'!E99)))</f>
        <v/>
      </c>
      <c r="CV105" s="28" t="str">
        <f ca="1">+IF(OFFSET('Sanitation Data'!$E$30,0,10*ROW('Sanitation Data'!E99))="","",OFFSET('Sanitation Data'!$E$30,0,10*ROW('Sanitation Data'!E99)))</f>
        <v/>
      </c>
      <c r="CW105" s="28" t="str">
        <f ca="1">+IF(OFFSET('Sanitation Data'!$E$31,0,10*ROW('Sanitation Data'!E99))="","",OFFSET('Sanitation Data'!$E$31,0,10*ROW('Sanitation Data'!E99)))</f>
        <v/>
      </c>
      <c r="CX105" s="28" t="str">
        <f ca="1">+IF(OFFSET('Sanitation Data'!$E$32,0,10*ROW('Sanitation Data'!E99))="","",OFFSET('Sanitation Data'!$E$32,0,10*ROW('Sanitation Data'!E99)))</f>
        <v/>
      </c>
      <c r="CY105" s="28" t="str">
        <f ca="1">+IF(OFFSET('Sanitation Data'!$E$33,0,10*ROW('Sanitation Data'!E99))="","",OFFSET('Sanitation Data'!$E$33,0,10*ROW('Sanitation Data'!E99)))</f>
        <v/>
      </c>
      <c r="CZ105" s="28" t="str">
        <f ca="1">+IF(OFFSET('Sanitation Data'!$F$29,0,10*ROW('Sanitation Data'!F99))="","",OFFSET('Sanitation Data'!$F$29,0,10*ROW('Sanitation Data'!F99)))</f>
        <v/>
      </c>
      <c r="DA105" s="28" t="str">
        <f ca="1">+IF(OFFSET('Sanitation Data'!$F$30,0,10*ROW('Sanitation Data'!F99))="","",OFFSET('Sanitation Data'!$F$30,0,10*ROW('Sanitation Data'!F99)))</f>
        <v/>
      </c>
      <c r="DB105" s="28" t="str">
        <f ca="1">+IF(OFFSET('Sanitation Data'!$F$31,0,10*ROW('Sanitation Data'!F99))="","",OFFSET('Sanitation Data'!$F$31,0,10*ROW('Sanitation Data'!F99)))</f>
        <v/>
      </c>
      <c r="DC105" s="28" t="str">
        <f ca="1">+IF(OFFSET('Sanitation Data'!$F$32,0,10*ROW('Sanitation Data'!F99))="","",OFFSET('Sanitation Data'!$F$32,0,10*ROW('Sanitation Data'!F99)))</f>
        <v/>
      </c>
      <c r="DD105" s="28" t="str">
        <f ca="1">+IF(OFFSET('Sanitation Data'!$F$33,0,10*ROW('Sanitation Data'!F99))="","",OFFSET('Sanitation Data'!$F$33,0,10*ROW('Sanitation Data'!F99)))</f>
        <v/>
      </c>
      <c r="DE105" s="28" t="str">
        <f ca="1">+IF(OFFSET('Sanitation Data'!$G$29,0,10*ROW('Sanitation Data'!G99))="","",OFFSET('Sanitation Data'!$G$29,0,10*ROW('Sanitation Data'!G99)))</f>
        <v/>
      </c>
      <c r="DF105" s="28" t="str">
        <f ca="1">+IF(OFFSET('Sanitation Data'!$G$30,0,10*ROW('Sanitation Data'!G99))="","",OFFSET('Sanitation Data'!$G$30,0,10*ROW('Sanitation Data'!G99)))</f>
        <v/>
      </c>
      <c r="DG105" s="28" t="str">
        <f ca="1">+IF(OFFSET('Sanitation Data'!$G$31,0,10*ROW('Sanitation Data'!G99))="","",OFFSET('Sanitation Data'!$G$31,0,10*ROW('Sanitation Data'!G99)))</f>
        <v/>
      </c>
      <c r="DH105" s="28" t="str">
        <f ca="1">+IF(OFFSET('Sanitation Data'!$G$32,0,10*ROW('Sanitation Data'!G99))="","",OFFSET('Sanitation Data'!$G$32,0,10*ROW('Sanitation Data'!G99)))</f>
        <v/>
      </c>
      <c r="DI105" s="28" t="str">
        <f ca="1">+IF(OFFSET('Sanitation Data'!$G$33,0,10*ROW('Sanitation Data'!G99))="","",OFFSET('Sanitation Data'!$G$33,0,10*ROW('Sanitation Data'!G99)))</f>
        <v/>
      </c>
      <c r="DJ105" s="28" t="str">
        <f ca="1">+IF(OFFSET('Sanitation Data'!$H$29,0,10*ROW('Sanitation Data'!H99))="","",OFFSET('Sanitation Data'!$H$29,0,10*ROW('Sanitation Data'!H99)))</f>
        <v/>
      </c>
      <c r="DK105" s="28" t="str">
        <f ca="1">+IF(OFFSET('Sanitation Data'!$H$30,0,10*ROW('Sanitation Data'!H99))="","",OFFSET('Sanitation Data'!$H$30,0,10*ROW('Sanitation Data'!H99)))</f>
        <v/>
      </c>
      <c r="DL105" s="28" t="str">
        <f ca="1">+IF(OFFSET('Sanitation Data'!$H$31,0,10*ROW('Sanitation Data'!H99))="","",OFFSET('Sanitation Data'!$H$31,0,10*ROW('Sanitation Data'!H99)))</f>
        <v/>
      </c>
      <c r="DM105" s="28" t="str">
        <f ca="1">+IF(OFFSET('Sanitation Data'!$H$32,0,10*ROW('Sanitation Data'!H99))="","",OFFSET('Sanitation Data'!$H$32,0,10*ROW('Sanitation Data'!H99)))</f>
        <v/>
      </c>
      <c r="DN105" s="28" t="str">
        <f ca="1">+IF(OFFSET('Sanitation Data'!$H$33,0,10*ROW('Sanitation Data'!H99))="","",OFFSET('Sanitation Data'!$H$33,0,10*ROW('Sanitation Data'!H99)))</f>
        <v/>
      </c>
      <c r="DO105" s="28" t="str">
        <f ca="1">+IF(OFFSET('Hygiene Data'!$C$12,0,10*ROW('Hygiene Data'!C99))="","",OFFSET('Hygiene Data'!$C$12,0,10*ROW('Hygiene Data'!C99)))</f>
        <v/>
      </c>
      <c r="DP105" s="28" t="str">
        <f ca="1">+IF(OFFSET('Hygiene Data'!$C$13,0,10*ROW('Hygiene Data'!C99))="","",OFFSET('Hygiene Data'!$C$13,0,10*ROW('Hygiene Data'!C99)))</f>
        <v/>
      </c>
      <c r="DQ105" s="28" t="str">
        <f ca="1">+IF(OFFSET('Hygiene Data'!$C$14,0,10*ROW('Hygiene Data'!C99))="","",OFFSET('Hygiene Data'!$C$14,0,10*ROW('Hygiene Data'!C99)))</f>
        <v/>
      </c>
      <c r="DR105" s="28" t="str">
        <f ca="1">+IF(OFFSET('Hygiene Data'!$D$12,0,10*ROW('Hygiene Data'!D99))="","",OFFSET('Hygiene Data'!$D$12,0,10*ROW('Hygiene Data'!D99)))</f>
        <v/>
      </c>
      <c r="DS105" s="28" t="str">
        <f ca="1">+IF(OFFSET('Hygiene Data'!$D$13,0,10*ROW('Hygiene Data'!D99))="","",OFFSET('Hygiene Data'!$D$13,0,10*ROW('Hygiene Data'!D99)))</f>
        <v/>
      </c>
      <c r="DT105" s="28" t="str">
        <f ca="1">+IF(OFFSET('Hygiene Data'!$D$14,0,10*ROW('Hygiene Data'!D99))="","",OFFSET('Hygiene Data'!$D$14,0,10*ROW('Hygiene Data'!D99)))</f>
        <v/>
      </c>
      <c r="DU105" s="28" t="str">
        <f ca="1">+IF(OFFSET('Hygiene Data'!$E$12,0,10*ROW('Hygiene Data'!E99))="","",OFFSET('Hygiene Data'!$E$12,0,10*ROW('Hygiene Data'!E99)))</f>
        <v/>
      </c>
      <c r="DV105" s="28" t="str">
        <f ca="1">+IF(OFFSET('Hygiene Data'!$E$13,0,10*ROW('Hygiene Data'!E99))="","",OFFSET('Hygiene Data'!$E$13,0,10*ROW('Hygiene Data'!E99)))</f>
        <v/>
      </c>
      <c r="DW105" s="28" t="str">
        <f ca="1">+IF(OFFSET('Hygiene Data'!$E$14,0,10*ROW('Hygiene Data'!E99))="","",OFFSET('Hygiene Data'!$E$14,0,10*ROW('Hygiene Data'!E99)))</f>
        <v/>
      </c>
      <c r="DX105" s="28" t="str">
        <f ca="1">+IF(OFFSET('Hygiene Data'!$F$12,0,10*ROW('Hygiene Data'!F99))="","",OFFSET('Hygiene Data'!$F$12,0,10*ROW('Hygiene Data'!F99)))</f>
        <v/>
      </c>
      <c r="DY105" s="28" t="str">
        <f ca="1">+IF(OFFSET('Hygiene Data'!$F$13,0,10*ROW('Hygiene Data'!F99))="","",OFFSET('Hygiene Data'!$F$13,0,10*ROW('Hygiene Data'!F99)))</f>
        <v/>
      </c>
      <c r="DZ105" s="28" t="str">
        <f ca="1">+IF(OFFSET('Hygiene Data'!$F$14,0,10*ROW('Hygiene Data'!F99))="","",OFFSET('Hygiene Data'!$F$14,0,10*ROW('Hygiene Data'!F99)))</f>
        <v/>
      </c>
      <c r="EA105" s="28" t="str">
        <f ca="1">+IF(OFFSET('Hygiene Data'!$G$12,0,10*ROW('Hygiene Data'!G99))="","",OFFSET('Hygiene Data'!$G$12,0,10*ROW('Hygiene Data'!G99)))</f>
        <v/>
      </c>
      <c r="EB105" s="28" t="str">
        <f ca="1">+IF(OFFSET('Hygiene Data'!$G$13,0,10*ROW('Hygiene Data'!G99))="","",OFFSET('Hygiene Data'!$G$13,0,10*ROW('Hygiene Data'!G99)))</f>
        <v/>
      </c>
      <c r="EC105" s="28" t="str">
        <f ca="1">+IF(OFFSET('Hygiene Data'!$G$14,0,10*ROW('Hygiene Data'!G99))="","",OFFSET('Hygiene Data'!$G$14,0,10*ROW('Hygiene Data'!G99)))</f>
        <v/>
      </c>
      <c r="ED105" s="28" t="str">
        <f ca="1">+IF(OFFSET('Hygiene Data'!$H$12,0,10*ROW('Hygiene Data'!H99))="","",OFFSET('Hygiene Data'!$H$12,0,10*ROW('Hygiene Data'!H99)))</f>
        <v/>
      </c>
      <c r="EE105" s="28" t="str">
        <f ca="1">+IF(OFFSET('Hygiene Data'!$H$13,0,10*ROW('Hygiene Data'!H99))="","",OFFSET('Hygiene Data'!$H$13,0,10*ROW('Hygiene Data'!H99)))</f>
        <v/>
      </c>
      <c r="EF105" s="28" t="str">
        <f ca="1">+IF(OFFSET('Hygiene Data'!$H$14,0,10*ROW('Hygiene Data'!H99))="","",OFFSET('Hygiene Data'!$H$14,0,10*ROW('Hygiene Data'!H99)))</f>
        <v/>
      </c>
    </row>
    <row r="106" spans="1:136" x14ac:dyDescent="0.2">
      <c r="A106" s="44" t="str">
        <f ca="1">+IF(OFFSET('Water Data'!$B$1,0,10*ROW('Water Data'!B103))="","",OFFSET('Water Data'!$B$1,0,10*ROW('Water Data'!B103)))</f>
        <v/>
      </c>
      <c r="B106" s="44" t="str">
        <f ca="1">+IF(OFFSET('Water Data'!$A$3,0,10*ROW('Water Data'!A103))="","",OFFSET('Water Data'!$A$3,0,10*ROW('Water Data'!A103)))</f>
        <v/>
      </c>
      <c r="C106" s="44" t="str">
        <f ca="1">+IF(OFFSET('Water Data'!$C$3,0,10*ROW('Water Data'!C103))="","",OFFSET('Water Data'!$C$3,0,10*ROW('Water Data'!C103)))</f>
        <v/>
      </c>
      <c r="D106" s="119" t="e">
        <f ca="1">+IF(AND(ISNUMBER(OFFSET('Water Data'!$C$5,0,10*ROW('Water Data'!C100))),BS106="Yes"),100-OFFSET('Water Data'!$C$5,0,10*ROW('Water Data'!C100)),IF(AND(ISNUMBER(OFFSET('Water Data'!$C$5,0,10*ROW('Water Data'!C100))),BS106="No",ISNUMBER(OFFSET('Water Data'!$C$5,0,10*ROW('Water Data'!C100)))),CONCATENATE("[",ROUND(100-OFFSET('Water Data'!$C$5,0,10*ROW('Water Data'!C100)),0),"]"),IF(AND(ISNUMBER(OFFSET('Water Data'!$C$5,0,10*ROW('Water Data'!C100))),BS106="",ISNUMBER(OFFSET('Water Data'!$C$5,0,10*ROW('Water Data'!C100)))),100-OFFSET('Water Data'!$C$5,0,10*ROW('Water Data'!C100)),NA())))</f>
        <v>#N/A</v>
      </c>
      <c r="E106" s="119" t="e">
        <f ca="1">+IF(AND(ISNUMBER(OFFSET('Water Data'!$C$7,0,10*ROW('Water Data'!D100))),BT106="Yes"),OFFSET('Water Data'!$C$7,0,10*ROW('Water Data'!C100)),IF(AND(ISNUMBER(OFFSET('Water Data'!$C$7,0,10*ROW('Water Data'!C100))),BT106="No",ISNUMBER(OFFSET('Water Data'!$C$7,0,10*ROW('Water Data'!C100)))),CONCATENATE("[",ROUND(OFFSET('Water Data'!$C$7,0,10*ROW('Water Data'!C100)),0),"]"),IF(AND(ISNUMBER(OFFSET('Water Data'!$C$7,0,10*ROW('Water Data'!C100))),BT106="",ISNUMBER(OFFSET('Water Data'!$C$7,0,10*ROW('Water Data'!C100)))),OFFSET('Water Data'!$C$7,0,10*ROW('Water Data'!C100)),NA())))</f>
        <v>#N/A</v>
      </c>
      <c r="F106" s="119" t="e">
        <f ca="1">+IF(AND(ISNUMBER(OFFSET('Water Data'!$C$10,0,10*ROW('Water Data'!C100))),BU106="Yes"),OFFSET('Water Data'!$C$10,0,10*ROW('Water Data'!C100)),IF(AND(ISNUMBER(OFFSET('Water Data'!$C$10,0,10*ROW('Water Data'!C100))),BU106="No",ISNUMBER(OFFSET('Water Data'!$C$10,0,10*ROW('Water Data'!C100)))),CONCATENATE("[",ROUND(OFFSET('Water Data'!$C$10,0,10*ROW('Water Data'!C100)),0),"]"),IF(AND(ISNUMBER(OFFSET('Water Data'!$C$10,0,10*ROW('Water Data'!C100))),BU106="",ISNUMBER(OFFSET('Water Data'!$C$10,0,10*ROW('Water Data'!C100)))),OFFSET('Water Data'!$C$10,0,10*ROW('Water Data'!C100)),NA())))</f>
        <v>#N/A</v>
      </c>
      <c r="G106" s="119" t="e">
        <f ca="1">+IF(AND(ISNUMBER(OFFSET('Water Data'!$D$5,0,10*ROW('Water Data'!D100))),BV106="Yes"),100-OFFSET('Water Data'!$D$5,0,10*ROW('Water Data'!D100)),IF(AND(ISNUMBER(OFFSET('Water Data'!$D$5,0,10*ROW('Water Data'!D100))),BV106="No",ISNUMBER(OFFSET('Water Data'!$D$5,0,10*ROW('Water Data'!D100)))),CONCATENATE("[",ROUND(100-OFFSET('Water Data'!$D$5,0,10*ROW('Water Data'!D100)),0),"]"),IF(AND(ISNUMBER(OFFSET('Water Data'!$D$5,0,10*ROW('Water Data'!D100))),BV106="",ISNUMBER(OFFSET('Water Data'!$D$5,0,10*ROW('Water Data'!D100)))),100-OFFSET('Water Data'!$D$5,0,10*ROW('Water Data'!D100)),NA())))</f>
        <v>#N/A</v>
      </c>
      <c r="H106" s="119" t="e">
        <f ca="1">+IF(AND(ISNUMBER(OFFSET('Water Data'!$D$7,0,10*ROW('Water Data'!D100))),BW106="Yes"),OFFSET('Water Data'!$D$7,0,10*ROW('Water Data'!D100)),IF(AND(ISNUMBER(OFFSET('Water Data'!$D$7,0,10*ROW('Water Data'!D100))),BW106="No",ISNUMBER(OFFSET('Water Data'!$D$7,0,10*ROW('Water Data'!D100)))),CONCATENATE("[",ROUND(OFFSET('Water Data'!$C$7,0,10*ROW('Water Data'!D100)),0),"]"),IF(AND(ISNUMBER(OFFSET('Water Data'!$D$7,0,10*ROW('Water Data'!D100))),BW106="",ISNUMBER(OFFSET('Water Data'!$D$7,0,10*ROW('Water Data'!D100)))),OFFSET('Water Data'!$D$7,0,10*ROW('Water Data'!D100)),NA())))</f>
        <v>#N/A</v>
      </c>
      <c r="I106" s="119" t="e">
        <f ca="1">+IF(AND(ISNUMBER(OFFSET('Water Data'!$D$10,0,10*ROW('Water Data'!D100))),BX106="Yes"),OFFSET('Water Data'!$D$10,0,10*ROW('Water Data'!D100)),IF(AND(ISNUMBER(OFFSET('Water Data'!$D$10,0,10*ROW('Water Data'!D100))),BX106="No",ISNUMBER(OFFSET('Water Data'!$D$10,0,10*ROW('Water Data'!D100)))),CONCATENATE("[",ROUND(OFFSET('Water Data'!$D$10,0,10*ROW('Water Data'!D100)),0),"]"),IF(AND(ISNUMBER(OFFSET('Water Data'!$D$10,0,10*ROW('Water Data'!D100))),BX106="",ISNUMBER(OFFSET('Water Data'!$D$10,0,10*ROW('Water Data'!D100)))),OFFSET('Water Data'!$D$10,0,10*ROW('Water Data'!D100)),NA())))</f>
        <v>#N/A</v>
      </c>
      <c r="J106" s="119" t="e">
        <f ca="1">+IF(AND(ISNUMBER(OFFSET('Water Data'!$E$5,0,10*ROW('Water Data'!E100))),BY106="Yes"),100-OFFSET('Water Data'!$E$5,0,10*ROW('Water Data'!E100)),IF(AND(ISNUMBER(OFFSET('Water Data'!$E$5,0,10*ROW('Water Data'!E100))),BY106="No",ISNUMBER(OFFSET('Water Data'!$E$5,0,10*ROW('Water Data'!E100)))),CONCATENATE("[",ROUND(100-OFFSET('Water Data'!$E$5,0,10*ROW('Water Data'!E100)),0),"]"),IF(AND(ISNUMBER(OFFSET('Water Data'!$E$5,0,10*ROW('Water Data'!E100))),BY106="",ISNUMBER(OFFSET('Water Data'!$E$5,0,10*ROW('Water Data'!E100)))),100-OFFSET('Water Data'!$E$5,0,10*ROW('Water Data'!E100)),NA())))</f>
        <v>#N/A</v>
      </c>
      <c r="K106" s="119" t="e">
        <f ca="1">+IF(AND(ISNUMBER(OFFSET('Water Data'!$E$7,0,10*ROW('Water Data'!E100))),BZ106="Yes"),OFFSET('Water Data'!$E$7,0,10*ROW('Water Data'!E100)),IF(AND(ISNUMBER(OFFSET('Water Data'!$E$7,0,10*ROW('Water Data'!E100))),BZ106="No",ISNUMBER(OFFSET('Water Data'!$E$7,0,10*ROW('Water Data'!E100)))),CONCATENATE("[",ROUND(OFFSET('Water Data'!$E$7,0,10*ROW('Water Data'!E100)),0),"]"),IF(AND(ISNUMBER(OFFSET('Water Data'!$E$7,0,10*ROW('Water Data'!E100))),BZ106="",ISNUMBER(OFFSET('Water Data'!$E$7,0,10*ROW('Water Data'!E100)))),OFFSET('Water Data'!$E$7,0,10*ROW('Water Data'!E100)),NA())))</f>
        <v>#N/A</v>
      </c>
      <c r="L106" s="119" t="e">
        <f ca="1">+IF(AND(ISNUMBER(OFFSET('Water Data'!$E$10,0,10*ROW('Water Data'!E100))),CA106="Yes"),OFFSET('Water Data'!$E$10,0,10*ROW('Water Data'!E100)),IF(AND(ISNUMBER(OFFSET('Water Data'!$E$10,0,10*ROW('Water Data'!E100))),CA106="No",ISNUMBER(OFFSET('Water Data'!$E$10,0,10*ROW('Water Data'!E100)))),CONCATENATE("[",ROUND(OFFSET('Water Data'!$E$10,0,10*ROW('Water Data'!E100)),0),"]"),IF(AND(ISNUMBER(OFFSET('Water Data'!$E$10,0,10*ROW('Water Data'!E100))),CA106="",ISNUMBER(OFFSET('Water Data'!$E$10,0,10*ROW('Water Data'!E100)))),OFFSET('Water Data'!$E$10,0,10*ROW('Water Data'!E100)),NA())))</f>
        <v>#N/A</v>
      </c>
      <c r="M106" s="119" t="e">
        <f ca="1">+IF(AND(ISNUMBER(OFFSET('Water Data'!$F$5,0,10*ROW('Water Data'!F100))),CB106="Yes"),100-OFFSET('Water Data'!$F$5,0,10*ROW('Water Data'!F100)),IF(AND(ISNUMBER(OFFSET('Water Data'!$F$5,0,10*ROW('Water Data'!F100))),CB106="No",ISNUMBER(OFFSET('Water Data'!$F$5,0,10*ROW('Water Data'!F100)))),CONCATENATE("[",ROUND(100-OFFSET('Water Data'!$F$5,0,10*ROW('Water Data'!F100)),0),"]"),IF(AND(ISNUMBER(OFFSET('Water Data'!$F$5,0,10*ROW('Water Data'!F100))),CB106="",ISNUMBER(OFFSET('Water Data'!$F$5,0,10*ROW('Water Data'!F100)))),100-OFFSET('Water Data'!$F$5,0,10*ROW('Water Data'!F100)),NA())))</f>
        <v>#N/A</v>
      </c>
      <c r="N106" s="119" t="e">
        <f ca="1">+IF(AND(ISNUMBER(OFFSET('Water Data'!$F$7,0,10*ROW('Water Data'!F100))),CC106="Yes"),OFFSET('Water Data'!$F$7,0,10*ROW('Water Data'!F100)),IF(AND(ISNUMBER(OFFSET('Water Data'!$F$7,0,10*ROW('Water Data'!F100))),CC106="No",ISNUMBER(OFFSET('Water Data'!$F$7,0,10*ROW('Water Data'!F100)))),CONCATENATE("[",ROUND(OFFSET('Water Data'!$F$7,0,10*ROW('Water Data'!F100)),0),"]"),IF(AND(ISNUMBER(OFFSET('Water Data'!$F$7,0,10*ROW('Water Data'!F100))),CC106="",ISNUMBER(OFFSET('Water Data'!$F$7,0,10*ROW('Water Data'!F100)))),OFFSET('Water Data'!$F$7,0,10*ROW('Water Data'!F100)),NA())))</f>
        <v>#N/A</v>
      </c>
      <c r="O106" s="119" t="e">
        <f ca="1">+IF(AND(ISNUMBER(OFFSET('Water Data'!$F$10,0,10*ROW('Water Data'!F100))),CD106="Yes"),OFFSET('Water Data'!$F$10,0,10*ROW('Water Data'!F100)),IF(AND(ISNUMBER(OFFSET('Water Data'!$F$10,0,10*ROW('Water Data'!F100))),CD106="No",ISNUMBER(OFFSET('Water Data'!$F$10,0,10*ROW('Water Data'!F100)))),CONCATENATE("[",ROUND(OFFSET('Water Data'!$F$10,0,10*ROW('Water Data'!F100)),0),"]"),IF(AND(ISNUMBER(OFFSET('Water Data'!$F$10,0,10*ROW('Water Data'!F100))),CD106="",ISNUMBER(OFFSET('Water Data'!$F$10,0,10*ROW('Water Data'!F100)))),OFFSET('Water Data'!$F$10,0,10*ROW('Water Data'!F100)),NA())))</f>
        <v>#N/A</v>
      </c>
      <c r="P106" s="119" t="e">
        <f ca="1">+IF(AND(ISNUMBER(OFFSET('Water Data'!$G$5,0,10*ROW('Water Data'!G100))),CE106="Yes"),100-OFFSET('Water Data'!$G$5,0,10*ROW('Water Data'!G100)),IF(AND(ISNUMBER(OFFSET('Water Data'!$G$5,0,10*ROW('Water Data'!G100))),CE106="No",ISNUMBER(OFFSET('Water Data'!$G$5,0,10*ROW('Water Data'!G100)))),CONCATENATE("[",ROUND(100-OFFSET('Water Data'!$G$5,0,10*ROW('Water Data'!G100)),0),"]"),IF(AND(ISNUMBER(OFFSET('Water Data'!$G$5,0,10*ROW('Water Data'!G100))),CE106="",ISNUMBER(OFFSET('Water Data'!$G$5,0,10*ROW('Water Data'!G100)))),100-OFFSET('Water Data'!$G$5,0,10*ROW('Water Data'!G100)),NA())))</f>
        <v>#N/A</v>
      </c>
      <c r="Q106" s="119" t="e">
        <f ca="1">+IF(AND(ISNUMBER(OFFSET('Water Data'!$G$7,0,10*ROW('Water Data'!G100))),CF106="Yes"),OFFSET('Water Data'!$G$7,0,10*ROW('Water Data'!G100)),IF(AND(ISNUMBER(OFFSET('Water Data'!$G$7,0,10*ROW('Water Data'!G100))),CF106="No",ISNUMBER(OFFSET('Water Data'!$G$7,0,10*ROW('Water Data'!G100)))),CONCATENATE("[",ROUND(OFFSET('Water Data'!$G$7,0,10*ROW('Water Data'!G100)),0),"]"),IF(AND(ISNUMBER(OFFSET('Water Data'!$G$7,0,10*ROW('Water Data'!G100))),CF106="",ISNUMBER(OFFSET('Water Data'!$G$7,0,10*ROW('Water Data'!G100)))),OFFSET('Water Data'!$G$7,0,10*ROW('Water Data'!G100)),NA())))</f>
        <v>#N/A</v>
      </c>
      <c r="R106" s="119" t="e">
        <f ca="1">+IF(AND(ISNUMBER(OFFSET('Water Data'!$G$10,0,10*ROW('Water Data'!G100))),CG106="Yes"),OFFSET('Water Data'!$G$10,0,10*ROW('Water Data'!G100)),IF(AND(ISNUMBER(OFFSET('Water Data'!$G$10,0,10*ROW('Water Data'!G100))),CG106="No",ISNUMBER(OFFSET('Water Data'!$G$10,0,10*ROW('Water Data'!G100)))),CONCATENATE("[",ROUND(OFFSET('Water Data'!$G$10,0,10*ROW('Water Data'!G100)),0),"]"),IF(AND(ISNUMBER(OFFSET('Water Data'!$G$10,0,10*ROW('Water Data'!G100))),CG106="",ISNUMBER(OFFSET('Water Data'!$G$10,0,10*ROW('Water Data'!G100)))),OFFSET('Water Data'!$G$10,0,10*ROW('Water Data'!G100)),NA())))</f>
        <v>#N/A</v>
      </c>
      <c r="S106" s="119" t="e">
        <f ca="1">+IF(AND(ISNUMBER(OFFSET('Water Data'!$H$5,0,10*ROW('Water Data'!H100))),CH106="Yes"),100-OFFSET('Water Data'!$H$5,0,10*ROW('Water Data'!H100)),IF(AND(ISNUMBER(OFFSET('Water Data'!$H$5,0,10*ROW('Water Data'!H100))),CH106="No",ISNUMBER(OFFSET('Water Data'!$H$5,0,10*ROW('Water Data'!H100)))),CONCATENATE("[",ROUND(100-OFFSET('Water Data'!$H$5,0,10*ROW('Water Data'!H100)),0),"]"),IF(AND(ISNUMBER(OFFSET('Water Data'!$H$5,0,10*ROW('Water Data'!H100))),CH106="",ISNUMBER(OFFSET('Water Data'!$H$5,0,10*ROW('Water Data'!H100)))),100-OFFSET('Water Data'!$H$5,0,10*ROW('Water Data'!H100)),NA())))</f>
        <v>#N/A</v>
      </c>
      <c r="T106" s="119" t="e">
        <f ca="1">+IF(AND(ISNUMBER(OFFSET('Water Data'!$H$7,0,10*ROW('Water Data'!H100))),CI106="Yes"),OFFSET('Water Data'!$H$7,0,10*ROW('Water Data'!H100)),IF(AND(ISNUMBER(OFFSET('Water Data'!$H$7,0,10*ROW('Water Data'!H100))),CI106="No",ISNUMBER(OFFSET('Water Data'!$H$7,0,10*ROW('Water Data'!H100)))),CONCATENATE("[",ROUND(OFFSET('Water Data'!$H$7,0,10*ROW('Water Data'!H100)),0),"]"),IF(AND(ISNUMBER(OFFSET('Water Data'!$H$7,0,10*ROW('Water Data'!H100))),CI106="",ISNUMBER(OFFSET('Water Data'!$H$7,0,10*ROW('Water Data'!H100)))),OFFSET('Water Data'!$H$7,0,10*ROW('Water Data'!H100)),NA())))</f>
        <v>#N/A</v>
      </c>
      <c r="U106" s="119" t="e">
        <f ca="1">+IF(AND(ISNUMBER(OFFSET('Water Data'!$H$10,0,10*ROW('Water Data'!H100))),CJ106="Yes"),OFFSET('Water Data'!$H$10,0,10*ROW('Water Data'!H100)),IF(AND(ISNUMBER(OFFSET('Water Data'!$H$10,0,10*ROW('Water Data'!H100))),CJ106="No",ISNUMBER(OFFSET('Water Data'!$H$10,0,10*ROW('Water Data'!H100)))),CONCATENATE("[",ROUND(OFFSET('Water Data'!$H$10,0,10*ROW('Water Data'!H100)),0),"]"),IF(AND(ISNUMBER(OFFSET('Water Data'!$H$10,0,10*ROW('Water Data'!H100))),CJ106="",ISNUMBER(OFFSET('Water Data'!$H$10,0,10*ROW('Water Data'!H100)))),OFFSET('Water Data'!$H$10,0,10*ROW('Water Data'!H100)),NA())))</f>
        <v>#N/A</v>
      </c>
      <c r="V106" s="120" t="e">
        <f ca="1">+IF(AND(ISNUMBER(OFFSET('Sanitation Data'!$C$5,0,10*ROW('Sanitation Data'!C100))),CK106="Yes"),100-OFFSET('Sanitation Data'!$C$5,0,10*ROW('Sanitation Data'!C100)),IF(AND(ISNUMBER(OFFSET('Sanitation Data'!$C$5,0,10*ROW('Sanitation Data'!C100))),CK106="No",ISNUMBER(OFFSET('Sanitation Data'!$C$5,0,10*ROW('Sanitation Data'!C100)))),CONCATENATE("[",ROUND(100-OFFSET('Sanitation Data'!$C$5,0,10*ROW('Sanitation Data'!C100)),0),"]"),IF(AND(ISNUMBER(OFFSET('Sanitation Data'!$C$5,0,10*ROW('Sanitation Data'!C100))),CK106="",ISNUMBER(OFFSET('Sanitation Data'!$C$5,0,10*ROW('Sanitation Data'!C100)))),100-OFFSET('Sanitation Data'!$C$5,0,10*ROW('Sanitation Data'!C100)),NA())))</f>
        <v>#N/A</v>
      </c>
      <c r="W106" s="120" t="e">
        <f ca="1">+IF(AND(ISNUMBER(OFFSET('Sanitation Data'!$C$7,0,10*ROW('Sanitation Data'!C100))),CL106="Yes"),OFFSET('Sanitation Data'!$C$7,0,10*ROW('Sanitation Data'!C100)),IF(AND(ISNUMBER(OFFSET('Sanitation Data'!$C$7,0,10*ROW('Sanitation Data'!C100))),CL106="No",ISNUMBER(OFFSET('Sanitation Data'!$C$7,0,10*ROW('Sanitation Data'!C100)))),CONCATENATE("[",ROUND(OFFSET('Sanitation Data'!$C$7,0,10*ROW('Sanitation Data'!C100)),0),"]"),IF(AND(ISNUMBER(OFFSET('Sanitation Data'!$C$7,0,10*ROW('Sanitation Data'!C100))),CL106="",ISNUMBER(OFFSET('Sanitation Data'!$C$7,0,10*ROW('Sanitation Data'!C100)))),OFFSET('Sanitation Data'!$C$7,0,10*ROW('Sanitation Data'!C100)),NA())))</f>
        <v>#N/A</v>
      </c>
      <c r="X106" s="120" t="e">
        <f ca="1">+IF(AND(ISNUMBER(OFFSET('Sanitation Data'!$C$11,0,10*ROW('Sanitation Data'!C100))),CM106="Yes"),OFFSET('Sanitation Data'!$C$11,0,10*ROW('Sanitation Data'!C100)),IF(AND(ISNUMBER(OFFSET('Sanitation Data'!$C$11,0,10*ROW('Sanitation Data'!C100))),CM106="No",ISNUMBER(OFFSET('Sanitation Data'!$C$11,0,10*ROW('Sanitation Data'!C100)))),CONCATENATE("[",ROUND(OFFSET('Sanitation Data'!$C$11,0,10*ROW('Sanitation Data'!C100)),0),"]"),IF(AND(ISNUMBER(OFFSET('Sanitation Data'!$C$11,0,10*ROW('Sanitation Data'!C100))),CM106="",ISNUMBER(OFFSET('Sanitation Data'!$C$11,0,10*ROW('Sanitation Data'!C100)))),OFFSET('Sanitation Data'!$C$11,0,10*ROW('Sanitation Data'!C100)),NA())))</f>
        <v>#N/A</v>
      </c>
      <c r="Y106" s="120" t="e">
        <f ca="1">+IF(AND(ISNUMBER(OFFSET('Sanitation Data'!$C$12,0,10*ROW('Sanitation Data'!C100))),CN106="Yes"),OFFSET('Sanitation Data'!$C$12,0,10*ROW('Sanitation Data'!C100)),IF(AND(ISNUMBER(OFFSET('Sanitation Data'!$C$12,0,10*ROW('Sanitation Data'!C100))),CN106="No",ISNUMBER(OFFSET('Sanitation Data'!$C$12,0,10*ROW('Sanitation Data'!C100)))),CONCATENATE("[",ROUND(OFFSET('Sanitation Data'!$C$12,0,10*ROW('Sanitation Data'!C100)),0),"]"),IF(AND(ISNUMBER(OFFSET('Sanitation Data'!$C$12,0,10*ROW('Sanitation Data'!C100))),CN106="",ISNUMBER(OFFSET('Sanitation Data'!$C$12,0,10*ROW('Sanitation Data'!C100)))),OFFSET('Sanitation Data'!$C$12,0,10*ROW('Sanitation Data'!C100)),NA())))</f>
        <v>#N/A</v>
      </c>
      <c r="Z106" s="120" t="e">
        <f ca="1">+IF(AND(ISNUMBER(OFFSET('Sanitation Data'!$C$13,0,10*ROW('Sanitation Data'!C100))),CO106="Yes"),OFFSET('Sanitation Data'!$C$13,0,10*ROW('Sanitation Data'!C100)),IF(AND(ISNUMBER(OFFSET('Sanitation Data'!$C$13,0,10*ROW('Sanitation Data'!C100))),CO106="No",ISNUMBER(OFFSET('Sanitation Data'!$C$13,0,10*ROW('Sanitation Data'!C100)))),CONCATENATE("[",ROUND(OFFSET('Sanitation Data'!$C$13,0,10*ROW('Sanitation Data'!C100)),0),"]"),IF(AND(ISNUMBER(OFFSET('Sanitation Data'!$C$13,0,10*ROW('Sanitation Data'!C100))),CO106="",ISNUMBER(OFFSET('Sanitation Data'!$C$13,0,10*ROW('Sanitation Data'!C100)))),OFFSET('Sanitation Data'!$C$13,0,10*ROW('Sanitation Data'!C100)),NA())))</f>
        <v>#N/A</v>
      </c>
      <c r="AA106" s="120" t="e">
        <f ca="1">+IF(AND(ISNUMBER(OFFSET('Sanitation Data'!$D$5,0,10*ROW('Sanitation Data'!D100))),CP106="Yes"),100-OFFSET('Sanitation Data'!$D$5,0,10*ROW('Sanitation Data'!D100)),IF(AND(ISNUMBER(OFFSET('Sanitation Data'!$D$5,0,10*ROW('Sanitation Data'!D100))),CP106="No",ISNUMBER(OFFSET('Sanitation Data'!$D$5,0,10*ROW('Sanitation Data'!D100)))),CONCATENATE("[",ROUND(100-OFFSET('Sanitation Data'!$D$5,0,10*ROW('Sanitation Data'!D100)),0),"]"),IF(AND(ISNUMBER(OFFSET('Sanitation Data'!$D$5,0,10*ROW('Sanitation Data'!D100))),CP106="",ISNUMBER(OFFSET('Sanitation Data'!$D$5,0,10*ROW('Sanitation Data'!D100)))),100-OFFSET('Sanitation Data'!$D$5,0,10*ROW('Sanitation Data'!D100)),NA())))</f>
        <v>#N/A</v>
      </c>
      <c r="AB106" s="120" t="e">
        <f ca="1">+IF(AND(ISNUMBER(OFFSET('Sanitation Data'!$D$7,0,10*ROW('Sanitation Data'!D100))),CQ106="Yes"),OFFSET('Sanitation Data'!$D$7,0,10*ROW('Sanitation Data'!G100)),IF(AND(ISNUMBER(OFFSET('Sanitation Data'!$D$7,0,10*ROW('Sanitation Data'!D100))),CQ106="No",ISNUMBER(OFFSET('Sanitation Data'!$D$7,0,10*ROW('Sanitation Data'!D100)))),CONCATENATE("[",ROUND(OFFSET('Sanitation Data'!$D$7,0,10*ROW('Sanitation Data'!D100)),0),"]"),IF(AND(ISNUMBER(OFFSET('Sanitation Data'!$D$7,0,10*ROW('Sanitation Data'!D100))),CQ106="",ISNUMBER(OFFSET('Sanitation Data'!$D$7,0,10*ROW('Sanitation Data'!D100)))),OFFSET('Sanitation Data'!$D$7,0,10*ROW('Sanitation Data'!D100)),NA())))</f>
        <v>#N/A</v>
      </c>
      <c r="AC106" s="120" t="e">
        <f ca="1">+IF(AND(ISNUMBER(OFFSET('Sanitation Data'!$D$11,0,10*ROW('Sanitation Data'!D100))),CR106="Yes"),OFFSET('Sanitation Data'!$D$11,0,10*ROW('Sanitation Data'!D100)),IF(AND(ISNUMBER(OFFSET('Sanitation Data'!$D$11,0,10*ROW('Sanitation Data'!D100))),CR106="No",ISNUMBER(OFFSET('Sanitation Data'!$D$11,0,10*ROW('Sanitation Data'!D100)))),CONCATENATE("[",ROUND(OFFSET('Sanitation Data'!$D$11,0,10*ROW('Sanitation Data'!D100)),0),"]"),IF(AND(ISNUMBER(OFFSET('Sanitation Data'!$D$11,0,10*ROW('Sanitation Data'!D100))),CR106="",ISNUMBER(OFFSET('Sanitation Data'!$D$11,0,10*ROW('Sanitation Data'!D100)))),OFFSET('Sanitation Data'!$D$11,0,10*ROW('Sanitation Data'!D100)),NA())))</f>
        <v>#N/A</v>
      </c>
      <c r="AD106" s="120" t="e">
        <f ca="1">+IF(AND(ISNUMBER(OFFSET('Sanitation Data'!$D$12,0,10*ROW('Sanitation Data'!D100))),CS106="Yes"),OFFSET('Sanitation Data'!$D$12,0,10*ROW('Sanitation Data'!D100)),IF(AND(ISNUMBER(OFFSET('Sanitation Data'!$D$12,0,10*ROW('Sanitation Data'!D100))),CS106="No",ISNUMBER(OFFSET('Sanitation Data'!$D$12,0,10*ROW('Sanitation Data'!D100)))),CONCATENATE("[",ROUND(OFFSET('Sanitation Data'!$D$12,0,10*ROW('Sanitation Data'!D100)),0),"]"),IF(AND(ISNUMBER(OFFSET('Sanitation Data'!$D$12,0,10*ROW('Sanitation Data'!D100))),CS106="",ISNUMBER(OFFSET('Sanitation Data'!$D$12,0,10*ROW('Sanitation Data'!D100)))),OFFSET('Sanitation Data'!$D$12,0,10*ROW('Sanitation Data'!D100)),NA())))</f>
        <v>#N/A</v>
      </c>
      <c r="AE106" s="120" t="e">
        <f ca="1">+IF(AND(ISNUMBER(OFFSET('Sanitation Data'!$D$13,0,10*ROW('Sanitation Data'!D100))),CT106="Yes"),OFFSET('Sanitation Data'!$D$13,0,10*ROW('Sanitation Data'!D100)),IF(AND(ISNUMBER(OFFSET('Sanitation Data'!$D$13,0,10*ROW('Sanitation Data'!D100))),CT106="No",ISNUMBER(OFFSET('Sanitation Data'!$D$13,0,10*ROW('Sanitation Data'!D100)))),CONCATENATE("[",ROUND(OFFSET('Sanitation Data'!$D$13,0,10*ROW('Sanitation Data'!D100)),0),"]"),IF(AND(ISNUMBER(OFFSET('Sanitation Data'!$D$13,0,10*ROW('Sanitation Data'!D100))),CT106="",ISNUMBER(OFFSET('Sanitation Data'!$D$13,0,10*ROW('Sanitation Data'!D100)))),OFFSET('Sanitation Data'!$D$13,0,10*ROW('Sanitation Data'!D100)),NA())))</f>
        <v>#N/A</v>
      </c>
      <c r="AF106" s="120" t="e">
        <f ca="1">+IF(AND(ISNUMBER(OFFSET('Sanitation Data'!$E$5,0,10*ROW('Sanitation Data'!E100))),CU106="Yes"),100-OFFSET('Sanitation Data'!$E$5,0,10*ROW('Sanitation Data'!E100)),IF(AND(ISNUMBER(OFFSET('Sanitation Data'!$E$5,0,10*ROW('Sanitation Data'!E100))),CU106="No",ISNUMBER(OFFSET('Sanitation Data'!$E$5,0,10*ROW('Sanitation Data'!E100)))),CONCATENATE("[",ROUND(100-OFFSET('Sanitation Data'!$E$5,0,10*ROW('Sanitation Data'!E100)),0),"]"),IF(AND(ISNUMBER(OFFSET('Sanitation Data'!$E$5,0,10*ROW('Sanitation Data'!E100))),CU106="",ISNUMBER(OFFSET('Sanitation Data'!$E$5,0,10*ROW('Sanitation Data'!E100)))),100-OFFSET('Sanitation Data'!$E$5,0,10*ROW('Sanitation Data'!E100)),NA())))</f>
        <v>#N/A</v>
      </c>
      <c r="AG106" s="120" t="e">
        <f ca="1">+IF(AND(ISNUMBER(OFFSET('Sanitation Data'!$E$7,0,10*ROW('Sanitation Data'!E100))),CV106="Yes"),OFFSET('Sanitation Data'!$E$7,0,10*ROW('Sanitation Data'!E100)),IF(AND(ISNUMBER(OFFSET('Sanitation Data'!$E$7,0,10*ROW('Sanitation Data'!E100))),CV106="No",ISNUMBER(OFFSET('Sanitation Data'!$E$7,0,10*ROW('Sanitation Data'!E100)))),CONCATENATE("[",ROUND(OFFSET('Sanitation Data'!$E$7,0,10*ROW('Sanitation Data'!E100)),0),"]"),IF(AND(ISNUMBER(OFFSET('Sanitation Data'!$E$7,0,10*ROW('Sanitation Data'!E100))),CV106="",ISNUMBER(OFFSET('Sanitation Data'!$E$7,0,10*ROW('Sanitation Data'!E100)))),OFFSET('Sanitation Data'!$E$7,0,10*ROW('Sanitation Data'!E100)),NA())))</f>
        <v>#N/A</v>
      </c>
      <c r="AH106" s="120" t="e">
        <f ca="1">+IF(AND(ISNUMBER(OFFSET('Sanitation Data'!$E$11,0,10*ROW('Sanitation Data'!E100))),CW106="Yes"),OFFSET('Sanitation Data'!$E$11,0,10*ROW('Sanitation Data'!E100)),IF(AND(ISNUMBER(OFFSET('Sanitation Data'!$E$11,0,10*ROW('Sanitation Data'!E100))),CW106="No",ISNUMBER(OFFSET('Sanitation Data'!$E$11,0,10*ROW('Sanitation Data'!E100)))),CONCATENATE("[",ROUND(OFFSET('Sanitation Data'!$E$11,0,10*ROW('Sanitation Data'!E100)),0),"]"),IF(AND(ISNUMBER(OFFSET('Sanitation Data'!$E$11,0,10*ROW('Sanitation Data'!E100))),CW106="",ISNUMBER(OFFSET('Sanitation Data'!$E$11,0,10*ROW('Sanitation Data'!E100)))),OFFSET('Sanitation Data'!$E$11,0,10*ROW('Sanitation Data'!E100)),NA())))</f>
        <v>#N/A</v>
      </c>
      <c r="AI106" s="120" t="e">
        <f ca="1">+IF(AND(ISNUMBER(OFFSET('Sanitation Data'!$E$12,0,10*ROW('Sanitation Data'!E100))),CX106="Yes"),OFFSET('Sanitation Data'!$E$12,0,10*ROW('Sanitation Data'!E100)),IF(AND(ISNUMBER(OFFSET('Sanitation Data'!$E$12,0,10*ROW('Sanitation Data'!E100))),CX106="No",ISNUMBER(OFFSET('Sanitation Data'!$E$12,0,10*ROW('Sanitation Data'!E100)))),CONCATENATE("[",ROUND(OFFSET('Sanitation Data'!$E$12,0,10*ROW('Sanitation Data'!E100)),0),"]"),IF(AND(ISNUMBER(OFFSET('Sanitation Data'!$E$12,0,10*ROW('Sanitation Data'!E100))),CX106="",ISNUMBER(OFFSET('Sanitation Data'!$E$12,0,10*ROW('Sanitation Data'!E100)))),OFFSET('Sanitation Data'!$E$12,0,10*ROW('Sanitation Data'!E100)),NA())))</f>
        <v>#N/A</v>
      </c>
      <c r="AJ106" s="120" t="e">
        <f ca="1">+IF(AND(ISNUMBER(OFFSET('Sanitation Data'!$E$13,0,10*ROW('Sanitation Data'!E100))),CY106="Yes"),OFFSET('Sanitation Data'!$E$13,0,10*ROW('Sanitation Data'!E100)),IF(AND(ISNUMBER(OFFSET('Sanitation Data'!$E$13,0,10*ROW('Sanitation Data'!E100))),CY106="No",ISNUMBER(OFFSET('Sanitation Data'!$E$13,0,10*ROW('Sanitation Data'!E100)))),CONCATENATE("[",ROUND(OFFSET('Sanitation Data'!$E$13,0,10*ROW('Sanitation Data'!E100)),0),"]"),IF(AND(ISNUMBER(OFFSET('Sanitation Data'!$E$13,0,10*ROW('Sanitation Data'!E100))),CY106="",ISNUMBER(OFFSET('Sanitation Data'!$E$13,0,10*ROW('Sanitation Data'!E100)))),OFFSET('Sanitation Data'!$E$13,0,10*ROW('Sanitation Data'!E100)),NA())))</f>
        <v>#N/A</v>
      </c>
      <c r="AK106" s="120" t="e">
        <f ca="1">+IF(AND(ISNUMBER(OFFSET('Sanitation Data'!$F$5,0,10*ROW('Sanitation Data'!F100))),CZ106="Yes"),100-OFFSET('Sanitation Data'!$F$5,0,10*ROW('Sanitation Data'!F100)),IF(AND(ISNUMBER(OFFSET('Sanitation Data'!$F$5,0,10*ROW('Sanitation Data'!F100))),CZ106="No",ISNUMBER(OFFSET('Sanitation Data'!$F$5,0,10*ROW('Sanitation Data'!F100)))),CONCATENATE("[",ROUND(100-OFFSET('Sanitation Data'!$F$5,0,10*ROW('Sanitation Data'!F100)),0),"]"),IF(AND(ISNUMBER(OFFSET('Sanitation Data'!$F$5,0,10*ROW('Sanitation Data'!F100))),CZ106="",ISNUMBER(OFFSET('Sanitation Data'!$F$5,0,10*ROW('Sanitation Data'!F100)))),100-OFFSET('Sanitation Data'!$F$5,0,10*ROW('Sanitation Data'!F100)),NA())))</f>
        <v>#N/A</v>
      </c>
      <c r="AL106" s="120" t="e">
        <f ca="1">+IF(AND(ISNUMBER(OFFSET('Sanitation Data'!$F$7,0,10*ROW('Sanitation Data'!F100))),DA106="Yes"),OFFSET('Sanitation Data'!$F$7,0,10*ROW('Sanitation Data'!F100)),IF(AND(ISNUMBER(OFFSET('Sanitation Data'!$F$7,0,10*ROW('Sanitation Data'!F100))),DA106="No",ISNUMBER(OFFSET('Sanitation Data'!$F$7,0,10*ROW('Sanitation Data'!F100)))),CONCATENATE("[",ROUND(OFFSET('Sanitation Data'!$F$7,0,10*ROW('Sanitation Data'!F100)),0),"]"),IF(AND(ISNUMBER(OFFSET('Sanitation Data'!$F$7,0,10*ROW('Sanitation Data'!F100))),DA106="",ISNUMBER(OFFSET('Sanitation Data'!$F$7,0,10*ROW('Sanitation Data'!F100)))),OFFSET('Sanitation Data'!$F$7,0,10*ROW('Sanitation Data'!F100)),NA())))</f>
        <v>#N/A</v>
      </c>
      <c r="AM106" s="120" t="e">
        <f ca="1">+IF(AND(ISNUMBER(OFFSET('Sanitation Data'!$F$11,0,10*ROW('Sanitation Data'!F100))),DB106="Yes"),OFFSET('Sanitation Data'!$F$11,0,10*ROW('Sanitation Data'!F100)),IF(AND(ISNUMBER(OFFSET('Sanitation Data'!$F$11,0,10*ROW('Sanitation Data'!F100))),DB106="No",ISNUMBER(OFFSET('Sanitation Data'!$F$11,0,10*ROW('Sanitation Data'!F100)))),CONCATENATE("[",ROUND(OFFSET('Sanitation Data'!$F$11,0,10*ROW('Sanitation Data'!F100)),0),"]"),IF(AND(ISNUMBER(OFFSET('Sanitation Data'!$F$11,0,10*ROW('Sanitation Data'!F100))),DB106="",ISNUMBER(OFFSET('Sanitation Data'!$F$11,0,10*ROW('Sanitation Data'!F100)))),OFFSET('Sanitation Data'!$F$11,0,10*ROW('Sanitation Data'!F100)),NA())))</f>
        <v>#N/A</v>
      </c>
      <c r="AN106" s="120" t="e">
        <f ca="1">+IF(AND(ISNUMBER(OFFSET('Sanitation Data'!$F$12,0,10*ROW('Sanitation Data'!F100))),DC106="Yes"),OFFSET('Sanitation Data'!$F$12,0,10*ROW('Sanitation Data'!F100)),IF(AND(ISNUMBER(OFFSET('Sanitation Data'!$F$12,0,10*ROW('Sanitation Data'!F100))),DC106="No",ISNUMBER(OFFSET('Sanitation Data'!$F$12,0,10*ROW('Sanitation Data'!F100)))),CONCATENATE("[",ROUND(OFFSET('Sanitation Data'!$F$12,0,10*ROW('Sanitation Data'!F100)),0),"]"),IF(AND(ISNUMBER(OFFSET('Sanitation Data'!$F$12,0,10*ROW('Sanitation Data'!F100))),DC106="",ISNUMBER(OFFSET('Sanitation Data'!$F$12,0,10*ROW('Sanitation Data'!F100)))),OFFSET('Sanitation Data'!$F$12,0,10*ROW('Sanitation Data'!F100)),NA())))</f>
        <v>#N/A</v>
      </c>
      <c r="AO106" s="120" t="e">
        <f ca="1">+IF(AND(ISNUMBER(OFFSET('Sanitation Data'!$F$13,0,10*ROW('Sanitation Data'!F100))),DD106="Yes"),OFFSET('Sanitation Data'!$F$13,0,10*ROW('Sanitation Data'!F100)),IF(AND(ISNUMBER(OFFSET('Sanitation Data'!$F$13,0,10*ROW('Sanitation Data'!F100))),DD106="No",ISNUMBER(OFFSET('Sanitation Data'!$F$13,0,10*ROW('Sanitation Data'!F100)))),CONCATENATE("[",ROUND(OFFSET('Sanitation Data'!$F$13,0,10*ROW('Sanitation Data'!F100)),0),"]"),IF(AND(ISNUMBER(OFFSET('Sanitation Data'!$F$13,0,10*ROW('Sanitation Data'!F100))),DD106="",ISNUMBER(OFFSET('Sanitation Data'!$F$13,0,10*ROW('Sanitation Data'!F100)))),OFFSET('Sanitation Data'!$F$13,0,10*ROW('Sanitation Data'!F100)),NA())))</f>
        <v>#N/A</v>
      </c>
      <c r="AP106" s="120" t="e">
        <f ca="1">+IF(AND(ISNUMBER(OFFSET('Sanitation Data'!$G$5,0,10*ROW('Sanitation Data'!G100))),DE106="Yes"),100-OFFSET('Sanitation Data'!$G$5,0,10*ROW('Sanitation Data'!G100)),IF(AND(ISNUMBER(OFFSET('Sanitation Data'!$G$5,0,10*ROW('Sanitation Data'!G100))),DE106="No",ISNUMBER(OFFSET('Sanitation Data'!$G$5,0,10*ROW('Sanitation Data'!G100)))),CONCATENATE("[",ROUND(100-OFFSET('Sanitation Data'!$G$5,0,10*ROW('Sanitation Data'!G100)),0),"]"),IF(AND(ISNUMBER(OFFSET('Sanitation Data'!$G$5,0,10*ROW('Sanitation Data'!G100))),DE106="",ISNUMBER(OFFSET('Sanitation Data'!$G$5,0,10*ROW('Sanitation Data'!G100)))),100-OFFSET('Sanitation Data'!$G$5,0,10*ROW('Sanitation Data'!G100)),NA())))</f>
        <v>#N/A</v>
      </c>
      <c r="AQ106" s="120" t="e">
        <f ca="1">+IF(AND(ISNUMBER(OFFSET('Sanitation Data'!$G$7,0,10*ROW('Sanitation Data'!G100))),DF106="Yes"),OFFSET('Sanitation Data'!$G$7,0,10*ROW('Sanitation Data'!G100)),IF(AND(ISNUMBER(OFFSET('Sanitation Data'!$G$7,0,10*ROW('Sanitation Data'!G100))),DF106="No",ISNUMBER(OFFSET('Sanitation Data'!$G$7,0,10*ROW('Sanitation Data'!G100)))),CONCATENATE("[",ROUND(OFFSET('Sanitation Data'!$G$7,0,10*ROW('Sanitation Data'!G100)),0),"]"),IF(AND(ISNUMBER(OFFSET('Sanitation Data'!$G$7,0,10*ROW('Sanitation Data'!G100))),DF106="",ISNUMBER(OFFSET('Sanitation Data'!$G$7,0,10*ROW('Sanitation Data'!G100)))),OFFSET('Sanitation Data'!$G$7,0,10*ROW('Sanitation Data'!G100)),NA())))</f>
        <v>#N/A</v>
      </c>
      <c r="AR106" s="120" t="e">
        <f ca="1">+IF(AND(ISNUMBER(OFFSET('Sanitation Data'!$G$11,0,10*ROW('Sanitation Data'!G100))),DG106="Yes"),OFFSET('Sanitation Data'!$G$11,0,10*ROW('Sanitation Data'!G100)),IF(AND(ISNUMBER(OFFSET('Sanitation Data'!$G$11,0,10*ROW('Sanitation Data'!G100))),DG106="No",ISNUMBER(OFFSET('Sanitation Data'!$G$11,0,10*ROW('Sanitation Data'!G100)))),CONCATENATE("[",ROUND(OFFSET('Sanitation Data'!$G$11,0,10*ROW('Sanitation Data'!G100)),0),"]"),IF(AND(ISNUMBER(OFFSET('Sanitation Data'!$G$11,0,10*ROW('Sanitation Data'!G100))),DG106="",ISNUMBER(OFFSET('Sanitation Data'!$G$11,0,10*ROW('Sanitation Data'!G100)))),OFFSET('Sanitation Data'!$G$11,0,10*ROW('Sanitation Data'!G100)),NA())))</f>
        <v>#N/A</v>
      </c>
      <c r="AS106" s="120" t="e">
        <f ca="1">+IF(AND(ISNUMBER(OFFSET('Sanitation Data'!$G$12,0,10*ROW('Sanitation Data'!G100))),DH106="Yes"),OFFSET('Sanitation Data'!$G$12,0,10*ROW('Sanitation Data'!G100)),IF(AND(ISNUMBER(OFFSET('Sanitation Data'!$G$12,0,10*ROW('Sanitation Data'!G100))),DH106="No",ISNUMBER(OFFSET('Sanitation Data'!$G$12,0,10*ROW('Sanitation Data'!G100)))),CONCATENATE("[",ROUND(OFFSET('Sanitation Data'!$G$12,0,10*ROW('Sanitation Data'!G100)),0),"]"),IF(AND(ISNUMBER(OFFSET('Sanitation Data'!$G$12,0,10*ROW('Sanitation Data'!G100))),DH106="",ISNUMBER(OFFSET('Sanitation Data'!$G$12,0,10*ROW('Sanitation Data'!G100)))),OFFSET('Sanitation Data'!$G$12,0,10*ROW('Sanitation Data'!G100)),NA())))</f>
        <v>#N/A</v>
      </c>
      <c r="AT106" s="120" t="e">
        <f ca="1">+IF(AND(ISNUMBER(OFFSET('Sanitation Data'!$G$13,0,10*ROW('Sanitation Data'!G100))),DI106="Yes"),OFFSET('Sanitation Data'!$G$13,0,10*ROW('Sanitation Data'!G100)),IF(AND(ISNUMBER(OFFSET('Sanitation Data'!$G$13,0,10*ROW('Sanitation Data'!G100))),DI106="No",ISNUMBER(OFFSET('Sanitation Data'!$G$13,0,10*ROW('Sanitation Data'!G100)))),CONCATENATE("[",ROUND(OFFSET('Sanitation Data'!$G$13,0,10*ROW('Sanitation Data'!G100)),0),"]"),IF(AND(ISNUMBER(OFFSET('Sanitation Data'!$G$13,0,10*ROW('Sanitation Data'!G100))),DI106="",ISNUMBER(OFFSET('Sanitation Data'!$G$13,0,10*ROW('Sanitation Data'!G100)))),OFFSET('Sanitation Data'!$G$13,0,10*ROW('Sanitation Data'!G100)),NA())))</f>
        <v>#N/A</v>
      </c>
      <c r="AU106" s="120" t="e">
        <f ca="1">+IF(AND(ISNUMBER(OFFSET('Sanitation Data'!$H$5,0,10*ROW('Sanitation Data'!H100))),DJ106="Yes"),100-OFFSET('Sanitation Data'!$H$5,0,10*ROW('Sanitation Data'!H100)),IF(AND(ISNUMBER(OFFSET('Sanitation Data'!$H$5,0,10*ROW('Sanitation Data'!H100))),DJ106="No",ISNUMBER(OFFSET('Sanitation Data'!$H$5,0,10*ROW('Sanitation Data'!H100)))),CONCATENATE("[",ROUND(100-OFFSET('Sanitation Data'!$H$5,0,10*ROW('Sanitation Data'!H100)),0),"]"),IF(AND(ISNUMBER(OFFSET('Sanitation Data'!$H$5,0,10*ROW('Sanitation Data'!H100))),DJ106="",ISNUMBER(OFFSET('Sanitation Data'!$H$5,0,10*ROW('Sanitation Data'!H100)))),100-OFFSET('Sanitation Data'!$H$5,0,10*ROW('Sanitation Data'!H100)),NA())))</f>
        <v>#N/A</v>
      </c>
      <c r="AV106" s="120" t="e">
        <f ca="1">+IF(AND(ISNUMBER(OFFSET('Sanitation Data'!$H$7,0,10*ROW('Sanitation Data'!H100))),DK106="Yes"),OFFSET('Sanitation Data'!$H$7,0,10*ROW('Sanitation Data'!H100)),IF(AND(ISNUMBER(OFFSET('Sanitation Data'!$H$7,0,10*ROW('Sanitation Data'!H100))),DK106="No",ISNUMBER(OFFSET('Sanitation Data'!$H$7,0,10*ROW('Sanitation Data'!H100)))),CONCATENATE("[",ROUND(OFFSET('Sanitation Data'!$H$7,0,10*ROW('Sanitation Data'!H100)),0),"]"),IF(AND(ISNUMBER(OFFSET('Sanitation Data'!$H$7,0,10*ROW('Sanitation Data'!H100))),DK106="",ISNUMBER(OFFSET('Sanitation Data'!$H$7,0,10*ROW('Sanitation Data'!H100)))),OFFSET('Sanitation Data'!$H$7,0,10*ROW('Sanitation Data'!H100)),NA())))</f>
        <v>#N/A</v>
      </c>
      <c r="AW106" s="120" t="e">
        <f ca="1">+IF(AND(ISNUMBER(OFFSET('Sanitation Data'!$H$11,0,10*ROW('Sanitation Data'!H100))),DL106="Yes"),OFFSET('Sanitation Data'!$H$11,0,10*ROW('Sanitation Data'!H100)),IF(AND(ISNUMBER(OFFSET('Sanitation Data'!$H$11,0,10*ROW('Sanitation Data'!H100))),DL106="No",ISNUMBER(OFFSET('Sanitation Data'!$H$11,0,10*ROW('Sanitation Data'!H100)))),CONCATENATE("[",ROUND(OFFSET('Sanitation Data'!$H$11,0,10*ROW('Sanitation Data'!H100)),0),"]"),IF(AND(ISNUMBER(OFFSET('Sanitation Data'!$H$11,0,10*ROW('Sanitation Data'!H100))),DL106="",ISNUMBER(OFFSET('Sanitation Data'!$H$11,0,10*ROW('Sanitation Data'!H100)))),OFFSET('Sanitation Data'!$H$11,0,10*ROW('Sanitation Data'!H100)),NA())))</f>
        <v>#N/A</v>
      </c>
      <c r="AX106" s="120" t="e">
        <f ca="1">+IF(AND(ISNUMBER(OFFSET('Sanitation Data'!$H$12,0,10*ROW('Sanitation Data'!H100))),DM106="Yes"),OFFSET('Sanitation Data'!$H$12,0,10*ROW('Sanitation Data'!H100)),IF(AND(ISNUMBER(OFFSET('Sanitation Data'!$H$12,0,10*ROW('Sanitation Data'!H100))),DM106="No",ISNUMBER(OFFSET('Sanitation Data'!$H$12,0,10*ROW('Sanitation Data'!H100)))),CONCATENATE("[",ROUND(OFFSET('Sanitation Data'!$H$12,0,10*ROW('Sanitation Data'!H100)),0),"]"),IF(AND(ISNUMBER(OFFSET('Sanitation Data'!$H$12,0,10*ROW('Sanitation Data'!H100))),DM106="",ISNUMBER(OFFSET('Sanitation Data'!$H$12,0,10*ROW('Sanitation Data'!H100)))),OFFSET('Sanitation Data'!$H$12,0,10*ROW('Sanitation Data'!H100)),NA())))</f>
        <v>#N/A</v>
      </c>
      <c r="AY106" s="120" t="e">
        <f ca="1">+IF(AND(ISNUMBER(OFFSET('Sanitation Data'!$H$13,0,10*ROW('Sanitation Data'!H100))),DN106="Yes"),OFFSET('Sanitation Data'!$H$13,0,10*ROW('Sanitation Data'!H100)),IF(AND(ISNUMBER(OFFSET('Sanitation Data'!$H$13,0,10*ROW('Sanitation Data'!H100))),DN106="No",ISNUMBER(OFFSET('Sanitation Data'!$H$13,0,10*ROW('Sanitation Data'!H100)))),CONCATENATE("[",ROUND(OFFSET('Sanitation Data'!$H$13,0,10*ROW('Sanitation Data'!H100)),0),"]"),IF(AND(ISNUMBER(OFFSET('Sanitation Data'!$H$13,0,10*ROW('Sanitation Data'!H100))),DN106="",ISNUMBER(OFFSET('Sanitation Data'!$H$13,0,10*ROW('Sanitation Data'!H100)))),OFFSET('Sanitation Data'!$H$13,0,10*ROW('Sanitation Data'!H100)),NA())))</f>
        <v>#N/A</v>
      </c>
      <c r="AZ106" s="121" t="e">
        <f ca="1">+IF(AND(ISNUMBER(OFFSET('Hygiene Data'!$C$6,0,10*ROW('Hygiene Data'!C100))),DO106="Yes"),OFFSET('Hygiene Data'!$C$6,0,10*ROW('Hygiene Data'!C100)),IF(AND(ISNUMBER(OFFSET('Hygiene Data'!$C$6,0,10*ROW('Hygiene Data'!C100))),DO106="No",ISNUMBER(OFFSET('Hygiene Data'!$C$6,0,10*ROW('Hygiene Data'!C100)))),CONCATENATE("[",ROUND(OFFSET('Hygiene Data'!$C$6,0,10*ROW('Hygiene Data'!C100)),0),"]"),IF(AND(ISNUMBER(OFFSET('Hygiene Data'!$C$6,0,10*ROW('Hygiene Data'!C100))),DO106="",ISNUMBER(OFFSET('Hygiene Data'!$C$6,0,10*ROW('Hygiene Data'!C100)))),OFFSET('Hygiene Data'!$C$6,0,10*ROW('Hygiene Data'!C100)),NA())))</f>
        <v>#N/A</v>
      </c>
      <c r="BA106" s="121" t="e">
        <f ca="1">+IF(AND(ISNUMBER(OFFSET('Hygiene Data'!$C$8,0,10*ROW('Hygiene Data'!C100))),DP106="Yes"),OFFSET('Hygiene Data'!$C$8,0,10*ROW('Hygiene Data'!C100)),IF(AND(ISNUMBER(OFFSET('Hygiene Data'!$C$8,0,10*ROW('Hygiene Data'!C100))),DP106="No",ISNUMBER(OFFSET('Hygiene Data'!$C$8,0,10*ROW('Hygiene Data'!C100)))),CONCATENATE("[",ROUND(OFFSET('Hygiene Data'!$C$8,0,10*ROW('Hygiene Data'!C100)),0),"]"),IF(AND(ISNUMBER(OFFSET('Hygiene Data'!$C$8,0,10*ROW('Hygiene Data'!C100))),DP106="",ISNUMBER(OFFSET('Hygiene Data'!$C$8,0,10*ROW('Hygiene Data'!C100)))),OFFSET('Hygiene Data'!$C$8,0,10*ROW('Hygiene Data'!C100)),NA())))</f>
        <v>#N/A</v>
      </c>
      <c r="BB106" s="121" t="e">
        <f ca="1">+IF(AND(ISNUMBER(OFFSET('Hygiene Data'!$C$10,0,10*ROW('Hygiene Data'!C100))),DQ106="Yes"),OFFSET('Hygiene Data'!$C$10,0,10*ROW('Hygiene Data'!C100)),IF(AND(ISNUMBER(OFFSET('Hygiene Data'!$C$10,0,10*ROW('Hygiene Data'!C100))),DQ106="No",ISNUMBER(OFFSET('Hygiene Data'!$C$10,0,10*ROW('Hygiene Data'!C100)))),CONCATENATE("[",ROUND(OFFSET('Hygiene Data'!$C$10,0,10*ROW('Hygiene Data'!C100)),0),"]"),IF(AND(ISNUMBER(OFFSET('Hygiene Data'!$C$10,0,10*ROW('Hygiene Data'!C100))),DQ106="",ISNUMBER(OFFSET('Hygiene Data'!$C$10,0,10*ROW('Hygiene Data'!C100)))),OFFSET('Hygiene Data'!$C$10,0,10*ROW('Hygiene Data'!C100)),NA())))</f>
        <v>#N/A</v>
      </c>
      <c r="BC106" s="121" t="e">
        <f ca="1">+IF(AND(ISNUMBER(OFFSET('Hygiene Data'!$D$6,0,10*ROW('Hygiene Data'!D100))),DR106="Yes"),OFFSET('Hygiene Data'!$D$6,0,10*ROW('Hygiene Data'!D100)),IF(AND(ISNUMBER(OFFSET('Hygiene Data'!$D$6,0,10*ROW('Hygiene Data'!D100))),DR106="No",ISNUMBER(OFFSET('Hygiene Data'!$D$6,0,10*ROW('Hygiene Data'!D100)))),CONCATENATE("[",ROUND(OFFSET('Hygiene Data'!$D$6,0,10*ROW('Hygiene Data'!D100)),0),"]"),IF(AND(ISNUMBER(OFFSET('Hygiene Data'!$D$6,0,10*ROW('Hygiene Data'!D100))),DR106="",ISNUMBER(OFFSET('Hygiene Data'!$D$6,0,10*ROW('Hygiene Data'!D100)))),OFFSET('Hygiene Data'!$D$6,0,10*ROW('Hygiene Data'!D100)),NA())))</f>
        <v>#N/A</v>
      </c>
      <c r="BD106" s="121" t="e">
        <f ca="1">+IF(AND(ISNUMBER(OFFSET('Hygiene Data'!$D$8,0,10*ROW('Hygiene Data'!D100))),DS106="Yes"),OFFSET('Hygiene Data'!$D$8,0,10*ROW('Hygiene Data'!D100)),IF(AND(ISNUMBER(OFFSET('Hygiene Data'!$D$8,0,10*ROW('Hygiene Data'!D100))),DS106="No",ISNUMBER(OFFSET('Hygiene Data'!$D$8,0,10*ROW('Hygiene Data'!D100)))),CONCATENATE("[",ROUND(OFFSET('Hygiene Data'!$D$8,0,10*ROW('Hygiene Data'!D100)),0),"]"),IF(AND(ISNUMBER(OFFSET('Hygiene Data'!$D$8,0,10*ROW('Hygiene Data'!D100))),DS106="",ISNUMBER(OFFSET('Hygiene Data'!$D$8,0,10*ROW('Hygiene Data'!D100)))),OFFSET('Hygiene Data'!$D$8,0,10*ROW('Hygiene Data'!D100)),NA())))</f>
        <v>#N/A</v>
      </c>
      <c r="BE106" s="121" t="e">
        <f ca="1">+IF(AND(ISNUMBER(OFFSET('Hygiene Data'!$D$10,0,10*ROW('Hygiene Data'!D100))),DT106="Yes"),OFFSET('Hygiene Data'!$D$10,0,10*ROW('Hygiene Data'!D100)),IF(AND(ISNUMBER(OFFSET('Hygiene Data'!$D$10,0,10*ROW('Hygiene Data'!D100))),DT106="No",ISNUMBER(OFFSET('Hygiene Data'!$D$10,0,10*ROW('Hygiene Data'!D100)))),CONCATENATE("[",ROUND(OFFSET('Hygiene Data'!$D$10,0,10*ROW('Hygiene Data'!D100)),0),"]"),IF(AND(ISNUMBER(OFFSET('Hygiene Data'!$D$10,0,10*ROW('Hygiene Data'!D100))),DT106="",ISNUMBER(OFFSET('Hygiene Data'!$D$10,0,10*ROW('Hygiene Data'!D100)))),OFFSET('Hygiene Data'!$D$10,0,10*ROW('Hygiene Data'!D100)),NA())))</f>
        <v>#N/A</v>
      </c>
      <c r="BF106" s="121" t="e">
        <f ca="1">+IF(AND(ISNUMBER(OFFSET('Hygiene Data'!$E$6,0,10*ROW('Hygiene Data'!E100))),DU106="Yes"),OFFSET('Hygiene Data'!$E$6,0,10*ROW('Hygiene Data'!E100)),IF(AND(ISNUMBER(OFFSET('Hygiene Data'!$E$6,0,10*ROW('Hygiene Data'!E100))),DU106="No",ISNUMBER(OFFSET('Hygiene Data'!$E$6,0,10*ROW('Hygiene Data'!E100)))),CONCATENATE("[",ROUND(OFFSET('Hygiene Data'!$E$6,0,10*ROW('Hygiene Data'!E100)),0),"]"),IF(AND(ISNUMBER(OFFSET('Hygiene Data'!$E$6,0,10*ROW('Hygiene Data'!E100))),DU106="",ISNUMBER(OFFSET('Hygiene Data'!$E$6,0,10*ROW('Hygiene Data'!E100)))),OFFSET('Hygiene Data'!$E$6,0,10*ROW('Hygiene Data'!E100)),NA())))</f>
        <v>#N/A</v>
      </c>
      <c r="BG106" s="121" t="e">
        <f ca="1">+IF(AND(ISNUMBER(OFFSET('Hygiene Data'!$E$8,0,10*ROW('Hygiene Data'!E100))),DV106="Yes"),OFFSET('Hygiene Data'!$E$8,0,10*ROW('Hygiene Data'!E100)),IF(AND(ISNUMBER(OFFSET('Hygiene Data'!$E$8,0,10*ROW('Hygiene Data'!E100))),DV106="No",ISNUMBER(OFFSET('Hygiene Data'!$E$8,0,10*ROW('Hygiene Data'!E100)))),CONCATENATE("[",ROUND(OFFSET('Hygiene Data'!$E$8,0,10*ROW('Hygiene Data'!E100)),0),"]"),IF(AND(ISNUMBER(OFFSET('Hygiene Data'!$E$8,0,10*ROW('Hygiene Data'!E100))),DV106="",ISNUMBER(OFFSET('Hygiene Data'!$E$8,0,10*ROW('Hygiene Data'!E100)))),OFFSET('Hygiene Data'!$E$8,0,10*ROW('Hygiene Data'!E100)),NA())))</f>
        <v>#N/A</v>
      </c>
      <c r="BH106" s="121" t="e">
        <f ca="1">+IF(AND(ISNUMBER(OFFSET('Hygiene Data'!$E$10,0,10*ROW('Hygiene Data'!E100))),DW106="Yes"),OFFSET('Hygiene Data'!$E$10,0,10*ROW('Hygiene Data'!E100)),IF(AND(ISNUMBER(OFFSET('Hygiene Data'!$E$10,0,10*ROW('Hygiene Data'!E100))),DW106="No",ISNUMBER(OFFSET('Hygiene Data'!$E$10,0,10*ROW('Hygiene Data'!E100)))),CONCATENATE("[",ROUND(OFFSET('Hygiene Data'!$E$10,0,10*ROW('Hygiene Data'!E100)),0),"]"),IF(AND(ISNUMBER(OFFSET('Hygiene Data'!$E$10,0,10*ROW('Hygiene Data'!E100))),DW106="",ISNUMBER(OFFSET('Hygiene Data'!$E$10,0,10*ROW('Hygiene Data'!E100)))),OFFSET('Hygiene Data'!$E$10,0,10*ROW('Hygiene Data'!E100)),NA())))</f>
        <v>#N/A</v>
      </c>
      <c r="BI106" s="121" t="e">
        <f ca="1">+IF(AND(ISNUMBER(OFFSET('Hygiene Data'!$F$6,0,10*ROW('Hygiene Data'!F100))),DX106="Yes"),OFFSET('Hygiene Data'!$F$6,0,10*ROW('Hygiene Data'!F100)),IF(AND(ISNUMBER(OFFSET('Hygiene Data'!$F$6,0,10*ROW('Hygiene Data'!F100))),DX106="No",ISNUMBER(OFFSET('Hygiene Data'!$F$6,0,10*ROW('Hygiene Data'!F100)))),CONCATENATE("[",ROUND(OFFSET('Hygiene Data'!$F$6,0,10*ROW('Hygiene Data'!F100)),0),"]"),IF(AND(ISNUMBER(OFFSET('Hygiene Data'!$F$6,0,10*ROW('Hygiene Data'!F100))),DX106="",ISNUMBER(OFFSET('Hygiene Data'!$F$6,0,10*ROW('Hygiene Data'!F100)))),OFFSET('Hygiene Data'!$F$6,0,10*ROW('Hygiene Data'!F100)),NA())))</f>
        <v>#N/A</v>
      </c>
      <c r="BJ106" s="121" t="e">
        <f ca="1">+IF(AND(ISNUMBER(OFFSET('Hygiene Data'!$F$8,0,10*ROW('Hygiene Data'!F100))),DY106="Yes"),OFFSET('Hygiene Data'!$F$8,0,10*ROW('Hygiene Data'!F100)),IF(AND(ISNUMBER(OFFSET('Hygiene Data'!$F$8,0,10*ROW('Hygiene Data'!F100))),DY106="No",ISNUMBER(OFFSET('Hygiene Data'!$F$8,0,10*ROW('Hygiene Data'!F100)))),CONCATENATE("[",ROUND(OFFSET('Hygiene Data'!$F$8,0,10*ROW('Hygiene Data'!F100)),0),"]"),IF(AND(ISNUMBER(OFFSET('Hygiene Data'!$F$8,0,10*ROW('Hygiene Data'!F100))),DY106="",ISNUMBER(OFFSET('Hygiene Data'!$F$8,0,10*ROW('Hygiene Data'!F100)))),OFFSET('Hygiene Data'!$F$8,0,10*ROW('Hygiene Data'!F100)),NA())))</f>
        <v>#N/A</v>
      </c>
      <c r="BK106" s="121" t="e">
        <f ca="1">+IF(AND(ISNUMBER(OFFSET('Hygiene Data'!$F$10,0,10*ROW('Hygiene Data'!F100))),DZ106="Yes"),OFFSET('Hygiene Data'!$F$10,0,10*ROW('Hygiene Data'!F100)),IF(AND(ISNUMBER(OFFSET('Hygiene Data'!$F$10,0,10*ROW('Hygiene Data'!F100))),DZ106="No",ISNUMBER(OFFSET('Hygiene Data'!$F$10,0,10*ROW('Hygiene Data'!F100)))),CONCATENATE("[",ROUND(OFFSET('Hygiene Data'!$F$10,0,10*ROW('Hygiene Data'!F100)),0),"]"),IF(AND(ISNUMBER(OFFSET('Hygiene Data'!$F$10,0,10*ROW('Hygiene Data'!F100))),DZ106="",ISNUMBER(OFFSET('Hygiene Data'!$F$10,0,10*ROW('Hygiene Data'!F100)))),OFFSET('Hygiene Data'!$F$10,0,10*ROW('Hygiene Data'!F100)),NA())))</f>
        <v>#N/A</v>
      </c>
      <c r="BL106" s="121" t="e">
        <f ca="1">+IF(AND(ISNUMBER(OFFSET('Hygiene Data'!$G$6,0,10*ROW('Hygiene Data'!G100))),EA106="Yes"),OFFSET('Hygiene Data'!$G$6,0,10*ROW('Hygiene Data'!G100)),IF(AND(ISNUMBER(OFFSET('Hygiene Data'!$G$6,0,10*ROW('Hygiene Data'!G100))),EA106="No",ISNUMBER(OFFSET('Hygiene Data'!$G$6,0,10*ROW('Hygiene Data'!G100)))),CONCATENATE("[",ROUND(OFFSET('Hygiene Data'!$G$6,0,10*ROW('Hygiene Data'!G100)),0),"]"),IF(AND(ISNUMBER(OFFSET('Hygiene Data'!$G$6,0,10*ROW('Hygiene Data'!G100))),EA106="",ISNUMBER(OFFSET('Hygiene Data'!$G$6,0,10*ROW('Hygiene Data'!G100)))),OFFSET('Hygiene Data'!$G$6,0,10*ROW('Hygiene Data'!G100)),NA())))</f>
        <v>#N/A</v>
      </c>
      <c r="BM106" s="121" t="e">
        <f ca="1">+IF(AND(ISNUMBER(OFFSET('Hygiene Data'!$G$8,0,10*ROW('Hygiene Data'!G100))),EB106="Yes"),OFFSET('Hygiene Data'!$G$8,0,10*ROW('Hygiene Data'!G100)),IF(AND(ISNUMBER(OFFSET('Hygiene Data'!$G$8,0,10*ROW('Hygiene Data'!G100))),EB106="No",ISNUMBER(OFFSET('Hygiene Data'!$G$8,0,10*ROW('Hygiene Data'!G100)))),CONCATENATE("[",ROUND(OFFSET('Hygiene Data'!$G$8,0,10*ROW('Hygiene Data'!G100)),0),"]"),IF(AND(ISNUMBER(OFFSET('Hygiene Data'!$G$8,0,10*ROW('Hygiene Data'!G100))),EB106="",ISNUMBER(OFFSET('Hygiene Data'!$G$8,0,10*ROW('Hygiene Data'!G100)))),OFFSET('Hygiene Data'!$G$8,0,10*ROW('Hygiene Data'!G100)),NA())))</f>
        <v>#N/A</v>
      </c>
      <c r="BN106" s="121" t="e">
        <f ca="1">+IF(AND(ISNUMBER(OFFSET('Hygiene Data'!$G$10,0,10*ROW('Hygiene Data'!G100))),EC106="Yes"),OFFSET('Hygiene Data'!$G$10,0,10*ROW('Hygiene Data'!G100)),IF(AND(ISNUMBER(OFFSET('Hygiene Data'!$G$10,0,10*ROW('Hygiene Data'!G100))),EC106="No",ISNUMBER(OFFSET('Hygiene Data'!$G$10,0,10*ROW('Hygiene Data'!G100)))),CONCATENATE("[",ROUND(OFFSET('Hygiene Data'!$G$10,0,10*ROW('Hygiene Data'!G100)),0),"]"),IF(AND(ISNUMBER(OFFSET('Hygiene Data'!$G$10,0,10*ROW('Hygiene Data'!G100))),EC106="",ISNUMBER(OFFSET('Hygiene Data'!$G$10,0,10*ROW('Hygiene Data'!G100)))),OFFSET('Hygiene Data'!$G$10,0,10*ROW('Hygiene Data'!G100)),NA())))</f>
        <v>#N/A</v>
      </c>
      <c r="BO106" s="121" t="e">
        <f ca="1">+IF(AND(ISNUMBER(OFFSET('Hygiene Data'!$H$6,0,10*ROW('Hygiene Data'!H100))),ED106="Yes"),OFFSET('Hygiene Data'!$H$6,0,10*ROW('Hygiene Data'!H100)),IF(AND(ISNUMBER(OFFSET('Hygiene Data'!$H$6,0,10*ROW('Hygiene Data'!H100))),ED106="No",ISNUMBER(OFFSET('Hygiene Data'!$H$6,0,10*ROW('Hygiene Data'!H100)))),CONCATENATE("[",ROUND(OFFSET('Hygiene Data'!$H$6,0,10*ROW('Hygiene Data'!H100)),0),"]"),IF(AND(ISNUMBER(OFFSET('Hygiene Data'!$H$6,0,10*ROW('Hygiene Data'!H100))),ED106="",ISNUMBER(OFFSET('Hygiene Data'!$H$6,0,10*ROW('Hygiene Data'!H100)))),OFFSET('Hygiene Data'!$H$6,0,10*ROW('Hygiene Data'!H100)),NA())))</f>
        <v>#N/A</v>
      </c>
      <c r="BP106" s="121" t="e">
        <f ca="1">+IF(AND(ISNUMBER(OFFSET('Hygiene Data'!$H$8,0,10*ROW('Hygiene Data'!H100))),EE106="Yes"),OFFSET('Hygiene Data'!$H$8,0,10*ROW('Hygiene Data'!H100)),IF(AND(ISNUMBER(OFFSET('Hygiene Data'!$H$8,0,10*ROW('Hygiene Data'!H100))),EE106="No",ISNUMBER(OFFSET('Hygiene Data'!$H$8,0,10*ROW('Hygiene Data'!H100)))),CONCATENATE("[",ROUND(OFFSET('Hygiene Data'!$H$8,0,10*ROW('Hygiene Data'!H100)),0),"]"),IF(AND(ISNUMBER(OFFSET('Hygiene Data'!$H$8,0,10*ROW('Hygiene Data'!H100))),EE106="",ISNUMBER(OFFSET('Hygiene Data'!$H$8,0,10*ROW('Hygiene Data'!H100)))),OFFSET('Hygiene Data'!$H$8,0,10*ROW('Hygiene Data'!H100)),NA())))</f>
        <v>#N/A</v>
      </c>
      <c r="BQ106" s="121" t="e">
        <f ca="1">+IF(AND(ISNUMBER(OFFSET('Hygiene Data'!$H$10,0,10*ROW('Hygiene Data'!H100))),EF106="Yes"),OFFSET('Hygiene Data'!$H$10,0,10*ROW('Hygiene Data'!H100)),IF(AND(ISNUMBER(OFFSET('Hygiene Data'!$H$10,0,10*ROW('Hygiene Data'!H100))),EF106="No",ISNUMBER(OFFSET('Hygiene Data'!$H$10,0,10*ROW('Hygiene Data'!H100)))),CONCATENATE("[",ROUND(OFFSET('Hygiene Data'!$H$10,0,10*ROW('Hygiene Data'!H100)),0),"]"),IF(AND(ISNUMBER(OFFSET('Hygiene Data'!$H$10,0,10*ROW('Hygiene Data'!H100))),EF106="",ISNUMBER(OFFSET('Hygiene Data'!$H$10,0,10*ROW('Hygiene Data'!H100)))),OFFSET('Hygiene Data'!$H$10,0,10*ROW('Hygiene Data'!H100)),NA())))</f>
        <v>#N/A</v>
      </c>
      <c r="BS106" s="28" t="str">
        <f ca="1">+IF(OFFSET('Water Data'!$C$28,0,10*ROW('Water Data'!C100))="","",OFFSET('Water Data'!$C$28,0,10*ROW('Water Data'!C100)))</f>
        <v/>
      </c>
      <c r="BT106" s="28" t="str">
        <f ca="1">+IF(OFFSET('Water Data'!$C$29,0,10*ROW('Water Data'!C100))="","",OFFSET('Water Data'!$C$29,0,10*ROW('Water Data'!C100)))</f>
        <v/>
      </c>
      <c r="BU106" s="28" t="str">
        <f ca="1">+IF(OFFSET('Water Data'!$C$30,0,10*ROW('Water Data'!C100))="","",OFFSET('Water Data'!$C$30,0,10*ROW('Water Data'!C100)))</f>
        <v/>
      </c>
      <c r="BV106" s="28" t="str">
        <f ca="1">+IF(OFFSET('Water Data'!$D$28,0,10*ROW('Water Data'!D100))="","",OFFSET('Water Data'!$D$28,0,10*ROW('Water Data'!D100)))</f>
        <v/>
      </c>
      <c r="BW106" s="28" t="str">
        <f ca="1">+IF(OFFSET('Water Data'!$D$29,0,10*ROW('Water Data'!D100))="","",OFFSET('Water Data'!$D$29,0,10*ROW('Water Data'!D100)))</f>
        <v/>
      </c>
      <c r="BX106" s="28" t="str">
        <f ca="1">+IF(OFFSET('Water Data'!$D$30,0,10*ROW('Water Data'!D100))="","",OFFSET('Water Data'!$D$30,0,10*ROW('Water Data'!D100)))</f>
        <v/>
      </c>
      <c r="BY106" s="28" t="str">
        <f ca="1">+IF(OFFSET('Water Data'!$E$28,0,10*ROW('Water Data'!E100))="","",OFFSET('Water Data'!$E$28,0,10*ROW('Water Data'!E100)))</f>
        <v/>
      </c>
      <c r="BZ106" s="28" t="str">
        <f ca="1">+IF(OFFSET('Water Data'!$E$29,0,10*ROW('Water Data'!E100))="","",OFFSET('Water Data'!$E$29,0,10*ROW('Water Data'!E100)))</f>
        <v/>
      </c>
      <c r="CA106" s="28" t="str">
        <f ca="1">+IF(OFFSET('Water Data'!$E$30,0,10*ROW('Water Data'!E100))="","",OFFSET('Water Data'!$E$30,0,10*ROW('Water Data'!E100)))</f>
        <v/>
      </c>
      <c r="CB106" s="28" t="str">
        <f ca="1">+IF(OFFSET('Water Data'!$F$28,0,10*ROW('Water Data'!F100))="","",OFFSET('Water Data'!$F$28,0,10*ROW('Water Data'!F100)))</f>
        <v/>
      </c>
      <c r="CC106" s="28" t="str">
        <f ca="1">+IF(OFFSET('Water Data'!$F$29,0,10*ROW('Water Data'!F100))="","",OFFSET('Water Data'!$F$29,0,10*ROW('Water Data'!F100)))</f>
        <v/>
      </c>
      <c r="CD106" s="28" t="str">
        <f ca="1">+IF(OFFSET('Water Data'!$F$30,0,10*ROW('Water Data'!F100))="","",OFFSET('Water Data'!$F$30,0,10*ROW('Water Data'!F100)))</f>
        <v/>
      </c>
      <c r="CE106" s="28" t="str">
        <f ca="1">+IF(OFFSET('Water Data'!$G$28,0,10*ROW('Water Data'!G100))="","",OFFSET('Water Data'!$G$28,0,10*ROW('Water Data'!G100)))</f>
        <v/>
      </c>
      <c r="CF106" s="28" t="str">
        <f ca="1">+IF(OFFSET('Water Data'!$G$29,0,10*ROW('Water Data'!G100))="","",OFFSET('Water Data'!$G$29,0,10*ROW('Water Data'!G100)))</f>
        <v/>
      </c>
      <c r="CG106" s="28" t="str">
        <f ca="1">+IF(OFFSET('Water Data'!$G$30,0,10*ROW('Water Data'!G100))="","",OFFSET('Water Data'!$G$30,0,10*ROW('Water Data'!G100)))</f>
        <v/>
      </c>
      <c r="CH106" s="28" t="str">
        <f ca="1">+IF(OFFSET('Water Data'!$H$28,0,10*ROW('Water Data'!H100))="","",OFFSET('Water Data'!$H$28,0,10*ROW('Water Data'!H100)))</f>
        <v/>
      </c>
      <c r="CI106" s="28" t="str">
        <f ca="1">+IF(OFFSET('Water Data'!$H$29,0,10*ROW('Water Data'!H100))="","",OFFSET('Water Data'!$H$29,0,10*ROW('Water Data'!H100)))</f>
        <v/>
      </c>
      <c r="CJ106" s="28" t="str">
        <f ca="1">+IF(OFFSET('Water Data'!$H$30,0,10*ROW('Water Data'!H100))="","",OFFSET('Water Data'!$H$30,0,10*ROW('Water Data'!H100)))</f>
        <v/>
      </c>
      <c r="CK106" s="28" t="str">
        <f ca="1">+IF(OFFSET('Sanitation Data'!$C$29,0,10*ROW('Sanitation Data'!C100))="","",OFFSET('Sanitation Data'!$C$29,0,10*ROW('Sanitation Data'!C100)))</f>
        <v/>
      </c>
      <c r="CL106" s="28" t="str">
        <f ca="1">+IF(OFFSET('Sanitation Data'!$C$30,0,10*ROW('Sanitation Data'!C100))="","",OFFSET('Sanitation Data'!$C$30,0,10*ROW('Sanitation Data'!C100)))</f>
        <v/>
      </c>
      <c r="CM106" s="28" t="str">
        <f ca="1">+IF(OFFSET('Sanitation Data'!$C$31,0,10*ROW('Sanitation Data'!C100))="","",OFFSET('Sanitation Data'!$C$31,0,10*ROW('Sanitation Data'!C100)))</f>
        <v/>
      </c>
      <c r="CN106" s="28" t="str">
        <f ca="1">+IF(OFFSET('Sanitation Data'!$C$32,0,10*ROW('Sanitation Data'!C100))="","",OFFSET('Sanitation Data'!$C$32,0,10*ROW('Sanitation Data'!C100)))</f>
        <v/>
      </c>
      <c r="CO106" s="28" t="str">
        <f ca="1">+IF(OFFSET('Sanitation Data'!$C$33,0,10*ROW('Sanitation Data'!C100))="","",OFFSET('Sanitation Data'!$C$33,0,10*ROW('Sanitation Data'!C100)))</f>
        <v/>
      </c>
      <c r="CP106" s="28" t="str">
        <f ca="1">+IF(OFFSET('Sanitation Data'!$D$29,0,10*ROW('Sanitation Data'!D100))="","",OFFSET('Sanitation Data'!$D$29,0,10*ROW('Sanitation Data'!D100)))</f>
        <v/>
      </c>
      <c r="CQ106" s="28" t="str">
        <f ca="1">+IF(OFFSET('Sanitation Data'!$D$30,0,10*ROW('Sanitation Data'!D100))="","",OFFSET('Sanitation Data'!$D$30,0,10*ROW('Sanitation Data'!D100)))</f>
        <v/>
      </c>
      <c r="CR106" s="28" t="str">
        <f ca="1">+IF(OFFSET('Sanitation Data'!$D$31,0,10*ROW('Sanitation Data'!D100))="","",OFFSET('Sanitation Data'!$D$31,0,10*ROW('Sanitation Data'!D100)))</f>
        <v/>
      </c>
      <c r="CS106" s="28" t="str">
        <f ca="1">+IF(OFFSET('Sanitation Data'!$D$32,0,10*ROW('Sanitation Data'!D100))="","",OFFSET('Sanitation Data'!$D$32,0,10*ROW('Sanitation Data'!D100)))</f>
        <v/>
      </c>
      <c r="CT106" s="28" t="str">
        <f ca="1">+IF(OFFSET('Sanitation Data'!$D$33,0,10*ROW('Sanitation Data'!D100))="","",OFFSET('Sanitation Data'!$D$33,0,10*ROW('Sanitation Data'!D100)))</f>
        <v/>
      </c>
      <c r="CU106" s="28" t="str">
        <f ca="1">+IF(OFFSET('Sanitation Data'!$E$29,0,10*ROW('Sanitation Data'!E100))="","",OFFSET('Sanitation Data'!$E$29,0,10*ROW('Sanitation Data'!E100)))</f>
        <v/>
      </c>
      <c r="CV106" s="28" t="str">
        <f ca="1">+IF(OFFSET('Sanitation Data'!$E$30,0,10*ROW('Sanitation Data'!E100))="","",OFFSET('Sanitation Data'!$E$30,0,10*ROW('Sanitation Data'!E100)))</f>
        <v/>
      </c>
      <c r="CW106" s="28" t="str">
        <f ca="1">+IF(OFFSET('Sanitation Data'!$E$31,0,10*ROW('Sanitation Data'!E100))="","",OFFSET('Sanitation Data'!$E$31,0,10*ROW('Sanitation Data'!E100)))</f>
        <v/>
      </c>
      <c r="CX106" s="28" t="str">
        <f ca="1">+IF(OFFSET('Sanitation Data'!$E$32,0,10*ROW('Sanitation Data'!E100))="","",OFFSET('Sanitation Data'!$E$32,0,10*ROW('Sanitation Data'!E100)))</f>
        <v/>
      </c>
      <c r="CY106" s="28" t="str">
        <f ca="1">+IF(OFFSET('Sanitation Data'!$E$33,0,10*ROW('Sanitation Data'!E100))="","",OFFSET('Sanitation Data'!$E$33,0,10*ROW('Sanitation Data'!E100)))</f>
        <v/>
      </c>
      <c r="CZ106" s="28" t="str">
        <f ca="1">+IF(OFFSET('Sanitation Data'!$F$29,0,10*ROW('Sanitation Data'!F100))="","",OFFSET('Sanitation Data'!$F$29,0,10*ROW('Sanitation Data'!F100)))</f>
        <v/>
      </c>
      <c r="DA106" s="28" t="str">
        <f ca="1">+IF(OFFSET('Sanitation Data'!$F$30,0,10*ROW('Sanitation Data'!F100))="","",OFFSET('Sanitation Data'!$F$30,0,10*ROW('Sanitation Data'!F100)))</f>
        <v/>
      </c>
      <c r="DB106" s="28" t="str">
        <f ca="1">+IF(OFFSET('Sanitation Data'!$F$31,0,10*ROW('Sanitation Data'!F100))="","",OFFSET('Sanitation Data'!$F$31,0,10*ROW('Sanitation Data'!F100)))</f>
        <v/>
      </c>
      <c r="DC106" s="28" t="str">
        <f ca="1">+IF(OFFSET('Sanitation Data'!$F$32,0,10*ROW('Sanitation Data'!F100))="","",OFFSET('Sanitation Data'!$F$32,0,10*ROW('Sanitation Data'!F100)))</f>
        <v/>
      </c>
      <c r="DD106" s="28" t="str">
        <f ca="1">+IF(OFFSET('Sanitation Data'!$F$33,0,10*ROW('Sanitation Data'!F100))="","",OFFSET('Sanitation Data'!$F$33,0,10*ROW('Sanitation Data'!F100)))</f>
        <v/>
      </c>
      <c r="DE106" s="28" t="str">
        <f ca="1">+IF(OFFSET('Sanitation Data'!$G$29,0,10*ROW('Sanitation Data'!G100))="","",OFFSET('Sanitation Data'!$G$29,0,10*ROW('Sanitation Data'!G100)))</f>
        <v/>
      </c>
      <c r="DF106" s="28" t="str">
        <f ca="1">+IF(OFFSET('Sanitation Data'!$G$30,0,10*ROW('Sanitation Data'!G100))="","",OFFSET('Sanitation Data'!$G$30,0,10*ROW('Sanitation Data'!G100)))</f>
        <v/>
      </c>
      <c r="DG106" s="28" t="str">
        <f ca="1">+IF(OFFSET('Sanitation Data'!$G$31,0,10*ROW('Sanitation Data'!G100))="","",OFFSET('Sanitation Data'!$G$31,0,10*ROW('Sanitation Data'!G100)))</f>
        <v/>
      </c>
      <c r="DH106" s="28" t="str">
        <f ca="1">+IF(OFFSET('Sanitation Data'!$G$32,0,10*ROW('Sanitation Data'!G100))="","",OFFSET('Sanitation Data'!$G$32,0,10*ROW('Sanitation Data'!G100)))</f>
        <v/>
      </c>
      <c r="DI106" s="28" t="str">
        <f ca="1">+IF(OFFSET('Sanitation Data'!$G$33,0,10*ROW('Sanitation Data'!G100))="","",OFFSET('Sanitation Data'!$G$33,0,10*ROW('Sanitation Data'!G100)))</f>
        <v/>
      </c>
      <c r="DJ106" s="28" t="str">
        <f ca="1">+IF(OFFSET('Sanitation Data'!$H$29,0,10*ROW('Sanitation Data'!H100))="","",OFFSET('Sanitation Data'!$H$29,0,10*ROW('Sanitation Data'!H100)))</f>
        <v/>
      </c>
      <c r="DK106" s="28" t="str">
        <f ca="1">+IF(OFFSET('Sanitation Data'!$H$30,0,10*ROW('Sanitation Data'!H100))="","",OFFSET('Sanitation Data'!$H$30,0,10*ROW('Sanitation Data'!H100)))</f>
        <v/>
      </c>
      <c r="DL106" s="28" t="str">
        <f ca="1">+IF(OFFSET('Sanitation Data'!$H$31,0,10*ROW('Sanitation Data'!H100))="","",OFFSET('Sanitation Data'!$H$31,0,10*ROW('Sanitation Data'!H100)))</f>
        <v/>
      </c>
      <c r="DM106" s="28" t="str">
        <f ca="1">+IF(OFFSET('Sanitation Data'!$H$32,0,10*ROW('Sanitation Data'!H100))="","",OFFSET('Sanitation Data'!$H$32,0,10*ROW('Sanitation Data'!H100)))</f>
        <v/>
      </c>
      <c r="DN106" s="28" t="str">
        <f ca="1">+IF(OFFSET('Sanitation Data'!$H$33,0,10*ROW('Sanitation Data'!H100))="","",OFFSET('Sanitation Data'!$H$33,0,10*ROW('Sanitation Data'!H100)))</f>
        <v/>
      </c>
      <c r="DO106" s="28" t="str">
        <f ca="1">+IF(OFFSET('Hygiene Data'!$C$12,0,10*ROW('Hygiene Data'!C100))="","",OFFSET('Hygiene Data'!$C$12,0,10*ROW('Hygiene Data'!C100)))</f>
        <v/>
      </c>
      <c r="DP106" s="28" t="str">
        <f ca="1">+IF(OFFSET('Hygiene Data'!$C$13,0,10*ROW('Hygiene Data'!C100))="","",OFFSET('Hygiene Data'!$C$13,0,10*ROW('Hygiene Data'!C100)))</f>
        <v/>
      </c>
      <c r="DQ106" s="28" t="str">
        <f ca="1">+IF(OFFSET('Hygiene Data'!$C$14,0,10*ROW('Hygiene Data'!C100))="","",OFFSET('Hygiene Data'!$C$14,0,10*ROW('Hygiene Data'!C100)))</f>
        <v/>
      </c>
      <c r="DR106" s="28" t="str">
        <f ca="1">+IF(OFFSET('Hygiene Data'!$D$12,0,10*ROW('Hygiene Data'!D100))="","",OFFSET('Hygiene Data'!$D$12,0,10*ROW('Hygiene Data'!D100)))</f>
        <v/>
      </c>
      <c r="DS106" s="28" t="str">
        <f ca="1">+IF(OFFSET('Hygiene Data'!$D$13,0,10*ROW('Hygiene Data'!D100))="","",OFFSET('Hygiene Data'!$D$13,0,10*ROW('Hygiene Data'!D100)))</f>
        <v/>
      </c>
      <c r="DT106" s="28" t="str">
        <f ca="1">+IF(OFFSET('Hygiene Data'!$D$14,0,10*ROW('Hygiene Data'!D100))="","",OFFSET('Hygiene Data'!$D$14,0,10*ROW('Hygiene Data'!D100)))</f>
        <v/>
      </c>
      <c r="DU106" s="28" t="str">
        <f ca="1">+IF(OFFSET('Hygiene Data'!$E$12,0,10*ROW('Hygiene Data'!E100))="","",OFFSET('Hygiene Data'!$E$12,0,10*ROW('Hygiene Data'!E100)))</f>
        <v/>
      </c>
      <c r="DV106" s="28" t="str">
        <f ca="1">+IF(OFFSET('Hygiene Data'!$E$13,0,10*ROW('Hygiene Data'!E100))="","",OFFSET('Hygiene Data'!$E$13,0,10*ROW('Hygiene Data'!E100)))</f>
        <v/>
      </c>
      <c r="DW106" s="28" t="str">
        <f ca="1">+IF(OFFSET('Hygiene Data'!$E$14,0,10*ROW('Hygiene Data'!E100))="","",OFFSET('Hygiene Data'!$E$14,0,10*ROW('Hygiene Data'!E100)))</f>
        <v/>
      </c>
      <c r="DX106" s="28" t="str">
        <f ca="1">+IF(OFFSET('Hygiene Data'!$F$12,0,10*ROW('Hygiene Data'!F100))="","",OFFSET('Hygiene Data'!$F$12,0,10*ROW('Hygiene Data'!F100)))</f>
        <v/>
      </c>
      <c r="DY106" s="28" t="str">
        <f ca="1">+IF(OFFSET('Hygiene Data'!$F$13,0,10*ROW('Hygiene Data'!F100))="","",OFFSET('Hygiene Data'!$F$13,0,10*ROW('Hygiene Data'!F100)))</f>
        <v/>
      </c>
      <c r="DZ106" s="28" t="str">
        <f ca="1">+IF(OFFSET('Hygiene Data'!$F$14,0,10*ROW('Hygiene Data'!F100))="","",OFFSET('Hygiene Data'!$F$14,0,10*ROW('Hygiene Data'!F100)))</f>
        <v/>
      </c>
      <c r="EA106" s="28" t="str">
        <f ca="1">+IF(OFFSET('Hygiene Data'!$G$12,0,10*ROW('Hygiene Data'!G100))="","",OFFSET('Hygiene Data'!$G$12,0,10*ROW('Hygiene Data'!G100)))</f>
        <v/>
      </c>
      <c r="EB106" s="28" t="str">
        <f ca="1">+IF(OFFSET('Hygiene Data'!$G$13,0,10*ROW('Hygiene Data'!G100))="","",OFFSET('Hygiene Data'!$G$13,0,10*ROW('Hygiene Data'!G100)))</f>
        <v/>
      </c>
      <c r="EC106" s="28" t="str">
        <f ca="1">+IF(OFFSET('Hygiene Data'!$G$14,0,10*ROW('Hygiene Data'!G100))="","",OFFSET('Hygiene Data'!$G$14,0,10*ROW('Hygiene Data'!G100)))</f>
        <v/>
      </c>
      <c r="ED106" s="28" t="str">
        <f ca="1">+IF(OFFSET('Hygiene Data'!$H$12,0,10*ROW('Hygiene Data'!H100))="","",OFFSET('Hygiene Data'!$H$12,0,10*ROW('Hygiene Data'!H100)))</f>
        <v/>
      </c>
      <c r="EE106" s="28" t="str">
        <f ca="1">+IF(OFFSET('Hygiene Data'!$H$13,0,10*ROW('Hygiene Data'!H100))="","",OFFSET('Hygiene Data'!$H$13,0,10*ROW('Hygiene Data'!H100)))</f>
        <v/>
      </c>
      <c r="EF106" s="28" t="str">
        <f ca="1">+IF(OFFSET('Hygiene Data'!$H$14,0,10*ROW('Hygiene Data'!H100))="","",OFFSET('Hygiene Data'!$H$14,0,10*ROW('Hygiene Data'!H100)))</f>
        <v/>
      </c>
    </row>
    <row r="107" spans="1:136" x14ac:dyDescent="0.2">
      <c r="A107" s="44" t="str">
        <f ca="1">+IF(OFFSET('Water Data'!$B$1,0,10*ROW('Water Data'!B104))="","",OFFSET('Water Data'!$B$1,0,10*ROW('Water Data'!B104)))</f>
        <v/>
      </c>
      <c r="B107" s="44" t="str">
        <f ca="1">+IF(OFFSET('Water Data'!$A$3,0,10*ROW('Water Data'!A104))="","",OFFSET('Water Data'!$A$3,0,10*ROW('Water Data'!A104)))</f>
        <v/>
      </c>
      <c r="C107" s="44" t="str">
        <f ca="1">+IF(OFFSET('Water Data'!$C$3,0,10*ROW('Water Data'!C104))="","",OFFSET('Water Data'!$C$3,0,10*ROW('Water Data'!C104)))</f>
        <v/>
      </c>
      <c r="D107" s="119" t="e">
        <f ca="1">+IF(AND(ISNUMBER(OFFSET('Water Data'!$C$5,0,10*ROW('Water Data'!C101))),BS107="Yes"),100-OFFSET('Water Data'!$C$5,0,10*ROW('Water Data'!C101)),IF(AND(ISNUMBER(OFFSET('Water Data'!$C$5,0,10*ROW('Water Data'!C101))),BS107="No",ISNUMBER(OFFSET('Water Data'!$C$5,0,10*ROW('Water Data'!C101)))),CONCATENATE("[",ROUND(100-OFFSET('Water Data'!$C$5,0,10*ROW('Water Data'!C101)),0),"]"),IF(AND(ISNUMBER(OFFSET('Water Data'!$C$5,0,10*ROW('Water Data'!C101))),BS107="",ISNUMBER(OFFSET('Water Data'!$C$5,0,10*ROW('Water Data'!C101)))),100-OFFSET('Water Data'!$C$5,0,10*ROW('Water Data'!C101)),NA())))</f>
        <v>#N/A</v>
      </c>
      <c r="E107" s="119" t="e">
        <f ca="1">+IF(AND(ISNUMBER(OFFSET('Water Data'!$C$7,0,10*ROW('Water Data'!D101))),BT107="Yes"),OFFSET('Water Data'!$C$7,0,10*ROW('Water Data'!C101)),IF(AND(ISNUMBER(OFFSET('Water Data'!$C$7,0,10*ROW('Water Data'!C101))),BT107="No",ISNUMBER(OFFSET('Water Data'!$C$7,0,10*ROW('Water Data'!C101)))),CONCATENATE("[",ROUND(OFFSET('Water Data'!$C$7,0,10*ROW('Water Data'!C101)),0),"]"),IF(AND(ISNUMBER(OFFSET('Water Data'!$C$7,0,10*ROW('Water Data'!C101))),BT107="",ISNUMBER(OFFSET('Water Data'!$C$7,0,10*ROW('Water Data'!C101)))),OFFSET('Water Data'!$C$7,0,10*ROW('Water Data'!C101)),NA())))</f>
        <v>#N/A</v>
      </c>
      <c r="F107" s="119" t="e">
        <f ca="1">+IF(AND(ISNUMBER(OFFSET('Water Data'!$C$10,0,10*ROW('Water Data'!C101))),BU107="Yes"),OFFSET('Water Data'!$C$10,0,10*ROW('Water Data'!C101)),IF(AND(ISNUMBER(OFFSET('Water Data'!$C$10,0,10*ROW('Water Data'!C101))),BU107="No",ISNUMBER(OFFSET('Water Data'!$C$10,0,10*ROW('Water Data'!C101)))),CONCATENATE("[",ROUND(OFFSET('Water Data'!$C$10,0,10*ROW('Water Data'!C101)),0),"]"),IF(AND(ISNUMBER(OFFSET('Water Data'!$C$10,0,10*ROW('Water Data'!C101))),BU107="",ISNUMBER(OFFSET('Water Data'!$C$10,0,10*ROW('Water Data'!C101)))),OFFSET('Water Data'!$C$10,0,10*ROW('Water Data'!C101)),NA())))</f>
        <v>#N/A</v>
      </c>
      <c r="G107" s="119" t="e">
        <f ca="1">+IF(AND(ISNUMBER(OFFSET('Water Data'!$D$5,0,10*ROW('Water Data'!D101))),BV107="Yes"),100-OFFSET('Water Data'!$D$5,0,10*ROW('Water Data'!D101)),IF(AND(ISNUMBER(OFFSET('Water Data'!$D$5,0,10*ROW('Water Data'!D101))),BV107="No",ISNUMBER(OFFSET('Water Data'!$D$5,0,10*ROW('Water Data'!D101)))),CONCATENATE("[",ROUND(100-OFFSET('Water Data'!$D$5,0,10*ROW('Water Data'!D101)),0),"]"),IF(AND(ISNUMBER(OFFSET('Water Data'!$D$5,0,10*ROW('Water Data'!D101))),BV107="",ISNUMBER(OFFSET('Water Data'!$D$5,0,10*ROW('Water Data'!D101)))),100-OFFSET('Water Data'!$D$5,0,10*ROW('Water Data'!D101)),NA())))</f>
        <v>#N/A</v>
      </c>
      <c r="H107" s="119" t="e">
        <f ca="1">+IF(AND(ISNUMBER(OFFSET('Water Data'!$D$7,0,10*ROW('Water Data'!D101))),BW107="Yes"),OFFSET('Water Data'!$D$7,0,10*ROW('Water Data'!D101)),IF(AND(ISNUMBER(OFFSET('Water Data'!$D$7,0,10*ROW('Water Data'!D101))),BW107="No",ISNUMBER(OFFSET('Water Data'!$D$7,0,10*ROW('Water Data'!D101)))),CONCATENATE("[",ROUND(OFFSET('Water Data'!$C$7,0,10*ROW('Water Data'!D101)),0),"]"),IF(AND(ISNUMBER(OFFSET('Water Data'!$D$7,0,10*ROW('Water Data'!D101))),BW107="",ISNUMBER(OFFSET('Water Data'!$D$7,0,10*ROW('Water Data'!D101)))),OFFSET('Water Data'!$D$7,0,10*ROW('Water Data'!D101)),NA())))</f>
        <v>#N/A</v>
      </c>
      <c r="I107" s="119" t="e">
        <f ca="1">+IF(AND(ISNUMBER(OFFSET('Water Data'!$D$10,0,10*ROW('Water Data'!D101))),BX107="Yes"),OFFSET('Water Data'!$D$10,0,10*ROW('Water Data'!D101)),IF(AND(ISNUMBER(OFFSET('Water Data'!$D$10,0,10*ROW('Water Data'!D101))),BX107="No",ISNUMBER(OFFSET('Water Data'!$D$10,0,10*ROW('Water Data'!D101)))),CONCATENATE("[",ROUND(OFFSET('Water Data'!$D$10,0,10*ROW('Water Data'!D101)),0),"]"),IF(AND(ISNUMBER(OFFSET('Water Data'!$D$10,0,10*ROW('Water Data'!D101))),BX107="",ISNUMBER(OFFSET('Water Data'!$D$10,0,10*ROW('Water Data'!D101)))),OFFSET('Water Data'!$D$10,0,10*ROW('Water Data'!D101)),NA())))</f>
        <v>#N/A</v>
      </c>
      <c r="J107" s="119" t="e">
        <f ca="1">+IF(AND(ISNUMBER(OFFSET('Water Data'!$E$5,0,10*ROW('Water Data'!E101))),BY107="Yes"),100-OFFSET('Water Data'!$E$5,0,10*ROW('Water Data'!E101)),IF(AND(ISNUMBER(OFFSET('Water Data'!$E$5,0,10*ROW('Water Data'!E101))),BY107="No",ISNUMBER(OFFSET('Water Data'!$E$5,0,10*ROW('Water Data'!E101)))),CONCATENATE("[",ROUND(100-OFFSET('Water Data'!$E$5,0,10*ROW('Water Data'!E101)),0),"]"),IF(AND(ISNUMBER(OFFSET('Water Data'!$E$5,0,10*ROW('Water Data'!E101))),BY107="",ISNUMBER(OFFSET('Water Data'!$E$5,0,10*ROW('Water Data'!E101)))),100-OFFSET('Water Data'!$E$5,0,10*ROW('Water Data'!E101)),NA())))</f>
        <v>#N/A</v>
      </c>
      <c r="K107" s="119" t="e">
        <f ca="1">+IF(AND(ISNUMBER(OFFSET('Water Data'!$E$7,0,10*ROW('Water Data'!E101))),BZ107="Yes"),OFFSET('Water Data'!$E$7,0,10*ROW('Water Data'!E101)),IF(AND(ISNUMBER(OFFSET('Water Data'!$E$7,0,10*ROW('Water Data'!E101))),BZ107="No",ISNUMBER(OFFSET('Water Data'!$E$7,0,10*ROW('Water Data'!E101)))),CONCATENATE("[",ROUND(OFFSET('Water Data'!$E$7,0,10*ROW('Water Data'!E101)),0),"]"),IF(AND(ISNUMBER(OFFSET('Water Data'!$E$7,0,10*ROW('Water Data'!E101))),BZ107="",ISNUMBER(OFFSET('Water Data'!$E$7,0,10*ROW('Water Data'!E101)))),OFFSET('Water Data'!$E$7,0,10*ROW('Water Data'!E101)),NA())))</f>
        <v>#N/A</v>
      </c>
      <c r="L107" s="119" t="e">
        <f ca="1">+IF(AND(ISNUMBER(OFFSET('Water Data'!$E$10,0,10*ROW('Water Data'!E101))),CA107="Yes"),OFFSET('Water Data'!$E$10,0,10*ROW('Water Data'!E101)),IF(AND(ISNUMBER(OFFSET('Water Data'!$E$10,0,10*ROW('Water Data'!E101))),CA107="No",ISNUMBER(OFFSET('Water Data'!$E$10,0,10*ROW('Water Data'!E101)))),CONCATENATE("[",ROUND(OFFSET('Water Data'!$E$10,0,10*ROW('Water Data'!E101)),0),"]"),IF(AND(ISNUMBER(OFFSET('Water Data'!$E$10,0,10*ROW('Water Data'!E101))),CA107="",ISNUMBER(OFFSET('Water Data'!$E$10,0,10*ROW('Water Data'!E101)))),OFFSET('Water Data'!$E$10,0,10*ROW('Water Data'!E101)),NA())))</f>
        <v>#N/A</v>
      </c>
      <c r="M107" s="119" t="e">
        <f ca="1">+IF(AND(ISNUMBER(OFFSET('Water Data'!$F$5,0,10*ROW('Water Data'!F101))),CB107="Yes"),100-OFFSET('Water Data'!$F$5,0,10*ROW('Water Data'!F101)),IF(AND(ISNUMBER(OFFSET('Water Data'!$F$5,0,10*ROW('Water Data'!F101))),CB107="No",ISNUMBER(OFFSET('Water Data'!$F$5,0,10*ROW('Water Data'!F101)))),CONCATENATE("[",ROUND(100-OFFSET('Water Data'!$F$5,0,10*ROW('Water Data'!F101)),0),"]"),IF(AND(ISNUMBER(OFFSET('Water Data'!$F$5,0,10*ROW('Water Data'!F101))),CB107="",ISNUMBER(OFFSET('Water Data'!$F$5,0,10*ROW('Water Data'!F101)))),100-OFFSET('Water Data'!$F$5,0,10*ROW('Water Data'!F101)),NA())))</f>
        <v>#N/A</v>
      </c>
      <c r="N107" s="119" t="e">
        <f ca="1">+IF(AND(ISNUMBER(OFFSET('Water Data'!$F$7,0,10*ROW('Water Data'!F101))),CC107="Yes"),OFFSET('Water Data'!$F$7,0,10*ROW('Water Data'!F101)),IF(AND(ISNUMBER(OFFSET('Water Data'!$F$7,0,10*ROW('Water Data'!F101))),CC107="No",ISNUMBER(OFFSET('Water Data'!$F$7,0,10*ROW('Water Data'!F101)))),CONCATENATE("[",ROUND(OFFSET('Water Data'!$F$7,0,10*ROW('Water Data'!F101)),0),"]"),IF(AND(ISNUMBER(OFFSET('Water Data'!$F$7,0,10*ROW('Water Data'!F101))),CC107="",ISNUMBER(OFFSET('Water Data'!$F$7,0,10*ROW('Water Data'!F101)))),OFFSET('Water Data'!$F$7,0,10*ROW('Water Data'!F101)),NA())))</f>
        <v>#N/A</v>
      </c>
      <c r="O107" s="119" t="e">
        <f ca="1">+IF(AND(ISNUMBER(OFFSET('Water Data'!$F$10,0,10*ROW('Water Data'!F101))),CD107="Yes"),OFFSET('Water Data'!$F$10,0,10*ROW('Water Data'!F101)),IF(AND(ISNUMBER(OFFSET('Water Data'!$F$10,0,10*ROW('Water Data'!F101))),CD107="No",ISNUMBER(OFFSET('Water Data'!$F$10,0,10*ROW('Water Data'!F101)))),CONCATENATE("[",ROUND(OFFSET('Water Data'!$F$10,0,10*ROW('Water Data'!F101)),0),"]"),IF(AND(ISNUMBER(OFFSET('Water Data'!$F$10,0,10*ROW('Water Data'!F101))),CD107="",ISNUMBER(OFFSET('Water Data'!$F$10,0,10*ROW('Water Data'!F101)))),OFFSET('Water Data'!$F$10,0,10*ROW('Water Data'!F101)),NA())))</f>
        <v>#N/A</v>
      </c>
      <c r="P107" s="119" t="e">
        <f ca="1">+IF(AND(ISNUMBER(OFFSET('Water Data'!$G$5,0,10*ROW('Water Data'!G101))),CE107="Yes"),100-OFFSET('Water Data'!$G$5,0,10*ROW('Water Data'!G101)),IF(AND(ISNUMBER(OFFSET('Water Data'!$G$5,0,10*ROW('Water Data'!G101))),CE107="No",ISNUMBER(OFFSET('Water Data'!$G$5,0,10*ROW('Water Data'!G101)))),CONCATENATE("[",ROUND(100-OFFSET('Water Data'!$G$5,0,10*ROW('Water Data'!G101)),0),"]"),IF(AND(ISNUMBER(OFFSET('Water Data'!$G$5,0,10*ROW('Water Data'!G101))),CE107="",ISNUMBER(OFFSET('Water Data'!$G$5,0,10*ROW('Water Data'!G101)))),100-OFFSET('Water Data'!$G$5,0,10*ROW('Water Data'!G101)),NA())))</f>
        <v>#N/A</v>
      </c>
      <c r="Q107" s="119" t="e">
        <f ca="1">+IF(AND(ISNUMBER(OFFSET('Water Data'!$G$7,0,10*ROW('Water Data'!G101))),CF107="Yes"),OFFSET('Water Data'!$G$7,0,10*ROW('Water Data'!G101)),IF(AND(ISNUMBER(OFFSET('Water Data'!$G$7,0,10*ROW('Water Data'!G101))),CF107="No",ISNUMBER(OFFSET('Water Data'!$G$7,0,10*ROW('Water Data'!G101)))),CONCATENATE("[",ROUND(OFFSET('Water Data'!$G$7,0,10*ROW('Water Data'!G101)),0),"]"),IF(AND(ISNUMBER(OFFSET('Water Data'!$G$7,0,10*ROW('Water Data'!G101))),CF107="",ISNUMBER(OFFSET('Water Data'!$G$7,0,10*ROW('Water Data'!G101)))),OFFSET('Water Data'!$G$7,0,10*ROW('Water Data'!G101)),NA())))</f>
        <v>#N/A</v>
      </c>
      <c r="R107" s="119" t="e">
        <f ca="1">+IF(AND(ISNUMBER(OFFSET('Water Data'!$G$10,0,10*ROW('Water Data'!G101))),CG107="Yes"),OFFSET('Water Data'!$G$10,0,10*ROW('Water Data'!G101)),IF(AND(ISNUMBER(OFFSET('Water Data'!$G$10,0,10*ROW('Water Data'!G101))),CG107="No",ISNUMBER(OFFSET('Water Data'!$G$10,0,10*ROW('Water Data'!G101)))),CONCATENATE("[",ROUND(OFFSET('Water Data'!$G$10,0,10*ROW('Water Data'!G101)),0),"]"),IF(AND(ISNUMBER(OFFSET('Water Data'!$G$10,0,10*ROW('Water Data'!G101))),CG107="",ISNUMBER(OFFSET('Water Data'!$G$10,0,10*ROW('Water Data'!G101)))),OFFSET('Water Data'!$G$10,0,10*ROW('Water Data'!G101)),NA())))</f>
        <v>#N/A</v>
      </c>
      <c r="S107" s="119" t="e">
        <f ca="1">+IF(AND(ISNUMBER(OFFSET('Water Data'!$H$5,0,10*ROW('Water Data'!H101))),CH107="Yes"),100-OFFSET('Water Data'!$H$5,0,10*ROW('Water Data'!H101)),IF(AND(ISNUMBER(OFFSET('Water Data'!$H$5,0,10*ROW('Water Data'!H101))),CH107="No",ISNUMBER(OFFSET('Water Data'!$H$5,0,10*ROW('Water Data'!H101)))),CONCATENATE("[",ROUND(100-OFFSET('Water Data'!$H$5,0,10*ROW('Water Data'!H101)),0),"]"),IF(AND(ISNUMBER(OFFSET('Water Data'!$H$5,0,10*ROW('Water Data'!H101))),CH107="",ISNUMBER(OFFSET('Water Data'!$H$5,0,10*ROW('Water Data'!H101)))),100-OFFSET('Water Data'!$H$5,0,10*ROW('Water Data'!H101)),NA())))</f>
        <v>#N/A</v>
      </c>
      <c r="T107" s="119" t="e">
        <f ca="1">+IF(AND(ISNUMBER(OFFSET('Water Data'!$H$7,0,10*ROW('Water Data'!H101))),CI107="Yes"),OFFSET('Water Data'!$H$7,0,10*ROW('Water Data'!H101)),IF(AND(ISNUMBER(OFFSET('Water Data'!$H$7,0,10*ROW('Water Data'!H101))),CI107="No",ISNUMBER(OFFSET('Water Data'!$H$7,0,10*ROW('Water Data'!H101)))),CONCATENATE("[",ROUND(OFFSET('Water Data'!$H$7,0,10*ROW('Water Data'!H101)),0),"]"),IF(AND(ISNUMBER(OFFSET('Water Data'!$H$7,0,10*ROW('Water Data'!H101))),CI107="",ISNUMBER(OFFSET('Water Data'!$H$7,0,10*ROW('Water Data'!H101)))),OFFSET('Water Data'!$H$7,0,10*ROW('Water Data'!H101)),NA())))</f>
        <v>#N/A</v>
      </c>
      <c r="U107" s="119" t="e">
        <f ca="1">+IF(AND(ISNUMBER(OFFSET('Water Data'!$H$10,0,10*ROW('Water Data'!H101))),CJ107="Yes"),OFFSET('Water Data'!$H$10,0,10*ROW('Water Data'!H101)),IF(AND(ISNUMBER(OFFSET('Water Data'!$H$10,0,10*ROW('Water Data'!H101))),CJ107="No",ISNUMBER(OFFSET('Water Data'!$H$10,0,10*ROW('Water Data'!H101)))),CONCATENATE("[",ROUND(OFFSET('Water Data'!$H$10,0,10*ROW('Water Data'!H101)),0),"]"),IF(AND(ISNUMBER(OFFSET('Water Data'!$H$10,0,10*ROW('Water Data'!H101))),CJ107="",ISNUMBER(OFFSET('Water Data'!$H$10,0,10*ROW('Water Data'!H101)))),OFFSET('Water Data'!$H$10,0,10*ROW('Water Data'!H101)),NA())))</f>
        <v>#N/A</v>
      </c>
      <c r="V107" s="120" t="e">
        <f ca="1">+IF(AND(ISNUMBER(OFFSET('Sanitation Data'!$C$5,0,10*ROW('Sanitation Data'!C101))),CK107="Yes"),100-OFFSET('Sanitation Data'!$C$5,0,10*ROW('Sanitation Data'!C101)),IF(AND(ISNUMBER(OFFSET('Sanitation Data'!$C$5,0,10*ROW('Sanitation Data'!C101))),CK107="No",ISNUMBER(OFFSET('Sanitation Data'!$C$5,0,10*ROW('Sanitation Data'!C101)))),CONCATENATE("[",ROUND(100-OFFSET('Sanitation Data'!$C$5,0,10*ROW('Sanitation Data'!C101)),0),"]"),IF(AND(ISNUMBER(OFFSET('Sanitation Data'!$C$5,0,10*ROW('Sanitation Data'!C101))),CK107="",ISNUMBER(OFFSET('Sanitation Data'!$C$5,0,10*ROW('Sanitation Data'!C101)))),100-OFFSET('Sanitation Data'!$C$5,0,10*ROW('Sanitation Data'!C101)),NA())))</f>
        <v>#N/A</v>
      </c>
      <c r="W107" s="120" t="e">
        <f ca="1">+IF(AND(ISNUMBER(OFFSET('Sanitation Data'!$C$7,0,10*ROW('Sanitation Data'!C101))),CL107="Yes"),OFFSET('Sanitation Data'!$C$7,0,10*ROW('Sanitation Data'!C101)),IF(AND(ISNUMBER(OFFSET('Sanitation Data'!$C$7,0,10*ROW('Sanitation Data'!C101))),CL107="No",ISNUMBER(OFFSET('Sanitation Data'!$C$7,0,10*ROW('Sanitation Data'!C101)))),CONCATENATE("[",ROUND(OFFSET('Sanitation Data'!$C$7,0,10*ROW('Sanitation Data'!C101)),0),"]"),IF(AND(ISNUMBER(OFFSET('Sanitation Data'!$C$7,0,10*ROW('Sanitation Data'!C101))),CL107="",ISNUMBER(OFFSET('Sanitation Data'!$C$7,0,10*ROW('Sanitation Data'!C101)))),OFFSET('Sanitation Data'!$C$7,0,10*ROW('Sanitation Data'!C101)),NA())))</f>
        <v>#N/A</v>
      </c>
      <c r="X107" s="120" t="e">
        <f ca="1">+IF(AND(ISNUMBER(OFFSET('Sanitation Data'!$C$11,0,10*ROW('Sanitation Data'!C101))),CM107="Yes"),OFFSET('Sanitation Data'!$C$11,0,10*ROW('Sanitation Data'!C101)),IF(AND(ISNUMBER(OFFSET('Sanitation Data'!$C$11,0,10*ROW('Sanitation Data'!C101))),CM107="No",ISNUMBER(OFFSET('Sanitation Data'!$C$11,0,10*ROW('Sanitation Data'!C101)))),CONCATENATE("[",ROUND(OFFSET('Sanitation Data'!$C$11,0,10*ROW('Sanitation Data'!C101)),0),"]"),IF(AND(ISNUMBER(OFFSET('Sanitation Data'!$C$11,0,10*ROW('Sanitation Data'!C101))),CM107="",ISNUMBER(OFFSET('Sanitation Data'!$C$11,0,10*ROW('Sanitation Data'!C101)))),OFFSET('Sanitation Data'!$C$11,0,10*ROW('Sanitation Data'!C101)),NA())))</f>
        <v>#N/A</v>
      </c>
      <c r="Y107" s="120" t="e">
        <f ca="1">+IF(AND(ISNUMBER(OFFSET('Sanitation Data'!$C$12,0,10*ROW('Sanitation Data'!C101))),CN107="Yes"),OFFSET('Sanitation Data'!$C$12,0,10*ROW('Sanitation Data'!C101)),IF(AND(ISNUMBER(OFFSET('Sanitation Data'!$C$12,0,10*ROW('Sanitation Data'!C101))),CN107="No",ISNUMBER(OFFSET('Sanitation Data'!$C$12,0,10*ROW('Sanitation Data'!C101)))),CONCATENATE("[",ROUND(OFFSET('Sanitation Data'!$C$12,0,10*ROW('Sanitation Data'!C101)),0),"]"),IF(AND(ISNUMBER(OFFSET('Sanitation Data'!$C$12,0,10*ROW('Sanitation Data'!C101))),CN107="",ISNUMBER(OFFSET('Sanitation Data'!$C$12,0,10*ROW('Sanitation Data'!C101)))),OFFSET('Sanitation Data'!$C$12,0,10*ROW('Sanitation Data'!C101)),NA())))</f>
        <v>#N/A</v>
      </c>
      <c r="Z107" s="120" t="e">
        <f ca="1">+IF(AND(ISNUMBER(OFFSET('Sanitation Data'!$C$13,0,10*ROW('Sanitation Data'!C101))),CO107="Yes"),OFFSET('Sanitation Data'!$C$13,0,10*ROW('Sanitation Data'!C101)),IF(AND(ISNUMBER(OFFSET('Sanitation Data'!$C$13,0,10*ROW('Sanitation Data'!C101))),CO107="No",ISNUMBER(OFFSET('Sanitation Data'!$C$13,0,10*ROW('Sanitation Data'!C101)))),CONCATENATE("[",ROUND(OFFSET('Sanitation Data'!$C$13,0,10*ROW('Sanitation Data'!C101)),0),"]"),IF(AND(ISNUMBER(OFFSET('Sanitation Data'!$C$13,0,10*ROW('Sanitation Data'!C101))),CO107="",ISNUMBER(OFFSET('Sanitation Data'!$C$13,0,10*ROW('Sanitation Data'!C101)))),OFFSET('Sanitation Data'!$C$13,0,10*ROW('Sanitation Data'!C101)),NA())))</f>
        <v>#N/A</v>
      </c>
      <c r="AA107" s="120" t="e">
        <f ca="1">+IF(AND(ISNUMBER(OFFSET('Sanitation Data'!$D$5,0,10*ROW('Sanitation Data'!D101))),CP107="Yes"),100-OFFSET('Sanitation Data'!$D$5,0,10*ROW('Sanitation Data'!D101)),IF(AND(ISNUMBER(OFFSET('Sanitation Data'!$D$5,0,10*ROW('Sanitation Data'!D101))),CP107="No",ISNUMBER(OFFSET('Sanitation Data'!$D$5,0,10*ROW('Sanitation Data'!D101)))),CONCATENATE("[",ROUND(100-OFFSET('Sanitation Data'!$D$5,0,10*ROW('Sanitation Data'!D101)),0),"]"),IF(AND(ISNUMBER(OFFSET('Sanitation Data'!$D$5,0,10*ROW('Sanitation Data'!D101))),CP107="",ISNUMBER(OFFSET('Sanitation Data'!$D$5,0,10*ROW('Sanitation Data'!D101)))),100-OFFSET('Sanitation Data'!$D$5,0,10*ROW('Sanitation Data'!D101)),NA())))</f>
        <v>#N/A</v>
      </c>
      <c r="AB107" s="120" t="e">
        <f ca="1">+IF(AND(ISNUMBER(OFFSET('Sanitation Data'!$D$7,0,10*ROW('Sanitation Data'!D101))),CQ107="Yes"),OFFSET('Sanitation Data'!$D$7,0,10*ROW('Sanitation Data'!G101)),IF(AND(ISNUMBER(OFFSET('Sanitation Data'!$D$7,0,10*ROW('Sanitation Data'!D101))),CQ107="No",ISNUMBER(OFFSET('Sanitation Data'!$D$7,0,10*ROW('Sanitation Data'!D101)))),CONCATENATE("[",ROUND(OFFSET('Sanitation Data'!$D$7,0,10*ROW('Sanitation Data'!D101)),0),"]"),IF(AND(ISNUMBER(OFFSET('Sanitation Data'!$D$7,0,10*ROW('Sanitation Data'!D101))),CQ107="",ISNUMBER(OFFSET('Sanitation Data'!$D$7,0,10*ROW('Sanitation Data'!D101)))),OFFSET('Sanitation Data'!$D$7,0,10*ROW('Sanitation Data'!D101)),NA())))</f>
        <v>#N/A</v>
      </c>
      <c r="AC107" s="120" t="e">
        <f ca="1">+IF(AND(ISNUMBER(OFFSET('Sanitation Data'!$D$11,0,10*ROW('Sanitation Data'!D101))),CR107="Yes"),OFFSET('Sanitation Data'!$D$11,0,10*ROW('Sanitation Data'!D101)),IF(AND(ISNUMBER(OFFSET('Sanitation Data'!$D$11,0,10*ROW('Sanitation Data'!D101))),CR107="No",ISNUMBER(OFFSET('Sanitation Data'!$D$11,0,10*ROW('Sanitation Data'!D101)))),CONCATENATE("[",ROUND(OFFSET('Sanitation Data'!$D$11,0,10*ROW('Sanitation Data'!D101)),0),"]"),IF(AND(ISNUMBER(OFFSET('Sanitation Data'!$D$11,0,10*ROW('Sanitation Data'!D101))),CR107="",ISNUMBER(OFFSET('Sanitation Data'!$D$11,0,10*ROW('Sanitation Data'!D101)))),OFFSET('Sanitation Data'!$D$11,0,10*ROW('Sanitation Data'!D101)),NA())))</f>
        <v>#N/A</v>
      </c>
      <c r="AD107" s="120" t="e">
        <f ca="1">+IF(AND(ISNUMBER(OFFSET('Sanitation Data'!$D$12,0,10*ROW('Sanitation Data'!D101))),CS107="Yes"),OFFSET('Sanitation Data'!$D$12,0,10*ROW('Sanitation Data'!D101)),IF(AND(ISNUMBER(OFFSET('Sanitation Data'!$D$12,0,10*ROW('Sanitation Data'!D101))),CS107="No",ISNUMBER(OFFSET('Sanitation Data'!$D$12,0,10*ROW('Sanitation Data'!D101)))),CONCATENATE("[",ROUND(OFFSET('Sanitation Data'!$D$12,0,10*ROW('Sanitation Data'!D101)),0),"]"),IF(AND(ISNUMBER(OFFSET('Sanitation Data'!$D$12,0,10*ROW('Sanitation Data'!D101))),CS107="",ISNUMBER(OFFSET('Sanitation Data'!$D$12,0,10*ROW('Sanitation Data'!D101)))),OFFSET('Sanitation Data'!$D$12,0,10*ROW('Sanitation Data'!D101)),NA())))</f>
        <v>#N/A</v>
      </c>
      <c r="AE107" s="120" t="e">
        <f ca="1">+IF(AND(ISNUMBER(OFFSET('Sanitation Data'!$D$13,0,10*ROW('Sanitation Data'!D101))),CT107="Yes"),OFFSET('Sanitation Data'!$D$13,0,10*ROW('Sanitation Data'!D101)),IF(AND(ISNUMBER(OFFSET('Sanitation Data'!$D$13,0,10*ROW('Sanitation Data'!D101))),CT107="No",ISNUMBER(OFFSET('Sanitation Data'!$D$13,0,10*ROW('Sanitation Data'!D101)))),CONCATENATE("[",ROUND(OFFSET('Sanitation Data'!$D$13,0,10*ROW('Sanitation Data'!D101)),0),"]"),IF(AND(ISNUMBER(OFFSET('Sanitation Data'!$D$13,0,10*ROW('Sanitation Data'!D101))),CT107="",ISNUMBER(OFFSET('Sanitation Data'!$D$13,0,10*ROW('Sanitation Data'!D101)))),OFFSET('Sanitation Data'!$D$13,0,10*ROW('Sanitation Data'!D101)),NA())))</f>
        <v>#N/A</v>
      </c>
      <c r="AF107" s="120" t="e">
        <f ca="1">+IF(AND(ISNUMBER(OFFSET('Sanitation Data'!$E$5,0,10*ROW('Sanitation Data'!E101))),CU107="Yes"),100-OFFSET('Sanitation Data'!$E$5,0,10*ROW('Sanitation Data'!E101)),IF(AND(ISNUMBER(OFFSET('Sanitation Data'!$E$5,0,10*ROW('Sanitation Data'!E101))),CU107="No",ISNUMBER(OFFSET('Sanitation Data'!$E$5,0,10*ROW('Sanitation Data'!E101)))),CONCATENATE("[",ROUND(100-OFFSET('Sanitation Data'!$E$5,0,10*ROW('Sanitation Data'!E101)),0),"]"),IF(AND(ISNUMBER(OFFSET('Sanitation Data'!$E$5,0,10*ROW('Sanitation Data'!E101))),CU107="",ISNUMBER(OFFSET('Sanitation Data'!$E$5,0,10*ROW('Sanitation Data'!E101)))),100-OFFSET('Sanitation Data'!$E$5,0,10*ROW('Sanitation Data'!E101)),NA())))</f>
        <v>#N/A</v>
      </c>
      <c r="AG107" s="120" t="e">
        <f ca="1">+IF(AND(ISNUMBER(OFFSET('Sanitation Data'!$E$7,0,10*ROW('Sanitation Data'!E101))),CV107="Yes"),OFFSET('Sanitation Data'!$E$7,0,10*ROW('Sanitation Data'!E101)),IF(AND(ISNUMBER(OFFSET('Sanitation Data'!$E$7,0,10*ROW('Sanitation Data'!E101))),CV107="No",ISNUMBER(OFFSET('Sanitation Data'!$E$7,0,10*ROW('Sanitation Data'!E101)))),CONCATENATE("[",ROUND(OFFSET('Sanitation Data'!$E$7,0,10*ROW('Sanitation Data'!E101)),0),"]"),IF(AND(ISNUMBER(OFFSET('Sanitation Data'!$E$7,0,10*ROW('Sanitation Data'!E101))),CV107="",ISNUMBER(OFFSET('Sanitation Data'!$E$7,0,10*ROW('Sanitation Data'!E101)))),OFFSET('Sanitation Data'!$E$7,0,10*ROW('Sanitation Data'!E101)),NA())))</f>
        <v>#N/A</v>
      </c>
      <c r="AH107" s="120" t="e">
        <f ca="1">+IF(AND(ISNUMBER(OFFSET('Sanitation Data'!$E$11,0,10*ROW('Sanitation Data'!E101))),CW107="Yes"),OFFSET('Sanitation Data'!$E$11,0,10*ROW('Sanitation Data'!E101)),IF(AND(ISNUMBER(OFFSET('Sanitation Data'!$E$11,0,10*ROW('Sanitation Data'!E101))),CW107="No",ISNUMBER(OFFSET('Sanitation Data'!$E$11,0,10*ROW('Sanitation Data'!E101)))),CONCATENATE("[",ROUND(OFFSET('Sanitation Data'!$E$11,0,10*ROW('Sanitation Data'!E101)),0),"]"),IF(AND(ISNUMBER(OFFSET('Sanitation Data'!$E$11,0,10*ROW('Sanitation Data'!E101))),CW107="",ISNUMBER(OFFSET('Sanitation Data'!$E$11,0,10*ROW('Sanitation Data'!E101)))),OFFSET('Sanitation Data'!$E$11,0,10*ROW('Sanitation Data'!E101)),NA())))</f>
        <v>#N/A</v>
      </c>
      <c r="AI107" s="120" t="e">
        <f ca="1">+IF(AND(ISNUMBER(OFFSET('Sanitation Data'!$E$12,0,10*ROW('Sanitation Data'!E101))),CX107="Yes"),OFFSET('Sanitation Data'!$E$12,0,10*ROW('Sanitation Data'!E101)),IF(AND(ISNUMBER(OFFSET('Sanitation Data'!$E$12,0,10*ROW('Sanitation Data'!E101))),CX107="No",ISNUMBER(OFFSET('Sanitation Data'!$E$12,0,10*ROW('Sanitation Data'!E101)))),CONCATENATE("[",ROUND(OFFSET('Sanitation Data'!$E$12,0,10*ROW('Sanitation Data'!E101)),0),"]"),IF(AND(ISNUMBER(OFFSET('Sanitation Data'!$E$12,0,10*ROW('Sanitation Data'!E101))),CX107="",ISNUMBER(OFFSET('Sanitation Data'!$E$12,0,10*ROW('Sanitation Data'!E101)))),OFFSET('Sanitation Data'!$E$12,0,10*ROW('Sanitation Data'!E101)),NA())))</f>
        <v>#N/A</v>
      </c>
      <c r="AJ107" s="120" t="e">
        <f ca="1">+IF(AND(ISNUMBER(OFFSET('Sanitation Data'!$E$13,0,10*ROW('Sanitation Data'!E101))),CY107="Yes"),OFFSET('Sanitation Data'!$E$13,0,10*ROW('Sanitation Data'!E101)),IF(AND(ISNUMBER(OFFSET('Sanitation Data'!$E$13,0,10*ROW('Sanitation Data'!E101))),CY107="No",ISNUMBER(OFFSET('Sanitation Data'!$E$13,0,10*ROW('Sanitation Data'!E101)))),CONCATENATE("[",ROUND(OFFSET('Sanitation Data'!$E$13,0,10*ROW('Sanitation Data'!E101)),0),"]"),IF(AND(ISNUMBER(OFFSET('Sanitation Data'!$E$13,0,10*ROW('Sanitation Data'!E101))),CY107="",ISNUMBER(OFFSET('Sanitation Data'!$E$13,0,10*ROW('Sanitation Data'!E101)))),OFFSET('Sanitation Data'!$E$13,0,10*ROW('Sanitation Data'!E101)),NA())))</f>
        <v>#N/A</v>
      </c>
      <c r="AK107" s="120" t="e">
        <f ca="1">+IF(AND(ISNUMBER(OFFSET('Sanitation Data'!$F$5,0,10*ROW('Sanitation Data'!F101))),CZ107="Yes"),100-OFFSET('Sanitation Data'!$F$5,0,10*ROW('Sanitation Data'!F101)),IF(AND(ISNUMBER(OFFSET('Sanitation Data'!$F$5,0,10*ROW('Sanitation Data'!F101))),CZ107="No",ISNUMBER(OFFSET('Sanitation Data'!$F$5,0,10*ROW('Sanitation Data'!F101)))),CONCATENATE("[",ROUND(100-OFFSET('Sanitation Data'!$F$5,0,10*ROW('Sanitation Data'!F101)),0),"]"),IF(AND(ISNUMBER(OFFSET('Sanitation Data'!$F$5,0,10*ROW('Sanitation Data'!F101))),CZ107="",ISNUMBER(OFFSET('Sanitation Data'!$F$5,0,10*ROW('Sanitation Data'!F101)))),100-OFFSET('Sanitation Data'!$F$5,0,10*ROW('Sanitation Data'!F101)),NA())))</f>
        <v>#N/A</v>
      </c>
      <c r="AL107" s="120" t="e">
        <f ca="1">+IF(AND(ISNUMBER(OFFSET('Sanitation Data'!$F$7,0,10*ROW('Sanitation Data'!F101))),DA107="Yes"),OFFSET('Sanitation Data'!$F$7,0,10*ROW('Sanitation Data'!F101)),IF(AND(ISNUMBER(OFFSET('Sanitation Data'!$F$7,0,10*ROW('Sanitation Data'!F101))),DA107="No",ISNUMBER(OFFSET('Sanitation Data'!$F$7,0,10*ROW('Sanitation Data'!F101)))),CONCATENATE("[",ROUND(OFFSET('Sanitation Data'!$F$7,0,10*ROW('Sanitation Data'!F101)),0),"]"),IF(AND(ISNUMBER(OFFSET('Sanitation Data'!$F$7,0,10*ROW('Sanitation Data'!F101))),DA107="",ISNUMBER(OFFSET('Sanitation Data'!$F$7,0,10*ROW('Sanitation Data'!F101)))),OFFSET('Sanitation Data'!$F$7,0,10*ROW('Sanitation Data'!F101)),NA())))</f>
        <v>#N/A</v>
      </c>
      <c r="AM107" s="120" t="e">
        <f ca="1">+IF(AND(ISNUMBER(OFFSET('Sanitation Data'!$F$11,0,10*ROW('Sanitation Data'!F101))),DB107="Yes"),OFFSET('Sanitation Data'!$F$11,0,10*ROW('Sanitation Data'!F101)),IF(AND(ISNUMBER(OFFSET('Sanitation Data'!$F$11,0,10*ROW('Sanitation Data'!F101))),DB107="No",ISNUMBER(OFFSET('Sanitation Data'!$F$11,0,10*ROW('Sanitation Data'!F101)))),CONCATENATE("[",ROUND(OFFSET('Sanitation Data'!$F$11,0,10*ROW('Sanitation Data'!F101)),0),"]"),IF(AND(ISNUMBER(OFFSET('Sanitation Data'!$F$11,0,10*ROW('Sanitation Data'!F101))),DB107="",ISNUMBER(OFFSET('Sanitation Data'!$F$11,0,10*ROW('Sanitation Data'!F101)))),OFFSET('Sanitation Data'!$F$11,0,10*ROW('Sanitation Data'!F101)),NA())))</f>
        <v>#N/A</v>
      </c>
      <c r="AN107" s="120" t="e">
        <f ca="1">+IF(AND(ISNUMBER(OFFSET('Sanitation Data'!$F$12,0,10*ROW('Sanitation Data'!F101))),DC107="Yes"),OFFSET('Sanitation Data'!$F$12,0,10*ROW('Sanitation Data'!F101)),IF(AND(ISNUMBER(OFFSET('Sanitation Data'!$F$12,0,10*ROW('Sanitation Data'!F101))),DC107="No",ISNUMBER(OFFSET('Sanitation Data'!$F$12,0,10*ROW('Sanitation Data'!F101)))),CONCATENATE("[",ROUND(OFFSET('Sanitation Data'!$F$12,0,10*ROW('Sanitation Data'!F101)),0),"]"),IF(AND(ISNUMBER(OFFSET('Sanitation Data'!$F$12,0,10*ROW('Sanitation Data'!F101))),DC107="",ISNUMBER(OFFSET('Sanitation Data'!$F$12,0,10*ROW('Sanitation Data'!F101)))),OFFSET('Sanitation Data'!$F$12,0,10*ROW('Sanitation Data'!F101)),NA())))</f>
        <v>#N/A</v>
      </c>
      <c r="AO107" s="120" t="e">
        <f ca="1">+IF(AND(ISNUMBER(OFFSET('Sanitation Data'!$F$13,0,10*ROW('Sanitation Data'!F101))),DD107="Yes"),OFFSET('Sanitation Data'!$F$13,0,10*ROW('Sanitation Data'!F101)),IF(AND(ISNUMBER(OFFSET('Sanitation Data'!$F$13,0,10*ROW('Sanitation Data'!F101))),DD107="No",ISNUMBER(OFFSET('Sanitation Data'!$F$13,0,10*ROW('Sanitation Data'!F101)))),CONCATENATE("[",ROUND(OFFSET('Sanitation Data'!$F$13,0,10*ROW('Sanitation Data'!F101)),0),"]"),IF(AND(ISNUMBER(OFFSET('Sanitation Data'!$F$13,0,10*ROW('Sanitation Data'!F101))),DD107="",ISNUMBER(OFFSET('Sanitation Data'!$F$13,0,10*ROW('Sanitation Data'!F101)))),OFFSET('Sanitation Data'!$F$13,0,10*ROW('Sanitation Data'!F101)),NA())))</f>
        <v>#N/A</v>
      </c>
      <c r="AP107" s="120" t="e">
        <f ca="1">+IF(AND(ISNUMBER(OFFSET('Sanitation Data'!$G$5,0,10*ROW('Sanitation Data'!G101))),DE107="Yes"),100-OFFSET('Sanitation Data'!$G$5,0,10*ROW('Sanitation Data'!G101)),IF(AND(ISNUMBER(OFFSET('Sanitation Data'!$G$5,0,10*ROW('Sanitation Data'!G101))),DE107="No",ISNUMBER(OFFSET('Sanitation Data'!$G$5,0,10*ROW('Sanitation Data'!G101)))),CONCATENATE("[",ROUND(100-OFFSET('Sanitation Data'!$G$5,0,10*ROW('Sanitation Data'!G101)),0),"]"),IF(AND(ISNUMBER(OFFSET('Sanitation Data'!$G$5,0,10*ROW('Sanitation Data'!G101))),DE107="",ISNUMBER(OFFSET('Sanitation Data'!$G$5,0,10*ROW('Sanitation Data'!G101)))),100-OFFSET('Sanitation Data'!$G$5,0,10*ROW('Sanitation Data'!G101)),NA())))</f>
        <v>#N/A</v>
      </c>
      <c r="AQ107" s="120" t="e">
        <f ca="1">+IF(AND(ISNUMBER(OFFSET('Sanitation Data'!$G$7,0,10*ROW('Sanitation Data'!G101))),DF107="Yes"),OFFSET('Sanitation Data'!$G$7,0,10*ROW('Sanitation Data'!G101)),IF(AND(ISNUMBER(OFFSET('Sanitation Data'!$G$7,0,10*ROW('Sanitation Data'!G101))),DF107="No",ISNUMBER(OFFSET('Sanitation Data'!$G$7,0,10*ROW('Sanitation Data'!G101)))),CONCATENATE("[",ROUND(OFFSET('Sanitation Data'!$G$7,0,10*ROW('Sanitation Data'!G101)),0),"]"),IF(AND(ISNUMBER(OFFSET('Sanitation Data'!$G$7,0,10*ROW('Sanitation Data'!G101))),DF107="",ISNUMBER(OFFSET('Sanitation Data'!$G$7,0,10*ROW('Sanitation Data'!G101)))),OFFSET('Sanitation Data'!$G$7,0,10*ROW('Sanitation Data'!G101)),NA())))</f>
        <v>#N/A</v>
      </c>
      <c r="AR107" s="120" t="e">
        <f ca="1">+IF(AND(ISNUMBER(OFFSET('Sanitation Data'!$G$11,0,10*ROW('Sanitation Data'!G101))),DG107="Yes"),OFFSET('Sanitation Data'!$G$11,0,10*ROW('Sanitation Data'!G101)),IF(AND(ISNUMBER(OFFSET('Sanitation Data'!$G$11,0,10*ROW('Sanitation Data'!G101))),DG107="No",ISNUMBER(OFFSET('Sanitation Data'!$G$11,0,10*ROW('Sanitation Data'!G101)))),CONCATENATE("[",ROUND(OFFSET('Sanitation Data'!$G$11,0,10*ROW('Sanitation Data'!G101)),0),"]"),IF(AND(ISNUMBER(OFFSET('Sanitation Data'!$G$11,0,10*ROW('Sanitation Data'!G101))),DG107="",ISNUMBER(OFFSET('Sanitation Data'!$G$11,0,10*ROW('Sanitation Data'!G101)))),OFFSET('Sanitation Data'!$G$11,0,10*ROW('Sanitation Data'!G101)),NA())))</f>
        <v>#N/A</v>
      </c>
      <c r="AS107" s="120" t="e">
        <f ca="1">+IF(AND(ISNUMBER(OFFSET('Sanitation Data'!$G$12,0,10*ROW('Sanitation Data'!G101))),DH107="Yes"),OFFSET('Sanitation Data'!$G$12,0,10*ROW('Sanitation Data'!G101)),IF(AND(ISNUMBER(OFFSET('Sanitation Data'!$G$12,0,10*ROW('Sanitation Data'!G101))),DH107="No",ISNUMBER(OFFSET('Sanitation Data'!$G$12,0,10*ROW('Sanitation Data'!G101)))),CONCATENATE("[",ROUND(OFFSET('Sanitation Data'!$G$12,0,10*ROW('Sanitation Data'!G101)),0),"]"),IF(AND(ISNUMBER(OFFSET('Sanitation Data'!$G$12,0,10*ROW('Sanitation Data'!G101))),DH107="",ISNUMBER(OFFSET('Sanitation Data'!$G$12,0,10*ROW('Sanitation Data'!G101)))),OFFSET('Sanitation Data'!$G$12,0,10*ROW('Sanitation Data'!G101)),NA())))</f>
        <v>#N/A</v>
      </c>
      <c r="AT107" s="120" t="e">
        <f ca="1">+IF(AND(ISNUMBER(OFFSET('Sanitation Data'!$G$13,0,10*ROW('Sanitation Data'!G101))),DI107="Yes"),OFFSET('Sanitation Data'!$G$13,0,10*ROW('Sanitation Data'!G101)),IF(AND(ISNUMBER(OFFSET('Sanitation Data'!$G$13,0,10*ROW('Sanitation Data'!G101))),DI107="No",ISNUMBER(OFFSET('Sanitation Data'!$G$13,0,10*ROW('Sanitation Data'!G101)))),CONCATENATE("[",ROUND(OFFSET('Sanitation Data'!$G$13,0,10*ROW('Sanitation Data'!G101)),0),"]"),IF(AND(ISNUMBER(OFFSET('Sanitation Data'!$G$13,0,10*ROW('Sanitation Data'!G101))),DI107="",ISNUMBER(OFFSET('Sanitation Data'!$G$13,0,10*ROW('Sanitation Data'!G101)))),OFFSET('Sanitation Data'!$G$13,0,10*ROW('Sanitation Data'!G101)),NA())))</f>
        <v>#N/A</v>
      </c>
      <c r="AU107" s="120" t="e">
        <f ca="1">+IF(AND(ISNUMBER(OFFSET('Sanitation Data'!$H$5,0,10*ROW('Sanitation Data'!H101))),DJ107="Yes"),100-OFFSET('Sanitation Data'!$H$5,0,10*ROW('Sanitation Data'!H101)),IF(AND(ISNUMBER(OFFSET('Sanitation Data'!$H$5,0,10*ROW('Sanitation Data'!H101))),DJ107="No",ISNUMBER(OFFSET('Sanitation Data'!$H$5,0,10*ROW('Sanitation Data'!H101)))),CONCATENATE("[",ROUND(100-OFFSET('Sanitation Data'!$H$5,0,10*ROW('Sanitation Data'!H101)),0),"]"),IF(AND(ISNUMBER(OFFSET('Sanitation Data'!$H$5,0,10*ROW('Sanitation Data'!H101))),DJ107="",ISNUMBER(OFFSET('Sanitation Data'!$H$5,0,10*ROW('Sanitation Data'!H101)))),100-OFFSET('Sanitation Data'!$H$5,0,10*ROW('Sanitation Data'!H101)),NA())))</f>
        <v>#N/A</v>
      </c>
      <c r="AV107" s="120" t="e">
        <f ca="1">+IF(AND(ISNUMBER(OFFSET('Sanitation Data'!$H$7,0,10*ROW('Sanitation Data'!H101))),DK107="Yes"),OFFSET('Sanitation Data'!$H$7,0,10*ROW('Sanitation Data'!H101)),IF(AND(ISNUMBER(OFFSET('Sanitation Data'!$H$7,0,10*ROW('Sanitation Data'!H101))),DK107="No",ISNUMBER(OFFSET('Sanitation Data'!$H$7,0,10*ROW('Sanitation Data'!H101)))),CONCATENATE("[",ROUND(OFFSET('Sanitation Data'!$H$7,0,10*ROW('Sanitation Data'!H101)),0),"]"),IF(AND(ISNUMBER(OFFSET('Sanitation Data'!$H$7,0,10*ROW('Sanitation Data'!H101))),DK107="",ISNUMBER(OFFSET('Sanitation Data'!$H$7,0,10*ROW('Sanitation Data'!H101)))),OFFSET('Sanitation Data'!$H$7,0,10*ROW('Sanitation Data'!H101)),NA())))</f>
        <v>#N/A</v>
      </c>
      <c r="AW107" s="120" t="e">
        <f ca="1">+IF(AND(ISNUMBER(OFFSET('Sanitation Data'!$H$11,0,10*ROW('Sanitation Data'!H101))),DL107="Yes"),OFFSET('Sanitation Data'!$H$11,0,10*ROW('Sanitation Data'!H101)),IF(AND(ISNUMBER(OFFSET('Sanitation Data'!$H$11,0,10*ROW('Sanitation Data'!H101))),DL107="No",ISNUMBER(OFFSET('Sanitation Data'!$H$11,0,10*ROW('Sanitation Data'!H101)))),CONCATENATE("[",ROUND(OFFSET('Sanitation Data'!$H$11,0,10*ROW('Sanitation Data'!H101)),0),"]"),IF(AND(ISNUMBER(OFFSET('Sanitation Data'!$H$11,0,10*ROW('Sanitation Data'!H101))),DL107="",ISNUMBER(OFFSET('Sanitation Data'!$H$11,0,10*ROW('Sanitation Data'!H101)))),OFFSET('Sanitation Data'!$H$11,0,10*ROW('Sanitation Data'!H101)),NA())))</f>
        <v>#N/A</v>
      </c>
      <c r="AX107" s="120" t="e">
        <f ca="1">+IF(AND(ISNUMBER(OFFSET('Sanitation Data'!$H$12,0,10*ROW('Sanitation Data'!H101))),DM107="Yes"),OFFSET('Sanitation Data'!$H$12,0,10*ROW('Sanitation Data'!H101)),IF(AND(ISNUMBER(OFFSET('Sanitation Data'!$H$12,0,10*ROW('Sanitation Data'!H101))),DM107="No",ISNUMBER(OFFSET('Sanitation Data'!$H$12,0,10*ROW('Sanitation Data'!H101)))),CONCATENATE("[",ROUND(OFFSET('Sanitation Data'!$H$12,0,10*ROW('Sanitation Data'!H101)),0),"]"),IF(AND(ISNUMBER(OFFSET('Sanitation Data'!$H$12,0,10*ROW('Sanitation Data'!H101))),DM107="",ISNUMBER(OFFSET('Sanitation Data'!$H$12,0,10*ROW('Sanitation Data'!H101)))),OFFSET('Sanitation Data'!$H$12,0,10*ROW('Sanitation Data'!H101)),NA())))</f>
        <v>#N/A</v>
      </c>
      <c r="AY107" s="120" t="e">
        <f ca="1">+IF(AND(ISNUMBER(OFFSET('Sanitation Data'!$H$13,0,10*ROW('Sanitation Data'!H101))),DN107="Yes"),OFFSET('Sanitation Data'!$H$13,0,10*ROW('Sanitation Data'!H101)),IF(AND(ISNUMBER(OFFSET('Sanitation Data'!$H$13,0,10*ROW('Sanitation Data'!H101))),DN107="No",ISNUMBER(OFFSET('Sanitation Data'!$H$13,0,10*ROW('Sanitation Data'!H101)))),CONCATENATE("[",ROUND(OFFSET('Sanitation Data'!$H$13,0,10*ROW('Sanitation Data'!H101)),0),"]"),IF(AND(ISNUMBER(OFFSET('Sanitation Data'!$H$13,0,10*ROW('Sanitation Data'!H101))),DN107="",ISNUMBER(OFFSET('Sanitation Data'!$H$13,0,10*ROW('Sanitation Data'!H101)))),OFFSET('Sanitation Data'!$H$13,0,10*ROW('Sanitation Data'!H101)),NA())))</f>
        <v>#N/A</v>
      </c>
      <c r="AZ107" s="121" t="e">
        <f ca="1">+IF(AND(ISNUMBER(OFFSET('Hygiene Data'!$C$6,0,10*ROW('Hygiene Data'!C101))),DO107="Yes"),OFFSET('Hygiene Data'!$C$6,0,10*ROW('Hygiene Data'!C101)),IF(AND(ISNUMBER(OFFSET('Hygiene Data'!$C$6,0,10*ROW('Hygiene Data'!C101))),DO107="No",ISNUMBER(OFFSET('Hygiene Data'!$C$6,0,10*ROW('Hygiene Data'!C101)))),CONCATENATE("[",ROUND(OFFSET('Hygiene Data'!$C$6,0,10*ROW('Hygiene Data'!C101)),0),"]"),IF(AND(ISNUMBER(OFFSET('Hygiene Data'!$C$6,0,10*ROW('Hygiene Data'!C101))),DO107="",ISNUMBER(OFFSET('Hygiene Data'!$C$6,0,10*ROW('Hygiene Data'!C101)))),OFFSET('Hygiene Data'!$C$6,0,10*ROW('Hygiene Data'!C101)),NA())))</f>
        <v>#N/A</v>
      </c>
      <c r="BA107" s="121" t="e">
        <f ca="1">+IF(AND(ISNUMBER(OFFSET('Hygiene Data'!$C$8,0,10*ROW('Hygiene Data'!C101))),DP107="Yes"),OFFSET('Hygiene Data'!$C$8,0,10*ROW('Hygiene Data'!C101)),IF(AND(ISNUMBER(OFFSET('Hygiene Data'!$C$8,0,10*ROW('Hygiene Data'!C101))),DP107="No",ISNUMBER(OFFSET('Hygiene Data'!$C$8,0,10*ROW('Hygiene Data'!C101)))),CONCATENATE("[",ROUND(OFFSET('Hygiene Data'!$C$8,0,10*ROW('Hygiene Data'!C101)),0),"]"),IF(AND(ISNUMBER(OFFSET('Hygiene Data'!$C$8,0,10*ROW('Hygiene Data'!C101))),DP107="",ISNUMBER(OFFSET('Hygiene Data'!$C$8,0,10*ROW('Hygiene Data'!C101)))),OFFSET('Hygiene Data'!$C$8,0,10*ROW('Hygiene Data'!C101)),NA())))</f>
        <v>#N/A</v>
      </c>
      <c r="BB107" s="121" t="e">
        <f ca="1">+IF(AND(ISNUMBER(OFFSET('Hygiene Data'!$C$10,0,10*ROW('Hygiene Data'!C101))),DQ107="Yes"),OFFSET('Hygiene Data'!$C$10,0,10*ROW('Hygiene Data'!C101)),IF(AND(ISNUMBER(OFFSET('Hygiene Data'!$C$10,0,10*ROW('Hygiene Data'!C101))),DQ107="No",ISNUMBER(OFFSET('Hygiene Data'!$C$10,0,10*ROW('Hygiene Data'!C101)))),CONCATENATE("[",ROUND(OFFSET('Hygiene Data'!$C$10,0,10*ROW('Hygiene Data'!C101)),0),"]"),IF(AND(ISNUMBER(OFFSET('Hygiene Data'!$C$10,0,10*ROW('Hygiene Data'!C101))),DQ107="",ISNUMBER(OFFSET('Hygiene Data'!$C$10,0,10*ROW('Hygiene Data'!C101)))),OFFSET('Hygiene Data'!$C$10,0,10*ROW('Hygiene Data'!C101)),NA())))</f>
        <v>#N/A</v>
      </c>
      <c r="BC107" s="121" t="e">
        <f ca="1">+IF(AND(ISNUMBER(OFFSET('Hygiene Data'!$D$6,0,10*ROW('Hygiene Data'!D101))),DR107="Yes"),OFFSET('Hygiene Data'!$D$6,0,10*ROW('Hygiene Data'!D101)),IF(AND(ISNUMBER(OFFSET('Hygiene Data'!$D$6,0,10*ROW('Hygiene Data'!D101))),DR107="No",ISNUMBER(OFFSET('Hygiene Data'!$D$6,0,10*ROW('Hygiene Data'!D101)))),CONCATENATE("[",ROUND(OFFSET('Hygiene Data'!$D$6,0,10*ROW('Hygiene Data'!D101)),0),"]"),IF(AND(ISNUMBER(OFFSET('Hygiene Data'!$D$6,0,10*ROW('Hygiene Data'!D101))),DR107="",ISNUMBER(OFFSET('Hygiene Data'!$D$6,0,10*ROW('Hygiene Data'!D101)))),OFFSET('Hygiene Data'!$D$6,0,10*ROW('Hygiene Data'!D101)),NA())))</f>
        <v>#N/A</v>
      </c>
      <c r="BD107" s="121" t="e">
        <f ca="1">+IF(AND(ISNUMBER(OFFSET('Hygiene Data'!$D$8,0,10*ROW('Hygiene Data'!D101))),DS107="Yes"),OFFSET('Hygiene Data'!$D$8,0,10*ROW('Hygiene Data'!D101)),IF(AND(ISNUMBER(OFFSET('Hygiene Data'!$D$8,0,10*ROW('Hygiene Data'!D101))),DS107="No",ISNUMBER(OFFSET('Hygiene Data'!$D$8,0,10*ROW('Hygiene Data'!D101)))),CONCATENATE("[",ROUND(OFFSET('Hygiene Data'!$D$8,0,10*ROW('Hygiene Data'!D101)),0),"]"),IF(AND(ISNUMBER(OFFSET('Hygiene Data'!$D$8,0,10*ROW('Hygiene Data'!D101))),DS107="",ISNUMBER(OFFSET('Hygiene Data'!$D$8,0,10*ROW('Hygiene Data'!D101)))),OFFSET('Hygiene Data'!$D$8,0,10*ROW('Hygiene Data'!D101)),NA())))</f>
        <v>#N/A</v>
      </c>
      <c r="BE107" s="121" t="e">
        <f ca="1">+IF(AND(ISNUMBER(OFFSET('Hygiene Data'!$D$10,0,10*ROW('Hygiene Data'!D101))),DT107="Yes"),OFFSET('Hygiene Data'!$D$10,0,10*ROW('Hygiene Data'!D101)),IF(AND(ISNUMBER(OFFSET('Hygiene Data'!$D$10,0,10*ROW('Hygiene Data'!D101))),DT107="No",ISNUMBER(OFFSET('Hygiene Data'!$D$10,0,10*ROW('Hygiene Data'!D101)))),CONCATENATE("[",ROUND(OFFSET('Hygiene Data'!$D$10,0,10*ROW('Hygiene Data'!D101)),0),"]"),IF(AND(ISNUMBER(OFFSET('Hygiene Data'!$D$10,0,10*ROW('Hygiene Data'!D101))),DT107="",ISNUMBER(OFFSET('Hygiene Data'!$D$10,0,10*ROW('Hygiene Data'!D101)))),OFFSET('Hygiene Data'!$D$10,0,10*ROW('Hygiene Data'!D101)),NA())))</f>
        <v>#N/A</v>
      </c>
      <c r="BF107" s="121" t="e">
        <f ca="1">+IF(AND(ISNUMBER(OFFSET('Hygiene Data'!$E$6,0,10*ROW('Hygiene Data'!E101))),DU107="Yes"),OFFSET('Hygiene Data'!$E$6,0,10*ROW('Hygiene Data'!E101)),IF(AND(ISNUMBER(OFFSET('Hygiene Data'!$E$6,0,10*ROW('Hygiene Data'!E101))),DU107="No",ISNUMBER(OFFSET('Hygiene Data'!$E$6,0,10*ROW('Hygiene Data'!E101)))),CONCATENATE("[",ROUND(OFFSET('Hygiene Data'!$E$6,0,10*ROW('Hygiene Data'!E101)),0),"]"),IF(AND(ISNUMBER(OFFSET('Hygiene Data'!$E$6,0,10*ROW('Hygiene Data'!E101))),DU107="",ISNUMBER(OFFSET('Hygiene Data'!$E$6,0,10*ROW('Hygiene Data'!E101)))),OFFSET('Hygiene Data'!$E$6,0,10*ROW('Hygiene Data'!E101)),NA())))</f>
        <v>#N/A</v>
      </c>
      <c r="BG107" s="121" t="e">
        <f ca="1">+IF(AND(ISNUMBER(OFFSET('Hygiene Data'!$E$8,0,10*ROW('Hygiene Data'!E101))),DV107="Yes"),OFFSET('Hygiene Data'!$E$8,0,10*ROW('Hygiene Data'!E101)),IF(AND(ISNUMBER(OFFSET('Hygiene Data'!$E$8,0,10*ROW('Hygiene Data'!E101))),DV107="No",ISNUMBER(OFFSET('Hygiene Data'!$E$8,0,10*ROW('Hygiene Data'!E101)))),CONCATENATE("[",ROUND(OFFSET('Hygiene Data'!$E$8,0,10*ROW('Hygiene Data'!E101)),0),"]"),IF(AND(ISNUMBER(OFFSET('Hygiene Data'!$E$8,0,10*ROW('Hygiene Data'!E101))),DV107="",ISNUMBER(OFFSET('Hygiene Data'!$E$8,0,10*ROW('Hygiene Data'!E101)))),OFFSET('Hygiene Data'!$E$8,0,10*ROW('Hygiene Data'!E101)),NA())))</f>
        <v>#N/A</v>
      </c>
      <c r="BH107" s="121" t="e">
        <f ca="1">+IF(AND(ISNUMBER(OFFSET('Hygiene Data'!$E$10,0,10*ROW('Hygiene Data'!E101))),DW107="Yes"),OFFSET('Hygiene Data'!$E$10,0,10*ROW('Hygiene Data'!E101)),IF(AND(ISNUMBER(OFFSET('Hygiene Data'!$E$10,0,10*ROW('Hygiene Data'!E101))),DW107="No",ISNUMBER(OFFSET('Hygiene Data'!$E$10,0,10*ROW('Hygiene Data'!E101)))),CONCATENATE("[",ROUND(OFFSET('Hygiene Data'!$E$10,0,10*ROW('Hygiene Data'!E101)),0),"]"),IF(AND(ISNUMBER(OFFSET('Hygiene Data'!$E$10,0,10*ROW('Hygiene Data'!E101))),DW107="",ISNUMBER(OFFSET('Hygiene Data'!$E$10,0,10*ROW('Hygiene Data'!E101)))),OFFSET('Hygiene Data'!$E$10,0,10*ROW('Hygiene Data'!E101)),NA())))</f>
        <v>#N/A</v>
      </c>
      <c r="BI107" s="121" t="e">
        <f ca="1">+IF(AND(ISNUMBER(OFFSET('Hygiene Data'!$F$6,0,10*ROW('Hygiene Data'!F101))),DX107="Yes"),OFFSET('Hygiene Data'!$F$6,0,10*ROW('Hygiene Data'!F101)),IF(AND(ISNUMBER(OFFSET('Hygiene Data'!$F$6,0,10*ROW('Hygiene Data'!F101))),DX107="No",ISNUMBER(OFFSET('Hygiene Data'!$F$6,0,10*ROW('Hygiene Data'!F101)))),CONCATENATE("[",ROUND(OFFSET('Hygiene Data'!$F$6,0,10*ROW('Hygiene Data'!F101)),0),"]"),IF(AND(ISNUMBER(OFFSET('Hygiene Data'!$F$6,0,10*ROW('Hygiene Data'!F101))),DX107="",ISNUMBER(OFFSET('Hygiene Data'!$F$6,0,10*ROW('Hygiene Data'!F101)))),OFFSET('Hygiene Data'!$F$6,0,10*ROW('Hygiene Data'!F101)),NA())))</f>
        <v>#N/A</v>
      </c>
      <c r="BJ107" s="121" t="e">
        <f ca="1">+IF(AND(ISNUMBER(OFFSET('Hygiene Data'!$F$8,0,10*ROW('Hygiene Data'!F101))),DY107="Yes"),OFFSET('Hygiene Data'!$F$8,0,10*ROW('Hygiene Data'!F101)),IF(AND(ISNUMBER(OFFSET('Hygiene Data'!$F$8,0,10*ROW('Hygiene Data'!F101))),DY107="No",ISNUMBER(OFFSET('Hygiene Data'!$F$8,0,10*ROW('Hygiene Data'!F101)))),CONCATENATE("[",ROUND(OFFSET('Hygiene Data'!$F$8,0,10*ROW('Hygiene Data'!F101)),0),"]"),IF(AND(ISNUMBER(OFFSET('Hygiene Data'!$F$8,0,10*ROW('Hygiene Data'!F101))),DY107="",ISNUMBER(OFFSET('Hygiene Data'!$F$8,0,10*ROW('Hygiene Data'!F101)))),OFFSET('Hygiene Data'!$F$8,0,10*ROW('Hygiene Data'!F101)),NA())))</f>
        <v>#N/A</v>
      </c>
      <c r="BK107" s="121" t="e">
        <f ca="1">+IF(AND(ISNUMBER(OFFSET('Hygiene Data'!$F$10,0,10*ROW('Hygiene Data'!F101))),DZ107="Yes"),OFFSET('Hygiene Data'!$F$10,0,10*ROW('Hygiene Data'!F101)),IF(AND(ISNUMBER(OFFSET('Hygiene Data'!$F$10,0,10*ROW('Hygiene Data'!F101))),DZ107="No",ISNUMBER(OFFSET('Hygiene Data'!$F$10,0,10*ROW('Hygiene Data'!F101)))),CONCATENATE("[",ROUND(OFFSET('Hygiene Data'!$F$10,0,10*ROW('Hygiene Data'!F101)),0),"]"),IF(AND(ISNUMBER(OFFSET('Hygiene Data'!$F$10,0,10*ROW('Hygiene Data'!F101))),DZ107="",ISNUMBER(OFFSET('Hygiene Data'!$F$10,0,10*ROW('Hygiene Data'!F101)))),OFFSET('Hygiene Data'!$F$10,0,10*ROW('Hygiene Data'!F101)),NA())))</f>
        <v>#N/A</v>
      </c>
      <c r="BL107" s="121" t="e">
        <f ca="1">+IF(AND(ISNUMBER(OFFSET('Hygiene Data'!$G$6,0,10*ROW('Hygiene Data'!G101))),EA107="Yes"),OFFSET('Hygiene Data'!$G$6,0,10*ROW('Hygiene Data'!G101)),IF(AND(ISNUMBER(OFFSET('Hygiene Data'!$G$6,0,10*ROW('Hygiene Data'!G101))),EA107="No",ISNUMBER(OFFSET('Hygiene Data'!$G$6,0,10*ROW('Hygiene Data'!G101)))),CONCATENATE("[",ROUND(OFFSET('Hygiene Data'!$G$6,0,10*ROW('Hygiene Data'!G101)),0),"]"),IF(AND(ISNUMBER(OFFSET('Hygiene Data'!$G$6,0,10*ROW('Hygiene Data'!G101))),EA107="",ISNUMBER(OFFSET('Hygiene Data'!$G$6,0,10*ROW('Hygiene Data'!G101)))),OFFSET('Hygiene Data'!$G$6,0,10*ROW('Hygiene Data'!G101)),NA())))</f>
        <v>#N/A</v>
      </c>
      <c r="BM107" s="121" t="e">
        <f ca="1">+IF(AND(ISNUMBER(OFFSET('Hygiene Data'!$G$8,0,10*ROW('Hygiene Data'!G101))),EB107="Yes"),OFFSET('Hygiene Data'!$G$8,0,10*ROW('Hygiene Data'!G101)),IF(AND(ISNUMBER(OFFSET('Hygiene Data'!$G$8,0,10*ROW('Hygiene Data'!G101))),EB107="No",ISNUMBER(OFFSET('Hygiene Data'!$G$8,0,10*ROW('Hygiene Data'!G101)))),CONCATENATE("[",ROUND(OFFSET('Hygiene Data'!$G$8,0,10*ROW('Hygiene Data'!G101)),0),"]"),IF(AND(ISNUMBER(OFFSET('Hygiene Data'!$G$8,0,10*ROW('Hygiene Data'!G101))),EB107="",ISNUMBER(OFFSET('Hygiene Data'!$G$8,0,10*ROW('Hygiene Data'!G101)))),OFFSET('Hygiene Data'!$G$8,0,10*ROW('Hygiene Data'!G101)),NA())))</f>
        <v>#N/A</v>
      </c>
      <c r="BN107" s="121" t="e">
        <f ca="1">+IF(AND(ISNUMBER(OFFSET('Hygiene Data'!$G$10,0,10*ROW('Hygiene Data'!G101))),EC107="Yes"),OFFSET('Hygiene Data'!$G$10,0,10*ROW('Hygiene Data'!G101)),IF(AND(ISNUMBER(OFFSET('Hygiene Data'!$G$10,0,10*ROW('Hygiene Data'!G101))),EC107="No",ISNUMBER(OFFSET('Hygiene Data'!$G$10,0,10*ROW('Hygiene Data'!G101)))),CONCATENATE("[",ROUND(OFFSET('Hygiene Data'!$G$10,0,10*ROW('Hygiene Data'!G101)),0),"]"),IF(AND(ISNUMBER(OFFSET('Hygiene Data'!$G$10,0,10*ROW('Hygiene Data'!G101))),EC107="",ISNUMBER(OFFSET('Hygiene Data'!$G$10,0,10*ROW('Hygiene Data'!G101)))),OFFSET('Hygiene Data'!$G$10,0,10*ROW('Hygiene Data'!G101)),NA())))</f>
        <v>#N/A</v>
      </c>
      <c r="BO107" s="121" t="e">
        <f ca="1">+IF(AND(ISNUMBER(OFFSET('Hygiene Data'!$H$6,0,10*ROW('Hygiene Data'!H101))),ED107="Yes"),OFFSET('Hygiene Data'!$H$6,0,10*ROW('Hygiene Data'!H101)),IF(AND(ISNUMBER(OFFSET('Hygiene Data'!$H$6,0,10*ROW('Hygiene Data'!H101))),ED107="No",ISNUMBER(OFFSET('Hygiene Data'!$H$6,0,10*ROW('Hygiene Data'!H101)))),CONCATENATE("[",ROUND(OFFSET('Hygiene Data'!$H$6,0,10*ROW('Hygiene Data'!H101)),0),"]"),IF(AND(ISNUMBER(OFFSET('Hygiene Data'!$H$6,0,10*ROW('Hygiene Data'!H101))),ED107="",ISNUMBER(OFFSET('Hygiene Data'!$H$6,0,10*ROW('Hygiene Data'!H101)))),OFFSET('Hygiene Data'!$H$6,0,10*ROW('Hygiene Data'!H101)),NA())))</f>
        <v>#N/A</v>
      </c>
      <c r="BP107" s="121" t="e">
        <f ca="1">+IF(AND(ISNUMBER(OFFSET('Hygiene Data'!$H$8,0,10*ROW('Hygiene Data'!H101))),EE107="Yes"),OFFSET('Hygiene Data'!$H$8,0,10*ROW('Hygiene Data'!H101)),IF(AND(ISNUMBER(OFFSET('Hygiene Data'!$H$8,0,10*ROW('Hygiene Data'!H101))),EE107="No",ISNUMBER(OFFSET('Hygiene Data'!$H$8,0,10*ROW('Hygiene Data'!H101)))),CONCATENATE("[",ROUND(OFFSET('Hygiene Data'!$H$8,0,10*ROW('Hygiene Data'!H101)),0),"]"),IF(AND(ISNUMBER(OFFSET('Hygiene Data'!$H$8,0,10*ROW('Hygiene Data'!H101))),EE107="",ISNUMBER(OFFSET('Hygiene Data'!$H$8,0,10*ROW('Hygiene Data'!H101)))),OFFSET('Hygiene Data'!$H$8,0,10*ROW('Hygiene Data'!H101)),NA())))</f>
        <v>#N/A</v>
      </c>
      <c r="BQ107" s="121" t="e">
        <f ca="1">+IF(AND(ISNUMBER(OFFSET('Hygiene Data'!$H$10,0,10*ROW('Hygiene Data'!H101))),EF107="Yes"),OFFSET('Hygiene Data'!$H$10,0,10*ROW('Hygiene Data'!H101)),IF(AND(ISNUMBER(OFFSET('Hygiene Data'!$H$10,0,10*ROW('Hygiene Data'!H101))),EF107="No",ISNUMBER(OFFSET('Hygiene Data'!$H$10,0,10*ROW('Hygiene Data'!H101)))),CONCATENATE("[",ROUND(OFFSET('Hygiene Data'!$H$10,0,10*ROW('Hygiene Data'!H101)),0),"]"),IF(AND(ISNUMBER(OFFSET('Hygiene Data'!$H$10,0,10*ROW('Hygiene Data'!H101))),EF107="",ISNUMBER(OFFSET('Hygiene Data'!$H$10,0,10*ROW('Hygiene Data'!H101)))),OFFSET('Hygiene Data'!$H$10,0,10*ROW('Hygiene Data'!H101)),NA())))</f>
        <v>#N/A</v>
      </c>
      <c r="BS107" s="28" t="str">
        <f ca="1">+IF(OFFSET('Water Data'!$C$28,0,10*ROW('Water Data'!C101))="","",OFFSET('Water Data'!$C$28,0,10*ROW('Water Data'!C101)))</f>
        <v/>
      </c>
      <c r="BT107" s="28" t="str">
        <f ca="1">+IF(OFFSET('Water Data'!$C$29,0,10*ROW('Water Data'!C101))="","",OFFSET('Water Data'!$C$29,0,10*ROW('Water Data'!C101)))</f>
        <v/>
      </c>
      <c r="BU107" s="28" t="str">
        <f ca="1">+IF(OFFSET('Water Data'!$C$30,0,10*ROW('Water Data'!C101))="","",OFFSET('Water Data'!$C$30,0,10*ROW('Water Data'!C101)))</f>
        <v/>
      </c>
      <c r="BV107" s="28" t="str">
        <f ca="1">+IF(OFFSET('Water Data'!$D$28,0,10*ROW('Water Data'!D101))="","",OFFSET('Water Data'!$D$28,0,10*ROW('Water Data'!D101)))</f>
        <v/>
      </c>
      <c r="BW107" s="28" t="str">
        <f ca="1">+IF(OFFSET('Water Data'!$D$29,0,10*ROW('Water Data'!D101))="","",OFFSET('Water Data'!$D$29,0,10*ROW('Water Data'!D101)))</f>
        <v/>
      </c>
      <c r="BX107" s="28" t="str">
        <f ca="1">+IF(OFFSET('Water Data'!$D$30,0,10*ROW('Water Data'!D101))="","",OFFSET('Water Data'!$D$30,0,10*ROW('Water Data'!D101)))</f>
        <v/>
      </c>
      <c r="BY107" s="28" t="str">
        <f ca="1">+IF(OFFSET('Water Data'!$E$28,0,10*ROW('Water Data'!E101))="","",OFFSET('Water Data'!$E$28,0,10*ROW('Water Data'!E101)))</f>
        <v/>
      </c>
      <c r="BZ107" s="28" t="str">
        <f ca="1">+IF(OFFSET('Water Data'!$E$29,0,10*ROW('Water Data'!E101))="","",OFFSET('Water Data'!$E$29,0,10*ROW('Water Data'!E101)))</f>
        <v/>
      </c>
      <c r="CA107" s="28" t="str">
        <f ca="1">+IF(OFFSET('Water Data'!$E$30,0,10*ROW('Water Data'!E101))="","",OFFSET('Water Data'!$E$30,0,10*ROW('Water Data'!E101)))</f>
        <v/>
      </c>
      <c r="CB107" s="28" t="str">
        <f ca="1">+IF(OFFSET('Water Data'!$F$28,0,10*ROW('Water Data'!F101))="","",OFFSET('Water Data'!$F$28,0,10*ROW('Water Data'!F101)))</f>
        <v/>
      </c>
      <c r="CC107" s="28" t="str">
        <f ca="1">+IF(OFFSET('Water Data'!$F$29,0,10*ROW('Water Data'!F101))="","",OFFSET('Water Data'!$F$29,0,10*ROW('Water Data'!F101)))</f>
        <v/>
      </c>
      <c r="CD107" s="28" t="str">
        <f ca="1">+IF(OFFSET('Water Data'!$F$30,0,10*ROW('Water Data'!F101))="","",OFFSET('Water Data'!$F$30,0,10*ROW('Water Data'!F101)))</f>
        <v/>
      </c>
      <c r="CE107" s="28" t="str">
        <f ca="1">+IF(OFFSET('Water Data'!$G$28,0,10*ROW('Water Data'!G101))="","",OFFSET('Water Data'!$G$28,0,10*ROW('Water Data'!G101)))</f>
        <v/>
      </c>
      <c r="CF107" s="28" t="str">
        <f ca="1">+IF(OFFSET('Water Data'!$G$29,0,10*ROW('Water Data'!G101))="","",OFFSET('Water Data'!$G$29,0,10*ROW('Water Data'!G101)))</f>
        <v/>
      </c>
      <c r="CG107" s="28" t="str">
        <f ca="1">+IF(OFFSET('Water Data'!$G$30,0,10*ROW('Water Data'!G101))="","",OFFSET('Water Data'!$G$30,0,10*ROW('Water Data'!G101)))</f>
        <v/>
      </c>
      <c r="CH107" s="28" t="str">
        <f ca="1">+IF(OFFSET('Water Data'!$H$28,0,10*ROW('Water Data'!H101))="","",OFFSET('Water Data'!$H$28,0,10*ROW('Water Data'!H101)))</f>
        <v/>
      </c>
      <c r="CI107" s="28" t="str">
        <f ca="1">+IF(OFFSET('Water Data'!$H$29,0,10*ROW('Water Data'!H101))="","",OFFSET('Water Data'!$H$29,0,10*ROW('Water Data'!H101)))</f>
        <v/>
      </c>
      <c r="CJ107" s="28" t="str">
        <f ca="1">+IF(OFFSET('Water Data'!$H$30,0,10*ROW('Water Data'!H101))="","",OFFSET('Water Data'!$H$30,0,10*ROW('Water Data'!H101)))</f>
        <v/>
      </c>
      <c r="CK107" s="28" t="str">
        <f ca="1">+IF(OFFSET('Sanitation Data'!$C$29,0,10*ROW('Sanitation Data'!C101))="","",OFFSET('Sanitation Data'!$C$29,0,10*ROW('Sanitation Data'!C101)))</f>
        <v/>
      </c>
      <c r="CL107" s="28" t="str">
        <f ca="1">+IF(OFFSET('Sanitation Data'!$C$30,0,10*ROW('Sanitation Data'!C101))="","",OFFSET('Sanitation Data'!$C$30,0,10*ROW('Sanitation Data'!C101)))</f>
        <v/>
      </c>
      <c r="CM107" s="28" t="str">
        <f ca="1">+IF(OFFSET('Sanitation Data'!$C$31,0,10*ROW('Sanitation Data'!C101))="","",OFFSET('Sanitation Data'!$C$31,0,10*ROW('Sanitation Data'!C101)))</f>
        <v/>
      </c>
      <c r="CN107" s="28" t="str">
        <f ca="1">+IF(OFFSET('Sanitation Data'!$C$32,0,10*ROW('Sanitation Data'!C101))="","",OFFSET('Sanitation Data'!$C$32,0,10*ROW('Sanitation Data'!C101)))</f>
        <v/>
      </c>
      <c r="CO107" s="28" t="str">
        <f ca="1">+IF(OFFSET('Sanitation Data'!$C$33,0,10*ROW('Sanitation Data'!C101))="","",OFFSET('Sanitation Data'!$C$33,0,10*ROW('Sanitation Data'!C101)))</f>
        <v/>
      </c>
      <c r="CP107" s="28" t="str">
        <f ca="1">+IF(OFFSET('Sanitation Data'!$D$29,0,10*ROW('Sanitation Data'!D101))="","",OFFSET('Sanitation Data'!$D$29,0,10*ROW('Sanitation Data'!D101)))</f>
        <v/>
      </c>
      <c r="CQ107" s="28" t="str">
        <f ca="1">+IF(OFFSET('Sanitation Data'!$D$30,0,10*ROW('Sanitation Data'!D101))="","",OFFSET('Sanitation Data'!$D$30,0,10*ROW('Sanitation Data'!D101)))</f>
        <v/>
      </c>
      <c r="CR107" s="28" t="str">
        <f ca="1">+IF(OFFSET('Sanitation Data'!$D$31,0,10*ROW('Sanitation Data'!D101))="","",OFFSET('Sanitation Data'!$D$31,0,10*ROW('Sanitation Data'!D101)))</f>
        <v/>
      </c>
      <c r="CS107" s="28" t="str">
        <f ca="1">+IF(OFFSET('Sanitation Data'!$D$32,0,10*ROW('Sanitation Data'!D101))="","",OFFSET('Sanitation Data'!$D$32,0,10*ROW('Sanitation Data'!D101)))</f>
        <v/>
      </c>
      <c r="CT107" s="28" t="str">
        <f ca="1">+IF(OFFSET('Sanitation Data'!$D$33,0,10*ROW('Sanitation Data'!D101))="","",OFFSET('Sanitation Data'!$D$33,0,10*ROW('Sanitation Data'!D101)))</f>
        <v/>
      </c>
      <c r="CU107" s="28" t="str">
        <f ca="1">+IF(OFFSET('Sanitation Data'!$E$29,0,10*ROW('Sanitation Data'!E101))="","",OFFSET('Sanitation Data'!$E$29,0,10*ROW('Sanitation Data'!E101)))</f>
        <v/>
      </c>
      <c r="CV107" s="28" t="str">
        <f ca="1">+IF(OFFSET('Sanitation Data'!$E$30,0,10*ROW('Sanitation Data'!E101))="","",OFFSET('Sanitation Data'!$E$30,0,10*ROW('Sanitation Data'!E101)))</f>
        <v/>
      </c>
      <c r="CW107" s="28" t="str">
        <f ca="1">+IF(OFFSET('Sanitation Data'!$E$31,0,10*ROW('Sanitation Data'!E101))="","",OFFSET('Sanitation Data'!$E$31,0,10*ROW('Sanitation Data'!E101)))</f>
        <v/>
      </c>
      <c r="CX107" s="28" t="str">
        <f ca="1">+IF(OFFSET('Sanitation Data'!$E$32,0,10*ROW('Sanitation Data'!E101))="","",OFFSET('Sanitation Data'!$E$32,0,10*ROW('Sanitation Data'!E101)))</f>
        <v/>
      </c>
      <c r="CY107" s="28" t="str">
        <f ca="1">+IF(OFFSET('Sanitation Data'!$E$33,0,10*ROW('Sanitation Data'!E101))="","",OFFSET('Sanitation Data'!$E$33,0,10*ROW('Sanitation Data'!E101)))</f>
        <v/>
      </c>
      <c r="CZ107" s="28" t="str">
        <f ca="1">+IF(OFFSET('Sanitation Data'!$F$29,0,10*ROW('Sanitation Data'!F101))="","",OFFSET('Sanitation Data'!$F$29,0,10*ROW('Sanitation Data'!F101)))</f>
        <v/>
      </c>
      <c r="DA107" s="28" t="str">
        <f ca="1">+IF(OFFSET('Sanitation Data'!$F$30,0,10*ROW('Sanitation Data'!F101))="","",OFFSET('Sanitation Data'!$F$30,0,10*ROW('Sanitation Data'!F101)))</f>
        <v/>
      </c>
      <c r="DB107" s="28" t="str">
        <f ca="1">+IF(OFFSET('Sanitation Data'!$F$31,0,10*ROW('Sanitation Data'!F101))="","",OFFSET('Sanitation Data'!$F$31,0,10*ROW('Sanitation Data'!F101)))</f>
        <v/>
      </c>
      <c r="DC107" s="28" t="str">
        <f ca="1">+IF(OFFSET('Sanitation Data'!$F$32,0,10*ROW('Sanitation Data'!F101))="","",OFFSET('Sanitation Data'!$F$32,0,10*ROW('Sanitation Data'!F101)))</f>
        <v/>
      </c>
      <c r="DD107" s="28" t="str">
        <f ca="1">+IF(OFFSET('Sanitation Data'!$F$33,0,10*ROW('Sanitation Data'!F101))="","",OFFSET('Sanitation Data'!$F$33,0,10*ROW('Sanitation Data'!F101)))</f>
        <v/>
      </c>
      <c r="DE107" s="28" t="str">
        <f ca="1">+IF(OFFSET('Sanitation Data'!$G$29,0,10*ROW('Sanitation Data'!G101))="","",OFFSET('Sanitation Data'!$G$29,0,10*ROW('Sanitation Data'!G101)))</f>
        <v/>
      </c>
      <c r="DF107" s="28" t="str">
        <f ca="1">+IF(OFFSET('Sanitation Data'!$G$30,0,10*ROW('Sanitation Data'!G101))="","",OFFSET('Sanitation Data'!$G$30,0,10*ROW('Sanitation Data'!G101)))</f>
        <v/>
      </c>
      <c r="DG107" s="28" t="str">
        <f ca="1">+IF(OFFSET('Sanitation Data'!$G$31,0,10*ROW('Sanitation Data'!G101))="","",OFFSET('Sanitation Data'!$G$31,0,10*ROW('Sanitation Data'!G101)))</f>
        <v/>
      </c>
      <c r="DH107" s="28" t="str">
        <f ca="1">+IF(OFFSET('Sanitation Data'!$G$32,0,10*ROW('Sanitation Data'!G101))="","",OFFSET('Sanitation Data'!$G$32,0,10*ROW('Sanitation Data'!G101)))</f>
        <v/>
      </c>
      <c r="DI107" s="28" t="str">
        <f ca="1">+IF(OFFSET('Sanitation Data'!$G$33,0,10*ROW('Sanitation Data'!G101))="","",OFFSET('Sanitation Data'!$G$33,0,10*ROW('Sanitation Data'!G101)))</f>
        <v/>
      </c>
      <c r="DJ107" s="28" t="str">
        <f ca="1">+IF(OFFSET('Sanitation Data'!$H$29,0,10*ROW('Sanitation Data'!H101))="","",OFFSET('Sanitation Data'!$H$29,0,10*ROW('Sanitation Data'!H101)))</f>
        <v/>
      </c>
      <c r="DK107" s="28" t="str">
        <f ca="1">+IF(OFFSET('Sanitation Data'!$H$30,0,10*ROW('Sanitation Data'!H101))="","",OFFSET('Sanitation Data'!$H$30,0,10*ROW('Sanitation Data'!H101)))</f>
        <v/>
      </c>
      <c r="DL107" s="28" t="str">
        <f ca="1">+IF(OFFSET('Sanitation Data'!$H$31,0,10*ROW('Sanitation Data'!H101))="","",OFFSET('Sanitation Data'!$H$31,0,10*ROW('Sanitation Data'!H101)))</f>
        <v/>
      </c>
      <c r="DM107" s="28" t="str">
        <f ca="1">+IF(OFFSET('Sanitation Data'!$H$32,0,10*ROW('Sanitation Data'!H101))="","",OFFSET('Sanitation Data'!$H$32,0,10*ROW('Sanitation Data'!H101)))</f>
        <v/>
      </c>
      <c r="DN107" s="28" t="str">
        <f ca="1">+IF(OFFSET('Sanitation Data'!$H$33,0,10*ROW('Sanitation Data'!H101))="","",OFFSET('Sanitation Data'!$H$33,0,10*ROW('Sanitation Data'!H101)))</f>
        <v/>
      </c>
      <c r="DO107" s="28" t="str">
        <f ca="1">+IF(OFFSET('Hygiene Data'!$C$12,0,10*ROW('Hygiene Data'!C101))="","",OFFSET('Hygiene Data'!$C$12,0,10*ROW('Hygiene Data'!C101)))</f>
        <v/>
      </c>
      <c r="DP107" s="28" t="str">
        <f ca="1">+IF(OFFSET('Hygiene Data'!$C$13,0,10*ROW('Hygiene Data'!C101))="","",OFFSET('Hygiene Data'!$C$13,0,10*ROW('Hygiene Data'!C101)))</f>
        <v/>
      </c>
      <c r="DQ107" s="28" t="str">
        <f ca="1">+IF(OFFSET('Hygiene Data'!$C$14,0,10*ROW('Hygiene Data'!C101))="","",OFFSET('Hygiene Data'!$C$14,0,10*ROW('Hygiene Data'!C101)))</f>
        <v/>
      </c>
      <c r="DR107" s="28" t="str">
        <f ca="1">+IF(OFFSET('Hygiene Data'!$D$12,0,10*ROW('Hygiene Data'!D101))="","",OFFSET('Hygiene Data'!$D$12,0,10*ROW('Hygiene Data'!D101)))</f>
        <v/>
      </c>
      <c r="DS107" s="28" t="str">
        <f ca="1">+IF(OFFSET('Hygiene Data'!$D$13,0,10*ROW('Hygiene Data'!D101))="","",OFFSET('Hygiene Data'!$D$13,0,10*ROW('Hygiene Data'!D101)))</f>
        <v/>
      </c>
      <c r="DT107" s="28" t="str">
        <f ca="1">+IF(OFFSET('Hygiene Data'!$D$14,0,10*ROW('Hygiene Data'!D101))="","",OFFSET('Hygiene Data'!$D$14,0,10*ROW('Hygiene Data'!D101)))</f>
        <v/>
      </c>
      <c r="DU107" s="28" t="str">
        <f ca="1">+IF(OFFSET('Hygiene Data'!$E$12,0,10*ROW('Hygiene Data'!E101))="","",OFFSET('Hygiene Data'!$E$12,0,10*ROW('Hygiene Data'!E101)))</f>
        <v/>
      </c>
      <c r="DV107" s="28" t="str">
        <f ca="1">+IF(OFFSET('Hygiene Data'!$E$13,0,10*ROW('Hygiene Data'!E101))="","",OFFSET('Hygiene Data'!$E$13,0,10*ROW('Hygiene Data'!E101)))</f>
        <v/>
      </c>
      <c r="DW107" s="28" t="str">
        <f ca="1">+IF(OFFSET('Hygiene Data'!$E$14,0,10*ROW('Hygiene Data'!E101))="","",OFFSET('Hygiene Data'!$E$14,0,10*ROW('Hygiene Data'!E101)))</f>
        <v/>
      </c>
      <c r="DX107" s="28" t="str">
        <f ca="1">+IF(OFFSET('Hygiene Data'!$F$12,0,10*ROW('Hygiene Data'!F101))="","",OFFSET('Hygiene Data'!$F$12,0,10*ROW('Hygiene Data'!F101)))</f>
        <v/>
      </c>
      <c r="DY107" s="28" t="str">
        <f ca="1">+IF(OFFSET('Hygiene Data'!$F$13,0,10*ROW('Hygiene Data'!F101))="","",OFFSET('Hygiene Data'!$F$13,0,10*ROW('Hygiene Data'!F101)))</f>
        <v/>
      </c>
      <c r="DZ107" s="28" t="str">
        <f ca="1">+IF(OFFSET('Hygiene Data'!$F$14,0,10*ROW('Hygiene Data'!F101))="","",OFFSET('Hygiene Data'!$F$14,0,10*ROW('Hygiene Data'!F101)))</f>
        <v/>
      </c>
      <c r="EA107" s="28" t="str">
        <f ca="1">+IF(OFFSET('Hygiene Data'!$G$12,0,10*ROW('Hygiene Data'!G101))="","",OFFSET('Hygiene Data'!$G$12,0,10*ROW('Hygiene Data'!G101)))</f>
        <v/>
      </c>
      <c r="EB107" s="28" t="str">
        <f ca="1">+IF(OFFSET('Hygiene Data'!$G$13,0,10*ROW('Hygiene Data'!G101))="","",OFFSET('Hygiene Data'!$G$13,0,10*ROW('Hygiene Data'!G101)))</f>
        <v/>
      </c>
      <c r="EC107" s="28" t="str">
        <f ca="1">+IF(OFFSET('Hygiene Data'!$G$14,0,10*ROW('Hygiene Data'!G101))="","",OFFSET('Hygiene Data'!$G$14,0,10*ROW('Hygiene Data'!G101)))</f>
        <v/>
      </c>
      <c r="ED107" s="28" t="str">
        <f ca="1">+IF(OFFSET('Hygiene Data'!$H$12,0,10*ROW('Hygiene Data'!H101))="","",OFFSET('Hygiene Data'!$H$12,0,10*ROW('Hygiene Data'!H101)))</f>
        <v/>
      </c>
      <c r="EE107" s="28" t="str">
        <f ca="1">+IF(OFFSET('Hygiene Data'!$H$13,0,10*ROW('Hygiene Data'!H101))="","",OFFSET('Hygiene Data'!$H$13,0,10*ROW('Hygiene Data'!H101)))</f>
        <v/>
      </c>
      <c r="EF107" s="28" t="str">
        <f ca="1">+IF(OFFSET('Hygiene Data'!$H$14,0,10*ROW('Hygiene Data'!H101))="","",OFFSET('Hygiene Data'!$H$14,0,10*ROW('Hygiene Data'!H101)))</f>
        <v/>
      </c>
    </row>
    <row r="108" spans="1:136" x14ac:dyDescent="0.2">
      <c r="A108" s="44" t="str">
        <f ca="1">+IF(OFFSET('Water Data'!$B$1,0,10*ROW('Water Data'!B105))="","",OFFSET('Water Data'!$B$1,0,10*ROW('Water Data'!B105)))</f>
        <v/>
      </c>
      <c r="B108" s="44" t="str">
        <f ca="1">+IF(OFFSET('Water Data'!$A$3,0,10*ROW('Water Data'!A105))="","",OFFSET('Water Data'!$A$3,0,10*ROW('Water Data'!A105)))</f>
        <v/>
      </c>
      <c r="C108" s="44" t="str">
        <f ca="1">+IF(OFFSET('Water Data'!$C$3,0,10*ROW('Water Data'!C105))="","",OFFSET('Water Data'!$C$3,0,10*ROW('Water Data'!C105)))</f>
        <v/>
      </c>
      <c r="D108" s="119" t="e">
        <f ca="1">+IF(AND(ISNUMBER(OFFSET('Water Data'!$C$5,0,10*ROW('Water Data'!C102))),BS108="Yes"),100-OFFSET('Water Data'!$C$5,0,10*ROW('Water Data'!C102)),IF(AND(ISNUMBER(OFFSET('Water Data'!$C$5,0,10*ROW('Water Data'!C102))),BS108="No",ISNUMBER(OFFSET('Water Data'!$C$5,0,10*ROW('Water Data'!C102)))),CONCATENATE("[",ROUND(100-OFFSET('Water Data'!$C$5,0,10*ROW('Water Data'!C102)),0),"]"),IF(AND(ISNUMBER(OFFSET('Water Data'!$C$5,0,10*ROW('Water Data'!C102))),BS108="",ISNUMBER(OFFSET('Water Data'!$C$5,0,10*ROW('Water Data'!C102)))),100-OFFSET('Water Data'!$C$5,0,10*ROW('Water Data'!C102)),NA())))</f>
        <v>#N/A</v>
      </c>
      <c r="E108" s="119" t="e">
        <f ca="1">+IF(AND(ISNUMBER(OFFSET('Water Data'!$C$7,0,10*ROW('Water Data'!D102))),BT108="Yes"),OFFSET('Water Data'!$C$7,0,10*ROW('Water Data'!C102)),IF(AND(ISNUMBER(OFFSET('Water Data'!$C$7,0,10*ROW('Water Data'!C102))),BT108="No",ISNUMBER(OFFSET('Water Data'!$C$7,0,10*ROW('Water Data'!C102)))),CONCATENATE("[",ROUND(OFFSET('Water Data'!$C$7,0,10*ROW('Water Data'!C102)),0),"]"),IF(AND(ISNUMBER(OFFSET('Water Data'!$C$7,0,10*ROW('Water Data'!C102))),BT108="",ISNUMBER(OFFSET('Water Data'!$C$7,0,10*ROW('Water Data'!C102)))),OFFSET('Water Data'!$C$7,0,10*ROW('Water Data'!C102)),NA())))</f>
        <v>#N/A</v>
      </c>
      <c r="F108" s="119" t="e">
        <f ca="1">+IF(AND(ISNUMBER(OFFSET('Water Data'!$C$10,0,10*ROW('Water Data'!C102))),BU108="Yes"),OFFSET('Water Data'!$C$10,0,10*ROW('Water Data'!C102)),IF(AND(ISNUMBER(OFFSET('Water Data'!$C$10,0,10*ROW('Water Data'!C102))),BU108="No",ISNUMBER(OFFSET('Water Data'!$C$10,0,10*ROW('Water Data'!C102)))),CONCATENATE("[",ROUND(OFFSET('Water Data'!$C$10,0,10*ROW('Water Data'!C102)),0),"]"),IF(AND(ISNUMBER(OFFSET('Water Data'!$C$10,0,10*ROW('Water Data'!C102))),BU108="",ISNUMBER(OFFSET('Water Data'!$C$10,0,10*ROW('Water Data'!C102)))),OFFSET('Water Data'!$C$10,0,10*ROW('Water Data'!C102)),NA())))</f>
        <v>#N/A</v>
      </c>
      <c r="G108" s="119" t="e">
        <f ca="1">+IF(AND(ISNUMBER(OFFSET('Water Data'!$D$5,0,10*ROW('Water Data'!D102))),BV108="Yes"),100-OFFSET('Water Data'!$D$5,0,10*ROW('Water Data'!D102)),IF(AND(ISNUMBER(OFFSET('Water Data'!$D$5,0,10*ROW('Water Data'!D102))),BV108="No",ISNUMBER(OFFSET('Water Data'!$D$5,0,10*ROW('Water Data'!D102)))),CONCATENATE("[",ROUND(100-OFFSET('Water Data'!$D$5,0,10*ROW('Water Data'!D102)),0),"]"),IF(AND(ISNUMBER(OFFSET('Water Data'!$D$5,0,10*ROW('Water Data'!D102))),BV108="",ISNUMBER(OFFSET('Water Data'!$D$5,0,10*ROW('Water Data'!D102)))),100-OFFSET('Water Data'!$D$5,0,10*ROW('Water Data'!D102)),NA())))</f>
        <v>#N/A</v>
      </c>
      <c r="H108" s="119" t="e">
        <f ca="1">+IF(AND(ISNUMBER(OFFSET('Water Data'!$D$7,0,10*ROW('Water Data'!D102))),BW108="Yes"),OFFSET('Water Data'!$D$7,0,10*ROW('Water Data'!D102)),IF(AND(ISNUMBER(OFFSET('Water Data'!$D$7,0,10*ROW('Water Data'!D102))),BW108="No",ISNUMBER(OFFSET('Water Data'!$D$7,0,10*ROW('Water Data'!D102)))),CONCATENATE("[",ROUND(OFFSET('Water Data'!$C$7,0,10*ROW('Water Data'!D102)),0),"]"),IF(AND(ISNUMBER(OFFSET('Water Data'!$D$7,0,10*ROW('Water Data'!D102))),BW108="",ISNUMBER(OFFSET('Water Data'!$D$7,0,10*ROW('Water Data'!D102)))),OFFSET('Water Data'!$D$7,0,10*ROW('Water Data'!D102)),NA())))</f>
        <v>#N/A</v>
      </c>
      <c r="I108" s="119" t="e">
        <f ca="1">+IF(AND(ISNUMBER(OFFSET('Water Data'!$D$10,0,10*ROW('Water Data'!D102))),BX108="Yes"),OFFSET('Water Data'!$D$10,0,10*ROW('Water Data'!D102)),IF(AND(ISNUMBER(OFFSET('Water Data'!$D$10,0,10*ROW('Water Data'!D102))),BX108="No",ISNUMBER(OFFSET('Water Data'!$D$10,0,10*ROW('Water Data'!D102)))),CONCATENATE("[",ROUND(OFFSET('Water Data'!$D$10,0,10*ROW('Water Data'!D102)),0),"]"),IF(AND(ISNUMBER(OFFSET('Water Data'!$D$10,0,10*ROW('Water Data'!D102))),BX108="",ISNUMBER(OFFSET('Water Data'!$D$10,0,10*ROW('Water Data'!D102)))),OFFSET('Water Data'!$D$10,0,10*ROW('Water Data'!D102)),NA())))</f>
        <v>#N/A</v>
      </c>
      <c r="J108" s="119" t="e">
        <f ca="1">+IF(AND(ISNUMBER(OFFSET('Water Data'!$E$5,0,10*ROW('Water Data'!E102))),BY108="Yes"),100-OFFSET('Water Data'!$E$5,0,10*ROW('Water Data'!E102)),IF(AND(ISNUMBER(OFFSET('Water Data'!$E$5,0,10*ROW('Water Data'!E102))),BY108="No",ISNUMBER(OFFSET('Water Data'!$E$5,0,10*ROW('Water Data'!E102)))),CONCATENATE("[",ROUND(100-OFFSET('Water Data'!$E$5,0,10*ROW('Water Data'!E102)),0),"]"),IF(AND(ISNUMBER(OFFSET('Water Data'!$E$5,0,10*ROW('Water Data'!E102))),BY108="",ISNUMBER(OFFSET('Water Data'!$E$5,0,10*ROW('Water Data'!E102)))),100-OFFSET('Water Data'!$E$5,0,10*ROW('Water Data'!E102)),NA())))</f>
        <v>#N/A</v>
      </c>
      <c r="K108" s="119" t="e">
        <f ca="1">+IF(AND(ISNUMBER(OFFSET('Water Data'!$E$7,0,10*ROW('Water Data'!E102))),BZ108="Yes"),OFFSET('Water Data'!$E$7,0,10*ROW('Water Data'!E102)),IF(AND(ISNUMBER(OFFSET('Water Data'!$E$7,0,10*ROW('Water Data'!E102))),BZ108="No",ISNUMBER(OFFSET('Water Data'!$E$7,0,10*ROW('Water Data'!E102)))),CONCATENATE("[",ROUND(OFFSET('Water Data'!$E$7,0,10*ROW('Water Data'!E102)),0),"]"),IF(AND(ISNUMBER(OFFSET('Water Data'!$E$7,0,10*ROW('Water Data'!E102))),BZ108="",ISNUMBER(OFFSET('Water Data'!$E$7,0,10*ROW('Water Data'!E102)))),OFFSET('Water Data'!$E$7,0,10*ROW('Water Data'!E102)),NA())))</f>
        <v>#N/A</v>
      </c>
      <c r="L108" s="119" t="e">
        <f ca="1">+IF(AND(ISNUMBER(OFFSET('Water Data'!$E$10,0,10*ROW('Water Data'!E102))),CA108="Yes"),OFFSET('Water Data'!$E$10,0,10*ROW('Water Data'!E102)),IF(AND(ISNUMBER(OFFSET('Water Data'!$E$10,0,10*ROW('Water Data'!E102))),CA108="No",ISNUMBER(OFFSET('Water Data'!$E$10,0,10*ROW('Water Data'!E102)))),CONCATENATE("[",ROUND(OFFSET('Water Data'!$E$10,0,10*ROW('Water Data'!E102)),0),"]"),IF(AND(ISNUMBER(OFFSET('Water Data'!$E$10,0,10*ROW('Water Data'!E102))),CA108="",ISNUMBER(OFFSET('Water Data'!$E$10,0,10*ROW('Water Data'!E102)))),OFFSET('Water Data'!$E$10,0,10*ROW('Water Data'!E102)),NA())))</f>
        <v>#N/A</v>
      </c>
      <c r="M108" s="119" t="e">
        <f ca="1">+IF(AND(ISNUMBER(OFFSET('Water Data'!$F$5,0,10*ROW('Water Data'!F102))),CB108="Yes"),100-OFFSET('Water Data'!$F$5,0,10*ROW('Water Data'!F102)),IF(AND(ISNUMBER(OFFSET('Water Data'!$F$5,0,10*ROW('Water Data'!F102))),CB108="No",ISNUMBER(OFFSET('Water Data'!$F$5,0,10*ROW('Water Data'!F102)))),CONCATENATE("[",ROUND(100-OFFSET('Water Data'!$F$5,0,10*ROW('Water Data'!F102)),0),"]"),IF(AND(ISNUMBER(OFFSET('Water Data'!$F$5,0,10*ROW('Water Data'!F102))),CB108="",ISNUMBER(OFFSET('Water Data'!$F$5,0,10*ROW('Water Data'!F102)))),100-OFFSET('Water Data'!$F$5,0,10*ROW('Water Data'!F102)),NA())))</f>
        <v>#N/A</v>
      </c>
      <c r="N108" s="119" t="e">
        <f ca="1">+IF(AND(ISNUMBER(OFFSET('Water Data'!$F$7,0,10*ROW('Water Data'!F102))),CC108="Yes"),OFFSET('Water Data'!$F$7,0,10*ROW('Water Data'!F102)),IF(AND(ISNUMBER(OFFSET('Water Data'!$F$7,0,10*ROW('Water Data'!F102))),CC108="No",ISNUMBER(OFFSET('Water Data'!$F$7,0,10*ROW('Water Data'!F102)))),CONCATENATE("[",ROUND(OFFSET('Water Data'!$F$7,0,10*ROW('Water Data'!F102)),0),"]"),IF(AND(ISNUMBER(OFFSET('Water Data'!$F$7,0,10*ROW('Water Data'!F102))),CC108="",ISNUMBER(OFFSET('Water Data'!$F$7,0,10*ROW('Water Data'!F102)))),OFFSET('Water Data'!$F$7,0,10*ROW('Water Data'!F102)),NA())))</f>
        <v>#N/A</v>
      </c>
      <c r="O108" s="119" t="e">
        <f ca="1">+IF(AND(ISNUMBER(OFFSET('Water Data'!$F$10,0,10*ROW('Water Data'!F102))),CD108="Yes"),OFFSET('Water Data'!$F$10,0,10*ROW('Water Data'!F102)),IF(AND(ISNUMBER(OFFSET('Water Data'!$F$10,0,10*ROW('Water Data'!F102))),CD108="No",ISNUMBER(OFFSET('Water Data'!$F$10,0,10*ROW('Water Data'!F102)))),CONCATENATE("[",ROUND(OFFSET('Water Data'!$F$10,0,10*ROW('Water Data'!F102)),0),"]"),IF(AND(ISNUMBER(OFFSET('Water Data'!$F$10,0,10*ROW('Water Data'!F102))),CD108="",ISNUMBER(OFFSET('Water Data'!$F$10,0,10*ROW('Water Data'!F102)))),OFFSET('Water Data'!$F$10,0,10*ROW('Water Data'!F102)),NA())))</f>
        <v>#N/A</v>
      </c>
      <c r="P108" s="119" t="e">
        <f ca="1">+IF(AND(ISNUMBER(OFFSET('Water Data'!$G$5,0,10*ROW('Water Data'!G102))),CE108="Yes"),100-OFFSET('Water Data'!$G$5,0,10*ROW('Water Data'!G102)),IF(AND(ISNUMBER(OFFSET('Water Data'!$G$5,0,10*ROW('Water Data'!G102))),CE108="No",ISNUMBER(OFFSET('Water Data'!$G$5,0,10*ROW('Water Data'!G102)))),CONCATENATE("[",ROUND(100-OFFSET('Water Data'!$G$5,0,10*ROW('Water Data'!G102)),0),"]"),IF(AND(ISNUMBER(OFFSET('Water Data'!$G$5,0,10*ROW('Water Data'!G102))),CE108="",ISNUMBER(OFFSET('Water Data'!$G$5,0,10*ROW('Water Data'!G102)))),100-OFFSET('Water Data'!$G$5,0,10*ROW('Water Data'!G102)),NA())))</f>
        <v>#N/A</v>
      </c>
      <c r="Q108" s="119" t="e">
        <f ca="1">+IF(AND(ISNUMBER(OFFSET('Water Data'!$G$7,0,10*ROW('Water Data'!G102))),CF108="Yes"),OFFSET('Water Data'!$G$7,0,10*ROW('Water Data'!G102)),IF(AND(ISNUMBER(OFFSET('Water Data'!$G$7,0,10*ROW('Water Data'!G102))),CF108="No",ISNUMBER(OFFSET('Water Data'!$G$7,0,10*ROW('Water Data'!G102)))),CONCATENATE("[",ROUND(OFFSET('Water Data'!$G$7,0,10*ROW('Water Data'!G102)),0),"]"),IF(AND(ISNUMBER(OFFSET('Water Data'!$G$7,0,10*ROW('Water Data'!G102))),CF108="",ISNUMBER(OFFSET('Water Data'!$G$7,0,10*ROW('Water Data'!G102)))),OFFSET('Water Data'!$G$7,0,10*ROW('Water Data'!G102)),NA())))</f>
        <v>#N/A</v>
      </c>
      <c r="R108" s="119" t="e">
        <f ca="1">+IF(AND(ISNUMBER(OFFSET('Water Data'!$G$10,0,10*ROW('Water Data'!G102))),CG108="Yes"),OFFSET('Water Data'!$G$10,0,10*ROW('Water Data'!G102)),IF(AND(ISNUMBER(OFFSET('Water Data'!$G$10,0,10*ROW('Water Data'!G102))),CG108="No",ISNUMBER(OFFSET('Water Data'!$G$10,0,10*ROW('Water Data'!G102)))),CONCATENATE("[",ROUND(OFFSET('Water Data'!$G$10,0,10*ROW('Water Data'!G102)),0),"]"),IF(AND(ISNUMBER(OFFSET('Water Data'!$G$10,0,10*ROW('Water Data'!G102))),CG108="",ISNUMBER(OFFSET('Water Data'!$G$10,0,10*ROW('Water Data'!G102)))),OFFSET('Water Data'!$G$10,0,10*ROW('Water Data'!G102)),NA())))</f>
        <v>#N/A</v>
      </c>
      <c r="S108" s="119" t="e">
        <f ca="1">+IF(AND(ISNUMBER(OFFSET('Water Data'!$H$5,0,10*ROW('Water Data'!H102))),CH108="Yes"),100-OFFSET('Water Data'!$H$5,0,10*ROW('Water Data'!H102)),IF(AND(ISNUMBER(OFFSET('Water Data'!$H$5,0,10*ROW('Water Data'!H102))),CH108="No",ISNUMBER(OFFSET('Water Data'!$H$5,0,10*ROW('Water Data'!H102)))),CONCATENATE("[",ROUND(100-OFFSET('Water Data'!$H$5,0,10*ROW('Water Data'!H102)),0),"]"),IF(AND(ISNUMBER(OFFSET('Water Data'!$H$5,0,10*ROW('Water Data'!H102))),CH108="",ISNUMBER(OFFSET('Water Data'!$H$5,0,10*ROW('Water Data'!H102)))),100-OFFSET('Water Data'!$H$5,0,10*ROW('Water Data'!H102)),NA())))</f>
        <v>#N/A</v>
      </c>
      <c r="T108" s="119" t="e">
        <f ca="1">+IF(AND(ISNUMBER(OFFSET('Water Data'!$H$7,0,10*ROW('Water Data'!H102))),CI108="Yes"),OFFSET('Water Data'!$H$7,0,10*ROW('Water Data'!H102)),IF(AND(ISNUMBER(OFFSET('Water Data'!$H$7,0,10*ROW('Water Data'!H102))),CI108="No",ISNUMBER(OFFSET('Water Data'!$H$7,0,10*ROW('Water Data'!H102)))),CONCATENATE("[",ROUND(OFFSET('Water Data'!$H$7,0,10*ROW('Water Data'!H102)),0),"]"),IF(AND(ISNUMBER(OFFSET('Water Data'!$H$7,0,10*ROW('Water Data'!H102))),CI108="",ISNUMBER(OFFSET('Water Data'!$H$7,0,10*ROW('Water Data'!H102)))),OFFSET('Water Data'!$H$7,0,10*ROW('Water Data'!H102)),NA())))</f>
        <v>#N/A</v>
      </c>
      <c r="U108" s="119" t="e">
        <f ca="1">+IF(AND(ISNUMBER(OFFSET('Water Data'!$H$10,0,10*ROW('Water Data'!H102))),CJ108="Yes"),OFFSET('Water Data'!$H$10,0,10*ROW('Water Data'!H102)),IF(AND(ISNUMBER(OFFSET('Water Data'!$H$10,0,10*ROW('Water Data'!H102))),CJ108="No",ISNUMBER(OFFSET('Water Data'!$H$10,0,10*ROW('Water Data'!H102)))),CONCATENATE("[",ROUND(OFFSET('Water Data'!$H$10,0,10*ROW('Water Data'!H102)),0),"]"),IF(AND(ISNUMBER(OFFSET('Water Data'!$H$10,0,10*ROW('Water Data'!H102))),CJ108="",ISNUMBER(OFFSET('Water Data'!$H$10,0,10*ROW('Water Data'!H102)))),OFFSET('Water Data'!$H$10,0,10*ROW('Water Data'!H102)),NA())))</f>
        <v>#N/A</v>
      </c>
      <c r="V108" s="120" t="e">
        <f ca="1">+IF(AND(ISNUMBER(OFFSET('Sanitation Data'!$C$5,0,10*ROW('Sanitation Data'!C102))),CK108="Yes"),100-OFFSET('Sanitation Data'!$C$5,0,10*ROW('Sanitation Data'!C102)),IF(AND(ISNUMBER(OFFSET('Sanitation Data'!$C$5,0,10*ROW('Sanitation Data'!C102))),CK108="No",ISNUMBER(OFFSET('Sanitation Data'!$C$5,0,10*ROW('Sanitation Data'!C102)))),CONCATENATE("[",ROUND(100-OFFSET('Sanitation Data'!$C$5,0,10*ROW('Sanitation Data'!C102)),0),"]"),IF(AND(ISNUMBER(OFFSET('Sanitation Data'!$C$5,0,10*ROW('Sanitation Data'!C102))),CK108="",ISNUMBER(OFFSET('Sanitation Data'!$C$5,0,10*ROW('Sanitation Data'!C102)))),100-OFFSET('Sanitation Data'!$C$5,0,10*ROW('Sanitation Data'!C102)),NA())))</f>
        <v>#N/A</v>
      </c>
      <c r="W108" s="120" t="e">
        <f ca="1">+IF(AND(ISNUMBER(OFFSET('Sanitation Data'!$C$7,0,10*ROW('Sanitation Data'!C102))),CL108="Yes"),OFFSET('Sanitation Data'!$C$7,0,10*ROW('Sanitation Data'!C102)),IF(AND(ISNUMBER(OFFSET('Sanitation Data'!$C$7,0,10*ROW('Sanitation Data'!C102))),CL108="No",ISNUMBER(OFFSET('Sanitation Data'!$C$7,0,10*ROW('Sanitation Data'!C102)))),CONCATENATE("[",ROUND(OFFSET('Sanitation Data'!$C$7,0,10*ROW('Sanitation Data'!C102)),0),"]"),IF(AND(ISNUMBER(OFFSET('Sanitation Data'!$C$7,0,10*ROW('Sanitation Data'!C102))),CL108="",ISNUMBER(OFFSET('Sanitation Data'!$C$7,0,10*ROW('Sanitation Data'!C102)))),OFFSET('Sanitation Data'!$C$7,0,10*ROW('Sanitation Data'!C102)),NA())))</f>
        <v>#N/A</v>
      </c>
      <c r="X108" s="120" t="e">
        <f ca="1">+IF(AND(ISNUMBER(OFFSET('Sanitation Data'!$C$11,0,10*ROW('Sanitation Data'!C102))),CM108="Yes"),OFFSET('Sanitation Data'!$C$11,0,10*ROW('Sanitation Data'!C102)),IF(AND(ISNUMBER(OFFSET('Sanitation Data'!$C$11,0,10*ROW('Sanitation Data'!C102))),CM108="No",ISNUMBER(OFFSET('Sanitation Data'!$C$11,0,10*ROW('Sanitation Data'!C102)))),CONCATENATE("[",ROUND(OFFSET('Sanitation Data'!$C$11,0,10*ROW('Sanitation Data'!C102)),0),"]"),IF(AND(ISNUMBER(OFFSET('Sanitation Data'!$C$11,0,10*ROW('Sanitation Data'!C102))),CM108="",ISNUMBER(OFFSET('Sanitation Data'!$C$11,0,10*ROW('Sanitation Data'!C102)))),OFFSET('Sanitation Data'!$C$11,0,10*ROW('Sanitation Data'!C102)),NA())))</f>
        <v>#N/A</v>
      </c>
      <c r="Y108" s="120" t="e">
        <f ca="1">+IF(AND(ISNUMBER(OFFSET('Sanitation Data'!$C$12,0,10*ROW('Sanitation Data'!C102))),CN108="Yes"),OFFSET('Sanitation Data'!$C$12,0,10*ROW('Sanitation Data'!C102)),IF(AND(ISNUMBER(OFFSET('Sanitation Data'!$C$12,0,10*ROW('Sanitation Data'!C102))),CN108="No",ISNUMBER(OFFSET('Sanitation Data'!$C$12,0,10*ROW('Sanitation Data'!C102)))),CONCATENATE("[",ROUND(OFFSET('Sanitation Data'!$C$12,0,10*ROW('Sanitation Data'!C102)),0),"]"),IF(AND(ISNUMBER(OFFSET('Sanitation Data'!$C$12,0,10*ROW('Sanitation Data'!C102))),CN108="",ISNUMBER(OFFSET('Sanitation Data'!$C$12,0,10*ROW('Sanitation Data'!C102)))),OFFSET('Sanitation Data'!$C$12,0,10*ROW('Sanitation Data'!C102)),NA())))</f>
        <v>#N/A</v>
      </c>
      <c r="Z108" s="120" t="e">
        <f ca="1">+IF(AND(ISNUMBER(OFFSET('Sanitation Data'!$C$13,0,10*ROW('Sanitation Data'!C102))),CO108="Yes"),OFFSET('Sanitation Data'!$C$13,0,10*ROW('Sanitation Data'!C102)),IF(AND(ISNUMBER(OFFSET('Sanitation Data'!$C$13,0,10*ROW('Sanitation Data'!C102))),CO108="No",ISNUMBER(OFFSET('Sanitation Data'!$C$13,0,10*ROW('Sanitation Data'!C102)))),CONCATENATE("[",ROUND(OFFSET('Sanitation Data'!$C$13,0,10*ROW('Sanitation Data'!C102)),0),"]"),IF(AND(ISNUMBER(OFFSET('Sanitation Data'!$C$13,0,10*ROW('Sanitation Data'!C102))),CO108="",ISNUMBER(OFFSET('Sanitation Data'!$C$13,0,10*ROW('Sanitation Data'!C102)))),OFFSET('Sanitation Data'!$C$13,0,10*ROW('Sanitation Data'!C102)),NA())))</f>
        <v>#N/A</v>
      </c>
      <c r="AA108" s="120" t="e">
        <f ca="1">+IF(AND(ISNUMBER(OFFSET('Sanitation Data'!$D$5,0,10*ROW('Sanitation Data'!D102))),CP108="Yes"),100-OFFSET('Sanitation Data'!$D$5,0,10*ROW('Sanitation Data'!D102)),IF(AND(ISNUMBER(OFFSET('Sanitation Data'!$D$5,0,10*ROW('Sanitation Data'!D102))),CP108="No",ISNUMBER(OFFSET('Sanitation Data'!$D$5,0,10*ROW('Sanitation Data'!D102)))),CONCATENATE("[",ROUND(100-OFFSET('Sanitation Data'!$D$5,0,10*ROW('Sanitation Data'!D102)),0),"]"),IF(AND(ISNUMBER(OFFSET('Sanitation Data'!$D$5,0,10*ROW('Sanitation Data'!D102))),CP108="",ISNUMBER(OFFSET('Sanitation Data'!$D$5,0,10*ROW('Sanitation Data'!D102)))),100-OFFSET('Sanitation Data'!$D$5,0,10*ROW('Sanitation Data'!D102)),NA())))</f>
        <v>#N/A</v>
      </c>
      <c r="AB108" s="120" t="e">
        <f ca="1">+IF(AND(ISNUMBER(OFFSET('Sanitation Data'!$D$7,0,10*ROW('Sanitation Data'!D102))),CQ108="Yes"),OFFSET('Sanitation Data'!$D$7,0,10*ROW('Sanitation Data'!G102)),IF(AND(ISNUMBER(OFFSET('Sanitation Data'!$D$7,0,10*ROW('Sanitation Data'!D102))),CQ108="No",ISNUMBER(OFFSET('Sanitation Data'!$D$7,0,10*ROW('Sanitation Data'!D102)))),CONCATENATE("[",ROUND(OFFSET('Sanitation Data'!$D$7,0,10*ROW('Sanitation Data'!D102)),0),"]"),IF(AND(ISNUMBER(OFFSET('Sanitation Data'!$D$7,0,10*ROW('Sanitation Data'!D102))),CQ108="",ISNUMBER(OFFSET('Sanitation Data'!$D$7,0,10*ROW('Sanitation Data'!D102)))),OFFSET('Sanitation Data'!$D$7,0,10*ROW('Sanitation Data'!D102)),NA())))</f>
        <v>#N/A</v>
      </c>
      <c r="AC108" s="120" t="e">
        <f ca="1">+IF(AND(ISNUMBER(OFFSET('Sanitation Data'!$D$11,0,10*ROW('Sanitation Data'!D102))),CR108="Yes"),OFFSET('Sanitation Data'!$D$11,0,10*ROW('Sanitation Data'!D102)),IF(AND(ISNUMBER(OFFSET('Sanitation Data'!$D$11,0,10*ROW('Sanitation Data'!D102))),CR108="No",ISNUMBER(OFFSET('Sanitation Data'!$D$11,0,10*ROW('Sanitation Data'!D102)))),CONCATENATE("[",ROUND(OFFSET('Sanitation Data'!$D$11,0,10*ROW('Sanitation Data'!D102)),0),"]"),IF(AND(ISNUMBER(OFFSET('Sanitation Data'!$D$11,0,10*ROW('Sanitation Data'!D102))),CR108="",ISNUMBER(OFFSET('Sanitation Data'!$D$11,0,10*ROW('Sanitation Data'!D102)))),OFFSET('Sanitation Data'!$D$11,0,10*ROW('Sanitation Data'!D102)),NA())))</f>
        <v>#N/A</v>
      </c>
      <c r="AD108" s="120" t="e">
        <f ca="1">+IF(AND(ISNUMBER(OFFSET('Sanitation Data'!$D$12,0,10*ROW('Sanitation Data'!D102))),CS108="Yes"),OFFSET('Sanitation Data'!$D$12,0,10*ROW('Sanitation Data'!D102)),IF(AND(ISNUMBER(OFFSET('Sanitation Data'!$D$12,0,10*ROW('Sanitation Data'!D102))),CS108="No",ISNUMBER(OFFSET('Sanitation Data'!$D$12,0,10*ROW('Sanitation Data'!D102)))),CONCATENATE("[",ROUND(OFFSET('Sanitation Data'!$D$12,0,10*ROW('Sanitation Data'!D102)),0),"]"),IF(AND(ISNUMBER(OFFSET('Sanitation Data'!$D$12,0,10*ROW('Sanitation Data'!D102))),CS108="",ISNUMBER(OFFSET('Sanitation Data'!$D$12,0,10*ROW('Sanitation Data'!D102)))),OFFSET('Sanitation Data'!$D$12,0,10*ROW('Sanitation Data'!D102)),NA())))</f>
        <v>#N/A</v>
      </c>
      <c r="AE108" s="120" t="e">
        <f ca="1">+IF(AND(ISNUMBER(OFFSET('Sanitation Data'!$D$13,0,10*ROW('Sanitation Data'!D102))),CT108="Yes"),OFFSET('Sanitation Data'!$D$13,0,10*ROW('Sanitation Data'!D102)),IF(AND(ISNUMBER(OFFSET('Sanitation Data'!$D$13,0,10*ROW('Sanitation Data'!D102))),CT108="No",ISNUMBER(OFFSET('Sanitation Data'!$D$13,0,10*ROW('Sanitation Data'!D102)))),CONCATENATE("[",ROUND(OFFSET('Sanitation Data'!$D$13,0,10*ROW('Sanitation Data'!D102)),0),"]"),IF(AND(ISNUMBER(OFFSET('Sanitation Data'!$D$13,0,10*ROW('Sanitation Data'!D102))),CT108="",ISNUMBER(OFFSET('Sanitation Data'!$D$13,0,10*ROW('Sanitation Data'!D102)))),OFFSET('Sanitation Data'!$D$13,0,10*ROW('Sanitation Data'!D102)),NA())))</f>
        <v>#N/A</v>
      </c>
      <c r="AF108" s="120" t="e">
        <f ca="1">+IF(AND(ISNUMBER(OFFSET('Sanitation Data'!$E$5,0,10*ROW('Sanitation Data'!E102))),CU108="Yes"),100-OFFSET('Sanitation Data'!$E$5,0,10*ROW('Sanitation Data'!E102)),IF(AND(ISNUMBER(OFFSET('Sanitation Data'!$E$5,0,10*ROW('Sanitation Data'!E102))),CU108="No",ISNUMBER(OFFSET('Sanitation Data'!$E$5,0,10*ROW('Sanitation Data'!E102)))),CONCATENATE("[",ROUND(100-OFFSET('Sanitation Data'!$E$5,0,10*ROW('Sanitation Data'!E102)),0),"]"),IF(AND(ISNUMBER(OFFSET('Sanitation Data'!$E$5,0,10*ROW('Sanitation Data'!E102))),CU108="",ISNUMBER(OFFSET('Sanitation Data'!$E$5,0,10*ROW('Sanitation Data'!E102)))),100-OFFSET('Sanitation Data'!$E$5,0,10*ROW('Sanitation Data'!E102)),NA())))</f>
        <v>#N/A</v>
      </c>
      <c r="AG108" s="120" t="e">
        <f ca="1">+IF(AND(ISNUMBER(OFFSET('Sanitation Data'!$E$7,0,10*ROW('Sanitation Data'!E102))),CV108="Yes"),OFFSET('Sanitation Data'!$E$7,0,10*ROW('Sanitation Data'!E102)),IF(AND(ISNUMBER(OFFSET('Sanitation Data'!$E$7,0,10*ROW('Sanitation Data'!E102))),CV108="No",ISNUMBER(OFFSET('Sanitation Data'!$E$7,0,10*ROW('Sanitation Data'!E102)))),CONCATENATE("[",ROUND(OFFSET('Sanitation Data'!$E$7,0,10*ROW('Sanitation Data'!E102)),0),"]"),IF(AND(ISNUMBER(OFFSET('Sanitation Data'!$E$7,0,10*ROW('Sanitation Data'!E102))),CV108="",ISNUMBER(OFFSET('Sanitation Data'!$E$7,0,10*ROW('Sanitation Data'!E102)))),OFFSET('Sanitation Data'!$E$7,0,10*ROW('Sanitation Data'!E102)),NA())))</f>
        <v>#N/A</v>
      </c>
      <c r="AH108" s="120" t="e">
        <f ca="1">+IF(AND(ISNUMBER(OFFSET('Sanitation Data'!$E$11,0,10*ROW('Sanitation Data'!E102))),CW108="Yes"),OFFSET('Sanitation Data'!$E$11,0,10*ROW('Sanitation Data'!E102)),IF(AND(ISNUMBER(OFFSET('Sanitation Data'!$E$11,0,10*ROW('Sanitation Data'!E102))),CW108="No",ISNUMBER(OFFSET('Sanitation Data'!$E$11,0,10*ROW('Sanitation Data'!E102)))),CONCATENATE("[",ROUND(OFFSET('Sanitation Data'!$E$11,0,10*ROW('Sanitation Data'!E102)),0),"]"),IF(AND(ISNUMBER(OFFSET('Sanitation Data'!$E$11,0,10*ROW('Sanitation Data'!E102))),CW108="",ISNUMBER(OFFSET('Sanitation Data'!$E$11,0,10*ROW('Sanitation Data'!E102)))),OFFSET('Sanitation Data'!$E$11,0,10*ROW('Sanitation Data'!E102)),NA())))</f>
        <v>#N/A</v>
      </c>
      <c r="AI108" s="120" t="e">
        <f ca="1">+IF(AND(ISNUMBER(OFFSET('Sanitation Data'!$E$12,0,10*ROW('Sanitation Data'!E102))),CX108="Yes"),OFFSET('Sanitation Data'!$E$12,0,10*ROW('Sanitation Data'!E102)),IF(AND(ISNUMBER(OFFSET('Sanitation Data'!$E$12,0,10*ROW('Sanitation Data'!E102))),CX108="No",ISNUMBER(OFFSET('Sanitation Data'!$E$12,0,10*ROW('Sanitation Data'!E102)))),CONCATENATE("[",ROUND(OFFSET('Sanitation Data'!$E$12,0,10*ROW('Sanitation Data'!E102)),0),"]"),IF(AND(ISNUMBER(OFFSET('Sanitation Data'!$E$12,0,10*ROW('Sanitation Data'!E102))),CX108="",ISNUMBER(OFFSET('Sanitation Data'!$E$12,0,10*ROW('Sanitation Data'!E102)))),OFFSET('Sanitation Data'!$E$12,0,10*ROW('Sanitation Data'!E102)),NA())))</f>
        <v>#N/A</v>
      </c>
      <c r="AJ108" s="120" t="e">
        <f ca="1">+IF(AND(ISNUMBER(OFFSET('Sanitation Data'!$E$13,0,10*ROW('Sanitation Data'!E102))),CY108="Yes"),OFFSET('Sanitation Data'!$E$13,0,10*ROW('Sanitation Data'!E102)),IF(AND(ISNUMBER(OFFSET('Sanitation Data'!$E$13,0,10*ROW('Sanitation Data'!E102))),CY108="No",ISNUMBER(OFFSET('Sanitation Data'!$E$13,0,10*ROW('Sanitation Data'!E102)))),CONCATENATE("[",ROUND(OFFSET('Sanitation Data'!$E$13,0,10*ROW('Sanitation Data'!E102)),0),"]"),IF(AND(ISNUMBER(OFFSET('Sanitation Data'!$E$13,0,10*ROW('Sanitation Data'!E102))),CY108="",ISNUMBER(OFFSET('Sanitation Data'!$E$13,0,10*ROW('Sanitation Data'!E102)))),OFFSET('Sanitation Data'!$E$13,0,10*ROW('Sanitation Data'!E102)),NA())))</f>
        <v>#N/A</v>
      </c>
      <c r="AK108" s="120" t="e">
        <f ca="1">+IF(AND(ISNUMBER(OFFSET('Sanitation Data'!$F$5,0,10*ROW('Sanitation Data'!F102))),CZ108="Yes"),100-OFFSET('Sanitation Data'!$F$5,0,10*ROW('Sanitation Data'!F102)),IF(AND(ISNUMBER(OFFSET('Sanitation Data'!$F$5,0,10*ROW('Sanitation Data'!F102))),CZ108="No",ISNUMBER(OFFSET('Sanitation Data'!$F$5,0,10*ROW('Sanitation Data'!F102)))),CONCATENATE("[",ROUND(100-OFFSET('Sanitation Data'!$F$5,0,10*ROW('Sanitation Data'!F102)),0),"]"),IF(AND(ISNUMBER(OFFSET('Sanitation Data'!$F$5,0,10*ROW('Sanitation Data'!F102))),CZ108="",ISNUMBER(OFFSET('Sanitation Data'!$F$5,0,10*ROW('Sanitation Data'!F102)))),100-OFFSET('Sanitation Data'!$F$5,0,10*ROW('Sanitation Data'!F102)),NA())))</f>
        <v>#N/A</v>
      </c>
      <c r="AL108" s="120" t="e">
        <f ca="1">+IF(AND(ISNUMBER(OFFSET('Sanitation Data'!$F$7,0,10*ROW('Sanitation Data'!F102))),DA108="Yes"),OFFSET('Sanitation Data'!$F$7,0,10*ROW('Sanitation Data'!F102)),IF(AND(ISNUMBER(OFFSET('Sanitation Data'!$F$7,0,10*ROW('Sanitation Data'!F102))),DA108="No",ISNUMBER(OFFSET('Sanitation Data'!$F$7,0,10*ROW('Sanitation Data'!F102)))),CONCATENATE("[",ROUND(OFFSET('Sanitation Data'!$F$7,0,10*ROW('Sanitation Data'!F102)),0),"]"),IF(AND(ISNUMBER(OFFSET('Sanitation Data'!$F$7,0,10*ROW('Sanitation Data'!F102))),DA108="",ISNUMBER(OFFSET('Sanitation Data'!$F$7,0,10*ROW('Sanitation Data'!F102)))),OFFSET('Sanitation Data'!$F$7,0,10*ROW('Sanitation Data'!F102)),NA())))</f>
        <v>#N/A</v>
      </c>
      <c r="AM108" s="120" t="e">
        <f ca="1">+IF(AND(ISNUMBER(OFFSET('Sanitation Data'!$F$11,0,10*ROW('Sanitation Data'!F102))),DB108="Yes"),OFFSET('Sanitation Data'!$F$11,0,10*ROW('Sanitation Data'!F102)),IF(AND(ISNUMBER(OFFSET('Sanitation Data'!$F$11,0,10*ROW('Sanitation Data'!F102))),DB108="No",ISNUMBER(OFFSET('Sanitation Data'!$F$11,0,10*ROW('Sanitation Data'!F102)))),CONCATENATE("[",ROUND(OFFSET('Sanitation Data'!$F$11,0,10*ROW('Sanitation Data'!F102)),0),"]"),IF(AND(ISNUMBER(OFFSET('Sanitation Data'!$F$11,0,10*ROW('Sanitation Data'!F102))),DB108="",ISNUMBER(OFFSET('Sanitation Data'!$F$11,0,10*ROW('Sanitation Data'!F102)))),OFFSET('Sanitation Data'!$F$11,0,10*ROW('Sanitation Data'!F102)),NA())))</f>
        <v>#N/A</v>
      </c>
      <c r="AN108" s="120" t="e">
        <f ca="1">+IF(AND(ISNUMBER(OFFSET('Sanitation Data'!$F$12,0,10*ROW('Sanitation Data'!F102))),DC108="Yes"),OFFSET('Sanitation Data'!$F$12,0,10*ROW('Sanitation Data'!F102)),IF(AND(ISNUMBER(OFFSET('Sanitation Data'!$F$12,0,10*ROW('Sanitation Data'!F102))),DC108="No",ISNUMBER(OFFSET('Sanitation Data'!$F$12,0,10*ROW('Sanitation Data'!F102)))),CONCATENATE("[",ROUND(OFFSET('Sanitation Data'!$F$12,0,10*ROW('Sanitation Data'!F102)),0),"]"),IF(AND(ISNUMBER(OFFSET('Sanitation Data'!$F$12,0,10*ROW('Sanitation Data'!F102))),DC108="",ISNUMBER(OFFSET('Sanitation Data'!$F$12,0,10*ROW('Sanitation Data'!F102)))),OFFSET('Sanitation Data'!$F$12,0,10*ROW('Sanitation Data'!F102)),NA())))</f>
        <v>#N/A</v>
      </c>
      <c r="AO108" s="120" t="e">
        <f ca="1">+IF(AND(ISNUMBER(OFFSET('Sanitation Data'!$F$13,0,10*ROW('Sanitation Data'!F102))),DD108="Yes"),OFFSET('Sanitation Data'!$F$13,0,10*ROW('Sanitation Data'!F102)),IF(AND(ISNUMBER(OFFSET('Sanitation Data'!$F$13,0,10*ROW('Sanitation Data'!F102))),DD108="No",ISNUMBER(OFFSET('Sanitation Data'!$F$13,0,10*ROW('Sanitation Data'!F102)))),CONCATENATE("[",ROUND(OFFSET('Sanitation Data'!$F$13,0,10*ROW('Sanitation Data'!F102)),0),"]"),IF(AND(ISNUMBER(OFFSET('Sanitation Data'!$F$13,0,10*ROW('Sanitation Data'!F102))),DD108="",ISNUMBER(OFFSET('Sanitation Data'!$F$13,0,10*ROW('Sanitation Data'!F102)))),OFFSET('Sanitation Data'!$F$13,0,10*ROW('Sanitation Data'!F102)),NA())))</f>
        <v>#N/A</v>
      </c>
      <c r="AP108" s="120" t="e">
        <f ca="1">+IF(AND(ISNUMBER(OFFSET('Sanitation Data'!$G$5,0,10*ROW('Sanitation Data'!G102))),DE108="Yes"),100-OFFSET('Sanitation Data'!$G$5,0,10*ROW('Sanitation Data'!G102)),IF(AND(ISNUMBER(OFFSET('Sanitation Data'!$G$5,0,10*ROW('Sanitation Data'!G102))),DE108="No",ISNUMBER(OFFSET('Sanitation Data'!$G$5,0,10*ROW('Sanitation Data'!G102)))),CONCATENATE("[",ROUND(100-OFFSET('Sanitation Data'!$G$5,0,10*ROW('Sanitation Data'!G102)),0),"]"),IF(AND(ISNUMBER(OFFSET('Sanitation Data'!$G$5,0,10*ROW('Sanitation Data'!G102))),DE108="",ISNUMBER(OFFSET('Sanitation Data'!$G$5,0,10*ROW('Sanitation Data'!G102)))),100-OFFSET('Sanitation Data'!$G$5,0,10*ROW('Sanitation Data'!G102)),NA())))</f>
        <v>#N/A</v>
      </c>
      <c r="AQ108" s="120" t="e">
        <f ca="1">+IF(AND(ISNUMBER(OFFSET('Sanitation Data'!$G$7,0,10*ROW('Sanitation Data'!G102))),DF108="Yes"),OFFSET('Sanitation Data'!$G$7,0,10*ROW('Sanitation Data'!G102)),IF(AND(ISNUMBER(OFFSET('Sanitation Data'!$G$7,0,10*ROW('Sanitation Data'!G102))),DF108="No",ISNUMBER(OFFSET('Sanitation Data'!$G$7,0,10*ROW('Sanitation Data'!G102)))),CONCATENATE("[",ROUND(OFFSET('Sanitation Data'!$G$7,0,10*ROW('Sanitation Data'!G102)),0),"]"),IF(AND(ISNUMBER(OFFSET('Sanitation Data'!$G$7,0,10*ROW('Sanitation Data'!G102))),DF108="",ISNUMBER(OFFSET('Sanitation Data'!$G$7,0,10*ROW('Sanitation Data'!G102)))),OFFSET('Sanitation Data'!$G$7,0,10*ROW('Sanitation Data'!G102)),NA())))</f>
        <v>#N/A</v>
      </c>
      <c r="AR108" s="120" t="e">
        <f ca="1">+IF(AND(ISNUMBER(OFFSET('Sanitation Data'!$G$11,0,10*ROW('Sanitation Data'!G102))),DG108="Yes"),OFFSET('Sanitation Data'!$G$11,0,10*ROW('Sanitation Data'!G102)),IF(AND(ISNUMBER(OFFSET('Sanitation Data'!$G$11,0,10*ROW('Sanitation Data'!G102))),DG108="No",ISNUMBER(OFFSET('Sanitation Data'!$G$11,0,10*ROW('Sanitation Data'!G102)))),CONCATENATE("[",ROUND(OFFSET('Sanitation Data'!$G$11,0,10*ROW('Sanitation Data'!G102)),0),"]"),IF(AND(ISNUMBER(OFFSET('Sanitation Data'!$G$11,0,10*ROW('Sanitation Data'!G102))),DG108="",ISNUMBER(OFFSET('Sanitation Data'!$G$11,0,10*ROW('Sanitation Data'!G102)))),OFFSET('Sanitation Data'!$G$11,0,10*ROW('Sanitation Data'!G102)),NA())))</f>
        <v>#N/A</v>
      </c>
      <c r="AS108" s="120" t="e">
        <f ca="1">+IF(AND(ISNUMBER(OFFSET('Sanitation Data'!$G$12,0,10*ROW('Sanitation Data'!G102))),DH108="Yes"),OFFSET('Sanitation Data'!$G$12,0,10*ROW('Sanitation Data'!G102)),IF(AND(ISNUMBER(OFFSET('Sanitation Data'!$G$12,0,10*ROW('Sanitation Data'!G102))),DH108="No",ISNUMBER(OFFSET('Sanitation Data'!$G$12,0,10*ROW('Sanitation Data'!G102)))),CONCATENATE("[",ROUND(OFFSET('Sanitation Data'!$G$12,0,10*ROW('Sanitation Data'!G102)),0),"]"),IF(AND(ISNUMBER(OFFSET('Sanitation Data'!$G$12,0,10*ROW('Sanitation Data'!G102))),DH108="",ISNUMBER(OFFSET('Sanitation Data'!$G$12,0,10*ROW('Sanitation Data'!G102)))),OFFSET('Sanitation Data'!$G$12,0,10*ROW('Sanitation Data'!G102)),NA())))</f>
        <v>#N/A</v>
      </c>
      <c r="AT108" s="120" t="e">
        <f ca="1">+IF(AND(ISNUMBER(OFFSET('Sanitation Data'!$G$13,0,10*ROW('Sanitation Data'!G102))),DI108="Yes"),OFFSET('Sanitation Data'!$G$13,0,10*ROW('Sanitation Data'!G102)),IF(AND(ISNUMBER(OFFSET('Sanitation Data'!$G$13,0,10*ROW('Sanitation Data'!G102))),DI108="No",ISNUMBER(OFFSET('Sanitation Data'!$G$13,0,10*ROW('Sanitation Data'!G102)))),CONCATENATE("[",ROUND(OFFSET('Sanitation Data'!$G$13,0,10*ROW('Sanitation Data'!G102)),0),"]"),IF(AND(ISNUMBER(OFFSET('Sanitation Data'!$G$13,0,10*ROW('Sanitation Data'!G102))),DI108="",ISNUMBER(OFFSET('Sanitation Data'!$G$13,0,10*ROW('Sanitation Data'!G102)))),OFFSET('Sanitation Data'!$G$13,0,10*ROW('Sanitation Data'!G102)),NA())))</f>
        <v>#N/A</v>
      </c>
      <c r="AU108" s="120" t="e">
        <f ca="1">+IF(AND(ISNUMBER(OFFSET('Sanitation Data'!$H$5,0,10*ROW('Sanitation Data'!H102))),DJ108="Yes"),100-OFFSET('Sanitation Data'!$H$5,0,10*ROW('Sanitation Data'!H102)),IF(AND(ISNUMBER(OFFSET('Sanitation Data'!$H$5,0,10*ROW('Sanitation Data'!H102))),DJ108="No",ISNUMBER(OFFSET('Sanitation Data'!$H$5,0,10*ROW('Sanitation Data'!H102)))),CONCATENATE("[",ROUND(100-OFFSET('Sanitation Data'!$H$5,0,10*ROW('Sanitation Data'!H102)),0),"]"),IF(AND(ISNUMBER(OFFSET('Sanitation Data'!$H$5,0,10*ROW('Sanitation Data'!H102))),DJ108="",ISNUMBER(OFFSET('Sanitation Data'!$H$5,0,10*ROW('Sanitation Data'!H102)))),100-OFFSET('Sanitation Data'!$H$5,0,10*ROW('Sanitation Data'!H102)),NA())))</f>
        <v>#N/A</v>
      </c>
      <c r="AV108" s="120" t="e">
        <f ca="1">+IF(AND(ISNUMBER(OFFSET('Sanitation Data'!$H$7,0,10*ROW('Sanitation Data'!H102))),DK108="Yes"),OFFSET('Sanitation Data'!$H$7,0,10*ROW('Sanitation Data'!H102)),IF(AND(ISNUMBER(OFFSET('Sanitation Data'!$H$7,0,10*ROW('Sanitation Data'!H102))),DK108="No",ISNUMBER(OFFSET('Sanitation Data'!$H$7,0,10*ROW('Sanitation Data'!H102)))),CONCATENATE("[",ROUND(OFFSET('Sanitation Data'!$H$7,0,10*ROW('Sanitation Data'!H102)),0),"]"),IF(AND(ISNUMBER(OFFSET('Sanitation Data'!$H$7,0,10*ROW('Sanitation Data'!H102))),DK108="",ISNUMBER(OFFSET('Sanitation Data'!$H$7,0,10*ROW('Sanitation Data'!H102)))),OFFSET('Sanitation Data'!$H$7,0,10*ROW('Sanitation Data'!H102)),NA())))</f>
        <v>#N/A</v>
      </c>
      <c r="AW108" s="120" t="e">
        <f ca="1">+IF(AND(ISNUMBER(OFFSET('Sanitation Data'!$H$11,0,10*ROW('Sanitation Data'!H102))),DL108="Yes"),OFFSET('Sanitation Data'!$H$11,0,10*ROW('Sanitation Data'!H102)),IF(AND(ISNUMBER(OFFSET('Sanitation Data'!$H$11,0,10*ROW('Sanitation Data'!H102))),DL108="No",ISNUMBER(OFFSET('Sanitation Data'!$H$11,0,10*ROW('Sanitation Data'!H102)))),CONCATENATE("[",ROUND(OFFSET('Sanitation Data'!$H$11,0,10*ROW('Sanitation Data'!H102)),0),"]"),IF(AND(ISNUMBER(OFFSET('Sanitation Data'!$H$11,0,10*ROW('Sanitation Data'!H102))),DL108="",ISNUMBER(OFFSET('Sanitation Data'!$H$11,0,10*ROW('Sanitation Data'!H102)))),OFFSET('Sanitation Data'!$H$11,0,10*ROW('Sanitation Data'!H102)),NA())))</f>
        <v>#N/A</v>
      </c>
      <c r="AX108" s="120" t="e">
        <f ca="1">+IF(AND(ISNUMBER(OFFSET('Sanitation Data'!$H$12,0,10*ROW('Sanitation Data'!H102))),DM108="Yes"),OFFSET('Sanitation Data'!$H$12,0,10*ROW('Sanitation Data'!H102)),IF(AND(ISNUMBER(OFFSET('Sanitation Data'!$H$12,0,10*ROW('Sanitation Data'!H102))),DM108="No",ISNUMBER(OFFSET('Sanitation Data'!$H$12,0,10*ROW('Sanitation Data'!H102)))),CONCATENATE("[",ROUND(OFFSET('Sanitation Data'!$H$12,0,10*ROW('Sanitation Data'!H102)),0),"]"),IF(AND(ISNUMBER(OFFSET('Sanitation Data'!$H$12,0,10*ROW('Sanitation Data'!H102))),DM108="",ISNUMBER(OFFSET('Sanitation Data'!$H$12,0,10*ROW('Sanitation Data'!H102)))),OFFSET('Sanitation Data'!$H$12,0,10*ROW('Sanitation Data'!H102)),NA())))</f>
        <v>#N/A</v>
      </c>
      <c r="AY108" s="120" t="e">
        <f ca="1">+IF(AND(ISNUMBER(OFFSET('Sanitation Data'!$H$13,0,10*ROW('Sanitation Data'!H102))),DN108="Yes"),OFFSET('Sanitation Data'!$H$13,0,10*ROW('Sanitation Data'!H102)),IF(AND(ISNUMBER(OFFSET('Sanitation Data'!$H$13,0,10*ROW('Sanitation Data'!H102))),DN108="No",ISNUMBER(OFFSET('Sanitation Data'!$H$13,0,10*ROW('Sanitation Data'!H102)))),CONCATENATE("[",ROUND(OFFSET('Sanitation Data'!$H$13,0,10*ROW('Sanitation Data'!H102)),0),"]"),IF(AND(ISNUMBER(OFFSET('Sanitation Data'!$H$13,0,10*ROW('Sanitation Data'!H102))),DN108="",ISNUMBER(OFFSET('Sanitation Data'!$H$13,0,10*ROW('Sanitation Data'!H102)))),OFFSET('Sanitation Data'!$H$13,0,10*ROW('Sanitation Data'!H102)),NA())))</f>
        <v>#N/A</v>
      </c>
      <c r="AZ108" s="121" t="e">
        <f ca="1">+IF(AND(ISNUMBER(OFFSET('Hygiene Data'!$C$6,0,10*ROW('Hygiene Data'!C102))),DO108="Yes"),OFFSET('Hygiene Data'!$C$6,0,10*ROW('Hygiene Data'!C102)),IF(AND(ISNUMBER(OFFSET('Hygiene Data'!$C$6,0,10*ROW('Hygiene Data'!C102))),DO108="No",ISNUMBER(OFFSET('Hygiene Data'!$C$6,0,10*ROW('Hygiene Data'!C102)))),CONCATENATE("[",ROUND(OFFSET('Hygiene Data'!$C$6,0,10*ROW('Hygiene Data'!C102)),0),"]"),IF(AND(ISNUMBER(OFFSET('Hygiene Data'!$C$6,0,10*ROW('Hygiene Data'!C102))),DO108="",ISNUMBER(OFFSET('Hygiene Data'!$C$6,0,10*ROW('Hygiene Data'!C102)))),OFFSET('Hygiene Data'!$C$6,0,10*ROW('Hygiene Data'!C102)),NA())))</f>
        <v>#N/A</v>
      </c>
      <c r="BA108" s="121" t="e">
        <f ca="1">+IF(AND(ISNUMBER(OFFSET('Hygiene Data'!$C$8,0,10*ROW('Hygiene Data'!C102))),DP108="Yes"),OFFSET('Hygiene Data'!$C$8,0,10*ROW('Hygiene Data'!C102)),IF(AND(ISNUMBER(OFFSET('Hygiene Data'!$C$8,0,10*ROW('Hygiene Data'!C102))),DP108="No",ISNUMBER(OFFSET('Hygiene Data'!$C$8,0,10*ROW('Hygiene Data'!C102)))),CONCATENATE("[",ROUND(OFFSET('Hygiene Data'!$C$8,0,10*ROW('Hygiene Data'!C102)),0),"]"),IF(AND(ISNUMBER(OFFSET('Hygiene Data'!$C$8,0,10*ROW('Hygiene Data'!C102))),DP108="",ISNUMBER(OFFSET('Hygiene Data'!$C$8,0,10*ROW('Hygiene Data'!C102)))),OFFSET('Hygiene Data'!$C$8,0,10*ROW('Hygiene Data'!C102)),NA())))</f>
        <v>#N/A</v>
      </c>
      <c r="BB108" s="121" t="e">
        <f ca="1">+IF(AND(ISNUMBER(OFFSET('Hygiene Data'!$C$10,0,10*ROW('Hygiene Data'!C102))),DQ108="Yes"),OFFSET('Hygiene Data'!$C$10,0,10*ROW('Hygiene Data'!C102)),IF(AND(ISNUMBER(OFFSET('Hygiene Data'!$C$10,0,10*ROW('Hygiene Data'!C102))),DQ108="No",ISNUMBER(OFFSET('Hygiene Data'!$C$10,0,10*ROW('Hygiene Data'!C102)))),CONCATENATE("[",ROUND(OFFSET('Hygiene Data'!$C$10,0,10*ROW('Hygiene Data'!C102)),0),"]"),IF(AND(ISNUMBER(OFFSET('Hygiene Data'!$C$10,0,10*ROW('Hygiene Data'!C102))),DQ108="",ISNUMBER(OFFSET('Hygiene Data'!$C$10,0,10*ROW('Hygiene Data'!C102)))),OFFSET('Hygiene Data'!$C$10,0,10*ROW('Hygiene Data'!C102)),NA())))</f>
        <v>#N/A</v>
      </c>
      <c r="BC108" s="121" t="e">
        <f ca="1">+IF(AND(ISNUMBER(OFFSET('Hygiene Data'!$D$6,0,10*ROW('Hygiene Data'!D102))),DR108="Yes"),OFFSET('Hygiene Data'!$D$6,0,10*ROW('Hygiene Data'!D102)),IF(AND(ISNUMBER(OFFSET('Hygiene Data'!$D$6,0,10*ROW('Hygiene Data'!D102))),DR108="No",ISNUMBER(OFFSET('Hygiene Data'!$D$6,0,10*ROW('Hygiene Data'!D102)))),CONCATENATE("[",ROUND(OFFSET('Hygiene Data'!$D$6,0,10*ROW('Hygiene Data'!D102)),0),"]"),IF(AND(ISNUMBER(OFFSET('Hygiene Data'!$D$6,0,10*ROW('Hygiene Data'!D102))),DR108="",ISNUMBER(OFFSET('Hygiene Data'!$D$6,0,10*ROW('Hygiene Data'!D102)))),OFFSET('Hygiene Data'!$D$6,0,10*ROW('Hygiene Data'!D102)),NA())))</f>
        <v>#N/A</v>
      </c>
      <c r="BD108" s="121" t="e">
        <f ca="1">+IF(AND(ISNUMBER(OFFSET('Hygiene Data'!$D$8,0,10*ROW('Hygiene Data'!D102))),DS108="Yes"),OFFSET('Hygiene Data'!$D$8,0,10*ROW('Hygiene Data'!D102)),IF(AND(ISNUMBER(OFFSET('Hygiene Data'!$D$8,0,10*ROW('Hygiene Data'!D102))),DS108="No",ISNUMBER(OFFSET('Hygiene Data'!$D$8,0,10*ROW('Hygiene Data'!D102)))),CONCATENATE("[",ROUND(OFFSET('Hygiene Data'!$D$8,0,10*ROW('Hygiene Data'!D102)),0),"]"),IF(AND(ISNUMBER(OFFSET('Hygiene Data'!$D$8,0,10*ROW('Hygiene Data'!D102))),DS108="",ISNUMBER(OFFSET('Hygiene Data'!$D$8,0,10*ROW('Hygiene Data'!D102)))),OFFSET('Hygiene Data'!$D$8,0,10*ROW('Hygiene Data'!D102)),NA())))</f>
        <v>#N/A</v>
      </c>
      <c r="BE108" s="121" t="e">
        <f ca="1">+IF(AND(ISNUMBER(OFFSET('Hygiene Data'!$D$10,0,10*ROW('Hygiene Data'!D102))),DT108="Yes"),OFFSET('Hygiene Data'!$D$10,0,10*ROW('Hygiene Data'!D102)),IF(AND(ISNUMBER(OFFSET('Hygiene Data'!$D$10,0,10*ROW('Hygiene Data'!D102))),DT108="No",ISNUMBER(OFFSET('Hygiene Data'!$D$10,0,10*ROW('Hygiene Data'!D102)))),CONCATENATE("[",ROUND(OFFSET('Hygiene Data'!$D$10,0,10*ROW('Hygiene Data'!D102)),0),"]"),IF(AND(ISNUMBER(OFFSET('Hygiene Data'!$D$10,0,10*ROW('Hygiene Data'!D102))),DT108="",ISNUMBER(OFFSET('Hygiene Data'!$D$10,0,10*ROW('Hygiene Data'!D102)))),OFFSET('Hygiene Data'!$D$10,0,10*ROW('Hygiene Data'!D102)),NA())))</f>
        <v>#N/A</v>
      </c>
      <c r="BF108" s="121" t="e">
        <f ca="1">+IF(AND(ISNUMBER(OFFSET('Hygiene Data'!$E$6,0,10*ROW('Hygiene Data'!E102))),DU108="Yes"),OFFSET('Hygiene Data'!$E$6,0,10*ROW('Hygiene Data'!E102)),IF(AND(ISNUMBER(OFFSET('Hygiene Data'!$E$6,0,10*ROW('Hygiene Data'!E102))),DU108="No",ISNUMBER(OFFSET('Hygiene Data'!$E$6,0,10*ROW('Hygiene Data'!E102)))),CONCATENATE("[",ROUND(OFFSET('Hygiene Data'!$E$6,0,10*ROW('Hygiene Data'!E102)),0),"]"),IF(AND(ISNUMBER(OFFSET('Hygiene Data'!$E$6,0,10*ROW('Hygiene Data'!E102))),DU108="",ISNUMBER(OFFSET('Hygiene Data'!$E$6,0,10*ROW('Hygiene Data'!E102)))),OFFSET('Hygiene Data'!$E$6,0,10*ROW('Hygiene Data'!E102)),NA())))</f>
        <v>#N/A</v>
      </c>
      <c r="BG108" s="121" t="e">
        <f ca="1">+IF(AND(ISNUMBER(OFFSET('Hygiene Data'!$E$8,0,10*ROW('Hygiene Data'!E102))),DV108="Yes"),OFFSET('Hygiene Data'!$E$8,0,10*ROW('Hygiene Data'!E102)),IF(AND(ISNUMBER(OFFSET('Hygiene Data'!$E$8,0,10*ROW('Hygiene Data'!E102))),DV108="No",ISNUMBER(OFFSET('Hygiene Data'!$E$8,0,10*ROW('Hygiene Data'!E102)))),CONCATENATE("[",ROUND(OFFSET('Hygiene Data'!$E$8,0,10*ROW('Hygiene Data'!E102)),0),"]"),IF(AND(ISNUMBER(OFFSET('Hygiene Data'!$E$8,0,10*ROW('Hygiene Data'!E102))),DV108="",ISNUMBER(OFFSET('Hygiene Data'!$E$8,0,10*ROW('Hygiene Data'!E102)))),OFFSET('Hygiene Data'!$E$8,0,10*ROW('Hygiene Data'!E102)),NA())))</f>
        <v>#N/A</v>
      </c>
      <c r="BH108" s="121" t="e">
        <f ca="1">+IF(AND(ISNUMBER(OFFSET('Hygiene Data'!$E$10,0,10*ROW('Hygiene Data'!E102))),DW108="Yes"),OFFSET('Hygiene Data'!$E$10,0,10*ROW('Hygiene Data'!E102)),IF(AND(ISNUMBER(OFFSET('Hygiene Data'!$E$10,0,10*ROW('Hygiene Data'!E102))),DW108="No",ISNUMBER(OFFSET('Hygiene Data'!$E$10,0,10*ROW('Hygiene Data'!E102)))),CONCATENATE("[",ROUND(OFFSET('Hygiene Data'!$E$10,0,10*ROW('Hygiene Data'!E102)),0),"]"),IF(AND(ISNUMBER(OFFSET('Hygiene Data'!$E$10,0,10*ROW('Hygiene Data'!E102))),DW108="",ISNUMBER(OFFSET('Hygiene Data'!$E$10,0,10*ROW('Hygiene Data'!E102)))),OFFSET('Hygiene Data'!$E$10,0,10*ROW('Hygiene Data'!E102)),NA())))</f>
        <v>#N/A</v>
      </c>
      <c r="BI108" s="121" t="e">
        <f ca="1">+IF(AND(ISNUMBER(OFFSET('Hygiene Data'!$F$6,0,10*ROW('Hygiene Data'!F102))),DX108="Yes"),OFFSET('Hygiene Data'!$F$6,0,10*ROW('Hygiene Data'!F102)),IF(AND(ISNUMBER(OFFSET('Hygiene Data'!$F$6,0,10*ROW('Hygiene Data'!F102))),DX108="No",ISNUMBER(OFFSET('Hygiene Data'!$F$6,0,10*ROW('Hygiene Data'!F102)))),CONCATENATE("[",ROUND(OFFSET('Hygiene Data'!$F$6,0,10*ROW('Hygiene Data'!F102)),0),"]"),IF(AND(ISNUMBER(OFFSET('Hygiene Data'!$F$6,0,10*ROW('Hygiene Data'!F102))),DX108="",ISNUMBER(OFFSET('Hygiene Data'!$F$6,0,10*ROW('Hygiene Data'!F102)))),OFFSET('Hygiene Data'!$F$6,0,10*ROW('Hygiene Data'!F102)),NA())))</f>
        <v>#N/A</v>
      </c>
      <c r="BJ108" s="121" t="e">
        <f ca="1">+IF(AND(ISNUMBER(OFFSET('Hygiene Data'!$F$8,0,10*ROW('Hygiene Data'!F102))),DY108="Yes"),OFFSET('Hygiene Data'!$F$8,0,10*ROW('Hygiene Data'!F102)),IF(AND(ISNUMBER(OFFSET('Hygiene Data'!$F$8,0,10*ROW('Hygiene Data'!F102))),DY108="No",ISNUMBER(OFFSET('Hygiene Data'!$F$8,0,10*ROW('Hygiene Data'!F102)))),CONCATENATE("[",ROUND(OFFSET('Hygiene Data'!$F$8,0,10*ROW('Hygiene Data'!F102)),0),"]"),IF(AND(ISNUMBER(OFFSET('Hygiene Data'!$F$8,0,10*ROW('Hygiene Data'!F102))),DY108="",ISNUMBER(OFFSET('Hygiene Data'!$F$8,0,10*ROW('Hygiene Data'!F102)))),OFFSET('Hygiene Data'!$F$8,0,10*ROW('Hygiene Data'!F102)),NA())))</f>
        <v>#N/A</v>
      </c>
      <c r="BK108" s="121" t="e">
        <f ca="1">+IF(AND(ISNUMBER(OFFSET('Hygiene Data'!$F$10,0,10*ROW('Hygiene Data'!F102))),DZ108="Yes"),OFFSET('Hygiene Data'!$F$10,0,10*ROW('Hygiene Data'!F102)),IF(AND(ISNUMBER(OFFSET('Hygiene Data'!$F$10,0,10*ROW('Hygiene Data'!F102))),DZ108="No",ISNUMBER(OFFSET('Hygiene Data'!$F$10,0,10*ROW('Hygiene Data'!F102)))),CONCATENATE("[",ROUND(OFFSET('Hygiene Data'!$F$10,0,10*ROW('Hygiene Data'!F102)),0),"]"),IF(AND(ISNUMBER(OFFSET('Hygiene Data'!$F$10,0,10*ROW('Hygiene Data'!F102))),DZ108="",ISNUMBER(OFFSET('Hygiene Data'!$F$10,0,10*ROW('Hygiene Data'!F102)))),OFFSET('Hygiene Data'!$F$10,0,10*ROW('Hygiene Data'!F102)),NA())))</f>
        <v>#N/A</v>
      </c>
      <c r="BL108" s="121" t="e">
        <f ca="1">+IF(AND(ISNUMBER(OFFSET('Hygiene Data'!$G$6,0,10*ROW('Hygiene Data'!G102))),EA108="Yes"),OFFSET('Hygiene Data'!$G$6,0,10*ROW('Hygiene Data'!G102)),IF(AND(ISNUMBER(OFFSET('Hygiene Data'!$G$6,0,10*ROW('Hygiene Data'!G102))),EA108="No",ISNUMBER(OFFSET('Hygiene Data'!$G$6,0,10*ROW('Hygiene Data'!G102)))),CONCATENATE("[",ROUND(OFFSET('Hygiene Data'!$G$6,0,10*ROW('Hygiene Data'!G102)),0),"]"),IF(AND(ISNUMBER(OFFSET('Hygiene Data'!$G$6,0,10*ROW('Hygiene Data'!G102))),EA108="",ISNUMBER(OFFSET('Hygiene Data'!$G$6,0,10*ROW('Hygiene Data'!G102)))),OFFSET('Hygiene Data'!$G$6,0,10*ROW('Hygiene Data'!G102)),NA())))</f>
        <v>#N/A</v>
      </c>
      <c r="BM108" s="121" t="e">
        <f ca="1">+IF(AND(ISNUMBER(OFFSET('Hygiene Data'!$G$8,0,10*ROW('Hygiene Data'!G102))),EB108="Yes"),OFFSET('Hygiene Data'!$G$8,0,10*ROW('Hygiene Data'!G102)),IF(AND(ISNUMBER(OFFSET('Hygiene Data'!$G$8,0,10*ROW('Hygiene Data'!G102))),EB108="No",ISNUMBER(OFFSET('Hygiene Data'!$G$8,0,10*ROW('Hygiene Data'!G102)))),CONCATENATE("[",ROUND(OFFSET('Hygiene Data'!$G$8,0,10*ROW('Hygiene Data'!G102)),0),"]"),IF(AND(ISNUMBER(OFFSET('Hygiene Data'!$G$8,0,10*ROW('Hygiene Data'!G102))),EB108="",ISNUMBER(OFFSET('Hygiene Data'!$G$8,0,10*ROW('Hygiene Data'!G102)))),OFFSET('Hygiene Data'!$G$8,0,10*ROW('Hygiene Data'!G102)),NA())))</f>
        <v>#N/A</v>
      </c>
      <c r="BN108" s="121" t="e">
        <f ca="1">+IF(AND(ISNUMBER(OFFSET('Hygiene Data'!$G$10,0,10*ROW('Hygiene Data'!G102))),EC108="Yes"),OFFSET('Hygiene Data'!$G$10,0,10*ROW('Hygiene Data'!G102)),IF(AND(ISNUMBER(OFFSET('Hygiene Data'!$G$10,0,10*ROW('Hygiene Data'!G102))),EC108="No",ISNUMBER(OFFSET('Hygiene Data'!$G$10,0,10*ROW('Hygiene Data'!G102)))),CONCATENATE("[",ROUND(OFFSET('Hygiene Data'!$G$10,0,10*ROW('Hygiene Data'!G102)),0),"]"),IF(AND(ISNUMBER(OFFSET('Hygiene Data'!$G$10,0,10*ROW('Hygiene Data'!G102))),EC108="",ISNUMBER(OFFSET('Hygiene Data'!$G$10,0,10*ROW('Hygiene Data'!G102)))),OFFSET('Hygiene Data'!$G$10,0,10*ROW('Hygiene Data'!G102)),NA())))</f>
        <v>#N/A</v>
      </c>
      <c r="BO108" s="121" t="e">
        <f ca="1">+IF(AND(ISNUMBER(OFFSET('Hygiene Data'!$H$6,0,10*ROW('Hygiene Data'!H102))),ED108="Yes"),OFFSET('Hygiene Data'!$H$6,0,10*ROW('Hygiene Data'!H102)),IF(AND(ISNUMBER(OFFSET('Hygiene Data'!$H$6,0,10*ROW('Hygiene Data'!H102))),ED108="No",ISNUMBER(OFFSET('Hygiene Data'!$H$6,0,10*ROW('Hygiene Data'!H102)))),CONCATENATE("[",ROUND(OFFSET('Hygiene Data'!$H$6,0,10*ROW('Hygiene Data'!H102)),0),"]"),IF(AND(ISNUMBER(OFFSET('Hygiene Data'!$H$6,0,10*ROW('Hygiene Data'!H102))),ED108="",ISNUMBER(OFFSET('Hygiene Data'!$H$6,0,10*ROW('Hygiene Data'!H102)))),OFFSET('Hygiene Data'!$H$6,0,10*ROW('Hygiene Data'!H102)),NA())))</f>
        <v>#N/A</v>
      </c>
      <c r="BP108" s="121" t="e">
        <f ca="1">+IF(AND(ISNUMBER(OFFSET('Hygiene Data'!$H$8,0,10*ROW('Hygiene Data'!H102))),EE108="Yes"),OFFSET('Hygiene Data'!$H$8,0,10*ROW('Hygiene Data'!H102)),IF(AND(ISNUMBER(OFFSET('Hygiene Data'!$H$8,0,10*ROW('Hygiene Data'!H102))),EE108="No",ISNUMBER(OFFSET('Hygiene Data'!$H$8,0,10*ROW('Hygiene Data'!H102)))),CONCATENATE("[",ROUND(OFFSET('Hygiene Data'!$H$8,0,10*ROW('Hygiene Data'!H102)),0),"]"),IF(AND(ISNUMBER(OFFSET('Hygiene Data'!$H$8,0,10*ROW('Hygiene Data'!H102))),EE108="",ISNUMBER(OFFSET('Hygiene Data'!$H$8,0,10*ROW('Hygiene Data'!H102)))),OFFSET('Hygiene Data'!$H$8,0,10*ROW('Hygiene Data'!H102)),NA())))</f>
        <v>#N/A</v>
      </c>
      <c r="BQ108" s="121" t="e">
        <f ca="1">+IF(AND(ISNUMBER(OFFSET('Hygiene Data'!$H$10,0,10*ROW('Hygiene Data'!H102))),EF108="Yes"),OFFSET('Hygiene Data'!$H$10,0,10*ROW('Hygiene Data'!H102)),IF(AND(ISNUMBER(OFFSET('Hygiene Data'!$H$10,0,10*ROW('Hygiene Data'!H102))),EF108="No",ISNUMBER(OFFSET('Hygiene Data'!$H$10,0,10*ROW('Hygiene Data'!H102)))),CONCATENATE("[",ROUND(OFFSET('Hygiene Data'!$H$10,0,10*ROW('Hygiene Data'!H102)),0),"]"),IF(AND(ISNUMBER(OFFSET('Hygiene Data'!$H$10,0,10*ROW('Hygiene Data'!H102))),EF108="",ISNUMBER(OFFSET('Hygiene Data'!$H$10,0,10*ROW('Hygiene Data'!H102)))),OFFSET('Hygiene Data'!$H$10,0,10*ROW('Hygiene Data'!H102)),NA())))</f>
        <v>#N/A</v>
      </c>
      <c r="BS108" s="28" t="str">
        <f ca="1">+IF(OFFSET('Water Data'!$C$28,0,10*ROW('Water Data'!C102))="","",OFFSET('Water Data'!$C$28,0,10*ROW('Water Data'!C102)))</f>
        <v/>
      </c>
      <c r="BT108" s="28" t="str">
        <f ca="1">+IF(OFFSET('Water Data'!$C$29,0,10*ROW('Water Data'!C102))="","",OFFSET('Water Data'!$C$29,0,10*ROW('Water Data'!C102)))</f>
        <v/>
      </c>
      <c r="BU108" s="28" t="str">
        <f ca="1">+IF(OFFSET('Water Data'!$C$30,0,10*ROW('Water Data'!C102))="","",OFFSET('Water Data'!$C$30,0,10*ROW('Water Data'!C102)))</f>
        <v/>
      </c>
      <c r="BV108" s="28" t="str">
        <f ca="1">+IF(OFFSET('Water Data'!$D$28,0,10*ROW('Water Data'!D102))="","",OFFSET('Water Data'!$D$28,0,10*ROW('Water Data'!D102)))</f>
        <v/>
      </c>
      <c r="BW108" s="28" t="str">
        <f ca="1">+IF(OFFSET('Water Data'!$D$29,0,10*ROW('Water Data'!D102))="","",OFFSET('Water Data'!$D$29,0,10*ROW('Water Data'!D102)))</f>
        <v/>
      </c>
      <c r="BX108" s="28" t="str">
        <f ca="1">+IF(OFFSET('Water Data'!$D$30,0,10*ROW('Water Data'!D102))="","",OFFSET('Water Data'!$D$30,0,10*ROW('Water Data'!D102)))</f>
        <v/>
      </c>
      <c r="BY108" s="28" t="str">
        <f ca="1">+IF(OFFSET('Water Data'!$E$28,0,10*ROW('Water Data'!E102))="","",OFFSET('Water Data'!$E$28,0,10*ROW('Water Data'!E102)))</f>
        <v/>
      </c>
      <c r="BZ108" s="28" t="str">
        <f ca="1">+IF(OFFSET('Water Data'!$E$29,0,10*ROW('Water Data'!E102))="","",OFFSET('Water Data'!$E$29,0,10*ROW('Water Data'!E102)))</f>
        <v/>
      </c>
      <c r="CA108" s="28" t="str">
        <f ca="1">+IF(OFFSET('Water Data'!$E$30,0,10*ROW('Water Data'!E102))="","",OFFSET('Water Data'!$E$30,0,10*ROW('Water Data'!E102)))</f>
        <v/>
      </c>
      <c r="CB108" s="28" t="str">
        <f ca="1">+IF(OFFSET('Water Data'!$F$28,0,10*ROW('Water Data'!F102))="","",OFFSET('Water Data'!$F$28,0,10*ROW('Water Data'!F102)))</f>
        <v/>
      </c>
      <c r="CC108" s="28" t="str">
        <f ca="1">+IF(OFFSET('Water Data'!$F$29,0,10*ROW('Water Data'!F102))="","",OFFSET('Water Data'!$F$29,0,10*ROW('Water Data'!F102)))</f>
        <v/>
      </c>
      <c r="CD108" s="28" t="str">
        <f ca="1">+IF(OFFSET('Water Data'!$F$30,0,10*ROW('Water Data'!F102))="","",OFFSET('Water Data'!$F$30,0,10*ROW('Water Data'!F102)))</f>
        <v/>
      </c>
      <c r="CE108" s="28" t="str">
        <f ca="1">+IF(OFFSET('Water Data'!$G$28,0,10*ROW('Water Data'!G102))="","",OFFSET('Water Data'!$G$28,0,10*ROW('Water Data'!G102)))</f>
        <v/>
      </c>
      <c r="CF108" s="28" t="str">
        <f ca="1">+IF(OFFSET('Water Data'!$G$29,0,10*ROW('Water Data'!G102))="","",OFFSET('Water Data'!$G$29,0,10*ROW('Water Data'!G102)))</f>
        <v/>
      </c>
      <c r="CG108" s="28" t="str">
        <f ca="1">+IF(OFFSET('Water Data'!$G$30,0,10*ROW('Water Data'!G102))="","",OFFSET('Water Data'!$G$30,0,10*ROW('Water Data'!G102)))</f>
        <v/>
      </c>
      <c r="CH108" s="28" t="str">
        <f ca="1">+IF(OFFSET('Water Data'!$H$28,0,10*ROW('Water Data'!H102))="","",OFFSET('Water Data'!$H$28,0,10*ROW('Water Data'!H102)))</f>
        <v/>
      </c>
      <c r="CI108" s="28" t="str">
        <f ca="1">+IF(OFFSET('Water Data'!$H$29,0,10*ROW('Water Data'!H102))="","",OFFSET('Water Data'!$H$29,0,10*ROW('Water Data'!H102)))</f>
        <v/>
      </c>
      <c r="CJ108" s="28" t="str">
        <f ca="1">+IF(OFFSET('Water Data'!$H$30,0,10*ROW('Water Data'!H102))="","",OFFSET('Water Data'!$H$30,0,10*ROW('Water Data'!H102)))</f>
        <v/>
      </c>
      <c r="CK108" s="28" t="str">
        <f ca="1">+IF(OFFSET('Sanitation Data'!$C$29,0,10*ROW('Sanitation Data'!C102))="","",OFFSET('Sanitation Data'!$C$29,0,10*ROW('Sanitation Data'!C102)))</f>
        <v/>
      </c>
      <c r="CL108" s="28" t="str">
        <f ca="1">+IF(OFFSET('Sanitation Data'!$C$30,0,10*ROW('Sanitation Data'!C102))="","",OFFSET('Sanitation Data'!$C$30,0,10*ROW('Sanitation Data'!C102)))</f>
        <v/>
      </c>
      <c r="CM108" s="28" t="str">
        <f ca="1">+IF(OFFSET('Sanitation Data'!$C$31,0,10*ROW('Sanitation Data'!C102))="","",OFFSET('Sanitation Data'!$C$31,0,10*ROW('Sanitation Data'!C102)))</f>
        <v/>
      </c>
      <c r="CN108" s="28" t="str">
        <f ca="1">+IF(OFFSET('Sanitation Data'!$C$32,0,10*ROW('Sanitation Data'!C102))="","",OFFSET('Sanitation Data'!$C$32,0,10*ROW('Sanitation Data'!C102)))</f>
        <v/>
      </c>
      <c r="CO108" s="28" t="str">
        <f ca="1">+IF(OFFSET('Sanitation Data'!$C$33,0,10*ROW('Sanitation Data'!C102))="","",OFFSET('Sanitation Data'!$C$33,0,10*ROW('Sanitation Data'!C102)))</f>
        <v/>
      </c>
      <c r="CP108" s="28" t="str">
        <f ca="1">+IF(OFFSET('Sanitation Data'!$D$29,0,10*ROW('Sanitation Data'!D102))="","",OFFSET('Sanitation Data'!$D$29,0,10*ROW('Sanitation Data'!D102)))</f>
        <v/>
      </c>
      <c r="CQ108" s="28" t="str">
        <f ca="1">+IF(OFFSET('Sanitation Data'!$D$30,0,10*ROW('Sanitation Data'!D102))="","",OFFSET('Sanitation Data'!$D$30,0,10*ROW('Sanitation Data'!D102)))</f>
        <v/>
      </c>
      <c r="CR108" s="28" t="str">
        <f ca="1">+IF(OFFSET('Sanitation Data'!$D$31,0,10*ROW('Sanitation Data'!D102))="","",OFFSET('Sanitation Data'!$D$31,0,10*ROW('Sanitation Data'!D102)))</f>
        <v/>
      </c>
      <c r="CS108" s="28" t="str">
        <f ca="1">+IF(OFFSET('Sanitation Data'!$D$32,0,10*ROW('Sanitation Data'!D102))="","",OFFSET('Sanitation Data'!$D$32,0,10*ROW('Sanitation Data'!D102)))</f>
        <v/>
      </c>
      <c r="CT108" s="28" t="str">
        <f ca="1">+IF(OFFSET('Sanitation Data'!$D$33,0,10*ROW('Sanitation Data'!D102))="","",OFFSET('Sanitation Data'!$D$33,0,10*ROW('Sanitation Data'!D102)))</f>
        <v/>
      </c>
      <c r="CU108" s="28" t="str">
        <f ca="1">+IF(OFFSET('Sanitation Data'!$E$29,0,10*ROW('Sanitation Data'!E102))="","",OFFSET('Sanitation Data'!$E$29,0,10*ROW('Sanitation Data'!E102)))</f>
        <v/>
      </c>
      <c r="CV108" s="28" t="str">
        <f ca="1">+IF(OFFSET('Sanitation Data'!$E$30,0,10*ROW('Sanitation Data'!E102))="","",OFFSET('Sanitation Data'!$E$30,0,10*ROW('Sanitation Data'!E102)))</f>
        <v/>
      </c>
      <c r="CW108" s="28" t="str">
        <f ca="1">+IF(OFFSET('Sanitation Data'!$E$31,0,10*ROW('Sanitation Data'!E102))="","",OFFSET('Sanitation Data'!$E$31,0,10*ROW('Sanitation Data'!E102)))</f>
        <v/>
      </c>
      <c r="CX108" s="28" t="str">
        <f ca="1">+IF(OFFSET('Sanitation Data'!$E$32,0,10*ROW('Sanitation Data'!E102))="","",OFFSET('Sanitation Data'!$E$32,0,10*ROW('Sanitation Data'!E102)))</f>
        <v/>
      </c>
      <c r="CY108" s="28" t="str">
        <f ca="1">+IF(OFFSET('Sanitation Data'!$E$33,0,10*ROW('Sanitation Data'!E102))="","",OFFSET('Sanitation Data'!$E$33,0,10*ROW('Sanitation Data'!E102)))</f>
        <v/>
      </c>
      <c r="CZ108" s="28" t="str">
        <f ca="1">+IF(OFFSET('Sanitation Data'!$F$29,0,10*ROW('Sanitation Data'!F102))="","",OFFSET('Sanitation Data'!$F$29,0,10*ROW('Sanitation Data'!F102)))</f>
        <v/>
      </c>
      <c r="DA108" s="28" t="str">
        <f ca="1">+IF(OFFSET('Sanitation Data'!$F$30,0,10*ROW('Sanitation Data'!F102))="","",OFFSET('Sanitation Data'!$F$30,0,10*ROW('Sanitation Data'!F102)))</f>
        <v/>
      </c>
      <c r="DB108" s="28" t="str">
        <f ca="1">+IF(OFFSET('Sanitation Data'!$F$31,0,10*ROW('Sanitation Data'!F102))="","",OFFSET('Sanitation Data'!$F$31,0,10*ROW('Sanitation Data'!F102)))</f>
        <v/>
      </c>
      <c r="DC108" s="28" t="str">
        <f ca="1">+IF(OFFSET('Sanitation Data'!$F$32,0,10*ROW('Sanitation Data'!F102))="","",OFFSET('Sanitation Data'!$F$32,0,10*ROW('Sanitation Data'!F102)))</f>
        <v/>
      </c>
      <c r="DD108" s="28" t="str">
        <f ca="1">+IF(OFFSET('Sanitation Data'!$F$33,0,10*ROW('Sanitation Data'!F102))="","",OFFSET('Sanitation Data'!$F$33,0,10*ROW('Sanitation Data'!F102)))</f>
        <v/>
      </c>
      <c r="DE108" s="28" t="str">
        <f ca="1">+IF(OFFSET('Sanitation Data'!$G$29,0,10*ROW('Sanitation Data'!G102))="","",OFFSET('Sanitation Data'!$G$29,0,10*ROW('Sanitation Data'!G102)))</f>
        <v/>
      </c>
      <c r="DF108" s="28" t="str">
        <f ca="1">+IF(OFFSET('Sanitation Data'!$G$30,0,10*ROW('Sanitation Data'!G102))="","",OFFSET('Sanitation Data'!$G$30,0,10*ROW('Sanitation Data'!G102)))</f>
        <v/>
      </c>
      <c r="DG108" s="28" t="str">
        <f ca="1">+IF(OFFSET('Sanitation Data'!$G$31,0,10*ROW('Sanitation Data'!G102))="","",OFFSET('Sanitation Data'!$G$31,0,10*ROW('Sanitation Data'!G102)))</f>
        <v/>
      </c>
      <c r="DH108" s="28" t="str">
        <f ca="1">+IF(OFFSET('Sanitation Data'!$G$32,0,10*ROW('Sanitation Data'!G102))="","",OFFSET('Sanitation Data'!$G$32,0,10*ROW('Sanitation Data'!G102)))</f>
        <v/>
      </c>
      <c r="DI108" s="28" t="str">
        <f ca="1">+IF(OFFSET('Sanitation Data'!$G$33,0,10*ROW('Sanitation Data'!G102))="","",OFFSET('Sanitation Data'!$G$33,0,10*ROW('Sanitation Data'!G102)))</f>
        <v/>
      </c>
      <c r="DJ108" s="28" t="str">
        <f ca="1">+IF(OFFSET('Sanitation Data'!$H$29,0,10*ROW('Sanitation Data'!H102))="","",OFFSET('Sanitation Data'!$H$29,0,10*ROW('Sanitation Data'!H102)))</f>
        <v/>
      </c>
      <c r="DK108" s="28" t="str">
        <f ca="1">+IF(OFFSET('Sanitation Data'!$H$30,0,10*ROW('Sanitation Data'!H102))="","",OFFSET('Sanitation Data'!$H$30,0,10*ROW('Sanitation Data'!H102)))</f>
        <v/>
      </c>
      <c r="DL108" s="28" t="str">
        <f ca="1">+IF(OFFSET('Sanitation Data'!$H$31,0,10*ROW('Sanitation Data'!H102))="","",OFFSET('Sanitation Data'!$H$31,0,10*ROW('Sanitation Data'!H102)))</f>
        <v/>
      </c>
      <c r="DM108" s="28" t="str">
        <f ca="1">+IF(OFFSET('Sanitation Data'!$H$32,0,10*ROW('Sanitation Data'!H102))="","",OFFSET('Sanitation Data'!$H$32,0,10*ROW('Sanitation Data'!H102)))</f>
        <v/>
      </c>
      <c r="DN108" s="28" t="str">
        <f ca="1">+IF(OFFSET('Sanitation Data'!$H$33,0,10*ROW('Sanitation Data'!H102))="","",OFFSET('Sanitation Data'!$H$33,0,10*ROW('Sanitation Data'!H102)))</f>
        <v/>
      </c>
      <c r="DO108" s="28" t="str">
        <f ca="1">+IF(OFFSET('Hygiene Data'!$C$12,0,10*ROW('Hygiene Data'!C102))="","",OFFSET('Hygiene Data'!$C$12,0,10*ROW('Hygiene Data'!C102)))</f>
        <v/>
      </c>
      <c r="DP108" s="28" t="str">
        <f ca="1">+IF(OFFSET('Hygiene Data'!$C$13,0,10*ROW('Hygiene Data'!C102))="","",OFFSET('Hygiene Data'!$C$13,0,10*ROW('Hygiene Data'!C102)))</f>
        <v/>
      </c>
      <c r="DQ108" s="28" t="str">
        <f ca="1">+IF(OFFSET('Hygiene Data'!$C$14,0,10*ROW('Hygiene Data'!C102))="","",OFFSET('Hygiene Data'!$C$14,0,10*ROW('Hygiene Data'!C102)))</f>
        <v/>
      </c>
      <c r="DR108" s="28" t="str">
        <f ca="1">+IF(OFFSET('Hygiene Data'!$D$12,0,10*ROW('Hygiene Data'!D102))="","",OFFSET('Hygiene Data'!$D$12,0,10*ROW('Hygiene Data'!D102)))</f>
        <v/>
      </c>
      <c r="DS108" s="28" t="str">
        <f ca="1">+IF(OFFSET('Hygiene Data'!$D$13,0,10*ROW('Hygiene Data'!D102))="","",OFFSET('Hygiene Data'!$D$13,0,10*ROW('Hygiene Data'!D102)))</f>
        <v/>
      </c>
      <c r="DT108" s="28" t="str">
        <f ca="1">+IF(OFFSET('Hygiene Data'!$D$14,0,10*ROW('Hygiene Data'!D102))="","",OFFSET('Hygiene Data'!$D$14,0,10*ROW('Hygiene Data'!D102)))</f>
        <v/>
      </c>
      <c r="DU108" s="28" t="str">
        <f ca="1">+IF(OFFSET('Hygiene Data'!$E$12,0,10*ROW('Hygiene Data'!E102))="","",OFFSET('Hygiene Data'!$E$12,0,10*ROW('Hygiene Data'!E102)))</f>
        <v/>
      </c>
      <c r="DV108" s="28" t="str">
        <f ca="1">+IF(OFFSET('Hygiene Data'!$E$13,0,10*ROW('Hygiene Data'!E102))="","",OFFSET('Hygiene Data'!$E$13,0,10*ROW('Hygiene Data'!E102)))</f>
        <v/>
      </c>
      <c r="DW108" s="28" t="str">
        <f ca="1">+IF(OFFSET('Hygiene Data'!$E$14,0,10*ROW('Hygiene Data'!E102))="","",OFFSET('Hygiene Data'!$E$14,0,10*ROW('Hygiene Data'!E102)))</f>
        <v/>
      </c>
      <c r="DX108" s="28" t="str">
        <f ca="1">+IF(OFFSET('Hygiene Data'!$F$12,0,10*ROW('Hygiene Data'!F102))="","",OFFSET('Hygiene Data'!$F$12,0,10*ROW('Hygiene Data'!F102)))</f>
        <v/>
      </c>
      <c r="DY108" s="28" t="str">
        <f ca="1">+IF(OFFSET('Hygiene Data'!$F$13,0,10*ROW('Hygiene Data'!F102))="","",OFFSET('Hygiene Data'!$F$13,0,10*ROW('Hygiene Data'!F102)))</f>
        <v/>
      </c>
      <c r="DZ108" s="28" t="str">
        <f ca="1">+IF(OFFSET('Hygiene Data'!$F$14,0,10*ROW('Hygiene Data'!F102))="","",OFFSET('Hygiene Data'!$F$14,0,10*ROW('Hygiene Data'!F102)))</f>
        <v/>
      </c>
      <c r="EA108" s="28" t="str">
        <f ca="1">+IF(OFFSET('Hygiene Data'!$G$12,0,10*ROW('Hygiene Data'!G102))="","",OFFSET('Hygiene Data'!$G$12,0,10*ROW('Hygiene Data'!G102)))</f>
        <v/>
      </c>
      <c r="EB108" s="28" t="str">
        <f ca="1">+IF(OFFSET('Hygiene Data'!$G$13,0,10*ROW('Hygiene Data'!G102))="","",OFFSET('Hygiene Data'!$G$13,0,10*ROW('Hygiene Data'!G102)))</f>
        <v/>
      </c>
      <c r="EC108" s="28" t="str">
        <f ca="1">+IF(OFFSET('Hygiene Data'!$G$14,0,10*ROW('Hygiene Data'!G102))="","",OFFSET('Hygiene Data'!$G$14,0,10*ROW('Hygiene Data'!G102)))</f>
        <v/>
      </c>
      <c r="ED108" s="28" t="str">
        <f ca="1">+IF(OFFSET('Hygiene Data'!$H$12,0,10*ROW('Hygiene Data'!H102))="","",OFFSET('Hygiene Data'!$H$12,0,10*ROW('Hygiene Data'!H102)))</f>
        <v/>
      </c>
      <c r="EE108" s="28" t="str">
        <f ca="1">+IF(OFFSET('Hygiene Data'!$H$13,0,10*ROW('Hygiene Data'!H102))="","",OFFSET('Hygiene Data'!$H$13,0,10*ROW('Hygiene Data'!H102)))</f>
        <v/>
      </c>
      <c r="EF108" s="28" t="str">
        <f ca="1">+IF(OFFSET('Hygiene Data'!$H$14,0,10*ROW('Hygiene Data'!H102))="","",OFFSET('Hygiene Data'!$H$14,0,10*ROW('Hygiene Data'!H102)))</f>
        <v/>
      </c>
    </row>
    <row r="109" spans="1:136" x14ac:dyDescent="0.2">
      <c r="A109" s="44" t="str">
        <f ca="1">+IF(OFFSET('Water Data'!$B$1,0,10*ROW('Water Data'!B106))="","",OFFSET('Water Data'!$B$1,0,10*ROW('Water Data'!B106)))</f>
        <v/>
      </c>
      <c r="B109" s="44" t="str">
        <f ca="1">+IF(OFFSET('Water Data'!$A$3,0,10*ROW('Water Data'!A106))="","",OFFSET('Water Data'!$A$3,0,10*ROW('Water Data'!A106)))</f>
        <v/>
      </c>
      <c r="C109" s="44" t="str">
        <f ca="1">+IF(OFFSET('Water Data'!$C$3,0,10*ROW('Water Data'!C106))="","",OFFSET('Water Data'!$C$3,0,10*ROW('Water Data'!C106)))</f>
        <v/>
      </c>
      <c r="D109" s="119" t="e">
        <f ca="1">+IF(AND(ISNUMBER(OFFSET('Water Data'!$C$5,0,10*ROW('Water Data'!C103))),BS109="Yes"),100-OFFSET('Water Data'!$C$5,0,10*ROW('Water Data'!C103)),IF(AND(ISNUMBER(OFFSET('Water Data'!$C$5,0,10*ROW('Water Data'!C103))),BS109="No",ISNUMBER(OFFSET('Water Data'!$C$5,0,10*ROW('Water Data'!C103)))),CONCATENATE("[",ROUND(100-OFFSET('Water Data'!$C$5,0,10*ROW('Water Data'!C103)),0),"]"),IF(AND(ISNUMBER(OFFSET('Water Data'!$C$5,0,10*ROW('Water Data'!C103))),BS109="",ISNUMBER(OFFSET('Water Data'!$C$5,0,10*ROW('Water Data'!C103)))),100-OFFSET('Water Data'!$C$5,0,10*ROW('Water Data'!C103)),NA())))</f>
        <v>#N/A</v>
      </c>
      <c r="E109" s="119" t="e">
        <f ca="1">+IF(AND(ISNUMBER(OFFSET('Water Data'!$C$7,0,10*ROW('Water Data'!D103))),BT109="Yes"),OFFSET('Water Data'!$C$7,0,10*ROW('Water Data'!C103)),IF(AND(ISNUMBER(OFFSET('Water Data'!$C$7,0,10*ROW('Water Data'!C103))),BT109="No",ISNUMBER(OFFSET('Water Data'!$C$7,0,10*ROW('Water Data'!C103)))),CONCATENATE("[",ROUND(OFFSET('Water Data'!$C$7,0,10*ROW('Water Data'!C103)),0),"]"),IF(AND(ISNUMBER(OFFSET('Water Data'!$C$7,0,10*ROW('Water Data'!C103))),BT109="",ISNUMBER(OFFSET('Water Data'!$C$7,0,10*ROW('Water Data'!C103)))),OFFSET('Water Data'!$C$7,0,10*ROW('Water Data'!C103)),NA())))</f>
        <v>#N/A</v>
      </c>
      <c r="F109" s="119" t="e">
        <f ca="1">+IF(AND(ISNUMBER(OFFSET('Water Data'!$C$10,0,10*ROW('Water Data'!C103))),BU109="Yes"),OFFSET('Water Data'!$C$10,0,10*ROW('Water Data'!C103)),IF(AND(ISNUMBER(OFFSET('Water Data'!$C$10,0,10*ROW('Water Data'!C103))),BU109="No",ISNUMBER(OFFSET('Water Data'!$C$10,0,10*ROW('Water Data'!C103)))),CONCATENATE("[",ROUND(OFFSET('Water Data'!$C$10,0,10*ROW('Water Data'!C103)),0),"]"),IF(AND(ISNUMBER(OFFSET('Water Data'!$C$10,0,10*ROW('Water Data'!C103))),BU109="",ISNUMBER(OFFSET('Water Data'!$C$10,0,10*ROW('Water Data'!C103)))),OFFSET('Water Data'!$C$10,0,10*ROW('Water Data'!C103)),NA())))</f>
        <v>#N/A</v>
      </c>
      <c r="G109" s="119" t="e">
        <f ca="1">+IF(AND(ISNUMBER(OFFSET('Water Data'!$D$5,0,10*ROW('Water Data'!D103))),BV109="Yes"),100-OFFSET('Water Data'!$D$5,0,10*ROW('Water Data'!D103)),IF(AND(ISNUMBER(OFFSET('Water Data'!$D$5,0,10*ROW('Water Data'!D103))),BV109="No",ISNUMBER(OFFSET('Water Data'!$D$5,0,10*ROW('Water Data'!D103)))),CONCATENATE("[",ROUND(100-OFFSET('Water Data'!$D$5,0,10*ROW('Water Data'!D103)),0),"]"),IF(AND(ISNUMBER(OFFSET('Water Data'!$D$5,0,10*ROW('Water Data'!D103))),BV109="",ISNUMBER(OFFSET('Water Data'!$D$5,0,10*ROW('Water Data'!D103)))),100-OFFSET('Water Data'!$D$5,0,10*ROW('Water Data'!D103)),NA())))</f>
        <v>#N/A</v>
      </c>
      <c r="H109" s="119" t="e">
        <f ca="1">+IF(AND(ISNUMBER(OFFSET('Water Data'!$D$7,0,10*ROW('Water Data'!D103))),BW109="Yes"),OFFSET('Water Data'!$D$7,0,10*ROW('Water Data'!D103)),IF(AND(ISNUMBER(OFFSET('Water Data'!$D$7,0,10*ROW('Water Data'!D103))),BW109="No",ISNUMBER(OFFSET('Water Data'!$D$7,0,10*ROW('Water Data'!D103)))),CONCATENATE("[",ROUND(OFFSET('Water Data'!$C$7,0,10*ROW('Water Data'!D103)),0),"]"),IF(AND(ISNUMBER(OFFSET('Water Data'!$D$7,0,10*ROW('Water Data'!D103))),BW109="",ISNUMBER(OFFSET('Water Data'!$D$7,0,10*ROW('Water Data'!D103)))),OFFSET('Water Data'!$D$7,0,10*ROW('Water Data'!D103)),NA())))</f>
        <v>#N/A</v>
      </c>
      <c r="I109" s="119" t="e">
        <f ca="1">+IF(AND(ISNUMBER(OFFSET('Water Data'!$D$10,0,10*ROW('Water Data'!D103))),BX109="Yes"),OFFSET('Water Data'!$D$10,0,10*ROW('Water Data'!D103)),IF(AND(ISNUMBER(OFFSET('Water Data'!$D$10,0,10*ROW('Water Data'!D103))),BX109="No",ISNUMBER(OFFSET('Water Data'!$D$10,0,10*ROW('Water Data'!D103)))),CONCATENATE("[",ROUND(OFFSET('Water Data'!$D$10,0,10*ROW('Water Data'!D103)),0),"]"),IF(AND(ISNUMBER(OFFSET('Water Data'!$D$10,0,10*ROW('Water Data'!D103))),BX109="",ISNUMBER(OFFSET('Water Data'!$D$10,0,10*ROW('Water Data'!D103)))),OFFSET('Water Data'!$D$10,0,10*ROW('Water Data'!D103)),NA())))</f>
        <v>#N/A</v>
      </c>
      <c r="J109" s="119" t="e">
        <f ca="1">+IF(AND(ISNUMBER(OFFSET('Water Data'!$E$5,0,10*ROW('Water Data'!E103))),BY109="Yes"),100-OFFSET('Water Data'!$E$5,0,10*ROW('Water Data'!E103)),IF(AND(ISNUMBER(OFFSET('Water Data'!$E$5,0,10*ROW('Water Data'!E103))),BY109="No",ISNUMBER(OFFSET('Water Data'!$E$5,0,10*ROW('Water Data'!E103)))),CONCATENATE("[",ROUND(100-OFFSET('Water Data'!$E$5,0,10*ROW('Water Data'!E103)),0),"]"),IF(AND(ISNUMBER(OFFSET('Water Data'!$E$5,0,10*ROW('Water Data'!E103))),BY109="",ISNUMBER(OFFSET('Water Data'!$E$5,0,10*ROW('Water Data'!E103)))),100-OFFSET('Water Data'!$E$5,0,10*ROW('Water Data'!E103)),NA())))</f>
        <v>#N/A</v>
      </c>
      <c r="K109" s="119" t="e">
        <f ca="1">+IF(AND(ISNUMBER(OFFSET('Water Data'!$E$7,0,10*ROW('Water Data'!E103))),BZ109="Yes"),OFFSET('Water Data'!$E$7,0,10*ROW('Water Data'!E103)),IF(AND(ISNUMBER(OFFSET('Water Data'!$E$7,0,10*ROW('Water Data'!E103))),BZ109="No",ISNUMBER(OFFSET('Water Data'!$E$7,0,10*ROW('Water Data'!E103)))),CONCATENATE("[",ROUND(OFFSET('Water Data'!$E$7,0,10*ROW('Water Data'!E103)),0),"]"),IF(AND(ISNUMBER(OFFSET('Water Data'!$E$7,0,10*ROW('Water Data'!E103))),BZ109="",ISNUMBER(OFFSET('Water Data'!$E$7,0,10*ROW('Water Data'!E103)))),OFFSET('Water Data'!$E$7,0,10*ROW('Water Data'!E103)),NA())))</f>
        <v>#N/A</v>
      </c>
      <c r="L109" s="119" t="e">
        <f ca="1">+IF(AND(ISNUMBER(OFFSET('Water Data'!$E$10,0,10*ROW('Water Data'!E103))),CA109="Yes"),OFFSET('Water Data'!$E$10,0,10*ROW('Water Data'!E103)),IF(AND(ISNUMBER(OFFSET('Water Data'!$E$10,0,10*ROW('Water Data'!E103))),CA109="No",ISNUMBER(OFFSET('Water Data'!$E$10,0,10*ROW('Water Data'!E103)))),CONCATENATE("[",ROUND(OFFSET('Water Data'!$E$10,0,10*ROW('Water Data'!E103)),0),"]"),IF(AND(ISNUMBER(OFFSET('Water Data'!$E$10,0,10*ROW('Water Data'!E103))),CA109="",ISNUMBER(OFFSET('Water Data'!$E$10,0,10*ROW('Water Data'!E103)))),OFFSET('Water Data'!$E$10,0,10*ROW('Water Data'!E103)),NA())))</f>
        <v>#N/A</v>
      </c>
      <c r="M109" s="119" t="e">
        <f ca="1">+IF(AND(ISNUMBER(OFFSET('Water Data'!$F$5,0,10*ROW('Water Data'!F103))),CB109="Yes"),100-OFFSET('Water Data'!$F$5,0,10*ROW('Water Data'!F103)),IF(AND(ISNUMBER(OFFSET('Water Data'!$F$5,0,10*ROW('Water Data'!F103))),CB109="No",ISNUMBER(OFFSET('Water Data'!$F$5,0,10*ROW('Water Data'!F103)))),CONCATENATE("[",ROUND(100-OFFSET('Water Data'!$F$5,0,10*ROW('Water Data'!F103)),0),"]"),IF(AND(ISNUMBER(OFFSET('Water Data'!$F$5,0,10*ROW('Water Data'!F103))),CB109="",ISNUMBER(OFFSET('Water Data'!$F$5,0,10*ROW('Water Data'!F103)))),100-OFFSET('Water Data'!$F$5,0,10*ROW('Water Data'!F103)),NA())))</f>
        <v>#N/A</v>
      </c>
      <c r="N109" s="119" t="e">
        <f ca="1">+IF(AND(ISNUMBER(OFFSET('Water Data'!$F$7,0,10*ROW('Water Data'!F103))),CC109="Yes"),OFFSET('Water Data'!$F$7,0,10*ROW('Water Data'!F103)),IF(AND(ISNUMBER(OFFSET('Water Data'!$F$7,0,10*ROW('Water Data'!F103))),CC109="No",ISNUMBER(OFFSET('Water Data'!$F$7,0,10*ROW('Water Data'!F103)))),CONCATENATE("[",ROUND(OFFSET('Water Data'!$F$7,0,10*ROW('Water Data'!F103)),0),"]"),IF(AND(ISNUMBER(OFFSET('Water Data'!$F$7,0,10*ROW('Water Data'!F103))),CC109="",ISNUMBER(OFFSET('Water Data'!$F$7,0,10*ROW('Water Data'!F103)))),OFFSET('Water Data'!$F$7,0,10*ROW('Water Data'!F103)),NA())))</f>
        <v>#N/A</v>
      </c>
      <c r="O109" s="119" t="e">
        <f ca="1">+IF(AND(ISNUMBER(OFFSET('Water Data'!$F$10,0,10*ROW('Water Data'!F103))),CD109="Yes"),OFFSET('Water Data'!$F$10,0,10*ROW('Water Data'!F103)),IF(AND(ISNUMBER(OFFSET('Water Data'!$F$10,0,10*ROW('Water Data'!F103))),CD109="No",ISNUMBER(OFFSET('Water Data'!$F$10,0,10*ROW('Water Data'!F103)))),CONCATENATE("[",ROUND(OFFSET('Water Data'!$F$10,0,10*ROW('Water Data'!F103)),0),"]"),IF(AND(ISNUMBER(OFFSET('Water Data'!$F$10,0,10*ROW('Water Data'!F103))),CD109="",ISNUMBER(OFFSET('Water Data'!$F$10,0,10*ROW('Water Data'!F103)))),OFFSET('Water Data'!$F$10,0,10*ROW('Water Data'!F103)),NA())))</f>
        <v>#N/A</v>
      </c>
      <c r="P109" s="119" t="e">
        <f ca="1">+IF(AND(ISNUMBER(OFFSET('Water Data'!$G$5,0,10*ROW('Water Data'!G103))),CE109="Yes"),100-OFFSET('Water Data'!$G$5,0,10*ROW('Water Data'!G103)),IF(AND(ISNUMBER(OFFSET('Water Data'!$G$5,0,10*ROW('Water Data'!G103))),CE109="No",ISNUMBER(OFFSET('Water Data'!$G$5,0,10*ROW('Water Data'!G103)))),CONCATENATE("[",ROUND(100-OFFSET('Water Data'!$G$5,0,10*ROW('Water Data'!G103)),0),"]"),IF(AND(ISNUMBER(OFFSET('Water Data'!$G$5,0,10*ROW('Water Data'!G103))),CE109="",ISNUMBER(OFFSET('Water Data'!$G$5,0,10*ROW('Water Data'!G103)))),100-OFFSET('Water Data'!$G$5,0,10*ROW('Water Data'!G103)),NA())))</f>
        <v>#N/A</v>
      </c>
      <c r="Q109" s="119" t="e">
        <f ca="1">+IF(AND(ISNUMBER(OFFSET('Water Data'!$G$7,0,10*ROW('Water Data'!G103))),CF109="Yes"),OFFSET('Water Data'!$G$7,0,10*ROW('Water Data'!G103)),IF(AND(ISNUMBER(OFFSET('Water Data'!$G$7,0,10*ROW('Water Data'!G103))),CF109="No",ISNUMBER(OFFSET('Water Data'!$G$7,0,10*ROW('Water Data'!G103)))),CONCATENATE("[",ROUND(OFFSET('Water Data'!$G$7,0,10*ROW('Water Data'!G103)),0),"]"),IF(AND(ISNUMBER(OFFSET('Water Data'!$G$7,0,10*ROW('Water Data'!G103))),CF109="",ISNUMBER(OFFSET('Water Data'!$G$7,0,10*ROW('Water Data'!G103)))),OFFSET('Water Data'!$G$7,0,10*ROW('Water Data'!G103)),NA())))</f>
        <v>#N/A</v>
      </c>
      <c r="R109" s="119" t="e">
        <f ca="1">+IF(AND(ISNUMBER(OFFSET('Water Data'!$G$10,0,10*ROW('Water Data'!G103))),CG109="Yes"),OFFSET('Water Data'!$G$10,0,10*ROW('Water Data'!G103)),IF(AND(ISNUMBER(OFFSET('Water Data'!$G$10,0,10*ROW('Water Data'!G103))),CG109="No",ISNUMBER(OFFSET('Water Data'!$G$10,0,10*ROW('Water Data'!G103)))),CONCATENATE("[",ROUND(OFFSET('Water Data'!$G$10,0,10*ROW('Water Data'!G103)),0),"]"),IF(AND(ISNUMBER(OFFSET('Water Data'!$G$10,0,10*ROW('Water Data'!G103))),CG109="",ISNUMBER(OFFSET('Water Data'!$G$10,0,10*ROW('Water Data'!G103)))),OFFSET('Water Data'!$G$10,0,10*ROW('Water Data'!G103)),NA())))</f>
        <v>#N/A</v>
      </c>
      <c r="S109" s="119" t="e">
        <f ca="1">+IF(AND(ISNUMBER(OFFSET('Water Data'!$H$5,0,10*ROW('Water Data'!H103))),CH109="Yes"),100-OFFSET('Water Data'!$H$5,0,10*ROW('Water Data'!H103)),IF(AND(ISNUMBER(OFFSET('Water Data'!$H$5,0,10*ROW('Water Data'!H103))),CH109="No",ISNUMBER(OFFSET('Water Data'!$H$5,0,10*ROW('Water Data'!H103)))),CONCATENATE("[",ROUND(100-OFFSET('Water Data'!$H$5,0,10*ROW('Water Data'!H103)),0),"]"),IF(AND(ISNUMBER(OFFSET('Water Data'!$H$5,0,10*ROW('Water Data'!H103))),CH109="",ISNUMBER(OFFSET('Water Data'!$H$5,0,10*ROW('Water Data'!H103)))),100-OFFSET('Water Data'!$H$5,0,10*ROW('Water Data'!H103)),NA())))</f>
        <v>#N/A</v>
      </c>
      <c r="T109" s="119" t="e">
        <f ca="1">+IF(AND(ISNUMBER(OFFSET('Water Data'!$H$7,0,10*ROW('Water Data'!H103))),CI109="Yes"),OFFSET('Water Data'!$H$7,0,10*ROW('Water Data'!H103)),IF(AND(ISNUMBER(OFFSET('Water Data'!$H$7,0,10*ROW('Water Data'!H103))),CI109="No",ISNUMBER(OFFSET('Water Data'!$H$7,0,10*ROW('Water Data'!H103)))),CONCATENATE("[",ROUND(OFFSET('Water Data'!$H$7,0,10*ROW('Water Data'!H103)),0),"]"),IF(AND(ISNUMBER(OFFSET('Water Data'!$H$7,0,10*ROW('Water Data'!H103))),CI109="",ISNUMBER(OFFSET('Water Data'!$H$7,0,10*ROW('Water Data'!H103)))),OFFSET('Water Data'!$H$7,0,10*ROW('Water Data'!H103)),NA())))</f>
        <v>#N/A</v>
      </c>
      <c r="U109" s="119" t="e">
        <f ca="1">+IF(AND(ISNUMBER(OFFSET('Water Data'!$H$10,0,10*ROW('Water Data'!H103))),CJ109="Yes"),OFFSET('Water Data'!$H$10,0,10*ROW('Water Data'!H103)),IF(AND(ISNUMBER(OFFSET('Water Data'!$H$10,0,10*ROW('Water Data'!H103))),CJ109="No",ISNUMBER(OFFSET('Water Data'!$H$10,0,10*ROW('Water Data'!H103)))),CONCATENATE("[",ROUND(OFFSET('Water Data'!$H$10,0,10*ROW('Water Data'!H103)),0),"]"),IF(AND(ISNUMBER(OFFSET('Water Data'!$H$10,0,10*ROW('Water Data'!H103))),CJ109="",ISNUMBER(OFFSET('Water Data'!$H$10,0,10*ROW('Water Data'!H103)))),OFFSET('Water Data'!$H$10,0,10*ROW('Water Data'!H103)),NA())))</f>
        <v>#N/A</v>
      </c>
      <c r="V109" s="120" t="e">
        <f ca="1">+IF(AND(ISNUMBER(OFFSET('Sanitation Data'!$C$5,0,10*ROW('Sanitation Data'!C103))),CK109="Yes"),100-OFFSET('Sanitation Data'!$C$5,0,10*ROW('Sanitation Data'!C103)),IF(AND(ISNUMBER(OFFSET('Sanitation Data'!$C$5,0,10*ROW('Sanitation Data'!C103))),CK109="No",ISNUMBER(OFFSET('Sanitation Data'!$C$5,0,10*ROW('Sanitation Data'!C103)))),CONCATENATE("[",ROUND(100-OFFSET('Sanitation Data'!$C$5,0,10*ROW('Sanitation Data'!C103)),0),"]"),IF(AND(ISNUMBER(OFFSET('Sanitation Data'!$C$5,0,10*ROW('Sanitation Data'!C103))),CK109="",ISNUMBER(OFFSET('Sanitation Data'!$C$5,0,10*ROW('Sanitation Data'!C103)))),100-OFFSET('Sanitation Data'!$C$5,0,10*ROW('Sanitation Data'!C103)),NA())))</f>
        <v>#N/A</v>
      </c>
      <c r="W109" s="120" t="e">
        <f ca="1">+IF(AND(ISNUMBER(OFFSET('Sanitation Data'!$C$7,0,10*ROW('Sanitation Data'!C103))),CL109="Yes"),OFFSET('Sanitation Data'!$C$7,0,10*ROW('Sanitation Data'!C103)),IF(AND(ISNUMBER(OFFSET('Sanitation Data'!$C$7,0,10*ROW('Sanitation Data'!C103))),CL109="No",ISNUMBER(OFFSET('Sanitation Data'!$C$7,0,10*ROW('Sanitation Data'!C103)))),CONCATENATE("[",ROUND(OFFSET('Sanitation Data'!$C$7,0,10*ROW('Sanitation Data'!C103)),0),"]"),IF(AND(ISNUMBER(OFFSET('Sanitation Data'!$C$7,0,10*ROW('Sanitation Data'!C103))),CL109="",ISNUMBER(OFFSET('Sanitation Data'!$C$7,0,10*ROW('Sanitation Data'!C103)))),OFFSET('Sanitation Data'!$C$7,0,10*ROW('Sanitation Data'!C103)),NA())))</f>
        <v>#N/A</v>
      </c>
      <c r="X109" s="120" t="e">
        <f ca="1">+IF(AND(ISNUMBER(OFFSET('Sanitation Data'!$C$11,0,10*ROW('Sanitation Data'!C103))),CM109="Yes"),OFFSET('Sanitation Data'!$C$11,0,10*ROW('Sanitation Data'!C103)),IF(AND(ISNUMBER(OFFSET('Sanitation Data'!$C$11,0,10*ROW('Sanitation Data'!C103))),CM109="No",ISNUMBER(OFFSET('Sanitation Data'!$C$11,0,10*ROW('Sanitation Data'!C103)))),CONCATENATE("[",ROUND(OFFSET('Sanitation Data'!$C$11,0,10*ROW('Sanitation Data'!C103)),0),"]"),IF(AND(ISNUMBER(OFFSET('Sanitation Data'!$C$11,0,10*ROW('Sanitation Data'!C103))),CM109="",ISNUMBER(OFFSET('Sanitation Data'!$C$11,0,10*ROW('Sanitation Data'!C103)))),OFFSET('Sanitation Data'!$C$11,0,10*ROW('Sanitation Data'!C103)),NA())))</f>
        <v>#N/A</v>
      </c>
      <c r="Y109" s="120" t="e">
        <f ca="1">+IF(AND(ISNUMBER(OFFSET('Sanitation Data'!$C$12,0,10*ROW('Sanitation Data'!C103))),CN109="Yes"),OFFSET('Sanitation Data'!$C$12,0,10*ROW('Sanitation Data'!C103)),IF(AND(ISNUMBER(OFFSET('Sanitation Data'!$C$12,0,10*ROW('Sanitation Data'!C103))),CN109="No",ISNUMBER(OFFSET('Sanitation Data'!$C$12,0,10*ROW('Sanitation Data'!C103)))),CONCATENATE("[",ROUND(OFFSET('Sanitation Data'!$C$12,0,10*ROW('Sanitation Data'!C103)),0),"]"),IF(AND(ISNUMBER(OFFSET('Sanitation Data'!$C$12,0,10*ROW('Sanitation Data'!C103))),CN109="",ISNUMBER(OFFSET('Sanitation Data'!$C$12,0,10*ROW('Sanitation Data'!C103)))),OFFSET('Sanitation Data'!$C$12,0,10*ROW('Sanitation Data'!C103)),NA())))</f>
        <v>#N/A</v>
      </c>
      <c r="Z109" s="120" t="e">
        <f ca="1">+IF(AND(ISNUMBER(OFFSET('Sanitation Data'!$C$13,0,10*ROW('Sanitation Data'!C103))),CO109="Yes"),OFFSET('Sanitation Data'!$C$13,0,10*ROW('Sanitation Data'!C103)),IF(AND(ISNUMBER(OFFSET('Sanitation Data'!$C$13,0,10*ROW('Sanitation Data'!C103))),CO109="No",ISNUMBER(OFFSET('Sanitation Data'!$C$13,0,10*ROW('Sanitation Data'!C103)))),CONCATENATE("[",ROUND(OFFSET('Sanitation Data'!$C$13,0,10*ROW('Sanitation Data'!C103)),0),"]"),IF(AND(ISNUMBER(OFFSET('Sanitation Data'!$C$13,0,10*ROW('Sanitation Data'!C103))),CO109="",ISNUMBER(OFFSET('Sanitation Data'!$C$13,0,10*ROW('Sanitation Data'!C103)))),OFFSET('Sanitation Data'!$C$13,0,10*ROW('Sanitation Data'!C103)),NA())))</f>
        <v>#N/A</v>
      </c>
      <c r="AA109" s="120" t="e">
        <f ca="1">+IF(AND(ISNUMBER(OFFSET('Sanitation Data'!$D$5,0,10*ROW('Sanitation Data'!D103))),CP109="Yes"),100-OFFSET('Sanitation Data'!$D$5,0,10*ROW('Sanitation Data'!D103)),IF(AND(ISNUMBER(OFFSET('Sanitation Data'!$D$5,0,10*ROW('Sanitation Data'!D103))),CP109="No",ISNUMBER(OFFSET('Sanitation Data'!$D$5,0,10*ROW('Sanitation Data'!D103)))),CONCATENATE("[",ROUND(100-OFFSET('Sanitation Data'!$D$5,0,10*ROW('Sanitation Data'!D103)),0),"]"),IF(AND(ISNUMBER(OFFSET('Sanitation Data'!$D$5,0,10*ROW('Sanitation Data'!D103))),CP109="",ISNUMBER(OFFSET('Sanitation Data'!$D$5,0,10*ROW('Sanitation Data'!D103)))),100-OFFSET('Sanitation Data'!$D$5,0,10*ROW('Sanitation Data'!D103)),NA())))</f>
        <v>#N/A</v>
      </c>
      <c r="AB109" s="120" t="e">
        <f ca="1">+IF(AND(ISNUMBER(OFFSET('Sanitation Data'!$D$7,0,10*ROW('Sanitation Data'!D103))),CQ109="Yes"),OFFSET('Sanitation Data'!$D$7,0,10*ROW('Sanitation Data'!G103)),IF(AND(ISNUMBER(OFFSET('Sanitation Data'!$D$7,0,10*ROW('Sanitation Data'!D103))),CQ109="No",ISNUMBER(OFFSET('Sanitation Data'!$D$7,0,10*ROW('Sanitation Data'!D103)))),CONCATENATE("[",ROUND(OFFSET('Sanitation Data'!$D$7,0,10*ROW('Sanitation Data'!D103)),0),"]"),IF(AND(ISNUMBER(OFFSET('Sanitation Data'!$D$7,0,10*ROW('Sanitation Data'!D103))),CQ109="",ISNUMBER(OFFSET('Sanitation Data'!$D$7,0,10*ROW('Sanitation Data'!D103)))),OFFSET('Sanitation Data'!$D$7,0,10*ROW('Sanitation Data'!D103)),NA())))</f>
        <v>#N/A</v>
      </c>
      <c r="AC109" s="120" t="e">
        <f ca="1">+IF(AND(ISNUMBER(OFFSET('Sanitation Data'!$D$11,0,10*ROW('Sanitation Data'!D103))),CR109="Yes"),OFFSET('Sanitation Data'!$D$11,0,10*ROW('Sanitation Data'!D103)),IF(AND(ISNUMBER(OFFSET('Sanitation Data'!$D$11,0,10*ROW('Sanitation Data'!D103))),CR109="No",ISNUMBER(OFFSET('Sanitation Data'!$D$11,0,10*ROW('Sanitation Data'!D103)))),CONCATENATE("[",ROUND(OFFSET('Sanitation Data'!$D$11,0,10*ROW('Sanitation Data'!D103)),0),"]"),IF(AND(ISNUMBER(OFFSET('Sanitation Data'!$D$11,0,10*ROW('Sanitation Data'!D103))),CR109="",ISNUMBER(OFFSET('Sanitation Data'!$D$11,0,10*ROW('Sanitation Data'!D103)))),OFFSET('Sanitation Data'!$D$11,0,10*ROW('Sanitation Data'!D103)),NA())))</f>
        <v>#N/A</v>
      </c>
      <c r="AD109" s="120" t="e">
        <f ca="1">+IF(AND(ISNUMBER(OFFSET('Sanitation Data'!$D$12,0,10*ROW('Sanitation Data'!D103))),CS109="Yes"),OFFSET('Sanitation Data'!$D$12,0,10*ROW('Sanitation Data'!D103)),IF(AND(ISNUMBER(OFFSET('Sanitation Data'!$D$12,0,10*ROW('Sanitation Data'!D103))),CS109="No",ISNUMBER(OFFSET('Sanitation Data'!$D$12,0,10*ROW('Sanitation Data'!D103)))),CONCATENATE("[",ROUND(OFFSET('Sanitation Data'!$D$12,0,10*ROW('Sanitation Data'!D103)),0),"]"),IF(AND(ISNUMBER(OFFSET('Sanitation Data'!$D$12,0,10*ROW('Sanitation Data'!D103))),CS109="",ISNUMBER(OFFSET('Sanitation Data'!$D$12,0,10*ROW('Sanitation Data'!D103)))),OFFSET('Sanitation Data'!$D$12,0,10*ROW('Sanitation Data'!D103)),NA())))</f>
        <v>#N/A</v>
      </c>
      <c r="AE109" s="120" t="e">
        <f ca="1">+IF(AND(ISNUMBER(OFFSET('Sanitation Data'!$D$13,0,10*ROW('Sanitation Data'!D103))),CT109="Yes"),OFFSET('Sanitation Data'!$D$13,0,10*ROW('Sanitation Data'!D103)),IF(AND(ISNUMBER(OFFSET('Sanitation Data'!$D$13,0,10*ROW('Sanitation Data'!D103))),CT109="No",ISNUMBER(OFFSET('Sanitation Data'!$D$13,0,10*ROW('Sanitation Data'!D103)))),CONCATENATE("[",ROUND(OFFSET('Sanitation Data'!$D$13,0,10*ROW('Sanitation Data'!D103)),0),"]"),IF(AND(ISNUMBER(OFFSET('Sanitation Data'!$D$13,0,10*ROW('Sanitation Data'!D103))),CT109="",ISNUMBER(OFFSET('Sanitation Data'!$D$13,0,10*ROW('Sanitation Data'!D103)))),OFFSET('Sanitation Data'!$D$13,0,10*ROW('Sanitation Data'!D103)),NA())))</f>
        <v>#N/A</v>
      </c>
      <c r="AF109" s="120" t="e">
        <f ca="1">+IF(AND(ISNUMBER(OFFSET('Sanitation Data'!$E$5,0,10*ROW('Sanitation Data'!E103))),CU109="Yes"),100-OFFSET('Sanitation Data'!$E$5,0,10*ROW('Sanitation Data'!E103)),IF(AND(ISNUMBER(OFFSET('Sanitation Data'!$E$5,0,10*ROW('Sanitation Data'!E103))),CU109="No",ISNUMBER(OFFSET('Sanitation Data'!$E$5,0,10*ROW('Sanitation Data'!E103)))),CONCATENATE("[",ROUND(100-OFFSET('Sanitation Data'!$E$5,0,10*ROW('Sanitation Data'!E103)),0),"]"),IF(AND(ISNUMBER(OFFSET('Sanitation Data'!$E$5,0,10*ROW('Sanitation Data'!E103))),CU109="",ISNUMBER(OFFSET('Sanitation Data'!$E$5,0,10*ROW('Sanitation Data'!E103)))),100-OFFSET('Sanitation Data'!$E$5,0,10*ROW('Sanitation Data'!E103)),NA())))</f>
        <v>#N/A</v>
      </c>
      <c r="AG109" s="120" t="e">
        <f ca="1">+IF(AND(ISNUMBER(OFFSET('Sanitation Data'!$E$7,0,10*ROW('Sanitation Data'!E103))),CV109="Yes"),OFFSET('Sanitation Data'!$E$7,0,10*ROW('Sanitation Data'!E103)),IF(AND(ISNUMBER(OFFSET('Sanitation Data'!$E$7,0,10*ROW('Sanitation Data'!E103))),CV109="No",ISNUMBER(OFFSET('Sanitation Data'!$E$7,0,10*ROW('Sanitation Data'!E103)))),CONCATENATE("[",ROUND(OFFSET('Sanitation Data'!$E$7,0,10*ROW('Sanitation Data'!E103)),0),"]"),IF(AND(ISNUMBER(OFFSET('Sanitation Data'!$E$7,0,10*ROW('Sanitation Data'!E103))),CV109="",ISNUMBER(OFFSET('Sanitation Data'!$E$7,0,10*ROW('Sanitation Data'!E103)))),OFFSET('Sanitation Data'!$E$7,0,10*ROW('Sanitation Data'!E103)),NA())))</f>
        <v>#N/A</v>
      </c>
      <c r="AH109" s="120" t="e">
        <f ca="1">+IF(AND(ISNUMBER(OFFSET('Sanitation Data'!$E$11,0,10*ROW('Sanitation Data'!E103))),CW109="Yes"),OFFSET('Sanitation Data'!$E$11,0,10*ROW('Sanitation Data'!E103)),IF(AND(ISNUMBER(OFFSET('Sanitation Data'!$E$11,0,10*ROW('Sanitation Data'!E103))),CW109="No",ISNUMBER(OFFSET('Sanitation Data'!$E$11,0,10*ROW('Sanitation Data'!E103)))),CONCATENATE("[",ROUND(OFFSET('Sanitation Data'!$E$11,0,10*ROW('Sanitation Data'!E103)),0),"]"),IF(AND(ISNUMBER(OFFSET('Sanitation Data'!$E$11,0,10*ROW('Sanitation Data'!E103))),CW109="",ISNUMBER(OFFSET('Sanitation Data'!$E$11,0,10*ROW('Sanitation Data'!E103)))),OFFSET('Sanitation Data'!$E$11,0,10*ROW('Sanitation Data'!E103)),NA())))</f>
        <v>#N/A</v>
      </c>
      <c r="AI109" s="120" t="e">
        <f ca="1">+IF(AND(ISNUMBER(OFFSET('Sanitation Data'!$E$12,0,10*ROW('Sanitation Data'!E103))),CX109="Yes"),OFFSET('Sanitation Data'!$E$12,0,10*ROW('Sanitation Data'!E103)),IF(AND(ISNUMBER(OFFSET('Sanitation Data'!$E$12,0,10*ROW('Sanitation Data'!E103))),CX109="No",ISNUMBER(OFFSET('Sanitation Data'!$E$12,0,10*ROW('Sanitation Data'!E103)))),CONCATENATE("[",ROUND(OFFSET('Sanitation Data'!$E$12,0,10*ROW('Sanitation Data'!E103)),0),"]"),IF(AND(ISNUMBER(OFFSET('Sanitation Data'!$E$12,0,10*ROW('Sanitation Data'!E103))),CX109="",ISNUMBER(OFFSET('Sanitation Data'!$E$12,0,10*ROW('Sanitation Data'!E103)))),OFFSET('Sanitation Data'!$E$12,0,10*ROW('Sanitation Data'!E103)),NA())))</f>
        <v>#N/A</v>
      </c>
      <c r="AJ109" s="120" t="e">
        <f ca="1">+IF(AND(ISNUMBER(OFFSET('Sanitation Data'!$E$13,0,10*ROW('Sanitation Data'!E103))),CY109="Yes"),OFFSET('Sanitation Data'!$E$13,0,10*ROW('Sanitation Data'!E103)),IF(AND(ISNUMBER(OFFSET('Sanitation Data'!$E$13,0,10*ROW('Sanitation Data'!E103))),CY109="No",ISNUMBER(OFFSET('Sanitation Data'!$E$13,0,10*ROW('Sanitation Data'!E103)))),CONCATENATE("[",ROUND(OFFSET('Sanitation Data'!$E$13,0,10*ROW('Sanitation Data'!E103)),0),"]"),IF(AND(ISNUMBER(OFFSET('Sanitation Data'!$E$13,0,10*ROW('Sanitation Data'!E103))),CY109="",ISNUMBER(OFFSET('Sanitation Data'!$E$13,0,10*ROW('Sanitation Data'!E103)))),OFFSET('Sanitation Data'!$E$13,0,10*ROW('Sanitation Data'!E103)),NA())))</f>
        <v>#N/A</v>
      </c>
      <c r="AK109" s="120" t="e">
        <f ca="1">+IF(AND(ISNUMBER(OFFSET('Sanitation Data'!$F$5,0,10*ROW('Sanitation Data'!F103))),CZ109="Yes"),100-OFFSET('Sanitation Data'!$F$5,0,10*ROW('Sanitation Data'!F103)),IF(AND(ISNUMBER(OFFSET('Sanitation Data'!$F$5,0,10*ROW('Sanitation Data'!F103))),CZ109="No",ISNUMBER(OFFSET('Sanitation Data'!$F$5,0,10*ROW('Sanitation Data'!F103)))),CONCATENATE("[",ROUND(100-OFFSET('Sanitation Data'!$F$5,0,10*ROW('Sanitation Data'!F103)),0),"]"),IF(AND(ISNUMBER(OFFSET('Sanitation Data'!$F$5,0,10*ROW('Sanitation Data'!F103))),CZ109="",ISNUMBER(OFFSET('Sanitation Data'!$F$5,0,10*ROW('Sanitation Data'!F103)))),100-OFFSET('Sanitation Data'!$F$5,0,10*ROW('Sanitation Data'!F103)),NA())))</f>
        <v>#N/A</v>
      </c>
      <c r="AL109" s="120" t="e">
        <f ca="1">+IF(AND(ISNUMBER(OFFSET('Sanitation Data'!$F$7,0,10*ROW('Sanitation Data'!F103))),DA109="Yes"),OFFSET('Sanitation Data'!$F$7,0,10*ROW('Sanitation Data'!F103)),IF(AND(ISNUMBER(OFFSET('Sanitation Data'!$F$7,0,10*ROW('Sanitation Data'!F103))),DA109="No",ISNUMBER(OFFSET('Sanitation Data'!$F$7,0,10*ROW('Sanitation Data'!F103)))),CONCATENATE("[",ROUND(OFFSET('Sanitation Data'!$F$7,0,10*ROW('Sanitation Data'!F103)),0),"]"),IF(AND(ISNUMBER(OFFSET('Sanitation Data'!$F$7,0,10*ROW('Sanitation Data'!F103))),DA109="",ISNUMBER(OFFSET('Sanitation Data'!$F$7,0,10*ROW('Sanitation Data'!F103)))),OFFSET('Sanitation Data'!$F$7,0,10*ROW('Sanitation Data'!F103)),NA())))</f>
        <v>#N/A</v>
      </c>
      <c r="AM109" s="120" t="e">
        <f ca="1">+IF(AND(ISNUMBER(OFFSET('Sanitation Data'!$F$11,0,10*ROW('Sanitation Data'!F103))),DB109="Yes"),OFFSET('Sanitation Data'!$F$11,0,10*ROW('Sanitation Data'!F103)),IF(AND(ISNUMBER(OFFSET('Sanitation Data'!$F$11,0,10*ROW('Sanitation Data'!F103))),DB109="No",ISNUMBER(OFFSET('Sanitation Data'!$F$11,0,10*ROW('Sanitation Data'!F103)))),CONCATENATE("[",ROUND(OFFSET('Sanitation Data'!$F$11,0,10*ROW('Sanitation Data'!F103)),0),"]"),IF(AND(ISNUMBER(OFFSET('Sanitation Data'!$F$11,0,10*ROW('Sanitation Data'!F103))),DB109="",ISNUMBER(OFFSET('Sanitation Data'!$F$11,0,10*ROW('Sanitation Data'!F103)))),OFFSET('Sanitation Data'!$F$11,0,10*ROW('Sanitation Data'!F103)),NA())))</f>
        <v>#N/A</v>
      </c>
      <c r="AN109" s="120" t="e">
        <f ca="1">+IF(AND(ISNUMBER(OFFSET('Sanitation Data'!$F$12,0,10*ROW('Sanitation Data'!F103))),DC109="Yes"),OFFSET('Sanitation Data'!$F$12,0,10*ROW('Sanitation Data'!F103)),IF(AND(ISNUMBER(OFFSET('Sanitation Data'!$F$12,0,10*ROW('Sanitation Data'!F103))),DC109="No",ISNUMBER(OFFSET('Sanitation Data'!$F$12,0,10*ROW('Sanitation Data'!F103)))),CONCATENATE("[",ROUND(OFFSET('Sanitation Data'!$F$12,0,10*ROW('Sanitation Data'!F103)),0),"]"),IF(AND(ISNUMBER(OFFSET('Sanitation Data'!$F$12,0,10*ROW('Sanitation Data'!F103))),DC109="",ISNUMBER(OFFSET('Sanitation Data'!$F$12,0,10*ROW('Sanitation Data'!F103)))),OFFSET('Sanitation Data'!$F$12,0,10*ROW('Sanitation Data'!F103)),NA())))</f>
        <v>#N/A</v>
      </c>
      <c r="AO109" s="120" t="e">
        <f ca="1">+IF(AND(ISNUMBER(OFFSET('Sanitation Data'!$F$13,0,10*ROW('Sanitation Data'!F103))),DD109="Yes"),OFFSET('Sanitation Data'!$F$13,0,10*ROW('Sanitation Data'!F103)),IF(AND(ISNUMBER(OFFSET('Sanitation Data'!$F$13,0,10*ROW('Sanitation Data'!F103))),DD109="No",ISNUMBER(OFFSET('Sanitation Data'!$F$13,0,10*ROW('Sanitation Data'!F103)))),CONCATENATE("[",ROUND(OFFSET('Sanitation Data'!$F$13,0,10*ROW('Sanitation Data'!F103)),0),"]"),IF(AND(ISNUMBER(OFFSET('Sanitation Data'!$F$13,0,10*ROW('Sanitation Data'!F103))),DD109="",ISNUMBER(OFFSET('Sanitation Data'!$F$13,0,10*ROW('Sanitation Data'!F103)))),OFFSET('Sanitation Data'!$F$13,0,10*ROW('Sanitation Data'!F103)),NA())))</f>
        <v>#N/A</v>
      </c>
      <c r="AP109" s="120" t="e">
        <f ca="1">+IF(AND(ISNUMBER(OFFSET('Sanitation Data'!$G$5,0,10*ROW('Sanitation Data'!G103))),DE109="Yes"),100-OFFSET('Sanitation Data'!$G$5,0,10*ROW('Sanitation Data'!G103)),IF(AND(ISNUMBER(OFFSET('Sanitation Data'!$G$5,0,10*ROW('Sanitation Data'!G103))),DE109="No",ISNUMBER(OFFSET('Sanitation Data'!$G$5,0,10*ROW('Sanitation Data'!G103)))),CONCATENATE("[",ROUND(100-OFFSET('Sanitation Data'!$G$5,0,10*ROW('Sanitation Data'!G103)),0),"]"),IF(AND(ISNUMBER(OFFSET('Sanitation Data'!$G$5,0,10*ROW('Sanitation Data'!G103))),DE109="",ISNUMBER(OFFSET('Sanitation Data'!$G$5,0,10*ROW('Sanitation Data'!G103)))),100-OFFSET('Sanitation Data'!$G$5,0,10*ROW('Sanitation Data'!G103)),NA())))</f>
        <v>#N/A</v>
      </c>
      <c r="AQ109" s="120" t="e">
        <f ca="1">+IF(AND(ISNUMBER(OFFSET('Sanitation Data'!$G$7,0,10*ROW('Sanitation Data'!G103))),DF109="Yes"),OFFSET('Sanitation Data'!$G$7,0,10*ROW('Sanitation Data'!G103)),IF(AND(ISNUMBER(OFFSET('Sanitation Data'!$G$7,0,10*ROW('Sanitation Data'!G103))),DF109="No",ISNUMBER(OFFSET('Sanitation Data'!$G$7,0,10*ROW('Sanitation Data'!G103)))),CONCATENATE("[",ROUND(OFFSET('Sanitation Data'!$G$7,0,10*ROW('Sanitation Data'!G103)),0),"]"),IF(AND(ISNUMBER(OFFSET('Sanitation Data'!$G$7,0,10*ROW('Sanitation Data'!G103))),DF109="",ISNUMBER(OFFSET('Sanitation Data'!$G$7,0,10*ROW('Sanitation Data'!G103)))),OFFSET('Sanitation Data'!$G$7,0,10*ROW('Sanitation Data'!G103)),NA())))</f>
        <v>#N/A</v>
      </c>
      <c r="AR109" s="120" t="e">
        <f ca="1">+IF(AND(ISNUMBER(OFFSET('Sanitation Data'!$G$11,0,10*ROW('Sanitation Data'!G103))),DG109="Yes"),OFFSET('Sanitation Data'!$G$11,0,10*ROW('Sanitation Data'!G103)),IF(AND(ISNUMBER(OFFSET('Sanitation Data'!$G$11,0,10*ROW('Sanitation Data'!G103))),DG109="No",ISNUMBER(OFFSET('Sanitation Data'!$G$11,0,10*ROW('Sanitation Data'!G103)))),CONCATENATE("[",ROUND(OFFSET('Sanitation Data'!$G$11,0,10*ROW('Sanitation Data'!G103)),0),"]"),IF(AND(ISNUMBER(OFFSET('Sanitation Data'!$G$11,0,10*ROW('Sanitation Data'!G103))),DG109="",ISNUMBER(OFFSET('Sanitation Data'!$G$11,0,10*ROW('Sanitation Data'!G103)))),OFFSET('Sanitation Data'!$G$11,0,10*ROW('Sanitation Data'!G103)),NA())))</f>
        <v>#N/A</v>
      </c>
      <c r="AS109" s="120" t="e">
        <f ca="1">+IF(AND(ISNUMBER(OFFSET('Sanitation Data'!$G$12,0,10*ROW('Sanitation Data'!G103))),DH109="Yes"),OFFSET('Sanitation Data'!$G$12,0,10*ROW('Sanitation Data'!G103)),IF(AND(ISNUMBER(OFFSET('Sanitation Data'!$G$12,0,10*ROW('Sanitation Data'!G103))),DH109="No",ISNUMBER(OFFSET('Sanitation Data'!$G$12,0,10*ROW('Sanitation Data'!G103)))),CONCATENATE("[",ROUND(OFFSET('Sanitation Data'!$G$12,0,10*ROW('Sanitation Data'!G103)),0),"]"),IF(AND(ISNUMBER(OFFSET('Sanitation Data'!$G$12,0,10*ROW('Sanitation Data'!G103))),DH109="",ISNUMBER(OFFSET('Sanitation Data'!$G$12,0,10*ROW('Sanitation Data'!G103)))),OFFSET('Sanitation Data'!$G$12,0,10*ROW('Sanitation Data'!G103)),NA())))</f>
        <v>#N/A</v>
      </c>
      <c r="AT109" s="120" t="e">
        <f ca="1">+IF(AND(ISNUMBER(OFFSET('Sanitation Data'!$G$13,0,10*ROW('Sanitation Data'!G103))),DI109="Yes"),OFFSET('Sanitation Data'!$G$13,0,10*ROW('Sanitation Data'!G103)),IF(AND(ISNUMBER(OFFSET('Sanitation Data'!$G$13,0,10*ROW('Sanitation Data'!G103))),DI109="No",ISNUMBER(OFFSET('Sanitation Data'!$G$13,0,10*ROW('Sanitation Data'!G103)))),CONCATENATE("[",ROUND(OFFSET('Sanitation Data'!$G$13,0,10*ROW('Sanitation Data'!G103)),0),"]"),IF(AND(ISNUMBER(OFFSET('Sanitation Data'!$G$13,0,10*ROW('Sanitation Data'!G103))),DI109="",ISNUMBER(OFFSET('Sanitation Data'!$G$13,0,10*ROW('Sanitation Data'!G103)))),OFFSET('Sanitation Data'!$G$13,0,10*ROW('Sanitation Data'!G103)),NA())))</f>
        <v>#N/A</v>
      </c>
      <c r="AU109" s="120" t="e">
        <f ca="1">+IF(AND(ISNUMBER(OFFSET('Sanitation Data'!$H$5,0,10*ROW('Sanitation Data'!H103))),DJ109="Yes"),100-OFFSET('Sanitation Data'!$H$5,0,10*ROW('Sanitation Data'!H103)),IF(AND(ISNUMBER(OFFSET('Sanitation Data'!$H$5,0,10*ROW('Sanitation Data'!H103))),DJ109="No",ISNUMBER(OFFSET('Sanitation Data'!$H$5,0,10*ROW('Sanitation Data'!H103)))),CONCATENATE("[",ROUND(100-OFFSET('Sanitation Data'!$H$5,0,10*ROW('Sanitation Data'!H103)),0),"]"),IF(AND(ISNUMBER(OFFSET('Sanitation Data'!$H$5,0,10*ROW('Sanitation Data'!H103))),DJ109="",ISNUMBER(OFFSET('Sanitation Data'!$H$5,0,10*ROW('Sanitation Data'!H103)))),100-OFFSET('Sanitation Data'!$H$5,0,10*ROW('Sanitation Data'!H103)),NA())))</f>
        <v>#N/A</v>
      </c>
      <c r="AV109" s="120" t="e">
        <f ca="1">+IF(AND(ISNUMBER(OFFSET('Sanitation Data'!$H$7,0,10*ROW('Sanitation Data'!H103))),DK109="Yes"),OFFSET('Sanitation Data'!$H$7,0,10*ROW('Sanitation Data'!H103)),IF(AND(ISNUMBER(OFFSET('Sanitation Data'!$H$7,0,10*ROW('Sanitation Data'!H103))),DK109="No",ISNUMBER(OFFSET('Sanitation Data'!$H$7,0,10*ROW('Sanitation Data'!H103)))),CONCATENATE("[",ROUND(OFFSET('Sanitation Data'!$H$7,0,10*ROW('Sanitation Data'!H103)),0),"]"),IF(AND(ISNUMBER(OFFSET('Sanitation Data'!$H$7,0,10*ROW('Sanitation Data'!H103))),DK109="",ISNUMBER(OFFSET('Sanitation Data'!$H$7,0,10*ROW('Sanitation Data'!H103)))),OFFSET('Sanitation Data'!$H$7,0,10*ROW('Sanitation Data'!H103)),NA())))</f>
        <v>#N/A</v>
      </c>
      <c r="AW109" s="120" t="e">
        <f ca="1">+IF(AND(ISNUMBER(OFFSET('Sanitation Data'!$H$11,0,10*ROW('Sanitation Data'!H103))),DL109="Yes"),OFFSET('Sanitation Data'!$H$11,0,10*ROW('Sanitation Data'!H103)),IF(AND(ISNUMBER(OFFSET('Sanitation Data'!$H$11,0,10*ROW('Sanitation Data'!H103))),DL109="No",ISNUMBER(OFFSET('Sanitation Data'!$H$11,0,10*ROW('Sanitation Data'!H103)))),CONCATENATE("[",ROUND(OFFSET('Sanitation Data'!$H$11,0,10*ROW('Sanitation Data'!H103)),0),"]"),IF(AND(ISNUMBER(OFFSET('Sanitation Data'!$H$11,0,10*ROW('Sanitation Data'!H103))),DL109="",ISNUMBER(OFFSET('Sanitation Data'!$H$11,0,10*ROW('Sanitation Data'!H103)))),OFFSET('Sanitation Data'!$H$11,0,10*ROW('Sanitation Data'!H103)),NA())))</f>
        <v>#N/A</v>
      </c>
      <c r="AX109" s="120" t="e">
        <f ca="1">+IF(AND(ISNUMBER(OFFSET('Sanitation Data'!$H$12,0,10*ROW('Sanitation Data'!H103))),DM109="Yes"),OFFSET('Sanitation Data'!$H$12,0,10*ROW('Sanitation Data'!H103)),IF(AND(ISNUMBER(OFFSET('Sanitation Data'!$H$12,0,10*ROW('Sanitation Data'!H103))),DM109="No",ISNUMBER(OFFSET('Sanitation Data'!$H$12,0,10*ROW('Sanitation Data'!H103)))),CONCATENATE("[",ROUND(OFFSET('Sanitation Data'!$H$12,0,10*ROW('Sanitation Data'!H103)),0),"]"),IF(AND(ISNUMBER(OFFSET('Sanitation Data'!$H$12,0,10*ROW('Sanitation Data'!H103))),DM109="",ISNUMBER(OFFSET('Sanitation Data'!$H$12,0,10*ROW('Sanitation Data'!H103)))),OFFSET('Sanitation Data'!$H$12,0,10*ROW('Sanitation Data'!H103)),NA())))</f>
        <v>#N/A</v>
      </c>
      <c r="AY109" s="120" t="e">
        <f ca="1">+IF(AND(ISNUMBER(OFFSET('Sanitation Data'!$H$13,0,10*ROW('Sanitation Data'!H103))),DN109="Yes"),OFFSET('Sanitation Data'!$H$13,0,10*ROW('Sanitation Data'!H103)),IF(AND(ISNUMBER(OFFSET('Sanitation Data'!$H$13,0,10*ROW('Sanitation Data'!H103))),DN109="No",ISNUMBER(OFFSET('Sanitation Data'!$H$13,0,10*ROW('Sanitation Data'!H103)))),CONCATENATE("[",ROUND(OFFSET('Sanitation Data'!$H$13,0,10*ROW('Sanitation Data'!H103)),0),"]"),IF(AND(ISNUMBER(OFFSET('Sanitation Data'!$H$13,0,10*ROW('Sanitation Data'!H103))),DN109="",ISNUMBER(OFFSET('Sanitation Data'!$H$13,0,10*ROW('Sanitation Data'!H103)))),OFFSET('Sanitation Data'!$H$13,0,10*ROW('Sanitation Data'!H103)),NA())))</f>
        <v>#N/A</v>
      </c>
      <c r="AZ109" s="121" t="e">
        <f ca="1">+IF(AND(ISNUMBER(OFFSET('Hygiene Data'!$C$6,0,10*ROW('Hygiene Data'!C103))),DO109="Yes"),OFFSET('Hygiene Data'!$C$6,0,10*ROW('Hygiene Data'!C103)),IF(AND(ISNUMBER(OFFSET('Hygiene Data'!$C$6,0,10*ROW('Hygiene Data'!C103))),DO109="No",ISNUMBER(OFFSET('Hygiene Data'!$C$6,0,10*ROW('Hygiene Data'!C103)))),CONCATENATE("[",ROUND(OFFSET('Hygiene Data'!$C$6,0,10*ROW('Hygiene Data'!C103)),0),"]"),IF(AND(ISNUMBER(OFFSET('Hygiene Data'!$C$6,0,10*ROW('Hygiene Data'!C103))),DO109="",ISNUMBER(OFFSET('Hygiene Data'!$C$6,0,10*ROW('Hygiene Data'!C103)))),OFFSET('Hygiene Data'!$C$6,0,10*ROW('Hygiene Data'!C103)),NA())))</f>
        <v>#N/A</v>
      </c>
      <c r="BA109" s="121" t="e">
        <f ca="1">+IF(AND(ISNUMBER(OFFSET('Hygiene Data'!$C$8,0,10*ROW('Hygiene Data'!C103))),DP109="Yes"),OFFSET('Hygiene Data'!$C$8,0,10*ROW('Hygiene Data'!C103)),IF(AND(ISNUMBER(OFFSET('Hygiene Data'!$C$8,0,10*ROW('Hygiene Data'!C103))),DP109="No",ISNUMBER(OFFSET('Hygiene Data'!$C$8,0,10*ROW('Hygiene Data'!C103)))),CONCATENATE("[",ROUND(OFFSET('Hygiene Data'!$C$8,0,10*ROW('Hygiene Data'!C103)),0),"]"),IF(AND(ISNUMBER(OFFSET('Hygiene Data'!$C$8,0,10*ROW('Hygiene Data'!C103))),DP109="",ISNUMBER(OFFSET('Hygiene Data'!$C$8,0,10*ROW('Hygiene Data'!C103)))),OFFSET('Hygiene Data'!$C$8,0,10*ROW('Hygiene Data'!C103)),NA())))</f>
        <v>#N/A</v>
      </c>
      <c r="BB109" s="121" t="e">
        <f ca="1">+IF(AND(ISNUMBER(OFFSET('Hygiene Data'!$C$10,0,10*ROW('Hygiene Data'!C103))),DQ109="Yes"),OFFSET('Hygiene Data'!$C$10,0,10*ROW('Hygiene Data'!C103)),IF(AND(ISNUMBER(OFFSET('Hygiene Data'!$C$10,0,10*ROW('Hygiene Data'!C103))),DQ109="No",ISNUMBER(OFFSET('Hygiene Data'!$C$10,0,10*ROW('Hygiene Data'!C103)))),CONCATENATE("[",ROUND(OFFSET('Hygiene Data'!$C$10,0,10*ROW('Hygiene Data'!C103)),0),"]"),IF(AND(ISNUMBER(OFFSET('Hygiene Data'!$C$10,0,10*ROW('Hygiene Data'!C103))),DQ109="",ISNUMBER(OFFSET('Hygiene Data'!$C$10,0,10*ROW('Hygiene Data'!C103)))),OFFSET('Hygiene Data'!$C$10,0,10*ROW('Hygiene Data'!C103)),NA())))</f>
        <v>#N/A</v>
      </c>
      <c r="BC109" s="121" t="e">
        <f ca="1">+IF(AND(ISNUMBER(OFFSET('Hygiene Data'!$D$6,0,10*ROW('Hygiene Data'!D103))),DR109="Yes"),OFFSET('Hygiene Data'!$D$6,0,10*ROW('Hygiene Data'!D103)),IF(AND(ISNUMBER(OFFSET('Hygiene Data'!$D$6,0,10*ROW('Hygiene Data'!D103))),DR109="No",ISNUMBER(OFFSET('Hygiene Data'!$D$6,0,10*ROW('Hygiene Data'!D103)))),CONCATENATE("[",ROUND(OFFSET('Hygiene Data'!$D$6,0,10*ROW('Hygiene Data'!D103)),0),"]"),IF(AND(ISNUMBER(OFFSET('Hygiene Data'!$D$6,0,10*ROW('Hygiene Data'!D103))),DR109="",ISNUMBER(OFFSET('Hygiene Data'!$D$6,0,10*ROW('Hygiene Data'!D103)))),OFFSET('Hygiene Data'!$D$6,0,10*ROW('Hygiene Data'!D103)),NA())))</f>
        <v>#N/A</v>
      </c>
      <c r="BD109" s="121" t="e">
        <f ca="1">+IF(AND(ISNUMBER(OFFSET('Hygiene Data'!$D$8,0,10*ROW('Hygiene Data'!D103))),DS109="Yes"),OFFSET('Hygiene Data'!$D$8,0,10*ROW('Hygiene Data'!D103)),IF(AND(ISNUMBER(OFFSET('Hygiene Data'!$D$8,0,10*ROW('Hygiene Data'!D103))),DS109="No",ISNUMBER(OFFSET('Hygiene Data'!$D$8,0,10*ROW('Hygiene Data'!D103)))),CONCATENATE("[",ROUND(OFFSET('Hygiene Data'!$D$8,0,10*ROW('Hygiene Data'!D103)),0),"]"),IF(AND(ISNUMBER(OFFSET('Hygiene Data'!$D$8,0,10*ROW('Hygiene Data'!D103))),DS109="",ISNUMBER(OFFSET('Hygiene Data'!$D$8,0,10*ROW('Hygiene Data'!D103)))),OFFSET('Hygiene Data'!$D$8,0,10*ROW('Hygiene Data'!D103)),NA())))</f>
        <v>#N/A</v>
      </c>
      <c r="BE109" s="121" t="e">
        <f ca="1">+IF(AND(ISNUMBER(OFFSET('Hygiene Data'!$D$10,0,10*ROW('Hygiene Data'!D103))),DT109="Yes"),OFFSET('Hygiene Data'!$D$10,0,10*ROW('Hygiene Data'!D103)),IF(AND(ISNUMBER(OFFSET('Hygiene Data'!$D$10,0,10*ROW('Hygiene Data'!D103))),DT109="No",ISNUMBER(OFFSET('Hygiene Data'!$D$10,0,10*ROW('Hygiene Data'!D103)))),CONCATENATE("[",ROUND(OFFSET('Hygiene Data'!$D$10,0,10*ROW('Hygiene Data'!D103)),0),"]"),IF(AND(ISNUMBER(OFFSET('Hygiene Data'!$D$10,0,10*ROW('Hygiene Data'!D103))),DT109="",ISNUMBER(OFFSET('Hygiene Data'!$D$10,0,10*ROW('Hygiene Data'!D103)))),OFFSET('Hygiene Data'!$D$10,0,10*ROW('Hygiene Data'!D103)),NA())))</f>
        <v>#N/A</v>
      </c>
      <c r="BF109" s="121" t="e">
        <f ca="1">+IF(AND(ISNUMBER(OFFSET('Hygiene Data'!$E$6,0,10*ROW('Hygiene Data'!E103))),DU109="Yes"),OFFSET('Hygiene Data'!$E$6,0,10*ROW('Hygiene Data'!E103)),IF(AND(ISNUMBER(OFFSET('Hygiene Data'!$E$6,0,10*ROW('Hygiene Data'!E103))),DU109="No",ISNUMBER(OFFSET('Hygiene Data'!$E$6,0,10*ROW('Hygiene Data'!E103)))),CONCATENATE("[",ROUND(OFFSET('Hygiene Data'!$E$6,0,10*ROW('Hygiene Data'!E103)),0),"]"),IF(AND(ISNUMBER(OFFSET('Hygiene Data'!$E$6,0,10*ROW('Hygiene Data'!E103))),DU109="",ISNUMBER(OFFSET('Hygiene Data'!$E$6,0,10*ROW('Hygiene Data'!E103)))),OFFSET('Hygiene Data'!$E$6,0,10*ROW('Hygiene Data'!E103)),NA())))</f>
        <v>#N/A</v>
      </c>
      <c r="BG109" s="121" t="e">
        <f ca="1">+IF(AND(ISNUMBER(OFFSET('Hygiene Data'!$E$8,0,10*ROW('Hygiene Data'!E103))),DV109="Yes"),OFFSET('Hygiene Data'!$E$8,0,10*ROW('Hygiene Data'!E103)),IF(AND(ISNUMBER(OFFSET('Hygiene Data'!$E$8,0,10*ROW('Hygiene Data'!E103))),DV109="No",ISNUMBER(OFFSET('Hygiene Data'!$E$8,0,10*ROW('Hygiene Data'!E103)))),CONCATENATE("[",ROUND(OFFSET('Hygiene Data'!$E$8,0,10*ROW('Hygiene Data'!E103)),0),"]"),IF(AND(ISNUMBER(OFFSET('Hygiene Data'!$E$8,0,10*ROW('Hygiene Data'!E103))),DV109="",ISNUMBER(OFFSET('Hygiene Data'!$E$8,0,10*ROW('Hygiene Data'!E103)))),OFFSET('Hygiene Data'!$E$8,0,10*ROW('Hygiene Data'!E103)),NA())))</f>
        <v>#N/A</v>
      </c>
      <c r="BH109" s="121" t="e">
        <f ca="1">+IF(AND(ISNUMBER(OFFSET('Hygiene Data'!$E$10,0,10*ROW('Hygiene Data'!E103))),DW109="Yes"),OFFSET('Hygiene Data'!$E$10,0,10*ROW('Hygiene Data'!E103)),IF(AND(ISNUMBER(OFFSET('Hygiene Data'!$E$10,0,10*ROW('Hygiene Data'!E103))),DW109="No",ISNUMBER(OFFSET('Hygiene Data'!$E$10,0,10*ROW('Hygiene Data'!E103)))),CONCATENATE("[",ROUND(OFFSET('Hygiene Data'!$E$10,0,10*ROW('Hygiene Data'!E103)),0),"]"),IF(AND(ISNUMBER(OFFSET('Hygiene Data'!$E$10,0,10*ROW('Hygiene Data'!E103))),DW109="",ISNUMBER(OFFSET('Hygiene Data'!$E$10,0,10*ROW('Hygiene Data'!E103)))),OFFSET('Hygiene Data'!$E$10,0,10*ROW('Hygiene Data'!E103)),NA())))</f>
        <v>#N/A</v>
      </c>
      <c r="BI109" s="121" t="e">
        <f ca="1">+IF(AND(ISNUMBER(OFFSET('Hygiene Data'!$F$6,0,10*ROW('Hygiene Data'!F103))),DX109="Yes"),OFFSET('Hygiene Data'!$F$6,0,10*ROW('Hygiene Data'!F103)),IF(AND(ISNUMBER(OFFSET('Hygiene Data'!$F$6,0,10*ROW('Hygiene Data'!F103))),DX109="No",ISNUMBER(OFFSET('Hygiene Data'!$F$6,0,10*ROW('Hygiene Data'!F103)))),CONCATENATE("[",ROUND(OFFSET('Hygiene Data'!$F$6,0,10*ROW('Hygiene Data'!F103)),0),"]"),IF(AND(ISNUMBER(OFFSET('Hygiene Data'!$F$6,0,10*ROW('Hygiene Data'!F103))),DX109="",ISNUMBER(OFFSET('Hygiene Data'!$F$6,0,10*ROW('Hygiene Data'!F103)))),OFFSET('Hygiene Data'!$F$6,0,10*ROW('Hygiene Data'!F103)),NA())))</f>
        <v>#N/A</v>
      </c>
      <c r="BJ109" s="121" t="e">
        <f ca="1">+IF(AND(ISNUMBER(OFFSET('Hygiene Data'!$F$8,0,10*ROW('Hygiene Data'!F103))),DY109="Yes"),OFFSET('Hygiene Data'!$F$8,0,10*ROW('Hygiene Data'!F103)),IF(AND(ISNUMBER(OFFSET('Hygiene Data'!$F$8,0,10*ROW('Hygiene Data'!F103))),DY109="No",ISNUMBER(OFFSET('Hygiene Data'!$F$8,0,10*ROW('Hygiene Data'!F103)))),CONCATENATE("[",ROUND(OFFSET('Hygiene Data'!$F$8,0,10*ROW('Hygiene Data'!F103)),0),"]"),IF(AND(ISNUMBER(OFFSET('Hygiene Data'!$F$8,0,10*ROW('Hygiene Data'!F103))),DY109="",ISNUMBER(OFFSET('Hygiene Data'!$F$8,0,10*ROW('Hygiene Data'!F103)))),OFFSET('Hygiene Data'!$F$8,0,10*ROW('Hygiene Data'!F103)),NA())))</f>
        <v>#N/A</v>
      </c>
      <c r="BK109" s="121" t="e">
        <f ca="1">+IF(AND(ISNUMBER(OFFSET('Hygiene Data'!$F$10,0,10*ROW('Hygiene Data'!F103))),DZ109="Yes"),OFFSET('Hygiene Data'!$F$10,0,10*ROW('Hygiene Data'!F103)),IF(AND(ISNUMBER(OFFSET('Hygiene Data'!$F$10,0,10*ROW('Hygiene Data'!F103))),DZ109="No",ISNUMBER(OFFSET('Hygiene Data'!$F$10,0,10*ROW('Hygiene Data'!F103)))),CONCATENATE("[",ROUND(OFFSET('Hygiene Data'!$F$10,0,10*ROW('Hygiene Data'!F103)),0),"]"),IF(AND(ISNUMBER(OFFSET('Hygiene Data'!$F$10,0,10*ROW('Hygiene Data'!F103))),DZ109="",ISNUMBER(OFFSET('Hygiene Data'!$F$10,0,10*ROW('Hygiene Data'!F103)))),OFFSET('Hygiene Data'!$F$10,0,10*ROW('Hygiene Data'!F103)),NA())))</f>
        <v>#N/A</v>
      </c>
      <c r="BL109" s="121" t="e">
        <f ca="1">+IF(AND(ISNUMBER(OFFSET('Hygiene Data'!$G$6,0,10*ROW('Hygiene Data'!G103))),EA109="Yes"),OFFSET('Hygiene Data'!$G$6,0,10*ROW('Hygiene Data'!G103)),IF(AND(ISNUMBER(OFFSET('Hygiene Data'!$G$6,0,10*ROW('Hygiene Data'!G103))),EA109="No",ISNUMBER(OFFSET('Hygiene Data'!$G$6,0,10*ROW('Hygiene Data'!G103)))),CONCATENATE("[",ROUND(OFFSET('Hygiene Data'!$G$6,0,10*ROW('Hygiene Data'!G103)),0),"]"),IF(AND(ISNUMBER(OFFSET('Hygiene Data'!$G$6,0,10*ROW('Hygiene Data'!G103))),EA109="",ISNUMBER(OFFSET('Hygiene Data'!$G$6,0,10*ROW('Hygiene Data'!G103)))),OFFSET('Hygiene Data'!$G$6,0,10*ROW('Hygiene Data'!G103)),NA())))</f>
        <v>#N/A</v>
      </c>
      <c r="BM109" s="121" t="e">
        <f ca="1">+IF(AND(ISNUMBER(OFFSET('Hygiene Data'!$G$8,0,10*ROW('Hygiene Data'!G103))),EB109="Yes"),OFFSET('Hygiene Data'!$G$8,0,10*ROW('Hygiene Data'!G103)),IF(AND(ISNUMBER(OFFSET('Hygiene Data'!$G$8,0,10*ROW('Hygiene Data'!G103))),EB109="No",ISNUMBER(OFFSET('Hygiene Data'!$G$8,0,10*ROW('Hygiene Data'!G103)))),CONCATENATE("[",ROUND(OFFSET('Hygiene Data'!$G$8,0,10*ROW('Hygiene Data'!G103)),0),"]"),IF(AND(ISNUMBER(OFFSET('Hygiene Data'!$G$8,0,10*ROW('Hygiene Data'!G103))),EB109="",ISNUMBER(OFFSET('Hygiene Data'!$G$8,0,10*ROW('Hygiene Data'!G103)))),OFFSET('Hygiene Data'!$G$8,0,10*ROW('Hygiene Data'!G103)),NA())))</f>
        <v>#N/A</v>
      </c>
      <c r="BN109" s="121" t="e">
        <f ca="1">+IF(AND(ISNUMBER(OFFSET('Hygiene Data'!$G$10,0,10*ROW('Hygiene Data'!G103))),EC109="Yes"),OFFSET('Hygiene Data'!$G$10,0,10*ROW('Hygiene Data'!G103)),IF(AND(ISNUMBER(OFFSET('Hygiene Data'!$G$10,0,10*ROW('Hygiene Data'!G103))),EC109="No",ISNUMBER(OFFSET('Hygiene Data'!$G$10,0,10*ROW('Hygiene Data'!G103)))),CONCATENATE("[",ROUND(OFFSET('Hygiene Data'!$G$10,0,10*ROW('Hygiene Data'!G103)),0),"]"),IF(AND(ISNUMBER(OFFSET('Hygiene Data'!$G$10,0,10*ROW('Hygiene Data'!G103))),EC109="",ISNUMBER(OFFSET('Hygiene Data'!$G$10,0,10*ROW('Hygiene Data'!G103)))),OFFSET('Hygiene Data'!$G$10,0,10*ROW('Hygiene Data'!G103)),NA())))</f>
        <v>#N/A</v>
      </c>
      <c r="BO109" s="121" t="e">
        <f ca="1">+IF(AND(ISNUMBER(OFFSET('Hygiene Data'!$H$6,0,10*ROW('Hygiene Data'!H103))),ED109="Yes"),OFFSET('Hygiene Data'!$H$6,0,10*ROW('Hygiene Data'!H103)),IF(AND(ISNUMBER(OFFSET('Hygiene Data'!$H$6,0,10*ROW('Hygiene Data'!H103))),ED109="No",ISNUMBER(OFFSET('Hygiene Data'!$H$6,0,10*ROW('Hygiene Data'!H103)))),CONCATENATE("[",ROUND(OFFSET('Hygiene Data'!$H$6,0,10*ROW('Hygiene Data'!H103)),0),"]"),IF(AND(ISNUMBER(OFFSET('Hygiene Data'!$H$6,0,10*ROW('Hygiene Data'!H103))),ED109="",ISNUMBER(OFFSET('Hygiene Data'!$H$6,0,10*ROW('Hygiene Data'!H103)))),OFFSET('Hygiene Data'!$H$6,0,10*ROW('Hygiene Data'!H103)),NA())))</f>
        <v>#N/A</v>
      </c>
      <c r="BP109" s="121" t="e">
        <f ca="1">+IF(AND(ISNUMBER(OFFSET('Hygiene Data'!$H$8,0,10*ROW('Hygiene Data'!H103))),EE109="Yes"),OFFSET('Hygiene Data'!$H$8,0,10*ROW('Hygiene Data'!H103)),IF(AND(ISNUMBER(OFFSET('Hygiene Data'!$H$8,0,10*ROW('Hygiene Data'!H103))),EE109="No",ISNUMBER(OFFSET('Hygiene Data'!$H$8,0,10*ROW('Hygiene Data'!H103)))),CONCATENATE("[",ROUND(OFFSET('Hygiene Data'!$H$8,0,10*ROW('Hygiene Data'!H103)),0),"]"),IF(AND(ISNUMBER(OFFSET('Hygiene Data'!$H$8,0,10*ROW('Hygiene Data'!H103))),EE109="",ISNUMBER(OFFSET('Hygiene Data'!$H$8,0,10*ROW('Hygiene Data'!H103)))),OFFSET('Hygiene Data'!$H$8,0,10*ROW('Hygiene Data'!H103)),NA())))</f>
        <v>#N/A</v>
      </c>
      <c r="BQ109" s="121" t="e">
        <f ca="1">+IF(AND(ISNUMBER(OFFSET('Hygiene Data'!$H$10,0,10*ROW('Hygiene Data'!H103))),EF109="Yes"),OFFSET('Hygiene Data'!$H$10,0,10*ROW('Hygiene Data'!H103)),IF(AND(ISNUMBER(OFFSET('Hygiene Data'!$H$10,0,10*ROW('Hygiene Data'!H103))),EF109="No",ISNUMBER(OFFSET('Hygiene Data'!$H$10,0,10*ROW('Hygiene Data'!H103)))),CONCATENATE("[",ROUND(OFFSET('Hygiene Data'!$H$10,0,10*ROW('Hygiene Data'!H103)),0),"]"),IF(AND(ISNUMBER(OFFSET('Hygiene Data'!$H$10,0,10*ROW('Hygiene Data'!H103))),EF109="",ISNUMBER(OFFSET('Hygiene Data'!$H$10,0,10*ROW('Hygiene Data'!H103)))),OFFSET('Hygiene Data'!$H$10,0,10*ROW('Hygiene Data'!H103)),NA())))</f>
        <v>#N/A</v>
      </c>
      <c r="BS109" s="28" t="str">
        <f ca="1">+IF(OFFSET('Water Data'!$C$28,0,10*ROW('Water Data'!C103))="","",OFFSET('Water Data'!$C$28,0,10*ROW('Water Data'!C103)))</f>
        <v/>
      </c>
      <c r="BT109" s="28" t="str">
        <f ca="1">+IF(OFFSET('Water Data'!$C$29,0,10*ROW('Water Data'!C103))="","",OFFSET('Water Data'!$C$29,0,10*ROW('Water Data'!C103)))</f>
        <v/>
      </c>
      <c r="BU109" s="28" t="str">
        <f ca="1">+IF(OFFSET('Water Data'!$C$30,0,10*ROW('Water Data'!C103))="","",OFFSET('Water Data'!$C$30,0,10*ROW('Water Data'!C103)))</f>
        <v/>
      </c>
      <c r="BV109" s="28" t="str">
        <f ca="1">+IF(OFFSET('Water Data'!$D$28,0,10*ROW('Water Data'!D103))="","",OFFSET('Water Data'!$D$28,0,10*ROW('Water Data'!D103)))</f>
        <v/>
      </c>
      <c r="BW109" s="28" t="str">
        <f ca="1">+IF(OFFSET('Water Data'!$D$29,0,10*ROW('Water Data'!D103))="","",OFFSET('Water Data'!$D$29,0,10*ROW('Water Data'!D103)))</f>
        <v/>
      </c>
      <c r="BX109" s="28" t="str">
        <f ca="1">+IF(OFFSET('Water Data'!$D$30,0,10*ROW('Water Data'!D103))="","",OFFSET('Water Data'!$D$30,0,10*ROW('Water Data'!D103)))</f>
        <v/>
      </c>
      <c r="BY109" s="28" t="str">
        <f ca="1">+IF(OFFSET('Water Data'!$E$28,0,10*ROW('Water Data'!E103))="","",OFFSET('Water Data'!$E$28,0,10*ROW('Water Data'!E103)))</f>
        <v/>
      </c>
      <c r="BZ109" s="28" t="str">
        <f ca="1">+IF(OFFSET('Water Data'!$E$29,0,10*ROW('Water Data'!E103))="","",OFFSET('Water Data'!$E$29,0,10*ROW('Water Data'!E103)))</f>
        <v/>
      </c>
      <c r="CA109" s="28" t="str">
        <f ca="1">+IF(OFFSET('Water Data'!$E$30,0,10*ROW('Water Data'!E103))="","",OFFSET('Water Data'!$E$30,0,10*ROW('Water Data'!E103)))</f>
        <v/>
      </c>
      <c r="CB109" s="28" t="str">
        <f ca="1">+IF(OFFSET('Water Data'!$F$28,0,10*ROW('Water Data'!F103))="","",OFFSET('Water Data'!$F$28,0,10*ROW('Water Data'!F103)))</f>
        <v/>
      </c>
      <c r="CC109" s="28" t="str">
        <f ca="1">+IF(OFFSET('Water Data'!$F$29,0,10*ROW('Water Data'!F103))="","",OFFSET('Water Data'!$F$29,0,10*ROW('Water Data'!F103)))</f>
        <v/>
      </c>
      <c r="CD109" s="28" t="str">
        <f ca="1">+IF(OFFSET('Water Data'!$F$30,0,10*ROW('Water Data'!F103))="","",OFFSET('Water Data'!$F$30,0,10*ROW('Water Data'!F103)))</f>
        <v/>
      </c>
      <c r="CE109" s="28" t="str">
        <f ca="1">+IF(OFFSET('Water Data'!$G$28,0,10*ROW('Water Data'!G103))="","",OFFSET('Water Data'!$G$28,0,10*ROW('Water Data'!G103)))</f>
        <v/>
      </c>
      <c r="CF109" s="28" t="str">
        <f ca="1">+IF(OFFSET('Water Data'!$G$29,0,10*ROW('Water Data'!G103))="","",OFFSET('Water Data'!$G$29,0,10*ROW('Water Data'!G103)))</f>
        <v/>
      </c>
      <c r="CG109" s="28" t="str">
        <f ca="1">+IF(OFFSET('Water Data'!$G$30,0,10*ROW('Water Data'!G103))="","",OFFSET('Water Data'!$G$30,0,10*ROW('Water Data'!G103)))</f>
        <v/>
      </c>
      <c r="CH109" s="28" t="str">
        <f ca="1">+IF(OFFSET('Water Data'!$H$28,0,10*ROW('Water Data'!H103))="","",OFFSET('Water Data'!$H$28,0,10*ROW('Water Data'!H103)))</f>
        <v/>
      </c>
      <c r="CI109" s="28" t="str">
        <f ca="1">+IF(OFFSET('Water Data'!$H$29,0,10*ROW('Water Data'!H103))="","",OFFSET('Water Data'!$H$29,0,10*ROW('Water Data'!H103)))</f>
        <v/>
      </c>
      <c r="CJ109" s="28" t="str">
        <f ca="1">+IF(OFFSET('Water Data'!$H$30,0,10*ROW('Water Data'!H103))="","",OFFSET('Water Data'!$H$30,0,10*ROW('Water Data'!H103)))</f>
        <v/>
      </c>
      <c r="CK109" s="28" t="str">
        <f ca="1">+IF(OFFSET('Sanitation Data'!$C$29,0,10*ROW('Sanitation Data'!C103))="","",OFFSET('Sanitation Data'!$C$29,0,10*ROW('Sanitation Data'!C103)))</f>
        <v/>
      </c>
      <c r="CL109" s="28" t="str">
        <f ca="1">+IF(OFFSET('Sanitation Data'!$C$30,0,10*ROW('Sanitation Data'!C103))="","",OFFSET('Sanitation Data'!$C$30,0,10*ROW('Sanitation Data'!C103)))</f>
        <v/>
      </c>
      <c r="CM109" s="28" t="str">
        <f ca="1">+IF(OFFSET('Sanitation Data'!$C$31,0,10*ROW('Sanitation Data'!C103))="","",OFFSET('Sanitation Data'!$C$31,0,10*ROW('Sanitation Data'!C103)))</f>
        <v/>
      </c>
      <c r="CN109" s="28" t="str">
        <f ca="1">+IF(OFFSET('Sanitation Data'!$C$32,0,10*ROW('Sanitation Data'!C103))="","",OFFSET('Sanitation Data'!$C$32,0,10*ROW('Sanitation Data'!C103)))</f>
        <v/>
      </c>
      <c r="CO109" s="28" t="str">
        <f ca="1">+IF(OFFSET('Sanitation Data'!$C$33,0,10*ROW('Sanitation Data'!C103))="","",OFFSET('Sanitation Data'!$C$33,0,10*ROW('Sanitation Data'!C103)))</f>
        <v/>
      </c>
      <c r="CP109" s="28" t="str">
        <f ca="1">+IF(OFFSET('Sanitation Data'!$D$29,0,10*ROW('Sanitation Data'!D103))="","",OFFSET('Sanitation Data'!$D$29,0,10*ROW('Sanitation Data'!D103)))</f>
        <v/>
      </c>
      <c r="CQ109" s="28" t="str">
        <f ca="1">+IF(OFFSET('Sanitation Data'!$D$30,0,10*ROW('Sanitation Data'!D103))="","",OFFSET('Sanitation Data'!$D$30,0,10*ROW('Sanitation Data'!D103)))</f>
        <v/>
      </c>
      <c r="CR109" s="28" t="str">
        <f ca="1">+IF(OFFSET('Sanitation Data'!$D$31,0,10*ROW('Sanitation Data'!D103))="","",OFFSET('Sanitation Data'!$D$31,0,10*ROW('Sanitation Data'!D103)))</f>
        <v/>
      </c>
      <c r="CS109" s="28" t="str">
        <f ca="1">+IF(OFFSET('Sanitation Data'!$D$32,0,10*ROW('Sanitation Data'!D103))="","",OFFSET('Sanitation Data'!$D$32,0,10*ROW('Sanitation Data'!D103)))</f>
        <v/>
      </c>
      <c r="CT109" s="28" t="str">
        <f ca="1">+IF(OFFSET('Sanitation Data'!$D$33,0,10*ROW('Sanitation Data'!D103))="","",OFFSET('Sanitation Data'!$D$33,0,10*ROW('Sanitation Data'!D103)))</f>
        <v/>
      </c>
      <c r="CU109" s="28" t="str">
        <f ca="1">+IF(OFFSET('Sanitation Data'!$E$29,0,10*ROW('Sanitation Data'!E103))="","",OFFSET('Sanitation Data'!$E$29,0,10*ROW('Sanitation Data'!E103)))</f>
        <v/>
      </c>
      <c r="CV109" s="28" t="str">
        <f ca="1">+IF(OFFSET('Sanitation Data'!$E$30,0,10*ROW('Sanitation Data'!E103))="","",OFFSET('Sanitation Data'!$E$30,0,10*ROW('Sanitation Data'!E103)))</f>
        <v/>
      </c>
      <c r="CW109" s="28" t="str">
        <f ca="1">+IF(OFFSET('Sanitation Data'!$E$31,0,10*ROW('Sanitation Data'!E103))="","",OFFSET('Sanitation Data'!$E$31,0,10*ROW('Sanitation Data'!E103)))</f>
        <v/>
      </c>
      <c r="CX109" s="28" t="str">
        <f ca="1">+IF(OFFSET('Sanitation Data'!$E$32,0,10*ROW('Sanitation Data'!E103))="","",OFFSET('Sanitation Data'!$E$32,0,10*ROW('Sanitation Data'!E103)))</f>
        <v/>
      </c>
      <c r="CY109" s="28" t="str">
        <f ca="1">+IF(OFFSET('Sanitation Data'!$E$33,0,10*ROW('Sanitation Data'!E103))="","",OFFSET('Sanitation Data'!$E$33,0,10*ROW('Sanitation Data'!E103)))</f>
        <v/>
      </c>
      <c r="CZ109" s="28" t="str">
        <f ca="1">+IF(OFFSET('Sanitation Data'!$F$29,0,10*ROW('Sanitation Data'!F103))="","",OFFSET('Sanitation Data'!$F$29,0,10*ROW('Sanitation Data'!F103)))</f>
        <v/>
      </c>
      <c r="DA109" s="28" t="str">
        <f ca="1">+IF(OFFSET('Sanitation Data'!$F$30,0,10*ROW('Sanitation Data'!F103))="","",OFFSET('Sanitation Data'!$F$30,0,10*ROW('Sanitation Data'!F103)))</f>
        <v/>
      </c>
      <c r="DB109" s="28" t="str">
        <f ca="1">+IF(OFFSET('Sanitation Data'!$F$31,0,10*ROW('Sanitation Data'!F103))="","",OFFSET('Sanitation Data'!$F$31,0,10*ROW('Sanitation Data'!F103)))</f>
        <v/>
      </c>
      <c r="DC109" s="28" t="str">
        <f ca="1">+IF(OFFSET('Sanitation Data'!$F$32,0,10*ROW('Sanitation Data'!F103))="","",OFFSET('Sanitation Data'!$F$32,0,10*ROW('Sanitation Data'!F103)))</f>
        <v/>
      </c>
      <c r="DD109" s="28" t="str">
        <f ca="1">+IF(OFFSET('Sanitation Data'!$F$33,0,10*ROW('Sanitation Data'!F103))="","",OFFSET('Sanitation Data'!$F$33,0,10*ROW('Sanitation Data'!F103)))</f>
        <v/>
      </c>
      <c r="DE109" s="28" t="str">
        <f ca="1">+IF(OFFSET('Sanitation Data'!$G$29,0,10*ROW('Sanitation Data'!G103))="","",OFFSET('Sanitation Data'!$G$29,0,10*ROW('Sanitation Data'!G103)))</f>
        <v/>
      </c>
      <c r="DF109" s="28" t="str">
        <f ca="1">+IF(OFFSET('Sanitation Data'!$G$30,0,10*ROW('Sanitation Data'!G103))="","",OFFSET('Sanitation Data'!$G$30,0,10*ROW('Sanitation Data'!G103)))</f>
        <v/>
      </c>
      <c r="DG109" s="28" t="str">
        <f ca="1">+IF(OFFSET('Sanitation Data'!$G$31,0,10*ROW('Sanitation Data'!G103))="","",OFFSET('Sanitation Data'!$G$31,0,10*ROW('Sanitation Data'!G103)))</f>
        <v/>
      </c>
      <c r="DH109" s="28" t="str">
        <f ca="1">+IF(OFFSET('Sanitation Data'!$G$32,0,10*ROW('Sanitation Data'!G103))="","",OFFSET('Sanitation Data'!$G$32,0,10*ROW('Sanitation Data'!G103)))</f>
        <v/>
      </c>
      <c r="DI109" s="28" t="str">
        <f ca="1">+IF(OFFSET('Sanitation Data'!$G$33,0,10*ROW('Sanitation Data'!G103))="","",OFFSET('Sanitation Data'!$G$33,0,10*ROW('Sanitation Data'!G103)))</f>
        <v/>
      </c>
      <c r="DJ109" s="28" t="str">
        <f ca="1">+IF(OFFSET('Sanitation Data'!$H$29,0,10*ROW('Sanitation Data'!H103))="","",OFFSET('Sanitation Data'!$H$29,0,10*ROW('Sanitation Data'!H103)))</f>
        <v/>
      </c>
      <c r="DK109" s="28" t="str">
        <f ca="1">+IF(OFFSET('Sanitation Data'!$H$30,0,10*ROW('Sanitation Data'!H103))="","",OFFSET('Sanitation Data'!$H$30,0,10*ROW('Sanitation Data'!H103)))</f>
        <v/>
      </c>
      <c r="DL109" s="28" t="str">
        <f ca="1">+IF(OFFSET('Sanitation Data'!$H$31,0,10*ROW('Sanitation Data'!H103))="","",OFFSET('Sanitation Data'!$H$31,0,10*ROW('Sanitation Data'!H103)))</f>
        <v/>
      </c>
      <c r="DM109" s="28" t="str">
        <f ca="1">+IF(OFFSET('Sanitation Data'!$H$32,0,10*ROW('Sanitation Data'!H103))="","",OFFSET('Sanitation Data'!$H$32,0,10*ROW('Sanitation Data'!H103)))</f>
        <v/>
      </c>
      <c r="DN109" s="28" t="str">
        <f ca="1">+IF(OFFSET('Sanitation Data'!$H$33,0,10*ROW('Sanitation Data'!H103))="","",OFFSET('Sanitation Data'!$H$33,0,10*ROW('Sanitation Data'!H103)))</f>
        <v/>
      </c>
      <c r="DO109" s="28" t="str">
        <f ca="1">+IF(OFFSET('Hygiene Data'!$C$12,0,10*ROW('Hygiene Data'!C103))="","",OFFSET('Hygiene Data'!$C$12,0,10*ROW('Hygiene Data'!C103)))</f>
        <v/>
      </c>
      <c r="DP109" s="28" t="str">
        <f ca="1">+IF(OFFSET('Hygiene Data'!$C$13,0,10*ROW('Hygiene Data'!C103))="","",OFFSET('Hygiene Data'!$C$13,0,10*ROW('Hygiene Data'!C103)))</f>
        <v/>
      </c>
      <c r="DQ109" s="28" t="str">
        <f ca="1">+IF(OFFSET('Hygiene Data'!$C$14,0,10*ROW('Hygiene Data'!C103))="","",OFFSET('Hygiene Data'!$C$14,0,10*ROW('Hygiene Data'!C103)))</f>
        <v/>
      </c>
      <c r="DR109" s="28" t="str">
        <f ca="1">+IF(OFFSET('Hygiene Data'!$D$12,0,10*ROW('Hygiene Data'!D103))="","",OFFSET('Hygiene Data'!$D$12,0,10*ROW('Hygiene Data'!D103)))</f>
        <v/>
      </c>
      <c r="DS109" s="28" t="str">
        <f ca="1">+IF(OFFSET('Hygiene Data'!$D$13,0,10*ROW('Hygiene Data'!D103))="","",OFFSET('Hygiene Data'!$D$13,0,10*ROW('Hygiene Data'!D103)))</f>
        <v/>
      </c>
      <c r="DT109" s="28" t="str">
        <f ca="1">+IF(OFFSET('Hygiene Data'!$D$14,0,10*ROW('Hygiene Data'!D103))="","",OFFSET('Hygiene Data'!$D$14,0,10*ROW('Hygiene Data'!D103)))</f>
        <v/>
      </c>
      <c r="DU109" s="28" t="str">
        <f ca="1">+IF(OFFSET('Hygiene Data'!$E$12,0,10*ROW('Hygiene Data'!E103))="","",OFFSET('Hygiene Data'!$E$12,0,10*ROW('Hygiene Data'!E103)))</f>
        <v/>
      </c>
      <c r="DV109" s="28" t="str">
        <f ca="1">+IF(OFFSET('Hygiene Data'!$E$13,0,10*ROW('Hygiene Data'!E103))="","",OFFSET('Hygiene Data'!$E$13,0,10*ROW('Hygiene Data'!E103)))</f>
        <v/>
      </c>
      <c r="DW109" s="28" t="str">
        <f ca="1">+IF(OFFSET('Hygiene Data'!$E$14,0,10*ROW('Hygiene Data'!E103))="","",OFFSET('Hygiene Data'!$E$14,0,10*ROW('Hygiene Data'!E103)))</f>
        <v/>
      </c>
      <c r="DX109" s="28" t="str">
        <f ca="1">+IF(OFFSET('Hygiene Data'!$F$12,0,10*ROW('Hygiene Data'!F103))="","",OFFSET('Hygiene Data'!$F$12,0,10*ROW('Hygiene Data'!F103)))</f>
        <v/>
      </c>
      <c r="DY109" s="28" t="str">
        <f ca="1">+IF(OFFSET('Hygiene Data'!$F$13,0,10*ROW('Hygiene Data'!F103))="","",OFFSET('Hygiene Data'!$F$13,0,10*ROW('Hygiene Data'!F103)))</f>
        <v/>
      </c>
      <c r="DZ109" s="28" t="str">
        <f ca="1">+IF(OFFSET('Hygiene Data'!$F$14,0,10*ROW('Hygiene Data'!F103))="","",OFFSET('Hygiene Data'!$F$14,0,10*ROW('Hygiene Data'!F103)))</f>
        <v/>
      </c>
      <c r="EA109" s="28" t="str">
        <f ca="1">+IF(OFFSET('Hygiene Data'!$G$12,0,10*ROW('Hygiene Data'!G103))="","",OFFSET('Hygiene Data'!$G$12,0,10*ROW('Hygiene Data'!G103)))</f>
        <v/>
      </c>
      <c r="EB109" s="28" t="str">
        <f ca="1">+IF(OFFSET('Hygiene Data'!$G$13,0,10*ROW('Hygiene Data'!G103))="","",OFFSET('Hygiene Data'!$G$13,0,10*ROW('Hygiene Data'!G103)))</f>
        <v/>
      </c>
      <c r="EC109" s="28" t="str">
        <f ca="1">+IF(OFFSET('Hygiene Data'!$G$14,0,10*ROW('Hygiene Data'!G103))="","",OFFSET('Hygiene Data'!$G$14,0,10*ROW('Hygiene Data'!G103)))</f>
        <v/>
      </c>
      <c r="ED109" s="28" t="str">
        <f ca="1">+IF(OFFSET('Hygiene Data'!$H$12,0,10*ROW('Hygiene Data'!H103))="","",OFFSET('Hygiene Data'!$H$12,0,10*ROW('Hygiene Data'!H103)))</f>
        <v/>
      </c>
      <c r="EE109" s="28" t="str">
        <f ca="1">+IF(OFFSET('Hygiene Data'!$H$13,0,10*ROW('Hygiene Data'!H103))="","",OFFSET('Hygiene Data'!$H$13,0,10*ROW('Hygiene Data'!H103)))</f>
        <v/>
      </c>
      <c r="EF109" s="28" t="str">
        <f ca="1">+IF(OFFSET('Hygiene Data'!$H$14,0,10*ROW('Hygiene Data'!H103))="","",OFFSET('Hygiene Data'!$H$14,0,10*ROW('Hygiene Data'!H103)))</f>
        <v/>
      </c>
    </row>
    <row r="110" spans="1:136" x14ac:dyDescent="0.2">
      <c r="A110" s="44" t="str">
        <f ca="1">+IF(OFFSET('Water Data'!$B$1,0,10*ROW('Water Data'!B107))="","",OFFSET('Water Data'!$B$1,0,10*ROW('Water Data'!B107)))</f>
        <v/>
      </c>
      <c r="B110" s="44" t="str">
        <f ca="1">+IF(OFFSET('Water Data'!$A$3,0,10*ROW('Water Data'!A107))="","",OFFSET('Water Data'!$A$3,0,10*ROW('Water Data'!A107)))</f>
        <v/>
      </c>
      <c r="C110" s="44" t="str">
        <f ca="1">+IF(OFFSET('Water Data'!$C$3,0,10*ROW('Water Data'!C107))="","",OFFSET('Water Data'!$C$3,0,10*ROW('Water Data'!C107)))</f>
        <v/>
      </c>
      <c r="D110" s="119" t="e">
        <f ca="1">+IF(AND(ISNUMBER(OFFSET('Water Data'!$C$5,0,10*ROW('Water Data'!C104))),BS110="Yes"),100-OFFSET('Water Data'!$C$5,0,10*ROW('Water Data'!C104)),IF(AND(ISNUMBER(OFFSET('Water Data'!$C$5,0,10*ROW('Water Data'!C104))),BS110="No",ISNUMBER(OFFSET('Water Data'!$C$5,0,10*ROW('Water Data'!C104)))),CONCATENATE("[",ROUND(100-OFFSET('Water Data'!$C$5,0,10*ROW('Water Data'!C104)),0),"]"),IF(AND(ISNUMBER(OFFSET('Water Data'!$C$5,0,10*ROW('Water Data'!C104))),BS110="",ISNUMBER(OFFSET('Water Data'!$C$5,0,10*ROW('Water Data'!C104)))),100-OFFSET('Water Data'!$C$5,0,10*ROW('Water Data'!C104)),NA())))</f>
        <v>#N/A</v>
      </c>
      <c r="E110" s="119" t="e">
        <f ca="1">+IF(AND(ISNUMBER(OFFSET('Water Data'!$C$7,0,10*ROW('Water Data'!D104))),BT110="Yes"),OFFSET('Water Data'!$C$7,0,10*ROW('Water Data'!C104)),IF(AND(ISNUMBER(OFFSET('Water Data'!$C$7,0,10*ROW('Water Data'!C104))),BT110="No",ISNUMBER(OFFSET('Water Data'!$C$7,0,10*ROW('Water Data'!C104)))),CONCATENATE("[",ROUND(OFFSET('Water Data'!$C$7,0,10*ROW('Water Data'!C104)),0),"]"),IF(AND(ISNUMBER(OFFSET('Water Data'!$C$7,0,10*ROW('Water Data'!C104))),BT110="",ISNUMBER(OFFSET('Water Data'!$C$7,0,10*ROW('Water Data'!C104)))),OFFSET('Water Data'!$C$7,0,10*ROW('Water Data'!C104)),NA())))</f>
        <v>#N/A</v>
      </c>
      <c r="F110" s="119" t="e">
        <f ca="1">+IF(AND(ISNUMBER(OFFSET('Water Data'!$C$10,0,10*ROW('Water Data'!C104))),BU110="Yes"),OFFSET('Water Data'!$C$10,0,10*ROW('Water Data'!C104)),IF(AND(ISNUMBER(OFFSET('Water Data'!$C$10,0,10*ROW('Water Data'!C104))),BU110="No",ISNUMBER(OFFSET('Water Data'!$C$10,0,10*ROW('Water Data'!C104)))),CONCATENATE("[",ROUND(OFFSET('Water Data'!$C$10,0,10*ROW('Water Data'!C104)),0),"]"),IF(AND(ISNUMBER(OFFSET('Water Data'!$C$10,0,10*ROW('Water Data'!C104))),BU110="",ISNUMBER(OFFSET('Water Data'!$C$10,0,10*ROW('Water Data'!C104)))),OFFSET('Water Data'!$C$10,0,10*ROW('Water Data'!C104)),NA())))</f>
        <v>#N/A</v>
      </c>
      <c r="G110" s="119" t="e">
        <f ca="1">+IF(AND(ISNUMBER(OFFSET('Water Data'!$D$5,0,10*ROW('Water Data'!D104))),BV110="Yes"),100-OFFSET('Water Data'!$D$5,0,10*ROW('Water Data'!D104)),IF(AND(ISNUMBER(OFFSET('Water Data'!$D$5,0,10*ROW('Water Data'!D104))),BV110="No",ISNUMBER(OFFSET('Water Data'!$D$5,0,10*ROW('Water Data'!D104)))),CONCATENATE("[",ROUND(100-OFFSET('Water Data'!$D$5,0,10*ROW('Water Data'!D104)),0),"]"),IF(AND(ISNUMBER(OFFSET('Water Data'!$D$5,0,10*ROW('Water Data'!D104))),BV110="",ISNUMBER(OFFSET('Water Data'!$D$5,0,10*ROW('Water Data'!D104)))),100-OFFSET('Water Data'!$D$5,0,10*ROW('Water Data'!D104)),NA())))</f>
        <v>#N/A</v>
      </c>
      <c r="H110" s="119" t="e">
        <f ca="1">+IF(AND(ISNUMBER(OFFSET('Water Data'!$D$7,0,10*ROW('Water Data'!D104))),BW110="Yes"),OFFSET('Water Data'!$D$7,0,10*ROW('Water Data'!D104)),IF(AND(ISNUMBER(OFFSET('Water Data'!$D$7,0,10*ROW('Water Data'!D104))),BW110="No",ISNUMBER(OFFSET('Water Data'!$D$7,0,10*ROW('Water Data'!D104)))),CONCATENATE("[",ROUND(OFFSET('Water Data'!$C$7,0,10*ROW('Water Data'!D104)),0),"]"),IF(AND(ISNUMBER(OFFSET('Water Data'!$D$7,0,10*ROW('Water Data'!D104))),BW110="",ISNUMBER(OFFSET('Water Data'!$D$7,0,10*ROW('Water Data'!D104)))),OFFSET('Water Data'!$D$7,0,10*ROW('Water Data'!D104)),NA())))</f>
        <v>#N/A</v>
      </c>
      <c r="I110" s="119" t="e">
        <f ca="1">+IF(AND(ISNUMBER(OFFSET('Water Data'!$D$10,0,10*ROW('Water Data'!D104))),BX110="Yes"),OFFSET('Water Data'!$D$10,0,10*ROW('Water Data'!D104)),IF(AND(ISNUMBER(OFFSET('Water Data'!$D$10,0,10*ROW('Water Data'!D104))),BX110="No",ISNUMBER(OFFSET('Water Data'!$D$10,0,10*ROW('Water Data'!D104)))),CONCATENATE("[",ROUND(OFFSET('Water Data'!$D$10,0,10*ROW('Water Data'!D104)),0),"]"),IF(AND(ISNUMBER(OFFSET('Water Data'!$D$10,0,10*ROW('Water Data'!D104))),BX110="",ISNUMBER(OFFSET('Water Data'!$D$10,0,10*ROW('Water Data'!D104)))),OFFSET('Water Data'!$D$10,0,10*ROW('Water Data'!D104)),NA())))</f>
        <v>#N/A</v>
      </c>
      <c r="J110" s="119" t="e">
        <f ca="1">+IF(AND(ISNUMBER(OFFSET('Water Data'!$E$5,0,10*ROW('Water Data'!E104))),BY110="Yes"),100-OFFSET('Water Data'!$E$5,0,10*ROW('Water Data'!E104)),IF(AND(ISNUMBER(OFFSET('Water Data'!$E$5,0,10*ROW('Water Data'!E104))),BY110="No",ISNUMBER(OFFSET('Water Data'!$E$5,0,10*ROW('Water Data'!E104)))),CONCATENATE("[",ROUND(100-OFFSET('Water Data'!$E$5,0,10*ROW('Water Data'!E104)),0),"]"),IF(AND(ISNUMBER(OFFSET('Water Data'!$E$5,0,10*ROW('Water Data'!E104))),BY110="",ISNUMBER(OFFSET('Water Data'!$E$5,0,10*ROW('Water Data'!E104)))),100-OFFSET('Water Data'!$E$5,0,10*ROW('Water Data'!E104)),NA())))</f>
        <v>#N/A</v>
      </c>
      <c r="K110" s="119" t="e">
        <f ca="1">+IF(AND(ISNUMBER(OFFSET('Water Data'!$E$7,0,10*ROW('Water Data'!E104))),BZ110="Yes"),OFFSET('Water Data'!$E$7,0,10*ROW('Water Data'!E104)),IF(AND(ISNUMBER(OFFSET('Water Data'!$E$7,0,10*ROW('Water Data'!E104))),BZ110="No",ISNUMBER(OFFSET('Water Data'!$E$7,0,10*ROW('Water Data'!E104)))),CONCATENATE("[",ROUND(OFFSET('Water Data'!$E$7,0,10*ROW('Water Data'!E104)),0),"]"),IF(AND(ISNUMBER(OFFSET('Water Data'!$E$7,0,10*ROW('Water Data'!E104))),BZ110="",ISNUMBER(OFFSET('Water Data'!$E$7,0,10*ROW('Water Data'!E104)))),OFFSET('Water Data'!$E$7,0,10*ROW('Water Data'!E104)),NA())))</f>
        <v>#N/A</v>
      </c>
      <c r="L110" s="119" t="e">
        <f ca="1">+IF(AND(ISNUMBER(OFFSET('Water Data'!$E$10,0,10*ROW('Water Data'!E104))),CA110="Yes"),OFFSET('Water Data'!$E$10,0,10*ROW('Water Data'!E104)),IF(AND(ISNUMBER(OFFSET('Water Data'!$E$10,0,10*ROW('Water Data'!E104))),CA110="No",ISNUMBER(OFFSET('Water Data'!$E$10,0,10*ROW('Water Data'!E104)))),CONCATENATE("[",ROUND(OFFSET('Water Data'!$E$10,0,10*ROW('Water Data'!E104)),0),"]"),IF(AND(ISNUMBER(OFFSET('Water Data'!$E$10,0,10*ROW('Water Data'!E104))),CA110="",ISNUMBER(OFFSET('Water Data'!$E$10,0,10*ROW('Water Data'!E104)))),OFFSET('Water Data'!$E$10,0,10*ROW('Water Data'!E104)),NA())))</f>
        <v>#N/A</v>
      </c>
      <c r="M110" s="119" t="e">
        <f ca="1">+IF(AND(ISNUMBER(OFFSET('Water Data'!$F$5,0,10*ROW('Water Data'!F104))),CB110="Yes"),100-OFFSET('Water Data'!$F$5,0,10*ROW('Water Data'!F104)),IF(AND(ISNUMBER(OFFSET('Water Data'!$F$5,0,10*ROW('Water Data'!F104))),CB110="No",ISNUMBER(OFFSET('Water Data'!$F$5,0,10*ROW('Water Data'!F104)))),CONCATENATE("[",ROUND(100-OFFSET('Water Data'!$F$5,0,10*ROW('Water Data'!F104)),0),"]"),IF(AND(ISNUMBER(OFFSET('Water Data'!$F$5,0,10*ROW('Water Data'!F104))),CB110="",ISNUMBER(OFFSET('Water Data'!$F$5,0,10*ROW('Water Data'!F104)))),100-OFFSET('Water Data'!$F$5,0,10*ROW('Water Data'!F104)),NA())))</f>
        <v>#N/A</v>
      </c>
      <c r="N110" s="119" t="e">
        <f ca="1">+IF(AND(ISNUMBER(OFFSET('Water Data'!$F$7,0,10*ROW('Water Data'!F104))),CC110="Yes"),OFFSET('Water Data'!$F$7,0,10*ROW('Water Data'!F104)),IF(AND(ISNUMBER(OFFSET('Water Data'!$F$7,0,10*ROW('Water Data'!F104))),CC110="No",ISNUMBER(OFFSET('Water Data'!$F$7,0,10*ROW('Water Data'!F104)))),CONCATENATE("[",ROUND(OFFSET('Water Data'!$F$7,0,10*ROW('Water Data'!F104)),0),"]"),IF(AND(ISNUMBER(OFFSET('Water Data'!$F$7,0,10*ROW('Water Data'!F104))),CC110="",ISNUMBER(OFFSET('Water Data'!$F$7,0,10*ROW('Water Data'!F104)))),OFFSET('Water Data'!$F$7,0,10*ROW('Water Data'!F104)),NA())))</f>
        <v>#N/A</v>
      </c>
      <c r="O110" s="119" t="e">
        <f ca="1">+IF(AND(ISNUMBER(OFFSET('Water Data'!$F$10,0,10*ROW('Water Data'!F104))),CD110="Yes"),OFFSET('Water Data'!$F$10,0,10*ROW('Water Data'!F104)),IF(AND(ISNUMBER(OFFSET('Water Data'!$F$10,0,10*ROW('Water Data'!F104))),CD110="No",ISNUMBER(OFFSET('Water Data'!$F$10,0,10*ROW('Water Data'!F104)))),CONCATENATE("[",ROUND(OFFSET('Water Data'!$F$10,0,10*ROW('Water Data'!F104)),0),"]"),IF(AND(ISNUMBER(OFFSET('Water Data'!$F$10,0,10*ROW('Water Data'!F104))),CD110="",ISNUMBER(OFFSET('Water Data'!$F$10,0,10*ROW('Water Data'!F104)))),OFFSET('Water Data'!$F$10,0,10*ROW('Water Data'!F104)),NA())))</f>
        <v>#N/A</v>
      </c>
      <c r="P110" s="119" t="e">
        <f ca="1">+IF(AND(ISNUMBER(OFFSET('Water Data'!$G$5,0,10*ROW('Water Data'!G104))),CE110="Yes"),100-OFFSET('Water Data'!$G$5,0,10*ROW('Water Data'!G104)),IF(AND(ISNUMBER(OFFSET('Water Data'!$G$5,0,10*ROW('Water Data'!G104))),CE110="No",ISNUMBER(OFFSET('Water Data'!$G$5,0,10*ROW('Water Data'!G104)))),CONCATENATE("[",ROUND(100-OFFSET('Water Data'!$G$5,0,10*ROW('Water Data'!G104)),0),"]"),IF(AND(ISNUMBER(OFFSET('Water Data'!$G$5,0,10*ROW('Water Data'!G104))),CE110="",ISNUMBER(OFFSET('Water Data'!$G$5,0,10*ROW('Water Data'!G104)))),100-OFFSET('Water Data'!$G$5,0,10*ROW('Water Data'!G104)),NA())))</f>
        <v>#N/A</v>
      </c>
      <c r="Q110" s="119" t="e">
        <f ca="1">+IF(AND(ISNUMBER(OFFSET('Water Data'!$G$7,0,10*ROW('Water Data'!G104))),CF110="Yes"),OFFSET('Water Data'!$G$7,0,10*ROW('Water Data'!G104)),IF(AND(ISNUMBER(OFFSET('Water Data'!$G$7,0,10*ROW('Water Data'!G104))),CF110="No",ISNUMBER(OFFSET('Water Data'!$G$7,0,10*ROW('Water Data'!G104)))),CONCATENATE("[",ROUND(OFFSET('Water Data'!$G$7,0,10*ROW('Water Data'!G104)),0),"]"),IF(AND(ISNUMBER(OFFSET('Water Data'!$G$7,0,10*ROW('Water Data'!G104))),CF110="",ISNUMBER(OFFSET('Water Data'!$G$7,0,10*ROW('Water Data'!G104)))),OFFSET('Water Data'!$G$7,0,10*ROW('Water Data'!G104)),NA())))</f>
        <v>#N/A</v>
      </c>
      <c r="R110" s="119" t="e">
        <f ca="1">+IF(AND(ISNUMBER(OFFSET('Water Data'!$G$10,0,10*ROW('Water Data'!G104))),CG110="Yes"),OFFSET('Water Data'!$G$10,0,10*ROW('Water Data'!G104)),IF(AND(ISNUMBER(OFFSET('Water Data'!$G$10,0,10*ROW('Water Data'!G104))),CG110="No",ISNUMBER(OFFSET('Water Data'!$G$10,0,10*ROW('Water Data'!G104)))),CONCATENATE("[",ROUND(OFFSET('Water Data'!$G$10,0,10*ROW('Water Data'!G104)),0),"]"),IF(AND(ISNUMBER(OFFSET('Water Data'!$G$10,0,10*ROW('Water Data'!G104))),CG110="",ISNUMBER(OFFSET('Water Data'!$G$10,0,10*ROW('Water Data'!G104)))),OFFSET('Water Data'!$G$10,0,10*ROW('Water Data'!G104)),NA())))</f>
        <v>#N/A</v>
      </c>
      <c r="S110" s="119" t="e">
        <f ca="1">+IF(AND(ISNUMBER(OFFSET('Water Data'!$H$5,0,10*ROW('Water Data'!H104))),CH110="Yes"),100-OFFSET('Water Data'!$H$5,0,10*ROW('Water Data'!H104)),IF(AND(ISNUMBER(OFFSET('Water Data'!$H$5,0,10*ROW('Water Data'!H104))),CH110="No",ISNUMBER(OFFSET('Water Data'!$H$5,0,10*ROW('Water Data'!H104)))),CONCATENATE("[",ROUND(100-OFFSET('Water Data'!$H$5,0,10*ROW('Water Data'!H104)),0),"]"),IF(AND(ISNUMBER(OFFSET('Water Data'!$H$5,0,10*ROW('Water Data'!H104))),CH110="",ISNUMBER(OFFSET('Water Data'!$H$5,0,10*ROW('Water Data'!H104)))),100-OFFSET('Water Data'!$H$5,0,10*ROW('Water Data'!H104)),NA())))</f>
        <v>#N/A</v>
      </c>
      <c r="T110" s="119" t="e">
        <f ca="1">+IF(AND(ISNUMBER(OFFSET('Water Data'!$H$7,0,10*ROW('Water Data'!H104))),CI110="Yes"),OFFSET('Water Data'!$H$7,0,10*ROW('Water Data'!H104)),IF(AND(ISNUMBER(OFFSET('Water Data'!$H$7,0,10*ROW('Water Data'!H104))),CI110="No",ISNUMBER(OFFSET('Water Data'!$H$7,0,10*ROW('Water Data'!H104)))),CONCATENATE("[",ROUND(OFFSET('Water Data'!$H$7,0,10*ROW('Water Data'!H104)),0),"]"),IF(AND(ISNUMBER(OFFSET('Water Data'!$H$7,0,10*ROW('Water Data'!H104))),CI110="",ISNUMBER(OFFSET('Water Data'!$H$7,0,10*ROW('Water Data'!H104)))),OFFSET('Water Data'!$H$7,0,10*ROW('Water Data'!H104)),NA())))</f>
        <v>#N/A</v>
      </c>
      <c r="U110" s="119" t="e">
        <f ca="1">+IF(AND(ISNUMBER(OFFSET('Water Data'!$H$10,0,10*ROW('Water Data'!H104))),CJ110="Yes"),OFFSET('Water Data'!$H$10,0,10*ROW('Water Data'!H104)),IF(AND(ISNUMBER(OFFSET('Water Data'!$H$10,0,10*ROW('Water Data'!H104))),CJ110="No",ISNUMBER(OFFSET('Water Data'!$H$10,0,10*ROW('Water Data'!H104)))),CONCATENATE("[",ROUND(OFFSET('Water Data'!$H$10,0,10*ROW('Water Data'!H104)),0),"]"),IF(AND(ISNUMBER(OFFSET('Water Data'!$H$10,0,10*ROW('Water Data'!H104))),CJ110="",ISNUMBER(OFFSET('Water Data'!$H$10,0,10*ROW('Water Data'!H104)))),OFFSET('Water Data'!$H$10,0,10*ROW('Water Data'!H104)),NA())))</f>
        <v>#N/A</v>
      </c>
      <c r="V110" s="120" t="e">
        <f ca="1">+IF(AND(ISNUMBER(OFFSET('Sanitation Data'!$C$5,0,10*ROW('Sanitation Data'!C104))),CK110="Yes"),100-OFFSET('Sanitation Data'!$C$5,0,10*ROW('Sanitation Data'!C104)),IF(AND(ISNUMBER(OFFSET('Sanitation Data'!$C$5,0,10*ROW('Sanitation Data'!C104))),CK110="No",ISNUMBER(OFFSET('Sanitation Data'!$C$5,0,10*ROW('Sanitation Data'!C104)))),CONCATENATE("[",ROUND(100-OFFSET('Sanitation Data'!$C$5,0,10*ROW('Sanitation Data'!C104)),0),"]"),IF(AND(ISNUMBER(OFFSET('Sanitation Data'!$C$5,0,10*ROW('Sanitation Data'!C104))),CK110="",ISNUMBER(OFFSET('Sanitation Data'!$C$5,0,10*ROW('Sanitation Data'!C104)))),100-OFFSET('Sanitation Data'!$C$5,0,10*ROW('Sanitation Data'!C104)),NA())))</f>
        <v>#N/A</v>
      </c>
      <c r="W110" s="120" t="e">
        <f ca="1">+IF(AND(ISNUMBER(OFFSET('Sanitation Data'!$C$7,0,10*ROW('Sanitation Data'!C104))),CL110="Yes"),OFFSET('Sanitation Data'!$C$7,0,10*ROW('Sanitation Data'!C104)),IF(AND(ISNUMBER(OFFSET('Sanitation Data'!$C$7,0,10*ROW('Sanitation Data'!C104))),CL110="No",ISNUMBER(OFFSET('Sanitation Data'!$C$7,0,10*ROW('Sanitation Data'!C104)))),CONCATENATE("[",ROUND(OFFSET('Sanitation Data'!$C$7,0,10*ROW('Sanitation Data'!C104)),0),"]"),IF(AND(ISNUMBER(OFFSET('Sanitation Data'!$C$7,0,10*ROW('Sanitation Data'!C104))),CL110="",ISNUMBER(OFFSET('Sanitation Data'!$C$7,0,10*ROW('Sanitation Data'!C104)))),OFFSET('Sanitation Data'!$C$7,0,10*ROW('Sanitation Data'!C104)),NA())))</f>
        <v>#N/A</v>
      </c>
      <c r="X110" s="120" t="e">
        <f ca="1">+IF(AND(ISNUMBER(OFFSET('Sanitation Data'!$C$11,0,10*ROW('Sanitation Data'!C104))),CM110="Yes"),OFFSET('Sanitation Data'!$C$11,0,10*ROW('Sanitation Data'!C104)),IF(AND(ISNUMBER(OFFSET('Sanitation Data'!$C$11,0,10*ROW('Sanitation Data'!C104))),CM110="No",ISNUMBER(OFFSET('Sanitation Data'!$C$11,0,10*ROW('Sanitation Data'!C104)))),CONCATENATE("[",ROUND(OFFSET('Sanitation Data'!$C$11,0,10*ROW('Sanitation Data'!C104)),0),"]"),IF(AND(ISNUMBER(OFFSET('Sanitation Data'!$C$11,0,10*ROW('Sanitation Data'!C104))),CM110="",ISNUMBER(OFFSET('Sanitation Data'!$C$11,0,10*ROW('Sanitation Data'!C104)))),OFFSET('Sanitation Data'!$C$11,0,10*ROW('Sanitation Data'!C104)),NA())))</f>
        <v>#N/A</v>
      </c>
      <c r="Y110" s="120" t="e">
        <f ca="1">+IF(AND(ISNUMBER(OFFSET('Sanitation Data'!$C$12,0,10*ROW('Sanitation Data'!C104))),CN110="Yes"),OFFSET('Sanitation Data'!$C$12,0,10*ROW('Sanitation Data'!C104)),IF(AND(ISNUMBER(OFFSET('Sanitation Data'!$C$12,0,10*ROW('Sanitation Data'!C104))),CN110="No",ISNUMBER(OFFSET('Sanitation Data'!$C$12,0,10*ROW('Sanitation Data'!C104)))),CONCATENATE("[",ROUND(OFFSET('Sanitation Data'!$C$12,0,10*ROW('Sanitation Data'!C104)),0),"]"),IF(AND(ISNUMBER(OFFSET('Sanitation Data'!$C$12,0,10*ROW('Sanitation Data'!C104))),CN110="",ISNUMBER(OFFSET('Sanitation Data'!$C$12,0,10*ROW('Sanitation Data'!C104)))),OFFSET('Sanitation Data'!$C$12,0,10*ROW('Sanitation Data'!C104)),NA())))</f>
        <v>#N/A</v>
      </c>
      <c r="Z110" s="120" t="e">
        <f ca="1">+IF(AND(ISNUMBER(OFFSET('Sanitation Data'!$C$13,0,10*ROW('Sanitation Data'!C104))),CO110="Yes"),OFFSET('Sanitation Data'!$C$13,0,10*ROW('Sanitation Data'!C104)),IF(AND(ISNUMBER(OFFSET('Sanitation Data'!$C$13,0,10*ROW('Sanitation Data'!C104))),CO110="No",ISNUMBER(OFFSET('Sanitation Data'!$C$13,0,10*ROW('Sanitation Data'!C104)))),CONCATENATE("[",ROUND(OFFSET('Sanitation Data'!$C$13,0,10*ROW('Sanitation Data'!C104)),0),"]"),IF(AND(ISNUMBER(OFFSET('Sanitation Data'!$C$13,0,10*ROW('Sanitation Data'!C104))),CO110="",ISNUMBER(OFFSET('Sanitation Data'!$C$13,0,10*ROW('Sanitation Data'!C104)))),OFFSET('Sanitation Data'!$C$13,0,10*ROW('Sanitation Data'!C104)),NA())))</f>
        <v>#N/A</v>
      </c>
      <c r="AA110" s="120" t="e">
        <f ca="1">+IF(AND(ISNUMBER(OFFSET('Sanitation Data'!$D$5,0,10*ROW('Sanitation Data'!D104))),CP110="Yes"),100-OFFSET('Sanitation Data'!$D$5,0,10*ROW('Sanitation Data'!D104)),IF(AND(ISNUMBER(OFFSET('Sanitation Data'!$D$5,0,10*ROW('Sanitation Data'!D104))),CP110="No",ISNUMBER(OFFSET('Sanitation Data'!$D$5,0,10*ROW('Sanitation Data'!D104)))),CONCATENATE("[",ROUND(100-OFFSET('Sanitation Data'!$D$5,0,10*ROW('Sanitation Data'!D104)),0),"]"),IF(AND(ISNUMBER(OFFSET('Sanitation Data'!$D$5,0,10*ROW('Sanitation Data'!D104))),CP110="",ISNUMBER(OFFSET('Sanitation Data'!$D$5,0,10*ROW('Sanitation Data'!D104)))),100-OFFSET('Sanitation Data'!$D$5,0,10*ROW('Sanitation Data'!D104)),NA())))</f>
        <v>#N/A</v>
      </c>
      <c r="AB110" s="120" t="e">
        <f ca="1">+IF(AND(ISNUMBER(OFFSET('Sanitation Data'!$D$7,0,10*ROW('Sanitation Data'!D104))),CQ110="Yes"),OFFSET('Sanitation Data'!$D$7,0,10*ROW('Sanitation Data'!G104)),IF(AND(ISNUMBER(OFFSET('Sanitation Data'!$D$7,0,10*ROW('Sanitation Data'!D104))),CQ110="No",ISNUMBER(OFFSET('Sanitation Data'!$D$7,0,10*ROW('Sanitation Data'!D104)))),CONCATENATE("[",ROUND(OFFSET('Sanitation Data'!$D$7,0,10*ROW('Sanitation Data'!D104)),0),"]"),IF(AND(ISNUMBER(OFFSET('Sanitation Data'!$D$7,0,10*ROW('Sanitation Data'!D104))),CQ110="",ISNUMBER(OFFSET('Sanitation Data'!$D$7,0,10*ROW('Sanitation Data'!D104)))),OFFSET('Sanitation Data'!$D$7,0,10*ROW('Sanitation Data'!D104)),NA())))</f>
        <v>#N/A</v>
      </c>
      <c r="AC110" s="120" t="e">
        <f ca="1">+IF(AND(ISNUMBER(OFFSET('Sanitation Data'!$D$11,0,10*ROW('Sanitation Data'!D104))),CR110="Yes"),OFFSET('Sanitation Data'!$D$11,0,10*ROW('Sanitation Data'!D104)),IF(AND(ISNUMBER(OFFSET('Sanitation Data'!$D$11,0,10*ROW('Sanitation Data'!D104))),CR110="No",ISNUMBER(OFFSET('Sanitation Data'!$D$11,0,10*ROW('Sanitation Data'!D104)))),CONCATENATE("[",ROUND(OFFSET('Sanitation Data'!$D$11,0,10*ROW('Sanitation Data'!D104)),0),"]"),IF(AND(ISNUMBER(OFFSET('Sanitation Data'!$D$11,0,10*ROW('Sanitation Data'!D104))),CR110="",ISNUMBER(OFFSET('Sanitation Data'!$D$11,0,10*ROW('Sanitation Data'!D104)))),OFFSET('Sanitation Data'!$D$11,0,10*ROW('Sanitation Data'!D104)),NA())))</f>
        <v>#N/A</v>
      </c>
      <c r="AD110" s="120" t="e">
        <f ca="1">+IF(AND(ISNUMBER(OFFSET('Sanitation Data'!$D$12,0,10*ROW('Sanitation Data'!D104))),CS110="Yes"),OFFSET('Sanitation Data'!$D$12,0,10*ROW('Sanitation Data'!D104)),IF(AND(ISNUMBER(OFFSET('Sanitation Data'!$D$12,0,10*ROW('Sanitation Data'!D104))),CS110="No",ISNUMBER(OFFSET('Sanitation Data'!$D$12,0,10*ROW('Sanitation Data'!D104)))),CONCATENATE("[",ROUND(OFFSET('Sanitation Data'!$D$12,0,10*ROW('Sanitation Data'!D104)),0),"]"),IF(AND(ISNUMBER(OFFSET('Sanitation Data'!$D$12,0,10*ROW('Sanitation Data'!D104))),CS110="",ISNUMBER(OFFSET('Sanitation Data'!$D$12,0,10*ROW('Sanitation Data'!D104)))),OFFSET('Sanitation Data'!$D$12,0,10*ROW('Sanitation Data'!D104)),NA())))</f>
        <v>#N/A</v>
      </c>
      <c r="AE110" s="120" t="e">
        <f ca="1">+IF(AND(ISNUMBER(OFFSET('Sanitation Data'!$D$13,0,10*ROW('Sanitation Data'!D104))),CT110="Yes"),OFFSET('Sanitation Data'!$D$13,0,10*ROW('Sanitation Data'!D104)),IF(AND(ISNUMBER(OFFSET('Sanitation Data'!$D$13,0,10*ROW('Sanitation Data'!D104))),CT110="No",ISNUMBER(OFFSET('Sanitation Data'!$D$13,0,10*ROW('Sanitation Data'!D104)))),CONCATENATE("[",ROUND(OFFSET('Sanitation Data'!$D$13,0,10*ROW('Sanitation Data'!D104)),0),"]"),IF(AND(ISNUMBER(OFFSET('Sanitation Data'!$D$13,0,10*ROW('Sanitation Data'!D104))),CT110="",ISNUMBER(OFFSET('Sanitation Data'!$D$13,0,10*ROW('Sanitation Data'!D104)))),OFFSET('Sanitation Data'!$D$13,0,10*ROW('Sanitation Data'!D104)),NA())))</f>
        <v>#N/A</v>
      </c>
      <c r="AF110" s="120" t="e">
        <f ca="1">+IF(AND(ISNUMBER(OFFSET('Sanitation Data'!$E$5,0,10*ROW('Sanitation Data'!E104))),CU110="Yes"),100-OFFSET('Sanitation Data'!$E$5,0,10*ROW('Sanitation Data'!E104)),IF(AND(ISNUMBER(OFFSET('Sanitation Data'!$E$5,0,10*ROW('Sanitation Data'!E104))),CU110="No",ISNUMBER(OFFSET('Sanitation Data'!$E$5,0,10*ROW('Sanitation Data'!E104)))),CONCATENATE("[",ROUND(100-OFFSET('Sanitation Data'!$E$5,0,10*ROW('Sanitation Data'!E104)),0),"]"),IF(AND(ISNUMBER(OFFSET('Sanitation Data'!$E$5,0,10*ROW('Sanitation Data'!E104))),CU110="",ISNUMBER(OFFSET('Sanitation Data'!$E$5,0,10*ROW('Sanitation Data'!E104)))),100-OFFSET('Sanitation Data'!$E$5,0,10*ROW('Sanitation Data'!E104)),NA())))</f>
        <v>#N/A</v>
      </c>
      <c r="AG110" s="120" t="e">
        <f ca="1">+IF(AND(ISNUMBER(OFFSET('Sanitation Data'!$E$7,0,10*ROW('Sanitation Data'!E104))),CV110="Yes"),OFFSET('Sanitation Data'!$E$7,0,10*ROW('Sanitation Data'!E104)),IF(AND(ISNUMBER(OFFSET('Sanitation Data'!$E$7,0,10*ROW('Sanitation Data'!E104))),CV110="No",ISNUMBER(OFFSET('Sanitation Data'!$E$7,0,10*ROW('Sanitation Data'!E104)))),CONCATENATE("[",ROUND(OFFSET('Sanitation Data'!$E$7,0,10*ROW('Sanitation Data'!E104)),0),"]"),IF(AND(ISNUMBER(OFFSET('Sanitation Data'!$E$7,0,10*ROW('Sanitation Data'!E104))),CV110="",ISNUMBER(OFFSET('Sanitation Data'!$E$7,0,10*ROW('Sanitation Data'!E104)))),OFFSET('Sanitation Data'!$E$7,0,10*ROW('Sanitation Data'!E104)),NA())))</f>
        <v>#N/A</v>
      </c>
      <c r="AH110" s="120" t="e">
        <f ca="1">+IF(AND(ISNUMBER(OFFSET('Sanitation Data'!$E$11,0,10*ROW('Sanitation Data'!E104))),CW110="Yes"),OFFSET('Sanitation Data'!$E$11,0,10*ROW('Sanitation Data'!E104)),IF(AND(ISNUMBER(OFFSET('Sanitation Data'!$E$11,0,10*ROW('Sanitation Data'!E104))),CW110="No",ISNUMBER(OFFSET('Sanitation Data'!$E$11,0,10*ROW('Sanitation Data'!E104)))),CONCATENATE("[",ROUND(OFFSET('Sanitation Data'!$E$11,0,10*ROW('Sanitation Data'!E104)),0),"]"),IF(AND(ISNUMBER(OFFSET('Sanitation Data'!$E$11,0,10*ROW('Sanitation Data'!E104))),CW110="",ISNUMBER(OFFSET('Sanitation Data'!$E$11,0,10*ROW('Sanitation Data'!E104)))),OFFSET('Sanitation Data'!$E$11,0,10*ROW('Sanitation Data'!E104)),NA())))</f>
        <v>#N/A</v>
      </c>
      <c r="AI110" s="120" t="e">
        <f ca="1">+IF(AND(ISNUMBER(OFFSET('Sanitation Data'!$E$12,0,10*ROW('Sanitation Data'!E104))),CX110="Yes"),OFFSET('Sanitation Data'!$E$12,0,10*ROW('Sanitation Data'!E104)),IF(AND(ISNUMBER(OFFSET('Sanitation Data'!$E$12,0,10*ROW('Sanitation Data'!E104))),CX110="No",ISNUMBER(OFFSET('Sanitation Data'!$E$12,0,10*ROW('Sanitation Data'!E104)))),CONCATENATE("[",ROUND(OFFSET('Sanitation Data'!$E$12,0,10*ROW('Sanitation Data'!E104)),0),"]"),IF(AND(ISNUMBER(OFFSET('Sanitation Data'!$E$12,0,10*ROW('Sanitation Data'!E104))),CX110="",ISNUMBER(OFFSET('Sanitation Data'!$E$12,0,10*ROW('Sanitation Data'!E104)))),OFFSET('Sanitation Data'!$E$12,0,10*ROW('Sanitation Data'!E104)),NA())))</f>
        <v>#N/A</v>
      </c>
      <c r="AJ110" s="120" t="e">
        <f ca="1">+IF(AND(ISNUMBER(OFFSET('Sanitation Data'!$E$13,0,10*ROW('Sanitation Data'!E104))),CY110="Yes"),OFFSET('Sanitation Data'!$E$13,0,10*ROW('Sanitation Data'!E104)),IF(AND(ISNUMBER(OFFSET('Sanitation Data'!$E$13,0,10*ROW('Sanitation Data'!E104))),CY110="No",ISNUMBER(OFFSET('Sanitation Data'!$E$13,0,10*ROW('Sanitation Data'!E104)))),CONCATENATE("[",ROUND(OFFSET('Sanitation Data'!$E$13,0,10*ROW('Sanitation Data'!E104)),0),"]"),IF(AND(ISNUMBER(OFFSET('Sanitation Data'!$E$13,0,10*ROW('Sanitation Data'!E104))),CY110="",ISNUMBER(OFFSET('Sanitation Data'!$E$13,0,10*ROW('Sanitation Data'!E104)))),OFFSET('Sanitation Data'!$E$13,0,10*ROW('Sanitation Data'!E104)),NA())))</f>
        <v>#N/A</v>
      </c>
      <c r="AK110" s="120" t="e">
        <f ca="1">+IF(AND(ISNUMBER(OFFSET('Sanitation Data'!$F$5,0,10*ROW('Sanitation Data'!F104))),CZ110="Yes"),100-OFFSET('Sanitation Data'!$F$5,0,10*ROW('Sanitation Data'!F104)),IF(AND(ISNUMBER(OFFSET('Sanitation Data'!$F$5,0,10*ROW('Sanitation Data'!F104))),CZ110="No",ISNUMBER(OFFSET('Sanitation Data'!$F$5,0,10*ROW('Sanitation Data'!F104)))),CONCATENATE("[",ROUND(100-OFFSET('Sanitation Data'!$F$5,0,10*ROW('Sanitation Data'!F104)),0),"]"),IF(AND(ISNUMBER(OFFSET('Sanitation Data'!$F$5,0,10*ROW('Sanitation Data'!F104))),CZ110="",ISNUMBER(OFFSET('Sanitation Data'!$F$5,0,10*ROW('Sanitation Data'!F104)))),100-OFFSET('Sanitation Data'!$F$5,0,10*ROW('Sanitation Data'!F104)),NA())))</f>
        <v>#N/A</v>
      </c>
      <c r="AL110" s="120" t="e">
        <f ca="1">+IF(AND(ISNUMBER(OFFSET('Sanitation Data'!$F$7,0,10*ROW('Sanitation Data'!F104))),DA110="Yes"),OFFSET('Sanitation Data'!$F$7,0,10*ROW('Sanitation Data'!F104)),IF(AND(ISNUMBER(OFFSET('Sanitation Data'!$F$7,0,10*ROW('Sanitation Data'!F104))),DA110="No",ISNUMBER(OFFSET('Sanitation Data'!$F$7,0,10*ROW('Sanitation Data'!F104)))),CONCATENATE("[",ROUND(OFFSET('Sanitation Data'!$F$7,0,10*ROW('Sanitation Data'!F104)),0),"]"),IF(AND(ISNUMBER(OFFSET('Sanitation Data'!$F$7,0,10*ROW('Sanitation Data'!F104))),DA110="",ISNUMBER(OFFSET('Sanitation Data'!$F$7,0,10*ROW('Sanitation Data'!F104)))),OFFSET('Sanitation Data'!$F$7,0,10*ROW('Sanitation Data'!F104)),NA())))</f>
        <v>#N/A</v>
      </c>
      <c r="AM110" s="120" t="e">
        <f ca="1">+IF(AND(ISNUMBER(OFFSET('Sanitation Data'!$F$11,0,10*ROW('Sanitation Data'!F104))),DB110="Yes"),OFFSET('Sanitation Data'!$F$11,0,10*ROW('Sanitation Data'!F104)),IF(AND(ISNUMBER(OFFSET('Sanitation Data'!$F$11,0,10*ROW('Sanitation Data'!F104))),DB110="No",ISNUMBER(OFFSET('Sanitation Data'!$F$11,0,10*ROW('Sanitation Data'!F104)))),CONCATENATE("[",ROUND(OFFSET('Sanitation Data'!$F$11,0,10*ROW('Sanitation Data'!F104)),0),"]"),IF(AND(ISNUMBER(OFFSET('Sanitation Data'!$F$11,0,10*ROW('Sanitation Data'!F104))),DB110="",ISNUMBER(OFFSET('Sanitation Data'!$F$11,0,10*ROW('Sanitation Data'!F104)))),OFFSET('Sanitation Data'!$F$11,0,10*ROW('Sanitation Data'!F104)),NA())))</f>
        <v>#N/A</v>
      </c>
      <c r="AN110" s="120" t="e">
        <f ca="1">+IF(AND(ISNUMBER(OFFSET('Sanitation Data'!$F$12,0,10*ROW('Sanitation Data'!F104))),DC110="Yes"),OFFSET('Sanitation Data'!$F$12,0,10*ROW('Sanitation Data'!F104)),IF(AND(ISNUMBER(OFFSET('Sanitation Data'!$F$12,0,10*ROW('Sanitation Data'!F104))),DC110="No",ISNUMBER(OFFSET('Sanitation Data'!$F$12,0,10*ROW('Sanitation Data'!F104)))),CONCATENATE("[",ROUND(OFFSET('Sanitation Data'!$F$12,0,10*ROW('Sanitation Data'!F104)),0),"]"),IF(AND(ISNUMBER(OFFSET('Sanitation Data'!$F$12,0,10*ROW('Sanitation Data'!F104))),DC110="",ISNUMBER(OFFSET('Sanitation Data'!$F$12,0,10*ROW('Sanitation Data'!F104)))),OFFSET('Sanitation Data'!$F$12,0,10*ROW('Sanitation Data'!F104)),NA())))</f>
        <v>#N/A</v>
      </c>
      <c r="AO110" s="120" t="e">
        <f ca="1">+IF(AND(ISNUMBER(OFFSET('Sanitation Data'!$F$13,0,10*ROW('Sanitation Data'!F104))),DD110="Yes"),OFFSET('Sanitation Data'!$F$13,0,10*ROW('Sanitation Data'!F104)),IF(AND(ISNUMBER(OFFSET('Sanitation Data'!$F$13,0,10*ROW('Sanitation Data'!F104))),DD110="No",ISNUMBER(OFFSET('Sanitation Data'!$F$13,0,10*ROW('Sanitation Data'!F104)))),CONCATENATE("[",ROUND(OFFSET('Sanitation Data'!$F$13,0,10*ROW('Sanitation Data'!F104)),0),"]"),IF(AND(ISNUMBER(OFFSET('Sanitation Data'!$F$13,0,10*ROW('Sanitation Data'!F104))),DD110="",ISNUMBER(OFFSET('Sanitation Data'!$F$13,0,10*ROW('Sanitation Data'!F104)))),OFFSET('Sanitation Data'!$F$13,0,10*ROW('Sanitation Data'!F104)),NA())))</f>
        <v>#N/A</v>
      </c>
      <c r="AP110" s="120" t="e">
        <f ca="1">+IF(AND(ISNUMBER(OFFSET('Sanitation Data'!$G$5,0,10*ROW('Sanitation Data'!G104))),DE110="Yes"),100-OFFSET('Sanitation Data'!$G$5,0,10*ROW('Sanitation Data'!G104)),IF(AND(ISNUMBER(OFFSET('Sanitation Data'!$G$5,0,10*ROW('Sanitation Data'!G104))),DE110="No",ISNUMBER(OFFSET('Sanitation Data'!$G$5,0,10*ROW('Sanitation Data'!G104)))),CONCATENATE("[",ROUND(100-OFFSET('Sanitation Data'!$G$5,0,10*ROW('Sanitation Data'!G104)),0),"]"),IF(AND(ISNUMBER(OFFSET('Sanitation Data'!$G$5,0,10*ROW('Sanitation Data'!G104))),DE110="",ISNUMBER(OFFSET('Sanitation Data'!$G$5,0,10*ROW('Sanitation Data'!G104)))),100-OFFSET('Sanitation Data'!$G$5,0,10*ROW('Sanitation Data'!G104)),NA())))</f>
        <v>#N/A</v>
      </c>
      <c r="AQ110" s="120" t="e">
        <f ca="1">+IF(AND(ISNUMBER(OFFSET('Sanitation Data'!$G$7,0,10*ROW('Sanitation Data'!G104))),DF110="Yes"),OFFSET('Sanitation Data'!$G$7,0,10*ROW('Sanitation Data'!G104)),IF(AND(ISNUMBER(OFFSET('Sanitation Data'!$G$7,0,10*ROW('Sanitation Data'!G104))),DF110="No",ISNUMBER(OFFSET('Sanitation Data'!$G$7,0,10*ROW('Sanitation Data'!G104)))),CONCATENATE("[",ROUND(OFFSET('Sanitation Data'!$G$7,0,10*ROW('Sanitation Data'!G104)),0),"]"),IF(AND(ISNUMBER(OFFSET('Sanitation Data'!$G$7,0,10*ROW('Sanitation Data'!G104))),DF110="",ISNUMBER(OFFSET('Sanitation Data'!$G$7,0,10*ROW('Sanitation Data'!G104)))),OFFSET('Sanitation Data'!$G$7,0,10*ROW('Sanitation Data'!G104)),NA())))</f>
        <v>#N/A</v>
      </c>
      <c r="AR110" s="120" t="e">
        <f ca="1">+IF(AND(ISNUMBER(OFFSET('Sanitation Data'!$G$11,0,10*ROW('Sanitation Data'!G104))),DG110="Yes"),OFFSET('Sanitation Data'!$G$11,0,10*ROW('Sanitation Data'!G104)),IF(AND(ISNUMBER(OFFSET('Sanitation Data'!$G$11,0,10*ROW('Sanitation Data'!G104))),DG110="No",ISNUMBER(OFFSET('Sanitation Data'!$G$11,0,10*ROW('Sanitation Data'!G104)))),CONCATENATE("[",ROUND(OFFSET('Sanitation Data'!$G$11,0,10*ROW('Sanitation Data'!G104)),0),"]"),IF(AND(ISNUMBER(OFFSET('Sanitation Data'!$G$11,0,10*ROW('Sanitation Data'!G104))),DG110="",ISNUMBER(OFFSET('Sanitation Data'!$G$11,0,10*ROW('Sanitation Data'!G104)))),OFFSET('Sanitation Data'!$G$11,0,10*ROW('Sanitation Data'!G104)),NA())))</f>
        <v>#N/A</v>
      </c>
      <c r="AS110" s="120" t="e">
        <f ca="1">+IF(AND(ISNUMBER(OFFSET('Sanitation Data'!$G$12,0,10*ROW('Sanitation Data'!G104))),DH110="Yes"),OFFSET('Sanitation Data'!$G$12,0,10*ROW('Sanitation Data'!G104)),IF(AND(ISNUMBER(OFFSET('Sanitation Data'!$G$12,0,10*ROW('Sanitation Data'!G104))),DH110="No",ISNUMBER(OFFSET('Sanitation Data'!$G$12,0,10*ROW('Sanitation Data'!G104)))),CONCATENATE("[",ROUND(OFFSET('Sanitation Data'!$G$12,0,10*ROW('Sanitation Data'!G104)),0),"]"),IF(AND(ISNUMBER(OFFSET('Sanitation Data'!$G$12,0,10*ROW('Sanitation Data'!G104))),DH110="",ISNUMBER(OFFSET('Sanitation Data'!$G$12,0,10*ROW('Sanitation Data'!G104)))),OFFSET('Sanitation Data'!$G$12,0,10*ROW('Sanitation Data'!G104)),NA())))</f>
        <v>#N/A</v>
      </c>
      <c r="AT110" s="120" t="e">
        <f ca="1">+IF(AND(ISNUMBER(OFFSET('Sanitation Data'!$G$13,0,10*ROW('Sanitation Data'!G104))),DI110="Yes"),OFFSET('Sanitation Data'!$G$13,0,10*ROW('Sanitation Data'!G104)),IF(AND(ISNUMBER(OFFSET('Sanitation Data'!$G$13,0,10*ROW('Sanitation Data'!G104))),DI110="No",ISNUMBER(OFFSET('Sanitation Data'!$G$13,0,10*ROW('Sanitation Data'!G104)))),CONCATENATE("[",ROUND(OFFSET('Sanitation Data'!$G$13,0,10*ROW('Sanitation Data'!G104)),0),"]"),IF(AND(ISNUMBER(OFFSET('Sanitation Data'!$G$13,0,10*ROW('Sanitation Data'!G104))),DI110="",ISNUMBER(OFFSET('Sanitation Data'!$G$13,0,10*ROW('Sanitation Data'!G104)))),OFFSET('Sanitation Data'!$G$13,0,10*ROW('Sanitation Data'!G104)),NA())))</f>
        <v>#N/A</v>
      </c>
      <c r="AU110" s="120" t="e">
        <f ca="1">+IF(AND(ISNUMBER(OFFSET('Sanitation Data'!$H$5,0,10*ROW('Sanitation Data'!H104))),DJ110="Yes"),100-OFFSET('Sanitation Data'!$H$5,0,10*ROW('Sanitation Data'!H104)),IF(AND(ISNUMBER(OFFSET('Sanitation Data'!$H$5,0,10*ROW('Sanitation Data'!H104))),DJ110="No",ISNUMBER(OFFSET('Sanitation Data'!$H$5,0,10*ROW('Sanitation Data'!H104)))),CONCATENATE("[",ROUND(100-OFFSET('Sanitation Data'!$H$5,0,10*ROW('Sanitation Data'!H104)),0),"]"),IF(AND(ISNUMBER(OFFSET('Sanitation Data'!$H$5,0,10*ROW('Sanitation Data'!H104))),DJ110="",ISNUMBER(OFFSET('Sanitation Data'!$H$5,0,10*ROW('Sanitation Data'!H104)))),100-OFFSET('Sanitation Data'!$H$5,0,10*ROW('Sanitation Data'!H104)),NA())))</f>
        <v>#N/A</v>
      </c>
      <c r="AV110" s="120" t="e">
        <f ca="1">+IF(AND(ISNUMBER(OFFSET('Sanitation Data'!$H$7,0,10*ROW('Sanitation Data'!H104))),DK110="Yes"),OFFSET('Sanitation Data'!$H$7,0,10*ROW('Sanitation Data'!H104)),IF(AND(ISNUMBER(OFFSET('Sanitation Data'!$H$7,0,10*ROW('Sanitation Data'!H104))),DK110="No",ISNUMBER(OFFSET('Sanitation Data'!$H$7,0,10*ROW('Sanitation Data'!H104)))),CONCATENATE("[",ROUND(OFFSET('Sanitation Data'!$H$7,0,10*ROW('Sanitation Data'!H104)),0),"]"),IF(AND(ISNUMBER(OFFSET('Sanitation Data'!$H$7,0,10*ROW('Sanitation Data'!H104))),DK110="",ISNUMBER(OFFSET('Sanitation Data'!$H$7,0,10*ROW('Sanitation Data'!H104)))),OFFSET('Sanitation Data'!$H$7,0,10*ROW('Sanitation Data'!H104)),NA())))</f>
        <v>#N/A</v>
      </c>
      <c r="AW110" s="120" t="e">
        <f ca="1">+IF(AND(ISNUMBER(OFFSET('Sanitation Data'!$H$11,0,10*ROW('Sanitation Data'!H104))),DL110="Yes"),OFFSET('Sanitation Data'!$H$11,0,10*ROW('Sanitation Data'!H104)),IF(AND(ISNUMBER(OFFSET('Sanitation Data'!$H$11,0,10*ROW('Sanitation Data'!H104))),DL110="No",ISNUMBER(OFFSET('Sanitation Data'!$H$11,0,10*ROW('Sanitation Data'!H104)))),CONCATENATE("[",ROUND(OFFSET('Sanitation Data'!$H$11,0,10*ROW('Sanitation Data'!H104)),0),"]"),IF(AND(ISNUMBER(OFFSET('Sanitation Data'!$H$11,0,10*ROW('Sanitation Data'!H104))),DL110="",ISNUMBER(OFFSET('Sanitation Data'!$H$11,0,10*ROW('Sanitation Data'!H104)))),OFFSET('Sanitation Data'!$H$11,0,10*ROW('Sanitation Data'!H104)),NA())))</f>
        <v>#N/A</v>
      </c>
      <c r="AX110" s="120" t="e">
        <f ca="1">+IF(AND(ISNUMBER(OFFSET('Sanitation Data'!$H$12,0,10*ROW('Sanitation Data'!H104))),DM110="Yes"),OFFSET('Sanitation Data'!$H$12,0,10*ROW('Sanitation Data'!H104)),IF(AND(ISNUMBER(OFFSET('Sanitation Data'!$H$12,0,10*ROW('Sanitation Data'!H104))),DM110="No",ISNUMBER(OFFSET('Sanitation Data'!$H$12,0,10*ROW('Sanitation Data'!H104)))),CONCATENATE("[",ROUND(OFFSET('Sanitation Data'!$H$12,0,10*ROW('Sanitation Data'!H104)),0),"]"),IF(AND(ISNUMBER(OFFSET('Sanitation Data'!$H$12,0,10*ROW('Sanitation Data'!H104))),DM110="",ISNUMBER(OFFSET('Sanitation Data'!$H$12,0,10*ROW('Sanitation Data'!H104)))),OFFSET('Sanitation Data'!$H$12,0,10*ROW('Sanitation Data'!H104)),NA())))</f>
        <v>#N/A</v>
      </c>
      <c r="AY110" s="120" t="e">
        <f ca="1">+IF(AND(ISNUMBER(OFFSET('Sanitation Data'!$H$13,0,10*ROW('Sanitation Data'!H104))),DN110="Yes"),OFFSET('Sanitation Data'!$H$13,0,10*ROW('Sanitation Data'!H104)),IF(AND(ISNUMBER(OFFSET('Sanitation Data'!$H$13,0,10*ROW('Sanitation Data'!H104))),DN110="No",ISNUMBER(OFFSET('Sanitation Data'!$H$13,0,10*ROW('Sanitation Data'!H104)))),CONCATENATE("[",ROUND(OFFSET('Sanitation Data'!$H$13,0,10*ROW('Sanitation Data'!H104)),0),"]"),IF(AND(ISNUMBER(OFFSET('Sanitation Data'!$H$13,0,10*ROW('Sanitation Data'!H104))),DN110="",ISNUMBER(OFFSET('Sanitation Data'!$H$13,0,10*ROW('Sanitation Data'!H104)))),OFFSET('Sanitation Data'!$H$13,0,10*ROW('Sanitation Data'!H104)),NA())))</f>
        <v>#N/A</v>
      </c>
      <c r="AZ110" s="121" t="e">
        <f ca="1">+IF(AND(ISNUMBER(OFFSET('Hygiene Data'!$C$6,0,10*ROW('Hygiene Data'!C104))),DO110="Yes"),OFFSET('Hygiene Data'!$C$6,0,10*ROW('Hygiene Data'!C104)),IF(AND(ISNUMBER(OFFSET('Hygiene Data'!$C$6,0,10*ROW('Hygiene Data'!C104))),DO110="No",ISNUMBER(OFFSET('Hygiene Data'!$C$6,0,10*ROW('Hygiene Data'!C104)))),CONCATENATE("[",ROUND(OFFSET('Hygiene Data'!$C$6,0,10*ROW('Hygiene Data'!C104)),0),"]"),IF(AND(ISNUMBER(OFFSET('Hygiene Data'!$C$6,0,10*ROW('Hygiene Data'!C104))),DO110="",ISNUMBER(OFFSET('Hygiene Data'!$C$6,0,10*ROW('Hygiene Data'!C104)))),OFFSET('Hygiene Data'!$C$6,0,10*ROW('Hygiene Data'!C104)),NA())))</f>
        <v>#N/A</v>
      </c>
      <c r="BA110" s="121" t="e">
        <f ca="1">+IF(AND(ISNUMBER(OFFSET('Hygiene Data'!$C$8,0,10*ROW('Hygiene Data'!C104))),DP110="Yes"),OFFSET('Hygiene Data'!$C$8,0,10*ROW('Hygiene Data'!C104)),IF(AND(ISNUMBER(OFFSET('Hygiene Data'!$C$8,0,10*ROW('Hygiene Data'!C104))),DP110="No",ISNUMBER(OFFSET('Hygiene Data'!$C$8,0,10*ROW('Hygiene Data'!C104)))),CONCATENATE("[",ROUND(OFFSET('Hygiene Data'!$C$8,0,10*ROW('Hygiene Data'!C104)),0),"]"),IF(AND(ISNUMBER(OFFSET('Hygiene Data'!$C$8,0,10*ROW('Hygiene Data'!C104))),DP110="",ISNUMBER(OFFSET('Hygiene Data'!$C$8,0,10*ROW('Hygiene Data'!C104)))),OFFSET('Hygiene Data'!$C$8,0,10*ROW('Hygiene Data'!C104)),NA())))</f>
        <v>#N/A</v>
      </c>
      <c r="BB110" s="121" t="e">
        <f ca="1">+IF(AND(ISNUMBER(OFFSET('Hygiene Data'!$C$10,0,10*ROW('Hygiene Data'!C104))),DQ110="Yes"),OFFSET('Hygiene Data'!$C$10,0,10*ROW('Hygiene Data'!C104)),IF(AND(ISNUMBER(OFFSET('Hygiene Data'!$C$10,0,10*ROW('Hygiene Data'!C104))),DQ110="No",ISNUMBER(OFFSET('Hygiene Data'!$C$10,0,10*ROW('Hygiene Data'!C104)))),CONCATENATE("[",ROUND(OFFSET('Hygiene Data'!$C$10,0,10*ROW('Hygiene Data'!C104)),0),"]"),IF(AND(ISNUMBER(OFFSET('Hygiene Data'!$C$10,0,10*ROW('Hygiene Data'!C104))),DQ110="",ISNUMBER(OFFSET('Hygiene Data'!$C$10,0,10*ROW('Hygiene Data'!C104)))),OFFSET('Hygiene Data'!$C$10,0,10*ROW('Hygiene Data'!C104)),NA())))</f>
        <v>#N/A</v>
      </c>
      <c r="BC110" s="121" t="e">
        <f ca="1">+IF(AND(ISNUMBER(OFFSET('Hygiene Data'!$D$6,0,10*ROW('Hygiene Data'!D104))),DR110="Yes"),OFFSET('Hygiene Data'!$D$6,0,10*ROW('Hygiene Data'!D104)),IF(AND(ISNUMBER(OFFSET('Hygiene Data'!$D$6,0,10*ROW('Hygiene Data'!D104))),DR110="No",ISNUMBER(OFFSET('Hygiene Data'!$D$6,0,10*ROW('Hygiene Data'!D104)))),CONCATENATE("[",ROUND(OFFSET('Hygiene Data'!$D$6,0,10*ROW('Hygiene Data'!D104)),0),"]"),IF(AND(ISNUMBER(OFFSET('Hygiene Data'!$D$6,0,10*ROW('Hygiene Data'!D104))),DR110="",ISNUMBER(OFFSET('Hygiene Data'!$D$6,0,10*ROW('Hygiene Data'!D104)))),OFFSET('Hygiene Data'!$D$6,0,10*ROW('Hygiene Data'!D104)),NA())))</f>
        <v>#N/A</v>
      </c>
      <c r="BD110" s="121" t="e">
        <f ca="1">+IF(AND(ISNUMBER(OFFSET('Hygiene Data'!$D$8,0,10*ROW('Hygiene Data'!D104))),DS110="Yes"),OFFSET('Hygiene Data'!$D$8,0,10*ROW('Hygiene Data'!D104)),IF(AND(ISNUMBER(OFFSET('Hygiene Data'!$D$8,0,10*ROW('Hygiene Data'!D104))),DS110="No",ISNUMBER(OFFSET('Hygiene Data'!$D$8,0,10*ROW('Hygiene Data'!D104)))),CONCATENATE("[",ROUND(OFFSET('Hygiene Data'!$D$8,0,10*ROW('Hygiene Data'!D104)),0),"]"),IF(AND(ISNUMBER(OFFSET('Hygiene Data'!$D$8,0,10*ROW('Hygiene Data'!D104))),DS110="",ISNUMBER(OFFSET('Hygiene Data'!$D$8,0,10*ROW('Hygiene Data'!D104)))),OFFSET('Hygiene Data'!$D$8,0,10*ROW('Hygiene Data'!D104)),NA())))</f>
        <v>#N/A</v>
      </c>
      <c r="BE110" s="121" t="e">
        <f ca="1">+IF(AND(ISNUMBER(OFFSET('Hygiene Data'!$D$10,0,10*ROW('Hygiene Data'!D104))),DT110="Yes"),OFFSET('Hygiene Data'!$D$10,0,10*ROW('Hygiene Data'!D104)),IF(AND(ISNUMBER(OFFSET('Hygiene Data'!$D$10,0,10*ROW('Hygiene Data'!D104))),DT110="No",ISNUMBER(OFFSET('Hygiene Data'!$D$10,0,10*ROW('Hygiene Data'!D104)))),CONCATENATE("[",ROUND(OFFSET('Hygiene Data'!$D$10,0,10*ROW('Hygiene Data'!D104)),0),"]"),IF(AND(ISNUMBER(OFFSET('Hygiene Data'!$D$10,0,10*ROW('Hygiene Data'!D104))),DT110="",ISNUMBER(OFFSET('Hygiene Data'!$D$10,0,10*ROW('Hygiene Data'!D104)))),OFFSET('Hygiene Data'!$D$10,0,10*ROW('Hygiene Data'!D104)),NA())))</f>
        <v>#N/A</v>
      </c>
      <c r="BF110" s="121" t="e">
        <f ca="1">+IF(AND(ISNUMBER(OFFSET('Hygiene Data'!$E$6,0,10*ROW('Hygiene Data'!E104))),DU110="Yes"),OFFSET('Hygiene Data'!$E$6,0,10*ROW('Hygiene Data'!E104)),IF(AND(ISNUMBER(OFFSET('Hygiene Data'!$E$6,0,10*ROW('Hygiene Data'!E104))),DU110="No",ISNUMBER(OFFSET('Hygiene Data'!$E$6,0,10*ROW('Hygiene Data'!E104)))),CONCATENATE("[",ROUND(OFFSET('Hygiene Data'!$E$6,0,10*ROW('Hygiene Data'!E104)),0),"]"),IF(AND(ISNUMBER(OFFSET('Hygiene Data'!$E$6,0,10*ROW('Hygiene Data'!E104))),DU110="",ISNUMBER(OFFSET('Hygiene Data'!$E$6,0,10*ROW('Hygiene Data'!E104)))),OFFSET('Hygiene Data'!$E$6,0,10*ROW('Hygiene Data'!E104)),NA())))</f>
        <v>#N/A</v>
      </c>
      <c r="BG110" s="121" t="e">
        <f ca="1">+IF(AND(ISNUMBER(OFFSET('Hygiene Data'!$E$8,0,10*ROW('Hygiene Data'!E104))),DV110="Yes"),OFFSET('Hygiene Data'!$E$8,0,10*ROW('Hygiene Data'!E104)),IF(AND(ISNUMBER(OFFSET('Hygiene Data'!$E$8,0,10*ROW('Hygiene Data'!E104))),DV110="No",ISNUMBER(OFFSET('Hygiene Data'!$E$8,0,10*ROW('Hygiene Data'!E104)))),CONCATENATE("[",ROUND(OFFSET('Hygiene Data'!$E$8,0,10*ROW('Hygiene Data'!E104)),0),"]"),IF(AND(ISNUMBER(OFFSET('Hygiene Data'!$E$8,0,10*ROW('Hygiene Data'!E104))),DV110="",ISNUMBER(OFFSET('Hygiene Data'!$E$8,0,10*ROW('Hygiene Data'!E104)))),OFFSET('Hygiene Data'!$E$8,0,10*ROW('Hygiene Data'!E104)),NA())))</f>
        <v>#N/A</v>
      </c>
      <c r="BH110" s="121" t="e">
        <f ca="1">+IF(AND(ISNUMBER(OFFSET('Hygiene Data'!$E$10,0,10*ROW('Hygiene Data'!E104))),DW110="Yes"),OFFSET('Hygiene Data'!$E$10,0,10*ROW('Hygiene Data'!E104)),IF(AND(ISNUMBER(OFFSET('Hygiene Data'!$E$10,0,10*ROW('Hygiene Data'!E104))),DW110="No",ISNUMBER(OFFSET('Hygiene Data'!$E$10,0,10*ROW('Hygiene Data'!E104)))),CONCATENATE("[",ROUND(OFFSET('Hygiene Data'!$E$10,0,10*ROW('Hygiene Data'!E104)),0),"]"),IF(AND(ISNUMBER(OFFSET('Hygiene Data'!$E$10,0,10*ROW('Hygiene Data'!E104))),DW110="",ISNUMBER(OFFSET('Hygiene Data'!$E$10,0,10*ROW('Hygiene Data'!E104)))),OFFSET('Hygiene Data'!$E$10,0,10*ROW('Hygiene Data'!E104)),NA())))</f>
        <v>#N/A</v>
      </c>
      <c r="BI110" s="121" t="e">
        <f ca="1">+IF(AND(ISNUMBER(OFFSET('Hygiene Data'!$F$6,0,10*ROW('Hygiene Data'!F104))),DX110="Yes"),OFFSET('Hygiene Data'!$F$6,0,10*ROW('Hygiene Data'!F104)),IF(AND(ISNUMBER(OFFSET('Hygiene Data'!$F$6,0,10*ROW('Hygiene Data'!F104))),DX110="No",ISNUMBER(OFFSET('Hygiene Data'!$F$6,0,10*ROW('Hygiene Data'!F104)))),CONCATENATE("[",ROUND(OFFSET('Hygiene Data'!$F$6,0,10*ROW('Hygiene Data'!F104)),0),"]"),IF(AND(ISNUMBER(OFFSET('Hygiene Data'!$F$6,0,10*ROW('Hygiene Data'!F104))),DX110="",ISNUMBER(OFFSET('Hygiene Data'!$F$6,0,10*ROW('Hygiene Data'!F104)))),OFFSET('Hygiene Data'!$F$6,0,10*ROW('Hygiene Data'!F104)),NA())))</f>
        <v>#N/A</v>
      </c>
      <c r="BJ110" s="121" t="e">
        <f ca="1">+IF(AND(ISNUMBER(OFFSET('Hygiene Data'!$F$8,0,10*ROW('Hygiene Data'!F104))),DY110="Yes"),OFFSET('Hygiene Data'!$F$8,0,10*ROW('Hygiene Data'!F104)),IF(AND(ISNUMBER(OFFSET('Hygiene Data'!$F$8,0,10*ROW('Hygiene Data'!F104))),DY110="No",ISNUMBER(OFFSET('Hygiene Data'!$F$8,0,10*ROW('Hygiene Data'!F104)))),CONCATENATE("[",ROUND(OFFSET('Hygiene Data'!$F$8,0,10*ROW('Hygiene Data'!F104)),0),"]"),IF(AND(ISNUMBER(OFFSET('Hygiene Data'!$F$8,0,10*ROW('Hygiene Data'!F104))),DY110="",ISNUMBER(OFFSET('Hygiene Data'!$F$8,0,10*ROW('Hygiene Data'!F104)))),OFFSET('Hygiene Data'!$F$8,0,10*ROW('Hygiene Data'!F104)),NA())))</f>
        <v>#N/A</v>
      </c>
      <c r="BK110" s="121" t="e">
        <f ca="1">+IF(AND(ISNUMBER(OFFSET('Hygiene Data'!$F$10,0,10*ROW('Hygiene Data'!F104))),DZ110="Yes"),OFFSET('Hygiene Data'!$F$10,0,10*ROW('Hygiene Data'!F104)),IF(AND(ISNUMBER(OFFSET('Hygiene Data'!$F$10,0,10*ROW('Hygiene Data'!F104))),DZ110="No",ISNUMBER(OFFSET('Hygiene Data'!$F$10,0,10*ROW('Hygiene Data'!F104)))),CONCATENATE("[",ROUND(OFFSET('Hygiene Data'!$F$10,0,10*ROW('Hygiene Data'!F104)),0),"]"),IF(AND(ISNUMBER(OFFSET('Hygiene Data'!$F$10,0,10*ROW('Hygiene Data'!F104))),DZ110="",ISNUMBER(OFFSET('Hygiene Data'!$F$10,0,10*ROW('Hygiene Data'!F104)))),OFFSET('Hygiene Data'!$F$10,0,10*ROW('Hygiene Data'!F104)),NA())))</f>
        <v>#N/A</v>
      </c>
      <c r="BL110" s="121" t="e">
        <f ca="1">+IF(AND(ISNUMBER(OFFSET('Hygiene Data'!$G$6,0,10*ROW('Hygiene Data'!G104))),EA110="Yes"),OFFSET('Hygiene Data'!$G$6,0,10*ROW('Hygiene Data'!G104)),IF(AND(ISNUMBER(OFFSET('Hygiene Data'!$G$6,0,10*ROW('Hygiene Data'!G104))),EA110="No",ISNUMBER(OFFSET('Hygiene Data'!$G$6,0,10*ROW('Hygiene Data'!G104)))),CONCATENATE("[",ROUND(OFFSET('Hygiene Data'!$G$6,0,10*ROW('Hygiene Data'!G104)),0),"]"),IF(AND(ISNUMBER(OFFSET('Hygiene Data'!$G$6,0,10*ROW('Hygiene Data'!G104))),EA110="",ISNUMBER(OFFSET('Hygiene Data'!$G$6,0,10*ROW('Hygiene Data'!G104)))),OFFSET('Hygiene Data'!$G$6,0,10*ROW('Hygiene Data'!G104)),NA())))</f>
        <v>#N/A</v>
      </c>
      <c r="BM110" s="121" t="e">
        <f ca="1">+IF(AND(ISNUMBER(OFFSET('Hygiene Data'!$G$8,0,10*ROW('Hygiene Data'!G104))),EB110="Yes"),OFFSET('Hygiene Data'!$G$8,0,10*ROW('Hygiene Data'!G104)),IF(AND(ISNUMBER(OFFSET('Hygiene Data'!$G$8,0,10*ROW('Hygiene Data'!G104))),EB110="No",ISNUMBER(OFFSET('Hygiene Data'!$G$8,0,10*ROW('Hygiene Data'!G104)))),CONCATENATE("[",ROUND(OFFSET('Hygiene Data'!$G$8,0,10*ROW('Hygiene Data'!G104)),0),"]"),IF(AND(ISNUMBER(OFFSET('Hygiene Data'!$G$8,0,10*ROW('Hygiene Data'!G104))),EB110="",ISNUMBER(OFFSET('Hygiene Data'!$G$8,0,10*ROW('Hygiene Data'!G104)))),OFFSET('Hygiene Data'!$G$8,0,10*ROW('Hygiene Data'!G104)),NA())))</f>
        <v>#N/A</v>
      </c>
      <c r="BN110" s="121" t="e">
        <f ca="1">+IF(AND(ISNUMBER(OFFSET('Hygiene Data'!$G$10,0,10*ROW('Hygiene Data'!G104))),EC110="Yes"),OFFSET('Hygiene Data'!$G$10,0,10*ROW('Hygiene Data'!G104)),IF(AND(ISNUMBER(OFFSET('Hygiene Data'!$G$10,0,10*ROW('Hygiene Data'!G104))),EC110="No",ISNUMBER(OFFSET('Hygiene Data'!$G$10,0,10*ROW('Hygiene Data'!G104)))),CONCATENATE("[",ROUND(OFFSET('Hygiene Data'!$G$10,0,10*ROW('Hygiene Data'!G104)),0),"]"),IF(AND(ISNUMBER(OFFSET('Hygiene Data'!$G$10,0,10*ROW('Hygiene Data'!G104))),EC110="",ISNUMBER(OFFSET('Hygiene Data'!$G$10,0,10*ROW('Hygiene Data'!G104)))),OFFSET('Hygiene Data'!$G$10,0,10*ROW('Hygiene Data'!G104)),NA())))</f>
        <v>#N/A</v>
      </c>
      <c r="BO110" s="121" t="e">
        <f ca="1">+IF(AND(ISNUMBER(OFFSET('Hygiene Data'!$H$6,0,10*ROW('Hygiene Data'!H104))),ED110="Yes"),OFFSET('Hygiene Data'!$H$6,0,10*ROW('Hygiene Data'!H104)),IF(AND(ISNUMBER(OFFSET('Hygiene Data'!$H$6,0,10*ROW('Hygiene Data'!H104))),ED110="No",ISNUMBER(OFFSET('Hygiene Data'!$H$6,0,10*ROW('Hygiene Data'!H104)))),CONCATENATE("[",ROUND(OFFSET('Hygiene Data'!$H$6,0,10*ROW('Hygiene Data'!H104)),0),"]"),IF(AND(ISNUMBER(OFFSET('Hygiene Data'!$H$6,0,10*ROW('Hygiene Data'!H104))),ED110="",ISNUMBER(OFFSET('Hygiene Data'!$H$6,0,10*ROW('Hygiene Data'!H104)))),OFFSET('Hygiene Data'!$H$6,0,10*ROW('Hygiene Data'!H104)),NA())))</f>
        <v>#N/A</v>
      </c>
      <c r="BP110" s="121" t="e">
        <f ca="1">+IF(AND(ISNUMBER(OFFSET('Hygiene Data'!$H$8,0,10*ROW('Hygiene Data'!H104))),EE110="Yes"),OFFSET('Hygiene Data'!$H$8,0,10*ROW('Hygiene Data'!H104)),IF(AND(ISNUMBER(OFFSET('Hygiene Data'!$H$8,0,10*ROW('Hygiene Data'!H104))),EE110="No",ISNUMBER(OFFSET('Hygiene Data'!$H$8,0,10*ROW('Hygiene Data'!H104)))),CONCATENATE("[",ROUND(OFFSET('Hygiene Data'!$H$8,0,10*ROW('Hygiene Data'!H104)),0),"]"),IF(AND(ISNUMBER(OFFSET('Hygiene Data'!$H$8,0,10*ROW('Hygiene Data'!H104))),EE110="",ISNUMBER(OFFSET('Hygiene Data'!$H$8,0,10*ROW('Hygiene Data'!H104)))),OFFSET('Hygiene Data'!$H$8,0,10*ROW('Hygiene Data'!H104)),NA())))</f>
        <v>#N/A</v>
      </c>
      <c r="BQ110" s="121" t="e">
        <f ca="1">+IF(AND(ISNUMBER(OFFSET('Hygiene Data'!$H$10,0,10*ROW('Hygiene Data'!H104))),EF110="Yes"),OFFSET('Hygiene Data'!$H$10,0,10*ROW('Hygiene Data'!H104)),IF(AND(ISNUMBER(OFFSET('Hygiene Data'!$H$10,0,10*ROW('Hygiene Data'!H104))),EF110="No",ISNUMBER(OFFSET('Hygiene Data'!$H$10,0,10*ROW('Hygiene Data'!H104)))),CONCATENATE("[",ROUND(OFFSET('Hygiene Data'!$H$10,0,10*ROW('Hygiene Data'!H104)),0),"]"),IF(AND(ISNUMBER(OFFSET('Hygiene Data'!$H$10,0,10*ROW('Hygiene Data'!H104))),EF110="",ISNUMBER(OFFSET('Hygiene Data'!$H$10,0,10*ROW('Hygiene Data'!H104)))),OFFSET('Hygiene Data'!$H$10,0,10*ROW('Hygiene Data'!H104)),NA())))</f>
        <v>#N/A</v>
      </c>
      <c r="BS110" s="28" t="str">
        <f ca="1">+IF(OFFSET('Water Data'!$C$28,0,10*ROW('Water Data'!C104))="","",OFFSET('Water Data'!$C$28,0,10*ROW('Water Data'!C104)))</f>
        <v/>
      </c>
      <c r="BT110" s="28" t="str">
        <f ca="1">+IF(OFFSET('Water Data'!$C$29,0,10*ROW('Water Data'!C104))="","",OFFSET('Water Data'!$C$29,0,10*ROW('Water Data'!C104)))</f>
        <v/>
      </c>
      <c r="BU110" s="28" t="str">
        <f ca="1">+IF(OFFSET('Water Data'!$C$30,0,10*ROW('Water Data'!C104))="","",OFFSET('Water Data'!$C$30,0,10*ROW('Water Data'!C104)))</f>
        <v/>
      </c>
      <c r="BV110" s="28" t="str">
        <f ca="1">+IF(OFFSET('Water Data'!$D$28,0,10*ROW('Water Data'!D104))="","",OFFSET('Water Data'!$D$28,0,10*ROW('Water Data'!D104)))</f>
        <v/>
      </c>
      <c r="BW110" s="28" t="str">
        <f ca="1">+IF(OFFSET('Water Data'!$D$29,0,10*ROW('Water Data'!D104))="","",OFFSET('Water Data'!$D$29,0,10*ROW('Water Data'!D104)))</f>
        <v/>
      </c>
      <c r="BX110" s="28" t="str">
        <f ca="1">+IF(OFFSET('Water Data'!$D$30,0,10*ROW('Water Data'!D104))="","",OFFSET('Water Data'!$D$30,0,10*ROW('Water Data'!D104)))</f>
        <v/>
      </c>
      <c r="BY110" s="28" t="str">
        <f ca="1">+IF(OFFSET('Water Data'!$E$28,0,10*ROW('Water Data'!E104))="","",OFFSET('Water Data'!$E$28,0,10*ROW('Water Data'!E104)))</f>
        <v/>
      </c>
      <c r="BZ110" s="28" t="str">
        <f ca="1">+IF(OFFSET('Water Data'!$E$29,0,10*ROW('Water Data'!E104))="","",OFFSET('Water Data'!$E$29,0,10*ROW('Water Data'!E104)))</f>
        <v/>
      </c>
      <c r="CA110" s="28" t="str">
        <f ca="1">+IF(OFFSET('Water Data'!$E$30,0,10*ROW('Water Data'!E104))="","",OFFSET('Water Data'!$E$30,0,10*ROW('Water Data'!E104)))</f>
        <v/>
      </c>
      <c r="CB110" s="28" t="str">
        <f ca="1">+IF(OFFSET('Water Data'!$F$28,0,10*ROW('Water Data'!F104))="","",OFFSET('Water Data'!$F$28,0,10*ROW('Water Data'!F104)))</f>
        <v/>
      </c>
      <c r="CC110" s="28" t="str">
        <f ca="1">+IF(OFFSET('Water Data'!$F$29,0,10*ROW('Water Data'!F104))="","",OFFSET('Water Data'!$F$29,0,10*ROW('Water Data'!F104)))</f>
        <v/>
      </c>
      <c r="CD110" s="28" t="str">
        <f ca="1">+IF(OFFSET('Water Data'!$F$30,0,10*ROW('Water Data'!F104))="","",OFFSET('Water Data'!$F$30,0,10*ROW('Water Data'!F104)))</f>
        <v/>
      </c>
      <c r="CE110" s="28" t="str">
        <f ca="1">+IF(OFFSET('Water Data'!$G$28,0,10*ROW('Water Data'!G104))="","",OFFSET('Water Data'!$G$28,0,10*ROW('Water Data'!G104)))</f>
        <v/>
      </c>
      <c r="CF110" s="28" t="str">
        <f ca="1">+IF(OFFSET('Water Data'!$G$29,0,10*ROW('Water Data'!G104))="","",OFFSET('Water Data'!$G$29,0,10*ROW('Water Data'!G104)))</f>
        <v/>
      </c>
      <c r="CG110" s="28" t="str">
        <f ca="1">+IF(OFFSET('Water Data'!$G$30,0,10*ROW('Water Data'!G104))="","",OFFSET('Water Data'!$G$30,0,10*ROW('Water Data'!G104)))</f>
        <v/>
      </c>
      <c r="CH110" s="28" t="str">
        <f ca="1">+IF(OFFSET('Water Data'!$H$28,0,10*ROW('Water Data'!H104))="","",OFFSET('Water Data'!$H$28,0,10*ROW('Water Data'!H104)))</f>
        <v/>
      </c>
      <c r="CI110" s="28" t="str">
        <f ca="1">+IF(OFFSET('Water Data'!$H$29,0,10*ROW('Water Data'!H104))="","",OFFSET('Water Data'!$H$29,0,10*ROW('Water Data'!H104)))</f>
        <v/>
      </c>
      <c r="CJ110" s="28" t="str">
        <f ca="1">+IF(OFFSET('Water Data'!$H$30,0,10*ROW('Water Data'!H104))="","",OFFSET('Water Data'!$H$30,0,10*ROW('Water Data'!H104)))</f>
        <v/>
      </c>
      <c r="CK110" s="28" t="str">
        <f ca="1">+IF(OFFSET('Sanitation Data'!$C$29,0,10*ROW('Sanitation Data'!C104))="","",OFFSET('Sanitation Data'!$C$29,0,10*ROW('Sanitation Data'!C104)))</f>
        <v/>
      </c>
      <c r="CL110" s="28" t="str">
        <f ca="1">+IF(OFFSET('Sanitation Data'!$C$30,0,10*ROW('Sanitation Data'!C104))="","",OFFSET('Sanitation Data'!$C$30,0,10*ROW('Sanitation Data'!C104)))</f>
        <v/>
      </c>
      <c r="CM110" s="28" t="str">
        <f ca="1">+IF(OFFSET('Sanitation Data'!$C$31,0,10*ROW('Sanitation Data'!C104))="","",OFFSET('Sanitation Data'!$C$31,0,10*ROW('Sanitation Data'!C104)))</f>
        <v/>
      </c>
      <c r="CN110" s="28" t="str">
        <f ca="1">+IF(OFFSET('Sanitation Data'!$C$32,0,10*ROW('Sanitation Data'!C104))="","",OFFSET('Sanitation Data'!$C$32,0,10*ROW('Sanitation Data'!C104)))</f>
        <v/>
      </c>
      <c r="CO110" s="28" t="str">
        <f ca="1">+IF(OFFSET('Sanitation Data'!$C$33,0,10*ROW('Sanitation Data'!C104))="","",OFFSET('Sanitation Data'!$C$33,0,10*ROW('Sanitation Data'!C104)))</f>
        <v/>
      </c>
      <c r="CP110" s="28" t="str">
        <f ca="1">+IF(OFFSET('Sanitation Data'!$D$29,0,10*ROW('Sanitation Data'!D104))="","",OFFSET('Sanitation Data'!$D$29,0,10*ROW('Sanitation Data'!D104)))</f>
        <v/>
      </c>
      <c r="CQ110" s="28" t="str">
        <f ca="1">+IF(OFFSET('Sanitation Data'!$D$30,0,10*ROW('Sanitation Data'!D104))="","",OFFSET('Sanitation Data'!$D$30,0,10*ROW('Sanitation Data'!D104)))</f>
        <v/>
      </c>
      <c r="CR110" s="28" t="str">
        <f ca="1">+IF(OFFSET('Sanitation Data'!$D$31,0,10*ROW('Sanitation Data'!D104))="","",OFFSET('Sanitation Data'!$D$31,0,10*ROW('Sanitation Data'!D104)))</f>
        <v/>
      </c>
      <c r="CS110" s="28" t="str">
        <f ca="1">+IF(OFFSET('Sanitation Data'!$D$32,0,10*ROW('Sanitation Data'!D104))="","",OFFSET('Sanitation Data'!$D$32,0,10*ROW('Sanitation Data'!D104)))</f>
        <v/>
      </c>
      <c r="CT110" s="28" t="str">
        <f ca="1">+IF(OFFSET('Sanitation Data'!$D$33,0,10*ROW('Sanitation Data'!D104))="","",OFFSET('Sanitation Data'!$D$33,0,10*ROW('Sanitation Data'!D104)))</f>
        <v/>
      </c>
      <c r="CU110" s="28" t="str">
        <f ca="1">+IF(OFFSET('Sanitation Data'!$E$29,0,10*ROW('Sanitation Data'!E104))="","",OFFSET('Sanitation Data'!$E$29,0,10*ROW('Sanitation Data'!E104)))</f>
        <v/>
      </c>
      <c r="CV110" s="28" t="str">
        <f ca="1">+IF(OFFSET('Sanitation Data'!$E$30,0,10*ROW('Sanitation Data'!E104))="","",OFFSET('Sanitation Data'!$E$30,0,10*ROW('Sanitation Data'!E104)))</f>
        <v/>
      </c>
      <c r="CW110" s="28" t="str">
        <f ca="1">+IF(OFFSET('Sanitation Data'!$E$31,0,10*ROW('Sanitation Data'!E104))="","",OFFSET('Sanitation Data'!$E$31,0,10*ROW('Sanitation Data'!E104)))</f>
        <v/>
      </c>
      <c r="CX110" s="28" t="str">
        <f ca="1">+IF(OFFSET('Sanitation Data'!$E$32,0,10*ROW('Sanitation Data'!E104))="","",OFFSET('Sanitation Data'!$E$32,0,10*ROW('Sanitation Data'!E104)))</f>
        <v/>
      </c>
      <c r="CY110" s="28" t="str">
        <f ca="1">+IF(OFFSET('Sanitation Data'!$E$33,0,10*ROW('Sanitation Data'!E104))="","",OFFSET('Sanitation Data'!$E$33,0,10*ROW('Sanitation Data'!E104)))</f>
        <v/>
      </c>
      <c r="CZ110" s="28" t="str">
        <f ca="1">+IF(OFFSET('Sanitation Data'!$F$29,0,10*ROW('Sanitation Data'!F104))="","",OFFSET('Sanitation Data'!$F$29,0,10*ROW('Sanitation Data'!F104)))</f>
        <v/>
      </c>
      <c r="DA110" s="28" t="str">
        <f ca="1">+IF(OFFSET('Sanitation Data'!$F$30,0,10*ROW('Sanitation Data'!F104))="","",OFFSET('Sanitation Data'!$F$30,0,10*ROW('Sanitation Data'!F104)))</f>
        <v/>
      </c>
      <c r="DB110" s="28" t="str">
        <f ca="1">+IF(OFFSET('Sanitation Data'!$F$31,0,10*ROW('Sanitation Data'!F104))="","",OFFSET('Sanitation Data'!$F$31,0,10*ROW('Sanitation Data'!F104)))</f>
        <v/>
      </c>
      <c r="DC110" s="28" t="str">
        <f ca="1">+IF(OFFSET('Sanitation Data'!$F$32,0,10*ROW('Sanitation Data'!F104))="","",OFFSET('Sanitation Data'!$F$32,0,10*ROW('Sanitation Data'!F104)))</f>
        <v/>
      </c>
      <c r="DD110" s="28" t="str">
        <f ca="1">+IF(OFFSET('Sanitation Data'!$F$33,0,10*ROW('Sanitation Data'!F104))="","",OFFSET('Sanitation Data'!$F$33,0,10*ROW('Sanitation Data'!F104)))</f>
        <v/>
      </c>
      <c r="DE110" s="28" t="str">
        <f ca="1">+IF(OFFSET('Sanitation Data'!$G$29,0,10*ROW('Sanitation Data'!G104))="","",OFFSET('Sanitation Data'!$G$29,0,10*ROW('Sanitation Data'!G104)))</f>
        <v/>
      </c>
      <c r="DF110" s="28" t="str">
        <f ca="1">+IF(OFFSET('Sanitation Data'!$G$30,0,10*ROW('Sanitation Data'!G104))="","",OFFSET('Sanitation Data'!$G$30,0,10*ROW('Sanitation Data'!G104)))</f>
        <v/>
      </c>
      <c r="DG110" s="28" t="str">
        <f ca="1">+IF(OFFSET('Sanitation Data'!$G$31,0,10*ROW('Sanitation Data'!G104))="","",OFFSET('Sanitation Data'!$G$31,0,10*ROW('Sanitation Data'!G104)))</f>
        <v/>
      </c>
      <c r="DH110" s="28" t="str">
        <f ca="1">+IF(OFFSET('Sanitation Data'!$G$32,0,10*ROW('Sanitation Data'!G104))="","",OFFSET('Sanitation Data'!$G$32,0,10*ROW('Sanitation Data'!G104)))</f>
        <v/>
      </c>
      <c r="DI110" s="28" t="str">
        <f ca="1">+IF(OFFSET('Sanitation Data'!$G$33,0,10*ROW('Sanitation Data'!G104))="","",OFFSET('Sanitation Data'!$G$33,0,10*ROW('Sanitation Data'!G104)))</f>
        <v/>
      </c>
      <c r="DJ110" s="28" t="str">
        <f ca="1">+IF(OFFSET('Sanitation Data'!$H$29,0,10*ROW('Sanitation Data'!H104))="","",OFFSET('Sanitation Data'!$H$29,0,10*ROW('Sanitation Data'!H104)))</f>
        <v/>
      </c>
      <c r="DK110" s="28" t="str">
        <f ca="1">+IF(OFFSET('Sanitation Data'!$H$30,0,10*ROW('Sanitation Data'!H104))="","",OFFSET('Sanitation Data'!$H$30,0,10*ROW('Sanitation Data'!H104)))</f>
        <v/>
      </c>
      <c r="DL110" s="28" t="str">
        <f ca="1">+IF(OFFSET('Sanitation Data'!$H$31,0,10*ROW('Sanitation Data'!H104))="","",OFFSET('Sanitation Data'!$H$31,0,10*ROW('Sanitation Data'!H104)))</f>
        <v/>
      </c>
      <c r="DM110" s="28" t="str">
        <f ca="1">+IF(OFFSET('Sanitation Data'!$H$32,0,10*ROW('Sanitation Data'!H104))="","",OFFSET('Sanitation Data'!$H$32,0,10*ROW('Sanitation Data'!H104)))</f>
        <v/>
      </c>
      <c r="DN110" s="28" t="str">
        <f ca="1">+IF(OFFSET('Sanitation Data'!$H$33,0,10*ROW('Sanitation Data'!H104))="","",OFFSET('Sanitation Data'!$H$33,0,10*ROW('Sanitation Data'!H104)))</f>
        <v/>
      </c>
      <c r="DO110" s="28" t="str">
        <f ca="1">+IF(OFFSET('Hygiene Data'!$C$12,0,10*ROW('Hygiene Data'!C104))="","",OFFSET('Hygiene Data'!$C$12,0,10*ROW('Hygiene Data'!C104)))</f>
        <v/>
      </c>
      <c r="DP110" s="28" t="str">
        <f ca="1">+IF(OFFSET('Hygiene Data'!$C$13,0,10*ROW('Hygiene Data'!C104))="","",OFFSET('Hygiene Data'!$C$13,0,10*ROW('Hygiene Data'!C104)))</f>
        <v/>
      </c>
      <c r="DQ110" s="28" t="str">
        <f ca="1">+IF(OFFSET('Hygiene Data'!$C$14,0,10*ROW('Hygiene Data'!C104))="","",OFFSET('Hygiene Data'!$C$14,0,10*ROW('Hygiene Data'!C104)))</f>
        <v/>
      </c>
      <c r="DR110" s="28" t="str">
        <f ca="1">+IF(OFFSET('Hygiene Data'!$D$12,0,10*ROW('Hygiene Data'!D104))="","",OFFSET('Hygiene Data'!$D$12,0,10*ROW('Hygiene Data'!D104)))</f>
        <v/>
      </c>
      <c r="DS110" s="28" t="str">
        <f ca="1">+IF(OFFSET('Hygiene Data'!$D$13,0,10*ROW('Hygiene Data'!D104))="","",OFFSET('Hygiene Data'!$D$13,0,10*ROW('Hygiene Data'!D104)))</f>
        <v/>
      </c>
      <c r="DT110" s="28" t="str">
        <f ca="1">+IF(OFFSET('Hygiene Data'!$D$14,0,10*ROW('Hygiene Data'!D104))="","",OFFSET('Hygiene Data'!$D$14,0,10*ROW('Hygiene Data'!D104)))</f>
        <v/>
      </c>
      <c r="DU110" s="28" t="str">
        <f ca="1">+IF(OFFSET('Hygiene Data'!$E$12,0,10*ROW('Hygiene Data'!E104))="","",OFFSET('Hygiene Data'!$E$12,0,10*ROW('Hygiene Data'!E104)))</f>
        <v/>
      </c>
      <c r="DV110" s="28" t="str">
        <f ca="1">+IF(OFFSET('Hygiene Data'!$E$13,0,10*ROW('Hygiene Data'!E104))="","",OFFSET('Hygiene Data'!$E$13,0,10*ROW('Hygiene Data'!E104)))</f>
        <v/>
      </c>
      <c r="DW110" s="28" t="str">
        <f ca="1">+IF(OFFSET('Hygiene Data'!$E$14,0,10*ROW('Hygiene Data'!E104))="","",OFFSET('Hygiene Data'!$E$14,0,10*ROW('Hygiene Data'!E104)))</f>
        <v/>
      </c>
      <c r="DX110" s="28" t="str">
        <f ca="1">+IF(OFFSET('Hygiene Data'!$F$12,0,10*ROW('Hygiene Data'!F104))="","",OFFSET('Hygiene Data'!$F$12,0,10*ROW('Hygiene Data'!F104)))</f>
        <v/>
      </c>
      <c r="DY110" s="28" t="str">
        <f ca="1">+IF(OFFSET('Hygiene Data'!$F$13,0,10*ROW('Hygiene Data'!F104))="","",OFFSET('Hygiene Data'!$F$13,0,10*ROW('Hygiene Data'!F104)))</f>
        <v/>
      </c>
      <c r="DZ110" s="28" t="str">
        <f ca="1">+IF(OFFSET('Hygiene Data'!$F$14,0,10*ROW('Hygiene Data'!F104))="","",OFFSET('Hygiene Data'!$F$14,0,10*ROW('Hygiene Data'!F104)))</f>
        <v/>
      </c>
      <c r="EA110" s="28" t="str">
        <f ca="1">+IF(OFFSET('Hygiene Data'!$G$12,0,10*ROW('Hygiene Data'!G104))="","",OFFSET('Hygiene Data'!$G$12,0,10*ROW('Hygiene Data'!G104)))</f>
        <v/>
      </c>
      <c r="EB110" s="28" t="str">
        <f ca="1">+IF(OFFSET('Hygiene Data'!$G$13,0,10*ROW('Hygiene Data'!G104))="","",OFFSET('Hygiene Data'!$G$13,0,10*ROW('Hygiene Data'!G104)))</f>
        <v/>
      </c>
      <c r="EC110" s="28" t="str">
        <f ca="1">+IF(OFFSET('Hygiene Data'!$G$14,0,10*ROW('Hygiene Data'!G104))="","",OFFSET('Hygiene Data'!$G$14,0,10*ROW('Hygiene Data'!G104)))</f>
        <v/>
      </c>
      <c r="ED110" s="28" t="str">
        <f ca="1">+IF(OFFSET('Hygiene Data'!$H$12,0,10*ROW('Hygiene Data'!H104))="","",OFFSET('Hygiene Data'!$H$12,0,10*ROW('Hygiene Data'!H104)))</f>
        <v/>
      </c>
      <c r="EE110" s="28" t="str">
        <f ca="1">+IF(OFFSET('Hygiene Data'!$H$13,0,10*ROW('Hygiene Data'!H104))="","",OFFSET('Hygiene Data'!$H$13,0,10*ROW('Hygiene Data'!H104)))</f>
        <v/>
      </c>
      <c r="EF110" s="28" t="str">
        <f ca="1">+IF(OFFSET('Hygiene Data'!$H$14,0,10*ROW('Hygiene Data'!H104))="","",OFFSET('Hygiene Data'!$H$14,0,10*ROW('Hygiene Data'!H104)))</f>
        <v/>
      </c>
    </row>
    <row r="111" spans="1:136" x14ac:dyDescent="0.2">
      <c r="A111" s="44" t="str">
        <f ca="1">+IF(OFFSET('Water Data'!$B$1,0,10*ROW('Water Data'!B108))="","",OFFSET('Water Data'!$B$1,0,10*ROW('Water Data'!B108)))</f>
        <v/>
      </c>
      <c r="B111" s="44" t="str">
        <f ca="1">+IF(OFFSET('Water Data'!$A$3,0,10*ROW('Water Data'!A108))="","",OFFSET('Water Data'!$A$3,0,10*ROW('Water Data'!A108)))</f>
        <v/>
      </c>
      <c r="C111" s="44" t="str">
        <f ca="1">+IF(OFFSET('Water Data'!$C$3,0,10*ROW('Water Data'!C108))="","",OFFSET('Water Data'!$C$3,0,10*ROW('Water Data'!C108)))</f>
        <v/>
      </c>
      <c r="D111" s="119" t="e">
        <f ca="1">+IF(AND(ISNUMBER(OFFSET('Water Data'!$C$5,0,10*ROW('Water Data'!C105))),BS111="Yes"),100-OFFSET('Water Data'!$C$5,0,10*ROW('Water Data'!C105)),IF(AND(ISNUMBER(OFFSET('Water Data'!$C$5,0,10*ROW('Water Data'!C105))),BS111="No",ISNUMBER(OFFSET('Water Data'!$C$5,0,10*ROW('Water Data'!C105)))),CONCATENATE("[",ROUND(100-OFFSET('Water Data'!$C$5,0,10*ROW('Water Data'!C105)),0),"]"),IF(AND(ISNUMBER(OFFSET('Water Data'!$C$5,0,10*ROW('Water Data'!C105))),BS111="",ISNUMBER(OFFSET('Water Data'!$C$5,0,10*ROW('Water Data'!C105)))),100-OFFSET('Water Data'!$C$5,0,10*ROW('Water Data'!C105)),NA())))</f>
        <v>#N/A</v>
      </c>
      <c r="E111" s="119" t="e">
        <f ca="1">+IF(AND(ISNUMBER(OFFSET('Water Data'!$C$7,0,10*ROW('Water Data'!D105))),BT111="Yes"),OFFSET('Water Data'!$C$7,0,10*ROW('Water Data'!C105)),IF(AND(ISNUMBER(OFFSET('Water Data'!$C$7,0,10*ROW('Water Data'!C105))),BT111="No",ISNUMBER(OFFSET('Water Data'!$C$7,0,10*ROW('Water Data'!C105)))),CONCATENATE("[",ROUND(OFFSET('Water Data'!$C$7,0,10*ROW('Water Data'!C105)),0),"]"),IF(AND(ISNUMBER(OFFSET('Water Data'!$C$7,0,10*ROW('Water Data'!C105))),BT111="",ISNUMBER(OFFSET('Water Data'!$C$7,0,10*ROW('Water Data'!C105)))),OFFSET('Water Data'!$C$7,0,10*ROW('Water Data'!C105)),NA())))</f>
        <v>#N/A</v>
      </c>
      <c r="F111" s="119" t="e">
        <f ca="1">+IF(AND(ISNUMBER(OFFSET('Water Data'!$C$10,0,10*ROW('Water Data'!C105))),BU111="Yes"),OFFSET('Water Data'!$C$10,0,10*ROW('Water Data'!C105)),IF(AND(ISNUMBER(OFFSET('Water Data'!$C$10,0,10*ROW('Water Data'!C105))),BU111="No",ISNUMBER(OFFSET('Water Data'!$C$10,0,10*ROW('Water Data'!C105)))),CONCATENATE("[",ROUND(OFFSET('Water Data'!$C$10,0,10*ROW('Water Data'!C105)),0),"]"),IF(AND(ISNUMBER(OFFSET('Water Data'!$C$10,0,10*ROW('Water Data'!C105))),BU111="",ISNUMBER(OFFSET('Water Data'!$C$10,0,10*ROW('Water Data'!C105)))),OFFSET('Water Data'!$C$10,0,10*ROW('Water Data'!C105)),NA())))</f>
        <v>#N/A</v>
      </c>
      <c r="G111" s="119" t="e">
        <f ca="1">+IF(AND(ISNUMBER(OFFSET('Water Data'!$D$5,0,10*ROW('Water Data'!D105))),BV111="Yes"),100-OFFSET('Water Data'!$D$5,0,10*ROW('Water Data'!D105)),IF(AND(ISNUMBER(OFFSET('Water Data'!$D$5,0,10*ROW('Water Data'!D105))),BV111="No",ISNUMBER(OFFSET('Water Data'!$D$5,0,10*ROW('Water Data'!D105)))),CONCATENATE("[",ROUND(100-OFFSET('Water Data'!$D$5,0,10*ROW('Water Data'!D105)),0),"]"),IF(AND(ISNUMBER(OFFSET('Water Data'!$D$5,0,10*ROW('Water Data'!D105))),BV111="",ISNUMBER(OFFSET('Water Data'!$D$5,0,10*ROW('Water Data'!D105)))),100-OFFSET('Water Data'!$D$5,0,10*ROW('Water Data'!D105)),NA())))</f>
        <v>#N/A</v>
      </c>
      <c r="H111" s="119" t="e">
        <f ca="1">+IF(AND(ISNUMBER(OFFSET('Water Data'!$D$7,0,10*ROW('Water Data'!D105))),BW111="Yes"),OFFSET('Water Data'!$D$7,0,10*ROW('Water Data'!D105)),IF(AND(ISNUMBER(OFFSET('Water Data'!$D$7,0,10*ROW('Water Data'!D105))),BW111="No",ISNUMBER(OFFSET('Water Data'!$D$7,0,10*ROW('Water Data'!D105)))),CONCATENATE("[",ROUND(OFFSET('Water Data'!$C$7,0,10*ROW('Water Data'!D105)),0),"]"),IF(AND(ISNUMBER(OFFSET('Water Data'!$D$7,0,10*ROW('Water Data'!D105))),BW111="",ISNUMBER(OFFSET('Water Data'!$D$7,0,10*ROW('Water Data'!D105)))),OFFSET('Water Data'!$D$7,0,10*ROW('Water Data'!D105)),NA())))</f>
        <v>#N/A</v>
      </c>
      <c r="I111" s="119" t="e">
        <f ca="1">+IF(AND(ISNUMBER(OFFSET('Water Data'!$D$10,0,10*ROW('Water Data'!D105))),BX111="Yes"),OFFSET('Water Data'!$D$10,0,10*ROW('Water Data'!D105)),IF(AND(ISNUMBER(OFFSET('Water Data'!$D$10,0,10*ROW('Water Data'!D105))),BX111="No",ISNUMBER(OFFSET('Water Data'!$D$10,0,10*ROW('Water Data'!D105)))),CONCATENATE("[",ROUND(OFFSET('Water Data'!$D$10,0,10*ROW('Water Data'!D105)),0),"]"),IF(AND(ISNUMBER(OFFSET('Water Data'!$D$10,0,10*ROW('Water Data'!D105))),BX111="",ISNUMBER(OFFSET('Water Data'!$D$10,0,10*ROW('Water Data'!D105)))),OFFSET('Water Data'!$D$10,0,10*ROW('Water Data'!D105)),NA())))</f>
        <v>#N/A</v>
      </c>
      <c r="J111" s="119" t="e">
        <f ca="1">+IF(AND(ISNUMBER(OFFSET('Water Data'!$E$5,0,10*ROW('Water Data'!E105))),BY111="Yes"),100-OFFSET('Water Data'!$E$5,0,10*ROW('Water Data'!E105)),IF(AND(ISNUMBER(OFFSET('Water Data'!$E$5,0,10*ROW('Water Data'!E105))),BY111="No",ISNUMBER(OFFSET('Water Data'!$E$5,0,10*ROW('Water Data'!E105)))),CONCATENATE("[",ROUND(100-OFFSET('Water Data'!$E$5,0,10*ROW('Water Data'!E105)),0),"]"),IF(AND(ISNUMBER(OFFSET('Water Data'!$E$5,0,10*ROW('Water Data'!E105))),BY111="",ISNUMBER(OFFSET('Water Data'!$E$5,0,10*ROW('Water Data'!E105)))),100-OFFSET('Water Data'!$E$5,0,10*ROW('Water Data'!E105)),NA())))</f>
        <v>#N/A</v>
      </c>
      <c r="K111" s="119" t="e">
        <f ca="1">+IF(AND(ISNUMBER(OFFSET('Water Data'!$E$7,0,10*ROW('Water Data'!E105))),BZ111="Yes"),OFFSET('Water Data'!$E$7,0,10*ROW('Water Data'!E105)),IF(AND(ISNUMBER(OFFSET('Water Data'!$E$7,0,10*ROW('Water Data'!E105))),BZ111="No",ISNUMBER(OFFSET('Water Data'!$E$7,0,10*ROW('Water Data'!E105)))),CONCATENATE("[",ROUND(OFFSET('Water Data'!$E$7,0,10*ROW('Water Data'!E105)),0),"]"),IF(AND(ISNUMBER(OFFSET('Water Data'!$E$7,0,10*ROW('Water Data'!E105))),BZ111="",ISNUMBER(OFFSET('Water Data'!$E$7,0,10*ROW('Water Data'!E105)))),OFFSET('Water Data'!$E$7,0,10*ROW('Water Data'!E105)),NA())))</f>
        <v>#N/A</v>
      </c>
      <c r="L111" s="119" t="e">
        <f ca="1">+IF(AND(ISNUMBER(OFFSET('Water Data'!$E$10,0,10*ROW('Water Data'!E105))),CA111="Yes"),OFFSET('Water Data'!$E$10,0,10*ROW('Water Data'!E105)),IF(AND(ISNUMBER(OFFSET('Water Data'!$E$10,0,10*ROW('Water Data'!E105))),CA111="No",ISNUMBER(OFFSET('Water Data'!$E$10,0,10*ROW('Water Data'!E105)))),CONCATENATE("[",ROUND(OFFSET('Water Data'!$E$10,0,10*ROW('Water Data'!E105)),0),"]"),IF(AND(ISNUMBER(OFFSET('Water Data'!$E$10,0,10*ROW('Water Data'!E105))),CA111="",ISNUMBER(OFFSET('Water Data'!$E$10,0,10*ROW('Water Data'!E105)))),OFFSET('Water Data'!$E$10,0,10*ROW('Water Data'!E105)),NA())))</f>
        <v>#N/A</v>
      </c>
      <c r="M111" s="119" t="e">
        <f ca="1">+IF(AND(ISNUMBER(OFFSET('Water Data'!$F$5,0,10*ROW('Water Data'!F105))),CB111="Yes"),100-OFFSET('Water Data'!$F$5,0,10*ROW('Water Data'!F105)),IF(AND(ISNUMBER(OFFSET('Water Data'!$F$5,0,10*ROW('Water Data'!F105))),CB111="No",ISNUMBER(OFFSET('Water Data'!$F$5,0,10*ROW('Water Data'!F105)))),CONCATENATE("[",ROUND(100-OFFSET('Water Data'!$F$5,0,10*ROW('Water Data'!F105)),0),"]"),IF(AND(ISNUMBER(OFFSET('Water Data'!$F$5,0,10*ROW('Water Data'!F105))),CB111="",ISNUMBER(OFFSET('Water Data'!$F$5,0,10*ROW('Water Data'!F105)))),100-OFFSET('Water Data'!$F$5,0,10*ROW('Water Data'!F105)),NA())))</f>
        <v>#N/A</v>
      </c>
      <c r="N111" s="119" t="e">
        <f ca="1">+IF(AND(ISNUMBER(OFFSET('Water Data'!$F$7,0,10*ROW('Water Data'!F105))),CC111="Yes"),OFFSET('Water Data'!$F$7,0,10*ROW('Water Data'!F105)),IF(AND(ISNUMBER(OFFSET('Water Data'!$F$7,0,10*ROW('Water Data'!F105))),CC111="No",ISNUMBER(OFFSET('Water Data'!$F$7,0,10*ROW('Water Data'!F105)))),CONCATENATE("[",ROUND(OFFSET('Water Data'!$F$7,0,10*ROW('Water Data'!F105)),0),"]"),IF(AND(ISNUMBER(OFFSET('Water Data'!$F$7,0,10*ROW('Water Data'!F105))),CC111="",ISNUMBER(OFFSET('Water Data'!$F$7,0,10*ROW('Water Data'!F105)))),OFFSET('Water Data'!$F$7,0,10*ROW('Water Data'!F105)),NA())))</f>
        <v>#N/A</v>
      </c>
      <c r="O111" s="119" t="e">
        <f ca="1">+IF(AND(ISNUMBER(OFFSET('Water Data'!$F$10,0,10*ROW('Water Data'!F105))),CD111="Yes"),OFFSET('Water Data'!$F$10,0,10*ROW('Water Data'!F105)),IF(AND(ISNUMBER(OFFSET('Water Data'!$F$10,0,10*ROW('Water Data'!F105))),CD111="No",ISNUMBER(OFFSET('Water Data'!$F$10,0,10*ROW('Water Data'!F105)))),CONCATENATE("[",ROUND(OFFSET('Water Data'!$F$10,0,10*ROW('Water Data'!F105)),0),"]"),IF(AND(ISNUMBER(OFFSET('Water Data'!$F$10,0,10*ROW('Water Data'!F105))),CD111="",ISNUMBER(OFFSET('Water Data'!$F$10,0,10*ROW('Water Data'!F105)))),OFFSET('Water Data'!$F$10,0,10*ROW('Water Data'!F105)),NA())))</f>
        <v>#N/A</v>
      </c>
      <c r="P111" s="119" t="e">
        <f ca="1">+IF(AND(ISNUMBER(OFFSET('Water Data'!$G$5,0,10*ROW('Water Data'!G105))),CE111="Yes"),100-OFFSET('Water Data'!$G$5,0,10*ROW('Water Data'!G105)),IF(AND(ISNUMBER(OFFSET('Water Data'!$G$5,0,10*ROW('Water Data'!G105))),CE111="No",ISNUMBER(OFFSET('Water Data'!$G$5,0,10*ROW('Water Data'!G105)))),CONCATENATE("[",ROUND(100-OFFSET('Water Data'!$G$5,0,10*ROW('Water Data'!G105)),0),"]"),IF(AND(ISNUMBER(OFFSET('Water Data'!$G$5,0,10*ROW('Water Data'!G105))),CE111="",ISNUMBER(OFFSET('Water Data'!$G$5,0,10*ROW('Water Data'!G105)))),100-OFFSET('Water Data'!$G$5,0,10*ROW('Water Data'!G105)),NA())))</f>
        <v>#N/A</v>
      </c>
      <c r="Q111" s="119" t="e">
        <f ca="1">+IF(AND(ISNUMBER(OFFSET('Water Data'!$G$7,0,10*ROW('Water Data'!G105))),CF111="Yes"),OFFSET('Water Data'!$G$7,0,10*ROW('Water Data'!G105)),IF(AND(ISNUMBER(OFFSET('Water Data'!$G$7,0,10*ROW('Water Data'!G105))),CF111="No",ISNUMBER(OFFSET('Water Data'!$G$7,0,10*ROW('Water Data'!G105)))),CONCATENATE("[",ROUND(OFFSET('Water Data'!$G$7,0,10*ROW('Water Data'!G105)),0),"]"),IF(AND(ISNUMBER(OFFSET('Water Data'!$G$7,0,10*ROW('Water Data'!G105))),CF111="",ISNUMBER(OFFSET('Water Data'!$G$7,0,10*ROW('Water Data'!G105)))),OFFSET('Water Data'!$G$7,0,10*ROW('Water Data'!G105)),NA())))</f>
        <v>#N/A</v>
      </c>
      <c r="R111" s="119" t="e">
        <f ca="1">+IF(AND(ISNUMBER(OFFSET('Water Data'!$G$10,0,10*ROW('Water Data'!G105))),CG111="Yes"),OFFSET('Water Data'!$G$10,0,10*ROW('Water Data'!G105)),IF(AND(ISNUMBER(OFFSET('Water Data'!$G$10,0,10*ROW('Water Data'!G105))),CG111="No",ISNUMBER(OFFSET('Water Data'!$G$10,0,10*ROW('Water Data'!G105)))),CONCATENATE("[",ROUND(OFFSET('Water Data'!$G$10,0,10*ROW('Water Data'!G105)),0),"]"),IF(AND(ISNUMBER(OFFSET('Water Data'!$G$10,0,10*ROW('Water Data'!G105))),CG111="",ISNUMBER(OFFSET('Water Data'!$G$10,0,10*ROW('Water Data'!G105)))),OFFSET('Water Data'!$G$10,0,10*ROW('Water Data'!G105)),NA())))</f>
        <v>#N/A</v>
      </c>
      <c r="S111" s="119" t="e">
        <f ca="1">+IF(AND(ISNUMBER(OFFSET('Water Data'!$H$5,0,10*ROW('Water Data'!H105))),CH111="Yes"),100-OFFSET('Water Data'!$H$5,0,10*ROW('Water Data'!H105)),IF(AND(ISNUMBER(OFFSET('Water Data'!$H$5,0,10*ROW('Water Data'!H105))),CH111="No",ISNUMBER(OFFSET('Water Data'!$H$5,0,10*ROW('Water Data'!H105)))),CONCATENATE("[",ROUND(100-OFFSET('Water Data'!$H$5,0,10*ROW('Water Data'!H105)),0),"]"),IF(AND(ISNUMBER(OFFSET('Water Data'!$H$5,0,10*ROW('Water Data'!H105))),CH111="",ISNUMBER(OFFSET('Water Data'!$H$5,0,10*ROW('Water Data'!H105)))),100-OFFSET('Water Data'!$H$5,0,10*ROW('Water Data'!H105)),NA())))</f>
        <v>#N/A</v>
      </c>
      <c r="T111" s="119" t="e">
        <f ca="1">+IF(AND(ISNUMBER(OFFSET('Water Data'!$H$7,0,10*ROW('Water Data'!H105))),CI111="Yes"),OFFSET('Water Data'!$H$7,0,10*ROW('Water Data'!H105)),IF(AND(ISNUMBER(OFFSET('Water Data'!$H$7,0,10*ROW('Water Data'!H105))),CI111="No",ISNUMBER(OFFSET('Water Data'!$H$7,0,10*ROW('Water Data'!H105)))),CONCATENATE("[",ROUND(OFFSET('Water Data'!$H$7,0,10*ROW('Water Data'!H105)),0),"]"),IF(AND(ISNUMBER(OFFSET('Water Data'!$H$7,0,10*ROW('Water Data'!H105))),CI111="",ISNUMBER(OFFSET('Water Data'!$H$7,0,10*ROW('Water Data'!H105)))),OFFSET('Water Data'!$H$7,0,10*ROW('Water Data'!H105)),NA())))</f>
        <v>#N/A</v>
      </c>
      <c r="U111" s="119" t="e">
        <f ca="1">+IF(AND(ISNUMBER(OFFSET('Water Data'!$H$10,0,10*ROW('Water Data'!H105))),CJ111="Yes"),OFFSET('Water Data'!$H$10,0,10*ROW('Water Data'!H105)),IF(AND(ISNUMBER(OFFSET('Water Data'!$H$10,0,10*ROW('Water Data'!H105))),CJ111="No",ISNUMBER(OFFSET('Water Data'!$H$10,0,10*ROW('Water Data'!H105)))),CONCATENATE("[",ROUND(OFFSET('Water Data'!$H$10,0,10*ROW('Water Data'!H105)),0),"]"),IF(AND(ISNUMBER(OFFSET('Water Data'!$H$10,0,10*ROW('Water Data'!H105))),CJ111="",ISNUMBER(OFFSET('Water Data'!$H$10,0,10*ROW('Water Data'!H105)))),OFFSET('Water Data'!$H$10,0,10*ROW('Water Data'!H105)),NA())))</f>
        <v>#N/A</v>
      </c>
      <c r="V111" s="120" t="e">
        <f ca="1">+IF(AND(ISNUMBER(OFFSET('Sanitation Data'!$C$5,0,10*ROW('Sanitation Data'!C105))),CK111="Yes"),100-OFFSET('Sanitation Data'!$C$5,0,10*ROW('Sanitation Data'!C105)),IF(AND(ISNUMBER(OFFSET('Sanitation Data'!$C$5,0,10*ROW('Sanitation Data'!C105))),CK111="No",ISNUMBER(OFFSET('Sanitation Data'!$C$5,0,10*ROW('Sanitation Data'!C105)))),CONCATENATE("[",ROUND(100-OFFSET('Sanitation Data'!$C$5,0,10*ROW('Sanitation Data'!C105)),0),"]"),IF(AND(ISNUMBER(OFFSET('Sanitation Data'!$C$5,0,10*ROW('Sanitation Data'!C105))),CK111="",ISNUMBER(OFFSET('Sanitation Data'!$C$5,0,10*ROW('Sanitation Data'!C105)))),100-OFFSET('Sanitation Data'!$C$5,0,10*ROW('Sanitation Data'!C105)),NA())))</f>
        <v>#N/A</v>
      </c>
      <c r="W111" s="120" t="e">
        <f ca="1">+IF(AND(ISNUMBER(OFFSET('Sanitation Data'!$C$7,0,10*ROW('Sanitation Data'!C105))),CL111="Yes"),OFFSET('Sanitation Data'!$C$7,0,10*ROW('Sanitation Data'!C105)),IF(AND(ISNUMBER(OFFSET('Sanitation Data'!$C$7,0,10*ROW('Sanitation Data'!C105))),CL111="No",ISNUMBER(OFFSET('Sanitation Data'!$C$7,0,10*ROW('Sanitation Data'!C105)))),CONCATENATE("[",ROUND(OFFSET('Sanitation Data'!$C$7,0,10*ROW('Sanitation Data'!C105)),0),"]"),IF(AND(ISNUMBER(OFFSET('Sanitation Data'!$C$7,0,10*ROW('Sanitation Data'!C105))),CL111="",ISNUMBER(OFFSET('Sanitation Data'!$C$7,0,10*ROW('Sanitation Data'!C105)))),OFFSET('Sanitation Data'!$C$7,0,10*ROW('Sanitation Data'!C105)),NA())))</f>
        <v>#N/A</v>
      </c>
      <c r="X111" s="120" t="e">
        <f ca="1">+IF(AND(ISNUMBER(OFFSET('Sanitation Data'!$C$11,0,10*ROW('Sanitation Data'!C105))),CM111="Yes"),OFFSET('Sanitation Data'!$C$11,0,10*ROW('Sanitation Data'!C105)),IF(AND(ISNUMBER(OFFSET('Sanitation Data'!$C$11,0,10*ROW('Sanitation Data'!C105))),CM111="No",ISNUMBER(OFFSET('Sanitation Data'!$C$11,0,10*ROW('Sanitation Data'!C105)))),CONCATENATE("[",ROUND(OFFSET('Sanitation Data'!$C$11,0,10*ROW('Sanitation Data'!C105)),0),"]"),IF(AND(ISNUMBER(OFFSET('Sanitation Data'!$C$11,0,10*ROW('Sanitation Data'!C105))),CM111="",ISNUMBER(OFFSET('Sanitation Data'!$C$11,0,10*ROW('Sanitation Data'!C105)))),OFFSET('Sanitation Data'!$C$11,0,10*ROW('Sanitation Data'!C105)),NA())))</f>
        <v>#N/A</v>
      </c>
      <c r="Y111" s="120" t="e">
        <f ca="1">+IF(AND(ISNUMBER(OFFSET('Sanitation Data'!$C$12,0,10*ROW('Sanitation Data'!C105))),CN111="Yes"),OFFSET('Sanitation Data'!$C$12,0,10*ROW('Sanitation Data'!C105)),IF(AND(ISNUMBER(OFFSET('Sanitation Data'!$C$12,0,10*ROW('Sanitation Data'!C105))),CN111="No",ISNUMBER(OFFSET('Sanitation Data'!$C$12,0,10*ROW('Sanitation Data'!C105)))),CONCATENATE("[",ROUND(OFFSET('Sanitation Data'!$C$12,0,10*ROW('Sanitation Data'!C105)),0),"]"),IF(AND(ISNUMBER(OFFSET('Sanitation Data'!$C$12,0,10*ROW('Sanitation Data'!C105))),CN111="",ISNUMBER(OFFSET('Sanitation Data'!$C$12,0,10*ROW('Sanitation Data'!C105)))),OFFSET('Sanitation Data'!$C$12,0,10*ROW('Sanitation Data'!C105)),NA())))</f>
        <v>#N/A</v>
      </c>
      <c r="Z111" s="120" t="e">
        <f ca="1">+IF(AND(ISNUMBER(OFFSET('Sanitation Data'!$C$13,0,10*ROW('Sanitation Data'!C105))),CO111="Yes"),OFFSET('Sanitation Data'!$C$13,0,10*ROW('Sanitation Data'!C105)),IF(AND(ISNUMBER(OFFSET('Sanitation Data'!$C$13,0,10*ROW('Sanitation Data'!C105))),CO111="No",ISNUMBER(OFFSET('Sanitation Data'!$C$13,0,10*ROW('Sanitation Data'!C105)))),CONCATENATE("[",ROUND(OFFSET('Sanitation Data'!$C$13,0,10*ROW('Sanitation Data'!C105)),0),"]"),IF(AND(ISNUMBER(OFFSET('Sanitation Data'!$C$13,0,10*ROW('Sanitation Data'!C105))),CO111="",ISNUMBER(OFFSET('Sanitation Data'!$C$13,0,10*ROW('Sanitation Data'!C105)))),OFFSET('Sanitation Data'!$C$13,0,10*ROW('Sanitation Data'!C105)),NA())))</f>
        <v>#N/A</v>
      </c>
      <c r="AA111" s="120" t="e">
        <f ca="1">+IF(AND(ISNUMBER(OFFSET('Sanitation Data'!$D$5,0,10*ROW('Sanitation Data'!D105))),CP111="Yes"),100-OFFSET('Sanitation Data'!$D$5,0,10*ROW('Sanitation Data'!D105)),IF(AND(ISNUMBER(OFFSET('Sanitation Data'!$D$5,0,10*ROW('Sanitation Data'!D105))),CP111="No",ISNUMBER(OFFSET('Sanitation Data'!$D$5,0,10*ROW('Sanitation Data'!D105)))),CONCATENATE("[",ROUND(100-OFFSET('Sanitation Data'!$D$5,0,10*ROW('Sanitation Data'!D105)),0),"]"),IF(AND(ISNUMBER(OFFSET('Sanitation Data'!$D$5,0,10*ROW('Sanitation Data'!D105))),CP111="",ISNUMBER(OFFSET('Sanitation Data'!$D$5,0,10*ROW('Sanitation Data'!D105)))),100-OFFSET('Sanitation Data'!$D$5,0,10*ROW('Sanitation Data'!D105)),NA())))</f>
        <v>#N/A</v>
      </c>
      <c r="AB111" s="120" t="e">
        <f ca="1">+IF(AND(ISNUMBER(OFFSET('Sanitation Data'!$D$7,0,10*ROW('Sanitation Data'!D105))),CQ111="Yes"),OFFSET('Sanitation Data'!$D$7,0,10*ROW('Sanitation Data'!G105)),IF(AND(ISNUMBER(OFFSET('Sanitation Data'!$D$7,0,10*ROW('Sanitation Data'!D105))),CQ111="No",ISNUMBER(OFFSET('Sanitation Data'!$D$7,0,10*ROW('Sanitation Data'!D105)))),CONCATENATE("[",ROUND(OFFSET('Sanitation Data'!$D$7,0,10*ROW('Sanitation Data'!D105)),0),"]"),IF(AND(ISNUMBER(OFFSET('Sanitation Data'!$D$7,0,10*ROW('Sanitation Data'!D105))),CQ111="",ISNUMBER(OFFSET('Sanitation Data'!$D$7,0,10*ROW('Sanitation Data'!D105)))),OFFSET('Sanitation Data'!$D$7,0,10*ROW('Sanitation Data'!D105)),NA())))</f>
        <v>#N/A</v>
      </c>
      <c r="AC111" s="120" t="e">
        <f ca="1">+IF(AND(ISNUMBER(OFFSET('Sanitation Data'!$D$11,0,10*ROW('Sanitation Data'!D105))),CR111="Yes"),OFFSET('Sanitation Data'!$D$11,0,10*ROW('Sanitation Data'!D105)),IF(AND(ISNUMBER(OFFSET('Sanitation Data'!$D$11,0,10*ROW('Sanitation Data'!D105))),CR111="No",ISNUMBER(OFFSET('Sanitation Data'!$D$11,0,10*ROW('Sanitation Data'!D105)))),CONCATENATE("[",ROUND(OFFSET('Sanitation Data'!$D$11,0,10*ROW('Sanitation Data'!D105)),0),"]"),IF(AND(ISNUMBER(OFFSET('Sanitation Data'!$D$11,0,10*ROW('Sanitation Data'!D105))),CR111="",ISNUMBER(OFFSET('Sanitation Data'!$D$11,0,10*ROW('Sanitation Data'!D105)))),OFFSET('Sanitation Data'!$D$11,0,10*ROW('Sanitation Data'!D105)),NA())))</f>
        <v>#N/A</v>
      </c>
      <c r="AD111" s="120" t="e">
        <f ca="1">+IF(AND(ISNUMBER(OFFSET('Sanitation Data'!$D$12,0,10*ROW('Sanitation Data'!D105))),CS111="Yes"),OFFSET('Sanitation Data'!$D$12,0,10*ROW('Sanitation Data'!D105)),IF(AND(ISNUMBER(OFFSET('Sanitation Data'!$D$12,0,10*ROW('Sanitation Data'!D105))),CS111="No",ISNUMBER(OFFSET('Sanitation Data'!$D$12,0,10*ROW('Sanitation Data'!D105)))),CONCATENATE("[",ROUND(OFFSET('Sanitation Data'!$D$12,0,10*ROW('Sanitation Data'!D105)),0),"]"),IF(AND(ISNUMBER(OFFSET('Sanitation Data'!$D$12,0,10*ROW('Sanitation Data'!D105))),CS111="",ISNUMBER(OFFSET('Sanitation Data'!$D$12,0,10*ROW('Sanitation Data'!D105)))),OFFSET('Sanitation Data'!$D$12,0,10*ROW('Sanitation Data'!D105)),NA())))</f>
        <v>#N/A</v>
      </c>
      <c r="AE111" s="120" t="e">
        <f ca="1">+IF(AND(ISNUMBER(OFFSET('Sanitation Data'!$D$13,0,10*ROW('Sanitation Data'!D105))),CT111="Yes"),OFFSET('Sanitation Data'!$D$13,0,10*ROW('Sanitation Data'!D105)),IF(AND(ISNUMBER(OFFSET('Sanitation Data'!$D$13,0,10*ROW('Sanitation Data'!D105))),CT111="No",ISNUMBER(OFFSET('Sanitation Data'!$D$13,0,10*ROW('Sanitation Data'!D105)))),CONCATENATE("[",ROUND(OFFSET('Sanitation Data'!$D$13,0,10*ROW('Sanitation Data'!D105)),0),"]"),IF(AND(ISNUMBER(OFFSET('Sanitation Data'!$D$13,0,10*ROW('Sanitation Data'!D105))),CT111="",ISNUMBER(OFFSET('Sanitation Data'!$D$13,0,10*ROW('Sanitation Data'!D105)))),OFFSET('Sanitation Data'!$D$13,0,10*ROW('Sanitation Data'!D105)),NA())))</f>
        <v>#N/A</v>
      </c>
      <c r="AF111" s="120" t="e">
        <f ca="1">+IF(AND(ISNUMBER(OFFSET('Sanitation Data'!$E$5,0,10*ROW('Sanitation Data'!E105))),CU111="Yes"),100-OFFSET('Sanitation Data'!$E$5,0,10*ROW('Sanitation Data'!E105)),IF(AND(ISNUMBER(OFFSET('Sanitation Data'!$E$5,0,10*ROW('Sanitation Data'!E105))),CU111="No",ISNUMBER(OFFSET('Sanitation Data'!$E$5,0,10*ROW('Sanitation Data'!E105)))),CONCATENATE("[",ROUND(100-OFFSET('Sanitation Data'!$E$5,0,10*ROW('Sanitation Data'!E105)),0),"]"),IF(AND(ISNUMBER(OFFSET('Sanitation Data'!$E$5,0,10*ROW('Sanitation Data'!E105))),CU111="",ISNUMBER(OFFSET('Sanitation Data'!$E$5,0,10*ROW('Sanitation Data'!E105)))),100-OFFSET('Sanitation Data'!$E$5,0,10*ROW('Sanitation Data'!E105)),NA())))</f>
        <v>#N/A</v>
      </c>
      <c r="AG111" s="120" t="e">
        <f ca="1">+IF(AND(ISNUMBER(OFFSET('Sanitation Data'!$E$7,0,10*ROW('Sanitation Data'!E105))),CV111="Yes"),OFFSET('Sanitation Data'!$E$7,0,10*ROW('Sanitation Data'!E105)),IF(AND(ISNUMBER(OFFSET('Sanitation Data'!$E$7,0,10*ROW('Sanitation Data'!E105))),CV111="No",ISNUMBER(OFFSET('Sanitation Data'!$E$7,0,10*ROW('Sanitation Data'!E105)))),CONCATENATE("[",ROUND(OFFSET('Sanitation Data'!$E$7,0,10*ROW('Sanitation Data'!E105)),0),"]"),IF(AND(ISNUMBER(OFFSET('Sanitation Data'!$E$7,0,10*ROW('Sanitation Data'!E105))),CV111="",ISNUMBER(OFFSET('Sanitation Data'!$E$7,0,10*ROW('Sanitation Data'!E105)))),OFFSET('Sanitation Data'!$E$7,0,10*ROW('Sanitation Data'!E105)),NA())))</f>
        <v>#N/A</v>
      </c>
      <c r="AH111" s="120" t="e">
        <f ca="1">+IF(AND(ISNUMBER(OFFSET('Sanitation Data'!$E$11,0,10*ROW('Sanitation Data'!E105))),CW111="Yes"),OFFSET('Sanitation Data'!$E$11,0,10*ROW('Sanitation Data'!E105)),IF(AND(ISNUMBER(OFFSET('Sanitation Data'!$E$11,0,10*ROW('Sanitation Data'!E105))),CW111="No",ISNUMBER(OFFSET('Sanitation Data'!$E$11,0,10*ROW('Sanitation Data'!E105)))),CONCATENATE("[",ROUND(OFFSET('Sanitation Data'!$E$11,0,10*ROW('Sanitation Data'!E105)),0),"]"),IF(AND(ISNUMBER(OFFSET('Sanitation Data'!$E$11,0,10*ROW('Sanitation Data'!E105))),CW111="",ISNUMBER(OFFSET('Sanitation Data'!$E$11,0,10*ROW('Sanitation Data'!E105)))),OFFSET('Sanitation Data'!$E$11,0,10*ROW('Sanitation Data'!E105)),NA())))</f>
        <v>#N/A</v>
      </c>
      <c r="AI111" s="120" t="e">
        <f ca="1">+IF(AND(ISNUMBER(OFFSET('Sanitation Data'!$E$12,0,10*ROW('Sanitation Data'!E105))),CX111="Yes"),OFFSET('Sanitation Data'!$E$12,0,10*ROW('Sanitation Data'!E105)),IF(AND(ISNUMBER(OFFSET('Sanitation Data'!$E$12,0,10*ROW('Sanitation Data'!E105))),CX111="No",ISNUMBER(OFFSET('Sanitation Data'!$E$12,0,10*ROW('Sanitation Data'!E105)))),CONCATENATE("[",ROUND(OFFSET('Sanitation Data'!$E$12,0,10*ROW('Sanitation Data'!E105)),0),"]"),IF(AND(ISNUMBER(OFFSET('Sanitation Data'!$E$12,0,10*ROW('Sanitation Data'!E105))),CX111="",ISNUMBER(OFFSET('Sanitation Data'!$E$12,0,10*ROW('Sanitation Data'!E105)))),OFFSET('Sanitation Data'!$E$12,0,10*ROW('Sanitation Data'!E105)),NA())))</f>
        <v>#N/A</v>
      </c>
      <c r="AJ111" s="120" t="e">
        <f ca="1">+IF(AND(ISNUMBER(OFFSET('Sanitation Data'!$E$13,0,10*ROW('Sanitation Data'!E105))),CY111="Yes"),OFFSET('Sanitation Data'!$E$13,0,10*ROW('Sanitation Data'!E105)),IF(AND(ISNUMBER(OFFSET('Sanitation Data'!$E$13,0,10*ROW('Sanitation Data'!E105))),CY111="No",ISNUMBER(OFFSET('Sanitation Data'!$E$13,0,10*ROW('Sanitation Data'!E105)))),CONCATENATE("[",ROUND(OFFSET('Sanitation Data'!$E$13,0,10*ROW('Sanitation Data'!E105)),0),"]"),IF(AND(ISNUMBER(OFFSET('Sanitation Data'!$E$13,0,10*ROW('Sanitation Data'!E105))),CY111="",ISNUMBER(OFFSET('Sanitation Data'!$E$13,0,10*ROW('Sanitation Data'!E105)))),OFFSET('Sanitation Data'!$E$13,0,10*ROW('Sanitation Data'!E105)),NA())))</f>
        <v>#N/A</v>
      </c>
      <c r="AK111" s="120" t="e">
        <f ca="1">+IF(AND(ISNUMBER(OFFSET('Sanitation Data'!$F$5,0,10*ROW('Sanitation Data'!F105))),CZ111="Yes"),100-OFFSET('Sanitation Data'!$F$5,0,10*ROW('Sanitation Data'!F105)),IF(AND(ISNUMBER(OFFSET('Sanitation Data'!$F$5,0,10*ROW('Sanitation Data'!F105))),CZ111="No",ISNUMBER(OFFSET('Sanitation Data'!$F$5,0,10*ROW('Sanitation Data'!F105)))),CONCATENATE("[",ROUND(100-OFFSET('Sanitation Data'!$F$5,0,10*ROW('Sanitation Data'!F105)),0),"]"),IF(AND(ISNUMBER(OFFSET('Sanitation Data'!$F$5,0,10*ROW('Sanitation Data'!F105))),CZ111="",ISNUMBER(OFFSET('Sanitation Data'!$F$5,0,10*ROW('Sanitation Data'!F105)))),100-OFFSET('Sanitation Data'!$F$5,0,10*ROW('Sanitation Data'!F105)),NA())))</f>
        <v>#N/A</v>
      </c>
      <c r="AL111" s="120" t="e">
        <f ca="1">+IF(AND(ISNUMBER(OFFSET('Sanitation Data'!$F$7,0,10*ROW('Sanitation Data'!F105))),DA111="Yes"),OFFSET('Sanitation Data'!$F$7,0,10*ROW('Sanitation Data'!F105)),IF(AND(ISNUMBER(OFFSET('Sanitation Data'!$F$7,0,10*ROW('Sanitation Data'!F105))),DA111="No",ISNUMBER(OFFSET('Sanitation Data'!$F$7,0,10*ROW('Sanitation Data'!F105)))),CONCATENATE("[",ROUND(OFFSET('Sanitation Data'!$F$7,0,10*ROW('Sanitation Data'!F105)),0),"]"),IF(AND(ISNUMBER(OFFSET('Sanitation Data'!$F$7,0,10*ROW('Sanitation Data'!F105))),DA111="",ISNUMBER(OFFSET('Sanitation Data'!$F$7,0,10*ROW('Sanitation Data'!F105)))),OFFSET('Sanitation Data'!$F$7,0,10*ROW('Sanitation Data'!F105)),NA())))</f>
        <v>#N/A</v>
      </c>
      <c r="AM111" s="120" t="e">
        <f ca="1">+IF(AND(ISNUMBER(OFFSET('Sanitation Data'!$F$11,0,10*ROW('Sanitation Data'!F105))),DB111="Yes"),OFFSET('Sanitation Data'!$F$11,0,10*ROW('Sanitation Data'!F105)),IF(AND(ISNUMBER(OFFSET('Sanitation Data'!$F$11,0,10*ROW('Sanitation Data'!F105))),DB111="No",ISNUMBER(OFFSET('Sanitation Data'!$F$11,0,10*ROW('Sanitation Data'!F105)))),CONCATENATE("[",ROUND(OFFSET('Sanitation Data'!$F$11,0,10*ROW('Sanitation Data'!F105)),0),"]"),IF(AND(ISNUMBER(OFFSET('Sanitation Data'!$F$11,0,10*ROW('Sanitation Data'!F105))),DB111="",ISNUMBER(OFFSET('Sanitation Data'!$F$11,0,10*ROW('Sanitation Data'!F105)))),OFFSET('Sanitation Data'!$F$11,0,10*ROW('Sanitation Data'!F105)),NA())))</f>
        <v>#N/A</v>
      </c>
      <c r="AN111" s="120" t="e">
        <f ca="1">+IF(AND(ISNUMBER(OFFSET('Sanitation Data'!$F$12,0,10*ROW('Sanitation Data'!F105))),DC111="Yes"),OFFSET('Sanitation Data'!$F$12,0,10*ROW('Sanitation Data'!F105)),IF(AND(ISNUMBER(OFFSET('Sanitation Data'!$F$12,0,10*ROW('Sanitation Data'!F105))),DC111="No",ISNUMBER(OFFSET('Sanitation Data'!$F$12,0,10*ROW('Sanitation Data'!F105)))),CONCATENATE("[",ROUND(OFFSET('Sanitation Data'!$F$12,0,10*ROW('Sanitation Data'!F105)),0),"]"),IF(AND(ISNUMBER(OFFSET('Sanitation Data'!$F$12,0,10*ROW('Sanitation Data'!F105))),DC111="",ISNUMBER(OFFSET('Sanitation Data'!$F$12,0,10*ROW('Sanitation Data'!F105)))),OFFSET('Sanitation Data'!$F$12,0,10*ROW('Sanitation Data'!F105)),NA())))</f>
        <v>#N/A</v>
      </c>
      <c r="AO111" s="120" t="e">
        <f ca="1">+IF(AND(ISNUMBER(OFFSET('Sanitation Data'!$F$13,0,10*ROW('Sanitation Data'!F105))),DD111="Yes"),OFFSET('Sanitation Data'!$F$13,0,10*ROW('Sanitation Data'!F105)),IF(AND(ISNUMBER(OFFSET('Sanitation Data'!$F$13,0,10*ROW('Sanitation Data'!F105))),DD111="No",ISNUMBER(OFFSET('Sanitation Data'!$F$13,0,10*ROW('Sanitation Data'!F105)))),CONCATENATE("[",ROUND(OFFSET('Sanitation Data'!$F$13,0,10*ROW('Sanitation Data'!F105)),0),"]"),IF(AND(ISNUMBER(OFFSET('Sanitation Data'!$F$13,0,10*ROW('Sanitation Data'!F105))),DD111="",ISNUMBER(OFFSET('Sanitation Data'!$F$13,0,10*ROW('Sanitation Data'!F105)))),OFFSET('Sanitation Data'!$F$13,0,10*ROW('Sanitation Data'!F105)),NA())))</f>
        <v>#N/A</v>
      </c>
      <c r="AP111" s="120" t="e">
        <f ca="1">+IF(AND(ISNUMBER(OFFSET('Sanitation Data'!$G$5,0,10*ROW('Sanitation Data'!G105))),DE111="Yes"),100-OFFSET('Sanitation Data'!$G$5,0,10*ROW('Sanitation Data'!G105)),IF(AND(ISNUMBER(OFFSET('Sanitation Data'!$G$5,0,10*ROW('Sanitation Data'!G105))),DE111="No",ISNUMBER(OFFSET('Sanitation Data'!$G$5,0,10*ROW('Sanitation Data'!G105)))),CONCATENATE("[",ROUND(100-OFFSET('Sanitation Data'!$G$5,0,10*ROW('Sanitation Data'!G105)),0),"]"),IF(AND(ISNUMBER(OFFSET('Sanitation Data'!$G$5,0,10*ROW('Sanitation Data'!G105))),DE111="",ISNUMBER(OFFSET('Sanitation Data'!$G$5,0,10*ROW('Sanitation Data'!G105)))),100-OFFSET('Sanitation Data'!$G$5,0,10*ROW('Sanitation Data'!G105)),NA())))</f>
        <v>#N/A</v>
      </c>
      <c r="AQ111" s="120" t="e">
        <f ca="1">+IF(AND(ISNUMBER(OFFSET('Sanitation Data'!$G$7,0,10*ROW('Sanitation Data'!G105))),DF111="Yes"),OFFSET('Sanitation Data'!$G$7,0,10*ROW('Sanitation Data'!G105)),IF(AND(ISNUMBER(OFFSET('Sanitation Data'!$G$7,0,10*ROW('Sanitation Data'!G105))),DF111="No",ISNUMBER(OFFSET('Sanitation Data'!$G$7,0,10*ROW('Sanitation Data'!G105)))),CONCATENATE("[",ROUND(OFFSET('Sanitation Data'!$G$7,0,10*ROW('Sanitation Data'!G105)),0),"]"),IF(AND(ISNUMBER(OFFSET('Sanitation Data'!$G$7,0,10*ROW('Sanitation Data'!G105))),DF111="",ISNUMBER(OFFSET('Sanitation Data'!$G$7,0,10*ROW('Sanitation Data'!G105)))),OFFSET('Sanitation Data'!$G$7,0,10*ROW('Sanitation Data'!G105)),NA())))</f>
        <v>#N/A</v>
      </c>
      <c r="AR111" s="120" t="e">
        <f ca="1">+IF(AND(ISNUMBER(OFFSET('Sanitation Data'!$G$11,0,10*ROW('Sanitation Data'!G105))),DG111="Yes"),OFFSET('Sanitation Data'!$G$11,0,10*ROW('Sanitation Data'!G105)),IF(AND(ISNUMBER(OFFSET('Sanitation Data'!$G$11,0,10*ROW('Sanitation Data'!G105))),DG111="No",ISNUMBER(OFFSET('Sanitation Data'!$G$11,0,10*ROW('Sanitation Data'!G105)))),CONCATENATE("[",ROUND(OFFSET('Sanitation Data'!$G$11,0,10*ROW('Sanitation Data'!G105)),0),"]"),IF(AND(ISNUMBER(OFFSET('Sanitation Data'!$G$11,0,10*ROW('Sanitation Data'!G105))),DG111="",ISNUMBER(OFFSET('Sanitation Data'!$G$11,0,10*ROW('Sanitation Data'!G105)))),OFFSET('Sanitation Data'!$G$11,0,10*ROW('Sanitation Data'!G105)),NA())))</f>
        <v>#N/A</v>
      </c>
      <c r="AS111" s="120" t="e">
        <f ca="1">+IF(AND(ISNUMBER(OFFSET('Sanitation Data'!$G$12,0,10*ROW('Sanitation Data'!G105))),DH111="Yes"),OFFSET('Sanitation Data'!$G$12,0,10*ROW('Sanitation Data'!G105)),IF(AND(ISNUMBER(OFFSET('Sanitation Data'!$G$12,0,10*ROW('Sanitation Data'!G105))),DH111="No",ISNUMBER(OFFSET('Sanitation Data'!$G$12,0,10*ROW('Sanitation Data'!G105)))),CONCATENATE("[",ROUND(OFFSET('Sanitation Data'!$G$12,0,10*ROW('Sanitation Data'!G105)),0),"]"),IF(AND(ISNUMBER(OFFSET('Sanitation Data'!$G$12,0,10*ROW('Sanitation Data'!G105))),DH111="",ISNUMBER(OFFSET('Sanitation Data'!$G$12,0,10*ROW('Sanitation Data'!G105)))),OFFSET('Sanitation Data'!$G$12,0,10*ROW('Sanitation Data'!G105)),NA())))</f>
        <v>#N/A</v>
      </c>
      <c r="AT111" s="120" t="e">
        <f ca="1">+IF(AND(ISNUMBER(OFFSET('Sanitation Data'!$G$13,0,10*ROW('Sanitation Data'!G105))),DI111="Yes"),OFFSET('Sanitation Data'!$G$13,0,10*ROW('Sanitation Data'!G105)),IF(AND(ISNUMBER(OFFSET('Sanitation Data'!$G$13,0,10*ROW('Sanitation Data'!G105))),DI111="No",ISNUMBER(OFFSET('Sanitation Data'!$G$13,0,10*ROW('Sanitation Data'!G105)))),CONCATENATE("[",ROUND(OFFSET('Sanitation Data'!$G$13,0,10*ROW('Sanitation Data'!G105)),0),"]"),IF(AND(ISNUMBER(OFFSET('Sanitation Data'!$G$13,0,10*ROW('Sanitation Data'!G105))),DI111="",ISNUMBER(OFFSET('Sanitation Data'!$G$13,0,10*ROW('Sanitation Data'!G105)))),OFFSET('Sanitation Data'!$G$13,0,10*ROW('Sanitation Data'!G105)),NA())))</f>
        <v>#N/A</v>
      </c>
      <c r="AU111" s="120" t="e">
        <f ca="1">+IF(AND(ISNUMBER(OFFSET('Sanitation Data'!$H$5,0,10*ROW('Sanitation Data'!H105))),DJ111="Yes"),100-OFFSET('Sanitation Data'!$H$5,0,10*ROW('Sanitation Data'!H105)),IF(AND(ISNUMBER(OFFSET('Sanitation Data'!$H$5,0,10*ROW('Sanitation Data'!H105))),DJ111="No",ISNUMBER(OFFSET('Sanitation Data'!$H$5,0,10*ROW('Sanitation Data'!H105)))),CONCATENATE("[",ROUND(100-OFFSET('Sanitation Data'!$H$5,0,10*ROW('Sanitation Data'!H105)),0),"]"),IF(AND(ISNUMBER(OFFSET('Sanitation Data'!$H$5,0,10*ROW('Sanitation Data'!H105))),DJ111="",ISNUMBER(OFFSET('Sanitation Data'!$H$5,0,10*ROW('Sanitation Data'!H105)))),100-OFFSET('Sanitation Data'!$H$5,0,10*ROW('Sanitation Data'!H105)),NA())))</f>
        <v>#N/A</v>
      </c>
      <c r="AV111" s="120" t="e">
        <f ca="1">+IF(AND(ISNUMBER(OFFSET('Sanitation Data'!$H$7,0,10*ROW('Sanitation Data'!H105))),DK111="Yes"),OFFSET('Sanitation Data'!$H$7,0,10*ROW('Sanitation Data'!H105)),IF(AND(ISNUMBER(OFFSET('Sanitation Data'!$H$7,0,10*ROW('Sanitation Data'!H105))),DK111="No",ISNUMBER(OFFSET('Sanitation Data'!$H$7,0,10*ROW('Sanitation Data'!H105)))),CONCATENATE("[",ROUND(OFFSET('Sanitation Data'!$H$7,0,10*ROW('Sanitation Data'!H105)),0),"]"),IF(AND(ISNUMBER(OFFSET('Sanitation Data'!$H$7,0,10*ROW('Sanitation Data'!H105))),DK111="",ISNUMBER(OFFSET('Sanitation Data'!$H$7,0,10*ROW('Sanitation Data'!H105)))),OFFSET('Sanitation Data'!$H$7,0,10*ROW('Sanitation Data'!H105)),NA())))</f>
        <v>#N/A</v>
      </c>
      <c r="AW111" s="120" t="e">
        <f ca="1">+IF(AND(ISNUMBER(OFFSET('Sanitation Data'!$H$11,0,10*ROW('Sanitation Data'!H105))),DL111="Yes"),OFFSET('Sanitation Data'!$H$11,0,10*ROW('Sanitation Data'!H105)),IF(AND(ISNUMBER(OFFSET('Sanitation Data'!$H$11,0,10*ROW('Sanitation Data'!H105))),DL111="No",ISNUMBER(OFFSET('Sanitation Data'!$H$11,0,10*ROW('Sanitation Data'!H105)))),CONCATENATE("[",ROUND(OFFSET('Sanitation Data'!$H$11,0,10*ROW('Sanitation Data'!H105)),0),"]"),IF(AND(ISNUMBER(OFFSET('Sanitation Data'!$H$11,0,10*ROW('Sanitation Data'!H105))),DL111="",ISNUMBER(OFFSET('Sanitation Data'!$H$11,0,10*ROW('Sanitation Data'!H105)))),OFFSET('Sanitation Data'!$H$11,0,10*ROW('Sanitation Data'!H105)),NA())))</f>
        <v>#N/A</v>
      </c>
      <c r="AX111" s="120" t="e">
        <f ca="1">+IF(AND(ISNUMBER(OFFSET('Sanitation Data'!$H$12,0,10*ROW('Sanitation Data'!H105))),DM111="Yes"),OFFSET('Sanitation Data'!$H$12,0,10*ROW('Sanitation Data'!H105)),IF(AND(ISNUMBER(OFFSET('Sanitation Data'!$H$12,0,10*ROW('Sanitation Data'!H105))),DM111="No",ISNUMBER(OFFSET('Sanitation Data'!$H$12,0,10*ROW('Sanitation Data'!H105)))),CONCATENATE("[",ROUND(OFFSET('Sanitation Data'!$H$12,0,10*ROW('Sanitation Data'!H105)),0),"]"),IF(AND(ISNUMBER(OFFSET('Sanitation Data'!$H$12,0,10*ROW('Sanitation Data'!H105))),DM111="",ISNUMBER(OFFSET('Sanitation Data'!$H$12,0,10*ROW('Sanitation Data'!H105)))),OFFSET('Sanitation Data'!$H$12,0,10*ROW('Sanitation Data'!H105)),NA())))</f>
        <v>#N/A</v>
      </c>
      <c r="AY111" s="120" t="e">
        <f ca="1">+IF(AND(ISNUMBER(OFFSET('Sanitation Data'!$H$13,0,10*ROW('Sanitation Data'!H105))),DN111="Yes"),OFFSET('Sanitation Data'!$H$13,0,10*ROW('Sanitation Data'!H105)),IF(AND(ISNUMBER(OFFSET('Sanitation Data'!$H$13,0,10*ROW('Sanitation Data'!H105))),DN111="No",ISNUMBER(OFFSET('Sanitation Data'!$H$13,0,10*ROW('Sanitation Data'!H105)))),CONCATENATE("[",ROUND(OFFSET('Sanitation Data'!$H$13,0,10*ROW('Sanitation Data'!H105)),0),"]"),IF(AND(ISNUMBER(OFFSET('Sanitation Data'!$H$13,0,10*ROW('Sanitation Data'!H105))),DN111="",ISNUMBER(OFFSET('Sanitation Data'!$H$13,0,10*ROW('Sanitation Data'!H105)))),OFFSET('Sanitation Data'!$H$13,0,10*ROW('Sanitation Data'!H105)),NA())))</f>
        <v>#N/A</v>
      </c>
      <c r="AZ111" s="121" t="e">
        <f ca="1">+IF(AND(ISNUMBER(OFFSET('Hygiene Data'!$C$6,0,10*ROW('Hygiene Data'!C105))),DO111="Yes"),OFFSET('Hygiene Data'!$C$6,0,10*ROW('Hygiene Data'!C105)),IF(AND(ISNUMBER(OFFSET('Hygiene Data'!$C$6,0,10*ROW('Hygiene Data'!C105))),DO111="No",ISNUMBER(OFFSET('Hygiene Data'!$C$6,0,10*ROW('Hygiene Data'!C105)))),CONCATENATE("[",ROUND(OFFSET('Hygiene Data'!$C$6,0,10*ROW('Hygiene Data'!C105)),0),"]"),IF(AND(ISNUMBER(OFFSET('Hygiene Data'!$C$6,0,10*ROW('Hygiene Data'!C105))),DO111="",ISNUMBER(OFFSET('Hygiene Data'!$C$6,0,10*ROW('Hygiene Data'!C105)))),OFFSET('Hygiene Data'!$C$6,0,10*ROW('Hygiene Data'!C105)),NA())))</f>
        <v>#N/A</v>
      </c>
      <c r="BA111" s="121" t="e">
        <f ca="1">+IF(AND(ISNUMBER(OFFSET('Hygiene Data'!$C$8,0,10*ROW('Hygiene Data'!C105))),DP111="Yes"),OFFSET('Hygiene Data'!$C$8,0,10*ROW('Hygiene Data'!C105)),IF(AND(ISNUMBER(OFFSET('Hygiene Data'!$C$8,0,10*ROW('Hygiene Data'!C105))),DP111="No",ISNUMBER(OFFSET('Hygiene Data'!$C$8,0,10*ROW('Hygiene Data'!C105)))),CONCATENATE("[",ROUND(OFFSET('Hygiene Data'!$C$8,0,10*ROW('Hygiene Data'!C105)),0),"]"),IF(AND(ISNUMBER(OFFSET('Hygiene Data'!$C$8,0,10*ROW('Hygiene Data'!C105))),DP111="",ISNUMBER(OFFSET('Hygiene Data'!$C$8,0,10*ROW('Hygiene Data'!C105)))),OFFSET('Hygiene Data'!$C$8,0,10*ROW('Hygiene Data'!C105)),NA())))</f>
        <v>#N/A</v>
      </c>
      <c r="BB111" s="121" t="e">
        <f ca="1">+IF(AND(ISNUMBER(OFFSET('Hygiene Data'!$C$10,0,10*ROW('Hygiene Data'!C105))),DQ111="Yes"),OFFSET('Hygiene Data'!$C$10,0,10*ROW('Hygiene Data'!C105)),IF(AND(ISNUMBER(OFFSET('Hygiene Data'!$C$10,0,10*ROW('Hygiene Data'!C105))),DQ111="No",ISNUMBER(OFFSET('Hygiene Data'!$C$10,0,10*ROW('Hygiene Data'!C105)))),CONCATENATE("[",ROUND(OFFSET('Hygiene Data'!$C$10,0,10*ROW('Hygiene Data'!C105)),0),"]"),IF(AND(ISNUMBER(OFFSET('Hygiene Data'!$C$10,0,10*ROW('Hygiene Data'!C105))),DQ111="",ISNUMBER(OFFSET('Hygiene Data'!$C$10,0,10*ROW('Hygiene Data'!C105)))),OFFSET('Hygiene Data'!$C$10,0,10*ROW('Hygiene Data'!C105)),NA())))</f>
        <v>#N/A</v>
      </c>
      <c r="BC111" s="121" t="e">
        <f ca="1">+IF(AND(ISNUMBER(OFFSET('Hygiene Data'!$D$6,0,10*ROW('Hygiene Data'!D105))),DR111="Yes"),OFFSET('Hygiene Data'!$D$6,0,10*ROW('Hygiene Data'!D105)),IF(AND(ISNUMBER(OFFSET('Hygiene Data'!$D$6,0,10*ROW('Hygiene Data'!D105))),DR111="No",ISNUMBER(OFFSET('Hygiene Data'!$D$6,0,10*ROW('Hygiene Data'!D105)))),CONCATENATE("[",ROUND(OFFSET('Hygiene Data'!$D$6,0,10*ROW('Hygiene Data'!D105)),0),"]"),IF(AND(ISNUMBER(OFFSET('Hygiene Data'!$D$6,0,10*ROW('Hygiene Data'!D105))),DR111="",ISNUMBER(OFFSET('Hygiene Data'!$D$6,0,10*ROW('Hygiene Data'!D105)))),OFFSET('Hygiene Data'!$D$6,0,10*ROW('Hygiene Data'!D105)),NA())))</f>
        <v>#N/A</v>
      </c>
      <c r="BD111" s="121" t="e">
        <f ca="1">+IF(AND(ISNUMBER(OFFSET('Hygiene Data'!$D$8,0,10*ROW('Hygiene Data'!D105))),DS111="Yes"),OFFSET('Hygiene Data'!$D$8,0,10*ROW('Hygiene Data'!D105)),IF(AND(ISNUMBER(OFFSET('Hygiene Data'!$D$8,0,10*ROW('Hygiene Data'!D105))),DS111="No",ISNUMBER(OFFSET('Hygiene Data'!$D$8,0,10*ROW('Hygiene Data'!D105)))),CONCATENATE("[",ROUND(OFFSET('Hygiene Data'!$D$8,0,10*ROW('Hygiene Data'!D105)),0),"]"),IF(AND(ISNUMBER(OFFSET('Hygiene Data'!$D$8,0,10*ROW('Hygiene Data'!D105))),DS111="",ISNUMBER(OFFSET('Hygiene Data'!$D$8,0,10*ROW('Hygiene Data'!D105)))),OFFSET('Hygiene Data'!$D$8,0,10*ROW('Hygiene Data'!D105)),NA())))</f>
        <v>#N/A</v>
      </c>
      <c r="BE111" s="121" t="e">
        <f ca="1">+IF(AND(ISNUMBER(OFFSET('Hygiene Data'!$D$10,0,10*ROW('Hygiene Data'!D105))),DT111="Yes"),OFFSET('Hygiene Data'!$D$10,0,10*ROW('Hygiene Data'!D105)),IF(AND(ISNUMBER(OFFSET('Hygiene Data'!$D$10,0,10*ROW('Hygiene Data'!D105))),DT111="No",ISNUMBER(OFFSET('Hygiene Data'!$D$10,0,10*ROW('Hygiene Data'!D105)))),CONCATENATE("[",ROUND(OFFSET('Hygiene Data'!$D$10,0,10*ROW('Hygiene Data'!D105)),0),"]"),IF(AND(ISNUMBER(OFFSET('Hygiene Data'!$D$10,0,10*ROW('Hygiene Data'!D105))),DT111="",ISNUMBER(OFFSET('Hygiene Data'!$D$10,0,10*ROW('Hygiene Data'!D105)))),OFFSET('Hygiene Data'!$D$10,0,10*ROW('Hygiene Data'!D105)),NA())))</f>
        <v>#N/A</v>
      </c>
      <c r="BF111" s="121" t="e">
        <f ca="1">+IF(AND(ISNUMBER(OFFSET('Hygiene Data'!$E$6,0,10*ROW('Hygiene Data'!E105))),DU111="Yes"),OFFSET('Hygiene Data'!$E$6,0,10*ROW('Hygiene Data'!E105)),IF(AND(ISNUMBER(OFFSET('Hygiene Data'!$E$6,0,10*ROW('Hygiene Data'!E105))),DU111="No",ISNUMBER(OFFSET('Hygiene Data'!$E$6,0,10*ROW('Hygiene Data'!E105)))),CONCATENATE("[",ROUND(OFFSET('Hygiene Data'!$E$6,0,10*ROW('Hygiene Data'!E105)),0),"]"),IF(AND(ISNUMBER(OFFSET('Hygiene Data'!$E$6,0,10*ROW('Hygiene Data'!E105))),DU111="",ISNUMBER(OFFSET('Hygiene Data'!$E$6,0,10*ROW('Hygiene Data'!E105)))),OFFSET('Hygiene Data'!$E$6,0,10*ROW('Hygiene Data'!E105)),NA())))</f>
        <v>#N/A</v>
      </c>
      <c r="BG111" s="121" t="e">
        <f ca="1">+IF(AND(ISNUMBER(OFFSET('Hygiene Data'!$E$8,0,10*ROW('Hygiene Data'!E105))),DV111="Yes"),OFFSET('Hygiene Data'!$E$8,0,10*ROW('Hygiene Data'!E105)),IF(AND(ISNUMBER(OFFSET('Hygiene Data'!$E$8,0,10*ROW('Hygiene Data'!E105))),DV111="No",ISNUMBER(OFFSET('Hygiene Data'!$E$8,0,10*ROW('Hygiene Data'!E105)))),CONCATENATE("[",ROUND(OFFSET('Hygiene Data'!$E$8,0,10*ROW('Hygiene Data'!E105)),0),"]"),IF(AND(ISNUMBER(OFFSET('Hygiene Data'!$E$8,0,10*ROW('Hygiene Data'!E105))),DV111="",ISNUMBER(OFFSET('Hygiene Data'!$E$8,0,10*ROW('Hygiene Data'!E105)))),OFFSET('Hygiene Data'!$E$8,0,10*ROW('Hygiene Data'!E105)),NA())))</f>
        <v>#N/A</v>
      </c>
      <c r="BH111" s="121" t="e">
        <f ca="1">+IF(AND(ISNUMBER(OFFSET('Hygiene Data'!$E$10,0,10*ROW('Hygiene Data'!E105))),DW111="Yes"),OFFSET('Hygiene Data'!$E$10,0,10*ROW('Hygiene Data'!E105)),IF(AND(ISNUMBER(OFFSET('Hygiene Data'!$E$10,0,10*ROW('Hygiene Data'!E105))),DW111="No",ISNUMBER(OFFSET('Hygiene Data'!$E$10,0,10*ROW('Hygiene Data'!E105)))),CONCATENATE("[",ROUND(OFFSET('Hygiene Data'!$E$10,0,10*ROW('Hygiene Data'!E105)),0),"]"),IF(AND(ISNUMBER(OFFSET('Hygiene Data'!$E$10,0,10*ROW('Hygiene Data'!E105))),DW111="",ISNUMBER(OFFSET('Hygiene Data'!$E$10,0,10*ROW('Hygiene Data'!E105)))),OFFSET('Hygiene Data'!$E$10,0,10*ROW('Hygiene Data'!E105)),NA())))</f>
        <v>#N/A</v>
      </c>
      <c r="BI111" s="121" t="e">
        <f ca="1">+IF(AND(ISNUMBER(OFFSET('Hygiene Data'!$F$6,0,10*ROW('Hygiene Data'!F105))),DX111="Yes"),OFFSET('Hygiene Data'!$F$6,0,10*ROW('Hygiene Data'!F105)),IF(AND(ISNUMBER(OFFSET('Hygiene Data'!$F$6,0,10*ROW('Hygiene Data'!F105))),DX111="No",ISNUMBER(OFFSET('Hygiene Data'!$F$6,0,10*ROW('Hygiene Data'!F105)))),CONCATENATE("[",ROUND(OFFSET('Hygiene Data'!$F$6,0,10*ROW('Hygiene Data'!F105)),0),"]"),IF(AND(ISNUMBER(OFFSET('Hygiene Data'!$F$6,0,10*ROW('Hygiene Data'!F105))),DX111="",ISNUMBER(OFFSET('Hygiene Data'!$F$6,0,10*ROW('Hygiene Data'!F105)))),OFFSET('Hygiene Data'!$F$6,0,10*ROW('Hygiene Data'!F105)),NA())))</f>
        <v>#N/A</v>
      </c>
      <c r="BJ111" s="121" t="e">
        <f ca="1">+IF(AND(ISNUMBER(OFFSET('Hygiene Data'!$F$8,0,10*ROW('Hygiene Data'!F105))),DY111="Yes"),OFFSET('Hygiene Data'!$F$8,0,10*ROW('Hygiene Data'!F105)),IF(AND(ISNUMBER(OFFSET('Hygiene Data'!$F$8,0,10*ROW('Hygiene Data'!F105))),DY111="No",ISNUMBER(OFFSET('Hygiene Data'!$F$8,0,10*ROW('Hygiene Data'!F105)))),CONCATENATE("[",ROUND(OFFSET('Hygiene Data'!$F$8,0,10*ROW('Hygiene Data'!F105)),0),"]"),IF(AND(ISNUMBER(OFFSET('Hygiene Data'!$F$8,0,10*ROW('Hygiene Data'!F105))),DY111="",ISNUMBER(OFFSET('Hygiene Data'!$F$8,0,10*ROW('Hygiene Data'!F105)))),OFFSET('Hygiene Data'!$F$8,0,10*ROW('Hygiene Data'!F105)),NA())))</f>
        <v>#N/A</v>
      </c>
      <c r="BK111" s="121" t="e">
        <f ca="1">+IF(AND(ISNUMBER(OFFSET('Hygiene Data'!$F$10,0,10*ROW('Hygiene Data'!F105))),DZ111="Yes"),OFFSET('Hygiene Data'!$F$10,0,10*ROW('Hygiene Data'!F105)),IF(AND(ISNUMBER(OFFSET('Hygiene Data'!$F$10,0,10*ROW('Hygiene Data'!F105))),DZ111="No",ISNUMBER(OFFSET('Hygiene Data'!$F$10,0,10*ROW('Hygiene Data'!F105)))),CONCATENATE("[",ROUND(OFFSET('Hygiene Data'!$F$10,0,10*ROW('Hygiene Data'!F105)),0),"]"),IF(AND(ISNUMBER(OFFSET('Hygiene Data'!$F$10,0,10*ROW('Hygiene Data'!F105))),DZ111="",ISNUMBER(OFFSET('Hygiene Data'!$F$10,0,10*ROW('Hygiene Data'!F105)))),OFFSET('Hygiene Data'!$F$10,0,10*ROW('Hygiene Data'!F105)),NA())))</f>
        <v>#N/A</v>
      </c>
      <c r="BL111" s="121" t="e">
        <f ca="1">+IF(AND(ISNUMBER(OFFSET('Hygiene Data'!$G$6,0,10*ROW('Hygiene Data'!G105))),EA111="Yes"),OFFSET('Hygiene Data'!$G$6,0,10*ROW('Hygiene Data'!G105)),IF(AND(ISNUMBER(OFFSET('Hygiene Data'!$G$6,0,10*ROW('Hygiene Data'!G105))),EA111="No",ISNUMBER(OFFSET('Hygiene Data'!$G$6,0,10*ROW('Hygiene Data'!G105)))),CONCATENATE("[",ROUND(OFFSET('Hygiene Data'!$G$6,0,10*ROW('Hygiene Data'!G105)),0),"]"),IF(AND(ISNUMBER(OFFSET('Hygiene Data'!$G$6,0,10*ROW('Hygiene Data'!G105))),EA111="",ISNUMBER(OFFSET('Hygiene Data'!$G$6,0,10*ROW('Hygiene Data'!G105)))),OFFSET('Hygiene Data'!$G$6,0,10*ROW('Hygiene Data'!G105)),NA())))</f>
        <v>#N/A</v>
      </c>
      <c r="BM111" s="121" t="e">
        <f ca="1">+IF(AND(ISNUMBER(OFFSET('Hygiene Data'!$G$8,0,10*ROW('Hygiene Data'!G105))),EB111="Yes"),OFFSET('Hygiene Data'!$G$8,0,10*ROW('Hygiene Data'!G105)),IF(AND(ISNUMBER(OFFSET('Hygiene Data'!$G$8,0,10*ROW('Hygiene Data'!G105))),EB111="No",ISNUMBER(OFFSET('Hygiene Data'!$G$8,0,10*ROW('Hygiene Data'!G105)))),CONCATENATE("[",ROUND(OFFSET('Hygiene Data'!$G$8,0,10*ROW('Hygiene Data'!G105)),0),"]"),IF(AND(ISNUMBER(OFFSET('Hygiene Data'!$G$8,0,10*ROW('Hygiene Data'!G105))),EB111="",ISNUMBER(OFFSET('Hygiene Data'!$G$8,0,10*ROW('Hygiene Data'!G105)))),OFFSET('Hygiene Data'!$G$8,0,10*ROW('Hygiene Data'!G105)),NA())))</f>
        <v>#N/A</v>
      </c>
      <c r="BN111" s="121" t="e">
        <f ca="1">+IF(AND(ISNUMBER(OFFSET('Hygiene Data'!$G$10,0,10*ROW('Hygiene Data'!G105))),EC111="Yes"),OFFSET('Hygiene Data'!$G$10,0,10*ROW('Hygiene Data'!G105)),IF(AND(ISNUMBER(OFFSET('Hygiene Data'!$G$10,0,10*ROW('Hygiene Data'!G105))),EC111="No",ISNUMBER(OFFSET('Hygiene Data'!$G$10,0,10*ROW('Hygiene Data'!G105)))),CONCATENATE("[",ROUND(OFFSET('Hygiene Data'!$G$10,0,10*ROW('Hygiene Data'!G105)),0),"]"),IF(AND(ISNUMBER(OFFSET('Hygiene Data'!$G$10,0,10*ROW('Hygiene Data'!G105))),EC111="",ISNUMBER(OFFSET('Hygiene Data'!$G$10,0,10*ROW('Hygiene Data'!G105)))),OFFSET('Hygiene Data'!$G$10,0,10*ROW('Hygiene Data'!G105)),NA())))</f>
        <v>#N/A</v>
      </c>
      <c r="BO111" s="121" t="e">
        <f ca="1">+IF(AND(ISNUMBER(OFFSET('Hygiene Data'!$H$6,0,10*ROW('Hygiene Data'!H105))),ED111="Yes"),OFFSET('Hygiene Data'!$H$6,0,10*ROW('Hygiene Data'!H105)),IF(AND(ISNUMBER(OFFSET('Hygiene Data'!$H$6,0,10*ROW('Hygiene Data'!H105))),ED111="No",ISNUMBER(OFFSET('Hygiene Data'!$H$6,0,10*ROW('Hygiene Data'!H105)))),CONCATENATE("[",ROUND(OFFSET('Hygiene Data'!$H$6,0,10*ROW('Hygiene Data'!H105)),0),"]"),IF(AND(ISNUMBER(OFFSET('Hygiene Data'!$H$6,0,10*ROW('Hygiene Data'!H105))),ED111="",ISNUMBER(OFFSET('Hygiene Data'!$H$6,0,10*ROW('Hygiene Data'!H105)))),OFFSET('Hygiene Data'!$H$6,0,10*ROW('Hygiene Data'!H105)),NA())))</f>
        <v>#N/A</v>
      </c>
      <c r="BP111" s="121" t="e">
        <f ca="1">+IF(AND(ISNUMBER(OFFSET('Hygiene Data'!$H$8,0,10*ROW('Hygiene Data'!H105))),EE111="Yes"),OFFSET('Hygiene Data'!$H$8,0,10*ROW('Hygiene Data'!H105)),IF(AND(ISNUMBER(OFFSET('Hygiene Data'!$H$8,0,10*ROW('Hygiene Data'!H105))),EE111="No",ISNUMBER(OFFSET('Hygiene Data'!$H$8,0,10*ROW('Hygiene Data'!H105)))),CONCATENATE("[",ROUND(OFFSET('Hygiene Data'!$H$8,0,10*ROW('Hygiene Data'!H105)),0),"]"),IF(AND(ISNUMBER(OFFSET('Hygiene Data'!$H$8,0,10*ROW('Hygiene Data'!H105))),EE111="",ISNUMBER(OFFSET('Hygiene Data'!$H$8,0,10*ROW('Hygiene Data'!H105)))),OFFSET('Hygiene Data'!$H$8,0,10*ROW('Hygiene Data'!H105)),NA())))</f>
        <v>#N/A</v>
      </c>
      <c r="BQ111" s="121" t="e">
        <f ca="1">+IF(AND(ISNUMBER(OFFSET('Hygiene Data'!$H$10,0,10*ROW('Hygiene Data'!H105))),EF111="Yes"),OFFSET('Hygiene Data'!$H$10,0,10*ROW('Hygiene Data'!H105)),IF(AND(ISNUMBER(OFFSET('Hygiene Data'!$H$10,0,10*ROW('Hygiene Data'!H105))),EF111="No",ISNUMBER(OFFSET('Hygiene Data'!$H$10,0,10*ROW('Hygiene Data'!H105)))),CONCATENATE("[",ROUND(OFFSET('Hygiene Data'!$H$10,0,10*ROW('Hygiene Data'!H105)),0),"]"),IF(AND(ISNUMBER(OFFSET('Hygiene Data'!$H$10,0,10*ROW('Hygiene Data'!H105))),EF111="",ISNUMBER(OFFSET('Hygiene Data'!$H$10,0,10*ROW('Hygiene Data'!H105)))),OFFSET('Hygiene Data'!$H$10,0,10*ROW('Hygiene Data'!H105)),NA())))</f>
        <v>#N/A</v>
      </c>
      <c r="BS111" s="28" t="str">
        <f ca="1">+IF(OFFSET('Water Data'!$C$28,0,10*ROW('Water Data'!C105))="","",OFFSET('Water Data'!$C$28,0,10*ROW('Water Data'!C105)))</f>
        <v/>
      </c>
      <c r="BT111" s="28" t="str">
        <f ca="1">+IF(OFFSET('Water Data'!$C$29,0,10*ROW('Water Data'!C105))="","",OFFSET('Water Data'!$C$29,0,10*ROW('Water Data'!C105)))</f>
        <v/>
      </c>
      <c r="BU111" s="28" t="str">
        <f ca="1">+IF(OFFSET('Water Data'!$C$30,0,10*ROW('Water Data'!C105))="","",OFFSET('Water Data'!$C$30,0,10*ROW('Water Data'!C105)))</f>
        <v/>
      </c>
      <c r="BV111" s="28" t="str">
        <f ca="1">+IF(OFFSET('Water Data'!$D$28,0,10*ROW('Water Data'!D105))="","",OFFSET('Water Data'!$D$28,0,10*ROW('Water Data'!D105)))</f>
        <v/>
      </c>
      <c r="BW111" s="28" t="str">
        <f ca="1">+IF(OFFSET('Water Data'!$D$29,0,10*ROW('Water Data'!D105))="","",OFFSET('Water Data'!$D$29,0,10*ROW('Water Data'!D105)))</f>
        <v/>
      </c>
      <c r="BX111" s="28" t="str">
        <f ca="1">+IF(OFFSET('Water Data'!$D$30,0,10*ROW('Water Data'!D105))="","",OFFSET('Water Data'!$D$30,0,10*ROW('Water Data'!D105)))</f>
        <v/>
      </c>
      <c r="BY111" s="28" t="str">
        <f ca="1">+IF(OFFSET('Water Data'!$E$28,0,10*ROW('Water Data'!E105))="","",OFFSET('Water Data'!$E$28,0,10*ROW('Water Data'!E105)))</f>
        <v/>
      </c>
      <c r="BZ111" s="28" t="str">
        <f ca="1">+IF(OFFSET('Water Data'!$E$29,0,10*ROW('Water Data'!E105))="","",OFFSET('Water Data'!$E$29,0,10*ROW('Water Data'!E105)))</f>
        <v/>
      </c>
      <c r="CA111" s="28" t="str">
        <f ca="1">+IF(OFFSET('Water Data'!$E$30,0,10*ROW('Water Data'!E105))="","",OFFSET('Water Data'!$E$30,0,10*ROW('Water Data'!E105)))</f>
        <v/>
      </c>
      <c r="CB111" s="28" t="str">
        <f ca="1">+IF(OFFSET('Water Data'!$F$28,0,10*ROW('Water Data'!F105))="","",OFFSET('Water Data'!$F$28,0,10*ROW('Water Data'!F105)))</f>
        <v/>
      </c>
      <c r="CC111" s="28" t="str">
        <f ca="1">+IF(OFFSET('Water Data'!$F$29,0,10*ROW('Water Data'!F105))="","",OFFSET('Water Data'!$F$29,0,10*ROW('Water Data'!F105)))</f>
        <v/>
      </c>
      <c r="CD111" s="28" t="str">
        <f ca="1">+IF(OFFSET('Water Data'!$F$30,0,10*ROW('Water Data'!F105))="","",OFFSET('Water Data'!$F$30,0,10*ROW('Water Data'!F105)))</f>
        <v/>
      </c>
      <c r="CE111" s="28" t="str">
        <f ca="1">+IF(OFFSET('Water Data'!$G$28,0,10*ROW('Water Data'!G105))="","",OFFSET('Water Data'!$G$28,0,10*ROW('Water Data'!G105)))</f>
        <v/>
      </c>
      <c r="CF111" s="28" t="str">
        <f ca="1">+IF(OFFSET('Water Data'!$G$29,0,10*ROW('Water Data'!G105))="","",OFFSET('Water Data'!$G$29,0,10*ROW('Water Data'!G105)))</f>
        <v/>
      </c>
      <c r="CG111" s="28" t="str">
        <f ca="1">+IF(OFFSET('Water Data'!$G$30,0,10*ROW('Water Data'!G105))="","",OFFSET('Water Data'!$G$30,0,10*ROW('Water Data'!G105)))</f>
        <v/>
      </c>
      <c r="CH111" s="28" t="str">
        <f ca="1">+IF(OFFSET('Water Data'!$H$28,0,10*ROW('Water Data'!H105))="","",OFFSET('Water Data'!$H$28,0,10*ROW('Water Data'!H105)))</f>
        <v/>
      </c>
      <c r="CI111" s="28" t="str">
        <f ca="1">+IF(OFFSET('Water Data'!$H$29,0,10*ROW('Water Data'!H105))="","",OFFSET('Water Data'!$H$29,0,10*ROW('Water Data'!H105)))</f>
        <v/>
      </c>
      <c r="CJ111" s="28" t="str">
        <f ca="1">+IF(OFFSET('Water Data'!$H$30,0,10*ROW('Water Data'!H105))="","",OFFSET('Water Data'!$H$30,0,10*ROW('Water Data'!H105)))</f>
        <v/>
      </c>
      <c r="CK111" s="28" t="str">
        <f ca="1">+IF(OFFSET('Sanitation Data'!$C$29,0,10*ROW('Sanitation Data'!C105))="","",OFFSET('Sanitation Data'!$C$29,0,10*ROW('Sanitation Data'!C105)))</f>
        <v/>
      </c>
      <c r="CL111" s="28" t="str">
        <f ca="1">+IF(OFFSET('Sanitation Data'!$C$30,0,10*ROW('Sanitation Data'!C105))="","",OFFSET('Sanitation Data'!$C$30,0,10*ROW('Sanitation Data'!C105)))</f>
        <v/>
      </c>
      <c r="CM111" s="28" t="str">
        <f ca="1">+IF(OFFSET('Sanitation Data'!$C$31,0,10*ROW('Sanitation Data'!C105))="","",OFFSET('Sanitation Data'!$C$31,0,10*ROW('Sanitation Data'!C105)))</f>
        <v/>
      </c>
      <c r="CN111" s="28" t="str">
        <f ca="1">+IF(OFFSET('Sanitation Data'!$C$32,0,10*ROW('Sanitation Data'!C105))="","",OFFSET('Sanitation Data'!$C$32,0,10*ROW('Sanitation Data'!C105)))</f>
        <v/>
      </c>
      <c r="CO111" s="28" t="str">
        <f ca="1">+IF(OFFSET('Sanitation Data'!$C$33,0,10*ROW('Sanitation Data'!C105))="","",OFFSET('Sanitation Data'!$C$33,0,10*ROW('Sanitation Data'!C105)))</f>
        <v/>
      </c>
      <c r="CP111" s="28" t="str">
        <f ca="1">+IF(OFFSET('Sanitation Data'!$D$29,0,10*ROW('Sanitation Data'!D105))="","",OFFSET('Sanitation Data'!$D$29,0,10*ROW('Sanitation Data'!D105)))</f>
        <v/>
      </c>
      <c r="CQ111" s="28" t="str">
        <f ca="1">+IF(OFFSET('Sanitation Data'!$D$30,0,10*ROW('Sanitation Data'!D105))="","",OFFSET('Sanitation Data'!$D$30,0,10*ROW('Sanitation Data'!D105)))</f>
        <v/>
      </c>
      <c r="CR111" s="28" t="str">
        <f ca="1">+IF(OFFSET('Sanitation Data'!$D$31,0,10*ROW('Sanitation Data'!D105))="","",OFFSET('Sanitation Data'!$D$31,0,10*ROW('Sanitation Data'!D105)))</f>
        <v/>
      </c>
      <c r="CS111" s="28" t="str">
        <f ca="1">+IF(OFFSET('Sanitation Data'!$D$32,0,10*ROW('Sanitation Data'!D105))="","",OFFSET('Sanitation Data'!$D$32,0,10*ROW('Sanitation Data'!D105)))</f>
        <v/>
      </c>
      <c r="CT111" s="28" t="str">
        <f ca="1">+IF(OFFSET('Sanitation Data'!$D$33,0,10*ROW('Sanitation Data'!D105))="","",OFFSET('Sanitation Data'!$D$33,0,10*ROW('Sanitation Data'!D105)))</f>
        <v/>
      </c>
      <c r="CU111" s="28" t="str">
        <f ca="1">+IF(OFFSET('Sanitation Data'!$E$29,0,10*ROW('Sanitation Data'!E105))="","",OFFSET('Sanitation Data'!$E$29,0,10*ROW('Sanitation Data'!E105)))</f>
        <v/>
      </c>
      <c r="CV111" s="28" t="str">
        <f ca="1">+IF(OFFSET('Sanitation Data'!$E$30,0,10*ROW('Sanitation Data'!E105))="","",OFFSET('Sanitation Data'!$E$30,0,10*ROW('Sanitation Data'!E105)))</f>
        <v/>
      </c>
      <c r="CW111" s="28" t="str">
        <f ca="1">+IF(OFFSET('Sanitation Data'!$E$31,0,10*ROW('Sanitation Data'!E105))="","",OFFSET('Sanitation Data'!$E$31,0,10*ROW('Sanitation Data'!E105)))</f>
        <v/>
      </c>
      <c r="CX111" s="28" t="str">
        <f ca="1">+IF(OFFSET('Sanitation Data'!$E$32,0,10*ROW('Sanitation Data'!E105))="","",OFFSET('Sanitation Data'!$E$32,0,10*ROW('Sanitation Data'!E105)))</f>
        <v/>
      </c>
      <c r="CY111" s="28" t="str">
        <f ca="1">+IF(OFFSET('Sanitation Data'!$E$33,0,10*ROW('Sanitation Data'!E105))="","",OFFSET('Sanitation Data'!$E$33,0,10*ROW('Sanitation Data'!E105)))</f>
        <v/>
      </c>
      <c r="CZ111" s="28" t="str">
        <f ca="1">+IF(OFFSET('Sanitation Data'!$F$29,0,10*ROW('Sanitation Data'!F105))="","",OFFSET('Sanitation Data'!$F$29,0,10*ROW('Sanitation Data'!F105)))</f>
        <v/>
      </c>
      <c r="DA111" s="28" t="str">
        <f ca="1">+IF(OFFSET('Sanitation Data'!$F$30,0,10*ROW('Sanitation Data'!F105))="","",OFFSET('Sanitation Data'!$F$30,0,10*ROW('Sanitation Data'!F105)))</f>
        <v/>
      </c>
      <c r="DB111" s="28" t="str">
        <f ca="1">+IF(OFFSET('Sanitation Data'!$F$31,0,10*ROW('Sanitation Data'!F105))="","",OFFSET('Sanitation Data'!$F$31,0,10*ROW('Sanitation Data'!F105)))</f>
        <v/>
      </c>
      <c r="DC111" s="28" t="str">
        <f ca="1">+IF(OFFSET('Sanitation Data'!$F$32,0,10*ROW('Sanitation Data'!F105))="","",OFFSET('Sanitation Data'!$F$32,0,10*ROW('Sanitation Data'!F105)))</f>
        <v/>
      </c>
      <c r="DD111" s="28" t="str">
        <f ca="1">+IF(OFFSET('Sanitation Data'!$F$33,0,10*ROW('Sanitation Data'!F105))="","",OFFSET('Sanitation Data'!$F$33,0,10*ROW('Sanitation Data'!F105)))</f>
        <v/>
      </c>
      <c r="DE111" s="28" t="str">
        <f ca="1">+IF(OFFSET('Sanitation Data'!$G$29,0,10*ROW('Sanitation Data'!G105))="","",OFFSET('Sanitation Data'!$G$29,0,10*ROW('Sanitation Data'!G105)))</f>
        <v/>
      </c>
      <c r="DF111" s="28" t="str">
        <f ca="1">+IF(OFFSET('Sanitation Data'!$G$30,0,10*ROW('Sanitation Data'!G105))="","",OFFSET('Sanitation Data'!$G$30,0,10*ROW('Sanitation Data'!G105)))</f>
        <v/>
      </c>
      <c r="DG111" s="28" t="str">
        <f ca="1">+IF(OFFSET('Sanitation Data'!$G$31,0,10*ROW('Sanitation Data'!G105))="","",OFFSET('Sanitation Data'!$G$31,0,10*ROW('Sanitation Data'!G105)))</f>
        <v/>
      </c>
      <c r="DH111" s="28" t="str">
        <f ca="1">+IF(OFFSET('Sanitation Data'!$G$32,0,10*ROW('Sanitation Data'!G105))="","",OFFSET('Sanitation Data'!$G$32,0,10*ROW('Sanitation Data'!G105)))</f>
        <v/>
      </c>
      <c r="DI111" s="28" t="str">
        <f ca="1">+IF(OFFSET('Sanitation Data'!$G$33,0,10*ROW('Sanitation Data'!G105))="","",OFFSET('Sanitation Data'!$G$33,0,10*ROW('Sanitation Data'!G105)))</f>
        <v/>
      </c>
      <c r="DJ111" s="28" t="str">
        <f ca="1">+IF(OFFSET('Sanitation Data'!$H$29,0,10*ROW('Sanitation Data'!H105))="","",OFFSET('Sanitation Data'!$H$29,0,10*ROW('Sanitation Data'!H105)))</f>
        <v/>
      </c>
      <c r="DK111" s="28" t="str">
        <f ca="1">+IF(OFFSET('Sanitation Data'!$H$30,0,10*ROW('Sanitation Data'!H105))="","",OFFSET('Sanitation Data'!$H$30,0,10*ROW('Sanitation Data'!H105)))</f>
        <v/>
      </c>
      <c r="DL111" s="28" t="str">
        <f ca="1">+IF(OFFSET('Sanitation Data'!$H$31,0,10*ROW('Sanitation Data'!H105))="","",OFFSET('Sanitation Data'!$H$31,0,10*ROW('Sanitation Data'!H105)))</f>
        <v/>
      </c>
      <c r="DM111" s="28" t="str">
        <f ca="1">+IF(OFFSET('Sanitation Data'!$H$32,0,10*ROW('Sanitation Data'!H105))="","",OFFSET('Sanitation Data'!$H$32,0,10*ROW('Sanitation Data'!H105)))</f>
        <v/>
      </c>
      <c r="DN111" s="28" t="str">
        <f ca="1">+IF(OFFSET('Sanitation Data'!$H$33,0,10*ROW('Sanitation Data'!H105))="","",OFFSET('Sanitation Data'!$H$33,0,10*ROW('Sanitation Data'!H105)))</f>
        <v/>
      </c>
      <c r="DO111" s="28" t="str">
        <f ca="1">+IF(OFFSET('Hygiene Data'!$C$12,0,10*ROW('Hygiene Data'!C105))="","",OFFSET('Hygiene Data'!$C$12,0,10*ROW('Hygiene Data'!C105)))</f>
        <v/>
      </c>
      <c r="DP111" s="28" t="str">
        <f ca="1">+IF(OFFSET('Hygiene Data'!$C$13,0,10*ROW('Hygiene Data'!C105))="","",OFFSET('Hygiene Data'!$C$13,0,10*ROW('Hygiene Data'!C105)))</f>
        <v/>
      </c>
      <c r="DQ111" s="28" t="str">
        <f ca="1">+IF(OFFSET('Hygiene Data'!$C$14,0,10*ROW('Hygiene Data'!C105))="","",OFFSET('Hygiene Data'!$C$14,0,10*ROW('Hygiene Data'!C105)))</f>
        <v/>
      </c>
      <c r="DR111" s="28" t="str">
        <f ca="1">+IF(OFFSET('Hygiene Data'!$D$12,0,10*ROW('Hygiene Data'!D105))="","",OFFSET('Hygiene Data'!$D$12,0,10*ROW('Hygiene Data'!D105)))</f>
        <v/>
      </c>
      <c r="DS111" s="28" t="str">
        <f ca="1">+IF(OFFSET('Hygiene Data'!$D$13,0,10*ROW('Hygiene Data'!D105))="","",OFFSET('Hygiene Data'!$D$13,0,10*ROW('Hygiene Data'!D105)))</f>
        <v/>
      </c>
      <c r="DT111" s="28" t="str">
        <f ca="1">+IF(OFFSET('Hygiene Data'!$D$14,0,10*ROW('Hygiene Data'!D105))="","",OFFSET('Hygiene Data'!$D$14,0,10*ROW('Hygiene Data'!D105)))</f>
        <v/>
      </c>
      <c r="DU111" s="28" t="str">
        <f ca="1">+IF(OFFSET('Hygiene Data'!$E$12,0,10*ROW('Hygiene Data'!E105))="","",OFFSET('Hygiene Data'!$E$12,0,10*ROW('Hygiene Data'!E105)))</f>
        <v/>
      </c>
      <c r="DV111" s="28" t="str">
        <f ca="1">+IF(OFFSET('Hygiene Data'!$E$13,0,10*ROW('Hygiene Data'!E105))="","",OFFSET('Hygiene Data'!$E$13,0,10*ROW('Hygiene Data'!E105)))</f>
        <v/>
      </c>
      <c r="DW111" s="28" t="str">
        <f ca="1">+IF(OFFSET('Hygiene Data'!$E$14,0,10*ROW('Hygiene Data'!E105))="","",OFFSET('Hygiene Data'!$E$14,0,10*ROW('Hygiene Data'!E105)))</f>
        <v/>
      </c>
      <c r="DX111" s="28" t="str">
        <f ca="1">+IF(OFFSET('Hygiene Data'!$F$12,0,10*ROW('Hygiene Data'!F105))="","",OFFSET('Hygiene Data'!$F$12,0,10*ROW('Hygiene Data'!F105)))</f>
        <v/>
      </c>
      <c r="DY111" s="28" t="str">
        <f ca="1">+IF(OFFSET('Hygiene Data'!$F$13,0,10*ROW('Hygiene Data'!F105))="","",OFFSET('Hygiene Data'!$F$13,0,10*ROW('Hygiene Data'!F105)))</f>
        <v/>
      </c>
      <c r="DZ111" s="28" t="str">
        <f ca="1">+IF(OFFSET('Hygiene Data'!$F$14,0,10*ROW('Hygiene Data'!F105))="","",OFFSET('Hygiene Data'!$F$14,0,10*ROW('Hygiene Data'!F105)))</f>
        <v/>
      </c>
      <c r="EA111" s="28" t="str">
        <f ca="1">+IF(OFFSET('Hygiene Data'!$G$12,0,10*ROW('Hygiene Data'!G105))="","",OFFSET('Hygiene Data'!$G$12,0,10*ROW('Hygiene Data'!G105)))</f>
        <v/>
      </c>
      <c r="EB111" s="28" t="str">
        <f ca="1">+IF(OFFSET('Hygiene Data'!$G$13,0,10*ROW('Hygiene Data'!G105))="","",OFFSET('Hygiene Data'!$G$13,0,10*ROW('Hygiene Data'!G105)))</f>
        <v/>
      </c>
      <c r="EC111" s="28" t="str">
        <f ca="1">+IF(OFFSET('Hygiene Data'!$G$14,0,10*ROW('Hygiene Data'!G105))="","",OFFSET('Hygiene Data'!$G$14,0,10*ROW('Hygiene Data'!G105)))</f>
        <v/>
      </c>
      <c r="ED111" s="28" t="str">
        <f ca="1">+IF(OFFSET('Hygiene Data'!$H$12,0,10*ROW('Hygiene Data'!H105))="","",OFFSET('Hygiene Data'!$H$12,0,10*ROW('Hygiene Data'!H105)))</f>
        <v/>
      </c>
      <c r="EE111" s="28" t="str">
        <f ca="1">+IF(OFFSET('Hygiene Data'!$H$13,0,10*ROW('Hygiene Data'!H105))="","",OFFSET('Hygiene Data'!$H$13,0,10*ROW('Hygiene Data'!H105)))</f>
        <v/>
      </c>
      <c r="EF111" s="28" t="str">
        <f ca="1">+IF(OFFSET('Hygiene Data'!$H$14,0,10*ROW('Hygiene Data'!H105))="","",OFFSET('Hygiene Data'!$H$14,0,10*ROW('Hygiene Data'!H105)))</f>
        <v/>
      </c>
    </row>
    <row r="112" spans="1:136" x14ac:dyDescent="0.2">
      <c r="A112" s="44" t="str">
        <f ca="1">+IF(OFFSET('Water Data'!$B$1,0,10*ROW('Water Data'!B109))="","",OFFSET('Water Data'!$B$1,0,10*ROW('Water Data'!B109)))</f>
        <v/>
      </c>
      <c r="B112" s="44" t="str">
        <f ca="1">+IF(OFFSET('Water Data'!$A$3,0,10*ROW('Water Data'!A109))="","",OFFSET('Water Data'!$A$3,0,10*ROW('Water Data'!A109)))</f>
        <v/>
      </c>
      <c r="C112" s="44" t="str">
        <f ca="1">+IF(OFFSET('Water Data'!$C$3,0,10*ROW('Water Data'!C109))="","",OFFSET('Water Data'!$C$3,0,10*ROW('Water Data'!C109)))</f>
        <v/>
      </c>
      <c r="D112" s="119" t="e">
        <f ca="1">+IF(AND(ISNUMBER(OFFSET('Water Data'!$C$5,0,10*ROW('Water Data'!C106))),BS112="Yes"),100-OFFSET('Water Data'!$C$5,0,10*ROW('Water Data'!C106)),IF(AND(ISNUMBER(OFFSET('Water Data'!$C$5,0,10*ROW('Water Data'!C106))),BS112="No",ISNUMBER(OFFSET('Water Data'!$C$5,0,10*ROW('Water Data'!C106)))),CONCATENATE("[",ROUND(100-OFFSET('Water Data'!$C$5,0,10*ROW('Water Data'!C106)),0),"]"),IF(AND(ISNUMBER(OFFSET('Water Data'!$C$5,0,10*ROW('Water Data'!C106))),BS112="",ISNUMBER(OFFSET('Water Data'!$C$5,0,10*ROW('Water Data'!C106)))),100-OFFSET('Water Data'!$C$5,0,10*ROW('Water Data'!C106)),NA())))</f>
        <v>#N/A</v>
      </c>
      <c r="E112" s="119" t="e">
        <f ca="1">+IF(AND(ISNUMBER(OFFSET('Water Data'!$C$7,0,10*ROW('Water Data'!D106))),BT112="Yes"),OFFSET('Water Data'!$C$7,0,10*ROW('Water Data'!C106)),IF(AND(ISNUMBER(OFFSET('Water Data'!$C$7,0,10*ROW('Water Data'!C106))),BT112="No",ISNUMBER(OFFSET('Water Data'!$C$7,0,10*ROW('Water Data'!C106)))),CONCATENATE("[",ROUND(OFFSET('Water Data'!$C$7,0,10*ROW('Water Data'!C106)),0),"]"),IF(AND(ISNUMBER(OFFSET('Water Data'!$C$7,0,10*ROW('Water Data'!C106))),BT112="",ISNUMBER(OFFSET('Water Data'!$C$7,0,10*ROW('Water Data'!C106)))),OFFSET('Water Data'!$C$7,0,10*ROW('Water Data'!C106)),NA())))</f>
        <v>#N/A</v>
      </c>
      <c r="F112" s="119" t="e">
        <f ca="1">+IF(AND(ISNUMBER(OFFSET('Water Data'!$C$10,0,10*ROW('Water Data'!C106))),BU112="Yes"),OFFSET('Water Data'!$C$10,0,10*ROW('Water Data'!C106)),IF(AND(ISNUMBER(OFFSET('Water Data'!$C$10,0,10*ROW('Water Data'!C106))),BU112="No",ISNUMBER(OFFSET('Water Data'!$C$10,0,10*ROW('Water Data'!C106)))),CONCATENATE("[",ROUND(OFFSET('Water Data'!$C$10,0,10*ROW('Water Data'!C106)),0),"]"),IF(AND(ISNUMBER(OFFSET('Water Data'!$C$10,0,10*ROW('Water Data'!C106))),BU112="",ISNUMBER(OFFSET('Water Data'!$C$10,0,10*ROW('Water Data'!C106)))),OFFSET('Water Data'!$C$10,0,10*ROW('Water Data'!C106)),NA())))</f>
        <v>#N/A</v>
      </c>
      <c r="G112" s="119" t="e">
        <f ca="1">+IF(AND(ISNUMBER(OFFSET('Water Data'!$D$5,0,10*ROW('Water Data'!D106))),BV112="Yes"),100-OFFSET('Water Data'!$D$5,0,10*ROW('Water Data'!D106)),IF(AND(ISNUMBER(OFFSET('Water Data'!$D$5,0,10*ROW('Water Data'!D106))),BV112="No",ISNUMBER(OFFSET('Water Data'!$D$5,0,10*ROW('Water Data'!D106)))),CONCATENATE("[",ROUND(100-OFFSET('Water Data'!$D$5,0,10*ROW('Water Data'!D106)),0),"]"),IF(AND(ISNUMBER(OFFSET('Water Data'!$D$5,0,10*ROW('Water Data'!D106))),BV112="",ISNUMBER(OFFSET('Water Data'!$D$5,0,10*ROW('Water Data'!D106)))),100-OFFSET('Water Data'!$D$5,0,10*ROW('Water Data'!D106)),NA())))</f>
        <v>#N/A</v>
      </c>
      <c r="H112" s="119" t="e">
        <f ca="1">+IF(AND(ISNUMBER(OFFSET('Water Data'!$D$7,0,10*ROW('Water Data'!D106))),BW112="Yes"),OFFSET('Water Data'!$D$7,0,10*ROW('Water Data'!D106)),IF(AND(ISNUMBER(OFFSET('Water Data'!$D$7,0,10*ROW('Water Data'!D106))),BW112="No",ISNUMBER(OFFSET('Water Data'!$D$7,0,10*ROW('Water Data'!D106)))),CONCATENATE("[",ROUND(OFFSET('Water Data'!$C$7,0,10*ROW('Water Data'!D106)),0),"]"),IF(AND(ISNUMBER(OFFSET('Water Data'!$D$7,0,10*ROW('Water Data'!D106))),BW112="",ISNUMBER(OFFSET('Water Data'!$D$7,0,10*ROW('Water Data'!D106)))),OFFSET('Water Data'!$D$7,0,10*ROW('Water Data'!D106)),NA())))</f>
        <v>#N/A</v>
      </c>
      <c r="I112" s="119" t="e">
        <f ca="1">+IF(AND(ISNUMBER(OFFSET('Water Data'!$D$10,0,10*ROW('Water Data'!D106))),BX112="Yes"),OFFSET('Water Data'!$D$10,0,10*ROW('Water Data'!D106)),IF(AND(ISNUMBER(OFFSET('Water Data'!$D$10,0,10*ROW('Water Data'!D106))),BX112="No",ISNUMBER(OFFSET('Water Data'!$D$10,0,10*ROW('Water Data'!D106)))),CONCATENATE("[",ROUND(OFFSET('Water Data'!$D$10,0,10*ROW('Water Data'!D106)),0),"]"),IF(AND(ISNUMBER(OFFSET('Water Data'!$D$10,0,10*ROW('Water Data'!D106))),BX112="",ISNUMBER(OFFSET('Water Data'!$D$10,0,10*ROW('Water Data'!D106)))),OFFSET('Water Data'!$D$10,0,10*ROW('Water Data'!D106)),NA())))</f>
        <v>#N/A</v>
      </c>
      <c r="J112" s="119" t="e">
        <f ca="1">+IF(AND(ISNUMBER(OFFSET('Water Data'!$E$5,0,10*ROW('Water Data'!E106))),BY112="Yes"),100-OFFSET('Water Data'!$E$5,0,10*ROW('Water Data'!E106)),IF(AND(ISNUMBER(OFFSET('Water Data'!$E$5,0,10*ROW('Water Data'!E106))),BY112="No",ISNUMBER(OFFSET('Water Data'!$E$5,0,10*ROW('Water Data'!E106)))),CONCATENATE("[",ROUND(100-OFFSET('Water Data'!$E$5,0,10*ROW('Water Data'!E106)),0),"]"),IF(AND(ISNUMBER(OFFSET('Water Data'!$E$5,0,10*ROW('Water Data'!E106))),BY112="",ISNUMBER(OFFSET('Water Data'!$E$5,0,10*ROW('Water Data'!E106)))),100-OFFSET('Water Data'!$E$5,0,10*ROW('Water Data'!E106)),NA())))</f>
        <v>#N/A</v>
      </c>
      <c r="K112" s="119" t="e">
        <f ca="1">+IF(AND(ISNUMBER(OFFSET('Water Data'!$E$7,0,10*ROW('Water Data'!E106))),BZ112="Yes"),OFFSET('Water Data'!$E$7,0,10*ROW('Water Data'!E106)),IF(AND(ISNUMBER(OFFSET('Water Data'!$E$7,0,10*ROW('Water Data'!E106))),BZ112="No",ISNUMBER(OFFSET('Water Data'!$E$7,0,10*ROW('Water Data'!E106)))),CONCATENATE("[",ROUND(OFFSET('Water Data'!$E$7,0,10*ROW('Water Data'!E106)),0),"]"),IF(AND(ISNUMBER(OFFSET('Water Data'!$E$7,0,10*ROW('Water Data'!E106))),BZ112="",ISNUMBER(OFFSET('Water Data'!$E$7,0,10*ROW('Water Data'!E106)))),OFFSET('Water Data'!$E$7,0,10*ROW('Water Data'!E106)),NA())))</f>
        <v>#N/A</v>
      </c>
      <c r="L112" s="119" t="e">
        <f ca="1">+IF(AND(ISNUMBER(OFFSET('Water Data'!$E$10,0,10*ROW('Water Data'!E106))),CA112="Yes"),OFFSET('Water Data'!$E$10,0,10*ROW('Water Data'!E106)),IF(AND(ISNUMBER(OFFSET('Water Data'!$E$10,0,10*ROW('Water Data'!E106))),CA112="No",ISNUMBER(OFFSET('Water Data'!$E$10,0,10*ROW('Water Data'!E106)))),CONCATENATE("[",ROUND(OFFSET('Water Data'!$E$10,0,10*ROW('Water Data'!E106)),0),"]"),IF(AND(ISNUMBER(OFFSET('Water Data'!$E$10,0,10*ROW('Water Data'!E106))),CA112="",ISNUMBER(OFFSET('Water Data'!$E$10,0,10*ROW('Water Data'!E106)))),OFFSET('Water Data'!$E$10,0,10*ROW('Water Data'!E106)),NA())))</f>
        <v>#N/A</v>
      </c>
      <c r="M112" s="119" t="e">
        <f ca="1">+IF(AND(ISNUMBER(OFFSET('Water Data'!$F$5,0,10*ROW('Water Data'!F106))),CB112="Yes"),100-OFFSET('Water Data'!$F$5,0,10*ROW('Water Data'!F106)),IF(AND(ISNUMBER(OFFSET('Water Data'!$F$5,0,10*ROW('Water Data'!F106))),CB112="No",ISNUMBER(OFFSET('Water Data'!$F$5,0,10*ROW('Water Data'!F106)))),CONCATENATE("[",ROUND(100-OFFSET('Water Data'!$F$5,0,10*ROW('Water Data'!F106)),0),"]"),IF(AND(ISNUMBER(OFFSET('Water Data'!$F$5,0,10*ROW('Water Data'!F106))),CB112="",ISNUMBER(OFFSET('Water Data'!$F$5,0,10*ROW('Water Data'!F106)))),100-OFFSET('Water Data'!$F$5,0,10*ROW('Water Data'!F106)),NA())))</f>
        <v>#N/A</v>
      </c>
      <c r="N112" s="119" t="e">
        <f ca="1">+IF(AND(ISNUMBER(OFFSET('Water Data'!$F$7,0,10*ROW('Water Data'!F106))),CC112="Yes"),OFFSET('Water Data'!$F$7,0,10*ROW('Water Data'!F106)),IF(AND(ISNUMBER(OFFSET('Water Data'!$F$7,0,10*ROW('Water Data'!F106))),CC112="No",ISNUMBER(OFFSET('Water Data'!$F$7,0,10*ROW('Water Data'!F106)))),CONCATENATE("[",ROUND(OFFSET('Water Data'!$F$7,0,10*ROW('Water Data'!F106)),0),"]"),IF(AND(ISNUMBER(OFFSET('Water Data'!$F$7,0,10*ROW('Water Data'!F106))),CC112="",ISNUMBER(OFFSET('Water Data'!$F$7,0,10*ROW('Water Data'!F106)))),OFFSET('Water Data'!$F$7,0,10*ROW('Water Data'!F106)),NA())))</f>
        <v>#N/A</v>
      </c>
      <c r="O112" s="119" t="e">
        <f ca="1">+IF(AND(ISNUMBER(OFFSET('Water Data'!$F$10,0,10*ROW('Water Data'!F106))),CD112="Yes"),OFFSET('Water Data'!$F$10,0,10*ROW('Water Data'!F106)),IF(AND(ISNUMBER(OFFSET('Water Data'!$F$10,0,10*ROW('Water Data'!F106))),CD112="No",ISNUMBER(OFFSET('Water Data'!$F$10,0,10*ROW('Water Data'!F106)))),CONCATENATE("[",ROUND(OFFSET('Water Data'!$F$10,0,10*ROW('Water Data'!F106)),0),"]"),IF(AND(ISNUMBER(OFFSET('Water Data'!$F$10,0,10*ROW('Water Data'!F106))),CD112="",ISNUMBER(OFFSET('Water Data'!$F$10,0,10*ROW('Water Data'!F106)))),OFFSET('Water Data'!$F$10,0,10*ROW('Water Data'!F106)),NA())))</f>
        <v>#N/A</v>
      </c>
      <c r="P112" s="119" t="e">
        <f ca="1">+IF(AND(ISNUMBER(OFFSET('Water Data'!$G$5,0,10*ROW('Water Data'!G106))),CE112="Yes"),100-OFFSET('Water Data'!$G$5,0,10*ROW('Water Data'!G106)),IF(AND(ISNUMBER(OFFSET('Water Data'!$G$5,0,10*ROW('Water Data'!G106))),CE112="No",ISNUMBER(OFFSET('Water Data'!$G$5,0,10*ROW('Water Data'!G106)))),CONCATENATE("[",ROUND(100-OFFSET('Water Data'!$G$5,0,10*ROW('Water Data'!G106)),0),"]"),IF(AND(ISNUMBER(OFFSET('Water Data'!$G$5,0,10*ROW('Water Data'!G106))),CE112="",ISNUMBER(OFFSET('Water Data'!$G$5,0,10*ROW('Water Data'!G106)))),100-OFFSET('Water Data'!$G$5,0,10*ROW('Water Data'!G106)),NA())))</f>
        <v>#N/A</v>
      </c>
      <c r="Q112" s="119" t="e">
        <f ca="1">+IF(AND(ISNUMBER(OFFSET('Water Data'!$G$7,0,10*ROW('Water Data'!G106))),CF112="Yes"),OFFSET('Water Data'!$G$7,0,10*ROW('Water Data'!G106)),IF(AND(ISNUMBER(OFFSET('Water Data'!$G$7,0,10*ROW('Water Data'!G106))),CF112="No",ISNUMBER(OFFSET('Water Data'!$G$7,0,10*ROW('Water Data'!G106)))),CONCATENATE("[",ROUND(OFFSET('Water Data'!$G$7,0,10*ROW('Water Data'!G106)),0),"]"),IF(AND(ISNUMBER(OFFSET('Water Data'!$G$7,0,10*ROW('Water Data'!G106))),CF112="",ISNUMBER(OFFSET('Water Data'!$G$7,0,10*ROW('Water Data'!G106)))),OFFSET('Water Data'!$G$7,0,10*ROW('Water Data'!G106)),NA())))</f>
        <v>#N/A</v>
      </c>
      <c r="R112" s="119" t="e">
        <f ca="1">+IF(AND(ISNUMBER(OFFSET('Water Data'!$G$10,0,10*ROW('Water Data'!G106))),CG112="Yes"),OFFSET('Water Data'!$G$10,0,10*ROW('Water Data'!G106)),IF(AND(ISNUMBER(OFFSET('Water Data'!$G$10,0,10*ROW('Water Data'!G106))),CG112="No",ISNUMBER(OFFSET('Water Data'!$G$10,0,10*ROW('Water Data'!G106)))),CONCATENATE("[",ROUND(OFFSET('Water Data'!$G$10,0,10*ROW('Water Data'!G106)),0),"]"),IF(AND(ISNUMBER(OFFSET('Water Data'!$G$10,0,10*ROW('Water Data'!G106))),CG112="",ISNUMBER(OFFSET('Water Data'!$G$10,0,10*ROW('Water Data'!G106)))),OFFSET('Water Data'!$G$10,0,10*ROW('Water Data'!G106)),NA())))</f>
        <v>#N/A</v>
      </c>
      <c r="S112" s="119" t="e">
        <f ca="1">+IF(AND(ISNUMBER(OFFSET('Water Data'!$H$5,0,10*ROW('Water Data'!H106))),CH112="Yes"),100-OFFSET('Water Data'!$H$5,0,10*ROW('Water Data'!H106)),IF(AND(ISNUMBER(OFFSET('Water Data'!$H$5,0,10*ROW('Water Data'!H106))),CH112="No",ISNUMBER(OFFSET('Water Data'!$H$5,0,10*ROW('Water Data'!H106)))),CONCATENATE("[",ROUND(100-OFFSET('Water Data'!$H$5,0,10*ROW('Water Data'!H106)),0),"]"),IF(AND(ISNUMBER(OFFSET('Water Data'!$H$5,0,10*ROW('Water Data'!H106))),CH112="",ISNUMBER(OFFSET('Water Data'!$H$5,0,10*ROW('Water Data'!H106)))),100-OFFSET('Water Data'!$H$5,0,10*ROW('Water Data'!H106)),NA())))</f>
        <v>#N/A</v>
      </c>
      <c r="T112" s="119" t="e">
        <f ca="1">+IF(AND(ISNUMBER(OFFSET('Water Data'!$H$7,0,10*ROW('Water Data'!H106))),CI112="Yes"),OFFSET('Water Data'!$H$7,0,10*ROW('Water Data'!H106)),IF(AND(ISNUMBER(OFFSET('Water Data'!$H$7,0,10*ROW('Water Data'!H106))),CI112="No",ISNUMBER(OFFSET('Water Data'!$H$7,0,10*ROW('Water Data'!H106)))),CONCATENATE("[",ROUND(OFFSET('Water Data'!$H$7,0,10*ROW('Water Data'!H106)),0),"]"),IF(AND(ISNUMBER(OFFSET('Water Data'!$H$7,0,10*ROW('Water Data'!H106))),CI112="",ISNUMBER(OFFSET('Water Data'!$H$7,0,10*ROW('Water Data'!H106)))),OFFSET('Water Data'!$H$7,0,10*ROW('Water Data'!H106)),NA())))</f>
        <v>#N/A</v>
      </c>
      <c r="U112" s="119" t="e">
        <f ca="1">+IF(AND(ISNUMBER(OFFSET('Water Data'!$H$10,0,10*ROW('Water Data'!H106))),CJ112="Yes"),OFFSET('Water Data'!$H$10,0,10*ROW('Water Data'!H106)),IF(AND(ISNUMBER(OFFSET('Water Data'!$H$10,0,10*ROW('Water Data'!H106))),CJ112="No",ISNUMBER(OFFSET('Water Data'!$H$10,0,10*ROW('Water Data'!H106)))),CONCATENATE("[",ROUND(OFFSET('Water Data'!$H$10,0,10*ROW('Water Data'!H106)),0),"]"),IF(AND(ISNUMBER(OFFSET('Water Data'!$H$10,0,10*ROW('Water Data'!H106))),CJ112="",ISNUMBER(OFFSET('Water Data'!$H$10,0,10*ROW('Water Data'!H106)))),OFFSET('Water Data'!$H$10,0,10*ROW('Water Data'!H106)),NA())))</f>
        <v>#N/A</v>
      </c>
      <c r="V112" s="120" t="e">
        <f ca="1">+IF(AND(ISNUMBER(OFFSET('Sanitation Data'!$C$5,0,10*ROW('Sanitation Data'!C106))),CK112="Yes"),100-OFFSET('Sanitation Data'!$C$5,0,10*ROW('Sanitation Data'!C106)),IF(AND(ISNUMBER(OFFSET('Sanitation Data'!$C$5,0,10*ROW('Sanitation Data'!C106))),CK112="No",ISNUMBER(OFFSET('Sanitation Data'!$C$5,0,10*ROW('Sanitation Data'!C106)))),CONCATENATE("[",ROUND(100-OFFSET('Sanitation Data'!$C$5,0,10*ROW('Sanitation Data'!C106)),0),"]"),IF(AND(ISNUMBER(OFFSET('Sanitation Data'!$C$5,0,10*ROW('Sanitation Data'!C106))),CK112="",ISNUMBER(OFFSET('Sanitation Data'!$C$5,0,10*ROW('Sanitation Data'!C106)))),100-OFFSET('Sanitation Data'!$C$5,0,10*ROW('Sanitation Data'!C106)),NA())))</f>
        <v>#N/A</v>
      </c>
      <c r="W112" s="120" t="e">
        <f ca="1">+IF(AND(ISNUMBER(OFFSET('Sanitation Data'!$C$7,0,10*ROW('Sanitation Data'!C106))),CL112="Yes"),OFFSET('Sanitation Data'!$C$7,0,10*ROW('Sanitation Data'!C106)),IF(AND(ISNUMBER(OFFSET('Sanitation Data'!$C$7,0,10*ROW('Sanitation Data'!C106))),CL112="No",ISNUMBER(OFFSET('Sanitation Data'!$C$7,0,10*ROW('Sanitation Data'!C106)))),CONCATENATE("[",ROUND(OFFSET('Sanitation Data'!$C$7,0,10*ROW('Sanitation Data'!C106)),0),"]"),IF(AND(ISNUMBER(OFFSET('Sanitation Data'!$C$7,0,10*ROW('Sanitation Data'!C106))),CL112="",ISNUMBER(OFFSET('Sanitation Data'!$C$7,0,10*ROW('Sanitation Data'!C106)))),OFFSET('Sanitation Data'!$C$7,0,10*ROW('Sanitation Data'!C106)),NA())))</f>
        <v>#N/A</v>
      </c>
      <c r="X112" s="120" t="e">
        <f ca="1">+IF(AND(ISNUMBER(OFFSET('Sanitation Data'!$C$11,0,10*ROW('Sanitation Data'!C106))),CM112="Yes"),OFFSET('Sanitation Data'!$C$11,0,10*ROW('Sanitation Data'!C106)),IF(AND(ISNUMBER(OFFSET('Sanitation Data'!$C$11,0,10*ROW('Sanitation Data'!C106))),CM112="No",ISNUMBER(OFFSET('Sanitation Data'!$C$11,0,10*ROW('Sanitation Data'!C106)))),CONCATENATE("[",ROUND(OFFSET('Sanitation Data'!$C$11,0,10*ROW('Sanitation Data'!C106)),0),"]"),IF(AND(ISNUMBER(OFFSET('Sanitation Data'!$C$11,0,10*ROW('Sanitation Data'!C106))),CM112="",ISNUMBER(OFFSET('Sanitation Data'!$C$11,0,10*ROW('Sanitation Data'!C106)))),OFFSET('Sanitation Data'!$C$11,0,10*ROW('Sanitation Data'!C106)),NA())))</f>
        <v>#N/A</v>
      </c>
      <c r="Y112" s="120" t="e">
        <f ca="1">+IF(AND(ISNUMBER(OFFSET('Sanitation Data'!$C$12,0,10*ROW('Sanitation Data'!C106))),CN112="Yes"),OFFSET('Sanitation Data'!$C$12,0,10*ROW('Sanitation Data'!C106)),IF(AND(ISNUMBER(OFFSET('Sanitation Data'!$C$12,0,10*ROW('Sanitation Data'!C106))),CN112="No",ISNUMBER(OFFSET('Sanitation Data'!$C$12,0,10*ROW('Sanitation Data'!C106)))),CONCATENATE("[",ROUND(OFFSET('Sanitation Data'!$C$12,0,10*ROW('Sanitation Data'!C106)),0),"]"),IF(AND(ISNUMBER(OFFSET('Sanitation Data'!$C$12,0,10*ROW('Sanitation Data'!C106))),CN112="",ISNUMBER(OFFSET('Sanitation Data'!$C$12,0,10*ROW('Sanitation Data'!C106)))),OFFSET('Sanitation Data'!$C$12,0,10*ROW('Sanitation Data'!C106)),NA())))</f>
        <v>#N/A</v>
      </c>
      <c r="Z112" s="120" t="e">
        <f ca="1">+IF(AND(ISNUMBER(OFFSET('Sanitation Data'!$C$13,0,10*ROW('Sanitation Data'!C106))),CO112="Yes"),OFFSET('Sanitation Data'!$C$13,0,10*ROW('Sanitation Data'!C106)),IF(AND(ISNUMBER(OFFSET('Sanitation Data'!$C$13,0,10*ROW('Sanitation Data'!C106))),CO112="No",ISNUMBER(OFFSET('Sanitation Data'!$C$13,0,10*ROW('Sanitation Data'!C106)))),CONCATENATE("[",ROUND(OFFSET('Sanitation Data'!$C$13,0,10*ROW('Sanitation Data'!C106)),0),"]"),IF(AND(ISNUMBER(OFFSET('Sanitation Data'!$C$13,0,10*ROW('Sanitation Data'!C106))),CO112="",ISNUMBER(OFFSET('Sanitation Data'!$C$13,0,10*ROW('Sanitation Data'!C106)))),OFFSET('Sanitation Data'!$C$13,0,10*ROW('Sanitation Data'!C106)),NA())))</f>
        <v>#N/A</v>
      </c>
      <c r="AA112" s="120" t="e">
        <f ca="1">+IF(AND(ISNUMBER(OFFSET('Sanitation Data'!$D$5,0,10*ROW('Sanitation Data'!D106))),CP112="Yes"),100-OFFSET('Sanitation Data'!$D$5,0,10*ROW('Sanitation Data'!D106)),IF(AND(ISNUMBER(OFFSET('Sanitation Data'!$D$5,0,10*ROW('Sanitation Data'!D106))),CP112="No",ISNUMBER(OFFSET('Sanitation Data'!$D$5,0,10*ROW('Sanitation Data'!D106)))),CONCATENATE("[",ROUND(100-OFFSET('Sanitation Data'!$D$5,0,10*ROW('Sanitation Data'!D106)),0),"]"),IF(AND(ISNUMBER(OFFSET('Sanitation Data'!$D$5,0,10*ROW('Sanitation Data'!D106))),CP112="",ISNUMBER(OFFSET('Sanitation Data'!$D$5,0,10*ROW('Sanitation Data'!D106)))),100-OFFSET('Sanitation Data'!$D$5,0,10*ROW('Sanitation Data'!D106)),NA())))</f>
        <v>#N/A</v>
      </c>
      <c r="AB112" s="120" t="e">
        <f ca="1">+IF(AND(ISNUMBER(OFFSET('Sanitation Data'!$D$7,0,10*ROW('Sanitation Data'!D106))),CQ112="Yes"),OFFSET('Sanitation Data'!$D$7,0,10*ROW('Sanitation Data'!G106)),IF(AND(ISNUMBER(OFFSET('Sanitation Data'!$D$7,0,10*ROW('Sanitation Data'!D106))),CQ112="No",ISNUMBER(OFFSET('Sanitation Data'!$D$7,0,10*ROW('Sanitation Data'!D106)))),CONCATENATE("[",ROUND(OFFSET('Sanitation Data'!$D$7,0,10*ROW('Sanitation Data'!D106)),0),"]"),IF(AND(ISNUMBER(OFFSET('Sanitation Data'!$D$7,0,10*ROW('Sanitation Data'!D106))),CQ112="",ISNUMBER(OFFSET('Sanitation Data'!$D$7,0,10*ROW('Sanitation Data'!D106)))),OFFSET('Sanitation Data'!$D$7,0,10*ROW('Sanitation Data'!D106)),NA())))</f>
        <v>#N/A</v>
      </c>
      <c r="AC112" s="120" t="e">
        <f ca="1">+IF(AND(ISNUMBER(OFFSET('Sanitation Data'!$D$11,0,10*ROW('Sanitation Data'!D106))),CR112="Yes"),OFFSET('Sanitation Data'!$D$11,0,10*ROW('Sanitation Data'!D106)),IF(AND(ISNUMBER(OFFSET('Sanitation Data'!$D$11,0,10*ROW('Sanitation Data'!D106))),CR112="No",ISNUMBER(OFFSET('Sanitation Data'!$D$11,0,10*ROW('Sanitation Data'!D106)))),CONCATENATE("[",ROUND(OFFSET('Sanitation Data'!$D$11,0,10*ROW('Sanitation Data'!D106)),0),"]"),IF(AND(ISNUMBER(OFFSET('Sanitation Data'!$D$11,0,10*ROW('Sanitation Data'!D106))),CR112="",ISNUMBER(OFFSET('Sanitation Data'!$D$11,0,10*ROW('Sanitation Data'!D106)))),OFFSET('Sanitation Data'!$D$11,0,10*ROW('Sanitation Data'!D106)),NA())))</f>
        <v>#N/A</v>
      </c>
      <c r="AD112" s="120" t="e">
        <f ca="1">+IF(AND(ISNUMBER(OFFSET('Sanitation Data'!$D$12,0,10*ROW('Sanitation Data'!D106))),CS112="Yes"),OFFSET('Sanitation Data'!$D$12,0,10*ROW('Sanitation Data'!D106)),IF(AND(ISNUMBER(OFFSET('Sanitation Data'!$D$12,0,10*ROW('Sanitation Data'!D106))),CS112="No",ISNUMBER(OFFSET('Sanitation Data'!$D$12,0,10*ROW('Sanitation Data'!D106)))),CONCATENATE("[",ROUND(OFFSET('Sanitation Data'!$D$12,0,10*ROW('Sanitation Data'!D106)),0),"]"),IF(AND(ISNUMBER(OFFSET('Sanitation Data'!$D$12,0,10*ROW('Sanitation Data'!D106))),CS112="",ISNUMBER(OFFSET('Sanitation Data'!$D$12,0,10*ROW('Sanitation Data'!D106)))),OFFSET('Sanitation Data'!$D$12,0,10*ROW('Sanitation Data'!D106)),NA())))</f>
        <v>#N/A</v>
      </c>
      <c r="AE112" s="120" t="e">
        <f ca="1">+IF(AND(ISNUMBER(OFFSET('Sanitation Data'!$D$13,0,10*ROW('Sanitation Data'!D106))),CT112="Yes"),OFFSET('Sanitation Data'!$D$13,0,10*ROW('Sanitation Data'!D106)),IF(AND(ISNUMBER(OFFSET('Sanitation Data'!$D$13,0,10*ROW('Sanitation Data'!D106))),CT112="No",ISNUMBER(OFFSET('Sanitation Data'!$D$13,0,10*ROW('Sanitation Data'!D106)))),CONCATENATE("[",ROUND(OFFSET('Sanitation Data'!$D$13,0,10*ROW('Sanitation Data'!D106)),0),"]"),IF(AND(ISNUMBER(OFFSET('Sanitation Data'!$D$13,0,10*ROW('Sanitation Data'!D106))),CT112="",ISNUMBER(OFFSET('Sanitation Data'!$D$13,0,10*ROW('Sanitation Data'!D106)))),OFFSET('Sanitation Data'!$D$13,0,10*ROW('Sanitation Data'!D106)),NA())))</f>
        <v>#N/A</v>
      </c>
      <c r="AF112" s="120" t="e">
        <f ca="1">+IF(AND(ISNUMBER(OFFSET('Sanitation Data'!$E$5,0,10*ROW('Sanitation Data'!E106))),CU112="Yes"),100-OFFSET('Sanitation Data'!$E$5,0,10*ROW('Sanitation Data'!E106)),IF(AND(ISNUMBER(OFFSET('Sanitation Data'!$E$5,0,10*ROW('Sanitation Data'!E106))),CU112="No",ISNUMBER(OFFSET('Sanitation Data'!$E$5,0,10*ROW('Sanitation Data'!E106)))),CONCATENATE("[",ROUND(100-OFFSET('Sanitation Data'!$E$5,0,10*ROW('Sanitation Data'!E106)),0),"]"),IF(AND(ISNUMBER(OFFSET('Sanitation Data'!$E$5,0,10*ROW('Sanitation Data'!E106))),CU112="",ISNUMBER(OFFSET('Sanitation Data'!$E$5,0,10*ROW('Sanitation Data'!E106)))),100-OFFSET('Sanitation Data'!$E$5,0,10*ROW('Sanitation Data'!E106)),NA())))</f>
        <v>#N/A</v>
      </c>
      <c r="AG112" s="120" t="e">
        <f ca="1">+IF(AND(ISNUMBER(OFFSET('Sanitation Data'!$E$7,0,10*ROW('Sanitation Data'!E106))),CV112="Yes"),OFFSET('Sanitation Data'!$E$7,0,10*ROW('Sanitation Data'!E106)),IF(AND(ISNUMBER(OFFSET('Sanitation Data'!$E$7,0,10*ROW('Sanitation Data'!E106))),CV112="No",ISNUMBER(OFFSET('Sanitation Data'!$E$7,0,10*ROW('Sanitation Data'!E106)))),CONCATENATE("[",ROUND(OFFSET('Sanitation Data'!$E$7,0,10*ROW('Sanitation Data'!E106)),0),"]"),IF(AND(ISNUMBER(OFFSET('Sanitation Data'!$E$7,0,10*ROW('Sanitation Data'!E106))),CV112="",ISNUMBER(OFFSET('Sanitation Data'!$E$7,0,10*ROW('Sanitation Data'!E106)))),OFFSET('Sanitation Data'!$E$7,0,10*ROW('Sanitation Data'!E106)),NA())))</f>
        <v>#N/A</v>
      </c>
      <c r="AH112" s="120" t="e">
        <f ca="1">+IF(AND(ISNUMBER(OFFSET('Sanitation Data'!$E$11,0,10*ROW('Sanitation Data'!E106))),CW112="Yes"),OFFSET('Sanitation Data'!$E$11,0,10*ROW('Sanitation Data'!E106)),IF(AND(ISNUMBER(OFFSET('Sanitation Data'!$E$11,0,10*ROW('Sanitation Data'!E106))),CW112="No",ISNUMBER(OFFSET('Sanitation Data'!$E$11,0,10*ROW('Sanitation Data'!E106)))),CONCATENATE("[",ROUND(OFFSET('Sanitation Data'!$E$11,0,10*ROW('Sanitation Data'!E106)),0),"]"),IF(AND(ISNUMBER(OFFSET('Sanitation Data'!$E$11,0,10*ROW('Sanitation Data'!E106))),CW112="",ISNUMBER(OFFSET('Sanitation Data'!$E$11,0,10*ROW('Sanitation Data'!E106)))),OFFSET('Sanitation Data'!$E$11,0,10*ROW('Sanitation Data'!E106)),NA())))</f>
        <v>#N/A</v>
      </c>
      <c r="AI112" s="120" t="e">
        <f ca="1">+IF(AND(ISNUMBER(OFFSET('Sanitation Data'!$E$12,0,10*ROW('Sanitation Data'!E106))),CX112="Yes"),OFFSET('Sanitation Data'!$E$12,0,10*ROW('Sanitation Data'!E106)),IF(AND(ISNUMBER(OFFSET('Sanitation Data'!$E$12,0,10*ROW('Sanitation Data'!E106))),CX112="No",ISNUMBER(OFFSET('Sanitation Data'!$E$12,0,10*ROW('Sanitation Data'!E106)))),CONCATENATE("[",ROUND(OFFSET('Sanitation Data'!$E$12,0,10*ROW('Sanitation Data'!E106)),0),"]"),IF(AND(ISNUMBER(OFFSET('Sanitation Data'!$E$12,0,10*ROW('Sanitation Data'!E106))),CX112="",ISNUMBER(OFFSET('Sanitation Data'!$E$12,0,10*ROW('Sanitation Data'!E106)))),OFFSET('Sanitation Data'!$E$12,0,10*ROW('Sanitation Data'!E106)),NA())))</f>
        <v>#N/A</v>
      </c>
      <c r="AJ112" s="120" t="e">
        <f ca="1">+IF(AND(ISNUMBER(OFFSET('Sanitation Data'!$E$13,0,10*ROW('Sanitation Data'!E106))),CY112="Yes"),OFFSET('Sanitation Data'!$E$13,0,10*ROW('Sanitation Data'!E106)),IF(AND(ISNUMBER(OFFSET('Sanitation Data'!$E$13,0,10*ROW('Sanitation Data'!E106))),CY112="No",ISNUMBER(OFFSET('Sanitation Data'!$E$13,0,10*ROW('Sanitation Data'!E106)))),CONCATENATE("[",ROUND(OFFSET('Sanitation Data'!$E$13,0,10*ROW('Sanitation Data'!E106)),0),"]"),IF(AND(ISNUMBER(OFFSET('Sanitation Data'!$E$13,0,10*ROW('Sanitation Data'!E106))),CY112="",ISNUMBER(OFFSET('Sanitation Data'!$E$13,0,10*ROW('Sanitation Data'!E106)))),OFFSET('Sanitation Data'!$E$13,0,10*ROW('Sanitation Data'!E106)),NA())))</f>
        <v>#N/A</v>
      </c>
      <c r="AK112" s="120" t="e">
        <f ca="1">+IF(AND(ISNUMBER(OFFSET('Sanitation Data'!$F$5,0,10*ROW('Sanitation Data'!F106))),CZ112="Yes"),100-OFFSET('Sanitation Data'!$F$5,0,10*ROW('Sanitation Data'!F106)),IF(AND(ISNUMBER(OFFSET('Sanitation Data'!$F$5,0,10*ROW('Sanitation Data'!F106))),CZ112="No",ISNUMBER(OFFSET('Sanitation Data'!$F$5,0,10*ROW('Sanitation Data'!F106)))),CONCATENATE("[",ROUND(100-OFFSET('Sanitation Data'!$F$5,0,10*ROW('Sanitation Data'!F106)),0),"]"),IF(AND(ISNUMBER(OFFSET('Sanitation Data'!$F$5,0,10*ROW('Sanitation Data'!F106))),CZ112="",ISNUMBER(OFFSET('Sanitation Data'!$F$5,0,10*ROW('Sanitation Data'!F106)))),100-OFFSET('Sanitation Data'!$F$5,0,10*ROW('Sanitation Data'!F106)),NA())))</f>
        <v>#N/A</v>
      </c>
      <c r="AL112" s="120" t="e">
        <f ca="1">+IF(AND(ISNUMBER(OFFSET('Sanitation Data'!$F$7,0,10*ROW('Sanitation Data'!F106))),DA112="Yes"),OFFSET('Sanitation Data'!$F$7,0,10*ROW('Sanitation Data'!F106)),IF(AND(ISNUMBER(OFFSET('Sanitation Data'!$F$7,0,10*ROW('Sanitation Data'!F106))),DA112="No",ISNUMBER(OFFSET('Sanitation Data'!$F$7,0,10*ROW('Sanitation Data'!F106)))),CONCATENATE("[",ROUND(OFFSET('Sanitation Data'!$F$7,0,10*ROW('Sanitation Data'!F106)),0),"]"),IF(AND(ISNUMBER(OFFSET('Sanitation Data'!$F$7,0,10*ROW('Sanitation Data'!F106))),DA112="",ISNUMBER(OFFSET('Sanitation Data'!$F$7,0,10*ROW('Sanitation Data'!F106)))),OFFSET('Sanitation Data'!$F$7,0,10*ROW('Sanitation Data'!F106)),NA())))</f>
        <v>#N/A</v>
      </c>
      <c r="AM112" s="120" t="e">
        <f ca="1">+IF(AND(ISNUMBER(OFFSET('Sanitation Data'!$F$11,0,10*ROW('Sanitation Data'!F106))),DB112="Yes"),OFFSET('Sanitation Data'!$F$11,0,10*ROW('Sanitation Data'!F106)),IF(AND(ISNUMBER(OFFSET('Sanitation Data'!$F$11,0,10*ROW('Sanitation Data'!F106))),DB112="No",ISNUMBER(OFFSET('Sanitation Data'!$F$11,0,10*ROW('Sanitation Data'!F106)))),CONCATENATE("[",ROUND(OFFSET('Sanitation Data'!$F$11,0,10*ROW('Sanitation Data'!F106)),0),"]"),IF(AND(ISNUMBER(OFFSET('Sanitation Data'!$F$11,0,10*ROW('Sanitation Data'!F106))),DB112="",ISNUMBER(OFFSET('Sanitation Data'!$F$11,0,10*ROW('Sanitation Data'!F106)))),OFFSET('Sanitation Data'!$F$11,0,10*ROW('Sanitation Data'!F106)),NA())))</f>
        <v>#N/A</v>
      </c>
      <c r="AN112" s="120" t="e">
        <f ca="1">+IF(AND(ISNUMBER(OFFSET('Sanitation Data'!$F$12,0,10*ROW('Sanitation Data'!F106))),DC112="Yes"),OFFSET('Sanitation Data'!$F$12,0,10*ROW('Sanitation Data'!F106)),IF(AND(ISNUMBER(OFFSET('Sanitation Data'!$F$12,0,10*ROW('Sanitation Data'!F106))),DC112="No",ISNUMBER(OFFSET('Sanitation Data'!$F$12,0,10*ROW('Sanitation Data'!F106)))),CONCATENATE("[",ROUND(OFFSET('Sanitation Data'!$F$12,0,10*ROW('Sanitation Data'!F106)),0),"]"),IF(AND(ISNUMBER(OFFSET('Sanitation Data'!$F$12,0,10*ROW('Sanitation Data'!F106))),DC112="",ISNUMBER(OFFSET('Sanitation Data'!$F$12,0,10*ROW('Sanitation Data'!F106)))),OFFSET('Sanitation Data'!$F$12,0,10*ROW('Sanitation Data'!F106)),NA())))</f>
        <v>#N/A</v>
      </c>
      <c r="AO112" s="120" t="e">
        <f ca="1">+IF(AND(ISNUMBER(OFFSET('Sanitation Data'!$F$13,0,10*ROW('Sanitation Data'!F106))),DD112="Yes"),OFFSET('Sanitation Data'!$F$13,0,10*ROW('Sanitation Data'!F106)),IF(AND(ISNUMBER(OFFSET('Sanitation Data'!$F$13,0,10*ROW('Sanitation Data'!F106))),DD112="No",ISNUMBER(OFFSET('Sanitation Data'!$F$13,0,10*ROW('Sanitation Data'!F106)))),CONCATENATE("[",ROUND(OFFSET('Sanitation Data'!$F$13,0,10*ROW('Sanitation Data'!F106)),0),"]"),IF(AND(ISNUMBER(OFFSET('Sanitation Data'!$F$13,0,10*ROW('Sanitation Data'!F106))),DD112="",ISNUMBER(OFFSET('Sanitation Data'!$F$13,0,10*ROW('Sanitation Data'!F106)))),OFFSET('Sanitation Data'!$F$13,0,10*ROW('Sanitation Data'!F106)),NA())))</f>
        <v>#N/A</v>
      </c>
      <c r="AP112" s="120" t="e">
        <f ca="1">+IF(AND(ISNUMBER(OFFSET('Sanitation Data'!$G$5,0,10*ROW('Sanitation Data'!G106))),DE112="Yes"),100-OFFSET('Sanitation Data'!$G$5,0,10*ROW('Sanitation Data'!G106)),IF(AND(ISNUMBER(OFFSET('Sanitation Data'!$G$5,0,10*ROW('Sanitation Data'!G106))),DE112="No",ISNUMBER(OFFSET('Sanitation Data'!$G$5,0,10*ROW('Sanitation Data'!G106)))),CONCATENATE("[",ROUND(100-OFFSET('Sanitation Data'!$G$5,0,10*ROW('Sanitation Data'!G106)),0),"]"),IF(AND(ISNUMBER(OFFSET('Sanitation Data'!$G$5,0,10*ROW('Sanitation Data'!G106))),DE112="",ISNUMBER(OFFSET('Sanitation Data'!$G$5,0,10*ROW('Sanitation Data'!G106)))),100-OFFSET('Sanitation Data'!$G$5,0,10*ROW('Sanitation Data'!G106)),NA())))</f>
        <v>#N/A</v>
      </c>
      <c r="AQ112" s="120" t="e">
        <f ca="1">+IF(AND(ISNUMBER(OFFSET('Sanitation Data'!$G$7,0,10*ROW('Sanitation Data'!G106))),DF112="Yes"),OFFSET('Sanitation Data'!$G$7,0,10*ROW('Sanitation Data'!G106)),IF(AND(ISNUMBER(OFFSET('Sanitation Data'!$G$7,0,10*ROW('Sanitation Data'!G106))),DF112="No",ISNUMBER(OFFSET('Sanitation Data'!$G$7,0,10*ROW('Sanitation Data'!G106)))),CONCATENATE("[",ROUND(OFFSET('Sanitation Data'!$G$7,0,10*ROW('Sanitation Data'!G106)),0),"]"),IF(AND(ISNUMBER(OFFSET('Sanitation Data'!$G$7,0,10*ROW('Sanitation Data'!G106))),DF112="",ISNUMBER(OFFSET('Sanitation Data'!$G$7,0,10*ROW('Sanitation Data'!G106)))),OFFSET('Sanitation Data'!$G$7,0,10*ROW('Sanitation Data'!G106)),NA())))</f>
        <v>#N/A</v>
      </c>
      <c r="AR112" s="120" t="e">
        <f ca="1">+IF(AND(ISNUMBER(OFFSET('Sanitation Data'!$G$11,0,10*ROW('Sanitation Data'!G106))),DG112="Yes"),OFFSET('Sanitation Data'!$G$11,0,10*ROW('Sanitation Data'!G106)),IF(AND(ISNUMBER(OFFSET('Sanitation Data'!$G$11,0,10*ROW('Sanitation Data'!G106))),DG112="No",ISNUMBER(OFFSET('Sanitation Data'!$G$11,0,10*ROW('Sanitation Data'!G106)))),CONCATENATE("[",ROUND(OFFSET('Sanitation Data'!$G$11,0,10*ROW('Sanitation Data'!G106)),0),"]"),IF(AND(ISNUMBER(OFFSET('Sanitation Data'!$G$11,0,10*ROW('Sanitation Data'!G106))),DG112="",ISNUMBER(OFFSET('Sanitation Data'!$G$11,0,10*ROW('Sanitation Data'!G106)))),OFFSET('Sanitation Data'!$G$11,0,10*ROW('Sanitation Data'!G106)),NA())))</f>
        <v>#N/A</v>
      </c>
      <c r="AS112" s="120" t="e">
        <f ca="1">+IF(AND(ISNUMBER(OFFSET('Sanitation Data'!$G$12,0,10*ROW('Sanitation Data'!G106))),DH112="Yes"),OFFSET('Sanitation Data'!$G$12,0,10*ROW('Sanitation Data'!G106)),IF(AND(ISNUMBER(OFFSET('Sanitation Data'!$G$12,0,10*ROW('Sanitation Data'!G106))),DH112="No",ISNUMBER(OFFSET('Sanitation Data'!$G$12,0,10*ROW('Sanitation Data'!G106)))),CONCATENATE("[",ROUND(OFFSET('Sanitation Data'!$G$12,0,10*ROW('Sanitation Data'!G106)),0),"]"),IF(AND(ISNUMBER(OFFSET('Sanitation Data'!$G$12,0,10*ROW('Sanitation Data'!G106))),DH112="",ISNUMBER(OFFSET('Sanitation Data'!$G$12,0,10*ROW('Sanitation Data'!G106)))),OFFSET('Sanitation Data'!$G$12,0,10*ROW('Sanitation Data'!G106)),NA())))</f>
        <v>#N/A</v>
      </c>
      <c r="AT112" s="120" t="e">
        <f ca="1">+IF(AND(ISNUMBER(OFFSET('Sanitation Data'!$G$13,0,10*ROW('Sanitation Data'!G106))),DI112="Yes"),OFFSET('Sanitation Data'!$G$13,0,10*ROW('Sanitation Data'!G106)),IF(AND(ISNUMBER(OFFSET('Sanitation Data'!$G$13,0,10*ROW('Sanitation Data'!G106))),DI112="No",ISNUMBER(OFFSET('Sanitation Data'!$G$13,0,10*ROW('Sanitation Data'!G106)))),CONCATENATE("[",ROUND(OFFSET('Sanitation Data'!$G$13,0,10*ROW('Sanitation Data'!G106)),0),"]"),IF(AND(ISNUMBER(OFFSET('Sanitation Data'!$G$13,0,10*ROW('Sanitation Data'!G106))),DI112="",ISNUMBER(OFFSET('Sanitation Data'!$G$13,0,10*ROW('Sanitation Data'!G106)))),OFFSET('Sanitation Data'!$G$13,0,10*ROW('Sanitation Data'!G106)),NA())))</f>
        <v>#N/A</v>
      </c>
      <c r="AU112" s="120" t="e">
        <f ca="1">+IF(AND(ISNUMBER(OFFSET('Sanitation Data'!$H$5,0,10*ROW('Sanitation Data'!H106))),DJ112="Yes"),100-OFFSET('Sanitation Data'!$H$5,0,10*ROW('Sanitation Data'!H106)),IF(AND(ISNUMBER(OFFSET('Sanitation Data'!$H$5,0,10*ROW('Sanitation Data'!H106))),DJ112="No",ISNUMBER(OFFSET('Sanitation Data'!$H$5,0,10*ROW('Sanitation Data'!H106)))),CONCATENATE("[",ROUND(100-OFFSET('Sanitation Data'!$H$5,0,10*ROW('Sanitation Data'!H106)),0),"]"),IF(AND(ISNUMBER(OFFSET('Sanitation Data'!$H$5,0,10*ROW('Sanitation Data'!H106))),DJ112="",ISNUMBER(OFFSET('Sanitation Data'!$H$5,0,10*ROW('Sanitation Data'!H106)))),100-OFFSET('Sanitation Data'!$H$5,0,10*ROW('Sanitation Data'!H106)),NA())))</f>
        <v>#N/A</v>
      </c>
      <c r="AV112" s="120" t="e">
        <f ca="1">+IF(AND(ISNUMBER(OFFSET('Sanitation Data'!$H$7,0,10*ROW('Sanitation Data'!H106))),DK112="Yes"),OFFSET('Sanitation Data'!$H$7,0,10*ROW('Sanitation Data'!H106)),IF(AND(ISNUMBER(OFFSET('Sanitation Data'!$H$7,0,10*ROW('Sanitation Data'!H106))),DK112="No",ISNUMBER(OFFSET('Sanitation Data'!$H$7,0,10*ROW('Sanitation Data'!H106)))),CONCATENATE("[",ROUND(OFFSET('Sanitation Data'!$H$7,0,10*ROW('Sanitation Data'!H106)),0),"]"),IF(AND(ISNUMBER(OFFSET('Sanitation Data'!$H$7,0,10*ROW('Sanitation Data'!H106))),DK112="",ISNUMBER(OFFSET('Sanitation Data'!$H$7,0,10*ROW('Sanitation Data'!H106)))),OFFSET('Sanitation Data'!$H$7,0,10*ROW('Sanitation Data'!H106)),NA())))</f>
        <v>#N/A</v>
      </c>
      <c r="AW112" s="120" t="e">
        <f ca="1">+IF(AND(ISNUMBER(OFFSET('Sanitation Data'!$H$11,0,10*ROW('Sanitation Data'!H106))),DL112="Yes"),OFFSET('Sanitation Data'!$H$11,0,10*ROW('Sanitation Data'!H106)),IF(AND(ISNUMBER(OFFSET('Sanitation Data'!$H$11,0,10*ROW('Sanitation Data'!H106))),DL112="No",ISNUMBER(OFFSET('Sanitation Data'!$H$11,0,10*ROW('Sanitation Data'!H106)))),CONCATENATE("[",ROUND(OFFSET('Sanitation Data'!$H$11,0,10*ROW('Sanitation Data'!H106)),0),"]"),IF(AND(ISNUMBER(OFFSET('Sanitation Data'!$H$11,0,10*ROW('Sanitation Data'!H106))),DL112="",ISNUMBER(OFFSET('Sanitation Data'!$H$11,0,10*ROW('Sanitation Data'!H106)))),OFFSET('Sanitation Data'!$H$11,0,10*ROW('Sanitation Data'!H106)),NA())))</f>
        <v>#N/A</v>
      </c>
      <c r="AX112" s="120" t="e">
        <f ca="1">+IF(AND(ISNUMBER(OFFSET('Sanitation Data'!$H$12,0,10*ROW('Sanitation Data'!H106))),DM112="Yes"),OFFSET('Sanitation Data'!$H$12,0,10*ROW('Sanitation Data'!H106)),IF(AND(ISNUMBER(OFFSET('Sanitation Data'!$H$12,0,10*ROW('Sanitation Data'!H106))),DM112="No",ISNUMBER(OFFSET('Sanitation Data'!$H$12,0,10*ROW('Sanitation Data'!H106)))),CONCATENATE("[",ROUND(OFFSET('Sanitation Data'!$H$12,0,10*ROW('Sanitation Data'!H106)),0),"]"),IF(AND(ISNUMBER(OFFSET('Sanitation Data'!$H$12,0,10*ROW('Sanitation Data'!H106))),DM112="",ISNUMBER(OFFSET('Sanitation Data'!$H$12,0,10*ROW('Sanitation Data'!H106)))),OFFSET('Sanitation Data'!$H$12,0,10*ROW('Sanitation Data'!H106)),NA())))</f>
        <v>#N/A</v>
      </c>
      <c r="AY112" s="120" t="e">
        <f ca="1">+IF(AND(ISNUMBER(OFFSET('Sanitation Data'!$H$13,0,10*ROW('Sanitation Data'!H106))),DN112="Yes"),OFFSET('Sanitation Data'!$H$13,0,10*ROW('Sanitation Data'!H106)),IF(AND(ISNUMBER(OFFSET('Sanitation Data'!$H$13,0,10*ROW('Sanitation Data'!H106))),DN112="No",ISNUMBER(OFFSET('Sanitation Data'!$H$13,0,10*ROW('Sanitation Data'!H106)))),CONCATENATE("[",ROUND(OFFSET('Sanitation Data'!$H$13,0,10*ROW('Sanitation Data'!H106)),0),"]"),IF(AND(ISNUMBER(OFFSET('Sanitation Data'!$H$13,0,10*ROW('Sanitation Data'!H106))),DN112="",ISNUMBER(OFFSET('Sanitation Data'!$H$13,0,10*ROW('Sanitation Data'!H106)))),OFFSET('Sanitation Data'!$H$13,0,10*ROW('Sanitation Data'!H106)),NA())))</f>
        <v>#N/A</v>
      </c>
      <c r="AZ112" s="121" t="e">
        <f ca="1">+IF(AND(ISNUMBER(OFFSET('Hygiene Data'!$C$6,0,10*ROW('Hygiene Data'!C106))),DO112="Yes"),OFFSET('Hygiene Data'!$C$6,0,10*ROW('Hygiene Data'!C106)),IF(AND(ISNUMBER(OFFSET('Hygiene Data'!$C$6,0,10*ROW('Hygiene Data'!C106))),DO112="No",ISNUMBER(OFFSET('Hygiene Data'!$C$6,0,10*ROW('Hygiene Data'!C106)))),CONCATENATE("[",ROUND(OFFSET('Hygiene Data'!$C$6,0,10*ROW('Hygiene Data'!C106)),0),"]"),IF(AND(ISNUMBER(OFFSET('Hygiene Data'!$C$6,0,10*ROW('Hygiene Data'!C106))),DO112="",ISNUMBER(OFFSET('Hygiene Data'!$C$6,0,10*ROW('Hygiene Data'!C106)))),OFFSET('Hygiene Data'!$C$6,0,10*ROW('Hygiene Data'!C106)),NA())))</f>
        <v>#N/A</v>
      </c>
      <c r="BA112" s="121" t="e">
        <f ca="1">+IF(AND(ISNUMBER(OFFSET('Hygiene Data'!$C$8,0,10*ROW('Hygiene Data'!C106))),DP112="Yes"),OFFSET('Hygiene Data'!$C$8,0,10*ROW('Hygiene Data'!C106)),IF(AND(ISNUMBER(OFFSET('Hygiene Data'!$C$8,0,10*ROW('Hygiene Data'!C106))),DP112="No",ISNUMBER(OFFSET('Hygiene Data'!$C$8,0,10*ROW('Hygiene Data'!C106)))),CONCATENATE("[",ROUND(OFFSET('Hygiene Data'!$C$8,0,10*ROW('Hygiene Data'!C106)),0),"]"),IF(AND(ISNUMBER(OFFSET('Hygiene Data'!$C$8,0,10*ROW('Hygiene Data'!C106))),DP112="",ISNUMBER(OFFSET('Hygiene Data'!$C$8,0,10*ROW('Hygiene Data'!C106)))),OFFSET('Hygiene Data'!$C$8,0,10*ROW('Hygiene Data'!C106)),NA())))</f>
        <v>#N/A</v>
      </c>
      <c r="BB112" s="121" t="e">
        <f ca="1">+IF(AND(ISNUMBER(OFFSET('Hygiene Data'!$C$10,0,10*ROW('Hygiene Data'!C106))),DQ112="Yes"),OFFSET('Hygiene Data'!$C$10,0,10*ROW('Hygiene Data'!C106)),IF(AND(ISNUMBER(OFFSET('Hygiene Data'!$C$10,0,10*ROW('Hygiene Data'!C106))),DQ112="No",ISNUMBER(OFFSET('Hygiene Data'!$C$10,0,10*ROW('Hygiene Data'!C106)))),CONCATENATE("[",ROUND(OFFSET('Hygiene Data'!$C$10,0,10*ROW('Hygiene Data'!C106)),0),"]"),IF(AND(ISNUMBER(OFFSET('Hygiene Data'!$C$10,0,10*ROW('Hygiene Data'!C106))),DQ112="",ISNUMBER(OFFSET('Hygiene Data'!$C$10,0,10*ROW('Hygiene Data'!C106)))),OFFSET('Hygiene Data'!$C$10,0,10*ROW('Hygiene Data'!C106)),NA())))</f>
        <v>#N/A</v>
      </c>
      <c r="BC112" s="121" t="e">
        <f ca="1">+IF(AND(ISNUMBER(OFFSET('Hygiene Data'!$D$6,0,10*ROW('Hygiene Data'!D106))),DR112="Yes"),OFFSET('Hygiene Data'!$D$6,0,10*ROW('Hygiene Data'!D106)),IF(AND(ISNUMBER(OFFSET('Hygiene Data'!$D$6,0,10*ROW('Hygiene Data'!D106))),DR112="No",ISNUMBER(OFFSET('Hygiene Data'!$D$6,0,10*ROW('Hygiene Data'!D106)))),CONCATENATE("[",ROUND(OFFSET('Hygiene Data'!$D$6,0,10*ROW('Hygiene Data'!D106)),0),"]"),IF(AND(ISNUMBER(OFFSET('Hygiene Data'!$D$6,0,10*ROW('Hygiene Data'!D106))),DR112="",ISNUMBER(OFFSET('Hygiene Data'!$D$6,0,10*ROW('Hygiene Data'!D106)))),OFFSET('Hygiene Data'!$D$6,0,10*ROW('Hygiene Data'!D106)),NA())))</f>
        <v>#N/A</v>
      </c>
      <c r="BD112" s="121" t="e">
        <f ca="1">+IF(AND(ISNUMBER(OFFSET('Hygiene Data'!$D$8,0,10*ROW('Hygiene Data'!D106))),DS112="Yes"),OFFSET('Hygiene Data'!$D$8,0,10*ROW('Hygiene Data'!D106)),IF(AND(ISNUMBER(OFFSET('Hygiene Data'!$D$8,0,10*ROW('Hygiene Data'!D106))),DS112="No",ISNUMBER(OFFSET('Hygiene Data'!$D$8,0,10*ROW('Hygiene Data'!D106)))),CONCATENATE("[",ROUND(OFFSET('Hygiene Data'!$D$8,0,10*ROW('Hygiene Data'!D106)),0),"]"),IF(AND(ISNUMBER(OFFSET('Hygiene Data'!$D$8,0,10*ROW('Hygiene Data'!D106))),DS112="",ISNUMBER(OFFSET('Hygiene Data'!$D$8,0,10*ROW('Hygiene Data'!D106)))),OFFSET('Hygiene Data'!$D$8,0,10*ROW('Hygiene Data'!D106)),NA())))</f>
        <v>#N/A</v>
      </c>
      <c r="BE112" s="121" t="e">
        <f ca="1">+IF(AND(ISNUMBER(OFFSET('Hygiene Data'!$D$10,0,10*ROW('Hygiene Data'!D106))),DT112="Yes"),OFFSET('Hygiene Data'!$D$10,0,10*ROW('Hygiene Data'!D106)),IF(AND(ISNUMBER(OFFSET('Hygiene Data'!$D$10,0,10*ROW('Hygiene Data'!D106))),DT112="No",ISNUMBER(OFFSET('Hygiene Data'!$D$10,0,10*ROW('Hygiene Data'!D106)))),CONCATENATE("[",ROUND(OFFSET('Hygiene Data'!$D$10,0,10*ROW('Hygiene Data'!D106)),0),"]"),IF(AND(ISNUMBER(OFFSET('Hygiene Data'!$D$10,0,10*ROW('Hygiene Data'!D106))),DT112="",ISNUMBER(OFFSET('Hygiene Data'!$D$10,0,10*ROW('Hygiene Data'!D106)))),OFFSET('Hygiene Data'!$D$10,0,10*ROW('Hygiene Data'!D106)),NA())))</f>
        <v>#N/A</v>
      </c>
      <c r="BF112" s="121" t="e">
        <f ca="1">+IF(AND(ISNUMBER(OFFSET('Hygiene Data'!$E$6,0,10*ROW('Hygiene Data'!E106))),DU112="Yes"),OFFSET('Hygiene Data'!$E$6,0,10*ROW('Hygiene Data'!E106)),IF(AND(ISNUMBER(OFFSET('Hygiene Data'!$E$6,0,10*ROW('Hygiene Data'!E106))),DU112="No",ISNUMBER(OFFSET('Hygiene Data'!$E$6,0,10*ROW('Hygiene Data'!E106)))),CONCATENATE("[",ROUND(OFFSET('Hygiene Data'!$E$6,0,10*ROW('Hygiene Data'!E106)),0),"]"),IF(AND(ISNUMBER(OFFSET('Hygiene Data'!$E$6,0,10*ROW('Hygiene Data'!E106))),DU112="",ISNUMBER(OFFSET('Hygiene Data'!$E$6,0,10*ROW('Hygiene Data'!E106)))),OFFSET('Hygiene Data'!$E$6,0,10*ROW('Hygiene Data'!E106)),NA())))</f>
        <v>#N/A</v>
      </c>
      <c r="BG112" s="121" t="e">
        <f ca="1">+IF(AND(ISNUMBER(OFFSET('Hygiene Data'!$E$8,0,10*ROW('Hygiene Data'!E106))),DV112="Yes"),OFFSET('Hygiene Data'!$E$8,0,10*ROW('Hygiene Data'!E106)),IF(AND(ISNUMBER(OFFSET('Hygiene Data'!$E$8,0,10*ROW('Hygiene Data'!E106))),DV112="No",ISNUMBER(OFFSET('Hygiene Data'!$E$8,0,10*ROW('Hygiene Data'!E106)))),CONCATENATE("[",ROUND(OFFSET('Hygiene Data'!$E$8,0,10*ROW('Hygiene Data'!E106)),0),"]"),IF(AND(ISNUMBER(OFFSET('Hygiene Data'!$E$8,0,10*ROW('Hygiene Data'!E106))),DV112="",ISNUMBER(OFFSET('Hygiene Data'!$E$8,0,10*ROW('Hygiene Data'!E106)))),OFFSET('Hygiene Data'!$E$8,0,10*ROW('Hygiene Data'!E106)),NA())))</f>
        <v>#N/A</v>
      </c>
      <c r="BH112" s="121" t="e">
        <f ca="1">+IF(AND(ISNUMBER(OFFSET('Hygiene Data'!$E$10,0,10*ROW('Hygiene Data'!E106))),DW112="Yes"),OFFSET('Hygiene Data'!$E$10,0,10*ROW('Hygiene Data'!E106)),IF(AND(ISNUMBER(OFFSET('Hygiene Data'!$E$10,0,10*ROW('Hygiene Data'!E106))),DW112="No",ISNUMBER(OFFSET('Hygiene Data'!$E$10,0,10*ROW('Hygiene Data'!E106)))),CONCATENATE("[",ROUND(OFFSET('Hygiene Data'!$E$10,0,10*ROW('Hygiene Data'!E106)),0),"]"),IF(AND(ISNUMBER(OFFSET('Hygiene Data'!$E$10,0,10*ROW('Hygiene Data'!E106))),DW112="",ISNUMBER(OFFSET('Hygiene Data'!$E$10,0,10*ROW('Hygiene Data'!E106)))),OFFSET('Hygiene Data'!$E$10,0,10*ROW('Hygiene Data'!E106)),NA())))</f>
        <v>#N/A</v>
      </c>
      <c r="BI112" s="121" t="e">
        <f ca="1">+IF(AND(ISNUMBER(OFFSET('Hygiene Data'!$F$6,0,10*ROW('Hygiene Data'!F106))),DX112="Yes"),OFFSET('Hygiene Data'!$F$6,0,10*ROW('Hygiene Data'!F106)),IF(AND(ISNUMBER(OFFSET('Hygiene Data'!$F$6,0,10*ROW('Hygiene Data'!F106))),DX112="No",ISNUMBER(OFFSET('Hygiene Data'!$F$6,0,10*ROW('Hygiene Data'!F106)))),CONCATENATE("[",ROUND(OFFSET('Hygiene Data'!$F$6,0,10*ROW('Hygiene Data'!F106)),0),"]"),IF(AND(ISNUMBER(OFFSET('Hygiene Data'!$F$6,0,10*ROW('Hygiene Data'!F106))),DX112="",ISNUMBER(OFFSET('Hygiene Data'!$F$6,0,10*ROW('Hygiene Data'!F106)))),OFFSET('Hygiene Data'!$F$6,0,10*ROW('Hygiene Data'!F106)),NA())))</f>
        <v>#N/A</v>
      </c>
      <c r="BJ112" s="121" t="e">
        <f ca="1">+IF(AND(ISNUMBER(OFFSET('Hygiene Data'!$F$8,0,10*ROW('Hygiene Data'!F106))),DY112="Yes"),OFFSET('Hygiene Data'!$F$8,0,10*ROW('Hygiene Data'!F106)),IF(AND(ISNUMBER(OFFSET('Hygiene Data'!$F$8,0,10*ROW('Hygiene Data'!F106))),DY112="No",ISNUMBER(OFFSET('Hygiene Data'!$F$8,0,10*ROW('Hygiene Data'!F106)))),CONCATENATE("[",ROUND(OFFSET('Hygiene Data'!$F$8,0,10*ROW('Hygiene Data'!F106)),0),"]"),IF(AND(ISNUMBER(OFFSET('Hygiene Data'!$F$8,0,10*ROW('Hygiene Data'!F106))),DY112="",ISNUMBER(OFFSET('Hygiene Data'!$F$8,0,10*ROW('Hygiene Data'!F106)))),OFFSET('Hygiene Data'!$F$8,0,10*ROW('Hygiene Data'!F106)),NA())))</f>
        <v>#N/A</v>
      </c>
      <c r="BK112" s="121" t="e">
        <f ca="1">+IF(AND(ISNUMBER(OFFSET('Hygiene Data'!$F$10,0,10*ROW('Hygiene Data'!F106))),DZ112="Yes"),OFFSET('Hygiene Data'!$F$10,0,10*ROW('Hygiene Data'!F106)),IF(AND(ISNUMBER(OFFSET('Hygiene Data'!$F$10,0,10*ROW('Hygiene Data'!F106))),DZ112="No",ISNUMBER(OFFSET('Hygiene Data'!$F$10,0,10*ROW('Hygiene Data'!F106)))),CONCATENATE("[",ROUND(OFFSET('Hygiene Data'!$F$10,0,10*ROW('Hygiene Data'!F106)),0),"]"),IF(AND(ISNUMBER(OFFSET('Hygiene Data'!$F$10,0,10*ROW('Hygiene Data'!F106))),DZ112="",ISNUMBER(OFFSET('Hygiene Data'!$F$10,0,10*ROW('Hygiene Data'!F106)))),OFFSET('Hygiene Data'!$F$10,0,10*ROW('Hygiene Data'!F106)),NA())))</f>
        <v>#N/A</v>
      </c>
      <c r="BL112" s="121" t="e">
        <f ca="1">+IF(AND(ISNUMBER(OFFSET('Hygiene Data'!$G$6,0,10*ROW('Hygiene Data'!G106))),EA112="Yes"),OFFSET('Hygiene Data'!$G$6,0,10*ROW('Hygiene Data'!G106)),IF(AND(ISNUMBER(OFFSET('Hygiene Data'!$G$6,0,10*ROW('Hygiene Data'!G106))),EA112="No",ISNUMBER(OFFSET('Hygiene Data'!$G$6,0,10*ROW('Hygiene Data'!G106)))),CONCATENATE("[",ROUND(OFFSET('Hygiene Data'!$G$6,0,10*ROW('Hygiene Data'!G106)),0),"]"),IF(AND(ISNUMBER(OFFSET('Hygiene Data'!$G$6,0,10*ROW('Hygiene Data'!G106))),EA112="",ISNUMBER(OFFSET('Hygiene Data'!$G$6,0,10*ROW('Hygiene Data'!G106)))),OFFSET('Hygiene Data'!$G$6,0,10*ROW('Hygiene Data'!G106)),NA())))</f>
        <v>#N/A</v>
      </c>
      <c r="BM112" s="121" t="e">
        <f ca="1">+IF(AND(ISNUMBER(OFFSET('Hygiene Data'!$G$8,0,10*ROW('Hygiene Data'!G106))),EB112="Yes"),OFFSET('Hygiene Data'!$G$8,0,10*ROW('Hygiene Data'!G106)),IF(AND(ISNUMBER(OFFSET('Hygiene Data'!$G$8,0,10*ROW('Hygiene Data'!G106))),EB112="No",ISNUMBER(OFFSET('Hygiene Data'!$G$8,0,10*ROW('Hygiene Data'!G106)))),CONCATENATE("[",ROUND(OFFSET('Hygiene Data'!$G$8,0,10*ROW('Hygiene Data'!G106)),0),"]"),IF(AND(ISNUMBER(OFFSET('Hygiene Data'!$G$8,0,10*ROW('Hygiene Data'!G106))),EB112="",ISNUMBER(OFFSET('Hygiene Data'!$G$8,0,10*ROW('Hygiene Data'!G106)))),OFFSET('Hygiene Data'!$G$8,0,10*ROW('Hygiene Data'!G106)),NA())))</f>
        <v>#N/A</v>
      </c>
      <c r="BN112" s="121" t="e">
        <f ca="1">+IF(AND(ISNUMBER(OFFSET('Hygiene Data'!$G$10,0,10*ROW('Hygiene Data'!G106))),EC112="Yes"),OFFSET('Hygiene Data'!$G$10,0,10*ROW('Hygiene Data'!G106)),IF(AND(ISNUMBER(OFFSET('Hygiene Data'!$G$10,0,10*ROW('Hygiene Data'!G106))),EC112="No",ISNUMBER(OFFSET('Hygiene Data'!$G$10,0,10*ROW('Hygiene Data'!G106)))),CONCATENATE("[",ROUND(OFFSET('Hygiene Data'!$G$10,0,10*ROW('Hygiene Data'!G106)),0),"]"),IF(AND(ISNUMBER(OFFSET('Hygiene Data'!$G$10,0,10*ROW('Hygiene Data'!G106))),EC112="",ISNUMBER(OFFSET('Hygiene Data'!$G$10,0,10*ROW('Hygiene Data'!G106)))),OFFSET('Hygiene Data'!$G$10,0,10*ROW('Hygiene Data'!G106)),NA())))</f>
        <v>#N/A</v>
      </c>
      <c r="BO112" s="121" t="e">
        <f ca="1">+IF(AND(ISNUMBER(OFFSET('Hygiene Data'!$H$6,0,10*ROW('Hygiene Data'!H106))),ED112="Yes"),OFFSET('Hygiene Data'!$H$6,0,10*ROW('Hygiene Data'!H106)),IF(AND(ISNUMBER(OFFSET('Hygiene Data'!$H$6,0,10*ROW('Hygiene Data'!H106))),ED112="No",ISNUMBER(OFFSET('Hygiene Data'!$H$6,0,10*ROW('Hygiene Data'!H106)))),CONCATENATE("[",ROUND(OFFSET('Hygiene Data'!$H$6,0,10*ROW('Hygiene Data'!H106)),0),"]"),IF(AND(ISNUMBER(OFFSET('Hygiene Data'!$H$6,0,10*ROW('Hygiene Data'!H106))),ED112="",ISNUMBER(OFFSET('Hygiene Data'!$H$6,0,10*ROW('Hygiene Data'!H106)))),OFFSET('Hygiene Data'!$H$6,0,10*ROW('Hygiene Data'!H106)),NA())))</f>
        <v>#N/A</v>
      </c>
      <c r="BP112" s="121" t="e">
        <f ca="1">+IF(AND(ISNUMBER(OFFSET('Hygiene Data'!$H$8,0,10*ROW('Hygiene Data'!H106))),EE112="Yes"),OFFSET('Hygiene Data'!$H$8,0,10*ROW('Hygiene Data'!H106)),IF(AND(ISNUMBER(OFFSET('Hygiene Data'!$H$8,0,10*ROW('Hygiene Data'!H106))),EE112="No",ISNUMBER(OFFSET('Hygiene Data'!$H$8,0,10*ROW('Hygiene Data'!H106)))),CONCATENATE("[",ROUND(OFFSET('Hygiene Data'!$H$8,0,10*ROW('Hygiene Data'!H106)),0),"]"),IF(AND(ISNUMBER(OFFSET('Hygiene Data'!$H$8,0,10*ROW('Hygiene Data'!H106))),EE112="",ISNUMBER(OFFSET('Hygiene Data'!$H$8,0,10*ROW('Hygiene Data'!H106)))),OFFSET('Hygiene Data'!$H$8,0,10*ROW('Hygiene Data'!H106)),NA())))</f>
        <v>#N/A</v>
      </c>
      <c r="BQ112" s="121" t="e">
        <f ca="1">+IF(AND(ISNUMBER(OFFSET('Hygiene Data'!$H$10,0,10*ROW('Hygiene Data'!H106))),EF112="Yes"),OFFSET('Hygiene Data'!$H$10,0,10*ROW('Hygiene Data'!H106)),IF(AND(ISNUMBER(OFFSET('Hygiene Data'!$H$10,0,10*ROW('Hygiene Data'!H106))),EF112="No",ISNUMBER(OFFSET('Hygiene Data'!$H$10,0,10*ROW('Hygiene Data'!H106)))),CONCATENATE("[",ROUND(OFFSET('Hygiene Data'!$H$10,0,10*ROW('Hygiene Data'!H106)),0),"]"),IF(AND(ISNUMBER(OFFSET('Hygiene Data'!$H$10,0,10*ROW('Hygiene Data'!H106))),EF112="",ISNUMBER(OFFSET('Hygiene Data'!$H$10,0,10*ROW('Hygiene Data'!H106)))),OFFSET('Hygiene Data'!$H$10,0,10*ROW('Hygiene Data'!H106)),NA())))</f>
        <v>#N/A</v>
      </c>
      <c r="BS112" s="28" t="str">
        <f ca="1">+IF(OFFSET('Water Data'!$C$28,0,10*ROW('Water Data'!C106))="","",OFFSET('Water Data'!$C$28,0,10*ROW('Water Data'!C106)))</f>
        <v/>
      </c>
      <c r="BT112" s="28" t="str">
        <f ca="1">+IF(OFFSET('Water Data'!$C$29,0,10*ROW('Water Data'!C106))="","",OFFSET('Water Data'!$C$29,0,10*ROW('Water Data'!C106)))</f>
        <v/>
      </c>
      <c r="BU112" s="28" t="str">
        <f ca="1">+IF(OFFSET('Water Data'!$C$30,0,10*ROW('Water Data'!C106))="","",OFFSET('Water Data'!$C$30,0,10*ROW('Water Data'!C106)))</f>
        <v/>
      </c>
      <c r="BV112" s="28" t="str">
        <f ca="1">+IF(OFFSET('Water Data'!$D$28,0,10*ROW('Water Data'!D106))="","",OFFSET('Water Data'!$D$28,0,10*ROW('Water Data'!D106)))</f>
        <v/>
      </c>
      <c r="BW112" s="28" t="str">
        <f ca="1">+IF(OFFSET('Water Data'!$D$29,0,10*ROW('Water Data'!D106))="","",OFFSET('Water Data'!$D$29,0,10*ROW('Water Data'!D106)))</f>
        <v/>
      </c>
      <c r="BX112" s="28" t="str">
        <f ca="1">+IF(OFFSET('Water Data'!$D$30,0,10*ROW('Water Data'!D106))="","",OFFSET('Water Data'!$D$30,0,10*ROW('Water Data'!D106)))</f>
        <v/>
      </c>
      <c r="BY112" s="28" t="str">
        <f ca="1">+IF(OFFSET('Water Data'!$E$28,0,10*ROW('Water Data'!E106))="","",OFFSET('Water Data'!$E$28,0,10*ROW('Water Data'!E106)))</f>
        <v/>
      </c>
      <c r="BZ112" s="28" t="str">
        <f ca="1">+IF(OFFSET('Water Data'!$E$29,0,10*ROW('Water Data'!E106))="","",OFFSET('Water Data'!$E$29,0,10*ROW('Water Data'!E106)))</f>
        <v/>
      </c>
      <c r="CA112" s="28" t="str">
        <f ca="1">+IF(OFFSET('Water Data'!$E$30,0,10*ROW('Water Data'!E106))="","",OFFSET('Water Data'!$E$30,0,10*ROW('Water Data'!E106)))</f>
        <v/>
      </c>
      <c r="CB112" s="28" t="str">
        <f ca="1">+IF(OFFSET('Water Data'!$F$28,0,10*ROW('Water Data'!F106))="","",OFFSET('Water Data'!$F$28,0,10*ROW('Water Data'!F106)))</f>
        <v/>
      </c>
      <c r="CC112" s="28" t="str">
        <f ca="1">+IF(OFFSET('Water Data'!$F$29,0,10*ROW('Water Data'!F106))="","",OFFSET('Water Data'!$F$29,0,10*ROW('Water Data'!F106)))</f>
        <v/>
      </c>
      <c r="CD112" s="28" t="str">
        <f ca="1">+IF(OFFSET('Water Data'!$F$30,0,10*ROW('Water Data'!F106))="","",OFFSET('Water Data'!$F$30,0,10*ROW('Water Data'!F106)))</f>
        <v/>
      </c>
      <c r="CE112" s="28" t="str">
        <f ca="1">+IF(OFFSET('Water Data'!$G$28,0,10*ROW('Water Data'!G106))="","",OFFSET('Water Data'!$G$28,0,10*ROW('Water Data'!G106)))</f>
        <v/>
      </c>
      <c r="CF112" s="28" t="str">
        <f ca="1">+IF(OFFSET('Water Data'!$G$29,0,10*ROW('Water Data'!G106))="","",OFFSET('Water Data'!$G$29,0,10*ROW('Water Data'!G106)))</f>
        <v/>
      </c>
      <c r="CG112" s="28" t="str">
        <f ca="1">+IF(OFFSET('Water Data'!$G$30,0,10*ROW('Water Data'!G106))="","",OFFSET('Water Data'!$G$30,0,10*ROW('Water Data'!G106)))</f>
        <v/>
      </c>
      <c r="CH112" s="28" t="str">
        <f ca="1">+IF(OFFSET('Water Data'!$H$28,0,10*ROW('Water Data'!H106))="","",OFFSET('Water Data'!$H$28,0,10*ROW('Water Data'!H106)))</f>
        <v/>
      </c>
      <c r="CI112" s="28" t="str">
        <f ca="1">+IF(OFFSET('Water Data'!$H$29,0,10*ROW('Water Data'!H106))="","",OFFSET('Water Data'!$H$29,0,10*ROW('Water Data'!H106)))</f>
        <v/>
      </c>
      <c r="CJ112" s="28" t="str">
        <f ca="1">+IF(OFFSET('Water Data'!$H$30,0,10*ROW('Water Data'!H106))="","",OFFSET('Water Data'!$H$30,0,10*ROW('Water Data'!H106)))</f>
        <v/>
      </c>
      <c r="CK112" s="28" t="str">
        <f ca="1">+IF(OFFSET('Sanitation Data'!$C$29,0,10*ROW('Sanitation Data'!C106))="","",OFFSET('Sanitation Data'!$C$29,0,10*ROW('Sanitation Data'!C106)))</f>
        <v/>
      </c>
      <c r="CL112" s="28" t="str">
        <f ca="1">+IF(OFFSET('Sanitation Data'!$C$30,0,10*ROW('Sanitation Data'!C106))="","",OFFSET('Sanitation Data'!$C$30,0,10*ROW('Sanitation Data'!C106)))</f>
        <v/>
      </c>
      <c r="CM112" s="28" t="str">
        <f ca="1">+IF(OFFSET('Sanitation Data'!$C$31,0,10*ROW('Sanitation Data'!C106))="","",OFFSET('Sanitation Data'!$C$31,0,10*ROW('Sanitation Data'!C106)))</f>
        <v/>
      </c>
      <c r="CN112" s="28" t="str">
        <f ca="1">+IF(OFFSET('Sanitation Data'!$C$32,0,10*ROW('Sanitation Data'!C106))="","",OFFSET('Sanitation Data'!$C$32,0,10*ROW('Sanitation Data'!C106)))</f>
        <v/>
      </c>
      <c r="CO112" s="28" t="str">
        <f ca="1">+IF(OFFSET('Sanitation Data'!$C$33,0,10*ROW('Sanitation Data'!C106))="","",OFFSET('Sanitation Data'!$C$33,0,10*ROW('Sanitation Data'!C106)))</f>
        <v/>
      </c>
      <c r="CP112" s="28" t="str">
        <f ca="1">+IF(OFFSET('Sanitation Data'!$D$29,0,10*ROW('Sanitation Data'!D106))="","",OFFSET('Sanitation Data'!$D$29,0,10*ROW('Sanitation Data'!D106)))</f>
        <v/>
      </c>
      <c r="CQ112" s="28" t="str">
        <f ca="1">+IF(OFFSET('Sanitation Data'!$D$30,0,10*ROW('Sanitation Data'!D106))="","",OFFSET('Sanitation Data'!$D$30,0,10*ROW('Sanitation Data'!D106)))</f>
        <v/>
      </c>
      <c r="CR112" s="28" t="str">
        <f ca="1">+IF(OFFSET('Sanitation Data'!$D$31,0,10*ROW('Sanitation Data'!D106))="","",OFFSET('Sanitation Data'!$D$31,0,10*ROW('Sanitation Data'!D106)))</f>
        <v/>
      </c>
      <c r="CS112" s="28" t="str">
        <f ca="1">+IF(OFFSET('Sanitation Data'!$D$32,0,10*ROW('Sanitation Data'!D106))="","",OFFSET('Sanitation Data'!$D$32,0,10*ROW('Sanitation Data'!D106)))</f>
        <v/>
      </c>
      <c r="CT112" s="28" t="str">
        <f ca="1">+IF(OFFSET('Sanitation Data'!$D$33,0,10*ROW('Sanitation Data'!D106))="","",OFFSET('Sanitation Data'!$D$33,0,10*ROW('Sanitation Data'!D106)))</f>
        <v/>
      </c>
      <c r="CU112" s="28" t="str">
        <f ca="1">+IF(OFFSET('Sanitation Data'!$E$29,0,10*ROW('Sanitation Data'!E106))="","",OFFSET('Sanitation Data'!$E$29,0,10*ROW('Sanitation Data'!E106)))</f>
        <v/>
      </c>
      <c r="CV112" s="28" t="str">
        <f ca="1">+IF(OFFSET('Sanitation Data'!$E$30,0,10*ROW('Sanitation Data'!E106))="","",OFFSET('Sanitation Data'!$E$30,0,10*ROW('Sanitation Data'!E106)))</f>
        <v/>
      </c>
      <c r="CW112" s="28" t="str">
        <f ca="1">+IF(OFFSET('Sanitation Data'!$E$31,0,10*ROW('Sanitation Data'!E106))="","",OFFSET('Sanitation Data'!$E$31,0,10*ROW('Sanitation Data'!E106)))</f>
        <v/>
      </c>
      <c r="CX112" s="28" t="str">
        <f ca="1">+IF(OFFSET('Sanitation Data'!$E$32,0,10*ROW('Sanitation Data'!E106))="","",OFFSET('Sanitation Data'!$E$32,0,10*ROW('Sanitation Data'!E106)))</f>
        <v/>
      </c>
      <c r="CY112" s="28" t="str">
        <f ca="1">+IF(OFFSET('Sanitation Data'!$E$33,0,10*ROW('Sanitation Data'!E106))="","",OFFSET('Sanitation Data'!$E$33,0,10*ROW('Sanitation Data'!E106)))</f>
        <v/>
      </c>
      <c r="CZ112" s="28" t="str">
        <f ca="1">+IF(OFFSET('Sanitation Data'!$F$29,0,10*ROW('Sanitation Data'!F106))="","",OFFSET('Sanitation Data'!$F$29,0,10*ROW('Sanitation Data'!F106)))</f>
        <v/>
      </c>
      <c r="DA112" s="28" t="str">
        <f ca="1">+IF(OFFSET('Sanitation Data'!$F$30,0,10*ROW('Sanitation Data'!F106))="","",OFFSET('Sanitation Data'!$F$30,0,10*ROW('Sanitation Data'!F106)))</f>
        <v/>
      </c>
      <c r="DB112" s="28" t="str">
        <f ca="1">+IF(OFFSET('Sanitation Data'!$F$31,0,10*ROW('Sanitation Data'!F106))="","",OFFSET('Sanitation Data'!$F$31,0,10*ROW('Sanitation Data'!F106)))</f>
        <v/>
      </c>
      <c r="DC112" s="28" t="str">
        <f ca="1">+IF(OFFSET('Sanitation Data'!$F$32,0,10*ROW('Sanitation Data'!F106))="","",OFFSET('Sanitation Data'!$F$32,0,10*ROW('Sanitation Data'!F106)))</f>
        <v/>
      </c>
      <c r="DD112" s="28" t="str">
        <f ca="1">+IF(OFFSET('Sanitation Data'!$F$33,0,10*ROW('Sanitation Data'!F106))="","",OFFSET('Sanitation Data'!$F$33,0,10*ROW('Sanitation Data'!F106)))</f>
        <v/>
      </c>
      <c r="DE112" s="28" t="str">
        <f ca="1">+IF(OFFSET('Sanitation Data'!$G$29,0,10*ROW('Sanitation Data'!G106))="","",OFFSET('Sanitation Data'!$G$29,0,10*ROW('Sanitation Data'!G106)))</f>
        <v/>
      </c>
      <c r="DF112" s="28" t="str">
        <f ca="1">+IF(OFFSET('Sanitation Data'!$G$30,0,10*ROW('Sanitation Data'!G106))="","",OFFSET('Sanitation Data'!$G$30,0,10*ROW('Sanitation Data'!G106)))</f>
        <v/>
      </c>
      <c r="DG112" s="28" t="str">
        <f ca="1">+IF(OFFSET('Sanitation Data'!$G$31,0,10*ROW('Sanitation Data'!G106))="","",OFFSET('Sanitation Data'!$G$31,0,10*ROW('Sanitation Data'!G106)))</f>
        <v/>
      </c>
      <c r="DH112" s="28" t="str">
        <f ca="1">+IF(OFFSET('Sanitation Data'!$G$32,0,10*ROW('Sanitation Data'!G106))="","",OFFSET('Sanitation Data'!$G$32,0,10*ROW('Sanitation Data'!G106)))</f>
        <v/>
      </c>
      <c r="DI112" s="28" t="str">
        <f ca="1">+IF(OFFSET('Sanitation Data'!$G$33,0,10*ROW('Sanitation Data'!G106))="","",OFFSET('Sanitation Data'!$G$33,0,10*ROW('Sanitation Data'!G106)))</f>
        <v/>
      </c>
      <c r="DJ112" s="28" t="str">
        <f ca="1">+IF(OFFSET('Sanitation Data'!$H$29,0,10*ROW('Sanitation Data'!H106))="","",OFFSET('Sanitation Data'!$H$29,0,10*ROW('Sanitation Data'!H106)))</f>
        <v/>
      </c>
      <c r="DK112" s="28" t="str">
        <f ca="1">+IF(OFFSET('Sanitation Data'!$H$30,0,10*ROW('Sanitation Data'!H106))="","",OFFSET('Sanitation Data'!$H$30,0,10*ROW('Sanitation Data'!H106)))</f>
        <v/>
      </c>
      <c r="DL112" s="28" t="str">
        <f ca="1">+IF(OFFSET('Sanitation Data'!$H$31,0,10*ROW('Sanitation Data'!H106))="","",OFFSET('Sanitation Data'!$H$31,0,10*ROW('Sanitation Data'!H106)))</f>
        <v/>
      </c>
      <c r="DM112" s="28" t="str">
        <f ca="1">+IF(OFFSET('Sanitation Data'!$H$32,0,10*ROW('Sanitation Data'!H106))="","",OFFSET('Sanitation Data'!$H$32,0,10*ROW('Sanitation Data'!H106)))</f>
        <v/>
      </c>
      <c r="DN112" s="28" t="str">
        <f ca="1">+IF(OFFSET('Sanitation Data'!$H$33,0,10*ROW('Sanitation Data'!H106))="","",OFFSET('Sanitation Data'!$H$33,0,10*ROW('Sanitation Data'!H106)))</f>
        <v/>
      </c>
      <c r="DO112" s="28" t="str">
        <f ca="1">+IF(OFFSET('Hygiene Data'!$C$12,0,10*ROW('Hygiene Data'!C106))="","",OFFSET('Hygiene Data'!$C$12,0,10*ROW('Hygiene Data'!C106)))</f>
        <v/>
      </c>
      <c r="DP112" s="28" t="str">
        <f ca="1">+IF(OFFSET('Hygiene Data'!$C$13,0,10*ROW('Hygiene Data'!C106))="","",OFFSET('Hygiene Data'!$C$13,0,10*ROW('Hygiene Data'!C106)))</f>
        <v/>
      </c>
      <c r="DQ112" s="28" t="str">
        <f ca="1">+IF(OFFSET('Hygiene Data'!$C$14,0,10*ROW('Hygiene Data'!C106))="","",OFFSET('Hygiene Data'!$C$14,0,10*ROW('Hygiene Data'!C106)))</f>
        <v/>
      </c>
      <c r="DR112" s="28" t="str">
        <f ca="1">+IF(OFFSET('Hygiene Data'!$D$12,0,10*ROW('Hygiene Data'!D106))="","",OFFSET('Hygiene Data'!$D$12,0,10*ROW('Hygiene Data'!D106)))</f>
        <v/>
      </c>
      <c r="DS112" s="28" t="str">
        <f ca="1">+IF(OFFSET('Hygiene Data'!$D$13,0,10*ROW('Hygiene Data'!D106))="","",OFFSET('Hygiene Data'!$D$13,0,10*ROW('Hygiene Data'!D106)))</f>
        <v/>
      </c>
      <c r="DT112" s="28" t="str">
        <f ca="1">+IF(OFFSET('Hygiene Data'!$D$14,0,10*ROW('Hygiene Data'!D106))="","",OFFSET('Hygiene Data'!$D$14,0,10*ROW('Hygiene Data'!D106)))</f>
        <v/>
      </c>
      <c r="DU112" s="28" t="str">
        <f ca="1">+IF(OFFSET('Hygiene Data'!$E$12,0,10*ROW('Hygiene Data'!E106))="","",OFFSET('Hygiene Data'!$E$12,0,10*ROW('Hygiene Data'!E106)))</f>
        <v/>
      </c>
      <c r="DV112" s="28" t="str">
        <f ca="1">+IF(OFFSET('Hygiene Data'!$E$13,0,10*ROW('Hygiene Data'!E106))="","",OFFSET('Hygiene Data'!$E$13,0,10*ROW('Hygiene Data'!E106)))</f>
        <v/>
      </c>
      <c r="DW112" s="28" t="str">
        <f ca="1">+IF(OFFSET('Hygiene Data'!$E$14,0,10*ROW('Hygiene Data'!E106))="","",OFFSET('Hygiene Data'!$E$14,0,10*ROW('Hygiene Data'!E106)))</f>
        <v/>
      </c>
      <c r="DX112" s="28" t="str">
        <f ca="1">+IF(OFFSET('Hygiene Data'!$F$12,0,10*ROW('Hygiene Data'!F106))="","",OFFSET('Hygiene Data'!$F$12,0,10*ROW('Hygiene Data'!F106)))</f>
        <v/>
      </c>
      <c r="DY112" s="28" t="str">
        <f ca="1">+IF(OFFSET('Hygiene Data'!$F$13,0,10*ROW('Hygiene Data'!F106))="","",OFFSET('Hygiene Data'!$F$13,0,10*ROW('Hygiene Data'!F106)))</f>
        <v/>
      </c>
      <c r="DZ112" s="28" t="str">
        <f ca="1">+IF(OFFSET('Hygiene Data'!$F$14,0,10*ROW('Hygiene Data'!F106))="","",OFFSET('Hygiene Data'!$F$14,0,10*ROW('Hygiene Data'!F106)))</f>
        <v/>
      </c>
      <c r="EA112" s="28" t="str">
        <f ca="1">+IF(OFFSET('Hygiene Data'!$G$12,0,10*ROW('Hygiene Data'!G106))="","",OFFSET('Hygiene Data'!$G$12,0,10*ROW('Hygiene Data'!G106)))</f>
        <v/>
      </c>
      <c r="EB112" s="28" t="str">
        <f ca="1">+IF(OFFSET('Hygiene Data'!$G$13,0,10*ROW('Hygiene Data'!G106))="","",OFFSET('Hygiene Data'!$G$13,0,10*ROW('Hygiene Data'!G106)))</f>
        <v/>
      </c>
      <c r="EC112" s="28" t="str">
        <f ca="1">+IF(OFFSET('Hygiene Data'!$G$14,0,10*ROW('Hygiene Data'!G106))="","",OFFSET('Hygiene Data'!$G$14,0,10*ROW('Hygiene Data'!G106)))</f>
        <v/>
      </c>
      <c r="ED112" s="28" t="str">
        <f ca="1">+IF(OFFSET('Hygiene Data'!$H$12,0,10*ROW('Hygiene Data'!H106))="","",OFFSET('Hygiene Data'!$H$12,0,10*ROW('Hygiene Data'!H106)))</f>
        <v/>
      </c>
      <c r="EE112" s="28" t="str">
        <f ca="1">+IF(OFFSET('Hygiene Data'!$H$13,0,10*ROW('Hygiene Data'!H106))="","",OFFSET('Hygiene Data'!$H$13,0,10*ROW('Hygiene Data'!H106)))</f>
        <v/>
      </c>
      <c r="EF112" s="28" t="str">
        <f ca="1">+IF(OFFSET('Hygiene Data'!$H$14,0,10*ROW('Hygiene Data'!H106))="","",OFFSET('Hygiene Data'!$H$14,0,10*ROW('Hygiene Data'!H106)))</f>
        <v/>
      </c>
    </row>
    <row r="113" spans="1:136" x14ac:dyDescent="0.2">
      <c r="A113" s="44" t="str">
        <f ca="1">+IF(OFFSET('Water Data'!$B$1,0,10*ROW('Water Data'!B110))="","",OFFSET('Water Data'!$B$1,0,10*ROW('Water Data'!B110)))</f>
        <v/>
      </c>
      <c r="B113" s="44" t="str">
        <f ca="1">+IF(OFFSET('Water Data'!$A$3,0,10*ROW('Water Data'!A110))="","",OFFSET('Water Data'!$A$3,0,10*ROW('Water Data'!A110)))</f>
        <v/>
      </c>
      <c r="C113" s="44" t="str">
        <f ca="1">+IF(OFFSET('Water Data'!$C$3,0,10*ROW('Water Data'!C110))="","",OFFSET('Water Data'!$C$3,0,10*ROW('Water Data'!C110)))</f>
        <v/>
      </c>
      <c r="D113" s="119" t="e">
        <f ca="1">+IF(AND(ISNUMBER(OFFSET('Water Data'!$C$5,0,10*ROW('Water Data'!C107))),BS113="Yes"),100-OFFSET('Water Data'!$C$5,0,10*ROW('Water Data'!C107)),IF(AND(ISNUMBER(OFFSET('Water Data'!$C$5,0,10*ROW('Water Data'!C107))),BS113="No",ISNUMBER(OFFSET('Water Data'!$C$5,0,10*ROW('Water Data'!C107)))),CONCATENATE("[",ROUND(100-OFFSET('Water Data'!$C$5,0,10*ROW('Water Data'!C107)),0),"]"),IF(AND(ISNUMBER(OFFSET('Water Data'!$C$5,0,10*ROW('Water Data'!C107))),BS113="",ISNUMBER(OFFSET('Water Data'!$C$5,0,10*ROW('Water Data'!C107)))),100-OFFSET('Water Data'!$C$5,0,10*ROW('Water Data'!C107)),NA())))</f>
        <v>#N/A</v>
      </c>
      <c r="E113" s="119" t="e">
        <f ca="1">+IF(AND(ISNUMBER(OFFSET('Water Data'!$C$7,0,10*ROW('Water Data'!D107))),BT113="Yes"),OFFSET('Water Data'!$C$7,0,10*ROW('Water Data'!C107)),IF(AND(ISNUMBER(OFFSET('Water Data'!$C$7,0,10*ROW('Water Data'!C107))),BT113="No",ISNUMBER(OFFSET('Water Data'!$C$7,0,10*ROW('Water Data'!C107)))),CONCATENATE("[",ROUND(OFFSET('Water Data'!$C$7,0,10*ROW('Water Data'!C107)),0),"]"),IF(AND(ISNUMBER(OFFSET('Water Data'!$C$7,0,10*ROW('Water Data'!C107))),BT113="",ISNUMBER(OFFSET('Water Data'!$C$7,0,10*ROW('Water Data'!C107)))),OFFSET('Water Data'!$C$7,0,10*ROW('Water Data'!C107)),NA())))</f>
        <v>#N/A</v>
      </c>
      <c r="F113" s="119" t="e">
        <f ca="1">+IF(AND(ISNUMBER(OFFSET('Water Data'!$C$10,0,10*ROW('Water Data'!C107))),BU113="Yes"),OFFSET('Water Data'!$C$10,0,10*ROW('Water Data'!C107)),IF(AND(ISNUMBER(OFFSET('Water Data'!$C$10,0,10*ROW('Water Data'!C107))),BU113="No",ISNUMBER(OFFSET('Water Data'!$C$10,0,10*ROW('Water Data'!C107)))),CONCATENATE("[",ROUND(OFFSET('Water Data'!$C$10,0,10*ROW('Water Data'!C107)),0),"]"),IF(AND(ISNUMBER(OFFSET('Water Data'!$C$10,0,10*ROW('Water Data'!C107))),BU113="",ISNUMBER(OFFSET('Water Data'!$C$10,0,10*ROW('Water Data'!C107)))),OFFSET('Water Data'!$C$10,0,10*ROW('Water Data'!C107)),NA())))</f>
        <v>#N/A</v>
      </c>
      <c r="G113" s="119" t="e">
        <f ca="1">+IF(AND(ISNUMBER(OFFSET('Water Data'!$D$5,0,10*ROW('Water Data'!D107))),BV113="Yes"),100-OFFSET('Water Data'!$D$5,0,10*ROW('Water Data'!D107)),IF(AND(ISNUMBER(OFFSET('Water Data'!$D$5,0,10*ROW('Water Data'!D107))),BV113="No",ISNUMBER(OFFSET('Water Data'!$D$5,0,10*ROW('Water Data'!D107)))),CONCATENATE("[",ROUND(100-OFFSET('Water Data'!$D$5,0,10*ROW('Water Data'!D107)),0),"]"),IF(AND(ISNUMBER(OFFSET('Water Data'!$D$5,0,10*ROW('Water Data'!D107))),BV113="",ISNUMBER(OFFSET('Water Data'!$D$5,0,10*ROW('Water Data'!D107)))),100-OFFSET('Water Data'!$D$5,0,10*ROW('Water Data'!D107)),NA())))</f>
        <v>#N/A</v>
      </c>
      <c r="H113" s="119" t="e">
        <f ca="1">+IF(AND(ISNUMBER(OFFSET('Water Data'!$D$7,0,10*ROW('Water Data'!D107))),BW113="Yes"),OFFSET('Water Data'!$D$7,0,10*ROW('Water Data'!D107)),IF(AND(ISNUMBER(OFFSET('Water Data'!$D$7,0,10*ROW('Water Data'!D107))),BW113="No",ISNUMBER(OFFSET('Water Data'!$D$7,0,10*ROW('Water Data'!D107)))),CONCATENATE("[",ROUND(OFFSET('Water Data'!$C$7,0,10*ROW('Water Data'!D107)),0),"]"),IF(AND(ISNUMBER(OFFSET('Water Data'!$D$7,0,10*ROW('Water Data'!D107))),BW113="",ISNUMBER(OFFSET('Water Data'!$D$7,0,10*ROW('Water Data'!D107)))),OFFSET('Water Data'!$D$7,0,10*ROW('Water Data'!D107)),NA())))</f>
        <v>#N/A</v>
      </c>
      <c r="I113" s="119" t="e">
        <f ca="1">+IF(AND(ISNUMBER(OFFSET('Water Data'!$D$10,0,10*ROW('Water Data'!D107))),BX113="Yes"),OFFSET('Water Data'!$D$10,0,10*ROW('Water Data'!D107)),IF(AND(ISNUMBER(OFFSET('Water Data'!$D$10,0,10*ROW('Water Data'!D107))),BX113="No",ISNUMBER(OFFSET('Water Data'!$D$10,0,10*ROW('Water Data'!D107)))),CONCATENATE("[",ROUND(OFFSET('Water Data'!$D$10,0,10*ROW('Water Data'!D107)),0),"]"),IF(AND(ISNUMBER(OFFSET('Water Data'!$D$10,0,10*ROW('Water Data'!D107))),BX113="",ISNUMBER(OFFSET('Water Data'!$D$10,0,10*ROW('Water Data'!D107)))),OFFSET('Water Data'!$D$10,0,10*ROW('Water Data'!D107)),NA())))</f>
        <v>#N/A</v>
      </c>
      <c r="J113" s="119" t="e">
        <f ca="1">+IF(AND(ISNUMBER(OFFSET('Water Data'!$E$5,0,10*ROW('Water Data'!E107))),BY113="Yes"),100-OFFSET('Water Data'!$E$5,0,10*ROW('Water Data'!E107)),IF(AND(ISNUMBER(OFFSET('Water Data'!$E$5,0,10*ROW('Water Data'!E107))),BY113="No",ISNUMBER(OFFSET('Water Data'!$E$5,0,10*ROW('Water Data'!E107)))),CONCATENATE("[",ROUND(100-OFFSET('Water Data'!$E$5,0,10*ROW('Water Data'!E107)),0),"]"),IF(AND(ISNUMBER(OFFSET('Water Data'!$E$5,0,10*ROW('Water Data'!E107))),BY113="",ISNUMBER(OFFSET('Water Data'!$E$5,0,10*ROW('Water Data'!E107)))),100-OFFSET('Water Data'!$E$5,0,10*ROW('Water Data'!E107)),NA())))</f>
        <v>#N/A</v>
      </c>
      <c r="K113" s="119" t="e">
        <f ca="1">+IF(AND(ISNUMBER(OFFSET('Water Data'!$E$7,0,10*ROW('Water Data'!E107))),BZ113="Yes"),OFFSET('Water Data'!$E$7,0,10*ROW('Water Data'!E107)),IF(AND(ISNUMBER(OFFSET('Water Data'!$E$7,0,10*ROW('Water Data'!E107))),BZ113="No",ISNUMBER(OFFSET('Water Data'!$E$7,0,10*ROW('Water Data'!E107)))),CONCATENATE("[",ROUND(OFFSET('Water Data'!$E$7,0,10*ROW('Water Data'!E107)),0),"]"),IF(AND(ISNUMBER(OFFSET('Water Data'!$E$7,0,10*ROW('Water Data'!E107))),BZ113="",ISNUMBER(OFFSET('Water Data'!$E$7,0,10*ROW('Water Data'!E107)))),OFFSET('Water Data'!$E$7,0,10*ROW('Water Data'!E107)),NA())))</f>
        <v>#N/A</v>
      </c>
      <c r="L113" s="119" t="e">
        <f ca="1">+IF(AND(ISNUMBER(OFFSET('Water Data'!$E$10,0,10*ROW('Water Data'!E107))),CA113="Yes"),OFFSET('Water Data'!$E$10,0,10*ROW('Water Data'!E107)),IF(AND(ISNUMBER(OFFSET('Water Data'!$E$10,0,10*ROW('Water Data'!E107))),CA113="No",ISNUMBER(OFFSET('Water Data'!$E$10,0,10*ROW('Water Data'!E107)))),CONCATENATE("[",ROUND(OFFSET('Water Data'!$E$10,0,10*ROW('Water Data'!E107)),0),"]"),IF(AND(ISNUMBER(OFFSET('Water Data'!$E$10,0,10*ROW('Water Data'!E107))),CA113="",ISNUMBER(OFFSET('Water Data'!$E$10,0,10*ROW('Water Data'!E107)))),OFFSET('Water Data'!$E$10,0,10*ROW('Water Data'!E107)),NA())))</f>
        <v>#N/A</v>
      </c>
      <c r="M113" s="119" t="e">
        <f ca="1">+IF(AND(ISNUMBER(OFFSET('Water Data'!$F$5,0,10*ROW('Water Data'!F107))),CB113="Yes"),100-OFFSET('Water Data'!$F$5,0,10*ROW('Water Data'!F107)),IF(AND(ISNUMBER(OFFSET('Water Data'!$F$5,0,10*ROW('Water Data'!F107))),CB113="No",ISNUMBER(OFFSET('Water Data'!$F$5,0,10*ROW('Water Data'!F107)))),CONCATENATE("[",ROUND(100-OFFSET('Water Data'!$F$5,0,10*ROW('Water Data'!F107)),0),"]"),IF(AND(ISNUMBER(OFFSET('Water Data'!$F$5,0,10*ROW('Water Data'!F107))),CB113="",ISNUMBER(OFFSET('Water Data'!$F$5,0,10*ROW('Water Data'!F107)))),100-OFFSET('Water Data'!$F$5,0,10*ROW('Water Data'!F107)),NA())))</f>
        <v>#N/A</v>
      </c>
      <c r="N113" s="119" t="e">
        <f ca="1">+IF(AND(ISNUMBER(OFFSET('Water Data'!$F$7,0,10*ROW('Water Data'!F107))),CC113="Yes"),OFFSET('Water Data'!$F$7,0,10*ROW('Water Data'!F107)),IF(AND(ISNUMBER(OFFSET('Water Data'!$F$7,0,10*ROW('Water Data'!F107))),CC113="No",ISNUMBER(OFFSET('Water Data'!$F$7,0,10*ROW('Water Data'!F107)))),CONCATENATE("[",ROUND(OFFSET('Water Data'!$F$7,0,10*ROW('Water Data'!F107)),0),"]"),IF(AND(ISNUMBER(OFFSET('Water Data'!$F$7,0,10*ROW('Water Data'!F107))),CC113="",ISNUMBER(OFFSET('Water Data'!$F$7,0,10*ROW('Water Data'!F107)))),OFFSET('Water Data'!$F$7,0,10*ROW('Water Data'!F107)),NA())))</f>
        <v>#N/A</v>
      </c>
      <c r="O113" s="119" t="e">
        <f ca="1">+IF(AND(ISNUMBER(OFFSET('Water Data'!$F$10,0,10*ROW('Water Data'!F107))),CD113="Yes"),OFFSET('Water Data'!$F$10,0,10*ROW('Water Data'!F107)),IF(AND(ISNUMBER(OFFSET('Water Data'!$F$10,0,10*ROW('Water Data'!F107))),CD113="No",ISNUMBER(OFFSET('Water Data'!$F$10,0,10*ROW('Water Data'!F107)))),CONCATENATE("[",ROUND(OFFSET('Water Data'!$F$10,0,10*ROW('Water Data'!F107)),0),"]"),IF(AND(ISNUMBER(OFFSET('Water Data'!$F$10,0,10*ROW('Water Data'!F107))),CD113="",ISNUMBER(OFFSET('Water Data'!$F$10,0,10*ROW('Water Data'!F107)))),OFFSET('Water Data'!$F$10,0,10*ROW('Water Data'!F107)),NA())))</f>
        <v>#N/A</v>
      </c>
      <c r="P113" s="119" t="e">
        <f ca="1">+IF(AND(ISNUMBER(OFFSET('Water Data'!$G$5,0,10*ROW('Water Data'!G107))),CE113="Yes"),100-OFFSET('Water Data'!$G$5,0,10*ROW('Water Data'!G107)),IF(AND(ISNUMBER(OFFSET('Water Data'!$G$5,0,10*ROW('Water Data'!G107))),CE113="No",ISNUMBER(OFFSET('Water Data'!$G$5,0,10*ROW('Water Data'!G107)))),CONCATENATE("[",ROUND(100-OFFSET('Water Data'!$G$5,0,10*ROW('Water Data'!G107)),0),"]"),IF(AND(ISNUMBER(OFFSET('Water Data'!$G$5,0,10*ROW('Water Data'!G107))),CE113="",ISNUMBER(OFFSET('Water Data'!$G$5,0,10*ROW('Water Data'!G107)))),100-OFFSET('Water Data'!$G$5,0,10*ROW('Water Data'!G107)),NA())))</f>
        <v>#N/A</v>
      </c>
      <c r="Q113" s="119" t="e">
        <f ca="1">+IF(AND(ISNUMBER(OFFSET('Water Data'!$G$7,0,10*ROW('Water Data'!G107))),CF113="Yes"),OFFSET('Water Data'!$G$7,0,10*ROW('Water Data'!G107)),IF(AND(ISNUMBER(OFFSET('Water Data'!$G$7,0,10*ROW('Water Data'!G107))),CF113="No",ISNUMBER(OFFSET('Water Data'!$G$7,0,10*ROW('Water Data'!G107)))),CONCATENATE("[",ROUND(OFFSET('Water Data'!$G$7,0,10*ROW('Water Data'!G107)),0),"]"),IF(AND(ISNUMBER(OFFSET('Water Data'!$G$7,0,10*ROW('Water Data'!G107))),CF113="",ISNUMBER(OFFSET('Water Data'!$G$7,0,10*ROW('Water Data'!G107)))),OFFSET('Water Data'!$G$7,0,10*ROW('Water Data'!G107)),NA())))</f>
        <v>#N/A</v>
      </c>
      <c r="R113" s="119" t="e">
        <f ca="1">+IF(AND(ISNUMBER(OFFSET('Water Data'!$G$10,0,10*ROW('Water Data'!G107))),CG113="Yes"),OFFSET('Water Data'!$G$10,0,10*ROW('Water Data'!G107)),IF(AND(ISNUMBER(OFFSET('Water Data'!$G$10,0,10*ROW('Water Data'!G107))),CG113="No",ISNUMBER(OFFSET('Water Data'!$G$10,0,10*ROW('Water Data'!G107)))),CONCATENATE("[",ROUND(OFFSET('Water Data'!$G$10,0,10*ROW('Water Data'!G107)),0),"]"),IF(AND(ISNUMBER(OFFSET('Water Data'!$G$10,0,10*ROW('Water Data'!G107))),CG113="",ISNUMBER(OFFSET('Water Data'!$G$10,0,10*ROW('Water Data'!G107)))),OFFSET('Water Data'!$G$10,0,10*ROW('Water Data'!G107)),NA())))</f>
        <v>#N/A</v>
      </c>
      <c r="S113" s="119" t="e">
        <f ca="1">+IF(AND(ISNUMBER(OFFSET('Water Data'!$H$5,0,10*ROW('Water Data'!H107))),CH113="Yes"),100-OFFSET('Water Data'!$H$5,0,10*ROW('Water Data'!H107)),IF(AND(ISNUMBER(OFFSET('Water Data'!$H$5,0,10*ROW('Water Data'!H107))),CH113="No",ISNUMBER(OFFSET('Water Data'!$H$5,0,10*ROW('Water Data'!H107)))),CONCATENATE("[",ROUND(100-OFFSET('Water Data'!$H$5,0,10*ROW('Water Data'!H107)),0),"]"),IF(AND(ISNUMBER(OFFSET('Water Data'!$H$5,0,10*ROW('Water Data'!H107))),CH113="",ISNUMBER(OFFSET('Water Data'!$H$5,0,10*ROW('Water Data'!H107)))),100-OFFSET('Water Data'!$H$5,0,10*ROW('Water Data'!H107)),NA())))</f>
        <v>#N/A</v>
      </c>
      <c r="T113" s="119" t="e">
        <f ca="1">+IF(AND(ISNUMBER(OFFSET('Water Data'!$H$7,0,10*ROW('Water Data'!H107))),CI113="Yes"),OFFSET('Water Data'!$H$7,0,10*ROW('Water Data'!H107)),IF(AND(ISNUMBER(OFFSET('Water Data'!$H$7,0,10*ROW('Water Data'!H107))),CI113="No",ISNUMBER(OFFSET('Water Data'!$H$7,0,10*ROW('Water Data'!H107)))),CONCATENATE("[",ROUND(OFFSET('Water Data'!$H$7,0,10*ROW('Water Data'!H107)),0),"]"),IF(AND(ISNUMBER(OFFSET('Water Data'!$H$7,0,10*ROW('Water Data'!H107))),CI113="",ISNUMBER(OFFSET('Water Data'!$H$7,0,10*ROW('Water Data'!H107)))),OFFSET('Water Data'!$H$7,0,10*ROW('Water Data'!H107)),NA())))</f>
        <v>#N/A</v>
      </c>
      <c r="U113" s="119" t="e">
        <f ca="1">+IF(AND(ISNUMBER(OFFSET('Water Data'!$H$10,0,10*ROW('Water Data'!H107))),CJ113="Yes"),OFFSET('Water Data'!$H$10,0,10*ROW('Water Data'!H107)),IF(AND(ISNUMBER(OFFSET('Water Data'!$H$10,0,10*ROW('Water Data'!H107))),CJ113="No",ISNUMBER(OFFSET('Water Data'!$H$10,0,10*ROW('Water Data'!H107)))),CONCATENATE("[",ROUND(OFFSET('Water Data'!$H$10,0,10*ROW('Water Data'!H107)),0),"]"),IF(AND(ISNUMBER(OFFSET('Water Data'!$H$10,0,10*ROW('Water Data'!H107))),CJ113="",ISNUMBER(OFFSET('Water Data'!$H$10,0,10*ROW('Water Data'!H107)))),OFFSET('Water Data'!$H$10,0,10*ROW('Water Data'!H107)),NA())))</f>
        <v>#N/A</v>
      </c>
      <c r="V113" s="120" t="e">
        <f ca="1">+IF(AND(ISNUMBER(OFFSET('Sanitation Data'!$C$5,0,10*ROW('Sanitation Data'!C107))),CK113="Yes"),100-OFFSET('Sanitation Data'!$C$5,0,10*ROW('Sanitation Data'!C107)),IF(AND(ISNUMBER(OFFSET('Sanitation Data'!$C$5,0,10*ROW('Sanitation Data'!C107))),CK113="No",ISNUMBER(OFFSET('Sanitation Data'!$C$5,0,10*ROW('Sanitation Data'!C107)))),CONCATENATE("[",ROUND(100-OFFSET('Sanitation Data'!$C$5,0,10*ROW('Sanitation Data'!C107)),0),"]"),IF(AND(ISNUMBER(OFFSET('Sanitation Data'!$C$5,0,10*ROW('Sanitation Data'!C107))),CK113="",ISNUMBER(OFFSET('Sanitation Data'!$C$5,0,10*ROW('Sanitation Data'!C107)))),100-OFFSET('Sanitation Data'!$C$5,0,10*ROW('Sanitation Data'!C107)),NA())))</f>
        <v>#N/A</v>
      </c>
      <c r="W113" s="120" t="e">
        <f ca="1">+IF(AND(ISNUMBER(OFFSET('Sanitation Data'!$C$7,0,10*ROW('Sanitation Data'!C107))),CL113="Yes"),OFFSET('Sanitation Data'!$C$7,0,10*ROW('Sanitation Data'!C107)),IF(AND(ISNUMBER(OFFSET('Sanitation Data'!$C$7,0,10*ROW('Sanitation Data'!C107))),CL113="No",ISNUMBER(OFFSET('Sanitation Data'!$C$7,0,10*ROW('Sanitation Data'!C107)))),CONCATENATE("[",ROUND(OFFSET('Sanitation Data'!$C$7,0,10*ROW('Sanitation Data'!C107)),0),"]"),IF(AND(ISNUMBER(OFFSET('Sanitation Data'!$C$7,0,10*ROW('Sanitation Data'!C107))),CL113="",ISNUMBER(OFFSET('Sanitation Data'!$C$7,0,10*ROW('Sanitation Data'!C107)))),OFFSET('Sanitation Data'!$C$7,0,10*ROW('Sanitation Data'!C107)),NA())))</f>
        <v>#N/A</v>
      </c>
      <c r="X113" s="120" t="e">
        <f ca="1">+IF(AND(ISNUMBER(OFFSET('Sanitation Data'!$C$11,0,10*ROW('Sanitation Data'!C107))),CM113="Yes"),OFFSET('Sanitation Data'!$C$11,0,10*ROW('Sanitation Data'!C107)),IF(AND(ISNUMBER(OFFSET('Sanitation Data'!$C$11,0,10*ROW('Sanitation Data'!C107))),CM113="No",ISNUMBER(OFFSET('Sanitation Data'!$C$11,0,10*ROW('Sanitation Data'!C107)))),CONCATENATE("[",ROUND(OFFSET('Sanitation Data'!$C$11,0,10*ROW('Sanitation Data'!C107)),0),"]"),IF(AND(ISNUMBER(OFFSET('Sanitation Data'!$C$11,0,10*ROW('Sanitation Data'!C107))),CM113="",ISNUMBER(OFFSET('Sanitation Data'!$C$11,0,10*ROW('Sanitation Data'!C107)))),OFFSET('Sanitation Data'!$C$11,0,10*ROW('Sanitation Data'!C107)),NA())))</f>
        <v>#N/A</v>
      </c>
      <c r="Y113" s="120" t="e">
        <f ca="1">+IF(AND(ISNUMBER(OFFSET('Sanitation Data'!$C$12,0,10*ROW('Sanitation Data'!C107))),CN113="Yes"),OFFSET('Sanitation Data'!$C$12,0,10*ROW('Sanitation Data'!C107)),IF(AND(ISNUMBER(OFFSET('Sanitation Data'!$C$12,0,10*ROW('Sanitation Data'!C107))),CN113="No",ISNUMBER(OFFSET('Sanitation Data'!$C$12,0,10*ROW('Sanitation Data'!C107)))),CONCATENATE("[",ROUND(OFFSET('Sanitation Data'!$C$12,0,10*ROW('Sanitation Data'!C107)),0),"]"),IF(AND(ISNUMBER(OFFSET('Sanitation Data'!$C$12,0,10*ROW('Sanitation Data'!C107))),CN113="",ISNUMBER(OFFSET('Sanitation Data'!$C$12,0,10*ROW('Sanitation Data'!C107)))),OFFSET('Sanitation Data'!$C$12,0,10*ROW('Sanitation Data'!C107)),NA())))</f>
        <v>#N/A</v>
      </c>
      <c r="Z113" s="120" t="e">
        <f ca="1">+IF(AND(ISNUMBER(OFFSET('Sanitation Data'!$C$13,0,10*ROW('Sanitation Data'!C107))),CO113="Yes"),OFFSET('Sanitation Data'!$C$13,0,10*ROW('Sanitation Data'!C107)),IF(AND(ISNUMBER(OFFSET('Sanitation Data'!$C$13,0,10*ROW('Sanitation Data'!C107))),CO113="No",ISNUMBER(OFFSET('Sanitation Data'!$C$13,0,10*ROW('Sanitation Data'!C107)))),CONCATENATE("[",ROUND(OFFSET('Sanitation Data'!$C$13,0,10*ROW('Sanitation Data'!C107)),0),"]"),IF(AND(ISNUMBER(OFFSET('Sanitation Data'!$C$13,0,10*ROW('Sanitation Data'!C107))),CO113="",ISNUMBER(OFFSET('Sanitation Data'!$C$13,0,10*ROW('Sanitation Data'!C107)))),OFFSET('Sanitation Data'!$C$13,0,10*ROW('Sanitation Data'!C107)),NA())))</f>
        <v>#N/A</v>
      </c>
      <c r="AA113" s="120" t="e">
        <f ca="1">+IF(AND(ISNUMBER(OFFSET('Sanitation Data'!$D$5,0,10*ROW('Sanitation Data'!D107))),CP113="Yes"),100-OFFSET('Sanitation Data'!$D$5,0,10*ROW('Sanitation Data'!D107)),IF(AND(ISNUMBER(OFFSET('Sanitation Data'!$D$5,0,10*ROW('Sanitation Data'!D107))),CP113="No",ISNUMBER(OFFSET('Sanitation Data'!$D$5,0,10*ROW('Sanitation Data'!D107)))),CONCATENATE("[",ROUND(100-OFFSET('Sanitation Data'!$D$5,0,10*ROW('Sanitation Data'!D107)),0),"]"),IF(AND(ISNUMBER(OFFSET('Sanitation Data'!$D$5,0,10*ROW('Sanitation Data'!D107))),CP113="",ISNUMBER(OFFSET('Sanitation Data'!$D$5,0,10*ROW('Sanitation Data'!D107)))),100-OFFSET('Sanitation Data'!$D$5,0,10*ROW('Sanitation Data'!D107)),NA())))</f>
        <v>#N/A</v>
      </c>
      <c r="AB113" s="120" t="e">
        <f ca="1">+IF(AND(ISNUMBER(OFFSET('Sanitation Data'!$D$7,0,10*ROW('Sanitation Data'!D107))),CQ113="Yes"),OFFSET('Sanitation Data'!$D$7,0,10*ROW('Sanitation Data'!G107)),IF(AND(ISNUMBER(OFFSET('Sanitation Data'!$D$7,0,10*ROW('Sanitation Data'!D107))),CQ113="No",ISNUMBER(OFFSET('Sanitation Data'!$D$7,0,10*ROW('Sanitation Data'!D107)))),CONCATENATE("[",ROUND(OFFSET('Sanitation Data'!$D$7,0,10*ROW('Sanitation Data'!D107)),0),"]"),IF(AND(ISNUMBER(OFFSET('Sanitation Data'!$D$7,0,10*ROW('Sanitation Data'!D107))),CQ113="",ISNUMBER(OFFSET('Sanitation Data'!$D$7,0,10*ROW('Sanitation Data'!D107)))),OFFSET('Sanitation Data'!$D$7,0,10*ROW('Sanitation Data'!D107)),NA())))</f>
        <v>#N/A</v>
      </c>
      <c r="AC113" s="120" t="e">
        <f ca="1">+IF(AND(ISNUMBER(OFFSET('Sanitation Data'!$D$11,0,10*ROW('Sanitation Data'!D107))),CR113="Yes"),OFFSET('Sanitation Data'!$D$11,0,10*ROW('Sanitation Data'!D107)),IF(AND(ISNUMBER(OFFSET('Sanitation Data'!$D$11,0,10*ROW('Sanitation Data'!D107))),CR113="No",ISNUMBER(OFFSET('Sanitation Data'!$D$11,0,10*ROW('Sanitation Data'!D107)))),CONCATENATE("[",ROUND(OFFSET('Sanitation Data'!$D$11,0,10*ROW('Sanitation Data'!D107)),0),"]"),IF(AND(ISNUMBER(OFFSET('Sanitation Data'!$D$11,0,10*ROW('Sanitation Data'!D107))),CR113="",ISNUMBER(OFFSET('Sanitation Data'!$D$11,0,10*ROW('Sanitation Data'!D107)))),OFFSET('Sanitation Data'!$D$11,0,10*ROW('Sanitation Data'!D107)),NA())))</f>
        <v>#N/A</v>
      </c>
      <c r="AD113" s="120" t="e">
        <f ca="1">+IF(AND(ISNUMBER(OFFSET('Sanitation Data'!$D$12,0,10*ROW('Sanitation Data'!D107))),CS113="Yes"),OFFSET('Sanitation Data'!$D$12,0,10*ROW('Sanitation Data'!D107)),IF(AND(ISNUMBER(OFFSET('Sanitation Data'!$D$12,0,10*ROW('Sanitation Data'!D107))),CS113="No",ISNUMBER(OFFSET('Sanitation Data'!$D$12,0,10*ROW('Sanitation Data'!D107)))),CONCATENATE("[",ROUND(OFFSET('Sanitation Data'!$D$12,0,10*ROW('Sanitation Data'!D107)),0),"]"),IF(AND(ISNUMBER(OFFSET('Sanitation Data'!$D$12,0,10*ROW('Sanitation Data'!D107))),CS113="",ISNUMBER(OFFSET('Sanitation Data'!$D$12,0,10*ROW('Sanitation Data'!D107)))),OFFSET('Sanitation Data'!$D$12,0,10*ROW('Sanitation Data'!D107)),NA())))</f>
        <v>#N/A</v>
      </c>
      <c r="AE113" s="120" t="e">
        <f ca="1">+IF(AND(ISNUMBER(OFFSET('Sanitation Data'!$D$13,0,10*ROW('Sanitation Data'!D107))),CT113="Yes"),OFFSET('Sanitation Data'!$D$13,0,10*ROW('Sanitation Data'!D107)),IF(AND(ISNUMBER(OFFSET('Sanitation Data'!$D$13,0,10*ROW('Sanitation Data'!D107))),CT113="No",ISNUMBER(OFFSET('Sanitation Data'!$D$13,0,10*ROW('Sanitation Data'!D107)))),CONCATENATE("[",ROUND(OFFSET('Sanitation Data'!$D$13,0,10*ROW('Sanitation Data'!D107)),0),"]"),IF(AND(ISNUMBER(OFFSET('Sanitation Data'!$D$13,0,10*ROW('Sanitation Data'!D107))),CT113="",ISNUMBER(OFFSET('Sanitation Data'!$D$13,0,10*ROW('Sanitation Data'!D107)))),OFFSET('Sanitation Data'!$D$13,0,10*ROW('Sanitation Data'!D107)),NA())))</f>
        <v>#N/A</v>
      </c>
      <c r="AF113" s="120" t="e">
        <f ca="1">+IF(AND(ISNUMBER(OFFSET('Sanitation Data'!$E$5,0,10*ROW('Sanitation Data'!E107))),CU113="Yes"),100-OFFSET('Sanitation Data'!$E$5,0,10*ROW('Sanitation Data'!E107)),IF(AND(ISNUMBER(OFFSET('Sanitation Data'!$E$5,0,10*ROW('Sanitation Data'!E107))),CU113="No",ISNUMBER(OFFSET('Sanitation Data'!$E$5,0,10*ROW('Sanitation Data'!E107)))),CONCATENATE("[",ROUND(100-OFFSET('Sanitation Data'!$E$5,0,10*ROW('Sanitation Data'!E107)),0),"]"),IF(AND(ISNUMBER(OFFSET('Sanitation Data'!$E$5,0,10*ROW('Sanitation Data'!E107))),CU113="",ISNUMBER(OFFSET('Sanitation Data'!$E$5,0,10*ROW('Sanitation Data'!E107)))),100-OFFSET('Sanitation Data'!$E$5,0,10*ROW('Sanitation Data'!E107)),NA())))</f>
        <v>#N/A</v>
      </c>
      <c r="AG113" s="120" t="e">
        <f ca="1">+IF(AND(ISNUMBER(OFFSET('Sanitation Data'!$E$7,0,10*ROW('Sanitation Data'!E107))),CV113="Yes"),OFFSET('Sanitation Data'!$E$7,0,10*ROW('Sanitation Data'!E107)),IF(AND(ISNUMBER(OFFSET('Sanitation Data'!$E$7,0,10*ROW('Sanitation Data'!E107))),CV113="No",ISNUMBER(OFFSET('Sanitation Data'!$E$7,0,10*ROW('Sanitation Data'!E107)))),CONCATENATE("[",ROUND(OFFSET('Sanitation Data'!$E$7,0,10*ROW('Sanitation Data'!E107)),0),"]"),IF(AND(ISNUMBER(OFFSET('Sanitation Data'!$E$7,0,10*ROW('Sanitation Data'!E107))),CV113="",ISNUMBER(OFFSET('Sanitation Data'!$E$7,0,10*ROW('Sanitation Data'!E107)))),OFFSET('Sanitation Data'!$E$7,0,10*ROW('Sanitation Data'!E107)),NA())))</f>
        <v>#N/A</v>
      </c>
      <c r="AH113" s="120" t="e">
        <f ca="1">+IF(AND(ISNUMBER(OFFSET('Sanitation Data'!$E$11,0,10*ROW('Sanitation Data'!E107))),CW113="Yes"),OFFSET('Sanitation Data'!$E$11,0,10*ROW('Sanitation Data'!E107)),IF(AND(ISNUMBER(OFFSET('Sanitation Data'!$E$11,0,10*ROW('Sanitation Data'!E107))),CW113="No",ISNUMBER(OFFSET('Sanitation Data'!$E$11,0,10*ROW('Sanitation Data'!E107)))),CONCATENATE("[",ROUND(OFFSET('Sanitation Data'!$E$11,0,10*ROW('Sanitation Data'!E107)),0),"]"),IF(AND(ISNUMBER(OFFSET('Sanitation Data'!$E$11,0,10*ROW('Sanitation Data'!E107))),CW113="",ISNUMBER(OFFSET('Sanitation Data'!$E$11,0,10*ROW('Sanitation Data'!E107)))),OFFSET('Sanitation Data'!$E$11,0,10*ROW('Sanitation Data'!E107)),NA())))</f>
        <v>#N/A</v>
      </c>
      <c r="AI113" s="120" t="e">
        <f ca="1">+IF(AND(ISNUMBER(OFFSET('Sanitation Data'!$E$12,0,10*ROW('Sanitation Data'!E107))),CX113="Yes"),OFFSET('Sanitation Data'!$E$12,0,10*ROW('Sanitation Data'!E107)),IF(AND(ISNUMBER(OFFSET('Sanitation Data'!$E$12,0,10*ROW('Sanitation Data'!E107))),CX113="No",ISNUMBER(OFFSET('Sanitation Data'!$E$12,0,10*ROW('Sanitation Data'!E107)))),CONCATENATE("[",ROUND(OFFSET('Sanitation Data'!$E$12,0,10*ROW('Sanitation Data'!E107)),0),"]"),IF(AND(ISNUMBER(OFFSET('Sanitation Data'!$E$12,0,10*ROW('Sanitation Data'!E107))),CX113="",ISNUMBER(OFFSET('Sanitation Data'!$E$12,0,10*ROW('Sanitation Data'!E107)))),OFFSET('Sanitation Data'!$E$12,0,10*ROW('Sanitation Data'!E107)),NA())))</f>
        <v>#N/A</v>
      </c>
      <c r="AJ113" s="120" t="e">
        <f ca="1">+IF(AND(ISNUMBER(OFFSET('Sanitation Data'!$E$13,0,10*ROW('Sanitation Data'!E107))),CY113="Yes"),OFFSET('Sanitation Data'!$E$13,0,10*ROW('Sanitation Data'!E107)),IF(AND(ISNUMBER(OFFSET('Sanitation Data'!$E$13,0,10*ROW('Sanitation Data'!E107))),CY113="No",ISNUMBER(OFFSET('Sanitation Data'!$E$13,0,10*ROW('Sanitation Data'!E107)))),CONCATENATE("[",ROUND(OFFSET('Sanitation Data'!$E$13,0,10*ROW('Sanitation Data'!E107)),0),"]"),IF(AND(ISNUMBER(OFFSET('Sanitation Data'!$E$13,0,10*ROW('Sanitation Data'!E107))),CY113="",ISNUMBER(OFFSET('Sanitation Data'!$E$13,0,10*ROW('Sanitation Data'!E107)))),OFFSET('Sanitation Data'!$E$13,0,10*ROW('Sanitation Data'!E107)),NA())))</f>
        <v>#N/A</v>
      </c>
      <c r="AK113" s="120" t="e">
        <f ca="1">+IF(AND(ISNUMBER(OFFSET('Sanitation Data'!$F$5,0,10*ROW('Sanitation Data'!F107))),CZ113="Yes"),100-OFFSET('Sanitation Data'!$F$5,0,10*ROW('Sanitation Data'!F107)),IF(AND(ISNUMBER(OFFSET('Sanitation Data'!$F$5,0,10*ROW('Sanitation Data'!F107))),CZ113="No",ISNUMBER(OFFSET('Sanitation Data'!$F$5,0,10*ROW('Sanitation Data'!F107)))),CONCATENATE("[",ROUND(100-OFFSET('Sanitation Data'!$F$5,0,10*ROW('Sanitation Data'!F107)),0),"]"),IF(AND(ISNUMBER(OFFSET('Sanitation Data'!$F$5,0,10*ROW('Sanitation Data'!F107))),CZ113="",ISNUMBER(OFFSET('Sanitation Data'!$F$5,0,10*ROW('Sanitation Data'!F107)))),100-OFFSET('Sanitation Data'!$F$5,0,10*ROW('Sanitation Data'!F107)),NA())))</f>
        <v>#N/A</v>
      </c>
      <c r="AL113" s="120" t="e">
        <f ca="1">+IF(AND(ISNUMBER(OFFSET('Sanitation Data'!$F$7,0,10*ROW('Sanitation Data'!F107))),DA113="Yes"),OFFSET('Sanitation Data'!$F$7,0,10*ROW('Sanitation Data'!F107)),IF(AND(ISNUMBER(OFFSET('Sanitation Data'!$F$7,0,10*ROW('Sanitation Data'!F107))),DA113="No",ISNUMBER(OFFSET('Sanitation Data'!$F$7,0,10*ROW('Sanitation Data'!F107)))),CONCATENATE("[",ROUND(OFFSET('Sanitation Data'!$F$7,0,10*ROW('Sanitation Data'!F107)),0),"]"),IF(AND(ISNUMBER(OFFSET('Sanitation Data'!$F$7,0,10*ROW('Sanitation Data'!F107))),DA113="",ISNUMBER(OFFSET('Sanitation Data'!$F$7,0,10*ROW('Sanitation Data'!F107)))),OFFSET('Sanitation Data'!$F$7,0,10*ROW('Sanitation Data'!F107)),NA())))</f>
        <v>#N/A</v>
      </c>
      <c r="AM113" s="120" t="e">
        <f ca="1">+IF(AND(ISNUMBER(OFFSET('Sanitation Data'!$F$11,0,10*ROW('Sanitation Data'!F107))),DB113="Yes"),OFFSET('Sanitation Data'!$F$11,0,10*ROW('Sanitation Data'!F107)),IF(AND(ISNUMBER(OFFSET('Sanitation Data'!$F$11,0,10*ROW('Sanitation Data'!F107))),DB113="No",ISNUMBER(OFFSET('Sanitation Data'!$F$11,0,10*ROW('Sanitation Data'!F107)))),CONCATENATE("[",ROUND(OFFSET('Sanitation Data'!$F$11,0,10*ROW('Sanitation Data'!F107)),0),"]"),IF(AND(ISNUMBER(OFFSET('Sanitation Data'!$F$11,0,10*ROW('Sanitation Data'!F107))),DB113="",ISNUMBER(OFFSET('Sanitation Data'!$F$11,0,10*ROW('Sanitation Data'!F107)))),OFFSET('Sanitation Data'!$F$11,0,10*ROW('Sanitation Data'!F107)),NA())))</f>
        <v>#N/A</v>
      </c>
      <c r="AN113" s="120" t="e">
        <f ca="1">+IF(AND(ISNUMBER(OFFSET('Sanitation Data'!$F$12,0,10*ROW('Sanitation Data'!F107))),DC113="Yes"),OFFSET('Sanitation Data'!$F$12,0,10*ROW('Sanitation Data'!F107)),IF(AND(ISNUMBER(OFFSET('Sanitation Data'!$F$12,0,10*ROW('Sanitation Data'!F107))),DC113="No",ISNUMBER(OFFSET('Sanitation Data'!$F$12,0,10*ROW('Sanitation Data'!F107)))),CONCATENATE("[",ROUND(OFFSET('Sanitation Data'!$F$12,0,10*ROW('Sanitation Data'!F107)),0),"]"),IF(AND(ISNUMBER(OFFSET('Sanitation Data'!$F$12,0,10*ROW('Sanitation Data'!F107))),DC113="",ISNUMBER(OFFSET('Sanitation Data'!$F$12,0,10*ROW('Sanitation Data'!F107)))),OFFSET('Sanitation Data'!$F$12,0,10*ROW('Sanitation Data'!F107)),NA())))</f>
        <v>#N/A</v>
      </c>
      <c r="AO113" s="120" t="e">
        <f ca="1">+IF(AND(ISNUMBER(OFFSET('Sanitation Data'!$F$13,0,10*ROW('Sanitation Data'!F107))),DD113="Yes"),OFFSET('Sanitation Data'!$F$13,0,10*ROW('Sanitation Data'!F107)),IF(AND(ISNUMBER(OFFSET('Sanitation Data'!$F$13,0,10*ROW('Sanitation Data'!F107))),DD113="No",ISNUMBER(OFFSET('Sanitation Data'!$F$13,0,10*ROW('Sanitation Data'!F107)))),CONCATENATE("[",ROUND(OFFSET('Sanitation Data'!$F$13,0,10*ROW('Sanitation Data'!F107)),0),"]"),IF(AND(ISNUMBER(OFFSET('Sanitation Data'!$F$13,0,10*ROW('Sanitation Data'!F107))),DD113="",ISNUMBER(OFFSET('Sanitation Data'!$F$13,0,10*ROW('Sanitation Data'!F107)))),OFFSET('Sanitation Data'!$F$13,0,10*ROW('Sanitation Data'!F107)),NA())))</f>
        <v>#N/A</v>
      </c>
      <c r="AP113" s="120" t="e">
        <f ca="1">+IF(AND(ISNUMBER(OFFSET('Sanitation Data'!$G$5,0,10*ROW('Sanitation Data'!G107))),DE113="Yes"),100-OFFSET('Sanitation Data'!$G$5,0,10*ROW('Sanitation Data'!G107)),IF(AND(ISNUMBER(OFFSET('Sanitation Data'!$G$5,0,10*ROW('Sanitation Data'!G107))),DE113="No",ISNUMBER(OFFSET('Sanitation Data'!$G$5,0,10*ROW('Sanitation Data'!G107)))),CONCATENATE("[",ROUND(100-OFFSET('Sanitation Data'!$G$5,0,10*ROW('Sanitation Data'!G107)),0),"]"),IF(AND(ISNUMBER(OFFSET('Sanitation Data'!$G$5,0,10*ROW('Sanitation Data'!G107))),DE113="",ISNUMBER(OFFSET('Sanitation Data'!$G$5,0,10*ROW('Sanitation Data'!G107)))),100-OFFSET('Sanitation Data'!$G$5,0,10*ROW('Sanitation Data'!G107)),NA())))</f>
        <v>#N/A</v>
      </c>
      <c r="AQ113" s="120" t="e">
        <f ca="1">+IF(AND(ISNUMBER(OFFSET('Sanitation Data'!$G$7,0,10*ROW('Sanitation Data'!G107))),DF113="Yes"),OFFSET('Sanitation Data'!$G$7,0,10*ROW('Sanitation Data'!G107)),IF(AND(ISNUMBER(OFFSET('Sanitation Data'!$G$7,0,10*ROW('Sanitation Data'!G107))),DF113="No",ISNUMBER(OFFSET('Sanitation Data'!$G$7,0,10*ROW('Sanitation Data'!G107)))),CONCATENATE("[",ROUND(OFFSET('Sanitation Data'!$G$7,0,10*ROW('Sanitation Data'!G107)),0),"]"),IF(AND(ISNUMBER(OFFSET('Sanitation Data'!$G$7,0,10*ROW('Sanitation Data'!G107))),DF113="",ISNUMBER(OFFSET('Sanitation Data'!$G$7,0,10*ROW('Sanitation Data'!G107)))),OFFSET('Sanitation Data'!$G$7,0,10*ROW('Sanitation Data'!G107)),NA())))</f>
        <v>#N/A</v>
      </c>
      <c r="AR113" s="120" t="e">
        <f ca="1">+IF(AND(ISNUMBER(OFFSET('Sanitation Data'!$G$11,0,10*ROW('Sanitation Data'!G107))),DG113="Yes"),OFFSET('Sanitation Data'!$G$11,0,10*ROW('Sanitation Data'!G107)),IF(AND(ISNUMBER(OFFSET('Sanitation Data'!$G$11,0,10*ROW('Sanitation Data'!G107))),DG113="No",ISNUMBER(OFFSET('Sanitation Data'!$G$11,0,10*ROW('Sanitation Data'!G107)))),CONCATENATE("[",ROUND(OFFSET('Sanitation Data'!$G$11,0,10*ROW('Sanitation Data'!G107)),0),"]"),IF(AND(ISNUMBER(OFFSET('Sanitation Data'!$G$11,0,10*ROW('Sanitation Data'!G107))),DG113="",ISNUMBER(OFFSET('Sanitation Data'!$G$11,0,10*ROW('Sanitation Data'!G107)))),OFFSET('Sanitation Data'!$G$11,0,10*ROW('Sanitation Data'!G107)),NA())))</f>
        <v>#N/A</v>
      </c>
      <c r="AS113" s="120" t="e">
        <f ca="1">+IF(AND(ISNUMBER(OFFSET('Sanitation Data'!$G$12,0,10*ROW('Sanitation Data'!G107))),DH113="Yes"),OFFSET('Sanitation Data'!$G$12,0,10*ROW('Sanitation Data'!G107)),IF(AND(ISNUMBER(OFFSET('Sanitation Data'!$G$12,0,10*ROW('Sanitation Data'!G107))),DH113="No",ISNUMBER(OFFSET('Sanitation Data'!$G$12,0,10*ROW('Sanitation Data'!G107)))),CONCATENATE("[",ROUND(OFFSET('Sanitation Data'!$G$12,0,10*ROW('Sanitation Data'!G107)),0),"]"),IF(AND(ISNUMBER(OFFSET('Sanitation Data'!$G$12,0,10*ROW('Sanitation Data'!G107))),DH113="",ISNUMBER(OFFSET('Sanitation Data'!$G$12,0,10*ROW('Sanitation Data'!G107)))),OFFSET('Sanitation Data'!$G$12,0,10*ROW('Sanitation Data'!G107)),NA())))</f>
        <v>#N/A</v>
      </c>
      <c r="AT113" s="120" t="e">
        <f ca="1">+IF(AND(ISNUMBER(OFFSET('Sanitation Data'!$G$13,0,10*ROW('Sanitation Data'!G107))),DI113="Yes"),OFFSET('Sanitation Data'!$G$13,0,10*ROW('Sanitation Data'!G107)),IF(AND(ISNUMBER(OFFSET('Sanitation Data'!$G$13,0,10*ROW('Sanitation Data'!G107))),DI113="No",ISNUMBER(OFFSET('Sanitation Data'!$G$13,0,10*ROW('Sanitation Data'!G107)))),CONCATENATE("[",ROUND(OFFSET('Sanitation Data'!$G$13,0,10*ROW('Sanitation Data'!G107)),0),"]"),IF(AND(ISNUMBER(OFFSET('Sanitation Data'!$G$13,0,10*ROW('Sanitation Data'!G107))),DI113="",ISNUMBER(OFFSET('Sanitation Data'!$G$13,0,10*ROW('Sanitation Data'!G107)))),OFFSET('Sanitation Data'!$G$13,0,10*ROW('Sanitation Data'!G107)),NA())))</f>
        <v>#N/A</v>
      </c>
      <c r="AU113" s="120" t="e">
        <f ca="1">+IF(AND(ISNUMBER(OFFSET('Sanitation Data'!$H$5,0,10*ROW('Sanitation Data'!H107))),DJ113="Yes"),100-OFFSET('Sanitation Data'!$H$5,0,10*ROW('Sanitation Data'!H107)),IF(AND(ISNUMBER(OFFSET('Sanitation Data'!$H$5,0,10*ROW('Sanitation Data'!H107))),DJ113="No",ISNUMBER(OFFSET('Sanitation Data'!$H$5,0,10*ROW('Sanitation Data'!H107)))),CONCATENATE("[",ROUND(100-OFFSET('Sanitation Data'!$H$5,0,10*ROW('Sanitation Data'!H107)),0),"]"),IF(AND(ISNUMBER(OFFSET('Sanitation Data'!$H$5,0,10*ROW('Sanitation Data'!H107))),DJ113="",ISNUMBER(OFFSET('Sanitation Data'!$H$5,0,10*ROW('Sanitation Data'!H107)))),100-OFFSET('Sanitation Data'!$H$5,0,10*ROW('Sanitation Data'!H107)),NA())))</f>
        <v>#N/A</v>
      </c>
      <c r="AV113" s="120" t="e">
        <f ca="1">+IF(AND(ISNUMBER(OFFSET('Sanitation Data'!$H$7,0,10*ROW('Sanitation Data'!H107))),DK113="Yes"),OFFSET('Sanitation Data'!$H$7,0,10*ROW('Sanitation Data'!H107)),IF(AND(ISNUMBER(OFFSET('Sanitation Data'!$H$7,0,10*ROW('Sanitation Data'!H107))),DK113="No",ISNUMBER(OFFSET('Sanitation Data'!$H$7,0,10*ROW('Sanitation Data'!H107)))),CONCATENATE("[",ROUND(OFFSET('Sanitation Data'!$H$7,0,10*ROW('Sanitation Data'!H107)),0),"]"),IF(AND(ISNUMBER(OFFSET('Sanitation Data'!$H$7,0,10*ROW('Sanitation Data'!H107))),DK113="",ISNUMBER(OFFSET('Sanitation Data'!$H$7,0,10*ROW('Sanitation Data'!H107)))),OFFSET('Sanitation Data'!$H$7,0,10*ROW('Sanitation Data'!H107)),NA())))</f>
        <v>#N/A</v>
      </c>
      <c r="AW113" s="120" t="e">
        <f ca="1">+IF(AND(ISNUMBER(OFFSET('Sanitation Data'!$H$11,0,10*ROW('Sanitation Data'!H107))),DL113="Yes"),OFFSET('Sanitation Data'!$H$11,0,10*ROW('Sanitation Data'!H107)),IF(AND(ISNUMBER(OFFSET('Sanitation Data'!$H$11,0,10*ROW('Sanitation Data'!H107))),DL113="No",ISNUMBER(OFFSET('Sanitation Data'!$H$11,0,10*ROW('Sanitation Data'!H107)))),CONCATENATE("[",ROUND(OFFSET('Sanitation Data'!$H$11,0,10*ROW('Sanitation Data'!H107)),0),"]"),IF(AND(ISNUMBER(OFFSET('Sanitation Data'!$H$11,0,10*ROW('Sanitation Data'!H107))),DL113="",ISNUMBER(OFFSET('Sanitation Data'!$H$11,0,10*ROW('Sanitation Data'!H107)))),OFFSET('Sanitation Data'!$H$11,0,10*ROW('Sanitation Data'!H107)),NA())))</f>
        <v>#N/A</v>
      </c>
      <c r="AX113" s="120" t="e">
        <f ca="1">+IF(AND(ISNUMBER(OFFSET('Sanitation Data'!$H$12,0,10*ROW('Sanitation Data'!H107))),DM113="Yes"),OFFSET('Sanitation Data'!$H$12,0,10*ROW('Sanitation Data'!H107)),IF(AND(ISNUMBER(OFFSET('Sanitation Data'!$H$12,0,10*ROW('Sanitation Data'!H107))),DM113="No",ISNUMBER(OFFSET('Sanitation Data'!$H$12,0,10*ROW('Sanitation Data'!H107)))),CONCATENATE("[",ROUND(OFFSET('Sanitation Data'!$H$12,0,10*ROW('Sanitation Data'!H107)),0),"]"),IF(AND(ISNUMBER(OFFSET('Sanitation Data'!$H$12,0,10*ROW('Sanitation Data'!H107))),DM113="",ISNUMBER(OFFSET('Sanitation Data'!$H$12,0,10*ROW('Sanitation Data'!H107)))),OFFSET('Sanitation Data'!$H$12,0,10*ROW('Sanitation Data'!H107)),NA())))</f>
        <v>#N/A</v>
      </c>
      <c r="AY113" s="120" t="e">
        <f ca="1">+IF(AND(ISNUMBER(OFFSET('Sanitation Data'!$H$13,0,10*ROW('Sanitation Data'!H107))),DN113="Yes"),OFFSET('Sanitation Data'!$H$13,0,10*ROW('Sanitation Data'!H107)),IF(AND(ISNUMBER(OFFSET('Sanitation Data'!$H$13,0,10*ROW('Sanitation Data'!H107))),DN113="No",ISNUMBER(OFFSET('Sanitation Data'!$H$13,0,10*ROW('Sanitation Data'!H107)))),CONCATENATE("[",ROUND(OFFSET('Sanitation Data'!$H$13,0,10*ROW('Sanitation Data'!H107)),0),"]"),IF(AND(ISNUMBER(OFFSET('Sanitation Data'!$H$13,0,10*ROW('Sanitation Data'!H107))),DN113="",ISNUMBER(OFFSET('Sanitation Data'!$H$13,0,10*ROW('Sanitation Data'!H107)))),OFFSET('Sanitation Data'!$H$13,0,10*ROW('Sanitation Data'!H107)),NA())))</f>
        <v>#N/A</v>
      </c>
      <c r="AZ113" s="121" t="e">
        <f ca="1">+IF(AND(ISNUMBER(OFFSET('Hygiene Data'!$C$6,0,10*ROW('Hygiene Data'!C107))),DO113="Yes"),OFFSET('Hygiene Data'!$C$6,0,10*ROW('Hygiene Data'!C107)),IF(AND(ISNUMBER(OFFSET('Hygiene Data'!$C$6,0,10*ROW('Hygiene Data'!C107))),DO113="No",ISNUMBER(OFFSET('Hygiene Data'!$C$6,0,10*ROW('Hygiene Data'!C107)))),CONCATENATE("[",ROUND(OFFSET('Hygiene Data'!$C$6,0,10*ROW('Hygiene Data'!C107)),0),"]"),IF(AND(ISNUMBER(OFFSET('Hygiene Data'!$C$6,0,10*ROW('Hygiene Data'!C107))),DO113="",ISNUMBER(OFFSET('Hygiene Data'!$C$6,0,10*ROW('Hygiene Data'!C107)))),OFFSET('Hygiene Data'!$C$6,0,10*ROW('Hygiene Data'!C107)),NA())))</f>
        <v>#N/A</v>
      </c>
      <c r="BA113" s="121" t="e">
        <f ca="1">+IF(AND(ISNUMBER(OFFSET('Hygiene Data'!$C$8,0,10*ROW('Hygiene Data'!C107))),DP113="Yes"),OFFSET('Hygiene Data'!$C$8,0,10*ROW('Hygiene Data'!C107)),IF(AND(ISNUMBER(OFFSET('Hygiene Data'!$C$8,0,10*ROW('Hygiene Data'!C107))),DP113="No",ISNUMBER(OFFSET('Hygiene Data'!$C$8,0,10*ROW('Hygiene Data'!C107)))),CONCATENATE("[",ROUND(OFFSET('Hygiene Data'!$C$8,0,10*ROW('Hygiene Data'!C107)),0),"]"),IF(AND(ISNUMBER(OFFSET('Hygiene Data'!$C$8,0,10*ROW('Hygiene Data'!C107))),DP113="",ISNUMBER(OFFSET('Hygiene Data'!$C$8,0,10*ROW('Hygiene Data'!C107)))),OFFSET('Hygiene Data'!$C$8,0,10*ROW('Hygiene Data'!C107)),NA())))</f>
        <v>#N/A</v>
      </c>
      <c r="BB113" s="121" t="e">
        <f ca="1">+IF(AND(ISNUMBER(OFFSET('Hygiene Data'!$C$10,0,10*ROW('Hygiene Data'!C107))),DQ113="Yes"),OFFSET('Hygiene Data'!$C$10,0,10*ROW('Hygiene Data'!C107)),IF(AND(ISNUMBER(OFFSET('Hygiene Data'!$C$10,0,10*ROW('Hygiene Data'!C107))),DQ113="No",ISNUMBER(OFFSET('Hygiene Data'!$C$10,0,10*ROW('Hygiene Data'!C107)))),CONCATENATE("[",ROUND(OFFSET('Hygiene Data'!$C$10,0,10*ROW('Hygiene Data'!C107)),0),"]"),IF(AND(ISNUMBER(OFFSET('Hygiene Data'!$C$10,0,10*ROW('Hygiene Data'!C107))),DQ113="",ISNUMBER(OFFSET('Hygiene Data'!$C$10,0,10*ROW('Hygiene Data'!C107)))),OFFSET('Hygiene Data'!$C$10,0,10*ROW('Hygiene Data'!C107)),NA())))</f>
        <v>#N/A</v>
      </c>
      <c r="BC113" s="121" t="e">
        <f ca="1">+IF(AND(ISNUMBER(OFFSET('Hygiene Data'!$D$6,0,10*ROW('Hygiene Data'!D107))),DR113="Yes"),OFFSET('Hygiene Data'!$D$6,0,10*ROW('Hygiene Data'!D107)),IF(AND(ISNUMBER(OFFSET('Hygiene Data'!$D$6,0,10*ROW('Hygiene Data'!D107))),DR113="No",ISNUMBER(OFFSET('Hygiene Data'!$D$6,0,10*ROW('Hygiene Data'!D107)))),CONCATENATE("[",ROUND(OFFSET('Hygiene Data'!$D$6,0,10*ROW('Hygiene Data'!D107)),0),"]"),IF(AND(ISNUMBER(OFFSET('Hygiene Data'!$D$6,0,10*ROW('Hygiene Data'!D107))),DR113="",ISNUMBER(OFFSET('Hygiene Data'!$D$6,0,10*ROW('Hygiene Data'!D107)))),OFFSET('Hygiene Data'!$D$6,0,10*ROW('Hygiene Data'!D107)),NA())))</f>
        <v>#N/A</v>
      </c>
      <c r="BD113" s="121" t="e">
        <f ca="1">+IF(AND(ISNUMBER(OFFSET('Hygiene Data'!$D$8,0,10*ROW('Hygiene Data'!D107))),DS113="Yes"),OFFSET('Hygiene Data'!$D$8,0,10*ROW('Hygiene Data'!D107)),IF(AND(ISNUMBER(OFFSET('Hygiene Data'!$D$8,0,10*ROW('Hygiene Data'!D107))),DS113="No",ISNUMBER(OFFSET('Hygiene Data'!$D$8,0,10*ROW('Hygiene Data'!D107)))),CONCATENATE("[",ROUND(OFFSET('Hygiene Data'!$D$8,0,10*ROW('Hygiene Data'!D107)),0),"]"),IF(AND(ISNUMBER(OFFSET('Hygiene Data'!$D$8,0,10*ROW('Hygiene Data'!D107))),DS113="",ISNUMBER(OFFSET('Hygiene Data'!$D$8,0,10*ROW('Hygiene Data'!D107)))),OFFSET('Hygiene Data'!$D$8,0,10*ROW('Hygiene Data'!D107)),NA())))</f>
        <v>#N/A</v>
      </c>
      <c r="BE113" s="121" t="e">
        <f ca="1">+IF(AND(ISNUMBER(OFFSET('Hygiene Data'!$D$10,0,10*ROW('Hygiene Data'!D107))),DT113="Yes"),OFFSET('Hygiene Data'!$D$10,0,10*ROW('Hygiene Data'!D107)),IF(AND(ISNUMBER(OFFSET('Hygiene Data'!$D$10,0,10*ROW('Hygiene Data'!D107))),DT113="No",ISNUMBER(OFFSET('Hygiene Data'!$D$10,0,10*ROW('Hygiene Data'!D107)))),CONCATENATE("[",ROUND(OFFSET('Hygiene Data'!$D$10,0,10*ROW('Hygiene Data'!D107)),0),"]"),IF(AND(ISNUMBER(OFFSET('Hygiene Data'!$D$10,0,10*ROW('Hygiene Data'!D107))),DT113="",ISNUMBER(OFFSET('Hygiene Data'!$D$10,0,10*ROW('Hygiene Data'!D107)))),OFFSET('Hygiene Data'!$D$10,0,10*ROW('Hygiene Data'!D107)),NA())))</f>
        <v>#N/A</v>
      </c>
      <c r="BF113" s="121" t="e">
        <f ca="1">+IF(AND(ISNUMBER(OFFSET('Hygiene Data'!$E$6,0,10*ROW('Hygiene Data'!E107))),DU113="Yes"),OFFSET('Hygiene Data'!$E$6,0,10*ROW('Hygiene Data'!E107)),IF(AND(ISNUMBER(OFFSET('Hygiene Data'!$E$6,0,10*ROW('Hygiene Data'!E107))),DU113="No",ISNUMBER(OFFSET('Hygiene Data'!$E$6,0,10*ROW('Hygiene Data'!E107)))),CONCATENATE("[",ROUND(OFFSET('Hygiene Data'!$E$6,0,10*ROW('Hygiene Data'!E107)),0),"]"),IF(AND(ISNUMBER(OFFSET('Hygiene Data'!$E$6,0,10*ROW('Hygiene Data'!E107))),DU113="",ISNUMBER(OFFSET('Hygiene Data'!$E$6,0,10*ROW('Hygiene Data'!E107)))),OFFSET('Hygiene Data'!$E$6,0,10*ROW('Hygiene Data'!E107)),NA())))</f>
        <v>#N/A</v>
      </c>
      <c r="BG113" s="121" t="e">
        <f ca="1">+IF(AND(ISNUMBER(OFFSET('Hygiene Data'!$E$8,0,10*ROW('Hygiene Data'!E107))),DV113="Yes"),OFFSET('Hygiene Data'!$E$8,0,10*ROW('Hygiene Data'!E107)),IF(AND(ISNUMBER(OFFSET('Hygiene Data'!$E$8,0,10*ROW('Hygiene Data'!E107))),DV113="No",ISNUMBER(OFFSET('Hygiene Data'!$E$8,0,10*ROW('Hygiene Data'!E107)))),CONCATENATE("[",ROUND(OFFSET('Hygiene Data'!$E$8,0,10*ROW('Hygiene Data'!E107)),0),"]"),IF(AND(ISNUMBER(OFFSET('Hygiene Data'!$E$8,0,10*ROW('Hygiene Data'!E107))),DV113="",ISNUMBER(OFFSET('Hygiene Data'!$E$8,0,10*ROW('Hygiene Data'!E107)))),OFFSET('Hygiene Data'!$E$8,0,10*ROW('Hygiene Data'!E107)),NA())))</f>
        <v>#N/A</v>
      </c>
      <c r="BH113" s="121" t="e">
        <f ca="1">+IF(AND(ISNUMBER(OFFSET('Hygiene Data'!$E$10,0,10*ROW('Hygiene Data'!E107))),DW113="Yes"),OFFSET('Hygiene Data'!$E$10,0,10*ROW('Hygiene Data'!E107)),IF(AND(ISNUMBER(OFFSET('Hygiene Data'!$E$10,0,10*ROW('Hygiene Data'!E107))),DW113="No",ISNUMBER(OFFSET('Hygiene Data'!$E$10,0,10*ROW('Hygiene Data'!E107)))),CONCATENATE("[",ROUND(OFFSET('Hygiene Data'!$E$10,0,10*ROW('Hygiene Data'!E107)),0),"]"),IF(AND(ISNUMBER(OFFSET('Hygiene Data'!$E$10,0,10*ROW('Hygiene Data'!E107))),DW113="",ISNUMBER(OFFSET('Hygiene Data'!$E$10,0,10*ROW('Hygiene Data'!E107)))),OFFSET('Hygiene Data'!$E$10,0,10*ROW('Hygiene Data'!E107)),NA())))</f>
        <v>#N/A</v>
      </c>
      <c r="BI113" s="121" t="e">
        <f ca="1">+IF(AND(ISNUMBER(OFFSET('Hygiene Data'!$F$6,0,10*ROW('Hygiene Data'!F107))),DX113="Yes"),OFFSET('Hygiene Data'!$F$6,0,10*ROW('Hygiene Data'!F107)),IF(AND(ISNUMBER(OFFSET('Hygiene Data'!$F$6,0,10*ROW('Hygiene Data'!F107))),DX113="No",ISNUMBER(OFFSET('Hygiene Data'!$F$6,0,10*ROW('Hygiene Data'!F107)))),CONCATENATE("[",ROUND(OFFSET('Hygiene Data'!$F$6,0,10*ROW('Hygiene Data'!F107)),0),"]"),IF(AND(ISNUMBER(OFFSET('Hygiene Data'!$F$6,0,10*ROW('Hygiene Data'!F107))),DX113="",ISNUMBER(OFFSET('Hygiene Data'!$F$6,0,10*ROW('Hygiene Data'!F107)))),OFFSET('Hygiene Data'!$F$6,0,10*ROW('Hygiene Data'!F107)),NA())))</f>
        <v>#N/A</v>
      </c>
      <c r="BJ113" s="121" t="e">
        <f ca="1">+IF(AND(ISNUMBER(OFFSET('Hygiene Data'!$F$8,0,10*ROW('Hygiene Data'!F107))),DY113="Yes"),OFFSET('Hygiene Data'!$F$8,0,10*ROW('Hygiene Data'!F107)),IF(AND(ISNUMBER(OFFSET('Hygiene Data'!$F$8,0,10*ROW('Hygiene Data'!F107))),DY113="No",ISNUMBER(OFFSET('Hygiene Data'!$F$8,0,10*ROW('Hygiene Data'!F107)))),CONCATENATE("[",ROUND(OFFSET('Hygiene Data'!$F$8,0,10*ROW('Hygiene Data'!F107)),0),"]"),IF(AND(ISNUMBER(OFFSET('Hygiene Data'!$F$8,0,10*ROW('Hygiene Data'!F107))),DY113="",ISNUMBER(OFFSET('Hygiene Data'!$F$8,0,10*ROW('Hygiene Data'!F107)))),OFFSET('Hygiene Data'!$F$8,0,10*ROW('Hygiene Data'!F107)),NA())))</f>
        <v>#N/A</v>
      </c>
      <c r="BK113" s="121" t="e">
        <f ca="1">+IF(AND(ISNUMBER(OFFSET('Hygiene Data'!$F$10,0,10*ROW('Hygiene Data'!F107))),DZ113="Yes"),OFFSET('Hygiene Data'!$F$10,0,10*ROW('Hygiene Data'!F107)),IF(AND(ISNUMBER(OFFSET('Hygiene Data'!$F$10,0,10*ROW('Hygiene Data'!F107))),DZ113="No",ISNUMBER(OFFSET('Hygiene Data'!$F$10,0,10*ROW('Hygiene Data'!F107)))),CONCATENATE("[",ROUND(OFFSET('Hygiene Data'!$F$10,0,10*ROW('Hygiene Data'!F107)),0),"]"),IF(AND(ISNUMBER(OFFSET('Hygiene Data'!$F$10,0,10*ROW('Hygiene Data'!F107))),DZ113="",ISNUMBER(OFFSET('Hygiene Data'!$F$10,0,10*ROW('Hygiene Data'!F107)))),OFFSET('Hygiene Data'!$F$10,0,10*ROW('Hygiene Data'!F107)),NA())))</f>
        <v>#N/A</v>
      </c>
      <c r="BL113" s="121" t="e">
        <f ca="1">+IF(AND(ISNUMBER(OFFSET('Hygiene Data'!$G$6,0,10*ROW('Hygiene Data'!G107))),EA113="Yes"),OFFSET('Hygiene Data'!$G$6,0,10*ROW('Hygiene Data'!G107)),IF(AND(ISNUMBER(OFFSET('Hygiene Data'!$G$6,0,10*ROW('Hygiene Data'!G107))),EA113="No",ISNUMBER(OFFSET('Hygiene Data'!$G$6,0,10*ROW('Hygiene Data'!G107)))),CONCATENATE("[",ROUND(OFFSET('Hygiene Data'!$G$6,0,10*ROW('Hygiene Data'!G107)),0),"]"),IF(AND(ISNUMBER(OFFSET('Hygiene Data'!$G$6,0,10*ROW('Hygiene Data'!G107))),EA113="",ISNUMBER(OFFSET('Hygiene Data'!$G$6,0,10*ROW('Hygiene Data'!G107)))),OFFSET('Hygiene Data'!$G$6,0,10*ROW('Hygiene Data'!G107)),NA())))</f>
        <v>#N/A</v>
      </c>
      <c r="BM113" s="121" t="e">
        <f ca="1">+IF(AND(ISNUMBER(OFFSET('Hygiene Data'!$G$8,0,10*ROW('Hygiene Data'!G107))),EB113="Yes"),OFFSET('Hygiene Data'!$G$8,0,10*ROW('Hygiene Data'!G107)),IF(AND(ISNUMBER(OFFSET('Hygiene Data'!$G$8,0,10*ROW('Hygiene Data'!G107))),EB113="No",ISNUMBER(OFFSET('Hygiene Data'!$G$8,0,10*ROW('Hygiene Data'!G107)))),CONCATENATE("[",ROUND(OFFSET('Hygiene Data'!$G$8,0,10*ROW('Hygiene Data'!G107)),0),"]"),IF(AND(ISNUMBER(OFFSET('Hygiene Data'!$G$8,0,10*ROW('Hygiene Data'!G107))),EB113="",ISNUMBER(OFFSET('Hygiene Data'!$G$8,0,10*ROW('Hygiene Data'!G107)))),OFFSET('Hygiene Data'!$G$8,0,10*ROW('Hygiene Data'!G107)),NA())))</f>
        <v>#N/A</v>
      </c>
      <c r="BN113" s="121" t="e">
        <f ca="1">+IF(AND(ISNUMBER(OFFSET('Hygiene Data'!$G$10,0,10*ROW('Hygiene Data'!G107))),EC113="Yes"),OFFSET('Hygiene Data'!$G$10,0,10*ROW('Hygiene Data'!G107)),IF(AND(ISNUMBER(OFFSET('Hygiene Data'!$G$10,0,10*ROW('Hygiene Data'!G107))),EC113="No",ISNUMBER(OFFSET('Hygiene Data'!$G$10,0,10*ROW('Hygiene Data'!G107)))),CONCATENATE("[",ROUND(OFFSET('Hygiene Data'!$G$10,0,10*ROW('Hygiene Data'!G107)),0),"]"),IF(AND(ISNUMBER(OFFSET('Hygiene Data'!$G$10,0,10*ROW('Hygiene Data'!G107))),EC113="",ISNUMBER(OFFSET('Hygiene Data'!$G$10,0,10*ROW('Hygiene Data'!G107)))),OFFSET('Hygiene Data'!$G$10,0,10*ROW('Hygiene Data'!G107)),NA())))</f>
        <v>#N/A</v>
      </c>
      <c r="BO113" s="121" t="e">
        <f ca="1">+IF(AND(ISNUMBER(OFFSET('Hygiene Data'!$H$6,0,10*ROW('Hygiene Data'!H107))),ED113="Yes"),OFFSET('Hygiene Data'!$H$6,0,10*ROW('Hygiene Data'!H107)),IF(AND(ISNUMBER(OFFSET('Hygiene Data'!$H$6,0,10*ROW('Hygiene Data'!H107))),ED113="No",ISNUMBER(OFFSET('Hygiene Data'!$H$6,0,10*ROW('Hygiene Data'!H107)))),CONCATENATE("[",ROUND(OFFSET('Hygiene Data'!$H$6,0,10*ROW('Hygiene Data'!H107)),0),"]"),IF(AND(ISNUMBER(OFFSET('Hygiene Data'!$H$6,0,10*ROW('Hygiene Data'!H107))),ED113="",ISNUMBER(OFFSET('Hygiene Data'!$H$6,0,10*ROW('Hygiene Data'!H107)))),OFFSET('Hygiene Data'!$H$6,0,10*ROW('Hygiene Data'!H107)),NA())))</f>
        <v>#N/A</v>
      </c>
      <c r="BP113" s="121" t="e">
        <f ca="1">+IF(AND(ISNUMBER(OFFSET('Hygiene Data'!$H$8,0,10*ROW('Hygiene Data'!H107))),EE113="Yes"),OFFSET('Hygiene Data'!$H$8,0,10*ROW('Hygiene Data'!H107)),IF(AND(ISNUMBER(OFFSET('Hygiene Data'!$H$8,0,10*ROW('Hygiene Data'!H107))),EE113="No",ISNUMBER(OFFSET('Hygiene Data'!$H$8,0,10*ROW('Hygiene Data'!H107)))),CONCATENATE("[",ROUND(OFFSET('Hygiene Data'!$H$8,0,10*ROW('Hygiene Data'!H107)),0),"]"),IF(AND(ISNUMBER(OFFSET('Hygiene Data'!$H$8,0,10*ROW('Hygiene Data'!H107))),EE113="",ISNUMBER(OFFSET('Hygiene Data'!$H$8,0,10*ROW('Hygiene Data'!H107)))),OFFSET('Hygiene Data'!$H$8,0,10*ROW('Hygiene Data'!H107)),NA())))</f>
        <v>#N/A</v>
      </c>
      <c r="BQ113" s="121" t="e">
        <f ca="1">+IF(AND(ISNUMBER(OFFSET('Hygiene Data'!$H$10,0,10*ROW('Hygiene Data'!H107))),EF113="Yes"),OFFSET('Hygiene Data'!$H$10,0,10*ROW('Hygiene Data'!H107)),IF(AND(ISNUMBER(OFFSET('Hygiene Data'!$H$10,0,10*ROW('Hygiene Data'!H107))),EF113="No",ISNUMBER(OFFSET('Hygiene Data'!$H$10,0,10*ROW('Hygiene Data'!H107)))),CONCATENATE("[",ROUND(OFFSET('Hygiene Data'!$H$10,0,10*ROW('Hygiene Data'!H107)),0),"]"),IF(AND(ISNUMBER(OFFSET('Hygiene Data'!$H$10,0,10*ROW('Hygiene Data'!H107))),EF113="",ISNUMBER(OFFSET('Hygiene Data'!$H$10,0,10*ROW('Hygiene Data'!H107)))),OFFSET('Hygiene Data'!$H$10,0,10*ROW('Hygiene Data'!H107)),NA())))</f>
        <v>#N/A</v>
      </c>
      <c r="BS113" s="28" t="str">
        <f ca="1">+IF(OFFSET('Water Data'!$C$28,0,10*ROW('Water Data'!C107))="","",OFFSET('Water Data'!$C$28,0,10*ROW('Water Data'!C107)))</f>
        <v/>
      </c>
      <c r="BT113" s="28" t="str">
        <f ca="1">+IF(OFFSET('Water Data'!$C$29,0,10*ROW('Water Data'!C107))="","",OFFSET('Water Data'!$C$29,0,10*ROW('Water Data'!C107)))</f>
        <v/>
      </c>
      <c r="BU113" s="28" t="str">
        <f ca="1">+IF(OFFSET('Water Data'!$C$30,0,10*ROW('Water Data'!C107))="","",OFFSET('Water Data'!$C$30,0,10*ROW('Water Data'!C107)))</f>
        <v/>
      </c>
      <c r="BV113" s="28" t="str">
        <f ca="1">+IF(OFFSET('Water Data'!$D$28,0,10*ROW('Water Data'!D107))="","",OFFSET('Water Data'!$D$28,0,10*ROW('Water Data'!D107)))</f>
        <v/>
      </c>
      <c r="BW113" s="28" t="str">
        <f ca="1">+IF(OFFSET('Water Data'!$D$29,0,10*ROW('Water Data'!D107))="","",OFFSET('Water Data'!$D$29,0,10*ROW('Water Data'!D107)))</f>
        <v/>
      </c>
      <c r="BX113" s="28" t="str">
        <f ca="1">+IF(OFFSET('Water Data'!$D$30,0,10*ROW('Water Data'!D107))="","",OFFSET('Water Data'!$D$30,0,10*ROW('Water Data'!D107)))</f>
        <v/>
      </c>
      <c r="BY113" s="28" t="str">
        <f ca="1">+IF(OFFSET('Water Data'!$E$28,0,10*ROW('Water Data'!E107))="","",OFFSET('Water Data'!$E$28,0,10*ROW('Water Data'!E107)))</f>
        <v/>
      </c>
      <c r="BZ113" s="28" t="str">
        <f ca="1">+IF(OFFSET('Water Data'!$E$29,0,10*ROW('Water Data'!E107))="","",OFFSET('Water Data'!$E$29,0,10*ROW('Water Data'!E107)))</f>
        <v/>
      </c>
      <c r="CA113" s="28" t="str">
        <f ca="1">+IF(OFFSET('Water Data'!$E$30,0,10*ROW('Water Data'!E107))="","",OFFSET('Water Data'!$E$30,0,10*ROW('Water Data'!E107)))</f>
        <v/>
      </c>
      <c r="CB113" s="28" t="str">
        <f ca="1">+IF(OFFSET('Water Data'!$F$28,0,10*ROW('Water Data'!F107))="","",OFFSET('Water Data'!$F$28,0,10*ROW('Water Data'!F107)))</f>
        <v/>
      </c>
      <c r="CC113" s="28" t="str">
        <f ca="1">+IF(OFFSET('Water Data'!$F$29,0,10*ROW('Water Data'!F107))="","",OFFSET('Water Data'!$F$29,0,10*ROW('Water Data'!F107)))</f>
        <v/>
      </c>
      <c r="CD113" s="28" t="str">
        <f ca="1">+IF(OFFSET('Water Data'!$F$30,0,10*ROW('Water Data'!F107))="","",OFFSET('Water Data'!$F$30,0,10*ROW('Water Data'!F107)))</f>
        <v/>
      </c>
      <c r="CE113" s="28" t="str">
        <f ca="1">+IF(OFFSET('Water Data'!$G$28,0,10*ROW('Water Data'!G107))="","",OFFSET('Water Data'!$G$28,0,10*ROW('Water Data'!G107)))</f>
        <v/>
      </c>
      <c r="CF113" s="28" t="str">
        <f ca="1">+IF(OFFSET('Water Data'!$G$29,0,10*ROW('Water Data'!G107))="","",OFFSET('Water Data'!$G$29,0,10*ROW('Water Data'!G107)))</f>
        <v/>
      </c>
      <c r="CG113" s="28" t="str">
        <f ca="1">+IF(OFFSET('Water Data'!$G$30,0,10*ROW('Water Data'!G107))="","",OFFSET('Water Data'!$G$30,0,10*ROW('Water Data'!G107)))</f>
        <v/>
      </c>
      <c r="CH113" s="28" t="str">
        <f ca="1">+IF(OFFSET('Water Data'!$H$28,0,10*ROW('Water Data'!H107))="","",OFFSET('Water Data'!$H$28,0,10*ROW('Water Data'!H107)))</f>
        <v/>
      </c>
      <c r="CI113" s="28" t="str">
        <f ca="1">+IF(OFFSET('Water Data'!$H$29,0,10*ROW('Water Data'!H107))="","",OFFSET('Water Data'!$H$29,0,10*ROW('Water Data'!H107)))</f>
        <v/>
      </c>
      <c r="CJ113" s="28" t="str">
        <f ca="1">+IF(OFFSET('Water Data'!$H$30,0,10*ROW('Water Data'!H107))="","",OFFSET('Water Data'!$H$30,0,10*ROW('Water Data'!H107)))</f>
        <v/>
      </c>
      <c r="CK113" s="28" t="str">
        <f ca="1">+IF(OFFSET('Sanitation Data'!$C$29,0,10*ROW('Sanitation Data'!C107))="","",OFFSET('Sanitation Data'!$C$29,0,10*ROW('Sanitation Data'!C107)))</f>
        <v/>
      </c>
      <c r="CL113" s="28" t="str">
        <f ca="1">+IF(OFFSET('Sanitation Data'!$C$30,0,10*ROW('Sanitation Data'!C107))="","",OFFSET('Sanitation Data'!$C$30,0,10*ROW('Sanitation Data'!C107)))</f>
        <v/>
      </c>
      <c r="CM113" s="28" t="str">
        <f ca="1">+IF(OFFSET('Sanitation Data'!$C$31,0,10*ROW('Sanitation Data'!C107))="","",OFFSET('Sanitation Data'!$C$31,0,10*ROW('Sanitation Data'!C107)))</f>
        <v/>
      </c>
      <c r="CN113" s="28" t="str">
        <f ca="1">+IF(OFFSET('Sanitation Data'!$C$32,0,10*ROW('Sanitation Data'!C107))="","",OFFSET('Sanitation Data'!$C$32,0,10*ROW('Sanitation Data'!C107)))</f>
        <v/>
      </c>
      <c r="CO113" s="28" t="str">
        <f ca="1">+IF(OFFSET('Sanitation Data'!$C$33,0,10*ROW('Sanitation Data'!C107))="","",OFFSET('Sanitation Data'!$C$33,0,10*ROW('Sanitation Data'!C107)))</f>
        <v/>
      </c>
      <c r="CP113" s="28" t="str">
        <f ca="1">+IF(OFFSET('Sanitation Data'!$D$29,0,10*ROW('Sanitation Data'!D107))="","",OFFSET('Sanitation Data'!$D$29,0,10*ROW('Sanitation Data'!D107)))</f>
        <v/>
      </c>
      <c r="CQ113" s="28" t="str">
        <f ca="1">+IF(OFFSET('Sanitation Data'!$D$30,0,10*ROW('Sanitation Data'!D107))="","",OFFSET('Sanitation Data'!$D$30,0,10*ROW('Sanitation Data'!D107)))</f>
        <v/>
      </c>
      <c r="CR113" s="28" t="str">
        <f ca="1">+IF(OFFSET('Sanitation Data'!$D$31,0,10*ROW('Sanitation Data'!D107))="","",OFFSET('Sanitation Data'!$D$31,0,10*ROW('Sanitation Data'!D107)))</f>
        <v/>
      </c>
      <c r="CS113" s="28" t="str">
        <f ca="1">+IF(OFFSET('Sanitation Data'!$D$32,0,10*ROW('Sanitation Data'!D107))="","",OFFSET('Sanitation Data'!$D$32,0,10*ROW('Sanitation Data'!D107)))</f>
        <v/>
      </c>
      <c r="CT113" s="28" t="str">
        <f ca="1">+IF(OFFSET('Sanitation Data'!$D$33,0,10*ROW('Sanitation Data'!D107))="","",OFFSET('Sanitation Data'!$D$33,0,10*ROW('Sanitation Data'!D107)))</f>
        <v/>
      </c>
      <c r="CU113" s="28" t="str">
        <f ca="1">+IF(OFFSET('Sanitation Data'!$E$29,0,10*ROW('Sanitation Data'!E107))="","",OFFSET('Sanitation Data'!$E$29,0,10*ROW('Sanitation Data'!E107)))</f>
        <v/>
      </c>
      <c r="CV113" s="28" t="str">
        <f ca="1">+IF(OFFSET('Sanitation Data'!$E$30,0,10*ROW('Sanitation Data'!E107))="","",OFFSET('Sanitation Data'!$E$30,0,10*ROW('Sanitation Data'!E107)))</f>
        <v/>
      </c>
      <c r="CW113" s="28" t="str">
        <f ca="1">+IF(OFFSET('Sanitation Data'!$E$31,0,10*ROW('Sanitation Data'!E107))="","",OFFSET('Sanitation Data'!$E$31,0,10*ROW('Sanitation Data'!E107)))</f>
        <v/>
      </c>
      <c r="CX113" s="28" t="str">
        <f ca="1">+IF(OFFSET('Sanitation Data'!$E$32,0,10*ROW('Sanitation Data'!E107))="","",OFFSET('Sanitation Data'!$E$32,0,10*ROW('Sanitation Data'!E107)))</f>
        <v/>
      </c>
      <c r="CY113" s="28" t="str">
        <f ca="1">+IF(OFFSET('Sanitation Data'!$E$33,0,10*ROW('Sanitation Data'!E107))="","",OFFSET('Sanitation Data'!$E$33,0,10*ROW('Sanitation Data'!E107)))</f>
        <v/>
      </c>
      <c r="CZ113" s="28" t="str">
        <f ca="1">+IF(OFFSET('Sanitation Data'!$F$29,0,10*ROW('Sanitation Data'!F107))="","",OFFSET('Sanitation Data'!$F$29,0,10*ROW('Sanitation Data'!F107)))</f>
        <v/>
      </c>
      <c r="DA113" s="28" t="str">
        <f ca="1">+IF(OFFSET('Sanitation Data'!$F$30,0,10*ROW('Sanitation Data'!F107))="","",OFFSET('Sanitation Data'!$F$30,0,10*ROW('Sanitation Data'!F107)))</f>
        <v/>
      </c>
      <c r="DB113" s="28" t="str">
        <f ca="1">+IF(OFFSET('Sanitation Data'!$F$31,0,10*ROW('Sanitation Data'!F107))="","",OFFSET('Sanitation Data'!$F$31,0,10*ROW('Sanitation Data'!F107)))</f>
        <v/>
      </c>
      <c r="DC113" s="28" t="str">
        <f ca="1">+IF(OFFSET('Sanitation Data'!$F$32,0,10*ROW('Sanitation Data'!F107))="","",OFFSET('Sanitation Data'!$F$32,0,10*ROW('Sanitation Data'!F107)))</f>
        <v/>
      </c>
      <c r="DD113" s="28" t="str">
        <f ca="1">+IF(OFFSET('Sanitation Data'!$F$33,0,10*ROW('Sanitation Data'!F107))="","",OFFSET('Sanitation Data'!$F$33,0,10*ROW('Sanitation Data'!F107)))</f>
        <v/>
      </c>
      <c r="DE113" s="28" t="str">
        <f ca="1">+IF(OFFSET('Sanitation Data'!$G$29,0,10*ROW('Sanitation Data'!G107))="","",OFFSET('Sanitation Data'!$G$29,0,10*ROW('Sanitation Data'!G107)))</f>
        <v/>
      </c>
      <c r="DF113" s="28" t="str">
        <f ca="1">+IF(OFFSET('Sanitation Data'!$G$30,0,10*ROW('Sanitation Data'!G107))="","",OFFSET('Sanitation Data'!$G$30,0,10*ROW('Sanitation Data'!G107)))</f>
        <v/>
      </c>
      <c r="DG113" s="28" t="str">
        <f ca="1">+IF(OFFSET('Sanitation Data'!$G$31,0,10*ROW('Sanitation Data'!G107))="","",OFFSET('Sanitation Data'!$G$31,0,10*ROW('Sanitation Data'!G107)))</f>
        <v/>
      </c>
      <c r="DH113" s="28" t="str">
        <f ca="1">+IF(OFFSET('Sanitation Data'!$G$32,0,10*ROW('Sanitation Data'!G107))="","",OFFSET('Sanitation Data'!$G$32,0,10*ROW('Sanitation Data'!G107)))</f>
        <v/>
      </c>
      <c r="DI113" s="28" t="str">
        <f ca="1">+IF(OFFSET('Sanitation Data'!$G$33,0,10*ROW('Sanitation Data'!G107))="","",OFFSET('Sanitation Data'!$G$33,0,10*ROW('Sanitation Data'!G107)))</f>
        <v/>
      </c>
      <c r="DJ113" s="28" t="str">
        <f ca="1">+IF(OFFSET('Sanitation Data'!$H$29,0,10*ROW('Sanitation Data'!H107))="","",OFFSET('Sanitation Data'!$H$29,0,10*ROW('Sanitation Data'!H107)))</f>
        <v/>
      </c>
      <c r="DK113" s="28" t="str">
        <f ca="1">+IF(OFFSET('Sanitation Data'!$H$30,0,10*ROW('Sanitation Data'!H107))="","",OFFSET('Sanitation Data'!$H$30,0,10*ROW('Sanitation Data'!H107)))</f>
        <v/>
      </c>
      <c r="DL113" s="28" t="str">
        <f ca="1">+IF(OFFSET('Sanitation Data'!$H$31,0,10*ROW('Sanitation Data'!H107))="","",OFFSET('Sanitation Data'!$H$31,0,10*ROW('Sanitation Data'!H107)))</f>
        <v/>
      </c>
      <c r="DM113" s="28" t="str">
        <f ca="1">+IF(OFFSET('Sanitation Data'!$H$32,0,10*ROW('Sanitation Data'!H107))="","",OFFSET('Sanitation Data'!$H$32,0,10*ROW('Sanitation Data'!H107)))</f>
        <v/>
      </c>
      <c r="DN113" s="28" t="str">
        <f ca="1">+IF(OFFSET('Sanitation Data'!$H$33,0,10*ROW('Sanitation Data'!H107))="","",OFFSET('Sanitation Data'!$H$33,0,10*ROW('Sanitation Data'!H107)))</f>
        <v/>
      </c>
      <c r="DO113" s="28" t="str">
        <f ca="1">+IF(OFFSET('Hygiene Data'!$C$12,0,10*ROW('Hygiene Data'!C107))="","",OFFSET('Hygiene Data'!$C$12,0,10*ROW('Hygiene Data'!C107)))</f>
        <v/>
      </c>
      <c r="DP113" s="28" t="str">
        <f ca="1">+IF(OFFSET('Hygiene Data'!$C$13,0,10*ROW('Hygiene Data'!C107))="","",OFFSET('Hygiene Data'!$C$13,0,10*ROW('Hygiene Data'!C107)))</f>
        <v/>
      </c>
      <c r="DQ113" s="28" t="str">
        <f ca="1">+IF(OFFSET('Hygiene Data'!$C$14,0,10*ROW('Hygiene Data'!C107))="","",OFFSET('Hygiene Data'!$C$14,0,10*ROW('Hygiene Data'!C107)))</f>
        <v/>
      </c>
      <c r="DR113" s="28" t="str">
        <f ca="1">+IF(OFFSET('Hygiene Data'!$D$12,0,10*ROW('Hygiene Data'!D107))="","",OFFSET('Hygiene Data'!$D$12,0,10*ROW('Hygiene Data'!D107)))</f>
        <v/>
      </c>
      <c r="DS113" s="28" t="str">
        <f ca="1">+IF(OFFSET('Hygiene Data'!$D$13,0,10*ROW('Hygiene Data'!D107))="","",OFFSET('Hygiene Data'!$D$13,0,10*ROW('Hygiene Data'!D107)))</f>
        <v/>
      </c>
      <c r="DT113" s="28" t="str">
        <f ca="1">+IF(OFFSET('Hygiene Data'!$D$14,0,10*ROW('Hygiene Data'!D107))="","",OFFSET('Hygiene Data'!$D$14,0,10*ROW('Hygiene Data'!D107)))</f>
        <v/>
      </c>
      <c r="DU113" s="28" t="str">
        <f ca="1">+IF(OFFSET('Hygiene Data'!$E$12,0,10*ROW('Hygiene Data'!E107))="","",OFFSET('Hygiene Data'!$E$12,0,10*ROW('Hygiene Data'!E107)))</f>
        <v/>
      </c>
      <c r="DV113" s="28" t="str">
        <f ca="1">+IF(OFFSET('Hygiene Data'!$E$13,0,10*ROW('Hygiene Data'!E107))="","",OFFSET('Hygiene Data'!$E$13,0,10*ROW('Hygiene Data'!E107)))</f>
        <v/>
      </c>
      <c r="DW113" s="28" t="str">
        <f ca="1">+IF(OFFSET('Hygiene Data'!$E$14,0,10*ROW('Hygiene Data'!E107))="","",OFFSET('Hygiene Data'!$E$14,0,10*ROW('Hygiene Data'!E107)))</f>
        <v/>
      </c>
      <c r="DX113" s="28" t="str">
        <f ca="1">+IF(OFFSET('Hygiene Data'!$F$12,0,10*ROW('Hygiene Data'!F107))="","",OFFSET('Hygiene Data'!$F$12,0,10*ROW('Hygiene Data'!F107)))</f>
        <v/>
      </c>
      <c r="DY113" s="28" t="str">
        <f ca="1">+IF(OFFSET('Hygiene Data'!$F$13,0,10*ROW('Hygiene Data'!F107))="","",OFFSET('Hygiene Data'!$F$13,0,10*ROW('Hygiene Data'!F107)))</f>
        <v/>
      </c>
      <c r="DZ113" s="28" t="str">
        <f ca="1">+IF(OFFSET('Hygiene Data'!$F$14,0,10*ROW('Hygiene Data'!F107))="","",OFFSET('Hygiene Data'!$F$14,0,10*ROW('Hygiene Data'!F107)))</f>
        <v/>
      </c>
      <c r="EA113" s="28" t="str">
        <f ca="1">+IF(OFFSET('Hygiene Data'!$G$12,0,10*ROW('Hygiene Data'!G107))="","",OFFSET('Hygiene Data'!$G$12,0,10*ROW('Hygiene Data'!G107)))</f>
        <v/>
      </c>
      <c r="EB113" s="28" t="str">
        <f ca="1">+IF(OFFSET('Hygiene Data'!$G$13,0,10*ROW('Hygiene Data'!G107))="","",OFFSET('Hygiene Data'!$G$13,0,10*ROW('Hygiene Data'!G107)))</f>
        <v/>
      </c>
      <c r="EC113" s="28" t="str">
        <f ca="1">+IF(OFFSET('Hygiene Data'!$G$14,0,10*ROW('Hygiene Data'!G107))="","",OFFSET('Hygiene Data'!$G$14,0,10*ROW('Hygiene Data'!G107)))</f>
        <v/>
      </c>
      <c r="ED113" s="28" t="str">
        <f ca="1">+IF(OFFSET('Hygiene Data'!$H$12,0,10*ROW('Hygiene Data'!H107))="","",OFFSET('Hygiene Data'!$H$12,0,10*ROW('Hygiene Data'!H107)))</f>
        <v/>
      </c>
      <c r="EE113" s="28" t="str">
        <f ca="1">+IF(OFFSET('Hygiene Data'!$H$13,0,10*ROW('Hygiene Data'!H107))="","",OFFSET('Hygiene Data'!$H$13,0,10*ROW('Hygiene Data'!H107)))</f>
        <v/>
      </c>
      <c r="EF113" s="28" t="str">
        <f ca="1">+IF(OFFSET('Hygiene Data'!$H$14,0,10*ROW('Hygiene Data'!H107))="","",OFFSET('Hygiene Data'!$H$14,0,10*ROW('Hygiene Data'!H107)))</f>
        <v/>
      </c>
    </row>
    <row r="114" spans="1:136" x14ac:dyDescent="0.2">
      <c r="A114" s="44" t="str">
        <f ca="1">+IF(OFFSET('Water Data'!$B$1,0,10*ROW('Water Data'!B111))="","",OFFSET('Water Data'!$B$1,0,10*ROW('Water Data'!B111)))</f>
        <v/>
      </c>
      <c r="B114" s="44" t="str">
        <f ca="1">+IF(OFFSET('Water Data'!$A$3,0,10*ROW('Water Data'!A111))="","",OFFSET('Water Data'!$A$3,0,10*ROW('Water Data'!A111)))</f>
        <v/>
      </c>
      <c r="C114" s="44" t="str">
        <f ca="1">+IF(OFFSET('Water Data'!$C$3,0,10*ROW('Water Data'!C111))="","",OFFSET('Water Data'!$C$3,0,10*ROW('Water Data'!C111)))</f>
        <v/>
      </c>
      <c r="D114" s="119" t="e">
        <f ca="1">+IF(AND(ISNUMBER(OFFSET('Water Data'!$C$5,0,10*ROW('Water Data'!C108))),BS114="Yes"),100-OFFSET('Water Data'!$C$5,0,10*ROW('Water Data'!C108)),IF(AND(ISNUMBER(OFFSET('Water Data'!$C$5,0,10*ROW('Water Data'!C108))),BS114="No",ISNUMBER(OFFSET('Water Data'!$C$5,0,10*ROW('Water Data'!C108)))),CONCATENATE("[",ROUND(100-OFFSET('Water Data'!$C$5,0,10*ROW('Water Data'!C108)),0),"]"),IF(AND(ISNUMBER(OFFSET('Water Data'!$C$5,0,10*ROW('Water Data'!C108))),BS114="",ISNUMBER(OFFSET('Water Data'!$C$5,0,10*ROW('Water Data'!C108)))),100-OFFSET('Water Data'!$C$5,0,10*ROW('Water Data'!C108)),NA())))</f>
        <v>#N/A</v>
      </c>
      <c r="E114" s="119" t="e">
        <f ca="1">+IF(AND(ISNUMBER(OFFSET('Water Data'!$C$7,0,10*ROW('Water Data'!D108))),BT114="Yes"),OFFSET('Water Data'!$C$7,0,10*ROW('Water Data'!C108)),IF(AND(ISNUMBER(OFFSET('Water Data'!$C$7,0,10*ROW('Water Data'!C108))),BT114="No",ISNUMBER(OFFSET('Water Data'!$C$7,0,10*ROW('Water Data'!C108)))),CONCATENATE("[",ROUND(OFFSET('Water Data'!$C$7,0,10*ROW('Water Data'!C108)),0),"]"),IF(AND(ISNUMBER(OFFSET('Water Data'!$C$7,0,10*ROW('Water Data'!C108))),BT114="",ISNUMBER(OFFSET('Water Data'!$C$7,0,10*ROW('Water Data'!C108)))),OFFSET('Water Data'!$C$7,0,10*ROW('Water Data'!C108)),NA())))</f>
        <v>#N/A</v>
      </c>
      <c r="F114" s="119" t="e">
        <f ca="1">+IF(AND(ISNUMBER(OFFSET('Water Data'!$C$10,0,10*ROW('Water Data'!C108))),BU114="Yes"),OFFSET('Water Data'!$C$10,0,10*ROW('Water Data'!C108)),IF(AND(ISNUMBER(OFFSET('Water Data'!$C$10,0,10*ROW('Water Data'!C108))),BU114="No",ISNUMBER(OFFSET('Water Data'!$C$10,0,10*ROW('Water Data'!C108)))),CONCATENATE("[",ROUND(OFFSET('Water Data'!$C$10,0,10*ROW('Water Data'!C108)),0),"]"),IF(AND(ISNUMBER(OFFSET('Water Data'!$C$10,0,10*ROW('Water Data'!C108))),BU114="",ISNUMBER(OFFSET('Water Data'!$C$10,0,10*ROW('Water Data'!C108)))),OFFSET('Water Data'!$C$10,0,10*ROW('Water Data'!C108)),NA())))</f>
        <v>#N/A</v>
      </c>
      <c r="G114" s="119" t="e">
        <f ca="1">+IF(AND(ISNUMBER(OFFSET('Water Data'!$D$5,0,10*ROW('Water Data'!D108))),BV114="Yes"),100-OFFSET('Water Data'!$D$5,0,10*ROW('Water Data'!D108)),IF(AND(ISNUMBER(OFFSET('Water Data'!$D$5,0,10*ROW('Water Data'!D108))),BV114="No",ISNUMBER(OFFSET('Water Data'!$D$5,0,10*ROW('Water Data'!D108)))),CONCATENATE("[",ROUND(100-OFFSET('Water Data'!$D$5,0,10*ROW('Water Data'!D108)),0),"]"),IF(AND(ISNUMBER(OFFSET('Water Data'!$D$5,0,10*ROW('Water Data'!D108))),BV114="",ISNUMBER(OFFSET('Water Data'!$D$5,0,10*ROW('Water Data'!D108)))),100-OFFSET('Water Data'!$D$5,0,10*ROW('Water Data'!D108)),NA())))</f>
        <v>#N/A</v>
      </c>
      <c r="H114" s="119" t="e">
        <f ca="1">+IF(AND(ISNUMBER(OFFSET('Water Data'!$D$7,0,10*ROW('Water Data'!D108))),BW114="Yes"),OFFSET('Water Data'!$D$7,0,10*ROW('Water Data'!D108)),IF(AND(ISNUMBER(OFFSET('Water Data'!$D$7,0,10*ROW('Water Data'!D108))),BW114="No",ISNUMBER(OFFSET('Water Data'!$D$7,0,10*ROW('Water Data'!D108)))),CONCATENATE("[",ROUND(OFFSET('Water Data'!$C$7,0,10*ROW('Water Data'!D108)),0),"]"),IF(AND(ISNUMBER(OFFSET('Water Data'!$D$7,0,10*ROW('Water Data'!D108))),BW114="",ISNUMBER(OFFSET('Water Data'!$D$7,0,10*ROW('Water Data'!D108)))),OFFSET('Water Data'!$D$7,0,10*ROW('Water Data'!D108)),NA())))</f>
        <v>#N/A</v>
      </c>
      <c r="I114" s="119" t="e">
        <f ca="1">+IF(AND(ISNUMBER(OFFSET('Water Data'!$D$10,0,10*ROW('Water Data'!D108))),BX114="Yes"),OFFSET('Water Data'!$D$10,0,10*ROW('Water Data'!D108)),IF(AND(ISNUMBER(OFFSET('Water Data'!$D$10,0,10*ROW('Water Data'!D108))),BX114="No",ISNUMBER(OFFSET('Water Data'!$D$10,0,10*ROW('Water Data'!D108)))),CONCATENATE("[",ROUND(OFFSET('Water Data'!$D$10,0,10*ROW('Water Data'!D108)),0),"]"),IF(AND(ISNUMBER(OFFSET('Water Data'!$D$10,0,10*ROW('Water Data'!D108))),BX114="",ISNUMBER(OFFSET('Water Data'!$D$10,0,10*ROW('Water Data'!D108)))),OFFSET('Water Data'!$D$10,0,10*ROW('Water Data'!D108)),NA())))</f>
        <v>#N/A</v>
      </c>
      <c r="J114" s="119" t="e">
        <f ca="1">+IF(AND(ISNUMBER(OFFSET('Water Data'!$E$5,0,10*ROW('Water Data'!E108))),BY114="Yes"),100-OFFSET('Water Data'!$E$5,0,10*ROW('Water Data'!E108)),IF(AND(ISNUMBER(OFFSET('Water Data'!$E$5,0,10*ROW('Water Data'!E108))),BY114="No",ISNUMBER(OFFSET('Water Data'!$E$5,0,10*ROW('Water Data'!E108)))),CONCATENATE("[",ROUND(100-OFFSET('Water Data'!$E$5,0,10*ROW('Water Data'!E108)),0),"]"),IF(AND(ISNUMBER(OFFSET('Water Data'!$E$5,0,10*ROW('Water Data'!E108))),BY114="",ISNUMBER(OFFSET('Water Data'!$E$5,0,10*ROW('Water Data'!E108)))),100-OFFSET('Water Data'!$E$5,0,10*ROW('Water Data'!E108)),NA())))</f>
        <v>#N/A</v>
      </c>
      <c r="K114" s="119" t="e">
        <f ca="1">+IF(AND(ISNUMBER(OFFSET('Water Data'!$E$7,0,10*ROW('Water Data'!E108))),BZ114="Yes"),OFFSET('Water Data'!$E$7,0,10*ROW('Water Data'!E108)),IF(AND(ISNUMBER(OFFSET('Water Data'!$E$7,0,10*ROW('Water Data'!E108))),BZ114="No",ISNUMBER(OFFSET('Water Data'!$E$7,0,10*ROW('Water Data'!E108)))),CONCATENATE("[",ROUND(OFFSET('Water Data'!$E$7,0,10*ROW('Water Data'!E108)),0),"]"),IF(AND(ISNUMBER(OFFSET('Water Data'!$E$7,0,10*ROW('Water Data'!E108))),BZ114="",ISNUMBER(OFFSET('Water Data'!$E$7,0,10*ROW('Water Data'!E108)))),OFFSET('Water Data'!$E$7,0,10*ROW('Water Data'!E108)),NA())))</f>
        <v>#N/A</v>
      </c>
      <c r="L114" s="119" t="e">
        <f ca="1">+IF(AND(ISNUMBER(OFFSET('Water Data'!$E$10,0,10*ROW('Water Data'!E108))),CA114="Yes"),OFFSET('Water Data'!$E$10,0,10*ROW('Water Data'!E108)),IF(AND(ISNUMBER(OFFSET('Water Data'!$E$10,0,10*ROW('Water Data'!E108))),CA114="No",ISNUMBER(OFFSET('Water Data'!$E$10,0,10*ROW('Water Data'!E108)))),CONCATENATE("[",ROUND(OFFSET('Water Data'!$E$10,0,10*ROW('Water Data'!E108)),0),"]"),IF(AND(ISNUMBER(OFFSET('Water Data'!$E$10,0,10*ROW('Water Data'!E108))),CA114="",ISNUMBER(OFFSET('Water Data'!$E$10,0,10*ROW('Water Data'!E108)))),OFFSET('Water Data'!$E$10,0,10*ROW('Water Data'!E108)),NA())))</f>
        <v>#N/A</v>
      </c>
      <c r="M114" s="119" t="e">
        <f ca="1">+IF(AND(ISNUMBER(OFFSET('Water Data'!$F$5,0,10*ROW('Water Data'!F108))),CB114="Yes"),100-OFFSET('Water Data'!$F$5,0,10*ROW('Water Data'!F108)),IF(AND(ISNUMBER(OFFSET('Water Data'!$F$5,0,10*ROW('Water Data'!F108))),CB114="No",ISNUMBER(OFFSET('Water Data'!$F$5,0,10*ROW('Water Data'!F108)))),CONCATENATE("[",ROUND(100-OFFSET('Water Data'!$F$5,0,10*ROW('Water Data'!F108)),0),"]"),IF(AND(ISNUMBER(OFFSET('Water Data'!$F$5,0,10*ROW('Water Data'!F108))),CB114="",ISNUMBER(OFFSET('Water Data'!$F$5,0,10*ROW('Water Data'!F108)))),100-OFFSET('Water Data'!$F$5,0,10*ROW('Water Data'!F108)),NA())))</f>
        <v>#N/A</v>
      </c>
      <c r="N114" s="119" t="e">
        <f ca="1">+IF(AND(ISNUMBER(OFFSET('Water Data'!$F$7,0,10*ROW('Water Data'!F108))),CC114="Yes"),OFFSET('Water Data'!$F$7,0,10*ROW('Water Data'!F108)),IF(AND(ISNUMBER(OFFSET('Water Data'!$F$7,0,10*ROW('Water Data'!F108))),CC114="No",ISNUMBER(OFFSET('Water Data'!$F$7,0,10*ROW('Water Data'!F108)))),CONCATENATE("[",ROUND(OFFSET('Water Data'!$F$7,0,10*ROW('Water Data'!F108)),0),"]"),IF(AND(ISNUMBER(OFFSET('Water Data'!$F$7,0,10*ROW('Water Data'!F108))),CC114="",ISNUMBER(OFFSET('Water Data'!$F$7,0,10*ROW('Water Data'!F108)))),OFFSET('Water Data'!$F$7,0,10*ROW('Water Data'!F108)),NA())))</f>
        <v>#N/A</v>
      </c>
      <c r="O114" s="119" t="e">
        <f ca="1">+IF(AND(ISNUMBER(OFFSET('Water Data'!$F$10,0,10*ROW('Water Data'!F108))),CD114="Yes"),OFFSET('Water Data'!$F$10,0,10*ROW('Water Data'!F108)),IF(AND(ISNUMBER(OFFSET('Water Data'!$F$10,0,10*ROW('Water Data'!F108))),CD114="No",ISNUMBER(OFFSET('Water Data'!$F$10,0,10*ROW('Water Data'!F108)))),CONCATENATE("[",ROUND(OFFSET('Water Data'!$F$10,0,10*ROW('Water Data'!F108)),0),"]"),IF(AND(ISNUMBER(OFFSET('Water Data'!$F$10,0,10*ROW('Water Data'!F108))),CD114="",ISNUMBER(OFFSET('Water Data'!$F$10,0,10*ROW('Water Data'!F108)))),OFFSET('Water Data'!$F$10,0,10*ROW('Water Data'!F108)),NA())))</f>
        <v>#N/A</v>
      </c>
      <c r="P114" s="119" t="e">
        <f ca="1">+IF(AND(ISNUMBER(OFFSET('Water Data'!$G$5,0,10*ROW('Water Data'!G108))),CE114="Yes"),100-OFFSET('Water Data'!$G$5,0,10*ROW('Water Data'!G108)),IF(AND(ISNUMBER(OFFSET('Water Data'!$G$5,0,10*ROW('Water Data'!G108))),CE114="No",ISNUMBER(OFFSET('Water Data'!$G$5,0,10*ROW('Water Data'!G108)))),CONCATENATE("[",ROUND(100-OFFSET('Water Data'!$G$5,0,10*ROW('Water Data'!G108)),0),"]"),IF(AND(ISNUMBER(OFFSET('Water Data'!$G$5,0,10*ROW('Water Data'!G108))),CE114="",ISNUMBER(OFFSET('Water Data'!$G$5,0,10*ROW('Water Data'!G108)))),100-OFFSET('Water Data'!$G$5,0,10*ROW('Water Data'!G108)),NA())))</f>
        <v>#N/A</v>
      </c>
      <c r="Q114" s="119" t="e">
        <f ca="1">+IF(AND(ISNUMBER(OFFSET('Water Data'!$G$7,0,10*ROW('Water Data'!G108))),CF114="Yes"),OFFSET('Water Data'!$G$7,0,10*ROW('Water Data'!G108)),IF(AND(ISNUMBER(OFFSET('Water Data'!$G$7,0,10*ROW('Water Data'!G108))),CF114="No",ISNUMBER(OFFSET('Water Data'!$G$7,0,10*ROW('Water Data'!G108)))),CONCATENATE("[",ROUND(OFFSET('Water Data'!$G$7,0,10*ROW('Water Data'!G108)),0),"]"),IF(AND(ISNUMBER(OFFSET('Water Data'!$G$7,0,10*ROW('Water Data'!G108))),CF114="",ISNUMBER(OFFSET('Water Data'!$G$7,0,10*ROW('Water Data'!G108)))),OFFSET('Water Data'!$G$7,0,10*ROW('Water Data'!G108)),NA())))</f>
        <v>#N/A</v>
      </c>
      <c r="R114" s="119" t="e">
        <f ca="1">+IF(AND(ISNUMBER(OFFSET('Water Data'!$G$10,0,10*ROW('Water Data'!G108))),CG114="Yes"),OFFSET('Water Data'!$G$10,0,10*ROW('Water Data'!G108)),IF(AND(ISNUMBER(OFFSET('Water Data'!$G$10,0,10*ROW('Water Data'!G108))),CG114="No",ISNUMBER(OFFSET('Water Data'!$G$10,0,10*ROW('Water Data'!G108)))),CONCATENATE("[",ROUND(OFFSET('Water Data'!$G$10,0,10*ROW('Water Data'!G108)),0),"]"),IF(AND(ISNUMBER(OFFSET('Water Data'!$G$10,0,10*ROW('Water Data'!G108))),CG114="",ISNUMBER(OFFSET('Water Data'!$G$10,0,10*ROW('Water Data'!G108)))),OFFSET('Water Data'!$G$10,0,10*ROW('Water Data'!G108)),NA())))</f>
        <v>#N/A</v>
      </c>
      <c r="S114" s="119" t="e">
        <f ca="1">+IF(AND(ISNUMBER(OFFSET('Water Data'!$H$5,0,10*ROW('Water Data'!H108))),CH114="Yes"),100-OFFSET('Water Data'!$H$5,0,10*ROW('Water Data'!H108)),IF(AND(ISNUMBER(OFFSET('Water Data'!$H$5,0,10*ROW('Water Data'!H108))),CH114="No",ISNUMBER(OFFSET('Water Data'!$H$5,0,10*ROW('Water Data'!H108)))),CONCATENATE("[",ROUND(100-OFFSET('Water Data'!$H$5,0,10*ROW('Water Data'!H108)),0),"]"),IF(AND(ISNUMBER(OFFSET('Water Data'!$H$5,0,10*ROW('Water Data'!H108))),CH114="",ISNUMBER(OFFSET('Water Data'!$H$5,0,10*ROW('Water Data'!H108)))),100-OFFSET('Water Data'!$H$5,0,10*ROW('Water Data'!H108)),NA())))</f>
        <v>#N/A</v>
      </c>
      <c r="T114" s="119" t="e">
        <f ca="1">+IF(AND(ISNUMBER(OFFSET('Water Data'!$H$7,0,10*ROW('Water Data'!H108))),CI114="Yes"),OFFSET('Water Data'!$H$7,0,10*ROW('Water Data'!H108)),IF(AND(ISNUMBER(OFFSET('Water Data'!$H$7,0,10*ROW('Water Data'!H108))),CI114="No",ISNUMBER(OFFSET('Water Data'!$H$7,0,10*ROW('Water Data'!H108)))),CONCATENATE("[",ROUND(OFFSET('Water Data'!$H$7,0,10*ROW('Water Data'!H108)),0),"]"),IF(AND(ISNUMBER(OFFSET('Water Data'!$H$7,0,10*ROW('Water Data'!H108))),CI114="",ISNUMBER(OFFSET('Water Data'!$H$7,0,10*ROW('Water Data'!H108)))),OFFSET('Water Data'!$H$7,0,10*ROW('Water Data'!H108)),NA())))</f>
        <v>#N/A</v>
      </c>
      <c r="U114" s="119" t="e">
        <f ca="1">+IF(AND(ISNUMBER(OFFSET('Water Data'!$H$10,0,10*ROW('Water Data'!H108))),CJ114="Yes"),OFFSET('Water Data'!$H$10,0,10*ROW('Water Data'!H108)),IF(AND(ISNUMBER(OFFSET('Water Data'!$H$10,0,10*ROW('Water Data'!H108))),CJ114="No",ISNUMBER(OFFSET('Water Data'!$H$10,0,10*ROW('Water Data'!H108)))),CONCATENATE("[",ROUND(OFFSET('Water Data'!$H$10,0,10*ROW('Water Data'!H108)),0),"]"),IF(AND(ISNUMBER(OFFSET('Water Data'!$H$10,0,10*ROW('Water Data'!H108))),CJ114="",ISNUMBER(OFFSET('Water Data'!$H$10,0,10*ROW('Water Data'!H108)))),OFFSET('Water Data'!$H$10,0,10*ROW('Water Data'!H108)),NA())))</f>
        <v>#N/A</v>
      </c>
      <c r="V114" s="120" t="e">
        <f ca="1">+IF(AND(ISNUMBER(OFFSET('Sanitation Data'!$C$5,0,10*ROW('Sanitation Data'!C108))),CK114="Yes"),100-OFFSET('Sanitation Data'!$C$5,0,10*ROW('Sanitation Data'!C108)),IF(AND(ISNUMBER(OFFSET('Sanitation Data'!$C$5,0,10*ROW('Sanitation Data'!C108))),CK114="No",ISNUMBER(OFFSET('Sanitation Data'!$C$5,0,10*ROW('Sanitation Data'!C108)))),CONCATENATE("[",ROUND(100-OFFSET('Sanitation Data'!$C$5,0,10*ROW('Sanitation Data'!C108)),0),"]"),IF(AND(ISNUMBER(OFFSET('Sanitation Data'!$C$5,0,10*ROW('Sanitation Data'!C108))),CK114="",ISNUMBER(OFFSET('Sanitation Data'!$C$5,0,10*ROW('Sanitation Data'!C108)))),100-OFFSET('Sanitation Data'!$C$5,0,10*ROW('Sanitation Data'!C108)),NA())))</f>
        <v>#N/A</v>
      </c>
      <c r="W114" s="120" t="e">
        <f ca="1">+IF(AND(ISNUMBER(OFFSET('Sanitation Data'!$C$7,0,10*ROW('Sanitation Data'!C108))),CL114="Yes"),OFFSET('Sanitation Data'!$C$7,0,10*ROW('Sanitation Data'!C108)),IF(AND(ISNUMBER(OFFSET('Sanitation Data'!$C$7,0,10*ROW('Sanitation Data'!C108))),CL114="No",ISNUMBER(OFFSET('Sanitation Data'!$C$7,0,10*ROW('Sanitation Data'!C108)))),CONCATENATE("[",ROUND(OFFSET('Sanitation Data'!$C$7,0,10*ROW('Sanitation Data'!C108)),0),"]"),IF(AND(ISNUMBER(OFFSET('Sanitation Data'!$C$7,0,10*ROW('Sanitation Data'!C108))),CL114="",ISNUMBER(OFFSET('Sanitation Data'!$C$7,0,10*ROW('Sanitation Data'!C108)))),OFFSET('Sanitation Data'!$C$7,0,10*ROW('Sanitation Data'!C108)),NA())))</f>
        <v>#N/A</v>
      </c>
      <c r="X114" s="120" t="e">
        <f ca="1">+IF(AND(ISNUMBER(OFFSET('Sanitation Data'!$C$11,0,10*ROW('Sanitation Data'!C108))),CM114="Yes"),OFFSET('Sanitation Data'!$C$11,0,10*ROW('Sanitation Data'!C108)),IF(AND(ISNUMBER(OFFSET('Sanitation Data'!$C$11,0,10*ROW('Sanitation Data'!C108))),CM114="No",ISNUMBER(OFFSET('Sanitation Data'!$C$11,0,10*ROW('Sanitation Data'!C108)))),CONCATENATE("[",ROUND(OFFSET('Sanitation Data'!$C$11,0,10*ROW('Sanitation Data'!C108)),0),"]"),IF(AND(ISNUMBER(OFFSET('Sanitation Data'!$C$11,0,10*ROW('Sanitation Data'!C108))),CM114="",ISNUMBER(OFFSET('Sanitation Data'!$C$11,0,10*ROW('Sanitation Data'!C108)))),OFFSET('Sanitation Data'!$C$11,0,10*ROW('Sanitation Data'!C108)),NA())))</f>
        <v>#N/A</v>
      </c>
      <c r="Y114" s="120" t="e">
        <f ca="1">+IF(AND(ISNUMBER(OFFSET('Sanitation Data'!$C$12,0,10*ROW('Sanitation Data'!C108))),CN114="Yes"),OFFSET('Sanitation Data'!$C$12,0,10*ROW('Sanitation Data'!C108)),IF(AND(ISNUMBER(OFFSET('Sanitation Data'!$C$12,0,10*ROW('Sanitation Data'!C108))),CN114="No",ISNUMBER(OFFSET('Sanitation Data'!$C$12,0,10*ROW('Sanitation Data'!C108)))),CONCATENATE("[",ROUND(OFFSET('Sanitation Data'!$C$12,0,10*ROW('Sanitation Data'!C108)),0),"]"),IF(AND(ISNUMBER(OFFSET('Sanitation Data'!$C$12,0,10*ROW('Sanitation Data'!C108))),CN114="",ISNUMBER(OFFSET('Sanitation Data'!$C$12,0,10*ROW('Sanitation Data'!C108)))),OFFSET('Sanitation Data'!$C$12,0,10*ROW('Sanitation Data'!C108)),NA())))</f>
        <v>#N/A</v>
      </c>
      <c r="Z114" s="120" t="e">
        <f ca="1">+IF(AND(ISNUMBER(OFFSET('Sanitation Data'!$C$13,0,10*ROW('Sanitation Data'!C108))),CO114="Yes"),OFFSET('Sanitation Data'!$C$13,0,10*ROW('Sanitation Data'!C108)),IF(AND(ISNUMBER(OFFSET('Sanitation Data'!$C$13,0,10*ROW('Sanitation Data'!C108))),CO114="No",ISNUMBER(OFFSET('Sanitation Data'!$C$13,0,10*ROW('Sanitation Data'!C108)))),CONCATENATE("[",ROUND(OFFSET('Sanitation Data'!$C$13,0,10*ROW('Sanitation Data'!C108)),0),"]"),IF(AND(ISNUMBER(OFFSET('Sanitation Data'!$C$13,0,10*ROW('Sanitation Data'!C108))),CO114="",ISNUMBER(OFFSET('Sanitation Data'!$C$13,0,10*ROW('Sanitation Data'!C108)))),OFFSET('Sanitation Data'!$C$13,0,10*ROW('Sanitation Data'!C108)),NA())))</f>
        <v>#N/A</v>
      </c>
      <c r="AA114" s="120" t="e">
        <f ca="1">+IF(AND(ISNUMBER(OFFSET('Sanitation Data'!$D$5,0,10*ROW('Sanitation Data'!D108))),CP114="Yes"),100-OFFSET('Sanitation Data'!$D$5,0,10*ROW('Sanitation Data'!D108)),IF(AND(ISNUMBER(OFFSET('Sanitation Data'!$D$5,0,10*ROW('Sanitation Data'!D108))),CP114="No",ISNUMBER(OFFSET('Sanitation Data'!$D$5,0,10*ROW('Sanitation Data'!D108)))),CONCATENATE("[",ROUND(100-OFFSET('Sanitation Data'!$D$5,0,10*ROW('Sanitation Data'!D108)),0),"]"),IF(AND(ISNUMBER(OFFSET('Sanitation Data'!$D$5,0,10*ROW('Sanitation Data'!D108))),CP114="",ISNUMBER(OFFSET('Sanitation Data'!$D$5,0,10*ROW('Sanitation Data'!D108)))),100-OFFSET('Sanitation Data'!$D$5,0,10*ROW('Sanitation Data'!D108)),NA())))</f>
        <v>#N/A</v>
      </c>
      <c r="AB114" s="120" t="e">
        <f ca="1">+IF(AND(ISNUMBER(OFFSET('Sanitation Data'!$D$7,0,10*ROW('Sanitation Data'!D108))),CQ114="Yes"),OFFSET('Sanitation Data'!$D$7,0,10*ROW('Sanitation Data'!G108)),IF(AND(ISNUMBER(OFFSET('Sanitation Data'!$D$7,0,10*ROW('Sanitation Data'!D108))),CQ114="No",ISNUMBER(OFFSET('Sanitation Data'!$D$7,0,10*ROW('Sanitation Data'!D108)))),CONCATENATE("[",ROUND(OFFSET('Sanitation Data'!$D$7,0,10*ROW('Sanitation Data'!D108)),0),"]"),IF(AND(ISNUMBER(OFFSET('Sanitation Data'!$D$7,0,10*ROW('Sanitation Data'!D108))),CQ114="",ISNUMBER(OFFSET('Sanitation Data'!$D$7,0,10*ROW('Sanitation Data'!D108)))),OFFSET('Sanitation Data'!$D$7,0,10*ROW('Sanitation Data'!D108)),NA())))</f>
        <v>#N/A</v>
      </c>
      <c r="AC114" s="120" t="e">
        <f ca="1">+IF(AND(ISNUMBER(OFFSET('Sanitation Data'!$D$11,0,10*ROW('Sanitation Data'!D108))),CR114="Yes"),OFFSET('Sanitation Data'!$D$11,0,10*ROW('Sanitation Data'!D108)),IF(AND(ISNUMBER(OFFSET('Sanitation Data'!$D$11,0,10*ROW('Sanitation Data'!D108))),CR114="No",ISNUMBER(OFFSET('Sanitation Data'!$D$11,0,10*ROW('Sanitation Data'!D108)))),CONCATENATE("[",ROUND(OFFSET('Sanitation Data'!$D$11,0,10*ROW('Sanitation Data'!D108)),0),"]"),IF(AND(ISNUMBER(OFFSET('Sanitation Data'!$D$11,0,10*ROW('Sanitation Data'!D108))),CR114="",ISNUMBER(OFFSET('Sanitation Data'!$D$11,0,10*ROW('Sanitation Data'!D108)))),OFFSET('Sanitation Data'!$D$11,0,10*ROW('Sanitation Data'!D108)),NA())))</f>
        <v>#N/A</v>
      </c>
      <c r="AD114" s="120" t="e">
        <f ca="1">+IF(AND(ISNUMBER(OFFSET('Sanitation Data'!$D$12,0,10*ROW('Sanitation Data'!D108))),CS114="Yes"),OFFSET('Sanitation Data'!$D$12,0,10*ROW('Sanitation Data'!D108)),IF(AND(ISNUMBER(OFFSET('Sanitation Data'!$D$12,0,10*ROW('Sanitation Data'!D108))),CS114="No",ISNUMBER(OFFSET('Sanitation Data'!$D$12,0,10*ROW('Sanitation Data'!D108)))),CONCATENATE("[",ROUND(OFFSET('Sanitation Data'!$D$12,0,10*ROW('Sanitation Data'!D108)),0),"]"),IF(AND(ISNUMBER(OFFSET('Sanitation Data'!$D$12,0,10*ROW('Sanitation Data'!D108))),CS114="",ISNUMBER(OFFSET('Sanitation Data'!$D$12,0,10*ROW('Sanitation Data'!D108)))),OFFSET('Sanitation Data'!$D$12,0,10*ROW('Sanitation Data'!D108)),NA())))</f>
        <v>#N/A</v>
      </c>
      <c r="AE114" s="120" t="e">
        <f ca="1">+IF(AND(ISNUMBER(OFFSET('Sanitation Data'!$D$13,0,10*ROW('Sanitation Data'!D108))),CT114="Yes"),OFFSET('Sanitation Data'!$D$13,0,10*ROW('Sanitation Data'!D108)),IF(AND(ISNUMBER(OFFSET('Sanitation Data'!$D$13,0,10*ROW('Sanitation Data'!D108))),CT114="No",ISNUMBER(OFFSET('Sanitation Data'!$D$13,0,10*ROW('Sanitation Data'!D108)))),CONCATENATE("[",ROUND(OFFSET('Sanitation Data'!$D$13,0,10*ROW('Sanitation Data'!D108)),0),"]"),IF(AND(ISNUMBER(OFFSET('Sanitation Data'!$D$13,0,10*ROW('Sanitation Data'!D108))),CT114="",ISNUMBER(OFFSET('Sanitation Data'!$D$13,0,10*ROW('Sanitation Data'!D108)))),OFFSET('Sanitation Data'!$D$13,0,10*ROW('Sanitation Data'!D108)),NA())))</f>
        <v>#N/A</v>
      </c>
      <c r="AF114" s="120" t="e">
        <f ca="1">+IF(AND(ISNUMBER(OFFSET('Sanitation Data'!$E$5,0,10*ROW('Sanitation Data'!E108))),CU114="Yes"),100-OFFSET('Sanitation Data'!$E$5,0,10*ROW('Sanitation Data'!E108)),IF(AND(ISNUMBER(OFFSET('Sanitation Data'!$E$5,0,10*ROW('Sanitation Data'!E108))),CU114="No",ISNUMBER(OFFSET('Sanitation Data'!$E$5,0,10*ROW('Sanitation Data'!E108)))),CONCATENATE("[",ROUND(100-OFFSET('Sanitation Data'!$E$5,0,10*ROW('Sanitation Data'!E108)),0),"]"),IF(AND(ISNUMBER(OFFSET('Sanitation Data'!$E$5,0,10*ROW('Sanitation Data'!E108))),CU114="",ISNUMBER(OFFSET('Sanitation Data'!$E$5,0,10*ROW('Sanitation Data'!E108)))),100-OFFSET('Sanitation Data'!$E$5,0,10*ROW('Sanitation Data'!E108)),NA())))</f>
        <v>#N/A</v>
      </c>
      <c r="AG114" s="120" t="e">
        <f ca="1">+IF(AND(ISNUMBER(OFFSET('Sanitation Data'!$E$7,0,10*ROW('Sanitation Data'!E108))),CV114="Yes"),OFFSET('Sanitation Data'!$E$7,0,10*ROW('Sanitation Data'!E108)),IF(AND(ISNUMBER(OFFSET('Sanitation Data'!$E$7,0,10*ROW('Sanitation Data'!E108))),CV114="No",ISNUMBER(OFFSET('Sanitation Data'!$E$7,0,10*ROW('Sanitation Data'!E108)))),CONCATENATE("[",ROUND(OFFSET('Sanitation Data'!$E$7,0,10*ROW('Sanitation Data'!E108)),0),"]"),IF(AND(ISNUMBER(OFFSET('Sanitation Data'!$E$7,0,10*ROW('Sanitation Data'!E108))),CV114="",ISNUMBER(OFFSET('Sanitation Data'!$E$7,0,10*ROW('Sanitation Data'!E108)))),OFFSET('Sanitation Data'!$E$7,0,10*ROW('Sanitation Data'!E108)),NA())))</f>
        <v>#N/A</v>
      </c>
      <c r="AH114" s="120" t="e">
        <f ca="1">+IF(AND(ISNUMBER(OFFSET('Sanitation Data'!$E$11,0,10*ROW('Sanitation Data'!E108))),CW114="Yes"),OFFSET('Sanitation Data'!$E$11,0,10*ROW('Sanitation Data'!E108)),IF(AND(ISNUMBER(OFFSET('Sanitation Data'!$E$11,0,10*ROW('Sanitation Data'!E108))),CW114="No",ISNUMBER(OFFSET('Sanitation Data'!$E$11,0,10*ROW('Sanitation Data'!E108)))),CONCATENATE("[",ROUND(OFFSET('Sanitation Data'!$E$11,0,10*ROW('Sanitation Data'!E108)),0),"]"),IF(AND(ISNUMBER(OFFSET('Sanitation Data'!$E$11,0,10*ROW('Sanitation Data'!E108))),CW114="",ISNUMBER(OFFSET('Sanitation Data'!$E$11,0,10*ROW('Sanitation Data'!E108)))),OFFSET('Sanitation Data'!$E$11,0,10*ROW('Sanitation Data'!E108)),NA())))</f>
        <v>#N/A</v>
      </c>
      <c r="AI114" s="120" t="e">
        <f ca="1">+IF(AND(ISNUMBER(OFFSET('Sanitation Data'!$E$12,0,10*ROW('Sanitation Data'!E108))),CX114="Yes"),OFFSET('Sanitation Data'!$E$12,0,10*ROW('Sanitation Data'!E108)),IF(AND(ISNUMBER(OFFSET('Sanitation Data'!$E$12,0,10*ROW('Sanitation Data'!E108))),CX114="No",ISNUMBER(OFFSET('Sanitation Data'!$E$12,0,10*ROW('Sanitation Data'!E108)))),CONCATENATE("[",ROUND(OFFSET('Sanitation Data'!$E$12,0,10*ROW('Sanitation Data'!E108)),0),"]"),IF(AND(ISNUMBER(OFFSET('Sanitation Data'!$E$12,0,10*ROW('Sanitation Data'!E108))),CX114="",ISNUMBER(OFFSET('Sanitation Data'!$E$12,0,10*ROW('Sanitation Data'!E108)))),OFFSET('Sanitation Data'!$E$12,0,10*ROW('Sanitation Data'!E108)),NA())))</f>
        <v>#N/A</v>
      </c>
      <c r="AJ114" s="120" t="e">
        <f ca="1">+IF(AND(ISNUMBER(OFFSET('Sanitation Data'!$E$13,0,10*ROW('Sanitation Data'!E108))),CY114="Yes"),OFFSET('Sanitation Data'!$E$13,0,10*ROW('Sanitation Data'!E108)),IF(AND(ISNUMBER(OFFSET('Sanitation Data'!$E$13,0,10*ROW('Sanitation Data'!E108))),CY114="No",ISNUMBER(OFFSET('Sanitation Data'!$E$13,0,10*ROW('Sanitation Data'!E108)))),CONCATENATE("[",ROUND(OFFSET('Sanitation Data'!$E$13,0,10*ROW('Sanitation Data'!E108)),0),"]"),IF(AND(ISNUMBER(OFFSET('Sanitation Data'!$E$13,0,10*ROW('Sanitation Data'!E108))),CY114="",ISNUMBER(OFFSET('Sanitation Data'!$E$13,0,10*ROW('Sanitation Data'!E108)))),OFFSET('Sanitation Data'!$E$13,0,10*ROW('Sanitation Data'!E108)),NA())))</f>
        <v>#N/A</v>
      </c>
      <c r="AK114" s="120" t="e">
        <f ca="1">+IF(AND(ISNUMBER(OFFSET('Sanitation Data'!$F$5,0,10*ROW('Sanitation Data'!F108))),CZ114="Yes"),100-OFFSET('Sanitation Data'!$F$5,0,10*ROW('Sanitation Data'!F108)),IF(AND(ISNUMBER(OFFSET('Sanitation Data'!$F$5,0,10*ROW('Sanitation Data'!F108))),CZ114="No",ISNUMBER(OFFSET('Sanitation Data'!$F$5,0,10*ROW('Sanitation Data'!F108)))),CONCATENATE("[",ROUND(100-OFFSET('Sanitation Data'!$F$5,0,10*ROW('Sanitation Data'!F108)),0),"]"),IF(AND(ISNUMBER(OFFSET('Sanitation Data'!$F$5,0,10*ROW('Sanitation Data'!F108))),CZ114="",ISNUMBER(OFFSET('Sanitation Data'!$F$5,0,10*ROW('Sanitation Data'!F108)))),100-OFFSET('Sanitation Data'!$F$5,0,10*ROW('Sanitation Data'!F108)),NA())))</f>
        <v>#N/A</v>
      </c>
      <c r="AL114" s="120" t="e">
        <f ca="1">+IF(AND(ISNUMBER(OFFSET('Sanitation Data'!$F$7,0,10*ROW('Sanitation Data'!F108))),DA114="Yes"),OFFSET('Sanitation Data'!$F$7,0,10*ROW('Sanitation Data'!F108)),IF(AND(ISNUMBER(OFFSET('Sanitation Data'!$F$7,0,10*ROW('Sanitation Data'!F108))),DA114="No",ISNUMBER(OFFSET('Sanitation Data'!$F$7,0,10*ROW('Sanitation Data'!F108)))),CONCATENATE("[",ROUND(OFFSET('Sanitation Data'!$F$7,0,10*ROW('Sanitation Data'!F108)),0),"]"),IF(AND(ISNUMBER(OFFSET('Sanitation Data'!$F$7,0,10*ROW('Sanitation Data'!F108))),DA114="",ISNUMBER(OFFSET('Sanitation Data'!$F$7,0,10*ROW('Sanitation Data'!F108)))),OFFSET('Sanitation Data'!$F$7,0,10*ROW('Sanitation Data'!F108)),NA())))</f>
        <v>#N/A</v>
      </c>
      <c r="AM114" s="120" t="e">
        <f ca="1">+IF(AND(ISNUMBER(OFFSET('Sanitation Data'!$F$11,0,10*ROW('Sanitation Data'!F108))),DB114="Yes"),OFFSET('Sanitation Data'!$F$11,0,10*ROW('Sanitation Data'!F108)),IF(AND(ISNUMBER(OFFSET('Sanitation Data'!$F$11,0,10*ROW('Sanitation Data'!F108))),DB114="No",ISNUMBER(OFFSET('Sanitation Data'!$F$11,0,10*ROW('Sanitation Data'!F108)))),CONCATENATE("[",ROUND(OFFSET('Sanitation Data'!$F$11,0,10*ROW('Sanitation Data'!F108)),0),"]"),IF(AND(ISNUMBER(OFFSET('Sanitation Data'!$F$11,0,10*ROW('Sanitation Data'!F108))),DB114="",ISNUMBER(OFFSET('Sanitation Data'!$F$11,0,10*ROW('Sanitation Data'!F108)))),OFFSET('Sanitation Data'!$F$11,0,10*ROW('Sanitation Data'!F108)),NA())))</f>
        <v>#N/A</v>
      </c>
      <c r="AN114" s="120" t="e">
        <f ca="1">+IF(AND(ISNUMBER(OFFSET('Sanitation Data'!$F$12,0,10*ROW('Sanitation Data'!F108))),DC114="Yes"),OFFSET('Sanitation Data'!$F$12,0,10*ROW('Sanitation Data'!F108)),IF(AND(ISNUMBER(OFFSET('Sanitation Data'!$F$12,0,10*ROW('Sanitation Data'!F108))),DC114="No",ISNUMBER(OFFSET('Sanitation Data'!$F$12,0,10*ROW('Sanitation Data'!F108)))),CONCATENATE("[",ROUND(OFFSET('Sanitation Data'!$F$12,0,10*ROW('Sanitation Data'!F108)),0),"]"),IF(AND(ISNUMBER(OFFSET('Sanitation Data'!$F$12,0,10*ROW('Sanitation Data'!F108))),DC114="",ISNUMBER(OFFSET('Sanitation Data'!$F$12,0,10*ROW('Sanitation Data'!F108)))),OFFSET('Sanitation Data'!$F$12,0,10*ROW('Sanitation Data'!F108)),NA())))</f>
        <v>#N/A</v>
      </c>
      <c r="AO114" s="120" t="e">
        <f ca="1">+IF(AND(ISNUMBER(OFFSET('Sanitation Data'!$F$13,0,10*ROW('Sanitation Data'!F108))),DD114="Yes"),OFFSET('Sanitation Data'!$F$13,0,10*ROW('Sanitation Data'!F108)),IF(AND(ISNUMBER(OFFSET('Sanitation Data'!$F$13,0,10*ROW('Sanitation Data'!F108))),DD114="No",ISNUMBER(OFFSET('Sanitation Data'!$F$13,0,10*ROW('Sanitation Data'!F108)))),CONCATENATE("[",ROUND(OFFSET('Sanitation Data'!$F$13,0,10*ROW('Sanitation Data'!F108)),0),"]"),IF(AND(ISNUMBER(OFFSET('Sanitation Data'!$F$13,0,10*ROW('Sanitation Data'!F108))),DD114="",ISNUMBER(OFFSET('Sanitation Data'!$F$13,0,10*ROW('Sanitation Data'!F108)))),OFFSET('Sanitation Data'!$F$13,0,10*ROW('Sanitation Data'!F108)),NA())))</f>
        <v>#N/A</v>
      </c>
      <c r="AP114" s="120" t="e">
        <f ca="1">+IF(AND(ISNUMBER(OFFSET('Sanitation Data'!$G$5,0,10*ROW('Sanitation Data'!G108))),DE114="Yes"),100-OFFSET('Sanitation Data'!$G$5,0,10*ROW('Sanitation Data'!G108)),IF(AND(ISNUMBER(OFFSET('Sanitation Data'!$G$5,0,10*ROW('Sanitation Data'!G108))),DE114="No",ISNUMBER(OFFSET('Sanitation Data'!$G$5,0,10*ROW('Sanitation Data'!G108)))),CONCATENATE("[",ROUND(100-OFFSET('Sanitation Data'!$G$5,0,10*ROW('Sanitation Data'!G108)),0),"]"),IF(AND(ISNUMBER(OFFSET('Sanitation Data'!$G$5,0,10*ROW('Sanitation Data'!G108))),DE114="",ISNUMBER(OFFSET('Sanitation Data'!$G$5,0,10*ROW('Sanitation Data'!G108)))),100-OFFSET('Sanitation Data'!$G$5,0,10*ROW('Sanitation Data'!G108)),NA())))</f>
        <v>#N/A</v>
      </c>
      <c r="AQ114" s="120" t="e">
        <f ca="1">+IF(AND(ISNUMBER(OFFSET('Sanitation Data'!$G$7,0,10*ROW('Sanitation Data'!G108))),DF114="Yes"),OFFSET('Sanitation Data'!$G$7,0,10*ROW('Sanitation Data'!G108)),IF(AND(ISNUMBER(OFFSET('Sanitation Data'!$G$7,0,10*ROW('Sanitation Data'!G108))),DF114="No",ISNUMBER(OFFSET('Sanitation Data'!$G$7,0,10*ROW('Sanitation Data'!G108)))),CONCATENATE("[",ROUND(OFFSET('Sanitation Data'!$G$7,0,10*ROW('Sanitation Data'!G108)),0),"]"),IF(AND(ISNUMBER(OFFSET('Sanitation Data'!$G$7,0,10*ROW('Sanitation Data'!G108))),DF114="",ISNUMBER(OFFSET('Sanitation Data'!$G$7,0,10*ROW('Sanitation Data'!G108)))),OFFSET('Sanitation Data'!$G$7,0,10*ROW('Sanitation Data'!G108)),NA())))</f>
        <v>#N/A</v>
      </c>
      <c r="AR114" s="120" t="e">
        <f ca="1">+IF(AND(ISNUMBER(OFFSET('Sanitation Data'!$G$11,0,10*ROW('Sanitation Data'!G108))),DG114="Yes"),OFFSET('Sanitation Data'!$G$11,0,10*ROW('Sanitation Data'!G108)),IF(AND(ISNUMBER(OFFSET('Sanitation Data'!$G$11,0,10*ROW('Sanitation Data'!G108))),DG114="No",ISNUMBER(OFFSET('Sanitation Data'!$G$11,0,10*ROW('Sanitation Data'!G108)))),CONCATENATE("[",ROUND(OFFSET('Sanitation Data'!$G$11,0,10*ROW('Sanitation Data'!G108)),0),"]"),IF(AND(ISNUMBER(OFFSET('Sanitation Data'!$G$11,0,10*ROW('Sanitation Data'!G108))),DG114="",ISNUMBER(OFFSET('Sanitation Data'!$G$11,0,10*ROW('Sanitation Data'!G108)))),OFFSET('Sanitation Data'!$G$11,0,10*ROW('Sanitation Data'!G108)),NA())))</f>
        <v>#N/A</v>
      </c>
      <c r="AS114" s="120" t="e">
        <f ca="1">+IF(AND(ISNUMBER(OFFSET('Sanitation Data'!$G$12,0,10*ROW('Sanitation Data'!G108))),DH114="Yes"),OFFSET('Sanitation Data'!$G$12,0,10*ROW('Sanitation Data'!G108)),IF(AND(ISNUMBER(OFFSET('Sanitation Data'!$G$12,0,10*ROW('Sanitation Data'!G108))),DH114="No",ISNUMBER(OFFSET('Sanitation Data'!$G$12,0,10*ROW('Sanitation Data'!G108)))),CONCATENATE("[",ROUND(OFFSET('Sanitation Data'!$G$12,0,10*ROW('Sanitation Data'!G108)),0),"]"),IF(AND(ISNUMBER(OFFSET('Sanitation Data'!$G$12,0,10*ROW('Sanitation Data'!G108))),DH114="",ISNUMBER(OFFSET('Sanitation Data'!$G$12,0,10*ROW('Sanitation Data'!G108)))),OFFSET('Sanitation Data'!$G$12,0,10*ROW('Sanitation Data'!G108)),NA())))</f>
        <v>#N/A</v>
      </c>
      <c r="AT114" s="120" t="e">
        <f ca="1">+IF(AND(ISNUMBER(OFFSET('Sanitation Data'!$G$13,0,10*ROW('Sanitation Data'!G108))),DI114="Yes"),OFFSET('Sanitation Data'!$G$13,0,10*ROW('Sanitation Data'!G108)),IF(AND(ISNUMBER(OFFSET('Sanitation Data'!$G$13,0,10*ROW('Sanitation Data'!G108))),DI114="No",ISNUMBER(OFFSET('Sanitation Data'!$G$13,0,10*ROW('Sanitation Data'!G108)))),CONCATENATE("[",ROUND(OFFSET('Sanitation Data'!$G$13,0,10*ROW('Sanitation Data'!G108)),0),"]"),IF(AND(ISNUMBER(OFFSET('Sanitation Data'!$G$13,0,10*ROW('Sanitation Data'!G108))),DI114="",ISNUMBER(OFFSET('Sanitation Data'!$G$13,0,10*ROW('Sanitation Data'!G108)))),OFFSET('Sanitation Data'!$G$13,0,10*ROW('Sanitation Data'!G108)),NA())))</f>
        <v>#N/A</v>
      </c>
      <c r="AU114" s="120" t="e">
        <f ca="1">+IF(AND(ISNUMBER(OFFSET('Sanitation Data'!$H$5,0,10*ROW('Sanitation Data'!H108))),DJ114="Yes"),100-OFFSET('Sanitation Data'!$H$5,0,10*ROW('Sanitation Data'!H108)),IF(AND(ISNUMBER(OFFSET('Sanitation Data'!$H$5,0,10*ROW('Sanitation Data'!H108))),DJ114="No",ISNUMBER(OFFSET('Sanitation Data'!$H$5,0,10*ROW('Sanitation Data'!H108)))),CONCATENATE("[",ROUND(100-OFFSET('Sanitation Data'!$H$5,0,10*ROW('Sanitation Data'!H108)),0),"]"),IF(AND(ISNUMBER(OFFSET('Sanitation Data'!$H$5,0,10*ROW('Sanitation Data'!H108))),DJ114="",ISNUMBER(OFFSET('Sanitation Data'!$H$5,0,10*ROW('Sanitation Data'!H108)))),100-OFFSET('Sanitation Data'!$H$5,0,10*ROW('Sanitation Data'!H108)),NA())))</f>
        <v>#N/A</v>
      </c>
      <c r="AV114" s="120" t="e">
        <f ca="1">+IF(AND(ISNUMBER(OFFSET('Sanitation Data'!$H$7,0,10*ROW('Sanitation Data'!H108))),DK114="Yes"),OFFSET('Sanitation Data'!$H$7,0,10*ROW('Sanitation Data'!H108)),IF(AND(ISNUMBER(OFFSET('Sanitation Data'!$H$7,0,10*ROW('Sanitation Data'!H108))),DK114="No",ISNUMBER(OFFSET('Sanitation Data'!$H$7,0,10*ROW('Sanitation Data'!H108)))),CONCATENATE("[",ROUND(OFFSET('Sanitation Data'!$H$7,0,10*ROW('Sanitation Data'!H108)),0),"]"),IF(AND(ISNUMBER(OFFSET('Sanitation Data'!$H$7,0,10*ROW('Sanitation Data'!H108))),DK114="",ISNUMBER(OFFSET('Sanitation Data'!$H$7,0,10*ROW('Sanitation Data'!H108)))),OFFSET('Sanitation Data'!$H$7,0,10*ROW('Sanitation Data'!H108)),NA())))</f>
        <v>#N/A</v>
      </c>
      <c r="AW114" s="120" t="e">
        <f ca="1">+IF(AND(ISNUMBER(OFFSET('Sanitation Data'!$H$11,0,10*ROW('Sanitation Data'!H108))),DL114="Yes"),OFFSET('Sanitation Data'!$H$11,0,10*ROW('Sanitation Data'!H108)),IF(AND(ISNUMBER(OFFSET('Sanitation Data'!$H$11,0,10*ROW('Sanitation Data'!H108))),DL114="No",ISNUMBER(OFFSET('Sanitation Data'!$H$11,0,10*ROW('Sanitation Data'!H108)))),CONCATENATE("[",ROUND(OFFSET('Sanitation Data'!$H$11,0,10*ROW('Sanitation Data'!H108)),0),"]"),IF(AND(ISNUMBER(OFFSET('Sanitation Data'!$H$11,0,10*ROW('Sanitation Data'!H108))),DL114="",ISNUMBER(OFFSET('Sanitation Data'!$H$11,0,10*ROW('Sanitation Data'!H108)))),OFFSET('Sanitation Data'!$H$11,0,10*ROW('Sanitation Data'!H108)),NA())))</f>
        <v>#N/A</v>
      </c>
      <c r="AX114" s="120" t="e">
        <f ca="1">+IF(AND(ISNUMBER(OFFSET('Sanitation Data'!$H$12,0,10*ROW('Sanitation Data'!H108))),DM114="Yes"),OFFSET('Sanitation Data'!$H$12,0,10*ROW('Sanitation Data'!H108)),IF(AND(ISNUMBER(OFFSET('Sanitation Data'!$H$12,0,10*ROW('Sanitation Data'!H108))),DM114="No",ISNUMBER(OFFSET('Sanitation Data'!$H$12,0,10*ROW('Sanitation Data'!H108)))),CONCATENATE("[",ROUND(OFFSET('Sanitation Data'!$H$12,0,10*ROW('Sanitation Data'!H108)),0),"]"),IF(AND(ISNUMBER(OFFSET('Sanitation Data'!$H$12,0,10*ROW('Sanitation Data'!H108))),DM114="",ISNUMBER(OFFSET('Sanitation Data'!$H$12,0,10*ROW('Sanitation Data'!H108)))),OFFSET('Sanitation Data'!$H$12,0,10*ROW('Sanitation Data'!H108)),NA())))</f>
        <v>#N/A</v>
      </c>
      <c r="AY114" s="120" t="e">
        <f ca="1">+IF(AND(ISNUMBER(OFFSET('Sanitation Data'!$H$13,0,10*ROW('Sanitation Data'!H108))),DN114="Yes"),OFFSET('Sanitation Data'!$H$13,0,10*ROW('Sanitation Data'!H108)),IF(AND(ISNUMBER(OFFSET('Sanitation Data'!$H$13,0,10*ROW('Sanitation Data'!H108))),DN114="No",ISNUMBER(OFFSET('Sanitation Data'!$H$13,0,10*ROW('Sanitation Data'!H108)))),CONCATENATE("[",ROUND(OFFSET('Sanitation Data'!$H$13,0,10*ROW('Sanitation Data'!H108)),0),"]"),IF(AND(ISNUMBER(OFFSET('Sanitation Data'!$H$13,0,10*ROW('Sanitation Data'!H108))),DN114="",ISNUMBER(OFFSET('Sanitation Data'!$H$13,0,10*ROW('Sanitation Data'!H108)))),OFFSET('Sanitation Data'!$H$13,0,10*ROW('Sanitation Data'!H108)),NA())))</f>
        <v>#N/A</v>
      </c>
      <c r="AZ114" s="121" t="e">
        <f ca="1">+IF(AND(ISNUMBER(OFFSET('Hygiene Data'!$C$6,0,10*ROW('Hygiene Data'!C108))),DO114="Yes"),OFFSET('Hygiene Data'!$C$6,0,10*ROW('Hygiene Data'!C108)),IF(AND(ISNUMBER(OFFSET('Hygiene Data'!$C$6,0,10*ROW('Hygiene Data'!C108))),DO114="No",ISNUMBER(OFFSET('Hygiene Data'!$C$6,0,10*ROW('Hygiene Data'!C108)))),CONCATENATE("[",ROUND(OFFSET('Hygiene Data'!$C$6,0,10*ROW('Hygiene Data'!C108)),0),"]"),IF(AND(ISNUMBER(OFFSET('Hygiene Data'!$C$6,0,10*ROW('Hygiene Data'!C108))),DO114="",ISNUMBER(OFFSET('Hygiene Data'!$C$6,0,10*ROW('Hygiene Data'!C108)))),OFFSET('Hygiene Data'!$C$6,0,10*ROW('Hygiene Data'!C108)),NA())))</f>
        <v>#N/A</v>
      </c>
      <c r="BA114" s="121" t="e">
        <f ca="1">+IF(AND(ISNUMBER(OFFSET('Hygiene Data'!$C$8,0,10*ROW('Hygiene Data'!C108))),DP114="Yes"),OFFSET('Hygiene Data'!$C$8,0,10*ROW('Hygiene Data'!C108)),IF(AND(ISNUMBER(OFFSET('Hygiene Data'!$C$8,0,10*ROW('Hygiene Data'!C108))),DP114="No",ISNUMBER(OFFSET('Hygiene Data'!$C$8,0,10*ROW('Hygiene Data'!C108)))),CONCATENATE("[",ROUND(OFFSET('Hygiene Data'!$C$8,0,10*ROW('Hygiene Data'!C108)),0),"]"),IF(AND(ISNUMBER(OFFSET('Hygiene Data'!$C$8,0,10*ROW('Hygiene Data'!C108))),DP114="",ISNUMBER(OFFSET('Hygiene Data'!$C$8,0,10*ROW('Hygiene Data'!C108)))),OFFSET('Hygiene Data'!$C$8,0,10*ROW('Hygiene Data'!C108)),NA())))</f>
        <v>#N/A</v>
      </c>
      <c r="BB114" s="121" t="e">
        <f ca="1">+IF(AND(ISNUMBER(OFFSET('Hygiene Data'!$C$10,0,10*ROW('Hygiene Data'!C108))),DQ114="Yes"),OFFSET('Hygiene Data'!$C$10,0,10*ROW('Hygiene Data'!C108)),IF(AND(ISNUMBER(OFFSET('Hygiene Data'!$C$10,0,10*ROW('Hygiene Data'!C108))),DQ114="No",ISNUMBER(OFFSET('Hygiene Data'!$C$10,0,10*ROW('Hygiene Data'!C108)))),CONCATENATE("[",ROUND(OFFSET('Hygiene Data'!$C$10,0,10*ROW('Hygiene Data'!C108)),0),"]"),IF(AND(ISNUMBER(OFFSET('Hygiene Data'!$C$10,0,10*ROW('Hygiene Data'!C108))),DQ114="",ISNUMBER(OFFSET('Hygiene Data'!$C$10,0,10*ROW('Hygiene Data'!C108)))),OFFSET('Hygiene Data'!$C$10,0,10*ROW('Hygiene Data'!C108)),NA())))</f>
        <v>#N/A</v>
      </c>
      <c r="BC114" s="121" t="e">
        <f ca="1">+IF(AND(ISNUMBER(OFFSET('Hygiene Data'!$D$6,0,10*ROW('Hygiene Data'!D108))),DR114="Yes"),OFFSET('Hygiene Data'!$D$6,0,10*ROW('Hygiene Data'!D108)),IF(AND(ISNUMBER(OFFSET('Hygiene Data'!$D$6,0,10*ROW('Hygiene Data'!D108))),DR114="No",ISNUMBER(OFFSET('Hygiene Data'!$D$6,0,10*ROW('Hygiene Data'!D108)))),CONCATENATE("[",ROUND(OFFSET('Hygiene Data'!$D$6,0,10*ROW('Hygiene Data'!D108)),0),"]"),IF(AND(ISNUMBER(OFFSET('Hygiene Data'!$D$6,0,10*ROW('Hygiene Data'!D108))),DR114="",ISNUMBER(OFFSET('Hygiene Data'!$D$6,0,10*ROW('Hygiene Data'!D108)))),OFFSET('Hygiene Data'!$D$6,0,10*ROW('Hygiene Data'!D108)),NA())))</f>
        <v>#N/A</v>
      </c>
      <c r="BD114" s="121" t="e">
        <f ca="1">+IF(AND(ISNUMBER(OFFSET('Hygiene Data'!$D$8,0,10*ROW('Hygiene Data'!D108))),DS114="Yes"),OFFSET('Hygiene Data'!$D$8,0,10*ROW('Hygiene Data'!D108)),IF(AND(ISNUMBER(OFFSET('Hygiene Data'!$D$8,0,10*ROW('Hygiene Data'!D108))),DS114="No",ISNUMBER(OFFSET('Hygiene Data'!$D$8,0,10*ROW('Hygiene Data'!D108)))),CONCATENATE("[",ROUND(OFFSET('Hygiene Data'!$D$8,0,10*ROW('Hygiene Data'!D108)),0),"]"),IF(AND(ISNUMBER(OFFSET('Hygiene Data'!$D$8,0,10*ROW('Hygiene Data'!D108))),DS114="",ISNUMBER(OFFSET('Hygiene Data'!$D$8,0,10*ROW('Hygiene Data'!D108)))),OFFSET('Hygiene Data'!$D$8,0,10*ROW('Hygiene Data'!D108)),NA())))</f>
        <v>#N/A</v>
      </c>
      <c r="BE114" s="121" t="e">
        <f ca="1">+IF(AND(ISNUMBER(OFFSET('Hygiene Data'!$D$10,0,10*ROW('Hygiene Data'!D108))),DT114="Yes"),OFFSET('Hygiene Data'!$D$10,0,10*ROW('Hygiene Data'!D108)),IF(AND(ISNUMBER(OFFSET('Hygiene Data'!$D$10,0,10*ROW('Hygiene Data'!D108))),DT114="No",ISNUMBER(OFFSET('Hygiene Data'!$D$10,0,10*ROW('Hygiene Data'!D108)))),CONCATENATE("[",ROUND(OFFSET('Hygiene Data'!$D$10,0,10*ROW('Hygiene Data'!D108)),0),"]"),IF(AND(ISNUMBER(OFFSET('Hygiene Data'!$D$10,0,10*ROW('Hygiene Data'!D108))),DT114="",ISNUMBER(OFFSET('Hygiene Data'!$D$10,0,10*ROW('Hygiene Data'!D108)))),OFFSET('Hygiene Data'!$D$10,0,10*ROW('Hygiene Data'!D108)),NA())))</f>
        <v>#N/A</v>
      </c>
      <c r="BF114" s="121" t="e">
        <f ca="1">+IF(AND(ISNUMBER(OFFSET('Hygiene Data'!$E$6,0,10*ROW('Hygiene Data'!E108))),DU114="Yes"),OFFSET('Hygiene Data'!$E$6,0,10*ROW('Hygiene Data'!E108)),IF(AND(ISNUMBER(OFFSET('Hygiene Data'!$E$6,0,10*ROW('Hygiene Data'!E108))),DU114="No",ISNUMBER(OFFSET('Hygiene Data'!$E$6,0,10*ROW('Hygiene Data'!E108)))),CONCATENATE("[",ROUND(OFFSET('Hygiene Data'!$E$6,0,10*ROW('Hygiene Data'!E108)),0),"]"),IF(AND(ISNUMBER(OFFSET('Hygiene Data'!$E$6,0,10*ROW('Hygiene Data'!E108))),DU114="",ISNUMBER(OFFSET('Hygiene Data'!$E$6,0,10*ROW('Hygiene Data'!E108)))),OFFSET('Hygiene Data'!$E$6,0,10*ROW('Hygiene Data'!E108)),NA())))</f>
        <v>#N/A</v>
      </c>
      <c r="BG114" s="121" t="e">
        <f ca="1">+IF(AND(ISNUMBER(OFFSET('Hygiene Data'!$E$8,0,10*ROW('Hygiene Data'!E108))),DV114="Yes"),OFFSET('Hygiene Data'!$E$8,0,10*ROW('Hygiene Data'!E108)),IF(AND(ISNUMBER(OFFSET('Hygiene Data'!$E$8,0,10*ROW('Hygiene Data'!E108))),DV114="No",ISNUMBER(OFFSET('Hygiene Data'!$E$8,0,10*ROW('Hygiene Data'!E108)))),CONCATENATE("[",ROUND(OFFSET('Hygiene Data'!$E$8,0,10*ROW('Hygiene Data'!E108)),0),"]"),IF(AND(ISNUMBER(OFFSET('Hygiene Data'!$E$8,0,10*ROW('Hygiene Data'!E108))),DV114="",ISNUMBER(OFFSET('Hygiene Data'!$E$8,0,10*ROW('Hygiene Data'!E108)))),OFFSET('Hygiene Data'!$E$8,0,10*ROW('Hygiene Data'!E108)),NA())))</f>
        <v>#N/A</v>
      </c>
      <c r="BH114" s="121" t="e">
        <f ca="1">+IF(AND(ISNUMBER(OFFSET('Hygiene Data'!$E$10,0,10*ROW('Hygiene Data'!E108))),DW114="Yes"),OFFSET('Hygiene Data'!$E$10,0,10*ROW('Hygiene Data'!E108)),IF(AND(ISNUMBER(OFFSET('Hygiene Data'!$E$10,0,10*ROW('Hygiene Data'!E108))),DW114="No",ISNUMBER(OFFSET('Hygiene Data'!$E$10,0,10*ROW('Hygiene Data'!E108)))),CONCATENATE("[",ROUND(OFFSET('Hygiene Data'!$E$10,0,10*ROW('Hygiene Data'!E108)),0),"]"),IF(AND(ISNUMBER(OFFSET('Hygiene Data'!$E$10,0,10*ROW('Hygiene Data'!E108))),DW114="",ISNUMBER(OFFSET('Hygiene Data'!$E$10,0,10*ROW('Hygiene Data'!E108)))),OFFSET('Hygiene Data'!$E$10,0,10*ROW('Hygiene Data'!E108)),NA())))</f>
        <v>#N/A</v>
      </c>
      <c r="BI114" s="121" t="e">
        <f ca="1">+IF(AND(ISNUMBER(OFFSET('Hygiene Data'!$F$6,0,10*ROW('Hygiene Data'!F108))),DX114="Yes"),OFFSET('Hygiene Data'!$F$6,0,10*ROW('Hygiene Data'!F108)),IF(AND(ISNUMBER(OFFSET('Hygiene Data'!$F$6,0,10*ROW('Hygiene Data'!F108))),DX114="No",ISNUMBER(OFFSET('Hygiene Data'!$F$6,0,10*ROW('Hygiene Data'!F108)))),CONCATENATE("[",ROUND(OFFSET('Hygiene Data'!$F$6,0,10*ROW('Hygiene Data'!F108)),0),"]"),IF(AND(ISNUMBER(OFFSET('Hygiene Data'!$F$6,0,10*ROW('Hygiene Data'!F108))),DX114="",ISNUMBER(OFFSET('Hygiene Data'!$F$6,0,10*ROW('Hygiene Data'!F108)))),OFFSET('Hygiene Data'!$F$6,0,10*ROW('Hygiene Data'!F108)),NA())))</f>
        <v>#N/A</v>
      </c>
      <c r="BJ114" s="121" t="e">
        <f ca="1">+IF(AND(ISNUMBER(OFFSET('Hygiene Data'!$F$8,0,10*ROW('Hygiene Data'!F108))),DY114="Yes"),OFFSET('Hygiene Data'!$F$8,0,10*ROW('Hygiene Data'!F108)),IF(AND(ISNUMBER(OFFSET('Hygiene Data'!$F$8,0,10*ROW('Hygiene Data'!F108))),DY114="No",ISNUMBER(OFFSET('Hygiene Data'!$F$8,0,10*ROW('Hygiene Data'!F108)))),CONCATENATE("[",ROUND(OFFSET('Hygiene Data'!$F$8,0,10*ROW('Hygiene Data'!F108)),0),"]"),IF(AND(ISNUMBER(OFFSET('Hygiene Data'!$F$8,0,10*ROW('Hygiene Data'!F108))),DY114="",ISNUMBER(OFFSET('Hygiene Data'!$F$8,0,10*ROW('Hygiene Data'!F108)))),OFFSET('Hygiene Data'!$F$8,0,10*ROW('Hygiene Data'!F108)),NA())))</f>
        <v>#N/A</v>
      </c>
      <c r="BK114" s="121" t="e">
        <f ca="1">+IF(AND(ISNUMBER(OFFSET('Hygiene Data'!$F$10,0,10*ROW('Hygiene Data'!F108))),DZ114="Yes"),OFFSET('Hygiene Data'!$F$10,0,10*ROW('Hygiene Data'!F108)),IF(AND(ISNUMBER(OFFSET('Hygiene Data'!$F$10,0,10*ROW('Hygiene Data'!F108))),DZ114="No",ISNUMBER(OFFSET('Hygiene Data'!$F$10,0,10*ROW('Hygiene Data'!F108)))),CONCATENATE("[",ROUND(OFFSET('Hygiene Data'!$F$10,0,10*ROW('Hygiene Data'!F108)),0),"]"),IF(AND(ISNUMBER(OFFSET('Hygiene Data'!$F$10,0,10*ROW('Hygiene Data'!F108))),DZ114="",ISNUMBER(OFFSET('Hygiene Data'!$F$10,0,10*ROW('Hygiene Data'!F108)))),OFFSET('Hygiene Data'!$F$10,0,10*ROW('Hygiene Data'!F108)),NA())))</f>
        <v>#N/A</v>
      </c>
      <c r="BL114" s="121" t="e">
        <f ca="1">+IF(AND(ISNUMBER(OFFSET('Hygiene Data'!$G$6,0,10*ROW('Hygiene Data'!G108))),EA114="Yes"),OFFSET('Hygiene Data'!$G$6,0,10*ROW('Hygiene Data'!G108)),IF(AND(ISNUMBER(OFFSET('Hygiene Data'!$G$6,0,10*ROW('Hygiene Data'!G108))),EA114="No",ISNUMBER(OFFSET('Hygiene Data'!$G$6,0,10*ROW('Hygiene Data'!G108)))),CONCATENATE("[",ROUND(OFFSET('Hygiene Data'!$G$6,0,10*ROW('Hygiene Data'!G108)),0),"]"),IF(AND(ISNUMBER(OFFSET('Hygiene Data'!$G$6,0,10*ROW('Hygiene Data'!G108))),EA114="",ISNUMBER(OFFSET('Hygiene Data'!$G$6,0,10*ROW('Hygiene Data'!G108)))),OFFSET('Hygiene Data'!$G$6,0,10*ROW('Hygiene Data'!G108)),NA())))</f>
        <v>#N/A</v>
      </c>
      <c r="BM114" s="121" t="e">
        <f ca="1">+IF(AND(ISNUMBER(OFFSET('Hygiene Data'!$G$8,0,10*ROW('Hygiene Data'!G108))),EB114="Yes"),OFFSET('Hygiene Data'!$G$8,0,10*ROW('Hygiene Data'!G108)),IF(AND(ISNUMBER(OFFSET('Hygiene Data'!$G$8,0,10*ROW('Hygiene Data'!G108))),EB114="No",ISNUMBER(OFFSET('Hygiene Data'!$G$8,0,10*ROW('Hygiene Data'!G108)))),CONCATENATE("[",ROUND(OFFSET('Hygiene Data'!$G$8,0,10*ROW('Hygiene Data'!G108)),0),"]"),IF(AND(ISNUMBER(OFFSET('Hygiene Data'!$G$8,0,10*ROW('Hygiene Data'!G108))),EB114="",ISNUMBER(OFFSET('Hygiene Data'!$G$8,0,10*ROW('Hygiene Data'!G108)))),OFFSET('Hygiene Data'!$G$8,0,10*ROW('Hygiene Data'!G108)),NA())))</f>
        <v>#N/A</v>
      </c>
      <c r="BN114" s="121" t="e">
        <f ca="1">+IF(AND(ISNUMBER(OFFSET('Hygiene Data'!$G$10,0,10*ROW('Hygiene Data'!G108))),EC114="Yes"),OFFSET('Hygiene Data'!$G$10,0,10*ROW('Hygiene Data'!G108)),IF(AND(ISNUMBER(OFFSET('Hygiene Data'!$G$10,0,10*ROW('Hygiene Data'!G108))),EC114="No",ISNUMBER(OFFSET('Hygiene Data'!$G$10,0,10*ROW('Hygiene Data'!G108)))),CONCATENATE("[",ROUND(OFFSET('Hygiene Data'!$G$10,0,10*ROW('Hygiene Data'!G108)),0),"]"),IF(AND(ISNUMBER(OFFSET('Hygiene Data'!$G$10,0,10*ROW('Hygiene Data'!G108))),EC114="",ISNUMBER(OFFSET('Hygiene Data'!$G$10,0,10*ROW('Hygiene Data'!G108)))),OFFSET('Hygiene Data'!$G$10,0,10*ROW('Hygiene Data'!G108)),NA())))</f>
        <v>#N/A</v>
      </c>
      <c r="BO114" s="121" t="e">
        <f ca="1">+IF(AND(ISNUMBER(OFFSET('Hygiene Data'!$H$6,0,10*ROW('Hygiene Data'!H108))),ED114="Yes"),OFFSET('Hygiene Data'!$H$6,0,10*ROW('Hygiene Data'!H108)),IF(AND(ISNUMBER(OFFSET('Hygiene Data'!$H$6,0,10*ROW('Hygiene Data'!H108))),ED114="No",ISNUMBER(OFFSET('Hygiene Data'!$H$6,0,10*ROW('Hygiene Data'!H108)))),CONCATENATE("[",ROUND(OFFSET('Hygiene Data'!$H$6,0,10*ROW('Hygiene Data'!H108)),0),"]"),IF(AND(ISNUMBER(OFFSET('Hygiene Data'!$H$6,0,10*ROW('Hygiene Data'!H108))),ED114="",ISNUMBER(OFFSET('Hygiene Data'!$H$6,0,10*ROW('Hygiene Data'!H108)))),OFFSET('Hygiene Data'!$H$6,0,10*ROW('Hygiene Data'!H108)),NA())))</f>
        <v>#N/A</v>
      </c>
      <c r="BP114" s="121" t="e">
        <f ca="1">+IF(AND(ISNUMBER(OFFSET('Hygiene Data'!$H$8,0,10*ROW('Hygiene Data'!H108))),EE114="Yes"),OFFSET('Hygiene Data'!$H$8,0,10*ROW('Hygiene Data'!H108)),IF(AND(ISNUMBER(OFFSET('Hygiene Data'!$H$8,0,10*ROW('Hygiene Data'!H108))),EE114="No",ISNUMBER(OFFSET('Hygiene Data'!$H$8,0,10*ROW('Hygiene Data'!H108)))),CONCATENATE("[",ROUND(OFFSET('Hygiene Data'!$H$8,0,10*ROW('Hygiene Data'!H108)),0),"]"),IF(AND(ISNUMBER(OFFSET('Hygiene Data'!$H$8,0,10*ROW('Hygiene Data'!H108))),EE114="",ISNUMBER(OFFSET('Hygiene Data'!$H$8,0,10*ROW('Hygiene Data'!H108)))),OFFSET('Hygiene Data'!$H$8,0,10*ROW('Hygiene Data'!H108)),NA())))</f>
        <v>#N/A</v>
      </c>
      <c r="BQ114" s="121" t="e">
        <f ca="1">+IF(AND(ISNUMBER(OFFSET('Hygiene Data'!$H$10,0,10*ROW('Hygiene Data'!H108))),EF114="Yes"),OFFSET('Hygiene Data'!$H$10,0,10*ROW('Hygiene Data'!H108)),IF(AND(ISNUMBER(OFFSET('Hygiene Data'!$H$10,0,10*ROW('Hygiene Data'!H108))),EF114="No",ISNUMBER(OFFSET('Hygiene Data'!$H$10,0,10*ROW('Hygiene Data'!H108)))),CONCATENATE("[",ROUND(OFFSET('Hygiene Data'!$H$10,0,10*ROW('Hygiene Data'!H108)),0),"]"),IF(AND(ISNUMBER(OFFSET('Hygiene Data'!$H$10,0,10*ROW('Hygiene Data'!H108))),EF114="",ISNUMBER(OFFSET('Hygiene Data'!$H$10,0,10*ROW('Hygiene Data'!H108)))),OFFSET('Hygiene Data'!$H$10,0,10*ROW('Hygiene Data'!H108)),NA())))</f>
        <v>#N/A</v>
      </c>
      <c r="BS114" s="28" t="str">
        <f ca="1">+IF(OFFSET('Water Data'!$C$28,0,10*ROW('Water Data'!C108))="","",OFFSET('Water Data'!$C$28,0,10*ROW('Water Data'!C108)))</f>
        <v/>
      </c>
      <c r="BT114" s="28" t="str">
        <f ca="1">+IF(OFFSET('Water Data'!$C$29,0,10*ROW('Water Data'!C108))="","",OFFSET('Water Data'!$C$29,0,10*ROW('Water Data'!C108)))</f>
        <v/>
      </c>
      <c r="BU114" s="28" t="str">
        <f ca="1">+IF(OFFSET('Water Data'!$C$30,0,10*ROW('Water Data'!C108))="","",OFFSET('Water Data'!$C$30,0,10*ROW('Water Data'!C108)))</f>
        <v/>
      </c>
      <c r="BV114" s="28" t="str">
        <f ca="1">+IF(OFFSET('Water Data'!$D$28,0,10*ROW('Water Data'!D108))="","",OFFSET('Water Data'!$D$28,0,10*ROW('Water Data'!D108)))</f>
        <v/>
      </c>
      <c r="BW114" s="28" t="str">
        <f ca="1">+IF(OFFSET('Water Data'!$D$29,0,10*ROW('Water Data'!D108))="","",OFFSET('Water Data'!$D$29,0,10*ROW('Water Data'!D108)))</f>
        <v/>
      </c>
      <c r="BX114" s="28" t="str">
        <f ca="1">+IF(OFFSET('Water Data'!$D$30,0,10*ROW('Water Data'!D108))="","",OFFSET('Water Data'!$D$30,0,10*ROW('Water Data'!D108)))</f>
        <v/>
      </c>
      <c r="BY114" s="28" t="str">
        <f ca="1">+IF(OFFSET('Water Data'!$E$28,0,10*ROW('Water Data'!E108))="","",OFFSET('Water Data'!$E$28,0,10*ROW('Water Data'!E108)))</f>
        <v/>
      </c>
      <c r="BZ114" s="28" t="str">
        <f ca="1">+IF(OFFSET('Water Data'!$E$29,0,10*ROW('Water Data'!E108))="","",OFFSET('Water Data'!$E$29,0,10*ROW('Water Data'!E108)))</f>
        <v/>
      </c>
      <c r="CA114" s="28" t="str">
        <f ca="1">+IF(OFFSET('Water Data'!$E$30,0,10*ROW('Water Data'!E108))="","",OFFSET('Water Data'!$E$30,0,10*ROW('Water Data'!E108)))</f>
        <v/>
      </c>
      <c r="CB114" s="28" t="str">
        <f ca="1">+IF(OFFSET('Water Data'!$F$28,0,10*ROW('Water Data'!F108))="","",OFFSET('Water Data'!$F$28,0,10*ROW('Water Data'!F108)))</f>
        <v/>
      </c>
      <c r="CC114" s="28" t="str">
        <f ca="1">+IF(OFFSET('Water Data'!$F$29,0,10*ROW('Water Data'!F108))="","",OFFSET('Water Data'!$F$29,0,10*ROW('Water Data'!F108)))</f>
        <v/>
      </c>
      <c r="CD114" s="28" t="str">
        <f ca="1">+IF(OFFSET('Water Data'!$F$30,0,10*ROW('Water Data'!F108))="","",OFFSET('Water Data'!$F$30,0,10*ROW('Water Data'!F108)))</f>
        <v/>
      </c>
      <c r="CE114" s="28" t="str">
        <f ca="1">+IF(OFFSET('Water Data'!$G$28,0,10*ROW('Water Data'!G108))="","",OFFSET('Water Data'!$G$28,0,10*ROW('Water Data'!G108)))</f>
        <v/>
      </c>
      <c r="CF114" s="28" t="str">
        <f ca="1">+IF(OFFSET('Water Data'!$G$29,0,10*ROW('Water Data'!G108))="","",OFFSET('Water Data'!$G$29,0,10*ROW('Water Data'!G108)))</f>
        <v/>
      </c>
      <c r="CG114" s="28" t="str">
        <f ca="1">+IF(OFFSET('Water Data'!$G$30,0,10*ROW('Water Data'!G108))="","",OFFSET('Water Data'!$G$30,0,10*ROW('Water Data'!G108)))</f>
        <v/>
      </c>
      <c r="CH114" s="28" t="str">
        <f ca="1">+IF(OFFSET('Water Data'!$H$28,0,10*ROW('Water Data'!H108))="","",OFFSET('Water Data'!$H$28,0,10*ROW('Water Data'!H108)))</f>
        <v/>
      </c>
      <c r="CI114" s="28" t="str">
        <f ca="1">+IF(OFFSET('Water Data'!$H$29,0,10*ROW('Water Data'!H108))="","",OFFSET('Water Data'!$H$29,0,10*ROW('Water Data'!H108)))</f>
        <v/>
      </c>
      <c r="CJ114" s="28" t="str">
        <f ca="1">+IF(OFFSET('Water Data'!$H$30,0,10*ROW('Water Data'!H108))="","",OFFSET('Water Data'!$H$30,0,10*ROW('Water Data'!H108)))</f>
        <v/>
      </c>
      <c r="CK114" s="28" t="str">
        <f ca="1">+IF(OFFSET('Sanitation Data'!$C$29,0,10*ROW('Sanitation Data'!C108))="","",OFFSET('Sanitation Data'!$C$29,0,10*ROW('Sanitation Data'!C108)))</f>
        <v/>
      </c>
      <c r="CL114" s="28" t="str">
        <f ca="1">+IF(OFFSET('Sanitation Data'!$C$30,0,10*ROW('Sanitation Data'!C108))="","",OFFSET('Sanitation Data'!$C$30,0,10*ROW('Sanitation Data'!C108)))</f>
        <v/>
      </c>
      <c r="CM114" s="28" t="str">
        <f ca="1">+IF(OFFSET('Sanitation Data'!$C$31,0,10*ROW('Sanitation Data'!C108))="","",OFFSET('Sanitation Data'!$C$31,0,10*ROW('Sanitation Data'!C108)))</f>
        <v/>
      </c>
      <c r="CN114" s="28" t="str">
        <f ca="1">+IF(OFFSET('Sanitation Data'!$C$32,0,10*ROW('Sanitation Data'!C108))="","",OFFSET('Sanitation Data'!$C$32,0,10*ROW('Sanitation Data'!C108)))</f>
        <v/>
      </c>
      <c r="CO114" s="28" t="str">
        <f ca="1">+IF(OFFSET('Sanitation Data'!$C$33,0,10*ROW('Sanitation Data'!C108))="","",OFFSET('Sanitation Data'!$C$33,0,10*ROW('Sanitation Data'!C108)))</f>
        <v/>
      </c>
      <c r="CP114" s="28" t="str">
        <f ca="1">+IF(OFFSET('Sanitation Data'!$D$29,0,10*ROW('Sanitation Data'!D108))="","",OFFSET('Sanitation Data'!$D$29,0,10*ROW('Sanitation Data'!D108)))</f>
        <v/>
      </c>
      <c r="CQ114" s="28" t="str">
        <f ca="1">+IF(OFFSET('Sanitation Data'!$D$30,0,10*ROW('Sanitation Data'!D108))="","",OFFSET('Sanitation Data'!$D$30,0,10*ROW('Sanitation Data'!D108)))</f>
        <v/>
      </c>
      <c r="CR114" s="28" t="str">
        <f ca="1">+IF(OFFSET('Sanitation Data'!$D$31,0,10*ROW('Sanitation Data'!D108))="","",OFFSET('Sanitation Data'!$D$31,0,10*ROW('Sanitation Data'!D108)))</f>
        <v/>
      </c>
      <c r="CS114" s="28" t="str">
        <f ca="1">+IF(OFFSET('Sanitation Data'!$D$32,0,10*ROW('Sanitation Data'!D108))="","",OFFSET('Sanitation Data'!$D$32,0,10*ROW('Sanitation Data'!D108)))</f>
        <v/>
      </c>
      <c r="CT114" s="28" t="str">
        <f ca="1">+IF(OFFSET('Sanitation Data'!$D$33,0,10*ROW('Sanitation Data'!D108))="","",OFFSET('Sanitation Data'!$D$33,0,10*ROW('Sanitation Data'!D108)))</f>
        <v/>
      </c>
      <c r="CU114" s="28" t="str">
        <f ca="1">+IF(OFFSET('Sanitation Data'!$E$29,0,10*ROW('Sanitation Data'!E108))="","",OFFSET('Sanitation Data'!$E$29,0,10*ROW('Sanitation Data'!E108)))</f>
        <v/>
      </c>
      <c r="CV114" s="28" t="str">
        <f ca="1">+IF(OFFSET('Sanitation Data'!$E$30,0,10*ROW('Sanitation Data'!E108))="","",OFFSET('Sanitation Data'!$E$30,0,10*ROW('Sanitation Data'!E108)))</f>
        <v/>
      </c>
      <c r="CW114" s="28" t="str">
        <f ca="1">+IF(OFFSET('Sanitation Data'!$E$31,0,10*ROW('Sanitation Data'!E108))="","",OFFSET('Sanitation Data'!$E$31,0,10*ROW('Sanitation Data'!E108)))</f>
        <v/>
      </c>
      <c r="CX114" s="28" t="str">
        <f ca="1">+IF(OFFSET('Sanitation Data'!$E$32,0,10*ROW('Sanitation Data'!E108))="","",OFFSET('Sanitation Data'!$E$32,0,10*ROW('Sanitation Data'!E108)))</f>
        <v/>
      </c>
      <c r="CY114" s="28" t="str">
        <f ca="1">+IF(OFFSET('Sanitation Data'!$E$33,0,10*ROW('Sanitation Data'!E108))="","",OFFSET('Sanitation Data'!$E$33,0,10*ROW('Sanitation Data'!E108)))</f>
        <v/>
      </c>
      <c r="CZ114" s="28" t="str">
        <f ca="1">+IF(OFFSET('Sanitation Data'!$F$29,0,10*ROW('Sanitation Data'!F108))="","",OFFSET('Sanitation Data'!$F$29,0,10*ROW('Sanitation Data'!F108)))</f>
        <v/>
      </c>
      <c r="DA114" s="28" t="str">
        <f ca="1">+IF(OFFSET('Sanitation Data'!$F$30,0,10*ROW('Sanitation Data'!F108))="","",OFFSET('Sanitation Data'!$F$30,0,10*ROW('Sanitation Data'!F108)))</f>
        <v/>
      </c>
      <c r="DB114" s="28" t="str">
        <f ca="1">+IF(OFFSET('Sanitation Data'!$F$31,0,10*ROW('Sanitation Data'!F108))="","",OFFSET('Sanitation Data'!$F$31,0,10*ROW('Sanitation Data'!F108)))</f>
        <v/>
      </c>
      <c r="DC114" s="28" t="str">
        <f ca="1">+IF(OFFSET('Sanitation Data'!$F$32,0,10*ROW('Sanitation Data'!F108))="","",OFFSET('Sanitation Data'!$F$32,0,10*ROW('Sanitation Data'!F108)))</f>
        <v/>
      </c>
      <c r="DD114" s="28" t="str">
        <f ca="1">+IF(OFFSET('Sanitation Data'!$F$33,0,10*ROW('Sanitation Data'!F108))="","",OFFSET('Sanitation Data'!$F$33,0,10*ROW('Sanitation Data'!F108)))</f>
        <v/>
      </c>
      <c r="DE114" s="28" t="str">
        <f ca="1">+IF(OFFSET('Sanitation Data'!$G$29,0,10*ROW('Sanitation Data'!G108))="","",OFFSET('Sanitation Data'!$G$29,0,10*ROW('Sanitation Data'!G108)))</f>
        <v/>
      </c>
      <c r="DF114" s="28" t="str">
        <f ca="1">+IF(OFFSET('Sanitation Data'!$G$30,0,10*ROW('Sanitation Data'!G108))="","",OFFSET('Sanitation Data'!$G$30,0,10*ROW('Sanitation Data'!G108)))</f>
        <v/>
      </c>
      <c r="DG114" s="28" t="str">
        <f ca="1">+IF(OFFSET('Sanitation Data'!$G$31,0,10*ROW('Sanitation Data'!G108))="","",OFFSET('Sanitation Data'!$G$31,0,10*ROW('Sanitation Data'!G108)))</f>
        <v/>
      </c>
      <c r="DH114" s="28" t="str">
        <f ca="1">+IF(OFFSET('Sanitation Data'!$G$32,0,10*ROW('Sanitation Data'!G108))="","",OFFSET('Sanitation Data'!$G$32,0,10*ROW('Sanitation Data'!G108)))</f>
        <v/>
      </c>
      <c r="DI114" s="28" t="str">
        <f ca="1">+IF(OFFSET('Sanitation Data'!$G$33,0,10*ROW('Sanitation Data'!G108))="","",OFFSET('Sanitation Data'!$G$33,0,10*ROW('Sanitation Data'!G108)))</f>
        <v/>
      </c>
      <c r="DJ114" s="28" t="str">
        <f ca="1">+IF(OFFSET('Sanitation Data'!$H$29,0,10*ROW('Sanitation Data'!H108))="","",OFFSET('Sanitation Data'!$H$29,0,10*ROW('Sanitation Data'!H108)))</f>
        <v/>
      </c>
      <c r="DK114" s="28" t="str">
        <f ca="1">+IF(OFFSET('Sanitation Data'!$H$30,0,10*ROW('Sanitation Data'!H108))="","",OFFSET('Sanitation Data'!$H$30,0,10*ROW('Sanitation Data'!H108)))</f>
        <v/>
      </c>
      <c r="DL114" s="28" t="str">
        <f ca="1">+IF(OFFSET('Sanitation Data'!$H$31,0,10*ROW('Sanitation Data'!H108))="","",OFFSET('Sanitation Data'!$H$31,0,10*ROW('Sanitation Data'!H108)))</f>
        <v/>
      </c>
      <c r="DM114" s="28" t="str">
        <f ca="1">+IF(OFFSET('Sanitation Data'!$H$32,0,10*ROW('Sanitation Data'!H108))="","",OFFSET('Sanitation Data'!$H$32,0,10*ROW('Sanitation Data'!H108)))</f>
        <v/>
      </c>
      <c r="DN114" s="28" t="str">
        <f ca="1">+IF(OFFSET('Sanitation Data'!$H$33,0,10*ROW('Sanitation Data'!H108))="","",OFFSET('Sanitation Data'!$H$33,0,10*ROW('Sanitation Data'!H108)))</f>
        <v/>
      </c>
      <c r="DO114" s="28" t="str">
        <f ca="1">+IF(OFFSET('Hygiene Data'!$C$12,0,10*ROW('Hygiene Data'!C108))="","",OFFSET('Hygiene Data'!$C$12,0,10*ROW('Hygiene Data'!C108)))</f>
        <v/>
      </c>
      <c r="DP114" s="28" t="str">
        <f ca="1">+IF(OFFSET('Hygiene Data'!$C$13,0,10*ROW('Hygiene Data'!C108))="","",OFFSET('Hygiene Data'!$C$13,0,10*ROW('Hygiene Data'!C108)))</f>
        <v/>
      </c>
      <c r="DQ114" s="28" t="str">
        <f ca="1">+IF(OFFSET('Hygiene Data'!$C$14,0,10*ROW('Hygiene Data'!C108))="","",OFFSET('Hygiene Data'!$C$14,0,10*ROW('Hygiene Data'!C108)))</f>
        <v/>
      </c>
      <c r="DR114" s="28" t="str">
        <f ca="1">+IF(OFFSET('Hygiene Data'!$D$12,0,10*ROW('Hygiene Data'!D108))="","",OFFSET('Hygiene Data'!$D$12,0,10*ROW('Hygiene Data'!D108)))</f>
        <v/>
      </c>
      <c r="DS114" s="28" t="str">
        <f ca="1">+IF(OFFSET('Hygiene Data'!$D$13,0,10*ROW('Hygiene Data'!D108))="","",OFFSET('Hygiene Data'!$D$13,0,10*ROW('Hygiene Data'!D108)))</f>
        <v/>
      </c>
      <c r="DT114" s="28" t="str">
        <f ca="1">+IF(OFFSET('Hygiene Data'!$D$14,0,10*ROW('Hygiene Data'!D108))="","",OFFSET('Hygiene Data'!$D$14,0,10*ROW('Hygiene Data'!D108)))</f>
        <v/>
      </c>
      <c r="DU114" s="28" t="str">
        <f ca="1">+IF(OFFSET('Hygiene Data'!$E$12,0,10*ROW('Hygiene Data'!E108))="","",OFFSET('Hygiene Data'!$E$12,0,10*ROW('Hygiene Data'!E108)))</f>
        <v/>
      </c>
      <c r="DV114" s="28" t="str">
        <f ca="1">+IF(OFFSET('Hygiene Data'!$E$13,0,10*ROW('Hygiene Data'!E108))="","",OFFSET('Hygiene Data'!$E$13,0,10*ROW('Hygiene Data'!E108)))</f>
        <v/>
      </c>
      <c r="DW114" s="28" t="str">
        <f ca="1">+IF(OFFSET('Hygiene Data'!$E$14,0,10*ROW('Hygiene Data'!E108))="","",OFFSET('Hygiene Data'!$E$14,0,10*ROW('Hygiene Data'!E108)))</f>
        <v/>
      </c>
      <c r="DX114" s="28" t="str">
        <f ca="1">+IF(OFFSET('Hygiene Data'!$F$12,0,10*ROW('Hygiene Data'!F108))="","",OFFSET('Hygiene Data'!$F$12,0,10*ROW('Hygiene Data'!F108)))</f>
        <v/>
      </c>
      <c r="DY114" s="28" t="str">
        <f ca="1">+IF(OFFSET('Hygiene Data'!$F$13,0,10*ROW('Hygiene Data'!F108))="","",OFFSET('Hygiene Data'!$F$13,0,10*ROW('Hygiene Data'!F108)))</f>
        <v/>
      </c>
      <c r="DZ114" s="28" t="str">
        <f ca="1">+IF(OFFSET('Hygiene Data'!$F$14,0,10*ROW('Hygiene Data'!F108))="","",OFFSET('Hygiene Data'!$F$14,0,10*ROW('Hygiene Data'!F108)))</f>
        <v/>
      </c>
      <c r="EA114" s="28" t="str">
        <f ca="1">+IF(OFFSET('Hygiene Data'!$G$12,0,10*ROW('Hygiene Data'!G108))="","",OFFSET('Hygiene Data'!$G$12,0,10*ROW('Hygiene Data'!G108)))</f>
        <v/>
      </c>
      <c r="EB114" s="28" t="str">
        <f ca="1">+IF(OFFSET('Hygiene Data'!$G$13,0,10*ROW('Hygiene Data'!G108))="","",OFFSET('Hygiene Data'!$G$13,0,10*ROW('Hygiene Data'!G108)))</f>
        <v/>
      </c>
      <c r="EC114" s="28" t="str">
        <f ca="1">+IF(OFFSET('Hygiene Data'!$G$14,0,10*ROW('Hygiene Data'!G108))="","",OFFSET('Hygiene Data'!$G$14,0,10*ROW('Hygiene Data'!G108)))</f>
        <v/>
      </c>
      <c r="ED114" s="28" t="str">
        <f ca="1">+IF(OFFSET('Hygiene Data'!$H$12,0,10*ROW('Hygiene Data'!H108))="","",OFFSET('Hygiene Data'!$H$12,0,10*ROW('Hygiene Data'!H108)))</f>
        <v/>
      </c>
      <c r="EE114" s="28" t="str">
        <f ca="1">+IF(OFFSET('Hygiene Data'!$H$13,0,10*ROW('Hygiene Data'!H108))="","",OFFSET('Hygiene Data'!$H$13,0,10*ROW('Hygiene Data'!H108)))</f>
        <v/>
      </c>
      <c r="EF114" s="28" t="str">
        <f ca="1">+IF(OFFSET('Hygiene Data'!$H$14,0,10*ROW('Hygiene Data'!H108))="","",OFFSET('Hygiene Data'!$H$14,0,10*ROW('Hygiene Data'!H108)))</f>
        <v/>
      </c>
    </row>
    <row r="115" spans="1:136" x14ac:dyDescent="0.2">
      <c r="A115" s="44" t="str">
        <f ca="1">+IF(OFFSET('Water Data'!$B$1,0,10*ROW('Water Data'!B112))="","",OFFSET('Water Data'!$B$1,0,10*ROW('Water Data'!B112)))</f>
        <v/>
      </c>
      <c r="B115" s="44" t="str">
        <f ca="1">+IF(OFFSET('Water Data'!$A$3,0,10*ROW('Water Data'!A112))="","",OFFSET('Water Data'!$A$3,0,10*ROW('Water Data'!A112)))</f>
        <v/>
      </c>
      <c r="C115" s="44" t="str">
        <f ca="1">+IF(OFFSET('Water Data'!$C$3,0,10*ROW('Water Data'!C112))="","",OFFSET('Water Data'!$C$3,0,10*ROW('Water Data'!C112)))</f>
        <v/>
      </c>
      <c r="D115" s="119" t="e">
        <f ca="1">+IF(AND(ISNUMBER(OFFSET('Water Data'!$C$5,0,10*ROW('Water Data'!C109))),BS115="Yes"),100-OFFSET('Water Data'!$C$5,0,10*ROW('Water Data'!C109)),IF(AND(ISNUMBER(OFFSET('Water Data'!$C$5,0,10*ROW('Water Data'!C109))),BS115="No",ISNUMBER(OFFSET('Water Data'!$C$5,0,10*ROW('Water Data'!C109)))),CONCATENATE("[",ROUND(100-OFFSET('Water Data'!$C$5,0,10*ROW('Water Data'!C109)),0),"]"),IF(AND(ISNUMBER(OFFSET('Water Data'!$C$5,0,10*ROW('Water Data'!C109))),BS115="",ISNUMBER(OFFSET('Water Data'!$C$5,0,10*ROW('Water Data'!C109)))),100-OFFSET('Water Data'!$C$5,0,10*ROW('Water Data'!C109)),NA())))</f>
        <v>#N/A</v>
      </c>
      <c r="E115" s="119" t="e">
        <f ca="1">+IF(AND(ISNUMBER(OFFSET('Water Data'!$C$7,0,10*ROW('Water Data'!D109))),BT115="Yes"),OFFSET('Water Data'!$C$7,0,10*ROW('Water Data'!C109)),IF(AND(ISNUMBER(OFFSET('Water Data'!$C$7,0,10*ROW('Water Data'!C109))),BT115="No",ISNUMBER(OFFSET('Water Data'!$C$7,0,10*ROW('Water Data'!C109)))),CONCATENATE("[",ROUND(OFFSET('Water Data'!$C$7,0,10*ROW('Water Data'!C109)),0),"]"),IF(AND(ISNUMBER(OFFSET('Water Data'!$C$7,0,10*ROW('Water Data'!C109))),BT115="",ISNUMBER(OFFSET('Water Data'!$C$7,0,10*ROW('Water Data'!C109)))),OFFSET('Water Data'!$C$7,0,10*ROW('Water Data'!C109)),NA())))</f>
        <v>#N/A</v>
      </c>
      <c r="F115" s="119" t="e">
        <f ca="1">+IF(AND(ISNUMBER(OFFSET('Water Data'!$C$10,0,10*ROW('Water Data'!C109))),BU115="Yes"),OFFSET('Water Data'!$C$10,0,10*ROW('Water Data'!C109)),IF(AND(ISNUMBER(OFFSET('Water Data'!$C$10,0,10*ROW('Water Data'!C109))),BU115="No",ISNUMBER(OFFSET('Water Data'!$C$10,0,10*ROW('Water Data'!C109)))),CONCATENATE("[",ROUND(OFFSET('Water Data'!$C$10,0,10*ROW('Water Data'!C109)),0),"]"),IF(AND(ISNUMBER(OFFSET('Water Data'!$C$10,0,10*ROW('Water Data'!C109))),BU115="",ISNUMBER(OFFSET('Water Data'!$C$10,0,10*ROW('Water Data'!C109)))),OFFSET('Water Data'!$C$10,0,10*ROW('Water Data'!C109)),NA())))</f>
        <v>#N/A</v>
      </c>
      <c r="G115" s="119" t="e">
        <f ca="1">+IF(AND(ISNUMBER(OFFSET('Water Data'!$D$5,0,10*ROW('Water Data'!D109))),BV115="Yes"),100-OFFSET('Water Data'!$D$5,0,10*ROW('Water Data'!D109)),IF(AND(ISNUMBER(OFFSET('Water Data'!$D$5,0,10*ROW('Water Data'!D109))),BV115="No",ISNUMBER(OFFSET('Water Data'!$D$5,0,10*ROW('Water Data'!D109)))),CONCATENATE("[",ROUND(100-OFFSET('Water Data'!$D$5,0,10*ROW('Water Data'!D109)),0),"]"),IF(AND(ISNUMBER(OFFSET('Water Data'!$D$5,0,10*ROW('Water Data'!D109))),BV115="",ISNUMBER(OFFSET('Water Data'!$D$5,0,10*ROW('Water Data'!D109)))),100-OFFSET('Water Data'!$D$5,0,10*ROW('Water Data'!D109)),NA())))</f>
        <v>#N/A</v>
      </c>
      <c r="H115" s="119" t="e">
        <f ca="1">+IF(AND(ISNUMBER(OFFSET('Water Data'!$D$7,0,10*ROW('Water Data'!D109))),BW115="Yes"),OFFSET('Water Data'!$D$7,0,10*ROW('Water Data'!D109)),IF(AND(ISNUMBER(OFFSET('Water Data'!$D$7,0,10*ROW('Water Data'!D109))),BW115="No",ISNUMBER(OFFSET('Water Data'!$D$7,0,10*ROW('Water Data'!D109)))),CONCATENATE("[",ROUND(OFFSET('Water Data'!$C$7,0,10*ROW('Water Data'!D109)),0),"]"),IF(AND(ISNUMBER(OFFSET('Water Data'!$D$7,0,10*ROW('Water Data'!D109))),BW115="",ISNUMBER(OFFSET('Water Data'!$D$7,0,10*ROW('Water Data'!D109)))),OFFSET('Water Data'!$D$7,0,10*ROW('Water Data'!D109)),NA())))</f>
        <v>#N/A</v>
      </c>
      <c r="I115" s="119" t="e">
        <f ca="1">+IF(AND(ISNUMBER(OFFSET('Water Data'!$D$10,0,10*ROW('Water Data'!D109))),BX115="Yes"),OFFSET('Water Data'!$D$10,0,10*ROW('Water Data'!D109)),IF(AND(ISNUMBER(OFFSET('Water Data'!$D$10,0,10*ROW('Water Data'!D109))),BX115="No",ISNUMBER(OFFSET('Water Data'!$D$10,0,10*ROW('Water Data'!D109)))),CONCATENATE("[",ROUND(OFFSET('Water Data'!$D$10,0,10*ROW('Water Data'!D109)),0),"]"),IF(AND(ISNUMBER(OFFSET('Water Data'!$D$10,0,10*ROW('Water Data'!D109))),BX115="",ISNUMBER(OFFSET('Water Data'!$D$10,0,10*ROW('Water Data'!D109)))),OFFSET('Water Data'!$D$10,0,10*ROW('Water Data'!D109)),NA())))</f>
        <v>#N/A</v>
      </c>
      <c r="J115" s="119" t="e">
        <f ca="1">+IF(AND(ISNUMBER(OFFSET('Water Data'!$E$5,0,10*ROW('Water Data'!E109))),BY115="Yes"),100-OFFSET('Water Data'!$E$5,0,10*ROW('Water Data'!E109)),IF(AND(ISNUMBER(OFFSET('Water Data'!$E$5,0,10*ROW('Water Data'!E109))),BY115="No",ISNUMBER(OFFSET('Water Data'!$E$5,0,10*ROW('Water Data'!E109)))),CONCATENATE("[",ROUND(100-OFFSET('Water Data'!$E$5,0,10*ROW('Water Data'!E109)),0),"]"),IF(AND(ISNUMBER(OFFSET('Water Data'!$E$5,0,10*ROW('Water Data'!E109))),BY115="",ISNUMBER(OFFSET('Water Data'!$E$5,0,10*ROW('Water Data'!E109)))),100-OFFSET('Water Data'!$E$5,0,10*ROW('Water Data'!E109)),NA())))</f>
        <v>#N/A</v>
      </c>
      <c r="K115" s="119" t="e">
        <f ca="1">+IF(AND(ISNUMBER(OFFSET('Water Data'!$E$7,0,10*ROW('Water Data'!E109))),BZ115="Yes"),OFFSET('Water Data'!$E$7,0,10*ROW('Water Data'!E109)),IF(AND(ISNUMBER(OFFSET('Water Data'!$E$7,0,10*ROW('Water Data'!E109))),BZ115="No",ISNUMBER(OFFSET('Water Data'!$E$7,0,10*ROW('Water Data'!E109)))),CONCATENATE("[",ROUND(OFFSET('Water Data'!$E$7,0,10*ROW('Water Data'!E109)),0),"]"),IF(AND(ISNUMBER(OFFSET('Water Data'!$E$7,0,10*ROW('Water Data'!E109))),BZ115="",ISNUMBER(OFFSET('Water Data'!$E$7,0,10*ROW('Water Data'!E109)))),OFFSET('Water Data'!$E$7,0,10*ROW('Water Data'!E109)),NA())))</f>
        <v>#N/A</v>
      </c>
      <c r="L115" s="119" t="e">
        <f ca="1">+IF(AND(ISNUMBER(OFFSET('Water Data'!$E$10,0,10*ROW('Water Data'!E109))),CA115="Yes"),OFFSET('Water Data'!$E$10,0,10*ROW('Water Data'!E109)),IF(AND(ISNUMBER(OFFSET('Water Data'!$E$10,0,10*ROW('Water Data'!E109))),CA115="No",ISNUMBER(OFFSET('Water Data'!$E$10,0,10*ROW('Water Data'!E109)))),CONCATENATE("[",ROUND(OFFSET('Water Data'!$E$10,0,10*ROW('Water Data'!E109)),0),"]"),IF(AND(ISNUMBER(OFFSET('Water Data'!$E$10,0,10*ROW('Water Data'!E109))),CA115="",ISNUMBER(OFFSET('Water Data'!$E$10,0,10*ROW('Water Data'!E109)))),OFFSET('Water Data'!$E$10,0,10*ROW('Water Data'!E109)),NA())))</f>
        <v>#N/A</v>
      </c>
      <c r="M115" s="119" t="e">
        <f ca="1">+IF(AND(ISNUMBER(OFFSET('Water Data'!$F$5,0,10*ROW('Water Data'!F109))),CB115="Yes"),100-OFFSET('Water Data'!$F$5,0,10*ROW('Water Data'!F109)),IF(AND(ISNUMBER(OFFSET('Water Data'!$F$5,0,10*ROW('Water Data'!F109))),CB115="No",ISNUMBER(OFFSET('Water Data'!$F$5,0,10*ROW('Water Data'!F109)))),CONCATENATE("[",ROUND(100-OFFSET('Water Data'!$F$5,0,10*ROW('Water Data'!F109)),0),"]"),IF(AND(ISNUMBER(OFFSET('Water Data'!$F$5,0,10*ROW('Water Data'!F109))),CB115="",ISNUMBER(OFFSET('Water Data'!$F$5,0,10*ROW('Water Data'!F109)))),100-OFFSET('Water Data'!$F$5,0,10*ROW('Water Data'!F109)),NA())))</f>
        <v>#N/A</v>
      </c>
      <c r="N115" s="119" t="e">
        <f ca="1">+IF(AND(ISNUMBER(OFFSET('Water Data'!$F$7,0,10*ROW('Water Data'!F109))),CC115="Yes"),OFFSET('Water Data'!$F$7,0,10*ROW('Water Data'!F109)),IF(AND(ISNUMBER(OFFSET('Water Data'!$F$7,0,10*ROW('Water Data'!F109))),CC115="No",ISNUMBER(OFFSET('Water Data'!$F$7,0,10*ROW('Water Data'!F109)))),CONCATENATE("[",ROUND(OFFSET('Water Data'!$F$7,0,10*ROW('Water Data'!F109)),0),"]"),IF(AND(ISNUMBER(OFFSET('Water Data'!$F$7,0,10*ROW('Water Data'!F109))),CC115="",ISNUMBER(OFFSET('Water Data'!$F$7,0,10*ROW('Water Data'!F109)))),OFFSET('Water Data'!$F$7,0,10*ROW('Water Data'!F109)),NA())))</f>
        <v>#N/A</v>
      </c>
      <c r="O115" s="119" t="e">
        <f ca="1">+IF(AND(ISNUMBER(OFFSET('Water Data'!$F$10,0,10*ROW('Water Data'!F109))),CD115="Yes"),OFFSET('Water Data'!$F$10,0,10*ROW('Water Data'!F109)),IF(AND(ISNUMBER(OFFSET('Water Data'!$F$10,0,10*ROW('Water Data'!F109))),CD115="No",ISNUMBER(OFFSET('Water Data'!$F$10,0,10*ROW('Water Data'!F109)))),CONCATENATE("[",ROUND(OFFSET('Water Data'!$F$10,0,10*ROW('Water Data'!F109)),0),"]"),IF(AND(ISNUMBER(OFFSET('Water Data'!$F$10,0,10*ROW('Water Data'!F109))),CD115="",ISNUMBER(OFFSET('Water Data'!$F$10,0,10*ROW('Water Data'!F109)))),OFFSET('Water Data'!$F$10,0,10*ROW('Water Data'!F109)),NA())))</f>
        <v>#N/A</v>
      </c>
      <c r="P115" s="119" t="e">
        <f ca="1">+IF(AND(ISNUMBER(OFFSET('Water Data'!$G$5,0,10*ROW('Water Data'!G109))),CE115="Yes"),100-OFFSET('Water Data'!$G$5,0,10*ROW('Water Data'!G109)),IF(AND(ISNUMBER(OFFSET('Water Data'!$G$5,0,10*ROW('Water Data'!G109))),CE115="No",ISNUMBER(OFFSET('Water Data'!$G$5,0,10*ROW('Water Data'!G109)))),CONCATENATE("[",ROUND(100-OFFSET('Water Data'!$G$5,0,10*ROW('Water Data'!G109)),0),"]"),IF(AND(ISNUMBER(OFFSET('Water Data'!$G$5,0,10*ROW('Water Data'!G109))),CE115="",ISNUMBER(OFFSET('Water Data'!$G$5,0,10*ROW('Water Data'!G109)))),100-OFFSET('Water Data'!$G$5,0,10*ROW('Water Data'!G109)),NA())))</f>
        <v>#N/A</v>
      </c>
      <c r="Q115" s="119" t="e">
        <f ca="1">+IF(AND(ISNUMBER(OFFSET('Water Data'!$G$7,0,10*ROW('Water Data'!G109))),CF115="Yes"),OFFSET('Water Data'!$G$7,0,10*ROW('Water Data'!G109)),IF(AND(ISNUMBER(OFFSET('Water Data'!$G$7,0,10*ROW('Water Data'!G109))),CF115="No",ISNUMBER(OFFSET('Water Data'!$G$7,0,10*ROW('Water Data'!G109)))),CONCATENATE("[",ROUND(OFFSET('Water Data'!$G$7,0,10*ROW('Water Data'!G109)),0),"]"),IF(AND(ISNUMBER(OFFSET('Water Data'!$G$7,0,10*ROW('Water Data'!G109))),CF115="",ISNUMBER(OFFSET('Water Data'!$G$7,0,10*ROW('Water Data'!G109)))),OFFSET('Water Data'!$G$7,0,10*ROW('Water Data'!G109)),NA())))</f>
        <v>#N/A</v>
      </c>
      <c r="R115" s="119" t="e">
        <f ca="1">+IF(AND(ISNUMBER(OFFSET('Water Data'!$G$10,0,10*ROW('Water Data'!G109))),CG115="Yes"),OFFSET('Water Data'!$G$10,0,10*ROW('Water Data'!G109)),IF(AND(ISNUMBER(OFFSET('Water Data'!$G$10,0,10*ROW('Water Data'!G109))),CG115="No",ISNUMBER(OFFSET('Water Data'!$G$10,0,10*ROW('Water Data'!G109)))),CONCATENATE("[",ROUND(OFFSET('Water Data'!$G$10,0,10*ROW('Water Data'!G109)),0),"]"),IF(AND(ISNUMBER(OFFSET('Water Data'!$G$10,0,10*ROW('Water Data'!G109))),CG115="",ISNUMBER(OFFSET('Water Data'!$G$10,0,10*ROW('Water Data'!G109)))),OFFSET('Water Data'!$G$10,0,10*ROW('Water Data'!G109)),NA())))</f>
        <v>#N/A</v>
      </c>
      <c r="S115" s="119" t="e">
        <f ca="1">+IF(AND(ISNUMBER(OFFSET('Water Data'!$H$5,0,10*ROW('Water Data'!H109))),CH115="Yes"),100-OFFSET('Water Data'!$H$5,0,10*ROW('Water Data'!H109)),IF(AND(ISNUMBER(OFFSET('Water Data'!$H$5,0,10*ROW('Water Data'!H109))),CH115="No",ISNUMBER(OFFSET('Water Data'!$H$5,0,10*ROW('Water Data'!H109)))),CONCATENATE("[",ROUND(100-OFFSET('Water Data'!$H$5,0,10*ROW('Water Data'!H109)),0),"]"),IF(AND(ISNUMBER(OFFSET('Water Data'!$H$5,0,10*ROW('Water Data'!H109))),CH115="",ISNUMBER(OFFSET('Water Data'!$H$5,0,10*ROW('Water Data'!H109)))),100-OFFSET('Water Data'!$H$5,0,10*ROW('Water Data'!H109)),NA())))</f>
        <v>#N/A</v>
      </c>
      <c r="T115" s="119" t="e">
        <f ca="1">+IF(AND(ISNUMBER(OFFSET('Water Data'!$H$7,0,10*ROW('Water Data'!H109))),CI115="Yes"),OFFSET('Water Data'!$H$7,0,10*ROW('Water Data'!H109)),IF(AND(ISNUMBER(OFFSET('Water Data'!$H$7,0,10*ROW('Water Data'!H109))),CI115="No",ISNUMBER(OFFSET('Water Data'!$H$7,0,10*ROW('Water Data'!H109)))),CONCATENATE("[",ROUND(OFFSET('Water Data'!$H$7,0,10*ROW('Water Data'!H109)),0),"]"),IF(AND(ISNUMBER(OFFSET('Water Data'!$H$7,0,10*ROW('Water Data'!H109))),CI115="",ISNUMBER(OFFSET('Water Data'!$H$7,0,10*ROW('Water Data'!H109)))),OFFSET('Water Data'!$H$7,0,10*ROW('Water Data'!H109)),NA())))</f>
        <v>#N/A</v>
      </c>
      <c r="U115" s="119" t="e">
        <f ca="1">+IF(AND(ISNUMBER(OFFSET('Water Data'!$H$10,0,10*ROW('Water Data'!H109))),CJ115="Yes"),OFFSET('Water Data'!$H$10,0,10*ROW('Water Data'!H109)),IF(AND(ISNUMBER(OFFSET('Water Data'!$H$10,0,10*ROW('Water Data'!H109))),CJ115="No",ISNUMBER(OFFSET('Water Data'!$H$10,0,10*ROW('Water Data'!H109)))),CONCATENATE("[",ROUND(OFFSET('Water Data'!$H$10,0,10*ROW('Water Data'!H109)),0),"]"),IF(AND(ISNUMBER(OFFSET('Water Data'!$H$10,0,10*ROW('Water Data'!H109))),CJ115="",ISNUMBER(OFFSET('Water Data'!$H$10,0,10*ROW('Water Data'!H109)))),OFFSET('Water Data'!$H$10,0,10*ROW('Water Data'!H109)),NA())))</f>
        <v>#N/A</v>
      </c>
      <c r="V115" s="120" t="e">
        <f ca="1">+IF(AND(ISNUMBER(OFFSET('Sanitation Data'!$C$5,0,10*ROW('Sanitation Data'!C109))),CK115="Yes"),100-OFFSET('Sanitation Data'!$C$5,0,10*ROW('Sanitation Data'!C109)),IF(AND(ISNUMBER(OFFSET('Sanitation Data'!$C$5,0,10*ROW('Sanitation Data'!C109))),CK115="No",ISNUMBER(OFFSET('Sanitation Data'!$C$5,0,10*ROW('Sanitation Data'!C109)))),CONCATENATE("[",ROUND(100-OFFSET('Sanitation Data'!$C$5,0,10*ROW('Sanitation Data'!C109)),0),"]"),IF(AND(ISNUMBER(OFFSET('Sanitation Data'!$C$5,0,10*ROW('Sanitation Data'!C109))),CK115="",ISNUMBER(OFFSET('Sanitation Data'!$C$5,0,10*ROW('Sanitation Data'!C109)))),100-OFFSET('Sanitation Data'!$C$5,0,10*ROW('Sanitation Data'!C109)),NA())))</f>
        <v>#N/A</v>
      </c>
      <c r="W115" s="120" t="e">
        <f ca="1">+IF(AND(ISNUMBER(OFFSET('Sanitation Data'!$C$7,0,10*ROW('Sanitation Data'!C109))),CL115="Yes"),OFFSET('Sanitation Data'!$C$7,0,10*ROW('Sanitation Data'!C109)),IF(AND(ISNUMBER(OFFSET('Sanitation Data'!$C$7,0,10*ROW('Sanitation Data'!C109))),CL115="No",ISNUMBER(OFFSET('Sanitation Data'!$C$7,0,10*ROW('Sanitation Data'!C109)))),CONCATENATE("[",ROUND(OFFSET('Sanitation Data'!$C$7,0,10*ROW('Sanitation Data'!C109)),0),"]"),IF(AND(ISNUMBER(OFFSET('Sanitation Data'!$C$7,0,10*ROW('Sanitation Data'!C109))),CL115="",ISNUMBER(OFFSET('Sanitation Data'!$C$7,0,10*ROW('Sanitation Data'!C109)))),OFFSET('Sanitation Data'!$C$7,0,10*ROW('Sanitation Data'!C109)),NA())))</f>
        <v>#N/A</v>
      </c>
      <c r="X115" s="120" t="e">
        <f ca="1">+IF(AND(ISNUMBER(OFFSET('Sanitation Data'!$C$11,0,10*ROW('Sanitation Data'!C109))),CM115="Yes"),OFFSET('Sanitation Data'!$C$11,0,10*ROW('Sanitation Data'!C109)),IF(AND(ISNUMBER(OFFSET('Sanitation Data'!$C$11,0,10*ROW('Sanitation Data'!C109))),CM115="No",ISNUMBER(OFFSET('Sanitation Data'!$C$11,0,10*ROW('Sanitation Data'!C109)))),CONCATENATE("[",ROUND(OFFSET('Sanitation Data'!$C$11,0,10*ROW('Sanitation Data'!C109)),0),"]"),IF(AND(ISNUMBER(OFFSET('Sanitation Data'!$C$11,0,10*ROW('Sanitation Data'!C109))),CM115="",ISNUMBER(OFFSET('Sanitation Data'!$C$11,0,10*ROW('Sanitation Data'!C109)))),OFFSET('Sanitation Data'!$C$11,0,10*ROW('Sanitation Data'!C109)),NA())))</f>
        <v>#N/A</v>
      </c>
      <c r="Y115" s="120" t="e">
        <f ca="1">+IF(AND(ISNUMBER(OFFSET('Sanitation Data'!$C$12,0,10*ROW('Sanitation Data'!C109))),CN115="Yes"),OFFSET('Sanitation Data'!$C$12,0,10*ROW('Sanitation Data'!C109)),IF(AND(ISNUMBER(OFFSET('Sanitation Data'!$C$12,0,10*ROW('Sanitation Data'!C109))),CN115="No",ISNUMBER(OFFSET('Sanitation Data'!$C$12,0,10*ROW('Sanitation Data'!C109)))),CONCATENATE("[",ROUND(OFFSET('Sanitation Data'!$C$12,0,10*ROW('Sanitation Data'!C109)),0),"]"),IF(AND(ISNUMBER(OFFSET('Sanitation Data'!$C$12,0,10*ROW('Sanitation Data'!C109))),CN115="",ISNUMBER(OFFSET('Sanitation Data'!$C$12,0,10*ROW('Sanitation Data'!C109)))),OFFSET('Sanitation Data'!$C$12,0,10*ROW('Sanitation Data'!C109)),NA())))</f>
        <v>#N/A</v>
      </c>
      <c r="Z115" s="120" t="e">
        <f ca="1">+IF(AND(ISNUMBER(OFFSET('Sanitation Data'!$C$13,0,10*ROW('Sanitation Data'!C109))),CO115="Yes"),OFFSET('Sanitation Data'!$C$13,0,10*ROW('Sanitation Data'!C109)),IF(AND(ISNUMBER(OFFSET('Sanitation Data'!$C$13,0,10*ROW('Sanitation Data'!C109))),CO115="No",ISNUMBER(OFFSET('Sanitation Data'!$C$13,0,10*ROW('Sanitation Data'!C109)))),CONCATENATE("[",ROUND(OFFSET('Sanitation Data'!$C$13,0,10*ROW('Sanitation Data'!C109)),0),"]"),IF(AND(ISNUMBER(OFFSET('Sanitation Data'!$C$13,0,10*ROW('Sanitation Data'!C109))),CO115="",ISNUMBER(OFFSET('Sanitation Data'!$C$13,0,10*ROW('Sanitation Data'!C109)))),OFFSET('Sanitation Data'!$C$13,0,10*ROW('Sanitation Data'!C109)),NA())))</f>
        <v>#N/A</v>
      </c>
      <c r="AA115" s="120" t="e">
        <f ca="1">+IF(AND(ISNUMBER(OFFSET('Sanitation Data'!$D$5,0,10*ROW('Sanitation Data'!D109))),CP115="Yes"),100-OFFSET('Sanitation Data'!$D$5,0,10*ROW('Sanitation Data'!D109)),IF(AND(ISNUMBER(OFFSET('Sanitation Data'!$D$5,0,10*ROW('Sanitation Data'!D109))),CP115="No",ISNUMBER(OFFSET('Sanitation Data'!$D$5,0,10*ROW('Sanitation Data'!D109)))),CONCATENATE("[",ROUND(100-OFFSET('Sanitation Data'!$D$5,0,10*ROW('Sanitation Data'!D109)),0),"]"),IF(AND(ISNUMBER(OFFSET('Sanitation Data'!$D$5,0,10*ROW('Sanitation Data'!D109))),CP115="",ISNUMBER(OFFSET('Sanitation Data'!$D$5,0,10*ROW('Sanitation Data'!D109)))),100-OFFSET('Sanitation Data'!$D$5,0,10*ROW('Sanitation Data'!D109)),NA())))</f>
        <v>#N/A</v>
      </c>
      <c r="AB115" s="120" t="e">
        <f ca="1">+IF(AND(ISNUMBER(OFFSET('Sanitation Data'!$D$7,0,10*ROW('Sanitation Data'!D109))),CQ115="Yes"),OFFSET('Sanitation Data'!$D$7,0,10*ROW('Sanitation Data'!G109)),IF(AND(ISNUMBER(OFFSET('Sanitation Data'!$D$7,0,10*ROW('Sanitation Data'!D109))),CQ115="No",ISNUMBER(OFFSET('Sanitation Data'!$D$7,0,10*ROW('Sanitation Data'!D109)))),CONCATENATE("[",ROUND(OFFSET('Sanitation Data'!$D$7,0,10*ROW('Sanitation Data'!D109)),0),"]"),IF(AND(ISNUMBER(OFFSET('Sanitation Data'!$D$7,0,10*ROW('Sanitation Data'!D109))),CQ115="",ISNUMBER(OFFSET('Sanitation Data'!$D$7,0,10*ROW('Sanitation Data'!D109)))),OFFSET('Sanitation Data'!$D$7,0,10*ROW('Sanitation Data'!D109)),NA())))</f>
        <v>#N/A</v>
      </c>
      <c r="AC115" s="120" t="e">
        <f ca="1">+IF(AND(ISNUMBER(OFFSET('Sanitation Data'!$D$11,0,10*ROW('Sanitation Data'!D109))),CR115="Yes"),OFFSET('Sanitation Data'!$D$11,0,10*ROW('Sanitation Data'!D109)),IF(AND(ISNUMBER(OFFSET('Sanitation Data'!$D$11,0,10*ROW('Sanitation Data'!D109))),CR115="No",ISNUMBER(OFFSET('Sanitation Data'!$D$11,0,10*ROW('Sanitation Data'!D109)))),CONCATENATE("[",ROUND(OFFSET('Sanitation Data'!$D$11,0,10*ROW('Sanitation Data'!D109)),0),"]"),IF(AND(ISNUMBER(OFFSET('Sanitation Data'!$D$11,0,10*ROW('Sanitation Data'!D109))),CR115="",ISNUMBER(OFFSET('Sanitation Data'!$D$11,0,10*ROW('Sanitation Data'!D109)))),OFFSET('Sanitation Data'!$D$11,0,10*ROW('Sanitation Data'!D109)),NA())))</f>
        <v>#N/A</v>
      </c>
      <c r="AD115" s="120" t="e">
        <f ca="1">+IF(AND(ISNUMBER(OFFSET('Sanitation Data'!$D$12,0,10*ROW('Sanitation Data'!D109))),CS115="Yes"),OFFSET('Sanitation Data'!$D$12,0,10*ROW('Sanitation Data'!D109)),IF(AND(ISNUMBER(OFFSET('Sanitation Data'!$D$12,0,10*ROW('Sanitation Data'!D109))),CS115="No",ISNUMBER(OFFSET('Sanitation Data'!$D$12,0,10*ROW('Sanitation Data'!D109)))),CONCATENATE("[",ROUND(OFFSET('Sanitation Data'!$D$12,0,10*ROW('Sanitation Data'!D109)),0),"]"),IF(AND(ISNUMBER(OFFSET('Sanitation Data'!$D$12,0,10*ROW('Sanitation Data'!D109))),CS115="",ISNUMBER(OFFSET('Sanitation Data'!$D$12,0,10*ROW('Sanitation Data'!D109)))),OFFSET('Sanitation Data'!$D$12,0,10*ROW('Sanitation Data'!D109)),NA())))</f>
        <v>#N/A</v>
      </c>
      <c r="AE115" s="120" t="e">
        <f ca="1">+IF(AND(ISNUMBER(OFFSET('Sanitation Data'!$D$13,0,10*ROW('Sanitation Data'!D109))),CT115="Yes"),OFFSET('Sanitation Data'!$D$13,0,10*ROW('Sanitation Data'!D109)),IF(AND(ISNUMBER(OFFSET('Sanitation Data'!$D$13,0,10*ROW('Sanitation Data'!D109))),CT115="No",ISNUMBER(OFFSET('Sanitation Data'!$D$13,0,10*ROW('Sanitation Data'!D109)))),CONCATENATE("[",ROUND(OFFSET('Sanitation Data'!$D$13,0,10*ROW('Sanitation Data'!D109)),0),"]"),IF(AND(ISNUMBER(OFFSET('Sanitation Data'!$D$13,0,10*ROW('Sanitation Data'!D109))),CT115="",ISNUMBER(OFFSET('Sanitation Data'!$D$13,0,10*ROW('Sanitation Data'!D109)))),OFFSET('Sanitation Data'!$D$13,0,10*ROW('Sanitation Data'!D109)),NA())))</f>
        <v>#N/A</v>
      </c>
      <c r="AF115" s="120" t="e">
        <f ca="1">+IF(AND(ISNUMBER(OFFSET('Sanitation Data'!$E$5,0,10*ROW('Sanitation Data'!E109))),CU115="Yes"),100-OFFSET('Sanitation Data'!$E$5,0,10*ROW('Sanitation Data'!E109)),IF(AND(ISNUMBER(OFFSET('Sanitation Data'!$E$5,0,10*ROW('Sanitation Data'!E109))),CU115="No",ISNUMBER(OFFSET('Sanitation Data'!$E$5,0,10*ROW('Sanitation Data'!E109)))),CONCATENATE("[",ROUND(100-OFFSET('Sanitation Data'!$E$5,0,10*ROW('Sanitation Data'!E109)),0),"]"),IF(AND(ISNUMBER(OFFSET('Sanitation Data'!$E$5,0,10*ROW('Sanitation Data'!E109))),CU115="",ISNUMBER(OFFSET('Sanitation Data'!$E$5,0,10*ROW('Sanitation Data'!E109)))),100-OFFSET('Sanitation Data'!$E$5,0,10*ROW('Sanitation Data'!E109)),NA())))</f>
        <v>#N/A</v>
      </c>
      <c r="AG115" s="120" t="e">
        <f ca="1">+IF(AND(ISNUMBER(OFFSET('Sanitation Data'!$E$7,0,10*ROW('Sanitation Data'!E109))),CV115="Yes"),OFFSET('Sanitation Data'!$E$7,0,10*ROW('Sanitation Data'!E109)),IF(AND(ISNUMBER(OFFSET('Sanitation Data'!$E$7,0,10*ROW('Sanitation Data'!E109))),CV115="No",ISNUMBER(OFFSET('Sanitation Data'!$E$7,0,10*ROW('Sanitation Data'!E109)))),CONCATENATE("[",ROUND(OFFSET('Sanitation Data'!$E$7,0,10*ROW('Sanitation Data'!E109)),0),"]"),IF(AND(ISNUMBER(OFFSET('Sanitation Data'!$E$7,0,10*ROW('Sanitation Data'!E109))),CV115="",ISNUMBER(OFFSET('Sanitation Data'!$E$7,0,10*ROW('Sanitation Data'!E109)))),OFFSET('Sanitation Data'!$E$7,0,10*ROW('Sanitation Data'!E109)),NA())))</f>
        <v>#N/A</v>
      </c>
      <c r="AH115" s="120" t="e">
        <f ca="1">+IF(AND(ISNUMBER(OFFSET('Sanitation Data'!$E$11,0,10*ROW('Sanitation Data'!E109))),CW115="Yes"),OFFSET('Sanitation Data'!$E$11,0,10*ROW('Sanitation Data'!E109)),IF(AND(ISNUMBER(OFFSET('Sanitation Data'!$E$11,0,10*ROW('Sanitation Data'!E109))),CW115="No",ISNUMBER(OFFSET('Sanitation Data'!$E$11,0,10*ROW('Sanitation Data'!E109)))),CONCATENATE("[",ROUND(OFFSET('Sanitation Data'!$E$11,0,10*ROW('Sanitation Data'!E109)),0),"]"),IF(AND(ISNUMBER(OFFSET('Sanitation Data'!$E$11,0,10*ROW('Sanitation Data'!E109))),CW115="",ISNUMBER(OFFSET('Sanitation Data'!$E$11,0,10*ROW('Sanitation Data'!E109)))),OFFSET('Sanitation Data'!$E$11,0,10*ROW('Sanitation Data'!E109)),NA())))</f>
        <v>#N/A</v>
      </c>
      <c r="AI115" s="120" t="e">
        <f ca="1">+IF(AND(ISNUMBER(OFFSET('Sanitation Data'!$E$12,0,10*ROW('Sanitation Data'!E109))),CX115="Yes"),OFFSET('Sanitation Data'!$E$12,0,10*ROW('Sanitation Data'!E109)),IF(AND(ISNUMBER(OFFSET('Sanitation Data'!$E$12,0,10*ROW('Sanitation Data'!E109))),CX115="No",ISNUMBER(OFFSET('Sanitation Data'!$E$12,0,10*ROW('Sanitation Data'!E109)))),CONCATENATE("[",ROUND(OFFSET('Sanitation Data'!$E$12,0,10*ROW('Sanitation Data'!E109)),0),"]"),IF(AND(ISNUMBER(OFFSET('Sanitation Data'!$E$12,0,10*ROW('Sanitation Data'!E109))),CX115="",ISNUMBER(OFFSET('Sanitation Data'!$E$12,0,10*ROW('Sanitation Data'!E109)))),OFFSET('Sanitation Data'!$E$12,0,10*ROW('Sanitation Data'!E109)),NA())))</f>
        <v>#N/A</v>
      </c>
      <c r="AJ115" s="120" t="e">
        <f ca="1">+IF(AND(ISNUMBER(OFFSET('Sanitation Data'!$E$13,0,10*ROW('Sanitation Data'!E109))),CY115="Yes"),OFFSET('Sanitation Data'!$E$13,0,10*ROW('Sanitation Data'!E109)),IF(AND(ISNUMBER(OFFSET('Sanitation Data'!$E$13,0,10*ROW('Sanitation Data'!E109))),CY115="No",ISNUMBER(OFFSET('Sanitation Data'!$E$13,0,10*ROW('Sanitation Data'!E109)))),CONCATENATE("[",ROUND(OFFSET('Sanitation Data'!$E$13,0,10*ROW('Sanitation Data'!E109)),0),"]"),IF(AND(ISNUMBER(OFFSET('Sanitation Data'!$E$13,0,10*ROW('Sanitation Data'!E109))),CY115="",ISNUMBER(OFFSET('Sanitation Data'!$E$13,0,10*ROW('Sanitation Data'!E109)))),OFFSET('Sanitation Data'!$E$13,0,10*ROW('Sanitation Data'!E109)),NA())))</f>
        <v>#N/A</v>
      </c>
      <c r="AK115" s="120" t="e">
        <f ca="1">+IF(AND(ISNUMBER(OFFSET('Sanitation Data'!$F$5,0,10*ROW('Sanitation Data'!F109))),CZ115="Yes"),100-OFFSET('Sanitation Data'!$F$5,0,10*ROW('Sanitation Data'!F109)),IF(AND(ISNUMBER(OFFSET('Sanitation Data'!$F$5,0,10*ROW('Sanitation Data'!F109))),CZ115="No",ISNUMBER(OFFSET('Sanitation Data'!$F$5,0,10*ROW('Sanitation Data'!F109)))),CONCATENATE("[",ROUND(100-OFFSET('Sanitation Data'!$F$5,0,10*ROW('Sanitation Data'!F109)),0),"]"),IF(AND(ISNUMBER(OFFSET('Sanitation Data'!$F$5,0,10*ROW('Sanitation Data'!F109))),CZ115="",ISNUMBER(OFFSET('Sanitation Data'!$F$5,0,10*ROW('Sanitation Data'!F109)))),100-OFFSET('Sanitation Data'!$F$5,0,10*ROW('Sanitation Data'!F109)),NA())))</f>
        <v>#N/A</v>
      </c>
      <c r="AL115" s="120" t="e">
        <f ca="1">+IF(AND(ISNUMBER(OFFSET('Sanitation Data'!$F$7,0,10*ROW('Sanitation Data'!F109))),DA115="Yes"),OFFSET('Sanitation Data'!$F$7,0,10*ROW('Sanitation Data'!F109)),IF(AND(ISNUMBER(OFFSET('Sanitation Data'!$F$7,0,10*ROW('Sanitation Data'!F109))),DA115="No",ISNUMBER(OFFSET('Sanitation Data'!$F$7,0,10*ROW('Sanitation Data'!F109)))),CONCATENATE("[",ROUND(OFFSET('Sanitation Data'!$F$7,0,10*ROW('Sanitation Data'!F109)),0),"]"),IF(AND(ISNUMBER(OFFSET('Sanitation Data'!$F$7,0,10*ROW('Sanitation Data'!F109))),DA115="",ISNUMBER(OFFSET('Sanitation Data'!$F$7,0,10*ROW('Sanitation Data'!F109)))),OFFSET('Sanitation Data'!$F$7,0,10*ROW('Sanitation Data'!F109)),NA())))</f>
        <v>#N/A</v>
      </c>
      <c r="AM115" s="120" t="e">
        <f ca="1">+IF(AND(ISNUMBER(OFFSET('Sanitation Data'!$F$11,0,10*ROW('Sanitation Data'!F109))),DB115="Yes"),OFFSET('Sanitation Data'!$F$11,0,10*ROW('Sanitation Data'!F109)),IF(AND(ISNUMBER(OFFSET('Sanitation Data'!$F$11,0,10*ROW('Sanitation Data'!F109))),DB115="No",ISNUMBER(OFFSET('Sanitation Data'!$F$11,0,10*ROW('Sanitation Data'!F109)))),CONCATENATE("[",ROUND(OFFSET('Sanitation Data'!$F$11,0,10*ROW('Sanitation Data'!F109)),0),"]"),IF(AND(ISNUMBER(OFFSET('Sanitation Data'!$F$11,0,10*ROW('Sanitation Data'!F109))),DB115="",ISNUMBER(OFFSET('Sanitation Data'!$F$11,0,10*ROW('Sanitation Data'!F109)))),OFFSET('Sanitation Data'!$F$11,0,10*ROW('Sanitation Data'!F109)),NA())))</f>
        <v>#N/A</v>
      </c>
      <c r="AN115" s="120" t="e">
        <f ca="1">+IF(AND(ISNUMBER(OFFSET('Sanitation Data'!$F$12,0,10*ROW('Sanitation Data'!F109))),DC115="Yes"),OFFSET('Sanitation Data'!$F$12,0,10*ROW('Sanitation Data'!F109)),IF(AND(ISNUMBER(OFFSET('Sanitation Data'!$F$12,0,10*ROW('Sanitation Data'!F109))),DC115="No",ISNUMBER(OFFSET('Sanitation Data'!$F$12,0,10*ROW('Sanitation Data'!F109)))),CONCATENATE("[",ROUND(OFFSET('Sanitation Data'!$F$12,0,10*ROW('Sanitation Data'!F109)),0),"]"),IF(AND(ISNUMBER(OFFSET('Sanitation Data'!$F$12,0,10*ROW('Sanitation Data'!F109))),DC115="",ISNUMBER(OFFSET('Sanitation Data'!$F$12,0,10*ROW('Sanitation Data'!F109)))),OFFSET('Sanitation Data'!$F$12,0,10*ROW('Sanitation Data'!F109)),NA())))</f>
        <v>#N/A</v>
      </c>
      <c r="AO115" s="120" t="e">
        <f ca="1">+IF(AND(ISNUMBER(OFFSET('Sanitation Data'!$F$13,0,10*ROW('Sanitation Data'!F109))),DD115="Yes"),OFFSET('Sanitation Data'!$F$13,0,10*ROW('Sanitation Data'!F109)),IF(AND(ISNUMBER(OFFSET('Sanitation Data'!$F$13,0,10*ROW('Sanitation Data'!F109))),DD115="No",ISNUMBER(OFFSET('Sanitation Data'!$F$13,0,10*ROW('Sanitation Data'!F109)))),CONCATENATE("[",ROUND(OFFSET('Sanitation Data'!$F$13,0,10*ROW('Sanitation Data'!F109)),0),"]"),IF(AND(ISNUMBER(OFFSET('Sanitation Data'!$F$13,0,10*ROW('Sanitation Data'!F109))),DD115="",ISNUMBER(OFFSET('Sanitation Data'!$F$13,0,10*ROW('Sanitation Data'!F109)))),OFFSET('Sanitation Data'!$F$13,0,10*ROW('Sanitation Data'!F109)),NA())))</f>
        <v>#N/A</v>
      </c>
      <c r="AP115" s="120" t="e">
        <f ca="1">+IF(AND(ISNUMBER(OFFSET('Sanitation Data'!$G$5,0,10*ROW('Sanitation Data'!G109))),DE115="Yes"),100-OFFSET('Sanitation Data'!$G$5,0,10*ROW('Sanitation Data'!G109)),IF(AND(ISNUMBER(OFFSET('Sanitation Data'!$G$5,0,10*ROW('Sanitation Data'!G109))),DE115="No",ISNUMBER(OFFSET('Sanitation Data'!$G$5,0,10*ROW('Sanitation Data'!G109)))),CONCATENATE("[",ROUND(100-OFFSET('Sanitation Data'!$G$5,0,10*ROW('Sanitation Data'!G109)),0),"]"),IF(AND(ISNUMBER(OFFSET('Sanitation Data'!$G$5,0,10*ROW('Sanitation Data'!G109))),DE115="",ISNUMBER(OFFSET('Sanitation Data'!$G$5,0,10*ROW('Sanitation Data'!G109)))),100-OFFSET('Sanitation Data'!$G$5,0,10*ROW('Sanitation Data'!G109)),NA())))</f>
        <v>#N/A</v>
      </c>
      <c r="AQ115" s="120" t="e">
        <f ca="1">+IF(AND(ISNUMBER(OFFSET('Sanitation Data'!$G$7,0,10*ROW('Sanitation Data'!G109))),DF115="Yes"),OFFSET('Sanitation Data'!$G$7,0,10*ROW('Sanitation Data'!G109)),IF(AND(ISNUMBER(OFFSET('Sanitation Data'!$G$7,0,10*ROW('Sanitation Data'!G109))),DF115="No",ISNUMBER(OFFSET('Sanitation Data'!$G$7,0,10*ROW('Sanitation Data'!G109)))),CONCATENATE("[",ROUND(OFFSET('Sanitation Data'!$G$7,0,10*ROW('Sanitation Data'!G109)),0),"]"),IF(AND(ISNUMBER(OFFSET('Sanitation Data'!$G$7,0,10*ROW('Sanitation Data'!G109))),DF115="",ISNUMBER(OFFSET('Sanitation Data'!$G$7,0,10*ROW('Sanitation Data'!G109)))),OFFSET('Sanitation Data'!$G$7,0,10*ROW('Sanitation Data'!G109)),NA())))</f>
        <v>#N/A</v>
      </c>
      <c r="AR115" s="120" t="e">
        <f ca="1">+IF(AND(ISNUMBER(OFFSET('Sanitation Data'!$G$11,0,10*ROW('Sanitation Data'!G109))),DG115="Yes"),OFFSET('Sanitation Data'!$G$11,0,10*ROW('Sanitation Data'!G109)),IF(AND(ISNUMBER(OFFSET('Sanitation Data'!$G$11,0,10*ROW('Sanitation Data'!G109))),DG115="No",ISNUMBER(OFFSET('Sanitation Data'!$G$11,0,10*ROW('Sanitation Data'!G109)))),CONCATENATE("[",ROUND(OFFSET('Sanitation Data'!$G$11,0,10*ROW('Sanitation Data'!G109)),0),"]"),IF(AND(ISNUMBER(OFFSET('Sanitation Data'!$G$11,0,10*ROW('Sanitation Data'!G109))),DG115="",ISNUMBER(OFFSET('Sanitation Data'!$G$11,0,10*ROW('Sanitation Data'!G109)))),OFFSET('Sanitation Data'!$G$11,0,10*ROW('Sanitation Data'!G109)),NA())))</f>
        <v>#N/A</v>
      </c>
      <c r="AS115" s="120" t="e">
        <f ca="1">+IF(AND(ISNUMBER(OFFSET('Sanitation Data'!$G$12,0,10*ROW('Sanitation Data'!G109))),DH115="Yes"),OFFSET('Sanitation Data'!$G$12,0,10*ROW('Sanitation Data'!G109)),IF(AND(ISNUMBER(OFFSET('Sanitation Data'!$G$12,0,10*ROW('Sanitation Data'!G109))),DH115="No",ISNUMBER(OFFSET('Sanitation Data'!$G$12,0,10*ROW('Sanitation Data'!G109)))),CONCATENATE("[",ROUND(OFFSET('Sanitation Data'!$G$12,0,10*ROW('Sanitation Data'!G109)),0),"]"),IF(AND(ISNUMBER(OFFSET('Sanitation Data'!$G$12,0,10*ROW('Sanitation Data'!G109))),DH115="",ISNUMBER(OFFSET('Sanitation Data'!$G$12,0,10*ROW('Sanitation Data'!G109)))),OFFSET('Sanitation Data'!$G$12,0,10*ROW('Sanitation Data'!G109)),NA())))</f>
        <v>#N/A</v>
      </c>
      <c r="AT115" s="120" t="e">
        <f ca="1">+IF(AND(ISNUMBER(OFFSET('Sanitation Data'!$G$13,0,10*ROW('Sanitation Data'!G109))),DI115="Yes"),OFFSET('Sanitation Data'!$G$13,0,10*ROW('Sanitation Data'!G109)),IF(AND(ISNUMBER(OFFSET('Sanitation Data'!$G$13,0,10*ROW('Sanitation Data'!G109))),DI115="No",ISNUMBER(OFFSET('Sanitation Data'!$G$13,0,10*ROW('Sanitation Data'!G109)))),CONCATENATE("[",ROUND(OFFSET('Sanitation Data'!$G$13,0,10*ROW('Sanitation Data'!G109)),0),"]"),IF(AND(ISNUMBER(OFFSET('Sanitation Data'!$G$13,0,10*ROW('Sanitation Data'!G109))),DI115="",ISNUMBER(OFFSET('Sanitation Data'!$G$13,0,10*ROW('Sanitation Data'!G109)))),OFFSET('Sanitation Data'!$G$13,0,10*ROW('Sanitation Data'!G109)),NA())))</f>
        <v>#N/A</v>
      </c>
      <c r="AU115" s="120" t="e">
        <f ca="1">+IF(AND(ISNUMBER(OFFSET('Sanitation Data'!$H$5,0,10*ROW('Sanitation Data'!H109))),DJ115="Yes"),100-OFFSET('Sanitation Data'!$H$5,0,10*ROW('Sanitation Data'!H109)),IF(AND(ISNUMBER(OFFSET('Sanitation Data'!$H$5,0,10*ROW('Sanitation Data'!H109))),DJ115="No",ISNUMBER(OFFSET('Sanitation Data'!$H$5,0,10*ROW('Sanitation Data'!H109)))),CONCATENATE("[",ROUND(100-OFFSET('Sanitation Data'!$H$5,0,10*ROW('Sanitation Data'!H109)),0),"]"),IF(AND(ISNUMBER(OFFSET('Sanitation Data'!$H$5,0,10*ROW('Sanitation Data'!H109))),DJ115="",ISNUMBER(OFFSET('Sanitation Data'!$H$5,0,10*ROW('Sanitation Data'!H109)))),100-OFFSET('Sanitation Data'!$H$5,0,10*ROW('Sanitation Data'!H109)),NA())))</f>
        <v>#N/A</v>
      </c>
      <c r="AV115" s="120" t="e">
        <f ca="1">+IF(AND(ISNUMBER(OFFSET('Sanitation Data'!$H$7,0,10*ROW('Sanitation Data'!H109))),DK115="Yes"),OFFSET('Sanitation Data'!$H$7,0,10*ROW('Sanitation Data'!H109)),IF(AND(ISNUMBER(OFFSET('Sanitation Data'!$H$7,0,10*ROW('Sanitation Data'!H109))),DK115="No",ISNUMBER(OFFSET('Sanitation Data'!$H$7,0,10*ROW('Sanitation Data'!H109)))),CONCATENATE("[",ROUND(OFFSET('Sanitation Data'!$H$7,0,10*ROW('Sanitation Data'!H109)),0),"]"),IF(AND(ISNUMBER(OFFSET('Sanitation Data'!$H$7,0,10*ROW('Sanitation Data'!H109))),DK115="",ISNUMBER(OFFSET('Sanitation Data'!$H$7,0,10*ROW('Sanitation Data'!H109)))),OFFSET('Sanitation Data'!$H$7,0,10*ROW('Sanitation Data'!H109)),NA())))</f>
        <v>#N/A</v>
      </c>
      <c r="AW115" s="120" t="e">
        <f ca="1">+IF(AND(ISNUMBER(OFFSET('Sanitation Data'!$H$11,0,10*ROW('Sanitation Data'!H109))),DL115="Yes"),OFFSET('Sanitation Data'!$H$11,0,10*ROW('Sanitation Data'!H109)),IF(AND(ISNUMBER(OFFSET('Sanitation Data'!$H$11,0,10*ROW('Sanitation Data'!H109))),DL115="No",ISNUMBER(OFFSET('Sanitation Data'!$H$11,0,10*ROW('Sanitation Data'!H109)))),CONCATENATE("[",ROUND(OFFSET('Sanitation Data'!$H$11,0,10*ROW('Sanitation Data'!H109)),0),"]"),IF(AND(ISNUMBER(OFFSET('Sanitation Data'!$H$11,0,10*ROW('Sanitation Data'!H109))),DL115="",ISNUMBER(OFFSET('Sanitation Data'!$H$11,0,10*ROW('Sanitation Data'!H109)))),OFFSET('Sanitation Data'!$H$11,0,10*ROW('Sanitation Data'!H109)),NA())))</f>
        <v>#N/A</v>
      </c>
      <c r="AX115" s="120" t="e">
        <f ca="1">+IF(AND(ISNUMBER(OFFSET('Sanitation Data'!$H$12,0,10*ROW('Sanitation Data'!H109))),DM115="Yes"),OFFSET('Sanitation Data'!$H$12,0,10*ROW('Sanitation Data'!H109)),IF(AND(ISNUMBER(OFFSET('Sanitation Data'!$H$12,0,10*ROW('Sanitation Data'!H109))),DM115="No",ISNUMBER(OFFSET('Sanitation Data'!$H$12,0,10*ROW('Sanitation Data'!H109)))),CONCATENATE("[",ROUND(OFFSET('Sanitation Data'!$H$12,0,10*ROW('Sanitation Data'!H109)),0),"]"),IF(AND(ISNUMBER(OFFSET('Sanitation Data'!$H$12,0,10*ROW('Sanitation Data'!H109))),DM115="",ISNUMBER(OFFSET('Sanitation Data'!$H$12,0,10*ROW('Sanitation Data'!H109)))),OFFSET('Sanitation Data'!$H$12,0,10*ROW('Sanitation Data'!H109)),NA())))</f>
        <v>#N/A</v>
      </c>
      <c r="AY115" s="120" t="e">
        <f ca="1">+IF(AND(ISNUMBER(OFFSET('Sanitation Data'!$H$13,0,10*ROW('Sanitation Data'!H109))),DN115="Yes"),OFFSET('Sanitation Data'!$H$13,0,10*ROW('Sanitation Data'!H109)),IF(AND(ISNUMBER(OFFSET('Sanitation Data'!$H$13,0,10*ROW('Sanitation Data'!H109))),DN115="No",ISNUMBER(OFFSET('Sanitation Data'!$H$13,0,10*ROW('Sanitation Data'!H109)))),CONCATENATE("[",ROUND(OFFSET('Sanitation Data'!$H$13,0,10*ROW('Sanitation Data'!H109)),0),"]"),IF(AND(ISNUMBER(OFFSET('Sanitation Data'!$H$13,0,10*ROW('Sanitation Data'!H109))),DN115="",ISNUMBER(OFFSET('Sanitation Data'!$H$13,0,10*ROW('Sanitation Data'!H109)))),OFFSET('Sanitation Data'!$H$13,0,10*ROW('Sanitation Data'!H109)),NA())))</f>
        <v>#N/A</v>
      </c>
      <c r="AZ115" s="121" t="e">
        <f ca="1">+IF(AND(ISNUMBER(OFFSET('Hygiene Data'!$C$6,0,10*ROW('Hygiene Data'!C109))),DO115="Yes"),OFFSET('Hygiene Data'!$C$6,0,10*ROW('Hygiene Data'!C109)),IF(AND(ISNUMBER(OFFSET('Hygiene Data'!$C$6,0,10*ROW('Hygiene Data'!C109))),DO115="No",ISNUMBER(OFFSET('Hygiene Data'!$C$6,0,10*ROW('Hygiene Data'!C109)))),CONCATENATE("[",ROUND(OFFSET('Hygiene Data'!$C$6,0,10*ROW('Hygiene Data'!C109)),0),"]"),IF(AND(ISNUMBER(OFFSET('Hygiene Data'!$C$6,0,10*ROW('Hygiene Data'!C109))),DO115="",ISNUMBER(OFFSET('Hygiene Data'!$C$6,0,10*ROW('Hygiene Data'!C109)))),OFFSET('Hygiene Data'!$C$6,0,10*ROW('Hygiene Data'!C109)),NA())))</f>
        <v>#N/A</v>
      </c>
      <c r="BA115" s="121" t="e">
        <f ca="1">+IF(AND(ISNUMBER(OFFSET('Hygiene Data'!$C$8,0,10*ROW('Hygiene Data'!C109))),DP115="Yes"),OFFSET('Hygiene Data'!$C$8,0,10*ROW('Hygiene Data'!C109)),IF(AND(ISNUMBER(OFFSET('Hygiene Data'!$C$8,0,10*ROW('Hygiene Data'!C109))),DP115="No",ISNUMBER(OFFSET('Hygiene Data'!$C$8,0,10*ROW('Hygiene Data'!C109)))),CONCATENATE("[",ROUND(OFFSET('Hygiene Data'!$C$8,0,10*ROW('Hygiene Data'!C109)),0),"]"),IF(AND(ISNUMBER(OFFSET('Hygiene Data'!$C$8,0,10*ROW('Hygiene Data'!C109))),DP115="",ISNUMBER(OFFSET('Hygiene Data'!$C$8,0,10*ROW('Hygiene Data'!C109)))),OFFSET('Hygiene Data'!$C$8,0,10*ROW('Hygiene Data'!C109)),NA())))</f>
        <v>#N/A</v>
      </c>
      <c r="BB115" s="121" t="e">
        <f ca="1">+IF(AND(ISNUMBER(OFFSET('Hygiene Data'!$C$10,0,10*ROW('Hygiene Data'!C109))),DQ115="Yes"),OFFSET('Hygiene Data'!$C$10,0,10*ROW('Hygiene Data'!C109)),IF(AND(ISNUMBER(OFFSET('Hygiene Data'!$C$10,0,10*ROW('Hygiene Data'!C109))),DQ115="No",ISNUMBER(OFFSET('Hygiene Data'!$C$10,0,10*ROW('Hygiene Data'!C109)))),CONCATENATE("[",ROUND(OFFSET('Hygiene Data'!$C$10,0,10*ROW('Hygiene Data'!C109)),0),"]"),IF(AND(ISNUMBER(OFFSET('Hygiene Data'!$C$10,0,10*ROW('Hygiene Data'!C109))),DQ115="",ISNUMBER(OFFSET('Hygiene Data'!$C$10,0,10*ROW('Hygiene Data'!C109)))),OFFSET('Hygiene Data'!$C$10,0,10*ROW('Hygiene Data'!C109)),NA())))</f>
        <v>#N/A</v>
      </c>
      <c r="BC115" s="121" t="e">
        <f ca="1">+IF(AND(ISNUMBER(OFFSET('Hygiene Data'!$D$6,0,10*ROW('Hygiene Data'!D109))),DR115="Yes"),OFFSET('Hygiene Data'!$D$6,0,10*ROW('Hygiene Data'!D109)),IF(AND(ISNUMBER(OFFSET('Hygiene Data'!$D$6,0,10*ROW('Hygiene Data'!D109))),DR115="No",ISNUMBER(OFFSET('Hygiene Data'!$D$6,0,10*ROW('Hygiene Data'!D109)))),CONCATENATE("[",ROUND(OFFSET('Hygiene Data'!$D$6,0,10*ROW('Hygiene Data'!D109)),0),"]"),IF(AND(ISNUMBER(OFFSET('Hygiene Data'!$D$6,0,10*ROW('Hygiene Data'!D109))),DR115="",ISNUMBER(OFFSET('Hygiene Data'!$D$6,0,10*ROW('Hygiene Data'!D109)))),OFFSET('Hygiene Data'!$D$6,0,10*ROW('Hygiene Data'!D109)),NA())))</f>
        <v>#N/A</v>
      </c>
      <c r="BD115" s="121" t="e">
        <f ca="1">+IF(AND(ISNUMBER(OFFSET('Hygiene Data'!$D$8,0,10*ROW('Hygiene Data'!D109))),DS115="Yes"),OFFSET('Hygiene Data'!$D$8,0,10*ROW('Hygiene Data'!D109)),IF(AND(ISNUMBER(OFFSET('Hygiene Data'!$D$8,0,10*ROW('Hygiene Data'!D109))),DS115="No",ISNUMBER(OFFSET('Hygiene Data'!$D$8,0,10*ROW('Hygiene Data'!D109)))),CONCATENATE("[",ROUND(OFFSET('Hygiene Data'!$D$8,0,10*ROW('Hygiene Data'!D109)),0),"]"),IF(AND(ISNUMBER(OFFSET('Hygiene Data'!$D$8,0,10*ROW('Hygiene Data'!D109))),DS115="",ISNUMBER(OFFSET('Hygiene Data'!$D$8,0,10*ROW('Hygiene Data'!D109)))),OFFSET('Hygiene Data'!$D$8,0,10*ROW('Hygiene Data'!D109)),NA())))</f>
        <v>#N/A</v>
      </c>
      <c r="BE115" s="121" t="e">
        <f ca="1">+IF(AND(ISNUMBER(OFFSET('Hygiene Data'!$D$10,0,10*ROW('Hygiene Data'!D109))),DT115="Yes"),OFFSET('Hygiene Data'!$D$10,0,10*ROW('Hygiene Data'!D109)),IF(AND(ISNUMBER(OFFSET('Hygiene Data'!$D$10,0,10*ROW('Hygiene Data'!D109))),DT115="No",ISNUMBER(OFFSET('Hygiene Data'!$D$10,0,10*ROW('Hygiene Data'!D109)))),CONCATENATE("[",ROUND(OFFSET('Hygiene Data'!$D$10,0,10*ROW('Hygiene Data'!D109)),0),"]"),IF(AND(ISNUMBER(OFFSET('Hygiene Data'!$D$10,0,10*ROW('Hygiene Data'!D109))),DT115="",ISNUMBER(OFFSET('Hygiene Data'!$D$10,0,10*ROW('Hygiene Data'!D109)))),OFFSET('Hygiene Data'!$D$10,0,10*ROW('Hygiene Data'!D109)),NA())))</f>
        <v>#N/A</v>
      </c>
      <c r="BF115" s="121" t="e">
        <f ca="1">+IF(AND(ISNUMBER(OFFSET('Hygiene Data'!$E$6,0,10*ROW('Hygiene Data'!E109))),DU115="Yes"),OFFSET('Hygiene Data'!$E$6,0,10*ROW('Hygiene Data'!E109)),IF(AND(ISNUMBER(OFFSET('Hygiene Data'!$E$6,0,10*ROW('Hygiene Data'!E109))),DU115="No",ISNUMBER(OFFSET('Hygiene Data'!$E$6,0,10*ROW('Hygiene Data'!E109)))),CONCATENATE("[",ROUND(OFFSET('Hygiene Data'!$E$6,0,10*ROW('Hygiene Data'!E109)),0),"]"),IF(AND(ISNUMBER(OFFSET('Hygiene Data'!$E$6,0,10*ROW('Hygiene Data'!E109))),DU115="",ISNUMBER(OFFSET('Hygiene Data'!$E$6,0,10*ROW('Hygiene Data'!E109)))),OFFSET('Hygiene Data'!$E$6,0,10*ROW('Hygiene Data'!E109)),NA())))</f>
        <v>#N/A</v>
      </c>
      <c r="BG115" s="121" t="e">
        <f ca="1">+IF(AND(ISNUMBER(OFFSET('Hygiene Data'!$E$8,0,10*ROW('Hygiene Data'!E109))),DV115="Yes"),OFFSET('Hygiene Data'!$E$8,0,10*ROW('Hygiene Data'!E109)),IF(AND(ISNUMBER(OFFSET('Hygiene Data'!$E$8,0,10*ROW('Hygiene Data'!E109))),DV115="No",ISNUMBER(OFFSET('Hygiene Data'!$E$8,0,10*ROW('Hygiene Data'!E109)))),CONCATENATE("[",ROUND(OFFSET('Hygiene Data'!$E$8,0,10*ROW('Hygiene Data'!E109)),0),"]"),IF(AND(ISNUMBER(OFFSET('Hygiene Data'!$E$8,0,10*ROW('Hygiene Data'!E109))),DV115="",ISNUMBER(OFFSET('Hygiene Data'!$E$8,0,10*ROW('Hygiene Data'!E109)))),OFFSET('Hygiene Data'!$E$8,0,10*ROW('Hygiene Data'!E109)),NA())))</f>
        <v>#N/A</v>
      </c>
      <c r="BH115" s="121" t="e">
        <f ca="1">+IF(AND(ISNUMBER(OFFSET('Hygiene Data'!$E$10,0,10*ROW('Hygiene Data'!E109))),DW115="Yes"),OFFSET('Hygiene Data'!$E$10,0,10*ROW('Hygiene Data'!E109)),IF(AND(ISNUMBER(OFFSET('Hygiene Data'!$E$10,0,10*ROW('Hygiene Data'!E109))),DW115="No",ISNUMBER(OFFSET('Hygiene Data'!$E$10,0,10*ROW('Hygiene Data'!E109)))),CONCATENATE("[",ROUND(OFFSET('Hygiene Data'!$E$10,0,10*ROW('Hygiene Data'!E109)),0),"]"),IF(AND(ISNUMBER(OFFSET('Hygiene Data'!$E$10,0,10*ROW('Hygiene Data'!E109))),DW115="",ISNUMBER(OFFSET('Hygiene Data'!$E$10,0,10*ROW('Hygiene Data'!E109)))),OFFSET('Hygiene Data'!$E$10,0,10*ROW('Hygiene Data'!E109)),NA())))</f>
        <v>#N/A</v>
      </c>
      <c r="BI115" s="121" t="e">
        <f ca="1">+IF(AND(ISNUMBER(OFFSET('Hygiene Data'!$F$6,0,10*ROW('Hygiene Data'!F109))),DX115="Yes"),OFFSET('Hygiene Data'!$F$6,0,10*ROW('Hygiene Data'!F109)),IF(AND(ISNUMBER(OFFSET('Hygiene Data'!$F$6,0,10*ROW('Hygiene Data'!F109))),DX115="No",ISNUMBER(OFFSET('Hygiene Data'!$F$6,0,10*ROW('Hygiene Data'!F109)))),CONCATENATE("[",ROUND(OFFSET('Hygiene Data'!$F$6,0,10*ROW('Hygiene Data'!F109)),0),"]"),IF(AND(ISNUMBER(OFFSET('Hygiene Data'!$F$6,0,10*ROW('Hygiene Data'!F109))),DX115="",ISNUMBER(OFFSET('Hygiene Data'!$F$6,0,10*ROW('Hygiene Data'!F109)))),OFFSET('Hygiene Data'!$F$6,0,10*ROW('Hygiene Data'!F109)),NA())))</f>
        <v>#N/A</v>
      </c>
      <c r="BJ115" s="121" t="e">
        <f ca="1">+IF(AND(ISNUMBER(OFFSET('Hygiene Data'!$F$8,0,10*ROW('Hygiene Data'!F109))),DY115="Yes"),OFFSET('Hygiene Data'!$F$8,0,10*ROW('Hygiene Data'!F109)),IF(AND(ISNUMBER(OFFSET('Hygiene Data'!$F$8,0,10*ROW('Hygiene Data'!F109))),DY115="No",ISNUMBER(OFFSET('Hygiene Data'!$F$8,0,10*ROW('Hygiene Data'!F109)))),CONCATENATE("[",ROUND(OFFSET('Hygiene Data'!$F$8,0,10*ROW('Hygiene Data'!F109)),0),"]"),IF(AND(ISNUMBER(OFFSET('Hygiene Data'!$F$8,0,10*ROW('Hygiene Data'!F109))),DY115="",ISNUMBER(OFFSET('Hygiene Data'!$F$8,0,10*ROW('Hygiene Data'!F109)))),OFFSET('Hygiene Data'!$F$8,0,10*ROW('Hygiene Data'!F109)),NA())))</f>
        <v>#N/A</v>
      </c>
      <c r="BK115" s="121" t="e">
        <f ca="1">+IF(AND(ISNUMBER(OFFSET('Hygiene Data'!$F$10,0,10*ROW('Hygiene Data'!F109))),DZ115="Yes"),OFFSET('Hygiene Data'!$F$10,0,10*ROW('Hygiene Data'!F109)),IF(AND(ISNUMBER(OFFSET('Hygiene Data'!$F$10,0,10*ROW('Hygiene Data'!F109))),DZ115="No",ISNUMBER(OFFSET('Hygiene Data'!$F$10,0,10*ROW('Hygiene Data'!F109)))),CONCATENATE("[",ROUND(OFFSET('Hygiene Data'!$F$10,0,10*ROW('Hygiene Data'!F109)),0),"]"),IF(AND(ISNUMBER(OFFSET('Hygiene Data'!$F$10,0,10*ROW('Hygiene Data'!F109))),DZ115="",ISNUMBER(OFFSET('Hygiene Data'!$F$10,0,10*ROW('Hygiene Data'!F109)))),OFFSET('Hygiene Data'!$F$10,0,10*ROW('Hygiene Data'!F109)),NA())))</f>
        <v>#N/A</v>
      </c>
      <c r="BL115" s="121" t="e">
        <f ca="1">+IF(AND(ISNUMBER(OFFSET('Hygiene Data'!$G$6,0,10*ROW('Hygiene Data'!G109))),EA115="Yes"),OFFSET('Hygiene Data'!$G$6,0,10*ROW('Hygiene Data'!G109)),IF(AND(ISNUMBER(OFFSET('Hygiene Data'!$G$6,0,10*ROW('Hygiene Data'!G109))),EA115="No",ISNUMBER(OFFSET('Hygiene Data'!$G$6,0,10*ROW('Hygiene Data'!G109)))),CONCATENATE("[",ROUND(OFFSET('Hygiene Data'!$G$6,0,10*ROW('Hygiene Data'!G109)),0),"]"),IF(AND(ISNUMBER(OFFSET('Hygiene Data'!$G$6,0,10*ROW('Hygiene Data'!G109))),EA115="",ISNUMBER(OFFSET('Hygiene Data'!$G$6,0,10*ROW('Hygiene Data'!G109)))),OFFSET('Hygiene Data'!$G$6,0,10*ROW('Hygiene Data'!G109)),NA())))</f>
        <v>#N/A</v>
      </c>
      <c r="BM115" s="121" t="e">
        <f ca="1">+IF(AND(ISNUMBER(OFFSET('Hygiene Data'!$G$8,0,10*ROW('Hygiene Data'!G109))),EB115="Yes"),OFFSET('Hygiene Data'!$G$8,0,10*ROW('Hygiene Data'!G109)),IF(AND(ISNUMBER(OFFSET('Hygiene Data'!$G$8,0,10*ROW('Hygiene Data'!G109))),EB115="No",ISNUMBER(OFFSET('Hygiene Data'!$G$8,0,10*ROW('Hygiene Data'!G109)))),CONCATENATE("[",ROUND(OFFSET('Hygiene Data'!$G$8,0,10*ROW('Hygiene Data'!G109)),0),"]"),IF(AND(ISNUMBER(OFFSET('Hygiene Data'!$G$8,0,10*ROW('Hygiene Data'!G109))),EB115="",ISNUMBER(OFFSET('Hygiene Data'!$G$8,0,10*ROW('Hygiene Data'!G109)))),OFFSET('Hygiene Data'!$G$8,0,10*ROW('Hygiene Data'!G109)),NA())))</f>
        <v>#N/A</v>
      </c>
      <c r="BN115" s="121" t="e">
        <f ca="1">+IF(AND(ISNUMBER(OFFSET('Hygiene Data'!$G$10,0,10*ROW('Hygiene Data'!G109))),EC115="Yes"),OFFSET('Hygiene Data'!$G$10,0,10*ROW('Hygiene Data'!G109)),IF(AND(ISNUMBER(OFFSET('Hygiene Data'!$G$10,0,10*ROW('Hygiene Data'!G109))),EC115="No",ISNUMBER(OFFSET('Hygiene Data'!$G$10,0,10*ROW('Hygiene Data'!G109)))),CONCATENATE("[",ROUND(OFFSET('Hygiene Data'!$G$10,0,10*ROW('Hygiene Data'!G109)),0),"]"),IF(AND(ISNUMBER(OFFSET('Hygiene Data'!$G$10,0,10*ROW('Hygiene Data'!G109))),EC115="",ISNUMBER(OFFSET('Hygiene Data'!$G$10,0,10*ROW('Hygiene Data'!G109)))),OFFSET('Hygiene Data'!$G$10,0,10*ROW('Hygiene Data'!G109)),NA())))</f>
        <v>#N/A</v>
      </c>
      <c r="BO115" s="121" t="e">
        <f ca="1">+IF(AND(ISNUMBER(OFFSET('Hygiene Data'!$H$6,0,10*ROW('Hygiene Data'!H109))),ED115="Yes"),OFFSET('Hygiene Data'!$H$6,0,10*ROW('Hygiene Data'!H109)),IF(AND(ISNUMBER(OFFSET('Hygiene Data'!$H$6,0,10*ROW('Hygiene Data'!H109))),ED115="No",ISNUMBER(OFFSET('Hygiene Data'!$H$6,0,10*ROW('Hygiene Data'!H109)))),CONCATENATE("[",ROUND(OFFSET('Hygiene Data'!$H$6,0,10*ROW('Hygiene Data'!H109)),0),"]"),IF(AND(ISNUMBER(OFFSET('Hygiene Data'!$H$6,0,10*ROW('Hygiene Data'!H109))),ED115="",ISNUMBER(OFFSET('Hygiene Data'!$H$6,0,10*ROW('Hygiene Data'!H109)))),OFFSET('Hygiene Data'!$H$6,0,10*ROW('Hygiene Data'!H109)),NA())))</f>
        <v>#N/A</v>
      </c>
      <c r="BP115" s="121" t="e">
        <f ca="1">+IF(AND(ISNUMBER(OFFSET('Hygiene Data'!$H$8,0,10*ROW('Hygiene Data'!H109))),EE115="Yes"),OFFSET('Hygiene Data'!$H$8,0,10*ROW('Hygiene Data'!H109)),IF(AND(ISNUMBER(OFFSET('Hygiene Data'!$H$8,0,10*ROW('Hygiene Data'!H109))),EE115="No",ISNUMBER(OFFSET('Hygiene Data'!$H$8,0,10*ROW('Hygiene Data'!H109)))),CONCATENATE("[",ROUND(OFFSET('Hygiene Data'!$H$8,0,10*ROW('Hygiene Data'!H109)),0),"]"),IF(AND(ISNUMBER(OFFSET('Hygiene Data'!$H$8,0,10*ROW('Hygiene Data'!H109))),EE115="",ISNUMBER(OFFSET('Hygiene Data'!$H$8,0,10*ROW('Hygiene Data'!H109)))),OFFSET('Hygiene Data'!$H$8,0,10*ROW('Hygiene Data'!H109)),NA())))</f>
        <v>#N/A</v>
      </c>
      <c r="BQ115" s="121" t="e">
        <f ca="1">+IF(AND(ISNUMBER(OFFSET('Hygiene Data'!$H$10,0,10*ROW('Hygiene Data'!H109))),EF115="Yes"),OFFSET('Hygiene Data'!$H$10,0,10*ROW('Hygiene Data'!H109)),IF(AND(ISNUMBER(OFFSET('Hygiene Data'!$H$10,0,10*ROW('Hygiene Data'!H109))),EF115="No",ISNUMBER(OFFSET('Hygiene Data'!$H$10,0,10*ROW('Hygiene Data'!H109)))),CONCATENATE("[",ROUND(OFFSET('Hygiene Data'!$H$10,0,10*ROW('Hygiene Data'!H109)),0),"]"),IF(AND(ISNUMBER(OFFSET('Hygiene Data'!$H$10,0,10*ROW('Hygiene Data'!H109))),EF115="",ISNUMBER(OFFSET('Hygiene Data'!$H$10,0,10*ROW('Hygiene Data'!H109)))),OFFSET('Hygiene Data'!$H$10,0,10*ROW('Hygiene Data'!H109)),NA())))</f>
        <v>#N/A</v>
      </c>
      <c r="BS115" s="28" t="str">
        <f ca="1">+IF(OFFSET('Water Data'!$C$28,0,10*ROW('Water Data'!C109))="","",OFFSET('Water Data'!$C$28,0,10*ROW('Water Data'!C109)))</f>
        <v/>
      </c>
      <c r="BT115" s="28" t="str">
        <f ca="1">+IF(OFFSET('Water Data'!$C$29,0,10*ROW('Water Data'!C109))="","",OFFSET('Water Data'!$C$29,0,10*ROW('Water Data'!C109)))</f>
        <v/>
      </c>
      <c r="BU115" s="28" t="str">
        <f ca="1">+IF(OFFSET('Water Data'!$C$30,0,10*ROW('Water Data'!C109))="","",OFFSET('Water Data'!$C$30,0,10*ROW('Water Data'!C109)))</f>
        <v/>
      </c>
      <c r="BV115" s="28" t="str">
        <f ca="1">+IF(OFFSET('Water Data'!$D$28,0,10*ROW('Water Data'!D109))="","",OFFSET('Water Data'!$D$28,0,10*ROW('Water Data'!D109)))</f>
        <v/>
      </c>
      <c r="BW115" s="28" t="str">
        <f ca="1">+IF(OFFSET('Water Data'!$D$29,0,10*ROW('Water Data'!D109))="","",OFFSET('Water Data'!$D$29,0,10*ROW('Water Data'!D109)))</f>
        <v/>
      </c>
      <c r="BX115" s="28" t="str">
        <f ca="1">+IF(OFFSET('Water Data'!$D$30,0,10*ROW('Water Data'!D109))="","",OFFSET('Water Data'!$D$30,0,10*ROW('Water Data'!D109)))</f>
        <v/>
      </c>
      <c r="BY115" s="28" t="str">
        <f ca="1">+IF(OFFSET('Water Data'!$E$28,0,10*ROW('Water Data'!E109))="","",OFFSET('Water Data'!$E$28,0,10*ROW('Water Data'!E109)))</f>
        <v/>
      </c>
      <c r="BZ115" s="28" t="str">
        <f ca="1">+IF(OFFSET('Water Data'!$E$29,0,10*ROW('Water Data'!E109))="","",OFFSET('Water Data'!$E$29,0,10*ROW('Water Data'!E109)))</f>
        <v/>
      </c>
      <c r="CA115" s="28" t="str">
        <f ca="1">+IF(OFFSET('Water Data'!$E$30,0,10*ROW('Water Data'!E109))="","",OFFSET('Water Data'!$E$30,0,10*ROW('Water Data'!E109)))</f>
        <v/>
      </c>
      <c r="CB115" s="28" t="str">
        <f ca="1">+IF(OFFSET('Water Data'!$F$28,0,10*ROW('Water Data'!F109))="","",OFFSET('Water Data'!$F$28,0,10*ROW('Water Data'!F109)))</f>
        <v/>
      </c>
      <c r="CC115" s="28" t="str">
        <f ca="1">+IF(OFFSET('Water Data'!$F$29,0,10*ROW('Water Data'!F109))="","",OFFSET('Water Data'!$F$29,0,10*ROW('Water Data'!F109)))</f>
        <v/>
      </c>
      <c r="CD115" s="28" t="str">
        <f ca="1">+IF(OFFSET('Water Data'!$F$30,0,10*ROW('Water Data'!F109))="","",OFFSET('Water Data'!$F$30,0,10*ROW('Water Data'!F109)))</f>
        <v/>
      </c>
      <c r="CE115" s="28" t="str">
        <f ca="1">+IF(OFFSET('Water Data'!$G$28,0,10*ROW('Water Data'!G109))="","",OFFSET('Water Data'!$G$28,0,10*ROW('Water Data'!G109)))</f>
        <v/>
      </c>
      <c r="CF115" s="28" t="str">
        <f ca="1">+IF(OFFSET('Water Data'!$G$29,0,10*ROW('Water Data'!G109))="","",OFFSET('Water Data'!$G$29,0,10*ROW('Water Data'!G109)))</f>
        <v/>
      </c>
      <c r="CG115" s="28" t="str">
        <f ca="1">+IF(OFFSET('Water Data'!$G$30,0,10*ROW('Water Data'!G109))="","",OFFSET('Water Data'!$G$30,0,10*ROW('Water Data'!G109)))</f>
        <v/>
      </c>
      <c r="CH115" s="28" t="str">
        <f ca="1">+IF(OFFSET('Water Data'!$H$28,0,10*ROW('Water Data'!H109))="","",OFFSET('Water Data'!$H$28,0,10*ROW('Water Data'!H109)))</f>
        <v/>
      </c>
      <c r="CI115" s="28" t="str">
        <f ca="1">+IF(OFFSET('Water Data'!$H$29,0,10*ROW('Water Data'!H109))="","",OFFSET('Water Data'!$H$29,0,10*ROW('Water Data'!H109)))</f>
        <v/>
      </c>
      <c r="CJ115" s="28" t="str">
        <f ca="1">+IF(OFFSET('Water Data'!$H$30,0,10*ROW('Water Data'!H109))="","",OFFSET('Water Data'!$H$30,0,10*ROW('Water Data'!H109)))</f>
        <v/>
      </c>
      <c r="CK115" s="28" t="str">
        <f ca="1">+IF(OFFSET('Sanitation Data'!$C$29,0,10*ROW('Sanitation Data'!C109))="","",OFFSET('Sanitation Data'!$C$29,0,10*ROW('Sanitation Data'!C109)))</f>
        <v/>
      </c>
      <c r="CL115" s="28" t="str">
        <f ca="1">+IF(OFFSET('Sanitation Data'!$C$30,0,10*ROW('Sanitation Data'!C109))="","",OFFSET('Sanitation Data'!$C$30,0,10*ROW('Sanitation Data'!C109)))</f>
        <v/>
      </c>
      <c r="CM115" s="28" t="str">
        <f ca="1">+IF(OFFSET('Sanitation Data'!$C$31,0,10*ROW('Sanitation Data'!C109))="","",OFFSET('Sanitation Data'!$C$31,0,10*ROW('Sanitation Data'!C109)))</f>
        <v/>
      </c>
      <c r="CN115" s="28" t="str">
        <f ca="1">+IF(OFFSET('Sanitation Data'!$C$32,0,10*ROW('Sanitation Data'!C109))="","",OFFSET('Sanitation Data'!$C$32,0,10*ROW('Sanitation Data'!C109)))</f>
        <v/>
      </c>
      <c r="CO115" s="28" t="str">
        <f ca="1">+IF(OFFSET('Sanitation Data'!$C$33,0,10*ROW('Sanitation Data'!C109))="","",OFFSET('Sanitation Data'!$C$33,0,10*ROW('Sanitation Data'!C109)))</f>
        <v/>
      </c>
      <c r="CP115" s="28" t="str">
        <f ca="1">+IF(OFFSET('Sanitation Data'!$D$29,0,10*ROW('Sanitation Data'!D109))="","",OFFSET('Sanitation Data'!$D$29,0,10*ROW('Sanitation Data'!D109)))</f>
        <v/>
      </c>
      <c r="CQ115" s="28" t="str">
        <f ca="1">+IF(OFFSET('Sanitation Data'!$D$30,0,10*ROW('Sanitation Data'!D109))="","",OFFSET('Sanitation Data'!$D$30,0,10*ROW('Sanitation Data'!D109)))</f>
        <v/>
      </c>
      <c r="CR115" s="28" t="str">
        <f ca="1">+IF(OFFSET('Sanitation Data'!$D$31,0,10*ROW('Sanitation Data'!D109))="","",OFFSET('Sanitation Data'!$D$31,0,10*ROW('Sanitation Data'!D109)))</f>
        <v/>
      </c>
      <c r="CS115" s="28" t="str">
        <f ca="1">+IF(OFFSET('Sanitation Data'!$D$32,0,10*ROW('Sanitation Data'!D109))="","",OFFSET('Sanitation Data'!$D$32,0,10*ROW('Sanitation Data'!D109)))</f>
        <v/>
      </c>
      <c r="CT115" s="28" t="str">
        <f ca="1">+IF(OFFSET('Sanitation Data'!$D$33,0,10*ROW('Sanitation Data'!D109))="","",OFFSET('Sanitation Data'!$D$33,0,10*ROW('Sanitation Data'!D109)))</f>
        <v/>
      </c>
      <c r="CU115" s="28" t="str">
        <f ca="1">+IF(OFFSET('Sanitation Data'!$E$29,0,10*ROW('Sanitation Data'!E109))="","",OFFSET('Sanitation Data'!$E$29,0,10*ROW('Sanitation Data'!E109)))</f>
        <v/>
      </c>
      <c r="CV115" s="28" t="str">
        <f ca="1">+IF(OFFSET('Sanitation Data'!$E$30,0,10*ROW('Sanitation Data'!E109))="","",OFFSET('Sanitation Data'!$E$30,0,10*ROW('Sanitation Data'!E109)))</f>
        <v/>
      </c>
      <c r="CW115" s="28" t="str">
        <f ca="1">+IF(OFFSET('Sanitation Data'!$E$31,0,10*ROW('Sanitation Data'!E109))="","",OFFSET('Sanitation Data'!$E$31,0,10*ROW('Sanitation Data'!E109)))</f>
        <v/>
      </c>
      <c r="CX115" s="28" t="str">
        <f ca="1">+IF(OFFSET('Sanitation Data'!$E$32,0,10*ROW('Sanitation Data'!E109))="","",OFFSET('Sanitation Data'!$E$32,0,10*ROW('Sanitation Data'!E109)))</f>
        <v/>
      </c>
      <c r="CY115" s="28" t="str">
        <f ca="1">+IF(OFFSET('Sanitation Data'!$E$33,0,10*ROW('Sanitation Data'!E109))="","",OFFSET('Sanitation Data'!$E$33,0,10*ROW('Sanitation Data'!E109)))</f>
        <v/>
      </c>
      <c r="CZ115" s="28" t="str">
        <f ca="1">+IF(OFFSET('Sanitation Data'!$F$29,0,10*ROW('Sanitation Data'!F109))="","",OFFSET('Sanitation Data'!$F$29,0,10*ROW('Sanitation Data'!F109)))</f>
        <v/>
      </c>
      <c r="DA115" s="28" t="str">
        <f ca="1">+IF(OFFSET('Sanitation Data'!$F$30,0,10*ROW('Sanitation Data'!F109))="","",OFFSET('Sanitation Data'!$F$30,0,10*ROW('Sanitation Data'!F109)))</f>
        <v/>
      </c>
      <c r="DB115" s="28" t="str">
        <f ca="1">+IF(OFFSET('Sanitation Data'!$F$31,0,10*ROW('Sanitation Data'!F109))="","",OFFSET('Sanitation Data'!$F$31,0,10*ROW('Sanitation Data'!F109)))</f>
        <v/>
      </c>
      <c r="DC115" s="28" t="str">
        <f ca="1">+IF(OFFSET('Sanitation Data'!$F$32,0,10*ROW('Sanitation Data'!F109))="","",OFFSET('Sanitation Data'!$F$32,0,10*ROW('Sanitation Data'!F109)))</f>
        <v/>
      </c>
      <c r="DD115" s="28" t="str">
        <f ca="1">+IF(OFFSET('Sanitation Data'!$F$33,0,10*ROW('Sanitation Data'!F109))="","",OFFSET('Sanitation Data'!$F$33,0,10*ROW('Sanitation Data'!F109)))</f>
        <v/>
      </c>
      <c r="DE115" s="28" t="str">
        <f ca="1">+IF(OFFSET('Sanitation Data'!$G$29,0,10*ROW('Sanitation Data'!G109))="","",OFFSET('Sanitation Data'!$G$29,0,10*ROW('Sanitation Data'!G109)))</f>
        <v/>
      </c>
      <c r="DF115" s="28" t="str">
        <f ca="1">+IF(OFFSET('Sanitation Data'!$G$30,0,10*ROW('Sanitation Data'!G109))="","",OFFSET('Sanitation Data'!$G$30,0,10*ROW('Sanitation Data'!G109)))</f>
        <v/>
      </c>
      <c r="DG115" s="28" t="str">
        <f ca="1">+IF(OFFSET('Sanitation Data'!$G$31,0,10*ROW('Sanitation Data'!G109))="","",OFFSET('Sanitation Data'!$G$31,0,10*ROW('Sanitation Data'!G109)))</f>
        <v/>
      </c>
      <c r="DH115" s="28" t="str">
        <f ca="1">+IF(OFFSET('Sanitation Data'!$G$32,0,10*ROW('Sanitation Data'!G109))="","",OFFSET('Sanitation Data'!$G$32,0,10*ROW('Sanitation Data'!G109)))</f>
        <v/>
      </c>
      <c r="DI115" s="28" t="str">
        <f ca="1">+IF(OFFSET('Sanitation Data'!$G$33,0,10*ROW('Sanitation Data'!G109))="","",OFFSET('Sanitation Data'!$G$33,0,10*ROW('Sanitation Data'!G109)))</f>
        <v/>
      </c>
      <c r="DJ115" s="28" t="str">
        <f ca="1">+IF(OFFSET('Sanitation Data'!$H$29,0,10*ROW('Sanitation Data'!H109))="","",OFFSET('Sanitation Data'!$H$29,0,10*ROW('Sanitation Data'!H109)))</f>
        <v/>
      </c>
      <c r="DK115" s="28" t="str">
        <f ca="1">+IF(OFFSET('Sanitation Data'!$H$30,0,10*ROW('Sanitation Data'!H109))="","",OFFSET('Sanitation Data'!$H$30,0,10*ROW('Sanitation Data'!H109)))</f>
        <v/>
      </c>
      <c r="DL115" s="28" t="str">
        <f ca="1">+IF(OFFSET('Sanitation Data'!$H$31,0,10*ROW('Sanitation Data'!H109))="","",OFFSET('Sanitation Data'!$H$31,0,10*ROW('Sanitation Data'!H109)))</f>
        <v/>
      </c>
      <c r="DM115" s="28" t="str">
        <f ca="1">+IF(OFFSET('Sanitation Data'!$H$32,0,10*ROW('Sanitation Data'!H109))="","",OFFSET('Sanitation Data'!$H$32,0,10*ROW('Sanitation Data'!H109)))</f>
        <v/>
      </c>
      <c r="DN115" s="28" t="str">
        <f ca="1">+IF(OFFSET('Sanitation Data'!$H$33,0,10*ROW('Sanitation Data'!H109))="","",OFFSET('Sanitation Data'!$H$33,0,10*ROW('Sanitation Data'!H109)))</f>
        <v/>
      </c>
      <c r="DO115" s="28" t="str">
        <f ca="1">+IF(OFFSET('Hygiene Data'!$C$12,0,10*ROW('Hygiene Data'!C109))="","",OFFSET('Hygiene Data'!$C$12,0,10*ROW('Hygiene Data'!C109)))</f>
        <v/>
      </c>
      <c r="DP115" s="28" t="str">
        <f ca="1">+IF(OFFSET('Hygiene Data'!$C$13,0,10*ROW('Hygiene Data'!C109))="","",OFFSET('Hygiene Data'!$C$13,0,10*ROW('Hygiene Data'!C109)))</f>
        <v/>
      </c>
      <c r="DQ115" s="28" t="str">
        <f ca="1">+IF(OFFSET('Hygiene Data'!$C$14,0,10*ROW('Hygiene Data'!C109))="","",OFFSET('Hygiene Data'!$C$14,0,10*ROW('Hygiene Data'!C109)))</f>
        <v/>
      </c>
      <c r="DR115" s="28" t="str">
        <f ca="1">+IF(OFFSET('Hygiene Data'!$D$12,0,10*ROW('Hygiene Data'!D109))="","",OFFSET('Hygiene Data'!$D$12,0,10*ROW('Hygiene Data'!D109)))</f>
        <v/>
      </c>
      <c r="DS115" s="28" t="str">
        <f ca="1">+IF(OFFSET('Hygiene Data'!$D$13,0,10*ROW('Hygiene Data'!D109))="","",OFFSET('Hygiene Data'!$D$13,0,10*ROW('Hygiene Data'!D109)))</f>
        <v/>
      </c>
      <c r="DT115" s="28" t="str">
        <f ca="1">+IF(OFFSET('Hygiene Data'!$D$14,0,10*ROW('Hygiene Data'!D109))="","",OFFSET('Hygiene Data'!$D$14,0,10*ROW('Hygiene Data'!D109)))</f>
        <v/>
      </c>
      <c r="DU115" s="28" t="str">
        <f ca="1">+IF(OFFSET('Hygiene Data'!$E$12,0,10*ROW('Hygiene Data'!E109))="","",OFFSET('Hygiene Data'!$E$12,0,10*ROW('Hygiene Data'!E109)))</f>
        <v/>
      </c>
      <c r="DV115" s="28" t="str">
        <f ca="1">+IF(OFFSET('Hygiene Data'!$E$13,0,10*ROW('Hygiene Data'!E109))="","",OFFSET('Hygiene Data'!$E$13,0,10*ROW('Hygiene Data'!E109)))</f>
        <v/>
      </c>
      <c r="DW115" s="28" t="str">
        <f ca="1">+IF(OFFSET('Hygiene Data'!$E$14,0,10*ROW('Hygiene Data'!E109))="","",OFFSET('Hygiene Data'!$E$14,0,10*ROW('Hygiene Data'!E109)))</f>
        <v/>
      </c>
      <c r="DX115" s="28" t="str">
        <f ca="1">+IF(OFFSET('Hygiene Data'!$F$12,0,10*ROW('Hygiene Data'!F109))="","",OFFSET('Hygiene Data'!$F$12,0,10*ROW('Hygiene Data'!F109)))</f>
        <v/>
      </c>
      <c r="DY115" s="28" t="str">
        <f ca="1">+IF(OFFSET('Hygiene Data'!$F$13,0,10*ROW('Hygiene Data'!F109))="","",OFFSET('Hygiene Data'!$F$13,0,10*ROW('Hygiene Data'!F109)))</f>
        <v/>
      </c>
      <c r="DZ115" s="28" t="str">
        <f ca="1">+IF(OFFSET('Hygiene Data'!$F$14,0,10*ROW('Hygiene Data'!F109))="","",OFFSET('Hygiene Data'!$F$14,0,10*ROW('Hygiene Data'!F109)))</f>
        <v/>
      </c>
      <c r="EA115" s="28" t="str">
        <f ca="1">+IF(OFFSET('Hygiene Data'!$G$12,0,10*ROW('Hygiene Data'!G109))="","",OFFSET('Hygiene Data'!$G$12,0,10*ROW('Hygiene Data'!G109)))</f>
        <v/>
      </c>
      <c r="EB115" s="28" t="str">
        <f ca="1">+IF(OFFSET('Hygiene Data'!$G$13,0,10*ROW('Hygiene Data'!G109))="","",OFFSET('Hygiene Data'!$G$13,0,10*ROW('Hygiene Data'!G109)))</f>
        <v/>
      </c>
      <c r="EC115" s="28" t="str">
        <f ca="1">+IF(OFFSET('Hygiene Data'!$G$14,0,10*ROW('Hygiene Data'!G109))="","",OFFSET('Hygiene Data'!$G$14,0,10*ROW('Hygiene Data'!G109)))</f>
        <v/>
      </c>
      <c r="ED115" s="28" t="str">
        <f ca="1">+IF(OFFSET('Hygiene Data'!$H$12,0,10*ROW('Hygiene Data'!H109))="","",OFFSET('Hygiene Data'!$H$12,0,10*ROW('Hygiene Data'!H109)))</f>
        <v/>
      </c>
      <c r="EE115" s="28" t="str">
        <f ca="1">+IF(OFFSET('Hygiene Data'!$H$13,0,10*ROW('Hygiene Data'!H109))="","",OFFSET('Hygiene Data'!$H$13,0,10*ROW('Hygiene Data'!H109)))</f>
        <v/>
      </c>
      <c r="EF115" s="28" t="str">
        <f ca="1">+IF(OFFSET('Hygiene Data'!$H$14,0,10*ROW('Hygiene Data'!H109))="","",OFFSET('Hygiene Data'!$H$14,0,10*ROW('Hygiene Data'!H109)))</f>
        <v/>
      </c>
    </row>
    <row r="116" spans="1:136" x14ac:dyDescent="0.2">
      <c r="A116" s="44" t="str">
        <f ca="1">+IF(OFFSET('Water Data'!$B$1,0,10*ROW('Water Data'!B113))="","",OFFSET('Water Data'!$B$1,0,10*ROW('Water Data'!B113)))</f>
        <v/>
      </c>
      <c r="B116" s="44" t="str">
        <f ca="1">+IF(OFFSET('Water Data'!$A$3,0,10*ROW('Water Data'!A113))="","",OFFSET('Water Data'!$A$3,0,10*ROW('Water Data'!A113)))</f>
        <v/>
      </c>
      <c r="C116" s="44" t="str">
        <f ca="1">+IF(OFFSET('Water Data'!$C$3,0,10*ROW('Water Data'!C113))="","",OFFSET('Water Data'!$C$3,0,10*ROW('Water Data'!C113)))</f>
        <v/>
      </c>
      <c r="D116" s="119" t="e">
        <f ca="1">+IF(AND(ISNUMBER(OFFSET('Water Data'!$C$5,0,10*ROW('Water Data'!C110))),BS116="Yes"),100-OFFSET('Water Data'!$C$5,0,10*ROW('Water Data'!C110)),IF(AND(ISNUMBER(OFFSET('Water Data'!$C$5,0,10*ROW('Water Data'!C110))),BS116="No",ISNUMBER(OFFSET('Water Data'!$C$5,0,10*ROW('Water Data'!C110)))),CONCATENATE("[",ROUND(100-OFFSET('Water Data'!$C$5,0,10*ROW('Water Data'!C110)),0),"]"),IF(AND(ISNUMBER(OFFSET('Water Data'!$C$5,0,10*ROW('Water Data'!C110))),BS116="",ISNUMBER(OFFSET('Water Data'!$C$5,0,10*ROW('Water Data'!C110)))),100-OFFSET('Water Data'!$C$5,0,10*ROW('Water Data'!C110)),NA())))</f>
        <v>#N/A</v>
      </c>
      <c r="E116" s="119" t="e">
        <f ca="1">+IF(AND(ISNUMBER(OFFSET('Water Data'!$C$7,0,10*ROW('Water Data'!D110))),BT116="Yes"),OFFSET('Water Data'!$C$7,0,10*ROW('Water Data'!C110)),IF(AND(ISNUMBER(OFFSET('Water Data'!$C$7,0,10*ROW('Water Data'!C110))),BT116="No",ISNUMBER(OFFSET('Water Data'!$C$7,0,10*ROW('Water Data'!C110)))),CONCATENATE("[",ROUND(OFFSET('Water Data'!$C$7,0,10*ROW('Water Data'!C110)),0),"]"),IF(AND(ISNUMBER(OFFSET('Water Data'!$C$7,0,10*ROW('Water Data'!C110))),BT116="",ISNUMBER(OFFSET('Water Data'!$C$7,0,10*ROW('Water Data'!C110)))),OFFSET('Water Data'!$C$7,0,10*ROW('Water Data'!C110)),NA())))</f>
        <v>#N/A</v>
      </c>
      <c r="F116" s="119" t="e">
        <f ca="1">+IF(AND(ISNUMBER(OFFSET('Water Data'!$C$10,0,10*ROW('Water Data'!C110))),BU116="Yes"),OFFSET('Water Data'!$C$10,0,10*ROW('Water Data'!C110)),IF(AND(ISNUMBER(OFFSET('Water Data'!$C$10,0,10*ROW('Water Data'!C110))),BU116="No",ISNUMBER(OFFSET('Water Data'!$C$10,0,10*ROW('Water Data'!C110)))),CONCATENATE("[",ROUND(OFFSET('Water Data'!$C$10,0,10*ROW('Water Data'!C110)),0),"]"),IF(AND(ISNUMBER(OFFSET('Water Data'!$C$10,0,10*ROW('Water Data'!C110))),BU116="",ISNUMBER(OFFSET('Water Data'!$C$10,0,10*ROW('Water Data'!C110)))),OFFSET('Water Data'!$C$10,0,10*ROW('Water Data'!C110)),NA())))</f>
        <v>#N/A</v>
      </c>
      <c r="G116" s="119" t="e">
        <f ca="1">+IF(AND(ISNUMBER(OFFSET('Water Data'!$D$5,0,10*ROW('Water Data'!D110))),BV116="Yes"),100-OFFSET('Water Data'!$D$5,0,10*ROW('Water Data'!D110)),IF(AND(ISNUMBER(OFFSET('Water Data'!$D$5,0,10*ROW('Water Data'!D110))),BV116="No",ISNUMBER(OFFSET('Water Data'!$D$5,0,10*ROW('Water Data'!D110)))),CONCATENATE("[",ROUND(100-OFFSET('Water Data'!$D$5,0,10*ROW('Water Data'!D110)),0),"]"),IF(AND(ISNUMBER(OFFSET('Water Data'!$D$5,0,10*ROW('Water Data'!D110))),BV116="",ISNUMBER(OFFSET('Water Data'!$D$5,0,10*ROW('Water Data'!D110)))),100-OFFSET('Water Data'!$D$5,0,10*ROW('Water Data'!D110)),NA())))</f>
        <v>#N/A</v>
      </c>
      <c r="H116" s="119" t="e">
        <f ca="1">+IF(AND(ISNUMBER(OFFSET('Water Data'!$D$7,0,10*ROW('Water Data'!D110))),BW116="Yes"),OFFSET('Water Data'!$D$7,0,10*ROW('Water Data'!D110)),IF(AND(ISNUMBER(OFFSET('Water Data'!$D$7,0,10*ROW('Water Data'!D110))),BW116="No",ISNUMBER(OFFSET('Water Data'!$D$7,0,10*ROW('Water Data'!D110)))),CONCATENATE("[",ROUND(OFFSET('Water Data'!$C$7,0,10*ROW('Water Data'!D110)),0),"]"),IF(AND(ISNUMBER(OFFSET('Water Data'!$D$7,0,10*ROW('Water Data'!D110))),BW116="",ISNUMBER(OFFSET('Water Data'!$D$7,0,10*ROW('Water Data'!D110)))),OFFSET('Water Data'!$D$7,0,10*ROW('Water Data'!D110)),NA())))</f>
        <v>#N/A</v>
      </c>
      <c r="I116" s="119" t="e">
        <f ca="1">+IF(AND(ISNUMBER(OFFSET('Water Data'!$D$10,0,10*ROW('Water Data'!D110))),BX116="Yes"),OFFSET('Water Data'!$D$10,0,10*ROW('Water Data'!D110)),IF(AND(ISNUMBER(OFFSET('Water Data'!$D$10,0,10*ROW('Water Data'!D110))),BX116="No",ISNUMBER(OFFSET('Water Data'!$D$10,0,10*ROW('Water Data'!D110)))),CONCATENATE("[",ROUND(OFFSET('Water Data'!$D$10,0,10*ROW('Water Data'!D110)),0),"]"),IF(AND(ISNUMBER(OFFSET('Water Data'!$D$10,0,10*ROW('Water Data'!D110))),BX116="",ISNUMBER(OFFSET('Water Data'!$D$10,0,10*ROW('Water Data'!D110)))),OFFSET('Water Data'!$D$10,0,10*ROW('Water Data'!D110)),NA())))</f>
        <v>#N/A</v>
      </c>
      <c r="J116" s="119" t="e">
        <f ca="1">+IF(AND(ISNUMBER(OFFSET('Water Data'!$E$5,0,10*ROW('Water Data'!E110))),BY116="Yes"),100-OFFSET('Water Data'!$E$5,0,10*ROW('Water Data'!E110)),IF(AND(ISNUMBER(OFFSET('Water Data'!$E$5,0,10*ROW('Water Data'!E110))),BY116="No",ISNUMBER(OFFSET('Water Data'!$E$5,0,10*ROW('Water Data'!E110)))),CONCATENATE("[",ROUND(100-OFFSET('Water Data'!$E$5,0,10*ROW('Water Data'!E110)),0),"]"),IF(AND(ISNUMBER(OFFSET('Water Data'!$E$5,0,10*ROW('Water Data'!E110))),BY116="",ISNUMBER(OFFSET('Water Data'!$E$5,0,10*ROW('Water Data'!E110)))),100-OFFSET('Water Data'!$E$5,0,10*ROW('Water Data'!E110)),NA())))</f>
        <v>#N/A</v>
      </c>
      <c r="K116" s="119" t="e">
        <f ca="1">+IF(AND(ISNUMBER(OFFSET('Water Data'!$E$7,0,10*ROW('Water Data'!E110))),BZ116="Yes"),OFFSET('Water Data'!$E$7,0,10*ROW('Water Data'!E110)),IF(AND(ISNUMBER(OFFSET('Water Data'!$E$7,0,10*ROW('Water Data'!E110))),BZ116="No",ISNUMBER(OFFSET('Water Data'!$E$7,0,10*ROW('Water Data'!E110)))),CONCATENATE("[",ROUND(OFFSET('Water Data'!$E$7,0,10*ROW('Water Data'!E110)),0),"]"),IF(AND(ISNUMBER(OFFSET('Water Data'!$E$7,0,10*ROW('Water Data'!E110))),BZ116="",ISNUMBER(OFFSET('Water Data'!$E$7,0,10*ROW('Water Data'!E110)))),OFFSET('Water Data'!$E$7,0,10*ROW('Water Data'!E110)),NA())))</f>
        <v>#N/A</v>
      </c>
      <c r="L116" s="119" t="e">
        <f ca="1">+IF(AND(ISNUMBER(OFFSET('Water Data'!$E$10,0,10*ROW('Water Data'!E110))),CA116="Yes"),OFFSET('Water Data'!$E$10,0,10*ROW('Water Data'!E110)),IF(AND(ISNUMBER(OFFSET('Water Data'!$E$10,0,10*ROW('Water Data'!E110))),CA116="No",ISNUMBER(OFFSET('Water Data'!$E$10,0,10*ROW('Water Data'!E110)))),CONCATENATE("[",ROUND(OFFSET('Water Data'!$E$10,0,10*ROW('Water Data'!E110)),0),"]"),IF(AND(ISNUMBER(OFFSET('Water Data'!$E$10,0,10*ROW('Water Data'!E110))),CA116="",ISNUMBER(OFFSET('Water Data'!$E$10,0,10*ROW('Water Data'!E110)))),OFFSET('Water Data'!$E$10,0,10*ROW('Water Data'!E110)),NA())))</f>
        <v>#N/A</v>
      </c>
      <c r="M116" s="119" t="e">
        <f ca="1">+IF(AND(ISNUMBER(OFFSET('Water Data'!$F$5,0,10*ROW('Water Data'!F110))),CB116="Yes"),100-OFFSET('Water Data'!$F$5,0,10*ROW('Water Data'!F110)),IF(AND(ISNUMBER(OFFSET('Water Data'!$F$5,0,10*ROW('Water Data'!F110))),CB116="No",ISNUMBER(OFFSET('Water Data'!$F$5,0,10*ROW('Water Data'!F110)))),CONCATENATE("[",ROUND(100-OFFSET('Water Data'!$F$5,0,10*ROW('Water Data'!F110)),0),"]"),IF(AND(ISNUMBER(OFFSET('Water Data'!$F$5,0,10*ROW('Water Data'!F110))),CB116="",ISNUMBER(OFFSET('Water Data'!$F$5,0,10*ROW('Water Data'!F110)))),100-OFFSET('Water Data'!$F$5,0,10*ROW('Water Data'!F110)),NA())))</f>
        <v>#N/A</v>
      </c>
      <c r="N116" s="119" t="e">
        <f ca="1">+IF(AND(ISNUMBER(OFFSET('Water Data'!$F$7,0,10*ROW('Water Data'!F110))),CC116="Yes"),OFFSET('Water Data'!$F$7,0,10*ROW('Water Data'!F110)),IF(AND(ISNUMBER(OFFSET('Water Data'!$F$7,0,10*ROW('Water Data'!F110))),CC116="No",ISNUMBER(OFFSET('Water Data'!$F$7,0,10*ROW('Water Data'!F110)))),CONCATENATE("[",ROUND(OFFSET('Water Data'!$F$7,0,10*ROW('Water Data'!F110)),0),"]"),IF(AND(ISNUMBER(OFFSET('Water Data'!$F$7,0,10*ROW('Water Data'!F110))),CC116="",ISNUMBER(OFFSET('Water Data'!$F$7,0,10*ROW('Water Data'!F110)))),OFFSET('Water Data'!$F$7,0,10*ROW('Water Data'!F110)),NA())))</f>
        <v>#N/A</v>
      </c>
      <c r="O116" s="119" t="e">
        <f ca="1">+IF(AND(ISNUMBER(OFFSET('Water Data'!$F$10,0,10*ROW('Water Data'!F110))),CD116="Yes"),OFFSET('Water Data'!$F$10,0,10*ROW('Water Data'!F110)),IF(AND(ISNUMBER(OFFSET('Water Data'!$F$10,0,10*ROW('Water Data'!F110))),CD116="No",ISNUMBER(OFFSET('Water Data'!$F$10,0,10*ROW('Water Data'!F110)))),CONCATENATE("[",ROUND(OFFSET('Water Data'!$F$10,0,10*ROW('Water Data'!F110)),0),"]"),IF(AND(ISNUMBER(OFFSET('Water Data'!$F$10,0,10*ROW('Water Data'!F110))),CD116="",ISNUMBER(OFFSET('Water Data'!$F$10,0,10*ROW('Water Data'!F110)))),OFFSET('Water Data'!$F$10,0,10*ROW('Water Data'!F110)),NA())))</f>
        <v>#N/A</v>
      </c>
      <c r="P116" s="119" t="e">
        <f ca="1">+IF(AND(ISNUMBER(OFFSET('Water Data'!$G$5,0,10*ROW('Water Data'!G110))),CE116="Yes"),100-OFFSET('Water Data'!$G$5,0,10*ROW('Water Data'!G110)),IF(AND(ISNUMBER(OFFSET('Water Data'!$G$5,0,10*ROW('Water Data'!G110))),CE116="No",ISNUMBER(OFFSET('Water Data'!$G$5,0,10*ROW('Water Data'!G110)))),CONCATENATE("[",ROUND(100-OFFSET('Water Data'!$G$5,0,10*ROW('Water Data'!G110)),0),"]"),IF(AND(ISNUMBER(OFFSET('Water Data'!$G$5,0,10*ROW('Water Data'!G110))),CE116="",ISNUMBER(OFFSET('Water Data'!$G$5,0,10*ROW('Water Data'!G110)))),100-OFFSET('Water Data'!$G$5,0,10*ROW('Water Data'!G110)),NA())))</f>
        <v>#N/A</v>
      </c>
      <c r="Q116" s="119" t="e">
        <f ca="1">+IF(AND(ISNUMBER(OFFSET('Water Data'!$G$7,0,10*ROW('Water Data'!G110))),CF116="Yes"),OFFSET('Water Data'!$G$7,0,10*ROW('Water Data'!G110)),IF(AND(ISNUMBER(OFFSET('Water Data'!$G$7,0,10*ROW('Water Data'!G110))),CF116="No",ISNUMBER(OFFSET('Water Data'!$G$7,0,10*ROW('Water Data'!G110)))),CONCATENATE("[",ROUND(OFFSET('Water Data'!$G$7,0,10*ROW('Water Data'!G110)),0),"]"),IF(AND(ISNUMBER(OFFSET('Water Data'!$G$7,0,10*ROW('Water Data'!G110))),CF116="",ISNUMBER(OFFSET('Water Data'!$G$7,0,10*ROW('Water Data'!G110)))),OFFSET('Water Data'!$G$7,0,10*ROW('Water Data'!G110)),NA())))</f>
        <v>#N/A</v>
      </c>
      <c r="R116" s="119" t="e">
        <f ca="1">+IF(AND(ISNUMBER(OFFSET('Water Data'!$G$10,0,10*ROW('Water Data'!G110))),CG116="Yes"),OFFSET('Water Data'!$G$10,0,10*ROW('Water Data'!G110)),IF(AND(ISNUMBER(OFFSET('Water Data'!$G$10,0,10*ROW('Water Data'!G110))),CG116="No",ISNUMBER(OFFSET('Water Data'!$G$10,0,10*ROW('Water Data'!G110)))),CONCATENATE("[",ROUND(OFFSET('Water Data'!$G$10,0,10*ROW('Water Data'!G110)),0),"]"),IF(AND(ISNUMBER(OFFSET('Water Data'!$G$10,0,10*ROW('Water Data'!G110))),CG116="",ISNUMBER(OFFSET('Water Data'!$G$10,0,10*ROW('Water Data'!G110)))),OFFSET('Water Data'!$G$10,0,10*ROW('Water Data'!G110)),NA())))</f>
        <v>#N/A</v>
      </c>
      <c r="S116" s="119" t="e">
        <f ca="1">+IF(AND(ISNUMBER(OFFSET('Water Data'!$H$5,0,10*ROW('Water Data'!H110))),CH116="Yes"),100-OFFSET('Water Data'!$H$5,0,10*ROW('Water Data'!H110)),IF(AND(ISNUMBER(OFFSET('Water Data'!$H$5,0,10*ROW('Water Data'!H110))),CH116="No",ISNUMBER(OFFSET('Water Data'!$H$5,0,10*ROW('Water Data'!H110)))),CONCATENATE("[",ROUND(100-OFFSET('Water Data'!$H$5,0,10*ROW('Water Data'!H110)),0),"]"),IF(AND(ISNUMBER(OFFSET('Water Data'!$H$5,0,10*ROW('Water Data'!H110))),CH116="",ISNUMBER(OFFSET('Water Data'!$H$5,0,10*ROW('Water Data'!H110)))),100-OFFSET('Water Data'!$H$5,0,10*ROW('Water Data'!H110)),NA())))</f>
        <v>#N/A</v>
      </c>
      <c r="T116" s="119" t="e">
        <f ca="1">+IF(AND(ISNUMBER(OFFSET('Water Data'!$H$7,0,10*ROW('Water Data'!H110))),CI116="Yes"),OFFSET('Water Data'!$H$7,0,10*ROW('Water Data'!H110)),IF(AND(ISNUMBER(OFFSET('Water Data'!$H$7,0,10*ROW('Water Data'!H110))),CI116="No",ISNUMBER(OFFSET('Water Data'!$H$7,0,10*ROW('Water Data'!H110)))),CONCATENATE("[",ROUND(OFFSET('Water Data'!$H$7,0,10*ROW('Water Data'!H110)),0),"]"),IF(AND(ISNUMBER(OFFSET('Water Data'!$H$7,0,10*ROW('Water Data'!H110))),CI116="",ISNUMBER(OFFSET('Water Data'!$H$7,0,10*ROW('Water Data'!H110)))),OFFSET('Water Data'!$H$7,0,10*ROW('Water Data'!H110)),NA())))</f>
        <v>#N/A</v>
      </c>
      <c r="U116" s="119" t="e">
        <f ca="1">+IF(AND(ISNUMBER(OFFSET('Water Data'!$H$10,0,10*ROW('Water Data'!H110))),CJ116="Yes"),OFFSET('Water Data'!$H$10,0,10*ROW('Water Data'!H110)),IF(AND(ISNUMBER(OFFSET('Water Data'!$H$10,0,10*ROW('Water Data'!H110))),CJ116="No",ISNUMBER(OFFSET('Water Data'!$H$10,0,10*ROW('Water Data'!H110)))),CONCATENATE("[",ROUND(OFFSET('Water Data'!$H$10,0,10*ROW('Water Data'!H110)),0),"]"),IF(AND(ISNUMBER(OFFSET('Water Data'!$H$10,0,10*ROW('Water Data'!H110))),CJ116="",ISNUMBER(OFFSET('Water Data'!$H$10,0,10*ROW('Water Data'!H110)))),OFFSET('Water Data'!$H$10,0,10*ROW('Water Data'!H110)),NA())))</f>
        <v>#N/A</v>
      </c>
      <c r="V116" s="120" t="e">
        <f ca="1">+IF(AND(ISNUMBER(OFFSET('Sanitation Data'!$C$5,0,10*ROW('Sanitation Data'!C110))),CK116="Yes"),100-OFFSET('Sanitation Data'!$C$5,0,10*ROW('Sanitation Data'!C110)),IF(AND(ISNUMBER(OFFSET('Sanitation Data'!$C$5,0,10*ROW('Sanitation Data'!C110))),CK116="No",ISNUMBER(OFFSET('Sanitation Data'!$C$5,0,10*ROW('Sanitation Data'!C110)))),CONCATENATE("[",ROUND(100-OFFSET('Sanitation Data'!$C$5,0,10*ROW('Sanitation Data'!C110)),0),"]"),IF(AND(ISNUMBER(OFFSET('Sanitation Data'!$C$5,0,10*ROW('Sanitation Data'!C110))),CK116="",ISNUMBER(OFFSET('Sanitation Data'!$C$5,0,10*ROW('Sanitation Data'!C110)))),100-OFFSET('Sanitation Data'!$C$5,0,10*ROW('Sanitation Data'!C110)),NA())))</f>
        <v>#N/A</v>
      </c>
      <c r="W116" s="120" t="e">
        <f ca="1">+IF(AND(ISNUMBER(OFFSET('Sanitation Data'!$C$7,0,10*ROW('Sanitation Data'!C110))),CL116="Yes"),OFFSET('Sanitation Data'!$C$7,0,10*ROW('Sanitation Data'!C110)),IF(AND(ISNUMBER(OFFSET('Sanitation Data'!$C$7,0,10*ROW('Sanitation Data'!C110))),CL116="No",ISNUMBER(OFFSET('Sanitation Data'!$C$7,0,10*ROW('Sanitation Data'!C110)))),CONCATENATE("[",ROUND(OFFSET('Sanitation Data'!$C$7,0,10*ROW('Sanitation Data'!C110)),0),"]"),IF(AND(ISNUMBER(OFFSET('Sanitation Data'!$C$7,0,10*ROW('Sanitation Data'!C110))),CL116="",ISNUMBER(OFFSET('Sanitation Data'!$C$7,0,10*ROW('Sanitation Data'!C110)))),OFFSET('Sanitation Data'!$C$7,0,10*ROW('Sanitation Data'!C110)),NA())))</f>
        <v>#N/A</v>
      </c>
      <c r="X116" s="120" t="e">
        <f ca="1">+IF(AND(ISNUMBER(OFFSET('Sanitation Data'!$C$11,0,10*ROW('Sanitation Data'!C110))),CM116="Yes"),OFFSET('Sanitation Data'!$C$11,0,10*ROW('Sanitation Data'!C110)),IF(AND(ISNUMBER(OFFSET('Sanitation Data'!$C$11,0,10*ROW('Sanitation Data'!C110))),CM116="No",ISNUMBER(OFFSET('Sanitation Data'!$C$11,0,10*ROW('Sanitation Data'!C110)))),CONCATENATE("[",ROUND(OFFSET('Sanitation Data'!$C$11,0,10*ROW('Sanitation Data'!C110)),0),"]"),IF(AND(ISNUMBER(OFFSET('Sanitation Data'!$C$11,0,10*ROW('Sanitation Data'!C110))),CM116="",ISNUMBER(OFFSET('Sanitation Data'!$C$11,0,10*ROW('Sanitation Data'!C110)))),OFFSET('Sanitation Data'!$C$11,0,10*ROW('Sanitation Data'!C110)),NA())))</f>
        <v>#N/A</v>
      </c>
      <c r="Y116" s="120" t="e">
        <f ca="1">+IF(AND(ISNUMBER(OFFSET('Sanitation Data'!$C$12,0,10*ROW('Sanitation Data'!C110))),CN116="Yes"),OFFSET('Sanitation Data'!$C$12,0,10*ROW('Sanitation Data'!C110)),IF(AND(ISNUMBER(OFFSET('Sanitation Data'!$C$12,0,10*ROW('Sanitation Data'!C110))),CN116="No",ISNUMBER(OFFSET('Sanitation Data'!$C$12,0,10*ROW('Sanitation Data'!C110)))),CONCATENATE("[",ROUND(OFFSET('Sanitation Data'!$C$12,0,10*ROW('Sanitation Data'!C110)),0),"]"),IF(AND(ISNUMBER(OFFSET('Sanitation Data'!$C$12,0,10*ROW('Sanitation Data'!C110))),CN116="",ISNUMBER(OFFSET('Sanitation Data'!$C$12,0,10*ROW('Sanitation Data'!C110)))),OFFSET('Sanitation Data'!$C$12,0,10*ROW('Sanitation Data'!C110)),NA())))</f>
        <v>#N/A</v>
      </c>
      <c r="Z116" s="120" t="e">
        <f ca="1">+IF(AND(ISNUMBER(OFFSET('Sanitation Data'!$C$13,0,10*ROW('Sanitation Data'!C110))),CO116="Yes"),OFFSET('Sanitation Data'!$C$13,0,10*ROW('Sanitation Data'!C110)),IF(AND(ISNUMBER(OFFSET('Sanitation Data'!$C$13,0,10*ROW('Sanitation Data'!C110))),CO116="No",ISNUMBER(OFFSET('Sanitation Data'!$C$13,0,10*ROW('Sanitation Data'!C110)))),CONCATENATE("[",ROUND(OFFSET('Sanitation Data'!$C$13,0,10*ROW('Sanitation Data'!C110)),0),"]"),IF(AND(ISNUMBER(OFFSET('Sanitation Data'!$C$13,0,10*ROW('Sanitation Data'!C110))),CO116="",ISNUMBER(OFFSET('Sanitation Data'!$C$13,0,10*ROW('Sanitation Data'!C110)))),OFFSET('Sanitation Data'!$C$13,0,10*ROW('Sanitation Data'!C110)),NA())))</f>
        <v>#N/A</v>
      </c>
      <c r="AA116" s="120" t="e">
        <f ca="1">+IF(AND(ISNUMBER(OFFSET('Sanitation Data'!$D$5,0,10*ROW('Sanitation Data'!D110))),CP116="Yes"),100-OFFSET('Sanitation Data'!$D$5,0,10*ROW('Sanitation Data'!D110)),IF(AND(ISNUMBER(OFFSET('Sanitation Data'!$D$5,0,10*ROW('Sanitation Data'!D110))),CP116="No",ISNUMBER(OFFSET('Sanitation Data'!$D$5,0,10*ROW('Sanitation Data'!D110)))),CONCATENATE("[",ROUND(100-OFFSET('Sanitation Data'!$D$5,0,10*ROW('Sanitation Data'!D110)),0),"]"),IF(AND(ISNUMBER(OFFSET('Sanitation Data'!$D$5,0,10*ROW('Sanitation Data'!D110))),CP116="",ISNUMBER(OFFSET('Sanitation Data'!$D$5,0,10*ROW('Sanitation Data'!D110)))),100-OFFSET('Sanitation Data'!$D$5,0,10*ROW('Sanitation Data'!D110)),NA())))</f>
        <v>#N/A</v>
      </c>
      <c r="AB116" s="120" t="e">
        <f ca="1">+IF(AND(ISNUMBER(OFFSET('Sanitation Data'!$D$7,0,10*ROW('Sanitation Data'!D110))),CQ116="Yes"),OFFSET('Sanitation Data'!$D$7,0,10*ROW('Sanitation Data'!G110)),IF(AND(ISNUMBER(OFFSET('Sanitation Data'!$D$7,0,10*ROW('Sanitation Data'!D110))),CQ116="No",ISNUMBER(OFFSET('Sanitation Data'!$D$7,0,10*ROW('Sanitation Data'!D110)))),CONCATENATE("[",ROUND(OFFSET('Sanitation Data'!$D$7,0,10*ROW('Sanitation Data'!D110)),0),"]"),IF(AND(ISNUMBER(OFFSET('Sanitation Data'!$D$7,0,10*ROW('Sanitation Data'!D110))),CQ116="",ISNUMBER(OFFSET('Sanitation Data'!$D$7,0,10*ROW('Sanitation Data'!D110)))),OFFSET('Sanitation Data'!$D$7,0,10*ROW('Sanitation Data'!D110)),NA())))</f>
        <v>#N/A</v>
      </c>
      <c r="AC116" s="120" t="e">
        <f ca="1">+IF(AND(ISNUMBER(OFFSET('Sanitation Data'!$D$11,0,10*ROW('Sanitation Data'!D110))),CR116="Yes"),OFFSET('Sanitation Data'!$D$11,0,10*ROW('Sanitation Data'!D110)),IF(AND(ISNUMBER(OFFSET('Sanitation Data'!$D$11,0,10*ROW('Sanitation Data'!D110))),CR116="No",ISNUMBER(OFFSET('Sanitation Data'!$D$11,0,10*ROW('Sanitation Data'!D110)))),CONCATENATE("[",ROUND(OFFSET('Sanitation Data'!$D$11,0,10*ROW('Sanitation Data'!D110)),0),"]"),IF(AND(ISNUMBER(OFFSET('Sanitation Data'!$D$11,0,10*ROW('Sanitation Data'!D110))),CR116="",ISNUMBER(OFFSET('Sanitation Data'!$D$11,0,10*ROW('Sanitation Data'!D110)))),OFFSET('Sanitation Data'!$D$11,0,10*ROW('Sanitation Data'!D110)),NA())))</f>
        <v>#N/A</v>
      </c>
      <c r="AD116" s="120" t="e">
        <f ca="1">+IF(AND(ISNUMBER(OFFSET('Sanitation Data'!$D$12,0,10*ROW('Sanitation Data'!D110))),CS116="Yes"),OFFSET('Sanitation Data'!$D$12,0,10*ROW('Sanitation Data'!D110)),IF(AND(ISNUMBER(OFFSET('Sanitation Data'!$D$12,0,10*ROW('Sanitation Data'!D110))),CS116="No",ISNUMBER(OFFSET('Sanitation Data'!$D$12,0,10*ROW('Sanitation Data'!D110)))),CONCATENATE("[",ROUND(OFFSET('Sanitation Data'!$D$12,0,10*ROW('Sanitation Data'!D110)),0),"]"),IF(AND(ISNUMBER(OFFSET('Sanitation Data'!$D$12,0,10*ROW('Sanitation Data'!D110))),CS116="",ISNUMBER(OFFSET('Sanitation Data'!$D$12,0,10*ROW('Sanitation Data'!D110)))),OFFSET('Sanitation Data'!$D$12,0,10*ROW('Sanitation Data'!D110)),NA())))</f>
        <v>#N/A</v>
      </c>
      <c r="AE116" s="120" t="e">
        <f ca="1">+IF(AND(ISNUMBER(OFFSET('Sanitation Data'!$D$13,0,10*ROW('Sanitation Data'!D110))),CT116="Yes"),OFFSET('Sanitation Data'!$D$13,0,10*ROW('Sanitation Data'!D110)),IF(AND(ISNUMBER(OFFSET('Sanitation Data'!$D$13,0,10*ROW('Sanitation Data'!D110))),CT116="No",ISNUMBER(OFFSET('Sanitation Data'!$D$13,0,10*ROW('Sanitation Data'!D110)))),CONCATENATE("[",ROUND(OFFSET('Sanitation Data'!$D$13,0,10*ROW('Sanitation Data'!D110)),0),"]"),IF(AND(ISNUMBER(OFFSET('Sanitation Data'!$D$13,0,10*ROW('Sanitation Data'!D110))),CT116="",ISNUMBER(OFFSET('Sanitation Data'!$D$13,0,10*ROW('Sanitation Data'!D110)))),OFFSET('Sanitation Data'!$D$13,0,10*ROW('Sanitation Data'!D110)),NA())))</f>
        <v>#N/A</v>
      </c>
      <c r="AF116" s="120" t="e">
        <f ca="1">+IF(AND(ISNUMBER(OFFSET('Sanitation Data'!$E$5,0,10*ROW('Sanitation Data'!E110))),CU116="Yes"),100-OFFSET('Sanitation Data'!$E$5,0,10*ROW('Sanitation Data'!E110)),IF(AND(ISNUMBER(OFFSET('Sanitation Data'!$E$5,0,10*ROW('Sanitation Data'!E110))),CU116="No",ISNUMBER(OFFSET('Sanitation Data'!$E$5,0,10*ROW('Sanitation Data'!E110)))),CONCATENATE("[",ROUND(100-OFFSET('Sanitation Data'!$E$5,0,10*ROW('Sanitation Data'!E110)),0),"]"),IF(AND(ISNUMBER(OFFSET('Sanitation Data'!$E$5,0,10*ROW('Sanitation Data'!E110))),CU116="",ISNUMBER(OFFSET('Sanitation Data'!$E$5,0,10*ROW('Sanitation Data'!E110)))),100-OFFSET('Sanitation Data'!$E$5,0,10*ROW('Sanitation Data'!E110)),NA())))</f>
        <v>#N/A</v>
      </c>
      <c r="AG116" s="120" t="e">
        <f ca="1">+IF(AND(ISNUMBER(OFFSET('Sanitation Data'!$E$7,0,10*ROW('Sanitation Data'!E110))),CV116="Yes"),OFFSET('Sanitation Data'!$E$7,0,10*ROW('Sanitation Data'!E110)),IF(AND(ISNUMBER(OFFSET('Sanitation Data'!$E$7,0,10*ROW('Sanitation Data'!E110))),CV116="No",ISNUMBER(OFFSET('Sanitation Data'!$E$7,0,10*ROW('Sanitation Data'!E110)))),CONCATENATE("[",ROUND(OFFSET('Sanitation Data'!$E$7,0,10*ROW('Sanitation Data'!E110)),0),"]"),IF(AND(ISNUMBER(OFFSET('Sanitation Data'!$E$7,0,10*ROW('Sanitation Data'!E110))),CV116="",ISNUMBER(OFFSET('Sanitation Data'!$E$7,0,10*ROW('Sanitation Data'!E110)))),OFFSET('Sanitation Data'!$E$7,0,10*ROW('Sanitation Data'!E110)),NA())))</f>
        <v>#N/A</v>
      </c>
      <c r="AH116" s="120" t="e">
        <f ca="1">+IF(AND(ISNUMBER(OFFSET('Sanitation Data'!$E$11,0,10*ROW('Sanitation Data'!E110))),CW116="Yes"),OFFSET('Sanitation Data'!$E$11,0,10*ROW('Sanitation Data'!E110)),IF(AND(ISNUMBER(OFFSET('Sanitation Data'!$E$11,0,10*ROW('Sanitation Data'!E110))),CW116="No",ISNUMBER(OFFSET('Sanitation Data'!$E$11,0,10*ROW('Sanitation Data'!E110)))),CONCATENATE("[",ROUND(OFFSET('Sanitation Data'!$E$11,0,10*ROW('Sanitation Data'!E110)),0),"]"),IF(AND(ISNUMBER(OFFSET('Sanitation Data'!$E$11,0,10*ROW('Sanitation Data'!E110))),CW116="",ISNUMBER(OFFSET('Sanitation Data'!$E$11,0,10*ROW('Sanitation Data'!E110)))),OFFSET('Sanitation Data'!$E$11,0,10*ROW('Sanitation Data'!E110)),NA())))</f>
        <v>#N/A</v>
      </c>
      <c r="AI116" s="120" t="e">
        <f ca="1">+IF(AND(ISNUMBER(OFFSET('Sanitation Data'!$E$12,0,10*ROW('Sanitation Data'!E110))),CX116="Yes"),OFFSET('Sanitation Data'!$E$12,0,10*ROW('Sanitation Data'!E110)),IF(AND(ISNUMBER(OFFSET('Sanitation Data'!$E$12,0,10*ROW('Sanitation Data'!E110))),CX116="No",ISNUMBER(OFFSET('Sanitation Data'!$E$12,0,10*ROW('Sanitation Data'!E110)))),CONCATENATE("[",ROUND(OFFSET('Sanitation Data'!$E$12,0,10*ROW('Sanitation Data'!E110)),0),"]"),IF(AND(ISNUMBER(OFFSET('Sanitation Data'!$E$12,0,10*ROW('Sanitation Data'!E110))),CX116="",ISNUMBER(OFFSET('Sanitation Data'!$E$12,0,10*ROW('Sanitation Data'!E110)))),OFFSET('Sanitation Data'!$E$12,0,10*ROW('Sanitation Data'!E110)),NA())))</f>
        <v>#N/A</v>
      </c>
      <c r="AJ116" s="120" t="e">
        <f ca="1">+IF(AND(ISNUMBER(OFFSET('Sanitation Data'!$E$13,0,10*ROW('Sanitation Data'!E110))),CY116="Yes"),OFFSET('Sanitation Data'!$E$13,0,10*ROW('Sanitation Data'!E110)),IF(AND(ISNUMBER(OFFSET('Sanitation Data'!$E$13,0,10*ROW('Sanitation Data'!E110))),CY116="No",ISNUMBER(OFFSET('Sanitation Data'!$E$13,0,10*ROW('Sanitation Data'!E110)))),CONCATENATE("[",ROUND(OFFSET('Sanitation Data'!$E$13,0,10*ROW('Sanitation Data'!E110)),0),"]"),IF(AND(ISNUMBER(OFFSET('Sanitation Data'!$E$13,0,10*ROW('Sanitation Data'!E110))),CY116="",ISNUMBER(OFFSET('Sanitation Data'!$E$13,0,10*ROW('Sanitation Data'!E110)))),OFFSET('Sanitation Data'!$E$13,0,10*ROW('Sanitation Data'!E110)),NA())))</f>
        <v>#N/A</v>
      </c>
      <c r="AK116" s="120" t="e">
        <f ca="1">+IF(AND(ISNUMBER(OFFSET('Sanitation Data'!$F$5,0,10*ROW('Sanitation Data'!F110))),CZ116="Yes"),100-OFFSET('Sanitation Data'!$F$5,0,10*ROW('Sanitation Data'!F110)),IF(AND(ISNUMBER(OFFSET('Sanitation Data'!$F$5,0,10*ROW('Sanitation Data'!F110))),CZ116="No",ISNUMBER(OFFSET('Sanitation Data'!$F$5,0,10*ROW('Sanitation Data'!F110)))),CONCATENATE("[",ROUND(100-OFFSET('Sanitation Data'!$F$5,0,10*ROW('Sanitation Data'!F110)),0),"]"),IF(AND(ISNUMBER(OFFSET('Sanitation Data'!$F$5,0,10*ROW('Sanitation Data'!F110))),CZ116="",ISNUMBER(OFFSET('Sanitation Data'!$F$5,0,10*ROW('Sanitation Data'!F110)))),100-OFFSET('Sanitation Data'!$F$5,0,10*ROW('Sanitation Data'!F110)),NA())))</f>
        <v>#N/A</v>
      </c>
      <c r="AL116" s="120" t="e">
        <f ca="1">+IF(AND(ISNUMBER(OFFSET('Sanitation Data'!$F$7,0,10*ROW('Sanitation Data'!F110))),DA116="Yes"),OFFSET('Sanitation Data'!$F$7,0,10*ROW('Sanitation Data'!F110)),IF(AND(ISNUMBER(OFFSET('Sanitation Data'!$F$7,0,10*ROW('Sanitation Data'!F110))),DA116="No",ISNUMBER(OFFSET('Sanitation Data'!$F$7,0,10*ROW('Sanitation Data'!F110)))),CONCATENATE("[",ROUND(OFFSET('Sanitation Data'!$F$7,0,10*ROW('Sanitation Data'!F110)),0),"]"),IF(AND(ISNUMBER(OFFSET('Sanitation Data'!$F$7,0,10*ROW('Sanitation Data'!F110))),DA116="",ISNUMBER(OFFSET('Sanitation Data'!$F$7,0,10*ROW('Sanitation Data'!F110)))),OFFSET('Sanitation Data'!$F$7,0,10*ROW('Sanitation Data'!F110)),NA())))</f>
        <v>#N/A</v>
      </c>
      <c r="AM116" s="120" t="e">
        <f ca="1">+IF(AND(ISNUMBER(OFFSET('Sanitation Data'!$F$11,0,10*ROW('Sanitation Data'!F110))),DB116="Yes"),OFFSET('Sanitation Data'!$F$11,0,10*ROW('Sanitation Data'!F110)),IF(AND(ISNUMBER(OFFSET('Sanitation Data'!$F$11,0,10*ROW('Sanitation Data'!F110))),DB116="No",ISNUMBER(OFFSET('Sanitation Data'!$F$11,0,10*ROW('Sanitation Data'!F110)))),CONCATENATE("[",ROUND(OFFSET('Sanitation Data'!$F$11,0,10*ROW('Sanitation Data'!F110)),0),"]"),IF(AND(ISNUMBER(OFFSET('Sanitation Data'!$F$11,0,10*ROW('Sanitation Data'!F110))),DB116="",ISNUMBER(OFFSET('Sanitation Data'!$F$11,0,10*ROW('Sanitation Data'!F110)))),OFFSET('Sanitation Data'!$F$11,0,10*ROW('Sanitation Data'!F110)),NA())))</f>
        <v>#N/A</v>
      </c>
      <c r="AN116" s="120" t="e">
        <f ca="1">+IF(AND(ISNUMBER(OFFSET('Sanitation Data'!$F$12,0,10*ROW('Sanitation Data'!F110))),DC116="Yes"),OFFSET('Sanitation Data'!$F$12,0,10*ROW('Sanitation Data'!F110)),IF(AND(ISNUMBER(OFFSET('Sanitation Data'!$F$12,0,10*ROW('Sanitation Data'!F110))),DC116="No",ISNUMBER(OFFSET('Sanitation Data'!$F$12,0,10*ROW('Sanitation Data'!F110)))),CONCATENATE("[",ROUND(OFFSET('Sanitation Data'!$F$12,0,10*ROW('Sanitation Data'!F110)),0),"]"),IF(AND(ISNUMBER(OFFSET('Sanitation Data'!$F$12,0,10*ROW('Sanitation Data'!F110))),DC116="",ISNUMBER(OFFSET('Sanitation Data'!$F$12,0,10*ROW('Sanitation Data'!F110)))),OFFSET('Sanitation Data'!$F$12,0,10*ROW('Sanitation Data'!F110)),NA())))</f>
        <v>#N/A</v>
      </c>
      <c r="AO116" s="120" t="e">
        <f ca="1">+IF(AND(ISNUMBER(OFFSET('Sanitation Data'!$F$13,0,10*ROW('Sanitation Data'!F110))),DD116="Yes"),OFFSET('Sanitation Data'!$F$13,0,10*ROW('Sanitation Data'!F110)),IF(AND(ISNUMBER(OFFSET('Sanitation Data'!$F$13,0,10*ROW('Sanitation Data'!F110))),DD116="No",ISNUMBER(OFFSET('Sanitation Data'!$F$13,0,10*ROW('Sanitation Data'!F110)))),CONCATENATE("[",ROUND(OFFSET('Sanitation Data'!$F$13,0,10*ROW('Sanitation Data'!F110)),0),"]"),IF(AND(ISNUMBER(OFFSET('Sanitation Data'!$F$13,0,10*ROW('Sanitation Data'!F110))),DD116="",ISNUMBER(OFFSET('Sanitation Data'!$F$13,0,10*ROW('Sanitation Data'!F110)))),OFFSET('Sanitation Data'!$F$13,0,10*ROW('Sanitation Data'!F110)),NA())))</f>
        <v>#N/A</v>
      </c>
      <c r="AP116" s="120" t="e">
        <f ca="1">+IF(AND(ISNUMBER(OFFSET('Sanitation Data'!$G$5,0,10*ROW('Sanitation Data'!G110))),DE116="Yes"),100-OFFSET('Sanitation Data'!$G$5,0,10*ROW('Sanitation Data'!G110)),IF(AND(ISNUMBER(OFFSET('Sanitation Data'!$G$5,0,10*ROW('Sanitation Data'!G110))),DE116="No",ISNUMBER(OFFSET('Sanitation Data'!$G$5,0,10*ROW('Sanitation Data'!G110)))),CONCATENATE("[",ROUND(100-OFFSET('Sanitation Data'!$G$5,0,10*ROW('Sanitation Data'!G110)),0),"]"),IF(AND(ISNUMBER(OFFSET('Sanitation Data'!$G$5,0,10*ROW('Sanitation Data'!G110))),DE116="",ISNUMBER(OFFSET('Sanitation Data'!$G$5,0,10*ROW('Sanitation Data'!G110)))),100-OFFSET('Sanitation Data'!$G$5,0,10*ROW('Sanitation Data'!G110)),NA())))</f>
        <v>#N/A</v>
      </c>
      <c r="AQ116" s="120" t="e">
        <f ca="1">+IF(AND(ISNUMBER(OFFSET('Sanitation Data'!$G$7,0,10*ROW('Sanitation Data'!G110))),DF116="Yes"),OFFSET('Sanitation Data'!$G$7,0,10*ROW('Sanitation Data'!G110)),IF(AND(ISNUMBER(OFFSET('Sanitation Data'!$G$7,0,10*ROW('Sanitation Data'!G110))),DF116="No",ISNUMBER(OFFSET('Sanitation Data'!$G$7,0,10*ROW('Sanitation Data'!G110)))),CONCATENATE("[",ROUND(OFFSET('Sanitation Data'!$G$7,0,10*ROW('Sanitation Data'!G110)),0),"]"),IF(AND(ISNUMBER(OFFSET('Sanitation Data'!$G$7,0,10*ROW('Sanitation Data'!G110))),DF116="",ISNUMBER(OFFSET('Sanitation Data'!$G$7,0,10*ROW('Sanitation Data'!G110)))),OFFSET('Sanitation Data'!$G$7,0,10*ROW('Sanitation Data'!G110)),NA())))</f>
        <v>#N/A</v>
      </c>
      <c r="AR116" s="120" t="e">
        <f ca="1">+IF(AND(ISNUMBER(OFFSET('Sanitation Data'!$G$11,0,10*ROW('Sanitation Data'!G110))),DG116="Yes"),OFFSET('Sanitation Data'!$G$11,0,10*ROW('Sanitation Data'!G110)),IF(AND(ISNUMBER(OFFSET('Sanitation Data'!$G$11,0,10*ROW('Sanitation Data'!G110))),DG116="No",ISNUMBER(OFFSET('Sanitation Data'!$G$11,0,10*ROW('Sanitation Data'!G110)))),CONCATENATE("[",ROUND(OFFSET('Sanitation Data'!$G$11,0,10*ROW('Sanitation Data'!G110)),0),"]"),IF(AND(ISNUMBER(OFFSET('Sanitation Data'!$G$11,0,10*ROW('Sanitation Data'!G110))),DG116="",ISNUMBER(OFFSET('Sanitation Data'!$G$11,0,10*ROW('Sanitation Data'!G110)))),OFFSET('Sanitation Data'!$G$11,0,10*ROW('Sanitation Data'!G110)),NA())))</f>
        <v>#N/A</v>
      </c>
      <c r="AS116" s="120" t="e">
        <f ca="1">+IF(AND(ISNUMBER(OFFSET('Sanitation Data'!$G$12,0,10*ROW('Sanitation Data'!G110))),DH116="Yes"),OFFSET('Sanitation Data'!$G$12,0,10*ROW('Sanitation Data'!G110)),IF(AND(ISNUMBER(OFFSET('Sanitation Data'!$G$12,0,10*ROW('Sanitation Data'!G110))),DH116="No",ISNUMBER(OFFSET('Sanitation Data'!$G$12,0,10*ROW('Sanitation Data'!G110)))),CONCATENATE("[",ROUND(OFFSET('Sanitation Data'!$G$12,0,10*ROW('Sanitation Data'!G110)),0),"]"),IF(AND(ISNUMBER(OFFSET('Sanitation Data'!$G$12,0,10*ROW('Sanitation Data'!G110))),DH116="",ISNUMBER(OFFSET('Sanitation Data'!$G$12,0,10*ROW('Sanitation Data'!G110)))),OFFSET('Sanitation Data'!$G$12,0,10*ROW('Sanitation Data'!G110)),NA())))</f>
        <v>#N/A</v>
      </c>
      <c r="AT116" s="120" t="e">
        <f ca="1">+IF(AND(ISNUMBER(OFFSET('Sanitation Data'!$G$13,0,10*ROW('Sanitation Data'!G110))),DI116="Yes"),OFFSET('Sanitation Data'!$G$13,0,10*ROW('Sanitation Data'!G110)),IF(AND(ISNUMBER(OFFSET('Sanitation Data'!$G$13,0,10*ROW('Sanitation Data'!G110))),DI116="No",ISNUMBER(OFFSET('Sanitation Data'!$G$13,0,10*ROW('Sanitation Data'!G110)))),CONCATENATE("[",ROUND(OFFSET('Sanitation Data'!$G$13,0,10*ROW('Sanitation Data'!G110)),0),"]"),IF(AND(ISNUMBER(OFFSET('Sanitation Data'!$G$13,0,10*ROW('Sanitation Data'!G110))),DI116="",ISNUMBER(OFFSET('Sanitation Data'!$G$13,0,10*ROW('Sanitation Data'!G110)))),OFFSET('Sanitation Data'!$G$13,0,10*ROW('Sanitation Data'!G110)),NA())))</f>
        <v>#N/A</v>
      </c>
      <c r="AU116" s="120" t="e">
        <f ca="1">+IF(AND(ISNUMBER(OFFSET('Sanitation Data'!$H$5,0,10*ROW('Sanitation Data'!H110))),DJ116="Yes"),100-OFFSET('Sanitation Data'!$H$5,0,10*ROW('Sanitation Data'!H110)),IF(AND(ISNUMBER(OFFSET('Sanitation Data'!$H$5,0,10*ROW('Sanitation Data'!H110))),DJ116="No",ISNUMBER(OFFSET('Sanitation Data'!$H$5,0,10*ROW('Sanitation Data'!H110)))),CONCATENATE("[",ROUND(100-OFFSET('Sanitation Data'!$H$5,0,10*ROW('Sanitation Data'!H110)),0),"]"),IF(AND(ISNUMBER(OFFSET('Sanitation Data'!$H$5,0,10*ROW('Sanitation Data'!H110))),DJ116="",ISNUMBER(OFFSET('Sanitation Data'!$H$5,0,10*ROW('Sanitation Data'!H110)))),100-OFFSET('Sanitation Data'!$H$5,0,10*ROW('Sanitation Data'!H110)),NA())))</f>
        <v>#N/A</v>
      </c>
      <c r="AV116" s="120" t="e">
        <f ca="1">+IF(AND(ISNUMBER(OFFSET('Sanitation Data'!$H$7,0,10*ROW('Sanitation Data'!H110))),DK116="Yes"),OFFSET('Sanitation Data'!$H$7,0,10*ROW('Sanitation Data'!H110)),IF(AND(ISNUMBER(OFFSET('Sanitation Data'!$H$7,0,10*ROW('Sanitation Data'!H110))),DK116="No",ISNUMBER(OFFSET('Sanitation Data'!$H$7,0,10*ROW('Sanitation Data'!H110)))),CONCATENATE("[",ROUND(OFFSET('Sanitation Data'!$H$7,0,10*ROW('Sanitation Data'!H110)),0),"]"),IF(AND(ISNUMBER(OFFSET('Sanitation Data'!$H$7,0,10*ROW('Sanitation Data'!H110))),DK116="",ISNUMBER(OFFSET('Sanitation Data'!$H$7,0,10*ROW('Sanitation Data'!H110)))),OFFSET('Sanitation Data'!$H$7,0,10*ROW('Sanitation Data'!H110)),NA())))</f>
        <v>#N/A</v>
      </c>
      <c r="AW116" s="120" t="e">
        <f ca="1">+IF(AND(ISNUMBER(OFFSET('Sanitation Data'!$H$11,0,10*ROW('Sanitation Data'!H110))),DL116="Yes"),OFFSET('Sanitation Data'!$H$11,0,10*ROW('Sanitation Data'!H110)),IF(AND(ISNUMBER(OFFSET('Sanitation Data'!$H$11,0,10*ROW('Sanitation Data'!H110))),DL116="No",ISNUMBER(OFFSET('Sanitation Data'!$H$11,0,10*ROW('Sanitation Data'!H110)))),CONCATENATE("[",ROUND(OFFSET('Sanitation Data'!$H$11,0,10*ROW('Sanitation Data'!H110)),0),"]"),IF(AND(ISNUMBER(OFFSET('Sanitation Data'!$H$11,0,10*ROW('Sanitation Data'!H110))),DL116="",ISNUMBER(OFFSET('Sanitation Data'!$H$11,0,10*ROW('Sanitation Data'!H110)))),OFFSET('Sanitation Data'!$H$11,0,10*ROW('Sanitation Data'!H110)),NA())))</f>
        <v>#N/A</v>
      </c>
      <c r="AX116" s="120" t="e">
        <f ca="1">+IF(AND(ISNUMBER(OFFSET('Sanitation Data'!$H$12,0,10*ROW('Sanitation Data'!H110))),DM116="Yes"),OFFSET('Sanitation Data'!$H$12,0,10*ROW('Sanitation Data'!H110)),IF(AND(ISNUMBER(OFFSET('Sanitation Data'!$H$12,0,10*ROW('Sanitation Data'!H110))),DM116="No",ISNUMBER(OFFSET('Sanitation Data'!$H$12,0,10*ROW('Sanitation Data'!H110)))),CONCATENATE("[",ROUND(OFFSET('Sanitation Data'!$H$12,0,10*ROW('Sanitation Data'!H110)),0),"]"),IF(AND(ISNUMBER(OFFSET('Sanitation Data'!$H$12,0,10*ROW('Sanitation Data'!H110))),DM116="",ISNUMBER(OFFSET('Sanitation Data'!$H$12,0,10*ROW('Sanitation Data'!H110)))),OFFSET('Sanitation Data'!$H$12,0,10*ROW('Sanitation Data'!H110)),NA())))</f>
        <v>#N/A</v>
      </c>
      <c r="AY116" s="120" t="e">
        <f ca="1">+IF(AND(ISNUMBER(OFFSET('Sanitation Data'!$H$13,0,10*ROW('Sanitation Data'!H110))),DN116="Yes"),OFFSET('Sanitation Data'!$H$13,0,10*ROW('Sanitation Data'!H110)),IF(AND(ISNUMBER(OFFSET('Sanitation Data'!$H$13,0,10*ROW('Sanitation Data'!H110))),DN116="No",ISNUMBER(OFFSET('Sanitation Data'!$H$13,0,10*ROW('Sanitation Data'!H110)))),CONCATENATE("[",ROUND(OFFSET('Sanitation Data'!$H$13,0,10*ROW('Sanitation Data'!H110)),0),"]"),IF(AND(ISNUMBER(OFFSET('Sanitation Data'!$H$13,0,10*ROW('Sanitation Data'!H110))),DN116="",ISNUMBER(OFFSET('Sanitation Data'!$H$13,0,10*ROW('Sanitation Data'!H110)))),OFFSET('Sanitation Data'!$H$13,0,10*ROW('Sanitation Data'!H110)),NA())))</f>
        <v>#N/A</v>
      </c>
      <c r="AZ116" s="121" t="e">
        <f ca="1">+IF(AND(ISNUMBER(OFFSET('Hygiene Data'!$C$6,0,10*ROW('Hygiene Data'!C110))),DO116="Yes"),OFFSET('Hygiene Data'!$C$6,0,10*ROW('Hygiene Data'!C110)),IF(AND(ISNUMBER(OFFSET('Hygiene Data'!$C$6,0,10*ROW('Hygiene Data'!C110))),DO116="No",ISNUMBER(OFFSET('Hygiene Data'!$C$6,0,10*ROW('Hygiene Data'!C110)))),CONCATENATE("[",ROUND(OFFSET('Hygiene Data'!$C$6,0,10*ROW('Hygiene Data'!C110)),0),"]"),IF(AND(ISNUMBER(OFFSET('Hygiene Data'!$C$6,0,10*ROW('Hygiene Data'!C110))),DO116="",ISNUMBER(OFFSET('Hygiene Data'!$C$6,0,10*ROW('Hygiene Data'!C110)))),OFFSET('Hygiene Data'!$C$6,0,10*ROW('Hygiene Data'!C110)),NA())))</f>
        <v>#N/A</v>
      </c>
      <c r="BA116" s="121" t="e">
        <f ca="1">+IF(AND(ISNUMBER(OFFSET('Hygiene Data'!$C$8,0,10*ROW('Hygiene Data'!C110))),DP116="Yes"),OFFSET('Hygiene Data'!$C$8,0,10*ROW('Hygiene Data'!C110)),IF(AND(ISNUMBER(OFFSET('Hygiene Data'!$C$8,0,10*ROW('Hygiene Data'!C110))),DP116="No",ISNUMBER(OFFSET('Hygiene Data'!$C$8,0,10*ROW('Hygiene Data'!C110)))),CONCATENATE("[",ROUND(OFFSET('Hygiene Data'!$C$8,0,10*ROW('Hygiene Data'!C110)),0),"]"),IF(AND(ISNUMBER(OFFSET('Hygiene Data'!$C$8,0,10*ROW('Hygiene Data'!C110))),DP116="",ISNUMBER(OFFSET('Hygiene Data'!$C$8,0,10*ROW('Hygiene Data'!C110)))),OFFSET('Hygiene Data'!$C$8,0,10*ROW('Hygiene Data'!C110)),NA())))</f>
        <v>#N/A</v>
      </c>
      <c r="BB116" s="121" t="e">
        <f ca="1">+IF(AND(ISNUMBER(OFFSET('Hygiene Data'!$C$10,0,10*ROW('Hygiene Data'!C110))),DQ116="Yes"),OFFSET('Hygiene Data'!$C$10,0,10*ROW('Hygiene Data'!C110)),IF(AND(ISNUMBER(OFFSET('Hygiene Data'!$C$10,0,10*ROW('Hygiene Data'!C110))),DQ116="No",ISNUMBER(OFFSET('Hygiene Data'!$C$10,0,10*ROW('Hygiene Data'!C110)))),CONCATENATE("[",ROUND(OFFSET('Hygiene Data'!$C$10,0,10*ROW('Hygiene Data'!C110)),0),"]"),IF(AND(ISNUMBER(OFFSET('Hygiene Data'!$C$10,0,10*ROW('Hygiene Data'!C110))),DQ116="",ISNUMBER(OFFSET('Hygiene Data'!$C$10,0,10*ROW('Hygiene Data'!C110)))),OFFSET('Hygiene Data'!$C$10,0,10*ROW('Hygiene Data'!C110)),NA())))</f>
        <v>#N/A</v>
      </c>
      <c r="BC116" s="121" t="e">
        <f ca="1">+IF(AND(ISNUMBER(OFFSET('Hygiene Data'!$D$6,0,10*ROW('Hygiene Data'!D110))),DR116="Yes"),OFFSET('Hygiene Data'!$D$6,0,10*ROW('Hygiene Data'!D110)),IF(AND(ISNUMBER(OFFSET('Hygiene Data'!$D$6,0,10*ROW('Hygiene Data'!D110))),DR116="No",ISNUMBER(OFFSET('Hygiene Data'!$D$6,0,10*ROW('Hygiene Data'!D110)))),CONCATENATE("[",ROUND(OFFSET('Hygiene Data'!$D$6,0,10*ROW('Hygiene Data'!D110)),0),"]"),IF(AND(ISNUMBER(OFFSET('Hygiene Data'!$D$6,0,10*ROW('Hygiene Data'!D110))),DR116="",ISNUMBER(OFFSET('Hygiene Data'!$D$6,0,10*ROW('Hygiene Data'!D110)))),OFFSET('Hygiene Data'!$D$6,0,10*ROW('Hygiene Data'!D110)),NA())))</f>
        <v>#N/A</v>
      </c>
      <c r="BD116" s="121" t="e">
        <f ca="1">+IF(AND(ISNUMBER(OFFSET('Hygiene Data'!$D$8,0,10*ROW('Hygiene Data'!D110))),DS116="Yes"),OFFSET('Hygiene Data'!$D$8,0,10*ROW('Hygiene Data'!D110)),IF(AND(ISNUMBER(OFFSET('Hygiene Data'!$D$8,0,10*ROW('Hygiene Data'!D110))),DS116="No",ISNUMBER(OFFSET('Hygiene Data'!$D$8,0,10*ROW('Hygiene Data'!D110)))),CONCATENATE("[",ROUND(OFFSET('Hygiene Data'!$D$8,0,10*ROW('Hygiene Data'!D110)),0),"]"),IF(AND(ISNUMBER(OFFSET('Hygiene Data'!$D$8,0,10*ROW('Hygiene Data'!D110))),DS116="",ISNUMBER(OFFSET('Hygiene Data'!$D$8,0,10*ROW('Hygiene Data'!D110)))),OFFSET('Hygiene Data'!$D$8,0,10*ROW('Hygiene Data'!D110)),NA())))</f>
        <v>#N/A</v>
      </c>
      <c r="BE116" s="121" t="e">
        <f ca="1">+IF(AND(ISNUMBER(OFFSET('Hygiene Data'!$D$10,0,10*ROW('Hygiene Data'!D110))),DT116="Yes"),OFFSET('Hygiene Data'!$D$10,0,10*ROW('Hygiene Data'!D110)),IF(AND(ISNUMBER(OFFSET('Hygiene Data'!$D$10,0,10*ROW('Hygiene Data'!D110))),DT116="No",ISNUMBER(OFFSET('Hygiene Data'!$D$10,0,10*ROW('Hygiene Data'!D110)))),CONCATENATE("[",ROUND(OFFSET('Hygiene Data'!$D$10,0,10*ROW('Hygiene Data'!D110)),0),"]"),IF(AND(ISNUMBER(OFFSET('Hygiene Data'!$D$10,0,10*ROW('Hygiene Data'!D110))),DT116="",ISNUMBER(OFFSET('Hygiene Data'!$D$10,0,10*ROW('Hygiene Data'!D110)))),OFFSET('Hygiene Data'!$D$10,0,10*ROW('Hygiene Data'!D110)),NA())))</f>
        <v>#N/A</v>
      </c>
      <c r="BF116" s="121" t="e">
        <f ca="1">+IF(AND(ISNUMBER(OFFSET('Hygiene Data'!$E$6,0,10*ROW('Hygiene Data'!E110))),DU116="Yes"),OFFSET('Hygiene Data'!$E$6,0,10*ROW('Hygiene Data'!E110)),IF(AND(ISNUMBER(OFFSET('Hygiene Data'!$E$6,0,10*ROW('Hygiene Data'!E110))),DU116="No",ISNUMBER(OFFSET('Hygiene Data'!$E$6,0,10*ROW('Hygiene Data'!E110)))),CONCATENATE("[",ROUND(OFFSET('Hygiene Data'!$E$6,0,10*ROW('Hygiene Data'!E110)),0),"]"),IF(AND(ISNUMBER(OFFSET('Hygiene Data'!$E$6,0,10*ROW('Hygiene Data'!E110))),DU116="",ISNUMBER(OFFSET('Hygiene Data'!$E$6,0,10*ROW('Hygiene Data'!E110)))),OFFSET('Hygiene Data'!$E$6,0,10*ROW('Hygiene Data'!E110)),NA())))</f>
        <v>#N/A</v>
      </c>
      <c r="BG116" s="121" t="e">
        <f ca="1">+IF(AND(ISNUMBER(OFFSET('Hygiene Data'!$E$8,0,10*ROW('Hygiene Data'!E110))),DV116="Yes"),OFFSET('Hygiene Data'!$E$8,0,10*ROW('Hygiene Data'!E110)),IF(AND(ISNUMBER(OFFSET('Hygiene Data'!$E$8,0,10*ROW('Hygiene Data'!E110))),DV116="No",ISNUMBER(OFFSET('Hygiene Data'!$E$8,0,10*ROW('Hygiene Data'!E110)))),CONCATENATE("[",ROUND(OFFSET('Hygiene Data'!$E$8,0,10*ROW('Hygiene Data'!E110)),0),"]"),IF(AND(ISNUMBER(OFFSET('Hygiene Data'!$E$8,0,10*ROW('Hygiene Data'!E110))),DV116="",ISNUMBER(OFFSET('Hygiene Data'!$E$8,0,10*ROW('Hygiene Data'!E110)))),OFFSET('Hygiene Data'!$E$8,0,10*ROW('Hygiene Data'!E110)),NA())))</f>
        <v>#N/A</v>
      </c>
      <c r="BH116" s="121" t="e">
        <f ca="1">+IF(AND(ISNUMBER(OFFSET('Hygiene Data'!$E$10,0,10*ROW('Hygiene Data'!E110))),DW116="Yes"),OFFSET('Hygiene Data'!$E$10,0,10*ROW('Hygiene Data'!E110)),IF(AND(ISNUMBER(OFFSET('Hygiene Data'!$E$10,0,10*ROW('Hygiene Data'!E110))),DW116="No",ISNUMBER(OFFSET('Hygiene Data'!$E$10,0,10*ROW('Hygiene Data'!E110)))),CONCATENATE("[",ROUND(OFFSET('Hygiene Data'!$E$10,0,10*ROW('Hygiene Data'!E110)),0),"]"),IF(AND(ISNUMBER(OFFSET('Hygiene Data'!$E$10,0,10*ROW('Hygiene Data'!E110))),DW116="",ISNUMBER(OFFSET('Hygiene Data'!$E$10,0,10*ROW('Hygiene Data'!E110)))),OFFSET('Hygiene Data'!$E$10,0,10*ROW('Hygiene Data'!E110)),NA())))</f>
        <v>#N/A</v>
      </c>
      <c r="BI116" s="121" t="e">
        <f ca="1">+IF(AND(ISNUMBER(OFFSET('Hygiene Data'!$F$6,0,10*ROW('Hygiene Data'!F110))),DX116="Yes"),OFFSET('Hygiene Data'!$F$6,0,10*ROW('Hygiene Data'!F110)),IF(AND(ISNUMBER(OFFSET('Hygiene Data'!$F$6,0,10*ROW('Hygiene Data'!F110))),DX116="No",ISNUMBER(OFFSET('Hygiene Data'!$F$6,0,10*ROW('Hygiene Data'!F110)))),CONCATENATE("[",ROUND(OFFSET('Hygiene Data'!$F$6,0,10*ROW('Hygiene Data'!F110)),0),"]"),IF(AND(ISNUMBER(OFFSET('Hygiene Data'!$F$6,0,10*ROW('Hygiene Data'!F110))),DX116="",ISNUMBER(OFFSET('Hygiene Data'!$F$6,0,10*ROW('Hygiene Data'!F110)))),OFFSET('Hygiene Data'!$F$6,0,10*ROW('Hygiene Data'!F110)),NA())))</f>
        <v>#N/A</v>
      </c>
      <c r="BJ116" s="121" t="e">
        <f ca="1">+IF(AND(ISNUMBER(OFFSET('Hygiene Data'!$F$8,0,10*ROW('Hygiene Data'!F110))),DY116="Yes"),OFFSET('Hygiene Data'!$F$8,0,10*ROW('Hygiene Data'!F110)),IF(AND(ISNUMBER(OFFSET('Hygiene Data'!$F$8,0,10*ROW('Hygiene Data'!F110))),DY116="No",ISNUMBER(OFFSET('Hygiene Data'!$F$8,0,10*ROW('Hygiene Data'!F110)))),CONCATENATE("[",ROUND(OFFSET('Hygiene Data'!$F$8,0,10*ROW('Hygiene Data'!F110)),0),"]"),IF(AND(ISNUMBER(OFFSET('Hygiene Data'!$F$8,0,10*ROW('Hygiene Data'!F110))),DY116="",ISNUMBER(OFFSET('Hygiene Data'!$F$8,0,10*ROW('Hygiene Data'!F110)))),OFFSET('Hygiene Data'!$F$8,0,10*ROW('Hygiene Data'!F110)),NA())))</f>
        <v>#N/A</v>
      </c>
      <c r="BK116" s="121" t="e">
        <f ca="1">+IF(AND(ISNUMBER(OFFSET('Hygiene Data'!$F$10,0,10*ROW('Hygiene Data'!F110))),DZ116="Yes"),OFFSET('Hygiene Data'!$F$10,0,10*ROW('Hygiene Data'!F110)),IF(AND(ISNUMBER(OFFSET('Hygiene Data'!$F$10,0,10*ROW('Hygiene Data'!F110))),DZ116="No",ISNUMBER(OFFSET('Hygiene Data'!$F$10,0,10*ROW('Hygiene Data'!F110)))),CONCATENATE("[",ROUND(OFFSET('Hygiene Data'!$F$10,0,10*ROW('Hygiene Data'!F110)),0),"]"),IF(AND(ISNUMBER(OFFSET('Hygiene Data'!$F$10,0,10*ROW('Hygiene Data'!F110))),DZ116="",ISNUMBER(OFFSET('Hygiene Data'!$F$10,0,10*ROW('Hygiene Data'!F110)))),OFFSET('Hygiene Data'!$F$10,0,10*ROW('Hygiene Data'!F110)),NA())))</f>
        <v>#N/A</v>
      </c>
      <c r="BL116" s="121" t="e">
        <f ca="1">+IF(AND(ISNUMBER(OFFSET('Hygiene Data'!$G$6,0,10*ROW('Hygiene Data'!G110))),EA116="Yes"),OFFSET('Hygiene Data'!$G$6,0,10*ROW('Hygiene Data'!G110)),IF(AND(ISNUMBER(OFFSET('Hygiene Data'!$G$6,0,10*ROW('Hygiene Data'!G110))),EA116="No",ISNUMBER(OFFSET('Hygiene Data'!$G$6,0,10*ROW('Hygiene Data'!G110)))),CONCATENATE("[",ROUND(OFFSET('Hygiene Data'!$G$6,0,10*ROW('Hygiene Data'!G110)),0),"]"),IF(AND(ISNUMBER(OFFSET('Hygiene Data'!$G$6,0,10*ROW('Hygiene Data'!G110))),EA116="",ISNUMBER(OFFSET('Hygiene Data'!$G$6,0,10*ROW('Hygiene Data'!G110)))),OFFSET('Hygiene Data'!$G$6,0,10*ROW('Hygiene Data'!G110)),NA())))</f>
        <v>#N/A</v>
      </c>
      <c r="BM116" s="121" t="e">
        <f ca="1">+IF(AND(ISNUMBER(OFFSET('Hygiene Data'!$G$8,0,10*ROW('Hygiene Data'!G110))),EB116="Yes"),OFFSET('Hygiene Data'!$G$8,0,10*ROW('Hygiene Data'!G110)),IF(AND(ISNUMBER(OFFSET('Hygiene Data'!$G$8,0,10*ROW('Hygiene Data'!G110))),EB116="No",ISNUMBER(OFFSET('Hygiene Data'!$G$8,0,10*ROW('Hygiene Data'!G110)))),CONCATENATE("[",ROUND(OFFSET('Hygiene Data'!$G$8,0,10*ROW('Hygiene Data'!G110)),0),"]"),IF(AND(ISNUMBER(OFFSET('Hygiene Data'!$G$8,0,10*ROW('Hygiene Data'!G110))),EB116="",ISNUMBER(OFFSET('Hygiene Data'!$G$8,0,10*ROW('Hygiene Data'!G110)))),OFFSET('Hygiene Data'!$G$8,0,10*ROW('Hygiene Data'!G110)),NA())))</f>
        <v>#N/A</v>
      </c>
      <c r="BN116" s="121" t="e">
        <f ca="1">+IF(AND(ISNUMBER(OFFSET('Hygiene Data'!$G$10,0,10*ROW('Hygiene Data'!G110))),EC116="Yes"),OFFSET('Hygiene Data'!$G$10,0,10*ROW('Hygiene Data'!G110)),IF(AND(ISNUMBER(OFFSET('Hygiene Data'!$G$10,0,10*ROW('Hygiene Data'!G110))),EC116="No",ISNUMBER(OFFSET('Hygiene Data'!$G$10,0,10*ROW('Hygiene Data'!G110)))),CONCATENATE("[",ROUND(OFFSET('Hygiene Data'!$G$10,0,10*ROW('Hygiene Data'!G110)),0),"]"),IF(AND(ISNUMBER(OFFSET('Hygiene Data'!$G$10,0,10*ROW('Hygiene Data'!G110))),EC116="",ISNUMBER(OFFSET('Hygiene Data'!$G$10,0,10*ROW('Hygiene Data'!G110)))),OFFSET('Hygiene Data'!$G$10,0,10*ROW('Hygiene Data'!G110)),NA())))</f>
        <v>#N/A</v>
      </c>
      <c r="BO116" s="121" t="e">
        <f ca="1">+IF(AND(ISNUMBER(OFFSET('Hygiene Data'!$H$6,0,10*ROW('Hygiene Data'!H110))),ED116="Yes"),OFFSET('Hygiene Data'!$H$6,0,10*ROW('Hygiene Data'!H110)),IF(AND(ISNUMBER(OFFSET('Hygiene Data'!$H$6,0,10*ROW('Hygiene Data'!H110))),ED116="No",ISNUMBER(OFFSET('Hygiene Data'!$H$6,0,10*ROW('Hygiene Data'!H110)))),CONCATENATE("[",ROUND(OFFSET('Hygiene Data'!$H$6,0,10*ROW('Hygiene Data'!H110)),0),"]"),IF(AND(ISNUMBER(OFFSET('Hygiene Data'!$H$6,0,10*ROW('Hygiene Data'!H110))),ED116="",ISNUMBER(OFFSET('Hygiene Data'!$H$6,0,10*ROW('Hygiene Data'!H110)))),OFFSET('Hygiene Data'!$H$6,0,10*ROW('Hygiene Data'!H110)),NA())))</f>
        <v>#N/A</v>
      </c>
      <c r="BP116" s="121" t="e">
        <f ca="1">+IF(AND(ISNUMBER(OFFSET('Hygiene Data'!$H$8,0,10*ROW('Hygiene Data'!H110))),EE116="Yes"),OFFSET('Hygiene Data'!$H$8,0,10*ROW('Hygiene Data'!H110)),IF(AND(ISNUMBER(OFFSET('Hygiene Data'!$H$8,0,10*ROW('Hygiene Data'!H110))),EE116="No",ISNUMBER(OFFSET('Hygiene Data'!$H$8,0,10*ROW('Hygiene Data'!H110)))),CONCATENATE("[",ROUND(OFFSET('Hygiene Data'!$H$8,0,10*ROW('Hygiene Data'!H110)),0),"]"),IF(AND(ISNUMBER(OFFSET('Hygiene Data'!$H$8,0,10*ROW('Hygiene Data'!H110))),EE116="",ISNUMBER(OFFSET('Hygiene Data'!$H$8,0,10*ROW('Hygiene Data'!H110)))),OFFSET('Hygiene Data'!$H$8,0,10*ROW('Hygiene Data'!H110)),NA())))</f>
        <v>#N/A</v>
      </c>
      <c r="BQ116" s="121" t="e">
        <f ca="1">+IF(AND(ISNUMBER(OFFSET('Hygiene Data'!$H$10,0,10*ROW('Hygiene Data'!H110))),EF116="Yes"),OFFSET('Hygiene Data'!$H$10,0,10*ROW('Hygiene Data'!H110)),IF(AND(ISNUMBER(OFFSET('Hygiene Data'!$H$10,0,10*ROW('Hygiene Data'!H110))),EF116="No",ISNUMBER(OFFSET('Hygiene Data'!$H$10,0,10*ROW('Hygiene Data'!H110)))),CONCATENATE("[",ROUND(OFFSET('Hygiene Data'!$H$10,0,10*ROW('Hygiene Data'!H110)),0),"]"),IF(AND(ISNUMBER(OFFSET('Hygiene Data'!$H$10,0,10*ROW('Hygiene Data'!H110))),EF116="",ISNUMBER(OFFSET('Hygiene Data'!$H$10,0,10*ROW('Hygiene Data'!H110)))),OFFSET('Hygiene Data'!$H$10,0,10*ROW('Hygiene Data'!H110)),NA())))</f>
        <v>#N/A</v>
      </c>
      <c r="BS116" s="28" t="str">
        <f ca="1">+IF(OFFSET('Water Data'!$C$28,0,10*ROW('Water Data'!C110))="","",OFFSET('Water Data'!$C$28,0,10*ROW('Water Data'!C110)))</f>
        <v/>
      </c>
      <c r="BT116" s="28" t="str">
        <f ca="1">+IF(OFFSET('Water Data'!$C$29,0,10*ROW('Water Data'!C110))="","",OFFSET('Water Data'!$C$29,0,10*ROW('Water Data'!C110)))</f>
        <v/>
      </c>
      <c r="BU116" s="28" t="str">
        <f ca="1">+IF(OFFSET('Water Data'!$C$30,0,10*ROW('Water Data'!C110))="","",OFFSET('Water Data'!$C$30,0,10*ROW('Water Data'!C110)))</f>
        <v/>
      </c>
      <c r="BV116" s="28" t="str">
        <f ca="1">+IF(OFFSET('Water Data'!$D$28,0,10*ROW('Water Data'!D110))="","",OFFSET('Water Data'!$D$28,0,10*ROW('Water Data'!D110)))</f>
        <v/>
      </c>
      <c r="BW116" s="28" t="str">
        <f ca="1">+IF(OFFSET('Water Data'!$D$29,0,10*ROW('Water Data'!D110))="","",OFFSET('Water Data'!$D$29,0,10*ROW('Water Data'!D110)))</f>
        <v/>
      </c>
      <c r="BX116" s="28" t="str">
        <f ca="1">+IF(OFFSET('Water Data'!$D$30,0,10*ROW('Water Data'!D110))="","",OFFSET('Water Data'!$D$30,0,10*ROW('Water Data'!D110)))</f>
        <v/>
      </c>
      <c r="BY116" s="28" t="str">
        <f ca="1">+IF(OFFSET('Water Data'!$E$28,0,10*ROW('Water Data'!E110))="","",OFFSET('Water Data'!$E$28,0,10*ROW('Water Data'!E110)))</f>
        <v/>
      </c>
      <c r="BZ116" s="28" t="str">
        <f ca="1">+IF(OFFSET('Water Data'!$E$29,0,10*ROW('Water Data'!E110))="","",OFFSET('Water Data'!$E$29,0,10*ROW('Water Data'!E110)))</f>
        <v/>
      </c>
      <c r="CA116" s="28" t="str">
        <f ca="1">+IF(OFFSET('Water Data'!$E$30,0,10*ROW('Water Data'!E110))="","",OFFSET('Water Data'!$E$30,0,10*ROW('Water Data'!E110)))</f>
        <v/>
      </c>
      <c r="CB116" s="28" t="str">
        <f ca="1">+IF(OFFSET('Water Data'!$F$28,0,10*ROW('Water Data'!F110))="","",OFFSET('Water Data'!$F$28,0,10*ROW('Water Data'!F110)))</f>
        <v/>
      </c>
      <c r="CC116" s="28" t="str">
        <f ca="1">+IF(OFFSET('Water Data'!$F$29,0,10*ROW('Water Data'!F110))="","",OFFSET('Water Data'!$F$29,0,10*ROW('Water Data'!F110)))</f>
        <v/>
      </c>
      <c r="CD116" s="28" t="str">
        <f ca="1">+IF(OFFSET('Water Data'!$F$30,0,10*ROW('Water Data'!F110))="","",OFFSET('Water Data'!$F$30,0,10*ROW('Water Data'!F110)))</f>
        <v/>
      </c>
      <c r="CE116" s="28" t="str">
        <f ca="1">+IF(OFFSET('Water Data'!$G$28,0,10*ROW('Water Data'!G110))="","",OFFSET('Water Data'!$G$28,0,10*ROW('Water Data'!G110)))</f>
        <v/>
      </c>
      <c r="CF116" s="28" t="str">
        <f ca="1">+IF(OFFSET('Water Data'!$G$29,0,10*ROW('Water Data'!G110))="","",OFFSET('Water Data'!$G$29,0,10*ROW('Water Data'!G110)))</f>
        <v/>
      </c>
      <c r="CG116" s="28" t="str">
        <f ca="1">+IF(OFFSET('Water Data'!$G$30,0,10*ROW('Water Data'!G110))="","",OFFSET('Water Data'!$G$30,0,10*ROW('Water Data'!G110)))</f>
        <v/>
      </c>
      <c r="CH116" s="28" t="str">
        <f ca="1">+IF(OFFSET('Water Data'!$H$28,0,10*ROW('Water Data'!H110))="","",OFFSET('Water Data'!$H$28,0,10*ROW('Water Data'!H110)))</f>
        <v/>
      </c>
      <c r="CI116" s="28" t="str">
        <f ca="1">+IF(OFFSET('Water Data'!$H$29,0,10*ROW('Water Data'!H110))="","",OFFSET('Water Data'!$H$29,0,10*ROW('Water Data'!H110)))</f>
        <v/>
      </c>
      <c r="CJ116" s="28" t="str">
        <f ca="1">+IF(OFFSET('Water Data'!$H$30,0,10*ROW('Water Data'!H110))="","",OFFSET('Water Data'!$H$30,0,10*ROW('Water Data'!H110)))</f>
        <v/>
      </c>
      <c r="CK116" s="28" t="str">
        <f ca="1">+IF(OFFSET('Sanitation Data'!$C$29,0,10*ROW('Sanitation Data'!C110))="","",OFFSET('Sanitation Data'!$C$29,0,10*ROW('Sanitation Data'!C110)))</f>
        <v/>
      </c>
      <c r="CL116" s="28" t="str">
        <f ca="1">+IF(OFFSET('Sanitation Data'!$C$30,0,10*ROW('Sanitation Data'!C110))="","",OFFSET('Sanitation Data'!$C$30,0,10*ROW('Sanitation Data'!C110)))</f>
        <v/>
      </c>
      <c r="CM116" s="28" t="str">
        <f ca="1">+IF(OFFSET('Sanitation Data'!$C$31,0,10*ROW('Sanitation Data'!C110))="","",OFFSET('Sanitation Data'!$C$31,0,10*ROW('Sanitation Data'!C110)))</f>
        <v/>
      </c>
      <c r="CN116" s="28" t="str">
        <f ca="1">+IF(OFFSET('Sanitation Data'!$C$32,0,10*ROW('Sanitation Data'!C110))="","",OFFSET('Sanitation Data'!$C$32,0,10*ROW('Sanitation Data'!C110)))</f>
        <v/>
      </c>
      <c r="CO116" s="28" t="str">
        <f ca="1">+IF(OFFSET('Sanitation Data'!$C$33,0,10*ROW('Sanitation Data'!C110))="","",OFFSET('Sanitation Data'!$C$33,0,10*ROW('Sanitation Data'!C110)))</f>
        <v/>
      </c>
      <c r="CP116" s="28" t="str">
        <f ca="1">+IF(OFFSET('Sanitation Data'!$D$29,0,10*ROW('Sanitation Data'!D110))="","",OFFSET('Sanitation Data'!$D$29,0,10*ROW('Sanitation Data'!D110)))</f>
        <v/>
      </c>
      <c r="CQ116" s="28" t="str">
        <f ca="1">+IF(OFFSET('Sanitation Data'!$D$30,0,10*ROW('Sanitation Data'!D110))="","",OFFSET('Sanitation Data'!$D$30,0,10*ROW('Sanitation Data'!D110)))</f>
        <v/>
      </c>
      <c r="CR116" s="28" t="str">
        <f ca="1">+IF(OFFSET('Sanitation Data'!$D$31,0,10*ROW('Sanitation Data'!D110))="","",OFFSET('Sanitation Data'!$D$31,0,10*ROW('Sanitation Data'!D110)))</f>
        <v/>
      </c>
      <c r="CS116" s="28" t="str">
        <f ca="1">+IF(OFFSET('Sanitation Data'!$D$32,0,10*ROW('Sanitation Data'!D110))="","",OFFSET('Sanitation Data'!$D$32,0,10*ROW('Sanitation Data'!D110)))</f>
        <v/>
      </c>
      <c r="CT116" s="28" t="str">
        <f ca="1">+IF(OFFSET('Sanitation Data'!$D$33,0,10*ROW('Sanitation Data'!D110))="","",OFFSET('Sanitation Data'!$D$33,0,10*ROW('Sanitation Data'!D110)))</f>
        <v/>
      </c>
      <c r="CU116" s="28" t="str">
        <f ca="1">+IF(OFFSET('Sanitation Data'!$E$29,0,10*ROW('Sanitation Data'!E110))="","",OFFSET('Sanitation Data'!$E$29,0,10*ROW('Sanitation Data'!E110)))</f>
        <v/>
      </c>
      <c r="CV116" s="28" t="str">
        <f ca="1">+IF(OFFSET('Sanitation Data'!$E$30,0,10*ROW('Sanitation Data'!E110))="","",OFFSET('Sanitation Data'!$E$30,0,10*ROW('Sanitation Data'!E110)))</f>
        <v/>
      </c>
      <c r="CW116" s="28" t="str">
        <f ca="1">+IF(OFFSET('Sanitation Data'!$E$31,0,10*ROW('Sanitation Data'!E110))="","",OFFSET('Sanitation Data'!$E$31,0,10*ROW('Sanitation Data'!E110)))</f>
        <v/>
      </c>
      <c r="CX116" s="28" t="str">
        <f ca="1">+IF(OFFSET('Sanitation Data'!$E$32,0,10*ROW('Sanitation Data'!E110))="","",OFFSET('Sanitation Data'!$E$32,0,10*ROW('Sanitation Data'!E110)))</f>
        <v/>
      </c>
      <c r="CY116" s="28" t="str">
        <f ca="1">+IF(OFFSET('Sanitation Data'!$E$33,0,10*ROW('Sanitation Data'!E110))="","",OFFSET('Sanitation Data'!$E$33,0,10*ROW('Sanitation Data'!E110)))</f>
        <v/>
      </c>
      <c r="CZ116" s="28" t="str">
        <f ca="1">+IF(OFFSET('Sanitation Data'!$F$29,0,10*ROW('Sanitation Data'!F110))="","",OFFSET('Sanitation Data'!$F$29,0,10*ROW('Sanitation Data'!F110)))</f>
        <v/>
      </c>
      <c r="DA116" s="28" t="str">
        <f ca="1">+IF(OFFSET('Sanitation Data'!$F$30,0,10*ROW('Sanitation Data'!F110))="","",OFFSET('Sanitation Data'!$F$30,0,10*ROW('Sanitation Data'!F110)))</f>
        <v/>
      </c>
      <c r="DB116" s="28" t="str">
        <f ca="1">+IF(OFFSET('Sanitation Data'!$F$31,0,10*ROW('Sanitation Data'!F110))="","",OFFSET('Sanitation Data'!$F$31,0,10*ROW('Sanitation Data'!F110)))</f>
        <v/>
      </c>
      <c r="DC116" s="28" t="str">
        <f ca="1">+IF(OFFSET('Sanitation Data'!$F$32,0,10*ROW('Sanitation Data'!F110))="","",OFFSET('Sanitation Data'!$F$32,0,10*ROW('Sanitation Data'!F110)))</f>
        <v/>
      </c>
      <c r="DD116" s="28" t="str">
        <f ca="1">+IF(OFFSET('Sanitation Data'!$F$33,0,10*ROW('Sanitation Data'!F110))="","",OFFSET('Sanitation Data'!$F$33,0,10*ROW('Sanitation Data'!F110)))</f>
        <v/>
      </c>
      <c r="DE116" s="28" t="str">
        <f ca="1">+IF(OFFSET('Sanitation Data'!$G$29,0,10*ROW('Sanitation Data'!G110))="","",OFFSET('Sanitation Data'!$G$29,0,10*ROW('Sanitation Data'!G110)))</f>
        <v/>
      </c>
      <c r="DF116" s="28" t="str">
        <f ca="1">+IF(OFFSET('Sanitation Data'!$G$30,0,10*ROW('Sanitation Data'!G110))="","",OFFSET('Sanitation Data'!$G$30,0,10*ROW('Sanitation Data'!G110)))</f>
        <v/>
      </c>
      <c r="DG116" s="28" t="str">
        <f ca="1">+IF(OFFSET('Sanitation Data'!$G$31,0,10*ROW('Sanitation Data'!G110))="","",OFFSET('Sanitation Data'!$G$31,0,10*ROW('Sanitation Data'!G110)))</f>
        <v/>
      </c>
      <c r="DH116" s="28" t="str">
        <f ca="1">+IF(OFFSET('Sanitation Data'!$G$32,0,10*ROW('Sanitation Data'!G110))="","",OFFSET('Sanitation Data'!$G$32,0,10*ROW('Sanitation Data'!G110)))</f>
        <v/>
      </c>
      <c r="DI116" s="28" t="str">
        <f ca="1">+IF(OFFSET('Sanitation Data'!$G$33,0,10*ROW('Sanitation Data'!G110))="","",OFFSET('Sanitation Data'!$G$33,0,10*ROW('Sanitation Data'!G110)))</f>
        <v/>
      </c>
      <c r="DJ116" s="28" t="str">
        <f ca="1">+IF(OFFSET('Sanitation Data'!$H$29,0,10*ROW('Sanitation Data'!H110))="","",OFFSET('Sanitation Data'!$H$29,0,10*ROW('Sanitation Data'!H110)))</f>
        <v/>
      </c>
      <c r="DK116" s="28" t="str">
        <f ca="1">+IF(OFFSET('Sanitation Data'!$H$30,0,10*ROW('Sanitation Data'!H110))="","",OFFSET('Sanitation Data'!$H$30,0,10*ROW('Sanitation Data'!H110)))</f>
        <v/>
      </c>
      <c r="DL116" s="28" t="str">
        <f ca="1">+IF(OFFSET('Sanitation Data'!$H$31,0,10*ROW('Sanitation Data'!H110))="","",OFFSET('Sanitation Data'!$H$31,0,10*ROW('Sanitation Data'!H110)))</f>
        <v/>
      </c>
      <c r="DM116" s="28" t="str">
        <f ca="1">+IF(OFFSET('Sanitation Data'!$H$32,0,10*ROW('Sanitation Data'!H110))="","",OFFSET('Sanitation Data'!$H$32,0,10*ROW('Sanitation Data'!H110)))</f>
        <v/>
      </c>
      <c r="DN116" s="28" t="str">
        <f ca="1">+IF(OFFSET('Sanitation Data'!$H$33,0,10*ROW('Sanitation Data'!H110))="","",OFFSET('Sanitation Data'!$H$33,0,10*ROW('Sanitation Data'!H110)))</f>
        <v/>
      </c>
      <c r="DO116" s="28" t="str">
        <f ca="1">+IF(OFFSET('Hygiene Data'!$C$12,0,10*ROW('Hygiene Data'!C110))="","",OFFSET('Hygiene Data'!$C$12,0,10*ROW('Hygiene Data'!C110)))</f>
        <v/>
      </c>
      <c r="DP116" s="28" t="str">
        <f ca="1">+IF(OFFSET('Hygiene Data'!$C$13,0,10*ROW('Hygiene Data'!C110))="","",OFFSET('Hygiene Data'!$C$13,0,10*ROW('Hygiene Data'!C110)))</f>
        <v/>
      </c>
      <c r="DQ116" s="28" t="str">
        <f ca="1">+IF(OFFSET('Hygiene Data'!$C$14,0,10*ROW('Hygiene Data'!C110))="","",OFFSET('Hygiene Data'!$C$14,0,10*ROW('Hygiene Data'!C110)))</f>
        <v/>
      </c>
      <c r="DR116" s="28" t="str">
        <f ca="1">+IF(OFFSET('Hygiene Data'!$D$12,0,10*ROW('Hygiene Data'!D110))="","",OFFSET('Hygiene Data'!$D$12,0,10*ROW('Hygiene Data'!D110)))</f>
        <v/>
      </c>
      <c r="DS116" s="28" t="str">
        <f ca="1">+IF(OFFSET('Hygiene Data'!$D$13,0,10*ROW('Hygiene Data'!D110))="","",OFFSET('Hygiene Data'!$D$13,0,10*ROW('Hygiene Data'!D110)))</f>
        <v/>
      </c>
      <c r="DT116" s="28" t="str">
        <f ca="1">+IF(OFFSET('Hygiene Data'!$D$14,0,10*ROW('Hygiene Data'!D110))="","",OFFSET('Hygiene Data'!$D$14,0,10*ROW('Hygiene Data'!D110)))</f>
        <v/>
      </c>
      <c r="DU116" s="28" t="str">
        <f ca="1">+IF(OFFSET('Hygiene Data'!$E$12,0,10*ROW('Hygiene Data'!E110))="","",OFFSET('Hygiene Data'!$E$12,0,10*ROW('Hygiene Data'!E110)))</f>
        <v/>
      </c>
      <c r="DV116" s="28" t="str">
        <f ca="1">+IF(OFFSET('Hygiene Data'!$E$13,0,10*ROW('Hygiene Data'!E110))="","",OFFSET('Hygiene Data'!$E$13,0,10*ROW('Hygiene Data'!E110)))</f>
        <v/>
      </c>
      <c r="DW116" s="28" t="str">
        <f ca="1">+IF(OFFSET('Hygiene Data'!$E$14,0,10*ROW('Hygiene Data'!E110))="","",OFFSET('Hygiene Data'!$E$14,0,10*ROW('Hygiene Data'!E110)))</f>
        <v/>
      </c>
      <c r="DX116" s="28" t="str">
        <f ca="1">+IF(OFFSET('Hygiene Data'!$F$12,0,10*ROW('Hygiene Data'!F110))="","",OFFSET('Hygiene Data'!$F$12,0,10*ROW('Hygiene Data'!F110)))</f>
        <v/>
      </c>
      <c r="DY116" s="28" t="str">
        <f ca="1">+IF(OFFSET('Hygiene Data'!$F$13,0,10*ROW('Hygiene Data'!F110))="","",OFFSET('Hygiene Data'!$F$13,0,10*ROW('Hygiene Data'!F110)))</f>
        <v/>
      </c>
      <c r="DZ116" s="28" t="str">
        <f ca="1">+IF(OFFSET('Hygiene Data'!$F$14,0,10*ROW('Hygiene Data'!F110))="","",OFFSET('Hygiene Data'!$F$14,0,10*ROW('Hygiene Data'!F110)))</f>
        <v/>
      </c>
      <c r="EA116" s="28" t="str">
        <f ca="1">+IF(OFFSET('Hygiene Data'!$G$12,0,10*ROW('Hygiene Data'!G110))="","",OFFSET('Hygiene Data'!$G$12,0,10*ROW('Hygiene Data'!G110)))</f>
        <v/>
      </c>
      <c r="EB116" s="28" t="str">
        <f ca="1">+IF(OFFSET('Hygiene Data'!$G$13,0,10*ROW('Hygiene Data'!G110))="","",OFFSET('Hygiene Data'!$G$13,0,10*ROW('Hygiene Data'!G110)))</f>
        <v/>
      </c>
      <c r="EC116" s="28" t="str">
        <f ca="1">+IF(OFFSET('Hygiene Data'!$G$14,0,10*ROW('Hygiene Data'!G110))="","",OFFSET('Hygiene Data'!$G$14,0,10*ROW('Hygiene Data'!G110)))</f>
        <v/>
      </c>
      <c r="ED116" s="28" t="str">
        <f ca="1">+IF(OFFSET('Hygiene Data'!$H$12,0,10*ROW('Hygiene Data'!H110))="","",OFFSET('Hygiene Data'!$H$12,0,10*ROW('Hygiene Data'!H110)))</f>
        <v/>
      </c>
      <c r="EE116" s="28" t="str">
        <f ca="1">+IF(OFFSET('Hygiene Data'!$H$13,0,10*ROW('Hygiene Data'!H110))="","",OFFSET('Hygiene Data'!$H$13,0,10*ROW('Hygiene Data'!H110)))</f>
        <v/>
      </c>
      <c r="EF116" s="28" t="str">
        <f ca="1">+IF(OFFSET('Hygiene Data'!$H$14,0,10*ROW('Hygiene Data'!H110))="","",OFFSET('Hygiene Data'!$H$14,0,10*ROW('Hygiene Data'!H110)))</f>
        <v/>
      </c>
    </row>
    <row r="117" spans="1:136" x14ac:dyDescent="0.2">
      <c r="A117" s="44" t="str">
        <f ca="1">+IF(OFFSET('Water Data'!$B$1,0,10*ROW('Water Data'!B114))="","",OFFSET('Water Data'!$B$1,0,10*ROW('Water Data'!B114)))</f>
        <v/>
      </c>
      <c r="B117" s="44" t="str">
        <f ca="1">+IF(OFFSET('Water Data'!$A$3,0,10*ROW('Water Data'!A114))="","",OFFSET('Water Data'!$A$3,0,10*ROW('Water Data'!A114)))</f>
        <v/>
      </c>
      <c r="C117" s="44" t="str">
        <f ca="1">+IF(OFFSET('Water Data'!$C$3,0,10*ROW('Water Data'!C114))="","",OFFSET('Water Data'!$C$3,0,10*ROW('Water Data'!C114)))</f>
        <v/>
      </c>
      <c r="D117" s="119" t="e">
        <f ca="1">+IF(AND(ISNUMBER(OFFSET('Water Data'!$C$5,0,10*ROW('Water Data'!C111))),BS117="Yes"),100-OFFSET('Water Data'!$C$5,0,10*ROW('Water Data'!C111)),IF(AND(ISNUMBER(OFFSET('Water Data'!$C$5,0,10*ROW('Water Data'!C111))),BS117="No",ISNUMBER(OFFSET('Water Data'!$C$5,0,10*ROW('Water Data'!C111)))),CONCATENATE("[",ROUND(100-OFFSET('Water Data'!$C$5,0,10*ROW('Water Data'!C111)),0),"]"),IF(AND(ISNUMBER(OFFSET('Water Data'!$C$5,0,10*ROW('Water Data'!C111))),BS117="",ISNUMBER(OFFSET('Water Data'!$C$5,0,10*ROW('Water Data'!C111)))),100-OFFSET('Water Data'!$C$5,0,10*ROW('Water Data'!C111)),NA())))</f>
        <v>#N/A</v>
      </c>
      <c r="E117" s="119" t="e">
        <f ca="1">+IF(AND(ISNUMBER(OFFSET('Water Data'!$C$7,0,10*ROW('Water Data'!D111))),BT117="Yes"),OFFSET('Water Data'!$C$7,0,10*ROW('Water Data'!C111)),IF(AND(ISNUMBER(OFFSET('Water Data'!$C$7,0,10*ROW('Water Data'!C111))),BT117="No",ISNUMBER(OFFSET('Water Data'!$C$7,0,10*ROW('Water Data'!C111)))),CONCATENATE("[",ROUND(OFFSET('Water Data'!$C$7,0,10*ROW('Water Data'!C111)),0),"]"),IF(AND(ISNUMBER(OFFSET('Water Data'!$C$7,0,10*ROW('Water Data'!C111))),BT117="",ISNUMBER(OFFSET('Water Data'!$C$7,0,10*ROW('Water Data'!C111)))),OFFSET('Water Data'!$C$7,0,10*ROW('Water Data'!C111)),NA())))</f>
        <v>#N/A</v>
      </c>
      <c r="F117" s="119" t="e">
        <f ca="1">+IF(AND(ISNUMBER(OFFSET('Water Data'!$C$10,0,10*ROW('Water Data'!C111))),BU117="Yes"),OFFSET('Water Data'!$C$10,0,10*ROW('Water Data'!C111)),IF(AND(ISNUMBER(OFFSET('Water Data'!$C$10,0,10*ROW('Water Data'!C111))),BU117="No",ISNUMBER(OFFSET('Water Data'!$C$10,0,10*ROW('Water Data'!C111)))),CONCATENATE("[",ROUND(OFFSET('Water Data'!$C$10,0,10*ROW('Water Data'!C111)),0),"]"),IF(AND(ISNUMBER(OFFSET('Water Data'!$C$10,0,10*ROW('Water Data'!C111))),BU117="",ISNUMBER(OFFSET('Water Data'!$C$10,0,10*ROW('Water Data'!C111)))),OFFSET('Water Data'!$C$10,0,10*ROW('Water Data'!C111)),NA())))</f>
        <v>#N/A</v>
      </c>
      <c r="G117" s="119" t="e">
        <f ca="1">+IF(AND(ISNUMBER(OFFSET('Water Data'!$D$5,0,10*ROW('Water Data'!D111))),BV117="Yes"),100-OFFSET('Water Data'!$D$5,0,10*ROW('Water Data'!D111)),IF(AND(ISNUMBER(OFFSET('Water Data'!$D$5,0,10*ROW('Water Data'!D111))),BV117="No",ISNUMBER(OFFSET('Water Data'!$D$5,0,10*ROW('Water Data'!D111)))),CONCATENATE("[",ROUND(100-OFFSET('Water Data'!$D$5,0,10*ROW('Water Data'!D111)),0),"]"),IF(AND(ISNUMBER(OFFSET('Water Data'!$D$5,0,10*ROW('Water Data'!D111))),BV117="",ISNUMBER(OFFSET('Water Data'!$D$5,0,10*ROW('Water Data'!D111)))),100-OFFSET('Water Data'!$D$5,0,10*ROW('Water Data'!D111)),NA())))</f>
        <v>#N/A</v>
      </c>
      <c r="H117" s="119" t="e">
        <f ca="1">+IF(AND(ISNUMBER(OFFSET('Water Data'!$D$7,0,10*ROW('Water Data'!D111))),BW117="Yes"),OFFSET('Water Data'!$D$7,0,10*ROW('Water Data'!D111)),IF(AND(ISNUMBER(OFFSET('Water Data'!$D$7,0,10*ROW('Water Data'!D111))),BW117="No",ISNUMBER(OFFSET('Water Data'!$D$7,0,10*ROW('Water Data'!D111)))),CONCATENATE("[",ROUND(OFFSET('Water Data'!$C$7,0,10*ROW('Water Data'!D111)),0),"]"),IF(AND(ISNUMBER(OFFSET('Water Data'!$D$7,0,10*ROW('Water Data'!D111))),BW117="",ISNUMBER(OFFSET('Water Data'!$D$7,0,10*ROW('Water Data'!D111)))),OFFSET('Water Data'!$D$7,0,10*ROW('Water Data'!D111)),NA())))</f>
        <v>#N/A</v>
      </c>
      <c r="I117" s="119" t="e">
        <f ca="1">+IF(AND(ISNUMBER(OFFSET('Water Data'!$D$10,0,10*ROW('Water Data'!D111))),BX117="Yes"),OFFSET('Water Data'!$D$10,0,10*ROW('Water Data'!D111)),IF(AND(ISNUMBER(OFFSET('Water Data'!$D$10,0,10*ROW('Water Data'!D111))),BX117="No",ISNUMBER(OFFSET('Water Data'!$D$10,0,10*ROW('Water Data'!D111)))),CONCATENATE("[",ROUND(OFFSET('Water Data'!$D$10,0,10*ROW('Water Data'!D111)),0),"]"),IF(AND(ISNUMBER(OFFSET('Water Data'!$D$10,0,10*ROW('Water Data'!D111))),BX117="",ISNUMBER(OFFSET('Water Data'!$D$10,0,10*ROW('Water Data'!D111)))),OFFSET('Water Data'!$D$10,0,10*ROW('Water Data'!D111)),NA())))</f>
        <v>#N/A</v>
      </c>
      <c r="J117" s="119" t="e">
        <f ca="1">+IF(AND(ISNUMBER(OFFSET('Water Data'!$E$5,0,10*ROW('Water Data'!E111))),BY117="Yes"),100-OFFSET('Water Data'!$E$5,0,10*ROW('Water Data'!E111)),IF(AND(ISNUMBER(OFFSET('Water Data'!$E$5,0,10*ROW('Water Data'!E111))),BY117="No",ISNUMBER(OFFSET('Water Data'!$E$5,0,10*ROW('Water Data'!E111)))),CONCATENATE("[",ROUND(100-OFFSET('Water Data'!$E$5,0,10*ROW('Water Data'!E111)),0),"]"),IF(AND(ISNUMBER(OFFSET('Water Data'!$E$5,0,10*ROW('Water Data'!E111))),BY117="",ISNUMBER(OFFSET('Water Data'!$E$5,0,10*ROW('Water Data'!E111)))),100-OFFSET('Water Data'!$E$5,0,10*ROW('Water Data'!E111)),NA())))</f>
        <v>#N/A</v>
      </c>
      <c r="K117" s="119" t="e">
        <f ca="1">+IF(AND(ISNUMBER(OFFSET('Water Data'!$E$7,0,10*ROW('Water Data'!E111))),BZ117="Yes"),OFFSET('Water Data'!$E$7,0,10*ROW('Water Data'!E111)),IF(AND(ISNUMBER(OFFSET('Water Data'!$E$7,0,10*ROW('Water Data'!E111))),BZ117="No",ISNUMBER(OFFSET('Water Data'!$E$7,0,10*ROW('Water Data'!E111)))),CONCATENATE("[",ROUND(OFFSET('Water Data'!$E$7,0,10*ROW('Water Data'!E111)),0),"]"),IF(AND(ISNUMBER(OFFSET('Water Data'!$E$7,0,10*ROW('Water Data'!E111))),BZ117="",ISNUMBER(OFFSET('Water Data'!$E$7,0,10*ROW('Water Data'!E111)))),OFFSET('Water Data'!$E$7,0,10*ROW('Water Data'!E111)),NA())))</f>
        <v>#N/A</v>
      </c>
      <c r="L117" s="119" t="e">
        <f ca="1">+IF(AND(ISNUMBER(OFFSET('Water Data'!$E$10,0,10*ROW('Water Data'!E111))),CA117="Yes"),OFFSET('Water Data'!$E$10,0,10*ROW('Water Data'!E111)),IF(AND(ISNUMBER(OFFSET('Water Data'!$E$10,0,10*ROW('Water Data'!E111))),CA117="No",ISNUMBER(OFFSET('Water Data'!$E$10,0,10*ROW('Water Data'!E111)))),CONCATENATE("[",ROUND(OFFSET('Water Data'!$E$10,0,10*ROW('Water Data'!E111)),0),"]"),IF(AND(ISNUMBER(OFFSET('Water Data'!$E$10,0,10*ROW('Water Data'!E111))),CA117="",ISNUMBER(OFFSET('Water Data'!$E$10,0,10*ROW('Water Data'!E111)))),OFFSET('Water Data'!$E$10,0,10*ROW('Water Data'!E111)),NA())))</f>
        <v>#N/A</v>
      </c>
      <c r="M117" s="119" t="e">
        <f ca="1">+IF(AND(ISNUMBER(OFFSET('Water Data'!$F$5,0,10*ROW('Water Data'!F111))),CB117="Yes"),100-OFFSET('Water Data'!$F$5,0,10*ROW('Water Data'!F111)),IF(AND(ISNUMBER(OFFSET('Water Data'!$F$5,0,10*ROW('Water Data'!F111))),CB117="No",ISNUMBER(OFFSET('Water Data'!$F$5,0,10*ROW('Water Data'!F111)))),CONCATENATE("[",ROUND(100-OFFSET('Water Data'!$F$5,0,10*ROW('Water Data'!F111)),0),"]"),IF(AND(ISNUMBER(OFFSET('Water Data'!$F$5,0,10*ROW('Water Data'!F111))),CB117="",ISNUMBER(OFFSET('Water Data'!$F$5,0,10*ROW('Water Data'!F111)))),100-OFFSET('Water Data'!$F$5,0,10*ROW('Water Data'!F111)),NA())))</f>
        <v>#N/A</v>
      </c>
      <c r="N117" s="119" t="e">
        <f ca="1">+IF(AND(ISNUMBER(OFFSET('Water Data'!$F$7,0,10*ROW('Water Data'!F111))),CC117="Yes"),OFFSET('Water Data'!$F$7,0,10*ROW('Water Data'!F111)),IF(AND(ISNUMBER(OFFSET('Water Data'!$F$7,0,10*ROW('Water Data'!F111))),CC117="No",ISNUMBER(OFFSET('Water Data'!$F$7,0,10*ROW('Water Data'!F111)))),CONCATENATE("[",ROUND(OFFSET('Water Data'!$F$7,0,10*ROW('Water Data'!F111)),0),"]"),IF(AND(ISNUMBER(OFFSET('Water Data'!$F$7,0,10*ROW('Water Data'!F111))),CC117="",ISNUMBER(OFFSET('Water Data'!$F$7,0,10*ROW('Water Data'!F111)))),OFFSET('Water Data'!$F$7,0,10*ROW('Water Data'!F111)),NA())))</f>
        <v>#N/A</v>
      </c>
      <c r="O117" s="119" t="e">
        <f ca="1">+IF(AND(ISNUMBER(OFFSET('Water Data'!$F$10,0,10*ROW('Water Data'!F111))),CD117="Yes"),OFFSET('Water Data'!$F$10,0,10*ROW('Water Data'!F111)),IF(AND(ISNUMBER(OFFSET('Water Data'!$F$10,0,10*ROW('Water Data'!F111))),CD117="No",ISNUMBER(OFFSET('Water Data'!$F$10,0,10*ROW('Water Data'!F111)))),CONCATENATE("[",ROUND(OFFSET('Water Data'!$F$10,0,10*ROW('Water Data'!F111)),0),"]"),IF(AND(ISNUMBER(OFFSET('Water Data'!$F$10,0,10*ROW('Water Data'!F111))),CD117="",ISNUMBER(OFFSET('Water Data'!$F$10,0,10*ROW('Water Data'!F111)))),OFFSET('Water Data'!$F$10,0,10*ROW('Water Data'!F111)),NA())))</f>
        <v>#N/A</v>
      </c>
      <c r="P117" s="119" t="e">
        <f ca="1">+IF(AND(ISNUMBER(OFFSET('Water Data'!$G$5,0,10*ROW('Water Data'!G111))),CE117="Yes"),100-OFFSET('Water Data'!$G$5,0,10*ROW('Water Data'!G111)),IF(AND(ISNUMBER(OFFSET('Water Data'!$G$5,0,10*ROW('Water Data'!G111))),CE117="No",ISNUMBER(OFFSET('Water Data'!$G$5,0,10*ROW('Water Data'!G111)))),CONCATENATE("[",ROUND(100-OFFSET('Water Data'!$G$5,0,10*ROW('Water Data'!G111)),0),"]"),IF(AND(ISNUMBER(OFFSET('Water Data'!$G$5,0,10*ROW('Water Data'!G111))),CE117="",ISNUMBER(OFFSET('Water Data'!$G$5,0,10*ROW('Water Data'!G111)))),100-OFFSET('Water Data'!$G$5,0,10*ROW('Water Data'!G111)),NA())))</f>
        <v>#N/A</v>
      </c>
      <c r="Q117" s="119" t="e">
        <f ca="1">+IF(AND(ISNUMBER(OFFSET('Water Data'!$G$7,0,10*ROW('Water Data'!G111))),CF117="Yes"),OFFSET('Water Data'!$G$7,0,10*ROW('Water Data'!G111)),IF(AND(ISNUMBER(OFFSET('Water Data'!$G$7,0,10*ROW('Water Data'!G111))),CF117="No",ISNUMBER(OFFSET('Water Data'!$G$7,0,10*ROW('Water Data'!G111)))),CONCATENATE("[",ROUND(OFFSET('Water Data'!$G$7,0,10*ROW('Water Data'!G111)),0),"]"),IF(AND(ISNUMBER(OFFSET('Water Data'!$G$7,0,10*ROW('Water Data'!G111))),CF117="",ISNUMBER(OFFSET('Water Data'!$G$7,0,10*ROW('Water Data'!G111)))),OFFSET('Water Data'!$G$7,0,10*ROW('Water Data'!G111)),NA())))</f>
        <v>#N/A</v>
      </c>
      <c r="R117" s="119" t="e">
        <f ca="1">+IF(AND(ISNUMBER(OFFSET('Water Data'!$G$10,0,10*ROW('Water Data'!G111))),CG117="Yes"),OFFSET('Water Data'!$G$10,0,10*ROW('Water Data'!G111)),IF(AND(ISNUMBER(OFFSET('Water Data'!$G$10,0,10*ROW('Water Data'!G111))),CG117="No",ISNUMBER(OFFSET('Water Data'!$G$10,0,10*ROW('Water Data'!G111)))),CONCATENATE("[",ROUND(OFFSET('Water Data'!$G$10,0,10*ROW('Water Data'!G111)),0),"]"),IF(AND(ISNUMBER(OFFSET('Water Data'!$G$10,0,10*ROW('Water Data'!G111))),CG117="",ISNUMBER(OFFSET('Water Data'!$G$10,0,10*ROW('Water Data'!G111)))),OFFSET('Water Data'!$G$10,0,10*ROW('Water Data'!G111)),NA())))</f>
        <v>#N/A</v>
      </c>
      <c r="S117" s="119" t="e">
        <f ca="1">+IF(AND(ISNUMBER(OFFSET('Water Data'!$H$5,0,10*ROW('Water Data'!H111))),CH117="Yes"),100-OFFSET('Water Data'!$H$5,0,10*ROW('Water Data'!H111)),IF(AND(ISNUMBER(OFFSET('Water Data'!$H$5,0,10*ROW('Water Data'!H111))),CH117="No",ISNUMBER(OFFSET('Water Data'!$H$5,0,10*ROW('Water Data'!H111)))),CONCATENATE("[",ROUND(100-OFFSET('Water Data'!$H$5,0,10*ROW('Water Data'!H111)),0),"]"),IF(AND(ISNUMBER(OFFSET('Water Data'!$H$5,0,10*ROW('Water Data'!H111))),CH117="",ISNUMBER(OFFSET('Water Data'!$H$5,0,10*ROW('Water Data'!H111)))),100-OFFSET('Water Data'!$H$5,0,10*ROW('Water Data'!H111)),NA())))</f>
        <v>#N/A</v>
      </c>
      <c r="T117" s="119" t="e">
        <f ca="1">+IF(AND(ISNUMBER(OFFSET('Water Data'!$H$7,0,10*ROW('Water Data'!H111))),CI117="Yes"),OFFSET('Water Data'!$H$7,0,10*ROW('Water Data'!H111)),IF(AND(ISNUMBER(OFFSET('Water Data'!$H$7,0,10*ROW('Water Data'!H111))),CI117="No",ISNUMBER(OFFSET('Water Data'!$H$7,0,10*ROW('Water Data'!H111)))),CONCATENATE("[",ROUND(OFFSET('Water Data'!$H$7,0,10*ROW('Water Data'!H111)),0),"]"),IF(AND(ISNUMBER(OFFSET('Water Data'!$H$7,0,10*ROW('Water Data'!H111))),CI117="",ISNUMBER(OFFSET('Water Data'!$H$7,0,10*ROW('Water Data'!H111)))),OFFSET('Water Data'!$H$7,0,10*ROW('Water Data'!H111)),NA())))</f>
        <v>#N/A</v>
      </c>
      <c r="U117" s="119" t="e">
        <f ca="1">+IF(AND(ISNUMBER(OFFSET('Water Data'!$H$10,0,10*ROW('Water Data'!H111))),CJ117="Yes"),OFFSET('Water Data'!$H$10,0,10*ROW('Water Data'!H111)),IF(AND(ISNUMBER(OFFSET('Water Data'!$H$10,0,10*ROW('Water Data'!H111))),CJ117="No",ISNUMBER(OFFSET('Water Data'!$H$10,0,10*ROW('Water Data'!H111)))),CONCATENATE("[",ROUND(OFFSET('Water Data'!$H$10,0,10*ROW('Water Data'!H111)),0),"]"),IF(AND(ISNUMBER(OFFSET('Water Data'!$H$10,0,10*ROW('Water Data'!H111))),CJ117="",ISNUMBER(OFFSET('Water Data'!$H$10,0,10*ROW('Water Data'!H111)))),OFFSET('Water Data'!$H$10,0,10*ROW('Water Data'!H111)),NA())))</f>
        <v>#N/A</v>
      </c>
      <c r="V117" s="120" t="e">
        <f ca="1">+IF(AND(ISNUMBER(OFFSET('Sanitation Data'!$C$5,0,10*ROW('Sanitation Data'!C111))),CK117="Yes"),100-OFFSET('Sanitation Data'!$C$5,0,10*ROW('Sanitation Data'!C111)),IF(AND(ISNUMBER(OFFSET('Sanitation Data'!$C$5,0,10*ROW('Sanitation Data'!C111))),CK117="No",ISNUMBER(OFFSET('Sanitation Data'!$C$5,0,10*ROW('Sanitation Data'!C111)))),CONCATENATE("[",ROUND(100-OFFSET('Sanitation Data'!$C$5,0,10*ROW('Sanitation Data'!C111)),0),"]"),IF(AND(ISNUMBER(OFFSET('Sanitation Data'!$C$5,0,10*ROW('Sanitation Data'!C111))),CK117="",ISNUMBER(OFFSET('Sanitation Data'!$C$5,0,10*ROW('Sanitation Data'!C111)))),100-OFFSET('Sanitation Data'!$C$5,0,10*ROW('Sanitation Data'!C111)),NA())))</f>
        <v>#N/A</v>
      </c>
      <c r="W117" s="120" t="e">
        <f ca="1">+IF(AND(ISNUMBER(OFFSET('Sanitation Data'!$C$7,0,10*ROW('Sanitation Data'!C111))),CL117="Yes"),OFFSET('Sanitation Data'!$C$7,0,10*ROW('Sanitation Data'!C111)),IF(AND(ISNUMBER(OFFSET('Sanitation Data'!$C$7,0,10*ROW('Sanitation Data'!C111))),CL117="No",ISNUMBER(OFFSET('Sanitation Data'!$C$7,0,10*ROW('Sanitation Data'!C111)))),CONCATENATE("[",ROUND(OFFSET('Sanitation Data'!$C$7,0,10*ROW('Sanitation Data'!C111)),0),"]"),IF(AND(ISNUMBER(OFFSET('Sanitation Data'!$C$7,0,10*ROW('Sanitation Data'!C111))),CL117="",ISNUMBER(OFFSET('Sanitation Data'!$C$7,0,10*ROW('Sanitation Data'!C111)))),OFFSET('Sanitation Data'!$C$7,0,10*ROW('Sanitation Data'!C111)),NA())))</f>
        <v>#N/A</v>
      </c>
      <c r="X117" s="120" t="e">
        <f ca="1">+IF(AND(ISNUMBER(OFFSET('Sanitation Data'!$C$11,0,10*ROW('Sanitation Data'!C111))),CM117="Yes"),OFFSET('Sanitation Data'!$C$11,0,10*ROW('Sanitation Data'!C111)),IF(AND(ISNUMBER(OFFSET('Sanitation Data'!$C$11,0,10*ROW('Sanitation Data'!C111))),CM117="No",ISNUMBER(OFFSET('Sanitation Data'!$C$11,0,10*ROW('Sanitation Data'!C111)))),CONCATENATE("[",ROUND(OFFSET('Sanitation Data'!$C$11,0,10*ROW('Sanitation Data'!C111)),0),"]"),IF(AND(ISNUMBER(OFFSET('Sanitation Data'!$C$11,0,10*ROW('Sanitation Data'!C111))),CM117="",ISNUMBER(OFFSET('Sanitation Data'!$C$11,0,10*ROW('Sanitation Data'!C111)))),OFFSET('Sanitation Data'!$C$11,0,10*ROW('Sanitation Data'!C111)),NA())))</f>
        <v>#N/A</v>
      </c>
      <c r="Y117" s="120" t="e">
        <f ca="1">+IF(AND(ISNUMBER(OFFSET('Sanitation Data'!$C$12,0,10*ROW('Sanitation Data'!C111))),CN117="Yes"),OFFSET('Sanitation Data'!$C$12,0,10*ROW('Sanitation Data'!C111)),IF(AND(ISNUMBER(OFFSET('Sanitation Data'!$C$12,0,10*ROW('Sanitation Data'!C111))),CN117="No",ISNUMBER(OFFSET('Sanitation Data'!$C$12,0,10*ROW('Sanitation Data'!C111)))),CONCATENATE("[",ROUND(OFFSET('Sanitation Data'!$C$12,0,10*ROW('Sanitation Data'!C111)),0),"]"),IF(AND(ISNUMBER(OFFSET('Sanitation Data'!$C$12,0,10*ROW('Sanitation Data'!C111))),CN117="",ISNUMBER(OFFSET('Sanitation Data'!$C$12,0,10*ROW('Sanitation Data'!C111)))),OFFSET('Sanitation Data'!$C$12,0,10*ROW('Sanitation Data'!C111)),NA())))</f>
        <v>#N/A</v>
      </c>
      <c r="Z117" s="120" t="e">
        <f ca="1">+IF(AND(ISNUMBER(OFFSET('Sanitation Data'!$C$13,0,10*ROW('Sanitation Data'!C111))),CO117="Yes"),OFFSET('Sanitation Data'!$C$13,0,10*ROW('Sanitation Data'!C111)),IF(AND(ISNUMBER(OFFSET('Sanitation Data'!$C$13,0,10*ROW('Sanitation Data'!C111))),CO117="No",ISNUMBER(OFFSET('Sanitation Data'!$C$13,0,10*ROW('Sanitation Data'!C111)))),CONCATENATE("[",ROUND(OFFSET('Sanitation Data'!$C$13,0,10*ROW('Sanitation Data'!C111)),0),"]"),IF(AND(ISNUMBER(OFFSET('Sanitation Data'!$C$13,0,10*ROW('Sanitation Data'!C111))),CO117="",ISNUMBER(OFFSET('Sanitation Data'!$C$13,0,10*ROW('Sanitation Data'!C111)))),OFFSET('Sanitation Data'!$C$13,0,10*ROW('Sanitation Data'!C111)),NA())))</f>
        <v>#N/A</v>
      </c>
      <c r="AA117" s="120" t="e">
        <f ca="1">+IF(AND(ISNUMBER(OFFSET('Sanitation Data'!$D$5,0,10*ROW('Sanitation Data'!D111))),CP117="Yes"),100-OFFSET('Sanitation Data'!$D$5,0,10*ROW('Sanitation Data'!D111)),IF(AND(ISNUMBER(OFFSET('Sanitation Data'!$D$5,0,10*ROW('Sanitation Data'!D111))),CP117="No",ISNUMBER(OFFSET('Sanitation Data'!$D$5,0,10*ROW('Sanitation Data'!D111)))),CONCATENATE("[",ROUND(100-OFFSET('Sanitation Data'!$D$5,0,10*ROW('Sanitation Data'!D111)),0),"]"),IF(AND(ISNUMBER(OFFSET('Sanitation Data'!$D$5,0,10*ROW('Sanitation Data'!D111))),CP117="",ISNUMBER(OFFSET('Sanitation Data'!$D$5,0,10*ROW('Sanitation Data'!D111)))),100-OFFSET('Sanitation Data'!$D$5,0,10*ROW('Sanitation Data'!D111)),NA())))</f>
        <v>#N/A</v>
      </c>
      <c r="AB117" s="120" t="e">
        <f ca="1">+IF(AND(ISNUMBER(OFFSET('Sanitation Data'!$D$7,0,10*ROW('Sanitation Data'!D111))),CQ117="Yes"),OFFSET('Sanitation Data'!$D$7,0,10*ROW('Sanitation Data'!G111)),IF(AND(ISNUMBER(OFFSET('Sanitation Data'!$D$7,0,10*ROW('Sanitation Data'!D111))),CQ117="No",ISNUMBER(OFFSET('Sanitation Data'!$D$7,0,10*ROW('Sanitation Data'!D111)))),CONCATENATE("[",ROUND(OFFSET('Sanitation Data'!$D$7,0,10*ROW('Sanitation Data'!D111)),0),"]"),IF(AND(ISNUMBER(OFFSET('Sanitation Data'!$D$7,0,10*ROW('Sanitation Data'!D111))),CQ117="",ISNUMBER(OFFSET('Sanitation Data'!$D$7,0,10*ROW('Sanitation Data'!D111)))),OFFSET('Sanitation Data'!$D$7,0,10*ROW('Sanitation Data'!D111)),NA())))</f>
        <v>#N/A</v>
      </c>
      <c r="AC117" s="120" t="e">
        <f ca="1">+IF(AND(ISNUMBER(OFFSET('Sanitation Data'!$D$11,0,10*ROW('Sanitation Data'!D111))),CR117="Yes"),OFFSET('Sanitation Data'!$D$11,0,10*ROW('Sanitation Data'!D111)),IF(AND(ISNUMBER(OFFSET('Sanitation Data'!$D$11,0,10*ROW('Sanitation Data'!D111))),CR117="No",ISNUMBER(OFFSET('Sanitation Data'!$D$11,0,10*ROW('Sanitation Data'!D111)))),CONCATENATE("[",ROUND(OFFSET('Sanitation Data'!$D$11,0,10*ROW('Sanitation Data'!D111)),0),"]"),IF(AND(ISNUMBER(OFFSET('Sanitation Data'!$D$11,0,10*ROW('Sanitation Data'!D111))),CR117="",ISNUMBER(OFFSET('Sanitation Data'!$D$11,0,10*ROW('Sanitation Data'!D111)))),OFFSET('Sanitation Data'!$D$11,0,10*ROW('Sanitation Data'!D111)),NA())))</f>
        <v>#N/A</v>
      </c>
      <c r="AD117" s="120" t="e">
        <f ca="1">+IF(AND(ISNUMBER(OFFSET('Sanitation Data'!$D$12,0,10*ROW('Sanitation Data'!D111))),CS117="Yes"),OFFSET('Sanitation Data'!$D$12,0,10*ROW('Sanitation Data'!D111)),IF(AND(ISNUMBER(OFFSET('Sanitation Data'!$D$12,0,10*ROW('Sanitation Data'!D111))),CS117="No",ISNUMBER(OFFSET('Sanitation Data'!$D$12,0,10*ROW('Sanitation Data'!D111)))),CONCATENATE("[",ROUND(OFFSET('Sanitation Data'!$D$12,0,10*ROW('Sanitation Data'!D111)),0),"]"),IF(AND(ISNUMBER(OFFSET('Sanitation Data'!$D$12,0,10*ROW('Sanitation Data'!D111))),CS117="",ISNUMBER(OFFSET('Sanitation Data'!$D$12,0,10*ROW('Sanitation Data'!D111)))),OFFSET('Sanitation Data'!$D$12,0,10*ROW('Sanitation Data'!D111)),NA())))</f>
        <v>#N/A</v>
      </c>
      <c r="AE117" s="120" t="e">
        <f ca="1">+IF(AND(ISNUMBER(OFFSET('Sanitation Data'!$D$13,0,10*ROW('Sanitation Data'!D111))),CT117="Yes"),OFFSET('Sanitation Data'!$D$13,0,10*ROW('Sanitation Data'!D111)),IF(AND(ISNUMBER(OFFSET('Sanitation Data'!$D$13,0,10*ROW('Sanitation Data'!D111))),CT117="No",ISNUMBER(OFFSET('Sanitation Data'!$D$13,0,10*ROW('Sanitation Data'!D111)))),CONCATENATE("[",ROUND(OFFSET('Sanitation Data'!$D$13,0,10*ROW('Sanitation Data'!D111)),0),"]"),IF(AND(ISNUMBER(OFFSET('Sanitation Data'!$D$13,0,10*ROW('Sanitation Data'!D111))),CT117="",ISNUMBER(OFFSET('Sanitation Data'!$D$13,0,10*ROW('Sanitation Data'!D111)))),OFFSET('Sanitation Data'!$D$13,0,10*ROW('Sanitation Data'!D111)),NA())))</f>
        <v>#N/A</v>
      </c>
      <c r="AF117" s="120" t="e">
        <f ca="1">+IF(AND(ISNUMBER(OFFSET('Sanitation Data'!$E$5,0,10*ROW('Sanitation Data'!E111))),CU117="Yes"),100-OFFSET('Sanitation Data'!$E$5,0,10*ROW('Sanitation Data'!E111)),IF(AND(ISNUMBER(OFFSET('Sanitation Data'!$E$5,0,10*ROW('Sanitation Data'!E111))),CU117="No",ISNUMBER(OFFSET('Sanitation Data'!$E$5,0,10*ROW('Sanitation Data'!E111)))),CONCATENATE("[",ROUND(100-OFFSET('Sanitation Data'!$E$5,0,10*ROW('Sanitation Data'!E111)),0),"]"),IF(AND(ISNUMBER(OFFSET('Sanitation Data'!$E$5,0,10*ROW('Sanitation Data'!E111))),CU117="",ISNUMBER(OFFSET('Sanitation Data'!$E$5,0,10*ROW('Sanitation Data'!E111)))),100-OFFSET('Sanitation Data'!$E$5,0,10*ROW('Sanitation Data'!E111)),NA())))</f>
        <v>#N/A</v>
      </c>
      <c r="AG117" s="120" t="e">
        <f ca="1">+IF(AND(ISNUMBER(OFFSET('Sanitation Data'!$E$7,0,10*ROW('Sanitation Data'!E111))),CV117="Yes"),OFFSET('Sanitation Data'!$E$7,0,10*ROW('Sanitation Data'!E111)),IF(AND(ISNUMBER(OFFSET('Sanitation Data'!$E$7,0,10*ROW('Sanitation Data'!E111))),CV117="No",ISNUMBER(OFFSET('Sanitation Data'!$E$7,0,10*ROW('Sanitation Data'!E111)))),CONCATENATE("[",ROUND(OFFSET('Sanitation Data'!$E$7,0,10*ROW('Sanitation Data'!E111)),0),"]"),IF(AND(ISNUMBER(OFFSET('Sanitation Data'!$E$7,0,10*ROW('Sanitation Data'!E111))),CV117="",ISNUMBER(OFFSET('Sanitation Data'!$E$7,0,10*ROW('Sanitation Data'!E111)))),OFFSET('Sanitation Data'!$E$7,0,10*ROW('Sanitation Data'!E111)),NA())))</f>
        <v>#N/A</v>
      </c>
      <c r="AH117" s="120" t="e">
        <f ca="1">+IF(AND(ISNUMBER(OFFSET('Sanitation Data'!$E$11,0,10*ROW('Sanitation Data'!E111))),CW117="Yes"),OFFSET('Sanitation Data'!$E$11,0,10*ROW('Sanitation Data'!E111)),IF(AND(ISNUMBER(OFFSET('Sanitation Data'!$E$11,0,10*ROW('Sanitation Data'!E111))),CW117="No",ISNUMBER(OFFSET('Sanitation Data'!$E$11,0,10*ROW('Sanitation Data'!E111)))),CONCATENATE("[",ROUND(OFFSET('Sanitation Data'!$E$11,0,10*ROW('Sanitation Data'!E111)),0),"]"),IF(AND(ISNUMBER(OFFSET('Sanitation Data'!$E$11,0,10*ROW('Sanitation Data'!E111))),CW117="",ISNUMBER(OFFSET('Sanitation Data'!$E$11,0,10*ROW('Sanitation Data'!E111)))),OFFSET('Sanitation Data'!$E$11,0,10*ROW('Sanitation Data'!E111)),NA())))</f>
        <v>#N/A</v>
      </c>
      <c r="AI117" s="120" t="e">
        <f ca="1">+IF(AND(ISNUMBER(OFFSET('Sanitation Data'!$E$12,0,10*ROW('Sanitation Data'!E111))),CX117="Yes"),OFFSET('Sanitation Data'!$E$12,0,10*ROW('Sanitation Data'!E111)),IF(AND(ISNUMBER(OFFSET('Sanitation Data'!$E$12,0,10*ROW('Sanitation Data'!E111))),CX117="No",ISNUMBER(OFFSET('Sanitation Data'!$E$12,0,10*ROW('Sanitation Data'!E111)))),CONCATENATE("[",ROUND(OFFSET('Sanitation Data'!$E$12,0,10*ROW('Sanitation Data'!E111)),0),"]"),IF(AND(ISNUMBER(OFFSET('Sanitation Data'!$E$12,0,10*ROW('Sanitation Data'!E111))),CX117="",ISNUMBER(OFFSET('Sanitation Data'!$E$12,0,10*ROW('Sanitation Data'!E111)))),OFFSET('Sanitation Data'!$E$12,0,10*ROW('Sanitation Data'!E111)),NA())))</f>
        <v>#N/A</v>
      </c>
      <c r="AJ117" s="120" t="e">
        <f ca="1">+IF(AND(ISNUMBER(OFFSET('Sanitation Data'!$E$13,0,10*ROW('Sanitation Data'!E111))),CY117="Yes"),OFFSET('Sanitation Data'!$E$13,0,10*ROW('Sanitation Data'!E111)),IF(AND(ISNUMBER(OFFSET('Sanitation Data'!$E$13,0,10*ROW('Sanitation Data'!E111))),CY117="No",ISNUMBER(OFFSET('Sanitation Data'!$E$13,0,10*ROW('Sanitation Data'!E111)))),CONCATENATE("[",ROUND(OFFSET('Sanitation Data'!$E$13,0,10*ROW('Sanitation Data'!E111)),0),"]"),IF(AND(ISNUMBER(OFFSET('Sanitation Data'!$E$13,0,10*ROW('Sanitation Data'!E111))),CY117="",ISNUMBER(OFFSET('Sanitation Data'!$E$13,0,10*ROW('Sanitation Data'!E111)))),OFFSET('Sanitation Data'!$E$13,0,10*ROW('Sanitation Data'!E111)),NA())))</f>
        <v>#N/A</v>
      </c>
      <c r="AK117" s="120" t="e">
        <f ca="1">+IF(AND(ISNUMBER(OFFSET('Sanitation Data'!$F$5,0,10*ROW('Sanitation Data'!F111))),CZ117="Yes"),100-OFFSET('Sanitation Data'!$F$5,0,10*ROW('Sanitation Data'!F111)),IF(AND(ISNUMBER(OFFSET('Sanitation Data'!$F$5,0,10*ROW('Sanitation Data'!F111))),CZ117="No",ISNUMBER(OFFSET('Sanitation Data'!$F$5,0,10*ROW('Sanitation Data'!F111)))),CONCATENATE("[",ROUND(100-OFFSET('Sanitation Data'!$F$5,0,10*ROW('Sanitation Data'!F111)),0),"]"),IF(AND(ISNUMBER(OFFSET('Sanitation Data'!$F$5,0,10*ROW('Sanitation Data'!F111))),CZ117="",ISNUMBER(OFFSET('Sanitation Data'!$F$5,0,10*ROW('Sanitation Data'!F111)))),100-OFFSET('Sanitation Data'!$F$5,0,10*ROW('Sanitation Data'!F111)),NA())))</f>
        <v>#N/A</v>
      </c>
      <c r="AL117" s="120" t="e">
        <f ca="1">+IF(AND(ISNUMBER(OFFSET('Sanitation Data'!$F$7,0,10*ROW('Sanitation Data'!F111))),DA117="Yes"),OFFSET('Sanitation Data'!$F$7,0,10*ROW('Sanitation Data'!F111)),IF(AND(ISNUMBER(OFFSET('Sanitation Data'!$F$7,0,10*ROW('Sanitation Data'!F111))),DA117="No",ISNUMBER(OFFSET('Sanitation Data'!$F$7,0,10*ROW('Sanitation Data'!F111)))),CONCATENATE("[",ROUND(OFFSET('Sanitation Data'!$F$7,0,10*ROW('Sanitation Data'!F111)),0),"]"),IF(AND(ISNUMBER(OFFSET('Sanitation Data'!$F$7,0,10*ROW('Sanitation Data'!F111))),DA117="",ISNUMBER(OFFSET('Sanitation Data'!$F$7,0,10*ROW('Sanitation Data'!F111)))),OFFSET('Sanitation Data'!$F$7,0,10*ROW('Sanitation Data'!F111)),NA())))</f>
        <v>#N/A</v>
      </c>
      <c r="AM117" s="120" t="e">
        <f ca="1">+IF(AND(ISNUMBER(OFFSET('Sanitation Data'!$F$11,0,10*ROW('Sanitation Data'!F111))),DB117="Yes"),OFFSET('Sanitation Data'!$F$11,0,10*ROW('Sanitation Data'!F111)),IF(AND(ISNUMBER(OFFSET('Sanitation Data'!$F$11,0,10*ROW('Sanitation Data'!F111))),DB117="No",ISNUMBER(OFFSET('Sanitation Data'!$F$11,0,10*ROW('Sanitation Data'!F111)))),CONCATENATE("[",ROUND(OFFSET('Sanitation Data'!$F$11,0,10*ROW('Sanitation Data'!F111)),0),"]"),IF(AND(ISNUMBER(OFFSET('Sanitation Data'!$F$11,0,10*ROW('Sanitation Data'!F111))),DB117="",ISNUMBER(OFFSET('Sanitation Data'!$F$11,0,10*ROW('Sanitation Data'!F111)))),OFFSET('Sanitation Data'!$F$11,0,10*ROW('Sanitation Data'!F111)),NA())))</f>
        <v>#N/A</v>
      </c>
      <c r="AN117" s="120" t="e">
        <f ca="1">+IF(AND(ISNUMBER(OFFSET('Sanitation Data'!$F$12,0,10*ROW('Sanitation Data'!F111))),DC117="Yes"),OFFSET('Sanitation Data'!$F$12,0,10*ROW('Sanitation Data'!F111)),IF(AND(ISNUMBER(OFFSET('Sanitation Data'!$F$12,0,10*ROW('Sanitation Data'!F111))),DC117="No",ISNUMBER(OFFSET('Sanitation Data'!$F$12,0,10*ROW('Sanitation Data'!F111)))),CONCATENATE("[",ROUND(OFFSET('Sanitation Data'!$F$12,0,10*ROW('Sanitation Data'!F111)),0),"]"),IF(AND(ISNUMBER(OFFSET('Sanitation Data'!$F$12,0,10*ROW('Sanitation Data'!F111))),DC117="",ISNUMBER(OFFSET('Sanitation Data'!$F$12,0,10*ROW('Sanitation Data'!F111)))),OFFSET('Sanitation Data'!$F$12,0,10*ROW('Sanitation Data'!F111)),NA())))</f>
        <v>#N/A</v>
      </c>
      <c r="AO117" s="120" t="e">
        <f ca="1">+IF(AND(ISNUMBER(OFFSET('Sanitation Data'!$F$13,0,10*ROW('Sanitation Data'!F111))),DD117="Yes"),OFFSET('Sanitation Data'!$F$13,0,10*ROW('Sanitation Data'!F111)),IF(AND(ISNUMBER(OFFSET('Sanitation Data'!$F$13,0,10*ROW('Sanitation Data'!F111))),DD117="No",ISNUMBER(OFFSET('Sanitation Data'!$F$13,0,10*ROW('Sanitation Data'!F111)))),CONCATENATE("[",ROUND(OFFSET('Sanitation Data'!$F$13,0,10*ROW('Sanitation Data'!F111)),0),"]"),IF(AND(ISNUMBER(OFFSET('Sanitation Data'!$F$13,0,10*ROW('Sanitation Data'!F111))),DD117="",ISNUMBER(OFFSET('Sanitation Data'!$F$13,0,10*ROW('Sanitation Data'!F111)))),OFFSET('Sanitation Data'!$F$13,0,10*ROW('Sanitation Data'!F111)),NA())))</f>
        <v>#N/A</v>
      </c>
      <c r="AP117" s="120" t="e">
        <f ca="1">+IF(AND(ISNUMBER(OFFSET('Sanitation Data'!$G$5,0,10*ROW('Sanitation Data'!G111))),DE117="Yes"),100-OFFSET('Sanitation Data'!$G$5,0,10*ROW('Sanitation Data'!G111)),IF(AND(ISNUMBER(OFFSET('Sanitation Data'!$G$5,0,10*ROW('Sanitation Data'!G111))),DE117="No",ISNUMBER(OFFSET('Sanitation Data'!$G$5,0,10*ROW('Sanitation Data'!G111)))),CONCATENATE("[",ROUND(100-OFFSET('Sanitation Data'!$G$5,0,10*ROW('Sanitation Data'!G111)),0),"]"),IF(AND(ISNUMBER(OFFSET('Sanitation Data'!$G$5,0,10*ROW('Sanitation Data'!G111))),DE117="",ISNUMBER(OFFSET('Sanitation Data'!$G$5,0,10*ROW('Sanitation Data'!G111)))),100-OFFSET('Sanitation Data'!$G$5,0,10*ROW('Sanitation Data'!G111)),NA())))</f>
        <v>#N/A</v>
      </c>
      <c r="AQ117" s="120" t="e">
        <f ca="1">+IF(AND(ISNUMBER(OFFSET('Sanitation Data'!$G$7,0,10*ROW('Sanitation Data'!G111))),DF117="Yes"),OFFSET('Sanitation Data'!$G$7,0,10*ROW('Sanitation Data'!G111)),IF(AND(ISNUMBER(OFFSET('Sanitation Data'!$G$7,0,10*ROW('Sanitation Data'!G111))),DF117="No",ISNUMBER(OFFSET('Sanitation Data'!$G$7,0,10*ROW('Sanitation Data'!G111)))),CONCATENATE("[",ROUND(OFFSET('Sanitation Data'!$G$7,0,10*ROW('Sanitation Data'!G111)),0),"]"),IF(AND(ISNUMBER(OFFSET('Sanitation Data'!$G$7,0,10*ROW('Sanitation Data'!G111))),DF117="",ISNUMBER(OFFSET('Sanitation Data'!$G$7,0,10*ROW('Sanitation Data'!G111)))),OFFSET('Sanitation Data'!$G$7,0,10*ROW('Sanitation Data'!G111)),NA())))</f>
        <v>#N/A</v>
      </c>
      <c r="AR117" s="120" t="e">
        <f ca="1">+IF(AND(ISNUMBER(OFFSET('Sanitation Data'!$G$11,0,10*ROW('Sanitation Data'!G111))),DG117="Yes"),OFFSET('Sanitation Data'!$G$11,0,10*ROW('Sanitation Data'!G111)),IF(AND(ISNUMBER(OFFSET('Sanitation Data'!$G$11,0,10*ROW('Sanitation Data'!G111))),DG117="No",ISNUMBER(OFFSET('Sanitation Data'!$G$11,0,10*ROW('Sanitation Data'!G111)))),CONCATENATE("[",ROUND(OFFSET('Sanitation Data'!$G$11,0,10*ROW('Sanitation Data'!G111)),0),"]"),IF(AND(ISNUMBER(OFFSET('Sanitation Data'!$G$11,0,10*ROW('Sanitation Data'!G111))),DG117="",ISNUMBER(OFFSET('Sanitation Data'!$G$11,0,10*ROW('Sanitation Data'!G111)))),OFFSET('Sanitation Data'!$G$11,0,10*ROW('Sanitation Data'!G111)),NA())))</f>
        <v>#N/A</v>
      </c>
      <c r="AS117" s="120" t="e">
        <f ca="1">+IF(AND(ISNUMBER(OFFSET('Sanitation Data'!$G$12,0,10*ROW('Sanitation Data'!G111))),DH117="Yes"),OFFSET('Sanitation Data'!$G$12,0,10*ROW('Sanitation Data'!G111)),IF(AND(ISNUMBER(OFFSET('Sanitation Data'!$G$12,0,10*ROW('Sanitation Data'!G111))),DH117="No",ISNUMBER(OFFSET('Sanitation Data'!$G$12,0,10*ROW('Sanitation Data'!G111)))),CONCATENATE("[",ROUND(OFFSET('Sanitation Data'!$G$12,0,10*ROW('Sanitation Data'!G111)),0),"]"),IF(AND(ISNUMBER(OFFSET('Sanitation Data'!$G$12,0,10*ROW('Sanitation Data'!G111))),DH117="",ISNUMBER(OFFSET('Sanitation Data'!$G$12,0,10*ROW('Sanitation Data'!G111)))),OFFSET('Sanitation Data'!$G$12,0,10*ROW('Sanitation Data'!G111)),NA())))</f>
        <v>#N/A</v>
      </c>
      <c r="AT117" s="120" t="e">
        <f ca="1">+IF(AND(ISNUMBER(OFFSET('Sanitation Data'!$G$13,0,10*ROW('Sanitation Data'!G111))),DI117="Yes"),OFFSET('Sanitation Data'!$G$13,0,10*ROW('Sanitation Data'!G111)),IF(AND(ISNUMBER(OFFSET('Sanitation Data'!$G$13,0,10*ROW('Sanitation Data'!G111))),DI117="No",ISNUMBER(OFFSET('Sanitation Data'!$G$13,0,10*ROW('Sanitation Data'!G111)))),CONCATENATE("[",ROUND(OFFSET('Sanitation Data'!$G$13,0,10*ROW('Sanitation Data'!G111)),0),"]"),IF(AND(ISNUMBER(OFFSET('Sanitation Data'!$G$13,0,10*ROW('Sanitation Data'!G111))),DI117="",ISNUMBER(OFFSET('Sanitation Data'!$G$13,0,10*ROW('Sanitation Data'!G111)))),OFFSET('Sanitation Data'!$G$13,0,10*ROW('Sanitation Data'!G111)),NA())))</f>
        <v>#N/A</v>
      </c>
      <c r="AU117" s="120" t="e">
        <f ca="1">+IF(AND(ISNUMBER(OFFSET('Sanitation Data'!$H$5,0,10*ROW('Sanitation Data'!H111))),DJ117="Yes"),100-OFFSET('Sanitation Data'!$H$5,0,10*ROW('Sanitation Data'!H111)),IF(AND(ISNUMBER(OFFSET('Sanitation Data'!$H$5,0,10*ROW('Sanitation Data'!H111))),DJ117="No",ISNUMBER(OFFSET('Sanitation Data'!$H$5,0,10*ROW('Sanitation Data'!H111)))),CONCATENATE("[",ROUND(100-OFFSET('Sanitation Data'!$H$5,0,10*ROW('Sanitation Data'!H111)),0),"]"),IF(AND(ISNUMBER(OFFSET('Sanitation Data'!$H$5,0,10*ROW('Sanitation Data'!H111))),DJ117="",ISNUMBER(OFFSET('Sanitation Data'!$H$5,0,10*ROW('Sanitation Data'!H111)))),100-OFFSET('Sanitation Data'!$H$5,0,10*ROW('Sanitation Data'!H111)),NA())))</f>
        <v>#N/A</v>
      </c>
      <c r="AV117" s="120" t="e">
        <f ca="1">+IF(AND(ISNUMBER(OFFSET('Sanitation Data'!$H$7,0,10*ROW('Sanitation Data'!H111))),DK117="Yes"),OFFSET('Sanitation Data'!$H$7,0,10*ROW('Sanitation Data'!H111)),IF(AND(ISNUMBER(OFFSET('Sanitation Data'!$H$7,0,10*ROW('Sanitation Data'!H111))),DK117="No",ISNUMBER(OFFSET('Sanitation Data'!$H$7,0,10*ROW('Sanitation Data'!H111)))),CONCATENATE("[",ROUND(OFFSET('Sanitation Data'!$H$7,0,10*ROW('Sanitation Data'!H111)),0),"]"),IF(AND(ISNUMBER(OFFSET('Sanitation Data'!$H$7,0,10*ROW('Sanitation Data'!H111))),DK117="",ISNUMBER(OFFSET('Sanitation Data'!$H$7,0,10*ROW('Sanitation Data'!H111)))),OFFSET('Sanitation Data'!$H$7,0,10*ROW('Sanitation Data'!H111)),NA())))</f>
        <v>#N/A</v>
      </c>
      <c r="AW117" s="120" t="e">
        <f ca="1">+IF(AND(ISNUMBER(OFFSET('Sanitation Data'!$H$11,0,10*ROW('Sanitation Data'!H111))),DL117="Yes"),OFFSET('Sanitation Data'!$H$11,0,10*ROW('Sanitation Data'!H111)),IF(AND(ISNUMBER(OFFSET('Sanitation Data'!$H$11,0,10*ROW('Sanitation Data'!H111))),DL117="No",ISNUMBER(OFFSET('Sanitation Data'!$H$11,0,10*ROW('Sanitation Data'!H111)))),CONCATENATE("[",ROUND(OFFSET('Sanitation Data'!$H$11,0,10*ROW('Sanitation Data'!H111)),0),"]"),IF(AND(ISNUMBER(OFFSET('Sanitation Data'!$H$11,0,10*ROW('Sanitation Data'!H111))),DL117="",ISNUMBER(OFFSET('Sanitation Data'!$H$11,0,10*ROW('Sanitation Data'!H111)))),OFFSET('Sanitation Data'!$H$11,0,10*ROW('Sanitation Data'!H111)),NA())))</f>
        <v>#N/A</v>
      </c>
      <c r="AX117" s="120" t="e">
        <f ca="1">+IF(AND(ISNUMBER(OFFSET('Sanitation Data'!$H$12,0,10*ROW('Sanitation Data'!H111))),DM117="Yes"),OFFSET('Sanitation Data'!$H$12,0,10*ROW('Sanitation Data'!H111)),IF(AND(ISNUMBER(OFFSET('Sanitation Data'!$H$12,0,10*ROW('Sanitation Data'!H111))),DM117="No",ISNUMBER(OFFSET('Sanitation Data'!$H$12,0,10*ROW('Sanitation Data'!H111)))),CONCATENATE("[",ROUND(OFFSET('Sanitation Data'!$H$12,0,10*ROW('Sanitation Data'!H111)),0),"]"),IF(AND(ISNUMBER(OFFSET('Sanitation Data'!$H$12,0,10*ROW('Sanitation Data'!H111))),DM117="",ISNUMBER(OFFSET('Sanitation Data'!$H$12,0,10*ROW('Sanitation Data'!H111)))),OFFSET('Sanitation Data'!$H$12,0,10*ROW('Sanitation Data'!H111)),NA())))</f>
        <v>#N/A</v>
      </c>
      <c r="AY117" s="120" t="e">
        <f ca="1">+IF(AND(ISNUMBER(OFFSET('Sanitation Data'!$H$13,0,10*ROW('Sanitation Data'!H111))),DN117="Yes"),OFFSET('Sanitation Data'!$H$13,0,10*ROW('Sanitation Data'!H111)),IF(AND(ISNUMBER(OFFSET('Sanitation Data'!$H$13,0,10*ROW('Sanitation Data'!H111))),DN117="No",ISNUMBER(OFFSET('Sanitation Data'!$H$13,0,10*ROW('Sanitation Data'!H111)))),CONCATENATE("[",ROUND(OFFSET('Sanitation Data'!$H$13,0,10*ROW('Sanitation Data'!H111)),0),"]"),IF(AND(ISNUMBER(OFFSET('Sanitation Data'!$H$13,0,10*ROW('Sanitation Data'!H111))),DN117="",ISNUMBER(OFFSET('Sanitation Data'!$H$13,0,10*ROW('Sanitation Data'!H111)))),OFFSET('Sanitation Data'!$H$13,0,10*ROW('Sanitation Data'!H111)),NA())))</f>
        <v>#N/A</v>
      </c>
      <c r="AZ117" s="121" t="e">
        <f ca="1">+IF(AND(ISNUMBER(OFFSET('Hygiene Data'!$C$6,0,10*ROW('Hygiene Data'!C111))),DO117="Yes"),OFFSET('Hygiene Data'!$C$6,0,10*ROW('Hygiene Data'!C111)),IF(AND(ISNUMBER(OFFSET('Hygiene Data'!$C$6,0,10*ROW('Hygiene Data'!C111))),DO117="No",ISNUMBER(OFFSET('Hygiene Data'!$C$6,0,10*ROW('Hygiene Data'!C111)))),CONCATENATE("[",ROUND(OFFSET('Hygiene Data'!$C$6,0,10*ROW('Hygiene Data'!C111)),0),"]"),IF(AND(ISNUMBER(OFFSET('Hygiene Data'!$C$6,0,10*ROW('Hygiene Data'!C111))),DO117="",ISNUMBER(OFFSET('Hygiene Data'!$C$6,0,10*ROW('Hygiene Data'!C111)))),OFFSET('Hygiene Data'!$C$6,0,10*ROW('Hygiene Data'!C111)),NA())))</f>
        <v>#N/A</v>
      </c>
      <c r="BA117" s="121" t="e">
        <f ca="1">+IF(AND(ISNUMBER(OFFSET('Hygiene Data'!$C$8,0,10*ROW('Hygiene Data'!C111))),DP117="Yes"),OFFSET('Hygiene Data'!$C$8,0,10*ROW('Hygiene Data'!C111)),IF(AND(ISNUMBER(OFFSET('Hygiene Data'!$C$8,0,10*ROW('Hygiene Data'!C111))),DP117="No",ISNUMBER(OFFSET('Hygiene Data'!$C$8,0,10*ROW('Hygiene Data'!C111)))),CONCATENATE("[",ROUND(OFFSET('Hygiene Data'!$C$8,0,10*ROW('Hygiene Data'!C111)),0),"]"),IF(AND(ISNUMBER(OFFSET('Hygiene Data'!$C$8,0,10*ROW('Hygiene Data'!C111))),DP117="",ISNUMBER(OFFSET('Hygiene Data'!$C$8,0,10*ROW('Hygiene Data'!C111)))),OFFSET('Hygiene Data'!$C$8,0,10*ROW('Hygiene Data'!C111)),NA())))</f>
        <v>#N/A</v>
      </c>
      <c r="BB117" s="121" t="e">
        <f ca="1">+IF(AND(ISNUMBER(OFFSET('Hygiene Data'!$C$10,0,10*ROW('Hygiene Data'!C111))),DQ117="Yes"),OFFSET('Hygiene Data'!$C$10,0,10*ROW('Hygiene Data'!C111)),IF(AND(ISNUMBER(OFFSET('Hygiene Data'!$C$10,0,10*ROW('Hygiene Data'!C111))),DQ117="No",ISNUMBER(OFFSET('Hygiene Data'!$C$10,0,10*ROW('Hygiene Data'!C111)))),CONCATENATE("[",ROUND(OFFSET('Hygiene Data'!$C$10,0,10*ROW('Hygiene Data'!C111)),0),"]"),IF(AND(ISNUMBER(OFFSET('Hygiene Data'!$C$10,0,10*ROW('Hygiene Data'!C111))),DQ117="",ISNUMBER(OFFSET('Hygiene Data'!$C$10,0,10*ROW('Hygiene Data'!C111)))),OFFSET('Hygiene Data'!$C$10,0,10*ROW('Hygiene Data'!C111)),NA())))</f>
        <v>#N/A</v>
      </c>
      <c r="BC117" s="121" t="e">
        <f ca="1">+IF(AND(ISNUMBER(OFFSET('Hygiene Data'!$D$6,0,10*ROW('Hygiene Data'!D111))),DR117="Yes"),OFFSET('Hygiene Data'!$D$6,0,10*ROW('Hygiene Data'!D111)),IF(AND(ISNUMBER(OFFSET('Hygiene Data'!$D$6,0,10*ROW('Hygiene Data'!D111))),DR117="No",ISNUMBER(OFFSET('Hygiene Data'!$D$6,0,10*ROW('Hygiene Data'!D111)))),CONCATENATE("[",ROUND(OFFSET('Hygiene Data'!$D$6,0,10*ROW('Hygiene Data'!D111)),0),"]"),IF(AND(ISNUMBER(OFFSET('Hygiene Data'!$D$6,0,10*ROW('Hygiene Data'!D111))),DR117="",ISNUMBER(OFFSET('Hygiene Data'!$D$6,0,10*ROW('Hygiene Data'!D111)))),OFFSET('Hygiene Data'!$D$6,0,10*ROW('Hygiene Data'!D111)),NA())))</f>
        <v>#N/A</v>
      </c>
      <c r="BD117" s="121" t="e">
        <f ca="1">+IF(AND(ISNUMBER(OFFSET('Hygiene Data'!$D$8,0,10*ROW('Hygiene Data'!D111))),DS117="Yes"),OFFSET('Hygiene Data'!$D$8,0,10*ROW('Hygiene Data'!D111)),IF(AND(ISNUMBER(OFFSET('Hygiene Data'!$D$8,0,10*ROW('Hygiene Data'!D111))),DS117="No",ISNUMBER(OFFSET('Hygiene Data'!$D$8,0,10*ROW('Hygiene Data'!D111)))),CONCATENATE("[",ROUND(OFFSET('Hygiene Data'!$D$8,0,10*ROW('Hygiene Data'!D111)),0),"]"),IF(AND(ISNUMBER(OFFSET('Hygiene Data'!$D$8,0,10*ROW('Hygiene Data'!D111))),DS117="",ISNUMBER(OFFSET('Hygiene Data'!$D$8,0,10*ROW('Hygiene Data'!D111)))),OFFSET('Hygiene Data'!$D$8,0,10*ROW('Hygiene Data'!D111)),NA())))</f>
        <v>#N/A</v>
      </c>
      <c r="BE117" s="121" t="e">
        <f ca="1">+IF(AND(ISNUMBER(OFFSET('Hygiene Data'!$D$10,0,10*ROW('Hygiene Data'!D111))),DT117="Yes"),OFFSET('Hygiene Data'!$D$10,0,10*ROW('Hygiene Data'!D111)),IF(AND(ISNUMBER(OFFSET('Hygiene Data'!$D$10,0,10*ROW('Hygiene Data'!D111))),DT117="No",ISNUMBER(OFFSET('Hygiene Data'!$D$10,0,10*ROW('Hygiene Data'!D111)))),CONCATENATE("[",ROUND(OFFSET('Hygiene Data'!$D$10,0,10*ROW('Hygiene Data'!D111)),0),"]"),IF(AND(ISNUMBER(OFFSET('Hygiene Data'!$D$10,0,10*ROW('Hygiene Data'!D111))),DT117="",ISNUMBER(OFFSET('Hygiene Data'!$D$10,0,10*ROW('Hygiene Data'!D111)))),OFFSET('Hygiene Data'!$D$10,0,10*ROW('Hygiene Data'!D111)),NA())))</f>
        <v>#N/A</v>
      </c>
      <c r="BF117" s="121" t="e">
        <f ca="1">+IF(AND(ISNUMBER(OFFSET('Hygiene Data'!$E$6,0,10*ROW('Hygiene Data'!E111))),DU117="Yes"),OFFSET('Hygiene Data'!$E$6,0,10*ROW('Hygiene Data'!E111)),IF(AND(ISNUMBER(OFFSET('Hygiene Data'!$E$6,0,10*ROW('Hygiene Data'!E111))),DU117="No",ISNUMBER(OFFSET('Hygiene Data'!$E$6,0,10*ROW('Hygiene Data'!E111)))),CONCATENATE("[",ROUND(OFFSET('Hygiene Data'!$E$6,0,10*ROW('Hygiene Data'!E111)),0),"]"),IF(AND(ISNUMBER(OFFSET('Hygiene Data'!$E$6,0,10*ROW('Hygiene Data'!E111))),DU117="",ISNUMBER(OFFSET('Hygiene Data'!$E$6,0,10*ROW('Hygiene Data'!E111)))),OFFSET('Hygiene Data'!$E$6,0,10*ROW('Hygiene Data'!E111)),NA())))</f>
        <v>#N/A</v>
      </c>
      <c r="BG117" s="121" t="e">
        <f ca="1">+IF(AND(ISNUMBER(OFFSET('Hygiene Data'!$E$8,0,10*ROW('Hygiene Data'!E111))),DV117="Yes"),OFFSET('Hygiene Data'!$E$8,0,10*ROW('Hygiene Data'!E111)),IF(AND(ISNUMBER(OFFSET('Hygiene Data'!$E$8,0,10*ROW('Hygiene Data'!E111))),DV117="No",ISNUMBER(OFFSET('Hygiene Data'!$E$8,0,10*ROW('Hygiene Data'!E111)))),CONCATENATE("[",ROUND(OFFSET('Hygiene Data'!$E$8,0,10*ROW('Hygiene Data'!E111)),0),"]"),IF(AND(ISNUMBER(OFFSET('Hygiene Data'!$E$8,0,10*ROW('Hygiene Data'!E111))),DV117="",ISNUMBER(OFFSET('Hygiene Data'!$E$8,0,10*ROW('Hygiene Data'!E111)))),OFFSET('Hygiene Data'!$E$8,0,10*ROW('Hygiene Data'!E111)),NA())))</f>
        <v>#N/A</v>
      </c>
      <c r="BH117" s="121" t="e">
        <f ca="1">+IF(AND(ISNUMBER(OFFSET('Hygiene Data'!$E$10,0,10*ROW('Hygiene Data'!E111))),DW117="Yes"),OFFSET('Hygiene Data'!$E$10,0,10*ROW('Hygiene Data'!E111)),IF(AND(ISNUMBER(OFFSET('Hygiene Data'!$E$10,0,10*ROW('Hygiene Data'!E111))),DW117="No",ISNUMBER(OFFSET('Hygiene Data'!$E$10,0,10*ROW('Hygiene Data'!E111)))),CONCATENATE("[",ROUND(OFFSET('Hygiene Data'!$E$10,0,10*ROW('Hygiene Data'!E111)),0),"]"),IF(AND(ISNUMBER(OFFSET('Hygiene Data'!$E$10,0,10*ROW('Hygiene Data'!E111))),DW117="",ISNUMBER(OFFSET('Hygiene Data'!$E$10,0,10*ROW('Hygiene Data'!E111)))),OFFSET('Hygiene Data'!$E$10,0,10*ROW('Hygiene Data'!E111)),NA())))</f>
        <v>#N/A</v>
      </c>
      <c r="BI117" s="121" t="e">
        <f ca="1">+IF(AND(ISNUMBER(OFFSET('Hygiene Data'!$F$6,0,10*ROW('Hygiene Data'!F111))),DX117="Yes"),OFFSET('Hygiene Data'!$F$6,0,10*ROW('Hygiene Data'!F111)),IF(AND(ISNUMBER(OFFSET('Hygiene Data'!$F$6,0,10*ROW('Hygiene Data'!F111))),DX117="No",ISNUMBER(OFFSET('Hygiene Data'!$F$6,0,10*ROW('Hygiene Data'!F111)))),CONCATENATE("[",ROUND(OFFSET('Hygiene Data'!$F$6,0,10*ROW('Hygiene Data'!F111)),0),"]"),IF(AND(ISNUMBER(OFFSET('Hygiene Data'!$F$6,0,10*ROW('Hygiene Data'!F111))),DX117="",ISNUMBER(OFFSET('Hygiene Data'!$F$6,0,10*ROW('Hygiene Data'!F111)))),OFFSET('Hygiene Data'!$F$6,0,10*ROW('Hygiene Data'!F111)),NA())))</f>
        <v>#N/A</v>
      </c>
      <c r="BJ117" s="121" t="e">
        <f ca="1">+IF(AND(ISNUMBER(OFFSET('Hygiene Data'!$F$8,0,10*ROW('Hygiene Data'!F111))),DY117="Yes"),OFFSET('Hygiene Data'!$F$8,0,10*ROW('Hygiene Data'!F111)),IF(AND(ISNUMBER(OFFSET('Hygiene Data'!$F$8,0,10*ROW('Hygiene Data'!F111))),DY117="No",ISNUMBER(OFFSET('Hygiene Data'!$F$8,0,10*ROW('Hygiene Data'!F111)))),CONCATENATE("[",ROUND(OFFSET('Hygiene Data'!$F$8,0,10*ROW('Hygiene Data'!F111)),0),"]"),IF(AND(ISNUMBER(OFFSET('Hygiene Data'!$F$8,0,10*ROW('Hygiene Data'!F111))),DY117="",ISNUMBER(OFFSET('Hygiene Data'!$F$8,0,10*ROW('Hygiene Data'!F111)))),OFFSET('Hygiene Data'!$F$8,0,10*ROW('Hygiene Data'!F111)),NA())))</f>
        <v>#N/A</v>
      </c>
      <c r="BK117" s="121" t="e">
        <f ca="1">+IF(AND(ISNUMBER(OFFSET('Hygiene Data'!$F$10,0,10*ROW('Hygiene Data'!F111))),DZ117="Yes"),OFFSET('Hygiene Data'!$F$10,0,10*ROW('Hygiene Data'!F111)),IF(AND(ISNUMBER(OFFSET('Hygiene Data'!$F$10,0,10*ROW('Hygiene Data'!F111))),DZ117="No",ISNUMBER(OFFSET('Hygiene Data'!$F$10,0,10*ROW('Hygiene Data'!F111)))),CONCATENATE("[",ROUND(OFFSET('Hygiene Data'!$F$10,0,10*ROW('Hygiene Data'!F111)),0),"]"),IF(AND(ISNUMBER(OFFSET('Hygiene Data'!$F$10,0,10*ROW('Hygiene Data'!F111))),DZ117="",ISNUMBER(OFFSET('Hygiene Data'!$F$10,0,10*ROW('Hygiene Data'!F111)))),OFFSET('Hygiene Data'!$F$10,0,10*ROW('Hygiene Data'!F111)),NA())))</f>
        <v>#N/A</v>
      </c>
      <c r="BL117" s="121" t="e">
        <f ca="1">+IF(AND(ISNUMBER(OFFSET('Hygiene Data'!$G$6,0,10*ROW('Hygiene Data'!G111))),EA117="Yes"),OFFSET('Hygiene Data'!$G$6,0,10*ROW('Hygiene Data'!G111)),IF(AND(ISNUMBER(OFFSET('Hygiene Data'!$G$6,0,10*ROW('Hygiene Data'!G111))),EA117="No",ISNUMBER(OFFSET('Hygiene Data'!$G$6,0,10*ROW('Hygiene Data'!G111)))),CONCATENATE("[",ROUND(OFFSET('Hygiene Data'!$G$6,0,10*ROW('Hygiene Data'!G111)),0),"]"),IF(AND(ISNUMBER(OFFSET('Hygiene Data'!$G$6,0,10*ROW('Hygiene Data'!G111))),EA117="",ISNUMBER(OFFSET('Hygiene Data'!$G$6,0,10*ROW('Hygiene Data'!G111)))),OFFSET('Hygiene Data'!$G$6,0,10*ROW('Hygiene Data'!G111)),NA())))</f>
        <v>#N/A</v>
      </c>
      <c r="BM117" s="121" t="e">
        <f ca="1">+IF(AND(ISNUMBER(OFFSET('Hygiene Data'!$G$8,0,10*ROW('Hygiene Data'!G111))),EB117="Yes"),OFFSET('Hygiene Data'!$G$8,0,10*ROW('Hygiene Data'!G111)),IF(AND(ISNUMBER(OFFSET('Hygiene Data'!$G$8,0,10*ROW('Hygiene Data'!G111))),EB117="No",ISNUMBER(OFFSET('Hygiene Data'!$G$8,0,10*ROW('Hygiene Data'!G111)))),CONCATENATE("[",ROUND(OFFSET('Hygiene Data'!$G$8,0,10*ROW('Hygiene Data'!G111)),0),"]"),IF(AND(ISNUMBER(OFFSET('Hygiene Data'!$G$8,0,10*ROW('Hygiene Data'!G111))),EB117="",ISNUMBER(OFFSET('Hygiene Data'!$G$8,0,10*ROW('Hygiene Data'!G111)))),OFFSET('Hygiene Data'!$G$8,0,10*ROW('Hygiene Data'!G111)),NA())))</f>
        <v>#N/A</v>
      </c>
      <c r="BN117" s="121" t="e">
        <f ca="1">+IF(AND(ISNUMBER(OFFSET('Hygiene Data'!$G$10,0,10*ROW('Hygiene Data'!G111))),EC117="Yes"),OFFSET('Hygiene Data'!$G$10,0,10*ROW('Hygiene Data'!G111)),IF(AND(ISNUMBER(OFFSET('Hygiene Data'!$G$10,0,10*ROW('Hygiene Data'!G111))),EC117="No",ISNUMBER(OFFSET('Hygiene Data'!$G$10,0,10*ROW('Hygiene Data'!G111)))),CONCATENATE("[",ROUND(OFFSET('Hygiene Data'!$G$10,0,10*ROW('Hygiene Data'!G111)),0),"]"),IF(AND(ISNUMBER(OFFSET('Hygiene Data'!$G$10,0,10*ROW('Hygiene Data'!G111))),EC117="",ISNUMBER(OFFSET('Hygiene Data'!$G$10,0,10*ROW('Hygiene Data'!G111)))),OFFSET('Hygiene Data'!$G$10,0,10*ROW('Hygiene Data'!G111)),NA())))</f>
        <v>#N/A</v>
      </c>
      <c r="BO117" s="121" t="e">
        <f ca="1">+IF(AND(ISNUMBER(OFFSET('Hygiene Data'!$H$6,0,10*ROW('Hygiene Data'!H111))),ED117="Yes"),OFFSET('Hygiene Data'!$H$6,0,10*ROW('Hygiene Data'!H111)),IF(AND(ISNUMBER(OFFSET('Hygiene Data'!$H$6,0,10*ROW('Hygiene Data'!H111))),ED117="No",ISNUMBER(OFFSET('Hygiene Data'!$H$6,0,10*ROW('Hygiene Data'!H111)))),CONCATENATE("[",ROUND(OFFSET('Hygiene Data'!$H$6,0,10*ROW('Hygiene Data'!H111)),0),"]"),IF(AND(ISNUMBER(OFFSET('Hygiene Data'!$H$6,0,10*ROW('Hygiene Data'!H111))),ED117="",ISNUMBER(OFFSET('Hygiene Data'!$H$6,0,10*ROW('Hygiene Data'!H111)))),OFFSET('Hygiene Data'!$H$6,0,10*ROW('Hygiene Data'!H111)),NA())))</f>
        <v>#N/A</v>
      </c>
      <c r="BP117" s="121" t="e">
        <f ca="1">+IF(AND(ISNUMBER(OFFSET('Hygiene Data'!$H$8,0,10*ROW('Hygiene Data'!H111))),EE117="Yes"),OFFSET('Hygiene Data'!$H$8,0,10*ROW('Hygiene Data'!H111)),IF(AND(ISNUMBER(OFFSET('Hygiene Data'!$H$8,0,10*ROW('Hygiene Data'!H111))),EE117="No",ISNUMBER(OFFSET('Hygiene Data'!$H$8,0,10*ROW('Hygiene Data'!H111)))),CONCATENATE("[",ROUND(OFFSET('Hygiene Data'!$H$8,0,10*ROW('Hygiene Data'!H111)),0),"]"),IF(AND(ISNUMBER(OFFSET('Hygiene Data'!$H$8,0,10*ROW('Hygiene Data'!H111))),EE117="",ISNUMBER(OFFSET('Hygiene Data'!$H$8,0,10*ROW('Hygiene Data'!H111)))),OFFSET('Hygiene Data'!$H$8,0,10*ROW('Hygiene Data'!H111)),NA())))</f>
        <v>#N/A</v>
      </c>
      <c r="BQ117" s="121" t="e">
        <f ca="1">+IF(AND(ISNUMBER(OFFSET('Hygiene Data'!$H$10,0,10*ROW('Hygiene Data'!H111))),EF117="Yes"),OFFSET('Hygiene Data'!$H$10,0,10*ROW('Hygiene Data'!H111)),IF(AND(ISNUMBER(OFFSET('Hygiene Data'!$H$10,0,10*ROW('Hygiene Data'!H111))),EF117="No",ISNUMBER(OFFSET('Hygiene Data'!$H$10,0,10*ROW('Hygiene Data'!H111)))),CONCATENATE("[",ROUND(OFFSET('Hygiene Data'!$H$10,0,10*ROW('Hygiene Data'!H111)),0),"]"),IF(AND(ISNUMBER(OFFSET('Hygiene Data'!$H$10,0,10*ROW('Hygiene Data'!H111))),EF117="",ISNUMBER(OFFSET('Hygiene Data'!$H$10,0,10*ROW('Hygiene Data'!H111)))),OFFSET('Hygiene Data'!$H$10,0,10*ROW('Hygiene Data'!H111)),NA())))</f>
        <v>#N/A</v>
      </c>
      <c r="BS117" s="28" t="str">
        <f ca="1">+IF(OFFSET('Water Data'!$C$28,0,10*ROW('Water Data'!C111))="","",OFFSET('Water Data'!$C$28,0,10*ROW('Water Data'!C111)))</f>
        <v/>
      </c>
      <c r="BT117" s="28" t="str">
        <f ca="1">+IF(OFFSET('Water Data'!$C$29,0,10*ROW('Water Data'!C111))="","",OFFSET('Water Data'!$C$29,0,10*ROW('Water Data'!C111)))</f>
        <v/>
      </c>
      <c r="BU117" s="28" t="str">
        <f ca="1">+IF(OFFSET('Water Data'!$C$30,0,10*ROW('Water Data'!C111))="","",OFFSET('Water Data'!$C$30,0,10*ROW('Water Data'!C111)))</f>
        <v/>
      </c>
      <c r="BV117" s="28" t="str">
        <f ca="1">+IF(OFFSET('Water Data'!$D$28,0,10*ROW('Water Data'!D111))="","",OFFSET('Water Data'!$D$28,0,10*ROW('Water Data'!D111)))</f>
        <v/>
      </c>
      <c r="BW117" s="28" t="str">
        <f ca="1">+IF(OFFSET('Water Data'!$D$29,0,10*ROW('Water Data'!D111))="","",OFFSET('Water Data'!$D$29,0,10*ROW('Water Data'!D111)))</f>
        <v/>
      </c>
      <c r="BX117" s="28" t="str">
        <f ca="1">+IF(OFFSET('Water Data'!$D$30,0,10*ROW('Water Data'!D111))="","",OFFSET('Water Data'!$D$30,0,10*ROW('Water Data'!D111)))</f>
        <v/>
      </c>
      <c r="BY117" s="28" t="str">
        <f ca="1">+IF(OFFSET('Water Data'!$E$28,0,10*ROW('Water Data'!E111))="","",OFFSET('Water Data'!$E$28,0,10*ROW('Water Data'!E111)))</f>
        <v/>
      </c>
      <c r="BZ117" s="28" t="str">
        <f ca="1">+IF(OFFSET('Water Data'!$E$29,0,10*ROW('Water Data'!E111))="","",OFFSET('Water Data'!$E$29,0,10*ROW('Water Data'!E111)))</f>
        <v/>
      </c>
      <c r="CA117" s="28" t="str">
        <f ca="1">+IF(OFFSET('Water Data'!$E$30,0,10*ROW('Water Data'!E111))="","",OFFSET('Water Data'!$E$30,0,10*ROW('Water Data'!E111)))</f>
        <v/>
      </c>
      <c r="CB117" s="28" t="str">
        <f ca="1">+IF(OFFSET('Water Data'!$F$28,0,10*ROW('Water Data'!F111))="","",OFFSET('Water Data'!$F$28,0,10*ROW('Water Data'!F111)))</f>
        <v/>
      </c>
      <c r="CC117" s="28" t="str">
        <f ca="1">+IF(OFFSET('Water Data'!$F$29,0,10*ROW('Water Data'!F111))="","",OFFSET('Water Data'!$F$29,0,10*ROW('Water Data'!F111)))</f>
        <v/>
      </c>
      <c r="CD117" s="28" t="str">
        <f ca="1">+IF(OFFSET('Water Data'!$F$30,0,10*ROW('Water Data'!F111))="","",OFFSET('Water Data'!$F$30,0,10*ROW('Water Data'!F111)))</f>
        <v/>
      </c>
      <c r="CE117" s="28" t="str">
        <f ca="1">+IF(OFFSET('Water Data'!$G$28,0,10*ROW('Water Data'!G111))="","",OFFSET('Water Data'!$G$28,0,10*ROW('Water Data'!G111)))</f>
        <v/>
      </c>
      <c r="CF117" s="28" t="str">
        <f ca="1">+IF(OFFSET('Water Data'!$G$29,0,10*ROW('Water Data'!G111))="","",OFFSET('Water Data'!$G$29,0,10*ROW('Water Data'!G111)))</f>
        <v/>
      </c>
      <c r="CG117" s="28" t="str">
        <f ca="1">+IF(OFFSET('Water Data'!$G$30,0,10*ROW('Water Data'!G111))="","",OFFSET('Water Data'!$G$30,0,10*ROW('Water Data'!G111)))</f>
        <v/>
      </c>
      <c r="CH117" s="28" t="str">
        <f ca="1">+IF(OFFSET('Water Data'!$H$28,0,10*ROW('Water Data'!H111))="","",OFFSET('Water Data'!$H$28,0,10*ROW('Water Data'!H111)))</f>
        <v/>
      </c>
      <c r="CI117" s="28" t="str">
        <f ca="1">+IF(OFFSET('Water Data'!$H$29,0,10*ROW('Water Data'!H111))="","",OFFSET('Water Data'!$H$29,0,10*ROW('Water Data'!H111)))</f>
        <v/>
      </c>
      <c r="CJ117" s="28" t="str">
        <f ca="1">+IF(OFFSET('Water Data'!$H$30,0,10*ROW('Water Data'!H111))="","",OFFSET('Water Data'!$H$30,0,10*ROW('Water Data'!H111)))</f>
        <v/>
      </c>
      <c r="CK117" s="28" t="str">
        <f ca="1">+IF(OFFSET('Sanitation Data'!$C$29,0,10*ROW('Sanitation Data'!C111))="","",OFFSET('Sanitation Data'!$C$29,0,10*ROW('Sanitation Data'!C111)))</f>
        <v/>
      </c>
      <c r="CL117" s="28" t="str">
        <f ca="1">+IF(OFFSET('Sanitation Data'!$C$30,0,10*ROW('Sanitation Data'!C111))="","",OFFSET('Sanitation Data'!$C$30,0,10*ROW('Sanitation Data'!C111)))</f>
        <v/>
      </c>
      <c r="CM117" s="28" t="str">
        <f ca="1">+IF(OFFSET('Sanitation Data'!$C$31,0,10*ROW('Sanitation Data'!C111))="","",OFFSET('Sanitation Data'!$C$31,0,10*ROW('Sanitation Data'!C111)))</f>
        <v/>
      </c>
      <c r="CN117" s="28" t="str">
        <f ca="1">+IF(OFFSET('Sanitation Data'!$C$32,0,10*ROW('Sanitation Data'!C111))="","",OFFSET('Sanitation Data'!$C$32,0,10*ROW('Sanitation Data'!C111)))</f>
        <v/>
      </c>
      <c r="CO117" s="28" t="str">
        <f ca="1">+IF(OFFSET('Sanitation Data'!$C$33,0,10*ROW('Sanitation Data'!C111))="","",OFFSET('Sanitation Data'!$C$33,0,10*ROW('Sanitation Data'!C111)))</f>
        <v/>
      </c>
      <c r="CP117" s="28" t="str">
        <f ca="1">+IF(OFFSET('Sanitation Data'!$D$29,0,10*ROW('Sanitation Data'!D111))="","",OFFSET('Sanitation Data'!$D$29,0,10*ROW('Sanitation Data'!D111)))</f>
        <v/>
      </c>
      <c r="CQ117" s="28" t="str">
        <f ca="1">+IF(OFFSET('Sanitation Data'!$D$30,0,10*ROW('Sanitation Data'!D111))="","",OFFSET('Sanitation Data'!$D$30,0,10*ROW('Sanitation Data'!D111)))</f>
        <v/>
      </c>
      <c r="CR117" s="28" t="str">
        <f ca="1">+IF(OFFSET('Sanitation Data'!$D$31,0,10*ROW('Sanitation Data'!D111))="","",OFFSET('Sanitation Data'!$D$31,0,10*ROW('Sanitation Data'!D111)))</f>
        <v/>
      </c>
      <c r="CS117" s="28" t="str">
        <f ca="1">+IF(OFFSET('Sanitation Data'!$D$32,0,10*ROW('Sanitation Data'!D111))="","",OFFSET('Sanitation Data'!$D$32,0,10*ROW('Sanitation Data'!D111)))</f>
        <v/>
      </c>
      <c r="CT117" s="28" t="str">
        <f ca="1">+IF(OFFSET('Sanitation Data'!$D$33,0,10*ROW('Sanitation Data'!D111))="","",OFFSET('Sanitation Data'!$D$33,0,10*ROW('Sanitation Data'!D111)))</f>
        <v/>
      </c>
      <c r="CU117" s="28" t="str">
        <f ca="1">+IF(OFFSET('Sanitation Data'!$E$29,0,10*ROW('Sanitation Data'!E111))="","",OFFSET('Sanitation Data'!$E$29,0,10*ROW('Sanitation Data'!E111)))</f>
        <v/>
      </c>
      <c r="CV117" s="28" t="str">
        <f ca="1">+IF(OFFSET('Sanitation Data'!$E$30,0,10*ROW('Sanitation Data'!E111))="","",OFFSET('Sanitation Data'!$E$30,0,10*ROW('Sanitation Data'!E111)))</f>
        <v/>
      </c>
      <c r="CW117" s="28" t="str">
        <f ca="1">+IF(OFFSET('Sanitation Data'!$E$31,0,10*ROW('Sanitation Data'!E111))="","",OFFSET('Sanitation Data'!$E$31,0,10*ROW('Sanitation Data'!E111)))</f>
        <v/>
      </c>
      <c r="CX117" s="28" t="str">
        <f ca="1">+IF(OFFSET('Sanitation Data'!$E$32,0,10*ROW('Sanitation Data'!E111))="","",OFFSET('Sanitation Data'!$E$32,0,10*ROW('Sanitation Data'!E111)))</f>
        <v/>
      </c>
      <c r="CY117" s="28" t="str">
        <f ca="1">+IF(OFFSET('Sanitation Data'!$E$33,0,10*ROW('Sanitation Data'!E111))="","",OFFSET('Sanitation Data'!$E$33,0,10*ROW('Sanitation Data'!E111)))</f>
        <v/>
      </c>
      <c r="CZ117" s="28" t="str">
        <f ca="1">+IF(OFFSET('Sanitation Data'!$F$29,0,10*ROW('Sanitation Data'!F111))="","",OFFSET('Sanitation Data'!$F$29,0,10*ROW('Sanitation Data'!F111)))</f>
        <v/>
      </c>
      <c r="DA117" s="28" t="str">
        <f ca="1">+IF(OFFSET('Sanitation Data'!$F$30,0,10*ROW('Sanitation Data'!F111))="","",OFFSET('Sanitation Data'!$F$30,0,10*ROW('Sanitation Data'!F111)))</f>
        <v/>
      </c>
      <c r="DB117" s="28" t="str">
        <f ca="1">+IF(OFFSET('Sanitation Data'!$F$31,0,10*ROW('Sanitation Data'!F111))="","",OFFSET('Sanitation Data'!$F$31,0,10*ROW('Sanitation Data'!F111)))</f>
        <v/>
      </c>
      <c r="DC117" s="28" t="str">
        <f ca="1">+IF(OFFSET('Sanitation Data'!$F$32,0,10*ROW('Sanitation Data'!F111))="","",OFFSET('Sanitation Data'!$F$32,0,10*ROW('Sanitation Data'!F111)))</f>
        <v/>
      </c>
      <c r="DD117" s="28" t="str">
        <f ca="1">+IF(OFFSET('Sanitation Data'!$F$33,0,10*ROW('Sanitation Data'!F111))="","",OFFSET('Sanitation Data'!$F$33,0,10*ROW('Sanitation Data'!F111)))</f>
        <v/>
      </c>
      <c r="DE117" s="28" t="str">
        <f ca="1">+IF(OFFSET('Sanitation Data'!$G$29,0,10*ROW('Sanitation Data'!G111))="","",OFFSET('Sanitation Data'!$G$29,0,10*ROW('Sanitation Data'!G111)))</f>
        <v/>
      </c>
      <c r="DF117" s="28" t="str">
        <f ca="1">+IF(OFFSET('Sanitation Data'!$G$30,0,10*ROW('Sanitation Data'!G111))="","",OFFSET('Sanitation Data'!$G$30,0,10*ROW('Sanitation Data'!G111)))</f>
        <v/>
      </c>
      <c r="DG117" s="28" t="str">
        <f ca="1">+IF(OFFSET('Sanitation Data'!$G$31,0,10*ROW('Sanitation Data'!G111))="","",OFFSET('Sanitation Data'!$G$31,0,10*ROW('Sanitation Data'!G111)))</f>
        <v/>
      </c>
      <c r="DH117" s="28" t="str">
        <f ca="1">+IF(OFFSET('Sanitation Data'!$G$32,0,10*ROW('Sanitation Data'!G111))="","",OFFSET('Sanitation Data'!$G$32,0,10*ROW('Sanitation Data'!G111)))</f>
        <v/>
      </c>
      <c r="DI117" s="28" t="str">
        <f ca="1">+IF(OFFSET('Sanitation Data'!$G$33,0,10*ROW('Sanitation Data'!G111))="","",OFFSET('Sanitation Data'!$G$33,0,10*ROW('Sanitation Data'!G111)))</f>
        <v/>
      </c>
      <c r="DJ117" s="28" t="str">
        <f ca="1">+IF(OFFSET('Sanitation Data'!$H$29,0,10*ROW('Sanitation Data'!H111))="","",OFFSET('Sanitation Data'!$H$29,0,10*ROW('Sanitation Data'!H111)))</f>
        <v/>
      </c>
      <c r="DK117" s="28" t="str">
        <f ca="1">+IF(OFFSET('Sanitation Data'!$H$30,0,10*ROW('Sanitation Data'!H111))="","",OFFSET('Sanitation Data'!$H$30,0,10*ROW('Sanitation Data'!H111)))</f>
        <v/>
      </c>
      <c r="DL117" s="28" t="str">
        <f ca="1">+IF(OFFSET('Sanitation Data'!$H$31,0,10*ROW('Sanitation Data'!H111))="","",OFFSET('Sanitation Data'!$H$31,0,10*ROW('Sanitation Data'!H111)))</f>
        <v/>
      </c>
      <c r="DM117" s="28" t="str">
        <f ca="1">+IF(OFFSET('Sanitation Data'!$H$32,0,10*ROW('Sanitation Data'!H111))="","",OFFSET('Sanitation Data'!$H$32,0,10*ROW('Sanitation Data'!H111)))</f>
        <v/>
      </c>
      <c r="DN117" s="28" t="str">
        <f ca="1">+IF(OFFSET('Sanitation Data'!$H$33,0,10*ROW('Sanitation Data'!H111))="","",OFFSET('Sanitation Data'!$H$33,0,10*ROW('Sanitation Data'!H111)))</f>
        <v/>
      </c>
      <c r="DO117" s="28" t="str">
        <f ca="1">+IF(OFFSET('Hygiene Data'!$C$12,0,10*ROW('Hygiene Data'!C111))="","",OFFSET('Hygiene Data'!$C$12,0,10*ROW('Hygiene Data'!C111)))</f>
        <v/>
      </c>
      <c r="DP117" s="28" t="str">
        <f ca="1">+IF(OFFSET('Hygiene Data'!$C$13,0,10*ROW('Hygiene Data'!C111))="","",OFFSET('Hygiene Data'!$C$13,0,10*ROW('Hygiene Data'!C111)))</f>
        <v/>
      </c>
      <c r="DQ117" s="28" t="str">
        <f ca="1">+IF(OFFSET('Hygiene Data'!$C$14,0,10*ROW('Hygiene Data'!C111))="","",OFFSET('Hygiene Data'!$C$14,0,10*ROW('Hygiene Data'!C111)))</f>
        <v/>
      </c>
      <c r="DR117" s="28" t="str">
        <f ca="1">+IF(OFFSET('Hygiene Data'!$D$12,0,10*ROW('Hygiene Data'!D111))="","",OFFSET('Hygiene Data'!$D$12,0,10*ROW('Hygiene Data'!D111)))</f>
        <v/>
      </c>
      <c r="DS117" s="28" t="str">
        <f ca="1">+IF(OFFSET('Hygiene Data'!$D$13,0,10*ROW('Hygiene Data'!D111))="","",OFFSET('Hygiene Data'!$D$13,0,10*ROW('Hygiene Data'!D111)))</f>
        <v/>
      </c>
      <c r="DT117" s="28" t="str">
        <f ca="1">+IF(OFFSET('Hygiene Data'!$D$14,0,10*ROW('Hygiene Data'!D111))="","",OFFSET('Hygiene Data'!$D$14,0,10*ROW('Hygiene Data'!D111)))</f>
        <v/>
      </c>
      <c r="DU117" s="28" t="str">
        <f ca="1">+IF(OFFSET('Hygiene Data'!$E$12,0,10*ROW('Hygiene Data'!E111))="","",OFFSET('Hygiene Data'!$E$12,0,10*ROW('Hygiene Data'!E111)))</f>
        <v/>
      </c>
      <c r="DV117" s="28" t="str">
        <f ca="1">+IF(OFFSET('Hygiene Data'!$E$13,0,10*ROW('Hygiene Data'!E111))="","",OFFSET('Hygiene Data'!$E$13,0,10*ROW('Hygiene Data'!E111)))</f>
        <v/>
      </c>
      <c r="DW117" s="28" t="str">
        <f ca="1">+IF(OFFSET('Hygiene Data'!$E$14,0,10*ROW('Hygiene Data'!E111))="","",OFFSET('Hygiene Data'!$E$14,0,10*ROW('Hygiene Data'!E111)))</f>
        <v/>
      </c>
      <c r="DX117" s="28" t="str">
        <f ca="1">+IF(OFFSET('Hygiene Data'!$F$12,0,10*ROW('Hygiene Data'!F111))="","",OFFSET('Hygiene Data'!$F$12,0,10*ROW('Hygiene Data'!F111)))</f>
        <v/>
      </c>
      <c r="DY117" s="28" t="str">
        <f ca="1">+IF(OFFSET('Hygiene Data'!$F$13,0,10*ROW('Hygiene Data'!F111))="","",OFFSET('Hygiene Data'!$F$13,0,10*ROW('Hygiene Data'!F111)))</f>
        <v/>
      </c>
      <c r="DZ117" s="28" t="str">
        <f ca="1">+IF(OFFSET('Hygiene Data'!$F$14,0,10*ROW('Hygiene Data'!F111))="","",OFFSET('Hygiene Data'!$F$14,0,10*ROW('Hygiene Data'!F111)))</f>
        <v/>
      </c>
      <c r="EA117" s="28" t="str">
        <f ca="1">+IF(OFFSET('Hygiene Data'!$G$12,0,10*ROW('Hygiene Data'!G111))="","",OFFSET('Hygiene Data'!$G$12,0,10*ROW('Hygiene Data'!G111)))</f>
        <v/>
      </c>
      <c r="EB117" s="28" t="str">
        <f ca="1">+IF(OFFSET('Hygiene Data'!$G$13,0,10*ROW('Hygiene Data'!G111))="","",OFFSET('Hygiene Data'!$G$13,0,10*ROW('Hygiene Data'!G111)))</f>
        <v/>
      </c>
      <c r="EC117" s="28" t="str">
        <f ca="1">+IF(OFFSET('Hygiene Data'!$G$14,0,10*ROW('Hygiene Data'!G111))="","",OFFSET('Hygiene Data'!$G$14,0,10*ROW('Hygiene Data'!G111)))</f>
        <v/>
      </c>
      <c r="ED117" s="28" t="str">
        <f ca="1">+IF(OFFSET('Hygiene Data'!$H$12,0,10*ROW('Hygiene Data'!H111))="","",OFFSET('Hygiene Data'!$H$12,0,10*ROW('Hygiene Data'!H111)))</f>
        <v/>
      </c>
      <c r="EE117" s="28" t="str">
        <f ca="1">+IF(OFFSET('Hygiene Data'!$H$13,0,10*ROW('Hygiene Data'!H111))="","",OFFSET('Hygiene Data'!$H$13,0,10*ROW('Hygiene Data'!H111)))</f>
        <v/>
      </c>
      <c r="EF117" s="28" t="str">
        <f ca="1">+IF(OFFSET('Hygiene Data'!$H$14,0,10*ROW('Hygiene Data'!H111))="","",OFFSET('Hygiene Data'!$H$14,0,10*ROW('Hygiene Data'!H111)))</f>
        <v/>
      </c>
    </row>
    <row r="118" spans="1:136" x14ac:dyDescent="0.2">
      <c r="A118" s="44" t="str">
        <f ca="1">+IF(OFFSET('Water Data'!$B$1,0,10*ROW('Water Data'!B115))="","",OFFSET('Water Data'!$B$1,0,10*ROW('Water Data'!B115)))</f>
        <v/>
      </c>
      <c r="B118" s="44" t="str">
        <f ca="1">+IF(OFFSET('Water Data'!$A$3,0,10*ROW('Water Data'!A115))="","",OFFSET('Water Data'!$A$3,0,10*ROW('Water Data'!A115)))</f>
        <v/>
      </c>
      <c r="C118" s="44" t="str">
        <f ca="1">+IF(OFFSET('Water Data'!$C$3,0,10*ROW('Water Data'!C115))="","",OFFSET('Water Data'!$C$3,0,10*ROW('Water Data'!C115)))</f>
        <v/>
      </c>
      <c r="D118" s="119" t="e">
        <f ca="1">+IF(AND(ISNUMBER(OFFSET('Water Data'!$C$5,0,10*ROW('Water Data'!C112))),BS118="Yes"),100-OFFSET('Water Data'!$C$5,0,10*ROW('Water Data'!C112)),IF(AND(ISNUMBER(OFFSET('Water Data'!$C$5,0,10*ROW('Water Data'!C112))),BS118="No",ISNUMBER(OFFSET('Water Data'!$C$5,0,10*ROW('Water Data'!C112)))),CONCATENATE("[",ROUND(100-OFFSET('Water Data'!$C$5,0,10*ROW('Water Data'!C112)),0),"]"),IF(AND(ISNUMBER(OFFSET('Water Data'!$C$5,0,10*ROW('Water Data'!C112))),BS118="",ISNUMBER(OFFSET('Water Data'!$C$5,0,10*ROW('Water Data'!C112)))),100-OFFSET('Water Data'!$C$5,0,10*ROW('Water Data'!C112)),NA())))</f>
        <v>#N/A</v>
      </c>
      <c r="E118" s="119" t="e">
        <f ca="1">+IF(AND(ISNUMBER(OFFSET('Water Data'!$C$7,0,10*ROW('Water Data'!D112))),BT118="Yes"),OFFSET('Water Data'!$C$7,0,10*ROW('Water Data'!C112)),IF(AND(ISNUMBER(OFFSET('Water Data'!$C$7,0,10*ROW('Water Data'!C112))),BT118="No",ISNUMBER(OFFSET('Water Data'!$C$7,0,10*ROW('Water Data'!C112)))),CONCATENATE("[",ROUND(OFFSET('Water Data'!$C$7,0,10*ROW('Water Data'!C112)),0),"]"),IF(AND(ISNUMBER(OFFSET('Water Data'!$C$7,0,10*ROW('Water Data'!C112))),BT118="",ISNUMBER(OFFSET('Water Data'!$C$7,0,10*ROW('Water Data'!C112)))),OFFSET('Water Data'!$C$7,0,10*ROW('Water Data'!C112)),NA())))</f>
        <v>#N/A</v>
      </c>
      <c r="F118" s="119" t="e">
        <f ca="1">+IF(AND(ISNUMBER(OFFSET('Water Data'!$C$10,0,10*ROW('Water Data'!C112))),BU118="Yes"),OFFSET('Water Data'!$C$10,0,10*ROW('Water Data'!C112)),IF(AND(ISNUMBER(OFFSET('Water Data'!$C$10,0,10*ROW('Water Data'!C112))),BU118="No",ISNUMBER(OFFSET('Water Data'!$C$10,0,10*ROW('Water Data'!C112)))),CONCATENATE("[",ROUND(OFFSET('Water Data'!$C$10,0,10*ROW('Water Data'!C112)),0),"]"),IF(AND(ISNUMBER(OFFSET('Water Data'!$C$10,0,10*ROW('Water Data'!C112))),BU118="",ISNUMBER(OFFSET('Water Data'!$C$10,0,10*ROW('Water Data'!C112)))),OFFSET('Water Data'!$C$10,0,10*ROW('Water Data'!C112)),NA())))</f>
        <v>#N/A</v>
      </c>
      <c r="G118" s="119" t="e">
        <f ca="1">+IF(AND(ISNUMBER(OFFSET('Water Data'!$D$5,0,10*ROW('Water Data'!D112))),BV118="Yes"),100-OFFSET('Water Data'!$D$5,0,10*ROW('Water Data'!D112)),IF(AND(ISNUMBER(OFFSET('Water Data'!$D$5,0,10*ROW('Water Data'!D112))),BV118="No",ISNUMBER(OFFSET('Water Data'!$D$5,0,10*ROW('Water Data'!D112)))),CONCATENATE("[",ROUND(100-OFFSET('Water Data'!$D$5,0,10*ROW('Water Data'!D112)),0),"]"),IF(AND(ISNUMBER(OFFSET('Water Data'!$D$5,0,10*ROW('Water Data'!D112))),BV118="",ISNUMBER(OFFSET('Water Data'!$D$5,0,10*ROW('Water Data'!D112)))),100-OFFSET('Water Data'!$D$5,0,10*ROW('Water Data'!D112)),NA())))</f>
        <v>#N/A</v>
      </c>
      <c r="H118" s="119" t="e">
        <f ca="1">+IF(AND(ISNUMBER(OFFSET('Water Data'!$D$7,0,10*ROW('Water Data'!D112))),BW118="Yes"),OFFSET('Water Data'!$D$7,0,10*ROW('Water Data'!D112)),IF(AND(ISNUMBER(OFFSET('Water Data'!$D$7,0,10*ROW('Water Data'!D112))),BW118="No",ISNUMBER(OFFSET('Water Data'!$D$7,0,10*ROW('Water Data'!D112)))),CONCATENATE("[",ROUND(OFFSET('Water Data'!$C$7,0,10*ROW('Water Data'!D112)),0),"]"),IF(AND(ISNUMBER(OFFSET('Water Data'!$D$7,0,10*ROW('Water Data'!D112))),BW118="",ISNUMBER(OFFSET('Water Data'!$D$7,0,10*ROW('Water Data'!D112)))),OFFSET('Water Data'!$D$7,0,10*ROW('Water Data'!D112)),NA())))</f>
        <v>#N/A</v>
      </c>
      <c r="I118" s="119" t="e">
        <f ca="1">+IF(AND(ISNUMBER(OFFSET('Water Data'!$D$10,0,10*ROW('Water Data'!D112))),BX118="Yes"),OFFSET('Water Data'!$D$10,0,10*ROW('Water Data'!D112)),IF(AND(ISNUMBER(OFFSET('Water Data'!$D$10,0,10*ROW('Water Data'!D112))),BX118="No",ISNUMBER(OFFSET('Water Data'!$D$10,0,10*ROW('Water Data'!D112)))),CONCATENATE("[",ROUND(OFFSET('Water Data'!$D$10,0,10*ROW('Water Data'!D112)),0),"]"),IF(AND(ISNUMBER(OFFSET('Water Data'!$D$10,0,10*ROW('Water Data'!D112))),BX118="",ISNUMBER(OFFSET('Water Data'!$D$10,0,10*ROW('Water Data'!D112)))),OFFSET('Water Data'!$D$10,0,10*ROW('Water Data'!D112)),NA())))</f>
        <v>#N/A</v>
      </c>
      <c r="J118" s="119" t="e">
        <f ca="1">+IF(AND(ISNUMBER(OFFSET('Water Data'!$E$5,0,10*ROW('Water Data'!E112))),BY118="Yes"),100-OFFSET('Water Data'!$E$5,0,10*ROW('Water Data'!E112)),IF(AND(ISNUMBER(OFFSET('Water Data'!$E$5,0,10*ROW('Water Data'!E112))),BY118="No",ISNUMBER(OFFSET('Water Data'!$E$5,0,10*ROW('Water Data'!E112)))),CONCATENATE("[",ROUND(100-OFFSET('Water Data'!$E$5,0,10*ROW('Water Data'!E112)),0),"]"),IF(AND(ISNUMBER(OFFSET('Water Data'!$E$5,0,10*ROW('Water Data'!E112))),BY118="",ISNUMBER(OFFSET('Water Data'!$E$5,0,10*ROW('Water Data'!E112)))),100-OFFSET('Water Data'!$E$5,0,10*ROW('Water Data'!E112)),NA())))</f>
        <v>#N/A</v>
      </c>
      <c r="K118" s="119" t="e">
        <f ca="1">+IF(AND(ISNUMBER(OFFSET('Water Data'!$E$7,0,10*ROW('Water Data'!E112))),BZ118="Yes"),OFFSET('Water Data'!$E$7,0,10*ROW('Water Data'!E112)),IF(AND(ISNUMBER(OFFSET('Water Data'!$E$7,0,10*ROW('Water Data'!E112))),BZ118="No",ISNUMBER(OFFSET('Water Data'!$E$7,0,10*ROW('Water Data'!E112)))),CONCATENATE("[",ROUND(OFFSET('Water Data'!$E$7,0,10*ROW('Water Data'!E112)),0),"]"),IF(AND(ISNUMBER(OFFSET('Water Data'!$E$7,0,10*ROW('Water Data'!E112))),BZ118="",ISNUMBER(OFFSET('Water Data'!$E$7,0,10*ROW('Water Data'!E112)))),OFFSET('Water Data'!$E$7,0,10*ROW('Water Data'!E112)),NA())))</f>
        <v>#N/A</v>
      </c>
      <c r="L118" s="119" t="e">
        <f ca="1">+IF(AND(ISNUMBER(OFFSET('Water Data'!$E$10,0,10*ROW('Water Data'!E112))),CA118="Yes"),OFFSET('Water Data'!$E$10,0,10*ROW('Water Data'!E112)),IF(AND(ISNUMBER(OFFSET('Water Data'!$E$10,0,10*ROW('Water Data'!E112))),CA118="No",ISNUMBER(OFFSET('Water Data'!$E$10,0,10*ROW('Water Data'!E112)))),CONCATENATE("[",ROUND(OFFSET('Water Data'!$E$10,0,10*ROW('Water Data'!E112)),0),"]"),IF(AND(ISNUMBER(OFFSET('Water Data'!$E$10,0,10*ROW('Water Data'!E112))),CA118="",ISNUMBER(OFFSET('Water Data'!$E$10,0,10*ROW('Water Data'!E112)))),OFFSET('Water Data'!$E$10,0,10*ROW('Water Data'!E112)),NA())))</f>
        <v>#N/A</v>
      </c>
      <c r="M118" s="119" t="e">
        <f ca="1">+IF(AND(ISNUMBER(OFFSET('Water Data'!$F$5,0,10*ROW('Water Data'!F112))),CB118="Yes"),100-OFFSET('Water Data'!$F$5,0,10*ROW('Water Data'!F112)),IF(AND(ISNUMBER(OFFSET('Water Data'!$F$5,0,10*ROW('Water Data'!F112))),CB118="No",ISNUMBER(OFFSET('Water Data'!$F$5,0,10*ROW('Water Data'!F112)))),CONCATENATE("[",ROUND(100-OFFSET('Water Data'!$F$5,0,10*ROW('Water Data'!F112)),0),"]"),IF(AND(ISNUMBER(OFFSET('Water Data'!$F$5,0,10*ROW('Water Data'!F112))),CB118="",ISNUMBER(OFFSET('Water Data'!$F$5,0,10*ROW('Water Data'!F112)))),100-OFFSET('Water Data'!$F$5,0,10*ROW('Water Data'!F112)),NA())))</f>
        <v>#N/A</v>
      </c>
      <c r="N118" s="119" t="e">
        <f ca="1">+IF(AND(ISNUMBER(OFFSET('Water Data'!$F$7,0,10*ROW('Water Data'!F112))),CC118="Yes"),OFFSET('Water Data'!$F$7,0,10*ROW('Water Data'!F112)),IF(AND(ISNUMBER(OFFSET('Water Data'!$F$7,0,10*ROW('Water Data'!F112))),CC118="No",ISNUMBER(OFFSET('Water Data'!$F$7,0,10*ROW('Water Data'!F112)))),CONCATENATE("[",ROUND(OFFSET('Water Data'!$F$7,0,10*ROW('Water Data'!F112)),0),"]"),IF(AND(ISNUMBER(OFFSET('Water Data'!$F$7,0,10*ROW('Water Data'!F112))),CC118="",ISNUMBER(OFFSET('Water Data'!$F$7,0,10*ROW('Water Data'!F112)))),OFFSET('Water Data'!$F$7,0,10*ROW('Water Data'!F112)),NA())))</f>
        <v>#N/A</v>
      </c>
      <c r="O118" s="119" t="e">
        <f ca="1">+IF(AND(ISNUMBER(OFFSET('Water Data'!$F$10,0,10*ROW('Water Data'!F112))),CD118="Yes"),OFFSET('Water Data'!$F$10,0,10*ROW('Water Data'!F112)),IF(AND(ISNUMBER(OFFSET('Water Data'!$F$10,0,10*ROW('Water Data'!F112))),CD118="No",ISNUMBER(OFFSET('Water Data'!$F$10,0,10*ROW('Water Data'!F112)))),CONCATENATE("[",ROUND(OFFSET('Water Data'!$F$10,0,10*ROW('Water Data'!F112)),0),"]"),IF(AND(ISNUMBER(OFFSET('Water Data'!$F$10,0,10*ROW('Water Data'!F112))),CD118="",ISNUMBER(OFFSET('Water Data'!$F$10,0,10*ROW('Water Data'!F112)))),OFFSET('Water Data'!$F$10,0,10*ROW('Water Data'!F112)),NA())))</f>
        <v>#N/A</v>
      </c>
      <c r="P118" s="119" t="e">
        <f ca="1">+IF(AND(ISNUMBER(OFFSET('Water Data'!$G$5,0,10*ROW('Water Data'!G112))),CE118="Yes"),100-OFFSET('Water Data'!$G$5,0,10*ROW('Water Data'!G112)),IF(AND(ISNUMBER(OFFSET('Water Data'!$G$5,0,10*ROW('Water Data'!G112))),CE118="No",ISNUMBER(OFFSET('Water Data'!$G$5,0,10*ROW('Water Data'!G112)))),CONCATENATE("[",ROUND(100-OFFSET('Water Data'!$G$5,0,10*ROW('Water Data'!G112)),0),"]"),IF(AND(ISNUMBER(OFFSET('Water Data'!$G$5,0,10*ROW('Water Data'!G112))),CE118="",ISNUMBER(OFFSET('Water Data'!$G$5,0,10*ROW('Water Data'!G112)))),100-OFFSET('Water Data'!$G$5,0,10*ROW('Water Data'!G112)),NA())))</f>
        <v>#N/A</v>
      </c>
      <c r="Q118" s="119" t="e">
        <f ca="1">+IF(AND(ISNUMBER(OFFSET('Water Data'!$G$7,0,10*ROW('Water Data'!G112))),CF118="Yes"),OFFSET('Water Data'!$G$7,0,10*ROW('Water Data'!G112)),IF(AND(ISNUMBER(OFFSET('Water Data'!$G$7,0,10*ROW('Water Data'!G112))),CF118="No",ISNUMBER(OFFSET('Water Data'!$G$7,0,10*ROW('Water Data'!G112)))),CONCATENATE("[",ROUND(OFFSET('Water Data'!$G$7,0,10*ROW('Water Data'!G112)),0),"]"),IF(AND(ISNUMBER(OFFSET('Water Data'!$G$7,0,10*ROW('Water Data'!G112))),CF118="",ISNUMBER(OFFSET('Water Data'!$G$7,0,10*ROW('Water Data'!G112)))),OFFSET('Water Data'!$G$7,0,10*ROW('Water Data'!G112)),NA())))</f>
        <v>#N/A</v>
      </c>
      <c r="R118" s="119" t="e">
        <f ca="1">+IF(AND(ISNUMBER(OFFSET('Water Data'!$G$10,0,10*ROW('Water Data'!G112))),CG118="Yes"),OFFSET('Water Data'!$G$10,0,10*ROW('Water Data'!G112)),IF(AND(ISNUMBER(OFFSET('Water Data'!$G$10,0,10*ROW('Water Data'!G112))),CG118="No",ISNUMBER(OFFSET('Water Data'!$G$10,0,10*ROW('Water Data'!G112)))),CONCATENATE("[",ROUND(OFFSET('Water Data'!$G$10,0,10*ROW('Water Data'!G112)),0),"]"),IF(AND(ISNUMBER(OFFSET('Water Data'!$G$10,0,10*ROW('Water Data'!G112))),CG118="",ISNUMBER(OFFSET('Water Data'!$G$10,0,10*ROW('Water Data'!G112)))),OFFSET('Water Data'!$G$10,0,10*ROW('Water Data'!G112)),NA())))</f>
        <v>#N/A</v>
      </c>
      <c r="S118" s="119" t="e">
        <f ca="1">+IF(AND(ISNUMBER(OFFSET('Water Data'!$H$5,0,10*ROW('Water Data'!H112))),CH118="Yes"),100-OFFSET('Water Data'!$H$5,0,10*ROW('Water Data'!H112)),IF(AND(ISNUMBER(OFFSET('Water Data'!$H$5,0,10*ROW('Water Data'!H112))),CH118="No",ISNUMBER(OFFSET('Water Data'!$H$5,0,10*ROW('Water Data'!H112)))),CONCATENATE("[",ROUND(100-OFFSET('Water Data'!$H$5,0,10*ROW('Water Data'!H112)),0),"]"),IF(AND(ISNUMBER(OFFSET('Water Data'!$H$5,0,10*ROW('Water Data'!H112))),CH118="",ISNUMBER(OFFSET('Water Data'!$H$5,0,10*ROW('Water Data'!H112)))),100-OFFSET('Water Data'!$H$5,0,10*ROW('Water Data'!H112)),NA())))</f>
        <v>#N/A</v>
      </c>
      <c r="T118" s="119" t="e">
        <f ca="1">+IF(AND(ISNUMBER(OFFSET('Water Data'!$H$7,0,10*ROW('Water Data'!H112))),CI118="Yes"),OFFSET('Water Data'!$H$7,0,10*ROW('Water Data'!H112)),IF(AND(ISNUMBER(OFFSET('Water Data'!$H$7,0,10*ROW('Water Data'!H112))),CI118="No",ISNUMBER(OFFSET('Water Data'!$H$7,0,10*ROW('Water Data'!H112)))),CONCATENATE("[",ROUND(OFFSET('Water Data'!$H$7,0,10*ROW('Water Data'!H112)),0),"]"),IF(AND(ISNUMBER(OFFSET('Water Data'!$H$7,0,10*ROW('Water Data'!H112))),CI118="",ISNUMBER(OFFSET('Water Data'!$H$7,0,10*ROW('Water Data'!H112)))),OFFSET('Water Data'!$H$7,0,10*ROW('Water Data'!H112)),NA())))</f>
        <v>#N/A</v>
      </c>
      <c r="U118" s="119" t="e">
        <f ca="1">+IF(AND(ISNUMBER(OFFSET('Water Data'!$H$10,0,10*ROW('Water Data'!H112))),CJ118="Yes"),OFFSET('Water Data'!$H$10,0,10*ROW('Water Data'!H112)),IF(AND(ISNUMBER(OFFSET('Water Data'!$H$10,0,10*ROW('Water Data'!H112))),CJ118="No",ISNUMBER(OFFSET('Water Data'!$H$10,0,10*ROW('Water Data'!H112)))),CONCATENATE("[",ROUND(OFFSET('Water Data'!$H$10,0,10*ROW('Water Data'!H112)),0),"]"),IF(AND(ISNUMBER(OFFSET('Water Data'!$H$10,0,10*ROW('Water Data'!H112))),CJ118="",ISNUMBER(OFFSET('Water Data'!$H$10,0,10*ROW('Water Data'!H112)))),OFFSET('Water Data'!$H$10,0,10*ROW('Water Data'!H112)),NA())))</f>
        <v>#N/A</v>
      </c>
      <c r="V118" s="120" t="e">
        <f ca="1">+IF(AND(ISNUMBER(OFFSET('Sanitation Data'!$C$5,0,10*ROW('Sanitation Data'!C112))),CK118="Yes"),100-OFFSET('Sanitation Data'!$C$5,0,10*ROW('Sanitation Data'!C112)),IF(AND(ISNUMBER(OFFSET('Sanitation Data'!$C$5,0,10*ROW('Sanitation Data'!C112))),CK118="No",ISNUMBER(OFFSET('Sanitation Data'!$C$5,0,10*ROW('Sanitation Data'!C112)))),CONCATENATE("[",ROUND(100-OFFSET('Sanitation Data'!$C$5,0,10*ROW('Sanitation Data'!C112)),0),"]"),IF(AND(ISNUMBER(OFFSET('Sanitation Data'!$C$5,0,10*ROW('Sanitation Data'!C112))),CK118="",ISNUMBER(OFFSET('Sanitation Data'!$C$5,0,10*ROW('Sanitation Data'!C112)))),100-OFFSET('Sanitation Data'!$C$5,0,10*ROW('Sanitation Data'!C112)),NA())))</f>
        <v>#N/A</v>
      </c>
      <c r="W118" s="120" t="e">
        <f ca="1">+IF(AND(ISNUMBER(OFFSET('Sanitation Data'!$C$7,0,10*ROW('Sanitation Data'!C112))),CL118="Yes"),OFFSET('Sanitation Data'!$C$7,0,10*ROW('Sanitation Data'!C112)),IF(AND(ISNUMBER(OFFSET('Sanitation Data'!$C$7,0,10*ROW('Sanitation Data'!C112))),CL118="No",ISNUMBER(OFFSET('Sanitation Data'!$C$7,0,10*ROW('Sanitation Data'!C112)))),CONCATENATE("[",ROUND(OFFSET('Sanitation Data'!$C$7,0,10*ROW('Sanitation Data'!C112)),0),"]"),IF(AND(ISNUMBER(OFFSET('Sanitation Data'!$C$7,0,10*ROW('Sanitation Data'!C112))),CL118="",ISNUMBER(OFFSET('Sanitation Data'!$C$7,0,10*ROW('Sanitation Data'!C112)))),OFFSET('Sanitation Data'!$C$7,0,10*ROW('Sanitation Data'!C112)),NA())))</f>
        <v>#N/A</v>
      </c>
      <c r="X118" s="120" t="e">
        <f ca="1">+IF(AND(ISNUMBER(OFFSET('Sanitation Data'!$C$11,0,10*ROW('Sanitation Data'!C112))),CM118="Yes"),OFFSET('Sanitation Data'!$C$11,0,10*ROW('Sanitation Data'!C112)),IF(AND(ISNUMBER(OFFSET('Sanitation Data'!$C$11,0,10*ROW('Sanitation Data'!C112))),CM118="No",ISNUMBER(OFFSET('Sanitation Data'!$C$11,0,10*ROW('Sanitation Data'!C112)))),CONCATENATE("[",ROUND(OFFSET('Sanitation Data'!$C$11,0,10*ROW('Sanitation Data'!C112)),0),"]"),IF(AND(ISNUMBER(OFFSET('Sanitation Data'!$C$11,0,10*ROW('Sanitation Data'!C112))),CM118="",ISNUMBER(OFFSET('Sanitation Data'!$C$11,0,10*ROW('Sanitation Data'!C112)))),OFFSET('Sanitation Data'!$C$11,0,10*ROW('Sanitation Data'!C112)),NA())))</f>
        <v>#N/A</v>
      </c>
      <c r="Y118" s="120" t="e">
        <f ca="1">+IF(AND(ISNUMBER(OFFSET('Sanitation Data'!$C$12,0,10*ROW('Sanitation Data'!C112))),CN118="Yes"),OFFSET('Sanitation Data'!$C$12,0,10*ROW('Sanitation Data'!C112)),IF(AND(ISNUMBER(OFFSET('Sanitation Data'!$C$12,0,10*ROW('Sanitation Data'!C112))),CN118="No",ISNUMBER(OFFSET('Sanitation Data'!$C$12,0,10*ROW('Sanitation Data'!C112)))),CONCATENATE("[",ROUND(OFFSET('Sanitation Data'!$C$12,0,10*ROW('Sanitation Data'!C112)),0),"]"),IF(AND(ISNUMBER(OFFSET('Sanitation Data'!$C$12,0,10*ROW('Sanitation Data'!C112))),CN118="",ISNUMBER(OFFSET('Sanitation Data'!$C$12,0,10*ROW('Sanitation Data'!C112)))),OFFSET('Sanitation Data'!$C$12,0,10*ROW('Sanitation Data'!C112)),NA())))</f>
        <v>#N/A</v>
      </c>
      <c r="Z118" s="120" t="e">
        <f ca="1">+IF(AND(ISNUMBER(OFFSET('Sanitation Data'!$C$13,0,10*ROW('Sanitation Data'!C112))),CO118="Yes"),OFFSET('Sanitation Data'!$C$13,0,10*ROW('Sanitation Data'!C112)),IF(AND(ISNUMBER(OFFSET('Sanitation Data'!$C$13,0,10*ROW('Sanitation Data'!C112))),CO118="No",ISNUMBER(OFFSET('Sanitation Data'!$C$13,0,10*ROW('Sanitation Data'!C112)))),CONCATENATE("[",ROUND(OFFSET('Sanitation Data'!$C$13,0,10*ROW('Sanitation Data'!C112)),0),"]"),IF(AND(ISNUMBER(OFFSET('Sanitation Data'!$C$13,0,10*ROW('Sanitation Data'!C112))),CO118="",ISNUMBER(OFFSET('Sanitation Data'!$C$13,0,10*ROW('Sanitation Data'!C112)))),OFFSET('Sanitation Data'!$C$13,0,10*ROW('Sanitation Data'!C112)),NA())))</f>
        <v>#N/A</v>
      </c>
      <c r="AA118" s="120" t="e">
        <f ca="1">+IF(AND(ISNUMBER(OFFSET('Sanitation Data'!$D$5,0,10*ROW('Sanitation Data'!D112))),CP118="Yes"),100-OFFSET('Sanitation Data'!$D$5,0,10*ROW('Sanitation Data'!D112)),IF(AND(ISNUMBER(OFFSET('Sanitation Data'!$D$5,0,10*ROW('Sanitation Data'!D112))),CP118="No",ISNUMBER(OFFSET('Sanitation Data'!$D$5,0,10*ROW('Sanitation Data'!D112)))),CONCATENATE("[",ROUND(100-OFFSET('Sanitation Data'!$D$5,0,10*ROW('Sanitation Data'!D112)),0),"]"),IF(AND(ISNUMBER(OFFSET('Sanitation Data'!$D$5,0,10*ROW('Sanitation Data'!D112))),CP118="",ISNUMBER(OFFSET('Sanitation Data'!$D$5,0,10*ROW('Sanitation Data'!D112)))),100-OFFSET('Sanitation Data'!$D$5,0,10*ROW('Sanitation Data'!D112)),NA())))</f>
        <v>#N/A</v>
      </c>
      <c r="AB118" s="120" t="e">
        <f ca="1">+IF(AND(ISNUMBER(OFFSET('Sanitation Data'!$D$7,0,10*ROW('Sanitation Data'!D112))),CQ118="Yes"),OFFSET('Sanitation Data'!$D$7,0,10*ROW('Sanitation Data'!G112)),IF(AND(ISNUMBER(OFFSET('Sanitation Data'!$D$7,0,10*ROW('Sanitation Data'!D112))),CQ118="No",ISNUMBER(OFFSET('Sanitation Data'!$D$7,0,10*ROW('Sanitation Data'!D112)))),CONCATENATE("[",ROUND(OFFSET('Sanitation Data'!$D$7,0,10*ROW('Sanitation Data'!D112)),0),"]"),IF(AND(ISNUMBER(OFFSET('Sanitation Data'!$D$7,0,10*ROW('Sanitation Data'!D112))),CQ118="",ISNUMBER(OFFSET('Sanitation Data'!$D$7,0,10*ROW('Sanitation Data'!D112)))),OFFSET('Sanitation Data'!$D$7,0,10*ROW('Sanitation Data'!D112)),NA())))</f>
        <v>#N/A</v>
      </c>
      <c r="AC118" s="120" t="e">
        <f ca="1">+IF(AND(ISNUMBER(OFFSET('Sanitation Data'!$D$11,0,10*ROW('Sanitation Data'!D112))),CR118="Yes"),OFFSET('Sanitation Data'!$D$11,0,10*ROW('Sanitation Data'!D112)),IF(AND(ISNUMBER(OFFSET('Sanitation Data'!$D$11,0,10*ROW('Sanitation Data'!D112))),CR118="No",ISNUMBER(OFFSET('Sanitation Data'!$D$11,0,10*ROW('Sanitation Data'!D112)))),CONCATENATE("[",ROUND(OFFSET('Sanitation Data'!$D$11,0,10*ROW('Sanitation Data'!D112)),0),"]"),IF(AND(ISNUMBER(OFFSET('Sanitation Data'!$D$11,0,10*ROW('Sanitation Data'!D112))),CR118="",ISNUMBER(OFFSET('Sanitation Data'!$D$11,0,10*ROW('Sanitation Data'!D112)))),OFFSET('Sanitation Data'!$D$11,0,10*ROW('Sanitation Data'!D112)),NA())))</f>
        <v>#N/A</v>
      </c>
      <c r="AD118" s="120" t="e">
        <f ca="1">+IF(AND(ISNUMBER(OFFSET('Sanitation Data'!$D$12,0,10*ROW('Sanitation Data'!D112))),CS118="Yes"),OFFSET('Sanitation Data'!$D$12,0,10*ROW('Sanitation Data'!D112)),IF(AND(ISNUMBER(OFFSET('Sanitation Data'!$D$12,0,10*ROW('Sanitation Data'!D112))),CS118="No",ISNUMBER(OFFSET('Sanitation Data'!$D$12,0,10*ROW('Sanitation Data'!D112)))),CONCATENATE("[",ROUND(OFFSET('Sanitation Data'!$D$12,0,10*ROW('Sanitation Data'!D112)),0),"]"),IF(AND(ISNUMBER(OFFSET('Sanitation Data'!$D$12,0,10*ROW('Sanitation Data'!D112))),CS118="",ISNUMBER(OFFSET('Sanitation Data'!$D$12,0,10*ROW('Sanitation Data'!D112)))),OFFSET('Sanitation Data'!$D$12,0,10*ROW('Sanitation Data'!D112)),NA())))</f>
        <v>#N/A</v>
      </c>
      <c r="AE118" s="120" t="e">
        <f ca="1">+IF(AND(ISNUMBER(OFFSET('Sanitation Data'!$D$13,0,10*ROW('Sanitation Data'!D112))),CT118="Yes"),OFFSET('Sanitation Data'!$D$13,0,10*ROW('Sanitation Data'!D112)),IF(AND(ISNUMBER(OFFSET('Sanitation Data'!$D$13,0,10*ROW('Sanitation Data'!D112))),CT118="No",ISNUMBER(OFFSET('Sanitation Data'!$D$13,0,10*ROW('Sanitation Data'!D112)))),CONCATENATE("[",ROUND(OFFSET('Sanitation Data'!$D$13,0,10*ROW('Sanitation Data'!D112)),0),"]"),IF(AND(ISNUMBER(OFFSET('Sanitation Data'!$D$13,0,10*ROW('Sanitation Data'!D112))),CT118="",ISNUMBER(OFFSET('Sanitation Data'!$D$13,0,10*ROW('Sanitation Data'!D112)))),OFFSET('Sanitation Data'!$D$13,0,10*ROW('Sanitation Data'!D112)),NA())))</f>
        <v>#N/A</v>
      </c>
      <c r="AF118" s="120" t="e">
        <f ca="1">+IF(AND(ISNUMBER(OFFSET('Sanitation Data'!$E$5,0,10*ROW('Sanitation Data'!E112))),CU118="Yes"),100-OFFSET('Sanitation Data'!$E$5,0,10*ROW('Sanitation Data'!E112)),IF(AND(ISNUMBER(OFFSET('Sanitation Data'!$E$5,0,10*ROW('Sanitation Data'!E112))),CU118="No",ISNUMBER(OFFSET('Sanitation Data'!$E$5,0,10*ROW('Sanitation Data'!E112)))),CONCATENATE("[",ROUND(100-OFFSET('Sanitation Data'!$E$5,0,10*ROW('Sanitation Data'!E112)),0),"]"),IF(AND(ISNUMBER(OFFSET('Sanitation Data'!$E$5,0,10*ROW('Sanitation Data'!E112))),CU118="",ISNUMBER(OFFSET('Sanitation Data'!$E$5,0,10*ROW('Sanitation Data'!E112)))),100-OFFSET('Sanitation Data'!$E$5,0,10*ROW('Sanitation Data'!E112)),NA())))</f>
        <v>#N/A</v>
      </c>
      <c r="AG118" s="120" t="e">
        <f ca="1">+IF(AND(ISNUMBER(OFFSET('Sanitation Data'!$E$7,0,10*ROW('Sanitation Data'!E112))),CV118="Yes"),OFFSET('Sanitation Data'!$E$7,0,10*ROW('Sanitation Data'!E112)),IF(AND(ISNUMBER(OFFSET('Sanitation Data'!$E$7,0,10*ROW('Sanitation Data'!E112))),CV118="No",ISNUMBER(OFFSET('Sanitation Data'!$E$7,0,10*ROW('Sanitation Data'!E112)))),CONCATENATE("[",ROUND(OFFSET('Sanitation Data'!$E$7,0,10*ROW('Sanitation Data'!E112)),0),"]"),IF(AND(ISNUMBER(OFFSET('Sanitation Data'!$E$7,0,10*ROW('Sanitation Data'!E112))),CV118="",ISNUMBER(OFFSET('Sanitation Data'!$E$7,0,10*ROW('Sanitation Data'!E112)))),OFFSET('Sanitation Data'!$E$7,0,10*ROW('Sanitation Data'!E112)),NA())))</f>
        <v>#N/A</v>
      </c>
      <c r="AH118" s="120" t="e">
        <f ca="1">+IF(AND(ISNUMBER(OFFSET('Sanitation Data'!$E$11,0,10*ROW('Sanitation Data'!E112))),CW118="Yes"),OFFSET('Sanitation Data'!$E$11,0,10*ROW('Sanitation Data'!E112)),IF(AND(ISNUMBER(OFFSET('Sanitation Data'!$E$11,0,10*ROW('Sanitation Data'!E112))),CW118="No",ISNUMBER(OFFSET('Sanitation Data'!$E$11,0,10*ROW('Sanitation Data'!E112)))),CONCATENATE("[",ROUND(OFFSET('Sanitation Data'!$E$11,0,10*ROW('Sanitation Data'!E112)),0),"]"),IF(AND(ISNUMBER(OFFSET('Sanitation Data'!$E$11,0,10*ROW('Sanitation Data'!E112))),CW118="",ISNUMBER(OFFSET('Sanitation Data'!$E$11,0,10*ROW('Sanitation Data'!E112)))),OFFSET('Sanitation Data'!$E$11,0,10*ROW('Sanitation Data'!E112)),NA())))</f>
        <v>#N/A</v>
      </c>
      <c r="AI118" s="120" t="e">
        <f ca="1">+IF(AND(ISNUMBER(OFFSET('Sanitation Data'!$E$12,0,10*ROW('Sanitation Data'!E112))),CX118="Yes"),OFFSET('Sanitation Data'!$E$12,0,10*ROW('Sanitation Data'!E112)),IF(AND(ISNUMBER(OFFSET('Sanitation Data'!$E$12,0,10*ROW('Sanitation Data'!E112))),CX118="No",ISNUMBER(OFFSET('Sanitation Data'!$E$12,0,10*ROW('Sanitation Data'!E112)))),CONCATENATE("[",ROUND(OFFSET('Sanitation Data'!$E$12,0,10*ROW('Sanitation Data'!E112)),0),"]"),IF(AND(ISNUMBER(OFFSET('Sanitation Data'!$E$12,0,10*ROW('Sanitation Data'!E112))),CX118="",ISNUMBER(OFFSET('Sanitation Data'!$E$12,0,10*ROW('Sanitation Data'!E112)))),OFFSET('Sanitation Data'!$E$12,0,10*ROW('Sanitation Data'!E112)),NA())))</f>
        <v>#N/A</v>
      </c>
      <c r="AJ118" s="120" t="e">
        <f ca="1">+IF(AND(ISNUMBER(OFFSET('Sanitation Data'!$E$13,0,10*ROW('Sanitation Data'!E112))),CY118="Yes"),OFFSET('Sanitation Data'!$E$13,0,10*ROW('Sanitation Data'!E112)),IF(AND(ISNUMBER(OFFSET('Sanitation Data'!$E$13,0,10*ROW('Sanitation Data'!E112))),CY118="No",ISNUMBER(OFFSET('Sanitation Data'!$E$13,0,10*ROW('Sanitation Data'!E112)))),CONCATENATE("[",ROUND(OFFSET('Sanitation Data'!$E$13,0,10*ROW('Sanitation Data'!E112)),0),"]"),IF(AND(ISNUMBER(OFFSET('Sanitation Data'!$E$13,0,10*ROW('Sanitation Data'!E112))),CY118="",ISNUMBER(OFFSET('Sanitation Data'!$E$13,0,10*ROW('Sanitation Data'!E112)))),OFFSET('Sanitation Data'!$E$13,0,10*ROW('Sanitation Data'!E112)),NA())))</f>
        <v>#N/A</v>
      </c>
      <c r="AK118" s="120" t="e">
        <f ca="1">+IF(AND(ISNUMBER(OFFSET('Sanitation Data'!$F$5,0,10*ROW('Sanitation Data'!F112))),CZ118="Yes"),100-OFFSET('Sanitation Data'!$F$5,0,10*ROW('Sanitation Data'!F112)),IF(AND(ISNUMBER(OFFSET('Sanitation Data'!$F$5,0,10*ROW('Sanitation Data'!F112))),CZ118="No",ISNUMBER(OFFSET('Sanitation Data'!$F$5,0,10*ROW('Sanitation Data'!F112)))),CONCATENATE("[",ROUND(100-OFFSET('Sanitation Data'!$F$5,0,10*ROW('Sanitation Data'!F112)),0),"]"),IF(AND(ISNUMBER(OFFSET('Sanitation Data'!$F$5,0,10*ROW('Sanitation Data'!F112))),CZ118="",ISNUMBER(OFFSET('Sanitation Data'!$F$5,0,10*ROW('Sanitation Data'!F112)))),100-OFFSET('Sanitation Data'!$F$5,0,10*ROW('Sanitation Data'!F112)),NA())))</f>
        <v>#N/A</v>
      </c>
      <c r="AL118" s="120" t="e">
        <f ca="1">+IF(AND(ISNUMBER(OFFSET('Sanitation Data'!$F$7,0,10*ROW('Sanitation Data'!F112))),DA118="Yes"),OFFSET('Sanitation Data'!$F$7,0,10*ROW('Sanitation Data'!F112)),IF(AND(ISNUMBER(OFFSET('Sanitation Data'!$F$7,0,10*ROW('Sanitation Data'!F112))),DA118="No",ISNUMBER(OFFSET('Sanitation Data'!$F$7,0,10*ROW('Sanitation Data'!F112)))),CONCATENATE("[",ROUND(OFFSET('Sanitation Data'!$F$7,0,10*ROW('Sanitation Data'!F112)),0),"]"),IF(AND(ISNUMBER(OFFSET('Sanitation Data'!$F$7,0,10*ROW('Sanitation Data'!F112))),DA118="",ISNUMBER(OFFSET('Sanitation Data'!$F$7,0,10*ROW('Sanitation Data'!F112)))),OFFSET('Sanitation Data'!$F$7,0,10*ROW('Sanitation Data'!F112)),NA())))</f>
        <v>#N/A</v>
      </c>
      <c r="AM118" s="120" t="e">
        <f ca="1">+IF(AND(ISNUMBER(OFFSET('Sanitation Data'!$F$11,0,10*ROW('Sanitation Data'!F112))),DB118="Yes"),OFFSET('Sanitation Data'!$F$11,0,10*ROW('Sanitation Data'!F112)),IF(AND(ISNUMBER(OFFSET('Sanitation Data'!$F$11,0,10*ROW('Sanitation Data'!F112))),DB118="No",ISNUMBER(OFFSET('Sanitation Data'!$F$11,0,10*ROW('Sanitation Data'!F112)))),CONCATENATE("[",ROUND(OFFSET('Sanitation Data'!$F$11,0,10*ROW('Sanitation Data'!F112)),0),"]"),IF(AND(ISNUMBER(OFFSET('Sanitation Data'!$F$11,0,10*ROW('Sanitation Data'!F112))),DB118="",ISNUMBER(OFFSET('Sanitation Data'!$F$11,0,10*ROW('Sanitation Data'!F112)))),OFFSET('Sanitation Data'!$F$11,0,10*ROW('Sanitation Data'!F112)),NA())))</f>
        <v>#N/A</v>
      </c>
      <c r="AN118" s="120" t="e">
        <f ca="1">+IF(AND(ISNUMBER(OFFSET('Sanitation Data'!$F$12,0,10*ROW('Sanitation Data'!F112))),DC118="Yes"),OFFSET('Sanitation Data'!$F$12,0,10*ROW('Sanitation Data'!F112)),IF(AND(ISNUMBER(OFFSET('Sanitation Data'!$F$12,0,10*ROW('Sanitation Data'!F112))),DC118="No",ISNUMBER(OFFSET('Sanitation Data'!$F$12,0,10*ROW('Sanitation Data'!F112)))),CONCATENATE("[",ROUND(OFFSET('Sanitation Data'!$F$12,0,10*ROW('Sanitation Data'!F112)),0),"]"),IF(AND(ISNUMBER(OFFSET('Sanitation Data'!$F$12,0,10*ROW('Sanitation Data'!F112))),DC118="",ISNUMBER(OFFSET('Sanitation Data'!$F$12,0,10*ROW('Sanitation Data'!F112)))),OFFSET('Sanitation Data'!$F$12,0,10*ROW('Sanitation Data'!F112)),NA())))</f>
        <v>#N/A</v>
      </c>
      <c r="AO118" s="120" t="e">
        <f ca="1">+IF(AND(ISNUMBER(OFFSET('Sanitation Data'!$F$13,0,10*ROW('Sanitation Data'!F112))),DD118="Yes"),OFFSET('Sanitation Data'!$F$13,0,10*ROW('Sanitation Data'!F112)),IF(AND(ISNUMBER(OFFSET('Sanitation Data'!$F$13,0,10*ROW('Sanitation Data'!F112))),DD118="No",ISNUMBER(OFFSET('Sanitation Data'!$F$13,0,10*ROW('Sanitation Data'!F112)))),CONCATENATE("[",ROUND(OFFSET('Sanitation Data'!$F$13,0,10*ROW('Sanitation Data'!F112)),0),"]"),IF(AND(ISNUMBER(OFFSET('Sanitation Data'!$F$13,0,10*ROW('Sanitation Data'!F112))),DD118="",ISNUMBER(OFFSET('Sanitation Data'!$F$13,0,10*ROW('Sanitation Data'!F112)))),OFFSET('Sanitation Data'!$F$13,0,10*ROW('Sanitation Data'!F112)),NA())))</f>
        <v>#N/A</v>
      </c>
      <c r="AP118" s="120" t="e">
        <f ca="1">+IF(AND(ISNUMBER(OFFSET('Sanitation Data'!$G$5,0,10*ROW('Sanitation Data'!G112))),DE118="Yes"),100-OFFSET('Sanitation Data'!$G$5,0,10*ROW('Sanitation Data'!G112)),IF(AND(ISNUMBER(OFFSET('Sanitation Data'!$G$5,0,10*ROW('Sanitation Data'!G112))),DE118="No",ISNUMBER(OFFSET('Sanitation Data'!$G$5,0,10*ROW('Sanitation Data'!G112)))),CONCATENATE("[",ROUND(100-OFFSET('Sanitation Data'!$G$5,0,10*ROW('Sanitation Data'!G112)),0),"]"),IF(AND(ISNUMBER(OFFSET('Sanitation Data'!$G$5,0,10*ROW('Sanitation Data'!G112))),DE118="",ISNUMBER(OFFSET('Sanitation Data'!$G$5,0,10*ROW('Sanitation Data'!G112)))),100-OFFSET('Sanitation Data'!$G$5,0,10*ROW('Sanitation Data'!G112)),NA())))</f>
        <v>#N/A</v>
      </c>
      <c r="AQ118" s="120" t="e">
        <f ca="1">+IF(AND(ISNUMBER(OFFSET('Sanitation Data'!$G$7,0,10*ROW('Sanitation Data'!G112))),DF118="Yes"),OFFSET('Sanitation Data'!$G$7,0,10*ROW('Sanitation Data'!G112)),IF(AND(ISNUMBER(OFFSET('Sanitation Data'!$G$7,0,10*ROW('Sanitation Data'!G112))),DF118="No",ISNUMBER(OFFSET('Sanitation Data'!$G$7,0,10*ROW('Sanitation Data'!G112)))),CONCATENATE("[",ROUND(OFFSET('Sanitation Data'!$G$7,0,10*ROW('Sanitation Data'!G112)),0),"]"),IF(AND(ISNUMBER(OFFSET('Sanitation Data'!$G$7,0,10*ROW('Sanitation Data'!G112))),DF118="",ISNUMBER(OFFSET('Sanitation Data'!$G$7,0,10*ROW('Sanitation Data'!G112)))),OFFSET('Sanitation Data'!$G$7,0,10*ROW('Sanitation Data'!G112)),NA())))</f>
        <v>#N/A</v>
      </c>
      <c r="AR118" s="120" t="e">
        <f ca="1">+IF(AND(ISNUMBER(OFFSET('Sanitation Data'!$G$11,0,10*ROW('Sanitation Data'!G112))),DG118="Yes"),OFFSET('Sanitation Data'!$G$11,0,10*ROW('Sanitation Data'!G112)),IF(AND(ISNUMBER(OFFSET('Sanitation Data'!$G$11,0,10*ROW('Sanitation Data'!G112))),DG118="No",ISNUMBER(OFFSET('Sanitation Data'!$G$11,0,10*ROW('Sanitation Data'!G112)))),CONCATENATE("[",ROUND(OFFSET('Sanitation Data'!$G$11,0,10*ROW('Sanitation Data'!G112)),0),"]"),IF(AND(ISNUMBER(OFFSET('Sanitation Data'!$G$11,0,10*ROW('Sanitation Data'!G112))),DG118="",ISNUMBER(OFFSET('Sanitation Data'!$G$11,0,10*ROW('Sanitation Data'!G112)))),OFFSET('Sanitation Data'!$G$11,0,10*ROW('Sanitation Data'!G112)),NA())))</f>
        <v>#N/A</v>
      </c>
      <c r="AS118" s="120" t="e">
        <f ca="1">+IF(AND(ISNUMBER(OFFSET('Sanitation Data'!$G$12,0,10*ROW('Sanitation Data'!G112))),DH118="Yes"),OFFSET('Sanitation Data'!$G$12,0,10*ROW('Sanitation Data'!G112)),IF(AND(ISNUMBER(OFFSET('Sanitation Data'!$G$12,0,10*ROW('Sanitation Data'!G112))),DH118="No",ISNUMBER(OFFSET('Sanitation Data'!$G$12,0,10*ROW('Sanitation Data'!G112)))),CONCATENATE("[",ROUND(OFFSET('Sanitation Data'!$G$12,0,10*ROW('Sanitation Data'!G112)),0),"]"),IF(AND(ISNUMBER(OFFSET('Sanitation Data'!$G$12,0,10*ROW('Sanitation Data'!G112))),DH118="",ISNUMBER(OFFSET('Sanitation Data'!$G$12,0,10*ROW('Sanitation Data'!G112)))),OFFSET('Sanitation Data'!$G$12,0,10*ROW('Sanitation Data'!G112)),NA())))</f>
        <v>#N/A</v>
      </c>
      <c r="AT118" s="120" t="e">
        <f ca="1">+IF(AND(ISNUMBER(OFFSET('Sanitation Data'!$G$13,0,10*ROW('Sanitation Data'!G112))),DI118="Yes"),OFFSET('Sanitation Data'!$G$13,0,10*ROW('Sanitation Data'!G112)),IF(AND(ISNUMBER(OFFSET('Sanitation Data'!$G$13,0,10*ROW('Sanitation Data'!G112))),DI118="No",ISNUMBER(OFFSET('Sanitation Data'!$G$13,0,10*ROW('Sanitation Data'!G112)))),CONCATENATE("[",ROUND(OFFSET('Sanitation Data'!$G$13,0,10*ROW('Sanitation Data'!G112)),0),"]"),IF(AND(ISNUMBER(OFFSET('Sanitation Data'!$G$13,0,10*ROW('Sanitation Data'!G112))),DI118="",ISNUMBER(OFFSET('Sanitation Data'!$G$13,0,10*ROW('Sanitation Data'!G112)))),OFFSET('Sanitation Data'!$G$13,0,10*ROW('Sanitation Data'!G112)),NA())))</f>
        <v>#N/A</v>
      </c>
      <c r="AU118" s="120" t="e">
        <f ca="1">+IF(AND(ISNUMBER(OFFSET('Sanitation Data'!$H$5,0,10*ROW('Sanitation Data'!H112))),DJ118="Yes"),100-OFFSET('Sanitation Data'!$H$5,0,10*ROW('Sanitation Data'!H112)),IF(AND(ISNUMBER(OFFSET('Sanitation Data'!$H$5,0,10*ROW('Sanitation Data'!H112))),DJ118="No",ISNUMBER(OFFSET('Sanitation Data'!$H$5,0,10*ROW('Sanitation Data'!H112)))),CONCATENATE("[",ROUND(100-OFFSET('Sanitation Data'!$H$5,0,10*ROW('Sanitation Data'!H112)),0),"]"),IF(AND(ISNUMBER(OFFSET('Sanitation Data'!$H$5,0,10*ROW('Sanitation Data'!H112))),DJ118="",ISNUMBER(OFFSET('Sanitation Data'!$H$5,0,10*ROW('Sanitation Data'!H112)))),100-OFFSET('Sanitation Data'!$H$5,0,10*ROW('Sanitation Data'!H112)),NA())))</f>
        <v>#N/A</v>
      </c>
      <c r="AV118" s="120" t="e">
        <f ca="1">+IF(AND(ISNUMBER(OFFSET('Sanitation Data'!$H$7,0,10*ROW('Sanitation Data'!H112))),DK118="Yes"),OFFSET('Sanitation Data'!$H$7,0,10*ROW('Sanitation Data'!H112)),IF(AND(ISNUMBER(OFFSET('Sanitation Data'!$H$7,0,10*ROW('Sanitation Data'!H112))),DK118="No",ISNUMBER(OFFSET('Sanitation Data'!$H$7,0,10*ROW('Sanitation Data'!H112)))),CONCATENATE("[",ROUND(OFFSET('Sanitation Data'!$H$7,0,10*ROW('Sanitation Data'!H112)),0),"]"),IF(AND(ISNUMBER(OFFSET('Sanitation Data'!$H$7,0,10*ROW('Sanitation Data'!H112))),DK118="",ISNUMBER(OFFSET('Sanitation Data'!$H$7,0,10*ROW('Sanitation Data'!H112)))),OFFSET('Sanitation Data'!$H$7,0,10*ROW('Sanitation Data'!H112)),NA())))</f>
        <v>#N/A</v>
      </c>
      <c r="AW118" s="120" t="e">
        <f ca="1">+IF(AND(ISNUMBER(OFFSET('Sanitation Data'!$H$11,0,10*ROW('Sanitation Data'!H112))),DL118="Yes"),OFFSET('Sanitation Data'!$H$11,0,10*ROW('Sanitation Data'!H112)),IF(AND(ISNUMBER(OFFSET('Sanitation Data'!$H$11,0,10*ROW('Sanitation Data'!H112))),DL118="No",ISNUMBER(OFFSET('Sanitation Data'!$H$11,0,10*ROW('Sanitation Data'!H112)))),CONCATENATE("[",ROUND(OFFSET('Sanitation Data'!$H$11,0,10*ROW('Sanitation Data'!H112)),0),"]"),IF(AND(ISNUMBER(OFFSET('Sanitation Data'!$H$11,0,10*ROW('Sanitation Data'!H112))),DL118="",ISNUMBER(OFFSET('Sanitation Data'!$H$11,0,10*ROW('Sanitation Data'!H112)))),OFFSET('Sanitation Data'!$H$11,0,10*ROW('Sanitation Data'!H112)),NA())))</f>
        <v>#N/A</v>
      </c>
      <c r="AX118" s="120" t="e">
        <f ca="1">+IF(AND(ISNUMBER(OFFSET('Sanitation Data'!$H$12,0,10*ROW('Sanitation Data'!H112))),DM118="Yes"),OFFSET('Sanitation Data'!$H$12,0,10*ROW('Sanitation Data'!H112)),IF(AND(ISNUMBER(OFFSET('Sanitation Data'!$H$12,0,10*ROW('Sanitation Data'!H112))),DM118="No",ISNUMBER(OFFSET('Sanitation Data'!$H$12,0,10*ROW('Sanitation Data'!H112)))),CONCATENATE("[",ROUND(OFFSET('Sanitation Data'!$H$12,0,10*ROW('Sanitation Data'!H112)),0),"]"),IF(AND(ISNUMBER(OFFSET('Sanitation Data'!$H$12,0,10*ROW('Sanitation Data'!H112))),DM118="",ISNUMBER(OFFSET('Sanitation Data'!$H$12,0,10*ROW('Sanitation Data'!H112)))),OFFSET('Sanitation Data'!$H$12,0,10*ROW('Sanitation Data'!H112)),NA())))</f>
        <v>#N/A</v>
      </c>
      <c r="AY118" s="120" t="e">
        <f ca="1">+IF(AND(ISNUMBER(OFFSET('Sanitation Data'!$H$13,0,10*ROW('Sanitation Data'!H112))),DN118="Yes"),OFFSET('Sanitation Data'!$H$13,0,10*ROW('Sanitation Data'!H112)),IF(AND(ISNUMBER(OFFSET('Sanitation Data'!$H$13,0,10*ROW('Sanitation Data'!H112))),DN118="No",ISNUMBER(OFFSET('Sanitation Data'!$H$13,0,10*ROW('Sanitation Data'!H112)))),CONCATENATE("[",ROUND(OFFSET('Sanitation Data'!$H$13,0,10*ROW('Sanitation Data'!H112)),0),"]"),IF(AND(ISNUMBER(OFFSET('Sanitation Data'!$H$13,0,10*ROW('Sanitation Data'!H112))),DN118="",ISNUMBER(OFFSET('Sanitation Data'!$H$13,0,10*ROW('Sanitation Data'!H112)))),OFFSET('Sanitation Data'!$H$13,0,10*ROW('Sanitation Data'!H112)),NA())))</f>
        <v>#N/A</v>
      </c>
      <c r="AZ118" s="121" t="e">
        <f ca="1">+IF(AND(ISNUMBER(OFFSET('Hygiene Data'!$C$6,0,10*ROW('Hygiene Data'!C112))),DO118="Yes"),OFFSET('Hygiene Data'!$C$6,0,10*ROW('Hygiene Data'!C112)),IF(AND(ISNUMBER(OFFSET('Hygiene Data'!$C$6,0,10*ROW('Hygiene Data'!C112))),DO118="No",ISNUMBER(OFFSET('Hygiene Data'!$C$6,0,10*ROW('Hygiene Data'!C112)))),CONCATENATE("[",ROUND(OFFSET('Hygiene Data'!$C$6,0,10*ROW('Hygiene Data'!C112)),0),"]"),IF(AND(ISNUMBER(OFFSET('Hygiene Data'!$C$6,0,10*ROW('Hygiene Data'!C112))),DO118="",ISNUMBER(OFFSET('Hygiene Data'!$C$6,0,10*ROW('Hygiene Data'!C112)))),OFFSET('Hygiene Data'!$C$6,0,10*ROW('Hygiene Data'!C112)),NA())))</f>
        <v>#N/A</v>
      </c>
      <c r="BA118" s="121" t="e">
        <f ca="1">+IF(AND(ISNUMBER(OFFSET('Hygiene Data'!$C$8,0,10*ROW('Hygiene Data'!C112))),DP118="Yes"),OFFSET('Hygiene Data'!$C$8,0,10*ROW('Hygiene Data'!C112)),IF(AND(ISNUMBER(OFFSET('Hygiene Data'!$C$8,0,10*ROW('Hygiene Data'!C112))),DP118="No",ISNUMBER(OFFSET('Hygiene Data'!$C$8,0,10*ROW('Hygiene Data'!C112)))),CONCATENATE("[",ROUND(OFFSET('Hygiene Data'!$C$8,0,10*ROW('Hygiene Data'!C112)),0),"]"),IF(AND(ISNUMBER(OFFSET('Hygiene Data'!$C$8,0,10*ROW('Hygiene Data'!C112))),DP118="",ISNUMBER(OFFSET('Hygiene Data'!$C$8,0,10*ROW('Hygiene Data'!C112)))),OFFSET('Hygiene Data'!$C$8,0,10*ROW('Hygiene Data'!C112)),NA())))</f>
        <v>#N/A</v>
      </c>
      <c r="BB118" s="121" t="e">
        <f ca="1">+IF(AND(ISNUMBER(OFFSET('Hygiene Data'!$C$10,0,10*ROW('Hygiene Data'!C112))),DQ118="Yes"),OFFSET('Hygiene Data'!$C$10,0,10*ROW('Hygiene Data'!C112)),IF(AND(ISNUMBER(OFFSET('Hygiene Data'!$C$10,0,10*ROW('Hygiene Data'!C112))),DQ118="No",ISNUMBER(OFFSET('Hygiene Data'!$C$10,0,10*ROW('Hygiene Data'!C112)))),CONCATENATE("[",ROUND(OFFSET('Hygiene Data'!$C$10,0,10*ROW('Hygiene Data'!C112)),0),"]"),IF(AND(ISNUMBER(OFFSET('Hygiene Data'!$C$10,0,10*ROW('Hygiene Data'!C112))),DQ118="",ISNUMBER(OFFSET('Hygiene Data'!$C$10,0,10*ROW('Hygiene Data'!C112)))),OFFSET('Hygiene Data'!$C$10,0,10*ROW('Hygiene Data'!C112)),NA())))</f>
        <v>#N/A</v>
      </c>
      <c r="BC118" s="121" t="e">
        <f ca="1">+IF(AND(ISNUMBER(OFFSET('Hygiene Data'!$D$6,0,10*ROW('Hygiene Data'!D112))),DR118="Yes"),OFFSET('Hygiene Data'!$D$6,0,10*ROW('Hygiene Data'!D112)),IF(AND(ISNUMBER(OFFSET('Hygiene Data'!$D$6,0,10*ROW('Hygiene Data'!D112))),DR118="No",ISNUMBER(OFFSET('Hygiene Data'!$D$6,0,10*ROW('Hygiene Data'!D112)))),CONCATENATE("[",ROUND(OFFSET('Hygiene Data'!$D$6,0,10*ROW('Hygiene Data'!D112)),0),"]"),IF(AND(ISNUMBER(OFFSET('Hygiene Data'!$D$6,0,10*ROW('Hygiene Data'!D112))),DR118="",ISNUMBER(OFFSET('Hygiene Data'!$D$6,0,10*ROW('Hygiene Data'!D112)))),OFFSET('Hygiene Data'!$D$6,0,10*ROW('Hygiene Data'!D112)),NA())))</f>
        <v>#N/A</v>
      </c>
      <c r="BD118" s="121" t="e">
        <f ca="1">+IF(AND(ISNUMBER(OFFSET('Hygiene Data'!$D$8,0,10*ROW('Hygiene Data'!D112))),DS118="Yes"),OFFSET('Hygiene Data'!$D$8,0,10*ROW('Hygiene Data'!D112)),IF(AND(ISNUMBER(OFFSET('Hygiene Data'!$D$8,0,10*ROW('Hygiene Data'!D112))),DS118="No",ISNUMBER(OFFSET('Hygiene Data'!$D$8,0,10*ROW('Hygiene Data'!D112)))),CONCATENATE("[",ROUND(OFFSET('Hygiene Data'!$D$8,0,10*ROW('Hygiene Data'!D112)),0),"]"),IF(AND(ISNUMBER(OFFSET('Hygiene Data'!$D$8,0,10*ROW('Hygiene Data'!D112))),DS118="",ISNUMBER(OFFSET('Hygiene Data'!$D$8,0,10*ROW('Hygiene Data'!D112)))),OFFSET('Hygiene Data'!$D$8,0,10*ROW('Hygiene Data'!D112)),NA())))</f>
        <v>#N/A</v>
      </c>
      <c r="BE118" s="121" t="e">
        <f ca="1">+IF(AND(ISNUMBER(OFFSET('Hygiene Data'!$D$10,0,10*ROW('Hygiene Data'!D112))),DT118="Yes"),OFFSET('Hygiene Data'!$D$10,0,10*ROW('Hygiene Data'!D112)),IF(AND(ISNUMBER(OFFSET('Hygiene Data'!$D$10,0,10*ROW('Hygiene Data'!D112))),DT118="No",ISNUMBER(OFFSET('Hygiene Data'!$D$10,0,10*ROW('Hygiene Data'!D112)))),CONCATENATE("[",ROUND(OFFSET('Hygiene Data'!$D$10,0,10*ROW('Hygiene Data'!D112)),0),"]"),IF(AND(ISNUMBER(OFFSET('Hygiene Data'!$D$10,0,10*ROW('Hygiene Data'!D112))),DT118="",ISNUMBER(OFFSET('Hygiene Data'!$D$10,0,10*ROW('Hygiene Data'!D112)))),OFFSET('Hygiene Data'!$D$10,0,10*ROW('Hygiene Data'!D112)),NA())))</f>
        <v>#N/A</v>
      </c>
      <c r="BF118" s="121" t="e">
        <f ca="1">+IF(AND(ISNUMBER(OFFSET('Hygiene Data'!$E$6,0,10*ROW('Hygiene Data'!E112))),DU118="Yes"),OFFSET('Hygiene Data'!$E$6,0,10*ROW('Hygiene Data'!E112)),IF(AND(ISNUMBER(OFFSET('Hygiene Data'!$E$6,0,10*ROW('Hygiene Data'!E112))),DU118="No",ISNUMBER(OFFSET('Hygiene Data'!$E$6,0,10*ROW('Hygiene Data'!E112)))),CONCATENATE("[",ROUND(OFFSET('Hygiene Data'!$E$6,0,10*ROW('Hygiene Data'!E112)),0),"]"),IF(AND(ISNUMBER(OFFSET('Hygiene Data'!$E$6,0,10*ROW('Hygiene Data'!E112))),DU118="",ISNUMBER(OFFSET('Hygiene Data'!$E$6,0,10*ROW('Hygiene Data'!E112)))),OFFSET('Hygiene Data'!$E$6,0,10*ROW('Hygiene Data'!E112)),NA())))</f>
        <v>#N/A</v>
      </c>
      <c r="BG118" s="121" t="e">
        <f ca="1">+IF(AND(ISNUMBER(OFFSET('Hygiene Data'!$E$8,0,10*ROW('Hygiene Data'!E112))),DV118="Yes"),OFFSET('Hygiene Data'!$E$8,0,10*ROW('Hygiene Data'!E112)),IF(AND(ISNUMBER(OFFSET('Hygiene Data'!$E$8,0,10*ROW('Hygiene Data'!E112))),DV118="No",ISNUMBER(OFFSET('Hygiene Data'!$E$8,0,10*ROW('Hygiene Data'!E112)))),CONCATENATE("[",ROUND(OFFSET('Hygiene Data'!$E$8,0,10*ROW('Hygiene Data'!E112)),0),"]"),IF(AND(ISNUMBER(OFFSET('Hygiene Data'!$E$8,0,10*ROW('Hygiene Data'!E112))),DV118="",ISNUMBER(OFFSET('Hygiene Data'!$E$8,0,10*ROW('Hygiene Data'!E112)))),OFFSET('Hygiene Data'!$E$8,0,10*ROW('Hygiene Data'!E112)),NA())))</f>
        <v>#N/A</v>
      </c>
      <c r="BH118" s="121" t="e">
        <f ca="1">+IF(AND(ISNUMBER(OFFSET('Hygiene Data'!$E$10,0,10*ROW('Hygiene Data'!E112))),DW118="Yes"),OFFSET('Hygiene Data'!$E$10,0,10*ROW('Hygiene Data'!E112)),IF(AND(ISNUMBER(OFFSET('Hygiene Data'!$E$10,0,10*ROW('Hygiene Data'!E112))),DW118="No",ISNUMBER(OFFSET('Hygiene Data'!$E$10,0,10*ROW('Hygiene Data'!E112)))),CONCATENATE("[",ROUND(OFFSET('Hygiene Data'!$E$10,0,10*ROW('Hygiene Data'!E112)),0),"]"),IF(AND(ISNUMBER(OFFSET('Hygiene Data'!$E$10,0,10*ROW('Hygiene Data'!E112))),DW118="",ISNUMBER(OFFSET('Hygiene Data'!$E$10,0,10*ROW('Hygiene Data'!E112)))),OFFSET('Hygiene Data'!$E$10,0,10*ROW('Hygiene Data'!E112)),NA())))</f>
        <v>#N/A</v>
      </c>
      <c r="BI118" s="121" t="e">
        <f ca="1">+IF(AND(ISNUMBER(OFFSET('Hygiene Data'!$F$6,0,10*ROW('Hygiene Data'!F112))),DX118="Yes"),OFFSET('Hygiene Data'!$F$6,0,10*ROW('Hygiene Data'!F112)),IF(AND(ISNUMBER(OFFSET('Hygiene Data'!$F$6,0,10*ROW('Hygiene Data'!F112))),DX118="No",ISNUMBER(OFFSET('Hygiene Data'!$F$6,0,10*ROW('Hygiene Data'!F112)))),CONCATENATE("[",ROUND(OFFSET('Hygiene Data'!$F$6,0,10*ROW('Hygiene Data'!F112)),0),"]"),IF(AND(ISNUMBER(OFFSET('Hygiene Data'!$F$6,0,10*ROW('Hygiene Data'!F112))),DX118="",ISNUMBER(OFFSET('Hygiene Data'!$F$6,0,10*ROW('Hygiene Data'!F112)))),OFFSET('Hygiene Data'!$F$6,0,10*ROW('Hygiene Data'!F112)),NA())))</f>
        <v>#N/A</v>
      </c>
      <c r="BJ118" s="121" t="e">
        <f ca="1">+IF(AND(ISNUMBER(OFFSET('Hygiene Data'!$F$8,0,10*ROW('Hygiene Data'!F112))),DY118="Yes"),OFFSET('Hygiene Data'!$F$8,0,10*ROW('Hygiene Data'!F112)),IF(AND(ISNUMBER(OFFSET('Hygiene Data'!$F$8,0,10*ROW('Hygiene Data'!F112))),DY118="No",ISNUMBER(OFFSET('Hygiene Data'!$F$8,0,10*ROW('Hygiene Data'!F112)))),CONCATENATE("[",ROUND(OFFSET('Hygiene Data'!$F$8,0,10*ROW('Hygiene Data'!F112)),0),"]"),IF(AND(ISNUMBER(OFFSET('Hygiene Data'!$F$8,0,10*ROW('Hygiene Data'!F112))),DY118="",ISNUMBER(OFFSET('Hygiene Data'!$F$8,0,10*ROW('Hygiene Data'!F112)))),OFFSET('Hygiene Data'!$F$8,0,10*ROW('Hygiene Data'!F112)),NA())))</f>
        <v>#N/A</v>
      </c>
      <c r="BK118" s="121" t="e">
        <f ca="1">+IF(AND(ISNUMBER(OFFSET('Hygiene Data'!$F$10,0,10*ROW('Hygiene Data'!F112))),DZ118="Yes"),OFFSET('Hygiene Data'!$F$10,0,10*ROW('Hygiene Data'!F112)),IF(AND(ISNUMBER(OFFSET('Hygiene Data'!$F$10,0,10*ROW('Hygiene Data'!F112))),DZ118="No",ISNUMBER(OFFSET('Hygiene Data'!$F$10,0,10*ROW('Hygiene Data'!F112)))),CONCATENATE("[",ROUND(OFFSET('Hygiene Data'!$F$10,0,10*ROW('Hygiene Data'!F112)),0),"]"),IF(AND(ISNUMBER(OFFSET('Hygiene Data'!$F$10,0,10*ROW('Hygiene Data'!F112))),DZ118="",ISNUMBER(OFFSET('Hygiene Data'!$F$10,0,10*ROW('Hygiene Data'!F112)))),OFFSET('Hygiene Data'!$F$10,0,10*ROW('Hygiene Data'!F112)),NA())))</f>
        <v>#N/A</v>
      </c>
      <c r="BL118" s="121" t="e">
        <f ca="1">+IF(AND(ISNUMBER(OFFSET('Hygiene Data'!$G$6,0,10*ROW('Hygiene Data'!G112))),EA118="Yes"),OFFSET('Hygiene Data'!$G$6,0,10*ROW('Hygiene Data'!G112)),IF(AND(ISNUMBER(OFFSET('Hygiene Data'!$G$6,0,10*ROW('Hygiene Data'!G112))),EA118="No",ISNUMBER(OFFSET('Hygiene Data'!$G$6,0,10*ROW('Hygiene Data'!G112)))),CONCATENATE("[",ROUND(OFFSET('Hygiene Data'!$G$6,0,10*ROW('Hygiene Data'!G112)),0),"]"),IF(AND(ISNUMBER(OFFSET('Hygiene Data'!$G$6,0,10*ROW('Hygiene Data'!G112))),EA118="",ISNUMBER(OFFSET('Hygiene Data'!$G$6,0,10*ROW('Hygiene Data'!G112)))),OFFSET('Hygiene Data'!$G$6,0,10*ROW('Hygiene Data'!G112)),NA())))</f>
        <v>#N/A</v>
      </c>
      <c r="BM118" s="121" t="e">
        <f ca="1">+IF(AND(ISNUMBER(OFFSET('Hygiene Data'!$G$8,0,10*ROW('Hygiene Data'!G112))),EB118="Yes"),OFFSET('Hygiene Data'!$G$8,0,10*ROW('Hygiene Data'!G112)),IF(AND(ISNUMBER(OFFSET('Hygiene Data'!$G$8,0,10*ROW('Hygiene Data'!G112))),EB118="No",ISNUMBER(OFFSET('Hygiene Data'!$G$8,0,10*ROW('Hygiene Data'!G112)))),CONCATENATE("[",ROUND(OFFSET('Hygiene Data'!$G$8,0,10*ROW('Hygiene Data'!G112)),0),"]"),IF(AND(ISNUMBER(OFFSET('Hygiene Data'!$G$8,0,10*ROW('Hygiene Data'!G112))),EB118="",ISNUMBER(OFFSET('Hygiene Data'!$G$8,0,10*ROW('Hygiene Data'!G112)))),OFFSET('Hygiene Data'!$G$8,0,10*ROW('Hygiene Data'!G112)),NA())))</f>
        <v>#N/A</v>
      </c>
      <c r="BN118" s="121" t="e">
        <f ca="1">+IF(AND(ISNUMBER(OFFSET('Hygiene Data'!$G$10,0,10*ROW('Hygiene Data'!G112))),EC118="Yes"),OFFSET('Hygiene Data'!$G$10,0,10*ROW('Hygiene Data'!G112)),IF(AND(ISNUMBER(OFFSET('Hygiene Data'!$G$10,0,10*ROW('Hygiene Data'!G112))),EC118="No",ISNUMBER(OFFSET('Hygiene Data'!$G$10,0,10*ROW('Hygiene Data'!G112)))),CONCATENATE("[",ROUND(OFFSET('Hygiene Data'!$G$10,0,10*ROW('Hygiene Data'!G112)),0),"]"),IF(AND(ISNUMBER(OFFSET('Hygiene Data'!$G$10,0,10*ROW('Hygiene Data'!G112))),EC118="",ISNUMBER(OFFSET('Hygiene Data'!$G$10,0,10*ROW('Hygiene Data'!G112)))),OFFSET('Hygiene Data'!$G$10,0,10*ROW('Hygiene Data'!G112)),NA())))</f>
        <v>#N/A</v>
      </c>
      <c r="BO118" s="121" t="e">
        <f ca="1">+IF(AND(ISNUMBER(OFFSET('Hygiene Data'!$H$6,0,10*ROW('Hygiene Data'!H112))),ED118="Yes"),OFFSET('Hygiene Data'!$H$6,0,10*ROW('Hygiene Data'!H112)),IF(AND(ISNUMBER(OFFSET('Hygiene Data'!$H$6,0,10*ROW('Hygiene Data'!H112))),ED118="No",ISNUMBER(OFFSET('Hygiene Data'!$H$6,0,10*ROW('Hygiene Data'!H112)))),CONCATENATE("[",ROUND(OFFSET('Hygiene Data'!$H$6,0,10*ROW('Hygiene Data'!H112)),0),"]"),IF(AND(ISNUMBER(OFFSET('Hygiene Data'!$H$6,0,10*ROW('Hygiene Data'!H112))),ED118="",ISNUMBER(OFFSET('Hygiene Data'!$H$6,0,10*ROW('Hygiene Data'!H112)))),OFFSET('Hygiene Data'!$H$6,0,10*ROW('Hygiene Data'!H112)),NA())))</f>
        <v>#N/A</v>
      </c>
      <c r="BP118" s="121" t="e">
        <f ca="1">+IF(AND(ISNUMBER(OFFSET('Hygiene Data'!$H$8,0,10*ROW('Hygiene Data'!H112))),EE118="Yes"),OFFSET('Hygiene Data'!$H$8,0,10*ROW('Hygiene Data'!H112)),IF(AND(ISNUMBER(OFFSET('Hygiene Data'!$H$8,0,10*ROW('Hygiene Data'!H112))),EE118="No",ISNUMBER(OFFSET('Hygiene Data'!$H$8,0,10*ROW('Hygiene Data'!H112)))),CONCATENATE("[",ROUND(OFFSET('Hygiene Data'!$H$8,0,10*ROW('Hygiene Data'!H112)),0),"]"),IF(AND(ISNUMBER(OFFSET('Hygiene Data'!$H$8,0,10*ROW('Hygiene Data'!H112))),EE118="",ISNUMBER(OFFSET('Hygiene Data'!$H$8,0,10*ROW('Hygiene Data'!H112)))),OFFSET('Hygiene Data'!$H$8,0,10*ROW('Hygiene Data'!H112)),NA())))</f>
        <v>#N/A</v>
      </c>
      <c r="BQ118" s="121" t="e">
        <f ca="1">+IF(AND(ISNUMBER(OFFSET('Hygiene Data'!$H$10,0,10*ROW('Hygiene Data'!H112))),EF118="Yes"),OFFSET('Hygiene Data'!$H$10,0,10*ROW('Hygiene Data'!H112)),IF(AND(ISNUMBER(OFFSET('Hygiene Data'!$H$10,0,10*ROW('Hygiene Data'!H112))),EF118="No",ISNUMBER(OFFSET('Hygiene Data'!$H$10,0,10*ROW('Hygiene Data'!H112)))),CONCATENATE("[",ROUND(OFFSET('Hygiene Data'!$H$10,0,10*ROW('Hygiene Data'!H112)),0),"]"),IF(AND(ISNUMBER(OFFSET('Hygiene Data'!$H$10,0,10*ROW('Hygiene Data'!H112))),EF118="",ISNUMBER(OFFSET('Hygiene Data'!$H$10,0,10*ROW('Hygiene Data'!H112)))),OFFSET('Hygiene Data'!$H$10,0,10*ROW('Hygiene Data'!H112)),NA())))</f>
        <v>#N/A</v>
      </c>
      <c r="BS118" s="28" t="str">
        <f ca="1">+IF(OFFSET('Water Data'!$C$28,0,10*ROW('Water Data'!C112))="","",OFFSET('Water Data'!$C$28,0,10*ROW('Water Data'!C112)))</f>
        <v/>
      </c>
      <c r="BT118" s="28" t="str">
        <f ca="1">+IF(OFFSET('Water Data'!$C$29,0,10*ROW('Water Data'!C112))="","",OFFSET('Water Data'!$C$29,0,10*ROW('Water Data'!C112)))</f>
        <v/>
      </c>
      <c r="BU118" s="28" t="str">
        <f ca="1">+IF(OFFSET('Water Data'!$C$30,0,10*ROW('Water Data'!C112))="","",OFFSET('Water Data'!$C$30,0,10*ROW('Water Data'!C112)))</f>
        <v/>
      </c>
      <c r="BV118" s="28" t="str">
        <f ca="1">+IF(OFFSET('Water Data'!$D$28,0,10*ROW('Water Data'!D112))="","",OFFSET('Water Data'!$D$28,0,10*ROW('Water Data'!D112)))</f>
        <v/>
      </c>
      <c r="BW118" s="28" t="str">
        <f ca="1">+IF(OFFSET('Water Data'!$D$29,0,10*ROW('Water Data'!D112))="","",OFFSET('Water Data'!$D$29,0,10*ROW('Water Data'!D112)))</f>
        <v/>
      </c>
      <c r="BX118" s="28" t="str">
        <f ca="1">+IF(OFFSET('Water Data'!$D$30,0,10*ROW('Water Data'!D112))="","",OFFSET('Water Data'!$D$30,0,10*ROW('Water Data'!D112)))</f>
        <v/>
      </c>
      <c r="BY118" s="28" t="str">
        <f ca="1">+IF(OFFSET('Water Data'!$E$28,0,10*ROW('Water Data'!E112))="","",OFFSET('Water Data'!$E$28,0,10*ROW('Water Data'!E112)))</f>
        <v/>
      </c>
      <c r="BZ118" s="28" t="str">
        <f ca="1">+IF(OFFSET('Water Data'!$E$29,0,10*ROW('Water Data'!E112))="","",OFFSET('Water Data'!$E$29,0,10*ROW('Water Data'!E112)))</f>
        <v/>
      </c>
      <c r="CA118" s="28" t="str">
        <f ca="1">+IF(OFFSET('Water Data'!$E$30,0,10*ROW('Water Data'!E112))="","",OFFSET('Water Data'!$E$30,0,10*ROW('Water Data'!E112)))</f>
        <v/>
      </c>
      <c r="CB118" s="28" t="str">
        <f ca="1">+IF(OFFSET('Water Data'!$F$28,0,10*ROW('Water Data'!F112))="","",OFFSET('Water Data'!$F$28,0,10*ROW('Water Data'!F112)))</f>
        <v/>
      </c>
      <c r="CC118" s="28" t="str">
        <f ca="1">+IF(OFFSET('Water Data'!$F$29,0,10*ROW('Water Data'!F112))="","",OFFSET('Water Data'!$F$29,0,10*ROW('Water Data'!F112)))</f>
        <v/>
      </c>
      <c r="CD118" s="28" t="str">
        <f ca="1">+IF(OFFSET('Water Data'!$F$30,0,10*ROW('Water Data'!F112))="","",OFFSET('Water Data'!$F$30,0,10*ROW('Water Data'!F112)))</f>
        <v/>
      </c>
      <c r="CE118" s="28" t="str">
        <f ca="1">+IF(OFFSET('Water Data'!$G$28,0,10*ROW('Water Data'!G112))="","",OFFSET('Water Data'!$G$28,0,10*ROW('Water Data'!G112)))</f>
        <v/>
      </c>
      <c r="CF118" s="28" t="str">
        <f ca="1">+IF(OFFSET('Water Data'!$G$29,0,10*ROW('Water Data'!G112))="","",OFFSET('Water Data'!$G$29,0,10*ROW('Water Data'!G112)))</f>
        <v/>
      </c>
      <c r="CG118" s="28" t="str">
        <f ca="1">+IF(OFFSET('Water Data'!$G$30,0,10*ROW('Water Data'!G112))="","",OFFSET('Water Data'!$G$30,0,10*ROW('Water Data'!G112)))</f>
        <v/>
      </c>
      <c r="CH118" s="28" t="str">
        <f ca="1">+IF(OFFSET('Water Data'!$H$28,0,10*ROW('Water Data'!H112))="","",OFFSET('Water Data'!$H$28,0,10*ROW('Water Data'!H112)))</f>
        <v/>
      </c>
      <c r="CI118" s="28" t="str">
        <f ca="1">+IF(OFFSET('Water Data'!$H$29,0,10*ROW('Water Data'!H112))="","",OFFSET('Water Data'!$H$29,0,10*ROW('Water Data'!H112)))</f>
        <v/>
      </c>
      <c r="CJ118" s="28" t="str">
        <f ca="1">+IF(OFFSET('Water Data'!$H$30,0,10*ROW('Water Data'!H112))="","",OFFSET('Water Data'!$H$30,0,10*ROW('Water Data'!H112)))</f>
        <v/>
      </c>
      <c r="CK118" s="28" t="str">
        <f ca="1">+IF(OFFSET('Sanitation Data'!$C$29,0,10*ROW('Sanitation Data'!C112))="","",OFFSET('Sanitation Data'!$C$29,0,10*ROW('Sanitation Data'!C112)))</f>
        <v/>
      </c>
      <c r="CL118" s="28" t="str">
        <f ca="1">+IF(OFFSET('Sanitation Data'!$C$30,0,10*ROW('Sanitation Data'!C112))="","",OFFSET('Sanitation Data'!$C$30,0,10*ROW('Sanitation Data'!C112)))</f>
        <v/>
      </c>
      <c r="CM118" s="28" t="str">
        <f ca="1">+IF(OFFSET('Sanitation Data'!$C$31,0,10*ROW('Sanitation Data'!C112))="","",OFFSET('Sanitation Data'!$C$31,0,10*ROW('Sanitation Data'!C112)))</f>
        <v/>
      </c>
      <c r="CN118" s="28" t="str">
        <f ca="1">+IF(OFFSET('Sanitation Data'!$C$32,0,10*ROW('Sanitation Data'!C112))="","",OFFSET('Sanitation Data'!$C$32,0,10*ROW('Sanitation Data'!C112)))</f>
        <v/>
      </c>
      <c r="CO118" s="28" t="str">
        <f ca="1">+IF(OFFSET('Sanitation Data'!$C$33,0,10*ROW('Sanitation Data'!C112))="","",OFFSET('Sanitation Data'!$C$33,0,10*ROW('Sanitation Data'!C112)))</f>
        <v/>
      </c>
      <c r="CP118" s="28" t="str">
        <f ca="1">+IF(OFFSET('Sanitation Data'!$D$29,0,10*ROW('Sanitation Data'!D112))="","",OFFSET('Sanitation Data'!$D$29,0,10*ROW('Sanitation Data'!D112)))</f>
        <v/>
      </c>
      <c r="CQ118" s="28" t="str">
        <f ca="1">+IF(OFFSET('Sanitation Data'!$D$30,0,10*ROW('Sanitation Data'!D112))="","",OFFSET('Sanitation Data'!$D$30,0,10*ROW('Sanitation Data'!D112)))</f>
        <v/>
      </c>
      <c r="CR118" s="28" t="str">
        <f ca="1">+IF(OFFSET('Sanitation Data'!$D$31,0,10*ROW('Sanitation Data'!D112))="","",OFFSET('Sanitation Data'!$D$31,0,10*ROW('Sanitation Data'!D112)))</f>
        <v/>
      </c>
      <c r="CS118" s="28" t="str">
        <f ca="1">+IF(OFFSET('Sanitation Data'!$D$32,0,10*ROW('Sanitation Data'!D112))="","",OFFSET('Sanitation Data'!$D$32,0,10*ROW('Sanitation Data'!D112)))</f>
        <v/>
      </c>
      <c r="CT118" s="28" t="str">
        <f ca="1">+IF(OFFSET('Sanitation Data'!$D$33,0,10*ROW('Sanitation Data'!D112))="","",OFFSET('Sanitation Data'!$D$33,0,10*ROW('Sanitation Data'!D112)))</f>
        <v/>
      </c>
      <c r="CU118" s="28" t="str">
        <f ca="1">+IF(OFFSET('Sanitation Data'!$E$29,0,10*ROW('Sanitation Data'!E112))="","",OFFSET('Sanitation Data'!$E$29,0,10*ROW('Sanitation Data'!E112)))</f>
        <v/>
      </c>
      <c r="CV118" s="28" t="str">
        <f ca="1">+IF(OFFSET('Sanitation Data'!$E$30,0,10*ROW('Sanitation Data'!E112))="","",OFFSET('Sanitation Data'!$E$30,0,10*ROW('Sanitation Data'!E112)))</f>
        <v/>
      </c>
      <c r="CW118" s="28" t="str">
        <f ca="1">+IF(OFFSET('Sanitation Data'!$E$31,0,10*ROW('Sanitation Data'!E112))="","",OFFSET('Sanitation Data'!$E$31,0,10*ROW('Sanitation Data'!E112)))</f>
        <v/>
      </c>
      <c r="CX118" s="28" t="str">
        <f ca="1">+IF(OFFSET('Sanitation Data'!$E$32,0,10*ROW('Sanitation Data'!E112))="","",OFFSET('Sanitation Data'!$E$32,0,10*ROW('Sanitation Data'!E112)))</f>
        <v/>
      </c>
      <c r="CY118" s="28" t="str">
        <f ca="1">+IF(OFFSET('Sanitation Data'!$E$33,0,10*ROW('Sanitation Data'!E112))="","",OFFSET('Sanitation Data'!$E$33,0,10*ROW('Sanitation Data'!E112)))</f>
        <v/>
      </c>
      <c r="CZ118" s="28" t="str">
        <f ca="1">+IF(OFFSET('Sanitation Data'!$F$29,0,10*ROW('Sanitation Data'!F112))="","",OFFSET('Sanitation Data'!$F$29,0,10*ROW('Sanitation Data'!F112)))</f>
        <v/>
      </c>
      <c r="DA118" s="28" t="str">
        <f ca="1">+IF(OFFSET('Sanitation Data'!$F$30,0,10*ROW('Sanitation Data'!F112))="","",OFFSET('Sanitation Data'!$F$30,0,10*ROW('Sanitation Data'!F112)))</f>
        <v/>
      </c>
      <c r="DB118" s="28" t="str">
        <f ca="1">+IF(OFFSET('Sanitation Data'!$F$31,0,10*ROW('Sanitation Data'!F112))="","",OFFSET('Sanitation Data'!$F$31,0,10*ROW('Sanitation Data'!F112)))</f>
        <v/>
      </c>
      <c r="DC118" s="28" t="str">
        <f ca="1">+IF(OFFSET('Sanitation Data'!$F$32,0,10*ROW('Sanitation Data'!F112))="","",OFFSET('Sanitation Data'!$F$32,0,10*ROW('Sanitation Data'!F112)))</f>
        <v/>
      </c>
      <c r="DD118" s="28" t="str">
        <f ca="1">+IF(OFFSET('Sanitation Data'!$F$33,0,10*ROW('Sanitation Data'!F112))="","",OFFSET('Sanitation Data'!$F$33,0,10*ROW('Sanitation Data'!F112)))</f>
        <v/>
      </c>
      <c r="DE118" s="28" t="str">
        <f ca="1">+IF(OFFSET('Sanitation Data'!$G$29,0,10*ROW('Sanitation Data'!G112))="","",OFFSET('Sanitation Data'!$G$29,0,10*ROW('Sanitation Data'!G112)))</f>
        <v/>
      </c>
      <c r="DF118" s="28" t="str">
        <f ca="1">+IF(OFFSET('Sanitation Data'!$G$30,0,10*ROW('Sanitation Data'!G112))="","",OFFSET('Sanitation Data'!$G$30,0,10*ROW('Sanitation Data'!G112)))</f>
        <v/>
      </c>
      <c r="DG118" s="28" t="str">
        <f ca="1">+IF(OFFSET('Sanitation Data'!$G$31,0,10*ROW('Sanitation Data'!G112))="","",OFFSET('Sanitation Data'!$G$31,0,10*ROW('Sanitation Data'!G112)))</f>
        <v/>
      </c>
      <c r="DH118" s="28" t="str">
        <f ca="1">+IF(OFFSET('Sanitation Data'!$G$32,0,10*ROW('Sanitation Data'!G112))="","",OFFSET('Sanitation Data'!$G$32,0,10*ROW('Sanitation Data'!G112)))</f>
        <v/>
      </c>
      <c r="DI118" s="28" t="str">
        <f ca="1">+IF(OFFSET('Sanitation Data'!$G$33,0,10*ROW('Sanitation Data'!G112))="","",OFFSET('Sanitation Data'!$G$33,0,10*ROW('Sanitation Data'!G112)))</f>
        <v/>
      </c>
      <c r="DJ118" s="28" t="str">
        <f ca="1">+IF(OFFSET('Sanitation Data'!$H$29,0,10*ROW('Sanitation Data'!H112))="","",OFFSET('Sanitation Data'!$H$29,0,10*ROW('Sanitation Data'!H112)))</f>
        <v/>
      </c>
      <c r="DK118" s="28" t="str">
        <f ca="1">+IF(OFFSET('Sanitation Data'!$H$30,0,10*ROW('Sanitation Data'!H112))="","",OFFSET('Sanitation Data'!$H$30,0,10*ROW('Sanitation Data'!H112)))</f>
        <v/>
      </c>
      <c r="DL118" s="28" t="str">
        <f ca="1">+IF(OFFSET('Sanitation Data'!$H$31,0,10*ROW('Sanitation Data'!H112))="","",OFFSET('Sanitation Data'!$H$31,0,10*ROW('Sanitation Data'!H112)))</f>
        <v/>
      </c>
      <c r="DM118" s="28" t="str">
        <f ca="1">+IF(OFFSET('Sanitation Data'!$H$32,0,10*ROW('Sanitation Data'!H112))="","",OFFSET('Sanitation Data'!$H$32,0,10*ROW('Sanitation Data'!H112)))</f>
        <v/>
      </c>
      <c r="DN118" s="28" t="str">
        <f ca="1">+IF(OFFSET('Sanitation Data'!$H$33,0,10*ROW('Sanitation Data'!H112))="","",OFFSET('Sanitation Data'!$H$33,0,10*ROW('Sanitation Data'!H112)))</f>
        <v/>
      </c>
      <c r="DO118" s="28" t="str">
        <f ca="1">+IF(OFFSET('Hygiene Data'!$C$12,0,10*ROW('Hygiene Data'!C112))="","",OFFSET('Hygiene Data'!$C$12,0,10*ROW('Hygiene Data'!C112)))</f>
        <v/>
      </c>
      <c r="DP118" s="28" t="str">
        <f ca="1">+IF(OFFSET('Hygiene Data'!$C$13,0,10*ROW('Hygiene Data'!C112))="","",OFFSET('Hygiene Data'!$C$13,0,10*ROW('Hygiene Data'!C112)))</f>
        <v/>
      </c>
      <c r="DQ118" s="28" t="str">
        <f ca="1">+IF(OFFSET('Hygiene Data'!$C$14,0,10*ROW('Hygiene Data'!C112))="","",OFFSET('Hygiene Data'!$C$14,0,10*ROW('Hygiene Data'!C112)))</f>
        <v/>
      </c>
      <c r="DR118" s="28" t="str">
        <f ca="1">+IF(OFFSET('Hygiene Data'!$D$12,0,10*ROW('Hygiene Data'!D112))="","",OFFSET('Hygiene Data'!$D$12,0,10*ROW('Hygiene Data'!D112)))</f>
        <v/>
      </c>
      <c r="DS118" s="28" t="str">
        <f ca="1">+IF(OFFSET('Hygiene Data'!$D$13,0,10*ROW('Hygiene Data'!D112))="","",OFFSET('Hygiene Data'!$D$13,0,10*ROW('Hygiene Data'!D112)))</f>
        <v/>
      </c>
      <c r="DT118" s="28" t="str">
        <f ca="1">+IF(OFFSET('Hygiene Data'!$D$14,0,10*ROW('Hygiene Data'!D112))="","",OFFSET('Hygiene Data'!$D$14,0,10*ROW('Hygiene Data'!D112)))</f>
        <v/>
      </c>
      <c r="DU118" s="28" t="str">
        <f ca="1">+IF(OFFSET('Hygiene Data'!$E$12,0,10*ROW('Hygiene Data'!E112))="","",OFFSET('Hygiene Data'!$E$12,0,10*ROW('Hygiene Data'!E112)))</f>
        <v/>
      </c>
      <c r="DV118" s="28" t="str">
        <f ca="1">+IF(OFFSET('Hygiene Data'!$E$13,0,10*ROW('Hygiene Data'!E112))="","",OFFSET('Hygiene Data'!$E$13,0,10*ROW('Hygiene Data'!E112)))</f>
        <v/>
      </c>
      <c r="DW118" s="28" t="str">
        <f ca="1">+IF(OFFSET('Hygiene Data'!$E$14,0,10*ROW('Hygiene Data'!E112))="","",OFFSET('Hygiene Data'!$E$14,0,10*ROW('Hygiene Data'!E112)))</f>
        <v/>
      </c>
      <c r="DX118" s="28" t="str">
        <f ca="1">+IF(OFFSET('Hygiene Data'!$F$12,0,10*ROW('Hygiene Data'!F112))="","",OFFSET('Hygiene Data'!$F$12,0,10*ROW('Hygiene Data'!F112)))</f>
        <v/>
      </c>
      <c r="DY118" s="28" t="str">
        <f ca="1">+IF(OFFSET('Hygiene Data'!$F$13,0,10*ROW('Hygiene Data'!F112))="","",OFFSET('Hygiene Data'!$F$13,0,10*ROW('Hygiene Data'!F112)))</f>
        <v/>
      </c>
      <c r="DZ118" s="28" t="str">
        <f ca="1">+IF(OFFSET('Hygiene Data'!$F$14,0,10*ROW('Hygiene Data'!F112))="","",OFFSET('Hygiene Data'!$F$14,0,10*ROW('Hygiene Data'!F112)))</f>
        <v/>
      </c>
      <c r="EA118" s="28" t="str">
        <f ca="1">+IF(OFFSET('Hygiene Data'!$G$12,0,10*ROW('Hygiene Data'!G112))="","",OFFSET('Hygiene Data'!$G$12,0,10*ROW('Hygiene Data'!G112)))</f>
        <v/>
      </c>
      <c r="EB118" s="28" t="str">
        <f ca="1">+IF(OFFSET('Hygiene Data'!$G$13,0,10*ROW('Hygiene Data'!G112))="","",OFFSET('Hygiene Data'!$G$13,0,10*ROW('Hygiene Data'!G112)))</f>
        <v/>
      </c>
      <c r="EC118" s="28" t="str">
        <f ca="1">+IF(OFFSET('Hygiene Data'!$G$14,0,10*ROW('Hygiene Data'!G112))="","",OFFSET('Hygiene Data'!$G$14,0,10*ROW('Hygiene Data'!G112)))</f>
        <v/>
      </c>
      <c r="ED118" s="28" t="str">
        <f ca="1">+IF(OFFSET('Hygiene Data'!$H$12,0,10*ROW('Hygiene Data'!H112))="","",OFFSET('Hygiene Data'!$H$12,0,10*ROW('Hygiene Data'!H112)))</f>
        <v/>
      </c>
      <c r="EE118" s="28" t="str">
        <f ca="1">+IF(OFFSET('Hygiene Data'!$H$13,0,10*ROW('Hygiene Data'!H112))="","",OFFSET('Hygiene Data'!$H$13,0,10*ROW('Hygiene Data'!H112)))</f>
        <v/>
      </c>
      <c r="EF118" s="28" t="str">
        <f ca="1">+IF(OFFSET('Hygiene Data'!$H$14,0,10*ROW('Hygiene Data'!H112))="","",OFFSET('Hygiene Data'!$H$14,0,10*ROW('Hygiene Data'!H112)))</f>
        <v/>
      </c>
    </row>
    <row r="119" spans="1:136" x14ac:dyDescent="0.2">
      <c r="A119" s="44" t="str">
        <f ca="1">+IF(OFFSET('Water Data'!$B$1,0,10*ROW('Water Data'!B116))="","",OFFSET('Water Data'!$B$1,0,10*ROW('Water Data'!B116)))</f>
        <v/>
      </c>
      <c r="B119" s="44" t="str">
        <f ca="1">+IF(OFFSET('Water Data'!$A$3,0,10*ROW('Water Data'!A116))="","",OFFSET('Water Data'!$A$3,0,10*ROW('Water Data'!A116)))</f>
        <v/>
      </c>
      <c r="C119" s="44" t="str">
        <f ca="1">+IF(OFFSET('Water Data'!$C$3,0,10*ROW('Water Data'!C116))="","",OFFSET('Water Data'!$C$3,0,10*ROW('Water Data'!C116)))</f>
        <v/>
      </c>
      <c r="D119" s="119" t="e">
        <f ca="1">+IF(AND(ISNUMBER(OFFSET('Water Data'!$C$5,0,10*ROW('Water Data'!C113))),BS119="Yes"),100-OFFSET('Water Data'!$C$5,0,10*ROW('Water Data'!C113)),IF(AND(ISNUMBER(OFFSET('Water Data'!$C$5,0,10*ROW('Water Data'!C113))),BS119="No",ISNUMBER(OFFSET('Water Data'!$C$5,0,10*ROW('Water Data'!C113)))),CONCATENATE("[",ROUND(100-OFFSET('Water Data'!$C$5,0,10*ROW('Water Data'!C113)),0),"]"),IF(AND(ISNUMBER(OFFSET('Water Data'!$C$5,0,10*ROW('Water Data'!C113))),BS119="",ISNUMBER(OFFSET('Water Data'!$C$5,0,10*ROW('Water Data'!C113)))),100-OFFSET('Water Data'!$C$5,0,10*ROW('Water Data'!C113)),NA())))</f>
        <v>#N/A</v>
      </c>
      <c r="E119" s="119" t="e">
        <f ca="1">+IF(AND(ISNUMBER(OFFSET('Water Data'!$C$7,0,10*ROW('Water Data'!D113))),BT119="Yes"),OFFSET('Water Data'!$C$7,0,10*ROW('Water Data'!C113)),IF(AND(ISNUMBER(OFFSET('Water Data'!$C$7,0,10*ROW('Water Data'!C113))),BT119="No",ISNUMBER(OFFSET('Water Data'!$C$7,0,10*ROW('Water Data'!C113)))),CONCATENATE("[",ROUND(OFFSET('Water Data'!$C$7,0,10*ROW('Water Data'!C113)),0),"]"),IF(AND(ISNUMBER(OFFSET('Water Data'!$C$7,0,10*ROW('Water Data'!C113))),BT119="",ISNUMBER(OFFSET('Water Data'!$C$7,0,10*ROW('Water Data'!C113)))),OFFSET('Water Data'!$C$7,0,10*ROW('Water Data'!C113)),NA())))</f>
        <v>#N/A</v>
      </c>
      <c r="F119" s="119" t="e">
        <f ca="1">+IF(AND(ISNUMBER(OFFSET('Water Data'!$C$10,0,10*ROW('Water Data'!C113))),BU119="Yes"),OFFSET('Water Data'!$C$10,0,10*ROW('Water Data'!C113)),IF(AND(ISNUMBER(OFFSET('Water Data'!$C$10,0,10*ROW('Water Data'!C113))),BU119="No",ISNUMBER(OFFSET('Water Data'!$C$10,0,10*ROW('Water Data'!C113)))),CONCATENATE("[",ROUND(OFFSET('Water Data'!$C$10,0,10*ROW('Water Data'!C113)),0),"]"),IF(AND(ISNUMBER(OFFSET('Water Data'!$C$10,0,10*ROW('Water Data'!C113))),BU119="",ISNUMBER(OFFSET('Water Data'!$C$10,0,10*ROW('Water Data'!C113)))),OFFSET('Water Data'!$C$10,0,10*ROW('Water Data'!C113)),NA())))</f>
        <v>#N/A</v>
      </c>
      <c r="G119" s="119" t="e">
        <f ca="1">+IF(AND(ISNUMBER(OFFSET('Water Data'!$D$5,0,10*ROW('Water Data'!D113))),BV119="Yes"),100-OFFSET('Water Data'!$D$5,0,10*ROW('Water Data'!D113)),IF(AND(ISNUMBER(OFFSET('Water Data'!$D$5,0,10*ROW('Water Data'!D113))),BV119="No",ISNUMBER(OFFSET('Water Data'!$D$5,0,10*ROW('Water Data'!D113)))),CONCATENATE("[",ROUND(100-OFFSET('Water Data'!$D$5,0,10*ROW('Water Data'!D113)),0),"]"),IF(AND(ISNUMBER(OFFSET('Water Data'!$D$5,0,10*ROW('Water Data'!D113))),BV119="",ISNUMBER(OFFSET('Water Data'!$D$5,0,10*ROW('Water Data'!D113)))),100-OFFSET('Water Data'!$D$5,0,10*ROW('Water Data'!D113)),NA())))</f>
        <v>#N/A</v>
      </c>
      <c r="H119" s="119" t="e">
        <f ca="1">+IF(AND(ISNUMBER(OFFSET('Water Data'!$D$7,0,10*ROW('Water Data'!D113))),BW119="Yes"),OFFSET('Water Data'!$D$7,0,10*ROW('Water Data'!D113)),IF(AND(ISNUMBER(OFFSET('Water Data'!$D$7,0,10*ROW('Water Data'!D113))),BW119="No",ISNUMBER(OFFSET('Water Data'!$D$7,0,10*ROW('Water Data'!D113)))),CONCATENATE("[",ROUND(OFFSET('Water Data'!$C$7,0,10*ROW('Water Data'!D113)),0),"]"),IF(AND(ISNUMBER(OFFSET('Water Data'!$D$7,0,10*ROW('Water Data'!D113))),BW119="",ISNUMBER(OFFSET('Water Data'!$D$7,0,10*ROW('Water Data'!D113)))),OFFSET('Water Data'!$D$7,0,10*ROW('Water Data'!D113)),NA())))</f>
        <v>#N/A</v>
      </c>
      <c r="I119" s="119" t="e">
        <f ca="1">+IF(AND(ISNUMBER(OFFSET('Water Data'!$D$10,0,10*ROW('Water Data'!D113))),BX119="Yes"),OFFSET('Water Data'!$D$10,0,10*ROW('Water Data'!D113)),IF(AND(ISNUMBER(OFFSET('Water Data'!$D$10,0,10*ROW('Water Data'!D113))),BX119="No",ISNUMBER(OFFSET('Water Data'!$D$10,0,10*ROW('Water Data'!D113)))),CONCATENATE("[",ROUND(OFFSET('Water Data'!$D$10,0,10*ROW('Water Data'!D113)),0),"]"),IF(AND(ISNUMBER(OFFSET('Water Data'!$D$10,0,10*ROW('Water Data'!D113))),BX119="",ISNUMBER(OFFSET('Water Data'!$D$10,0,10*ROW('Water Data'!D113)))),OFFSET('Water Data'!$D$10,0,10*ROW('Water Data'!D113)),NA())))</f>
        <v>#N/A</v>
      </c>
      <c r="J119" s="119" t="e">
        <f ca="1">+IF(AND(ISNUMBER(OFFSET('Water Data'!$E$5,0,10*ROW('Water Data'!E113))),BY119="Yes"),100-OFFSET('Water Data'!$E$5,0,10*ROW('Water Data'!E113)),IF(AND(ISNUMBER(OFFSET('Water Data'!$E$5,0,10*ROW('Water Data'!E113))),BY119="No",ISNUMBER(OFFSET('Water Data'!$E$5,0,10*ROW('Water Data'!E113)))),CONCATENATE("[",ROUND(100-OFFSET('Water Data'!$E$5,0,10*ROW('Water Data'!E113)),0),"]"),IF(AND(ISNUMBER(OFFSET('Water Data'!$E$5,0,10*ROW('Water Data'!E113))),BY119="",ISNUMBER(OFFSET('Water Data'!$E$5,0,10*ROW('Water Data'!E113)))),100-OFFSET('Water Data'!$E$5,0,10*ROW('Water Data'!E113)),NA())))</f>
        <v>#N/A</v>
      </c>
      <c r="K119" s="119" t="e">
        <f ca="1">+IF(AND(ISNUMBER(OFFSET('Water Data'!$E$7,0,10*ROW('Water Data'!E113))),BZ119="Yes"),OFFSET('Water Data'!$E$7,0,10*ROW('Water Data'!E113)),IF(AND(ISNUMBER(OFFSET('Water Data'!$E$7,0,10*ROW('Water Data'!E113))),BZ119="No",ISNUMBER(OFFSET('Water Data'!$E$7,0,10*ROW('Water Data'!E113)))),CONCATENATE("[",ROUND(OFFSET('Water Data'!$E$7,0,10*ROW('Water Data'!E113)),0),"]"),IF(AND(ISNUMBER(OFFSET('Water Data'!$E$7,0,10*ROW('Water Data'!E113))),BZ119="",ISNUMBER(OFFSET('Water Data'!$E$7,0,10*ROW('Water Data'!E113)))),OFFSET('Water Data'!$E$7,0,10*ROW('Water Data'!E113)),NA())))</f>
        <v>#N/A</v>
      </c>
      <c r="L119" s="119" t="e">
        <f ca="1">+IF(AND(ISNUMBER(OFFSET('Water Data'!$E$10,0,10*ROW('Water Data'!E113))),CA119="Yes"),OFFSET('Water Data'!$E$10,0,10*ROW('Water Data'!E113)),IF(AND(ISNUMBER(OFFSET('Water Data'!$E$10,0,10*ROW('Water Data'!E113))),CA119="No",ISNUMBER(OFFSET('Water Data'!$E$10,0,10*ROW('Water Data'!E113)))),CONCATENATE("[",ROUND(OFFSET('Water Data'!$E$10,0,10*ROW('Water Data'!E113)),0),"]"),IF(AND(ISNUMBER(OFFSET('Water Data'!$E$10,0,10*ROW('Water Data'!E113))),CA119="",ISNUMBER(OFFSET('Water Data'!$E$10,0,10*ROW('Water Data'!E113)))),OFFSET('Water Data'!$E$10,0,10*ROW('Water Data'!E113)),NA())))</f>
        <v>#N/A</v>
      </c>
      <c r="M119" s="119" t="e">
        <f ca="1">+IF(AND(ISNUMBER(OFFSET('Water Data'!$F$5,0,10*ROW('Water Data'!F113))),CB119="Yes"),100-OFFSET('Water Data'!$F$5,0,10*ROW('Water Data'!F113)),IF(AND(ISNUMBER(OFFSET('Water Data'!$F$5,0,10*ROW('Water Data'!F113))),CB119="No",ISNUMBER(OFFSET('Water Data'!$F$5,0,10*ROW('Water Data'!F113)))),CONCATENATE("[",ROUND(100-OFFSET('Water Data'!$F$5,0,10*ROW('Water Data'!F113)),0),"]"),IF(AND(ISNUMBER(OFFSET('Water Data'!$F$5,0,10*ROW('Water Data'!F113))),CB119="",ISNUMBER(OFFSET('Water Data'!$F$5,0,10*ROW('Water Data'!F113)))),100-OFFSET('Water Data'!$F$5,0,10*ROW('Water Data'!F113)),NA())))</f>
        <v>#N/A</v>
      </c>
      <c r="N119" s="119" t="e">
        <f ca="1">+IF(AND(ISNUMBER(OFFSET('Water Data'!$F$7,0,10*ROW('Water Data'!F113))),CC119="Yes"),OFFSET('Water Data'!$F$7,0,10*ROW('Water Data'!F113)),IF(AND(ISNUMBER(OFFSET('Water Data'!$F$7,0,10*ROW('Water Data'!F113))),CC119="No",ISNUMBER(OFFSET('Water Data'!$F$7,0,10*ROW('Water Data'!F113)))),CONCATENATE("[",ROUND(OFFSET('Water Data'!$F$7,0,10*ROW('Water Data'!F113)),0),"]"),IF(AND(ISNUMBER(OFFSET('Water Data'!$F$7,0,10*ROW('Water Data'!F113))),CC119="",ISNUMBER(OFFSET('Water Data'!$F$7,0,10*ROW('Water Data'!F113)))),OFFSET('Water Data'!$F$7,0,10*ROW('Water Data'!F113)),NA())))</f>
        <v>#N/A</v>
      </c>
      <c r="O119" s="119" t="e">
        <f ca="1">+IF(AND(ISNUMBER(OFFSET('Water Data'!$F$10,0,10*ROW('Water Data'!F113))),CD119="Yes"),OFFSET('Water Data'!$F$10,0,10*ROW('Water Data'!F113)),IF(AND(ISNUMBER(OFFSET('Water Data'!$F$10,0,10*ROW('Water Data'!F113))),CD119="No",ISNUMBER(OFFSET('Water Data'!$F$10,0,10*ROW('Water Data'!F113)))),CONCATENATE("[",ROUND(OFFSET('Water Data'!$F$10,0,10*ROW('Water Data'!F113)),0),"]"),IF(AND(ISNUMBER(OFFSET('Water Data'!$F$10,0,10*ROW('Water Data'!F113))),CD119="",ISNUMBER(OFFSET('Water Data'!$F$10,0,10*ROW('Water Data'!F113)))),OFFSET('Water Data'!$F$10,0,10*ROW('Water Data'!F113)),NA())))</f>
        <v>#N/A</v>
      </c>
      <c r="P119" s="119" t="e">
        <f ca="1">+IF(AND(ISNUMBER(OFFSET('Water Data'!$G$5,0,10*ROW('Water Data'!G113))),CE119="Yes"),100-OFFSET('Water Data'!$G$5,0,10*ROW('Water Data'!G113)),IF(AND(ISNUMBER(OFFSET('Water Data'!$G$5,0,10*ROW('Water Data'!G113))),CE119="No",ISNUMBER(OFFSET('Water Data'!$G$5,0,10*ROW('Water Data'!G113)))),CONCATENATE("[",ROUND(100-OFFSET('Water Data'!$G$5,0,10*ROW('Water Data'!G113)),0),"]"),IF(AND(ISNUMBER(OFFSET('Water Data'!$G$5,0,10*ROW('Water Data'!G113))),CE119="",ISNUMBER(OFFSET('Water Data'!$G$5,0,10*ROW('Water Data'!G113)))),100-OFFSET('Water Data'!$G$5,0,10*ROW('Water Data'!G113)),NA())))</f>
        <v>#N/A</v>
      </c>
      <c r="Q119" s="119" t="e">
        <f ca="1">+IF(AND(ISNUMBER(OFFSET('Water Data'!$G$7,0,10*ROW('Water Data'!G113))),CF119="Yes"),OFFSET('Water Data'!$G$7,0,10*ROW('Water Data'!G113)),IF(AND(ISNUMBER(OFFSET('Water Data'!$G$7,0,10*ROW('Water Data'!G113))),CF119="No",ISNUMBER(OFFSET('Water Data'!$G$7,0,10*ROW('Water Data'!G113)))),CONCATENATE("[",ROUND(OFFSET('Water Data'!$G$7,0,10*ROW('Water Data'!G113)),0),"]"),IF(AND(ISNUMBER(OFFSET('Water Data'!$G$7,0,10*ROW('Water Data'!G113))),CF119="",ISNUMBER(OFFSET('Water Data'!$G$7,0,10*ROW('Water Data'!G113)))),OFFSET('Water Data'!$G$7,0,10*ROW('Water Data'!G113)),NA())))</f>
        <v>#N/A</v>
      </c>
      <c r="R119" s="119" t="e">
        <f ca="1">+IF(AND(ISNUMBER(OFFSET('Water Data'!$G$10,0,10*ROW('Water Data'!G113))),CG119="Yes"),OFFSET('Water Data'!$G$10,0,10*ROW('Water Data'!G113)),IF(AND(ISNUMBER(OFFSET('Water Data'!$G$10,0,10*ROW('Water Data'!G113))),CG119="No",ISNUMBER(OFFSET('Water Data'!$G$10,0,10*ROW('Water Data'!G113)))),CONCATENATE("[",ROUND(OFFSET('Water Data'!$G$10,0,10*ROW('Water Data'!G113)),0),"]"),IF(AND(ISNUMBER(OFFSET('Water Data'!$G$10,0,10*ROW('Water Data'!G113))),CG119="",ISNUMBER(OFFSET('Water Data'!$G$10,0,10*ROW('Water Data'!G113)))),OFFSET('Water Data'!$G$10,0,10*ROW('Water Data'!G113)),NA())))</f>
        <v>#N/A</v>
      </c>
      <c r="S119" s="119" t="e">
        <f ca="1">+IF(AND(ISNUMBER(OFFSET('Water Data'!$H$5,0,10*ROW('Water Data'!H113))),CH119="Yes"),100-OFFSET('Water Data'!$H$5,0,10*ROW('Water Data'!H113)),IF(AND(ISNUMBER(OFFSET('Water Data'!$H$5,0,10*ROW('Water Data'!H113))),CH119="No",ISNUMBER(OFFSET('Water Data'!$H$5,0,10*ROW('Water Data'!H113)))),CONCATENATE("[",ROUND(100-OFFSET('Water Data'!$H$5,0,10*ROW('Water Data'!H113)),0),"]"),IF(AND(ISNUMBER(OFFSET('Water Data'!$H$5,0,10*ROW('Water Data'!H113))),CH119="",ISNUMBER(OFFSET('Water Data'!$H$5,0,10*ROW('Water Data'!H113)))),100-OFFSET('Water Data'!$H$5,0,10*ROW('Water Data'!H113)),NA())))</f>
        <v>#N/A</v>
      </c>
      <c r="T119" s="119" t="e">
        <f ca="1">+IF(AND(ISNUMBER(OFFSET('Water Data'!$H$7,0,10*ROW('Water Data'!H113))),CI119="Yes"),OFFSET('Water Data'!$H$7,0,10*ROW('Water Data'!H113)),IF(AND(ISNUMBER(OFFSET('Water Data'!$H$7,0,10*ROW('Water Data'!H113))),CI119="No",ISNUMBER(OFFSET('Water Data'!$H$7,0,10*ROW('Water Data'!H113)))),CONCATENATE("[",ROUND(OFFSET('Water Data'!$H$7,0,10*ROW('Water Data'!H113)),0),"]"),IF(AND(ISNUMBER(OFFSET('Water Data'!$H$7,0,10*ROW('Water Data'!H113))),CI119="",ISNUMBER(OFFSET('Water Data'!$H$7,0,10*ROW('Water Data'!H113)))),OFFSET('Water Data'!$H$7,0,10*ROW('Water Data'!H113)),NA())))</f>
        <v>#N/A</v>
      </c>
      <c r="U119" s="119" t="e">
        <f ca="1">+IF(AND(ISNUMBER(OFFSET('Water Data'!$H$10,0,10*ROW('Water Data'!H113))),CJ119="Yes"),OFFSET('Water Data'!$H$10,0,10*ROW('Water Data'!H113)),IF(AND(ISNUMBER(OFFSET('Water Data'!$H$10,0,10*ROW('Water Data'!H113))),CJ119="No",ISNUMBER(OFFSET('Water Data'!$H$10,0,10*ROW('Water Data'!H113)))),CONCATENATE("[",ROUND(OFFSET('Water Data'!$H$10,0,10*ROW('Water Data'!H113)),0),"]"),IF(AND(ISNUMBER(OFFSET('Water Data'!$H$10,0,10*ROW('Water Data'!H113))),CJ119="",ISNUMBER(OFFSET('Water Data'!$H$10,0,10*ROW('Water Data'!H113)))),OFFSET('Water Data'!$H$10,0,10*ROW('Water Data'!H113)),NA())))</f>
        <v>#N/A</v>
      </c>
      <c r="V119" s="120" t="e">
        <f ca="1">+IF(AND(ISNUMBER(OFFSET('Sanitation Data'!$C$5,0,10*ROW('Sanitation Data'!C113))),CK119="Yes"),100-OFFSET('Sanitation Data'!$C$5,0,10*ROW('Sanitation Data'!C113)),IF(AND(ISNUMBER(OFFSET('Sanitation Data'!$C$5,0,10*ROW('Sanitation Data'!C113))),CK119="No",ISNUMBER(OFFSET('Sanitation Data'!$C$5,0,10*ROW('Sanitation Data'!C113)))),CONCATENATE("[",ROUND(100-OFFSET('Sanitation Data'!$C$5,0,10*ROW('Sanitation Data'!C113)),0),"]"),IF(AND(ISNUMBER(OFFSET('Sanitation Data'!$C$5,0,10*ROW('Sanitation Data'!C113))),CK119="",ISNUMBER(OFFSET('Sanitation Data'!$C$5,0,10*ROW('Sanitation Data'!C113)))),100-OFFSET('Sanitation Data'!$C$5,0,10*ROW('Sanitation Data'!C113)),NA())))</f>
        <v>#N/A</v>
      </c>
      <c r="W119" s="120" t="e">
        <f ca="1">+IF(AND(ISNUMBER(OFFSET('Sanitation Data'!$C$7,0,10*ROW('Sanitation Data'!C113))),CL119="Yes"),OFFSET('Sanitation Data'!$C$7,0,10*ROW('Sanitation Data'!C113)),IF(AND(ISNUMBER(OFFSET('Sanitation Data'!$C$7,0,10*ROW('Sanitation Data'!C113))),CL119="No",ISNUMBER(OFFSET('Sanitation Data'!$C$7,0,10*ROW('Sanitation Data'!C113)))),CONCATENATE("[",ROUND(OFFSET('Sanitation Data'!$C$7,0,10*ROW('Sanitation Data'!C113)),0),"]"),IF(AND(ISNUMBER(OFFSET('Sanitation Data'!$C$7,0,10*ROW('Sanitation Data'!C113))),CL119="",ISNUMBER(OFFSET('Sanitation Data'!$C$7,0,10*ROW('Sanitation Data'!C113)))),OFFSET('Sanitation Data'!$C$7,0,10*ROW('Sanitation Data'!C113)),NA())))</f>
        <v>#N/A</v>
      </c>
      <c r="X119" s="120" t="e">
        <f ca="1">+IF(AND(ISNUMBER(OFFSET('Sanitation Data'!$C$11,0,10*ROW('Sanitation Data'!C113))),CM119="Yes"),OFFSET('Sanitation Data'!$C$11,0,10*ROW('Sanitation Data'!C113)),IF(AND(ISNUMBER(OFFSET('Sanitation Data'!$C$11,0,10*ROW('Sanitation Data'!C113))),CM119="No",ISNUMBER(OFFSET('Sanitation Data'!$C$11,0,10*ROW('Sanitation Data'!C113)))),CONCATENATE("[",ROUND(OFFSET('Sanitation Data'!$C$11,0,10*ROW('Sanitation Data'!C113)),0),"]"),IF(AND(ISNUMBER(OFFSET('Sanitation Data'!$C$11,0,10*ROW('Sanitation Data'!C113))),CM119="",ISNUMBER(OFFSET('Sanitation Data'!$C$11,0,10*ROW('Sanitation Data'!C113)))),OFFSET('Sanitation Data'!$C$11,0,10*ROW('Sanitation Data'!C113)),NA())))</f>
        <v>#N/A</v>
      </c>
      <c r="Y119" s="120" t="e">
        <f ca="1">+IF(AND(ISNUMBER(OFFSET('Sanitation Data'!$C$12,0,10*ROW('Sanitation Data'!C113))),CN119="Yes"),OFFSET('Sanitation Data'!$C$12,0,10*ROW('Sanitation Data'!C113)),IF(AND(ISNUMBER(OFFSET('Sanitation Data'!$C$12,0,10*ROW('Sanitation Data'!C113))),CN119="No",ISNUMBER(OFFSET('Sanitation Data'!$C$12,0,10*ROW('Sanitation Data'!C113)))),CONCATENATE("[",ROUND(OFFSET('Sanitation Data'!$C$12,0,10*ROW('Sanitation Data'!C113)),0),"]"),IF(AND(ISNUMBER(OFFSET('Sanitation Data'!$C$12,0,10*ROW('Sanitation Data'!C113))),CN119="",ISNUMBER(OFFSET('Sanitation Data'!$C$12,0,10*ROW('Sanitation Data'!C113)))),OFFSET('Sanitation Data'!$C$12,0,10*ROW('Sanitation Data'!C113)),NA())))</f>
        <v>#N/A</v>
      </c>
      <c r="Z119" s="120" t="e">
        <f ca="1">+IF(AND(ISNUMBER(OFFSET('Sanitation Data'!$C$13,0,10*ROW('Sanitation Data'!C113))),CO119="Yes"),OFFSET('Sanitation Data'!$C$13,0,10*ROW('Sanitation Data'!C113)),IF(AND(ISNUMBER(OFFSET('Sanitation Data'!$C$13,0,10*ROW('Sanitation Data'!C113))),CO119="No",ISNUMBER(OFFSET('Sanitation Data'!$C$13,0,10*ROW('Sanitation Data'!C113)))),CONCATENATE("[",ROUND(OFFSET('Sanitation Data'!$C$13,0,10*ROW('Sanitation Data'!C113)),0),"]"),IF(AND(ISNUMBER(OFFSET('Sanitation Data'!$C$13,0,10*ROW('Sanitation Data'!C113))),CO119="",ISNUMBER(OFFSET('Sanitation Data'!$C$13,0,10*ROW('Sanitation Data'!C113)))),OFFSET('Sanitation Data'!$C$13,0,10*ROW('Sanitation Data'!C113)),NA())))</f>
        <v>#N/A</v>
      </c>
      <c r="AA119" s="120" t="e">
        <f ca="1">+IF(AND(ISNUMBER(OFFSET('Sanitation Data'!$D$5,0,10*ROW('Sanitation Data'!D113))),CP119="Yes"),100-OFFSET('Sanitation Data'!$D$5,0,10*ROW('Sanitation Data'!D113)),IF(AND(ISNUMBER(OFFSET('Sanitation Data'!$D$5,0,10*ROW('Sanitation Data'!D113))),CP119="No",ISNUMBER(OFFSET('Sanitation Data'!$D$5,0,10*ROW('Sanitation Data'!D113)))),CONCATENATE("[",ROUND(100-OFFSET('Sanitation Data'!$D$5,0,10*ROW('Sanitation Data'!D113)),0),"]"),IF(AND(ISNUMBER(OFFSET('Sanitation Data'!$D$5,0,10*ROW('Sanitation Data'!D113))),CP119="",ISNUMBER(OFFSET('Sanitation Data'!$D$5,0,10*ROW('Sanitation Data'!D113)))),100-OFFSET('Sanitation Data'!$D$5,0,10*ROW('Sanitation Data'!D113)),NA())))</f>
        <v>#N/A</v>
      </c>
      <c r="AB119" s="120" t="e">
        <f ca="1">+IF(AND(ISNUMBER(OFFSET('Sanitation Data'!$D$7,0,10*ROW('Sanitation Data'!D113))),CQ119="Yes"),OFFSET('Sanitation Data'!$D$7,0,10*ROW('Sanitation Data'!G113)),IF(AND(ISNUMBER(OFFSET('Sanitation Data'!$D$7,0,10*ROW('Sanitation Data'!D113))),CQ119="No",ISNUMBER(OFFSET('Sanitation Data'!$D$7,0,10*ROW('Sanitation Data'!D113)))),CONCATENATE("[",ROUND(OFFSET('Sanitation Data'!$D$7,0,10*ROW('Sanitation Data'!D113)),0),"]"),IF(AND(ISNUMBER(OFFSET('Sanitation Data'!$D$7,0,10*ROW('Sanitation Data'!D113))),CQ119="",ISNUMBER(OFFSET('Sanitation Data'!$D$7,0,10*ROW('Sanitation Data'!D113)))),OFFSET('Sanitation Data'!$D$7,0,10*ROW('Sanitation Data'!D113)),NA())))</f>
        <v>#N/A</v>
      </c>
      <c r="AC119" s="120" t="e">
        <f ca="1">+IF(AND(ISNUMBER(OFFSET('Sanitation Data'!$D$11,0,10*ROW('Sanitation Data'!D113))),CR119="Yes"),OFFSET('Sanitation Data'!$D$11,0,10*ROW('Sanitation Data'!D113)),IF(AND(ISNUMBER(OFFSET('Sanitation Data'!$D$11,0,10*ROW('Sanitation Data'!D113))),CR119="No",ISNUMBER(OFFSET('Sanitation Data'!$D$11,0,10*ROW('Sanitation Data'!D113)))),CONCATENATE("[",ROUND(OFFSET('Sanitation Data'!$D$11,0,10*ROW('Sanitation Data'!D113)),0),"]"),IF(AND(ISNUMBER(OFFSET('Sanitation Data'!$D$11,0,10*ROW('Sanitation Data'!D113))),CR119="",ISNUMBER(OFFSET('Sanitation Data'!$D$11,0,10*ROW('Sanitation Data'!D113)))),OFFSET('Sanitation Data'!$D$11,0,10*ROW('Sanitation Data'!D113)),NA())))</f>
        <v>#N/A</v>
      </c>
      <c r="AD119" s="120" t="e">
        <f ca="1">+IF(AND(ISNUMBER(OFFSET('Sanitation Data'!$D$12,0,10*ROW('Sanitation Data'!D113))),CS119="Yes"),OFFSET('Sanitation Data'!$D$12,0,10*ROW('Sanitation Data'!D113)),IF(AND(ISNUMBER(OFFSET('Sanitation Data'!$D$12,0,10*ROW('Sanitation Data'!D113))),CS119="No",ISNUMBER(OFFSET('Sanitation Data'!$D$12,0,10*ROW('Sanitation Data'!D113)))),CONCATENATE("[",ROUND(OFFSET('Sanitation Data'!$D$12,0,10*ROW('Sanitation Data'!D113)),0),"]"),IF(AND(ISNUMBER(OFFSET('Sanitation Data'!$D$12,0,10*ROW('Sanitation Data'!D113))),CS119="",ISNUMBER(OFFSET('Sanitation Data'!$D$12,0,10*ROW('Sanitation Data'!D113)))),OFFSET('Sanitation Data'!$D$12,0,10*ROW('Sanitation Data'!D113)),NA())))</f>
        <v>#N/A</v>
      </c>
      <c r="AE119" s="120" t="e">
        <f ca="1">+IF(AND(ISNUMBER(OFFSET('Sanitation Data'!$D$13,0,10*ROW('Sanitation Data'!D113))),CT119="Yes"),OFFSET('Sanitation Data'!$D$13,0,10*ROW('Sanitation Data'!D113)),IF(AND(ISNUMBER(OFFSET('Sanitation Data'!$D$13,0,10*ROW('Sanitation Data'!D113))),CT119="No",ISNUMBER(OFFSET('Sanitation Data'!$D$13,0,10*ROW('Sanitation Data'!D113)))),CONCATENATE("[",ROUND(OFFSET('Sanitation Data'!$D$13,0,10*ROW('Sanitation Data'!D113)),0),"]"),IF(AND(ISNUMBER(OFFSET('Sanitation Data'!$D$13,0,10*ROW('Sanitation Data'!D113))),CT119="",ISNUMBER(OFFSET('Sanitation Data'!$D$13,0,10*ROW('Sanitation Data'!D113)))),OFFSET('Sanitation Data'!$D$13,0,10*ROW('Sanitation Data'!D113)),NA())))</f>
        <v>#N/A</v>
      </c>
      <c r="AF119" s="120" t="e">
        <f ca="1">+IF(AND(ISNUMBER(OFFSET('Sanitation Data'!$E$5,0,10*ROW('Sanitation Data'!E113))),CU119="Yes"),100-OFFSET('Sanitation Data'!$E$5,0,10*ROW('Sanitation Data'!E113)),IF(AND(ISNUMBER(OFFSET('Sanitation Data'!$E$5,0,10*ROW('Sanitation Data'!E113))),CU119="No",ISNUMBER(OFFSET('Sanitation Data'!$E$5,0,10*ROW('Sanitation Data'!E113)))),CONCATENATE("[",ROUND(100-OFFSET('Sanitation Data'!$E$5,0,10*ROW('Sanitation Data'!E113)),0),"]"),IF(AND(ISNUMBER(OFFSET('Sanitation Data'!$E$5,0,10*ROW('Sanitation Data'!E113))),CU119="",ISNUMBER(OFFSET('Sanitation Data'!$E$5,0,10*ROW('Sanitation Data'!E113)))),100-OFFSET('Sanitation Data'!$E$5,0,10*ROW('Sanitation Data'!E113)),NA())))</f>
        <v>#N/A</v>
      </c>
      <c r="AG119" s="120" t="e">
        <f ca="1">+IF(AND(ISNUMBER(OFFSET('Sanitation Data'!$E$7,0,10*ROW('Sanitation Data'!E113))),CV119="Yes"),OFFSET('Sanitation Data'!$E$7,0,10*ROW('Sanitation Data'!E113)),IF(AND(ISNUMBER(OFFSET('Sanitation Data'!$E$7,0,10*ROW('Sanitation Data'!E113))),CV119="No",ISNUMBER(OFFSET('Sanitation Data'!$E$7,0,10*ROW('Sanitation Data'!E113)))),CONCATENATE("[",ROUND(OFFSET('Sanitation Data'!$E$7,0,10*ROW('Sanitation Data'!E113)),0),"]"),IF(AND(ISNUMBER(OFFSET('Sanitation Data'!$E$7,0,10*ROW('Sanitation Data'!E113))),CV119="",ISNUMBER(OFFSET('Sanitation Data'!$E$7,0,10*ROW('Sanitation Data'!E113)))),OFFSET('Sanitation Data'!$E$7,0,10*ROW('Sanitation Data'!E113)),NA())))</f>
        <v>#N/A</v>
      </c>
      <c r="AH119" s="120" t="e">
        <f ca="1">+IF(AND(ISNUMBER(OFFSET('Sanitation Data'!$E$11,0,10*ROW('Sanitation Data'!E113))),CW119="Yes"),OFFSET('Sanitation Data'!$E$11,0,10*ROW('Sanitation Data'!E113)),IF(AND(ISNUMBER(OFFSET('Sanitation Data'!$E$11,0,10*ROW('Sanitation Data'!E113))),CW119="No",ISNUMBER(OFFSET('Sanitation Data'!$E$11,0,10*ROW('Sanitation Data'!E113)))),CONCATENATE("[",ROUND(OFFSET('Sanitation Data'!$E$11,0,10*ROW('Sanitation Data'!E113)),0),"]"),IF(AND(ISNUMBER(OFFSET('Sanitation Data'!$E$11,0,10*ROW('Sanitation Data'!E113))),CW119="",ISNUMBER(OFFSET('Sanitation Data'!$E$11,0,10*ROW('Sanitation Data'!E113)))),OFFSET('Sanitation Data'!$E$11,0,10*ROW('Sanitation Data'!E113)),NA())))</f>
        <v>#N/A</v>
      </c>
      <c r="AI119" s="120" t="e">
        <f ca="1">+IF(AND(ISNUMBER(OFFSET('Sanitation Data'!$E$12,0,10*ROW('Sanitation Data'!E113))),CX119="Yes"),OFFSET('Sanitation Data'!$E$12,0,10*ROW('Sanitation Data'!E113)),IF(AND(ISNUMBER(OFFSET('Sanitation Data'!$E$12,0,10*ROW('Sanitation Data'!E113))),CX119="No",ISNUMBER(OFFSET('Sanitation Data'!$E$12,0,10*ROW('Sanitation Data'!E113)))),CONCATENATE("[",ROUND(OFFSET('Sanitation Data'!$E$12,0,10*ROW('Sanitation Data'!E113)),0),"]"),IF(AND(ISNUMBER(OFFSET('Sanitation Data'!$E$12,0,10*ROW('Sanitation Data'!E113))),CX119="",ISNUMBER(OFFSET('Sanitation Data'!$E$12,0,10*ROW('Sanitation Data'!E113)))),OFFSET('Sanitation Data'!$E$12,0,10*ROW('Sanitation Data'!E113)),NA())))</f>
        <v>#N/A</v>
      </c>
      <c r="AJ119" s="120" t="e">
        <f ca="1">+IF(AND(ISNUMBER(OFFSET('Sanitation Data'!$E$13,0,10*ROW('Sanitation Data'!E113))),CY119="Yes"),OFFSET('Sanitation Data'!$E$13,0,10*ROW('Sanitation Data'!E113)),IF(AND(ISNUMBER(OFFSET('Sanitation Data'!$E$13,0,10*ROW('Sanitation Data'!E113))),CY119="No",ISNUMBER(OFFSET('Sanitation Data'!$E$13,0,10*ROW('Sanitation Data'!E113)))),CONCATENATE("[",ROUND(OFFSET('Sanitation Data'!$E$13,0,10*ROW('Sanitation Data'!E113)),0),"]"),IF(AND(ISNUMBER(OFFSET('Sanitation Data'!$E$13,0,10*ROW('Sanitation Data'!E113))),CY119="",ISNUMBER(OFFSET('Sanitation Data'!$E$13,0,10*ROW('Sanitation Data'!E113)))),OFFSET('Sanitation Data'!$E$13,0,10*ROW('Sanitation Data'!E113)),NA())))</f>
        <v>#N/A</v>
      </c>
      <c r="AK119" s="120" t="e">
        <f ca="1">+IF(AND(ISNUMBER(OFFSET('Sanitation Data'!$F$5,0,10*ROW('Sanitation Data'!F113))),CZ119="Yes"),100-OFFSET('Sanitation Data'!$F$5,0,10*ROW('Sanitation Data'!F113)),IF(AND(ISNUMBER(OFFSET('Sanitation Data'!$F$5,0,10*ROW('Sanitation Data'!F113))),CZ119="No",ISNUMBER(OFFSET('Sanitation Data'!$F$5,0,10*ROW('Sanitation Data'!F113)))),CONCATENATE("[",ROUND(100-OFFSET('Sanitation Data'!$F$5,0,10*ROW('Sanitation Data'!F113)),0),"]"),IF(AND(ISNUMBER(OFFSET('Sanitation Data'!$F$5,0,10*ROW('Sanitation Data'!F113))),CZ119="",ISNUMBER(OFFSET('Sanitation Data'!$F$5,0,10*ROW('Sanitation Data'!F113)))),100-OFFSET('Sanitation Data'!$F$5,0,10*ROW('Sanitation Data'!F113)),NA())))</f>
        <v>#N/A</v>
      </c>
      <c r="AL119" s="120" t="e">
        <f ca="1">+IF(AND(ISNUMBER(OFFSET('Sanitation Data'!$F$7,0,10*ROW('Sanitation Data'!F113))),DA119="Yes"),OFFSET('Sanitation Data'!$F$7,0,10*ROW('Sanitation Data'!F113)),IF(AND(ISNUMBER(OFFSET('Sanitation Data'!$F$7,0,10*ROW('Sanitation Data'!F113))),DA119="No",ISNUMBER(OFFSET('Sanitation Data'!$F$7,0,10*ROW('Sanitation Data'!F113)))),CONCATENATE("[",ROUND(OFFSET('Sanitation Data'!$F$7,0,10*ROW('Sanitation Data'!F113)),0),"]"),IF(AND(ISNUMBER(OFFSET('Sanitation Data'!$F$7,0,10*ROW('Sanitation Data'!F113))),DA119="",ISNUMBER(OFFSET('Sanitation Data'!$F$7,0,10*ROW('Sanitation Data'!F113)))),OFFSET('Sanitation Data'!$F$7,0,10*ROW('Sanitation Data'!F113)),NA())))</f>
        <v>#N/A</v>
      </c>
      <c r="AM119" s="120" t="e">
        <f ca="1">+IF(AND(ISNUMBER(OFFSET('Sanitation Data'!$F$11,0,10*ROW('Sanitation Data'!F113))),DB119="Yes"),OFFSET('Sanitation Data'!$F$11,0,10*ROW('Sanitation Data'!F113)),IF(AND(ISNUMBER(OFFSET('Sanitation Data'!$F$11,0,10*ROW('Sanitation Data'!F113))),DB119="No",ISNUMBER(OFFSET('Sanitation Data'!$F$11,0,10*ROW('Sanitation Data'!F113)))),CONCATENATE("[",ROUND(OFFSET('Sanitation Data'!$F$11,0,10*ROW('Sanitation Data'!F113)),0),"]"),IF(AND(ISNUMBER(OFFSET('Sanitation Data'!$F$11,0,10*ROW('Sanitation Data'!F113))),DB119="",ISNUMBER(OFFSET('Sanitation Data'!$F$11,0,10*ROW('Sanitation Data'!F113)))),OFFSET('Sanitation Data'!$F$11,0,10*ROW('Sanitation Data'!F113)),NA())))</f>
        <v>#N/A</v>
      </c>
      <c r="AN119" s="120" t="e">
        <f ca="1">+IF(AND(ISNUMBER(OFFSET('Sanitation Data'!$F$12,0,10*ROW('Sanitation Data'!F113))),DC119="Yes"),OFFSET('Sanitation Data'!$F$12,0,10*ROW('Sanitation Data'!F113)),IF(AND(ISNUMBER(OFFSET('Sanitation Data'!$F$12,0,10*ROW('Sanitation Data'!F113))),DC119="No",ISNUMBER(OFFSET('Sanitation Data'!$F$12,0,10*ROW('Sanitation Data'!F113)))),CONCATENATE("[",ROUND(OFFSET('Sanitation Data'!$F$12,0,10*ROW('Sanitation Data'!F113)),0),"]"),IF(AND(ISNUMBER(OFFSET('Sanitation Data'!$F$12,0,10*ROW('Sanitation Data'!F113))),DC119="",ISNUMBER(OFFSET('Sanitation Data'!$F$12,0,10*ROW('Sanitation Data'!F113)))),OFFSET('Sanitation Data'!$F$12,0,10*ROW('Sanitation Data'!F113)),NA())))</f>
        <v>#N/A</v>
      </c>
      <c r="AO119" s="120" t="e">
        <f ca="1">+IF(AND(ISNUMBER(OFFSET('Sanitation Data'!$F$13,0,10*ROW('Sanitation Data'!F113))),DD119="Yes"),OFFSET('Sanitation Data'!$F$13,0,10*ROW('Sanitation Data'!F113)),IF(AND(ISNUMBER(OFFSET('Sanitation Data'!$F$13,0,10*ROW('Sanitation Data'!F113))),DD119="No",ISNUMBER(OFFSET('Sanitation Data'!$F$13,0,10*ROW('Sanitation Data'!F113)))),CONCATENATE("[",ROUND(OFFSET('Sanitation Data'!$F$13,0,10*ROW('Sanitation Data'!F113)),0),"]"),IF(AND(ISNUMBER(OFFSET('Sanitation Data'!$F$13,0,10*ROW('Sanitation Data'!F113))),DD119="",ISNUMBER(OFFSET('Sanitation Data'!$F$13,0,10*ROW('Sanitation Data'!F113)))),OFFSET('Sanitation Data'!$F$13,0,10*ROW('Sanitation Data'!F113)),NA())))</f>
        <v>#N/A</v>
      </c>
      <c r="AP119" s="120" t="e">
        <f ca="1">+IF(AND(ISNUMBER(OFFSET('Sanitation Data'!$G$5,0,10*ROW('Sanitation Data'!G113))),DE119="Yes"),100-OFFSET('Sanitation Data'!$G$5,0,10*ROW('Sanitation Data'!G113)),IF(AND(ISNUMBER(OFFSET('Sanitation Data'!$G$5,0,10*ROW('Sanitation Data'!G113))),DE119="No",ISNUMBER(OFFSET('Sanitation Data'!$G$5,0,10*ROW('Sanitation Data'!G113)))),CONCATENATE("[",ROUND(100-OFFSET('Sanitation Data'!$G$5,0,10*ROW('Sanitation Data'!G113)),0),"]"),IF(AND(ISNUMBER(OFFSET('Sanitation Data'!$G$5,0,10*ROW('Sanitation Data'!G113))),DE119="",ISNUMBER(OFFSET('Sanitation Data'!$G$5,0,10*ROW('Sanitation Data'!G113)))),100-OFFSET('Sanitation Data'!$G$5,0,10*ROW('Sanitation Data'!G113)),NA())))</f>
        <v>#N/A</v>
      </c>
      <c r="AQ119" s="120" t="e">
        <f ca="1">+IF(AND(ISNUMBER(OFFSET('Sanitation Data'!$G$7,0,10*ROW('Sanitation Data'!G113))),DF119="Yes"),OFFSET('Sanitation Data'!$G$7,0,10*ROW('Sanitation Data'!G113)),IF(AND(ISNUMBER(OFFSET('Sanitation Data'!$G$7,0,10*ROW('Sanitation Data'!G113))),DF119="No",ISNUMBER(OFFSET('Sanitation Data'!$G$7,0,10*ROW('Sanitation Data'!G113)))),CONCATENATE("[",ROUND(OFFSET('Sanitation Data'!$G$7,0,10*ROW('Sanitation Data'!G113)),0),"]"),IF(AND(ISNUMBER(OFFSET('Sanitation Data'!$G$7,0,10*ROW('Sanitation Data'!G113))),DF119="",ISNUMBER(OFFSET('Sanitation Data'!$G$7,0,10*ROW('Sanitation Data'!G113)))),OFFSET('Sanitation Data'!$G$7,0,10*ROW('Sanitation Data'!G113)),NA())))</f>
        <v>#N/A</v>
      </c>
      <c r="AR119" s="120" t="e">
        <f ca="1">+IF(AND(ISNUMBER(OFFSET('Sanitation Data'!$G$11,0,10*ROW('Sanitation Data'!G113))),DG119="Yes"),OFFSET('Sanitation Data'!$G$11,0,10*ROW('Sanitation Data'!G113)),IF(AND(ISNUMBER(OFFSET('Sanitation Data'!$G$11,0,10*ROW('Sanitation Data'!G113))),DG119="No",ISNUMBER(OFFSET('Sanitation Data'!$G$11,0,10*ROW('Sanitation Data'!G113)))),CONCATENATE("[",ROUND(OFFSET('Sanitation Data'!$G$11,0,10*ROW('Sanitation Data'!G113)),0),"]"),IF(AND(ISNUMBER(OFFSET('Sanitation Data'!$G$11,0,10*ROW('Sanitation Data'!G113))),DG119="",ISNUMBER(OFFSET('Sanitation Data'!$G$11,0,10*ROW('Sanitation Data'!G113)))),OFFSET('Sanitation Data'!$G$11,0,10*ROW('Sanitation Data'!G113)),NA())))</f>
        <v>#N/A</v>
      </c>
      <c r="AS119" s="120" t="e">
        <f ca="1">+IF(AND(ISNUMBER(OFFSET('Sanitation Data'!$G$12,0,10*ROW('Sanitation Data'!G113))),DH119="Yes"),OFFSET('Sanitation Data'!$G$12,0,10*ROW('Sanitation Data'!G113)),IF(AND(ISNUMBER(OFFSET('Sanitation Data'!$G$12,0,10*ROW('Sanitation Data'!G113))),DH119="No",ISNUMBER(OFFSET('Sanitation Data'!$G$12,0,10*ROW('Sanitation Data'!G113)))),CONCATENATE("[",ROUND(OFFSET('Sanitation Data'!$G$12,0,10*ROW('Sanitation Data'!G113)),0),"]"),IF(AND(ISNUMBER(OFFSET('Sanitation Data'!$G$12,0,10*ROW('Sanitation Data'!G113))),DH119="",ISNUMBER(OFFSET('Sanitation Data'!$G$12,0,10*ROW('Sanitation Data'!G113)))),OFFSET('Sanitation Data'!$G$12,0,10*ROW('Sanitation Data'!G113)),NA())))</f>
        <v>#N/A</v>
      </c>
      <c r="AT119" s="120" t="e">
        <f ca="1">+IF(AND(ISNUMBER(OFFSET('Sanitation Data'!$G$13,0,10*ROW('Sanitation Data'!G113))),DI119="Yes"),OFFSET('Sanitation Data'!$G$13,0,10*ROW('Sanitation Data'!G113)),IF(AND(ISNUMBER(OFFSET('Sanitation Data'!$G$13,0,10*ROW('Sanitation Data'!G113))),DI119="No",ISNUMBER(OFFSET('Sanitation Data'!$G$13,0,10*ROW('Sanitation Data'!G113)))),CONCATENATE("[",ROUND(OFFSET('Sanitation Data'!$G$13,0,10*ROW('Sanitation Data'!G113)),0),"]"),IF(AND(ISNUMBER(OFFSET('Sanitation Data'!$G$13,0,10*ROW('Sanitation Data'!G113))),DI119="",ISNUMBER(OFFSET('Sanitation Data'!$G$13,0,10*ROW('Sanitation Data'!G113)))),OFFSET('Sanitation Data'!$G$13,0,10*ROW('Sanitation Data'!G113)),NA())))</f>
        <v>#N/A</v>
      </c>
      <c r="AU119" s="120" t="e">
        <f ca="1">+IF(AND(ISNUMBER(OFFSET('Sanitation Data'!$H$5,0,10*ROW('Sanitation Data'!H113))),DJ119="Yes"),100-OFFSET('Sanitation Data'!$H$5,0,10*ROW('Sanitation Data'!H113)),IF(AND(ISNUMBER(OFFSET('Sanitation Data'!$H$5,0,10*ROW('Sanitation Data'!H113))),DJ119="No",ISNUMBER(OFFSET('Sanitation Data'!$H$5,0,10*ROW('Sanitation Data'!H113)))),CONCATENATE("[",ROUND(100-OFFSET('Sanitation Data'!$H$5,0,10*ROW('Sanitation Data'!H113)),0),"]"),IF(AND(ISNUMBER(OFFSET('Sanitation Data'!$H$5,0,10*ROW('Sanitation Data'!H113))),DJ119="",ISNUMBER(OFFSET('Sanitation Data'!$H$5,0,10*ROW('Sanitation Data'!H113)))),100-OFFSET('Sanitation Data'!$H$5,0,10*ROW('Sanitation Data'!H113)),NA())))</f>
        <v>#N/A</v>
      </c>
      <c r="AV119" s="120" t="e">
        <f ca="1">+IF(AND(ISNUMBER(OFFSET('Sanitation Data'!$H$7,0,10*ROW('Sanitation Data'!H113))),DK119="Yes"),OFFSET('Sanitation Data'!$H$7,0,10*ROW('Sanitation Data'!H113)),IF(AND(ISNUMBER(OFFSET('Sanitation Data'!$H$7,0,10*ROW('Sanitation Data'!H113))),DK119="No",ISNUMBER(OFFSET('Sanitation Data'!$H$7,0,10*ROW('Sanitation Data'!H113)))),CONCATENATE("[",ROUND(OFFSET('Sanitation Data'!$H$7,0,10*ROW('Sanitation Data'!H113)),0),"]"),IF(AND(ISNUMBER(OFFSET('Sanitation Data'!$H$7,0,10*ROW('Sanitation Data'!H113))),DK119="",ISNUMBER(OFFSET('Sanitation Data'!$H$7,0,10*ROW('Sanitation Data'!H113)))),OFFSET('Sanitation Data'!$H$7,0,10*ROW('Sanitation Data'!H113)),NA())))</f>
        <v>#N/A</v>
      </c>
      <c r="AW119" s="120" t="e">
        <f ca="1">+IF(AND(ISNUMBER(OFFSET('Sanitation Data'!$H$11,0,10*ROW('Sanitation Data'!H113))),DL119="Yes"),OFFSET('Sanitation Data'!$H$11,0,10*ROW('Sanitation Data'!H113)),IF(AND(ISNUMBER(OFFSET('Sanitation Data'!$H$11,0,10*ROW('Sanitation Data'!H113))),DL119="No",ISNUMBER(OFFSET('Sanitation Data'!$H$11,0,10*ROW('Sanitation Data'!H113)))),CONCATENATE("[",ROUND(OFFSET('Sanitation Data'!$H$11,0,10*ROW('Sanitation Data'!H113)),0),"]"),IF(AND(ISNUMBER(OFFSET('Sanitation Data'!$H$11,0,10*ROW('Sanitation Data'!H113))),DL119="",ISNUMBER(OFFSET('Sanitation Data'!$H$11,0,10*ROW('Sanitation Data'!H113)))),OFFSET('Sanitation Data'!$H$11,0,10*ROW('Sanitation Data'!H113)),NA())))</f>
        <v>#N/A</v>
      </c>
      <c r="AX119" s="120" t="e">
        <f ca="1">+IF(AND(ISNUMBER(OFFSET('Sanitation Data'!$H$12,0,10*ROW('Sanitation Data'!H113))),DM119="Yes"),OFFSET('Sanitation Data'!$H$12,0,10*ROW('Sanitation Data'!H113)),IF(AND(ISNUMBER(OFFSET('Sanitation Data'!$H$12,0,10*ROW('Sanitation Data'!H113))),DM119="No",ISNUMBER(OFFSET('Sanitation Data'!$H$12,0,10*ROW('Sanitation Data'!H113)))),CONCATENATE("[",ROUND(OFFSET('Sanitation Data'!$H$12,0,10*ROW('Sanitation Data'!H113)),0),"]"),IF(AND(ISNUMBER(OFFSET('Sanitation Data'!$H$12,0,10*ROW('Sanitation Data'!H113))),DM119="",ISNUMBER(OFFSET('Sanitation Data'!$H$12,0,10*ROW('Sanitation Data'!H113)))),OFFSET('Sanitation Data'!$H$12,0,10*ROW('Sanitation Data'!H113)),NA())))</f>
        <v>#N/A</v>
      </c>
      <c r="AY119" s="120" t="e">
        <f ca="1">+IF(AND(ISNUMBER(OFFSET('Sanitation Data'!$H$13,0,10*ROW('Sanitation Data'!H113))),DN119="Yes"),OFFSET('Sanitation Data'!$H$13,0,10*ROW('Sanitation Data'!H113)),IF(AND(ISNUMBER(OFFSET('Sanitation Data'!$H$13,0,10*ROW('Sanitation Data'!H113))),DN119="No",ISNUMBER(OFFSET('Sanitation Data'!$H$13,0,10*ROW('Sanitation Data'!H113)))),CONCATENATE("[",ROUND(OFFSET('Sanitation Data'!$H$13,0,10*ROW('Sanitation Data'!H113)),0),"]"),IF(AND(ISNUMBER(OFFSET('Sanitation Data'!$H$13,0,10*ROW('Sanitation Data'!H113))),DN119="",ISNUMBER(OFFSET('Sanitation Data'!$H$13,0,10*ROW('Sanitation Data'!H113)))),OFFSET('Sanitation Data'!$H$13,0,10*ROW('Sanitation Data'!H113)),NA())))</f>
        <v>#N/A</v>
      </c>
      <c r="AZ119" s="121" t="e">
        <f ca="1">+IF(AND(ISNUMBER(OFFSET('Hygiene Data'!$C$6,0,10*ROW('Hygiene Data'!C113))),DO119="Yes"),OFFSET('Hygiene Data'!$C$6,0,10*ROW('Hygiene Data'!C113)),IF(AND(ISNUMBER(OFFSET('Hygiene Data'!$C$6,0,10*ROW('Hygiene Data'!C113))),DO119="No",ISNUMBER(OFFSET('Hygiene Data'!$C$6,0,10*ROW('Hygiene Data'!C113)))),CONCATENATE("[",ROUND(OFFSET('Hygiene Data'!$C$6,0,10*ROW('Hygiene Data'!C113)),0),"]"),IF(AND(ISNUMBER(OFFSET('Hygiene Data'!$C$6,0,10*ROW('Hygiene Data'!C113))),DO119="",ISNUMBER(OFFSET('Hygiene Data'!$C$6,0,10*ROW('Hygiene Data'!C113)))),OFFSET('Hygiene Data'!$C$6,0,10*ROW('Hygiene Data'!C113)),NA())))</f>
        <v>#N/A</v>
      </c>
      <c r="BA119" s="121" t="e">
        <f ca="1">+IF(AND(ISNUMBER(OFFSET('Hygiene Data'!$C$8,0,10*ROW('Hygiene Data'!C113))),DP119="Yes"),OFFSET('Hygiene Data'!$C$8,0,10*ROW('Hygiene Data'!C113)),IF(AND(ISNUMBER(OFFSET('Hygiene Data'!$C$8,0,10*ROW('Hygiene Data'!C113))),DP119="No",ISNUMBER(OFFSET('Hygiene Data'!$C$8,0,10*ROW('Hygiene Data'!C113)))),CONCATENATE("[",ROUND(OFFSET('Hygiene Data'!$C$8,0,10*ROW('Hygiene Data'!C113)),0),"]"),IF(AND(ISNUMBER(OFFSET('Hygiene Data'!$C$8,0,10*ROW('Hygiene Data'!C113))),DP119="",ISNUMBER(OFFSET('Hygiene Data'!$C$8,0,10*ROW('Hygiene Data'!C113)))),OFFSET('Hygiene Data'!$C$8,0,10*ROW('Hygiene Data'!C113)),NA())))</f>
        <v>#N/A</v>
      </c>
      <c r="BB119" s="121" t="e">
        <f ca="1">+IF(AND(ISNUMBER(OFFSET('Hygiene Data'!$C$10,0,10*ROW('Hygiene Data'!C113))),DQ119="Yes"),OFFSET('Hygiene Data'!$C$10,0,10*ROW('Hygiene Data'!C113)),IF(AND(ISNUMBER(OFFSET('Hygiene Data'!$C$10,0,10*ROW('Hygiene Data'!C113))),DQ119="No",ISNUMBER(OFFSET('Hygiene Data'!$C$10,0,10*ROW('Hygiene Data'!C113)))),CONCATENATE("[",ROUND(OFFSET('Hygiene Data'!$C$10,0,10*ROW('Hygiene Data'!C113)),0),"]"),IF(AND(ISNUMBER(OFFSET('Hygiene Data'!$C$10,0,10*ROW('Hygiene Data'!C113))),DQ119="",ISNUMBER(OFFSET('Hygiene Data'!$C$10,0,10*ROW('Hygiene Data'!C113)))),OFFSET('Hygiene Data'!$C$10,0,10*ROW('Hygiene Data'!C113)),NA())))</f>
        <v>#N/A</v>
      </c>
      <c r="BC119" s="121" t="e">
        <f ca="1">+IF(AND(ISNUMBER(OFFSET('Hygiene Data'!$D$6,0,10*ROW('Hygiene Data'!D113))),DR119="Yes"),OFFSET('Hygiene Data'!$D$6,0,10*ROW('Hygiene Data'!D113)),IF(AND(ISNUMBER(OFFSET('Hygiene Data'!$D$6,0,10*ROW('Hygiene Data'!D113))),DR119="No",ISNUMBER(OFFSET('Hygiene Data'!$D$6,0,10*ROW('Hygiene Data'!D113)))),CONCATENATE("[",ROUND(OFFSET('Hygiene Data'!$D$6,0,10*ROW('Hygiene Data'!D113)),0),"]"),IF(AND(ISNUMBER(OFFSET('Hygiene Data'!$D$6,0,10*ROW('Hygiene Data'!D113))),DR119="",ISNUMBER(OFFSET('Hygiene Data'!$D$6,0,10*ROW('Hygiene Data'!D113)))),OFFSET('Hygiene Data'!$D$6,0,10*ROW('Hygiene Data'!D113)),NA())))</f>
        <v>#N/A</v>
      </c>
      <c r="BD119" s="121" t="e">
        <f ca="1">+IF(AND(ISNUMBER(OFFSET('Hygiene Data'!$D$8,0,10*ROW('Hygiene Data'!D113))),DS119="Yes"),OFFSET('Hygiene Data'!$D$8,0,10*ROW('Hygiene Data'!D113)),IF(AND(ISNUMBER(OFFSET('Hygiene Data'!$D$8,0,10*ROW('Hygiene Data'!D113))),DS119="No",ISNUMBER(OFFSET('Hygiene Data'!$D$8,0,10*ROW('Hygiene Data'!D113)))),CONCATENATE("[",ROUND(OFFSET('Hygiene Data'!$D$8,0,10*ROW('Hygiene Data'!D113)),0),"]"),IF(AND(ISNUMBER(OFFSET('Hygiene Data'!$D$8,0,10*ROW('Hygiene Data'!D113))),DS119="",ISNUMBER(OFFSET('Hygiene Data'!$D$8,0,10*ROW('Hygiene Data'!D113)))),OFFSET('Hygiene Data'!$D$8,0,10*ROW('Hygiene Data'!D113)),NA())))</f>
        <v>#N/A</v>
      </c>
      <c r="BE119" s="121" t="e">
        <f ca="1">+IF(AND(ISNUMBER(OFFSET('Hygiene Data'!$D$10,0,10*ROW('Hygiene Data'!D113))),DT119="Yes"),OFFSET('Hygiene Data'!$D$10,0,10*ROW('Hygiene Data'!D113)),IF(AND(ISNUMBER(OFFSET('Hygiene Data'!$D$10,0,10*ROW('Hygiene Data'!D113))),DT119="No",ISNUMBER(OFFSET('Hygiene Data'!$D$10,0,10*ROW('Hygiene Data'!D113)))),CONCATENATE("[",ROUND(OFFSET('Hygiene Data'!$D$10,0,10*ROW('Hygiene Data'!D113)),0),"]"),IF(AND(ISNUMBER(OFFSET('Hygiene Data'!$D$10,0,10*ROW('Hygiene Data'!D113))),DT119="",ISNUMBER(OFFSET('Hygiene Data'!$D$10,0,10*ROW('Hygiene Data'!D113)))),OFFSET('Hygiene Data'!$D$10,0,10*ROW('Hygiene Data'!D113)),NA())))</f>
        <v>#N/A</v>
      </c>
      <c r="BF119" s="121" t="e">
        <f ca="1">+IF(AND(ISNUMBER(OFFSET('Hygiene Data'!$E$6,0,10*ROW('Hygiene Data'!E113))),DU119="Yes"),OFFSET('Hygiene Data'!$E$6,0,10*ROW('Hygiene Data'!E113)),IF(AND(ISNUMBER(OFFSET('Hygiene Data'!$E$6,0,10*ROW('Hygiene Data'!E113))),DU119="No",ISNUMBER(OFFSET('Hygiene Data'!$E$6,0,10*ROW('Hygiene Data'!E113)))),CONCATENATE("[",ROUND(OFFSET('Hygiene Data'!$E$6,0,10*ROW('Hygiene Data'!E113)),0),"]"),IF(AND(ISNUMBER(OFFSET('Hygiene Data'!$E$6,0,10*ROW('Hygiene Data'!E113))),DU119="",ISNUMBER(OFFSET('Hygiene Data'!$E$6,0,10*ROW('Hygiene Data'!E113)))),OFFSET('Hygiene Data'!$E$6,0,10*ROW('Hygiene Data'!E113)),NA())))</f>
        <v>#N/A</v>
      </c>
      <c r="BG119" s="121" t="e">
        <f ca="1">+IF(AND(ISNUMBER(OFFSET('Hygiene Data'!$E$8,0,10*ROW('Hygiene Data'!E113))),DV119="Yes"),OFFSET('Hygiene Data'!$E$8,0,10*ROW('Hygiene Data'!E113)),IF(AND(ISNUMBER(OFFSET('Hygiene Data'!$E$8,0,10*ROW('Hygiene Data'!E113))),DV119="No",ISNUMBER(OFFSET('Hygiene Data'!$E$8,0,10*ROW('Hygiene Data'!E113)))),CONCATENATE("[",ROUND(OFFSET('Hygiene Data'!$E$8,0,10*ROW('Hygiene Data'!E113)),0),"]"),IF(AND(ISNUMBER(OFFSET('Hygiene Data'!$E$8,0,10*ROW('Hygiene Data'!E113))),DV119="",ISNUMBER(OFFSET('Hygiene Data'!$E$8,0,10*ROW('Hygiene Data'!E113)))),OFFSET('Hygiene Data'!$E$8,0,10*ROW('Hygiene Data'!E113)),NA())))</f>
        <v>#N/A</v>
      </c>
      <c r="BH119" s="121" t="e">
        <f ca="1">+IF(AND(ISNUMBER(OFFSET('Hygiene Data'!$E$10,0,10*ROW('Hygiene Data'!E113))),DW119="Yes"),OFFSET('Hygiene Data'!$E$10,0,10*ROW('Hygiene Data'!E113)),IF(AND(ISNUMBER(OFFSET('Hygiene Data'!$E$10,0,10*ROW('Hygiene Data'!E113))),DW119="No",ISNUMBER(OFFSET('Hygiene Data'!$E$10,0,10*ROW('Hygiene Data'!E113)))),CONCATENATE("[",ROUND(OFFSET('Hygiene Data'!$E$10,0,10*ROW('Hygiene Data'!E113)),0),"]"),IF(AND(ISNUMBER(OFFSET('Hygiene Data'!$E$10,0,10*ROW('Hygiene Data'!E113))),DW119="",ISNUMBER(OFFSET('Hygiene Data'!$E$10,0,10*ROW('Hygiene Data'!E113)))),OFFSET('Hygiene Data'!$E$10,0,10*ROW('Hygiene Data'!E113)),NA())))</f>
        <v>#N/A</v>
      </c>
      <c r="BI119" s="121" t="e">
        <f ca="1">+IF(AND(ISNUMBER(OFFSET('Hygiene Data'!$F$6,0,10*ROW('Hygiene Data'!F113))),DX119="Yes"),OFFSET('Hygiene Data'!$F$6,0,10*ROW('Hygiene Data'!F113)),IF(AND(ISNUMBER(OFFSET('Hygiene Data'!$F$6,0,10*ROW('Hygiene Data'!F113))),DX119="No",ISNUMBER(OFFSET('Hygiene Data'!$F$6,0,10*ROW('Hygiene Data'!F113)))),CONCATENATE("[",ROUND(OFFSET('Hygiene Data'!$F$6,0,10*ROW('Hygiene Data'!F113)),0),"]"),IF(AND(ISNUMBER(OFFSET('Hygiene Data'!$F$6,0,10*ROW('Hygiene Data'!F113))),DX119="",ISNUMBER(OFFSET('Hygiene Data'!$F$6,0,10*ROW('Hygiene Data'!F113)))),OFFSET('Hygiene Data'!$F$6,0,10*ROW('Hygiene Data'!F113)),NA())))</f>
        <v>#N/A</v>
      </c>
      <c r="BJ119" s="121" t="e">
        <f ca="1">+IF(AND(ISNUMBER(OFFSET('Hygiene Data'!$F$8,0,10*ROW('Hygiene Data'!F113))),DY119="Yes"),OFFSET('Hygiene Data'!$F$8,0,10*ROW('Hygiene Data'!F113)),IF(AND(ISNUMBER(OFFSET('Hygiene Data'!$F$8,0,10*ROW('Hygiene Data'!F113))),DY119="No",ISNUMBER(OFFSET('Hygiene Data'!$F$8,0,10*ROW('Hygiene Data'!F113)))),CONCATENATE("[",ROUND(OFFSET('Hygiene Data'!$F$8,0,10*ROW('Hygiene Data'!F113)),0),"]"),IF(AND(ISNUMBER(OFFSET('Hygiene Data'!$F$8,0,10*ROW('Hygiene Data'!F113))),DY119="",ISNUMBER(OFFSET('Hygiene Data'!$F$8,0,10*ROW('Hygiene Data'!F113)))),OFFSET('Hygiene Data'!$F$8,0,10*ROW('Hygiene Data'!F113)),NA())))</f>
        <v>#N/A</v>
      </c>
      <c r="BK119" s="121" t="e">
        <f ca="1">+IF(AND(ISNUMBER(OFFSET('Hygiene Data'!$F$10,0,10*ROW('Hygiene Data'!F113))),DZ119="Yes"),OFFSET('Hygiene Data'!$F$10,0,10*ROW('Hygiene Data'!F113)),IF(AND(ISNUMBER(OFFSET('Hygiene Data'!$F$10,0,10*ROW('Hygiene Data'!F113))),DZ119="No",ISNUMBER(OFFSET('Hygiene Data'!$F$10,0,10*ROW('Hygiene Data'!F113)))),CONCATENATE("[",ROUND(OFFSET('Hygiene Data'!$F$10,0,10*ROW('Hygiene Data'!F113)),0),"]"),IF(AND(ISNUMBER(OFFSET('Hygiene Data'!$F$10,0,10*ROW('Hygiene Data'!F113))),DZ119="",ISNUMBER(OFFSET('Hygiene Data'!$F$10,0,10*ROW('Hygiene Data'!F113)))),OFFSET('Hygiene Data'!$F$10,0,10*ROW('Hygiene Data'!F113)),NA())))</f>
        <v>#N/A</v>
      </c>
      <c r="BL119" s="121" t="e">
        <f ca="1">+IF(AND(ISNUMBER(OFFSET('Hygiene Data'!$G$6,0,10*ROW('Hygiene Data'!G113))),EA119="Yes"),OFFSET('Hygiene Data'!$G$6,0,10*ROW('Hygiene Data'!G113)),IF(AND(ISNUMBER(OFFSET('Hygiene Data'!$G$6,0,10*ROW('Hygiene Data'!G113))),EA119="No",ISNUMBER(OFFSET('Hygiene Data'!$G$6,0,10*ROW('Hygiene Data'!G113)))),CONCATENATE("[",ROUND(OFFSET('Hygiene Data'!$G$6,0,10*ROW('Hygiene Data'!G113)),0),"]"),IF(AND(ISNUMBER(OFFSET('Hygiene Data'!$G$6,0,10*ROW('Hygiene Data'!G113))),EA119="",ISNUMBER(OFFSET('Hygiene Data'!$G$6,0,10*ROW('Hygiene Data'!G113)))),OFFSET('Hygiene Data'!$G$6,0,10*ROW('Hygiene Data'!G113)),NA())))</f>
        <v>#N/A</v>
      </c>
      <c r="BM119" s="121" t="e">
        <f ca="1">+IF(AND(ISNUMBER(OFFSET('Hygiene Data'!$G$8,0,10*ROW('Hygiene Data'!G113))),EB119="Yes"),OFFSET('Hygiene Data'!$G$8,0,10*ROW('Hygiene Data'!G113)),IF(AND(ISNUMBER(OFFSET('Hygiene Data'!$G$8,0,10*ROW('Hygiene Data'!G113))),EB119="No",ISNUMBER(OFFSET('Hygiene Data'!$G$8,0,10*ROW('Hygiene Data'!G113)))),CONCATENATE("[",ROUND(OFFSET('Hygiene Data'!$G$8,0,10*ROW('Hygiene Data'!G113)),0),"]"),IF(AND(ISNUMBER(OFFSET('Hygiene Data'!$G$8,0,10*ROW('Hygiene Data'!G113))),EB119="",ISNUMBER(OFFSET('Hygiene Data'!$G$8,0,10*ROW('Hygiene Data'!G113)))),OFFSET('Hygiene Data'!$G$8,0,10*ROW('Hygiene Data'!G113)),NA())))</f>
        <v>#N/A</v>
      </c>
      <c r="BN119" s="121" t="e">
        <f ca="1">+IF(AND(ISNUMBER(OFFSET('Hygiene Data'!$G$10,0,10*ROW('Hygiene Data'!G113))),EC119="Yes"),OFFSET('Hygiene Data'!$G$10,0,10*ROW('Hygiene Data'!G113)),IF(AND(ISNUMBER(OFFSET('Hygiene Data'!$G$10,0,10*ROW('Hygiene Data'!G113))),EC119="No",ISNUMBER(OFFSET('Hygiene Data'!$G$10,0,10*ROW('Hygiene Data'!G113)))),CONCATENATE("[",ROUND(OFFSET('Hygiene Data'!$G$10,0,10*ROW('Hygiene Data'!G113)),0),"]"),IF(AND(ISNUMBER(OFFSET('Hygiene Data'!$G$10,0,10*ROW('Hygiene Data'!G113))),EC119="",ISNUMBER(OFFSET('Hygiene Data'!$G$10,0,10*ROW('Hygiene Data'!G113)))),OFFSET('Hygiene Data'!$G$10,0,10*ROW('Hygiene Data'!G113)),NA())))</f>
        <v>#N/A</v>
      </c>
      <c r="BO119" s="121" t="e">
        <f ca="1">+IF(AND(ISNUMBER(OFFSET('Hygiene Data'!$H$6,0,10*ROW('Hygiene Data'!H113))),ED119="Yes"),OFFSET('Hygiene Data'!$H$6,0,10*ROW('Hygiene Data'!H113)),IF(AND(ISNUMBER(OFFSET('Hygiene Data'!$H$6,0,10*ROW('Hygiene Data'!H113))),ED119="No",ISNUMBER(OFFSET('Hygiene Data'!$H$6,0,10*ROW('Hygiene Data'!H113)))),CONCATENATE("[",ROUND(OFFSET('Hygiene Data'!$H$6,0,10*ROW('Hygiene Data'!H113)),0),"]"),IF(AND(ISNUMBER(OFFSET('Hygiene Data'!$H$6,0,10*ROW('Hygiene Data'!H113))),ED119="",ISNUMBER(OFFSET('Hygiene Data'!$H$6,0,10*ROW('Hygiene Data'!H113)))),OFFSET('Hygiene Data'!$H$6,0,10*ROW('Hygiene Data'!H113)),NA())))</f>
        <v>#N/A</v>
      </c>
      <c r="BP119" s="121" t="e">
        <f ca="1">+IF(AND(ISNUMBER(OFFSET('Hygiene Data'!$H$8,0,10*ROW('Hygiene Data'!H113))),EE119="Yes"),OFFSET('Hygiene Data'!$H$8,0,10*ROW('Hygiene Data'!H113)),IF(AND(ISNUMBER(OFFSET('Hygiene Data'!$H$8,0,10*ROW('Hygiene Data'!H113))),EE119="No",ISNUMBER(OFFSET('Hygiene Data'!$H$8,0,10*ROW('Hygiene Data'!H113)))),CONCATENATE("[",ROUND(OFFSET('Hygiene Data'!$H$8,0,10*ROW('Hygiene Data'!H113)),0),"]"),IF(AND(ISNUMBER(OFFSET('Hygiene Data'!$H$8,0,10*ROW('Hygiene Data'!H113))),EE119="",ISNUMBER(OFFSET('Hygiene Data'!$H$8,0,10*ROW('Hygiene Data'!H113)))),OFFSET('Hygiene Data'!$H$8,0,10*ROW('Hygiene Data'!H113)),NA())))</f>
        <v>#N/A</v>
      </c>
      <c r="BQ119" s="121" t="e">
        <f ca="1">+IF(AND(ISNUMBER(OFFSET('Hygiene Data'!$H$10,0,10*ROW('Hygiene Data'!H113))),EF119="Yes"),OFFSET('Hygiene Data'!$H$10,0,10*ROW('Hygiene Data'!H113)),IF(AND(ISNUMBER(OFFSET('Hygiene Data'!$H$10,0,10*ROW('Hygiene Data'!H113))),EF119="No",ISNUMBER(OFFSET('Hygiene Data'!$H$10,0,10*ROW('Hygiene Data'!H113)))),CONCATENATE("[",ROUND(OFFSET('Hygiene Data'!$H$10,0,10*ROW('Hygiene Data'!H113)),0),"]"),IF(AND(ISNUMBER(OFFSET('Hygiene Data'!$H$10,0,10*ROW('Hygiene Data'!H113))),EF119="",ISNUMBER(OFFSET('Hygiene Data'!$H$10,0,10*ROW('Hygiene Data'!H113)))),OFFSET('Hygiene Data'!$H$10,0,10*ROW('Hygiene Data'!H113)),NA())))</f>
        <v>#N/A</v>
      </c>
      <c r="BS119" s="28" t="str">
        <f ca="1">+IF(OFFSET('Water Data'!$C$28,0,10*ROW('Water Data'!C113))="","",OFFSET('Water Data'!$C$28,0,10*ROW('Water Data'!C113)))</f>
        <v/>
      </c>
      <c r="BT119" s="28" t="str">
        <f ca="1">+IF(OFFSET('Water Data'!$C$29,0,10*ROW('Water Data'!C113))="","",OFFSET('Water Data'!$C$29,0,10*ROW('Water Data'!C113)))</f>
        <v/>
      </c>
      <c r="BU119" s="28" t="str">
        <f ca="1">+IF(OFFSET('Water Data'!$C$30,0,10*ROW('Water Data'!C113))="","",OFFSET('Water Data'!$C$30,0,10*ROW('Water Data'!C113)))</f>
        <v/>
      </c>
      <c r="BV119" s="28" t="str">
        <f ca="1">+IF(OFFSET('Water Data'!$D$28,0,10*ROW('Water Data'!D113))="","",OFFSET('Water Data'!$D$28,0,10*ROW('Water Data'!D113)))</f>
        <v/>
      </c>
      <c r="BW119" s="28" t="str">
        <f ca="1">+IF(OFFSET('Water Data'!$D$29,0,10*ROW('Water Data'!D113))="","",OFFSET('Water Data'!$D$29,0,10*ROW('Water Data'!D113)))</f>
        <v/>
      </c>
      <c r="BX119" s="28" t="str">
        <f ca="1">+IF(OFFSET('Water Data'!$D$30,0,10*ROW('Water Data'!D113))="","",OFFSET('Water Data'!$D$30,0,10*ROW('Water Data'!D113)))</f>
        <v/>
      </c>
      <c r="BY119" s="28" t="str">
        <f ca="1">+IF(OFFSET('Water Data'!$E$28,0,10*ROW('Water Data'!E113))="","",OFFSET('Water Data'!$E$28,0,10*ROW('Water Data'!E113)))</f>
        <v/>
      </c>
      <c r="BZ119" s="28" t="str">
        <f ca="1">+IF(OFFSET('Water Data'!$E$29,0,10*ROW('Water Data'!E113))="","",OFFSET('Water Data'!$E$29,0,10*ROW('Water Data'!E113)))</f>
        <v/>
      </c>
      <c r="CA119" s="28" t="str">
        <f ca="1">+IF(OFFSET('Water Data'!$E$30,0,10*ROW('Water Data'!E113))="","",OFFSET('Water Data'!$E$30,0,10*ROW('Water Data'!E113)))</f>
        <v/>
      </c>
      <c r="CB119" s="28" t="str">
        <f ca="1">+IF(OFFSET('Water Data'!$F$28,0,10*ROW('Water Data'!F113))="","",OFFSET('Water Data'!$F$28,0,10*ROW('Water Data'!F113)))</f>
        <v/>
      </c>
      <c r="CC119" s="28" t="str">
        <f ca="1">+IF(OFFSET('Water Data'!$F$29,0,10*ROW('Water Data'!F113))="","",OFFSET('Water Data'!$F$29,0,10*ROW('Water Data'!F113)))</f>
        <v/>
      </c>
      <c r="CD119" s="28" t="str">
        <f ca="1">+IF(OFFSET('Water Data'!$F$30,0,10*ROW('Water Data'!F113))="","",OFFSET('Water Data'!$F$30,0,10*ROW('Water Data'!F113)))</f>
        <v/>
      </c>
      <c r="CE119" s="28" t="str">
        <f ca="1">+IF(OFFSET('Water Data'!$G$28,0,10*ROW('Water Data'!G113))="","",OFFSET('Water Data'!$G$28,0,10*ROW('Water Data'!G113)))</f>
        <v/>
      </c>
      <c r="CF119" s="28" t="str">
        <f ca="1">+IF(OFFSET('Water Data'!$G$29,0,10*ROW('Water Data'!G113))="","",OFFSET('Water Data'!$G$29,0,10*ROW('Water Data'!G113)))</f>
        <v/>
      </c>
      <c r="CG119" s="28" t="str">
        <f ca="1">+IF(OFFSET('Water Data'!$G$30,0,10*ROW('Water Data'!G113))="","",OFFSET('Water Data'!$G$30,0,10*ROW('Water Data'!G113)))</f>
        <v/>
      </c>
      <c r="CH119" s="28" t="str">
        <f ca="1">+IF(OFFSET('Water Data'!$H$28,0,10*ROW('Water Data'!H113))="","",OFFSET('Water Data'!$H$28,0,10*ROW('Water Data'!H113)))</f>
        <v/>
      </c>
      <c r="CI119" s="28" t="str">
        <f ca="1">+IF(OFFSET('Water Data'!$H$29,0,10*ROW('Water Data'!H113))="","",OFFSET('Water Data'!$H$29,0,10*ROW('Water Data'!H113)))</f>
        <v/>
      </c>
      <c r="CJ119" s="28" t="str">
        <f ca="1">+IF(OFFSET('Water Data'!$H$30,0,10*ROW('Water Data'!H113))="","",OFFSET('Water Data'!$H$30,0,10*ROW('Water Data'!H113)))</f>
        <v/>
      </c>
      <c r="CK119" s="28" t="str">
        <f ca="1">+IF(OFFSET('Sanitation Data'!$C$29,0,10*ROW('Sanitation Data'!C113))="","",OFFSET('Sanitation Data'!$C$29,0,10*ROW('Sanitation Data'!C113)))</f>
        <v/>
      </c>
      <c r="CL119" s="28" t="str">
        <f ca="1">+IF(OFFSET('Sanitation Data'!$C$30,0,10*ROW('Sanitation Data'!C113))="","",OFFSET('Sanitation Data'!$C$30,0,10*ROW('Sanitation Data'!C113)))</f>
        <v/>
      </c>
      <c r="CM119" s="28" t="str">
        <f ca="1">+IF(OFFSET('Sanitation Data'!$C$31,0,10*ROW('Sanitation Data'!C113))="","",OFFSET('Sanitation Data'!$C$31,0,10*ROW('Sanitation Data'!C113)))</f>
        <v/>
      </c>
      <c r="CN119" s="28" t="str">
        <f ca="1">+IF(OFFSET('Sanitation Data'!$C$32,0,10*ROW('Sanitation Data'!C113))="","",OFFSET('Sanitation Data'!$C$32,0,10*ROW('Sanitation Data'!C113)))</f>
        <v/>
      </c>
      <c r="CO119" s="28" t="str">
        <f ca="1">+IF(OFFSET('Sanitation Data'!$C$33,0,10*ROW('Sanitation Data'!C113))="","",OFFSET('Sanitation Data'!$C$33,0,10*ROW('Sanitation Data'!C113)))</f>
        <v/>
      </c>
      <c r="CP119" s="28" t="str">
        <f ca="1">+IF(OFFSET('Sanitation Data'!$D$29,0,10*ROW('Sanitation Data'!D113))="","",OFFSET('Sanitation Data'!$D$29,0,10*ROW('Sanitation Data'!D113)))</f>
        <v/>
      </c>
      <c r="CQ119" s="28" t="str">
        <f ca="1">+IF(OFFSET('Sanitation Data'!$D$30,0,10*ROW('Sanitation Data'!D113))="","",OFFSET('Sanitation Data'!$D$30,0,10*ROW('Sanitation Data'!D113)))</f>
        <v/>
      </c>
      <c r="CR119" s="28" t="str">
        <f ca="1">+IF(OFFSET('Sanitation Data'!$D$31,0,10*ROW('Sanitation Data'!D113))="","",OFFSET('Sanitation Data'!$D$31,0,10*ROW('Sanitation Data'!D113)))</f>
        <v/>
      </c>
      <c r="CS119" s="28" t="str">
        <f ca="1">+IF(OFFSET('Sanitation Data'!$D$32,0,10*ROW('Sanitation Data'!D113))="","",OFFSET('Sanitation Data'!$D$32,0,10*ROW('Sanitation Data'!D113)))</f>
        <v/>
      </c>
      <c r="CT119" s="28" t="str">
        <f ca="1">+IF(OFFSET('Sanitation Data'!$D$33,0,10*ROW('Sanitation Data'!D113))="","",OFFSET('Sanitation Data'!$D$33,0,10*ROW('Sanitation Data'!D113)))</f>
        <v/>
      </c>
      <c r="CU119" s="28" t="str">
        <f ca="1">+IF(OFFSET('Sanitation Data'!$E$29,0,10*ROW('Sanitation Data'!E113))="","",OFFSET('Sanitation Data'!$E$29,0,10*ROW('Sanitation Data'!E113)))</f>
        <v/>
      </c>
      <c r="CV119" s="28" t="str">
        <f ca="1">+IF(OFFSET('Sanitation Data'!$E$30,0,10*ROW('Sanitation Data'!E113))="","",OFFSET('Sanitation Data'!$E$30,0,10*ROW('Sanitation Data'!E113)))</f>
        <v/>
      </c>
      <c r="CW119" s="28" t="str">
        <f ca="1">+IF(OFFSET('Sanitation Data'!$E$31,0,10*ROW('Sanitation Data'!E113))="","",OFFSET('Sanitation Data'!$E$31,0,10*ROW('Sanitation Data'!E113)))</f>
        <v/>
      </c>
      <c r="CX119" s="28" t="str">
        <f ca="1">+IF(OFFSET('Sanitation Data'!$E$32,0,10*ROW('Sanitation Data'!E113))="","",OFFSET('Sanitation Data'!$E$32,0,10*ROW('Sanitation Data'!E113)))</f>
        <v/>
      </c>
      <c r="CY119" s="28" t="str">
        <f ca="1">+IF(OFFSET('Sanitation Data'!$E$33,0,10*ROW('Sanitation Data'!E113))="","",OFFSET('Sanitation Data'!$E$33,0,10*ROW('Sanitation Data'!E113)))</f>
        <v/>
      </c>
      <c r="CZ119" s="28" t="str">
        <f ca="1">+IF(OFFSET('Sanitation Data'!$F$29,0,10*ROW('Sanitation Data'!F113))="","",OFFSET('Sanitation Data'!$F$29,0,10*ROW('Sanitation Data'!F113)))</f>
        <v/>
      </c>
      <c r="DA119" s="28" t="str">
        <f ca="1">+IF(OFFSET('Sanitation Data'!$F$30,0,10*ROW('Sanitation Data'!F113))="","",OFFSET('Sanitation Data'!$F$30,0,10*ROW('Sanitation Data'!F113)))</f>
        <v/>
      </c>
      <c r="DB119" s="28" t="str">
        <f ca="1">+IF(OFFSET('Sanitation Data'!$F$31,0,10*ROW('Sanitation Data'!F113))="","",OFFSET('Sanitation Data'!$F$31,0,10*ROW('Sanitation Data'!F113)))</f>
        <v/>
      </c>
      <c r="DC119" s="28" t="str">
        <f ca="1">+IF(OFFSET('Sanitation Data'!$F$32,0,10*ROW('Sanitation Data'!F113))="","",OFFSET('Sanitation Data'!$F$32,0,10*ROW('Sanitation Data'!F113)))</f>
        <v/>
      </c>
      <c r="DD119" s="28" t="str">
        <f ca="1">+IF(OFFSET('Sanitation Data'!$F$33,0,10*ROW('Sanitation Data'!F113))="","",OFFSET('Sanitation Data'!$F$33,0,10*ROW('Sanitation Data'!F113)))</f>
        <v/>
      </c>
      <c r="DE119" s="28" t="str">
        <f ca="1">+IF(OFFSET('Sanitation Data'!$G$29,0,10*ROW('Sanitation Data'!G113))="","",OFFSET('Sanitation Data'!$G$29,0,10*ROW('Sanitation Data'!G113)))</f>
        <v/>
      </c>
      <c r="DF119" s="28" t="str">
        <f ca="1">+IF(OFFSET('Sanitation Data'!$G$30,0,10*ROW('Sanitation Data'!G113))="","",OFFSET('Sanitation Data'!$G$30,0,10*ROW('Sanitation Data'!G113)))</f>
        <v/>
      </c>
      <c r="DG119" s="28" t="str">
        <f ca="1">+IF(OFFSET('Sanitation Data'!$G$31,0,10*ROW('Sanitation Data'!G113))="","",OFFSET('Sanitation Data'!$G$31,0,10*ROW('Sanitation Data'!G113)))</f>
        <v/>
      </c>
      <c r="DH119" s="28" t="str">
        <f ca="1">+IF(OFFSET('Sanitation Data'!$G$32,0,10*ROW('Sanitation Data'!G113))="","",OFFSET('Sanitation Data'!$G$32,0,10*ROW('Sanitation Data'!G113)))</f>
        <v/>
      </c>
      <c r="DI119" s="28" t="str">
        <f ca="1">+IF(OFFSET('Sanitation Data'!$G$33,0,10*ROW('Sanitation Data'!G113))="","",OFFSET('Sanitation Data'!$G$33,0,10*ROW('Sanitation Data'!G113)))</f>
        <v/>
      </c>
      <c r="DJ119" s="28" t="str">
        <f ca="1">+IF(OFFSET('Sanitation Data'!$H$29,0,10*ROW('Sanitation Data'!H113))="","",OFFSET('Sanitation Data'!$H$29,0,10*ROW('Sanitation Data'!H113)))</f>
        <v/>
      </c>
      <c r="DK119" s="28" t="str">
        <f ca="1">+IF(OFFSET('Sanitation Data'!$H$30,0,10*ROW('Sanitation Data'!H113))="","",OFFSET('Sanitation Data'!$H$30,0,10*ROW('Sanitation Data'!H113)))</f>
        <v/>
      </c>
      <c r="DL119" s="28" t="str">
        <f ca="1">+IF(OFFSET('Sanitation Data'!$H$31,0,10*ROW('Sanitation Data'!H113))="","",OFFSET('Sanitation Data'!$H$31,0,10*ROW('Sanitation Data'!H113)))</f>
        <v/>
      </c>
      <c r="DM119" s="28" t="str">
        <f ca="1">+IF(OFFSET('Sanitation Data'!$H$32,0,10*ROW('Sanitation Data'!H113))="","",OFFSET('Sanitation Data'!$H$32,0,10*ROW('Sanitation Data'!H113)))</f>
        <v/>
      </c>
      <c r="DN119" s="28" t="str">
        <f ca="1">+IF(OFFSET('Sanitation Data'!$H$33,0,10*ROW('Sanitation Data'!H113))="","",OFFSET('Sanitation Data'!$H$33,0,10*ROW('Sanitation Data'!H113)))</f>
        <v/>
      </c>
      <c r="DO119" s="28" t="str">
        <f ca="1">+IF(OFFSET('Hygiene Data'!$C$12,0,10*ROW('Hygiene Data'!C113))="","",OFFSET('Hygiene Data'!$C$12,0,10*ROW('Hygiene Data'!C113)))</f>
        <v/>
      </c>
      <c r="DP119" s="28" t="str">
        <f ca="1">+IF(OFFSET('Hygiene Data'!$C$13,0,10*ROW('Hygiene Data'!C113))="","",OFFSET('Hygiene Data'!$C$13,0,10*ROW('Hygiene Data'!C113)))</f>
        <v/>
      </c>
      <c r="DQ119" s="28" t="str">
        <f ca="1">+IF(OFFSET('Hygiene Data'!$C$14,0,10*ROW('Hygiene Data'!C113))="","",OFFSET('Hygiene Data'!$C$14,0,10*ROW('Hygiene Data'!C113)))</f>
        <v/>
      </c>
      <c r="DR119" s="28" t="str">
        <f ca="1">+IF(OFFSET('Hygiene Data'!$D$12,0,10*ROW('Hygiene Data'!D113))="","",OFFSET('Hygiene Data'!$D$12,0,10*ROW('Hygiene Data'!D113)))</f>
        <v/>
      </c>
      <c r="DS119" s="28" t="str">
        <f ca="1">+IF(OFFSET('Hygiene Data'!$D$13,0,10*ROW('Hygiene Data'!D113))="","",OFFSET('Hygiene Data'!$D$13,0,10*ROW('Hygiene Data'!D113)))</f>
        <v/>
      </c>
      <c r="DT119" s="28" t="str">
        <f ca="1">+IF(OFFSET('Hygiene Data'!$D$14,0,10*ROW('Hygiene Data'!D113))="","",OFFSET('Hygiene Data'!$D$14,0,10*ROW('Hygiene Data'!D113)))</f>
        <v/>
      </c>
      <c r="DU119" s="28" t="str">
        <f ca="1">+IF(OFFSET('Hygiene Data'!$E$12,0,10*ROW('Hygiene Data'!E113))="","",OFFSET('Hygiene Data'!$E$12,0,10*ROW('Hygiene Data'!E113)))</f>
        <v/>
      </c>
      <c r="DV119" s="28" t="str">
        <f ca="1">+IF(OFFSET('Hygiene Data'!$E$13,0,10*ROW('Hygiene Data'!E113))="","",OFFSET('Hygiene Data'!$E$13,0,10*ROW('Hygiene Data'!E113)))</f>
        <v/>
      </c>
      <c r="DW119" s="28" t="str">
        <f ca="1">+IF(OFFSET('Hygiene Data'!$E$14,0,10*ROW('Hygiene Data'!E113))="","",OFFSET('Hygiene Data'!$E$14,0,10*ROW('Hygiene Data'!E113)))</f>
        <v/>
      </c>
      <c r="DX119" s="28" t="str">
        <f ca="1">+IF(OFFSET('Hygiene Data'!$F$12,0,10*ROW('Hygiene Data'!F113))="","",OFFSET('Hygiene Data'!$F$12,0,10*ROW('Hygiene Data'!F113)))</f>
        <v/>
      </c>
      <c r="DY119" s="28" t="str">
        <f ca="1">+IF(OFFSET('Hygiene Data'!$F$13,0,10*ROW('Hygiene Data'!F113))="","",OFFSET('Hygiene Data'!$F$13,0,10*ROW('Hygiene Data'!F113)))</f>
        <v/>
      </c>
      <c r="DZ119" s="28" t="str">
        <f ca="1">+IF(OFFSET('Hygiene Data'!$F$14,0,10*ROW('Hygiene Data'!F113))="","",OFFSET('Hygiene Data'!$F$14,0,10*ROW('Hygiene Data'!F113)))</f>
        <v/>
      </c>
      <c r="EA119" s="28" t="str">
        <f ca="1">+IF(OFFSET('Hygiene Data'!$G$12,0,10*ROW('Hygiene Data'!G113))="","",OFFSET('Hygiene Data'!$G$12,0,10*ROW('Hygiene Data'!G113)))</f>
        <v/>
      </c>
      <c r="EB119" s="28" t="str">
        <f ca="1">+IF(OFFSET('Hygiene Data'!$G$13,0,10*ROW('Hygiene Data'!G113))="","",OFFSET('Hygiene Data'!$G$13,0,10*ROW('Hygiene Data'!G113)))</f>
        <v/>
      </c>
      <c r="EC119" s="28" t="str">
        <f ca="1">+IF(OFFSET('Hygiene Data'!$G$14,0,10*ROW('Hygiene Data'!G113))="","",OFFSET('Hygiene Data'!$G$14,0,10*ROW('Hygiene Data'!G113)))</f>
        <v/>
      </c>
      <c r="ED119" s="28" t="str">
        <f ca="1">+IF(OFFSET('Hygiene Data'!$H$12,0,10*ROW('Hygiene Data'!H113))="","",OFFSET('Hygiene Data'!$H$12,0,10*ROW('Hygiene Data'!H113)))</f>
        <v/>
      </c>
      <c r="EE119" s="28" t="str">
        <f ca="1">+IF(OFFSET('Hygiene Data'!$H$13,0,10*ROW('Hygiene Data'!H113))="","",OFFSET('Hygiene Data'!$H$13,0,10*ROW('Hygiene Data'!H113)))</f>
        <v/>
      </c>
      <c r="EF119" s="28" t="str">
        <f ca="1">+IF(OFFSET('Hygiene Data'!$H$14,0,10*ROW('Hygiene Data'!H113))="","",OFFSET('Hygiene Data'!$H$14,0,10*ROW('Hygiene Data'!H113)))</f>
        <v/>
      </c>
    </row>
    <row r="120" spans="1:136" x14ac:dyDescent="0.2">
      <c r="A120" s="44" t="str">
        <f ca="1">+IF(OFFSET('Water Data'!$B$1,0,10*ROW('Water Data'!B117))="","",OFFSET('Water Data'!$B$1,0,10*ROW('Water Data'!B117)))</f>
        <v/>
      </c>
      <c r="B120" s="44" t="str">
        <f ca="1">+IF(OFFSET('Water Data'!$A$3,0,10*ROW('Water Data'!A117))="","",OFFSET('Water Data'!$A$3,0,10*ROW('Water Data'!A117)))</f>
        <v/>
      </c>
      <c r="C120" s="44" t="str">
        <f ca="1">+IF(OFFSET('Water Data'!$C$3,0,10*ROW('Water Data'!C117))="","",OFFSET('Water Data'!$C$3,0,10*ROW('Water Data'!C117)))</f>
        <v/>
      </c>
      <c r="D120" s="119" t="e">
        <f ca="1">+IF(AND(ISNUMBER(OFFSET('Water Data'!$C$5,0,10*ROW('Water Data'!C114))),BS120="Yes"),100-OFFSET('Water Data'!$C$5,0,10*ROW('Water Data'!C114)),IF(AND(ISNUMBER(OFFSET('Water Data'!$C$5,0,10*ROW('Water Data'!C114))),BS120="No",ISNUMBER(OFFSET('Water Data'!$C$5,0,10*ROW('Water Data'!C114)))),CONCATENATE("[",ROUND(100-OFFSET('Water Data'!$C$5,0,10*ROW('Water Data'!C114)),0),"]"),IF(AND(ISNUMBER(OFFSET('Water Data'!$C$5,0,10*ROW('Water Data'!C114))),BS120="",ISNUMBER(OFFSET('Water Data'!$C$5,0,10*ROW('Water Data'!C114)))),100-OFFSET('Water Data'!$C$5,0,10*ROW('Water Data'!C114)),NA())))</f>
        <v>#N/A</v>
      </c>
      <c r="E120" s="119" t="e">
        <f ca="1">+IF(AND(ISNUMBER(OFFSET('Water Data'!$C$7,0,10*ROW('Water Data'!D114))),BT120="Yes"),OFFSET('Water Data'!$C$7,0,10*ROW('Water Data'!C114)),IF(AND(ISNUMBER(OFFSET('Water Data'!$C$7,0,10*ROW('Water Data'!C114))),BT120="No",ISNUMBER(OFFSET('Water Data'!$C$7,0,10*ROW('Water Data'!C114)))),CONCATENATE("[",ROUND(OFFSET('Water Data'!$C$7,0,10*ROW('Water Data'!C114)),0),"]"),IF(AND(ISNUMBER(OFFSET('Water Data'!$C$7,0,10*ROW('Water Data'!C114))),BT120="",ISNUMBER(OFFSET('Water Data'!$C$7,0,10*ROW('Water Data'!C114)))),OFFSET('Water Data'!$C$7,0,10*ROW('Water Data'!C114)),NA())))</f>
        <v>#N/A</v>
      </c>
      <c r="F120" s="119" t="e">
        <f ca="1">+IF(AND(ISNUMBER(OFFSET('Water Data'!$C$10,0,10*ROW('Water Data'!C114))),BU120="Yes"),OFFSET('Water Data'!$C$10,0,10*ROW('Water Data'!C114)),IF(AND(ISNUMBER(OFFSET('Water Data'!$C$10,0,10*ROW('Water Data'!C114))),BU120="No",ISNUMBER(OFFSET('Water Data'!$C$10,0,10*ROW('Water Data'!C114)))),CONCATENATE("[",ROUND(OFFSET('Water Data'!$C$10,0,10*ROW('Water Data'!C114)),0),"]"),IF(AND(ISNUMBER(OFFSET('Water Data'!$C$10,0,10*ROW('Water Data'!C114))),BU120="",ISNUMBER(OFFSET('Water Data'!$C$10,0,10*ROW('Water Data'!C114)))),OFFSET('Water Data'!$C$10,0,10*ROW('Water Data'!C114)),NA())))</f>
        <v>#N/A</v>
      </c>
      <c r="G120" s="119" t="e">
        <f ca="1">+IF(AND(ISNUMBER(OFFSET('Water Data'!$D$5,0,10*ROW('Water Data'!D114))),BV120="Yes"),100-OFFSET('Water Data'!$D$5,0,10*ROW('Water Data'!D114)),IF(AND(ISNUMBER(OFFSET('Water Data'!$D$5,0,10*ROW('Water Data'!D114))),BV120="No",ISNUMBER(OFFSET('Water Data'!$D$5,0,10*ROW('Water Data'!D114)))),CONCATENATE("[",ROUND(100-OFFSET('Water Data'!$D$5,0,10*ROW('Water Data'!D114)),0),"]"),IF(AND(ISNUMBER(OFFSET('Water Data'!$D$5,0,10*ROW('Water Data'!D114))),BV120="",ISNUMBER(OFFSET('Water Data'!$D$5,0,10*ROW('Water Data'!D114)))),100-OFFSET('Water Data'!$D$5,0,10*ROW('Water Data'!D114)),NA())))</f>
        <v>#N/A</v>
      </c>
      <c r="H120" s="119" t="e">
        <f ca="1">+IF(AND(ISNUMBER(OFFSET('Water Data'!$D$7,0,10*ROW('Water Data'!D114))),BW120="Yes"),OFFSET('Water Data'!$D$7,0,10*ROW('Water Data'!D114)),IF(AND(ISNUMBER(OFFSET('Water Data'!$D$7,0,10*ROW('Water Data'!D114))),BW120="No",ISNUMBER(OFFSET('Water Data'!$D$7,0,10*ROW('Water Data'!D114)))),CONCATENATE("[",ROUND(OFFSET('Water Data'!$C$7,0,10*ROW('Water Data'!D114)),0),"]"),IF(AND(ISNUMBER(OFFSET('Water Data'!$D$7,0,10*ROW('Water Data'!D114))),BW120="",ISNUMBER(OFFSET('Water Data'!$D$7,0,10*ROW('Water Data'!D114)))),OFFSET('Water Data'!$D$7,0,10*ROW('Water Data'!D114)),NA())))</f>
        <v>#N/A</v>
      </c>
      <c r="I120" s="119" t="e">
        <f ca="1">+IF(AND(ISNUMBER(OFFSET('Water Data'!$D$10,0,10*ROW('Water Data'!D114))),BX120="Yes"),OFFSET('Water Data'!$D$10,0,10*ROW('Water Data'!D114)),IF(AND(ISNUMBER(OFFSET('Water Data'!$D$10,0,10*ROW('Water Data'!D114))),BX120="No",ISNUMBER(OFFSET('Water Data'!$D$10,0,10*ROW('Water Data'!D114)))),CONCATENATE("[",ROUND(OFFSET('Water Data'!$D$10,0,10*ROW('Water Data'!D114)),0),"]"),IF(AND(ISNUMBER(OFFSET('Water Data'!$D$10,0,10*ROW('Water Data'!D114))),BX120="",ISNUMBER(OFFSET('Water Data'!$D$10,0,10*ROW('Water Data'!D114)))),OFFSET('Water Data'!$D$10,0,10*ROW('Water Data'!D114)),NA())))</f>
        <v>#N/A</v>
      </c>
      <c r="J120" s="119" t="e">
        <f ca="1">+IF(AND(ISNUMBER(OFFSET('Water Data'!$E$5,0,10*ROW('Water Data'!E114))),BY120="Yes"),100-OFFSET('Water Data'!$E$5,0,10*ROW('Water Data'!E114)),IF(AND(ISNUMBER(OFFSET('Water Data'!$E$5,0,10*ROW('Water Data'!E114))),BY120="No",ISNUMBER(OFFSET('Water Data'!$E$5,0,10*ROW('Water Data'!E114)))),CONCATENATE("[",ROUND(100-OFFSET('Water Data'!$E$5,0,10*ROW('Water Data'!E114)),0),"]"),IF(AND(ISNUMBER(OFFSET('Water Data'!$E$5,0,10*ROW('Water Data'!E114))),BY120="",ISNUMBER(OFFSET('Water Data'!$E$5,0,10*ROW('Water Data'!E114)))),100-OFFSET('Water Data'!$E$5,0,10*ROW('Water Data'!E114)),NA())))</f>
        <v>#N/A</v>
      </c>
      <c r="K120" s="119" t="e">
        <f ca="1">+IF(AND(ISNUMBER(OFFSET('Water Data'!$E$7,0,10*ROW('Water Data'!E114))),BZ120="Yes"),OFFSET('Water Data'!$E$7,0,10*ROW('Water Data'!E114)),IF(AND(ISNUMBER(OFFSET('Water Data'!$E$7,0,10*ROW('Water Data'!E114))),BZ120="No",ISNUMBER(OFFSET('Water Data'!$E$7,0,10*ROW('Water Data'!E114)))),CONCATENATE("[",ROUND(OFFSET('Water Data'!$E$7,0,10*ROW('Water Data'!E114)),0),"]"),IF(AND(ISNUMBER(OFFSET('Water Data'!$E$7,0,10*ROW('Water Data'!E114))),BZ120="",ISNUMBER(OFFSET('Water Data'!$E$7,0,10*ROW('Water Data'!E114)))),OFFSET('Water Data'!$E$7,0,10*ROW('Water Data'!E114)),NA())))</f>
        <v>#N/A</v>
      </c>
      <c r="L120" s="119" t="e">
        <f ca="1">+IF(AND(ISNUMBER(OFFSET('Water Data'!$E$10,0,10*ROW('Water Data'!E114))),CA120="Yes"),OFFSET('Water Data'!$E$10,0,10*ROW('Water Data'!E114)),IF(AND(ISNUMBER(OFFSET('Water Data'!$E$10,0,10*ROW('Water Data'!E114))),CA120="No",ISNUMBER(OFFSET('Water Data'!$E$10,0,10*ROW('Water Data'!E114)))),CONCATENATE("[",ROUND(OFFSET('Water Data'!$E$10,0,10*ROW('Water Data'!E114)),0),"]"),IF(AND(ISNUMBER(OFFSET('Water Data'!$E$10,0,10*ROW('Water Data'!E114))),CA120="",ISNUMBER(OFFSET('Water Data'!$E$10,0,10*ROW('Water Data'!E114)))),OFFSET('Water Data'!$E$10,0,10*ROW('Water Data'!E114)),NA())))</f>
        <v>#N/A</v>
      </c>
      <c r="M120" s="119" t="e">
        <f ca="1">+IF(AND(ISNUMBER(OFFSET('Water Data'!$F$5,0,10*ROW('Water Data'!F114))),CB120="Yes"),100-OFFSET('Water Data'!$F$5,0,10*ROW('Water Data'!F114)),IF(AND(ISNUMBER(OFFSET('Water Data'!$F$5,0,10*ROW('Water Data'!F114))),CB120="No",ISNUMBER(OFFSET('Water Data'!$F$5,0,10*ROW('Water Data'!F114)))),CONCATENATE("[",ROUND(100-OFFSET('Water Data'!$F$5,0,10*ROW('Water Data'!F114)),0),"]"),IF(AND(ISNUMBER(OFFSET('Water Data'!$F$5,0,10*ROW('Water Data'!F114))),CB120="",ISNUMBER(OFFSET('Water Data'!$F$5,0,10*ROW('Water Data'!F114)))),100-OFFSET('Water Data'!$F$5,0,10*ROW('Water Data'!F114)),NA())))</f>
        <v>#N/A</v>
      </c>
      <c r="N120" s="119" t="e">
        <f ca="1">+IF(AND(ISNUMBER(OFFSET('Water Data'!$F$7,0,10*ROW('Water Data'!F114))),CC120="Yes"),OFFSET('Water Data'!$F$7,0,10*ROW('Water Data'!F114)),IF(AND(ISNUMBER(OFFSET('Water Data'!$F$7,0,10*ROW('Water Data'!F114))),CC120="No",ISNUMBER(OFFSET('Water Data'!$F$7,0,10*ROW('Water Data'!F114)))),CONCATENATE("[",ROUND(OFFSET('Water Data'!$F$7,0,10*ROW('Water Data'!F114)),0),"]"),IF(AND(ISNUMBER(OFFSET('Water Data'!$F$7,0,10*ROW('Water Data'!F114))),CC120="",ISNUMBER(OFFSET('Water Data'!$F$7,0,10*ROW('Water Data'!F114)))),OFFSET('Water Data'!$F$7,0,10*ROW('Water Data'!F114)),NA())))</f>
        <v>#N/A</v>
      </c>
      <c r="O120" s="119" t="e">
        <f ca="1">+IF(AND(ISNUMBER(OFFSET('Water Data'!$F$10,0,10*ROW('Water Data'!F114))),CD120="Yes"),OFFSET('Water Data'!$F$10,0,10*ROW('Water Data'!F114)),IF(AND(ISNUMBER(OFFSET('Water Data'!$F$10,0,10*ROW('Water Data'!F114))),CD120="No",ISNUMBER(OFFSET('Water Data'!$F$10,0,10*ROW('Water Data'!F114)))),CONCATENATE("[",ROUND(OFFSET('Water Data'!$F$10,0,10*ROW('Water Data'!F114)),0),"]"),IF(AND(ISNUMBER(OFFSET('Water Data'!$F$10,0,10*ROW('Water Data'!F114))),CD120="",ISNUMBER(OFFSET('Water Data'!$F$10,0,10*ROW('Water Data'!F114)))),OFFSET('Water Data'!$F$10,0,10*ROW('Water Data'!F114)),NA())))</f>
        <v>#N/A</v>
      </c>
      <c r="P120" s="119" t="e">
        <f ca="1">+IF(AND(ISNUMBER(OFFSET('Water Data'!$G$5,0,10*ROW('Water Data'!G114))),CE120="Yes"),100-OFFSET('Water Data'!$G$5,0,10*ROW('Water Data'!G114)),IF(AND(ISNUMBER(OFFSET('Water Data'!$G$5,0,10*ROW('Water Data'!G114))),CE120="No",ISNUMBER(OFFSET('Water Data'!$G$5,0,10*ROW('Water Data'!G114)))),CONCATENATE("[",ROUND(100-OFFSET('Water Data'!$G$5,0,10*ROW('Water Data'!G114)),0),"]"),IF(AND(ISNUMBER(OFFSET('Water Data'!$G$5,0,10*ROW('Water Data'!G114))),CE120="",ISNUMBER(OFFSET('Water Data'!$G$5,0,10*ROW('Water Data'!G114)))),100-OFFSET('Water Data'!$G$5,0,10*ROW('Water Data'!G114)),NA())))</f>
        <v>#N/A</v>
      </c>
      <c r="Q120" s="119" t="e">
        <f ca="1">+IF(AND(ISNUMBER(OFFSET('Water Data'!$G$7,0,10*ROW('Water Data'!G114))),CF120="Yes"),OFFSET('Water Data'!$G$7,0,10*ROW('Water Data'!G114)),IF(AND(ISNUMBER(OFFSET('Water Data'!$G$7,0,10*ROW('Water Data'!G114))),CF120="No",ISNUMBER(OFFSET('Water Data'!$G$7,0,10*ROW('Water Data'!G114)))),CONCATENATE("[",ROUND(OFFSET('Water Data'!$G$7,0,10*ROW('Water Data'!G114)),0),"]"),IF(AND(ISNUMBER(OFFSET('Water Data'!$G$7,0,10*ROW('Water Data'!G114))),CF120="",ISNUMBER(OFFSET('Water Data'!$G$7,0,10*ROW('Water Data'!G114)))),OFFSET('Water Data'!$G$7,0,10*ROW('Water Data'!G114)),NA())))</f>
        <v>#N/A</v>
      </c>
      <c r="R120" s="119" t="e">
        <f ca="1">+IF(AND(ISNUMBER(OFFSET('Water Data'!$G$10,0,10*ROW('Water Data'!G114))),CG120="Yes"),OFFSET('Water Data'!$G$10,0,10*ROW('Water Data'!G114)),IF(AND(ISNUMBER(OFFSET('Water Data'!$G$10,0,10*ROW('Water Data'!G114))),CG120="No",ISNUMBER(OFFSET('Water Data'!$G$10,0,10*ROW('Water Data'!G114)))),CONCATENATE("[",ROUND(OFFSET('Water Data'!$G$10,0,10*ROW('Water Data'!G114)),0),"]"),IF(AND(ISNUMBER(OFFSET('Water Data'!$G$10,0,10*ROW('Water Data'!G114))),CG120="",ISNUMBER(OFFSET('Water Data'!$G$10,0,10*ROW('Water Data'!G114)))),OFFSET('Water Data'!$G$10,0,10*ROW('Water Data'!G114)),NA())))</f>
        <v>#N/A</v>
      </c>
      <c r="S120" s="119" t="e">
        <f ca="1">+IF(AND(ISNUMBER(OFFSET('Water Data'!$H$5,0,10*ROW('Water Data'!H114))),CH120="Yes"),100-OFFSET('Water Data'!$H$5,0,10*ROW('Water Data'!H114)),IF(AND(ISNUMBER(OFFSET('Water Data'!$H$5,0,10*ROW('Water Data'!H114))),CH120="No",ISNUMBER(OFFSET('Water Data'!$H$5,0,10*ROW('Water Data'!H114)))),CONCATENATE("[",ROUND(100-OFFSET('Water Data'!$H$5,0,10*ROW('Water Data'!H114)),0),"]"),IF(AND(ISNUMBER(OFFSET('Water Data'!$H$5,0,10*ROW('Water Data'!H114))),CH120="",ISNUMBER(OFFSET('Water Data'!$H$5,0,10*ROW('Water Data'!H114)))),100-OFFSET('Water Data'!$H$5,0,10*ROW('Water Data'!H114)),NA())))</f>
        <v>#N/A</v>
      </c>
      <c r="T120" s="119" t="e">
        <f ca="1">+IF(AND(ISNUMBER(OFFSET('Water Data'!$H$7,0,10*ROW('Water Data'!H114))),CI120="Yes"),OFFSET('Water Data'!$H$7,0,10*ROW('Water Data'!H114)),IF(AND(ISNUMBER(OFFSET('Water Data'!$H$7,0,10*ROW('Water Data'!H114))),CI120="No",ISNUMBER(OFFSET('Water Data'!$H$7,0,10*ROW('Water Data'!H114)))),CONCATENATE("[",ROUND(OFFSET('Water Data'!$H$7,0,10*ROW('Water Data'!H114)),0),"]"),IF(AND(ISNUMBER(OFFSET('Water Data'!$H$7,0,10*ROW('Water Data'!H114))),CI120="",ISNUMBER(OFFSET('Water Data'!$H$7,0,10*ROW('Water Data'!H114)))),OFFSET('Water Data'!$H$7,0,10*ROW('Water Data'!H114)),NA())))</f>
        <v>#N/A</v>
      </c>
      <c r="U120" s="119" t="e">
        <f ca="1">+IF(AND(ISNUMBER(OFFSET('Water Data'!$H$10,0,10*ROW('Water Data'!H114))),CJ120="Yes"),OFFSET('Water Data'!$H$10,0,10*ROW('Water Data'!H114)),IF(AND(ISNUMBER(OFFSET('Water Data'!$H$10,0,10*ROW('Water Data'!H114))),CJ120="No",ISNUMBER(OFFSET('Water Data'!$H$10,0,10*ROW('Water Data'!H114)))),CONCATENATE("[",ROUND(OFFSET('Water Data'!$H$10,0,10*ROW('Water Data'!H114)),0),"]"),IF(AND(ISNUMBER(OFFSET('Water Data'!$H$10,0,10*ROW('Water Data'!H114))),CJ120="",ISNUMBER(OFFSET('Water Data'!$H$10,0,10*ROW('Water Data'!H114)))),OFFSET('Water Data'!$H$10,0,10*ROW('Water Data'!H114)),NA())))</f>
        <v>#N/A</v>
      </c>
      <c r="V120" s="120" t="e">
        <f ca="1">+IF(AND(ISNUMBER(OFFSET('Sanitation Data'!$C$5,0,10*ROW('Sanitation Data'!C114))),CK120="Yes"),100-OFFSET('Sanitation Data'!$C$5,0,10*ROW('Sanitation Data'!C114)),IF(AND(ISNUMBER(OFFSET('Sanitation Data'!$C$5,0,10*ROW('Sanitation Data'!C114))),CK120="No",ISNUMBER(OFFSET('Sanitation Data'!$C$5,0,10*ROW('Sanitation Data'!C114)))),CONCATENATE("[",ROUND(100-OFFSET('Sanitation Data'!$C$5,0,10*ROW('Sanitation Data'!C114)),0),"]"),IF(AND(ISNUMBER(OFFSET('Sanitation Data'!$C$5,0,10*ROW('Sanitation Data'!C114))),CK120="",ISNUMBER(OFFSET('Sanitation Data'!$C$5,0,10*ROW('Sanitation Data'!C114)))),100-OFFSET('Sanitation Data'!$C$5,0,10*ROW('Sanitation Data'!C114)),NA())))</f>
        <v>#N/A</v>
      </c>
      <c r="W120" s="120" t="e">
        <f ca="1">+IF(AND(ISNUMBER(OFFSET('Sanitation Data'!$C$7,0,10*ROW('Sanitation Data'!C114))),CL120="Yes"),OFFSET('Sanitation Data'!$C$7,0,10*ROW('Sanitation Data'!C114)),IF(AND(ISNUMBER(OFFSET('Sanitation Data'!$C$7,0,10*ROW('Sanitation Data'!C114))),CL120="No",ISNUMBER(OFFSET('Sanitation Data'!$C$7,0,10*ROW('Sanitation Data'!C114)))),CONCATENATE("[",ROUND(OFFSET('Sanitation Data'!$C$7,0,10*ROW('Sanitation Data'!C114)),0),"]"),IF(AND(ISNUMBER(OFFSET('Sanitation Data'!$C$7,0,10*ROW('Sanitation Data'!C114))),CL120="",ISNUMBER(OFFSET('Sanitation Data'!$C$7,0,10*ROW('Sanitation Data'!C114)))),OFFSET('Sanitation Data'!$C$7,0,10*ROW('Sanitation Data'!C114)),NA())))</f>
        <v>#N/A</v>
      </c>
      <c r="X120" s="120" t="e">
        <f ca="1">+IF(AND(ISNUMBER(OFFSET('Sanitation Data'!$C$11,0,10*ROW('Sanitation Data'!C114))),CM120="Yes"),OFFSET('Sanitation Data'!$C$11,0,10*ROW('Sanitation Data'!C114)),IF(AND(ISNUMBER(OFFSET('Sanitation Data'!$C$11,0,10*ROW('Sanitation Data'!C114))),CM120="No",ISNUMBER(OFFSET('Sanitation Data'!$C$11,0,10*ROW('Sanitation Data'!C114)))),CONCATENATE("[",ROUND(OFFSET('Sanitation Data'!$C$11,0,10*ROW('Sanitation Data'!C114)),0),"]"),IF(AND(ISNUMBER(OFFSET('Sanitation Data'!$C$11,0,10*ROW('Sanitation Data'!C114))),CM120="",ISNUMBER(OFFSET('Sanitation Data'!$C$11,0,10*ROW('Sanitation Data'!C114)))),OFFSET('Sanitation Data'!$C$11,0,10*ROW('Sanitation Data'!C114)),NA())))</f>
        <v>#N/A</v>
      </c>
      <c r="Y120" s="120" t="e">
        <f ca="1">+IF(AND(ISNUMBER(OFFSET('Sanitation Data'!$C$12,0,10*ROW('Sanitation Data'!C114))),CN120="Yes"),OFFSET('Sanitation Data'!$C$12,0,10*ROW('Sanitation Data'!C114)),IF(AND(ISNUMBER(OFFSET('Sanitation Data'!$C$12,0,10*ROW('Sanitation Data'!C114))),CN120="No",ISNUMBER(OFFSET('Sanitation Data'!$C$12,0,10*ROW('Sanitation Data'!C114)))),CONCATENATE("[",ROUND(OFFSET('Sanitation Data'!$C$12,0,10*ROW('Sanitation Data'!C114)),0),"]"),IF(AND(ISNUMBER(OFFSET('Sanitation Data'!$C$12,0,10*ROW('Sanitation Data'!C114))),CN120="",ISNUMBER(OFFSET('Sanitation Data'!$C$12,0,10*ROW('Sanitation Data'!C114)))),OFFSET('Sanitation Data'!$C$12,0,10*ROW('Sanitation Data'!C114)),NA())))</f>
        <v>#N/A</v>
      </c>
      <c r="Z120" s="120" t="e">
        <f ca="1">+IF(AND(ISNUMBER(OFFSET('Sanitation Data'!$C$13,0,10*ROW('Sanitation Data'!C114))),CO120="Yes"),OFFSET('Sanitation Data'!$C$13,0,10*ROW('Sanitation Data'!C114)),IF(AND(ISNUMBER(OFFSET('Sanitation Data'!$C$13,0,10*ROW('Sanitation Data'!C114))),CO120="No",ISNUMBER(OFFSET('Sanitation Data'!$C$13,0,10*ROW('Sanitation Data'!C114)))),CONCATENATE("[",ROUND(OFFSET('Sanitation Data'!$C$13,0,10*ROW('Sanitation Data'!C114)),0),"]"),IF(AND(ISNUMBER(OFFSET('Sanitation Data'!$C$13,0,10*ROW('Sanitation Data'!C114))),CO120="",ISNUMBER(OFFSET('Sanitation Data'!$C$13,0,10*ROW('Sanitation Data'!C114)))),OFFSET('Sanitation Data'!$C$13,0,10*ROW('Sanitation Data'!C114)),NA())))</f>
        <v>#N/A</v>
      </c>
      <c r="AA120" s="120" t="e">
        <f ca="1">+IF(AND(ISNUMBER(OFFSET('Sanitation Data'!$D$5,0,10*ROW('Sanitation Data'!D114))),CP120="Yes"),100-OFFSET('Sanitation Data'!$D$5,0,10*ROW('Sanitation Data'!D114)),IF(AND(ISNUMBER(OFFSET('Sanitation Data'!$D$5,0,10*ROW('Sanitation Data'!D114))),CP120="No",ISNUMBER(OFFSET('Sanitation Data'!$D$5,0,10*ROW('Sanitation Data'!D114)))),CONCATENATE("[",ROUND(100-OFFSET('Sanitation Data'!$D$5,0,10*ROW('Sanitation Data'!D114)),0),"]"),IF(AND(ISNUMBER(OFFSET('Sanitation Data'!$D$5,0,10*ROW('Sanitation Data'!D114))),CP120="",ISNUMBER(OFFSET('Sanitation Data'!$D$5,0,10*ROW('Sanitation Data'!D114)))),100-OFFSET('Sanitation Data'!$D$5,0,10*ROW('Sanitation Data'!D114)),NA())))</f>
        <v>#N/A</v>
      </c>
      <c r="AB120" s="120" t="e">
        <f ca="1">+IF(AND(ISNUMBER(OFFSET('Sanitation Data'!$D$7,0,10*ROW('Sanitation Data'!D114))),CQ120="Yes"),OFFSET('Sanitation Data'!$D$7,0,10*ROW('Sanitation Data'!G114)),IF(AND(ISNUMBER(OFFSET('Sanitation Data'!$D$7,0,10*ROW('Sanitation Data'!D114))),CQ120="No",ISNUMBER(OFFSET('Sanitation Data'!$D$7,0,10*ROW('Sanitation Data'!D114)))),CONCATENATE("[",ROUND(OFFSET('Sanitation Data'!$D$7,0,10*ROW('Sanitation Data'!D114)),0),"]"),IF(AND(ISNUMBER(OFFSET('Sanitation Data'!$D$7,0,10*ROW('Sanitation Data'!D114))),CQ120="",ISNUMBER(OFFSET('Sanitation Data'!$D$7,0,10*ROW('Sanitation Data'!D114)))),OFFSET('Sanitation Data'!$D$7,0,10*ROW('Sanitation Data'!D114)),NA())))</f>
        <v>#N/A</v>
      </c>
      <c r="AC120" s="120" t="e">
        <f ca="1">+IF(AND(ISNUMBER(OFFSET('Sanitation Data'!$D$11,0,10*ROW('Sanitation Data'!D114))),CR120="Yes"),OFFSET('Sanitation Data'!$D$11,0,10*ROW('Sanitation Data'!D114)),IF(AND(ISNUMBER(OFFSET('Sanitation Data'!$D$11,0,10*ROW('Sanitation Data'!D114))),CR120="No",ISNUMBER(OFFSET('Sanitation Data'!$D$11,0,10*ROW('Sanitation Data'!D114)))),CONCATENATE("[",ROUND(OFFSET('Sanitation Data'!$D$11,0,10*ROW('Sanitation Data'!D114)),0),"]"),IF(AND(ISNUMBER(OFFSET('Sanitation Data'!$D$11,0,10*ROW('Sanitation Data'!D114))),CR120="",ISNUMBER(OFFSET('Sanitation Data'!$D$11,0,10*ROW('Sanitation Data'!D114)))),OFFSET('Sanitation Data'!$D$11,0,10*ROW('Sanitation Data'!D114)),NA())))</f>
        <v>#N/A</v>
      </c>
      <c r="AD120" s="120" t="e">
        <f ca="1">+IF(AND(ISNUMBER(OFFSET('Sanitation Data'!$D$12,0,10*ROW('Sanitation Data'!D114))),CS120="Yes"),OFFSET('Sanitation Data'!$D$12,0,10*ROW('Sanitation Data'!D114)),IF(AND(ISNUMBER(OFFSET('Sanitation Data'!$D$12,0,10*ROW('Sanitation Data'!D114))),CS120="No",ISNUMBER(OFFSET('Sanitation Data'!$D$12,0,10*ROW('Sanitation Data'!D114)))),CONCATENATE("[",ROUND(OFFSET('Sanitation Data'!$D$12,0,10*ROW('Sanitation Data'!D114)),0),"]"),IF(AND(ISNUMBER(OFFSET('Sanitation Data'!$D$12,0,10*ROW('Sanitation Data'!D114))),CS120="",ISNUMBER(OFFSET('Sanitation Data'!$D$12,0,10*ROW('Sanitation Data'!D114)))),OFFSET('Sanitation Data'!$D$12,0,10*ROW('Sanitation Data'!D114)),NA())))</f>
        <v>#N/A</v>
      </c>
      <c r="AE120" s="120" t="e">
        <f ca="1">+IF(AND(ISNUMBER(OFFSET('Sanitation Data'!$D$13,0,10*ROW('Sanitation Data'!D114))),CT120="Yes"),OFFSET('Sanitation Data'!$D$13,0,10*ROW('Sanitation Data'!D114)),IF(AND(ISNUMBER(OFFSET('Sanitation Data'!$D$13,0,10*ROW('Sanitation Data'!D114))),CT120="No",ISNUMBER(OFFSET('Sanitation Data'!$D$13,0,10*ROW('Sanitation Data'!D114)))),CONCATENATE("[",ROUND(OFFSET('Sanitation Data'!$D$13,0,10*ROW('Sanitation Data'!D114)),0),"]"),IF(AND(ISNUMBER(OFFSET('Sanitation Data'!$D$13,0,10*ROW('Sanitation Data'!D114))),CT120="",ISNUMBER(OFFSET('Sanitation Data'!$D$13,0,10*ROW('Sanitation Data'!D114)))),OFFSET('Sanitation Data'!$D$13,0,10*ROW('Sanitation Data'!D114)),NA())))</f>
        <v>#N/A</v>
      </c>
      <c r="AF120" s="120" t="e">
        <f ca="1">+IF(AND(ISNUMBER(OFFSET('Sanitation Data'!$E$5,0,10*ROW('Sanitation Data'!E114))),CU120="Yes"),100-OFFSET('Sanitation Data'!$E$5,0,10*ROW('Sanitation Data'!E114)),IF(AND(ISNUMBER(OFFSET('Sanitation Data'!$E$5,0,10*ROW('Sanitation Data'!E114))),CU120="No",ISNUMBER(OFFSET('Sanitation Data'!$E$5,0,10*ROW('Sanitation Data'!E114)))),CONCATENATE("[",ROUND(100-OFFSET('Sanitation Data'!$E$5,0,10*ROW('Sanitation Data'!E114)),0),"]"),IF(AND(ISNUMBER(OFFSET('Sanitation Data'!$E$5,0,10*ROW('Sanitation Data'!E114))),CU120="",ISNUMBER(OFFSET('Sanitation Data'!$E$5,0,10*ROW('Sanitation Data'!E114)))),100-OFFSET('Sanitation Data'!$E$5,0,10*ROW('Sanitation Data'!E114)),NA())))</f>
        <v>#N/A</v>
      </c>
      <c r="AG120" s="120" t="e">
        <f ca="1">+IF(AND(ISNUMBER(OFFSET('Sanitation Data'!$E$7,0,10*ROW('Sanitation Data'!E114))),CV120="Yes"),OFFSET('Sanitation Data'!$E$7,0,10*ROW('Sanitation Data'!E114)),IF(AND(ISNUMBER(OFFSET('Sanitation Data'!$E$7,0,10*ROW('Sanitation Data'!E114))),CV120="No",ISNUMBER(OFFSET('Sanitation Data'!$E$7,0,10*ROW('Sanitation Data'!E114)))),CONCATENATE("[",ROUND(OFFSET('Sanitation Data'!$E$7,0,10*ROW('Sanitation Data'!E114)),0),"]"),IF(AND(ISNUMBER(OFFSET('Sanitation Data'!$E$7,0,10*ROW('Sanitation Data'!E114))),CV120="",ISNUMBER(OFFSET('Sanitation Data'!$E$7,0,10*ROW('Sanitation Data'!E114)))),OFFSET('Sanitation Data'!$E$7,0,10*ROW('Sanitation Data'!E114)),NA())))</f>
        <v>#N/A</v>
      </c>
      <c r="AH120" s="120" t="e">
        <f ca="1">+IF(AND(ISNUMBER(OFFSET('Sanitation Data'!$E$11,0,10*ROW('Sanitation Data'!E114))),CW120="Yes"),OFFSET('Sanitation Data'!$E$11,0,10*ROW('Sanitation Data'!E114)),IF(AND(ISNUMBER(OFFSET('Sanitation Data'!$E$11,0,10*ROW('Sanitation Data'!E114))),CW120="No",ISNUMBER(OFFSET('Sanitation Data'!$E$11,0,10*ROW('Sanitation Data'!E114)))),CONCATENATE("[",ROUND(OFFSET('Sanitation Data'!$E$11,0,10*ROW('Sanitation Data'!E114)),0),"]"),IF(AND(ISNUMBER(OFFSET('Sanitation Data'!$E$11,0,10*ROW('Sanitation Data'!E114))),CW120="",ISNUMBER(OFFSET('Sanitation Data'!$E$11,0,10*ROW('Sanitation Data'!E114)))),OFFSET('Sanitation Data'!$E$11,0,10*ROW('Sanitation Data'!E114)),NA())))</f>
        <v>#N/A</v>
      </c>
      <c r="AI120" s="120" t="e">
        <f ca="1">+IF(AND(ISNUMBER(OFFSET('Sanitation Data'!$E$12,0,10*ROW('Sanitation Data'!E114))),CX120="Yes"),OFFSET('Sanitation Data'!$E$12,0,10*ROW('Sanitation Data'!E114)),IF(AND(ISNUMBER(OFFSET('Sanitation Data'!$E$12,0,10*ROW('Sanitation Data'!E114))),CX120="No",ISNUMBER(OFFSET('Sanitation Data'!$E$12,0,10*ROW('Sanitation Data'!E114)))),CONCATENATE("[",ROUND(OFFSET('Sanitation Data'!$E$12,0,10*ROW('Sanitation Data'!E114)),0),"]"),IF(AND(ISNUMBER(OFFSET('Sanitation Data'!$E$12,0,10*ROW('Sanitation Data'!E114))),CX120="",ISNUMBER(OFFSET('Sanitation Data'!$E$12,0,10*ROW('Sanitation Data'!E114)))),OFFSET('Sanitation Data'!$E$12,0,10*ROW('Sanitation Data'!E114)),NA())))</f>
        <v>#N/A</v>
      </c>
      <c r="AJ120" s="120" t="e">
        <f ca="1">+IF(AND(ISNUMBER(OFFSET('Sanitation Data'!$E$13,0,10*ROW('Sanitation Data'!E114))),CY120="Yes"),OFFSET('Sanitation Data'!$E$13,0,10*ROW('Sanitation Data'!E114)),IF(AND(ISNUMBER(OFFSET('Sanitation Data'!$E$13,0,10*ROW('Sanitation Data'!E114))),CY120="No",ISNUMBER(OFFSET('Sanitation Data'!$E$13,0,10*ROW('Sanitation Data'!E114)))),CONCATENATE("[",ROUND(OFFSET('Sanitation Data'!$E$13,0,10*ROW('Sanitation Data'!E114)),0),"]"),IF(AND(ISNUMBER(OFFSET('Sanitation Data'!$E$13,0,10*ROW('Sanitation Data'!E114))),CY120="",ISNUMBER(OFFSET('Sanitation Data'!$E$13,0,10*ROW('Sanitation Data'!E114)))),OFFSET('Sanitation Data'!$E$13,0,10*ROW('Sanitation Data'!E114)),NA())))</f>
        <v>#N/A</v>
      </c>
      <c r="AK120" s="120" t="e">
        <f ca="1">+IF(AND(ISNUMBER(OFFSET('Sanitation Data'!$F$5,0,10*ROW('Sanitation Data'!F114))),CZ120="Yes"),100-OFFSET('Sanitation Data'!$F$5,0,10*ROW('Sanitation Data'!F114)),IF(AND(ISNUMBER(OFFSET('Sanitation Data'!$F$5,0,10*ROW('Sanitation Data'!F114))),CZ120="No",ISNUMBER(OFFSET('Sanitation Data'!$F$5,0,10*ROW('Sanitation Data'!F114)))),CONCATENATE("[",ROUND(100-OFFSET('Sanitation Data'!$F$5,0,10*ROW('Sanitation Data'!F114)),0),"]"),IF(AND(ISNUMBER(OFFSET('Sanitation Data'!$F$5,0,10*ROW('Sanitation Data'!F114))),CZ120="",ISNUMBER(OFFSET('Sanitation Data'!$F$5,0,10*ROW('Sanitation Data'!F114)))),100-OFFSET('Sanitation Data'!$F$5,0,10*ROW('Sanitation Data'!F114)),NA())))</f>
        <v>#N/A</v>
      </c>
      <c r="AL120" s="120" t="e">
        <f ca="1">+IF(AND(ISNUMBER(OFFSET('Sanitation Data'!$F$7,0,10*ROW('Sanitation Data'!F114))),DA120="Yes"),OFFSET('Sanitation Data'!$F$7,0,10*ROW('Sanitation Data'!F114)),IF(AND(ISNUMBER(OFFSET('Sanitation Data'!$F$7,0,10*ROW('Sanitation Data'!F114))),DA120="No",ISNUMBER(OFFSET('Sanitation Data'!$F$7,0,10*ROW('Sanitation Data'!F114)))),CONCATENATE("[",ROUND(OFFSET('Sanitation Data'!$F$7,0,10*ROW('Sanitation Data'!F114)),0),"]"),IF(AND(ISNUMBER(OFFSET('Sanitation Data'!$F$7,0,10*ROW('Sanitation Data'!F114))),DA120="",ISNUMBER(OFFSET('Sanitation Data'!$F$7,0,10*ROW('Sanitation Data'!F114)))),OFFSET('Sanitation Data'!$F$7,0,10*ROW('Sanitation Data'!F114)),NA())))</f>
        <v>#N/A</v>
      </c>
      <c r="AM120" s="120" t="e">
        <f ca="1">+IF(AND(ISNUMBER(OFFSET('Sanitation Data'!$F$11,0,10*ROW('Sanitation Data'!F114))),DB120="Yes"),OFFSET('Sanitation Data'!$F$11,0,10*ROW('Sanitation Data'!F114)),IF(AND(ISNUMBER(OFFSET('Sanitation Data'!$F$11,0,10*ROW('Sanitation Data'!F114))),DB120="No",ISNUMBER(OFFSET('Sanitation Data'!$F$11,0,10*ROW('Sanitation Data'!F114)))),CONCATENATE("[",ROUND(OFFSET('Sanitation Data'!$F$11,0,10*ROW('Sanitation Data'!F114)),0),"]"),IF(AND(ISNUMBER(OFFSET('Sanitation Data'!$F$11,0,10*ROW('Sanitation Data'!F114))),DB120="",ISNUMBER(OFFSET('Sanitation Data'!$F$11,0,10*ROW('Sanitation Data'!F114)))),OFFSET('Sanitation Data'!$F$11,0,10*ROW('Sanitation Data'!F114)),NA())))</f>
        <v>#N/A</v>
      </c>
      <c r="AN120" s="120" t="e">
        <f ca="1">+IF(AND(ISNUMBER(OFFSET('Sanitation Data'!$F$12,0,10*ROW('Sanitation Data'!F114))),DC120="Yes"),OFFSET('Sanitation Data'!$F$12,0,10*ROW('Sanitation Data'!F114)),IF(AND(ISNUMBER(OFFSET('Sanitation Data'!$F$12,0,10*ROW('Sanitation Data'!F114))),DC120="No",ISNUMBER(OFFSET('Sanitation Data'!$F$12,0,10*ROW('Sanitation Data'!F114)))),CONCATENATE("[",ROUND(OFFSET('Sanitation Data'!$F$12,0,10*ROW('Sanitation Data'!F114)),0),"]"),IF(AND(ISNUMBER(OFFSET('Sanitation Data'!$F$12,0,10*ROW('Sanitation Data'!F114))),DC120="",ISNUMBER(OFFSET('Sanitation Data'!$F$12,0,10*ROW('Sanitation Data'!F114)))),OFFSET('Sanitation Data'!$F$12,0,10*ROW('Sanitation Data'!F114)),NA())))</f>
        <v>#N/A</v>
      </c>
      <c r="AO120" s="120" t="e">
        <f ca="1">+IF(AND(ISNUMBER(OFFSET('Sanitation Data'!$F$13,0,10*ROW('Sanitation Data'!F114))),DD120="Yes"),OFFSET('Sanitation Data'!$F$13,0,10*ROW('Sanitation Data'!F114)),IF(AND(ISNUMBER(OFFSET('Sanitation Data'!$F$13,0,10*ROW('Sanitation Data'!F114))),DD120="No",ISNUMBER(OFFSET('Sanitation Data'!$F$13,0,10*ROW('Sanitation Data'!F114)))),CONCATENATE("[",ROUND(OFFSET('Sanitation Data'!$F$13,0,10*ROW('Sanitation Data'!F114)),0),"]"),IF(AND(ISNUMBER(OFFSET('Sanitation Data'!$F$13,0,10*ROW('Sanitation Data'!F114))),DD120="",ISNUMBER(OFFSET('Sanitation Data'!$F$13,0,10*ROW('Sanitation Data'!F114)))),OFFSET('Sanitation Data'!$F$13,0,10*ROW('Sanitation Data'!F114)),NA())))</f>
        <v>#N/A</v>
      </c>
      <c r="AP120" s="120" t="e">
        <f ca="1">+IF(AND(ISNUMBER(OFFSET('Sanitation Data'!$G$5,0,10*ROW('Sanitation Data'!G114))),DE120="Yes"),100-OFFSET('Sanitation Data'!$G$5,0,10*ROW('Sanitation Data'!G114)),IF(AND(ISNUMBER(OFFSET('Sanitation Data'!$G$5,0,10*ROW('Sanitation Data'!G114))),DE120="No",ISNUMBER(OFFSET('Sanitation Data'!$G$5,0,10*ROW('Sanitation Data'!G114)))),CONCATENATE("[",ROUND(100-OFFSET('Sanitation Data'!$G$5,0,10*ROW('Sanitation Data'!G114)),0),"]"),IF(AND(ISNUMBER(OFFSET('Sanitation Data'!$G$5,0,10*ROW('Sanitation Data'!G114))),DE120="",ISNUMBER(OFFSET('Sanitation Data'!$G$5,0,10*ROW('Sanitation Data'!G114)))),100-OFFSET('Sanitation Data'!$G$5,0,10*ROW('Sanitation Data'!G114)),NA())))</f>
        <v>#N/A</v>
      </c>
      <c r="AQ120" s="120" t="e">
        <f ca="1">+IF(AND(ISNUMBER(OFFSET('Sanitation Data'!$G$7,0,10*ROW('Sanitation Data'!G114))),DF120="Yes"),OFFSET('Sanitation Data'!$G$7,0,10*ROW('Sanitation Data'!G114)),IF(AND(ISNUMBER(OFFSET('Sanitation Data'!$G$7,0,10*ROW('Sanitation Data'!G114))),DF120="No",ISNUMBER(OFFSET('Sanitation Data'!$G$7,0,10*ROW('Sanitation Data'!G114)))),CONCATENATE("[",ROUND(OFFSET('Sanitation Data'!$G$7,0,10*ROW('Sanitation Data'!G114)),0),"]"),IF(AND(ISNUMBER(OFFSET('Sanitation Data'!$G$7,0,10*ROW('Sanitation Data'!G114))),DF120="",ISNUMBER(OFFSET('Sanitation Data'!$G$7,0,10*ROW('Sanitation Data'!G114)))),OFFSET('Sanitation Data'!$G$7,0,10*ROW('Sanitation Data'!G114)),NA())))</f>
        <v>#N/A</v>
      </c>
      <c r="AR120" s="120" t="e">
        <f ca="1">+IF(AND(ISNUMBER(OFFSET('Sanitation Data'!$G$11,0,10*ROW('Sanitation Data'!G114))),DG120="Yes"),OFFSET('Sanitation Data'!$G$11,0,10*ROW('Sanitation Data'!G114)),IF(AND(ISNUMBER(OFFSET('Sanitation Data'!$G$11,0,10*ROW('Sanitation Data'!G114))),DG120="No",ISNUMBER(OFFSET('Sanitation Data'!$G$11,0,10*ROW('Sanitation Data'!G114)))),CONCATENATE("[",ROUND(OFFSET('Sanitation Data'!$G$11,0,10*ROW('Sanitation Data'!G114)),0),"]"),IF(AND(ISNUMBER(OFFSET('Sanitation Data'!$G$11,0,10*ROW('Sanitation Data'!G114))),DG120="",ISNUMBER(OFFSET('Sanitation Data'!$G$11,0,10*ROW('Sanitation Data'!G114)))),OFFSET('Sanitation Data'!$G$11,0,10*ROW('Sanitation Data'!G114)),NA())))</f>
        <v>#N/A</v>
      </c>
      <c r="AS120" s="120" t="e">
        <f ca="1">+IF(AND(ISNUMBER(OFFSET('Sanitation Data'!$G$12,0,10*ROW('Sanitation Data'!G114))),DH120="Yes"),OFFSET('Sanitation Data'!$G$12,0,10*ROW('Sanitation Data'!G114)),IF(AND(ISNUMBER(OFFSET('Sanitation Data'!$G$12,0,10*ROW('Sanitation Data'!G114))),DH120="No",ISNUMBER(OFFSET('Sanitation Data'!$G$12,0,10*ROW('Sanitation Data'!G114)))),CONCATENATE("[",ROUND(OFFSET('Sanitation Data'!$G$12,0,10*ROW('Sanitation Data'!G114)),0),"]"),IF(AND(ISNUMBER(OFFSET('Sanitation Data'!$G$12,0,10*ROW('Sanitation Data'!G114))),DH120="",ISNUMBER(OFFSET('Sanitation Data'!$G$12,0,10*ROW('Sanitation Data'!G114)))),OFFSET('Sanitation Data'!$G$12,0,10*ROW('Sanitation Data'!G114)),NA())))</f>
        <v>#N/A</v>
      </c>
      <c r="AT120" s="120" t="e">
        <f ca="1">+IF(AND(ISNUMBER(OFFSET('Sanitation Data'!$G$13,0,10*ROW('Sanitation Data'!G114))),DI120="Yes"),OFFSET('Sanitation Data'!$G$13,0,10*ROW('Sanitation Data'!G114)),IF(AND(ISNUMBER(OFFSET('Sanitation Data'!$G$13,0,10*ROW('Sanitation Data'!G114))),DI120="No",ISNUMBER(OFFSET('Sanitation Data'!$G$13,0,10*ROW('Sanitation Data'!G114)))),CONCATENATE("[",ROUND(OFFSET('Sanitation Data'!$G$13,0,10*ROW('Sanitation Data'!G114)),0),"]"),IF(AND(ISNUMBER(OFFSET('Sanitation Data'!$G$13,0,10*ROW('Sanitation Data'!G114))),DI120="",ISNUMBER(OFFSET('Sanitation Data'!$G$13,0,10*ROW('Sanitation Data'!G114)))),OFFSET('Sanitation Data'!$G$13,0,10*ROW('Sanitation Data'!G114)),NA())))</f>
        <v>#N/A</v>
      </c>
      <c r="AU120" s="120" t="e">
        <f ca="1">+IF(AND(ISNUMBER(OFFSET('Sanitation Data'!$H$5,0,10*ROW('Sanitation Data'!H114))),DJ120="Yes"),100-OFFSET('Sanitation Data'!$H$5,0,10*ROW('Sanitation Data'!H114)),IF(AND(ISNUMBER(OFFSET('Sanitation Data'!$H$5,0,10*ROW('Sanitation Data'!H114))),DJ120="No",ISNUMBER(OFFSET('Sanitation Data'!$H$5,0,10*ROW('Sanitation Data'!H114)))),CONCATENATE("[",ROUND(100-OFFSET('Sanitation Data'!$H$5,0,10*ROW('Sanitation Data'!H114)),0),"]"),IF(AND(ISNUMBER(OFFSET('Sanitation Data'!$H$5,0,10*ROW('Sanitation Data'!H114))),DJ120="",ISNUMBER(OFFSET('Sanitation Data'!$H$5,0,10*ROW('Sanitation Data'!H114)))),100-OFFSET('Sanitation Data'!$H$5,0,10*ROW('Sanitation Data'!H114)),NA())))</f>
        <v>#N/A</v>
      </c>
      <c r="AV120" s="120" t="e">
        <f ca="1">+IF(AND(ISNUMBER(OFFSET('Sanitation Data'!$H$7,0,10*ROW('Sanitation Data'!H114))),DK120="Yes"),OFFSET('Sanitation Data'!$H$7,0,10*ROW('Sanitation Data'!H114)),IF(AND(ISNUMBER(OFFSET('Sanitation Data'!$H$7,0,10*ROW('Sanitation Data'!H114))),DK120="No",ISNUMBER(OFFSET('Sanitation Data'!$H$7,0,10*ROW('Sanitation Data'!H114)))),CONCATENATE("[",ROUND(OFFSET('Sanitation Data'!$H$7,0,10*ROW('Sanitation Data'!H114)),0),"]"),IF(AND(ISNUMBER(OFFSET('Sanitation Data'!$H$7,0,10*ROW('Sanitation Data'!H114))),DK120="",ISNUMBER(OFFSET('Sanitation Data'!$H$7,0,10*ROW('Sanitation Data'!H114)))),OFFSET('Sanitation Data'!$H$7,0,10*ROW('Sanitation Data'!H114)),NA())))</f>
        <v>#N/A</v>
      </c>
      <c r="AW120" s="120" t="e">
        <f ca="1">+IF(AND(ISNUMBER(OFFSET('Sanitation Data'!$H$11,0,10*ROW('Sanitation Data'!H114))),DL120="Yes"),OFFSET('Sanitation Data'!$H$11,0,10*ROW('Sanitation Data'!H114)),IF(AND(ISNUMBER(OFFSET('Sanitation Data'!$H$11,0,10*ROW('Sanitation Data'!H114))),DL120="No",ISNUMBER(OFFSET('Sanitation Data'!$H$11,0,10*ROW('Sanitation Data'!H114)))),CONCATENATE("[",ROUND(OFFSET('Sanitation Data'!$H$11,0,10*ROW('Sanitation Data'!H114)),0),"]"),IF(AND(ISNUMBER(OFFSET('Sanitation Data'!$H$11,0,10*ROW('Sanitation Data'!H114))),DL120="",ISNUMBER(OFFSET('Sanitation Data'!$H$11,0,10*ROW('Sanitation Data'!H114)))),OFFSET('Sanitation Data'!$H$11,0,10*ROW('Sanitation Data'!H114)),NA())))</f>
        <v>#N/A</v>
      </c>
      <c r="AX120" s="120" t="e">
        <f ca="1">+IF(AND(ISNUMBER(OFFSET('Sanitation Data'!$H$12,0,10*ROW('Sanitation Data'!H114))),DM120="Yes"),OFFSET('Sanitation Data'!$H$12,0,10*ROW('Sanitation Data'!H114)),IF(AND(ISNUMBER(OFFSET('Sanitation Data'!$H$12,0,10*ROW('Sanitation Data'!H114))),DM120="No",ISNUMBER(OFFSET('Sanitation Data'!$H$12,0,10*ROW('Sanitation Data'!H114)))),CONCATENATE("[",ROUND(OFFSET('Sanitation Data'!$H$12,0,10*ROW('Sanitation Data'!H114)),0),"]"),IF(AND(ISNUMBER(OFFSET('Sanitation Data'!$H$12,0,10*ROW('Sanitation Data'!H114))),DM120="",ISNUMBER(OFFSET('Sanitation Data'!$H$12,0,10*ROW('Sanitation Data'!H114)))),OFFSET('Sanitation Data'!$H$12,0,10*ROW('Sanitation Data'!H114)),NA())))</f>
        <v>#N/A</v>
      </c>
      <c r="AY120" s="120" t="e">
        <f ca="1">+IF(AND(ISNUMBER(OFFSET('Sanitation Data'!$H$13,0,10*ROW('Sanitation Data'!H114))),DN120="Yes"),OFFSET('Sanitation Data'!$H$13,0,10*ROW('Sanitation Data'!H114)),IF(AND(ISNUMBER(OFFSET('Sanitation Data'!$H$13,0,10*ROW('Sanitation Data'!H114))),DN120="No",ISNUMBER(OFFSET('Sanitation Data'!$H$13,0,10*ROW('Sanitation Data'!H114)))),CONCATENATE("[",ROUND(OFFSET('Sanitation Data'!$H$13,0,10*ROW('Sanitation Data'!H114)),0),"]"),IF(AND(ISNUMBER(OFFSET('Sanitation Data'!$H$13,0,10*ROW('Sanitation Data'!H114))),DN120="",ISNUMBER(OFFSET('Sanitation Data'!$H$13,0,10*ROW('Sanitation Data'!H114)))),OFFSET('Sanitation Data'!$H$13,0,10*ROW('Sanitation Data'!H114)),NA())))</f>
        <v>#N/A</v>
      </c>
      <c r="AZ120" s="121" t="e">
        <f ca="1">+IF(AND(ISNUMBER(OFFSET('Hygiene Data'!$C$6,0,10*ROW('Hygiene Data'!C114))),DO120="Yes"),OFFSET('Hygiene Data'!$C$6,0,10*ROW('Hygiene Data'!C114)),IF(AND(ISNUMBER(OFFSET('Hygiene Data'!$C$6,0,10*ROW('Hygiene Data'!C114))),DO120="No",ISNUMBER(OFFSET('Hygiene Data'!$C$6,0,10*ROW('Hygiene Data'!C114)))),CONCATENATE("[",ROUND(OFFSET('Hygiene Data'!$C$6,0,10*ROW('Hygiene Data'!C114)),0),"]"),IF(AND(ISNUMBER(OFFSET('Hygiene Data'!$C$6,0,10*ROW('Hygiene Data'!C114))),DO120="",ISNUMBER(OFFSET('Hygiene Data'!$C$6,0,10*ROW('Hygiene Data'!C114)))),OFFSET('Hygiene Data'!$C$6,0,10*ROW('Hygiene Data'!C114)),NA())))</f>
        <v>#N/A</v>
      </c>
      <c r="BA120" s="121" t="e">
        <f ca="1">+IF(AND(ISNUMBER(OFFSET('Hygiene Data'!$C$8,0,10*ROW('Hygiene Data'!C114))),DP120="Yes"),OFFSET('Hygiene Data'!$C$8,0,10*ROW('Hygiene Data'!C114)),IF(AND(ISNUMBER(OFFSET('Hygiene Data'!$C$8,0,10*ROW('Hygiene Data'!C114))),DP120="No",ISNUMBER(OFFSET('Hygiene Data'!$C$8,0,10*ROW('Hygiene Data'!C114)))),CONCATENATE("[",ROUND(OFFSET('Hygiene Data'!$C$8,0,10*ROW('Hygiene Data'!C114)),0),"]"),IF(AND(ISNUMBER(OFFSET('Hygiene Data'!$C$8,0,10*ROW('Hygiene Data'!C114))),DP120="",ISNUMBER(OFFSET('Hygiene Data'!$C$8,0,10*ROW('Hygiene Data'!C114)))),OFFSET('Hygiene Data'!$C$8,0,10*ROW('Hygiene Data'!C114)),NA())))</f>
        <v>#N/A</v>
      </c>
      <c r="BB120" s="121" t="e">
        <f ca="1">+IF(AND(ISNUMBER(OFFSET('Hygiene Data'!$C$10,0,10*ROW('Hygiene Data'!C114))),DQ120="Yes"),OFFSET('Hygiene Data'!$C$10,0,10*ROW('Hygiene Data'!C114)),IF(AND(ISNUMBER(OFFSET('Hygiene Data'!$C$10,0,10*ROW('Hygiene Data'!C114))),DQ120="No",ISNUMBER(OFFSET('Hygiene Data'!$C$10,0,10*ROW('Hygiene Data'!C114)))),CONCATENATE("[",ROUND(OFFSET('Hygiene Data'!$C$10,0,10*ROW('Hygiene Data'!C114)),0),"]"),IF(AND(ISNUMBER(OFFSET('Hygiene Data'!$C$10,0,10*ROW('Hygiene Data'!C114))),DQ120="",ISNUMBER(OFFSET('Hygiene Data'!$C$10,0,10*ROW('Hygiene Data'!C114)))),OFFSET('Hygiene Data'!$C$10,0,10*ROW('Hygiene Data'!C114)),NA())))</f>
        <v>#N/A</v>
      </c>
      <c r="BC120" s="121" t="e">
        <f ca="1">+IF(AND(ISNUMBER(OFFSET('Hygiene Data'!$D$6,0,10*ROW('Hygiene Data'!D114))),DR120="Yes"),OFFSET('Hygiene Data'!$D$6,0,10*ROW('Hygiene Data'!D114)),IF(AND(ISNUMBER(OFFSET('Hygiene Data'!$D$6,0,10*ROW('Hygiene Data'!D114))),DR120="No",ISNUMBER(OFFSET('Hygiene Data'!$D$6,0,10*ROW('Hygiene Data'!D114)))),CONCATENATE("[",ROUND(OFFSET('Hygiene Data'!$D$6,0,10*ROW('Hygiene Data'!D114)),0),"]"),IF(AND(ISNUMBER(OFFSET('Hygiene Data'!$D$6,0,10*ROW('Hygiene Data'!D114))),DR120="",ISNUMBER(OFFSET('Hygiene Data'!$D$6,0,10*ROW('Hygiene Data'!D114)))),OFFSET('Hygiene Data'!$D$6,0,10*ROW('Hygiene Data'!D114)),NA())))</f>
        <v>#N/A</v>
      </c>
      <c r="BD120" s="121" t="e">
        <f ca="1">+IF(AND(ISNUMBER(OFFSET('Hygiene Data'!$D$8,0,10*ROW('Hygiene Data'!D114))),DS120="Yes"),OFFSET('Hygiene Data'!$D$8,0,10*ROW('Hygiene Data'!D114)),IF(AND(ISNUMBER(OFFSET('Hygiene Data'!$D$8,0,10*ROW('Hygiene Data'!D114))),DS120="No",ISNUMBER(OFFSET('Hygiene Data'!$D$8,0,10*ROW('Hygiene Data'!D114)))),CONCATENATE("[",ROUND(OFFSET('Hygiene Data'!$D$8,0,10*ROW('Hygiene Data'!D114)),0),"]"),IF(AND(ISNUMBER(OFFSET('Hygiene Data'!$D$8,0,10*ROW('Hygiene Data'!D114))),DS120="",ISNUMBER(OFFSET('Hygiene Data'!$D$8,0,10*ROW('Hygiene Data'!D114)))),OFFSET('Hygiene Data'!$D$8,0,10*ROW('Hygiene Data'!D114)),NA())))</f>
        <v>#N/A</v>
      </c>
      <c r="BE120" s="121" t="e">
        <f ca="1">+IF(AND(ISNUMBER(OFFSET('Hygiene Data'!$D$10,0,10*ROW('Hygiene Data'!D114))),DT120="Yes"),OFFSET('Hygiene Data'!$D$10,0,10*ROW('Hygiene Data'!D114)),IF(AND(ISNUMBER(OFFSET('Hygiene Data'!$D$10,0,10*ROW('Hygiene Data'!D114))),DT120="No",ISNUMBER(OFFSET('Hygiene Data'!$D$10,0,10*ROW('Hygiene Data'!D114)))),CONCATENATE("[",ROUND(OFFSET('Hygiene Data'!$D$10,0,10*ROW('Hygiene Data'!D114)),0),"]"),IF(AND(ISNUMBER(OFFSET('Hygiene Data'!$D$10,0,10*ROW('Hygiene Data'!D114))),DT120="",ISNUMBER(OFFSET('Hygiene Data'!$D$10,0,10*ROW('Hygiene Data'!D114)))),OFFSET('Hygiene Data'!$D$10,0,10*ROW('Hygiene Data'!D114)),NA())))</f>
        <v>#N/A</v>
      </c>
      <c r="BF120" s="121" t="e">
        <f ca="1">+IF(AND(ISNUMBER(OFFSET('Hygiene Data'!$E$6,0,10*ROW('Hygiene Data'!E114))),DU120="Yes"),OFFSET('Hygiene Data'!$E$6,0,10*ROW('Hygiene Data'!E114)),IF(AND(ISNUMBER(OFFSET('Hygiene Data'!$E$6,0,10*ROW('Hygiene Data'!E114))),DU120="No",ISNUMBER(OFFSET('Hygiene Data'!$E$6,0,10*ROW('Hygiene Data'!E114)))),CONCATENATE("[",ROUND(OFFSET('Hygiene Data'!$E$6,0,10*ROW('Hygiene Data'!E114)),0),"]"),IF(AND(ISNUMBER(OFFSET('Hygiene Data'!$E$6,0,10*ROW('Hygiene Data'!E114))),DU120="",ISNUMBER(OFFSET('Hygiene Data'!$E$6,0,10*ROW('Hygiene Data'!E114)))),OFFSET('Hygiene Data'!$E$6,0,10*ROW('Hygiene Data'!E114)),NA())))</f>
        <v>#N/A</v>
      </c>
      <c r="BG120" s="121" t="e">
        <f ca="1">+IF(AND(ISNUMBER(OFFSET('Hygiene Data'!$E$8,0,10*ROW('Hygiene Data'!E114))),DV120="Yes"),OFFSET('Hygiene Data'!$E$8,0,10*ROW('Hygiene Data'!E114)),IF(AND(ISNUMBER(OFFSET('Hygiene Data'!$E$8,0,10*ROW('Hygiene Data'!E114))),DV120="No",ISNUMBER(OFFSET('Hygiene Data'!$E$8,0,10*ROW('Hygiene Data'!E114)))),CONCATENATE("[",ROUND(OFFSET('Hygiene Data'!$E$8,0,10*ROW('Hygiene Data'!E114)),0),"]"),IF(AND(ISNUMBER(OFFSET('Hygiene Data'!$E$8,0,10*ROW('Hygiene Data'!E114))),DV120="",ISNUMBER(OFFSET('Hygiene Data'!$E$8,0,10*ROW('Hygiene Data'!E114)))),OFFSET('Hygiene Data'!$E$8,0,10*ROW('Hygiene Data'!E114)),NA())))</f>
        <v>#N/A</v>
      </c>
      <c r="BH120" s="121" t="e">
        <f ca="1">+IF(AND(ISNUMBER(OFFSET('Hygiene Data'!$E$10,0,10*ROW('Hygiene Data'!E114))),DW120="Yes"),OFFSET('Hygiene Data'!$E$10,0,10*ROW('Hygiene Data'!E114)),IF(AND(ISNUMBER(OFFSET('Hygiene Data'!$E$10,0,10*ROW('Hygiene Data'!E114))),DW120="No",ISNUMBER(OFFSET('Hygiene Data'!$E$10,0,10*ROW('Hygiene Data'!E114)))),CONCATENATE("[",ROUND(OFFSET('Hygiene Data'!$E$10,0,10*ROW('Hygiene Data'!E114)),0),"]"),IF(AND(ISNUMBER(OFFSET('Hygiene Data'!$E$10,0,10*ROW('Hygiene Data'!E114))),DW120="",ISNUMBER(OFFSET('Hygiene Data'!$E$10,0,10*ROW('Hygiene Data'!E114)))),OFFSET('Hygiene Data'!$E$10,0,10*ROW('Hygiene Data'!E114)),NA())))</f>
        <v>#N/A</v>
      </c>
      <c r="BI120" s="121" t="e">
        <f ca="1">+IF(AND(ISNUMBER(OFFSET('Hygiene Data'!$F$6,0,10*ROW('Hygiene Data'!F114))),DX120="Yes"),OFFSET('Hygiene Data'!$F$6,0,10*ROW('Hygiene Data'!F114)),IF(AND(ISNUMBER(OFFSET('Hygiene Data'!$F$6,0,10*ROW('Hygiene Data'!F114))),DX120="No",ISNUMBER(OFFSET('Hygiene Data'!$F$6,0,10*ROW('Hygiene Data'!F114)))),CONCATENATE("[",ROUND(OFFSET('Hygiene Data'!$F$6,0,10*ROW('Hygiene Data'!F114)),0),"]"),IF(AND(ISNUMBER(OFFSET('Hygiene Data'!$F$6,0,10*ROW('Hygiene Data'!F114))),DX120="",ISNUMBER(OFFSET('Hygiene Data'!$F$6,0,10*ROW('Hygiene Data'!F114)))),OFFSET('Hygiene Data'!$F$6,0,10*ROW('Hygiene Data'!F114)),NA())))</f>
        <v>#N/A</v>
      </c>
      <c r="BJ120" s="121" t="e">
        <f ca="1">+IF(AND(ISNUMBER(OFFSET('Hygiene Data'!$F$8,0,10*ROW('Hygiene Data'!F114))),DY120="Yes"),OFFSET('Hygiene Data'!$F$8,0,10*ROW('Hygiene Data'!F114)),IF(AND(ISNUMBER(OFFSET('Hygiene Data'!$F$8,0,10*ROW('Hygiene Data'!F114))),DY120="No",ISNUMBER(OFFSET('Hygiene Data'!$F$8,0,10*ROW('Hygiene Data'!F114)))),CONCATENATE("[",ROUND(OFFSET('Hygiene Data'!$F$8,0,10*ROW('Hygiene Data'!F114)),0),"]"),IF(AND(ISNUMBER(OFFSET('Hygiene Data'!$F$8,0,10*ROW('Hygiene Data'!F114))),DY120="",ISNUMBER(OFFSET('Hygiene Data'!$F$8,0,10*ROW('Hygiene Data'!F114)))),OFFSET('Hygiene Data'!$F$8,0,10*ROW('Hygiene Data'!F114)),NA())))</f>
        <v>#N/A</v>
      </c>
      <c r="BK120" s="121" t="e">
        <f ca="1">+IF(AND(ISNUMBER(OFFSET('Hygiene Data'!$F$10,0,10*ROW('Hygiene Data'!F114))),DZ120="Yes"),OFFSET('Hygiene Data'!$F$10,0,10*ROW('Hygiene Data'!F114)),IF(AND(ISNUMBER(OFFSET('Hygiene Data'!$F$10,0,10*ROW('Hygiene Data'!F114))),DZ120="No",ISNUMBER(OFFSET('Hygiene Data'!$F$10,0,10*ROW('Hygiene Data'!F114)))),CONCATENATE("[",ROUND(OFFSET('Hygiene Data'!$F$10,0,10*ROW('Hygiene Data'!F114)),0),"]"),IF(AND(ISNUMBER(OFFSET('Hygiene Data'!$F$10,0,10*ROW('Hygiene Data'!F114))),DZ120="",ISNUMBER(OFFSET('Hygiene Data'!$F$10,0,10*ROW('Hygiene Data'!F114)))),OFFSET('Hygiene Data'!$F$10,0,10*ROW('Hygiene Data'!F114)),NA())))</f>
        <v>#N/A</v>
      </c>
      <c r="BL120" s="121" t="e">
        <f ca="1">+IF(AND(ISNUMBER(OFFSET('Hygiene Data'!$G$6,0,10*ROW('Hygiene Data'!G114))),EA120="Yes"),OFFSET('Hygiene Data'!$G$6,0,10*ROW('Hygiene Data'!G114)),IF(AND(ISNUMBER(OFFSET('Hygiene Data'!$G$6,0,10*ROW('Hygiene Data'!G114))),EA120="No",ISNUMBER(OFFSET('Hygiene Data'!$G$6,0,10*ROW('Hygiene Data'!G114)))),CONCATENATE("[",ROUND(OFFSET('Hygiene Data'!$G$6,0,10*ROW('Hygiene Data'!G114)),0),"]"),IF(AND(ISNUMBER(OFFSET('Hygiene Data'!$G$6,0,10*ROW('Hygiene Data'!G114))),EA120="",ISNUMBER(OFFSET('Hygiene Data'!$G$6,0,10*ROW('Hygiene Data'!G114)))),OFFSET('Hygiene Data'!$G$6,0,10*ROW('Hygiene Data'!G114)),NA())))</f>
        <v>#N/A</v>
      </c>
      <c r="BM120" s="121" t="e">
        <f ca="1">+IF(AND(ISNUMBER(OFFSET('Hygiene Data'!$G$8,0,10*ROW('Hygiene Data'!G114))),EB120="Yes"),OFFSET('Hygiene Data'!$G$8,0,10*ROW('Hygiene Data'!G114)),IF(AND(ISNUMBER(OFFSET('Hygiene Data'!$G$8,0,10*ROW('Hygiene Data'!G114))),EB120="No",ISNUMBER(OFFSET('Hygiene Data'!$G$8,0,10*ROW('Hygiene Data'!G114)))),CONCATENATE("[",ROUND(OFFSET('Hygiene Data'!$G$8,0,10*ROW('Hygiene Data'!G114)),0),"]"),IF(AND(ISNUMBER(OFFSET('Hygiene Data'!$G$8,0,10*ROW('Hygiene Data'!G114))),EB120="",ISNUMBER(OFFSET('Hygiene Data'!$G$8,0,10*ROW('Hygiene Data'!G114)))),OFFSET('Hygiene Data'!$G$8,0,10*ROW('Hygiene Data'!G114)),NA())))</f>
        <v>#N/A</v>
      </c>
      <c r="BN120" s="121" t="e">
        <f ca="1">+IF(AND(ISNUMBER(OFFSET('Hygiene Data'!$G$10,0,10*ROW('Hygiene Data'!G114))),EC120="Yes"),OFFSET('Hygiene Data'!$G$10,0,10*ROW('Hygiene Data'!G114)),IF(AND(ISNUMBER(OFFSET('Hygiene Data'!$G$10,0,10*ROW('Hygiene Data'!G114))),EC120="No",ISNUMBER(OFFSET('Hygiene Data'!$G$10,0,10*ROW('Hygiene Data'!G114)))),CONCATENATE("[",ROUND(OFFSET('Hygiene Data'!$G$10,0,10*ROW('Hygiene Data'!G114)),0),"]"),IF(AND(ISNUMBER(OFFSET('Hygiene Data'!$G$10,0,10*ROW('Hygiene Data'!G114))),EC120="",ISNUMBER(OFFSET('Hygiene Data'!$G$10,0,10*ROW('Hygiene Data'!G114)))),OFFSET('Hygiene Data'!$G$10,0,10*ROW('Hygiene Data'!G114)),NA())))</f>
        <v>#N/A</v>
      </c>
      <c r="BO120" s="121" t="e">
        <f ca="1">+IF(AND(ISNUMBER(OFFSET('Hygiene Data'!$H$6,0,10*ROW('Hygiene Data'!H114))),ED120="Yes"),OFFSET('Hygiene Data'!$H$6,0,10*ROW('Hygiene Data'!H114)),IF(AND(ISNUMBER(OFFSET('Hygiene Data'!$H$6,0,10*ROW('Hygiene Data'!H114))),ED120="No",ISNUMBER(OFFSET('Hygiene Data'!$H$6,0,10*ROW('Hygiene Data'!H114)))),CONCATENATE("[",ROUND(OFFSET('Hygiene Data'!$H$6,0,10*ROW('Hygiene Data'!H114)),0),"]"),IF(AND(ISNUMBER(OFFSET('Hygiene Data'!$H$6,0,10*ROW('Hygiene Data'!H114))),ED120="",ISNUMBER(OFFSET('Hygiene Data'!$H$6,0,10*ROW('Hygiene Data'!H114)))),OFFSET('Hygiene Data'!$H$6,0,10*ROW('Hygiene Data'!H114)),NA())))</f>
        <v>#N/A</v>
      </c>
      <c r="BP120" s="121" t="e">
        <f ca="1">+IF(AND(ISNUMBER(OFFSET('Hygiene Data'!$H$8,0,10*ROW('Hygiene Data'!H114))),EE120="Yes"),OFFSET('Hygiene Data'!$H$8,0,10*ROW('Hygiene Data'!H114)),IF(AND(ISNUMBER(OFFSET('Hygiene Data'!$H$8,0,10*ROW('Hygiene Data'!H114))),EE120="No",ISNUMBER(OFFSET('Hygiene Data'!$H$8,0,10*ROW('Hygiene Data'!H114)))),CONCATENATE("[",ROUND(OFFSET('Hygiene Data'!$H$8,0,10*ROW('Hygiene Data'!H114)),0),"]"),IF(AND(ISNUMBER(OFFSET('Hygiene Data'!$H$8,0,10*ROW('Hygiene Data'!H114))),EE120="",ISNUMBER(OFFSET('Hygiene Data'!$H$8,0,10*ROW('Hygiene Data'!H114)))),OFFSET('Hygiene Data'!$H$8,0,10*ROW('Hygiene Data'!H114)),NA())))</f>
        <v>#N/A</v>
      </c>
      <c r="BQ120" s="121" t="e">
        <f ca="1">+IF(AND(ISNUMBER(OFFSET('Hygiene Data'!$H$10,0,10*ROW('Hygiene Data'!H114))),EF120="Yes"),OFFSET('Hygiene Data'!$H$10,0,10*ROW('Hygiene Data'!H114)),IF(AND(ISNUMBER(OFFSET('Hygiene Data'!$H$10,0,10*ROW('Hygiene Data'!H114))),EF120="No",ISNUMBER(OFFSET('Hygiene Data'!$H$10,0,10*ROW('Hygiene Data'!H114)))),CONCATENATE("[",ROUND(OFFSET('Hygiene Data'!$H$10,0,10*ROW('Hygiene Data'!H114)),0),"]"),IF(AND(ISNUMBER(OFFSET('Hygiene Data'!$H$10,0,10*ROW('Hygiene Data'!H114))),EF120="",ISNUMBER(OFFSET('Hygiene Data'!$H$10,0,10*ROW('Hygiene Data'!H114)))),OFFSET('Hygiene Data'!$H$10,0,10*ROW('Hygiene Data'!H114)),NA())))</f>
        <v>#N/A</v>
      </c>
      <c r="BS120" s="28" t="str">
        <f ca="1">+IF(OFFSET('Water Data'!$C$28,0,10*ROW('Water Data'!C114))="","",OFFSET('Water Data'!$C$28,0,10*ROW('Water Data'!C114)))</f>
        <v/>
      </c>
      <c r="BT120" s="28" t="str">
        <f ca="1">+IF(OFFSET('Water Data'!$C$29,0,10*ROW('Water Data'!C114))="","",OFFSET('Water Data'!$C$29,0,10*ROW('Water Data'!C114)))</f>
        <v/>
      </c>
      <c r="BU120" s="28" t="str">
        <f ca="1">+IF(OFFSET('Water Data'!$C$30,0,10*ROW('Water Data'!C114))="","",OFFSET('Water Data'!$C$30,0,10*ROW('Water Data'!C114)))</f>
        <v/>
      </c>
      <c r="BV120" s="28" t="str">
        <f ca="1">+IF(OFFSET('Water Data'!$D$28,0,10*ROW('Water Data'!D114))="","",OFFSET('Water Data'!$D$28,0,10*ROW('Water Data'!D114)))</f>
        <v/>
      </c>
      <c r="BW120" s="28" t="str">
        <f ca="1">+IF(OFFSET('Water Data'!$D$29,0,10*ROW('Water Data'!D114))="","",OFFSET('Water Data'!$D$29,0,10*ROW('Water Data'!D114)))</f>
        <v/>
      </c>
      <c r="BX120" s="28" t="str">
        <f ca="1">+IF(OFFSET('Water Data'!$D$30,0,10*ROW('Water Data'!D114))="","",OFFSET('Water Data'!$D$30,0,10*ROW('Water Data'!D114)))</f>
        <v/>
      </c>
      <c r="BY120" s="28" t="str">
        <f ca="1">+IF(OFFSET('Water Data'!$E$28,0,10*ROW('Water Data'!E114))="","",OFFSET('Water Data'!$E$28,0,10*ROW('Water Data'!E114)))</f>
        <v/>
      </c>
      <c r="BZ120" s="28" t="str">
        <f ca="1">+IF(OFFSET('Water Data'!$E$29,0,10*ROW('Water Data'!E114))="","",OFFSET('Water Data'!$E$29,0,10*ROW('Water Data'!E114)))</f>
        <v/>
      </c>
      <c r="CA120" s="28" t="str">
        <f ca="1">+IF(OFFSET('Water Data'!$E$30,0,10*ROW('Water Data'!E114))="","",OFFSET('Water Data'!$E$30,0,10*ROW('Water Data'!E114)))</f>
        <v/>
      </c>
      <c r="CB120" s="28" t="str">
        <f ca="1">+IF(OFFSET('Water Data'!$F$28,0,10*ROW('Water Data'!F114))="","",OFFSET('Water Data'!$F$28,0,10*ROW('Water Data'!F114)))</f>
        <v/>
      </c>
      <c r="CC120" s="28" t="str">
        <f ca="1">+IF(OFFSET('Water Data'!$F$29,0,10*ROW('Water Data'!F114))="","",OFFSET('Water Data'!$F$29,0,10*ROW('Water Data'!F114)))</f>
        <v/>
      </c>
      <c r="CD120" s="28" t="str">
        <f ca="1">+IF(OFFSET('Water Data'!$F$30,0,10*ROW('Water Data'!F114))="","",OFFSET('Water Data'!$F$30,0,10*ROW('Water Data'!F114)))</f>
        <v/>
      </c>
      <c r="CE120" s="28" t="str">
        <f ca="1">+IF(OFFSET('Water Data'!$G$28,0,10*ROW('Water Data'!G114))="","",OFFSET('Water Data'!$G$28,0,10*ROW('Water Data'!G114)))</f>
        <v/>
      </c>
      <c r="CF120" s="28" t="str">
        <f ca="1">+IF(OFFSET('Water Data'!$G$29,0,10*ROW('Water Data'!G114))="","",OFFSET('Water Data'!$G$29,0,10*ROW('Water Data'!G114)))</f>
        <v/>
      </c>
      <c r="CG120" s="28" t="str">
        <f ca="1">+IF(OFFSET('Water Data'!$G$30,0,10*ROW('Water Data'!G114))="","",OFFSET('Water Data'!$G$30,0,10*ROW('Water Data'!G114)))</f>
        <v/>
      </c>
      <c r="CH120" s="28" t="str">
        <f ca="1">+IF(OFFSET('Water Data'!$H$28,0,10*ROW('Water Data'!H114))="","",OFFSET('Water Data'!$H$28,0,10*ROW('Water Data'!H114)))</f>
        <v/>
      </c>
      <c r="CI120" s="28" t="str">
        <f ca="1">+IF(OFFSET('Water Data'!$H$29,0,10*ROW('Water Data'!H114))="","",OFFSET('Water Data'!$H$29,0,10*ROW('Water Data'!H114)))</f>
        <v/>
      </c>
      <c r="CJ120" s="28" t="str">
        <f ca="1">+IF(OFFSET('Water Data'!$H$30,0,10*ROW('Water Data'!H114))="","",OFFSET('Water Data'!$H$30,0,10*ROW('Water Data'!H114)))</f>
        <v/>
      </c>
      <c r="CK120" s="28" t="str">
        <f ca="1">+IF(OFFSET('Sanitation Data'!$C$29,0,10*ROW('Sanitation Data'!C114))="","",OFFSET('Sanitation Data'!$C$29,0,10*ROW('Sanitation Data'!C114)))</f>
        <v/>
      </c>
      <c r="CL120" s="28" t="str">
        <f ca="1">+IF(OFFSET('Sanitation Data'!$C$30,0,10*ROW('Sanitation Data'!C114))="","",OFFSET('Sanitation Data'!$C$30,0,10*ROW('Sanitation Data'!C114)))</f>
        <v/>
      </c>
      <c r="CM120" s="28" t="str">
        <f ca="1">+IF(OFFSET('Sanitation Data'!$C$31,0,10*ROW('Sanitation Data'!C114))="","",OFFSET('Sanitation Data'!$C$31,0,10*ROW('Sanitation Data'!C114)))</f>
        <v/>
      </c>
      <c r="CN120" s="28" t="str">
        <f ca="1">+IF(OFFSET('Sanitation Data'!$C$32,0,10*ROW('Sanitation Data'!C114))="","",OFFSET('Sanitation Data'!$C$32,0,10*ROW('Sanitation Data'!C114)))</f>
        <v/>
      </c>
      <c r="CO120" s="28" t="str">
        <f ca="1">+IF(OFFSET('Sanitation Data'!$C$33,0,10*ROW('Sanitation Data'!C114))="","",OFFSET('Sanitation Data'!$C$33,0,10*ROW('Sanitation Data'!C114)))</f>
        <v/>
      </c>
      <c r="CP120" s="28" t="str">
        <f ca="1">+IF(OFFSET('Sanitation Data'!$D$29,0,10*ROW('Sanitation Data'!D114))="","",OFFSET('Sanitation Data'!$D$29,0,10*ROW('Sanitation Data'!D114)))</f>
        <v/>
      </c>
      <c r="CQ120" s="28" t="str">
        <f ca="1">+IF(OFFSET('Sanitation Data'!$D$30,0,10*ROW('Sanitation Data'!D114))="","",OFFSET('Sanitation Data'!$D$30,0,10*ROW('Sanitation Data'!D114)))</f>
        <v/>
      </c>
      <c r="CR120" s="28" t="str">
        <f ca="1">+IF(OFFSET('Sanitation Data'!$D$31,0,10*ROW('Sanitation Data'!D114))="","",OFFSET('Sanitation Data'!$D$31,0,10*ROW('Sanitation Data'!D114)))</f>
        <v/>
      </c>
      <c r="CS120" s="28" t="str">
        <f ca="1">+IF(OFFSET('Sanitation Data'!$D$32,0,10*ROW('Sanitation Data'!D114))="","",OFFSET('Sanitation Data'!$D$32,0,10*ROW('Sanitation Data'!D114)))</f>
        <v/>
      </c>
      <c r="CT120" s="28" t="str">
        <f ca="1">+IF(OFFSET('Sanitation Data'!$D$33,0,10*ROW('Sanitation Data'!D114))="","",OFFSET('Sanitation Data'!$D$33,0,10*ROW('Sanitation Data'!D114)))</f>
        <v/>
      </c>
      <c r="CU120" s="28" t="str">
        <f ca="1">+IF(OFFSET('Sanitation Data'!$E$29,0,10*ROW('Sanitation Data'!E114))="","",OFFSET('Sanitation Data'!$E$29,0,10*ROW('Sanitation Data'!E114)))</f>
        <v/>
      </c>
      <c r="CV120" s="28" t="str">
        <f ca="1">+IF(OFFSET('Sanitation Data'!$E$30,0,10*ROW('Sanitation Data'!E114))="","",OFFSET('Sanitation Data'!$E$30,0,10*ROW('Sanitation Data'!E114)))</f>
        <v/>
      </c>
      <c r="CW120" s="28" t="str">
        <f ca="1">+IF(OFFSET('Sanitation Data'!$E$31,0,10*ROW('Sanitation Data'!E114))="","",OFFSET('Sanitation Data'!$E$31,0,10*ROW('Sanitation Data'!E114)))</f>
        <v/>
      </c>
      <c r="CX120" s="28" t="str">
        <f ca="1">+IF(OFFSET('Sanitation Data'!$E$32,0,10*ROW('Sanitation Data'!E114))="","",OFFSET('Sanitation Data'!$E$32,0,10*ROW('Sanitation Data'!E114)))</f>
        <v/>
      </c>
      <c r="CY120" s="28" t="str">
        <f ca="1">+IF(OFFSET('Sanitation Data'!$E$33,0,10*ROW('Sanitation Data'!E114))="","",OFFSET('Sanitation Data'!$E$33,0,10*ROW('Sanitation Data'!E114)))</f>
        <v/>
      </c>
      <c r="CZ120" s="28" t="str">
        <f ca="1">+IF(OFFSET('Sanitation Data'!$F$29,0,10*ROW('Sanitation Data'!F114))="","",OFFSET('Sanitation Data'!$F$29,0,10*ROW('Sanitation Data'!F114)))</f>
        <v/>
      </c>
      <c r="DA120" s="28" t="str">
        <f ca="1">+IF(OFFSET('Sanitation Data'!$F$30,0,10*ROW('Sanitation Data'!F114))="","",OFFSET('Sanitation Data'!$F$30,0,10*ROW('Sanitation Data'!F114)))</f>
        <v/>
      </c>
      <c r="DB120" s="28" t="str">
        <f ca="1">+IF(OFFSET('Sanitation Data'!$F$31,0,10*ROW('Sanitation Data'!F114))="","",OFFSET('Sanitation Data'!$F$31,0,10*ROW('Sanitation Data'!F114)))</f>
        <v/>
      </c>
      <c r="DC120" s="28" t="str">
        <f ca="1">+IF(OFFSET('Sanitation Data'!$F$32,0,10*ROW('Sanitation Data'!F114))="","",OFFSET('Sanitation Data'!$F$32,0,10*ROW('Sanitation Data'!F114)))</f>
        <v/>
      </c>
      <c r="DD120" s="28" t="str">
        <f ca="1">+IF(OFFSET('Sanitation Data'!$F$33,0,10*ROW('Sanitation Data'!F114))="","",OFFSET('Sanitation Data'!$F$33,0,10*ROW('Sanitation Data'!F114)))</f>
        <v/>
      </c>
      <c r="DE120" s="28" t="str">
        <f ca="1">+IF(OFFSET('Sanitation Data'!$G$29,0,10*ROW('Sanitation Data'!G114))="","",OFFSET('Sanitation Data'!$G$29,0,10*ROW('Sanitation Data'!G114)))</f>
        <v/>
      </c>
      <c r="DF120" s="28" t="str">
        <f ca="1">+IF(OFFSET('Sanitation Data'!$G$30,0,10*ROW('Sanitation Data'!G114))="","",OFFSET('Sanitation Data'!$G$30,0,10*ROW('Sanitation Data'!G114)))</f>
        <v/>
      </c>
      <c r="DG120" s="28" t="str">
        <f ca="1">+IF(OFFSET('Sanitation Data'!$G$31,0,10*ROW('Sanitation Data'!G114))="","",OFFSET('Sanitation Data'!$G$31,0,10*ROW('Sanitation Data'!G114)))</f>
        <v/>
      </c>
      <c r="DH120" s="28" t="str">
        <f ca="1">+IF(OFFSET('Sanitation Data'!$G$32,0,10*ROW('Sanitation Data'!G114))="","",OFFSET('Sanitation Data'!$G$32,0,10*ROW('Sanitation Data'!G114)))</f>
        <v/>
      </c>
      <c r="DI120" s="28" t="str">
        <f ca="1">+IF(OFFSET('Sanitation Data'!$G$33,0,10*ROW('Sanitation Data'!G114))="","",OFFSET('Sanitation Data'!$G$33,0,10*ROW('Sanitation Data'!G114)))</f>
        <v/>
      </c>
      <c r="DJ120" s="28" t="str">
        <f ca="1">+IF(OFFSET('Sanitation Data'!$H$29,0,10*ROW('Sanitation Data'!H114))="","",OFFSET('Sanitation Data'!$H$29,0,10*ROW('Sanitation Data'!H114)))</f>
        <v/>
      </c>
      <c r="DK120" s="28" t="str">
        <f ca="1">+IF(OFFSET('Sanitation Data'!$H$30,0,10*ROW('Sanitation Data'!H114))="","",OFFSET('Sanitation Data'!$H$30,0,10*ROW('Sanitation Data'!H114)))</f>
        <v/>
      </c>
      <c r="DL120" s="28" t="str">
        <f ca="1">+IF(OFFSET('Sanitation Data'!$H$31,0,10*ROW('Sanitation Data'!H114))="","",OFFSET('Sanitation Data'!$H$31,0,10*ROW('Sanitation Data'!H114)))</f>
        <v/>
      </c>
      <c r="DM120" s="28" t="str">
        <f ca="1">+IF(OFFSET('Sanitation Data'!$H$32,0,10*ROW('Sanitation Data'!H114))="","",OFFSET('Sanitation Data'!$H$32,0,10*ROW('Sanitation Data'!H114)))</f>
        <v/>
      </c>
      <c r="DN120" s="28" t="str">
        <f ca="1">+IF(OFFSET('Sanitation Data'!$H$33,0,10*ROW('Sanitation Data'!H114))="","",OFFSET('Sanitation Data'!$H$33,0,10*ROW('Sanitation Data'!H114)))</f>
        <v/>
      </c>
      <c r="DO120" s="28" t="str">
        <f ca="1">+IF(OFFSET('Hygiene Data'!$C$12,0,10*ROW('Hygiene Data'!C114))="","",OFFSET('Hygiene Data'!$C$12,0,10*ROW('Hygiene Data'!C114)))</f>
        <v/>
      </c>
      <c r="DP120" s="28" t="str">
        <f ca="1">+IF(OFFSET('Hygiene Data'!$C$13,0,10*ROW('Hygiene Data'!C114))="","",OFFSET('Hygiene Data'!$C$13,0,10*ROW('Hygiene Data'!C114)))</f>
        <v/>
      </c>
      <c r="DQ120" s="28" t="str">
        <f ca="1">+IF(OFFSET('Hygiene Data'!$C$14,0,10*ROW('Hygiene Data'!C114))="","",OFFSET('Hygiene Data'!$C$14,0,10*ROW('Hygiene Data'!C114)))</f>
        <v/>
      </c>
      <c r="DR120" s="28" t="str">
        <f ca="1">+IF(OFFSET('Hygiene Data'!$D$12,0,10*ROW('Hygiene Data'!D114))="","",OFFSET('Hygiene Data'!$D$12,0,10*ROW('Hygiene Data'!D114)))</f>
        <v/>
      </c>
      <c r="DS120" s="28" t="str">
        <f ca="1">+IF(OFFSET('Hygiene Data'!$D$13,0,10*ROW('Hygiene Data'!D114))="","",OFFSET('Hygiene Data'!$D$13,0,10*ROW('Hygiene Data'!D114)))</f>
        <v/>
      </c>
      <c r="DT120" s="28" t="str">
        <f ca="1">+IF(OFFSET('Hygiene Data'!$D$14,0,10*ROW('Hygiene Data'!D114))="","",OFFSET('Hygiene Data'!$D$14,0,10*ROW('Hygiene Data'!D114)))</f>
        <v/>
      </c>
      <c r="DU120" s="28" t="str">
        <f ca="1">+IF(OFFSET('Hygiene Data'!$E$12,0,10*ROW('Hygiene Data'!E114))="","",OFFSET('Hygiene Data'!$E$12,0,10*ROW('Hygiene Data'!E114)))</f>
        <v/>
      </c>
      <c r="DV120" s="28" t="str">
        <f ca="1">+IF(OFFSET('Hygiene Data'!$E$13,0,10*ROW('Hygiene Data'!E114))="","",OFFSET('Hygiene Data'!$E$13,0,10*ROW('Hygiene Data'!E114)))</f>
        <v/>
      </c>
      <c r="DW120" s="28" t="str">
        <f ca="1">+IF(OFFSET('Hygiene Data'!$E$14,0,10*ROW('Hygiene Data'!E114))="","",OFFSET('Hygiene Data'!$E$14,0,10*ROW('Hygiene Data'!E114)))</f>
        <v/>
      </c>
      <c r="DX120" s="28" t="str">
        <f ca="1">+IF(OFFSET('Hygiene Data'!$F$12,0,10*ROW('Hygiene Data'!F114))="","",OFFSET('Hygiene Data'!$F$12,0,10*ROW('Hygiene Data'!F114)))</f>
        <v/>
      </c>
      <c r="DY120" s="28" t="str">
        <f ca="1">+IF(OFFSET('Hygiene Data'!$F$13,0,10*ROW('Hygiene Data'!F114))="","",OFFSET('Hygiene Data'!$F$13,0,10*ROW('Hygiene Data'!F114)))</f>
        <v/>
      </c>
      <c r="DZ120" s="28" t="str">
        <f ca="1">+IF(OFFSET('Hygiene Data'!$F$14,0,10*ROW('Hygiene Data'!F114))="","",OFFSET('Hygiene Data'!$F$14,0,10*ROW('Hygiene Data'!F114)))</f>
        <v/>
      </c>
      <c r="EA120" s="28" t="str">
        <f ca="1">+IF(OFFSET('Hygiene Data'!$G$12,0,10*ROW('Hygiene Data'!G114))="","",OFFSET('Hygiene Data'!$G$12,0,10*ROW('Hygiene Data'!G114)))</f>
        <v/>
      </c>
      <c r="EB120" s="28" t="str">
        <f ca="1">+IF(OFFSET('Hygiene Data'!$G$13,0,10*ROW('Hygiene Data'!G114))="","",OFFSET('Hygiene Data'!$G$13,0,10*ROW('Hygiene Data'!G114)))</f>
        <v/>
      </c>
      <c r="EC120" s="28" t="str">
        <f ca="1">+IF(OFFSET('Hygiene Data'!$G$14,0,10*ROW('Hygiene Data'!G114))="","",OFFSET('Hygiene Data'!$G$14,0,10*ROW('Hygiene Data'!G114)))</f>
        <v/>
      </c>
      <c r="ED120" s="28" t="str">
        <f ca="1">+IF(OFFSET('Hygiene Data'!$H$12,0,10*ROW('Hygiene Data'!H114))="","",OFFSET('Hygiene Data'!$H$12,0,10*ROW('Hygiene Data'!H114)))</f>
        <v/>
      </c>
      <c r="EE120" s="28" t="str">
        <f ca="1">+IF(OFFSET('Hygiene Data'!$H$13,0,10*ROW('Hygiene Data'!H114))="","",OFFSET('Hygiene Data'!$H$13,0,10*ROW('Hygiene Data'!H114)))</f>
        <v/>
      </c>
      <c r="EF120" s="28" t="str">
        <f ca="1">+IF(OFFSET('Hygiene Data'!$H$14,0,10*ROW('Hygiene Data'!H114))="","",OFFSET('Hygiene Data'!$H$14,0,10*ROW('Hygiene Data'!H114)))</f>
        <v/>
      </c>
    </row>
    <row r="121" spans="1:136" x14ac:dyDescent="0.2">
      <c r="A121" s="44" t="str">
        <f ca="1">+IF(OFFSET('Water Data'!$B$1,0,10*ROW('Water Data'!B118))="","",OFFSET('Water Data'!$B$1,0,10*ROW('Water Data'!B118)))</f>
        <v/>
      </c>
      <c r="B121" s="44" t="str">
        <f ca="1">+IF(OFFSET('Water Data'!$A$3,0,10*ROW('Water Data'!A118))="","",OFFSET('Water Data'!$A$3,0,10*ROW('Water Data'!A118)))</f>
        <v/>
      </c>
      <c r="C121" s="44" t="str">
        <f ca="1">+IF(OFFSET('Water Data'!$C$3,0,10*ROW('Water Data'!C118))="","",OFFSET('Water Data'!$C$3,0,10*ROW('Water Data'!C118)))</f>
        <v/>
      </c>
      <c r="D121" s="119" t="e">
        <f ca="1">+IF(AND(ISNUMBER(OFFSET('Water Data'!$C$5,0,10*ROW('Water Data'!C115))),BS121="Yes"),100-OFFSET('Water Data'!$C$5,0,10*ROW('Water Data'!C115)),IF(AND(ISNUMBER(OFFSET('Water Data'!$C$5,0,10*ROW('Water Data'!C115))),BS121="No",ISNUMBER(OFFSET('Water Data'!$C$5,0,10*ROW('Water Data'!C115)))),CONCATENATE("[",ROUND(100-OFFSET('Water Data'!$C$5,0,10*ROW('Water Data'!C115)),0),"]"),IF(AND(ISNUMBER(OFFSET('Water Data'!$C$5,0,10*ROW('Water Data'!C115))),BS121="",ISNUMBER(OFFSET('Water Data'!$C$5,0,10*ROW('Water Data'!C115)))),100-OFFSET('Water Data'!$C$5,0,10*ROW('Water Data'!C115)),NA())))</f>
        <v>#N/A</v>
      </c>
      <c r="E121" s="119" t="e">
        <f ca="1">+IF(AND(ISNUMBER(OFFSET('Water Data'!$C$7,0,10*ROW('Water Data'!D115))),BT121="Yes"),OFFSET('Water Data'!$C$7,0,10*ROW('Water Data'!C115)),IF(AND(ISNUMBER(OFFSET('Water Data'!$C$7,0,10*ROW('Water Data'!C115))),BT121="No",ISNUMBER(OFFSET('Water Data'!$C$7,0,10*ROW('Water Data'!C115)))),CONCATENATE("[",ROUND(OFFSET('Water Data'!$C$7,0,10*ROW('Water Data'!C115)),0),"]"),IF(AND(ISNUMBER(OFFSET('Water Data'!$C$7,0,10*ROW('Water Data'!C115))),BT121="",ISNUMBER(OFFSET('Water Data'!$C$7,0,10*ROW('Water Data'!C115)))),OFFSET('Water Data'!$C$7,0,10*ROW('Water Data'!C115)),NA())))</f>
        <v>#N/A</v>
      </c>
      <c r="F121" s="119" t="e">
        <f ca="1">+IF(AND(ISNUMBER(OFFSET('Water Data'!$C$10,0,10*ROW('Water Data'!C115))),BU121="Yes"),OFFSET('Water Data'!$C$10,0,10*ROW('Water Data'!C115)),IF(AND(ISNUMBER(OFFSET('Water Data'!$C$10,0,10*ROW('Water Data'!C115))),BU121="No",ISNUMBER(OFFSET('Water Data'!$C$10,0,10*ROW('Water Data'!C115)))),CONCATENATE("[",ROUND(OFFSET('Water Data'!$C$10,0,10*ROW('Water Data'!C115)),0),"]"),IF(AND(ISNUMBER(OFFSET('Water Data'!$C$10,0,10*ROW('Water Data'!C115))),BU121="",ISNUMBER(OFFSET('Water Data'!$C$10,0,10*ROW('Water Data'!C115)))),OFFSET('Water Data'!$C$10,0,10*ROW('Water Data'!C115)),NA())))</f>
        <v>#N/A</v>
      </c>
      <c r="G121" s="119" t="e">
        <f ca="1">+IF(AND(ISNUMBER(OFFSET('Water Data'!$D$5,0,10*ROW('Water Data'!D115))),BV121="Yes"),100-OFFSET('Water Data'!$D$5,0,10*ROW('Water Data'!D115)),IF(AND(ISNUMBER(OFFSET('Water Data'!$D$5,0,10*ROW('Water Data'!D115))),BV121="No",ISNUMBER(OFFSET('Water Data'!$D$5,0,10*ROW('Water Data'!D115)))),CONCATENATE("[",ROUND(100-OFFSET('Water Data'!$D$5,0,10*ROW('Water Data'!D115)),0),"]"),IF(AND(ISNUMBER(OFFSET('Water Data'!$D$5,0,10*ROW('Water Data'!D115))),BV121="",ISNUMBER(OFFSET('Water Data'!$D$5,0,10*ROW('Water Data'!D115)))),100-OFFSET('Water Data'!$D$5,0,10*ROW('Water Data'!D115)),NA())))</f>
        <v>#N/A</v>
      </c>
      <c r="H121" s="119" t="e">
        <f ca="1">+IF(AND(ISNUMBER(OFFSET('Water Data'!$D$7,0,10*ROW('Water Data'!D115))),BW121="Yes"),OFFSET('Water Data'!$D$7,0,10*ROW('Water Data'!D115)),IF(AND(ISNUMBER(OFFSET('Water Data'!$D$7,0,10*ROW('Water Data'!D115))),BW121="No",ISNUMBER(OFFSET('Water Data'!$D$7,0,10*ROW('Water Data'!D115)))),CONCATENATE("[",ROUND(OFFSET('Water Data'!$C$7,0,10*ROW('Water Data'!D115)),0),"]"),IF(AND(ISNUMBER(OFFSET('Water Data'!$D$7,0,10*ROW('Water Data'!D115))),BW121="",ISNUMBER(OFFSET('Water Data'!$D$7,0,10*ROW('Water Data'!D115)))),OFFSET('Water Data'!$D$7,0,10*ROW('Water Data'!D115)),NA())))</f>
        <v>#N/A</v>
      </c>
      <c r="I121" s="119" t="e">
        <f ca="1">+IF(AND(ISNUMBER(OFFSET('Water Data'!$D$10,0,10*ROW('Water Data'!D115))),BX121="Yes"),OFFSET('Water Data'!$D$10,0,10*ROW('Water Data'!D115)),IF(AND(ISNUMBER(OFFSET('Water Data'!$D$10,0,10*ROW('Water Data'!D115))),BX121="No",ISNUMBER(OFFSET('Water Data'!$D$10,0,10*ROW('Water Data'!D115)))),CONCATENATE("[",ROUND(OFFSET('Water Data'!$D$10,0,10*ROW('Water Data'!D115)),0),"]"),IF(AND(ISNUMBER(OFFSET('Water Data'!$D$10,0,10*ROW('Water Data'!D115))),BX121="",ISNUMBER(OFFSET('Water Data'!$D$10,0,10*ROW('Water Data'!D115)))),OFFSET('Water Data'!$D$10,0,10*ROW('Water Data'!D115)),NA())))</f>
        <v>#N/A</v>
      </c>
      <c r="J121" s="119" t="e">
        <f ca="1">+IF(AND(ISNUMBER(OFFSET('Water Data'!$E$5,0,10*ROW('Water Data'!E115))),BY121="Yes"),100-OFFSET('Water Data'!$E$5,0,10*ROW('Water Data'!E115)),IF(AND(ISNUMBER(OFFSET('Water Data'!$E$5,0,10*ROW('Water Data'!E115))),BY121="No",ISNUMBER(OFFSET('Water Data'!$E$5,0,10*ROW('Water Data'!E115)))),CONCATENATE("[",ROUND(100-OFFSET('Water Data'!$E$5,0,10*ROW('Water Data'!E115)),0),"]"),IF(AND(ISNUMBER(OFFSET('Water Data'!$E$5,0,10*ROW('Water Data'!E115))),BY121="",ISNUMBER(OFFSET('Water Data'!$E$5,0,10*ROW('Water Data'!E115)))),100-OFFSET('Water Data'!$E$5,0,10*ROW('Water Data'!E115)),NA())))</f>
        <v>#N/A</v>
      </c>
      <c r="K121" s="119" t="e">
        <f ca="1">+IF(AND(ISNUMBER(OFFSET('Water Data'!$E$7,0,10*ROW('Water Data'!E115))),BZ121="Yes"),OFFSET('Water Data'!$E$7,0,10*ROW('Water Data'!E115)),IF(AND(ISNUMBER(OFFSET('Water Data'!$E$7,0,10*ROW('Water Data'!E115))),BZ121="No",ISNUMBER(OFFSET('Water Data'!$E$7,0,10*ROW('Water Data'!E115)))),CONCATENATE("[",ROUND(OFFSET('Water Data'!$E$7,0,10*ROW('Water Data'!E115)),0),"]"),IF(AND(ISNUMBER(OFFSET('Water Data'!$E$7,0,10*ROW('Water Data'!E115))),BZ121="",ISNUMBER(OFFSET('Water Data'!$E$7,0,10*ROW('Water Data'!E115)))),OFFSET('Water Data'!$E$7,0,10*ROW('Water Data'!E115)),NA())))</f>
        <v>#N/A</v>
      </c>
      <c r="L121" s="119" t="e">
        <f ca="1">+IF(AND(ISNUMBER(OFFSET('Water Data'!$E$10,0,10*ROW('Water Data'!E115))),CA121="Yes"),OFFSET('Water Data'!$E$10,0,10*ROW('Water Data'!E115)),IF(AND(ISNUMBER(OFFSET('Water Data'!$E$10,0,10*ROW('Water Data'!E115))),CA121="No",ISNUMBER(OFFSET('Water Data'!$E$10,0,10*ROW('Water Data'!E115)))),CONCATENATE("[",ROUND(OFFSET('Water Data'!$E$10,0,10*ROW('Water Data'!E115)),0),"]"),IF(AND(ISNUMBER(OFFSET('Water Data'!$E$10,0,10*ROW('Water Data'!E115))),CA121="",ISNUMBER(OFFSET('Water Data'!$E$10,0,10*ROW('Water Data'!E115)))),OFFSET('Water Data'!$E$10,0,10*ROW('Water Data'!E115)),NA())))</f>
        <v>#N/A</v>
      </c>
      <c r="M121" s="119" t="e">
        <f ca="1">+IF(AND(ISNUMBER(OFFSET('Water Data'!$F$5,0,10*ROW('Water Data'!F115))),CB121="Yes"),100-OFFSET('Water Data'!$F$5,0,10*ROW('Water Data'!F115)),IF(AND(ISNUMBER(OFFSET('Water Data'!$F$5,0,10*ROW('Water Data'!F115))),CB121="No",ISNUMBER(OFFSET('Water Data'!$F$5,0,10*ROW('Water Data'!F115)))),CONCATENATE("[",ROUND(100-OFFSET('Water Data'!$F$5,0,10*ROW('Water Data'!F115)),0),"]"),IF(AND(ISNUMBER(OFFSET('Water Data'!$F$5,0,10*ROW('Water Data'!F115))),CB121="",ISNUMBER(OFFSET('Water Data'!$F$5,0,10*ROW('Water Data'!F115)))),100-OFFSET('Water Data'!$F$5,0,10*ROW('Water Data'!F115)),NA())))</f>
        <v>#N/A</v>
      </c>
      <c r="N121" s="119" t="e">
        <f ca="1">+IF(AND(ISNUMBER(OFFSET('Water Data'!$F$7,0,10*ROW('Water Data'!F115))),CC121="Yes"),OFFSET('Water Data'!$F$7,0,10*ROW('Water Data'!F115)),IF(AND(ISNUMBER(OFFSET('Water Data'!$F$7,0,10*ROW('Water Data'!F115))),CC121="No",ISNUMBER(OFFSET('Water Data'!$F$7,0,10*ROW('Water Data'!F115)))),CONCATENATE("[",ROUND(OFFSET('Water Data'!$F$7,0,10*ROW('Water Data'!F115)),0),"]"),IF(AND(ISNUMBER(OFFSET('Water Data'!$F$7,0,10*ROW('Water Data'!F115))),CC121="",ISNUMBER(OFFSET('Water Data'!$F$7,0,10*ROW('Water Data'!F115)))),OFFSET('Water Data'!$F$7,0,10*ROW('Water Data'!F115)),NA())))</f>
        <v>#N/A</v>
      </c>
      <c r="O121" s="119" t="e">
        <f ca="1">+IF(AND(ISNUMBER(OFFSET('Water Data'!$F$10,0,10*ROW('Water Data'!F115))),CD121="Yes"),OFFSET('Water Data'!$F$10,0,10*ROW('Water Data'!F115)),IF(AND(ISNUMBER(OFFSET('Water Data'!$F$10,0,10*ROW('Water Data'!F115))),CD121="No",ISNUMBER(OFFSET('Water Data'!$F$10,0,10*ROW('Water Data'!F115)))),CONCATENATE("[",ROUND(OFFSET('Water Data'!$F$10,0,10*ROW('Water Data'!F115)),0),"]"),IF(AND(ISNUMBER(OFFSET('Water Data'!$F$10,0,10*ROW('Water Data'!F115))),CD121="",ISNUMBER(OFFSET('Water Data'!$F$10,0,10*ROW('Water Data'!F115)))),OFFSET('Water Data'!$F$10,0,10*ROW('Water Data'!F115)),NA())))</f>
        <v>#N/A</v>
      </c>
      <c r="P121" s="119" t="e">
        <f ca="1">+IF(AND(ISNUMBER(OFFSET('Water Data'!$G$5,0,10*ROW('Water Data'!G115))),CE121="Yes"),100-OFFSET('Water Data'!$G$5,0,10*ROW('Water Data'!G115)),IF(AND(ISNUMBER(OFFSET('Water Data'!$G$5,0,10*ROW('Water Data'!G115))),CE121="No",ISNUMBER(OFFSET('Water Data'!$G$5,0,10*ROW('Water Data'!G115)))),CONCATENATE("[",ROUND(100-OFFSET('Water Data'!$G$5,0,10*ROW('Water Data'!G115)),0),"]"),IF(AND(ISNUMBER(OFFSET('Water Data'!$G$5,0,10*ROW('Water Data'!G115))),CE121="",ISNUMBER(OFFSET('Water Data'!$G$5,0,10*ROW('Water Data'!G115)))),100-OFFSET('Water Data'!$G$5,0,10*ROW('Water Data'!G115)),NA())))</f>
        <v>#N/A</v>
      </c>
      <c r="Q121" s="119" t="e">
        <f ca="1">+IF(AND(ISNUMBER(OFFSET('Water Data'!$G$7,0,10*ROW('Water Data'!G115))),CF121="Yes"),OFFSET('Water Data'!$G$7,0,10*ROW('Water Data'!G115)),IF(AND(ISNUMBER(OFFSET('Water Data'!$G$7,0,10*ROW('Water Data'!G115))),CF121="No",ISNUMBER(OFFSET('Water Data'!$G$7,0,10*ROW('Water Data'!G115)))),CONCATENATE("[",ROUND(OFFSET('Water Data'!$G$7,0,10*ROW('Water Data'!G115)),0),"]"),IF(AND(ISNUMBER(OFFSET('Water Data'!$G$7,0,10*ROW('Water Data'!G115))),CF121="",ISNUMBER(OFFSET('Water Data'!$G$7,0,10*ROW('Water Data'!G115)))),OFFSET('Water Data'!$G$7,0,10*ROW('Water Data'!G115)),NA())))</f>
        <v>#N/A</v>
      </c>
      <c r="R121" s="119" t="e">
        <f ca="1">+IF(AND(ISNUMBER(OFFSET('Water Data'!$G$10,0,10*ROW('Water Data'!G115))),CG121="Yes"),OFFSET('Water Data'!$G$10,0,10*ROW('Water Data'!G115)),IF(AND(ISNUMBER(OFFSET('Water Data'!$G$10,0,10*ROW('Water Data'!G115))),CG121="No",ISNUMBER(OFFSET('Water Data'!$G$10,0,10*ROW('Water Data'!G115)))),CONCATENATE("[",ROUND(OFFSET('Water Data'!$G$10,0,10*ROW('Water Data'!G115)),0),"]"),IF(AND(ISNUMBER(OFFSET('Water Data'!$G$10,0,10*ROW('Water Data'!G115))),CG121="",ISNUMBER(OFFSET('Water Data'!$G$10,0,10*ROW('Water Data'!G115)))),OFFSET('Water Data'!$G$10,0,10*ROW('Water Data'!G115)),NA())))</f>
        <v>#N/A</v>
      </c>
      <c r="S121" s="119" t="e">
        <f ca="1">+IF(AND(ISNUMBER(OFFSET('Water Data'!$H$5,0,10*ROW('Water Data'!H115))),CH121="Yes"),100-OFFSET('Water Data'!$H$5,0,10*ROW('Water Data'!H115)),IF(AND(ISNUMBER(OFFSET('Water Data'!$H$5,0,10*ROW('Water Data'!H115))),CH121="No",ISNUMBER(OFFSET('Water Data'!$H$5,0,10*ROW('Water Data'!H115)))),CONCATENATE("[",ROUND(100-OFFSET('Water Data'!$H$5,0,10*ROW('Water Data'!H115)),0),"]"),IF(AND(ISNUMBER(OFFSET('Water Data'!$H$5,0,10*ROW('Water Data'!H115))),CH121="",ISNUMBER(OFFSET('Water Data'!$H$5,0,10*ROW('Water Data'!H115)))),100-OFFSET('Water Data'!$H$5,0,10*ROW('Water Data'!H115)),NA())))</f>
        <v>#N/A</v>
      </c>
      <c r="T121" s="119" t="e">
        <f ca="1">+IF(AND(ISNUMBER(OFFSET('Water Data'!$H$7,0,10*ROW('Water Data'!H115))),CI121="Yes"),OFFSET('Water Data'!$H$7,0,10*ROW('Water Data'!H115)),IF(AND(ISNUMBER(OFFSET('Water Data'!$H$7,0,10*ROW('Water Data'!H115))),CI121="No",ISNUMBER(OFFSET('Water Data'!$H$7,0,10*ROW('Water Data'!H115)))),CONCATENATE("[",ROUND(OFFSET('Water Data'!$H$7,0,10*ROW('Water Data'!H115)),0),"]"),IF(AND(ISNUMBER(OFFSET('Water Data'!$H$7,0,10*ROW('Water Data'!H115))),CI121="",ISNUMBER(OFFSET('Water Data'!$H$7,0,10*ROW('Water Data'!H115)))),OFFSET('Water Data'!$H$7,0,10*ROW('Water Data'!H115)),NA())))</f>
        <v>#N/A</v>
      </c>
      <c r="U121" s="119" t="e">
        <f ca="1">+IF(AND(ISNUMBER(OFFSET('Water Data'!$H$10,0,10*ROW('Water Data'!H115))),CJ121="Yes"),OFFSET('Water Data'!$H$10,0,10*ROW('Water Data'!H115)),IF(AND(ISNUMBER(OFFSET('Water Data'!$H$10,0,10*ROW('Water Data'!H115))),CJ121="No",ISNUMBER(OFFSET('Water Data'!$H$10,0,10*ROW('Water Data'!H115)))),CONCATENATE("[",ROUND(OFFSET('Water Data'!$H$10,0,10*ROW('Water Data'!H115)),0),"]"),IF(AND(ISNUMBER(OFFSET('Water Data'!$H$10,0,10*ROW('Water Data'!H115))),CJ121="",ISNUMBER(OFFSET('Water Data'!$H$10,0,10*ROW('Water Data'!H115)))),OFFSET('Water Data'!$H$10,0,10*ROW('Water Data'!H115)),NA())))</f>
        <v>#N/A</v>
      </c>
      <c r="V121" s="120" t="e">
        <f ca="1">+IF(AND(ISNUMBER(OFFSET('Sanitation Data'!$C$5,0,10*ROW('Sanitation Data'!C115))),CK121="Yes"),100-OFFSET('Sanitation Data'!$C$5,0,10*ROW('Sanitation Data'!C115)),IF(AND(ISNUMBER(OFFSET('Sanitation Data'!$C$5,0,10*ROW('Sanitation Data'!C115))),CK121="No",ISNUMBER(OFFSET('Sanitation Data'!$C$5,0,10*ROW('Sanitation Data'!C115)))),CONCATENATE("[",ROUND(100-OFFSET('Sanitation Data'!$C$5,0,10*ROW('Sanitation Data'!C115)),0),"]"),IF(AND(ISNUMBER(OFFSET('Sanitation Data'!$C$5,0,10*ROW('Sanitation Data'!C115))),CK121="",ISNUMBER(OFFSET('Sanitation Data'!$C$5,0,10*ROW('Sanitation Data'!C115)))),100-OFFSET('Sanitation Data'!$C$5,0,10*ROW('Sanitation Data'!C115)),NA())))</f>
        <v>#N/A</v>
      </c>
      <c r="W121" s="120" t="e">
        <f ca="1">+IF(AND(ISNUMBER(OFFSET('Sanitation Data'!$C$7,0,10*ROW('Sanitation Data'!C115))),CL121="Yes"),OFFSET('Sanitation Data'!$C$7,0,10*ROW('Sanitation Data'!C115)),IF(AND(ISNUMBER(OFFSET('Sanitation Data'!$C$7,0,10*ROW('Sanitation Data'!C115))),CL121="No",ISNUMBER(OFFSET('Sanitation Data'!$C$7,0,10*ROW('Sanitation Data'!C115)))),CONCATENATE("[",ROUND(OFFSET('Sanitation Data'!$C$7,0,10*ROW('Sanitation Data'!C115)),0),"]"),IF(AND(ISNUMBER(OFFSET('Sanitation Data'!$C$7,0,10*ROW('Sanitation Data'!C115))),CL121="",ISNUMBER(OFFSET('Sanitation Data'!$C$7,0,10*ROW('Sanitation Data'!C115)))),OFFSET('Sanitation Data'!$C$7,0,10*ROW('Sanitation Data'!C115)),NA())))</f>
        <v>#N/A</v>
      </c>
      <c r="X121" s="120" t="e">
        <f ca="1">+IF(AND(ISNUMBER(OFFSET('Sanitation Data'!$C$11,0,10*ROW('Sanitation Data'!C115))),CM121="Yes"),OFFSET('Sanitation Data'!$C$11,0,10*ROW('Sanitation Data'!C115)),IF(AND(ISNUMBER(OFFSET('Sanitation Data'!$C$11,0,10*ROW('Sanitation Data'!C115))),CM121="No",ISNUMBER(OFFSET('Sanitation Data'!$C$11,0,10*ROW('Sanitation Data'!C115)))),CONCATENATE("[",ROUND(OFFSET('Sanitation Data'!$C$11,0,10*ROW('Sanitation Data'!C115)),0),"]"),IF(AND(ISNUMBER(OFFSET('Sanitation Data'!$C$11,0,10*ROW('Sanitation Data'!C115))),CM121="",ISNUMBER(OFFSET('Sanitation Data'!$C$11,0,10*ROW('Sanitation Data'!C115)))),OFFSET('Sanitation Data'!$C$11,0,10*ROW('Sanitation Data'!C115)),NA())))</f>
        <v>#N/A</v>
      </c>
      <c r="Y121" s="120" t="e">
        <f ca="1">+IF(AND(ISNUMBER(OFFSET('Sanitation Data'!$C$12,0,10*ROW('Sanitation Data'!C115))),CN121="Yes"),OFFSET('Sanitation Data'!$C$12,0,10*ROW('Sanitation Data'!C115)),IF(AND(ISNUMBER(OFFSET('Sanitation Data'!$C$12,0,10*ROW('Sanitation Data'!C115))),CN121="No",ISNUMBER(OFFSET('Sanitation Data'!$C$12,0,10*ROW('Sanitation Data'!C115)))),CONCATENATE("[",ROUND(OFFSET('Sanitation Data'!$C$12,0,10*ROW('Sanitation Data'!C115)),0),"]"),IF(AND(ISNUMBER(OFFSET('Sanitation Data'!$C$12,0,10*ROW('Sanitation Data'!C115))),CN121="",ISNUMBER(OFFSET('Sanitation Data'!$C$12,0,10*ROW('Sanitation Data'!C115)))),OFFSET('Sanitation Data'!$C$12,0,10*ROW('Sanitation Data'!C115)),NA())))</f>
        <v>#N/A</v>
      </c>
      <c r="Z121" s="120" t="e">
        <f ca="1">+IF(AND(ISNUMBER(OFFSET('Sanitation Data'!$C$13,0,10*ROW('Sanitation Data'!C115))),CO121="Yes"),OFFSET('Sanitation Data'!$C$13,0,10*ROW('Sanitation Data'!C115)),IF(AND(ISNUMBER(OFFSET('Sanitation Data'!$C$13,0,10*ROW('Sanitation Data'!C115))),CO121="No",ISNUMBER(OFFSET('Sanitation Data'!$C$13,0,10*ROW('Sanitation Data'!C115)))),CONCATENATE("[",ROUND(OFFSET('Sanitation Data'!$C$13,0,10*ROW('Sanitation Data'!C115)),0),"]"),IF(AND(ISNUMBER(OFFSET('Sanitation Data'!$C$13,0,10*ROW('Sanitation Data'!C115))),CO121="",ISNUMBER(OFFSET('Sanitation Data'!$C$13,0,10*ROW('Sanitation Data'!C115)))),OFFSET('Sanitation Data'!$C$13,0,10*ROW('Sanitation Data'!C115)),NA())))</f>
        <v>#N/A</v>
      </c>
      <c r="AA121" s="120" t="e">
        <f ca="1">+IF(AND(ISNUMBER(OFFSET('Sanitation Data'!$D$5,0,10*ROW('Sanitation Data'!D115))),CP121="Yes"),100-OFFSET('Sanitation Data'!$D$5,0,10*ROW('Sanitation Data'!D115)),IF(AND(ISNUMBER(OFFSET('Sanitation Data'!$D$5,0,10*ROW('Sanitation Data'!D115))),CP121="No",ISNUMBER(OFFSET('Sanitation Data'!$D$5,0,10*ROW('Sanitation Data'!D115)))),CONCATENATE("[",ROUND(100-OFFSET('Sanitation Data'!$D$5,0,10*ROW('Sanitation Data'!D115)),0),"]"),IF(AND(ISNUMBER(OFFSET('Sanitation Data'!$D$5,0,10*ROW('Sanitation Data'!D115))),CP121="",ISNUMBER(OFFSET('Sanitation Data'!$D$5,0,10*ROW('Sanitation Data'!D115)))),100-OFFSET('Sanitation Data'!$D$5,0,10*ROW('Sanitation Data'!D115)),NA())))</f>
        <v>#N/A</v>
      </c>
      <c r="AB121" s="120" t="e">
        <f ca="1">+IF(AND(ISNUMBER(OFFSET('Sanitation Data'!$D$7,0,10*ROW('Sanitation Data'!D115))),CQ121="Yes"),OFFSET('Sanitation Data'!$D$7,0,10*ROW('Sanitation Data'!G115)),IF(AND(ISNUMBER(OFFSET('Sanitation Data'!$D$7,0,10*ROW('Sanitation Data'!D115))),CQ121="No",ISNUMBER(OFFSET('Sanitation Data'!$D$7,0,10*ROW('Sanitation Data'!D115)))),CONCATENATE("[",ROUND(OFFSET('Sanitation Data'!$D$7,0,10*ROW('Sanitation Data'!D115)),0),"]"),IF(AND(ISNUMBER(OFFSET('Sanitation Data'!$D$7,0,10*ROW('Sanitation Data'!D115))),CQ121="",ISNUMBER(OFFSET('Sanitation Data'!$D$7,0,10*ROW('Sanitation Data'!D115)))),OFFSET('Sanitation Data'!$D$7,0,10*ROW('Sanitation Data'!D115)),NA())))</f>
        <v>#N/A</v>
      </c>
      <c r="AC121" s="120" t="e">
        <f ca="1">+IF(AND(ISNUMBER(OFFSET('Sanitation Data'!$D$11,0,10*ROW('Sanitation Data'!D115))),CR121="Yes"),OFFSET('Sanitation Data'!$D$11,0,10*ROW('Sanitation Data'!D115)),IF(AND(ISNUMBER(OFFSET('Sanitation Data'!$D$11,0,10*ROW('Sanitation Data'!D115))),CR121="No",ISNUMBER(OFFSET('Sanitation Data'!$D$11,0,10*ROW('Sanitation Data'!D115)))),CONCATENATE("[",ROUND(OFFSET('Sanitation Data'!$D$11,0,10*ROW('Sanitation Data'!D115)),0),"]"),IF(AND(ISNUMBER(OFFSET('Sanitation Data'!$D$11,0,10*ROW('Sanitation Data'!D115))),CR121="",ISNUMBER(OFFSET('Sanitation Data'!$D$11,0,10*ROW('Sanitation Data'!D115)))),OFFSET('Sanitation Data'!$D$11,0,10*ROW('Sanitation Data'!D115)),NA())))</f>
        <v>#N/A</v>
      </c>
      <c r="AD121" s="120" t="e">
        <f ca="1">+IF(AND(ISNUMBER(OFFSET('Sanitation Data'!$D$12,0,10*ROW('Sanitation Data'!D115))),CS121="Yes"),OFFSET('Sanitation Data'!$D$12,0,10*ROW('Sanitation Data'!D115)),IF(AND(ISNUMBER(OFFSET('Sanitation Data'!$D$12,0,10*ROW('Sanitation Data'!D115))),CS121="No",ISNUMBER(OFFSET('Sanitation Data'!$D$12,0,10*ROW('Sanitation Data'!D115)))),CONCATENATE("[",ROUND(OFFSET('Sanitation Data'!$D$12,0,10*ROW('Sanitation Data'!D115)),0),"]"),IF(AND(ISNUMBER(OFFSET('Sanitation Data'!$D$12,0,10*ROW('Sanitation Data'!D115))),CS121="",ISNUMBER(OFFSET('Sanitation Data'!$D$12,0,10*ROW('Sanitation Data'!D115)))),OFFSET('Sanitation Data'!$D$12,0,10*ROW('Sanitation Data'!D115)),NA())))</f>
        <v>#N/A</v>
      </c>
      <c r="AE121" s="120" t="e">
        <f ca="1">+IF(AND(ISNUMBER(OFFSET('Sanitation Data'!$D$13,0,10*ROW('Sanitation Data'!D115))),CT121="Yes"),OFFSET('Sanitation Data'!$D$13,0,10*ROW('Sanitation Data'!D115)),IF(AND(ISNUMBER(OFFSET('Sanitation Data'!$D$13,0,10*ROW('Sanitation Data'!D115))),CT121="No",ISNUMBER(OFFSET('Sanitation Data'!$D$13,0,10*ROW('Sanitation Data'!D115)))),CONCATENATE("[",ROUND(OFFSET('Sanitation Data'!$D$13,0,10*ROW('Sanitation Data'!D115)),0),"]"),IF(AND(ISNUMBER(OFFSET('Sanitation Data'!$D$13,0,10*ROW('Sanitation Data'!D115))),CT121="",ISNUMBER(OFFSET('Sanitation Data'!$D$13,0,10*ROW('Sanitation Data'!D115)))),OFFSET('Sanitation Data'!$D$13,0,10*ROW('Sanitation Data'!D115)),NA())))</f>
        <v>#N/A</v>
      </c>
      <c r="AF121" s="120" t="e">
        <f ca="1">+IF(AND(ISNUMBER(OFFSET('Sanitation Data'!$E$5,0,10*ROW('Sanitation Data'!E115))),CU121="Yes"),100-OFFSET('Sanitation Data'!$E$5,0,10*ROW('Sanitation Data'!E115)),IF(AND(ISNUMBER(OFFSET('Sanitation Data'!$E$5,0,10*ROW('Sanitation Data'!E115))),CU121="No",ISNUMBER(OFFSET('Sanitation Data'!$E$5,0,10*ROW('Sanitation Data'!E115)))),CONCATENATE("[",ROUND(100-OFFSET('Sanitation Data'!$E$5,0,10*ROW('Sanitation Data'!E115)),0),"]"),IF(AND(ISNUMBER(OFFSET('Sanitation Data'!$E$5,0,10*ROW('Sanitation Data'!E115))),CU121="",ISNUMBER(OFFSET('Sanitation Data'!$E$5,0,10*ROW('Sanitation Data'!E115)))),100-OFFSET('Sanitation Data'!$E$5,0,10*ROW('Sanitation Data'!E115)),NA())))</f>
        <v>#N/A</v>
      </c>
      <c r="AG121" s="120" t="e">
        <f ca="1">+IF(AND(ISNUMBER(OFFSET('Sanitation Data'!$E$7,0,10*ROW('Sanitation Data'!E115))),CV121="Yes"),OFFSET('Sanitation Data'!$E$7,0,10*ROW('Sanitation Data'!E115)),IF(AND(ISNUMBER(OFFSET('Sanitation Data'!$E$7,0,10*ROW('Sanitation Data'!E115))),CV121="No",ISNUMBER(OFFSET('Sanitation Data'!$E$7,0,10*ROW('Sanitation Data'!E115)))),CONCATENATE("[",ROUND(OFFSET('Sanitation Data'!$E$7,0,10*ROW('Sanitation Data'!E115)),0),"]"),IF(AND(ISNUMBER(OFFSET('Sanitation Data'!$E$7,0,10*ROW('Sanitation Data'!E115))),CV121="",ISNUMBER(OFFSET('Sanitation Data'!$E$7,0,10*ROW('Sanitation Data'!E115)))),OFFSET('Sanitation Data'!$E$7,0,10*ROW('Sanitation Data'!E115)),NA())))</f>
        <v>#N/A</v>
      </c>
      <c r="AH121" s="120" t="e">
        <f ca="1">+IF(AND(ISNUMBER(OFFSET('Sanitation Data'!$E$11,0,10*ROW('Sanitation Data'!E115))),CW121="Yes"),OFFSET('Sanitation Data'!$E$11,0,10*ROW('Sanitation Data'!E115)),IF(AND(ISNUMBER(OFFSET('Sanitation Data'!$E$11,0,10*ROW('Sanitation Data'!E115))),CW121="No",ISNUMBER(OFFSET('Sanitation Data'!$E$11,0,10*ROW('Sanitation Data'!E115)))),CONCATENATE("[",ROUND(OFFSET('Sanitation Data'!$E$11,0,10*ROW('Sanitation Data'!E115)),0),"]"),IF(AND(ISNUMBER(OFFSET('Sanitation Data'!$E$11,0,10*ROW('Sanitation Data'!E115))),CW121="",ISNUMBER(OFFSET('Sanitation Data'!$E$11,0,10*ROW('Sanitation Data'!E115)))),OFFSET('Sanitation Data'!$E$11,0,10*ROW('Sanitation Data'!E115)),NA())))</f>
        <v>#N/A</v>
      </c>
      <c r="AI121" s="120" t="e">
        <f ca="1">+IF(AND(ISNUMBER(OFFSET('Sanitation Data'!$E$12,0,10*ROW('Sanitation Data'!E115))),CX121="Yes"),OFFSET('Sanitation Data'!$E$12,0,10*ROW('Sanitation Data'!E115)),IF(AND(ISNUMBER(OFFSET('Sanitation Data'!$E$12,0,10*ROW('Sanitation Data'!E115))),CX121="No",ISNUMBER(OFFSET('Sanitation Data'!$E$12,0,10*ROW('Sanitation Data'!E115)))),CONCATENATE("[",ROUND(OFFSET('Sanitation Data'!$E$12,0,10*ROW('Sanitation Data'!E115)),0),"]"),IF(AND(ISNUMBER(OFFSET('Sanitation Data'!$E$12,0,10*ROW('Sanitation Data'!E115))),CX121="",ISNUMBER(OFFSET('Sanitation Data'!$E$12,0,10*ROW('Sanitation Data'!E115)))),OFFSET('Sanitation Data'!$E$12,0,10*ROW('Sanitation Data'!E115)),NA())))</f>
        <v>#N/A</v>
      </c>
      <c r="AJ121" s="120" t="e">
        <f ca="1">+IF(AND(ISNUMBER(OFFSET('Sanitation Data'!$E$13,0,10*ROW('Sanitation Data'!E115))),CY121="Yes"),OFFSET('Sanitation Data'!$E$13,0,10*ROW('Sanitation Data'!E115)),IF(AND(ISNUMBER(OFFSET('Sanitation Data'!$E$13,0,10*ROW('Sanitation Data'!E115))),CY121="No",ISNUMBER(OFFSET('Sanitation Data'!$E$13,0,10*ROW('Sanitation Data'!E115)))),CONCATENATE("[",ROUND(OFFSET('Sanitation Data'!$E$13,0,10*ROW('Sanitation Data'!E115)),0),"]"),IF(AND(ISNUMBER(OFFSET('Sanitation Data'!$E$13,0,10*ROW('Sanitation Data'!E115))),CY121="",ISNUMBER(OFFSET('Sanitation Data'!$E$13,0,10*ROW('Sanitation Data'!E115)))),OFFSET('Sanitation Data'!$E$13,0,10*ROW('Sanitation Data'!E115)),NA())))</f>
        <v>#N/A</v>
      </c>
      <c r="AK121" s="120" t="e">
        <f ca="1">+IF(AND(ISNUMBER(OFFSET('Sanitation Data'!$F$5,0,10*ROW('Sanitation Data'!F115))),CZ121="Yes"),100-OFFSET('Sanitation Data'!$F$5,0,10*ROW('Sanitation Data'!F115)),IF(AND(ISNUMBER(OFFSET('Sanitation Data'!$F$5,0,10*ROW('Sanitation Data'!F115))),CZ121="No",ISNUMBER(OFFSET('Sanitation Data'!$F$5,0,10*ROW('Sanitation Data'!F115)))),CONCATENATE("[",ROUND(100-OFFSET('Sanitation Data'!$F$5,0,10*ROW('Sanitation Data'!F115)),0),"]"),IF(AND(ISNUMBER(OFFSET('Sanitation Data'!$F$5,0,10*ROW('Sanitation Data'!F115))),CZ121="",ISNUMBER(OFFSET('Sanitation Data'!$F$5,0,10*ROW('Sanitation Data'!F115)))),100-OFFSET('Sanitation Data'!$F$5,0,10*ROW('Sanitation Data'!F115)),NA())))</f>
        <v>#N/A</v>
      </c>
      <c r="AL121" s="120" t="e">
        <f ca="1">+IF(AND(ISNUMBER(OFFSET('Sanitation Data'!$F$7,0,10*ROW('Sanitation Data'!F115))),DA121="Yes"),OFFSET('Sanitation Data'!$F$7,0,10*ROW('Sanitation Data'!F115)),IF(AND(ISNUMBER(OFFSET('Sanitation Data'!$F$7,0,10*ROW('Sanitation Data'!F115))),DA121="No",ISNUMBER(OFFSET('Sanitation Data'!$F$7,0,10*ROW('Sanitation Data'!F115)))),CONCATENATE("[",ROUND(OFFSET('Sanitation Data'!$F$7,0,10*ROW('Sanitation Data'!F115)),0),"]"),IF(AND(ISNUMBER(OFFSET('Sanitation Data'!$F$7,0,10*ROW('Sanitation Data'!F115))),DA121="",ISNUMBER(OFFSET('Sanitation Data'!$F$7,0,10*ROW('Sanitation Data'!F115)))),OFFSET('Sanitation Data'!$F$7,0,10*ROW('Sanitation Data'!F115)),NA())))</f>
        <v>#N/A</v>
      </c>
      <c r="AM121" s="120" t="e">
        <f ca="1">+IF(AND(ISNUMBER(OFFSET('Sanitation Data'!$F$11,0,10*ROW('Sanitation Data'!F115))),DB121="Yes"),OFFSET('Sanitation Data'!$F$11,0,10*ROW('Sanitation Data'!F115)),IF(AND(ISNUMBER(OFFSET('Sanitation Data'!$F$11,0,10*ROW('Sanitation Data'!F115))),DB121="No",ISNUMBER(OFFSET('Sanitation Data'!$F$11,0,10*ROW('Sanitation Data'!F115)))),CONCATENATE("[",ROUND(OFFSET('Sanitation Data'!$F$11,0,10*ROW('Sanitation Data'!F115)),0),"]"),IF(AND(ISNUMBER(OFFSET('Sanitation Data'!$F$11,0,10*ROW('Sanitation Data'!F115))),DB121="",ISNUMBER(OFFSET('Sanitation Data'!$F$11,0,10*ROW('Sanitation Data'!F115)))),OFFSET('Sanitation Data'!$F$11,0,10*ROW('Sanitation Data'!F115)),NA())))</f>
        <v>#N/A</v>
      </c>
      <c r="AN121" s="120" t="e">
        <f ca="1">+IF(AND(ISNUMBER(OFFSET('Sanitation Data'!$F$12,0,10*ROW('Sanitation Data'!F115))),DC121="Yes"),OFFSET('Sanitation Data'!$F$12,0,10*ROW('Sanitation Data'!F115)),IF(AND(ISNUMBER(OFFSET('Sanitation Data'!$F$12,0,10*ROW('Sanitation Data'!F115))),DC121="No",ISNUMBER(OFFSET('Sanitation Data'!$F$12,0,10*ROW('Sanitation Data'!F115)))),CONCATENATE("[",ROUND(OFFSET('Sanitation Data'!$F$12,0,10*ROW('Sanitation Data'!F115)),0),"]"),IF(AND(ISNUMBER(OFFSET('Sanitation Data'!$F$12,0,10*ROW('Sanitation Data'!F115))),DC121="",ISNUMBER(OFFSET('Sanitation Data'!$F$12,0,10*ROW('Sanitation Data'!F115)))),OFFSET('Sanitation Data'!$F$12,0,10*ROW('Sanitation Data'!F115)),NA())))</f>
        <v>#N/A</v>
      </c>
      <c r="AO121" s="120" t="e">
        <f ca="1">+IF(AND(ISNUMBER(OFFSET('Sanitation Data'!$F$13,0,10*ROW('Sanitation Data'!F115))),DD121="Yes"),OFFSET('Sanitation Data'!$F$13,0,10*ROW('Sanitation Data'!F115)),IF(AND(ISNUMBER(OFFSET('Sanitation Data'!$F$13,0,10*ROW('Sanitation Data'!F115))),DD121="No",ISNUMBER(OFFSET('Sanitation Data'!$F$13,0,10*ROW('Sanitation Data'!F115)))),CONCATENATE("[",ROUND(OFFSET('Sanitation Data'!$F$13,0,10*ROW('Sanitation Data'!F115)),0),"]"),IF(AND(ISNUMBER(OFFSET('Sanitation Data'!$F$13,0,10*ROW('Sanitation Data'!F115))),DD121="",ISNUMBER(OFFSET('Sanitation Data'!$F$13,0,10*ROW('Sanitation Data'!F115)))),OFFSET('Sanitation Data'!$F$13,0,10*ROW('Sanitation Data'!F115)),NA())))</f>
        <v>#N/A</v>
      </c>
      <c r="AP121" s="120" t="e">
        <f ca="1">+IF(AND(ISNUMBER(OFFSET('Sanitation Data'!$G$5,0,10*ROW('Sanitation Data'!G115))),DE121="Yes"),100-OFFSET('Sanitation Data'!$G$5,0,10*ROW('Sanitation Data'!G115)),IF(AND(ISNUMBER(OFFSET('Sanitation Data'!$G$5,0,10*ROW('Sanitation Data'!G115))),DE121="No",ISNUMBER(OFFSET('Sanitation Data'!$G$5,0,10*ROW('Sanitation Data'!G115)))),CONCATENATE("[",ROUND(100-OFFSET('Sanitation Data'!$G$5,0,10*ROW('Sanitation Data'!G115)),0),"]"),IF(AND(ISNUMBER(OFFSET('Sanitation Data'!$G$5,0,10*ROW('Sanitation Data'!G115))),DE121="",ISNUMBER(OFFSET('Sanitation Data'!$G$5,0,10*ROW('Sanitation Data'!G115)))),100-OFFSET('Sanitation Data'!$G$5,0,10*ROW('Sanitation Data'!G115)),NA())))</f>
        <v>#N/A</v>
      </c>
      <c r="AQ121" s="120" t="e">
        <f ca="1">+IF(AND(ISNUMBER(OFFSET('Sanitation Data'!$G$7,0,10*ROW('Sanitation Data'!G115))),DF121="Yes"),OFFSET('Sanitation Data'!$G$7,0,10*ROW('Sanitation Data'!G115)),IF(AND(ISNUMBER(OFFSET('Sanitation Data'!$G$7,0,10*ROW('Sanitation Data'!G115))),DF121="No",ISNUMBER(OFFSET('Sanitation Data'!$G$7,0,10*ROW('Sanitation Data'!G115)))),CONCATENATE("[",ROUND(OFFSET('Sanitation Data'!$G$7,0,10*ROW('Sanitation Data'!G115)),0),"]"),IF(AND(ISNUMBER(OFFSET('Sanitation Data'!$G$7,0,10*ROW('Sanitation Data'!G115))),DF121="",ISNUMBER(OFFSET('Sanitation Data'!$G$7,0,10*ROW('Sanitation Data'!G115)))),OFFSET('Sanitation Data'!$G$7,0,10*ROW('Sanitation Data'!G115)),NA())))</f>
        <v>#N/A</v>
      </c>
      <c r="AR121" s="120" t="e">
        <f ca="1">+IF(AND(ISNUMBER(OFFSET('Sanitation Data'!$G$11,0,10*ROW('Sanitation Data'!G115))),DG121="Yes"),OFFSET('Sanitation Data'!$G$11,0,10*ROW('Sanitation Data'!G115)),IF(AND(ISNUMBER(OFFSET('Sanitation Data'!$G$11,0,10*ROW('Sanitation Data'!G115))),DG121="No",ISNUMBER(OFFSET('Sanitation Data'!$G$11,0,10*ROW('Sanitation Data'!G115)))),CONCATENATE("[",ROUND(OFFSET('Sanitation Data'!$G$11,0,10*ROW('Sanitation Data'!G115)),0),"]"),IF(AND(ISNUMBER(OFFSET('Sanitation Data'!$G$11,0,10*ROW('Sanitation Data'!G115))),DG121="",ISNUMBER(OFFSET('Sanitation Data'!$G$11,0,10*ROW('Sanitation Data'!G115)))),OFFSET('Sanitation Data'!$G$11,0,10*ROW('Sanitation Data'!G115)),NA())))</f>
        <v>#N/A</v>
      </c>
      <c r="AS121" s="120" t="e">
        <f ca="1">+IF(AND(ISNUMBER(OFFSET('Sanitation Data'!$G$12,0,10*ROW('Sanitation Data'!G115))),DH121="Yes"),OFFSET('Sanitation Data'!$G$12,0,10*ROW('Sanitation Data'!G115)),IF(AND(ISNUMBER(OFFSET('Sanitation Data'!$G$12,0,10*ROW('Sanitation Data'!G115))),DH121="No",ISNUMBER(OFFSET('Sanitation Data'!$G$12,0,10*ROW('Sanitation Data'!G115)))),CONCATENATE("[",ROUND(OFFSET('Sanitation Data'!$G$12,0,10*ROW('Sanitation Data'!G115)),0),"]"),IF(AND(ISNUMBER(OFFSET('Sanitation Data'!$G$12,0,10*ROW('Sanitation Data'!G115))),DH121="",ISNUMBER(OFFSET('Sanitation Data'!$G$12,0,10*ROW('Sanitation Data'!G115)))),OFFSET('Sanitation Data'!$G$12,0,10*ROW('Sanitation Data'!G115)),NA())))</f>
        <v>#N/A</v>
      </c>
      <c r="AT121" s="120" t="e">
        <f ca="1">+IF(AND(ISNUMBER(OFFSET('Sanitation Data'!$G$13,0,10*ROW('Sanitation Data'!G115))),DI121="Yes"),OFFSET('Sanitation Data'!$G$13,0,10*ROW('Sanitation Data'!G115)),IF(AND(ISNUMBER(OFFSET('Sanitation Data'!$G$13,0,10*ROW('Sanitation Data'!G115))),DI121="No",ISNUMBER(OFFSET('Sanitation Data'!$G$13,0,10*ROW('Sanitation Data'!G115)))),CONCATENATE("[",ROUND(OFFSET('Sanitation Data'!$G$13,0,10*ROW('Sanitation Data'!G115)),0),"]"),IF(AND(ISNUMBER(OFFSET('Sanitation Data'!$G$13,0,10*ROW('Sanitation Data'!G115))),DI121="",ISNUMBER(OFFSET('Sanitation Data'!$G$13,0,10*ROW('Sanitation Data'!G115)))),OFFSET('Sanitation Data'!$G$13,0,10*ROW('Sanitation Data'!G115)),NA())))</f>
        <v>#N/A</v>
      </c>
      <c r="AU121" s="120" t="e">
        <f ca="1">+IF(AND(ISNUMBER(OFFSET('Sanitation Data'!$H$5,0,10*ROW('Sanitation Data'!H115))),DJ121="Yes"),100-OFFSET('Sanitation Data'!$H$5,0,10*ROW('Sanitation Data'!H115)),IF(AND(ISNUMBER(OFFSET('Sanitation Data'!$H$5,0,10*ROW('Sanitation Data'!H115))),DJ121="No",ISNUMBER(OFFSET('Sanitation Data'!$H$5,0,10*ROW('Sanitation Data'!H115)))),CONCATENATE("[",ROUND(100-OFFSET('Sanitation Data'!$H$5,0,10*ROW('Sanitation Data'!H115)),0),"]"),IF(AND(ISNUMBER(OFFSET('Sanitation Data'!$H$5,0,10*ROW('Sanitation Data'!H115))),DJ121="",ISNUMBER(OFFSET('Sanitation Data'!$H$5,0,10*ROW('Sanitation Data'!H115)))),100-OFFSET('Sanitation Data'!$H$5,0,10*ROW('Sanitation Data'!H115)),NA())))</f>
        <v>#N/A</v>
      </c>
      <c r="AV121" s="120" t="e">
        <f ca="1">+IF(AND(ISNUMBER(OFFSET('Sanitation Data'!$H$7,0,10*ROW('Sanitation Data'!H115))),DK121="Yes"),OFFSET('Sanitation Data'!$H$7,0,10*ROW('Sanitation Data'!H115)),IF(AND(ISNUMBER(OFFSET('Sanitation Data'!$H$7,0,10*ROW('Sanitation Data'!H115))),DK121="No",ISNUMBER(OFFSET('Sanitation Data'!$H$7,0,10*ROW('Sanitation Data'!H115)))),CONCATENATE("[",ROUND(OFFSET('Sanitation Data'!$H$7,0,10*ROW('Sanitation Data'!H115)),0),"]"),IF(AND(ISNUMBER(OFFSET('Sanitation Data'!$H$7,0,10*ROW('Sanitation Data'!H115))),DK121="",ISNUMBER(OFFSET('Sanitation Data'!$H$7,0,10*ROW('Sanitation Data'!H115)))),OFFSET('Sanitation Data'!$H$7,0,10*ROW('Sanitation Data'!H115)),NA())))</f>
        <v>#N/A</v>
      </c>
      <c r="AW121" s="120" t="e">
        <f ca="1">+IF(AND(ISNUMBER(OFFSET('Sanitation Data'!$H$11,0,10*ROW('Sanitation Data'!H115))),DL121="Yes"),OFFSET('Sanitation Data'!$H$11,0,10*ROW('Sanitation Data'!H115)),IF(AND(ISNUMBER(OFFSET('Sanitation Data'!$H$11,0,10*ROW('Sanitation Data'!H115))),DL121="No",ISNUMBER(OFFSET('Sanitation Data'!$H$11,0,10*ROW('Sanitation Data'!H115)))),CONCATENATE("[",ROUND(OFFSET('Sanitation Data'!$H$11,0,10*ROW('Sanitation Data'!H115)),0),"]"),IF(AND(ISNUMBER(OFFSET('Sanitation Data'!$H$11,0,10*ROW('Sanitation Data'!H115))),DL121="",ISNUMBER(OFFSET('Sanitation Data'!$H$11,0,10*ROW('Sanitation Data'!H115)))),OFFSET('Sanitation Data'!$H$11,0,10*ROW('Sanitation Data'!H115)),NA())))</f>
        <v>#N/A</v>
      </c>
      <c r="AX121" s="120" t="e">
        <f ca="1">+IF(AND(ISNUMBER(OFFSET('Sanitation Data'!$H$12,0,10*ROW('Sanitation Data'!H115))),DM121="Yes"),OFFSET('Sanitation Data'!$H$12,0,10*ROW('Sanitation Data'!H115)),IF(AND(ISNUMBER(OFFSET('Sanitation Data'!$H$12,0,10*ROW('Sanitation Data'!H115))),DM121="No",ISNUMBER(OFFSET('Sanitation Data'!$H$12,0,10*ROW('Sanitation Data'!H115)))),CONCATENATE("[",ROUND(OFFSET('Sanitation Data'!$H$12,0,10*ROW('Sanitation Data'!H115)),0),"]"),IF(AND(ISNUMBER(OFFSET('Sanitation Data'!$H$12,0,10*ROW('Sanitation Data'!H115))),DM121="",ISNUMBER(OFFSET('Sanitation Data'!$H$12,0,10*ROW('Sanitation Data'!H115)))),OFFSET('Sanitation Data'!$H$12,0,10*ROW('Sanitation Data'!H115)),NA())))</f>
        <v>#N/A</v>
      </c>
      <c r="AY121" s="120" t="e">
        <f ca="1">+IF(AND(ISNUMBER(OFFSET('Sanitation Data'!$H$13,0,10*ROW('Sanitation Data'!H115))),DN121="Yes"),OFFSET('Sanitation Data'!$H$13,0,10*ROW('Sanitation Data'!H115)),IF(AND(ISNUMBER(OFFSET('Sanitation Data'!$H$13,0,10*ROW('Sanitation Data'!H115))),DN121="No",ISNUMBER(OFFSET('Sanitation Data'!$H$13,0,10*ROW('Sanitation Data'!H115)))),CONCATENATE("[",ROUND(OFFSET('Sanitation Data'!$H$13,0,10*ROW('Sanitation Data'!H115)),0),"]"),IF(AND(ISNUMBER(OFFSET('Sanitation Data'!$H$13,0,10*ROW('Sanitation Data'!H115))),DN121="",ISNUMBER(OFFSET('Sanitation Data'!$H$13,0,10*ROW('Sanitation Data'!H115)))),OFFSET('Sanitation Data'!$H$13,0,10*ROW('Sanitation Data'!H115)),NA())))</f>
        <v>#N/A</v>
      </c>
      <c r="AZ121" s="121" t="e">
        <f ca="1">+IF(AND(ISNUMBER(OFFSET('Hygiene Data'!$C$6,0,10*ROW('Hygiene Data'!C115))),DO121="Yes"),OFFSET('Hygiene Data'!$C$6,0,10*ROW('Hygiene Data'!C115)),IF(AND(ISNUMBER(OFFSET('Hygiene Data'!$C$6,0,10*ROW('Hygiene Data'!C115))),DO121="No",ISNUMBER(OFFSET('Hygiene Data'!$C$6,0,10*ROW('Hygiene Data'!C115)))),CONCATENATE("[",ROUND(OFFSET('Hygiene Data'!$C$6,0,10*ROW('Hygiene Data'!C115)),0),"]"),IF(AND(ISNUMBER(OFFSET('Hygiene Data'!$C$6,0,10*ROW('Hygiene Data'!C115))),DO121="",ISNUMBER(OFFSET('Hygiene Data'!$C$6,0,10*ROW('Hygiene Data'!C115)))),OFFSET('Hygiene Data'!$C$6,0,10*ROW('Hygiene Data'!C115)),NA())))</f>
        <v>#N/A</v>
      </c>
      <c r="BA121" s="121" t="e">
        <f ca="1">+IF(AND(ISNUMBER(OFFSET('Hygiene Data'!$C$8,0,10*ROW('Hygiene Data'!C115))),DP121="Yes"),OFFSET('Hygiene Data'!$C$8,0,10*ROW('Hygiene Data'!C115)),IF(AND(ISNUMBER(OFFSET('Hygiene Data'!$C$8,0,10*ROW('Hygiene Data'!C115))),DP121="No",ISNUMBER(OFFSET('Hygiene Data'!$C$8,0,10*ROW('Hygiene Data'!C115)))),CONCATENATE("[",ROUND(OFFSET('Hygiene Data'!$C$8,0,10*ROW('Hygiene Data'!C115)),0),"]"),IF(AND(ISNUMBER(OFFSET('Hygiene Data'!$C$8,0,10*ROW('Hygiene Data'!C115))),DP121="",ISNUMBER(OFFSET('Hygiene Data'!$C$8,0,10*ROW('Hygiene Data'!C115)))),OFFSET('Hygiene Data'!$C$8,0,10*ROW('Hygiene Data'!C115)),NA())))</f>
        <v>#N/A</v>
      </c>
      <c r="BB121" s="121" t="e">
        <f ca="1">+IF(AND(ISNUMBER(OFFSET('Hygiene Data'!$C$10,0,10*ROW('Hygiene Data'!C115))),DQ121="Yes"),OFFSET('Hygiene Data'!$C$10,0,10*ROW('Hygiene Data'!C115)),IF(AND(ISNUMBER(OFFSET('Hygiene Data'!$C$10,0,10*ROW('Hygiene Data'!C115))),DQ121="No",ISNUMBER(OFFSET('Hygiene Data'!$C$10,0,10*ROW('Hygiene Data'!C115)))),CONCATENATE("[",ROUND(OFFSET('Hygiene Data'!$C$10,0,10*ROW('Hygiene Data'!C115)),0),"]"),IF(AND(ISNUMBER(OFFSET('Hygiene Data'!$C$10,0,10*ROW('Hygiene Data'!C115))),DQ121="",ISNUMBER(OFFSET('Hygiene Data'!$C$10,0,10*ROW('Hygiene Data'!C115)))),OFFSET('Hygiene Data'!$C$10,0,10*ROW('Hygiene Data'!C115)),NA())))</f>
        <v>#N/A</v>
      </c>
      <c r="BC121" s="121" t="e">
        <f ca="1">+IF(AND(ISNUMBER(OFFSET('Hygiene Data'!$D$6,0,10*ROW('Hygiene Data'!D115))),DR121="Yes"),OFFSET('Hygiene Data'!$D$6,0,10*ROW('Hygiene Data'!D115)),IF(AND(ISNUMBER(OFFSET('Hygiene Data'!$D$6,0,10*ROW('Hygiene Data'!D115))),DR121="No",ISNUMBER(OFFSET('Hygiene Data'!$D$6,0,10*ROW('Hygiene Data'!D115)))),CONCATENATE("[",ROUND(OFFSET('Hygiene Data'!$D$6,0,10*ROW('Hygiene Data'!D115)),0),"]"),IF(AND(ISNUMBER(OFFSET('Hygiene Data'!$D$6,0,10*ROW('Hygiene Data'!D115))),DR121="",ISNUMBER(OFFSET('Hygiene Data'!$D$6,0,10*ROW('Hygiene Data'!D115)))),OFFSET('Hygiene Data'!$D$6,0,10*ROW('Hygiene Data'!D115)),NA())))</f>
        <v>#N/A</v>
      </c>
      <c r="BD121" s="121" t="e">
        <f ca="1">+IF(AND(ISNUMBER(OFFSET('Hygiene Data'!$D$8,0,10*ROW('Hygiene Data'!D115))),DS121="Yes"),OFFSET('Hygiene Data'!$D$8,0,10*ROW('Hygiene Data'!D115)),IF(AND(ISNUMBER(OFFSET('Hygiene Data'!$D$8,0,10*ROW('Hygiene Data'!D115))),DS121="No",ISNUMBER(OFFSET('Hygiene Data'!$D$8,0,10*ROW('Hygiene Data'!D115)))),CONCATENATE("[",ROUND(OFFSET('Hygiene Data'!$D$8,0,10*ROW('Hygiene Data'!D115)),0),"]"),IF(AND(ISNUMBER(OFFSET('Hygiene Data'!$D$8,0,10*ROW('Hygiene Data'!D115))),DS121="",ISNUMBER(OFFSET('Hygiene Data'!$D$8,0,10*ROW('Hygiene Data'!D115)))),OFFSET('Hygiene Data'!$D$8,0,10*ROW('Hygiene Data'!D115)),NA())))</f>
        <v>#N/A</v>
      </c>
      <c r="BE121" s="121" t="e">
        <f ca="1">+IF(AND(ISNUMBER(OFFSET('Hygiene Data'!$D$10,0,10*ROW('Hygiene Data'!D115))),DT121="Yes"),OFFSET('Hygiene Data'!$D$10,0,10*ROW('Hygiene Data'!D115)),IF(AND(ISNUMBER(OFFSET('Hygiene Data'!$D$10,0,10*ROW('Hygiene Data'!D115))),DT121="No",ISNUMBER(OFFSET('Hygiene Data'!$D$10,0,10*ROW('Hygiene Data'!D115)))),CONCATENATE("[",ROUND(OFFSET('Hygiene Data'!$D$10,0,10*ROW('Hygiene Data'!D115)),0),"]"),IF(AND(ISNUMBER(OFFSET('Hygiene Data'!$D$10,0,10*ROW('Hygiene Data'!D115))),DT121="",ISNUMBER(OFFSET('Hygiene Data'!$D$10,0,10*ROW('Hygiene Data'!D115)))),OFFSET('Hygiene Data'!$D$10,0,10*ROW('Hygiene Data'!D115)),NA())))</f>
        <v>#N/A</v>
      </c>
      <c r="BF121" s="121" t="e">
        <f ca="1">+IF(AND(ISNUMBER(OFFSET('Hygiene Data'!$E$6,0,10*ROW('Hygiene Data'!E115))),DU121="Yes"),OFFSET('Hygiene Data'!$E$6,0,10*ROW('Hygiene Data'!E115)),IF(AND(ISNUMBER(OFFSET('Hygiene Data'!$E$6,0,10*ROW('Hygiene Data'!E115))),DU121="No",ISNUMBER(OFFSET('Hygiene Data'!$E$6,0,10*ROW('Hygiene Data'!E115)))),CONCATENATE("[",ROUND(OFFSET('Hygiene Data'!$E$6,0,10*ROW('Hygiene Data'!E115)),0),"]"),IF(AND(ISNUMBER(OFFSET('Hygiene Data'!$E$6,0,10*ROW('Hygiene Data'!E115))),DU121="",ISNUMBER(OFFSET('Hygiene Data'!$E$6,0,10*ROW('Hygiene Data'!E115)))),OFFSET('Hygiene Data'!$E$6,0,10*ROW('Hygiene Data'!E115)),NA())))</f>
        <v>#N/A</v>
      </c>
      <c r="BG121" s="121" t="e">
        <f ca="1">+IF(AND(ISNUMBER(OFFSET('Hygiene Data'!$E$8,0,10*ROW('Hygiene Data'!E115))),DV121="Yes"),OFFSET('Hygiene Data'!$E$8,0,10*ROW('Hygiene Data'!E115)),IF(AND(ISNUMBER(OFFSET('Hygiene Data'!$E$8,0,10*ROW('Hygiene Data'!E115))),DV121="No",ISNUMBER(OFFSET('Hygiene Data'!$E$8,0,10*ROW('Hygiene Data'!E115)))),CONCATENATE("[",ROUND(OFFSET('Hygiene Data'!$E$8,0,10*ROW('Hygiene Data'!E115)),0),"]"),IF(AND(ISNUMBER(OFFSET('Hygiene Data'!$E$8,0,10*ROW('Hygiene Data'!E115))),DV121="",ISNUMBER(OFFSET('Hygiene Data'!$E$8,0,10*ROW('Hygiene Data'!E115)))),OFFSET('Hygiene Data'!$E$8,0,10*ROW('Hygiene Data'!E115)),NA())))</f>
        <v>#N/A</v>
      </c>
      <c r="BH121" s="121" t="e">
        <f ca="1">+IF(AND(ISNUMBER(OFFSET('Hygiene Data'!$E$10,0,10*ROW('Hygiene Data'!E115))),DW121="Yes"),OFFSET('Hygiene Data'!$E$10,0,10*ROW('Hygiene Data'!E115)),IF(AND(ISNUMBER(OFFSET('Hygiene Data'!$E$10,0,10*ROW('Hygiene Data'!E115))),DW121="No",ISNUMBER(OFFSET('Hygiene Data'!$E$10,0,10*ROW('Hygiene Data'!E115)))),CONCATENATE("[",ROUND(OFFSET('Hygiene Data'!$E$10,0,10*ROW('Hygiene Data'!E115)),0),"]"),IF(AND(ISNUMBER(OFFSET('Hygiene Data'!$E$10,0,10*ROW('Hygiene Data'!E115))),DW121="",ISNUMBER(OFFSET('Hygiene Data'!$E$10,0,10*ROW('Hygiene Data'!E115)))),OFFSET('Hygiene Data'!$E$10,0,10*ROW('Hygiene Data'!E115)),NA())))</f>
        <v>#N/A</v>
      </c>
      <c r="BI121" s="121" t="e">
        <f ca="1">+IF(AND(ISNUMBER(OFFSET('Hygiene Data'!$F$6,0,10*ROW('Hygiene Data'!F115))),DX121="Yes"),OFFSET('Hygiene Data'!$F$6,0,10*ROW('Hygiene Data'!F115)),IF(AND(ISNUMBER(OFFSET('Hygiene Data'!$F$6,0,10*ROW('Hygiene Data'!F115))),DX121="No",ISNUMBER(OFFSET('Hygiene Data'!$F$6,0,10*ROW('Hygiene Data'!F115)))),CONCATENATE("[",ROUND(OFFSET('Hygiene Data'!$F$6,0,10*ROW('Hygiene Data'!F115)),0),"]"),IF(AND(ISNUMBER(OFFSET('Hygiene Data'!$F$6,0,10*ROW('Hygiene Data'!F115))),DX121="",ISNUMBER(OFFSET('Hygiene Data'!$F$6,0,10*ROW('Hygiene Data'!F115)))),OFFSET('Hygiene Data'!$F$6,0,10*ROW('Hygiene Data'!F115)),NA())))</f>
        <v>#N/A</v>
      </c>
      <c r="BJ121" s="121" t="e">
        <f ca="1">+IF(AND(ISNUMBER(OFFSET('Hygiene Data'!$F$8,0,10*ROW('Hygiene Data'!F115))),DY121="Yes"),OFFSET('Hygiene Data'!$F$8,0,10*ROW('Hygiene Data'!F115)),IF(AND(ISNUMBER(OFFSET('Hygiene Data'!$F$8,0,10*ROW('Hygiene Data'!F115))),DY121="No",ISNUMBER(OFFSET('Hygiene Data'!$F$8,0,10*ROW('Hygiene Data'!F115)))),CONCATENATE("[",ROUND(OFFSET('Hygiene Data'!$F$8,0,10*ROW('Hygiene Data'!F115)),0),"]"),IF(AND(ISNUMBER(OFFSET('Hygiene Data'!$F$8,0,10*ROW('Hygiene Data'!F115))),DY121="",ISNUMBER(OFFSET('Hygiene Data'!$F$8,0,10*ROW('Hygiene Data'!F115)))),OFFSET('Hygiene Data'!$F$8,0,10*ROW('Hygiene Data'!F115)),NA())))</f>
        <v>#N/A</v>
      </c>
      <c r="BK121" s="121" t="e">
        <f ca="1">+IF(AND(ISNUMBER(OFFSET('Hygiene Data'!$F$10,0,10*ROW('Hygiene Data'!F115))),DZ121="Yes"),OFFSET('Hygiene Data'!$F$10,0,10*ROW('Hygiene Data'!F115)),IF(AND(ISNUMBER(OFFSET('Hygiene Data'!$F$10,0,10*ROW('Hygiene Data'!F115))),DZ121="No",ISNUMBER(OFFSET('Hygiene Data'!$F$10,0,10*ROW('Hygiene Data'!F115)))),CONCATENATE("[",ROUND(OFFSET('Hygiene Data'!$F$10,0,10*ROW('Hygiene Data'!F115)),0),"]"),IF(AND(ISNUMBER(OFFSET('Hygiene Data'!$F$10,0,10*ROW('Hygiene Data'!F115))),DZ121="",ISNUMBER(OFFSET('Hygiene Data'!$F$10,0,10*ROW('Hygiene Data'!F115)))),OFFSET('Hygiene Data'!$F$10,0,10*ROW('Hygiene Data'!F115)),NA())))</f>
        <v>#N/A</v>
      </c>
      <c r="BL121" s="121" t="e">
        <f ca="1">+IF(AND(ISNUMBER(OFFSET('Hygiene Data'!$G$6,0,10*ROW('Hygiene Data'!G115))),EA121="Yes"),OFFSET('Hygiene Data'!$G$6,0,10*ROW('Hygiene Data'!G115)),IF(AND(ISNUMBER(OFFSET('Hygiene Data'!$G$6,0,10*ROW('Hygiene Data'!G115))),EA121="No",ISNUMBER(OFFSET('Hygiene Data'!$G$6,0,10*ROW('Hygiene Data'!G115)))),CONCATENATE("[",ROUND(OFFSET('Hygiene Data'!$G$6,0,10*ROW('Hygiene Data'!G115)),0),"]"),IF(AND(ISNUMBER(OFFSET('Hygiene Data'!$G$6,0,10*ROW('Hygiene Data'!G115))),EA121="",ISNUMBER(OFFSET('Hygiene Data'!$G$6,0,10*ROW('Hygiene Data'!G115)))),OFFSET('Hygiene Data'!$G$6,0,10*ROW('Hygiene Data'!G115)),NA())))</f>
        <v>#N/A</v>
      </c>
      <c r="BM121" s="121" t="e">
        <f ca="1">+IF(AND(ISNUMBER(OFFSET('Hygiene Data'!$G$8,0,10*ROW('Hygiene Data'!G115))),EB121="Yes"),OFFSET('Hygiene Data'!$G$8,0,10*ROW('Hygiene Data'!G115)),IF(AND(ISNUMBER(OFFSET('Hygiene Data'!$G$8,0,10*ROW('Hygiene Data'!G115))),EB121="No",ISNUMBER(OFFSET('Hygiene Data'!$G$8,0,10*ROW('Hygiene Data'!G115)))),CONCATENATE("[",ROUND(OFFSET('Hygiene Data'!$G$8,0,10*ROW('Hygiene Data'!G115)),0),"]"),IF(AND(ISNUMBER(OFFSET('Hygiene Data'!$G$8,0,10*ROW('Hygiene Data'!G115))),EB121="",ISNUMBER(OFFSET('Hygiene Data'!$G$8,0,10*ROW('Hygiene Data'!G115)))),OFFSET('Hygiene Data'!$G$8,0,10*ROW('Hygiene Data'!G115)),NA())))</f>
        <v>#N/A</v>
      </c>
      <c r="BN121" s="121" t="e">
        <f ca="1">+IF(AND(ISNUMBER(OFFSET('Hygiene Data'!$G$10,0,10*ROW('Hygiene Data'!G115))),EC121="Yes"),OFFSET('Hygiene Data'!$G$10,0,10*ROW('Hygiene Data'!G115)),IF(AND(ISNUMBER(OFFSET('Hygiene Data'!$G$10,0,10*ROW('Hygiene Data'!G115))),EC121="No",ISNUMBER(OFFSET('Hygiene Data'!$G$10,0,10*ROW('Hygiene Data'!G115)))),CONCATENATE("[",ROUND(OFFSET('Hygiene Data'!$G$10,0,10*ROW('Hygiene Data'!G115)),0),"]"),IF(AND(ISNUMBER(OFFSET('Hygiene Data'!$G$10,0,10*ROW('Hygiene Data'!G115))),EC121="",ISNUMBER(OFFSET('Hygiene Data'!$G$10,0,10*ROW('Hygiene Data'!G115)))),OFFSET('Hygiene Data'!$G$10,0,10*ROW('Hygiene Data'!G115)),NA())))</f>
        <v>#N/A</v>
      </c>
      <c r="BO121" s="121" t="e">
        <f ca="1">+IF(AND(ISNUMBER(OFFSET('Hygiene Data'!$H$6,0,10*ROW('Hygiene Data'!H115))),ED121="Yes"),OFFSET('Hygiene Data'!$H$6,0,10*ROW('Hygiene Data'!H115)),IF(AND(ISNUMBER(OFFSET('Hygiene Data'!$H$6,0,10*ROW('Hygiene Data'!H115))),ED121="No",ISNUMBER(OFFSET('Hygiene Data'!$H$6,0,10*ROW('Hygiene Data'!H115)))),CONCATENATE("[",ROUND(OFFSET('Hygiene Data'!$H$6,0,10*ROW('Hygiene Data'!H115)),0),"]"),IF(AND(ISNUMBER(OFFSET('Hygiene Data'!$H$6,0,10*ROW('Hygiene Data'!H115))),ED121="",ISNUMBER(OFFSET('Hygiene Data'!$H$6,0,10*ROW('Hygiene Data'!H115)))),OFFSET('Hygiene Data'!$H$6,0,10*ROW('Hygiene Data'!H115)),NA())))</f>
        <v>#N/A</v>
      </c>
      <c r="BP121" s="121" t="e">
        <f ca="1">+IF(AND(ISNUMBER(OFFSET('Hygiene Data'!$H$8,0,10*ROW('Hygiene Data'!H115))),EE121="Yes"),OFFSET('Hygiene Data'!$H$8,0,10*ROW('Hygiene Data'!H115)),IF(AND(ISNUMBER(OFFSET('Hygiene Data'!$H$8,0,10*ROW('Hygiene Data'!H115))),EE121="No",ISNUMBER(OFFSET('Hygiene Data'!$H$8,0,10*ROW('Hygiene Data'!H115)))),CONCATENATE("[",ROUND(OFFSET('Hygiene Data'!$H$8,0,10*ROW('Hygiene Data'!H115)),0),"]"),IF(AND(ISNUMBER(OFFSET('Hygiene Data'!$H$8,0,10*ROW('Hygiene Data'!H115))),EE121="",ISNUMBER(OFFSET('Hygiene Data'!$H$8,0,10*ROW('Hygiene Data'!H115)))),OFFSET('Hygiene Data'!$H$8,0,10*ROW('Hygiene Data'!H115)),NA())))</f>
        <v>#N/A</v>
      </c>
      <c r="BQ121" s="121" t="e">
        <f ca="1">+IF(AND(ISNUMBER(OFFSET('Hygiene Data'!$H$10,0,10*ROW('Hygiene Data'!H115))),EF121="Yes"),OFFSET('Hygiene Data'!$H$10,0,10*ROW('Hygiene Data'!H115)),IF(AND(ISNUMBER(OFFSET('Hygiene Data'!$H$10,0,10*ROW('Hygiene Data'!H115))),EF121="No",ISNUMBER(OFFSET('Hygiene Data'!$H$10,0,10*ROW('Hygiene Data'!H115)))),CONCATENATE("[",ROUND(OFFSET('Hygiene Data'!$H$10,0,10*ROW('Hygiene Data'!H115)),0),"]"),IF(AND(ISNUMBER(OFFSET('Hygiene Data'!$H$10,0,10*ROW('Hygiene Data'!H115))),EF121="",ISNUMBER(OFFSET('Hygiene Data'!$H$10,0,10*ROW('Hygiene Data'!H115)))),OFFSET('Hygiene Data'!$H$10,0,10*ROW('Hygiene Data'!H115)),NA())))</f>
        <v>#N/A</v>
      </c>
      <c r="BS121" s="28" t="str">
        <f ca="1">+IF(OFFSET('Water Data'!$C$28,0,10*ROW('Water Data'!C115))="","",OFFSET('Water Data'!$C$28,0,10*ROW('Water Data'!C115)))</f>
        <v/>
      </c>
      <c r="BT121" s="28" t="str">
        <f ca="1">+IF(OFFSET('Water Data'!$C$29,0,10*ROW('Water Data'!C115))="","",OFFSET('Water Data'!$C$29,0,10*ROW('Water Data'!C115)))</f>
        <v/>
      </c>
      <c r="BU121" s="28" t="str">
        <f ca="1">+IF(OFFSET('Water Data'!$C$30,0,10*ROW('Water Data'!C115))="","",OFFSET('Water Data'!$C$30,0,10*ROW('Water Data'!C115)))</f>
        <v/>
      </c>
      <c r="BV121" s="28" t="str">
        <f ca="1">+IF(OFFSET('Water Data'!$D$28,0,10*ROW('Water Data'!D115))="","",OFFSET('Water Data'!$D$28,0,10*ROW('Water Data'!D115)))</f>
        <v/>
      </c>
      <c r="BW121" s="28" t="str">
        <f ca="1">+IF(OFFSET('Water Data'!$D$29,0,10*ROW('Water Data'!D115))="","",OFFSET('Water Data'!$D$29,0,10*ROW('Water Data'!D115)))</f>
        <v/>
      </c>
      <c r="BX121" s="28" t="str">
        <f ca="1">+IF(OFFSET('Water Data'!$D$30,0,10*ROW('Water Data'!D115))="","",OFFSET('Water Data'!$D$30,0,10*ROW('Water Data'!D115)))</f>
        <v/>
      </c>
      <c r="BY121" s="28" t="str">
        <f ca="1">+IF(OFFSET('Water Data'!$E$28,0,10*ROW('Water Data'!E115))="","",OFFSET('Water Data'!$E$28,0,10*ROW('Water Data'!E115)))</f>
        <v/>
      </c>
      <c r="BZ121" s="28" t="str">
        <f ca="1">+IF(OFFSET('Water Data'!$E$29,0,10*ROW('Water Data'!E115))="","",OFFSET('Water Data'!$E$29,0,10*ROW('Water Data'!E115)))</f>
        <v/>
      </c>
      <c r="CA121" s="28" t="str">
        <f ca="1">+IF(OFFSET('Water Data'!$E$30,0,10*ROW('Water Data'!E115))="","",OFFSET('Water Data'!$E$30,0,10*ROW('Water Data'!E115)))</f>
        <v/>
      </c>
      <c r="CB121" s="28" t="str">
        <f ca="1">+IF(OFFSET('Water Data'!$F$28,0,10*ROW('Water Data'!F115))="","",OFFSET('Water Data'!$F$28,0,10*ROW('Water Data'!F115)))</f>
        <v/>
      </c>
      <c r="CC121" s="28" t="str">
        <f ca="1">+IF(OFFSET('Water Data'!$F$29,0,10*ROW('Water Data'!F115))="","",OFFSET('Water Data'!$F$29,0,10*ROW('Water Data'!F115)))</f>
        <v/>
      </c>
      <c r="CD121" s="28" t="str">
        <f ca="1">+IF(OFFSET('Water Data'!$F$30,0,10*ROW('Water Data'!F115))="","",OFFSET('Water Data'!$F$30,0,10*ROW('Water Data'!F115)))</f>
        <v/>
      </c>
      <c r="CE121" s="28" t="str">
        <f ca="1">+IF(OFFSET('Water Data'!$G$28,0,10*ROW('Water Data'!G115))="","",OFFSET('Water Data'!$G$28,0,10*ROW('Water Data'!G115)))</f>
        <v/>
      </c>
      <c r="CF121" s="28" t="str">
        <f ca="1">+IF(OFFSET('Water Data'!$G$29,0,10*ROW('Water Data'!G115))="","",OFFSET('Water Data'!$G$29,0,10*ROW('Water Data'!G115)))</f>
        <v/>
      </c>
      <c r="CG121" s="28" t="str">
        <f ca="1">+IF(OFFSET('Water Data'!$G$30,0,10*ROW('Water Data'!G115))="","",OFFSET('Water Data'!$G$30,0,10*ROW('Water Data'!G115)))</f>
        <v/>
      </c>
      <c r="CH121" s="28" t="str">
        <f ca="1">+IF(OFFSET('Water Data'!$H$28,0,10*ROW('Water Data'!H115))="","",OFFSET('Water Data'!$H$28,0,10*ROW('Water Data'!H115)))</f>
        <v/>
      </c>
      <c r="CI121" s="28" t="str">
        <f ca="1">+IF(OFFSET('Water Data'!$H$29,0,10*ROW('Water Data'!H115))="","",OFFSET('Water Data'!$H$29,0,10*ROW('Water Data'!H115)))</f>
        <v/>
      </c>
      <c r="CJ121" s="28" t="str">
        <f ca="1">+IF(OFFSET('Water Data'!$H$30,0,10*ROW('Water Data'!H115))="","",OFFSET('Water Data'!$H$30,0,10*ROW('Water Data'!H115)))</f>
        <v/>
      </c>
      <c r="CK121" s="28" t="str">
        <f ca="1">+IF(OFFSET('Sanitation Data'!$C$29,0,10*ROW('Sanitation Data'!C115))="","",OFFSET('Sanitation Data'!$C$29,0,10*ROW('Sanitation Data'!C115)))</f>
        <v/>
      </c>
      <c r="CL121" s="28" t="str">
        <f ca="1">+IF(OFFSET('Sanitation Data'!$C$30,0,10*ROW('Sanitation Data'!C115))="","",OFFSET('Sanitation Data'!$C$30,0,10*ROW('Sanitation Data'!C115)))</f>
        <v/>
      </c>
      <c r="CM121" s="28" t="str">
        <f ca="1">+IF(OFFSET('Sanitation Data'!$C$31,0,10*ROW('Sanitation Data'!C115))="","",OFFSET('Sanitation Data'!$C$31,0,10*ROW('Sanitation Data'!C115)))</f>
        <v/>
      </c>
      <c r="CN121" s="28" t="str">
        <f ca="1">+IF(OFFSET('Sanitation Data'!$C$32,0,10*ROW('Sanitation Data'!C115))="","",OFFSET('Sanitation Data'!$C$32,0,10*ROW('Sanitation Data'!C115)))</f>
        <v/>
      </c>
      <c r="CO121" s="28" t="str">
        <f ca="1">+IF(OFFSET('Sanitation Data'!$C$33,0,10*ROW('Sanitation Data'!C115))="","",OFFSET('Sanitation Data'!$C$33,0,10*ROW('Sanitation Data'!C115)))</f>
        <v/>
      </c>
      <c r="CP121" s="28" t="str">
        <f ca="1">+IF(OFFSET('Sanitation Data'!$D$29,0,10*ROW('Sanitation Data'!D115))="","",OFFSET('Sanitation Data'!$D$29,0,10*ROW('Sanitation Data'!D115)))</f>
        <v/>
      </c>
      <c r="CQ121" s="28" t="str">
        <f ca="1">+IF(OFFSET('Sanitation Data'!$D$30,0,10*ROW('Sanitation Data'!D115))="","",OFFSET('Sanitation Data'!$D$30,0,10*ROW('Sanitation Data'!D115)))</f>
        <v/>
      </c>
      <c r="CR121" s="28" t="str">
        <f ca="1">+IF(OFFSET('Sanitation Data'!$D$31,0,10*ROW('Sanitation Data'!D115))="","",OFFSET('Sanitation Data'!$D$31,0,10*ROW('Sanitation Data'!D115)))</f>
        <v/>
      </c>
      <c r="CS121" s="28" t="str">
        <f ca="1">+IF(OFFSET('Sanitation Data'!$D$32,0,10*ROW('Sanitation Data'!D115))="","",OFFSET('Sanitation Data'!$D$32,0,10*ROW('Sanitation Data'!D115)))</f>
        <v/>
      </c>
      <c r="CT121" s="28" t="str">
        <f ca="1">+IF(OFFSET('Sanitation Data'!$D$33,0,10*ROW('Sanitation Data'!D115))="","",OFFSET('Sanitation Data'!$D$33,0,10*ROW('Sanitation Data'!D115)))</f>
        <v/>
      </c>
      <c r="CU121" s="28" t="str">
        <f ca="1">+IF(OFFSET('Sanitation Data'!$E$29,0,10*ROW('Sanitation Data'!E115))="","",OFFSET('Sanitation Data'!$E$29,0,10*ROW('Sanitation Data'!E115)))</f>
        <v/>
      </c>
      <c r="CV121" s="28" t="str">
        <f ca="1">+IF(OFFSET('Sanitation Data'!$E$30,0,10*ROW('Sanitation Data'!E115))="","",OFFSET('Sanitation Data'!$E$30,0,10*ROW('Sanitation Data'!E115)))</f>
        <v/>
      </c>
      <c r="CW121" s="28" t="str">
        <f ca="1">+IF(OFFSET('Sanitation Data'!$E$31,0,10*ROW('Sanitation Data'!E115))="","",OFFSET('Sanitation Data'!$E$31,0,10*ROW('Sanitation Data'!E115)))</f>
        <v/>
      </c>
      <c r="CX121" s="28" t="str">
        <f ca="1">+IF(OFFSET('Sanitation Data'!$E$32,0,10*ROW('Sanitation Data'!E115))="","",OFFSET('Sanitation Data'!$E$32,0,10*ROW('Sanitation Data'!E115)))</f>
        <v/>
      </c>
      <c r="CY121" s="28" t="str">
        <f ca="1">+IF(OFFSET('Sanitation Data'!$E$33,0,10*ROW('Sanitation Data'!E115))="","",OFFSET('Sanitation Data'!$E$33,0,10*ROW('Sanitation Data'!E115)))</f>
        <v/>
      </c>
      <c r="CZ121" s="28" t="str">
        <f ca="1">+IF(OFFSET('Sanitation Data'!$F$29,0,10*ROW('Sanitation Data'!F115))="","",OFFSET('Sanitation Data'!$F$29,0,10*ROW('Sanitation Data'!F115)))</f>
        <v/>
      </c>
      <c r="DA121" s="28" t="str">
        <f ca="1">+IF(OFFSET('Sanitation Data'!$F$30,0,10*ROW('Sanitation Data'!F115))="","",OFFSET('Sanitation Data'!$F$30,0,10*ROW('Sanitation Data'!F115)))</f>
        <v/>
      </c>
      <c r="DB121" s="28" t="str">
        <f ca="1">+IF(OFFSET('Sanitation Data'!$F$31,0,10*ROW('Sanitation Data'!F115))="","",OFFSET('Sanitation Data'!$F$31,0,10*ROW('Sanitation Data'!F115)))</f>
        <v/>
      </c>
      <c r="DC121" s="28" t="str">
        <f ca="1">+IF(OFFSET('Sanitation Data'!$F$32,0,10*ROW('Sanitation Data'!F115))="","",OFFSET('Sanitation Data'!$F$32,0,10*ROW('Sanitation Data'!F115)))</f>
        <v/>
      </c>
      <c r="DD121" s="28" t="str">
        <f ca="1">+IF(OFFSET('Sanitation Data'!$F$33,0,10*ROW('Sanitation Data'!F115))="","",OFFSET('Sanitation Data'!$F$33,0,10*ROW('Sanitation Data'!F115)))</f>
        <v/>
      </c>
      <c r="DE121" s="28" t="str">
        <f ca="1">+IF(OFFSET('Sanitation Data'!$G$29,0,10*ROW('Sanitation Data'!G115))="","",OFFSET('Sanitation Data'!$G$29,0,10*ROW('Sanitation Data'!G115)))</f>
        <v/>
      </c>
      <c r="DF121" s="28" t="str">
        <f ca="1">+IF(OFFSET('Sanitation Data'!$G$30,0,10*ROW('Sanitation Data'!G115))="","",OFFSET('Sanitation Data'!$G$30,0,10*ROW('Sanitation Data'!G115)))</f>
        <v/>
      </c>
      <c r="DG121" s="28" t="str">
        <f ca="1">+IF(OFFSET('Sanitation Data'!$G$31,0,10*ROW('Sanitation Data'!G115))="","",OFFSET('Sanitation Data'!$G$31,0,10*ROW('Sanitation Data'!G115)))</f>
        <v/>
      </c>
      <c r="DH121" s="28" t="str">
        <f ca="1">+IF(OFFSET('Sanitation Data'!$G$32,0,10*ROW('Sanitation Data'!G115))="","",OFFSET('Sanitation Data'!$G$32,0,10*ROW('Sanitation Data'!G115)))</f>
        <v/>
      </c>
      <c r="DI121" s="28" t="str">
        <f ca="1">+IF(OFFSET('Sanitation Data'!$G$33,0,10*ROW('Sanitation Data'!G115))="","",OFFSET('Sanitation Data'!$G$33,0,10*ROW('Sanitation Data'!G115)))</f>
        <v/>
      </c>
      <c r="DJ121" s="28" t="str">
        <f ca="1">+IF(OFFSET('Sanitation Data'!$H$29,0,10*ROW('Sanitation Data'!H115))="","",OFFSET('Sanitation Data'!$H$29,0,10*ROW('Sanitation Data'!H115)))</f>
        <v/>
      </c>
      <c r="DK121" s="28" t="str">
        <f ca="1">+IF(OFFSET('Sanitation Data'!$H$30,0,10*ROW('Sanitation Data'!H115))="","",OFFSET('Sanitation Data'!$H$30,0,10*ROW('Sanitation Data'!H115)))</f>
        <v/>
      </c>
      <c r="DL121" s="28" t="str">
        <f ca="1">+IF(OFFSET('Sanitation Data'!$H$31,0,10*ROW('Sanitation Data'!H115))="","",OFFSET('Sanitation Data'!$H$31,0,10*ROW('Sanitation Data'!H115)))</f>
        <v/>
      </c>
      <c r="DM121" s="28" t="str">
        <f ca="1">+IF(OFFSET('Sanitation Data'!$H$32,0,10*ROW('Sanitation Data'!H115))="","",OFFSET('Sanitation Data'!$H$32,0,10*ROW('Sanitation Data'!H115)))</f>
        <v/>
      </c>
      <c r="DN121" s="28" t="str">
        <f ca="1">+IF(OFFSET('Sanitation Data'!$H$33,0,10*ROW('Sanitation Data'!H115))="","",OFFSET('Sanitation Data'!$H$33,0,10*ROW('Sanitation Data'!H115)))</f>
        <v/>
      </c>
      <c r="DO121" s="28" t="str">
        <f ca="1">+IF(OFFSET('Hygiene Data'!$C$12,0,10*ROW('Hygiene Data'!C115))="","",OFFSET('Hygiene Data'!$C$12,0,10*ROW('Hygiene Data'!C115)))</f>
        <v/>
      </c>
      <c r="DP121" s="28" t="str">
        <f ca="1">+IF(OFFSET('Hygiene Data'!$C$13,0,10*ROW('Hygiene Data'!C115))="","",OFFSET('Hygiene Data'!$C$13,0,10*ROW('Hygiene Data'!C115)))</f>
        <v/>
      </c>
      <c r="DQ121" s="28" t="str">
        <f ca="1">+IF(OFFSET('Hygiene Data'!$C$14,0,10*ROW('Hygiene Data'!C115))="","",OFFSET('Hygiene Data'!$C$14,0,10*ROW('Hygiene Data'!C115)))</f>
        <v/>
      </c>
      <c r="DR121" s="28" t="str">
        <f ca="1">+IF(OFFSET('Hygiene Data'!$D$12,0,10*ROW('Hygiene Data'!D115))="","",OFFSET('Hygiene Data'!$D$12,0,10*ROW('Hygiene Data'!D115)))</f>
        <v/>
      </c>
      <c r="DS121" s="28" t="str">
        <f ca="1">+IF(OFFSET('Hygiene Data'!$D$13,0,10*ROW('Hygiene Data'!D115))="","",OFFSET('Hygiene Data'!$D$13,0,10*ROW('Hygiene Data'!D115)))</f>
        <v/>
      </c>
      <c r="DT121" s="28" t="str">
        <f ca="1">+IF(OFFSET('Hygiene Data'!$D$14,0,10*ROW('Hygiene Data'!D115))="","",OFFSET('Hygiene Data'!$D$14,0,10*ROW('Hygiene Data'!D115)))</f>
        <v/>
      </c>
      <c r="DU121" s="28" t="str">
        <f ca="1">+IF(OFFSET('Hygiene Data'!$E$12,0,10*ROW('Hygiene Data'!E115))="","",OFFSET('Hygiene Data'!$E$12,0,10*ROW('Hygiene Data'!E115)))</f>
        <v/>
      </c>
      <c r="DV121" s="28" t="str">
        <f ca="1">+IF(OFFSET('Hygiene Data'!$E$13,0,10*ROW('Hygiene Data'!E115))="","",OFFSET('Hygiene Data'!$E$13,0,10*ROW('Hygiene Data'!E115)))</f>
        <v/>
      </c>
      <c r="DW121" s="28" t="str">
        <f ca="1">+IF(OFFSET('Hygiene Data'!$E$14,0,10*ROW('Hygiene Data'!E115))="","",OFFSET('Hygiene Data'!$E$14,0,10*ROW('Hygiene Data'!E115)))</f>
        <v/>
      </c>
      <c r="DX121" s="28" t="str">
        <f ca="1">+IF(OFFSET('Hygiene Data'!$F$12,0,10*ROW('Hygiene Data'!F115))="","",OFFSET('Hygiene Data'!$F$12,0,10*ROW('Hygiene Data'!F115)))</f>
        <v/>
      </c>
      <c r="DY121" s="28" t="str">
        <f ca="1">+IF(OFFSET('Hygiene Data'!$F$13,0,10*ROW('Hygiene Data'!F115))="","",OFFSET('Hygiene Data'!$F$13,0,10*ROW('Hygiene Data'!F115)))</f>
        <v/>
      </c>
      <c r="DZ121" s="28" t="str">
        <f ca="1">+IF(OFFSET('Hygiene Data'!$F$14,0,10*ROW('Hygiene Data'!F115))="","",OFFSET('Hygiene Data'!$F$14,0,10*ROW('Hygiene Data'!F115)))</f>
        <v/>
      </c>
      <c r="EA121" s="28" t="str">
        <f ca="1">+IF(OFFSET('Hygiene Data'!$G$12,0,10*ROW('Hygiene Data'!G115))="","",OFFSET('Hygiene Data'!$G$12,0,10*ROW('Hygiene Data'!G115)))</f>
        <v/>
      </c>
      <c r="EB121" s="28" t="str">
        <f ca="1">+IF(OFFSET('Hygiene Data'!$G$13,0,10*ROW('Hygiene Data'!G115))="","",OFFSET('Hygiene Data'!$G$13,0,10*ROW('Hygiene Data'!G115)))</f>
        <v/>
      </c>
      <c r="EC121" s="28" t="str">
        <f ca="1">+IF(OFFSET('Hygiene Data'!$G$14,0,10*ROW('Hygiene Data'!G115))="","",OFFSET('Hygiene Data'!$G$14,0,10*ROW('Hygiene Data'!G115)))</f>
        <v/>
      </c>
      <c r="ED121" s="28" t="str">
        <f ca="1">+IF(OFFSET('Hygiene Data'!$H$12,0,10*ROW('Hygiene Data'!H115))="","",OFFSET('Hygiene Data'!$H$12,0,10*ROW('Hygiene Data'!H115)))</f>
        <v/>
      </c>
      <c r="EE121" s="28" t="str">
        <f ca="1">+IF(OFFSET('Hygiene Data'!$H$13,0,10*ROW('Hygiene Data'!H115))="","",OFFSET('Hygiene Data'!$H$13,0,10*ROW('Hygiene Data'!H115)))</f>
        <v/>
      </c>
      <c r="EF121" s="28" t="str">
        <f ca="1">+IF(OFFSET('Hygiene Data'!$H$14,0,10*ROW('Hygiene Data'!H115))="","",OFFSET('Hygiene Data'!$H$14,0,10*ROW('Hygiene Data'!H115)))</f>
        <v/>
      </c>
    </row>
    <row r="122" spans="1:136" x14ac:dyDescent="0.2">
      <c r="A122" s="44" t="str">
        <f ca="1">+IF(OFFSET('Water Data'!$B$1,0,10*ROW('Water Data'!B119))="","",OFFSET('Water Data'!$B$1,0,10*ROW('Water Data'!B119)))</f>
        <v/>
      </c>
      <c r="B122" s="44" t="str">
        <f ca="1">+IF(OFFSET('Water Data'!$A$3,0,10*ROW('Water Data'!A119))="","",OFFSET('Water Data'!$A$3,0,10*ROW('Water Data'!A119)))</f>
        <v/>
      </c>
      <c r="C122" s="44" t="str">
        <f ca="1">+IF(OFFSET('Water Data'!$C$3,0,10*ROW('Water Data'!C119))="","",OFFSET('Water Data'!$C$3,0,10*ROW('Water Data'!C119)))</f>
        <v/>
      </c>
      <c r="D122" s="119" t="e">
        <f ca="1">+IF(AND(ISNUMBER(OFFSET('Water Data'!$C$5,0,10*ROW('Water Data'!C116))),BS122="Yes"),100-OFFSET('Water Data'!$C$5,0,10*ROW('Water Data'!C116)),IF(AND(ISNUMBER(OFFSET('Water Data'!$C$5,0,10*ROW('Water Data'!C116))),BS122="No",ISNUMBER(OFFSET('Water Data'!$C$5,0,10*ROW('Water Data'!C116)))),CONCATENATE("[",ROUND(100-OFFSET('Water Data'!$C$5,0,10*ROW('Water Data'!C116)),0),"]"),IF(AND(ISNUMBER(OFFSET('Water Data'!$C$5,0,10*ROW('Water Data'!C116))),BS122="",ISNUMBER(OFFSET('Water Data'!$C$5,0,10*ROW('Water Data'!C116)))),100-OFFSET('Water Data'!$C$5,0,10*ROW('Water Data'!C116)),NA())))</f>
        <v>#N/A</v>
      </c>
      <c r="E122" s="119" t="e">
        <f ca="1">+IF(AND(ISNUMBER(OFFSET('Water Data'!$C$7,0,10*ROW('Water Data'!D116))),BT122="Yes"),OFFSET('Water Data'!$C$7,0,10*ROW('Water Data'!C116)),IF(AND(ISNUMBER(OFFSET('Water Data'!$C$7,0,10*ROW('Water Data'!C116))),BT122="No",ISNUMBER(OFFSET('Water Data'!$C$7,0,10*ROW('Water Data'!C116)))),CONCATENATE("[",ROUND(OFFSET('Water Data'!$C$7,0,10*ROW('Water Data'!C116)),0),"]"),IF(AND(ISNUMBER(OFFSET('Water Data'!$C$7,0,10*ROW('Water Data'!C116))),BT122="",ISNUMBER(OFFSET('Water Data'!$C$7,0,10*ROW('Water Data'!C116)))),OFFSET('Water Data'!$C$7,0,10*ROW('Water Data'!C116)),NA())))</f>
        <v>#N/A</v>
      </c>
      <c r="F122" s="119" t="e">
        <f ca="1">+IF(AND(ISNUMBER(OFFSET('Water Data'!$C$10,0,10*ROW('Water Data'!C116))),BU122="Yes"),OFFSET('Water Data'!$C$10,0,10*ROW('Water Data'!C116)),IF(AND(ISNUMBER(OFFSET('Water Data'!$C$10,0,10*ROW('Water Data'!C116))),BU122="No",ISNUMBER(OFFSET('Water Data'!$C$10,0,10*ROW('Water Data'!C116)))),CONCATENATE("[",ROUND(OFFSET('Water Data'!$C$10,0,10*ROW('Water Data'!C116)),0),"]"),IF(AND(ISNUMBER(OFFSET('Water Data'!$C$10,0,10*ROW('Water Data'!C116))),BU122="",ISNUMBER(OFFSET('Water Data'!$C$10,0,10*ROW('Water Data'!C116)))),OFFSET('Water Data'!$C$10,0,10*ROW('Water Data'!C116)),NA())))</f>
        <v>#N/A</v>
      </c>
      <c r="G122" s="119" t="e">
        <f ca="1">+IF(AND(ISNUMBER(OFFSET('Water Data'!$D$5,0,10*ROW('Water Data'!D116))),BV122="Yes"),100-OFFSET('Water Data'!$D$5,0,10*ROW('Water Data'!D116)),IF(AND(ISNUMBER(OFFSET('Water Data'!$D$5,0,10*ROW('Water Data'!D116))),BV122="No",ISNUMBER(OFFSET('Water Data'!$D$5,0,10*ROW('Water Data'!D116)))),CONCATENATE("[",ROUND(100-OFFSET('Water Data'!$D$5,0,10*ROW('Water Data'!D116)),0),"]"),IF(AND(ISNUMBER(OFFSET('Water Data'!$D$5,0,10*ROW('Water Data'!D116))),BV122="",ISNUMBER(OFFSET('Water Data'!$D$5,0,10*ROW('Water Data'!D116)))),100-OFFSET('Water Data'!$D$5,0,10*ROW('Water Data'!D116)),NA())))</f>
        <v>#N/A</v>
      </c>
      <c r="H122" s="119" t="e">
        <f ca="1">+IF(AND(ISNUMBER(OFFSET('Water Data'!$D$7,0,10*ROW('Water Data'!D116))),BW122="Yes"),OFFSET('Water Data'!$D$7,0,10*ROW('Water Data'!D116)),IF(AND(ISNUMBER(OFFSET('Water Data'!$D$7,0,10*ROW('Water Data'!D116))),BW122="No",ISNUMBER(OFFSET('Water Data'!$D$7,0,10*ROW('Water Data'!D116)))),CONCATENATE("[",ROUND(OFFSET('Water Data'!$C$7,0,10*ROW('Water Data'!D116)),0),"]"),IF(AND(ISNUMBER(OFFSET('Water Data'!$D$7,0,10*ROW('Water Data'!D116))),BW122="",ISNUMBER(OFFSET('Water Data'!$D$7,0,10*ROW('Water Data'!D116)))),OFFSET('Water Data'!$D$7,0,10*ROW('Water Data'!D116)),NA())))</f>
        <v>#N/A</v>
      </c>
      <c r="I122" s="119" t="e">
        <f ca="1">+IF(AND(ISNUMBER(OFFSET('Water Data'!$D$10,0,10*ROW('Water Data'!D116))),BX122="Yes"),OFFSET('Water Data'!$D$10,0,10*ROW('Water Data'!D116)),IF(AND(ISNUMBER(OFFSET('Water Data'!$D$10,0,10*ROW('Water Data'!D116))),BX122="No",ISNUMBER(OFFSET('Water Data'!$D$10,0,10*ROW('Water Data'!D116)))),CONCATENATE("[",ROUND(OFFSET('Water Data'!$D$10,0,10*ROW('Water Data'!D116)),0),"]"),IF(AND(ISNUMBER(OFFSET('Water Data'!$D$10,0,10*ROW('Water Data'!D116))),BX122="",ISNUMBER(OFFSET('Water Data'!$D$10,0,10*ROW('Water Data'!D116)))),OFFSET('Water Data'!$D$10,0,10*ROW('Water Data'!D116)),NA())))</f>
        <v>#N/A</v>
      </c>
      <c r="J122" s="119" t="e">
        <f ca="1">+IF(AND(ISNUMBER(OFFSET('Water Data'!$E$5,0,10*ROW('Water Data'!E116))),BY122="Yes"),100-OFFSET('Water Data'!$E$5,0,10*ROW('Water Data'!E116)),IF(AND(ISNUMBER(OFFSET('Water Data'!$E$5,0,10*ROW('Water Data'!E116))),BY122="No",ISNUMBER(OFFSET('Water Data'!$E$5,0,10*ROW('Water Data'!E116)))),CONCATENATE("[",ROUND(100-OFFSET('Water Data'!$E$5,0,10*ROW('Water Data'!E116)),0),"]"),IF(AND(ISNUMBER(OFFSET('Water Data'!$E$5,0,10*ROW('Water Data'!E116))),BY122="",ISNUMBER(OFFSET('Water Data'!$E$5,0,10*ROW('Water Data'!E116)))),100-OFFSET('Water Data'!$E$5,0,10*ROW('Water Data'!E116)),NA())))</f>
        <v>#N/A</v>
      </c>
      <c r="K122" s="119" t="e">
        <f ca="1">+IF(AND(ISNUMBER(OFFSET('Water Data'!$E$7,0,10*ROW('Water Data'!E116))),BZ122="Yes"),OFFSET('Water Data'!$E$7,0,10*ROW('Water Data'!E116)),IF(AND(ISNUMBER(OFFSET('Water Data'!$E$7,0,10*ROW('Water Data'!E116))),BZ122="No",ISNUMBER(OFFSET('Water Data'!$E$7,0,10*ROW('Water Data'!E116)))),CONCATENATE("[",ROUND(OFFSET('Water Data'!$E$7,0,10*ROW('Water Data'!E116)),0),"]"),IF(AND(ISNUMBER(OFFSET('Water Data'!$E$7,0,10*ROW('Water Data'!E116))),BZ122="",ISNUMBER(OFFSET('Water Data'!$E$7,0,10*ROW('Water Data'!E116)))),OFFSET('Water Data'!$E$7,0,10*ROW('Water Data'!E116)),NA())))</f>
        <v>#N/A</v>
      </c>
      <c r="L122" s="119" t="e">
        <f ca="1">+IF(AND(ISNUMBER(OFFSET('Water Data'!$E$10,0,10*ROW('Water Data'!E116))),CA122="Yes"),OFFSET('Water Data'!$E$10,0,10*ROW('Water Data'!E116)),IF(AND(ISNUMBER(OFFSET('Water Data'!$E$10,0,10*ROW('Water Data'!E116))),CA122="No",ISNUMBER(OFFSET('Water Data'!$E$10,0,10*ROW('Water Data'!E116)))),CONCATENATE("[",ROUND(OFFSET('Water Data'!$E$10,0,10*ROW('Water Data'!E116)),0),"]"),IF(AND(ISNUMBER(OFFSET('Water Data'!$E$10,0,10*ROW('Water Data'!E116))),CA122="",ISNUMBER(OFFSET('Water Data'!$E$10,0,10*ROW('Water Data'!E116)))),OFFSET('Water Data'!$E$10,0,10*ROW('Water Data'!E116)),NA())))</f>
        <v>#N/A</v>
      </c>
      <c r="M122" s="119" t="e">
        <f ca="1">+IF(AND(ISNUMBER(OFFSET('Water Data'!$F$5,0,10*ROW('Water Data'!F116))),CB122="Yes"),100-OFFSET('Water Data'!$F$5,0,10*ROW('Water Data'!F116)),IF(AND(ISNUMBER(OFFSET('Water Data'!$F$5,0,10*ROW('Water Data'!F116))),CB122="No",ISNUMBER(OFFSET('Water Data'!$F$5,0,10*ROW('Water Data'!F116)))),CONCATENATE("[",ROUND(100-OFFSET('Water Data'!$F$5,0,10*ROW('Water Data'!F116)),0),"]"),IF(AND(ISNUMBER(OFFSET('Water Data'!$F$5,0,10*ROW('Water Data'!F116))),CB122="",ISNUMBER(OFFSET('Water Data'!$F$5,0,10*ROW('Water Data'!F116)))),100-OFFSET('Water Data'!$F$5,0,10*ROW('Water Data'!F116)),NA())))</f>
        <v>#N/A</v>
      </c>
      <c r="N122" s="119" t="e">
        <f ca="1">+IF(AND(ISNUMBER(OFFSET('Water Data'!$F$7,0,10*ROW('Water Data'!F116))),CC122="Yes"),OFFSET('Water Data'!$F$7,0,10*ROW('Water Data'!F116)),IF(AND(ISNUMBER(OFFSET('Water Data'!$F$7,0,10*ROW('Water Data'!F116))),CC122="No",ISNUMBER(OFFSET('Water Data'!$F$7,0,10*ROW('Water Data'!F116)))),CONCATENATE("[",ROUND(OFFSET('Water Data'!$F$7,0,10*ROW('Water Data'!F116)),0),"]"),IF(AND(ISNUMBER(OFFSET('Water Data'!$F$7,0,10*ROW('Water Data'!F116))),CC122="",ISNUMBER(OFFSET('Water Data'!$F$7,0,10*ROW('Water Data'!F116)))),OFFSET('Water Data'!$F$7,0,10*ROW('Water Data'!F116)),NA())))</f>
        <v>#N/A</v>
      </c>
      <c r="O122" s="119" t="e">
        <f ca="1">+IF(AND(ISNUMBER(OFFSET('Water Data'!$F$10,0,10*ROW('Water Data'!F116))),CD122="Yes"),OFFSET('Water Data'!$F$10,0,10*ROW('Water Data'!F116)),IF(AND(ISNUMBER(OFFSET('Water Data'!$F$10,0,10*ROW('Water Data'!F116))),CD122="No",ISNUMBER(OFFSET('Water Data'!$F$10,0,10*ROW('Water Data'!F116)))),CONCATENATE("[",ROUND(OFFSET('Water Data'!$F$10,0,10*ROW('Water Data'!F116)),0),"]"),IF(AND(ISNUMBER(OFFSET('Water Data'!$F$10,0,10*ROW('Water Data'!F116))),CD122="",ISNUMBER(OFFSET('Water Data'!$F$10,0,10*ROW('Water Data'!F116)))),OFFSET('Water Data'!$F$10,0,10*ROW('Water Data'!F116)),NA())))</f>
        <v>#N/A</v>
      </c>
      <c r="P122" s="119" t="e">
        <f ca="1">+IF(AND(ISNUMBER(OFFSET('Water Data'!$G$5,0,10*ROW('Water Data'!G116))),CE122="Yes"),100-OFFSET('Water Data'!$G$5,0,10*ROW('Water Data'!G116)),IF(AND(ISNUMBER(OFFSET('Water Data'!$G$5,0,10*ROW('Water Data'!G116))),CE122="No",ISNUMBER(OFFSET('Water Data'!$G$5,0,10*ROW('Water Data'!G116)))),CONCATENATE("[",ROUND(100-OFFSET('Water Data'!$G$5,0,10*ROW('Water Data'!G116)),0),"]"),IF(AND(ISNUMBER(OFFSET('Water Data'!$G$5,0,10*ROW('Water Data'!G116))),CE122="",ISNUMBER(OFFSET('Water Data'!$G$5,0,10*ROW('Water Data'!G116)))),100-OFFSET('Water Data'!$G$5,0,10*ROW('Water Data'!G116)),NA())))</f>
        <v>#N/A</v>
      </c>
      <c r="Q122" s="119" t="e">
        <f ca="1">+IF(AND(ISNUMBER(OFFSET('Water Data'!$G$7,0,10*ROW('Water Data'!G116))),CF122="Yes"),OFFSET('Water Data'!$G$7,0,10*ROW('Water Data'!G116)),IF(AND(ISNUMBER(OFFSET('Water Data'!$G$7,0,10*ROW('Water Data'!G116))),CF122="No",ISNUMBER(OFFSET('Water Data'!$G$7,0,10*ROW('Water Data'!G116)))),CONCATENATE("[",ROUND(OFFSET('Water Data'!$G$7,0,10*ROW('Water Data'!G116)),0),"]"),IF(AND(ISNUMBER(OFFSET('Water Data'!$G$7,0,10*ROW('Water Data'!G116))),CF122="",ISNUMBER(OFFSET('Water Data'!$G$7,0,10*ROW('Water Data'!G116)))),OFFSET('Water Data'!$G$7,0,10*ROW('Water Data'!G116)),NA())))</f>
        <v>#N/A</v>
      </c>
      <c r="R122" s="119" t="e">
        <f ca="1">+IF(AND(ISNUMBER(OFFSET('Water Data'!$G$10,0,10*ROW('Water Data'!G116))),CG122="Yes"),OFFSET('Water Data'!$G$10,0,10*ROW('Water Data'!G116)),IF(AND(ISNUMBER(OFFSET('Water Data'!$G$10,0,10*ROW('Water Data'!G116))),CG122="No",ISNUMBER(OFFSET('Water Data'!$G$10,0,10*ROW('Water Data'!G116)))),CONCATENATE("[",ROUND(OFFSET('Water Data'!$G$10,0,10*ROW('Water Data'!G116)),0),"]"),IF(AND(ISNUMBER(OFFSET('Water Data'!$G$10,0,10*ROW('Water Data'!G116))),CG122="",ISNUMBER(OFFSET('Water Data'!$G$10,0,10*ROW('Water Data'!G116)))),OFFSET('Water Data'!$G$10,0,10*ROW('Water Data'!G116)),NA())))</f>
        <v>#N/A</v>
      </c>
      <c r="S122" s="119" t="e">
        <f ca="1">+IF(AND(ISNUMBER(OFFSET('Water Data'!$H$5,0,10*ROW('Water Data'!H116))),CH122="Yes"),100-OFFSET('Water Data'!$H$5,0,10*ROW('Water Data'!H116)),IF(AND(ISNUMBER(OFFSET('Water Data'!$H$5,0,10*ROW('Water Data'!H116))),CH122="No",ISNUMBER(OFFSET('Water Data'!$H$5,0,10*ROW('Water Data'!H116)))),CONCATENATE("[",ROUND(100-OFFSET('Water Data'!$H$5,0,10*ROW('Water Data'!H116)),0),"]"),IF(AND(ISNUMBER(OFFSET('Water Data'!$H$5,0,10*ROW('Water Data'!H116))),CH122="",ISNUMBER(OFFSET('Water Data'!$H$5,0,10*ROW('Water Data'!H116)))),100-OFFSET('Water Data'!$H$5,0,10*ROW('Water Data'!H116)),NA())))</f>
        <v>#N/A</v>
      </c>
      <c r="T122" s="119" t="e">
        <f ca="1">+IF(AND(ISNUMBER(OFFSET('Water Data'!$H$7,0,10*ROW('Water Data'!H116))),CI122="Yes"),OFFSET('Water Data'!$H$7,0,10*ROW('Water Data'!H116)),IF(AND(ISNUMBER(OFFSET('Water Data'!$H$7,0,10*ROW('Water Data'!H116))),CI122="No",ISNUMBER(OFFSET('Water Data'!$H$7,0,10*ROW('Water Data'!H116)))),CONCATENATE("[",ROUND(OFFSET('Water Data'!$H$7,0,10*ROW('Water Data'!H116)),0),"]"),IF(AND(ISNUMBER(OFFSET('Water Data'!$H$7,0,10*ROW('Water Data'!H116))),CI122="",ISNUMBER(OFFSET('Water Data'!$H$7,0,10*ROW('Water Data'!H116)))),OFFSET('Water Data'!$H$7,0,10*ROW('Water Data'!H116)),NA())))</f>
        <v>#N/A</v>
      </c>
      <c r="U122" s="119" t="e">
        <f ca="1">+IF(AND(ISNUMBER(OFFSET('Water Data'!$H$10,0,10*ROW('Water Data'!H116))),CJ122="Yes"),OFFSET('Water Data'!$H$10,0,10*ROW('Water Data'!H116)),IF(AND(ISNUMBER(OFFSET('Water Data'!$H$10,0,10*ROW('Water Data'!H116))),CJ122="No",ISNUMBER(OFFSET('Water Data'!$H$10,0,10*ROW('Water Data'!H116)))),CONCATENATE("[",ROUND(OFFSET('Water Data'!$H$10,0,10*ROW('Water Data'!H116)),0),"]"),IF(AND(ISNUMBER(OFFSET('Water Data'!$H$10,0,10*ROW('Water Data'!H116))),CJ122="",ISNUMBER(OFFSET('Water Data'!$H$10,0,10*ROW('Water Data'!H116)))),OFFSET('Water Data'!$H$10,0,10*ROW('Water Data'!H116)),NA())))</f>
        <v>#N/A</v>
      </c>
      <c r="V122" s="120" t="e">
        <f ca="1">+IF(AND(ISNUMBER(OFFSET('Sanitation Data'!$C$5,0,10*ROW('Sanitation Data'!C116))),CK122="Yes"),100-OFFSET('Sanitation Data'!$C$5,0,10*ROW('Sanitation Data'!C116)),IF(AND(ISNUMBER(OFFSET('Sanitation Data'!$C$5,0,10*ROW('Sanitation Data'!C116))),CK122="No",ISNUMBER(OFFSET('Sanitation Data'!$C$5,0,10*ROW('Sanitation Data'!C116)))),CONCATENATE("[",ROUND(100-OFFSET('Sanitation Data'!$C$5,0,10*ROW('Sanitation Data'!C116)),0),"]"),IF(AND(ISNUMBER(OFFSET('Sanitation Data'!$C$5,0,10*ROW('Sanitation Data'!C116))),CK122="",ISNUMBER(OFFSET('Sanitation Data'!$C$5,0,10*ROW('Sanitation Data'!C116)))),100-OFFSET('Sanitation Data'!$C$5,0,10*ROW('Sanitation Data'!C116)),NA())))</f>
        <v>#N/A</v>
      </c>
      <c r="W122" s="120" t="e">
        <f ca="1">+IF(AND(ISNUMBER(OFFSET('Sanitation Data'!$C$7,0,10*ROW('Sanitation Data'!C116))),CL122="Yes"),OFFSET('Sanitation Data'!$C$7,0,10*ROW('Sanitation Data'!C116)),IF(AND(ISNUMBER(OFFSET('Sanitation Data'!$C$7,0,10*ROW('Sanitation Data'!C116))),CL122="No",ISNUMBER(OFFSET('Sanitation Data'!$C$7,0,10*ROW('Sanitation Data'!C116)))),CONCATENATE("[",ROUND(OFFSET('Sanitation Data'!$C$7,0,10*ROW('Sanitation Data'!C116)),0),"]"),IF(AND(ISNUMBER(OFFSET('Sanitation Data'!$C$7,0,10*ROW('Sanitation Data'!C116))),CL122="",ISNUMBER(OFFSET('Sanitation Data'!$C$7,0,10*ROW('Sanitation Data'!C116)))),OFFSET('Sanitation Data'!$C$7,0,10*ROW('Sanitation Data'!C116)),NA())))</f>
        <v>#N/A</v>
      </c>
      <c r="X122" s="120" t="e">
        <f ca="1">+IF(AND(ISNUMBER(OFFSET('Sanitation Data'!$C$11,0,10*ROW('Sanitation Data'!C116))),CM122="Yes"),OFFSET('Sanitation Data'!$C$11,0,10*ROW('Sanitation Data'!C116)),IF(AND(ISNUMBER(OFFSET('Sanitation Data'!$C$11,0,10*ROW('Sanitation Data'!C116))),CM122="No",ISNUMBER(OFFSET('Sanitation Data'!$C$11,0,10*ROW('Sanitation Data'!C116)))),CONCATENATE("[",ROUND(OFFSET('Sanitation Data'!$C$11,0,10*ROW('Sanitation Data'!C116)),0),"]"),IF(AND(ISNUMBER(OFFSET('Sanitation Data'!$C$11,0,10*ROW('Sanitation Data'!C116))),CM122="",ISNUMBER(OFFSET('Sanitation Data'!$C$11,0,10*ROW('Sanitation Data'!C116)))),OFFSET('Sanitation Data'!$C$11,0,10*ROW('Sanitation Data'!C116)),NA())))</f>
        <v>#N/A</v>
      </c>
      <c r="Y122" s="120" t="e">
        <f ca="1">+IF(AND(ISNUMBER(OFFSET('Sanitation Data'!$C$12,0,10*ROW('Sanitation Data'!C116))),CN122="Yes"),OFFSET('Sanitation Data'!$C$12,0,10*ROW('Sanitation Data'!C116)),IF(AND(ISNUMBER(OFFSET('Sanitation Data'!$C$12,0,10*ROW('Sanitation Data'!C116))),CN122="No",ISNUMBER(OFFSET('Sanitation Data'!$C$12,0,10*ROW('Sanitation Data'!C116)))),CONCATENATE("[",ROUND(OFFSET('Sanitation Data'!$C$12,0,10*ROW('Sanitation Data'!C116)),0),"]"),IF(AND(ISNUMBER(OFFSET('Sanitation Data'!$C$12,0,10*ROW('Sanitation Data'!C116))),CN122="",ISNUMBER(OFFSET('Sanitation Data'!$C$12,0,10*ROW('Sanitation Data'!C116)))),OFFSET('Sanitation Data'!$C$12,0,10*ROW('Sanitation Data'!C116)),NA())))</f>
        <v>#N/A</v>
      </c>
      <c r="Z122" s="120" t="e">
        <f ca="1">+IF(AND(ISNUMBER(OFFSET('Sanitation Data'!$C$13,0,10*ROW('Sanitation Data'!C116))),CO122="Yes"),OFFSET('Sanitation Data'!$C$13,0,10*ROW('Sanitation Data'!C116)),IF(AND(ISNUMBER(OFFSET('Sanitation Data'!$C$13,0,10*ROW('Sanitation Data'!C116))),CO122="No",ISNUMBER(OFFSET('Sanitation Data'!$C$13,0,10*ROW('Sanitation Data'!C116)))),CONCATENATE("[",ROUND(OFFSET('Sanitation Data'!$C$13,0,10*ROW('Sanitation Data'!C116)),0),"]"),IF(AND(ISNUMBER(OFFSET('Sanitation Data'!$C$13,0,10*ROW('Sanitation Data'!C116))),CO122="",ISNUMBER(OFFSET('Sanitation Data'!$C$13,0,10*ROW('Sanitation Data'!C116)))),OFFSET('Sanitation Data'!$C$13,0,10*ROW('Sanitation Data'!C116)),NA())))</f>
        <v>#N/A</v>
      </c>
      <c r="AA122" s="120" t="e">
        <f ca="1">+IF(AND(ISNUMBER(OFFSET('Sanitation Data'!$D$5,0,10*ROW('Sanitation Data'!D116))),CP122="Yes"),100-OFFSET('Sanitation Data'!$D$5,0,10*ROW('Sanitation Data'!D116)),IF(AND(ISNUMBER(OFFSET('Sanitation Data'!$D$5,0,10*ROW('Sanitation Data'!D116))),CP122="No",ISNUMBER(OFFSET('Sanitation Data'!$D$5,0,10*ROW('Sanitation Data'!D116)))),CONCATENATE("[",ROUND(100-OFFSET('Sanitation Data'!$D$5,0,10*ROW('Sanitation Data'!D116)),0),"]"),IF(AND(ISNUMBER(OFFSET('Sanitation Data'!$D$5,0,10*ROW('Sanitation Data'!D116))),CP122="",ISNUMBER(OFFSET('Sanitation Data'!$D$5,0,10*ROW('Sanitation Data'!D116)))),100-OFFSET('Sanitation Data'!$D$5,0,10*ROW('Sanitation Data'!D116)),NA())))</f>
        <v>#N/A</v>
      </c>
      <c r="AB122" s="120" t="e">
        <f ca="1">+IF(AND(ISNUMBER(OFFSET('Sanitation Data'!$D$7,0,10*ROW('Sanitation Data'!D116))),CQ122="Yes"),OFFSET('Sanitation Data'!$D$7,0,10*ROW('Sanitation Data'!G116)),IF(AND(ISNUMBER(OFFSET('Sanitation Data'!$D$7,0,10*ROW('Sanitation Data'!D116))),CQ122="No",ISNUMBER(OFFSET('Sanitation Data'!$D$7,0,10*ROW('Sanitation Data'!D116)))),CONCATENATE("[",ROUND(OFFSET('Sanitation Data'!$D$7,0,10*ROW('Sanitation Data'!D116)),0),"]"),IF(AND(ISNUMBER(OFFSET('Sanitation Data'!$D$7,0,10*ROW('Sanitation Data'!D116))),CQ122="",ISNUMBER(OFFSET('Sanitation Data'!$D$7,0,10*ROW('Sanitation Data'!D116)))),OFFSET('Sanitation Data'!$D$7,0,10*ROW('Sanitation Data'!D116)),NA())))</f>
        <v>#N/A</v>
      </c>
      <c r="AC122" s="120" t="e">
        <f ca="1">+IF(AND(ISNUMBER(OFFSET('Sanitation Data'!$D$11,0,10*ROW('Sanitation Data'!D116))),CR122="Yes"),OFFSET('Sanitation Data'!$D$11,0,10*ROW('Sanitation Data'!D116)),IF(AND(ISNUMBER(OFFSET('Sanitation Data'!$D$11,0,10*ROW('Sanitation Data'!D116))),CR122="No",ISNUMBER(OFFSET('Sanitation Data'!$D$11,0,10*ROW('Sanitation Data'!D116)))),CONCATENATE("[",ROUND(OFFSET('Sanitation Data'!$D$11,0,10*ROW('Sanitation Data'!D116)),0),"]"),IF(AND(ISNUMBER(OFFSET('Sanitation Data'!$D$11,0,10*ROW('Sanitation Data'!D116))),CR122="",ISNUMBER(OFFSET('Sanitation Data'!$D$11,0,10*ROW('Sanitation Data'!D116)))),OFFSET('Sanitation Data'!$D$11,0,10*ROW('Sanitation Data'!D116)),NA())))</f>
        <v>#N/A</v>
      </c>
      <c r="AD122" s="120" t="e">
        <f ca="1">+IF(AND(ISNUMBER(OFFSET('Sanitation Data'!$D$12,0,10*ROW('Sanitation Data'!D116))),CS122="Yes"),OFFSET('Sanitation Data'!$D$12,0,10*ROW('Sanitation Data'!D116)),IF(AND(ISNUMBER(OFFSET('Sanitation Data'!$D$12,0,10*ROW('Sanitation Data'!D116))),CS122="No",ISNUMBER(OFFSET('Sanitation Data'!$D$12,0,10*ROW('Sanitation Data'!D116)))),CONCATENATE("[",ROUND(OFFSET('Sanitation Data'!$D$12,0,10*ROW('Sanitation Data'!D116)),0),"]"),IF(AND(ISNUMBER(OFFSET('Sanitation Data'!$D$12,0,10*ROW('Sanitation Data'!D116))),CS122="",ISNUMBER(OFFSET('Sanitation Data'!$D$12,0,10*ROW('Sanitation Data'!D116)))),OFFSET('Sanitation Data'!$D$12,0,10*ROW('Sanitation Data'!D116)),NA())))</f>
        <v>#N/A</v>
      </c>
      <c r="AE122" s="120" t="e">
        <f ca="1">+IF(AND(ISNUMBER(OFFSET('Sanitation Data'!$D$13,0,10*ROW('Sanitation Data'!D116))),CT122="Yes"),OFFSET('Sanitation Data'!$D$13,0,10*ROW('Sanitation Data'!D116)),IF(AND(ISNUMBER(OFFSET('Sanitation Data'!$D$13,0,10*ROW('Sanitation Data'!D116))),CT122="No",ISNUMBER(OFFSET('Sanitation Data'!$D$13,0,10*ROW('Sanitation Data'!D116)))),CONCATENATE("[",ROUND(OFFSET('Sanitation Data'!$D$13,0,10*ROW('Sanitation Data'!D116)),0),"]"),IF(AND(ISNUMBER(OFFSET('Sanitation Data'!$D$13,0,10*ROW('Sanitation Data'!D116))),CT122="",ISNUMBER(OFFSET('Sanitation Data'!$D$13,0,10*ROW('Sanitation Data'!D116)))),OFFSET('Sanitation Data'!$D$13,0,10*ROW('Sanitation Data'!D116)),NA())))</f>
        <v>#N/A</v>
      </c>
      <c r="AF122" s="120" t="e">
        <f ca="1">+IF(AND(ISNUMBER(OFFSET('Sanitation Data'!$E$5,0,10*ROW('Sanitation Data'!E116))),CU122="Yes"),100-OFFSET('Sanitation Data'!$E$5,0,10*ROW('Sanitation Data'!E116)),IF(AND(ISNUMBER(OFFSET('Sanitation Data'!$E$5,0,10*ROW('Sanitation Data'!E116))),CU122="No",ISNUMBER(OFFSET('Sanitation Data'!$E$5,0,10*ROW('Sanitation Data'!E116)))),CONCATENATE("[",ROUND(100-OFFSET('Sanitation Data'!$E$5,0,10*ROW('Sanitation Data'!E116)),0),"]"),IF(AND(ISNUMBER(OFFSET('Sanitation Data'!$E$5,0,10*ROW('Sanitation Data'!E116))),CU122="",ISNUMBER(OFFSET('Sanitation Data'!$E$5,0,10*ROW('Sanitation Data'!E116)))),100-OFFSET('Sanitation Data'!$E$5,0,10*ROW('Sanitation Data'!E116)),NA())))</f>
        <v>#N/A</v>
      </c>
      <c r="AG122" s="120" t="e">
        <f ca="1">+IF(AND(ISNUMBER(OFFSET('Sanitation Data'!$E$7,0,10*ROW('Sanitation Data'!E116))),CV122="Yes"),OFFSET('Sanitation Data'!$E$7,0,10*ROW('Sanitation Data'!E116)),IF(AND(ISNUMBER(OFFSET('Sanitation Data'!$E$7,0,10*ROW('Sanitation Data'!E116))),CV122="No",ISNUMBER(OFFSET('Sanitation Data'!$E$7,0,10*ROW('Sanitation Data'!E116)))),CONCATENATE("[",ROUND(OFFSET('Sanitation Data'!$E$7,0,10*ROW('Sanitation Data'!E116)),0),"]"),IF(AND(ISNUMBER(OFFSET('Sanitation Data'!$E$7,0,10*ROW('Sanitation Data'!E116))),CV122="",ISNUMBER(OFFSET('Sanitation Data'!$E$7,0,10*ROW('Sanitation Data'!E116)))),OFFSET('Sanitation Data'!$E$7,0,10*ROW('Sanitation Data'!E116)),NA())))</f>
        <v>#N/A</v>
      </c>
      <c r="AH122" s="120" t="e">
        <f ca="1">+IF(AND(ISNUMBER(OFFSET('Sanitation Data'!$E$11,0,10*ROW('Sanitation Data'!E116))),CW122="Yes"),OFFSET('Sanitation Data'!$E$11,0,10*ROW('Sanitation Data'!E116)),IF(AND(ISNUMBER(OFFSET('Sanitation Data'!$E$11,0,10*ROW('Sanitation Data'!E116))),CW122="No",ISNUMBER(OFFSET('Sanitation Data'!$E$11,0,10*ROW('Sanitation Data'!E116)))),CONCATENATE("[",ROUND(OFFSET('Sanitation Data'!$E$11,0,10*ROW('Sanitation Data'!E116)),0),"]"),IF(AND(ISNUMBER(OFFSET('Sanitation Data'!$E$11,0,10*ROW('Sanitation Data'!E116))),CW122="",ISNUMBER(OFFSET('Sanitation Data'!$E$11,0,10*ROW('Sanitation Data'!E116)))),OFFSET('Sanitation Data'!$E$11,0,10*ROW('Sanitation Data'!E116)),NA())))</f>
        <v>#N/A</v>
      </c>
      <c r="AI122" s="120" t="e">
        <f ca="1">+IF(AND(ISNUMBER(OFFSET('Sanitation Data'!$E$12,0,10*ROW('Sanitation Data'!E116))),CX122="Yes"),OFFSET('Sanitation Data'!$E$12,0,10*ROW('Sanitation Data'!E116)),IF(AND(ISNUMBER(OFFSET('Sanitation Data'!$E$12,0,10*ROW('Sanitation Data'!E116))),CX122="No",ISNUMBER(OFFSET('Sanitation Data'!$E$12,0,10*ROW('Sanitation Data'!E116)))),CONCATENATE("[",ROUND(OFFSET('Sanitation Data'!$E$12,0,10*ROW('Sanitation Data'!E116)),0),"]"),IF(AND(ISNUMBER(OFFSET('Sanitation Data'!$E$12,0,10*ROW('Sanitation Data'!E116))),CX122="",ISNUMBER(OFFSET('Sanitation Data'!$E$12,0,10*ROW('Sanitation Data'!E116)))),OFFSET('Sanitation Data'!$E$12,0,10*ROW('Sanitation Data'!E116)),NA())))</f>
        <v>#N/A</v>
      </c>
      <c r="AJ122" s="120" t="e">
        <f ca="1">+IF(AND(ISNUMBER(OFFSET('Sanitation Data'!$E$13,0,10*ROW('Sanitation Data'!E116))),CY122="Yes"),OFFSET('Sanitation Data'!$E$13,0,10*ROW('Sanitation Data'!E116)),IF(AND(ISNUMBER(OFFSET('Sanitation Data'!$E$13,0,10*ROW('Sanitation Data'!E116))),CY122="No",ISNUMBER(OFFSET('Sanitation Data'!$E$13,0,10*ROW('Sanitation Data'!E116)))),CONCATENATE("[",ROUND(OFFSET('Sanitation Data'!$E$13,0,10*ROW('Sanitation Data'!E116)),0),"]"),IF(AND(ISNUMBER(OFFSET('Sanitation Data'!$E$13,0,10*ROW('Sanitation Data'!E116))),CY122="",ISNUMBER(OFFSET('Sanitation Data'!$E$13,0,10*ROW('Sanitation Data'!E116)))),OFFSET('Sanitation Data'!$E$13,0,10*ROW('Sanitation Data'!E116)),NA())))</f>
        <v>#N/A</v>
      </c>
      <c r="AK122" s="120" t="e">
        <f ca="1">+IF(AND(ISNUMBER(OFFSET('Sanitation Data'!$F$5,0,10*ROW('Sanitation Data'!F116))),CZ122="Yes"),100-OFFSET('Sanitation Data'!$F$5,0,10*ROW('Sanitation Data'!F116)),IF(AND(ISNUMBER(OFFSET('Sanitation Data'!$F$5,0,10*ROW('Sanitation Data'!F116))),CZ122="No",ISNUMBER(OFFSET('Sanitation Data'!$F$5,0,10*ROW('Sanitation Data'!F116)))),CONCATENATE("[",ROUND(100-OFFSET('Sanitation Data'!$F$5,0,10*ROW('Sanitation Data'!F116)),0),"]"),IF(AND(ISNUMBER(OFFSET('Sanitation Data'!$F$5,0,10*ROW('Sanitation Data'!F116))),CZ122="",ISNUMBER(OFFSET('Sanitation Data'!$F$5,0,10*ROW('Sanitation Data'!F116)))),100-OFFSET('Sanitation Data'!$F$5,0,10*ROW('Sanitation Data'!F116)),NA())))</f>
        <v>#N/A</v>
      </c>
      <c r="AL122" s="120" t="e">
        <f ca="1">+IF(AND(ISNUMBER(OFFSET('Sanitation Data'!$F$7,0,10*ROW('Sanitation Data'!F116))),DA122="Yes"),OFFSET('Sanitation Data'!$F$7,0,10*ROW('Sanitation Data'!F116)),IF(AND(ISNUMBER(OFFSET('Sanitation Data'!$F$7,0,10*ROW('Sanitation Data'!F116))),DA122="No",ISNUMBER(OFFSET('Sanitation Data'!$F$7,0,10*ROW('Sanitation Data'!F116)))),CONCATENATE("[",ROUND(OFFSET('Sanitation Data'!$F$7,0,10*ROW('Sanitation Data'!F116)),0),"]"),IF(AND(ISNUMBER(OFFSET('Sanitation Data'!$F$7,0,10*ROW('Sanitation Data'!F116))),DA122="",ISNUMBER(OFFSET('Sanitation Data'!$F$7,0,10*ROW('Sanitation Data'!F116)))),OFFSET('Sanitation Data'!$F$7,0,10*ROW('Sanitation Data'!F116)),NA())))</f>
        <v>#N/A</v>
      </c>
      <c r="AM122" s="120" t="e">
        <f ca="1">+IF(AND(ISNUMBER(OFFSET('Sanitation Data'!$F$11,0,10*ROW('Sanitation Data'!F116))),DB122="Yes"),OFFSET('Sanitation Data'!$F$11,0,10*ROW('Sanitation Data'!F116)),IF(AND(ISNUMBER(OFFSET('Sanitation Data'!$F$11,0,10*ROW('Sanitation Data'!F116))),DB122="No",ISNUMBER(OFFSET('Sanitation Data'!$F$11,0,10*ROW('Sanitation Data'!F116)))),CONCATENATE("[",ROUND(OFFSET('Sanitation Data'!$F$11,0,10*ROW('Sanitation Data'!F116)),0),"]"),IF(AND(ISNUMBER(OFFSET('Sanitation Data'!$F$11,0,10*ROW('Sanitation Data'!F116))),DB122="",ISNUMBER(OFFSET('Sanitation Data'!$F$11,0,10*ROW('Sanitation Data'!F116)))),OFFSET('Sanitation Data'!$F$11,0,10*ROW('Sanitation Data'!F116)),NA())))</f>
        <v>#N/A</v>
      </c>
      <c r="AN122" s="120" t="e">
        <f ca="1">+IF(AND(ISNUMBER(OFFSET('Sanitation Data'!$F$12,0,10*ROW('Sanitation Data'!F116))),DC122="Yes"),OFFSET('Sanitation Data'!$F$12,0,10*ROW('Sanitation Data'!F116)),IF(AND(ISNUMBER(OFFSET('Sanitation Data'!$F$12,0,10*ROW('Sanitation Data'!F116))),DC122="No",ISNUMBER(OFFSET('Sanitation Data'!$F$12,0,10*ROW('Sanitation Data'!F116)))),CONCATENATE("[",ROUND(OFFSET('Sanitation Data'!$F$12,0,10*ROW('Sanitation Data'!F116)),0),"]"),IF(AND(ISNUMBER(OFFSET('Sanitation Data'!$F$12,0,10*ROW('Sanitation Data'!F116))),DC122="",ISNUMBER(OFFSET('Sanitation Data'!$F$12,0,10*ROW('Sanitation Data'!F116)))),OFFSET('Sanitation Data'!$F$12,0,10*ROW('Sanitation Data'!F116)),NA())))</f>
        <v>#N/A</v>
      </c>
      <c r="AO122" s="120" t="e">
        <f ca="1">+IF(AND(ISNUMBER(OFFSET('Sanitation Data'!$F$13,0,10*ROW('Sanitation Data'!F116))),DD122="Yes"),OFFSET('Sanitation Data'!$F$13,0,10*ROW('Sanitation Data'!F116)),IF(AND(ISNUMBER(OFFSET('Sanitation Data'!$F$13,0,10*ROW('Sanitation Data'!F116))),DD122="No",ISNUMBER(OFFSET('Sanitation Data'!$F$13,0,10*ROW('Sanitation Data'!F116)))),CONCATENATE("[",ROUND(OFFSET('Sanitation Data'!$F$13,0,10*ROW('Sanitation Data'!F116)),0),"]"),IF(AND(ISNUMBER(OFFSET('Sanitation Data'!$F$13,0,10*ROW('Sanitation Data'!F116))),DD122="",ISNUMBER(OFFSET('Sanitation Data'!$F$13,0,10*ROW('Sanitation Data'!F116)))),OFFSET('Sanitation Data'!$F$13,0,10*ROW('Sanitation Data'!F116)),NA())))</f>
        <v>#N/A</v>
      </c>
      <c r="AP122" s="120" t="e">
        <f ca="1">+IF(AND(ISNUMBER(OFFSET('Sanitation Data'!$G$5,0,10*ROW('Sanitation Data'!G116))),DE122="Yes"),100-OFFSET('Sanitation Data'!$G$5,0,10*ROW('Sanitation Data'!G116)),IF(AND(ISNUMBER(OFFSET('Sanitation Data'!$G$5,0,10*ROW('Sanitation Data'!G116))),DE122="No",ISNUMBER(OFFSET('Sanitation Data'!$G$5,0,10*ROW('Sanitation Data'!G116)))),CONCATENATE("[",ROUND(100-OFFSET('Sanitation Data'!$G$5,0,10*ROW('Sanitation Data'!G116)),0),"]"),IF(AND(ISNUMBER(OFFSET('Sanitation Data'!$G$5,0,10*ROW('Sanitation Data'!G116))),DE122="",ISNUMBER(OFFSET('Sanitation Data'!$G$5,0,10*ROW('Sanitation Data'!G116)))),100-OFFSET('Sanitation Data'!$G$5,0,10*ROW('Sanitation Data'!G116)),NA())))</f>
        <v>#N/A</v>
      </c>
      <c r="AQ122" s="120" t="e">
        <f ca="1">+IF(AND(ISNUMBER(OFFSET('Sanitation Data'!$G$7,0,10*ROW('Sanitation Data'!G116))),DF122="Yes"),OFFSET('Sanitation Data'!$G$7,0,10*ROW('Sanitation Data'!G116)),IF(AND(ISNUMBER(OFFSET('Sanitation Data'!$G$7,0,10*ROW('Sanitation Data'!G116))),DF122="No",ISNUMBER(OFFSET('Sanitation Data'!$G$7,0,10*ROW('Sanitation Data'!G116)))),CONCATENATE("[",ROUND(OFFSET('Sanitation Data'!$G$7,0,10*ROW('Sanitation Data'!G116)),0),"]"),IF(AND(ISNUMBER(OFFSET('Sanitation Data'!$G$7,0,10*ROW('Sanitation Data'!G116))),DF122="",ISNUMBER(OFFSET('Sanitation Data'!$G$7,0,10*ROW('Sanitation Data'!G116)))),OFFSET('Sanitation Data'!$G$7,0,10*ROW('Sanitation Data'!G116)),NA())))</f>
        <v>#N/A</v>
      </c>
      <c r="AR122" s="120" t="e">
        <f ca="1">+IF(AND(ISNUMBER(OFFSET('Sanitation Data'!$G$11,0,10*ROW('Sanitation Data'!G116))),DG122="Yes"),OFFSET('Sanitation Data'!$G$11,0,10*ROW('Sanitation Data'!G116)),IF(AND(ISNUMBER(OFFSET('Sanitation Data'!$G$11,0,10*ROW('Sanitation Data'!G116))),DG122="No",ISNUMBER(OFFSET('Sanitation Data'!$G$11,0,10*ROW('Sanitation Data'!G116)))),CONCATENATE("[",ROUND(OFFSET('Sanitation Data'!$G$11,0,10*ROW('Sanitation Data'!G116)),0),"]"),IF(AND(ISNUMBER(OFFSET('Sanitation Data'!$G$11,0,10*ROW('Sanitation Data'!G116))),DG122="",ISNUMBER(OFFSET('Sanitation Data'!$G$11,0,10*ROW('Sanitation Data'!G116)))),OFFSET('Sanitation Data'!$G$11,0,10*ROW('Sanitation Data'!G116)),NA())))</f>
        <v>#N/A</v>
      </c>
      <c r="AS122" s="120" t="e">
        <f ca="1">+IF(AND(ISNUMBER(OFFSET('Sanitation Data'!$G$12,0,10*ROW('Sanitation Data'!G116))),DH122="Yes"),OFFSET('Sanitation Data'!$G$12,0,10*ROW('Sanitation Data'!G116)),IF(AND(ISNUMBER(OFFSET('Sanitation Data'!$G$12,0,10*ROW('Sanitation Data'!G116))),DH122="No",ISNUMBER(OFFSET('Sanitation Data'!$G$12,0,10*ROW('Sanitation Data'!G116)))),CONCATENATE("[",ROUND(OFFSET('Sanitation Data'!$G$12,0,10*ROW('Sanitation Data'!G116)),0),"]"),IF(AND(ISNUMBER(OFFSET('Sanitation Data'!$G$12,0,10*ROW('Sanitation Data'!G116))),DH122="",ISNUMBER(OFFSET('Sanitation Data'!$G$12,0,10*ROW('Sanitation Data'!G116)))),OFFSET('Sanitation Data'!$G$12,0,10*ROW('Sanitation Data'!G116)),NA())))</f>
        <v>#N/A</v>
      </c>
      <c r="AT122" s="120" t="e">
        <f ca="1">+IF(AND(ISNUMBER(OFFSET('Sanitation Data'!$G$13,0,10*ROW('Sanitation Data'!G116))),DI122="Yes"),OFFSET('Sanitation Data'!$G$13,0,10*ROW('Sanitation Data'!G116)),IF(AND(ISNUMBER(OFFSET('Sanitation Data'!$G$13,0,10*ROW('Sanitation Data'!G116))),DI122="No",ISNUMBER(OFFSET('Sanitation Data'!$G$13,0,10*ROW('Sanitation Data'!G116)))),CONCATENATE("[",ROUND(OFFSET('Sanitation Data'!$G$13,0,10*ROW('Sanitation Data'!G116)),0),"]"),IF(AND(ISNUMBER(OFFSET('Sanitation Data'!$G$13,0,10*ROW('Sanitation Data'!G116))),DI122="",ISNUMBER(OFFSET('Sanitation Data'!$G$13,0,10*ROW('Sanitation Data'!G116)))),OFFSET('Sanitation Data'!$G$13,0,10*ROW('Sanitation Data'!G116)),NA())))</f>
        <v>#N/A</v>
      </c>
      <c r="AU122" s="120" t="e">
        <f ca="1">+IF(AND(ISNUMBER(OFFSET('Sanitation Data'!$H$5,0,10*ROW('Sanitation Data'!H116))),DJ122="Yes"),100-OFFSET('Sanitation Data'!$H$5,0,10*ROW('Sanitation Data'!H116)),IF(AND(ISNUMBER(OFFSET('Sanitation Data'!$H$5,0,10*ROW('Sanitation Data'!H116))),DJ122="No",ISNUMBER(OFFSET('Sanitation Data'!$H$5,0,10*ROW('Sanitation Data'!H116)))),CONCATENATE("[",ROUND(100-OFFSET('Sanitation Data'!$H$5,0,10*ROW('Sanitation Data'!H116)),0),"]"),IF(AND(ISNUMBER(OFFSET('Sanitation Data'!$H$5,0,10*ROW('Sanitation Data'!H116))),DJ122="",ISNUMBER(OFFSET('Sanitation Data'!$H$5,0,10*ROW('Sanitation Data'!H116)))),100-OFFSET('Sanitation Data'!$H$5,0,10*ROW('Sanitation Data'!H116)),NA())))</f>
        <v>#N/A</v>
      </c>
      <c r="AV122" s="120" t="e">
        <f ca="1">+IF(AND(ISNUMBER(OFFSET('Sanitation Data'!$H$7,0,10*ROW('Sanitation Data'!H116))),DK122="Yes"),OFFSET('Sanitation Data'!$H$7,0,10*ROW('Sanitation Data'!H116)),IF(AND(ISNUMBER(OFFSET('Sanitation Data'!$H$7,0,10*ROW('Sanitation Data'!H116))),DK122="No",ISNUMBER(OFFSET('Sanitation Data'!$H$7,0,10*ROW('Sanitation Data'!H116)))),CONCATENATE("[",ROUND(OFFSET('Sanitation Data'!$H$7,0,10*ROW('Sanitation Data'!H116)),0),"]"),IF(AND(ISNUMBER(OFFSET('Sanitation Data'!$H$7,0,10*ROW('Sanitation Data'!H116))),DK122="",ISNUMBER(OFFSET('Sanitation Data'!$H$7,0,10*ROW('Sanitation Data'!H116)))),OFFSET('Sanitation Data'!$H$7,0,10*ROW('Sanitation Data'!H116)),NA())))</f>
        <v>#N/A</v>
      </c>
      <c r="AW122" s="120" t="e">
        <f ca="1">+IF(AND(ISNUMBER(OFFSET('Sanitation Data'!$H$11,0,10*ROW('Sanitation Data'!H116))),DL122="Yes"),OFFSET('Sanitation Data'!$H$11,0,10*ROW('Sanitation Data'!H116)),IF(AND(ISNUMBER(OFFSET('Sanitation Data'!$H$11,0,10*ROW('Sanitation Data'!H116))),DL122="No",ISNUMBER(OFFSET('Sanitation Data'!$H$11,0,10*ROW('Sanitation Data'!H116)))),CONCATENATE("[",ROUND(OFFSET('Sanitation Data'!$H$11,0,10*ROW('Sanitation Data'!H116)),0),"]"),IF(AND(ISNUMBER(OFFSET('Sanitation Data'!$H$11,0,10*ROW('Sanitation Data'!H116))),DL122="",ISNUMBER(OFFSET('Sanitation Data'!$H$11,0,10*ROW('Sanitation Data'!H116)))),OFFSET('Sanitation Data'!$H$11,0,10*ROW('Sanitation Data'!H116)),NA())))</f>
        <v>#N/A</v>
      </c>
      <c r="AX122" s="120" t="e">
        <f ca="1">+IF(AND(ISNUMBER(OFFSET('Sanitation Data'!$H$12,0,10*ROW('Sanitation Data'!H116))),DM122="Yes"),OFFSET('Sanitation Data'!$H$12,0,10*ROW('Sanitation Data'!H116)),IF(AND(ISNUMBER(OFFSET('Sanitation Data'!$H$12,0,10*ROW('Sanitation Data'!H116))),DM122="No",ISNUMBER(OFFSET('Sanitation Data'!$H$12,0,10*ROW('Sanitation Data'!H116)))),CONCATENATE("[",ROUND(OFFSET('Sanitation Data'!$H$12,0,10*ROW('Sanitation Data'!H116)),0),"]"),IF(AND(ISNUMBER(OFFSET('Sanitation Data'!$H$12,0,10*ROW('Sanitation Data'!H116))),DM122="",ISNUMBER(OFFSET('Sanitation Data'!$H$12,0,10*ROW('Sanitation Data'!H116)))),OFFSET('Sanitation Data'!$H$12,0,10*ROW('Sanitation Data'!H116)),NA())))</f>
        <v>#N/A</v>
      </c>
      <c r="AY122" s="120" t="e">
        <f ca="1">+IF(AND(ISNUMBER(OFFSET('Sanitation Data'!$H$13,0,10*ROW('Sanitation Data'!H116))),DN122="Yes"),OFFSET('Sanitation Data'!$H$13,0,10*ROW('Sanitation Data'!H116)),IF(AND(ISNUMBER(OFFSET('Sanitation Data'!$H$13,0,10*ROW('Sanitation Data'!H116))),DN122="No",ISNUMBER(OFFSET('Sanitation Data'!$H$13,0,10*ROW('Sanitation Data'!H116)))),CONCATENATE("[",ROUND(OFFSET('Sanitation Data'!$H$13,0,10*ROW('Sanitation Data'!H116)),0),"]"),IF(AND(ISNUMBER(OFFSET('Sanitation Data'!$H$13,0,10*ROW('Sanitation Data'!H116))),DN122="",ISNUMBER(OFFSET('Sanitation Data'!$H$13,0,10*ROW('Sanitation Data'!H116)))),OFFSET('Sanitation Data'!$H$13,0,10*ROW('Sanitation Data'!H116)),NA())))</f>
        <v>#N/A</v>
      </c>
      <c r="AZ122" s="121" t="e">
        <f ca="1">+IF(AND(ISNUMBER(OFFSET('Hygiene Data'!$C$6,0,10*ROW('Hygiene Data'!C116))),DO122="Yes"),OFFSET('Hygiene Data'!$C$6,0,10*ROW('Hygiene Data'!C116)),IF(AND(ISNUMBER(OFFSET('Hygiene Data'!$C$6,0,10*ROW('Hygiene Data'!C116))),DO122="No",ISNUMBER(OFFSET('Hygiene Data'!$C$6,0,10*ROW('Hygiene Data'!C116)))),CONCATENATE("[",ROUND(OFFSET('Hygiene Data'!$C$6,0,10*ROW('Hygiene Data'!C116)),0),"]"),IF(AND(ISNUMBER(OFFSET('Hygiene Data'!$C$6,0,10*ROW('Hygiene Data'!C116))),DO122="",ISNUMBER(OFFSET('Hygiene Data'!$C$6,0,10*ROW('Hygiene Data'!C116)))),OFFSET('Hygiene Data'!$C$6,0,10*ROW('Hygiene Data'!C116)),NA())))</f>
        <v>#N/A</v>
      </c>
      <c r="BA122" s="121" t="e">
        <f ca="1">+IF(AND(ISNUMBER(OFFSET('Hygiene Data'!$C$8,0,10*ROW('Hygiene Data'!C116))),DP122="Yes"),OFFSET('Hygiene Data'!$C$8,0,10*ROW('Hygiene Data'!C116)),IF(AND(ISNUMBER(OFFSET('Hygiene Data'!$C$8,0,10*ROW('Hygiene Data'!C116))),DP122="No",ISNUMBER(OFFSET('Hygiene Data'!$C$8,0,10*ROW('Hygiene Data'!C116)))),CONCATENATE("[",ROUND(OFFSET('Hygiene Data'!$C$8,0,10*ROW('Hygiene Data'!C116)),0),"]"),IF(AND(ISNUMBER(OFFSET('Hygiene Data'!$C$8,0,10*ROW('Hygiene Data'!C116))),DP122="",ISNUMBER(OFFSET('Hygiene Data'!$C$8,0,10*ROW('Hygiene Data'!C116)))),OFFSET('Hygiene Data'!$C$8,0,10*ROW('Hygiene Data'!C116)),NA())))</f>
        <v>#N/A</v>
      </c>
      <c r="BB122" s="121" t="e">
        <f ca="1">+IF(AND(ISNUMBER(OFFSET('Hygiene Data'!$C$10,0,10*ROW('Hygiene Data'!C116))),DQ122="Yes"),OFFSET('Hygiene Data'!$C$10,0,10*ROW('Hygiene Data'!C116)),IF(AND(ISNUMBER(OFFSET('Hygiene Data'!$C$10,0,10*ROW('Hygiene Data'!C116))),DQ122="No",ISNUMBER(OFFSET('Hygiene Data'!$C$10,0,10*ROW('Hygiene Data'!C116)))),CONCATENATE("[",ROUND(OFFSET('Hygiene Data'!$C$10,0,10*ROW('Hygiene Data'!C116)),0),"]"),IF(AND(ISNUMBER(OFFSET('Hygiene Data'!$C$10,0,10*ROW('Hygiene Data'!C116))),DQ122="",ISNUMBER(OFFSET('Hygiene Data'!$C$10,0,10*ROW('Hygiene Data'!C116)))),OFFSET('Hygiene Data'!$C$10,0,10*ROW('Hygiene Data'!C116)),NA())))</f>
        <v>#N/A</v>
      </c>
      <c r="BC122" s="121" t="e">
        <f ca="1">+IF(AND(ISNUMBER(OFFSET('Hygiene Data'!$D$6,0,10*ROW('Hygiene Data'!D116))),DR122="Yes"),OFFSET('Hygiene Data'!$D$6,0,10*ROW('Hygiene Data'!D116)),IF(AND(ISNUMBER(OFFSET('Hygiene Data'!$D$6,0,10*ROW('Hygiene Data'!D116))),DR122="No",ISNUMBER(OFFSET('Hygiene Data'!$D$6,0,10*ROW('Hygiene Data'!D116)))),CONCATENATE("[",ROUND(OFFSET('Hygiene Data'!$D$6,0,10*ROW('Hygiene Data'!D116)),0),"]"),IF(AND(ISNUMBER(OFFSET('Hygiene Data'!$D$6,0,10*ROW('Hygiene Data'!D116))),DR122="",ISNUMBER(OFFSET('Hygiene Data'!$D$6,0,10*ROW('Hygiene Data'!D116)))),OFFSET('Hygiene Data'!$D$6,0,10*ROW('Hygiene Data'!D116)),NA())))</f>
        <v>#N/A</v>
      </c>
      <c r="BD122" s="121" t="e">
        <f ca="1">+IF(AND(ISNUMBER(OFFSET('Hygiene Data'!$D$8,0,10*ROW('Hygiene Data'!D116))),DS122="Yes"),OFFSET('Hygiene Data'!$D$8,0,10*ROW('Hygiene Data'!D116)),IF(AND(ISNUMBER(OFFSET('Hygiene Data'!$D$8,0,10*ROW('Hygiene Data'!D116))),DS122="No",ISNUMBER(OFFSET('Hygiene Data'!$D$8,0,10*ROW('Hygiene Data'!D116)))),CONCATENATE("[",ROUND(OFFSET('Hygiene Data'!$D$8,0,10*ROW('Hygiene Data'!D116)),0),"]"),IF(AND(ISNUMBER(OFFSET('Hygiene Data'!$D$8,0,10*ROW('Hygiene Data'!D116))),DS122="",ISNUMBER(OFFSET('Hygiene Data'!$D$8,0,10*ROW('Hygiene Data'!D116)))),OFFSET('Hygiene Data'!$D$8,0,10*ROW('Hygiene Data'!D116)),NA())))</f>
        <v>#N/A</v>
      </c>
      <c r="BE122" s="121" t="e">
        <f ca="1">+IF(AND(ISNUMBER(OFFSET('Hygiene Data'!$D$10,0,10*ROW('Hygiene Data'!D116))),DT122="Yes"),OFFSET('Hygiene Data'!$D$10,0,10*ROW('Hygiene Data'!D116)),IF(AND(ISNUMBER(OFFSET('Hygiene Data'!$D$10,0,10*ROW('Hygiene Data'!D116))),DT122="No",ISNUMBER(OFFSET('Hygiene Data'!$D$10,0,10*ROW('Hygiene Data'!D116)))),CONCATENATE("[",ROUND(OFFSET('Hygiene Data'!$D$10,0,10*ROW('Hygiene Data'!D116)),0),"]"),IF(AND(ISNUMBER(OFFSET('Hygiene Data'!$D$10,0,10*ROW('Hygiene Data'!D116))),DT122="",ISNUMBER(OFFSET('Hygiene Data'!$D$10,0,10*ROW('Hygiene Data'!D116)))),OFFSET('Hygiene Data'!$D$10,0,10*ROW('Hygiene Data'!D116)),NA())))</f>
        <v>#N/A</v>
      </c>
      <c r="BF122" s="121" t="e">
        <f ca="1">+IF(AND(ISNUMBER(OFFSET('Hygiene Data'!$E$6,0,10*ROW('Hygiene Data'!E116))),DU122="Yes"),OFFSET('Hygiene Data'!$E$6,0,10*ROW('Hygiene Data'!E116)),IF(AND(ISNUMBER(OFFSET('Hygiene Data'!$E$6,0,10*ROW('Hygiene Data'!E116))),DU122="No",ISNUMBER(OFFSET('Hygiene Data'!$E$6,0,10*ROW('Hygiene Data'!E116)))),CONCATENATE("[",ROUND(OFFSET('Hygiene Data'!$E$6,0,10*ROW('Hygiene Data'!E116)),0),"]"),IF(AND(ISNUMBER(OFFSET('Hygiene Data'!$E$6,0,10*ROW('Hygiene Data'!E116))),DU122="",ISNUMBER(OFFSET('Hygiene Data'!$E$6,0,10*ROW('Hygiene Data'!E116)))),OFFSET('Hygiene Data'!$E$6,0,10*ROW('Hygiene Data'!E116)),NA())))</f>
        <v>#N/A</v>
      </c>
      <c r="BG122" s="121" t="e">
        <f ca="1">+IF(AND(ISNUMBER(OFFSET('Hygiene Data'!$E$8,0,10*ROW('Hygiene Data'!E116))),DV122="Yes"),OFFSET('Hygiene Data'!$E$8,0,10*ROW('Hygiene Data'!E116)),IF(AND(ISNUMBER(OFFSET('Hygiene Data'!$E$8,0,10*ROW('Hygiene Data'!E116))),DV122="No",ISNUMBER(OFFSET('Hygiene Data'!$E$8,0,10*ROW('Hygiene Data'!E116)))),CONCATENATE("[",ROUND(OFFSET('Hygiene Data'!$E$8,0,10*ROW('Hygiene Data'!E116)),0),"]"),IF(AND(ISNUMBER(OFFSET('Hygiene Data'!$E$8,0,10*ROW('Hygiene Data'!E116))),DV122="",ISNUMBER(OFFSET('Hygiene Data'!$E$8,0,10*ROW('Hygiene Data'!E116)))),OFFSET('Hygiene Data'!$E$8,0,10*ROW('Hygiene Data'!E116)),NA())))</f>
        <v>#N/A</v>
      </c>
      <c r="BH122" s="121" t="e">
        <f ca="1">+IF(AND(ISNUMBER(OFFSET('Hygiene Data'!$E$10,0,10*ROW('Hygiene Data'!E116))),DW122="Yes"),OFFSET('Hygiene Data'!$E$10,0,10*ROW('Hygiene Data'!E116)),IF(AND(ISNUMBER(OFFSET('Hygiene Data'!$E$10,0,10*ROW('Hygiene Data'!E116))),DW122="No",ISNUMBER(OFFSET('Hygiene Data'!$E$10,0,10*ROW('Hygiene Data'!E116)))),CONCATENATE("[",ROUND(OFFSET('Hygiene Data'!$E$10,0,10*ROW('Hygiene Data'!E116)),0),"]"),IF(AND(ISNUMBER(OFFSET('Hygiene Data'!$E$10,0,10*ROW('Hygiene Data'!E116))),DW122="",ISNUMBER(OFFSET('Hygiene Data'!$E$10,0,10*ROW('Hygiene Data'!E116)))),OFFSET('Hygiene Data'!$E$10,0,10*ROW('Hygiene Data'!E116)),NA())))</f>
        <v>#N/A</v>
      </c>
      <c r="BI122" s="121" t="e">
        <f ca="1">+IF(AND(ISNUMBER(OFFSET('Hygiene Data'!$F$6,0,10*ROW('Hygiene Data'!F116))),DX122="Yes"),OFFSET('Hygiene Data'!$F$6,0,10*ROW('Hygiene Data'!F116)),IF(AND(ISNUMBER(OFFSET('Hygiene Data'!$F$6,0,10*ROW('Hygiene Data'!F116))),DX122="No",ISNUMBER(OFFSET('Hygiene Data'!$F$6,0,10*ROW('Hygiene Data'!F116)))),CONCATENATE("[",ROUND(OFFSET('Hygiene Data'!$F$6,0,10*ROW('Hygiene Data'!F116)),0),"]"),IF(AND(ISNUMBER(OFFSET('Hygiene Data'!$F$6,0,10*ROW('Hygiene Data'!F116))),DX122="",ISNUMBER(OFFSET('Hygiene Data'!$F$6,0,10*ROW('Hygiene Data'!F116)))),OFFSET('Hygiene Data'!$F$6,0,10*ROW('Hygiene Data'!F116)),NA())))</f>
        <v>#N/A</v>
      </c>
      <c r="BJ122" s="121" t="e">
        <f ca="1">+IF(AND(ISNUMBER(OFFSET('Hygiene Data'!$F$8,0,10*ROW('Hygiene Data'!F116))),DY122="Yes"),OFFSET('Hygiene Data'!$F$8,0,10*ROW('Hygiene Data'!F116)),IF(AND(ISNUMBER(OFFSET('Hygiene Data'!$F$8,0,10*ROW('Hygiene Data'!F116))),DY122="No",ISNUMBER(OFFSET('Hygiene Data'!$F$8,0,10*ROW('Hygiene Data'!F116)))),CONCATENATE("[",ROUND(OFFSET('Hygiene Data'!$F$8,0,10*ROW('Hygiene Data'!F116)),0),"]"),IF(AND(ISNUMBER(OFFSET('Hygiene Data'!$F$8,0,10*ROW('Hygiene Data'!F116))),DY122="",ISNUMBER(OFFSET('Hygiene Data'!$F$8,0,10*ROW('Hygiene Data'!F116)))),OFFSET('Hygiene Data'!$F$8,0,10*ROW('Hygiene Data'!F116)),NA())))</f>
        <v>#N/A</v>
      </c>
      <c r="BK122" s="121" t="e">
        <f ca="1">+IF(AND(ISNUMBER(OFFSET('Hygiene Data'!$F$10,0,10*ROW('Hygiene Data'!F116))),DZ122="Yes"),OFFSET('Hygiene Data'!$F$10,0,10*ROW('Hygiene Data'!F116)),IF(AND(ISNUMBER(OFFSET('Hygiene Data'!$F$10,0,10*ROW('Hygiene Data'!F116))),DZ122="No",ISNUMBER(OFFSET('Hygiene Data'!$F$10,0,10*ROW('Hygiene Data'!F116)))),CONCATENATE("[",ROUND(OFFSET('Hygiene Data'!$F$10,0,10*ROW('Hygiene Data'!F116)),0),"]"),IF(AND(ISNUMBER(OFFSET('Hygiene Data'!$F$10,0,10*ROW('Hygiene Data'!F116))),DZ122="",ISNUMBER(OFFSET('Hygiene Data'!$F$10,0,10*ROW('Hygiene Data'!F116)))),OFFSET('Hygiene Data'!$F$10,0,10*ROW('Hygiene Data'!F116)),NA())))</f>
        <v>#N/A</v>
      </c>
      <c r="BL122" s="121" t="e">
        <f ca="1">+IF(AND(ISNUMBER(OFFSET('Hygiene Data'!$G$6,0,10*ROW('Hygiene Data'!G116))),EA122="Yes"),OFFSET('Hygiene Data'!$G$6,0,10*ROW('Hygiene Data'!G116)),IF(AND(ISNUMBER(OFFSET('Hygiene Data'!$G$6,0,10*ROW('Hygiene Data'!G116))),EA122="No",ISNUMBER(OFFSET('Hygiene Data'!$G$6,0,10*ROW('Hygiene Data'!G116)))),CONCATENATE("[",ROUND(OFFSET('Hygiene Data'!$G$6,0,10*ROW('Hygiene Data'!G116)),0),"]"),IF(AND(ISNUMBER(OFFSET('Hygiene Data'!$G$6,0,10*ROW('Hygiene Data'!G116))),EA122="",ISNUMBER(OFFSET('Hygiene Data'!$G$6,0,10*ROW('Hygiene Data'!G116)))),OFFSET('Hygiene Data'!$G$6,0,10*ROW('Hygiene Data'!G116)),NA())))</f>
        <v>#N/A</v>
      </c>
      <c r="BM122" s="121" t="e">
        <f ca="1">+IF(AND(ISNUMBER(OFFSET('Hygiene Data'!$G$8,0,10*ROW('Hygiene Data'!G116))),EB122="Yes"),OFFSET('Hygiene Data'!$G$8,0,10*ROW('Hygiene Data'!G116)),IF(AND(ISNUMBER(OFFSET('Hygiene Data'!$G$8,0,10*ROW('Hygiene Data'!G116))),EB122="No",ISNUMBER(OFFSET('Hygiene Data'!$G$8,0,10*ROW('Hygiene Data'!G116)))),CONCATENATE("[",ROUND(OFFSET('Hygiene Data'!$G$8,0,10*ROW('Hygiene Data'!G116)),0),"]"),IF(AND(ISNUMBER(OFFSET('Hygiene Data'!$G$8,0,10*ROW('Hygiene Data'!G116))),EB122="",ISNUMBER(OFFSET('Hygiene Data'!$G$8,0,10*ROW('Hygiene Data'!G116)))),OFFSET('Hygiene Data'!$G$8,0,10*ROW('Hygiene Data'!G116)),NA())))</f>
        <v>#N/A</v>
      </c>
      <c r="BN122" s="121" t="e">
        <f ca="1">+IF(AND(ISNUMBER(OFFSET('Hygiene Data'!$G$10,0,10*ROW('Hygiene Data'!G116))),EC122="Yes"),OFFSET('Hygiene Data'!$G$10,0,10*ROW('Hygiene Data'!G116)),IF(AND(ISNUMBER(OFFSET('Hygiene Data'!$G$10,0,10*ROW('Hygiene Data'!G116))),EC122="No",ISNUMBER(OFFSET('Hygiene Data'!$G$10,0,10*ROW('Hygiene Data'!G116)))),CONCATENATE("[",ROUND(OFFSET('Hygiene Data'!$G$10,0,10*ROW('Hygiene Data'!G116)),0),"]"),IF(AND(ISNUMBER(OFFSET('Hygiene Data'!$G$10,0,10*ROW('Hygiene Data'!G116))),EC122="",ISNUMBER(OFFSET('Hygiene Data'!$G$10,0,10*ROW('Hygiene Data'!G116)))),OFFSET('Hygiene Data'!$G$10,0,10*ROW('Hygiene Data'!G116)),NA())))</f>
        <v>#N/A</v>
      </c>
      <c r="BO122" s="121" t="e">
        <f ca="1">+IF(AND(ISNUMBER(OFFSET('Hygiene Data'!$H$6,0,10*ROW('Hygiene Data'!H116))),ED122="Yes"),OFFSET('Hygiene Data'!$H$6,0,10*ROW('Hygiene Data'!H116)),IF(AND(ISNUMBER(OFFSET('Hygiene Data'!$H$6,0,10*ROW('Hygiene Data'!H116))),ED122="No",ISNUMBER(OFFSET('Hygiene Data'!$H$6,0,10*ROW('Hygiene Data'!H116)))),CONCATENATE("[",ROUND(OFFSET('Hygiene Data'!$H$6,0,10*ROW('Hygiene Data'!H116)),0),"]"),IF(AND(ISNUMBER(OFFSET('Hygiene Data'!$H$6,0,10*ROW('Hygiene Data'!H116))),ED122="",ISNUMBER(OFFSET('Hygiene Data'!$H$6,0,10*ROW('Hygiene Data'!H116)))),OFFSET('Hygiene Data'!$H$6,0,10*ROW('Hygiene Data'!H116)),NA())))</f>
        <v>#N/A</v>
      </c>
      <c r="BP122" s="121" t="e">
        <f ca="1">+IF(AND(ISNUMBER(OFFSET('Hygiene Data'!$H$8,0,10*ROW('Hygiene Data'!H116))),EE122="Yes"),OFFSET('Hygiene Data'!$H$8,0,10*ROW('Hygiene Data'!H116)),IF(AND(ISNUMBER(OFFSET('Hygiene Data'!$H$8,0,10*ROW('Hygiene Data'!H116))),EE122="No",ISNUMBER(OFFSET('Hygiene Data'!$H$8,0,10*ROW('Hygiene Data'!H116)))),CONCATENATE("[",ROUND(OFFSET('Hygiene Data'!$H$8,0,10*ROW('Hygiene Data'!H116)),0),"]"),IF(AND(ISNUMBER(OFFSET('Hygiene Data'!$H$8,0,10*ROW('Hygiene Data'!H116))),EE122="",ISNUMBER(OFFSET('Hygiene Data'!$H$8,0,10*ROW('Hygiene Data'!H116)))),OFFSET('Hygiene Data'!$H$8,0,10*ROW('Hygiene Data'!H116)),NA())))</f>
        <v>#N/A</v>
      </c>
      <c r="BQ122" s="121" t="e">
        <f ca="1">+IF(AND(ISNUMBER(OFFSET('Hygiene Data'!$H$10,0,10*ROW('Hygiene Data'!H116))),EF122="Yes"),OFFSET('Hygiene Data'!$H$10,0,10*ROW('Hygiene Data'!H116)),IF(AND(ISNUMBER(OFFSET('Hygiene Data'!$H$10,0,10*ROW('Hygiene Data'!H116))),EF122="No",ISNUMBER(OFFSET('Hygiene Data'!$H$10,0,10*ROW('Hygiene Data'!H116)))),CONCATENATE("[",ROUND(OFFSET('Hygiene Data'!$H$10,0,10*ROW('Hygiene Data'!H116)),0),"]"),IF(AND(ISNUMBER(OFFSET('Hygiene Data'!$H$10,0,10*ROW('Hygiene Data'!H116))),EF122="",ISNUMBER(OFFSET('Hygiene Data'!$H$10,0,10*ROW('Hygiene Data'!H116)))),OFFSET('Hygiene Data'!$H$10,0,10*ROW('Hygiene Data'!H116)),NA())))</f>
        <v>#N/A</v>
      </c>
      <c r="BS122" s="28" t="str">
        <f ca="1">+IF(OFFSET('Water Data'!$C$28,0,10*ROW('Water Data'!C116))="","",OFFSET('Water Data'!$C$28,0,10*ROW('Water Data'!C116)))</f>
        <v/>
      </c>
      <c r="BT122" s="28" t="str">
        <f ca="1">+IF(OFFSET('Water Data'!$C$29,0,10*ROW('Water Data'!C116))="","",OFFSET('Water Data'!$C$29,0,10*ROW('Water Data'!C116)))</f>
        <v/>
      </c>
      <c r="BU122" s="28" t="str">
        <f ca="1">+IF(OFFSET('Water Data'!$C$30,0,10*ROW('Water Data'!C116))="","",OFFSET('Water Data'!$C$30,0,10*ROW('Water Data'!C116)))</f>
        <v/>
      </c>
      <c r="BV122" s="28" t="str">
        <f ca="1">+IF(OFFSET('Water Data'!$D$28,0,10*ROW('Water Data'!D116))="","",OFFSET('Water Data'!$D$28,0,10*ROW('Water Data'!D116)))</f>
        <v/>
      </c>
      <c r="BW122" s="28" t="str">
        <f ca="1">+IF(OFFSET('Water Data'!$D$29,0,10*ROW('Water Data'!D116))="","",OFFSET('Water Data'!$D$29,0,10*ROW('Water Data'!D116)))</f>
        <v/>
      </c>
      <c r="BX122" s="28" t="str">
        <f ca="1">+IF(OFFSET('Water Data'!$D$30,0,10*ROW('Water Data'!D116))="","",OFFSET('Water Data'!$D$30,0,10*ROW('Water Data'!D116)))</f>
        <v/>
      </c>
      <c r="BY122" s="28" t="str">
        <f ca="1">+IF(OFFSET('Water Data'!$E$28,0,10*ROW('Water Data'!E116))="","",OFFSET('Water Data'!$E$28,0,10*ROW('Water Data'!E116)))</f>
        <v/>
      </c>
      <c r="BZ122" s="28" t="str">
        <f ca="1">+IF(OFFSET('Water Data'!$E$29,0,10*ROW('Water Data'!E116))="","",OFFSET('Water Data'!$E$29,0,10*ROW('Water Data'!E116)))</f>
        <v/>
      </c>
      <c r="CA122" s="28" t="str">
        <f ca="1">+IF(OFFSET('Water Data'!$E$30,0,10*ROW('Water Data'!E116))="","",OFFSET('Water Data'!$E$30,0,10*ROW('Water Data'!E116)))</f>
        <v/>
      </c>
      <c r="CB122" s="28" t="str">
        <f ca="1">+IF(OFFSET('Water Data'!$F$28,0,10*ROW('Water Data'!F116))="","",OFFSET('Water Data'!$F$28,0,10*ROW('Water Data'!F116)))</f>
        <v/>
      </c>
      <c r="CC122" s="28" t="str">
        <f ca="1">+IF(OFFSET('Water Data'!$F$29,0,10*ROW('Water Data'!F116))="","",OFFSET('Water Data'!$F$29,0,10*ROW('Water Data'!F116)))</f>
        <v/>
      </c>
      <c r="CD122" s="28" t="str">
        <f ca="1">+IF(OFFSET('Water Data'!$F$30,0,10*ROW('Water Data'!F116))="","",OFFSET('Water Data'!$F$30,0,10*ROW('Water Data'!F116)))</f>
        <v/>
      </c>
      <c r="CE122" s="28" t="str">
        <f ca="1">+IF(OFFSET('Water Data'!$G$28,0,10*ROW('Water Data'!G116))="","",OFFSET('Water Data'!$G$28,0,10*ROW('Water Data'!G116)))</f>
        <v/>
      </c>
      <c r="CF122" s="28" t="str">
        <f ca="1">+IF(OFFSET('Water Data'!$G$29,0,10*ROW('Water Data'!G116))="","",OFFSET('Water Data'!$G$29,0,10*ROW('Water Data'!G116)))</f>
        <v/>
      </c>
      <c r="CG122" s="28" t="str">
        <f ca="1">+IF(OFFSET('Water Data'!$G$30,0,10*ROW('Water Data'!G116))="","",OFFSET('Water Data'!$G$30,0,10*ROW('Water Data'!G116)))</f>
        <v/>
      </c>
      <c r="CH122" s="28" t="str">
        <f ca="1">+IF(OFFSET('Water Data'!$H$28,0,10*ROW('Water Data'!H116))="","",OFFSET('Water Data'!$H$28,0,10*ROW('Water Data'!H116)))</f>
        <v/>
      </c>
      <c r="CI122" s="28" t="str">
        <f ca="1">+IF(OFFSET('Water Data'!$H$29,0,10*ROW('Water Data'!H116))="","",OFFSET('Water Data'!$H$29,0,10*ROW('Water Data'!H116)))</f>
        <v/>
      </c>
      <c r="CJ122" s="28" t="str">
        <f ca="1">+IF(OFFSET('Water Data'!$H$30,0,10*ROW('Water Data'!H116))="","",OFFSET('Water Data'!$H$30,0,10*ROW('Water Data'!H116)))</f>
        <v/>
      </c>
      <c r="CK122" s="28" t="str">
        <f ca="1">+IF(OFFSET('Sanitation Data'!$C$29,0,10*ROW('Sanitation Data'!C116))="","",OFFSET('Sanitation Data'!$C$29,0,10*ROW('Sanitation Data'!C116)))</f>
        <v/>
      </c>
      <c r="CL122" s="28" t="str">
        <f ca="1">+IF(OFFSET('Sanitation Data'!$C$30,0,10*ROW('Sanitation Data'!C116))="","",OFFSET('Sanitation Data'!$C$30,0,10*ROW('Sanitation Data'!C116)))</f>
        <v/>
      </c>
      <c r="CM122" s="28" t="str">
        <f ca="1">+IF(OFFSET('Sanitation Data'!$C$31,0,10*ROW('Sanitation Data'!C116))="","",OFFSET('Sanitation Data'!$C$31,0,10*ROW('Sanitation Data'!C116)))</f>
        <v/>
      </c>
      <c r="CN122" s="28" t="str">
        <f ca="1">+IF(OFFSET('Sanitation Data'!$C$32,0,10*ROW('Sanitation Data'!C116))="","",OFFSET('Sanitation Data'!$C$32,0,10*ROW('Sanitation Data'!C116)))</f>
        <v/>
      </c>
      <c r="CO122" s="28" t="str">
        <f ca="1">+IF(OFFSET('Sanitation Data'!$C$33,0,10*ROW('Sanitation Data'!C116))="","",OFFSET('Sanitation Data'!$C$33,0,10*ROW('Sanitation Data'!C116)))</f>
        <v/>
      </c>
      <c r="CP122" s="28" t="str">
        <f ca="1">+IF(OFFSET('Sanitation Data'!$D$29,0,10*ROW('Sanitation Data'!D116))="","",OFFSET('Sanitation Data'!$D$29,0,10*ROW('Sanitation Data'!D116)))</f>
        <v/>
      </c>
      <c r="CQ122" s="28" t="str">
        <f ca="1">+IF(OFFSET('Sanitation Data'!$D$30,0,10*ROW('Sanitation Data'!D116))="","",OFFSET('Sanitation Data'!$D$30,0,10*ROW('Sanitation Data'!D116)))</f>
        <v/>
      </c>
      <c r="CR122" s="28" t="str">
        <f ca="1">+IF(OFFSET('Sanitation Data'!$D$31,0,10*ROW('Sanitation Data'!D116))="","",OFFSET('Sanitation Data'!$D$31,0,10*ROW('Sanitation Data'!D116)))</f>
        <v/>
      </c>
      <c r="CS122" s="28" t="str">
        <f ca="1">+IF(OFFSET('Sanitation Data'!$D$32,0,10*ROW('Sanitation Data'!D116))="","",OFFSET('Sanitation Data'!$D$32,0,10*ROW('Sanitation Data'!D116)))</f>
        <v/>
      </c>
      <c r="CT122" s="28" t="str">
        <f ca="1">+IF(OFFSET('Sanitation Data'!$D$33,0,10*ROW('Sanitation Data'!D116))="","",OFFSET('Sanitation Data'!$D$33,0,10*ROW('Sanitation Data'!D116)))</f>
        <v/>
      </c>
      <c r="CU122" s="28" t="str">
        <f ca="1">+IF(OFFSET('Sanitation Data'!$E$29,0,10*ROW('Sanitation Data'!E116))="","",OFFSET('Sanitation Data'!$E$29,0,10*ROW('Sanitation Data'!E116)))</f>
        <v/>
      </c>
      <c r="CV122" s="28" t="str">
        <f ca="1">+IF(OFFSET('Sanitation Data'!$E$30,0,10*ROW('Sanitation Data'!E116))="","",OFFSET('Sanitation Data'!$E$30,0,10*ROW('Sanitation Data'!E116)))</f>
        <v/>
      </c>
      <c r="CW122" s="28" t="str">
        <f ca="1">+IF(OFFSET('Sanitation Data'!$E$31,0,10*ROW('Sanitation Data'!E116))="","",OFFSET('Sanitation Data'!$E$31,0,10*ROW('Sanitation Data'!E116)))</f>
        <v/>
      </c>
      <c r="CX122" s="28" t="str">
        <f ca="1">+IF(OFFSET('Sanitation Data'!$E$32,0,10*ROW('Sanitation Data'!E116))="","",OFFSET('Sanitation Data'!$E$32,0,10*ROW('Sanitation Data'!E116)))</f>
        <v/>
      </c>
      <c r="CY122" s="28" t="str">
        <f ca="1">+IF(OFFSET('Sanitation Data'!$E$33,0,10*ROW('Sanitation Data'!E116))="","",OFFSET('Sanitation Data'!$E$33,0,10*ROW('Sanitation Data'!E116)))</f>
        <v/>
      </c>
      <c r="CZ122" s="28" t="str">
        <f ca="1">+IF(OFFSET('Sanitation Data'!$F$29,0,10*ROW('Sanitation Data'!F116))="","",OFFSET('Sanitation Data'!$F$29,0,10*ROW('Sanitation Data'!F116)))</f>
        <v/>
      </c>
      <c r="DA122" s="28" t="str">
        <f ca="1">+IF(OFFSET('Sanitation Data'!$F$30,0,10*ROW('Sanitation Data'!F116))="","",OFFSET('Sanitation Data'!$F$30,0,10*ROW('Sanitation Data'!F116)))</f>
        <v/>
      </c>
      <c r="DB122" s="28" t="str">
        <f ca="1">+IF(OFFSET('Sanitation Data'!$F$31,0,10*ROW('Sanitation Data'!F116))="","",OFFSET('Sanitation Data'!$F$31,0,10*ROW('Sanitation Data'!F116)))</f>
        <v/>
      </c>
      <c r="DC122" s="28" t="str">
        <f ca="1">+IF(OFFSET('Sanitation Data'!$F$32,0,10*ROW('Sanitation Data'!F116))="","",OFFSET('Sanitation Data'!$F$32,0,10*ROW('Sanitation Data'!F116)))</f>
        <v/>
      </c>
      <c r="DD122" s="28" t="str">
        <f ca="1">+IF(OFFSET('Sanitation Data'!$F$33,0,10*ROW('Sanitation Data'!F116))="","",OFFSET('Sanitation Data'!$F$33,0,10*ROW('Sanitation Data'!F116)))</f>
        <v/>
      </c>
      <c r="DE122" s="28" t="str">
        <f ca="1">+IF(OFFSET('Sanitation Data'!$G$29,0,10*ROW('Sanitation Data'!G116))="","",OFFSET('Sanitation Data'!$G$29,0,10*ROW('Sanitation Data'!G116)))</f>
        <v/>
      </c>
      <c r="DF122" s="28" t="str">
        <f ca="1">+IF(OFFSET('Sanitation Data'!$G$30,0,10*ROW('Sanitation Data'!G116))="","",OFFSET('Sanitation Data'!$G$30,0,10*ROW('Sanitation Data'!G116)))</f>
        <v/>
      </c>
      <c r="DG122" s="28" t="str">
        <f ca="1">+IF(OFFSET('Sanitation Data'!$G$31,0,10*ROW('Sanitation Data'!G116))="","",OFFSET('Sanitation Data'!$G$31,0,10*ROW('Sanitation Data'!G116)))</f>
        <v/>
      </c>
      <c r="DH122" s="28" t="str">
        <f ca="1">+IF(OFFSET('Sanitation Data'!$G$32,0,10*ROW('Sanitation Data'!G116))="","",OFFSET('Sanitation Data'!$G$32,0,10*ROW('Sanitation Data'!G116)))</f>
        <v/>
      </c>
      <c r="DI122" s="28" t="str">
        <f ca="1">+IF(OFFSET('Sanitation Data'!$G$33,0,10*ROW('Sanitation Data'!G116))="","",OFFSET('Sanitation Data'!$G$33,0,10*ROW('Sanitation Data'!G116)))</f>
        <v/>
      </c>
      <c r="DJ122" s="28" t="str">
        <f ca="1">+IF(OFFSET('Sanitation Data'!$H$29,0,10*ROW('Sanitation Data'!H116))="","",OFFSET('Sanitation Data'!$H$29,0,10*ROW('Sanitation Data'!H116)))</f>
        <v/>
      </c>
      <c r="DK122" s="28" t="str">
        <f ca="1">+IF(OFFSET('Sanitation Data'!$H$30,0,10*ROW('Sanitation Data'!H116))="","",OFFSET('Sanitation Data'!$H$30,0,10*ROW('Sanitation Data'!H116)))</f>
        <v/>
      </c>
      <c r="DL122" s="28" t="str">
        <f ca="1">+IF(OFFSET('Sanitation Data'!$H$31,0,10*ROW('Sanitation Data'!H116))="","",OFFSET('Sanitation Data'!$H$31,0,10*ROW('Sanitation Data'!H116)))</f>
        <v/>
      </c>
      <c r="DM122" s="28" t="str">
        <f ca="1">+IF(OFFSET('Sanitation Data'!$H$32,0,10*ROW('Sanitation Data'!H116))="","",OFFSET('Sanitation Data'!$H$32,0,10*ROW('Sanitation Data'!H116)))</f>
        <v/>
      </c>
      <c r="DN122" s="28" t="str">
        <f ca="1">+IF(OFFSET('Sanitation Data'!$H$33,0,10*ROW('Sanitation Data'!H116))="","",OFFSET('Sanitation Data'!$H$33,0,10*ROW('Sanitation Data'!H116)))</f>
        <v/>
      </c>
      <c r="DO122" s="28" t="str">
        <f ca="1">+IF(OFFSET('Hygiene Data'!$C$12,0,10*ROW('Hygiene Data'!C116))="","",OFFSET('Hygiene Data'!$C$12,0,10*ROW('Hygiene Data'!C116)))</f>
        <v/>
      </c>
      <c r="DP122" s="28" t="str">
        <f ca="1">+IF(OFFSET('Hygiene Data'!$C$13,0,10*ROW('Hygiene Data'!C116))="","",OFFSET('Hygiene Data'!$C$13,0,10*ROW('Hygiene Data'!C116)))</f>
        <v/>
      </c>
      <c r="DQ122" s="28" t="str">
        <f ca="1">+IF(OFFSET('Hygiene Data'!$C$14,0,10*ROW('Hygiene Data'!C116))="","",OFFSET('Hygiene Data'!$C$14,0,10*ROW('Hygiene Data'!C116)))</f>
        <v/>
      </c>
      <c r="DR122" s="28" t="str">
        <f ca="1">+IF(OFFSET('Hygiene Data'!$D$12,0,10*ROW('Hygiene Data'!D116))="","",OFFSET('Hygiene Data'!$D$12,0,10*ROW('Hygiene Data'!D116)))</f>
        <v/>
      </c>
      <c r="DS122" s="28" t="str">
        <f ca="1">+IF(OFFSET('Hygiene Data'!$D$13,0,10*ROW('Hygiene Data'!D116))="","",OFFSET('Hygiene Data'!$D$13,0,10*ROW('Hygiene Data'!D116)))</f>
        <v/>
      </c>
      <c r="DT122" s="28" t="str">
        <f ca="1">+IF(OFFSET('Hygiene Data'!$D$14,0,10*ROW('Hygiene Data'!D116))="","",OFFSET('Hygiene Data'!$D$14,0,10*ROW('Hygiene Data'!D116)))</f>
        <v/>
      </c>
      <c r="DU122" s="28" t="str">
        <f ca="1">+IF(OFFSET('Hygiene Data'!$E$12,0,10*ROW('Hygiene Data'!E116))="","",OFFSET('Hygiene Data'!$E$12,0,10*ROW('Hygiene Data'!E116)))</f>
        <v/>
      </c>
      <c r="DV122" s="28" t="str">
        <f ca="1">+IF(OFFSET('Hygiene Data'!$E$13,0,10*ROW('Hygiene Data'!E116))="","",OFFSET('Hygiene Data'!$E$13,0,10*ROW('Hygiene Data'!E116)))</f>
        <v/>
      </c>
      <c r="DW122" s="28" t="str">
        <f ca="1">+IF(OFFSET('Hygiene Data'!$E$14,0,10*ROW('Hygiene Data'!E116))="","",OFFSET('Hygiene Data'!$E$14,0,10*ROW('Hygiene Data'!E116)))</f>
        <v/>
      </c>
      <c r="DX122" s="28" t="str">
        <f ca="1">+IF(OFFSET('Hygiene Data'!$F$12,0,10*ROW('Hygiene Data'!F116))="","",OFFSET('Hygiene Data'!$F$12,0,10*ROW('Hygiene Data'!F116)))</f>
        <v/>
      </c>
      <c r="DY122" s="28" t="str">
        <f ca="1">+IF(OFFSET('Hygiene Data'!$F$13,0,10*ROW('Hygiene Data'!F116))="","",OFFSET('Hygiene Data'!$F$13,0,10*ROW('Hygiene Data'!F116)))</f>
        <v/>
      </c>
      <c r="DZ122" s="28" t="str">
        <f ca="1">+IF(OFFSET('Hygiene Data'!$F$14,0,10*ROW('Hygiene Data'!F116))="","",OFFSET('Hygiene Data'!$F$14,0,10*ROW('Hygiene Data'!F116)))</f>
        <v/>
      </c>
      <c r="EA122" s="28" t="str">
        <f ca="1">+IF(OFFSET('Hygiene Data'!$G$12,0,10*ROW('Hygiene Data'!G116))="","",OFFSET('Hygiene Data'!$G$12,0,10*ROW('Hygiene Data'!G116)))</f>
        <v/>
      </c>
      <c r="EB122" s="28" t="str">
        <f ca="1">+IF(OFFSET('Hygiene Data'!$G$13,0,10*ROW('Hygiene Data'!G116))="","",OFFSET('Hygiene Data'!$G$13,0,10*ROW('Hygiene Data'!G116)))</f>
        <v/>
      </c>
      <c r="EC122" s="28" t="str">
        <f ca="1">+IF(OFFSET('Hygiene Data'!$G$14,0,10*ROW('Hygiene Data'!G116))="","",OFFSET('Hygiene Data'!$G$14,0,10*ROW('Hygiene Data'!G116)))</f>
        <v/>
      </c>
      <c r="ED122" s="28" t="str">
        <f ca="1">+IF(OFFSET('Hygiene Data'!$H$12,0,10*ROW('Hygiene Data'!H116))="","",OFFSET('Hygiene Data'!$H$12,0,10*ROW('Hygiene Data'!H116)))</f>
        <v/>
      </c>
      <c r="EE122" s="28" t="str">
        <f ca="1">+IF(OFFSET('Hygiene Data'!$H$13,0,10*ROW('Hygiene Data'!H116))="","",OFFSET('Hygiene Data'!$H$13,0,10*ROW('Hygiene Data'!H116)))</f>
        <v/>
      </c>
      <c r="EF122" s="28" t="str">
        <f ca="1">+IF(OFFSET('Hygiene Data'!$H$14,0,10*ROW('Hygiene Data'!H116))="","",OFFSET('Hygiene Data'!$H$14,0,10*ROW('Hygiene Data'!H116)))</f>
        <v/>
      </c>
    </row>
    <row r="123" spans="1:136" x14ac:dyDescent="0.2">
      <c r="A123" s="44" t="str">
        <f ca="1">+IF(OFFSET('Water Data'!$B$1,0,10*ROW('Water Data'!B120))="","",OFFSET('Water Data'!$B$1,0,10*ROW('Water Data'!B120)))</f>
        <v/>
      </c>
      <c r="B123" s="44" t="str">
        <f ca="1">+IF(OFFSET('Water Data'!$A$3,0,10*ROW('Water Data'!A120))="","",OFFSET('Water Data'!$A$3,0,10*ROW('Water Data'!A120)))</f>
        <v/>
      </c>
      <c r="C123" s="44" t="str">
        <f ca="1">+IF(OFFSET('Water Data'!$C$3,0,10*ROW('Water Data'!C120))="","",OFFSET('Water Data'!$C$3,0,10*ROW('Water Data'!C120)))</f>
        <v/>
      </c>
      <c r="D123" s="119" t="e">
        <f ca="1">+IF(AND(ISNUMBER(OFFSET('Water Data'!$C$5,0,10*ROW('Water Data'!C117))),BS123="Yes"),100-OFFSET('Water Data'!$C$5,0,10*ROW('Water Data'!C117)),IF(AND(ISNUMBER(OFFSET('Water Data'!$C$5,0,10*ROW('Water Data'!C117))),BS123="No",ISNUMBER(OFFSET('Water Data'!$C$5,0,10*ROW('Water Data'!C117)))),CONCATENATE("[",ROUND(100-OFFSET('Water Data'!$C$5,0,10*ROW('Water Data'!C117)),0),"]"),IF(AND(ISNUMBER(OFFSET('Water Data'!$C$5,0,10*ROW('Water Data'!C117))),BS123="",ISNUMBER(OFFSET('Water Data'!$C$5,0,10*ROW('Water Data'!C117)))),100-OFFSET('Water Data'!$C$5,0,10*ROW('Water Data'!C117)),NA())))</f>
        <v>#N/A</v>
      </c>
      <c r="E123" s="119" t="e">
        <f ca="1">+IF(AND(ISNUMBER(OFFSET('Water Data'!$C$7,0,10*ROW('Water Data'!D117))),BT123="Yes"),OFFSET('Water Data'!$C$7,0,10*ROW('Water Data'!C117)),IF(AND(ISNUMBER(OFFSET('Water Data'!$C$7,0,10*ROW('Water Data'!C117))),BT123="No",ISNUMBER(OFFSET('Water Data'!$C$7,0,10*ROW('Water Data'!C117)))),CONCATENATE("[",ROUND(OFFSET('Water Data'!$C$7,0,10*ROW('Water Data'!C117)),0),"]"),IF(AND(ISNUMBER(OFFSET('Water Data'!$C$7,0,10*ROW('Water Data'!C117))),BT123="",ISNUMBER(OFFSET('Water Data'!$C$7,0,10*ROW('Water Data'!C117)))),OFFSET('Water Data'!$C$7,0,10*ROW('Water Data'!C117)),NA())))</f>
        <v>#N/A</v>
      </c>
      <c r="F123" s="119" t="e">
        <f ca="1">+IF(AND(ISNUMBER(OFFSET('Water Data'!$C$10,0,10*ROW('Water Data'!C117))),BU123="Yes"),OFFSET('Water Data'!$C$10,0,10*ROW('Water Data'!C117)),IF(AND(ISNUMBER(OFFSET('Water Data'!$C$10,0,10*ROW('Water Data'!C117))),BU123="No",ISNUMBER(OFFSET('Water Data'!$C$10,0,10*ROW('Water Data'!C117)))),CONCATENATE("[",ROUND(OFFSET('Water Data'!$C$10,0,10*ROW('Water Data'!C117)),0),"]"),IF(AND(ISNUMBER(OFFSET('Water Data'!$C$10,0,10*ROW('Water Data'!C117))),BU123="",ISNUMBER(OFFSET('Water Data'!$C$10,0,10*ROW('Water Data'!C117)))),OFFSET('Water Data'!$C$10,0,10*ROW('Water Data'!C117)),NA())))</f>
        <v>#N/A</v>
      </c>
      <c r="G123" s="119" t="e">
        <f ca="1">+IF(AND(ISNUMBER(OFFSET('Water Data'!$D$5,0,10*ROW('Water Data'!D117))),BV123="Yes"),100-OFFSET('Water Data'!$D$5,0,10*ROW('Water Data'!D117)),IF(AND(ISNUMBER(OFFSET('Water Data'!$D$5,0,10*ROW('Water Data'!D117))),BV123="No",ISNUMBER(OFFSET('Water Data'!$D$5,0,10*ROW('Water Data'!D117)))),CONCATENATE("[",ROUND(100-OFFSET('Water Data'!$D$5,0,10*ROW('Water Data'!D117)),0),"]"),IF(AND(ISNUMBER(OFFSET('Water Data'!$D$5,0,10*ROW('Water Data'!D117))),BV123="",ISNUMBER(OFFSET('Water Data'!$D$5,0,10*ROW('Water Data'!D117)))),100-OFFSET('Water Data'!$D$5,0,10*ROW('Water Data'!D117)),NA())))</f>
        <v>#N/A</v>
      </c>
      <c r="H123" s="119" t="e">
        <f ca="1">+IF(AND(ISNUMBER(OFFSET('Water Data'!$D$7,0,10*ROW('Water Data'!D117))),BW123="Yes"),OFFSET('Water Data'!$D$7,0,10*ROW('Water Data'!D117)),IF(AND(ISNUMBER(OFFSET('Water Data'!$D$7,0,10*ROW('Water Data'!D117))),BW123="No",ISNUMBER(OFFSET('Water Data'!$D$7,0,10*ROW('Water Data'!D117)))),CONCATENATE("[",ROUND(OFFSET('Water Data'!$C$7,0,10*ROW('Water Data'!D117)),0),"]"),IF(AND(ISNUMBER(OFFSET('Water Data'!$D$7,0,10*ROW('Water Data'!D117))),BW123="",ISNUMBER(OFFSET('Water Data'!$D$7,0,10*ROW('Water Data'!D117)))),OFFSET('Water Data'!$D$7,0,10*ROW('Water Data'!D117)),NA())))</f>
        <v>#N/A</v>
      </c>
      <c r="I123" s="119" t="e">
        <f ca="1">+IF(AND(ISNUMBER(OFFSET('Water Data'!$D$10,0,10*ROW('Water Data'!D117))),BX123="Yes"),OFFSET('Water Data'!$D$10,0,10*ROW('Water Data'!D117)),IF(AND(ISNUMBER(OFFSET('Water Data'!$D$10,0,10*ROW('Water Data'!D117))),BX123="No",ISNUMBER(OFFSET('Water Data'!$D$10,0,10*ROW('Water Data'!D117)))),CONCATENATE("[",ROUND(OFFSET('Water Data'!$D$10,0,10*ROW('Water Data'!D117)),0),"]"),IF(AND(ISNUMBER(OFFSET('Water Data'!$D$10,0,10*ROW('Water Data'!D117))),BX123="",ISNUMBER(OFFSET('Water Data'!$D$10,0,10*ROW('Water Data'!D117)))),OFFSET('Water Data'!$D$10,0,10*ROW('Water Data'!D117)),NA())))</f>
        <v>#N/A</v>
      </c>
      <c r="J123" s="119" t="e">
        <f ca="1">+IF(AND(ISNUMBER(OFFSET('Water Data'!$E$5,0,10*ROW('Water Data'!E117))),BY123="Yes"),100-OFFSET('Water Data'!$E$5,0,10*ROW('Water Data'!E117)),IF(AND(ISNUMBER(OFFSET('Water Data'!$E$5,0,10*ROW('Water Data'!E117))),BY123="No",ISNUMBER(OFFSET('Water Data'!$E$5,0,10*ROW('Water Data'!E117)))),CONCATENATE("[",ROUND(100-OFFSET('Water Data'!$E$5,0,10*ROW('Water Data'!E117)),0),"]"),IF(AND(ISNUMBER(OFFSET('Water Data'!$E$5,0,10*ROW('Water Data'!E117))),BY123="",ISNUMBER(OFFSET('Water Data'!$E$5,0,10*ROW('Water Data'!E117)))),100-OFFSET('Water Data'!$E$5,0,10*ROW('Water Data'!E117)),NA())))</f>
        <v>#N/A</v>
      </c>
      <c r="K123" s="119" t="e">
        <f ca="1">+IF(AND(ISNUMBER(OFFSET('Water Data'!$E$7,0,10*ROW('Water Data'!E117))),BZ123="Yes"),OFFSET('Water Data'!$E$7,0,10*ROW('Water Data'!E117)),IF(AND(ISNUMBER(OFFSET('Water Data'!$E$7,0,10*ROW('Water Data'!E117))),BZ123="No",ISNUMBER(OFFSET('Water Data'!$E$7,0,10*ROW('Water Data'!E117)))),CONCATENATE("[",ROUND(OFFSET('Water Data'!$E$7,0,10*ROW('Water Data'!E117)),0),"]"),IF(AND(ISNUMBER(OFFSET('Water Data'!$E$7,0,10*ROW('Water Data'!E117))),BZ123="",ISNUMBER(OFFSET('Water Data'!$E$7,0,10*ROW('Water Data'!E117)))),OFFSET('Water Data'!$E$7,0,10*ROW('Water Data'!E117)),NA())))</f>
        <v>#N/A</v>
      </c>
      <c r="L123" s="119" t="e">
        <f ca="1">+IF(AND(ISNUMBER(OFFSET('Water Data'!$E$10,0,10*ROW('Water Data'!E117))),CA123="Yes"),OFFSET('Water Data'!$E$10,0,10*ROW('Water Data'!E117)),IF(AND(ISNUMBER(OFFSET('Water Data'!$E$10,0,10*ROW('Water Data'!E117))),CA123="No",ISNUMBER(OFFSET('Water Data'!$E$10,0,10*ROW('Water Data'!E117)))),CONCATENATE("[",ROUND(OFFSET('Water Data'!$E$10,0,10*ROW('Water Data'!E117)),0),"]"),IF(AND(ISNUMBER(OFFSET('Water Data'!$E$10,0,10*ROW('Water Data'!E117))),CA123="",ISNUMBER(OFFSET('Water Data'!$E$10,0,10*ROW('Water Data'!E117)))),OFFSET('Water Data'!$E$10,0,10*ROW('Water Data'!E117)),NA())))</f>
        <v>#N/A</v>
      </c>
      <c r="M123" s="119" t="e">
        <f ca="1">+IF(AND(ISNUMBER(OFFSET('Water Data'!$F$5,0,10*ROW('Water Data'!F117))),CB123="Yes"),100-OFFSET('Water Data'!$F$5,0,10*ROW('Water Data'!F117)),IF(AND(ISNUMBER(OFFSET('Water Data'!$F$5,0,10*ROW('Water Data'!F117))),CB123="No",ISNUMBER(OFFSET('Water Data'!$F$5,0,10*ROW('Water Data'!F117)))),CONCATENATE("[",ROUND(100-OFFSET('Water Data'!$F$5,0,10*ROW('Water Data'!F117)),0),"]"),IF(AND(ISNUMBER(OFFSET('Water Data'!$F$5,0,10*ROW('Water Data'!F117))),CB123="",ISNUMBER(OFFSET('Water Data'!$F$5,0,10*ROW('Water Data'!F117)))),100-OFFSET('Water Data'!$F$5,0,10*ROW('Water Data'!F117)),NA())))</f>
        <v>#N/A</v>
      </c>
      <c r="N123" s="119" t="e">
        <f ca="1">+IF(AND(ISNUMBER(OFFSET('Water Data'!$F$7,0,10*ROW('Water Data'!F117))),CC123="Yes"),OFFSET('Water Data'!$F$7,0,10*ROW('Water Data'!F117)),IF(AND(ISNUMBER(OFFSET('Water Data'!$F$7,0,10*ROW('Water Data'!F117))),CC123="No",ISNUMBER(OFFSET('Water Data'!$F$7,0,10*ROW('Water Data'!F117)))),CONCATENATE("[",ROUND(OFFSET('Water Data'!$F$7,0,10*ROW('Water Data'!F117)),0),"]"),IF(AND(ISNUMBER(OFFSET('Water Data'!$F$7,0,10*ROW('Water Data'!F117))),CC123="",ISNUMBER(OFFSET('Water Data'!$F$7,0,10*ROW('Water Data'!F117)))),OFFSET('Water Data'!$F$7,0,10*ROW('Water Data'!F117)),NA())))</f>
        <v>#N/A</v>
      </c>
      <c r="O123" s="119" t="e">
        <f ca="1">+IF(AND(ISNUMBER(OFFSET('Water Data'!$F$10,0,10*ROW('Water Data'!F117))),CD123="Yes"),OFFSET('Water Data'!$F$10,0,10*ROW('Water Data'!F117)),IF(AND(ISNUMBER(OFFSET('Water Data'!$F$10,0,10*ROW('Water Data'!F117))),CD123="No",ISNUMBER(OFFSET('Water Data'!$F$10,0,10*ROW('Water Data'!F117)))),CONCATENATE("[",ROUND(OFFSET('Water Data'!$F$10,0,10*ROW('Water Data'!F117)),0),"]"),IF(AND(ISNUMBER(OFFSET('Water Data'!$F$10,0,10*ROW('Water Data'!F117))),CD123="",ISNUMBER(OFFSET('Water Data'!$F$10,0,10*ROW('Water Data'!F117)))),OFFSET('Water Data'!$F$10,0,10*ROW('Water Data'!F117)),NA())))</f>
        <v>#N/A</v>
      </c>
      <c r="P123" s="119" t="e">
        <f ca="1">+IF(AND(ISNUMBER(OFFSET('Water Data'!$G$5,0,10*ROW('Water Data'!G117))),CE123="Yes"),100-OFFSET('Water Data'!$G$5,0,10*ROW('Water Data'!G117)),IF(AND(ISNUMBER(OFFSET('Water Data'!$G$5,0,10*ROW('Water Data'!G117))),CE123="No",ISNUMBER(OFFSET('Water Data'!$G$5,0,10*ROW('Water Data'!G117)))),CONCATENATE("[",ROUND(100-OFFSET('Water Data'!$G$5,0,10*ROW('Water Data'!G117)),0),"]"),IF(AND(ISNUMBER(OFFSET('Water Data'!$G$5,0,10*ROW('Water Data'!G117))),CE123="",ISNUMBER(OFFSET('Water Data'!$G$5,0,10*ROW('Water Data'!G117)))),100-OFFSET('Water Data'!$G$5,0,10*ROW('Water Data'!G117)),NA())))</f>
        <v>#N/A</v>
      </c>
      <c r="Q123" s="119" t="e">
        <f ca="1">+IF(AND(ISNUMBER(OFFSET('Water Data'!$G$7,0,10*ROW('Water Data'!G117))),CF123="Yes"),OFFSET('Water Data'!$G$7,0,10*ROW('Water Data'!G117)),IF(AND(ISNUMBER(OFFSET('Water Data'!$G$7,0,10*ROW('Water Data'!G117))),CF123="No",ISNUMBER(OFFSET('Water Data'!$G$7,0,10*ROW('Water Data'!G117)))),CONCATENATE("[",ROUND(OFFSET('Water Data'!$G$7,0,10*ROW('Water Data'!G117)),0),"]"),IF(AND(ISNUMBER(OFFSET('Water Data'!$G$7,0,10*ROW('Water Data'!G117))),CF123="",ISNUMBER(OFFSET('Water Data'!$G$7,0,10*ROW('Water Data'!G117)))),OFFSET('Water Data'!$G$7,0,10*ROW('Water Data'!G117)),NA())))</f>
        <v>#N/A</v>
      </c>
      <c r="R123" s="119" t="e">
        <f ca="1">+IF(AND(ISNUMBER(OFFSET('Water Data'!$G$10,0,10*ROW('Water Data'!G117))),CG123="Yes"),OFFSET('Water Data'!$G$10,0,10*ROW('Water Data'!G117)),IF(AND(ISNUMBER(OFFSET('Water Data'!$G$10,0,10*ROW('Water Data'!G117))),CG123="No",ISNUMBER(OFFSET('Water Data'!$G$10,0,10*ROW('Water Data'!G117)))),CONCATENATE("[",ROUND(OFFSET('Water Data'!$G$10,0,10*ROW('Water Data'!G117)),0),"]"),IF(AND(ISNUMBER(OFFSET('Water Data'!$G$10,0,10*ROW('Water Data'!G117))),CG123="",ISNUMBER(OFFSET('Water Data'!$G$10,0,10*ROW('Water Data'!G117)))),OFFSET('Water Data'!$G$10,0,10*ROW('Water Data'!G117)),NA())))</f>
        <v>#N/A</v>
      </c>
      <c r="S123" s="119" t="e">
        <f ca="1">+IF(AND(ISNUMBER(OFFSET('Water Data'!$H$5,0,10*ROW('Water Data'!H117))),CH123="Yes"),100-OFFSET('Water Data'!$H$5,0,10*ROW('Water Data'!H117)),IF(AND(ISNUMBER(OFFSET('Water Data'!$H$5,0,10*ROW('Water Data'!H117))),CH123="No",ISNUMBER(OFFSET('Water Data'!$H$5,0,10*ROW('Water Data'!H117)))),CONCATENATE("[",ROUND(100-OFFSET('Water Data'!$H$5,0,10*ROW('Water Data'!H117)),0),"]"),IF(AND(ISNUMBER(OFFSET('Water Data'!$H$5,0,10*ROW('Water Data'!H117))),CH123="",ISNUMBER(OFFSET('Water Data'!$H$5,0,10*ROW('Water Data'!H117)))),100-OFFSET('Water Data'!$H$5,0,10*ROW('Water Data'!H117)),NA())))</f>
        <v>#N/A</v>
      </c>
      <c r="T123" s="119" t="e">
        <f ca="1">+IF(AND(ISNUMBER(OFFSET('Water Data'!$H$7,0,10*ROW('Water Data'!H117))),CI123="Yes"),OFFSET('Water Data'!$H$7,0,10*ROW('Water Data'!H117)),IF(AND(ISNUMBER(OFFSET('Water Data'!$H$7,0,10*ROW('Water Data'!H117))),CI123="No",ISNUMBER(OFFSET('Water Data'!$H$7,0,10*ROW('Water Data'!H117)))),CONCATENATE("[",ROUND(OFFSET('Water Data'!$H$7,0,10*ROW('Water Data'!H117)),0),"]"),IF(AND(ISNUMBER(OFFSET('Water Data'!$H$7,0,10*ROW('Water Data'!H117))),CI123="",ISNUMBER(OFFSET('Water Data'!$H$7,0,10*ROW('Water Data'!H117)))),OFFSET('Water Data'!$H$7,0,10*ROW('Water Data'!H117)),NA())))</f>
        <v>#N/A</v>
      </c>
      <c r="U123" s="119" t="e">
        <f ca="1">+IF(AND(ISNUMBER(OFFSET('Water Data'!$H$10,0,10*ROW('Water Data'!H117))),CJ123="Yes"),OFFSET('Water Data'!$H$10,0,10*ROW('Water Data'!H117)),IF(AND(ISNUMBER(OFFSET('Water Data'!$H$10,0,10*ROW('Water Data'!H117))),CJ123="No",ISNUMBER(OFFSET('Water Data'!$H$10,0,10*ROW('Water Data'!H117)))),CONCATENATE("[",ROUND(OFFSET('Water Data'!$H$10,0,10*ROW('Water Data'!H117)),0),"]"),IF(AND(ISNUMBER(OFFSET('Water Data'!$H$10,0,10*ROW('Water Data'!H117))),CJ123="",ISNUMBER(OFFSET('Water Data'!$H$10,0,10*ROW('Water Data'!H117)))),OFFSET('Water Data'!$H$10,0,10*ROW('Water Data'!H117)),NA())))</f>
        <v>#N/A</v>
      </c>
      <c r="V123" s="120" t="e">
        <f ca="1">+IF(AND(ISNUMBER(OFFSET('Sanitation Data'!$C$5,0,10*ROW('Sanitation Data'!C117))),CK123="Yes"),100-OFFSET('Sanitation Data'!$C$5,0,10*ROW('Sanitation Data'!C117)),IF(AND(ISNUMBER(OFFSET('Sanitation Data'!$C$5,0,10*ROW('Sanitation Data'!C117))),CK123="No",ISNUMBER(OFFSET('Sanitation Data'!$C$5,0,10*ROW('Sanitation Data'!C117)))),CONCATENATE("[",ROUND(100-OFFSET('Sanitation Data'!$C$5,0,10*ROW('Sanitation Data'!C117)),0),"]"),IF(AND(ISNUMBER(OFFSET('Sanitation Data'!$C$5,0,10*ROW('Sanitation Data'!C117))),CK123="",ISNUMBER(OFFSET('Sanitation Data'!$C$5,0,10*ROW('Sanitation Data'!C117)))),100-OFFSET('Sanitation Data'!$C$5,0,10*ROW('Sanitation Data'!C117)),NA())))</f>
        <v>#N/A</v>
      </c>
      <c r="W123" s="120" t="e">
        <f ca="1">+IF(AND(ISNUMBER(OFFSET('Sanitation Data'!$C$7,0,10*ROW('Sanitation Data'!C117))),CL123="Yes"),OFFSET('Sanitation Data'!$C$7,0,10*ROW('Sanitation Data'!C117)),IF(AND(ISNUMBER(OFFSET('Sanitation Data'!$C$7,0,10*ROW('Sanitation Data'!C117))),CL123="No",ISNUMBER(OFFSET('Sanitation Data'!$C$7,0,10*ROW('Sanitation Data'!C117)))),CONCATENATE("[",ROUND(OFFSET('Sanitation Data'!$C$7,0,10*ROW('Sanitation Data'!C117)),0),"]"),IF(AND(ISNUMBER(OFFSET('Sanitation Data'!$C$7,0,10*ROW('Sanitation Data'!C117))),CL123="",ISNUMBER(OFFSET('Sanitation Data'!$C$7,0,10*ROW('Sanitation Data'!C117)))),OFFSET('Sanitation Data'!$C$7,0,10*ROW('Sanitation Data'!C117)),NA())))</f>
        <v>#N/A</v>
      </c>
      <c r="X123" s="120" t="e">
        <f ca="1">+IF(AND(ISNUMBER(OFFSET('Sanitation Data'!$C$11,0,10*ROW('Sanitation Data'!C117))),CM123="Yes"),OFFSET('Sanitation Data'!$C$11,0,10*ROW('Sanitation Data'!C117)),IF(AND(ISNUMBER(OFFSET('Sanitation Data'!$C$11,0,10*ROW('Sanitation Data'!C117))),CM123="No",ISNUMBER(OFFSET('Sanitation Data'!$C$11,0,10*ROW('Sanitation Data'!C117)))),CONCATENATE("[",ROUND(OFFSET('Sanitation Data'!$C$11,0,10*ROW('Sanitation Data'!C117)),0),"]"),IF(AND(ISNUMBER(OFFSET('Sanitation Data'!$C$11,0,10*ROW('Sanitation Data'!C117))),CM123="",ISNUMBER(OFFSET('Sanitation Data'!$C$11,0,10*ROW('Sanitation Data'!C117)))),OFFSET('Sanitation Data'!$C$11,0,10*ROW('Sanitation Data'!C117)),NA())))</f>
        <v>#N/A</v>
      </c>
      <c r="Y123" s="120" t="e">
        <f ca="1">+IF(AND(ISNUMBER(OFFSET('Sanitation Data'!$C$12,0,10*ROW('Sanitation Data'!C117))),CN123="Yes"),OFFSET('Sanitation Data'!$C$12,0,10*ROW('Sanitation Data'!C117)),IF(AND(ISNUMBER(OFFSET('Sanitation Data'!$C$12,0,10*ROW('Sanitation Data'!C117))),CN123="No",ISNUMBER(OFFSET('Sanitation Data'!$C$12,0,10*ROW('Sanitation Data'!C117)))),CONCATENATE("[",ROUND(OFFSET('Sanitation Data'!$C$12,0,10*ROW('Sanitation Data'!C117)),0),"]"),IF(AND(ISNUMBER(OFFSET('Sanitation Data'!$C$12,0,10*ROW('Sanitation Data'!C117))),CN123="",ISNUMBER(OFFSET('Sanitation Data'!$C$12,0,10*ROW('Sanitation Data'!C117)))),OFFSET('Sanitation Data'!$C$12,0,10*ROW('Sanitation Data'!C117)),NA())))</f>
        <v>#N/A</v>
      </c>
      <c r="Z123" s="120" t="e">
        <f ca="1">+IF(AND(ISNUMBER(OFFSET('Sanitation Data'!$C$13,0,10*ROW('Sanitation Data'!C117))),CO123="Yes"),OFFSET('Sanitation Data'!$C$13,0,10*ROW('Sanitation Data'!C117)),IF(AND(ISNUMBER(OFFSET('Sanitation Data'!$C$13,0,10*ROW('Sanitation Data'!C117))),CO123="No",ISNUMBER(OFFSET('Sanitation Data'!$C$13,0,10*ROW('Sanitation Data'!C117)))),CONCATENATE("[",ROUND(OFFSET('Sanitation Data'!$C$13,0,10*ROW('Sanitation Data'!C117)),0),"]"),IF(AND(ISNUMBER(OFFSET('Sanitation Data'!$C$13,0,10*ROW('Sanitation Data'!C117))),CO123="",ISNUMBER(OFFSET('Sanitation Data'!$C$13,0,10*ROW('Sanitation Data'!C117)))),OFFSET('Sanitation Data'!$C$13,0,10*ROW('Sanitation Data'!C117)),NA())))</f>
        <v>#N/A</v>
      </c>
      <c r="AA123" s="120" t="e">
        <f ca="1">+IF(AND(ISNUMBER(OFFSET('Sanitation Data'!$D$5,0,10*ROW('Sanitation Data'!D117))),CP123="Yes"),100-OFFSET('Sanitation Data'!$D$5,0,10*ROW('Sanitation Data'!D117)),IF(AND(ISNUMBER(OFFSET('Sanitation Data'!$D$5,0,10*ROW('Sanitation Data'!D117))),CP123="No",ISNUMBER(OFFSET('Sanitation Data'!$D$5,0,10*ROW('Sanitation Data'!D117)))),CONCATENATE("[",ROUND(100-OFFSET('Sanitation Data'!$D$5,0,10*ROW('Sanitation Data'!D117)),0),"]"),IF(AND(ISNUMBER(OFFSET('Sanitation Data'!$D$5,0,10*ROW('Sanitation Data'!D117))),CP123="",ISNUMBER(OFFSET('Sanitation Data'!$D$5,0,10*ROW('Sanitation Data'!D117)))),100-OFFSET('Sanitation Data'!$D$5,0,10*ROW('Sanitation Data'!D117)),NA())))</f>
        <v>#N/A</v>
      </c>
      <c r="AB123" s="120" t="e">
        <f ca="1">+IF(AND(ISNUMBER(OFFSET('Sanitation Data'!$D$7,0,10*ROW('Sanitation Data'!D117))),CQ123="Yes"),OFFSET('Sanitation Data'!$D$7,0,10*ROW('Sanitation Data'!G117)),IF(AND(ISNUMBER(OFFSET('Sanitation Data'!$D$7,0,10*ROW('Sanitation Data'!D117))),CQ123="No",ISNUMBER(OFFSET('Sanitation Data'!$D$7,0,10*ROW('Sanitation Data'!D117)))),CONCATENATE("[",ROUND(OFFSET('Sanitation Data'!$D$7,0,10*ROW('Sanitation Data'!D117)),0),"]"),IF(AND(ISNUMBER(OFFSET('Sanitation Data'!$D$7,0,10*ROW('Sanitation Data'!D117))),CQ123="",ISNUMBER(OFFSET('Sanitation Data'!$D$7,0,10*ROW('Sanitation Data'!D117)))),OFFSET('Sanitation Data'!$D$7,0,10*ROW('Sanitation Data'!D117)),NA())))</f>
        <v>#N/A</v>
      </c>
      <c r="AC123" s="120" t="e">
        <f ca="1">+IF(AND(ISNUMBER(OFFSET('Sanitation Data'!$D$11,0,10*ROW('Sanitation Data'!D117))),CR123="Yes"),OFFSET('Sanitation Data'!$D$11,0,10*ROW('Sanitation Data'!D117)),IF(AND(ISNUMBER(OFFSET('Sanitation Data'!$D$11,0,10*ROW('Sanitation Data'!D117))),CR123="No",ISNUMBER(OFFSET('Sanitation Data'!$D$11,0,10*ROW('Sanitation Data'!D117)))),CONCATENATE("[",ROUND(OFFSET('Sanitation Data'!$D$11,0,10*ROW('Sanitation Data'!D117)),0),"]"),IF(AND(ISNUMBER(OFFSET('Sanitation Data'!$D$11,0,10*ROW('Sanitation Data'!D117))),CR123="",ISNUMBER(OFFSET('Sanitation Data'!$D$11,0,10*ROW('Sanitation Data'!D117)))),OFFSET('Sanitation Data'!$D$11,0,10*ROW('Sanitation Data'!D117)),NA())))</f>
        <v>#N/A</v>
      </c>
      <c r="AD123" s="120" t="e">
        <f ca="1">+IF(AND(ISNUMBER(OFFSET('Sanitation Data'!$D$12,0,10*ROW('Sanitation Data'!D117))),CS123="Yes"),OFFSET('Sanitation Data'!$D$12,0,10*ROW('Sanitation Data'!D117)),IF(AND(ISNUMBER(OFFSET('Sanitation Data'!$D$12,0,10*ROW('Sanitation Data'!D117))),CS123="No",ISNUMBER(OFFSET('Sanitation Data'!$D$12,0,10*ROW('Sanitation Data'!D117)))),CONCATENATE("[",ROUND(OFFSET('Sanitation Data'!$D$12,0,10*ROW('Sanitation Data'!D117)),0),"]"),IF(AND(ISNUMBER(OFFSET('Sanitation Data'!$D$12,0,10*ROW('Sanitation Data'!D117))),CS123="",ISNUMBER(OFFSET('Sanitation Data'!$D$12,0,10*ROW('Sanitation Data'!D117)))),OFFSET('Sanitation Data'!$D$12,0,10*ROW('Sanitation Data'!D117)),NA())))</f>
        <v>#N/A</v>
      </c>
      <c r="AE123" s="120" t="e">
        <f ca="1">+IF(AND(ISNUMBER(OFFSET('Sanitation Data'!$D$13,0,10*ROW('Sanitation Data'!D117))),CT123="Yes"),OFFSET('Sanitation Data'!$D$13,0,10*ROW('Sanitation Data'!D117)),IF(AND(ISNUMBER(OFFSET('Sanitation Data'!$D$13,0,10*ROW('Sanitation Data'!D117))),CT123="No",ISNUMBER(OFFSET('Sanitation Data'!$D$13,0,10*ROW('Sanitation Data'!D117)))),CONCATENATE("[",ROUND(OFFSET('Sanitation Data'!$D$13,0,10*ROW('Sanitation Data'!D117)),0),"]"),IF(AND(ISNUMBER(OFFSET('Sanitation Data'!$D$13,0,10*ROW('Sanitation Data'!D117))),CT123="",ISNUMBER(OFFSET('Sanitation Data'!$D$13,0,10*ROW('Sanitation Data'!D117)))),OFFSET('Sanitation Data'!$D$13,0,10*ROW('Sanitation Data'!D117)),NA())))</f>
        <v>#N/A</v>
      </c>
      <c r="AF123" s="120" t="e">
        <f ca="1">+IF(AND(ISNUMBER(OFFSET('Sanitation Data'!$E$5,0,10*ROW('Sanitation Data'!E117))),CU123="Yes"),100-OFFSET('Sanitation Data'!$E$5,0,10*ROW('Sanitation Data'!E117)),IF(AND(ISNUMBER(OFFSET('Sanitation Data'!$E$5,0,10*ROW('Sanitation Data'!E117))),CU123="No",ISNUMBER(OFFSET('Sanitation Data'!$E$5,0,10*ROW('Sanitation Data'!E117)))),CONCATENATE("[",ROUND(100-OFFSET('Sanitation Data'!$E$5,0,10*ROW('Sanitation Data'!E117)),0),"]"),IF(AND(ISNUMBER(OFFSET('Sanitation Data'!$E$5,0,10*ROW('Sanitation Data'!E117))),CU123="",ISNUMBER(OFFSET('Sanitation Data'!$E$5,0,10*ROW('Sanitation Data'!E117)))),100-OFFSET('Sanitation Data'!$E$5,0,10*ROW('Sanitation Data'!E117)),NA())))</f>
        <v>#N/A</v>
      </c>
      <c r="AG123" s="120" t="e">
        <f ca="1">+IF(AND(ISNUMBER(OFFSET('Sanitation Data'!$E$7,0,10*ROW('Sanitation Data'!E117))),CV123="Yes"),OFFSET('Sanitation Data'!$E$7,0,10*ROW('Sanitation Data'!E117)),IF(AND(ISNUMBER(OFFSET('Sanitation Data'!$E$7,0,10*ROW('Sanitation Data'!E117))),CV123="No",ISNUMBER(OFFSET('Sanitation Data'!$E$7,0,10*ROW('Sanitation Data'!E117)))),CONCATENATE("[",ROUND(OFFSET('Sanitation Data'!$E$7,0,10*ROW('Sanitation Data'!E117)),0),"]"),IF(AND(ISNUMBER(OFFSET('Sanitation Data'!$E$7,0,10*ROW('Sanitation Data'!E117))),CV123="",ISNUMBER(OFFSET('Sanitation Data'!$E$7,0,10*ROW('Sanitation Data'!E117)))),OFFSET('Sanitation Data'!$E$7,0,10*ROW('Sanitation Data'!E117)),NA())))</f>
        <v>#N/A</v>
      </c>
      <c r="AH123" s="120" t="e">
        <f ca="1">+IF(AND(ISNUMBER(OFFSET('Sanitation Data'!$E$11,0,10*ROW('Sanitation Data'!E117))),CW123="Yes"),OFFSET('Sanitation Data'!$E$11,0,10*ROW('Sanitation Data'!E117)),IF(AND(ISNUMBER(OFFSET('Sanitation Data'!$E$11,0,10*ROW('Sanitation Data'!E117))),CW123="No",ISNUMBER(OFFSET('Sanitation Data'!$E$11,0,10*ROW('Sanitation Data'!E117)))),CONCATENATE("[",ROUND(OFFSET('Sanitation Data'!$E$11,0,10*ROW('Sanitation Data'!E117)),0),"]"),IF(AND(ISNUMBER(OFFSET('Sanitation Data'!$E$11,0,10*ROW('Sanitation Data'!E117))),CW123="",ISNUMBER(OFFSET('Sanitation Data'!$E$11,0,10*ROW('Sanitation Data'!E117)))),OFFSET('Sanitation Data'!$E$11,0,10*ROW('Sanitation Data'!E117)),NA())))</f>
        <v>#N/A</v>
      </c>
      <c r="AI123" s="120" t="e">
        <f ca="1">+IF(AND(ISNUMBER(OFFSET('Sanitation Data'!$E$12,0,10*ROW('Sanitation Data'!E117))),CX123="Yes"),OFFSET('Sanitation Data'!$E$12,0,10*ROW('Sanitation Data'!E117)),IF(AND(ISNUMBER(OFFSET('Sanitation Data'!$E$12,0,10*ROW('Sanitation Data'!E117))),CX123="No",ISNUMBER(OFFSET('Sanitation Data'!$E$12,0,10*ROW('Sanitation Data'!E117)))),CONCATENATE("[",ROUND(OFFSET('Sanitation Data'!$E$12,0,10*ROW('Sanitation Data'!E117)),0),"]"),IF(AND(ISNUMBER(OFFSET('Sanitation Data'!$E$12,0,10*ROW('Sanitation Data'!E117))),CX123="",ISNUMBER(OFFSET('Sanitation Data'!$E$12,0,10*ROW('Sanitation Data'!E117)))),OFFSET('Sanitation Data'!$E$12,0,10*ROW('Sanitation Data'!E117)),NA())))</f>
        <v>#N/A</v>
      </c>
      <c r="AJ123" s="120" t="e">
        <f ca="1">+IF(AND(ISNUMBER(OFFSET('Sanitation Data'!$E$13,0,10*ROW('Sanitation Data'!E117))),CY123="Yes"),OFFSET('Sanitation Data'!$E$13,0,10*ROW('Sanitation Data'!E117)),IF(AND(ISNUMBER(OFFSET('Sanitation Data'!$E$13,0,10*ROW('Sanitation Data'!E117))),CY123="No",ISNUMBER(OFFSET('Sanitation Data'!$E$13,0,10*ROW('Sanitation Data'!E117)))),CONCATENATE("[",ROUND(OFFSET('Sanitation Data'!$E$13,0,10*ROW('Sanitation Data'!E117)),0),"]"),IF(AND(ISNUMBER(OFFSET('Sanitation Data'!$E$13,0,10*ROW('Sanitation Data'!E117))),CY123="",ISNUMBER(OFFSET('Sanitation Data'!$E$13,0,10*ROW('Sanitation Data'!E117)))),OFFSET('Sanitation Data'!$E$13,0,10*ROW('Sanitation Data'!E117)),NA())))</f>
        <v>#N/A</v>
      </c>
      <c r="AK123" s="120" t="e">
        <f ca="1">+IF(AND(ISNUMBER(OFFSET('Sanitation Data'!$F$5,0,10*ROW('Sanitation Data'!F117))),CZ123="Yes"),100-OFFSET('Sanitation Data'!$F$5,0,10*ROW('Sanitation Data'!F117)),IF(AND(ISNUMBER(OFFSET('Sanitation Data'!$F$5,0,10*ROW('Sanitation Data'!F117))),CZ123="No",ISNUMBER(OFFSET('Sanitation Data'!$F$5,0,10*ROW('Sanitation Data'!F117)))),CONCATENATE("[",ROUND(100-OFFSET('Sanitation Data'!$F$5,0,10*ROW('Sanitation Data'!F117)),0),"]"),IF(AND(ISNUMBER(OFFSET('Sanitation Data'!$F$5,0,10*ROW('Sanitation Data'!F117))),CZ123="",ISNUMBER(OFFSET('Sanitation Data'!$F$5,0,10*ROW('Sanitation Data'!F117)))),100-OFFSET('Sanitation Data'!$F$5,0,10*ROW('Sanitation Data'!F117)),NA())))</f>
        <v>#N/A</v>
      </c>
      <c r="AL123" s="120" t="e">
        <f ca="1">+IF(AND(ISNUMBER(OFFSET('Sanitation Data'!$F$7,0,10*ROW('Sanitation Data'!F117))),DA123="Yes"),OFFSET('Sanitation Data'!$F$7,0,10*ROW('Sanitation Data'!F117)),IF(AND(ISNUMBER(OFFSET('Sanitation Data'!$F$7,0,10*ROW('Sanitation Data'!F117))),DA123="No",ISNUMBER(OFFSET('Sanitation Data'!$F$7,0,10*ROW('Sanitation Data'!F117)))),CONCATENATE("[",ROUND(OFFSET('Sanitation Data'!$F$7,0,10*ROW('Sanitation Data'!F117)),0),"]"),IF(AND(ISNUMBER(OFFSET('Sanitation Data'!$F$7,0,10*ROW('Sanitation Data'!F117))),DA123="",ISNUMBER(OFFSET('Sanitation Data'!$F$7,0,10*ROW('Sanitation Data'!F117)))),OFFSET('Sanitation Data'!$F$7,0,10*ROW('Sanitation Data'!F117)),NA())))</f>
        <v>#N/A</v>
      </c>
      <c r="AM123" s="120" t="e">
        <f ca="1">+IF(AND(ISNUMBER(OFFSET('Sanitation Data'!$F$11,0,10*ROW('Sanitation Data'!F117))),DB123="Yes"),OFFSET('Sanitation Data'!$F$11,0,10*ROW('Sanitation Data'!F117)),IF(AND(ISNUMBER(OFFSET('Sanitation Data'!$F$11,0,10*ROW('Sanitation Data'!F117))),DB123="No",ISNUMBER(OFFSET('Sanitation Data'!$F$11,0,10*ROW('Sanitation Data'!F117)))),CONCATENATE("[",ROUND(OFFSET('Sanitation Data'!$F$11,0,10*ROW('Sanitation Data'!F117)),0),"]"),IF(AND(ISNUMBER(OFFSET('Sanitation Data'!$F$11,0,10*ROW('Sanitation Data'!F117))),DB123="",ISNUMBER(OFFSET('Sanitation Data'!$F$11,0,10*ROW('Sanitation Data'!F117)))),OFFSET('Sanitation Data'!$F$11,0,10*ROW('Sanitation Data'!F117)),NA())))</f>
        <v>#N/A</v>
      </c>
      <c r="AN123" s="120" t="e">
        <f ca="1">+IF(AND(ISNUMBER(OFFSET('Sanitation Data'!$F$12,0,10*ROW('Sanitation Data'!F117))),DC123="Yes"),OFFSET('Sanitation Data'!$F$12,0,10*ROW('Sanitation Data'!F117)),IF(AND(ISNUMBER(OFFSET('Sanitation Data'!$F$12,0,10*ROW('Sanitation Data'!F117))),DC123="No",ISNUMBER(OFFSET('Sanitation Data'!$F$12,0,10*ROW('Sanitation Data'!F117)))),CONCATENATE("[",ROUND(OFFSET('Sanitation Data'!$F$12,0,10*ROW('Sanitation Data'!F117)),0),"]"),IF(AND(ISNUMBER(OFFSET('Sanitation Data'!$F$12,0,10*ROW('Sanitation Data'!F117))),DC123="",ISNUMBER(OFFSET('Sanitation Data'!$F$12,0,10*ROW('Sanitation Data'!F117)))),OFFSET('Sanitation Data'!$F$12,0,10*ROW('Sanitation Data'!F117)),NA())))</f>
        <v>#N/A</v>
      </c>
      <c r="AO123" s="120" t="e">
        <f ca="1">+IF(AND(ISNUMBER(OFFSET('Sanitation Data'!$F$13,0,10*ROW('Sanitation Data'!F117))),DD123="Yes"),OFFSET('Sanitation Data'!$F$13,0,10*ROW('Sanitation Data'!F117)),IF(AND(ISNUMBER(OFFSET('Sanitation Data'!$F$13,0,10*ROW('Sanitation Data'!F117))),DD123="No",ISNUMBER(OFFSET('Sanitation Data'!$F$13,0,10*ROW('Sanitation Data'!F117)))),CONCATENATE("[",ROUND(OFFSET('Sanitation Data'!$F$13,0,10*ROW('Sanitation Data'!F117)),0),"]"),IF(AND(ISNUMBER(OFFSET('Sanitation Data'!$F$13,0,10*ROW('Sanitation Data'!F117))),DD123="",ISNUMBER(OFFSET('Sanitation Data'!$F$13,0,10*ROW('Sanitation Data'!F117)))),OFFSET('Sanitation Data'!$F$13,0,10*ROW('Sanitation Data'!F117)),NA())))</f>
        <v>#N/A</v>
      </c>
      <c r="AP123" s="120" t="e">
        <f ca="1">+IF(AND(ISNUMBER(OFFSET('Sanitation Data'!$G$5,0,10*ROW('Sanitation Data'!G117))),DE123="Yes"),100-OFFSET('Sanitation Data'!$G$5,0,10*ROW('Sanitation Data'!G117)),IF(AND(ISNUMBER(OFFSET('Sanitation Data'!$G$5,0,10*ROW('Sanitation Data'!G117))),DE123="No",ISNUMBER(OFFSET('Sanitation Data'!$G$5,0,10*ROW('Sanitation Data'!G117)))),CONCATENATE("[",ROUND(100-OFFSET('Sanitation Data'!$G$5,0,10*ROW('Sanitation Data'!G117)),0),"]"),IF(AND(ISNUMBER(OFFSET('Sanitation Data'!$G$5,0,10*ROW('Sanitation Data'!G117))),DE123="",ISNUMBER(OFFSET('Sanitation Data'!$G$5,0,10*ROW('Sanitation Data'!G117)))),100-OFFSET('Sanitation Data'!$G$5,0,10*ROW('Sanitation Data'!G117)),NA())))</f>
        <v>#N/A</v>
      </c>
      <c r="AQ123" s="120" t="e">
        <f ca="1">+IF(AND(ISNUMBER(OFFSET('Sanitation Data'!$G$7,0,10*ROW('Sanitation Data'!G117))),DF123="Yes"),OFFSET('Sanitation Data'!$G$7,0,10*ROW('Sanitation Data'!G117)),IF(AND(ISNUMBER(OFFSET('Sanitation Data'!$G$7,0,10*ROW('Sanitation Data'!G117))),DF123="No",ISNUMBER(OFFSET('Sanitation Data'!$G$7,0,10*ROW('Sanitation Data'!G117)))),CONCATENATE("[",ROUND(OFFSET('Sanitation Data'!$G$7,0,10*ROW('Sanitation Data'!G117)),0),"]"),IF(AND(ISNUMBER(OFFSET('Sanitation Data'!$G$7,0,10*ROW('Sanitation Data'!G117))),DF123="",ISNUMBER(OFFSET('Sanitation Data'!$G$7,0,10*ROW('Sanitation Data'!G117)))),OFFSET('Sanitation Data'!$G$7,0,10*ROW('Sanitation Data'!G117)),NA())))</f>
        <v>#N/A</v>
      </c>
      <c r="AR123" s="120" t="e">
        <f ca="1">+IF(AND(ISNUMBER(OFFSET('Sanitation Data'!$G$11,0,10*ROW('Sanitation Data'!G117))),DG123="Yes"),OFFSET('Sanitation Data'!$G$11,0,10*ROW('Sanitation Data'!G117)),IF(AND(ISNUMBER(OFFSET('Sanitation Data'!$G$11,0,10*ROW('Sanitation Data'!G117))),DG123="No",ISNUMBER(OFFSET('Sanitation Data'!$G$11,0,10*ROW('Sanitation Data'!G117)))),CONCATENATE("[",ROUND(OFFSET('Sanitation Data'!$G$11,0,10*ROW('Sanitation Data'!G117)),0),"]"),IF(AND(ISNUMBER(OFFSET('Sanitation Data'!$G$11,0,10*ROW('Sanitation Data'!G117))),DG123="",ISNUMBER(OFFSET('Sanitation Data'!$G$11,0,10*ROW('Sanitation Data'!G117)))),OFFSET('Sanitation Data'!$G$11,0,10*ROW('Sanitation Data'!G117)),NA())))</f>
        <v>#N/A</v>
      </c>
      <c r="AS123" s="120" t="e">
        <f ca="1">+IF(AND(ISNUMBER(OFFSET('Sanitation Data'!$G$12,0,10*ROW('Sanitation Data'!G117))),DH123="Yes"),OFFSET('Sanitation Data'!$G$12,0,10*ROW('Sanitation Data'!G117)),IF(AND(ISNUMBER(OFFSET('Sanitation Data'!$G$12,0,10*ROW('Sanitation Data'!G117))),DH123="No",ISNUMBER(OFFSET('Sanitation Data'!$G$12,0,10*ROW('Sanitation Data'!G117)))),CONCATENATE("[",ROUND(OFFSET('Sanitation Data'!$G$12,0,10*ROW('Sanitation Data'!G117)),0),"]"),IF(AND(ISNUMBER(OFFSET('Sanitation Data'!$G$12,0,10*ROW('Sanitation Data'!G117))),DH123="",ISNUMBER(OFFSET('Sanitation Data'!$G$12,0,10*ROW('Sanitation Data'!G117)))),OFFSET('Sanitation Data'!$G$12,0,10*ROW('Sanitation Data'!G117)),NA())))</f>
        <v>#N/A</v>
      </c>
      <c r="AT123" s="120" t="e">
        <f ca="1">+IF(AND(ISNUMBER(OFFSET('Sanitation Data'!$G$13,0,10*ROW('Sanitation Data'!G117))),DI123="Yes"),OFFSET('Sanitation Data'!$G$13,0,10*ROW('Sanitation Data'!G117)),IF(AND(ISNUMBER(OFFSET('Sanitation Data'!$G$13,0,10*ROW('Sanitation Data'!G117))),DI123="No",ISNUMBER(OFFSET('Sanitation Data'!$G$13,0,10*ROW('Sanitation Data'!G117)))),CONCATENATE("[",ROUND(OFFSET('Sanitation Data'!$G$13,0,10*ROW('Sanitation Data'!G117)),0),"]"),IF(AND(ISNUMBER(OFFSET('Sanitation Data'!$G$13,0,10*ROW('Sanitation Data'!G117))),DI123="",ISNUMBER(OFFSET('Sanitation Data'!$G$13,0,10*ROW('Sanitation Data'!G117)))),OFFSET('Sanitation Data'!$G$13,0,10*ROW('Sanitation Data'!G117)),NA())))</f>
        <v>#N/A</v>
      </c>
      <c r="AU123" s="120" t="e">
        <f ca="1">+IF(AND(ISNUMBER(OFFSET('Sanitation Data'!$H$5,0,10*ROW('Sanitation Data'!H117))),DJ123="Yes"),100-OFFSET('Sanitation Data'!$H$5,0,10*ROW('Sanitation Data'!H117)),IF(AND(ISNUMBER(OFFSET('Sanitation Data'!$H$5,0,10*ROW('Sanitation Data'!H117))),DJ123="No",ISNUMBER(OFFSET('Sanitation Data'!$H$5,0,10*ROW('Sanitation Data'!H117)))),CONCATENATE("[",ROUND(100-OFFSET('Sanitation Data'!$H$5,0,10*ROW('Sanitation Data'!H117)),0),"]"),IF(AND(ISNUMBER(OFFSET('Sanitation Data'!$H$5,0,10*ROW('Sanitation Data'!H117))),DJ123="",ISNUMBER(OFFSET('Sanitation Data'!$H$5,0,10*ROW('Sanitation Data'!H117)))),100-OFFSET('Sanitation Data'!$H$5,0,10*ROW('Sanitation Data'!H117)),NA())))</f>
        <v>#N/A</v>
      </c>
      <c r="AV123" s="120" t="e">
        <f ca="1">+IF(AND(ISNUMBER(OFFSET('Sanitation Data'!$H$7,0,10*ROW('Sanitation Data'!H117))),DK123="Yes"),OFFSET('Sanitation Data'!$H$7,0,10*ROW('Sanitation Data'!H117)),IF(AND(ISNUMBER(OFFSET('Sanitation Data'!$H$7,0,10*ROW('Sanitation Data'!H117))),DK123="No",ISNUMBER(OFFSET('Sanitation Data'!$H$7,0,10*ROW('Sanitation Data'!H117)))),CONCATENATE("[",ROUND(OFFSET('Sanitation Data'!$H$7,0,10*ROW('Sanitation Data'!H117)),0),"]"),IF(AND(ISNUMBER(OFFSET('Sanitation Data'!$H$7,0,10*ROW('Sanitation Data'!H117))),DK123="",ISNUMBER(OFFSET('Sanitation Data'!$H$7,0,10*ROW('Sanitation Data'!H117)))),OFFSET('Sanitation Data'!$H$7,0,10*ROW('Sanitation Data'!H117)),NA())))</f>
        <v>#N/A</v>
      </c>
      <c r="AW123" s="120" t="e">
        <f ca="1">+IF(AND(ISNUMBER(OFFSET('Sanitation Data'!$H$11,0,10*ROW('Sanitation Data'!H117))),DL123="Yes"),OFFSET('Sanitation Data'!$H$11,0,10*ROW('Sanitation Data'!H117)),IF(AND(ISNUMBER(OFFSET('Sanitation Data'!$H$11,0,10*ROW('Sanitation Data'!H117))),DL123="No",ISNUMBER(OFFSET('Sanitation Data'!$H$11,0,10*ROW('Sanitation Data'!H117)))),CONCATENATE("[",ROUND(OFFSET('Sanitation Data'!$H$11,0,10*ROW('Sanitation Data'!H117)),0),"]"),IF(AND(ISNUMBER(OFFSET('Sanitation Data'!$H$11,0,10*ROW('Sanitation Data'!H117))),DL123="",ISNUMBER(OFFSET('Sanitation Data'!$H$11,0,10*ROW('Sanitation Data'!H117)))),OFFSET('Sanitation Data'!$H$11,0,10*ROW('Sanitation Data'!H117)),NA())))</f>
        <v>#N/A</v>
      </c>
      <c r="AX123" s="120" t="e">
        <f ca="1">+IF(AND(ISNUMBER(OFFSET('Sanitation Data'!$H$12,0,10*ROW('Sanitation Data'!H117))),DM123="Yes"),OFFSET('Sanitation Data'!$H$12,0,10*ROW('Sanitation Data'!H117)),IF(AND(ISNUMBER(OFFSET('Sanitation Data'!$H$12,0,10*ROW('Sanitation Data'!H117))),DM123="No",ISNUMBER(OFFSET('Sanitation Data'!$H$12,0,10*ROW('Sanitation Data'!H117)))),CONCATENATE("[",ROUND(OFFSET('Sanitation Data'!$H$12,0,10*ROW('Sanitation Data'!H117)),0),"]"),IF(AND(ISNUMBER(OFFSET('Sanitation Data'!$H$12,0,10*ROW('Sanitation Data'!H117))),DM123="",ISNUMBER(OFFSET('Sanitation Data'!$H$12,0,10*ROW('Sanitation Data'!H117)))),OFFSET('Sanitation Data'!$H$12,0,10*ROW('Sanitation Data'!H117)),NA())))</f>
        <v>#N/A</v>
      </c>
      <c r="AY123" s="120" t="e">
        <f ca="1">+IF(AND(ISNUMBER(OFFSET('Sanitation Data'!$H$13,0,10*ROW('Sanitation Data'!H117))),DN123="Yes"),OFFSET('Sanitation Data'!$H$13,0,10*ROW('Sanitation Data'!H117)),IF(AND(ISNUMBER(OFFSET('Sanitation Data'!$H$13,0,10*ROW('Sanitation Data'!H117))),DN123="No",ISNUMBER(OFFSET('Sanitation Data'!$H$13,0,10*ROW('Sanitation Data'!H117)))),CONCATENATE("[",ROUND(OFFSET('Sanitation Data'!$H$13,0,10*ROW('Sanitation Data'!H117)),0),"]"),IF(AND(ISNUMBER(OFFSET('Sanitation Data'!$H$13,0,10*ROW('Sanitation Data'!H117))),DN123="",ISNUMBER(OFFSET('Sanitation Data'!$H$13,0,10*ROW('Sanitation Data'!H117)))),OFFSET('Sanitation Data'!$H$13,0,10*ROW('Sanitation Data'!H117)),NA())))</f>
        <v>#N/A</v>
      </c>
      <c r="AZ123" s="121" t="e">
        <f ca="1">+IF(AND(ISNUMBER(OFFSET('Hygiene Data'!$C$6,0,10*ROW('Hygiene Data'!C117))),DO123="Yes"),OFFSET('Hygiene Data'!$C$6,0,10*ROW('Hygiene Data'!C117)),IF(AND(ISNUMBER(OFFSET('Hygiene Data'!$C$6,0,10*ROW('Hygiene Data'!C117))),DO123="No",ISNUMBER(OFFSET('Hygiene Data'!$C$6,0,10*ROW('Hygiene Data'!C117)))),CONCATENATE("[",ROUND(OFFSET('Hygiene Data'!$C$6,0,10*ROW('Hygiene Data'!C117)),0),"]"),IF(AND(ISNUMBER(OFFSET('Hygiene Data'!$C$6,0,10*ROW('Hygiene Data'!C117))),DO123="",ISNUMBER(OFFSET('Hygiene Data'!$C$6,0,10*ROW('Hygiene Data'!C117)))),OFFSET('Hygiene Data'!$C$6,0,10*ROW('Hygiene Data'!C117)),NA())))</f>
        <v>#N/A</v>
      </c>
      <c r="BA123" s="121" t="e">
        <f ca="1">+IF(AND(ISNUMBER(OFFSET('Hygiene Data'!$C$8,0,10*ROW('Hygiene Data'!C117))),DP123="Yes"),OFFSET('Hygiene Data'!$C$8,0,10*ROW('Hygiene Data'!C117)),IF(AND(ISNUMBER(OFFSET('Hygiene Data'!$C$8,0,10*ROW('Hygiene Data'!C117))),DP123="No",ISNUMBER(OFFSET('Hygiene Data'!$C$8,0,10*ROW('Hygiene Data'!C117)))),CONCATENATE("[",ROUND(OFFSET('Hygiene Data'!$C$8,0,10*ROW('Hygiene Data'!C117)),0),"]"),IF(AND(ISNUMBER(OFFSET('Hygiene Data'!$C$8,0,10*ROW('Hygiene Data'!C117))),DP123="",ISNUMBER(OFFSET('Hygiene Data'!$C$8,0,10*ROW('Hygiene Data'!C117)))),OFFSET('Hygiene Data'!$C$8,0,10*ROW('Hygiene Data'!C117)),NA())))</f>
        <v>#N/A</v>
      </c>
      <c r="BB123" s="121" t="e">
        <f ca="1">+IF(AND(ISNUMBER(OFFSET('Hygiene Data'!$C$10,0,10*ROW('Hygiene Data'!C117))),DQ123="Yes"),OFFSET('Hygiene Data'!$C$10,0,10*ROW('Hygiene Data'!C117)),IF(AND(ISNUMBER(OFFSET('Hygiene Data'!$C$10,0,10*ROW('Hygiene Data'!C117))),DQ123="No",ISNUMBER(OFFSET('Hygiene Data'!$C$10,0,10*ROW('Hygiene Data'!C117)))),CONCATENATE("[",ROUND(OFFSET('Hygiene Data'!$C$10,0,10*ROW('Hygiene Data'!C117)),0),"]"),IF(AND(ISNUMBER(OFFSET('Hygiene Data'!$C$10,0,10*ROW('Hygiene Data'!C117))),DQ123="",ISNUMBER(OFFSET('Hygiene Data'!$C$10,0,10*ROW('Hygiene Data'!C117)))),OFFSET('Hygiene Data'!$C$10,0,10*ROW('Hygiene Data'!C117)),NA())))</f>
        <v>#N/A</v>
      </c>
      <c r="BC123" s="121" t="e">
        <f ca="1">+IF(AND(ISNUMBER(OFFSET('Hygiene Data'!$D$6,0,10*ROW('Hygiene Data'!D117))),DR123="Yes"),OFFSET('Hygiene Data'!$D$6,0,10*ROW('Hygiene Data'!D117)),IF(AND(ISNUMBER(OFFSET('Hygiene Data'!$D$6,0,10*ROW('Hygiene Data'!D117))),DR123="No",ISNUMBER(OFFSET('Hygiene Data'!$D$6,0,10*ROW('Hygiene Data'!D117)))),CONCATENATE("[",ROUND(OFFSET('Hygiene Data'!$D$6,0,10*ROW('Hygiene Data'!D117)),0),"]"),IF(AND(ISNUMBER(OFFSET('Hygiene Data'!$D$6,0,10*ROW('Hygiene Data'!D117))),DR123="",ISNUMBER(OFFSET('Hygiene Data'!$D$6,0,10*ROW('Hygiene Data'!D117)))),OFFSET('Hygiene Data'!$D$6,0,10*ROW('Hygiene Data'!D117)),NA())))</f>
        <v>#N/A</v>
      </c>
      <c r="BD123" s="121" t="e">
        <f ca="1">+IF(AND(ISNUMBER(OFFSET('Hygiene Data'!$D$8,0,10*ROW('Hygiene Data'!D117))),DS123="Yes"),OFFSET('Hygiene Data'!$D$8,0,10*ROW('Hygiene Data'!D117)),IF(AND(ISNUMBER(OFFSET('Hygiene Data'!$D$8,0,10*ROW('Hygiene Data'!D117))),DS123="No",ISNUMBER(OFFSET('Hygiene Data'!$D$8,0,10*ROW('Hygiene Data'!D117)))),CONCATENATE("[",ROUND(OFFSET('Hygiene Data'!$D$8,0,10*ROW('Hygiene Data'!D117)),0),"]"),IF(AND(ISNUMBER(OFFSET('Hygiene Data'!$D$8,0,10*ROW('Hygiene Data'!D117))),DS123="",ISNUMBER(OFFSET('Hygiene Data'!$D$8,0,10*ROW('Hygiene Data'!D117)))),OFFSET('Hygiene Data'!$D$8,0,10*ROW('Hygiene Data'!D117)),NA())))</f>
        <v>#N/A</v>
      </c>
      <c r="BE123" s="121" t="e">
        <f ca="1">+IF(AND(ISNUMBER(OFFSET('Hygiene Data'!$D$10,0,10*ROW('Hygiene Data'!D117))),DT123="Yes"),OFFSET('Hygiene Data'!$D$10,0,10*ROW('Hygiene Data'!D117)),IF(AND(ISNUMBER(OFFSET('Hygiene Data'!$D$10,0,10*ROW('Hygiene Data'!D117))),DT123="No",ISNUMBER(OFFSET('Hygiene Data'!$D$10,0,10*ROW('Hygiene Data'!D117)))),CONCATENATE("[",ROUND(OFFSET('Hygiene Data'!$D$10,0,10*ROW('Hygiene Data'!D117)),0),"]"),IF(AND(ISNUMBER(OFFSET('Hygiene Data'!$D$10,0,10*ROW('Hygiene Data'!D117))),DT123="",ISNUMBER(OFFSET('Hygiene Data'!$D$10,0,10*ROW('Hygiene Data'!D117)))),OFFSET('Hygiene Data'!$D$10,0,10*ROW('Hygiene Data'!D117)),NA())))</f>
        <v>#N/A</v>
      </c>
      <c r="BF123" s="121" t="e">
        <f ca="1">+IF(AND(ISNUMBER(OFFSET('Hygiene Data'!$E$6,0,10*ROW('Hygiene Data'!E117))),DU123="Yes"),OFFSET('Hygiene Data'!$E$6,0,10*ROW('Hygiene Data'!E117)),IF(AND(ISNUMBER(OFFSET('Hygiene Data'!$E$6,0,10*ROW('Hygiene Data'!E117))),DU123="No",ISNUMBER(OFFSET('Hygiene Data'!$E$6,0,10*ROW('Hygiene Data'!E117)))),CONCATENATE("[",ROUND(OFFSET('Hygiene Data'!$E$6,0,10*ROW('Hygiene Data'!E117)),0),"]"),IF(AND(ISNUMBER(OFFSET('Hygiene Data'!$E$6,0,10*ROW('Hygiene Data'!E117))),DU123="",ISNUMBER(OFFSET('Hygiene Data'!$E$6,0,10*ROW('Hygiene Data'!E117)))),OFFSET('Hygiene Data'!$E$6,0,10*ROW('Hygiene Data'!E117)),NA())))</f>
        <v>#N/A</v>
      </c>
      <c r="BG123" s="121" t="e">
        <f ca="1">+IF(AND(ISNUMBER(OFFSET('Hygiene Data'!$E$8,0,10*ROW('Hygiene Data'!E117))),DV123="Yes"),OFFSET('Hygiene Data'!$E$8,0,10*ROW('Hygiene Data'!E117)),IF(AND(ISNUMBER(OFFSET('Hygiene Data'!$E$8,0,10*ROW('Hygiene Data'!E117))),DV123="No",ISNUMBER(OFFSET('Hygiene Data'!$E$8,0,10*ROW('Hygiene Data'!E117)))),CONCATENATE("[",ROUND(OFFSET('Hygiene Data'!$E$8,0,10*ROW('Hygiene Data'!E117)),0),"]"),IF(AND(ISNUMBER(OFFSET('Hygiene Data'!$E$8,0,10*ROW('Hygiene Data'!E117))),DV123="",ISNUMBER(OFFSET('Hygiene Data'!$E$8,0,10*ROW('Hygiene Data'!E117)))),OFFSET('Hygiene Data'!$E$8,0,10*ROW('Hygiene Data'!E117)),NA())))</f>
        <v>#N/A</v>
      </c>
      <c r="BH123" s="121" t="e">
        <f ca="1">+IF(AND(ISNUMBER(OFFSET('Hygiene Data'!$E$10,0,10*ROW('Hygiene Data'!E117))),DW123="Yes"),OFFSET('Hygiene Data'!$E$10,0,10*ROW('Hygiene Data'!E117)),IF(AND(ISNUMBER(OFFSET('Hygiene Data'!$E$10,0,10*ROW('Hygiene Data'!E117))),DW123="No",ISNUMBER(OFFSET('Hygiene Data'!$E$10,0,10*ROW('Hygiene Data'!E117)))),CONCATENATE("[",ROUND(OFFSET('Hygiene Data'!$E$10,0,10*ROW('Hygiene Data'!E117)),0),"]"),IF(AND(ISNUMBER(OFFSET('Hygiene Data'!$E$10,0,10*ROW('Hygiene Data'!E117))),DW123="",ISNUMBER(OFFSET('Hygiene Data'!$E$10,0,10*ROW('Hygiene Data'!E117)))),OFFSET('Hygiene Data'!$E$10,0,10*ROW('Hygiene Data'!E117)),NA())))</f>
        <v>#N/A</v>
      </c>
      <c r="BI123" s="121" t="e">
        <f ca="1">+IF(AND(ISNUMBER(OFFSET('Hygiene Data'!$F$6,0,10*ROW('Hygiene Data'!F117))),DX123="Yes"),OFFSET('Hygiene Data'!$F$6,0,10*ROW('Hygiene Data'!F117)),IF(AND(ISNUMBER(OFFSET('Hygiene Data'!$F$6,0,10*ROW('Hygiene Data'!F117))),DX123="No",ISNUMBER(OFFSET('Hygiene Data'!$F$6,0,10*ROW('Hygiene Data'!F117)))),CONCATENATE("[",ROUND(OFFSET('Hygiene Data'!$F$6,0,10*ROW('Hygiene Data'!F117)),0),"]"),IF(AND(ISNUMBER(OFFSET('Hygiene Data'!$F$6,0,10*ROW('Hygiene Data'!F117))),DX123="",ISNUMBER(OFFSET('Hygiene Data'!$F$6,0,10*ROW('Hygiene Data'!F117)))),OFFSET('Hygiene Data'!$F$6,0,10*ROW('Hygiene Data'!F117)),NA())))</f>
        <v>#N/A</v>
      </c>
      <c r="BJ123" s="121" t="e">
        <f ca="1">+IF(AND(ISNUMBER(OFFSET('Hygiene Data'!$F$8,0,10*ROW('Hygiene Data'!F117))),DY123="Yes"),OFFSET('Hygiene Data'!$F$8,0,10*ROW('Hygiene Data'!F117)),IF(AND(ISNUMBER(OFFSET('Hygiene Data'!$F$8,0,10*ROW('Hygiene Data'!F117))),DY123="No",ISNUMBER(OFFSET('Hygiene Data'!$F$8,0,10*ROW('Hygiene Data'!F117)))),CONCATENATE("[",ROUND(OFFSET('Hygiene Data'!$F$8,0,10*ROW('Hygiene Data'!F117)),0),"]"),IF(AND(ISNUMBER(OFFSET('Hygiene Data'!$F$8,0,10*ROW('Hygiene Data'!F117))),DY123="",ISNUMBER(OFFSET('Hygiene Data'!$F$8,0,10*ROW('Hygiene Data'!F117)))),OFFSET('Hygiene Data'!$F$8,0,10*ROW('Hygiene Data'!F117)),NA())))</f>
        <v>#N/A</v>
      </c>
      <c r="BK123" s="121" t="e">
        <f ca="1">+IF(AND(ISNUMBER(OFFSET('Hygiene Data'!$F$10,0,10*ROW('Hygiene Data'!F117))),DZ123="Yes"),OFFSET('Hygiene Data'!$F$10,0,10*ROW('Hygiene Data'!F117)),IF(AND(ISNUMBER(OFFSET('Hygiene Data'!$F$10,0,10*ROW('Hygiene Data'!F117))),DZ123="No",ISNUMBER(OFFSET('Hygiene Data'!$F$10,0,10*ROW('Hygiene Data'!F117)))),CONCATENATE("[",ROUND(OFFSET('Hygiene Data'!$F$10,0,10*ROW('Hygiene Data'!F117)),0),"]"),IF(AND(ISNUMBER(OFFSET('Hygiene Data'!$F$10,0,10*ROW('Hygiene Data'!F117))),DZ123="",ISNUMBER(OFFSET('Hygiene Data'!$F$10,0,10*ROW('Hygiene Data'!F117)))),OFFSET('Hygiene Data'!$F$10,0,10*ROW('Hygiene Data'!F117)),NA())))</f>
        <v>#N/A</v>
      </c>
      <c r="BL123" s="121" t="e">
        <f ca="1">+IF(AND(ISNUMBER(OFFSET('Hygiene Data'!$G$6,0,10*ROW('Hygiene Data'!G117))),EA123="Yes"),OFFSET('Hygiene Data'!$G$6,0,10*ROW('Hygiene Data'!G117)),IF(AND(ISNUMBER(OFFSET('Hygiene Data'!$G$6,0,10*ROW('Hygiene Data'!G117))),EA123="No",ISNUMBER(OFFSET('Hygiene Data'!$G$6,0,10*ROW('Hygiene Data'!G117)))),CONCATENATE("[",ROUND(OFFSET('Hygiene Data'!$G$6,0,10*ROW('Hygiene Data'!G117)),0),"]"),IF(AND(ISNUMBER(OFFSET('Hygiene Data'!$G$6,0,10*ROW('Hygiene Data'!G117))),EA123="",ISNUMBER(OFFSET('Hygiene Data'!$G$6,0,10*ROW('Hygiene Data'!G117)))),OFFSET('Hygiene Data'!$G$6,0,10*ROW('Hygiene Data'!G117)),NA())))</f>
        <v>#N/A</v>
      </c>
      <c r="BM123" s="121" t="e">
        <f ca="1">+IF(AND(ISNUMBER(OFFSET('Hygiene Data'!$G$8,0,10*ROW('Hygiene Data'!G117))),EB123="Yes"),OFFSET('Hygiene Data'!$G$8,0,10*ROW('Hygiene Data'!G117)),IF(AND(ISNUMBER(OFFSET('Hygiene Data'!$G$8,0,10*ROW('Hygiene Data'!G117))),EB123="No",ISNUMBER(OFFSET('Hygiene Data'!$G$8,0,10*ROW('Hygiene Data'!G117)))),CONCATENATE("[",ROUND(OFFSET('Hygiene Data'!$G$8,0,10*ROW('Hygiene Data'!G117)),0),"]"),IF(AND(ISNUMBER(OFFSET('Hygiene Data'!$G$8,0,10*ROW('Hygiene Data'!G117))),EB123="",ISNUMBER(OFFSET('Hygiene Data'!$G$8,0,10*ROW('Hygiene Data'!G117)))),OFFSET('Hygiene Data'!$G$8,0,10*ROW('Hygiene Data'!G117)),NA())))</f>
        <v>#N/A</v>
      </c>
      <c r="BN123" s="121" t="e">
        <f ca="1">+IF(AND(ISNUMBER(OFFSET('Hygiene Data'!$G$10,0,10*ROW('Hygiene Data'!G117))),EC123="Yes"),OFFSET('Hygiene Data'!$G$10,0,10*ROW('Hygiene Data'!G117)),IF(AND(ISNUMBER(OFFSET('Hygiene Data'!$G$10,0,10*ROW('Hygiene Data'!G117))),EC123="No",ISNUMBER(OFFSET('Hygiene Data'!$G$10,0,10*ROW('Hygiene Data'!G117)))),CONCATENATE("[",ROUND(OFFSET('Hygiene Data'!$G$10,0,10*ROW('Hygiene Data'!G117)),0),"]"),IF(AND(ISNUMBER(OFFSET('Hygiene Data'!$G$10,0,10*ROW('Hygiene Data'!G117))),EC123="",ISNUMBER(OFFSET('Hygiene Data'!$G$10,0,10*ROW('Hygiene Data'!G117)))),OFFSET('Hygiene Data'!$G$10,0,10*ROW('Hygiene Data'!G117)),NA())))</f>
        <v>#N/A</v>
      </c>
      <c r="BO123" s="121" t="e">
        <f ca="1">+IF(AND(ISNUMBER(OFFSET('Hygiene Data'!$H$6,0,10*ROW('Hygiene Data'!H117))),ED123="Yes"),OFFSET('Hygiene Data'!$H$6,0,10*ROW('Hygiene Data'!H117)),IF(AND(ISNUMBER(OFFSET('Hygiene Data'!$H$6,0,10*ROW('Hygiene Data'!H117))),ED123="No",ISNUMBER(OFFSET('Hygiene Data'!$H$6,0,10*ROW('Hygiene Data'!H117)))),CONCATENATE("[",ROUND(OFFSET('Hygiene Data'!$H$6,0,10*ROW('Hygiene Data'!H117)),0),"]"),IF(AND(ISNUMBER(OFFSET('Hygiene Data'!$H$6,0,10*ROW('Hygiene Data'!H117))),ED123="",ISNUMBER(OFFSET('Hygiene Data'!$H$6,0,10*ROW('Hygiene Data'!H117)))),OFFSET('Hygiene Data'!$H$6,0,10*ROW('Hygiene Data'!H117)),NA())))</f>
        <v>#N/A</v>
      </c>
      <c r="BP123" s="121" t="e">
        <f ca="1">+IF(AND(ISNUMBER(OFFSET('Hygiene Data'!$H$8,0,10*ROW('Hygiene Data'!H117))),EE123="Yes"),OFFSET('Hygiene Data'!$H$8,0,10*ROW('Hygiene Data'!H117)),IF(AND(ISNUMBER(OFFSET('Hygiene Data'!$H$8,0,10*ROW('Hygiene Data'!H117))),EE123="No",ISNUMBER(OFFSET('Hygiene Data'!$H$8,0,10*ROW('Hygiene Data'!H117)))),CONCATENATE("[",ROUND(OFFSET('Hygiene Data'!$H$8,0,10*ROW('Hygiene Data'!H117)),0),"]"),IF(AND(ISNUMBER(OFFSET('Hygiene Data'!$H$8,0,10*ROW('Hygiene Data'!H117))),EE123="",ISNUMBER(OFFSET('Hygiene Data'!$H$8,0,10*ROW('Hygiene Data'!H117)))),OFFSET('Hygiene Data'!$H$8,0,10*ROW('Hygiene Data'!H117)),NA())))</f>
        <v>#N/A</v>
      </c>
      <c r="BQ123" s="121" t="e">
        <f ca="1">+IF(AND(ISNUMBER(OFFSET('Hygiene Data'!$H$10,0,10*ROW('Hygiene Data'!H117))),EF123="Yes"),OFFSET('Hygiene Data'!$H$10,0,10*ROW('Hygiene Data'!H117)),IF(AND(ISNUMBER(OFFSET('Hygiene Data'!$H$10,0,10*ROW('Hygiene Data'!H117))),EF123="No",ISNUMBER(OFFSET('Hygiene Data'!$H$10,0,10*ROW('Hygiene Data'!H117)))),CONCATENATE("[",ROUND(OFFSET('Hygiene Data'!$H$10,0,10*ROW('Hygiene Data'!H117)),0),"]"),IF(AND(ISNUMBER(OFFSET('Hygiene Data'!$H$10,0,10*ROW('Hygiene Data'!H117))),EF123="",ISNUMBER(OFFSET('Hygiene Data'!$H$10,0,10*ROW('Hygiene Data'!H117)))),OFFSET('Hygiene Data'!$H$10,0,10*ROW('Hygiene Data'!H117)),NA())))</f>
        <v>#N/A</v>
      </c>
      <c r="BS123" s="28" t="str">
        <f ca="1">+IF(OFFSET('Water Data'!$C$28,0,10*ROW('Water Data'!C117))="","",OFFSET('Water Data'!$C$28,0,10*ROW('Water Data'!C117)))</f>
        <v/>
      </c>
      <c r="BT123" s="28" t="str">
        <f ca="1">+IF(OFFSET('Water Data'!$C$29,0,10*ROW('Water Data'!C117))="","",OFFSET('Water Data'!$C$29,0,10*ROW('Water Data'!C117)))</f>
        <v/>
      </c>
      <c r="BU123" s="28" t="str">
        <f ca="1">+IF(OFFSET('Water Data'!$C$30,0,10*ROW('Water Data'!C117))="","",OFFSET('Water Data'!$C$30,0,10*ROW('Water Data'!C117)))</f>
        <v/>
      </c>
      <c r="BV123" s="28" t="str">
        <f ca="1">+IF(OFFSET('Water Data'!$D$28,0,10*ROW('Water Data'!D117))="","",OFFSET('Water Data'!$D$28,0,10*ROW('Water Data'!D117)))</f>
        <v/>
      </c>
      <c r="BW123" s="28" t="str">
        <f ca="1">+IF(OFFSET('Water Data'!$D$29,0,10*ROW('Water Data'!D117))="","",OFFSET('Water Data'!$D$29,0,10*ROW('Water Data'!D117)))</f>
        <v/>
      </c>
      <c r="BX123" s="28" t="str">
        <f ca="1">+IF(OFFSET('Water Data'!$D$30,0,10*ROW('Water Data'!D117))="","",OFFSET('Water Data'!$D$30,0,10*ROW('Water Data'!D117)))</f>
        <v/>
      </c>
      <c r="BY123" s="28" t="str">
        <f ca="1">+IF(OFFSET('Water Data'!$E$28,0,10*ROW('Water Data'!E117))="","",OFFSET('Water Data'!$E$28,0,10*ROW('Water Data'!E117)))</f>
        <v/>
      </c>
      <c r="BZ123" s="28" t="str">
        <f ca="1">+IF(OFFSET('Water Data'!$E$29,0,10*ROW('Water Data'!E117))="","",OFFSET('Water Data'!$E$29,0,10*ROW('Water Data'!E117)))</f>
        <v/>
      </c>
      <c r="CA123" s="28" t="str">
        <f ca="1">+IF(OFFSET('Water Data'!$E$30,0,10*ROW('Water Data'!E117))="","",OFFSET('Water Data'!$E$30,0,10*ROW('Water Data'!E117)))</f>
        <v/>
      </c>
      <c r="CB123" s="28" t="str">
        <f ca="1">+IF(OFFSET('Water Data'!$F$28,0,10*ROW('Water Data'!F117))="","",OFFSET('Water Data'!$F$28,0,10*ROW('Water Data'!F117)))</f>
        <v/>
      </c>
      <c r="CC123" s="28" t="str">
        <f ca="1">+IF(OFFSET('Water Data'!$F$29,0,10*ROW('Water Data'!F117))="","",OFFSET('Water Data'!$F$29,0,10*ROW('Water Data'!F117)))</f>
        <v/>
      </c>
      <c r="CD123" s="28" t="str">
        <f ca="1">+IF(OFFSET('Water Data'!$F$30,0,10*ROW('Water Data'!F117))="","",OFFSET('Water Data'!$F$30,0,10*ROW('Water Data'!F117)))</f>
        <v/>
      </c>
      <c r="CE123" s="28" t="str">
        <f ca="1">+IF(OFFSET('Water Data'!$G$28,0,10*ROW('Water Data'!G117))="","",OFFSET('Water Data'!$G$28,0,10*ROW('Water Data'!G117)))</f>
        <v/>
      </c>
      <c r="CF123" s="28" t="str">
        <f ca="1">+IF(OFFSET('Water Data'!$G$29,0,10*ROW('Water Data'!G117))="","",OFFSET('Water Data'!$G$29,0,10*ROW('Water Data'!G117)))</f>
        <v/>
      </c>
      <c r="CG123" s="28" t="str">
        <f ca="1">+IF(OFFSET('Water Data'!$G$30,0,10*ROW('Water Data'!G117))="","",OFFSET('Water Data'!$G$30,0,10*ROW('Water Data'!G117)))</f>
        <v/>
      </c>
      <c r="CH123" s="28" t="str">
        <f ca="1">+IF(OFFSET('Water Data'!$H$28,0,10*ROW('Water Data'!H117))="","",OFFSET('Water Data'!$H$28,0,10*ROW('Water Data'!H117)))</f>
        <v/>
      </c>
      <c r="CI123" s="28" t="str">
        <f ca="1">+IF(OFFSET('Water Data'!$H$29,0,10*ROW('Water Data'!H117))="","",OFFSET('Water Data'!$H$29,0,10*ROW('Water Data'!H117)))</f>
        <v/>
      </c>
      <c r="CJ123" s="28" t="str">
        <f ca="1">+IF(OFFSET('Water Data'!$H$30,0,10*ROW('Water Data'!H117))="","",OFFSET('Water Data'!$H$30,0,10*ROW('Water Data'!H117)))</f>
        <v/>
      </c>
      <c r="CK123" s="28" t="str">
        <f ca="1">+IF(OFFSET('Sanitation Data'!$C$29,0,10*ROW('Sanitation Data'!C117))="","",OFFSET('Sanitation Data'!$C$29,0,10*ROW('Sanitation Data'!C117)))</f>
        <v/>
      </c>
      <c r="CL123" s="28" t="str">
        <f ca="1">+IF(OFFSET('Sanitation Data'!$C$30,0,10*ROW('Sanitation Data'!C117))="","",OFFSET('Sanitation Data'!$C$30,0,10*ROW('Sanitation Data'!C117)))</f>
        <v/>
      </c>
      <c r="CM123" s="28" t="str">
        <f ca="1">+IF(OFFSET('Sanitation Data'!$C$31,0,10*ROW('Sanitation Data'!C117))="","",OFFSET('Sanitation Data'!$C$31,0,10*ROW('Sanitation Data'!C117)))</f>
        <v/>
      </c>
      <c r="CN123" s="28" t="str">
        <f ca="1">+IF(OFFSET('Sanitation Data'!$C$32,0,10*ROW('Sanitation Data'!C117))="","",OFFSET('Sanitation Data'!$C$32,0,10*ROW('Sanitation Data'!C117)))</f>
        <v/>
      </c>
      <c r="CO123" s="28" t="str">
        <f ca="1">+IF(OFFSET('Sanitation Data'!$C$33,0,10*ROW('Sanitation Data'!C117))="","",OFFSET('Sanitation Data'!$C$33,0,10*ROW('Sanitation Data'!C117)))</f>
        <v/>
      </c>
      <c r="CP123" s="28" t="str">
        <f ca="1">+IF(OFFSET('Sanitation Data'!$D$29,0,10*ROW('Sanitation Data'!D117))="","",OFFSET('Sanitation Data'!$D$29,0,10*ROW('Sanitation Data'!D117)))</f>
        <v/>
      </c>
      <c r="CQ123" s="28" t="str">
        <f ca="1">+IF(OFFSET('Sanitation Data'!$D$30,0,10*ROW('Sanitation Data'!D117))="","",OFFSET('Sanitation Data'!$D$30,0,10*ROW('Sanitation Data'!D117)))</f>
        <v/>
      </c>
      <c r="CR123" s="28" t="str">
        <f ca="1">+IF(OFFSET('Sanitation Data'!$D$31,0,10*ROW('Sanitation Data'!D117))="","",OFFSET('Sanitation Data'!$D$31,0,10*ROW('Sanitation Data'!D117)))</f>
        <v/>
      </c>
      <c r="CS123" s="28" t="str">
        <f ca="1">+IF(OFFSET('Sanitation Data'!$D$32,0,10*ROW('Sanitation Data'!D117))="","",OFFSET('Sanitation Data'!$D$32,0,10*ROW('Sanitation Data'!D117)))</f>
        <v/>
      </c>
      <c r="CT123" s="28" t="str">
        <f ca="1">+IF(OFFSET('Sanitation Data'!$D$33,0,10*ROW('Sanitation Data'!D117))="","",OFFSET('Sanitation Data'!$D$33,0,10*ROW('Sanitation Data'!D117)))</f>
        <v/>
      </c>
      <c r="CU123" s="28" t="str">
        <f ca="1">+IF(OFFSET('Sanitation Data'!$E$29,0,10*ROW('Sanitation Data'!E117))="","",OFFSET('Sanitation Data'!$E$29,0,10*ROW('Sanitation Data'!E117)))</f>
        <v/>
      </c>
      <c r="CV123" s="28" t="str">
        <f ca="1">+IF(OFFSET('Sanitation Data'!$E$30,0,10*ROW('Sanitation Data'!E117))="","",OFFSET('Sanitation Data'!$E$30,0,10*ROW('Sanitation Data'!E117)))</f>
        <v/>
      </c>
      <c r="CW123" s="28" t="str">
        <f ca="1">+IF(OFFSET('Sanitation Data'!$E$31,0,10*ROW('Sanitation Data'!E117))="","",OFFSET('Sanitation Data'!$E$31,0,10*ROW('Sanitation Data'!E117)))</f>
        <v/>
      </c>
      <c r="CX123" s="28" t="str">
        <f ca="1">+IF(OFFSET('Sanitation Data'!$E$32,0,10*ROW('Sanitation Data'!E117))="","",OFFSET('Sanitation Data'!$E$32,0,10*ROW('Sanitation Data'!E117)))</f>
        <v/>
      </c>
      <c r="CY123" s="28" t="str">
        <f ca="1">+IF(OFFSET('Sanitation Data'!$E$33,0,10*ROW('Sanitation Data'!E117))="","",OFFSET('Sanitation Data'!$E$33,0,10*ROW('Sanitation Data'!E117)))</f>
        <v/>
      </c>
      <c r="CZ123" s="28" t="str">
        <f ca="1">+IF(OFFSET('Sanitation Data'!$F$29,0,10*ROW('Sanitation Data'!F117))="","",OFFSET('Sanitation Data'!$F$29,0,10*ROW('Sanitation Data'!F117)))</f>
        <v/>
      </c>
      <c r="DA123" s="28" t="str">
        <f ca="1">+IF(OFFSET('Sanitation Data'!$F$30,0,10*ROW('Sanitation Data'!F117))="","",OFFSET('Sanitation Data'!$F$30,0,10*ROW('Sanitation Data'!F117)))</f>
        <v/>
      </c>
      <c r="DB123" s="28" t="str">
        <f ca="1">+IF(OFFSET('Sanitation Data'!$F$31,0,10*ROW('Sanitation Data'!F117))="","",OFFSET('Sanitation Data'!$F$31,0,10*ROW('Sanitation Data'!F117)))</f>
        <v/>
      </c>
      <c r="DC123" s="28" t="str">
        <f ca="1">+IF(OFFSET('Sanitation Data'!$F$32,0,10*ROW('Sanitation Data'!F117))="","",OFFSET('Sanitation Data'!$F$32,0,10*ROW('Sanitation Data'!F117)))</f>
        <v/>
      </c>
      <c r="DD123" s="28" t="str">
        <f ca="1">+IF(OFFSET('Sanitation Data'!$F$33,0,10*ROW('Sanitation Data'!F117))="","",OFFSET('Sanitation Data'!$F$33,0,10*ROW('Sanitation Data'!F117)))</f>
        <v/>
      </c>
      <c r="DE123" s="28" t="str">
        <f ca="1">+IF(OFFSET('Sanitation Data'!$G$29,0,10*ROW('Sanitation Data'!G117))="","",OFFSET('Sanitation Data'!$G$29,0,10*ROW('Sanitation Data'!G117)))</f>
        <v/>
      </c>
      <c r="DF123" s="28" t="str">
        <f ca="1">+IF(OFFSET('Sanitation Data'!$G$30,0,10*ROW('Sanitation Data'!G117))="","",OFFSET('Sanitation Data'!$G$30,0,10*ROW('Sanitation Data'!G117)))</f>
        <v/>
      </c>
      <c r="DG123" s="28" t="str">
        <f ca="1">+IF(OFFSET('Sanitation Data'!$G$31,0,10*ROW('Sanitation Data'!G117))="","",OFFSET('Sanitation Data'!$G$31,0,10*ROW('Sanitation Data'!G117)))</f>
        <v/>
      </c>
      <c r="DH123" s="28" t="str">
        <f ca="1">+IF(OFFSET('Sanitation Data'!$G$32,0,10*ROW('Sanitation Data'!G117))="","",OFFSET('Sanitation Data'!$G$32,0,10*ROW('Sanitation Data'!G117)))</f>
        <v/>
      </c>
      <c r="DI123" s="28" t="str">
        <f ca="1">+IF(OFFSET('Sanitation Data'!$G$33,0,10*ROW('Sanitation Data'!G117))="","",OFFSET('Sanitation Data'!$G$33,0,10*ROW('Sanitation Data'!G117)))</f>
        <v/>
      </c>
      <c r="DJ123" s="28" t="str">
        <f ca="1">+IF(OFFSET('Sanitation Data'!$H$29,0,10*ROW('Sanitation Data'!H117))="","",OFFSET('Sanitation Data'!$H$29,0,10*ROW('Sanitation Data'!H117)))</f>
        <v/>
      </c>
      <c r="DK123" s="28" t="str">
        <f ca="1">+IF(OFFSET('Sanitation Data'!$H$30,0,10*ROW('Sanitation Data'!H117))="","",OFFSET('Sanitation Data'!$H$30,0,10*ROW('Sanitation Data'!H117)))</f>
        <v/>
      </c>
      <c r="DL123" s="28" t="str">
        <f ca="1">+IF(OFFSET('Sanitation Data'!$H$31,0,10*ROW('Sanitation Data'!H117))="","",OFFSET('Sanitation Data'!$H$31,0,10*ROW('Sanitation Data'!H117)))</f>
        <v/>
      </c>
      <c r="DM123" s="28" t="str">
        <f ca="1">+IF(OFFSET('Sanitation Data'!$H$32,0,10*ROW('Sanitation Data'!H117))="","",OFFSET('Sanitation Data'!$H$32,0,10*ROW('Sanitation Data'!H117)))</f>
        <v/>
      </c>
      <c r="DN123" s="28" t="str">
        <f ca="1">+IF(OFFSET('Sanitation Data'!$H$33,0,10*ROW('Sanitation Data'!H117))="","",OFFSET('Sanitation Data'!$H$33,0,10*ROW('Sanitation Data'!H117)))</f>
        <v/>
      </c>
      <c r="DO123" s="28" t="str">
        <f ca="1">+IF(OFFSET('Hygiene Data'!$C$12,0,10*ROW('Hygiene Data'!C117))="","",OFFSET('Hygiene Data'!$C$12,0,10*ROW('Hygiene Data'!C117)))</f>
        <v/>
      </c>
      <c r="DP123" s="28" t="str">
        <f ca="1">+IF(OFFSET('Hygiene Data'!$C$13,0,10*ROW('Hygiene Data'!C117))="","",OFFSET('Hygiene Data'!$C$13,0,10*ROW('Hygiene Data'!C117)))</f>
        <v/>
      </c>
      <c r="DQ123" s="28" t="str">
        <f ca="1">+IF(OFFSET('Hygiene Data'!$C$14,0,10*ROW('Hygiene Data'!C117))="","",OFFSET('Hygiene Data'!$C$14,0,10*ROW('Hygiene Data'!C117)))</f>
        <v/>
      </c>
      <c r="DR123" s="28" t="str">
        <f ca="1">+IF(OFFSET('Hygiene Data'!$D$12,0,10*ROW('Hygiene Data'!D117))="","",OFFSET('Hygiene Data'!$D$12,0,10*ROW('Hygiene Data'!D117)))</f>
        <v/>
      </c>
      <c r="DS123" s="28" t="str">
        <f ca="1">+IF(OFFSET('Hygiene Data'!$D$13,0,10*ROW('Hygiene Data'!D117))="","",OFFSET('Hygiene Data'!$D$13,0,10*ROW('Hygiene Data'!D117)))</f>
        <v/>
      </c>
      <c r="DT123" s="28" t="str">
        <f ca="1">+IF(OFFSET('Hygiene Data'!$D$14,0,10*ROW('Hygiene Data'!D117))="","",OFFSET('Hygiene Data'!$D$14,0,10*ROW('Hygiene Data'!D117)))</f>
        <v/>
      </c>
      <c r="DU123" s="28" t="str">
        <f ca="1">+IF(OFFSET('Hygiene Data'!$E$12,0,10*ROW('Hygiene Data'!E117))="","",OFFSET('Hygiene Data'!$E$12,0,10*ROW('Hygiene Data'!E117)))</f>
        <v/>
      </c>
      <c r="DV123" s="28" t="str">
        <f ca="1">+IF(OFFSET('Hygiene Data'!$E$13,0,10*ROW('Hygiene Data'!E117))="","",OFFSET('Hygiene Data'!$E$13,0,10*ROW('Hygiene Data'!E117)))</f>
        <v/>
      </c>
      <c r="DW123" s="28" t="str">
        <f ca="1">+IF(OFFSET('Hygiene Data'!$E$14,0,10*ROW('Hygiene Data'!E117))="","",OFFSET('Hygiene Data'!$E$14,0,10*ROW('Hygiene Data'!E117)))</f>
        <v/>
      </c>
      <c r="DX123" s="28" t="str">
        <f ca="1">+IF(OFFSET('Hygiene Data'!$F$12,0,10*ROW('Hygiene Data'!F117))="","",OFFSET('Hygiene Data'!$F$12,0,10*ROW('Hygiene Data'!F117)))</f>
        <v/>
      </c>
      <c r="DY123" s="28" t="str">
        <f ca="1">+IF(OFFSET('Hygiene Data'!$F$13,0,10*ROW('Hygiene Data'!F117))="","",OFFSET('Hygiene Data'!$F$13,0,10*ROW('Hygiene Data'!F117)))</f>
        <v/>
      </c>
      <c r="DZ123" s="28" t="str">
        <f ca="1">+IF(OFFSET('Hygiene Data'!$F$14,0,10*ROW('Hygiene Data'!F117))="","",OFFSET('Hygiene Data'!$F$14,0,10*ROW('Hygiene Data'!F117)))</f>
        <v/>
      </c>
      <c r="EA123" s="28" t="str">
        <f ca="1">+IF(OFFSET('Hygiene Data'!$G$12,0,10*ROW('Hygiene Data'!G117))="","",OFFSET('Hygiene Data'!$G$12,0,10*ROW('Hygiene Data'!G117)))</f>
        <v/>
      </c>
      <c r="EB123" s="28" t="str">
        <f ca="1">+IF(OFFSET('Hygiene Data'!$G$13,0,10*ROW('Hygiene Data'!G117))="","",OFFSET('Hygiene Data'!$G$13,0,10*ROW('Hygiene Data'!G117)))</f>
        <v/>
      </c>
      <c r="EC123" s="28" t="str">
        <f ca="1">+IF(OFFSET('Hygiene Data'!$G$14,0,10*ROW('Hygiene Data'!G117))="","",OFFSET('Hygiene Data'!$G$14,0,10*ROW('Hygiene Data'!G117)))</f>
        <v/>
      </c>
      <c r="ED123" s="28" t="str">
        <f ca="1">+IF(OFFSET('Hygiene Data'!$H$12,0,10*ROW('Hygiene Data'!H117))="","",OFFSET('Hygiene Data'!$H$12,0,10*ROW('Hygiene Data'!H117)))</f>
        <v/>
      </c>
      <c r="EE123" s="28" t="str">
        <f ca="1">+IF(OFFSET('Hygiene Data'!$H$13,0,10*ROW('Hygiene Data'!H117))="","",OFFSET('Hygiene Data'!$H$13,0,10*ROW('Hygiene Data'!H117)))</f>
        <v/>
      </c>
      <c r="EF123" s="28" t="str">
        <f ca="1">+IF(OFFSET('Hygiene Data'!$H$14,0,10*ROW('Hygiene Data'!H117))="","",OFFSET('Hygiene Data'!$H$14,0,10*ROW('Hygiene Data'!H117)))</f>
        <v/>
      </c>
    </row>
    <row r="124" spans="1:136" x14ac:dyDescent="0.2">
      <c r="A124" s="44" t="str">
        <f ca="1">+IF(OFFSET('Water Data'!$B$1,0,10*ROW('Water Data'!B121))="","",OFFSET('Water Data'!$B$1,0,10*ROW('Water Data'!B121)))</f>
        <v/>
      </c>
      <c r="B124" s="44" t="str">
        <f ca="1">+IF(OFFSET('Water Data'!$A$3,0,10*ROW('Water Data'!A121))="","",OFFSET('Water Data'!$A$3,0,10*ROW('Water Data'!A121)))</f>
        <v/>
      </c>
      <c r="C124" s="44" t="str">
        <f ca="1">+IF(OFFSET('Water Data'!$C$3,0,10*ROW('Water Data'!C121))="","",OFFSET('Water Data'!$C$3,0,10*ROW('Water Data'!C121)))</f>
        <v/>
      </c>
      <c r="D124" s="119" t="e">
        <f ca="1">+IF(AND(ISNUMBER(OFFSET('Water Data'!$C$5,0,10*ROW('Water Data'!C118))),BS124="Yes"),100-OFFSET('Water Data'!$C$5,0,10*ROW('Water Data'!C118)),IF(AND(ISNUMBER(OFFSET('Water Data'!$C$5,0,10*ROW('Water Data'!C118))),BS124="No",ISNUMBER(OFFSET('Water Data'!$C$5,0,10*ROW('Water Data'!C118)))),CONCATENATE("[",ROUND(100-OFFSET('Water Data'!$C$5,0,10*ROW('Water Data'!C118)),0),"]"),IF(AND(ISNUMBER(OFFSET('Water Data'!$C$5,0,10*ROW('Water Data'!C118))),BS124="",ISNUMBER(OFFSET('Water Data'!$C$5,0,10*ROW('Water Data'!C118)))),100-OFFSET('Water Data'!$C$5,0,10*ROW('Water Data'!C118)),NA())))</f>
        <v>#N/A</v>
      </c>
      <c r="E124" s="119" t="e">
        <f ca="1">+IF(AND(ISNUMBER(OFFSET('Water Data'!$C$7,0,10*ROW('Water Data'!D118))),BT124="Yes"),OFFSET('Water Data'!$C$7,0,10*ROW('Water Data'!C118)),IF(AND(ISNUMBER(OFFSET('Water Data'!$C$7,0,10*ROW('Water Data'!C118))),BT124="No",ISNUMBER(OFFSET('Water Data'!$C$7,0,10*ROW('Water Data'!C118)))),CONCATENATE("[",ROUND(OFFSET('Water Data'!$C$7,0,10*ROW('Water Data'!C118)),0),"]"),IF(AND(ISNUMBER(OFFSET('Water Data'!$C$7,0,10*ROW('Water Data'!C118))),BT124="",ISNUMBER(OFFSET('Water Data'!$C$7,0,10*ROW('Water Data'!C118)))),OFFSET('Water Data'!$C$7,0,10*ROW('Water Data'!C118)),NA())))</f>
        <v>#N/A</v>
      </c>
      <c r="F124" s="119" t="e">
        <f ca="1">+IF(AND(ISNUMBER(OFFSET('Water Data'!$C$10,0,10*ROW('Water Data'!C118))),BU124="Yes"),OFFSET('Water Data'!$C$10,0,10*ROW('Water Data'!C118)),IF(AND(ISNUMBER(OFFSET('Water Data'!$C$10,0,10*ROW('Water Data'!C118))),BU124="No",ISNUMBER(OFFSET('Water Data'!$C$10,0,10*ROW('Water Data'!C118)))),CONCATENATE("[",ROUND(OFFSET('Water Data'!$C$10,0,10*ROW('Water Data'!C118)),0),"]"),IF(AND(ISNUMBER(OFFSET('Water Data'!$C$10,0,10*ROW('Water Data'!C118))),BU124="",ISNUMBER(OFFSET('Water Data'!$C$10,0,10*ROW('Water Data'!C118)))),OFFSET('Water Data'!$C$10,0,10*ROW('Water Data'!C118)),NA())))</f>
        <v>#N/A</v>
      </c>
      <c r="G124" s="119" t="e">
        <f ca="1">+IF(AND(ISNUMBER(OFFSET('Water Data'!$D$5,0,10*ROW('Water Data'!D118))),BV124="Yes"),100-OFFSET('Water Data'!$D$5,0,10*ROW('Water Data'!D118)),IF(AND(ISNUMBER(OFFSET('Water Data'!$D$5,0,10*ROW('Water Data'!D118))),BV124="No",ISNUMBER(OFFSET('Water Data'!$D$5,0,10*ROW('Water Data'!D118)))),CONCATENATE("[",ROUND(100-OFFSET('Water Data'!$D$5,0,10*ROW('Water Data'!D118)),0),"]"),IF(AND(ISNUMBER(OFFSET('Water Data'!$D$5,0,10*ROW('Water Data'!D118))),BV124="",ISNUMBER(OFFSET('Water Data'!$D$5,0,10*ROW('Water Data'!D118)))),100-OFFSET('Water Data'!$D$5,0,10*ROW('Water Data'!D118)),NA())))</f>
        <v>#N/A</v>
      </c>
      <c r="H124" s="119" t="e">
        <f ca="1">+IF(AND(ISNUMBER(OFFSET('Water Data'!$D$7,0,10*ROW('Water Data'!D118))),BW124="Yes"),OFFSET('Water Data'!$D$7,0,10*ROW('Water Data'!D118)),IF(AND(ISNUMBER(OFFSET('Water Data'!$D$7,0,10*ROW('Water Data'!D118))),BW124="No",ISNUMBER(OFFSET('Water Data'!$D$7,0,10*ROW('Water Data'!D118)))),CONCATENATE("[",ROUND(OFFSET('Water Data'!$C$7,0,10*ROW('Water Data'!D118)),0),"]"),IF(AND(ISNUMBER(OFFSET('Water Data'!$D$7,0,10*ROW('Water Data'!D118))),BW124="",ISNUMBER(OFFSET('Water Data'!$D$7,0,10*ROW('Water Data'!D118)))),OFFSET('Water Data'!$D$7,0,10*ROW('Water Data'!D118)),NA())))</f>
        <v>#N/A</v>
      </c>
      <c r="I124" s="119" t="e">
        <f ca="1">+IF(AND(ISNUMBER(OFFSET('Water Data'!$D$10,0,10*ROW('Water Data'!D118))),BX124="Yes"),OFFSET('Water Data'!$D$10,0,10*ROW('Water Data'!D118)),IF(AND(ISNUMBER(OFFSET('Water Data'!$D$10,0,10*ROW('Water Data'!D118))),BX124="No",ISNUMBER(OFFSET('Water Data'!$D$10,0,10*ROW('Water Data'!D118)))),CONCATENATE("[",ROUND(OFFSET('Water Data'!$D$10,0,10*ROW('Water Data'!D118)),0),"]"),IF(AND(ISNUMBER(OFFSET('Water Data'!$D$10,0,10*ROW('Water Data'!D118))),BX124="",ISNUMBER(OFFSET('Water Data'!$D$10,0,10*ROW('Water Data'!D118)))),OFFSET('Water Data'!$D$10,0,10*ROW('Water Data'!D118)),NA())))</f>
        <v>#N/A</v>
      </c>
      <c r="J124" s="119" t="e">
        <f ca="1">+IF(AND(ISNUMBER(OFFSET('Water Data'!$E$5,0,10*ROW('Water Data'!E118))),BY124="Yes"),100-OFFSET('Water Data'!$E$5,0,10*ROW('Water Data'!E118)),IF(AND(ISNUMBER(OFFSET('Water Data'!$E$5,0,10*ROW('Water Data'!E118))),BY124="No",ISNUMBER(OFFSET('Water Data'!$E$5,0,10*ROW('Water Data'!E118)))),CONCATENATE("[",ROUND(100-OFFSET('Water Data'!$E$5,0,10*ROW('Water Data'!E118)),0),"]"),IF(AND(ISNUMBER(OFFSET('Water Data'!$E$5,0,10*ROW('Water Data'!E118))),BY124="",ISNUMBER(OFFSET('Water Data'!$E$5,0,10*ROW('Water Data'!E118)))),100-OFFSET('Water Data'!$E$5,0,10*ROW('Water Data'!E118)),NA())))</f>
        <v>#N/A</v>
      </c>
      <c r="K124" s="119" t="e">
        <f ca="1">+IF(AND(ISNUMBER(OFFSET('Water Data'!$E$7,0,10*ROW('Water Data'!E118))),BZ124="Yes"),OFFSET('Water Data'!$E$7,0,10*ROW('Water Data'!E118)),IF(AND(ISNUMBER(OFFSET('Water Data'!$E$7,0,10*ROW('Water Data'!E118))),BZ124="No",ISNUMBER(OFFSET('Water Data'!$E$7,0,10*ROW('Water Data'!E118)))),CONCATENATE("[",ROUND(OFFSET('Water Data'!$E$7,0,10*ROW('Water Data'!E118)),0),"]"),IF(AND(ISNUMBER(OFFSET('Water Data'!$E$7,0,10*ROW('Water Data'!E118))),BZ124="",ISNUMBER(OFFSET('Water Data'!$E$7,0,10*ROW('Water Data'!E118)))),OFFSET('Water Data'!$E$7,0,10*ROW('Water Data'!E118)),NA())))</f>
        <v>#N/A</v>
      </c>
      <c r="L124" s="119" t="e">
        <f ca="1">+IF(AND(ISNUMBER(OFFSET('Water Data'!$E$10,0,10*ROW('Water Data'!E118))),CA124="Yes"),OFFSET('Water Data'!$E$10,0,10*ROW('Water Data'!E118)),IF(AND(ISNUMBER(OFFSET('Water Data'!$E$10,0,10*ROW('Water Data'!E118))),CA124="No",ISNUMBER(OFFSET('Water Data'!$E$10,0,10*ROW('Water Data'!E118)))),CONCATENATE("[",ROUND(OFFSET('Water Data'!$E$10,0,10*ROW('Water Data'!E118)),0),"]"),IF(AND(ISNUMBER(OFFSET('Water Data'!$E$10,0,10*ROW('Water Data'!E118))),CA124="",ISNUMBER(OFFSET('Water Data'!$E$10,0,10*ROW('Water Data'!E118)))),OFFSET('Water Data'!$E$10,0,10*ROW('Water Data'!E118)),NA())))</f>
        <v>#N/A</v>
      </c>
      <c r="M124" s="119" t="e">
        <f ca="1">+IF(AND(ISNUMBER(OFFSET('Water Data'!$F$5,0,10*ROW('Water Data'!F118))),CB124="Yes"),100-OFFSET('Water Data'!$F$5,0,10*ROW('Water Data'!F118)),IF(AND(ISNUMBER(OFFSET('Water Data'!$F$5,0,10*ROW('Water Data'!F118))),CB124="No",ISNUMBER(OFFSET('Water Data'!$F$5,0,10*ROW('Water Data'!F118)))),CONCATENATE("[",ROUND(100-OFFSET('Water Data'!$F$5,0,10*ROW('Water Data'!F118)),0),"]"),IF(AND(ISNUMBER(OFFSET('Water Data'!$F$5,0,10*ROW('Water Data'!F118))),CB124="",ISNUMBER(OFFSET('Water Data'!$F$5,0,10*ROW('Water Data'!F118)))),100-OFFSET('Water Data'!$F$5,0,10*ROW('Water Data'!F118)),NA())))</f>
        <v>#N/A</v>
      </c>
      <c r="N124" s="119" t="e">
        <f ca="1">+IF(AND(ISNUMBER(OFFSET('Water Data'!$F$7,0,10*ROW('Water Data'!F118))),CC124="Yes"),OFFSET('Water Data'!$F$7,0,10*ROW('Water Data'!F118)),IF(AND(ISNUMBER(OFFSET('Water Data'!$F$7,0,10*ROW('Water Data'!F118))),CC124="No",ISNUMBER(OFFSET('Water Data'!$F$7,0,10*ROW('Water Data'!F118)))),CONCATENATE("[",ROUND(OFFSET('Water Data'!$F$7,0,10*ROW('Water Data'!F118)),0),"]"),IF(AND(ISNUMBER(OFFSET('Water Data'!$F$7,0,10*ROW('Water Data'!F118))),CC124="",ISNUMBER(OFFSET('Water Data'!$F$7,0,10*ROW('Water Data'!F118)))),OFFSET('Water Data'!$F$7,0,10*ROW('Water Data'!F118)),NA())))</f>
        <v>#N/A</v>
      </c>
      <c r="O124" s="119" t="e">
        <f ca="1">+IF(AND(ISNUMBER(OFFSET('Water Data'!$F$10,0,10*ROW('Water Data'!F118))),CD124="Yes"),OFFSET('Water Data'!$F$10,0,10*ROW('Water Data'!F118)),IF(AND(ISNUMBER(OFFSET('Water Data'!$F$10,0,10*ROW('Water Data'!F118))),CD124="No",ISNUMBER(OFFSET('Water Data'!$F$10,0,10*ROW('Water Data'!F118)))),CONCATENATE("[",ROUND(OFFSET('Water Data'!$F$10,0,10*ROW('Water Data'!F118)),0),"]"),IF(AND(ISNUMBER(OFFSET('Water Data'!$F$10,0,10*ROW('Water Data'!F118))),CD124="",ISNUMBER(OFFSET('Water Data'!$F$10,0,10*ROW('Water Data'!F118)))),OFFSET('Water Data'!$F$10,0,10*ROW('Water Data'!F118)),NA())))</f>
        <v>#N/A</v>
      </c>
      <c r="P124" s="119" t="e">
        <f ca="1">+IF(AND(ISNUMBER(OFFSET('Water Data'!$G$5,0,10*ROW('Water Data'!G118))),CE124="Yes"),100-OFFSET('Water Data'!$G$5,0,10*ROW('Water Data'!G118)),IF(AND(ISNUMBER(OFFSET('Water Data'!$G$5,0,10*ROW('Water Data'!G118))),CE124="No",ISNUMBER(OFFSET('Water Data'!$G$5,0,10*ROW('Water Data'!G118)))),CONCATENATE("[",ROUND(100-OFFSET('Water Data'!$G$5,0,10*ROW('Water Data'!G118)),0),"]"),IF(AND(ISNUMBER(OFFSET('Water Data'!$G$5,0,10*ROW('Water Data'!G118))),CE124="",ISNUMBER(OFFSET('Water Data'!$G$5,0,10*ROW('Water Data'!G118)))),100-OFFSET('Water Data'!$G$5,0,10*ROW('Water Data'!G118)),NA())))</f>
        <v>#N/A</v>
      </c>
      <c r="Q124" s="119" t="e">
        <f ca="1">+IF(AND(ISNUMBER(OFFSET('Water Data'!$G$7,0,10*ROW('Water Data'!G118))),CF124="Yes"),OFFSET('Water Data'!$G$7,0,10*ROW('Water Data'!G118)),IF(AND(ISNUMBER(OFFSET('Water Data'!$G$7,0,10*ROW('Water Data'!G118))),CF124="No",ISNUMBER(OFFSET('Water Data'!$G$7,0,10*ROW('Water Data'!G118)))),CONCATENATE("[",ROUND(OFFSET('Water Data'!$G$7,0,10*ROW('Water Data'!G118)),0),"]"),IF(AND(ISNUMBER(OFFSET('Water Data'!$G$7,0,10*ROW('Water Data'!G118))),CF124="",ISNUMBER(OFFSET('Water Data'!$G$7,0,10*ROW('Water Data'!G118)))),OFFSET('Water Data'!$G$7,0,10*ROW('Water Data'!G118)),NA())))</f>
        <v>#N/A</v>
      </c>
      <c r="R124" s="119" t="e">
        <f ca="1">+IF(AND(ISNUMBER(OFFSET('Water Data'!$G$10,0,10*ROW('Water Data'!G118))),CG124="Yes"),OFFSET('Water Data'!$G$10,0,10*ROW('Water Data'!G118)),IF(AND(ISNUMBER(OFFSET('Water Data'!$G$10,0,10*ROW('Water Data'!G118))),CG124="No",ISNUMBER(OFFSET('Water Data'!$G$10,0,10*ROW('Water Data'!G118)))),CONCATENATE("[",ROUND(OFFSET('Water Data'!$G$10,0,10*ROW('Water Data'!G118)),0),"]"),IF(AND(ISNUMBER(OFFSET('Water Data'!$G$10,0,10*ROW('Water Data'!G118))),CG124="",ISNUMBER(OFFSET('Water Data'!$G$10,0,10*ROW('Water Data'!G118)))),OFFSET('Water Data'!$G$10,0,10*ROW('Water Data'!G118)),NA())))</f>
        <v>#N/A</v>
      </c>
      <c r="S124" s="119" t="e">
        <f ca="1">+IF(AND(ISNUMBER(OFFSET('Water Data'!$H$5,0,10*ROW('Water Data'!H118))),CH124="Yes"),100-OFFSET('Water Data'!$H$5,0,10*ROW('Water Data'!H118)),IF(AND(ISNUMBER(OFFSET('Water Data'!$H$5,0,10*ROW('Water Data'!H118))),CH124="No",ISNUMBER(OFFSET('Water Data'!$H$5,0,10*ROW('Water Data'!H118)))),CONCATENATE("[",ROUND(100-OFFSET('Water Data'!$H$5,0,10*ROW('Water Data'!H118)),0),"]"),IF(AND(ISNUMBER(OFFSET('Water Data'!$H$5,0,10*ROW('Water Data'!H118))),CH124="",ISNUMBER(OFFSET('Water Data'!$H$5,0,10*ROW('Water Data'!H118)))),100-OFFSET('Water Data'!$H$5,0,10*ROW('Water Data'!H118)),NA())))</f>
        <v>#N/A</v>
      </c>
      <c r="T124" s="119" t="e">
        <f ca="1">+IF(AND(ISNUMBER(OFFSET('Water Data'!$H$7,0,10*ROW('Water Data'!H118))),CI124="Yes"),OFFSET('Water Data'!$H$7,0,10*ROW('Water Data'!H118)),IF(AND(ISNUMBER(OFFSET('Water Data'!$H$7,0,10*ROW('Water Data'!H118))),CI124="No",ISNUMBER(OFFSET('Water Data'!$H$7,0,10*ROW('Water Data'!H118)))),CONCATENATE("[",ROUND(OFFSET('Water Data'!$H$7,0,10*ROW('Water Data'!H118)),0),"]"),IF(AND(ISNUMBER(OFFSET('Water Data'!$H$7,0,10*ROW('Water Data'!H118))),CI124="",ISNUMBER(OFFSET('Water Data'!$H$7,0,10*ROW('Water Data'!H118)))),OFFSET('Water Data'!$H$7,0,10*ROW('Water Data'!H118)),NA())))</f>
        <v>#N/A</v>
      </c>
      <c r="U124" s="119" t="e">
        <f ca="1">+IF(AND(ISNUMBER(OFFSET('Water Data'!$H$10,0,10*ROW('Water Data'!H118))),CJ124="Yes"),OFFSET('Water Data'!$H$10,0,10*ROW('Water Data'!H118)),IF(AND(ISNUMBER(OFFSET('Water Data'!$H$10,0,10*ROW('Water Data'!H118))),CJ124="No",ISNUMBER(OFFSET('Water Data'!$H$10,0,10*ROW('Water Data'!H118)))),CONCATENATE("[",ROUND(OFFSET('Water Data'!$H$10,0,10*ROW('Water Data'!H118)),0),"]"),IF(AND(ISNUMBER(OFFSET('Water Data'!$H$10,0,10*ROW('Water Data'!H118))),CJ124="",ISNUMBER(OFFSET('Water Data'!$H$10,0,10*ROW('Water Data'!H118)))),OFFSET('Water Data'!$H$10,0,10*ROW('Water Data'!H118)),NA())))</f>
        <v>#N/A</v>
      </c>
      <c r="V124" s="120" t="e">
        <f ca="1">+IF(AND(ISNUMBER(OFFSET('Sanitation Data'!$C$5,0,10*ROW('Sanitation Data'!C118))),CK124="Yes"),100-OFFSET('Sanitation Data'!$C$5,0,10*ROW('Sanitation Data'!C118)),IF(AND(ISNUMBER(OFFSET('Sanitation Data'!$C$5,0,10*ROW('Sanitation Data'!C118))),CK124="No",ISNUMBER(OFFSET('Sanitation Data'!$C$5,0,10*ROW('Sanitation Data'!C118)))),CONCATENATE("[",ROUND(100-OFFSET('Sanitation Data'!$C$5,0,10*ROW('Sanitation Data'!C118)),0),"]"),IF(AND(ISNUMBER(OFFSET('Sanitation Data'!$C$5,0,10*ROW('Sanitation Data'!C118))),CK124="",ISNUMBER(OFFSET('Sanitation Data'!$C$5,0,10*ROW('Sanitation Data'!C118)))),100-OFFSET('Sanitation Data'!$C$5,0,10*ROW('Sanitation Data'!C118)),NA())))</f>
        <v>#N/A</v>
      </c>
      <c r="W124" s="120" t="e">
        <f ca="1">+IF(AND(ISNUMBER(OFFSET('Sanitation Data'!$C$7,0,10*ROW('Sanitation Data'!C118))),CL124="Yes"),OFFSET('Sanitation Data'!$C$7,0,10*ROW('Sanitation Data'!C118)),IF(AND(ISNUMBER(OFFSET('Sanitation Data'!$C$7,0,10*ROW('Sanitation Data'!C118))),CL124="No",ISNUMBER(OFFSET('Sanitation Data'!$C$7,0,10*ROW('Sanitation Data'!C118)))),CONCATENATE("[",ROUND(OFFSET('Sanitation Data'!$C$7,0,10*ROW('Sanitation Data'!C118)),0),"]"),IF(AND(ISNUMBER(OFFSET('Sanitation Data'!$C$7,0,10*ROW('Sanitation Data'!C118))),CL124="",ISNUMBER(OFFSET('Sanitation Data'!$C$7,0,10*ROW('Sanitation Data'!C118)))),OFFSET('Sanitation Data'!$C$7,0,10*ROW('Sanitation Data'!C118)),NA())))</f>
        <v>#N/A</v>
      </c>
      <c r="X124" s="120" t="e">
        <f ca="1">+IF(AND(ISNUMBER(OFFSET('Sanitation Data'!$C$11,0,10*ROW('Sanitation Data'!C118))),CM124="Yes"),OFFSET('Sanitation Data'!$C$11,0,10*ROW('Sanitation Data'!C118)),IF(AND(ISNUMBER(OFFSET('Sanitation Data'!$C$11,0,10*ROW('Sanitation Data'!C118))),CM124="No",ISNUMBER(OFFSET('Sanitation Data'!$C$11,0,10*ROW('Sanitation Data'!C118)))),CONCATENATE("[",ROUND(OFFSET('Sanitation Data'!$C$11,0,10*ROW('Sanitation Data'!C118)),0),"]"),IF(AND(ISNUMBER(OFFSET('Sanitation Data'!$C$11,0,10*ROW('Sanitation Data'!C118))),CM124="",ISNUMBER(OFFSET('Sanitation Data'!$C$11,0,10*ROW('Sanitation Data'!C118)))),OFFSET('Sanitation Data'!$C$11,0,10*ROW('Sanitation Data'!C118)),NA())))</f>
        <v>#N/A</v>
      </c>
      <c r="Y124" s="120" t="e">
        <f ca="1">+IF(AND(ISNUMBER(OFFSET('Sanitation Data'!$C$12,0,10*ROW('Sanitation Data'!C118))),CN124="Yes"),OFFSET('Sanitation Data'!$C$12,0,10*ROW('Sanitation Data'!C118)),IF(AND(ISNUMBER(OFFSET('Sanitation Data'!$C$12,0,10*ROW('Sanitation Data'!C118))),CN124="No",ISNUMBER(OFFSET('Sanitation Data'!$C$12,0,10*ROW('Sanitation Data'!C118)))),CONCATENATE("[",ROUND(OFFSET('Sanitation Data'!$C$12,0,10*ROW('Sanitation Data'!C118)),0),"]"),IF(AND(ISNUMBER(OFFSET('Sanitation Data'!$C$12,0,10*ROW('Sanitation Data'!C118))),CN124="",ISNUMBER(OFFSET('Sanitation Data'!$C$12,0,10*ROW('Sanitation Data'!C118)))),OFFSET('Sanitation Data'!$C$12,0,10*ROW('Sanitation Data'!C118)),NA())))</f>
        <v>#N/A</v>
      </c>
      <c r="Z124" s="120" t="e">
        <f ca="1">+IF(AND(ISNUMBER(OFFSET('Sanitation Data'!$C$13,0,10*ROW('Sanitation Data'!C118))),CO124="Yes"),OFFSET('Sanitation Data'!$C$13,0,10*ROW('Sanitation Data'!C118)),IF(AND(ISNUMBER(OFFSET('Sanitation Data'!$C$13,0,10*ROW('Sanitation Data'!C118))),CO124="No",ISNUMBER(OFFSET('Sanitation Data'!$C$13,0,10*ROW('Sanitation Data'!C118)))),CONCATENATE("[",ROUND(OFFSET('Sanitation Data'!$C$13,0,10*ROW('Sanitation Data'!C118)),0),"]"),IF(AND(ISNUMBER(OFFSET('Sanitation Data'!$C$13,0,10*ROW('Sanitation Data'!C118))),CO124="",ISNUMBER(OFFSET('Sanitation Data'!$C$13,0,10*ROW('Sanitation Data'!C118)))),OFFSET('Sanitation Data'!$C$13,0,10*ROW('Sanitation Data'!C118)),NA())))</f>
        <v>#N/A</v>
      </c>
      <c r="AA124" s="120" t="e">
        <f ca="1">+IF(AND(ISNUMBER(OFFSET('Sanitation Data'!$D$5,0,10*ROW('Sanitation Data'!D118))),CP124="Yes"),100-OFFSET('Sanitation Data'!$D$5,0,10*ROW('Sanitation Data'!D118)),IF(AND(ISNUMBER(OFFSET('Sanitation Data'!$D$5,0,10*ROW('Sanitation Data'!D118))),CP124="No",ISNUMBER(OFFSET('Sanitation Data'!$D$5,0,10*ROW('Sanitation Data'!D118)))),CONCATENATE("[",ROUND(100-OFFSET('Sanitation Data'!$D$5,0,10*ROW('Sanitation Data'!D118)),0),"]"),IF(AND(ISNUMBER(OFFSET('Sanitation Data'!$D$5,0,10*ROW('Sanitation Data'!D118))),CP124="",ISNUMBER(OFFSET('Sanitation Data'!$D$5,0,10*ROW('Sanitation Data'!D118)))),100-OFFSET('Sanitation Data'!$D$5,0,10*ROW('Sanitation Data'!D118)),NA())))</f>
        <v>#N/A</v>
      </c>
      <c r="AB124" s="120" t="e">
        <f ca="1">+IF(AND(ISNUMBER(OFFSET('Sanitation Data'!$D$7,0,10*ROW('Sanitation Data'!D118))),CQ124="Yes"),OFFSET('Sanitation Data'!$D$7,0,10*ROW('Sanitation Data'!G118)),IF(AND(ISNUMBER(OFFSET('Sanitation Data'!$D$7,0,10*ROW('Sanitation Data'!D118))),CQ124="No",ISNUMBER(OFFSET('Sanitation Data'!$D$7,0,10*ROW('Sanitation Data'!D118)))),CONCATENATE("[",ROUND(OFFSET('Sanitation Data'!$D$7,0,10*ROW('Sanitation Data'!D118)),0),"]"),IF(AND(ISNUMBER(OFFSET('Sanitation Data'!$D$7,0,10*ROW('Sanitation Data'!D118))),CQ124="",ISNUMBER(OFFSET('Sanitation Data'!$D$7,0,10*ROW('Sanitation Data'!D118)))),OFFSET('Sanitation Data'!$D$7,0,10*ROW('Sanitation Data'!D118)),NA())))</f>
        <v>#N/A</v>
      </c>
      <c r="AC124" s="120" t="e">
        <f ca="1">+IF(AND(ISNUMBER(OFFSET('Sanitation Data'!$D$11,0,10*ROW('Sanitation Data'!D118))),CR124="Yes"),OFFSET('Sanitation Data'!$D$11,0,10*ROW('Sanitation Data'!D118)),IF(AND(ISNUMBER(OFFSET('Sanitation Data'!$D$11,0,10*ROW('Sanitation Data'!D118))),CR124="No",ISNUMBER(OFFSET('Sanitation Data'!$D$11,0,10*ROW('Sanitation Data'!D118)))),CONCATENATE("[",ROUND(OFFSET('Sanitation Data'!$D$11,0,10*ROW('Sanitation Data'!D118)),0),"]"),IF(AND(ISNUMBER(OFFSET('Sanitation Data'!$D$11,0,10*ROW('Sanitation Data'!D118))),CR124="",ISNUMBER(OFFSET('Sanitation Data'!$D$11,0,10*ROW('Sanitation Data'!D118)))),OFFSET('Sanitation Data'!$D$11,0,10*ROW('Sanitation Data'!D118)),NA())))</f>
        <v>#N/A</v>
      </c>
      <c r="AD124" s="120" t="e">
        <f ca="1">+IF(AND(ISNUMBER(OFFSET('Sanitation Data'!$D$12,0,10*ROW('Sanitation Data'!D118))),CS124="Yes"),OFFSET('Sanitation Data'!$D$12,0,10*ROW('Sanitation Data'!D118)),IF(AND(ISNUMBER(OFFSET('Sanitation Data'!$D$12,0,10*ROW('Sanitation Data'!D118))),CS124="No",ISNUMBER(OFFSET('Sanitation Data'!$D$12,0,10*ROW('Sanitation Data'!D118)))),CONCATENATE("[",ROUND(OFFSET('Sanitation Data'!$D$12,0,10*ROW('Sanitation Data'!D118)),0),"]"),IF(AND(ISNUMBER(OFFSET('Sanitation Data'!$D$12,0,10*ROW('Sanitation Data'!D118))),CS124="",ISNUMBER(OFFSET('Sanitation Data'!$D$12,0,10*ROW('Sanitation Data'!D118)))),OFFSET('Sanitation Data'!$D$12,0,10*ROW('Sanitation Data'!D118)),NA())))</f>
        <v>#N/A</v>
      </c>
      <c r="AE124" s="120" t="e">
        <f ca="1">+IF(AND(ISNUMBER(OFFSET('Sanitation Data'!$D$13,0,10*ROW('Sanitation Data'!D118))),CT124="Yes"),OFFSET('Sanitation Data'!$D$13,0,10*ROW('Sanitation Data'!D118)),IF(AND(ISNUMBER(OFFSET('Sanitation Data'!$D$13,0,10*ROW('Sanitation Data'!D118))),CT124="No",ISNUMBER(OFFSET('Sanitation Data'!$D$13,0,10*ROW('Sanitation Data'!D118)))),CONCATENATE("[",ROUND(OFFSET('Sanitation Data'!$D$13,0,10*ROW('Sanitation Data'!D118)),0),"]"),IF(AND(ISNUMBER(OFFSET('Sanitation Data'!$D$13,0,10*ROW('Sanitation Data'!D118))),CT124="",ISNUMBER(OFFSET('Sanitation Data'!$D$13,0,10*ROW('Sanitation Data'!D118)))),OFFSET('Sanitation Data'!$D$13,0,10*ROW('Sanitation Data'!D118)),NA())))</f>
        <v>#N/A</v>
      </c>
      <c r="AF124" s="120" t="e">
        <f ca="1">+IF(AND(ISNUMBER(OFFSET('Sanitation Data'!$E$5,0,10*ROW('Sanitation Data'!E118))),CU124="Yes"),100-OFFSET('Sanitation Data'!$E$5,0,10*ROW('Sanitation Data'!E118)),IF(AND(ISNUMBER(OFFSET('Sanitation Data'!$E$5,0,10*ROW('Sanitation Data'!E118))),CU124="No",ISNUMBER(OFFSET('Sanitation Data'!$E$5,0,10*ROW('Sanitation Data'!E118)))),CONCATENATE("[",ROUND(100-OFFSET('Sanitation Data'!$E$5,0,10*ROW('Sanitation Data'!E118)),0),"]"),IF(AND(ISNUMBER(OFFSET('Sanitation Data'!$E$5,0,10*ROW('Sanitation Data'!E118))),CU124="",ISNUMBER(OFFSET('Sanitation Data'!$E$5,0,10*ROW('Sanitation Data'!E118)))),100-OFFSET('Sanitation Data'!$E$5,0,10*ROW('Sanitation Data'!E118)),NA())))</f>
        <v>#N/A</v>
      </c>
      <c r="AG124" s="120" t="e">
        <f ca="1">+IF(AND(ISNUMBER(OFFSET('Sanitation Data'!$E$7,0,10*ROW('Sanitation Data'!E118))),CV124="Yes"),OFFSET('Sanitation Data'!$E$7,0,10*ROW('Sanitation Data'!E118)),IF(AND(ISNUMBER(OFFSET('Sanitation Data'!$E$7,0,10*ROW('Sanitation Data'!E118))),CV124="No",ISNUMBER(OFFSET('Sanitation Data'!$E$7,0,10*ROW('Sanitation Data'!E118)))),CONCATENATE("[",ROUND(OFFSET('Sanitation Data'!$E$7,0,10*ROW('Sanitation Data'!E118)),0),"]"),IF(AND(ISNUMBER(OFFSET('Sanitation Data'!$E$7,0,10*ROW('Sanitation Data'!E118))),CV124="",ISNUMBER(OFFSET('Sanitation Data'!$E$7,0,10*ROW('Sanitation Data'!E118)))),OFFSET('Sanitation Data'!$E$7,0,10*ROW('Sanitation Data'!E118)),NA())))</f>
        <v>#N/A</v>
      </c>
      <c r="AH124" s="120" t="e">
        <f ca="1">+IF(AND(ISNUMBER(OFFSET('Sanitation Data'!$E$11,0,10*ROW('Sanitation Data'!E118))),CW124="Yes"),OFFSET('Sanitation Data'!$E$11,0,10*ROW('Sanitation Data'!E118)),IF(AND(ISNUMBER(OFFSET('Sanitation Data'!$E$11,0,10*ROW('Sanitation Data'!E118))),CW124="No",ISNUMBER(OFFSET('Sanitation Data'!$E$11,0,10*ROW('Sanitation Data'!E118)))),CONCATENATE("[",ROUND(OFFSET('Sanitation Data'!$E$11,0,10*ROW('Sanitation Data'!E118)),0),"]"),IF(AND(ISNUMBER(OFFSET('Sanitation Data'!$E$11,0,10*ROW('Sanitation Data'!E118))),CW124="",ISNUMBER(OFFSET('Sanitation Data'!$E$11,0,10*ROW('Sanitation Data'!E118)))),OFFSET('Sanitation Data'!$E$11,0,10*ROW('Sanitation Data'!E118)),NA())))</f>
        <v>#N/A</v>
      </c>
      <c r="AI124" s="120" t="e">
        <f ca="1">+IF(AND(ISNUMBER(OFFSET('Sanitation Data'!$E$12,0,10*ROW('Sanitation Data'!E118))),CX124="Yes"),OFFSET('Sanitation Data'!$E$12,0,10*ROW('Sanitation Data'!E118)),IF(AND(ISNUMBER(OFFSET('Sanitation Data'!$E$12,0,10*ROW('Sanitation Data'!E118))),CX124="No",ISNUMBER(OFFSET('Sanitation Data'!$E$12,0,10*ROW('Sanitation Data'!E118)))),CONCATENATE("[",ROUND(OFFSET('Sanitation Data'!$E$12,0,10*ROW('Sanitation Data'!E118)),0),"]"),IF(AND(ISNUMBER(OFFSET('Sanitation Data'!$E$12,0,10*ROW('Sanitation Data'!E118))),CX124="",ISNUMBER(OFFSET('Sanitation Data'!$E$12,0,10*ROW('Sanitation Data'!E118)))),OFFSET('Sanitation Data'!$E$12,0,10*ROW('Sanitation Data'!E118)),NA())))</f>
        <v>#N/A</v>
      </c>
      <c r="AJ124" s="120" t="e">
        <f ca="1">+IF(AND(ISNUMBER(OFFSET('Sanitation Data'!$E$13,0,10*ROW('Sanitation Data'!E118))),CY124="Yes"),OFFSET('Sanitation Data'!$E$13,0,10*ROW('Sanitation Data'!E118)),IF(AND(ISNUMBER(OFFSET('Sanitation Data'!$E$13,0,10*ROW('Sanitation Data'!E118))),CY124="No",ISNUMBER(OFFSET('Sanitation Data'!$E$13,0,10*ROW('Sanitation Data'!E118)))),CONCATENATE("[",ROUND(OFFSET('Sanitation Data'!$E$13,0,10*ROW('Sanitation Data'!E118)),0),"]"),IF(AND(ISNUMBER(OFFSET('Sanitation Data'!$E$13,0,10*ROW('Sanitation Data'!E118))),CY124="",ISNUMBER(OFFSET('Sanitation Data'!$E$13,0,10*ROW('Sanitation Data'!E118)))),OFFSET('Sanitation Data'!$E$13,0,10*ROW('Sanitation Data'!E118)),NA())))</f>
        <v>#N/A</v>
      </c>
      <c r="AK124" s="120" t="e">
        <f ca="1">+IF(AND(ISNUMBER(OFFSET('Sanitation Data'!$F$5,0,10*ROW('Sanitation Data'!F118))),CZ124="Yes"),100-OFFSET('Sanitation Data'!$F$5,0,10*ROW('Sanitation Data'!F118)),IF(AND(ISNUMBER(OFFSET('Sanitation Data'!$F$5,0,10*ROW('Sanitation Data'!F118))),CZ124="No",ISNUMBER(OFFSET('Sanitation Data'!$F$5,0,10*ROW('Sanitation Data'!F118)))),CONCATENATE("[",ROUND(100-OFFSET('Sanitation Data'!$F$5,0,10*ROW('Sanitation Data'!F118)),0),"]"),IF(AND(ISNUMBER(OFFSET('Sanitation Data'!$F$5,0,10*ROW('Sanitation Data'!F118))),CZ124="",ISNUMBER(OFFSET('Sanitation Data'!$F$5,0,10*ROW('Sanitation Data'!F118)))),100-OFFSET('Sanitation Data'!$F$5,0,10*ROW('Sanitation Data'!F118)),NA())))</f>
        <v>#N/A</v>
      </c>
      <c r="AL124" s="120" t="e">
        <f ca="1">+IF(AND(ISNUMBER(OFFSET('Sanitation Data'!$F$7,0,10*ROW('Sanitation Data'!F118))),DA124="Yes"),OFFSET('Sanitation Data'!$F$7,0,10*ROW('Sanitation Data'!F118)),IF(AND(ISNUMBER(OFFSET('Sanitation Data'!$F$7,0,10*ROW('Sanitation Data'!F118))),DA124="No",ISNUMBER(OFFSET('Sanitation Data'!$F$7,0,10*ROW('Sanitation Data'!F118)))),CONCATENATE("[",ROUND(OFFSET('Sanitation Data'!$F$7,0,10*ROW('Sanitation Data'!F118)),0),"]"),IF(AND(ISNUMBER(OFFSET('Sanitation Data'!$F$7,0,10*ROW('Sanitation Data'!F118))),DA124="",ISNUMBER(OFFSET('Sanitation Data'!$F$7,0,10*ROW('Sanitation Data'!F118)))),OFFSET('Sanitation Data'!$F$7,0,10*ROW('Sanitation Data'!F118)),NA())))</f>
        <v>#N/A</v>
      </c>
      <c r="AM124" s="120" t="e">
        <f ca="1">+IF(AND(ISNUMBER(OFFSET('Sanitation Data'!$F$11,0,10*ROW('Sanitation Data'!F118))),DB124="Yes"),OFFSET('Sanitation Data'!$F$11,0,10*ROW('Sanitation Data'!F118)),IF(AND(ISNUMBER(OFFSET('Sanitation Data'!$F$11,0,10*ROW('Sanitation Data'!F118))),DB124="No",ISNUMBER(OFFSET('Sanitation Data'!$F$11,0,10*ROW('Sanitation Data'!F118)))),CONCATENATE("[",ROUND(OFFSET('Sanitation Data'!$F$11,0,10*ROW('Sanitation Data'!F118)),0),"]"),IF(AND(ISNUMBER(OFFSET('Sanitation Data'!$F$11,0,10*ROW('Sanitation Data'!F118))),DB124="",ISNUMBER(OFFSET('Sanitation Data'!$F$11,0,10*ROW('Sanitation Data'!F118)))),OFFSET('Sanitation Data'!$F$11,0,10*ROW('Sanitation Data'!F118)),NA())))</f>
        <v>#N/A</v>
      </c>
      <c r="AN124" s="120" t="e">
        <f ca="1">+IF(AND(ISNUMBER(OFFSET('Sanitation Data'!$F$12,0,10*ROW('Sanitation Data'!F118))),DC124="Yes"),OFFSET('Sanitation Data'!$F$12,0,10*ROW('Sanitation Data'!F118)),IF(AND(ISNUMBER(OFFSET('Sanitation Data'!$F$12,0,10*ROW('Sanitation Data'!F118))),DC124="No",ISNUMBER(OFFSET('Sanitation Data'!$F$12,0,10*ROW('Sanitation Data'!F118)))),CONCATENATE("[",ROUND(OFFSET('Sanitation Data'!$F$12,0,10*ROW('Sanitation Data'!F118)),0),"]"),IF(AND(ISNUMBER(OFFSET('Sanitation Data'!$F$12,0,10*ROW('Sanitation Data'!F118))),DC124="",ISNUMBER(OFFSET('Sanitation Data'!$F$12,0,10*ROW('Sanitation Data'!F118)))),OFFSET('Sanitation Data'!$F$12,0,10*ROW('Sanitation Data'!F118)),NA())))</f>
        <v>#N/A</v>
      </c>
      <c r="AO124" s="120" t="e">
        <f ca="1">+IF(AND(ISNUMBER(OFFSET('Sanitation Data'!$F$13,0,10*ROW('Sanitation Data'!F118))),DD124="Yes"),OFFSET('Sanitation Data'!$F$13,0,10*ROW('Sanitation Data'!F118)),IF(AND(ISNUMBER(OFFSET('Sanitation Data'!$F$13,0,10*ROW('Sanitation Data'!F118))),DD124="No",ISNUMBER(OFFSET('Sanitation Data'!$F$13,0,10*ROW('Sanitation Data'!F118)))),CONCATENATE("[",ROUND(OFFSET('Sanitation Data'!$F$13,0,10*ROW('Sanitation Data'!F118)),0),"]"),IF(AND(ISNUMBER(OFFSET('Sanitation Data'!$F$13,0,10*ROW('Sanitation Data'!F118))),DD124="",ISNUMBER(OFFSET('Sanitation Data'!$F$13,0,10*ROW('Sanitation Data'!F118)))),OFFSET('Sanitation Data'!$F$13,0,10*ROW('Sanitation Data'!F118)),NA())))</f>
        <v>#N/A</v>
      </c>
      <c r="AP124" s="120" t="e">
        <f ca="1">+IF(AND(ISNUMBER(OFFSET('Sanitation Data'!$G$5,0,10*ROW('Sanitation Data'!G118))),DE124="Yes"),100-OFFSET('Sanitation Data'!$G$5,0,10*ROW('Sanitation Data'!G118)),IF(AND(ISNUMBER(OFFSET('Sanitation Data'!$G$5,0,10*ROW('Sanitation Data'!G118))),DE124="No",ISNUMBER(OFFSET('Sanitation Data'!$G$5,0,10*ROW('Sanitation Data'!G118)))),CONCATENATE("[",ROUND(100-OFFSET('Sanitation Data'!$G$5,0,10*ROW('Sanitation Data'!G118)),0),"]"),IF(AND(ISNUMBER(OFFSET('Sanitation Data'!$G$5,0,10*ROW('Sanitation Data'!G118))),DE124="",ISNUMBER(OFFSET('Sanitation Data'!$G$5,0,10*ROW('Sanitation Data'!G118)))),100-OFFSET('Sanitation Data'!$G$5,0,10*ROW('Sanitation Data'!G118)),NA())))</f>
        <v>#N/A</v>
      </c>
      <c r="AQ124" s="120" t="e">
        <f ca="1">+IF(AND(ISNUMBER(OFFSET('Sanitation Data'!$G$7,0,10*ROW('Sanitation Data'!G118))),DF124="Yes"),OFFSET('Sanitation Data'!$G$7,0,10*ROW('Sanitation Data'!G118)),IF(AND(ISNUMBER(OFFSET('Sanitation Data'!$G$7,0,10*ROW('Sanitation Data'!G118))),DF124="No",ISNUMBER(OFFSET('Sanitation Data'!$G$7,0,10*ROW('Sanitation Data'!G118)))),CONCATENATE("[",ROUND(OFFSET('Sanitation Data'!$G$7,0,10*ROW('Sanitation Data'!G118)),0),"]"),IF(AND(ISNUMBER(OFFSET('Sanitation Data'!$G$7,0,10*ROW('Sanitation Data'!G118))),DF124="",ISNUMBER(OFFSET('Sanitation Data'!$G$7,0,10*ROW('Sanitation Data'!G118)))),OFFSET('Sanitation Data'!$G$7,0,10*ROW('Sanitation Data'!G118)),NA())))</f>
        <v>#N/A</v>
      </c>
      <c r="AR124" s="120" t="e">
        <f ca="1">+IF(AND(ISNUMBER(OFFSET('Sanitation Data'!$G$11,0,10*ROW('Sanitation Data'!G118))),DG124="Yes"),OFFSET('Sanitation Data'!$G$11,0,10*ROW('Sanitation Data'!G118)),IF(AND(ISNUMBER(OFFSET('Sanitation Data'!$G$11,0,10*ROW('Sanitation Data'!G118))),DG124="No",ISNUMBER(OFFSET('Sanitation Data'!$G$11,0,10*ROW('Sanitation Data'!G118)))),CONCATENATE("[",ROUND(OFFSET('Sanitation Data'!$G$11,0,10*ROW('Sanitation Data'!G118)),0),"]"),IF(AND(ISNUMBER(OFFSET('Sanitation Data'!$G$11,0,10*ROW('Sanitation Data'!G118))),DG124="",ISNUMBER(OFFSET('Sanitation Data'!$G$11,0,10*ROW('Sanitation Data'!G118)))),OFFSET('Sanitation Data'!$G$11,0,10*ROW('Sanitation Data'!G118)),NA())))</f>
        <v>#N/A</v>
      </c>
      <c r="AS124" s="120" t="e">
        <f ca="1">+IF(AND(ISNUMBER(OFFSET('Sanitation Data'!$G$12,0,10*ROW('Sanitation Data'!G118))),DH124="Yes"),OFFSET('Sanitation Data'!$G$12,0,10*ROW('Sanitation Data'!G118)),IF(AND(ISNUMBER(OFFSET('Sanitation Data'!$G$12,0,10*ROW('Sanitation Data'!G118))),DH124="No",ISNUMBER(OFFSET('Sanitation Data'!$G$12,0,10*ROW('Sanitation Data'!G118)))),CONCATENATE("[",ROUND(OFFSET('Sanitation Data'!$G$12,0,10*ROW('Sanitation Data'!G118)),0),"]"),IF(AND(ISNUMBER(OFFSET('Sanitation Data'!$G$12,0,10*ROW('Sanitation Data'!G118))),DH124="",ISNUMBER(OFFSET('Sanitation Data'!$G$12,0,10*ROW('Sanitation Data'!G118)))),OFFSET('Sanitation Data'!$G$12,0,10*ROW('Sanitation Data'!G118)),NA())))</f>
        <v>#N/A</v>
      </c>
      <c r="AT124" s="120" t="e">
        <f ca="1">+IF(AND(ISNUMBER(OFFSET('Sanitation Data'!$G$13,0,10*ROW('Sanitation Data'!G118))),DI124="Yes"),OFFSET('Sanitation Data'!$G$13,0,10*ROW('Sanitation Data'!G118)),IF(AND(ISNUMBER(OFFSET('Sanitation Data'!$G$13,0,10*ROW('Sanitation Data'!G118))),DI124="No",ISNUMBER(OFFSET('Sanitation Data'!$G$13,0,10*ROW('Sanitation Data'!G118)))),CONCATENATE("[",ROUND(OFFSET('Sanitation Data'!$G$13,0,10*ROW('Sanitation Data'!G118)),0),"]"),IF(AND(ISNUMBER(OFFSET('Sanitation Data'!$G$13,0,10*ROW('Sanitation Data'!G118))),DI124="",ISNUMBER(OFFSET('Sanitation Data'!$G$13,0,10*ROW('Sanitation Data'!G118)))),OFFSET('Sanitation Data'!$G$13,0,10*ROW('Sanitation Data'!G118)),NA())))</f>
        <v>#N/A</v>
      </c>
      <c r="AU124" s="120" t="e">
        <f ca="1">+IF(AND(ISNUMBER(OFFSET('Sanitation Data'!$H$5,0,10*ROW('Sanitation Data'!H118))),DJ124="Yes"),100-OFFSET('Sanitation Data'!$H$5,0,10*ROW('Sanitation Data'!H118)),IF(AND(ISNUMBER(OFFSET('Sanitation Data'!$H$5,0,10*ROW('Sanitation Data'!H118))),DJ124="No",ISNUMBER(OFFSET('Sanitation Data'!$H$5,0,10*ROW('Sanitation Data'!H118)))),CONCATENATE("[",ROUND(100-OFFSET('Sanitation Data'!$H$5,0,10*ROW('Sanitation Data'!H118)),0),"]"),IF(AND(ISNUMBER(OFFSET('Sanitation Data'!$H$5,0,10*ROW('Sanitation Data'!H118))),DJ124="",ISNUMBER(OFFSET('Sanitation Data'!$H$5,0,10*ROW('Sanitation Data'!H118)))),100-OFFSET('Sanitation Data'!$H$5,0,10*ROW('Sanitation Data'!H118)),NA())))</f>
        <v>#N/A</v>
      </c>
      <c r="AV124" s="120" t="e">
        <f ca="1">+IF(AND(ISNUMBER(OFFSET('Sanitation Data'!$H$7,0,10*ROW('Sanitation Data'!H118))),DK124="Yes"),OFFSET('Sanitation Data'!$H$7,0,10*ROW('Sanitation Data'!H118)),IF(AND(ISNUMBER(OFFSET('Sanitation Data'!$H$7,0,10*ROW('Sanitation Data'!H118))),DK124="No",ISNUMBER(OFFSET('Sanitation Data'!$H$7,0,10*ROW('Sanitation Data'!H118)))),CONCATENATE("[",ROUND(OFFSET('Sanitation Data'!$H$7,0,10*ROW('Sanitation Data'!H118)),0),"]"),IF(AND(ISNUMBER(OFFSET('Sanitation Data'!$H$7,0,10*ROW('Sanitation Data'!H118))),DK124="",ISNUMBER(OFFSET('Sanitation Data'!$H$7,0,10*ROW('Sanitation Data'!H118)))),OFFSET('Sanitation Data'!$H$7,0,10*ROW('Sanitation Data'!H118)),NA())))</f>
        <v>#N/A</v>
      </c>
      <c r="AW124" s="120" t="e">
        <f ca="1">+IF(AND(ISNUMBER(OFFSET('Sanitation Data'!$H$11,0,10*ROW('Sanitation Data'!H118))),DL124="Yes"),OFFSET('Sanitation Data'!$H$11,0,10*ROW('Sanitation Data'!H118)),IF(AND(ISNUMBER(OFFSET('Sanitation Data'!$H$11,0,10*ROW('Sanitation Data'!H118))),DL124="No",ISNUMBER(OFFSET('Sanitation Data'!$H$11,0,10*ROW('Sanitation Data'!H118)))),CONCATENATE("[",ROUND(OFFSET('Sanitation Data'!$H$11,0,10*ROW('Sanitation Data'!H118)),0),"]"),IF(AND(ISNUMBER(OFFSET('Sanitation Data'!$H$11,0,10*ROW('Sanitation Data'!H118))),DL124="",ISNUMBER(OFFSET('Sanitation Data'!$H$11,0,10*ROW('Sanitation Data'!H118)))),OFFSET('Sanitation Data'!$H$11,0,10*ROW('Sanitation Data'!H118)),NA())))</f>
        <v>#N/A</v>
      </c>
      <c r="AX124" s="120" t="e">
        <f ca="1">+IF(AND(ISNUMBER(OFFSET('Sanitation Data'!$H$12,0,10*ROW('Sanitation Data'!H118))),DM124="Yes"),OFFSET('Sanitation Data'!$H$12,0,10*ROW('Sanitation Data'!H118)),IF(AND(ISNUMBER(OFFSET('Sanitation Data'!$H$12,0,10*ROW('Sanitation Data'!H118))),DM124="No",ISNUMBER(OFFSET('Sanitation Data'!$H$12,0,10*ROW('Sanitation Data'!H118)))),CONCATENATE("[",ROUND(OFFSET('Sanitation Data'!$H$12,0,10*ROW('Sanitation Data'!H118)),0),"]"),IF(AND(ISNUMBER(OFFSET('Sanitation Data'!$H$12,0,10*ROW('Sanitation Data'!H118))),DM124="",ISNUMBER(OFFSET('Sanitation Data'!$H$12,0,10*ROW('Sanitation Data'!H118)))),OFFSET('Sanitation Data'!$H$12,0,10*ROW('Sanitation Data'!H118)),NA())))</f>
        <v>#N/A</v>
      </c>
      <c r="AY124" s="120" t="e">
        <f ca="1">+IF(AND(ISNUMBER(OFFSET('Sanitation Data'!$H$13,0,10*ROW('Sanitation Data'!H118))),DN124="Yes"),OFFSET('Sanitation Data'!$H$13,0,10*ROW('Sanitation Data'!H118)),IF(AND(ISNUMBER(OFFSET('Sanitation Data'!$H$13,0,10*ROW('Sanitation Data'!H118))),DN124="No",ISNUMBER(OFFSET('Sanitation Data'!$H$13,0,10*ROW('Sanitation Data'!H118)))),CONCATENATE("[",ROUND(OFFSET('Sanitation Data'!$H$13,0,10*ROW('Sanitation Data'!H118)),0),"]"),IF(AND(ISNUMBER(OFFSET('Sanitation Data'!$H$13,0,10*ROW('Sanitation Data'!H118))),DN124="",ISNUMBER(OFFSET('Sanitation Data'!$H$13,0,10*ROW('Sanitation Data'!H118)))),OFFSET('Sanitation Data'!$H$13,0,10*ROW('Sanitation Data'!H118)),NA())))</f>
        <v>#N/A</v>
      </c>
      <c r="AZ124" s="121" t="e">
        <f ca="1">+IF(AND(ISNUMBER(OFFSET('Hygiene Data'!$C$6,0,10*ROW('Hygiene Data'!C118))),DO124="Yes"),OFFSET('Hygiene Data'!$C$6,0,10*ROW('Hygiene Data'!C118)),IF(AND(ISNUMBER(OFFSET('Hygiene Data'!$C$6,0,10*ROW('Hygiene Data'!C118))),DO124="No",ISNUMBER(OFFSET('Hygiene Data'!$C$6,0,10*ROW('Hygiene Data'!C118)))),CONCATENATE("[",ROUND(OFFSET('Hygiene Data'!$C$6,0,10*ROW('Hygiene Data'!C118)),0),"]"),IF(AND(ISNUMBER(OFFSET('Hygiene Data'!$C$6,0,10*ROW('Hygiene Data'!C118))),DO124="",ISNUMBER(OFFSET('Hygiene Data'!$C$6,0,10*ROW('Hygiene Data'!C118)))),OFFSET('Hygiene Data'!$C$6,0,10*ROW('Hygiene Data'!C118)),NA())))</f>
        <v>#N/A</v>
      </c>
      <c r="BA124" s="121" t="e">
        <f ca="1">+IF(AND(ISNUMBER(OFFSET('Hygiene Data'!$C$8,0,10*ROW('Hygiene Data'!C118))),DP124="Yes"),OFFSET('Hygiene Data'!$C$8,0,10*ROW('Hygiene Data'!C118)),IF(AND(ISNUMBER(OFFSET('Hygiene Data'!$C$8,0,10*ROW('Hygiene Data'!C118))),DP124="No",ISNUMBER(OFFSET('Hygiene Data'!$C$8,0,10*ROW('Hygiene Data'!C118)))),CONCATENATE("[",ROUND(OFFSET('Hygiene Data'!$C$8,0,10*ROW('Hygiene Data'!C118)),0),"]"),IF(AND(ISNUMBER(OFFSET('Hygiene Data'!$C$8,0,10*ROW('Hygiene Data'!C118))),DP124="",ISNUMBER(OFFSET('Hygiene Data'!$C$8,0,10*ROW('Hygiene Data'!C118)))),OFFSET('Hygiene Data'!$C$8,0,10*ROW('Hygiene Data'!C118)),NA())))</f>
        <v>#N/A</v>
      </c>
      <c r="BB124" s="121" t="e">
        <f ca="1">+IF(AND(ISNUMBER(OFFSET('Hygiene Data'!$C$10,0,10*ROW('Hygiene Data'!C118))),DQ124="Yes"),OFFSET('Hygiene Data'!$C$10,0,10*ROW('Hygiene Data'!C118)),IF(AND(ISNUMBER(OFFSET('Hygiene Data'!$C$10,0,10*ROW('Hygiene Data'!C118))),DQ124="No",ISNUMBER(OFFSET('Hygiene Data'!$C$10,0,10*ROW('Hygiene Data'!C118)))),CONCATENATE("[",ROUND(OFFSET('Hygiene Data'!$C$10,0,10*ROW('Hygiene Data'!C118)),0),"]"),IF(AND(ISNUMBER(OFFSET('Hygiene Data'!$C$10,0,10*ROW('Hygiene Data'!C118))),DQ124="",ISNUMBER(OFFSET('Hygiene Data'!$C$10,0,10*ROW('Hygiene Data'!C118)))),OFFSET('Hygiene Data'!$C$10,0,10*ROW('Hygiene Data'!C118)),NA())))</f>
        <v>#N/A</v>
      </c>
      <c r="BC124" s="121" t="e">
        <f ca="1">+IF(AND(ISNUMBER(OFFSET('Hygiene Data'!$D$6,0,10*ROW('Hygiene Data'!D118))),DR124="Yes"),OFFSET('Hygiene Data'!$D$6,0,10*ROW('Hygiene Data'!D118)),IF(AND(ISNUMBER(OFFSET('Hygiene Data'!$D$6,0,10*ROW('Hygiene Data'!D118))),DR124="No",ISNUMBER(OFFSET('Hygiene Data'!$D$6,0,10*ROW('Hygiene Data'!D118)))),CONCATENATE("[",ROUND(OFFSET('Hygiene Data'!$D$6,0,10*ROW('Hygiene Data'!D118)),0),"]"),IF(AND(ISNUMBER(OFFSET('Hygiene Data'!$D$6,0,10*ROW('Hygiene Data'!D118))),DR124="",ISNUMBER(OFFSET('Hygiene Data'!$D$6,0,10*ROW('Hygiene Data'!D118)))),OFFSET('Hygiene Data'!$D$6,0,10*ROW('Hygiene Data'!D118)),NA())))</f>
        <v>#N/A</v>
      </c>
      <c r="BD124" s="121" t="e">
        <f ca="1">+IF(AND(ISNUMBER(OFFSET('Hygiene Data'!$D$8,0,10*ROW('Hygiene Data'!D118))),DS124="Yes"),OFFSET('Hygiene Data'!$D$8,0,10*ROW('Hygiene Data'!D118)),IF(AND(ISNUMBER(OFFSET('Hygiene Data'!$D$8,0,10*ROW('Hygiene Data'!D118))),DS124="No",ISNUMBER(OFFSET('Hygiene Data'!$D$8,0,10*ROW('Hygiene Data'!D118)))),CONCATENATE("[",ROUND(OFFSET('Hygiene Data'!$D$8,0,10*ROW('Hygiene Data'!D118)),0),"]"),IF(AND(ISNUMBER(OFFSET('Hygiene Data'!$D$8,0,10*ROW('Hygiene Data'!D118))),DS124="",ISNUMBER(OFFSET('Hygiene Data'!$D$8,0,10*ROW('Hygiene Data'!D118)))),OFFSET('Hygiene Data'!$D$8,0,10*ROW('Hygiene Data'!D118)),NA())))</f>
        <v>#N/A</v>
      </c>
      <c r="BE124" s="121" t="e">
        <f ca="1">+IF(AND(ISNUMBER(OFFSET('Hygiene Data'!$D$10,0,10*ROW('Hygiene Data'!D118))),DT124="Yes"),OFFSET('Hygiene Data'!$D$10,0,10*ROW('Hygiene Data'!D118)),IF(AND(ISNUMBER(OFFSET('Hygiene Data'!$D$10,0,10*ROW('Hygiene Data'!D118))),DT124="No",ISNUMBER(OFFSET('Hygiene Data'!$D$10,0,10*ROW('Hygiene Data'!D118)))),CONCATENATE("[",ROUND(OFFSET('Hygiene Data'!$D$10,0,10*ROW('Hygiene Data'!D118)),0),"]"),IF(AND(ISNUMBER(OFFSET('Hygiene Data'!$D$10,0,10*ROW('Hygiene Data'!D118))),DT124="",ISNUMBER(OFFSET('Hygiene Data'!$D$10,0,10*ROW('Hygiene Data'!D118)))),OFFSET('Hygiene Data'!$D$10,0,10*ROW('Hygiene Data'!D118)),NA())))</f>
        <v>#N/A</v>
      </c>
      <c r="BF124" s="121" t="e">
        <f ca="1">+IF(AND(ISNUMBER(OFFSET('Hygiene Data'!$E$6,0,10*ROW('Hygiene Data'!E118))),DU124="Yes"),OFFSET('Hygiene Data'!$E$6,0,10*ROW('Hygiene Data'!E118)),IF(AND(ISNUMBER(OFFSET('Hygiene Data'!$E$6,0,10*ROW('Hygiene Data'!E118))),DU124="No",ISNUMBER(OFFSET('Hygiene Data'!$E$6,0,10*ROW('Hygiene Data'!E118)))),CONCATENATE("[",ROUND(OFFSET('Hygiene Data'!$E$6,0,10*ROW('Hygiene Data'!E118)),0),"]"),IF(AND(ISNUMBER(OFFSET('Hygiene Data'!$E$6,0,10*ROW('Hygiene Data'!E118))),DU124="",ISNUMBER(OFFSET('Hygiene Data'!$E$6,0,10*ROW('Hygiene Data'!E118)))),OFFSET('Hygiene Data'!$E$6,0,10*ROW('Hygiene Data'!E118)),NA())))</f>
        <v>#N/A</v>
      </c>
      <c r="BG124" s="121" t="e">
        <f ca="1">+IF(AND(ISNUMBER(OFFSET('Hygiene Data'!$E$8,0,10*ROW('Hygiene Data'!E118))),DV124="Yes"),OFFSET('Hygiene Data'!$E$8,0,10*ROW('Hygiene Data'!E118)),IF(AND(ISNUMBER(OFFSET('Hygiene Data'!$E$8,0,10*ROW('Hygiene Data'!E118))),DV124="No",ISNUMBER(OFFSET('Hygiene Data'!$E$8,0,10*ROW('Hygiene Data'!E118)))),CONCATENATE("[",ROUND(OFFSET('Hygiene Data'!$E$8,0,10*ROW('Hygiene Data'!E118)),0),"]"),IF(AND(ISNUMBER(OFFSET('Hygiene Data'!$E$8,0,10*ROW('Hygiene Data'!E118))),DV124="",ISNUMBER(OFFSET('Hygiene Data'!$E$8,0,10*ROW('Hygiene Data'!E118)))),OFFSET('Hygiene Data'!$E$8,0,10*ROW('Hygiene Data'!E118)),NA())))</f>
        <v>#N/A</v>
      </c>
      <c r="BH124" s="121" t="e">
        <f ca="1">+IF(AND(ISNUMBER(OFFSET('Hygiene Data'!$E$10,0,10*ROW('Hygiene Data'!E118))),DW124="Yes"),OFFSET('Hygiene Data'!$E$10,0,10*ROW('Hygiene Data'!E118)),IF(AND(ISNUMBER(OFFSET('Hygiene Data'!$E$10,0,10*ROW('Hygiene Data'!E118))),DW124="No",ISNUMBER(OFFSET('Hygiene Data'!$E$10,0,10*ROW('Hygiene Data'!E118)))),CONCATENATE("[",ROUND(OFFSET('Hygiene Data'!$E$10,0,10*ROW('Hygiene Data'!E118)),0),"]"),IF(AND(ISNUMBER(OFFSET('Hygiene Data'!$E$10,0,10*ROW('Hygiene Data'!E118))),DW124="",ISNUMBER(OFFSET('Hygiene Data'!$E$10,0,10*ROW('Hygiene Data'!E118)))),OFFSET('Hygiene Data'!$E$10,0,10*ROW('Hygiene Data'!E118)),NA())))</f>
        <v>#N/A</v>
      </c>
      <c r="BI124" s="121" t="e">
        <f ca="1">+IF(AND(ISNUMBER(OFFSET('Hygiene Data'!$F$6,0,10*ROW('Hygiene Data'!F118))),DX124="Yes"),OFFSET('Hygiene Data'!$F$6,0,10*ROW('Hygiene Data'!F118)),IF(AND(ISNUMBER(OFFSET('Hygiene Data'!$F$6,0,10*ROW('Hygiene Data'!F118))),DX124="No",ISNUMBER(OFFSET('Hygiene Data'!$F$6,0,10*ROW('Hygiene Data'!F118)))),CONCATENATE("[",ROUND(OFFSET('Hygiene Data'!$F$6,0,10*ROW('Hygiene Data'!F118)),0),"]"),IF(AND(ISNUMBER(OFFSET('Hygiene Data'!$F$6,0,10*ROW('Hygiene Data'!F118))),DX124="",ISNUMBER(OFFSET('Hygiene Data'!$F$6,0,10*ROW('Hygiene Data'!F118)))),OFFSET('Hygiene Data'!$F$6,0,10*ROW('Hygiene Data'!F118)),NA())))</f>
        <v>#N/A</v>
      </c>
      <c r="BJ124" s="121" t="e">
        <f ca="1">+IF(AND(ISNUMBER(OFFSET('Hygiene Data'!$F$8,0,10*ROW('Hygiene Data'!F118))),DY124="Yes"),OFFSET('Hygiene Data'!$F$8,0,10*ROW('Hygiene Data'!F118)),IF(AND(ISNUMBER(OFFSET('Hygiene Data'!$F$8,0,10*ROW('Hygiene Data'!F118))),DY124="No",ISNUMBER(OFFSET('Hygiene Data'!$F$8,0,10*ROW('Hygiene Data'!F118)))),CONCATENATE("[",ROUND(OFFSET('Hygiene Data'!$F$8,0,10*ROW('Hygiene Data'!F118)),0),"]"),IF(AND(ISNUMBER(OFFSET('Hygiene Data'!$F$8,0,10*ROW('Hygiene Data'!F118))),DY124="",ISNUMBER(OFFSET('Hygiene Data'!$F$8,0,10*ROW('Hygiene Data'!F118)))),OFFSET('Hygiene Data'!$F$8,0,10*ROW('Hygiene Data'!F118)),NA())))</f>
        <v>#N/A</v>
      </c>
      <c r="BK124" s="121" t="e">
        <f ca="1">+IF(AND(ISNUMBER(OFFSET('Hygiene Data'!$F$10,0,10*ROW('Hygiene Data'!F118))),DZ124="Yes"),OFFSET('Hygiene Data'!$F$10,0,10*ROW('Hygiene Data'!F118)),IF(AND(ISNUMBER(OFFSET('Hygiene Data'!$F$10,0,10*ROW('Hygiene Data'!F118))),DZ124="No",ISNUMBER(OFFSET('Hygiene Data'!$F$10,0,10*ROW('Hygiene Data'!F118)))),CONCATENATE("[",ROUND(OFFSET('Hygiene Data'!$F$10,0,10*ROW('Hygiene Data'!F118)),0),"]"),IF(AND(ISNUMBER(OFFSET('Hygiene Data'!$F$10,0,10*ROW('Hygiene Data'!F118))),DZ124="",ISNUMBER(OFFSET('Hygiene Data'!$F$10,0,10*ROW('Hygiene Data'!F118)))),OFFSET('Hygiene Data'!$F$10,0,10*ROW('Hygiene Data'!F118)),NA())))</f>
        <v>#N/A</v>
      </c>
      <c r="BL124" s="121" t="e">
        <f ca="1">+IF(AND(ISNUMBER(OFFSET('Hygiene Data'!$G$6,0,10*ROW('Hygiene Data'!G118))),EA124="Yes"),OFFSET('Hygiene Data'!$G$6,0,10*ROW('Hygiene Data'!G118)),IF(AND(ISNUMBER(OFFSET('Hygiene Data'!$G$6,0,10*ROW('Hygiene Data'!G118))),EA124="No",ISNUMBER(OFFSET('Hygiene Data'!$G$6,0,10*ROW('Hygiene Data'!G118)))),CONCATENATE("[",ROUND(OFFSET('Hygiene Data'!$G$6,0,10*ROW('Hygiene Data'!G118)),0),"]"),IF(AND(ISNUMBER(OFFSET('Hygiene Data'!$G$6,0,10*ROW('Hygiene Data'!G118))),EA124="",ISNUMBER(OFFSET('Hygiene Data'!$G$6,0,10*ROW('Hygiene Data'!G118)))),OFFSET('Hygiene Data'!$G$6,0,10*ROW('Hygiene Data'!G118)),NA())))</f>
        <v>#N/A</v>
      </c>
      <c r="BM124" s="121" t="e">
        <f ca="1">+IF(AND(ISNUMBER(OFFSET('Hygiene Data'!$G$8,0,10*ROW('Hygiene Data'!G118))),EB124="Yes"),OFFSET('Hygiene Data'!$G$8,0,10*ROW('Hygiene Data'!G118)),IF(AND(ISNUMBER(OFFSET('Hygiene Data'!$G$8,0,10*ROW('Hygiene Data'!G118))),EB124="No",ISNUMBER(OFFSET('Hygiene Data'!$G$8,0,10*ROW('Hygiene Data'!G118)))),CONCATENATE("[",ROUND(OFFSET('Hygiene Data'!$G$8,0,10*ROW('Hygiene Data'!G118)),0),"]"),IF(AND(ISNUMBER(OFFSET('Hygiene Data'!$G$8,0,10*ROW('Hygiene Data'!G118))),EB124="",ISNUMBER(OFFSET('Hygiene Data'!$G$8,0,10*ROW('Hygiene Data'!G118)))),OFFSET('Hygiene Data'!$G$8,0,10*ROW('Hygiene Data'!G118)),NA())))</f>
        <v>#N/A</v>
      </c>
      <c r="BN124" s="121" t="e">
        <f ca="1">+IF(AND(ISNUMBER(OFFSET('Hygiene Data'!$G$10,0,10*ROW('Hygiene Data'!G118))),EC124="Yes"),OFFSET('Hygiene Data'!$G$10,0,10*ROW('Hygiene Data'!G118)),IF(AND(ISNUMBER(OFFSET('Hygiene Data'!$G$10,0,10*ROW('Hygiene Data'!G118))),EC124="No",ISNUMBER(OFFSET('Hygiene Data'!$G$10,0,10*ROW('Hygiene Data'!G118)))),CONCATENATE("[",ROUND(OFFSET('Hygiene Data'!$G$10,0,10*ROW('Hygiene Data'!G118)),0),"]"),IF(AND(ISNUMBER(OFFSET('Hygiene Data'!$G$10,0,10*ROW('Hygiene Data'!G118))),EC124="",ISNUMBER(OFFSET('Hygiene Data'!$G$10,0,10*ROW('Hygiene Data'!G118)))),OFFSET('Hygiene Data'!$G$10,0,10*ROW('Hygiene Data'!G118)),NA())))</f>
        <v>#N/A</v>
      </c>
      <c r="BO124" s="121" t="e">
        <f ca="1">+IF(AND(ISNUMBER(OFFSET('Hygiene Data'!$H$6,0,10*ROW('Hygiene Data'!H118))),ED124="Yes"),OFFSET('Hygiene Data'!$H$6,0,10*ROW('Hygiene Data'!H118)),IF(AND(ISNUMBER(OFFSET('Hygiene Data'!$H$6,0,10*ROW('Hygiene Data'!H118))),ED124="No",ISNUMBER(OFFSET('Hygiene Data'!$H$6,0,10*ROW('Hygiene Data'!H118)))),CONCATENATE("[",ROUND(OFFSET('Hygiene Data'!$H$6,0,10*ROW('Hygiene Data'!H118)),0),"]"),IF(AND(ISNUMBER(OFFSET('Hygiene Data'!$H$6,0,10*ROW('Hygiene Data'!H118))),ED124="",ISNUMBER(OFFSET('Hygiene Data'!$H$6,0,10*ROW('Hygiene Data'!H118)))),OFFSET('Hygiene Data'!$H$6,0,10*ROW('Hygiene Data'!H118)),NA())))</f>
        <v>#N/A</v>
      </c>
      <c r="BP124" s="121" t="e">
        <f ca="1">+IF(AND(ISNUMBER(OFFSET('Hygiene Data'!$H$8,0,10*ROW('Hygiene Data'!H118))),EE124="Yes"),OFFSET('Hygiene Data'!$H$8,0,10*ROW('Hygiene Data'!H118)),IF(AND(ISNUMBER(OFFSET('Hygiene Data'!$H$8,0,10*ROW('Hygiene Data'!H118))),EE124="No",ISNUMBER(OFFSET('Hygiene Data'!$H$8,0,10*ROW('Hygiene Data'!H118)))),CONCATENATE("[",ROUND(OFFSET('Hygiene Data'!$H$8,0,10*ROW('Hygiene Data'!H118)),0),"]"),IF(AND(ISNUMBER(OFFSET('Hygiene Data'!$H$8,0,10*ROW('Hygiene Data'!H118))),EE124="",ISNUMBER(OFFSET('Hygiene Data'!$H$8,0,10*ROW('Hygiene Data'!H118)))),OFFSET('Hygiene Data'!$H$8,0,10*ROW('Hygiene Data'!H118)),NA())))</f>
        <v>#N/A</v>
      </c>
      <c r="BQ124" s="121" t="e">
        <f ca="1">+IF(AND(ISNUMBER(OFFSET('Hygiene Data'!$H$10,0,10*ROW('Hygiene Data'!H118))),EF124="Yes"),OFFSET('Hygiene Data'!$H$10,0,10*ROW('Hygiene Data'!H118)),IF(AND(ISNUMBER(OFFSET('Hygiene Data'!$H$10,0,10*ROW('Hygiene Data'!H118))),EF124="No",ISNUMBER(OFFSET('Hygiene Data'!$H$10,0,10*ROW('Hygiene Data'!H118)))),CONCATENATE("[",ROUND(OFFSET('Hygiene Data'!$H$10,0,10*ROW('Hygiene Data'!H118)),0),"]"),IF(AND(ISNUMBER(OFFSET('Hygiene Data'!$H$10,0,10*ROW('Hygiene Data'!H118))),EF124="",ISNUMBER(OFFSET('Hygiene Data'!$H$10,0,10*ROW('Hygiene Data'!H118)))),OFFSET('Hygiene Data'!$H$10,0,10*ROW('Hygiene Data'!H118)),NA())))</f>
        <v>#N/A</v>
      </c>
      <c r="BS124" s="28" t="str">
        <f ca="1">+IF(OFFSET('Water Data'!$C$28,0,10*ROW('Water Data'!C118))="","",OFFSET('Water Data'!$C$28,0,10*ROW('Water Data'!C118)))</f>
        <v/>
      </c>
      <c r="BT124" s="28" t="str">
        <f ca="1">+IF(OFFSET('Water Data'!$C$29,0,10*ROW('Water Data'!C118))="","",OFFSET('Water Data'!$C$29,0,10*ROW('Water Data'!C118)))</f>
        <v/>
      </c>
      <c r="BU124" s="28" t="str">
        <f ca="1">+IF(OFFSET('Water Data'!$C$30,0,10*ROW('Water Data'!C118))="","",OFFSET('Water Data'!$C$30,0,10*ROW('Water Data'!C118)))</f>
        <v/>
      </c>
      <c r="BV124" s="28" t="str">
        <f ca="1">+IF(OFFSET('Water Data'!$D$28,0,10*ROW('Water Data'!D118))="","",OFFSET('Water Data'!$D$28,0,10*ROW('Water Data'!D118)))</f>
        <v/>
      </c>
      <c r="BW124" s="28" t="str">
        <f ca="1">+IF(OFFSET('Water Data'!$D$29,0,10*ROW('Water Data'!D118))="","",OFFSET('Water Data'!$D$29,0,10*ROW('Water Data'!D118)))</f>
        <v/>
      </c>
      <c r="BX124" s="28" t="str">
        <f ca="1">+IF(OFFSET('Water Data'!$D$30,0,10*ROW('Water Data'!D118))="","",OFFSET('Water Data'!$D$30,0,10*ROW('Water Data'!D118)))</f>
        <v/>
      </c>
      <c r="BY124" s="28" t="str">
        <f ca="1">+IF(OFFSET('Water Data'!$E$28,0,10*ROW('Water Data'!E118))="","",OFFSET('Water Data'!$E$28,0,10*ROW('Water Data'!E118)))</f>
        <v/>
      </c>
      <c r="BZ124" s="28" t="str">
        <f ca="1">+IF(OFFSET('Water Data'!$E$29,0,10*ROW('Water Data'!E118))="","",OFFSET('Water Data'!$E$29,0,10*ROW('Water Data'!E118)))</f>
        <v/>
      </c>
      <c r="CA124" s="28" t="str">
        <f ca="1">+IF(OFFSET('Water Data'!$E$30,0,10*ROW('Water Data'!E118))="","",OFFSET('Water Data'!$E$30,0,10*ROW('Water Data'!E118)))</f>
        <v/>
      </c>
      <c r="CB124" s="28" t="str">
        <f ca="1">+IF(OFFSET('Water Data'!$F$28,0,10*ROW('Water Data'!F118))="","",OFFSET('Water Data'!$F$28,0,10*ROW('Water Data'!F118)))</f>
        <v/>
      </c>
      <c r="CC124" s="28" t="str">
        <f ca="1">+IF(OFFSET('Water Data'!$F$29,0,10*ROW('Water Data'!F118))="","",OFFSET('Water Data'!$F$29,0,10*ROW('Water Data'!F118)))</f>
        <v/>
      </c>
      <c r="CD124" s="28" t="str">
        <f ca="1">+IF(OFFSET('Water Data'!$F$30,0,10*ROW('Water Data'!F118))="","",OFFSET('Water Data'!$F$30,0,10*ROW('Water Data'!F118)))</f>
        <v/>
      </c>
      <c r="CE124" s="28" t="str">
        <f ca="1">+IF(OFFSET('Water Data'!$G$28,0,10*ROW('Water Data'!G118))="","",OFFSET('Water Data'!$G$28,0,10*ROW('Water Data'!G118)))</f>
        <v/>
      </c>
      <c r="CF124" s="28" t="str">
        <f ca="1">+IF(OFFSET('Water Data'!$G$29,0,10*ROW('Water Data'!G118))="","",OFFSET('Water Data'!$G$29,0,10*ROW('Water Data'!G118)))</f>
        <v/>
      </c>
      <c r="CG124" s="28" t="str">
        <f ca="1">+IF(OFFSET('Water Data'!$G$30,0,10*ROW('Water Data'!G118))="","",OFFSET('Water Data'!$G$30,0,10*ROW('Water Data'!G118)))</f>
        <v/>
      </c>
      <c r="CH124" s="28" t="str">
        <f ca="1">+IF(OFFSET('Water Data'!$H$28,0,10*ROW('Water Data'!H118))="","",OFFSET('Water Data'!$H$28,0,10*ROW('Water Data'!H118)))</f>
        <v/>
      </c>
      <c r="CI124" s="28" t="str">
        <f ca="1">+IF(OFFSET('Water Data'!$H$29,0,10*ROW('Water Data'!H118))="","",OFFSET('Water Data'!$H$29,0,10*ROW('Water Data'!H118)))</f>
        <v/>
      </c>
      <c r="CJ124" s="28" t="str">
        <f ca="1">+IF(OFFSET('Water Data'!$H$30,0,10*ROW('Water Data'!H118))="","",OFFSET('Water Data'!$H$30,0,10*ROW('Water Data'!H118)))</f>
        <v/>
      </c>
      <c r="CK124" s="28" t="str">
        <f ca="1">+IF(OFFSET('Sanitation Data'!$C$29,0,10*ROW('Sanitation Data'!C118))="","",OFFSET('Sanitation Data'!$C$29,0,10*ROW('Sanitation Data'!C118)))</f>
        <v/>
      </c>
      <c r="CL124" s="28" t="str">
        <f ca="1">+IF(OFFSET('Sanitation Data'!$C$30,0,10*ROW('Sanitation Data'!C118))="","",OFFSET('Sanitation Data'!$C$30,0,10*ROW('Sanitation Data'!C118)))</f>
        <v/>
      </c>
      <c r="CM124" s="28" t="str">
        <f ca="1">+IF(OFFSET('Sanitation Data'!$C$31,0,10*ROW('Sanitation Data'!C118))="","",OFFSET('Sanitation Data'!$C$31,0,10*ROW('Sanitation Data'!C118)))</f>
        <v/>
      </c>
      <c r="CN124" s="28" t="str">
        <f ca="1">+IF(OFFSET('Sanitation Data'!$C$32,0,10*ROW('Sanitation Data'!C118))="","",OFFSET('Sanitation Data'!$C$32,0,10*ROW('Sanitation Data'!C118)))</f>
        <v/>
      </c>
      <c r="CO124" s="28" t="str">
        <f ca="1">+IF(OFFSET('Sanitation Data'!$C$33,0,10*ROW('Sanitation Data'!C118))="","",OFFSET('Sanitation Data'!$C$33,0,10*ROW('Sanitation Data'!C118)))</f>
        <v/>
      </c>
      <c r="CP124" s="28" t="str">
        <f ca="1">+IF(OFFSET('Sanitation Data'!$D$29,0,10*ROW('Sanitation Data'!D118))="","",OFFSET('Sanitation Data'!$D$29,0,10*ROW('Sanitation Data'!D118)))</f>
        <v/>
      </c>
      <c r="CQ124" s="28" t="str">
        <f ca="1">+IF(OFFSET('Sanitation Data'!$D$30,0,10*ROW('Sanitation Data'!D118))="","",OFFSET('Sanitation Data'!$D$30,0,10*ROW('Sanitation Data'!D118)))</f>
        <v/>
      </c>
      <c r="CR124" s="28" t="str">
        <f ca="1">+IF(OFFSET('Sanitation Data'!$D$31,0,10*ROW('Sanitation Data'!D118))="","",OFFSET('Sanitation Data'!$D$31,0,10*ROW('Sanitation Data'!D118)))</f>
        <v/>
      </c>
      <c r="CS124" s="28" t="str">
        <f ca="1">+IF(OFFSET('Sanitation Data'!$D$32,0,10*ROW('Sanitation Data'!D118))="","",OFFSET('Sanitation Data'!$D$32,0,10*ROW('Sanitation Data'!D118)))</f>
        <v/>
      </c>
      <c r="CT124" s="28" t="str">
        <f ca="1">+IF(OFFSET('Sanitation Data'!$D$33,0,10*ROW('Sanitation Data'!D118))="","",OFFSET('Sanitation Data'!$D$33,0,10*ROW('Sanitation Data'!D118)))</f>
        <v/>
      </c>
      <c r="CU124" s="28" t="str">
        <f ca="1">+IF(OFFSET('Sanitation Data'!$E$29,0,10*ROW('Sanitation Data'!E118))="","",OFFSET('Sanitation Data'!$E$29,0,10*ROW('Sanitation Data'!E118)))</f>
        <v/>
      </c>
      <c r="CV124" s="28" t="str">
        <f ca="1">+IF(OFFSET('Sanitation Data'!$E$30,0,10*ROW('Sanitation Data'!E118))="","",OFFSET('Sanitation Data'!$E$30,0,10*ROW('Sanitation Data'!E118)))</f>
        <v/>
      </c>
      <c r="CW124" s="28" t="str">
        <f ca="1">+IF(OFFSET('Sanitation Data'!$E$31,0,10*ROW('Sanitation Data'!E118))="","",OFFSET('Sanitation Data'!$E$31,0,10*ROW('Sanitation Data'!E118)))</f>
        <v/>
      </c>
      <c r="CX124" s="28" t="str">
        <f ca="1">+IF(OFFSET('Sanitation Data'!$E$32,0,10*ROW('Sanitation Data'!E118))="","",OFFSET('Sanitation Data'!$E$32,0,10*ROW('Sanitation Data'!E118)))</f>
        <v/>
      </c>
      <c r="CY124" s="28" t="str">
        <f ca="1">+IF(OFFSET('Sanitation Data'!$E$33,0,10*ROW('Sanitation Data'!E118))="","",OFFSET('Sanitation Data'!$E$33,0,10*ROW('Sanitation Data'!E118)))</f>
        <v/>
      </c>
      <c r="CZ124" s="28" t="str">
        <f ca="1">+IF(OFFSET('Sanitation Data'!$F$29,0,10*ROW('Sanitation Data'!F118))="","",OFFSET('Sanitation Data'!$F$29,0,10*ROW('Sanitation Data'!F118)))</f>
        <v/>
      </c>
      <c r="DA124" s="28" t="str">
        <f ca="1">+IF(OFFSET('Sanitation Data'!$F$30,0,10*ROW('Sanitation Data'!F118))="","",OFFSET('Sanitation Data'!$F$30,0,10*ROW('Sanitation Data'!F118)))</f>
        <v/>
      </c>
      <c r="DB124" s="28" t="str">
        <f ca="1">+IF(OFFSET('Sanitation Data'!$F$31,0,10*ROW('Sanitation Data'!F118))="","",OFFSET('Sanitation Data'!$F$31,0,10*ROW('Sanitation Data'!F118)))</f>
        <v/>
      </c>
      <c r="DC124" s="28" t="str">
        <f ca="1">+IF(OFFSET('Sanitation Data'!$F$32,0,10*ROW('Sanitation Data'!F118))="","",OFFSET('Sanitation Data'!$F$32,0,10*ROW('Sanitation Data'!F118)))</f>
        <v/>
      </c>
      <c r="DD124" s="28" t="str">
        <f ca="1">+IF(OFFSET('Sanitation Data'!$F$33,0,10*ROW('Sanitation Data'!F118))="","",OFFSET('Sanitation Data'!$F$33,0,10*ROW('Sanitation Data'!F118)))</f>
        <v/>
      </c>
      <c r="DE124" s="28" t="str">
        <f ca="1">+IF(OFFSET('Sanitation Data'!$G$29,0,10*ROW('Sanitation Data'!G118))="","",OFFSET('Sanitation Data'!$G$29,0,10*ROW('Sanitation Data'!G118)))</f>
        <v/>
      </c>
      <c r="DF124" s="28" t="str">
        <f ca="1">+IF(OFFSET('Sanitation Data'!$G$30,0,10*ROW('Sanitation Data'!G118))="","",OFFSET('Sanitation Data'!$G$30,0,10*ROW('Sanitation Data'!G118)))</f>
        <v/>
      </c>
      <c r="DG124" s="28" t="str">
        <f ca="1">+IF(OFFSET('Sanitation Data'!$G$31,0,10*ROW('Sanitation Data'!G118))="","",OFFSET('Sanitation Data'!$G$31,0,10*ROW('Sanitation Data'!G118)))</f>
        <v/>
      </c>
      <c r="DH124" s="28" t="str">
        <f ca="1">+IF(OFFSET('Sanitation Data'!$G$32,0,10*ROW('Sanitation Data'!G118))="","",OFFSET('Sanitation Data'!$G$32,0,10*ROW('Sanitation Data'!G118)))</f>
        <v/>
      </c>
      <c r="DI124" s="28" t="str">
        <f ca="1">+IF(OFFSET('Sanitation Data'!$G$33,0,10*ROW('Sanitation Data'!G118))="","",OFFSET('Sanitation Data'!$G$33,0,10*ROW('Sanitation Data'!G118)))</f>
        <v/>
      </c>
      <c r="DJ124" s="28" t="str">
        <f ca="1">+IF(OFFSET('Sanitation Data'!$H$29,0,10*ROW('Sanitation Data'!H118))="","",OFFSET('Sanitation Data'!$H$29,0,10*ROW('Sanitation Data'!H118)))</f>
        <v/>
      </c>
      <c r="DK124" s="28" t="str">
        <f ca="1">+IF(OFFSET('Sanitation Data'!$H$30,0,10*ROW('Sanitation Data'!H118))="","",OFFSET('Sanitation Data'!$H$30,0,10*ROW('Sanitation Data'!H118)))</f>
        <v/>
      </c>
      <c r="DL124" s="28" t="str">
        <f ca="1">+IF(OFFSET('Sanitation Data'!$H$31,0,10*ROW('Sanitation Data'!H118))="","",OFFSET('Sanitation Data'!$H$31,0,10*ROW('Sanitation Data'!H118)))</f>
        <v/>
      </c>
      <c r="DM124" s="28" t="str">
        <f ca="1">+IF(OFFSET('Sanitation Data'!$H$32,0,10*ROW('Sanitation Data'!H118))="","",OFFSET('Sanitation Data'!$H$32,0,10*ROW('Sanitation Data'!H118)))</f>
        <v/>
      </c>
      <c r="DN124" s="28" t="str">
        <f ca="1">+IF(OFFSET('Sanitation Data'!$H$33,0,10*ROW('Sanitation Data'!H118))="","",OFFSET('Sanitation Data'!$H$33,0,10*ROW('Sanitation Data'!H118)))</f>
        <v/>
      </c>
      <c r="DO124" s="28" t="str">
        <f ca="1">+IF(OFFSET('Hygiene Data'!$C$12,0,10*ROW('Hygiene Data'!C118))="","",OFFSET('Hygiene Data'!$C$12,0,10*ROW('Hygiene Data'!C118)))</f>
        <v/>
      </c>
      <c r="DP124" s="28" t="str">
        <f ca="1">+IF(OFFSET('Hygiene Data'!$C$13,0,10*ROW('Hygiene Data'!C118))="","",OFFSET('Hygiene Data'!$C$13,0,10*ROW('Hygiene Data'!C118)))</f>
        <v/>
      </c>
      <c r="DQ124" s="28" t="str">
        <f ca="1">+IF(OFFSET('Hygiene Data'!$C$14,0,10*ROW('Hygiene Data'!C118))="","",OFFSET('Hygiene Data'!$C$14,0,10*ROW('Hygiene Data'!C118)))</f>
        <v/>
      </c>
      <c r="DR124" s="28" t="str">
        <f ca="1">+IF(OFFSET('Hygiene Data'!$D$12,0,10*ROW('Hygiene Data'!D118))="","",OFFSET('Hygiene Data'!$D$12,0,10*ROW('Hygiene Data'!D118)))</f>
        <v/>
      </c>
      <c r="DS124" s="28" t="str">
        <f ca="1">+IF(OFFSET('Hygiene Data'!$D$13,0,10*ROW('Hygiene Data'!D118))="","",OFFSET('Hygiene Data'!$D$13,0,10*ROW('Hygiene Data'!D118)))</f>
        <v/>
      </c>
      <c r="DT124" s="28" t="str">
        <f ca="1">+IF(OFFSET('Hygiene Data'!$D$14,0,10*ROW('Hygiene Data'!D118))="","",OFFSET('Hygiene Data'!$D$14,0,10*ROW('Hygiene Data'!D118)))</f>
        <v/>
      </c>
      <c r="DU124" s="28" t="str">
        <f ca="1">+IF(OFFSET('Hygiene Data'!$E$12,0,10*ROW('Hygiene Data'!E118))="","",OFFSET('Hygiene Data'!$E$12,0,10*ROW('Hygiene Data'!E118)))</f>
        <v/>
      </c>
      <c r="DV124" s="28" t="str">
        <f ca="1">+IF(OFFSET('Hygiene Data'!$E$13,0,10*ROW('Hygiene Data'!E118))="","",OFFSET('Hygiene Data'!$E$13,0,10*ROW('Hygiene Data'!E118)))</f>
        <v/>
      </c>
      <c r="DW124" s="28" t="str">
        <f ca="1">+IF(OFFSET('Hygiene Data'!$E$14,0,10*ROW('Hygiene Data'!E118))="","",OFFSET('Hygiene Data'!$E$14,0,10*ROW('Hygiene Data'!E118)))</f>
        <v/>
      </c>
      <c r="DX124" s="28" t="str">
        <f ca="1">+IF(OFFSET('Hygiene Data'!$F$12,0,10*ROW('Hygiene Data'!F118))="","",OFFSET('Hygiene Data'!$F$12,0,10*ROW('Hygiene Data'!F118)))</f>
        <v/>
      </c>
      <c r="DY124" s="28" t="str">
        <f ca="1">+IF(OFFSET('Hygiene Data'!$F$13,0,10*ROW('Hygiene Data'!F118))="","",OFFSET('Hygiene Data'!$F$13,0,10*ROW('Hygiene Data'!F118)))</f>
        <v/>
      </c>
      <c r="DZ124" s="28" t="str">
        <f ca="1">+IF(OFFSET('Hygiene Data'!$F$14,0,10*ROW('Hygiene Data'!F118))="","",OFFSET('Hygiene Data'!$F$14,0,10*ROW('Hygiene Data'!F118)))</f>
        <v/>
      </c>
      <c r="EA124" s="28" t="str">
        <f ca="1">+IF(OFFSET('Hygiene Data'!$G$12,0,10*ROW('Hygiene Data'!G118))="","",OFFSET('Hygiene Data'!$G$12,0,10*ROW('Hygiene Data'!G118)))</f>
        <v/>
      </c>
      <c r="EB124" s="28" t="str">
        <f ca="1">+IF(OFFSET('Hygiene Data'!$G$13,0,10*ROW('Hygiene Data'!G118))="","",OFFSET('Hygiene Data'!$G$13,0,10*ROW('Hygiene Data'!G118)))</f>
        <v/>
      </c>
      <c r="EC124" s="28" t="str">
        <f ca="1">+IF(OFFSET('Hygiene Data'!$G$14,0,10*ROW('Hygiene Data'!G118))="","",OFFSET('Hygiene Data'!$G$14,0,10*ROW('Hygiene Data'!G118)))</f>
        <v/>
      </c>
      <c r="ED124" s="28" t="str">
        <f ca="1">+IF(OFFSET('Hygiene Data'!$H$12,0,10*ROW('Hygiene Data'!H118))="","",OFFSET('Hygiene Data'!$H$12,0,10*ROW('Hygiene Data'!H118)))</f>
        <v/>
      </c>
      <c r="EE124" s="28" t="str">
        <f ca="1">+IF(OFFSET('Hygiene Data'!$H$13,0,10*ROW('Hygiene Data'!H118))="","",OFFSET('Hygiene Data'!$H$13,0,10*ROW('Hygiene Data'!H118)))</f>
        <v/>
      </c>
      <c r="EF124" s="28" t="str">
        <f ca="1">+IF(OFFSET('Hygiene Data'!$H$14,0,10*ROW('Hygiene Data'!H118))="","",OFFSET('Hygiene Data'!$H$14,0,10*ROW('Hygiene Data'!H118)))</f>
        <v/>
      </c>
    </row>
    <row r="125" spans="1:136" x14ac:dyDescent="0.2">
      <c r="A125" s="44" t="str">
        <f ca="1">+IF(OFFSET('Water Data'!$B$1,0,10*ROW('Water Data'!B122))="","",OFFSET('Water Data'!$B$1,0,10*ROW('Water Data'!B122)))</f>
        <v/>
      </c>
      <c r="B125" s="44" t="str">
        <f ca="1">+IF(OFFSET('Water Data'!$A$3,0,10*ROW('Water Data'!A122))="","",OFFSET('Water Data'!$A$3,0,10*ROW('Water Data'!A122)))</f>
        <v/>
      </c>
      <c r="C125" s="44" t="str">
        <f ca="1">+IF(OFFSET('Water Data'!$C$3,0,10*ROW('Water Data'!C122))="","",OFFSET('Water Data'!$C$3,0,10*ROW('Water Data'!C122)))</f>
        <v/>
      </c>
      <c r="D125" s="119" t="e">
        <f ca="1">+IF(AND(ISNUMBER(OFFSET('Water Data'!$C$5,0,10*ROW('Water Data'!C119))),BS125="Yes"),100-OFFSET('Water Data'!$C$5,0,10*ROW('Water Data'!C119)),IF(AND(ISNUMBER(OFFSET('Water Data'!$C$5,0,10*ROW('Water Data'!C119))),BS125="No",ISNUMBER(OFFSET('Water Data'!$C$5,0,10*ROW('Water Data'!C119)))),CONCATENATE("[",ROUND(100-OFFSET('Water Data'!$C$5,0,10*ROW('Water Data'!C119)),0),"]"),IF(AND(ISNUMBER(OFFSET('Water Data'!$C$5,0,10*ROW('Water Data'!C119))),BS125="",ISNUMBER(OFFSET('Water Data'!$C$5,0,10*ROW('Water Data'!C119)))),100-OFFSET('Water Data'!$C$5,0,10*ROW('Water Data'!C119)),NA())))</f>
        <v>#N/A</v>
      </c>
      <c r="E125" s="119" t="e">
        <f ca="1">+IF(AND(ISNUMBER(OFFSET('Water Data'!$C$7,0,10*ROW('Water Data'!D119))),BT125="Yes"),OFFSET('Water Data'!$C$7,0,10*ROW('Water Data'!C119)),IF(AND(ISNUMBER(OFFSET('Water Data'!$C$7,0,10*ROW('Water Data'!C119))),BT125="No",ISNUMBER(OFFSET('Water Data'!$C$7,0,10*ROW('Water Data'!C119)))),CONCATENATE("[",ROUND(OFFSET('Water Data'!$C$7,0,10*ROW('Water Data'!C119)),0),"]"),IF(AND(ISNUMBER(OFFSET('Water Data'!$C$7,0,10*ROW('Water Data'!C119))),BT125="",ISNUMBER(OFFSET('Water Data'!$C$7,0,10*ROW('Water Data'!C119)))),OFFSET('Water Data'!$C$7,0,10*ROW('Water Data'!C119)),NA())))</f>
        <v>#N/A</v>
      </c>
      <c r="F125" s="119" t="e">
        <f ca="1">+IF(AND(ISNUMBER(OFFSET('Water Data'!$C$10,0,10*ROW('Water Data'!C119))),BU125="Yes"),OFFSET('Water Data'!$C$10,0,10*ROW('Water Data'!C119)),IF(AND(ISNUMBER(OFFSET('Water Data'!$C$10,0,10*ROW('Water Data'!C119))),BU125="No",ISNUMBER(OFFSET('Water Data'!$C$10,0,10*ROW('Water Data'!C119)))),CONCATENATE("[",ROUND(OFFSET('Water Data'!$C$10,0,10*ROW('Water Data'!C119)),0),"]"),IF(AND(ISNUMBER(OFFSET('Water Data'!$C$10,0,10*ROW('Water Data'!C119))),BU125="",ISNUMBER(OFFSET('Water Data'!$C$10,0,10*ROW('Water Data'!C119)))),OFFSET('Water Data'!$C$10,0,10*ROW('Water Data'!C119)),NA())))</f>
        <v>#N/A</v>
      </c>
      <c r="G125" s="119" t="e">
        <f ca="1">+IF(AND(ISNUMBER(OFFSET('Water Data'!$D$5,0,10*ROW('Water Data'!D119))),BV125="Yes"),100-OFFSET('Water Data'!$D$5,0,10*ROW('Water Data'!D119)),IF(AND(ISNUMBER(OFFSET('Water Data'!$D$5,0,10*ROW('Water Data'!D119))),BV125="No",ISNUMBER(OFFSET('Water Data'!$D$5,0,10*ROW('Water Data'!D119)))),CONCATENATE("[",ROUND(100-OFFSET('Water Data'!$D$5,0,10*ROW('Water Data'!D119)),0),"]"),IF(AND(ISNUMBER(OFFSET('Water Data'!$D$5,0,10*ROW('Water Data'!D119))),BV125="",ISNUMBER(OFFSET('Water Data'!$D$5,0,10*ROW('Water Data'!D119)))),100-OFFSET('Water Data'!$D$5,0,10*ROW('Water Data'!D119)),NA())))</f>
        <v>#N/A</v>
      </c>
      <c r="H125" s="119" t="e">
        <f ca="1">+IF(AND(ISNUMBER(OFFSET('Water Data'!$D$7,0,10*ROW('Water Data'!D119))),BW125="Yes"),OFFSET('Water Data'!$D$7,0,10*ROW('Water Data'!D119)),IF(AND(ISNUMBER(OFFSET('Water Data'!$D$7,0,10*ROW('Water Data'!D119))),BW125="No",ISNUMBER(OFFSET('Water Data'!$D$7,0,10*ROW('Water Data'!D119)))),CONCATENATE("[",ROUND(OFFSET('Water Data'!$C$7,0,10*ROW('Water Data'!D119)),0),"]"),IF(AND(ISNUMBER(OFFSET('Water Data'!$D$7,0,10*ROW('Water Data'!D119))),BW125="",ISNUMBER(OFFSET('Water Data'!$D$7,0,10*ROW('Water Data'!D119)))),OFFSET('Water Data'!$D$7,0,10*ROW('Water Data'!D119)),NA())))</f>
        <v>#N/A</v>
      </c>
      <c r="I125" s="119" t="e">
        <f ca="1">+IF(AND(ISNUMBER(OFFSET('Water Data'!$D$10,0,10*ROW('Water Data'!D119))),BX125="Yes"),OFFSET('Water Data'!$D$10,0,10*ROW('Water Data'!D119)),IF(AND(ISNUMBER(OFFSET('Water Data'!$D$10,0,10*ROW('Water Data'!D119))),BX125="No",ISNUMBER(OFFSET('Water Data'!$D$10,0,10*ROW('Water Data'!D119)))),CONCATENATE("[",ROUND(OFFSET('Water Data'!$D$10,0,10*ROW('Water Data'!D119)),0),"]"),IF(AND(ISNUMBER(OFFSET('Water Data'!$D$10,0,10*ROW('Water Data'!D119))),BX125="",ISNUMBER(OFFSET('Water Data'!$D$10,0,10*ROW('Water Data'!D119)))),OFFSET('Water Data'!$D$10,0,10*ROW('Water Data'!D119)),NA())))</f>
        <v>#N/A</v>
      </c>
      <c r="J125" s="119" t="e">
        <f ca="1">+IF(AND(ISNUMBER(OFFSET('Water Data'!$E$5,0,10*ROW('Water Data'!E119))),BY125="Yes"),100-OFFSET('Water Data'!$E$5,0,10*ROW('Water Data'!E119)),IF(AND(ISNUMBER(OFFSET('Water Data'!$E$5,0,10*ROW('Water Data'!E119))),BY125="No",ISNUMBER(OFFSET('Water Data'!$E$5,0,10*ROW('Water Data'!E119)))),CONCATENATE("[",ROUND(100-OFFSET('Water Data'!$E$5,0,10*ROW('Water Data'!E119)),0),"]"),IF(AND(ISNUMBER(OFFSET('Water Data'!$E$5,0,10*ROW('Water Data'!E119))),BY125="",ISNUMBER(OFFSET('Water Data'!$E$5,0,10*ROW('Water Data'!E119)))),100-OFFSET('Water Data'!$E$5,0,10*ROW('Water Data'!E119)),NA())))</f>
        <v>#N/A</v>
      </c>
      <c r="K125" s="119" t="e">
        <f ca="1">+IF(AND(ISNUMBER(OFFSET('Water Data'!$E$7,0,10*ROW('Water Data'!E119))),BZ125="Yes"),OFFSET('Water Data'!$E$7,0,10*ROW('Water Data'!E119)),IF(AND(ISNUMBER(OFFSET('Water Data'!$E$7,0,10*ROW('Water Data'!E119))),BZ125="No",ISNUMBER(OFFSET('Water Data'!$E$7,0,10*ROW('Water Data'!E119)))),CONCATENATE("[",ROUND(OFFSET('Water Data'!$E$7,0,10*ROW('Water Data'!E119)),0),"]"),IF(AND(ISNUMBER(OFFSET('Water Data'!$E$7,0,10*ROW('Water Data'!E119))),BZ125="",ISNUMBER(OFFSET('Water Data'!$E$7,0,10*ROW('Water Data'!E119)))),OFFSET('Water Data'!$E$7,0,10*ROW('Water Data'!E119)),NA())))</f>
        <v>#N/A</v>
      </c>
      <c r="L125" s="119" t="e">
        <f ca="1">+IF(AND(ISNUMBER(OFFSET('Water Data'!$E$10,0,10*ROW('Water Data'!E119))),CA125="Yes"),OFFSET('Water Data'!$E$10,0,10*ROW('Water Data'!E119)),IF(AND(ISNUMBER(OFFSET('Water Data'!$E$10,0,10*ROW('Water Data'!E119))),CA125="No",ISNUMBER(OFFSET('Water Data'!$E$10,0,10*ROW('Water Data'!E119)))),CONCATENATE("[",ROUND(OFFSET('Water Data'!$E$10,0,10*ROW('Water Data'!E119)),0),"]"),IF(AND(ISNUMBER(OFFSET('Water Data'!$E$10,0,10*ROW('Water Data'!E119))),CA125="",ISNUMBER(OFFSET('Water Data'!$E$10,0,10*ROW('Water Data'!E119)))),OFFSET('Water Data'!$E$10,0,10*ROW('Water Data'!E119)),NA())))</f>
        <v>#N/A</v>
      </c>
      <c r="M125" s="119" t="e">
        <f ca="1">+IF(AND(ISNUMBER(OFFSET('Water Data'!$F$5,0,10*ROW('Water Data'!F119))),CB125="Yes"),100-OFFSET('Water Data'!$F$5,0,10*ROW('Water Data'!F119)),IF(AND(ISNUMBER(OFFSET('Water Data'!$F$5,0,10*ROW('Water Data'!F119))),CB125="No",ISNUMBER(OFFSET('Water Data'!$F$5,0,10*ROW('Water Data'!F119)))),CONCATENATE("[",ROUND(100-OFFSET('Water Data'!$F$5,0,10*ROW('Water Data'!F119)),0),"]"),IF(AND(ISNUMBER(OFFSET('Water Data'!$F$5,0,10*ROW('Water Data'!F119))),CB125="",ISNUMBER(OFFSET('Water Data'!$F$5,0,10*ROW('Water Data'!F119)))),100-OFFSET('Water Data'!$F$5,0,10*ROW('Water Data'!F119)),NA())))</f>
        <v>#N/A</v>
      </c>
      <c r="N125" s="119" t="e">
        <f ca="1">+IF(AND(ISNUMBER(OFFSET('Water Data'!$F$7,0,10*ROW('Water Data'!F119))),CC125="Yes"),OFFSET('Water Data'!$F$7,0,10*ROW('Water Data'!F119)),IF(AND(ISNUMBER(OFFSET('Water Data'!$F$7,0,10*ROW('Water Data'!F119))),CC125="No",ISNUMBER(OFFSET('Water Data'!$F$7,0,10*ROW('Water Data'!F119)))),CONCATENATE("[",ROUND(OFFSET('Water Data'!$F$7,0,10*ROW('Water Data'!F119)),0),"]"),IF(AND(ISNUMBER(OFFSET('Water Data'!$F$7,0,10*ROW('Water Data'!F119))),CC125="",ISNUMBER(OFFSET('Water Data'!$F$7,0,10*ROW('Water Data'!F119)))),OFFSET('Water Data'!$F$7,0,10*ROW('Water Data'!F119)),NA())))</f>
        <v>#N/A</v>
      </c>
      <c r="O125" s="119" t="e">
        <f ca="1">+IF(AND(ISNUMBER(OFFSET('Water Data'!$F$10,0,10*ROW('Water Data'!F119))),CD125="Yes"),OFFSET('Water Data'!$F$10,0,10*ROW('Water Data'!F119)),IF(AND(ISNUMBER(OFFSET('Water Data'!$F$10,0,10*ROW('Water Data'!F119))),CD125="No",ISNUMBER(OFFSET('Water Data'!$F$10,0,10*ROW('Water Data'!F119)))),CONCATENATE("[",ROUND(OFFSET('Water Data'!$F$10,0,10*ROW('Water Data'!F119)),0),"]"),IF(AND(ISNUMBER(OFFSET('Water Data'!$F$10,0,10*ROW('Water Data'!F119))),CD125="",ISNUMBER(OFFSET('Water Data'!$F$10,0,10*ROW('Water Data'!F119)))),OFFSET('Water Data'!$F$10,0,10*ROW('Water Data'!F119)),NA())))</f>
        <v>#N/A</v>
      </c>
      <c r="P125" s="119" t="e">
        <f ca="1">+IF(AND(ISNUMBER(OFFSET('Water Data'!$G$5,0,10*ROW('Water Data'!G119))),CE125="Yes"),100-OFFSET('Water Data'!$G$5,0,10*ROW('Water Data'!G119)),IF(AND(ISNUMBER(OFFSET('Water Data'!$G$5,0,10*ROW('Water Data'!G119))),CE125="No",ISNUMBER(OFFSET('Water Data'!$G$5,0,10*ROW('Water Data'!G119)))),CONCATENATE("[",ROUND(100-OFFSET('Water Data'!$G$5,0,10*ROW('Water Data'!G119)),0),"]"),IF(AND(ISNUMBER(OFFSET('Water Data'!$G$5,0,10*ROW('Water Data'!G119))),CE125="",ISNUMBER(OFFSET('Water Data'!$G$5,0,10*ROW('Water Data'!G119)))),100-OFFSET('Water Data'!$G$5,0,10*ROW('Water Data'!G119)),NA())))</f>
        <v>#N/A</v>
      </c>
      <c r="Q125" s="119" t="e">
        <f ca="1">+IF(AND(ISNUMBER(OFFSET('Water Data'!$G$7,0,10*ROW('Water Data'!G119))),CF125="Yes"),OFFSET('Water Data'!$G$7,0,10*ROW('Water Data'!G119)),IF(AND(ISNUMBER(OFFSET('Water Data'!$G$7,0,10*ROW('Water Data'!G119))),CF125="No",ISNUMBER(OFFSET('Water Data'!$G$7,0,10*ROW('Water Data'!G119)))),CONCATENATE("[",ROUND(OFFSET('Water Data'!$G$7,0,10*ROW('Water Data'!G119)),0),"]"),IF(AND(ISNUMBER(OFFSET('Water Data'!$G$7,0,10*ROW('Water Data'!G119))),CF125="",ISNUMBER(OFFSET('Water Data'!$G$7,0,10*ROW('Water Data'!G119)))),OFFSET('Water Data'!$G$7,0,10*ROW('Water Data'!G119)),NA())))</f>
        <v>#N/A</v>
      </c>
      <c r="R125" s="119" t="e">
        <f ca="1">+IF(AND(ISNUMBER(OFFSET('Water Data'!$G$10,0,10*ROW('Water Data'!G119))),CG125="Yes"),OFFSET('Water Data'!$G$10,0,10*ROW('Water Data'!G119)),IF(AND(ISNUMBER(OFFSET('Water Data'!$G$10,0,10*ROW('Water Data'!G119))),CG125="No",ISNUMBER(OFFSET('Water Data'!$G$10,0,10*ROW('Water Data'!G119)))),CONCATENATE("[",ROUND(OFFSET('Water Data'!$G$10,0,10*ROW('Water Data'!G119)),0),"]"),IF(AND(ISNUMBER(OFFSET('Water Data'!$G$10,0,10*ROW('Water Data'!G119))),CG125="",ISNUMBER(OFFSET('Water Data'!$G$10,0,10*ROW('Water Data'!G119)))),OFFSET('Water Data'!$G$10,0,10*ROW('Water Data'!G119)),NA())))</f>
        <v>#N/A</v>
      </c>
      <c r="S125" s="119" t="e">
        <f ca="1">+IF(AND(ISNUMBER(OFFSET('Water Data'!$H$5,0,10*ROW('Water Data'!H119))),CH125="Yes"),100-OFFSET('Water Data'!$H$5,0,10*ROW('Water Data'!H119)),IF(AND(ISNUMBER(OFFSET('Water Data'!$H$5,0,10*ROW('Water Data'!H119))),CH125="No",ISNUMBER(OFFSET('Water Data'!$H$5,0,10*ROW('Water Data'!H119)))),CONCATENATE("[",ROUND(100-OFFSET('Water Data'!$H$5,0,10*ROW('Water Data'!H119)),0),"]"),IF(AND(ISNUMBER(OFFSET('Water Data'!$H$5,0,10*ROW('Water Data'!H119))),CH125="",ISNUMBER(OFFSET('Water Data'!$H$5,0,10*ROW('Water Data'!H119)))),100-OFFSET('Water Data'!$H$5,0,10*ROW('Water Data'!H119)),NA())))</f>
        <v>#N/A</v>
      </c>
      <c r="T125" s="119" t="e">
        <f ca="1">+IF(AND(ISNUMBER(OFFSET('Water Data'!$H$7,0,10*ROW('Water Data'!H119))),CI125="Yes"),OFFSET('Water Data'!$H$7,0,10*ROW('Water Data'!H119)),IF(AND(ISNUMBER(OFFSET('Water Data'!$H$7,0,10*ROW('Water Data'!H119))),CI125="No",ISNUMBER(OFFSET('Water Data'!$H$7,0,10*ROW('Water Data'!H119)))),CONCATENATE("[",ROUND(OFFSET('Water Data'!$H$7,0,10*ROW('Water Data'!H119)),0),"]"),IF(AND(ISNUMBER(OFFSET('Water Data'!$H$7,0,10*ROW('Water Data'!H119))),CI125="",ISNUMBER(OFFSET('Water Data'!$H$7,0,10*ROW('Water Data'!H119)))),OFFSET('Water Data'!$H$7,0,10*ROW('Water Data'!H119)),NA())))</f>
        <v>#N/A</v>
      </c>
      <c r="U125" s="119" t="e">
        <f ca="1">+IF(AND(ISNUMBER(OFFSET('Water Data'!$H$10,0,10*ROW('Water Data'!H119))),CJ125="Yes"),OFFSET('Water Data'!$H$10,0,10*ROW('Water Data'!H119)),IF(AND(ISNUMBER(OFFSET('Water Data'!$H$10,0,10*ROW('Water Data'!H119))),CJ125="No",ISNUMBER(OFFSET('Water Data'!$H$10,0,10*ROW('Water Data'!H119)))),CONCATENATE("[",ROUND(OFFSET('Water Data'!$H$10,0,10*ROW('Water Data'!H119)),0),"]"),IF(AND(ISNUMBER(OFFSET('Water Data'!$H$10,0,10*ROW('Water Data'!H119))),CJ125="",ISNUMBER(OFFSET('Water Data'!$H$10,0,10*ROW('Water Data'!H119)))),OFFSET('Water Data'!$H$10,0,10*ROW('Water Data'!H119)),NA())))</f>
        <v>#N/A</v>
      </c>
      <c r="V125" s="120" t="e">
        <f ca="1">+IF(AND(ISNUMBER(OFFSET('Sanitation Data'!$C$5,0,10*ROW('Sanitation Data'!C119))),CK125="Yes"),100-OFFSET('Sanitation Data'!$C$5,0,10*ROW('Sanitation Data'!C119)),IF(AND(ISNUMBER(OFFSET('Sanitation Data'!$C$5,0,10*ROW('Sanitation Data'!C119))),CK125="No",ISNUMBER(OFFSET('Sanitation Data'!$C$5,0,10*ROW('Sanitation Data'!C119)))),CONCATENATE("[",ROUND(100-OFFSET('Sanitation Data'!$C$5,0,10*ROW('Sanitation Data'!C119)),0),"]"),IF(AND(ISNUMBER(OFFSET('Sanitation Data'!$C$5,0,10*ROW('Sanitation Data'!C119))),CK125="",ISNUMBER(OFFSET('Sanitation Data'!$C$5,0,10*ROW('Sanitation Data'!C119)))),100-OFFSET('Sanitation Data'!$C$5,0,10*ROW('Sanitation Data'!C119)),NA())))</f>
        <v>#N/A</v>
      </c>
      <c r="W125" s="120" t="e">
        <f ca="1">+IF(AND(ISNUMBER(OFFSET('Sanitation Data'!$C$7,0,10*ROW('Sanitation Data'!C119))),CL125="Yes"),OFFSET('Sanitation Data'!$C$7,0,10*ROW('Sanitation Data'!C119)),IF(AND(ISNUMBER(OFFSET('Sanitation Data'!$C$7,0,10*ROW('Sanitation Data'!C119))),CL125="No",ISNUMBER(OFFSET('Sanitation Data'!$C$7,0,10*ROW('Sanitation Data'!C119)))),CONCATENATE("[",ROUND(OFFSET('Sanitation Data'!$C$7,0,10*ROW('Sanitation Data'!C119)),0),"]"),IF(AND(ISNUMBER(OFFSET('Sanitation Data'!$C$7,0,10*ROW('Sanitation Data'!C119))),CL125="",ISNUMBER(OFFSET('Sanitation Data'!$C$7,0,10*ROW('Sanitation Data'!C119)))),OFFSET('Sanitation Data'!$C$7,0,10*ROW('Sanitation Data'!C119)),NA())))</f>
        <v>#N/A</v>
      </c>
      <c r="X125" s="120" t="e">
        <f ca="1">+IF(AND(ISNUMBER(OFFSET('Sanitation Data'!$C$11,0,10*ROW('Sanitation Data'!C119))),CM125="Yes"),OFFSET('Sanitation Data'!$C$11,0,10*ROW('Sanitation Data'!C119)),IF(AND(ISNUMBER(OFFSET('Sanitation Data'!$C$11,0,10*ROW('Sanitation Data'!C119))),CM125="No",ISNUMBER(OFFSET('Sanitation Data'!$C$11,0,10*ROW('Sanitation Data'!C119)))),CONCATENATE("[",ROUND(OFFSET('Sanitation Data'!$C$11,0,10*ROW('Sanitation Data'!C119)),0),"]"),IF(AND(ISNUMBER(OFFSET('Sanitation Data'!$C$11,0,10*ROW('Sanitation Data'!C119))),CM125="",ISNUMBER(OFFSET('Sanitation Data'!$C$11,0,10*ROW('Sanitation Data'!C119)))),OFFSET('Sanitation Data'!$C$11,0,10*ROW('Sanitation Data'!C119)),NA())))</f>
        <v>#N/A</v>
      </c>
      <c r="Y125" s="120" t="e">
        <f ca="1">+IF(AND(ISNUMBER(OFFSET('Sanitation Data'!$C$12,0,10*ROW('Sanitation Data'!C119))),CN125="Yes"),OFFSET('Sanitation Data'!$C$12,0,10*ROW('Sanitation Data'!C119)),IF(AND(ISNUMBER(OFFSET('Sanitation Data'!$C$12,0,10*ROW('Sanitation Data'!C119))),CN125="No",ISNUMBER(OFFSET('Sanitation Data'!$C$12,0,10*ROW('Sanitation Data'!C119)))),CONCATENATE("[",ROUND(OFFSET('Sanitation Data'!$C$12,0,10*ROW('Sanitation Data'!C119)),0),"]"),IF(AND(ISNUMBER(OFFSET('Sanitation Data'!$C$12,0,10*ROW('Sanitation Data'!C119))),CN125="",ISNUMBER(OFFSET('Sanitation Data'!$C$12,0,10*ROW('Sanitation Data'!C119)))),OFFSET('Sanitation Data'!$C$12,0,10*ROW('Sanitation Data'!C119)),NA())))</f>
        <v>#N/A</v>
      </c>
      <c r="Z125" s="120" t="e">
        <f ca="1">+IF(AND(ISNUMBER(OFFSET('Sanitation Data'!$C$13,0,10*ROW('Sanitation Data'!C119))),CO125="Yes"),OFFSET('Sanitation Data'!$C$13,0,10*ROW('Sanitation Data'!C119)),IF(AND(ISNUMBER(OFFSET('Sanitation Data'!$C$13,0,10*ROW('Sanitation Data'!C119))),CO125="No",ISNUMBER(OFFSET('Sanitation Data'!$C$13,0,10*ROW('Sanitation Data'!C119)))),CONCATENATE("[",ROUND(OFFSET('Sanitation Data'!$C$13,0,10*ROW('Sanitation Data'!C119)),0),"]"),IF(AND(ISNUMBER(OFFSET('Sanitation Data'!$C$13,0,10*ROW('Sanitation Data'!C119))),CO125="",ISNUMBER(OFFSET('Sanitation Data'!$C$13,0,10*ROW('Sanitation Data'!C119)))),OFFSET('Sanitation Data'!$C$13,0,10*ROW('Sanitation Data'!C119)),NA())))</f>
        <v>#N/A</v>
      </c>
      <c r="AA125" s="120" t="e">
        <f ca="1">+IF(AND(ISNUMBER(OFFSET('Sanitation Data'!$D$5,0,10*ROW('Sanitation Data'!D119))),CP125="Yes"),100-OFFSET('Sanitation Data'!$D$5,0,10*ROW('Sanitation Data'!D119)),IF(AND(ISNUMBER(OFFSET('Sanitation Data'!$D$5,0,10*ROW('Sanitation Data'!D119))),CP125="No",ISNUMBER(OFFSET('Sanitation Data'!$D$5,0,10*ROW('Sanitation Data'!D119)))),CONCATENATE("[",ROUND(100-OFFSET('Sanitation Data'!$D$5,0,10*ROW('Sanitation Data'!D119)),0),"]"),IF(AND(ISNUMBER(OFFSET('Sanitation Data'!$D$5,0,10*ROW('Sanitation Data'!D119))),CP125="",ISNUMBER(OFFSET('Sanitation Data'!$D$5,0,10*ROW('Sanitation Data'!D119)))),100-OFFSET('Sanitation Data'!$D$5,0,10*ROW('Sanitation Data'!D119)),NA())))</f>
        <v>#N/A</v>
      </c>
      <c r="AB125" s="120" t="e">
        <f ca="1">+IF(AND(ISNUMBER(OFFSET('Sanitation Data'!$D$7,0,10*ROW('Sanitation Data'!D119))),CQ125="Yes"),OFFSET('Sanitation Data'!$D$7,0,10*ROW('Sanitation Data'!G119)),IF(AND(ISNUMBER(OFFSET('Sanitation Data'!$D$7,0,10*ROW('Sanitation Data'!D119))),CQ125="No",ISNUMBER(OFFSET('Sanitation Data'!$D$7,0,10*ROW('Sanitation Data'!D119)))),CONCATENATE("[",ROUND(OFFSET('Sanitation Data'!$D$7,0,10*ROW('Sanitation Data'!D119)),0),"]"),IF(AND(ISNUMBER(OFFSET('Sanitation Data'!$D$7,0,10*ROW('Sanitation Data'!D119))),CQ125="",ISNUMBER(OFFSET('Sanitation Data'!$D$7,0,10*ROW('Sanitation Data'!D119)))),OFFSET('Sanitation Data'!$D$7,0,10*ROW('Sanitation Data'!D119)),NA())))</f>
        <v>#N/A</v>
      </c>
      <c r="AC125" s="120" t="e">
        <f ca="1">+IF(AND(ISNUMBER(OFFSET('Sanitation Data'!$D$11,0,10*ROW('Sanitation Data'!D119))),CR125="Yes"),OFFSET('Sanitation Data'!$D$11,0,10*ROW('Sanitation Data'!D119)),IF(AND(ISNUMBER(OFFSET('Sanitation Data'!$D$11,0,10*ROW('Sanitation Data'!D119))),CR125="No",ISNUMBER(OFFSET('Sanitation Data'!$D$11,0,10*ROW('Sanitation Data'!D119)))),CONCATENATE("[",ROUND(OFFSET('Sanitation Data'!$D$11,0,10*ROW('Sanitation Data'!D119)),0),"]"),IF(AND(ISNUMBER(OFFSET('Sanitation Data'!$D$11,0,10*ROW('Sanitation Data'!D119))),CR125="",ISNUMBER(OFFSET('Sanitation Data'!$D$11,0,10*ROW('Sanitation Data'!D119)))),OFFSET('Sanitation Data'!$D$11,0,10*ROW('Sanitation Data'!D119)),NA())))</f>
        <v>#N/A</v>
      </c>
      <c r="AD125" s="120" t="e">
        <f ca="1">+IF(AND(ISNUMBER(OFFSET('Sanitation Data'!$D$12,0,10*ROW('Sanitation Data'!D119))),CS125="Yes"),OFFSET('Sanitation Data'!$D$12,0,10*ROW('Sanitation Data'!D119)),IF(AND(ISNUMBER(OFFSET('Sanitation Data'!$D$12,0,10*ROW('Sanitation Data'!D119))),CS125="No",ISNUMBER(OFFSET('Sanitation Data'!$D$12,0,10*ROW('Sanitation Data'!D119)))),CONCATENATE("[",ROUND(OFFSET('Sanitation Data'!$D$12,0,10*ROW('Sanitation Data'!D119)),0),"]"),IF(AND(ISNUMBER(OFFSET('Sanitation Data'!$D$12,0,10*ROW('Sanitation Data'!D119))),CS125="",ISNUMBER(OFFSET('Sanitation Data'!$D$12,0,10*ROW('Sanitation Data'!D119)))),OFFSET('Sanitation Data'!$D$12,0,10*ROW('Sanitation Data'!D119)),NA())))</f>
        <v>#N/A</v>
      </c>
      <c r="AE125" s="120" t="e">
        <f ca="1">+IF(AND(ISNUMBER(OFFSET('Sanitation Data'!$D$13,0,10*ROW('Sanitation Data'!D119))),CT125="Yes"),OFFSET('Sanitation Data'!$D$13,0,10*ROW('Sanitation Data'!D119)),IF(AND(ISNUMBER(OFFSET('Sanitation Data'!$D$13,0,10*ROW('Sanitation Data'!D119))),CT125="No",ISNUMBER(OFFSET('Sanitation Data'!$D$13,0,10*ROW('Sanitation Data'!D119)))),CONCATENATE("[",ROUND(OFFSET('Sanitation Data'!$D$13,0,10*ROW('Sanitation Data'!D119)),0),"]"),IF(AND(ISNUMBER(OFFSET('Sanitation Data'!$D$13,0,10*ROW('Sanitation Data'!D119))),CT125="",ISNUMBER(OFFSET('Sanitation Data'!$D$13,0,10*ROW('Sanitation Data'!D119)))),OFFSET('Sanitation Data'!$D$13,0,10*ROW('Sanitation Data'!D119)),NA())))</f>
        <v>#N/A</v>
      </c>
      <c r="AF125" s="120" t="e">
        <f ca="1">+IF(AND(ISNUMBER(OFFSET('Sanitation Data'!$E$5,0,10*ROW('Sanitation Data'!E119))),CU125="Yes"),100-OFFSET('Sanitation Data'!$E$5,0,10*ROW('Sanitation Data'!E119)),IF(AND(ISNUMBER(OFFSET('Sanitation Data'!$E$5,0,10*ROW('Sanitation Data'!E119))),CU125="No",ISNUMBER(OFFSET('Sanitation Data'!$E$5,0,10*ROW('Sanitation Data'!E119)))),CONCATENATE("[",ROUND(100-OFFSET('Sanitation Data'!$E$5,0,10*ROW('Sanitation Data'!E119)),0),"]"),IF(AND(ISNUMBER(OFFSET('Sanitation Data'!$E$5,0,10*ROW('Sanitation Data'!E119))),CU125="",ISNUMBER(OFFSET('Sanitation Data'!$E$5,0,10*ROW('Sanitation Data'!E119)))),100-OFFSET('Sanitation Data'!$E$5,0,10*ROW('Sanitation Data'!E119)),NA())))</f>
        <v>#N/A</v>
      </c>
      <c r="AG125" s="120" t="e">
        <f ca="1">+IF(AND(ISNUMBER(OFFSET('Sanitation Data'!$E$7,0,10*ROW('Sanitation Data'!E119))),CV125="Yes"),OFFSET('Sanitation Data'!$E$7,0,10*ROW('Sanitation Data'!E119)),IF(AND(ISNUMBER(OFFSET('Sanitation Data'!$E$7,0,10*ROW('Sanitation Data'!E119))),CV125="No",ISNUMBER(OFFSET('Sanitation Data'!$E$7,0,10*ROW('Sanitation Data'!E119)))),CONCATENATE("[",ROUND(OFFSET('Sanitation Data'!$E$7,0,10*ROW('Sanitation Data'!E119)),0),"]"),IF(AND(ISNUMBER(OFFSET('Sanitation Data'!$E$7,0,10*ROW('Sanitation Data'!E119))),CV125="",ISNUMBER(OFFSET('Sanitation Data'!$E$7,0,10*ROW('Sanitation Data'!E119)))),OFFSET('Sanitation Data'!$E$7,0,10*ROW('Sanitation Data'!E119)),NA())))</f>
        <v>#N/A</v>
      </c>
      <c r="AH125" s="120" t="e">
        <f ca="1">+IF(AND(ISNUMBER(OFFSET('Sanitation Data'!$E$11,0,10*ROW('Sanitation Data'!E119))),CW125="Yes"),OFFSET('Sanitation Data'!$E$11,0,10*ROW('Sanitation Data'!E119)),IF(AND(ISNUMBER(OFFSET('Sanitation Data'!$E$11,0,10*ROW('Sanitation Data'!E119))),CW125="No",ISNUMBER(OFFSET('Sanitation Data'!$E$11,0,10*ROW('Sanitation Data'!E119)))),CONCATENATE("[",ROUND(OFFSET('Sanitation Data'!$E$11,0,10*ROW('Sanitation Data'!E119)),0),"]"),IF(AND(ISNUMBER(OFFSET('Sanitation Data'!$E$11,0,10*ROW('Sanitation Data'!E119))),CW125="",ISNUMBER(OFFSET('Sanitation Data'!$E$11,0,10*ROW('Sanitation Data'!E119)))),OFFSET('Sanitation Data'!$E$11,0,10*ROW('Sanitation Data'!E119)),NA())))</f>
        <v>#N/A</v>
      </c>
      <c r="AI125" s="120" t="e">
        <f ca="1">+IF(AND(ISNUMBER(OFFSET('Sanitation Data'!$E$12,0,10*ROW('Sanitation Data'!E119))),CX125="Yes"),OFFSET('Sanitation Data'!$E$12,0,10*ROW('Sanitation Data'!E119)),IF(AND(ISNUMBER(OFFSET('Sanitation Data'!$E$12,0,10*ROW('Sanitation Data'!E119))),CX125="No",ISNUMBER(OFFSET('Sanitation Data'!$E$12,0,10*ROW('Sanitation Data'!E119)))),CONCATENATE("[",ROUND(OFFSET('Sanitation Data'!$E$12,0,10*ROW('Sanitation Data'!E119)),0),"]"),IF(AND(ISNUMBER(OFFSET('Sanitation Data'!$E$12,0,10*ROW('Sanitation Data'!E119))),CX125="",ISNUMBER(OFFSET('Sanitation Data'!$E$12,0,10*ROW('Sanitation Data'!E119)))),OFFSET('Sanitation Data'!$E$12,0,10*ROW('Sanitation Data'!E119)),NA())))</f>
        <v>#N/A</v>
      </c>
      <c r="AJ125" s="120" t="e">
        <f ca="1">+IF(AND(ISNUMBER(OFFSET('Sanitation Data'!$E$13,0,10*ROW('Sanitation Data'!E119))),CY125="Yes"),OFFSET('Sanitation Data'!$E$13,0,10*ROW('Sanitation Data'!E119)),IF(AND(ISNUMBER(OFFSET('Sanitation Data'!$E$13,0,10*ROW('Sanitation Data'!E119))),CY125="No",ISNUMBER(OFFSET('Sanitation Data'!$E$13,0,10*ROW('Sanitation Data'!E119)))),CONCATENATE("[",ROUND(OFFSET('Sanitation Data'!$E$13,0,10*ROW('Sanitation Data'!E119)),0),"]"),IF(AND(ISNUMBER(OFFSET('Sanitation Data'!$E$13,0,10*ROW('Sanitation Data'!E119))),CY125="",ISNUMBER(OFFSET('Sanitation Data'!$E$13,0,10*ROW('Sanitation Data'!E119)))),OFFSET('Sanitation Data'!$E$13,0,10*ROW('Sanitation Data'!E119)),NA())))</f>
        <v>#N/A</v>
      </c>
      <c r="AK125" s="120" t="e">
        <f ca="1">+IF(AND(ISNUMBER(OFFSET('Sanitation Data'!$F$5,0,10*ROW('Sanitation Data'!F119))),CZ125="Yes"),100-OFFSET('Sanitation Data'!$F$5,0,10*ROW('Sanitation Data'!F119)),IF(AND(ISNUMBER(OFFSET('Sanitation Data'!$F$5,0,10*ROW('Sanitation Data'!F119))),CZ125="No",ISNUMBER(OFFSET('Sanitation Data'!$F$5,0,10*ROW('Sanitation Data'!F119)))),CONCATENATE("[",ROUND(100-OFFSET('Sanitation Data'!$F$5,0,10*ROW('Sanitation Data'!F119)),0),"]"),IF(AND(ISNUMBER(OFFSET('Sanitation Data'!$F$5,0,10*ROW('Sanitation Data'!F119))),CZ125="",ISNUMBER(OFFSET('Sanitation Data'!$F$5,0,10*ROW('Sanitation Data'!F119)))),100-OFFSET('Sanitation Data'!$F$5,0,10*ROW('Sanitation Data'!F119)),NA())))</f>
        <v>#N/A</v>
      </c>
      <c r="AL125" s="120" t="e">
        <f ca="1">+IF(AND(ISNUMBER(OFFSET('Sanitation Data'!$F$7,0,10*ROW('Sanitation Data'!F119))),DA125="Yes"),OFFSET('Sanitation Data'!$F$7,0,10*ROW('Sanitation Data'!F119)),IF(AND(ISNUMBER(OFFSET('Sanitation Data'!$F$7,0,10*ROW('Sanitation Data'!F119))),DA125="No",ISNUMBER(OFFSET('Sanitation Data'!$F$7,0,10*ROW('Sanitation Data'!F119)))),CONCATENATE("[",ROUND(OFFSET('Sanitation Data'!$F$7,0,10*ROW('Sanitation Data'!F119)),0),"]"),IF(AND(ISNUMBER(OFFSET('Sanitation Data'!$F$7,0,10*ROW('Sanitation Data'!F119))),DA125="",ISNUMBER(OFFSET('Sanitation Data'!$F$7,0,10*ROW('Sanitation Data'!F119)))),OFFSET('Sanitation Data'!$F$7,0,10*ROW('Sanitation Data'!F119)),NA())))</f>
        <v>#N/A</v>
      </c>
      <c r="AM125" s="120" t="e">
        <f ca="1">+IF(AND(ISNUMBER(OFFSET('Sanitation Data'!$F$11,0,10*ROW('Sanitation Data'!F119))),DB125="Yes"),OFFSET('Sanitation Data'!$F$11,0,10*ROW('Sanitation Data'!F119)),IF(AND(ISNUMBER(OFFSET('Sanitation Data'!$F$11,0,10*ROW('Sanitation Data'!F119))),DB125="No",ISNUMBER(OFFSET('Sanitation Data'!$F$11,0,10*ROW('Sanitation Data'!F119)))),CONCATENATE("[",ROUND(OFFSET('Sanitation Data'!$F$11,0,10*ROW('Sanitation Data'!F119)),0),"]"),IF(AND(ISNUMBER(OFFSET('Sanitation Data'!$F$11,0,10*ROW('Sanitation Data'!F119))),DB125="",ISNUMBER(OFFSET('Sanitation Data'!$F$11,0,10*ROW('Sanitation Data'!F119)))),OFFSET('Sanitation Data'!$F$11,0,10*ROW('Sanitation Data'!F119)),NA())))</f>
        <v>#N/A</v>
      </c>
      <c r="AN125" s="120" t="e">
        <f ca="1">+IF(AND(ISNUMBER(OFFSET('Sanitation Data'!$F$12,0,10*ROW('Sanitation Data'!F119))),DC125="Yes"),OFFSET('Sanitation Data'!$F$12,0,10*ROW('Sanitation Data'!F119)),IF(AND(ISNUMBER(OFFSET('Sanitation Data'!$F$12,0,10*ROW('Sanitation Data'!F119))),DC125="No",ISNUMBER(OFFSET('Sanitation Data'!$F$12,0,10*ROW('Sanitation Data'!F119)))),CONCATENATE("[",ROUND(OFFSET('Sanitation Data'!$F$12,0,10*ROW('Sanitation Data'!F119)),0),"]"),IF(AND(ISNUMBER(OFFSET('Sanitation Data'!$F$12,0,10*ROW('Sanitation Data'!F119))),DC125="",ISNUMBER(OFFSET('Sanitation Data'!$F$12,0,10*ROW('Sanitation Data'!F119)))),OFFSET('Sanitation Data'!$F$12,0,10*ROW('Sanitation Data'!F119)),NA())))</f>
        <v>#N/A</v>
      </c>
      <c r="AO125" s="120" t="e">
        <f ca="1">+IF(AND(ISNUMBER(OFFSET('Sanitation Data'!$F$13,0,10*ROW('Sanitation Data'!F119))),DD125="Yes"),OFFSET('Sanitation Data'!$F$13,0,10*ROW('Sanitation Data'!F119)),IF(AND(ISNUMBER(OFFSET('Sanitation Data'!$F$13,0,10*ROW('Sanitation Data'!F119))),DD125="No",ISNUMBER(OFFSET('Sanitation Data'!$F$13,0,10*ROW('Sanitation Data'!F119)))),CONCATENATE("[",ROUND(OFFSET('Sanitation Data'!$F$13,0,10*ROW('Sanitation Data'!F119)),0),"]"),IF(AND(ISNUMBER(OFFSET('Sanitation Data'!$F$13,0,10*ROW('Sanitation Data'!F119))),DD125="",ISNUMBER(OFFSET('Sanitation Data'!$F$13,0,10*ROW('Sanitation Data'!F119)))),OFFSET('Sanitation Data'!$F$13,0,10*ROW('Sanitation Data'!F119)),NA())))</f>
        <v>#N/A</v>
      </c>
      <c r="AP125" s="120" t="e">
        <f ca="1">+IF(AND(ISNUMBER(OFFSET('Sanitation Data'!$G$5,0,10*ROW('Sanitation Data'!G119))),DE125="Yes"),100-OFFSET('Sanitation Data'!$G$5,0,10*ROW('Sanitation Data'!G119)),IF(AND(ISNUMBER(OFFSET('Sanitation Data'!$G$5,0,10*ROW('Sanitation Data'!G119))),DE125="No",ISNUMBER(OFFSET('Sanitation Data'!$G$5,0,10*ROW('Sanitation Data'!G119)))),CONCATENATE("[",ROUND(100-OFFSET('Sanitation Data'!$G$5,0,10*ROW('Sanitation Data'!G119)),0),"]"),IF(AND(ISNUMBER(OFFSET('Sanitation Data'!$G$5,0,10*ROW('Sanitation Data'!G119))),DE125="",ISNUMBER(OFFSET('Sanitation Data'!$G$5,0,10*ROW('Sanitation Data'!G119)))),100-OFFSET('Sanitation Data'!$G$5,0,10*ROW('Sanitation Data'!G119)),NA())))</f>
        <v>#N/A</v>
      </c>
      <c r="AQ125" s="120" t="e">
        <f ca="1">+IF(AND(ISNUMBER(OFFSET('Sanitation Data'!$G$7,0,10*ROW('Sanitation Data'!G119))),DF125="Yes"),OFFSET('Sanitation Data'!$G$7,0,10*ROW('Sanitation Data'!G119)),IF(AND(ISNUMBER(OFFSET('Sanitation Data'!$G$7,0,10*ROW('Sanitation Data'!G119))),DF125="No",ISNUMBER(OFFSET('Sanitation Data'!$G$7,0,10*ROW('Sanitation Data'!G119)))),CONCATENATE("[",ROUND(OFFSET('Sanitation Data'!$G$7,0,10*ROW('Sanitation Data'!G119)),0),"]"),IF(AND(ISNUMBER(OFFSET('Sanitation Data'!$G$7,0,10*ROW('Sanitation Data'!G119))),DF125="",ISNUMBER(OFFSET('Sanitation Data'!$G$7,0,10*ROW('Sanitation Data'!G119)))),OFFSET('Sanitation Data'!$G$7,0,10*ROW('Sanitation Data'!G119)),NA())))</f>
        <v>#N/A</v>
      </c>
      <c r="AR125" s="120" t="e">
        <f ca="1">+IF(AND(ISNUMBER(OFFSET('Sanitation Data'!$G$11,0,10*ROW('Sanitation Data'!G119))),DG125="Yes"),OFFSET('Sanitation Data'!$G$11,0,10*ROW('Sanitation Data'!G119)),IF(AND(ISNUMBER(OFFSET('Sanitation Data'!$G$11,0,10*ROW('Sanitation Data'!G119))),DG125="No",ISNUMBER(OFFSET('Sanitation Data'!$G$11,0,10*ROW('Sanitation Data'!G119)))),CONCATENATE("[",ROUND(OFFSET('Sanitation Data'!$G$11,0,10*ROW('Sanitation Data'!G119)),0),"]"),IF(AND(ISNUMBER(OFFSET('Sanitation Data'!$G$11,0,10*ROW('Sanitation Data'!G119))),DG125="",ISNUMBER(OFFSET('Sanitation Data'!$G$11,0,10*ROW('Sanitation Data'!G119)))),OFFSET('Sanitation Data'!$G$11,0,10*ROW('Sanitation Data'!G119)),NA())))</f>
        <v>#N/A</v>
      </c>
      <c r="AS125" s="120" t="e">
        <f ca="1">+IF(AND(ISNUMBER(OFFSET('Sanitation Data'!$G$12,0,10*ROW('Sanitation Data'!G119))),DH125="Yes"),OFFSET('Sanitation Data'!$G$12,0,10*ROW('Sanitation Data'!G119)),IF(AND(ISNUMBER(OFFSET('Sanitation Data'!$G$12,0,10*ROW('Sanitation Data'!G119))),DH125="No",ISNUMBER(OFFSET('Sanitation Data'!$G$12,0,10*ROW('Sanitation Data'!G119)))),CONCATENATE("[",ROUND(OFFSET('Sanitation Data'!$G$12,0,10*ROW('Sanitation Data'!G119)),0),"]"),IF(AND(ISNUMBER(OFFSET('Sanitation Data'!$G$12,0,10*ROW('Sanitation Data'!G119))),DH125="",ISNUMBER(OFFSET('Sanitation Data'!$G$12,0,10*ROW('Sanitation Data'!G119)))),OFFSET('Sanitation Data'!$G$12,0,10*ROW('Sanitation Data'!G119)),NA())))</f>
        <v>#N/A</v>
      </c>
      <c r="AT125" s="120" t="e">
        <f ca="1">+IF(AND(ISNUMBER(OFFSET('Sanitation Data'!$G$13,0,10*ROW('Sanitation Data'!G119))),DI125="Yes"),OFFSET('Sanitation Data'!$G$13,0,10*ROW('Sanitation Data'!G119)),IF(AND(ISNUMBER(OFFSET('Sanitation Data'!$G$13,0,10*ROW('Sanitation Data'!G119))),DI125="No",ISNUMBER(OFFSET('Sanitation Data'!$G$13,0,10*ROW('Sanitation Data'!G119)))),CONCATENATE("[",ROUND(OFFSET('Sanitation Data'!$G$13,0,10*ROW('Sanitation Data'!G119)),0),"]"),IF(AND(ISNUMBER(OFFSET('Sanitation Data'!$G$13,0,10*ROW('Sanitation Data'!G119))),DI125="",ISNUMBER(OFFSET('Sanitation Data'!$G$13,0,10*ROW('Sanitation Data'!G119)))),OFFSET('Sanitation Data'!$G$13,0,10*ROW('Sanitation Data'!G119)),NA())))</f>
        <v>#N/A</v>
      </c>
      <c r="AU125" s="120" t="e">
        <f ca="1">+IF(AND(ISNUMBER(OFFSET('Sanitation Data'!$H$5,0,10*ROW('Sanitation Data'!H119))),DJ125="Yes"),100-OFFSET('Sanitation Data'!$H$5,0,10*ROW('Sanitation Data'!H119)),IF(AND(ISNUMBER(OFFSET('Sanitation Data'!$H$5,0,10*ROW('Sanitation Data'!H119))),DJ125="No",ISNUMBER(OFFSET('Sanitation Data'!$H$5,0,10*ROW('Sanitation Data'!H119)))),CONCATENATE("[",ROUND(100-OFFSET('Sanitation Data'!$H$5,0,10*ROW('Sanitation Data'!H119)),0),"]"),IF(AND(ISNUMBER(OFFSET('Sanitation Data'!$H$5,0,10*ROW('Sanitation Data'!H119))),DJ125="",ISNUMBER(OFFSET('Sanitation Data'!$H$5,0,10*ROW('Sanitation Data'!H119)))),100-OFFSET('Sanitation Data'!$H$5,0,10*ROW('Sanitation Data'!H119)),NA())))</f>
        <v>#N/A</v>
      </c>
      <c r="AV125" s="120" t="e">
        <f ca="1">+IF(AND(ISNUMBER(OFFSET('Sanitation Data'!$H$7,0,10*ROW('Sanitation Data'!H119))),DK125="Yes"),OFFSET('Sanitation Data'!$H$7,0,10*ROW('Sanitation Data'!H119)),IF(AND(ISNUMBER(OFFSET('Sanitation Data'!$H$7,0,10*ROW('Sanitation Data'!H119))),DK125="No",ISNUMBER(OFFSET('Sanitation Data'!$H$7,0,10*ROW('Sanitation Data'!H119)))),CONCATENATE("[",ROUND(OFFSET('Sanitation Data'!$H$7,0,10*ROW('Sanitation Data'!H119)),0),"]"),IF(AND(ISNUMBER(OFFSET('Sanitation Data'!$H$7,0,10*ROW('Sanitation Data'!H119))),DK125="",ISNUMBER(OFFSET('Sanitation Data'!$H$7,0,10*ROW('Sanitation Data'!H119)))),OFFSET('Sanitation Data'!$H$7,0,10*ROW('Sanitation Data'!H119)),NA())))</f>
        <v>#N/A</v>
      </c>
      <c r="AW125" s="120" t="e">
        <f ca="1">+IF(AND(ISNUMBER(OFFSET('Sanitation Data'!$H$11,0,10*ROW('Sanitation Data'!H119))),DL125="Yes"),OFFSET('Sanitation Data'!$H$11,0,10*ROW('Sanitation Data'!H119)),IF(AND(ISNUMBER(OFFSET('Sanitation Data'!$H$11,0,10*ROW('Sanitation Data'!H119))),DL125="No",ISNUMBER(OFFSET('Sanitation Data'!$H$11,0,10*ROW('Sanitation Data'!H119)))),CONCATENATE("[",ROUND(OFFSET('Sanitation Data'!$H$11,0,10*ROW('Sanitation Data'!H119)),0),"]"),IF(AND(ISNUMBER(OFFSET('Sanitation Data'!$H$11,0,10*ROW('Sanitation Data'!H119))),DL125="",ISNUMBER(OFFSET('Sanitation Data'!$H$11,0,10*ROW('Sanitation Data'!H119)))),OFFSET('Sanitation Data'!$H$11,0,10*ROW('Sanitation Data'!H119)),NA())))</f>
        <v>#N/A</v>
      </c>
      <c r="AX125" s="120" t="e">
        <f ca="1">+IF(AND(ISNUMBER(OFFSET('Sanitation Data'!$H$12,0,10*ROW('Sanitation Data'!H119))),DM125="Yes"),OFFSET('Sanitation Data'!$H$12,0,10*ROW('Sanitation Data'!H119)),IF(AND(ISNUMBER(OFFSET('Sanitation Data'!$H$12,0,10*ROW('Sanitation Data'!H119))),DM125="No",ISNUMBER(OFFSET('Sanitation Data'!$H$12,0,10*ROW('Sanitation Data'!H119)))),CONCATENATE("[",ROUND(OFFSET('Sanitation Data'!$H$12,0,10*ROW('Sanitation Data'!H119)),0),"]"),IF(AND(ISNUMBER(OFFSET('Sanitation Data'!$H$12,0,10*ROW('Sanitation Data'!H119))),DM125="",ISNUMBER(OFFSET('Sanitation Data'!$H$12,0,10*ROW('Sanitation Data'!H119)))),OFFSET('Sanitation Data'!$H$12,0,10*ROW('Sanitation Data'!H119)),NA())))</f>
        <v>#N/A</v>
      </c>
      <c r="AY125" s="120" t="e">
        <f ca="1">+IF(AND(ISNUMBER(OFFSET('Sanitation Data'!$H$13,0,10*ROW('Sanitation Data'!H119))),DN125="Yes"),OFFSET('Sanitation Data'!$H$13,0,10*ROW('Sanitation Data'!H119)),IF(AND(ISNUMBER(OFFSET('Sanitation Data'!$H$13,0,10*ROW('Sanitation Data'!H119))),DN125="No",ISNUMBER(OFFSET('Sanitation Data'!$H$13,0,10*ROW('Sanitation Data'!H119)))),CONCATENATE("[",ROUND(OFFSET('Sanitation Data'!$H$13,0,10*ROW('Sanitation Data'!H119)),0),"]"),IF(AND(ISNUMBER(OFFSET('Sanitation Data'!$H$13,0,10*ROW('Sanitation Data'!H119))),DN125="",ISNUMBER(OFFSET('Sanitation Data'!$H$13,0,10*ROW('Sanitation Data'!H119)))),OFFSET('Sanitation Data'!$H$13,0,10*ROW('Sanitation Data'!H119)),NA())))</f>
        <v>#N/A</v>
      </c>
      <c r="AZ125" s="121" t="e">
        <f ca="1">+IF(AND(ISNUMBER(OFFSET('Hygiene Data'!$C$6,0,10*ROW('Hygiene Data'!C119))),DO125="Yes"),OFFSET('Hygiene Data'!$C$6,0,10*ROW('Hygiene Data'!C119)),IF(AND(ISNUMBER(OFFSET('Hygiene Data'!$C$6,0,10*ROW('Hygiene Data'!C119))),DO125="No",ISNUMBER(OFFSET('Hygiene Data'!$C$6,0,10*ROW('Hygiene Data'!C119)))),CONCATENATE("[",ROUND(OFFSET('Hygiene Data'!$C$6,0,10*ROW('Hygiene Data'!C119)),0),"]"),IF(AND(ISNUMBER(OFFSET('Hygiene Data'!$C$6,0,10*ROW('Hygiene Data'!C119))),DO125="",ISNUMBER(OFFSET('Hygiene Data'!$C$6,0,10*ROW('Hygiene Data'!C119)))),OFFSET('Hygiene Data'!$C$6,0,10*ROW('Hygiene Data'!C119)),NA())))</f>
        <v>#N/A</v>
      </c>
      <c r="BA125" s="121" t="e">
        <f ca="1">+IF(AND(ISNUMBER(OFFSET('Hygiene Data'!$C$8,0,10*ROW('Hygiene Data'!C119))),DP125="Yes"),OFFSET('Hygiene Data'!$C$8,0,10*ROW('Hygiene Data'!C119)),IF(AND(ISNUMBER(OFFSET('Hygiene Data'!$C$8,0,10*ROW('Hygiene Data'!C119))),DP125="No",ISNUMBER(OFFSET('Hygiene Data'!$C$8,0,10*ROW('Hygiene Data'!C119)))),CONCATENATE("[",ROUND(OFFSET('Hygiene Data'!$C$8,0,10*ROW('Hygiene Data'!C119)),0),"]"),IF(AND(ISNUMBER(OFFSET('Hygiene Data'!$C$8,0,10*ROW('Hygiene Data'!C119))),DP125="",ISNUMBER(OFFSET('Hygiene Data'!$C$8,0,10*ROW('Hygiene Data'!C119)))),OFFSET('Hygiene Data'!$C$8,0,10*ROW('Hygiene Data'!C119)),NA())))</f>
        <v>#N/A</v>
      </c>
      <c r="BB125" s="121" t="e">
        <f ca="1">+IF(AND(ISNUMBER(OFFSET('Hygiene Data'!$C$10,0,10*ROW('Hygiene Data'!C119))),DQ125="Yes"),OFFSET('Hygiene Data'!$C$10,0,10*ROW('Hygiene Data'!C119)),IF(AND(ISNUMBER(OFFSET('Hygiene Data'!$C$10,0,10*ROW('Hygiene Data'!C119))),DQ125="No",ISNUMBER(OFFSET('Hygiene Data'!$C$10,0,10*ROW('Hygiene Data'!C119)))),CONCATENATE("[",ROUND(OFFSET('Hygiene Data'!$C$10,0,10*ROW('Hygiene Data'!C119)),0),"]"),IF(AND(ISNUMBER(OFFSET('Hygiene Data'!$C$10,0,10*ROW('Hygiene Data'!C119))),DQ125="",ISNUMBER(OFFSET('Hygiene Data'!$C$10,0,10*ROW('Hygiene Data'!C119)))),OFFSET('Hygiene Data'!$C$10,0,10*ROW('Hygiene Data'!C119)),NA())))</f>
        <v>#N/A</v>
      </c>
      <c r="BC125" s="121" t="e">
        <f ca="1">+IF(AND(ISNUMBER(OFFSET('Hygiene Data'!$D$6,0,10*ROW('Hygiene Data'!D119))),DR125="Yes"),OFFSET('Hygiene Data'!$D$6,0,10*ROW('Hygiene Data'!D119)),IF(AND(ISNUMBER(OFFSET('Hygiene Data'!$D$6,0,10*ROW('Hygiene Data'!D119))),DR125="No",ISNUMBER(OFFSET('Hygiene Data'!$D$6,0,10*ROW('Hygiene Data'!D119)))),CONCATENATE("[",ROUND(OFFSET('Hygiene Data'!$D$6,0,10*ROW('Hygiene Data'!D119)),0),"]"),IF(AND(ISNUMBER(OFFSET('Hygiene Data'!$D$6,0,10*ROW('Hygiene Data'!D119))),DR125="",ISNUMBER(OFFSET('Hygiene Data'!$D$6,0,10*ROW('Hygiene Data'!D119)))),OFFSET('Hygiene Data'!$D$6,0,10*ROW('Hygiene Data'!D119)),NA())))</f>
        <v>#N/A</v>
      </c>
      <c r="BD125" s="121" t="e">
        <f ca="1">+IF(AND(ISNUMBER(OFFSET('Hygiene Data'!$D$8,0,10*ROW('Hygiene Data'!D119))),DS125="Yes"),OFFSET('Hygiene Data'!$D$8,0,10*ROW('Hygiene Data'!D119)),IF(AND(ISNUMBER(OFFSET('Hygiene Data'!$D$8,0,10*ROW('Hygiene Data'!D119))),DS125="No",ISNUMBER(OFFSET('Hygiene Data'!$D$8,0,10*ROW('Hygiene Data'!D119)))),CONCATENATE("[",ROUND(OFFSET('Hygiene Data'!$D$8,0,10*ROW('Hygiene Data'!D119)),0),"]"),IF(AND(ISNUMBER(OFFSET('Hygiene Data'!$D$8,0,10*ROW('Hygiene Data'!D119))),DS125="",ISNUMBER(OFFSET('Hygiene Data'!$D$8,0,10*ROW('Hygiene Data'!D119)))),OFFSET('Hygiene Data'!$D$8,0,10*ROW('Hygiene Data'!D119)),NA())))</f>
        <v>#N/A</v>
      </c>
      <c r="BE125" s="121" t="e">
        <f ca="1">+IF(AND(ISNUMBER(OFFSET('Hygiene Data'!$D$10,0,10*ROW('Hygiene Data'!D119))),DT125="Yes"),OFFSET('Hygiene Data'!$D$10,0,10*ROW('Hygiene Data'!D119)),IF(AND(ISNUMBER(OFFSET('Hygiene Data'!$D$10,0,10*ROW('Hygiene Data'!D119))),DT125="No",ISNUMBER(OFFSET('Hygiene Data'!$D$10,0,10*ROW('Hygiene Data'!D119)))),CONCATENATE("[",ROUND(OFFSET('Hygiene Data'!$D$10,0,10*ROW('Hygiene Data'!D119)),0),"]"),IF(AND(ISNUMBER(OFFSET('Hygiene Data'!$D$10,0,10*ROW('Hygiene Data'!D119))),DT125="",ISNUMBER(OFFSET('Hygiene Data'!$D$10,0,10*ROW('Hygiene Data'!D119)))),OFFSET('Hygiene Data'!$D$10,0,10*ROW('Hygiene Data'!D119)),NA())))</f>
        <v>#N/A</v>
      </c>
      <c r="BF125" s="121" t="e">
        <f ca="1">+IF(AND(ISNUMBER(OFFSET('Hygiene Data'!$E$6,0,10*ROW('Hygiene Data'!E119))),DU125="Yes"),OFFSET('Hygiene Data'!$E$6,0,10*ROW('Hygiene Data'!E119)),IF(AND(ISNUMBER(OFFSET('Hygiene Data'!$E$6,0,10*ROW('Hygiene Data'!E119))),DU125="No",ISNUMBER(OFFSET('Hygiene Data'!$E$6,0,10*ROW('Hygiene Data'!E119)))),CONCATENATE("[",ROUND(OFFSET('Hygiene Data'!$E$6,0,10*ROW('Hygiene Data'!E119)),0),"]"),IF(AND(ISNUMBER(OFFSET('Hygiene Data'!$E$6,0,10*ROW('Hygiene Data'!E119))),DU125="",ISNUMBER(OFFSET('Hygiene Data'!$E$6,0,10*ROW('Hygiene Data'!E119)))),OFFSET('Hygiene Data'!$E$6,0,10*ROW('Hygiene Data'!E119)),NA())))</f>
        <v>#N/A</v>
      </c>
      <c r="BG125" s="121" t="e">
        <f ca="1">+IF(AND(ISNUMBER(OFFSET('Hygiene Data'!$E$8,0,10*ROW('Hygiene Data'!E119))),DV125="Yes"),OFFSET('Hygiene Data'!$E$8,0,10*ROW('Hygiene Data'!E119)),IF(AND(ISNUMBER(OFFSET('Hygiene Data'!$E$8,0,10*ROW('Hygiene Data'!E119))),DV125="No",ISNUMBER(OFFSET('Hygiene Data'!$E$8,0,10*ROW('Hygiene Data'!E119)))),CONCATENATE("[",ROUND(OFFSET('Hygiene Data'!$E$8,0,10*ROW('Hygiene Data'!E119)),0),"]"),IF(AND(ISNUMBER(OFFSET('Hygiene Data'!$E$8,0,10*ROW('Hygiene Data'!E119))),DV125="",ISNUMBER(OFFSET('Hygiene Data'!$E$8,0,10*ROW('Hygiene Data'!E119)))),OFFSET('Hygiene Data'!$E$8,0,10*ROW('Hygiene Data'!E119)),NA())))</f>
        <v>#N/A</v>
      </c>
      <c r="BH125" s="121" t="e">
        <f ca="1">+IF(AND(ISNUMBER(OFFSET('Hygiene Data'!$E$10,0,10*ROW('Hygiene Data'!E119))),DW125="Yes"),OFFSET('Hygiene Data'!$E$10,0,10*ROW('Hygiene Data'!E119)),IF(AND(ISNUMBER(OFFSET('Hygiene Data'!$E$10,0,10*ROW('Hygiene Data'!E119))),DW125="No",ISNUMBER(OFFSET('Hygiene Data'!$E$10,0,10*ROW('Hygiene Data'!E119)))),CONCATENATE("[",ROUND(OFFSET('Hygiene Data'!$E$10,0,10*ROW('Hygiene Data'!E119)),0),"]"),IF(AND(ISNUMBER(OFFSET('Hygiene Data'!$E$10,0,10*ROW('Hygiene Data'!E119))),DW125="",ISNUMBER(OFFSET('Hygiene Data'!$E$10,0,10*ROW('Hygiene Data'!E119)))),OFFSET('Hygiene Data'!$E$10,0,10*ROW('Hygiene Data'!E119)),NA())))</f>
        <v>#N/A</v>
      </c>
      <c r="BI125" s="121" t="e">
        <f ca="1">+IF(AND(ISNUMBER(OFFSET('Hygiene Data'!$F$6,0,10*ROW('Hygiene Data'!F119))),DX125="Yes"),OFFSET('Hygiene Data'!$F$6,0,10*ROW('Hygiene Data'!F119)),IF(AND(ISNUMBER(OFFSET('Hygiene Data'!$F$6,0,10*ROW('Hygiene Data'!F119))),DX125="No",ISNUMBER(OFFSET('Hygiene Data'!$F$6,0,10*ROW('Hygiene Data'!F119)))),CONCATENATE("[",ROUND(OFFSET('Hygiene Data'!$F$6,0,10*ROW('Hygiene Data'!F119)),0),"]"),IF(AND(ISNUMBER(OFFSET('Hygiene Data'!$F$6,0,10*ROW('Hygiene Data'!F119))),DX125="",ISNUMBER(OFFSET('Hygiene Data'!$F$6,0,10*ROW('Hygiene Data'!F119)))),OFFSET('Hygiene Data'!$F$6,0,10*ROW('Hygiene Data'!F119)),NA())))</f>
        <v>#N/A</v>
      </c>
      <c r="BJ125" s="121" t="e">
        <f ca="1">+IF(AND(ISNUMBER(OFFSET('Hygiene Data'!$F$8,0,10*ROW('Hygiene Data'!F119))),DY125="Yes"),OFFSET('Hygiene Data'!$F$8,0,10*ROW('Hygiene Data'!F119)),IF(AND(ISNUMBER(OFFSET('Hygiene Data'!$F$8,0,10*ROW('Hygiene Data'!F119))),DY125="No",ISNUMBER(OFFSET('Hygiene Data'!$F$8,0,10*ROW('Hygiene Data'!F119)))),CONCATENATE("[",ROUND(OFFSET('Hygiene Data'!$F$8,0,10*ROW('Hygiene Data'!F119)),0),"]"),IF(AND(ISNUMBER(OFFSET('Hygiene Data'!$F$8,0,10*ROW('Hygiene Data'!F119))),DY125="",ISNUMBER(OFFSET('Hygiene Data'!$F$8,0,10*ROW('Hygiene Data'!F119)))),OFFSET('Hygiene Data'!$F$8,0,10*ROW('Hygiene Data'!F119)),NA())))</f>
        <v>#N/A</v>
      </c>
      <c r="BK125" s="121" t="e">
        <f ca="1">+IF(AND(ISNUMBER(OFFSET('Hygiene Data'!$F$10,0,10*ROW('Hygiene Data'!F119))),DZ125="Yes"),OFFSET('Hygiene Data'!$F$10,0,10*ROW('Hygiene Data'!F119)),IF(AND(ISNUMBER(OFFSET('Hygiene Data'!$F$10,0,10*ROW('Hygiene Data'!F119))),DZ125="No",ISNUMBER(OFFSET('Hygiene Data'!$F$10,0,10*ROW('Hygiene Data'!F119)))),CONCATENATE("[",ROUND(OFFSET('Hygiene Data'!$F$10,0,10*ROW('Hygiene Data'!F119)),0),"]"),IF(AND(ISNUMBER(OFFSET('Hygiene Data'!$F$10,0,10*ROW('Hygiene Data'!F119))),DZ125="",ISNUMBER(OFFSET('Hygiene Data'!$F$10,0,10*ROW('Hygiene Data'!F119)))),OFFSET('Hygiene Data'!$F$10,0,10*ROW('Hygiene Data'!F119)),NA())))</f>
        <v>#N/A</v>
      </c>
      <c r="BL125" s="121" t="e">
        <f ca="1">+IF(AND(ISNUMBER(OFFSET('Hygiene Data'!$G$6,0,10*ROW('Hygiene Data'!G119))),EA125="Yes"),OFFSET('Hygiene Data'!$G$6,0,10*ROW('Hygiene Data'!G119)),IF(AND(ISNUMBER(OFFSET('Hygiene Data'!$G$6,0,10*ROW('Hygiene Data'!G119))),EA125="No",ISNUMBER(OFFSET('Hygiene Data'!$G$6,0,10*ROW('Hygiene Data'!G119)))),CONCATENATE("[",ROUND(OFFSET('Hygiene Data'!$G$6,0,10*ROW('Hygiene Data'!G119)),0),"]"),IF(AND(ISNUMBER(OFFSET('Hygiene Data'!$G$6,0,10*ROW('Hygiene Data'!G119))),EA125="",ISNUMBER(OFFSET('Hygiene Data'!$G$6,0,10*ROW('Hygiene Data'!G119)))),OFFSET('Hygiene Data'!$G$6,0,10*ROW('Hygiene Data'!G119)),NA())))</f>
        <v>#N/A</v>
      </c>
      <c r="BM125" s="121" t="e">
        <f ca="1">+IF(AND(ISNUMBER(OFFSET('Hygiene Data'!$G$8,0,10*ROW('Hygiene Data'!G119))),EB125="Yes"),OFFSET('Hygiene Data'!$G$8,0,10*ROW('Hygiene Data'!G119)),IF(AND(ISNUMBER(OFFSET('Hygiene Data'!$G$8,0,10*ROW('Hygiene Data'!G119))),EB125="No",ISNUMBER(OFFSET('Hygiene Data'!$G$8,0,10*ROW('Hygiene Data'!G119)))),CONCATENATE("[",ROUND(OFFSET('Hygiene Data'!$G$8,0,10*ROW('Hygiene Data'!G119)),0),"]"),IF(AND(ISNUMBER(OFFSET('Hygiene Data'!$G$8,0,10*ROW('Hygiene Data'!G119))),EB125="",ISNUMBER(OFFSET('Hygiene Data'!$G$8,0,10*ROW('Hygiene Data'!G119)))),OFFSET('Hygiene Data'!$G$8,0,10*ROW('Hygiene Data'!G119)),NA())))</f>
        <v>#N/A</v>
      </c>
      <c r="BN125" s="121" t="e">
        <f ca="1">+IF(AND(ISNUMBER(OFFSET('Hygiene Data'!$G$10,0,10*ROW('Hygiene Data'!G119))),EC125="Yes"),OFFSET('Hygiene Data'!$G$10,0,10*ROW('Hygiene Data'!G119)),IF(AND(ISNUMBER(OFFSET('Hygiene Data'!$G$10,0,10*ROW('Hygiene Data'!G119))),EC125="No",ISNUMBER(OFFSET('Hygiene Data'!$G$10,0,10*ROW('Hygiene Data'!G119)))),CONCATENATE("[",ROUND(OFFSET('Hygiene Data'!$G$10,0,10*ROW('Hygiene Data'!G119)),0),"]"),IF(AND(ISNUMBER(OFFSET('Hygiene Data'!$G$10,0,10*ROW('Hygiene Data'!G119))),EC125="",ISNUMBER(OFFSET('Hygiene Data'!$G$10,0,10*ROW('Hygiene Data'!G119)))),OFFSET('Hygiene Data'!$G$10,0,10*ROW('Hygiene Data'!G119)),NA())))</f>
        <v>#N/A</v>
      </c>
      <c r="BO125" s="121" t="e">
        <f ca="1">+IF(AND(ISNUMBER(OFFSET('Hygiene Data'!$H$6,0,10*ROW('Hygiene Data'!H119))),ED125="Yes"),OFFSET('Hygiene Data'!$H$6,0,10*ROW('Hygiene Data'!H119)),IF(AND(ISNUMBER(OFFSET('Hygiene Data'!$H$6,0,10*ROW('Hygiene Data'!H119))),ED125="No",ISNUMBER(OFFSET('Hygiene Data'!$H$6,0,10*ROW('Hygiene Data'!H119)))),CONCATENATE("[",ROUND(OFFSET('Hygiene Data'!$H$6,0,10*ROW('Hygiene Data'!H119)),0),"]"),IF(AND(ISNUMBER(OFFSET('Hygiene Data'!$H$6,0,10*ROW('Hygiene Data'!H119))),ED125="",ISNUMBER(OFFSET('Hygiene Data'!$H$6,0,10*ROW('Hygiene Data'!H119)))),OFFSET('Hygiene Data'!$H$6,0,10*ROW('Hygiene Data'!H119)),NA())))</f>
        <v>#N/A</v>
      </c>
      <c r="BP125" s="121" t="e">
        <f ca="1">+IF(AND(ISNUMBER(OFFSET('Hygiene Data'!$H$8,0,10*ROW('Hygiene Data'!H119))),EE125="Yes"),OFFSET('Hygiene Data'!$H$8,0,10*ROW('Hygiene Data'!H119)),IF(AND(ISNUMBER(OFFSET('Hygiene Data'!$H$8,0,10*ROW('Hygiene Data'!H119))),EE125="No",ISNUMBER(OFFSET('Hygiene Data'!$H$8,0,10*ROW('Hygiene Data'!H119)))),CONCATENATE("[",ROUND(OFFSET('Hygiene Data'!$H$8,0,10*ROW('Hygiene Data'!H119)),0),"]"),IF(AND(ISNUMBER(OFFSET('Hygiene Data'!$H$8,0,10*ROW('Hygiene Data'!H119))),EE125="",ISNUMBER(OFFSET('Hygiene Data'!$H$8,0,10*ROW('Hygiene Data'!H119)))),OFFSET('Hygiene Data'!$H$8,0,10*ROW('Hygiene Data'!H119)),NA())))</f>
        <v>#N/A</v>
      </c>
      <c r="BQ125" s="121" t="e">
        <f ca="1">+IF(AND(ISNUMBER(OFFSET('Hygiene Data'!$H$10,0,10*ROW('Hygiene Data'!H119))),EF125="Yes"),OFFSET('Hygiene Data'!$H$10,0,10*ROW('Hygiene Data'!H119)),IF(AND(ISNUMBER(OFFSET('Hygiene Data'!$H$10,0,10*ROW('Hygiene Data'!H119))),EF125="No",ISNUMBER(OFFSET('Hygiene Data'!$H$10,0,10*ROW('Hygiene Data'!H119)))),CONCATENATE("[",ROUND(OFFSET('Hygiene Data'!$H$10,0,10*ROW('Hygiene Data'!H119)),0),"]"),IF(AND(ISNUMBER(OFFSET('Hygiene Data'!$H$10,0,10*ROW('Hygiene Data'!H119))),EF125="",ISNUMBER(OFFSET('Hygiene Data'!$H$10,0,10*ROW('Hygiene Data'!H119)))),OFFSET('Hygiene Data'!$H$10,0,10*ROW('Hygiene Data'!H119)),NA())))</f>
        <v>#N/A</v>
      </c>
      <c r="BS125" s="28" t="str">
        <f ca="1">+IF(OFFSET('Water Data'!$C$28,0,10*ROW('Water Data'!C119))="","",OFFSET('Water Data'!$C$28,0,10*ROW('Water Data'!C119)))</f>
        <v/>
      </c>
      <c r="BT125" s="28" t="str">
        <f ca="1">+IF(OFFSET('Water Data'!$C$29,0,10*ROW('Water Data'!C119))="","",OFFSET('Water Data'!$C$29,0,10*ROW('Water Data'!C119)))</f>
        <v/>
      </c>
      <c r="BU125" s="28" t="str">
        <f ca="1">+IF(OFFSET('Water Data'!$C$30,0,10*ROW('Water Data'!C119))="","",OFFSET('Water Data'!$C$30,0,10*ROW('Water Data'!C119)))</f>
        <v/>
      </c>
      <c r="BV125" s="28" t="str">
        <f ca="1">+IF(OFFSET('Water Data'!$D$28,0,10*ROW('Water Data'!D119))="","",OFFSET('Water Data'!$D$28,0,10*ROW('Water Data'!D119)))</f>
        <v/>
      </c>
      <c r="BW125" s="28" t="str">
        <f ca="1">+IF(OFFSET('Water Data'!$D$29,0,10*ROW('Water Data'!D119))="","",OFFSET('Water Data'!$D$29,0,10*ROW('Water Data'!D119)))</f>
        <v/>
      </c>
      <c r="BX125" s="28" t="str">
        <f ca="1">+IF(OFFSET('Water Data'!$D$30,0,10*ROW('Water Data'!D119))="","",OFFSET('Water Data'!$D$30,0,10*ROW('Water Data'!D119)))</f>
        <v/>
      </c>
      <c r="BY125" s="28" t="str">
        <f ca="1">+IF(OFFSET('Water Data'!$E$28,0,10*ROW('Water Data'!E119))="","",OFFSET('Water Data'!$E$28,0,10*ROW('Water Data'!E119)))</f>
        <v/>
      </c>
      <c r="BZ125" s="28" t="str">
        <f ca="1">+IF(OFFSET('Water Data'!$E$29,0,10*ROW('Water Data'!E119))="","",OFFSET('Water Data'!$E$29,0,10*ROW('Water Data'!E119)))</f>
        <v/>
      </c>
      <c r="CA125" s="28" t="str">
        <f ca="1">+IF(OFFSET('Water Data'!$E$30,0,10*ROW('Water Data'!E119))="","",OFFSET('Water Data'!$E$30,0,10*ROW('Water Data'!E119)))</f>
        <v/>
      </c>
      <c r="CB125" s="28" t="str">
        <f ca="1">+IF(OFFSET('Water Data'!$F$28,0,10*ROW('Water Data'!F119))="","",OFFSET('Water Data'!$F$28,0,10*ROW('Water Data'!F119)))</f>
        <v/>
      </c>
      <c r="CC125" s="28" t="str">
        <f ca="1">+IF(OFFSET('Water Data'!$F$29,0,10*ROW('Water Data'!F119))="","",OFFSET('Water Data'!$F$29,0,10*ROW('Water Data'!F119)))</f>
        <v/>
      </c>
      <c r="CD125" s="28" t="str">
        <f ca="1">+IF(OFFSET('Water Data'!$F$30,0,10*ROW('Water Data'!F119))="","",OFFSET('Water Data'!$F$30,0,10*ROW('Water Data'!F119)))</f>
        <v/>
      </c>
      <c r="CE125" s="28" t="str">
        <f ca="1">+IF(OFFSET('Water Data'!$G$28,0,10*ROW('Water Data'!G119))="","",OFFSET('Water Data'!$G$28,0,10*ROW('Water Data'!G119)))</f>
        <v/>
      </c>
      <c r="CF125" s="28" t="str">
        <f ca="1">+IF(OFFSET('Water Data'!$G$29,0,10*ROW('Water Data'!G119))="","",OFFSET('Water Data'!$G$29,0,10*ROW('Water Data'!G119)))</f>
        <v/>
      </c>
      <c r="CG125" s="28" t="str">
        <f ca="1">+IF(OFFSET('Water Data'!$G$30,0,10*ROW('Water Data'!G119))="","",OFFSET('Water Data'!$G$30,0,10*ROW('Water Data'!G119)))</f>
        <v/>
      </c>
      <c r="CH125" s="28" t="str">
        <f ca="1">+IF(OFFSET('Water Data'!$H$28,0,10*ROW('Water Data'!H119))="","",OFFSET('Water Data'!$H$28,0,10*ROW('Water Data'!H119)))</f>
        <v/>
      </c>
      <c r="CI125" s="28" t="str">
        <f ca="1">+IF(OFFSET('Water Data'!$H$29,0,10*ROW('Water Data'!H119))="","",OFFSET('Water Data'!$H$29,0,10*ROW('Water Data'!H119)))</f>
        <v/>
      </c>
      <c r="CJ125" s="28" t="str">
        <f ca="1">+IF(OFFSET('Water Data'!$H$30,0,10*ROW('Water Data'!H119))="","",OFFSET('Water Data'!$H$30,0,10*ROW('Water Data'!H119)))</f>
        <v/>
      </c>
      <c r="CK125" s="28" t="str">
        <f ca="1">+IF(OFFSET('Sanitation Data'!$C$29,0,10*ROW('Sanitation Data'!C119))="","",OFFSET('Sanitation Data'!$C$29,0,10*ROW('Sanitation Data'!C119)))</f>
        <v/>
      </c>
      <c r="CL125" s="28" t="str">
        <f ca="1">+IF(OFFSET('Sanitation Data'!$C$30,0,10*ROW('Sanitation Data'!C119))="","",OFFSET('Sanitation Data'!$C$30,0,10*ROW('Sanitation Data'!C119)))</f>
        <v/>
      </c>
      <c r="CM125" s="28" t="str">
        <f ca="1">+IF(OFFSET('Sanitation Data'!$C$31,0,10*ROW('Sanitation Data'!C119))="","",OFFSET('Sanitation Data'!$C$31,0,10*ROW('Sanitation Data'!C119)))</f>
        <v/>
      </c>
      <c r="CN125" s="28" t="str">
        <f ca="1">+IF(OFFSET('Sanitation Data'!$C$32,0,10*ROW('Sanitation Data'!C119))="","",OFFSET('Sanitation Data'!$C$32,0,10*ROW('Sanitation Data'!C119)))</f>
        <v/>
      </c>
      <c r="CO125" s="28" t="str">
        <f ca="1">+IF(OFFSET('Sanitation Data'!$C$33,0,10*ROW('Sanitation Data'!C119))="","",OFFSET('Sanitation Data'!$C$33,0,10*ROW('Sanitation Data'!C119)))</f>
        <v/>
      </c>
      <c r="CP125" s="28" t="str">
        <f ca="1">+IF(OFFSET('Sanitation Data'!$D$29,0,10*ROW('Sanitation Data'!D119))="","",OFFSET('Sanitation Data'!$D$29,0,10*ROW('Sanitation Data'!D119)))</f>
        <v/>
      </c>
      <c r="CQ125" s="28" t="str">
        <f ca="1">+IF(OFFSET('Sanitation Data'!$D$30,0,10*ROW('Sanitation Data'!D119))="","",OFFSET('Sanitation Data'!$D$30,0,10*ROW('Sanitation Data'!D119)))</f>
        <v/>
      </c>
      <c r="CR125" s="28" t="str">
        <f ca="1">+IF(OFFSET('Sanitation Data'!$D$31,0,10*ROW('Sanitation Data'!D119))="","",OFFSET('Sanitation Data'!$D$31,0,10*ROW('Sanitation Data'!D119)))</f>
        <v/>
      </c>
      <c r="CS125" s="28" t="str">
        <f ca="1">+IF(OFFSET('Sanitation Data'!$D$32,0,10*ROW('Sanitation Data'!D119))="","",OFFSET('Sanitation Data'!$D$32,0,10*ROW('Sanitation Data'!D119)))</f>
        <v/>
      </c>
      <c r="CT125" s="28" t="str">
        <f ca="1">+IF(OFFSET('Sanitation Data'!$D$33,0,10*ROW('Sanitation Data'!D119))="","",OFFSET('Sanitation Data'!$D$33,0,10*ROW('Sanitation Data'!D119)))</f>
        <v/>
      </c>
      <c r="CU125" s="28" t="str">
        <f ca="1">+IF(OFFSET('Sanitation Data'!$E$29,0,10*ROW('Sanitation Data'!E119))="","",OFFSET('Sanitation Data'!$E$29,0,10*ROW('Sanitation Data'!E119)))</f>
        <v/>
      </c>
      <c r="CV125" s="28" t="str">
        <f ca="1">+IF(OFFSET('Sanitation Data'!$E$30,0,10*ROW('Sanitation Data'!E119))="","",OFFSET('Sanitation Data'!$E$30,0,10*ROW('Sanitation Data'!E119)))</f>
        <v/>
      </c>
      <c r="CW125" s="28" t="str">
        <f ca="1">+IF(OFFSET('Sanitation Data'!$E$31,0,10*ROW('Sanitation Data'!E119))="","",OFFSET('Sanitation Data'!$E$31,0,10*ROW('Sanitation Data'!E119)))</f>
        <v/>
      </c>
      <c r="CX125" s="28" t="str">
        <f ca="1">+IF(OFFSET('Sanitation Data'!$E$32,0,10*ROW('Sanitation Data'!E119))="","",OFFSET('Sanitation Data'!$E$32,0,10*ROW('Sanitation Data'!E119)))</f>
        <v/>
      </c>
      <c r="CY125" s="28" t="str">
        <f ca="1">+IF(OFFSET('Sanitation Data'!$E$33,0,10*ROW('Sanitation Data'!E119))="","",OFFSET('Sanitation Data'!$E$33,0,10*ROW('Sanitation Data'!E119)))</f>
        <v/>
      </c>
      <c r="CZ125" s="28" t="str">
        <f ca="1">+IF(OFFSET('Sanitation Data'!$F$29,0,10*ROW('Sanitation Data'!F119))="","",OFFSET('Sanitation Data'!$F$29,0,10*ROW('Sanitation Data'!F119)))</f>
        <v/>
      </c>
      <c r="DA125" s="28" t="str">
        <f ca="1">+IF(OFFSET('Sanitation Data'!$F$30,0,10*ROW('Sanitation Data'!F119))="","",OFFSET('Sanitation Data'!$F$30,0,10*ROW('Sanitation Data'!F119)))</f>
        <v/>
      </c>
      <c r="DB125" s="28" t="str">
        <f ca="1">+IF(OFFSET('Sanitation Data'!$F$31,0,10*ROW('Sanitation Data'!F119))="","",OFFSET('Sanitation Data'!$F$31,0,10*ROW('Sanitation Data'!F119)))</f>
        <v/>
      </c>
      <c r="DC125" s="28" t="str">
        <f ca="1">+IF(OFFSET('Sanitation Data'!$F$32,0,10*ROW('Sanitation Data'!F119))="","",OFFSET('Sanitation Data'!$F$32,0,10*ROW('Sanitation Data'!F119)))</f>
        <v/>
      </c>
      <c r="DD125" s="28" t="str">
        <f ca="1">+IF(OFFSET('Sanitation Data'!$F$33,0,10*ROW('Sanitation Data'!F119))="","",OFFSET('Sanitation Data'!$F$33,0,10*ROW('Sanitation Data'!F119)))</f>
        <v/>
      </c>
      <c r="DE125" s="28" t="str">
        <f ca="1">+IF(OFFSET('Sanitation Data'!$G$29,0,10*ROW('Sanitation Data'!G119))="","",OFFSET('Sanitation Data'!$G$29,0,10*ROW('Sanitation Data'!G119)))</f>
        <v/>
      </c>
      <c r="DF125" s="28" t="str">
        <f ca="1">+IF(OFFSET('Sanitation Data'!$G$30,0,10*ROW('Sanitation Data'!G119))="","",OFFSET('Sanitation Data'!$G$30,0,10*ROW('Sanitation Data'!G119)))</f>
        <v/>
      </c>
      <c r="DG125" s="28" t="str">
        <f ca="1">+IF(OFFSET('Sanitation Data'!$G$31,0,10*ROW('Sanitation Data'!G119))="","",OFFSET('Sanitation Data'!$G$31,0,10*ROW('Sanitation Data'!G119)))</f>
        <v/>
      </c>
      <c r="DH125" s="28" t="str">
        <f ca="1">+IF(OFFSET('Sanitation Data'!$G$32,0,10*ROW('Sanitation Data'!G119))="","",OFFSET('Sanitation Data'!$G$32,0,10*ROW('Sanitation Data'!G119)))</f>
        <v/>
      </c>
      <c r="DI125" s="28" t="str">
        <f ca="1">+IF(OFFSET('Sanitation Data'!$G$33,0,10*ROW('Sanitation Data'!G119))="","",OFFSET('Sanitation Data'!$G$33,0,10*ROW('Sanitation Data'!G119)))</f>
        <v/>
      </c>
      <c r="DJ125" s="28" t="str">
        <f ca="1">+IF(OFFSET('Sanitation Data'!$H$29,0,10*ROW('Sanitation Data'!H119))="","",OFFSET('Sanitation Data'!$H$29,0,10*ROW('Sanitation Data'!H119)))</f>
        <v/>
      </c>
      <c r="DK125" s="28" t="str">
        <f ca="1">+IF(OFFSET('Sanitation Data'!$H$30,0,10*ROW('Sanitation Data'!H119))="","",OFFSET('Sanitation Data'!$H$30,0,10*ROW('Sanitation Data'!H119)))</f>
        <v/>
      </c>
      <c r="DL125" s="28" t="str">
        <f ca="1">+IF(OFFSET('Sanitation Data'!$H$31,0,10*ROW('Sanitation Data'!H119))="","",OFFSET('Sanitation Data'!$H$31,0,10*ROW('Sanitation Data'!H119)))</f>
        <v/>
      </c>
      <c r="DM125" s="28" t="str">
        <f ca="1">+IF(OFFSET('Sanitation Data'!$H$32,0,10*ROW('Sanitation Data'!H119))="","",OFFSET('Sanitation Data'!$H$32,0,10*ROW('Sanitation Data'!H119)))</f>
        <v/>
      </c>
      <c r="DN125" s="28" t="str">
        <f ca="1">+IF(OFFSET('Sanitation Data'!$H$33,0,10*ROW('Sanitation Data'!H119))="","",OFFSET('Sanitation Data'!$H$33,0,10*ROW('Sanitation Data'!H119)))</f>
        <v/>
      </c>
      <c r="DO125" s="28" t="str">
        <f ca="1">+IF(OFFSET('Hygiene Data'!$C$12,0,10*ROW('Hygiene Data'!C119))="","",OFFSET('Hygiene Data'!$C$12,0,10*ROW('Hygiene Data'!C119)))</f>
        <v/>
      </c>
      <c r="DP125" s="28" t="str">
        <f ca="1">+IF(OFFSET('Hygiene Data'!$C$13,0,10*ROW('Hygiene Data'!C119))="","",OFFSET('Hygiene Data'!$C$13,0,10*ROW('Hygiene Data'!C119)))</f>
        <v/>
      </c>
      <c r="DQ125" s="28" t="str">
        <f ca="1">+IF(OFFSET('Hygiene Data'!$C$14,0,10*ROW('Hygiene Data'!C119))="","",OFFSET('Hygiene Data'!$C$14,0,10*ROW('Hygiene Data'!C119)))</f>
        <v/>
      </c>
      <c r="DR125" s="28" t="str">
        <f ca="1">+IF(OFFSET('Hygiene Data'!$D$12,0,10*ROW('Hygiene Data'!D119))="","",OFFSET('Hygiene Data'!$D$12,0,10*ROW('Hygiene Data'!D119)))</f>
        <v/>
      </c>
      <c r="DS125" s="28" t="str">
        <f ca="1">+IF(OFFSET('Hygiene Data'!$D$13,0,10*ROW('Hygiene Data'!D119))="","",OFFSET('Hygiene Data'!$D$13,0,10*ROW('Hygiene Data'!D119)))</f>
        <v/>
      </c>
      <c r="DT125" s="28" t="str">
        <f ca="1">+IF(OFFSET('Hygiene Data'!$D$14,0,10*ROW('Hygiene Data'!D119))="","",OFFSET('Hygiene Data'!$D$14,0,10*ROW('Hygiene Data'!D119)))</f>
        <v/>
      </c>
      <c r="DU125" s="28" t="str">
        <f ca="1">+IF(OFFSET('Hygiene Data'!$E$12,0,10*ROW('Hygiene Data'!E119))="","",OFFSET('Hygiene Data'!$E$12,0,10*ROW('Hygiene Data'!E119)))</f>
        <v/>
      </c>
      <c r="DV125" s="28" t="str">
        <f ca="1">+IF(OFFSET('Hygiene Data'!$E$13,0,10*ROW('Hygiene Data'!E119))="","",OFFSET('Hygiene Data'!$E$13,0,10*ROW('Hygiene Data'!E119)))</f>
        <v/>
      </c>
      <c r="DW125" s="28" t="str">
        <f ca="1">+IF(OFFSET('Hygiene Data'!$E$14,0,10*ROW('Hygiene Data'!E119))="","",OFFSET('Hygiene Data'!$E$14,0,10*ROW('Hygiene Data'!E119)))</f>
        <v/>
      </c>
      <c r="DX125" s="28" t="str">
        <f ca="1">+IF(OFFSET('Hygiene Data'!$F$12,0,10*ROW('Hygiene Data'!F119))="","",OFFSET('Hygiene Data'!$F$12,0,10*ROW('Hygiene Data'!F119)))</f>
        <v/>
      </c>
      <c r="DY125" s="28" t="str">
        <f ca="1">+IF(OFFSET('Hygiene Data'!$F$13,0,10*ROW('Hygiene Data'!F119))="","",OFFSET('Hygiene Data'!$F$13,0,10*ROW('Hygiene Data'!F119)))</f>
        <v/>
      </c>
      <c r="DZ125" s="28" t="str">
        <f ca="1">+IF(OFFSET('Hygiene Data'!$F$14,0,10*ROW('Hygiene Data'!F119))="","",OFFSET('Hygiene Data'!$F$14,0,10*ROW('Hygiene Data'!F119)))</f>
        <v/>
      </c>
      <c r="EA125" s="28" t="str">
        <f ca="1">+IF(OFFSET('Hygiene Data'!$G$12,0,10*ROW('Hygiene Data'!G119))="","",OFFSET('Hygiene Data'!$G$12,0,10*ROW('Hygiene Data'!G119)))</f>
        <v/>
      </c>
      <c r="EB125" s="28" t="str">
        <f ca="1">+IF(OFFSET('Hygiene Data'!$G$13,0,10*ROW('Hygiene Data'!G119))="","",OFFSET('Hygiene Data'!$G$13,0,10*ROW('Hygiene Data'!G119)))</f>
        <v/>
      </c>
      <c r="EC125" s="28" t="str">
        <f ca="1">+IF(OFFSET('Hygiene Data'!$G$14,0,10*ROW('Hygiene Data'!G119))="","",OFFSET('Hygiene Data'!$G$14,0,10*ROW('Hygiene Data'!G119)))</f>
        <v/>
      </c>
      <c r="ED125" s="28" t="str">
        <f ca="1">+IF(OFFSET('Hygiene Data'!$H$12,0,10*ROW('Hygiene Data'!H119))="","",OFFSET('Hygiene Data'!$H$12,0,10*ROW('Hygiene Data'!H119)))</f>
        <v/>
      </c>
      <c r="EE125" s="28" t="str">
        <f ca="1">+IF(OFFSET('Hygiene Data'!$H$13,0,10*ROW('Hygiene Data'!H119))="","",OFFSET('Hygiene Data'!$H$13,0,10*ROW('Hygiene Data'!H119)))</f>
        <v/>
      </c>
      <c r="EF125" s="28" t="str">
        <f ca="1">+IF(OFFSET('Hygiene Data'!$H$14,0,10*ROW('Hygiene Data'!H119))="","",OFFSET('Hygiene Data'!$H$14,0,10*ROW('Hygiene Data'!H119)))</f>
        <v/>
      </c>
    </row>
    <row r="126" spans="1:136" x14ac:dyDescent="0.2">
      <c r="A126" s="44" t="str">
        <f ca="1">+IF(OFFSET('Water Data'!$B$1,0,10*ROW('Water Data'!B123))="","",OFFSET('Water Data'!$B$1,0,10*ROW('Water Data'!B123)))</f>
        <v/>
      </c>
      <c r="B126" s="44" t="str">
        <f ca="1">+IF(OFFSET('Water Data'!$A$3,0,10*ROW('Water Data'!A123))="","",OFFSET('Water Data'!$A$3,0,10*ROW('Water Data'!A123)))</f>
        <v/>
      </c>
      <c r="C126" s="44" t="str">
        <f ca="1">+IF(OFFSET('Water Data'!$C$3,0,10*ROW('Water Data'!C123))="","",OFFSET('Water Data'!$C$3,0,10*ROW('Water Data'!C123)))</f>
        <v/>
      </c>
      <c r="D126" s="119" t="e">
        <f ca="1">+IF(AND(ISNUMBER(OFFSET('Water Data'!$C$5,0,10*ROW('Water Data'!C120))),BS126="Yes"),100-OFFSET('Water Data'!$C$5,0,10*ROW('Water Data'!C120)),IF(AND(ISNUMBER(OFFSET('Water Data'!$C$5,0,10*ROW('Water Data'!C120))),BS126="No",ISNUMBER(OFFSET('Water Data'!$C$5,0,10*ROW('Water Data'!C120)))),CONCATENATE("[",ROUND(100-OFFSET('Water Data'!$C$5,0,10*ROW('Water Data'!C120)),0),"]"),IF(AND(ISNUMBER(OFFSET('Water Data'!$C$5,0,10*ROW('Water Data'!C120))),BS126="",ISNUMBER(OFFSET('Water Data'!$C$5,0,10*ROW('Water Data'!C120)))),100-OFFSET('Water Data'!$C$5,0,10*ROW('Water Data'!C120)),NA())))</f>
        <v>#N/A</v>
      </c>
      <c r="E126" s="119" t="e">
        <f ca="1">+IF(AND(ISNUMBER(OFFSET('Water Data'!$C$7,0,10*ROW('Water Data'!D120))),BT126="Yes"),OFFSET('Water Data'!$C$7,0,10*ROW('Water Data'!C120)),IF(AND(ISNUMBER(OFFSET('Water Data'!$C$7,0,10*ROW('Water Data'!C120))),BT126="No",ISNUMBER(OFFSET('Water Data'!$C$7,0,10*ROW('Water Data'!C120)))),CONCATENATE("[",ROUND(OFFSET('Water Data'!$C$7,0,10*ROW('Water Data'!C120)),0),"]"),IF(AND(ISNUMBER(OFFSET('Water Data'!$C$7,0,10*ROW('Water Data'!C120))),BT126="",ISNUMBER(OFFSET('Water Data'!$C$7,0,10*ROW('Water Data'!C120)))),OFFSET('Water Data'!$C$7,0,10*ROW('Water Data'!C120)),NA())))</f>
        <v>#N/A</v>
      </c>
      <c r="F126" s="119" t="e">
        <f ca="1">+IF(AND(ISNUMBER(OFFSET('Water Data'!$C$10,0,10*ROW('Water Data'!C120))),BU126="Yes"),OFFSET('Water Data'!$C$10,0,10*ROW('Water Data'!C120)),IF(AND(ISNUMBER(OFFSET('Water Data'!$C$10,0,10*ROW('Water Data'!C120))),BU126="No",ISNUMBER(OFFSET('Water Data'!$C$10,0,10*ROW('Water Data'!C120)))),CONCATENATE("[",ROUND(OFFSET('Water Data'!$C$10,0,10*ROW('Water Data'!C120)),0),"]"),IF(AND(ISNUMBER(OFFSET('Water Data'!$C$10,0,10*ROW('Water Data'!C120))),BU126="",ISNUMBER(OFFSET('Water Data'!$C$10,0,10*ROW('Water Data'!C120)))),OFFSET('Water Data'!$C$10,0,10*ROW('Water Data'!C120)),NA())))</f>
        <v>#N/A</v>
      </c>
      <c r="G126" s="119" t="e">
        <f ca="1">+IF(AND(ISNUMBER(OFFSET('Water Data'!$D$5,0,10*ROW('Water Data'!D120))),BV126="Yes"),100-OFFSET('Water Data'!$D$5,0,10*ROW('Water Data'!D120)),IF(AND(ISNUMBER(OFFSET('Water Data'!$D$5,0,10*ROW('Water Data'!D120))),BV126="No",ISNUMBER(OFFSET('Water Data'!$D$5,0,10*ROW('Water Data'!D120)))),CONCATENATE("[",ROUND(100-OFFSET('Water Data'!$D$5,0,10*ROW('Water Data'!D120)),0),"]"),IF(AND(ISNUMBER(OFFSET('Water Data'!$D$5,0,10*ROW('Water Data'!D120))),BV126="",ISNUMBER(OFFSET('Water Data'!$D$5,0,10*ROW('Water Data'!D120)))),100-OFFSET('Water Data'!$D$5,0,10*ROW('Water Data'!D120)),NA())))</f>
        <v>#N/A</v>
      </c>
      <c r="H126" s="119" t="e">
        <f ca="1">+IF(AND(ISNUMBER(OFFSET('Water Data'!$D$7,0,10*ROW('Water Data'!D120))),BW126="Yes"),OFFSET('Water Data'!$D$7,0,10*ROW('Water Data'!D120)),IF(AND(ISNUMBER(OFFSET('Water Data'!$D$7,0,10*ROW('Water Data'!D120))),BW126="No",ISNUMBER(OFFSET('Water Data'!$D$7,0,10*ROW('Water Data'!D120)))),CONCATENATE("[",ROUND(OFFSET('Water Data'!$C$7,0,10*ROW('Water Data'!D120)),0),"]"),IF(AND(ISNUMBER(OFFSET('Water Data'!$D$7,0,10*ROW('Water Data'!D120))),BW126="",ISNUMBER(OFFSET('Water Data'!$D$7,0,10*ROW('Water Data'!D120)))),OFFSET('Water Data'!$D$7,0,10*ROW('Water Data'!D120)),NA())))</f>
        <v>#N/A</v>
      </c>
      <c r="I126" s="119" t="e">
        <f ca="1">+IF(AND(ISNUMBER(OFFSET('Water Data'!$D$10,0,10*ROW('Water Data'!D120))),BX126="Yes"),OFFSET('Water Data'!$D$10,0,10*ROW('Water Data'!D120)),IF(AND(ISNUMBER(OFFSET('Water Data'!$D$10,0,10*ROW('Water Data'!D120))),BX126="No",ISNUMBER(OFFSET('Water Data'!$D$10,0,10*ROW('Water Data'!D120)))),CONCATENATE("[",ROUND(OFFSET('Water Data'!$D$10,0,10*ROW('Water Data'!D120)),0),"]"),IF(AND(ISNUMBER(OFFSET('Water Data'!$D$10,0,10*ROW('Water Data'!D120))),BX126="",ISNUMBER(OFFSET('Water Data'!$D$10,0,10*ROW('Water Data'!D120)))),OFFSET('Water Data'!$D$10,0,10*ROW('Water Data'!D120)),NA())))</f>
        <v>#N/A</v>
      </c>
      <c r="J126" s="119" t="e">
        <f ca="1">+IF(AND(ISNUMBER(OFFSET('Water Data'!$E$5,0,10*ROW('Water Data'!E120))),BY126="Yes"),100-OFFSET('Water Data'!$E$5,0,10*ROW('Water Data'!E120)),IF(AND(ISNUMBER(OFFSET('Water Data'!$E$5,0,10*ROW('Water Data'!E120))),BY126="No",ISNUMBER(OFFSET('Water Data'!$E$5,0,10*ROW('Water Data'!E120)))),CONCATENATE("[",ROUND(100-OFFSET('Water Data'!$E$5,0,10*ROW('Water Data'!E120)),0),"]"),IF(AND(ISNUMBER(OFFSET('Water Data'!$E$5,0,10*ROW('Water Data'!E120))),BY126="",ISNUMBER(OFFSET('Water Data'!$E$5,0,10*ROW('Water Data'!E120)))),100-OFFSET('Water Data'!$E$5,0,10*ROW('Water Data'!E120)),NA())))</f>
        <v>#N/A</v>
      </c>
      <c r="K126" s="119" t="e">
        <f ca="1">+IF(AND(ISNUMBER(OFFSET('Water Data'!$E$7,0,10*ROW('Water Data'!E120))),BZ126="Yes"),OFFSET('Water Data'!$E$7,0,10*ROW('Water Data'!E120)),IF(AND(ISNUMBER(OFFSET('Water Data'!$E$7,0,10*ROW('Water Data'!E120))),BZ126="No",ISNUMBER(OFFSET('Water Data'!$E$7,0,10*ROW('Water Data'!E120)))),CONCATENATE("[",ROUND(OFFSET('Water Data'!$E$7,0,10*ROW('Water Data'!E120)),0),"]"),IF(AND(ISNUMBER(OFFSET('Water Data'!$E$7,0,10*ROW('Water Data'!E120))),BZ126="",ISNUMBER(OFFSET('Water Data'!$E$7,0,10*ROW('Water Data'!E120)))),OFFSET('Water Data'!$E$7,0,10*ROW('Water Data'!E120)),NA())))</f>
        <v>#N/A</v>
      </c>
      <c r="L126" s="119" t="e">
        <f ca="1">+IF(AND(ISNUMBER(OFFSET('Water Data'!$E$10,0,10*ROW('Water Data'!E120))),CA126="Yes"),OFFSET('Water Data'!$E$10,0,10*ROW('Water Data'!E120)),IF(AND(ISNUMBER(OFFSET('Water Data'!$E$10,0,10*ROW('Water Data'!E120))),CA126="No",ISNUMBER(OFFSET('Water Data'!$E$10,0,10*ROW('Water Data'!E120)))),CONCATENATE("[",ROUND(OFFSET('Water Data'!$E$10,0,10*ROW('Water Data'!E120)),0),"]"),IF(AND(ISNUMBER(OFFSET('Water Data'!$E$10,0,10*ROW('Water Data'!E120))),CA126="",ISNUMBER(OFFSET('Water Data'!$E$10,0,10*ROW('Water Data'!E120)))),OFFSET('Water Data'!$E$10,0,10*ROW('Water Data'!E120)),NA())))</f>
        <v>#N/A</v>
      </c>
      <c r="M126" s="119" t="e">
        <f ca="1">+IF(AND(ISNUMBER(OFFSET('Water Data'!$F$5,0,10*ROW('Water Data'!F120))),CB126="Yes"),100-OFFSET('Water Data'!$F$5,0,10*ROW('Water Data'!F120)),IF(AND(ISNUMBER(OFFSET('Water Data'!$F$5,0,10*ROW('Water Data'!F120))),CB126="No",ISNUMBER(OFFSET('Water Data'!$F$5,0,10*ROW('Water Data'!F120)))),CONCATENATE("[",ROUND(100-OFFSET('Water Data'!$F$5,0,10*ROW('Water Data'!F120)),0),"]"),IF(AND(ISNUMBER(OFFSET('Water Data'!$F$5,0,10*ROW('Water Data'!F120))),CB126="",ISNUMBER(OFFSET('Water Data'!$F$5,0,10*ROW('Water Data'!F120)))),100-OFFSET('Water Data'!$F$5,0,10*ROW('Water Data'!F120)),NA())))</f>
        <v>#N/A</v>
      </c>
      <c r="N126" s="119" t="e">
        <f ca="1">+IF(AND(ISNUMBER(OFFSET('Water Data'!$F$7,0,10*ROW('Water Data'!F120))),CC126="Yes"),OFFSET('Water Data'!$F$7,0,10*ROW('Water Data'!F120)),IF(AND(ISNUMBER(OFFSET('Water Data'!$F$7,0,10*ROW('Water Data'!F120))),CC126="No",ISNUMBER(OFFSET('Water Data'!$F$7,0,10*ROW('Water Data'!F120)))),CONCATENATE("[",ROUND(OFFSET('Water Data'!$F$7,0,10*ROW('Water Data'!F120)),0),"]"),IF(AND(ISNUMBER(OFFSET('Water Data'!$F$7,0,10*ROW('Water Data'!F120))),CC126="",ISNUMBER(OFFSET('Water Data'!$F$7,0,10*ROW('Water Data'!F120)))),OFFSET('Water Data'!$F$7,0,10*ROW('Water Data'!F120)),NA())))</f>
        <v>#N/A</v>
      </c>
      <c r="O126" s="119" t="e">
        <f ca="1">+IF(AND(ISNUMBER(OFFSET('Water Data'!$F$10,0,10*ROW('Water Data'!F120))),CD126="Yes"),OFFSET('Water Data'!$F$10,0,10*ROW('Water Data'!F120)),IF(AND(ISNUMBER(OFFSET('Water Data'!$F$10,0,10*ROW('Water Data'!F120))),CD126="No",ISNUMBER(OFFSET('Water Data'!$F$10,0,10*ROW('Water Data'!F120)))),CONCATENATE("[",ROUND(OFFSET('Water Data'!$F$10,0,10*ROW('Water Data'!F120)),0),"]"),IF(AND(ISNUMBER(OFFSET('Water Data'!$F$10,0,10*ROW('Water Data'!F120))),CD126="",ISNUMBER(OFFSET('Water Data'!$F$10,0,10*ROW('Water Data'!F120)))),OFFSET('Water Data'!$F$10,0,10*ROW('Water Data'!F120)),NA())))</f>
        <v>#N/A</v>
      </c>
      <c r="P126" s="119" t="e">
        <f ca="1">+IF(AND(ISNUMBER(OFFSET('Water Data'!$G$5,0,10*ROW('Water Data'!G120))),CE126="Yes"),100-OFFSET('Water Data'!$G$5,0,10*ROW('Water Data'!G120)),IF(AND(ISNUMBER(OFFSET('Water Data'!$G$5,0,10*ROW('Water Data'!G120))),CE126="No",ISNUMBER(OFFSET('Water Data'!$G$5,0,10*ROW('Water Data'!G120)))),CONCATENATE("[",ROUND(100-OFFSET('Water Data'!$G$5,0,10*ROW('Water Data'!G120)),0),"]"),IF(AND(ISNUMBER(OFFSET('Water Data'!$G$5,0,10*ROW('Water Data'!G120))),CE126="",ISNUMBER(OFFSET('Water Data'!$G$5,0,10*ROW('Water Data'!G120)))),100-OFFSET('Water Data'!$G$5,0,10*ROW('Water Data'!G120)),NA())))</f>
        <v>#N/A</v>
      </c>
      <c r="Q126" s="119" t="e">
        <f ca="1">+IF(AND(ISNUMBER(OFFSET('Water Data'!$G$7,0,10*ROW('Water Data'!G120))),CF126="Yes"),OFFSET('Water Data'!$G$7,0,10*ROW('Water Data'!G120)),IF(AND(ISNUMBER(OFFSET('Water Data'!$G$7,0,10*ROW('Water Data'!G120))),CF126="No",ISNUMBER(OFFSET('Water Data'!$G$7,0,10*ROW('Water Data'!G120)))),CONCATENATE("[",ROUND(OFFSET('Water Data'!$G$7,0,10*ROW('Water Data'!G120)),0),"]"),IF(AND(ISNUMBER(OFFSET('Water Data'!$G$7,0,10*ROW('Water Data'!G120))),CF126="",ISNUMBER(OFFSET('Water Data'!$G$7,0,10*ROW('Water Data'!G120)))),OFFSET('Water Data'!$G$7,0,10*ROW('Water Data'!G120)),NA())))</f>
        <v>#N/A</v>
      </c>
      <c r="R126" s="119" t="e">
        <f ca="1">+IF(AND(ISNUMBER(OFFSET('Water Data'!$G$10,0,10*ROW('Water Data'!G120))),CG126="Yes"),OFFSET('Water Data'!$G$10,0,10*ROW('Water Data'!G120)),IF(AND(ISNUMBER(OFFSET('Water Data'!$G$10,0,10*ROW('Water Data'!G120))),CG126="No",ISNUMBER(OFFSET('Water Data'!$G$10,0,10*ROW('Water Data'!G120)))),CONCATENATE("[",ROUND(OFFSET('Water Data'!$G$10,0,10*ROW('Water Data'!G120)),0),"]"),IF(AND(ISNUMBER(OFFSET('Water Data'!$G$10,0,10*ROW('Water Data'!G120))),CG126="",ISNUMBER(OFFSET('Water Data'!$G$10,0,10*ROW('Water Data'!G120)))),OFFSET('Water Data'!$G$10,0,10*ROW('Water Data'!G120)),NA())))</f>
        <v>#N/A</v>
      </c>
      <c r="S126" s="119" t="e">
        <f ca="1">+IF(AND(ISNUMBER(OFFSET('Water Data'!$H$5,0,10*ROW('Water Data'!H120))),CH126="Yes"),100-OFFSET('Water Data'!$H$5,0,10*ROW('Water Data'!H120)),IF(AND(ISNUMBER(OFFSET('Water Data'!$H$5,0,10*ROW('Water Data'!H120))),CH126="No",ISNUMBER(OFFSET('Water Data'!$H$5,0,10*ROW('Water Data'!H120)))),CONCATENATE("[",ROUND(100-OFFSET('Water Data'!$H$5,0,10*ROW('Water Data'!H120)),0),"]"),IF(AND(ISNUMBER(OFFSET('Water Data'!$H$5,0,10*ROW('Water Data'!H120))),CH126="",ISNUMBER(OFFSET('Water Data'!$H$5,0,10*ROW('Water Data'!H120)))),100-OFFSET('Water Data'!$H$5,0,10*ROW('Water Data'!H120)),NA())))</f>
        <v>#N/A</v>
      </c>
      <c r="T126" s="119" t="e">
        <f ca="1">+IF(AND(ISNUMBER(OFFSET('Water Data'!$H$7,0,10*ROW('Water Data'!H120))),CI126="Yes"),OFFSET('Water Data'!$H$7,0,10*ROW('Water Data'!H120)),IF(AND(ISNUMBER(OFFSET('Water Data'!$H$7,0,10*ROW('Water Data'!H120))),CI126="No",ISNUMBER(OFFSET('Water Data'!$H$7,0,10*ROW('Water Data'!H120)))),CONCATENATE("[",ROUND(OFFSET('Water Data'!$H$7,0,10*ROW('Water Data'!H120)),0),"]"),IF(AND(ISNUMBER(OFFSET('Water Data'!$H$7,0,10*ROW('Water Data'!H120))),CI126="",ISNUMBER(OFFSET('Water Data'!$H$7,0,10*ROW('Water Data'!H120)))),OFFSET('Water Data'!$H$7,0,10*ROW('Water Data'!H120)),NA())))</f>
        <v>#N/A</v>
      </c>
      <c r="U126" s="119" t="e">
        <f ca="1">+IF(AND(ISNUMBER(OFFSET('Water Data'!$H$10,0,10*ROW('Water Data'!H120))),CJ126="Yes"),OFFSET('Water Data'!$H$10,0,10*ROW('Water Data'!H120)),IF(AND(ISNUMBER(OFFSET('Water Data'!$H$10,0,10*ROW('Water Data'!H120))),CJ126="No",ISNUMBER(OFFSET('Water Data'!$H$10,0,10*ROW('Water Data'!H120)))),CONCATENATE("[",ROUND(OFFSET('Water Data'!$H$10,0,10*ROW('Water Data'!H120)),0),"]"),IF(AND(ISNUMBER(OFFSET('Water Data'!$H$10,0,10*ROW('Water Data'!H120))),CJ126="",ISNUMBER(OFFSET('Water Data'!$H$10,0,10*ROW('Water Data'!H120)))),OFFSET('Water Data'!$H$10,0,10*ROW('Water Data'!H120)),NA())))</f>
        <v>#N/A</v>
      </c>
      <c r="V126" s="120" t="e">
        <f ca="1">+IF(AND(ISNUMBER(OFFSET('Sanitation Data'!$C$5,0,10*ROW('Sanitation Data'!C120))),CK126="Yes"),100-OFFSET('Sanitation Data'!$C$5,0,10*ROW('Sanitation Data'!C120)),IF(AND(ISNUMBER(OFFSET('Sanitation Data'!$C$5,0,10*ROW('Sanitation Data'!C120))),CK126="No",ISNUMBER(OFFSET('Sanitation Data'!$C$5,0,10*ROW('Sanitation Data'!C120)))),CONCATENATE("[",ROUND(100-OFFSET('Sanitation Data'!$C$5,0,10*ROW('Sanitation Data'!C120)),0),"]"),IF(AND(ISNUMBER(OFFSET('Sanitation Data'!$C$5,0,10*ROW('Sanitation Data'!C120))),CK126="",ISNUMBER(OFFSET('Sanitation Data'!$C$5,0,10*ROW('Sanitation Data'!C120)))),100-OFFSET('Sanitation Data'!$C$5,0,10*ROW('Sanitation Data'!C120)),NA())))</f>
        <v>#N/A</v>
      </c>
      <c r="W126" s="120" t="e">
        <f ca="1">+IF(AND(ISNUMBER(OFFSET('Sanitation Data'!$C$7,0,10*ROW('Sanitation Data'!C120))),CL126="Yes"),OFFSET('Sanitation Data'!$C$7,0,10*ROW('Sanitation Data'!C120)),IF(AND(ISNUMBER(OFFSET('Sanitation Data'!$C$7,0,10*ROW('Sanitation Data'!C120))),CL126="No",ISNUMBER(OFFSET('Sanitation Data'!$C$7,0,10*ROW('Sanitation Data'!C120)))),CONCATENATE("[",ROUND(OFFSET('Sanitation Data'!$C$7,0,10*ROW('Sanitation Data'!C120)),0),"]"),IF(AND(ISNUMBER(OFFSET('Sanitation Data'!$C$7,0,10*ROW('Sanitation Data'!C120))),CL126="",ISNUMBER(OFFSET('Sanitation Data'!$C$7,0,10*ROW('Sanitation Data'!C120)))),OFFSET('Sanitation Data'!$C$7,0,10*ROW('Sanitation Data'!C120)),NA())))</f>
        <v>#N/A</v>
      </c>
      <c r="X126" s="120" t="e">
        <f ca="1">+IF(AND(ISNUMBER(OFFSET('Sanitation Data'!$C$11,0,10*ROW('Sanitation Data'!C120))),CM126="Yes"),OFFSET('Sanitation Data'!$C$11,0,10*ROW('Sanitation Data'!C120)),IF(AND(ISNUMBER(OFFSET('Sanitation Data'!$C$11,0,10*ROW('Sanitation Data'!C120))),CM126="No",ISNUMBER(OFFSET('Sanitation Data'!$C$11,0,10*ROW('Sanitation Data'!C120)))),CONCATENATE("[",ROUND(OFFSET('Sanitation Data'!$C$11,0,10*ROW('Sanitation Data'!C120)),0),"]"),IF(AND(ISNUMBER(OFFSET('Sanitation Data'!$C$11,0,10*ROW('Sanitation Data'!C120))),CM126="",ISNUMBER(OFFSET('Sanitation Data'!$C$11,0,10*ROW('Sanitation Data'!C120)))),OFFSET('Sanitation Data'!$C$11,0,10*ROW('Sanitation Data'!C120)),NA())))</f>
        <v>#N/A</v>
      </c>
      <c r="Y126" s="120" t="e">
        <f ca="1">+IF(AND(ISNUMBER(OFFSET('Sanitation Data'!$C$12,0,10*ROW('Sanitation Data'!C120))),CN126="Yes"),OFFSET('Sanitation Data'!$C$12,0,10*ROW('Sanitation Data'!C120)),IF(AND(ISNUMBER(OFFSET('Sanitation Data'!$C$12,0,10*ROW('Sanitation Data'!C120))),CN126="No",ISNUMBER(OFFSET('Sanitation Data'!$C$12,0,10*ROW('Sanitation Data'!C120)))),CONCATENATE("[",ROUND(OFFSET('Sanitation Data'!$C$12,0,10*ROW('Sanitation Data'!C120)),0),"]"),IF(AND(ISNUMBER(OFFSET('Sanitation Data'!$C$12,0,10*ROW('Sanitation Data'!C120))),CN126="",ISNUMBER(OFFSET('Sanitation Data'!$C$12,0,10*ROW('Sanitation Data'!C120)))),OFFSET('Sanitation Data'!$C$12,0,10*ROW('Sanitation Data'!C120)),NA())))</f>
        <v>#N/A</v>
      </c>
      <c r="Z126" s="120" t="e">
        <f ca="1">+IF(AND(ISNUMBER(OFFSET('Sanitation Data'!$C$13,0,10*ROW('Sanitation Data'!C120))),CO126="Yes"),OFFSET('Sanitation Data'!$C$13,0,10*ROW('Sanitation Data'!C120)),IF(AND(ISNUMBER(OFFSET('Sanitation Data'!$C$13,0,10*ROW('Sanitation Data'!C120))),CO126="No",ISNUMBER(OFFSET('Sanitation Data'!$C$13,0,10*ROW('Sanitation Data'!C120)))),CONCATENATE("[",ROUND(OFFSET('Sanitation Data'!$C$13,0,10*ROW('Sanitation Data'!C120)),0),"]"),IF(AND(ISNUMBER(OFFSET('Sanitation Data'!$C$13,0,10*ROW('Sanitation Data'!C120))),CO126="",ISNUMBER(OFFSET('Sanitation Data'!$C$13,0,10*ROW('Sanitation Data'!C120)))),OFFSET('Sanitation Data'!$C$13,0,10*ROW('Sanitation Data'!C120)),NA())))</f>
        <v>#N/A</v>
      </c>
      <c r="AA126" s="120" t="e">
        <f ca="1">+IF(AND(ISNUMBER(OFFSET('Sanitation Data'!$D$5,0,10*ROW('Sanitation Data'!D120))),CP126="Yes"),100-OFFSET('Sanitation Data'!$D$5,0,10*ROW('Sanitation Data'!D120)),IF(AND(ISNUMBER(OFFSET('Sanitation Data'!$D$5,0,10*ROW('Sanitation Data'!D120))),CP126="No",ISNUMBER(OFFSET('Sanitation Data'!$D$5,0,10*ROW('Sanitation Data'!D120)))),CONCATENATE("[",ROUND(100-OFFSET('Sanitation Data'!$D$5,0,10*ROW('Sanitation Data'!D120)),0),"]"),IF(AND(ISNUMBER(OFFSET('Sanitation Data'!$D$5,0,10*ROW('Sanitation Data'!D120))),CP126="",ISNUMBER(OFFSET('Sanitation Data'!$D$5,0,10*ROW('Sanitation Data'!D120)))),100-OFFSET('Sanitation Data'!$D$5,0,10*ROW('Sanitation Data'!D120)),NA())))</f>
        <v>#N/A</v>
      </c>
      <c r="AB126" s="120" t="e">
        <f ca="1">+IF(AND(ISNUMBER(OFFSET('Sanitation Data'!$D$7,0,10*ROW('Sanitation Data'!D120))),CQ126="Yes"),OFFSET('Sanitation Data'!$D$7,0,10*ROW('Sanitation Data'!G120)),IF(AND(ISNUMBER(OFFSET('Sanitation Data'!$D$7,0,10*ROW('Sanitation Data'!D120))),CQ126="No",ISNUMBER(OFFSET('Sanitation Data'!$D$7,0,10*ROW('Sanitation Data'!D120)))),CONCATENATE("[",ROUND(OFFSET('Sanitation Data'!$D$7,0,10*ROW('Sanitation Data'!D120)),0),"]"),IF(AND(ISNUMBER(OFFSET('Sanitation Data'!$D$7,0,10*ROW('Sanitation Data'!D120))),CQ126="",ISNUMBER(OFFSET('Sanitation Data'!$D$7,0,10*ROW('Sanitation Data'!D120)))),OFFSET('Sanitation Data'!$D$7,0,10*ROW('Sanitation Data'!D120)),NA())))</f>
        <v>#N/A</v>
      </c>
      <c r="AC126" s="120" t="e">
        <f ca="1">+IF(AND(ISNUMBER(OFFSET('Sanitation Data'!$D$11,0,10*ROW('Sanitation Data'!D120))),CR126="Yes"),OFFSET('Sanitation Data'!$D$11,0,10*ROW('Sanitation Data'!D120)),IF(AND(ISNUMBER(OFFSET('Sanitation Data'!$D$11,0,10*ROW('Sanitation Data'!D120))),CR126="No",ISNUMBER(OFFSET('Sanitation Data'!$D$11,0,10*ROW('Sanitation Data'!D120)))),CONCATENATE("[",ROUND(OFFSET('Sanitation Data'!$D$11,0,10*ROW('Sanitation Data'!D120)),0),"]"),IF(AND(ISNUMBER(OFFSET('Sanitation Data'!$D$11,0,10*ROW('Sanitation Data'!D120))),CR126="",ISNUMBER(OFFSET('Sanitation Data'!$D$11,0,10*ROW('Sanitation Data'!D120)))),OFFSET('Sanitation Data'!$D$11,0,10*ROW('Sanitation Data'!D120)),NA())))</f>
        <v>#N/A</v>
      </c>
      <c r="AD126" s="120" t="e">
        <f ca="1">+IF(AND(ISNUMBER(OFFSET('Sanitation Data'!$D$12,0,10*ROW('Sanitation Data'!D120))),CS126="Yes"),OFFSET('Sanitation Data'!$D$12,0,10*ROW('Sanitation Data'!D120)),IF(AND(ISNUMBER(OFFSET('Sanitation Data'!$D$12,0,10*ROW('Sanitation Data'!D120))),CS126="No",ISNUMBER(OFFSET('Sanitation Data'!$D$12,0,10*ROW('Sanitation Data'!D120)))),CONCATENATE("[",ROUND(OFFSET('Sanitation Data'!$D$12,0,10*ROW('Sanitation Data'!D120)),0),"]"),IF(AND(ISNUMBER(OFFSET('Sanitation Data'!$D$12,0,10*ROW('Sanitation Data'!D120))),CS126="",ISNUMBER(OFFSET('Sanitation Data'!$D$12,0,10*ROW('Sanitation Data'!D120)))),OFFSET('Sanitation Data'!$D$12,0,10*ROW('Sanitation Data'!D120)),NA())))</f>
        <v>#N/A</v>
      </c>
      <c r="AE126" s="120" t="e">
        <f ca="1">+IF(AND(ISNUMBER(OFFSET('Sanitation Data'!$D$13,0,10*ROW('Sanitation Data'!D120))),CT126="Yes"),OFFSET('Sanitation Data'!$D$13,0,10*ROW('Sanitation Data'!D120)),IF(AND(ISNUMBER(OFFSET('Sanitation Data'!$D$13,0,10*ROW('Sanitation Data'!D120))),CT126="No",ISNUMBER(OFFSET('Sanitation Data'!$D$13,0,10*ROW('Sanitation Data'!D120)))),CONCATENATE("[",ROUND(OFFSET('Sanitation Data'!$D$13,0,10*ROW('Sanitation Data'!D120)),0),"]"),IF(AND(ISNUMBER(OFFSET('Sanitation Data'!$D$13,0,10*ROW('Sanitation Data'!D120))),CT126="",ISNUMBER(OFFSET('Sanitation Data'!$D$13,0,10*ROW('Sanitation Data'!D120)))),OFFSET('Sanitation Data'!$D$13,0,10*ROW('Sanitation Data'!D120)),NA())))</f>
        <v>#N/A</v>
      </c>
      <c r="AF126" s="120" t="e">
        <f ca="1">+IF(AND(ISNUMBER(OFFSET('Sanitation Data'!$E$5,0,10*ROW('Sanitation Data'!E120))),CU126="Yes"),100-OFFSET('Sanitation Data'!$E$5,0,10*ROW('Sanitation Data'!E120)),IF(AND(ISNUMBER(OFFSET('Sanitation Data'!$E$5,0,10*ROW('Sanitation Data'!E120))),CU126="No",ISNUMBER(OFFSET('Sanitation Data'!$E$5,0,10*ROW('Sanitation Data'!E120)))),CONCATENATE("[",ROUND(100-OFFSET('Sanitation Data'!$E$5,0,10*ROW('Sanitation Data'!E120)),0),"]"),IF(AND(ISNUMBER(OFFSET('Sanitation Data'!$E$5,0,10*ROW('Sanitation Data'!E120))),CU126="",ISNUMBER(OFFSET('Sanitation Data'!$E$5,0,10*ROW('Sanitation Data'!E120)))),100-OFFSET('Sanitation Data'!$E$5,0,10*ROW('Sanitation Data'!E120)),NA())))</f>
        <v>#N/A</v>
      </c>
      <c r="AG126" s="120" t="e">
        <f ca="1">+IF(AND(ISNUMBER(OFFSET('Sanitation Data'!$E$7,0,10*ROW('Sanitation Data'!E120))),CV126="Yes"),OFFSET('Sanitation Data'!$E$7,0,10*ROW('Sanitation Data'!E120)),IF(AND(ISNUMBER(OFFSET('Sanitation Data'!$E$7,0,10*ROW('Sanitation Data'!E120))),CV126="No",ISNUMBER(OFFSET('Sanitation Data'!$E$7,0,10*ROW('Sanitation Data'!E120)))),CONCATENATE("[",ROUND(OFFSET('Sanitation Data'!$E$7,0,10*ROW('Sanitation Data'!E120)),0),"]"),IF(AND(ISNUMBER(OFFSET('Sanitation Data'!$E$7,0,10*ROW('Sanitation Data'!E120))),CV126="",ISNUMBER(OFFSET('Sanitation Data'!$E$7,0,10*ROW('Sanitation Data'!E120)))),OFFSET('Sanitation Data'!$E$7,0,10*ROW('Sanitation Data'!E120)),NA())))</f>
        <v>#N/A</v>
      </c>
      <c r="AH126" s="120" t="e">
        <f ca="1">+IF(AND(ISNUMBER(OFFSET('Sanitation Data'!$E$11,0,10*ROW('Sanitation Data'!E120))),CW126="Yes"),OFFSET('Sanitation Data'!$E$11,0,10*ROW('Sanitation Data'!E120)),IF(AND(ISNUMBER(OFFSET('Sanitation Data'!$E$11,0,10*ROW('Sanitation Data'!E120))),CW126="No",ISNUMBER(OFFSET('Sanitation Data'!$E$11,0,10*ROW('Sanitation Data'!E120)))),CONCATENATE("[",ROUND(OFFSET('Sanitation Data'!$E$11,0,10*ROW('Sanitation Data'!E120)),0),"]"),IF(AND(ISNUMBER(OFFSET('Sanitation Data'!$E$11,0,10*ROW('Sanitation Data'!E120))),CW126="",ISNUMBER(OFFSET('Sanitation Data'!$E$11,0,10*ROW('Sanitation Data'!E120)))),OFFSET('Sanitation Data'!$E$11,0,10*ROW('Sanitation Data'!E120)),NA())))</f>
        <v>#N/A</v>
      </c>
      <c r="AI126" s="120" t="e">
        <f ca="1">+IF(AND(ISNUMBER(OFFSET('Sanitation Data'!$E$12,0,10*ROW('Sanitation Data'!E120))),CX126="Yes"),OFFSET('Sanitation Data'!$E$12,0,10*ROW('Sanitation Data'!E120)),IF(AND(ISNUMBER(OFFSET('Sanitation Data'!$E$12,0,10*ROW('Sanitation Data'!E120))),CX126="No",ISNUMBER(OFFSET('Sanitation Data'!$E$12,0,10*ROW('Sanitation Data'!E120)))),CONCATENATE("[",ROUND(OFFSET('Sanitation Data'!$E$12,0,10*ROW('Sanitation Data'!E120)),0),"]"),IF(AND(ISNUMBER(OFFSET('Sanitation Data'!$E$12,0,10*ROW('Sanitation Data'!E120))),CX126="",ISNUMBER(OFFSET('Sanitation Data'!$E$12,0,10*ROW('Sanitation Data'!E120)))),OFFSET('Sanitation Data'!$E$12,0,10*ROW('Sanitation Data'!E120)),NA())))</f>
        <v>#N/A</v>
      </c>
      <c r="AJ126" s="120" t="e">
        <f ca="1">+IF(AND(ISNUMBER(OFFSET('Sanitation Data'!$E$13,0,10*ROW('Sanitation Data'!E120))),CY126="Yes"),OFFSET('Sanitation Data'!$E$13,0,10*ROW('Sanitation Data'!E120)),IF(AND(ISNUMBER(OFFSET('Sanitation Data'!$E$13,0,10*ROW('Sanitation Data'!E120))),CY126="No",ISNUMBER(OFFSET('Sanitation Data'!$E$13,0,10*ROW('Sanitation Data'!E120)))),CONCATENATE("[",ROUND(OFFSET('Sanitation Data'!$E$13,0,10*ROW('Sanitation Data'!E120)),0),"]"),IF(AND(ISNUMBER(OFFSET('Sanitation Data'!$E$13,0,10*ROW('Sanitation Data'!E120))),CY126="",ISNUMBER(OFFSET('Sanitation Data'!$E$13,0,10*ROW('Sanitation Data'!E120)))),OFFSET('Sanitation Data'!$E$13,0,10*ROW('Sanitation Data'!E120)),NA())))</f>
        <v>#N/A</v>
      </c>
      <c r="AK126" s="120" t="e">
        <f ca="1">+IF(AND(ISNUMBER(OFFSET('Sanitation Data'!$F$5,0,10*ROW('Sanitation Data'!F120))),CZ126="Yes"),100-OFFSET('Sanitation Data'!$F$5,0,10*ROW('Sanitation Data'!F120)),IF(AND(ISNUMBER(OFFSET('Sanitation Data'!$F$5,0,10*ROW('Sanitation Data'!F120))),CZ126="No",ISNUMBER(OFFSET('Sanitation Data'!$F$5,0,10*ROW('Sanitation Data'!F120)))),CONCATENATE("[",ROUND(100-OFFSET('Sanitation Data'!$F$5,0,10*ROW('Sanitation Data'!F120)),0),"]"),IF(AND(ISNUMBER(OFFSET('Sanitation Data'!$F$5,0,10*ROW('Sanitation Data'!F120))),CZ126="",ISNUMBER(OFFSET('Sanitation Data'!$F$5,0,10*ROW('Sanitation Data'!F120)))),100-OFFSET('Sanitation Data'!$F$5,0,10*ROW('Sanitation Data'!F120)),NA())))</f>
        <v>#N/A</v>
      </c>
      <c r="AL126" s="120" t="e">
        <f ca="1">+IF(AND(ISNUMBER(OFFSET('Sanitation Data'!$F$7,0,10*ROW('Sanitation Data'!F120))),DA126="Yes"),OFFSET('Sanitation Data'!$F$7,0,10*ROW('Sanitation Data'!F120)),IF(AND(ISNUMBER(OFFSET('Sanitation Data'!$F$7,0,10*ROW('Sanitation Data'!F120))),DA126="No",ISNUMBER(OFFSET('Sanitation Data'!$F$7,0,10*ROW('Sanitation Data'!F120)))),CONCATENATE("[",ROUND(OFFSET('Sanitation Data'!$F$7,0,10*ROW('Sanitation Data'!F120)),0),"]"),IF(AND(ISNUMBER(OFFSET('Sanitation Data'!$F$7,0,10*ROW('Sanitation Data'!F120))),DA126="",ISNUMBER(OFFSET('Sanitation Data'!$F$7,0,10*ROW('Sanitation Data'!F120)))),OFFSET('Sanitation Data'!$F$7,0,10*ROW('Sanitation Data'!F120)),NA())))</f>
        <v>#N/A</v>
      </c>
      <c r="AM126" s="120" t="e">
        <f ca="1">+IF(AND(ISNUMBER(OFFSET('Sanitation Data'!$F$11,0,10*ROW('Sanitation Data'!F120))),DB126="Yes"),OFFSET('Sanitation Data'!$F$11,0,10*ROW('Sanitation Data'!F120)),IF(AND(ISNUMBER(OFFSET('Sanitation Data'!$F$11,0,10*ROW('Sanitation Data'!F120))),DB126="No",ISNUMBER(OFFSET('Sanitation Data'!$F$11,0,10*ROW('Sanitation Data'!F120)))),CONCATENATE("[",ROUND(OFFSET('Sanitation Data'!$F$11,0,10*ROW('Sanitation Data'!F120)),0),"]"),IF(AND(ISNUMBER(OFFSET('Sanitation Data'!$F$11,0,10*ROW('Sanitation Data'!F120))),DB126="",ISNUMBER(OFFSET('Sanitation Data'!$F$11,0,10*ROW('Sanitation Data'!F120)))),OFFSET('Sanitation Data'!$F$11,0,10*ROW('Sanitation Data'!F120)),NA())))</f>
        <v>#N/A</v>
      </c>
      <c r="AN126" s="120" t="e">
        <f ca="1">+IF(AND(ISNUMBER(OFFSET('Sanitation Data'!$F$12,0,10*ROW('Sanitation Data'!F120))),DC126="Yes"),OFFSET('Sanitation Data'!$F$12,0,10*ROW('Sanitation Data'!F120)),IF(AND(ISNUMBER(OFFSET('Sanitation Data'!$F$12,0,10*ROW('Sanitation Data'!F120))),DC126="No",ISNUMBER(OFFSET('Sanitation Data'!$F$12,0,10*ROW('Sanitation Data'!F120)))),CONCATENATE("[",ROUND(OFFSET('Sanitation Data'!$F$12,0,10*ROW('Sanitation Data'!F120)),0),"]"),IF(AND(ISNUMBER(OFFSET('Sanitation Data'!$F$12,0,10*ROW('Sanitation Data'!F120))),DC126="",ISNUMBER(OFFSET('Sanitation Data'!$F$12,0,10*ROW('Sanitation Data'!F120)))),OFFSET('Sanitation Data'!$F$12,0,10*ROW('Sanitation Data'!F120)),NA())))</f>
        <v>#N/A</v>
      </c>
      <c r="AO126" s="120" t="e">
        <f ca="1">+IF(AND(ISNUMBER(OFFSET('Sanitation Data'!$F$13,0,10*ROW('Sanitation Data'!F120))),DD126="Yes"),OFFSET('Sanitation Data'!$F$13,0,10*ROW('Sanitation Data'!F120)),IF(AND(ISNUMBER(OFFSET('Sanitation Data'!$F$13,0,10*ROW('Sanitation Data'!F120))),DD126="No",ISNUMBER(OFFSET('Sanitation Data'!$F$13,0,10*ROW('Sanitation Data'!F120)))),CONCATENATE("[",ROUND(OFFSET('Sanitation Data'!$F$13,0,10*ROW('Sanitation Data'!F120)),0),"]"),IF(AND(ISNUMBER(OFFSET('Sanitation Data'!$F$13,0,10*ROW('Sanitation Data'!F120))),DD126="",ISNUMBER(OFFSET('Sanitation Data'!$F$13,0,10*ROW('Sanitation Data'!F120)))),OFFSET('Sanitation Data'!$F$13,0,10*ROW('Sanitation Data'!F120)),NA())))</f>
        <v>#N/A</v>
      </c>
      <c r="AP126" s="120" t="e">
        <f ca="1">+IF(AND(ISNUMBER(OFFSET('Sanitation Data'!$G$5,0,10*ROW('Sanitation Data'!G120))),DE126="Yes"),100-OFFSET('Sanitation Data'!$G$5,0,10*ROW('Sanitation Data'!G120)),IF(AND(ISNUMBER(OFFSET('Sanitation Data'!$G$5,0,10*ROW('Sanitation Data'!G120))),DE126="No",ISNUMBER(OFFSET('Sanitation Data'!$G$5,0,10*ROW('Sanitation Data'!G120)))),CONCATENATE("[",ROUND(100-OFFSET('Sanitation Data'!$G$5,0,10*ROW('Sanitation Data'!G120)),0),"]"),IF(AND(ISNUMBER(OFFSET('Sanitation Data'!$G$5,0,10*ROW('Sanitation Data'!G120))),DE126="",ISNUMBER(OFFSET('Sanitation Data'!$G$5,0,10*ROW('Sanitation Data'!G120)))),100-OFFSET('Sanitation Data'!$G$5,0,10*ROW('Sanitation Data'!G120)),NA())))</f>
        <v>#N/A</v>
      </c>
      <c r="AQ126" s="120" t="e">
        <f ca="1">+IF(AND(ISNUMBER(OFFSET('Sanitation Data'!$G$7,0,10*ROW('Sanitation Data'!G120))),DF126="Yes"),OFFSET('Sanitation Data'!$G$7,0,10*ROW('Sanitation Data'!G120)),IF(AND(ISNUMBER(OFFSET('Sanitation Data'!$G$7,0,10*ROW('Sanitation Data'!G120))),DF126="No",ISNUMBER(OFFSET('Sanitation Data'!$G$7,0,10*ROW('Sanitation Data'!G120)))),CONCATENATE("[",ROUND(OFFSET('Sanitation Data'!$G$7,0,10*ROW('Sanitation Data'!G120)),0),"]"),IF(AND(ISNUMBER(OFFSET('Sanitation Data'!$G$7,0,10*ROW('Sanitation Data'!G120))),DF126="",ISNUMBER(OFFSET('Sanitation Data'!$G$7,0,10*ROW('Sanitation Data'!G120)))),OFFSET('Sanitation Data'!$G$7,0,10*ROW('Sanitation Data'!G120)),NA())))</f>
        <v>#N/A</v>
      </c>
      <c r="AR126" s="120" t="e">
        <f ca="1">+IF(AND(ISNUMBER(OFFSET('Sanitation Data'!$G$11,0,10*ROW('Sanitation Data'!G120))),DG126="Yes"),OFFSET('Sanitation Data'!$G$11,0,10*ROW('Sanitation Data'!G120)),IF(AND(ISNUMBER(OFFSET('Sanitation Data'!$G$11,0,10*ROW('Sanitation Data'!G120))),DG126="No",ISNUMBER(OFFSET('Sanitation Data'!$G$11,0,10*ROW('Sanitation Data'!G120)))),CONCATENATE("[",ROUND(OFFSET('Sanitation Data'!$G$11,0,10*ROW('Sanitation Data'!G120)),0),"]"),IF(AND(ISNUMBER(OFFSET('Sanitation Data'!$G$11,0,10*ROW('Sanitation Data'!G120))),DG126="",ISNUMBER(OFFSET('Sanitation Data'!$G$11,0,10*ROW('Sanitation Data'!G120)))),OFFSET('Sanitation Data'!$G$11,0,10*ROW('Sanitation Data'!G120)),NA())))</f>
        <v>#N/A</v>
      </c>
      <c r="AS126" s="120" t="e">
        <f ca="1">+IF(AND(ISNUMBER(OFFSET('Sanitation Data'!$G$12,0,10*ROW('Sanitation Data'!G120))),DH126="Yes"),OFFSET('Sanitation Data'!$G$12,0,10*ROW('Sanitation Data'!G120)),IF(AND(ISNUMBER(OFFSET('Sanitation Data'!$G$12,0,10*ROW('Sanitation Data'!G120))),DH126="No",ISNUMBER(OFFSET('Sanitation Data'!$G$12,0,10*ROW('Sanitation Data'!G120)))),CONCATENATE("[",ROUND(OFFSET('Sanitation Data'!$G$12,0,10*ROW('Sanitation Data'!G120)),0),"]"),IF(AND(ISNUMBER(OFFSET('Sanitation Data'!$G$12,0,10*ROW('Sanitation Data'!G120))),DH126="",ISNUMBER(OFFSET('Sanitation Data'!$G$12,0,10*ROW('Sanitation Data'!G120)))),OFFSET('Sanitation Data'!$G$12,0,10*ROW('Sanitation Data'!G120)),NA())))</f>
        <v>#N/A</v>
      </c>
      <c r="AT126" s="120" t="e">
        <f ca="1">+IF(AND(ISNUMBER(OFFSET('Sanitation Data'!$G$13,0,10*ROW('Sanitation Data'!G120))),DI126="Yes"),OFFSET('Sanitation Data'!$G$13,0,10*ROW('Sanitation Data'!G120)),IF(AND(ISNUMBER(OFFSET('Sanitation Data'!$G$13,0,10*ROW('Sanitation Data'!G120))),DI126="No",ISNUMBER(OFFSET('Sanitation Data'!$G$13,0,10*ROW('Sanitation Data'!G120)))),CONCATENATE("[",ROUND(OFFSET('Sanitation Data'!$G$13,0,10*ROW('Sanitation Data'!G120)),0),"]"),IF(AND(ISNUMBER(OFFSET('Sanitation Data'!$G$13,0,10*ROW('Sanitation Data'!G120))),DI126="",ISNUMBER(OFFSET('Sanitation Data'!$G$13,0,10*ROW('Sanitation Data'!G120)))),OFFSET('Sanitation Data'!$G$13,0,10*ROW('Sanitation Data'!G120)),NA())))</f>
        <v>#N/A</v>
      </c>
      <c r="AU126" s="120" t="e">
        <f ca="1">+IF(AND(ISNUMBER(OFFSET('Sanitation Data'!$H$5,0,10*ROW('Sanitation Data'!H120))),DJ126="Yes"),100-OFFSET('Sanitation Data'!$H$5,0,10*ROW('Sanitation Data'!H120)),IF(AND(ISNUMBER(OFFSET('Sanitation Data'!$H$5,0,10*ROW('Sanitation Data'!H120))),DJ126="No",ISNUMBER(OFFSET('Sanitation Data'!$H$5,0,10*ROW('Sanitation Data'!H120)))),CONCATENATE("[",ROUND(100-OFFSET('Sanitation Data'!$H$5,0,10*ROW('Sanitation Data'!H120)),0),"]"),IF(AND(ISNUMBER(OFFSET('Sanitation Data'!$H$5,0,10*ROW('Sanitation Data'!H120))),DJ126="",ISNUMBER(OFFSET('Sanitation Data'!$H$5,0,10*ROW('Sanitation Data'!H120)))),100-OFFSET('Sanitation Data'!$H$5,0,10*ROW('Sanitation Data'!H120)),NA())))</f>
        <v>#N/A</v>
      </c>
      <c r="AV126" s="120" t="e">
        <f ca="1">+IF(AND(ISNUMBER(OFFSET('Sanitation Data'!$H$7,0,10*ROW('Sanitation Data'!H120))),DK126="Yes"),OFFSET('Sanitation Data'!$H$7,0,10*ROW('Sanitation Data'!H120)),IF(AND(ISNUMBER(OFFSET('Sanitation Data'!$H$7,0,10*ROW('Sanitation Data'!H120))),DK126="No",ISNUMBER(OFFSET('Sanitation Data'!$H$7,0,10*ROW('Sanitation Data'!H120)))),CONCATENATE("[",ROUND(OFFSET('Sanitation Data'!$H$7,0,10*ROW('Sanitation Data'!H120)),0),"]"),IF(AND(ISNUMBER(OFFSET('Sanitation Data'!$H$7,0,10*ROW('Sanitation Data'!H120))),DK126="",ISNUMBER(OFFSET('Sanitation Data'!$H$7,0,10*ROW('Sanitation Data'!H120)))),OFFSET('Sanitation Data'!$H$7,0,10*ROW('Sanitation Data'!H120)),NA())))</f>
        <v>#N/A</v>
      </c>
      <c r="AW126" s="120" t="e">
        <f ca="1">+IF(AND(ISNUMBER(OFFSET('Sanitation Data'!$H$11,0,10*ROW('Sanitation Data'!H120))),DL126="Yes"),OFFSET('Sanitation Data'!$H$11,0,10*ROW('Sanitation Data'!H120)),IF(AND(ISNUMBER(OFFSET('Sanitation Data'!$H$11,0,10*ROW('Sanitation Data'!H120))),DL126="No",ISNUMBER(OFFSET('Sanitation Data'!$H$11,0,10*ROW('Sanitation Data'!H120)))),CONCATENATE("[",ROUND(OFFSET('Sanitation Data'!$H$11,0,10*ROW('Sanitation Data'!H120)),0),"]"),IF(AND(ISNUMBER(OFFSET('Sanitation Data'!$H$11,0,10*ROW('Sanitation Data'!H120))),DL126="",ISNUMBER(OFFSET('Sanitation Data'!$H$11,0,10*ROW('Sanitation Data'!H120)))),OFFSET('Sanitation Data'!$H$11,0,10*ROW('Sanitation Data'!H120)),NA())))</f>
        <v>#N/A</v>
      </c>
      <c r="AX126" s="120" t="e">
        <f ca="1">+IF(AND(ISNUMBER(OFFSET('Sanitation Data'!$H$12,0,10*ROW('Sanitation Data'!H120))),DM126="Yes"),OFFSET('Sanitation Data'!$H$12,0,10*ROW('Sanitation Data'!H120)),IF(AND(ISNUMBER(OFFSET('Sanitation Data'!$H$12,0,10*ROW('Sanitation Data'!H120))),DM126="No",ISNUMBER(OFFSET('Sanitation Data'!$H$12,0,10*ROW('Sanitation Data'!H120)))),CONCATENATE("[",ROUND(OFFSET('Sanitation Data'!$H$12,0,10*ROW('Sanitation Data'!H120)),0),"]"),IF(AND(ISNUMBER(OFFSET('Sanitation Data'!$H$12,0,10*ROW('Sanitation Data'!H120))),DM126="",ISNUMBER(OFFSET('Sanitation Data'!$H$12,0,10*ROW('Sanitation Data'!H120)))),OFFSET('Sanitation Data'!$H$12,0,10*ROW('Sanitation Data'!H120)),NA())))</f>
        <v>#N/A</v>
      </c>
      <c r="AY126" s="120" t="e">
        <f ca="1">+IF(AND(ISNUMBER(OFFSET('Sanitation Data'!$H$13,0,10*ROW('Sanitation Data'!H120))),DN126="Yes"),OFFSET('Sanitation Data'!$H$13,0,10*ROW('Sanitation Data'!H120)),IF(AND(ISNUMBER(OFFSET('Sanitation Data'!$H$13,0,10*ROW('Sanitation Data'!H120))),DN126="No",ISNUMBER(OFFSET('Sanitation Data'!$H$13,0,10*ROW('Sanitation Data'!H120)))),CONCATENATE("[",ROUND(OFFSET('Sanitation Data'!$H$13,0,10*ROW('Sanitation Data'!H120)),0),"]"),IF(AND(ISNUMBER(OFFSET('Sanitation Data'!$H$13,0,10*ROW('Sanitation Data'!H120))),DN126="",ISNUMBER(OFFSET('Sanitation Data'!$H$13,0,10*ROW('Sanitation Data'!H120)))),OFFSET('Sanitation Data'!$H$13,0,10*ROW('Sanitation Data'!H120)),NA())))</f>
        <v>#N/A</v>
      </c>
      <c r="AZ126" s="121" t="e">
        <f ca="1">+IF(AND(ISNUMBER(OFFSET('Hygiene Data'!$C$6,0,10*ROW('Hygiene Data'!C120))),DO126="Yes"),OFFSET('Hygiene Data'!$C$6,0,10*ROW('Hygiene Data'!C120)),IF(AND(ISNUMBER(OFFSET('Hygiene Data'!$C$6,0,10*ROW('Hygiene Data'!C120))),DO126="No",ISNUMBER(OFFSET('Hygiene Data'!$C$6,0,10*ROW('Hygiene Data'!C120)))),CONCATENATE("[",ROUND(OFFSET('Hygiene Data'!$C$6,0,10*ROW('Hygiene Data'!C120)),0),"]"),IF(AND(ISNUMBER(OFFSET('Hygiene Data'!$C$6,0,10*ROW('Hygiene Data'!C120))),DO126="",ISNUMBER(OFFSET('Hygiene Data'!$C$6,0,10*ROW('Hygiene Data'!C120)))),OFFSET('Hygiene Data'!$C$6,0,10*ROW('Hygiene Data'!C120)),NA())))</f>
        <v>#N/A</v>
      </c>
      <c r="BA126" s="121" t="e">
        <f ca="1">+IF(AND(ISNUMBER(OFFSET('Hygiene Data'!$C$8,0,10*ROW('Hygiene Data'!C120))),DP126="Yes"),OFFSET('Hygiene Data'!$C$8,0,10*ROW('Hygiene Data'!C120)),IF(AND(ISNUMBER(OFFSET('Hygiene Data'!$C$8,0,10*ROW('Hygiene Data'!C120))),DP126="No",ISNUMBER(OFFSET('Hygiene Data'!$C$8,0,10*ROW('Hygiene Data'!C120)))),CONCATENATE("[",ROUND(OFFSET('Hygiene Data'!$C$8,0,10*ROW('Hygiene Data'!C120)),0),"]"),IF(AND(ISNUMBER(OFFSET('Hygiene Data'!$C$8,0,10*ROW('Hygiene Data'!C120))),DP126="",ISNUMBER(OFFSET('Hygiene Data'!$C$8,0,10*ROW('Hygiene Data'!C120)))),OFFSET('Hygiene Data'!$C$8,0,10*ROW('Hygiene Data'!C120)),NA())))</f>
        <v>#N/A</v>
      </c>
      <c r="BB126" s="121" t="e">
        <f ca="1">+IF(AND(ISNUMBER(OFFSET('Hygiene Data'!$C$10,0,10*ROW('Hygiene Data'!C120))),DQ126="Yes"),OFFSET('Hygiene Data'!$C$10,0,10*ROW('Hygiene Data'!C120)),IF(AND(ISNUMBER(OFFSET('Hygiene Data'!$C$10,0,10*ROW('Hygiene Data'!C120))),DQ126="No",ISNUMBER(OFFSET('Hygiene Data'!$C$10,0,10*ROW('Hygiene Data'!C120)))),CONCATENATE("[",ROUND(OFFSET('Hygiene Data'!$C$10,0,10*ROW('Hygiene Data'!C120)),0),"]"),IF(AND(ISNUMBER(OFFSET('Hygiene Data'!$C$10,0,10*ROW('Hygiene Data'!C120))),DQ126="",ISNUMBER(OFFSET('Hygiene Data'!$C$10,0,10*ROW('Hygiene Data'!C120)))),OFFSET('Hygiene Data'!$C$10,0,10*ROW('Hygiene Data'!C120)),NA())))</f>
        <v>#N/A</v>
      </c>
      <c r="BC126" s="121" t="e">
        <f ca="1">+IF(AND(ISNUMBER(OFFSET('Hygiene Data'!$D$6,0,10*ROW('Hygiene Data'!D120))),DR126="Yes"),OFFSET('Hygiene Data'!$D$6,0,10*ROW('Hygiene Data'!D120)),IF(AND(ISNUMBER(OFFSET('Hygiene Data'!$D$6,0,10*ROW('Hygiene Data'!D120))),DR126="No",ISNUMBER(OFFSET('Hygiene Data'!$D$6,0,10*ROW('Hygiene Data'!D120)))),CONCATENATE("[",ROUND(OFFSET('Hygiene Data'!$D$6,0,10*ROW('Hygiene Data'!D120)),0),"]"),IF(AND(ISNUMBER(OFFSET('Hygiene Data'!$D$6,0,10*ROW('Hygiene Data'!D120))),DR126="",ISNUMBER(OFFSET('Hygiene Data'!$D$6,0,10*ROW('Hygiene Data'!D120)))),OFFSET('Hygiene Data'!$D$6,0,10*ROW('Hygiene Data'!D120)),NA())))</f>
        <v>#N/A</v>
      </c>
      <c r="BD126" s="121" t="e">
        <f ca="1">+IF(AND(ISNUMBER(OFFSET('Hygiene Data'!$D$8,0,10*ROW('Hygiene Data'!D120))),DS126="Yes"),OFFSET('Hygiene Data'!$D$8,0,10*ROW('Hygiene Data'!D120)),IF(AND(ISNUMBER(OFFSET('Hygiene Data'!$D$8,0,10*ROW('Hygiene Data'!D120))),DS126="No",ISNUMBER(OFFSET('Hygiene Data'!$D$8,0,10*ROW('Hygiene Data'!D120)))),CONCATENATE("[",ROUND(OFFSET('Hygiene Data'!$D$8,0,10*ROW('Hygiene Data'!D120)),0),"]"),IF(AND(ISNUMBER(OFFSET('Hygiene Data'!$D$8,0,10*ROW('Hygiene Data'!D120))),DS126="",ISNUMBER(OFFSET('Hygiene Data'!$D$8,0,10*ROW('Hygiene Data'!D120)))),OFFSET('Hygiene Data'!$D$8,0,10*ROW('Hygiene Data'!D120)),NA())))</f>
        <v>#N/A</v>
      </c>
      <c r="BE126" s="121" t="e">
        <f ca="1">+IF(AND(ISNUMBER(OFFSET('Hygiene Data'!$D$10,0,10*ROW('Hygiene Data'!D120))),DT126="Yes"),OFFSET('Hygiene Data'!$D$10,0,10*ROW('Hygiene Data'!D120)),IF(AND(ISNUMBER(OFFSET('Hygiene Data'!$D$10,0,10*ROW('Hygiene Data'!D120))),DT126="No",ISNUMBER(OFFSET('Hygiene Data'!$D$10,0,10*ROW('Hygiene Data'!D120)))),CONCATENATE("[",ROUND(OFFSET('Hygiene Data'!$D$10,0,10*ROW('Hygiene Data'!D120)),0),"]"),IF(AND(ISNUMBER(OFFSET('Hygiene Data'!$D$10,0,10*ROW('Hygiene Data'!D120))),DT126="",ISNUMBER(OFFSET('Hygiene Data'!$D$10,0,10*ROW('Hygiene Data'!D120)))),OFFSET('Hygiene Data'!$D$10,0,10*ROW('Hygiene Data'!D120)),NA())))</f>
        <v>#N/A</v>
      </c>
      <c r="BF126" s="121" t="e">
        <f ca="1">+IF(AND(ISNUMBER(OFFSET('Hygiene Data'!$E$6,0,10*ROW('Hygiene Data'!E120))),DU126="Yes"),OFFSET('Hygiene Data'!$E$6,0,10*ROW('Hygiene Data'!E120)),IF(AND(ISNUMBER(OFFSET('Hygiene Data'!$E$6,0,10*ROW('Hygiene Data'!E120))),DU126="No",ISNUMBER(OFFSET('Hygiene Data'!$E$6,0,10*ROW('Hygiene Data'!E120)))),CONCATENATE("[",ROUND(OFFSET('Hygiene Data'!$E$6,0,10*ROW('Hygiene Data'!E120)),0),"]"),IF(AND(ISNUMBER(OFFSET('Hygiene Data'!$E$6,0,10*ROW('Hygiene Data'!E120))),DU126="",ISNUMBER(OFFSET('Hygiene Data'!$E$6,0,10*ROW('Hygiene Data'!E120)))),OFFSET('Hygiene Data'!$E$6,0,10*ROW('Hygiene Data'!E120)),NA())))</f>
        <v>#N/A</v>
      </c>
      <c r="BG126" s="121" t="e">
        <f ca="1">+IF(AND(ISNUMBER(OFFSET('Hygiene Data'!$E$8,0,10*ROW('Hygiene Data'!E120))),DV126="Yes"),OFFSET('Hygiene Data'!$E$8,0,10*ROW('Hygiene Data'!E120)),IF(AND(ISNUMBER(OFFSET('Hygiene Data'!$E$8,0,10*ROW('Hygiene Data'!E120))),DV126="No",ISNUMBER(OFFSET('Hygiene Data'!$E$8,0,10*ROW('Hygiene Data'!E120)))),CONCATENATE("[",ROUND(OFFSET('Hygiene Data'!$E$8,0,10*ROW('Hygiene Data'!E120)),0),"]"),IF(AND(ISNUMBER(OFFSET('Hygiene Data'!$E$8,0,10*ROW('Hygiene Data'!E120))),DV126="",ISNUMBER(OFFSET('Hygiene Data'!$E$8,0,10*ROW('Hygiene Data'!E120)))),OFFSET('Hygiene Data'!$E$8,0,10*ROW('Hygiene Data'!E120)),NA())))</f>
        <v>#N/A</v>
      </c>
      <c r="BH126" s="121" t="e">
        <f ca="1">+IF(AND(ISNUMBER(OFFSET('Hygiene Data'!$E$10,0,10*ROW('Hygiene Data'!E120))),DW126="Yes"),OFFSET('Hygiene Data'!$E$10,0,10*ROW('Hygiene Data'!E120)),IF(AND(ISNUMBER(OFFSET('Hygiene Data'!$E$10,0,10*ROW('Hygiene Data'!E120))),DW126="No",ISNUMBER(OFFSET('Hygiene Data'!$E$10,0,10*ROW('Hygiene Data'!E120)))),CONCATENATE("[",ROUND(OFFSET('Hygiene Data'!$E$10,0,10*ROW('Hygiene Data'!E120)),0),"]"),IF(AND(ISNUMBER(OFFSET('Hygiene Data'!$E$10,0,10*ROW('Hygiene Data'!E120))),DW126="",ISNUMBER(OFFSET('Hygiene Data'!$E$10,0,10*ROW('Hygiene Data'!E120)))),OFFSET('Hygiene Data'!$E$10,0,10*ROW('Hygiene Data'!E120)),NA())))</f>
        <v>#N/A</v>
      </c>
      <c r="BI126" s="121" t="e">
        <f ca="1">+IF(AND(ISNUMBER(OFFSET('Hygiene Data'!$F$6,0,10*ROW('Hygiene Data'!F120))),DX126="Yes"),OFFSET('Hygiene Data'!$F$6,0,10*ROW('Hygiene Data'!F120)),IF(AND(ISNUMBER(OFFSET('Hygiene Data'!$F$6,0,10*ROW('Hygiene Data'!F120))),DX126="No",ISNUMBER(OFFSET('Hygiene Data'!$F$6,0,10*ROW('Hygiene Data'!F120)))),CONCATENATE("[",ROUND(OFFSET('Hygiene Data'!$F$6,0,10*ROW('Hygiene Data'!F120)),0),"]"),IF(AND(ISNUMBER(OFFSET('Hygiene Data'!$F$6,0,10*ROW('Hygiene Data'!F120))),DX126="",ISNUMBER(OFFSET('Hygiene Data'!$F$6,0,10*ROW('Hygiene Data'!F120)))),OFFSET('Hygiene Data'!$F$6,0,10*ROW('Hygiene Data'!F120)),NA())))</f>
        <v>#N/A</v>
      </c>
      <c r="BJ126" s="121" t="e">
        <f ca="1">+IF(AND(ISNUMBER(OFFSET('Hygiene Data'!$F$8,0,10*ROW('Hygiene Data'!F120))),DY126="Yes"),OFFSET('Hygiene Data'!$F$8,0,10*ROW('Hygiene Data'!F120)),IF(AND(ISNUMBER(OFFSET('Hygiene Data'!$F$8,0,10*ROW('Hygiene Data'!F120))),DY126="No",ISNUMBER(OFFSET('Hygiene Data'!$F$8,0,10*ROW('Hygiene Data'!F120)))),CONCATENATE("[",ROUND(OFFSET('Hygiene Data'!$F$8,0,10*ROW('Hygiene Data'!F120)),0),"]"),IF(AND(ISNUMBER(OFFSET('Hygiene Data'!$F$8,0,10*ROW('Hygiene Data'!F120))),DY126="",ISNUMBER(OFFSET('Hygiene Data'!$F$8,0,10*ROW('Hygiene Data'!F120)))),OFFSET('Hygiene Data'!$F$8,0,10*ROW('Hygiene Data'!F120)),NA())))</f>
        <v>#N/A</v>
      </c>
      <c r="BK126" s="121" t="e">
        <f ca="1">+IF(AND(ISNUMBER(OFFSET('Hygiene Data'!$F$10,0,10*ROW('Hygiene Data'!F120))),DZ126="Yes"),OFFSET('Hygiene Data'!$F$10,0,10*ROW('Hygiene Data'!F120)),IF(AND(ISNUMBER(OFFSET('Hygiene Data'!$F$10,0,10*ROW('Hygiene Data'!F120))),DZ126="No",ISNUMBER(OFFSET('Hygiene Data'!$F$10,0,10*ROW('Hygiene Data'!F120)))),CONCATENATE("[",ROUND(OFFSET('Hygiene Data'!$F$10,0,10*ROW('Hygiene Data'!F120)),0),"]"),IF(AND(ISNUMBER(OFFSET('Hygiene Data'!$F$10,0,10*ROW('Hygiene Data'!F120))),DZ126="",ISNUMBER(OFFSET('Hygiene Data'!$F$10,0,10*ROW('Hygiene Data'!F120)))),OFFSET('Hygiene Data'!$F$10,0,10*ROW('Hygiene Data'!F120)),NA())))</f>
        <v>#N/A</v>
      </c>
      <c r="BL126" s="121" t="e">
        <f ca="1">+IF(AND(ISNUMBER(OFFSET('Hygiene Data'!$G$6,0,10*ROW('Hygiene Data'!G120))),EA126="Yes"),OFFSET('Hygiene Data'!$G$6,0,10*ROW('Hygiene Data'!G120)),IF(AND(ISNUMBER(OFFSET('Hygiene Data'!$G$6,0,10*ROW('Hygiene Data'!G120))),EA126="No",ISNUMBER(OFFSET('Hygiene Data'!$G$6,0,10*ROW('Hygiene Data'!G120)))),CONCATENATE("[",ROUND(OFFSET('Hygiene Data'!$G$6,0,10*ROW('Hygiene Data'!G120)),0),"]"),IF(AND(ISNUMBER(OFFSET('Hygiene Data'!$G$6,0,10*ROW('Hygiene Data'!G120))),EA126="",ISNUMBER(OFFSET('Hygiene Data'!$G$6,0,10*ROW('Hygiene Data'!G120)))),OFFSET('Hygiene Data'!$G$6,0,10*ROW('Hygiene Data'!G120)),NA())))</f>
        <v>#N/A</v>
      </c>
      <c r="BM126" s="121" t="e">
        <f ca="1">+IF(AND(ISNUMBER(OFFSET('Hygiene Data'!$G$8,0,10*ROW('Hygiene Data'!G120))),EB126="Yes"),OFFSET('Hygiene Data'!$G$8,0,10*ROW('Hygiene Data'!G120)),IF(AND(ISNUMBER(OFFSET('Hygiene Data'!$G$8,0,10*ROW('Hygiene Data'!G120))),EB126="No",ISNUMBER(OFFSET('Hygiene Data'!$G$8,0,10*ROW('Hygiene Data'!G120)))),CONCATENATE("[",ROUND(OFFSET('Hygiene Data'!$G$8,0,10*ROW('Hygiene Data'!G120)),0),"]"),IF(AND(ISNUMBER(OFFSET('Hygiene Data'!$G$8,0,10*ROW('Hygiene Data'!G120))),EB126="",ISNUMBER(OFFSET('Hygiene Data'!$G$8,0,10*ROW('Hygiene Data'!G120)))),OFFSET('Hygiene Data'!$G$8,0,10*ROW('Hygiene Data'!G120)),NA())))</f>
        <v>#N/A</v>
      </c>
      <c r="BN126" s="121" t="e">
        <f ca="1">+IF(AND(ISNUMBER(OFFSET('Hygiene Data'!$G$10,0,10*ROW('Hygiene Data'!G120))),EC126="Yes"),OFFSET('Hygiene Data'!$G$10,0,10*ROW('Hygiene Data'!G120)),IF(AND(ISNUMBER(OFFSET('Hygiene Data'!$G$10,0,10*ROW('Hygiene Data'!G120))),EC126="No",ISNUMBER(OFFSET('Hygiene Data'!$G$10,0,10*ROW('Hygiene Data'!G120)))),CONCATENATE("[",ROUND(OFFSET('Hygiene Data'!$G$10,0,10*ROW('Hygiene Data'!G120)),0),"]"),IF(AND(ISNUMBER(OFFSET('Hygiene Data'!$G$10,0,10*ROW('Hygiene Data'!G120))),EC126="",ISNUMBER(OFFSET('Hygiene Data'!$G$10,0,10*ROW('Hygiene Data'!G120)))),OFFSET('Hygiene Data'!$G$10,0,10*ROW('Hygiene Data'!G120)),NA())))</f>
        <v>#N/A</v>
      </c>
      <c r="BO126" s="121" t="e">
        <f ca="1">+IF(AND(ISNUMBER(OFFSET('Hygiene Data'!$H$6,0,10*ROW('Hygiene Data'!H120))),ED126="Yes"),OFFSET('Hygiene Data'!$H$6,0,10*ROW('Hygiene Data'!H120)),IF(AND(ISNUMBER(OFFSET('Hygiene Data'!$H$6,0,10*ROW('Hygiene Data'!H120))),ED126="No",ISNUMBER(OFFSET('Hygiene Data'!$H$6,0,10*ROW('Hygiene Data'!H120)))),CONCATENATE("[",ROUND(OFFSET('Hygiene Data'!$H$6,0,10*ROW('Hygiene Data'!H120)),0),"]"),IF(AND(ISNUMBER(OFFSET('Hygiene Data'!$H$6,0,10*ROW('Hygiene Data'!H120))),ED126="",ISNUMBER(OFFSET('Hygiene Data'!$H$6,0,10*ROW('Hygiene Data'!H120)))),OFFSET('Hygiene Data'!$H$6,0,10*ROW('Hygiene Data'!H120)),NA())))</f>
        <v>#N/A</v>
      </c>
      <c r="BP126" s="121" t="e">
        <f ca="1">+IF(AND(ISNUMBER(OFFSET('Hygiene Data'!$H$8,0,10*ROW('Hygiene Data'!H120))),EE126="Yes"),OFFSET('Hygiene Data'!$H$8,0,10*ROW('Hygiene Data'!H120)),IF(AND(ISNUMBER(OFFSET('Hygiene Data'!$H$8,0,10*ROW('Hygiene Data'!H120))),EE126="No",ISNUMBER(OFFSET('Hygiene Data'!$H$8,0,10*ROW('Hygiene Data'!H120)))),CONCATENATE("[",ROUND(OFFSET('Hygiene Data'!$H$8,0,10*ROW('Hygiene Data'!H120)),0),"]"),IF(AND(ISNUMBER(OFFSET('Hygiene Data'!$H$8,0,10*ROW('Hygiene Data'!H120))),EE126="",ISNUMBER(OFFSET('Hygiene Data'!$H$8,0,10*ROW('Hygiene Data'!H120)))),OFFSET('Hygiene Data'!$H$8,0,10*ROW('Hygiene Data'!H120)),NA())))</f>
        <v>#N/A</v>
      </c>
      <c r="BQ126" s="121" t="e">
        <f ca="1">+IF(AND(ISNUMBER(OFFSET('Hygiene Data'!$H$10,0,10*ROW('Hygiene Data'!H120))),EF126="Yes"),OFFSET('Hygiene Data'!$H$10,0,10*ROW('Hygiene Data'!H120)),IF(AND(ISNUMBER(OFFSET('Hygiene Data'!$H$10,0,10*ROW('Hygiene Data'!H120))),EF126="No",ISNUMBER(OFFSET('Hygiene Data'!$H$10,0,10*ROW('Hygiene Data'!H120)))),CONCATENATE("[",ROUND(OFFSET('Hygiene Data'!$H$10,0,10*ROW('Hygiene Data'!H120)),0),"]"),IF(AND(ISNUMBER(OFFSET('Hygiene Data'!$H$10,0,10*ROW('Hygiene Data'!H120))),EF126="",ISNUMBER(OFFSET('Hygiene Data'!$H$10,0,10*ROW('Hygiene Data'!H120)))),OFFSET('Hygiene Data'!$H$10,0,10*ROW('Hygiene Data'!H120)),NA())))</f>
        <v>#N/A</v>
      </c>
      <c r="BS126" s="28" t="str">
        <f ca="1">+IF(OFFSET('Water Data'!$C$28,0,10*ROW('Water Data'!C120))="","",OFFSET('Water Data'!$C$28,0,10*ROW('Water Data'!C120)))</f>
        <v/>
      </c>
      <c r="BT126" s="28" t="str">
        <f ca="1">+IF(OFFSET('Water Data'!$C$29,0,10*ROW('Water Data'!C120))="","",OFFSET('Water Data'!$C$29,0,10*ROW('Water Data'!C120)))</f>
        <v/>
      </c>
      <c r="BU126" s="28" t="str">
        <f ca="1">+IF(OFFSET('Water Data'!$C$30,0,10*ROW('Water Data'!C120))="","",OFFSET('Water Data'!$C$30,0,10*ROW('Water Data'!C120)))</f>
        <v/>
      </c>
      <c r="BV126" s="28" t="str">
        <f ca="1">+IF(OFFSET('Water Data'!$D$28,0,10*ROW('Water Data'!D120))="","",OFFSET('Water Data'!$D$28,0,10*ROW('Water Data'!D120)))</f>
        <v/>
      </c>
      <c r="BW126" s="28" t="str">
        <f ca="1">+IF(OFFSET('Water Data'!$D$29,0,10*ROW('Water Data'!D120))="","",OFFSET('Water Data'!$D$29,0,10*ROW('Water Data'!D120)))</f>
        <v/>
      </c>
      <c r="BX126" s="28" t="str">
        <f ca="1">+IF(OFFSET('Water Data'!$D$30,0,10*ROW('Water Data'!D120))="","",OFFSET('Water Data'!$D$30,0,10*ROW('Water Data'!D120)))</f>
        <v/>
      </c>
      <c r="BY126" s="28" t="str">
        <f ca="1">+IF(OFFSET('Water Data'!$E$28,0,10*ROW('Water Data'!E120))="","",OFFSET('Water Data'!$E$28,0,10*ROW('Water Data'!E120)))</f>
        <v/>
      </c>
      <c r="BZ126" s="28" t="str">
        <f ca="1">+IF(OFFSET('Water Data'!$E$29,0,10*ROW('Water Data'!E120))="","",OFFSET('Water Data'!$E$29,0,10*ROW('Water Data'!E120)))</f>
        <v/>
      </c>
      <c r="CA126" s="28" t="str">
        <f ca="1">+IF(OFFSET('Water Data'!$E$30,0,10*ROW('Water Data'!E120))="","",OFFSET('Water Data'!$E$30,0,10*ROW('Water Data'!E120)))</f>
        <v/>
      </c>
      <c r="CB126" s="28" t="str">
        <f ca="1">+IF(OFFSET('Water Data'!$F$28,0,10*ROW('Water Data'!F120))="","",OFFSET('Water Data'!$F$28,0,10*ROW('Water Data'!F120)))</f>
        <v/>
      </c>
      <c r="CC126" s="28" t="str">
        <f ca="1">+IF(OFFSET('Water Data'!$F$29,0,10*ROW('Water Data'!F120))="","",OFFSET('Water Data'!$F$29,0,10*ROW('Water Data'!F120)))</f>
        <v/>
      </c>
      <c r="CD126" s="28" t="str">
        <f ca="1">+IF(OFFSET('Water Data'!$F$30,0,10*ROW('Water Data'!F120))="","",OFFSET('Water Data'!$F$30,0,10*ROW('Water Data'!F120)))</f>
        <v/>
      </c>
      <c r="CE126" s="28" t="str">
        <f ca="1">+IF(OFFSET('Water Data'!$G$28,0,10*ROW('Water Data'!G120))="","",OFFSET('Water Data'!$G$28,0,10*ROW('Water Data'!G120)))</f>
        <v/>
      </c>
      <c r="CF126" s="28" t="str">
        <f ca="1">+IF(OFFSET('Water Data'!$G$29,0,10*ROW('Water Data'!G120))="","",OFFSET('Water Data'!$G$29,0,10*ROW('Water Data'!G120)))</f>
        <v/>
      </c>
      <c r="CG126" s="28" t="str">
        <f ca="1">+IF(OFFSET('Water Data'!$G$30,0,10*ROW('Water Data'!G120))="","",OFFSET('Water Data'!$G$30,0,10*ROW('Water Data'!G120)))</f>
        <v/>
      </c>
      <c r="CH126" s="28" t="str">
        <f ca="1">+IF(OFFSET('Water Data'!$H$28,0,10*ROW('Water Data'!H120))="","",OFFSET('Water Data'!$H$28,0,10*ROW('Water Data'!H120)))</f>
        <v/>
      </c>
      <c r="CI126" s="28" t="str">
        <f ca="1">+IF(OFFSET('Water Data'!$H$29,0,10*ROW('Water Data'!H120))="","",OFFSET('Water Data'!$H$29,0,10*ROW('Water Data'!H120)))</f>
        <v/>
      </c>
      <c r="CJ126" s="28" t="str">
        <f ca="1">+IF(OFFSET('Water Data'!$H$30,0,10*ROW('Water Data'!H120))="","",OFFSET('Water Data'!$H$30,0,10*ROW('Water Data'!H120)))</f>
        <v/>
      </c>
      <c r="CK126" s="28" t="str">
        <f ca="1">+IF(OFFSET('Sanitation Data'!$C$29,0,10*ROW('Sanitation Data'!C120))="","",OFFSET('Sanitation Data'!$C$29,0,10*ROW('Sanitation Data'!C120)))</f>
        <v/>
      </c>
      <c r="CL126" s="28" t="str">
        <f ca="1">+IF(OFFSET('Sanitation Data'!$C$30,0,10*ROW('Sanitation Data'!C120))="","",OFFSET('Sanitation Data'!$C$30,0,10*ROW('Sanitation Data'!C120)))</f>
        <v/>
      </c>
      <c r="CM126" s="28" t="str">
        <f ca="1">+IF(OFFSET('Sanitation Data'!$C$31,0,10*ROW('Sanitation Data'!C120))="","",OFFSET('Sanitation Data'!$C$31,0,10*ROW('Sanitation Data'!C120)))</f>
        <v/>
      </c>
      <c r="CN126" s="28" t="str">
        <f ca="1">+IF(OFFSET('Sanitation Data'!$C$32,0,10*ROW('Sanitation Data'!C120))="","",OFFSET('Sanitation Data'!$C$32,0,10*ROW('Sanitation Data'!C120)))</f>
        <v/>
      </c>
      <c r="CO126" s="28" t="str">
        <f ca="1">+IF(OFFSET('Sanitation Data'!$C$33,0,10*ROW('Sanitation Data'!C120))="","",OFFSET('Sanitation Data'!$C$33,0,10*ROW('Sanitation Data'!C120)))</f>
        <v/>
      </c>
      <c r="CP126" s="28" t="str">
        <f ca="1">+IF(OFFSET('Sanitation Data'!$D$29,0,10*ROW('Sanitation Data'!D120))="","",OFFSET('Sanitation Data'!$D$29,0,10*ROW('Sanitation Data'!D120)))</f>
        <v/>
      </c>
      <c r="CQ126" s="28" t="str">
        <f ca="1">+IF(OFFSET('Sanitation Data'!$D$30,0,10*ROW('Sanitation Data'!D120))="","",OFFSET('Sanitation Data'!$D$30,0,10*ROW('Sanitation Data'!D120)))</f>
        <v/>
      </c>
      <c r="CR126" s="28" t="str">
        <f ca="1">+IF(OFFSET('Sanitation Data'!$D$31,0,10*ROW('Sanitation Data'!D120))="","",OFFSET('Sanitation Data'!$D$31,0,10*ROW('Sanitation Data'!D120)))</f>
        <v/>
      </c>
      <c r="CS126" s="28" t="str">
        <f ca="1">+IF(OFFSET('Sanitation Data'!$D$32,0,10*ROW('Sanitation Data'!D120))="","",OFFSET('Sanitation Data'!$D$32,0,10*ROW('Sanitation Data'!D120)))</f>
        <v/>
      </c>
      <c r="CT126" s="28" t="str">
        <f ca="1">+IF(OFFSET('Sanitation Data'!$D$33,0,10*ROW('Sanitation Data'!D120))="","",OFFSET('Sanitation Data'!$D$33,0,10*ROW('Sanitation Data'!D120)))</f>
        <v/>
      </c>
      <c r="CU126" s="28" t="str">
        <f ca="1">+IF(OFFSET('Sanitation Data'!$E$29,0,10*ROW('Sanitation Data'!E120))="","",OFFSET('Sanitation Data'!$E$29,0,10*ROW('Sanitation Data'!E120)))</f>
        <v/>
      </c>
      <c r="CV126" s="28" t="str">
        <f ca="1">+IF(OFFSET('Sanitation Data'!$E$30,0,10*ROW('Sanitation Data'!E120))="","",OFFSET('Sanitation Data'!$E$30,0,10*ROW('Sanitation Data'!E120)))</f>
        <v/>
      </c>
      <c r="CW126" s="28" t="str">
        <f ca="1">+IF(OFFSET('Sanitation Data'!$E$31,0,10*ROW('Sanitation Data'!E120))="","",OFFSET('Sanitation Data'!$E$31,0,10*ROW('Sanitation Data'!E120)))</f>
        <v/>
      </c>
      <c r="CX126" s="28" t="str">
        <f ca="1">+IF(OFFSET('Sanitation Data'!$E$32,0,10*ROW('Sanitation Data'!E120))="","",OFFSET('Sanitation Data'!$E$32,0,10*ROW('Sanitation Data'!E120)))</f>
        <v/>
      </c>
      <c r="CY126" s="28" t="str">
        <f ca="1">+IF(OFFSET('Sanitation Data'!$E$33,0,10*ROW('Sanitation Data'!E120))="","",OFFSET('Sanitation Data'!$E$33,0,10*ROW('Sanitation Data'!E120)))</f>
        <v/>
      </c>
      <c r="CZ126" s="28" t="str">
        <f ca="1">+IF(OFFSET('Sanitation Data'!$F$29,0,10*ROW('Sanitation Data'!F120))="","",OFFSET('Sanitation Data'!$F$29,0,10*ROW('Sanitation Data'!F120)))</f>
        <v/>
      </c>
      <c r="DA126" s="28" t="str">
        <f ca="1">+IF(OFFSET('Sanitation Data'!$F$30,0,10*ROW('Sanitation Data'!F120))="","",OFFSET('Sanitation Data'!$F$30,0,10*ROW('Sanitation Data'!F120)))</f>
        <v/>
      </c>
      <c r="DB126" s="28" t="str">
        <f ca="1">+IF(OFFSET('Sanitation Data'!$F$31,0,10*ROW('Sanitation Data'!F120))="","",OFFSET('Sanitation Data'!$F$31,0,10*ROW('Sanitation Data'!F120)))</f>
        <v/>
      </c>
      <c r="DC126" s="28" t="str">
        <f ca="1">+IF(OFFSET('Sanitation Data'!$F$32,0,10*ROW('Sanitation Data'!F120))="","",OFFSET('Sanitation Data'!$F$32,0,10*ROW('Sanitation Data'!F120)))</f>
        <v/>
      </c>
      <c r="DD126" s="28" t="str">
        <f ca="1">+IF(OFFSET('Sanitation Data'!$F$33,0,10*ROW('Sanitation Data'!F120))="","",OFFSET('Sanitation Data'!$F$33,0,10*ROW('Sanitation Data'!F120)))</f>
        <v/>
      </c>
      <c r="DE126" s="28" t="str">
        <f ca="1">+IF(OFFSET('Sanitation Data'!$G$29,0,10*ROW('Sanitation Data'!G120))="","",OFFSET('Sanitation Data'!$G$29,0,10*ROW('Sanitation Data'!G120)))</f>
        <v/>
      </c>
      <c r="DF126" s="28" t="str">
        <f ca="1">+IF(OFFSET('Sanitation Data'!$G$30,0,10*ROW('Sanitation Data'!G120))="","",OFFSET('Sanitation Data'!$G$30,0,10*ROW('Sanitation Data'!G120)))</f>
        <v/>
      </c>
      <c r="DG126" s="28" t="str">
        <f ca="1">+IF(OFFSET('Sanitation Data'!$G$31,0,10*ROW('Sanitation Data'!G120))="","",OFFSET('Sanitation Data'!$G$31,0,10*ROW('Sanitation Data'!G120)))</f>
        <v/>
      </c>
      <c r="DH126" s="28" t="str">
        <f ca="1">+IF(OFFSET('Sanitation Data'!$G$32,0,10*ROW('Sanitation Data'!G120))="","",OFFSET('Sanitation Data'!$G$32,0,10*ROW('Sanitation Data'!G120)))</f>
        <v/>
      </c>
      <c r="DI126" s="28" t="str">
        <f ca="1">+IF(OFFSET('Sanitation Data'!$G$33,0,10*ROW('Sanitation Data'!G120))="","",OFFSET('Sanitation Data'!$G$33,0,10*ROW('Sanitation Data'!G120)))</f>
        <v/>
      </c>
      <c r="DJ126" s="28" t="str">
        <f ca="1">+IF(OFFSET('Sanitation Data'!$H$29,0,10*ROW('Sanitation Data'!H120))="","",OFFSET('Sanitation Data'!$H$29,0,10*ROW('Sanitation Data'!H120)))</f>
        <v/>
      </c>
      <c r="DK126" s="28" t="str">
        <f ca="1">+IF(OFFSET('Sanitation Data'!$H$30,0,10*ROW('Sanitation Data'!H120))="","",OFFSET('Sanitation Data'!$H$30,0,10*ROW('Sanitation Data'!H120)))</f>
        <v/>
      </c>
      <c r="DL126" s="28" t="str">
        <f ca="1">+IF(OFFSET('Sanitation Data'!$H$31,0,10*ROW('Sanitation Data'!H120))="","",OFFSET('Sanitation Data'!$H$31,0,10*ROW('Sanitation Data'!H120)))</f>
        <v/>
      </c>
      <c r="DM126" s="28" t="str">
        <f ca="1">+IF(OFFSET('Sanitation Data'!$H$32,0,10*ROW('Sanitation Data'!H120))="","",OFFSET('Sanitation Data'!$H$32,0,10*ROW('Sanitation Data'!H120)))</f>
        <v/>
      </c>
      <c r="DN126" s="28" t="str">
        <f ca="1">+IF(OFFSET('Sanitation Data'!$H$33,0,10*ROW('Sanitation Data'!H120))="","",OFFSET('Sanitation Data'!$H$33,0,10*ROW('Sanitation Data'!H120)))</f>
        <v/>
      </c>
      <c r="DO126" s="28" t="str">
        <f ca="1">+IF(OFFSET('Hygiene Data'!$C$12,0,10*ROW('Hygiene Data'!C120))="","",OFFSET('Hygiene Data'!$C$12,0,10*ROW('Hygiene Data'!C120)))</f>
        <v/>
      </c>
      <c r="DP126" s="28" t="str">
        <f ca="1">+IF(OFFSET('Hygiene Data'!$C$13,0,10*ROW('Hygiene Data'!C120))="","",OFFSET('Hygiene Data'!$C$13,0,10*ROW('Hygiene Data'!C120)))</f>
        <v/>
      </c>
      <c r="DQ126" s="28" t="str">
        <f ca="1">+IF(OFFSET('Hygiene Data'!$C$14,0,10*ROW('Hygiene Data'!C120))="","",OFFSET('Hygiene Data'!$C$14,0,10*ROW('Hygiene Data'!C120)))</f>
        <v/>
      </c>
      <c r="DR126" s="28" t="str">
        <f ca="1">+IF(OFFSET('Hygiene Data'!$D$12,0,10*ROW('Hygiene Data'!D120))="","",OFFSET('Hygiene Data'!$D$12,0,10*ROW('Hygiene Data'!D120)))</f>
        <v/>
      </c>
      <c r="DS126" s="28" t="str">
        <f ca="1">+IF(OFFSET('Hygiene Data'!$D$13,0,10*ROW('Hygiene Data'!D120))="","",OFFSET('Hygiene Data'!$D$13,0,10*ROW('Hygiene Data'!D120)))</f>
        <v/>
      </c>
      <c r="DT126" s="28" t="str">
        <f ca="1">+IF(OFFSET('Hygiene Data'!$D$14,0,10*ROW('Hygiene Data'!D120))="","",OFFSET('Hygiene Data'!$D$14,0,10*ROW('Hygiene Data'!D120)))</f>
        <v/>
      </c>
      <c r="DU126" s="28" t="str">
        <f ca="1">+IF(OFFSET('Hygiene Data'!$E$12,0,10*ROW('Hygiene Data'!E120))="","",OFFSET('Hygiene Data'!$E$12,0,10*ROW('Hygiene Data'!E120)))</f>
        <v/>
      </c>
      <c r="DV126" s="28" t="str">
        <f ca="1">+IF(OFFSET('Hygiene Data'!$E$13,0,10*ROW('Hygiene Data'!E120))="","",OFFSET('Hygiene Data'!$E$13,0,10*ROW('Hygiene Data'!E120)))</f>
        <v/>
      </c>
      <c r="DW126" s="28" t="str">
        <f ca="1">+IF(OFFSET('Hygiene Data'!$E$14,0,10*ROW('Hygiene Data'!E120))="","",OFFSET('Hygiene Data'!$E$14,0,10*ROW('Hygiene Data'!E120)))</f>
        <v/>
      </c>
      <c r="DX126" s="28" t="str">
        <f ca="1">+IF(OFFSET('Hygiene Data'!$F$12,0,10*ROW('Hygiene Data'!F120))="","",OFFSET('Hygiene Data'!$F$12,0,10*ROW('Hygiene Data'!F120)))</f>
        <v/>
      </c>
      <c r="DY126" s="28" t="str">
        <f ca="1">+IF(OFFSET('Hygiene Data'!$F$13,0,10*ROW('Hygiene Data'!F120))="","",OFFSET('Hygiene Data'!$F$13,0,10*ROW('Hygiene Data'!F120)))</f>
        <v/>
      </c>
      <c r="DZ126" s="28" t="str">
        <f ca="1">+IF(OFFSET('Hygiene Data'!$F$14,0,10*ROW('Hygiene Data'!F120))="","",OFFSET('Hygiene Data'!$F$14,0,10*ROW('Hygiene Data'!F120)))</f>
        <v/>
      </c>
      <c r="EA126" s="28" t="str">
        <f ca="1">+IF(OFFSET('Hygiene Data'!$G$12,0,10*ROW('Hygiene Data'!G120))="","",OFFSET('Hygiene Data'!$G$12,0,10*ROW('Hygiene Data'!G120)))</f>
        <v/>
      </c>
      <c r="EB126" s="28" t="str">
        <f ca="1">+IF(OFFSET('Hygiene Data'!$G$13,0,10*ROW('Hygiene Data'!G120))="","",OFFSET('Hygiene Data'!$G$13,0,10*ROW('Hygiene Data'!G120)))</f>
        <v/>
      </c>
      <c r="EC126" s="28" t="str">
        <f ca="1">+IF(OFFSET('Hygiene Data'!$G$14,0,10*ROW('Hygiene Data'!G120))="","",OFFSET('Hygiene Data'!$G$14,0,10*ROW('Hygiene Data'!G120)))</f>
        <v/>
      </c>
      <c r="ED126" s="28" t="str">
        <f ca="1">+IF(OFFSET('Hygiene Data'!$H$12,0,10*ROW('Hygiene Data'!H120))="","",OFFSET('Hygiene Data'!$H$12,0,10*ROW('Hygiene Data'!H120)))</f>
        <v/>
      </c>
      <c r="EE126" s="28" t="str">
        <f ca="1">+IF(OFFSET('Hygiene Data'!$H$13,0,10*ROW('Hygiene Data'!H120))="","",OFFSET('Hygiene Data'!$H$13,0,10*ROW('Hygiene Data'!H120)))</f>
        <v/>
      </c>
      <c r="EF126" s="28" t="str">
        <f ca="1">+IF(OFFSET('Hygiene Data'!$H$14,0,10*ROW('Hygiene Data'!H120))="","",OFFSET('Hygiene Data'!$H$14,0,10*ROW('Hygiene Data'!H120)))</f>
        <v/>
      </c>
    </row>
    <row r="127" spans="1:136" x14ac:dyDescent="0.2">
      <c r="A127" s="44" t="str">
        <f ca="1">+IF(OFFSET('Water Data'!$B$1,0,10*ROW('Water Data'!B124))="","",OFFSET('Water Data'!$B$1,0,10*ROW('Water Data'!B124)))</f>
        <v/>
      </c>
      <c r="B127" s="44" t="str">
        <f ca="1">+IF(OFFSET('Water Data'!$A$3,0,10*ROW('Water Data'!A124))="","",OFFSET('Water Data'!$A$3,0,10*ROW('Water Data'!A124)))</f>
        <v/>
      </c>
      <c r="C127" s="44" t="str">
        <f ca="1">+IF(OFFSET('Water Data'!$C$3,0,10*ROW('Water Data'!C124))="","",OFFSET('Water Data'!$C$3,0,10*ROW('Water Data'!C124)))</f>
        <v/>
      </c>
      <c r="D127" s="119" t="e">
        <f ca="1">+IF(AND(ISNUMBER(OFFSET('Water Data'!$C$5,0,10*ROW('Water Data'!C121))),BS127="Yes"),100-OFFSET('Water Data'!$C$5,0,10*ROW('Water Data'!C121)),IF(AND(ISNUMBER(OFFSET('Water Data'!$C$5,0,10*ROW('Water Data'!C121))),BS127="No",ISNUMBER(OFFSET('Water Data'!$C$5,0,10*ROW('Water Data'!C121)))),CONCATENATE("[",ROUND(100-OFFSET('Water Data'!$C$5,0,10*ROW('Water Data'!C121)),0),"]"),IF(AND(ISNUMBER(OFFSET('Water Data'!$C$5,0,10*ROW('Water Data'!C121))),BS127="",ISNUMBER(OFFSET('Water Data'!$C$5,0,10*ROW('Water Data'!C121)))),100-OFFSET('Water Data'!$C$5,0,10*ROW('Water Data'!C121)),NA())))</f>
        <v>#N/A</v>
      </c>
      <c r="E127" s="119" t="e">
        <f ca="1">+IF(AND(ISNUMBER(OFFSET('Water Data'!$C$7,0,10*ROW('Water Data'!D121))),BT127="Yes"),OFFSET('Water Data'!$C$7,0,10*ROW('Water Data'!C121)),IF(AND(ISNUMBER(OFFSET('Water Data'!$C$7,0,10*ROW('Water Data'!C121))),BT127="No",ISNUMBER(OFFSET('Water Data'!$C$7,0,10*ROW('Water Data'!C121)))),CONCATENATE("[",ROUND(OFFSET('Water Data'!$C$7,0,10*ROW('Water Data'!C121)),0),"]"),IF(AND(ISNUMBER(OFFSET('Water Data'!$C$7,0,10*ROW('Water Data'!C121))),BT127="",ISNUMBER(OFFSET('Water Data'!$C$7,0,10*ROW('Water Data'!C121)))),OFFSET('Water Data'!$C$7,0,10*ROW('Water Data'!C121)),NA())))</f>
        <v>#N/A</v>
      </c>
      <c r="F127" s="119" t="e">
        <f ca="1">+IF(AND(ISNUMBER(OFFSET('Water Data'!$C$10,0,10*ROW('Water Data'!C121))),BU127="Yes"),OFFSET('Water Data'!$C$10,0,10*ROW('Water Data'!C121)),IF(AND(ISNUMBER(OFFSET('Water Data'!$C$10,0,10*ROW('Water Data'!C121))),BU127="No",ISNUMBER(OFFSET('Water Data'!$C$10,0,10*ROW('Water Data'!C121)))),CONCATENATE("[",ROUND(OFFSET('Water Data'!$C$10,0,10*ROW('Water Data'!C121)),0),"]"),IF(AND(ISNUMBER(OFFSET('Water Data'!$C$10,0,10*ROW('Water Data'!C121))),BU127="",ISNUMBER(OFFSET('Water Data'!$C$10,0,10*ROW('Water Data'!C121)))),OFFSET('Water Data'!$C$10,0,10*ROW('Water Data'!C121)),NA())))</f>
        <v>#N/A</v>
      </c>
      <c r="G127" s="119" t="e">
        <f ca="1">+IF(AND(ISNUMBER(OFFSET('Water Data'!$D$5,0,10*ROW('Water Data'!D121))),BV127="Yes"),100-OFFSET('Water Data'!$D$5,0,10*ROW('Water Data'!D121)),IF(AND(ISNUMBER(OFFSET('Water Data'!$D$5,0,10*ROW('Water Data'!D121))),BV127="No",ISNUMBER(OFFSET('Water Data'!$D$5,0,10*ROW('Water Data'!D121)))),CONCATENATE("[",ROUND(100-OFFSET('Water Data'!$D$5,0,10*ROW('Water Data'!D121)),0),"]"),IF(AND(ISNUMBER(OFFSET('Water Data'!$D$5,0,10*ROW('Water Data'!D121))),BV127="",ISNUMBER(OFFSET('Water Data'!$D$5,0,10*ROW('Water Data'!D121)))),100-OFFSET('Water Data'!$D$5,0,10*ROW('Water Data'!D121)),NA())))</f>
        <v>#N/A</v>
      </c>
      <c r="H127" s="119" t="e">
        <f ca="1">+IF(AND(ISNUMBER(OFFSET('Water Data'!$D$7,0,10*ROW('Water Data'!D121))),BW127="Yes"),OFFSET('Water Data'!$D$7,0,10*ROW('Water Data'!D121)),IF(AND(ISNUMBER(OFFSET('Water Data'!$D$7,0,10*ROW('Water Data'!D121))),BW127="No",ISNUMBER(OFFSET('Water Data'!$D$7,0,10*ROW('Water Data'!D121)))),CONCATENATE("[",ROUND(OFFSET('Water Data'!$C$7,0,10*ROW('Water Data'!D121)),0),"]"),IF(AND(ISNUMBER(OFFSET('Water Data'!$D$7,0,10*ROW('Water Data'!D121))),BW127="",ISNUMBER(OFFSET('Water Data'!$D$7,0,10*ROW('Water Data'!D121)))),OFFSET('Water Data'!$D$7,0,10*ROW('Water Data'!D121)),NA())))</f>
        <v>#N/A</v>
      </c>
      <c r="I127" s="119" t="e">
        <f ca="1">+IF(AND(ISNUMBER(OFFSET('Water Data'!$D$10,0,10*ROW('Water Data'!D121))),BX127="Yes"),OFFSET('Water Data'!$D$10,0,10*ROW('Water Data'!D121)),IF(AND(ISNUMBER(OFFSET('Water Data'!$D$10,0,10*ROW('Water Data'!D121))),BX127="No",ISNUMBER(OFFSET('Water Data'!$D$10,0,10*ROW('Water Data'!D121)))),CONCATENATE("[",ROUND(OFFSET('Water Data'!$D$10,0,10*ROW('Water Data'!D121)),0),"]"),IF(AND(ISNUMBER(OFFSET('Water Data'!$D$10,0,10*ROW('Water Data'!D121))),BX127="",ISNUMBER(OFFSET('Water Data'!$D$10,0,10*ROW('Water Data'!D121)))),OFFSET('Water Data'!$D$10,0,10*ROW('Water Data'!D121)),NA())))</f>
        <v>#N/A</v>
      </c>
      <c r="J127" s="119" t="e">
        <f ca="1">+IF(AND(ISNUMBER(OFFSET('Water Data'!$E$5,0,10*ROW('Water Data'!E121))),BY127="Yes"),100-OFFSET('Water Data'!$E$5,0,10*ROW('Water Data'!E121)),IF(AND(ISNUMBER(OFFSET('Water Data'!$E$5,0,10*ROW('Water Data'!E121))),BY127="No",ISNUMBER(OFFSET('Water Data'!$E$5,0,10*ROW('Water Data'!E121)))),CONCATENATE("[",ROUND(100-OFFSET('Water Data'!$E$5,0,10*ROW('Water Data'!E121)),0),"]"),IF(AND(ISNUMBER(OFFSET('Water Data'!$E$5,0,10*ROW('Water Data'!E121))),BY127="",ISNUMBER(OFFSET('Water Data'!$E$5,0,10*ROW('Water Data'!E121)))),100-OFFSET('Water Data'!$E$5,0,10*ROW('Water Data'!E121)),NA())))</f>
        <v>#N/A</v>
      </c>
      <c r="K127" s="119" t="e">
        <f ca="1">+IF(AND(ISNUMBER(OFFSET('Water Data'!$E$7,0,10*ROW('Water Data'!E121))),BZ127="Yes"),OFFSET('Water Data'!$E$7,0,10*ROW('Water Data'!E121)),IF(AND(ISNUMBER(OFFSET('Water Data'!$E$7,0,10*ROW('Water Data'!E121))),BZ127="No",ISNUMBER(OFFSET('Water Data'!$E$7,0,10*ROW('Water Data'!E121)))),CONCATENATE("[",ROUND(OFFSET('Water Data'!$E$7,0,10*ROW('Water Data'!E121)),0),"]"),IF(AND(ISNUMBER(OFFSET('Water Data'!$E$7,0,10*ROW('Water Data'!E121))),BZ127="",ISNUMBER(OFFSET('Water Data'!$E$7,0,10*ROW('Water Data'!E121)))),OFFSET('Water Data'!$E$7,0,10*ROW('Water Data'!E121)),NA())))</f>
        <v>#N/A</v>
      </c>
      <c r="L127" s="119" t="e">
        <f ca="1">+IF(AND(ISNUMBER(OFFSET('Water Data'!$E$10,0,10*ROW('Water Data'!E121))),CA127="Yes"),OFFSET('Water Data'!$E$10,0,10*ROW('Water Data'!E121)),IF(AND(ISNUMBER(OFFSET('Water Data'!$E$10,0,10*ROW('Water Data'!E121))),CA127="No",ISNUMBER(OFFSET('Water Data'!$E$10,0,10*ROW('Water Data'!E121)))),CONCATENATE("[",ROUND(OFFSET('Water Data'!$E$10,0,10*ROW('Water Data'!E121)),0),"]"),IF(AND(ISNUMBER(OFFSET('Water Data'!$E$10,0,10*ROW('Water Data'!E121))),CA127="",ISNUMBER(OFFSET('Water Data'!$E$10,0,10*ROW('Water Data'!E121)))),OFFSET('Water Data'!$E$10,0,10*ROW('Water Data'!E121)),NA())))</f>
        <v>#N/A</v>
      </c>
      <c r="M127" s="119" t="e">
        <f ca="1">+IF(AND(ISNUMBER(OFFSET('Water Data'!$F$5,0,10*ROW('Water Data'!F121))),CB127="Yes"),100-OFFSET('Water Data'!$F$5,0,10*ROW('Water Data'!F121)),IF(AND(ISNUMBER(OFFSET('Water Data'!$F$5,0,10*ROW('Water Data'!F121))),CB127="No",ISNUMBER(OFFSET('Water Data'!$F$5,0,10*ROW('Water Data'!F121)))),CONCATENATE("[",ROUND(100-OFFSET('Water Data'!$F$5,0,10*ROW('Water Data'!F121)),0),"]"),IF(AND(ISNUMBER(OFFSET('Water Data'!$F$5,0,10*ROW('Water Data'!F121))),CB127="",ISNUMBER(OFFSET('Water Data'!$F$5,0,10*ROW('Water Data'!F121)))),100-OFFSET('Water Data'!$F$5,0,10*ROW('Water Data'!F121)),NA())))</f>
        <v>#N/A</v>
      </c>
      <c r="N127" s="119" t="e">
        <f ca="1">+IF(AND(ISNUMBER(OFFSET('Water Data'!$F$7,0,10*ROW('Water Data'!F121))),CC127="Yes"),OFFSET('Water Data'!$F$7,0,10*ROW('Water Data'!F121)),IF(AND(ISNUMBER(OFFSET('Water Data'!$F$7,0,10*ROW('Water Data'!F121))),CC127="No",ISNUMBER(OFFSET('Water Data'!$F$7,0,10*ROW('Water Data'!F121)))),CONCATENATE("[",ROUND(OFFSET('Water Data'!$F$7,0,10*ROW('Water Data'!F121)),0),"]"),IF(AND(ISNUMBER(OFFSET('Water Data'!$F$7,0,10*ROW('Water Data'!F121))),CC127="",ISNUMBER(OFFSET('Water Data'!$F$7,0,10*ROW('Water Data'!F121)))),OFFSET('Water Data'!$F$7,0,10*ROW('Water Data'!F121)),NA())))</f>
        <v>#N/A</v>
      </c>
      <c r="O127" s="119" t="e">
        <f ca="1">+IF(AND(ISNUMBER(OFFSET('Water Data'!$F$10,0,10*ROW('Water Data'!F121))),CD127="Yes"),OFFSET('Water Data'!$F$10,0,10*ROW('Water Data'!F121)),IF(AND(ISNUMBER(OFFSET('Water Data'!$F$10,0,10*ROW('Water Data'!F121))),CD127="No",ISNUMBER(OFFSET('Water Data'!$F$10,0,10*ROW('Water Data'!F121)))),CONCATENATE("[",ROUND(OFFSET('Water Data'!$F$10,0,10*ROW('Water Data'!F121)),0),"]"),IF(AND(ISNUMBER(OFFSET('Water Data'!$F$10,0,10*ROW('Water Data'!F121))),CD127="",ISNUMBER(OFFSET('Water Data'!$F$10,0,10*ROW('Water Data'!F121)))),OFFSET('Water Data'!$F$10,0,10*ROW('Water Data'!F121)),NA())))</f>
        <v>#N/A</v>
      </c>
      <c r="P127" s="119" t="e">
        <f ca="1">+IF(AND(ISNUMBER(OFFSET('Water Data'!$G$5,0,10*ROW('Water Data'!G121))),CE127="Yes"),100-OFFSET('Water Data'!$G$5,0,10*ROW('Water Data'!G121)),IF(AND(ISNUMBER(OFFSET('Water Data'!$G$5,0,10*ROW('Water Data'!G121))),CE127="No",ISNUMBER(OFFSET('Water Data'!$G$5,0,10*ROW('Water Data'!G121)))),CONCATENATE("[",ROUND(100-OFFSET('Water Data'!$G$5,0,10*ROW('Water Data'!G121)),0),"]"),IF(AND(ISNUMBER(OFFSET('Water Data'!$G$5,0,10*ROW('Water Data'!G121))),CE127="",ISNUMBER(OFFSET('Water Data'!$G$5,0,10*ROW('Water Data'!G121)))),100-OFFSET('Water Data'!$G$5,0,10*ROW('Water Data'!G121)),NA())))</f>
        <v>#N/A</v>
      </c>
      <c r="Q127" s="119" t="e">
        <f ca="1">+IF(AND(ISNUMBER(OFFSET('Water Data'!$G$7,0,10*ROW('Water Data'!G121))),CF127="Yes"),OFFSET('Water Data'!$G$7,0,10*ROW('Water Data'!G121)),IF(AND(ISNUMBER(OFFSET('Water Data'!$G$7,0,10*ROW('Water Data'!G121))),CF127="No",ISNUMBER(OFFSET('Water Data'!$G$7,0,10*ROW('Water Data'!G121)))),CONCATENATE("[",ROUND(OFFSET('Water Data'!$G$7,0,10*ROW('Water Data'!G121)),0),"]"),IF(AND(ISNUMBER(OFFSET('Water Data'!$G$7,0,10*ROW('Water Data'!G121))),CF127="",ISNUMBER(OFFSET('Water Data'!$G$7,0,10*ROW('Water Data'!G121)))),OFFSET('Water Data'!$G$7,0,10*ROW('Water Data'!G121)),NA())))</f>
        <v>#N/A</v>
      </c>
      <c r="R127" s="119" t="e">
        <f ca="1">+IF(AND(ISNUMBER(OFFSET('Water Data'!$G$10,0,10*ROW('Water Data'!G121))),CG127="Yes"),OFFSET('Water Data'!$G$10,0,10*ROW('Water Data'!G121)),IF(AND(ISNUMBER(OFFSET('Water Data'!$G$10,0,10*ROW('Water Data'!G121))),CG127="No",ISNUMBER(OFFSET('Water Data'!$G$10,0,10*ROW('Water Data'!G121)))),CONCATENATE("[",ROUND(OFFSET('Water Data'!$G$10,0,10*ROW('Water Data'!G121)),0),"]"),IF(AND(ISNUMBER(OFFSET('Water Data'!$G$10,0,10*ROW('Water Data'!G121))),CG127="",ISNUMBER(OFFSET('Water Data'!$G$10,0,10*ROW('Water Data'!G121)))),OFFSET('Water Data'!$G$10,0,10*ROW('Water Data'!G121)),NA())))</f>
        <v>#N/A</v>
      </c>
      <c r="S127" s="119" t="e">
        <f ca="1">+IF(AND(ISNUMBER(OFFSET('Water Data'!$H$5,0,10*ROW('Water Data'!H121))),CH127="Yes"),100-OFFSET('Water Data'!$H$5,0,10*ROW('Water Data'!H121)),IF(AND(ISNUMBER(OFFSET('Water Data'!$H$5,0,10*ROW('Water Data'!H121))),CH127="No",ISNUMBER(OFFSET('Water Data'!$H$5,0,10*ROW('Water Data'!H121)))),CONCATENATE("[",ROUND(100-OFFSET('Water Data'!$H$5,0,10*ROW('Water Data'!H121)),0),"]"),IF(AND(ISNUMBER(OFFSET('Water Data'!$H$5,0,10*ROW('Water Data'!H121))),CH127="",ISNUMBER(OFFSET('Water Data'!$H$5,0,10*ROW('Water Data'!H121)))),100-OFFSET('Water Data'!$H$5,0,10*ROW('Water Data'!H121)),NA())))</f>
        <v>#N/A</v>
      </c>
      <c r="T127" s="119" t="e">
        <f ca="1">+IF(AND(ISNUMBER(OFFSET('Water Data'!$H$7,0,10*ROW('Water Data'!H121))),CI127="Yes"),OFFSET('Water Data'!$H$7,0,10*ROW('Water Data'!H121)),IF(AND(ISNUMBER(OFFSET('Water Data'!$H$7,0,10*ROW('Water Data'!H121))),CI127="No",ISNUMBER(OFFSET('Water Data'!$H$7,0,10*ROW('Water Data'!H121)))),CONCATENATE("[",ROUND(OFFSET('Water Data'!$H$7,0,10*ROW('Water Data'!H121)),0),"]"),IF(AND(ISNUMBER(OFFSET('Water Data'!$H$7,0,10*ROW('Water Data'!H121))),CI127="",ISNUMBER(OFFSET('Water Data'!$H$7,0,10*ROW('Water Data'!H121)))),OFFSET('Water Data'!$H$7,0,10*ROW('Water Data'!H121)),NA())))</f>
        <v>#N/A</v>
      </c>
      <c r="U127" s="119" t="e">
        <f ca="1">+IF(AND(ISNUMBER(OFFSET('Water Data'!$H$10,0,10*ROW('Water Data'!H121))),CJ127="Yes"),OFFSET('Water Data'!$H$10,0,10*ROW('Water Data'!H121)),IF(AND(ISNUMBER(OFFSET('Water Data'!$H$10,0,10*ROW('Water Data'!H121))),CJ127="No",ISNUMBER(OFFSET('Water Data'!$H$10,0,10*ROW('Water Data'!H121)))),CONCATENATE("[",ROUND(OFFSET('Water Data'!$H$10,0,10*ROW('Water Data'!H121)),0),"]"),IF(AND(ISNUMBER(OFFSET('Water Data'!$H$10,0,10*ROW('Water Data'!H121))),CJ127="",ISNUMBER(OFFSET('Water Data'!$H$10,0,10*ROW('Water Data'!H121)))),OFFSET('Water Data'!$H$10,0,10*ROW('Water Data'!H121)),NA())))</f>
        <v>#N/A</v>
      </c>
      <c r="V127" s="120" t="e">
        <f ca="1">+IF(AND(ISNUMBER(OFFSET('Sanitation Data'!$C$5,0,10*ROW('Sanitation Data'!C121))),CK127="Yes"),100-OFFSET('Sanitation Data'!$C$5,0,10*ROW('Sanitation Data'!C121)),IF(AND(ISNUMBER(OFFSET('Sanitation Data'!$C$5,0,10*ROW('Sanitation Data'!C121))),CK127="No",ISNUMBER(OFFSET('Sanitation Data'!$C$5,0,10*ROW('Sanitation Data'!C121)))),CONCATENATE("[",ROUND(100-OFFSET('Sanitation Data'!$C$5,0,10*ROW('Sanitation Data'!C121)),0),"]"),IF(AND(ISNUMBER(OFFSET('Sanitation Data'!$C$5,0,10*ROW('Sanitation Data'!C121))),CK127="",ISNUMBER(OFFSET('Sanitation Data'!$C$5,0,10*ROW('Sanitation Data'!C121)))),100-OFFSET('Sanitation Data'!$C$5,0,10*ROW('Sanitation Data'!C121)),NA())))</f>
        <v>#N/A</v>
      </c>
      <c r="W127" s="120" t="e">
        <f ca="1">+IF(AND(ISNUMBER(OFFSET('Sanitation Data'!$C$7,0,10*ROW('Sanitation Data'!C121))),CL127="Yes"),OFFSET('Sanitation Data'!$C$7,0,10*ROW('Sanitation Data'!C121)),IF(AND(ISNUMBER(OFFSET('Sanitation Data'!$C$7,0,10*ROW('Sanitation Data'!C121))),CL127="No",ISNUMBER(OFFSET('Sanitation Data'!$C$7,0,10*ROW('Sanitation Data'!C121)))),CONCATENATE("[",ROUND(OFFSET('Sanitation Data'!$C$7,0,10*ROW('Sanitation Data'!C121)),0),"]"),IF(AND(ISNUMBER(OFFSET('Sanitation Data'!$C$7,0,10*ROW('Sanitation Data'!C121))),CL127="",ISNUMBER(OFFSET('Sanitation Data'!$C$7,0,10*ROW('Sanitation Data'!C121)))),OFFSET('Sanitation Data'!$C$7,0,10*ROW('Sanitation Data'!C121)),NA())))</f>
        <v>#N/A</v>
      </c>
      <c r="X127" s="120" t="e">
        <f ca="1">+IF(AND(ISNUMBER(OFFSET('Sanitation Data'!$C$11,0,10*ROW('Sanitation Data'!C121))),CM127="Yes"),OFFSET('Sanitation Data'!$C$11,0,10*ROW('Sanitation Data'!C121)),IF(AND(ISNUMBER(OFFSET('Sanitation Data'!$C$11,0,10*ROW('Sanitation Data'!C121))),CM127="No",ISNUMBER(OFFSET('Sanitation Data'!$C$11,0,10*ROW('Sanitation Data'!C121)))),CONCATENATE("[",ROUND(OFFSET('Sanitation Data'!$C$11,0,10*ROW('Sanitation Data'!C121)),0),"]"),IF(AND(ISNUMBER(OFFSET('Sanitation Data'!$C$11,0,10*ROW('Sanitation Data'!C121))),CM127="",ISNUMBER(OFFSET('Sanitation Data'!$C$11,0,10*ROW('Sanitation Data'!C121)))),OFFSET('Sanitation Data'!$C$11,0,10*ROW('Sanitation Data'!C121)),NA())))</f>
        <v>#N/A</v>
      </c>
      <c r="Y127" s="120" t="e">
        <f ca="1">+IF(AND(ISNUMBER(OFFSET('Sanitation Data'!$C$12,0,10*ROW('Sanitation Data'!C121))),CN127="Yes"),OFFSET('Sanitation Data'!$C$12,0,10*ROW('Sanitation Data'!C121)),IF(AND(ISNUMBER(OFFSET('Sanitation Data'!$C$12,0,10*ROW('Sanitation Data'!C121))),CN127="No",ISNUMBER(OFFSET('Sanitation Data'!$C$12,0,10*ROW('Sanitation Data'!C121)))),CONCATENATE("[",ROUND(OFFSET('Sanitation Data'!$C$12,0,10*ROW('Sanitation Data'!C121)),0),"]"),IF(AND(ISNUMBER(OFFSET('Sanitation Data'!$C$12,0,10*ROW('Sanitation Data'!C121))),CN127="",ISNUMBER(OFFSET('Sanitation Data'!$C$12,0,10*ROW('Sanitation Data'!C121)))),OFFSET('Sanitation Data'!$C$12,0,10*ROW('Sanitation Data'!C121)),NA())))</f>
        <v>#N/A</v>
      </c>
      <c r="Z127" s="120" t="e">
        <f ca="1">+IF(AND(ISNUMBER(OFFSET('Sanitation Data'!$C$13,0,10*ROW('Sanitation Data'!C121))),CO127="Yes"),OFFSET('Sanitation Data'!$C$13,0,10*ROW('Sanitation Data'!C121)),IF(AND(ISNUMBER(OFFSET('Sanitation Data'!$C$13,0,10*ROW('Sanitation Data'!C121))),CO127="No",ISNUMBER(OFFSET('Sanitation Data'!$C$13,0,10*ROW('Sanitation Data'!C121)))),CONCATENATE("[",ROUND(OFFSET('Sanitation Data'!$C$13,0,10*ROW('Sanitation Data'!C121)),0),"]"),IF(AND(ISNUMBER(OFFSET('Sanitation Data'!$C$13,0,10*ROW('Sanitation Data'!C121))),CO127="",ISNUMBER(OFFSET('Sanitation Data'!$C$13,0,10*ROW('Sanitation Data'!C121)))),OFFSET('Sanitation Data'!$C$13,0,10*ROW('Sanitation Data'!C121)),NA())))</f>
        <v>#N/A</v>
      </c>
      <c r="AA127" s="120" t="e">
        <f ca="1">+IF(AND(ISNUMBER(OFFSET('Sanitation Data'!$D$5,0,10*ROW('Sanitation Data'!D121))),CP127="Yes"),100-OFFSET('Sanitation Data'!$D$5,0,10*ROW('Sanitation Data'!D121)),IF(AND(ISNUMBER(OFFSET('Sanitation Data'!$D$5,0,10*ROW('Sanitation Data'!D121))),CP127="No",ISNUMBER(OFFSET('Sanitation Data'!$D$5,0,10*ROW('Sanitation Data'!D121)))),CONCATENATE("[",ROUND(100-OFFSET('Sanitation Data'!$D$5,0,10*ROW('Sanitation Data'!D121)),0),"]"),IF(AND(ISNUMBER(OFFSET('Sanitation Data'!$D$5,0,10*ROW('Sanitation Data'!D121))),CP127="",ISNUMBER(OFFSET('Sanitation Data'!$D$5,0,10*ROW('Sanitation Data'!D121)))),100-OFFSET('Sanitation Data'!$D$5,0,10*ROW('Sanitation Data'!D121)),NA())))</f>
        <v>#N/A</v>
      </c>
      <c r="AB127" s="120" t="e">
        <f ca="1">+IF(AND(ISNUMBER(OFFSET('Sanitation Data'!$D$7,0,10*ROW('Sanitation Data'!D121))),CQ127="Yes"),OFFSET('Sanitation Data'!$D$7,0,10*ROW('Sanitation Data'!G121)),IF(AND(ISNUMBER(OFFSET('Sanitation Data'!$D$7,0,10*ROW('Sanitation Data'!D121))),CQ127="No",ISNUMBER(OFFSET('Sanitation Data'!$D$7,0,10*ROW('Sanitation Data'!D121)))),CONCATENATE("[",ROUND(OFFSET('Sanitation Data'!$D$7,0,10*ROW('Sanitation Data'!D121)),0),"]"),IF(AND(ISNUMBER(OFFSET('Sanitation Data'!$D$7,0,10*ROW('Sanitation Data'!D121))),CQ127="",ISNUMBER(OFFSET('Sanitation Data'!$D$7,0,10*ROW('Sanitation Data'!D121)))),OFFSET('Sanitation Data'!$D$7,0,10*ROW('Sanitation Data'!D121)),NA())))</f>
        <v>#N/A</v>
      </c>
      <c r="AC127" s="120" t="e">
        <f ca="1">+IF(AND(ISNUMBER(OFFSET('Sanitation Data'!$D$11,0,10*ROW('Sanitation Data'!D121))),CR127="Yes"),OFFSET('Sanitation Data'!$D$11,0,10*ROW('Sanitation Data'!D121)),IF(AND(ISNUMBER(OFFSET('Sanitation Data'!$D$11,0,10*ROW('Sanitation Data'!D121))),CR127="No",ISNUMBER(OFFSET('Sanitation Data'!$D$11,0,10*ROW('Sanitation Data'!D121)))),CONCATENATE("[",ROUND(OFFSET('Sanitation Data'!$D$11,0,10*ROW('Sanitation Data'!D121)),0),"]"),IF(AND(ISNUMBER(OFFSET('Sanitation Data'!$D$11,0,10*ROW('Sanitation Data'!D121))),CR127="",ISNUMBER(OFFSET('Sanitation Data'!$D$11,0,10*ROW('Sanitation Data'!D121)))),OFFSET('Sanitation Data'!$D$11,0,10*ROW('Sanitation Data'!D121)),NA())))</f>
        <v>#N/A</v>
      </c>
      <c r="AD127" s="120" t="e">
        <f ca="1">+IF(AND(ISNUMBER(OFFSET('Sanitation Data'!$D$12,0,10*ROW('Sanitation Data'!D121))),CS127="Yes"),OFFSET('Sanitation Data'!$D$12,0,10*ROW('Sanitation Data'!D121)),IF(AND(ISNUMBER(OFFSET('Sanitation Data'!$D$12,0,10*ROW('Sanitation Data'!D121))),CS127="No",ISNUMBER(OFFSET('Sanitation Data'!$D$12,0,10*ROW('Sanitation Data'!D121)))),CONCATENATE("[",ROUND(OFFSET('Sanitation Data'!$D$12,0,10*ROW('Sanitation Data'!D121)),0),"]"),IF(AND(ISNUMBER(OFFSET('Sanitation Data'!$D$12,0,10*ROW('Sanitation Data'!D121))),CS127="",ISNUMBER(OFFSET('Sanitation Data'!$D$12,0,10*ROW('Sanitation Data'!D121)))),OFFSET('Sanitation Data'!$D$12,0,10*ROW('Sanitation Data'!D121)),NA())))</f>
        <v>#N/A</v>
      </c>
      <c r="AE127" s="120" t="e">
        <f ca="1">+IF(AND(ISNUMBER(OFFSET('Sanitation Data'!$D$13,0,10*ROW('Sanitation Data'!D121))),CT127="Yes"),OFFSET('Sanitation Data'!$D$13,0,10*ROW('Sanitation Data'!D121)),IF(AND(ISNUMBER(OFFSET('Sanitation Data'!$D$13,0,10*ROW('Sanitation Data'!D121))),CT127="No",ISNUMBER(OFFSET('Sanitation Data'!$D$13,0,10*ROW('Sanitation Data'!D121)))),CONCATENATE("[",ROUND(OFFSET('Sanitation Data'!$D$13,0,10*ROW('Sanitation Data'!D121)),0),"]"),IF(AND(ISNUMBER(OFFSET('Sanitation Data'!$D$13,0,10*ROW('Sanitation Data'!D121))),CT127="",ISNUMBER(OFFSET('Sanitation Data'!$D$13,0,10*ROW('Sanitation Data'!D121)))),OFFSET('Sanitation Data'!$D$13,0,10*ROW('Sanitation Data'!D121)),NA())))</f>
        <v>#N/A</v>
      </c>
      <c r="AF127" s="120" t="e">
        <f ca="1">+IF(AND(ISNUMBER(OFFSET('Sanitation Data'!$E$5,0,10*ROW('Sanitation Data'!E121))),CU127="Yes"),100-OFFSET('Sanitation Data'!$E$5,0,10*ROW('Sanitation Data'!E121)),IF(AND(ISNUMBER(OFFSET('Sanitation Data'!$E$5,0,10*ROW('Sanitation Data'!E121))),CU127="No",ISNUMBER(OFFSET('Sanitation Data'!$E$5,0,10*ROW('Sanitation Data'!E121)))),CONCATENATE("[",ROUND(100-OFFSET('Sanitation Data'!$E$5,0,10*ROW('Sanitation Data'!E121)),0),"]"),IF(AND(ISNUMBER(OFFSET('Sanitation Data'!$E$5,0,10*ROW('Sanitation Data'!E121))),CU127="",ISNUMBER(OFFSET('Sanitation Data'!$E$5,0,10*ROW('Sanitation Data'!E121)))),100-OFFSET('Sanitation Data'!$E$5,0,10*ROW('Sanitation Data'!E121)),NA())))</f>
        <v>#N/A</v>
      </c>
      <c r="AG127" s="120" t="e">
        <f ca="1">+IF(AND(ISNUMBER(OFFSET('Sanitation Data'!$E$7,0,10*ROW('Sanitation Data'!E121))),CV127="Yes"),OFFSET('Sanitation Data'!$E$7,0,10*ROW('Sanitation Data'!E121)),IF(AND(ISNUMBER(OFFSET('Sanitation Data'!$E$7,0,10*ROW('Sanitation Data'!E121))),CV127="No",ISNUMBER(OFFSET('Sanitation Data'!$E$7,0,10*ROW('Sanitation Data'!E121)))),CONCATENATE("[",ROUND(OFFSET('Sanitation Data'!$E$7,0,10*ROW('Sanitation Data'!E121)),0),"]"),IF(AND(ISNUMBER(OFFSET('Sanitation Data'!$E$7,0,10*ROW('Sanitation Data'!E121))),CV127="",ISNUMBER(OFFSET('Sanitation Data'!$E$7,0,10*ROW('Sanitation Data'!E121)))),OFFSET('Sanitation Data'!$E$7,0,10*ROW('Sanitation Data'!E121)),NA())))</f>
        <v>#N/A</v>
      </c>
      <c r="AH127" s="120" t="e">
        <f ca="1">+IF(AND(ISNUMBER(OFFSET('Sanitation Data'!$E$11,0,10*ROW('Sanitation Data'!E121))),CW127="Yes"),OFFSET('Sanitation Data'!$E$11,0,10*ROW('Sanitation Data'!E121)),IF(AND(ISNUMBER(OFFSET('Sanitation Data'!$E$11,0,10*ROW('Sanitation Data'!E121))),CW127="No",ISNUMBER(OFFSET('Sanitation Data'!$E$11,0,10*ROW('Sanitation Data'!E121)))),CONCATENATE("[",ROUND(OFFSET('Sanitation Data'!$E$11,0,10*ROW('Sanitation Data'!E121)),0),"]"),IF(AND(ISNUMBER(OFFSET('Sanitation Data'!$E$11,0,10*ROW('Sanitation Data'!E121))),CW127="",ISNUMBER(OFFSET('Sanitation Data'!$E$11,0,10*ROW('Sanitation Data'!E121)))),OFFSET('Sanitation Data'!$E$11,0,10*ROW('Sanitation Data'!E121)),NA())))</f>
        <v>#N/A</v>
      </c>
      <c r="AI127" s="120" t="e">
        <f ca="1">+IF(AND(ISNUMBER(OFFSET('Sanitation Data'!$E$12,0,10*ROW('Sanitation Data'!E121))),CX127="Yes"),OFFSET('Sanitation Data'!$E$12,0,10*ROW('Sanitation Data'!E121)),IF(AND(ISNUMBER(OFFSET('Sanitation Data'!$E$12,0,10*ROW('Sanitation Data'!E121))),CX127="No",ISNUMBER(OFFSET('Sanitation Data'!$E$12,0,10*ROW('Sanitation Data'!E121)))),CONCATENATE("[",ROUND(OFFSET('Sanitation Data'!$E$12,0,10*ROW('Sanitation Data'!E121)),0),"]"),IF(AND(ISNUMBER(OFFSET('Sanitation Data'!$E$12,0,10*ROW('Sanitation Data'!E121))),CX127="",ISNUMBER(OFFSET('Sanitation Data'!$E$12,0,10*ROW('Sanitation Data'!E121)))),OFFSET('Sanitation Data'!$E$12,0,10*ROW('Sanitation Data'!E121)),NA())))</f>
        <v>#N/A</v>
      </c>
      <c r="AJ127" s="120" t="e">
        <f ca="1">+IF(AND(ISNUMBER(OFFSET('Sanitation Data'!$E$13,0,10*ROW('Sanitation Data'!E121))),CY127="Yes"),OFFSET('Sanitation Data'!$E$13,0,10*ROW('Sanitation Data'!E121)),IF(AND(ISNUMBER(OFFSET('Sanitation Data'!$E$13,0,10*ROW('Sanitation Data'!E121))),CY127="No",ISNUMBER(OFFSET('Sanitation Data'!$E$13,0,10*ROW('Sanitation Data'!E121)))),CONCATENATE("[",ROUND(OFFSET('Sanitation Data'!$E$13,0,10*ROW('Sanitation Data'!E121)),0),"]"),IF(AND(ISNUMBER(OFFSET('Sanitation Data'!$E$13,0,10*ROW('Sanitation Data'!E121))),CY127="",ISNUMBER(OFFSET('Sanitation Data'!$E$13,0,10*ROW('Sanitation Data'!E121)))),OFFSET('Sanitation Data'!$E$13,0,10*ROW('Sanitation Data'!E121)),NA())))</f>
        <v>#N/A</v>
      </c>
      <c r="AK127" s="120" t="e">
        <f ca="1">+IF(AND(ISNUMBER(OFFSET('Sanitation Data'!$F$5,0,10*ROW('Sanitation Data'!F121))),CZ127="Yes"),100-OFFSET('Sanitation Data'!$F$5,0,10*ROW('Sanitation Data'!F121)),IF(AND(ISNUMBER(OFFSET('Sanitation Data'!$F$5,0,10*ROW('Sanitation Data'!F121))),CZ127="No",ISNUMBER(OFFSET('Sanitation Data'!$F$5,0,10*ROW('Sanitation Data'!F121)))),CONCATENATE("[",ROUND(100-OFFSET('Sanitation Data'!$F$5,0,10*ROW('Sanitation Data'!F121)),0),"]"),IF(AND(ISNUMBER(OFFSET('Sanitation Data'!$F$5,0,10*ROW('Sanitation Data'!F121))),CZ127="",ISNUMBER(OFFSET('Sanitation Data'!$F$5,0,10*ROW('Sanitation Data'!F121)))),100-OFFSET('Sanitation Data'!$F$5,0,10*ROW('Sanitation Data'!F121)),NA())))</f>
        <v>#N/A</v>
      </c>
      <c r="AL127" s="120" t="e">
        <f ca="1">+IF(AND(ISNUMBER(OFFSET('Sanitation Data'!$F$7,0,10*ROW('Sanitation Data'!F121))),DA127="Yes"),OFFSET('Sanitation Data'!$F$7,0,10*ROW('Sanitation Data'!F121)),IF(AND(ISNUMBER(OFFSET('Sanitation Data'!$F$7,0,10*ROW('Sanitation Data'!F121))),DA127="No",ISNUMBER(OFFSET('Sanitation Data'!$F$7,0,10*ROW('Sanitation Data'!F121)))),CONCATENATE("[",ROUND(OFFSET('Sanitation Data'!$F$7,0,10*ROW('Sanitation Data'!F121)),0),"]"),IF(AND(ISNUMBER(OFFSET('Sanitation Data'!$F$7,0,10*ROW('Sanitation Data'!F121))),DA127="",ISNUMBER(OFFSET('Sanitation Data'!$F$7,0,10*ROW('Sanitation Data'!F121)))),OFFSET('Sanitation Data'!$F$7,0,10*ROW('Sanitation Data'!F121)),NA())))</f>
        <v>#N/A</v>
      </c>
      <c r="AM127" s="120" t="e">
        <f ca="1">+IF(AND(ISNUMBER(OFFSET('Sanitation Data'!$F$11,0,10*ROW('Sanitation Data'!F121))),DB127="Yes"),OFFSET('Sanitation Data'!$F$11,0,10*ROW('Sanitation Data'!F121)),IF(AND(ISNUMBER(OFFSET('Sanitation Data'!$F$11,0,10*ROW('Sanitation Data'!F121))),DB127="No",ISNUMBER(OFFSET('Sanitation Data'!$F$11,0,10*ROW('Sanitation Data'!F121)))),CONCATENATE("[",ROUND(OFFSET('Sanitation Data'!$F$11,0,10*ROW('Sanitation Data'!F121)),0),"]"),IF(AND(ISNUMBER(OFFSET('Sanitation Data'!$F$11,0,10*ROW('Sanitation Data'!F121))),DB127="",ISNUMBER(OFFSET('Sanitation Data'!$F$11,0,10*ROW('Sanitation Data'!F121)))),OFFSET('Sanitation Data'!$F$11,0,10*ROW('Sanitation Data'!F121)),NA())))</f>
        <v>#N/A</v>
      </c>
      <c r="AN127" s="120" t="e">
        <f ca="1">+IF(AND(ISNUMBER(OFFSET('Sanitation Data'!$F$12,0,10*ROW('Sanitation Data'!F121))),DC127="Yes"),OFFSET('Sanitation Data'!$F$12,0,10*ROW('Sanitation Data'!F121)),IF(AND(ISNUMBER(OFFSET('Sanitation Data'!$F$12,0,10*ROW('Sanitation Data'!F121))),DC127="No",ISNUMBER(OFFSET('Sanitation Data'!$F$12,0,10*ROW('Sanitation Data'!F121)))),CONCATENATE("[",ROUND(OFFSET('Sanitation Data'!$F$12,0,10*ROW('Sanitation Data'!F121)),0),"]"),IF(AND(ISNUMBER(OFFSET('Sanitation Data'!$F$12,0,10*ROW('Sanitation Data'!F121))),DC127="",ISNUMBER(OFFSET('Sanitation Data'!$F$12,0,10*ROW('Sanitation Data'!F121)))),OFFSET('Sanitation Data'!$F$12,0,10*ROW('Sanitation Data'!F121)),NA())))</f>
        <v>#N/A</v>
      </c>
      <c r="AO127" s="120" t="e">
        <f ca="1">+IF(AND(ISNUMBER(OFFSET('Sanitation Data'!$F$13,0,10*ROW('Sanitation Data'!F121))),DD127="Yes"),OFFSET('Sanitation Data'!$F$13,0,10*ROW('Sanitation Data'!F121)),IF(AND(ISNUMBER(OFFSET('Sanitation Data'!$F$13,0,10*ROW('Sanitation Data'!F121))),DD127="No",ISNUMBER(OFFSET('Sanitation Data'!$F$13,0,10*ROW('Sanitation Data'!F121)))),CONCATENATE("[",ROUND(OFFSET('Sanitation Data'!$F$13,0,10*ROW('Sanitation Data'!F121)),0),"]"),IF(AND(ISNUMBER(OFFSET('Sanitation Data'!$F$13,0,10*ROW('Sanitation Data'!F121))),DD127="",ISNUMBER(OFFSET('Sanitation Data'!$F$13,0,10*ROW('Sanitation Data'!F121)))),OFFSET('Sanitation Data'!$F$13,0,10*ROW('Sanitation Data'!F121)),NA())))</f>
        <v>#N/A</v>
      </c>
      <c r="AP127" s="120" t="e">
        <f ca="1">+IF(AND(ISNUMBER(OFFSET('Sanitation Data'!$G$5,0,10*ROW('Sanitation Data'!G121))),DE127="Yes"),100-OFFSET('Sanitation Data'!$G$5,0,10*ROW('Sanitation Data'!G121)),IF(AND(ISNUMBER(OFFSET('Sanitation Data'!$G$5,0,10*ROW('Sanitation Data'!G121))),DE127="No",ISNUMBER(OFFSET('Sanitation Data'!$G$5,0,10*ROW('Sanitation Data'!G121)))),CONCATENATE("[",ROUND(100-OFFSET('Sanitation Data'!$G$5,0,10*ROW('Sanitation Data'!G121)),0),"]"),IF(AND(ISNUMBER(OFFSET('Sanitation Data'!$G$5,0,10*ROW('Sanitation Data'!G121))),DE127="",ISNUMBER(OFFSET('Sanitation Data'!$G$5,0,10*ROW('Sanitation Data'!G121)))),100-OFFSET('Sanitation Data'!$G$5,0,10*ROW('Sanitation Data'!G121)),NA())))</f>
        <v>#N/A</v>
      </c>
      <c r="AQ127" s="120" t="e">
        <f ca="1">+IF(AND(ISNUMBER(OFFSET('Sanitation Data'!$G$7,0,10*ROW('Sanitation Data'!G121))),DF127="Yes"),OFFSET('Sanitation Data'!$G$7,0,10*ROW('Sanitation Data'!G121)),IF(AND(ISNUMBER(OFFSET('Sanitation Data'!$G$7,0,10*ROW('Sanitation Data'!G121))),DF127="No",ISNUMBER(OFFSET('Sanitation Data'!$G$7,0,10*ROW('Sanitation Data'!G121)))),CONCATENATE("[",ROUND(OFFSET('Sanitation Data'!$G$7,0,10*ROW('Sanitation Data'!G121)),0),"]"),IF(AND(ISNUMBER(OFFSET('Sanitation Data'!$G$7,0,10*ROW('Sanitation Data'!G121))),DF127="",ISNUMBER(OFFSET('Sanitation Data'!$G$7,0,10*ROW('Sanitation Data'!G121)))),OFFSET('Sanitation Data'!$G$7,0,10*ROW('Sanitation Data'!G121)),NA())))</f>
        <v>#N/A</v>
      </c>
      <c r="AR127" s="120" t="e">
        <f ca="1">+IF(AND(ISNUMBER(OFFSET('Sanitation Data'!$G$11,0,10*ROW('Sanitation Data'!G121))),DG127="Yes"),OFFSET('Sanitation Data'!$G$11,0,10*ROW('Sanitation Data'!G121)),IF(AND(ISNUMBER(OFFSET('Sanitation Data'!$G$11,0,10*ROW('Sanitation Data'!G121))),DG127="No",ISNUMBER(OFFSET('Sanitation Data'!$G$11,0,10*ROW('Sanitation Data'!G121)))),CONCATENATE("[",ROUND(OFFSET('Sanitation Data'!$G$11,0,10*ROW('Sanitation Data'!G121)),0),"]"),IF(AND(ISNUMBER(OFFSET('Sanitation Data'!$G$11,0,10*ROW('Sanitation Data'!G121))),DG127="",ISNUMBER(OFFSET('Sanitation Data'!$G$11,0,10*ROW('Sanitation Data'!G121)))),OFFSET('Sanitation Data'!$G$11,0,10*ROW('Sanitation Data'!G121)),NA())))</f>
        <v>#N/A</v>
      </c>
      <c r="AS127" s="120" t="e">
        <f ca="1">+IF(AND(ISNUMBER(OFFSET('Sanitation Data'!$G$12,0,10*ROW('Sanitation Data'!G121))),DH127="Yes"),OFFSET('Sanitation Data'!$G$12,0,10*ROW('Sanitation Data'!G121)),IF(AND(ISNUMBER(OFFSET('Sanitation Data'!$G$12,0,10*ROW('Sanitation Data'!G121))),DH127="No",ISNUMBER(OFFSET('Sanitation Data'!$G$12,0,10*ROW('Sanitation Data'!G121)))),CONCATENATE("[",ROUND(OFFSET('Sanitation Data'!$G$12,0,10*ROW('Sanitation Data'!G121)),0),"]"),IF(AND(ISNUMBER(OFFSET('Sanitation Data'!$G$12,0,10*ROW('Sanitation Data'!G121))),DH127="",ISNUMBER(OFFSET('Sanitation Data'!$G$12,0,10*ROW('Sanitation Data'!G121)))),OFFSET('Sanitation Data'!$G$12,0,10*ROW('Sanitation Data'!G121)),NA())))</f>
        <v>#N/A</v>
      </c>
      <c r="AT127" s="120" t="e">
        <f ca="1">+IF(AND(ISNUMBER(OFFSET('Sanitation Data'!$G$13,0,10*ROW('Sanitation Data'!G121))),DI127="Yes"),OFFSET('Sanitation Data'!$G$13,0,10*ROW('Sanitation Data'!G121)),IF(AND(ISNUMBER(OFFSET('Sanitation Data'!$G$13,0,10*ROW('Sanitation Data'!G121))),DI127="No",ISNUMBER(OFFSET('Sanitation Data'!$G$13,0,10*ROW('Sanitation Data'!G121)))),CONCATENATE("[",ROUND(OFFSET('Sanitation Data'!$G$13,0,10*ROW('Sanitation Data'!G121)),0),"]"),IF(AND(ISNUMBER(OFFSET('Sanitation Data'!$G$13,0,10*ROW('Sanitation Data'!G121))),DI127="",ISNUMBER(OFFSET('Sanitation Data'!$G$13,0,10*ROW('Sanitation Data'!G121)))),OFFSET('Sanitation Data'!$G$13,0,10*ROW('Sanitation Data'!G121)),NA())))</f>
        <v>#N/A</v>
      </c>
      <c r="AU127" s="120" t="e">
        <f ca="1">+IF(AND(ISNUMBER(OFFSET('Sanitation Data'!$H$5,0,10*ROW('Sanitation Data'!H121))),DJ127="Yes"),100-OFFSET('Sanitation Data'!$H$5,0,10*ROW('Sanitation Data'!H121)),IF(AND(ISNUMBER(OFFSET('Sanitation Data'!$H$5,0,10*ROW('Sanitation Data'!H121))),DJ127="No",ISNUMBER(OFFSET('Sanitation Data'!$H$5,0,10*ROW('Sanitation Data'!H121)))),CONCATENATE("[",ROUND(100-OFFSET('Sanitation Data'!$H$5,0,10*ROW('Sanitation Data'!H121)),0),"]"),IF(AND(ISNUMBER(OFFSET('Sanitation Data'!$H$5,0,10*ROW('Sanitation Data'!H121))),DJ127="",ISNUMBER(OFFSET('Sanitation Data'!$H$5,0,10*ROW('Sanitation Data'!H121)))),100-OFFSET('Sanitation Data'!$H$5,0,10*ROW('Sanitation Data'!H121)),NA())))</f>
        <v>#N/A</v>
      </c>
      <c r="AV127" s="120" t="e">
        <f ca="1">+IF(AND(ISNUMBER(OFFSET('Sanitation Data'!$H$7,0,10*ROW('Sanitation Data'!H121))),DK127="Yes"),OFFSET('Sanitation Data'!$H$7,0,10*ROW('Sanitation Data'!H121)),IF(AND(ISNUMBER(OFFSET('Sanitation Data'!$H$7,0,10*ROW('Sanitation Data'!H121))),DK127="No",ISNUMBER(OFFSET('Sanitation Data'!$H$7,0,10*ROW('Sanitation Data'!H121)))),CONCATENATE("[",ROUND(OFFSET('Sanitation Data'!$H$7,0,10*ROW('Sanitation Data'!H121)),0),"]"),IF(AND(ISNUMBER(OFFSET('Sanitation Data'!$H$7,0,10*ROW('Sanitation Data'!H121))),DK127="",ISNUMBER(OFFSET('Sanitation Data'!$H$7,0,10*ROW('Sanitation Data'!H121)))),OFFSET('Sanitation Data'!$H$7,0,10*ROW('Sanitation Data'!H121)),NA())))</f>
        <v>#N/A</v>
      </c>
      <c r="AW127" s="120" t="e">
        <f ca="1">+IF(AND(ISNUMBER(OFFSET('Sanitation Data'!$H$11,0,10*ROW('Sanitation Data'!H121))),DL127="Yes"),OFFSET('Sanitation Data'!$H$11,0,10*ROW('Sanitation Data'!H121)),IF(AND(ISNUMBER(OFFSET('Sanitation Data'!$H$11,0,10*ROW('Sanitation Data'!H121))),DL127="No",ISNUMBER(OFFSET('Sanitation Data'!$H$11,0,10*ROW('Sanitation Data'!H121)))),CONCATENATE("[",ROUND(OFFSET('Sanitation Data'!$H$11,0,10*ROW('Sanitation Data'!H121)),0),"]"),IF(AND(ISNUMBER(OFFSET('Sanitation Data'!$H$11,0,10*ROW('Sanitation Data'!H121))),DL127="",ISNUMBER(OFFSET('Sanitation Data'!$H$11,0,10*ROW('Sanitation Data'!H121)))),OFFSET('Sanitation Data'!$H$11,0,10*ROW('Sanitation Data'!H121)),NA())))</f>
        <v>#N/A</v>
      </c>
      <c r="AX127" s="120" t="e">
        <f ca="1">+IF(AND(ISNUMBER(OFFSET('Sanitation Data'!$H$12,0,10*ROW('Sanitation Data'!H121))),DM127="Yes"),OFFSET('Sanitation Data'!$H$12,0,10*ROW('Sanitation Data'!H121)),IF(AND(ISNUMBER(OFFSET('Sanitation Data'!$H$12,0,10*ROW('Sanitation Data'!H121))),DM127="No",ISNUMBER(OFFSET('Sanitation Data'!$H$12,0,10*ROW('Sanitation Data'!H121)))),CONCATENATE("[",ROUND(OFFSET('Sanitation Data'!$H$12,0,10*ROW('Sanitation Data'!H121)),0),"]"),IF(AND(ISNUMBER(OFFSET('Sanitation Data'!$H$12,0,10*ROW('Sanitation Data'!H121))),DM127="",ISNUMBER(OFFSET('Sanitation Data'!$H$12,0,10*ROW('Sanitation Data'!H121)))),OFFSET('Sanitation Data'!$H$12,0,10*ROW('Sanitation Data'!H121)),NA())))</f>
        <v>#N/A</v>
      </c>
      <c r="AY127" s="120" t="e">
        <f ca="1">+IF(AND(ISNUMBER(OFFSET('Sanitation Data'!$H$13,0,10*ROW('Sanitation Data'!H121))),DN127="Yes"),OFFSET('Sanitation Data'!$H$13,0,10*ROW('Sanitation Data'!H121)),IF(AND(ISNUMBER(OFFSET('Sanitation Data'!$H$13,0,10*ROW('Sanitation Data'!H121))),DN127="No",ISNUMBER(OFFSET('Sanitation Data'!$H$13,0,10*ROW('Sanitation Data'!H121)))),CONCATENATE("[",ROUND(OFFSET('Sanitation Data'!$H$13,0,10*ROW('Sanitation Data'!H121)),0),"]"),IF(AND(ISNUMBER(OFFSET('Sanitation Data'!$H$13,0,10*ROW('Sanitation Data'!H121))),DN127="",ISNUMBER(OFFSET('Sanitation Data'!$H$13,0,10*ROW('Sanitation Data'!H121)))),OFFSET('Sanitation Data'!$H$13,0,10*ROW('Sanitation Data'!H121)),NA())))</f>
        <v>#N/A</v>
      </c>
      <c r="AZ127" s="121" t="e">
        <f ca="1">+IF(AND(ISNUMBER(OFFSET('Hygiene Data'!$C$6,0,10*ROW('Hygiene Data'!C121))),DO127="Yes"),OFFSET('Hygiene Data'!$C$6,0,10*ROW('Hygiene Data'!C121)),IF(AND(ISNUMBER(OFFSET('Hygiene Data'!$C$6,0,10*ROW('Hygiene Data'!C121))),DO127="No",ISNUMBER(OFFSET('Hygiene Data'!$C$6,0,10*ROW('Hygiene Data'!C121)))),CONCATENATE("[",ROUND(OFFSET('Hygiene Data'!$C$6,0,10*ROW('Hygiene Data'!C121)),0),"]"),IF(AND(ISNUMBER(OFFSET('Hygiene Data'!$C$6,0,10*ROW('Hygiene Data'!C121))),DO127="",ISNUMBER(OFFSET('Hygiene Data'!$C$6,0,10*ROW('Hygiene Data'!C121)))),OFFSET('Hygiene Data'!$C$6,0,10*ROW('Hygiene Data'!C121)),NA())))</f>
        <v>#N/A</v>
      </c>
      <c r="BA127" s="121" t="e">
        <f ca="1">+IF(AND(ISNUMBER(OFFSET('Hygiene Data'!$C$8,0,10*ROW('Hygiene Data'!C121))),DP127="Yes"),OFFSET('Hygiene Data'!$C$8,0,10*ROW('Hygiene Data'!C121)),IF(AND(ISNUMBER(OFFSET('Hygiene Data'!$C$8,0,10*ROW('Hygiene Data'!C121))),DP127="No",ISNUMBER(OFFSET('Hygiene Data'!$C$8,0,10*ROW('Hygiene Data'!C121)))),CONCATENATE("[",ROUND(OFFSET('Hygiene Data'!$C$8,0,10*ROW('Hygiene Data'!C121)),0),"]"),IF(AND(ISNUMBER(OFFSET('Hygiene Data'!$C$8,0,10*ROW('Hygiene Data'!C121))),DP127="",ISNUMBER(OFFSET('Hygiene Data'!$C$8,0,10*ROW('Hygiene Data'!C121)))),OFFSET('Hygiene Data'!$C$8,0,10*ROW('Hygiene Data'!C121)),NA())))</f>
        <v>#N/A</v>
      </c>
      <c r="BB127" s="121" t="e">
        <f ca="1">+IF(AND(ISNUMBER(OFFSET('Hygiene Data'!$C$10,0,10*ROW('Hygiene Data'!C121))),DQ127="Yes"),OFFSET('Hygiene Data'!$C$10,0,10*ROW('Hygiene Data'!C121)),IF(AND(ISNUMBER(OFFSET('Hygiene Data'!$C$10,0,10*ROW('Hygiene Data'!C121))),DQ127="No",ISNUMBER(OFFSET('Hygiene Data'!$C$10,0,10*ROW('Hygiene Data'!C121)))),CONCATENATE("[",ROUND(OFFSET('Hygiene Data'!$C$10,0,10*ROW('Hygiene Data'!C121)),0),"]"),IF(AND(ISNUMBER(OFFSET('Hygiene Data'!$C$10,0,10*ROW('Hygiene Data'!C121))),DQ127="",ISNUMBER(OFFSET('Hygiene Data'!$C$10,0,10*ROW('Hygiene Data'!C121)))),OFFSET('Hygiene Data'!$C$10,0,10*ROW('Hygiene Data'!C121)),NA())))</f>
        <v>#N/A</v>
      </c>
      <c r="BC127" s="121" t="e">
        <f ca="1">+IF(AND(ISNUMBER(OFFSET('Hygiene Data'!$D$6,0,10*ROW('Hygiene Data'!D121))),DR127="Yes"),OFFSET('Hygiene Data'!$D$6,0,10*ROW('Hygiene Data'!D121)),IF(AND(ISNUMBER(OFFSET('Hygiene Data'!$D$6,0,10*ROW('Hygiene Data'!D121))),DR127="No",ISNUMBER(OFFSET('Hygiene Data'!$D$6,0,10*ROW('Hygiene Data'!D121)))),CONCATENATE("[",ROUND(OFFSET('Hygiene Data'!$D$6,0,10*ROW('Hygiene Data'!D121)),0),"]"),IF(AND(ISNUMBER(OFFSET('Hygiene Data'!$D$6,0,10*ROW('Hygiene Data'!D121))),DR127="",ISNUMBER(OFFSET('Hygiene Data'!$D$6,0,10*ROW('Hygiene Data'!D121)))),OFFSET('Hygiene Data'!$D$6,0,10*ROW('Hygiene Data'!D121)),NA())))</f>
        <v>#N/A</v>
      </c>
      <c r="BD127" s="121" t="e">
        <f ca="1">+IF(AND(ISNUMBER(OFFSET('Hygiene Data'!$D$8,0,10*ROW('Hygiene Data'!D121))),DS127="Yes"),OFFSET('Hygiene Data'!$D$8,0,10*ROW('Hygiene Data'!D121)),IF(AND(ISNUMBER(OFFSET('Hygiene Data'!$D$8,0,10*ROW('Hygiene Data'!D121))),DS127="No",ISNUMBER(OFFSET('Hygiene Data'!$D$8,0,10*ROW('Hygiene Data'!D121)))),CONCATENATE("[",ROUND(OFFSET('Hygiene Data'!$D$8,0,10*ROW('Hygiene Data'!D121)),0),"]"),IF(AND(ISNUMBER(OFFSET('Hygiene Data'!$D$8,0,10*ROW('Hygiene Data'!D121))),DS127="",ISNUMBER(OFFSET('Hygiene Data'!$D$8,0,10*ROW('Hygiene Data'!D121)))),OFFSET('Hygiene Data'!$D$8,0,10*ROW('Hygiene Data'!D121)),NA())))</f>
        <v>#N/A</v>
      </c>
      <c r="BE127" s="121" t="e">
        <f ca="1">+IF(AND(ISNUMBER(OFFSET('Hygiene Data'!$D$10,0,10*ROW('Hygiene Data'!D121))),DT127="Yes"),OFFSET('Hygiene Data'!$D$10,0,10*ROW('Hygiene Data'!D121)),IF(AND(ISNUMBER(OFFSET('Hygiene Data'!$D$10,0,10*ROW('Hygiene Data'!D121))),DT127="No",ISNUMBER(OFFSET('Hygiene Data'!$D$10,0,10*ROW('Hygiene Data'!D121)))),CONCATENATE("[",ROUND(OFFSET('Hygiene Data'!$D$10,0,10*ROW('Hygiene Data'!D121)),0),"]"),IF(AND(ISNUMBER(OFFSET('Hygiene Data'!$D$10,0,10*ROW('Hygiene Data'!D121))),DT127="",ISNUMBER(OFFSET('Hygiene Data'!$D$10,0,10*ROW('Hygiene Data'!D121)))),OFFSET('Hygiene Data'!$D$10,0,10*ROW('Hygiene Data'!D121)),NA())))</f>
        <v>#N/A</v>
      </c>
      <c r="BF127" s="121" t="e">
        <f ca="1">+IF(AND(ISNUMBER(OFFSET('Hygiene Data'!$E$6,0,10*ROW('Hygiene Data'!E121))),DU127="Yes"),OFFSET('Hygiene Data'!$E$6,0,10*ROW('Hygiene Data'!E121)),IF(AND(ISNUMBER(OFFSET('Hygiene Data'!$E$6,0,10*ROW('Hygiene Data'!E121))),DU127="No",ISNUMBER(OFFSET('Hygiene Data'!$E$6,0,10*ROW('Hygiene Data'!E121)))),CONCATENATE("[",ROUND(OFFSET('Hygiene Data'!$E$6,0,10*ROW('Hygiene Data'!E121)),0),"]"),IF(AND(ISNUMBER(OFFSET('Hygiene Data'!$E$6,0,10*ROW('Hygiene Data'!E121))),DU127="",ISNUMBER(OFFSET('Hygiene Data'!$E$6,0,10*ROW('Hygiene Data'!E121)))),OFFSET('Hygiene Data'!$E$6,0,10*ROW('Hygiene Data'!E121)),NA())))</f>
        <v>#N/A</v>
      </c>
      <c r="BG127" s="121" t="e">
        <f ca="1">+IF(AND(ISNUMBER(OFFSET('Hygiene Data'!$E$8,0,10*ROW('Hygiene Data'!E121))),DV127="Yes"),OFFSET('Hygiene Data'!$E$8,0,10*ROW('Hygiene Data'!E121)),IF(AND(ISNUMBER(OFFSET('Hygiene Data'!$E$8,0,10*ROW('Hygiene Data'!E121))),DV127="No",ISNUMBER(OFFSET('Hygiene Data'!$E$8,0,10*ROW('Hygiene Data'!E121)))),CONCATENATE("[",ROUND(OFFSET('Hygiene Data'!$E$8,0,10*ROW('Hygiene Data'!E121)),0),"]"),IF(AND(ISNUMBER(OFFSET('Hygiene Data'!$E$8,0,10*ROW('Hygiene Data'!E121))),DV127="",ISNUMBER(OFFSET('Hygiene Data'!$E$8,0,10*ROW('Hygiene Data'!E121)))),OFFSET('Hygiene Data'!$E$8,0,10*ROW('Hygiene Data'!E121)),NA())))</f>
        <v>#N/A</v>
      </c>
      <c r="BH127" s="121" t="e">
        <f ca="1">+IF(AND(ISNUMBER(OFFSET('Hygiene Data'!$E$10,0,10*ROW('Hygiene Data'!E121))),DW127="Yes"),OFFSET('Hygiene Data'!$E$10,0,10*ROW('Hygiene Data'!E121)),IF(AND(ISNUMBER(OFFSET('Hygiene Data'!$E$10,0,10*ROW('Hygiene Data'!E121))),DW127="No",ISNUMBER(OFFSET('Hygiene Data'!$E$10,0,10*ROW('Hygiene Data'!E121)))),CONCATENATE("[",ROUND(OFFSET('Hygiene Data'!$E$10,0,10*ROW('Hygiene Data'!E121)),0),"]"),IF(AND(ISNUMBER(OFFSET('Hygiene Data'!$E$10,0,10*ROW('Hygiene Data'!E121))),DW127="",ISNUMBER(OFFSET('Hygiene Data'!$E$10,0,10*ROW('Hygiene Data'!E121)))),OFFSET('Hygiene Data'!$E$10,0,10*ROW('Hygiene Data'!E121)),NA())))</f>
        <v>#N/A</v>
      </c>
      <c r="BI127" s="121" t="e">
        <f ca="1">+IF(AND(ISNUMBER(OFFSET('Hygiene Data'!$F$6,0,10*ROW('Hygiene Data'!F121))),DX127="Yes"),OFFSET('Hygiene Data'!$F$6,0,10*ROW('Hygiene Data'!F121)),IF(AND(ISNUMBER(OFFSET('Hygiene Data'!$F$6,0,10*ROW('Hygiene Data'!F121))),DX127="No",ISNUMBER(OFFSET('Hygiene Data'!$F$6,0,10*ROW('Hygiene Data'!F121)))),CONCATENATE("[",ROUND(OFFSET('Hygiene Data'!$F$6,0,10*ROW('Hygiene Data'!F121)),0),"]"),IF(AND(ISNUMBER(OFFSET('Hygiene Data'!$F$6,0,10*ROW('Hygiene Data'!F121))),DX127="",ISNUMBER(OFFSET('Hygiene Data'!$F$6,0,10*ROW('Hygiene Data'!F121)))),OFFSET('Hygiene Data'!$F$6,0,10*ROW('Hygiene Data'!F121)),NA())))</f>
        <v>#N/A</v>
      </c>
      <c r="BJ127" s="121" t="e">
        <f ca="1">+IF(AND(ISNUMBER(OFFSET('Hygiene Data'!$F$8,0,10*ROW('Hygiene Data'!F121))),DY127="Yes"),OFFSET('Hygiene Data'!$F$8,0,10*ROW('Hygiene Data'!F121)),IF(AND(ISNUMBER(OFFSET('Hygiene Data'!$F$8,0,10*ROW('Hygiene Data'!F121))),DY127="No",ISNUMBER(OFFSET('Hygiene Data'!$F$8,0,10*ROW('Hygiene Data'!F121)))),CONCATENATE("[",ROUND(OFFSET('Hygiene Data'!$F$8,0,10*ROW('Hygiene Data'!F121)),0),"]"),IF(AND(ISNUMBER(OFFSET('Hygiene Data'!$F$8,0,10*ROW('Hygiene Data'!F121))),DY127="",ISNUMBER(OFFSET('Hygiene Data'!$F$8,0,10*ROW('Hygiene Data'!F121)))),OFFSET('Hygiene Data'!$F$8,0,10*ROW('Hygiene Data'!F121)),NA())))</f>
        <v>#N/A</v>
      </c>
      <c r="BK127" s="121" t="e">
        <f ca="1">+IF(AND(ISNUMBER(OFFSET('Hygiene Data'!$F$10,0,10*ROW('Hygiene Data'!F121))),DZ127="Yes"),OFFSET('Hygiene Data'!$F$10,0,10*ROW('Hygiene Data'!F121)),IF(AND(ISNUMBER(OFFSET('Hygiene Data'!$F$10,0,10*ROW('Hygiene Data'!F121))),DZ127="No",ISNUMBER(OFFSET('Hygiene Data'!$F$10,0,10*ROW('Hygiene Data'!F121)))),CONCATENATE("[",ROUND(OFFSET('Hygiene Data'!$F$10,0,10*ROW('Hygiene Data'!F121)),0),"]"),IF(AND(ISNUMBER(OFFSET('Hygiene Data'!$F$10,0,10*ROW('Hygiene Data'!F121))),DZ127="",ISNUMBER(OFFSET('Hygiene Data'!$F$10,0,10*ROW('Hygiene Data'!F121)))),OFFSET('Hygiene Data'!$F$10,0,10*ROW('Hygiene Data'!F121)),NA())))</f>
        <v>#N/A</v>
      </c>
      <c r="BL127" s="121" t="e">
        <f ca="1">+IF(AND(ISNUMBER(OFFSET('Hygiene Data'!$G$6,0,10*ROW('Hygiene Data'!G121))),EA127="Yes"),OFFSET('Hygiene Data'!$G$6,0,10*ROW('Hygiene Data'!G121)),IF(AND(ISNUMBER(OFFSET('Hygiene Data'!$G$6,0,10*ROW('Hygiene Data'!G121))),EA127="No",ISNUMBER(OFFSET('Hygiene Data'!$G$6,0,10*ROW('Hygiene Data'!G121)))),CONCATENATE("[",ROUND(OFFSET('Hygiene Data'!$G$6,0,10*ROW('Hygiene Data'!G121)),0),"]"),IF(AND(ISNUMBER(OFFSET('Hygiene Data'!$G$6,0,10*ROW('Hygiene Data'!G121))),EA127="",ISNUMBER(OFFSET('Hygiene Data'!$G$6,0,10*ROW('Hygiene Data'!G121)))),OFFSET('Hygiene Data'!$G$6,0,10*ROW('Hygiene Data'!G121)),NA())))</f>
        <v>#N/A</v>
      </c>
      <c r="BM127" s="121" t="e">
        <f ca="1">+IF(AND(ISNUMBER(OFFSET('Hygiene Data'!$G$8,0,10*ROW('Hygiene Data'!G121))),EB127="Yes"),OFFSET('Hygiene Data'!$G$8,0,10*ROW('Hygiene Data'!G121)),IF(AND(ISNUMBER(OFFSET('Hygiene Data'!$G$8,0,10*ROW('Hygiene Data'!G121))),EB127="No",ISNUMBER(OFFSET('Hygiene Data'!$G$8,0,10*ROW('Hygiene Data'!G121)))),CONCATENATE("[",ROUND(OFFSET('Hygiene Data'!$G$8,0,10*ROW('Hygiene Data'!G121)),0),"]"),IF(AND(ISNUMBER(OFFSET('Hygiene Data'!$G$8,0,10*ROW('Hygiene Data'!G121))),EB127="",ISNUMBER(OFFSET('Hygiene Data'!$G$8,0,10*ROW('Hygiene Data'!G121)))),OFFSET('Hygiene Data'!$G$8,0,10*ROW('Hygiene Data'!G121)),NA())))</f>
        <v>#N/A</v>
      </c>
      <c r="BN127" s="121" t="e">
        <f ca="1">+IF(AND(ISNUMBER(OFFSET('Hygiene Data'!$G$10,0,10*ROW('Hygiene Data'!G121))),EC127="Yes"),OFFSET('Hygiene Data'!$G$10,0,10*ROW('Hygiene Data'!G121)),IF(AND(ISNUMBER(OFFSET('Hygiene Data'!$G$10,0,10*ROW('Hygiene Data'!G121))),EC127="No",ISNUMBER(OFFSET('Hygiene Data'!$G$10,0,10*ROW('Hygiene Data'!G121)))),CONCATENATE("[",ROUND(OFFSET('Hygiene Data'!$G$10,0,10*ROW('Hygiene Data'!G121)),0),"]"),IF(AND(ISNUMBER(OFFSET('Hygiene Data'!$G$10,0,10*ROW('Hygiene Data'!G121))),EC127="",ISNUMBER(OFFSET('Hygiene Data'!$G$10,0,10*ROW('Hygiene Data'!G121)))),OFFSET('Hygiene Data'!$G$10,0,10*ROW('Hygiene Data'!G121)),NA())))</f>
        <v>#N/A</v>
      </c>
      <c r="BO127" s="121" t="e">
        <f ca="1">+IF(AND(ISNUMBER(OFFSET('Hygiene Data'!$H$6,0,10*ROW('Hygiene Data'!H121))),ED127="Yes"),OFFSET('Hygiene Data'!$H$6,0,10*ROW('Hygiene Data'!H121)),IF(AND(ISNUMBER(OFFSET('Hygiene Data'!$H$6,0,10*ROW('Hygiene Data'!H121))),ED127="No",ISNUMBER(OFFSET('Hygiene Data'!$H$6,0,10*ROW('Hygiene Data'!H121)))),CONCATENATE("[",ROUND(OFFSET('Hygiene Data'!$H$6,0,10*ROW('Hygiene Data'!H121)),0),"]"),IF(AND(ISNUMBER(OFFSET('Hygiene Data'!$H$6,0,10*ROW('Hygiene Data'!H121))),ED127="",ISNUMBER(OFFSET('Hygiene Data'!$H$6,0,10*ROW('Hygiene Data'!H121)))),OFFSET('Hygiene Data'!$H$6,0,10*ROW('Hygiene Data'!H121)),NA())))</f>
        <v>#N/A</v>
      </c>
      <c r="BP127" s="121" t="e">
        <f ca="1">+IF(AND(ISNUMBER(OFFSET('Hygiene Data'!$H$8,0,10*ROW('Hygiene Data'!H121))),EE127="Yes"),OFFSET('Hygiene Data'!$H$8,0,10*ROW('Hygiene Data'!H121)),IF(AND(ISNUMBER(OFFSET('Hygiene Data'!$H$8,0,10*ROW('Hygiene Data'!H121))),EE127="No",ISNUMBER(OFFSET('Hygiene Data'!$H$8,0,10*ROW('Hygiene Data'!H121)))),CONCATENATE("[",ROUND(OFFSET('Hygiene Data'!$H$8,0,10*ROW('Hygiene Data'!H121)),0),"]"),IF(AND(ISNUMBER(OFFSET('Hygiene Data'!$H$8,0,10*ROW('Hygiene Data'!H121))),EE127="",ISNUMBER(OFFSET('Hygiene Data'!$H$8,0,10*ROW('Hygiene Data'!H121)))),OFFSET('Hygiene Data'!$H$8,0,10*ROW('Hygiene Data'!H121)),NA())))</f>
        <v>#N/A</v>
      </c>
      <c r="BQ127" s="121" t="e">
        <f ca="1">+IF(AND(ISNUMBER(OFFSET('Hygiene Data'!$H$10,0,10*ROW('Hygiene Data'!H121))),EF127="Yes"),OFFSET('Hygiene Data'!$H$10,0,10*ROW('Hygiene Data'!H121)),IF(AND(ISNUMBER(OFFSET('Hygiene Data'!$H$10,0,10*ROW('Hygiene Data'!H121))),EF127="No",ISNUMBER(OFFSET('Hygiene Data'!$H$10,0,10*ROW('Hygiene Data'!H121)))),CONCATENATE("[",ROUND(OFFSET('Hygiene Data'!$H$10,0,10*ROW('Hygiene Data'!H121)),0),"]"),IF(AND(ISNUMBER(OFFSET('Hygiene Data'!$H$10,0,10*ROW('Hygiene Data'!H121))),EF127="",ISNUMBER(OFFSET('Hygiene Data'!$H$10,0,10*ROW('Hygiene Data'!H121)))),OFFSET('Hygiene Data'!$H$10,0,10*ROW('Hygiene Data'!H121)),NA())))</f>
        <v>#N/A</v>
      </c>
      <c r="BS127" s="28" t="str">
        <f ca="1">+IF(OFFSET('Water Data'!$C$28,0,10*ROW('Water Data'!C121))="","",OFFSET('Water Data'!$C$28,0,10*ROW('Water Data'!C121)))</f>
        <v/>
      </c>
      <c r="BT127" s="28" t="str">
        <f ca="1">+IF(OFFSET('Water Data'!$C$29,0,10*ROW('Water Data'!C121))="","",OFFSET('Water Data'!$C$29,0,10*ROW('Water Data'!C121)))</f>
        <v/>
      </c>
      <c r="BU127" s="28" t="str">
        <f ca="1">+IF(OFFSET('Water Data'!$C$30,0,10*ROW('Water Data'!C121))="","",OFFSET('Water Data'!$C$30,0,10*ROW('Water Data'!C121)))</f>
        <v/>
      </c>
      <c r="BV127" s="28" t="str">
        <f ca="1">+IF(OFFSET('Water Data'!$D$28,0,10*ROW('Water Data'!D121))="","",OFFSET('Water Data'!$D$28,0,10*ROW('Water Data'!D121)))</f>
        <v/>
      </c>
      <c r="BW127" s="28" t="str">
        <f ca="1">+IF(OFFSET('Water Data'!$D$29,0,10*ROW('Water Data'!D121))="","",OFFSET('Water Data'!$D$29,0,10*ROW('Water Data'!D121)))</f>
        <v/>
      </c>
      <c r="BX127" s="28" t="str">
        <f ca="1">+IF(OFFSET('Water Data'!$D$30,0,10*ROW('Water Data'!D121))="","",OFFSET('Water Data'!$D$30,0,10*ROW('Water Data'!D121)))</f>
        <v/>
      </c>
      <c r="BY127" s="28" t="str">
        <f ca="1">+IF(OFFSET('Water Data'!$E$28,0,10*ROW('Water Data'!E121))="","",OFFSET('Water Data'!$E$28,0,10*ROW('Water Data'!E121)))</f>
        <v/>
      </c>
      <c r="BZ127" s="28" t="str">
        <f ca="1">+IF(OFFSET('Water Data'!$E$29,0,10*ROW('Water Data'!E121))="","",OFFSET('Water Data'!$E$29,0,10*ROW('Water Data'!E121)))</f>
        <v/>
      </c>
      <c r="CA127" s="28" t="str">
        <f ca="1">+IF(OFFSET('Water Data'!$E$30,0,10*ROW('Water Data'!E121))="","",OFFSET('Water Data'!$E$30,0,10*ROW('Water Data'!E121)))</f>
        <v/>
      </c>
      <c r="CB127" s="28" t="str">
        <f ca="1">+IF(OFFSET('Water Data'!$F$28,0,10*ROW('Water Data'!F121))="","",OFFSET('Water Data'!$F$28,0,10*ROW('Water Data'!F121)))</f>
        <v/>
      </c>
      <c r="CC127" s="28" t="str">
        <f ca="1">+IF(OFFSET('Water Data'!$F$29,0,10*ROW('Water Data'!F121))="","",OFFSET('Water Data'!$F$29,0,10*ROW('Water Data'!F121)))</f>
        <v/>
      </c>
      <c r="CD127" s="28" t="str">
        <f ca="1">+IF(OFFSET('Water Data'!$F$30,0,10*ROW('Water Data'!F121))="","",OFFSET('Water Data'!$F$30,0,10*ROW('Water Data'!F121)))</f>
        <v/>
      </c>
      <c r="CE127" s="28" t="str">
        <f ca="1">+IF(OFFSET('Water Data'!$G$28,0,10*ROW('Water Data'!G121))="","",OFFSET('Water Data'!$G$28,0,10*ROW('Water Data'!G121)))</f>
        <v/>
      </c>
      <c r="CF127" s="28" t="str">
        <f ca="1">+IF(OFFSET('Water Data'!$G$29,0,10*ROW('Water Data'!G121))="","",OFFSET('Water Data'!$G$29,0,10*ROW('Water Data'!G121)))</f>
        <v/>
      </c>
      <c r="CG127" s="28" t="str">
        <f ca="1">+IF(OFFSET('Water Data'!$G$30,0,10*ROW('Water Data'!G121))="","",OFFSET('Water Data'!$G$30,0,10*ROW('Water Data'!G121)))</f>
        <v/>
      </c>
      <c r="CH127" s="28" t="str">
        <f ca="1">+IF(OFFSET('Water Data'!$H$28,0,10*ROW('Water Data'!H121))="","",OFFSET('Water Data'!$H$28,0,10*ROW('Water Data'!H121)))</f>
        <v/>
      </c>
      <c r="CI127" s="28" t="str">
        <f ca="1">+IF(OFFSET('Water Data'!$H$29,0,10*ROW('Water Data'!H121))="","",OFFSET('Water Data'!$H$29,0,10*ROW('Water Data'!H121)))</f>
        <v/>
      </c>
      <c r="CJ127" s="28" t="str">
        <f ca="1">+IF(OFFSET('Water Data'!$H$30,0,10*ROW('Water Data'!H121))="","",OFFSET('Water Data'!$H$30,0,10*ROW('Water Data'!H121)))</f>
        <v/>
      </c>
      <c r="CK127" s="28" t="str">
        <f ca="1">+IF(OFFSET('Sanitation Data'!$C$29,0,10*ROW('Sanitation Data'!C121))="","",OFFSET('Sanitation Data'!$C$29,0,10*ROW('Sanitation Data'!C121)))</f>
        <v/>
      </c>
      <c r="CL127" s="28" t="str">
        <f ca="1">+IF(OFFSET('Sanitation Data'!$C$30,0,10*ROW('Sanitation Data'!C121))="","",OFFSET('Sanitation Data'!$C$30,0,10*ROW('Sanitation Data'!C121)))</f>
        <v/>
      </c>
      <c r="CM127" s="28" t="str">
        <f ca="1">+IF(OFFSET('Sanitation Data'!$C$31,0,10*ROW('Sanitation Data'!C121))="","",OFFSET('Sanitation Data'!$C$31,0,10*ROW('Sanitation Data'!C121)))</f>
        <v/>
      </c>
      <c r="CN127" s="28" t="str">
        <f ca="1">+IF(OFFSET('Sanitation Data'!$C$32,0,10*ROW('Sanitation Data'!C121))="","",OFFSET('Sanitation Data'!$C$32,0,10*ROW('Sanitation Data'!C121)))</f>
        <v/>
      </c>
      <c r="CO127" s="28" t="str">
        <f ca="1">+IF(OFFSET('Sanitation Data'!$C$33,0,10*ROW('Sanitation Data'!C121))="","",OFFSET('Sanitation Data'!$C$33,0,10*ROW('Sanitation Data'!C121)))</f>
        <v/>
      </c>
      <c r="CP127" s="28" t="str">
        <f ca="1">+IF(OFFSET('Sanitation Data'!$D$29,0,10*ROW('Sanitation Data'!D121))="","",OFFSET('Sanitation Data'!$D$29,0,10*ROW('Sanitation Data'!D121)))</f>
        <v/>
      </c>
      <c r="CQ127" s="28" t="str">
        <f ca="1">+IF(OFFSET('Sanitation Data'!$D$30,0,10*ROW('Sanitation Data'!D121))="","",OFFSET('Sanitation Data'!$D$30,0,10*ROW('Sanitation Data'!D121)))</f>
        <v/>
      </c>
      <c r="CR127" s="28" t="str">
        <f ca="1">+IF(OFFSET('Sanitation Data'!$D$31,0,10*ROW('Sanitation Data'!D121))="","",OFFSET('Sanitation Data'!$D$31,0,10*ROW('Sanitation Data'!D121)))</f>
        <v/>
      </c>
      <c r="CS127" s="28" t="str">
        <f ca="1">+IF(OFFSET('Sanitation Data'!$D$32,0,10*ROW('Sanitation Data'!D121))="","",OFFSET('Sanitation Data'!$D$32,0,10*ROW('Sanitation Data'!D121)))</f>
        <v/>
      </c>
      <c r="CT127" s="28" t="str">
        <f ca="1">+IF(OFFSET('Sanitation Data'!$D$33,0,10*ROW('Sanitation Data'!D121))="","",OFFSET('Sanitation Data'!$D$33,0,10*ROW('Sanitation Data'!D121)))</f>
        <v/>
      </c>
      <c r="CU127" s="28" t="str">
        <f ca="1">+IF(OFFSET('Sanitation Data'!$E$29,0,10*ROW('Sanitation Data'!E121))="","",OFFSET('Sanitation Data'!$E$29,0,10*ROW('Sanitation Data'!E121)))</f>
        <v/>
      </c>
      <c r="CV127" s="28" t="str">
        <f ca="1">+IF(OFFSET('Sanitation Data'!$E$30,0,10*ROW('Sanitation Data'!E121))="","",OFFSET('Sanitation Data'!$E$30,0,10*ROW('Sanitation Data'!E121)))</f>
        <v/>
      </c>
      <c r="CW127" s="28" t="str">
        <f ca="1">+IF(OFFSET('Sanitation Data'!$E$31,0,10*ROW('Sanitation Data'!E121))="","",OFFSET('Sanitation Data'!$E$31,0,10*ROW('Sanitation Data'!E121)))</f>
        <v/>
      </c>
      <c r="CX127" s="28" t="str">
        <f ca="1">+IF(OFFSET('Sanitation Data'!$E$32,0,10*ROW('Sanitation Data'!E121))="","",OFFSET('Sanitation Data'!$E$32,0,10*ROW('Sanitation Data'!E121)))</f>
        <v/>
      </c>
      <c r="CY127" s="28" t="str">
        <f ca="1">+IF(OFFSET('Sanitation Data'!$E$33,0,10*ROW('Sanitation Data'!E121))="","",OFFSET('Sanitation Data'!$E$33,0,10*ROW('Sanitation Data'!E121)))</f>
        <v/>
      </c>
      <c r="CZ127" s="28" t="str">
        <f ca="1">+IF(OFFSET('Sanitation Data'!$F$29,0,10*ROW('Sanitation Data'!F121))="","",OFFSET('Sanitation Data'!$F$29,0,10*ROW('Sanitation Data'!F121)))</f>
        <v/>
      </c>
      <c r="DA127" s="28" t="str">
        <f ca="1">+IF(OFFSET('Sanitation Data'!$F$30,0,10*ROW('Sanitation Data'!F121))="","",OFFSET('Sanitation Data'!$F$30,0,10*ROW('Sanitation Data'!F121)))</f>
        <v/>
      </c>
      <c r="DB127" s="28" t="str">
        <f ca="1">+IF(OFFSET('Sanitation Data'!$F$31,0,10*ROW('Sanitation Data'!F121))="","",OFFSET('Sanitation Data'!$F$31,0,10*ROW('Sanitation Data'!F121)))</f>
        <v/>
      </c>
      <c r="DC127" s="28" t="str">
        <f ca="1">+IF(OFFSET('Sanitation Data'!$F$32,0,10*ROW('Sanitation Data'!F121))="","",OFFSET('Sanitation Data'!$F$32,0,10*ROW('Sanitation Data'!F121)))</f>
        <v/>
      </c>
      <c r="DD127" s="28" t="str">
        <f ca="1">+IF(OFFSET('Sanitation Data'!$F$33,0,10*ROW('Sanitation Data'!F121))="","",OFFSET('Sanitation Data'!$F$33,0,10*ROW('Sanitation Data'!F121)))</f>
        <v/>
      </c>
      <c r="DE127" s="28" t="str">
        <f ca="1">+IF(OFFSET('Sanitation Data'!$G$29,0,10*ROW('Sanitation Data'!G121))="","",OFFSET('Sanitation Data'!$G$29,0,10*ROW('Sanitation Data'!G121)))</f>
        <v/>
      </c>
      <c r="DF127" s="28" t="str">
        <f ca="1">+IF(OFFSET('Sanitation Data'!$G$30,0,10*ROW('Sanitation Data'!G121))="","",OFFSET('Sanitation Data'!$G$30,0,10*ROW('Sanitation Data'!G121)))</f>
        <v/>
      </c>
      <c r="DG127" s="28" t="str">
        <f ca="1">+IF(OFFSET('Sanitation Data'!$G$31,0,10*ROW('Sanitation Data'!G121))="","",OFFSET('Sanitation Data'!$G$31,0,10*ROW('Sanitation Data'!G121)))</f>
        <v/>
      </c>
      <c r="DH127" s="28" t="str">
        <f ca="1">+IF(OFFSET('Sanitation Data'!$G$32,0,10*ROW('Sanitation Data'!G121))="","",OFFSET('Sanitation Data'!$G$32,0,10*ROW('Sanitation Data'!G121)))</f>
        <v/>
      </c>
      <c r="DI127" s="28" t="str">
        <f ca="1">+IF(OFFSET('Sanitation Data'!$G$33,0,10*ROW('Sanitation Data'!G121))="","",OFFSET('Sanitation Data'!$G$33,0,10*ROW('Sanitation Data'!G121)))</f>
        <v/>
      </c>
      <c r="DJ127" s="28" t="str">
        <f ca="1">+IF(OFFSET('Sanitation Data'!$H$29,0,10*ROW('Sanitation Data'!H121))="","",OFFSET('Sanitation Data'!$H$29,0,10*ROW('Sanitation Data'!H121)))</f>
        <v/>
      </c>
      <c r="DK127" s="28" t="str">
        <f ca="1">+IF(OFFSET('Sanitation Data'!$H$30,0,10*ROW('Sanitation Data'!H121))="","",OFFSET('Sanitation Data'!$H$30,0,10*ROW('Sanitation Data'!H121)))</f>
        <v/>
      </c>
      <c r="DL127" s="28" t="str">
        <f ca="1">+IF(OFFSET('Sanitation Data'!$H$31,0,10*ROW('Sanitation Data'!H121))="","",OFFSET('Sanitation Data'!$H$31,0,10*ROW('Sanitation Data'!H121)))</f>
        <v/>
      </c>
      <c r="DM127" s="28" t="str">
        <f ca="1">+IF(OFFSET('Sanitation Data'!$H$32,0,10*ROW('Sanitation Data'!H121))="","",OFFSET('Sanitation Data'!$H$32,0,10*ROW('Sanitation Data'!H121)))</f>
        <v/>
      </c>
      <c r="DN127" s="28" t="str">
        <f ca="1">+IF(OFFSET('Sanitation Data'!$H$33,0,10*ROW('Sanitation Data'!H121))="","",OFFSET('Sanitation Data'!$H$33,0,10*ROW('Sanitation Data'!H121)))</f>
        <v/>
      </c>
      <c r="DO127" s="28" t="str">
        <f ca="1">+IF(OFFSET('Hygiene Data'!$C$12,0,10*ROW('Hygiene Data'!C121))="","",OFFSET('Hygiene Data'!$C$12,0,10*ROW('Hygiene Data'!C121)))</f>
        <v/>
      </c>
      <c r="DP127" s="28" t="str">
        <f ca="1">+IF(OFFSET('Hygiene Data'!$C$13,0,10*ROW('Hygiene Data'!C121))="","",OFFSET('Hygiene Data'!$C$13,0,10*ROW('Hygiene Data'!C121)))</f>
        <v/>
      </c>
      <c r="DQ127" s="28" t="str">
        <f ca="1">+IF(OFFSET('Hygiene Data'!$C$14,0,10*ROW('Hygiene Data'!C121))="","",OFFSET('Hygiene Data'!$C$14,0,10*ROW('Hygiene Data'!C121)))</f>
        <v/>
      </c>
      <c r="DR127" s="28" t="str">
        <f ca="1">+IF(OFFSET('Hygiene Data'!$D$12,0,10*ROW('Hygiene Data'!D121))="","",OFFSET('Hygiene Data'!$D$12,0,10*ROW('Hygiene Data'!D121)))</f>
        <v/>
      </c>
      <c r="DS127" s="28" t="str">
        <f ca="1">+IF(OFFSET('Hygiene Data'!$D$13,0,10*ROW('Hygiene Data'!D121))="","",OFFSET('Hygiene Data'!$D$13,0,10*ROW('Hygiene Data'!D121)))</f>
        <v/>
      </c>
      <c r="DT127" s="28" t="str">
        <f ca="1">+IF(OFFSET('Hygiene Data'!$D$14,0,10*ROW('Hygiene Data'!D121))="","",OFFSET('Hygiene Data'!$D$14,0,10*ROW('Hygiene Data'!D121)))</f>
        <v/>
      </c>
      <c r="DU127" s="28" t="str">
        <f ca="1">+IF(OFFSET('Hygiene Data'!$E$12,0,10*ROW('Hygiene Data'!E121))="","",OFFSET('Hygiene Data'!$E$12,0,10*ROW('Hygiene Data'!E121)))</f>
        <v/>
      </c>
      <c r="DV127" s="28" t="str">
        <f ca="1">+IF(OFFSET('Hygiene Data'!$E$13,0,10*ROW('Hygiene Data'!E121))="","",OFFSET('Hygiene Data'!$E$13,0,10*ROW('Hygiene Data'!E121)))</f>
        <v/>
      </c>
      <c r="DW127" s="28" t="str">
        <f ca="1">+IF(OFFSET('Hygiene Data'!$E$14,0,10*ROW('Hygiene Data'!E121))="","",OFFSET('Hygiene Data'!$E$14,0,10*ROW('Hygiene Data'!E121)))</f>
        <v/>
      </c>
      <c r="DX127" s="28" t="str">
        <f ca="1">+IF(OFFSET('Hygiene Data'!$F$12,0,10*ROW('Hygiene Data'!F121))="","",OFFSET('Hygiene Data'!$F$12,0,10*ROW('Hygiene Data'!F121)))</f>
        <v/>
      </c>
      <c r="DY127" s="28" t="str">
        <f ca="1">+IF(OFFSET('Hygiene Data'!$F$13,0,10*ROW('Hygiene Data'!F121))="","",OFFSET('Hygiene Data'!$F$13,0,10*ROW('Hygiene Data'!F121)))</f>
        <v/>
      </c>
      <c r="DZ127" s="28" t="str">
        <f ca="1">+IF(OFFSET('Hygiene Data'!$F$14,0,10*ROW('Hygiene Data'!F121))="","",OFFSET('Hygiene Data'!$F$14,0,10*ROW('Hygiene Data'!F121)))</f>
        <v/>
      </c>
      <c r="EA127" s="28" t="str">
        <f ca="1">+IF(OFFSET('Hygiene Data'!$G$12,0,10*ROW('Hygiene Data'!G121))="","",OFFSET('Hygiene Data'!$G$12,0,10*ROW('Hygiene Data'!G121)))</f>
        <v/>
      </c>
      <c r="EB127" s="28" t="str">
        <f ca="1">+IF(OFFSET('Hygiene Data'!$G$13,0,10*ROW('Hygiene Data'!G121))="","",OFFSET('Hygiene Data'!$G$13,0,10*ROW('Hygiene Data'!G121)))</f>
        <v/>
      </c>
      <c r="EC127" s="28" t="str">
        <f ca="1">+IF(OFFSET('Hygiene Data'!$G$14,0,10*ROW('Hygiene Data'!G121))="","",OFFSET('Hygiene Data'!$G$14,0,10*ROW('Hygiene Data'!G121)))</f>
        <v/>
      </c>
      <c r="ED127" s="28" t="str">
        <f ca="1">+IF(OFFSET('Hygiene Data'!$H$12,0,10*ROW('Hygiene Data'!H121))="","",OFFSET('Hygiene Data'!$H$12,0,10*ROW('Hygiene Data'!H121)))</f>
        <v/>
      </c>
      <c r="EE127" s="28" t="str">
        <f ca="1">+IF(OFFSET('Hygiene Data'!$H$13,0,10*ROW('Hygiene Data'!H121))="","",OFFSET('Hygiene Data'!$H$13,0,10*ROW('Hygiene Data'!H121)))</f>
        <v/>
      </c>
      <c r="EF127" s="28" t="str">
        <f ca="1">+IF(OFFSET('Hygiene Data'!$H$14,0,10*ROW('Hygiene Data'!H121))="","",OFFSET('Hygiene Data'!$H$14,0,10*ROW('Hygiene Data'!H121)))</f>
        <v/>
      </c>
    </row>
    <row r="128" spans="1:136" x14ac:dyDescent="0.2">
      <c r="A128" s="44" t="str">
        <f ca="1">+IF(OFFSET('Water Data'!$B$1,0,10*ROW('Water Data'!B125))="","",OFFSET('Water Data'!$B$1,0,10*ROW('Water Data'!B125)))</f>
        <v/>
      </c>
      <c r="B128" s="44" t="str">
        <f ca="1">+IF(OFFSET('Water Data'!$A$3,0,10*ROW('Water Data'!A125))="","",OFFSET('Water Data'!$A$3,0,10*ROW('Water Data'!A125)))</f>
        <v/>
      </c>
      <c r="C128" s="44" t="str">
        <f ca="1">+IF(OFFSET('Water Data'!$C$3,0,10*ROW('Water Data'!C125))="","",OFFSET('Water Data'!$C$3,0,10*ROW('Water Data'!C125)))</f>
        <v/>
      </c>
      <c r="D128" s="119" t="e">
        <f ca="1">+IF(AND(ISNUMBER(OFFSET('Water Data'!$C$5,0,10*ROW('Water Data'!C122))),BS128="Yes"),100-OFFSET('Water Data'!$C$5,0,10*ROW('Water Data'!C122)),IF(AND(ISNUMBER(OFFSET('Water Data'!$C$5,0,10*ROW('Water Data'!C122))),BS128="No",ISNUMBER(OFFSET('Water Data'!$C$5,0,10*ROW('Water Data'!C122)))),CONCATENATE("[",ROUND(100-OFFSET('Water Data'!$C$5,0,10*ROW('Water Data'!C122)),0),"]"),IF(AND(ISNUMBER(OFFSET('Water Data'!$C$5,0,10*ROW('Water Data'!C122))),BS128="",ISNUMBER(OFFSET('Water Data'!$C$5,0,10*ROW('Water Data'!C122)))),100-OFFSET('Water Data'!$C$5,0,10*ROW('Water Data'!C122)),NA())))</f>
        <v>#N/A</v>
      </c>
      <c r="E128" s="119" t="e">
        <f ca="1">+IF(AND(ISNUMBER(OFFSET('Water Data'!$C$7,0,10*ROW('Water Data'!D122))),BT128="Yes"),OFFSET('Water Data'!$C$7,0,10*ROW('Water Data'!C122)),IF(AND(ISNUMBER(OFFSET('Water Data'!$C$7,0,10*ROW('Water Data'!C122))),BT128="No",ISNUMBER(OFFSET('Water Data'!$C$7,0,10*ROW('Water Data'!C122)))),CONCATENATE("[",ROUND(OFFSET('Water Data'!$C$7,0,10*ROW('Water Data'!C122)),0),"]"),IF(AND(ISNUMBER(OFFSET('Water Data'!$C$7,0,10*ROW('Water Data'!C122))),BT128="",ISNUMBER(OFFSET('Water Data'!$C$7,0,10*ROW('Water Data'!C122)))),OFFSET('Water Data'!$C$7,0,10*ROW('Water Data'!C122)),NA())))</f>
        <v>#N/A</v>
      </c>
      <c r="F128" s="119" t="e">
        <f ca="1">+IF(AND(ISNUMBER(OFFSET('Water Data'!$C$10,0,10*ROW('Water Data'!C122))),BU128="Yes"),OFFSET('Water Data'!$C$10,0,10*ROW('Water Data'!C122)),IF(AND(ISNUMBER(OFFSET('Water Data'!$C$10,0,10*ROW('Water Data'!C122))),BU128="No",ISNUMBER(OFFSET('Water Data'!$C$10,0,10*ROW('Water Data'!C122)))),CONCATENATE("[",ROUND(OFFSET('Water Data'!$C$10,0,10*ROW('Water Data'!C122)),0),"]"),IF(AND(ISNUMBER(OFFSET('Water Data'!$C$10,0,10*ROW('Water Data'!C122))),BU128="",ISNUMBER(OFFSET('Water Data'!$C$10,0,10*ROW('Water Data'!C122)))),OFFSET('Water Data'!$C$10,0,10*ROW('Water Data'!C122)),NA())))</f>
        <v>#N/A</v>
      </c>
      <c r="G128" s="119" t="e">
        <f ca="1">+IF(AND(ISNUMBER(OFFSET('Water Data'!$D$5,0,10*ROW('Water Data'!D122))),BV128="Yes"),100-OFFSET('Water Data'!$D$5,0,10*ROW('Water Data'!D122)),IF(AND(ISNUMBER(OFFSET('Water Data'!$D$5,0,10*ROW('Water Data'!D122))),BV128="No",ISNUMBER(OFFSET('Water Data'!$D$5,0,10*ROW('Water Data'!D122)))),CONCATENATE("[",ROUND(100-OFFSET('Water Data'!$D$5,0,10*ROW('Water Data'!D122)),0),"]"),IF(AND(ISNUMBER(OFFSET('Water Data'!$D$5,0,10*ROW('Water Data'!D122))),BV128="",ISNUMBER(OFFSET('Water Data'!$D$5,0,10*ROW('Water Data'!D122)))),100-OFFSET('Water Data'!$D$5,0,10*ROW('Water Data'!D122)),NA())))</f>
        <v>#N/A</v>
      </c>
      <c r="H128" s="119" t="e">
        <f ca="1">+IF(AND(ISNUMBER(OFFSET('Water Data'!$D$7,0,10*ROW('Water Data'!D122))),BW128="Yes"),OFFSET('Water Data'!$D$7,0,10*ROW('Water Data'!D122)),IF(AND(ISNUMBER(OFFSET('Water Data'!$D$7,0,10*ROW('Water Data'!D122))),BW128="No",ISNUMBER(OFFSET('Water Data'!$D$7,0,10*ROW('Water Data'!D122)))),CONCATENATE("[",ROUND(OFFSET('Water Data'!$C$7,0,10*ROW('Water Data'!D122)),0),"]"),IF(AND(ISNUMBER(OFFSET('Water Data'!$D$7,0,10*ROW('Water Data'!D122))),BW128="",ISNUMBER(OFFSET('Water Data'!$D$7,0,10*ROW('Water Data'!D122)))),OFFSET('Water Data'!$D$7,0,10*ROW('Water Data'!D122)),NA())))</f>
        <v>#N/A</v>
      </c>
      <c r="I128" s="119" t="e">
        <f ca="1">+IF(AND(ISNUMBER(OFFSET('Water Data'!$D$10,0,10*ROW('Water Data'!D122))),BX128="Yes"),OFFSET('Water Data'!$D$10,0,10*ROW('Water Data'!D122)),IF(AND(ISNUMBER(OFFSET('Water Data'!$D$10,0,10*ROW('Water Data'!D122))),BX128="No",ISNUMBER(OFFSET('Water Data'!$D$10,0,10*ROW('Water Data'!D122)))),CONCATENATE("[",ROUND(OFFSET('Water Data'!$D$10,0,10*ROW('Water Data'!D122)),0),"]"),IF(AND(ISNUMBER(OFFSET('Water Data'!$D$10,0,10*ROW('Water Data'!D122))),BX128="",ISNUMBER(OFFSET('Water Data'!$D$10,0,10*ROW('Water Data'!D122)))),OFFSET('Water Data'!$D$10,0,10*ROW('Water Data'!D122)),NA())))</f>
        <v>#N/A</v>
      </c>
      <c r="J128" s="119" t="e">
        <f ca="1">+IF(AND(ISNUMBER(OFFSET('Water Data'!$E$5,0,10*ROW('Water Data'!E122))),BY128="Yes"),100-OFFSET('Water Data'!$E$5,0,10*ROW('Water Data'!E122)),IF(AND(ISNUMBER(OFFSET('Water Data'!$E$5,0,10*ROW('Water Data'!E122))),BY128="No",ISNUMBER(OFFSET('Water Data'!$E$5,0,10*ROW('Water Data'!E122)))),CONCATENATE("[",ROUND(100-OFFSET('Water Data'!$E$5,0,10*ROW('Water Data'!E122)),0),"]"),IF(AND(ISNUMBER(OFFSET('Water Data'!$E$5,0,10*ROW('Water Data'!E122))),BY128="",ISNUMBER(OFFSET('Water Data'!$E$5,0,10*ROW('Water Data'!E122)))),100-OFFSET('Water Data'!$E$5,0,10*ROW('Water Data'!E122)),NA())))</f>
        <v>#N/A</v>
      </c>
      <c r="K128" s="119" t="e">
        <f ca="1">+IF(AND(ISNUMBER(OFFSET('Water Data'!$E$7,0,10*ROW('Water Data'!E122))),BZ128="Yes"),OFFSET('Water Data'!$E$7,0,10*ROW('Water Data'!E122)),IF(AND(ISNUMBER(OFFSET('Water Data'!$E$7,0,10*ROW('Water Data'!E122))),BZ128="No",ISNUMBER(OFFSET('Water Data'!$E$7,0,10*ROW('Water Data'!E122)))),CONCATENATE("[",ROUND(OFFSET('Water Data'!$E$7,0,10*ROW('Water Data'!E122)),0),"]"),IF(AND(ISNUMBER(OFFSET('Water Data'!$E$7,0,10*ROW('Water Data'!E122))),BZ128="",ISNUMBER(OFFSET('Water Data'!$E$7,0,10*ROW('Water Data'!E122)))),OFFSET('Water Data'!$E$7,0,10*ROW('Water Data'!E122)),NA())))</f>
        <v>#N/A</v>
      </c>
      <c r="L128" s="119" t="e">
        <f ca="1">+IF(AND(ISNUMBER(OFFSET('Water Data'!$E$10,0,10*ROW('Water Data'!E122))),CA128="Yes"),OFFSET('Water Data'!$E$10,0,10*ROW('Water Data'!E122)),IF(AND(ISNUMBER(OFFSET('Water Data'!$E$10,0,10*ROW('Water Data'!E122))),CA128="No",ISNUMBER(OFFSET('Water Data'!$E$10,0,10*ROW('Water Data'!E122)))),CONCATENATE("[",ROUND(OFFSET('Water Data'!$E$10,0,10*ROW('Water Data'!E122)),0),"]"),IF(AND(ISNUMBER(OFFSET('Water Data'!$E$10,0,10*ROW('Water Data'!E122))),CA128="",ISNUMBER(OFFSET('Water Data'!$E$10,0,10*ROW('Water Data'!E122)))),OFFSET('Water Data'!$E$10,0,10*ROW('Water Data'!E122)),NA())))</f>
        <v>#N/A</v>
      </c>
      <c r="M128" s="119" t="e">
        <f ca="1">+IF(AND(ISNUMBER(OFFSET('Water Data'!$F$5,0,10*ROW('Water Data'!F122))),CB128="Yes"),100-OFFSET('Water Data'!$F$5,0,10*ROW('Water Data'!F122)),IF(AND(ISNUMBER(OFFSET('Water Data'!$F$5,0,10*ROW('Water Data'!F122))),CB128="No",ISNUMBER(OFFSET('Water Data'!$F$5,0,10*ROW('Water Data'!F122)))),CONCATENATE("[",ROUND(100-OFFSET('Water Data'!$F$5,0,10*ROW('Water Data'!F122)),0),"]"),IF(AND(ISNUMBER(OFFSET('Water Data'!$F$5,0,10*ROW('Water Data'!F122))),CB128="",ISNUMBER(OFFSET('Water Data'!$F$5,0,10*ROW('Water Data'!F122)))),100-OFFSET('Water Data'!$F$5,0,10*ROW('Water Data'!F122)),NA())))</f>
        <v>#N/A</v>
      </c>
      <c r="N128" s="119" t="e">
        <f ca="1">+IF(AND(ISNUMBER(OFFSET('Water Data'!$F$7,0,10*ROW('Water Data'!F122))),CC128="Yes"),OFFSET('Water Data'!$F$7,0,10*ROW('Water Data'!F122)),IF(AND(ISNUMBER(OFFSET('Water Data'!$F$7,0,10*ROW('Water Data'!F122))),CC128="No",ISNUMBER(OFFSET('Water Data'!$F$7,0,10*ROW('Water Data'!F122)))),CONCATENATE("[",ROUND(OFFSET('Water Data'!$F$7,0,10*ROW('Water Data'!F122)),0),"]"),IF(AND(ISNUMBER(OFFSET('Water Data'!$F$7,0,10*ROW('Water Data'!F122))),CC128="",ISNUMBER(OFFSET('Water Data'!$F$7,0,10*ROW('Water Data'!F122)))),OFFSET('Water Data'!$F$7,0,10*ROW('Water Data'!F122)),NA())))</f>
        <v>#N/A</v>
      </c>
      <c r="O128" s="119" t="e">
        <f ca="1">+IF(AND(ISNUMBER(OFFSET('Water Data'!$F$10,0,10*ROW('Water Data'!F122))),CD128="Yes"),OFFSET('Water Data'!$F$10,0,10*ROW('Water Data'!F122)),IF(AND(ISNUMBER(OFFSET('Water Data'!$F$10,0,10*ROW('Water Data'!F122))),CD128="No",ISNUMBER(OFFSET('Water Data'!$F$10,0,10*ROW('Water Data'!F122)))),CONCATENATE("[",ROUND(OFFSET('Water Data'!$F$10,0,10*ROW('Water Data'!F122)),0),"]"),IF(AND(ISNUMBER(OFFSET('Water Data'!$F$10,0,10*ROW('Water Data'!F122))),CD128="",ISNUMBER(OFFSET('Water Data'!$F$10,0,10*ROW('Water Data'!F122)))),OFFSET('Water Data'!$F$10,0,10*ROW('Water Data'!F122)),NA())))</f>
        <v>#N/A</v>
      </c>
      <c r="P128" s="119" t="e">
        <f ca="1">+IF(AND(ISNUMBER(OFFSET('Water Data'!$G$5,0,10*ROW('Water Data'!G122))),CE128="Yes"),100-OFFSET('Water Data'!$G$5,0,10*ROW('Water Data'!G122)),IF(AND(ISNUMBER(OFFSET('Water Data'!$G$5,0,10*ROW('Water Data'!G122))),CE128="No",ISNUMBER(OFFSET('Water Data'!$G$5,0,10*ROW('Water Data'!G122)))),CONCATENATE("[",ROUND(100-OFFSET('Water Data'!$G$5,0,10*ROW('Water Data'!G122)),0),"]"),IF(AND(ISNUMBER(OFFSET('Water Data'!$G$5,0,10*ROW('Water Data'!G122))),CE128="",ISNUMBER(OFFSET('Water Data'!$G$5,0,10*ROW('Water Data'!G122)))),100-OFFSET('Water Data'!$G$5,0,10*ROW('Water Data'!G122)),NA())))</f>
        <v>#N/A</v>
      </c>
      <c r="Q128" s="119" t="e">
        <f ca="1">+IF(AND(ISNUMBER(OFFSET('Water Data'!$G$7,0,10*ROW('Water Data'!G122))),CF128="Yes"),OFFSET('Water Data'!$G$7,0,10*ROW('Water Data'!G122)),IF(AND(ISNUMBER(OFFSET('Water Data'!$G$7,0,10*ROW('Water Data'!G122))),CF128="No",ISNUMBER(OFFSET('Water Data'!$G$7,0,10*ROW('Water Data'!G122)))),CONCATENATE("[",ROUND(OFFSET('Water Data'!$G$7,0,10*ROW('Water Data'!G122)),0),"]"),IF(AND(ISNUMBER(OFFSET('Water Data'!$G$7,0,10*ROW('Water Data'!G122))),CF128="",ISNUMBER(OFFSET('Water Data'!$G$7,0,10*ROW('Water Data'!G122)))),OFFSET('Water Data'!$G$7,0,10*ROW('Water Data'!G122)),NA())))</f>
        <v>#N/A</v>
      </c>
      <c r="R128" s="119" t="e">
        <f ca="1">+IF(AND(ISNUMBER(OFFSET('Water Data'!$G$10,0,10*ROW('Water Data'!G122))),CG128="Yes"),OFFSET('Water Data'!$G$10,0,10*ROW('Water Data'!G122)),IF(AND(ISNUMBER(OFFSET('Water Data'!$G$10,0,10*ROW('Water Data'!G122))),CG128="No",ISNUMBER(OFFSET('Water Data'!$G$10,0,10*ROW('Water Data'!G122)))),CONCATENATE("[",ROUND(OFFSET('Water Data'!$G$10,0,10*ROW('Water Data'!G122)),0),"]"),IF(AND(ISNUMBER(OFFSET('Water Data'!$G$10,0,10*ROW('Water Data'!G122))),CG128="",ISNUMBER(OFFSET('Water Data'!$G$10,0,10*ROW('Water Data'!G122)))),OFFSET('Water Data'!$G$10,0,10*ROW('Water Data'!G122)),NA())))</f>
        <v>#N/A</v>
      </c>
      <c r="S128" s="119" t="e">
        <f ca="1">+IF(AND(ISNUMBER(OFFSET('Water Data'!$H$5,0,10*ROW('Water Data'!H122))),CH128="Yes"),100-OFFSET('Water Data'!$H$5,0,10*ROW('Water Data'!H122)),IF(AND(ISNUMBER(OFFSET('Water Data'!$H$5,0,10*ROW('Water Data'!H122))),CH128="No",ISNUMBER(OFFSET('Water Data'!$H$5,0,10*ROW('Water Data'!H122)))),CONCATENATE("[",ROUND(100-OFFSET('Water Data'!$H$5,0,10*ROW('Water Data'!H122)),0),"]"),IF(AND(ISNUMBER(OFFSET('Water Data'!$H$5,0,10*ROW('Water Data'!H122))),CH128="",ISNUMBER(OFFSET('Water Data'!$H$5,0,10*ROW('Water Data'!H122)))),100-OFFSET('Water Data'!$H$5,0,10*ROW('Water Data'!H122)),NA())))</f>
        <v>#N/A</v>
      </c>
      <c r="T128" s="119" t="e">
        <f ca="1">+IF(AND(ISNUMBER(OFFSET('Water Data'!$H$7,0,10*ROW('Water Data'!H122))),CI128="Yes"),OFFSET('Water Data'!$H$7,0,10*ROW('Water Data'!H122)),IF(AND(ISNUMBER(OFFSET('Water Data'!$H$7,0,10*ROW('Water Data'!H122))),CI128="No",ISNUMBER(OFFSET('Water Data'!$H$7,0,10*ROW('Water Data'!H122)))),CONCATENATE("[",ROUND(OFFSET('Water Data'!$H$7,0,10*ROW('Water Data'!H122)),0),"]"),IF(AND(ISNUMBER(OFFSET('Water Data'!$H$7,0,10*ROW('Water Data'!H122))),CI128="",ISNUMBER(OFFSET('Water Data'!$H$7,0,10*ROW('Water Data'!H122)))),OFFSET('Water Data'!$H$7,0,10*ROW('Water Data'!H122)),NA())))</f>
        <v>#N/A</v>
      </c>
      <c r="U128" s="119" t="e">
        <f ca="1">+IF(AND(ISNUMBER(OFFSET('Water Data'!$H$10,0,10*ROW('Water Data'!H122))),CJ128="Yes"),OFFSET('Water Data'!$H$10,0,10*ROW('Water Data'!H122)),IF(AND(ISNUMBER(OFFSET('Water Data'!$H$10,0,10*ROW('Water Data'!H122))),CJ128="No",ISNUMBER(OFFSET('Water Data'!$H$10,0,10*ROW('Water Data'!H122)))),CONCATENATE("[",ROUND(OFFSET('Water Data'!$H$10,0,10*ROW('Water Data'!H122)),0),"]"),IF(AND(ISNUMBER(OFFSET('Water Data'!$H$10,0,10*ROW('Water Data'!H122))),CJ128="",ISNUMBER(OFFSET('Water Data'!$H$10,0,10*ROW('Water Data'!H122)))),OFFSET('Water Data'!$H$10,0,10*ROW('Water Data'!H122)),NA())))</f>
        <v>#N/A</v>
      </c>
      <c r="V128" s="120" t="e">
        <f ca="1">+IF(AND(ISNUMBER(OFFSET('Sanitation Data'!$C$5,0,10*ROW('Sanitation Data'!C122))),CK128="Yes"),100-OFFSET('Sanitation Data'!$C$5,0,10*ROW('Sanitation Data'!C122)),IF(AND(ISNUMBER(OFFSET('Sanitation Data'!$C$5,0,10*ROW('Sanitation Data'!C122))),CK128="No",ISNUMBER(OFFSET('Sanitation Data'!$C$5,0,10*ROW('Sanitation Data'!C122)))),CONCATENATE("[",ROUND(100-OFFSET('Sanitation Data'!$C$5,0,10*ROW('Sanitation Data'!C122)),0),"]"),IF(AND(ISNUMBER(OFFSET('Sanitation Data'!$C$5,0,10*ROW('Sanitation Data'!C122))),CK128="",ISNUMBER(OFFSET('Sanitation Data'!$C$5,0,10*ROW('Sanitation Data'!C122)))),100-OFFSET('Sanitation Data'!$C$5,0,10*ROW('Sanitation Data'!C122)),NA())))</f>
        <v>#N/A</v>
      </c>
      <c r="W128" s="120" t="e">
        <f ca="1">+IF(AND(ISNUMBER(OFFSET('Sanitation Data'!$C$7,0,10*ROW('Sanitation Data'!C122))),CL128="Yes"),OFFSET('Sanitation Data'!$C$7,0,10*ROW('Sanitation Data'!C122)),IF(AND(ISNUMBER(OFFSET('Sanitation Data'!$C$7,0,10*ROW('Sanitation Data'!C122))),CL128="No",ISNUMBER(OFFSET('Sanitation Data'!$C$7,0,10*ROW('Sanitation Data'!C122)))),CONCATENATE("[",ROUND(OFFSET('Sanitation Data'!$C$7,0,10*ROW('Sanitation Data'!C122)),0),"]"),IF(AND(ISNUMBER(OFFSET('Sanitation Data'!$C$7,0,10*ROW('Sanitation Data'!C122))),CL128="",ISNUMBER(OFFSET('Sanitation Data'!$C$7,0,10*ROW('Sanitation Data'!C122)))),OFFSET('Sanitation Data'!$C$7,0,10*ROW('Sanitation Data'!C122)),NA())))</f>
        <v>#N/A</v>
      </c>
      <c r="X128" s="120" t="e">
        <f ca="1">+IF(AND(ISNUMBER(OFFSET('Sanitation Data'!$C$11,0,10*ROW('Sanitation Data'!C122))),CM128="Yes"),OFFSET('Sanitation Data'!$C$11,0,10*ROW('Sanitation Data'!C122)),IF(AND(ISNUMBER(OFFSET('Sanitation Data'!$C$11,0,10*ROW('Sanitation Data'!C122))),CM128="No",ISNUMBER(OFFSET('Sanitation Data'!$C$11,0,10*ROW('Sanitation Data'!C122)))),CONCATENATE("[",ROUND(OFFSET('Sanitation Data'!$C$11,0,10*ROW('Sanitation Data'!C122)),0),"]"),IF(AND(ISNUMBER(OFFSET('Sanitation Data'!$C$11,0,10*ROW('Sanitation Data'!C122))),CM128="",ISNUMBER(OFFSET('Sanitation Data'!$C$11,0,10*ROW('Sanitation Data'!C122)))),OFFSET('Sanitation Data'!$C$11,0,10*ROW('Sanitation Data'!C122)),NA())))</f>
        <v>#N/A</v>
      </c>
      <c r="Y128" s="120" t="e">
        <f ca="1">+IF(AND(ISNUMBER(OFFSET('Sanitation Data'!$C$12,0,10*ROW('Sanitation Data'!C122))),CN128="Yes"),OFFSET('Sanitation Data'!$C$12,0,10*ROW('Sanitation Data'!C122)),IF(AND(ISNUMBER(OFFSET('Sanitation Data'!$C$12,0,10*ROW('Sanitation Data'!C122))),CN128="No",ISNUMBER(OFFSET('Sanitation Data'!$C$12,0,10*ROW('Sanitation Data'!C122)))),CONCATENATE("[",ROUND(OFFSET('Sanitation Data'!$C$12,0,10*ROW('Sanitation Data'!C122)),0),"]"),IF(AND(ISNUMBER(OFFSET('Sanitation Data'!$C$12,0,10*ROW('Sanitation Data'!C122))),CN128="",ISNUMBER(OFFSET('Sanitation Data'!$C$12,0,10*ROW('Sanitation Data'!C122)))),OFFSET('Sanitation Data'!$C$12,0,10*ROW('Sanitation Data'!C122)),NA())))</f>
        <v>#N/A</v>
      </c>
      <c r="Z128" s="120" t="e">
        <f ca="1">+IF(AND(ISNUMBER(OFFSET('Sanitation Data'!$C$13,0,10*ROW('Sanitation Data'!C122))),CO128="Yes"),OFFSET('Sanitation Data'!$C$13,0,10*ROW('Sanitation Data'!C122)),IF(AND(ISNUMBER(OFFSET('Sanitation Data'!$C$13,0,10*ROW('Sanitation Data'!C122))),CO128="No",ISNUMBER(OFFSET('Sanitation Data'!$C$13,0,10*ROW('Sanitation Data'!C122)))),CONCATENATE("[",ROUND(OFFSET('Sanitation Data'!$C$13,0,10*ROW('Sanitation Data'!C122)),0),"]"),IF(AND(ISNUMBER(OFFSET('Sanitation Data'!$C$13,0,10*ROW('Sanitation Data'!C122))),CO128="",ISNUMBER(OFFSET('Sanitation Data'!$C$13,0,10*ROW('Sanitation Data'!C122)))),OFFSET('Sanitation Data'!$C$13,0,10*ROW('Sanitation Data'!C122)),NA())))</f>
        <v>#N/A</v>
      </c>
      <c r="AA128" s="120" t="e">
        <f ca="1">+IF(AND(ISNUMBER(OFFSET('Sanitation Data'!$D$5,0,10*ROW('Sanitation Data'!D122))),CP128="Yes"),100-OFFSET('Sanitation Data'!$D$5,0,10*ROW('Sanitation Data'!D122)),IF(AND(ISNUMBER(OFFSET('Sanitation Data'!$D$5,0,10*ROW('Sanitation Data'!D122))),CP128="No",ISNUMBER(OFFSET('Sanitation Data'!$D$5,0,10*ROW('Sanitation Data'!D122)))),CONCATENATE("[",ROUND(100-OFFSET('Sanitation Data'!$D$5,0,10*ROW('Sanitation Data'!D122)),0),"]"),IF(AND(ISNUMBER(OFFSET('Sanitation Data'!$D$5,0,10*ROW('Sanitation Data'!D122))),CP128="",ISNUMBER(OFFSET('Sanitation Data'!$D$5,0,10*ROW('Sanitation Data'!D122)))),100-OFFSET('Sanitation Data'!$D$5,0,10*ROW('Sanitation Data'!D122)),NA())))</f>
        <v>#N/A</v>
      </c>
      <c r="AB128" s="120" t="e">
        <f ca="1">+IF(AND(ISNUMBER(OFFSET('Sanitation Data'!$D$7,0,10*ROW('Sanitation Data'!D122))),CQ128="Yes"),OFFSET('Sanitation Data'!$D$7,0,10*ROW('Sanitation Data'!G122)),IF(AND(ISNUMBER(OFFSET('Sanitation Data'!$D$7,0,10*ROW('Sanitation Data'!D122))),CQ128="No",ISNUMBER(OFFSET('Sanitation Data'!$D$7,0,10*ROW('Sanitation Data'!D122)))),CONCATENATE("[",ROUND(OFFSET('Sanitation Data'!$D$7,0,10*ROW('Sanitation Data'!D122)),0),"]"),IF(AND(ISNUMBER(OFFSET('Sanitation Data'!$D$7,0,10*ROW('Sanitation Data'!D122))),CQ128="",ISNUMBER(OFFSET('Sanitation Data'!$D$7,0,10*ROW('Sanitation Data'!D122)))),OFFSET('Sanitation Data'!$D$7,0,10*ROW('Sanitation Data'!D122)),NA())))</f>
        <v>#N/A</v>
      </c>
      <c r="AC128" s="120" t="e">
        <f ca="1">+IF(AND(ISNUMBER(OFFSET('Sanitation Data'!$D$11,0,10*ROW('Sanitation Data'!D122))),CR128="Yes"),OFFSET('Sanitation Data'!$D$11,0,10*ROW('Sanitation Data'!D122)),IF(AND(ISNUMBER(OFFSET('Sanitation Data'!$D$11,0,10*ROW('Sanitation Data'!D122))),CR128="No",ISNUMBER(OFFSET('Sanitation Data'!$D$11,0,10*ROW('Sanitation Data'!D122)))),CONCATENATE("[",ROUND(OFFSET('Sanitation Data'!$D$11,0,10*ROW('Sanitation Data'!D122)),0),"]"),IF(AND(ISNUMBER(OFFSET('Sanitation Data'!$D$11,0,10*ROW('Sanitation Data'!D122))),CR128="",ISNUMBER(OFFSET('Sanitation Data'!$D$11,0,10*ROW('Sanitation Data'!D122)))),OFFSET('Sanitation Data'!$D$11,0,10*ROW('Sanitation Data'!D122)),NA())))</f>
        <v>#N/A</v>
      </c>
      <c r="AD128" s="120" t="e">
        <f ca="1">+IF(AND(ISNUMBER(OFFSET('Sanitation Data'!$D$12,0,10*ROW('Sanitation Data'!D122))),CS128="Yes"),OFFSET('Sanitation Data'!$D$12,0,10*ROW('Sanitation Data'!D122)),IF(AND(ISNUMBER(OFFSET('Sanitation Data'!$D$12,0,10*ROW('Sanitation Data'!D122))),CS128="No",ISNUMBER(OFFSET('Sanitation Data'!$D$12,0,10*ROW('Sanitation Data'!D122)))),CONCATENATE("[",ROUND(OFFSET('Sanitation Data'!$D$12,0,10*ROW('Sanitation Data'!D122)),0),"]"),IF(AND(ISNUMBER(OFFSET('Sanitation Data'!$D$12,0,10*ROW('Sanitation Data'!D122))),CS128="",ISNUMBER(OFFSET('Sanitation Data'!$D$12,0,10*ROW('Sanitation Data'!D122)))),OFFSET('Sanitation Data'!$D$12,0,10*ROW('Sanitation Data'!D122)),NA())))</f>
        <v>#N/A</v>
      </c>
      <c r="AE128" s="120" t="e">
        <f ca="1">+IF(AND(ISNUMBER(OFFSET('Sanitation Data'!$D$13,0,10*ROW('Sanitation Data'!D122))),CT128="Yes"),OFFSET('Sanitation Data'!$D$13,0,10*ROW('Sanitation Data'!D122)),IF(AND(ISNUMBER(OFFSET('Sanitation Data'!$D$13,0,10*ROW('Sanitation Data'!D122))),CT128="No",ISNUMBER(OFFSET('Sanitation Data'!$D$13,0,10*ROW('Sanitation Data'!D122)))),CONCATENATE("[",ROUND(OFFSET('Sanitation Data'!$D$13,0,10*ROW('Sanitation Data'!D122)),0),"]"),IF(AND(ISNUMBER(OFFSET('Sanitation Data'!$D$13,0,10*ROW('Sanitation Data'!D122))),CT128="",ISNUMBER(OFFSET('Sanitation Data'!$D$13,0,10*ROW('Sanitation Data'!D122)))),OFFSET('Sanitation Data'!$D$13,0,10*ROW('Sanitation Data'!D122)),NA())))</f>
        <v>#N/A</v>
      </c>
      <c r="AF128" s="120" t="e">
        <f ca="1">+IF(AND(ISNUMBER(OFFSET('Sanitation Data'!$E$5,0,10*ROW('Sanitation Data'!E122))),CU128="Yes"),100-OFFSET('Sanitation Data'!$E$5,0,10*ROW('Sanitation Data'!E122)),IF(AND(ISNUMBER(OFFSET('Sanitation Data'!$E$5,0,10*ROW('Sanitation Data'!E122))),CU128="No",ISNUMBER(OFFSET('Sanitation Data'!$E$5,0,10*ROW('Sanitation Data'!E122)))),CONCATENATE("[",ROUND(100-OFFSET('Sanitation Data'!$E$5,0,10*ROW('Sanitation Data'!E122)),0),"]"),IF(AND(ISNUMBER(OFFSET('Sanitation Data'!$E$5,0,10*ROW('Sanitation Data'!E122))),CU128="",ISNUMBER(OFFSET('Sanitation Data'!$E$5,0,10*ROW('Sanitation Data'!E122)))),100-OFFSET('Sanitation Data'!$E$5,0,10*ROW('Sanitation Data'!E122)),NA())))</f>
        <v>#N/A</v>
      </c>
      <c r="AG128" s="120" t="e">
        <f ca="1">+IF(AND(ISNUMBER(OFFSET('Sanitation Data'!$E$7,0,10*ROW('Sanitation Data'!E122))),CV128="Yes"),OFFSET('Sanitation Data'!$E$7,0,10*ROW('Sanitation Data'!E122)),IF(AND(ISNUMBER(OFFSET('Sanitation Data'!$E$7,0,10*ROW('Sanitation Data'!E122))),CV128="No",ISNUMBER(OFFSET('Sanitation Data'!$E$7,0,10*ROW('Sanitation Data'!E122)))),CONCATENATE("[",ROUND(OFFSET('Sanitation Data'!$E$7,0,10*ROW('Sanitation Data'!E122)),0),"]"),IF(AND(ISNUMBER(OFFSET('Sanitation Data'!$E$7,0,10*ROW('Sanitation Data'!E122))),CV128="",ISNUMBER(OFFSET('Sanitation Data'!$E$7,0,10*ROW('Sanitation Data'!E122)))),OFFSET('Sanitation Data'!$E$7,0,10*ROW('Sanitation Data'!E122)),NA())))</f>
        <v>#N/A</v>
      </c>
      <c r="AH128" s="120" t="e">
        <f ca="1">+IF(AND(ISNUMBER(OFFSET('Sanitation Data'!$E$11,0,10*ROW('Sanitation Data'!E122))),CW128="Yes"),OFFSET('Sanitation Data'!$E$11,0,10*ROW('Sanitation Data'!E122)),IF(AND(ISNUMBER(OFFSET('Sanitation Data'!$E$11,0,10*ROW('Sanitation Data'!E122))),CW128="No",ISNUMBER(OFFSET('Sanitation Data'!$E$11,0,10*ROW('Sanitation Data'!E122)))),CONCATENATE("[",ROUND(OFFSET('Sanitation Data'!$E$11,0,10*ROW('Sanitation Data'!E122)),0),"]"),IF(AND(ISNUMBER(OFFSET('Sanitation Data'!$E$11,0,10*ROW('Sanitation Data'!E122))),CW128="",ISNUMBER(OFFSET('Sanitation Data'!$E$11,0,10*ROW('Sanitation Data'!E122)))),OFFSET('Sanitation Data'!$E$11,0,10*ROW('Sanitation Data'!E122)),NA())))</f>
        <v>#N/A</v>
      </c>
      <c r="AI128" s="120" t="e">
        <f ca="1">+IF(AND(ISNUMBER(OFFSET('Sanitation Data'!$E$12,0,10*ROW('Sanitation Data'!E122))),CX128="Yes"),OFFSET('Sanitation Data'!$E$12,0,10*ROW('Sanitation Data'!E122)),IF(AND(ISNUMBER(OFFSET('Sanitation Data'!$E$12,0,10*ROW('Sanitation Data'!E122))),CX128="No",ISNUMBER(OFFSET('Sanitation Data'!$E$12,0,10*ROW('Sanitation Data'!E122)))),CONCATENATE("[",ROUND(OFFSET('Sanitation Data'!$E$12,0,10*ROW('Sanitation Data'!E122)),0),"]"),IF(AND(ISNUMBER(OFFSET('Sanitation Data'!$E$12,0,10*ROW('Sanitation Data'!E122))),CX128="",ISNUMBER(OFFSET('Sanitation Data'!$E$12,0,10*ROW('Sanitation Data'!E122)))),OFFSET('Sanitation Data'!$E$12,0,10*ROW('Sanitation Data'!E122)),NA())))</f>
        <v>#N/A</v>
      </c>
      <c r="AJ128" s="120" t="e">
        <f ca="1">+IF(AND(ISNUMBER(OFFSET('Sanitation Data'!$E$13,0,10*ROW('Sanitation Data'!E122))),CY128="Yes"),OFFSET('Sanitation Data'!$E$13,0,10*ROW('Sanitation Data'!E122)),IF(AND(ISNUMBER(OFFSET('Sanitation Data'!$E$13,0,10*ROW('Sanitation Data'!E122))),CY128="No",ISNUMBER(OFFSET('Sanitation Data'!$E$13,0,10*ROW('Sanitation Data'!E122)))),CONCATENATE("[",ROUND(OFFSET('Sanitation Data'!$E$13,0,10*ROW('Sanitation Data'!E122)),0),"]"),IF(AND(ISNUMBER(OFFSET('Sanitation Data'!$E$13,0,10*ROW('Sanitation Data'!E122))),CY128="",ISNUMBER(OFFSET('Sanitation Data'!$E$13,0,10*ROW('Sanitation Data'!E122)))),OFFSET('Sanitation Data'!$E$13,0,10*ROW('Sanitation Data'!E122)),NA())))</f>
        <v>#N/A</v>
      </c>
      <c r="AK128" s="120" t="e">
        <f ca="1">+IF(AND(ISNUMBER(OFFSET('Sanitation Data'!$F$5,0,10*ROW('Sanitation Data'!F122))),CZ128="Yes"),100-OFFSET('Sanitation Data'!$F$5,0,10*ROW('Sanitation Data'!F122)),IF(AND(ISNUMBER(OFFSET('Sanitation Data'!$F$5,0,10*ROW('Sanitation Data'!F122))),CZ128="No",ISNUMBER(OFFSET('Sanitation Data'!$F$5,0,10*ROW('Sanitation Data'!F122)))),CONCATENATE("[",ROUND(100-OFFSET('Sanitation Data'!$F$5,0,10*ROW('Sanitation Data'!F122)),0),"]"),IF(AND(ISNUMBER(OFFSET('Sanitation Data'!$F$5,0,10*ROW('Sanitation Data'!F122))),CZ128="",ISNUMBER(OFFSET('Sanitation Data'!$F$5,0,10*ROW('Sanitation Data'!F122)))),100-OFFSET('Sanitation Data'!$F$5,0,10*ROW('Sanitation Data'!F122)),NA())))</f>
        <v>#N/A</v>
      </c>
      <c r="AL128" s="120" t="e">
        <f ca="1">+IF(AND(ISNUMBER(OFFSET('Sanitation Data'!$F$7,0,10*ROW('Sanitation Data'!F122))),DA128="Yes"),OFFSET('Sanitation Data'!$F$7,0,10*ROW('Sanitation Data'!F122)),IF(AND(ISNUMBER(OFFSET('Sanitation Data'!$F$7,0,10*ROW('Sanitation Data'!F122))),DA128="No",ISNUMBER(OFFSET('Sanitation Data'!$F$7,0,10*ROW('Sanitation Data'!F122)))),CONCATENATE("[",ROUND(OFFSET('Sanitation Data'!$F$7,0,10*ROW('Sanitation Data'!F122)),0),"]"),IF(AND(ISNUMBER(OFFSET('Sanitation Data'!$F$7,0,10*ROW('Sanitation Data'!F122))),DA128="",ISNUMBER(OFFSET('Sanitation Data'!$F$7,0,10*ROW('Sanitation Data'!F122)))),OFFSET('Sanitation Data'!$F$7,0,10*ROW('Sanitation Data'!F122)),NA())))</f>
        <v>#N/A</v>
      </c>
      <c r="AM128" s="120" t="e">
        <f ca="1">+IF(AND(ISNUMBER(OFFSET('Sanitation Data'!$F$11,0,10*ROW('Sanitation Data'!F122))),DB128="Yes"),OFFSET('Sanitation Data'!$F$11,0,10*ROW('Sanitation Data'!F122)),IF(AND(ISNUMBER(OFFSET('Sanitation Data'!$F$11,0,10*ROW('Sanitation Data'!F122))),DB128="No",ISNUMBER(OFFSET('Sanitation Data'!$F$11,0,10*ROW('Sanitation Data'!F122)))),CONCATENATE("[",ROUND(OFFSET('Sanitation Data'!$F$11,0,10*ROW('Sanitation Data'!F122)),0),"]"),IF(AND(ISNUMBER(OFFSET('Sanitation Data'!$F$11,0,10*ROW('Sanitation Data'!F122))),DB128="",ISNUMBER(OFFSET('Sanitation Data'!$F$11,0,10*ROW('Sanitation Data'!F122)))),OFFSET('Sanitation Data'!$F$11,0,10*ROW('Sanitation Data'!F122)),NA())))</f>
        <v>#N/A</v>
      </c>
      <c r="AN128" s="120" t="e">
        <f ca="1">+IF(AND(ISNUMBER(OFFSET('Sanitation Data'!$F$12,0,10*ROW('Sanitation Data'!F122))),DC128="Yes"),OFFSET('Sanitation Data'!$F$12,0,10*ROW('Sanitation Data'!F122)),IF(AND(ISNUMBER(OFFSET('Sanitation Data'!$F$12,0,10*ROW('Sanitation Data'!F122))),DC128="No",ISNUMBER(OFFSET('Sanitation Data'!$F$12,0,10*ROW('Sanitation Data'!F122)))),CONCATENATE("[",ROUND(OFFSET('Sanitation Data'!$F$12,0,10*ROW('Sanitation Data'!F122)),0),"]"),IF(AND(ISNUMBER(OFFSET('Sanitation Data'!$F$12,0,10*ROW('Sanitation Data'!F122))),DC128="",ISNUMBER(OFFSET('Sanitation Data'!$F$12,0,10*ROW('Sanitation Data'!F122)))),OFFSET('Sanitation Data'!$F$12,0,10*ROW('Sanitation Data'!F122)),NA())))</f>
        <v>#N/A</v>
      </c>
      <c r="AO128" s="120" t="e">
        <f ca="1">+IF(AND(ISNUMBER(OFFSET('Sanitation Data'!$F$13,0,10*ROW('Sanitation Data'!F122))),DD128="Yes"),OFFSET('Sanitation Data'!$F$13,0,10*ROW('Sanitation Data'!F122)),IF(AND(ISNUMBER(OFFSET('Sanitation Data'!$F$13,0,10*ROW('Sanitation Data'!F122))),DD128="No",ISNUMBER(OFFSET('Sanitation Data'!$F$13,0,10*ROW('Sanitation Data'!F122)))),CONCATENATE("[",ROUND(OFFSET('Sanitation Data'!$F$13,0,10*ROW('Sanitation Data'!F122)),0),"]"),IF(AND(ISNUMBER(OFFSET('Sanitation Data'!$F$13,0,10*ROW('Sanitation Data'!F122))),DD128="",ISNUMBER(OFFSET('Sanitation Data'!$F$13,0,10*ROW('Sanitation Data'!F122)))),OFFSET('Sanitation Data'!$F$13,0,10*ROW('Sanitation Data'!F122)),NA())))</f>
        <v>#N/A</v>
      </c>
      <c r="AP128" s="120" t="e">
        <f ca="1">+IF(AND(ISNUMBER(OFFSET('Sanitation Data'!$G$5,0,10*ROW('Sanitation Data'!G122))),DE128="Yes"),100-OFFSET('Sanitation Data'!$G$5,0,10*ROW('Sanitation Data'!G122)),IF(AND(ISNUMBER(OFFSET('Sanitation Data'!$G$5,0,10*ROW('Sanitation Data'!G122))),DE128="No",ISNUMBER(OFFSET('Sanitation Data'!$G$5,0,10*ROW('Sanitation Data'!G122)))),CONCATENATE("[",ROUND(100-OFFSET('Sanitation Data'!$G$5,0,10*ROW('Sanitation Data'!G122)),0),"]"),IF(AND(ISNUMBER(OFFSET('Sanitation Data'!$G$5,0,10*ROW('Sanitation Data'!G122))),DE128="",ISNUMBER(OFFSET('Sanitation Data'!$G$5,0,10*ROW('Sanitation Data'!G122)))),100-OFFSET('Sanitation Data'!$G$5,0,10*ROW('Sanitation Data'!G122)),NA())))</f>
        <v>#N/A</v>
      </c>
      <c r="AQ128" s="120" t="e">
        <f ca="1">+IF(AND(ISNUMBER(OFFSET('Sanitation Data'!$G$7,0,10*ROW('Sanitation Data'!G122))),DF128="Yes"),OFFSET('Sanitation Data'!$G$7,0,10*ROW('Sanitation Data'!G122)),IF(AND(ISNUMBER(OFFSET('Sanitation Data'!$G$7,0,10*ROW('Sanitation Data'!G122))),DF128="No",ISNUMBER(OFFSET('Sanitation Data'!$G$7,0,10*ROW('Sanitation Data'!G122)))),CONCATENATE("[",ROUND(OFFSET('Sanitation Data'!$G$7,0,10*ROW('Sanitation Data'!G122)),0),"]"),IF(AND(ISNUMBER(OFFSET('Sanitation Data'!$G$7,0,10*ROW('Sanitation Data'!G122))),DF128="",ISNUMBER(OFFSET('Sanitation Data'!$G$7,0,10*ROW('Sanitation Data'!G122)))),OFFSET('Sanitation Data'!$G$7,0,10*ROW('Sanitation Data'!G122)),NA())))</f>
        <v>#N/A</v>
      </c>
      <c r="AR128" s="120" t="e">
        <f ca="1">+IF(AND(ISNUMBER(OFFSET('Sanitation Data'!$G$11,0,10*ROW('Sanitation Data'!G122))),DG128="Yes"),OFFSET('Sanitation Data'!$G$11,0,10*ROW('Sanitation Data'!G122)),IF(AND(ISNUMBER(OFFSET('Sanitation Data'!$G$11,0,10*ROW('Sanitation Data'!G122))),DG128="No",ISNUMBER(OFFSET('Sanitation Data'!$G$11,0,10*ROW('Sanitation Data'!G122)))),CONCATENATE("[",ROUND(OFFSET('Sanitation Data'!$G$11,0,10*ROW('Sanitation Data'!G122)),0),"]"),IF(AND(ISNUMBER(OFFSET('Sanitation Data'!$G$11,0,10*ROW('Sanitation Data'!G122))),DG128="",ISNUMBER(OFFSET('Sanitation Data'!$G$11,0,10*ROW('Sanitation Data'!G122)))),OFFSET('Sanitation Data'!$G$11,0,10*ROW('Sanitation Data'!G122)),NA())))</f>
        <v>#N/A</v>
      </c>
      <c r="AS128" s="120" t="e">
        <f ca="1">+IF(AND(ISNUMBER(OFFSET('Sanitation Data'!$G$12,0,10*ROW('Sanitation Data'!G122))),DH128="Yes"),OFFSET('Sanitation Data'!$G$12,0,10*ROW('Sanitation Data'!G122)),IF(AND(ISNUMBER(OFFSET('Sanitation Data'!$G$12,0,10*ROW('Sanitation Data'!G122))),DH128="No",ISNUMBER(OFFSET('Sanitation Data'!$G$12,0,10*ROW('Sanitation Data'!G122)))),CONCATENATE("[",ROUND(OFFSET('Sanitation Data'!$G$12,0,10*ROW('Sanitation Data'!G122)),0),"]"),IF(AND(ISNUMBER(OFFSET('Sanitation Data'!$G$12,0,10*ROW('Sanitation Data'!G122))),DH128="",ISNUMBER(OFFSET('Sanitation Data'!$G$12,0,10*ROW('Sanitation Data'!G122)))),OFFSET('Sanitation Data'!$G$12,0,10*ROW('Sanitation Data'!G122)),NA())))</f>
        <v>#N/A</v>
      </c>
      <c r="AT128" s="120" t="e">
        <f ca="1">+IF(AND(ISNUMBER(OFFSET('Sanitation Data'!$G$13,0,10*ROW('Sanitation Data'!G122))),DI128="Yes"),OFFSET('Sanitation Data'!$G$13,0,10*ROW('Sanitation Data'!G122)),IF(AND(ISNUMBER(OFFSET('Sanitation Data'!$G$13,0,10*ROW('Sanitation Data'!G122))),DI128="No",ISNUMBER(OFFSET('Sanitation Data'!$G$13,0,10*ROW('Sanitation Data'!G122)))),CONCATENATE("[",ROUND(OFFSET('Sanitation Data'!$G$13,0,10*ROW('Sanitation Data'!G122)),0),"]"),IF(AND(ISNUMBER(OFFSET('Sanitation Data'!$G$13,0,10*ROW('Sanitation Data'!G122))),DI128="",ISNUMBER(OFFSET('Sanitation Data'!$G$13,0,10*ROW('Sanitation Data'!G122)))),OFFSET('Sanitation Data'!$G$13,0,10*ROW('Sanitation Data'!G122)),NA())))</f>
        <v>#N/A</v>
      </c>
      <c r="AU128" s="120" t="e">
        <f ca="1">+IF(AND(ISNUMBER(OFFSET('Sanitation Data'!$H$5,0,10*ROW('Sanitation Data'!H122))),DJ128="Yes"),100-OFFSET('Sanitation Data'!$H$5,0,10*ROW('Sanitation Data'!H122)),IF(AND(ISNUMBER(OFFSET('Sanitation Data'!$H$5,0,10*ROW('Sanitation Data'!H122))),DJ128="No",ISNUMBER(OFFSET('Sanitation Data'!$H$5,0,10*ROW('Sanitation Data'!H122)))),CONCATENATE("[",ROUND(100-OFFSET('Sanitation Data'!$H$5,0,10*ROW('Sanitation Data'!H122)),0),"]"),IF(AND(ISNUMBER(OFFSET('Sanitation Data'!$H$5,0,10*ROW('Sanitation Data'!H122))),DJ128="",ISNUMBER(OFFSET('Sanitation Data'!$H$5,0,10*ROW('Sanitation Data'!H122)))),100-OFFSET('Sanitation Data'!$H$5,0,10*ROW('Sanitation Data'!H122)),NA())))</f>
        <v>#N/A</v>
      </c>
      <c r="AV128" s="120" t="e">
        <f ca="1">+IF(AND(ISNUMBER(OFFSET('Sanitation Data'!$H$7,0,10*ROW('Sanitation Data'!H122))),DK128="Yes"),OFFSET('Sanitation Data'!$H$7,0,10*ROW('Sanitation Data'!H122)),IF(AND(ISNUMBER(OFFSET('Sanitation Data'!$H$7,0,10*ROW('Sanitation Data'!H122))),DK128="No",ISNUMBER(OFFSET('Sanitation Data'!$H$7,0,10*ROW('Sanitation Data'!H122)))),CONCATENATE("[",ROUND(OFFSET('Sanitation Data'!$H$7,0,10*ROW('Sanitation Data'!H122)),0),"]"),IF(AND(ISNUMBER(OFFSET('Sanitation Data'!$H$7,0,10*ROW('Sanitation Data'!H122))),DK128="",ISNUMBER(OFFSET('Sanitation Data'!$H$7,0,10*ROW('Sanitation Data'!H122)))),OFFSET('Sanitation Data'!$H$7,0,10*ROW('Sanitation Data'!H122)),NA())))</f>
        <v>#N/A</v>
      </c>
      <c r="AW128" s="120" t="e">
        <f ca="1">+IF(AND(ISNUMBER(OFFSET('Sanitation Data'!$H$11,0,10*ROW('Sanitation Data'!H122))),DL128="Yes"),OFFSET('Sanitation Data'!$H$11,0,10*ROW('Sanitation Data'!H122)),IF(AND(ISNUMBER(OFFSET('Sanitation Data'!$H$11,0,10*ROW('Sanitation Data'!H122))),DL128="No",ISNUMBER(OFFSET('Sanitation Data'!$H$11,0,10*ROW('Sanitation Data'!H122)))),CONCATENATE("[",ROUND(OFFSET('Sanitation Data'!$H$11,0,10*ROW('Sanitation Data'!H122)),0),"]"),IF(AND(ISNUMBER(OFFSET('Sanitation Data'!$H$11,0,10*ROW('Sanitation Data'!H122))),DL128="",ISNUMBER(OFFSET('Sanitation Data'!$H$11,0,10*ROW('Sanitation Data'!H122)))),OFFSET('Sanitation Data'!$H$11,0,10*ROW('Sanitation Data'!H122)),NA())))</f>
        <v>#N/A</v>
      </c>
      <c r="AX128" s="120" t="e">
        <f ca="1">+IF(AND(ISNUMBER(OFFSET('Sanitation Data'!$H$12,0,10*ROW('Sanitation Data'!H122))),DM128="Yes"),OFFSET('Sanitation Data'!$H$12,0,10*ROW('Sanitation Data'!H122)),IF(AND(ISNUMBER(OFFSET('Sanitation Data'!$H$12,0,10*ROW('Sanitation Data'!H122))),DM128="No",ISNUMBER(OFFSET('Sanitation Data'!$H$12,0,10*ROW('Sanitation Data'!H122)))),CONCATENATE("[",ROUND(OFFSET('Sanitation Data'!$H$12,0,10*ROW('Sanitation Data'!H122)),0),"]"),IF(AND(ISNUMBER(OFFSET('Sanitation Data'!$H$12,0,10*ROW('Sanitation Data'!H122))),DM128="",ISNUMBER(OFFSET('Sanitation Data'!$H$12,0,10*ROW('Sanitation Data'!H122)))),OFFSET('Sanitation Data'!$H$12,0,10*ROW('Sanitation Data'!H122)),NA())))</f>
        <v>#N/A</v>
      </c>
      <c r="AY128" s="120" t="e">
        <f ca="1">+IF(AND(ISNUMBER(OFFSET('Sanitation Data'!$H$13,0,10*ROW('Sanitation Data'!H122))),DN128="Yes"),OFFSET('Sanitation Data'!$H$13,0,10*ROW('Sanitation Data'!H122)),IF(AND(ISNUMBER(OFFSET('Sanitation Data'!$H$13,0,10*ROW('Sanitation Data'!H122))),DN128="No",ISNUMBER(OFFSET('Sanitation Data'!$H$13,0,10*ROW('Sanitation Data'!H122)))),CONCATENATE("[",ROUND(OFFSET('Sanitation Data'!$H$13,0,10*ROW('Sanitation Data'!H122)),0),"]"),IF(AND(ISNUMBER(OFFSET('Sanitation Data'!$H$13,0,10*ROW('Sanitation Data'!H122))),DN128="",ISNUMBER(OFFSET('Sanitation Data'!$H$13,0,10*ROW('Sanitation Data'!H122)))),OFFSET('Sanitation Data'!$H$13,0,10*ROW('Sanitation Data'!H122)),NA())))</f>
        <v>#N/A</v>
      </c>
      <c r="AZ128" s="121" t="e">
        <f ca="1">+IF(AND(ISNUMBER(OFFSET('Hygiene Data'!$C$6,0,10*ROW('Hygiene Data'!C122))),DO128="Yes"),OFFSET('Hygiene Data'!$C$6,0,10*ROW('Hygiene Data'!C122)),IF(AND(ISNUMBER(OFFSET('Hygiene Data'!$C$6,0,10*ROW('Hygiene Data'!C122))),DO128="No",ISNUMBER(OFFSET('Hygiene Data'!$C$6,0,10*ROW('Hygiene Data'!C122)))),CONCATENATE("[",ROUND(OFFSET('Hygiene Data'!$C$6,0,10*ROW('Hygiene Data'!C122)),0),"]"),IF(AND(ISNUMBER(OFFSET('Hygiene Data'!$C$6,0,10*ROW('Hygiene Data'!C122))),DO128="",ISNUMBER(OFFSET('Hygiene Data'!$C$6,0,10*ROW('Hygiene Data'!C122)))),OFFSET('Hygiene Data'!$C$6,0,10*ROW('Hygiene Data'!C122)),NA())))</f>
        <v>#N/A</v>
      </c>
      <c r="BA128" s="121" t="e">
        <f ca="1">+IF(AND(ISNUMBER(OFFSET('Hygiene Data'!$C$8,0,10*ROW('Hygiene Data'!C122))),DP128="Yes"),OFFSET('Hygiene Data'!$C$8,0,10*ROW('Hygiene Data'!C122)),IF(AND(ISNUMBER(OFFSET('Hygiene Data'!$C$8,0,10*ROW('Hygiene Data'!C122))),DP128="No",ISNUMBER(OFFSET('Hygiene Data'!$C$8,0,10*ROW('Hygiene Data'!C122)))),CONCATENATE("[",ROUND(OFFSET('Hygiene Data'!$C$8,0,10*ROW('Hygiene Data'!C122)),0),"]"),IF(AND(ISNUMBER(OFFSET('Hygiene Data'!$C$8,0,10*ROW('Hygiene Data'!C122))),DP128="",ISNUMBER(OFFSET('Hygiene Data'!$C$8,0,10*ROW('Hygiene Data'!C122)))),OFFSET('Hygiene Data'!$C$8,0,10*ROW('Hygiene Data'!C122)),NA())))</f>
        <v>#N/A</v>
      </c>
      <c r="BB128" s="121" t="e">
        <f ca="1">+IF(AND(ISNUMBER(OFFSET('Hygiene Data'!$C$10,0,10*ROW('Hygiene Data'!C122))),DQ128="Yes"),OFFSET('Hygiene Data'!$C$10,0,10*ROW('Hygiene Data'!C122)),IF(AND(ISNUMBER(OFFSET('Hygiene Data'!$C$10,0,10*ROW('Hygiene Data'!C122))),DQ128="No",ISNUMBER(OFFSET('Hygiene Data'!$C$10,0,10*ROW('Hygiene Data'!C122)))),CONCATENATE("[",ROUND(OFFSET('Hygiene Data'!$C$10,0,10*ROW('Hygiene Data'!C122)),0),"]"),IF(AND(ISNUMBER(OFFSET('Hygiene Data'!$C$10,0,10*ROW('Hygiene Data'!C122))),DQ128="",ISNUMBER(OFFSET('Hygiene Data'!$C$10,0,10*ROW('Hygiene Data'!C122)))),OFFSET('Hygiene Data'!$C$10,0,10*ROW('Hygiene Data'!C122)),NA())))</f>
        <v>#N/A</v>
      </c>
      <c r="BC128" s="121" t="e">
        <f ca="1">+IF(AND(ISNUMBER(OFFSET('Hygiene Data'!$D$6,0,10*ROW('Hygiene Data'!D122))),DR128="Yes"),OFFSET('Hygiene Data'!$D$6,0,10*ROW('Hygiene Data'!D122)),IF(AND(ISNUMBER(OFFSET('Hygiene Data'!$D$6,0,10*ROW('Hygiene Data'!D122))),DR128="No",ISNUMBER(OFFSET('Hygiene Data'!$D$6,0,10*ROW('Hygiene Data'!D122)))),CONCATENATE("[",ROUND(OFFSET('Hygiene Data'!$D$6,0,10*ROW('Hygiene Data'!D122)),0),"]"),IF(AND(ISNUMBER(OFFSET('Hygiene Data'!$D$6,0,10*ROW('Hygiene Data'!D122))),DR128="",ISNUMBER(OFFSET('Hygiene Data'!$D$6,0,10*ROW('Hygiene Data'!D122)))),OFFSET('Hygiene Data'!$D$6,0,10*ROW('Hygiene Data'!D122)),NA())))</f>
        <v>#N/A</v>
      </c>
      <c r="BD128" s="121" t="e">
        <f ca="1">+IF(AND(ISNUMBER(OFFSET('Hygiene Data'!$D$8,0,10*ROW('Hygiene Data'!D122))),DS128="Yes"),OFFSET('Hygiene Data'!$D$8,0,10*ROW('Hygiene Data'!D122)),IF(AND(ISNUMBER(OFFSET('Hygiene Data'!$D$8,0,10*ROW('Hygiene Data'!D122))),DS128="No",ISNUMBER(OFFSET('Hygiene Data'!$D$8,0,10*ROW('Hygiene Data'!D122)))),CONCATENATE("[",ROUND(OFFSET('Hygiene Data'!$D$8,0,10*ROW('Hygiene Data'!D122)),0),"]"),IF(AND(ISNUMBER(OFFSET('Hygiene Data'!$D$8,0,10*ROW('Hygiene Data'!D122))),DS128="",ISNUMBER(OFFSET('Hygiene Data'!$D$8,0,10*ROW('Hygiene Data'!D122)))),OFFSET('Hygiene Data'!$D$8,0,10*ROW('Hygiene Data'!D122)),NA())))</f>
        <v>#N/A</v>
      </c>
      <c r="BE128" s="121" t="e">
        <f ca="1">+IF(AND(ISNUMBER(OFFSET('Hygiene Data'!$D$10,0,10*ROW('Hygiene Data'!D122))),DT128="Yes"),OFFSET('Hygiene Data'!$D$10,0,10*ROW('Hygiene Data'!D122)),IF(AND(ISNUMBER(OFFSET('Hygiene Data'!$D$10,0,10*ROW('Hygiene Data'!D122))),DT128="No",ISNUMBER(OFFSET('Hygiene Data'!$D$10,0,10*ROW('Hygiene Data'!D122)))),CONCATENATE("[",ROUND(OFFSET('Hygiene Data'!$D$10,0,10*ROW('Hygiene Data'!D122)),0),"]"),IF(AND(ISNUMBER(OFFSET('Hygiene Data'!$D$10,0,10*ROW('Hygiene Data'!D122))),DT128="",ISNUMBER(OFFSET('Hygiene Data'!$D$10,0,10*ROW('Hygiene Data'!D122)))),OFFSET('Hygiene Data'!$D$10,0,10*ROW('Hygiene Data'!D122)),NA())))</f>
        <v>#N/A</v>
      </c>
      <c r="BF128" s="121" t="e">
        <f ca="1">+IF(AND(ISNUMBER(OFFSET('Hygiene Data'!$E$6,0,10*ROW('Hygiene Data'!E122))),DU128="Yes"),OFFSET('Hygiene Data'!$E$6,0,10*ROW('Hygiene Data'!E122)),IF(AND(ISNUMBER(OFFSET('Hygiene Data'!$E$6,0,10*ROW('Hygiene Data'!E122))),DU128="No",ISNUMBER(OFFSET('Hygiene Data'!$E$6,0,10*ROW('Hygiene Data'!E122)))),CONCATENATE("[",ROUND(OFFSET('Hygiene Data'!$E$6,0,10*ROW('Hygiene Data'!E122)),0),"]"),IF(AND(ISNUMBER(OFFSET('Hygiene Data'!$E$6,0,10*ROW('Hygiene Data'!E122))),DU128="",ISNUMBER(OFFSET('Hygiene Data'!$E$6,0,10*ROW('Hygiene Data'!E122)))),OFFSET('Hygiene Data'!$E$6,0,10*ROW('Hygiene Data'!E122)),NA())))</f>
        <v>#N/A</v>
      </c>
      <c r="BG128" s="121" t="e">
        <f ca="1">+IF(AND(ISNUMBER(OFFSET('Hygiene Data'!$E$8,0,10*ROW('Hygiene Data'!E122))),DV128="Yes"),OFFSET('Hygiene Data'!$E$8,0,10*ROW('Hygiene Data'!E122)),IF(AND(ISNUMBER(OFFSET('Hygiene Data'!$E$8,0,10*ROW('Hygiene Data'!E122))),DV128="No",ISNUMBER(OFFSET('Hygiene Data'!$E$8,0,10*ROW('Hygiene Data'!E122)))),CONCATENATE("[",ROUND(OFFSET('Hygiene Data'!$E$8,0,10*ROW('Hygiene Data'!E122)),0),"]"),IF(AND(ISNUMBER(OFFSET('Hygiene Data'!$E$8,0,10*ROW('Hygiene Data'!E122))),DV128="",ISNUMBER(OFFSET('Hygiene Data'!$E$8,0,10*ROW('Hygiene Data'!E122)))),OFFSET('Hygiene Data'!$E$8,0,10*ROW('Hygiene Data'!E122)),NA())))</f>
        <v>#N/A</v>
      </c>
      <c r="BH128" s="121" t="e">
        <f ca="1">+IF(AND(ISNUMBER(OFFSET('Hygiene Data'!$E$10,0,10*ROW('Hygiene Data'!E122))),DW128="Yes"),OFFSET('Hygiene Data'!$E$10,0,10*ROW('Hygiene Data'!E122)),IF(AND(ISNUMBER(OFFSET('Hygiene Data'!$E$10,0,10*ROW('Hygiene Data'!E122))),DW128="No",ISNUMBER(OFFSET('Hygiene Data'!$E$10,0,10*ROW('Hygiene Data'!E122)))),CONCATENATE("[",ROUND(OFFSET('Hygiene Data'!$E$10,0,10*ROW('Hygiene Data'!E122)),0),"]"),IF(AND(ISNUMBER(OFFSET('Hygiene Data'!$E$10,0,10*ROW('Hygiene Data'!E122))),DW128="",ISNUMBER(OFFSET('Hygiene Data'!$E$10,0,10*ROW('Hygiene Data'!E122)))),OFFSET('Hygiene Data'!$E$10,0,10*ROW('Hygiene Data'!E122)),NA())))</f>
        <v>#N/A</v>
      </c>
      <c r="BI128" s="121" t="e">
        <f ca="1">+IF(AND(ISNUMBER(OFFSET('Hygiene Data'!$F$6,0,10*ROW('Hygiene Data'!F122))),DX128="Yes"),OFFSET('Hygiene Data'!$F$6,0,10*ROW('Hygiene Data'!F122)),IF(AND(ISNUMBER(OFFSET('Hygiene Data'!$F$6,0,10*ROW('Hygiene Data'!F122))),DX128="No",ISNUMBER(OFFSET('Hygiene Data'!$F$6,0,10*ROW('Hygiene Data'!F122)))),CONCATENATE("[",ROUND(OFFSET('Hygiene Data'!$F$6,0,10*ROW('Hygiene Data'!F122)),0),"]"),IF(AND(ISNUMBER(OFFSET('Hygiene Data'!$F$6,0,10*ROW('Hygiene Data'!F122))),DX128="",ISNUMBER(OFFSET('Hygiene Data'!$F$6,0,10*ROW('Hygiene Data'!F122)))),OFFSET('Hygiene Data'!$F$6,0,10*ROW('Hygiene Data'!F122)),NA())))</f>
        <v>#N/A</v>
      </c>
      <c r="BJ128" s="121" t="e">
        <f ca="1">+IF(AND(ISNUMBER(OFFSET('Hygiene Data'!$F$8,0,10*ROW('Hygiene Data'!F122))),DY128="Yes"),OFFSET('Hygiene Data'!$F$8,0,10*ROW('Hygiene Data'!F122)),IF(AND(ISNUMBER(OFFSET('Hygiene Data'!$F$8,0,10*ROW('Hygiene Data'!F122))),DY128="No",ISNUMBER(OFFSET('Hygiene Data'!$F$8,0,10*ROW('Hygiene Data'!F122)))),CONCATENATE("[",ROUND(OFFSET('Hygiene Data'!$F$8,0,10*ROW('Hygiene Data'!F122)),0),"]"),IF(AND(ISNUMBER(OFFSET('Hygiene Data'!$F$8,0,10*ROW('Hygiene Data'!F122))),DY128="",ISNUMBER(OFFSET('Hygiene Data'!$F$8,0,10*ROW('Hygiene Data'!F122)))),OFFSET('Hygiene Data'!$F$8,0,10*ROW('Hygiene Data'!F122)),NA())))</f>
        <v>#N/A</v>
      </c>
      <c r="BK128" s="121" t="e">
        <f ca="1">+IF(AND(ISNUMBER(OFFSET('Hygiene Data'!$F$10,0,10*ROW('Hygiene Data'!F122))),DZ128="Yes"),OFFSET('Hygiene Data'!$F$10,0,10*ROW('Hygiene Data'!F122)),IF(AND(ISNUMBER(OFFSET('Hygiene Data'!$F$10,0,10*ROW('Hygiene Data'!F122))),DZ128="No",ISNUMBER(OFFSET('Hygiene Data'!$F$10,0,10*ROW('Hygiene Data'!F122)))),CONCATENATE("[",ROUND(OFFSET('Hygiene Data'!$F$10,0,10*ROW('Hygiene Data'!F122)),0),"]"),IF(AND(ISNUMBER(OFFSET('Hygiene Data'!$F$10,0,10*ROW('Hygiene Data'!F122))),DZ128="",ISNUMBER(OFFSET('Hygiene Data'!$F$10,0,10*ROW('Hygiene Data'!F122)))),OFFSET('Hygiene Data'!$F$10,0,10*ROW('Hygiene Data'!F122)),NA())))</f>
        <v>#N/A</v>
      </c>
      <c r="BL128" s="121" t="e">
        <f ca="1">+IF(AND(ISNUMBER(OFFSET('Hygiene Data'!$G$6,0,10*ROW('Hygiene Data'!G122))),EA128="Yes"),OFFSET('Hygiene Data'!$G$6,0,10*ROW('Hygiene Data'!G122)),IF(AND(ISNUMBER(OFFSET('Hygiene Data'!$G$6,0,10*ROW('Hygiene Data'!G122))),EA128="No",ISNUMBER(OFFSET('Hygiene Data'!$G$6,0,10*ROW('Hygiene Data'!G122)))),CONCATENATE("[",ROUND(OFFSET('Hygiene Data'!$G$6,0,10*ROW('Hygiene Data'!G122)),0),"]"),IF(AND(ISNUMBER(OFFSET('Hygiene Data'!$G$6,0,10*ROW('Hygiene Data'!G122))),EA128="",ISNUMBER(OFFSET('Hygiene Data'!$G$6,0,10*ROW('Hygiene Data'!G122)))),OFFSET('Hygiene Data'!$G$6,0,10*ROW('Hygiene Data'!G122)),NA())))</f>
        <v>#N/A</v>
      </c>
      <c r="BM128" s="121" t="e">
        <f ca="1">+IF(AND(ISNUMBER(OFFSET('Hygiene Data'!$G$8,0,10*ROW('Hygiene Data'!G122))),EB128="Yes"),OFFSET('Hygiene Data'!$G$8,0,10*ROW('Hygiene Data'!G122)),IF(AND(ISNUMBER(OFFSET('Hygiene Data'!$G$8,0,10*ROW('Hygiene Data'!G122))),EB128="No",ISNUMBER(OFFSET('Hygiene Data'!$G$8,0,10*ROW('Hygiene Data'!G122)))),CONCATENATE("[",ROUND(OFFSET('Hygiene Data'!$G$8,0,10*ROW('Hygiene Data'!G122)),0),"]"),IF(AND(ISNUMBER(OFFSET('Hygiene Data'!$G$8,0,10*ROW('Hygiene Data'!G122))),EB128="",ISNUMBER(OFFSET('Hygiene Data'!$G$8,0,10*ROW('Hygiene Data'!G122)))),OFFSET('Hygiene Data'!$G$8,0,10*ROW('Hygiene Data'!G122)),NA())))</f>
        <v>#N/A</v>
      </c>
      <c r="BN128" s="121" t="e">
        <f ca="1">+IF(AND(ISNUMBER(OFFSET('Hygiene Data'!$G$10,0,10*ROW('Hygiene Data'!G122))),EC128="Yes"),OFFSET('Hygiene Data'!$G$10,0,10*ROW('Hygiene Data'!G122)),IF(AND(ISNUMBER(OFFSET('Hygiene Data'!$G$10,0,10*ROW('Hygiene Data'!G122))),EC128="No",ISNUMBER(OFFSET('Hygiene Data'!$G$10,0,10*ROW('Hygiene Data'!G122)))),CONCATENATE("[",ROUND(OFFSET('Hygiene Data'!$G$10,0,10*ROW('Hygiene Data'!G122)),0),"]"),IF(AND(ISNUMBER(OFFSET('Hygiene Data'!$G$10,0,10*ROW('Hygiene Data'!G122))),EC128="",ISNUMBER(OFFSET('Hygiene Data'!$G$10,0,10*ROW('Hygiene Data'!G122)))),OFFSET('Hygiene Data'!$G$10,0,10*ROW('Hygiene Data'!G122)),NA())))</f>
        <v>#N/A</v>
      </c>
      <c r="BO128" s="121" t="e">
        <f ca="1">+IF(AND(ISNUMBER(OFFSET('Hygiene Data'!$H$6,0,10*ROW('Hygiene Data'!H122))),ED128="Yes"),OFFSET('Hygiene Data'!$H$6,0,10*ROW('Hygiene Data'!H122)),IF(AND(ISNUMBER(OFFSET('Hygiene Data'!$H$6,0,10*ROW('Hygiene Data'!H122))),ED128="No",ISNUMBER(OFFSET('Hygiene Data'!$H$6,0,10*ROW('Hygiene Data'!H122)))),CONCATENATE("[",ROUND(OFFSET('Hygiene Data'!$H$6,0,10*ROW('Hygiene Data'!H122)),0),"]"),IF(AND(ISNUMBER(OFFSET('Hygiene Data'!$H$6,0,10*ROW('Hygiene Data'!H122))),ED128="",ISNUMBER(OFFSET('Hygiene Data'!$H$6,0,10*ROW('Hygiene Data'!H122)))),OFFSET('Hygiene Data'!$H$6,0,10*ROW('Hygiene Data'!H122)),NA())))</f>
        <v>#N/A</v>
      </c>
      <c r="BP128" s="121" t="e">
        <f ca="1">+IF(AND(ISNUMBER(OFFSET('Hygiene Data'!$H$8,0,10*ROW('Hygiene Data'!H122))),EE128="Yes"),OFFSET('Hygiene Data'!$H$8,0,10*ROW('Hygiene Data'!H122)),IF(AND(ISNUMBER(OFFSET('Hygiene Data'!$H$8,0,10*ROW('Hygiene Data'!H122))),EE128="No",ISNUMBER(OFFSET('Hygiene Data'!$H$8,0,10*ROW('Hygiene Data'!H122)))),CONCATENATE("[",ROUND(OFFSET('Hygiene Data'!$H$8,0,10*ROW('Hygiene Data'!H122)),0),"]"),IF(AND(ISNUMBER(OFFSET('Hygiene Data'!$H$8,0,10*ROW('Hygiene Data'!H122))),EE128="",ISNUMBER(OFFSET('Hygiene Data'!$H$8,0,10*ROW('Hygiene Data'!H122)))),OFFSET('Hygiene Data'!$H$8,0,10*ROW('Hygiene Data'!H122)),NA())))</f>
        <v>#N/A</v>
      </c>
      <c r="BQ128" s="121" t="e">
        <f ca="1">+IF(AND(ISNUMBER(OFFSET('Hygiene Data'!$H$10,0,10*ROW('Hygiene Data'!H122))),EF128="Yes"),OFFSET('Hygiene Data'!$H$10,0,10*ROW('Hygiene Data'!H122)),IF(AND(ISNUMBER(OFFSET('Hygiene Data'!$H$10,0,10*ROW('Hygiene Data'!H122))),EF128="No",ISNUMBER(OFFSET('Hygiene Data'!$H$10,0,10*ROW('Hygiene Data'!H122)))),CONCATENATE("[",ROUND(OFFSET('Hygiene Data'!$H$10,0,10*ROW('Hygiene Data'!H122)),0),"]"),IF(AND(ISNUMBER(OFFSET('Hygiene Data'!$H$10,0,10*ROW('Hygiene Data'!H122))),EF128="",ISNUMBER(OFFSET('Hygiene Data'!$H$10,0,10*ROW('Hygiene Data'!H122)))),OFFSET('Hygiene Data'!$H$10,0,10*ROW('Hygiene Data'!H122)),NA())))</f>
        <v>#N/A</v>
      </c>
      <c r="BS128" s="28" t="str">
        <f ca="1">+IF(OFFSET('Water Data'!$C$28,0,10*ROW('Water Data'!C122))="","",OFFSET('Water Data'!$C$28,0,10*ROW('Water Data'!C122)))</f>
        <v/>
      </c>
      <c r="BT128" s="28" t="str">
        <f ca="1">+IF(OFFSET('Water Data'!$C$29,0,10*ROW('Water Data'!C122))="","",OFFSET('Water Data'!$C$29,0,10*ROW('Water Data'!C122)))</f>
        <v/>
      </c>
      <c r="BU128" s="28" t="str">
        <f ca="1">+IF(OFFSET('Water Data'!$C$30,0,10*ROW('Water Data'!C122))="","",OFFSET('Water Data'!$C$30,0,10*ROW('Water Data'!C122)))</f>
        <v/>
      </c>
      <c r="BV128" s="28" t="str">
        <f ca="1">+IF(OFFSET('Water Data'!$D$28,0,10*ROW('Water Data'!D122))="","",OFFSET('Water Data'!$D$28,0,10*ROW('Water Data'!D122)))</f>
        <v/>
      </c>
      <c r="BW128" s="28" t="str">
        <f ca="1">+IF(OFFSET('Water Data'!$D$29,0,10*ROW('Water Data'!D122))="","",OFFSET('Water Data'!$D$29,0,10*ROW('Water Data'!D122)))</f>
        <v/>
      </c>
      <c r="BX128" s="28" t="str">
        <f ca="1">+IF(OFFSET('Water Data'!$D$30,0,10*ROW('Water Data'!D122))="","",OFFSET('Water Data'!$D$30,0,10*ROW('Water Data'!D122)))</f>
        <v/>
      </c>
      <c r="BY128" s="28" t="str">
        <f ca="1">+IF(OFFSET('Water Data'!$E$28,0,10*ROW('Water Data'!E122))="","",OFFSET('Water Data'!$E$28,0,10*ROW('Water Data'!E122)))</f>
        <v/>
      </c>
      <c r="BZ128" s="28" t="str">
        <f ca="1">+IF(OFFSET('Water Data'!$E$29,0,10*ROW('Water Data'!E122))="","",OFFSET('Water Data'!$E$29,0,10*ROW('Water Data'!E122)))</f>
        <v/>
      </c>
      <c r="CA128" s="28" t="str">
        <f ca="1">+IF(OFFSET('Water Data'!$E$30,0,10*ROW('Water Data'!E122))="","",OFFSET('Water Data'!$E$30,0,10*ROW('Water Data'!E122)))</f>
        <v/>
      </c>
      <c r="CB128" s="28" t="str">
        <f ca="1">+IF(OFFSET('Water Data'!$F$28,0,10*ROW('Water Data'!F122))="","",OFFSET('Water Data'!$F$28,0,10*ROW('Water Data'!F122)))</f>
        <v/>
      </c>
      <c r="CC128" s="28" t="str">
        <f ca="1">+IF(OFFSET('Water Data'!$F$29,0,10*ROW('Water Data'!F122))="","",OFFSET('Water Data'!$F$29,0,10*ROW('Water Data'!F122)))</f>
        <v/>
      </c>
      <c r="CD128" s="28" t="str">
        <f ca="1">+IF(OFFSET('Water Data'!$F$30,0,10*ROW('Water Data'!F122))="","",OFFSET('Water Data'!$F$30,0,10*ROW('Water Data'!F122)))</f>
        <v/>
      </c>
      <c r="CE128" s="28" t="str">
        <f ca="1">+IF(OFFSET('Water Data'!$G$28,0,10*ROW('Water Data'!G122))="","",OFFSET('Water Data'!$G$28,0,10*ROW('Water Data'!G122)))</f>
        <v/>
      </c>
      <c r="CF128" s="28" t="str">
        <f ca="1">+IF(OFFSET('Water Data'!$G$29,0,10*ROW('Water Data'!G122))="","",OFFSET('Water Data'!$G$29,0,10*ROW('Water Data'!G122)))</f>
        <v/>
      </c>
      <c r="CG128" s="28" t="str">
        <f ca="1">+IF(OFFSET('Water Data'!$G$30,0,10*ROW('Water Data'!G122))="","",OFFSET('Water Data'!$G$30,0,10*ROW('Water Data'!G122)))</f>
        <v/>
      </c>
      <c r="CH128" s="28" t="str">
        <f ca="1">+IF(OFFSET('Water Data'!$H$28,0,10*ROW('Water Data'!H122))="","",OFFSET('Water Data'!$H$28,0,10*ROW('Water Data'!H122)))</f>
        <v/>
      </c>
      <c r="CI128" s="28" t="str">
        <f ca="1">+IF(OFFSET('Water Data'!$H$29,0,10*ROW('Water Data'!H122))="","",OFFSET('Water Data'!$H$29,0,10*ROW('Water Data'!H122)))</f>
        <v/>
      </c>
      <c r="CJ128" s="28" t="str">
        <f ca="1">+IF(OFFSET('Water Data'!$H$30,0,10*ROW('Water Data'!H122))="","",OFFSET('Water Data'!$H$30,0,10*ROW('Water Data'!H122)))</f>
        <v/>
      </c>
      <c r="CK128" s="28" t="str">
        <f ca="1">+IF(OFFSET('Sanitation Data'!$C$29,0,10*ROW('Sanitation Data'!C122))="","",OFFSET('Sanitation Data'!$C$29,0,10*ROW('Sanitation Data'!C122)))</f>
        <v/>
      </c>
      <c r="CL128" s="28" t="str">
        <f ca="1">+IF(OFFSET('Sanitation Data'!$C$30,0,10*ROW('Sanitation Data'!C122))="","",OFFSET('Sanitation Data'!$C$30,0,10*ROW('Sanitation Data'!C122)))</f>
        <v/>
      </c>
      <c r="CM128" s="28" t="str">
        <f ca="1">+IF(OFFSET('Sanitation Data'!$C$31,0,10*ROW('Sanitation Data'!C122))="","",OFFSET('Sanitation Data'!$C$31,0,10*ROW('Sanitation Data'!C122)))</f>
        <v/>
      </c>
      <c r="CN128" s="28" t="str">
        <f ca="1">+IF(OFFSET('Sanitation Data'!$C$32,0,10*ROW('Sanitation Data'!C122))="","",OFFSET('Sanitation Data'!$C$32,0,10*ROW('Sanitation Data'!C122)))</f>
        <v/>
      </c>
      <c r="CO128" s="28" t="str">
        <f ca="1">+IF(OFFSET('Sanitation Data'!$C$33,0,10*ROW('Sanitation Data'!C122))="","",OFFSET('Sanitation Data'!$C$33,0,10*ROW('Sanitation Data'!C122)))</f>
        <v/>
      </c>
      <c r="CP128" s="28" t="str">
        <f ca="1">+IF(OFFSET('Sanitation Data'!$D$29,0,10*ROW('Sanitation Data'!D122))="","",OFFSET('Sanitation Data'!$D$29,0,10*ROW('Sanitation Data'!D122)))</f>
        <v/>
      </c>
      <c r="CQ128" s="28" t="str">
        <f ca="1">+IF(OFFSET('Sanitation Data'!$D$30,0,10*ROW('Sanitation Data'!D122))="","",OFFSET('Sanitation Data'!$D$30,0,10*ROW('Sanitation Data'!D122)))</f>
        <v/>
      </c>
      <c r="CR128" s="28" t="str">
        <f ca="1">+IF(OFFSET('Sanitation Data'!$D$31,0,10*ROW('Sanitation Data'!D122))="","",OFFSET('Sanitation Data'!$D$31,0,10*ROW('Sanitation Data'!D122)))</f>
        <v/>
      </c>
      <c r="CS128" s="28" t="str">
        <f ca="1">+IF(OFFSET('Sanitation Data'!$D$32,0,10*ROW('Sanitation Data'!D122))="","",OFFSET('Sanitation Data'!$D$32,0,10*ROW('Sanitation Data'!D122)))</f>
        <v/>
      </c>
      <c r="CT128" s="28" t="str">
        <f ca="1">+IF(OFFSET('Sanitation Data'!$D$33,0,10*ROW('Sanitation Data'!D122))="","",OFFSET('Sanitation Data'!$D$33,0,10*ROW('Sanitation Data'!D122)))</f>
        <v/>
      </c>
      <c r="CU128" s="28" t="str">
        <f ca="1">+IF(OFFSET('Sanitation Data'!$E$29,0,10*ROW('Sanitation Data'!E122))="","",OFFSET('Sanitation Data'!$E$29,0,10*ROW('Sanitation Data'!E122)))</f>
        <v/>
      </c>
      <c r="CV128" s="28" t="str">
        <f ca="1">+IF(OFFSET('Sanitation Data'!$E$30,0,10*ROW('Sanitation Data'!E122))="","",OFFSET('Sanitation Data'!$E$30,0,10*ROW('Sanitation Data'!E122)))</f>
        <v/>
      </c>
      <c r="CW128" s="28" t="str">
        <f ca="1">+IF(OFFSET('Sanitation Data'!$E$31,0,10*ROW('Sanitation Data'!E122))="","",OFFSET('Sanitation Data'!$E$31,0,10*ROW('Sanitation Data'!E122)))</f>
        <v/>
      </c>
      <c r="CX128" s="28" t="str">
        <f ca="1">+IF(OFFSET('Sanitation Data'!$E$32,0,10*ROW('Sanitation Data'!E122))="","",OFFSET('Sanitation Data'!$E$32,0,10*ROW('Sanitation Data'!E122)))</f>
        <v/>
      </c>
      <c r="CY128" s="28" t="str">
        <f ca="1">+IF(OFFSET('Sanitation Data'!$E$33,0,10*ROW('Sanitation Data'!E122))="","",OFFSET('Sanitation Data'!$E$33,0,10*ROW('Sanitation Data'!E122)))</f>
        <v/>
      </c>
      <c r="CZ128" s="28" t="str">
        <f ca="1">+IF(OFFSET('Sanitation Data'!$F$29,0,10*ROW('Sanitation Data'!F122))="","",OFFSET('Sanitation Data'!$F$29,0,10*ROW('Sanitation Data'!F122)))</f>
        <v/>
      </c>
      <c r="DA128" s="28" t="str">
        <f ca="1">+IF(OFFSET('Sanitation Data'!$F$30,0,10*ROW('Sanitation Data'!F122))="","",OFFSET('Sanitation Data'!$F$30,0,10*ROW('Sanitation Data'!F122)))</f>
        <v/>
      </c>
      <c r="DB128" s="28" t="str">
        <f ca="1">+IF(OFFSET('Sanitation Data'!$F$31,0,10*ROW('Sanitation Data'!F122))="","",OFFSET('Sanitation Data'!$F$31,0,10*ROW('Sanitation Data'!F122)))</f>
        <v/>
      </c>
      <c r="DC128" s="28" t="str">
        <f ca="1">+IF(OFFSET('Sanitation Data'!$F$32,0,10*ROW('Sanitation Data'!F122))="","",OFFSET('Sanitation Data'!$F$32,0,10*ROW('Sanitation Data'!F122)))</f>
        <v/>
      </c>
      <c r="DD128" s="28" t="str">
        <f ca="1">+IF(OFFSET('Sanitation Data'!$F$33,0,10*ROW('Sanitation Data'!F122))="","",OFFSET('Sanitation Data'!$F$33,0,10*ROW('Sanitation Data'!F122)))</f>
        <v/>
      </c>
      <c r="DE128" s="28" t="str">
        <f ca="1">+IF(OFFSET('Sanitation Data'!$G$29,0,10*ROW('Sanitation Data'!G122))="","",OFFSET('Sanitation Data'!$G$29,0,10*ROW('Sanitation Data'!G122)))</f>
        <v/>
      </c>
      <c r="DF128" s="28" t="str">
        <f ca="1">+IF(OFFSET('Sanitation Data'!$G$30,0,10*ROW('Sanitation Data'!G122))="","",OFFSET('Sanitation Data'!$G$30,0,10*ROW('Sanitation Data'!G122)))</f>
        <v/>
      </c>
      <c r="DG128" s="28" t="str">
        <f ca="1">+IF(OFFSET('Sanitation Data'!$G$31,0,10*ROW('Sanitation Data'!G122))="","",OFFSET('Sanitation Data'!$G$31,0,10*ROW('Sanitation Data'!G122)))</f>
        <v/>
      </c>
      <c r="DH128" s="28" t="str">
        <f ca="1">+IF(OFFSET('Sanitation Data'!$G$32,0,10*ROW('Sanitation Data'!G122))="","",OFFSET('Sanitation Data'!$G$32,0,10*ROW('Sanitation Data'!G122)))</f>
        <v/>
      </c>
      <c r="DI128" s="28" t="str">
        <f ca="1">+IF(OFFSET('Sanitation Data'!$G$33,0,10*ROW('Sanitation Data'!G122))="","",OFFSET('Sanitation Data'!$G$33,0,10*ROW('Sanitation Data'!G122)))</f>
        <v/>
      </c>
      <c r="DJ128" s="28" t="str">
        <f ca="1">+IF(OFFSET('Sanitation Data'!$H$29,0,10*ROW('Sanitation Data'!H122))="","",OFFSET('Sanitation Data'!$H$29,0,10*ROW('Sanitation Data'!H122)))</f>
        <v/>
      </c>
      <c r="DK128" s="28" t="str">
        <f ca="1">+IF(OFFSET('Sanitation Data'!$H$30,0,10*ROW('Sanitation Data'!H122))="","",OFFSET('Sanitation Data'!$H$30,0,10*ROW('Sanitation Data'!H122)))</f>
        <v/>
      </c>
      <c r="DL128" s="28" t="str">
        <f ca="1">+IF(OFFSET('Sanitation Data'!$H$31,0,10*ROW('Sanitation Data'!H122))="","",OFFSET('Sanitation Data'!$H$31,0,10*ROW('Sanitation Data'!H122)))</f>
        <v/>
      </c>
      <c r="DM128" s="28" t="str">
        <f ca="1">+IF(OFFSET('Sanitation Data'!$H$32,0,10*ROW('Sanitation Data'!H122))="","",OFFSET('Sanitation Data'!$H$32,0,10*ROW('Sanitation Data'!H122)))</f>
        <v/>
      </c>
      <c r="DN128" s="28" t="str">
        <f ca="1">+IF(OFFSET('Sanitation Data'!$H$33,0,10*ROW('Sanitation Data'!H122))="","",OFFSET('Sanitation Data'!$H$33,0,10*ROW('Sanitation Data'!H122)))</f>
        <v/>
      </c>
      <c r="DO128" s="28" t="str">
        <f ca="1">+IF(OFFSET('Hygiene Data'!$C$12,0,10*ROW('Hygiene Data'!C122))="","",OFFSET('Hygiene Data'!$C$12,0,10*ROW('Hygiene Data'!C122)))</f>
        <v/>
      </c>
      <c r="DP128" s="28" t="str">
        <f ca="1">+IF(OFFSET('Hygiene Data'!$C$13,0,10*ROW('Hygiene Data'!C122))="","",OFFSET('Hygiene Data'!$C$13,0,10*ROW('Hygiene Data'!C122)))</f>
        <v/>
      </c>
      <c r="DQ128" s="28" t="str">
        <f ca="1">+IF(OFFSET('Hygiene Data'!$C$14,0,10*ROW('Hygiene Data'!C122))="","",OFFSET('Hygiene Data'!$C$14,0,10*ROW('Hygiene Data'!C122)))</f>
        <v/>
      </c>
      <c r="DR128" s="28" t="str">
        <f ca="1">+IF(OFFSET('Hygiene Data'!$D$12,0,10*ROW('Hygiene Data'!D122))="","",OFFSET('Hygiene Data'!$D$12,0,10*ROW('Hygiene Data'!D122)))</f>
        <v/>
      </c>
      <c r="DS128" s="28" t="str">
        <f ca="1">+IF(OFFSET('Hygiene Data'!$D$13,0,10*ROW('Hygiene Data'!D122))="","",OFFSET('Hygiene Data'!$D$13,0,10*ROW('Hygiene Data'!D122)))</f>
        <v/>
      </c>
      <c r="DT128" s="28" t="str">
        <f ca="1">+IF(OFFSET('Hygiene Data'!$D$14,0,10*ROW('Hygiene Data'!D122))="","",OFFSET('Hygiene Data'!$D$14,0,10*ROW('Hygiene Data'!D122)))</f>
        <v/>
      </c>
      <c r="DU128" s="28" t="str">
        <f ca="1">+IF(OFFSET('Hygiene Data'!$E$12,0,10*ROW('Hygiene Data'!E122))="","",OFFSET('Hygiene Data'!$E$12,0,10*ROW('Hygiene Data'!E122)))</f>
        <v/>
      </c>
      <c r="DV128" s="28" t="str">
        <f ca="1">+IF(OFFSET('Hygiene Data'!$E$13,0,10*ROW('Hygiene Data'!E122))="","",OFFSET('Hygiene Data'!$E$13,0,10*ROW('Hygiene Data'!E122)))</f>
        <v/>
      </c>
      <c r="DW128" s="28" t="str">
        <f ca="1">+IF(OFFSET('Hygiene Data'!$E$14,0,10*ROW('Hygiene Data'!E122))="","",OFFSET('Hygiene Data'!$E$14,0,10*ROW('Hygiene Data'!E122)))</f>
        <v/>
      </c>
      <c r="DX128" s="28" t="str">
        <f ca="1">+IF(OFFSET('Hygiene Data'!$F$12,0,10*ROW('Hygiene Data'!F122))="","",OFFSET('Hygiene Data'!$F$12,0,10*ROW('Hygiene Data'!F122)))</f>
        <v/>
      </c>
      <c r="DY128" s="28" t="str">
        <f ca="1">+IF(OFFSET('Hygiene Data'!$F$13,0,10*ROW('Hygiene Data'!F122))="","",OFFSET('Hygiene Data'!$F$13,0,10*ROW('Hygiene Data'!F122)))</f>
        <v/>
      </c>
      <c r="DZ128" s="28" t="str">
        <f ca="1">+IF(OFFSET('Hygiene Data'!$F$14,0,10*ROW('Hygiene Data'!F122))="","",OFFSET('Hygiene Data'!$F$14,0,10*ROW('Hygiene Data'!F122)))</f>
        <v/>
      </c>
      <c r="EA128" s="28" t="str">
        <f ca="1">+IF(OFFSET('Hygiene Data'!$G$12,0,10*ROW('Hygiene Data'!G122))="","",OFFSET('Hygiene Data'!$G$12,0,10*ROW('Hygiene Data'!G122)))</f>
        <v/>
      </c>
      <c r="EB128" s="28" t="str">
        <f ca="1">+IF(OFFSET('Hygiene Data'!$G$13,0,10*ROW('Hygiene Data'!G122))="","",OFFSET('Hygiene Data'!$G$13,0,10*ROW('Hygiene Data'!G122)))</f>
        <v/>
      </c>
      <c r="EC128" s="28" t="str">
        <f ca="1">+IF(OFFSET('Hygiene Data'!$G$14,0,10*ROW('Hygiene Data'!G122))="","",OFFSET('Hygiene Data'!$G$14,0,10*ROW('Hygiene Data'!G122)))</f>
        <v/>
      </c>
      <c r="ED128" s="28" t="str">
        <f ca="1">+IF(OFFSET('Hygiene Data'!$H$12,0,10*ROW('Hygiene Data'!H122))="","",OFFSET('Hygiene Data'!$H$12,0,10*ROW('Hygiene Data'!H122)))</f>
        <v/>
      </c>
      <c r="EE128" s="28" t="str">
        <f ca="1">+IF(OFFSET('Hygiene Data'!$H$13,0,10*ROW('Hygiene Data'!H122))="","",OFFSET('Hygiene Data'!$H$13,0,10*ROW('Hygiene Data'!H122)))</f>
        <v/>
      </c>
      <c r="EF128" s="28" t="str">
        <f ca="1">+IF(OFFSET('Hygiene Data'!$H$14,0,10*ROW('Hygiene Data'!H122))="","",OFFSET('Hygiene Data'!$H$14,0,10*ROW('Hygiene Data'!H122)))</f>
        <v/>
      </c>
    </row>
    <row r="129" spans="1:136" x14ac:dyDescent="0.2">
      <c r="A129" s="44" t="str">
        <f ca="1">+IF(OFFSET('Water Data'!$B$1,0,10*ROW('Water Data'!B126))="","",OFFSET('Water Data'!$B$1,0,10*ROW('Water Data'!B126)))</f>
        <v/>
      </c>
      <c r="B129" s="44" t="str">
        <f ca="1">+IF(OFFSET('Water Data'!$A$3,0,10*ROW('Water Data'!A126))="","",OFFSET('Water Data'!$A$3,0,10*ROW('Water Data'!A126)))</f>
        <v/>
      </c>
      <c r="C129" s="44" t="str">
        <f ca="1">+IF(OFFSET('Water Data'!$C$3,0,10*ROW('Water Data'!C126))="","",OFFSET('Water Data'!$C$3,0,10*ROW('Water Data'!C126)))</f>
        <v/>
      </c>
      <c r="D129" s="119" t="e">
        <f ca="1">+IF(AND(ISNUMBER(OFFSET('Water Data'!$C$5,0,10*ROW('Water Data'!C123))),BS129="Yes"),100-OFFSET('Water Data'!$C$5,0,10*ROW('Water Data'!C123)),IF(AND(ISNUMBER(OFFSET('Water Data'!$C$5,0,10*ROW('Water Data'!C123))),BS129="No",ISNUMBER(OFFSET('Water Data'!$C$5,0,10*ROW('Water Data'!C123)))),CONCATENATE("[",ROUND(100-OFFSET('Water Data'!$C$5,0,10*ROW('Water Data'!C123)),0),"]"),IF(AND(ISNUMBER(OFFSET('Water Data'!$C$5,0,10*ROW('Water Data'!C123))),BS129="",ISNUMBER(OFFSET('Water Data'!$C$5,0,10*ROW('Water Data'!C123)))),100-OFFSET('Water Data'!$C$5,0,10*ROW('Water Data'!C123)),NA())))</f>
        <v>#N/A</v>
      </c>
      <c r="E129" s="119" t="e">
        <f ca="1">+IF(AND(ISNUMBER(OFFSET('Water Data'!$C$7,0,10*ROW('Water Data'!D123))),BT129="Yes"),OFFSET('Water Data'!$C$7,0,10*ROW('Water Data'!C123)),IF(AND(ISNUMBER(OFFSET('Water Data'!$C$7,0,10*ROW('Water Data'!C123))),BT129="No",ISNUMBER(OFFSET('Water Data'!$C$7,0,10*ROW('Water Data'!C123)))),CONCATENATE("[",ROUND(OFFSET('Water Data'!$C$7,0,10*ROW('Water Data'!C123)),0),"]"),IF(AND(ISNUMBER(OFFSET('Water Data'!$C$7,0,10*ROW('Water Data'!C123))),BT129="",ISNUMBER(OFFSET('Water Data'!$C$7,0,10*ROW('Water Data'!C123)))),OFFSET('Water Data'!$C$7,0,10*ROW('Water Data'!C123)),NA())))</f>
        <v>#N/A</v>
      </c>
      <c r="F129" s="119" t="e">
        <f ca="1">+IF(AND(ISNUMBER(OFFSET('Water Data'!$C$10,0,10*ROW('Water Data'!C123))),BU129="Yes"),OFFSET('Water Data'!$C$10,0,10*ROW('Water Data'!C123)),IF(AND(ISNUMBER(OFFSET('Water Data'!$C$10,0,10*ROW('Water Data'!C123))),BU129="No",ISNUMBER(OFFSET('Water Data'!$C$10,0,10*ROW('Water Data'!C123)))),CONCATENATE("[",ROUND(OFFSET('Water Data'!$C$10,0,10*ROW('Water Data'!C123)),0),"]"),IF(AND(ISNUMBER(OFFSET('Water Data'!$C$10,0,10*ROW('Water Data'!C123))),BU129="",ISNUMBER(OFFSET('Water Data'!$C$10,0,10*ROW('Water Data'!C123)))),OFFSET('Water Data'!$C$10,0,10*ROW('Water Data'!C123)),NA())))</f>
        <v>#N/A</v>
      </c>
      <c r="G129" s="119" t="e">
        <f ca="1">+IF(AND(ISNUMBER(OFFSET('Water Data'!$D$5,0,10*ROW('Water Data'!D123))),BV129="Yes"),100-OFFSET('Water Data'!$D$5,0,10*ROW('Water Data'!D123)),IF(AND(ISNUMBER(OFFSET('Water Data'!$D$5,0,10*ROW('Water Data'!D123))),BV129="No",ISNUMBER(OFFSET('Water Data'!$D$5,0,10*ROW('Water Data'!D123)))),CONCATENATE("[",ROUND(100-OFFSET('Water Data'!$D$5,0,10*ROW('Water Data'!D123)),0),"]"),IF(AND(ISNUMBER(OFFSET('Water Data'!$D$5,0,10*ROW('Water Data'!D123))),BV129="",ISNUMBER(OFFSET('Water Data'!$D$5,0,10*ROW('Water Data'!D123)))),100-OFFSET('Water Data'!$D$5,0,10*ROW('Water Data'!D123)),NA())))</f>
        <v>#N/A</v>
      </c>
      <c r="H129" s="119" t="e">
        <f ca="1">+IF(AND(ISNUMBER(OFFSET('Water Data'!$D$7,0,10*ROW('Water Data'!D123))),BW129="Yes"),OFFSET('Water Data'!$D$7,0,10*ROW('Water Data'!D123)),IF(AND(ISNUMBER(OFFSET('Water Data'!$D$7,0,10*ROW('Water Data'!D123))),BW129="No",ISNUMBER(OFFSET('Water Data'!$D$7,0,10*ROW('Water Data'!D123)))),CONCATENATE("[",ROUND(OFFSET('Water Data'!$C$7,0,10*ROW('Water Data'!D123)),0),"]"),IF(AND(ISNUMBER(OFFSET('Water Data'!$D$7,0,10*ROW('Water Data'!D123))),BW129="",ISNUMBER(OFFSET('Water Data'!$D$7,0,10*ROW('Water Data'!D123)))),OFFSET('Water Data'!$D$7,0,10*ROW('Water Data'!D123)),NA())))</f>
        <v>#N/A</v>
      </c>
      <c r="I129" s="119" t="e">
        <f ca="1">+IF(AND(ISNUMBER(OFFSET('Water Data'!$D$10,0,10*ROW('Water Data'!D123))),BX129="Yes"),OFFSET('Water Data'!$D$10,0,10*ROW('Water Data'!D123)),IF(AND(ISNUMBER(OFFSET('Water Data'!$D$10,0,10*ROW('Water Data'!D123))),BX129="No",ISNUMBER(OFFSET('Water Data'!$D$10,0,10*ROW('Water Data'!D123)))),CONCATENATE("[",ROUND(OFFSET('Water Data'!$D$10,0,10*ROW('Water Data'!D123)),0),"]"),IF(AND(ISNUMBER(OFFSET('Water Data'!$D$10,0,10*ROW('Water Data'!D123))),BX129="",ISNUMBER(OFFSET('Water Data'!$D$10,0,10*ROW('Water Data'!D123)))),OFFSET('Water Data'!$D$10,0,10*ROW('Water Data'!D123)),NA())))</f>
        <v>#N/A</v>
      </c>
      <c r="J129" s="119" t="e">
        <f ca="1">+IF(AND(ISNUMBER(OFFSET('Water Data'!$E$5,0,10*ROW('Water Data'!E123))),BY129="Yes"),100-OFFSET('Water Data'!$E$5,0,10*ROW('Water Data'!E123)),IF(AND(ISNUMBER(OFFSET('Water Data'!$E$5,0,10*ROW('Water Data'!E123))),BY129="No",ISNUMBER(OFFSET('Water Data'!$E$5,0,10*ROW('Water Data'!E123)))),CONCATENATE("[",ROUND(100-OFFSET('Water Data'!$E$5,0,10*ROW('Water Data'!E123)),0),"]"),IF(AND(ISNUMBER(OFFSET('Water Data'!$E$5,0,10*ROW('Water Data'!E123))),BY129="",ISNUMBER(OFFSET('Water Data'!$E$5,0,10*ROW('Water Data'!E123)))),100-OFFSET('Water Data'!$E$5,0,10*ROW('Water Data'!E123)),NA())))</f>
        <v>#N/A</v>
      </c>
      <c r="K129" s="119" t="e">
        <f ca="1">+IF(AND(ISNUMBER(OFFSET('Water Data'!$E$7,0,10*ROW('Water Data'!E123))),BZ129="Yes"),OFFSET('Water Data'!$E$7,0,10*ROW('Water Data'!E123)),IF(AND(ISNUMBER(OFFSET('Water Data'!$E$7,0,10*ROW('Water Data'!E123))),BZ129="No",ISNUMBER(OFFSET('Water Data'!$E$7,0,10*ROW('Water Data'!E123)))),CONCATENATE("[",ROUND(OFFSET('Water Data'!$E$7,0,10*ROW('Water Data'!E123)),0),"]"),IF(AND(ISNUMBER(OFFSET('Water Data'!$E$7,0,10*ROW('Water Data'!E123))),BZ129="",ISNUMBER(OFFSET('Water Data'!$E$7,0,10*ROW('Water Data'!E123)))),OFFSET('Water Data'!$E$7,0,10*ROW('Water Data'!E123)),NA())))</f>
        <v>#N/A</v>
      </c>
      <c r="L129" s="119" t="e">
        <f ca="1">+IF(AND(ISNUMBER(OFFSET('Water Data'!$E$10,0,10*ROW('Water Data'!E123))),CA129="Yes"),OFFSET('Water Data'!$E$10,0,10*ROW('Water Data'!E123)),IF(AND(ISNUMBER(OFFSET('Water Data'!$E$10,0,10*ROW('Water Data'!E123))),CA129="No",ISNUMBER(OFFSET('Water Data'!$E$10,0,10*ROW('Water Data'!E123)))),CONCATENATE("[",ROUND(OFFSET('Water Data'!$E$10,0,10*ROW('Water Data'!E123)),0),"]"),IF(AND(ISNUMBER(OFFSET('Water Data'!$E$10,0,10*ROW('Water Data'!E123))),CA129="",ISNUMBER(OFFSET('Water Data'!$E$10,0,10*ROW('Water Data'!E123)))),OFFSET('Water Data'!$E$10,0,10*ROW('Water Data'!E123)),NA())))</f>
        <v>#N/A</v>
      </c>
      <c r="M129" s="119" t="e">
        <f ca="1">+IF(AND(ISNUMBER(OFFSET('Water Data'!$F$5,0,10*ROW('Water Data'!F123))),CB129="Yes"),100-OFFSET('Water Data'!$F$5,0,10*ROW('Water Data'!F123)),IF(AND(ISNUMBER(OFFSET('Water Data'!$F$5,0,10*ROW('Water Data'!F123))),CB129="No",ISNUMBER(OFFSET('Water Data'!$F$5,0,10*ROW('Water Data'!F123)))),CONCATENATE("[",ROUND(100-OFFSET('Water Data'!$F$5,0,10*ROW('Water Data'!F123)),0),"]"),IF(AND(ISNUMBER(OFFSET('Water Data'!$F$5,0,10*ROW('Water Data'!F123))),CB129="",ISNUMBER(OFFSET('Water Data'!$F$5,0,10*ROW('Water Data'!F123)))),100-OFFSET('Water Data'!$F$5,0,10*ROW('Water Data'!F123)),NA())))</f>
        <v>#N/A</v>
      </c>
      <c r="N129" s="119" t="e">
        <f ca="1">+IF(AND(ISNUMBER(OFFSET('Water Data'!$F$7,0,10*ROW('Water Data'!F123))),CC129="Yes"),OFFSET('Water Data'!$F$7,0,10*ROW('Water Data'!F123)),IF(AND(ISNUMBER(OFFSET('Water Data'!$F$7,0,10*ROW('Water Data'!F123))),CC129="No",ISNUMBER(OFFSET('Water Data'!$F$7,0,10*ROW('Water Data'!F123)))),CONCATENATE("[",ROUND(OFFSET('Water Data'!$F$7,0,10*ROW('Water Data'!F123)),0),"]"),IF(AND(ISNUMBER(OFFSET('Water Data'!$F$7,0,10*ROW('Water Data'!F123))),CC129="",ISNUMBER(OFFSET('Water Data'!$F$7,0,10*ROW('Water Data'!F123)))),OFFSET('Water Data'!$F$7,0,10*ROW('Water Data'!F123)),NA())))</f>
        <v>#N/A</v>
      </c>
      <c r="O129" s="119" t="e">
        <f ca="1">+IF(AND(ISNUMBER(OFFSET('Water Data'!$F$10,0,10*ROW('Water Data'!F123))),CD129="Yes"),OFFSET('Water Data'!$F$10,0,10*ROW('Water Data'!F123)),IF(AND(ISNUMBER(OFFSET('Water Data'!$F$10,0,10*ROW('Water Data'!F123))),CD129="No",ISNUMBER(OFFSET('Water Data'!$F$10,0,10*ROW('Water Data'!F123)))),CONCATENATE("[",ROUND(OFFSET('Water Data'!$F$10,0,10*ROW('Water Data'!F123)),0),"]"),IF(AND(ISNUMBER(OFFSET('Water Data'!$F$10,0,10*ROW('Water Data'!F123))),CD129="",ISNUMBER(OFFSET('Water Data'!$F$10,0,10*ROW('Water Data'!F123)))),OFFSET('Water Data'!$F$10,0,10*ROW('Water Data'!F123)),NA())))</f>
        <v>#N/A</v>
      </c>
      <c r="P129" s="119" t="e">
        <f ca="1">+IF(AND(ISNUMBER(OFFSET('Water Data'!$G$5,0,10*ROW('Water Data'!G123))),CE129="Yes"),100-OFFSET('Water Data'!$G$5,0,10*ROW('Water Data'!G123)),IF(AND(ISNUMBER(OFFSET('Water Data'!$G$5,0,10*ROW('Water Data'!G123))),CE129="No",ISNUMBER(OFFSET('Water Data'!$G$5,0,10*ROW('Water Data'!G123)))),CONCATENATE("[",ROUND(100-OFFSET('Water Data'!$G$5,0,10*ROW('Water Data'!G123)),0),"]"),IF(AND(ISNUMBER(OFFSET('Water Data'!$G$5,0,10*ROW('Water Data'!G123))),CE129="",ISNUMBER(OFFSET('Water Data'!$G$5,0,10*ROW('Water Data'!G123)))),100-OFFSET('Water Data'!$G$5,0,10*ROW('Water Data'!G123)),NA())))</f>
        <v>#N/A</v>
      </c>
      <c r="Q129" s="119" t="e">
        <f ca="1">+IF(AND(ISNUMBER(OFFSET('Water Data'!$G$7,0,10*ROW('Water Data'!G123))),CF129="Yes"),OFFSET('Water Data'!$G$7,0,10*ROW('Water Data'!G123)),IF(AND(ISNUMBER(OFFSET('Water Data'!$G$7,0,10*ROW('Water Data'!G123))),CF129="No",ISNUMBER(OFFSET('Water Data'!$G$7,0,10*ROW('Water Data'!G123)))),CONCATENATE("[",ROUND(OFFSET('Water Data'!$G$7,0,10*ROW('Water Data'!G123)),0),"]"),IF(AND(ISNUMBER(OFFSET('Water Data'!$G$7,0,10*ROW('Water Data'!G123))),CF129="",ISNUMBER(OFFSET('Water Data'!$G$7,0,10*ROW('Water Data'!G123)))),OFFSET('Water Data'!$G$7,0,10*ROW('Water Data'!G123)),NA())))</f>
        <v>#N/A</v>
      </c>
      <c r="R129" s="119" t="e">
        <f ca="1">+IF(AND(ISNUMBER(OFFSET('Water Data'!$G$10,0,10*ROW('Water Data'!G123))),CG129="Yes"),OFFSET('Water Data'!$G$10,0,10*ROW('Water Data'!G123)),IF(AND(ISNUMBER(OFFSET('Water Data'!$G$10,0,10*ROW('Water Data'!G123))),CG129="No",ISNUMBER(OFFSET('Water Data'!$G$10,0,10*ROW('Water Data'!G123)))),CONCATENATE("[",ROUND(OFFSET('Water Data'!$G$10,0,10*ROW('Water Data'!G123)),0),"]"),IF(AND(ISNUMBER(OFFSET('Water Data'!$G$10,0,10*ROW('Water Data'!G123))),CG129="",ISNUMBER(OFFSET('Water Data'!$G$10,0,10*ROW('Water Data'!G123)))),OFFSET('Water Data'!$G$10,0,10*ROW('Water Data'!G123)),NA())))</f>
        <v>#N/A</v>
      </c>
      <c r="S129" s="119" t="e">
        <f ca="1">+IF(AND(ISNUMBER(OFFSET('Water Data'!$H$5,0,10*ROW('Water Data'!H123))),CH129="Yes"),100-OFFSET('Water Data'!$H$5,0,10*ROW('Water Data'!H123)),IF(AND(ISNUMBER(OFFSET('Water Data'!$H$5,0,10*ROW('Water Data'!H123))),CH129="No",ISNUMBER(OFFSET('Water Data'!$H$5,0,10*ROW('Water Data'!H123)))),CONCATENATE("[",ROUND(100-OFFSET('Water Data'!$H$5,0,10*ROW('Water Data'!H123)),0),"]"),IF(AND(ISNUMBER(OFFSET('Water Data'!$H$5,0,10*ROW('Water Data'!H123))),CH129="",ISNUMBER(OFFSET('Water Data'!$H$5,0,10*ROW('Water Data'!H123)))),100-OFFSET('Water Data'!$H$5,0,10*ROW('Water Data'!H123)),NA())))</f>
        <v>#N/A</v>
      </c>
      <c r="T129" s="119" t="e">
        <f ca="1">+IF(AND(ISNUMBER(OFFSET('Water Data'!$H$7,0,10*ROW('Water Data'!H123))),CI129="Yes"),OFFSET('Water Data'!$H$7,0,10*ROW('Water Data'!H123)),IF(AND(ISNUMBER(OFFSET('Water Data'!$H$7,0,10*ROW('Water Data'!H123))),CI129="No",ISNUMBER(OFFSET('Water Data'!$H$7,0,10*ROW('Water Data'!H123)))),CONCATENATE("[",ROUND(OFFSET('Water Data'!$H$7,0,10*ROW('Water Data'!H123)),0),"]"),IF(AND(ISNUMBER(OFFSET('Water Data'!$H$7,0,10*ROW('Water Data'!H123))),CI129="",ISNUMBER(OFFSET('Water Data'!$H$7,0,10*ROW('Water Data'!H123)))),OFFSET('Water Data'!$H$7,0,10*ROW('Water Data'!H123)),NA())))</f>
        <v>#N/A</v>
      </c>
      <c r="U129" s="119" t="e">
        <f ca="1">+IF(AND(ISNUMBER(OFFSET('Water Data'!$H$10,0,10*ROW('Water Data'!H123))),CJ129="Yes"),OFFSET('Water Data'!$H$10,0,10*ROW('Water Data'!H123)),IF(AND(ISNUMBER(OFFSET('Water Data'!$H$10,0,10*ROW('Water Data'!H123))),CJ129="No",ISNUMBER(OFFSET('Water Data'!$H$10,0,10*ROW('Water Data'!H123)))),CONCATENATE("[",ROUND(OFFSET('Water Data'!$H$10,0,10*ROW('Water Data'!H123)),0),"]"),IF(AND(ISNUMBER(OFFSET('Water Data'!$H$10,0,10*ROW('Water Data'!H123))),CJ129="",ISNUMBER(OFFSET('Water Data'!$H$10,0,10*ROW('Water Data'!H123)))),OFFSET('Water Data'!$H$10,0,10*ROW('Water Data'!H123)),NA())))</f>
        <v>#N/A</v>
      </c>
      <c r="V129" s="120" t="e">
        <f ca="1">+IF(AND(ISNUMBER(OFFSET('Sanitation Data'!$C$5,0,10*ROW('Sanitation Data'!C123))),CK129="Yes"),100-OFFSET('Sanitation Data'!$C$5,0,10*ROW('Sanitation Data'!C123)),IF(AND(ISNUMBER(OFFSET('Sanitation Data'!$C$5,0,10*ROW('Sanitation Data'!C123))),CK129="No",ISNUMBER(OFFSET('Sanitation Data'!$C$5,0,10*ROW('Sanitation Data'!C123)))),CONCATENATE("[",ROUND(100-OFFSET('Sanitation Data'!$C$5,0,10*ROW('Sanitation Data'!C123)),0),"]"),IF(AND(ISNUMBER(OFFSET('Sanitation Data'!$C$5,0,10*ROW('Sanitation Data'!C123))),CK129="",ISNUMBER(OFFSET('Sanitation Data'!$C$5,0,10*ROW('Sanitation Data'!C123)))),100-OFFSET('Sanitation Data'!$C$5,0,10*ROW('Sanitation Data'!C123)),NA())))</f>
        <v>#N/A</v>
      </c>
      <c r="W129" s="120" t="e">
        <f ca="1">+IF(AND(ISNUMBER(OFFSET('Sanitation Data'!$C$7,0,10*ROW('Sanitation Data'!C123))),CL129="Yes"),OFFSET('Sanitation Data'!$C$7,0,10*ROW('Sanitation Data'!C123)),IF(AND(ISNUMBER(OFFSET('Sanitation Data'!$C$7,0,10*ROW('Sanitation Data'!C123))),CL129="No",ISNUMBER(OFFSET('Sanitation Data'!$C$7,0,10*ROW('Sanitation Data'!C123)))),CONCATENATE("[",ROUND(OFFSET('Sanitation Data'!$C$7,0,10*ROW('Sanitation Data'!C123)),0),"]"),IF(AND(ISNUMBER(OFFSET('Sanitation Data'!$C$7,0,10*ROW('Sanitation Data'!C123))),CL129="",ISNUMBER(OFFSET('Sanitation Data'!$C$7,0,10*ROW('Sanitation Data'!C123)))),OFFSET('Sanitation Data'!$C$7,0,10*ROW('Sanitation Data'!C123)),NA())))</f>
        <v>#N/A</v>
      </c>
      <c r="X129" s="120" t="e">
        <f ca="1">+IF(AND(ISNUMBER(OFFSET('Sanitation Data'!$C$11,0,10*ROW('Sanitation Data'!C123))),CM129="Yes"),OFFSET('Sanitation Data'!$C$11,0,10*ROW('Sanitation Data'!C123)),IF(AND(ISNUMBER(OFFSET('Sanitation Data'!$C$11,0,10*ROW('Sanitation Data'!C123))),CM129="No",ISNUMBER(OFFSET('Sanitation Data'!$C$11,0,10*ROW('Sanitation Data'!C123)))),CONCATENATE("[",ROUND(OFFSET('Sanitation Data'!$C$11,0,10*ROW('Sanitation Data'!C123)),0),"]"),IF(AND(ISNUMBER(OFFSET('Sanitation Data'!$C$11,0,10*ROW('Sanitation Data'!C123))),CM129="",ISNUMBER(OFFSET('Sanitation Data'!$C$11,0,10*ROW('Sanitation Data'!C123)))),OFFSET('Sanitation Data'!$C$11,0,10*ROW('Sanitation Data'!C123)),NA())))</f>
        <v>#N/A</v>
      </c>
      <c r="Y129" s="120" t="e">
        <f ca="1">+IF(AND(ISNUMBER(OFFSET('Sanitation Data'!$C$12,0,10*ROW('Sanitation Data'!C123))),CN129="Yes"),OFFSET('Sanitation Data'!$C$12,0,10*ROW('Sanitation Data'!C123)),IF(AND(ISNUMBER(OFFSET('Sanitation Data'!$C$12,0,10*ROW('Sanitation Data'!C123))),CN129="No",ISNUMBER(OFFSET('Sanitation Data'!$C$12,0,10*ROW('Sanitation Data'!C123)))),CONCATENATE("[",ROUND(OFFSET('Sanitation Data'!$C$12,0,10*ROW('Sanitation Data'!C123)),0),"]"),IF(AND(ISNUMBER(OFFSET('Sanitation Data'!$C$12,0,10*ROW('Sanitation Data'!C123))),CN129="",ISNUMBER(OFFSET('Sanitation Data'!$C$12,0,10*ROW('Sanitation Data'!C123)))),OFFSET('Sanitation Data'!$C$12,0,10*ROW('Sanitation Data'!C123)),NA())))</f>
        <v>#N/A</v>
      </c>
      <c r="Z129" s="120" t="e">
        <f ca="1">+IF(AND(ISNUMBER(OFFSET('Sanitation Data'!$C$13,0,10*ROW('Sanitation Data'!C123))),CO129="Yes"),OFFSET('Sanitation Data'!$C$13,0,10*ROW('Sanitation Data'!C123)),IF(AND(ISNUMBER(OFFSET('Sanitation Data'!$C$13,0,10*ROW('Sanitation Data'!C123))),CO129="No",ISNUMBER(OFFSET('Sanitation Data'!$C$13,0,10*ROW('Sanitation Data'!C123)))),CONCATENATE("[",ROUND(OFFSET('Sanitation Data'!$C$13,0,10*ROW('Sanitation Data'!C123)),0),"]"),IF(AND(ISNUMBER(OFFSET('Sanitation Data'!$C$13,0,10*ROW('Sanitation Data'!C123))),CO129="",ISNUMBER(OFFSET('Sanitation Data'!$C$13,0,10*ROW('Sanitation Data'!C123)))),OFFSET('Sanitation Data'!$C$13,0,10*ROW('Sanitation Data'!C123)),NA())))</f>
        <v>#N/A</v>
      </c>
      <c r="AA129" s="120" t="e">
        <f ca="1">+IF(AND(ISNUMBER(OFFSET('Sanitation Data'!$D$5,0,10*ROW('Sanitation Data'!D123))),CP129="Yes"),100-OFFSET('Sanitation Data'!$D$5,0,10*ROW('Sanitation Data'!D123)),IF(AND(ISNUMBER(OFFSET('Sanitation Data'!$D$5,0,10*ROW('Sanitation Data'!D123))),CP129="No",ISNUMBER(OFFSET('Sanitation Data'!$D$5,0,10*ROW('Sanitation Data'!D123)))),CONCATENATE("[",ROUND(100-OFFSET('Sanitation Data'!$D$5,0,10*ROW('Sanitation Data'!D123)),0),"]"),IF(AND(ISNUMBER(OFFSET('Sanitation Data'!$D$5,0,10*ROW('Sanitation Data'!D123))),CP129="",ISNUMBER(OFFSET('Sanitation Data'!$D$5,0,10*ROW('Sanitation Data'!D123)))),100-OFFSET('Sanitation Data'!$D$5,0,10*ROW('Sanitation Data'!D123)),NA())))</f>
        <v>#N/A</v>
      </c>
      <c r="AB129" s="120" t="e">
        <f ca="1">+IF(AND(ISNUMBER(OFFSET('Sanitation Data'!$D$7,0,10*ROW('Sanitation Data'!D123))),CQ129="Yes"),OFFSET('Sanitation Data'!$D$7,0,10*ROW('Sanitation Data'!G123)),IF(AND(ISNUMBER(OFFSET('Sanitation Data'!$D$7,0,10*ROW('Sanitation Data'!D123))),CQ129="No",ISNUMBER(OFFSET('Sanitation Data'!$D$7,0,10*ROW('Sanitation Data'!D123)))),CONCATENATE("[",ROUND(OFFSET('Sanitation Data'!$D$7,0,10*ROW('Sanitation Data'!D123)),0),"]"),IF(AND(ISNUMBER(OFFSET('Sanitation Data'!$D$7,0,10*ROW('Sanitation Data'!D123))),CQ129="",ISNUMBER(OFFSET('Sanitation Data'!$D$7,0,10*ROW('Sanitation Data'!D123)))),OFFSET('Sanitation Data'!$D$7,0,10*ROW('Sanitation Data'!D123)),NA())))</f>
        <v>#N/A</v>
      </c>
      <c r="AC129" s="120" t="e">
        <f ca="1">+IF(AND(ISNUMBER(OFFSET('Sanitation Data'!$D$11,0,10*ROW('Sanitation Data'!D123))),CR129="Yes"),OFFSET('Sanitation Data'!$D$11,0,10*ROW('Sanitation Data'!D123)),IF(AND(ISNUMBER(OFFSET('Sanitation Data'!$D$11,0,10*ROW('Sanitation Data'!D123))),CR129="No",ISNUMBER(OFFSET('Sanitation Data'!$D$11,0,10*ROW('Sanitation Data'!D123)))),CONCATENATE("[",ROUND(OFFSET('Sanitation Data'!$D$11,0,10*ROW('Sanitation Data'!D123)),0),"]"),IF(AND(ISNUMBER(OFFSET('Sanitation Data'!$D$11,0,10*ROW('Sanitation Data'!D123))),CR129="",ISNUMBER(OFFSET('Sanitation Data'!$D$11,0,10*ROW('Sanitation Data'!D123)))),OFFSET('Sanitation Data'!$D$11,0,10*ROW('Sanitation Data'!D123)),NA())))</f>
        <v>#N/A</v>
      </c>
      <c r="AD129" s="120" t="e">
        <f ca="1">+IF(AND(ISNUMBER(OFFSET('Sanitation Data'!$D$12,0,10*ROW('Sanitation Data'!D123))),CS129="Yes"),OFFSET('Sanitation Data'!$D$12,0,10*ROW('Sanitation Data'!D123)),IF(AND(ISNUMBER(OFFSET('Sanitation Data'!$D$12,0,10*ROW('Sanitation Data'!D123))),CS129="No",ISNUMBER(OFFSET('Sanitation Data'!$D$12,0,10*ROW('Sanitation Data'!D123)))),CONCATENATE("[",ROUND(OFFSET('Sanitation Data'!$D$12,0,10*ROW('Sanitation Data'!D123)),0),"]"),IF(AND(ISNUMBER(OFFSET('Sanitation Data'!$D$12,0,10*ROW('Sanitation Data'!D123))),CS129="",ISNUMBER(OFFSET('Sanitation Data'!$D$12,0,10*ROW('Sanitation Data'!D123)))),OFFSET('Sanitation Data'!$D$12,0,10*ROW('Sanitation Data'!D123)),NA())))</f>
        <v>#N/A</v>
      </c>
      <c r="AE129" s="120" t="e">
        <f ca="1">+IF(AND(ISNUMBER(OFFSET('Sanitation Data'!$D$13,0,10*ROW('Sanitation Data'!D123))),CT129="Yes"),OFFSET('Sanitation Data'!$D$13,0,10*ROW('Sanitation Data'!D123)),IF(AND(ISNUMBER(OFFSET('Sanitation Data'!$D$13,0,10*ROW('Sanitation Data'!D123))),CT129="No",ISNUMBER(OFFSET('Sanitation Data'!$D$13,0,10*ROW('Sanitation Data'!D123)))),CONCATENATE("[",ROUND(OFFSET('Sanitation Data'!$D$13,0,10*ROW('Sanitation Data'!D123)),0),"]"),IF(AND(ISNUMBER(OFFSET('Sanitation Data'!$D$13,0,10*ROW('Sanitation Data'!D123))),CT129="",ISNUMBER(OFFSET('Sanitation Data'!$D$13,0,10*ROW('Sanitation Data'!D123)))),OFFSET('Sanitation Data'!$D$13,0,10*ROW('Sanitation Data'!D123)),NA())))</f>
        <v>#N/A</v>
      </c>
      <c r="AF129" s="120" t="e">
        <f ca="1">+IF(AND(ISNUMBER(OFFSET('Sanitation Data'!$E$5,0,10*ROW('Sanitation Data'!E123))),CU129="Yes"),100-OFFSET('Sanitation Data'!$E$5,0,10*ROW('Sanitation Data'!E123)),IF(AND(ISNUMBER(OFFSET('Sanitation Data'!$E$5,0,10*ROW('Sanitation Data'!E123))),CU129="No",ISNUMBER(OFFSET('Sanitation Data'!$E$5,0,10*ROW('Sanitation Data'!E123)))),CONCATENATE("[",ROUND(100-OFFSET('Sanitation Data'!$E$5,0,10*ROW('Sanitation Data'!E123)),0),"]"),IF(AND(ISNUMBER(OFFSET('Sanitation Data'!$E$5,0,10*ROW('Sanitation Data'!E123))),CU129="",ISNUMBER(OFFSET('Sanitation Data'!$E$5,0,10*ROW('Sanitation Data'!E123)))),100-OFFSET('Sanitation Data'!$E$5,0,10*ROW('Sanitation Data'!E123)),NA())))</f>
        <v>#N/A</v>
      </c>
      <c r="AG129" s="120" t="e">
        <f ca="1">+IF(AND(ISNUMBER(OFFSET('Sanitation Data'!$E$7,0,10*ROW('Sanitation Data'!E123))),CV129="Yes"),OFFSET('Sanitation Data'!$E$7,0,10*ROW('Sanitation Data'!E123)),IF(AND(ISNUMBER(OFFSET('Sanitation Data'!$E$7,0,10*ROW('Sanitation Data'!E123))),CV129="No",ISNUMBER(OFFSET('Sanitation Data'!$E$7,0,10*ROW('Sanitation Data'!E123)))),CONCATENATE("[",ROUND(OFFSET('Sanitation Data'!$E$7,0,10*ROW('Sanitation Data'!E123)),0),"]"),IF(AND(ISNUMBER(OFFSET('Sanitation Data'!$E$7,0,10*ROW('Sanitation Data'!E123))),CV129="",ISNUMBER(OFFSET('Sanitation Data'!$E$7,0,10*ROW('Sanitation Data'!E123)))),OFFSET('Sanitation Data'!$E$7,0,10*ROW('Sanitation Data'!E123)),NA())))</f>
        <v>#N/A</v>
      </c>
      <c r="AH129" s="120" t="e">
        <f ca="1">+IF(AND(ISNUMBER(OFFSET('Sanitation Data'!$E$11,0,10*ROW('Sanitation Data'!E123))),CW129="Yes"),OFFSET('Sanitation Data'!$E$11,0,10*ROW('Sanitation Data'!E123)),IF(AND(ISNUMBER(OFFSET('Sanitation Data'!$E$11,0,10*ROW('Sanitation Data'!E123))),CW129="No",ISNUMBER(OFFSET('Sanitation Data'!$E$11,0,10*ROW('Sanitation Data'!E123)))),CONCATENATE("[",ROUND(OFFSET('Sanitation Data'!$E$11,0,10*ROW('Sanitation Data'!E123)),0),"]"),IF(AND(ISNUMBER(OFFSET('Sanitation Data'!$E$11,0,10*ROW('Sanitation Data'!E123))),CW129="",ISNUMBER(OFFSET('Sanitation Data'!$E$11,0,10*ROW('Sanitation Data'!E123)))),OFFSET('Sanitation Data'!$E$11,0,10*ROW('Sanitation Data'!E123)),NA())))</f>
        <v>#N/A</v>
      </c>
      <c r="AI129" s="120" t="e">
        <f ca="1">+IF(AND(ISNUMBER(OFFSET('Sanitation Data'!$E$12,0,10*ROW('Sanitation Data'!E123))),CX129="Yes"),OFFSET('Sanitation Data'!$E$12,0,10*ROW('Sanitation Data'!E123)),IF(AND(ISNUMBER(OFFSET('Sanitation Data'!$E$12,0,10*ROW('Sanitation Data'!E123))),CX129="No",ISNUMBER(OFFSET('Sanitation Data'!$E$12,0,10*ROW('Sanitation Data'!E123)))),CONCATENATE("[",ROUND(OFFSET('Sanitation Data'!$E$12,0,10*ROW('Sanitation Data'!E123)),0),"]"),IF(AND(ISNUMBER(OFFSET('Sanitation Data'!$E$12,0,10*ROW('Sanitation Data'!E123))),CX129="",ISNUMBER(OFFSET('Sanitation Data'!$E$12,0,10*ROW('Sanitation Data'!E123)))),OFFSET('Sanitation Data'!$E$12,0,10*ROW('Sanitation Data'!E123)),NA())))</f>
        <v>#N/A</v>
      </c>
      <c r="AJ129" s="120" t="e">
        <f ca="1">+IF(AND(ISNUMBER(OFFSET('Sanitation Data'!$E$13,0,10*ROW('Sanitation Data'!E123))),CY129="Yes"),OFFSET('Sanitation Data'!$E$13,0,10*ROW('Sanitation Data'!E123)),IF(AND(ISNUMBER(OFFSET('Sanitation Data'!$E$13,0,10*ROW('Sanitation Data'!E123))),CY129="No",ISNUMBER(OFFSET('Sanitation Data'!$E$13,0,10*ROW('Sanitation Data'!E123)))),CONCATENATE("[",ROUND(OFFSET('Sanitation Data'!$E$13,0,10*ROW('Sanitation Data'!E123)),0),"]"),IF(AND(ISNUMBER(OFFSET('Sanitation Data'!$E$13,0,10*ROW('Sanitation Data'!E123))),CY129="",ISNUMBER(OFFSET('Sanitation Data'!$E$13,0,10*ROW('Sanitation Data'!E123)))),OFFSET('Sanitation Data'!$E$13,0,10*ROW('Sanitation Data'!E123)),NA())))</f>
        <v>#N/A</v>
      </c>
      <c r="AK129" s="120" t="e">
        <f ca="1">+IF(AND(ISNUMBER(OFFSET('Sanitation Data'!$F$5,0,10*ROW('Sanitation Data'!F123))),CZ129="Yes"),100-OFFSET('Sanitation Data'!$F$5,0,10*ROW('Sanitation Data'!F123)),IF(AND(ISNUMBER(OFFSET('Sanitation Data'!$F$5,0,10*ROW('Sanitation Data'!F123))),CZ129="No",ISNUMBER(OFFSET('Sanitation Data'!$F$5,0,10*ROW('Sanitation Data'!F123)))),CONCATENATE("[",ROUND(100-OFFSET('Sanitation Data'!$F$5,0,10*ROW('Sanitation Data'!F123)),0),"]"),IF(AND(ISNUMBER(OFFSET('Sanitation Data'!$F$5,0,10*ROW('Sanitation Data'!F123))),CZ129="",ISNUMBER(OFFSET('Sanitation Data'!$F$5,0,10*ROW('Sanitation Data'!F123)))),100-OFFSET('Sanitation Data'!$F$5,0,10*ROW('Sanitation Data'!F123)),NA())))</f>
        <v>#N/A</v>
      </c>
      <c r="AL129" s="120" t="e">
        <f ca="1">+IF(AND(ISNUMBER(OFFSET('Sanitation Data'!$F$7,0,10*ROW('Sanitation Data'!F123))),DA129="Yes"),OFFSET('Sanitation Data'!$F$7,0,10*ROW('Sanitation Data'!F123)),IF(AND(ISNUMBER(OFFSET('Sanitation Data'!$F$7,0,10*ROW('Sanitation Data'!F123))),DA129="No",ISNUMBER(OFFSET('Sanitation Data'!$F$7,0,10*ROW('Sanitation Data'!F123)))),CONCATENATE("[",ROUND(OFFSET('Sanitation Data'!$F$7,0,10*ROW('Sanitation Data'!F123)),0),"]"),IF(AND(ISNUMBER(OFFSET('Sanitation Data'!$F$7,0,10*ROW('Sanitation Data'!F123))),DA129="",ISNUMBER(OFFSET('Sanitation Data'!$F$7,0,10*ROW('Sanitation Data'!F123)))),OFFSET('Sanitation Data'!$F$7,0,10*ROW('Sanitation Data'!F123)),NA())))</f>
        <v>#N/A</v>
      </c>
      <c r="AM129" s="120" t="e">
        <f ca="1">+IF(AND(ISNUMBER(OFFSET('Sanitation Data'!$F$11,0,10*ROW('Sanitation Data'!F123))),DB129="Yes"),OFFSET('Sanitation Data'!$F$11,0,10*ROW('Sanitation Data'!F123)),IF(AND(ISNUMBER(OFFSET('Sanitation Data'!$F$11,0,10*ROW('Sanitation Data'!F123))),DB129="No",ISNUMBER(OFFSET('Sanitation Data'!$F$11,0,10*ROW('Sanitation Data'!F123)))),CONCATENATE("[",ROUND(OFFSET('Sanitation Data'!$F$11,0,10*ROW('Sanitation Data'!F123)),0),"]"),IF(AND(ISNUMBER(OFFSET('Sanitation Data'!$F$11,0,10*ROW('Sanitation Data'!F123))),DB129="",ISNUMBER(OFFSET('Sanitation Data'!$F$11,0,10*ROW('Sanitation Data'!F123)))),OFFSET('Sanitation Data'!$F$11,0,10*ROW('Sanitation Data'!F123)),NA())))</f>
        <v>#N/A</v>
      </c>
      <c r="AN129" s="120" t="e">
        <f ca="1">+IF(AND(ISNUMBER(OFFSET('Sanitation Data'!$F$12,0,10*ROW('Sanitation Data'!F123))),DC129="Yes"),OFFSET('Sanitation Data'!$F$12,0,10*ROW('Sanitation Data'!F123)),IF(AND(ISNUMBER(OFFSET('Sanitation Data'!$F$12,0,10*ROW('Sanitation Data'!F123))),DC129="No",ISNUMBER(OFFSET('Sanitation Data'!$F$12,0,10*ROW('Sanitation Data'!F123)))),CONCATENATE("[",ROUND(OFFSET('Sanitation Data'!$F$12,0,10*ROW('Sanitation Data'!F123)),0),"]"),IF(AND(ISNUMBER(OFFSET('Sanitation Data'!$F$12,0,10*ROW('Sanitation Data'!F123))),DC129="",ISNUMBER(OFFSET('Sanitation Data'!$F$12,0,10*ROW('Sanitation Data'!F123)))),OFFSET('Sanitation Data'!$F$12,0,10*ROW('Sanitation Data'!F123)),NA())))</f>
        <v>#N/A</v>
      </c>
      <c r="AO129" s="120" t="e">
        <f ca="1">+IF(AND(ISNUMBER(OFFSET('Sanitation Data'!$F$13,0,10*ROW('Sanitation Data'!F123))),DD129="Yes"),OFFSET('Sanitation Data'!$F$13,0,10*ROW('Sanitation Data'!F123)),IF(AND(ISNUMBER(OFFSET('Sanitation Data'!$F$13,0,10*ROW('Sanitation Data'!F123))),DD129="No",ISNUMBER(OFFSET('Sanitation Data'!$F$13,0,10*ROW('Sanitation Data'!F123)))),CONCATENATE("[",ROUND(OFFSET('Sanitation Data'!$F$13,0,10*ROW('Sanitation Data'!F123)),0),"]"),IF(AND(ISNUMBER(OFFSET('Sanitation Data'!$F$13,0,10*ROW('Sanitation Data'!F123))),DD129="",ISNUMBER(OFFSET('Sanitation Data'!$F$13,0,10*ROW('Sanitation Data'!F123)))),OFFSET('Sanitation Data'!$F$13,0,10*ROW('Sanitation Data'!F123)),NA())))</f>
        <v>#N/A</v>
      </c>
      <c r="AP129" s="120" t="e">
        <f ca="1">+IF(AND(ISNUMBER(OFFSET('Sanitation Data'!$G$5,0,10*ROW('Sanitation Data'!G123))),DE129="Yes"),100-OFFSET('Sanitation Data'!$G$5,0,10*ROW('Sanitation Data'!G123)),IF(AND(ISNUMBER(OFFSET('Sanitation Data'!$G$5,0,10*ROW('Sanitation Data'!G123))),DE129="No",ISNUMBER(OFFSET('Sanitation Data'!$G$5,0,10*ROW('Sanitation Data'!G123)))),CONCATENATE("[",ROUND(100-OFFSET('Sanitation Data'!$G$5,0,10*ROW('Sanitation Data'!G123)),0),"]"),IF(AND(ISNUMBER(OFFSET('Sanitation Data'!$G$5,0,10*ROW('Sanitation Data'!G123))),DE129="",ISNUMBER(OFFSET('Sanitation Data'!$G$5,0,10*ROW('Sanitation Data'!G123)))),100-OFFSET('Sanitation Data'!$G$5,0,10*ROW('Sanitation Data'!G123)),NA())))</f>
        <v>#N/A</v>
      </c>
      <c r="AQ129" s="120" t="e">
        <f ca="1">+IF(AND(ISNUMBER(OFFSET('Sanitation Data'!$G$7,0,10*ROW('Sanitation Data'!G123))),DF129="Yes"),OFFSET('Sanitation Data'!$G$7,0,10*ROW('Sanitation Data'!G123)),IF(AND(ISNUMBER(OFFSET('Sanitation Data'!$G$7,0,10*ROW('Sanitation Data'!G123))),DF129="No",ISNUMBER(OFFSET('Sanitation Data'!$G$7,0,10*ROW('Sanitation Data'!G123)))),CONCATENATE("[",ROUND(OFFSET('Sanitation Data'!$G$7,0,10*ROW('Sanitation Data'!G123)),0),"]"),IF(AND(ISNUMBER(OFFSET('Sanitation Data'!$G$7,0,10*ROW('Sanitation Data'!G123))),DF129="",ISNUMBER(OFFSET('Sanitation Data'!$G$7,0,10*ROW('Sanitation Data'!G123)))),OFFSET('Sanitation Data'!$G$7,0,10*ROW('Sanitation Data'!G123)),NA())))</f>
        <v>#N/A</v>
      </c>
      <c r="AR129" s="120" t="e">
        <f ca="1">+IF(AND(ISNUMBER(OFFSET('Sanitation Data'!$G$11,0,10*ROW('Sanitation Data'!G123))),DG129="Yes"),OFFSET('Sanitation Data'!$G$11,0,10*ROW('Sanitation Data'!G123)),IF(AND(ISNUMBER(OFFSET('Sanitation Data'!$G$11,0,10*ROW('Sanitation Data'!G123))),DG129="No",ISNUMBER(OFFSET('Sanitation Data'!$G$11,0,10*ROW('Sanitation Data'!G123)))),CONCATENATE("[",ROUND(OFFSET('Sanitation Data'!$G$11,0,10*ROW('Sanitation Data'!G123)),0),"]"),IF(AND(ISNUMBER(OFFSET('Sanitation Data'!$G$11,0,10*ROW('Sanitation Data'!G123))),DG129="",ISNUMBER(OFFSET('Sanitation Data'!$G$11,0,10*ROW('Sanitation Data'!G123)))),OFFSET('Sanitation Data'!$G$11,0,10*ROW('Sanitation Data'!G123)),NA())))</f>
        <v>#N/A</v>
      </c>
      <c r="AS129" s="120" t="e">
        <f ca="1">+IF(AND(ISNUMBER(OFFSET('Sanitation Data'!$G$12,0,10*ROW('Sanitation Data'!G123))),DH129="Yes"),OFFSET('Sanitation Data'!$G$12,0,10*ROW('Sanitation Data'!G123)),IF(AND(ISNUMBER(OFFSET('Sanitation Data'!$G$12,0,10*ROW('Sanitation Data'!G123))),DH129="No",ISNUMBER(OFFSET('Sanitation Data'!$G$12,0,10*ROW('Sanitation Data'!G123)))),CONCATENATE("[",ROUND(OFFSET('Sanitation Data'!$G$12,0,10*ROW('Sanitation Data'!G123)),0),"]"),IF(AND(ISNUMBER(OFFSET('Sanitation Data'!$G$12,0,10*ROW('Sanitation Data'!G123))),DH129="",ISNUMBER(OFFSET('Sanitation Data'!$G$12,0,10*ROW('Sanitation Data'!G123)))),OFFSET('Sanitation Data'!$G$12,0,10*ROW('Sanitation Data'!G123)),NA())))</f>
        <v>#N/A</v>
      </c>
      <c r="AT129" s="120" t="e">
        <f ca="1">+IF(AND(ISNUMBER(OFFSET('Sanitation Data'!$G$13,0,10*ROW('Sanitation Data'!G123))),DI129="Yes"),OFFSET('Sanitation Data'!$G$13,0,10*ROW('Sanitation Data'!G123)),IF(AND(ISNUMBER(OFFSET('Sanitation Data'!$G$13,0,10*ROW('Sanitation Data'!G123))),DI129="No",ISNUMBER(OFFSET('Sanitation Data'!$G$13,0,10*ROW('Sanitation Data'!G123)))),CONCATENATE("[",ROUND(OFFSET('Sanitation Data'!$G$13,0,10*ROW('Sanitation Data'!G123)),0),"]"),IF(AND(ISNUMBER(OFFSET('Sanitation Data'!$G$13,0,10*ROW('Sanitation Data'!G123))),DI129="",ISNUMBER(OFFSET('Sanitation Data'!$G$13,0,10*ROW('Sanitation Data'!G123)))),OFFSET('Sanitation Data'!$G$13,0,10*ROW('Sanitation Data'!G123)),NA())))</f>
        <v>#N/A</v>
      </c>
      <c r="AU129" s="120" t="e">
        <f ca="1">+IF(AND(ISNUMBER(OFFSET('Sanitation Data'!$H$5,0,10*ROW('Sanitation Data'!H123))),DJ129="Yes"),100-OFFSET('Sanitation Data'!$H$5,0,10*ROW('Sanitation Data'!H123)),IF(AND(ISNUMBER(OFFSET('Sanitation Data'!$H$5,0,10*ROW('Sanitation Data'!H123))),DJ129="No",ISNUMBER(OFFSET('Sanitation Data'!$H$5,0,10*ROW('Sanitation Data'!H123)))),CONCATENATE("[",ROUND(100-OFFSET('Sanitation Data'!$H$5,0,10*ROW('Sanitation Data'!H123)),0),"]"),IF(AND(ISNUMBER(OFFSET('Sanitation Data'!$H$5,0,10*ROW('Sanitation Data'!H123))),DJ129="",ISNUMBER(OFFSET('Sanitation Data'!$H$5,0,10*ROW('Sanitation Data'!H123)))),100-OFFSET('Sanitation Data'!$H$5,0,10*ROW('Sanitation Data'!H123)),NA())))</f>
        <v>#N/A</v>
      </c>
      <c r="AV129" s="120" t="e">
        <f ca="1">+IF(AND(ISNUMBER(OFFSET('Sanitation Data'!$H$7,0,10*ROW('Sanitation Data'!H123))),DK129="Yes"),OFFSET('Sanitation Data'!$H$7,0,10*ROW('Sanitation Data'!H123)),IF(AND(ISNUMBER(OFFSET('Sanitation Data'!$H$7,0,10*ROW('Sanitation Data'!H123))),DK129="No",ISNUMBER(OFFSET('Sanitation Data'!$H$7,0,10*ROW('Sanitation Data'!H123)))),CONCATENATE("[",ROUND(OFFSET('Sanitation Data'!$H$7,0,10*ROW('Sanitation Data'!H123)),0),"]"),IF(AND(ISNUMBER(OFFSET('Sanitation Data'!$H$7,0,10*ROW('Sanitation Data'!H123))),DK129="",ISNUMBER(OFFSET('Sanitation Data'!$H$7,0,10*ROW('Sanitation Data'!H123)))),OFFSET('Sanitation Data'!$H$7,0,10*ROW('Sanitation Data'!H123)),NA())))</f>
        <v>#N/A</v>
      </c>
      <c r="AW129" s="120" t="e">
        <f ca="1">+IF(AND(ISNUMBER(OFFSET('Sanitation Data'!$H$11,0,10*ROW('Sanitation Data'!H123))),DL129="Yes"),OFFSET('Sanitation Data'!$H$11,0,10*ROW('Sanitation Data'!H123)),IF(AND(ISNUMBER(OFFSET('Sanitation Data'!$H$11,0,10*ROW('Sanitation Data'!H123))),DL129="No",ISNUMBER(OFFSET('Sanitation Data'!$H$11,0,10*ROW('Sanitation Data'!H123)))),CONCATENATE("[",ROUND(OFFSET('Sanitation Data'!$H$11,0,10*ROW('Sanitation Data'!H123)),0),"]"),IF(AND(ISNUMBER(OFFSET('Sanitation Data'!$H$11,0,10*ROW('Sanitation Data'!H123))),DL129="",ISNUMBER(OFFSET('Sanitation Data'!$H$11,0,10*ROW('Sanitation Data'!H123)))),OFFSET('Sanitation Data'!$H$11,0,10*ROW('Sanitation Data'!H123)),NA())))</f>
        <v>#N/A</v>
      </c>
      <c r="AX129" s="120" t="e">
        <f ca="1">+IF(AND(ISNUMBER(OFFSET('Sanitation Data'!$H$12,0,10*ROW('Sanitation Data'!H123))),DM129="Yes"),OFFSET('Sanitation Data'!$H$12,0,10*ROW('Sanitation Data'!H123)),IF(AND(ISNUMBER(OFFSET('Sanitation Data'!$H$12,0,10*ROW('Sanitation Data'!H123))),DM129="No",ISNUMBER(OFFSET('Sanitation Data'!$H$12,0,10*ROW('Sanitation Data'!H123)))),CONCATENATE("[",ROUND(OFFSET('Sanitation Data'!$H$12,0,10*ROW('Sanitation Data'!H123)),0),"]"),IF(AND(ISNUMBER(OFFSET('Sanitation Data'!$H$12,0,10*ROW('Sanitation Data'!H123))),DM129="",ISNUMBER(OFFSET('Sanitation Data'!$H$12,0,10*ROW('Sanitation Data'!H123)))),OFFSET('Sanitation Data'!$H$12,0,10*ROW('Sanitation Data'!H123)),NA())))</f>
        <v>#N/A</v>
      </c>
      <c r="AY129" s="120" t="e">
        <f ca="1">+IF(AND(ISNUMBER(OFFSET('Sanitation Data'!$H$13,0,10*ROW('Sanitation Data'!H123))),DN129="Yes"),OFFSET('Sanitation Data'!$H$13,0,10*ROW('Sanitation Data'!H123)),IF(AND(ISNUMBER(OFFSET('Sanitation Data'!$H$13,0,10*ROW('Sanitation Data'!H123))),DN129="No",ISNUMBER(OFFSET('Sanitation Data'!$H$13,0,10*ROW('Sanitation Data'!H123)))),CONCATENATE("[",ROUND(OFFSET('Sanitation Data'!$H$13,0,10*ROW('Sanitation Data'!H123)),0),"]"),IF(AND(ISNUMBER(OFFSET('Sanitation Data'!$H$13,0,10*ROW('Sanitation Data'!H123))),DN129="",ISNUMBER(OFFSET('Sanitation Data'!$H$13,0,10*ROW('Sanitation Data'!H123)))),OFFSET('Sanitation Data'!$H$13,0,10*ROW('Sanitation Data'!H123)),NA())))</f>
        <v>#N/A</v>
      </c>
      <c r="AZ129" s="121" t="e">
        <f ca="1">+IF(AND(ISNUMBER(OFFSET('Hygiene Data'!$C$6,0,10*ROW('Hygiene Data'!C123))),DO129="Yes"),OFFSET('Hygiene Data'!$C$6,0,10*ROW('Hygiene Data'!C123)),IF(AND(ISNUMBER(OFFSET('Hygiene Data'!$C$6,0,10*ROW('Hygiene Data'!C123))),DO129="No",ISNUMBER(OFFSET('Hygiene Data'!$C$6,0,10*ROW('Hygiene Data'!C123)))),CONCATENATE("[",ROUND(OFFSET('Hygiene Data'!$C$6,0,10*ROW('Hygiene Data'!C123)),0),"]"),IF(AND(ISNUMBER(OFFSET('Hygiene Data'!$C$6,0,10*ROW('Hygiene Data'!C123))),DO129="",ISNUMBER(OFFSET('Hygiene Data'!$C$6,0,10*ROW('Hygiene Data'!C123)))),OFFSET('Hygiene Data'!$C$6,0,10*ROW('Hygiene Data'!C123)),NA())))</f>
        <v>#N/A</v>
      </c>
      <c r="BA129" s="121" t="e">
        <f ca="1">+IF(AND(ISNUMBER(OFFSET('Hygiene Data'!$C$8,0,10*ROW('Hygiene Data'!C123))),DP129="Yes"),OFFSET('Hygiene Data'!$C$8,0,10*ROW('Hygiene Data'!C123)),IF(AND(ISNUMBER(OFFSET('Hygiene Data'!$C$8,0,10*ROW('Hygiene Data'!C123))),DP129="No",ISNUMBER(OFFSET('Hygiene Data'!$C$8,0,10*ROW('Hygiene Data'!C123)))),CONCATENATE("[",ROUND(OFFSET('Hygiene Data'!$C$8,0,10*ROW('Hygiene Data'!C123)),0),"]"),IF(AND(ISNUMBER(OFFSET('Hygiene Data'!$C$8,0,10*ROW('Hygiene Data'!C123))),DP129="",ISNUMBER(OFFSET('Hygiene Data'!$C$8,0,10*ROW('Hygiene Data'!C123)))),OFFSET('Hygiene Data'!$C$8,0,10*ROW('Hygiene Data'!C123)),NA())))</f>
        <v>#N/A</v>
      </c>
      <c r="BB129" s="121" t="e">
        <f ca="1">+IF(AND(ISNUMBER(OFFSET('Hygiene Data'!$C$10,0,10*ROW('Hygiene Data'!C123))),DQ129="Yes"),OFFSET('Hygiene Data'!$C$10,0,10*ROW('Hygiene Data'!C123)),IF(AND(ISNUMBER(OFFSET('Hygiene Data'!$C$10,0,10*ROW('Hygiene Data'!C123))),DQ129="No",ISNUMBER(OFFSET('Hygiene Data'!$C$10,0,10*ROW('Hygiene Data'!C123)))),CONCATENATE("[",ROUND(OFFSET('Hygiene Data'!$C$10,0,10*ROW('Hygiene Data'!C123)),0),"]"),IF(AND(ISNUMBER(OFFSET('Hygiene Data'!$C$10,0,10*ROW('Hygiene Data'!C123))),DQ129="",ISNUMBER(OFFSET('Hygiene Data'!$C$10,0,10*ROW('Hygiene Data'!C123)))),OFFSET('Hygiene Data'!$C$10,0,10*ROW('Hygiene Data'!C123)),NA())))</f>
        <v>#N/A</v>
      </c>
      <c r="BC129" s="121" t="e">
        <f ca="1">+IF(AND(ISNUMBER(OFFSET('Hygiene Data'!$D$6,0,10*ROW('Hygiene Data'!D123))),DR129="Yes"),OFFSET('Hygiene Data'!$D$6,0,10*ROW('Hygiene Data'!D123)),IF(AND(ISNUMBER(OFFSET('Hygiene Data'!$D$6,0,10*ROW('Hygiene Data'!D123))),DR129="No",ISNUMBER(OFFSET('Hygiene Data'!$D$6,0,10*ROW('Hygiene Data'!D123)))),CONCATENATE("[",ROUND(OFFSET('Hygiene Data'!$D$6,0,10*ROW('Hygiene Data'!D123)),0),"]"),IF(AND(ISNUMBER(OFFSET('Hygiene Data'!$D$6,0,10*ROW('Hygiene Data'!D123))),DR129="",ISNUMBER(OFFSET('Hygiene Data'!$D$6,0,10*ROW('Hygiene Data'!D123)))),OFFSET('Hygiene Data'!$D$6,0,10*ROW('Hygiene Data'!D123)),NA())))</f>
        <v>#N/A</v>
      </c>
      <c r="BD129" s="121" t="e">
        <f ca="1">+IF(AND(ISNUMBER(OFFSET('Hygiene Data'!$D$8,0,10*ROW('Hygiene Data'!D123))),DS129="Yes"),OFFSET('Hygiene Data'!$D$8,0,10*ROW('Hygiene Data'!D123)),IF(AND(ISNUMBER(OFFSET('Hygiene Data'!$D$8,0,10*ROW('Hygiene Data'!D123))),DS129="No",ISNUMBER(OFFSET('Hygiene Data'!$D$8,0,10*ROW('Hygiene Data'!D123)))),CONCATENATE("[",ROUND(OFFSET('Hygiene Data'!$D$8,0,10*ROW('Hygiene Data'!D123)),0),"]"),IF(AND(ISNUMBER(OFFSET('Hygiene Data'!$D$8,0,10*ROW('Hygiene Data'!D123))),DS129="",ISNUMBER(OFFSET('Hygiene Data'!$D$8,0,10*ROW('Hygiene Data'!D123)))),OFFSET('Hygiene Data'!$D$8,0,10*ROW('Hygiene Data'!D123)),NA())))</f>
        <v>#N/A</v>
      </c>
      <c r="BE129" s="121" t="e">
        <f ca="1">+IF(AND(ISNUMBER(OFFSET('Hygiene Data'!$D$10,0,10*ROW('Hygiene Data'!D123))),DT129="Yes"),OFFSET('Hygiene Data'!$D$10,0,10*ROW('Hygiene Data'!D123)),IF(AND(ISNUMBER(OFFSET('Hygiene Data'!$D$10,0,10*ROW('Hygiene Data'!D123))),DT129="No",ISNUMBER(OFFSET('Hygiene Data'!$D$10,0,10*ROW('Hygiene Data'!D123)))),CONCATENATE("[",ROUND(OFFSET('Hygiene Data'!$D$10,0,10*ROW('Hygiene Data'!D123)),0),"]"),IF(AND(ISNUMBER(OFFSET('Hygiene Data'!$D$10,0,10*ROW('Hygiene Data'!D123))),DT129="",ISNUMBER(OFFSET('Hygiene Data'!$D$10,0,10*ROW('Hygiene Data'!D123)))),OFFSET('Hygiene Data'!$D$10,0,10*ROW('Hygiene Data'!D123)),NA())))</f>
        <v>#N/A</v>
      </c>
      <c r="BF129" s="121" t="e">
        <f ca="1">+IF(AND(ISNUMBER(OFFSET('Hygiene Data'!$E$6,0,10*ROW('Hygiene Data'!E123))),DU129="Yes"),OFFSET('Hygiene Data'!$E$6,0,10*ROW('Hygiene Data'!E123)),IF(AND(ISNUMBER(OFFSET('Hygiene Data'!$E$6,0,10*ROW('Hygiene Data'!E123))),DU129="No",ISNUMBER(OFFSET('Hygiene Data'!$E$6,0,10*ROW('Hygiene Data'!E123)))),CONCATENATE("[",ROUND(OFFSET('Hygiene Data'!$E$6,0,10*ROW('Hygiene Data'!E123)),0),"]"),IF(AND(ISNUMBER(OFFSET('Hygiene Data'!$E$6,0,10*ROW('Hygiene Data'!E123))),DU129="",ISNUMBER(OFFSET('Hygiene Data'!$E$6,0,10*ROW('Hygiene Data'!E123)))),OFFSET('Hygiene Data'!$E$6,0,10*ROW('Hygiene Data'!E123)),NA())))</f>
        <v>#N/A</v>
      </c>
      <c r="BG129" s="121" t="e">
        <f ca="1">+IF(AND(ISNUMBER(OFFSET('Hygiene Data'!$E$8,0,10*ROW('Hygiene Data'!E123))),DV129="Yes"),OFFSET('Hygiene Data'!$E$8,0,10*ROW('Hygiene Data'!E123)),IF(AND(ISNUMBER(OFFSET('Hygiene Data'!$E$8,0,10*ROW('Hygiene Data'!E123))),DV129="No",ISNUMBER(OFFSET('Hygiene Data'!$E$8,0,10*ROW('Hygiene Data'!E123)))),CONCATENATE("[",ROUND(OFFSET('Hygiene Data'!$E$8,0,10*ROW('Hygiene Data'!E123)),0),"]"),IF(AND(ISNUMBER(OFFSET('Hygiene Data'!$E$8,0,10*ROW('Hygiene Data'!E123))),DV129="",ISNUMBER(OFFSET('Hygiene Data'!$E$8,0,10*ROW('Hygiene Data'!E123)))),OFFSET('Hygiene Data'!$E$8,0,10*ROW('Hygiene Data'!E123)),NA())))</f>
        <v>#N/A</v>
      </c>
      <c r="BH129" s="121" t="e">
        <f ca="1">+IF(AND(ISNUMBER(OFFSET('Hygiene Data'!$E$10,0,10*ROW('Hygiene Data'!E123))),DW129="Yes"),OFFSET('Hygiene Data'!$E$10,0,10*ROW('Hygiene Data'!E123)),IF(AND(ISNUMBER(OFFSET('Hygiene Data'!$E$10,0,10*ROW('Hygiene Data'!E123))),DW129="No",ISNUMBER(OFFSET('Hygiene Data'!$E$10,0,10*ROW('Hygiene Data'!E123)))),CONCATENATE("[",ROUND(OFFSET('Hygiene Data'!$E$10,0,10*ROW('Hygiene Data'!E123)),0),"]"),IF(AND(ISNUMBER(OFFSET('Hygiene Data'!$E$10,0,10*ROW('Hygiene Data'!E123))),DW129="",ISNUMBER(OFFSET('Hygiene Data'!$E$10,0,10*ROW('Hygiene Data'!E123)))),OFFSET('Hygiene Data'!$E$10,0,10*ROW('Hygiene Data'!E123)),NA())))</f>
        <v>#N/A</v>
      </c>
      <c r="BI129" s="121" t="e">
        <f ca="1">+IF(AND(ISNUMBER(OFFSET('Hygiene Data'!$F$6,0,10*ROW('Hygiene Data'!F123))),DX129="Yes"),OFFSET('Hygiene Data'!$F$6,0,10*ROW('Hygiene Data'!F123)),IF(AND(ISNUMBER(OFFSET('Hygiene Data'!$F$6,0,10*ROW('Hygiene Data'!F123))),DX129="No",ISNUMBER(OFFSET('Hygiene Data'!$F$6,0,10*ROW('Hygiene Data'!F123)))),CONCATENATE("[",ROUND(OFFSET('Hygiene Data'!$F$6,0,10*ROW('Hygiene Data'!F123)),0),"]"),IF(AND(ISNUMBER(OFFSET('Hygiene Data'!$F$6,0,10*ROW('Hygiene Data'!F123))),DX129="",ISNUMBER(OFFSET('Hygiene Data'!$F$6,0,10*ROW('Hygiene Data'!F123)))),OFFSET('Hygiene Data'!$F$6,0,10*ROW('Hygiene Data'!F123)),NA())))</f>
        <v>#N/A</v>
      </c>
      <c r="BJ129" s="121" t="e">
        <f ca="1">+IF(AND(ISNUMBER(OFFSET('Hygiene Data'!$F$8,0,10*ROW('Hygiene Data'!F123))),DY129="Yes"),OFFSET('Hygiene Data'!$F$8,0,10*ROW('Hygiene Data'!F123)),IF(AND(ISNUMBER(OFFSET('Hygiene Data'!$F$8,0,10*ROW('Hygiene Data'!F123))),DY129="No",ISNUMBER(OFFSET('Hygiene Data'!$F$8,0,10*ROW('Hygiene Data'!F123)))),CONCATENATE("[",ROUND(OFFSET('Hygiene Data'!$F$8,0,10*ROW('Hygiene Data'!F123)),0),"]"),IF(AND(ISNUMBER(OFFSET('Hygiene Data'!$F$8,0,10*ROW('Hygiene Data'!F123))),DY129="",ISNUMBER(OFFSET('Hygiene Data'!$F$8,0,10*ROW('Hygiene Data'!F123)))),OFFSET('Hygiene Data'!$F$8,0,10*ROW('Hygiene Data'!F123)),NA())))</f>
        <v>#N/A</v>
      </c>
      <c r="BK129" s="121" t="e">
        <f ca="1">+IF(AND(ISNUMBER(OFFSET('Hygiene Data'!$F$10,0,10*ROW('Hygiene Data'!F123))),DZ129="Yes"),OFFSET('Hygiene Data'!$F$10,0,10*ROW('Hygiene Data'!F123)),IF(AND(ISNUMBER(OFFSET('Hygiene Data'!$F$10,0,10*ROW('Hygiene Data'!F123))),DZ129="No",ISNUMBER(OFFSET('Hygiene Data'!$F$10,0,10*ROW('Hygiene Data'!F123)))),CONCATENATE("[",ROUND(OFFSET('Hygiene Data'!$F$10,0,10*ROW('Hygiene Data'!F123)),0),"]"),IF(AND(ISNUMBER(OFFSET('Hygiene Data'!$F$10,0,10*ROW('Hygiene Data'!F123))),DZ129="",ISNUMBER(OFFSET('Hygiene Data'!$F$10,0,10*ROW('Hygiene Data'!F123)))),OFFSET('Hygiene Data'!$F$10,0,10*ROW('Hygiene Data'!F123)),NA())))</f>
        <v>#N/A</v>
      </c>
      <c r="BL129" s="121" t="e">
        <f ca="1">+IF(AND(ISNUMBER(OFFSET('Hygiene Data'!$G$6,0,10*ROW('Hygiene Data'!G123))),EA129="Yes"),OFFSET('Hygiene Data'!$G$6,0,10*ROW('Hygiene Data'!G123)),IF(AND(ISNUMBER(OFFSET('Hygiene Data'!$G$6,0,10*ROW('Hygiene Data'!G123))),EA129="No",ISNUMBER(OFFSET('Hygiene Data'!$G$6,0,10*ROW('Hygiene Data'!G123)))),CONCATENATE("[",ROUND(OFFSET('Hygiene Data'!$G$6,0,10*ROW('Hygiene Data'!G123)),0),"]"),IF(AND(ISNUMBER(OFFSET('Hygiene Data'!$G$6,0,10*ROW('Hygiene Data'!G123))),EA129="",ISNUMBER(OFFSET('Hygiene Data'!$G$6,0,10*ROW('Hygiene Data'!G123)))),OFFSET('Hygiene Data'!$G$6,0,10*ROW('Hygiene Data'!G123)),NA())))</f>
        <v>#N/A</v>
      </c>
      <c r="BM129" s="121" t="e">
        <f ca="1">+IF(AND(ISNUMBER(OFFSET('Hygiene Data'!$G$8,0,10*ROW('Hygiene Data'!G123))),EB129="Yes"),OFFSET('Hygiene Data'!$G$8,0,10*ROW('Hygiene Data'!G123)),IF(AND(ISNUMBER(OFFSET('Hygiene Data'!$G$8,0,10*ROW('Hygiene Data'!G123))),EB129="No",ISNUMBER(OFFSET('Hygiene Data'!$G$8,0,10*ROW('Hygiene Data'!G123)))),CONCATENATE("[",ROUND(OFFSET('Hygiene Data'!$G$8,0,10*ROW('Hygiene Data'!G123)),0),"]"),IF(AND(ISNUMBER(OFFSET('Hygiene Data'!$G$8,0,10*ROW('Hygiene Data'!G123))),EB129="",ISNUMBER(OFFSET('Hygiene Data'!$G$8,0,10*ROW('Hygiene Data'!G123)))),OFFSET('Hygiene Data'!$G$8,0,10*ROW('Hygiene Data'!G123)),NA())))</f>
        <v>#N/A</v>
      </c>
      <c r="BN129" s="121" t="e">
        <f ca="1">+IF(AND(ISNUMBER(OFFSET('Hygiene Data'!$G$10,0,10*ROW('Hygiene Data'!G123))),EC129="Yes"),OFFSET('Hygiene Data'!$G$10,0,10*ROW('Hygiene Data'!G123)),IF(AND(ISNUMBER(OFFSET('Hygiene Data'!$G$10,0,10*ROW('Hygiene Data'!G123))),EC129="No",ISNUMBER(OFFSET('Hygiene Data'!$G$10,0,10*ROW('Hygiene Data'!G123)))),CONCATENATE("[",ROUND(OFFSET('Hygiene Data'!$G$10,0,10*ROW('Hygiene Data'!G123)),0),"]"),IF(AND(ISNUMBER(OFFSET('Hygiene Data'!$G$10,0,10*ROW('Hygiene Data'!G123))),EC129="",ISNUMBER(OFFSET('Hygiene Data'!$G$10,0,10*ROW('Hygiene Data'!G123)))),OFFSET('Hygiene Data'!$G$10,0,10*ROW('Hygiene Data'!G123)),NA())))</f>
        <v>#N/A</v>
      </c>
      <c r="BO129" s="121" t="e">
        <f ca="1">+IF(AND(ISNUMBER(OFFSET('Hygiene Data'!$H$6,0,10*ROW('Hygiene Data'!H123))),ED129="Yes"),OFFSET('Hygiene Data'!$H$6,0,10*ROW('Hygiene Data'!H123)),IF(AND(ISNUMBER(OFFSET('Hygiene Data'!$H$6,0,10*ROW('Hygiene Data'!H123))),ED129="No",ISNUMBER(OFFSET('Hygiene Data'!$H$6,0,10*ROW('Hygiene Data'!H123)))),CONCATENATE("[",ROUND(OFFSET('Hygiene Data'!$H$6,0,10*ROW('Hygiene Data'!H123)),0),"]"),IF(AND(ISNUMBER(OFFSET('Hygiene Data'!$H$6,0,10*ROW('Hygiene Data'!H123))),ED129="",ISNUMBER(OFFSET('Hygiene Data'!$H$6,0,10*ROW('Hygiene Data'!H123)))),OFFSET('Hygiene Data'!$H$6,0,10*ROW('Hygiene Data'!H123)),NA())))</f>
        <v>#N/A</v>
      </c>
      <c r="BP129" s="121" t="e">
        <f ca="1">+IF(AND(ISNUMBER(OFFSET('Hygiene Data'!$H$8,0,10*ROW('Hygiene Data'!H123))),EE129="Yes"),OFFSET('Hygiene Data'!$H$8,0,10*ROW('Hygiene Data'!H123)),IF(AND(ISNUMBER(OFFSET('Hygiene Data'!$H$8,0,10*ROW('Hygiene Data'!H123))),EE129="No",ISNUMBER(OFFSET('Hygiene Data'!$H$8,0,10*ROW('Hygiene Data'!H123)))),CONCATENATE("[",ROUND(OFFSET('Hygiene Data'!$H$8,0,10*ROW('Hygiene Data'!H123)),0),"]"),IF(AND(ISNUMBER(OFFSET('Hygiene Data'!$H$8,0,10*ROW('Hygiene Data'!H123))),EE129="",ISNUMBER(OFFSET('Hygiene Data'!$H$8,0,10*ROW('Hygiene Data'!H123)))),OFFSET('Hygiene Data'!$H$8,0,10*ROW('Hygiene Data'!H123)),NA())))</f>
        <v>#N/A</v>
      </c>
      <c r="BQ129" s="121" t="e">
        <f ca="1">+IF(AND(ISNUMBER(OFFSET('Hygiene Data'!$H$10,0,10*ROW('Hygiene Data'!H123))),EF129="Yes"),OFFSET('Hygiene Data'!$H$10,0,10*ROW('Hygiene Data'!H123)),IF(AND(ISNUMBER(OFFSET('Hygiene Data'!$H$10,0,10*ROW('Hygiene Data'!H123))),EF129="No",ISNUMBER(OFFSET('Hygiene Data'!$H$10,0,10*ROW('Hygiene Data'!H123)))),CONCATENATE("[",ROUND(OFFSET('Hygiene Data'!$H$10,0,10*ROW('Hygiene Data'!H123)),0),"]"),IF(AND(ISNUMBER(OFFSET('Hygiene Data'!$H$10,0,10*ROW('Hygiene Data'!H123))),EF129="",ISNUMBER(OFFSET('Hygiene Data'!$H$10,0,10*ROW('Hygiene Data'!H123)))),OFFSET('Hygiene Data'!$H$10,0,10*ROW('Hygiene Data'!H123)),NA())))</f>
        <v>#N/A</v>
      </c>
      <c r="BS129" s="28" t="str">
        <f ca="1">+IF(OFFSET('Water Data'!$C$28,0,10*ROW('Water Data'!C123))="","",OFFSET('Water Data'!$C$28,0,10*ROW('Water Data'!C123)))</f>
        <v/>
      </c>
      <c r="BT129" s="28" t="str">
        <f ca="1">+IF(OFFSET('Water Data'!$C$29,0,10*ROW('Water Data'!C123))="","",OFFSET('Water Data'!$C$29,0,10*ROW('Water Data'!C123)))</f>
        <v/>
      </c>
      <c r="BU129" s="28" t="str">
        <f ca="1">+IF(OFFSET('Water Data'!$C$30,0,10*ROW('Water Data'!C123))="","",OFFSET('Water Data'!$C$30,0,10*ROW('Water Data'!C123)))</f>
        <v/>
      </c>
      <c r="BV129" s="28" t="str">
        <f ca="1">+IF(OFFSET('Water Data'!$D$28,0,10*ROW('Water Data'!D123))="","",OFFSET('Water Data'!$D$28,0,10*ROW('Water Data'!D123)))</f>
        <v/>
      </c>
      <c r="BW129" s="28" t="str">
        <f ca="1">+IF(OFFSET('Water Data'!$D$29,0,10*ROW('Water Data'!D123))="","",OFFSET('Water Data'!$D$29,0,10*ROW('Water Data'!D123)))</f>
        <v/>
      </c>
      <c r="BX129" s="28" t="str">
        <f ca="1">+IF(OFFSET('Water Data'!$D$30,0,10*ROW('Water Data'!D123))="","",OFFSET('Water Data'!$D$30,0,10*ROW('Water Data'!D123)))</f>
        <v/>
      </c>
      <c r="BY129" s="28" t="str">
        <f ca="1">+IF(OFFSET('Water Data'!$E$28,0,10*ROW('Water Data'!E123))="","",OFFSET('Water Data'!$E$28,0,10*ROW('Water Data'!E123)))</f>
        <v/>
      </c>
      <c r="BZ129" s="28" t="str">
        <f ca="1">+IF(OFFSET('Water Data'!$E$29,0,10*ROW('Water Data'!E123))="","",OFFSET('Water Data'!$E$29,0,10*ROW('Water Data'!E123)))</f>
        <v/>
      </c>
      <c r="CA129" s="28" t="str">
        <f ca="1">+IF(OFFSET('Water Data'!$E$30,0,10*ROW('Water Data'!E123))="","",OFFSET('Water Data'!$E$30,0,10*ROW('Water Data'!E123)))</f>
        <v/>
      </c>
      <c r="CB129" s="28" t="str">
        <f ca="1">+IF(OFFSET('Water Data'!$F$28,0,10*ROW('Water Data'!F123))="","",OFFSET('Water Data'!$F$28,0,10*ROW('Water Data'!F123)))</f>
        <v/>
      </c>
      <c r="CC129" s="28" t="str">
        <f ca="1">+IF(OFFSET('Water Data'!$F$29,0,10*ROW('Water Data'!F123))="","",OFFSET('Water Data'!$F$29,0,10*ROW('Water Data'!F123)))</f>
        <v/>
      </c>
      <c r="CD129" s="28" t="str">
        <f ca="1">+IF(OFFSET('Water Data'!$F$30,0,10*ROW('Water Data'!F123))="","",OFFSET('Water Data'!$F$30,0,10*ROW('Water Data'!F123)))</f>
        <v/>
      </c>
      <c r="CE129" s="28" t="str">
        <f ca="1">+IF(OFFSET('Water Data'!$G$28,0,10*ROW('Water Data'!G123))="","",OFFSET('Water Data'!$G$28,0,10*ROW('Water Data'!G123)))</f>
        <v/>
      </c>
      <c r="CF129" s="28" t="str">
        <f ca="1">+IF(OFFSET('Water Data'!$G$29,0,10*ROW('Water Data'!G123))="","",OFFSET('Water Data'!$G$29,0,10*ROW('Water Data'!G123)))</f>
        <v/>
      </c>
      <c r="CG129" s="28" t="str">
        <f ca="1">+IF(OFFSET('Water Data'!$G$30,0,10*ROW('Water Data'!G123))="","",OFFSET('Water Data'!$G$30,0,10*ROW('Water Data'!G123)))</f>
        <v/>
      </c>
      <c r="CH129" s="28" t="str">
        <f ca="1">+IF(OFFSET('Water Data'!$H$28,0,10*ROW('Water Data'!H123))="","",OFFSET('Water Data'!$H$28,0,10*ROW('Water Data'!H123)))</f>
        <v/>
      </c>
      <c r="CI129" s="28" t="str">
        <f ca="1">+IF(OFFSET('Water Data'!$H$29,0,10*ROW('Water Data'!H123))="","",OFFSET('Water Data'!$H$29,0,10*ROW('Water Data'!H123)))</f>
        <v/>
      </c>
      <c r="CJ129" s="28" t="str">
        <f ca="1">+IF(OFFSET('Water Data'!$H$30,0,10*ROW('Water Data'!H123))="","",OFFSET('Water Data'!$H$30,0,10*ROW('Water Data'!H123)))</f>
        <v/>
      </c>
      <c r="CK129" s="28" t="str">
        <f ca="1">+IF(OFFSET('Sanitation Data'!$C$29,0,10*ROW('Sanitation Data'!C123))="","",OFFSET('Sanitation Data'!$C$29,0,10*ROW('Sanitation Data'!C123)))</f>
        <v/>
      </c>
      <c r="CL129" s="28" t="str">
        <f ca="1">+IF(OFFSET('Sanitation Data'!$C$30,0,10*ROW('Sanitation Data'!C123))="","",OFFSET('Sanitation Data'!$C$30,0,10*ROW('Sanitation Data'!C123)))</f>
        <v/>
      </c>
      <c r="CM129" s="28" t="str">
        <f ca="1">+IF(OFFSET('Sanitation Data'!$C$31,0,10*ROW('Sanitation Data'!C123))="","",OFFSET('Sanitation Data'!$C$31,0,10*ROW('Sanitation Data'!C123)))</f>
        <v/>
      </c>
      <c r="CN129" s="28" t="str">
        <f ca="1">+IF(OFFSET('Sanitation Data'!$C$32,0,10*ROW('Sanitation Data'!C123))="","",OFFSET('Sanitation Data'!$C$32,0,10*ROW('Sanitation Data'!C123)))</f>
        <v/>
      </c>
      <c r="CO129" s="28" t="str">
        <f ca="1">+IF(OFFSET('Sanitation Data'!$C$33,0,10*ROW('Sanitation Data'!C123))="","",OFFSET('Sanitation Data'!$C$33,0,10*ROW('Sanitation Data'!C123)))</f>
        <v/>
      </c>
      <c r="CP129" s="28" t="str">
        <f ca="1">+IF(OFFSET('Sanitation Data'!$D$29,0,10*ROW('Sanitation Data'!D123))="","",OFFSET('Sanitation Data'!$D$29,0,10*ROW('Sanitation Data'!D123)))</f>
        <v/>
      </c>
      <c r="CQ129" s="28" t="str">
        <f ca="1">+IF(OFFSET('Sanitation Data'!$D$30,0,10*ROW('Sanitation Data'!D123))="","",OFFSET('Sanitation Data'!$D$30,0,10*ROW('Sanitation Data'!D123)))</f>
        <v/>
      </c>
      <c r="CR129" s="28" t="str">
        <f ca="1">+IF(OFFSET('Sanitation Data'!$D$31,0,10*ROW('Sanitation Data'!D123))="","",OFFSET('Sanitation Data'!$D$31,0,10*ROW('Sanitation Data'!D123)))</f>
        <v/>
      </c>
      <c r="CS129" s="28" t="str">
        <f ca="1">+IF(OFFSET('Sanitation Data'!$D$32,0,10*ROW('Sanitation Data'!D123))="","",OFFSET('Sanitation Data'!$D$32,0,10*ROW('Sanitation Data'!D123)))</f>
        <v/>
      </c>
      <c r="CT129" s="28" t="str">
        <f ca="1">+IF(OFFSET('Sanitation Data'!$D$33,0,10*ROW('Sanitation Data'!D123))="","",OFFSET('Sanitation Data'!$D$33,0,10*ROW('Sanitation Data'!D123)))</f>
        <v/>
      </c>
      <c r="CU129" s="28" t="str">
        <f ca="1">+IF(OFFSET('Sanitation Data'!$E$29,0,10*ROW('Sanitation Data'!E123))="","",OFFSET('Sanitation Data'!$E$29,0,10*ROW('Sanitation Data'!E123)))</f>
        <v/>
      </c>
      <c r="CV129" s="28" t="str">
        <f ca="1">+IF(OFFSET('Sanitation Data'!$E$30,0,10*ROW('Sanitation Data'!E123))="","",OFFSET('Sanitation Data'!$E$30,0,10*ROW('Sanitation Data'!E123)))</f>
        <v/>
      </c>
      <c r="CW129" s="28" t="str">
        <f ca="1">+IF(OFFSET('Sanitation Data'!$E$31,0,10*ROW('Sanitation Data'!E123))="","",OFFSET('Sanitation Data'!$E$31,0,10*ROW('Sanitation Data'!E123)))</f>
        <v/>
      </c>
      <c r="CX129" s="28" t="str">
        <f ca="1">+IF(OFFSET('Sanitation Data'!$E$32,0,10*ROW('Sanitation Data'!E123))="","",OFFSET('Sanitation Data'!$E$32,0,10*ROW('Sanitation Data'!E123)))</f>
        <v/>
      </c>
      <c r="CY129" s="28" t="str">
        <f ca="1">+IF(OFFSET('Sanitation Data'!$E$33,0,10*ROW('Sanitation Data'!E123))="","",OFFSET('Sanitation Data'!$E$33,0,10*ROW('Sanitation Data'!E123)))</f>
        <v/>
      </c>
      <c r="CZ129" s="28" t="str">
        <f ca="1">+IF(OFFSET('Sanitation Data'!$F$29,0,10*ROW('Sanitation Data'!F123))="","",OFFSET('Sanitation Data'!$F$29,0,10*ROW('Sanitation Data'!F123)))</f>
        <v/>
      </c>
      <c r="DA129" s="28" t="str">
        <f ca="1">+IF(OFFSET('Sanitation Data'!$F$30,0,10*ROW('Sanitation Data'!F123))="","",OFFSET('Sanitation Data'!$F$30,0,10*ROW('Sanitation Data'!F123)))</f>
        <v/>
      </c>
      <c r="DB129" s="28" t="str">
        <f ca="1">+IF(OFFSET('Sanitation Data'!$F$31,0,10*ROW('Sanitation Data'!F123))="","",OFFSET('Sanitation Data'!$F$31,0,10*ROW('Sanitation Data'!F123)))</f>
        <v/>
      </c>
      <c r="DC129" s="28" t="str">
        <f ca="1">+IF(OFFSET('Sanitation Data'!$F$32,0,10*ROW('Sanitation Data'!F123))="","",OFFSET('Sanitation Data'!$F$32,0,10*ROW('Sanitation Data'!F123)))</f>
        <v/>
      </c>
      <c r="DD129" s="28" t="str">
        <f ca="1">+IF(OFFSET('Sanitation Data'!$F$33,0,10*ROW('Sanitation Data'!F123))="","",OFFSET('Sanitation Data'!$F$33,0,10*ROW('Sanitation Data'!F123)))</f>
        <v/>
      </c>
      <c r="DE129" s="28" t="str">
        <f ca="1">+IF(OFFSET('Sanitation Data'!$G$29,0,10*ROW('Sanitation Data'!G123))="","",OFFSET('Sanitation Data'!$G$29,0,10*ROW('Sanitation Data'!G123)))</f>
        <v/>
      </c>
      <c r="DF129" s="28" t="str">
        <f ca="1">+IF(OFFSET('Sanitation Data'!$G$30,0,10*ROW('Sanitation Data'!G123))="","",OFFSET('Sanitation Data'!$G$30,0,10*ROW('Sanitation Data'!G123)))</f>
        <v/>
      </c>
      <c r="DG129" s="28" t="str">
        <f ca="1">+IF(OFFSET('Sanitation Data'!$G$31,0,10*ROW('Sanitation Data'!G123))="","",OFFSET('Sanitation Data'!$G$31,0,10*ROW('Sanitation Data'!G123)))</f>
        <v/>
      </c>
      <c r="DH129" s="28" t="str">
        <f ca="1">+IF(OFFSET('Sanitation Data'!$G$32,0,10*ROW('Sanitation Data'!G123))="","",OFFSET('Sanitation Data'!$G$32,0,10*ROW('Sanitation Data'!G123)))</f>
        <v/>
      </c>
      <c r="DI129" s="28" t="str">
        <f ca="1">+IF(OFFSET('Sanitation Data'!$G$33,0,10*ROW('Sanitation Data'!G123))="","",OFFSET('Sanitation Data'!$G$33,0,10*ROW('Sanitation Data'!G123)))</f>
        <v/>
      </c>
      <c r="DJ129" s="28" t="str">
        <f ca="1">+IF(OFFSET('Sanitation Data'!$H$29,0,10*ROW('Sanitation Data'!H123))="","",OFFSET('Sanitation Data'!$H$29,0,10*ROW('Sanitation Data'!H123)))</f>
        <v/>
      </c>
      <c r="DK129" s="28" t="str">
        <f ca="1">+IF(OFFSET('Sanitation Data'!$H$30,0,10*ROW('Sanitation Data'!H123))="","",OFFSET('Sanitation Data'!$H$30,0,10*ROW('Sanitation Data'!H123)))</f>
        <v/>
      </c>
      <c r="DL129" s="28" t="str">
        <f ca="1">+IF(OFFSET('Sanitation Data'!$H$31,0,10*ROW('Sanitation Data'!H123))="","",OFFSET('Sanitation Data'!$H$31,0,10*ROW('Sanitation Data'!H123)))</f>
        <v/>
      </c>
      <c r="DM129" s="28" t="str">
        <f ca="1">+IF(OFFSET('Sanitation Data'!$H$32,0,10*ROW('Sanitation Data'!H123))="","",OFFSET('Sanitation Data'!$H$32,0,10*ROW('Sanitation Data'!H123)))</f>
        <v/>
      </c>
      <c r="DN129" s="28" t="str">
        <f ca="1">+IF(OFFSET('Sanitation Data'!$H$33,0,10*ROW('Sanitation Data'!H123))="","",OFFSET('Sanitation Data'!$H$33,0,10*ROW('Sanitation Data'!H123)))</f>
        <v/>
      </c>
      <c r="DO129" s="28" t="str">
        <f ca="1">+IF(OFFSET('Hygiene Data'!$C$12,0,10*ROW('Hygiene Data'!C123))="","",OFFSET('Hygiene Data'!$C$12,0,10*ROW('Hygiene Data'!C123)))</f>
        <v/>
      </c>
      <c r="DP129" s="28" t="str">
        <f ca="1">+IF(OFFSET('Hygiene Data'!$C$13,0,10*ROW('Hygiene Data'!C123))="","",OFFSET('Hygiene Data'!$C$13,0,10*ROW('Hygiene Data'!C123)))</f>
        <v/>
      </c>
      <c r="DQ129" s="28" t="str">
        <f ca="1">+IF(OFFSET('Hygiene Data'!$C$14,0,10*ROW('Hygiene Data'!C123))="","",OFFSET('Hygiene Data'!$C$14,0,10*ROW('Hygiene Data'!C123)))</f>
        <v/>
      </c>
      <c r="DR129" s="28" t="str">
        <f ca="1">+IF(OFFSET('Hygiene Data'!$D$12,0,10*ROW('Hygiene Data'!D123))="","",OFFSET('Hygiene Data'!$D$12,0,10*ROW('Hygiene Data'!D123)))</f>
        <v/>
      </c>
      <c r="DS129" s="28" t="str">
        <f ca="1">+IF(OFFSET('Hygiene Data'!$D$13,0,10*ROW('Hygiene Data'!D123))="","",OFFSET('Hygiene Data'!$D$13,0,10*ROW('Hygiene Data'!D123)))</f>
        <v/>
      </c>
      <c r="DT129" s="28" t="str">
        <f ca="1">+IF(OFFSET('Hygiene Data'!$D$14,0,10*ROW('Hygiene Data'!D123))="","",OFFSET('Hygiene Data'!$D$14,0,10*ROW('Hygiene Data'!D123)))</f>
        <v/>
      </c>
      <c r="DU129" s="28" t="str">
        <f ca="1">+IF(OFFSET('Hygiene Data'!$E$12,0,10*ROW('Hygiene Data'!E123))="","",OFFSET('Hygiene Data'!$E$12,0,10*ROW('Hygiene Data'!E123)))</f>
        <v/>
      </c>
      <c r="DV129" s="28" t="str">
        <f ca="1">+IF(OFFSET('Hygiene Data'!$E$13,0,10*ROW('Hygiene Data'!E123))="","",OFFSET('Hygiene Data'!$E$13,0,10*ROW('Hygiene Data'!E123)))</f>
        <v/>
      </c>
      <c r="DW129" s="28" t="str">
        <f ca="1">+IF(OFFSET('Hygiene Data'!$E$14,0,10*ROW('Hygiene Data'!E123))="","",OFFSET('Hygiene Data'!$E$14,0,10*ROW('Hygiene Data'!E123)))</f>
        <v/>
      </c>
      <c r="DX129" s="28" t="str">
        <f ca="1">+IF(OFFSET('Hygiene Data'!$F$12,0,10*ROW('Hygiene Data'!F123))="","",OFFSET('Hygiene Data'!$F$12,0,10*ROW('Hygiene Data'!F123)))</f>
        <v/>
      </c>
      <c r="DY129" s="28" t="str">
        <f ca="1">+IF(OFFSET('Hygiene Data'!$F$13,0,10*ROW('Hygiene Data'!F123))="","",OFFSET('Hygiene Data'!$F$13,0,10*ROW('Hygiene Data'!F123)))</f>
        <v/>
      </c>
      <c r="DZ129" s="28" t="str">
        <f ca="1">+IF(OFFSET('Hygiene Data'!$F$14,0,10*ROW('Hygiene Data'!F123))="","",OFFSET('Hygiene Data'!$F$14,0,10*ROW('Hygiene Data'!F123)))</f>
        <v/>
      </c>
      <c r="EA129" s="28" t="str">
        <f ca="1">+IF(OFFSET('Hygiene Data'!$G$12,0,10*ROW('Hygiene Data'!G123))="","",OFFSET('Hygiene Data'!$G$12,0,10*ROW('Hygiene Data'!G123)))</f>
        <v/>
      </c>
      <c r="EB129" s="28" t="str">
        <f ca="1">+IF(OFFSET('Hygiene Data'!$G$13,0,10*ROW('Hygiene Data'!G123))="","",OFFSET('Hygiene Data'!$G$13,0,10*ROW('Hygiene Data'!G123)))</f>
        <v/>
      </c>
      <c r="EC129" s="28" t="str">
        <f ca="1">+IF(OFFSET('Hygiene Data'!$G$14,0,10*ROW('Hygiene Data'!G123))="","",OFFSET('Hygiene Data'!$G$14,0,10*ROW('Hygiene Data'!G123)))</f>
        <v/>
      </c>
      <c r="ED129" s="28" t="str">
        <f ca="1">+IF(OFFSET('Hygiene Data'!$H$12,0,10*ROW('Hygiene Data'!H123))="","",OFFSET('Hygiene Data'!$H$12,0,10*ROW('Hygiene Data'!H123)))</f>
        <v/>
      </c>
      <c r="EE129" s="28" t="str">
        <f ca="1">+IF(OFFSET('Hygiene Data'!$H$13,0,10*ROW('Hygiene Data'!H123))="","",OFFSET('Hygiene Data'!$H$13,0,10*ROW('Hygiene Data'!H123)))</f>
        <v/>
      </c>
      <c r="EF129" s="28" t="str">
        <f ca="1">+IF(OFFSET('Hygiene Data'!$H$14,0,10*ROW('Hygiene Data'!H123))="","",OFFSET('Hygiene Data'!$H$14,0,10*ROW('Hygiene Data'!H123)))</f>
        <v/>
      </c>
    </row>
    <row r="130" spans="1:136" x14ac:dyDescent="0.2">
      <c r="A130" s="44" t="str">
        <f ca="1">+IF(OFFSET('Water Data'!$B$1,0,10*ROW('Water Data'!B127))="","",OFFSET('Water Data'!$B$1,0,10*ROW('Water Data'!B127)))</f>
        <v/>
      </c>
      <c r="B130" s="44" t="str">
        <f ca="1">+IF(OFFSET('Water Data'!$A$3,0,10*ROW('Water Data'!A127))="","",OFFSET('Water Data'!$A$3,0,10*ROW('Water Data'!A127)))</f>
        <v/>
      </c>
      <c r="C130" s="44" t="str">
        <f ca="1">+IF(OFFSET('Water Data'!$C$3,0,10*ROW('Water Data'!C127))="","",OFFSET('Water Data'!$C$3,0,10*ROW('Water Data'!C127)))</f>
        <v/>
      </c>
      <c r="D130" s="119" t="e">
        <f ca="1">+IF(AND(ISNUMBER(OFFSET('Water Data'!$C$5,0,10*ROW('Water Data'!C124))),BS130="Yes"),100-OFFSET('Water Data'!$C$5,0,10*ROW('Water Data'!C124)),IF(AND(ISNUMBER(OFFSET('Water Data'!$C$5,0,10*ROW('Water Data'!C124))),BS130="No",ISNUMBER(OFFSET('Water Data'!$C$5,0,10*ROW('Water Data'!C124)))),CONCATENATE("[",ROUND(100-OFFSET('Water Data'!$C$5,0,10*ROW('Water Data'!C124)),0),"]"),IF(AND(ISNUMBER(OFFSET('Water Data'!$C$5,0,10*ROW('Water Data'!C124))),BS130="",ISNUMBER(OFFSET('Water Data'!$C$5,0,10*ROW('Water Data'!C124)))),100-OFFSET('Water Data'!$C$5,0,10*ROW('Water Data'!C124)),NA())))</f>
        <v>#N/A</v>
      </c>
      <c r="E130" s="119" t="e">
        <f ca="1">+IF(AND(ISNUMBER(OFFSET('Water Data'!$C$7,0,10*ROW('Water Data'!D124))),BT130="Yes"),OFFSET('Water Data'!$C$7,0,10*ROW('Water Data'!C124)),IF(AND(ISNUMBER(OFFSET('Water Data'!$C$7,0,10*ROW('Water Data'!C124))),BT130="No",ISNUMBER(OFFSET('Water Data'!$C$7,0,10*ROW('Water Data'!C124)))),CONCATENATE("[",ROUND(OFFSET('Water Data'!$C$7,0,10*ROW('Water Data'!C124)),0),"]"),IF(AND(ISNUMBER(OFFSET('Water Data'!$C$7,0,10*ROW('Water Data'!C124))),BT130="",ISNUMBER(OFFSET('Water Data'!$C$7,0,10*ROW('Water Data'!C124)))),OFFSET('Water Data'!$C$7,0,10*ROW('Water Data'!C124)),NA())))</f>
        <v>#N/A</v>
      </c>
      <c r="F130" s="119" t="e">
        <f ca="1">+IF(AND(ISNUMBER(OFFSET('Water Data'!$C$10,0,10*ROW('Water Data'!C124))),BU130="Yes"),OFFSET('Water Data'!$C$10,0,10*ROW('Water Data'!C124)),IF(AND(ISNUMBER(OFFSET('Water Data'!$C$10,0,10*ROW('Water Data'!C124))),BU130="No",ISNUMBER(OFFSET('Water Data'!$C$10,0,10*ROW('Water Data'!C124)))),CONCATENATE("[",ROUND(OFFSET('Water Data'!$C$10,0,10*ROW('Water Data'!C124)),0),"]"),IF(AND(ISNUMBER(OFFSET('Water Data'!$C$10,0,10*ROW('Water Data'!C124))),BU130="",ISNUMBER(OFFSET('Water Data'!$C$10,0,10*ROW('Water Data'!C124)))),OFFSET('Water Data'!$C$10,0,10*ROW('Water Data'!C124)),NA())))</f>
        <v>#N/A</v>
      </c>
      <c r="G130" s="119" t="e">
        <f ca="1">+IF(AND(ISNUMBER(OFFSET('Water Data'!$D$5,0,10*ROW('Water Data'!D124))),BV130="Yes"),100-OFFSET('Water Data'!$D$5,0,10*ROW('Water Data'!D124)),IF(AND(ISNUMBER(OFFSET('Water Data'!$D$5,0,10*ROW('Water Data'!D124))),BV130="No",ISNUMBER(OFFSET('Water Data'!$D$5,0,10*ROW('Water Data'!D124)))),CONCATENATE("[",ROUND(100-OFFSET('Water Data'!$D$5,0,10*ROW('Water Data'!D124)),0),"]"),IF(AND(ISNUMBER(OFFSET('Water Data'!$D$5,0,10*ROW('Water Data'!D124))),BV130="",ISNUMBER(OFFSET('Water Data'!$D$5,0,10*ROW('Water Data'!D124)))),100-OFFSET('Water Data'!$D$5,0,10*ROW('Water Data'!D124)),NA())))</f>
        <v>#N/A</v>
      </c>
      <c r="H130" s="119" t="e">
        <f ca="1">+IF(AND(ISNUMBER(OFFSET('Water Data'!$D$7,0,10*ROW('Water Data'!D124))),BW130="Yes"),OFFSET('Water Data'!$D$7,0,10*ROW('Water Data'!D124)),IF(AND(ISNUMBER(OFFSET('Water Data'!$D$7,0,10*ROW('Water Data'!D124))),BW130="No",ISNUMBER(OFFSET('Water Data'!$D$7,0,10*ROW('Water Data'!D124)))),CONCATENATE("[",ROUND(OFFSET('Water Data'!$C$7,0,10*ROW('Water Data'!D124)),0),"]"),IF(AND(ISNUMBER(OFFSET('Water Data'!$D$7,0,10*ROW('Water Data'!D124))),BW130="",ISNUMBER(OFFSET('Water Data'!$D$7,0,10*ROW('Water Data'!D124)))),OFFSET('Water Data'!$D$7,0,10*ROW('Water Data'!D124)),NA())))</f>
        <v>#N/A</v>
      </c>
      <c r="I130" s="119" t="e">
        <f ca="1">+IF(AND(ISNUMBER(OFFSET('Water Data'!$D$10,0,10*ROW('Water Data'!D124))),BX130="Yes"),OFFSET('Water Data'!$D$10,0,10*ROW('Water Data'!D124)),IF(AND(ISNUMBER(OFFSET('Water Data'!$D$10,0,10*ROW('Water Data'!D124))),BX130="No",ISNUMBER(OFFSET('Water Data'!$D$10,0,10*ROW('Water Data'!D124)))),CONCATENATE("[",ROUND(OFFSET('Water Data'!$D$10,0,10*ROW('Water Data'!D124)),0),"]"),IF(AND(ISNUMBER(OFFSET('Water Data'!$D$10,0,10*ROW('Water Data'!D124))),BX130="",ISNUMBER(OFFSET('Water Data'!$D$10,0,10*ROW('Water Data'!D124)))),OFFSET('Water Data'!$D$10,0,10*ROW('Water Data'!D124)),NA())))</f>
        <v>#N/A</v>
      </c>
      <c r="J130" s="119" t="e">
        <f ca="1">+IF(AND(ISNUMBER(OFFSET('Water Data'!$E$5,0,10*ROW('Water Data'!E124))),BY130="Yes"),100-OFFSET('Water Data'!$E$5,0,10*ROW('Water Data'!E124)),IF(AND(ISNUMBER(OFFSET('Water Data'!$E$5,0,10*ROW('Water Data'!E124))),BY130="No",ISNUMBER(OFFSET('Water Data'!$E$5,0,10*ROW('Water Data'!E124)))),CONCATENATE("[",ROUND(100-OFFSET('Water Data'!$E$5,0,10*ROW('Water Data'!E124)),0),"]"),IF(AND(ISNUMBER(OFFSET('Water Data'!$E$5,0,10*ROW('Water Data'!E124))),BY130="",ISNUMBER(OFFSET('Water Data'!$E$5,0,10*ROW('Water Data'!E124)))),100-OFFSET('Water Data'!$E$5,0,10*ROW('Water Data'!E124)),NA())))</f>
        <v>#N/A</v>
      </c>
      <c r="K130" s="119" t="e">
        <f ca="1">+IF(AND(ISNUMBER(OFFSET('Water Data'!$E$7,0,10*ROW('Water Data'!E124))),BZ130="Yes"),OFFSET('Water Data'!$E$7,0,10*ROW('Water Data'!E124)),IF(AND(ISNUMBER(OFFSET('Water Data'!$E$7,0,10*ROW('Water Data'!E124))),BZ130="No",ISNUMBER(OFFSET('Water Data'!$E$7,0,10*ROW('Water Data'!E124)))),CONCATENATE("[",ROUND(OFFSET('Water Data'!$E$7,0,10*ROW('Water Data'!E124)),0),"]"),IF(AND(ISNUMBER(OFFSET('Water Data'!$E$7,0,10*ROW('Water Data'!E124))),BZ130="",ISNUMBER(OFFSET('Water Data'!$E$7,0,10*ROW('Water Data'!E124)))),OFFSET('Water Data'!$E$7,0,10*ROW('Water Data'!E124)),NA())))</f>
        <v>#N/A</v>
      </c>
      <c r="L130" s="119" t="e">
        <f ca="1">+IF(AND(ISNUMBER(OFFSET('Water Data'!$E$10,0,10*ROW('Water Data'!E124))),CA130="Yes"),OFFSET('Water Data'!$E$10,0,10*ROW('Water Data'!E124)),IF(AND(ISNUMBER(OFFSET('Water Data'!$E$10,0,10*ROW('Water Data'!E124))),CA130="No",ISNUMBER(OFFSET('Water Data'!$E$10,0,10*ROW('Water Data'!E124)))),CONCATENATE("[",ROUND(OFFSET('Water Data'!$E$10,0,10*ROW('Water Data'!E124)),0),"]"),IF(AND(ISNUMBER(OFFSET('Water Data'!$E$10,0,10*ROW('Water Data'!E124))),CA130="",ISNUMBER(OFFSET('Water Data'!$E$10,0,10*ROW('Water Data'!E124)))),OFFSET('Water Data'!$E$10,0,10*ROW('Water Data'!E124)),NA())))</f>
        <v>#N/A</v>
      </c>
      <c r="M130" s="119" t="e">
        <f ca="1">+IF(AND(ISNUMBER(OFFSET('Water Data'!$F$5,0,10*ROW('Water Data'!F124))),CB130="Yes"),100-OFFSET('Water Data'!$F$5,0,10*ROW('Water Data'!F124)),IF(AND(ISNUMBER(OFFSET('Water Data'!$F$5,0,10*ROW('Water Data'!F124))),CB130="No",ISNUMBER(OFFSET('Water Data'!$F$5,0,10*ROW('Water Data'!F124)))),CONCATENATE("[",ROUND(100-OFFSET('Water Data'!$F$5,0,10*ROW('Water Data'!F124)),0),"]"),IF(AND(ISNUMBER(OFFSET('Water Data'!$F$5,0,10*ROW('Water Data'!F124))),CB130="",ISNUMBER(OFFSET('Water Data'!$F$5,0,10*ROW('Water Data'!F124)))),100-OFFSET('Water Data'!$F$5,0,10*ROW('Water Data'!F124)),NA())))</f>
        <v>#N/A</v>
      </c>
      <c r="N130" s="119" t="e">
        <f ca="1">+IF(AND(ISNUMBER(OFFSET('Water Data'!$F$7,0,10*ROW('Water Data'!F124))),CC130="Yes"),OFFSET('Water Data'!$F$7,0,10*ROW('Water Data'!F124)),IF(AND(ISNUMBER(OFFSET('Water Data'!$F$7,0,10*ROW('Water Data'!F124))),CC130="No",ISNUMBER(OFFSET('Water Data'!$F$7,0,10*ROW('Water Data'!F124)))),CONCATENATE("[",ROUND(OFFSET('Water Data'!$F$7,0,10*ROW('Water Data'!F124)),0),"]"),IF(AND(ISNUMBER(OFFSET('Water Data'!$F$7,0,10*ROW('Water Data'!F124))),CC130="",ISNUMBER(OFFSET('Water Data'!$F$7,0,10*ROW('Water Data'!F124)))),OFFSET('Water Data'!$F$7,0,10*ROW('Water Data'!F124)),NA())))</f>
        <v>#N/A</v>
      </c>
      <c r="O130" s="119" t="e">
        <f ca="1">+IF(AND(ISNUMBER(OFFSET('Water Data'!$F$10,0,10*ROW('Water Data'!F124))),CD130="Yes"),OFFSET('Water Data'!$F$10,0,10*ROW('Water Data'!F124)),IF(AND(ISNUMBER(OFFSET('Water Data'!$F$10,0,10*ROW('Water Data'!F124))),CD130="No",ISNUMBER(OFFSET('Water Data'!$F$10,0,10*ROW('Water Data'!F124)))),CONCATENATE("[",ROUND(OFFSET('Water Data'!$F$10,0,10*ROW('Water Data'!F124)),0),"]"),IF(AND(ISNUMBER(OFFSET('Water Data'!$F$10,0,10*ROW('Water Data'!F124))),CD130="",ISNUMBER(OFFSET('Water Data'!$F$10,0,10*ROW('Water Data'!F124)))),OFFSET('Water Data'!$F$10,0,10*ROW('Water Data'!F124)),NA())))</f>
        <v>#N/A</v>
      </c>
      <c r="P130" s="119" t="e">
        <f ca="1">+IF(AND(ISNUMBER(OFFSET('Water Data'!$G$5,0,10*ROW('Water Data'!G124))),CE130="Yes"),100-OFFSET('Water Data'!$G$5,0,10*ROW('Water Data'!G124)),IF(AND(ISNUMBER(OFFSET('Water Data'!$G$5,0,10*ROW('Water Data'!G124))),CE130="No",ISNUMBER(OFFSET('Water Data'!$G$5,0,10*ROW('Water Data'!G124)))),CONCATENATE("[",ROUND(100-OFFSET('Water Data'!$G$5,0,10*ROW('Water Data'!G124)),0),"]"),IF(AND(ISNUMBER(OFFSET('Water Data'!$G$5,0,10*ROW('Water Data'!G124))),CE130="",ISNUMBER(OFFSET('Water Data'!$G$5,0,10*ROW('Water Data'!G124)))),100-OFFSET('Water Data'!$G$5,0,10*ROW('Water Data'!G124)),NA())))</f>
        <v>#N/A</v>
      </c>
      <c r="Q130" s="119" t="e">
        <f ca="1">+IF(AND(ISNUMBER(OFFSET('Water Data'!$G$7,0,10*ROW('Water Data'!G124))),CF130="Yes"),OFFSET('Water Data'!$G$7,0,10*ROW('Water Data'!G124)),IF(AND(ISNUMBER(OFFSET('Water Data'!$G$7,0,10*ROW('Water Data'!G124))),CF130="No",ISNUMBER(OFFSET('Water Data'!$G$7,0,10*ROW('Water Data'!G124)))),CONCATENATE("[",ROUND(OFFSET('Water Data'!$G$7,0,10*ROW('Water Data'!G124)),0),"]"),IF(AND(ISNUMBER(OFFSET('Water Data'!$G$7,0,10*ROW('Water Data'!G124))),CF130="",ISNUMBER(OFFSET('Water Data'!$G$7,0,10*ROW('Water Data'!G124)))),OFFSET('Water Data'!$G$7,0,10*ROW('Water Data'!G124)),NA())))</f>
        <v>#N/A</v>
      </c>
      <c r="R130" s="119" t="e">
        <f ca="1">+IF(AND(ISNUMBER(OFFSET('Water Data'!$G$10,0,10*ROW('Water Data'!G124))),CG130="Yes"),OFFSET('Water Data'!$G$10,0,10*ROW('Water Data'!G124)),IF(AND(ISNUMBER(OFFSET('Water Data'!$G$10,0,10*ROW('Water Data'!G124))),CG130="No",ISNUMBER(OFFSET('Water Data'!$G$10,0,10*ROW('Water Data'!G124)))),CONCATENATE("[",ROUND(OFFSET('Water Data'!$G$10,0,10*ROW('Water Data'!G124)),0),"]"),IF(AND(ISNUMBER(OFFSET('Water Data'!$G$10,0,10*ROW('Water Data'!G124))),CG130="",ISNUMBER(OFFSET('Water Data'!$G$10,0,10*ROW('Water Data'!G124)))),OFFSET('Water Data'!$G$10,0,10*ROW('Water Data'!G124)),NA())))</f>
        <v>#N/A</v>
      </c>
      <c r="S130" s="119" t="e">
        <f ca="1">+IF(AND(ISNUMBER(OFFSET('Water Data'!$H$5,0,10*ROW('Water Data'!H124))),CH130="Yes"),100-OFFSET('Water Data'!$H$5,0,10*ROW('Water Data'!H124)),IF(AND(ISNUMBER(OFFSET('Water Data'!$H$5,0,10*ROW('Water Data'!H124))),CH130="No",ISNUMBER(OFFSET('Water Data'!$H$5,0,10*ROW('Water Data'!H124)))),CONCATENATE("[",ROUND(100-OFFSET('Water Data'!$H$5,0,10*ROW('Water Data'!H124)),0),"]"),IF(AND(ISNUMBER(OFFSET('Water Data'!$H$5,0,10*ROW('Water Data'!H124))),CH130="",ISNUMBER(OFFSET('Water Data'!$H$5,0,10*ROW('Water Data'!H124)))),100-OFFSET('Water Data'!$H$5,0,10*ROW('Water Data'!H124)),NA())))</f>
        <v>#N/A</v>
      </c>
      <c r="T130" s="119" t="e">
        <f ca="1">+IF(AND(ISNUMBER(OFFSET('Water Data'!$H$7,0,10*ROW('Water Data'!H124))),CI130="Yes"),OFFSET('Water Data'!$H$7,0,10*ROW('Water Data'!H124)),IF(AND(ISNUMBER(OFFSET('Water Data'!$H$7,0,10*ROW('Water Data'!H124))),CI130="No",ISNUMBER(OFFSET('Water Data'!$H$7,0,10*ROW('Water Data'!H124)))),CONCATENATE("[",ROUND(OFFSET('Water Data'!$H$7,0,10*ROW('Water Data'!H124)),0),"]"),IF(AND(ISNUMBER(OFFSET('Water Data'!$H$7,0,10*ROW('Water Data'!H124))),CI130="",ISNUMBER(OFFSET('Water Data'!$H$7,0,10*ROW('Water Data'!H124)))),OFFSET('Water Data'!$H$7,0,10*ROW('Water Data'!H124)),NA())))</f>
        <v>#N/A</v>
      </c>
      <c r="U130" s="119" t="e">
        <f ca="1">+IF(AND(ISNUMBER(OFFSET('Water Data'!$H$10,0,10*ROW('Water Data'!H124))),CJ130="Yes"),OFFSET('Water Data'!$H$10,0,10*ROW('Water Data'!H124)),IF(AND(ISNUMBER(OFFSET('Water Data'!$H$10,0,10*ROW('Water Data'!H124))),CJ130="No",ISNUMBER(OFFSET('Water Data'!$H$10,0,10*ROW('Water Data'!H124)))),CONCATENATE("[",ROUND(OFFSET('Water Data'!$H$10,0,10*ROW('Water Data'!H124)),0),"]"),IF(AND(ISNUMBER(OFFSET('Water Data'!$H$10,0,10*ROW('Water Data'!H124))),CJ130="",ISNUMBER(OFFSET('Water Data'!$H$10,0,10*ROW('Water Data'!H124)))),OFFSET('Water Data'!$H$10,0,10*ROW('Water Data'!H124)),NA())))</f>
        <v>#N/A</v>
      </c>
      <c r="V130" s="120" t="e">
        <f ca="1">+IF(AND(ISNUMBER(OFFSET('Sanitation Data'!$C$5,0,10*ROW('Sanitation Data'!C124))),CK130="Yes"),100-OFFSET('Sanitation Data'!$C$5,0,10*ROW('Sanitation Data'!C124)),IF(AND(ISNUMBER(OFFSET('Sanitation Data'!$C$5,0,10*ROW('Sanitation Data'!C124))),CK130="No",ISNUMBER(OFFSET('Sanitation Data'!$C$5,0,10*ROW('Sanitation Data'!C124)))),CONCATENATE("[",ROUND(100-OFFSET('Sanitation Data'!$C$5,0,10*ROW('Sanitation Data'!C124)),0),"]"),IF(AND(ISNUMBER(OFFSET('Sanitation Data'!$C$5,0,10*ROW('Sanitation Data'!C124))),CK130="",ISNUMBER(OFFSET('Sanitation Data'!$C$5,0,10*ROW('Sanitation Data'!C124)))),100-OFFSET('Sanitation Data'!$C$5,0,10*ROW('Sanitation Data'!C124)),NA())))</f>
        <v>#N/A</v>
      </c>
      <c r="W130" s="120" t="e">
        <f ca="1">+IF(AND(ISNUMBER(OFFSET('Sanitation Data'!$C$7,0,10*ROW('Sanitation Data'!C124))),CL130="Yes"),OFFSET('Sanitation Data'!$C$7,0,10*ROW('Sanitation Data'!C124)),IF(AND(ISNUMBER(OFFSET('Sanitation Data'!$C$7,0,10*ROW('Sanitation Data'!C124))),CL130="No",ISNUMBER(OFFSET('Sanitation Data'!$C$7,0,10*ROW('Sanitation Data'!C124)))),CONCATENATE("[",ROUND(OFFSET('Sanitation Data'!$C$7,0,10*ROW('Sanitation Data'!C124)),0),"]"),IF(AND(ISNUMBER(OFFSET('Sanitation Data'!$C$7,0,10*ROW('Sanitation Data'!C124))),CL130="",ISNUMBER(OFFSET('Sanitation Data'!$C$7,0,10*ROW('Sanitation Data'!C124)))),OFFSET('Sanitation Data'!$C$7,0,10*ROW('Sanitation Data'!C124)),NA())))</f>
        <v>#N/A</v>
      </c>
      <c r="X130" s="120" t="e">
        <f ca="1">+IF(AND(ISNUMBER(OFFSET('Sanitation Data'!$C$11,0,10*ROW('Sanitation Data'!C124))),CM130="Yes"),OFFSET('Sanitation Data'!$C$11,0,10*ROW('Sanitation Data'!C124)),IF(AND(ISNUMBER(OFFSET('Sanitation Data'!$C$11,0,10*ROW('Sanitation Data'!C124))),CM130="No",ISNUMBER(OFFSET('Sanitation Data'!$C$11,0,10*ROW('Sanitation Data'!C124)))),CONCATENATE("[",ROUND(OFFSET('Sanitation Data'!$C$11,0,10*ROW('Sanitation Data'!C124)),0),"]"),IF(AND(ISNUMBER(OFFSET('Sanitation Data'!$C$11,0,10*ROW('Sanitation Data'!C124))),CM130="",ISNUMBER(OFFSET('Sanitation Data'!$C$11,0,10*ROW('Sanitation Data'!C124)))),OFFSET('Sanitation Data'!$C$11,0,10*ROW('Sanitation Data'!C124)),NA())))</f>
        <v>#N/A</v>
      </c>
      <c r="Y130" s="120" t="e">
        <f ca="1">+IF(AND(ISNUMBER(OFFSET('Sanitation Data'!$C$12,0,10*ROW('Sanitation Data'!C124))),CN130="Yes"),OFFSET('Sanitation Data'!$C$12,0,10*ROW('Sanitation Data'!C124)),IF(AND(ISNUMBER(OFFSET('Sanitation Data'!$C$12,0,10*ROW('Sanitation Data'!C124))),CN130="No",ISNUMBER(OFFSET('Sanitation Data'!$C$12,0,10*ROW('Sanitation Data'!C124)))),CONCATENATE("[",ROUND(OFFSET('Sanitation Data'!$C$12,0,10*ROW('Sanitation Data'!C124)),0),"]"),IF(AND(ISNUMBER(OFFSET('Sanitation Data'!$C$12,0,10*ROW('Sanitation Data'!C124))),CN130="",ISNUMBER(OFFSET('Sanitation Data'!$C$12,0,10*ROW('Sanitation Data'!C124)))),OFFSET('Sanitation Data'!$C$12,0,10*ROW('Sanitation Data'!C124)),NA())))</f>
        <v>#N/A</v>
      </c>
      <c r="Z130" s="120" t="e">
        <f ca="1">+IF(AND(ISNUMBER(OFFSET('Sanitation Data'!$C$13,0,10*ROW('Sanitation Data'!C124))),CO130="Yes"),OFFSET('Sanitation Data'!$C$13,0,10*ROW('Sanitation Data'!C124)),IF(AND(ISNUMBER(OFFSET('Sanitation Data'!$C$13,0,10*ROW('Sanitation Data'!C124))),CO130="No",ISNUMBER(OFFSET('Sanitation Data'!$C$13,0,10*ROW('Sanitation Data'!C124)))),CONCATENATE("[",ROUND(OFFSET('Sanitation Data'!$C$13,0,10*ROW('Sanitation Data'!C124)),0),"]"),IF(AND(ISNUMBER(OFFSET('Sanitation Data'!$C$13,0,10*ROW('Sanitation Data'!C124))),CO130="",ISNUMBER(OFFSET('Sanitation Data'!$C$13,0,10*ROW('Sanitation Data'!C124)))),OFFSET('Sanitation Data'!$C$13,0,10*ROW('Sanitation Data'!C124)),NA())))</f>
        <v>#N/A</v>
      </c>
      <c r="AA130" s="120" t="e">
        <f ca="1">+IF(AND(ISNUMBER(OFFSET('Sanitation Data'!$D$5,0,10*ROW('Sanitation Data'!D124))),CP130="Yes"),100-OFFSET('Sanitation Data'!$D$5,0,10*ROW('Sanitation Data'!D124)),IF(AND(ISNUMBER(OFFSET('Sanitation Data'!$D$5,0,10*ROW('Sanitation Data'!D124))),CP130="No",ISNUMBER(OFFSET('Sanitation Data'!$D$5,0,10*ROW('Sanitation Data'!D124)))),CONCATENATE("[",ROUND(100-OFFSET('Sanitation Data'!$D$5,0,10*ROW('Sanitation Data'!D124)),0),"]"),IF(AND(ISNUMBER(OFFSET('Sanitation Data'!$D$5,0,10*ROW('Sanitation Data'!D124))),CP130="",ISNUMBER(OFFSET('Sanitation Data'!$D$5,0,10*ROW('Sanitation Data'!D124)))),100-OFFSET('Sanitation Data'!$D$5,0,10*ROW('Sanitation Data'!D124)),NA())))</f>
        <v>#N/A</v>
      </c>
      <c r="AB130" s="120" t="e">
        <f ca="1">+IF(AND(ISNUMBER(OFFSET('Sanitation Data'!$D$7,0,10*ROW('Sanitation Data'!D124))),CQ130="Yes"),OFFSET('Sanitation Data'!$D$7,0,10*ROW('Sanitation Data'!G124)),IF(AND(ISNUMBER(OFFSET('Sanitation Data'!$D$7,0,10*ROW('Sanitation Data'!D124))),CQ130="No",ISNUMBER(OFFSET('Sanitation Data'!$D$7,0,10*ROW('Sanitation Data'!D124)))),CONCATENATE("[",ROUND(OFFSET('Sanitation Data'!$D$7,0,10*ROW('Sanitation Data'!D124)),0),"]"),IF(AND(ISNUMBER(OFFSET('Sanitation Data'!$D$7,0,10*ROW('Sanitation Data'!D124))),CQ130="",ISNUMBER(OFFSET('Sanitation Data'!$D$7,0,10*ROW('Sanitation Data'!D124)))),OFFSET('Sanitation Data'!$D$7,0,10*ROW('Sanitation Data'!D124)),NA())))</f>
        <v>#N/A</v>
      </c>
      <c r="AC130" s="120" t="e">
        <f ca="1">+IF(AND(ISNUMBER(OFFSET('Sanitation Data'!$D$11,0,10*ROW('Sanitation Data'!D124))),CR130="Yes"),OFFSET('Sanitation Data'!$D$11,0,10*ROW('Sanitation Data'!D124)),IF(AND(ISNUMBER(OFFSET('Sanitation Data'!$D$11,0,10*ROW('Sanitation Data'!D124))),CR130="No",ISNUMBER(OFFSET('Sanitation Data'!$D$11,0,10*ROW('Sanitation Data'!D124)))),CONCATENATE("[",ROUND(OFFSET('Sanitation Data'!$D$11,0,10*ROW('Sanitation Data'!D124)),0),"]"),IF(AND(ISNUMBER(OFFSET('Sanitation Data'!$D$11,0,10*ROW('Sanitation Data'!D124))),CR130="",ISNUMBER(OFFSET('Sanitation Data'!$D$11,0,10*ROW('Sanitation Data'!D124)))),OFFSET('Sanitation Data'!$D$11,0,10*ROW('Sanitation Data'!D124)),NA())))</f>
        <v>#N/A</v>
      </c>
      <c r="AD130" s="120" t="e">
        <f ca="1">+IF(AND(ISNUMBER(OFFSET('Sanitation Data'!$D$12,0,10*ROW('Sanitation Data'!D124))),CS130="Yes"),OFFSET('Sanitation Data'!$D$12,0,10*ROW('Sanitation Data'!D124)),IF(AND(ISNUMBER(OFFSET('Sanitation Data'!$D$12,0,10*ROW('Sanitation Data'!D124))),CS130="No",ISNUMBER(OFFSET('Sanitation Data'!$D$12,0,10*ROW('Sanitation Data'!D124)))),CONCATENATE("[",ROUND(OFFSET('Sanitation Data'!$D$12,0,10*ROW('Sanitation Data'!D124)),0),"]"),IF(AND(ISNUMBER(OFFSET('Sanitation Data'!$D$12,0,10*ROW('Sanitation Data'!D124))),CS130="",ISNUMBER(OFFSET('Sanitation Data'!$D$12,0,10*ROW('Sanitation Data'!D124)))),OFFSET('Sanitation Data'!$D$12,0,10*ROW('Sanitation Data'!D124)),NA())))</f>
        <v>#N/A</v>
      </c>
      <c r="AE130" s="120" t="e">
        <f ca="1">+IF(AND(ISNUMBER(OFFSET('Sanitation Data'!$D$13,0,10*ROW('Sanitation Data'!D124))),CT130="Yes"),OFFSET('Sanitation Data'!$D$13,0,10*ROW('Sanitation Data'!D124)),IF(AND(ISNUMBER(OFFSET('Sanitation Data'!$D$13,0,10*ROW('Sanitation Data'!D124))),CT130="No",ISNUMBER(OFFSET('Sanitation Data'!$D$13,0,10*ROW('Sanitation Data'!D124)))),CONCATENATE("[",ROUND(OFFSET('Sanitation Data'!$D$13,0,10*ROW('Sanitation Data'!D124)),0),"]"),IF(AND(ISNUMBER(OFFSET('Sanitation Data'!$D$13,0,10*ROW('Sanitation Data'!D124))),CT130="",ISNUMBER(OFFSET('Sanitation Data'!$D$13,0,10*ROW('Sanitation Data'!D124)))),OFFSET('Sanitation Data'!$D$13,0,10*ROW('Sanitation Data'!D124)),NA())))</f>
        <v>#N/A</v>
      </c>
      <c r="AF130" s="120" t="e">
        <f ca="1">+IF(AND(ISNUMBER(OFFSET('Sanitation Data'!$E$5,0,10*ROW('Sanitation Data'!E124))),CU130="Yes"),100-OFFSET('Sanitation Data'!$E$5,0,10*ROW('Sanitation Data'!E124)),IF(AND(ISNUMBER(OFFSET('Sanitation Data'!$E$5,0,10*ROW('Sanitation Data'!E124))),CU130="No",ISNUMBER(OFFSET('Sanitation Data'!$E$5,0,10*ROW('Sanitation Data'!E124)))),CONCATENATE("[",ROUND(100-OFFSET('Sanitation Data'!$E$5,0,10*ROW('Sanitation Data'!E124)),0),"]"),IF(AND(ISNUMBER(OFFSET('Sanitation Data'!$E$5,0,10*ROW('Sanitation Data'!E124))),CU130="",ISNUMBER(OFFSET('Sanitation Data'!$E$5,0,10*ROW('Sanitation Data'!E124)))),100-OFFSET('Sanitation Data'!$E$5,0,10*ROW('Sanitation Data'!E124)),NA())))</f>
        <v>#N/A</v>
      </c>
      <c r="AG130" s="120" t="e">
        <f ca="1">+IF(AND(ISNUMBER(OFFSET('Sanitation Data'!$E$7,0,10*ROW('Sanitation Data'!E124))),CV130="Yes"),OFFSET('Sanitation Data'!$E$7,0,10*ROW('Sanitation Data'!E124)),IF(AND(ISNUMBER(OFFSET('Sanitation Data'!$E$7,0,10*ROW('Sanitation Data'!E124))),CV130="No",ISNUMBER(OFFSET('Sanitation Data'!$E$7,0,10*ROW('Sanitation Data'!E124)))),CONCATENATE("[",ROUND(OFFSET('Sanitation Data'!$E$7,0,10*ROW('Sanitation Data'!E124)),0),"]"),IF(AND(ISNUMBER(OFFSET('Sanitation Data'!$E$7,0,10*ROW('Sanitation Data'!E124))),CV130="",ISNUMBER(OFFSET('Sanitation Data'!$E$7,0,10*ROW('Sanitation Data'!E124)))),OFFSET('Sanitation Data'!$E$7,0,10*ROW('Sanitation Data'!E124)),NA())))</f>
        <v>#N/A</v>
      </c>
      <c r="AH130" s="120" t="e">
        <f ca="1">+IF(AND(ISNUMBER(OFFSET('Sanitation Data'!$E$11,0,10*ROW('Sanitation Data'!E124))),CW130="Yes"),OFFSET('Sanitation Data'!$E$11,0,10*ROW('Sanitation Data'!E124)),IF(AND(ISNUMBER(OFFSET('Sanitation Data'!$E$11,0,10*ROW('Sanitation Data'!E124))),CW130="No",ISNUMBER(OFFSET('Sanitation Data'!$E$11,0,10*ROW('Sanitation Data'!E124)))),CONCATENATE("[",ROUND(OFFSET('Sanitation Data'!$E$11,0,10*ROW('Sanitation Data'!E124)),0),"]"),IF(AND(ISNUMBER(OFFSET('Sanitation Data'!$E$11,0,10*ROW('Sanitation Data'!E124))),CW130="",ISNUMBER(OFFSET('Sanitation Data'!$E$11,0,10*ROW('Sanitation Data'!E124)))),OFFSET('Sanitation Data'!$E$11,0,10*ROW('Sanitation Data'!E124)),NA())))</f>
        <v>#N/A</v>
      </c>
      <c r="AI130" s="120" t="e">
        <f ca="1">+IF(AND(ISNUMBER(OFFSET('Sanitation Data'!$E$12,0,10*ROW('Sanitation Data'!E124))),CX130="Yes"),OFFSET('Sanitation Data'!$E$12,0,10*ROW('Sanitation Data'!E124)),IF(AND(ISNUMBER(OFFSET('Sanitation Data'!$E$12,0,10*ROW('Sanitation Data'!E124))),CX130="No",ISNUMBER(OFFSET('Sanitation Data'!$E$12,0,10*ROW('Sanitation Data'!E124)))),CONCATENATE("[",ROUND(OFFSET('Sanitation Data'!$E$12,0,10*ROW('Sanitation Data'!E124)),0),"]"),IF(AND(ISNUMBER(OFFSET('Sanitation Data'!$E$12,0,10*ROW('Sanitation Data'!E124))),CX130="",ISNUMBER(OFFSET('Sanitation Data'!$E$12,0,10*ROW('Sanitation Data'!E124)))),OFFSET('Sanitation Data'!$E$12,0,10*ROW('Sanitation Data'!E124)),NA())))</f>
        <v>#N/A</v>
      </c>
      <c r="AJ130" s="120" t="e">
        <f ca="1">+IF(AND(ISNUMBER(OFFSET('Sanitation Data'!$E$13,0,10*ROW('Sanitation Data'!E124))),CY130="Yes"),OFFSET('Sanitation Data'!$E$13,0,10*ROW('Sanitation Data'!E124)),IF(AND(ISNUMBER(OFFSET('Sanitation Data'!$E$13,0,10*ROW('Sanitation Data'!E124))),CY130="No",ISNUMBER(OFFSET('Sanitation Data'!$E$13,0,10*ROW('Sanitation Data'!E124)))),CONCATENATE("[",ROUND(OFFSET('Sanitation Data'!$E$13,0,10*ROW('Sanitation Data'!E124)),0),"]"),IF(AND(ISNUMBER(OFFSET('Sanitation Data'!$E$13,0,10*ROW('Sanitation Data'!E124))),CY130="",ISNUMBER(OFFSET('Sanitation Data'!$E$13,0,10*ROW('Sanitation Data'!E124)))),OFFSET('Sanitation Data'!$E$13,0,10*ROW('Sanitation Data'!E124)),NA())))</f>
        <v>#N/A</v>
      </c>
      <c r="AK130" s="120" t="e">
        <f ca="1">+IF(AND(ISNUMBER(OFFSET('Sanitation Data'!$F$5,0,10*ROW('Sanitation Data'!F124))),CZ130="Yes"),100-OFFSET('Sanitation Data'!$F$5,0,10*ROW('Sanitation Data'!F124)),IF(AND(ISNUMBER(OFFSET('Sanitation Data'!$F$5,0,10*ROW('Sanitation Data'!F124))),CZ130="No",ISNUMBER(OFFSET('Sanitation Data'!$F$5,0,10*ROW('Sanitation Data'!F124)))),CONCATENATE("[",ROUND(100-OFFSET('Sanitation Data'!$F$5,0,10*ROW('Sanitation Data'!F124)),0),"]"),IF(AND(ISNUMBER(OFFSET('Sanitation Data'!$F$5,0,10*ROW('Sanitation Data'!F124))),CZ130="",ISNUMBER(OFFSET('Sanitation Data'!$F$5,0,10*ROW('Sanitation Data'!F124)))),100-OFFSET('Sanitation Data'!$F$5,0,10*ROW('Sanitation Data'!F124)),NA())))</f>
        <v>#N/A</v>
      </c>
      <c r="AL130" s="120" t="e">
        <f ca="1">+IF(AND(ISNUMBER(OFFSET('Sanitation Data'!$F$7,0,10*ROW('Sanitation Data'!F124))),DA130="Yes"),OFFSET('Sanitation Data'!$F$7,0,10*ROW('Sanitation Data'!F124)),IF(AND(ISNUMBER(OFFSET('Sanitation Data'!$F$7,0,10*ROW('Sanitation Data'!F124))),DA130="No",ISNUMBER(OFFSET('Sanitation Data'!$F$7,0,10*ROW('Sanitation Data'!F124)))),CONCATENATE("[",ROUND(OFFSET('Sanitation Data'!$F$7,0,10*ROW('Sanitation Data'!F124)),0),"]"),IF(AND(ISNUMBER(OFFSET('Sanitation Data'!$F$7,0,10*ROW('Sanitation Data'!F124))),DA130="",ISNUMBER(OFFSET('Sanitation Data'!$F$7,0,10*ROW('Sanitation Data'!F124)))),OFFSET('Sanitation Data'!$F$7,0,10*ROW('Sanitation Data'!F124)),NA())))</f>
        <v>#N/A</v>
      </c>
      <c r="AM130" s="120" t="e">
        <f ca="1">+IF(AND(ISNUMBER(OFFSET('Sanitation Data'!$F$11,0,10*ROW('Sanitation Data'!F124))),DB130="Yes"),OFFSET('Sanitation Data'!$F$11,0,10*ROW('Sanitation Data'!F124)),IF(AND(ISNUMBER(OFFSET('Sanitation Data'!$F$11,0,10*ROW('Sanitation Data'!F124))),DB130="No",ISNUMBER(OFFSET('Sanitation Data'!$F$11,0,10*ROW('Sanitation Data'!F124)))),CONCATENATE("[",ROUND(OFFSET('Sanitation Data'!$F$11,0,10*ROW('Sanitation Data'!F124)),0),"]"),IF(AND(ISNUMBER(OFFSET('Sanitation Data'!$F$11,0,10*ROW('Sanitation Data'!F124))),DB130="",ISNUMBER(OFFSET('Sanitation Data'!$F$11,0,10*ROW('Sanitation Data'!F124)))),OFFSET('Sanitation Data'!$F$11,0,10*ROW('Sanitation Data'!F124)),NA())))</f>
        <v>#N/A</v>
      </c>
      <c r="AN130" s="120" t="e">
        <f ca="1">+IF(AND(ISNUMBER(OFFSET('Sanitation Data'!$F$12,0,10*ROW('Sanitation Data'!F124))),DC130="Yes"),OFFSET('Sanitation Data'!$F$12,0,10*ROW('Sanitation Data'!F124)),IF(AND(ISNUMBER(OFFSET('Sanitation Data'!$F$12,0,10*ROW('Sanitation Data'!F124))),DC130="No",ISNUMBER(OFFSET('Sanitation Data'!$F$12,0,10*ROW('Sanitation Data'!F124)))),CONCATENATE("[",ROUND(OFFSET('Sanitation Data'!$F$12,0,10*ROW('Sanitation Data'!F124)),0),"]"),IF(AND(ISNUMBER(OFFSET('Sanitation Data'!$F$12,0,10*ROW('Sanitation Data'!F124))),DC130="",ISNUMBER(OFFSET('Sanitation Data'!$F$12,0,10*ROW('Sanitation Data'!F124)))),OFFSET('Sanitation Data'!$F$12,0,10*ROW('Sanitation Data'!F124)),NA())))</f>
        <v>#N/A</v>
      </c>
      <c r="AO130" s="120" t="e">
        <f ca="1">+IF(AND(ISNUMBER(OFFSET('Sanitation Data'!$F$13,0,10*ROW('Sanitation Data'!F124))),DD130="Yes"),OFFSET('Sanitation Data'!$F$13,0,10*ROW('Sanitation Data'!F124)),IF(AND(ISNUMBER(OFFSET('Sanitation Data'!$F$13,0,10*ROW('Sanitation Data'!F124))),DD130="No",ISNUMBER(OFFSET('Sanitation Data'!$F$13,0,10*ROW('Sanitation Data'!F124)))),CONCATENATE("[",ROUND(OFFSET('Sanitation Data'!$F$13,0,10*ROW('Sanitation Data'!F124)),0),"]"),IF(AND(ISNUMBER(OFFSET('Sanitation Data'!$F$13,0,10*ROW('Sanitation Data'!F124))),DD130="",ISNUMBER(OFFSET('Sanitation Data'!$F$13,0,10*ROW('Sanitation Data'!F124)))),OFFSET('Sanitation Data'!$F$13,0,10*ROW('Sanitation Data'!F124)),NA())))</f>
        <v>#N/A</v>
      </c>
      <c r="AP130" s="120" t="e">
        <f ca="1">+IF(AND(ISNUMBER(OFFSET('Sanitation Data'!$G$5,0,10*ROW('Sanitation Data'!G124))),DE130="Yes"),100-OFFSET('Sanitation Data'!$G$5,0,10*ROW('Sanitation Data'!G124)),IF(AND(ISNUMBER(OFFSET('Sanitation Data'!$G$5,0,10*ROW('Sanitation Data'!G124))),DE130="No",ISNUMBER(OFFSET('Sanitation Data'!$G$5,0,10*ROW('Sanitation Data'!G124)))),CONCATENATE("[",ROUND(100-OFFSET('Sanitation Data'!$G$5,0,10*ROW('Sanitation Data'!G124)),0),"]"),IF(AND(ISNUMBER(OFFSET('Sanitation Data'!$G$5,0,10*ROW('Sanitation Data'!G124))),DE130="",ISNUMBER(OFFSET('Sanitation Data'!$G$5,0,10*ROW('Sanitation Data'!G124)))),100-OFFSET('Sanitation Data'!$G$5,0,10*ROW('Sanitation Data'!G124)),NA())))</f>
        <v>#N/A</v>
      </c>
      <c r="AQ130" s="120" t="e">
        <f ca="1">+IF(AND(ISNUMBER(OFFSET('Sanitation Data'!$G$7,0,10*ROW('Sanitation Data'!G124))),DF130="Yes"),OFFSET('Sanitation Data'!$G$7,0,10*ROW('Sanitation Data'!G124)),IF(AND(ISNUMBER(OFFSET('Sanitation Data'!$G$7,0,10*ROW('Sanitation Data'!G124))),DF130="No",ISNUMBER(OFFSET('Sanitation Data'!$G$7,0,10*ROW('Sanitation Data'!G124)))),CONCATENATE("[",ROUND(OFFSET('Sanitation Data'!$G$7,0,10*ROW('Sanitation Data'!G124)),0),"]"),IF(AND(ISNUMBER(OFFSET('Sanitation Data'!$G$7,0,10*ROW('Sanitation Data'!G124))),DF130="",ISNUMBER(OFFSET('Sanitation Data'!$G$7,0,10*ROW('Sanitation Data'!G124)))),OFFSET('Sanitation Data'!$G$7,0,10*ROW('Sanitation Data'!G124)),NA())))</f>
        <v>#N/A</v>
      </c>
      <c r="AR130" s="120" t="e">
        <f ca="1">+IF(AND(ISNUMBER(OFFSET('Sanitation Data'!$G$11,0,10*ROW('Sanitation Data'!G124))),DG130="Yes"),OFFSET('Sanitation Data'!$G$11,0,10*ROW('Sanitation Data'!G124)),IF(AND(ISNUMBER(OFFSET('Sanitation Data'!$G$11,0,10*ROW('Sanitation Data'!G124))),DG130="No",ISNUMBER(OFFSET('Sanitation Data'!$G$11,0,10*ROW('Sanitation Data'!G124)))),CONCATENATE("[",ROUND(OFFSET('Sanitation Data'!$G$11,0,10*ROW('Sanitation Data'!G124)),0),"]"),IF(AND(ISNUMBER(OFFSET('Sanitation Data'!$G$11,0,10*ROW('Sanitation Data'!G124))),DG130="",ISNUMBER(OFFSET('Sanitation Data'!$G$11,0,10*ROW('Sanitation Data'!G124)))),OFFSET('Sanitation Data'!$G$11,0,10*ROW('Sanitation Data'!G124)),NA())))</f>
        <v>#N/A</v>
      </c>
      <c r="AS130" s="120" t="e">
        <f ca="1">+IF(AND(ISNUMBER(OFFSET('Sanitation Data'!$G$12,0,10*ROW('Sanitation Data'!G124))),DH130="Yes"),OFFSET('Sanitation Data'!$G$12,0,10*ROW('Sanitation Data'!G124)),IF(AND(ISNUMBER(OFFSET('Sanitation Data'!$G$12,0,10*ROW('Sanitation Data'!G124))),DH130="No",ISNUMBER(OFFSET('Sanitation Data'!$G$12,0,10*ROW('Sanitation Data'!G124)))),CONCATENATE("[",ROUND(OFFSET('Sanitation Data'!$G$12,0,10*ROW('Sanitation Data'!G124)),0),"]"),IF(AND(ISNUMBER(OFFSET('Sanitation Data'!$G$12,0,10*ROW('Sanitation Data'!G124))),DH130="",ISNUMBER(OFFSET('Sanitation Data'!$G$12,0,10*ROW('Sanitation Data'!G124)))),OFFSET('Sanitation Data'!$G$12,0,10*ROW('Sanitation Data'!G124)),NA())))</f>
        <v>#N/A</v>
      </c>
      <c r="AT130" s="120" t="e">
        <f ca="1">+IF(AND(ISNUMBER(OFFSET('Sanitation Data'!$G$13,0,10*ROW('Sanitation Data'!G124))),DI130="Yes"),OFFSET('Sanitation Data'!$G$13,0,10*ROW('Sanitation Data'!G124)),IF(AND(ISNUMBER(OFFSET('Sanitation Data'!$G$13,0,10*ROW('Sanitation Data'!G124))),DI130="No",ISNUMBER(OFFSET('Sanitation Data'!$G$13,0,10*ROW('Sanitation Data'!G124)))),CONCATENATE("[",ROUND(OFFSET('Sanitation Data'!$G$13,0,10*ROW('Sanitation Data'!G124)),0),"]"),IF(AND(ISNUMBER(OFFSET('Sanitation Data'!$G$13,0,10*ROW('Sanitation Data'!G124))),DI130="",ISNUMBER(OFFSET('Sanitation Data'!$G$13,0,10*ROW('Sanitation Data'!G124)))),OFFSET('Sanitation Data'!$G$13,0,10*ROW('Sanitation Data'!G124)),NA())))</f>
        <v>#N/A</v>
      </c>
      <c r="AU130" s="120" t="e">
        <f ca="1">+IF(AND(ISNUMBER(OFFSET('Sanitation Data'!$H$5,0,10*ROW('Sanitation Data'!H124))),DJ130="Yes"),100-OFFSET('Sanitation Data'!$H$5,0,10*ROW('Sanitation Data'!H124)),IF(AND(ISNUMBER(OFFSET('Sanitation Data'!$H$5,0,10*ROW('Sanitation Data'!H124))),DJ130="No",ISNUMBER(OFFSET('Sanitation Data'!$H$5,0,10*ROW('Sanitation Data'!H124)))),CONCATENATE("[",ROUND(100-OFFSET('Sanitation Data'!$H$5,0,10*ROW('Sanitation Data'!H124)),0),"]"),IF(AND(ISNUMBER(OFFSET('Sanitation Data'!$H$5,0,10*ROW('Sanitation Data'!H124))),DJ130="",ISNUMBER(OFFSET('Sanitation Data'!$H$5,0,10*ROW('Sanitation Data'!H124)))),100-OFFSET('Sanitation Data'!$H$5,0,10*ROW('Sanitation Data'!H124)),NA())))</f>
        <v>#N/A</v>
      </c>
      <c r="AV130" s="120" t="e">
        <f ca="1">+IF(AND(ISNUMBER(OFFSET('Sanitation Data'!$H$7,0,10*ROW('Sanitation Data'!H124))),DK130="Yes"),OFFSET('Sanitation Data'!$H$7,0,10*ROW('Sanitation Data'!H124)),IF(AND(ISNUMBER(OFFSET('Sanitation Data'!$H$7,0,10*ROW('Sanitation Data'!H124))),DK130="No",ISNUMBER(OFFSET('Sanitation Data'!$H$7,0,10*ROW('Sanitation Data'!H124)))),CONCATENATE("[",ROUND(OFFSET('Sanitation Data'!$H$7,0,10*ROW('Sanitation Data'!H124)),0),"]"),IF(AND(ISNUMBER(OFFSET('Sanitation Data'!$H$7,0,10*ROW('Sanitation Data'!H124))),DK130="",ISNUMBER(OFFSET('Sanitation Data'!$H$7,0,10*ROW('Sanitation Data'!H124)))),OFFSET('Sanitation Data'!$H$7,0,10*ROW('Sanitation Data'!H124)),NA())))</f>
        <v>#N/A</v>
      </c>
      <c r="AW130" s="120" t="e">
        <f ca="1">+IF(AND(ISNUMBER(OFFSET('Sanitation Data'!$H$11,0,10*ROW('Sanitation Data'!H124))),DL130="Yes"),OFFSET('Sanitation Data'!$H$11,0,10*ROW('Sanitation Data'!H124)),IF(AND(ISNUMBER(OFFSET('Sanitation Data'!$H$11,0,10*ROW('Sanitation Data'!H124))),DL130="No",ISNUMBER(OFFSET('Sanitation Data'!$H$11,0,10*ROW('Sanitation Data'!H124)))),CONCATENATE("[",ROUND(OFFSET('Sanitation Data'!$H$11,0,10*ROW('Sanitation Data'!H124)),0),"]"),IF(AND(ISNUMBER(OFFSET('Sanitation Data'!$H$11,0,10*ROW('Sanitation Data'!H124))),DL130="",ISNUMBER(OFFSET('Sanitation Data'!$H$11,0,10*ROW('Sanitation Data'!H124)))),OFFSET('Sanitation Data'!$H$11,0,10*ROW('Sanitation Data'!H124)),NA())))</f>
        <v>#N/A</v>
      </c>
      <c r="AX130" s="120" t="e">
        <f ca="1">+IF(AND(ISNUMBER(OFFSET('Sanitation Data'!$H$12,0,10*ROW('Sanitation Data'!H124))),DM130="Yes"),OFFSET('Sanitation Data'!$H$12,0,10*ROW('Sanitation Data'!H124)),IF(AND(ISNUMBER(OFFSET('Sanitation Data'!$H$12,0,10*ROW('Sanitation Data'!H124))),DM130="No",ISNUMBER(OFFSET('Sanitation Data'!$H$12,0,10*ROW('Sanitation Data'!H124)))),CONCATENATE("[",ROUND(OFFSET('Sanitation Data'!$H$12,0,10*ROW('Sanitation Data'!H124)),0),"]"),IF(AND(ISNUMBER(OFFSET('Sanitation Data'!$H$12,0,10*ROW('Sanitation Data'!H124))),DM130="",ISNUMBER(OFFSET('Sanitation Data'!$H$12,0,10*ROW('Sanitation Data'!H124)))),OFFSET('Sanitation Data'!$H$12,0,10*ROW('Sanitation Data'!H124)),NA())))</f>
        <v>#N/A</v>
      </c>
      <c r="AY130" s="120" t="e">
        <f ca="1">+IF(AND(ISNUMBER(OFFSET('Sanitation Data'!$H$13,0,10*ROW('Sanitation Data'!H124))),DN130="Yes"),OFFSET('Sanitation Data'!$H$13,0,10*ROW('Sanitation Data'!H124)),IF(AND(ISNUMBER(OFFSET('Sanitation Data'!$H$13,0,10*ROW('Sanitation Data'!H124))),DN130="No",ISNUMBER(OFFSET('Sanitation Data'!$H$13,0,10*ROW('Sanitation Data'!H124)))),CONCATENATE("[",ROUND(OFFSET('Sanitation Data'!$H$13,0,10*ROW('Sanitation Data'!H124)),0),"]"),IF(AND(ISNUMBER(OFFSET('Sanitation Data'!$H$13,0,10*ROW('Sanitation Data'!H124))),DN130="",ISNUMBER(OFFSET('Sanitation Data'!$H$13,0,10*ROW('Sanitation Data'!H124)))),OFFSET('Sanitation Data'!$H$13,0,10*ROW('Sanitation Data'!H124)),NA())))</f>
        <v>#N/A</v>
      </c>
      <c r="AZ130" s="121" t="e">
        <f ca="1">+IF(AND(ISNUMBER(OFFSET('Hygiene Data'!$C$6,0,10*ROW('Hygiene Data'!C124))),DO130="Yes"),OFFSET('Hygiene Data'!$C$6,0,10*ROW('Hygiene Data'!C124)),IF(AND(ISNUMBER(OFFSET('Hygiene Data'!$C$6,0,10*ROW('Hygiene Data'!C124))),DO130="No",ISNUMBER(OFFSET('Hygiene Data'!$C$6,0,10*ROW('Hygiene Data'!C124)))),CONCATENATE("[",ROUND(OFFSET('Hygiene Data'!$C$6,0,10*ROW('Hygiene Data'!C124)),0),"]"),IF(AND(ISNUMBER(OFFSET('Hygiene Data'!$C$6,0,10*ROW('Hygiene Data'!C124))),DO130="",ISNUMBER(OFFSET('Hygiene Data'!$C$6,0,10*ROW('Hygiene Data'!C124)))),OFFSET('Hygiene Data'!$C$6,0,10*ROW('Hygiene Data'!C124)),NA())))</f>
        <v>#N/A</v>
      </c>
      <c r="BA130" s="121" t="e">
        <f ca="1">+IF(AND(ISNUMBER(OFFSET('Hygiene Data'!$C$8,0,10*ROW('Hygiene Data'!C124))),DP130="Yes"),OFFSET('Hygiene Data'!$C$8,0,10*ROW('Hygiene Data'!C124)),IF(AND(ISNUMBER(OFFSET('Hygiene Data'!$C$8,0,10*ROW('Hygiene Data'!C124))),DP130="No",ISNUMBER(OFFSET('Hygiene Data'!$C$8,0,10*ROW('Hygiene Data'!C124)))),CONCATENATE("[",ROUND(OFFSET('Hygiene Data'!$C$8,0,10*ROW('Hygiene Data'!C124)),0),"]"),IF(AND(ISNUMBER(OFFSET('Hygiene Data'!$C$8,0,10*ROW('Hygiene Data'!C124))),DP130="",ISNUMBER(OFFSET('Hygiene Data'!$C$8,0,10*ROW('Hygiene Data'!C124)))),OFFSET('Hygiene Data'!$C$8,0,10*ROW('Hygiene Data'!C124)),NA())))</f>
        <v>#N/A</v>
      </c>
      <c r="BB130" s="121" t="e">
        <f ca="1">+IF(AND(ISNUMBER(OFFSET('Hygiene Data'!$C$10,0,10*ROW('Hygiene Data'!C124))),DQ130="Yes"),OFFSET('Hygiene Data'!$C$10,0,10*ROW('Hygiene Data'!C124)),IF(AND(ISNUMBER(OFFSET('Hygiene Data'!$C$10,0,10*ROW('Hygiene Data'!C124))),DQ130="No",ISNUMBER(OFFSET('Hygiene Data'!$C$10,0,10*ROW('Hygiene Data'!C124)))),CONCATENATE("[",ROUND(OFFSET('Hygiene Data'!$C$10,0,10*ROW('Hygiene Data'!C124)),0),"]"),IF(AND(ISNUMBER(OFFSET('Hygiene Data'!$C$10,0,10*ROW('Hygiene Data'!C124))),DQ130="",ISNUMBER(OFFSET('Hygiene Data'!$C$10,0,10*ROW('Hygiene Data'!C124)))),OFFSET('Hygiene Data'!$C$10,0,10*ROW('Hygiene Data'!C124)),NA())))</f>
        <v>#N/A</v>
      </c>
      <c r="BC130" s="121" t="e">
        <f ca="1">+IF(AND(ISNUMBER(OFFSET('Hygiene Data'!$D$6,0,10*ROW('Hygiene Data'!D124))),DR130="Yes"),OFFSET('Hygiene Data'!$D$6,0,10*ROW('Hygiene Data'!D124)),IF(AND(ISNUMBER(OFFSET('Hygiene Data'!$D$6,0,10*ROW('Hygiene Data'!D124))),DR130="No",ISNUMBER(OFFSET('Hygiene Data'!$D$6,0,10*ROW('Hygiene Data'!D124)))),CONCATENATE("[",ROUND(OFFSET('Hygiene Data'!$D$6,0,10*ROW('Hygiene Data'!D124)),0),"]"),IF(AND(ISNUMBER(OFFSET('Hygiene Data'!$D$6,0,10*ROW('Hygiene Data'!D124))),DR130="",ISNUMBER(OFFSET('Hygiene Data'!$D$6,0,10*ROW('Hygiene Data'!D124)))),OFFSET('Hygiene Data'!$D$6,0,10*ROW('Hygiene Data'!D124)),NA())))</f>
        <v>#N/A</v>
      </c>
      <c r="BD130" s="121" t="e">
        <f ca="1">+IF(AND(ISNUMBER(OFFSET('Hygiene Data'!$D$8,0,10*ROW('Hygiene Data'!D124))),DS130="Yes"),OFFSET('Hygiene Data'!$D$8,0,10*ROW('Hygiene Data'!D124)),IF(AND(ISNUMBER(OFFSET('Hygiene Data'!$D$8,0,10*ROW('Hygiene Data'!D124))),DS130="No",ISNUMBER(OFFSET('Hygiene Data'!$D$8,0,10*ROW('Hygiene Data'!D124)))),CONCATENATE("[",ROUND(OFFSET('Hygiene Data'!$D$8,0,10*ROW('Hygiene Data'!D124)),0),"]"),IF(AND(ISNUMBER(OFFSET('Hygiene Data'!$D$8,0,10*ROW('Hygiene Data'!D124))),DS130="",ISNUMBER(OFFSET('Hygiene Data'!$D$8,0,10*ROW('Hygiene Data'!D124)))),OFFSET('Hygiene Data'!$D$8,0,10*ROW('Hygiene Data'!D124)),NA())))</f>
        <v>#N/A</v>
      </c>
      <c r="BE130" s="121" t="e">
        <f ca="1">+IF(AND(ISNUMBER(OFFSET('Hygiene Data'!$D$10,0,10*ROW('Hygiene Data'!D124))),DT130="Yes"),OFFSET('Hygiene Data'!$D$10,0,10*ROW('Hygiene Data'!D124)),IF(AND(ISNUMBER(OFFSET('Hygiene Data'!$D$10,0,10*ROW('Hygiene Data'!D124))),DT130="No",ISNUMBER(OFFSET('Hygiene Data'!$D$10,0,10*ROW('Hygiene Data'!D124)))),CONCATENATE("[",ROUND(OFFSET('Hygiene Data'!$D$10,0,10*ROW('Hygiene Data'!D124)),0),"]"),IF(AND(ISNUMBER(OFFSET('Hygiene Data'!$D$10,0,10*ROW('Hygiene Data'!D124))),DT130="",ISNUMBER(OFFSET('Hygiene Data'!$D$10,0,10*ROW('Hygiene Data'!D124)))),OFFSET('Hygiene Data'!$D$10,0,10*ROW('Hygiene Data'!D124)),NA())))</f>
        <v>#N/A</v>
      </c>
      <c r="BF130" s="121" t="e">
        <f ca="1">+IF(AND(ISNUMBER(OFFSET('Hygiene Data'!$E$6,0,10*ROW('Hygiene Data'!E124))),DU130="Yes"),OFFSET('Hygiene Data'!$E$6,0,10*ROW('Hygiene Data'!E124)),IF(AND(ISNUMBER(OFFSET('Hygiene Data'!$E$6,0,10*ROW('Hygiene Data'!E124))),DU130="No",ISNUMBER(OFFSET('Hygiene Data'!$E$6,0,10*ROW('Hygiene Data'!E124)))),CONCATENATE("[",ROUND(OFFSET('Hygiene Data'!$E$6,0,10*ROW('Hygiene Data'!E124)),0),"]"),IF(AND(ISNUMBER(OFFSET('Hygiene Data'!$E$6,0,10*ROW('Hygiene Data'!E124))),DU130="",ISNUMBER(OFFSET('Hygiene Data'!$E$6,0,10*ROW('Hygiene Data'!E124)))),OFFSET('Hygiene Data'!$E$6,0,10*ROW('Hygiene Data'!E124)),NA())))</f>
        <v>#N/A</v>
      </c>
      <c r="BG130" s="121" t="e">
        <f ca="1">+IF(AND(ISNUMBER(OFFSET('Hygiene Data'!$E$8,0,10*ROW('Hygiene Data'!E124))),DV130="Yes"),OFFSET('Hygiene Data'!$E$8,0,10*ROW('Hygiene Data'!E124)),IF(AND(ISNUMBER(OFFSET('Hygiene Data'!$E$8,0,10*ROW('Hygiene Data'!E124))),DV130="No",ISNUMBER(OFFSET('Hygiene Data'!$E$8,0,10*ROW('Hygiene Data'!E124)))),CONCATENATE("[",ROUND(OFFSET('Hygiene Data'!$E$8,0,10*ROW('Hygiene Data'!E124)),0),"]"),IF(AND(ISNUMBER(OFFSET('Hygiene Data'!$E$8,0,10*ROW('Hygiene Data'!E124))),DV130="",ISNUMBER(OFFSET('Hygiene Data'!$E$8,0,10*ROW('Hygiene Data'!E124)))),OFFSET('Hygiene Data'!$E$8,0,10*ROW('Hygiene Data'!E124)),NA())))</f>
        <v>#N/A</v>
      </c>
      <c r="BH130" s="121" t="e">
        <f ca="1">+IF(AND(ISNUMBER(OFFSET('Hygiene Data'!$E$10,0,10*ROW('Hygiene Data'!E124))),DW130="Yes"),OFFSET('Hygiene Data'!$E$10,0,10*ROW('Hygiene Data'!E124)),IF(AND(ISNUMBER(OFFSET('Hygiene Data'!$E$10,0,10*ROW('Hygiene Data'!E124))),DW130="No",ISNUMBER(OFFSET('Hygiene Data'!$E$10,0,10*ROW('Hygiene Data'!E124)))),CONCATENATE("[",ROUND(OFFSET('Hygiene Data'!$E$10,0,10*ROW('Hygiene Data'!E124)),0),"]"),IF(AND(ISNUMBER(OFFSET('Hygiene Data'!$E$10,0,10*ROW('Hygiene Data'!E124))),DW130="",ISNUMBER(OFFSET('Hygiene Data'!$E$10,0,10*ROW('Hygiene Data'!E124)))),OFFSET('Hygiene Data'!$E$10,0,10*ROW('Hygiene Data'!E124)),NA())))</f>
        <v>#N/A</v>
      </c>
      <c r="BI130" s="121" t="e">
        <f ca="1">+IF(AND(ISNUMBER(OFFSET('Hygiene Data'!$F$6,0,10*ROW('Hygiene Data'!F124))),DX130="Yes"),OFFSET('Hygiene Data'!$F$6,0,10*ROW('Hygiene Data'!F124)),IF(AND(ISNUMBER(OFFSET('Hygiene Data'!$F$6,0,10*ROW('Hygiene Data'!F124))),DX130="No",ISNUMBER(OFFSET('Hygiene Data'!$F$6,0,10*ROW('Hygiene Data'!F124)))),CONCATENATE("[",ROUND(OFFSET('Hygiene Data'!$F$6,0,10*ROW('Hygiene Data'!F124)),0),"]"),IF(AND(ISNUMBER(OFFSET('Hygiene Data'!$F$6,0,10*ROW('Hygiene Data'!F124))),DX130="",ISNUMBER(OFFSET('Hygiene Data'!$F$6,0,10*ROW('Hygiene Data'!F124)))),OFFSET('Hygiene Data'!$F$6,0,10*ROW('Hygiene Data'!F124)),NA())))</f>
        <v>#N/A</v>
      </c>
      <c r="BJ130" s="121" t="e">
        <f ca="1">+IF(AND(ISNUMBER(OFFSET('Hygiene Data'!$F$8,0,10*ROW('Hygiene Data'!F124))),DY130="Yes"),OFFSET('Hygiene Data'!$F$8,0,10*ROW('Hygiene Data'!F124)),IF(AND(ISNUMBER(OFFSET('Hygiene Data'!$F$8,0,10*ROW('Hygiene Data'!F124))),DY130="No",ISNUMBER(OFFSET('Hygiene Data'!$F$8,0,10*ROW('Hygiene Data'!F124)))),CONCATENATE("[",ROUND(OFFSET('Hygiene Data'!$F$8,0,10*ROW('Hygiene Data'!F124)),0),"]"),IF(AND(ISNUMBER(OFFSET('Hygiene Data'!$F$8,0,10*ROW('Hygiene Data'!F124))),DY130="",ISNUMBER(OFFSET('Hygiene Data'!$F$8,0,10*ROW('Hygiene Data'!F124)))),OFFSET('Hygiene Data'!$F$8,0,10*ROW('Hygiene Data'!F124)),NA())))</f>
        <v>#N/A</v>
      </c>
      <c r="BK130" s="121" t="e">
        <f ca="1">+IF(AND(ISNUMBER(OFFSET('Hygiene Data'!$F$10,0,10*ROW('Hygiene Data'!F124))),DZ130="Yes"),OFFSET('Hygiene Data'!$F$10,0,10*ROW('Hygiene Data'!F124)),IF(AND(ISNUMBER(OFFSET('Hygiene Data'!$F$10,0,10*ROW('Hygiene Data'!F124))),DZ130="No",ISNUMBER(OFFSET('Hygiene Data'!$F$10,0,10*ROW('Hygiene Data'!F124)))),CONCATENATE("[",ROUND(OFFSET('Hygiene Data'!$F$10,0,10*ROW('Hygiene Data'!F124)),0),"]"),IF(AND(ISNUMBER(OFFSET('Hygiene Data'!$F$10,0,10*ROW('Hygiene Data'!F124))),DZ130="",ISNUMBER(OFFSET('Hygiene Data'!$F$10,0,10*ROW('Hygiene Data'!F124)))),OFFSET('Hygiene Data'!$F$10,0,10*ROW('Hygiene Data'!F124)),NA())))</f>
        <v>#N/A</v>
      </c>
      <c r="BL130" s="121" t="e">
        <f ca="1">+IF(AND(ISNUMBER(OFFSET('Hygiene Data'!$G$6,0,10*ROW('Hygiene Data'!G124))),EA130="Yes"),OFFSET('Hygiene Data'!$G$6,0,10*ROW('Hygiene Data'!G124)),IF(AND(ISNUMBER(OFFSET('Hygiene Data'!$G$6,0,10*ROW('Hygiene Data'!G124))),EA130="No",ISNUMBER(OFFSET('Hygiene Data'!$G$6,0,10*ROW('Hygiene Data'!G124)))),CONCATENATE("[",ROUND(OFFSET('Hygiene Data'!$G$6,0,10*ROW('Hygiene Data'!G124)),0),"]"),IF(AND(ISNUMBER(OFFSET('Hygiene Data'!$G$6,0,10*ROW('Hygiene Data'!G124))),EA130="",ISNUMBER(OFFSET('Hygiene Data'!$G$6,0,10*ROW('Hygiene Data'!G124)))),OFFSET('Hygiene Data'!$G$6,0,10*ROW('Hygiene Data'!G124)),NA())))</f>
        <v>#N/A</v>
      </c>
      <c r="BM130" s="121" t="e">
        <f ca="1">+IF(AND(ISNUMBER(OFFSET('Hygiene Data'!$G$8,0,10*ROW('Hygiene Data'!G124))),EB130="Yes"),OFFSET('Hygiene Data'!$G$8,0,10*ROW('Hygiene Data'!G124)),IF(AND(ISNUMBER(OFFSET('Hygiene Data'!$G$8,0,10*ROW('Hygiene Data'!G124))),EB130="No",ISNUMBER(OFFSET('Hygiene Data'!$G$8,0,10*ROW('Hygiene Data'!G124)))),CONCATENATE("[",ROUND(OFFSET('Hygiene Data'!$G$8,0,10*ROW('Hygiene Data'!G124)),0),"]"),IF(AND(ISNUMBER(OFFSET('Hygiene Data'!$G$8,0,10*ROW('Hygiene Data'!G124))),EB130="",ISNUMBER(OFFSET('Hygiene Data'!$G$8,0,10*ROW('Hygiene Data'!G124)))),OFFSET('Hygiene Data'!$G$8,0,10*ROW('Hygiene Data'!G124)),NA())))</f>
        <v>#N/A</v>
      </c>
      <c r="BN130" s="121" t="e">
        <f ca="1">+IF(AND(ISNUMBER(OFFSET('Hygiene Data'!$G$10,0,10*ROW('Hygiene Data'!G124))),EC130="Yes"),OFFSET('Hygiene Data'!$G$10,0,10*ROW('Hygiene Data'!G124)),IF(AND(ISNUMBER(OFFSET('Hygiene Data'!$G$10,0,10*ROW('Hygiene Data'!G124))),EC130="No",ISNUMBER(OFFSET('Hygiene Data'!$G$10,0,10*ROW('Hygiene Data'!G124)))),CONCATENATE("[",ROUND(OFFSET('Hygiene Data'!$G$10,0,10*ROW('Hygiene Data'!G124)),0),"]"),IF(AND(ISNUMBER(OFFSET('Hygiene Data'!$G$10,0,10*ROW('Hygiene Data'!G124))),EC130="",ISNUMBER(OFFSET('Hygiene Data'!$G$10,0,10*ROW('Hygiene Data'!G124)))),OFFSET('Hygiene Data'!$G$10,0,10*ROW('Hygiene Data'!G124)),NA())))</f>
        <v>#N/A</v>
      </c>
      <c r="BO130" s="121" t="e">
        <f ca="1">+IF(AND(ISNUMBER(OFFSET('Hygiene Data'!$H$6,0,10*ROW('Hygiene Data'!H124))),ED130="Yes"),OFFSET('Hygiene Data'!$H$6,0,10*ROW('Hygiene Data'!H124)),IF(AND(ISNUMBER(OFFSET('Hygiene Data'!$H$6,0,10*ROW('Hygiene Data'!H124))),ED130="No",ISNUMBER(OFFSET('Hygiene Data'!$H$6,0,10*ROW('Hygiene Data'!H124)))),CONCATENATE("[",ROUND(OFFSET('Hygiene Data'!$H$6,0,10*ROW('Hygiene Data'!H124)),0),"]"),IF(AND(ISNUMBER(OFFSET('Hygiene Data'!$H$6,0,10*ROW('Hygiene Data'!H124))),ED130="",ISNUMBER(OFFSET('Hygiene Data'!$H$6,0,10*ROW('Hygiene Data'!H124)))),OFFSET('Hygiene Data'!$H$6,0,10*ROW('Hygiene Data'!H124)),NA())))</f>
        <v>#N/A</v>
      </c>
      <c r="BP130" s="121" t="e">
        <f ca="1">+IF(AND(ISNUMBER(OFFSET('Hygiene Data'!$H$8,0,10*ROW('Hygiene Data'!H124))),EE130="Yes"),OFFSET('Hygiene Data'!$H$8,0,10*ROW('Hygiene Data'!H124)),IF(AND(ISNUMBER(OFFSET('Hygiene Data'!$H$8,0,10*ROW('Hygiene Data'!H124))),EE130="No",ISNUMBER(OFFSET('Hygiene Data'!$H$8,0,10*ROW('Hygiene Data'!H124)))),CONCATENATE("[",ROUND(OFFSET('Hygiene Data'!$H$8,0,10*ROW('Hygiene Data'!H124)),0),"]"),IF(AND(ISNUMBER(OFFSET('Hygiene Data'!$H$8,0,10*ROW('Hygiene Data'!H124))),EE130="",ISNUMBER(OFFSET('Hygiene Data'!$H$8,0,10*ROW('Hygiene Data'!H124)))),OFFSET('Hygiene Data'!$H$8,0,10*ROW('Hygiene Data'!H124)),NA())))</f>
        <v>#N/A</v>
      </c>
      <c r="BQ130" s="121" t="e">
        <f ca="1">+IF(AND(ISNUMBER(OFFSET('Hygiene Data'!$H$10,0,10*ROW('Hygiene Data'!H124))),EF130="Yes"),OFFSET('Hygiene Data'!$H$10,0,10*ROW('Hygiene Data'!H124)),IF(AND(ISNUMBER(OFFSET('Hygiene Data'!$H$10,0,10*ROW('Hygiene Data'!H124))),EF130="No",ISNUMBER(OFFSET('Hygiene Data'!$H$10,0,10*ROW('Hygiene Data'!H124)))),CONCATENATE("[",ROUND(OFFSET('Hygiene Data'!$H$10,0,10*ROW('Hygiene Data'!H124)),0),"]"),IF(AND(ISNUMBER(OFFSET('Hygiene Data'!$H$10,0,10*ROW('Hygiene Data'!H124))),EF130="",ISNUMBER(OFFSET('Hygiene Data'!$H$10,0,10*ROW('Hygiene Data'!H124)))),OFFSET('Hygiene Data'!$H$10,0,10*ROW('Hygiene Data'!H124)),NA())))</f>
        <v>#N/A</v>
      </c>
      <c r="BS130" s="28" t="str">
        <f ca="1">+IF(OFFSET('Water Data'!$C$28,0,10*ROW('Water Data'!C124))="","",OFFSET('Water Data'!$C$28,0,10*ROW('Water Data'!C124)))</f>
        <v/>
      </c>
      <c r="BT130" s="28" t="str">
        <f ca="1">+IF(OFFSET('Water Data'!$C$29,0,10*ROW('Water Data'!C124))="","",OFFSET('Water Data'!$C$29,0,10*ROW('Water Data'!C124)))</f>
        <v/>
      </c>
      <c r="BU130" s="28" t="str">
        <f ca="1">+IF(OFFSET('Water Data'!$C$30,0,10*ROW('Water Data'!C124))="","",OFFSET('Water Data'!$C$30,0,10*ROW('Water Data'!C124)))</f>
        <v/>
      </c>
      <c r="BV130" s="28" t="str">
        <f ca="1">+IF(OFFSET('Water Data'!$D$28,0,10*ROW('Water Data'!D124))="","",OFFSET('Water Data'!$D$28,0,10*ROW('Water Data'!D124)))</f>
        <v/>
      </c>
      <c r="BW130" s="28" t="str">
        <f ca="1">+IF(OFFSET('Water Data'!$D$29,0,10*ROW('Water Data'!D124))="","",OFFSET('Water Data'!$D$29,0,10*ROW('Water Data'!D124)))</f>
        <v/>
      </c>
      <c r="BX130" s="28" t="str">
        <f ca="1">+IF(OFFSET('Water Data'!$D$30,0,10*ROW('Water Data'!D124))="","",OFFSET('Water Data'!$D$30,0,10*ROW('Water Data'!D124)))</f>
        <v/>
      </c>
      <c r="BY130" s="28" t="str">
        <f ca="1">+IF(OFFSET('Water Data'!$E$28,0,10*ROW('Water Data'!E124))="","",OFFSET('Water Data'!$E$28,0,10*ROW('Water Data'!E124)))</f>
        <v/>
      </c>
      <c r="BZ130" s="28" t="str">
        <f ca="1">+IF(OFFSET('Water Data'!$E$29,0,10*ROW('Water Data'!E124))="","",OFFSET('Water Data'!$E$29,0,10*ROW('Water Data'!E124)))</f>
        <v/>
      </c>
      <c r="CA130" s="28" t="str">
        <f ca="1">+IF(OFFSET('Water Data'!$E$30,0,10*ROW('Water Data'!E124))="","",OFFSET('Water Data'!$E$30,0,10*ROW('Water Data'!E124)))</f>
        <v/>
      </c>
      <c r="CB130" s="28" t="str">
        <f ca="1">+IF(OFFSET('Water Data'!$F$28,0,10*ROW('Water Data'!F124))="","",OFFSET('Water Data'!$F$28,0,10*ROW('Water Data'!F124)))</f>
        <v/>
      </c>
      <c r="CC130" s="28" t="str">
        <f ca="1">+IF(OFFSET('Water Data'!$F$29,0,10*ROW('Water Data'!F124))="","",OFFSET('Water Data'!$F$29,0,10*ROW('Water Data'!F124)))</f>
        <v/>
      </c>
      <c r="CD130" s="28" t="str">
        <f ca="1">+IF(OFFSET('Water Data'!$F$30,0,10*ROW('Water Data'!F124))="","",OFFSET('Water Data'!$F$30,0,10*ROW('Water Data'!F124)))</f>
        <v/>
      </c>
      <c r="CE130" s="28" t="str">
        <f ca="1">+IF(OFFSET('Water Data'!$G$28,0,10*ROW('Water Data'!G124))="","",OFFSET('Water Data'!$G$28,0,10*ROW('Water Data'!G124)))</f>
        <v/>
      </c>
      <c r="CF130" s="28" t="str">
        <f ca="1">+IF(OFFSET('Water Data'!$G$29,0,10*ROW('Water Data'!G124))="","",OFFSET('Water Data'!$G$29,0,10*ROW('Water Data'!G124)))</f>
        <v/>
      </c>
      <c r="CG130" s="28" t="str">
        <f ca="1">+IF(OFFSET('Water Data'!$G$30,0,10*ROW('Water Data'!G124))="","",OFFSET('Water Data'!$G$30,0,10*ROW('Water Data'!G124)))</f>
        <v/>
      </c>
      <c r="CH130" s="28" t="str">
        <f ca="1">+IF(OFFSET('Water Data'!$H$28,0,10*ROW('Water Data'!H124))="","",OFFSET('Water Data'!$H$28,0,10*ROW('Water Data'!H124)))</f>
        <v/>
      </c>
      <c r="CI130" s="28" t="str">
        <f ca="1">+IF(OFFSET('Water Data'!$H$29,0,10*ROW('Water Data'!H124))="","",OFFSET('Water Data'!$H$29,0,10*ROW('Water Data'!H124)))</f>
        <v/>
      </c>
      <c r="CJ130" s="28" t="str">
        <f ca="1">+IF(OFFSET('Water Data'!$H$30,0,10*ROW('Water Data'!H124))="","",OFFSET('Water Data'!$H$30,0,10*ROW('Water Data'!H124)))</f>
        <v/>
      </c>
      <c r="CK130" s="28" t="str">
        <f ca="1">+IF(OFFSET('Sanitation Data'!$C$29,0,10*ROW('Sanitation Data'!C124))="","",OFFSET('Sanitation Data'!$C$29,0,10*ROW('Sanitation Data'!C124)))</f>
        <v/>
      </c>
      <c r="CL130" s="28" t="str">
        <f ca="1">+IF(OFFSET('Sanitation Data'!$C$30,0,10*ROW('Sanitation Data'!C124))="","",OFFSET('Sanitation Data'!$C$30,0,10*ROW('Sanitation Data'!C124)))</f>
        <v/>
      </c>
      <c r="CM130" s="28" t="str">
        <f ca="1">+IF(OFFSET('Sanitation Data'!$C$31,0,10*ROW('Sanitation Data'!C124))="","",OFFSET('Sanitation Data'!$C$31,0,10*ROW('Sanitation Data'!C124)))</f>
        <v/>
      </c>
      <c r="CN130" s="28" t="str">
        <f ca="1">+IF(OFFSET('Sanitation Data'!$C$32,0,10*ROW('Sanitation Data'!C124))="","",OFFSET('Sanitation Data'!$C$32,0,10*ROW('Sanitation Data'!C124)))</f>
        <v/>
      </c>
      <c r="CO130" s="28" t="str">
        <f ca="1">+IF(OFFSET('Sanitation Data'!$C$33,0,10*ROW('Sanitation Data'!C124))="","",OFFSET('Sanitation Data'!$C$33,0,10*ROW('Sanitation Data'!C124)))</f>
        <v/>
      </c>
      <c r="CP130" s="28" t="str">
        <f ca="1">+IF(OFFSET('Sanitation Data'!$D$29,0,10*ROW('Sanitation Data'!D124))="","",OFFSET('Sanitation Data'!$D$29,0,10*ROW('Sanitation Data'!D124)))</f>
        <v/>
      </c>
      <c r="CQ130" s="28" t="str">
        <f ca="1">+IF(OFFSET('Sanitation Data'!$D$30,0,10*ROW('Sanitation Data'!D124))="","",OFFSET('Sanitation Data'!$D$30,0,10*ROW('Sanitation Data'!D124)))</f>
        <v/>
      </c>
      <c r="CR130" s="28" t="str">
        <f ca="1">+IF(OFFSET('Sanitation Data'!$D$31,0,10*ROW('Sanitation Data'!D124))="","",OFFSET('Sanitation Data'!$D$31,0,10*ROW('Sanitation Data'!D124)))</f>
        <v/>
      </c>
      <c r="CS130" s="28" t="str">
        <f ca="1">+IF(OFFSET('Sanitation Data'!$D$32,0,10*ROW('Sanitation Data'!D124))="","",OFFSET('Sanitation Data'!$D$32,0,10*ROW('Sanitation Data'!D124)))</f>
        <v/>
      </c>
      <c r="CT130" s="28" t="str">
        <f ca="1">+IF(OFFSET('Sanitation Data'!$D$33,0,10*ROW('Sanitation Data'!D124))="","",OFFSET('Sanitation Data'!$D$33,0,10*ROW('Sanitation Data'!D124)))</f>
        <v/>
      </c>
      <c r="CU130" s="28" t="str">
        <f ca="1">+IF(OFFSET('Sanitation Data'!$E$29,0,10*ROW('Sanitation Data'!E124))="","",OFFSET('Sanitation Data'!$E$29,0,10*ROW('Sanitation Data'!E124)))</f>
        <v/>
      </c>
      <c r="CV130" s="28" t="str">
        <f ca="1">+IF(OFFSET('Sanitation Data'!$E$30,0,10*ROW('Sanitation Data'!E124))="","",OFFSET('Sanitation Data'!$E$30,0,10*ROW('Sanitation Data'!E124)))</f>
        <v/>
      </c>
      <c r="CW130" s="28" t="str">
        <f ca="1">+IF(OFFSET('Sanitation Data'!$E$31,0,10*ROW('Sanitation Data'!E124))="","",OFFSET('Sanitation Data'!$E$31,0,10*ROW('Sanitation Data'!E124)))</f>
        <v/>
      </c>
      <c r="CX130" s="28" t="str">
        <f ca="1">+IF(OFFSET('Sanitation Data'!$E$32,0,10*ROW('Sanitation Data'!E124))="","",OFFSET('Sanitation Data'!$E$32,0,10*ROW('Sanitation Data'!E124)))</f>
        <v/>
      </c>
      <c r="CY130" s="28" t="str">
        <f ca="1">+IF(OFFSET('Sanitation Data'!$E$33,0,10*ROW('Sanitation Data'!E124))="","",OFFSET('Sanitation Data'!$E$33,0,10*ROW('Sanitation Data'!E124)))</f>
        <v/>
      </c>
      <c r="CZ130" s="28" t="str">
        <f ca="1">+IF(OFFSET('Sanitation Data'!$F$29,0,10*ROW('Sanitation Data'!F124))="","",OFFSET('Sanitation Data'!$F$29,0,10*ROW('Sanitation Data'!F124)))</f>
        <v/>
      </c>
      <c r="DA130" s="28" t="str">
        <f ca="1">+IF(OFFSET('Sanitation Data'!$F$30,0,10*ROW('Sanitation Data'!F124))="","",OFFSET('Sanitation Data'!$F$30,0,10*ROW('Sanitation Data'!F124)))</f>
        <v/>
      </c>
      <c r="DB130" s="28" t="str">
        <f ca="1">+IF(OFFSET('Sanitation Data'!$F$31,0,10*ROW('Sanitation Data'!F124))="","",OFFSET('Sanitation Data'!$F$31,0,10*ROW('Sanitation Data'!F124)))</f>
        <v/>
      </c>
      <c r="DC130" s="28" t="str">
        <f ca="1">+IF(OFFSET('Sanitation Data'!$F$32,0,10*ROW('Sanitation Data'!F124))="","",OFFSET('Sanitation Data'!$F$32,0,10*ROW('Sanitation Data'!F124)))</f>
        <v/>
      </c>
      <c r="DD130" s="28" t="str">
        <f ca="1">+IF(OFFSET('Sanitation Data'!$F$33,0,10*ROW('Sanitation Data'!F124))="","",OFFSET('Sanitation Data'!$F$33,0,10*ROW('Sanitation Data'!F124)))</f>
        <v/>
      </c>
      <c r="DE130" s="28" t="str">
        <f ca="1">+IF(OFFSET('Sanitation Data'!$G$29,0,10*ROW('Sanitation Data'!G124))="","",OFFSET('Sanitation Data'!$G$29,0,10*ROW('Sanitation Data'!G124)))</f>
        <v/>
      </c>
      <c r="DF130" s="28" t="str">
        <f ca="1">+IF(OFFSET('Sanitation Data'!$G$30,0,10*ROW('Sanitation Data'!G124))="","",OFFSET('Sanitation Data'!$G$30,0,10*ROW('Sanitation Data'!G124)))</f>
        <v/>
      </c>
      <c r="DG130" s="28" t="str">
        <f ca="1">+IF(OFFSET('Sanitation Data'!$G$31,0,10*ROW('Sanitation Data'!G124))="","",OFFSET('Sanitation Data'!$G$31,0,10*ROW('Sanitation Data'!G124)))</f>
        <v/>
      </c>
      <c r="DH130" s="28" t="str">
        <f ca="1">+IF(OFFSET('Sanitation Data'!$G$32,0,10*ROW('Sanitation Data'!G124))="","",OFFSET('Sanitation Data'!$G$32,0,10*ROW('Sanitation Data'!G124)))</f>
        <v/>
      </c>
      <c r="DI130" s="28" t="str">
        <f ca="1">+IF(OFFSET('Sanitation Data'!$G$33,0,10*ROW('Sanitation Data'!G124))="","",OFFSET('Sanitation Data'!$G$33,0,10*ROW('Sanitation Data'!G124)))</f>
        <v/>
      </c>
      <c r="DJ130" s="28" t="str">
        <f ca="1">+IF(OFFSET('Sanitation Data'!$H$29,0,10*ROW('Sanitation Data'!H124))="","",OFFSET('Sanitation Data'!$H$29,0,10*ROW('Sanitation Data'!H124)))</f>
        <v/>
      </c>
      <c r="DK130" s="28" t="str">
        <f ca="1">+IF(OFFSET('Sanitation Data'!$H$30,0,10*ROW('Sanitation Data'!H124))="","",OFFSET('Sanitation Data'!$H$30,0,10*ROW('Sanitation Data'!H124)))</f>
        <v/>
      </c>
      <c r="DL130" s="28" t="str">
        <f ca="1">+IF(OFFSET('Sanitation Data'!$H$31,0,10*ROW('Sanitation Data'!H124))="","",OFFSET('Sanitation Data'!$H$31,0,10*ROW('Sanitation Data'!H124)))</f>
        <v/>
      </c>
      <c r="DM130" s="28" t="str">
        <f ca="1">+IF(OFFSET('Sanitation Data'!$H$32,0,10*ROW('Sanitation Data'!H124))="","",OFFSET('Sanitation Data'!$H$32,0,10*ROW('Sanitation Data'!H124)))</f>
        <v/>
      </c>
      <c r="DN130" s="28" t="str">
        <f ca="1">+IF(OFFSET('Sanitation Data'!$H$33,0,10*ROW('Sanitation Data'!H124))="","",OFFSET('Sanitation Data'!$H$33,0,10*ROW('Sanitation Data'!H124)))</f>
        <v/>
      </c>
      <c r="DO130" s="28" t="str">
        <f ca="1">+IF(OFFSET('Hygiene Data'!$C$12,0,10*ROW('Hygiene Data'!C124))="","",OFFSET('Hygiene Data'!$C$12,0,10*ROW('Hygiene Data'!C124)))</f>
        <v/>
      </c>
      <c r="DP130" s="28" t="str">
        <f ca="1">+IF(OFFSET('Hygiene Data'!$C$13,0,10*ROW('Hygiene Data'!C124))="","",OFFSET('Hygiene Data'!$C$13,0,10*ROW('Hygiene Data'!C124)))</f>
        <v/>
      </c>
      <c r="DQ130" s="28" t="str">
        <f ca="1">+IF(OFFSET('Hygiene Data'!$C$14,0,10*ROW('Hygiene Data'!C124))="","",OFFSET('Hygiene Data'!$C$14,0,10*ROW('Hygiene Data'!C124)))</f>
        <v/>
      </c>
      <c r="DR130" s="28" t="str">
        <f ca="1">+IF(OFFSET('Hygiene Data'!$D$12,0,10*ROW('Hygiene Data'!D124))="","",OFFSET('Hygiene Data'!$D$12,0,10*ROW('Hygiene Data'!D124)))</f>
        <v/>
      </c>
      <c r="DS130" s="28" t="str">
        <f ca="1">+IF(OFFSET('Hygiene Data'!$D$13,0,10*ROW('Hygiene Data'!D124))="","",OFFSET('Hygiene Data'!$D$13,0,10*ROW('Hygiene Data'!D124)))</f>
        <v/>
      </c>
      <c r="DT130" s="28" t="str">
        <f ca="1">+IF(OFFSET('Hygiene Data'!$D$14,0,10*ROW('Hygiene Data'!D124))="","",OFFSET('Hygiene Data'!$D$14,0,10*ROW('Hygiene Data'!D124)))</f>
        <v/>
      </c>
      <c r="DU130" s="28" t="str">
        <f ca="1">+IF(OFFSET('Hygiene Data'!$E$12,0,10*ROW('Hygiene Data'!E124))="","",OFFSET('Hygiene Data'!$E$12,0,10*ROW('Hygiene Data'!E124)))</f>
        <v/>
      </c>
      <c r="DV130" s="28" t="str">
        <f ca="1">+IF(OFFSET('Hygiene Data'!$E$13,0,10*ROW('Hygiene Data'!E124))="","",OFFSET('Hygiene Data'!$E$13,0,10*ROW('Hygiene Data'!E124)))</f>
        <v/>
      </c>
      <c r="DW130" s="28" t="str">
        <f ca="1">+IF(OFFSET('Hygiene Data'!$E$14,0,10*ROW('Hygiene Data'!E124))="","",OFFSET('Hygiene Data'!$E$14,0,10*ROW('Hygiene Data'!E124)))</f>
        <v/>
      </c>
      <c r="DX130" s="28" t="str">
        <f ca="1">+IF(OFFSET('Hygiene Data'!$F$12,0,10*ROW('Hygiene Data'!F124))="","",OFFSET('Hygiene Data'!$F$12,0,10*ROW('Hygiene Data'!F124)))</f>
        <v/>
      </c>
      <c r="DY130" s="28" t="str">
        <f ca="1">+IF(OFFSET('Hygiene Data'!$F$13,0,10*ROW('Hygiene Data'!F124))="","",OFFSET('Hygiene Data'!$F$13,0,10*ROW('Hygiene Data'!F124)))</f>
        <v/>
      </c>
      <c r="DZ130" s="28" t="str">
        <f ca="1">+IF(OFFSET('Hygiene Data'!$F$14,0,10*ROW('Hygiene Data'!F124))="","",OFFSET('Hygiene Data'!$F$14,0,10*ROW('Hygiene Data'!F124)))</f>
        <v/>
      </c>
      <c r="EA130" s="28" t="str">
        <f ca="1">+IF(OFFSET('Hygiene Data'!$G$12,0,10*ROW('Hygiene Data'!G124))="","",OFFSET('Hygiene Data'!$G$12,0,10*ROW('Hygiene Data'!G124)))</f>
        <v/>
      </c>
      <c r="EB130" s="28" t="str">
        <f ca="1">+IF(OFFSET('Hygiene Data'!$G$13,0,10*ROW('Hygiene Data'!G124))="","",OFFSET('Hygiene Data'!$G$13,0,10*ROW('Hygiene Data'!G124)))</f>
        <v/>
      </c>
      <c r="EC130" s="28" t="str">
        <f ca="1">+IF(OFFSET('Hygiene Data'!$G$14,0,10*ROW('Hygiene Data'!G124))="","",OFFSET('Hygiene Data'!$G$14,0,10*ROW('Hygiene Data'!G124)))</f>
        <v/>
      </c>
      <c r="ED130" s="28" t="str">
        <f ca="1">+IF(OFFSET('Hygiene Data'!$H$12,0,10*ROW('Hygiene Data'!H124))="","",OFFSET('Hygiene Data'!$H$12,0,10*ROW('Hygiene Data'!H124)))</f>
        <v/>
      </c>
      <c r="EE130" s="28" t="str">
        <f ca="1">+IF(OFFSET('Hygiene Data'!$H$13,0,10*ROW('Hygiene Data'!H124))="","",OFFSET('Hygiene Data'!$H$13,0,10*ROW('Hygiene Data'!H124)))</f>
        <v/>
      </c>
      <c r="EF130" s="28" t="str">
        <f ca="1">+IF(OFFSET('Hygiene Data'!$H$14,0,10*ROW('Hygiene Data'!H124))="","",OFFSET('Hygiene Data'!$H$14,0,10*ROW('Hygiene Data'!H124)))</f>
        <v/>
      </c>
    </row>
    <row r="131" spans="1:136" x14ac:dyDescent="0.2">
      <c r="A131" s="44" t="str">
        <f ca="1">+IF(OFFSET('Water Data'!$B$1,0,10*ROW('Water Data'!B128))="","",OFFSET('Water Data'!$B$1,0,10*ROW('Water Data'!B128)))</f>
        <v/>
      </c>
      <c r="B131" s="44" t="str">
        <f ca="1">+IF(OFFSET('Water Data'!$A$3,0,10*ROW('Water Data'!A128))="","",OFFSET('Water Data'!$A$3,0,10*ROW('Water Data'!A128)))</f>
        <v/>
      </c>
      <c r="C131" s="44" t="str">
        <f ca="1">+IF(OFFSET('Water Data'!$C$3,0,10*ROW('Water Data'!C128))="","",OFFSET('Water Data'!$C$3,0,10*ROW('Water Data'!C128)))</f>
        <v/>
      </c>
      <c r="D131" s="119" t="e">
        <f ca="1">+IF(AND(ISNUMBER(OFFSET('Water Data'!$C$5,0,10*ROW('Water Data'!C125))),BS131="Yes"),100-OFFSET('Water Data'!$C$5,0,10*ROW('Water Data'!C125)),IF(AND(ISNUMBER(OFFSET('Water Data'!$C$5,0,10*ROW('Water Data'!C125))),BS131="No",ISNUMBER(OFFSET('Water Data'!$C$5,0,10*ROW('Water Data'!C125)))),CONCATENATE("[",ROUND(100-OFFSET('Water Data'!$C$5,0,10*ROW('Water Data'!C125)),0),"]"),IF(AND(ISNUMBER(OFFSET('Water Data'!$C$5,0,10*ROW('Water Data'!C125))),BS131="",ISNUMBER(OFFSET('Water Data'!$C$5,0,10*ROW('Water Data'!C125)))),100-OFFSET('Water Data'!$C$5,0,10*ROW('Water Data'!C125)),NA())))</f>
        <v>#N/A</v>
      </c>
      <c r="E131" s="119" t="e">
        <f ca="1">+IF(AND(ISNUMBER(OFFSET('Water Data'!$C$7,0,10*ROW('Water Data'!D125))),BT131="Yes"),OFFSET('Water Data'!$C$7,0,10*ROW('Water Data'!C125)),IF(AND(ISNUMBER(OFFSET('Water Data'!$C$7,0,10*ROW('Water Data'!C125))),BT131="No",ISNUMBER(OFFSET('Water Data'!$C$7,0,10*ROW('Water Data'!C125)))),CONCATENATE("[",ROUND(OFFSET('Water Data'!$C$7,0,10*ROW('Water Data'!C125)),0),"]"),IF(AND(ISNUMBER(OFFSET('Water Data'!$C$7,0,10*ROW('Water Data'!C125))),BT131="",ISNUMBER(OFFSET('Water Data'!$C$7,0,10*ROW('Water Data'!C125)))),OFFSET('Water Data'!$C$7,0,10*ROW('Water Data'!C125)),NA())))</f>
        <v>#N/A</v>
      </c>
      <c r="F131" s="119" t="e">
        <f ca="1">+IF(AND(ISNUMBER(OFFSET('Water Data'!$C$10,0,10*ROW('Water Data'!C125))),BU131="Yes"),OFFSET('Water Data'!$C$10,0,10*ROW('Water Data'!C125)),IF(AND(ISNUMBER(OFFSET('Water Data'!$C$10,0,10*ROW('Water Data'!C125))),BU131="No",ISNUMBER(OFFSET('Water Data'!$C$10,0,10*ROW('Water Data'!C125)))),CONCATENATE("[",ROUND(OFFSET('Water Data'!$C$10,0,10*ROW('Water Data'!C125)),0),"]"),IF(AND(ISNUMBER(OFFSET('Water Data'!$C$10,0,10*ROW('Water Data'!C125))),BU131="",ISNUMBER(OFFSET('Water Data'!$C$10,0,10*ROW('Water Data'!C125)))),OFFSET('Water Data'!$C$10,0,10*ROW('Water Data'!C125)),NA())))</f>
        <v>#N/A</v>
      </c>
      <c r="G131" s="119" t="e">
        <f ca="1">+IF(AND(ISNUMBER(OFFSET('Water Data'!$D$5,0,10*ROW('Water Data'!D125))),BV131="Yes"),100-OFFSET('Water Data'!$D$5,0,10*ROW('Water Data'!D125)),IF(AND(ISNUMBER(OFFSET('Water Data'!$D$5,0,10*ROW('Water Data'!D125))),BV131="No",ISNUMBER(OFFSET('Water Data'!$D$5,0,10*ROW('Water Data'!D125)))),CONCATENATE("[",ROUND(100-OFFSET('Water Data'!$D$5,0,10*ROW('Water Data'!D125)),0),"]"),IF(AND(ISNUMBER(OFFSET('Water Data'!$D$5,0,10*ROW('Water Data'!D125))),BV131="",ISNUMBER(OFFSET('Water Data'!$D$5,0,10*ROW('Water Data'!D125)))),100-OFFSET('Water Data'!$D$5,0,10*ROW('Water Data'!D125)),NA())))</f>
        <v>#N/A</v>
      </c>
      <c r="H131" s="119" t="e">
        <f ca="1">+IF(AND(ISNUMBER(OFFSET('Water Data'!$D$7,0,10*ROW('Water Data'!D125))),BW131="Yes"),OFFSET('Water Data'!$D$7,0,10*ROW('Water Data'!D125)),IF(AND(ISNUMBER(OFFSET('Water Data'!$D$7,0,10*ROW('Water Data'!D125))),BW131="No",ISNUMBER(OFFSET('Water Data'!$D$7,0,10*ROW('Water Data'!D125)))),CONCATENATE("[",ROUND(OFFSET('Water Data'!$C$7,0,10*ROW('Water Data'!D125)),0),"]"),IF(AND(ISNUMBER(OFFSET('Water Data'!$D$7,0,10*ROW('Water Data'!D125))),BW131="",ISNUMBER(OFFSET('Water Data'!$D$7,0,10*ROW('Water Data'!D125)))),OFFSET('Water Data'!$D$7,0,10*ROW('Water Data'!D125)),NA())))</f>
        <v>#N/A</v>
      </c>
      <c r="I131" s="119" t="e">
        <f ca="1">+IF(AND(ISNUMBER(OFFSET('Water Data'!$D$10,0,10*ROW('Water Data'!D125))),BX131="Yes"),OFFSET('Water Data'!$D$10,0,10*ROW('Water Data'!D125)),IF(AND(ISNUMBER(OFFSET('Water Data'!$D$10,0,10*ROW('Water Data'!D125))),BX131="No",ISNUMBER(OFFSET('Water Data'!$D$10,0,10*ROW('Water Data'!D125)))),CONCATENATE("[",ROUND(OFFSET('Water Data'!$D$10,0,10*ROW('Water Data'!D125)),0),"]"),IF(AND(ISNUMBER(OFFSET('Water Data'!$D$10,0,10*ROW('Water Data'!D125))),BX131="",ISNUMBER(OFFSET('Water Data'!$D$10,0,10*ROW('Water Data'!D125)))),OFFSET('Water Data'!$D$10,0,10*ROW('Water Data'!D125)),NA())))</f>
        <v>#N/A</v>
      </c>
      <c r="J131" s="119" t="e">
        <f ca="1">+IF(AND(ISNUMBER(OFFSET('Water Data'!$E$5,0,10*ROW('Water Data'!E125))),BY131="Yes"),100-OFFSET('Water Data'!$E$5,0,10*ROW('Water Data'!E125)),IF(AND(ISNUMBER(OFFSET('Water Data'!$E$5,0,10*ROW('Water Data'!E125))),BY131="No",ISNUMBER(OFFSET('Water Data'!$E$5,0,10*ROW('Water Data'!E125)))),CONCATENATE("[",ROUND(100-OFFSET('Water Data'!$E$5,0,10*ROW('Water Data'!E125)),0),"]"),IF(AND(ISNUMBER(OFFSET('Water Data'!$E$5,0,10*ROW('Water Data'!E125))),BY131="",ISNUMBER(OFFSET('Water Data'!$E$5,0,10*ROW('Water Data'!E125)))),100-OFFSET('Water Data'!$E$5,0,10*ROW('Water Data'!E125)),NA())))</f>
        <v>#N/A</v>
      </c>
      <c r="K131" s="119" t="e">
        <f ca="1">+IF(AND(ISNUMBER(OFFSET('Water Data'!$E$7,0,10*ROW('Water Data'!E125))),BZ131="Yes"),OFFSET('Water Data'!$E$7,0,10*ROW('Water Data'!E125)),IF(AND(ISNUMBER(OFFSET('Water Data'!$E$7,0,10*ROW('Water Data'!E125))),BZ131="No",ISNUMBER(OFFSET('Water Data'!$E$7,0,10*ROW('Water Data'!E125)))),CONCATENATE("[",ROUND(OFFSET('Water Data'!$E$7,0,10*ROW('Water Data'!E125)),0),"]"),IF(AND(ISNUMBER(OFFSET('Water Data'!$E$7,0,10*ROW('Water Data'!E125))),BZ131="",ISNUMBER(OFFSET('Water Data'!$E$7,0,10*ROW('Water Data'!E125)))),OFFSET('Water Data'!$E$7,0,10*ROW('Water Data'!E125)),NA())))</f>
        <v>#N/A</v>
      </c>
      <c r="L131" s="119" t="e">
        <f ca="1">+IF(AND(ISNUMBER(OFFSET('Water Data'!$E$10,0,10*ROW('Water Data'!E125))),CA131="Yes"),OFFSET('Water Data'!$E$10,0,10*ROW('Water Data'!E125)),IF(AND(ISNUMBER(OFFSET('Water Data'!$E$10,0,10*ROW('Water Data'!E125))),CA131="No",ISNUMBER(OFFSET('Water Data'!$E$10,0,10*ROW('Water Data'!E125)))),CONCATENATE("[",ROUND(OFFSET('Water Data'!$E$10,0,10*ROW('Water Data'!E125)),0),"]"),IF(AND(ISNUMBER(OFFSET('Water Data'!$E$10,0,10*ROW('Water Data'!E125))),CA131="",ISNUMBER(OFFSET('Water Data'!$E$10,0,10*ROW('Water Data'!E125)))),OFFSET('Water Data'!$E$10,0,10*ROW('Water Data'!E125)),NA())))</f>
        <v>#N/A</v>
      </c>
      <c r="M131" s="119" t="e">
        <f ca="1">+IF(AND(ISNUMBER(OFFSET('Water Data'!$F$5,0,10*ROW('Water Data'!F125))),CB131="Yes"),100-OFFSET('Water Data'!$F$5,0,10*ROW('Water Data'!F125)),IF(AND(ISNUMBER(OFFSET('Water Data'!$F$5,0,10*ROW('Water Data'!F125))),CB131="No",ISNUMBER(OFFSET('Water Data'!$F$5,0,10*ROW('Water Data'!F125)))),CONCATENATE("[",ROUND(100-OFFSET('Water Data'!$F$5,0,10*ROW('Water Data'!F125)),0),"]"),IF(AND(ISNUMBER(OFFSET('Water Data'!$F$5,0,10*ROW('Water Data'!F125))),CB131="",ISNUMBER(OFFSET('Water Data'!$F$5,0,10*ROW('Water Data'!F125)))),100-OFFSET('Water Data'!$F$5,0,10*ROW('Water Data'!F125)),NA())))</f>
        <v>#N/A</v>
      </c>
      <c r="N131" s="119" t="e">
        <f ca="1">+IF(AND(ISNUMBER(OFFSET('Water Data'!$F$7,0,10*ROW('Water Data'!F125))),CC131="Yes"),OFFSET('Water Data'!$F$7,0,10*ROW('Water Data'!F125)),IF(AND(ISNUMBER(OFFSET('Water Data'!$F$7,0,10*ROW('Water Data'!F125))),CC131="No",ISNUMBER(OFFSET('Water Data'!$F$7,0,10*ROW('Water Data'!F125)))),CONCATENATE("[",ROUND(OFFSET('Water Data'!$F$7,0,10*ROW('Water Data'!F125)),0),"]"),IF(AND(ISNUMBER(OFFSET('Water Data'!$F$7,0,10*ROW('Water Data'!F125))),CC131="",ISNUMBER(OFFSET('Water Data'!$F$7,0,10*ROW('Water Data'!F125)))),OFFSET('Water Data'!$F$7,0,10*ROW('Water Data'!F125)),NA())))</f>
        <v>#N/A</v>
      </c>
      <c r="O131" s="119" t="e">
        <f ca="1">+IF(AND(ISNUMBER(OFFSET('Water Data'!$F$10,0,10*ROW('Water Data'!F125))),CD131="Yes"),OFFSET('Water Data'!$F$10,0,10*ROW('Water Data'!F125)),IF(AND(ISNUMBER(OFFSET('Water Data'!$F$10,0,10*ROW('Water Data'!F125))),CD131="No",ISNUMBER(OFFSET('Water Data'!$F$10,0,10*ROW('Water Data'!F125)))),CONCATENATE("[",ROUND(OFFSET('Water Data'!$F$10,0,10*ROW('Water Data'!F125)),0),"]"),IF(AND(ISNUMBER(OFFSET('Water Data'!$F$10,0,10*ROW('Water Data'!F125))),CD131="",ISNUMBER(OFFSET('Water Data'!$F$10,0,10*ROW('Water Data'!F125)))),OFFSET('Water Data'!$F$10,0,10*ROW('Water Data'!F125)),NA())))</f>
        <v>#N/A</v>
      </c>
      <c r="P131" s="119" t="e">
        <f ca="1">+IF(AND(ISNUMBER(OFFSET('Water Data'!$G$5,0,10*ROW('Water Data'!G125))),CE131="Yes"),100-OFFSET('Water Data'!$G$5,0,10*ROW('Water Data'!G125)),IF(AND(ISNUMBER(OFFSET('Water Data'!$G$5,0,10*ROW('Water Data'!G125))),CE131="No",ISNUMBER(OFFSET('Water Data'!$G$5,0,10*ROW('Water Data'!G125)))),CONCATENATE("[",ROUND(100-OFFSET('Water Data'!$G$5,0,10*ROW('Water Data'!G125)),0),"]"),IF(AND(ISNUMBER(OFFSET('Water Data'!$G$5,0,10*ROW('Water Data'!G125))),CE131="",ISNUMBER(OFFSET('Water Data'!$G$5,0,10*ROW('Water Data'!G125)))),100-OFFSET('Water Data'!$G$5,0,10*ROW('Water Data'!G125)),NA())))</f>
        <v>#N/A</v>
      </c>
      <c r="Q131" s="119" t="e">
        <f ca="1">+IF(AND(ISNUMBER(OFFSET('Water Data'!$G$7,0,10*ROW('Water Data'!G125))),CF131="Yes"),OFFSET('Water Data'!$G$7,0,10*ROW('Water Data'!G125)),IF(AND(ISNUMBER(OFFSET('Water Data'!$G$7,0,10*ROW('Water Data'!G125))),CF131="No",ISNUMBER(OFFSET('Water Data'!$G$7,0,10*ROW('Water Data'!G125)))),CONCATENATE("[",ROUND(OFFSET('Water Data'!$G$7,0,10*ROW('Water Data'!G125)),0),"]"),IF(AND(ISNUMBER(OFFSET('Water Data'!$G$7,0,10*ROW('Water Data'!G125))),CF131="",ISNUMBER(OFFSET('Water Data'!$G$7,0,10*ROW('Water Data'!G125)))),OFFSET('Water Data'!$G$7,0,10*ROW('Water Data'!G125)),NA())))</f>
        <v>#N/A</v>
      </c>
      <c r="R131" s="119" t="e">
        <f ca="1">+IF(AND(ISNUMBER(OFFSET('Water Data'!$G$10,0,10*ROW('Water Data'!G125))),CG131="Yes"),OFFSET('Water Data'!$G$10,0,10*ROW('Water Data'!G125)),IF(AND(ISNUMBER(OFFSET('Water Data'!$G$10,0,10*ROW('Water Data'!G125))),CG131="No",ISNUMBER(OFFSET('Water Data'!$G$10,0,10*ROW('Water Data'!G125)))),CONCATENATE("[",ROUND(OFFSET('Water Data'!$G$10,0,10*ROW('Water Data'!G125)),0),"]"),IF(AND(ISNUMBER(OFFSET('Water Data'!$G$10,0,10*ROW('Water Data'!G125))),CG131="",ISNUMBER(OFFSET('Water Data'!$G$10,0,10*ROW('Water Data'!G125)))),OFFSET('Water Data'!$G$10,0,10*ROW('Water Data'!G125)),NA())))</f>
        <v>#N/A</v>
      </c>
      <c r="S131" s="119" t="e">
        <f ca="1">+IF(AND(ISNUMBER(OFFSET('Water Data'!$H$5,0,10*ROW('Water Data'!H125))),CH131="Yes"),100-OFFSET('Water Data'!$H$5,0,10*ROW('Water Data'!H125)),IF(AND(ISNUMBER(OFFSET('Water Data'!$H$5,0,10*ROW('Water Data'!H125))),CH131="No",ISNUMBER(OFFSET('Water Data'!$H$5,0,10*ROW('Water Data'!H125)))),CONCATENATE("[",ROUND(100-OFFSET('Water Data'!$H$5,0,10*ROW('Water Data'!H125)),0),"]"),IF(AND(ISNUMBER(OFFSET('Water Data'!$H$5,0,10*ROW('Water Data'!H125))),CH131="",ISNUMBER(OFFSET('Water Data'!$H$5,0,10*ROW('Water Data'!H125)))),100-OFFSET('Water Data'!$H$5,0,10*ROW('Water Data'!H125)),NA())))</f>
        <v>#N/A</v>
      </c>
      <c r="T131" s="119" t="e">
        <f ca="1">+IF(AND(ISNUMBER(OFFSET('Water Data'!$H$7,0,10*ROW('Water Data'!H125))),CI131="Yes"),OFFSET('Water Data'!$H$7,0,10*ROW('Water Data'!H125)),IF(AND(ISNUMBER(OFFSET('Water Data'!$H$7,0,10*ROW('Water Data'!H125))),CI131="No",ISNUMBER(OFFSET('Water Data'!$H$7,0,10*ROW('Water Data'!H125)))),CONCATENATE("[",ROUND(OFFSET('Water Data'!$H$7,0,10*ROW('Water Data'!H125)),0),"]"),IF(AND(ISNUMBER(OFFSET('Water Data'!$H$7,0,10*ROW('Water Data'!H125))),CI131="",ISNUMBER(OFFSET('Water Data'!$H$7,0,10*ROW('Water Data'!H125)))),OFFSET('Water Data'!$H$7,0,10*ROW('Water Data'!H125)),NA())))</f>
        <v>#N/A</v>
      </c>
      <c r="U131" s="119" t="e">
        <f ca="1">+IF(AND(ISNUMBER(OFFSET('Water Data'!$H$10,0,10*ROW('Water Data'!H125))),CJ131="Yes"),OFFSET('Water Data'!$H$10,0,10*ROW('Water Data'!H125)),IF(AND(ISNUMBER(OFFSET('Water Data'!$H$10,0,10*ROW('Water Data'!H125))),CJ131="No",ISNUMBER(OFFSET('Water Data'!$H$10,0,10*ROW('Water Data'!H125)))),CONCATENATE("[",ROUND(OFFSET('Water Data'!$H$10,0,10*ROW('Water Data'!H125)),0),"]"),IF(AND(ISNUMBER(OFFSET('Water Data'!$H$10,0,10*ROW('Water Data'!H125))),CJ131="",ISNUMBER(OFFSET('Water Data'!$H$10,0,10*ROW('Water Data'!H125)))),OFFSET('Water Data'!$H$10,0,10*ROW('Water Data'!H125)),NA())))</f>
        <v>#N/A</v>
      </c>
      <c r="V131" s="120" t="e">
        <f ca="1">+IF(AND(ISNUMBER(OFFSET('Sanitation Data'!$C$5,0,10*ROW('Sanitation Data'!C125))),CK131="Yes"),100-OFFSET('Sanitation Data'!$C$5,0,10*ROW('Sanitation Data'!C125)),IF(AND(ISNUMBER(OFFSET('Sanitation Data'!$C$5,0,10*ROW('Sanitation Data'!C125))),CK131="No",ISNUMBER(OFFSET('Sanitation Data'!$C$5,0,10*ROW('Sanitation Data'!C125)))),CONCATENATE("[",ROUND(100-OFFSET('Sanitation Data'!$C$5,0,10*ROW('Sanitation Data'!C125)),0),"]"),IF(AND(ISNUMBER(OFFSET('Sanitation Data'!$C$5,0,10*ROW('Sanitation Data'!C125))),CK131="",ISNUMBER(OFFSET('Sanitation Data'!$C$5,0,10*ROW('Sanitation Data'!C125)))),100-OFFSET('Sanitation Data'!$C$5,0,10*ROW('Sanitation Data'!C125)),NA())))</f>
        <v>#N/A</v>
      </c>
      <c r="W131" s="120" t="e">
        <f ca="1">+IF(AND(ISNUMBER(OFFSET('Sanitation Data'!$C$7,0,10*ROW('Sanitation Data'!C125))),CL131="Yes"),OFFSET('Sanitation Data'!$C$7,0,10*ROW('Sanitation Data'!C125)),IF(AND(ISNUMBER(OFFSET('Sanitation Data'!$C$7,0,10*ROW('Sanitation Data'!C125))),CL131="No",ISNUMBER(OFFSET('Sanitation Data'!$C$7,0,10*ROW('Sanitation Data'!C125)))),CONCATENATE("[",ROUND(OFFSET('Sanitation Data'!$C$7,0,10*ROW('Sanitation Data'!C125)),0),"]"),IF(AND(ISNUMBER(OFFSET('Sanitation Data'!$C$7,0,10*ROW('Sanitation Data'!C125))),CL131="",ISNUMBER(OFFSET('Sanitation Data'!$C$7,0,10*ROW('Sanitation Data'!C125)))),OFFSET('Sanitation Data'!$C$7,0,10*ROW('Sanitation Data'!C125)),NA())))</f>
        <v>#N/A</v>
      </c>
      <c r="X131" s="120" t="e">
        <f ca="1">+IF(AND(ISNUMBER(OFFSET('Sanitation Data'!$C$11,0,10*ROW('Sanitation Data'!C125))),CM131="Yes"),OFFSET('Sanitation Data'!$C$11,0,10*ROW('Sanitation Data'!C125)),IF(AND(ISNUMBER(OFFSET('Sanitation Data'!$C$11,0,10*ROW('Sanitation Data'!C125))),CM131="No",ISNUMBER(OFFSET('Sanitation Data'!$C$11,0,10*ROW('Sanitation Data'!C125)))),CONCATENATE("[",ROUND(OFFSET('Sanitation Data'!$C$11,0,10*ROW('Sanitation Data'!C125)),0),"]"),IF(AND(ISNUMBER(OFFSET('Sanitation Data'!$C$11,0,10*ROW('Sanitation Data'!C125))),CM131="",ISNUMBER(OFFSET('Sanitation Data'!$C$11,0,10*ROW('Sanitation Data'!C125)))),OFFSET('Sanitation Data'!$C$11,0,10*ROW('Sanitation Data'!C125)),NA())))</f>
        <v>#N/A</v>
      </c>
      <c r="Y131" s="120" t="e">
        <f ca="1">+IF(AND(ISNUMBER(OFFSET('Sanitation Data'!$C$12,0,10*ROW('Sanitation Data'!C125))),CN131="Yes"),OFFSET('Sanitation Data'!$C$12,0,10*ROW('Sanitation Data'!C125)),IF(AND(ISNUMBER(OFFSET('Sanitation Data'!$C$12,0,10*ROW('Sanitation Data'!C125))),CN131="No",ISNUMBER(OFFSET('Sanitation Data'!$C$12,0,10*ROW('Sanitation Data'!C125)))),CONCATENATE("[",ROUND(OFFSET('Sanitation Data'!$C$12,0,10*ROW('Sanitation Data'!C125)),0),"]"),IF(AND(ISNUMBER(OFFSET('Sanitation Data'!$C$12,0,10*ROW('Sanitation Data'!C125))),CN131="",ISNUMBER(OFFSET('Sanitation Data'!$C$12,0,10*ROW('Sanitation Data'!C125)))),OFFSET('Sanitation Data'!$C$12,0,10*ROW('Sanitation Data'!C125)),NA())))</f>
        <v>#N/A</v>
      </c>
      <c r="Z131" s="120" t="e">
        <f ca="1">+IF(AND(ISNUMBER(OFFSET('Sanitation Data'!$C$13,0,10*ROW('Sanitation Data'!C125))),CO131="Yes"),OFFSET('Sanitation Data'!$C$13,0,10*ROW('Sanitation Data'!C125)),IF(AND(ISNUMBER(OFFSET('Sanitation Data'!$C$13,0,10*ROW('Sanitation Data'!C125))),CO131="No",ISNUMBER(OFFSET('Sanitation Data'!$C$13,0,10*ROW('Sanitation Data'!C125)))),CONCATENATE("[",ROUND(OFFSET('Sanitation Data'!$C$13,0,10*ROW('Sanitation Data'!C125)),0),"]"),IF(AND(ISNUMBER(OFFSET('Sanitation Data'!$C$13,0,10*ROW('Sanitation Data'!C125))),CO131="",ISNUMBER(OFFSET('Sanitation Data'!$C$13,0,10*ROW('Sanitation Data'!C125)))),OFFSET('Sanitation Data'!$C$13,0,10*ROW('Sanitation Data'!C125)),NA())))</f>
        <v>#N/A</v>
      </c>
      <c r="AA131" s="120" t="e">
        <f ca="1">+IF(AND(ISNUMBER(OFFSET('Sanitation Data'!$D$5,0,10*ROW('Sanitation Data'!D125))),CP131="Yes"),100-OFFSET('Sanitation Data'!$D$5,0,10*ROW('Sanitation Data'!D125)),IF(AND(ISNUMBER(OFFSET('Sanitation Data'!$D$5,0,10*ROW('Sanitation Data'!D125))),CP131="No",ISNUMBER(OFFSET('Sanitation Data'!$D$5,0,10*ROW('Sanitation Data'!D125)))),CONCATENATE("[",ROUND(100-OFFSET('Sanitation Data'!$D$5,0,10*ROW('Sanitation Data'!D125)),0),"]"),IF(AND(ISNUMBER(OFFSET('Sanitation Data'!$D$5,0,10*ROW('Sanitation Data'!D125))),CP131="",ISNUMBER(OFFSET('Sanitation Data'!$D$5,0,10*ROW('Sanitation Data'!D125)))),100-OFFSET('Sanitation Data'!$D$5,0,10*ROW('Sanitation Data'!D125)),NA())))</f>
        <v>#N/A</v>
      </c>
      <c r="AB131" s="120" t="e">
        <f ca="1">+IF(AND(ISNUMBER(OFFSET('Sanitation Data'!$D$7,0,10*ROW('Sanitation Data'!D125))),CQ131="Yes"),OFFSET('Sanitation Data'!$D$7,0,10*ROW('Sanitation Data'!G125)),IF(AND(ISNUMBER(OFFSET('Sanitation Data'!$D$7,0,10*ROW('Sanitation Data'!D125))),CQ131="No",ISNUMBER(OFFSET('Sanitation Data'!$D$7,0,10*ROW('Sanitation Data'!D125)))),CONCATENATE("[",ROUND(OFFSET('Sanitation Data'!$D$7,0,10*ROW('Sanitation Data'!D125)),0),"]"),IF(AND(ISNUMBER(OFFSET('Sanitation Data'!$D$7,0,10*ROW('Sanitation Data'!D125))),CQ131="",ISNUMBER(OFFSET('Sanitation Data'!$D$7,0,10*ROW('Sanitation Data'!D125)))),OFFSET('Sanitation Data'!$D$7,0,10*ROW('Sanitation Data'!D125)),NA())))</f>
        <v>#N/A</v>
      </c>
      <c r="AC131" s="120" t="e">
        <f ca="1">+IF(AND(ISNUMBER(OFFSET('Sanitation Data'!$D$11,0,10*ROW('Sanitation Data'!D125))),CR131="Yes"),OFFSET('Sanitation Data'!$D$11,0,10*ROW('Sanitation Data'!D125)),IF(AND(ISNUMBER(OFFSET('Sanitation Data'!$D$11,0,10*ROW('Sanitation Data'!D125))),CR131="No",ISNUMBER(OFFSET('Sanitation Data'!$D$11,0,10*ROW('Sanitation Data'!D125)))),CONCATENATE("[",ROUND(OFFSET('Sanitation Data'!$D$11,0,10*ROW('Sanitation Data'!D125)),0),"]"),IF(AND(ISNUMBER(OFFSET('Sanitation Data'!$D$11,0,10*ROW('Sanitation Data'!D125))),CR131="",ISNUMBER(OFFSET('Sanitation Data'!$D$11,0,10*ROW('Sanitation Data'!D125)))),OFFSET('Sanitation Data'!$D$11,0,10*ROW('Sanitation Data'!D125)),NA())))</f>
        <v>#N/A</v>
      </c>
      <c r="AD131" s="120" t="e">
        <f ca="1">+IF(AND(ISNUMBER(OFFSET('Sanitation Data'!$D$12,0,10*ROW('Sanitation Data'!D125))),CS131="Yes"),OFFSET('Sanitation Data'!$D$12,0,10*ROW('Sanitation Data'!D125)),IF(AND(ISNUMBER(OFFSET('Sanitation Data'!$D$12,0,10*ROW('Sanitation Data'!D125))),CS131="No",ISNUMBER(OFFSET('Sanitation Data'!$D$12,0,10*ROW('Sanitation Data'!D125)))),CONCATENATE("[",ROUND(OFFSET('Sanitation Data'!$D$12,0,10*ROW('Sanitation Data'!D125)),0),"]"),IF(AND(ISNUMBER(OFFSET('Sanitation Data'!$D$12,0,10*ROW('Sanitation Data'!D125))),CS131="",ISNUMBER(OFFSET('Sanitation Data'!$D$12,0,10*ROW('Sanitation Data'!D125)))),OFFSET('Sanitation Data'!$D$12,0,10*ROW('Sanitation Data'!D125)),NA())))</f>
        <v>#N/A</v>
      </c>
      <c r="AE131" s="120" t="e">
        <f ca="1">+IF(AND(ISNUMBER(OFFSET('Sanitation Data'!$D$13,0,10*ROW('Sanitation Data'!D125))),CT131="Yes"),OFFSET('Sanitation Data'!$D$13,0,10*ROW('Sanitation Data'!D125)),IF(AND(ISNUMBER(OFFSET('Sanitation Data'!$D$13,0,10*ROW('Sanitation Data'!D125))),CT131="No",ISNUMBER(OFFSET('Sanitation Data'!$D$13,0,10*ROW('Sanitation Data'!D125)))),CONCATENATE("[",ROUND(OFFSET('Sanitation Data'!$D$13,0,10*ROW('Sanitation Data'!D125)),0),"]"),IF(AND(ISNUMBER(OFFSET('Sanitation Data'!$D$13,0,10*ROW('Sanitation Data'!D125))),CT131="",ISNUMBER(OFFSET('Sanitation Data'!$D$13,0,10*ROW('Sanitation Data'!D125)))),OFFSET('Sanitation Data'!$D$13,0,10*ROW('Sanitation Data'!D125)),NA())))</f>
        <v>#N/A</v>
      </c>
      <c r="AF131" s="120" t="e">
        <f ca="1">+IF(AND(ISNUMBER(OFFSET('Sanitation Data'!$E$5,0,10*ROW('Sanitation Data'!E125))),CU131="Yes"),100-OFFSET('Sanitation Data'!$E$5,0,10*ROW('Sanitation Data'!E125)),IF(AND(ISNUMBER(OFFSET('Sanitation Data'!$E$5,0,10*ROW('Sanitation Data'!E125))),CU131="No",ISNUMBER(OFFSET('Sanitation Data'!$E$5,0,10*ROW('Sanitation Data'!E125)))),CONCATENATE("[",ROUND(100-OFFSET('Sanitation Data'!$E$5,0,10*ROW('Sanitation Data'!E125)),0),"]"),IF(AND(ISNUMBER(OFFSET('Sanitation Data'!$E$5,0,10*ROW('Sanitation Data'!E125))),CU131="",ISNUMBER(OFFSET('Sanitation Data'!$E$5,0,10*ROW('Sanitation Data'!E125)))),100-OFFSET('Sanitation Data'!$E$5,0,10*ROW('Sanitation Data'!E125)),NA())))</f>
        <v>#N/A</v>
      </c>
      <c r="AG131" s="120" t="e">
        <f ca="1">+IF(AND(ISNUMBER(OFFSET('Sanitation Data'!$E$7,0,10*ROW('Sanitation Data'!E125))),CV131="Yes"),OFFSET('Sanitation Data'!$E$7,0,10*ROW('Sanitation Data'!E125)),IF(AND(ISNUMBER(OFFSET('Sanitation Data'!$E$7,0,10*ROW('Sanitation Data'!E125))),CV131="No",ISNUMBER(OFFSET('Sanitation Data'!$E$7,0,10*ROW('Sanitation Data'!E125)))),CONCATENATE("[",ROUND(OFFSET('Sanitation Data'!$E$7,0,10*ROW('Sanitation Data'!E125)),0),"]"),IF(AND(ISNUMBER(OFFSET('Sanitation Data'!$E$7,0,10*ROW('Sanitation Data'!E125))),CV131="",ISNUMBER(OFFSET('Sanitation Data'!$E$7,0,10*ROW('Sanitation Data'!E125)))),OFFSET('Sanitation Data'!$E$7,0,10*ROW('Sanitation Data'!E125)),NA())))</f>
        <v>#N/A</v>
      </c>
      <c r="AH131" s="120" t="e">
        <f ca="1">+IF(AND(ISNUMBER(OFFSET('Sanitation Data'!$E$11,0,10*ROW('Sanitation Data'!E125))),CW131="Yes"),OFFSET('Sanitation Data'!$E$11,0,10*ROW('Sanitation Data'!E125)),IF(AND(ISNUMBER(OFFSET('Sanitation Data'!$E$11,0,10*ROW('Sanitation Data'!E125))),CW131="No",ISNUMBER(OFFSET('Sanitation Data'!$E$11,0,10*ROW('Sanitation Data'!E125)))),CONCATENATE("[",ROUND(OFFSET('Sanitation Data'!$E$11,0,10*ROW('Sanitation Data'!E125)),0),"]"),IF(AND(ISNUMBER(OFFSET('Sanitation Data'!$E$11,0,10*ROW('Sanitation Data'!E125))),CW131="",ISNUMBER(OFFSET('Sanitation Data'!$E$11,0,10*ROW('Sanitation Data'!E125)))),OFFSET('Sanitation Data'!$E$11,0,10*ROW('Sanitation Data'!E125)),NA())))</f>
        <v>#N/A</v>
      </c>
      <c r="AI131" s="120" t="e">
        <f ca="1">+IF(AND(ISNUMBER(OFFSET('Sanitation Data'!$E$12,0,10*ROW('Sanitation Data'!E125))),CX131="Yes"),OFFSET('Sanitation Data'!$E$12,0,10*ROW('Sanitation Data'!E125)),IF(AND(ISNUMBER(OFFSET('Sanitation Data'!$E$12,0,10*ROW('Sanitation Data'!E125))),CX131="No",ISNUMBER(OFFSET('Sanitation Data'!$E$12,0,10*ROW('Sanitation Data'!E125)))),CONCATENATE("[",ROUND(OFFSET('Sanitation Data'!$E$12,0,10*ROW('Sanitation Data'!E125)),0),"]"),IF(AND(ISNUMBER(OFFSET('Sanitation Data'!$E$12,0,10*ROW('Sanitation Data'!E125))),CX131="",ISNUMBER(OFFSET('Sanitation Data'!$E$12,0,10*ROW('Sanitation Data'!E125)))),OFFSET('Sanitation Data'!$E$12,0,10*ROW('Sanitation Data'!E125)),NA())))</f>
        <v>#N/A</v>
      </c>
      <c r="AJ131" s="120" t="e">
        <f ca="1">+IF(AND(ISNUMBER(OFFSET('Sanitation Data'!$E$13,0,10*ROW('Sanitation Data'!E125))),CY131="Yes"),OFFSET('Sanitation Data'!$E$13,0,10*ROW('Sanitation Data'!E125)),IF(AND(ISNUMBER(OFFSET('Sanitation Data'!$E$13,0,10*ROW('Sanitation Data'!E125))),CY131="No",ISNUMBER(OFFSET('Sanitation Data'!$E$13,0,10*ROW('Sanitation Data'!E125)))),CONCATENATE("[",ROUND(OFFSET('Sanitation Data'!$E$13,0,10*ROW('Sanitation Data'!E125)),0),"]"),IF(AND(ISNUMBER(OFFSET('Sanitation Data'!$E$13,0,10*ROW('Sanitation Data'!E125))),CY131="",ISNUMBER(OFFSET('Sanitation Data'!$E$13,0,10*ROW('Sanitation Data'!E125)))),OFFSET('Sanitation Data'!$E$13,0,10*ROW('Sanitation Data'!E125)),NA())))</f>
        <v>#N/A</v>
      </c>
      <c r="AK131" s="120" t="e">
        <f ca="1">+IF(AND(ISNUMBER(OFFSET('Sanitation Data'!$F$5,0,10*ROW('Sanitation Data'!F125))),CZ131="Yes"),100-OFFSET('Sanitation Data'!$F$5,0,10*ROW('Sanitation Data'!F125)),IF(AND(ISNUMBER(OFFSET('Sanitation Data'!$F$5,0,10*ROW('Sanitation Data'!F125))),CZ131="No",ISNUMBER(OFFSET('Sanitation Data'!$F$5,0,10*ROW('Sanitation Data'!F125)))),CONCATENATE("[",ROUND(100-OFFSET('Sanitation Data'!$F$5,0,10*ROW('Sanitation Data'!F125)),0),"]"),IF(AND(ISNUMBER(OFFSET('Sanitation Data'!$F$5,0,10*ROW('Sanitation Data'!F125))),CZ131="",ISNUMBER(OFFSET('Sanitation Data'!$F$5,0,10*ROW('Sanitation Data'!F125)))),100-OFFSET('Sanitation Data'!$F$5,0,10*ROW('Sanitation Data'!F125)),NA())))</f>
        <v>#N/A</v>
      </c>
      <c r="AL131" s="120" t="e">
        <f ca="1">+IF(AND(ISNUMBER(OFFSET('Sanitation Data'!$F$7,0,10*ROW('Sanitation Data'!F125))),DA131="Yes"),OFFSET('Sanitation Data'!$F$7,0,10*ROW('Sanitation Data'!F125)),IF(AND(ISNUMBER(OFFSET('Sanitation Data'!$F$7,0,10*ROW('Sanitation Data'!F125))),DA131="No",ISNUMBER(OFFSET('Sanitation Data'!$F$7,0,10*ROW('Sanitation Data'!F125)))),CONCATENATE("[",ROUND(OFFSET('Sanitation Data'!$F$7,0,10*ROW('Sanitation Data'!F125)),0),"]"),IF(AND(ISNUMBER(OFFSET('Sanitation Data'!$F$7,0,10*ROW('Sanitation Data'!F125))),DA131="",ISNUMBER(OFFSET('Sanitation Data'!$F$7,0,10*ROW('Sanitation Data'!F125)))),OFFSET('Sanitation Data'!$F$7,0,10*ROW('Sanitation Data'!F125)),NA())))</f>
        <v>#N/A</v>
      </c>
      <c r="AM131" s="120" t="e">
        <f ca="1">+IF(AND(ISNUMBER(OFFSET('Sanitation Data'!$F$11,0,10*ROW('Sanitation Data'!F125))),DB131="Yes"),OFFSET('Sanitation Data'!$F$11,0,10*ROW('Sanitation Data'!F125)),IF(AND(ISNUMBER(OFFSET('Sanitation Data'!$F$11,0,10*ROW('Sanitation Data'!F125))),DB131="No",ISNUMBER(OFFSET('Sanitation Data'!$F$11,0,10*ROW('Sanitation Data'!F125)))),CONCATENATE("[",ROUND(OFFSET('Sanitation Data'!$F$11,0,10*ROW('Sanitation Data'!F125)),0),"]"),IF(AND(ISNUMBER(OFFSET('Sanitation Data'!$F$11,0,10*ROW('Sanitation Data'!F125))),DB131="",ISNUMBER(OFFSET('Sanitation Data'!$F$11,0,10*ROW('Sanitation Data'!F125)))),OFFSET('Sanitation Data'!$F$11,0,10*ROW('Sanitation Data'!F125)),NA())))</f>
        <v>#N/A</v>
      </c>
      <c r="AN131" s="120" t="e">
        <f ca="1">+IF(AND(ISNUMBER(OFFSET('Sanitation Data'!$F$12,0,10*ROW('Sanitation Data'!F125))),DC131="Yes"),OFFSET('Sanitation Data'!$F$12,0,10*ROW('Sanitation Data'!F125)),IF(AND(ISNUMBER(OFFSET('Sanitation Data'!$F$12,0,10*ROW('Sanitation Data'!F125))),DC131="No",ISNUMBER(OFFSET('Sanitation Data'!$F$12,0,10*ROW('Sanitation Data'!F125)))),CONCATENATE("[",ROUND(OFFSET('Sanitation Data'!$F$12,0,10*ROW('Sanitation Data'!F125)),0),"]"),IF(AND(ISNUMBER(OFFSET('Sanitation Data'!$F$12,0,10*ROW('Sanitation Data'!F125))),DC131="",ISNUMBER(OFFSET('Sanitation Data'!$F$12,0,10*ROW('Sanitation Data'!F125)))),OFFSET('Sanitation Data'!$F$12,0,10*ROW('Sanitation Data'!F125)),NA())))</f>
        <v>#N/A</v>
      </c>
      <c r="AO131" s="120" t="e">
        <f ca="1">+IF(AND(ISNUMBER(OFFSET('Sanitation Data'!$F$13,0,10*ROW('Sanitation Data'!F125))),DD131="Yes"),OFFSET('Sanitation Data'!$F$13,0,10*ROW('Sanitation Data'!F125)),IF(AND(ISNUMBER(OFFSET('Sanitation Data'!$F$13,0,10*ROW('Sanitation Data'!F125))),DD131="No",ISNUMBER(OFFSET('Sanitation Data'!$F$13,0,10*ROW('Sanitation Data'!F125)))),CONCATENATE("[",ROUND(OFFSET('Sanitation Data'!$F$13,0,10*ROW('Sanitation Data'!F125)),0),"]"),IF(AND(ISNUMBER(OFFSET('Sanitation Data'!$F$13,0,10*ROW('Sanitation Data'!F125))),DD131="",ISNUMBER(OFFSET('Sanitation Data'!$F$13,0,10*ROW('Sanitation Data'!F125)))),OFFSET('Sanitation Data'!$F$13,0,10*ROW('Sanitation Data'!F125)),NA())))</f>
        <v>#N/A</v>
      </c>
      <c r="AP131" s="120" t="e">
        <f ca="1">+IF(AND(ISNUMBER(OFFSET('Sanitation Data'!$G$5,0,10*ROW('Sanitation Data'!G125))),DE131="Yes"),100-OFFSET('Sanitation Data'!$G$5,0,10*ROW('Sanitation Data'!G125)),IF(AND(ISNUMBER(OFFSET('Sanitation Data'!$G$5,0,10*ROW('Sanitation Data'!G125))),DE131="No",ISNUMBER(OFFSET('Sanitation Data'!$G$5,0,10*ROW('Sanitation Data'!G125)))),CONCATENATE("[",ROUND(100-OFFSET('Sanitation Data'!$G$5,0,10*ROW('Sanitation Data'!G125)),0),"]"),IF(AND(ISNUMBER(OFFSET('Sanitation Data'!$G$5,0,10*ROW('Sanitation Data'!G125))),DE131="",ISNUMBER(OFFSET('Sanitation Data'!$G$5,0,10*ROW('Sanitation Data'!G125)))),100-OFFSET('Sanitation Data'!$G$5,0,10*ROW('Sanitation Data'!G125)),NA())))</f>
        <v>#N/A</v>
      </c>
      <c r="AQ131" s="120" t="e">
        <f ca="1">+IF(AND(ISNUMBER(OFFSET('Sanitation Data'!$G$7,0,10*ROW('Sanitation Data'!G125))),DF131="Yes"),OFFSET('Sanitation Data'!$G$7,0,10*ROW('Sanitation Data'!G125)),IF(AND(ISNUMBER(OFFSET('Sanitation Data'!$G$7,0,10*ROW('Sanitation Data'!G125))),DF131="No",ISNUMBER(OFFSET('Sanitation Data'!$G$7,0,10*ROW('Sanitation Data'!G125)))),CONCATENATE("[",ROUND(OFFSET('Sanitation Data'!$G$7,0,10*ROW('Sanitation Data'!G125)),0),"]"),IF(AND(ISNUMBER(OFFSET('Sanitation Data'!$G$7,0,10*ROW('Sanitation Data'!G125))),DF131="",ISNUMBER(OFFSET('Sanitation Data'!$G$7,0,10*ROW('Sanitation Data'!G125)))),OFFSET('Sanitation Data'!$G$7,0,10*ROW('Sanitation Data'!G125)),NA())))</f>
        <v>#N/A</v>
      </c>
      <c r="AR131" s="120" t="e">
        <f ca="1">+IF(AND(ISNUMBER(OFFSET('Sanitation Data'!$G$11,0,10*ROW('Sanitation Data'!G125))),DG131="Yes"),OFFSET('Sanitation Data'!$G$11,0,10*ROW('Sanitation Data'!G125)),IF(AND(ISNUMBER(OFFSET('Sanitation Data'!$G$11,0,10*ROW('Sanitation Data'!G125))),DG131="No",ISNUMBER(OFFSET('Sanitation Data'!$G$11,0,10*ROW('Sanitation Data'!G125)))),CONCATENATE("[",ROUND(OFFSET('Sanitation Data'!$G$11,0,10*ROW('Sanitation Data'!G125)),0),"]"),IF(AND(ISNUMBER(OFFSET('Sanitation Data'!$G$11,0,10*ROW('Sanitation Data'!G125))),DG131="",ISNUMBER(OFFSET('Sanitation Data'!$G$11,0,10*ROW('Sanitation Data'!G125)))),OFFSET('Sanitation Data'!$G$11,0,10*ROW('Sanitation Data'!G125)),NA())))</f>
        <v>#N/A</v>
      </c>
      <c r="AS131" s="120" t="e">
        <f ca="1">+IF(AND(ISNUMBER(OFFSET('Sanitation Data'!$G$12,0,10*ROW('Sanitation Data'!G125))),DH131="Yes"),OFFSET('Sanitation Data'!$G$12,0,10*ROW('Sanitation Data'!G125)),IF(AND(ISNUMBER(OFFSET('Sanitation Data'!$G$12,0,10*ROW('Sanitation Data'!G125))),DH131="No",ISNUMBER(OFFSET('Sanitation Data'!$G$12,0,10*ROW('Sanitation Data'!G125)))),CONCATENATE("[",ROUND(OFFSET('Sanitation Data'!$G$12,0,10*ROW('Sanitation Data'!G125)),0),"]"),IF(AND(ISNUMBER(OFFSET('Sanitation Data'!$G$12,0,10*ROW('Sanitation Data'!G125))),DH131="",ISNUMBER(OFFSET('Sanitation Data'!$G$12,0,10*ROW('Sanitation Data'!G125)))),OFFSET('Sanitation Data'!$G$12,0,10*ROW('Sanitation Data'!G125)),NA())))</f>
        <v>#N/A</v>
      </c>
      <c r="AT131" s="120" t="e">
        <f ca="1">+IF(AND(ISNUMBER(OFFSET('Sanitation Data'!$G$13,0,10*ROW('Sanitation Data'!G125))),DI131="Yes"),OFFSET('Sanitation Data'!$G$13,0,10*ROW('Sanitation Data'!G125)),IF(AND(ISNUMBER(OFFSET('Sanitation Data'!$G$13,0,10*ROW('Sanitation Data'!G125))),DI131="No",ISNUMBER(OFFSET('Sanitation Data'!$G$13,0,10*ROW('Sanitation Data'!G125)))),CONCATENATE("[",ROUND(OFFSET('Sanitation Data'!$G$13,0,10*ROW('Sanitation Data'!G125)),0),"]"),IF(AND(ISNUMBER(OFFSET('Sanitation Data'!$G$13,0,10*ROW('Sanitation Data'!G125))),DI131="",ISNUMBER(OFFSET('Sanitation Data'!$G$13,0,10*ROW('Sanitation Data'!G125)))),OFFSET('Sanitation Data'!$G$13,0,10*ROW('Sanitation Data'!G125)),NA())))</f>
        <v>#N/A</v>
      </c>
      <c r="AU131" s="120" t="e">
        <f ca="1">+IF(AND(ISNUMBER(OFFSET('Sanitation Data'!$H$5,0,10*ROW('Sanitation Data'!H125))),DJ131="Yes"),100-OFFSET('Sanitation Data'!$H$5,0,10*ROW('Sanitation Data'!H125)),IF(AND(ISNUMBER(OFFSET('Sanitation Data'!$H$5,0,10*ROW('Sanitation Data'!H125))),DJ131="No",ISNUMBER(OFFSET('Sanitation Data'!$H$5,0,10*ROW('Sanitation Data'!H125)))),CONCATENATE("[",ROUND(100-OFFSET('Sanitation Data'!$H$5,0,10*ROW('Sanitation Data'!H125)),0),"]"),IF(AND(ISNUMBER(OFFSET('Sanitation Data'!$H$5,0,10*ROW('Sanitation Data'!H125))),DJ131="",ISNUMBER(OFFSET('Sanitation Data'!$H$5,0,10*ROW('Sanitation Data'!H125)))),100-OFFSET('Sanitation Data'!$H$5,0,10*ROW('Sanitation Data'!H125)),NA())))</f>
        <v>#N/A</v>
      </c>
      <c r="AV131" s="120" t="e">
        <f ca="1">+IF(AND(ISNUMBER(OFFSET('Sanitation Data'!$H$7,0,10*ROW('Sanitation Data'!H125))),DK131="Yes"),OFFSET('Sanitation Data'!$H$7,0,10*ROW('Sanitation Data'!H125)),IF(AND(ISNUMBER(OFFSET('Sanitation Data'!$H$7,0,10*ROW('Sanitation Data'!H125))),DK131="No",ISNUMBER(OFFSET('Sanitation Data'!$H$7,0,10*ROW('Sanitation Data'!H125)))),CONCATENATE("[",ROUND(OFFSET('Sanitation Data'!$H$7,0,10*ROW('Sanitation Data'!H125)),0),"]"),IF(AND(ISNUMBER(OFFSET('Sanitation Data'!$H$7,0,10*ROW('Sanitation Data'!H125))),DK131="",ISNUMBER(OFFSET('Sanitation Data'!$H$7,0,10*ROW('Sanitation Data'!H125)))),OFFSET('Sanitation Data'!$H$7,0,10*ROW('Sanitation Data'!H125)),NA())))</f>
        <v>#N/A</v>
      </c>
      <c r="AW131" s="120" t="e">
        <f ca="1">+IF(AND(ISNUMBER(OFFSET('Sanitation Data'!$H$11,0,10*ROW('Sanitation Data'!H125))),DL131="Yes"),OFFSET('Sanitation Data'!$H$11,0,10*ROW('Sanitation Data'!H125)),IF(AND(ISNUMBER(OFFSET('Sanitation Data'!$H$11,0,10*ROW('Sanitation Data'!H125))),DL131="No",ISNUMBER(OFFSET('Sanitation Data'!$H$11,0,10*ROW('Sanitation Data'!H125)))),CONCATENATE("[",ROUND(OFFSET('Sanitation Data'!$H$11,0,10*ROW('Sanitation Data'!H125)),0),"]"),IF(AND(ISNUMBER(OFFSET('Sanitation Data'!$H$11,0,10*ROW('Sanitation Data'!H125))),DL131="",ISNUMBER(OFFSET('Sanitation Data'!$H$11,0,10*ROW('Sanitation Data'!H125)))),OFFSET('Sanitation Data'!$H$11,0,10*ROW('Sanitation Data'!H125)),NA())))</f>
        <v>#N/A</v>
      </c>
      <c r="AX131" s="120" t="e">
        <f ca="1">+IF(AND(ISNUMBER(OFFSET('Sanitation Data'!$H$12,0,10*ROW('Sanitation Data'!H125))),DM131="Yes"),OFFSET('Sanitation Data'!$H$12,0,10*ROW('Sanitation Data'!H125)),IF(AND(ISNUMBER(OFFSET('Sanitation Data'!$H$12,0,10*ROW('Sanitation Data'!H125))),DM131="No",ISNUMBER(OFFSET('Sanitation Data'!$H$12,0,10*ROW('Sanitation Data'!H125)))),CONCATENATE("[",ROUND(OFFSET('Sanitation Data'!$H$12,0,10*ROW('Sanitation Data'!H125)),0),"]"),IF(AND(ISNUMBER(OFFSET('Sanitation Data'!$H$12,0,10*ROW('Sanitation Data'!H125))),DM131="",ISNUMBER(OFFSET('Sanitation Data'!$H$12,0,10*ROW('Sanitation Data'!H125)))),OFFSET('Sanitation Data'!$H$12,0,10*ROW('Sanitation Data'!H125)),NA())))</f>
        <v>#N/A</v>
      </c>
      <c r="AY131" s="120" t="e">
        <f ca="1">+IF(AND(ISNUMBER(OFFSET('Sanitation Data'!$H$13,0,10*ROW('Sanitation Data'!H125))),DN131="Yes"),OFFSET('Sanitation Data'!$H$13,0,10*ROW('Sanitation Data'!H125)),IF(AND(ISNUMBER(OFFSET('Sanitation Data'!$H$13,0,10*ROW('Sanitation Data'!H125))),DN131="No",ISNUMBER(OFFSET('Sanitation Data'!$H$13,0,10*ROW('Sanitation Data'!H125)))),CONCATENATE("[",ROUND(OFFSET('Sanitation Data'!$H$13,0,10*ROW('Sanitation Data'!H125)),0),"]"),IF(AND(ISNUMBER(OFFSET('Sanitation Data'!$H$13,0,10*ROW('Sanitation Data'!H125))),DN131="",ISNUMBER(OFFSET('Sanitation Data'!$H$13,0,10*ROW('Sanitation Data'!H125)))),OFFSET('Sanitation Data'!$H$13,0,10*ROW('Sanitation Data'!H125)),NA())))</f>
        <v>#N/A</v>
      </c>
      <c r="AZ131" s="121" t="e">
        <f ca="1">+IF(AND(ISNUMBER(OFFSET('Hygiene Data'!$C$6,0,10*ROW('Hygiene Data'!C125))),DO131="Yes"),OFFSET('Hygiene Data'!$C$6,0,10*ROW('Hygiene Data'!C125)),IF(AND(ISNUMBER(OFFSET('Hygiene Data'!$C$6,0,10*ROW('Hygiene Data'!C125))),DO131="No",ISNUMBER(OFFSET('Hygiene Data'!$C$6,0,10*ROW('Hygiene Data'!C125)))),CONCATENATE("[",ROUND(OFFSET('Hygiene Data'!$C$6,0,10*ROW('Hygiene Data'!C125)),0),"]"),IF(AND(ISNUMBER(OFFSET('Hygiene Data'!$C$6,0,10*ROW('Hygiene Data'!C125))),DO131="",ISNUMBER(OFFSET('Hygiene Data'!$C$6,0,10*ROW('Hygiene Data'!C125)))),OFFSET('Hygiene Data'!$C$6,0,10*ROW('Hygiene Data'!C125)),NA())))</f>
        <v>#N/A</v>
      </c>
      <c r="BA131" s="121" t="e">
        <f ca="1">+IF(AND(ISNUMBER(OFFSET('Hygiene Data'!$C$8,0,10*ROW('Hygiene Data'!C125))),DP131="Yes"),OFFSET('Hygiene Data'!$C$8,0,10*ROW('Hygiene Data'!C125)),IF(AND(ISNUMBER(OFFSET('Hygiene Data'!$C$8,0,10*ROW('Hygiene Data'!C125))),DP131="No",ISNUMBER(OFFSET('Hygiene Data'!$C$8,0,10*ROW('Hygiene Data'!C125)))),CONCATENATE("[",ROUND(OFFSET('Hygiene Data'!$C$8,0,10*ROW('Hygiene Data'!C125)),0),"]"),IF(AND(ISNUMBER(OFFSET('Hygiene Data'!$C$8,0,10*ROW('Hygiene Data'!C125))),DP131="",ISNUMBER(OFFSET('Hygiene Data'!$C$8,0,10*ROW('Hygiene Data'!C125)))),OFFSET('Hygiene Data'!$C$8,0,10*ROW('Hygiene Data'!C125)),NA())))</f>
        <v>#N/A</v>
      </c>
      <c r="BB131" s="121" t="e">
        <f ca="1">+IF(AND(ISNUMBER(OFFSET('Hygiene Data'!$C$10,0,10*ROW('Hygiene Data'!C125))),DQ131="Yes"),OFFSET('Hygiene Data'!$C$10,0,10*ROW('Hygiene Data'!C125)),IF(AND(ISNUMBER(OFFSET('Hygiene Data'!$C$10,0,10*ROW('Hygiene Data'!C125))),DQ131="No",ISNUMBER(OFFSET('Hygiene Data'!$C$10,0,10*ROW('Hygiene Data'!C125)))),CONCATENATE("[",ROUND(OFFSET('Hygiene Data'!$C$10,0,10*ROW('Hygiene Data'!C125)),0),"]"),IF(AND(ISNUMBER(OFFSET('Hygiene Data'!$C$10,0,10*ROW('Hygiene Data'!C125))),DQ131="",ISNUMBER(OFFSET('Hygiene Data'!$C$10,0,10*ROW('Hygiene Data'!C125)))),OFFSET('Hygiene Data'!$C$10,0,10*ROW('Hygiene Data'!C125)),NA())))</f>
        <v>#N/A</v>
      </c>
      <c r="BC131" s="121" t="e">
        <f ca="1">+IF(AND(ISNUMBER(OFFSET('Hygiene Data'!$D$6,0,10*ROW('Hygiene Data'!D125))),DR131="Yes"),OFFSET('Hygiene Data'!$D$6,0,10*ROW('Hygiene Data'!D125)),IF(AND(ISNUMBER(OFFSET('Hygiene Data'!$D$6,0,10*ROW('Hygiene Data'!D125))),DR131="No",ISNUMBER(OFFSET('Hygiene Data'!$D$6,0,10*ROW('Hygiene Data'!D125)))),CONCATENATE("[",ROUND(OFFSET('Hygiene Data'!$D$6,0,10*ROW('Hygiene Data'!D125)),0),"]"),IF(AND(ISNUMBER(OFFSET('Hygiene Data'!$D$6,0,10*ROW('Hygiene Data'!D125))),DR131="",ISNUMBER(OFFSET('Hygiene Data'!$D$6,0,10*ROW('Hygiene Data'!D125)))),OFFSET('Hygiene Data'!$D$6,0,10*ROW('Hygiene Data'!D125)),NA())))</f>
        <v>#N/A</v>
      </c>
      <c r="BD131" s="121" t="e">
        <f ca="1">+IF(AND(ISNUMBER(OFFSET('Hygiene Data'!$D$8,0,10*ROW('Hygiene Data'!D125))),DS131="Yes"),OFFSET('Hygiene Data'!$D$8,0,10*ROW('Hygiene Data'!D125)),IF(AND(ISNUMBER(OFFSET('Hygiene Data'!$D$8,0,10*ROW('Hygiene Data'!D125))),DS131="No",ISNUMBER(OFFSET('Hygiene Data'!$D$8,0,10*ROW('Hygiene Data'!D125)))),CONCATENATE("[",ROUND(OFFSET('Hygiene Data'!$D$8,0,10*ROW('Hygiene Data'!D125)),0),"]"),IF(AND(ISNUMBER(OFFSET('Hygiene Data'!$D$8,0,10*ROW('Hygiene Data'!D125))),DS131="",ISNUMBER(OFFSET('Hygiene Data'!$D$8,0,10*ROW('Hygiene Data'!D125)))),OFFSET('Hygiene Data'!$D$8,0,10*ROW('Hygiene Data'!D125)),NA())))</f>
        <v>#N/A</v>
      </c>
      <c r="BE131" s="121" t="e">
        <f ca="1">+IF(AND(ISNUMBER(OFFSET('Hygiene Data'!$D$10,0,10*ROW('Hygiene Data'!D125))),DT131="Yes"),OFFSET('Hygiene Data'!$D$10,0,10*ROW('Hygiene Data'!D125)),IF(AND(ISNUMBER(OFFSET('Hygiene Data'!$D$10,0,10*ROW('Hygiene Data'!D125))),DT131="No",ISNUMBER(OFFSET('Hygiene Data'!$D$10,0,10*ROW('Hygiene Data'!D125)))),CONCATENATE("[",ROUND(OFFSET('Hygiene Data'!$D$10,0,10*ROW('Hygiene Data'!D125)),0),"]"),IF(AND(ISNUMBER(OFFSET('Hygiene Data'!$D$10,0,10*ROW('Hygiene Data'!D125))),DT131="",ISNUMBER(OFFSET('Hygiene Data'!$D$10,0,10*ROW('Hygiene Data'!D125)))),OFFSET('Hygiene Data'!$D$10,0,10*ROW('Hygiene Data'!D125)),NA())))</f>
        <v>#N/A</v>
      </c>
      <c r="BF131" s="121" t="e">
        <f ca="1">+IF(AND(ISNUMBER(OFFSET('Hygiene Data'!$E$6,0,10*ROW('Hygiene Data'!E125))),DU131="Yes"),OFFSET('Hygiene Data'!$E$6,0,10*ROW('Hygiene Data'!E125)),IF(AND(ISNUMBER(OFFSET('Hygiene Data'!$E$6,0,10*ROW('Hygiene Data'!E125))),DU131="No",ISNUMBER(OFFSET('Hygiene Data'!$E$6,0,10*ROW('Hygiene Data'!E125)))),CONCATENATE("[",ROUND(OFFSET('Hygiene Data'!$E$6,0,10*ROW('Hygiene Data'!E125)),0),"]"),IF(AND(ISNUMBER(OFFSET('Hygiene Data'!$E$6,0,10*ROW('Hygiene Data'!E125))),DU131="",ISNUMBER(OFFSET('Hygiene Data'!$E$6,0,10*ROW('Hygiene Data'!E125)))),OFFSET('Hygiene Data'!$E$6,0,10*ROW('Hygiene Data'!E125)),NA())))</f>
        <v>#N/A</v>
      </c>
      <c r="BG131" s="121" t="e">
        <f ca="1">+IF(AND(ISNUMBER(OFFSET('Hygiene Data'!$E$8,0,10*ROW('Hygiene Data'!E125))),DV131="Yes"),OFFSET('Hygiene Data'!$E$8,0,10*ROW('Hygiene Data'!E125)),IF(AND(ISNUMBER(OFFSET('Hygiene Data'!$E$8,0,10*ROW('Hygiene Data'!E125))),DV131="No",ISNUMBER(OFFSET('Hygiene Data'!$E$8,0,10*ROW('Hygiene Data'!E125)))),CONCATENATE("[",ROUND(OFFSET('Hygiene Data'!$E$8,0,10*ROW('Hygiene Data'!E125)),0),"]"),IF(AND(ISNUMBER(OFFSET('Hygiene Data'!$E$8,0,10*ROW('Hygiene Data'!E125))),DV131="",ISNUMBER(OFFSET('Hygiene Data'!$E$8,0,10*ROW('Hygiene Data'!E125)))),OFFSET('Hygiene Data'!$E$8,0,10*ROW('Hygiene Data'!E125)),NA())))</f>
        <v>#N/A</v>
      </c>
      <c r="BH131" s="121" t="e">
        <f ca="1">+IF(AND(ISNUMBER(OFFSET('Hygiene Data'!$E$10,0,10*ROW('Hygiene Data'!E125))),DW131="Yes"),OFFSET('Hygiene Data'!$E$10,0,10*ROW('Hygiene Data'!E125)),IF(AND(ISNUMBER(OFFSET('Hygiene Data'!$E$10,0,10*ROW('Hygiene Data'!E125))),DW131="No",ISNUMBER(OFFSET('Hygiene Data'!$E$10,0,10*ROW('Hygiene Data'!E125)))),CONCATENATE("[",ROUND(OFFSET('Hygiene Data'!$E$10,0,10*ROW('Hygiene Data'!E125)),0),"]"),IF(AND(ISNUMBER(OFFSET('Hygiene Data'!$E$10,0,10*ROW('Hygiene Data'!E125))),DW131="",ISNUMBER(OFFSET('Hygiene Data'!$E$10,0,10*ROW('Hygiene Data'!E125)))),OFFSET('Hygiene Data'!$E$10,0,10*ROW('Hygiene Data'!E125)),NA())))</f>
        <v>#N/A</v>
      </c>
      <c r="BI131" s="121" t="e">
        <f ca="1">+IF(AND(ISNUMBER(OFFSET('Hygiene Data'!$F$6,0,10*ROW('Hygiene Data'!F125))),DX131="Yes"),OFFSET('Hygiene Data'!$F$6,0,10*ROW('Hygiene Data'!F125)),IF(AND(ISNUMBER(OFFSET('Hygiene Data'!$F$6,0,10*ROW('Hygiene Data'!F125))),DX131="No",ISNUMBER(OFFSET('Hygiene Data'!$F$6,0,10*ROW('Hygiene Data'!F125)))),CONCATENATE("[",ROUND(OFFSET('Hygiene Data'!$F$6,0,10*ROW('Hygiene Data'!F125)),0),"]"),IF(AND(ISNUMBER(OFFSET('Hygiene Data'!$F$6,0,10*ROW('Hygiene Data'!F125))),DX131="",ISNUMBER(OFFSET('Hygiene Data'!$F$6,0,10*ROW('Hygiene Data'!F125)))),OFFSET('Hygiene Data'!$F$6,0,10*ROW('Hygiene Data'!F125)),NA())))</f>
        <v>#N/A</v>
      </c>
      <c r="BJ131" s="121" t="e">
        <f ca="1">+IF(AND(ISNUMBER(OFFSET('Hygiene Data'!$F$8,0,10*ROW('Hygiene Data'!F125))),DY131="Yes"),OFFSET('Hygiene Data'!$F$8,0,10*ROW('Hygiene Data'!F125)),IF(AND(ISNUMBER(OFFSET('Hygiene Data'!$F$8,0,10*ROW('Hygiene Data'!F125))),DY131="No",ISNUMBER(OFFSET('Hygiene Data'!$F$8,0,10*ROW('Hygiene Data'!F125)))),CONCATENATE("[",ROUND(OFFSET('Hygiene Data'!$F$8,0,10*ROW('Hygiene Data'!F125)),0),"]"),IF(AND(ISNUMBER(OFFSET('Hygiene Data'!$F$8,0,10*ROW('Hygiene Data'!F125))),DY131="",ISNUMBER(OFFSET('Hygiene Data'!$F$8,0,10*ROW('Hygiene Data'!F125)))),OFFSET('Hygiene Data'!$F$8,0,10*ROW('Hygiene Data'!F125)),NA())))</f>
        <v>#N/A</v>
      </c>
      <c r="BK131" s="121" t="e">
        <f ca="1">+IF(AND(ISNUMBER(OFFSET('Hygiene Data'!$F$10,0,10*ROW('Hygiene Data'!F125))),DZ131="Yes"),OFFSET('Hygiene Data'!$F$10,0,10*ROW('Hygiene Data'!F125)),IF(AND(ISNUMBER(OFFSET('Hygiene Data'!$F$10,0,10*ROW('Hygiene Data'!F125))),DZ131="No",ISNUMBER(OFFSET('Hygiene Data'!$F$10,0,10*ROW('Hygiene Data'!F125)))),CONCATENATE("[",ROUND(OFFSET('Hygiene Data'!$F$10,0,10*ROW('Hygiene Data'!F125)),0),"]"),IF(AND(ISNUMBER(OFFSET('Hygiene Data'!$F$10,0,10*ROW('Hygiene Data'!F125))),DZ131="",ISNUMBER(OFFSET('Hygiene Data'!$F$10,0,10*ROW('Hygiene Data'!F125)))),OFFSET('Hygiene Data'!$F$10,0,10*ROW('Hygiene Data'!F125)),NA())))</f>
        <v>#N/A</v>
      </c>
      <c r="BL131" s="121" t="e">
        <f ca="1">+IF(AND(ISNUMBER(OFFSET('Hygiene Data'!$G$6,0,10*ROW('Hygiene Data'!G125))),EA131="Yes"),OFFSET('Hygiene Data'!$G$6,0,10*ROW('Hygiene Data'!G125)),IF(AND(ISNUMBER(OFFSET('Hygiene Data'!$G$6,0,10*ROW('Hygiene Data'!G125))),EA131="No",ISNUMBER(OFFSET('Hygiene Data'!$G$6,0,10*ROW('Hygiene Data'!G125)))),CONCATENATE("[",ROUND(OFFSET('Hygiene Data'!$G$6,0,10*ROW('Hygiene Data'!G125)),0),"]"),IF(AND(ISNUMBER(OFFSET('Hygiene Data'!$G$6,0,10*ROW('Hygiene Data'!G125))),EA131="",ISNUMBER(OFFSET('Hygiene Data'!$G$6,0,10*ROW('Hygiene Data'!G125)))),OFFSET('Hygiene Data'!$G$6,0,10*ROW('Hygiene Data'!G125)),NA())))</f>
        <v>#N/A</v>
      </c>
      <c r="BM131" s="121" t="e">
        <f ca="1">+IF(AND(ISNUMBER(OFFSET('Hygiene Data'!$G$8,0,10*ROW('Hygiene Data'!G125))),EB131="Yes"),OFFSET('Hygiene Data'!$G$8,0,10*ROW('Hygiene Data'!G125)),IF(AND(ISNUMBER(OFFSET('Hygiene Data'!$G$8,0,10*ROW('Hygiene Data'!G125))),EB131="No",ISNUMBER(OFFSET('Hygiene Data'!$G$8,0,10*ROW('Hygiene Data'!G125)))),CONCATENATE("[",ROUND(OFFSET('Hygiene Data'!$G$8,0,10*ROW('Hygiene Data'!G125)),0),"]"),IF(AND(ISNUMBER(OFFSET('Hygiene Data'!$G$8,0,10*ROW('Hygiene Data'!G125))),EB131="",ISNUMBER(OFFSET('Hygiene Data'!$G$8,0,10*ROW('Hygiene Data'!G125)))),OFFSET('Hygiene Data'!$G$8,0,10*ROW('Hygiene Data'!G125)),NA())))</f>
        <v>#N/A</v>
      </c>
      <c r="BN131" s="121" t="e">
        <f ca="1">+IF(AND(ISNUMBER(OFFSET('Hygiene Data'!$G$10,0,10*ROW('Hygiene Data'!G125))),EC131="Yes"),OFFSET('Hygiene Data'!$G$10,0,10*ROW('Hygiene Data'!G125)),IF(AND(ISNUMBER(OFFSET('Hygiene Data'!$G$10,0,10*ROW('Hygiene Data'!G125))),EC131="No",ISNUMBER(OFFSET('Hygiene Data'!$G$10,0,10*ROW('Hygiene Data'!G125)))),CONCATENATE("[",ROUND(OFFSET('Hygiene Data'!$G$10,0,10*ROW('Hygiene Data'!G125)),0),"]"),IF(AND(ISNUMBER(OFFSET('Hygiene Data'!$G$10,0,10*ROW('Hygiene Data'!G125))),EC131="",ISNUMBER(OFFSET('Hygiene Data'!$G$10,0,10*ROW('Hygiene Data'!G125)))),OFFSET('Hygiene Data'!$G$10,0,10*ROW('Hygiene Data'!G125)),NA())))</f>
        <v>#N/A</v>
      </c>
      <c r="BO131" s="121" t="e">
        <f ca="1">+IF(AND(ISNUMBER(OFFSET('Hygiene Data'!$H$6,0,10*ROW('Hygiene Data'!H125))),ED131="Yes"),OFFSET('Hygiene Data'!$H$6,0,10*ROW('Hygiene Data'!H125)),IF(AND(ISNUMBER(OFFSET('Hygiene Data'!$H$6,0,10*ROW('Hygiene Data'!H125))),ED131="No",ISNUMBER(OFFSET('Hygiene Data'!$H$6,0,10*ROW('Hygiene Data'!H125)))),CONCATENATE("[",ROUND(OFFSET('Hygiene Data'!$H$6,0,10*ROW('Hygiene Data'!H125)),0),"]"),IF(AND(ISNUMBER(OFFSET('Hygiene Data'!$H$6,0,10*ROW('Hygiene Data'!H125))),ED131="",ISNUMBER(OFFSET('Hygiene Data'!$H$6,0,10*ROW('Hygiene Data'!H125)))),OFFSET('Hygiene Data'!$H$6,0,10*ROW('Hygiene Data'!H125)),NA())))</f>
        <v>#N/A</v>
      </c>
      <c r="BP131" s="121" t="e">
        <f ca="1">+IF(AND(ISNUMBER(OFFSET('Hygiene Data'!$H$8,0,10*ROW('Hygiene Data'!H125))),EE131="Yes"),OFFSET('Hygiene Data'!$H$8,0,10*ROW('Hygiene Data'!H125)),IF(AND(ISNUMBER(OFFSET('Hygiene Data'!$H$8,0,10*ROW('Hygiene Data'!H125))),EE131="No",ISNUMBER(OFFSET('Hygiene Data'!$H$8,0,10*ROW('Hygiene Data'!H125)))),CONCATENATE("[",ROUND(OFFSET('Hygiene Data'!$H$8,0,10*ROW('Hygiene Data'!H125)),0),"]"),IF(AND(ISNUMBER(OFFSET('Hygiene Data'!$H$8,0,10*ROW('Hygiene Data'!H125))),EE131="",ISNUMBER(OFFSET('Hygiene Data'!$H$8,0,10*ROW('Hygiene Data'!H125)))),OFFSET('Hygiene Data'!$H$8,0,10*ROW('Hygiene Data'!H125)),NA())))</f>
        <v>#N/A</v>
      </c>
      <c r="BQ131" s="121" t="e">
        <f ca="1">+IF(AND(ISNUMBER(OFFSET('Hygiene Data'!$H$10,0,10*ROW('Hygiene Data'!H125))),EF131="Yes"),OFFSET('Hygiene Data'!$H$10,0,10*ROW('Hygiene Data'!H125)),IF(AND(ISNUMBER(OFFSET('Hygiene Data'!$H$10,0,10*ROW('Hygiene Data'!H125))),EF131="No",ISNUMBER(OFFSET('Hygiene Data'!$H$10,0,10*ROW('Hygiene Data'!H125)))),CONCATENATE("[",ROUND(OFFSET('Hygiene Data'!$H$10,0,10*ROW('Hygiene Data'!H125)),0),"]"),IF(AND(ISNUMBER(OFFSET('Hygiene Data'!$H$10,0,10*ROW('Hygiene Data'!H125))),EF131="",ISNUMBER(OFFSET('Hygiene Data'!$H$10,0,10*ROW('Hygiene Data'!H125)))),OFFSET('Hygiene Data'!$H$10,0,10*ROW('Hygiene Data'!H125)),NA())))</f>
        <v>#N/A</v>
      </c>
      <c r="BS131" s="28" t="str">
        <f ca="1">+IF(OFFSET('Water Data'!$C$28,0,10*ROW('Water Data'!C125))="","",OFFSET('Water Data'!$C$28,0,10*ROW('Water Data'!C125)))</f>
        <v/>
      </c>
      <c r="BT131" s="28" t="str">
        <f ca="1">+IF(OFFSET('Water Data'!$C$29,0,10*ROW('Water Data'!C125))="","",OFFSET('Water Data'!$C$29,0,10*ROW('Water Data'!C125)))</f>
        <v/>
      </c>
      <c r="BU131" s="28" t="str">
        <f ca="1">+IF(OFFSET('Water Data'!$C$30,0,10*ROW('Water Data'!C125))="","",OFFSET('Water Data'!$C$30,0,10*ROW('Water Data'!C125)))</f>
        <v/>
      </c>
      <c r="BV131" s="28" t="str">
        <f ca="1">+IF(OFFSET('Water Data'!$D$28,0,10*ROW('Water Data'!D125))="","",OFFSET('Water Data'!$D$28,0,10*ROW('Water Data'!D125)))</f>
        <v/>
      </c>
      <c r="BW131" s="28" t="str">
        <f ca="1">+IF(OFFSET('Water Data'!$D$29,0,10*ROW('Water Data'!D125))="","",OFFSET('Water Data'!$D$29,0,10*ROW('Water Data'!D125)))</f>
        <v/>
      </c>
      <c r="BX131" s="28" t="str">
        <f ca="1">+IF(OFFSET('Water Data'!$D$30,0,10*ROW('Water Data'!D125))="","",OFFSET('Water Data'!$D$30,0,10*ROW('Water Data'!D125)))</f>
        <v/>
      </c>
      <c r="BY131" s="28" t="str">
        <f ca="1">+IF(OFFSET('Water Data'!$E$28,0,10*ROW('Water Data'!E125))="","",OFFSET('Water Data'!$E$28,0,10*ROW('Water Data'!E125)))</f>
        <v/>
      </c>
      <c r="BZ131" s="28" t="str">
        <f ca="1">+IF(OFFSET('Water Data'!$E$29,0,10*ROW('Water Data'!E125))="","",OFFSET('Water Data'!$E$29,0,10*ROW('Water Data'!E125)))</f>
        <v/>
      </c>
      <c r="CA131" s="28" t="str">
        <f ca="1">+IF(OFFSET('Water Data'!$E$30,0,10*ROW('Water Data'!E125))="","",OFFSET('Water Data'!$E$30,0,10*ROW('Water Data'!E125)))</f>
        <v/>
      </c>
      <c r="CB131" s="28" t="str">
        <f ca="1">+IF(OFFSET('Water Data'!$F$28,0,10*ROW('Water Data'!F125))="","",OFFSET('Water Data'!$F$28,0,10*ROW('Water Data'!F125)))</f>
        <v/>
      </c>
      <c r="CC131" s="28" t="str">
        <f ca="1">+IF(OFFSET('Water Data'!$F$29,0,10*ROW('Water Data'!F125))="","",OFFSET('Water Data'!$F$29,0,10*ROW('Water Data'!F125)))</f>
        <v/>
      </c>
      <c r="CD131" s="28" t="str">
        <f ca="1">+IF(OFFSET('Water Data'!$F$30,0,10*ROW('Water Data'!F125))="","",OFFSET('Water Data'!$F$30,0,10*ROW('Water Data'!F125)))</f>
        <v/>
      </c>
      <c r="CE131" s="28" t="str">
        <f ca="1">+IF(OFFSET('Water Data'!$G$28,0,10*ROW('Water Data'!G125))="","",OFFSET('Water Data'!$G$28,0,10*ROW('Water Data'!G125)))</f>
        <v/>
      </c>
      <c r="CF131" s="28" t="str">
        <f ca="1">+IF(OFFSET('Water Data'!$G$29,0,10*ROW('Water Data'!G125))="","",OFFSET('Water Data'!$G$29,0,10*ROW('Water Data'!G125)))</f>
        <v/>
      </c>
      <c r="CG131" s="28" t="str">
        <f ca="1">+IF(OFFSET('Water Data'!$G$30,0,10*ROW('Water Data'!G125))="","",OFFSET('Water Data'!$G$30,0,10*ROW('Water Data'!G125)))</f>
        <v/>
      </c>
      <c r="CH131" s="28" t="str">
        <f ca="1">+IF(OFFSET('Water Data'!$H$28,0,10*ROW('Water Data'!H125))="","",OFFSET('Water Data'!$H$28,0,10*ROW('Water Data'!H125)))</f>
        <v/>
      </c>
      <c r="CI131" s="28" t="str">
        <f ca="1">+IF(OFFSET('Water Data'!$H$29,0,10*ROW('Water Data'!H125))="","",OFFSET('Water Data'!$H$29,0,10*ROW('Water Data'!H125)))</f>
        <v/>
      </c>
      <c r="CJ131" s="28" t="str">
        <f ca="1">+IF(OFFSET('Water Data'!$H$30,0,10*ROW('Water Data'!H125))="","",OFFSET('Water Data'!$H$30,0,10*ROW('Water Data'!H125)))</f>
        <v/>
      </c>
      <c r="CK131" s="28" t="str">
        <f ca="1">+IF(OFFSET('Sanitation Data'!$C$29,0,10*ROW('Sanitation Data'!C125))="","",OFFSET('Sanitation Data'!$C$29,0,10*ROW('Sanitation Data'!C125)))</f>
        <v/>
      </c>
      <c r="CL131" s="28" t="str">
        <f ca="1">+IF(OFFSET('Sanitation Data'!$C$30,0,10*ROW('Sanitation Data'!C125))="","",OFFSET('Sanitation Data'!$C$30,0,10*ROW('Sanitation Data'!C125)))</f>
        <v/>
      </c>
      <c r="CM131" s="28" t="str">
        <f ca="1">+IF(OFFSET('Sanitation Data'!$C$31,0,10*ROW('Sanitation Data'!C125))="","",OFFSET('Sanitation Data'!$C$31,0,10*ROW('Sanitation Data'!C125)))</f>
        <v/>
      </c>
      <c r="CN131" s="28" t="str">
        <f ca="1">+IF(OFFSET('Sanitation Data'!$C$32,0,10*ROW('Sanitation Data'!C125))="","",OFFSET('Sanitation Data'!$C$32,0,10*ROW('Sanitation Data'!C125)))</f>
        <v/>
      </c>
      <c r="CO131" s="28" t="str">
        <f ca="1">+IF(OFFSET('Sanitation Data'!$C$33,0,10*ROW('Sanitation Data'!C125))="","",OFFSET('Sanitation Data'!$C$33,0,10*ROW('Sanitation Data'!C125)))</f>
        <v/>
      </c>
      <c r="CP131" s="28" t="str">
        <f ca="1">+IF(OFFSET('Sanitation Data'!$D$29,0,10*ROW('Sanitation Data'!D125))="","",OFFSET('Sanitation Data'!$D$29,0,10*ROW('Sanitation Data'!D125)))</f>
        <v/>
      </c>
      <c r="CQ131" s="28" t="str">
        <f ca="1">+IF(OFFSET('Sanitation Data'!$D$30,0,10*ROW('Sanitation Data'!D125))="","",OFFSET('Sanitation Data'!$D$30,0,10*ROW('Sanitation Data'!D125)))</f>
        <v/>
      </c>
      <c r="CR131" s="28" t="str">
        <f ca="1">+IF(OFFSET('Sanitation Data'!$D$31,0,10*ROW('Sanitation Data'!D125))="","",OFFSET('Sanitation Data'!$D$31,0,10*ROW('Sanitation Data'!D125)))</f>
        <v/>
      </c>
      <c r="CS131" s="28" t="str">
        <f ca="1">+IF(OFFSET('Sanitation Data'!$D$32,0,10*ROW('Sanitation Data'!D125))="","",OFFSET('Sanitation Data'!$D$32,0,10*ROW('Sanitation Data'!D125)))</f>
        <v/>
      </c>
      <c r="CT131" s="28" t="str">
        <f ca="1">+IF(OFFSET('Sanitation Data'!$D$33,0,10*ROW('Sanitation Data'!D125))="","",OFFSET('Sanitation Data'!$D$33,0,10*ROW('Sanitation Data'!D125)))</f>
        <v/>
      </c>
      <c r="CU131" s="28" t="str">
        <f ca="1">+IF(OFFSET('Sanitation Data'!$E$29,0,10*ROW('Sanitation Data'!E125))="","",OFFSET('Sanitation Data'!$E$29,0,10*ROW('Sanitation Data'!E125)))</f>
        <v/>
      </c>
      <c r="CV131" s="28" t="str">
        <f ca="1">+IF(OFFSET('Sanitation Data'!$E$30,0,10*ROW('Sanitation Data'!E125))="","",OFFSET('Sanitation Data'!$E$30,0,10*ROW('Sanitation Data'!E125)))</f>
        <v/>
      </c>
      <c r="CW131" s="28" t="str">
        <f ca="1">+IF(OFFSET('Sanitation Data'!$E$31,0,10*ROW('Sanitation Data'!E125))="","",OFFSET('Sanitation Data'!$E$31,0,10*ROW('Sanitation Data'!E125)))</f>
        <v/>
      </c>
      <c r="CX131" s="28" t="str">
        <f ca="1">+IF(OFFSET('Sanitation Data'!$E$32,0,10*ROW('Sanitation Data'!E125))="","",OFFSET('Sanitation Data'!$E$32,0,10*ROW('Sanitation Data'!E125)))</f>
        <v/>
      </c>
      <c r="CY131" s="28" t="str">
        <f ca="1">+IF(OFFSET('Sanitation Data'!$E$33,0,10*ROW('Sanitation Data'!E125))="","",OFFSET('Sanitation Data'!$E$33,0,10*ROW('Sanitation Data'!E125)))</f>
        <v/>
      </c>
      <c r="CZ131" s="28" t="str">
        <f ca="1">+IF(OFFSET('Sanitation Data'!$F$29,0,10*ROW('Sanitation Data'!F125))="","",OFFSET('Sanitation Data'!$F$29,0,10*ROW('Sanitation Data'!F125)))</f>
        <v/>
      </c>
      <c r="DA131" s="28" t="str">
        <f ca="1">+IF(OFFSET('Sanitation Data'!$F$30,0,10*ROW('Sanitation Data'!F125))="","",OFFSET('Sanitation Data'!$F$30,0,10*ROW('Sanitation Data'!F125)))</f>
        <v/>
      </c>
      <c r="DB131" s="28" t="str">
        <f ca="1">+IF(OFFSET('Sanitation Data'!$F$31,0,10*ROW('Sanitation Data'!F125))="","",OFFSET('Sanitation Data'!$F$31,0,10*ROW('Sanitation Data'!F125)))</f>
        <v/>
      </c>
      <c r="DC131" s="28" t="str">
        <f ca="1">+IF(OFFSET('Sanitation Data'!$F$32,0,10*ROW('Sanitation Data'!F125))="","",OFFSET('Sanitation Data'!$F$32,0,10*ROW('Sanitation Data'!F125)))</f>
        <v/>
      </c>
      <c r="DD131" s="28" t="str">
        <f ca="1">+IF(OFFSET('Sanitation Data'!$F$33,0,10*ROW('Sanitation Data'!F125))="","",OFFSET('Sanitation Data'!$F$33,0,10*ROW('Sanitation Data'!F125)))</f>
        <v/>
      </c>
      <c r="DE131" s="28" t="str">
        <f ca="1">+IF(OFFSET('Sanitation Data'!$G$29,0,10*ROW('Sanitation Data'!G125))="","",OFFSET('Sanitation Data'!$G$29,0,10*ROW('Sanitation Data'!G125)))</f>
        <v/>
      </c>
      <c r="DF131" s="28" t="str">
        <f ca="1">+IF(OFFSET('Sanitation Data'!$G$30,0,10*ROW('Sanitation Data'!G125))="","",OFFSET('Sanitation Data'!$G$30,0,10*ROW('Sanitation Data'!G125)))</f>
        <v/>
      </c>
      <c r="DG131" s="28" t="str">
        <f ca="1">+IF(OFFSET('Sanitation Data'!$G$31,0,10*ROW('Sanitation Data'!G125))="","",OFFSET('Sanitation Data'!$G$31,0,10*ROW('Sanitation Data'!G125)))</f>
        <v/>
      </c>
      <c r="DH131" s="28" t="str">
        <f ca="1">+IF(OFFSET('Sanitation Data'!$G$32,0,10*ROW('Sanitation Data'!G125))="","",OFFSET('Sanitation Data'!$G$32,0,10*ROW('Sanitation Data'!G125)))</f>
        <v/>
      </c>
      <c r="DI131" s="28" t="str">
        <f ca="1">+IF(OFFSET('Sanitation Data'!$G$33,0,10*ROW('Sanitation Data'!G125))="","",OFFSET('Sanitation Data'!$G$33,0,10*ROW('Sanitation Data'!G125)))</f>
        <v/>
      </c>
      <c r="DJ131" s="28" t="str">
        <f ca="1">+IF(OFFSET('Sanitation Data'!$H$29,0,10*ROW('Sanitation Data'!H125))="","",OFFSET('Sanitation Data'!$H$29,0,10*ROW('Sanitation Data'!H125)))</f>
        <v/>
      </c>
      <c r="DK131" s="28" t="str">
        <f ca="1">+IF(OFFSET('Sanitation Data'!$H$30,0,10*ROW('Sanitation Data'!H125))="","",OFFSET('Sanitation Data'!$H$30,0,10*ROW('Sanitation Data'!H125)))</f>
        <v/>
      </c>
      <c r="DL131" s="28" t="str">
        <f ca="1">+IF(OFFSET('Sanitation Data'!$H$31,0,10*ROW('Sanitation Data'!H125))="","",OFFSET('Sanitation Data'!$H$31,0,10*ROW('Sanitation Data'!H125)))</f>
        <v/>
      </c>
      <c r="DM131" s="28" t="str">
        <f ca="1">+IF(OFFSET('Sanitation Data'!$H$32,0,10*ROW('Sanitation Data'!H125))="","",OFFSET('Sanitation Data'!$H$32,0,10*ROW('Sanitation Data'!H125)))</f>
        <v/>
      </c>
      <c r="DN131" s="28" t="str">
        <f ca="1">+IF(OFFSET('Sanitation Data'!$H$33,0,10*ROW('Sanitation Data'!H125))="","",OFFSET('Sanitation Data'!$H$33,0,10*ROW('Sanitation Data'!H125)))</f>
        <v/>
      </c>
      <c r="DO131" s="28" t="str">
        <f ca="1">+IF(OFFSET('Hygiene Data'!$C$12,0,10*ROW('Hygiene Data'!C125))="","",OFFSET('Hygiene Data'!$C$12,0,10*ROW('Hygiene Data'!C125)))</f>
        <v/>
      </c>
      <c r="DP131" s="28" t="str">
        <f ca="1">+IF(OFFSET('Hygiene Data'!$C$13,0,10*ROW('Hygiene Data'!C125))="","",OFFSET('Hygiene Data'!$C$13,0,10*ROW('Hygiene Data'!C125)))</f>
        <v/>
      </c>
      <c r="DQ131" s="28" t="str">
        <f ca="1">+IF(OFFSET('Hygiene Data'!$C$14,0,10*ROW('Hygiene Data'!C125))="","",OFFSET('Hygiene Data'!$C$14,0,10*ROW('Hygiene Data'!C125)))</f>
        <v/>
      </c>
      <c r="DR131" s="28" t="str">
        <f ca="1">+IF(OFFSET('Hygiene Data'!$D$12,0,10*ROW('Hygiene Data'!D125))="","",OFFSET('Hygiene Data'!$D$12,0,10*ROW('Hygiene Data'!D125)))</f>
        <v/>
      </c>
      <c r="DS131" s="28" t="str">
        <f ca="1">+IF(OFFSET('Hygiene Data'!$D$13,0,10*ROW('Hygiene Data'!D125))="","",OFFSET('Hygiene Data'!$D$13,0,10*ROW('Hygiene Data'!D125)))</f>
        <v/>
      </c>
      <c r="DT131" s="28" t="str">
        <f ca="1">+IF(OFFSET('Hygiene Data'!$D$14,0,10*ROW('Hygiene Data'!D125))="","",OFFSET('Hygiene Data'!$D$14,0,10*ROW('Hygiene Data'!D125)))</f>
        <v/>
      </c>
      <c r="DU131" s="28" t="str">
        <f ca="1">+IF(OFFSET('Hygiene Data'!$E$12,0,10*ROW('Hygiene Data'!E125))="","",OFFSET('Hygiene Data'!$E$12,0,10*ROW('Hygiene Data'!E125)))</f>
        <v/>
      </c>
      <c r="DV131" s="28" t="str">
        <f ca="1">+IF(OFFSET('Hygiene Data'!$E$13,0,10*ROW('Hygiene Data'!E125))="","",OFFSET('Hygiene Data'!$E$13,0,10*ROW('Hygiene Data'!E125)))</f>
        <v/>
      </c>
      <c r="DW131" s="28" t="str">
        <f ca="1">+IF(OFFSET('Hygiene Data'!$E$14,0,10*ROW('Hygiene Data'!E125))="","",OFFSET('Hygiene Data'!$E$14,0,10*ROW('Hygiene Data'!E125)))</f>
        <v/>
      </c>
      <c r="DX131" s="28" t="str">
        <f ca="1">+IF(OFFSET('Hygiene Data'!$F$12,0,10*ROW('Hygiene Data'!F125))="","",OFFSET('Hygiene Data'!$F$12,0,10*ROW('Hygiene Data'!F125)))</f>
        <v/>
      </c>
      <c r="DY131" s="28" t="str">
        <f ca="1">+IF(OFFSET('Hygiene Data'!$F$13,0,10*ROW('Hygiene Data'!F125))="","",OFFSET('Hygiene Data'!$F$13,0,10*ROW('Hygiene Data'!F125)))</f>
        <v/>
      </c>
      <c r="DZ131" s="28" t="str">
        <f ca="1">+IF(OFFSET('Hygiene Data'!$F$14,0,10*ROW('Hygiene Data'!F125))="","",OFFSET('Hygiene Data'!$F$14,0,10*ROW('Hygiene Data'!F125)))</f>
        <v/>
      </c>
      <c r="EA131" s="28" t="str">
        <f ca="1">+IF(OFFSET('Hygiene Data'!$G$12,0,10*ROW('Hygiene Data'!G125))="","",OFFSET('Hygiene Data'!$G$12,0,10*ROW('Hygiene Data'!G125)))</f>
        <v/>
      </c>
      <c r="EB131" s="28" t="str">
        <f ca="1">+IF(OFFSET('Hygiene Data'!$G$13,0,10*ROW('Hygiene Data'!G125))="","",OFFSET('Hygiene Data'!$G$13,0,10*ROW('Hygiene Data'!G125)))</f>
        <v/>
      </c>
      <c r="EC131" s="28" t="str">
        <f ca="1">+IF(OFFSET('Hygiene Data'!$G$14,0,10*ROW('Hygiene Data'!G125))="","",OFFSET('Hygiene Data'!$G$14,0,10*ROW('Hygiene Data'!G125)))</f>
        <v/>
      </c>
      <c r="ED131" s="28" t="str">
        <f ca="1">+IF(OFFSET('Hygiene Data'!$H$12,0,10*ROW('Hygiene Data'!H125))="","",OFFSET('Hygiene Data'!$H$12,0,10*ROW('Hygiene Data'!H125)))</f>
        <v/>
      </c>
      <c r="EE131" s="28" t="str">
        <f ca="1">+IF(OFFSET('Hygiene Data'!$H$13,0,10*ROW('Hygiene Data'!H125))="","",OFFSET('Hygiene Data'!$H$13,0,10*ROW('Hygiene Data'!H125)))</f>
        <v/>
      </c>
      <c r="EF131" s="28" t="str">
        <f ca="1">+IF(OFFSET('Hygiene Data'!$H$14,0,10*ROW('Hygiene Data'!H125))="","",OFFSET('Hygiene Data'!$H$14,0,10*ROW('Hygiene Data'!H125)))</f>
        <v/>
      </c>
    </row>
    <row r="132" spans="1:136" x14ac:dyDescent="0.2">
      <c r="A132" s="44" t="str">
        <f ca="1">+IF(OFFSET('Water Data'!$B$1,0,10*ROW('Water Data'!B129))="","",OFFSET('Water Data'!$B$1,0,10*ROW('Water Data'!B129)))</f>
        <v/>
      </c>
      <c r="B132" s="44" t="str">
        <f ca="1">+IF(OFFSET('Water Data'!$A$3,0,10*ROW('Water Data'!A129))="","",OFFSET('Water Data'!$A$3,0,10*ROW('Water Data'!A129)))</f>
        <v/>
      </c>
      <c r="C132" s="44" t="str">
        <f ca="1">+IF(OFFSET('Water Data'!$C$3,0,10*ROW('Water Data'!C129))="","",OFFSET('Water Data'!$C$3,0,10*ROW('Water Data'!C129)))</f>
        <v/>
      </c>
      <c r="D132" s="119" t="e">
        <f ca="1">+IF(AND(ISNUMBER(OFFSET('Water Data'!$C$5,0,10*ROW('Water Data'!C126))),BS132="Yes"),100-OFFSET('Water Data'!$C$5,0,10*ROW('Water Data'!C126)),IF(AND(ISNUMBER(OFFSET('Water Data'!$C$5,0,10*ROW('Water Data'!C126))),BS132="No",ISNUMBER(OFFSET('Water Data'!$C$5,0,10*ROW('Water Data'!C126)))),CONCATENATE("[",ROUND(100-OFFSET('Water Data'!$C$5,0,10*ROW('Water Data'!C126)),0),"]"),IF(AND(ISNUMBER(OFFSET('Water Data'!$C$5,0,10*ROW('Water Data'!C126))),BS132="",ISNUMBER(OFFSET('Water Data'!$C$5,0,10*ROW('Water Data'!C126)))),100-OFFSET('Water Data'!$C$5,0,10*ROW('Water Data'!C126)),NA())))</f>
        <v>#N/A</v>
      </c>
      <c r="E132" s="119" t="e">
        <f ca="1">+IF(AND(ISNUMBER(OFFSET('Water Data'!$C$7,0,10*ROW('Water Data'!D126))),BT132="Yes"),OFFSET('Water Data'!$C$7,0,10*ROW('Water Data'!C126)),IF(AND(ISNUMBER(OFFSET('Water Data'!$C$7,0,10*ROW('Water Data'!C126))),BT132="No",ISNUMBER(OFFSET('Water Data'!$C$7,0,10*ROW('Water Data'!C126)))),CONCATENATE("[",ROUND(OFFSET('Water Data'!$C$7,0,10*ROW('Water Data'!C126)),0),"]"),IF(AND(ISNUMBER(OFFSET('Water Data'!$C$7,0,10*ROW('Water Data'!C126))),BT132="",ISNUMBER(OFFSET('Water Data'!$C$7,0,10*ROW('Water Data'!C126)))),OFFSET('Water Data'!$C$7,0,10*ROW('Water Data'!C126)),NA())))</f>
        <v>#N/A</v>
      </c>
      <c r="F132" s="119" t="e">
        <f ca="1">+IF(AND(ISNUMBER(OFFSET('Water Data'!$C$10,0,10*ROW('Water Data'!C126))),BU132="Yes"),OFFSET('Water Data'!$C$10,0,10*ROW('Water Data'!C126)),IF(AND(ISNUMBER(OFFSET('Water Data'!$C$10,0,10*ROW('Water Data'!C126))),BU132="No",ISNUMBER(OFFSET('Water Data'!$C$10,0,10*ROW('Water Data'!C126)))),CONCATENATE("[",ROUND(OFFSET('Water Data'!$C$10,0,10*ROW('Water Data'!C126)),0),"]"),IF(AND(ISNUMBER(OFFSET('Water Data'!$C$10,0,10*ROW('Water Data'!C126))),BU132="",ISNUMBER(OFFSET('Water Data'!$C$10,0,10*ROW('Water Data'!C126)))),OFFSET('Water Data'!$C$10,0,10*ROW('Water Data'!C126)),NA())))</f>
        <v>#N/A</v>
      </c>
      <c r="G132" s="119" t="e">
        <f ca="1">+IF(AND(ISNUMBER(OFFSET('Water Data'!$D$5,0,10*ROW('Water Data'!D126))),BV132="Yes"),100-OFFSET('Water Data'!$D$5,0,10*ROW('Water Data'!D126)),IF(AND(ISNUMBER(OFFSET('Water Data'!$D$5,0,10*ROW('Water Data'!D126))),BV132="No",ISNUMBER(OFFSET('Water Data'!$D$5,0,10*ROW('Water Data'!D126)))),CONCATENATE("[",ROUND(100-OFFSET('Water Data'!$D$5,0,10*ROW('Water Data'!D126)),0),"]"),IF(AND(ISNUMBER(OFFSET('Water Data'!$D$5,0,10*ROW('Water Data'!D126))),BV132="",ISNUMBER(OFFSET('Water Data'!$D$5,0,10*ROW('Water Data'!D126)))),100-OFFSET('Water Data'!$D$5,0,10*ROW('Water Data'!D126)),NA())))</f>
        <v>#N/A</v>
      </c>
      <c r="H132" s="119" t="e">
        <f ca="1">+IF(AND(ISNUMBER(OFFSET('Water Data'!$D$7,0,10*ROW('Water Data'!D126))),BW132="Yes"),OFFSET('Water Data'!$D$7,0,10*ROW('Water Data'!D126)),IF(AND(ISNUMBER(OFFSET('Water Data'!$D$7,0,10*ROW('Water Data'!D126))),BW132="No",ISNUMBER(OFFSET('Water Data'!$D$7,0,10*ROW('Water Data'!D126)))),CONCATENATE("[",ROUND(OFFSET('Water Data'!$C$7,0,10*ROW('Water Data'!D126)),0),"]"),IF(AND(ISNUMBER(OFFSET('Water Data'!$D$7,0,10*ROW('Water Data'!D126))),BW132="",ISNUMBER(OFFSET('Water Data'!$D$7,0,10*ROW('Water Data'!D126)))),OFFSET('Water Data'!$D$7,0,10*ROW('Water Data'!D126)),NA())))</f>
        <v>#N/A</v>
      </c>
      <c r="I132" s="119" t="e">
        <f ca="1">+IF(AND(ISNUMBER(OFFSET('Water Data'!$D$10,0,10*ROW('Water Data'!D126))),BX132="Yes"),OFFSET('Water Data'!$D$10,0,10*ROW('Water Data'!D126)),IF(AND(ISNUMBER(OFFSET('Water Data'!$D$10,0,10*ROW('Water Data'!D126))),BX132="No",ISNUMBER(OFFSET('Water Data'!$D$10,0,10*ROW('Water Data'!D126)))),CONCATENATE("[",ROUND(OFFSET('Water Data'!$D$10,0,10*ROW('Water Data'!D126)),0),"]"),IF(AND(ISNUMBER(OFFSET('Water Data'!$D$10,0,10*ROW('Water Data'!D126))),BX132="",ISNUMBER(OFFSET('Water Data'!$D$10,0,10*ROW('Water Data'!D126)))),OFFSET('Water Data'!$D$10,0,10*ROW('Water Data'!D126)),NA())))</f>
        <v>#N/A</v>
      </c>
      <c r="J132" s="119" t="e">
        <f ca="1">+IF(AND(ISNUMBER(OFFSET('Water Data'!$E$5,0,10*ROW('Water Data'!E126))),BY132="Yes"),100-OFFSET('Water Data'!$E$5,0,10*ROW('Water Data'!E126)),IF(AND(ISNUMBER(OFFSET('Water Data'!$E$5,0,10*ROW('Water Data'!E126))),BY132="No",ISNUMBER(OFFSET('Water Data'!$E$5,0,10*ROW('Water Data'!E126)))),CONCATENATE("[",ROUND(100-OFFSET('Water Data'!$E$5,0,10*ROW('Water Data'!E126)),0),"]"),IF(AND(ISNUMBER(OFFSET('Water Data'!$E$5,0,10*ROW('Water Data'!E126))),BY132="",ISNUMBER(OFFSET('Water Data'!$E$5,0,10*ROW('Water Data'!E126)))),100-OFFSET('Water Data'!$E$5,0,10*ROW('Water Data'!E126)),NA())))</f>
        <v>#N/A</v>
      </c>
      <c r="K132" s="119" t="e">
        <f ca="1">+IF(AND(ISNUMBER(OFFSET('Water Data'!$E$7,0,10*ROW('Water Data'!E126))),BZ132="Yes"),OFFSET('Water Data'!$E$7,0,10*ROW('Water Data'!E126)),IF(AND(ISNUMBER(OFFSET('Water Data'!$E$7,0,10*ROW('Water Data'!E126))),BZ132="No",ISNUMBER(OFFSET('Water Data'!$E$7,0,10*ROW('Water Data'!E126)))),CONCATENATE("[",ROUND(OFFSET('Water Data'!$E$7,0,10*ROW('Water Data'!E126)),0),"]"),IF(AND(ISNUMBER(OFFSET('Water Data'!$E$7,0,10*ROW('Water Data'!E126))),BZ132="",ISNUMBER(OFFSET('Water Data'!$E$7,0,10*ROW('Water Data'!E126)))),OFFSET('Water Data'!$E$7,0,10*ROW('Water Data'!E126)),NA())))</f>
        <v>#N/A</v>
      </c>
      <c r="L132" s="119" t="e">
        <f ca="1">+IF(AND(ISNUMBER(OFFSET('Water Data'!$E$10,0,10*ROW('Water Data'!E126))),CA132="Yes"),OFFSET('Water Data'!$E$10,0,10*ROW('Water Data'!E126)),IF(AND(ISNUMBER(OFFSET('Water Data'!$E$10,0,10*ROW('Water Data'!E126))),CA132="No",ISNUMBER(OFFSET('Water Data'!$E$10,0,10*ROW('Water Data'!E126)))),CONCATENATE("[",ROUND(OFFSET('Water Data'!$E$10,0,10*ROW('Water Data'!E126)),0),"]"),IF(AND(ISNUMBER(OFFSET('Water Data'!$E$10,0,10*ROW('Water Data'!E126))),CA132="",ISNUMBER(OFFSET('Water Data'!$E$10,0,10*ROW('Water Data'!E126)))),OFFSET('Water Data'!$E$10,0,10*ROW('Water Data'!E126)),NA())))</f>
        <v>#N/A</v>
      </c>
      <c r="M132" s="119" t="e">
        <f ca="1">+IF(AND(ISNUMBER(OFFSET('Water Data'!$F$5,0,10*ROW('Water Data'!F126))),CB132="Yes"),100-OFFSET('Water Data'!$F$5,0,10*ROW('Water Data'!F126)),IF(AND(ISNUMBER(OFFSET('Water Data'!$F$5,0,10*ROW('Water Data'!F126))),CB132="No",ISNUMBER(OFFSET('Water Data'!$F$5,0,10*ROW('Water Data'!F126)))),CONCATENATE("[",ROUND(100-OFFSET('Water Data'!$F$5,0,10*ROW('Water Data'!F126)),0),"]"),IF(AND(ISNUMBER(OFFSET('Water Data'!$F$5,0,10*ROW('Water Data'!F126))),CB132="",ISNUMBER(OFFSET('Water Data'!$F$5,0,10*ROW('Water Data'!F126)))),100-OFFSET('Water Data'!$F$5,0,10*ROW('Water Data'!F126)),NA())))</f>
        <v>#N/A</v>
      </c>
      <c r="N132" s="119" t="e">
        <f ca="1">+IF(AND(ISNUMBER(OFFSET('Water Data'!$F$7,0,10*ROW('Water Data'!F126))),CC132="Yes"),OFFSET('Water Data'!$F$7,0,10*ROW('Water Data'!F126)),IF(AND(ISNUMBER(OFFSET('Water Data'!$F$7,0,10*ROW('Water Data'!F126))),CC132="No",ISNUMBER(OFFSET('Water Data'!$F$7,0,10*ROW('Water Data'!F126)))),CONCATENATE("[",ROUND(OFFSET('Water Data'!$F$7,0,10*ROW('Water Data'!F126)),0),"]"),IF(AND(ISNUMBER(OFFSET('Water Data'!$F$7,0,10*ROW('Water Data'!F126))),CC132="",ISNUMBER(OFFSET('Water Data'!$F$7,0,10*ROW('Water Data'!F126)))),OFFSET('Water Data'!$F$7,0,10*ROW('Water Data'!F126)),NA())))</f>
        <v>#N/A</v>
      </c>
      <c r="O132" s="119" t="e">
        <f ca="1">+IF(AND(ISNUMBER(OFFSET('Water Data'!$F$10,0,10*ROW('Water Data'!F126))),CD132="Yes"),OFFSET('Water Data'!$F$10,0,10*ROW('Water Data'!F126)),IF(AND(ISNUMBER(OFFSET('Water Data'!$F$10,0,10*ROW('Water Data'!F126))),CD132="No",ISNUMBER(OFFSET('Water Data'!$F$10,0,10*ROW('Water Data'!F126)))),CONCATENATE("[",ROUND(OFFSET('Water Data'!$F$10,0,10*ROW('Water Data'!F126)),0),"]"),IF(AND(ISNUMBER(OFFSET('Water Data'!$F$10,0,10*ROW('Water Data'!F126))),CD132="",ISNUMBER(OFFSET('Water Data'!$F$10,0,10*ROW('Water Data'!F126)))),OFFSET('Water Data'!$F$10,0,10*ROW('Water Data'!F126)),NA())))</f>
        <v>#N/A</v>
      </c>
      <c r="P132" s="119" t="e">
        <f ca="1">+IF(AND(ISNUMBER(OFFSET('Water Data'!$G$5,0,10*ROW('Water Data'!G126))),CE132="Yes"),100-OFFSET('Water Data'!$G$5,0,10*ROW('Water Data'!G126)),IF(AND(ISNUMBER(OFFSET('Water Data'!$G$5,0,10*ROW('Water Data'!G126))),CE132="No",ISNUMBER(OFFSET('Water Data'!$G$5,0,10*ROW('Water Data'!G126)))),CONCATENATE("[",ROUND(100-OFFSET('Water Data'!$G$5,0,10*ROW('Water Data'!G126)),0),"]"),IF(AND(ISNUMBER(OFFSET('Water Data'!$G$5,0,10*ROW('Water Data'!G126))),CE132="",ISNUMBER(OFFSET('Water Data'!$G$5,0,10*ROW('Water Data'!G126)))),100-OFFSET('Water Data'!$G$5,0,10*ROW('Water Data'!G126)),NA())))</f>
        <v>#N/A</v>
      </c>
      <c r="Q132" s="119" t="e">
        <f ca="1">+IF(AND(ISNUMBER(OFFSET('Water Data'!$G$7,0,10*ROW('Water Data'!G126))),CF132="Yes"),OFFSET('Water Data'!$G$7,0,10*ROW('Water Data'!G126)),IF(AND(ISNUMBER(OFFSET('Water Data'!$G$7,0,10*ROW('Water Data'!G126))),CF132="No",ISNUMBER(OFFSET('Water Data'!$G$7,0,10*ROW('Water Data'!G126)))),CONCATENATE("[",ROUND(OFFSET('Water Data'!$G$7,0,10*ROW('Water Data'!G126)),0),"]"),IF(AND(ISNUMBER(OFFSET('Water Data'!$G$7,0,10*ROW('Water Data'!G126))),CF132="",ISNUMBER(OFFSET('Water Data'!$G$7,0,10*ROW('Water Data'!G126)))),OFFSET('Water Data'!$G$7,0,10*ROW('Water Data'!G126)),NA())))</f>
        <v>#N/A</v>
      </c>
      <c r="R132" s="119" t="e">
        <f ca="1">+IF(AND(ISNUMBER(OFFSET('Water Data'!$G$10,0,10*ROW('Water Data'!G126))),CG132="Yes"),OFFSET('Water Data'!$G$10,0,10*ROW('Water Data'!G126)),IF(AND(ISNUMBER(OFFSET('Water Data'!$G$10,0,10*ROW('Water Data'!G126))),CG132="No",ISNUMBER(OFFSET('Water Data'!$G$10,0,10*ROW('Water Data'!G126)))),CONCATENATE("[",ROUND(OFFSET('Water Data'!$G$10,0,10*ROW('Water Data'!G126)),0),"]"),IF(AND(ISNUMBER(OFFSET('Water Data'!$G$10,0,10*ROW('Water Data'!G126))),CG132="",ISNUMBER(OFFSET('Water Data'!$G$10,0,10*ROW('Water Data'!G126)))),OFFSET('Water Data'!$G$10,0,10*ROW('Water Data'!G126)),NA())))</f>
        <v>#N/A</v>
      </c>
      <c r="S132" s="119" t="e">
        <f ca="1">+IF(AND(ISNUMBER(OFFSET('Water Data'!$H$5,0,10*ROW('Water Data'!H126))),CH132="Yes"),100-OFFSET('Water Data'!$H$5,0,10*ROW('Water Data'!H126)),IF(AND(ISNUMBER(OFFSET('Water Data'!$H$5,0,10*ROW('Water Data'!H126))),CH132="No",ISNUMBER(OFFSET('Water Data'!$H$5,0,10*ROW('Water Data'!H126)))),CONCATENATE("[",ROUND(100-OFFSET('Water Data'!$H$5,0,10*ROW('Water Data'!H126)),0),"]"),IF(AND(ISNUMBER(OFFSET('Water Data'!$H$5,0,10*ROW('Water Data'!H126))),CH132="",ISNUMBER(OFFSET('Water Data'!$H$5,0,10*ROW('Water Data'!H126)))),100-OFFSET('Water Data'!$H$5,0,10*ROW('Water Data'!H126)),NA())))</f>
        <v>#N/A</v>
      </c>
      <c r="T132" s="119" t="e">
        <f ca="1">+IF(AND(ISNUMBER(OFFSET('Water Data'!$H$7,0,10*ROW('Water Data'!H126))),CI132="Yes"),OFFSET('Water Data'!$H$7,0,10*ROW('Water Data'!H126)),IF(AND(ISNUMBER(OFFSET('Water Data'!$H$7,0,10*ROW('Water Data'!H126))),CI132="No",ISNUMBER(OFFSET('Water Data'!$H$7,0,10*ROW('Water Data'!H126)))),CONCATENATE("[",ROUND(OFFSET('Water Data'!$H$7,0,10*ROW('Water Data'!H126)),0),"]"),IF(AND(ISNUMBER(OFFSET('Water Data'!$H$7,0,10*ROW('Water Data'!H126))),CI132="",ISNUMBER(OFFSET('Water Data'!$H$7,0,10*ROW('Water Data'!H126)))),OFFSET('Water Data'!$H$7,0,10*ROW('Water Data'!H126)),NA())))</f>
        <v>#N/A</v>
      </c>
      <c r="U132" s="119" t="e">
        <f ca="1">+IF(AND(ISNUMBER(OFFSET('Water Data'!$H$10,0,10*ROW('Water Data'!H126))),CJ132="Yes"),OFFSET('Water Data'!$H$10,0,10*ROW('Water Data'!H126)),IF(AND(ISNUMBER(OFFSET('Water Data'!$H$10,0,10*ROW('Water Data'!H126))),CJ132="No",ISNUMBER(OFFSET('Water Data'!$H$10,0,10*ROW('Water Data'!H126)))),CONCATENATE("[",ROUND(OFFSET('Water Data'!$H$10,0,10*ROW('Water Data'!H126)),0),"]"),IF(AND(ISNUMBER(OFFSET('Water Data'!$H$10,0,10*ROW('Water Data'!H126))),CJ132="",ISNUMBER(OFFSET('Water Data'!$H$10,0,10*ROW('Water Data'!H126)))),OFFSET('Water Data'!$H$10,0,10*ROW('Water Data'!H126)),NA())))</f>
        <v>#N/A</v>
      </c>
      <c r="V132" s="120" t="e">
        <f ca="1">+IF(AND(ISNUMBER(OFFSET('Sanitation Data'!$C$5,0,10*ROW('Sanitation Data'!C126))),CK132="Yes"),100-OFFSET('Sanitation Data'!$C$5,0,10*ROW('Sanitation Data'!C126)),IF(AND(ISNUMBER(OFFSET('Sanitation Data'!$C$5,0,10*ROW('Sanitation Data'!C126))),CK132="No",ISNUMBER(OFFSET('Sanitation Data'!$C$5,0,10*ROW('Sanitation Data'!C126)))),CONCATENATE("[",ROUND(100-OFFSET('Sanitation Data'!$C$5,0,10*ROW('Sanitation Data'!C126)),0),"]"),IF(AND(ISNUMBER(OFFSET('Sanitation Data'!$C$5,0,10*ROW('Sanitation Data'!C126))),CK132="",ISNUMBER(OFFSET('Sanitation Data'!$C$5,0,10*ROW('Sanitation Data'!C126)))),100-OFFSET('Sanitation Data'!$C$5,0,10*ROW('Sanitation Data'!C126)),NA())))</f>
        <v>#N/A</v>
      </c>
      <c r="W132" s="120" t="e">
        <f ca="1">+IF(AND(ISNUMBER(OFFSET('Sanitation Data'!$C$7,0,10*ROW('Sanitation Data'!C126))),CL132="Yes"),OFFSET('Sanitation Data'!$C$7,0,10*ROW('Sanitation Data'!C126)),IF(AND(ISNUMBER(OFFSET('Sanitation Data'!$C$7,0,10*ROW('Sanitation Data'!C126))),CL132="No",ISNUMBER(OFFSET('Sanitation Data'!$C$7,0,10*ROW('Sanitation Data'!C126)))),CONCATENATE("[",ROUND(OFFSET('Sanitation Data'!$C$7,0,10*ROW('Sanitation Data'!C126)),0),"]"),IF(AND(ISNUMBER(OFFSET('Sanitation Data'!$C$7,0,10*ROW('Sanitation Data'!C126))),CL132="",ISNUMBER(OFFSET('Sanitation Data'!$C$7,0,10*ROW('Sanitation Data'!C126)))),OFFSET('Sanitation Data'!$C$7,0,10*ROW('Sanitation Data'!C126)),NA())))</f>
        <v>#N/A</v>
      </c>
      <c r="X132" s="120" t="e">
        <f ca="1">+IF(AND(ISNUMBER(OFFSET('Sanitation Data'!$C$11,0,10*ROW('Sanitation Data'!C126))),CM132="Yes"),OFFSET('Sanitation Data'!$C$11,0,10*ROW('Sanitation Data'!C126)),IF(AND(ISNUMBER(OFFSET('Sanitation Data'!$C$11,0,10*ROW('Sanitation Data'!C126))),CM132="No",ISNUMBER(OFFSET('Sanitation Data'!$C$11,0,10*ROW('Sanitation Data'!C126)))),CONCATENATE("[",ROUND(OFFSET('Sanitation Data'!$C$11,0,10*ROW('Sanitation Data'!C126)),0),"]"),IF(AND(ISNUMBER(OFFSET('Sanitation Data'!$C$11,0,10*ROW('Sanitation Data'!C126))),CM132="",ISNUMBER(OFFSET('Sanitation Data'!$C$11,0,10*ROW('Sanitation Data'!C126)))),OFFSET('Sanitation Data'!$C$11,0,10*ROW('Sanitation Data'!C126)),NA())))</f>
        <v>#N/A</v>
      </c>
      <c r="Y132" s="120" t="e">
        <f ca="1">+IF(AND(ISNUMBER(OFFSET('Sanitation Data'!$C$12,0,10*ROW('Sanitation Data'!C126))),CN132="Yes"),OFFSET('Sanitation Data'!$C$12,0,10*ROW('Sanitation Data'!C126)),IF(AND(ISNUMBER(OFFSET('Sanitation Data'!$C$12,0,10*ROW('Sanitation Data'!C126))),CN132="No",ISNUMBER(OFFSET('Sanitation Data'!$C$12,0,10*ROW('Sanitation Data'!C126)))),CONCATENATE("[",ROUND(OFFSET('Sanitation Data'!$C$12,0,10*ROW('Sanitation Data'!C126)),0),"]"),IF(AND(ISNUMBER(OFFSET('Sanitation Data'!$C$12,0,10*ROW('Sanitation Data'!C126))),CN132="",ISNUMBER(OFFSET('Sanitation Data'!$C$12,0,10*ROW('Sanitation Data'!C126)))),OFFSET('Sanitation Data'!$C$12,0,10*ROW('Sanitation Data'!C126)),NA())))</f>
        <v>#N/A</v>
      </c>
      <c r="Z132" s="120" t="e">
        <f ca="1">+IF(AND(ISNUMBER(OFFSET('Sanitation Data'!$C$13,0,10*ROW('Sanitation Data'!C126))),CO132="Yes"),OFFSET('Sanitation Data'!$C$13,0,10*ROW('Sanitation Data'!C126)),IF(AND(ISNUMBER(OFFSET('Sanitation Data'!$C$13,0,10*ROW('Sanitation Data'!C126))),CO132="No",ISNUMBER(OFFSET('Sanitation Data'!$C$13,0,10*ROW('Sanitation Data'!C126)))),CONCATENATE("[",ROUND(OFFSET('Sanitation Data'!$C$13,0,10*ROW('Sanitation Data'!C126)),0),"]"),IF(AND(ISNUMBER(OFFSET('Sanitation Data'!$C$13,0,10*ROW('Sanitation Data'!C126))),CO132="",ISNUMBER(OFFSET('Sanitation Data'!$C$13,0,10*ROW('Sanitation Data'!C126)))),OFFSET('Sanitation Data'!$C$13,0,10*ROW('Sanitation Data'!C126)),NA())))</f>
        <v>#N/A</v>
      </c>
      <c r="AA132" s="120" t="e">
        <f ca="1">+IF(AND(ISNUMBER(OFFSET('Sanitation Data'!$D$5,0,10*ROW('Sanitation Data'!D126))),CP132="Yes"),100-OFFSET('Sanitation Data'!$D$5,0,10*ROW('Sanitation Data'!D126)),IF(AND(ISNUMBER(OFFSET('Sanitation Data'!$D$5,0,10*ROW('Sanitation Data'!D126))),CP132="No",ISNUMBER(OFFSET('Sanitation Data'!$D$5,0,10*ROW('Sanitation Data'!D126)))),CONCATENATE("[",ROUND(100-OFFSET('Sanitation Data'!$D$5,0,10*ROW('Sanitation Data'!D126)),0),"]"),IF(AND(ISNUMBER(OFFSET('Sanitation Data'!$D$5,0,10*ROW('Sanitation Data'!D126))),CP132="",ISNUMBER(OFFSET('Sanitation Data'!$D$5,0,10*ROW('Sanitation Data'!D126)))),100-OFFSET('Sanitation Data'!$D$5,0,10*ROW('Sanitation Data'!D126)),NA())))</f>
        <v>#N/A</v>
      </c>
      <c r="AB132" s="120" t="e">
        <f ca="1">+IF(AND(ISNUMBER(OFFSET('Sanitation Data'!$D$7,0,10*ROW('Sanitation Data'!D126))),CQ132="Yes"),OFFSET('Sanitation Data'!$D$7,0,10*ROW('Sanitation Data'!G126)),IF(AND(ISNUMBER(OFFSET('Sanitation Data'!$D$7,0,10*ROW('Sanitation Data'!D126))),CQ132="No",ISNUMBER(OFFSET('Sanitation Data'!$D$7,0,10*ROW('Sanitation Data'!D126)))),CONCATENATE("[",ROUND(OFFSET('Sanitation Data'!$D$7,0,10*ROW('Sanitation Data'!D126)),0),"]"),IF(AND(ISNUMBER(OFFSET('Sanitation Data'!$D$7,0,10*ROW('Sanitation Data'!D126))),CQ132="",ISNUMBER(OFFSET('Sanitation Data'!$D$7,0,10*ROW('Sanitation Data'!D126)))),OFFSET('Sanitation Data'!$D$7,0,10*ROW('Sanitation Data'!D126)),NA())))</f>
        <v>#N/A</v>
      </c>
      <c r="AC132" s="120" t="e">
        <f ca="1">+IF(AND(ISNUMBER(OFFSET('Sanitation Data'!$D$11,0,10*ROW('Sanitation Data'!D126))),CR132="Yes"),OFFSET('Sanitation Data'!$D$11,0,10*ROW('Sanitation Data'!D126)),IF(AND(ISNUMBER(OFFSET('Sanitation Data'!$D$11,0,10*ROW('Sanitation Data'!D126))),CR132="No",ISNUMBER(OFFSET('Sanitation Data'!$D$11,0,10*ROW('Sanitation Data'!D126)))),CONCATENATE("[",ROUND(OFFSET('Sanitation Data'!$D$11,0,10*ROW('Sanitation Data'!D126)),0),"]"),IF(AND(ISNUMBER(OFFSET('Sanitation Data'!$D$11,0,10*ROW('Sanitation Data'!D126))),CR132="",ISNUMBER(OFFSET('Sanitation Data'!$D$11,0,10*ROW('Sanitation Data'!D126)))),OFFSET('Sanitation Data'!$D$11,0,10*ROW('Sanitation Data'!D126)),NA())))</f>
        <v>#N/A</v>
      </c>
      <c r="AD132" s="120" t="e">
        <f ca="1">+IF(AND(ISNUMBER(OFFSET('Sanitation Data'!$D$12,0,10*ROW('Sanitation Data'!D126))),CS132="Yes"),OFFSET('Sanitation Data'!$D$12,0,10*ROW('Sanitation Data'!D126)),IF(AND(ISNUMBER(OFFSET('Sanitation Data'!$D$12,0,10*ROW('Sanitation Data'!D126))),CS132="No",ISNUMBER(OFFSET('Sanitation Data'!$D$12,0,10*ROW('Sanitation Data'!D126)))),CONCATENATE("[",ROUND(OFFSET('Sanitation Data'!$D$12,0,10*ROW('Sanitation Data'!D126)),0),"]"),IF(AND(ISNUMBER(OFFSET('Sanitation Data'!$D$12,0,10*ROW('Sanitation Data'!D126))),CS132="",ISNUMBER(OFFSET('Sanitation Data'!$D$12,0,10*ROW('Sanitation Data'!D126)))),OFFSET('Sanitation Data'!$D$12,0,10*ROW('Sanitation Data'!D126)),NA())))</f>
        <v>#N/A</v>
      </c>
      <c r="AE132" s="120" t="e">
        <f ca="1">+IF(AND(ISNUMBER(OFFSET('Sanitation Data'!$D$13,0,10*ROW('Sanitation Data'!D126))),CT132="Yes"),OFFSET('Sanitation Data'!$D$13,0,10*ROW('Sanitation Data'!D126)),IF(AND(ISNUMBER(OFFSET('Sanitation Data'!$D$13,0,10*ROW('Sanitation Data'!D126))),CT132="No",ISNUMBER(OFFSET('Sanitation Data'!$D$13,0,10*ROW('Sanitation Data'!D126)))),CONCATENATE("[",ROUND(OFFSET('Sanitation Data'!$D$13,0,10*ROW('Sanitation Data'!D126)),0),"]"),IF(AND(ISNUMBER(OFFSET('Sanitation Data'!$D$13,0,10*ROW('Sanitation Data'!D126))),CT132="",ISNUMBER(OFFSET('Sanitation Data'!$D$13,0,10*ROW('Sanitation Data'!D126)))),OFFSET('Sanitation Data'!$D$13,0,10*ROW('Sanitation Data'!D126)),NA())))</f>
        <v>#N/A</v>
      </c>
      <c r="AF132" s="120" t="e">
        <f ca="1">+IF(AND(ISNUMBER(OFFSET('Sanitation Data'!$E$5,0,10*ROW('Sanitation Data'!E126))),CU132="Yes"),100-OFFSET('Sanitation Data'!$E$5,0,10*ROW('Sanitation Data'!E126)),IF(AND(ISNUMBER(OFFSET('Sanitation Data'!$E$5,0,10*ROW('Sanitation Data'!E126))),CU132="No",ISNUMBER(OFFSET('Sanitation Data'!$E$5,0,10*ROW('Sanitation Data'!E126)))),CONCATENATE("[",ROUND(100-OFFSET('Sanitation Data'!$E$5,0,10*ROW('Sanitation Data'!E126)),0),"]"),IF(AND(ISNUMBER(OFFSET('Sanitation Data'!$E$5,0,10*ROW('Sanitation Data'!E126))),CU132="",ISNUMBER(OFFSET('Sanitation Data'!$E$5,0,10*ROW('Sanitation Data'!E126)))),100-OFFSET('Sanitation Data'!$E$5,0,10*ROW('Sanitation Data'!E126)),NA())))</f>
        <v>#N/A</v>
      </c>
      <c r="AG132" s="120" t="e">
        <f ca="1">+IF(AND(ISNUMBER(OFFSET('Sanitation Data'!$E$7,0,10*ROW('Sanitation Data'!E126))),CV132="Yes"),OFFSET('Sanitation Data'!$E$7,0,10*ROW('Sanitation Data'!E126)),IF(AND(ISNUMBER(OFFSET('Sanitation Data'!$E$7,0,10*ROW('Sanitation Data'!E126))),CV132="No",ISNUMBER(OFFSET('Sanitation Data'!$E$7,0,10*ROW('Sanitation Data'!E126)))),CONCATENATE("[",ROUND(OFFSET('Sanitation Data'!$E$7,0,10*ROW('Sanitation Data'!E126)),0),"]"),IF(AND(ISNUMBER(OFFSET('Sanitation Data'!$E$7,0,10*ROW('Sanitation Data'!E126))),CV132="",ISNUMBER(OFFSET('Sanitation Data'!$E$7,0,10*ROW('Sanitation Data'!E126)))),OFFSET('Sanitation Data'!$E$7,0,10*ROW('Sanitation Data'!E126)),NA())))</f>
        <v>#N/A</v>
      </c>
      <c r="AH132" s="120" t="e">
        <f ca="1">+IF(AND(ISNUMBER(OFFSET('Sanitation Data'!$E$11,0,10*ROW('Sanitation Data'!E126))),CW132="Yes"),OFFSET('Sanitation Data'!$E$11,0,10*ROW('Sanitation Data'!E126)),IF(AND(ISNUMBER(OFFSET('Sanitation Data'!$E$11,0,10*ROW('Sanitation Data'!E126))),CW132="No",ISNUMBER(OFFSET('Sanitation Data'!$E$11,0,10*ROW('Sanitation Data'!E126)))),CONCATENATE("[",ROUND(OFFSET('Sanitation Data'!$E$11,0,10*ROW('Sanitation Data'!E126)),0),"]"),IF(AND(ISNUMBER(OFFSET('Sanitation Data'!$E$11,0,10*ROW('Sanitation Data'!E126))),CW132="",ISNUMBER(OFFSET('Sanitation Data'!$E$11,0,10*ROW('Sanitation Data'!E126)))),OFFSET('Sanitation Data'!$E$11,0,10*ROW('Sanitation Data'!E126)),NA())))</f>
        <v>#N/A</v>
      </c>
      <c r="AI132" s="120" t="e">
        <f ca="1">+IF(AND(ISNUMBER(OFFSET('Sanitation Data'!$E$12,0,10*ROW('Sanitation Data'!E126))),CX132="Yes"),OFFSET('Sanitation Data'!$E$12,0,10*ROW('Sanitation Data'!E126)),IF(AND(ISNUMBER(OFFSET('Sanitation Data'!$E$12,0,10*ROW('Sanitation Data'!E126))),CX132="No",ISNUMBER(OFFSET('Sanitation Data'!$E$12,0,10*ROW('Sanitation Data'!E126)))),CONCATENATE("[",ROUND(OFFSET('Sanitation Data'!$E$12,0,10*ROW('Sanitation Data'!E126)),0),"]"),IF(AND(ISNUMBER(OFFSET('Sanitation Data'!$E$12,0,10*ROW('Sanitation Data'!E126))),CX132="",ISNUMBER(OFFSET('Sanitation Data'!$E$12,0,10*ROW('Sanitation Data'!E126)))),OFFSET('Sanitation Data'!$E$12,0,10*ROW('Sanitation Data'!E126)),NA())))</f>
        <v>#N/A</v>
      </c>
      <c r="AJ132" s="120" t="e">
        <f ca="1">+IF(AND(ISNUMBER(OFFSET('Sanitation Data'!$E$13,0,10*ROW('Sanitation Data'!E126))),CY132="Yes"),OFFSET('Sanitation Data'!$E$13,0,10*ROW('Sanitation Data'!E126)),IF(AND(ISNUMBER(OFFSET('Sanitation Data'!$E$13,0,10*ROW('Sanitation Data'!E126))),CY132="No",ISNUMBER(OFFSET('Sanitation Data'!$E$13,0,10*ROW('Sanitation Data'!E126)))),CONCATENATE("[",ROUND(OFFSET('Sanitation Data'!$E$13,0,10*ROW('Sanitation Data'!E126)),0),"]"),IF(AND(ISNUMBER(OFFSET('Sanitation Data'!$E$13,0,10*ROW('Sanitation Data'!E126))),CY132="",ISNUMBER(OFFSET('Sanitation Data'!$E$13,0,10*ROW('Sanitation Data'!E126)))),OFFSET('Sanitation Data'!$E$13,0,10*ROW('Sanitation Data'!E126)),NA())))</f>
        <v>#N/A</v>
      </c>
      <c r="AK132" s="120" t="e">
        <f ca="1">+IF(AND(ISNUMBER(OFFSET('Sanitation Data'!$F$5,0,10*ROW('Sanitation Data'!F126))),CZ132="Yes"),100-OFFSET('Sanitation Data'!$F$5,0,10*ROW('Sanitation Data'!F126)),IF(AND(ISNUMBER(OFFSET('Sanitation Data'!$F$5,0,10*ROW('Sanitation Data'!F126))),CZ132="No",ISNUMBER(OFFSET('Sanitation Data'!$F$5,0,10*ROW('Sanitation Data'!F126)))),CONCATENATE("[",ROUND(100-OFFSET('Sanitation Data'!$F$5,0,10*ROW('Sanitation Data'!F126)),0),"]"),IF(AND(ISNUMBER(OFFSET('Sanitation Data'!$F$5,0,10*ROW('Sanitation Data'!F126))),CZ132="",ISNUMBER(OFFSET('Sanitation Data'!$F$5,0,10*ROW('Sanitation Data'!F126)))),100-OFFSET('Sanitation Data'!$F$5,0,10*ROW('Sanitation Data'!F126)),NA())))</f>
        <v>#N/A</v>
      </c>
      <c r="AL132" s="120" t="e">
        <f ca="1">+IF(AND(ISNUMBER(OFFSET('Sanitation Data'!$F$7,0,10*ROW('Sanitation Data'!F126))),DA132="Yes"),OFFSET('Sanitation Data'!$F$7,0,10*ROW('Sanitation Data'!F126)),IF(AND(ISNUMBER(OFFSET('Sanitation Data'!$F$7,0,10*ROW('Sanitation Data'!F126))),DA132="No",ISNUMBER(OFFSET('Sanitation Data'!$F$7,0,10*ROW('Sanitation Data'!F126)))),CONCATENATE("[",ROUND(OFFSET('Sanitation Data'!$F$7,0,10*ROW('Sanitation Data'!F126)),0),"]"),IF(AND(ISNUMBER(OFFSET('Sanitation Data'!$F$7,0,10*ROW('Sanitation Data'!F126))),DA132="",ISNUMBER(OFFSET('Sanitation Data'!$F$7,0,10*ROW('Sanitation Data'!F126)))),OFFSET('Sanitation Data'!$F$7,0,10*ROW('Sanitation Data'!F126)),NA())))</f>
        <v>#N/A</v>
      </c>
      <c r="AM132" s="120" t="e">
        <f ca="1">+IF(AND(ISNUMBER(OFFSET('Sanitation Data'!$F$11,0,10*ROW('Sanitation Data'!F126))),DB132="Yes"),OFFSET('Sanitation Data'!$F$11,0,10*ROW('Sanitation Data'!F126)),IF(AND(ISNUMBER(OFFSET('Sanitation Data'!$F$11,0,10*ROW('Sanitation Data'!F126))),DB132="No",ISNUMBER(OFFSET('Sanitation Data'!$F$11,0,10*ROW('Sanitation Data'!F126)))),CONCATENATE("[",ROUND(OFFSET('Sanitation Data'!$F$11,0,10*ROW('Sanitation Data'!F126)),0),"]"),IF(AND(ISNUMBER(OFFSET('Sanitation Data'!$F$11,0,10*ROW('Sanitation Data'!F126))),DB132="",ISNUMBER(OFFSET('Sanitation Data'!$F$11,0,10*ROW('Sanitation Data'!F126)))),OFFSET('Sanitation Data'!$F$11,0,10*ROW('Sanitation Data'!F126)),NA())))</f>
        <v>#N/A</v>
      </c>
      <c r="AN132" s="120" t="e">
        <f ca="1">+IF(AND(ISNUMBER(OFFSET('Sanitation Data'!$F$12,0,10*ROW('Sanitation Data'!F126))),DC132="Yes"),OFFSET('Sanitation Data'!$F$12,0,10*ROW('Sanitation Data'!F126)),IF(AND(ISNUMBER(OFFSET('Sanitation Data'!$F$12,0,10*ROW('Sanitation Data'!F126))),DC132="No",ISNUMBER(OFFSET('Sanitation Data'!$F$12,0,10*ROW('Sanitation Data'!F126)))),CONCATENATE("[",ROUND(OFFSET('Sanitation Data'!$F$12,0,10*ROW('Sanitation Data'!F126)),0),"]"),IF(AND(ISNUMBER(OFFSET('Sanitation Data'!$F$12,0,10*ROW('Sanitation Data'!F126))),DC132="",ISNUMBER(OFFSET('Sanitation Data'!$F$12,0,10*ROW('Sanitation Data'!F126)))),OFFSET('Sanitation Data'!$F$12,0,10*ROW('Sanitation Data'!F126)),NA())))</f>
        <v>#N/A</v>
      </c>
      <c r="AO132" s="120" t="e">
        <f ca="1">+IF(AND(ISNUMBER(OFFSET('Sanitation Data'!$F$13,0,10*ROW('Sanitation Data'!F126))),DD132="Yes"),OFFSET('Sanitation Data'!$F$13,0,10*ROW('Sanitation Data'!F126)),IF(AND(ISNUMBER(OFFSET('Sanitation Data'!$F$13,0,10*ROW('Sanitation Data'!F126))),DD132="No",ISNUMBER(OFFSET('Sanitation Data'!$F$13,0,10*ROW('Sanitation Data'!F126)))),CONCATENATE("[",ROUND(OFFSET('Sanitation Data'!$F$13,0,10*ROW('Sanitation Data'!F126)),0),"]"),IF(AND(ISNUMBER(OFFSET('Sanitation Data'!$F$13,0,10*ROW('Sanitation Data'!F126))),DD132="",ISNUMBER(OFFSET('Sanitation Data'!$F$13,0,10*ROW('Sanitation Data'!F126)))),OFFSET('Sanitation Data'!$F$13,0,10*ROW('Sanitation Data'!F126)),NA())))</f>
        <v>#N/A</v>
      </c>
      <c r="AP132" s="120" t="e">
        <f ca="1">+IF(AND(ISNUMBER(OFFSET('Sanitation Data'!$G$5,0,10*ROW('Sanitation Data'!G126))),DE132="Yes"),100-OFFSET('Sanitation Data'!$G$5,0,10*ROW('Sanitation Data'!G126)),IF(AND(ISNUMBER(OFFSET('Sanitation Data'!$G$5,0,10*ROW('Sanitation Data'!G126))),DE132="No",ISNUMBER(OFFSET('Sanitation Data'!$G$5,0,10*ROW('Sanitation Data'!G126)))),CONCATENATE("[",ROUND(100-OFFSET('Sanitation Data'!$G$5,0,10*ROW('Sanitation Data'!G126)),0),"]"),IF(AND(ISNUMBER(OFFSET('Sanitation Data'!$G$5,0,10*ROW('Sanitation Data'!G126))),DE132="",ISNUMBER(OFFSET('Sanitation Data'!$G$5,0,10*ROW('Sanitation Data'!G126)))),100-OFFSET('Sanitation Data'!$G$5,0,10*ROW('Sanitation Data'!G126)),NA())))</f>
        <v>#N/A</v>
      </c>
      <c r="AQ132" s="120" t="e">
        <f ca="1">+IF(AND(ISNUMBER(OFFSET('Sanitation Data'!$G$7,0,10*ROW('Sanitation Data'!G126))),DF132="Yes"),OFFSET('Sanitation Data'!$G$7,0,10*ROW('Sanitation Data'!G126)),IF(AND(ISNUMBER(OFFSET('Sanitation Data'!$G$7,0,10*ROW('Sanitation Data'!G126))),DF132="No",ISNUMBER(OFFSET('Sanitation Data'!$G$7,0,10*ROW('Sanitation Data'!G126)))),CONCATENATE("[",ROUND(OFFSET('Sanitation Data'!$G$7,0,10*ROW('Sanitation Data'!G126)),0),"]"),IF(AND(ISNUMBER(OFFSET('Sanitation Data'!$G$7,0,10*ROW('Sanitation Data'!G126))),DF132="",ISNUMBER(OFFSET('Sanitation Data'!$G$7,0,10*ROW('Sanitation Data'!G126)))),OFFSET('Sanitation Data'!$G$7,0,10*ROW('Sanitation Data'!G126)),NA())))</f>
        <v>#N/A</v>
      </c>
      <c r="AR132" s="120" t="e">
        <f ca="1">+IF(AND(ISNUMBER(OFFSET('Sanitation Data'!$G$11,0,10*ROW('Sanitation Data'!G126))),DG132="Yes"),OFFSET('Sanitation Data'!$G$11,0,10*ROW('Sanitation Data'!G126)),IF(AND(ISNUMBER(OFFSET('Sanitation Data'!$G$11,0,10*ROW('Sanitation Data'!G126))),DG132="No",ISNUMBER(OFFSET('Sanitation Data'!$G$11,0,10*ROW('Sanitation Data'!G126)))),CONCATENATE("[",ROUND(OFFSET('Sanitation Data'!$G$11,0,10*ROW('Sanitation Data'!G126)),0),"]"),IF(AND(ISNUMBER(OFFSET('Sanitation Data'!$G$11,0,10*ROW('Sanitation Data'!G126))),DG132="",ISNUMBER(OFFSET('Sanitation Data'!$G$11,0,10*ROW('Sanitation Data'!G126)))),OFFSET('Sanitation Data'!$G$11,0,10*ROW('Sanitation Data'!G126)),NA())))</f>
        <v>#N/A</v>
      </c>
      <c r="AS132" s="120" t="e">
        <f ca="1">+IF(AND(ISNUMBER(OFFSET('Sanitation Data'!$G$12,0,10*ROW('Sanitation Data'!G126))),DH132="Yes"),OFFSET('Sanitation Data'!$G$12,0,10*ROW('Sanitation Data'!G126)),IF(AND(ISNUMBER(OFFSET('Sanitation Data'!$G$12,0,10*ROW('Sanitation Data'!G126))),DH132="No",ISNUMBER(OFFSET('Sanitation Data'!$G$12,0,10*ROW('Sanitation Data'!G126)))),CONCATENATE("[",ROUND(OFFSET('Sanitation Data'!$G$12,0,10*ROW('Sanitation Data'!G126)),0),"]"),IF(AND(ISNUMBER(OFFSET('Sanitation Data'!$G$12,0,10*ROW('Sanitation Data'!G126))),DH132="",ISNUMBER(OFFSET('Sanitation Data'!$G$12,0,10*ROW('Sanitation Data'!G126)))),OFFSET('Sanitation Data'!$G$12,0,10*ROW('Sanitation Data'!G126)),NA())))</f>
        <v>#N/A</v>
      </c>
      <c r="AT132" s="120" t="e">
        <f ca="1">+IF(AND(ISNUMBER(OFFSET('Sanitation Data'!$G$13,0,10*ROW('Sanitation Data'!G126))),DI132="Yes"),OFFSET('Sanitation Data'!$G$13,0,10*ROW('Sanitation Data'!G126)),IF(AND(ISNUMBER(OFFSET('Sanitation Data'!$G$13,0,10*ROW('Sanitation Data'!G126))),DI132="No",ISNUMBER(OFFSET('Sanitation Data'!$G$13,0,10*ROW('Sanitation Data'!G126)))),CONCATENATE("[",ROUND(OFFSET('Sanitation Data'!$G$13,0,10*ROW('Sanitation Data'!G126)),0),"]"),IF(AND(ISNUMBER(OFFSET('Sanitation Data'!$G$13,0,10*ROW('Sanitation Data'!G126))),DI132="",ISNUMBER(OFFSET('Sanitation Data'!$G$13,0,10*ROW('Sanitation Data'!G126)))),OFFSET('Sanitation Data'!$G$13,0,10*ROW('Sanitation Data'!G126)),NA())))</f>
        <v>#N/A</v>
      </c>
      <c r="AU132" s="120" t="e">
        <f ca="1">+IF(AND(ISNUMBER(OFFSET('Sanitation Data'!$H$5,0,10*ROW('Sanitation Data'!H126))),DJ132="Yes"),100-OFFSET('Sanitation Data'!$H$5,0,10*ROW('Sanitation Data'!H126)),IF(AND(ISNUMBER(OFFSET('Sanitation Data'!$H$5,0,10*ROW('Sanitation Data'!H126))),DJ132="No",ISNUMBER(OFFSET('Sanitation Data'!$H$5,0,10*ROW('Sanitation Data'!H126)))),CONCATENATE("[",ROUND(100-OFFSET('Sanitation Data'!$H$5,0,10*ROW('Sanitation Data'!H126)),0),"]"),IF(AND(ISNUMBER(OFFSET('Sanitation Data'!$H$5,0,10*ROW('Sanitation Data'!H126))),DJ132="",ISNUMBER(OFFSET('Sanitation Data'!$H$5,0,10*ROW('Sanitation Data'!H126)))),100-OFFSET('Sanitation Data'!$H$5,0,10*ROW('Sanitation Data'!H126)),NA())))</f>
        <v>#N/A</v>
      </c>
      <c r="AV132" s="120" t="e">
        <f ca="1">+IF(AND(ISNUMBER(OFFSET('Sanitation Data'!$H$7,0,10*ROW('Sanitation Data'!H126))),DK132="Yes"),OFFSET('Sanitation Data'!$H$7,0,10*ROW('Sanitation Data'!H126)),IF(AND(ISNUMBER(OFFSET('Sanitation Data'!$H$7,0,10*ROW('Sanitation Data'!H126))),DK132="No",ISNUMBER(OFFSET('Sanitation Data'!$H$7,0,10*ROW('Sanitation Data'!H126)))),CONCATENATE("[",ROUND(OFFSET('Sanitation Data'!$H$7,0,10*ROW('Sanitation Data'!H126)),0),"]"),IF(AND(ISNUMBER(OFFSET('Sanitation Data'!$H$7,0,10*ROW('Sanitation Data'!H126))),DK132="",ISNUMBER(OFFSET('Sanitation Data'!$H$7,0,10*ROW('Sanitation Data'!H126)))),OFFSET('Sanitation Data'!$H$7,0,10*ROW('Sanitation Data'!H126)),NA())))</f>
        <v>#N/A</v>
      </c>
      <c r="AW132" s="120" t="e">
        <f ca="1">+IF(AND(ISNUMBER(OFFSET('Sanitation Data'!$H$11,0,10*ROW('Sanitation Data'!H126))),DL132="Yes"),OFFSET('Sanitation Data'!$H$11,0,10*ROW('Sanitation Data'!H126)),IF(AND(ISNUMBER(OFFSET('Sanitation Data'!$H$11,0,10*ROW('Sanitation Data'!H126))),DL132="No",ISNUMBER(OFFSET('Sanitation Data'!$H$11,0,10*ROW('Sanitation Data'!H126)))),CONCATENATE("[",ROUND(OFFSET('Sanitation Data'!$H$11,0,10*ROW('Sanitation Data'!H126)),0),"]"),IF(AND(ISNUMBER(OFFSET('Sanitation Data'!$H$11,0,10*ROW('Sanitation Data'!H126))),DL132="",ISNUMBER(OFFSET('Sanitation Data'!$H$11,0,10*ROW('Sanitation Data'!H126)))),OFFSET('Sanitation Data'!$H$11,0,10*ROW('Sanitation Data'!H126)),NA())))</f>
        <v>#N/A</v>
      </c>
      <c r="AX132" s="120" t="e">
        <f ca="1">+IF(AND(ISNUMBER(OFFSET('Sanitation Data'!$H$12,0,10*ROW('Sanitation Data'!H126))),DM132="Yes"),OFFSET('Sanitation Data'!$H$12,0,10*ROW('Sanitation Data'!H126)),IF(AND(ISNUMBER(OFFSET('Sanitation Data'!$H$12,0,10*ROW('Sanitation Data'!H126))),DM132="No",ISNUMBER(OFFSET('Sanitation Data'!$H$12,0,10*ROW('Sanitation Data'!H126)))),CONCATENATE("[",ROUND(OFFSET('Sanitation Data'!$H$12,0,10*ROW('Sanitation Data'!H126)),0),"]"),IF(AND(ISNUMBER(OFFSET('Sanitation Data'!$H$12,0,10*ROW('Sanitation Data'!H126))),DM132="",ISNUMBER(OFFSET('Sanitation Data'!$H$12,0,10*ROW('Sanitation Data'!H126)))),OFFSET('Sanitation Data'!$H$12,0,10*ROW('Sanitation Data'!H126)),NA())))</f>
        <v>#N/A</v>
      </c>
      <c r="AY132" s="120" t="e">
        <f ca="1">+IF(AND(ISNUMBER(OFFSET('Sanitation Data'!$H$13,0,10*ROW('Sanitation Data'!H126))),DN132="Yes"),OFFSET('Sanitation Data'!$H$13,0,10*ROW('Sanitation Data'!H126)),IF(AND(ISNUMBER(OFFSET('Sanitation Data'!$H$13,0,10*ROW('Sanitation Data'!H126))),DN132="No",ISNUMBER(OFFSET('Sanitation Data'!$H$13,0,10*ROW('Sanitation Data'!H126)))),CONCATENATE("[",ROUND(OFFSET('Sanitation Data'!$H$13,0,10*ROW('Sanitation Data'!H126)),0),"]"),IF(AND(ISNUMBER(OFFSET('Sanitation Data'!$H$13,0,10*ROW('Sanitation Data'!H126))),DN132="",ISNUMBER(OFFSET('Sanitation Data'!$H$13,0,10*ROW('Sanitation Data'!H126)))),OFFSET('Sanitation Data'!$H$13,0,10*ROW('Sanitation Data'!H126)),NA())))</f>
        <v>#N/A</v>
      </c>
      <c r="AZ132" s="121" t="e">
        <f ca="1">+IF(AND(ISNUMBER(OFFSET('Hygiene Data'!$C$6,0,10*ROW('Hygiene Data'!C126))),DO132="Yes"),OFFSET('Hygiene Data'!$C$6,0,10*ROW('Hygiene Data'!C126)),IF(AND(ISNUMBER(OFFSET('Hygiene Data'!$C$6,0,10*ROW('Hygiene Data'!C126))),DO132="No",ISNUMBER(OFFSET('Hygiene Data'!$C$6,0,10*ROW('Hygiene Data'!C126)))),CONCATENATE("[",ROUND(OFFSET('Hygiene Data'!$C$6,0,10*ROW('Hygiene Data'!C126)),0),"]"),IF(AND(ISNUMBER(OFFSET('Hygiene Data'!$C$6,0,10*ROW('Hygiene Data'!C126))),DO132="",ISNUMBER(OFFSET('Hygiene Data'!$C$6,0,10*ROW('Hygiene Data'!C126)))),OFFSET('Hygiene Data'!$C$6,0,10*ROW('Hygiene Data'!C126)),NA())))</f>
        <v>#N/A</v>
      </c>
      <c r="BA132" s="121" t="e">
        <f ca="1">+IF(AND(ISNUMBER(OFFSET('Hygiene Data'!$C$8,0,10*ROW('Hygiene Data'!C126))),DP132="Yes"),OFFSET('Hygiene Data'!$C$8,0,10*ROW('Hygiene Data'!C126)),IF(AND(ISNUMBER(OFFSET('Hygiene Data'!$C$8,0,10*ROW('Hygiene Data'!C126))),DP132="No",ISNUMBER(OFFSET('Hygiene Data'!$C$8,0,10*ROW('Hygiene Data'!C126)))),CONCATENATE("[",ROUND(OFFSET('Hygiene Data'!$C$8,0,10*ROW('Hygiene Data'!C126)),0),"]"),IF(AND(ISNUMBER(OFFSET('Hygiene Data'!$C$8,0,10*ROW('Hygiene Data'!C126))),DP132="",ISNUMBER(OFFSET('Hygiene Data'!$C$8,0,10*ROW('Hygiene Data'!C126)))),OFFSET('Hygiene Data'!$C$8,0,10*ROW('Hygiene Data'!C126)),NA())))</f>
        <v>#N/A</v>
      </c>
      <c r="BB132" s="121" t="e">
        <f ca="1">+IF(AND(ISNUMBER(OFFSET('Hygiene Data'!$C$10,0,10*ROW('Hygiene Data'!C126))),DQ132="Yes"),OFFSET('Hygiene Data'!$C$10,0,10*ROW('Hygiene Data'!C126)),IF(AND(ISNUMBER(OFFSET('Hygiene Data'!$C$10,0,10*ROW('Hygiene Data'!C126))),DQ132="No",ISNUMBER(OFFSET('Hygiene Data'!$C$10,0,10*ROW('Hygiene Data'!C126)))),CONCATENATE("[",ROUND(OFFSET('Hygiene Data'!$C$10,0,10*ROW('Hygiene Data'!C126)),0),"]"),IF(AND(ISNUMBER(OFFSET('Hygiene Data'!$C$10,0,10*ROW('Hygiene Data'!C126))),DQ132="",ISNUMBER(OFFSET('Hygiene Data'!$C$10,0,10*ROW('Hygiene Data'!C126)))),OFFSET('Hygiene Data'!$C$10,0,10*ROW('Hygiene Data'!C126)),NA())))</f>
        <v>#N/A</v>
      </c>
      <c r="BC132" s="121" t="e">
        <f ca="1">+IF(AND(ISNUMBER(OFFSET('Hygiene Data'!$D$6,0,10*ROW('Hygiene Data'!D126))),DR132="Yes"),OFFSET('Hygiene Data'!$D$6,0,10*ROW('Hygiene Data'!D126)),IF(AND(ISNUMBER(OFFSET('Hygiene Data'!$D$6,0,10*ROW('Hygiene Data'!D126))),DR132="No",ISNUMBER(OFFSET('Hygiene Data'!$D$6,0,10*ROW('Hygiene Data'!D126)))),CONCATENATE("[",ROUND(OFFSET('Hygiene Data'!$D$6,0,10*ROW('Hygiene Data'!D126)),0),"]"),IF(AND(ISNUMBER(OFFSET('Hygiene Data'!$D$6,0,10*ROW('Hygiene Data'!D126))),DR132="",ISNUMBER(OFFSET('Hygiene Data'!$D$6,0,10*ROW('Hygiene Data'!D126)))),OFFSET('Hygiene Data'!$D$6,0,10*ROW('Hygiene Data'!D126)),NA())))</f>
        <v>#N/A</v>
      </c>
      <c r="BD132" s="121" t="e">
        <f ca="1">+IF(AND(ISNUMBER(OFFSET('Hygiene Data'!$D$8,0,10*ROW('Hygiene Data'!D126))),DS132="Yes"),OFFSET('Hygiene Data'!$D$8,0,10*ROW('Hygiene Data'!D126)),IF(AND(ISNUMBER(OFFSET('Hygiene Data'!$D$8,0,10*ROW('Hygiene Data'!D126))),DS132="No",ISNUMBER(OFFSET('Hygiene Data'!$D$8,0,10*ROW('Hygiene Data'!D126)))),CONCATENATE("[",ROUND(OFFSET('Hygiene Data'!$D$8,0,10*ROW('Hygiene Data'!D126)),0),"]"),IF(AND(ISNUMBER(OFFSET('Hygiene Data'!$D$8,0,10*ROW('Hygiene Data'!D126))),DS132="",ISNUMBER(OFFSET('Hygiene Data'!$D$8,0,10*ROW('Hygiene Data'!D126)))),OFFSET('Hygiene Data'!$D$8,0,10*ROW('Hygiene Data'!D126)),NA())))</f>
        <v>#N/A</v>
      </c>
      <c r="BE132" s="121" t="e">
        <f ca="1">+IF(AND(ISNUMBER(OFFSET('Hygiene Data'!$D$10,0,10*ROW('Hygiene Data'!D126))),DT132="Yes"),OFFSET('Hygiene Data'!$D$10,0,10*ROW('Hygiene Data'!D126)),IF(AND(ISNUMBER(OFFSET('Hygiene Data'!$D$10,0,10*ROW('Hygiene Data'!D126))),DT132="No",ISNUMBER(OFFSET('Hygiene Data'!$D$10,0,10*ROW('Hygiene Data'!D126)))),CONCATENATE("[",ROUND(OFFSET('Hygiene Data'!$D$10,0,10*ROW('Hygiene Data'!D126)),0),"]"),IF(AND(ISNUMBER(OFFSET('Hygiene Data'!$D$10,0,10*ROW('Hygiene Data'!D126))),DT132="",ISNUMBER(OFFSET('Hygiene Data'!$D$10,0,10*ROW('Hygiene Data'!D126)))),OFFSET('Hygiene Data'!$D$10,0,10*ROW('Hygiene Data'!D126)),NA())))</f>
        <v>#N/A</v>
      </c>
      <c r="BF132" s="121" t="e">
        <f ca="1">+IF(AND(ISNUMBER(OFFSET('Hygiene Data'!$E$6,0,10*ROW('Hygiene Data'!E126))),DU132="Yes"),OFFSET('Hygiene Data'!$E$6,0,10*ROW('Hygiene Data'!E126)),IF(AND(ISNUMBER(OFFSET('Hygiene Data'!$E$6,0,10*ROW('Hygiene Data'!E126))),DU132="No",ISNUMBER(OFFSET('Hygiene Data'!$E$6,0,10*ROW('Hygiene Data'!E126)))),CONCATENATE("[",ROUND(OFFSET('Hygiene Data'!$E$6,0,10*ROW('Hygiene Data'!E126)),0),"]"),IF(AND(ISNUMBER(OFFSET('Hygiene Data'!$E$6,0,10*ROW('Hygiene Data'!E126))),DU132="",ISNUMBER(OFFSET('Hygiene Data'!$E$6,0,10*ROW('Hygiene Data'!E126)))),OFFSET('Hygiene Data'!$E$6,0,10*ROW('Hygiene Data'!E126)),NA())))</f>
        <v>#N/A</v>
      </c>
      <c r="BG132" s="121" t="e">
        <f ca="1">+IF(AND(ISNUMBER(OFFSET('Hygiene Data'!$E$8,0,10*ROW('Hygiene Data'!E126))),DV132="Yes"),OFFSET('Hygiene Data'!$E$8,0,10*ROW('Hygiene Data'!E126)),IF(AND(ISNUMBER(OFFSET('Hygiene Data'!$E$8,0,10*ROW('Hygiene Data'!E126))),DV132="No",ISNUMBER(OFFSET('Hygiene Data'!$E$8,0,10*ROW('Hygiene Data'!E126)))),CONCATENATE("[",ROUND(OFFSET('Hygiene Data'!$E$8,0,10*ROW('Hygiene Data'!E126)),0),"]"),IF(AND(ISNUMBER(OFFSET('Hygiene Data'!$E$8,0,10*ROW('Hygiene Data'!E126))),DV132="",ISNUMBER(OFFSET('Hygiene Data'!$E$8,0,10*ROW('Hygiene Data'!E126)))),OFFSET('Hygiene Data'!$E$8,0,10*ROW('Hygiene Data'!E126)),NA())))</f>
        <v>#N/A</v>
      </c>
      <c r="BH132" s="121" t="e">
        <f ca="1">+IF(AND(ISNUMBER(OFFSET('Hygiene Data'!$E$10,0,10*ROW('Hygiene Data'!E126))),DW132="Yes"),OFFSET('Hygiene Data'!$E$10,0,10*ROW('Hygiene Data'!E126)),IF(AND(ISNUMBER(OFFSET('Hygiene Data'!$E$10,0,10*ROW('Hygiene Data'!E126))),DW132="No",ISNUMBER(OFFSET('Hygiene Data'!$E$10,0,10*ROW('Hygiene Data'!E126)))),CONCATENATE("[",ROUND(OFFSET('Hygiene Data'!$E$10,0,10*ROW('Hygiene Data'!E126)),0),"]"),IF(AND(ISNUMBER(OFFSET('Hygiene Data'!$E$10,0,10*ROW('Hygiene Data'!E126))),DW132="",ISNUMBER(OFFSET('Hygiene Data'!$E$10,0,10*ROW('Hygiene Data'!E126)))),OFFSET('Hygiene Data'!$E$10,0,10*ROW('Hygiene Data'!E126)),NA())))</f>
        <v>#N/A</v>
      </c>
      <c r="BI132" s="121" t="e">
        <f ca="1">+IF(AND(ISNUMBER(OFFSET('Hygiene Data'!$F$6,0,10*ROW('Hygiene Data'!F126))),DX132="Yes"),OFFSET('Hygiene Data'!$F$6,0,10*ROW('Hygiene Data'!F126)),IF(AND(ISNUMBER(OFFSET('Hygiene Data'!$F$6,0,10*ROW('Hygiene Data'!F126))),DX132="No",ISNUMBER(OFFSET('Hygiene Data'!$F$6,0,10*ROW('Hygiene Data'!F126)))),CONCATENATE("[",ROUND(OFFSET('Hygiene Data'!$F$6,0,10*ROW('Hygiene Data'!F126)),0),"]"),IF(AND(ISNUMBER(OFFSET('Hygiene Data'!$F$6,0,10*ROW('Hygiene Data'!F126))),DX132="",ISNUMBER(OFFSET('Hygiene Data'!$F$6,0,10*ROW('Hygiene Data'!F126)))),OFFSET('Hygiene Data'!$F$6,0,10*ROW('Hygiene Data'!F126)),NA())))</f>
        <v>#N/A</v>
      </c>
      <c r="BJ132" s="121" t="e">
        <f ca="1">+IF(AND(ISNUMBER(OFFSET('Hygiene Data'!$F$8,0,10*ROW('Hygiene Data'!F126))),DY132="Yes"),OFFSET('Hygiene Data'!$F$8,0,10*ROW('Hygiene Data'!F126)),IF(AND(ISNUMBER(OFFSET('Hygiene Data'!$F$8,0,10*ROW('Hygiene Data'!F126))),DY132="No",ISNUMBER(OFFSET('Hygiene Data'!$F$8,0,10*ROW('Hygiene Data'!F126)))),CONCATENATE("[",ROUND(OFFSET('Hygiene Data'!$F$8,0,10*ROW('Hygiene Data'!F126)),0),"]"),IF(AND(ISNUMBER(OFFSET('Hygiene Data'!$F$8,0,10*ROW('Hygiene Data'!F126))),DY132="",ISNUMBER(OFFSET('Hygiene Data'!$F$8,0,10*ROW('Hygiene Data'!F126)))),OFFSET('Hygiene Data'!$F$8,0,10*ROW('Hygiene Data'!F126)),NA())))</f>
        <v>#N/A</v>
      </c>
      <c r="BK132" s="121" t="e">
        <f ca="1">+IF(AND(ISNUMBER(OFFSET('Hygiene Data'!$F$10,0,10*ROW('Hygiene Data'!F126))),DZ132="Yes"),OFFSET('Hygiene Data'!$F$10,0,10*ROW('Hygiene Data'!F126)),IF(AND(ISNUMBER(OFFSET('Hygiene Data'!$F$10,0,10*ROW('Hygiene Data'!F126))),DZ132="No",ISNUMBER(OFFSET('Hygiene Data'!$F$10,0,10*ROW('Hygiene Data'!F126)))),CONCATENATE("[",ROUND(OFFSET('Hygiene Data'!$F$10,0,10*ROW('Hygiene Data'!F126)),0),"]"),IF(AND(ISNUMBER(OFFSET('Hygiene Data'!$F$10,0,10*ROW('Hygiene Data'!F126))),DZ132="",ISNUMBER(OFFSET('Hygiene Data'!$F$10,0,10*ROW('Hygiene Data'!F126)))),OFFSET('Hygiene Data'!$F$10,0,10*ROW('Hygiene Data'!F126)),NA())))</f>
        <v>#N/A</v>
      </c>
      <c r="BL132" s="121" t="e">
        <f ca="1">+IF(AND(ISNUMBER(OFFSET('Hygiene Data'!$G$6,0,10*ROW('Hygiene Data'!G126))),EA132="Yes"),OFFSET('Hygiene Data'!$G$6,0,10*ROW('Hygiene Data'!G126)),IF(AND(ISNUMBER(OFFSET('Hygiene Data'!$G$6,0,10*ROW('Hygiene Data'!G126))),EA132="No",ISNUMBER(OFFSET('Hygiene Data'!$G$6,0,10*ROW('Hygiene Data'!G126)))),CONCATENATE("[",ROUND(OFFSET('Hygiene Data'!$G$6,0,10*ROW('Hygiene Data'!G126)),0),"]"),IF(AND(ISNUMBER(OFFSET('Hygiene Data'!$G$6,0,10*ROW('Hygiene Data'!G126))),EA132="",ISNUMBER(OFFSET('Hygiene Data'!$G$6,0,10*ROW('Hygiene Data'!G126)))),OFFSET('Hygiene Data'!$G$6,0,10*ROW('Hygiene Data'!G126)),NA())))</f>
        <v>#N/A</v>
      </c>
      <c r="BM132" s="121" t="e">
        <f ca="1">+IF(AND(ISNUMBER(OFFSET('Hygiene Data'!$G$8,0,10*ROW('Hygiene Data'!G126))),EB132="Yes"),OFFSET('Hygiene Data'!$G$8,0,10*ROW('Hygiene Data'!G126)),IF(AND(ISNUMBER(OFFSET('Hygiene Data'!$G$8,0,10*ROW('Hygiene Data'!G126))),EB132="No",ISNUMBER(OFFSET('Hygiene Data'!$G$8,0,10*ROW('Hygiene Data'!G126)))),CONCATENATE("[",ROUND(OFFSET('Hygiene Data'!$G$8,0,10*ROW('Hygiene Data'!G126)),0),"]"),IF(AND(ISNUMBER(OFFSET('Hygiene Data'!$G$8,0,10*ROW('Hygiene Data'!G126))),EB132="",ISNUMBER(OFFSET('Hygiene Data'!$G$8,0,10*ROW('Hygiene Data'!G126)))),OFFSET('Hygiene Data'!$G$8,0,10*ROW('Hygiene Data'!G126)),NA())))</f>
        <v>#N/A</v>
      </c>
      <c r="BN132" s="121" t="e">
        <f ca="1">+IF(AND(ISNUMBER(OFFSET('Hygiene Data'!$G$10,0,10*ROW('Hygiene Data'!G126))),EC132="Yes"),OFFSET('Hygiene Data'!$G$10,0,10*ROW('Hygiene Data'!G126)),IF(AND(ISNUMBER(OFFSET('Hygiene Data'!$G$10,0,10*ROW('Hygiene Data'!G126))),EC132="No",ISNUMBER(OFFSET('Hygiene Data'!$G$10,0,10*ROW('Hygiene Data'!G126)))),CONCATENATE("[",ROUND(OFFSET('Hygiene Data'!$G$10,0,10*ROW('Hygiene Data'!G126)),0),"]"),IF(AND(ISNUMBER(OFFSET('Hygiene Data'!$G$10,0,10*ROW('Hygiene Data'!G126))),EC132="",ISNUMBER(OFFSET('Hygiene Data'!$G$10,0,10*ROW('Hygiene Data'!G126)))),OFFSET('Hygiene Data'!$G$10,0,10*ROW('Hygiene Data'!G126)),NA())))</f>
        <v>#N/A</v>
      </c>
      <c r="BO132" s="121" t="e">
        <f ca="1">+IF(AND(ISNUMBER(OFFSET('Hygiene Data'!$H$6,0,10*ROW('Hygiene Data'!H126))),ED132="Yes"),OFFSET('Hygiene Data'!$H$6,0,10*ROW('Hygiene Data'!H126)),IF(AND(ISNUMBER(OFFSET('Hygiene Data'!$H$6,0,10*ROW('Hygiene Data'!H126))),ED132="No",ISNUMBER(OFFSET('Hygiene Data'!$H$6,0,10*ROW('Hygiene Data'!H126)))),CONCATENATE("[",ROUND(OFFSET('Hygiene Data'!$H$6,0,10*ROW('Hygiene Data'!H126)),0),"]"),IF(AND(ISNUMBER(OFFSET('Hygiene Data'!$H$6,0,10*ROW('Hygiene Data'!H126))),ED132="",ISNUMBER(OFFSET('Hygiene Data'!$H$6,0,10*ROW('Hygiene Data'!H126)))),OFFSET('Hygiene Data'!$H$6,0,10*ROW('Hygiene Data'!H126)),NA())))</f>
        <v>#N/A</v>
      </c>
      <c r="BP132" s="121" t="e">
        <f ca="1">+IF(AND(ISNUMBER(OFFSET('Hygiene Data'!$H$8,0,10*ROW('Hygiene Data'!H126))),EE132="Yes"),OFFSET('Hygiene Data'!$H$8,0,10*ROW('Hygiene Data'!H126)),IF(AND(ISNUMBER(OFFSET('Hygiene Data'!$H$8,0,10*ROW('Hygiene Data'!H126))),EE132="No",ISNUMBER(OFFSET('Hygiene Data'!$H$8,0,10*ROW('Hygiene Data'!H126)))),CONCATENATE("[",ROUND(OFFSET('Hygiene Data'!$H$8,0,10*ROW('Hygiene Data'!H126)),0),"]"),IF(AND(ISNUMBER(OFFSET('Hygiene Data'!$H$8,0,10*ROW('Hygiene Data'!H126))),EE132="",ISNUMBER(OFFSET('Hygiene Data'!$H$8,0,10*ROW('Hygiene Data'!H126)))),OFFSET('Hygiene Data'!$H$8,0,10*ROW('Hygiene Data'!H126)),NA())))</f>
        <v>#N/A</v>
      </c>
      <c r="BQ132" s="121" t="e">
        <f ca="1">+IF(AND(ISNUMBER(OFFSET('Hygiene Data'!$H$10,0,10*ROW('Hygiene Data'!H126))),EF132="Yes"),OFFSET('Hygiene Data'!$H$10,0,10*ROW('Hygiene Data'!H126)),IF(AND(ISNUMBER(OFFSET('Hygiene Data'!$H$10,0,10*ROW('Hygiene Data'!H126))),EF132="No",ISNUMBER(OFFSET('Hygiene Data'!$H$10,0,10*ROW('Hygiene Data'!H126)))),CONCATENATE("[",ROUND(OFFSET('Hygiene Data'!$H$10,0,10*ROW('Hygiene Data'!H126)),0),"]"),IF(AND(ISNUMBER(OFFSET('Hygiene Data'!$H$10,0,10*ROW('Hygiene Data'!H126))),EF132="",ISNUMBER(OFFSET('Hygiene Data'!$H$10,0,10*ROW('Hygiene Data'!H126)))),OFFSET('Hygiene Data'!$H$10,0,10*ROW('Hygiene Data'!H126)),NA())))</f>
        <v>#N/A</v>
      </c>
      <c r="BS132" s="28" t="str">
        <f ca="1">+IF(OFFSET('Water Data'!$C$28,0,10*ROW('Water Data'!C126))="","",OFFSET('Water Data'!$C$28,0,10*ROW('Water Data'!C126)))</f>
        <v/>
      </c>
      <c r="BT132" s="28" t="str">
        <f ca="1">+IF(OFFSET('Water Data'!$C$29,0,10*ROW('Water Data'!C126))="","",OFFSET('Water Data'!$C$29,0,10*ROW('Water Data'!C126)))</f>
        <v/>
      </c>
      <c r="BU132" s="28" t="str">
        <f ca="1">+IF(OFFSET('Water Data'!$C$30,0,10*ROW('Water Data'!C126))="","",OFFSET('Water Data'!$C$30,0,10*ROW('Water Data'!C126)))</f>
        <v/>
      </c>
      <c r="BV132" s="28" t="str">
        <f ca="1">+IF(OFFSET('Water Data'!$D$28,0,10*ROW('Water Data'!D126))="","",OFFSET('Water Data'!$D$28,0,10*ROW('Water Data'!D126)))</f>
        <v/>
      </c>
      <c r="BW132" s="28" t="str">
        <f ca="1">+IF(OFFSET('Water Data'!$D$29,0,10*ROW('Water Data'!D126))="","",OFFSET('Water Data'!$D$29,0,10*ROW('Water Data'!D126)))</f>
        <v/>
      </c>
      <c r="BX132" s="28" t="str">
        <f ca="1">+IF(OFFSET('Water Data'!$D$30,0,10*ROW('Water Data'!D126))="","",OFFSET('Water Data'!$D$30,0,10*ROW('Water Data'!D126)))</f>
        <v/>
      </c>
      <c r="BY132" s="28" t="str">
        <f ca="1">+IF(OFFSET('Water Data'!$E$28,0,10*ROW('Water Data'!E126))="","",OFFSET('Water Data'!$E$28,0,10*ROW('Water Data'!E126)))</f>
        <v/>
      </c>
      <c r="BZ132" s="28" t="str">
        <f ca="1">+IF(OFFSET('Water Data'!$E$29,0,10*ROW('Water Data'!E126))="","",OFFSET('Water Data'!$E$29,0,10*ROW('Water Data'!E126)))</f>
        <v/>
      </c>
      <c r="CA132" s="28" t="str">
        <f ca="1">+IF(OFFSET('Water Data'!$E$30,0,10*ROW('Water Data'!E126))="","",OFFSET('Water Data'!$E$30,0,10*ROW('Water Data'!E126)))</f>
        <v/>
      </c>
      <c r="CB132" s="28" t="str">
        <f ca="1">+IF(OFFSET('Water Data'!$F$28,0,10*ROW('Water Data'!F126))="","",OFFSET('Water Data'!$F$28,0,10*ROW('Water Data'!F126)))</f>
        <v/>
      </c>
      <c r="CC132" s="28" t="str">
        <f ca="1">+IF(OFFSET('Water Data'!$F$29,0,10*ROW('Water Data'!F126))="","",OFFSET('Water Data'!$F$29,0,10*ROW('Water Data'!F126)))</f>
        <v/>
      </c>
      <c r="CD132" s="28" t="str">
        <f ca="1">+IF(OFFSET('Water Data'!$F$30,0,10*ROW('Water Data'!F126))="","",OFFSET('Water Data'!$F$30,0,10*ROW('Water Data'!F126)))</f>
        <v/>
      </c>
      <c r="CE132" s="28" t="str">
        <f ca="1">+IF(OFFSET('Water Data'!$G$28,0,10*ROW('Water Data'!G126))="","",OFFSET('Water Data'!$G$28,0,10*ROW('Water Data'!G126)))</f>
        <v/>
      </c>
      <c r="CF132" s="28" t="str">
        <f ca="1">+IF(OFFSET('Water Data'!$G$29,0,10*ROW('Water Data'!G126))="","",OFFSET('Water Data'!$G$29,0,10*ROW('Water Data'!G126)))</f>
        <v/>
      </c>
      <c r="CG132" s="28" t="str">
        <f ca="1">+IF(OFFSET('Water Data'!$G$30,0,10*ROW('Water Data'!G126))="","",OFFSET('Water Data'!$G$30,0,10*ROW('Water Data'!G126)))</f>
        <v/>
      </c>
      <c r="CH132" s="28" t="str">
        <f ca="1">+IF(OFFSET('Water Data'!$H$28,0,10*ROW('Water Data'!H126))="","",OFFSET('Water Data'!$H$28,0,10*ROW('Water Data'!H126)))</f>
        <v/>
      </c>
      <c r="CI132" s="28" t="str">
        <f ca="1">+IF(OFFSET('Water Data'!$H$29,0,10*ROW('Water Data'!H126))="","",OFFSET('Water Data'!$H$29,0,10*ROW('Water Data'!H126)))</f>
        <v/>
      </c>
      <c r="CJ132" s="28" t="str">
        <f ca="1">+IF(OFFSET('Water Data'!$H$30,0,10*ROW('Water Data'!H126))="","",OFFSET('Water Data'!$H$30,0,10*ROW('Water Data'!H126)))</f>
        <v/>
      </c>
      <c r="CK132" s="28" t="str">
        <f ca="1">+IF(OFFSET('Sanitation Data'!$C$29,0,10*ROW('Sanitation Data'!C126))="","",OFFSET('Sanitation Data'!$C$29,0,10*ROW('Sanitation Data'!C126)))</f>
        <v/>
      </c>
      <c r="CL132" s="28" t="str">
        <f ca="1">+IF(OFFSET('Sanitation Data'!$C$30,0,10*ROW('Sanitation Data'!C126))="","",OFFSET('Sanitation Data'!$C$30,0,10*ROW('Sanitation Data'!C126)))</f>
        <v/>
      </c>
      <c r="CM132" s="28" t="str">
        <f ca="1">+IF(OFFSET('Sanitation Data'!$C$31,0,10*ROW('Sanitation Data'!C126))="","",OFFSET('Sanitation Data'!$C$31,0,10*ROW('Sanitation Data'!C126)))</f>
        <v/>
      </c>
      <c r="CN132" s="28" t="str">
        <f ca="1">+IF(OFFSET('Sanitation Data'!$C$32,0,10*ROW('Sanitation Data'!C126))="","",OFFSET('Sanitation Data'!$C$32,0,10*ROW('Sanitation Data'!C126)))</f>
        <v/>
      </c>
      <c r="CO132" s="28" t="str">
        <f ca="1">+IF(OFFSET('Sanitation Data'!$C$33,0,10*ROW('Sanitation Data'!C126))="","",OFFSET('Sanitation Data'!$C$33,0,10*ROW('Sanitation Data'!C126)))</f>
        <v/>
      </c>
      <c r="CP132" s="28" t="str">
        <f ca="1">+IF(OFFSET('Sanitation Data'!$D$29,0,10*ROW('Sanitation Data'!D126))="","",OFFSET('Sanitation Data'!$D$29,0,10*ROW('Sanitation Data'!D126)))</f>
        <v/>
      </c>
      <c r="CQ132" s="28" t="str">
        <f ca="1">+IF(OFFSET('Sanitation Data'!$D$30,0,10*ROW('Sanitation Data'!D126))="","",OFFSET('Sanitation Data'!$D$30,0,10*ROW('Sanitation Data'!D126)))</f>
        <v/>
      </c>
      <c r="CR132" s="28" t="str">
        <f ca="1">+IF(OFFSET('Sanitation Data'!$D$31,0,10*ROW('Sanitation Data'!D126))="","",OFFSET('Sanitation Data'!$D$31,0,10*ROW('Sanitation Data'!D126)))</f>
        <v/>
      </c>
      <c r="CS132" s="28" t="str">
        <f ca="1">+IF(OFFSET('Sanitation Data'!$D$32,0,10*ROW('Sanitation Data'!D126))="","",OFFSET('Sanitation Data'!$D$32,0,10*ROW('Sanitation Data'!D126)))</f>
        <v/>
      </c>
      <c r="CT132" s="28" t="str">
        <f ca="1">+IF(OFFSET('Sanitation Data'!$D$33,0,10*ROW('Sanitation Data'!D126))="","",OFFSET('Sanitation Data'!$D$33,0,10*ROW('Sanitation Data'!D126)))</f>
        <v/>
      </c>
      <c r="CU132" s="28" t="str">
        <f ca="1">+IF(OFFSET('Sanitation Data'!$E$29,0,10*ROW('Sanitation Data'!E126))="","",OFFSET('Sanitation Data'!$E$29,0,10*ROW('Sanitation Data'!E126)))</f>
        <v/>
      </c>
      <c r="CV132" s="28" t="str">
        <f ca="1">+IF(OFFSET('Sanitation Data'!$E$30,0,10*ROW('Sanitation Data'!E126))="","",OFFSET('Sanitation Data'!$E$30,0,10*ROW('Sanitation Data'!E126)))</f>
        <v/>
      </c>
      <c r="CW132" s="28" t="str">
        <f ca="1">+IF(OFFSET('Sanitation Data'!$E$31,0,10*ROW('Sanitation Data'!E126))="","",OFFSET('Sanitation Data'!$E$31,0,10*ROW('Sanitation Data'!E126)))</f>
        <v/>
      </c>
      <c r="CX132" s="28" t="str">
        <f ca="1">+IF(OFFSET('Sanitation Data'!$E$32,0,10*ROW('Sanitation Data'!E126))="","",OFFSET('Sanitation Data'!$E$32,0,10*ROW('Sanitation Data'!E126)))</f>
        <v/>
      </c>
      <c r="CY132" s="28" t="str">
        <f ca="1">+IF(OFFSET('Sanitation Data'!$E$33,0,10*ROW('Sanitation Data'!E126))="","",OFFSET('Sanitation Data'!$E$33,0,10*ROW('Sanitation Data'!E126)))</f>
        <v/>
      </c>
      <c r="CZ132" s="28" t="str">
        <f ca="1">+IF(OFFSET('Sanitation Data'!$F$29,0,10*ROW('Sanitation Data'!F126))="","",OFFSET('Sanitation Data'!$F$29,0,10*ROW('Sanitation Data'!F126)))</f>
        <v/>
      </c>
      <c r="DA132" s="28" t="str">
        <f ca="1">+IF(OFFSET('Sanitation Data'!$F$30,0,10*ROW('Sanitation Data'!F126))="","",OFFSET('Sanitation Data'!$F$30,0,10*ROW('Sanitation Data'!F126)))</f>
        <v/>
      </c>
      <c r="DB132" s="28" t="str">
        <f ca="1">+IF(OFFSET('Sanitation Data'!$F$31,0,10*ROW('Sanitation Data'!F126))="","",OFFSET('Sanitation Data'!$F$31,0,10*ROW('Sanitation Data'!F126)))</f>
        <v/>
      </c>
      <c r="DC132" s="28" t="str">
        <f ca="1">+IF(OFFSET('Sanitation Data'!$F$32,0,10*ROW('Sanitation Data'!F126))="","",OFFSET('Sanitation Data'!$F$32,0,10*ROW('Sanitation Data'!F126)))</f>
        <v/>
      </c>
      <c r="DD132" s="28" t="str">
        <f ca="1">+IF(OFFSET('Sanitation Data'!$F$33,0,10*ROW('Sanitation Data'!F126))="","",OFFSET('Sanitation Data'!$F$33,0,10*ROW('Sanitation Data'!F126)))</f>
        <v/>
      </c>
      <c r="DE132" s="28" t="str">
        <f ca="1">+IF(OFFSET('Sanitation Data'!$G$29,0,10*ROW('Sanitation Data'!G126))="","",OFFSET('Sanitation Data'!$G$29,0,10*ROW('Sanitation Data'!G126)))</f>
        <v/>
      </c>
      <c r="DF132" s="28" t="str">
        <f ca="1">+IF(OFFSET('Sanitation Data'!$G$30,0,10*ROW('Sanitation Data'!G126))="","",OFFSET('Sanitation Data'!$G$30,0,10*ROW('Sanitation Data'!G126)))</f>
        <v/>
      </c>
      <c r="DG132" s="28" t="str">
        <f ca="1">+IF(OFFSET('Sanitation Data'!$G$31,0,10*ROW('Sanitation Data'!G126))="","",OFFSET('Sanitation Data'!$G$31,0,10*ROW('Sanitation Data'!G126)))</f>
        <v/>
      </c>
      <c r="DH132" s="28" t="str">
        <f ca="1">+IF(OFFSET('Sanitation Data'!$G$32,0,10*ROW('Sanitation Data'!G126))="","",OFFSET('Sanitation Data'!$G$32,0,10*ROW('Sanitation Data'!G126)))</f>
        <v/>
      </c>
      <c r="DI132" s="28" t="str">
        <f ca="1">+IF(OFFSET('Sanitation Data'!$G$33,0,10*ROW('Sanitation Data'!G126))="","",OFFSET('Sanitation Data'!$G$33,0,10*ROW('Sanitation Data'!G126)))</f>
        <v/>
      </c>
      <c r="DJ132" s="28" t="str">
        <f ca="1">+IF(OFFSET('Sanitation Data'!$H$29,0,10*ROW('Sanitation Data'!H126))="","",OFFSET('Sanitation Data'!$H$29,0,10*ROW('Sanitation Data'!H126)))</f>
        <v/>
      </c>
      <c r="DK132" s="28" t="str">
        <f ca="1">+IF(OFFSET('Sanitation Data'!$H$30,0,10*ROW('Sanitation Data'!H126))="","",OFFSET('Sanitation Data'!$H$30,0,10*ROW('Sanitation Data'!H126)))</f>
        <v/>
      </c>
      <c r="DL132" s="28" t="str">
        <f ca="1">+IF(OFFSET('Sanitation Data'!$H$31,0,10*ROW('Sanitation Data'!H126))="","",OFFSET('Sanitation Data'!$H$31,0,10*ROW('Sanitation Data'!H126)))</f>
        <v/>
      </c>
      <c r="DM132" s="28" t="str">
        <f ca="1">+IF(OFFSET('Sanitation Data'!$H$32,0,10*ROW('Sanitation Data'!H126))="","",OFFSET('Sanitation Data'!$H$32,0,10*ROW('Sanitation Data'!H126)))</f>
        <v/>
      </c>
      <c r="DN132" s="28" t="str">
        <f ca="1">+IF(OFFSET('Sanitation Data'!$H$33,0,10*ROW('Sanitation Data'!H126))="","",OFFSET('Sanitation Data'!$H$33,0,10*ROW('Sanitation Data'!H126)))</f>
        <v/>
      </c>
      <c r="DO132" s="28" t="str">
        <f ca="1">+IF(OFFSET('Hygiene Data'!$C$12,0,10*ROW('Hygiene Data'!C126))="","",OFFSET('Hygiene Data'!$C$12,0,10*ROW('Hygiene Data'!C126)))</f>
        <v/>
      </c>
      <c r="DP132" s="28" t="str">
        <f ca="1">+IF(OFFSET('Hygiene Data'!$C$13,0,10*ROW('Hygiene Data'!C126))="","",OFFSET('Hygiene Data'!$C$13,0,10*ROW('Hygiene Data'!C126)))</f>
        <v/>
      </c>
      <c r="DQ132" s="28" t="str">
        <f ca="1">+IF(OFFSET('Hygiene Data'!$C$14,0,10*ROW('Hygiene Data'!C126))="","",OFFSET('Hygiene Data'!$C$14,0,10*ROW('Hygiene Data'!C126)))</f>
        <v/>
      </c>
      <c r="DR132" s="28" t="str">
        <f ca="1">+IF(OFFSET('Hygiene Data'!$D$12,0,10*ROW('Hygiene Data'!D126))="","",OFFSET('Hygiene Data'!$D$12,0,10*ROW('Hygiene Data'!D126)))</f>
        <v/>
      </c>
      <c r="DS132" s="28" t="str">
        <f ca="1">+IF(OFFSET('Hygiene Data'!$D$13,0,10*ROW('Hygiene Data'!D126))="","",OFFSET('Hygiene Data'!$D$13,0,10*ROW('Hygiene Data'!D126)))</f>
        <v/>
      </c>
      <c r="DT132" s="28" t="str">
        <f ca="1">+IF(OFFSET('Hygiene Data'!$D$14,0,10*ROW('Hygiene Data'!D126))="","",OFFSET('Hygiene Data'!$D$14,0,10*ROW('Hygiene Data'!D126)))</f>
        <v/>
      </c>
      <c r="DU132" s="28" t="str">
        <f ca="1">+IF(OFFSET('Hygiene Data'!$E$12,0,10*ROW('Hygiene Data'!E126))="","",OFFSET('Hygiene Data'!$E$12,0,10*ROW('Hygiene Data'!E126)))</f>
        <v/>
      </c>
      <c r="DV132" s="28" t="str">
        <f ca="1">+IF(OFFSET('Hygiene Data'!$E$13,0,10*ROW('Hygiene Data'!E126))="","",OFFSET('Hygiene Data'!$E$13,0,10*ROW('Hygiene Data'!E126)))</f>
        <v/>
      </c>
      <c r="DW132" s="28" t="str">
        <f ca="1">+IF(OFFSET('Hygiene Data'!$E$14,0,10*ROW('Hygiene Data'!E126))="","",OFFSET('Hygiene Data'!$E$14,0,10*ROW('Hygiene Data'!E126)))</f>
        <v/>
      </c>
      <c r="DX132" s="28" t="str">
        <f ca="1">+IF(OFFSET('Hygiene Data'!$F$12,0,10*ROW('Hygiene Data'!F126))="","",OFFSET('Hygiene Data'!$F$12,0,10*ROW('Hygiene Data'!F126)))</f>
        <v/>
      </c>
      <c r="DY132" s="28" t="str">
        <f ca="1">+IF(OFFSET('Hygiene Data'!$F$13,0,10*ROW('Hygiene Data'!F126))="","",OFFSET('Hygiene Data'!$F$13,0,10*ROW('Hygiene Data'!F126)))</f>
        <v/>
      </c>
      <c r="DZ132" s="28" t="str">
        <f ca="1">+IF(OFFSET('Hygiene Data'!$F$14,0,10*ROW('Hygiene Data'!F126))="","",OFFSET('Hygiene Data'!$F$14,0,10*ROW('Hygiene Data'!F126)))</f>
        <v/>
      </c>
      <c r="EA132" s="28" t="str">
        <f ca="1">+IF(OFFSET('Hygiene Data'!$G$12,0,10*ROW('Hygiene Data'!G126))="","",OFFSET('Hygiene Data'!$G$12,0,10*ROW('Hygiene Data'!G126)))</f>
        <v/>
      </c>
      <c r="EB132" s="28" t="str">
        <f ca="1">+IF(OFFSET('Hygiene Data'!$G$13,0,10*ROW('Hygiene Data'!G126))="","",OFFSET('Hygiene Data'!$G$13,0,10*ROW('Hygiene Data'!G126)))</f>
        <v/>
      </c>
      <c r="EC132" s="28" t="str">
        <f ca="1">+IF(OFFSET('Hygiene Data'!$G$14,0,10*ROW('Hygiene Data'!G126))="","",OFFSET('Hygiene Data'!$G$14,0,10*ROW('Hygiene Data'!G126)))</f>
        <v/>
      </c>
      <c r="ED132" s="28" t="str">
        <f ca="1">+IF(OFFSET('Hygiene Data'!$H$12,0,10*ROW('Hygiene Data'!H126))="","",OFFSET('Hygiene Data'!$H$12,0,10*ROW('Hygiene Data'!H126)))</f>
        <v/>
      </c>
      <c r="EE132" s="28" t="str">
        <f ca="1">+IF(OFFSET('Hygiene Data'!$H$13,0,10*ROW('Hygiene Data'!H126))="","",OFFSET('Hygiene Data'!$H$13,0,10*ROW('Hygiene Data'!H126)))</f>
        <v/>
      </c>
      <c r="EF132" s="28" t="str">
        <f ca="1">+IF(OFFSET('Hygiene Data'!$H$14,0,10*ROW('Hygiene Data'!H126))="","",OFFSET('Hygiene Data'!$H$14,0,10*ROW('Hygiene Data'!H126)))</f>
        <v/>
      </c>
    </row>
    <row r="133" spans="1:136" x14ac:dyDescent="0.2">
      <c r="A133" s="44" t="str">
        <f ca="1">+IF(OFFSET('Water Data'!$B$1,0,10*ROW('Water Data'!B130))="","",OFFSET('Water Data'!$B$1,0,10*ROW('Water Data'!B130)))</f>
        <v/>
      </c>
      <c r="B133" s="44" t="str">
        <f ca="1">+IF(OFFSET('Water Data'!$A$3,0,10*ROW('Water Data'!A130))="","",OFFSET('Water Data'!$A$3,0,10*ROW('Water Data'!A130)))</f>
        <v/>
      </c>
      <c r="C133" s="44" t="str">
        <f ca="1">+IF(OFFSET('Water Data'!$C$3,0,10*ROW('Water Data'!C130))="","",OFFSET('Water Data'!$C$3,0,10*ROW('Water Data'!C130)))</f>
        <v/>
      </c>
      <c r="D133" s="119" t="e">
        <f ca="1">+IF(AND(ISNUMBER(OFFSET('Water Data'!$C$5,0,10*ROW('Water Data'!C127))),BS133="Yes"),100-OFFSET('Water Data'!$C$5,0,10*ROW('Water Data'!C127)),IF(AND(ISNUMBER(OFFSET('Water Data'!$C$5,0,10*ROW('Water Data'!C127))),BS133="No",ISNUMBER(OFFSET('Water Data'!$C$5,0,10*ROW('Water Data'!C127)))),CONCATENATE("[",ROUND(100-OFFSET('Water Data'!$C$5,0,10*ROW('Water Data'!C127)),0),"]"),IF(AND(ISNUMBER(OFFSET('Water Data'!$C$5,0,10*ROW('Water Data'!C127))),BS133="",ISNUMBER(OFFSET('Water Data'!$C$5,0,10*ROW('Water Data'!C127)))),100-OFFSET('Water Data'!$C$5,0,10*ROW('Water Data'!C127)),NA())))</f>
        <v>#N/A</v>
      </c>
      <c r="E133" s="119" t="e">
        <f ca="1">+IF(AND(ISNUMBER(OFFSET('Water Data'!$C$7,0,10*ROW('Water Data'!D127))),BT133="Yes"),OFFSET('Water Data'!$C$7,0,10*ROW('Water Data'!C127)),IF(AND(ISNUMBER(OFFSET('Water Data'!$C$7,0,10*ROW('Water Data'!C127))),BT133="No",ISNUMBER(OFFSET('Water Data'!$C$7,0,10*ROW('Water Data'!C127)))),CONCATENATE("[",ROUND(OFFSET('Water Data'!$C$7,0,10*ROW('Water Data'!C127)),0),"]"),IF(AND(ISNUMBER(OFFSET('Water Data'!$C$7,0,10*ROW('Water Data'!C127))),BT133="",ISNUMBER(OFFSET('Water Data'!$C$7,0,10*ROW('Water Data'!C127)))),OFFSET('Water Data'!$C$7,0,10*ROW('Water Data'!C127)),NA())))</f>
        <v>#N/A</v>
      </c>
      <c r="F133" s="119" t="e">
        <f ca="1">+IF(AND(ISNUMBER(OFFSET('Water Data'!$C$10,0,10*ROW('Water Data'!C127))),BU133="Yes"),OFFSET('Water Data'!$C$10,0,10*ROW('Water Data'!C127)),IF(AND(ISNUMBER(OFFSET('Water Data'!$C$10,0,10*ROW('Water Data'!C127))),BU133="No",ISNUMBER(OFFSET('Water Data'!$C$10,0,10*ROW('Water Data'!C127)))),CONCATENATE("[",ROUND(OFFSET('Water Data'!$C$10,0,10*ROW('Water Data'!C127)),0),"]"),IF(AND(ISNUMBER(OFFSET('Water Data'!$C$10,0,10*ROW('Water Data'!C127))),BU133="",ISNUMBER(OFFSET('Water Data'!$C$10,0,10*ROW('Water Data'!C127)))),OFFSET('Water Data'!$C$10,0,10*ROW('Water Data'!C127)),NA())))</f>
        <v>#N/A</v>
      </c>
      <c r="G133" s="119" t="e">
        <f ca="1">+IF(AND(ISNUMBER(OFFSET('Water Data'!$D$5,0,10*ROW('Water Data'!D127))),BV133="Yes"),100-OFFSET('Water Data'!$D$5,0,10*ROW('Water Data'!D127)),IF(AND(ISNUMBER(OFFSET('Water Data'!$D$5,0,10*ROW('Water Data'!D127))),BV133="No",ISNUMBER(OFFSET('Water Data'!$D$5,0,10*ROW('Water Data'!D127)))),CONCATENATE("[",ROUND(100-OFFSET('Water Data'!$D$5,0,10*ROW('Water Data'!D127)),0),"]"),IF(AND(ISNUMBER(OFFSET('Water Data'!$D$5,0,10*ROW('Water Data'!D127))),BV133="",ISNUMBER(OFFSET('Water Data'!$D$5,0,10*ROW('Water Data'!D127)))),100-OFFSET('Water Data'!$D$5,0,10*ROW('Water Data'!D127)),NA())))</f>
        <v>#N/A</v>
      </c>
      <c r="H133" s="119" t="e">
        <f ca="1">+IF(AND(ISNUMBER(OFFSET('Water Data'!$D$7,0,10*ROW('Water Data'!D127))),BW133="Yes"),OFFSET('Water Data'!$D$7,0,10*ROW('Water Data'!D127)),IF(AND(ISNUMBER(OFFSET('Water Data'!$D$7,0,10*ROW('Water Data'!D127))),BW133="No",ISNUMBER(OFFSET('Water Data'!$D$7,0,10*ROW('Water Data'!D127)))),CONCATENATE("[",ROUND(OFFSET('Water Data'!$C$7,0,10*ROW('Water Data'!D127)),0),"]"),IF(AND(ISNUMBER(OFFSET('Water Data'!$D$7,0,10*ROW('Water Data'!D127))),BW133="",ISNUMBER(OFFSET('Water Data'!$D$7,0,10*ROW('Water Data'!D127)))),OFFSET('Water Data'!$D$7,0,10*ROW('Water Data'!D127)),NA())))</f>
        <v>#N/A</v>
      </c>
      <c r="I133" s="119" t="e">
        <f ca="1">+IF(AND(ISNUMBER(OFFSET('Water Data'!$D$10,0,10*ROW('Water Data'!D127))),BX133="Yes"),OFFSET('Water Data'!$D$10,0,10*ROW('Water Data'!D127)),IF(AND(ISNUMBER(OFFSET('Water Data'!$D$10,0,10*ROW('Water Data'!D127))),BX133="No",ISNUMBER(OFFSET('Water Data'!$D$10,0,10*ROW('Water Data'!D127)))),CONCATENATE("[",ROUND(OFFSET('Water Data'!$D$10,0,10*ROW('Water Data'!D127)),0),"]"),IF(AND(ISNUMBER(OFFSET('Water Data'!$D$10,0,10*ROW('Water Data'!D127))),BX133="",ISNUMBER(OFFSET('Water Data'!$D$10,0,10*ROW('Water Data'!D127)))),OFFSET('Water Data'!$D$10,0,10*ROW('Water Data'!D127)),NA())))</f>
        <v>#N/A</v>
      </c>
      <c r="J133" s="119" t="e">
        <f ca="1">+IF(AND(ISNUMBER(OFFSET('Water Data'!$E$5,0,10*ROW('Water Data'!E127))),BY133="Yes"),100-OFFSET('Water Data'!$E$5,0,10*ROW('Water Data'!E127)),IF(AND(ISNUMBER(OFFSET('Water Data'!$E$5,0,10*ROW('Water Data'!E127))),BY133="No",ISNUMBER(OFFSET('Water Data'!$E$5,0,10*ROW('Water Data'!E127)))),CONCATENATE("[",ROUND(100-OFFSET('Water Data'!$E$5,0,10*ROW('Water Data'!E127)),0),"]"),IF(AND(ISNUMBER(OFFSET('Water Data'!$E$5,0,10*ROW('Water Data'!E127))),BY133="",ISNUMBER(OFFSET('Water Data'!$E$5,0,10*ROW('Water Data'!E127)))),100-OFFSET('Water Data'!$E$5,0,10*ROW('Water Data'!E127)),NA())))</f>
        <v>#N/A</v>
      </c>
      <c r="K133" s="119" t="e">
        <f ca="1">+IF(AND(ISNUMBER(OFFSET('Water Data'!$E$7,0,10*ROW('Water Data'!E127))),BZ133="Yes"),OFFSET('Water Data'!$E$7,0,10*ROW('Water Data'!E127)),IF(AND(ISNUMBER(OFFSET('Water Data'!$E$7,0,10*ROW('Water Data'!E127))),BZ133="No",ISNUMBER(OFFSET('Water Data'!$E$7,0,10*ROW('Water Data'!E127)))),CONCATENATE("[",ROUND(OFFSET('Water Data'!$E$7,0,10*ROW('Water Data'!E127)),0),"]"),IF(AND(ISNUMBER(OFFSET('Water Data'!$E$7,0,10*ROW('Water Data'!E127))),BZ133="",ISNUMBER(OFFSET('Water Data'!$E$7,0,10*ROW('Water Data'!E127)))),OFFSET('Water Data'!$E$7,0,10*ROW('Water Data'!E127)),NA())))</f>
        <v>#N/A</v>
      </c>
      <c r="L133" s="119" t="e">
        <f ca="1">+IF(AND(ISNUMBER(OFFSET('Water Data'!$E$10,0,10*ROW('Water Data'!E127))),CA133="Yes"),OFFSET('Water Data'!$E$10,0,10*ROW('Water Data'!E127)),IF(AND(ISNUMBER(OFFSET('Water Data'!$E$10,0,10*ROW('Water Data'!E127))),CA133="No",ISNUMBER(OFFSET('Water Data'!$E$10,0,10*ROW('Water Data'!E127)))),CONCATENATE("[",ROUND(OFFSET('Water Data'!$E$10,0,10*ROW('Water Data'!E127)),0),"]"),IF(AND(ISNUMBER(OFFSET('Water Data'!$E$10,0,10*ROW('Water Data'!E127))),CA133="",ISNUMBER(OFFSET('Water Data'!$E$10,0,10*ROW('Water Data'!E127)))),OFFSET('Water Data'!$E$10,0,10*ROW('Water Data'!E127)),NA())))</f>
        <v>#N/A</v>
      </c>
      <c r="M133" s="119" t="e">
        <f ca="1">+IF(AND(ISNUMBER(OFFSET('Water Data'!$F$5,0,10*ROW('Water Data'!F127))),CB133="Yes"),100-OFFSET('Water Data'!$F$5,0,10*ROW('Water Data'!F127)),IF(AND(ISNUMBER(OFFSET('Water Data'!$F$5,0,10*ROW('Water Data'!F127))),CB133="No",ISNUMBER(OFFSET('Water Data'!$F$5,0,10*ROW('Water Data'!F127)))),CONCATENATE("[",ROUND(100-OFFSET('Water Data'!$F$5,0,10*ROW('Water Data'!F127)),0),"]"),IF(AND(ISNUMBER(OFFSET('Water Data'!$F$5,0,10*ROW('Water Data'!F127))),CB133="",ISNUMBER(OFFSET('Water Data'!$F$5,0,10*ROW('Water Data'!F127)))),100-OFFSET('Water Data'!$F$5,0,10*ROW('Water Data'!F127)),NA())))</f>
        <v>#N/A</v>
      </c>
      <c r="N133" s="119" t="e">
        <f ca="1">+IF(AND(ISNUMBER(OFFSET('Water Data'!$F$7,0,10*ROW('Water Data'!F127))),CC133="Yes"),OFFSET('Water Data'!$F$7,0,10*ROW('Water Data'!F127)),IF(AND(ISNUMBER(OFFSET('Water Data'!$F$7,0,10*ROW('Water Data'!F127))),CC133="No",ISNUMBER(OFFSET('Water Data'!$F$7,0,10*ROW('Water Data'!F127)))),CONCATENATE("[",ROUND(OFFSET('Water Data'!$F$7,0,10*ROW('Water Data'!F127)),0),"]"),IF(AND(ISNUMBER(OFFSET('Water Data'!$F$7,0,10*ROW('Water Data'!F127))),CC133="",ISNUMBER(OFFSET('Water Data'!$F$7,0,10*ROW('Water Data'!F127)))),OFFSET('Water Data'!$F$7,0,10*ROW('Water Data'!F127)),NA())))</f>
        <v>#N/A</v>
      </c>
      <c r="O133" s="119" t="e">
        <f ca="1">+IF(AND(ISNUMBER(OFFSET('Water Data'!$F$10,0,10*ROW('Water Data'!F127))),CD133="Yes"),OFFSET('Water Data'!$F$10,0,10*ROW('Water Data'!F127)),IF(AND(ISNUMBER(OFFSET('Water Data'!$F$10,0,10*ROW('Water Data'!F127))),CD133="No",ISNUMBER(OFFSET('Water Data'!$F$10,0,10*ROW('Water Data'!F127)))),CONCATENATE("[",ROUND(OFFSET('Water Data'!$F$10,0,10*ROW('Water Data'!F127)),0),"]"),IF(AND(ISNUMBER(OFFSET('Water Data'!$F$10,0,10*ROW('Water Data'!F127))),CD133="",ISNUMBER(OFFSET('Water Data'!$F$10,0,10*ROW('Water Data'!F127)))),OFFSET('Water Data'!$F$10,0,10*ROW('Water Data'!F127)),NA())))</f>
        <v>#N/A</v>
      </c>
      <c r="P133" s="119" t="e">
        <f ca="1">+IF(AND(ISNUMBER(OFFSET('Water Data'!$G$5,0,10*ROW('Water Data'!G127))),CE133="Yes"),100-OFFSET('Water Data'!$G$5,0,10*ROW('Water Data'!G127)),IF(AND(ISNUMBER(OFFSET('Water Data'!$G$5,0,10*ROW('Water Data'!G127))),CE133="No",ISNUMBER(OFFSET('Water Data'!$G$5,0,10*ROW('Water Data'!G127)))),CONCATENATE("[",ROUND(100-OFFSET('Water Data'!$G$5,0,10*ROW('Water Data'!G127)),0),"]"),IF(AND(ISNUMBER(OFFSET('Water Data'!$G$5,0,10*ROW('Water Data'!G127))),CE133="",ISNUMBER(OFFSET('Water Data'!$G$5,0,10*ROW('Water Data'!G127)))),100-OFFSET('Water Data'!$G$5,0,10*ROW('Water Data'!G127)),NA())))</f>
        <v>#N/A</v>
      </c>
      <c r="Q133" s="119" t="e">
        <f ca="1">+IF(AND(ISNUMBER(OFFSET('Water Data'!$G$7,0,10*ROW('Water Data'!G127))),CF133="Yes"),OFFSET('Water Data'!$G$7,0,10*ROW('Water Data'!G127)),IF(AND(ISNUMBER(OFFSET('Water Data'!$G$7,0,10*ROW('Water Data'!G127))),CF133="No",ISNUMBER(OFFSET('Water Data'!$G$7,0,10*ROW('Water Data'!G127)))),CONCATENATE("[",ROUND(OFFSET('Water Data'!$G$7,0,10*ROW('Water Data'!G127)),0),"]"),IF(AND(ISNUMBER(OFFSET('Water Data'!$G$7,0,10*ROW('Water Data'!G127))),CF133="",ISNUMBER(OFFSET('Water Data'!$G$7,0,10*ROW('Water Data'!G127)))),OFFSET('Water Data'!$G$7,0,10*ROW('Water Data'!G127)),NA())))</f>
        <v>#N/A</v>
      </c>
      <c r="R133" s="119" t="e">
        <f ca="1">+IF(AND(ISNUMBER(OFFSET('Water Data'!$G$10,0,10*ROW('Water Data'!G127))),CG133="Yes"),OFFSET('Water Data'!$G$10,0,10*ROW('Water Data'!G127)),IF(AND(ISNUMBER(OFFSET('Water Data'!$G$10,0,10*ROW('Water Data'!G127))),CG133="No",ISNUMBER(OFFSET('Water Data'!$G$10,0,10*ROW('Water Data'!G127)))),CONCATENATE("[",ROUND(OFFSET('Water Data'!$G$10,0,10*ROW('Water Data'!G127)),0),"]"),IF(AND(ISNUMBER(OFFSET('Water Data'!$G$10,0,10*ROW('Water Data'!G127))),CG133="",ISNUMBER(OFFSET('Water Data'!$G$10,0,10*ROW('Water Data'!G127)))),OFFSET('Water Data'!$G$10,0,10*ROW('Water Data'!G127)),NA())))</f>
        <v>#N/A</v>
      </c>
      <c r="S133" s="119" t="e">
        <f ca="1">+IF(AND(ISNUMBER(OFFSET('Water Data'!$H$5,0,10*ROW('Water Data'!H127))),CH133="Yes"),100-OFFSET('Water Data'!$H$5,0,10*ROW('Water Data'!H127)),IF(AND(ISNUMBER(OFFSET('Water Data'!$H$5,0,10*ROW('Water Data'!H127))),CH133="No",ISNUMBER(OFFSET('Water Data'!$H$5,0,10*ROW('Water Data'!H127)))),CONCATENATE("[",ROUND(100-OFFSET('Water Data'!$H$5,0,10*ROW('Water Data'!H127)),0),"]"),IF(AND(ISNUMBER(OFFSET('Water Data'!$H$5,0,10*ROW('Water Data'!H127))),CH133="",ISNUMBER(OFFSET('Water Data'!$H$5,0,10*ROW('Water Data'!H127)))),100-OFFSET('Water Data'!$H$5,0,10*ROW('Water Data'!H127)),NA())))</f>
        <v>#N/A</v>
      </c>
      <c r="T133" s="119" t="e">
        <f ca="1">+IF(AND(ISNUMBER(OFFSET('Water Data'!$H$7,0,10*ROW('Water Data'!H127))),CI133="Yes"),OFFSET('Water Data'!$H$7,0,10*ROW('Water Data'!H127)),IF(AND(ISNUMBER(OFFSET('Water Data'!$H$7,0,10*ROW('Water Data'!H127))),CI133="No",ISNUMBER(OFFSET('Water Data'!$H$7,0,10*ROW('Water Data'!H127)))),CONCATENATE("[",ROUND(OFFSET('Water Data'!$H$7,0,10*ROW('Water Data'!H127)),0),"]"),IF(AND(ISNUMBER(OFFSET('Water Data'!$H$7,0,10*ROW('Water Data'!H127))),CI133="",ISNUMBER(OFFSET('Water Data'!$H$7,0,10*ROW('Water Data'!H127)))),OFFSET('Water Data'!$H$7,0,10*ROW('Water Data'!H127)),NA())))</f>
        <v>#N/A</v>
      </c>
      <c r="U133" s="119" t="e">
        <f ca="1">+IF(AND(ISNUMBER(OFFSET('Water Data'!$H$10,0,10*ROW('Water Data'!H127))),CJ133="Yes"),OFFSET('Water Data'!$H$10,0,10*ROW('Water Data'!H127)),IF(AND(ISNUMBER(OFFSET('Water Data'!$H$10,0,10*ROW('Water Data'!H127))),CJ133="No",ISNUMBER(OFFSET('Water Data'!$H$10,0,10*ROW('Water Data'!H127)))),CONCATENATE("[",ROUND(OFFSET('Water Data'!$H$10,0,10*ROW('Water Data'!H127)),0),"]"),IF(AND(ISNUMBER(OFFSET('Water Data'!$H$10,0,10*ROW('Water Data'!H127))),CJ133="",ISNUMBER(OFFSET('Water Data'!$H$10,0,10*ROW('Water Data'!H127)))),OFFSET('Water Data'!$H$10,0,10*ROW('Water Data'!H127)),NA())))</f>
        <v>#N/A</v>
      </c>
      <c r="V133" s="120" t="e">
        <f ca="1">+IF(AND(ISNUMBER(OFFSET('Sanitation Data'!$C$5,0,10*ROW('Sanitation Data'!C127))),CK133="Yes"),100-OFFSET('Sanitation Data'!$C$5,0,10*ROW('Sanitation Data'!C127)),IF(AND(ISNUMBER(OFFSET('Sanitation Data'!$C$5,0,10*ROW('Sanitation Data'!C127))),CK133="No",ISNUMBER(OFFSET('Sanitation Data'!$C$5,0,10*ROW('Sanitation Data'!C127)))),CONCATENATE("[",ROUND(100-OFFSET('Sanitation Data'!$C$5,0,10*ROW('Sanitation Data'!C127)),0),"]"),IF(AND(ISNUMBER(OFFSET('Sanitation Data'!$C$5,0,10*ROW('Sanitation Data'!C127))),CK133="",ISNUMBER(OFFSET('Sanitation Data'!$C$5,0,10*ROW('Sanitation Data'!C127)))),100-OFFSET('Sanitation Data'!$C$5,0,10*ROW('Sanitation Data'!C127)),NA())))</f>
        <v>#N/A</v>
      </c>
      <c r="W133" s="120" t="e">
        <f ca="1">+IF(AND(ISNUMBER(OFFSET('Sanitation Data'!$C$7,0,10*ROW('Sanitation Data'!C127))),CL133="Yes"),OFFSET('Sanitation Data'!$C$7,0,10*ROW('Sanitation Data'!C127)),IF(AND(ISNUMBER(OFFSET('Sanitation Data'!$C$7,0,10*ROW('Sanitation Data'!C127))),CL133="No",ISNUMBER(OFFSET('Sanitation Data'!$C$7,0,10*ROW('Sanitation Data'!C127)))),CONCATENATE("[",ROUND(OFFSET('Sanitation Data'!$C$7,0,10*ROW('Sanitation Data'!C127)),0),"]"),IF(AND(ISNUMBER(OFFSET('Sanitation Data'!$C$7,0,10*ROW('Sanitation Data'!C127))),CL133="",ISNUMBER(OFFSET('Sanitation Data'!$C$7,0,10*ROW('Sanitation Data'!C127)))),OFFSET('Sanitation Data'!$C$7,0,10*ROW('Sanitation Data'!C127)),NA())))</f>
        <v>#N/A</v>
      </c>
      <c r="X133" s="120" t="e">
        <f ca="1">+IF(AND(ISNUMBER(OFFSET('Sanitation Data'!$C$11,0,10*ROW('Sanitation Data'!C127))),CM133="Yes"),OFFSET('Sanitation Data'!$C$11,0,10*ROW('Sanitation Data'!C127)),IF(AND(ISNUMBER(OFFSET('Sanitation Data'!$C$11,0,10*ROW('Sanitation Data'!C127))),CM133="No",ISNUMBER(OFFSET('Sanitation Data'!$C$11,0,10*ROW('Sanitation Data'!C127)))),CONCATENATE("[",ROUND(OFFSET('Sanitation Data'!$C$11,0,10*ROW('Sanitation Data'!C127)),0),"]"),IF(AND(ISNUMBER(OFFSET('Sanitation Data'!$C$11,0,10*ROW('Sanitation Data'!C127))),CM133="",ISNUMBER(OFFSET('Sanitation Data'!$C$11,0,10*ROW('Sanitation Data'!C127)))),OFFSET('Sanitation Data'!$C$11,0,10*ROW('Sanitation Data'!C127)),NA())))</f>
        <v>#N/A</v>
      </c>
      <c r="Y133" s="120" t="e">
        <f ca="1">+IF(AND(ISNUMBER(OFFSET('Sanitation Data'!$C$12,0,10*ROW('Sanitation Data'!C127))),CN133="Yes"),OFFSET('Sanitation Data'!$C$12,0,10*ROW('Sanitation Data'!C127)),IF(AND(ISNUMBER(OFFSET('Sanitation Data'!$C$12,0,10*ROW('Sanitation Data'!C127))),CN133="No",ISNUMBER(OFFSET('Sanitation Data'!$C$12,0,10*ROW('Sanitation Data'!C127)))),CONCATENATE("[",ROUND(OFFSET('Sanitation Data'!$C$12,0,10*ROW('Sanitation Data'!C127)),0),"]"),IF(AND(ISNUMBER(OFFSET('Sanitation Data'!$C$12,0,10*ROW('Sanitation Data'!C127))),CN133="",ISNUMBER(OFFSET('Sanitation Data'!$C$12,0,10*ROW('Sanitation Data'!C127)))),OFFSET('Sanitation Data'!$C$12,0,10*ROW('Sanitation Data'!C127)),NA())))</f>
        <v>#N/A</v>
      </c>
      <c r="Z133" s="120" t="e">
        <f ca="1">+IF(AND(ISNUMBER(OFFSET('Sanitation Data'!$C$13,0,10*ROW('Sanitation Data'!C127))),CO133="Yes"),OFFSET('Sanitation Data'!$C$13,0,10*ROW('Sanitation Data'!C127)),IF(AND(ISNUMBER(OFFSET('Sanitation Data'!$C$13,0,10*ROW('Sanitation Data'!C127))),CO133="No",ISNUMBER(OFFSET('Sanitation Data'!$C$13,0,10*ROW('Sanitation Data'!C127)))),CONCATENATE("[",ROUND(OFFSET('Sanitation Data'!$C$13,0,10*ROW('Sanitation Data'!C127)),0),"]"),IF(AND(ISNUMBER(OFFSET('Sanitation Data'!$C$13,0,10*ROW('Sanitation Data'!C127))),CO133="",ISNUMBER(OFFSET('Sanitation Data'!$C$13,0,10*ROW('Sanitation Data'!C127)))),OFFSET('Sanitation Data'!$C$13,0,10*ROW('Sanitation Data'!C127)),NA())))</f>
        <v>#N/A</v>
      </c>
      <c r="AA133" s="120" t="e">
        <f ca="1">+IF(AND(ISNUMBER(OFFSET('Sanitation Data'!$D$5,0,10*ROW('Sanitation Data'!D127))),CP133="Yes"),100-OFFSET('Sanitation Data'!$D$5,0,10*ROW('Sanitation Data'!D127)),IF(AND(ISNUMBER(OFFSET('Sanitation Data'!$D$5,0,10*ROW('Sanitation Data'!D127))),CP133="No",ISNUMBER(OFFSET('Sanitation Data'!$D$5,0,10*ROW('Sanitation Data'!D127)))),CONCATENATE("[",ROUND(100-OFFSET('Sanitation Data'!$D$5,0,10*ROW('Sanitation Data'!D127)),0),"]"),IF(AND(ISNUMBER(OFFSET('Sanitation Data'!$D$5,0,10*ROW('Sanitation Data'!D127))),CP133="",ISNUMBER(OFFSET('Sanitation Data'!$D$5,0,10*ROW('Sanitation Data'!D127)))),100-OFFSET('Sanitation Data'!$D$5,0,10*ROW('Sanitation Data'!D127)),NA())))</f>
        <v>#N/A</v>
      </c>
      <c r="AB133" s="120" t="e">
        <f ca="1">+IF(AND(ISNUMBER(OFFSET('Sanitation Data'!$D$7,0,10*ROW('Sanitation Data'!D127))),CQ133="Yes"),OFFSET('Sanitation Data'!$D$7,0,10*ROW('Sanitation Data'!G127)),IF(AND(ISNUMBER(OFFSET('Sanitation Data'!$D$7,0,10*ROW('Sanitation Data'!D127))),CQ133="No",ISNUMBER(OFFSET('Sanitation Data'!$D$7,0,10*ROW('Sanitation Data'!D127)))),CONCATENATE("[",ROUND(OFFSET('Sanitation Data'!$D$7,0,10*ROW('Sanitation Data'!D127)),0),"]"),IF(AND(ISNUMBER(OFFSET('Sanitation Data'!$D$7,0,10*ROW('Sanitation Data'!D127))),CQ133="",ISNUMBER(OFFSET('Sanitation Data'!$D$7,0,10*ROW('Sanitation Data'!D127)))),OFFSET('Sanitation Data'!$D$7,0,10*ROW('Sanitation Data'!D127)),NA())))</f>
        <v>#N/A</v>
      </c>
      <c r="AC133" s="120" t="e">
        <f ca="1">+IF(AND(ISNUMBER(OFFSET('Sanitation Data'!$D$11,0,10*ROW('Sanitation Data'!D127))),CR133="Yes"),OFFSET('Sanitation Data'!$D$11,0,10*ROW('Sanitation Data'!D127)),IF(AND(ISNUMBER(OFFSET('Sanitation Data'!$D$11,0,10*ROW('Sanitation Data'!D127))),CR133="No",ISNUMBER(OFFSET('Sanitation Data'!$D$11,0,10*ROW('Sanitation Data'!D127)))),CONCATENATE("[",ROUND(OFFSET('Sanitation Data'!$D$11,0,10*ROW('Sanitation Data'!D127)),0),"]"),IF(AND(ISNUMBER(OFFSET('Sanitation Data'!$D$11,0,10*ROW('Sanitation Data'!D127))),CR133="",ISNUMBER(OFFSET('Sanitation Data'!$D$11,0,10*ROW('Sanitation Data'!D127)))),OFFSET('Sanitation Data'!$D$11,0,10*ROW('Sanitation Data'!D127)),NA())))</f>
        <v>#N/A</v>
      </c>
      <c r="AD133" s="120" t="e">
        <f ca="1">+IF(AND(ISNUMBER(OFFSET('Sanitation Data'!$D$12,0,10*ROW('Sanitation Data'!D127))),CS133="Yes"),OFFSET('Sanitation Data'!$D$12,0,10*ROW('Sanitation Data'!D127)),IF(AND(ISNUMBER(OFFSET('Sanitation Data'!$D$12,0,10*ROW('Sanitation Data'!D127))),CS133="No",ISNUMBER(OFFSET('Sanitation Data'!$D$12,0,10*ROW('Sanitation Data'!D127)))),CONCATENATE("[",ROUND(OFFSET('Sanitation Data'!$D$12,0,10*ROW('Sanitation Data'!D127)),0),"]"),IF(AND(ISNUMBER(OFFSET('Sanitation Data'!$D$12,0,10*ROW('Sanitation Data'!D127))),CS133="",ISNUMBER(OFFSET('Sanitation Data'!$D$12,0,10*ROW('Sanitation Data'!D127)))),OFFSET('Sanitation Data'!$D$12,0,10*ROW('Sanitation Data'!D127)),NA())))</f>
        <v>#N/A</v>
      </c>
      <c r="AE133" s="120" t="e">
        <f ca="1">+IF(AND(ISNUMBER(OFFSET('Sanitation Data'!$D$13,0,10*ROW('Sanitation Data'!D127))),CT133="Yes"),OFFSET('Sanitation Data'!$D$13,0,10*ROW('Sanitation Data'!D127)),IF(AND(ISNUMBER(OFFSET('Sanitation Data'!$D$13,0,10*ROW('Sanitation Data'!D127))),CT133="No",ISNUMBER(OFFSET('Sanitation Data'!$D$13,0,10*ROW('Sanitation Data'!D127)))),CONCATENATE("[",ROUND(OFFSET('Sanitation Data'!$D$13,0,10*ROW('Sanitation Data'!D127)),0),"]"),IF(AND(ISNUMBER(OFFSET('Sanitation Data'!$D$13,0,10*ROW('Sanitation Data'!D127))),CT133="",ISNUMBER(OFFSET('Sanitation Data'!$D$13,0,10*ROW('Sanitation Data'!D127)))),OFFSET('Sanitation Data'!$D$13,0,10*ROW('Sanitation Data'!D127)),NA())))</f>
        <v>#N/A</v>
      </c>
      <c r="AF133" s="120" t="e">
        <f ca="1">+IF(AND(ISNUMBER(OFFSET('Sanitation Data'!$E$5,0,10*ROW('Sanitation Data'!E127))),CU133="Yes"),100-OFFSET('Sanitation Data'!$E$5,0,10*ROW('Sanitation Data'!E127)),IF(AND(ISNUMBER(OFFSET('Sanitation Data'!$E$5,0,10*ROW('Sanitation Data'!E127))),CU133="No",ISNUMBER(OFFSET('Sanitation Data'!$E$5,0,10*ROW('Sanitation Data'!E127)))),CONCATENATE("[",ROUND(100-OFFSET('Sanitation Data'!$E$5,0,10*ROW('Sanitation Data'!E127)),0),"]"),IF(AND(ISNUMBER(OFFSET('Sanitation Data'!$E$5,0,10*ROW('Sanitation Data'!E127))),CU133="",ISNUMBER(OFFSET('Sanitation Data'!$E$5,0,10*ROW('Sanitation Data'!E127)))),100-OFFSET('Sanitation Data'!$E$5,0,10*ROW('Sanitation Data'!E127)),NA())))</f>
        <v>#N/A</v>
      </c>
      <c r="AG133" s="120" t="e">
        <f ca="1">+IF(AND(ISNUMBER(OFFSET('Sanitation Data'!$E$7,0,10*ROW('Sanitation Data'!E127))),CV133="Yes"),OFFSET('Sanitation Data'!$E$7,0,10*ROW('Sanitation Data'!E127)),IF(AND(ISNUMBER(OFFSET('Sanitation Data'!$E$7,0,10*ROW('Sanitation Data'!E127))),CV133="No",ISNUMBER(OFFSET('Sanitation Data'!$E$7,0,10*ROW('Sanitation Data'!E127)))),CONCATENATE("[",ROUND(OFFSET('Sanitation Data'!$E$7,0,10*ROW('Sanitation Data'!E127)),0),"]"),IF(AND(ISNUMBER(OFFSET('Sanitation Data'!$E$7,0,10*ROW('Sanitation Data'!E127))),CV133="",ISNUMBER(OFFSET('Sanitation Data'!$E$7,0,10*ROW('Sanitation Data'!E127)))),OFFSET('Sanitation Data'!$E$7,0,10*ROW('Sanitation Data'!E127)),NA())))</f>
        <v>#N/A</v>
      </c>
      <c r="AH133" s="120" t="e">
        <f ca="1">+IF(AND(ISNUMBER(OFFSET('Sanitation Data'!$E$11,0,10*ROW('Sanitation Data'!E127))),CW133="Yes"),OFFSET('Sanitation Data'!$E$11,0,10*ROW('Sanitation Data'!E127)),IF(AND(ISNUMBER(OFFSET('Sanitation Data'!$E$11,0,10*ROW('Sanitation Data'!E127))),CW133="No",ISNUMBER(OFFSET('Sanitation Data'!$E$11,0,10*ROW('Sanitation Data'!E127)))),CONCATENATE("[",ROUND(OFFSET('Sanitation Data'!$E$11,0,10*ROW('Sanitation Data'!E127)),0),"]"),IF(AND(ISNUMBER(OFFSET('Sanitation Data'!$E$11,0,10*ROW('Sanitation Data'!E127))),CW133="",ISNUMBER(OFFSET('Sanitation Data'!$E$11,0,10*ROW('Sanitation Data'!E127)))),OFFSET('Sanitation Data'!$E$11,0,10*ROW('Sanitation Data'!E127)),NA())))</f>
        <v>#N/A</v>
      </c>
      <c r="AI133" s="120" t="e">
        <f ca="1">+IF(AND(ISNUMBER(OFFSET('Sanitation Data'!$E$12,0,10*ROW('Sanitation Data'!E127))),CX133="Yes"),OFFSET('Sanitation Data'!$E$12,0,10*ROW('Sanitation Data'!E127)),IF(AND(ISNUMBER(OFFSET('Sanitation Data'!$E$12,0,10*ROW('Sanitation Data'!E127))),CX133="No",ISNUMBER(OFFSET('Sanitation Data'!$E$12,0,10*ROW('Sanitation Data'!E127)))),CONCATENATE("[",ROUND(OFFSET('Sanitation Data'!$E$12,0,10*ROW('Sanitation Data'!E127)),0),"]"),IF(AND(ISNUMBER(OFFSET('Sanitation Data'!$E$12,0,10*ROW('Sanitation Data'!E127))),CX133="",ISNUMBER(OFFSET('Sanitation Data'!$E$12,0,10*ROW('Sanitation Data'!E127)))),OFFSET('Sanitation Data'!$E$12,0,10*ROW('Sanitation Data'!E127)),NA())))</f>
        <v>#N/A</v>
      </c>
      <c r="AJ133" s="120" t="e">
        <f ca="1">+IF(AND(ISNUMBER(OFFSET('Sanitation Data'!$E$13,0,10*ROW('Sanitation Data'!E127))),CY133="Yes"),OFFSET('Sanitation Data'!$E$13,0,10*ROW('Sanitation Data'!E127)),IF(AND(ISNUMBER(OFFSET('Sanitation Data'!$E$13,0,10*ROW('Sanitation Data'!E127))),CY133="No",ISNUMBER(OFFSET('Sanitation Data'!$E$13,0,10*ROW('Sanitation Data'!E127)))),CONCATENATE("[",ROUND(OFFSET('Sanitation Data'!$E$13,0,10*ROW('Sanitation Data'!E127)),0),"]"),IF(AND(ISNUMBER(OFFSET('Sanitation Data'!$E$13,0,10*ROW('Sanitation Data'!E127))),CY133="",ISNUMBER(OFFSET('Sanitation Data'!$E$13,0,10*ROW('Sanitation Data'!E127)))),OFFSET('Sanitation Data'!$E$13,0,10*ROW('Sanitation Data'!E127)),NA())))</f>
        <v>#N/A</v>
      </c>
      <c r="AK133" s="120" t="e">
        <f ca="1">+IF(AND(ISNUMBER(OFFSET('Sanitation Data'!$F$5,0,10*ROW('Sanitation Data'!F127))),CZ133="Yes"),100-OFFSET('Sanitation Data'!$F$5,0,10*ROW('Sanitation Data'!F127)),IF(AND(ISNUMBER(OFFSET('Sanitation Data'!$F$5,0,10*ROW('Sanitation Data'!F127))),CZ133="No",ISNUMBER(OFFSET('Sanitation Data'!$F$5,0,10*ROW('Sanitation Data'!F127)))),CONCATENATE("[",ROUND(100-OFFSET('Sanitation Data'!$F$5,0,10*ROW('Sanitation Data'!F127)),0),"]"),IF(AND(ISNUMBER(OFFSET('Sanitation Data'!$F$5,0,10*ROW('Sanitation Data'!F127))),CZ133="",ISNUMBER(OFFSET('Sanitation Data'!$F$5,0,10*ROW('Sanitation Data'!F127)))),100-OFFSET('Sanitation Data'!$F$5,0,10*ROW('Sanitation Data'!F127)),NA())))</f>
        <v>#N/A</v>
      </c>
      <c r="AL133" s="120" t="e">
        <f ca="1">+IF(AND(ISNUMBER(OFFSET('Sanitation Data'!$F$7,0,10*ROW('Sanitation Data'!F127))),DA133="Yes"),OFFSET('Sanitation Data'!$F$7,0,10*ROW('Sanitation Data'!F127)),IF(AND(ISNUMBER(OFFSET('Sanitation Data'!$F$7,0,10*ROW('Sanitation Data'!F127))),DA133="No",ISNUMBER(OFFSET('Sanitation Data'!$F$7,0,10*ROW('Sanitation Data'!F127)))),CONCATENATE("[",ROUND(OFFSET('Sanitation Data'!$F$7,0,10*ROW('Sanitation Data'!F127)),0),"]"),IF(AND(ISNUMBER(OFFSET('Sanitation Data'!$F$7,0,10*ROW('Sanitation Data'!F127))),DA133="",ISNUMBER(OFFSET('Sanitation Data'!$F$7,0,10*ROW('Sanitation Data'!F127)))),OFFSET('Sanitation Data'!$F$7,0,10*ROW('Sanitation Data'!F127)),NA())))</f>
        <v>#N/A</v>
      </c>
      <c r="AM133" s="120" t="e">
        <f ca="1">+IF(AND(ISNUMBER(OFFSET('Sanitation Data'!$F$11,0,10*ROW('Sanitation Data'!F127))),DB133="Yes"),OFFSET('Sanitation Data'!$F$11,0,10*ROW('Sanitation Data'!F127)),IF(AND(ISNUMBER(OFFSET('Sanitation Data'!$F$11,0,10*ROW('Sanitation Data'!F127))),DB133="No",ISNUMBER(OFFSET('Sanitation Data'!$F$11,0,10*ROW('Sanitation Data'!F127)))),CONCATENATE("[",ROUND(OFFSET('Sanitation Data'!$F$11,0,10*ROW('Sanitation Data'!F127)),0),"]"),IF(AND(ISNUMBER(OFFSET('Sanitation Data'!$F$11,0,10*ROW('Sanitation Data'!F127))),DB133="",ISNUMBER(OFFSET('Sanitation Data'!$F$11,0,10*ROW('Sanitation Data'!F127)))),OFFSET('Sanitation Data'!$F$11,0,10*ROW('Sanitation Data'!F127)),NA())))</f>
        <v>#N/A</v>
      </c>
      <c r="AN133" s="120" t="e">
        <f ca="1">+IF(AND(ISNUMBER(OFFSET('Sanitation Data'!$F$12,0,10*ROW('Sanitation Data'!F127))),DC133="Yes"),OFFSET('Sanitation Data'!$F$12,0,10*ROW('Sanitation Data'!F127)),IF(AND(ISNUMBER(OFFSET('Sanitation Data'!$F$12,0,10*ROW('Sanitation Data'!F127))),DC133="No",ISNUMBER(OFFSET('Sanitation Data'!$F$12,0,10*ROW('Sanitation Data'!F127)))),CONCATENATE("[",ROUND(OFFSET('Sanitation Data'!$F$12,0,10*ROW('Sanitation Data'!F127)),0),"]"),IF(AND(ISNUMBER(OFFSET('Sanitation Data'!$F$12,0,10*ROW('Sanitation Data'!F127))),DC133="",ISNUMBER(OFFSET('Sanitation Data'!$F$12,0,10*ROW('Sanitation Data'!F127)))),OFFSET('Sanitation Data'!$F$12,0,10*ROW('Sanitation Data'!F127)),NA())))</f>
        <v>#N/A</v>
      </c>
      <c r="AO133" s="120" t="e">
        <f ca="1">+IF(AND(ISNUMBER(OFFSET('Sanitation Data'!$F$13,0,10*ROW('Sanitation Data'!F127))),DD133="Yes"),OFFSET('Sanitation Data'!$F$13,0,10*ROW('Sanitation Data'!F127)),IF(AND(ISNUMBER(OFFSET('Sanitation Data'!$F$13,0,10*ROW('Sanitation Data'!F127))),DD133="No",ISNUMBER(OFFSET('Sanitation Data'!$F$13,0,10*ROW('Sanitation Data'!F127)))),CONCATENATE("[",ROUND(OFFSET('Sanitation Data'!$F$13,0,10*ROW('Sanitation Data'!F127)),0),"]"),IF(AND(ISNUMBER(OFFSET('Sanitation Data'!$F$13,0,10*ROW('Sanitation Data'!F127))),DD133="",ISNUMBER(OFFSET('Sanitation Data'!$F$13,0,10*ROW('Sanitation Data'!F127)))),OFFSET('Sanitation Data'!$F$13,0,10*ROW('Sanitation Data'!F127)),NA())))</f>
        <v>#N/A</v>
      </c>
      <c r="AP133" s="120" t="e">
        <f ca="1">+IF(AND(ISNUMBER(OFFSET('Sanitation Data'!$G$5,0,10*ROW('Sanitation Data'!G127))),DE133="Yes"),100-OFFSET('Sanitation Data'!$G$5,0,10*ROW('Sanitation Data'!G127)),IF(AND(ISNUMBER(OFFSET('Sanitation Data'!$G$5,0,10*ROW('Sanitation Data'!G127))),DE133="No",ISNUMBER(OFFSET('Sanitation Data'!$G$5,0,10*ROW('Sanitation Data'!G127)))),CONCATENATE("[",ROUND(100-OFFSET('Sanitation Data'!$G$5,0,10*ROW('Sanitation Data'!G127)),0),"]"),IF(AND(ISNUMBER(OFFSET('Sanitation Data'!$G$5,0,10*ROW('Sanitation Data'!G127))),DE133="",ISNUMBER(OFFSET('Sanitation Data'!$G$5,0,10*ROW('Sanitation Data'!G127)))),100-OFFSET('Sanitation Data'!$G$5,0,10*ROW('Sanitation Data'!G127)),NA())))</f>
        <v>#N/A</v>
      </c>
      <c r="AQ133" s="120" t="e">
        <f ca="1">+IF(AND(ISNUMBER(OFFSET('Sanitation Data'!$G$7,0,10*ROW('Sanitation Data'!G127))),DF133="Yes"),OFFSET('Sanitation Data'!$G$7,0,10*ROW('Sanitation Data'!G127)),IF(AND(ISNUMBER(OFFSET('Sanitation Data'!$G$7,0,10*ROW('Sanitation Data'!G127))),DF133="No",ISNUMBER(OFFSET('Sanitation Data'!$G$7,0,10*ROW('Sanitation Data'!G127)))),CONCATENATE("[",ROUND(OFFSET('Sanitation Data'!$G$7,0,10*ROW('Sanitation Data'!G127)),0),"]"),IF(AND(ISNUMBER(OFFSET('Sanitation Data'!$G$7,0,10*ROW('Sanitation Data'!G127))),DF133="",ISNUMBER(OFFSET('Sanitation Data'!$G$7,0,10*ROW('Sanitation Data'!G127)))),OFFSET('Sanitation Data'!$G$7,0,10*ROW('Sanitation Data'!G127)),NA())))</f>
        <v>#N/A</v>
      </c>
      <c r="AR133" s="120" t="e">
        <f ca="1">+IF(AND(ISNUMBER(OFFSET('Sanitation Data'!$G$11,0,10*ROW('Sanitation Data'!G127))),DG133="Yes"),OFFSET('Sanitation Data'!$G$11,0,10*ROW('Sanitation Data'!G127)),IF(AND(ISNUMBER(OFFSET('Sanitation Data'!$G$11,0,10*ROW('Sanitation Data'!G127))),DG133="No",ISNUMBER(OFFSET('Sanitation Data'!$G$11,0,10*ROW('Sanitation Data'!G127)))),CONCATENATE("[",ROUND(OFFSET('Sanitation Data'!$G$11,0,10*ROW('Sanitation Data'!G127)),0),"]"),IF(AND(ISNUMBER(OFFSET('Sanitation Data'!$G$11,0,10*ROW('Sanitation Data'!G127))),DG133="",ISNUMBER(OFFSET('Sanitation Data'!$G$11,0,10*ROW('Sanitation Data'!G127)))),OFFSET('Sanitation Data'!$G$11,0,10*ROW('Sanitation Data'!G127)),NA())))</f>
        <v>#N/A</v>
      </c>
      <c r="AS133" s="120" t="e">
        <f ca="1">+IF(AND(ISNUMBER(OFFSET('Sanitation Data'!$G$12,0,10*ROW('Sanitation Data'!G127))),DH133="Yes"),OFFSET('Sanitation Data'!$G$12,0,10*ROW('Sanitation Data'!G127)),IF(AND(ISNUMBER(OFFSET('Sanitation Data'!$G$12,0,10*ROW('Sanitation Data'!G127))),DH133="No",ISNUMBER(OFFSET('Sanitation Data'!$G$12,0,10*ROW('Sanitation Data'!G127)))),CONCATENATE("[",ROUND(OFFSET('Sanitation Data'!$G$12,0,10*ROW('Sanitation Data'!G127)),0),"]"),IF(AND(ISNUMBER(OFFSET('Sanitation Data'!$G$12,0,10*ROW('Sanitation Data'!G127))),DH133="",ISNUMBER(OFFSET('Sanitation Data'!$G$12,0,10*ROW('Sanitation Data'!G127)))),OFFSET('Sanitation Data'!$G$12,0,10*ROW('Sanitation Data'!G127)),NA())))</f>
        <v>#N/A</v>
      </c>
      <c r="AT133" s="120" t="e">
        <f ca="1">+IF(AND(ISNUMBER(OFFSET('Sanitation Data'!$G$13,0,10*ROW('Sanitation Data'!G127))),DI133="Yes"),OFFSET('Sanitation Data'!$G$13,0,10*ROW('Sanitation Data'!G127)),IF(AND(ISNUMBER(OFFSET('Sanitation Data'!$G$13,0,10*ROW('Sanitation Data'!G127))),DI133="No",ISNUMBER(OFFSET('Sanitation Data'!$G$13,0,10*ROW('Sanitation Data'!G127)))),CONCATENATE("[",ROUND(OFFSET('Sanitation Data'!$G$13,0,10*ROW('Sanitation Data'!G127)),0),"]"),IF(AND(ISNUMBER(OFFSET('Sanitation Data'!$G$13,0,10*ROW('Sanitation Data'!G127))),DI133="",ISNUMBER(OFFSET('Sanitation Data'!$G$13,0,10*ROW('Sanitation Data'!G127)))),OFFSET('Sanitation Data'!$G$13,0,10*ROW('Sanitation Data'!G127)),NA())))</f>
        <v>#N/A</v>
      </c>
      <c r="AU133" s="120" t="e">
        <f ca="1">+IF(AND(ISNUMBER(OFFSET('Sanitation Data'!$H$5,0,10*ROW('Sanitation Data'!H127))),DJ133="Yes"),100-OFFSET('Sanitation Data'!$H$5,0,10*ROW('Sanitation Data'!H127)),IF(AND(ISNUMBER(OFFSET('Sanitation Data'!$H$5,0,10*ROW('Sanitation Data'!H127))),DJ133="No",ISNUMBER(OFFSET('Sanitation Data'!$H$5,0,10*ROW('Sanitation Data'!H127)))),CONCATENATE("[",ROUND(100-OFFSET('Sanitation Data'!$H$5,0,10*ROW('Sanitation Data'!H127)),0),"]"),IF(AND(ISNUMBER(OFFSET('Sanitation Data'!$H$5,0,10*ROW('Sanitation Data'!H127))),DJ133="",ISNUMBER(OFFSET('Sanitation Data'!$H$5,0,10*ROW('Sanitation Data'!H127)))),100-OFFSET('Sanitation Data'!$H$5,0,10*ROW('Sanitation Data'!H127)),NA())))</f>
        <v>#N/A</v>
      </c>
      <c r="AV133" s="120" t="e">
        <f ca="1">+IF(AND(ISNUMBER(OFFSET('Sanitation Data'!$H$7,0,10*ROW('Sanitation Data'!H127))),DK133="Yes"),OFFSET('Sanitation Data'!$H$7,0,10*ROW('Sanitation Data'!H127)),IF(AND(ISNUMBER(OFFSET('Sanitation Data'!$H$7,0,10*ROW('Sanitation Data'!H127))),DK133="No",ISNUMBER(OFFSET('Sanitation Data'!$H$7,0,10*ROW('Sanitation Data'!H127)))),CONCATENATE("[",ROUND(OFFSET('Sanitation Data'!$H$7,0,10*ROW('Sanitation Data'!H127)),0),"]"),IF(AND(ISNUMBER(OFFSET('Sanitation Data'!$H$7,0,10*ROW('Sanitation Data'!H127))),DK133="",ISNUMBER(OFFSET('Sanitation Data'!$H$7,0,10*ROW('Sanitation Data'!H127)))),OFFSET('Sanitation Data'!$H$7,0,10*ROW('Sanitation Data'!H127)),NA())))</f>
        <v>#N/A</v>
      </c>
      <c r="AW133" s="120" t="e">
        <f ca="1">+IF(AND(ISNUMBER(OFFSET('Sanitation Data'!$H$11,0,10*ROW('Sanitation Data'!H127))),DL133="Yes"),OFFSET('Sanitation Data'!$H$11,0,10*ROW('Sanitation Data'!H127)),IF(AND(ISNUMBER(OFFSET('Sanitation Data'!$H$11,0,10*ROW('Sanitation Data'!H127))),DL133="No",ISNUMBER(OFFSET('Sanitation Data'!$H$11,0,10*ROW('Sanitation Data'!H127)))),CONCATENATE("[",ROUND(OFFSET('Sanitation Data'!$H$11,0,10*ROW('Sanitation Data'!H127)),0),"]"),IF(AND(ISNUMBER(OFFSET('Sanitation Data'!$H$11,0,10*ROW('Sanitation Data'!H127))),DL133="",ISNUMBER(OFFSET('Sanitation Data'!$H$11,0,10*ROW('Sanitation Data'!H127)))),OFFSET('Sanitation Data'!$H$11,0,10*ROW('Sanitation Data'!H127)),NA())))</f>
        <v>#N/A</v>
      </c>
      <c r="AX133" s="120" t="e">
        <f ca="1">+IF(AND(ISNUMBER(OFFSET('Sanitation Data'!$H$12,0,10*ROW('Sanitation Data'!H127))),DM133="Yes"),OFFSET('Sanitation Data'!$H$12,0,10*ROW('Sanitation Data'!H127)),IF(AND(ISNUMBER(OFFSET('Sanitation Data'!$H$12,0,10*ROW('Sanitation Data'!H127))),DM133="No",ISNUMBER(OFFSET('Sanitation Data'!$H$12,0,10*ROW('Sanitation Data'!H127)))),CONCATENATE("[",ROUND(OFFSET('Sanitation Data'!$H$12,0,10*ROW('Sanitation Data'!H127)),0),"]"),IF(AND(ISNUMBER(OFFSET('Sanitation Data'!$H$12,0,10*ROW('Sanitation Data'!H127))),DM133="",ISNUMBER(OFFSET('Sanitation Data'!$H$12,0,10*ROW('Sanitation Data'!H127)))),OFFSET('Sanitation Data'!$H$12,0,10*ROW('Sanitation Data'!H127)),NA())))</f>
        <v>#N/A</v>
      </c>
      <c r="AY133" s="120" t="e">
        <f ca="1">+IF(AND(ISNUMBER(OFFSET('Sanitation Data'!$H$13,0,10*ROW('Sanitation Data'!H127))),DN133="Yes"),OFFSET('Sanitation Data'!$H$13,0,10*ROW('Sanitation Data'!H127)),IF(AND(ISNUMBER(OFFSET('Sanitation Data'!$H$13,0,10*ROW('Sanitation Data'!H127))),DN133="No",ISNUMBER(OFFSET('Sanitation Data'!$H$13,0,10*ROW('Sanitation Data'!H127)))),CONCATENATE("[",ROUND(OFFSET('Sanitation Data'!$H$13,0,10*ROW('Sanitation Data'!H127)),0),"]"),IF(AND(ISNUMBER(OFFSET('Sanitation Data'!$H$13,0,10*ROW('Sanitation Data'!H127))),DN133="",ISNUMBER(OFFSET('Sanitation Data'!$H$13,0,10*ROW('Sanitation Data'!H127)))),OFFSET('Sanitation Data'!$H$13,0,10*ROW('Sanitation Data'!H127)),NA())))</f>
        <v>#N/A</v>
      </c>
      <c r="AZ133" s="121" t="e">
        <f ca="1">+IF(AND(ISNUMBER(OFFSET('Hygiene Data'!$C$6,0,10*ROW('Hygiene Data'!C127))),DO133="Yes"),OFFSET('Hygiene Data'!$C$6,0,10*ROW('Hygiene Data'!C127)),IF(AND(ISNUMBER(OFFSET('Hygiene Data'!$C$6,0,10*ROW('Hygiene Data'!C127))),DO133="No",ISNUMBER(OFFSET('Hygiene Data'!$C$6,0,10*ROW('Hygiene Data'!C127)))),CONCATENATE("[",ROUND(OFFSET('Hygiene Data'!$C$6,0,10*ROW('Hygiene Data'!C127)),0),"]"),IF(AND(ISNUMBER(OFFSET('Hygiene Data'!$C$6,0,10*ROW('Hygiene Data'!C127))),DO133="",ISNUMBER(OFFSET('Hygiene Data'!$C$6,0,10*ROW('Hygiene Data'!C127)))),OFFSET('Hygiene Data'!$C$6,0,10*ROW('Hygiene Data'!C127)),NA())))</f>
        <v>#N/A</v>
      </c>
      <c r="BA133" s="121" t="e">
        <f ca="1">+IF(AND(ISNUMBER(OFFSET('Hygiene Data'!$C$8,0,10*ROW('Hygiene Data'!C127))),DP133="Yes"),OFFSET('Hygiene Data'!$C$8,0,10*ROW('Hygiene Data'!C127)),IF(AND(ISNUMBER(OFFSET('Hygiene Data'!$C$8,0,10*ROW('Hygiene Data'!C127))),DP133="No",ISNUMBER(OFFSET('Hygiene Data'!$C$8,0,10*ROW('Hygiene Data'!C127)))),CONCATENATE("[",ROUND(OFFSET('Hygiene Data'!$C$8,0,10*ROW('Hygiene Data'!C127)),0),"]"),IF(AND(ISNUMBER(OFFSET('Hygiene Data'!$C$8,0,10*ROW('Hygiene Data'!C127))),DP133="",ISNUMBER(OFFSET('Hygiene Data'!$C$8,0,10*ROW('Hygiene Data'!C127)))),OFFSET('Hygiene Data'!$C$8,0,10*ROW('Hygiene Data'!C127)),NA())))</f>
        <v>#N/A</v>
      </c>
      <c r="BB133" s="121" t="e">
        <f ca="1">+IF(AND(ISNUMBER(OFFSET('Hygiene Data'!$C$10,0,10*ROW('Hygiene Data'!C127))),DQ133="Yes"),OFFSET('Hygiene Data'!$C$10,0,10*ROW('Hygiene Data'!C127)),IF(AND(ISNUMBER(OFFSET('Hygiene Data'!$C$10,0,10*ROW('Hygiene Data'!C127))),DQ133="No",ISNUMBER(OFFSET('Hygiene Data'!$C$10,0,10*ROW('Hygiene Data'!C127)))),CONCATENATE("[",ROUND(OFFSET('Hygiene Data'!$C$10,0,10*ROW('Hygiene Data'!C127)),0),"]"),IF(AND(ISNUMBER(OFFSET('Hygiene Data'!$C$10,0,10*ROW('Hygiene Data'!C127))),DQ133="",ISNUMBER(OFFSET('Hygiene Data'!$C$10,0,10*ROW('Hygiene Data'!C127)))),OFFSET('Hygiene Data'!$C$10,0,10*ROW('Hygiene Data'!C127)),NA())))</f>
        <v>#N/A</v>
      </c>
      <c r="BC133" s="121" t="e">
        <f ca="1">+IF(AND(ISNUMBER(OFFSET('Hygiene Data'!$D$6,0,10*ROW('Hygiene Data'!D127))),DR133="Yes"),OFFSET('Hygiene Data'!$D$6,0,10*ROW('Hygiene Data'!D127)),IF(AND(ISNUMBER(OFFSET('Hygiene Data'!$D$6,0,10*ROW('Hygiene Data'!D127))),DR133="No",ISNUMBER(OFFSET('Hygiene Data'!$D$6,0,10*ROW('Hygiene Data'!D127)))),CONCATENATE("[",ROUND(OFFSET('Hygiene Data'!$D$6,0,10*ROW('Hygiene Data'!D127)),0),"]"),IF(AND(ISNUMBER(OFFSET('Hygiene Data'!$D$6,0,10*ROW('Hygiene Data'!D127))),DR133="",ISNUMBER(OFFSET('Hygiene Data'!$D$6,0,10*ROW('Hygiene Data'!D127)))),OFFSET('Hygiene Data'!$D$6,0,10*ROW('Hygiene Data'!D127)),NA())))</f>
        <v>#N/A</v>
      </c>
      <c r="BD133" s="121" t="e">
        <f ca="1">+IF(AND(ISNUMBER(OFFSET('Hygiene Data'!$D$8,0,10*ROW('Hygiene Data'!D127))),DS133="Yes"),OFFSET('Hygiene Data'!$D$8,0,10*ROW('Hygiene Data'!D127)),IF(AND(ISNUMBER(OFFSET('Hygiene Data'!$D$8,0,10*ROW('Hygiene Data'!D127))),DS133="No",ISNUMBER(OFFSET('Hygiene Data'!$D$8,0,10*ROW('Hygiene Data'!D127)))),CONCATENATE("[",ROUND(OFFSET('Hygiene Data'!$D$8,0,10*ROW('Hygiene Data'!D127)),0),"]"),IF(AND(ISNUMBER(OFFSET('Hygiene Data'!$D$8,0,10*ROW('Hygiene Data'!D127))),DS133="",ISNUMBER(OFFSET('Hygiene Data'!$D$8,0,10*ROW('Hygiene Data'!D127)))),OFFSET('Hygiene Data'!$D$8,0,10*ROW('Hygiene Data'!D127)),NA())))</f>
        <v>#N/A</v>
      </c>
      <c r="BE133" s="121" t="e">
        <f ca="1">+IF(AND(ISNUMBER(OFFSET('Hygiene Data'!$D$10,0,10*ROW('Hygiene Data'!D127))),DT133="Yes"),OFFSET('Hygiene Data'!$D$10,0,10*ROW('Hygiene Data'!D127)),IF(AND(ISNUMBER(OFFSET('Hygiene Data'!$D$10,0,10*ROW('Hygiene Data'!D127))),DT133="No",ISNUMBER(OFFSET('Hygiene Data'!$D$10,0,10*ROW('Hygiene Data'!D127)))),CONCATENATE("[",ROUND(OFFSET('Hygiene Data'!$D$10,0,10*ROW('Hygiene Data'!D127)),0),"]"),IF(AND(ISNUMBER(OFFSET('Hygiene Data'!$D$10,0,10*ROW('Hygiene Data'!D127))),DT133="",ISNUMBER(OFFSET('Hygiene Data'!$D$10,0,10*ROW('Hygiene Data'!D127)))),OFFSET('Hygiene Data'!$D$10,0,10*ROW('Hygiene Data'!D127)),NA())))</f>
        <v>#N/A</v>
      </c>
      <c r="BF133" s="121" t="e">
        <f ca="1">+IF(AND(ISNUMBER(OFFSET('Hygiene Data'!$E$6,0,10*ROW('Hygiene Data'!E127))),DU133="Yes"),OFFSET('Hygiene Data'!$E$6,0,10*ROW('Hygiene Data'!E127)),IF(AND(ISNUMBER(OFFSET('Hygiene Data'!$E$6,0,10*ROW('Hygiene Data'!E127))),DU133="No",ISNUMBER(OFFSET('Hygiene Data'!$E$6,0,10*ROW('Hygiene Data'!E127)))),CONCATENATE("[",ROUND(OFFSET('Hygiene Data'!$E$6,0,10*ROW('Hygiene Data'!E127)),0),"]"),IF(AND(ISNUMBER(OFFSET('Hygiene Data'!$E$6,0,10*ROW('Hygiene Data'!E127))),DU133="",ISNUMBER(OFFSET('Hygiene Data'!$E$6,0,10*ROW('Hygiene Data'!E127)))),OFFSET('Hygiene Data'!$E$6,0,10*ROW('Hygiene Data'!E127)),NA())))</f>
        <v>#N/A</v>
      </c>
      <c r="BG133" s="121" t="e">
        <f ca="1">+IF(AND(ISNUMBER(OFFSET('Hygiene Data'!$E$8,0,10*ROW('Hygiene Data'!E127))),DV133="Yes"),OFFSET('Hygiene Data'!$E$8,0,10*ROW('Hygiene Data'!E127)),IF(AND(ISNUMBER(OFFSET('Hygiene Data'!$E$8,0,10*ROW('Hygiene Data'!E127))),DV133="No",ISNUMBER(OFFSET('Hygiene Data'!$E$8,0,10*ROW('Hygiene Data'!E127)))),CONCATENATE("[",ROUND(OFFSET('Hygiene Data'!$E$8,0,10*ROW('Hygiene Data'!E127)),0),"]"),IF(AND(ISNUMBER(OFFSET('Hygiene Data'!$E$8,0,10*ROW('Hygiene Data'!E127))),DV133="",ISNUMBER(OFFSET('Hygiene Data'!$E$8,0,10*ROW('Hygiene Data'!E127)))),OFFSET('Hygiene Data'!$E$8,0,10*ROW('Hygiene Data'!E127)),NA())))</f>
        <v>#N/A</v>
      </c>
      <c r="BH133" s="121" t="e">
        <f ca="1">+IF(AND(ISNUMBER(OFFSET('Hygiene Data'!$E$10,0,10*ROW('Hygiene Data'!E127))),DW133="Yes"),OFFSET('Hygiene Data'!$E$10,0,10*ROW('Hygiene Data'!E127)),IF(AND(ISNUMBER(OFFSET('Hygiene Data'!$E$10,0,10*ROW('Hygiene Data'!E127))),DW133="No",ISNUMBER(OFFSET('Hygiene Data'!$E$10,0,10*ROW('Hygiene Data'!E127)))),CONCATENATE("[",ROUND(OFFSET('Hygiene Data'!$E$10,0,10*ROW('Hygiene Data'!E127)),0),"]"),IF(AND(ISNUMBER(OFFSET('Hygiene Data'!$E$10,0,10*ROW('Hygiene Data'!E127))),DW133="",ISNUMBER(OFFSET('Hygiene Data'!$E$10,0,10*ROW('Hygiene Data'!E127)))),OFFSET('Hygiene Data'!$E$10,0,10*ROW('Hygiene Data'!E127)),NA())))</f>
        <v>#N/A</v>
      </c>
      <c r="BI133" s="121" t="e">
        <f ca="1">+IF(AND(ISNUMBER(OFFSET('Hygiene Data'!$F$6,0,10*ROW('Hygiene Data'!F127))),DX133="Yes"),OFFSET('Hygiene Data'!$F$6,0,10*ROW('Hygiene Data'!F127)),IF(AND(ISNUMBER(OFFSET('Hygiene Data'!$F$6,0,10*ROW('Hygiene Data'!F127))),DX133="No",ISNUMBER(OFFSET('Hygiene Data'!$F$6,0,10*ROW('Hygiene Data'!F127)))),CONCATENATE("[",ROUND(OFFSET('Hygiene Data'!$F$6,0,10*ROW('Hygiene Data'!F127)),0),"]"),IF(AND(ISNUMBER(OFFSET('Hygiene Data'!$F$6,0,10*ROW('Hygiene Data'!F127))),DX133="",ISNUMBER(OFFSET('Hygiene Data'!$F$6,0,10*ROW('Hygiene Data'!F127)))),OFFSET('Hygiene Data'!$F$6,0,10*ROW('Hygiene Data'!F127)),NA())))</f>
        <v>#N/A</v>
      </c>
      <c r="BJ133" s="121" t="e">
        <f ca="1">+IF(AND(ISNUMBER(OFFSET('Hygiene Data'!$F$8,0,10*ROW('Hygiene Data'!F127))),DY133="Yes"),OFFSET('Hygiene Data'!$F$8,0,10*ROW('Hygiene Data'!F127)),IF(AND(ISNUMBER(OFFSET('Hygiene Data'!$F$8,0,10*ROW('Hygiene Data'!F127))),DY133="No",ISNUMBER(OFFSET('Hygiene Data'!$F$8,0,10*ROW('Hygiene Data'!F127)))),CONCATENATE("[",ROUND(OFFSET('Hygiene Data'!$F$8,0,10*ROW('Hygiene Data'!F127)),0),"]"),IF(AND(ISNUMBER(OFFSET('Hygiene Data'!$F$8,0,10*ROW('Hygiene Data'!F127))),DY133="",ISNUMBER(OFFSET('Hygiene Data'!$F$8,0,10*ROW('Hygiene Data'!F127)))),OFFSET('Hygiene Data'!$F$8,0,10*ROW('Hygiene Data'!F127)),NA())))</f>
        <v>#N/A</v>
      </c>
      <c r="BK133" s="121" t="e">
        <f ca="1">+IF(AND(ISNUMBER(OFFSET('Hygiene Data'!$F$10,0,10*ROW('Hygiene Data'!F127))),DZ133="Yes"),OFFSET('Hygiene Data'!$F$10,0,10*ROW('Hygiene Data'!F127)),IF(AND(ISNUMBER(OFFSET('Hygiene Data'!$F$10,0,10*ROW('Hygiene Data'!F127))),DZ133="No",ISNUMBER(OFFSET('Hygiene Data'!$F$10,0,10*ROW('Hygiene Data'!F127)))),CONCATENATE("[",ROUND(OFFSET('Hygiene Data'!$F$10,0,10*ROW('Hygiene Data'!F127)),0),"]"),IF(AND(ISNUMBER(OFFSET('Hygiene Data'!$F$10,0,10*ROW('Hygiene Data'!F127))),DZ133="",ISNUMBER(OFFSET('Hygiene Data'!$F$10,0,10*ROW('Hygiene Data'!F127)))),OFFSET('Hygiene Data'!$F$10,0,10*ROW('Hygiene Data'!F127)),NA())))</f>
        <v>#N/A</v>
      </c>
      <c r="BL133" s="121" t="e">
        <f ca="1">+IF(AND(ISNUMBER(OFFSET('Hygiene Data'!$G$6,0,10*ROW('Hygiene Data'!G127))),EA133="Yes"),OFFSET('Hygiene Data'!$G$6,0,10*ROW('Hygiene Data'!G127)),IF(AND(ISNUMBER(OFFSET('Hygiene Data'!$G$6,0,10*ROW('Hygiene Data'!G127))),EA133="No",ISNUMBER(OFFSET('Hygiene Data'!$G$6,0,10*ROW('Hygiene Data'!G127)))),CONCATENATE("[",ROUND(OFFSET('Hygiene Data'!$G$6,0,10*ROW('Hygiene Data'!G127)),0),"]"),IF(AND(ISNUMBER(OFFSET('Hygiene Data'!$G$6,0,10*ROW('Hygiene Data'!G127))),EA133="",ISNUMBER(OFFSET('Hygiene Data'!$G$6,0,10*ROW('Hygiene Data'!G127)))),OFFSET('Hygiene Data'!$G$6,0,10*ROW('Hygiene Data'!G127)),NA())))</f>
        <v>#N/A</v>
      </c>
      <c r="BM133" s="121" t="e">
        <f ca="1">+IF(AND(ISNUMBER(OFFSET('Hygiene Data'!$G$8,0,10*ROW('Hygiene Data'!G127))),EB133="Yes"),OFFSET('Hygiene Data'!$G$8,0,10*ROW('Hygiene Data'!G127)),IF(AND(ISNUMBER(OFFSET('Hygiene Data'!$G$8,0,10*ROW('Hygiene Data'!G127))),EB133="No",ISNUMBER(OFFSET('Hygiene Data'!$G$8,0,10*ROW('Hygiene Data'!G127)))),CONCATENATE("[",ROUND(OFFSET('Hygiene Data'!$G$8,0,10*ROW('Hygiene Data'!G127)),0),"]"),IF(AND(ISNUMBER(OFFSET('Hygiene Data'!$G$8,0,10*ROW('Hygiene Data'!G127))),EB133="",ISNUMBER(OFFSET('Hygiene Data'!$G$8,0,10*ROW('Hygiene Data'!G127)))),OFFSET('Hygiene Data'!$G$8,0,10*ROW('Hygiene Data'!G127)),NA())))</f>
        <v>#N/A</v>
      </c>
      <c r="BN133" s="121" t="e">
        <f ca="1">+IF(AND(ISNUMBER(OFFSET('Hygiene Data'!$G$10,0,10*ROW('Hygiene Data'!G127))),EC133="Yes"),OFFSET('Hygiene Data'!$G$10,0,10*ROW('Hygiene Data'!G127)),IF(AND(ISNUMBER(OFFSET('Hygiene Data'!$G$10,0,10*ROW('Hygiene Data'!G127))),EC133="No",ISNUMBER(OFFSET('Hygiene Data'!$G$10,0,10*ROW('Hygiene Data'!G127)))),CONCATENATE("[",ROUND(OFFSET('Hygiene Data'!$G$10,0,10*ROW('Hygiene Data'!G127)),0),"]"),IF(AND(ISNUMBER(OFFSET('Hygiene Data'!$G$10,0,10*ROW('Hygiene Data'!G127))),EC133="",ISNUMBER(OFFSET('Hygiene Data'!$G$10,0,10*ROW('Hygiene Data'!G127)))),OFFSET('Hygiene Data'!$G$10,0,10*ROW('Hygiene Data'!G127)),NA())))</f>
        <v>#N/A</v>
      </c>
      <c r="BO133" s="121" t="e">
        <f ca="1">+IF(AND(ISNUMBER(OFFSET('Hygiene Data'!$H$6,0,10*ROW('Hygiene Data'!H127))),ED133="Yes"),OFFSET('Hygiene Data'!$H$6,0,10*ROW('Hygiene Data'!H127)),IF(AND(ISNUMBER(OFFSET('Hygiene Data'!$H$6,0,10*ROW('Hygiene Data'!H127))),ED133="No",ISNUMBER(OFFSET('Hygiene Data'!$H$6,0,10*ROW('Hygiene Data'!H127)))),CONCATENATE("[",ROUND(OFFSET('Hygiene Data'!$H$6,0,10*ROW('Hygiene Data'!H127)),0),"]"),IF(AND(ISNUMBER(OFFSET('Hygiene Data'!$H$6,0,10*ROW('Hygiene Data'!H127))),ED133="",ISNUMBER(OFFSET('Hygiene Data'!$H$6,0,10*ROW('Hygiene Data'!H127)))),OFFSET('Hygiene Data'!$H$6,0,10*ROW('Hygiene Data'!H127)),NA())))</f>
        <v>#N/A</v>
      </c>
      <c r="BP133" s="121" t="e">
        <f ca="1">+IF(AND(ISNUMBER(OFFSET('Hygiene Data'!$H$8,0,10*ROW('Hygiene Data'!H127))),EE133="Yes"),OFFSET('Hygiene Data'!$H$8,0,10*ROW('Hygiene Data'!H127)),IF(AND(ISNUMBER(OFFSET('Hygiene Data'!$H$8,0,10*ROW('Hygiene Data'!H127))),EE133="No",ISNUMBER(OFFSET('Hygiene Data'!$H$8,0,10*ROW('Hygiene Data'!H127)))),CONCATENATE("[",ROUND(OFFSET('Hygiene Data'!$H$8,0,10*ROW('Hygiene Data'!H127)),0),"]"),IF(AND(ISNUMBER(OFFSET('Hygiene Data'!$H$8,0,10*ROW('Hygiene Data'!H127))),EE133="",ISNUMBER(OFFSET('Hygiene Data'!$H$8,0,10*ROW('Hygiene Data'!H127)))),OFFSET('Hygiene Data'!$H$8,0,10*ROW('Hygiene Data'!H127)),NA())))</f>
        <v>#N/A</v>
      </c>
      <c r="BQ133" s="121" t="e">
        <f ca="1">+IF(AND(ISNUMBER(OFFSET('Hygiene Data'!$H$10,0,10*ROW('Hygiene Data'!H127))),EF133="Yes"),OFFSET('Hygiene Data'!$H$10,0,10*ROW('Hygiene Data'!H127)),IF(AND(ISNUMBER(OFFSET('Hygiene Data'!$H$10,0,10*ROW('Hygiene Data'!H127))),EF133="No",ISNUMBER(OFFSET('Hygiene Data'!$H$10,0,10*ROW('Hygiene Data'!H127)))),CONCATENATE("[",ROUND(OFFSET('Hygiene Data'!$H$10,0,10*ROW('Hygiene Data'!H127)),0),"]"),IF(AND(ISNUMBER(OFFSET('Hygiene Data'!$H$10,0,10*ROW('Hygiene Data'!H127))),EF133="",ISNUMBER(OFFSET('Hygiene Data'!$H$10,0,10*ROW('Hygiene Data'!H127)))),OFFSET('Hygiene Data'!$H$10,0,10*ROW('Hygiene Data'!H127)),NA())))</f>
        <v>#N/A</v>
      </c>
      <c r="BS133" s="28" t="str">
        <f ca="1">+IF(OFFSET('Water Data'!$C$28,0,10*ROW('Water Data'!C127))="","",OFFSET('Water Data'!$C$28,0,10*ROW('Water Data'!C127)))</f>
        <v/>
      </c>
      <c r="BT133" s="28" t="str">
        <f ca="1">+IF(OFFSET('Water Data'!$C$29,0,10*ROW('Water Data'!C127))="","",OFFSET('Water Data'!$C$29,0,10*ROW('Water Data'!C127)))</f>
        <v/>
      </c>
      <c r="BU133" s="28" t="str">
        <f ca="1">+IF(OFFSET('Water Data'!$C$30,0,10*ROW('Water Data'!C127))="","",OFFSET('Water Data'!$C$30,0,10*ROW('Water Data'!C127)))</f>
        <v/>
      </c>
      <c r="BV133" s="28" t="str">
        <f ca="1">+IF(OFFSET('Water Data'!$D$28,0,10*ROW('Water Data'!D127))="","",OFFSET('Water Data'!$D$28,0,10*ROW('Water Data'!D127)))</f>
        <v/>
      </c>
      <c r="BW133" s="28" t="str">
        <f ca="1">+IF(OFFSET('Water Data'!$D$29,0,10*ROW('Water Data'!D127))="","",OFFSET('Water Data'!$D$29,0,10*ROW('Water Data'!D127)))</f>
        <v/>
      </c>
      <c r="BX133" s="28" t="str">
        <f ca="1">+IF(OFFSET('Water Data'!$D$30,0,10*ROW('Water Data'!D127))="","",OFFSET('Water Data'!$D$30,0,10*ROW('Water Data'!D127)))</f>
        <v/>
      </c>
      <c r="BY133" s="28" t="str">
        <f ca="1">+IF(OFFSET('Water Data'!$E$28,0,10*ROW('Water Data'!E127))="","",OFFSET('Water Data'!$E$28,0,10*ROW('Water Data'!E127)))</f>
        <v/>
      </c>
      <c r="BZ133" s="28" t="str">
        <f ca="1">+IF(OFFSET('Water Data'!$E$29,0,10*ROW('Water Data'!E127))="","",OFFSET('Water Data'!$E$29,0,10*ROW('Water Data'!E127)))</f>
        <v/>
      </c>
      <c r="CA133" s="28" t="str">
        <f ca="1">+IF(OFFSET('Water Data'!$E$30,0,10*ROW('Water Data'!E127))="","",OFFSET('Water Data'!$E$30,0,10*ROW('Water Data'!E127)))</f>
        <v/>
      </c>
      <c r="CB133" s="28" t="str">
        <f ca="1">+IF(OFFSET('Water Data'!$F$28,0,10*ROW('Water Data'!F127))="","",OFFSET('Water Data'!$F$28,0,10*ROW('Water Data'!F127)))</f>
        <v/>
      </c>
      <c r="CC133" s="28" t="str">
        <f ca="1">+IF(OFFSET('Water Data'!$F$29,0,10*ROW('Water Data'!F127))="","",OFFSET('Water Data'!$F$29,0,10*ROW('Water Data'!F127)))</f>
        <v/>
      </c>
      <c r="CD133" s="28" t="str">
        <f ca="1">+IF(OFFSET('Water Data'!$F$30,0,10*ROW('Water Data'!F127))="","",OFFSET('Water Data'!$F$30,0,10*ROW('Water Data'!F127)))</f>
        <v/>
      </c>
      <c r="CE133" s="28" t="str">
        <f ca="1">+IF(OFFSET('Water Data'!$G$28,0,10*ROW('Water Data'!G127))="","",OFFSET('Water Data'!$G$28,0,10*ROW('Water Data'!G127)))</f>
        <v/>
      </c>
      <c r="CF133" s="28" t="str">
        <f ca="1">+IF(OFFSET('Water Data'!$G$29,0,10*ROW('Water Data'!G127))="","",OFFSET('Water Data'!$G$29,0,10*ROW('Water Data'!G127)))</f>
        <v/>
      </c>
      <c r="CG133" s="28" t="str">
        <f ca="1">+IF(OFFSET('Water Data'!$G$30,0,10*ROW('Water Data'!G127))="","",OFFSET('Water Data'!$G$30,0,10*ROW('Water Data'!G127)))</f>
        <v/>
      </c>
      <c r="CH133" s="28" t="str">
        <f ca="1">+IF(OFFSET('Water Data'!$H$28,0,10*ROW('Water Data'!H127))="","",OFFSET('Water Data'!$H$28,0,10*ROW('Water Data'!H127)))</f>
        <v/>
      </c>
      <c r="CI133" s="28" t="str">
        <f ca="1">+IF(OFFSET('Water Data'!$H$29,0,10*ROW('Water Data'!H127))="","",OFFSET('Water Data'!$H$29,0,10*ROW('Water Data'!H127)))</f>
        <v/>
      </c>
      <c r="CJ133" s="28" t="str">
        <f ca="1">+IF(OFFSET('Water Data'!$H$30,0,10*ROW('Water Data'!H127))="","",OFFSET('Water Data'!$H$30,0,10*ROW('Water Data'!H127)))</f>
        <v/>
      </c>
      <c r="CK133" s="28" t="str">
        <f ca="1">+IF(OFFSET('Sanitation Data'!$C$29,0,10*ROW('Sanitation Data'!C127))="","",OFFSET('Sanitation Data'!$C$29,0,10*ROW('Sanitation Data'!C127)))</f>
        <v/>
      </c>
      <c r="CL133" s="28" t="str">
        <f ca="1">+IF(OFFSET('Sanitation Data'!$C$30,0,10*ROW('Sanitation Data'!C127))="","",OFFSET('Sanitation Data'!$C$30,0,10*ROW('Sanitation Data'!C127)))</f>
        <v/>
      </c>
      <c r="CM133" s="28" t="str">
        <f ca="1">+IF(OFFSET('Sanitation Data'!$C$31,0,10*ROW('Sanitation Data'!C127))="","",OFFSET('Sanitation Data'!$C$31,0,10*ROW('Sanitation Data'!C127)))</f>
        <v/>
      </c>
      <c r="CN133" s="28" t="str">
        <f ca="1">+IF(OFFSET('Sanitation Data'!$C$32,0,10*ROW('Sanitation Data'!C127))="","",OFFSET('Sanitation Data'!$C$32,0,10*ROW('Sanitation Data'!C127)))</f>
        <v/>
      </c>
      <c r="CO133" s="28" t="str">
        <f ca="1">+IF(OFFSET('Sanitation Data'!$C$33,0,10*ROW('Sanitation Data'!C127))="","",OFFSET('Sanitation Data'!$C$33,0,10*ROW('Sanitation Data'!C127)))</f>
        <v/>
      </c>
      <c r="CP133" s="28" t="str">
        <f ca="1">+IF(OFFSET('Sanitation Data'!$D$29,0,10*ROW('Sanitation Data'!D127))="","",OFFSET('Sanitation Data'!$D$29,0,10*ROW('Sanitation Data'!D127)))</f>
        <v/>
      </c>
      <c r="CQ133" s="28" t="str">
        <f ca="1">+IF(OFFSET('Sanitation Data'!$D$30,0,10*ROW('Sanitation Data'!D127))="","",OFFSET('Sanitation Data'!$D$30,0,10*ROW('Sanitation Data'!D127)))</f>
        <v/>
      </c>
      <c r="CR133" s="28" t="str">
        <f ca="1">+IF(OFFSET('Sanitation Data'!$D$31,0,10*ROW('Sanitation Data'!D127))="","",OFFSET('Sanitation Data'!$D$31,0,10*ROW('Sanitation Data'!D127)))</f>
        <v/>
      </c>
      <c r="CS133" s="28" t="str">
        <f ca="1">+IF(OFFSET('Sanitation Data'!$D$32,0,10*ROW('Sanitation Data'!D127))="","",OFFSET('Sanitation Data'!$D$32,0,10*ROW('Sanitation Data'!D127)))</f>
        <v/>
      </c>
      <c r="CT133" s="28" t="str">
        <f ca="1">+IF(OFFSET('Sanitation Data'!$D$33,0,10*ROW('Sanitation Data'!D127))="","",OFFSET('Sanitation Data'!$D$33,0,10*ROW('Sanitation Data'!D127)))</f>
        <v/>
      </c>
      <c r="CU133" s="28" t="str">
        <f ca="1">+IF(OFFSET('Sanitation Data'!$E$29,0,10*ROW('Sanitation Data'!E127))="","",OFFSET('Sanitation Data'!$E$29,0,10*ROW('Sanitation Data'!E127)))</f>
        <v/>
      </c>
      <c r="CV133" s="28" t="str">
        <f ca="1">+IF(OFFSET('Sanitation Data'!$E$30,0,10*ROW('Sanitation Data'!E127))="","",OFFSET('Sanitation Data'!$E$30,0,10*ROW('Sanitation Data'!E127)))</f>
        <v/>
      </c>
      <c r="CW133" s="28" t="str">
        <f ca="1">+IF(OFFSET('Sanitation Data'!$E$31,0,10*ROW('Sanitation Data'!E127))="","",OFFSET('Sanitation Data'!$E$31,0,10*ROW('Sanitation Data'!E127)))</f>
        <v/>
      </c>
      <c r="CX133" s="28" t="str">
        <f ca="1">+IF(OFFSET('Sanitation Data'!$E$32,0,10*ROW('Sanitation Data'!E127))="","",OFFSET('Sanitation Data'!$E$32,0,10*ROW('Sanitation Data'!E127)))</f>
        <v/>
      </c>
      <c r="CY133" s="28" t="str">
        <f ca="1">+IF(OFFSET('Sanitation Data'!$E$33,0,10*ROW('Sanitation Data'!E127))="","",OFFSET('Sanitation Data'!$E$33,0,10*ROW('Sanitation Data'!E127)))</f>
        <v/>
      </c>
      <c r="CZ133" s="28" t="str">
        <f ca="1">+IF(OFFSET('Sanitation Data'!$F$29,0,10*ROW('Sanitation Data'!F127))="","",OFFSET('Sanitation Data'!$F$29,0,10*ROW('Sanitation Data'!F127)))</f>
        <v/>
      </c>
      <c r="DA133" s="28" t="str">
        <f ca="1">+IF(OFFSET('Sanitation Data'!$F$30,0,10*ROW('Sanitation Data'!F127))="","",OFFSET('Sanitation Data'!$F$30,0,10*ROW('Sanitation Data'!F127)))</f>
        <v/>
      </c>
      <c r="DB133" s="28" t="str">
        <f ca="1">+IF(OFFSET('Sanitation Data'!$F$31,0,10*ROW('Sanitation Data'!F127))="","",OFFSET('Sanitation Data'!$F$31,0,10*ROW('Sanitation Data'!F127)))</f>
        <v/>
      </c>
      <c r="DC133" s="28" t="str">
        <f ca="1">+IF(OFFSET('Sanitation Data'!$F$32,0,10*ROW('Sanitation Data'!F127))="","",OFFSET('Sanitation Data'!$F$32,0,10*ROW('Sanitation Data'!F127)))</f>
        <v/>
      </c>
      <c r="DD133" s="28" t="str">
        <f ca="1">+IF(OFFSET('Sanitation Data'!$F$33,0,10*ROW('Sanitation Data'!F127))="","",OFFSET('Sanitation Data'!$F$33,0,10*ROW('Sanitation Data'!F127)))</f>
        <v/>
      </c>
      <c r="DE133" s="28" t="str">
        <f ca="1">+IF(OFFSET('Sanitation Data'!$G$29,0,10*ROW('Sanitation Data'!G127))="","",OFFSET('Sanitation Data'!$G$29,0,10*ROW('Sanitation Data'!G127)))</f>
        <v/>
      </c>
      <c r="DF133" s="28" t="str">
        <f ca="1">+IF(OFFSET('Sanitation Data'!$G$30,0,10*ROW('Sanitation Data'!G127))="","",OFFSET('Sanitation Data'!$G$30,0,10*ROW('Sanitation Data'!G127)))</f>
        <v/>
      </c>
      <c r="DG133" s="28" t="str">
        <f ca="1">+IF(OFFSET('Sanitation Data'!$G$31,0,10*ROW('Sanitation Data'!G127))="","",OFFSET('Sanitation Data'!$G$31,0,10*ROW('Sanitation Data'!G127)))</f>
        <v/>
      </c>
      <c r="DH133" s="28" t="str">
        <f ca="1">+IF(OFFSET('Sanitation Data'!$G$32,0,10*ROW('Sanitation Data'!G127))="","",OFFSET('Sanitation Data'!$G$32,0,10*ROW('Sanitation Data'!G127)))</f>
        <v/>
      </c>
      <c r="DI133" s="28" t="str">
        <f ca="1">+IF(OFFSET('Sanitation Data'!$G$33,0,10*ROW('Sanitation Data'!G127))="","",OFFSET('Sanitation Data'!$G$33,0,10*ROW('Sanitation Data'!G127)))</f>
        <v/>
      </c>
      <c r="DJ133" s="28" t="str">
        <f ca="1">+IF(OFFSET('Sanitation Data'!$H$29,0,10*ROW('Sanitation Data'!H127))="","",OFFSET('Sanitation Data'!$H$29,0,10*ROW('Sanitation Data'!H127)))</f>
        <v/>
      </c>
      <c r="DK133" s="28" t="str">
        <f ca="1">+IF(OFFSET('Sanitation Data'!$H$30,0,10*ROW('Sanitation Data'!H127))="","",OFFSET('Sanitation Data'!$H$30,0,10*ROW('Sanitation Data'!H127)))</f>
        <v/>
      </c>
      <c r="DL133" s="28" t="str">
        <f ca="1">+IF(OFFSET('Sanitation Data'!$H$31,0,10*ROW('Sanitation Data'!H127))="","",OFFSET('Sanitation Data'!$H$31,0,10*ROW('Sanitation Data'!H127)))</f>
        <v/>
      </c>
      <c r="DM133" s="28" t="str">
        <f ca="1">+IF(OFFSET('Sanitation Data'!$H$32,0,10*ROW('Sanitation Data'!H127))="","",OFFSET('Sanitation Data'!$H$32,0,10*ROW('Sanitation Data'!H127)))</f>
        <v/>
      </c>
      <c r="DN133" s="28" t="str">
        <f ca="1">+IF(OFFSET('Sanitation Data'!$H$33,0,10*ROW('Sanitation Data'!H127))="","",OFFSET('Sanitation Data'!$H$33,0,10*ROW('Sanitation Data'!H127)))</f>
        <v/>
      </c>
      <c r="DO133" s="28" t="str">
        <f ca="1">+IF(OFFSET('Hygiene Data'!$C$12,0,10*ROW('Hygiene Data'!C127))="","",OFFSET('Hygiene Data'!$C$12,0,10*ROW('Hygiene Data'!C127)))</f>
        <v/>
      </c>
      <c r="DP133" s="28" t="str">
        <f ca="1">+IF(OFFSET('Hygiene Data'!$C$13,0,10*ROW('Hygiene Data'!C127))="","",OFFSET('Hygiene Data'!$C$13,0,10*ROW('Hygiene Data'!C127)))</f>
        <v/>
      </c>
      <c r="DQ133" s="28" t="str">
        <f ca="1">+IF(OFFSET('Hygiene Data'!$C$14,0,10*ROW('Hygiene Data'!C127))="","",OFFSET('Hygiene Data'!$C$14,0,10*ROW('Hygiene Data'!C127)))</f>
        <v/>
      </c>
      <c r="DR133" s="28" t="str">
        <f ca="1">+IF(OFFSET('Hygiene Data'!$D$12,0,10*ROW('Hygiene Data'!D127))="","",OFFSET('Hygiene Data'!$D$12,0,10*ROW('Hygiene Data'!D127)))</f>
        <v/>
      </c>
      <c r="DS133" s="28" t="str">
        <f ca="1">+IF(OFFSET('Hygiene Data'!$D$13,0,10*ROW('Hygiene Data'!D127))="","",OFFSET('Hygiene Data'!$D$13,0,10*ROW('Hygiene Data'!D127)))</f>
        <v/>
      </c>
      <c r="DT133" s="28" t="str">
        <f ca="1">+IF(OFFSET('Hygiene Data'!$D$14,0,10*ROW('Hygiene Data'!D127))="","",OFFSET('Hygiene Data'!$D$14,0,10*ROW('Hygiene Data'!D127)))</f>
        <v/>
      </c>
      <c r="DU133" s="28" t="str">
        <f ca="1">+IF(OFFSET('Hygiene Data'!$E$12,0,10*ROW('Hygiene Data'!E127))="","",OFFSET('Hygiene Data'!$E$12,0,10*ROW('Hygiene Data'!E127)))</f>
        <v/>
      </c>
      <c r="DV133" s="28" t="str">
        <f ca="1">+IF(OFFSET('Hygiene Data'!$E$13,0,10*ROW('Hygiene Data'!E127))="","",OFFSET('Hygiene Data'!$E$13,0,10*ROW('Hygiene Data'!E127)))</f>
        <v/>
      </c>
      <c r="DW133" s="28" t="str">
        <f ca="1">+IF(OFFSET('Hygiene Data'!$E$14,0,10*ROW('Hygiene Data'!E127))="","",OFFSET('Hygiene Data'!$E$14,0,10*ROW('Hygiene Data'!E127)))</f>
        <v/>
      </c>
      <c r="DX133" s="28" t="str">
        <f ca="1">+IF(OFFSET('Hygiene Data'!$F$12,0,10*ROW('Hygiene Data'!F127))="","",OFFSET('Hygiene Data'!$F$12,0,10*ROW('Hygiene Data'!F127)))</f>
        <v/>
      </c>
      <c r="DY133" s="28" t="str">
        <f ca="1">+IF(OFFSET('Hygiene Data'!$F$13,0,10*ROW('Hygiene Data'!F127))="","",OFFSET('Hygiene Data'!$F$13,0,10*ROW('Hygiene Data'!F127)))</f>
        <v/>
      </c>
      <c r="DZ133" s="28" t="str">
        <f ca="1">+IF(OFFSET('Hygiene Data'!$F$14,0,10*ROW('Hygiene Data'!F127))="","",OFFSET('Hygiene Data'!$F$14,0,10*ROW('Hygiene Data'!F127)))</f>
        <v/>
      </c>
      <c r="EA133" s="28" t="str">
        <f ca="1">+IF(OFFSET('Hygiene Data'!$G$12,0,10*ROW('Hygiene Data'!G127))="","",OFFSET('Hygiene Data'!$G$12,0,10*ROW('Hygiene Data'!G127)))</f>
        <v/>
      </c>
      <c r="EB133" s="28" t="str">
        <f ca="1">+IF(OFFSET('Hygiene Data'!$G$13,0,10*ROW('Hygiene Data'!G127))="","",OFFSET('Hygiene Data'!$G$13,0,10*ROW('Hygiene Data'!G127)))</f>
        <v/>
      </c>
      <c r="EC133" s="28" t="str">
        <f ca="1">+IF(OFFSET('Hygiene Data'!$G$14,0,10*ROW('Hygiene Data'!G127))="","",OFFSET('Hygiene Data'!$G$14,0,10*ROW('Hygiene Data'!G127)))</f>
        <v/>
      </c>
      <c r="ED133" s="28" t="str">
        <f ca="1">+IF(OFFSET('Hygiene Data'!$H$12,0,10*ROW('Hygiene Data'!H127))="","",OFFSET('Hygiene Data'!$H$12,0,10*ROW('Hygiene Data'!H127)))</f>
        <v/>
      </c>
      <c r="EE133" s="28" t="str">
        <f ca="1">+IF(OFFSET('Hygiene Data'!$H$13,0,10*ROW('Hygiene Data'!H127))="","",OFFSET('Hygiene Data'!$H$13,0,10*ROW('Hygiene Data'!H127)))</f>
        <v/>
      </c>
      <c r="EF133" s="28" t="str">
        <f ca="1">+IF(OFFSET('Hygiene Data'!$H$14,0,10*ROW('Hygiene Data'!H127))="","",OFFSET('Hygiene Data'!$H$14,0,10*ROW('Hygiene Data'!H127)))</f>
        <v/>
      </c>
    </row>
    <row r="134" spans="1:136" x14ac:dyDescent="0.2">
      <c r="A134" s="44" t="str">
        <f ca="1">+IF(OFFSET('Water Data'!$B$1,0,10*ROW('Water Data'!B131))="","",OFFSET('Water Data'!$B$1,0,10*ROW('Water Data'!B131)))</f>
        <v/>
      </c>
      <c r="B134" s="44" t="str">
        <f ca="1">+IF(OFFSET('Water Data'!$A$3,0,10*ROW('Water Data'!A131))="","",OFFSET('Water Data'!$A$3,0,10*ROW('Water Data'!A131)))</f>
        <v/>
      </c>
      <c r="C134" s="44" t="str">
        <f ca="1">+IF(OFFSET('Water Data'!$C$3,0,10*ROW('Water Data'!C131))="","",OFFSET('Water Data'!$C$3,0,10*ROW('Water Data'!C131)))</f>
        <v/>
      </c>
      <c r="D134" s="119" t="e">
        <f ca="1">+IF(AND(ISNUMBER(OFFSET('Water Data'!$C$5,0,10*ROW('Water Data'!C128))),BS134="Yes"),100-OFFSET('Water Data'!$C$5,0,10*ROW('Water Data'!C128)),IF(AND(ISNUMBER(OFFSET('Water Data'!$C$5,0,10*ROW('Water Data'!C128))),BS134="No",ISNUMBER(OFFSET('Water Data'!$C$5,0,10*ROW('Water Data'!C128)))),CONCATENATE("[",ROUND(100-OFFSET('Water Data'!$C$5,0,10*ROW('Water Data'!C128)),0),"]"),IF(AND(ISNUMBER(OFFSET('Water Data'!$C$5,0,10*ROW('Water Data'!C128))),BS134="",ISNUMBER(OFFSET('Water Data'!$C$5,0,10*ROW('Water Data'!C128)))),100-OFFSET('Water Data'!$C$5,0,10*ROW('Water Data'!C128)),NA())))</f>
        <v>#N/A</v>
      </c>
      <c r="E134" s="119" t="e">
        <f ca="1">+IF(AND(ISNUMBER(OFFSET('Water Data'!$C$7,0,10*ROW('Water Data'!D128))),BT134="Yes"),OFFSET('Water Data'!$C$7,0,10*ROW('Water Data'!C128)),IF(AND(ISNUMBER(OFFSET('Water Data'!$C$7,0,10*ROW('Water Data'!C128))),BT134="No",ISNUMBER(OFFSET('Water Data'!$C$7,0,10*ROW('Water Data'!C128)))),CONCATENATE("[",ROUND(OFFSET('Water Data'!$C$7,0,10*ROW('Water Data'!C128)),0),"]"),IF(AND(ISNUMBER(OFFSET('Water Data'!$C$7,0,10*ROW('Water Data'!C128))),BT134="",ISNUMBER(OFFSET('Water Data'!$C$7,0,10*ROW('Water Data'!C128)))),OFFSET('Water Data'!$C$7,0,10*ROW('Water Data'!C128)),NA())))</f>
        <v>#N/A</v>
      </c>
      <c r="F134" s="119" t="e">
        <f ca="1">+IF(AND(ISNUMBER(OFFSET('Water Data'!$C$10,0,10*ROW('Water Data'!C128))),BU134="Yes"),OFFSET('Water Data'!$C$10,0,10*ROW('Water Data'!C128)),IF(AND(ISNUMBER(OFFSET('Water Data'!$C$10,0,10*ROW('Water Data'!C128))),BU134="No",ISNUMBER(OFFSET('Water Data'!$C$10,0,10*ROW('Water Data'!C128)))),CONCATENATE("[",ROUND(OFFSET('Water Data'!$C$10,0,10*ROW('Water Data'!C128)),0),"]"),IF(AND(ISNUMBER(OFFSET('Water Data'!$C$10,0,10*ROW('Water Data'!C128))),BU134="",ISNUMBER(OFFSET('Water Data'!$C$10,0,10*ROW('Water Data'!C128)))),OFFSET('Water Data'!$C$10,0,10*ROW('Water Data'!C128)),NA())))</f>
        <v>#N/A</v>
      </c>
      <c r="G134" s="119" t="e">
        <f ca="1">+IF(AND(ISNUMBER(OFFSET('Water Data'!$D$5,0,10*ROW('Water Data'!D128))),BV134="Yes"),100-OFFSET('Water Data'!$D$5,0,10*ROW('Water Data'!D128)),IF(AND(ISNUMBER(OFFSET('Water Data'!$D$5,0,10*ROW('Water Data'!D128))),BV134="No",ISNUMBER(OFFSET('Water Data'!$D$5,0,10*ROW('Water Data'!D128)))),CONCATENATE("[",ROUND(100-OFFSET('Water Data'!$D$5,0,10*ROW('Water Data'!D128)),0),"]"),IF(AND(ISNUMBER(OFFSET('Water Data'!$D$5,0,10*ROW('Water Data'!D128))),BV134="",ISNUMBER(OFFSET('Water Data'!$D$5,0,10*ROW('Water Data'!D128)))),100-OFFSET('Water Data'!$D$5,0,10*ROW('Water Data'!D128)),NA())))</f>
        <v>#N/A</v>
      </c>
      <c r="H134" s="119" t="e">
        <f ca="1">+IF(AND(ISNUMBER(OFFSET('Water Data'!$D$7,0,10*ROW('Water Data'!D128))),BW134="Yes"),OFFSET('Water Data'!$D$7,0,10*ROW('Water Data'!D128)),IF(AND(ISNUMBER(OFFSET('Water Data'!$D$7,0,10*ROW('Water Data'!D128))),BW134="No",ISNUMBER(OFFSET('Water Data'!$D$7,0,10*ROW('Water Data'!D128)))),CONCATENATE("[",ROUND(OFFSET('Water Data'!$C$7,0,10*ROW('Water Data'!D128)),0),"]"),IF(AND(ISNUMBER(OFFSET('Water Data'!$D$7,0,10*ROW('Water Data'!D128))),BW134="",ISNUMBER(OFFSET('Water Data'!$D$7,0,10*ROW('Water Data'!D128)))),OFFSET('Water Data'!$D$7,0,10*ROW('Water Data'!D128)),NA())))</f>
        <v>#N/A</v>
      </c>
      <c r="I134" s="119" t="e">
        <f ca="1">+IF(AND(ISNUMBER(OFFSET('Water Data'!$D$10,0,10*ROW('Water Data'!D128))),BX134="Yes"),OFFSET('Water Data'!$D$10,0,10*ROW('Water Data'!D128)),IF(AND(ISNUMBER(OFFSET('Water Data'!$D$10,0,10*ROW('Water Data'!D128))),BX134="No",ISNUMBER(OFFSET('Water Data'!$D$10,0,10*ROW('Water Data'!D128)))),CONCATENATE("[",ROUND(OFFSET('Water Data'!$D$10,0,10*ROW('Water Data'!D128)),0),"]"),IF(AND(ISNUMBER(OFFSET('Water Data'!$D$10,0,10*ROW('Water Data'!D128))),BX134="",ISNUMBER(OFFSET('Water Data'!$D$10,0,10*ROW('Water Data'!D128)))),OFFSET('Water Data'!$D$10,0,10*ROW('Water Data'!D128)),NA())))</f>
        <v>#N/A</v>
      </c>
      <c r="J134" s="119" t="e">
        <f ca="1">+IF(AND(ISNUMBER(OFFSET('Water Data'!$E$5,0,10*ROW('Water Data'!E128))),BY134="Yes"),100-OFFSET('Water Data'!$E$5,0,10*ROW('Water Data'!E128)),IF(AND(ISNUMBER(OFFSET('Water Data'!$E$5,0,10*ROW('Water Data'!E128))),BY134="No",ISNUMBER(OFFSET('Water Data'!$E$5,0,10*ROW('Water Data'!E128)))),CONCATENATE("[",ROUND(100-OFFSET('Water Data'!$E$5,0,10*ROW('Water Data'!E128)),0),"]"),IF(AND(ISNUMBER(OFFSET('Water Data'!$E$5,0,10*ROW('Water Data'!E128))),BY134="",ISNUMBER(OFFSET('Water Data'!$E$5,0,10*ROW('Water Data'!E128)))),100-OFFSET('Water Data'!$E$5,0,10*ROW('Water Data'!E128)),NA())))</f>
        <v>#N/A</v>
      </c>
      <c r="K134" s="119" t="e">
        <f ca="1">+IF(AND(ISNUMBER(OFFSET('Water Data'!$E$7,0,10*ROW('Water Data'!E128))),BZ134="Yes"),OFFSET('Water Data'!$E$7,0,10*ROW('Water Data'!E128)),IF(AND(ISNUMBER(OFFSET('Water Data'!$E$7,0,10*ROW('Water Data'!E128))),BZ134="No",ISNUMBER(OFFSET('Water Data'!$E$7,0,10*ROW('Water Data'!E128)))),CONCATENATE("[",ROUND(OFFSET('Water Data'!$E$7,0,10*ROW('Water Data'!E128)),0),"]"),IF(AND(ISNUMBER(OFFSET('Water Data'!$E$7,0,10*ROW('Water Data'!E128))),BZ134="",ISNUMBER(OFFSET('Water Data'!$E$7,0,10*ROW('Water Data'!E128)))),OFFSET('Water Data'!$E$7,0,10*ROW('Water Data'!E128)),NA())))</f>
        <v>#N/A</v>
      </c>
      <c r="L134" s="119" t="e">
        <f ca="1">+IF(AND(ISNUMBER(OFFSET('Water Data'!$E$10,0,10*ROW('Water Data'!E128))),CA134="Yes"),OFFSET('Water Data'!$E$10,0,10*ROW('Water Data'!E128)),IF(AND(ISNUMBER(OFFSET('Water Data'!$E$10,0,10*ROW('Water Data'!E128))),CA134="No",ISNUMBER(OFFSET('Water Data'!$E$10,0,10*ROW('Water Data'!E128)))),CONCATENATE("[",ROUND(OFFSET('Water Data'!$E$10,0,10*ROW('Water Data'!E128)),0),"]"),IF(AND(ISNUMBER(OFFSET('Water Data'!$E$10,0,10*ROW('Water Data'!E128))),CA134="",ISNUMBER(OFFSET('Water Data'!$E$10,0,10*ROW('Water Data'!E128)))),OFFSET('Water Data'!$E$10,0,10*ROW('Water Data'!E128)),NA())))</f>
        <v>#N/A</v>
      </c>
      <c r="M134" s="119" t="e">
        <f ca="1">+IF(AND(ISNUMBER(OFFSET('Water Data'!$F$5,0,10*ROW('Water Data'!F128))),CB134="Yes"),100-OFFSET('Water Data'!$F$5,0,10*ROW('Water Data'!F128)),IF(AND(ISNUMBER(OFFSET('Water Data'!$F$5,0,10*ROW('Water Data'!F128))),CB134="No",ISNUMBER(OFFSET('Water Data'!$F$5,0,10*ROW('Water Data'!F128)))),CONCATENATE("[",ROUND(100-OFFSET('Water Data'!$F$5,0,10*ROW('Water Data'!F128)),0),"]"),IF(AND(ISNUMBER(OFFSET('Water Data'!$F$5,0,10*ROW('Water Data'!F128))),CB134="",ISNUMBER(OFFSET('Water Data'!$F$5,0,10*ROW('Water Data'!F128)))),100-OFFSET('Water Data'!$F$5,0,10*ROW('Water Data'!F128)),NA())))</f>
        <v>#N/A</v>
      </c>
      <c r="N134" s="119" t="e">
        <f ca="1">+IF(AND(ISNUMBER(OFFSET('Water Data'!$F$7,0,10*ROW('Water Data'!F128))),CC134="Yes"),OFFSET('Water Data'!$F$7,0,10*ROW('Water Data'!F128)),IF(AND(ISNUMBER(OFFSET('Water Data'!$F$7,0,10*ROW('Water Data'!F128))),CC134="No",ISNUMBER(OFFSET('Water Data'!$F$7,0,10*ROW('Water Data'!F128)))),CONCATENATE("[",ROUND(OFFSET('Water Data'!$F$7,0,10*ROW('Water Data'!F128)),0),"]"),IF(AND(ISNUMBER(OFFSET('Water Data'!$F$7,0,10*ROW('Water Data'!F128))),CC134="",ISNUMBER(OFFSET('Water Data'!$F$7,0,10*ROW('Water Data'!F128)))),OFFSET('Water Data'!$F$7,0,10*ROW('Water Data'!F128)),NA())))</f>
        <v>#N/A</v>
      </c>
      <c r="O134" s="119" t="e">
        <f ca="1">+IF(AND(ISNUMBER(OFFSET('Water Data'!$F$10,0,10*ROW('Water Data'!F128))),CD134="Yes"),OFFSET('Water Data'!$F$10,0,10*ROW('Water Data'!F128)),IF(AND(ISNUMBER(OFFSET('Water Data'!$F$10,0,10*ROW('Water Data'!F128))),CD134="No",ISNUMBER(OFFSET('Water Data'!$F$10,0,10*ROW('Water Data'!F128)))),CONCATENATE("[",ROUND(OFFSET('Water Data'!$F$10,0,10*ROW('Water Data'!F128)),0),"]"),IF(AND(ISNUMBER(OFFSET('Water Data'!$F$10,0,10*ROW('Water Data'!F128))),CD134="",ISNUMBER(OFFSET('Water Data'!$F$10,0,10*ROW('Water Data'!F128)))),OFFSET('Water Data'!$F$10,0,10*ROW('Water Data'!F128)),NA())))</f>
        <v>#N/A</v>
      </c>
      <c r="P134" s="119" t="e">
        <f ca="1">+IF(AND(ISNUMBER(OFFSET('Water Data'!$G$5,0,10*ROW('Water Data'!G128))),CE134="Yes"),100-OFFSET('Water Data'!$G$5,0,10*ROW('Water Data'!G128)),IF(AND(ISNUMBER(OFFSET('Water Data'!$G$5,0,10*ROW('Water Data'!G128))),CE134="No",ISNUMBER(OFFSET('Water Data'!$G$5,0,10*ROW('Water Data'!G128)))),CONCATENATE("[",ROUND(100-OFFSET('Water Data'!$G$5,0,10*ROW('Water Data'!G128)),0),"]"),IF(AND(ISNUMBER(OFFSET('Water Data'!$G$5,0,10*ROW('Water Data'!G128))),CE134="",ISNUMBER(OFFSET('Water Data'!$G$5,0,10*ROW('Water Data'!G128)))),100-OFFSET('Water Data'!$G$5,0,10*ROW('Water Data'!G128)),NA())))</f>
        <v>#N/A</v>
      </c>
      <c r="Q134" s="119" t="e">
        <f ca="1">+IF(AND(ISNUMBER(OFFSET('Water Data'!$G$7,0,10*ROW('Water Data'!G128))),CF134="Yes"),OFFSET('Water Data'!$G$7,0,10*ROW('Water Data'!G128)),IF(AND(ISNUMBER(OFFSET('Water Data'!$G$7,0,10*ROW('Water Data'!G128))),CF134="No",ISNUMBER(OFFSET('Water Data'!$G$7,0,10*ROW('Water Data'!G128)))),CONCATENATE("[",ROUND(OFFSET('Water Data'!$G$7,0,10*ROW('Water Data'!G128)),0),"]"),IF(AND(ISNUMBER(OFFSET('Water Data'!$G$7,0,10*ROW('Water Data'!G128))),CF134="",ISNUMBER(OFFSET('Water Data'!$G$7,0,10*ROW('Water Data'!G128)))),OFFSET('Water Data'!$G$7,0,10*ROW('Water Data'!G128)),NA())))</f>
        <v>#N/A</v>
      </c>
      <c r="R134" s="119" t="e">
        <f ca="1">+IF(AND(ISNUMBER(OFFSET('Water Data'!$G$10,0,10*ROW('Water Data'!G128))),CG134="Yes"),OFFSET('Water Data'!$G$10,0,10*ROW('Water Data'!G128)),IF(AND(ISNUMBER(OFFSET('Water Data'!$G$10,0,10*ROW('Water Data'!G128))),CG134="No",ISNUMBER(OFFSET('Water Data'!$G$10,0,10*ROW('Water Data'!G128)))),CONCATENATE("[",ROUND(OFFSET('Water Data'!$G$10,0,10*ROW('Water Data'!G128)),0),"]"),IF(AND(ISNUMBER(OFFSET('Water Data'!$G$10,0,10*ROW('Water Data'!G128))),CG134="",ISNUMBER(OFFSET('Water Data'!$G$10,0,10*ROW('Water Data'!G128)))),OFFSET('Water Data'!$G$10,0,10*ROW('Water Data'!G128)),NA())))</f>
        <v>#N/A</v>
      </c>
      <c r="S134" s="119" t="e">
        <f ca="1">+IF(AND(ISNUMBER(OFFSET('Water Data'!$H$5,0,10*ROW('Water Data'!H128))),CH134="Yes"),100-OFFSET('Water Data'!$H$5,0,10*ROW('Water Data'!H128)),IF(AND(ISNUMBER(OFFSET('Water Data'!$H$5,0,10*ROW('Water Data'!H128))),CH134="No",ISNUMBER(OFFSET('Water Data'!$H$5,0,10*ROW('Water Data'!H128)))),CONCATENATE("[",ROUND(100-OFFSET('Water Data'!$H$5,0,10*ROW('Water Data'!H128)),0),"]"),IF(AND(ISNUMBER(OFFSET('Water Data'!$H$5,0,10*ROW('Water Data'!H128))),CH134="",ISNUMBER(OFFSET('Water Data'!$H$5,0,10*ROW('Water Data'!H128)))),100-OFFSET('Water Data'!$H$5,0,10*ROW('Water Data'!H128)),NA())))</f>
        <v>#N/A</v>
      </c>
      <c r="T134" s="119" t="e">
        <f ca="1">+IF(AND(ISNUMBER(OFFSET('Water Data'!$H$7,0,10*ROW('Water Data'!H128))),CI134="Yes"),OFFSET('Water Data'!$H$7,0,10*ROW('Water Data'!H128)),IF(AND(ISNUMBER(OFFSET('Water Data'!$H$7,0,10*ROW('Water Data'!H128))),CI134="No",ISNUMBER(OFFSET('Water Data'!$H$7,0,10*ROW('Water Data'!H128)))),CONCATENATE("[",ROUND(OFFSET('Water Data'!$H$7,0,10*ROW('Water Data'!H128)),0),"]"),IF(AND(ISNUMBER(OFFSET('Water Data'!$H$7,0,10*ROW('Water Data'!H128))),CI134="",ISNUMBER(OFFSET('Water Data'!$H$7,0,10*ROW('Water Data'!H128)))),OFFSET('Water Data'!$H$7,0,10*ROW('Water Data'!H128)),NA())))</f>
        <v>#N/A</v>
      </c>
      <c r="U134" s="119" t="e">
        <f ca="1">+IF(AND(ISNUMBER(OFFSET('Water Data'!$H$10,0,10*ROW('Water Data'!H128))),CJ134="Yes"),OFFSET('Water Data'!$H$10,0,10*ROW('Water Data'!H128)),IF(AND(ISNUMBER(OFFSET('Water Data'!$H$10,0,10*ROW('Water Data'!H128))),CJ134="No",ISNUMBER(OFFSET('Water Data'!$H$10,0,10*ROW('Water Data'!H128)))),CONCATENATE("[",ROUND(OFFSET('Water Data'!$H$10,0,10*ROW('Water Data'!H128)),0),"]"),IF(AND(ISNUMBER(OFFSET('Water Data'!$H$10,0,10*ROW('Water Data'!H128))),CJ134="",ISNUMBER(OFFSET('Water Data'!$H$10,0,10*ROW('Water Data'!H128)))),OFFSET('Water Data'!$H$10,0,10*ROW('Water Data'!H128)),NA())))</f>
        <v>#N/A</v>
      </c>
      <c r="V134" s="120" t="e">
        <f ca="1">+IF(AND(ISNUMBER(OFFSET('Sanitation Data'!$C$5,0,10*ROW('Sanitation Data'!C128))),CK134="Yes"),100-OFFSET('Sanitation Data'!$C$5,0,10*ROW('Sanitation Data'!C128)),IF(AND(ISNUMBER(OFFSET('Sanitation Data'!$C$5,0,10*ROW('Sanitation Data'!C128))),CK134="No",ISNUMBER(OFFSET('Sanitation Data'!$C$5,0,10*ROW('Sanitation Data'!C128)))),CONCATENATE("[",ROUND(100-OFFSET('Sanitation Data'!$C$5,0,10*ROW('Sanitation Data'!C128)),0),"]"),IF(AND(ISNUMBER(OFFSET('Sanitation Data'!$C$5,0,10*ROW('Sanitation Data'!C128))),CK134="",ISNUMBER(OFFSET('Sanitation Data'!$C$5,0,10*ROW('Sanitation Data'!C128)))),100-OFFSET('Sanitation Data'!$C$5,0,10*ROW('Sanitation Data'!C128)),NA())))</f>
        <v>#N/A</v>
      </c>
      <c r="W134" s="120" t="e">
        <f ca="1">+IF(AND(ISNUMBER(OFFSET('Sanitation Data'!$C$7,0,10*ROW('Sanitation Data'!C128))),CL134="Yes"),OFFSET('Sanitation Data'!$C$7,0,10*ROW('Sanitation Data'!C128)),IF(AND(ISNUMBER(OFFSET('Sanitation Data'!$C$7,0,10*ROW('Sanitation Data'!C128))),CL134="No",ISNUMBER(OFFSET('Sanitation Data'!$C$7,0,10*ROW('Sanitation Data'!C128)))),CONCATENATE("[",ROUND(OFFSET('Sanitation Data'!$C$7,0,10*ROW('Sanitation Data'!C128)),0),"]"),IF(AND(ISNUMBER(OFFSET('Sanitation Data'!$C$7,0,10*ROW('Sanitation Data'!C128))),CL134="",ISNUMBER(OFFSET('Sanitation Data'!$C$7,0,10*ROW('Sanitation Data'!C128)))),OFFSET('Sanitation Data'!$C$7,0,10*ROW('Sanitation Data'!C128)),NA())))</f>
        <v>#N/A</v>
      </c>
      <c r="X134" s="120" t="e">
        <f ca="1">+IF(AND(ISNUMBER(OFFSET('Sanitation Data'!$C$11,0,10*ROW('Sanitation Data'!C128))),CM134="Yes"),OFFSET('Sanitation Data'!$C$11,0,10*ROW('Sanitation Data'!C128)),IF(AND(ISNUMBER(OFFSET('Sanitation Data'!$C$11,0,10*ROW('Sanitation Data'!C128))),CM134="No",ISNUMBER(OFFSET('Sanitation Data'!$C$11,0,10*ROW('Sanitation Data'!C128)))),CONCATENATE("[",ROUND(OFFSET('Sanitation Data'!$C$11,0,10*ROW('Sanitation Data'!C128)),0),"]"),IF(AND(ISNUMBER(OFFSET('Sanitation Data'!$C$11,0,10*ROW('Sanitation Data'!C128))),CM134="",ISNUMBER(OFFSET('Sanitation Data'!$C$11,0,10*ROW('Sanitation Data'!C128)))),OFFSET('Sanitation Data'!$C$11,0,10*ROW('Sanitation Data'!C128)),NA())))</f>
        <v>#N/A</v>
      </c>
      <c r="Y134" s="120" t="e">
        <f ca="1">+IF(AND(ISNUMBER(OFFSET('Sanitation Data'!$C$12,0,10*ROW('Sanitation Data'!C128))),CN134="Yes"),OFFSET('Sanitation Data'!$C$12,0,10*ROW('Sanitation Data'!C128)),IF(AND(ISNUMBER(OFFSET('Sanitation Data'!$C$12,0,10*ROW('Sanitation Data'!C128))),CN134="No",ISNUMBER(OFFSET('Sanitation Data'!$C$12,0,10*ROW('Sanitation Data'!C128)))),CONCATENATE("[",ROUND(OFFSET('Sanitation Data'!$C$12,0,10*ROW('Sanitation Data'!C128)),0),"]"),IF(AND(ISNUMBER(OFFSET('Sanitation Data'!$C$12,0,10*ROW('Sanitation Data'!C128))),CN134="",ISNUMBER(OFFSET('Sanitation Data'!$C$12,0,10*ROW('Sanitation Data'!C128)))),OFFSET('Sanitation Data'!$C$12,0,10*ROW('Sanitation Data'!C128)),NA())))</f>
        <v>#N/A</v>
      </c>
      <c r="Z134" s="120" t="e">
        <f ca="1">+IF(AND(ISNUMBER(OFFSET('Sanitation Data'!$C$13,0,10*ROW('Sanitation Data'!C128))),CO134="Yes"),OFFSET('Sanitation Data'!$C$13,0,10*ROW('Sanitation Data'!C128)),IF(AND(ISNUMBER(OFFSET('Sanitation Data'!$C$13,0,10*ROW('Sanitation Data'!C128))),CO134="No",ISNUMBER(OFFSET('Sanitation Data'!$C$13,0,10*ROW('Sanitation Data'!C128)))),CONCATENATE("[",ROUND(OFFSET('Sanitation Data'!$C$13,0,10*ROW('Sanitation Data'!C128)),0),"]"),IF(AND(ISNUMBER(OFFSET('Sanitation Data'!$C$13,0,10*ROW('Sanitation Data'!C128))),CO134="",ISNUMBER(OFFSET('Sanitation Data'!$C$13,0,10*ROW('Sanitation Data'!C128)))),OFFSET('Sanitation Data'!$C$13,0,10*ROW('Sanitation Data'!C128)),NA())))</f>
        <v>#N/A</v>
      </c>
      <c r="AA134" s="120" t="e">
        <f ca="1">+IF(AND(ISNUMBER(OFFSET('Sanitation Data'!$D$5,0,10*ROW('Sanitation Data'!D128))),CP134="Yes"),100-OFFSET('Sanitation Data'!$D$5,0,10*ROW('Sanitation Data'!D128)),IF(AND(ISNUMBER(OFFSET('Sanitation Data'!$D$5,0,10*ROW('Sanitation Data'!D128))),CP134="No",ISNUMBER(OFFSET('Sanitation Data'!$D$5,0,10*ROW('Sanitation Data'!D128)))),CONCATENATE("[",ROUND(100-OFFSET('Sanitation Data'!$D$5,0,10*ROW('Sanitation Data'!D128)),0),"]"),IF(AND(ISNUMBER(OFFSET('Sanitation Data'!$D$5,0,10*ROW('Sanitation Data'!D128))),CP134="",ISNUMBER(OFFSET('Sanitation Data'!$D$5,0,10*ROW('Sanitation Data'!D128)))),100-OFFSET('Sanitation Data'!$D$5,0,10*ROW('Sanitation Data'!D128)),NA())))</f>
        <v>#N/A</v>
      </c>
      <c r="AB134" s="120" t="e">
        <f ca="1">+IF(AND(ISNUMBER(OFFSET('Sanitation Data'!$D$7,0,10*ROW('Sanitation Data'!D128))),CQ134="Yes"),OFFSET('Sanitation Data'!$D$7,0,10*ROW('Sanitation Data'!G128)),IF(AND(ISNUMBER(OFFSET('Sanitation Data'!$D$7,0,10*ROW('Sanitation Data'!D128))),CQ134="No",ISNUMBER(OFFSET('Sanitation Data'!$D$7,0,10*ROW('Sanitation Data'!D128)))),CONCATENATE("[",ROUND(OFFSET('Sanitation Data'!$D$7,0,10*ROW('Sanitation Data'!D128)),0),"]"),IF(AND(ISNUMBER(OFFSET('Sanitation Data'!$D$7,0,10*ROW('Sanitation Data'!D128))),CQ134="",ISNUMBER(OFFSET('Sanitation Data'!$D$7,0,10*ROW('Sanitation Data'!D128)))),OFFSET('Sanitation Data'!$D$7,0,10*ROW('Sanitation Data'!D128)),NA())))</f>
        <v>#N/A</v>
      </c>
      <c r="AC134" s="120" t="e">
        <f ca="1">+IF(AND(ISNUMBER(OFFSET('Sanitation Data'!$D$11,0,10*ROW('Sanitation Data'!D128))),CR134="Yes"),OFFSET('Sanitation Data'!$D$11,0,10*ROW('Sanitation Data'!D128)),IF(AND(ISNUMBER(OFFSET('Sanitation Data'!$D$11,0,10*ROW('Sanitation Data'!D128))),CR134="No",ISNUMBER(OFFSET('Sanitation Data'!$D$11,0,10*ROW('Sanitation Data'!D128)))),CONCATENATE("[",ROUND(OFFSET('Sanitation Data'!$D$11,0,10*ROW('Sanitation Data'!D128)),0),"]"),IF(AND(ISNUMBER(OFFSET('Sanitation Data'!$D$11,0,10*ROW('Sanitation Data'!D128))),CR134="",ISNUMBER(OFFSET('Sanitation Data'!$D$11,0,10*ROW('Sanitation Data'!D128)))),OFFSET('Sanitation Data'!$D$11,0,10*ROW('Sanitation Data'!D128)),NA())))</f>
        <v>#N/A</v>
      </c>
      <c r="AD134" s="120" t="e">
        <f ca="1">+IF(AND(ISNUMBER(OFFSET('Sanitation Data'!$D$12,0,10*ROW('Sanitation Data'!D128))),CS134="Yes"),OFFSET('Sanitation Data'!$D$12,0,10*ROW('Sanitation Data'!D128)),IF(AND(ISNUMBER(OFFSET('Sanitation Data'!$D$12,0,10*ROW('Sanitation Data'!D128))),CS134="No",ISNUMBER(OFFSET('Sanitation Data'!$D$12,0,10*ROW('Sanitation Data'!D128)))),CONCATENATE("[",ROUND(OFFSET('Sanitation Data'!$D$12,0,10*ROW('Sanitation Data'!D128)),0),"]"),IF(AND(ISNUMBER(OFFSET('Sanitation Data'!$D$12,0,10*ROW('Sanitation Data'!D128))),CS134="",ISNUMBER(OFFSET('Sanitation Data'!$D$12,0,10*ROW('Sanitation Data'!D128)))),OFFSET('Sanitation Data'!$D$12,0,10*ROW('Sanitation Data'!D128)),NA())))</f>
        <v>#N/A</v>
      </c>
      <c r="AE134" s="120" t="e">
        <f ca="1">+IF(AND(ISNUMBER(OFFSET('Sanitation Data'!$D$13,0,10*ROW('Sanitation Data'!D128))),CT134="Yes"),OFFSET('Sanitation Data'!$D$13,0,10*ROW('Sanitation Data'!D128)),IF(AND(ISNUMBER(OFFSET('Sanitation Data'!$D$13,0,10*ROW('Sanitation Data'!D128))),CT134="No",ISNUMBER(OFFSET('Sanitation Data'!$D$13,0,10*ROW('Sanitation Data'!D128)))),CONCATENATE("[",ROUND(OFFSET('Sanitation Data'!$D$13,0,10*ROW('Sanitation Data'!D128)),0),"]"),IF(AND(ISNUMBER(OFFSET('Sanitation Data'!$D$13,0,10*ROW('Sanitation Data'!D128))),CT134="",ISNUMBER(OFFSET('Sanitation Data'!$D$13,0,10*ROW('Sanitation Data'!D128)))),OFFSET('Sanitation Data'!$D$13,0,10*ROW('Sanitation Data'!D128)),NA())))</f>
        <v>#N/A</v>
      </c>
      <c r="AF134" s="120" t="e">
        <f ca="1">+IF(AND(ISNUMBER(OFFSET('Sanitation Data'!$E$5,0,10*ROW('Sanitation Data'!E128))),CU134="Yes"),100-OFFSET('Sanitation Data'!$E$5,0,10*ROW('Sanitation Data'!E128)),IF(AND(ISNUMBER(OFFSET('Sanitation Data'!$E$5,0,10*ROW('Sanitation Data'!E128))),CU134="No",ISNUMBER(OFFSET('Sanitation Data'!$E$5,0,10*ROW('Sanitation Data'!E128)))),CONCATENATE("[",ROUND(100-OFFSET('Sanitation Data'!$E$5,0,10*ROW('Sanitation Data'!E128)),0),"]"),IF(AND(ISNUMBER(OFFSET('Sanitation Data'!$E$5,0,10*ROW('Sanitation Data'!E128))),CU134="",ISNUMBER(OFFSET('Sanitation Data'!$E$5,0,10*ROW('Sanitation Data'!E128)))),100-OFFSET('Sanitation Data'!$E$5,0,10*ROW('Sanitation Data'!E128)),NA())))</f>
        <v>#N/A</v>
      </c>
      <c r="AG134" s="120" t="e">
        <f ca="1">+IF(AND(ISNUMBER(OFFSET('Sanitation Data'!$E$7,0,10*ROW('Sanitation Data'!E128))),CV134="Yes"),OFFSET('Sanitation Data'!$E$7,0,10*ROW('Sanitation Data'!E128)),IF(AND(ISNUMBER(OFFSET('Sanitation Data'!$E$7,0,10*ROW('Sanitation Data'!E128))),CV134="No",ISNUMBER(OFFSET('Sanitation Data'!$E$7,0,10*ROW('Sanitation Data'!E128)))),CONCATENATE("[",ROUND(OFFSET('Sanitation Data'!$E$7,0,10*ROW('Sanitation Data'!E128)),0),"]"),IF(AND(ISNUMBER(OFFSET('Sanitation Data'!$E$7,0,10*ROW('Sanitation Data'!E128))),CV134="",ISNUMBER(OFFSET('Sanitation Data'!$E$7,0,10*ROW('Sanitation Data'!E128)))),OFFSET('Sanitation Data'!$E$7,0,10*ROW('Sanitation Data'!E128)),NA())))</f>
        <v>#N/A</v>
      </c>
      <c r="AH134" s="120" t="e">
        <f ca="1">+IF(AND(ISNUMBER(OFFSET('Sanitation Data'!$E$11,0,10*ROW('Sanitation Data'!E128))),CW134="Yes"),OFFSET('Sanitation Data'!$E$11,0,10*ROW('Sanitation Data'!E128)),IF(AND(ISNUMBER(OFFSET('Sanitation Data'!$E$11,0,10*ROW('Sanitation Data'!E128))),CW134="No",ISNUMBER(OFFSET('Sanitation Data'!$E$11,0,10*ROW('Sanitation Data'!E128)))),CONCATENATE("[",ROUND(OFFSET('Sanitation Data'!$E$11,0,10*ROW('Sanitation Data'!E128)),0),"]"),IF(AND(ISNUMBER(OFFSET('Sanitation Data'!$E$11,0,10*ROW('Sanitation Data'!E128))),CW134="",ISNUMBER(OFFSET('Sanitation Data'!$E$11,0,10*ROW('Sanitation Data'!E128)))),OFFSET('Sanitation Data'!$E$11,0,10*ROW('Sanitation Data'!E128)),NA())))</f>
        <v>#N/A</v>
      </c>
      <c r="AI134" s="120" t="e">
        <f ca="1">+IF(AND(ISNUMBER(OFFSET('Sanitation Data'!$E$12,0,10*ROW('Sanitation Data'!E128))),CX134="Yes"),OFFSET('Sanitation Data'!$E$12,0,10*ROW('Sanitation Data'!E128)),IF(AND(ISNUMBER(OFFSET('Sanitation Data'!$E$12,0,10*ROW('Sanitation Data'!E128))),CX134="No",ISNUMBER(OFFSET('Sanitation Data'!$E$12,0,10*ROW('Sanitation Data'!E128)))),CONCATENATE("[",ROUND(OFFSET('Sanitation Data'!$E$12,0,10*ROW('Sanitation Data'!E128)),0),"]"),IF(AND(ISNUMBER(OFFSET('Sanitation Data'!$E$12,0,10*ROW('Sanitation Data'!E128))),CX134="",ISNUMBER(OFFSET('Sanitation Data'!$E$12,0,10*ROW('Sanitation Data'!E128)))),OFFSET('Sanitation Data'!$E$12,0,10*ROW('Sanitation Data'!E128)),NA())))</f>
        <v>#N/A</v>
      </c>
      <c r="AJ134" s="120" t="e">
        <f ca="1">+IF(AND(ISNUMBER(OFFSET('Sanitation Data'!$E$13,0,10*ROW('Sanitation Data'!E128))),CY134="Yes"),OFFSET('Sanitation Data'!$E$13,0,10*ROW('Sanitation Data'!E128)),IF(AND(ISNUMBER(OFFSET('Sanitation Data'!$E$13,0,10*ROW('Sanitation Data'!E128))),CY134="No",ISNUMBER(OFFSET('Sanitation Data'!$E$13,0,10*ROW('Sanitation Data'!E128)))),CONCATENATE("[",ROUND(OFFSET('Sanitation Data'!$E$13,0,10*ROW('Sanitation Data'!E128)),0),"]"),IF(AND(ISNUMBER(OFFSET('Sanitation Data'!$E$13,0,10*ROW('Sanitation Data'!E128))),CY134="",ISNUMBER(OFFSET('Sanitation Data'!$E$13,0,10*ROW('Sanitation Data'!E128)))),OFFSET('Sanitation Data'!$E$13,0,10*ROW('Sanitation Data'!E128)),NA())))</f>
        <v>#N/A</v>
      </c>
      <c r="AK134" s="120" t="e">
        <f ca="1">+IF(AND(ISNUMBER(OFFSET('Sanitation Data'!$F$5,0,10*ROW('Sanitation Data'!F128))),CZ134="Yes"),100-OFFSET('Sanitation Data'!$F$5,0,10*ROW('Sanitation Data'!F128)),IF(AND(ISNUMBER(OFFSET('Sanitation Data'!$F$5,0,10*ROW('Sanitation Data'!F128))),CZ134="No",ISNUMBER(OFFSET('Sanitation Data'!$F$5,0,10*ROW('Sanitation Data'!F128)))),CONCATENATE("[",ROUND(100-OFFSET('Sanitation Data'!$F$5,0,10*ROW('Sanitation Data'!F128)),0),"]"),IF(AND(ISNUMBER(OFFSET('Sanitation Data'!$F$5,0,10*ROW('Sanitation Data'!F128))),CZ134="",ISNUMBER(OFFSET('Sanitation Data'!$F$5,0,10*ROW('Sanitation Data'!F128)))),100-OFFSET('Sanitation Data'!$F$5,0,10*ROW('Sanitation Data'!F128)),NA())))</f>
        <v>#N/A</v>
      </c>
      <c r="AL134" s="120" t="e">
        <f ca="1">+IF(AND(ISNUMBER(OFFSET('Sanitation Data'!$F$7,0,10*ROW('Sanitation Data'!F128))),DA134="Yes"),OFFSET('Sanitation Data'!$F$7,0,10*ROW('Sanitation Data'!F128)),IF(AND(ISNUMBER(OFFSET('Sanitation Data'!$F$7,0,10*ROW('Sanitation Data'!F128))),DA134="No",ISNUMBER(OFFSET('Sanitation Data'!$F$7,0,10*ROW('Sanitation Data'!F128)))),CONCATENATE("[",ROUND(OFFSET('Sanitation Data'!$F$7,0,10*ROW('Sanitation Data'!F128)),0),"]"),IF(AND(ISNUMBER(OFFSET('Sanitation Data'!$F$7,0,10*ROW('Sanitation Data'!F128))),DA134="",ISNUMBER(OFFSET('Sanitation Data'!$F$7,0,10*ROW('Sanitation Data'!F128)))),OFFSET('Sanitation Data'!$F$7,0,10*ROW('Sanitation Data'!F128)),NA())))</f>
        <v>#N/A</v>
      </c>
      <c r="AM134" s="120" t="e">
        <f ca="1">+IF(AND(ISNUMBER(OFFSET('Sanitation Data'!$F$11,0,10*ROW('Sanitation Data'!F128))),DB134="Yes"),OFFSET('Sanitation Data'!$F$11,0,10*ROW('Sanitation Data'!F128)),IF(AND(ISNUMBER(OFFSET('Sanitation Data'!$F$11,0,10*ROW('Sanitation Data'!F128))),DB134="No",ISNUMBER(OFFSET('Sanitation Data'!$F$11,0,10*ROW('Sanitation Data'!F128)))),CONCATENATE("[",ROUND(OFFSET('Sanitation Data'!$F$11,0,10*ROW('Sanitation Data'!F128)),0),"]"),IF(AND(ISNUMBER(OFFSET('Sanitation Data'!$F$11,0,10*ROW('Sanitation Data'!F128))),DB134="",ISNUMBER(OFFSET('Sanitation Data'!$F$11,0,10*ROW('Sanitation Data'!F128)))),OFFSET('Sanitation Data'!$F$11,0,10*ROW('Sanitation Data'!F128)),NA())))</f>
        <v>#N/A</v>
      </c>
      <c r="AN134" s="120" t="e">
        <f ca="1">+IF(AND(ISNUMBER(OFFSET('Sanitation Data'!$F$12,0,10*ROW('Sanitation Data'!F128))),DC134="Yes"),OFFSET('Sanitation Data'!$F$12,0,10*ROW('Sanitation Data'!F128)),IF(AND(ISNUMBER(OFFSET('Sanitation Data'!$F$12,0,10*ROW('Sanitation Data'!F128))),DC134="No",ISNUMBER(OFFSET('Sanitation Data'!$F$12,0,10*ROW('Sanitation Data'!F128)))),CONCATENATE("[",ROUND(OFFSET('Sanitation Data'!$F$12,0,10*ROW('Sanitation Data'!F128)),0),"]"),IF(AND(ISNUMBER(OFFSET('Sanitation Data'!$F$12,0,10*ROW('Sanitation Data'!F128))),DC134="",ISNUMBER(OFFSET('Sanitation Data'!$F$12,0,10*ROW('Sanitation Data'!F128)))),OFFSET('Sanitation Data'!$F$12,0,10*ROW('Sanitation Data'!F128)),NA())))</f>
        <v>#N/A</v>
      </c>
      <c r="AO134" s="120" t="e">
        <f ca="1">+IF(AND(ISNUMBER(OFFSET('Sanitation Data'!$F$13,0,10*ROW('Sanitation Data'!F128))),DD134="Yes"),OFFSET('Sanitation Data'!$F$13,0,10*ROW('Sanitation Data'!F128)),IF(AND(ISNUMBER(OFFSET('Sanitation Data'!$F$13,0,10*ROW('Sanitation Data'!F128))),DD134="No",ISNUMBER(OFFSET('Sanitation Data'!$F$13,0,10*ROW('Sanitation Data'!F128)))),CONCATENATE("[",ROUND(OFFSET('Sanitation Data'!$F$13,0,10*ROW('Sanitation Data'!F128)),0),"]"),IF(AND(ISNUMBER(OFFSET('Sanitation Data'!$F$13,0,10*ROW('Sanitation Data'!F128))),DD134="",ISNUMBER(OFFSET('Sanitation Data'!$F$13,0,10*ROW('Sanitation Data'!F128)))),OFFSET('Sanitation Data'!$F$13,0,10*ROW('Sanitation Data'!F128)),NA())))</f>
        <v>#N/A</v>
      </c>
      <c r="AP134" s="120" t="e">
        <f ca="1">+IF(AND(ISNUMBER(OFFSET('Sanitation Data'!$G$5,0,10*ROW('Sanitation Data'!G128))),DE134="Yes"),100-OFFSET('Sanitation Data'!$G$5,0,10*ROW('Sanitation Data'!G128)),IF(AND(ISNUMBER(OFFSET('Sanitation Data'!$G$5,0,10*ROW('Sanitation Data'!G128))),DE134="No",ISNUMBER(OFFSET('Sanitation Data'!$G$5,0,10*ROW('Sanitation Data'!G128)))),CONCATENATE("[",ROUND(100-OFFSET('Sanitation Data'!$G$5,0,10*ROW('Sanitation Data'!G128)),0),"]"),IF(AND(ISNUMBER(OFFSET('Sanitation Data'!$G$5,0,10*ROW('Sanitation Data'!G128))),DE134="",ISNUMBER(OFFSET('Sanitation Data'!$G$5,0,10*ROW('Sanitation Data'!G128)))),100-OFFSET('Sanitation Data'!$G$5,0,10*ROW('Sanitation Data'!G128)),NA())))</f>
        <v>#N/A</v>
      </c>
      <c r="AQ134" s="120" t="e">
        <f ca="1">+IF(AND(ISNUMBER(OFFSET('Sanitation Data'!$G$7,0,10*ROW('Sanitation Data'!G128))),DF134="Yes"),OFFSET('Sanitation Data'!$G$7,0,10*ROW('Sanitation Data'!G128)),IF(AND(ISNUMBER(OFFSET('Sanitation Data'!$G$7,0,10*ROW('Sanitation Data'!G128))),DF134="No",ISNUMBER(OFFSET('Sanitation Data'!$G$7,0,10*ROW('Sanitation Data'!G128)))),CONCATENATE("[",ROUND(OFFSET('Sanitation Data'!$G$7,0,10*ROW('Sanitation Data'!G128)),0),"]"),IF(AND(ISNUMBER(OFFSET('Sanitation Data'!$G$7,0,10*ROW('Sanitation Data'!G128))),DF134="",ISNUMBER(OFFSET('Sanitation Data'!$G$7,0,10*ROW('Sanitation Data'!G128)))),OFFSET('Sanitation Data'!$G$7,0,10*ROW('Sanitation Data'!G128)),NA())))</f>
        <v>#N/A</v>
      </c>
      <c r="AR134" s="120" t="e">
        <f ca="1">+IF(AND(ISNUMBER(OFFSET('Sanitation Data'!$G$11,0,10*ROW('Sanitation Data'!G128))),DG134="Yes"),OFFSET('Sanitation Data'!$G$11,0,10*ROW('Sanitation Data'!G128)),IF(AND(ISNUMBER(OFFSET('Sanitation Data'!$G$11,0,10*ROW('Sanitation Data'!G128))),DG134="No",ISNUMBER(OFFSET('Sanitation Data'!$G$11,0,10*ROW('Sanitation Data'!G128)))),CONCATENATE("[",ROUND(OFFSET('Sanitation Data'!$G$11,0,10*ROW('Sanitation Data'!G128)),0),"]"),IF(AND(ISNUMBER(OFFSET('Sanitation Data'!$G$11,0,10*ROW('Sanitation Data'!G128))),DG134="",ISNUMBER(OFFSET('Sanitation Data'!$G$11,0,10*ROW('Sanitation Data'!G128)))),OFFSET('Sanitation Data'!$G$11,0,10*ROW('Sanitation Data'!G128)),NA())))</f>
        <v>#N/A</v>
      </c>
      <c r="AS134" s="120" t="e">
        <f ca="1">+IF(AND(ISNUMBER(OFFSET('Sanitation Data'!$G$12,0,10*ROW('Sanitation Data'!G128))),DH134="Yes"),OFFSET('Sanitation Data'!$G$12,0,10*ROW('Sanitation Data'!G128)),IF(AND(ISNUMBER(OFFSET('Sanitation Data'!$G$12,0,10*ROW('Sanitation Data'!G128))),DH134="No",ISNUMBER(OFFSET('Sanitation Data'!$G$12,0,10*ROW('Sanitation Data'!G128)))),CONCATENATE("[",ROUND(OFFSET('Sanitation Data'!$G$12,0,10*ROW('Sanitation Data'!G128)),0),"]"),IF(AND(ISNUMBER(OFFSET('Sanitation Data'!$G$12,0,10*ROW('Sanitation Data'!G128))),DH134="",ISNUMBER(OFFSET('Sanitation Data'!$G$12,0,10*ROW('Sanitation Data'!G128)))),OFFSET('Sanitation Data'!$G$12,0,10*ROW('Sanitation Data'!G128)),NA())))</f>
        <v>#N/A</v>
      </c>
      <c r="AT134" s="120" t="e">
        <f ca="1">+IF(AND(ISNUMBER(OFFSET('Sanitation Data'!$G$13,0,10*ROW('Sanitation Data'!G128))),DI134="Yes"),OFFSET('Sanitation Data'!$G$13,0,10*ROW('Sanitation Data'!G128)),IF(AND(ISNUMBER(OFFSET('Sanitation Data'!$G$13,0,10*ROW('Sanitation Data'!G128))),DI134="No",ISNUMBER(OFFSET('Sanitation Data'!$G$13,0,10*ROW('Sanitation Data'!G128)))),CONCATENATE("[",ROUND(OFFSET('Sanitation Data'!$G$13,0,10*ROW('Sanitation Data'!G128)),0),"]"),IF(AND(ISNUMBER(OFFSET('Sanitation Data'!$G$13,0,10*ROW('Sanitation Data'!G128))),DI134="",ISNUMBER(OFFSET('Sanitation Data'!$G$13,0,10*ROW('Sanitation Data'!G128)))),OFFSET('Sanitation Data'!$G$13,0,10*ROW('Sanitation Data'!G128)),NA())))</f>
        <v>#N/A</v>
      </c>
      <c r="AU134" s="120" t="e">
        <f ca="1">+IF(AND(ISNUMBER(OFFSET('Sanitation Data'!$H$5,0,10*ROW('Sanitation Data'!H128))),DJ134="Yes"),100-OFFSET('Sanitation Data'!$H$5,0,10*ROW('Sanitation Data'!H128)),IF(AND(ISNUMBER(OFFSET('Sanitation Data'!$H$5,0,10*ROW('Sanitation Data'!H128))),DJ134="No",ISNUMBER(OFFSET('Sanitation Data'!$H$5,0,10*ROW('Sanitation Data'!H128)))),CONCATENATE("[",ROUND(100-OFFSET('Sanitation Data'!$H$5,0,10*ROW('Sanitation Data'!H128)),0),"]"),IF(AND(ISNUMBER(OFFSET('Sanitation Data'!$H$5,0,10*ROW('Sanitation Data'!H128))),DJ134="",ISNUMBER(OFFSET('Sanitation Data'!$H$5,0,10*ROW('Sanitation Data'!H128)))),100-OFFSET('Sanitation Data'!$H$5,0,10*ROW('Sanitation Data'!H128)),NA())))</f>
        <v>#N/A</v>
      </c>
      <c r="AV134" s="120" t="e">
        <f ca="1">+IF(AND(ISNUMBER(OFFSET('Sanitation Data'!$H$7,0,10*ROW('Sanitation Data'!H128))),DK134="Yes"),OFFSET('Sanitation Data'!$H$7,0,10*ROW('Sanitation Data'!H128)),IF(AND(ISNUMBER(OFFSET('Sanitation Data'!$H$7,0,10*ROW('Sanitation Data'!H128))),DK134="No",ISNUMBER(OFFSET('Sanitation Data'!$H$7,0,10*ROW('Sanitation Data'!H128)))),CONCATENATE("[",ROUND(OFFSET('Sanitation Data'!$H$7,0,10*ROW('Sanitation Data'!H128)),0),"]"),IF(AND(ISNUMBER(OFFSET('Sanitation Data'!$H$7,0,10*ROW('Sanitation Data'!H128))),DK134="",ISNUMBER(OFFSET('Sanitation Data'!$H$7,0,10*ROW('Sanitation Data'!H128)))),OFFSET('Sanitation Data'!$H$7,0,10*ROW('Sanitation Data'!H128)),NA())))</f>
        <v>#N/A</v>
      </c>
      <c r="AW134" s="120" t="e">
        <f ca="1">+IF(AND(ISNUMBER(OFFSET('Sanitation Data'!$H$11,0,10*ROW('Sanitation Data'!H128))),DL134="Yes"),OFFSET('Sanitation Data'!$H$11,0,10*ROW('Sanitation Data'!H128)),IF(AND(ISNUMBER(OFFSET('Sanitation Data'!$H$11,0,10*ROW('Sanitation Data'!H128))),DL134="No",ISNUMBER(OFFSET('Sanitation Data'!$H$11,0,10*ROW('Sanitation Data'!H128)))),CONCATENATE("[",ROUND(OFFSET('Sanitation Data'!$H$11,0,10*ROW('Sanitation Data'!H128)),0),"]"),IF(AND(ISNUMBER(OFFSET('Sanitation Data'!$H$11,0,10*ROW('Sanitation Data'!H128))),DL134="",ISNUMBER(OFFSET('Sanitation Data'!$H$11,0,10*ROW('Sanitation Data'!H128)))),OFFSET('Sanitation Data'!$H$11,0,10*ROW('Sanitation Data'!H128)),NA())))</f>
        <v>#N/A</v>
      </c>
      <c r="AX134" s="120" t="e">
        <f ca="1">+IF(AND(ISNUMBER(OFFSET('Sanitation Data'!$H$12,0,10*ROW('Sanitation Data'!H128))),DM134="Yes"),OFFSET('Sanitation Data'!$H$12,0,10*ROW('Sanitation Data'!H128)),IF(AND(ISNUMBER(OFFSET('Sanitation Data'!$H$12,0,10*ROW('Sanitation Data'!H128))),DM134="No",ISNUMBER(OFFSET('Sanitation Data'!$H$12,0,10*ROW('Sanitation Data'!H128)))),CONCATENATE("[",ROUND(OFFSET('Sanitation Data'!$H$12,0,10*ROW('Sanitation Data'!H128)),0),"]"),IF(AND(ISNUMBER(OFFSET('Sanitation Data'!$H$12,0,10*ROW('Sanitation Data'!H128))),DM134="",ISNUMBER(OFFSET('Sanitation Data'!$H$12,0,10*ROW('Sanitation Data'!H128)))),OFFSET('Sanitation Data'!$H$12,0,10*ROW('Sanitation Data'!H128)),NA())))</f>
        <v>#N/A</v>
      </c>
      <c r="AY134" s="120" t="e">
        <f ca="1">+IF(AND(ISNUMBER(OFFSET('Sanitation Data'!$H$13,0,10*ROW('Sanitation Data'!H128))),DN134="Yes"),OFFSET('Sanitation Data'!$H$13,0,10*ROW('Sanitation Data'!H128)),IF(AND(ISNUMBER(OFFSET('Sanitation Data'!$H$13,0,10*ROW('Sanitation Data'!H128))),DN134="No",ISNUMBER(OFFSET('Sanitation Data'!$H$13,0,10*ROW('Sanitation Data'!H128)))),CONCATENATE("[",ROUND(OFFSET('Sanitation Data'!$H$13,0,10*ROW('Sanitation Data'!H128)),0),"]"),IF(AND(ISNUMBER(OFFSET('Sanitation Data'!$H$13,0,10*ROW('Sanitation Data'!H128))),DN134="",ISNUMBER(OFFSET('Sanitation Data'!$H$13,0,10*ROW('Sanitation Data'!H128)))),OFFSET('Sanitation Data'!$H$13,0,10*ROW('Sanitation Data'!H128)),NA())))</f>
        <v>#N/A</v>
      </c>
      <c r="AZ134" s="121" t="e">
        <f ca="1">+IF(AND(ISNUMBER(OFFSET('Hygiene Data'!$C$6,0,10*ROW('Hygiene Data'!C128))),DO134="Yes"),OFFSET('Hygiene Data'!$C$6,0,10*ROW('Hygiene Data'!C128)),IF(AND(ISNUMBER(OFFSET('Hygiene Data'!$C$6,0,10*ROW('Hygiene Data'!C128))),DO134="No",ISNUMBER(OFFSET('Hygiene Data'!$C$6,0,10*ROW('Hygiene Data'!C128)))),CONCATENATE("[",ROUND(OFFSET('Hygiene Data'!$C$6,0,10*ROW('Hygiene Data'!C128)),0),"]"),IF(AND(ISNUMBER(OFFSET('Hygiene Data'!$C$6,0,10*ROW('Hygiene Data'!C128))),DO134="",ISNUMBER(OFFSET('Hygiene Data'!$C$6,0,10*ROW('Hygiene Data'!C128)))),OFFSET('Hygiene Data'!$C$6,0,10*ROW('Hygiene Data'!C128)),NA())))</f>
        <v>#N/A</v>
      </c>
      <c r="BA134" s="121" t="e">
        <f ca="1">+IF(AND(ISNUMBER(OFFSET('Hygiene Data'!$C$8,0,10*ROW('Hygiene Data'!C128))),DP134="Yes"),OFFSET('Hygiene Data'!$C$8,0,10*ROW('Hygiene Data'!C128)),IF(AND(ISNUMBER(OFFSET('Hygiene Data'!$C$8,0,10*ROW('Hygiene Data'!C128))),DP134="No",ISNUMBER(OFFSET('Hygiene Data'!$C$8,0,10*ROW('Hygiene Data'!C128)))),CONCATENATE("[",ROUND(OFFSET('Hygiene Data'!$C$8,0,10*ROW('Hygiene Data'!C128)),0),"]"),IF(AND(ISNUMBER(OFFSET('Hygiene Data'!$C$8,0,10*ROW('Hygiene Data'!C128))),DP134="",ISNUMBER(OFFSET('Hygiene Data'!$C$8,0,10*ROW('Hygiene Data'!C128)))),OFFSET('Hygiene Data'!$C$8,0,10*ROW('Hygiene Data'!C128)),NA())))</f>
        <v>#N/A</v>
      </c>
      <c r="BB134" s="121" t="e">
        <f ca="1">+IF(AND(ISNUMBER(OFFSET('Hygiene Data'!$C$10,0,10*ROW('Hygiene Data'!C128))),DQ134="Yes"),OFFSET('Hygiene Data'!$C$10,0,10*ROW('Hygiene Data'!C128)),IF(AND(ISNUMBER(OFFSET('Hygiene Data'!$C$10,0,10*ROW('Hygiene Data'!C128))),DQ134="No",ISNUMBER(OFFSET('Hygiene Data'!$C$10,0,10*ROW('Hygiene Data'!C128)))),CONCATENATE("[",ROUND(OFFSET('Hygiene Data'!$C$10,0,10*ROW('Hygiene Data'!C128)),0),"]"),IF(AND(ISNUMBER(OFFSET('Hygiene Data'!$C$10,0,10*ROW('Hygiene Data'!C128))),DQ134="",ISNUMBER(OFFSET('Hygiene Data'!$C$10,0,10*ROW('Hygiene Data'!C128)))),OFFSET('Hygiene Data'!$C$10,0,10*ROW('Hygiene Data'!C128)),NA())))</f>
        <v>#N/A</v>
      </c>
      <c r="BC134" s="121" t="e">
        <f ca="1">+IF(AND(ISNUMBER(OFFSET('Hygiene Data'!$D$6,0,10*ROW('Hygiene Data'!D128))),DR134="Yes"),OFFSET('Hygiene Data'!$D$6,0,10*ROW('Hygiene Data'!D128)),IF(AND(ISNUMBER(OFFSET('Hygiene Data'!$D$6,0,10*ROW('Hygiene Data'!D128))),DR134="No",ISNUMBER(OFFSET('Hygiene Data'!$D$6,0,10*ROW('Hygiene Data'!D128)))),CONCATENATE("[",ROUND(OFFSET('Hygiene Data'!$D$6,0,10*ROW('Hygiene Data'!D128)),0),"]"),IF(AND(ISNUMBER(OFFSET('Hygiene Data'!$D$6,0,10*ROW('Hygiene Data'!D128))),DR134="",ISNUMBER(OFFSET('Hygiene Data'!$D$6,0,10*ROW('Hygiene Data'!D128)))),OFFSET('Hygiene Data'!$D$6,0,10*ROW('Hygiene Data'!D128)),NA())))</f>
        <v>#N/A</v>
      </c>
      <c r="BD134" s="121" t="e">
        <f ca="1">+IF(AND(ISNUMBER(OFFSET('Hygiene Data'!$D$8,0,10*ROW('Hygiene Data'!D128))),DS134="Yes"),OFFSET('Hygiene Data'!$D$8,0,10*ROW('Hygiene Data'!D128)),IF(AND(ISNUMBER(OFFSET('Hygiene Data'!$D$8,0,10*ROW('Hygiene Data'!D128))),DS134="No",ISNUMBER(OFFSET('Hygiene Data'!$D$8,0,10*ROW('Hygiene Data'!D128)))),CONCATENATE("[",ROUND(OFFSET('Hygiene Data'!$D$8,0,10*ROW('Hygiene Data'!D128)),0),"]"),IF(AND(ISNUMBER(OFFSET('Hygiene Data'!$D$8,0,10*ROW('Hygiene Data'!D128))),DS134="",ISNUMBER(OFFSET('Hygiene Data'!$D$8,0,10*ROW('Hygiene Data'!D128)))),OFFSET('Hygiene Data'!$D$8,0,10*ROW('Hygiene Data'!D128)),NA())))</f>
        <v>#N/A</v>
      </c>
      <c r="BE134" s="121" t="e">
        <f ca="1">+IF(AND(ISNUMBER(OFFSET('Hygiene Data'!$D$10,0,10*ROW('Hygiene Data'!D128))),DT134="Yes"),OFFSET('Hygiene Data'!$D$10,0,10*ROW('Hygiene Data'!D128)),IF(AND(ISNUMBER(OFFSET('Hygiene Data'!$D$10,0,10*ROW('Hygiene Data'!D128))),DT134="No",ISNUMBER(OFFSET('Hygiene Data'!$D$10,0,10*ROW('Hygiene Data'!D128)))),CONCATENATE("[",ROUND(OFFSET('Hygiene Data'!$D$10,0,10*ROW('Hygiene Data'!D128)),0),"]"),IF(AND(ISNUMBER(OFFSET('Hygiene Data'!$D$10,0,10*ROW('Hygiene Data'!D128))),DT134="",ISNUMBER(OFFSET('Hygiene Data'!$D$10,0,10*ROW('Hygiene Data'!D128)))),OFFSET('Hygiene Data'!$D$10,0,10*ROW('Hygiene Data'!D128)),NA())))</f>
        <v>#N/A</v>
      </c>
      <c r="BF134" s="121" t="e">
        <f ca="1">+IF(AND(ISNUMBER(OFFSET('Hygiene Data'!$E$6,0,10*ROW('Hygiene Data'!E128))),DU134="Yes"),OFFSET('Hygiene Data'!$E$6,0,10*ROW('Hygiene Data'!E128)),IF(AND(ISNUMBER(OFFSET('Hygiene Data'!$E$6,0,10*ROW('Hygiene Data'!E128))),DU134="No",ISNUMBER(OFFSET('Hygiene Data'!$E$6,0,10*ROW('Hygiene Data'!E128)))),CONCATENATE("[",ROUND(OFFSET('Hygiene Data'!$E$6,0,10*ROW('Hygiene Data'!E128)),0),"]"),IF(AND(ISNUMBER(OFFSET('Hygiene Data'!$E$6,0,10*ROW('Hygiene Data'!E128))),DU134="",ISNUMBER(OFFSET('Hygiene Data'!$E$6,0,10*ROW('Hygiene Data'!E128)))),OFFSET('Hygiene Data'!$E$6,0,10*ROW('Hygiene Data'!E128)),NA())))</f>
        <v>#N/A</v>
      </c>
      <c r="BG134" s="121" t="e">
        <f ca="1">+IF(AND(ISNUMBER(OFFSET('Hygiene Data'!$E$8,0,10*ROW('Hygiene Data'!E128))),DV134="Yes"),OFFSET('Hygiene Data'!$E$8,0,10*ROW('Hygiene Data'!E128)),IF(AND(ISNUMBER(OFFSET('Hygiene Data'!$E$8,0,10*ROW('Hygiene Data'!E128))),DV134="No",ISNUMBER(OFFSET('Hygiene Data'!$E$8,0,10*ROW('Hygiene Data'!E128)))),CONCATENATE("[",ROUND(OFFSET('Hygiene Data'!$E$8,0,10*ROW('Hygiene Data'!E128)),0),"]"),IF(AND(ISNUMBER(OFFSET('Hygiene Data'!$E$8,0,10*ROW('Hygiene Data'!E128))),DV134="",ISNUMBER(OFFSET('Hygiene Data'!$E$8,0,10*ROW('Hygiene Data'!E128)))),OFFSET('Hygiene Data'!$E$8,0,10*ROW('Hygiene Data'!E128)),NA())))</f>
        <v>#N/A</v>
      </c>
      <c r="BH134" s="121" t="e">
        <f ca="1">+IF(AND(ISNUMBER(OFFSET('Hygiene Data'!$E$10,0,10*ROW('Hygiene Data'!E128))),DW134="Yes"),OFFSET('Hygiene Data'!$E$10,0,10*ROW('Hygiene Data'!E128)),IF(AND(ISNUMBER(OFFSET('Hygiene Data'!$E$10,0,10*ROW('Hygiene Data'!E128))),DW134="No",ISNUMBER(OFFSET('Hygiene Data'!$E$10,0,10*ROW('Hygiene Data'!E128)))),CONCATENATE("[",ROUND(OFFSET('Hygiene Data'!$E$10,0,10*ROW('Hygiene Data'!E128)),0),"]"),IF(AND(ISNUMBER(OFFSET('Hygiene Data'!$E$10,0,10*ROW('Hygiene Data'!E128))),DW134="",ISNUMBER(OFFSET('Hygiene Data'!$E$10,0,10*ROW('Hygiene Data'!E128)))),OFFSET('Hygiene Data'!$E$10,0,10*ROW('Hygiene Data'!E128)),NA())))</f>
        <v>#N/A</v>
      </c>
      <c r="BI134" s="121" t="e">
        <f ca="1">+IF(AND(ISNUMBER(OFFSET('Hygiene Data'!$F$6,0,10*ROW('Hygiene Data'!F128))),DX134="Yes"),OFFSET('Hygiene Data'!$F$6,0,10*ROW('Hygiene Data'!F128)),IF(AND(ISNUMBER(OFFSET('Hygiene Data'!$F$6,0,10*ROW('Hygiene Data'!F128))),DX134="No",ISNUMBER(OFFSET('Hygiene Data'!$F$6,0,10*ROW('Hygiene Data'!F128)))),CONCATENATE("[",ROUND(OFFSET('Hygiene Data'!$F$6,0,10*ROW('Hygiene Data'!F128)),0),"]"),IF(AND(ISNUMBER(OFFSET('Hygiene Data'!$F$6,0,10*ROW('Hygiene Data'!F128))),DX134="",ISNUMBER(OFFSET('Hygiene Data'!$F$6,0,10*ROW('Hygiene Data'!F128)))),OFFSET('Hygiene Data'!$F$6,0,10*ROW('Hygiene Data'!F128)),NA())))</f>
        <v>#N/A</v>
      </c>
      <c r="BJ134" s="121" t="e">
        <f ca="1">+IF(AND(ISNUMBER(OFFSET('Hygiene Data'!$F$8,0,10*ROW('Hygiene Data'!F128))),DY134="Yes"),OFFSET('Hygiene Data'!$F$8,0,10*ROW('Hygiene Data'!F128)),IF(AND(ISNUMBER(OFFSET('Hygiene Data'!$F$8,0,10*ROW('Hygiene Data'!F128))),DY134="No",ISNUMBER(OFFSET('Hygiene Data'!$F$8,0,10*ROW('Hygiene Data'!F128)))),CONCATENATE("[",ROUND(OFFSET('Hygiene Data'!$F$8,0,10*ROW('Hygiene Data'!F128)),0),"]"),IF(AND(ISNUMBER(OFFSET('Hygiene Data'!$F$8,0,10*ROW('Hygiene Data'!F128))),DY134="",ISNUMBER(OFFSET('Hygiene Data'!$F$8,0,10*ROW('Hygiene Data'!F128)))),OFFSET('Hygiene Data'!$F$8,0,10*ROW('Hygiene Data'!F128)),NA())))</f>
        <v>#N/A</v>
      </c>
      <c r="BK134" s="121" t="e">
        <f ca="1">+IF(AND(ISNUMBER(OFFSET('Hygiene Data'!$F$10,0,10*ROW('Hygiene Data'!F128))),DZ134="Yes"),OFFSET('Hygiene Data'!$F$10,0,10*ROW('Hygiene Data'!F128)),IF(AND(ISNUMBER(OFFSET('Hygiene Data'!$F$10,0,10*ROW('Hygiene Data'!F128))),DZ134="No",ISNUMBER(OFFSET('Hygiene Data'!$F$10,0,10*ROW('Hygiene Data'!F128)))),CONCATENATE("[",ROUND(OFFSET('Hygiene Data'!$F$10,0,10*ROW('Hygiene Data'!F128)),0),"]"),IF(AND(ISNUMBER(OFFSET('Hygiene Data'!$F$10,0,10*ROW('Hygiene Data'!F128))),DZ134="",ISNUMBER(OFFSET('Hygiene Data'!$F$10,0,10*ROW('Hygiene Data'!F128)))),OFFSET('Hygiene Data'!$F$10,0,10*ROW('Hygiene Data'!F128)),NA())))</f>
        <v>#N/A</v>
      </c>
      <c r="BL134" s="121" t="e">
        <f ca="1">+IF(AND(ISNUMBER(OFFSET('Hygiene Data'!$G$6,0,10*ROW('Hygiene Data'!G128))),EA134="Yes"),OFFSET('Hygiene Data'!$G$6,0,10*ROW('Hygiene Data'!G128)),IF(AND(ISNUMBER(OFFSET('Hygiene Data'!$G$6,0,10*ROW('Hygiene Data'!G128))),EA134="No",ISNUMBER(OFFSET('Hygiene Data'!$G$6,0,10*ROW('Hygiene Data'!G128)))),CONCATENATE("[",ROUND(OFFSET('Hygiene Data'!$G$6,0,10*ROW('Hygiene Data'!G128)),0),"]"),IF(AND(ISNUMBER(OFFSET('Hygiene Data'!$G$6,0,10*ROW('Hygiene Data'!G128))),EA134="",ISNUMBER(OFFSET('Hygiene Data'!$G$6,0,10*ROW('Hygiene Data'!G128)))),OFFSET('Hygiene Data'!$G$6,0,10*ROW('Hygiene Data'!G128)),NA())))</f>
        <v>#N/A</v>
      </c>
      <c r="BM134" s="121" t="e">
        <f ca="1">+IF(AND(ISNUMBER(OFFSET('Hygiene Data'!$G$8,0,10*ROW('Hygiene Data'!G128))),EB134="Yes"),OFFSET('Hygiene Data'!$G$8,0,10*ROW('Hygiene Data'!G128)),IF(AND(ISNUMBER(OFFSET('Hygiene Data'!$G$8,0,10*ROW('Hygiene Data'!G128))),EB134="No",ISNUMBER(OFFSET('Hygiene Data'!$G$8,0,10*ROW('Hygiene Data'!G128)))),CONCATENATE("[",ROUND(OFFSET('Hygiene Data'!$G$8,0,10*ROW('Hygiene Data'!G128)),0),"]"),IF(AND(ISNUMBER(OFFSET('Hygiene Data'!$G$8,0,10*ROW('Hygiene Data'!G128))),EB134="",ISNUMBER(OFFSET('Hygiene Data'!$G$8,0,10*ROW('Hygiene Data'!G128)))),OFFSET('Hygiene Data'!$G$8,0,10*ROW('Hygiene Data'!G128)),NA())))</f>
        <v>#N/A</v>
      </c>
      <c r="BN134" s="121" t="e">
        <f ca="1">+IF(AND(ISNUMBER(OFFSET('Hygiene Data'!$G$10,0,10*ROW('Hygiene Data'!G128))),EC134="Yes"),OFFSET('Hygiene Data'!$G$10,0,10*ROW('Hygiene Data'!G128)),IF(AND(ISNUMBER(OFFSET('Hygiene Data'!$G$10,0,10*ROW('Hygiene Data'!G128))),EC134="No",ISNUMBER(OFFSET('Hygiene Data'!$G$10,0,10*ROW('Hygiene Data'!G128)))),CONCATENATE("[",ROUND(OFFSET('Hygiene Data'!$G$10,0,10*ROW('Hygiene Data'!G128)),0),"]"),IF(AND(ISNUMBER(OFFSET('Hygiene Data'!$G$10,0,10*ROW('Hygiene Data'!G128))),EC134="",ISNUMBER(OFFSET('Hygiene Data'!$G$10,0,10*ROW('Hygiene Data'!G128)))),OFFSET('Hygiene Data'!$G$10,0,10*ROW('Hygiene Data'!G128)),NA())))</f>
        <v>#N/A</v>
      </c>
      <c r="BO134" s="121" t="e">
        <f ca="1">+IF(AND(ISNUMBER(OFFSET('Hygiene Data'!$H$6,0,10*ROW('Hygiene Data'!H128))),ED134="Yes"),OFFSET('Hygiene Data'!$H$6,0,10*ROW('Hygiene Data'!H128)),IF(AND(ISNUMBER(OFFSET('Hygiene Data'!$H$6,0,10*ROW('Hygiene Data'!H128))),ED134="No",ISNUMBER(OFFSET('Hygiene Data'!$H$6,0,10*ROW('Hygiene Data'!H128)))),CONCATENATE("[",ROUND(OFFSET('Hygiene Data'!$H$6,0,10*ROW('Hygiene Data'!H128)),0),"]"),IF(AND(ISNUMBER(OFFSET('Hygiene Data'!$H$6,0,10*ROW('Hygiene Data'!H128))),ED134="",ISNUMBER(OFFSET('Hygiene Data'!$H$6,0,10*ROW('Hygiene Data'!H128)))),OFFSET('Hygiene Data'!$H$6,0,10*ROW('Hygiene Data'!H128)),NA())))</f>
        <v>#N/A</v>
      </c>
      <c r="BP134" s="121" t="e">
        <f ca="1">+IF(AND(ISNUMBER(OFFSET('Hygiene Data'!$H$8,0,10*ROW('Hygiene Data'!H128))),EE134="Yes"),OFFSET('Hygiene Data'!$H$8,0,10*ROW('Hygiene Data'!H128)),IF(AND(ISNUMBER(OFFSET('Hygiene Data'!$H$8,0,10*ROW('Hygiene Data'!H128))),EE134="No",ISNUMBER(OFFSET('Hygiene Data'!$H$8,0,10*ROW('Hygiene Data'!H128)))),CONCATENATE("[",ROUND(OFFSET('Hygiene Data'!$H$8,0,10*ROW('Hygiene Data'!H128)),0),"]"),IF(AND(ISNUMBER(OFFSET('Hygiene Data'!$H$8,0,10*ROW('Hygiene Data'!H128))),EE134="",ISNUMBER(OFFSET('Hygiene Data'!$H$8,0,10*ROW('Hygiene Data'!H128)))),OFFSET('Hygiene Data'!$H$8,0,10*ROW('Hygiene Data'!H128)),NA())))</f>
        <v>#N/A</v>
      </c>
      <c r="BQ134" s="121" t="e">
        <f ca="1">+IF(AND(ISNUMBER(OFFSET('Hygiene Data'!$H$10,0,10*ROW('Hygiene Data'!H128))),EF134="Yes"),OFFSET('Hygiene Data'!$H$10,0,10*ROW('Hygiene Data'!H128)),IF(AND(ISNUMBER(OFFSET('Hygiene Data'!$H$10,0,10*ROW('Hygiene Data'!H128))),EF134="No",ISNUMBER(OFFSET('Hygiene Data'!$H$10,0,10*ROW('Hygiene Data'!H128)))),CONCATENATE("[",ROUND(OFFSET('Hygiene Data'!$H$10,0,10*ROW('Hygiene Data'!H128)),0),"]"),IF(AND(ISNUMBER(OFFSET('Hygiene Data'!$H$10,0,10*ROW('Hygiene Data'!H128))),EF134="",ISNUMBER(OFFSET('Hygiene Data'!$H$10,0,10*ROW('Hygiene Data'!H128)))),OFFSET('Hygiene Data'!$H$10,0,10*ROW('Hygiene Data'!H128)),NA())))</f>
        <v>#N/A</v>
      </c>
      <c r="BS134" s="28" t="str">
        <f ca="1">+IF(OFFSET('Water Data'!$C$28,0,10*ROW('Water Data'!C128))="","",OFFSET('Water Data'!$C$28,0,10*ROW('Water Data'!C128)))</f>
        <v/>
      </c>
      <c r="BT134" s="28" t="str">
        <f ca="1">+IF(OFFSET('Water Data'!$C$29,0,10*ROW('Water Data'!C128))="","",OFFSET('Water Data'!$C$29,0,10*ROW('Water Data'!C128)))</f>
        <v/>
      </c>
      <c r="BU134" s="28" t="str">
        <f ca="1">+IF(OFFSET('Water Data'!$C$30,0,10*ROW('Water Data'!C128))="","",OFFSET('Water Data'!$C$30,0,10*ROW('Water Data'!C128)))</f>
        <v/>
      </c>
      <c r="BV134" s="28" t="str">
        <f ca="1">+IF(OFFSET('Water Data'!$D$28,0,10*ROW('Water Data'!D128))="","",OFFSET('Water Data'!$D$28,0,10*ROW('Water Data'!D128)))</f>
        <v/>
      </c>
      <c r="BW134" s="28" t="str">
        <f ca="1">+IF(OFFSET('Water Data'!$D$29,0,10*ROW('Water Data'!D128))="","",OFFSET('Water Data'!$D$29,0,10*ROW('Water Data'!D128)))</f>
        <v/>
      </c>
      <c r="BX134" s="28" t="str">
        <f ca="1">+IF(OFFSET('Water Data'!$D$30,0,10*ROW('Water Data'!D128))="","",OFFSET('Water Data'!$D$30,0,10*ROW('Water Data'!D128)))</f>
        <v/>
      </c>
      <c r="BY134" s="28" t="str">
        <f ca="1">+IF(OFFSET('Water Data'!$E$28,0,10*ROW('Water Data'!E128))="","",OFFSET('Water Data'!$E$28,0,10*ROW('Water Data'!E128)))</f>
        <v/>
      </c>
      <c r="BZ134" s="28" t="str">
        <f ca="1">+IF(OFFSET('Water Data'!$E$29,0,10*ROW('Water Data'!E128))="","",OFFSET('Water Data'!$E$29,0,10*ROW('Water Data'!E128)))</f>
        <v/>
      </c>
      <c r="CA134" s="28" t="str">
        <f ca="1">+IF(OFFSET('Water Data'!$E$30,0,10*ROW('Water Data'!E128))="","",OFFSET('Water Data'!$E$30,0,10*ROW('Water Data'!E128)))</f>
        <v/>
      </c>
      <c r="CB134" s="28" t="str">
        <f ca="1">+IF(OFFSET('Water Data'!$F$28,0,10*ROW('Water Data'!F128))="","",OFFSET('Water Data'!$F$28,0,10*ROW('Water Data'!F128)))</f>
        <v/>
      </c>
      <c r="CC134" s="28" t="str">
        <f ca="1">+IF(OFFSET('Water Data'!$F$29,0,10*ROW('Water Data'!F128))="","",OFFSET('Water Data'!$F$29,0,10*ROW('Water Data'!F128)))</f>
        <v/>
      </c>
      <c r="CD134" s="28" t="str">
        <f ca="1">+IF(OFFSET('Water Data'!$F$30,0,10*ROW('Water Data'!F128))="","",OFFSET('Water Data'!$F$30,0,10*ROW('Water Data'!F128)))</f>
        <v/>
      </c>
      <c r="CE134" s="28" t="str">
        <f ca="1">+IF(OFFSET('Water Data'!$G$28,0,10*ROW('Water Data'!G128))="","",OFFSET('Water Data'!$G$28,0,10*ROW('Water Data'!G128)))</f>
        <v/>
      </c>
      <c r="CF134" s="28" t="str">
        <f ca="1">+IF(OFFSET('Water Data'!$G$29,0,10*ROW('Water Data'!G128))="","",OFFSET('Water Data'!$G$29,0,10*ROW('Water Data'!G128)))</f>
        <v/>
      </c>
      <c r="CG134" s="28" t="str">
        <f ca="1">+IF(OFFSET('Water Data'!$G$30,0,10*ROW('Water Data'!G128))="","",OFFSET('Water Data'!$G$30,0,10*ROW('Water Data'!G128)))</f>
        <v/>
      </c>
      <c r="CH134" s="28" t="str">
        <f ca="1">+IF(OFFSET('Water Data'!$H$28,0,10*ROW('Water Data'!H128))="","",OFFSET('Water Data'!$H$28,0,10*ROW('Water Data'!H128)))</f>
        <v/>
      </c>
      <c r="CI134" s="28" t="str">
        <f ca="1">+IF(OFFSET('Water Data'!$H$29,0,10*ROW('Water Data'!H128))="","",OFFSET('Water Data'!$H$29,0,10*ROW('Water Data'!H128)))</f>
        <v/>
      </c>
      <c r="CJ134" s="28" t="str">
        <f ca="1">+IF(OFFSET('Water Data'!$H$30,0,10*ROW('Water Data'!H128))="","",OFFSET('Water Data'!$H$30,0,10*ROW('Water Data'!H128)))</f>
        <v/>
      </c>
      <c r="CK134" s="28" t="str">
        <f ca="1">+IF(OFFSET('Sanitation Data'!$C$29,0,10*ROW('Sanitation Data'!C128))="","",OFFSET('Sanitation Data'!$C$29,0,10*ROW('Sanitation Data'!C128)))</f>
        <v/>
      </c>
      <c r="CL134" s="28" t="str">
        <f ca="1">+IF(OFFSET('Sanitation Data'!$C$30,0,10*ROW('Sanitation Data'!C128))="","",OFFSET('Sanitation Data'!$C$30,0,10*ROW('Sanitation Data'!C128)))</f>
        <v/>
      </c>
      <c r="CM134" s="28" t="str">
        <f ca="1">+IF(OFFSET('Sanitation Data'!$C$31,0,10*ROW('Sanitation Data'!C128))="","",OFFSET('Sanitation Data'!$C$31,0,10*ROW('Sanitation Data'!C128)))</f>
        <v/>
      </c>
      <c r="CN134" s="28" t="str">
        <f ca="1">+IF(OFFSET('Sanitation Data'!$C$32,0,10*ROW('Sanitation Data'!C128))="","",OFFSET('Sanitation Data'!$C$32,0,10*ROW('Sanitation Data'!C128)))</f>
        <v/>
      </c>
      <c r="CO134" s="28" t="str">
        <f ca="1">+IF(OFFSET('Sanitation Data'!$C$33,0,10*ROW('Sanitation Data'!C128))="","",OFFSET('Sanitation Data'!$C$33,0,10*ROW('Sanitation Data'!C128)))</f>
        <v/>
      </c>
      <c r="CP134" s="28" t="str">
        <f ca="1">+IF(OFFSET('Sanitation Data'!$D$29,0,10*ROW('Sanitation Data'!D128))="","",OFFSET('Sanitation Data'!$D$29,0,10*ROW('Sanitation Data'!D128)))</f>
        <v/>
      </c>
      <c r="CQ134" s="28" t="str">
        <f ca="1">+IF(OFFSET('Sanitation Data'!$D$30,0,10*ROW('Sanitation Data'!D128))="","",OFFSET('Sanitation Data'!$D$30,0,10*ROW('Sanitation Data'!D128)))</f>
        <v/>
      </c>
      <c r="CR134" s="28" t="str">
        <f ca="1">+IF(OFFSET('Sanitation Data'!$D$31,0,10*ROW('Sanitation Data'!D128))="","",OFFSET('Sanitation Data'!$D$31,0,10*ROW('Sanitation Data'!D128)))</f>
        <v/>
      </c>
      <c r="CS134" s="28" t="str">
        <f ca="1">+IF(OFFSET('Sanitation Data'!$D$32,0,10*ROW('Sanitation Data'!D128))="","",OFFSET('Sanitation Data'!$D$32,0,10*ROW('Sanitation Data'!D128)))</f>
        <v/>
      </c>
      <c r="CT134" s="28" t="str">
        <f ca="1">+IF(OFFSET('Sanitation Data'!$D$33,0,10*ROW('Sanitation Data'!D128))="","",OFFSET('Sanitation Data'!$D$33,0,10*ROW('Sanitation Data'!D128)))</f>
        <v/>
      </c>
      <c r="CU134" s="28" t="str">
        <f ca="1">+IF(OFFSET('Sanitation Data'!$E$29,0,10*ROW('Sanitation Data'!E128))="","",OFFSET('Sanitation Data'!$E$29,0,10*ROW('Sanitation Data'!E128)))</f>
        <v/>
      </c>
      <c r="CV134" s="28" t="str">
        <f ca="1">+IF(OFFSET('Sanitation Data'!$E$30,0,10*ROW('Sanitation Data'!E128))="","",OFFSET('Sanitation Data'!$E$30,0,10*ROW('Sanitation Data'!E128)))</f>
        <v/>
      </c>
      <c r="CW134" s="28" t="str">
        <f ca="1">+IF(OFFSET('Sanitation Data'!$E$31,0,10*ROW('Sanitation Data'!E128))="","",OFFSET('Sanitation Data'!$E$31,0,10*ROW('Sanitation Data'!E128)))</f>
        <v/>
      </c>
      <c r="CX134" s="28" t="str">
        <f ca="1">+IF(OFFSET('Sanitation Data'!$E$32,0,10*ROW('Sanitation Data'!E128))="","",OFFSET('Sanitation Data'!$E$32,0,10*ROW('Sanitation Data'!E128)))</f>
        <v/>
      </c>
      <c r="CY134" s="28" t="str">
        <f ca="1">+IF(OFFSET('Sanitation Data'!$E$33,0,10*ROW('Sanitation Data'!E128))="","",OFFSET('Sanitation Data'!$E$33,0,10*ROW('Sanitation Data'!E128)))</f>
        <v/>
      </c>
      <c r="CZ134" s="28" t="str">
        <f ca="1">+IF(OFFSET('Sanitation Data'!$F$29,0,10*ROW('Sanitation Data'!F128))="","",OFFSET('Sanitation Data'!$F$29,0,10*ROW('Sanitation Data'!F128)))</f>
        <v/>
      </c>
      <c r="DA134" s="28" t="str">
        <f ca="1">+IF(OFFSET('Sanitation Data'!$F$30,0,10*ROW('Sanitation Data'!F128))="","",OFFSET('Sanitation Data'!$F$30,0,10*ROW('Sanitation Data'!F128)))</f>
        <v/>
      </c>
      <c r="DB134" s="28" t="str">
        <f ca="1">+IF(OFFSET('Sanitation Data'!$F$31,0,10*ROW('Sanitation Data'!F128))="","",OFFSET('Sanitation Data'!$F$31,0,10*ROW('Sanitation Data'!F128)))</f>
        <v/>
      </c>
      <c r="DC134" s="28" t="str">
        <f ca="1">+IF(OFFSET('Sanitation Data'!$F$32,0,10*ROW('Sanitation Data'!F128))="","",OFFSET('Sanitation Data'!$F$32,0,10*ROW('Sanitation Data'!F128)))</f>
        <v/>
      </c>
      <c r="DD134" s="28" t="str">
        <f ca="1">+IF(OFFSET('Sanitation Data'!$F$33,0,10*ROW('Sanitation Data'!F128))="","",OFFSET('Sanitation Data'!$F$33,0,10*ROW('Sanitation Data'!F128)))</f>
        <v/>
      </c>
      <c r="DE134" s="28" t="str">
        <f ca="1">+IF(OFFSET('Sanitation Data'!$G$29,0,10*ROW('Sanitation Data'!G128))="","",OFFSET('Sanitation Data'!$G$29,0,10*ROW('Sanitation Data'!G128)))</f>
        <v/>
      </c>
      <c r="DF134" s="28" t="str">
        <f ca="1">+IF(OFFSET('Sanitation Data'!$G$30,0,10*ROW('Sanitation Data'!G128))="","",OFFSET('Sanitation Data'!$G$30,0,10*ROW('Sanitation Data'!G128)))</f>
        <v/>
      </c>
      <c r="DG134" s="28" t="str">
        <f ca="1">+IF(OFFSET('Sanitation Data'!$G$31,0,10*ROW('Sanitation Data'!G128))="","",OFFSET('Sanitation Data'!$G$31,0,10*ROW('Sanitation Data'!G128)))</f>
        <v/>
      </c>
      <c r="DH134" s="28" t="str">
        <f ca="1">+IF(OFFSET('Sanitation Data'!$G$32,0,10*ROW('Sanitation Data'!G128))="","",OFFSET('Sanitation Data'!$G$32,0,10*ROW('Sanitation Data'!G128)))</f>
        <v/>
      </c>
      <c r="DI134" s="28" t="str">
        <f ca="1">+IF(OFFSET('Sanitation Data'!$G$33,0,10*ROW('Sanitation Data'!G128))="","",OFFSET('Sanitation Data'!$G$33,0,10*ROW('Sanitation Data'!G128)))</f>
        <v/>
      </c>
      <c r="DJ134" s="28" t="str">
        <f ca="1">+IF(OFFSET('Sanitation Data'!$H$29,0,10*ROW('Sanitation Data'!H128))="","",OFFSET('Sanitation Data'!$H$29,0,10*ROW('Sanitation Data'!H128)))</f>
        <v/>
      </c>
      <c r="DK134" s="28" t="str">
        <f ca="1">+IF(OFFSET('Sanitation Data'!$H$30,0,10*ROW('Sanitation Data'!H128))="","",OFFSET('Sanitation Data'!$H$30,0,10*ROW('Sanitation Data'!H128)))</f>
        <v/>
      </c>
      <c r="DL134" s="28" t="str">
        <f ca="1">+IF(OFFSET('Sanitation Data'!$H$31,0,10*ROW('Sanitation Data'!H128))="","",OFFSET('Sanitation Data'!$H$31,0,10*ROW('Sanitation Data'!H128)))</f>
        <v/>
      </c>
      <c r="DM134" s="28" t="str">
        <f ca="1">+IF(OFFSET('Sanitation Data'!$H$32,0,10*ROW('Sanitation Data'!H128))="","",OFFSET('Sanitation Data'!$H$32,0,10*ROW('Sanitation Data'!H128)))</f>
        <v/>
      </c>
      <c r="DN134" s="28" t="str">
        <f ca="1">+IF(OFFSET('Sanitation Data'!$H$33,0,10*ROW('Sanitation Data'!H128))="","",OFFSET('Sanitation Data'!$H$33,0,10*ROW('Sanitation Data'!H128)))</f>
        <v/>
      </c>
      <c r="DO134" s="28" t="str">
        <f ca="1">+IF(OFFSET('Hygiene Data'!$C$12,0,10*ROW('Hygiene Data'!C128))="","",OFFSET('Hygiene Data'!$C$12,0,10*ROW('Hygiene Data'!C128)))</f>
        <v/>
      </c>
      <c r="DP134" s="28" t="str">
        <f ca="1">+IF(OFFSET('Hygiene Data'!$C$13,0,10*ROW('Hygiene Data'!C128))="","",OFFSET('Hygiene Data'!$C$13,0,10*ROW('Hygiene Data'!C128)))</f>
        <v/>
      </c>
      <c r="DQ134" s="28" t="str">
        <f ca="1">+IF(OFFSET('Hygiene Data'!$C$14,0,10*ROW('Hygiene Data'!C128))="","",OFFSET('Hygiene Data'!$C$14,0,10*ROW('Hygiene Data'!C128)))</f>
        <v/>
      </c>
      <c r="DR134" s="28" t="str">
        <f ca="1">+IF(OFFSET('Hygiene Data'!$D$12,0,10*ROW('Hygiene Data'!D128))="","",OFFSET('Hygiene Data'!$D$12,0,10*ROW('Hygiene Data'!D128)))</f>
        <v/>
      </c>
      <c r="DS134" s="28" t="str">
        <f ca="1">+IF(OFFSET('Hygiene Data'!$D$13,0,10*ROW('Hygiene Data'!D128))="","",OFFSET('Hygiene Data'!$D$13,0,10*ROW('Hygiene Data'!D128)))</f>
        <v/>
      </c>
      <c r="DT134" s="28" t="str">
        <f ca="1">+IF(OFFSET('Hygiene Data'!$D$14,0,10*ROW('Hygiene Data'!D128))="","",OFFSET('Hygiene Data'!$D$14,0,10*ROW('Hygiene Data'!D128)))</f>
        <v/>
      </c>
      <c r="DU134" s="28" t="str">
        <f ca="1">+IF(OFFSET('Hygiene Data'!$E$12,0,10*ROW('Hygiene Data'!E128))="","",OFFSET('Hygiene Data'!$E$12,0,10*ROW('Hygiene Data'!E128)))</f>
        <v/>
      </c>
      <c r="DV134" s="28" t="str">
        <f ca="1">+IF(OFFSET('Hygiene Data'!$E$13,0,10*ROW('Hygiene Data'!E128))="","",OFFSET('Hygiene Data'!$E$13,0,10*ROW('Hygiene Data'!E128)))</f>
        <v/>
      </c>
      <c r="DW134" s="28" t="str">
        <f ca="1">+IF(OFFSET('Hygiene Data'!$E$14,0,10*ROW('Hygiene Data'!E128))="","",OFFSET('Hygiene Data'!$E$14,0,10*ROW('Hygiene Data'!E128)))</f>
        <v/>
      </c>
      <c r="DX134" s="28" t="str">
        <f ca="1">+IF(OFFSET('Hygiene Data'!$F$12,0,10*ROW('Hygiene Data'!F128))="","",OFFSET('Hygiene Data'!$F$12,0,10*ROW('Hygiene Data'!F128)))</f>
        <v/>
      </c>
      <c r="DY134" s="28" t="str">
        <f ca="1">+IF(OFFSET('Hygiene Data'!$F$13,0,10*ROW('Hygiene Data'!F128))="","",OFFSET('Hygiene Data'!$F$13,0,10*ROW('Hygiene Data'!F128)))</f>
        <v/>
      </c>
      <c r="DZ134" s="28" t="str">
        <f ca="1">+IF(OFFSET('Hygiene Data'!$F$14,0,10*ROW('Hygiene Data'!F128))="","",OFFSET('Hygiene Data'!$F$14,0,10*ROW('Hygiene Data'!F128)))</f>
        <v/>
      </c>
      <c r="EA134" s="28" t="str">
        <f ca="1">+IF(OFFSET('Hygiene Data'!$G$12,0,10*ROW('Hygiene Data'!G128))="","",OFFSET('Hygiene Data'!$G$12,0,10*ROW('Hygiene Data'!G128)))</f>
        <v/>
      </c>
      <c r="EB134" s="28" t="str">
        <f ca="1">+IF(OFFSET('Hygiene Data'!$G$13,0,10*ROW('Hygiene Data'!G128))="","",OFFSET('Hygiene Data'!$G$13,0,10*ROW('Hygiene Data'!G128)))</f>
        <v/>
      </c>
      <c r="EC134" s="28" t="str">
        <f ca="1">+IF(OFFSET('Hygiene Data'!$G$14,0,10*ROW('Hygiene Data'!G128))="","",OFFSET('Hygiene Data'!$G$14,0,10*ROW('Hygiene Data'!G128)))</f>
        <v/>
      </c>
      <c r="ED134" s="28" t="str">
        <f ca="1">+IF(OFFSET('Hygiene Data'!$H$12,0,10*ROW('Hygiene Data'!H128))="","",OFFSET('Hygiene Data'!$H$12,0,10*ROW('Hygiene Data'!H128)))</f>
        <v/>
      </c>
      <c r="EE134" s="28" t="str">
        <f ca="1">+IF(OFFSET('Hygiene Data'!$H$13,0,10*ROW('Hygiene Data'!H128))="","",OFFSET('Hygiene Data'!$H$13,0,10*ROW('Hygiene Data'!H128)))</f>
        <v/>
      </c>
      <c r="EF134" s="28" t="str">
        <f ca="1">+IF(OFFSET('Hygiene Data'!$H$14,0,10*ROW('Hygiene Data'!H128))="","",OFFSET('Hygiene Data'!$H$14,0,10*ROW('Hygiene Data'!H128)))</f>
        <v/>
      </c>
    </row>
    <row r="135" spans="1:136" x14ac:dyDescent="0.2">
      <c r="A135" s="44" t="str">
        <f ca="1">+IF(OFFSET('Water Data'!$B$1,0,10*ROW('Water Data'!B132))="","",OFFSET('Water Data'!$B$1,0,10*ROW('Water Data'!B132)))</f>
        <v/>
      </c>
      <c r="B135" s="44" t="str">
        <f ca="1">+IF(OFFSET('Water Data'!$A$3,0,10*ROW('Water Data'!A132))="","",OFFSET('Water Data'!$A$3,0,10*ROW('Water Data'!A132)))</f>
        <v/>
      </c>
      <c r="C135" s="44" t="str">
        <f ca="1">+IF(OFFSET('Water Data'!$C$3,0,10*ROW('Water Data'!C132))="","",OFFSET('Water Data'!$C$3,0,10*ROW('Water Data'!C132)))</f>
        <v/>
      </c>
      <c r="D135" s="119" t="e">
        <f ca="1">+IF(AND(ISNUMBER(OFFSET('Water Data'!$C$5,0,10*ROW('Water Data'!C129))),BS135="Yes"),100-OFFSET('Water Data'!$C$5,0,10*ROW('Water Data'!C129)),IF(AND(ISNUMBER(OFFSET('Water Data'!$C$5,0,10*ROW('Water Data'!C129))),BS135="No",ISNUMBER(OFFSET('Water Data'!$C$5,0,10*ROW('Water Data'!C129)))),CONCATENATE("[",ROUND(100-OFFSET('Water Data'!$C$5,0,10*ROW('Water Data'!C129)),0),"]"),IF(AND(ISNUMBER(OFFSET('Water Data'!$C$5,0,10*ROW('Water Data'!C129))),BS135="",ISNUMBER(OFFSET('Water Data'!$C$5,0,10*ROW('Water Data'!C129)))),100-OFFSET('Water Data'!$C$5,0,10*ROW('Water Data'!C129)),NA())))</f>
        <v>#N/A</v>
      </c>
      <c r="E135" s="119" t="e">
        <f ca="1">+IF(AND(ISNUMBER(OFFSET('Water Data'!$C$7,0,10*ROW('Water Data'!D129))),BT135="Yes"),OFFSET('Water Data'!$C$7,0,10*ROW('Water Data'!C129)),IF(AND(ISNUMBER(OFFSET('Water Data'!$C$7,0,10*ROW('Water Data'!C129))),BT135="No",ISNUMBER(OFFSET('Water Data'!$C$7,0,10*ROW('Water Data'!C129)))),CONCATENATE("[",ROUND(OFFSET('Water Data'!$C$7,0,10*ROW('Water Data'!C129)),0),"]"),IF(AND(ISNUMBER(OFFSET('Water Data'!$C$7,0,10*ROW('Water Data'!C129))),BT135="",ISNUMBER(OFFSET('Water Data'!$C$7,0,10*ROW('Water Data'!C129)))),OFFSET('Water Data'!$C$7,0,10*ROW('Water Data'!C129)),NA())))</f>
        <v>#N/A</v>
      </c>
      <c r="F135" s="119" t="e">
        <f ca="1">+IF(AND(ISNUMBER(OFFSET('Water Data'!$C$10,0,10*ROW('Water Data'!C129))),BU135="Yes"),OFFSET('Water Data'!$C$10,0,10*ROW('Water Data'!C129)),IF(AND(ISNUMBER(OFFSET('Water Data'!$C$10,0,10*ROW('Water Data'!C129))),BU135="No",ISNUMBER(OFFSET('Water Data'!$C$10,0,10*ROW('Water Data'!C129)))),CONCATENATE("[",ROUND(OFFSET('Water Data'!$C$10,0,10*ROW('Water Data'!C129)),0),"]"),IF(AND(ISNUMBER(OFFSET('Water Data'!$C$10,0,10*ROW('Water Data'!C129))),BU135="",ISNUMBER(OFFSET('Water Data'!$C$10,0,10*ROW('Water Data'!C129)))),OFFSET('Water Data'!$C$10,0,10*ROW('Water Data'!C129)),NA())))</f>
        <v>#N/A</v>
      </c>
      <c r="G135" s="119" t="e">
        <f ca="1">+IF(AND(ISNUMBER(OFFSET('Water Data'!$D$5,0,10*ROW('Water Data'!D129))),BV135="Yes"),100-OFFSET('Water Data'!$D$5,0,10*ROW('Water Data'!D129)),IF(AND(ISNUMBER(OFFSET('Water Data'!$D$5,0,10*ROW('Water Data'!D129))),BV135="No",ISNUMBER(OFFSET('Water Data'!$D$5,0,10*ROW('Water Data'!D129)))),CONCATENATE("[",ROUND(100-OFFSET('Water Data'!$D$5,0,10*ROW('Water Data'!D129)),0),"]"),IF(AND(ISNUMBER(OFFSET('Water Data'!$D$5,0,10*ROW('Water Data'!D129))),BV135="",ISNUMBER(OFFSET('Water Data'!$D$5,0,10*ROW('Water Data'!D129)))),100-OFFSET('Water Data'!$D$5,0,10*ROW('Water Data'!D129)),NA())))</f>
        <v>#N/A</v>
      </c>
      <c r="H135" s="119" t="e">
        <f ca="1">+IF(AND(ISNUMBER(OFFSET('Water Data'!$D$7,0,10*ROW('Water Data'!D129))),BW135="Yes"),OFFSET('Water Data'!$D$7,0,10*ROW('Water Data'!D129)),IF(AND(ISNUMBER(OFFSET('Water Data'!$D$7,0,10*ROW('Water Data'!D129))),BW135="No",ISNUMBER(OFFSET('Water Data'!$D$7,0,10*ROW('Water Data'!D129)))),CONCATENATE("[",ROUND(OFFSET('Water Data'!$C$7,0,10*ROW('Water Data'!D129)),0),"]"),IF(AND(ISNUMBER(OFFSET('Water Data'!$D$7,0,10*ROW('Water Data'!D129))),BW135="",ISNUMBER(OFFSET('Water Data'!$D$7,0,10*ROW('Water Data'!D129)))),OFFSET('Water Data'!$D$7,0,10*ROW('Water Data'!D129)),NA())))</f>
        <v>#N/A</v>
      </c>
      <c r="I135" s="119" t="e">
        <f ca="1">+IF(AND(ISNUMBER(OFFSET('Water Data'!$D$10,0,10*ROW('Water Data'!D129))),BX135="Yes"),OFFSET('Water Data'!$D$10,0,10*ROW('Water Data'!D129)),IF(AND(ISNUMBER(OFFSET('Water Data'!$D$10,0,10*ROW('Water Data'!D129))),BX135="No",ISNUMBER(OFFSET('Water Data'!$D$10,0,10*ROW('Water Data'!D129)))),CONCATENATE("[",ROUND(OFFSET('Water Data'!$D$10,0,10*ROW('Water Data'!D129)),0),"]"),IF(AND(ISNUMBER(OFFSET('Water Data'!$D$10,0,10*ROW('Water Data'!D129))),BX135="",ISNUMBER(OFFSET('Water Data'!$D$10,0,10*ROW('Water Data'!D129)))),OFFSET('Water Data'!$D$10,0,10*ROW('Water Data'!D129)),NA())))</f>
        <v>#N/A</v>
      </c>
      <c r="J135" s="119" t="e">
        <f ca="1">+IF(AND(ISNUMBER(OFFSET('Water Data'!$E$5,0,10*ROW('Water Data'!E129))),BY135="Yes"),100-OFFSET('Water Data'!$E$5,0,10*ROW('Water Data'!E129)),IF(AND(ISNUMBER(OFFSET('Water Data'!$E$5,0,10*ROW('Water Data'!E129))),BY135="No",ISNUMBER(OFFSET('Water Data'!$E$5,0,10*ROW('Water Data'!E129)))),CONCATENATE("[",ROUND(100-OFFSET('Water Data'!$E$5,0,10*ROW('Water Data'!E129)),0),"]"),IF(AND(ISNUMBER(OFFSET('Water Data'!$E$5,0,10*ROW('Water Data'!E129))),BY135="",ISNUMBER(OFFSET('Water Data'!$E$5,0,10*ROW('Water Data'!E129)))),100-OFFSET('Water Data'!$E$5,0,10*ROW('Water Data'!E129)),NA())))</f>
        <v>#N/A</v>
      </c>
      <c r="K135" s="119" t="e">
        <f ca="1">+IF(AND(ISNUMBER(OFFSET('Water Data'!$E$7,0,10*ROW('Water Data'!E129))),BZ135="Yes"),OFFSET('Water Data'!$E$7,0,10*ROW('Water Data'!E129)),IF(AND(ISNUMBER(OFFSET('Water Data'!$E$7,0,10*ROW('Water Data'!E129))),BZ135="No",ISNUMBER(OFFSET('Water Data'!$E$7,0,10*ROW('Water Data'!E129)))),CONCATENATE("[",ROUND(OFFSET('Water Data'!$E$7,0,10*ROW('Water Data'!E129)),0),"]"),IF(AND(ISNUMBER(OFFSET('Water Data'!$E$7,0,10*ROW('Water Data'!E129))),BZ135="",ISNUMBER(OFFSET('Water Data'!$E$7,0,10*ROW('Water Data'!E129)))),OFFSET('Water Data'!$E$7,0,10*ROW('Water Data'!E129)),NA())))</f>
        <v>#N/A</v>
      </c>
      <c r="L135" s="119" t="e">
        <f ca="1">+IF(AND(ISNUMBER(OFFSET('Water Data'!$E$10,0,10*ROW('Water Data'!E129))),CA135="Yes"),OFFSET('Water Data'!$E$10,0,10*ROW('Water Data'!E129)),IF(AND(ISNUMBER(OFFSET('Water Data'!$E$10,0,10*ROW('Water Data'!E129))),CA135="No",ISNUMBER(OFFSET('Water Data'!$E$10,0,10*ROW('Water Data'!E129)))),CONCATENATE("[",ROUND(OFFSET('Water Data'!$E$10,0,10*ROW('Water Data'!E129)),0),"]"),IF(AND(ISNUMBER(OFFSET('Water Data'!$E$10,0,10*ROW('Water Data'!E129))),CA135="",ISNUMBER(OFFSET('Water Data'!$E$10,0,10*ROW('Water Data'!E129)))),OFFSET('Water Data'!$E$10,0,10*ROW('Water Data'!E129)),NA())))</f>
        <v>#N/A</v>
      </c>
      <c r="M135" s="119" t="e">
        <f ca="1">+IF(AND(ISNUMBER(OFFSET('Water Data'!$F$5,0,10*ROW('Water Data'!F129))),CB135="Yes"),100-OFFSET('Water Data'!$F$5,0,10*ROW('Water Data'!F129)),IF(AND(ISNUMBER(OFFSET('Water Data'!$F$5,0,10*ROW('Water Data'!F129))),CB135="No",ISNUMBER(OFFSET('Water Data'!$F$5,0,10*ROW('Water Data'!F129)))),CONCATENATE("[",ROUND(100-OFFSET('Water Data'!$F$5,0,10*ROW('Water Data'!F129)),0),"]"),IF(AND(ISNUMBER(OFFSET('Water Data'!$F$5,0,10*ROW('Water Data'!F129))),CB135="",ISNUMBER(OFFSET('Water Data'!$F$5,0,10*ROW('Water Data'!F129)))),100-OFFSET('Water Data'!$F$5,0,10*ROW('Water Data'!F129)),NA())))</f>
        <v>#N/A</v>
      </c>
      <c r="N135" s="119" t="e">
        <f ca="1">+IF(AND(ISNUMBER(OFFSET('Water Data'!$F$7,0,10*ROW('Water Data'!F129))),CC135="Yes"),OFFSET('Water Data'!$F$7,0,10*ROW('Water Data'!F129)),IF(AND(ISNUMBER(OFFSET('Water Data'!$F$7,0,10*ROW('Water Data'!F129))),CC135="No",ISNUMBER(OFFSET('Water Data'!$F$7,0,10*ROW('Water Data'!F129)))),CONCATENATE("[",ROUND(OFFSET('Water Data'!$F$7,0,10*ROW('Water Data'!F129)),0),"]"),IF(AND(ISNUMBER(OFFSET('Water Data'!$F$7,0,10*ROW('Water Data'!F129))),CC135="",ISNUMBER(OFFSET('Water Data'!$F$7,0,10*ROW('Water Data'!F129)))),OFFSET('Water Data'!$F$7,0,10*ROW('Water Data'!F129)),NA())))</f>
        <v>#N/A</v>
      </c>
      <c r="O135" s="119" t="e">
        <f ca="1">+IF(AND(ISNUMBER(OFFSET('Water Data'!$F$10,0,10*ROW('Water Data'!F129))),CD135="Yes"),OFFSET('Water Data'!$F$10,0,10*ROW('Water Data'!F129)),IF(AND(ISNUMBER(OFFSET('Water Data'!$F$10,0,10*ROW('Water Data'!F129))),CD135="No",ISNUMBER(OFFSET('Water Data'!$F$10,0,10*ROW('Water Data'!F129)))),CONCATENATE("[",ROUND(OFFSET('Water Data'!$F$10,0,10*ROW('Water Data'!F129)),0),"]"),IF(AND(ISNUMBER(OFFSET('Water Data'!$F$10,0,10*ROW('Water Data'!F129))),CD135="",ISNUMBER(OFFSET('Water Data'!$F$10,0,10*ROW('Water Data'!F129)))),OFFSET('Water Data'!$F$10,0,10*ROW('Water Data'!F129)),NA())))</f>
        <v>#N/A</v>
      </c>
      <c r="P135" s="119" t="e">
        <f ca="1">+IF(AND(ISNUMBER(OFFSET('Water Data'!$G$5,0,10*ROW('Water Data'!G129))),CE135="Yes"),100-OFFSET('Water Data'!$G$5,0,10*ROW('Water Data'!G129)),IF(AND(ISNUMBER(OFFSET('Water Data'!$G$5,0,10*ROW('Water Data'!G129))),CE135="No",ISNUMBER(OFFSET('Water Data'!$G$5,0,10*ROW('Water Data'!G129)))),CONCATENATE("[",ROUND(100-OFFSET('Water Data'!$G$5,0,10*ROW('Water Data'!G129)),0),"]"),IF(AND(ISNUMBER(OFFSET('Water Data'!$G$5,0,10*ROW('Water Data'!G129))),CE135="",ISNUMBER(OFFSET('Water Data'!$G$5,0,10*ROW('Water Data'!G129)))),100-OFFSET('Water Data'!$G$5,0,10*ROW('Water Data'!G129)),NA())))</f>
        <v>#N/A</v>
      </c>
      <c r="Q135" s="119" t="e">
        <f ca="1">+IF(AND(ISNUMBER(OFFSET('Water Data'!$G$7,0,10*ROW('Water Data'!G129))),CF135="Yes"),OFFSET('Water Data'!$G$7,0,10*ROW('Water Data'!G129)),IF(AND(ISNUMBER(OFFSET('Water Data'!$G$7,0,10*ROW('Water Data'!G129))),CF135="No",ISNUMBER(OFFSET('Water Data'!$G$7,0,10*ROW('Water Data'!G129)))),CONCATENATE("[",ROUND(OFFSET('Water Data'!$G$7,0,10*ROW('Water Data'!G129)),0),"]"),IF(AND(ISNUMBER(OFFSET('Water Data'!$G$7,0,10*ROW('Water Data'!G129))),CF135="",ISNUMBER(OFFSET('Water Data'!$G$7,0,10*ROW('Water Data'!G129)))),OFFSET('Water Data'!$G$7,0,10*ROW('Water Data'!G129)),NA())))</f>
        <v>#N/A</v>
      </c>
      <c r="R135" s="119" t="e">
        <f ca="1">+IF(AND(ISNUMBER(OFFSET('Water Data'!$G$10,0,10*ROW('Water Data'!G129))),CG135="Yes"),OFFSET('Water Data'!$G$10,0,10*ROW('Water Data'!G129)),IF(AND(ISNUMBER(OFFSET('Water Data'!$G$10,0,10*ROW('Water Data'!G129))),CG135="No",ISNUMBER(OFFSET('Water Data'!$G$10,0,10*ROW('Water Data'!G129)))),CONCATENATE("[",ROUND(OFFSET('Water Data'!$G$10,0,10*ROW('Water Data'!G129)),0),"]"),IF(AND(ISNUMBER(OFFSET('Water Data'!$G$10,0,10*ROW('Water Data'!G129))),CG135="",ISNUMBER(OFFSET('Water Data'!$G$10,0,10*ROW('Water Data'!G129)))),OFFSET('Water Data'!$G$10,0,10*ROW('Water Data'!G129)),NA())))</f>
        <v>#N/A</v>
      </c>
      <c r="S135" s="119" t="e">
        <f ca="1">+IF(AND(ISNUMBER(OFFSET('Water Data'!$H$5,0,10*ROW('Water Data'!H129))),CH135="Yes"),100-OFFSET('Water Data'!$H$5,0,10*ROW('Water Data'!H129)),IF(AND(ISNUMBER(OFFSET('Water Data'!$H$5,0,10*ROW('Water Data'!H129))),CH135="No",ISNUMBER(OFFSET('Water Data'!$H$5,0,10*ROW('Water Data'!H129)))),CONCATENATE("[",ROUND(100-OFFSET('Water Data'!$H$5,0,10*ROW('Water Data'!H129)),0),"]"),IF(AND(ISNUMBER(OFFSET('Water Data'!$H$5,0,10*ROW('Water Data'!H129))),CH135="",ISNUMBER(OFFSET('Water Data'!$H$5,0,10*ROW('Water Data'!H129)))),100-OFFSET('Water Data'!$H$5,0,10*ROW('Water Data'!H129)),NA())))</f>
        <v>#N/A</v>
      </c>
      <c r="T135" s="119" t="e">
        <f ca="1">+IF(AND(ISNUMBER(OFFSET('Water Data'!$H$7,0,10*ROW('Water Data'!H129))),CI135="Yes"),OFFSET('Water Data'!$H$7,0,10*ROW('Water Data'!H129)),IF(AND(ISNUMBER(OFFSET('Water Data'!$H$7,0,10*ROW('Water Data'!H129))),CI135="No",ISNUMBER(OFFSET('Water Data'!$H$7,0,10*ROW('Water Data'!H129)))),CONCATENATE("[",ROUND(OFFSET('Water Data'!$H$7,0,10*ROW('Water Data'!H129)),0),"]"),IF(AND(ISNUMBER(OFFSET('Water Data'!$H$7,0,10*ROW('Water Data'!H129))),CI135="",ISNUMBER(OFFSET('Water Data'!$H$7,0,10*ROW('Water Data'!H129)))),OFFSET('Water Data'!$H$7,0,10*ROW('Water Data'!H129)),NA())))</f>
        <v>#N/A</v>
      </c>
      <c r="U135" s="119" t="e">
        <f ca="1">+IF(AND(ISNUMBER(OFFSET('Water Data'!$H$10,0,10*ROW('Water Data'!H129))),CJ135="Yes"),OFFSET('Water Data'!$H$10,0,10*ROW('Water Data'!H129)),IF(AND(ISNUMBER(OFFSET('Water Data'!$H$10,0,10*ROW('Water Data'!H129))),CJ135="No",ISNUMBER(OFFSET('Water Data'!$H$10,0,10*ROW('Water Data'!H129)))),CONCATENATE("[",ROUND(OFFSET('Water Data'!$H$10,0,10*ROW('Water Data'!H129)),0),"]"),IF(AND(ISNUMBER(OFFSET('Water Data'!$H$10,0,10*ROW('Water Data'!H129))),CJ135="",ISNUMBER(OFFSET('Water Data'!$H$10,0,10*ROW('Water Data'!H129)))),OFFSET('Water Data'!$H$10,0,10*ROW('Water Data'!H129)),NA())))</f>
        <v>#N/A</v>
      </c>
      <c r="V135" s="120" t="e">
        <f ca="1">+IF(AND(ISNUMBER(OFFSET('Sanitation Data'!$C$5,0,10*ROW('Sanitation Data'!C129))),CK135="Yes"),100-OFFSET('Sanitation Data'!$C$5,0,10*ROW('Sanitation Data'!C129)),IF(AND(ISNUMBER(OFFSET('Sanitation Data'!$C$5,0,10*ROW('Sanitation Data'!C129))),CK135="No",ISNUMBER(OFFSET('Sanitation Data'!$C$5,0,10*ROW('Sanitation Data'!C129)))),CONCATENATE("[",ROUND(100-OFFSET('Sanitation Data'!$C$5,0,10*ROW('Sanitation Data'!C129)),0),"]"),IF(AND(ISNUMBER(OFFSET('Sanitation Data'!$C$5,0,10*ROW('Sanitation Data'!C129))),CK135="",ISNUMBER(OFFSET('Sanitation Data'!$C$5,0,10*ROW('Sanitation Data'!C129)))),100-OFFSET('Sanitation Data'!$C$5,0,10*ROW('Sanitation Data'!C129)),NA())))</f>
        <v>#N/A</v>
      </c>
      <c r="W135" s="120" t="e">
        <f ca="1">+IF(AND(ISNUMBER(OFFSET('Sanitation Data'!$C$7,0,10*ROW('Sanitation Data'!C129))),CL135="Yes"),OFFSET('Sanitation Data'!$C$7,0,10*ROW('Sanitation Data'!C129)),IF(AND(ISNUMBER(OFFSET('Sanitation Data'!$C$7,0,10*ROW('Sanitation Data'!C129))),CL135="No",ISNUMBER(OFFSET('Sanitation Data'!$C$7,0,10*ROW('Sanitation Data'!C129)))),CONCATENATE("[",ROUND(OFFSET('Sanitation Data'!$C$7,0,10*ROW('Sanitation Data'!C129)),0),"]"),IF(AND(ISNUMBER(OFFSET('Sanitation Data'!$C$7,0,10*ROW('Sanitation Data'!C129))),CL135="",ISNUMBER(OFFSET('Sanitation Data'!$C$7,0,10*ROW('Sanitation Data'!C129)))),OFFSET('Sanitation Data'!$C$7,0,10*ROW('Sanitation Data'!C129)),NA())))</f>
        <v>#N/A</v>
      </c>
      <c r="X135" s="120" t="e">
        <f ca="1">+IF(AND(ISNUMBER(OFFSET('Sanitation Data'!$C$11,0,10*ROW('Sanitation Data'!C129))),CM135="Yes"),OFFSET('Sanitation Data'!$C$11,0,10*ROW('Sanitation Data'!C129)),IF(AND(ISNUMBER(OFFSET('Sanitation Data'!$C$11,0,10*ROW('Sanitation Data'!C129))),CM135="No",ISNUMBER(OFFSET('Sanitation Data'!$C$11,0,10*ROW('Sanitation Data'!C129)))),CONCATENATE("[",ROUND(OFFSET('Sanitation Data'!$C$11,0,10*ROW('Sanitation Data'!C129)),0),"]"),IF(AND(ISNUMBER(OFFSET('Sanitation Data'!$C$11,0,10*ROW('Sanitation Data'!C129))),CM135="",ISNUMBER(OFFSET('Sanitation Data'!$C$11,0,10*ROW('Sanitation Data'!C129)))),OFFSET('Sanitation Data'!$C$11,0,10*ROW('Sanitation Data'!C129)),NA())))</f>
        <v>#N/A</v>
      </c>
      <c r="Y135" s="120" t="e">
        <f ca="1">+IF(AND(ISNUMBER(OFFSET('Sanitation Data'!$C$12,0,10*ROW('Sanitation Data'!C129))),CN135="Yes"),OFFSET('Sanitation Data'!$C$12,0,10*ROW('Sanitation Data'!C129)),IF(AND(ISNUMBER(OFFSET('Sanitation Data'!$C$12,0,10*ROW('Sanitation Data'!C129))),CN135="No",ISNUMBER(OFFSET('Sanitation Data'!$C$12,0,10*ROW('Sanitation Data'!C129)))),CONCATENATE("[",ROUND(OFFSET('Sanitation Data'!$C$12,0,10*ROW('Sanitation Data'!C129)),0),"]"),IF(AND(ISNUMBER(OFFSET('Sanitation Data'!$C$12,0,10*ROW('Sanitation Data'!C129))),CN135="",ISNUMBER(OFFSET('Sanitation Data'!$C$12,0,10*ROW('Sanitation Data'!C129)))),OFFSET('Sanitation Data'!$C$12,0,10*ROW('Sanitation Data'!C129)),NA())))</f>
        <v>#N/A</v>
      </c>
      <c r="Z135" s="120" t="e">
        <f ca="1">+IF(AND(ISNUMBER(OFFSET('Sanitation Data'!$C$13,0,10*ROW('Sanitation Data'!C129))),CO135="Yes"),OFFSET('Sanitation Data'!$C$13,0,10*ROW('Sanitation Data'!C129)),IF(AND(ISNUMBER(OFFSET('Sanitation Data'!$C$13,0,10*ROW('Sanitation Data'!C129))),CO135="No",ISNUMBER(OFFSET('Sanitation Data'!$C$13,0,10*ROW('Sanitation Data'!C129)))),CONCATENATE("[",ROUND(OFFSET('Sanitation Data'!$C$13,0,10*ROW('Sanitation Data'!C129)),0),"]"),IF(AND(ISNUMBER(OFFSET('Sanitation Data'!$C$13,0,10*ROW('Sanitation Data'!C129))),CO135="",ISNUMBER(OFFSET('Sanitation Data'!$C$13,0,10*ROW('Sanitation Data'!C129)))),OFFSET('Sanitation Data'!$C$13,0,10*ROW('Sanitation Data'!C129)),NA())))</f>
        <v>#N/A</v>
      </c>
      <c r="AA135" s="120" t="e">
        <f ca="1">+IF(AND(ISNUMBER(OFFSET('Sanitation Data'!$D$5,0,10*ROW('Sanitation Data'!D129))),CP135="Yes"),100-OFFSET('Sanitation Data'!$D$5,0,10*ROW('Sanitation Data'!D129)),IF(AND(ISNUMBER(OFFSET('Sanitation Data'!$D$5,0,10*ROW('Sanitation Data'!D129))),CP135="No",ISNUMBER(OFFSET('Sanitation Data'!$D$5,0,10*ROW('Sanitation Data'!D129)))),CONCATENATE("[",ROUND(100-OFFSET('Sanitation Data'!$D$5,0,10*ROW('Sanitation Data'!D129)),0),"]"),IF(AND(ISNUMBER(OFFSET('Sanitation Data'!$D$5,0,10*ROW('Sanitation Data'!D129))),CP135="",ISNUMBER(OFFSET('Sanitation Data'!$D$5,0,10*ROW('Sanitation Data'!D129)))),100-OFFSET('Sanitation Data'!$D$5,0,10*ROW('Sanitation Data'!D129)),NA())))</f>
        <v>#N/A</v>
      </c>
      <c r="AB135" s="120" t="e">
        <f ca="1">+IF(AND(ISNUMBER(OFFSET('Sanitation Data'!$D$7,0,10*ROW('Sanitation Data'!D129))),CQ135="Yes"),OFFSET('Sanitation Data'!$D$7,0,10*ROW('Sanitation Data'!G129)),IF(AND(ISNUMBER(OFFSET('Sanitation Data'!$D$7,0,10*ROW('Sanitation Data'!D129))),CQ135="No",ISNUMBER(OFFSET('Sanitation Data'!$D$7,0,10*ROW('Sanitation Data'!D129)))),CONCATENATE("[",ROUND(OFFSET('Sanitation Data'!$D$7,0,10*ROW('Sanitation Data'!D129)),0),"]"),IF(AND(ISNUMBER(OFFSET('Sanitation Data'!$D$7,0,10*ROW('Sanitation Data'!D129))),CQ135="",ISNUMBER(OFFSET('Sanitation Data'!$D$7,0,10*ROW('Sanitation Data'!D129)))),OFFSET('Sanitation Data'!$D$7,0,10*ROW('Sanitation Data'!D129)),NA())))</f>
        <v>#N/A</v>
      </c>
      <c r="AC135" s="120" t="e">
        <f ca="1">+IF(AND(ISNUMBER(OFFSET('Sanitation Data'!$D$11,0,10*ROW('Sanitation Data'!D129))),CR135="Yes"),OFFSET('Sanitation Data'!$D$11,0,10*ROW('Sanitation Data'!D129)),IF(AND(ISNUMBER(OFFSET('Sanitation Data'!$D$11,0,10*ROW('Sanitation Data'!D129))),CR135="No",ISNUMBER(OFFSET('Sanitation Data'!$D$11,0,10*ROW('Sanitation Data'!D129)))),CONCATENATE("[",ROUND(OFFSET('Sanitation Data'!$D$11,0,10*ROW('Sanitation Data'!D129)),0),"]"),IF(AND(ISNUMBER(OFFSET('Sanitation Data'!$D$11,0,10*ROW('Sanitation Data'!D129))),CR135="",ISNUMBER(OFFSET('Sanitation Data'!$D$11,0,10*ROW('Sanitation Data'!D129)))),OFFSET('Sanitation Data'!$D$11,0,10*ROW('Sanitation Data'!D129)),NA())))</f>
        <v>#N/A</v>
      </c>
      <c r="AD135" s="120" t="e">
        <f ca="1">+IF(AND(ISNUMBER(OFFSET('Sanitation Data'!$D$12,0,10*ROW('Sanitation Data'!D129))),CS135="Yes"),OFFSET('Sanitation Data'!$D$12,0,10*ROW('Sanitation Data'!D129)),IF(AND(ISNUMBER(OFFSET('Sanitation Data'!$D$12,0,10*ROW('Sanitation Data'!D129))),CS135="No",ISNUMBER(OFFSET('Sanitation Data'!$D$12,0,10*ROW('Sanitation Data'!D129)))),CONCATENATE("[",ROUND(OFFSET('Sanitation Data'!$D$12,0,10*ROW('Sanitation Data'!D129)),0),"]"),IF(AND(ISNUMBER(OFFSET('Sanitation Data'!$D$12,0,10*ROW('Sanitation Data'!D129))),CS135="",ISNUMBER(OFFSET('Sanitation Data'!$D$12,0,10*ROW('Sanitation Data'!D129)))),OFFSET('Sanitation Data'!$D$12,0,10*ROW('Sanitation Data'!D129)),NA())))</f>
        <v>#N/A</v>
      </c>
      <c r="AE135" s="120" t="e">
        <f ca="1">+IF(AND(ISNUMBER(OFFSET('Sanitation Data'!$D$13,0,10*ROW('Sanitation Data'!D129))),CT135="Yes"),OFFSET('Sanitation Data'!$D$13,0,10*ROW('Sanitation Data'!D129)),IF(AND(ISNUMBER(OFFSET('Sanitation Data'!$D$13,0,10*ROW('Sanitation Data'!D129))),CT135="No",ISNUMBER(OFFSET('Sanitation Data'!$D$13,0,10*ROW('Sanitation Data'!D129)))),CONCATENATE("[",ROUND(OFFSET('Sanitation Data'!$D$13,0,10*ROW('Sanitation Data'!D129)),0),"]"),IF(AND(ISNUMBER(OFFSET('Sanitation Data'!$D$13,0,10*ROW('Sanitation Data'!D129))),CT135="",ISNUMBER(OFFSET('Sanitation Data'!$D$13,0,10*ROW('Sanitation Data'!D129)))),OFFSET('Sanitation Data'!$D$13,0,10*ROW('Sanitation Data'!D129)),NA())))</f>
        <v>#N/A</v>
      </c>
      <c r="AF135" s="120" t="e">
        <f ca="1">+IF(AND(ISNUMBER(OFFSET('Sanitation Data'!$E$5,0,10*ROW('Sanitation Data'!E129))),CU135="Yes"),100-OFFSET('Sanitation Data'!$E$5,0,10*ROW('Sanitation Data'!E129)),IF(AND(ISNUMBER(OFFSET('Sanitation Data'!$E$5,0,10*ROW('Sanitation Data'!E129))),CU135="No",ISNUMBER(OFFSET('Sanitation Data'!$E$5,0,10*ROW('Sanitation Data'!E129)))),CONCATENATE("[",ROUND(100-OFFSET('Sanitation Data'!$E$5,0,10*ROW('Sanitation Data'!E129)),0),"]"),IF(AND(ISNUMBER(OFFSET('Sanitation Data'!$E$5,0,10*ROW('Sanitation Data'!E129))),CU135="",ISNUMBER(OFFSET('Sanitation Data'!$E$5,0,10*ROW('Sanitation Data'!E129)))),100-OFFSET('Sanitation Data'!$E$5,0,10*ROW('Sanitation Data'!E129)),NA())))</f>
        <v>#N/A</v>
      </c>
      <c r="AG135" s="120" t="e">
        <f ca="1">+IF(AND(ISNUMBER(OFFSET('Sanitation Data'!$E$7,0,10*ROW('Sanitation Data'!E129))),CV135="Yes"),OFFSET('Sanitation Data'!$E$7,0,10*ROW('Sanitation Data'!E129)),IF(AND(ISNUMBER(OFFSET('Sanitation Data'!$E$7,0,10*ROW('Sanitation Data'!E129))),CV135="No",ISNUMBER(OFFSET('Sanitation Data'!$E$7,0,10*ROW('Sanitation Data'!E129)))),CONCATENATE("[",ROUND(OFFSET('Sanitation Data'!$E$7,0,10*ROW('Sanitation Data'!E129)),0),"]"),IF(AND(ISNUMBER(OFFSET('Sanitation Data'!$E$7,0,10*ROW('Sanitation Data'!E129))),CV135="",ISNUMBER(OFFSET('Sanitation Data'!$E$7,0,10*ROW('Sanitation Data'!E129)))),OFFSET('Sanitation Data'!$E$7,0,10*ROW('Sanitation Data'!E129)),NA())))</f>
        <v>#N/A</v>
      </c>
      <c r="AH135" s="120" t="e">
        <f ca="1">+IF(AND(ISNUMBER(OFFSET('Sanitation Data'!$E$11,0,10*ROW('Sanitation Data'!E129))),CW135="Yes"),OFFSET('Sanitation Data'!$E$11,0,10*ROW('Sanitation Data'!E129)),IF(AND(ISNUMBER(OFFSET('Sanitation Data'!$E$11,0,10*ROW('Sanitation Data'!E129))),CW135="No",ISNUMBER(OFFSET('Sanitation Data'!$E$11,0,10*ROW('Sanitation Data'!E129)))),CONCATENATE("[",ROUND(OFFSET('Sanitation Data'!$E$11,0,10*ROW('Sanitation Data'!E129)),0),"]"),IF(AND(ISNUMBER(OFFSET('Sanitation Data'!$E$11,0,10*ROW('Sanitation Data'!E129))),CW135="",ISNUMBER(OFFSET('Sanitation Data'!$E$11,0,10*ROW('Sanitation Data'!E129)))),OFFSET('Sanitation Data'!$E$11,0,10*ROW('Sanitation Data'!E129)),NA())))</f>
        <v>#N/A</v>
      </c>
      <c r="AI135" s="120" t="e">
        <f ca="1">+IF(AND(ISNUMBER(OFFSET('Sanitation Data'!$E$12,0,10*ROW('Sanitation Data'!E129))),CX135="Yes"),OFFSET('Sanitation Data'!$E$12,0,10*ROW('Sanitation Data'!E129)),IF(AND(ISNUMBER(OFFSET('Sanitation Data'!$E$12,0,10*ROW('Sanitation Data'!E129))),CX135="No",ISNUMBER(OFFSET('Sanitation Data'!$E$12,0,10*ROW('Sanitation Data'!E129)))),CONCATENATE("[",ROUND(OFFSET('Sanitation Data'!$E$12,0,10*ROW('Sanitation Data'!E129)),0),"]"),IF(AND(ISNUMBER(OFFSET('Sanitation Data'!$E$12,0,10*ROW('Sanitation Data'!E129))),CX135="",ISNUMBER(OFFSET('Sanitation Data'!$E$12,0,10*ROW('Sanitation Data'!E129)))),OFFSET('Sanitation Data'!$E$12,0,10*ROW('Sanitation Data'!E129)),NA())))</f>
        <v>#N/A</v>
      </c>
      <c r="AJ135" s="120" t="e">
        <f ca="1">+IF(AND(ISNUMBER(OFFSET('Sanitation Data'!$E$13,0,10*ROW('Sanitation Data'!E129))),CY135="Yes"),OFFSET('Sanitation Data'!$E$13,0,10*ROW('Sanitation Data'!E129)),IF(AND(ISNUMBER(OFFSET('Sanitation Data'!$E$13,0,10*ROW('Sanitation Data'!E129))),CY135="No",ISNUMBER(OFFSET('Sanitation Data'!$E$13,0,10*ROW('Sanitation Data'!E129)))),CONCATENATE("[",ROUND(OFFSET('Sanitation Data'!$E$13,0,10*ROW('Sanitation Data'!E129)),0),"]"),IF(AND(ISNUMBER(OFFSET('Sanitation Data'!$E$13,0,10*ROW('Sanitation Data'!E129))),CY135="",ISNUMBER(OFFSET('Sanitation Data'!$E$13,0,10*ROW('Sanitation Data'!E129)))),OFFSET('Sanitation Data'!$E$13,0,10*ROW('Sanitation Data'!E129)),NA())))</f>
        <v>#N/A</v>
      </c>
      <c r="AK135" s="120" t="e">
        <f ca="1">+IF(AND(ISNUMBER(OFFSET('Sanitation Data'!$F$5,0,10*ROW('Sanitation Data'!F129))),CZ135="Yes"),100-OFFSET('Sanitation Data'!$F$5,0,10*ROW('Sanitation Data'!F129)),IF(AND(ISNUMBER(OFFSET('Sanitation Data'!$F$5,0,10*ROW('Sanitation Data'!F129))),CZ135="No",ISNUMBER(OFFSET('Sanitation Data'!$F$5,0,10*ROW('Sanitation Data'!F129)))),CONCATENATE("[",ROUND(100-OFFSET('Sanitation Data'!$F$5,0,10*ROW('Sanitation Data'!F129)),0),"]"),IF(AND(ISNUMBER(OFFSET('Sanitation Data'!$F$5,0,10*ROW('Sanitation Data'!F129))),CZ135="",ISNUMBER(OFFSET('Sanitation Data'!$F$5,0,10*ROW('Sanitation Data'!F129)))),100-OFFSET('Sanitation Data'!$F$5,0,10*ROW('Sanitation Data'!F129)),NA())))</f>
        <v>#N/A</v>
      </c>
      <c r="AL135" s="120" t="e">
        <f ca="1">+IF(AND(ISNUMBER(OFFSET('Sanitation Data'!$F$7,0,10*ROW('Sanitation Data'!F129))),DA135="Yes"),OFFSET('Sanitation Data'!$F$7,0,10*ROW('Sanitation Data'!F129)),IF(AND(ISNUMBER(OFFSET('Sanitation Data'!$F$7,0,10*ROW('Sanitation Data'!F129))),DA135="No",ISNUMBER(OFFSET('Sanitation Data'!$F$7,0,10*ROW('Sanitation Data'!F129)))),CONCATENATE("[",ROUND(OFFSET('Sanitation Data'!$F$7,0,10*ROW('Sanitation Data'!F129)),0),"]"),IF(AND(ISNUMBER(OFFSET('Sanitation Data'!$F$7,0,10*ROW('Sanitation Data'!F129))),DA135="",ISNUMBER(OFFSET('Sanitation Data'!$F$7,0,10*ROW('Sanitation Data'!F129)))),OFFSET('Sanitation Data'!$F$7,0,10*ROW('Sanitation Data'!F129)),NA())))</f>
        <v>#N/A</v>
      </c>
      <c r="AM135" s="120" t="e">
        <f ca="1">+IF(AND(ISNUMBER(OFFSET('Sanitation Data'!$F$11,0,10*ROW('Sanitation Data'!F129))),DB135="Yes"),OFFSET('Sanitation Data'!$F$11,0,10*ROW('Sanitation Data'!F129)),IF(AND(ISNUMBER(OFFSET('Sanitation Data'!$F$11,0,10*ROW('Sanitation Data'!F129))),DB135="No",ISNUMBER(OFFSET('Sanitation Data'!$F$11,0,10*ROW('Sanitation Data'!F129)))),CONCATENATE("[",ROUND(OFFSET('Sanitation Data'!$F$11,0,10*ROW('Sanitation Data'!F129)),0),"]"),IF(AND(ISNUMBER(OFFSET('Sanitation Data'!$F$11,0,10*ROW('Sanitation Data'!F129))),DB135="",ISNUMBER(OFFSET('Sanitation Data'!$F$11,0,10*ROW('Sanitation Data'!F129)))),OFFSET('Sanitation Data'!$F$11,0,10*ROW('Sanitation Data'!F129)),NA())))</f>
        <v>#N/A</v>
      </c>
      <c r="AN135" s="120" t="e">
        <f ca="1">+IF(AND(ISNUMBER(OFFSET('Sanitation Data'!$F$12,0,10*ROW('Sanitation Data'!F129))),DC135="Yes"),OFFSET('Sanitation Data'!$F$12,0,10*ROW('Sanitation Data'!F129)),IF(AND(ISNUMBER(OFFSET('Sanitation Data'!$F$12,0,10*ROW('Sanitation Data'!F129))),DC135="No",ISNUMBER(OFFSET('Sanitation Data'!$F$12,0,10*ROW('Sanitation Data'!F129)))),CONCATENATE("[",ROUND(OFFSET('Sanitation Data'!$F$12,0,10*ROW('Sanitation Data'!F129)),0),"]"),IF(AND(ISNUMBER(OFFSET('Sanitation Data'!$F$12,0,10*ROW('Sanitation Data'!F129))),DC135="",ISNUMBER(OFFSET('Sanitation Data'!$F$12,0,10*ROW('Sanitation Data'!F129)))),OFFSET('Sanitation Data'!$F$12,0,10*ROW('Sanitation Data'!F129)),NA())))</f>
        <v>#N/A</v>
      </c>
      <c r="AO135" s="120" t="e">
        <f ca="1">+IF(AND(ISNUMBER(OFFSET('Sanitation Data'!$F$13,0,10*ROW('Sanitation Data'!F129))),DD135="Yes"),OFFSET('Sanitation Data'!$F$13,0,10*ROW('Sanitation Data'!F129)),IF(AND(ISNUMBER(OFFSET('Sanitation Data'!$F$13,0,10*ROW('Sanitation Data'!F129))),DD135="No",ISNUMBER(OFFSET('Sanitation Data'!$F$13,0,10*ROW('Sanitation Data'!F129)))),CONCATENATE("[",ROUND(OFFSET('Sanitation Data'!$F$13,0,10*ROW('Sanitation Data'!F129)),0),"]"),IF(AND(ISNUMBER(OFFSET('Sanitation Data'!$F$13,0,10*ROW('Sanitation Data'!F129))),DD135="",ISNUMBER(OFFSET('Sanitation Data'!$F$13,0,10*ROW('Sanitation Data'!F129)))),OFFSET('Sanitation Data'!$F$13,0,10*ROW('Sanitation Data'!F129)),NA())))</f>
        <v>#N/A</v>
      </c>
      <c r="AP135" s="120" t="e">
        <f ca="1">+IF(AND(ISNUMBER(OFFSET('Sanitation Data'!$G$5,0,10*ROW('Sanitation Data'!G129))),DE135="Yes"),100-OFFSET('Sanitation Data'!$G$5,0,10*ROW('Sanitation Data'!G129)),IF(AND(ISNUMBER(OFFSET('Sanitation Data'!$G$5,0,10*ROW('Sanitation Data'!G129))),DE135="No",ISNUMBER(OFFSET('Sanitation Data'!$G$5,0,10*ROW('Sanitation Data'!G129)))),CONCATENATE("[",ROUND(100-OFFSET('Sanitation Data'!$G$5,0,10*ROW('Sanitation Data'!G129)),0),"]"),IF(AND(ISNUMBER(OFFSET('Sanitation Data'!$G$5,0,10*ROW('Sanitation Data'!G129))),DE135="",ISNUMBER(OFFSET('Sanitation Data'!$G$5,0,10*ROW('Sanitation Data'!G129)))),100-OFFSET('Sanitation Data'!$G$5,0,10*ROW('Sanitation Data'!G129)),NA())))</f>
        <v>#N/A</v>
      </c>
      <c r="AQ135" s="120" t="e">
        <f ca="1">+IF(AND(ISNUMBER(OFFSET('Sanitation Data'!$G$7,0,10*ROW('Sanitation Data'!G129))),DF135="Yes"),OFFSET('Sanitation Data'!$G$7,0,10*ROW('Sanitation Data'!G129)),IF(AND(ISNUMBER(OFFSET('Sanitation Data'!$G$7,0,10*ROW('Sanitation Data'!G129))),DF135="No",ISNUMBER(OFFSET('Sanitation Data'!$G$7,0,10*ROW('Sanitation Data'!G129)))),CONCATENATE("[",ROUND(OFFSET('Sanitation Data'!$G$7,0,10*ROW('Sanitation Data'!G129)),0),"]"),IF(AND(ISNUMBER(OFFSET('Sanitation Data'!$G$7,0,10*ROW('Sanitation Data'!G129))),DF135="",ISNUMBER(OFFSET('Sanitation Data'!$G$7,0,10*ROW('Sanitation Data'!G129)))),OFFSET('Sanitation Data'!$G$7,0,10*ROW('Sanitation Data'!G129)),NA())))</f>
        <v>#N/A</v>
      </c>
      <c r="AR135" s="120" t="e">
        <f ca="1">+IF(AND(ISNUMBER(OFFSET('Sanitation Data'!$G$11,0,10*ROW('Sanitation Data'!G129))),DG135="Yes"),OFFSET('Sanitation Data'!$G$11,0,10*ROW('Sanitation Data'!G129)),IF(AND(ISNUMBER(OFFSET('Sanitation Data'!$G$11,0,10*ROW('Sanitation Data'!G129))),DG135="No",ISNUMBER(OFFSET('Sanitation Data'!$G$11,0,10*ROW('Sanitation Data'!G129)))),CONCATENATE("[",ROUND(OFFSET('Sanitation Data'!$G$11,0,10*ROW('Sanitation Data'!G129)),0),"]"),IF(AND(ISNUMBER(OFFSET('Sanitation Data'!$G$11,0,10*ROW('Sanitation Data'!G129))),DG135="",ISNUMBER(OFFSET('Sanitation Data'!$G$11,0,10*ROW('Sanitation Data'!G129)))),OFFSET('Sanitation Data'!$G$11,0,10*ROW('Sanitation Data'!G129)),NA())))</f>
        <v>#N/A</v>
      </c>
      <c r="AS135" s="120" t="e">
        <f ca="1">+IF(AND(ISNUMBER(OFFSET('Sanitation Data'!$G$12,0,10*ROW('Sanitation Data'!G129))),DH135="Yes"),OFFSET('Sanitation Data'!$G$12,0,10*ROW('Sanitation Data'!G129)),IF(AND(ISNUMBER(OFFSET('Sanitation Data'!$G$12,0,10*ROW('Sanitation Data'!G129))),DH135="No",ISNUMBER(OFFSET('Sanitation Data'!$G$12,0,10*ROW('Sanitation Data'!G129)))),CONCATENATE("[",ROUND(OFFSET('Sanitation Data'!$G$12,0,10*ROW('Sanitation Data'!G129)),0),"]"),IF(AND(ISNUMBER(OFFSET('Sanitation Data'!$G$12,0,10*ROW('Sanitation Data'!G129))),DH135="",ISNUMBER(OFFSET('Sanitation Data'!$G$12,0,10*ROW('Sanitation Data'!G129)))),OFFSET('Sanitation Data'!$G$12,0,10*ROW('Sanitation Data'!G129)),NA())))</f>
        <v>#N/A</v>
      </c>
      <c r="AT135" s="120" t="e">
        <f ca="1">+IF(AND(ISNUMBER(OFFSET('Sanitation Data'!$G$13,0,10*ROW('Sanitation Data'!G129))),DI135="Yes"),OFFSET('Sanitation Data'!$G$13,0,10*ROW('Sanitation Data'!G129)),IF(AND(ISNUMBER(OFFSET('Sanitation Data'!$G$13,0,10*ROW('Sanitation Data'!G129))),DI135="No",ISNUMBER(OFFSET('Sanitation Data'!$G$13,0,10*ROW('Sanitation Data'!G129)))),CONCATENATE("[",ROUND(OFFSET('Sanitation Data'!$G$13,0,10*ROW('Sanitation Data'!G129)),0),"]"),IF(AND(ISNUMBER(OFFSET('Sanitation Data'!$G$13,0,10*ROW('Sanitation Data'!G129))),DI135="",ISNUMBER(OFFSET('Sanitation Data'!$G$13,0,10*ROW('Sanitation Data'!G129)))),OFFSET('Sanitation Data'!$G$13,0,10*ROW('Sanitation Data'!G129)),NA())))</f>
        <v>#N/A</v>
      </c>
      <c r="AU135" s="120" t="e">
        <f ca="1">+IF(AND(ISNUMBER(OFFSET('Sanitation Data'!$H$5,0,10*ROW('Sanitation Data'!H129))),DJ135="Yes"),100-OFFSET('Sanitation Data'!$H$5,0,10*ROW('Sanitation Data'!H129)),IF(AND(ISNUMBER(OFFSET('Sanitation Data'!$H$5,0,10*ROW('Sanitation Data'!H129))),DJ135="No",ISNUMBER(OFFSET('Sanitation Data'!$H$5,0,10*ROW('Sanitation Data'!H129)))),CONCATENATE("[",ROUND(100-OFFSET('Sanitation Data'!$H$5,0,10*ROW('Sanitation Data'!H129)),0),"]"),IF(AND(ISNUMBER(OFFSET('Sanitation Data'!$H$5,0,10*ROW('Sanitation Data'!H129))),DJ135="",ISNUMBER(OFFSET('Sanitation Data'!$H$5,0,10*ROW('Sanitation Data'!H129)))),100-OFFSET('Sanitation Data'!$H$5,0,10*ROW('Sanitation Data'!H129)),NA())))</f>
        <v>#N/A</v>
      </c>
      <c r="AV135" s="120" t="e">
        <f ca="1">+IF(AND(ISNUMBER(OFFSET('Sanitation Data'!$H$7,0,10*ROW('Sanitation Data'!H129))),DK135="Yes"),OFFSET('Sanitation Data'!$H$7,0,10*ROW('Sanitation Data'!H129)),IF(AND(ISNUMBER(OFFSET('Sanitation Data'!$H$7,0,10*ROW('Sanitation Data'!H129))),DK135="No",ISNUMBER(OFFSET('Sanitation Data'!$H$7,0,10*ROW('Sanitation Data'!H129)))),CONCATENATE("[",ROUND(OFFSET('Sanitation Data'!$H$7,0,10*ROW('Sanitation Data'!H129)),0),"]"),IF(AND(ISNUMBER(OFFSET('Sanitation Data'!$H$7,0,10*ROW('Sanitation Data'!H129))),DK135="",ISNUMBER(OFFSET('Sanitation Data'!$H$7,0,10*ROW('Sanitation Data'!H129)))),OFFSET('Sanitation Data'!$H$7,0,10*ROW('Sanitation Data'!H129)),NA())))</f>
        <v>#N/A</v>
      </c>
      <c r="AW135" s="120" t="e">
        <f ca="1">+IF(AND(ISNUMBER(OFFSET('Sanitation Data'!$H$11,0,10*ROW('Sanitation Data'!H129))),DL135="Yes"),OFFSET('Sanitation Data'!$H$11,0,10*ROW('Sanitation Data'!H129)),IF(AND(ISNUMBER(OFFSET('Sanitation Data'!$H$11,0,10*ROW('Sanitation Data'!H129))),DL135="No",ISNUMBER(OFFSET('Sanitation Data'!$H$11,0,10*ROW('Sanitation Data'!H129)))),CONCATENATE("[",ROUND(OFFSET('Sanitation Data'!$H$11,0,10*ROW('Sanitation Data'!H129)),0),"]"),IF(AND(ISNUMBER(OFFSET('Sanitation Data'!$H$11,0,10*ROW('Sanitation Data'!H129))),DL135="",ISNUMBER(OFFSET('Sanitation Data'!$H$11,0,10*ROW('Sanitation Data'!H129)))),OFFSET('Sanitation Data'!$H$11,0,10*ROW('Sanitation Data'!H129)),NA())))</f>
        <v>#N/A</v>
      </c>
      <c r="AX135" s="120" t="e">
        <f ca="1">+IF(AND(ISNUMBER(OFFSET('Sanitation Data'!$H$12,0,10*ROW('Sanitation Data'!H129))),DM135="Yes"),OFFSET('Sanitation Data'!$H$12,0,10*ROW('Sanitation Data'!H129)),IF(AND(ISNUMBER(OFFSET('Sanitation Data'!$H$12,0,10*ROW('Sanitation Data'!H129))),DM135="No",ISNUMBER(OFFSET('Sanitation Data'!$H$12,0,10*ROW('Sanitation Data'!H129)))),CONCATENATE("[",ROUND(OFFSET('Sanitation Data'!$H$12,0,10*ROW('Sanitation Data'!H129)),0),"]"),IF(AND(ISNUMBER(OFFSET('Sanitation Data'!$H$12,0,10*ROW('Sanitation Data'!H129))),DM135="",ISNUMBER(OFFSET('Sanitation Data'!$H$12,0,10*ROW('Sanitation Data'!H129)))),OFFSET('Sanitation Data'!$H$12,0,10*ROW('Sanitation Data'!H129)),NA())))</f>
        <v>#N/A</v>
      </c>
      <c r="AY135" s="120" t="e">
        <f ca="1">+IF(AND(ISNUMBER(OFFSET('Sanitation Data'!$H$13,0,10*ROW('Sanitation Data'!H129))),DN135="Yes"),OFFSET('Sanitation Data'!$H$13,0,10*ROW('Sanitation Data'!H129)),IF(AND(ISNUMBER(OFFSET('Sanitation Data'!$H$13,0,10*ROW('Sanitation Data'!H129))),DN135="No",ISNUMBER(OFFSET('Sanitation Data'!$H$13,0,10*ROW('Sanitation Data'!H129)))),CONCATENATE("[",ROUND(OFFSET('Sanitation Data'!$H$13,0,10*ROW('Sanitation Data'!H129)),0),"]"),IF(AND(ISNUMBER(OFFSET('Sanitation Data'!$H$13,0,10*ROW('Sanitation Data'!H129))),DN135="",ISNUMBER(OFFSET('Sanitation Data'!$H$13,0,10*ROW('Sanitation Data'!H129)))),OFFSET('Sanitation Data'!$H$13,0,10*ROW('Sanitation Data'!H129)),NA())))</f>
        <v>#N/A</v>
      </c>
      <c r="AZ135" s="121" t="e">
        <f ca="1">+IF(AND(ISNUMBER(OFFSET('Hygiene Data'!$C$6,0,10*ROW('Hygiene Data'!C129))),DO135="Yes"),OFFSET('Hygiene Data'!$C$6,0,10*ROW('Hygiene Data'!C129)),IF(AND(ISNUMBER(OFFSET('Hygiene Data'!$C$6,0,10*ROW('Hygiene Data'!C129))),DO135="No",ISNUMBER(OFFSET('Hygiene Data'!$C$6,0,10*ROW('Hygiene Data'!C129)))),CONCATENATE("[",ROUND(OFFSET('Hygiene Data'!$C$6,0,10*ROW('Hygiene Data'!C129)),0),"]"),IF(AND(ISNUMBER(OFFSET('Hygiene Data'!$C$6,0,10*ROW('Hygiene Data'!C129))),DO135="",ISNUMBER(OFFSET('Hygiene Data'!$C$6,0,10*ROW('Hygiene Data'!C129)))),OFFSET('Hygiene Data'!$C$6,0,10*ROW('Hygiene Data'!C129)),NA())))</f>
        <v>#N/A</v>
      </c>
      <c r="BA135" s="121" t="e">
        <f ca="1">+IF(AND(ISNUMBER(OFFSET('Hygiene Data'!$C$8,0,10*ROW('Hygiene Data'!C129))),DP135="Yes"),OFFSET('Hygiene Data'!$C$8,0,10*ROW('Hygiene Data'!C129)),IF(AND(ISNUMBER(OFFSET('Hygiene Data'!$C$8,0,10*ROW('Hygiene Data'!C129))),DP135="No",ISNUMBER(OFFSET('Hygiene Data'!$C$8,0,10*ROW('Hygiene Data'!C129)))),CONCATENATE("[",ROUND(OFFSET('Hygiene Data'!$C$8,0,10*ROW('Hygiene Data'!C129)),0),"]"),IF(AND(ISNUMBER(OFFSET('Hygiene Data'!$C$8,0,10*ROW('Hygiene Data'!C129))),DP135="",ISNUMBER(OFFSET('Hygiene Data'!$C$8,0,10*ROW('Hygiene Data'!C129)))),OFFSET('Hygiene Data'!$C$8,0,10*ROW('Hygiene Data'!C129)),NA())))</f>
        <v>#N/A</v>
      </c>
      <c r="BB135" s="121" t="e">
        <f ca="1">+IF(AND(ISNUMBER(OFFSET('Hygiene Data'!$C$10,0,10*ROW('Hygiene Data'!C129))),DQ135="Yes"),OFFSET('Hygiene Data'!$C$10,0,10*ROW('Hygiene Data'!C129)),IF(AND(ISNUMBER(OFFSET('Hygiene Data'!$C$10,0,10*ROW('Hygiene Data'!C129))),DQ135="No",ISNUMBER(OFFSET('Hygiene Data'!$C$10,0,10*ROW('Hygiene Data'!C129)))),CONCATENATE("[",ROUND(OFFSET('Hygiene Data'!$C$10,0,10*ROW('Hygiene Data'!C129)),0),"]"),IF(AND(ISNUMBER(OFFSET('Hygiene Data'!$C$10,0,10*ROW('Hygiene Data'!C129))),DQ135="",ISNUMBER(OFFSET('Hygiene Data'!$C$10,0,10*ROW('Hygiene Data'!C129)))),OFFSET('Hygiene Data'!$C$10,0,10*ROW('Hygiene Data'!C129)),NA())))</f>
        <v>#N/A</v>
      </c>
      <c r="BC135" s="121" t="e">
        <f ca="1">+IF(AND(ISNUMBER(OFFSET('Hygiene Data'!$D$6,0,10*ROW('Hygiene Data'!D129))),DR135="Yes"),OFFSET('Hygiene Data'!$D$6,0,10*ROW('Hygiene Data'!D129)),IF(AND(ISNUMBER(OFFSET('Hygiene Data'!$D$6,0,10*ROW('Hygiene Data'!D129))),DR135="No",ISNUMBER(OFFSET('Hygiene Data'!$D$6,0,10*ROW('Hygiene Data'!D129)))),CONCATENATE("[",ROUND(OFFSET('Hygiene Data'!$D$6,0,10*ROW('Hygiene Data'!D129)),0),"]"),IF(AND(ISNUMBER(OFFSET('Hygiene Data'!$D$6,0,10*ROW('Hygiene Data'!D129))),DR135="",ISNUMBER(OFFSET('Hygiene Data'!$D$6,0,10*ROW('Hygiene Data'!D129)))),OFFSET('Hygiene Data'!$D$6,0,10*ROW('Hygiene Data'!D129)),NA())))</f>
        <v>#N/A</v>
      </c>
      <c r="BD135" s="121" t="e">
        <f ca="1">+IF(AND(ISNUMBER(OFFSET('Hygiene Data'!$D$8,0,10*ROW('Hygiene Data'!D129))),DS135="Yes"),OFFSET('Hygiene Data'!$D$8,0,10*ROW('Hygiene Data'!D129)),IF(AND(ISNUMBER(OFFSET('Hygiene Data'!$D$8,0,10*ROW('Hygiene Data'!D129))),DS135="No",ISNUMBER(OFFSET('Hygiene Data'!$D$8,0,10*ROW('Hygiene Data'!D129)))),CONCATENATE("[",ROUND(OFFSET('Hygiene Data'!$D$8,0,10*ROW('Hygiene Data'!D129)),0),"]"),IF(AND(ISNUMBER(OFFSET('Hygiene Data'!$D$8,0,10*ROW('Hygiene Data'!D129))),DS135="",ISNUMBER(OFFSET('Hygiene Data'!$D$8,0,10*ROW('Hygiene Data'!D129)))),OFFSET('Hygiene Data'!$D$8,0,10*ROW('Hygiene Data'!D129)),NA())))</f>
        <v>#N/A</v>
      </c>
      <c r="BE135" s="121" t="e">
        <f ca="1">+IF(AND(ISNUMBER(OFFSET('Hygiene Data'!$D$10,0,10*ROW('Hygiene Data'!D129))),DT135="Yes"),OFFSET('Hygiene Data'!$D$10,0,10*ROW('Hygiene Data'!D129)),IF(AND(ISNUMBER(OFFSET('Hygiene Data'!$D$10,0,10*ROW('Hygiene Data'!D129))),DT135="No",ISNUMBER(OFFSET('Hygiene Data'!$D$10,0,10*ROW('Hygiene Data'!D129)))),CONCATENATE("[",ROUND(OFFSET('Hygiene Data'!$D$10,0,10*ROW('Hygiene Data'!D129)),0),"]"),IF(AND(ISNUMBER(OFFSET('Hygiene Data'!$D$10,0,10*ROW('Hygiene Data'!D129))),DT135="",ISNUMBER(OFFSET('Hygiene Data'!$D$10,0,10*ROW('Hygiene Data'!D129)))),OFFSET('Hygiene Data'!$D$10,0,10*ROW('Hygiene Data'!D129)),NA())))</f>
        <v>#N/A</v>
      </c>
      <c r="BF135" s="121" t="e">
        <f ca="1">+IF(AND(ISNUMBER(OFFSET('Hygiene Data'!$E$6,0,10*ROW('Hygiene Data'!E129))),DU135="Yes"),OFFSET('Hygiene Data'!$E$6,0,10*ROW('Hygiene Data'!E129)),IF(AND(ISNUMBER(OFFSET('Hygiene Data'!$E$6,0,10*ROW('Hygiene Data'!E129))),DU135="No",ISNUMBER(OFFSET('Hygiene Data'!$E$6,0,10*ROW('Hygiene Data'!E129)))),CONCATENATE("[",ROUND(OFFSET('Hygiene Data'!$E$6,0,10*ROW('Hygiene Data'!E129)),0),"]"),IF(AND(ISNUMBER(OFFSET('Hygiene Data'!$E$6,0,10*ROW('Hygiene Data'!E129))),DU135="",ISNUMBER(OFFSET('Hygiene Data'!$E$6,0,10*ROW('Hygiene Data'!E129)))),OFFSET('Hygiene Data'!$E$6,0,10*ROW('Hygiene Data'!E129)),NA())))</f>
        <v>#N/A</v>
      </c>
      <c r="BG135" s="121" t="e">
        <f ca="1">+IF(AND(ISNUMBER(OFFSET('Hygiene Data'!$E$8,0,10*ROW('Hygiene Data'!E129))),DV135="Yes"),OFFSET('Hygiene Data'!$E$8,0,10*ROW('Hygiene Data'!E129)),IF(AND(ISNUMBER(OFFSET('Hygiene Data'!$E$8,0,10*ROW('Hygiene Data'!E129))),DV135="No",ISNUMBER(OFFSET('Hygiene Data'!$E$8,0,10*ROW('Hygiene Data'!E129)))),CONCATENATE("[",ROUND(OFFSET('Hygiene Data'!$E$8,0,10*ROW('Hygiene Data'!E129)),0),"]"),IF(AND(ISNUMBER(OFFSET('Hygiene Data'!$E$8,0,10*ROW('Hygiene Data'!E129))),DV135="",ISNUMBER(OFFSET('Hygiene Data'!$E$8,0,10*ROW('Hygiene Data'!E129)))),OFFSET('Hygiene Data'!$E$8,0,10*ROW('Hygiene Data'!E129)),NA())))</f>
        <v>#N/A</v>
      </c>
      <c r="BH135" s="121" t="e">
        <f ca="1">+IF(AND(ISNUMBER(OFFSET('Hygiene Data'!$E$10,0,10*ROW('Hygiene Data'!E129))),DW135="Yes"),OFFSET('Hygiene Data'!$E$10,0,10*ROW('Hygiene Data'!E129)),IF(AND(ISNUMBER(OFFSET('Hygiene Data'!$E$10,0,10*ROW('Hygiene Data'!E129))),DW135="No",ISNUMBER(OFFSET('Hygiene Data'!$E$10,0,10*ROW('Hygiene Data'!E129)))),CONCATENATE("[",ROUND(OFFSET('Hygiene Data'!$E$10,0,10*ROW('Hygiene Data'!E129)),0),"]"),IF(AND(ISNUMBER(OFFSET('Hygiene Data'!$E$10,0,10*ROW('Hygiene Data'!E129))),DW135="",ISNUMBER(OFFSET('Hygiene Data'!$E$10,0,10*ROW('Hygiene Data'!E129)))),OFFSET('Hygiene Data'!$E$10,0,10*ROW('Hygiene Data'!E129)),NA())))</f>
        <v>#N/A</v>
      </c>
      <c r="BI135" s="121" t="e">
        <f ca="1">+IF(AND(ISNUMBER(OFFSET('Hygiene Data'!$F$6,0,10*ROW('Hygiene Data'!F129))),DX135="Yes"),OFFSET('Hygiene Data'!$F$6,0,10*ROW('Hygiene Data'!F129)),IF(AND(ISNUMBER(OFFSET('Hygiene Data'!$F$6,0,10*ROW('Hygiene Data'!F129))),DX135="No",ISNUMBER(OFFSET('Hygiene Data'!$F$6,0,10*ROW('Hygiene Data'!F129)))),CONCATENATE("[",ROUND(OFFSET('Hygiene Data'!$F$6,0,10*ROW('Hygiene Data'!F129)),0),"]"),IF(AND(ISNUMBER(OFFSET('Hygiene Data'!$F$6,0,10*ROW('Hygiene Data'!F129))),DX135="",ISNUMBER(OFFSET('Hygiene Data'!$F$6,0,10*ROW('Hygiene Data'!F129)))),OFFSET('Hygiene Data'!$F$6,0,10*ROW('Hygiene Data'!F129)),NA())))</f>
        <v>#N/A</v>
      </c>
      <c r="BJ135" s="121" t="e">
        <f ca="1">+IF(AND(ISNUMBER(OFFSET('Hygiene Data'!$F$8,0,10*ROW('Hygiene Data'!F129))),DY135="Yes"),OFFSET('Hygiene Data'!$F$8,0,10*ROW('Hygiene Data'!F129)),IF(AND(ISNUMBER(OFFSET('Hygiene Data'!$F$8,0,10*ROW('Hygiene Data'!F129))),DY135="No",ISNUMBER(OFFSET('Hygiene Data'!$F$8,0,10*ROW('Hygiene Data'!F129)))),CONCATENATE("[",ROUND(OFFSET('Hygiene Data'!$F$8,0,10*ROW('Hygiene Data'!F129)),0),"]"),IF(AND(ISNUMBER(OFFSET('Hygiene Data'!$F$8,0,10*ROW('Hygiene Data'!F129))),DY135="",ISNUMBER(OFFSET('Hygiene Data'!$F$8,0,10*ROW('Hygiene Data'!F129)))),OFFSET('Hygiene Data'!$F$8,0,10*ROW('Hygiene Data'!F129)),NA())))</f>
        <v>#N/A</v>
      </c>
      <c r="BK135" s="121" t="e">
        <f ca="1">+IF(AND(ISNUMBER(OFFSET('Hygiene Data'!$F$10,0,10*ROW('Hygiene Data'!F129))),DZ135="Yes"),OFFSET('Hygiene Data'!$F$10,0,10*ROW('Hygiene Data'!F129)),IF(AND(ISNUMBER(OFFSET('Hygiene Data'!$F$10,0,10*ROW('Hygiene Data'!F129))),DZ135="No",ISNUMBER(OFFSET('Hygiene Data'!$F$10,0,10*ROW('Hygiene Data'!F129)))),CONCATENATE("[",ROUND(OFFSET('Hygiene Data'!$F$10,0,10*ROW('Hygiene Data'!F129)),0),"]"),IF(AND(ISNUMBER(OFFSET('Hygiene Data'!$F$10,0,10*ROW('Hygiene Data'!F129))),DZ135="",ISNUMBER(OFFSET('Hygiene Data'!$F$10,0,10*ROW('Hygiene Data'!F129)))),OFFSET('Hygiene Data'!$F$10,0,10*ROW('Hygiene Data'!F129)),NA())))</f>
        <v>#N/A</v>
      </c>
      <c r="BL135" s="121" t="e">
        <f ca="1">+IF(AND(ISNUMBER(OFFSET('Hygiene Data'!$G$6,0,10*ROW('Hygiene Data'!G129))),EA135="Yes"),OFFSET('Hygiene Data'!$G$6,0,10*ROW('Hygiene Data'!G129)),IF(AND(ISNUMBER(OFFSET('Hygiene Data'!$G$6,0,10*ROW('Hygiene Data'!G129))),EA135="No",ISNUMBER(OFFSET('Hygiene Data'!$G$6,0,10*ROW('Hygiene Data'!G129)))),CONCATENATE("[",ROUND(OFFSET('Hygiene Data'!$G$6,0,10*ROW('Hygiene Data'!G129)),0),"]"),IF(AND(ISNUMBER(OFFSET('Hygiene Data'!$G$6,0,10*ROW('Hygiene Data'!G129))),EA135="",ISNUMBER(OFFSET('Hygiene Data'!$G$6,0,10*ROW('Hygiene Data'!G129)))),OFFSET('Hygiene Data'!$G$6,0,10*ROW('Hygiene Data'!G129)),NA())))</f>
        <v>#N/A</v>
      </c>
      <c r="BM135" s="121" t="e">
        <f ca="1">+IF(AND(ISNUMBER(OFFSET('Hygiene Data'!$G$8,0,10*ROW('Hygiene Data'!G129))),EB135="Yes"),OFFSET('Hygiene Data'!$G$8,0,10*ROW('Hygiene Data'!G129)),IF(AND(ISNUMBER(OFFSET('Hygiene Data'!$G$8,0,10*ROW('Hygiene Data'!G129))),EB135="No",ISNUMBER(OFFSET('Hygiene Data'!$G$8,0,10*ROW('Hygiene Data'!G129)))),CONCATENATE("[",ROUND(OFFSET('Hygiene Data'!$G$8,0,10*ROW('Hygiene Data'!G129)),0),"]"),IF(AND(ISNUMBER(OFFSET('Hygiene Data'!$G$8,0,10*ROW('Hygiene Data'!G129))),EB135="",ISNUMBER(OFFSET('Hygiene Data'!$G$8,0,10*ROW('Hygiene Data'!G129)))),OFFSET('Hygiene Data'!$G$8,0,10*ROW('Hygiene Data'!G129)),NA())))</f>
        <v>#N/A</v>
      </c>
      <c r="BN135" s="121" t="e">
        <f ca="1">+IF(AND(ISNUMBER(OFFSET('Hygiene Data'!$G$10,0,10*ROW('Hygiene Data'!G129))),EC135="Yes"),OFFSET('Hygiene Data'!$G$10,0,10*ROW('Hygiene Data'!G129)),IF(AND(ISNUMBER(OFFSET('Hygiene Data'!$G$10,0,10*ROW('Hygiene Data'!G129))),EC135="No",ISNUMBER(OFFSET('Hygiene Data'!$G$10,0,10*ROW('Hygiene Data'!G129)))),CONCATENATE("[",ROUND(OFFSET('Hygiene Data'!$G$10,0,10*ROW('Hygiene Data'!G129)),0),"]"),IF(AND(ISNUMBER(OFFSET('Hygiene Data'!$G$10,0,10*ROW('Hygiene Data'!G129))),EC135="",ISNUMBER(OFFSET('Hygiene Data'!$G$10,0,10*ROW('Hygiene Data'!G129)))),OFFSET('Hygiene Data'!$G$10,0,10*ROW('Hygiene Data'!G129)),NA())))</f>
        <v>#N/A</v>
      </c>
      <c r="BO135" s="121" t="e">
        <f ca="1">+IF(AND(ISNUMBER(OFFSET('Hygiene Data'!$H$6,0,10*ROW('Hygiene Data'!H129))),ED135="Yes"),OFFSET('Hygiene Data'!$H$6,0,10*ROW('Hygiene Data'!H129)),IF(AND(ISNUMBER(OFFSET('Hygiene Data'!$H$6,0,10*ROW('Hygiene Data'!H129))),ED135="No",ISNUMBER(OFFSET('Hygiene Data'!$H$6,0,10*ROW('Hygiene Data'!H129)))),CONCATENATE("[",ROUND(OFFSET('Hygiene Data'!$H$6,0,10*ROW('Hygiene Data'!H129)),0),"]"),IF(AND(ISNUMBER(OFFSET('Hygiene Data'!$H$6,0,10*ROW('Hygiene Data'!H129))),ED135="",ISNUMBER(OFFSET('Hygiene Data'!$H$6,0,10*ROW('Hygiene Data'!H129)))),OFFSET('Hygiene Data'!$H$6,0,10*ROW('Hygiene Data'!H129)),NA())))</f>
        <v>#N/A</v>
      </c>
      <c r="BP135" s="121" t="e">
        <f ca="1">+IF(AND(ISNUMBER(OFFSET('Hygiene Data'!$H$8,0,10*ROW('Hygiene Data'!H129))),EE135="Yes"),OFFSET('Hygiene Data'!$H$8,0,10*ROW('Hygiene Data'!H129)),IF(AND(ISNUMBER(OFFSET('Hygiene Data'!$H$8,0,10*ROW('Hygiene Data'!H129))),EE135="No",ISNUMBER(OFFSET('Hygiene Data'!$H$8,0,10*ROW('Hygiene Data'!H129)))),CONCATENATE("[",ROUND(OFFSET('Hygiene Data'!$H$8,0,10*ROW('Hygiene Data'!H129)),0),"]"),IF(AND(ISNUMBER(OFFSET('Hygiene Data'!$H$8,0,10*ROW('Hygiene Data'!H129))),EE135="",ISNUMBER(OFFSET('Hygiene Data'!$H$8,0,10*ROW('Hygiene Data'!H129)))),OFFSET('Hygiene Data'!$H$8,0,10*ROW('Hygiene Data'!H129)),NA())))</f>
        <v>#N/A</v>
      </c>
      <c r="BQ135" s="121" t="e">
        <f ca="1">+IF(AND(ISNUMBER(OFFSET('Hygiene Data'!$H$10,0,10*ROW('Hygiene Data'!H129))),EF135="Yes"),OFFSET('Hygiene Data'!$H$10,0,10*ROW('Hygiene Data'!H129)),IF(AND(ISNUMBER(OFFSET('Hygiene Data'!$H$10,0,10*ROW('Hygiene Data'!H129))),EF135="No",ISNUMBER(OFFSET('Hygiene Data'!$H$10,0,10*ROW('Hygiene Data'!H129)))),CONCATENATE("[",ROUND(OFFSET('Hygiene Data'!$H$10,0,10*ROW('Hygiene Data'!H129)),0),"]"),IF(AND(ISNUMBER(OFFSET('Hygiene Data'!$H$10,0,10*ROW('Hygiene Data'!H129))),EF135="",ISNUMBER(OFFSET('Hygiene Data'!$H$10,0,10*ROW('Hygiene Data'!H129)))),OFFSET('Hygiene Data'!$H$10,0,10*ROW('Hygiene Data'!H129)),NA())))</f>
        <v>#N/A</v>
      </c>
      <c r="BS135" s="28" t="str">
        <f ca="1">+IF(OFFSET('Water Data'!$C$28,0,10*ROW('Water Data'!C129))="","",OFFSET('Water Data'!$C$28,0,10*ROW('Water Data'!C129)))</f>
        <v/>
      </c>
      <c r="BT135" s="28" t="str">
        <f ca="1">+IF(OFFSET('Water Data'!$C$29,0,10*ROW('Water Data'!C129))="","",OFFSET('Water Data'!$C$29,0,10*ROW('Water Data'!C129)))</f>
        <v/>
      </c>
      <c r="BU135" s="28" t="str">
        <f ca="1">+IF(OFFSET('Water Data'!$C$30,0,10*ROW('Water Data'!C129))="","",OFFSET('Water Data'!$C$30,0,10*ROW('Water Data'!C129)))</f>
        <v/>
      </c>
      <c r="BV135" s="28" t="str">
        <f ca="1">+IF(OFFSET('Water Data'!$D$28,0,10*ROW('Water Data'!D129))="","",OFFSET('Water Data'!$D$28,0,10*ROW('Water Data'!D129)))</f>
        <v/>
      </c>
      <c r="BW135" s="28" t="str">
        <f ca="1">+IF(OFFSET('Water Data'!$D$29,0,10*ROW('Water Data'!D129))="","",OFFSET('Water Data'!$D$29,0,10*ROW('Water Data'!D129)))</f>
        <v/>
      </c>
      <c r="BX135" s="28" t="str">
        <f ca="1">+IF(OFFSET('Water Data'!$D$30,0,10*ROW('Water Data'!D129))="","",OFFSET('Water Data'!$D$30,0,10*ROW('Water Data'!D129)))</f>
        <v/>
      </c>
      <c r="BY135" s="28" t="str">
        <f ca="1">+IF(OFFSET('Water Data'!$E$28,0,10*ROW('Water Data'!E129))="","",OFFSET('Water Data'!$E$28,0,10*ROW('Water Data'!E129)))</f>
        <v/>
      </c>
      <c r="BZ135" s="28" t="str">
        <f ca="1">+IF(OFFSET('Water Data'!$E$29,0,10*ROW('Water Data'!E129))="","",OFFSET('Water Data'!$E$29,0,10*ROW('Water Data'!E129)))</f>
        <v/>
      </c>
      <c r="CA135" s="28" t="str">
        <f ca="1">+IF(OFFSET('Water Data'!$E$30,0,10*ROW('Water Data'!E129))="","",OFFSET('Water Data'!$E$30,0,10*ROW('Water Data'!E129)))</f>
        <v/>
      </c>
      <c r="CB135" s="28" t="str">
        <f ca="1">+IF(OFFSET('Water Data'!$F$28,0,10*ROW('Water Data'!F129))="","",OFFSET('Water Data'!$F$28,0,10*ROW('Water Data'!F129)))</f>
        <v/>
      </c>
      <c r="CC135" s="28" t="str">
        <f ca="1">+IF(OFFSET('Water Data'!$F$29,0,10*ROW('Water Data'!F129))="","",OFFSET('Water Data'!$F$29,0,10*ROW('Water Data'!F129)))</f>
        <v/>
      </c>
      <c r="CD135" s="28" t="str">
        <f ca="1">+IF(OFFSET('Water Data'!$F$30,0,10*ROW('Water Data'!F129))="","",OFFSET('Water Data'!$F$30,0,10*ROW('Water Data'!F129)))</f>
        <v/>
      </c>
      <c r="CE135" s="28" t="str">
        <f ca="1">+IF(OFFSET('Water Data'!$G$28,0,10*ROW('Water Data'!G129))="","",OFFSET('Water Data'!$G$28,0,10*ROW('Water Data'!G129)))</f>
        <v/>
      </c>
      <c r="CF135" s="28" t="str">
        <f ca="1">+IF(OFFSET('Water Data'!$G$29,0,10*ROW('Water Data'!G129))="","",OFFSET('Water Data'!$G$29,0,10*ROW('Water Data'!G129)))</f>
        <v/>
      </c>
      <c r="CG135" s="28" t="str">
        <f ca="1">+IF(OFFSET('Water Data'!$G$30,0,10*ROW('Water Data'!G129))="","",OFFSET('Water Data'!$G$30,0,10*ROW('Water Data'!G129)))</f>
        <v/>
      </c>
      <c r="CH135" s="28" t="str">
        <f ca="1">+IF(OFFSET('Water Data'!$H$28,0,10*ROW('Water Data'!H129))="","",OFFSET('Water Data'!$H$28,0,10*ROW('Water Data'!H129)))</f>
        <v/>
      </c>
      <c r="CI135" s="28" t="str">
        <f ca="1">+IF(OFFSET('Water Data'!$H$29,0,10*ROW('Water Data'!H129))="","",OFFSET('Water Data'!$H$29,0,10*ROW('Water Data'!H129)))</f>
        <v/>
      </c>
      <c r="CJ135" s="28" t="str">
        <f ca="1">+IF(OFFSET('Water Data'!$H$30,0,10*ROW('Water Data'!H129))="","",OFFSET('Water Data'!$H$30,0,10*ROW('Water Data'!H129)))</f>
        <v/>
      </c>
      <c r="CK135" s="28" t="str">
        <f ca="1">+IF(OFFSET('Sanitation Data'!$C$29,0,10*ROW('Sanitation Data'!C129))="","",OFFSET('Sanitation Data'!$C$29,0,10*ROW('Sanitation Data'!C129)))</f>
        <v/>
      </c>
      <c r="CL135" s="28" t="str">
        <f ca="1">+IF(OFFSET('Sanitation Data'!$C$30,0,10*ROW('Sanitation Data'!C129))="","",OFFSET('Sanitation Data'!$C$30,0,10*ROW('Sanitation Data'!C129)))</f>
        <v/>
      </c>
      <c r="CM135" s="28" t="str">
        <f ca="1">+IF(OFFSET('Sanitation Data'!$C$31,0,10*ROW('Sanitation Data'!C129))="","",OFFSET('Sanitation Data'!$C$31,0,10*ROW('Sanitation Data'!C129)))</f>
        <v/>
      </c>
      <c r="CN135" s="28" t="str">
        <f ca="1">+IF(OFFSET('Sanitation Data'!$C$32,0,10*ROW('Sanitation Data'!C129))="","",OFFSET('Sanitation Data'!$C$32,0,10*ROW('Sanitation Data'!C129)))</f>
        <v/>
      </c>
      <c r="CO135" s="28" t="str">
        <f ca="1">+IF(OFFSET('Sanitation Data'!$C$33,0,10*ROW('Sanitation Data'!C129))="","",OFFSET('Sanitation Data'!$C$33,0,10*ROW('Sanitation Data'!C129)))</f>
        <v/>
      </c>
      <c r="CP135" s="28" t="str">
        <f ca="1">+IF(OFFSET('Sanitation Data'!$D$29,0,10*ROW('Sanitation Data'!D129))="","",OFFSET('Sanitation Data'!$D$29,0,10*ROW('Sanitation Data'!D129)))</f>
        <v/>
      </c>
      <c r="CQ135" s="28" t="str">
        <f ca="1">+IF(OFFSET('Sanitation Data'!$D$30,0,10*ROW('Sanitation Data'!D129))="","",OFFSET('Sanitation Data'!$D$30,0,10*ROW('Sanitation Data'!D129)))</f>
        <v/>
      </c>
      <c r="CR135" s="28" t="str">
        <f ca="1">+IF(OFFSET('Sanitation Data'!$D$31,0,10*ROW('Sanitation Data'!D129))="","",OFFSET('Sanitation Data'!$D$31,0,10*ROW('Sanitation Data'!D129)))</f>
        <v/>
      </c>
      <c r="CS135" s="28" t="str">
        <f ca="1">+IF(OFFSET('Sanitation Data'!$D$32,0,10*ROW('Sanitation Data'!D129))="","",OFFSET('Sanitation Data'!$D$32,0,10*ROW('Sanitation Data'!D129)))</f>
        <v/>
      </c>
      <c r="CT135" s="28" t="str">
        <f ca="1">+IF(OFFSET('Sanitation Data'!$D$33,0,10*ROW('Sanitation Data'!D129))="","",OFFSET('Sanitation Data'!$D$33,0,10*ROW('Sanitation Data'!D129)))</f>
        <v/>
      </c>
      <c r="CU135" s="28" t="str">
        <f ca="1">+IF(OFFSET('Sanitation Data'!$E$29,0,10*ROW('Sanitation Data'!E129))="","",OFFSET('Sanitation Data'!$E$29,0,10*ROW('Sanitation Data'!E129)))</f>
        <v/>
      </c>
      <c r="CV135" s="28" t="str">
        <f ca="1">+IF(OFFSET('Sanitation Data'!$E$30,0,10*ROW('Sanitation Data'!E129))="","",OFFSET('Sanitation Data'!$E$30,0,10*ROW('Sanitation Data'!E129)))</f>
        <v/>
      </c>
      <c r="CW135" s="28" t="str">
        <f ca="1">+IF(OFFSET('Sanitation Data'!$E$31,0,10*ROW('Sanitation Data'!E129))="","",OFFSET('Sanitation Data'!$E$31,0,10*ROW('Sanitation Data'!E129)))</f>
        <v/>
      </c>
      <c r="CX135" s="28" t="str">
        <f ca="1">+IF(OFFSET('Sanitation Data'!$E$32,0,10*ROW('Sanitation Data'!E129))="","",OFFSET('Sanitation Data'!$E$32,0,10*ROW('Sanitation Data'!E129)))</f>
        <v/>
      </c>
      <c r="CY135" s="28" t="str">
        <f ca="1">+IF(OFFSET('Sanitation Data'!$E$33,0,10*ROW('Sanitation Data'!E129))="","",OFFSET('Sanitation Data'!$E$33,0,10*ROW('Sanitation Data'!E129)))</f>
        <v/>
      </c>
      <c r="CZ135" s="28" t="str">
        <f ca="1">+IF(OFFSET('Sanitation Data'!$F$29,0,10*ROW('Sanitation Data'!F129))="","",OFFSET('Sanitation Data'!$F$29,0,10*ROW('Sanitation Data'!F129)))</f>
        <v/>
      </c>
      <c r="DA135" s="28" t="str">
        <f ca="1">+IF(OFFSET('Sanitation Data'!$F$30,0,10*ROW('Sanitation Data'!F129))="","",OFFSET('Sanitation Data'!$F$30,0,10*ROW('Sanitation Data'!F129)))</f>
        <v/>
      </c>
      <c r="DB135" s="28" t="str">
        <f ca="1">+IF(OFFSET('Sanitation Data'!$F$31,0,10*ROW('Sanitation Data'!F129))="","",OFFSET('Sanitation Data'!$F$31,0,10*ROW('Sanitation Data'!F129)))</f>
        <v/>
      </c>
      <c r="DC135" s="28" t="str">
        <f ca="1">+IF(OFFSET('Sanitation Data'!$F$32,0,10*ROW('Sanitation Data'!F129))="","",OFFSET('Sanitation Data'!$F$32,0,10*ROW('Sanitation Data'!F129)))</f>
        <v/>
      </c>
      <c r="DD135" s="28" t="str">
        <f ca="1">+IF(OFFSET('Sanitation Data'!$F$33,0,10*ROW('Sanitation Data'!F129))="","",OFFSET('Sanitation Data'!$F$33,0,10*ROW('Sanitation Data'!F129)))</f>
        <v/>
      </c>
      <c r="DE135" s="28" t="str">
        <f ca="1">+IF(OFFSET('Sanitation Data'!$G$29,0,10*ROW('Sanitation Data'!G129))="","",OFFSET('Sanitation Data'!$G$29,0,10*ROW('Sanitation Data'!G129)))</f>
        <v/>
      </c>
      <c r="DF135" s="28" t="str">
        <f ca="1">+IF(OFFSET('Sanitation Data'!$G$30,0,10*ROW('Sanitation Data'!G129))="","",OFFSET('Sanitation Data'!$G$30,0,10*ROW('Sanitation Data'!G129)))</f>
        <v/>
      </c>
      <c r="DG135" s="28" t="str">
        <f ca="1">+IF(OFFSET('Sanitation Data'!$G$31,0,10*ROW('Sanitation Data'!G129))="","",OFFSET('Sanitation Data'!$G$31,0,10*ROW('Sanitation Data'!G129)))</f>
        <v/>
      </c>
      <c r="DH135" s="28" t="str">
        <f ca="1">+IF(OFFSET('Sanitation Data'!$G$32,0,10*ROW('Sanitation Data'!G129))="","",OFFSET('Sanitation Data'!$G$32,0,10*ROW('Sanitation Data'!G129)))</f>
        <v/>
      </c>
      <c r="DI135" s="28" t="str">
        <f ca="1">+IF(OFFSET('Sanitation Data'!$G$33,0,10*ROW('Sanitation Data'!G129))="","",OFFSET('Sanitation Data'!$G$33,0,10*ROW('Sanitation Data'!G129)))</f>
        <v/>
      </c>
      <c r="DJ135" s="28" t="str">
        <f ca="1">+IF(OFFSET('Sanitation Data'!$H$29,0,10*ROW('Sanitation Data'!H129))="","",OFFSET('Sanitation Data'!$H$29,0,10*ROW('Sanitation Data'!H129)))</f>
        <v/>
      </c>
      <c r="DK135" s="28" t="str">
        <f ca="1">+IF(OFFSET('Sanitation Data'!$H$30,0,10*ROW('Sanitation Data'!H129))="","",OFFSET('Sanitation Data'!$H$30,0,10*ROW('Sanitation Data'!H129)))</f>
        <v/>
      </c>
      <c r="DL135" s="28" t="str">
        <f ca="1">+IF(OFFSET('Sanitation Data'!$H$31,0,10*ROW('Sanitation Data'!H129))="","",OFFSET('Sanitation Data'!$H$31,0,10*ROW('Sanitation Data'!H129)))</f>
        <v/>
      </c>
      <c r="DM135" s="28" t="str">
        <f ca="1">+IF(OFFSET('Sanitation Data'!$H$32,0,10*ROW('Sanitation Data'!H129))="","",OFFSET('Sanitation Data'!$H$32,0,10*ROW('Sanitation Data'!H129)))</f>
        <v/>
      </c>
      <c r="DN135" s="28" t="str">
        <f ca="1">+IF(OFFSET('Sanitation Data'!$H$33,0,10*ROW('Sanitation Data'!H129))="","",OFFSET('Sanitation Data'!$H$33,0,10*ROW('Sanitation Data'!H129)))</f>
        <v/>
      </c>
      <c r="DO135" s="28" t="str">
        <f ca="1">+IF(OFFSET('Hygiene Data'!$C$12,0,10*ROW('Hygiene Data'!C129))="","",OFFSET('Hygiene Data'!$C$12,0,10*ROW('Hygiene Data'!C129)))</f>
        <v/>
      </c>
      <c r="DP135" s="28" t="str">
        <f ca="1">+IF(OFFSET('Hygiene Data'!$C$13,0,10*ROW('Hygiene Data'!C129))="","",OFFSET('Hygiene Data'!$C$13,0,10*ROW('Hygiene Data'!C129)))</f>
        <v/>
      </c>
      <c r="DQ135" s="28" t="str">
        <f ca="1">+IF(OFFSET('Hygiene Data'!$C$14,0,10*ROW('Hygiene Data'!C129))="","",OFFSET('Hygiene Data'!$C$14,0,10*ROW('Hygiene Data'!C129)))</f>
        <v/>
      </c>
      <c r="DR135" s="28" t="str">
        <f ca="1">+IF(OFFSET('Hygiene Data'!$D$12,0,10*ROW('Hygiene Data'!D129))="","",OFFSET('Hygiene Data'!$D$12,0,10*ROW('Hygiene Data'!D129)))</f>
        <v/>
      </c>
      <c r="DS135" s="28" t="str">
        <f ca="1">+IF(OFFSET('Hygiene Data'!$D$13,0,10*ROW('Hygiene Data'!D129))="","",OFFSET('Hygiene Data'!$D$13,0,10*ROW('Hygiene Data'!D129)))</f>
        <v/>
      </c>
      <c r="DT135" s="28" t="str">
        <f ca="1">+IF(OFFSET('Hygiene Data'!$D$14,0,10*ROW('Hygiene Data'!D129))="","",OFFSET('Hygiene Data'!$D$14,0,10*ROW('Hygiene Data'!D129)))</f>
        <v/>
      </c>
      <c r="DU135" s="28" t="str">
        <f ca="1">+IF(OFFSET('Hygiene Data'!$E$12,0,10*ROW('Hygiene Data'!E129))="","",OFFSET('Hygiene Data'!$E$12,0,10*ROW('Hygiene Data'!E129)))</f>
        <v/>
      </c>
      <c r="DV135" s="28" t="str">
        <f ca="1">+IF(OFFSET('Hygiene Data'!$E$13,0,10*ROW('Hygiene Data'!E129))="","",OFFSET('Hygiene Data'!$E$13,0,10*ROW('Hygiene Data'!E129)))</f>
        <v/>
      </c>
      <c r="DW135" s="28" t="str">
        <f ca="1">+IF(OFFSET('Hygiene Data'!$E$14,0,10*ROW('Hygiene Data'!E129))="","",OFFSET('Hygiene Data'!$E$14,0,10*ROW('Hygiene Data'!E129)))</f>
        <v/>
      </c>
      <c r="DX135" s="28" t="str">
        <f ca="1">+IF(OFFSET('Hygiene Data'!$F$12,0,10*ROW('Hygiene Data'!F129))="","",OFFSET('Hygiene Data'!$F$12,0,10*ROW('Hygiene Data'!F129)))</f>
        <v/>
      </c>
      <c r="DY135" s="28" t="str">
        <f ca="1">+IF(OFFSET('Hygiene Data'!$F$13,0,10*ROW('Hygiene Data'!F129))="","",OFFSET('Hygiene Data'!$F$13,0,10*ROW('Hygiene Data'!F129)))</f>
        <v/>
      </c>
      <c r="DZ135" s="28" t="str">
        <f ca="1">+IF(OFFSET('Hygiene Data'!$F$14,0,10*ROW('Hygiene Data'!F129))="","",OFFSET('Hygiene Data'!$F$14,0,10*ROW('Hygiene Data'!F129)))</f>
        <v/>
      </c>
      <c r="EA135" s="28" t="str">
        <f ca="1">+IF(OFFSET('Hygiene Data'!$G$12,0,10*ROW('Hygiene Data'!G129))="","",OFFSET('Hygiene Data'!$G$12,0,10*ROW('Hygiene Data'!G129)))</f>
        <v/>
      </c>
      <c r="EB135" s="28" t="str">
        <f ca="1">+IF(OFFSET('Hygiene Data'!$G$13,0,10*ROW('Hygiene Data'!G129))="","",OFFSET('Hygiene Data'!$G$13,0,10*ROW('Hygiene Data'!G129)))</f>
        <v/>
      </c>
      <c r="EC135" s="28" t="str">
        <f ca="1">+IF(OFFSET('Hygiene Data'!$G$14,0,10*ROW('Hygiene Data'!G129))="","",OFFSET('Hygiene Data'!$G$14,0,10*ROW('Hygiene Data'!G129)))</f>
        <v/>
      </c>
      <c r="ED135" s="28" t="str">
        <f ca="1">+IF(OFFSET('Hygiene Data'!$H$12,0,10*ROW('Hygiene Data'!H129))="","",OFFSET('Hygiene Data'!$H$12,0,10*ROW('Hygiene Data'!H129)))</f>
        <v/>
      </c>
      <c r="EE135" s="28" t="str">
        <f ca="1">+IF(OFFSET('Hygiene Data'!$H$13,0,10*ROW('Hygiene Data'!H129))="","",OFFSET('Hygiene Data'!$H$13,0,10*ROW('Hygiene Data'!H129)))</f>
        <v/>
      </c>
      <c r="EF135" s="28" t="str">
        <f ca="1">+IF(OFFSET('Hygiene Data'!$H$14,0,10*ROW('Hygiene Data'!H129))="","",OFFSET('Hygiene Data'!$H$14,0,10*ROW('Hygiene Data'!H129)))</f>
        <v/>
      </c>
    </row>
    <row r="136" spans="1:136" x14ac:dyDescent="0.2">
      <c r="A136" s="44" t="str">
        <f ca="1">+IF(OFFSET('Water Data'!$B$1,0,10*ROW('Water Data'!B133))="","",OFFSET('Water Data'!$B$1,0,10*ROW('Water Data'!B133)))</f>
        <v/>
      </c>
      <c r="B136" s="44" t="str">
        <f ca="1">+IF(OFFSET('Water Data'!$A$3,0,10*ROW('Water Data'!A133))="","",OFFSET('Water Data'!$A$3,0,10*ROW('Water Data'!A133)))</f>
        <v/>
      </c>
      <c r="C136" s="44" t="str">
        <f ca="1">+IF(OFFSET('Water Data'!$C$3,0,10*ROW('Water Data'!C133))="","",OFFSET('Water Data'!$C$3,0,10*ROW('Water Data'!C133)))</f>
        <v/>
      </c>
      <c r="D136" s="119" t="e">
        <f ca="1">+IF(AND(ISNUMBER(OFFSET('Water Data'!$C$5,0,10*ROW('Water Data'!C130))),BS136="Yes"),100-OFFSET('Water Data'!$C$5,0,10*ROW('Water Data'!C130)),IF(AND(ISNUMBER(OFFSET('Water Data'!$C$5,0,10*ROW('Water Data'!C130))),BS136="No",ISNUMBER(OFFSET('Water Data'!$C$5,0,10*ROW('Water Data'!C130)))),CONCATENATE("[",ROUND(100-OFFSET('Water Data'!$C$5,0,10*ROW('Water Data'!C130)),0),"]"),IF(AND(ISNUMBER(OFFSET('Water Data'!$C$5,0,10*ROW('Water Data'!C130))),BS136="",ISNUMBER(OFFSET('Water Data'!$C$5,0,10*ROW('Water Data'!C130)))),100-OFFSET('Water Data'!$C$5,0,10*ROW('Water Data'!C130)),NA())))</f>
        <v>#N/A</v>
      </c>
      <c r="E136" s="119" t="e">
        <f ca="1">+IF(AND(ISNUMBER(OFFSET('Water Data'!$C$7,0,10*ROW('Water Data'!D130))),BT136="Yes"),OFFSET('Water Data'!$C$7,0,10*ROW('Water Data'!C130)),IF(AND(ISNUMBER(OFFSET('Water Data'!$C$7,0,10*ROW('Water Data'!C130))),BT136="No",ISNUMBER(OFFSET('Water Data'!$C$7,0,10*ROW('Water Data'!C130)))),CONCATENATE("[",ROUND(OFFSET('Water Data'!$C$7,0,10*ROW('Water Data'!C130)),0),"]"),IF(AND(ISNUMBER(OFFSET('Water Data'!$C$7,0,10*ROW('Water Data'!C130))),BT136="",ISNUMBER(OFFSET('Water Data'!$C$7,0,10*ROW('Water Data'!C130)))),OFFSET('Water Data'!$C$7,0,10*ROW('Water Data'!C130)),NA())))</f>
        <v>#N/A</v>
      </c>
      <c r="F136" s="119" t="e">
        <f ca="1">+IF(AND(ISNUMBER(OFFSET('Water Data'!$C$10,0,10*ROW('Water Data'!C130))),BU136="Yes"),OFFSET('Water Data'!$C$10,0,10*ROW('Water Data'!C130)),IF(AND(ISNUMBER(OFFSET('Water Data'!$C$10,0,10*ROW('Water Data'!C130))),BU136="No",ISNUMBER(OFFSET('Water Data'!$C$10,0,10*ROW('Water Data'!C130)))),CONCATENATE("[",ROUND(OFFSET('Water Data'!$C$10,0,10*ROW('Water Data'!C130)),0),"]"),IF(AND(ISNUMBER(OFFSET('Water Data'!$C$10,0,10*ROW('Water Data'!C130))),BU136="",ISNUMBER(OFFSET('Water Data'!$C$10,0,10*ROW('Water Data'!C130)))),OFFSET('Water Data'!$C$10,0,10*ROW('Water Data'!C130)),NA())))</f>
        <v>#N/A</v>
      </c>
      <c r="G136" s="119" t="e">
        <f ca="1">+IF(AND(ISNUMBER(OFFSET('Water Data'!$D$5,0,10*ROW('Water Data'!D130))),BV136="Yes"),100-OFFSET('Water Data'!$D$5,0,10*ROW('Water Data'!D130)),IF(AND(ISNUMBER(OFFSET('Water Data'!$D$5,0,10*ROW('Water Data'!D130))),BV136="No",ISNUMBER(OFFSET('Water Data'!$D$5,0,10*ROW('Water Data'!D130)))),CONCATENATE("[",ROUND(100-OFFSET('Water Data'!$D$5,0,10*ROW('Water Data'!D130)),0),"]"),IF(AND(ISNUMBER(OFFSET('Water Data'!$D$5,0,10*ROW('Water Data'!D130))),BV136="",ISNUMBER(OFFSET('Water Data'!$D$5,0,10*ROW('Water Data'!D130)))),100-OFFSET('Water Data'!$D$5,0,10*ROW('Water Data'!D130)),NA())))</f>
        <v>#N/A</v>
      </c>
      <c r="H136" s="119" t="e">
        <f ca="1">+IF(AND(ISNUMBER(OFFSET('Water Data'!$D$7,0,10*ROW('Water Data'!D130))),BW136="Yes"),OFFSET('Water Data'!$D$7,0,10*ROW('Water Data'!D130)),IF(AND(ISNUMBER(OFFSET('Water Data'!$D$7,0,10*ROW('Water Data'!D130))),BW136="No",ISNUMBER(OFFSET('Water Data'!$D$7,0,10*ROW('Water Data'!D130)))),CONCATENATE("[",ROUND(OFFSET('Water Data'!$C$7,0,10*ROW('Water Data'!D130)),0),"]"),IF(AND(ISNUMBER(OFFSET('Water Data'!$D$7,0,10*ROW('Water Data'!D130))),BW136="",ISNUMBER(OFFSET('Water Data'!$D$7,0,10*ROW('Water Data'!D130)))),OFFSET('Water Data'!$D$7,0,10*ROW('Water Data'!D130)),NA())))</f>
        <v>#N/A</v>
      </c>
      <c r="I136" s="119" t="e">
        <f ca="1">+IF(AND(ISNUMBER(OFFSET('Water Data'!$D$10,0,10*ROW('Water Data'!D130))),BX136="Yes"),OFFSET('Water Data'!$D$10,0,10*ROW('Water Data'!D130)),IF(AND(ISNUMBER(OFFSET('Water Data'!$D$10,0,10*ROW('Water Data'!D130))),BX136="No",ISNUMBER(OFFSET('Water Data'!$D$10,0,10*ROW('Water Data'!D130)))),CONCATENATE("[",ROUND(OFFSET('Water Data'!$D$10,0,10*ROW('Water Data'!D130)),0),"]"),IF(AND(ISNUMBER(OFFSET('Water Data'!$D$10,0,10*ROW('Water Data'!D130))),BX136="",ISNUMBER(OFFSET('Water Data'!$D$10,0,10*ROW('Water Data'!D130)))),OFFSET('Water Data'!$D$10,0,10*ROW('Water Data'!D130)),NA())))</f>
        <v>#N/A</v>
      </c>
      <c r="J136" s="119" t="e">
        <f ca="1">+IF(AND(ISNUMBER(OFFSET('Water Data'!$E$5,0,10*ROW('Water Data'!E130))),BY136="Yes"),100-OFFSET('Water Data'!$E$5,0,10*ROW('Water Data'!E130)),IF(AND(ISNUMBER(OFFSET('Water Data'!$E$5,0,10*ROW('Water Data'!E130))),BY136="No",ISNUMBER(OFFSET('Water Data'!$E$5,0,10*ROW('Water Data'!E130)))),CONCATENATE("[",ROUND(100-OFFSET('Water Data'!$E$5,0,10*ROW('Water Data'!E130)),0),"]"),IF(AND(ISNUMBER(OFFSET('Water Data'!$E$5,0,10*ROW('Water Data'!E130))),BY136="",ISNUMBER(OFFSET('Water Data'!$E$5,0,10*ROW('Water Data'!E130)))),100-OFFSET('Water Data'!$E$5,0,10*ROW('Water Data'!E130)),NA())))</f>
        <v>#N/A</v>
      </c>
      <c r="K136" s="119" t="e">
        <f ca="1">+IF(AND(ISNUMBER(OFFSET('Water Data'!$E$7,0,10*ROW('Water Data'!E130))),BZ136="Yes"),OFFSET('Water Data'!$E$7,0,10*ROW('Water Data'!E130)),IF(AND(ISNUMBER(OFFSET('Water Data'!$E$7,0,10*ROW('Water Data'!E130))),BZ136="No",ISNUMBER(OFFSET('Water Data'!$E$7,0,10*ROW('Water Data'!E130)))),CONCATENATE("[",ROUND(OFFSET('Water Data'!$E$7,0,10*ROW('Water Data'!E130)),0),"]"),IF(AND(ISNUMBER(OFFSET('Water Data'!$E$7,0,10*ROW('Water Data'!E130))),BZ136="",ISNUMBER(OFFSET('Water Data'!$E$7,0,10*ROW('Water Data'!E130)))),OFFSET('Water Data'!$E$7,0,10*ROW('Water Data'!E130)),NA())))</f>
        <v>#N/A</v>
      </c>
      <c r="L136" s="119" t="e">
        <f ca="1">+IF(AND(ISNUMBER(OFFSET('Water Data'!$E$10,0,10*ROW('Water Data'!E130))),CA136="Yes"),OFFSET('Water Data'!$E$10,0,10*ROW('Water Data'!E130)),IF(AND(ISNUMBER(OFFSET('Water Data'!$E$10,0,10*ROW('Water Data'!E130))),CA136="No",ISNUMBER(OFFSET('Water Data'!$E$10,0,10*ROW('Water Data'!E130)))),CONCATENATE("[",ROUND(OFFSET('Water Data'!$E$10,0,10*ROW('Water Data'!E130)),0),"]"),IF(AND(ISNUMBER(OFFSET('Water Data'!$E$10,0,10*ROW('Water Data'!E130))),CA136="",ISNUMBER(OFFSET('Water Data'!$E$10,0,10*ROW('Water Data'!E130)))),OFFSET('Water Data'!$E$10,0,10*ROW('Water Data'!E130)),NA())))</f>
        <v>#N/A</v>
      </c>
      <c r="M136" s="119" t="e">
        <f ca="1">+IF(AND(ISNUMBER(OFFSET('Water Data'!$F$5,0,10*ROW('Water Data'!F130))),CB136="Yes"),100-OFFSET('Water Data'!$F$5,0,10*ROW('Water Data'!F130)),IF(AND(ISNUMBER(OFFSET('Water Data'!$F$5,0,10*ROW('Water Data'!F130))),CB136="No",ISNUMBER(OFFSET('Water Data'!$F$5,0,10*ROW('Water Data'!F130)))),CONCATENATE("[",ROUND(100-OFFSET('Water Data'!$F$5,0,10*ROW('Water Data'!F130)),0),"]"),IF(AND(ISNUMBER(OFFSET('Water Data'!$F$5,0,10*ROW('Water Data'!F130))),CB136="",ISNUMBER(OFFSET('Water Data'!$F$5,0,10*ROW('Water Data'!F130)))),100-OFFSET('Water Data'!$F$5,0,10*ROW('Water Data'!F130)),NA())))</f>
        <v>#N/A</v>
      </c>
      <c r="N136" s="119" t="e">
        <f ca="1">+IF(AND(ISNUMBER(OFFSET('Water Data'!$F$7,0,10*ROW('Water Data'!F130))),CC136="Yes"),OFFSET('Water Data'!$F$7,0,10*ROW('Water Data'!F130)),IF(AND(ISNUMBER(OFFSET('Water Data'!$F$7,0,10*ROW('Water Data'!F130))),CC136="No",ISNUMBER(OFFSET('Water Data'!$F$7,0,10*ROW('Water Data'!F130)))),CONCATENATE("[",ROUND(OFFSET('Water Data'!$F$7,0,10*ROW('Water Data'!F130)),0),"]"),IF(AND(ISNUMBER(OFFSET('Water Data'!$F$7,0,10*ROW('Water Data'!F130))),CC136="",ISNUMBER(OFFSET('Water Data'!$F$7,0,10*ROW('Water Data'!F130)))),OFFSET('Water Data'!$F$7,0,10*ROW('Water Data'!F130)),NA())))</f>
        <v>#N/A</v>
      </c>
      <c r="O136" s="119" t="e">
        <f ca="1">+IF(AND(ISNUMBER(OFFSET('Water Data'!$F$10,0,10*ROW('Water Data'!F130))),CD136="Yes"),OFFSET('Water Data'!$F$10,0,10*ROW('Water Data'!F130)),IF(AND(ISNUMBER(OFFSET('Water Data'!$F$10,0,10*ROW('Water Data'!F130))),CD136="No",ISNUMBER(OFFSET('Water Data'!$F$10,0,10*ROW('Water Data'!F130)))),CONCATENATE("[",ROUND(OFFSET('Water Data'!$F$10,0,10*ROW('Water Data'!F130)),0),"]"),IF(AND(ISNUMBER(OFFSET('Water Data'!$F$10,0,10*ROW('Water Data'!F130))),CD136="",ISNUMBER(OFFSET('Water Data'!$F$10,0,10*ROW('Water Data'!F130)))),OFFSET('Water Data'!$F$10,0,10*ROW('Water Data'!F130)),NA())))</f>
        <v>#N/A</v>
      </c>
      <c r="P136" s="119" t="e">
        <f ca="1">+IF(AND(ISNUMBER(OFFSET('Water Data'!$G$5,0,10*ROW('Water Data'!G130))),CE136="Yes"),100-OFFSET('Water Data'!$G$5,0,10*ROW('Water Data'!G130)),IF(AND(ISNUMBER(OFFSET('Water Data'!$G$5,0,10*ROW('Water Data'!G130))),CE136="No",ISNUMBER(OFFSET('Water Data'!$G$5,0,10*ROW('Water Data'!G130)))),CONCATENATE("[",ROUND(100-OFFSET('Water Data'!$G$5,0,10*ROW('Water Data'!G130)),0),"]"),IF(AND(ISNUMBER(OFFSET('Water Data'!$G$5,0,10*ROW('Water Data'!G130))),CE136="",ISNUMBER(OFFSET('Water Data'!$G$5,0,10*ROW('Water Data'!G130)))),100-OFFSET('Water Data'!$G$5,0,10*ROW('Water Data'!G130)),NA())))</f>
        <v>#N/A</v>
      </c>
      <c r="Q136" s="119" t="e">
        <f ca="1">+IF(AND(ISNUMBER(OFFSET('Water Data'!$G$7,0,10*ROW('Water Data'!G130))),CF136="Yes"),OFFSET('Water Data'!$G$7,0,10*ROW('Water Data'!G130)),IF(AND(ISNUMBER(OFFSET('Water Data'!$G$7,0,10*ROW('Water Data'!G130))),CF136="No",ISNUMBER(OFFSET('Water Data'!$G$7,0,10*ROW('Water Data'!G130)))),CONCATENATE("[",ROUND(OFFSET('Water Data'!$G$7,0,10*ROW('Water Data'!G130)),0),"]"),IF(AND(ISNUMBER(OFFSET('Water Data'!$G$7,0,10*ROW('Water Data'!G130))),CF136="",ISNUMBER(OFFSET('Water Data'!$G$7,0,10*ROW('Water Data'!G130)))),OFFSET('Water Data'!$G$7,0,10*ROW('Water Data'!G130)),NA())))</f>
        <v>#N/A</v>
      </c>
      <c r="R136" s="119" t="e">
        <f ca="1">+IF(AND(ISNUMBER(OFFSET('Water Data'!$G$10,0,10*ROW('Water Data'!G130))),CG136="Yes"),OFFSET('Water Data'!$G$10,0,10*ROW('Water Data'!G130)),IF(AND(ISNUMBER(OFFSET('Water Data'!$G$10,0,10*ROW('Water Data'!G130))),CG136="No",ISNUMBER(OFFSET('Water Data'!$G$10,0,10*ROW('Water Data'!G130)))),CONCATENATE("[",ROUND(OFFSET('Water Data'!$G$10,0,10*ROW('Water Data'!G130)),0),"]"),IF(AND(ISNUMBER(OFFSET('Water Data'!$G$10,0,10*ROW('Water Data'!G130))),CG136="",ISNUMBER(OFFSET('Water Data'!$G$10,0,10*ROW('Water Data'!G130)))),OFFSET('Water Data'!$G$10,0,10*ROW('Water Data'!G130)),NA())))</f>
        <v>#N/A</v>
      </c>
      <c r="S136" s="119" t="e">
        <f ca="1">+IF(AND(ISNUMBER(OFFSET('Water Data'!$H$5,0,10*ROW('Water Data'!H130))),CH136="Yes"),100-OFFSET('Water Data'!$H$5,0,10*ROW('Water Data'!H130)),IF(AND(ISNUMBER(OFFSET('Water Data'!$H$5,0,10*ROW('Water Data'!H130))),CH136="No",ISNUMBER(OFFSET('Water Data'!$H$5,0,10*ROW('Water Data'!H130)))),CONCATENATE("[",ROUND(100-OFFSET('Water Data'!$H$5,0,10*ROW('Water Data'!H130)),0),"]"),IF(AND(ISNUMBER(OFFSET('Water Data'!$H$5,0,10*ROW('Water Data'!H130))),CH136="",ISNUMBER(OFFSET('Water Data'!$H$5,0,10*ROW('Water Data'!H130)))),100-OFFSET('Water Data'!$H$5,0,10*ROW('Water Data'!H130)),NA())))</f>
        <v>#N/A</v>
      </c>
      <c r="T136" s="119" t="e">
        <f ca="1">+IF(AND(ISNUMBER(OFFSET('Water Data'!$H$7,0,10*ROW('Water Data'!H130))),CI136="Yes"),OFFSET('Water Data'!$H$7,0,10*ROW('Water Data'!H130)),IF(AND(ISNUMBER(OFFSET('Water Data'!$H$7,0,10*ROW('Water Data'!H130))),CI136="No",ISNUMBER(OFFSET('Water Data'!$H$7,0,10*ROW('Water Data'!H130)))),CONCATENATE("[",ROUND(OFFSET('Water Data'!$H$7,0,10*ROW('Water Data'!H130)),0),"]"),IF(AND(ISNUMBER(OFFSET('Water Data'!$H$7,0,10*ROW('Water Data'!H130))),CI136="",ISNUMBER(OFFSET('Water Data'!$H$7,0,10*ROW('Water Data'!H130)))),OFFSET('Water Data'!$H$7,0,10*ROW('Water Data'!H130)),NA())))</f>
        <v>#N/A</v>
      </c>
      <c r="U136" s="119" t="e">
        <f ca="1">+IF(AND(ISNUMBER(OFFSET('Water Data'!$H$10,0,10*ROW('Water Data'!H130))),CJ136="Yes"),OFFSET('Water Data'!$H$10,0,10*ROW('Water Data'!H130)),IF(AND(ISNUMBER(OFFSET('Water Data'!$H$10,0,10*ROW('Water Data'!H130))),CJ136="No",ISNUMBER(OFFSET('Water Data'!$H$10,0,10*ROW('Water Data'!H130)))),CONCATENATE("[",ROUND(OFFSET('Water Data'!$H$10,0,10*ROW('Water Data'!H130)),0),"]"),IF(AND(ISNUMBER(OFFSET('Water Data'!$H$10,0,10*ROW('Water Data'!H130))),CJ136="",ISNUMBER(OFFSET('Water Data'!$H$10,0,10*ROW('Water Data'!H130)))),OFFSET('Water Data'!$H$10,0,10*ROW('Water Data'!H130)),NA())))</f>
        <v>#N/A</v>
      </c>
      <c r="V136" s="120" t="e">
        <f ca="1">+IF(AND(ISNUMBER(OFFSET('Sanitation Data'!$C$5,0,10*ROW('Sanitation Data'!C130))),CK136="Yes"),100-OFFSET('Sanitation Data'!$C$5,0,10*ROW('Sanitation Data'!C130)),IF(AND(ISNUMBER(OFFSET('Sanitation Data'!$C$5,0,10*ROW('Sanitation Data'!C130))),CK136="No",ISNUMBER(OFFSET('Sanitation Data'!$C$5,0,10*ROW('Sanitation Data'!C130)))),CONCATENATE("[",ROUND(100-OFFSET('Sanitation Data'!$C$5,0,10*ROW('Sanitation Data'!C130)),0),"]"),IF(AND(ISNUMBER(OFFSET('Sanitation Data'!$C$5,0,10*ROW('Sanitation Data'!C130))),CK136="",ISNUMBER(OFFSET('Sanitation Data'!$C$5,0,10*ROW('Sanitation Data'!C130)))),100-OFFSET('Sanitation Data'!$C$5,0,10*ROW('Sanitation Data'!C130)),NA())))</f>
        <v>#N/A</v>
      </c>
      <c r="W136" s="120" t="e">
        <f ca="1">+IF(AND(ISNUMBER(OFFSET('Sanitation Data'!$C$7,0,10*ROW('Sanitation Data'!C130))),CL136="Yes"),OFFSET('Sanitation Data'!$C$7,0,10*ROW('Sanitation Data'!C130)),IF(AND(ISNUMBER(OFFSET('Sanitation Data'!$C$7,0,10*ROW('Sanitation Data'!C130))),CL136="No",ISNUMBER(OFFSET('Sanitation Data'!$C$7,0,10*ROW('Sanitation Data'!C130)))),CONCATENATE("[",ROUND(OFFSET('Sanitation Data'!$C$7,0,10*ROW('Sanitation Data'!C130)),0),"]"),IF(AND(ISNUMBER(OFFSET('Sanitation Data'!$C$7,0,10*ROW('Sanitation Data'!C130))),CL136="",ISNUMBER(OFFSET('Sanitation Data'!$C$7,0,10*ROW('Sanitation Data'!C130)))),OFFSET('Sanitation Data'!$C$7,0,10*ROW('Sanitation Data'!C130)),NA())))</f>
        <v>#N/A</v>
      </c>
      <c r="X136" s="120" t="e">
        <f ca="1">+IF(AND(ISNUMBER(OFFSET('Sanitation Data'!$C$11,0,10*ROW('Sanitation Data'!C130))),CM136="Yes"),OFFSET('Sanitation Data'!$C$11,0,10*ROW('Sanitation Data'!C130)),IF(AND(ISNUMBER(OFFSET('Sanitation Data'!$C$11,0,10*ROW('Sanitation Data'!C130))),CM136="No",ISNUMBER(OFFSET('Sanitation Data'!$C$11,0,10*ROW('Sanitation Data'!C130)))),CONCATENATE("[",ROUND(OFFSET('Sanitation Data'!$C$11,0,10*ROW('Sanitation Data'!C130)),0),"]"),IF(AND(ISNUMBER(OFFSET('Sanitation Data'!$C$11,0,10*ROW('Sanitation Data'!C130))),CM136="",ISNUMBER(OFFSET('Sanitation Data'!$C$11,0,10*ROW('Sanitation Data'!C130)))),OFFSET('Sanitation Data'!$C$11,0,10*ROW('Sanitation Data'!C130)),NA())))</f>
        <v>#N/A</v>
      </c>
      <c r="Y136" s="120" t="e">
        <f ca="1">+IF(AND(ISNUMBER(OFFSET('Sanitation Data'!$C$12,0,10*ROW('Sanitation Data'!C130))),CN136="Yes"),OFFSET('Sanitation Data'!$C$12,0,10*ROW('Sanitation Data'!C130)),IF(AND(ISNUMBER(OFFSET('Sanitation Data'!$C$12,0,10*ROW('Sanitation Data'!C130))),CN136="No",ISNUMBER(OFFSET('Sanitation Data'!$C$12,0,10*ROW('Sanitation Data'!C130)))),CONCATENATE("[",ROUND(OFFSET('Sanitation Data'!$C$12,0,10*ROW('Sanitation Data'!C130)),0),"]"),IF(AND(ISNUMBER(OFFSET('Sanitation Data'!$C$12,0,10*ROW('Sanitation Data'!C130))),CN136="",ISNUMBER(OFFSET('Sanitation Data'!$C$12,0,10*ROW('Sanitation Data'!C130)))),OFFSET('Sanitation Data'!$C$12,0,10*ROW('Sanitation Data'!C130)),NA())))</f>
        <v>#N/A</v>
      </c>
      <c r="Z136" s="120" t="e">
        <f ca="1">+IF(AND(ISNUMBER(OFFSET('Sanitation Data'!$C$13,0,10*ROW('Sanitation Data'!C130))),CO136="Yes"),OFFSET('Sanitation Data'!$C$13,0,10*ROW('Sanitation Data'!C130)),IF(AND(ISNUMBER(OFFSET('Sanitation Data'!$C$13,0,10*ROW('Sanitation Data'!C130))),CO136="No",ISNUMBER(OFFSET('Sanitation Data'!$C$13,0,10*ROW('Sanitation Data'!C130)))),CONCATENATE("[",ROUND(OFFSET('Sanitation Data'!$C$13,0,10*ROW('Sanitation Data'!C130)),0),"]"),IF(AND(ISNUMBER(OFFSET('Sanitation Data'!$C$13,0,10*ROW('Sanitation Data'!C130))),CO136="",ISNUMBER(OFFSET('Sanitation Data'!$C$13,0,10*ROW('Sanitation Data'!C130)))),OFFSET('Sanitation Data'!$C$13,0,10*ROW('Sanitation Data'!C130)),NA())))</f>
        <v>#N/A</v>
      </c>
      <c r="AA136" s="120" t="e">
        <f ca="1">+IF(AND(ISNUMBER(OFFSET('Sanitation Data'!$D$5,0,10*ROW('Sanitation Data'!D130))),CP136="Yes"),100-OFFSET('Sanitation Data'!$D$5,0,10*ROW('Sanitation Data'!D130)),IF(AND(ISNUMBER(OFFSET('Sanitation Data'!$D$5,0,10*ROW('Sanitation Data'!D130))),CP136="No",ISNUMBER(OFFSET('Sanitation Data'!$D$5,0,10*ROW('Sanitation Data'!D130)))),CONCATENATE("[",ROUND(100-OFFSET('Sanitation Data'!$D$5,0,10*ROW('Sanitation Data'!D130)),0),"]"),IF(AND(ISNUMBER(OFFSET('Sanitation Data'!$D$5,0,10*ROW('Sanitation Data'!D130))),CP136="",ISNUMBER(OFFSET('Sanitation Data'!$D$5,0,10*ROW('Sanitation Data'!D130)))),100-OFFSET('Sanitation Data'!$D$5,0,10*ROW('Sanitation Data'!D130)),NA())))</f>
        <v>#N/A</v>
      </c>
      <c r="AB136" s="120" t="e">
        <f ca="1">+IF(AND(ISNUMBER(OFFSET('Sanitation Data'!$D$7,0,10*ROW('Sanitation Data'!D130))),CQ136="Yes"),OFFSET('Sanitation Data'!$D$7,0,10*ROW('Sanitation Data'!G130)),IF(AND(ISNUMBER(OFFSET('Sanitation Data'!$D$7,0,10*ROW('Sanitation Data'!D130))),CQ136="No",ISNUMBER(OFFSET('Sanitation Data'!$D$7,0,10*ROW('Sanitation Data'!D130)))),CONCATENATE("[",ROUND(OFFSET('Sanitation Data'!$D$7,0,10*ROW('Sanitation Data'!D130)),0),"]"),IF(AND(ISNUMBER(OFFSET('Sanitation Data'!$D$7,0,10*ROW('Sanitation Data'!D130))),CQ136="",ISNUMBER(OFFSET('Sanitation Data'!$D$7,0,10*ROW('Sanitation Data'!D130)))),OFFSET('Sanitation Data'!$D$7,0,10*ROW('Sanitation Data'!D130)),NA())))</f>
        <v>#N/A</v>
      </c>
      <c r="AC136" s="120" t="e">
        <f ca="1">+IF(AND(ISNUMBER(OFFSET('Sanitation Data'!$D$11,0,10*ROW('Sanitation Data'!D130))),CR136="Yes"),OFFSET('Sanitation Data'!$D$11,0,10*ROW('Sanitation Data'!D130)),IF(AND(ISNUMBER(OFFSET('Sanitation Data'!$D$11,0,10*ROW('Sanitation Data'!D130))),CR136="No",ISNUMBER(OFFSET('Sanitation Data'!$D$11,0,10*ROW('Sanitation Data'!D130)))),CONCATENATE("[",ROUND(OFFSET('Sanitation Data'!$D$11,0,10*ROW('Sanitation Data'!D130)),0),"]"),IF(AND(ISNUMBER(OFFSET('Sanitation Data'!$D$11,0,10*ROW('Sanitation Data'!D130))),CR136="",ISNUMBER(OFFSET('Sanitation Data'!$D$11,0,10*ROW('Sanitation Data'!D130)))),OFFSET('Sanitation Data'!$D$11,0,10*ROW('Sanitation Data'!D130)),NA())))</f>
        <v>#N/A</v>
      </c>
      <c r="AD136" s="120" t="e">
        <f ca="1">+IF(AND(ISNUMBER(OFFSET('Sanitation Data'!$D$12,0,10*ROW('Sanitation Data'!D130))),CS136="Yes"),OFFSET('Sanitation Data'!$D$12,0,10*ROW('Sanitation Data'!D130)),IF(AND(ISNUMBER(OFFSET('Sanitation Data'!$D$12,0,10*ROW('Sanitation Data'!D130))),CS136="No",ISNUMBER(OFFSET('Sanitation Data'!$D$12,0,10*ROW('Sanitation Data'!D130)))),CONCATENATE("[",ROUND(OFFSET('Sanitation Data'!$D$12,0,10*ROW('Sanitation Data'!D130)),0),"]"),IF(AND(ISNUMBER(OFFSET('Sanitation Data'!$D$12,0,10*ROW('Sanitation Data'!D130))),CS136="",ISNUMBER(OFFSET('Sanitation Data'!$D$12,0,10*ROW('Sanitation Data'!D130)))),OFFSET('Sanitation Data'!$D$12,0,10*ROW('Sanitation Data'!D130)),NA())))</f>
        <v>#N/A</v>
      </c>
      <c r="AE136" s="120" t="e">
        <f ca="1">+IF(AND(ISNUMBER(OFFSET('Sanitation Data'!$D$13,0,10*ROW('Sanitation Data'!D130))),CT136="Yes"),OFFSET('Sanitation Data'!$D$13,0,10*ROW('Sanitation Data'!D130)),IF(AND(ISNUMBER(OFFSET('Sanitation Data'!$D$13,0,10*ROW('Sanitation Data'!D130))),CT136="No",ISNUMBER(OFFSET('Sanitation Data'!$D$13,0,10*ROW('Sanitation Data'!D130)))),CONCATENATE("[",ROUND(OFFSET('Sanitation Data'!$D$13,0,10*ROW('Sanitation Data'!D130)),0),"]"),IF(AND(ISNUMBER(OFFSET('Sanitation Data'!$D$13,0,10*ROW('Sanitation Data'!D130))),CT136="",ISNUMBER(OFFSET('Sanitation Data'!$D$13,0,10*ROW('Sanitation Data'!D130)))),OFFSET('Sanitation Data'!$D$13,0,10*ROW('Sanitation Data'!D130)),NA())))</f>
        <v>#N/A</v>
      </c>
      <c r="AF136" s="120" t="e">
        <f ca="1">+IF(AND(ISNUMBER(OFFSET('Sanitation Data'!$E$5,0,10*ROW('Sanitation Data'!E130))),CU136="Yes"),100-OFFSET('Sanitation Data'!$E$5,0,10*ROW('Sanitation Data'!E130)),IF(AND(ISNUMBER(OFFSET('Sanitation Data'!$E$5,0,10*ROW('Sanitation Data'!E130))),CU136="No",ISNUMBER(OFFSET('Sanitation Data'!$E$5,0,10*ROW('Sanitation Data'!E130)))),CONCATENATE("[",ROUND(100-OFFSET('Sanitation Data'!$E$5,0,10*ROW('Sanitation Data'!E130)),0),"]"),IF(AND(ISNUMBER(OFFSET('Sanitation Data'!$E$5,0,10*ROW('Sanitation Data'!E130))),CU136="",ISNUMBER(OFFSET('Sanitation Data'!$E$5,0,10*ROW('Sanitation Data'!E130)))),100-OFFSET('Sanitation Data'!$E$5,0,10*ROW('Sanitation Data'!E130)),NA())))</f>
        <v>#N/A</v>
      </c>
      <c r="AG136" s="120" t="e">
        <f ca="1">+IF(AND(ISNUMBER(OFFSET('Sanitation Data'!$E$7,0,10*ROW('Sanitation Data'!E130))),CV136="Yes"),OFFSET('Sanitation Data'!$E$7,0,10*ROW('Sanitation Data'!E130)),IF(AND(ISNUMBER(OFFSET('Sanitation Data'!$E$7,0,10*ROW('Sanitation Data'!E130))),CV136="No",ISNUMBER(OFFSET('Sanitation Data'!$E$7,0,10*ROW('Sanitation Data'!E130)))),CONCATENATE("[",ROUND(OFFSET('Sanitation Data'!$E$7,0,10*ROW('Sanitation Data'!E130)),0),"]"),IF(AND(ISNUMBER(OFFSET('Sanitation Data'!$E$7,0,10*ROW('Sanitation Data'!E130))),CV136="",ISNUMBER(OFFSET('Sanitation Data'!$E$7,0,10*ROW('Sanitation Data'!E130)))),OFFSET('Sanitation Data'!$E$7,0,10*ROW('Sanitation Data'!E130)),NA())))</f>
        <v>#N/A</v>
      </c>
      <c r="AH136" s="120" t="e">
        <f ca="1">+IF(AND(ISNUMBER(OFFSET('Sanitation Data'!$E$11,0,10*ROW('Sanitation Data'!E130))),CW136="Yes"),OFFSET('Sanitation Data'!$E$11,0,10*ROW('Sanitation Data'!E130)),IF(AND(ISNUMBER(OFFSET('Sanitation Data'!$E$11,0,10*ROW('Sanitation Data'!E130))),CW136="No",ISNUMBER(OFFSET('Sanitation Data'!$E$11,0,10*ROW('Sanitation Data'!E130)))),CONCATENATE("[",ROUND(OFFSET('Sanitation Data'!$E$11,0,10*ROW('Sanitation Data'!E130)),0),"]"),IF(AND(ISNUMBER(OFFSET('Sanitation Data'!$E$11,0,10*ROW('Sanitation Data'!E130))),CW136="",ISNUMBER(OFFSET('Sanitation Data'!$E$11,0,10*ROW('Sanitation Data'!E130)))),OFFSET('Sanitation Data'!$E$11,0,10*ROW('Sanitation Data'!E130)),NA())))</f>
        <v>#N/A</v>
      </c>
      <c r="AI136" s="120" t="e">
        <f ca="1">+IF(AND(ISNUMBER(OFFSET('Sanitation Data'!$E$12,0,10*ROW('Sanitation Data'!E130))),CX136="Yes"),OFFSET('Sanitation Data'!$E$12,0,10*ROW('Sanitation Data'!E130)),IF(AND(ISNUMBER(OFFSET('Sanitation Data'!$E$12,0,10*ROW('Sanitation Data'!E130))),CX136="No",ISNUMBER(OFFSET('Sanitation Data'!$E$12,0,10*ROW('Sanitation Data'!E130)))),CONCATENATE("[",ROUND(OFFSET('Sanitation Data'!$E$12,0,10*ROW('Sanitation Data'!E130)),0),"]"),IF(AND(ISNUMBER(OFFSET('Sanitation Data'!$E$12,0,10*ROW('Sanitation Data'!E130))),CX136="",ISNUMBER(OFFSET('Sanitation Data'!$E$12,0,10*ROW('Sanitation Data'!E130)))),OFFSET('Sanitation Data'!$E$12,0,10*ROW('Sanitation Data'!E130)),NA())))</f>
        <v>#N/A</v>
      </c>
      <c r="AJ136" s="120" t="e">
        <f ca="1">+IF(AND(ISNUMBER(OFFSET('Sanitation Data'!$E$13,0,10*ROW('Sanitation Data'!E130))),CY136="Yes"),OFFSET('Sanitation Data'!$E$13,0,10*ROW('Sanitation Data'!E130)),IF(AND(ISNUMBER(OFFSET('Sanitation Data'!$E$13,0,10*ROW('Sanitation Data'!E130))),CY136="No",ISNUMBER(OFFSET('Sanitation Data'!$E$13,0,10*ROW('Sanitation Data'!E130)))),CONCATENATE("[",ROUND(OFFSET('Sanitation Data'!$E$13,0,10*ROW('Sanitation Data'!E130)),0),"]"),IF(AND(ISNUMBER(OFFSET('Sanitation Data'!$E$13,0,10*ROW('Sanitation Data'!E130))),CY136="",ISNUMBER(OFFSET('Sanitation Data'!$E$13,0,10*ROW('Sanitation Data'!E130)))),OFFSET('Sanitation Data'!$E$13,0,10*ROW('Sanitation Data'!E130)),NA())))</f>
        <v>#N/A</v>
      </c>
      <c r="AK136" s="120" t="e">
        <f ca="1">+IF(AND(ISNUMBER(OFFSET('Sanitation Data'!$F$5,0,10*ROW('Sanitation Data'!F130))),CZ136="Yes"),100-OFFSET('Sanitation Data'!$F$5,0,10*ROW('Sanitation Data'!F130)),IF(AND(ISNUMBER(OFFSET('Sanitation Data'!$F$5,0,10*ROW('Sanitation Data'!F130))),CZ136="No",ISNUMBER(OFFSET('Sanitation Data'!$F$5,0,10*ROW('Sanitation Data'!F130)))),CONCATENATE("[",ROUND(100-OFFSET('Sanitation Data'!$F$5,0,10*ROW('Sanitation Data'!F130)),0),"]"),IF(AND(ISNUMBER(OFFSET('Sanitation Data'!$F$5,0,10*ROW('Sanitation Data'!F130))),CZ136="",ISNUMBER(OFFSET('Sanitation Data'!$F$5,0,10*ROW('Sanitation Data'!F130)))),100-OFFSET('Sanitation Data'!$F$5,0,10*ROW('Sanitation Data'!F130)),NA())))</f>
        <v>#N/A</v>
      </c>
      <c r="AL136" s="120" t="e">
        <f ca="1">+IF(AND(ISNUMBER(OFFSET('Sanitation Data'!$F$7,0,10*ROW('Sanitation Data'!F130))),DA136="Yes"),OFFSET('Sanitation Data'!$F$7,0,10*ROW('Sanitation Data'!F130)),IF(AND(ISNUMBER(OFFSET('Sanitation Data'!$F$7,0,10*ROW('Sanitation Data'!F130))),DA136="No",ISNUMBER(OFFSET('Sanitation Data'!$F$7,0,10*ROW('Sanitation Data'!F130)))),CONCATENATE("[",ROUND(OFFSET('Sanitation Data'!$F$7,0,10*ROW('Sanitation Data'!F130)),0),"]"),IF(AND(ISNUMBER(OFFSET('Sanitation Data'!$F$7,0,10*ROW('Sanitation Data'!F130))),DA136="",ISNUMBER(OFFSET('Sanitation Data'!$F$7,0,10*ROW('Sanitation Data'!F130)))),OFFSET('Sanitation Data'!$F$7,0,10*ROW('Sanitation Data'!F130)),NA())))</f>
        <v>#N/A</v>
      </c>
      <c r="AM136" s="120" t="e">
        <f ca="1">+IF(AND(ISNUMBER(OFFSET('Sanitation Data'!$F$11,0,10*ROW('Sanitation Data'!F130))),DB136="Yes"),OFFSET('Sanitation Data'!$F$11,0,10*ROW('Sanitation Data'!F130)),IF(AND(ISNUMBER(OFFSET('Sanitation Data'!$F$11,0,10*ROW('Sanitation Data'!F130))),DB136="No",ISNUMBER(OFFSET('Sanitation Data'!$F$11,0,10*ROW('Sanitation Data'!F130)))),CONCATENATE("[",ROUND(OFFSET('Sanitation Data'!$F$11,0,10*ROW('Sanitation Data'!F130)),0),"]"),IF(AND(ISNUMBER(OFFSET('Sanitation Data'!$F$11,0,10*ROW('Sanitation Data'!F130))),DB136="",ISNUMBER(OFFSET('Sanitation Data'!$F$11,0,10*ROW('Sanitation Data'!F130)))),OFFSET('Sanitation Data'!$F$11,0,10*ROW('Sanitation Data'!F130)),NA())))</f>
        <v>#N/A</v>
      </c>
      <c r="AN136" s="120" t="e">
        <f ca="1">+IF(AND(ISNUMBER(OFFSET('Sanitation Data'!$F$12,0,10*ROW('Sanitation Data'!F130))),DC136="Yes"),OFFSET('Sanitation Data'!$F$12,0,10*ROW('Sanitation Data'!F130)),IF(AND(ISNUMBER(OFFSET('Sanitation Data'!$F$12,0,10*ROW('Sanitation Data'!F130))),DC136="No",ISNUMBER(OFFSET('Sanitation Data'!$F$12,0,10*ROW('Sanitation Data'!F130)))),CONCATENATE("[",ROUND(OFFSET('Sanitation Data'!$F$12,0,10*ROW('Sanitation Data'!F130)),0),"]"),IF(AND(ISNUMBER(OFFSET('Sanitation Data'!$F$12,0,10*ROW('Sanitation Data'!F130))),DC136="",ISNUMBER(OFFSET('Sanitation Data'!$F$12,0,10*ROW('Sanitation Data'!F130)))),OFFSET('Sanitation Data'!$F$12,0,10*ROW('Sanitation Data'!F130)),NA())))</f>
        <v>#N/A</v>
      </c>
      <c r="AO136" s="120" t="e">
        <f ca="1">+IF(AND(ISNUMBER(OFFSET('Sanitation Data'!$F$13,0,10*ROW('Sanitation Data'!F130))),DD136="Yes"),OFFSET('Sanitation Data'!$F$13,0,10*ROW('Sanitation Data'!F130)),IF(AND(ISNUMBER(OFFSET('Sanitation Data'!$F$13,0,10*ROW('Sanitation Data'!F130))),DD136="No",ISNUMBER(OFFSET('Sanitation Data'!$F$13,0,10*ROW('Sanitation Data'!F130)))),CONCATENATE("[",ROUND(OFFSET('Sanitation Data'!$F$13,0,10*ROW('Sanitation Data'!F130)),0),"]"),IF(AND(ISNUMBER(OFFSET('Sanitation Data'!$F$13,0,10*ROW('Sanitation Data'!F130))),DD136="",ISNUMBER(OFFSET('Sanitation Data'!$F$13,0,10*ROW('Sanitation Data'!F130)))),OFFSET('Sanitation Data'!$F$13,0,10*ROW('Sanitation Data'!F130)),NA())))</f>
        <v>#N/A</v>
      </c>
      <c r="AP136" s="120" t="e">
        <f ca="1">+IF(AND(ISNUMBER(OFFSET('Sanitation Data'!$G$5,0,10*ROW('Sanitation Data'!G130))),DE136="Yes"),100-OFFSET('Sanitation Data'!$G$5,0,10*ROW('Sanitation Data'!G130)),IF(AND(ISNUMBER(OFFSET('Sanitation Data'!$G$5,0,10*ROW('Sanitation Data'!G130))),DE136="No",ISNUMBER(OFFSET('Sanitation Data'!$G$5,0,10*ROW('Sanitation Data'!G130)))),CONCATENATE("[",ROUND(100-OFFSET('Sanitation Data'!$G$5,0,10*ROW('Sanitation Data'!G130)),0),"]"),IF(AND(ISNUMBER(OFFSET('Sanitation Data'!$G$5,0,10*ROW('Sanitation Data'!G130))),DE136="",ISNUMBER(OFFSET('Sanitation Data'!$G$5,0,10*ROW('Sanitation Data'!G130)))),100-OFFSET('Sanitation Data'!$G$5,0,10*ROW('Sanitation Data'!G130)),NA())))</f>
        <v>#N/A</v>
      </c>
      <c r="AQ136" s="120" t="e">
        <f ca="1">+IF(AND(ISNUMBER(OFFSET('Sanitation Data'!$G$7,0,10*ROW('Sanitation Data'!G130))),DF136="Yes"),OFFSET('Sanitation Data'!$G$7,0,10*ROW('Sanitation Data'!G130)),IF(AND(ISNUMBER(OFFSET('Sanitation Data'!$G$7,0,10*ROW('Sanitation Data'!G130))),DF136="No",ISNUMBER(OFFSET('Sanitation Data'!$G$7,0,10*ROW('Sanitation Data'!G130)))),CONCATENATE("[",ROUND(OFFSET('Sanitation Data'!$G$7,0,10*ROW('Sanitation Data'!G130)),0),"]"),IF(AND(ISNUMBER(OFFSET('Sanitation Data'!$G$7,0,10*ROW('Sanitation Data'!G130))),DF136="",ISNUMBER(OFFSET('Sanitation Data'!$G$7,0,10*ROW('Sanitation Data'!G130)))),OFFSET('Sanitation Data'!$G$7,0,10*ROW('Sanitation Data'!G130)),NA())))</f>
        <v>#N/A</v>
      </c>
      <c r="AR136" s="120" t="e">
        <f ca="1">+IF(AND(ISNUMBER(OFFSET('Sanitation Data'!$G$11,0,10*ROW('Sanitation Data'!G130))),DG136="Yes"),OFFSET('Sanitation Data'!$G$11,0,10*ROW('Sanitation Data'!G130)),IF(AND(ISNUMBER(OFFSET('Sanitation Data'!$G$11,0,10*ROW('Sanitation Data'!G130))),DG136="No",ISNUMBER(OFFSET('Sanitation Data'!$G$11,0,10*ROW('Sanitation Data'!G130)))),CONCATENATE("[",ROUND(OFFSET('Sanitation Data'!$G$11,0,10*ROW('Sanitation Data'!G130)),0),"]"),IF(AND(ISNUMBER(OFFSET('Sanitation Data'!$G$11,0,10*ROW('Sanitation Data'!G130))),DG136="",ISNUMBER(OFFSET('Sanitation Data'!$G$11,0,10*ROW('Sanitation Data'!G130)))),OFFSET('Sanitation Data'!$G$11,0,10*ROW('Sanitation Data'!G130)),NA())))</f>
        <v>#N/A</v>
      </c>
      <c r="AS136" s="120" t="e">
        <f ca="1">+IF(AND(ISNUMBER(OFFSET('Sanitation Data'!$G$12,0,10*ROW('Sanitation Data'!G130))),DH136="Yes"),OFFSET('Sanitation Data'!$G$12,0,10*ROW('Sanitation Data'!G130)),IF(AND(ISNUMBER(OFFSET('Sanitation Data'!$G$12,0,10*ROW('Sanitation Data'!G130))),DH136="No",ISNUMBER(OFFSET('Sanitation Data'!$G$12,0,10*ROW('Sanitation Data'!G130)))),CONCATENATE("[",ROUND(OFFSET('Sanitation Data'!$G$12,0,10*ROW('Sanitation Data'!G130)),0),"]"),IF(AND(ISNUMBER(OFFSET('Sanitation Data'!$G$12,0,10*ROW('Sanitation Data'!G130))),DH136="",ISNUMBER(OFFSET('Sanitation Data'!$G$12,0,10*ROW('Sanitation Data'!G130)))),OFFSET('Sanitation Data'!$G$12,0,10*ROW('Sanitation Data'!G130)),NA())))</f>
        <v>#N/A</v>
      </c>
      <c r="AT136" s="120" t="e">
        <f ca="1">+IF(AND(ISNUMBER(OFFSET('Sanitation Data'!$G$13,0,10*ROW('Sanitation Data'!G130))),DI136="Yes"),OFFSET('Sanitation Data'!$G$13,0,10*ROW('Sanitation Data'!G130)),IF(AND(ISNUMBER(OFFSET('Sanitation Data'!$G$13,0,10*ROW('Sanitation Data'!G130))),DI136="No",ISNUMBER(OFFSET('Sanitation Data'!$G$13,0,10*ROW('Sanitation Data'!G130)))),CONCATENATE("[",ROUND(OFFSET('Sanitation Data'!$G$13,0,10*ROW('Sanitation Data'!G130)),0),"]"),IF(AND(ISNUMBER(OFFSET('Sanitation Data'!$G$13,0,10*ROW('Sanitation Data'!G130))),DI136="",ISNUMBER(OFFSET('Sanitation Data'!$G$13,0,10*ROW('Sanitation Data'!G130)))),OFFSET('Sanitation Data'!$G$13,0,10*ROW('Sanitation Data'!G130)),NA())))</f>
        <v>#N/A</v>
      </c>
      <c r="AU136" s="120" t="e">
        <f ca="1">+IF(AND(ISNUMBER(OFFSET('Sanitation Data'!$H$5,0,10*ROW('Sanitation Data'!H130))),DJ136="Yes"),100-OFFSET('Sanitation Data'!$H$5,0,10*ROW('Sanitation Data'!H130)),IF(AND(ISNUMBER(OFFSET('Sanitation Data'!$H$5,0,10*ROW('Sanitation Data'!H130))),DJ136="No",ISNUMBER(OFFSET('Sanitation Data'!$H$5,0,10*ROW('Sanitation Data'!H130)))),CONCATENATE("[",ROUND(100-OFFSET('Sanitation Data'!$H$5,0,10*ROW('Sanitation Data'!H130)),0),"]"),IF(AND(ISNUMBER(OFFSET('Sanitation Data'!$H$5,0,10*ROW('Sanitation Data'!H130))),DJ136="",ISNUMBER(OFFSET('Sanitation Data'!$H$5,0,10*ROW('Sanitation Data'!H130)))),100-OFFSET('Sanitation Data'!$H$5,0,10*ROW('Sanitation Data'!H130)),NA())))</f>
        <v>#N/A</v>
      </c>
      <c r="AV136" s="120" t="e">
        <f ca="1">+IF(AND(ISNUMBER(OFFSET('Sanitation Data'!$H$7,0,10*ROW('Sanitation Data'!H130))),DK136="Yes"),OFFSET('Sanitation Data'!$H$7,0,10*ROW('Sanitation Data'!H130)),IF(AND(ISNUMBER(OFFSET('Sanitation Data'!$H$7,0,10*ROW('Sanitation Data'!H130))),DK136="No",ISNUMBER(OFFSET('Sanitation Data'!$H$7,0,10*ROW('Sanitation Data'!H130)))),CONCATENATE("[",ROUND(OFFSET('Sanitation Data'!$H$7,0,10*ROW('Sanitation Data'!H130)),0),"]"),IF(AND(ISNUMBER(OFFSET('Sanitation Data'!$H$7,0,10*ROW('Sanitation Data'!H130))),DK136="",ISNUMBER(OFFSET('Sanitation Data'!$H$7,0,10*ROW('Sanitation Data'!H130)))),OFFSET('Sanitation Data'!$H$7,0,10*ROW('Sanitation Data'!H130)),NA())))</f>
        <v>#N/A</v>
      </c>
      <c r="AW136" s="120" t="e">
        <f ca="1">+IF(AND(ISNUMBER(OFFSET('Sanitation Data'!$H$11,0,10*ROW('Sanitation Data'!H130))),DL136="Yes"),OFFSET('Sanitation Data'!$H$11,0,10*ROW('Sanitation Data'!H130)),IF(AND(ISNUMBER(OFFSET('Sanitation Data'!$H$11,0,10*ROW('Sanitation Data'!H130))),DL136="No",ISNUMBER(OFFSET('Sanitation Data'!$H$11,0,10*ROW('Sanitation Data'!H130)))),CONCATENATE("[",ROUND(OFFSET('Sanitation Data'!$H$11,0,10*ROW('Sanitation Data'!H130)),0),"]"),IF(AND(ISNUMBER(OFFSET('Sanitation Data'!$H$11,0,10*ROW('Sanitation Data'!H130))),DL136="",ISNUMBER(OFFSET('Sanitation Data'!$H$11,0,10*ROW('Sanitation Data'!H130)))),OFFSET('Sanitation Data'!$H$11,0,10*ROW('Sanitation Data'!H130)),NA())))</f>
        <v>#N/A</v>
      </c>
      <c r="AX136" s="120" t="e">
        <f ca="1">+IF(AND(ISNUMBER(OFFSET('Sanitation Data'!$H$12,0,10*ROW('Sanitation Data'!H130))),DM136="Yes"),OFFSET('Sanitation Data'!$H$12,0,10*ROW('Sanitation Data'!H130)),IF(AND(ISNUMBER(OFFSET('Sanitation Data'!$H$12,0,10*ROW('Sanitation Data'!H130))),DM136="No",ISNUMBER(OFFSET('Sanitation Data'!$H$12,0,10*ROW('Sanitation Data'!H130)))),CONCATENATE("[",ROUND(OFFSET('Sanitation Data'!$H$12,0,10*ROW('Sanitation Data'!H130)),0),"]"),IF(AND(ISNUMBER(OFFSET('Sanitation Data'!$H$12,0,10*ROW('Sanitation Data'!H130))),DM136="",ISNUMBER(OFFSET('Sanitation Data'!$H$12,0,10*ROW('Sanitation Data'!H130)))),OFFSET('Sanitation Data'!$H$12,0,10*ROW('Sanitation Data'!H130)),NA())))</f>
        <v>#N/A</v>
      </c>
      <c r="AY136" s="120" t="e">
        <f ca="1">+IF(AND(ISNUMBER(OFFSET('Sanitation Data'!$H$13,0,10*ROW('Sanitation Data'!H130))),DN136="Yes"),OFFSET('Sanitation Data'!$H$13,0,10*ROW('Sanitation Data'!H130)),IF(AND(ISNUMBER(OFFSET('Sanitation Data'!$H$13,0,10*ROW('Sanitation Data'!H130))),DN136="No",ISNUMBER(OFFSET('Sanitation Data'!$H$13,0,10*ROW('Sanitation Data'!H130)))),CONCATENATE("[",ROUND(OFFSET('Sanitation Data'!$H$13,0,10*ROW('Sanitation Data'!H130)),0),"]"),IF(AND(ISNUMBER(OFFSET('Sanitation Data'!$H$13,0,10*ROW('Sanitation Data'!H130))),DN136="",ISNUMBER(OFFSET('Sanitation Data'!$H$13,0,10*ROW('Sanitation Data'!H130)))),OFFSET('Sanitation Data'!$H$13,0,10*ROW('Sanitation Data'!H130)),NA())))</f>
        <v>#N/A</v>
      </c>
      <c r="AZ136" s="121" t="e">
        <f ca="1">+IF(AND(ISNUMBER(OFFSET('Hygiene Data'!$C$6,0,10*ROW('Hygiene Data'!C130))),DO136="Yes"),OFFSET('Hygiene Data'!$C$6,0,10*ROW('Hygiene Data'!C130)),IF(AND(ISNUMBER(OFFSET('Hygiene Data'!$C$6,0,10*ROW('Hygiene Data'!C130))),DO136="No",ISNUMBER(OFFSET('Hygiene Data'!$C$6,0,10*ROW('Hygiene Data'!C130)))),CONCATENATE("[",ROUND(OFFSET('Hygiene Data'!$C$6,0,10*ROW('Hygiene Data'!C130)),0),"]"),IF(AND(ISNUMBER(OFFSET('Hygiene Data'!$C$6,0,10*ROW('Hygiene Data'!C130))),DO136="",ISNUMBER(OFFSET('Hygiene Data'!$C$6,0,10*ROW('Hygiene Data'!C130)))),OFFSET('Hygiene Data'!$C$6,0,10*ROW('Hygiene Data'!C130)),NA())))</f>
        <v>#N/A</v>
      </c>
      <c r="BA136" s="121" t="e">
        <f ca="1">+IF(AND(ISNUMBER(OFFSET('Hygiene Data'!$C$8,0,10*ROW('Hygiene Data'!C130))),DP136="Yes"),OFFSET('Hygiene Data'!$C$8,0,10*ROW('Hygiene Data'!C130)),IF(AND(ISNUMBER(OFFSET('Hygiene Data'!$C$8,0,10*ROW('Hygiene Data'!C130))),DP136="No",ISNUMBER(OFFSET('Hygiene Data'!$C$8,0,10*ROW('Hygiene Data'!C130)))),CONCATENATE("[",ROUND(OFFSET('Hygiene Data'!$C$8,0,10*ROW('Hygiene Data'!C130)),0),"]"),IF(AND(ISNUMBER(OFFSET('Hygiene Data'!$C$8,0,10*ROW('Hygiene Data'!C130))),DP136="",ISNUMBER(OFFSET('Hygiene Data'!$C$8,0,10*ROW('Hygiene Data'!C130)))),OFFSET('Hygiene Data'!$C$8,0,10*ROW('Hygiene Data'!C130)),NA())))</f>
        <v>#N/A</v>
      </c>
      <c r="BB136" s="121" t="e">
        <f ca="1">+IF(AND(ISNUMBER(OFFSET('Hygiene Data'!$C$10,0,10*ROW('Hygiene Data'!C130))),DQ136="Yes"),OFFSET('Hygiene Data'!$C$10,0,10*ROW('Hygiene Data'!C130)),IF(AND(ISNUMBER(OFFSET('Hygiene Data'!$C$10,0,10*ROW('Hygiene Data'!C130))),DQ136="No",ISNUMBER(OFFSET('Hygiene Data'!$C$10,0,10*ROW('Hygiene Data'!C130)))),CONCATENATE("[",ROUND(OFFSET('Hygiene Data'!$C$10,0,10*ROW('Hygiene Data'!C130)),0),"]"),IF(AND(ISNUMBER(OFFSET('Hygiene Data'!$C$10,0,10*ROW('Hygiene Data'!C130))),DQ136="",ISNUMBER(OFFSET('Hygiene Data'!$C$10,0,10*ROW('Hygiene Data'!C130)))),OFFSET('Hygiene Data'!$C$10,0,10*ROW('Hygiene Data'!C130)),NA())))</f>
        <v>#N/A</v>
      </c>
      <c r="BC136" s="121" t="e">
        <f ca="1">+IF(AND(ISNUMBER(OFFSET('Hygiene Data'!$D$6,0,10*ROW('Hygiene Data'!D130))),DR136="Yes"),OFFSET('Hygiene Data'!$D$6,0,10*ROW('Hygiene Data'!D130)),IF(AND(ISNUMBER(OFFSET('Hygiene Data'!$D$6,0,10*ROW('Hygiene Data'!D130))),DR136="No",ISNUMBER(OFFSET('Hygiene Data'!$D$6,0,10*ROW('Hygiene Data'!D130)))),CONCATENATE("[",ROUND(OFFSET('Hygiene Data'!$D$6,0,10*ROW('Hygiene Data'!D130)),0),"]"),IF(AND(ISNUMBER(OFFSET('Hygiene Data'!$D$6,0,10*ROW('Hygiene Data'!D130))),DR136="",ISNUMBER(OFFSET('Hygiene Data'!$D$6,0,10*ROW('Hygiene Data'!D130)))),OFFSET('Hygiene Data'!$D$6,0,10*ROW('Hygiene Data'!D130)),NA())))</f>
        <v>#N/A</v>
      </c>
      <c r="BD136" s="121" t="e">
        <f ca="1">+IF(AND(ISNUMBER(OFFSET('Hygiene Data'!$D$8,0,10*ROW('Hygiene Data'!D130))),DS136="Yes"),OFFSET('Hygiene Data'!$D$8,0,10*ROW('Hygiene Data'!D130)),IF(AND(ISNUMBER(OFFSET('Hygiene Data'!$D$8,0,10*ROW('Hygiene Data'!D130))),DS136="No",ISNUMBER(OFFSET('Hygiene Data'!$D$8,0,10*ROW('Hygiene Data'!D130)))),CONCATENATE("[",ROUND(OFFSET('Hygiene Data'!$D$8,0,10*ROW('Hygiene Data'!D130)),0),"]"),IF(AND(ISNUMBER(OFFSET('Hygiene Data'!$D$8,0,10*ROW('Hygiene Data'!D130))),DS136="",ISNUMBER(OFFSET('Hygiene Data'!$D$8,0,10*ROW('Hygiene Data'!D130)))),OFFSET('Hygiene Data'!$D$8,0,10*ROW('Hygiene Data'!D130)),NA())))</f>
        <v>#N/A</v>
      </c>
      <c r="BE136" s="121" t="e">
        <f ca="1">+IF(AND(ISNUMBER(OFFSET('Hygiene Data'!$D$10,0,10*ROW('Hygiene Data'!D130))),DT136="Yes"),OFFSET('Hygiene Data'!$D$10,0,10*ROW('Hygiene Data'!D130)),IF(AND(ISNUMBER(OFFSET('Hygiene Data'!$D$10,0,10*ROW('Hygiene Data'!D130))),DT136="No",ISNUMBER(OFFSET('Hygiene Data'!$D$10,0,10*ROW('Hygiene Data'!D130)))),CONCATENATE("[",ROUND(OFFSET('Hygiene Data'!$D$10,0,10*ROW('Hygiene Data'!D130)),0),"]"),IF(AND(ISNUMBER(OFFSET('Hygiene Data'!$D$10,0,10*ROW('Hygiene Data'!D130))),DT136="",ISNUMBER(OFFSET('Hygiene Data'!$D$10,0,10*ROW('Hygiene Data'!D130)))),OFFSET('Hygiene Data'!$D$10,0,10*ROW('Hygiene Data'!D130)),NA())))</f>
        <v>#N/A</v>
      </c>
      <c r="BF136" s="121" t="e">
        <f ca="1">+IF(AND(ISNUMBER(OFFSET('Hygiene Data'!$E$6,0,10*ROW('Hygiene Data'!E130))),DU136="Yes"),OFFSET('Hygiene Data'!$E$6,0,10*ROW('Hygiene Data'!E130)),IF(AND(ISNUMBER(OFFSET('Hygiene Data'!$E$6,0,10*ROW('Hygiene Data'!E130))),DU136="No",ISNUMBER(OFFSET('Hygiene Data'!$E$6,0,10*ROW('Hygiene Data'!E130)))),CONCATENATE("[",ROUND(OFFSET('Hygiene Data'!$E$6,0,10*ROW('Hygiene Data'!E130)),0),"]"),IF(AND(ISNUMBER(OFFSET('Hygiene Data'!$E$6,0,10*ROW('Hygiene Data'!E130))),DU136="",ISNUMBER(OFFSET('Hygiene Data'!$E$6,0,10*ROW('Hygiene Data'!E130)))),OFFSET('Hygiene Data'!$E$6,0,10*ROW('Hygiene Data'!E130)),NA())))</f>
        <v>#N/A</v>
      </c>
      <c r="BG136" s="121" t="e">
        <f ca="1">+IF(AND(ISNUMBER(OFFSET('Hygiene Data'!$E$8,0,10*ROW('Hygiene Data'!E130))),DV136="Yes"),OFFSET('Hygiene Data'!$E$8,0,10*ROW('Hygiene Data'!E130)),IF(AND(ISNUMBER(OFFSET('Hygiene Data'!$E$8,0,10*ROW('Hygiene Data'!E130))),DV136="No",ISNUMBER(OFFSET('Hygiene Data'!$E$8,0,10*ROW('Hygiene Data'!E130)))),CONCATENATE("[",ROUND(OFFSET('Hygiene Data'!$E$8,0,10*ROW('Hygiene Data'!E130)),0),"]"),IF(AND(ISNUMBER(OFFSET('Hygiene Data'!$E$8,0,10*ROW('Hygiene Data'!E130))),DV136="",ISNUMBER(OFFSET('Hygiene Data'!$E$8,0,10*ROW('Hygiene Data'!E130)))),OFFSET('Hygiene Data'!$E$8,0,10*ROW('Hygiene Data'!E130)),NA())))</f>
        <v>#N/A</v>
      </c>
      <c r="BH136" s="121" t="e">
        <f ca="1">+IF(AND(ISNUMBER(OFFSET('Hygiene Data'!$E$10,0,10*ROW('Hygiene Data'!E130))),DW136="Yes"),OFFSET('Hygiene Data'!$E$10,0,10*ROW('Hygiene Data'!E130)),IF(AND(ISNUMBER(OFFSET('Hygiene Data'!$E$10,0,10*ROW('Hygiene Data'!E130))),DW136="No",ISNUMBER(OFFSET('Hygiene Data'!$E$10,0,10*ROW('Hygiene Data'!E130)))),CONCATENATE("[",ROUND(OFFSET('Hygiene Data'!$E$10,0,10*ROW('Hygiene Data'!E130)),0),"]"),IF(AND(ISNUMBER(OFFSET('Hygiene Data'!$E$10,0,10*ROW('Hygiene Data'!E130))),DW136="",ISNUMBER(OFFSET('Hygiene Data'!$E$10,0,10*ROW('Hygiene Data'!E130)))),OFFSET('Hygiene Data'!$E$10,0,10*ROW('Hygiene Data'!E130)),NA())))</f>
        <v>#N/A</v>
      </c>
      <c r="BI136" s="121" t="e">
        <f ca="1">+IF(AND(ISNUMBER(OFFSET('Hygiene Data'!$F$6,0,10*ROW('Hygiene Data'!F130))),DX136="Yes"),OFFSET('Hygiene Data'!$F$6,0,10*ROW('Hygiene Data'!F130)),IF(AND(ISNUMBER(OFFSET('Hygiene Data'!$F$6,0,10*ROW('Hygiene Data'!F130))),DX136="No",ISNUMBER(OFFSET('Hygiene Data'!$F$6,0,10*ROW('Hygiene Data'!F130)))),CONCATENATE("[",ROUND(OFFSET('Hygiene Data'!$F$6,0,10*ROW('Hygiene Data'!F130)),0),"]"),IF(AND(ISNUMBER(OFFSET('Hygiene Data'!$F$6,0,10*ROW('Hygiene Data'!F130))),DX136="",ISNUMBER(OFFSET('Hygiene Data'!$F$6,0,10*ROW('Hygiene Data'!F130)))),OFFSET('Hygiene Data'!$F$6,0,10*ROW('Hygiene Data'!F130)),NA())))</f>
        <v>#N/A</v>
      </c>
      <c r="BJ136" s="121" t="e">
        <f ca="1">+IF(AND(ISNUMBER(OFFSET('Hygiene Data'!$F$8,0,10*ROW('Hygiene Data'!F130))),DY136="Yes"),OFFSET('Hygiene Data'!$F$8,0,10*ROW('Hygiene Data'!F130)),IF(AND(ISNUMBER(OFFSET('Hygiene Data'!$F$8,0,10*ROW('Hygiene Data'!F130))),DY136="No",ISNUMBER(OFFSET('Hygiene Data'!$F$8,0,10*ROW('Hygiene Data'!F130)))),CONCATENATE("[",ROUND(OFFSET('Hygiene Data'!$F$8,0,10*ROW('Hygiene Data'!F130)),0),"]"),IF(AND(ISNUMBER(OFFSET('Hygiene Data'!$F$8,0,10*ROW('Hygiene Data'!F130))),DY136="",ISNUMBER(OFFSET('Hygiene Data'!$F$8,0,10*ROW('Hygiene Data'!F130)))),OFFSET('Hygiene Data'!$F$8,0,10*ROW('Hygiene Data'!F130)),NA())))</f>
        <v>#N/A</v>
      </c>
      <c r="BK136" s="121" t="e">
        <f ca="1">+IF(AND(ISNUMBER(OFFSET('Hygiene Data'!$F$10,0,10*ROW('Hygiene Data'!F130))),DZ136="Yes"),OFFSET('Hygiene Data'!$F$10,0,10*ROW('Hygiene Data'!F130)),IF(AND(ISNUMBER(OFFSET('Hygiene Data'!$F$10,0,10*ROW('Hygiene Data'!F130))),DZ136="No",ISNUMBER(OFFSET('Hygiene Data'!$F$10,0,10*ROW('Hygiene Data'!F130)))),CONCATENATE("[",ROUND(OFFSET('Hygiene Data'!$F$10,0,10*ROW('Hygiene Data'!F130)),0),"]"),IF(AND(ISNUMBER(OFFSET('Hygiene Data'!$F$10,0,10*ROW('Hygiene Data'!F130))),DZ136="",ISNUMBER(OFFSET('Hygiene Data'!$F$10,0,10*ROW('Hygiene Data'!F130)))),OFFSET('Hygiene Data'!$F$10,0,10*ROW('Hygiene Data'!F130)),NA())))</f>
        <v>#N/A</v>
      </c>
      <c r="BL136" s="121" t="e">
        <f ca="1">+IF(AND(ISNUMBER(OFFSET('Hygiene Data'!$G$6,0,10*ROW('Hygiene Data'!G130))),EA136="Yes"),OFFSET('Hygiene Data'!$G$6,0,10*ROW('Hygiene Data'!G130)),IF(AND(ISNUMBER(OFFSET('Hygiene Data'!$G$6,0,10*ROW('Hygiene Data'!G130))),EA136="No",ISNUMBER(OFFSET('Hygiene Data'!$G$6,0,10*ROW('Hygiene Data'!G130)))),CONCATENATE("[",ROUND(OFFSET('Hygiene Data'!$G$6,0,10*ROW('Hygiene Data'!G130)),0),"]"),IF(AND(ISNUMBER(OFFSET('Hygiene Data'!$G$6,0,10*ROW('Hygiene Data'!G130))),EA136="",ISNUMBER(OFFSET('Hygiene Data'!$G$6,0,10*ROW('Hygiene Data'!G130)))),OFFSET('Hygiene Data'!$G$6,0,10*ROW('Hygiene Data'!G130)),NA())))</f>
        <v>#N/A</v>
      </c>
      <c r="BM136" s="121" t="e">
        <f ca="1">+IF(AND(ISNUMBER(OFFSET('Hygiene Data'!$G$8,0,10*ROW('Hygiene Data'!G130))),EB136="Yes"),OFFSET('Hygiene Data'!$G$8,0,10*ROW('Hygiene Data'!G130)),IF(AND(ISNUMBER(OFFSET('Hygiene Data'!$G$8,0,10*ROW('Hygiene Data'!G130))),EB136="No",ISNUMBER(OFFSET('Hygiene Data'!$G$8,0,10*ROW('Hygiene Data'!G130)))),CONCATENATE("[",ROUND(OFFSET('Hygiene Data'!$G$8,0,10*ROW('Hygiene Data'!G130)),0),"]"),IF(AND(ISNUMBER(OFFSET('Hygiene Data'!$G$8,0,10*ROW('Hygiene Data'!G130))),EB136="",ISNUMBER(OFFSET('Hygiene Data'!$G$8,0,10*ROW('Hygiene Data'!G130)))),OFFSET('Hygiene Data'!$G$8,0,10*ROW('Hygiene Data'!G130)),NA())))</f>
        <v>#N/A</v>
      </c>
      <c r="BN136" s="121" t="e">
        <f ca="1">+IF(AND(ISNUMBER(OFFSET('Hygiene Data'!$G$10,0,10*ROW('Hygiene Data'!G130))),EC136="Yes"),OFFSET('Hygiene Data'!$G$10,0,10*ROW('Hygiene Data'!G130)),IF(AND(ISNUMBER(OFFSET('Hygiene Data'!$G$10,0,10*ROW('Hygiene Data'!G130))),EC136="No",ISNUMBER(OFFSET('Hygiene Data'!$G$10,0,10*ROW('Hygiene Data'!G130)))),CONCATENATE("[",ROUND(OFFSET('Hygiene Data'!$G$10,0,10*ROW('Hygiene Data'!G130)),0),"]"),IF(AND(ISNUMBER(OFFSET('Hygiene Data'!$G$10,0,10*ROW('Hygiene Data'!G130))),EC136="",ISNUMBER(OFFSET('Hygiene Data'!$G$10,0,10*ROW('Hygiene Data'!G130)))),OFFSET('Hygiene Data'!$G$10,0,10*ROW('Hygiene Data'!G130)),NA())))</f>
        <v>#N/A</v>
      </c>
      <c r="BO136" s="121" t="e">
        <f ca="1">+IF(AND(ISNUMBER(OFFSET('Hygiene Data'!$H$6,0,10*ROW('Hygiene Data'!H130))),ED136="Yes"),OFFSET('Hygiene Data'!$H$6,0,10*ROW('Hygiene Data'!H130)),IF(AND(ISNUMBER(OFFSET('Hygiene Data'!$H$6,0,10*ROW('Hygiene Data'!H130))),ED136="No",ISNUMBER(OFFSET('Hygiene Data'!$H$6,0,10*ROW('Hygiene Data'!H130)))),CONCATENATE("[",ROUND(OFFSET('Hygiene Data'!$H$6,0,10*ROW('Hygiene Data'!H130)),0),"]"),IF(AND(ISNUMBER(OFFSET('Hygiene Data'!$H$6,0,10*ROW('Hygiene Data'!H130))),ED136="",ISNUMBER(OFFSET('Hygiene Data'!$H$6,0,10*ROW('Hygiene Data'!H130)))),OFFSET('Hygiene Data'!$H$6,0,10*ROW('Hygiene Data'!H130)),NA())))</f>
        <v>#N/A</v>
      </c>
      <c r="BP136" s="121" t="e">
        <f ca="1">+IF(AND(ISNUMBER(OFFSET('Hygiene Data'!$H$8,0,10*ROW('Hygiene Data'!H130))),EE136="Yes"),OFFSET('Hygiene Data'!$H$8,0,10*ROW('Hygiene Data'!H130)),IF(AND(ISNUMBER(OFFSET('Hygiene Data'!$H$8,0,10*ROW('Hygiene Data'!H130))),EE136="No",ISNUMBER(OFFSET('Hygiene Data'!$H$8,0,10*ROW('Hygiene Data'!H130)))),CONCATENATE("[",ROUND(OFFSET('Hygiene Data'!$H$8,0,10*ROW('Hygiene Data'!H130)),0),"]"),IF(AND(ISNUMBER(OFFSET('Hygiene Data'!$H$8,0,10*ROW('Hygiene Data'!H130))),EE136="",ISNUMBER(OFFSET('Hygiene Data'!$H$8,0,10*ROW('Hygiene Data'!H130)))),OFFSET('Hygiene Data'!$H$8,0,10*ROW('Hygiene Data'!H130)),NA())))</f>
        <v>#N/A</v>
      </c>
      <c r="BQ136" s="121" t="e">
        <f ca="1">+IF(AND(ISNUMBER(OFFSET('Hygiene Data'!$H$10,0,10*ROW('Hygiene Data'!H130))),EF136="Yes"),OFFSET('Hygiene Data'!$H$10,0,10*ROW('Hygiene Data'!H130)),IF(AND(ISNUMBER(OFFSET('Hygiene Data'!$H$10,0,10*ROW('Hygiene Data'!H130))),EF136="No",ISNUMBER(OFFSET('Hygiene Data'!$H$10,0,10*ROW('Hygiene Data'!H130)))),CONCATENATE("[",ROUND(OFFSET('Hygiene Data'!$H$10,0,10*ROW('Hygiene Data'!H130)),0),"]"),IF(AND(ISNUMBER(OFFSET('Hygiene Data'!$H$10,0,10*ROW('Hygiene Data'!H130))),EF136="",ISNUMBER(OFFSET('Hygiene Data'!$H$10,0,10*ROW('Hygiene Data'!H130)))),OFFSET('Hygiene Data'!$H$10,0,10*ROW('Hygiene Data'!H130)),NA())))</f>
        <v>#N/A</v>
      </c>
      <c r="BS136" s="28" t="str">
        <f ca="1">+IF(OFFSET('Water Data'!$C$28,0,10*ROW('Water Data'!C130))="","",OFFSET('Water Data'!$C$28,0,10*ROW('Water Data'!C130)))</f>
        <v/>
      </c>
      <c r="BT136" s="28" t="str">
        <f ca="1">+IF(OFFSET('Water Data'!$C$29,0,10*ROW('Water Data'!C130))="","",OFFSET('Water Data'!$C$29,0,10*ROW('Water Data'!C130)))</f>
        <v/>
      </c>
      <c r="BU136" s="28" t="str">
        <f ca="1">+IF(OFFSET('Water Data'!$C$30,0,10*ROW('Water Data'!C130))="","",OFFSET('Water Data'!$C$30,0,10*ROW('Water Data'!C130)))</f>
        <v/>
      </c>
      <c r="BV136" s="28" t="str">
        <f ca="1">+IF(OFFSET('Water Data'!$D$28,0,10*ROW('Water Data'!D130))="","",OFFSET('Water Data'!$D$28,0,10*ROW('Water Data'!D130)))</f>
        <v/>
      </c>
      <c r="BW136" s="28" t="str">
        <f ca="1">+IF(OFFSET('Water Data'!$D$29,0,10*ROW('Water Data'!D130))="","",OFFSET('Water Data'!$D$29,0,10*ROW('Water Data'!D130)))</f>
        <v/>
      </c>
      <c r="BX136" s="28" t="str">
        <f ca="1">+IF(OFFSET('Water Data'!$D$30,0,10*ROW('Water Data'!D130))="","",OFFSET('Water Data'!$D$30,0,10*ROW('Water Data'!D130)))</f>
        <v/>
      </c>
      <c r="BY136" s="28" t="str">
        <f ca="1">+IF(OFFSET('Water Data'!$E$28,0,10*ROW('Water Data'!E130))="","",OFFSET('Water Data'!$E$28,0,10*ROW('Water Data'!E130)))</f>
        <v/>
      </c>
      <c r="BZ136" s="28" t="str">
        <f ca="1">+IF(OFFSET('Water Data'!$E$29,0,10*ROW('Water Data'!E130))="","",OFFSET('Water Data'!$E$29,0,10*ROW('Water Data'!E130)))</f>
        <v/>
      </c>
      <c r="CA136" s="28" t="str">
        <f ca="1">+IF(OFFSET('Water Data'!$E$30,0,10*ROW('Water Data'!E130))="","",OFFSET('Water Data'!$E$30,0,10*ROW('Water Data'!E130)))</f>
        <v/>
      </c>
      <c r="CB136" s="28" t="str">
        <f ca="1">+IF(OFFSET('Water Data'!$F$28,0,10*ROW('Water Data'!F130))="","",OFFSET('Water Data'!$F$28,0,10*ROW('Water Data'!F130)))</f>
        <v/>
      </c>
      <c r="CC136" s="28" t="str">
        <f ca="1">+IF(OFFSET('Water Data'!$F$29,0,10*ROW('Water Data'!F130))="","",OFFSET('Water Data'!$F$29,0,10*ROW('Water Data'!F130)))</f>
        <v/>
      </c>
      <c r="CD136" s="28" t="str">
        <f ca="1">+IF(OFFSET('Water Data'!$F$30,0,10*ROW('Water Data'!F130))="","",OFFSET('Water Data'!$F$30,0,10*ROW('Water Data'!F130)))</f>
        <v/>
      </c>
      <c r="CE136" s="28" t="str">
        <f ca="1">+IF(OFFSET('Water Data'!$G$28,0,10*ROW('Water Data'!G130))="","",OFFSET('Water Data'!$G$28,0,10*ROW('Water Data'!G130)))</f>
        <v/>
      </c>
      <c r="CF136" s="28" t="str">
        <f ca="1">+IF(OFFSET('Water Data'!$G$29,0,10*ROW('Water Data'!G130))="","",OFFSET('Water Data'!$G$29,0,10*ROW('Water Data'!G130)))</f>
        <v/>
      </c>
      <c r="CG136" s="28" t="str">
        <f ca="1">+IF(OFFSET('Water Data'!$G$30,0,10*ROW('Water Data'!G130))="","",OFFSET('Water Data'!$G$30,0,10*ROW('Water Data'!G130)))</f>
        <v/>
      </c>
      <c r="CH136" s="28" t="str">
        <f ca="1">+IF(OFFSET('Water Data'!$H$28,0,10*ROW('Water Data'!H130))="","",OFFSET('Water Data'!$H$28,0,10*ROW('Water Data'!H130)))</f>
        <v/>
      </c>
      <c r="CI136" s="28" t="str">
        <f ca="1">+IF(OFFSET('Water Data'!$H$29,0,10*ROW('Water Data'!H130))="","",OFFSET('Water Data'!$H$29,0,10*ROW('Water Data'!H130)))</f>
        <v/>
      </c>
      <c r="CJ136" s="28" t="str">
        <f ca="1">+IF(OFFSET('Water Data'!$H$30,0,10*ROW('Water Data'!H130))="","",OFFSET('Water Data'!$H$30,0,10*ROW('Water Data'!H130)))</f>
        <v/>
      </c>
      <c r="CK136" s="28" t="str">
        <f ca="1">+IF(OFFSET('Sanitation Data'!$C$29,0,10*ROW('Sanitation Data'!C130))="","",OFFSET('Sanitation Data'!$C$29,0,10*ROW('Sanitation Data'!C130)))</f>
        <v/>
      </c>
      <c r="CL136" s="28" t="str">
        <f ca="1">+IF(OFFSET('Sanitation Data'!$C$30,0,10*ROW('Sanitation Data'!C130))="","",OFFSET('Sanitation Data'!$C$30,0,10*ROW('Sanitation Data'!C130)))</f>
        <v/>
      </c>
      <c r="CM136" s="28" t="str">
        <f ca="1">+IF(OFFSET('Sanitation Data'!$C$31,0,10*ROW('Sanitation Data'!C130))="","",OFFSET('Sanitation Data'!$C$31,0,10*ROW('Sanitation Data'!C130)))</f>
        <v/>
      </c>
      <c r="CN136" s="28" t="str">
        <f ca="1">+IF(OFFSET('Sanitation Data'!$C$32,0,10*ROW('Sanitation Data'!C130))="","",OFFSET('Sanitation Data'!$C$32,0,10*ROW('Sanitation Data'!C130)))</f>
        <v/>
      </c>
      <c r="CO136" s="28" t="str">
        <f ca="1">+IF(OFFSET('Sanitation Data'!$C$33,0,10*ROW('Sanitation Data'!C130))="","",OFFSET('Sanitation Data'!$C$33,0,10*ROW('Sanitation Data'!C130)))</f>
        <v/>
      </c>
      <c r="CP136" s="28" t="str">
        <f ca="1">+IF(OFFSET('Sanitation Data'!$D$29,0,10*ROW('Sanitation Data'!D130))="","",OFFSET('Sanitation Data'!$D$29,0,10*ROW('Sanitation Data'!D130)))</f>
        <v/>
      </c>
      <c r="CQ136" s="28" t="str">
        <f ca="1">+IF(OFFSET('Sanitation Data'!$D$30,0,10*ROW('Sanitation Data'!D130))="","",OFFSET('Sanitation Data'!$D$30,0,10*ROW('Sanitation Data'!D130)))</f>
        <v/>
      </c>
      <c r="CR136" s="28" t="str">
        <f ca="1">+IF(OFFSET('Sanitation Data'!$D$31,0,10*ROW('Sanitation Data'!D130))="","",OFFSET('Sanitation Data'!$D$31,0,10*ROW('Sanitation Data'!D130)))</f>
        <v/>
      </c>
      <c r="CS136" s="28" t="str">
        <f ca="1">+IF(OFFSET('Sanitation Data'!$D$32,0,10*ROW('Sanitation Data'!D130))="","",OFFSET('Sanitation Data'!$D$32,0,10*ROW('Sanitation Data'!D130)))</f>
        <v/>
      </c>
      <c r="CT136" s="28" t="str">
        <f ca="1">+IF(OFFSET('Sanitation Data'!$D$33,0,10*ROW('Sanitation Data'!D130))="","",OFFSET('Sanitation Data'!$D$33,0,10*ROW('Sanitation Data'!D130)))</f>
        <v/>
      </c>
      <c r="CU136" s="28" t="str">
        <f ca="1">+IF(OFFSET('Sanitation Data'!$E$29,0,10*ROW('Sanitation Data'!E130))="","",OFFSET('Sanitation Data'!$E$29,0,10*ROW('Sanitation Data'!E130)))</f>
        <v/>
      </c>
      <c r="CV136" s="28" t="str">
        <f ca="1">+IF(OFFSET('Sanitation Data'!$E$30,0,10*ROW('Sanitation Data'!E130))="","",OFFSET('Sanitation Data'!$E$30,0,10*ROW('Sanitation Data'!E130)))</f>
        <v/>
      </c>
      <c r="CW136" s="28" t="str">
        <f ca="1">+IF(OFFSET('Sanitation Data'!$E$31,0,10*ROW('Sanitation Data'!E130))="","",OFFSET('Sanitation Data'!$E$31,0,10*ROW('Sanitation Data'!E130)))</f>
        <v/>
      </c>
      <c r="CX136" s="28" t="str">
        <f ca="1">+IF(OFFSET('Sanitation Data'!$E$32,0,10*ROW('Sanitation Data'!E130))="","",OFFSET('Sanitation Data'!$E$32,0,10*ROW('Sanitation Data'!E130)))</f>
        <v/>
      </c>
      <c r="CY136" s="28" t="str">
        <f ca="1">+IF(OFFSET('Sanitation Data'!$E$33,0,10*ROW('Sanitation Data'!E130))="","",OFFSET('Sanitation Data'!$E$33,0,10*ROW('Sanitation Data'!E130)))</f>
        <v/>
      </c>
      <c r="CZ136" s="28" t="str">
        <f ca="1">+IF(OFFSET('Sanitation Data'!$F$29,0,10*ROW('Sanitation Data'!F130))="","",OFFSET('Sanitation Data'!$F$29,0,10*ROW('Sanitation Data'!F130)))</f>
        <v/>
      </c>
      <c r="DA136" s="28" t="str">
        <f ca="1">+IF(OFFSET('Sanitation Data'!$F$30,0,10*ROW('Sanitation Data'!F130))="","",OFFSET('Sanitation Data'!$F$30,0,10*ROW('Sanitation Data'!F130)))</f>
        <v/>
      </c>
      <c r="DB136" s="28" t="str">
        <f ca="1">+IF(OFFSET('Sanitation Data'!$F$31,0,10*ROW('Sanitation Data'!F130))="","",OFFSET('Sanitation Data'!$F$31,0,10*ROW('Sanitation Data'!F130)))</f>
        <v/>
      </c>
      <c r="DC136" s="28" t="str">
        <f ca="1">+IF(OFFSET('Sanitation Data'!$F$32,0,10*ROW('Sanitation Data'!F130))="","",OFFSET('Sanitation Data'!$F$32,0,10*ROW('Sanitation Data'!F130)))</f>
        <v/>
      </c>
      <c r="DD136" s="28" t="str">
        <f ca="1">+IF(OFFSET('Sanitation Data'!$F$33,0,10*ROW('Sanitation Data'!F130))="","",OFFSET('Sanitation Data'!$F$33,0,10*ROW('Sanitation Data'!F130)))</f>
        <v/>
      </c>
      <c r="DE136" s="28" t="str">
        <f ca="1">+IF(OFFSET('Sanitation Data'!$G$29,0,10*ROW('Sanitation Data'!G130))="","",OFFSET('Sanitation Data'!$G$29,0,10*ROW('Sanitation Data'!G130)))</f>
        <v/>
      </c>
      <c r="DF136" s="28" t="str">
        <f ca="1">+IF(OFFSET('Sanitation Data'!$G$30,0,10*ROW('Sanitation Data'!G130))="","",OFFSET('Sanitation Data'!$G$30,0,10*ROW('Sanitation Data'!G130)))</f>
        <v/>
      </c>
      <c r="DG136" s="28" t="str">
        <f ca="1">+IF(OFFSET('Sanitation Data'!$G$31,0,10*ROW('Sanitation Data'!G130))="","",OFFSET('Sanitation Data'!$G$31,0,10*ROW('Sanitation Data'!G130)))</f>
        <v/>
      </c>
      <c r="DH136" s="28" t="str">
        <f ca="1">+IF(OFFSET('Sanitation Data'!$G$32,0,10*ROW('Sanitation Data'!G130))="","",OFFSET('Sanitation Data'!$G$32,0,10*ROW('Sanitation Data'!G130)))</f>
        <v/>
      </c>
      <c r="DI136" s="28" t="str">
        <f ca="1">+IF(OFFSET('Sanitation Data'!$G$33,0,10*ROW('Sanitation Data'!G130))="","",OFFSET('Sanitation Data'!$G$33,0,10*ROW('Sanitation Data'!G130)))</f>
        <v/>
      </c>
      <c r="DJ136" s="28" t="str">
        <f ca="1">+IF(OFFSET('Sanitation Data'!$H$29,0,10*ROW('Sanitation Data'!H130))="","",OFFSET('Sanitation Data'!$H$29,0,10*ROW('Sanitation Data'!H130)))</f>
        <v/>
      </c>
      <c r="DK136" s="28" t="str">
        <f ca="1">+IF(OFFSET('Sanitation Data'!$H$30,0,10*ROW('Sanitation Data'!H130))="","",OFFSET('Sanitation Data'!$H$30,0,10*ROW('Sanitation Data'!H130)))</f>
        <v/>
      </c>
      <c r="DL136" s="28" t="str">
        <f ca="1">+IF(OFFSET('Sanitation Data'!$H$31,0,10*ROW('Sanitation Data'!H130))="","",OFFSET('Sanitation Data'!$H$31,0,10*ROW('Sanitation Data'!H130)))</f>
        <v/>
      </c>
      <c r="DM136" s="28" t="str">
        <f ca="1">+IF(OFFSET('Sanitation Data'!$H$32,0,10*ROW('Sanitation Data'!H130))="","",OFFSET('Sanitation Data'!$H$32,0,10*ROW('Sanitation Data'!H130)))</f>
        <v/>
      </c>
      <c r="DN136" s="28" t="str">
        <f ca="1">+IF(OFFSET('Sanitation Data'!$H$33,0,10*ROW('Sanitation Data'!H130))="","",OFFSET('Sanitation Data'!$H$33,0,10*ROW('Sanitation Data'!H130)))</f>
        <v/>
      </c>
      <c r="DO136" s="28" t="str">
        <f ca="1">+IF(OFFSET('Hygiene Data'!$C$12,0,10*ROW('Hygiene Data'!C130))="","",OFFSET('Hygiene Data'!$C$12,0,10*ROW('Hygiene Data'!C130)))</f>
        <v/>
      </c>
      <c r="DP136" s="28" t="str">
        <f ca="1">+IF(OFFSET('Hygiene Data'!$C$13,0,10*ROW('Hygiene Data'!C130))="","",OFFSET('Hygiene Data'!$C$13,0,10*ROW('Hygiene Data'!C130)))</f>
        <v/>
      </c>
      <c r="DQ136" s="28" t="str">
        <f ca="1">+IF(OFFSET('Hygiene Data'!$C$14,0,10*ROW('Hygiene Data'!C130))="","",OFFSET('Hygiene Data'!$C$14,0,10*ROW('Hygiene Data'!C130)))</f>
        <v/>
      </c>
      <c r="DR136" s="28" t="str">
        <f ca="1">+IF(OFFSET('Hygiene Data'!$D$12,0,10*ROW('Hygiene Data'!D130))="","",OFFSET('Hygiene Data'!$D$12,0,10*ROW('Hygiene Data'!D130)))</f>
        <v/>
      </c>
      <c r="DS136" s="28" t="str">
        <f ca="1">+IF(OFFSET('Hygiene Data'!$D$13,0,10*ROW('Hygiene Data'!D130))="","",OFFSET('Hygiene Data'!$D$13,0,10*ROW('Hygiene Data'!D130)))</f>
        <v/>
      </c>
      <c r="DT136" s="28" t="str">
        <f ca="1">+IF(OFFSET('Hygiene Data'!$D$14,0,10*ROW('Hygiene Data'!D130))="","",OFFSET('Hygiene Data'!$D$14,0,10*ROW('Hygiene Data'!D130)))</f>
        <v/>
      </c>
      <c r="DU136" s="28" t="str">
        <f ca="1">+IF(OFFSET('Hygiene Data'!$E$12,0,10*ROW('Hygiene Data'!E130))="","",OFFSET('Hygiene Data'!$E$12,0,10*ROW('Hygiene Data'!E130)))</f>
        <v/>
      </c>
      <c r="DV136" s="28" t="str">
        <f ca="1">+IF(OFFSET('Hygiene Data'!$E$13,0,10*ROW('Hygiene Data'!E130))="","",OFFSET('Hygiene Data'!$E$13,0,10*ROW('Hygiene Data'!E130)))</f>
        <v/>
      </c>
      <c r="DW136" s="28" t="str">
        <f ca="1">+IF(OFFSET('Hygiene Data'!$E$14,0,10*ROW('Hygiene Data'!E130))="","",OFFSET('Hygiene Data'!$E$14,0,10*ROW('Hygiene Data'!E130)))</f>
        <v/>
      </c>
      <c r="DX136" s="28" t="str">
        <f ca="1">+IF(OFFSET('Hygiene Data'!$F$12,0,10*ROW('Hygiene Data'!F130))="","",OFFSET('Hygiene Data'!$F$12,0,10*ROW('Hygiene Data'!F130)))</f>
        <v/>
      </c>
      <c r="DY136" s="28" t="str">
        <f ca="1">+IF(OFFSET('Hygiene Data'!$F$13,0,10*ROW('Hygiene Data'!F130))="","",OFFSET('Hygiene Data'!$F$13,0,10*ROW('Hygiene Data'!F130)))</f>
        <v/>
      </c>
      <c r="DZ136" s="28" t="str">
        <f ca="1">+IF(OFFSET('Hygiene Data'!$F$14,0,10*ROW('Hygiene Data'!F130))="","",OFFSET('Hygiene Data'!$F$14,0,10*ROW('Hygiene Data'!F130)))</f>
        <v/>
      </c>
      <c r="EA136" s="28" t="str">
        <f ca="1">+IF(OFFSET('Hygiene Data'!$G$12,0,10*ROW('Hygiene Data'!G130))="","",OFFSET('Hygiene Data'!$G$12,0,10*ROW('Hygiene Data'!G130)))</f>
        <v/>
      </c>
      <c r="EB136" s="28" t="str">
        <f ca="1">+IF(OFFSET('Hygiene Data'!$G$13,0,10*ROW('Hygiene Data'!G130))="","",OFFSET('Hygiene Data'!$G$13,0,10*ROW('Hygiene Data'!G130)))</f>
        <v/>
      </c>
      <c r="EC136" s="28" t="str">
        <f ca="1">+IF(OFFSET('Hygiene Data'!$G$14,0,10*ROW('Hygiene Data'!G130))="","",OFFSET('Hygiene Data'!$G$14,0,10*ROW('Hygiene Data'!G130)))</f>
        <v/>
      </c>
      <c r="ED136" s="28" t="str">
        <f ca="1">+IF(OFFSET('Hygiene Data'!$H$12,0,10*ROW('Hygiene Data'!H130))="","",OFFSET('Hygiene Data'!$H$12,0,10*ROW('Hygiene Data'!H130)))</f>
        <v/>
      </c>
      <c r="EE136" s="28" t="str">
        <f ca="1">+IF(OFFSET('Hygiene Data'!$H$13,0,10*ROW('Hygiene Data'!H130))="","",OFFSET('Hygiene Data'!$H$13,0,10*ROW('Hygiene Data'!H130)))</f>
        <v/>
      </c>
      <c r="EF136" s="28" t="str">
        <f ca="1">+IF(OFFSET('Hygiene Data'!$H$14,0,10*ROW('Hygiene Data'!H130))="","",OFFSET('Hygiene Data'!$H$14,0,10*ROW('Hygiene Data'!H130)))</f>
        <v/>
      </c>
    </row>
    <row r="137" spans="1:136" x14ac:dyDescent="0.2">
      <c r="A137" s="44" t="str">
        <f ca="1">+IF(OFFSET('Water Data'!$B$1,0,10*ROW('Water Data'!B134))="","",OFFSET('Water Data'!$B$1,0,10*ROW('Water Data'!B134)))</f>
        <v/>
      </c>
      <c r="B137" s="44" t="str">
        <f ca="1">+IF(OFFSET('Water Data'!$A$3,0,10*ROW('Water Data'!A134))="","",OFFSET('Water Data'!$A$3,0,10*ROW('Water Data'!A134)))</f>
        <v/>
      </c>
      <c r="C137" s="44" t="str">
        <f ca="1">+IF(OFFSET('Water Data'!$C$3,0,10*ROW('Water Data'!C134))="","",OFFSET('Water Data'!$C$3,0,10*ROW('Water Data'!C134)))</f>
        <v/>
      </c>
      <c r="D137" s="119" t="e">
        <f ca="1">+IF(AND(ISNUMBER(OFFSET('Water Data'!$C$5,0,10*ROW('Water Data'!C131))),BS137="Yes"),100-OFFSET('Water Data'!$C$5,0,10*ROW('Water Data'!C131)),IF(AND(ISNUMBER(OFFSET('Water Data'!$C$5,0,10*ROW('Water Data'!C131))),BS137="No",ISNUMBER(OFFSET('Water Data'!$C$5,0,10*ROW('Water Data'!C131)))),CONCATENATE("[",ROUND(100-OFFSET('Water Data'!$C$5,0,10*ROW('Water Data'!C131)),0),"]"),IF(AND(ISNUMBER(OFFSET('Water Data'!$C$5,0,10*ROW('Water Data'!C131))),BS137="",ISNUMBER(OFFSET('Water Data'!$C$5,0,10*ROW('Water Data'!C131)))),100-OFFSET('Water Data'!$C$5,0,10*ROW('Water Data'!C131)),NA())))</f>
        <v>#N/A</v>
      </c>
      <c r="E137" s="119" t="e">
        <f ca="1">+IF(AND(ISNUMBER(OFFSET('Water Data'!$C$7,0,10*ROW('Water Data'!D131))),BT137="Yes"),OFFSET('Water Data'!$C$7,0,10*ROW('Water Data'!C131)),IF(AND(ISNUMBER(OFFSET('Water Data'!$C$7,0,10*ROW('Water Data'!C131))),BT137="No",ISNUMBER(OFFSET('Water Data'!$C$7,0,10*ROW('Water Data'!C131)))),CONCATENATE("[",ROUND(OFFSET('Water Data'!$C$7,0,10*ROW('Water Data'!C131)),0),"]"),IF(AND(ISNUMBER(OFFSET('Water Data'!$C$7,0,10*ROW('Water Data'!C131))),BT137="",ISNUMBER(OFFSET('Water Data'!$C$7,0,10*ROW('Water Data'!C131)))),OFFSET('Water Data'!$C$7,0,10*ROW('Water Data'!C131)),NA())))</f>
        <v>#N/A</v>
      </c>
      <c r="F137" s="119" t="e">
        <f ca="1">+IF(AND(ISNUMBER(OFFSET('Water Data'!$C$10,0,10*ROW('Water Data'!C131))),BU137="Yes"),OFFSET('Water Data'!$C$10,0,10*ROW('Water Data'!C131)),IF(AND(ISNUMBER(OFFSET('Water Data'!$C$10,0,10*ROW('Water Data'!C131))),BU137="No",ISNUMBER(OFFSET('Water Data'!$C$10,0,10*ROW('Water Data'!C131)))),CONCATENATE("[",ROUND(OFFSET('Water Data'!$C$10,0,10*ROW('Water Data'!C131)),0),"]"),IF(AND(ISNUMBER(OFFSET('Water Data'!$C$10,0,10*ROW('Water Data'!C131))),BU137="",ISNUMBER(OFFSET('Water Data'!$C$10,0,10*ROW('Water Data'!C131)))),OFFSET('Water Data'!$C$10,0,10*ROW('Water Data'!C131)),NA())))</f>
        <v>#N/A</v>
      </c>
      <c r="G137" s="119" t="e">
        <f ca="1">+IF(AND(ISNUMBER(OFFSET('Water Data'!$D$5,0,10*ROW('Water Data'!D131))),BV137="Yes"),100-OFFSET('Water Data'!$D$5,0,10*ROW('Water Data'!D131)),IF(AND(ISNUMBER(OFFSET('Water Data'!$D$5,0,10*ROW('Water Data'!D131))),BV137="No",ISNUMBER(OFFSET('Water Data'!$D$5,0,10*ROW('Water Data'!D131)))),CONCATENATE("[",ROUND(100-OFFSET('Water Data'!$D$5,0,10*ROW('Water Data'!D131)),0),"]"),IF(AND(ISNUMBER(OFFSET('Water Data'!$D$5,0,10*ROW('Water Data'!D131))),BV137="",ISNUMBER(OFFSET('Water Data'!$D$5,0,10*ROW('Water Data'!D131)))),100-OFFSET('Water Data'!$D$5,0,10*ROW('Water Data'!D131)),NA())))</f>
        <v>#N/A</v>
      </c>
      <c r="H137" s="119" t="e">
        <f ca="1">+IF(AND(ISNUMBER(OFFSET('Water Data'!$D$7,0,10*ROW('Water Data'!D131))),BW137="Yes"),OFFSET('Water Data'!$D$7,0,10*ROW('Water Data'!D131)),IF(AND(ISNUMBER(OFFSET('Water Data'!$D$7,0,10*ROW('Water Data'!D131))),BW137="No",ISNUMBER(OFFSET('Water Data'!$D$7,0,10*ROW('Water Data'!D131)))),CONCATENATE("[",ROUND(OFFSET('Water Data'!$C$7,0,10*ROW('Water Data'!D131)),0),"]"),IF(AND(ISNUMBER(OFFSET('Water Data'!$D$7,0,10*ROW('Water Data'!D131))),BW137="",ISNUMBER(OFFSET('Water Data'!$D$7,0,10*ROW('Water Data'!D131)))),OFFSET('Water Data'!$D$7,0,10*ROW('Water Data'!D131)),NA())))</f>
        <v>#N/A</v>
      </c>
      <c r="I137" s="119" t="e">
        <f ca="1">+IF(AND(ISNUMBER(OFFSET('Water Data'!$D$10,0,10*ROW('Water Data'!D131))),BX137="Yes"),OFFSET('Water Data'!$D$10,0,10*ROW('Water Data'!D131)),IF(AND(ISNUMBER(OFFSET('Water Data'!$D$10,0,10*ROW('Water Data'!D131))),BX137="No",ISNUMBER(OFFSET('Water Data'!$D$10,0,10*ROW('Water Data'!D131)))),CONCATENATE("[",ROUND(OFFSET('Water Data'!$D$10,0,10*ROW('Water Data'!D131)),0),"]"),IF(AND(ISNUMBER(OFFSET('Water Data'!$D$10,0,10*ROW('Water Data'!D131))),BX137="",ISNUMBER(OFFSET('Water Data'!$D$10,0,10*ROW('Water Data'!D131)))),OFFSET('Water Data'!$D$10,0,10*ROW('Water Data'!D131)),NA())))</f>
        <v>#N/A</v>
      </c>
      <c r="J137" s="119" t="e">
        <f ca="1">+IF(AND(ISNUMBER(OFFSET('Water Data'!$E$5,0,10*ROW('Water Data'!E131))),BY137="Yes"),100-OFFSET('Water Data'!$E$5,0,10*ROW('Water Data'!E131)),IF(AND(ISNUMBER(OFFSET('Water Data'!$E$5,0,10*ROW('Water Data'!E131))),BY137="No",ISNUMBER(OFFSET('Water Data'!$E$5,0,10*ROW('Water Data'!E131)))),CONCATENATE("[",ROUND(100-OFFSET('Water Data'!$E$5,0,10*ROW('Water Data'!E131)),0),"]"),IF(AND(ISNUMBER(OFFSET('Water Data'!$E$5,0,10*ROW('Water Data'!E131))),BY137="",ISNUMBER(OFFSET('Water Data'!$E$5,0,10*ROW('Water Data'!E131)))),100-OFFSET('Water Data'!$E$5,0,10*ROW('Water Data'!E131)),NA())))</f>
        <v>#N/A</v>
      </c>
      <c r="K137" s="119" t="e">
        <f ca="1">+IF(AND(ISNUMBER(OFFSET('Water Data'!$E$7,0,10*ROW('Water Data'!E131))),BZ137="Yes"),OFFSET('Water Data'!$E$7,0,10*ROW('Water Data'!E131)),IF(AND(ISNUMBER(OFFSET('Water Data'!$E$7,0,10*ROW('Water Data'!E131))),BZ137="No",ISNUMBER(OFFSET('Water Data'!$E$7,0,10*ROW('Water Data'!E131)))),CONCATENATE("[",ROUND(OFFSET('Water Data'!$E$7,0,10*ROW('Water Data'!E131)),0),"]"),IF(AND(ISNUMBER(OFFSET('Water Data'!$E$7,0,10*ROW('Water Data'!E131))),BZ137="",ISNUMBER(OFFSET('Water Data'!$E$7,0,10*ROW('Water Data'!E131)))),OFFSET('Water Data'!$E$7,0,10*ROW('Water Data'!E131)),NA())))</f>
        <v>#N/A</v>
      </c>
      <c r="L137" s="119" t="e">
        <f ca="1">+IF(AND(ISNUMBER(OFFSET('Water Data'!$E$10,0,10*ROW('Water Data'!E131))),CA137="Yes"),OFFSET('Water Data'!$E$10,0,10*ROW('Water Data'!E131)),IF(AND(ISNUMBER(OFFSET('Water Data'!$E$10,0,10*ROW('Water Data'!E131))),CA137="No",ISNUMBER(OFFSET('Water Data'!$E$10,0,10*ROW('Water Data'!E131)))),CONCATENATE("[",ROUND(OFFSET('Water Data'!$E$10,0,10*ROW('Water Data'!E131)),0),"]"),IF(AND(ISNUMBER(OFFSET('Water Data'!$E$10,0,10*ROW('Water Data'!E131))),CA137="",ISNUMBER(OFFSET('Water Data'!$E$10,0,10*ROW('Water Data'!E131)))),OFFSET('Water Data'!$E$10,0,10*ROW('Water Data'!E131)),NA())))</f>
        <v>#N/A</v>
      </c>
      <c r="M137" s="119" t="e">
        <f ca="1">+IF(AND(ISNUMBER(OFFSET('Water Data'!$F$5,0,10*ROW('Water Data'!F131))),CB137="Yes"),100-OFFSET('Water Data'!$F$5,0,10*ROW('Water Data'!F131)),IF(AND(ISNUMBER(OFFSET('Water Data'!$F$5,0,10*ROW('Water Data'!F131))),CB137="No",ISNUMBER(OFFSET('Water Data'!$F$5,0,10*ROW('Water Data'!F131)))),CONCATENATE("[",ROUND(100-OFFSET('Water Data'!$F$5,0,10*ROW('Water Data'!F131)),0),"]"),IF(AND(ISNUMBER(OFFSET('Water Data'!$F$5,0,10*ROW('Water Data'!F131))),CB137="",ISNUMBER(OFFSET('Water Data'!$F$5,0,10*ROW('Water Data'!F131)))),100-OFFSET('Water Data'!$F$5,0,10*ROW('Water Data'!F131)),NA())))</f>
        <v>#N/A</v>
      </c>
      <c r="N137" s="119" t="e">
        <f ca="1">+IF(AND(ISNUMBER(OFFSET('Water Data'!$F$7,0,10*ROW('Water Data'!F131))),CC137="Yes"),OFFSET('Water Data'!$F$7,0,10*ROW('Water Data'!F131)),IF(AND(ISNUMBER(OFFSET('Water Data'!$F$7,0,10*ROW('Water Data'!F131))),CC137="No",ISNUMBER(OFFSET('Water Data'!$F$7,0,10*ROW('Water Data'!F131)))),CONCATENATE("[",ROUND(OFFSET('Water Data'!$F$7,0,10*ROW('Water Data'!F131)),0),"]"),IF(AND(ISNUMBER(OFFSET('Water Data'!$F$7,0,10*ROW('Water Data'!F131))),CC137="",ISNUMBER(OFFSET('Water Data'!$F$7,0,10*ROW('Water Data'!F131)))),OFFSET('Water Data'!$F$7,0,10*ROW('Water Data'!F131)),NA())))</f>
        <v>#N/A</v>
      </c>
      <c r="O137" s="119" t="e">
        <f ca="1">+IF(AND(ISNUMBER(OFFSET('Water Data'!$F$10,0,10*ROW('Water Data'!F131))),CD137="Yes"),OFFSET('Water Data'!$F$10,0,10*ROW('Water Data'!F131)),IF(AND(ISNUMBER(OFFSET('Water Data'!$F$10,0,10*ROW('Water Data'!F131))),CD137="No",ISNUMBER(OFFSET('Water Data'!$F$10,0,10*ROW('Water Data'!F131)))),CONCATENATE("[",ROUND(OFFSET('Water Data'!$F$10,0,10*ROW('Water Data'!F131)),0),"]"),IF(AND(ISNUMBER(OFFSET('Water Data'!$F$10,0,10*ROW('Water Data'!F131))),CD137="",ISNUMBER(OFFSET('Water Data'!$F$10,0,10*ROW('Water Data'!F131)))),OFFSET('Water Data'!$F$10,0,10*ROW('Water Data'!F131)),NA())))</f>
        <v>#N/A</v>
      </c>
      <c r="P137" s="119" t="e">
        <f ca="1">+IF(AND(ISNUMBER(OFFSET('Water Data'!$G$5,0,10*ROW('Water Data'!G131))),CE137="Yes"),100-OFFSET('Water Data'!$G$5,0,10*ROW('Water Data'!G131)),IF(AND(ISNUMBER(OFFSET('Water Data'!$G$5,0,10*ROW('Water Data'!G131))),CE137="No",ISNUMBER(OFFSET('Water Data'!$G$5,0,10*ROW('Water Data'!G131)))),CONCATENATE("[",ROUND(100-OFFSET('Water Data'!$G$5,0,10*ROW('Water Data'!G131)),0),"]"),IF(AND(ISNUMBER(OFFSET('Water Data'!$G$5,0,10*ROW('Water Data'!G131))),CE137="",ISNUMBER(OFFSET('Water Data'!$G$5,0,10*ROW('Water Data'!G131)))),100-OFFSET('Water Data'!$G$5,0,10*ROW('Water Data'!G131)),NA())))</f>
        <v>#N/A</v>
      </c>
      <c r="Q137" s="119" t="e">
        <f ca="1">+IF(AND(ISNUMBER(OFFSET('Water Data'!$G$7,0,10*ROW('Water Data'!G131))),CF137="Yes"),OFFSET('Water Data'!$G$7,0,10*ROW('Water Data'!G131)),IF(AND(ISNUMBER(OFFSET('Water Data'!$G$7,0,10*ROW('Water Data'!G131))),CF137="No",ISNUMBER(OFFSET('Water Data'!$G$7,0,10*ROW('Water Data'!G131)))),CONCATENATE("[",ROUND(OFFSET('Water Data'!$G$7,0,10*ROW('Water Data'!G131)),0),"]"),IF(AND(ISNUMBER(OFFSET('Water Data'!$G$7,0,10*ROW('Water Data'!G131))),CF137="",ISNUMBER(OFFSET('Water Data'!$G$7,0,10*ROW('Water Data'!G131)))),OFFSET('Water Data'!$G$7,0,10*ROW('Water Data'!G131)),NA())))</f>
        <v>#N/A</v>
      </c>
      <c r="R137" s="119" t="e">
        <f ca="1">+IF(AND(ISNUMBER(OFFSET('Water Data'!$G$10,0,10*ROW('Water Data'!G131))),CG137="Yes"),OFFSET('Water Data'!$G$10,0,10*ROW('Water Data'!G131)),IF(AND(ISNUMBER(OFFSET('Water Data'!$G$10,0,10*ROW('Water Data'!G131))),CG137="No",ISNUMBER(OFFSET('Water Data'!$G$10,0,10*ROW('Water Data'!G131)))),CONCATENATE("[",ROUND(OFFSET('Water Data'!$G$10,0,10*ROW('Water Data'!G131)),0),"]"),IF(AND(ISNUMBER(OFFSET('Water Data'!$G$10,0,10*ROW('Water Data'!G131))),CG137="",ISNUMBER(OFFSET('Water Data'!$G$10,0,10*ROW('Water Data'!G131)))),OFFSET('Water Data'!$G$10,0,10*ROW('Water Data'!G131)),NA())))</f>
        <v>#N/A</v>
      </c>
      <c r="S137" s="119" t="e">
        <f ca="1">+IF(AND(ISNUMBER(OFFSET('Water Data'!$H$5,0,10*ROW('Water Data'!H131))),CH137="Yes"),100-OFFSET('Water Data'!$H$5,0,10*ROW('Water Data'!H131)),IF(AND(ISNUMBER(OFFSET('Water Data'!$H$5,0,10*ROW('Water Data'!H131))),CH137="No",ISNUMBER(OFFSET('Water Data'!$H$5,0,10*ROW('Water Data'!H131)))),CONCATENATE("[",ROUND(100-OFFSET('Water Data'!$H$5,0,10*ROW('Water Data'!H131)),0),"]"),IF(AND(ISNUMBER(OFFSET('Water Data'!$H$5,0,10*ROW('Water Data'!H131))),CH137="",ISNUMBER(OFFSET('Water Data'!$H$5,0,10*ROW('Water Data'!H131)))),100-OFFSET('Water Data'!$H$5,0,10*ROW('Water Data'!H131)),NA())))</f>
        <v>#N/A</v>
      </c>
      <c r="T137" s="119" t="e">
        <f ca="1">+IF(AND(ISNUMBER(OFFSET('Water Data'!$H$7,0,10*ROW('Water Data'!H131))),CI137="Yes"),OFFSET('Water Data'!$H$7,0,10*ROW('Water Data'!H131)),IF(AND(ISNUMBER(OFFSET('Water Data'!$H$7,0,10*ROW('Water Data'!H131))),CI137="No",ISNUMBER(OFFSET('Water Data'!$H$7,0,10*ROW('Water Data'!H131)))),CONCATENATE("[",ROUND(OFFSET('Water Data'!$H$7,0,10*ROW('Water Data'!H131)),0),"]"),IF(AND(ISNUMBER(OFFSET('Water Data'!$H$7,0,10*ROW('Water Data'!H131))),CI137="",ISNUMBER(OFFSET('Water Data'!$H$7,0,10*ROW('Water Data'!H131)))),OFFSET('Water Data'!$H$7,0,10*ROW('Water Data'!H131)),NA())))</f>
        <v>#N/A</v>
      </c>
      <c r="U137" s="119" t="e">
        <f ca="1">+IF(AND(ISNUMBER(OFFSET('Water Data'!$H$10,0,10*ROW('Water Data'!H131))),CJ137="Yes"),OFFSET('Water Data'!$H$10,0,10*ROW('Water Data'!H131)),IF(AND(ISNUMBER(OFFSET('Water Data'!$H$10,0,10*ROW('Water Data'!H131))),CJ137="No",ISNUMBER(OFFSET('Water Data'!$H$10,0,10*ROW('Water Data'!H131)))),CONCATENATE("[",ROUND(OFFSET('Water Data'!$H$10,0,10*ROW('Water Data'!H131)),0),"]"),IF(AND(ISNUMBER(OFFSET('Water Data'!$H$10,0,10*ROW('Water Data'!H131))),CJ137="",ISNUMBER(OFFSET('Water Data'!$H$10,0,10*ROW('Water Data'!H131)))),OFFSET('Water Data'!$H$10,0,10*ROW('Water Data'!H131)),NA())))</f>
        <v>#N/A</v>
      </c>
      <c r="V137" s="120" t="e">
        <f ca="1">+IF(AND(ISNUMBER(OFFSET('Sanitation Data'!$C$5,0,10*ROW('Sanitation Data'!C131))),CK137="Yes"),100-OFFSET('Sanitation Data'!$C$5,0,10*ROW('Sanitation Data'!C131)),IF(AND(ISNUMBER(OFFSET('Sanitation Data'!$C$5,0,10*ROW('Sanitation Data'!C131))),CK137="No",ISNUMBER(OFFSET('Sanitation Data'!$C$5,0,10*ROW('Sanitation Data'!C131)))),CONCATENATE("[",ROUND(100-OFFSET('Sanitation Data'!$C$5,0,10*ROW('Sanitation Data'!C131)),0),"]"),IF(AND(ISNUMBER(OFFSET('Sanitation Data'!$C$5,0,10*ROW('Sanitation Data'!C131))),CK137="",ISNUMBER(OFFSET('Sanitation Data'!$C$5,0,10*ROW('Sanitation Data'!C131)))),100-OFFSET('Sanitation Data'!$C$5,0,10*ROW('Sanitation Data'!C131)),NA())))</f>
        <v>#N/A</v>
      </c>
      <c r="W137" s="120" t="e">
        <f ca="1">+IF(AND(ISNUMBER(OFFSET('Sanitation Data'!$C$7,0,10*ROW('Sanitation Data'!C131))),CL137="Yes"),OFFSET('Sanitation Data'!$C$7,0,10*ROW('Sanitation Data'!C131)),IF(AND(ISNUMBER(OFFSET('Sanitation Data'!$C$7,0,10*ROW('Sanitation Data'!C131))),CL137="No",ISNUMBER(OFFSET('Sanitation Data'!$C$7,0,10*ROW('Sanitation Data'!C131)))),CONCATENATE("[",ROUND(OFFSET('Sanitation Data'!$C$7,0,10*ROW('Sanitation Data'!C131)),0),"]"),IF(AND(ISNUMBER(OFFSET('Sanitation Data'!$C$7,0,10*ROW('Sanitation Data'!C131))),CL137="",ISNUMBER(OFFSET('Sanitation Data'!$C$7,0,10*ROW('Sanitation Data'!C131)))),OFFSET('Sanitation Data'!$C$7,0,10*ROW('Sanitation Data'!C131)),NA())))</f>
        <v>#N/A</v>
      </c>
      <c r="X137" s="120" t="e">
        <f ca="1">+IF(AND(ISNUMBER(OFFSET('Sanitation Data'!$C$11,0,10*ROW('Sanitation Data'!C131))),CM137="Yes"),OFFSET('Sanitation Data'!$C$11,0,10*ROW('Sanitation Data'!C131)),IF(AND(ISNUMBER(OFFSET('Sanitation Data'!$C$11,0,10*ROW('Sanitation Data'!C131))),CM137="No",ISNUMBER(OFFSET('Sanitation Data'!$C$11,0,10*ROW('Sanitation Data'!C131)))),CONCATENATE("[",ROUND(OFFSET('Sanitation Data'!$C$11,0,10*ROW('Sanitation Data'!C131)),0),"]"),IF(AND(ISNUMBER(OFFSET('Sanitation Data'!$C$11,0,10*ROW('Sanitation Data'!C131))),CM137="",ISNUMBER(OFFSET('Sanitation Data'!$C$11,0,10*ROW('Sanitation Data'!C131)))),OFFSET('Sanitation Data'!$C$11,0,10*ROW('Sanitation Data'!C131)),NA())))</f>
        <v>#N/A</v>
      </c>
      <c r="Y137" s="120" t="e">
        <f ca="1">+IF(AND(ISNUMBER(OFFSET('Sanitation Data'!$C$12,0,10*ROW('Sanitation Data'!C131))),CN137="Yes"),OFFSET('Sanitation Data'!$C$12,0,10*ROW('Sanitation Data'!C131)),IF(AND(ISNUMBER(OFFSET('Sanitation Data'!$C$12,0,10*ROW('Sanitation Data'!C131))),CN137="No",ISNUMBER(OFFSET('Sanitation Data'!$C$12,0,10*ROW('Sanitation Data'!C131)))),CONCATENATE("[",ROUND(OFFSET('Sanitation Data'!$C$12,0,10*ROW('Sanitation Data'!C131)),0),"]"),IF(AND(ISNUMBER(OFFSET('Sanitation Data'!$C$12,0,10*ROW('Sanitation Data'!C131))),CN137="",ISNUMBER(OFFSET('Sanitation Data'!$C$12,0,10*ROW('Sanitation Data'!C131)))),OFFSET('Sanitation Data'!$C$12,0,10*ROW('Sanitation Data'!C131)),NA())))</f>
        <v>#N/A</v>
      </c>
      <c r="Z137" s="120" t="e">
        <f ca="1">+IF(AND(ISNUMBER(OFFSET('Sanitation Data'!$C$13,0,10*ROW('Sanitation Data'!C131))),CO137="Yes"),OFFSET('Sanitation Data'!$C$13,0,10*ROW('Sanitation Data'!C131)),IF(AND(ISNUMBER(OFFSET('Sanitation Data'!$C$13,0,10*ROW('Sanitation Data'!C131))),CO137="No",ISNUMBER(OFFSET('Sanitation Data'!$C$13,0,10*ROW('Sanitation Data'!C131)))),CONCATENATE("[",ROUND(OFFSET('Sanitation Data'!$C$13,0,10*ROW('Sanitation Data'!C131)),0),"]"),IF(AND(ISNUMBER(OFFSET('Sanitation Data'!$C$13,0,10*ROW('Sanitation Data'!C131))),CO137="",ISNUMBER(OFFSET('Sanitation Data'!$C$13,0,10*ROW('Sanitation Data'!C131)))),OFFSET('Sanitation Data'!$C$13,0,10*ROW('Sanitation Data'!C131)),NA())))</f>
        <v>#N/A</v>
      </c>
      <c r="AA137" s="120" t="e">
        <f ca="1">+IF(AND(ISNUMBER(OFFSET('Sanitation Data'!$D$5,0,10*ROW('Sanitation Data'!D131))),CP137="Yes"),100-OFFSET('Sanitation Data'!$D$5,0,10*ROW('Sanitation Data'!D131)),IF(AND(ISNUMBER(OFFSET('Sanitation Data'!$D$5,0,10*ROW('Sanitation Data'!D131))),CP137="No",ISNUMBER(OFFSET('Sanitation Data'!$D$5,0,10*ROW('Sanitation Data'!D131)))),CONCATENATE("[",ROUND(100-OFFSET('Sanitation Data'!$D$5,0,10*ROW('Sanitation Data'!D131)),0),"]"),IF(AND(ISNUMBER(OFFSET('Sanitation Data'!$D$5,0,10*ROW('Sanitation Data'!D131))),CP137="",ISNUMBER(OFFSET('Sanitation Data'!$D$5,0,10*ROW('Sanitation Data'!D131)))),100-OFFSET('Sanitation Data'!$D$5,0,10*ROW('Sanitation Data'!D131)),NA())))</f>
        <v>#N/A</v>
      </c>
      <c r="AB137" s="120" t="e">
        <f ca="1">+IF(AND(ISNUMBER(OFFSET('Sanitation Data'!$D$7,0,10*ROW('Sanitation Data'!D131))),CQ137="Yes"),OFFSET('Sanitation Data'!$D$7,0,10*ROW('Sanitation Data'!G131)),IF(AND(ISNUMBER(OFFSET('Sanitation Data'!$D$7,0,10*ROW('Sanitation Data'!D131))),CQ137="No",ISNUMBER(OFFSET('Sanitation Data'!$D$7,0,10*ROW('Sanitation Data'!D131)))),CONCATENATE("[",ROUND(OFFSET('Sanitation Data'!$D$7,0,10*ROW('Sanitation Data'!D131)),0),"]"),IF(AND(ISNUMBER(OFFSET('Sanitation Data'!$D$7,0,10*ROW('Sanitation Data'!D131))),CQ137="",ISNUMBER(OFFSET('Sanitation Data'!$D$7,0,10*ROW('Sanitation Data'!D131)))),OFFSET('Sanitation Data'!$D$7,0,10*ROW('Sanitation Data'!D131)),NA())))</f>
        <v>#N/A</v>
      </c>
      <c r="AC137" s="120" t="e">
        <f ca="1">+IF(AND(ISNUMBER(OFFSET('Sanitation Data'!$D$11,0,10*ROW('Sanitation Data'!D131))),CR137="Yes"),OFFSET('Sanitation Data'!$D$11,0,10*ROW('Sanitation Data'!D131)),IF(AND(ISNUMBER(OFFSET('Sanitation Data'!$D$11,0,10*ROW('Sanitation Data'!D131))),CR137="No",ISNUMBER(OFFSET('Sanitation Data'!$D$11,0,10*ROW('Sanitation Data'!D131)))),CONCATENATE("[",ROUND(OFFSET('Sanitation Data'!$D$11,0,10*ROW('Sanitation Data'!D131)),0),"]"),IF(AND(ISNUMBER(OFFSET('Sanitation Data'!$D$11,0,10*ROW('Sanitation Data'!D131))),CR137="",ISNUMBER(OFFSET('Sanitation Data'!$D$11,0,10*ROW('Sanitation Data'!D131)))),OFFSET('Sanitation Data'!$D$11,0,10*ROW('Sanitation Data'!D131)),NA())))</f>
        <v>#N/A</v>
      </c>
      <c r="AD137" s="120" t="e">
        <f ca="1">+IF(AND(ISNUMBER(OFFSET('Sanitation Data'!$D$12,0,10*ROW('Sanitation Data'!D131))),CS137="Yes"),OFFSET('Sanitation Data'!$D$12,0,10*ROW('Sanitation Data'!D131)),IF(AND(ISNUMBER(OFFSET('Sanitation Data'!$D$12,0,10*ROW('Sanitation Data'!D131))),CS137="No",ISNUMBER(OFFSET('Sanitation Data'!$D$12,0,10*ROW('Sanitation Data'!D131)))),CONCATENATE("[",ROUND(OFFSET('Sanitation Data'!$D$12,0,10*ROW('Sanitation Data'!D131)),0),"]"),IF(AND(ISNUMBER(OFFSET('Sanitation Data'!$D$12,0,10*ROW('Sanitation Data'!D131))),CS137="",ISNUMBER(OFFSET('Sanitation Data'!$D$12,0,10*ROW('Sanitation Data'!D131)))),OFFSET('Sanitation Data'!$D$12,0,10*ROW('Sanitation Data'!D131)),NA())))</f>
        <v>#N/A</v>
      </c>
      <c r="AE137" s="120" t="e">
        <f ca="1">+IF(AND(ISNUMBER(OFFSET('Sanitation Data'!$D$13,0,10*ROW('Sanitation Data'!D131))),CT137="Yes"),OFFSET('Sanitation Data'!$D$13,0,10*ROW('Sanitation Data'!D131)),IF(AND(ISNUMBER(OFFSET('Sanitation Data'!$D$13,0,10*ROW('Sanitation Data'!D131))),CT137="No",ISNUMBER(OFFSET('Sanitation Data'!$D$13,0,10*ROW('Sanitation Data'!D131)))),CONCATENATE("[",ROUND(OFFSET('Sanitation Data'!$D$13,0,10*ROW('Sanitation Data'!D131)),0),"]"),IF(AND(ISNUMBER(OFFSET('Sanitation Data'!$D$13,0,10*ROW('Sanitation Data'!D131))),CT137="",ISNUMBER(OFFSET('Sanitation Data'!$D$13,0,10*ROW('Sanitation Data'!D131)))),OFFSET('Sanitation Data'!$D$13,0,10*ROW('Sanitation Data'!D131)),NA())))</f>
        <v>#N/A</v>
      </c>
      <c r="AF137" s="120" t="e">
        <f ca="1">+IF(AND(ISNUMBER(OFFSET('Sanitation Data'!$E$5,0,10*ROW('Sanitation Data'!E131))),CU137="Yes"),100-OFFSET('Sanitation Data'!$E$5,0,10*ROW('Sanitation Data'!E131)),IF(AND(ISNUMBER(OFFSET('Sanitation Data'!$E$5,0,10*ROW('Sanitation Data'!E131))),CU137="No",ISNUMBER(OFFSET('Sanitation Data'!$E$5,0,10*ROW('Sanitation Data'!E131)))),CONCATENATE("[",ROUND(100-OFFSET('Sanitation Data'!$E$5,0,10*ROW('Sanitation Data'!E131)),0),"]"),IF(AND(ISNUMBER(OFFSET('Sanitation Data'!$E$5,0,10*ROW('Sanitation Data'!E131))),CU137="",ISNUMBER(OFFSET('Sanitation Data'!$E$5,0,10*ROW('Sanitation Data'!E131)))),100-OFFSET('Sanitation Data'!$E$5,0,10*ROW('Sanitation Data'!E131)),NA())))</f>
        <v>#N/A</v>
      </c>
      <c r="AG137" s="120" t="e">
        <f ca="1">+IF(AND(ISNUMBER(OFFSET('Sanitation Data'!$E$7,0,10*ROW('Sanitation Data'!E131))),CV137="Yes"),OFFSET('Sanitation Data'!$E$7,0,10*ROW('Sanitation Data'!E131)),IF(AND(ISNUMBER(OFFSET('Sanitation Data'!$E$7,0,10*ROW('Sanitation Data'!E131))),CV137="No",ISNUMBER(OFFSET('Sanitation Data'!$E$7,0,10*ROW('Sanitation Data'!E131)))),CONCATENATE("[",ROUND(OFFSET('Sanitation Data'!$E$7,0,10*ROW('Sanitation Data'!E131)),0),"]"),IF(AND(ISNUMBER(OFFSET('Sanitation Data'!$E$7,0,10*ROW('Sanitation Data'!E131))),CV137="",ISNUMBER(OFFSET('Sanitation Data'!$E$7,0,10*ROW('Sanitation Data'!E131)))),OFFSET('Sanitation Data'!$E$7,0,10*ROW('Sanitation Data'!E131)),NA())))</f>
        <v>#N/A</v>
      </c>
      <c r="AH137" s="120" t="e">
        <f ca="1">+IF(AND(ISNUMBER(OFFSET('Sanitation Data'!$E$11,0,10*ROW('Sanitation Data'!E131))),CW137="Yes"),OFFSET('Sanitation Data'!$E$11,0,10*ROW('Sanitation Data'!E131)),IF(AND(ISNUMBER(OFFSET('Sanitation Data'!$E$11,0,10*ROW('Sanitation Data'!E131))),CW137="No",ISNUMBER(OFFSET('Sanitation Data'!$E$11,0,10*ROW('Sanitation Data'!E131)))),CONCATENATE("[",ROUND(OFFSET('Sanitation Data'!$E$11,0,10*ROW('Sanitation Data'!E131)),0),"]"),IF(AND(ISNUMBER(OFFSET('Sanitation Data'!$E$11,0,10*ROW('Sanitation Data'!E131))),CW137="",ISNUMBER(OFFSET('Sanitation Data'!$E$11,0,10*ROW('Sanitation Data'!E131)))),OFFSET('Sanitation Data'!$E$11,0,10*ROW('Sanitation Data'!E131)),NA())))</f>
        <v>#N/A</v>
      </c>
      <c r="AI137" s="120" t="e">
        <f ca="1">+IF(AND(ISNUMBER(OFFSET('Sanitation Data'!$E$12,0,10*ROW('Sanitation Data'!E131))),CX137="Yes"),OFFSET('Sanitation Data'!$E$12,0,10*ROW('Sanitation Data'!E131)),IF(AND(ISNUMBER(OFFSET('Sanitation Data'!$E$12,0,10*ROW('Sanitation Data'!E131))),CX137="No",ISNUMBER(OFFSET('Sanitation Data'!$E$12,0,10*ROW('Sanitation Data'!E131)))),CONCATENATE("[",ROUND(OFFSET('Sanitation Data'!$E$12,0,10*ROW('Sanitation Data'!E131)),0),"]"),IF(AND(ISNUMBER(OFFSET('Sanitation Data'!$E$12,0,10*ROW('Sanitation Data'!E131))),CX137="",ISNUMBER(OFFSET('Sanitation Data'!$E$12,0,10*ROW('Sanitation Data'!E131)))),OFFSET('Sanitation Data'!$E$12,0,10*ROW('Sanitation Data'!E131)),NA())))</f>
        <v>#N/A</v>
      </c>
      <c r="AJ137" s="120" t="e">
        <f ca="1">+IF(AND(ISNUMBER(OFFSET('Sanitation Data'!$E$13,0,10*ROW('Sanitation Data'!E131))),CY137="Yes"),OFFSET('Sanitation Data'!$E$13,0,10*ROW('Sanitation Data'!E131)),IF(AND(ISNUMBER(OFFSET('Sanitation Data'!$E$13,0,10*ROW('Sanitation Data'!E131))),CY137="No",ISNUMBER(OFFSET('Sanitation Data'!$E$13,0,10*ROW('Sanitation Data'!E131)))),CONCATENATE("[",ROUND(OFFSET('Sanitation Data'!$E$13,0,10*ROW('Sanitation Data'!E131)),0),"]"),IF(AND(ISNUMBER(OFFSET('Sanitation Data'!$E$13,0,10*ROW('Sanitation Data'!E131))),CY137="",ISNUMBER(OFFSET('Sanitation Data'!$E$13,0,10*ROW('Sanitation Data'!E131)))),OFFSET('Sanitation Data'!$E$13,0,10*ROW('Sanitation Data'!E131)),NA())))</f>
        <v>#N/A</v>
      </c>
      <c r="AK137" s="120" t="e">
        <f ca="1">+IF(AND(ISNUMBER(OFFSET('Sanitation Data'!$F$5,0,10*ROW('Sanitation Data'!F131))),CZ137="Yes"),100-OFFSET('Sanitation Data'!$F$5,0,10*ROW('Sanitation Data'!F131)),IF(AND(ISNUMBER(OFFSET('Sanitation Data'!$F$5,0,10*ROW('Sanitation Data'!F131))),CZ137="No",ISNUMBER(OFFSET('Sanitation Data'!$F$5,0,10*ROW('Sanitation Data'!F131)))),CONCATENATE("[",ROUND(100-OFFSET('Sanitation Data'!$F$5,0,10*ROW('Sanitation Data'!F131)),0),"]"),IF(AND(ISNUMBER(OFFSET('Sanitation Data'!$F$5,0,10*ROW('Sanitation Data'!F131))),CZ137="",ISNUMBER(OFFSET('Sanitation Data'!$F$5,0,10*ROW('Sanitation Data'!F131)))),100-OFFSET('Sanitation Data'!$F$5,0,10*ROW('Sanitation Data'!F131)),NA())))</f>
        <v>#N/A</v>
      </c>
      <c r="AL137" s="120" t="e">
        <f ca="1">+IF(AND(ISNUMBER(OFFSET('Sanitation Data'!$F$7,0,10*ROW('Sanitation Data'!F131))),DA137="Yes"),OFFSET('Sanitation Data'!$F$7,0,10*ROW('Sanitation Data'!F131)),IF(AND(ISNUMBER(OFFSET('Sanitation Data'!$F$7,0,10*ROW('Sanitation Data'!F131))),DA137="No",ISNUMBER(OFFSET('Sanitation Data'!$F$7,0,10*ROW('Sanitation Data'!F131)))),CONCATENATE("[",ROUND(OFFSET('Sanitation Data'!$F$7,0,10*ROW('Sanitation Data'!F131)),0),"]"),IF(AND(ISNUMBER(OFFSET('Sanitation Data'!$F$7,0,10*ROW('Sanitation Data'!F131))),DA137="",ISNUMBER(OFFSET('Sanitation Data'!$F$7,0,10*ROW('Sanitation Data'!F131)))),OFFSET('Sanitation Data'!$F$7,0,10*ROW('Sanitation Data'!F131)),NA())))</f>
        <v>#N/A</v>
      </c>
      <c r="AM137" s="120" t="e">
        <f ca="1">+IF(AND(ISNUMBER(OFFSET('Sanitation Data'!$F$11,0,10*ROW('Sanitation Data'!F131))),DB137="Yes"),OFFSET('Sanitation Data'!$F$11,0,10*ROW('Sanitation Data'!F131)),IF(AND(ISNUMBER(OFFSET('Sanitation Data'!$F$11,0,10*ROW('Sanitation Data'!F131))),DB137="No",ISNUMBER(OFFSET('Sanitation Data'!$F$11,0,10*ROW('Sanitation Data'!F131)))),CONCATENATE("[",ROUND(OFFSET('Sanitation Data'!$F$11,0,10*ROW('Sanitation Data'!F131)),0),"]"),IF(AND(ISNUMBER(OFFSET('Sanitation Data'!$F$11,0,10*ROW('Sanitation Data'!F131))),DB137="",ISNUMBER(OFFSET('Sanitation Data'!$F$11,0,10*ROW('Sanitation Data'!F131)))),OFFSET('Sanitation Data'!$F$11,0,10*ROW('Sanitation Data'!F131)),NA())))</f>
        <v>#N/A</v>
      </c>
      <c r="AN137" s="120" t="e">
        <f ca="1">+IF(AND(ISNUMBER(OFFSET('Sanitation Data'!$F$12,0,10*ROW('Sanitation Data'!F131))),DC137="Yes"),OFFSET('Sanitation Data'!$F$12,0,10*ROW('Sanitation Data'!F131)),IF(AND(ISNUMBER(OFFSET('Sanitation Data'!$F$12,0,10*ROW('Sanitation Data'!F131))),DC137="No",ISNUMBER(OFFSET('Sanitation Data'!$F$12,0,10*ROW('Sanitation Data'!F131)))),CONCATENATE("[",ROUND(OFFSET('Sanitation Data'!$F$12,0,10*ROW('Sanitation Data'!F131)),0),"]"),IF(AND(ISNUMBER(OFFSET('Sanitation Data'!$F$12,0,10*ROW('Sanitation Data'!F131))),DC137="",ISNUMBER(OFFSET('Sanitation Data'!$F$12,0,10*ROW('Sanitation Data'!F131)))),OFFSET('Sanitation Data'!$F$12,0,10*ROW('Sanitation Data'!F131)),NA())))</f>
        <v>#N/A</v>
      </c>
      <c r="AO137" s="120" t="e">
        <f ca="1">+IF(AND(ISNUMBER(OFFSET('Sanitation Data'!$F$13,0,10*ROW('Sanitation Data'!F131))),DD137="Yes"),OFFSET('Sanitation Data'!$F$13,0,10*ROW('Sanitation Data'!F131)),IF(AND(ISNUMBER(OFFSET('Sanitation Data'!$F$13,0,10*ROW('Sanitation Data'!F131))),DD137="No",ISNUMBER(OFFSET('Sanitation Data'!$F$13,0,10*ROW('Sanitation Data'!F131)))),CONCATENATE("[",ROUND(OFFSET('Sanitation Data'!$F$13,0,10*ROW('Sanitation Data'!F131)),0),"]"),IF(AND(ISNUMBER(OFFSET('Sanitation Data'!$F$13,0,10*ROW('Sanitation Data'!F131))),DD137="",ISNUMBER(OFFSET('Sanitation Data'!$F$13,0,10*ROW('Sanitation Data'!F131)))),OFFSET('Sanitation Data'!$F$13,0,10*ROW('Sanitation Data'!F131)),NA())))</f>
        <v>#N/A</v>
      </c>
      <c r="AP137" s="120" t="e">
        <f ca="1">+IF(AND(ISNUMBER(OFFSET('Sanitation Data'!$G$5,0,10*ROW('Sanitation Data'!G131))),DE137="Yes"),100-OFFSET('Sanitation Data'!$G$5,0,10*ROW('Sanitation Data'!G131)),IF(AND(ISNUMBER(OFFSET('Sanitation Data'!$G$5,0,10*ROW('Sanitation Data'!G131))),DE137="No",ISNUMBER(OFFSET('Sanitation Data'!$G$5,0,10*ROW('Sanitation Data'!G131)))),CONCATENATE("[",ROUND(100-OFFSET('Sanitation Data'!$G$5,0,10*ROW('Sanitation Data'!G131)),0),"]"),IF(AND(ISNUMBER(OFFSET('Sanitation Data'!$G$5,0,10*ROW('Sanitation Data'!G131))),DE137="",ISNUMBER(OFFSET('Sanitation Data'!$G$5,0,10*ROW('Sanitation Data'!G131)))),100-OFFSET('Sanitation Data'!$G$5,0,10*ROW('Sanitation Data'!G131)),NA())))</f>
        <v>#N/A</v>
      </c>
      <c r="AQ137" s="120" t="e">
        <f ca="1">+IF(AND(ISNUMBER(OFFSET('Sanitation Data'!$G$7,0,10*ROW('Sanitation Data'!G131))),DF137="Yes"),OFFSET('Sanitation Data'!$G$7,0,10*ROW('Sanitation Data'!G131)),IF(AND(ISNUMBER(OFFSET('Sanitation Data'!$G$7,0,10*ROW('Sanitation Data'!G131))),DF137="No",ISNUMBER(OFFSET('Sanitation Data'!$G$7,0,10*ROW('Sanitation Data'!G131)))),CONCATENATE("[",ROUND(OFFSET('Sanitation Data'!$G$7,0,10*ROW('Sanitation Data'!G131)),0),"]"),IF(AND(ISNUMBER(OFFSET('Sanitation Data'!$G$7,0,10*ROW('Sanitation Data'!G131))),DF137="",ISNUMBER(OFFSET('Sanitation Data'!$G$7,0,10*ROW('Sanitation Data'!G131)))),OFFSET('Sanitation Data'!$G$7,0,10*ROW('Sanitation Data'!G131)),NA())))</f>
        <v>#N/A</v>
      </c>
      <c r="AR137" s="120" t="e">
        <f ca="1">+IF(AND(ISNUMBER(OFFSET('Sanitation Data'!$G$11,0,10*ROW('Sanitation Data'!G131))),DG137="Yes"),OFFSET('Sanitation Data'!$G$11,0,10*ROW('Sanitation Data'!G131)),IF(AND(ISNUMBER(OFFSET('Sanitation Data'!$G$11,0,10*ROW('Sanitation Data'!G131))),DG137="No",ISNUMBER(OFFSET('Sanitation Data'!$G$11,0,10*ROW('Sanitation Data'!G131)))),CONCATENATE("[",ROUND(OFFSET('Sanitation Data'!$G$11,0,10*ROW('Sanitation Data'!G131)),0),"]"),IF(AND(ISNUMBER(OFFSET('Sanitation Data'!$G$11,0,10*ROW('Sanitation Data'!G131))),DG137="",ISNUMBER(OFFSET('Sanitation Data'!$G$11,0,10*ROW('Sanitation Data'!G131)))),OFFSET('Sanitation Data'!$G$11,0,10*ROW('Sanitation Data'!G131)),NA())))</f>
        <v>#N/A</v>
      </c>
      <c r="AS137" s="120" t="e">
        <f ca="1">+IF(AND(ISNUMBER(OFFSET('Sanitation Data'!$G$12,0,10*ROW('Sanitation Data'!G131))),DH137="Yes"),OFFSET('Sanitation Data'!$G$12,0,10*ROW('Sanitation Data'!G131)),IF(AND(ISNUMBER(OFFSET('Sanitation Data'!$G$12,0,10*ROW('Sanitation Data'!G131))),DH137="No",ISNUMBER(OFFSET('Sanitation Data'!$G$12,0,10*ROW('Sanitation Data'!G131)))),CONCATENATE("[",ROUND(OFFSET('Sanitation Data'!$G$12,0,10*ROW('Sanitation Data'!G131)),0),"]"),IF(AND(ISNUMBER(OFFSET('Sanitation Data'!$G$12,0,10*ROW('Sanitation Data'!G131))),DH137="",ISNUMBER(OFFSET('Sanitation Data'!$G$12,0,10*ROW('Sanitation Data'!G131)))),OFFSET('Sanitation Data'!$G$12,0,10*ROW('Sanitation Data'!G131)),NA())))</f>
        <v>#N/A</v>
      </c>
      <c r="AT137" s="120" t="e">
        <f ca="1">+IF(AND(ISNUMBER(OFFSET('Sanitation Data'!$G$13,0,10*ROW('Sanitation Data'!G131))),DI137="Yes"),OFFSET('Sanitation Data'!$G$13,0,10*ROW('Sanitation Data'!G131)),IF(AND(ISNUMBER(OFFSET('Sanitation Data'!$G$13,0,10*ROW('Sanitation Data'!G131))),DI137="No",ISNUMBER(OFFSET('Sanitation Data'!$G$13,0,10*ROW('Sanitation Data'!G131)))),CONCATENATE("[",ROUND(OFFSET('Sanitation Data'!$G$13,0,10*ROW('Sanitation Data'!G131)),0),"]"),IF(AND(ISNUMBER(OFFSET('Sanitation Data'!$G$13,0,10*ROW('Sanitation Data'!G131))),DI137="",ISNUMBER(OFFSET('Sanitation Data'!$G$13,0,10*ROW('Sanitation Data'!G131)))),OFFSET('Sanitation Data'!$G$13,0,10*ROW('Sanitation Data'!G131)),NA())))</f>
        <v>#N/A</v>
      </c>
      <c r="AU137" s="120" t="e">
        <f ca="1">+IF(AND(ISNUMBER(OFFSET('Sanitation Data'!$H$5,0,10*ROW('Sanitation Data'!H131))),DJ137="Yes"),100-OFFSET('Sanitation Data'!$H$5,0,10*ROW('Sanitation Data'!H131)),IF(AND(ISNUMBER(OFFSET('Sanitation Data'!$H$5,0,10*ROW('Sanitation Data'!H131))),DJ137="No",ISNUMBER(OFFSET('Sanitation Data'!$H$5,0,10*ROW('Sanitation Data'!H131)))),CONCATENATE("[",ROUND(100-OFFSET('Sanitation Data'!$H$5,0,10*ROW('Sanitation Data'!H131)),0),"]"),IF(AND(ISNUMBER(OFFSET('Sanitation Data'!$H$5,0,10*ROW('Sanitation Data'!H131))),DJ137="",ISNUMBER(OFFSET('Sanitation Data'!$H$5,0,10*ROW('Sanitation Data'!H131)))),100-OFFSET('Sanitation Data'!$H$5,0,10*ROW('Sanitation Data'!H131)),NA())))</f>
        <v>#N/A</v>
      </c>
      <c r="AV137" s="120" t="e">
        <f ca="1">+IF(AND(ISNUMBER(OFFSET('Sanitation Data'!$H$7,0,10*ROW('Sanitation Data'!H131))),DK137="Yes"),OFFSET('Sanitation Data'!$H$7,0,10*ROW('Sanitation Data'!H131)),IF(AND(ISNUMBER(OFFSET('Sanitation Data'!$H$7,0,10*ROW('Sanitation Data'!H131))),DK137="No",ISNUMBER(OFFSET('Sanitation Data'!$H$7,0,10*ROW('Sanitation Data'!H131)))),CONCATENATE("[",ROUND(OFFSET('Sanitation Data'!$H$7,0,10*ROW('Sanitation Data'!H131)),0),"]"),IF(AND(ISNUMBER(OFFSET('Sanitation Data'!$H$7,0,10*ROW('Sanitation Data'!H131))),DK137="",ISNUMBER(OFFSET('Sanitation Data'!$H$7,0,10*ROW('Sanitation Data'!H131)))),OFFSET('Sanitation Data'!$H$7,0,10*ROW('Sanitation Data'!H131)),NA())))</f>
        <v>#N/A</v>
      </c>
      <c r="AW137" s="120" t="e">
        <f ca="1">+IF(AND(ISNUMBER(OFFSET('Sanitation Data'!$H$11,0,10*ROW('Sanitation Data'!H131))),DL137="Yes"),OFFSET('Sanitation Data'!$H$11,0,10*ROW('Sanitation Data'!H131)),IF(AND(ISNUMBER(OFFSET('Sanitation Data'!$H$11,0,10*ROW('Sanitation Data'!H131))),DL137="No",ISNUMBER(OFFSET('Sanitation Data'!$H$11,0,10*ROW('Sanitation Data'!H131)))),CONCATENATE("[",ROUND(OFFSET('Sanitation Data'!$H$11,0,10*ROW('Sanitation Data'!H131)),0),"]"),IF(AND(ISNUMBER(OFFSET('Sanitation Data'!$H$11,0,10*ROW('Sanitation Data'!H131))),DL137="",ISNUMBER(OFFSET('Sanitation Data'!$H$11,0,10*ROW('Sanitation Data'!H131)))),OFFSET('Sanitation Data'!$H$11,0,10*ROW('Sanitation Data'!H131)),NA())))</f>
        <v>#N/A</v>
      </c>
      <c r="AX137" s="120" t="e">
        <f ca="1">+IF(AND(ISNUMBER(OFFSET('Sanitation Data'!$H$12,0,10*ROW('Sanitation Data'!H131))),DM137="Yes"),OFFSET('Sanitation Data'!$H$12,0,10*ROW('Sanitation Data'!H131)),IF(AND(ISNUMBER(OFFSET('Sanitation Data'!$H$12,0,10*ROW('Sanitation Data'!H131))),DM137="No",ISNUMBER(OFFSET('Sanitation Data'!$H$12,0,10*ROW('Sanitation Data'!H131)))),CONCATENATE("[",ROUND(OFFSET('Sanitation Data'!$H$12,0,10*ROW('Sanitation Data'!H131)),0),"]"),IF(AND(ISNUMBER(OFFSET('Sanitation Data'!$H$12,0,10*ROW('Sanitation Data'!H131))),DM137="",ISNUMBER(OFFSET('Sanitation Data'!$H$12,0,10*ROW('Sanitation Data'!H131)))),OFFSET('Sanitation Data'!$H$12,0,10*ROW('Sanitation Data'!H131)),NA())))</f>
        <v>#N/A</v>
      </c>
      <c r="AY137" s="120" t="e">
        <f ca="1">+IF(AND(ISNUMBER(OFFSET('Sanitation Data'!$H$13,0,10*ROW('Sanitation Data'!H131))),DN137="Yes"),OFFSET('Sanitation Data'!$H$13,0,10*ROW('Sanitation Data'!H131)),IF(AND(ISNUMBER(OFFSET('Sanitation Data'!$H$13,0,10*ROW('Sanitation Data'!H131))),DN137="No",ISNUMBER(OFFSET('Sanitation Data'!$H$13,0,10*ROW('Sanitation Data'!H131)))),CONCATENATE("[",ROUND(OFFSET('Sanitation Data'!$H$13,0,10*ROW('Sanitation Data'!H131)),0),"]"),IF(AND(ISNUMBER(OFFSET('Sanitation Data'!$H$13,0,10*ROW('Sanitation Data'!H131))),DN137="",ISNUMBER(OFFSET('Sanitation Data'!$H$13,0,10*ROW('Sanitation Data'!H131)))),OFFSET('Sanitation Data'!$H$13,0,10*ROW('Sanitation Data'!H131)),NA())))</f>
        <v>#N/A</v>
      </c>
      <c r="AZ137" s="121" t="e">
        <f ca="1">+IF(AND(ISNUMBER(OFFSET('Hygiene Data'!$C$6,0,10*ROW('Hygiene Data'!C131))),DO137="Yes"),OFFSET('Hygiene Data'!$C$6,0,10*ROW('Hygiene Data'!C131)),IF(AND(ISNUMBER(OFFSET('Hygiene Data'!$C$6,0,10*ROW('Hygiene Data'!C131))),DO137="No",ISNUMBER(OFFSET('Hygiene Data'!$C$6,0,10*ROW('Hygiene Data'!C131)))),CONCATENATE("[",ROUND(OFFSET('Hygiene Data'!$C$6,0,10*ROW('Hygiene Data'!C131)),0),"]"),IF(AND(ISNUMBER(OFFSET('Hygiene Data'!$C$6,0,10*ROW('Hygiene Data'!C131))),DO137="",ISNUMBER(OFFSET('Hygiene Data'!$C$6,0,10*ROW('Hygiene Data'!C131)))),OFFSET('Hygiene Data'!$C$6,0,10*ROW('Hygiene Data'!C131)),NA())))</f>
        <v>#N/A</v>
      </c>
      <c r="BA137" s="121" t="e">
        <f ca="1">+IF(AND(ISNUMBER(OFFSET('Hygiene Data'!$C$8,0,10*ROW('Hygiene Data'!C131))),DP137="Yes"),OFFSET('Hygiene Data'!$C$8,0,10*ROW('Hygiene Data'!C131)),IF(AND(ISNUMBER(OFFSET('Hygiene Data'!$C$8,0,10*ROW('Hygiene Data'!C131))),DP137="No",ISNUMBER(OFFSET('Hygiene Data'!$C$8,0,10*ROW('Hygiene Data'!C131)))),CONCATENATE("[",ROUND(OFFSET('Hygiene Data'!$C$8,0,10*ROW('Hygiene Data'!C131)),0),"]"),IF(AND(ISNUMBER(OFFSET('Hygiene Data'!$C$8,0,10*ROW('Hygiene Data'!C131))),DP137="",ISNUMBER(OFFSET('Hygiene Data'!$C$8,0,10*ROW('Hygiene Data'!C131)))),OFFSET('Hygiene Data'!$C$8,0,10*ROW('Hygiene Data'!C131)),NA())))</f>
        <v>#N/A</v>
      </c>
      <c r="BB137" s="121" t="e">
        <f ca="1">+IF(AND(ISNUMBER(OFFSET('Hygiene Data'!$C$10,0,10*ROW('Hygiene Data'!C131))),DQ137="Yes"),OFFSET('Hygiene Data'!$C$10,0,10*ROW('Hygiene Data'!C131)),IF(AND(ISNUMBER(OFFSET('Hygiene Data'!$C$10,0,10*ROW('Hygiene Data'!C131))),DQ137="No",ISNUMBER(OFFSET('Hygiene Data'!$C$10,0,10*ROW('Hygiene Data'!C131)))),CONCATENATE("[",ROUND(OFFSET('Hygiene Data'!$C$10,0,10*ROW('Hygiene Data'!C131)),0),"]"),IF(AND(ISNUMBER(OFFSET('Hygiene Data'!$C$10,0,10*ROW('Hygiene Data'!C131))),DQ137="",ISNUMBER(OFFSET('Hygiene Data'!$C$10,0,10*ROW('Hygiene Data'!C131)))),OFFSET('Hygiene Data'!$C$10,0,10*ROW('Hygiene Data'!C131)),NA())))</f>
        <v>#N/A</v>
      </c>
      <c r="BC137" s="121" t="e">
        <f ca="1">+IF(AND(ISNUMBER(OFFSET('Hygiene Data'!$D$6,0,10*ROW('Hygiene Data'!D131))),DR137="Yes"),OFFSET('Hygiene Data'!$D$6,0,10*ROW('Hygiene Data'!D131)),IF(AND(ISNUMBER(OFFSET('Hygiene Data'!$D$6,0,10*ROW('Hygiene Data'!D131))),DR137="No",ISNUMBER(OFFSET('Hygiene Data'!$D$6,0,10*ROW('Hygiene Data'!D131)))),CONCATENATE("[",ROUND(OFFSET('Hygiene Data'!$D$6,0,10*ROW('Hygiene Data'!D131)),0),"]"),IF(AND(ISNUMBER(OFFSET('Hygiene Data'!$D$6,0,10*ROW('Hygiene Data'!D131))),DR137="",ISNUMBER(OFFSET('Hygiene Data'!$D$6,0,10*ROW('Hygiene Data'!D131)))),OFFSET('Hygiene Data'!$D$6,0,10*ROW('Hygiene Data'!D131)),NA())))</f>
        <v>#N/A</v>
      </c>
      <c r="BD137" s="121" t="e">
        <f ca="1">+IF(AND(ISNUMBER(OFFSET('Hygiene Data'!$D$8,0,10*ROW('Hygiene Data'!D131))),DS137="Yes"),OFFSET('Hygiene Data'!$D$8,0,10*ROW('Hygiene Data'!D131)),IF(AND(ISNUMBER(OFFSET('Hygiene Data'!$D$8,0,10*ROW('Hygiene Data'!D131))),DS137="No",ISNUMBER(OFFSET('Hygiene Data'!$D$8,0,10*ROW('Hygiene Data'!D131)))),CONCATENATE("[",ROUND(OFFSET('Hygiene Data'!$D$8,0,10*ROW('Hygiene Data'!D131)),0),"]"),IF(AND(ISNUMBER(OFFSET('Hygiene Data'!$D$8,0,10*ROW('Hygiene Data'!D131))),DS137="",ISNUMBER(OFFSET('Hygiene Data'!$D$8,0,10*ROW('Hygiene Data'!D131)))),OFFSET('Hygiene Data'!$D$8,0,10*ROW('Hygiene Data'!D131)),NA())))</f>
        <v>#N/A</v>
      </c>
      <c r="BE137" s="121" t="e">
        <f ca="1">+IF(AND(ISNUMBER(OFFSET('Hygiene Data'!$D$10,0,10*ROW('Hygiene Data'!D131))),DT137="Yes"),OFFSET('Hygiene Data'!$D$10,0,10*ROW('Hygiene Data'!D131)),IF(AND(ISNUMBER(OFFSET('Hygiene Data'!$D$10,0,10*ROW('Hygiene Data'!D131))),DT137="No",ISNUMBER(OFFSET('Hygiene Data'!$D$10,0,10*ROW('Hygiene Data'!D131)))),CONCATENATE("[",ROUND(OFFSET('Hygiene Data'!$D$10,0,10*ROW('Hygiene Data'!D131)),0),"]"),IF(AND(ISNUMBER(OFFSET('Hygiene Data'!$D$10,0,10*ROW('Hygiene Data'!D131))),DT137="",ISNUMBER(OFFSET('Hygiene Data'!$D$10,0,10*ROW('Hygiene Data'!D131)))),OFFSET('Hygiene Data'!$D$10,0,10*ROW('Hygiene Data'!D131)),NA())))</f>
        <v>#N/A</v>
      </c>
      <c r="BF137" s="121" t="e">
        <f ca="1">+IF(AND(ISNUMBER(OFFSET('Hygiene Data'!$E$6,0,10*ROW('Hygiene Data'!E131))),DU137="Yes"),OFFSET('Hygiene Data'!$E$6,0,10*ROW('Hygiene Data'!E131)),IF(AND(ISNUMBER(OFFSET('Hygiene Data'!$E$6,0,10*ROW('Hygiene Data'!E131))),DU137="No",ISNUMBER(OFFSET('Hygiene Data'!$E$6,0,10*ROW('Hygiene Data'!E131)))),CONCATENATE("[",ROUND(OFFSET('Hygiene Data'!$E$6,0,10*ROW('Hygiene Data'!E131)),0),"]"),IF(AND(ISNUMBER(OFFSET('Hygiene Data'!$E$6,0,10*ROW('Hygiene Data'!E131))),DU137="",ISNUMBER(OFFSET('Hygiene Data'!$E$6,0,10*ROW('Hygiene Data'!E131)))),OFFSET('Hygiene Data'!$E$6,0,10*ROW('Hygiene Data'!E131)),NA())))</f>
        <v>#N/A</v>
      </c>
      <c r="BG137" s="121" t="e">
        <f ca="1">+IF(AND(ISNUMBER(OFFSET('Hygiene Data'!$E$8,0,10*ROW('Hygiene Data'!E131))),DV137="Yes"),OFFSET('Hygiene Data'!$E$8,0,10*ROW('Hygiene Data'!E131)),IF(AND(ISNUMBER(OFFSET('Hygiene Data'!$E$8,0,10*ROW('Hygiene Data'!E131))),DV137="No",ISNUMBER(OFFSET('Hygiene Data'!$E$8,0,10*ROW('Hygiene Data'!E131)))),CONCATENATE("[",ROUND(OFFSET('Hygiene Data'!$E$8,0,10*ROW('Hygiene Data'!E131)),0),"]"),IF(AND(ISNUMBER(OFFSET('Hygiene Data'!$E$8,0,10*ROW('Hygiene Data'!E131))),DV137="",ISNUMBER(OFFSET('Hygiene Data'!$E$8,0,10*ROW('Hygiene Data'!E131)))),OFFSET('Hygiene Data'!$E$8,0,10*ROW('Hygiene Data'!E131)),NA())))</f>
        <v>#N/A</v>
      </c>
      <c r="BH137" s="121" t="e">
        <f ca="1">+IF(AND(ISNUMBER(OFFSET('Hygiene Data'!$E$10,0,10*ROW('Hygiene Data'!E131))),DW137="Yes"),OFFSET('Hygiene Data'!$E$10,0,10*ROW('Hygiene Data'!E131)),IF(AND(ISNUMBER(OFFSET('Hygiene Data'!$E$10,0,10*ROW('Hygiene Data'!E131))),DW137="No",ISNUMBER(OFFSET('Hygiene Data'!$E$10,0,10*ROW('Hygiene Data'!E131)))),CONCATENATE("[",ROUND(OFFSET('Hygiene Data'!$E$10,0,10*ROW('Hygiene Data'!E131)),0),"]"),IF(AND(ISNUMBER(OFFSET('Hygiene Data'!$E$10,0,10*ROW('Hygiene Data'!E131))),DW137="",ISNUMBER(OFFSET('Hygiene Data'!$E$10,0,10*ROW('Hygiene Data'!E131)))),OFFSET('Hygiene Data'!$E$10,0,10*ROW('Hygiene Data'!E131)),NA())))</f>
        <v>#N/A</v>
      </c>
      <c r="BI137" s="121" t="e">
        <f ca="1">+IF(AND(ISNUMBER(OFFSET('Hygiene Data'!$F$6,0,10*ROW('Hygiene Data'!F131))),DX137="Yes"),OFFSET('Hygiene Data'!$F$6,0,10*ROW('Hygiene Data'!F131)),IF(AND(ISNUMBER(OFFSET('Hygiene Data'!$F$6,0,10*ROW('Hygiene Data'!F131))),DX137="No",ISNUMBER(OFFSET('Hygiene Data'!$F$6,0,10*ROW('Hygiene Data'!F131)))),CONCATENATE("[",ROUND(OFFSET('Hygiene Data'!$F$6,0,10*ROW('Hygiene Data'!F131)),0),"]"),IF(AND(ISNUMBER(OFFSET('Hygiene Data'!$F$6,0,10*ROW('Hygiene Data'!F131))),DX137="",ISNUMBER(OFFSET('Hygiene Data'!$F$6,0,10*ROW('Hygiene Data'!F131)))),OFFSET('Hygiene Data'!$F$6,0,10*ROW('Hygiene Data'!F131)),NA())))</f>
        <v>#N/A</v>
      </c>
      <c r="BJ137" s="121" t="e">
        <f ca="1">+IF(AND(ISNUMBER(OFFSET('Hygiene Data'!$F$8,0,10*ROW('Hygiene Data'!F131))),DY137="Yes"),OFFSET('Hygiene Data'!$F$8,0,10*ROW('Hygiene Data'!F131)),IF(AND(ISNUMBER(OFFSET('Hygiene Data'!$F$8,0,10*ROW('Hygiene Data'!F131))),DY137="No",ISNUMBER(OFFSET('Hygiene Data'!$F$8,0,10*ROW('Hygiene Data'!F131)))),CONCATENATE("[",ROUND(OFFSET('Hygiene Data'!$F$8,0,10*ROW('Hygiene Data'!F131)),0),"]"),IF(AND(ISNUMBER(OFFSET('Hygiene Data'!$F$8,0,10*ROW('Hygiene Data'!F131))),DY137="",ISNUMBER(OFFSET('Hygiene Data'!$F$8,0,10*ROW('Hygiene Data'!F131)))),OFFSET('Hygiene Data'!$F$8,0,10*ROW('Hygiene Data'!F131)),NA())))</f>
        <v>#N/A</v>
      </c>
      <c r="BK137" s="121" t="e">
        <f ca="1">+IF(AND(ISNUMBER(OFFSET('Hygiene Data'!$F$10,0,10*ROW('Hygiene Data'!F131))),DZ137="Yes"),OFFSET('Hygiene Data'!$F$10,0,10*ROW('Hygiene Data'!F131)),IF(AND(ISNUMBER(OFFSET('Hygiene Data'!$F$10,0,10*ROW('Hygiene Data'!F131))),DZ137="No",ISNUMBER(OFFSET('Hygiene Data'!$F$10,0,10*ROW('Hygiene Data'!F131)))),CONCATENATE("[",ROUND(OFFSET('Hygiene Data'!$F$10,0,10*ROW('Hygiene Data'!F131)),0),"]"),IF(AND(ISNUMBER(OFFSET('Hygiene Data'!$F$10,0,10*ROW('Hygiene Data'!F131))),DZ137="",ISNUMBER(OFFSET('Hygiene Data'!$F$10,0,10*ROW('Hygiene Data'!F131)))),OFFSET('Hygiene Data'!$F$10,0,10*ROW('Hygiene Data'!F131)),NA())))</f>
        <v>#N/A</v>
      </c>
      <c r="BL137" s="121" t="e">
        <f ca="1">+IF(AND(ISNUMBER(OFFSET('Hygiene Data'!$G$6,0,10*ROW('Hygiene Data'!G131))),EA137="Yes"),OFFSET('Hygiene Data'!$G$6,0,10*ROW('Hygiene Data'!G131)),IF(AND(ISNUMBER(OFFSET('Hygiene Data'!$G$6,0,10*ROW('Hygiene Data'!G131))),EA137="No",ISNUMBER(OFFSET('Hygiene Data'!$G$6,0,10*ROW('Hygiene Data'!G131)))),CONCATENATE("[",ROUND(OFFSET('Hygiene Data'!$G$6,0,10*ROW('Hygiene Data'!G131)),0),"]"),IF(AND(ISNUMBER(OFFSET('Hygiene Data'!$G$6,0,10*ROW('Hygiene Data'!G131))),EA137="",ISNUMBER(OFFSET('Hygiene Data'!$G$6,0,10*ROW('Hygiene Data'!G131)))),OFFSET('Hygiene Data'!$G$6,0,10*ROW('Hygiene Data'!G131)),NA())))</f>
        <v>#N/A</v>
      </c>
      <c r="BM137" s="121" t="e">
        <f ca="1">+IF(AND(ISNUMBER(OFFSET('Hygiene Data'!$G$8,0,10*ROW('Hygiene Data'!G131))),EB137="Yes"),OFFSET('Hygiene Data'!$G$8,0,10*ROW('Hygiene Data'!G131)),IF(AND(ISNUMBER(OFFSET('Hygiene Data'!$G$8,0,10*ROW('Hygiene Data'!G131))),EB137="No",ISNUMBER(OFFSET('Hygiene Data'!$G$8,0,10*ROW('Hygiene Data'!G131)))),CONCATENATE("[",ROUND(OFFSET('Hygiene Data'!$G$8,0,10*ROW('Hygiene Data'!G131)),0),"]"),IF(AND(ISNUMBER(OFFSET('Hygiene Data'!$G$8,0,10*ROW('Hygiene Data'!G131))),EB137="",ISNUMBER(OFFSET('Hygiene Data'!$G$8,0,10*ROW('Hygiene Data'!G131)))),OFFSET('Hygiene Data'!$G$8,0,10*ROW('Hygiene Data'!G131)),NA())))</f>
        <v>#N/A</v>
      </c>
      <c r="BN137" s="121" t="e">
        <f ca="1">+IF(AND(ISNUMBER(OFFSET('Hygiene Data'!$G$10,0,10*ROW('Hygiene Data'!G131))),EC137="Yes"),OFFSET('Hygiene Data'!$G$10,0,10*ROW('Hygiene Data'!G131)),IF(AND(ISNUMBER(OFFSET('Hygiene Data'!$G$10,0,10*ROW('Hygiene Data'!G131))),EC137="No",ISNUMBER(OFFSET('Hygiene Data'!$G$10,0,10*ROW('Hygiene Data'!G131)))),CONCATENATE("[",ROUND(OFFSET('Hygiene Data'!$G$10,0,10*ROW('Hygiene Data'!G131)),0),"]"),IF(AND(ISNUMBER(OFFSET('Hygiene Data'!$G$10,0,10*ROW('Hygiene Data'!G131))),EC137="",ISNUMBER(OFFSET('Hygiene Data'!$G$10,0,10*ROW('Hygiene Data'!G131)))),OFFSET('Hygiene Data'!$G$10,0,10*ROW('Hygiene Data'!G131)),NA())))</f>
        <v>#N/A</v>
      </c>
      <c r="BO137" s="121" t="e">
        <f ca="1">+IF(AND(ISNUMBER(OFFSET('Hygiene Data'!$H$6,0,10*ROW('Hygiene Data'!H131))),ED137="Yes"),OFFSET('Hygiene Data'!$H$6,0,10*ROW('Hygiene Data'!H131)),IF(AND(ISNUMBER(OFFSET('Hygiene Data'!$H$6,0,10*ROW('Hygiene Data'!H131))),ED137="No",ISNUMBER(OFFSET('Hygiene Data'!$H$6,0,10*ROW('Hygiene Data'!H131)))),CONCATENATE("[",ROUND(OFFSET('Hygiene Data'!$H$6,0,10*ROW('Hygiene Data'!H131)),0),"]"),IF(AND(ISNUMBER(OFFSET('Hygiene Data'!$H$6,0,10*ROW('Hygiene Data'!H131))),ED137="",ISNUMBER(OFFSET('Hygiene Data'!$H$6,0,10*ROW('Hygiene Data'!H131)))),OFFSET('Hygiene Data'!$H$6,0,10*ROW('Hygiene Data'!H131)),NA())))</f>
        <v>#N/A</v>
      </c>
      <c r="BP137" s="121" t="e">
        <f ca="1">+IF(AND(ISNUMBER(OFFSET('Hygiene Data'!$H$8,0,10*ROW('Hygiene Data'!H131))),EE137="Yes"),OFFSET('Hygiene Data'!$H$8,0,10*ROW('Hygiene Data'!H131)),IF(AND(ISNUMBER(OFFSET('Hygiene Data'!$H$8,0,10*ROW('Hygiene Data'!H131))),EE137="No",ISNUMBER(OFFSET('Hygiene Data'!$H$8,0,10*ROW('Hygiene Data'!H131)))),CONCATENATE("[",ROUND(OFFSET('Hygiene Data'!$H$8,0,10*ROW('Hygiene Data'!H131)),0),"]"),IF(AND(ISNUMBER(OFFSET('Hygiene Data'!$H$8,0,10*ROW('Hygiene Data'!H131))),EE137="",ISNUMBER(OFFSET('Hygiene Data'!$H$8,0,10*ROW('Hygiene Data'!H131)))),OFFSET('Hygiene Data'!$H$8,0,10*ROW('Hygiene Data'!H131)),NA())))</f>
        <v>#N/A</v>
      </c>
      <c r="BQ137" s="121" t="e">
        <f ca="1">+IF(AND(ISNUMBER(OFFSET('Hygiene Data'!$H$10,0,10*ROW('Hygiene Data'!H131))),EF137="Yes"),OFFSET('Hygiene Data'!$H$10,0,10*ROW('Hygiene Data'!H131)),IF(AND(ISNUMBER(OFFSET('Hygiene Data'!$H$10,0,10*ROW('Hygiene Data'!H131))),EF137="No",ISNUMBER(OFFSET('Hygiene Data'!$H$10,0,10*ROW('Hygiene Data'!H131)))),CONCATENATE("[",ROUND(OFFSET('Hygiene Data'!$H$10,0,10*ROW('Hygiene Data'!H131)),0),"]"),IF(AND(ISNUMBER(OFFSET('Hygiene Data'!$H$10,0,10*ROW('Hygiene Data'!H131))),EF137="",ISNUMBER(OFFSET('Hygiene Data'!$H$10,0,10*ROW('Hygiene Data'!H131)))),OFFSET('Hygiene Data'!$H$10,0,10*ROW('Hygiene Data'!H131)),NA())))</f>
        <v>#N/A</v>
      </c>
      <c r="BS137" s="28" t="str">
        <f ca="1">+IF(OFFSET('Water Data'!$C$28,0,10*ROW('Water Data'!C131))="","",OFFSET('Water Data'!$C$28,0,10*ROW('Water Data'!C131)))</f>
        <v/>
      </c>
      <c r="BT137" s="28" t="str">
        <f ca="1">+IF(OFFSET('Water Data'!$C$29,0,10*ROW('Water Data'!C131))="","",OFFSET('Water Data'!$C$29,0,10*ROW('Water Data'!C131)))</f>
        <v/>
      </c>
      <c r="BU137" s="28" t="str">
        <f ca="1">+IF(OFFSET('Water Data'!$C$30,0,10*ROW('Water Data'!C131))="","",OFFSET('Water Data'!$C$30,0,10*ROW('Water Data'!C131)))</f>
        <v/>
      </c>
      <c r="BV137" s="28" t="str">
        <f ca="1">+IF(OFFSET('Water Data'!$D$28,0,10*ROW('Water Data'!D131))="","",OFFSET('Water Data'!$D$28,0,10*ROW('Water Data'!D131)))</f>
        <v/>
      </c>
      <c r="BW137" s="28" t="str">
        <f ca="1">+IF(OFFSET('Water Data'!$D$29,0,10*ROW('Water Data'!D131))="","",OFFSET('Water Data'!$D$29,0,10*ROW('Water Data'!D131)))</f>
        <v/>
      </c>
      <c r="BX137" s="28" t="str">
        <f ca="1">+IF(OFFSET('Water Data'!$D$30,0,10*ROW('Water Data'!D131))="","",OFFSET('Water Data'!$D$30,0,10*ROW('Water Data'!D131)))</f>
        <v/>
      </c>
      <c r="BY137" s="28" t="str">
        <f ca="1">+IF(OFFSET('Water Data'!$E$28,0,10*ROW('Water Data'!E131))="","",OFFSET('Water Data'!$E$28,0,10*ROW('Water Data'!E131)))</f>
        <v/>
      </c>
      <c r="BZ137" s="28" t="str">
        <f ca="1">+IF(OFFSET('Water Data'!$E$29,0,10*ROW('Water Data'!E131))="","",OFFSET('Water Data'!$E$29,0,10*ROW('Water Data'!E131)))</f>
        <v/>
      </c>
      <c r="CA137" s="28" t="str">
        <f ca="1">+IF(OFFSET('Water Data'!$E$30,0,10*ROW('Water Data'!E131))="","",OFFSET('Water Data'!$E$30,0,10*ROW('Water Data'!E131)))</f>
        <v/>
      </c>
      <c r="CB137" s="28" t="str">
        <f ca="1">+IF(OFFSET('Water Data'!$F$28,0,10*ROW('Water Data'!F131))="","",OFFSET('Water Data'!$F$28,0,10*ROW('Water Data'!F131)))</f>
        <v/>
      </c>
      <c r="CC137" s="28" t="str">
        <f ca="1">+IF(OFFSET('Water Data'!$F$29,0,10*ROW('Water Data'!F131))="","",OFFSET('Water Data'!$F$29,0,10*ROW('Water Data'!F131)))</f>
        <v/>
      </c>
      <c r="CD137" s="28" t="str">
        <f ca="1">+IF(OFFSET('Water Data'!$F$30,0,10*ROW('Water Data'!F131))="","",OFFSET('Water Data'!$F$30,0,10*ROW('Water Data'!F131)))</f>
        <v/>
      </c>
      <c r="CE137" s="28" t="str">
        <f ca="1">+IF(OFFSET('Water Data'!$G$28,0,10*ROW('Water Data'!G131))="","",OFFSET('Water Data'!$G$28,0,10*ROW('Water Data'!G131)))</f>
        <v/>
      </c>
      <c r="CF137" s="28" t="str">
        <f ca="1">+IF(OFFSET('Water Data'!$G$29,0,10*ROW('Water Data'!G131))="","",OFFSET('Water Data'!$G$29,0,10*ROW('Water Data'!G131)))</f>
        <v/>
      </c>
      <c r="CG137" s="28" t="str">
        <f ca="1">+IF(OFFSET('Water Data'!$G$30,0,10*ROW('Water Data'!G131))="","",OFFSET('Water Data'!$G$30,0,10*ROW('Water Data'!G131)))</f>
        <v/>
      </c>
      <c r="CH137" s="28" t="str">
        <f ca="1">+IF(OFFSET('Water Data'!$H$28,0,10*ROW('Water Data'!H131))="","",OFFSET('Water Data'!$H$28,0,10*ROW('Water Data'!H131)))</f>
        <v/>
      </c>
      <c r="CI137" s="28" t="str">
        <f ca="1">+IF(OFFSET('Water Data'!$H$29,0,10*ROW('Water Data'!H131))="","",OFFSET('Water Data'!$H$29,0,10*ROW('Water Data'!H131)))</f>
        <v/>
      </c>
      <c r="CJ137" s="28" t="str">
        <f ca="1">+IF(OFFSET('Water Data'!$H$30,0,10*ROW('Water Data'!H131))="","",OFFSET('Water Data'!$H$30,0,10*ROW('Water Data'!H131)))</f>
        <v/>
      </c>
      <c r="CK137" s="28" t="str">
        <f ca="1">+IF(OFFSET('Sanitation Data'!$C$29,0,10*ROW('Sanitation Data'!C131))="","",OFFSET('Sanitation Data'!$C$29,0,10*ROW('Sanitation Data'!C131)))</f>
        <v/>
      </c>
      <c r="CL137" s="28" t="str">
        <f ca="1">+IF(OFFSET('Sanitation Data'!$C$30,0,10*ROW('Sanitation Data'!C131))="","",OFFSET('Sanitation Data'!$C$30,0,10*ROW('Sanitation Data'!C131)))</f>
        <v/>
      </c>
      <c r="CM137" s="28" t="str">
        <f ca="1">+IF(OFFSET('Sanitation Data'!$C$31,0,10*ROW('Sanitation Data'!C131))="","",OFFSET('Sanitation Data'!$C$31,0,10*ROW('Sanitation Data'!C131)))</f>
        <v/>
      </c>
      <c r="CN137" s="28" t="str">
        <f ca="1">+IF(OFFSET('Sanitation Data'!$C$32,0,10*ROW('Sanitation Data'!C131))="","",OFFSET('Sanitation Data'!$C$32,0,10*ROW('Sanitation Data'!C131)))</f>
        <v/>
      </c>
      <c r="CO137" s="28" t="str">
        <f ca="1">+IF(OFFSET('Sanitation Data'!$C$33,0,10*ROW('Sanitation Data'!C131))="","",OFFSET('Sanitation Data'!$C$33,0,10*ROW('Sanitation Data'!C131)))</f>
        <v/>
      </c>
      <c r="CP137" s="28" t="str">
        <f ca="1">+IF(OFFSET('Sanitation Data'!$D$29,0,10*ROW('Sanitation Data'!D131))="","",OFFSET('Sanitation Data'!$D$29,0,10*ROW('Sanitation Data'!D131)))</f>
        <v/>
      </c>
      <c r="CQ137" s="28" t="str">
        <f ca="1">+IF(OFFSET('Sanitation Data'!$D$30,0,10*ROW('Sanitation Data'!D131))="","",OFFSET('Sanitation Data'!$D$30,0,10*ROW('Sanitation Data'!D131)))</f>
        <v/>
      </c>
      <c r="CR137" s="28" t="str">
        <f ca="1">+IF(OFFSET('Sanitation Data'!$D$31,0,10*ROW('Sanitation Data'!D131))="","",OFFSET('Sanitation Data'!$D$31,0,10*ROW('Sanitation Data'!D131)))</f>
        <v/>
      </c>
      <c r="CS137" s="28" t="str">
        <f ca="1">+IF(OFFSET('Sanitation Data'!$D$32,0,10*ROW('Sanitation Data'!D131))="","",OFFSET('Sanitation Data'!$D$32,0,10*ROW('Sanitation Data'!D131)))</f>
        <v/>
      </c>
      <c r="CT137" s="28" t="str">
        <f ca="1">+IF(OFFSET('Sanitation Data'!$D$33,0,10*ROW('Sanitation Data'!D131))="","",OFFSET('Sanitation Data'!$D$33,0,10*ROW('Sanitation Data'!D131)))</f>
        <v/>
      </c>
      <c r="CU137" s="28" t="str">
        <f ca="1">+IF(OFFSET('Sanitation Data'!$E$29,0,10*ROW('Sanitation Data'!E131))="","",OFFSET('Sanitation Data'!$E$29,0,10*ROW('Sanitation Data'!E131)))</f>
        <v/>
      </c>
      <c r="CV137" s="28" t="str">
        <f ca="1">+IF(OFFSET('Sanitation Data'!$E$30,0,10*ROW('Sanitation Data'!E131))="","",OFFSET('Sanitation Data'!$E$30,0,10*ROW('Sanitation Data'!E131)))</f>
        <v/>
      </c>
      <c r="CW137" s="28" t="str">
        <f ca="1">+IF(OFFSET('Sanitation Data'!$E$31,0,10*ROW('Sanitation Data'!E131))="","",OFFSET('Sanitation Data'!$E$31,0,10*ROW('Sanitation Data'!E131)))</f>
        <v/>
      </c>
      <c r="CX137" s="28" t="str">
        <f ca="1">+IF(OFFSET('Sanitation Data'!$E$32,0,10*ROW('Sanitation Data'!E131))="","",OFFSET('Sanitation Data'!$E$32,0,10*ROW('Sanitation Data'!E131)))</f>
        <v/>
      </c>
      <c r="CY137" s="28" t="str">
        <f ca="1">+IF(OFFSET('Sanitation Data'!$E$33,0,10*ROW('Sanitation Data'!E131))="","",OFFSET('Sanitation Data'!$E$33,0,10*ROW('Sanitation Data'!E131)))</f>
        <v/>
      </c>
      <c r="CZ137" s="28" t="str">
        <f ca="1">+IF(OFFSET('Sanitation Data'!$F$29,0,10*ROW('Sanitation Data'!F131))="","",OFFSET('Sanitation Data'!$F$29,0,10*ROW('Sanitation Data'!F131)))</f>
        <v/>
      </c>
      <c r="DA137" s="28" t="str">
        <f ca="1">+IF(OFFSET('Sanitation Data'!$F$30,0,10*ROW('Sanitation Data'!F131))="","",OFFSET('Sanitation Data'!$F$30,0,10*ROW('Sanitation Data'!F131)))</f>
        <v/>
      </c>
      <c r="DB137" s="28" t="str">
        <f ca="1">+IF(OFFSET('Sanitation Data'!$F$31,0,10*ROW('Sanitation Data'!F131))="","",OFFSET('Sanitation Data'!$F$31,0,10*ROW('Sanitation Data'!F131)))</f>
        <v/>
      </c>
      <c r="DC137" s="28" t="str">
        <f ca="1">+IF(OFFSET('Sanitation Data'!$F$32,0,10*ROW('Sanitation Data'!F131))="","",OFFSET('Sanitation Data'!$F$32,0,10*ROW('Sanitation Data'!F131)))</f>
        <v/>
      </c>
      <c r="DD137" s="28" t="str">
        <f ca="1">+IF(OFFSET('Sanitation Data'!$F$33,0,10*ROW('Sanitation Data'!F131))="","",OFFSET('Sanitation Data'!$F$33,0,10*ROW('Sanitation Data'!F131)))</f>
        <v/>
      </c>
      <c r="DE137" s="28" t="str">
        <f ca="1">+IF(OFFSET('Sanitation Data'!$G$29,0,10*ROW('Sanitation Data'!G131))="","",OFFSET('Sanitation Data'!$G$29,0,10*ROW('Sanitation Data'!G131)))</f>
        <v/>
      </c>
      <c r="DF137" s="28" t="str">
        <f ca="1">+IF(OFFSET('Sanitation Data'!$G$30,0,10*ROW('Sanitation Data'!G131))="","",OFFSET('Sanitation Data'!$G$30,0,10*ROW('Sanitation Data'!G131)))</f>
        <v/>
      </c>
      <c r="DG137" s="28" t="str">
        <f ca="1">+IF(OFFSET('Sanitation Data'!$G$31,0,10*ROW('Sanitation Data'!G131))="","",OFFSET('Sanitation Data'!$G$31,0,10*ROW('Sanitation Data'!G131)))</f>
        <v/>
      </c>
      <c r="DH137" s="28" t="str">
        <f ca="1">+IF(OFFSET('Sanitation Data'!$G$32,0,10*ROW('Sanitation Data'!G131))="","",OFFSET('Sanitation Data'!$G$32,0,10*ROW('Sanitation Data'!G131)))</f>
        <v/>
      </c>
      <c r="DI137" s="28" t="str">
        <f ca="1">+IF(OFFSET('Sanitation Data'!$G$33,0,10*ROW('Sanitation Data'!G131))="","",OFFSET('Sanitation Data'!$G$33,0,10*ROW('Sanitation Data'!G131)))</f>
        <v/>
      </c>
      <c r="DJ137" s="28" t="str">
        <f ca="1">+IF(OFFSET('Sanitation Data'!$H$29,0,10*ROW('Sanitation Data'!H131))="","",OFFSET('Sanitation Data'!$H$29,0,10*ROW('Sanitation Data'!H131)))</f>
        <v/>
      </c>
      <c r="DK137" s="28" t="str">
        <f ca="1">+IF(OFFSET('Sanitation Data'!$H$30,0,10*ROW('Sanitation Data'!H131))="","",OFFSET('Sanitation Data'!$H$30,0,10*ROW('Sanitation Data'!H131)))</f>
        <v/>
      </c>
      <c r="DL137" s="28" t="str">
        <f ca="1">+IF(OFFSET('Sanitation Data'!$H$31,0,10*ROW('Sanitation Data'!H131))="","",OFFSET('Sanitation Data'!$H$31,0,10*ROW('Sanitation Data'!H131)))</f>
        <v/>
      </c>
      <c r="DM137" s="28" t="str">
        <f ca="1">+IF(OFFSET('Sanitation Data'!$H$32,0,10*ROW('Sanitation Data'!H131))="","",OFFSET('Sanitation Data'!$H$32,0,10*ROW('Sanitation Data'!H131)))</f>
        <v/>
      </c>
      <c r="DN137" s="28" t="str">
        <f ca="1">+IF(OFFSET('Sanitation Data'!$H$33,0,10*ROW('Sanitation Data'!H131))="","",OFFSET('Sanitation Data'!$H$33,0,10*ROW('Sanitation Data'!H131)))</f>
        <v/>
      </c>
      <c r="DO137" s="28" t="str">
        <f ca="1">+IF(OFFSET('Hygiene Data'!$C$12,0,10*ROW('Hygiene Data'!C131))="","",OFFSET('Hygiene Data'!$C$12,0,10*ROW('Hygiene Data'!C131)))</f>
        <v/>
      </c>
      <c r="DP137" s="28" t="str">
        <f ca="1">+IF(OFFSET('Hygiene Data'!$C$13,0,10*ROW('Hygiene Data'!C131))="","",OFFSET('Hygiene Data'!$C$13,0,10*ROW('Hygiene Data'!C131)))</f>
        <v/>
      </c>
      <c r="DQ137" s="28" t="str">
        <f ca="1">+IF(OFFSET('Hygiene Data'!$C$14,0,10*ROW('Hygiene Data'!C131))="","",OFFSET('Hygiene Data'!$C$14,0,10*ROW('Hygiene Data'!C131)))</f>
        <v/>
      </c>
      <c r="DR137" s="28" t="str">
        <f ca="1">+IF(OFFSET('Hygiene Data'!$D$12,0,10*ROW('Hygiene Data'!D131))="","",OFFSET('Hygiene Data'!$D$12,0,10*ROW('Hygiene Data'!D131)))</f>
        <v/>
      </c>
      <c r="DS137" s="28" t="str">
        <f ca="1">+IF(OFFSET('Hygiene Data'!$D$13,0,10*ROW('Hygiene Data'!D131))="","",OFFSET('Hygiene Data'!$D$13,0,10*ROW('Hygiene Data'!D131)))</f>
        <v/>
      </c>
      <c r="DT137" s="28" t="str">
        <f ca="1">+IF(OFFSET('Hygiene Data'!$D$14,0,10*ROW('Hygiene Data'!D131))="","",OFFSET('Hygiene Data'!$D$14,0,10*ROW('Hygiene Data'!D131)))</f>
        <v/>
      </c>
      <c r="DU137" s="28" t="str">
        <f ca="1">+IF(OFFSET('Hygiene Data'!$E$12,0,10*ROW('Hygiene Data'!E131))="","",OFFSET('Hygiene Data'!$E$12,0,10*ROW('Hygiene Data'!E131)))</f>
        <v/>
      </c>
      <c r="DV137" s="28" t="str">
        <f ca="1">+IF(OFFSET('Hygiene Data'!$E$13,0,10*ROW('Hygiene Data'!E131))="","",OFFSET('Hygiene Data'!$E$13,0,10*ROW('Hygiene Data'!E131)))</f>
        <v/>
      </c>
      <c r="DW137" s="28" t="str">
        <f ca="1">+IF(OFFSET('Hygiene Data'!$E$14,0,10*ROW('Hygiene Data'!E131))="","",OFFSET('Hygiene Data'!$E$14,0,10*ROW('Hygiene Data'!E131)))</f>
        <v/>
      </c>
      <c r="DX137" s="28" t="str">
        <f ca="1">+IF(OFFSET('Hygiene Data'!$F$12,0,10*ROW('Hygiene Data'!F131))="","",OFFSET('Hygiene Data'!$F$12,0,10*ROW('Hygiene Data'!F131)))</f>
        <v/>
      </c>
      <c r="DY137" s="28" t="str">
        <f ca="1">+IF(OFFSET('Hygiene Data'!$F$13,0,10*ROW('Hygiene Data'!F131))="","",OFFSET('Hygiene Data'!$F$13,0,10*ROW('Hygiene Data'!F131)))</f>
        <v/>
      </c>
      <c r="DZ137" s="28" t="str">
        <f ca="1">+IF(OFFSET('Hygiene Data'!$F$14,0,10*ROW('Hygiene Data'!F131))="","",OFFSET('Hygiene Data'!$F$14,0,10*ROW('Hygiene Data'!F131)))</f>
        <v/>
      </c>
      <c r="EA137" s="28" t="str">
        <f ca="1">+IF(OFFSET('Hygiene Data'!$G$12,0,10*ROW('Hygiene Data'!G131))="","",OFFSET('Hygiene Data'!$G$12,0,10*ROW('Hygiene Data'!G131)))</f>
        <v/>
      </c>
      <c r="EB137" s="28" t="str">
        <f ca="1">+IF(OFFSET('Hygiene Data'!$G$13,0,10*ROW('Hygiene Data'!G131))="","",OFFSET('Hygiene Data'!$G$13,0,10*ROW('Hygiene Data'!G131)))</f>
        <v/>
      </c>
      <c r="EC137" s="28" t="str">
        <f ca="1">+IF(OFFSET('Hygiene Data'!$G$14,0,10*ROW('Hygiene Data'!G131))="","",OFFSET('Hygiene Data'!$G$14,0,10*ROW('Hygiene Data'!G131)))</f>
        <v/>
      </c>
      <c r="ED137" s="28" t="str">
        <f ca="1">+IF(OFFSET('Hygiene Data'!$H$12,0,10*ROW('Hygiene Data'!H131))="","",OFFSET('Hygiene Data'!$H$12,0,10*ROW('Hygiene Data'!H131)))</f>
        <v/>
      </c>
      <c r="EE137" s="28" t="str">
        <f ca="1">+IF(OFFSET('Hygiene Data'!$H$13,0,10*ROW('Hygiene Data'!H131))="","",OFFSET('Hygiene Data'!$H$13,0,10*ROW('Hygiene Data'!H131)))</f>
        <v/>
      </c>
      <c r="EF137" s="28" t="str">
        <f ca="1">+IF(OFFSET('Hygiene Data'!$H$14,0,10*ROW('Hygiene Data'!H131))="","",OFFSET('Hygiene Data'!$H$14,0,10*ROW('Hygiene Data'!H131)))</f>
        <v/>
      </c>
    </row>
    <row r="138" spans="1:136" x14ac:dyDescent="0.2">
      <c r="A138" s="44" t="str">
        <f ca="1">+IF(OFFSET('Water Data'!$B$1,0,10*ROW('Water Data'!B135))="","",OFFSET('Water Data'!$B$1,0,10*ROW('Water Data'!B135)))</f>
        <v/>
      </c>
      <c r="B138" s="44" t="str">
        <f ca="1">+IF(OFFSET('Water Data'!$A$3,0,10*ROW('Water Data'!A135))="","",OFFSET('Water Data'!$A$3,0,10*ROW('Water Data'!A135)))</f>
        <v/>
      </c>
      <c r="C138" s="44" t="str">
        <f ca="1">+IF(OFFSET('Water Data'!$C$3,0,10*ROW('Water Data'!C135))="","",OFFSET('Water Data'!$C$3,0,10*ROW('Water Data'!C135)))</f>
        <v/>
      </c>
      <c r="D138" s="119" t="e">
        <f ca="1">+IF(AND(ISNUMBER(OFFSET('Water Data'!$C$5,0,10*ROW('Water Data'!C132))),BS138="Yes"),100-OFFSET('Water Data'!$C$5,0,10*ROW('Water Data'!C132)),IF(AND(ISNUMBER(OFFSET('Water Data'!$C$5,0,10*ROW('Water Data'!C132))),BS138="No",ISNUMBER(OFFSET('Water Data'!$C$5,0,10*ROW('Water Data'!C132)))),CONCATENATE("[",ROUND(100-OFFSET('Water Data'!$C$5,0,10*ROW('Water Data'!C132)),0),"]"),IF(AND(ISNUMBER(OFFSET('Water Data'!$C$5,0,10*ROW('Water Data'!C132))),BS138="",ISNUMBER(OFFSET('Water Data'!$C$5,0,10*ROW('Water Data'!C132)))),100-OFFSET('Water Data'!$C$5,0,10*ROW('Water Data'!C132)),NA())))</f>
        <v>#N/A</v>
      </c>
      <c r="E138" s="119" t="e">
        <f ca="1">+IF(AND(ISNUMBER(OFFSET('Water Data'!$C$7,0,10*ROW('Water Data'!D132))),BT138="Yes"),OFFSET('Water Data'!$C$7,0,10*ROW('Water Data'!C132)),IF(AND(ISNUMBER(OFFSET('Water Data'!$C$7,0,10*ROW('Water Data'!C132))),BT138="No",ISNUMBER(OFFSET('Water Data'!$C$7,0,10*ROW('Water Data'!C132)))),CONCATENATE("[",ROUND(OFFSET('Water Data'!$C$7,0,10*ROW('Water Data'!C132)),0),"]"),IF(AND(ISNUMBER(OFFSET('Water Data'!$C$7,0,10*ROW('Water Data'!C132))),BT138="",ISNUMBER(OFFSET('Water Data'!$C$7,0,10*ROW('Water Data'!C132)))),OFFSET('Water Data'!$C$7,0,10*ROW('Water Data'!C132)),NA())))</f>
        <v>#N/A</v>
      </c>
      <c r="F138" s="119" t="e">
        <f ca="1">+IF(AND(ISNUMBER(OFFSET('Water Data'!$C$10,0,10*ROW('Water Data'!C132))),BU138="Yes"),OFFSET('Water Data'!$C$10,0,10*ROW('Water Data'!C132)),IF(AND(ISNUMBER(OFFSET('Water Data'!$C$10,0,10*ROW('Water Data'!C132))),BU138="No",ISNUMBER(OFFSET('Water Data'!$C$10,0,10*ROW('Water Data'!C132)))),CONCATENATE("[",ROUND(OFFSET('Water Data'!$C$10,0,10*ROW('Water Data'!C132)),0),"]"),IF(AND(ISNUMBER(OFFSET('Water Data'!$C$10,0,10*ROW('Water Data'!C132))),BU138="",ISNUMBER(OFFSET('Water Data'!$C$10,0,10*ROW('Water Data'!C132)))),OFFSET('Water Data'!$C$10,0,10*ROW('Water Data'!C132)),NA())))</f>
        <v>#N/A</v>
      </c>
      <c r="G138" s="119" t="e">
        <f ca="1">+IF(AND(ISNUMBER(OFFSET('Water Data'!$D$5,0,10*ROW('Water Data'!D132))),BV138="Yes"),100-OFFSET('Water Data'!$D$5,0,10*ROW('Water Data'!D132)),IF(AND(ISNUMBER(OFFSET('Water Data'!$D$5,0,10*ROW('Water Data'!D132))),BV138="No",ISNUMBER(OFFSET('Water Data'!$D$5,0,10*ROW('Water Data'!D132)))),CONCATENATE("[",ROUND(100-OFFSET('Water Data'!$D$5,0,10*ROW('Water Data'!D132)),0),"]"),IF(AND(ISNUMBER(OFFSET('Water Data'!$D$5,0,10*ROW('Water Data'!D132))),BV138="",ISNUMBER(OFFSET('Water Data'!$D$5,0,10*ROW('Water Data'!D132)))),100-OFFSET('Water Data'!$D$5,0,10*ROW('Water Data'!D132)),NA())))</f>
        <v>#N/A</v>
      </c>
      <c r="H138" s="119" t="e">
        <f ca="1">+IF(AND(ISNUMBER(OFFSET('Water Data'!$D$7,0,10*ROW('Water Data'!D132))),BW138="Yes"),OFFSET('Water Data'!$D$7,0,10*ROW('Water Data'!D132)),IF(AND(ISNUMBER(OFFSET('Water Data'!$D$7,0,10*ROW('Water Data'!D132))),BW138="No",ISNUMBER(OFFSET('Water Data'!$D$7,0,10*ROW('Water Data'!D132)))),CONCATENATE("[",ROUND(OFFSET('Water Data'!$C$7,0,10*ROW('Water Data'!D132)),0),"]"),IF(AND(ISNUMBER(OFFSET('Water Data'!$D$7,0,10*ROW('Water Data'!D132))),BW138="",ISNUMBER(OFFSET('Water Data'!$D$7,0,10*ROW('Water Data'!D132)))),OFFSET('Water Data'!$D$7,0,10*ROW('Water Data'!D132)),NA())))</f>
        <v>#N/A</v>
      </c>
      <c r="I138" s="119" t="e">
        <f ca="1">+IF(AND(ISNUMBER(OFFSET('Water Data'!$D$10,0,10*ROW('Water Data'!D132))),BX138="Yes"),OFFSET('Water Data'!$D$10,0,10*ROW('Water Data'!D132)),IF(AND(ISNUMBER(OFFSET('Water Data'!$D$10,0,10*ROW('Water Data'!D132))),BX138="No",ISNUMBER(OFFSET('Water Data'!$D$10,0,10*ROW('Water Data'!D132)))),CONCATENATE("[",ROUND(OFFSET('Water Data'!$D$10,0,10*ROW('Water Data'!D132)),0),"]"),IF(AND(ISNUMBER(OFFSET('Water Data'!$D$10,0,10*ROW('Water Data'!D132))),BX138="",ISNUMBER(OFFSET('Water Data'!$D$10,0,10*ROW('Water Data'!D132)))),OFFSET('Water Data'!$D$10,0,10*ROW('Water Data'!D132)),NA())))</f>
        <v>#N/A</v>
      </c>
      <c r="J138" s="119" t="e">
        <f ca="1">+IF(AND(ISNUMBER(OFFSET('Water Data'!$E$5,0,10*ROW('Water Data'!E132))),BY138="Yes"),100-OFFSET('Water Data'!$E$5,0,10*ROW('Water Data'!E132)),IF(AND(ISNUMBER(OFFSET('Water Data'!$E$5,0,10*ROW('Water Data'!E132))),BY138="No",ISNUMBER(OFFSET('Water Data'!$E$5,0,10*ROW('Water Data'!E132)))),CONCATENATE("[",ROUND(100-OFFSET('Water Data'!$E$5,0,10*ROW('Water Data'!E132)),0),"]"),IF(AND(ISNUMBER(OFFSET('Water Data'!$E$5,0,10*ROW('Water Data'!E132))),BY138="",ISNUMBER(OFFSET('Water Data'!$E$5,0,10*ROW('Water Data'!E132)))),100-OFFSET('Water Data'!$E$5,0,10*ROW('Water Data'!E132)),NA())))</f>
        <v>#N/A</v>
      </c>
      <c r="K138" s="119" t="e">
        <f ca="1">+IF(AND(ISNUMBER(OFFSET('Water Data'!$E$7,0,10*ROW('Water Data'!E132))),BZ138="Yes"),OFFSET('Water Data'!$E$7,0,10*ROW('Water Data'!E132)),IF(AND(ISNUMBER(OFFSET('Water Data'!$E$7,0,10*ROW('Water Data'!E132))),BZ138="No",ISNUMBER(OFFSET('Water Data'!$E$7,0,10*ROW('Water Data'!E132)))),CONCATENATE("[",ROUND(OFFSET('Water Data'!$E$7,0,10*ROW('Water Data'!E132)),0),"]"),IF(AND(ISNUMBER(OFFSET('Water Data'!$E$7,0,10*ROW('Water Data'!E132))),BZ138="",ISNUMBER(OFFSET('Water Data'!$E$7,0,10*ROW('Water Data'!E132)))),OFFSET('Water Data'!$E$7,0,10*ROW('Water Data'!E132)),NA())))</f>
        <v>#N/A</v>
      </c>
      <c r="L138" s="119" t="e">
        <f ca="1">+IF(AND(ISNUMBER(OFFSET('Water Data'!$E$10,0,10*ROW('Water Data'!E132))),CA138="Yes"),OFFSET('Water Data'!$E$10,0,10*ROW('Water Data'!E132)),IF(AND(ISNUMBER(OFFSET('Water Data'!$E$10,0,10*ROW('Water Data'!E132))),CA138="No",ISNUMBER(OFFSET('Water Data'!$E$10,0,10*ROW('Water Data'!E132)))),CONCATENATE("[",ROUND(OFFSET('Water Data'!$E$10,0,10*ROW('Water Data'!E132)),0),"]"),IF(AND(ISNUMBER(OFFSET('Water Data'!$E$10,0,10*ROW('Water Data'!E132))),CA138="",ISNUMBER(OFFSET('Water Data'!$E$10,0,10*ROW('Water Data'!E132)))),OFFSET('Water Data'!$E$10,0,10*ROW('Water Data'!E132)),NA())))</f>
        <v>#N/A</v>
      </c>
      <c r="M138" s="119" t="e">
        <f ca="1">+IF(AND(ISNUMBER(OFFSET('Water Data'!$F$5,0,10*ROW('Water Data'!F132))),CB138="Yes"),100-OFFSET('Water Data'!$F$5,0,10*ROW('Water Data'!F132)),IF(AND(ISNUMBER(OFFSET('Water Data'!$F$5,0,10*ROW('Water Data'!F132))),CB138="No",ISNUMBER(OFFSET('Water Data'!$F$5,0,10*ROW('Water Data'!F132)))),CONCATENATE("[",ROUND(100-OFFSET('Water Data'!$F$5,0,10*ROW('Water Data'!F132)),0),"]"),IF(AND(ISNUMBER(OFFSET('Water Data'!$F$5,0,10*ROW('Water Data'!F132))),CB138="",ISNUMBER(OFFSET('Water Data'!$F$5,0,10*ROW('Water Data'!F132)))),100-OFFSET('Water Data'!$F$5,0,10*ROW('Water Data'!F132)),NA())))</f>
        <v>#N/A</v>
      </c>
      <c r="N138" s="119" t="e">
        <f ca="1">+IF(AND(ISNUMBER(OFFSET('Water Data'!$F$7,0,10*ROW('Water Data'!F132))),CC138="Yes"),OFFSET('Water Data'!$F$7,0,10*ROW('Water Data'!F132)),IF(AND(ISNUMBER(OFFSET('Water Data'!$F$7,0,10*ROW('Water Data'!F132))),CC138="No",ISNUMBER(OFFSET('Water Data'!$F$7,0,10*ROW('Water Data'!F132)))),CONCATENATE("[",ROUND(OFFSET('Water Data'!$F$7,0,10*ROW('Water Data'!F132)),0),"]"),IF(AND(ISNUMBER(OFFSET('Water Data'!$F$7,0,10*ROW('Water Data'!F132))),CC138="",ISNUMBER(OFFSET('Water Data'!$F$7,0,10*ROW('Water Data'!F132)))),OFFSET('Water Data'!$F$7,0,10*ROW('Water Data'!F132)),NA())))</f>
        <v>#N/A</v>
      </c>
      <c r="O138" s="119" t="e">
        <f ca="1">+IF(AND(ISNUMBER(OFFSET('Water Data'!$F$10,0,10*ROW('Water Data'!F132))),CD138="Yes"),OFFSET('Water Data'!$F$10,0,10*ROW('Water Data'!F132)),IF(AND(ISNUMBER(OFFSET('Water Data'!$F$10,0,10*ROW('Water Data'!F132))),CD138="No",ISNUMBER(OFFSET('Water Data'!$F$10,0,10*ROW('Water Data'!F132)))),CONCATENATE("[",ROUND(OFFSET('Water Data'!$F$10,0,10*ROW('Water Data'!F132)),0),"]"),IF(AND(ISNUMBER(OFFSET('Water Data'!$F$10,0,10*ROW('Water Data'!F132))),CD138="",ISNUMBER(OFFSET('Water Data'!$F$10,0,10*ROW('Water Data'!F132)))),OFFSET('Water Data'!$F$10,0,10*ROW('Water Data'!F132)),NA())))</f>
        <v>#N/A</v>
      </c>
      <c r="P138" s="119" t="e">
        <f ca="1">+IF(AND(ISNUMBER(OFFSET('Water Data'!$G$5,0,10*ROW('Water Data'!G132))),CE138="Yes"),100-OFFSET('Water Data'!$G$5,0,10*ROW('Water Data'!G132)),IF(AND(ISNUMBER(OFFSET('Water Data'!$G$5,0,10*ROW('Water Data'!G132))),CE138="No",ISNUMBER(OFFSET('Water Data'!$G$5,0,10*ROW('Water Data'!G132)))),CONCATENATE("[",ROUND(100-OFFSET('Water Data'!$G$5,0,10*ROW('Water Data'!G132)),0),"]"),IF(AND(ISNUMBER(OFFSET('Water Data'!$G$5,0,10*ROW('Water Data'!G132))),CE138="",ISNUMBER(OFFSET('Water Data'!$G$5,0,10*ROW('Water Data'!G132)))),100-OFFSET('Water Data'!$G$5,0,10*ROW('Water Data'!G132)),NA())))</f>
        <v>#N/A</v>
      </c>
      <c r="Q138" s="119" t="e">
        <f ca="1">+IF(AND(ISNUMBER(OFFSET('Water Data'!$G$7,0,10*ROW('Water Data'!G132))),CF138="Yes"),OFFSET('Water Data'!$G$7,0,10*ROW('Water Data'!G132)),IF(AND(ISNUMBER(OFFSET('Water Data'!$G$7,0,10*ROW('Water Data'!G132))),CF138="No",ISNUMBER(OFFSET('Water Data'!$G$7,0,10*ROW('Water Data'!G132)))),CONCATENATE("[",ROUND(OFFSET('Water Data'!$G$7,0,10*ROW('Water Data'!G132)),0),"]"),IF(AND(ISNUMBER(OFFSET('Water Data'!$G$7,0,10*ROW('Water Data'!G132))),CF138="",ISNUMBER(OFFSET('Water Data'!$G$7,0,10*ROW('Water Data'!G132)))),OFFSET('Water Data'!$G$7,0,10*ROW('Water Data'!G132)),NA())))</f>
        <v>#N/A</v>
      </c>
      <c r="R138" s="119" t="e">
        <f ca="1">+IF(AND(ISNUMBER(OFFSET('Water Data'!$G$10,0,10*ROW('Water Data'!G132))),CG138="Yes"),OFFSET('Water Data'!$G$10,0,10*ROW('Water Data'!G132)),IF(AND(ISNUMBER(OFFSET('Water Data'!$G$10,0,10*ROW('Water Data'!G132))),CG138="No",ISNUMBER(OFFSET('Water Data'!$G$10,0,10*ROW('Water Data'!G132)))),CONCATENATE("[",ROUND(OFFSET('Water Data'!$G$10,0,10*ROW('Water Data'!G132)),0),"]"),IF(AND(ISNUMBER(OFFSET('Water Data'!$G$10,0,10*ROW('Water Data'!G132))),CG138="",ISNUMBER(OFFSET('Water Data'!$G$10,0,10*ROW('Water Data'!G132)))),OFFSET('Water Data'!$G$10,0,10*ROW('Water Data'!G132)),NA())))</f>
        <v>#N/A</v>
      </c>
      <c r="S138" s="119" t="e">
        <f ca="1">+IF(AND(ISNUMBER(OFFSET('Water Data'!$H$5,0,10*ROW('Water Data'!H132))),CH138="Yes"),100-OFFSET('Water Data'!$H$5,0,10*ROW('Water Data'!H132)),IF(AND(ISNUMBER(OFFSET('Water Data'!$H$5,0,10*ROW('Water Data'!H132))),CH138="No",ISNUMBER(OFFSET('Water Data'!$H$5,0,10*ROW('Water Data'!H132)))),CONCATENATE("[",ROUND(100-OFFSET('Water Data'!$H$5,0,10*ROW('Water Data'!H132)),0),"]"),IF(AND(ISNUMBER(OFFSET('Water Data'!$H$5,0,10*ROW('Water Data'!H132))),CH138="",ISNUMBER(OFFSET('Water Data'!$H$5,0,10*ROW('Water Data'!H132)))),100-OFFSET('Water Data'!$H$5,0,10*ROW('Water Data'!H132)),NA())))</f>
        <v>#N/A</v>
      </c>
      <c r="T138" s="119" t="e">
        <f ca="1">+IF(AND(ISNUMBER(OFFSET('Water Data'!$H$7,0,10*ROW('Water Data'!H132))),CI138="Yes"),OFFSET('Water Data'!$H$7,0,10*ROW('Water Data'!H132)),IF(AND(ISNUMBER(OFFSET('Water Data'!$H$7,0,10*ROW('Water Data'!H132))),CI138="No",ISNUMBER(OFFSET('Water Data'!$H$7,0,10*ROW('Water Data'!H132)))),CONCATENATE("[",ROUND(OFFSET('Water Data'!$H$7,0,10*ROW('Water Data'!H132)),0),"]"),IF(AND(ISNUMBER(OFFSET('Water Data'!$H$7,0,10*ROW('Water Data'!H132))),CI138="",ISNUMBER(OFFSET('Water Data'!$H$7,0,10*ROW('Water Data'!H132)))),OFFSET('Water Data'!$H$7,0,10*ROW('Water Data'!H132)),NA())))</f>
        <v>#N/A</v>
      </c>
      <c r="U138" s="119" t="e">
        <f ca="1">+IF(AND(ISNUMBER(OFFSET('Water Data'!$H$10,0,10*ROW('Water Data'!H132))),CJ138="Yes"),OFFSET('Water Data'!$H$10,0,10*ROW('Water Data'!H132)),IF(AND(ISNUMBER(OFFSET('Water Data'!$H$10,0,10*ROW('Water Data'!H132))),CJ138="No",ISNUMBER(OFFSET('Water Data'!$H$10,0,10*ROW('Water Data'!H132)))),CONCATENATE("[",ROUND(OFFSET('Water Data'!$H$10,0,10*ROW('Water Data'!H132)),0),"]"),IF(AND(ISNUMBER(OFFSET('Water Data'!$H$10,0,10*ROW('Water Data'!H132))),CJ138="",ISNUMBER(OFFSET('Water Data'!$H$10,0,10*ROW('Water Data'!H132)))),OFFSET('Water Data'!$H$10,0,10*ROW('Water Data'!H132)),NA())))</f>
        <v>#N/A</v>
      </c>
      <c r="V138" s="120" t="e">
        <f ca="1">+IF(AND(ISNUMBER(OFFSET('Sanitation Data'!$C$5,0,10*ROW('Sanitation Data'!C132))),CK138="Yes"),100-OFFSET('Sanitation Data'!$C$5,0,10*ROW('Sanitation Data'!C132)),IF(AND(ISNUMBER(OFFSET('Sanitation Data'!$C$5,0,10*ROW('Sanitation Data'!C132))),CK138="No",ISNUMBER(OFFSET('Sanitation Data'!$C$5,0,10*ROW('Sanitation Data'!C132)))),CONCATENATE("[",ROUND(100-OFFSET('Sanitation Data'!$C$5,0,10*ROW('Sanitation Data'!C132)),0),"]"),IF(AND(ISNUMBER(OFFSET('Sanitation Data'!$C$5,0,10*ROW('Sanitation Data'!C132))),CK138="",ISNUMBER(OFFSET('Sanitation Data'!$C$5,0,10*ROW('Sanitation Data'!C132)))),100-OFFSET('Sanitation Data'!$C$5,0,10*ROW('Sanitation Data'!C132)),NA())))</f>
        <v>#N/A</v>
      </c>
      <c r="W138" s="120" t="e">
        <f ca="1">+IF(AND(ISNUMBER(OFFSET('Sanitation Data'!$C$7,0,10*ROW('Sanitation Data'!C132))),CL138="Yes"),OFFSET('Sanitation Data'!$C$7,0,10*ROW('Sanitation Data'!C132)),IF(AND(ISNUMBER(OFFSET('Sanitation Data'!$C$7,0,10*ROW('Sanitation Data'!C132))),CL138="No",ISNUMBER(OFFSET('Sanitation Data'!$C$7,0,10*ROW('Sanitation Data'!C132)))),CONCATENATE("[",ROUND(OFFSET('Sanitation Data'!$C$7,0,10*ROW('Sanitation Data'!C132)),0),"]"),IF(AND(ISNUMBER(OFFSET('Sanitation Data'!$C$7,0,10*ROW('Sanitation Data'!C132))),CL138="",ISNUMBER(OFFSET('Sanitation Data'!$C$7,0,10*ROW('Sanitation Data'!C132)))),OFFSET('Sanitation Data'!$C$7,0,10*ROW('Sanitation Data'!C132)),NA())))</f>
        <v>#N/A</v>
      </c>
      <c r="X138" s="120" t="e">
        <f ca="1">+IF(AND(ISNUMBER(OFFSET('Sanitation Data'!$C$11,0,10*ROW('Sanitation Data'!C132))),CM138="Yes"),OFFSET('Sanitation Data'!$C$11,0,10*ROW('Sanitation Data'!C132)),IF(AND(ISNUMBER(OFFSET('Sanitation Data'!$C$11,0,10*ROW('Sanitation Data'!C132))),CM138="No",ISNUMBER(OFFSET('Sanitation Data'!$C$11,0,10*ROW('Sanitation Data'!C132)))),CONCATENATE("[",ROUND(OFFSET('Sanitation Data'!$C$11,0,10*ROW('Sanitation Data'!C132)),0),"]"),IF(AND(ISNUMBER(OFFSET('Sanitation Data'!$C$11,0,10*ROW('Sanitation Data'!C132))),CM138="",ISNUMBER(OFFSET('Sanitation Data'!$C$11,0,10*ROW('Sanitation Data'!C132)))),OFFSET('Sanitation Data'!$C$11,0,10*ROW('Sanitation Data'!C132)),NA())))</f>
        <v>#N/A</v>
      </c>
      <c r="Y138" s="120" t="e">
        <f ca="1">+IF(AND(ISNUMBER(OFFSET('Sanitation Data'!$C$12,0,10*ROW('Sanitation Data'!C132))),CN138="Yes"),OFFSET('Sanitation Data'!$C$12,0,10*ROW('Sanitation Data'!C132)),IF(AND(ISNUMBER(OFFSET('Sanitation Data'!$C$12,0,10*ROW('Sanitation Data'!C132))),CN138="No",ISNUMBER(OFFSET('Sanitation Data'!$C$12,0,10*ROW('Sanitation Data'!C132)))),CONCATENATE("[",ROUND(OFFSET('Sanitation Data'!$C$12,0,10*ROW('Sanitation Data'!C132)),0),"]"),IF(AND(ISNUMBER(OFFSET('Sanitation Data'!$C$12,0,10*ROW('Sanitation Data'!C132))),CN138="",ISNUMBER(OFFSET('Sanitation Data'!$C$12,0,10*ROW('Sanitation Data'!C132)))),OFFSET('Sanitation Data'!$C$12,0,10*ROW('Sanitation Data'!C132)),NA())))</f>
        <v>#N/A</v>
      </c>
      <c r="Z138" s="120" t="e">
        <f ca="1">+IF(AND(ISNUMBER(OFFSET('Sanitation Data'!$C$13,0,10*ROW('Sanitation Data'!C132))),CO138="Yes"),OFFSET('Sanitation Data'!$C$13,0,10*ROW('Sanitation Data'!C132)),IF(AND(ISNUMBER(OFFSET('Sanitation Data'!$C$13,0,10*ROW('Sanitation Data'!C132))),CO138="No",ISNUMBER(OFFSET('Sanitation Data'!$C$13,0,10*ROW('Sanitation Data'!C132)))),CONCATENATE("[",ROUND(OFFSET('Sanitation Data'!$C$13,0,10*ROW('Sanitation Data'!C132)),0),"]"),IF(AND(ISNUMBER(OFFSET('Sanitation Data'!$C$13,0,10*ROW('Sanitation Data'!C132))),CO138="",ISNUMBER(OFFSET('Sanitation Data'!$C$13,0,10*ROW('Sanitation Data'!C132)))),OFFSET('Sanitation Data'!$C$13,0,10*ROW('Sanitation Data'!C132)),NA())))</f>
        <v>#N/A</v>
      </c>
      <c r="AA138" s="120" t="e">
        <f ca="1">+IF(AND(ISNUMBER(OFFSET('Sanitation Data'!$D$5,0,10*ROW('Sanitation Data'!D132))),CP138="Yes"),100-OFFSET('Sanitation Data'!$D$5,0,10*ROW('Sanitation Data'!D132)),IF(AND(ISNUMBER(OFFSET('Sanitation Data'!$D$5,0,10*ROW('Sanitation Data'!D132))),CP138="No",ISNUMBER(OFFSET('Sanitation Data'!$D$5,0,10*ROW('Sanitation Data'!D132)))),CONCATENATE("[",ROUND(100-OFFSET('Sanitation Data'!$D$5,0,10*ROW('Sanitation Data'!D132)),0),"]"),IF(AND(ISNUMBER(OFFSET('Sanitation Data'!$D$5,0,10*ROW('Sanitation Data'!D132))),CP138="",ISNUMBER(OFFSET('Sanitation Data'!$D$5,0,10*ROW('Sanitation Data'!D132)))),100-OFFSET('Sanitation Data'!$D$5,0,10*ROW('Sanitation Data'!D132)),NA())))</f>
        <v>#N/A</v>
      </c>
      <c r="AB138" s="120" t="e">
        <f ca="1">+IF(AND(ISNUMBER(OFFSET('Sanitation Data'!$D$7,0,10*ROW('Sanitation Data'!D132))),CQ138="Yes"),OFFSET('Sanitation Data'!$D$7,0,10*ROW('Sanitation Data'!G132)),IF(AND(ISNUMBER(OFFSET('Sanitation Data'!$D$7,0,10*ROW('Sanitation Data'!D132))),CQ138="No",ISNUMBER(OFFSET('Sanitation Data'!$D$7,0,10*ROW('Sanitation Data'!D132)))),CONCATENATE("[",ROUND(OFFSET('Sanitation Data'!$D$7,0,10*ROW('Sanitation Data'!D132)),0),"]"),IF(AND(ISNUMBER(OFFSET('Sanitation Data'!$D$7,0,10*ROW('Sanitation Data'!D132))),CQ138="",ISNUMBER(OFFSET('Sanitation Data'!$D$7,0,10*ROW('Sanitation Data'!D132)))),OFFSET('Sanitation Data'!$D$7,0,10*ROW('Sanitation Data'!D132)),NA())))</f>
        <v>#N/A</v>
      </c>
      <c r="AC138" s="120" t="e">
        <f ca="1">+IF(AND(ISNUMBER(OFFSET('Sanitation Data'!$D$11,0,10*ROW('Sanitation Data'!D132))),CR138="Yes"),OFFSET('Sanitation Data'!$D$11,0,10*ROW('Sanitation Data'!D132)),IF(AND(ISNUMBER(OFFSET('Sanitation Data'!$D$11,0,10*ROW('Sanitation Data'!D132))),CR138="No",ISNUMBER(OFFSET('Sanitation Data'!$D$11,0,10*ROW('Sanitation Data'!D132)))),CONCATENATE("[",ROUND(OFFSET('Sanitation Data'!$D$11,0,10*ROW('Sanitation Data'!D132)),0),"]"),IF(AND(ISNUMBER(OFFSET('Sanitation Data'!$D$11,0,10*ROW('Sanitation Data'!D132))),CR138="",ISNUMBER(OFFSET('Sanitation Data'!$D$11,0,10*ROW('Sanitation Data'!D132)))),OFFSET('Sanitation Data'!$D$11,0,10*ROW('Sanitation Data'!D132)),NA())))</f>
        <v>#N/A</v>
      </c>
      <c r="AD138" s="120" t="e">
        <f ca="1">+IF(AND(ISNUMBER(OFFSET('Sanitation Data'!$D$12,0,10*ROW('Sanitation Data'!D132))),CS138="Yes"),OFFSET('Sanitation Data'!$D$12,0,10*ROW('Sanitation Data'!D132)),IF(AND(ISNUMBER(OFFSET('Sanitation Data'!$D$12,0,10*ROW('Sanitation Data'!D132))),CS138="No",ISNUMBER(OFFSET('Sanitation Data'!$D$12,0,10*ROW('Sanitation Data'!D132)))),CONCATENATE("[",ROUND(OFFSET('Sanitation Data'!$D$12,0,10*ROW('Sanitation Data'!D132)),0),"]"),IF(AND(ISNUMBER(OFFSET('Sanitation Data'!$D$12,0,10*ROW('Sanitation Data'!D132))),CS138="",ISNUMBER(OFFSET('Sanitation Data'!$D$12,0,10*ROW('Sanitation Data'!D132)))),OFFSET('Sanitation Data'!$D$12,0,10*ROW('Sanitation Data'!D132)),NA())))</f>
        <v>#N/A</v>
      </c>
      <c r="AE138" s="120" t="e">
        <f ca="1">+IF(AND(ISNUMBER(OFFSET('Sanitation Data'!$D$13,0,10*ROW('Sanitation Data'!D132))),CT138="Yes"),OFFSET('Sanitation Data'!$D$13,0,10*ROW('Sanitation Data'!D132)),IF(AND(ISNUMBER(OFFSET('Sanitation Data'!$D$13,0,10*ROW('Sanitation Data'!D132))),CT138="No",ISNUMBER(OFFSET('Sanitation Data'!$D$13,0,10*ROW('Sanitation Data'!D132)))),CONCATENATE("[",ROUND(OFFSET('Sanitation Data'!$D$13,0,10*ROW('Sanitation Data'!D132)),0),"]"),IF(AND(ISNUMBER(OFFSET('Sanitation Data'!$D$13,0,10*ROW('Sanitation Data'!D132))),CT138="",ISNUMBER(OFFSET('Sanitation Data'!$D$13,0,10*ROW('Sanitation Data'!D132)))),OFFSET('Sanitation Data'!$D$13,0,10*ROW('Sanitation Data'!D132)),NA())))</f>
        <v>#N/A</v>
      </c>
      <c r="AF138" s="120" t="e">
        <f ca="1">+IF(AND(ISNUMBER(OFFSET('Sanitation Data'!$E$5,0,10*ROW('Sanitation Data'!E132))),CU138="Yes"),100-OFFSET('Sanitation Data'!$E$5,0,10*ROW('Sanitation Data'!E132)),IF(AND(ISNUMBER(OFFSET('Sanitation Data'!$E$5,0,10*ROW('Sanitation Data'!E132))),CU138="No",ISNUMBER(OFFSET('Sanitation Data'!$E$5,0,10*ROW('Sanitation Data'!E132)))),CONCATENATE("[",ROUND(100-OFFSET('Sanitation Data'!$E$5,0,10*ROW('Sanitation Data'!E132)),0),"]"),IF(AND(ISNUMBER(OFFSET('Sanitation Data'!$E$5,0,10*ROW('Sanitation Data'!E132))),CU138="",ISNUMBER(OFFSET('Sanitation Data'!$E$5,0,10*ROW('Sanitation Data'!E132)))),100-OFFSET('Sanitation Data'!$E$5,0,10*ROW('Sanitation Data'!E132)),NA())))</f>
        <v>#N/A</v>
      </c>
      <c r="AG138" s="120" t="e">
        <f ca="1">+IF(AND(ISNUMBER(OFFSET('Sanitation Data'!$E$7,0,10*ROW('Sanitation Data'!E132))),CV138="Yes"),OFFSET('Sanitation Data'!$E$7,0,10*ROW('Sanitation Data'!E132)),IF(AND(ISNUMBER(OFFSET('Sanitation Data'!$E$7,0,10*ROW('Sanitation Data'!E132))),CV138="No",ISNUMBER(OFFSET('Sanitation Data'!$E$7,0,10*ROW('Sanitation Data'!E132)))),CONCATENATE("[",ROUND(OFFSET('Sanitation Data'!$E$7,0,10*ROW('Sanitation Data'!E132)),0),"]"),IF(AND(ISNUMBER(OFFSET('Sanitation Data'!$E$7,0,10*ROW('Sanitation Data'!E132))),CV138="",ISNUMBER(OFFSET('Sanitation Data'!$E$7,0,10*ROW('Sanitation Data'!E132)))),OFFSET('Sanitation Data'!$E$7,0,10*ROW('Sanitation Data'!E132)),NA())))</f>
        <v>#N/A</v>
      </c>
      <c r="AH138" s="120" t="e">
        <f ca="1">+IF(AND(ISNUMBER(OFFSET('Sanitation Data'!$E$11,0,10*ROW('Sanitation Data'!E132))),CW138="Yes"),OFFSET('Sanitation Data'!$E$11,0,10*ROW('Sanitation Data'!E132)),IF(AND(ISNUMBER(OFFSET('Sanitation Data'!$E$11,0,10*ROW('Sanitation Data'!E132))),CW138="No",ISNUMBER(OFFSET('Sanitation Data'!$E$11,0,10*ROW('Sanitation Data'!E132)))),CONCATENATE("[",ROUND(OFFSET('Sanitation Data'!$E$11,0,10*ROW('Sanitation Data'!E132)),0),"]"),IF(AND(ISNUMBER(OFFSET('Sanitation Data'!$E$11,0,10*ROW('Sanitation Data'!E132))),CW138="",ISNUMBER(OFFSET('Sanitation Data'!$E$11,0,10*ROW('Sanitation Data'!E132)))),OFFSET('Sanitation Data'!$E$11,0,10*ROW('Sanitation Data'!E132)),NA())))</f>
        <v>#N/A</v>
      </c>
      <c r="AI138" s="120" t="e">
        <f ca="1">+IF(AND(ISNUMBER(OFFSET('Sanitation Data'!$E$12,0,10*ROW('Sanitation Data'!E132))),CX138="Yes"),OFFSET('Sanitation Data'!$E$12,0,10*ROW('Sanitation Data'!E132)),IF(AND(ISNUMBER(OFFSET('Sanitation Data'!$E$12,0,10*ROW('Sanitation Data'!E132))),CX138="No",ISNUMBER(OFFSET('Sanitation Data'!$E$12,0,10*ROW('Sanitation Data'!E132)))),CONCATENATE("[",ROUND(OFFSET('Sanitation Data'!$E$12,0,10*ROW('Sanitation Data'!E132)),0),"]"),IF(AND(ISNUMBER(OFFSET('Sanitation Data'!$E$12,0,10*ROW('Sanitation Data'!E132))),CX138="",ISNUMBER(OFFSET('Sanitation Data'!$E$12,0,10*ROW('Sanitation Data'!E132)))),OFFSET('Sanitation Data'!$E$12,0,10*ROW('Sanitation Data'!E132)),NA())))</f>
        <v>#N/A</v>
      </c>
      <c r="AJ138" s="120" t="e">
        <f ca="1">+IF(AND(ISNUMBER(OFFSET('Sanitation Data'!$E$13,0,10*ROW('Sanitation Data'!E132))),CY138="Yes"),OFFSET('Sanitation Data'!$E$13,0,10*ROW('Sanitation Data'!E132)),IF(AND(ISNUMBER(OFFSET('Sanitation Data'!$E$13,0,10*ROW('Sanitation Data'!E132))),CY138="No",ISNUMBER(OFFSET('Sanitation Data'!$E$13,0,10*ROW('Sanitation Data'!E132)))),CONCATENATE("[",ROUND(OFFSET('Sanitation Data'!$E$13,0,10*ROW('Sanitation Data'!E132)),0),"]"),IF(AND(ISNUMBER(OFFSET('Sanitation Data'!$E$13,0,10*ROW('Sanitation Data'!E132))),CY138="",ISNUMBER(OFFSET('Sanitation Data'!$E$13,0,10*ROW('Sanitation Data'!E132)))),OFFSET('Sanitation Data'!$E$13,0,10*ROW('Sanitation Data'!E132)),NA())))</f>
        <v>#N/A</v>
      </c>
      <c r="AK138" s="120" t="e">
        <f ca="1">+IF(AND(ISNUMBER(OFFSET('Sanitation Data'!$F$5,0,10*ROW('Sanitation Data'!F132))),CZ138="Yes"),100-OFFSET('Sanitation Data'!$F$5,0,10*ROW('Sanitation Data'!F132)),IF(AND(ISNUMBER(OFFSET('Sanitation Data'!$F$5,0,10*ROW('Sanitation Data'!F132))),CZ138="No",ISNUMBER(OFFSET('Sanitation Data'!$F$5,0,10*ROW('Sanitation Data'!F132)))),CONCATENATE("[",ROUND(100-OFFSET('Sanitation Data'!$F$5,0,10*ROW('Sanitation Data'!F132)),0),"]"),IF(AND(ISNUMBER(OFFSET('Sanitation Data'!$F$5,0,10*ROW('Sanitation Data'!F132))),CZ138="",ISNUMBER(OFFSET('Sanitation Data'!$F$5,0,10*ROW('Sanitation Data'!F132)))),100-OFFSET('Sanitation Data'!$F$5,0,10*ROW('Sanitation Data'!F132)),NA())))</f>
        <v>#N/A</v>
      </c>
      <c r="AL138" s="120" t="e">
        <f ca="1">+IF(AND(ISNUMBER(OFFSET('Sanitation Data'!$F$7,0,10*ROW('Sanitation Data'!F132))),DA138="Yes"),OFFSET('Sanitation Data'!$F$7,0,10*ROW('Sanitation Data'!F132)),IF(AND(ISNUMBER(OFFSET('Sanitation Data'!$F$7,0,10*ROW('Sanitation Data'!F132))),DA138="No",ISNUMBER(OFFSET('Sanitation Data'!$F$7,0,10*ROW('Sanitation Data'!F132)))),CONCATENATE("[",ROUND(OFFSET('Sanitation Data'!$F$7,0,10*ROW('Sanitation Data'!F132)),0),"]"),IF(AND(ISNUMBER(OFFSET('Sanitation Data'!$F$7,0,10*ROW('Sanitation Data'!F132))),DA138="",ISNUMBER(OFFSET('Sanitation Data'!$F$7,0,10*ROW('Sanitation Data'!F132)))),OFFSET('Sanitation Data'!$F$7,0,10*ROW('Sanitation Data'!F132)),NA())))</f>
        <v>#N/A</v>
      </c>
      <c r="AM138" s="120" t="e">
        <f ca="1">+IF(AND(ISNUMBER(OFFSET('Sanitation Data'!$F$11,0,10*ROW('Sanitation Data'!F132))),DB138="Yes"),OFFSET('Sanitation Data'!$F$11,0,10*ROW('Sanitation Data'!F132)),IF(AND(ISNUMBER(OFFSET('Sanitation Data'!$F$11,0,10*ROW('Sanitation Data'!F132))),DB138="No",ISNUMBER(OFFSET('Sanitation Data'!$F$11,0,10*ROW('Sanitation Data'!F132)))),CONCATENATE("[",ROUND(OFFSET('Sanitation Data'!$F$11,0,10*ROW('Sanitation Data'!F132)),0),"]"),IF(AND(ISNUMBER(OFFSET('Sanitation Data'!$F$11,0,10*ROW('Sanitation Data'!F132))),DB138="",ISNUMBER(OFFSET('Sanitation Data'!$F$11,0,10*ROW('Sanitation Data'!F132)))),OFFSET('Sanitation Data'!$F$11,0,10*ROW('Sanitation Data'!F132)),NA())))</f>
        <v>#N/A</v>
      </c>
      <c r="AN138" s="120" t="e">
        <f ca="1">+IF(AND(ISNUMBER(OFFSET('Sanitation Data'!$F$12,0,10*ROW('Sanitation Data'!F132))),DC138="Yes"),OFFSET('Sanitation Data'!$F$12,0,10*ROW('Sanitation Data'!F132)),IF(AND(ISNUMBER(OFFSET('Sanitation Data'!$F$12,0,10*ROW('Sanitation Data'!F132))),DC138="No",ISNUMBER(OFFSET('Sanitation Data'!$F$12,0,10*ROW('Sanitation Data'!F132)))),CONCATENATE("[",ROUND(OFFSET('Sanitation Data'!$F$12,0,10*ROW('Sanitation Data'!F132)),0),"]"),IF(AND(ISNUMBER(OFFSET('Sanitation Data'!$F$12,0,10*ROW('Sanitation Data'!F132))),DC138="",ISNUMBER(OFFSET('Sanitation Data'!$F$12,0,10*ROW('Sanitation Data'!F132)))),OFFSET('Sanitation Data'!$F$12,0,10*ROW('Sanitation Data'!F132)),NA())))</f>
        <v>#N/A</v>
      </c>
      <c r="AO138" s="120" t="e">
        <f ca="1">+IF(AND(ISNUMBER(OFFSET('Sanitation Data'!$F$13,0,10*ROW('Sanitation Data'!F132))),DD138="Yes"),OFFSET('Sanitation Data'!$F$13,0,10*ROW('Sanitation Data'!F132)),IF(AND(ISNUMBER(OFFSET('Sanitation Data'!$F$13,0,10*ROW('Sanitation Data'!F132))),DD138="No",ISNUMBER(OFFSET('Sanitation Data'!$F$13,0,10*ROW('Sanitation Data'!F132)))),CONCATENATE("[",ROUND(OFFSET('Sanitation Data'!$F$13,0,10*ROW('Sanitation Data'!F132)),0),"]"),IF(AND(ISNUMBER(OFFSET('Sanitation Data'!$F$13,0,10*ROW('Sanitation Data'!F132))),DD138="",ISNUMBER(OFFSET('Sanitation Data'!$F$13,0,10*ROW('Sanitation Data'!F132)))),OFFSET('Sanitation Data'!$F$13,0,10*ROW('Sanitation Data'!F132)),NA())))</f>
        <v>#N/A</v>
      </c>
      <c r="AP138" s="120" t="e">
        <f ca="1">+IF(AND(ISNUMBER(OFFSET('Sanitation Data'!$G$5,0,10*ROW('Sanitation Data'!G132))),DE138="Yes"),100-OFFSET('Sanitation Data'!$G$5,0,10*ROW('Sanitation Data'!G132)),IF(AND(ISNUMBER(OFFSET('Sanitation Data'!$G$5,0,10*ROW('Sanitation Data'!G132))),DE138="No",ISNUMBER(OFFSET('Sanitation Data'!$G$5,0,10*ROW('Sanitation Data'!G132)))),CONCATENATE("[",ROUND(100-OFFSET('Sanitation Data'!$G$5,0,10*ROW('Sanitation Data'!G132)),0),"]"),IF(AND(ISNUMBER(OFFSET('Sanitation Data'!$G$5,0,10*ROW('Sanitation Data'!G132))),DE138="",ISNUMBER(OFFSET('Sanitation Data'!$G$5,0,10*ROW('Sanitation Data'!G132)))),100-OFFSET('Sanitation Data'!$G$5,0,10*ROW('Sanitation Data'!G132)),NA())))</f>
        <v>#N/A</v>
      </c>
      <c r="AQ138" s="120" t="e">
        <f ca="1">+IF(AND(ISNUMBER(OFFSET('Sanitation Data'!$G$7,0,10*ROW('Sanitation Data'!G132))),DF138="Yes"),OFFSET('Sanitation Data'!$G$7,0,10*ROW('Sanitation Data'!G132)),IF(AND(ISNUMBER(OFFSET('Sanitation Data'!$G$7,0,10*ROW('Sanitation Data'!G132))),DF138="No",ISNUMBER(OFFSET('Sanitation Data'!$G$7,0,10*ROW('Sanitation Data'!G132)))),CONCATENATE("[",ROUND(OFFSET('Sanitation Data'!$G$7,0,10*ROW('Sanitation Data'!G132)),0),"]"),IF(AND(ISNUMBER(OFFSET('Sanitation Data'!$G$7,0,10*ROW('Sanitation Data'!G132))),DF138="",ISNUMBER(OFFSET('Sanitation Data'!$G$7,0,10*ROW('Sanitation Data'!G132)))),OFFSET('Sanitation Data'!$G$7,0,10*ROW('Sanitation Data'!G132)),NA())))</f>
        <v>#N/A</v>
      </c>
      <c r="AR138" s="120" t="e">
        <f ca="1">+IF(AND(ISNUMBER(OFFSET('Sanitation Data'!$G$11,0,10*ROW('Sanitation Data'!G132))),DG138="Yes"),OFFSET('Sanitation Data'!$G$11,0,10*ROW('Sanitation Data'!G132)),IF(AND(ISNUMBER(OFFSET('Sanitation Data'!$G$11,0,10*ROW('Sanitation Data'!G132))),DG138="No",ISNUMBER(OFFSET('Sanitation Data'!$G$11,0,10*ROW('Sanitation Data'!G132)))),CONCATENATE("[",ROUND(OFFSET('Sanitation Data'!$G$11,0,10*ROW('Sanitation Data'!G132)),0),"]"),IF(AND(ISNUMBER(OFFSET('Sanitation Data'!$G$11,0,10*ROW('Sanitation Data'!G132))),DG138="",ISNUMBER(OFFSET('Sanitation Data'!$G$11,0,10*ROW('Sanitation Data'!G132)))),OFFSET('Sanitation Data'!$G$11,0,10*ROW('Sanitation Data'!G132)),NA())))</f>
        <v>#N/A</v>
      </c>
      <c r="AS138" s="120" t="e">
        <f ca="1">+IF(AND(ISNUMBER(OFFSET('Sanitation Data'!$G$12,0,10*ROW('Sanitation Data'!G132))),DH138="Yes"),OFFSET('Sanitation Data'!$G$12,0,10*ROW('Sanitation Data'!G132)),IF(AND(ISNUMBER(OFFSET('Sanitation Data'!$G$12,0,10*ROW('Sanitation Data'!G132))),DH138="No",ISNUMBER(OFFSET('Sanitation Data'!$G$12,0,10*ROW('Sanitation Data'!G132)))),CONCATENATE("[",ROUND(OFFSET('Sanitation Data'!$G$12,0,10*ROW('Sanitation Data'!G132)),0),"]"),IF(AND(ISNUMBER(OFFSET('Sanitation Data'!$G$12,0,10*ROW('Sanitation Data'!G132))),DH138="",ISNUMBER(OFFSET('Sanitation Data'!$G$12,0,10*ROW('Sanitation Data'!G132)))),OFFSET('Sanitation Data'!$G$12,0,10*ROW('Sanitation Data'!G132)),NA())))</f>
        <v>#N/A</v>
      </c>
      <c r="AT138" s="120" t="e">
        <f ca="1">+IF(AND(ISNUMBER(OFFSET('Sanitation Data'!$G$13,0,10*ROW('Sanitation Data'!G132))),DI138="Yes"),OFFSET('Sanitation Data'!$G$13,0,10*ROW('Sanitation Data'!G132)),IF(AND(ISNUMBER(OFFSET('Sanitation Data'!$G$13,0,10*ROW('Sanitation Data'!G132))),DI138="No",ISNUMBER(OFFSET('Sanitation Data'!$G$13,0,10*ROW('Sanitation Data'!G132)))),CONCATENATE("[",ROUND(OFFSET('Sanitation Data'!$G$13,0,10*ROW('Sanitation Data'!G132)),0),"]"),IF(AND(ISNUMBER(OFFSET('Sanitation Data'!$G$13,0,10*ROW('Sanitation Data'!G132))),DI138="",ISNUMBER(OFFSET('Sanitation Data'!$G$13,0,10*ROW('Sanitation Data'!G132)))),OFFSET('Sanitation Data'!$G$13,0,10*ROW('Sanitation Data'!G132)),NA())))</f>
        <v>#N/A</v>
      </c>
      <c r="AU138" s="120" t="e">
        <f ca="1">+IF(AND(ISNUMBER(OFFSET('Sanitation Data'!$H$5,0,10*ROW('Sanitation Data'!H132))),DJ138="Yes"),100-OFFSET('Sanitation Data'!$H$5,0,10*ROW('Sanitation Data'!H132)),IF(AND(ISNUMBER(OFFSET('Sanitation Data'!$H$5,0,10*ROW('Sanitation Data'!H132))),DJ138="No",ISNUMBER(OFFSET('Sanitation Data'!$H$5,0,10*ROW('Sanitation Data'!H132)))),CONCATENATE("[",ROUND(100-OFFSET('Sanitation Data'!$H$5,0,10*ROW('Sanitation Data'!H132)),0),"]"),IF(AND(ISNUMBER(OFFSET('Sanitation Data'!$H$5,0,10*ROW('Sanitation Data'!H132))),DJ138="",ISNUMBER(OFFSET('Sanitation Data'!$H$5,0,10*ROW('Sanitation Data'!H132)))),100-OFFSET('Sanitation Data'!$H$5,0,10*ROW('Sanitation Data'!H132)),NA())))</f>
        <v>#N/A</v>
      </c>
      <c r="AV138" s="120" t="e">
        <f ca="1">+IF(AND(ISNUMBER(OFFSET('Sanitation Data'!$H$7,0,10*ROW('Sanitation Data'!H132))),DK138="Yes"),OFFSET('Sanitation Data'!$H$7,0,10*ROW('Sanitation Data'!H132)),IF(AND(ISNUMBER(OFFSET('Sanitation Data'!$H$7,0,10*ROW('Sanitation Data'!H132))),DK138="No",ISNUMBER(OFFSET('Sanitation Data'!$H$7,0,10*ROW('Sanitation Data'!H132)))),CONCATENATE("[",ROUND(OFFSET('Sanitation Data'!$H$7,0,10*ROW('Sanitation Data'!H132)),0),"]"),IF(AND(ISNUMBER(OFFSET('Sanitation Data'!$H$7,0,10*ROW('Sanitation Data'!H132))),DK138="",ISNUMBER(OFFSET('Sanitation Data'!$H$7,0,10*ROW('Sanitation Data'!H132)))),OFFSET('Sanitation Data'!$H$7,0,10*ROW('Sanitation Data'!H132)),NA())))</f>
        <v>#N/A</v>
      </c>
      <c r="AW138" s="120" t="e">
        <f ca="1">+IF(AND(ISNUMBER(OFFSET('Sanitation Data'!$H$11,0,10*ROW('Sanitation Data'!H132))),DL138="Yes"),OFFSET('Sanitation Data'!$H$11,0,10*ROW('Sanitation Data'!H132)),IF(AND(ISNUMBER(OFFSET('Sanitation Data'!$H$11,0,10*ROW('Sanitation Data'!H132))),DL138="No",ISNUMBER(OFFSET('Sanitation Data'!$H$11,0,10*ROW('Sanitation Data'!H132)))),CONCATENATE("[",ROUND(OFFSET('Sanitation Data'!$H$11,0,10*ROW('Sanitation Data'!H132)),0),"]"),IF(AND(ISNUMBER(OFFSET('Sanitation Data'!$H$11,0,10*ROW('Sanitation Data'!H132))),DL138="",ISNUMBER(OFFSET('Sanitation Data'!$H$11,0,10*ROW('Sanitation Data'!H132)))),OFFSET('Sanitation Data'!$H$11,0,10*ROW('Sanitation Data'!H132)),NA())))</f>
        <v>#N/A</v>
      </c>
      <c r="AX138" s="120" t="e">
        <f ca="1">+IF(AND(ISNUMBER(OFFSET('Sanitation Data'!$H$12,0,10*ROW('Sanitation Data'!H132))),DM138="Yes"),OFFSET('Sanitation Data'!$H$12,0,10*ROW('Sanitation Data'!H132)),IF(AND(ISNUMBER(OFFSET('Sanitation Data'!$H$12,0,10*ROW('Sanitation Data'!H132))),DM138="No",ISNUMBER(OFFSET('Sanitation Data'!$H$12,0,10*ROW('Sanitation Data'!H132)))),CONCATENATE("[",ROUND(OFFSET('Sanitation Data'!$H$12,0,10*ROW('Sanitation Data'!H132)),0),"]"),IF(AND(ISNUMBER(OFFSET('Sanitation Data'!$H$12,0,10*ROW('Sanitation Data'!H132))),DM138="",ISNUMBER(OFFSET('Sanitation Data'!$H$12,0,10*ROW('Sanitation Data'!H132)))),OFFSET('Sanitation Data'!$H$12,0,10*ROW('Sanitation Data'!H132)),NA())))</f>
        <v>#N/A</v>
      </c>
      <c r="AY138" s="120" t="e">
        <f ca="1">+IF(AND(ISNUMBER(OFFSET('Sanitation Data'!$H$13,0,10*ROW('Sanitation Data'!H132))),DN138="Yes"),OFFSET('Sanitation Data'!$H$13,0,10*ROW('Sanitation Data'!H132)),IF(AND(ISNUMBER(OFFSET('Sanitation Data'!$H$13,0,10*ROW('Sanitation Data'!H132))),DN138="No",ISNUMBER(OFFSET('Sanitation Data'!$H$13,0,10*ROW('Sanitation Data'!H132)))),CONCATENATE("[",ROUND(OFFSET('Sanitation Data'!$H$13,0,10*ROW('Sanitation Data'!H132)),0),"]"),IF(AND(ISNUMBER(OFFSET('Sanitation Data'!$H$13,0,10*ROW('Sanitation Data'!H132))),DN138="",ISNUMBER(OFFSET('Sanitation Data'!$H$13,0,10*ROW('Sanitation Data'!H132)))),OFFSET('Sanitation Data'!$H$13,0,10*ROW('Sanitation Data'!H132)),NA())))</f>
        <v>#N/A</v>
      </c>
      <c r="AZ138" s="121" t="e">
        <f ca="1">+IF(AND(ISNUMBER(OFFSET('Hygiene Data'!$C$6,0,10*ROW('Hygiene Data'!C132))),DO138="Yes"),OFFSET('Hygiene Data'!$C$6,0,10*ROW('Hygiene Data'!C132)),IF(AND(ISNUMBER(OFFSET('Hygiene Data'!$C$6,0,10*ROW('Hygiene Data'!C132))),DO138="No",ISNUMBER(OFFSET('Hygiene Data'!$C$6,0,10*ROW('Hygiene Data'!C132)))),CONCATENATE("[",ROUND(OFFSET('Hygiene Data'!$C$6,0,10*ROW('Hygiene Data'!C132)),0),"]"),IF(AND(ISNUMBER(OFFSET('Hygiene Data'!$C$6,0,10*ROW('Hygiene Data'!C132))),DO138="",ISNUMBER(OFFSET('Hygiene Data'!$C$6,0,10*ROW('Hygiene Data'!C132)))),OFFSET('Hygiene Data'!$C$6,0,10*ROW('Hygiene Data'!C132)),NA())))</f>
        <v>#N/A</v>
      </c>
      <c r="BA138" s="121" t="e">
        <f ca="1">+IF(AND(ISNUMBER(OFFSET('Hygiene Data'!$C$8,0,10*ROW('Hygiene Data'!C132))),DP138="Yes"),OFFSET('Hygiene Data'!$C$8,0,10*ROW('Hygiene Data'!C132)),IF(AND(ISNUMBER(OFFSET('Hygiene Data'!$C$8,0,10*ROW('Hygiene Data'!C132))),DP138="No",ISNUMBER(OFFSET('Hygiene Data'!$C$8,0,10*ROW('Hygiene Data'!C132)))),CONCATENATE("[",ROUND(OFFSET('Hygiene Data'!$C$8,0,10*ROW('Hygiene Data'!C132)),0),"]"),IF(AND(ISNUMBER(OFFSET('Hygiene Data'!$C$8,0,10*ROW('Hygiene Data'!C132))),DP138="",ISNUMBER(OFFSET('Hygiene Data'!$C$8,0,10*ROW('Hygiene Data'!C132)))),OFFSET('Hygiene Data'!$C$8,0,10*ROW('Hygiene Data'!C132)),NA())))</f>
        <v>#N/A</v>
      </c>
      <c r="BB138" s="121" t="e">
        <f ca="1">+IF(AND(ISNUMBER(OFFSET('Hygiene Data'!$C$10,0,10*ROW('Hygiene Data'!C132))),DQ138="Yes"),OFFSET('Hygiene Data'!$C$10,0,10*ROW('Hygiene Data'!C132)),IF(AND(ISNUMBER(OFFSET('Hygiene Data'!$C$10,0,10*ROW('Hygiene Data'!C132))),DQ138="No",ISNUMBER(OFFSET('Hygiene Data'!$C$10,0,10*ROW('Hygiene Data'!C132)))),CONCATENATE("[",ROUND(OFFSET('Hygiene Data'!$C$10,0,10*ROW('Hygiene Data'!C132)),0),"]"),IF(AND(ISNUMBER(OFFSET('Hygiene Data'!$C$10,0,10*ROW('Hygiene Data'!C132))),DQ138="",ISNUMBER(OFFSET('Hygiene Data'!$C$10,0,10*ROW('Hygiene Data'!C132)))),OFFSET('Hygiene Data'!$C$10,0,10*ROW('Hygiene Data'!C132)),NA())))</f>
        <v>#N/A</v>
      </c>
      <c r="BC138" s="121" t="e">
        <f ca="1">+IF(AND(ISNUMBER(OFFSET('Hygiene Data'!$D$6,0,10*ROW('Hygiene Data'!D132))),DR138="Yes"),OFFSET('Hygiene Data'!$D$6,0,10*ROW('Hygiene Data'!D132)),IF(AND(ISNUMBER(OFFSET('Hygiene Data'!$D$6,0,10*ROW('Hygiene Data'!D132))),DR138="No",ISNUMBER(OFFSET('Hygiene Data'!$D$6,0,10*ROW('Hygiene Data'!D132)))),CONCATENATE("[",ROUND(OFFSET('Hygiene Data'!$D$6,0,10*ROW('Hygiene Data'!D132)),0),"]"),IF(AND(ISNUMBER(OFFSET('Hygiene Data'!$D$6,0,10*ROW('Hygiene Data'!D132))),DR138="",ISNUMBER(OFFSET('Hygiene Data'!$D$6,0,10*ROW('Hygiene Data'!D132)))),OFFSET('Hygiene Data'!$D$6,0,10*ROW('Hygiene Data'!D132)),NA())))</f>
        <v>#N/A</v>
      </c>
      <c r="BD138" s="121" t="e">
        <f ca="1">+IF(AND(ISNUMBER(OFFSET('Hygiene Data'!$D$8,0,10*ROW('Hygiene Data'!D132))),DS138="Yes"),OFFSET('Hygiene Data'!$D$8,0,10*ROW('Hygiene Data'!D132)),IF(AND(ISNUMBER(OFFSET('Hygiene Data'!$D$8,0,10*ROW('Hygiene Data'!D132))),DS138="No",ISNUMBER(OFFSET('Hygiene Data'!$D$8,0,10*ROW('Hygiene Data'!D132)))),CONCATENATE("[",ROUND(OFFSET('Hygiene Data'!$D$8,0,10*ROW('Hygiene Data'!D132)),0),"]"),IF(AND(ISNUMBER(OFFSET('Hygiene Data'!$D$8,0,10*ROW('Hygiene Data'!D132))),DS138="",ISNUMBER(OFFSET('Hygiene Data'!$D$8,0,10*ROW('Hygiene Data'!D132)))),OFFSET('Hygiene Data'!$D$8,0,10*ROW('Hygiene Data'!D132)),NA())))</f>
        <v>#N/A</v>
      </c>
      <c r="BE138" s="121" t="e">
        <f ca="1">+IF(AND(ISNUMBER(OFFSET('Hygiene Data'!$D$10,0,10*ROW('Hygiene Data'!D132))),DT138="Yes"),OFFSET('Hygiene Data'!$D$10,0,10*ROW('Hygiene Data'!D132)),IF(AND(ISNUMBER(OFFSET('Hygiene Data'!$D$10,0,10*ROW('Hygiene Data'!D132))),DT138="No",ISNUMBER(OFFSET('Hygiene Data'!$D$10,0,10*ROW('Hygiene Data'!D132)))),CONCATENATE("[",ROUND(OFFSET('Hygiene Data'!$D$10,0,10*ROW('Hygiene Data'!D132)),0),"]"),IF(AND(ISNUMBER(OFFSET('Hygiene Data'!$D$10,0,10*ROW('Hygiene Data'!D132))),DT138="",ISNUMBER(OFFSET('Hygiene Data'!$D$10,0,10*ROW('Hygiene Data'!D132)))),OFFSET('Hygiene Data'!$D$10,0,10*ROW('Hygiene Data'!D132)),NA())))</f>
        <v>#N/A</v>
      </c>
      <c r="BF138" s="121" t="e">
        <f ca="1">+IF(AND(ISNUMBER(OFFSET('Hygiene Data'!$E$6,0,10*ROW('Hygiene Data'!E132))),DU138="Yes"),OFFSET('Hygiene Data'!$E$6,0,10*ROW('Hygiene Data'!E132)),IF(AND(ISNUMBER(OFFSET('Hygiene Data'!$E$6,0,10*ROW('Hygiene Data'!E132))),DU138="No",ISNUMBER(OFFSET('Hygiene Data'!$E$6,0,10*ROW('Hygiene Data'!E132)))),CONCATENATE("[",ROUND(OFFSET('Hygiene Data'!$E$6,0,10*ROW('Hygiene Data'!E132)),0),"]"),IF(AND(ISNUMBER(OFFSET('Hygiene Data'!$E$6,0,10*ROW('Hygiene Data'!E132))),DU138="",ISNUMBER(OFFSET('Hygiene Data'!$E$6,0,10*ROW('Hygiene Data'!E132)))),OFFSET('Hygiene Data'!$E$6,0,10*ROW('Hygiene Data'!E132)),NA())))</f>
        <v>#N/A</v>
      </c>
      <c r="BG138" s="121" t="e">
        <f ca="1">+IF(AND(ISNUMBER(OFFSET('Hygiene Data'!$E$8,0,10*ROW('Hygiene Data'!E132))),DV138="Yes"),OFFSET('Hygiene Data'!$E$8,0,10*ROW('Hygiene Data'!E132)),IF(AND(ISNUMBER(OFFSET('Hygiene Data'!$E$8,0,10*ROW('Hygiene Data'!E132))),DV138="No",ISNUMBER(OFFSET('Hygiene Data'!$E$8,0,10*ROW('Hygiene Data'!E132)))),CONCATENATE("[",ROUND(OFFSET('Hygiene Data'!$E$8,0,10*ROW('Hygiene Data'!E132)),0),"]"),IF(AND(ISNUMBER(OFFSET('Hygiene Data'!$E$8,0,10*ROW('Hygiene Data'!E132))),DV138="",ISNUMBER(OFFSET('Hygiene Data'!$E$8,0,10*ROW('Hygiene Data'!E132)))),OFFSET('Hygiene Data'!$E$8,0,10*ROW('Hygiene Data'!E132)),NA())))</f>
        <v>#N/A</v>
      </c>
      <c r="BH138" s="121" t="e">
        <f ca="1">+IF(AND(ISNUMBER(OFFSET('Hygiene Data'!$E$10,0,10*ROW('Hygiene Data'!E132))),DW138="Yes"),OFFSET('Hygiene Data'!$E$10,0,10*ROW('Hygiene Data'!E132)),IF(AND(ISNUMBER(OFFSET('Hygiene Data'!$E$10,0,10*ROW('Hygiene Data'!E132))),DW138="No",ISNUMBER(OFFSET('Hygiene Data'!$E$10,0,10*ROW('Hygiene Data'!E132)))),CONCATENATE("[",ROUND(OFFSET('Hygiene Data'!$E$10,0,10*ROW('Hygiene Data'!E132)),0),"]"),IF(AND(ISNUMBER(OFFSET('Hygiene Data'!$E$10,0,10*ROW('Hygiene Data'!E132))),DW138="",ISNUMBER(OFFSET('Hygiene Data'!$E$10,0,10*ROW('Hygiene Data'!E132)))),OFFSET('Hygiene Data'!$E$10,0,10*ROW('Hygiene Data'!E132)),NA())))</f>
        <v>#N/A</v>
      </c>
      <c r="BI138" s="121" t="e">
        <f ca="1">+IF(AND(ISNUMBER(OFFSET('Hygiene Data'!$F$6,0,10*ROW('Hygiene Data'!F132))),DX138="Yes"),OFFSET('Hygiene Data'!$F$6,0,10*ROW('Hygiene Data'!F132)),IF(AND(ISNUMBER(OFFSET('Hygiene Data'!$F$6,0,10*ROW('Hygiene Data'!F132))),DX138="No",ISNUMBER(OFFSET('Hygiene Data'!$F$6,0,10*ROW('Hygiene Data'!F132)))),CONCATENATE("[",ROUND(OFFSET('Hygiene Data'!$F$6,0,10*ROW('Hygiene Data'!F132)),0),"]"),IF(AND(ISNUMBER(OFFSET('Hygiene Data'!$F$6,0,10*ROW('Hygiene Data'!F132))),DX138="",ISNUMBER(OFFSET('Hygiene Data'!$F$6,0,10*ROW('Hygiene Data'!F132)))),OFFSET('Hygiene Data'!$F$6,0,10*ROW('Hygiene Data'!F132)),NA())))</f>
        <v>#N/A</v>
      </c>
      <c r="BJ138" s="121" t="e">
        <f ca="1">+IF(AND(ISNUMBER(OFFSET('Hygiene Data'!$F$8,0,10*ROW('Hygiene Data'!F132))),DY138="Yes"),OFFSET('Hygiene Data'!$F$8,0,10*ROW('Hygiene Data'!F132)),IF(AND(ISNUMBER(OFFSET('Hygiene Data'!$F$8,0,10*ROW('Hygiene Data'!F132))),DY138="No",ISNUMBER(OFFSET('Hygiene Data'!$F$8,0,10*ROW('Hygiene Data'!F132)))),CONCATENATE("[",ROUND(OFFSET('Hygiene Data'!$F$8,0,10*ROW('Hygiene Data'!F132)),0),"]"),IF(AND(ISNUMBER(OFFSET('Hygiene Data'!$F$8,0,10*ROW('Hygiene Data'!F132))),DY138="",ISNUMBER(OFFSET('Hygiene Data'!$F$8,0,10*ROW('Hygiene Data'!F132)))),OFFSET('Hygiene Data'!$F$8,0,10*ROW('Hygiene Data'!F132)),NA())))</f>
        <v>#N/A</v>
      </c>
      <c r="BK138" s="121" t="e">
        <f ca="1">+IF(AND(ISNUMBER(OFFSET('Hygiene Data'!$F$10,0,10*ROW('Hygiene Data'!F132))),DZ138="Yes"),OFFSET('Hygiene Data'!$F$10,0,10*ROW('Hygiene Data'!F132)),IF(AND(ISNUMBER(OFFSET('Hygiene Data'!$F$10,0,10*ROW('Hygiene Data'!F132))),DZ138="No",ISNUMBER(OFFSET('Hygiene Data'!$F$10,0,10*ROW('Hygiene Data'!F132)))),CONCATENATE("[",ROUND(OFFSET('Hygiene Data'!$F$10,0,10*ROW('Hygiene Data'!F132)),0),"]"),IF(AND(ISNUMBER(OFFSET('Hygiene Data'!$F$10,0,10*ROW('Hygiene Data'!F132))),DZ138="",ISNUMBER(OFFSET('Hygiene Data'!$F$10,0,10*ROW('Hygiene Data'!F132)))),OFFSET('Hygiene Data'!$F$10,0,10*ROW('Hygiene Data'!F132)),NA())))</f>
        <v>#N/A</v>
      </c>
      <c r="BL138" s="121" t="e">
        <f ca="1">+IF(AND(ISNUMBER(OFFSET('Hygiene Data'!$G$6,0,10*ROW('Hygiene Data'!G132))),EA138="Yes"),OFFSET('Hygiene Data'!$G$6,0,10*ROW('Hygiene Data'!G132)),IF(AND(ISNUMBER(OFFSET('Hygiene Data'!$G$6,0,10*ROW('Hygiene Data'!G132))),EA138="No",ISNUMBER(OFFSET('Hygiene Data'!$G$6,0,10*ROW('Hygiene Data'!G132)))),CONCATENATE("[",ROUND(OFFSET('Hygiene Data'!$G$6,0,10*ROW('Hygiene Data'!G132)),0),"]"),IF(AND(ISNUMBER(OFFSET('Hygiene Data'!$G$6,0,10*ROW('Hygiene Data'!G132))),EA138="",ISNUMBER(OFFSET('Hygiene Data'!$G$6,0,10*ROW('Hygiene Data'!G132)))),OFFSET('Hygiene Data'!$G$6,0,10*ROW('Hygiene Data'!G132)),NA())))</f>
        <v>#N/A</v>
      </c>
      <c r="BM138" s="121" t="e">
        <f ca="1">+IF(AND(ISNUMBER(OFFSET('Hygiene Data'!$G$8,0,10*ROW('Hygiene Data'!G132))),EB138="Yes"),OFFSET('Hygiene Data'!$G$8,0,10*ROW('Hygiene Data'!G132)),IF(AND(ISNUMBER(OFFSET('Hygiene Data'!$G$8,0,10*ROW('Hygiene Data'!G132))),EB138="No",ISNUMBER(OFFSET('Hygiene Data'!$G$8,0,10*ROW('Hygiene Data'!G132)))),CONCATENATE("[",ROUND(OFFSET('Hygiene Data'!$G$8,0,10*ROW('Hygiene Data'!G132)),0),"]"),IF(AND(ISNUMBER(OFFSET('Hygiene Data'!$G$8,0,10*ROW('Hygiene Data'!G132))),EB138="",ISNUMBER(OFFSET('Hygiene Data'!$G$8,0,10*ROW('Hygiene Data'!G132)))),OFFSET('Hygiene Data'!$G$8,0,10*ROW('Hygiene Data'!G132)),NA())))</f>
        <v>#N/A</v>
      </c>
      <c r="BN138" s="121" t="e">
        <f ca="1">+IF(AND(ISNUMBER(OFFSET('Hygiene Data'!$G$10,0,10*ROW('Hygiene Data'!G132))),EC138="Yes"),OFFSET('Hygiene Data'!$G$10,0,10*ROW('Hygiene Data'!G132)),IF(AND(ISNUMBER(OFFSET('Hygiene Data'!$G$10,0,10*ROW('Hygiene Data'!G132))),EC138="No",ISNUMBER(OFFSET('Hygiene Data'!$G$10,0,10*ROW('Hygiene Data'!G132)))),CONCATENATE("[",ROUND(OFFSET('Hygiene Data'!$G$10,0,10*ROW('Hygiene Data'!G132)),0),"]"),IF(AND(ISNUMBER(OFFSET('Hygiene Data'!$G$10,0,10*ROW('Hygiene Data'!G132))),EC138="",ISNUMBER(OFFSET('Hygiene Data'!$G$10,0,10*ROW('Hygiene Data'!G132)))),OFFSET('Hygiene Data'!$G$10,0,10*ROW('Hygiene Data'!G132)),NA())))</f>
        <v>#N/A</v>
      </c>
      <c r="BO138" s="121" t="e">
        <f ca="1">+IF(AND(ISNUMBER(OFFSET('Hygiene Data'!$H$6,0,10*ROW('Hygiene Data'!H132))),ED138="Yes"),OFFSET('Hygiene Data'!$H$6,0,10*ROW('Hygiene Data'!H132)),IF(AND(ISNUMBER(OFFSET('Hygiene Data'!$H$6,0,10*ROW('Hygiene Data'!H132))),ED138="No",ISNUMBER(OFFSET('Hygiene Data'!$H$6,0,10*ROW('Hygiene Data'!H132)))),CONCATENATE("[",ROUND(OFFSET('Hygiene Data'!$H$6,0,10*ROW('Hygiene Data'!H132)),0),"]"),IF(AND(ISNUMBER(OFFSET('Hygiene Data'!$H$6,0,10*ROW('Hygiene Data'!H132))),ED138="",ISNUMBER(OFFSET('Hygiene Data'!$H$6,0,10*ROW('Hygiene Data'!H132)))),OFFSET('Hygiene Data'!$H$6,0,10*ROW('Hygiene Data'!H132)),NA())))</f>
        <v>#N/A</v>
      </c>
      <c r="BP138" s="121" t="e">
        <f ca="1">+IF(AND(ISNUMBER(OFFSET('Hygiene Data'!$H$8,0,10*ROW('Hygiene Data'!H132))),EE138="Yes"),OFFSET('Hygiene Data'!$H$8,0,10*ROW('Hygiene Data'!H132)),IF(AND(ISNUMBER(OFFSET('Hygiene Data'!$H$8,0,10*ROW('Hygiene Data'!H132))),EE138="No",ISNUMBER(OFFSET('Hygiene Data'!$H$8,0,10*ROW('Hygiene Data'!H132)))),CONCATENATE("[",ROUND(OFFSET('Hygiene Data'!$H$8,0,10*ROW('Hygiene Data'!H132)),0),"]"),IF(AND(ISNUMBER(OFFSET('Hygiene Data'!$H$8,0,10*ROW('Hygiene Data'!H132))),EE138="",ISNUMBER(OFFSET('Hygiene Data'!$H$8,0,10*ROW('Hygiene Data'!H132)))),OFFSET('Hygiene Data'!$H$8,0,10*ROW('Hygiene Data'!H132)),NA())))</f>
        <v>#N/A</v>
      </c>
      <c r="BQ138" s="121" t="e">
        <f ca="1">+IF(AND(ISNUMBER(OFFSET('Hygiene Data'!$H$10,0,10*ROW('Hygiene Data'!H132))),EF138="Yes"),OFFSET('Hygiene Data'!$H$10,0,10*ROW('Hygiene Data'!H132)),IF(AND(ISNUMBER(OFFSET('Hygiene Data'!$H$10,0,10*ROW('Hygiene Data'!H132))),EF138="No",ISNUMBER(OFFSET('Hygiene Data'!$H$10,0,10*ROW('Hygiene Data'!H132)))),CONCATENATE("[",ROUND(OFFSET('Hygiene Data'!$H$10,0,10*ROW('Hygiene Data'!H132)),0),"]"),IF(AND(ISNUMBER(OFFSET('Hygiene Data'!$H$10,0,10*ROW('Hygiene Data'!H132))),EF138="",ISNUMBER(OFFSET('Hygiene Data'!$H$10,0,10*ROW('Hygiene Data'!H132)))),OFFSET('Hygiene Data'!$H$10,0,10*ROW('Hygiene Data'!H132)),NA())))</f>
        <v>#N/A</v>
      </c>
      <c r="BS138" s="28" t="str">
        <f ca="1">+IF(OFFSET('Water Data'!$C$28,0,10*ROW('Water Data'!C132))="","",OFFSET('Water Data'!$C$28,0,10*ROW('Water Data'!C132)))</f>
        <v/>
      </c>
      <c r="BT138" s="28" t="str">
        <f ca="1">+IF(OFFSET('Water Data'!$C$29,0,10*ROW('Water Data'!C132))="","",OFFSET('Water Data'!$C$29,0,10*ROW('Water Data'!C132)))</f>
        <v/>
      </c>
      <c r="BU138" s="28" t="str">
        <f ca="1">+IF(OFFSET('Water Data'!$C$30,0,10*ROW('Water Data'!C132))="","",OFFSET('Water Data'!$C$30,0,10*ROW('Water Data'!C132)))</f>
        <v/>
      </c>
      <c r="BV138" s="28" t="str">
        <f ca="1">+IF(OFFSET('Water Data'!$D$28,0,10*ROW('Water Data'!D132))="","",OFFSET('Water Data'!$D$28,0,10*ROW('Water Data'!D132)))</f>
        <v/>
      </c>
      <c r="BW138" s="28" t="str">
        <f ca="1">+IF(OFFSET('Water Data'!$D$29,0,10*ROW('Water Data'!D132))="","",OFFSET('Water Data'!$D$29,0,10*ROW('Water Data'!D132)))</f>
        <v/>
      </c>
      <c r="BX138" s="28" t="str">
        <f ca="1">+IF(OFFSET('Water Data'!$D$30,0,10*ROW('Water Data'!D132))="","",OFFSET('Water Data'!$D$30,0,10*ROW('Water Data'!D132)))</f>
        <v/>
      </c>
      <c r="BY138" s="28" t="str">
        <f ca="1">+IF(OFFSET('Water Data'!$E$28,0,10*ROW('Water Data'!E132))="","",OFFSET('Water Data'!$E$28,0,10*ROW('Water Data'!E132)))</f>
        <v/>
      </c>
      <c r="BZ138" s="28" t="str">
        <f ca="1">+IF(OFFSET('Water Data'!$E$29,0,10*ROW('Water Data'!E132))="","",OFFSET('Water Data'!$E$29,0,10*ROW('Water Data'!E132)))</f>
        <v/>
      </c>
      <c r="CA138" s="28" t="str">
        <f ca="1">+IF(OFFSET('Water Data'!$E$30,0,10*ROW('Water Data'!E132))="","",OFFSET('Water Data'!$E$30,0,10*ROW('Water Data'!E132)))</f>
        <v/>
      </c>
      <c r="CB138" s="28" t="str">
        <f ca="1">+IF(OFFSET('Water Data'!$F$28,0,10*ROW('Water Data'!F132))="","",OFFSET('Water Data'!$F$28,0,10*ROW('Water Data'!F132)))</f>
        <v/>
      </c>
      <c r="CC138" s="28" t="str">
        <f ca="1">+IF(OFFSET('Water Data'!$F$29,0,10*ROW('Water Data'!F132))="","",OFFSET('Water Data'!$F$29,0,10*ROW('Water Data'!F132)))</f>
        <v/>
      </c>
      <c r="CD138" s="28" t="str">
        <f ca="1">+IF(OFFSET('Water Data'!$F$30,0,10*ROW('Water Data'!F132))="","",OFFSET('Water Data'!$F$30,0,10*ROW('Water Data'!F132)))</f>
        <v/>
      </c>
      <c r="CE138" s="28" t="str">
        <f ca="1">+IF(OFFSET('Water Data'!$G$28,0,10*ROW('Water Data'!G132))="","",OFFSET('Water Data'!$G$28,0,10*ROW('Water Data'!G132)))</f>
        <v/>
      </c>
      <c r="CF138" s="28" t="str">
        <f ca="1">+IF(OFFSET('Water Data'!$G$29,0,10*ROW('Water Data'!G132))="","",OFFSET('Water Data'!$G$29,0,10*ROW('Water Data'!G132)))</f>
        <v/>
      </c>
      <c r="CG138" s="28" t="str">
        <f ca="1">+IF(OFFSET('Water Data'!$G$30,0,10*ROW('Water Data'!G132))="","",OFFSET('Water Data'!$G$30,0,10*ROW('Water Data'!G132)))</f>
        <v/>
      </c>
      <c r="CH138" s="28" t="str">
        <f ca="1">+IF(OFFSET('Water Data'!$H$28,0,10*ROW('Water Data'!H132))="","",OFFSET('Water Data'!$H$28,0,10*ROW('Water Data'!H132)))</f>
        <v/>
      </c>
      <c r="CI138" s="28" t="str">
        <f ca="1">+IF(OFFSET('Water Data'!$H$29,0,10*ROW('Water Data'!H132))="","",OFFSET('Water Data'!$H$29,0,10*ROW('Water Data'!H132)))</f>
        <v/>
      </c>
      <c r="CJ138" s="28" t="str">
        <f ca="1">+IF(OFFSET('Water Data'!$H$30,0,10*ROW('Water Data'!H132))="","",OFFSET('Water Data'!$H$30,0,10*ROW('Water Data'!H132)))</f>
        <v/>
      </c>
      <c r="CK138" s="28" t="str">
        <f ca="1">+IF(OFFSET('Sanitation Data'!$C$29,0,10*ROW('Sanitation Data'!C132))="","",OFFSET('Sanitation Data'!$C$29,0,10*ROW('Sanitation Data'!C132)))</f>
        <v/>
      </c>
      <c r="CL138" s="28" t="str">
        <f ca="1">+IF(OFFSET('Sanitation Data'!$C$30,0,10*ROW('Sanitation Data'!C132))="","",OFFSET('Sanitation Data'!$C$30,0,10*ROW('Sanitation Data'!C132)))</f>
        <v/>
      </c>
      <c r="CM138" s="28" t="str">
        <f ca="1">+IF(OFFSET('Sanitation Data'!$C$31,0,10*ROW('Sanitation Data'!C132))="","",OFFSET('Sanitation Data'!$C$31,0,10*ROW('Sanitation Data'!C132)))</f>
        <v/>
      </c>
      <c r="CN138" s="28" t="str">
        <f ca="1">+IF(OFFSET('Sanitation Data'!$C$32,0,10*ROW('Sanitation Data'!C132))="","",OFFSET('Sanitation Data'!$C$32,0,10*ROW('Sanitation Data'!C132)))</f>
        <v/>
      </c>
      <c r="CO138" s="28" t="str">
        <f ca="1">+IF(OFFSET('Sanitation Data'!$C$33,0,10*ROW('Sanitation Data'!C132))="","",OFFSET('Sanitation Data'!$C$33,0,10*ROW('Sanitation Data'!C132)))</f>
        <v/>
      </c>
      <c r="CP138" s="28" t="str">
        <f ca="1">+IF(OFFSET('Sanitation Data'!$D$29,0,10*ROW('Sanitation Data'!D132))="","",OFFSET('Sanitation Data'!$D$29,0,10*ROW('Sanitation Data'!D132)))</f>
        <v/>
      </c>
      <c r="CQ138" s="28" t="str">
        <f ca="1">+IF(OFFSET('Sanitation Data'!$D$30,0,10*ROW('Sanitation Data'!D132))="","",OFFSET('Sanitation Data'!$D$30,0,10*ROW('Sanitation Data'!D132)))</f>
        <v/>
      </c>
      <c r="CR138" s="28" t="str">
        <f ca="1">+IF(OFFSET('Sanitation Data'!$D$31,0,10*ROW('Sanitation Data'!D132))="","",OFFSET('Sanitation Data'!$D$31,0,10*ROW('Sanitation Data'!D132)))</f>
        <v/>
      </c>
      <c r="CS138" s="28" t="str">
        <f ca="1">+IF(OFFSET('Sanitation Data'!$D$32,0,10*ROW('Sanitation Data'!D132))="","",OFFSET('Sanitation Data'!$D$32,0,10*ROW('Sanitation Data'!D132)))</f>
        <v/>
      </c>
      <c r="CT138" s="28" t="str">
        <f ca="1">+IF(OFFSET('Sanitation Data'!$D$33,0,10*ROW('Sanitation Data'!D132))="","",OFFSET('Sanitation Data'!$D$33,0,10*ROW('Sanitation Data'!D132)))</f>
        <v/>
      </c>
      <c r="CU138" s="28" t="str">
        <f ca="1">+IF(OFFSET('Sanitation Data'!$E$29,0,10*ROW('Sanitation Data'!E132))="","",OFFSET('Sanitation Data'!$E$29,0,10*ROW('Sanitation Data'!E132)))</f>
        <v/>
      </c>
      <c r="CV138" s="28" t="str">
        <f ca="1">+IF(OFFSET('Sanitation Data'!$E$30,0,10*ROW('Sanitation Data'!E132))="","",OFFSET('Sanitation Data'!$E$30,0,10*ROW('Sanitation Data'!E132)))</f>
        <v/>
      </c>
      <c r="CW138" s="28" t="str">
        <f ca="1">+IF(OFFSET('Sanitation Data'!$E$31,0,10*ROW('Sanitation Data'!E132))="","",OFFSET('Sanitation Data'!$E$31,0,10*ROW('Sanitation Data'!E132)))</f>
        <v/>
      </c>
      <c r="CX138" s="28" t="str">
        <f ca="1">+IF(OFFSET('Sanitation Data'!$E$32,0,10*ROW('Sanitation Data'!E132))="","",OFFSET('Sanitation Data'!$E$32,0,10*ROW('Sanitation Data'!E132)))</f>
        <v/>
      </c>
      <c r="CY138" s="28" t="str">
        <f ca="1">+IF(OFFSET('Sanitation Data'!$E$33,0,10*ROW('Sanitation Data'!E132))="","",OFFSET('Sanitation Data'!$E$33,0,10*ROW('Sanitation Data'!E132)))</f>
        <v/>
      </c>
      <c r="CZ138" s="28" t="str">
        <f ca="1">+IF(OFFSET('Sanitation Data'!$F$29,0,10*ROW('Sanitation Data'!F132))="","",OFFSET('Sanitation Data'!$F$29,0,10*ROW('Sanitation Data'!F132)))</f>
        <v/>
      </c>
      <c r="DA138" s="28" t="str">
        <f ca="1">+IF(OFFSET('Sanitation Data'!$F$30,0,10*ROW('Sanitation Data'!F132))="","",OFFSET('Sanitation Data'!$F$30,0,10*ROW('Sanitation Data'!F132)))</f>
        <v/>
      </c>
      <c r="DB138" s="28" t="str">
        <f ca="1">+IF(OFFSET('Sanitation Data'!$F$31,0,10*ROW('Sanitation Data'!F132))="","",OFFSET('Sanitation Data'!$F$31,0,10*ROW('Sanitation Data'!F132)))</f>
        <v/>
      </c>
      <c r="DC138" s="28" t="str">
        <f ca="1">+IF(OFFSET('Sanitation Data'!$F$32,0,10*ROW('Sanitation Data'!F132))="","",OFFSET('Sanitation Data'!$F$32,0,10*ROW('Sanitation Data'!F132)))</f>
        <v/>
      </c>
      <c r="DD138" s="28" t="str">
        <f ca="1">+IF(OFFSET('Sanitation Data'!$F$33,0,10*ROW('Sanitation Data'!F132))="","",OFFSET('Sanitation Data'!$F$33,0,10*ROW('Sanitation Data'!F132)))</f>
        <v/>
      </c>
      <c r="DE138" s="28" t="str">
        <f ca="1">+IF(OFFSET('Sanitation Data'!$G$29,0,10*ROW('Sanitation Data'!G132))="","",OFFSET('Sanitation Data'!$G$29,0,10*ROW('Sanitation Data'!G132)))</f>
        <v/>
      </c>
      <c r="DF138" s="28" t="str">
        <f ca="1">+IF(OFFSET('Sanitation Data'!$G$30,0,10*ROW('Sanitation Data'!G132))="","",OFFSET('Sanitation Data'!$G$30,0,10*ROW('Sanitation Data'!G132)))</f>
        <v/>
      </c>
      <c r="DG138" s="28" t="str">
        <f ca="1">+IF(OFFSET('Sanitation Data'!$G$31,0,10*ROW('Sanitation Data'!G132))="","",OFFSET('Sanitation Data'!$G$31,0,10*ROW('Sanitation Data'!G132)))</f>
        <v/>
      </c>
      <c r="DH138" s="28" t="str">
        <f ca="1">+IF(OFFSET('Sanitation Data'!$G$32,0,10*ROW('Sanitation Data'!G132))="","",OFFSET('Sanitation Data'!$G$32,0,10*ROW('Sanitation Data'!G132)))</f>
        <v/>
      </c>
      <c r="DI138" s="28" t="str">
        <f ca="1">+IF(OFFSET('Sanitation Data'!$G$33,0,10*ROW('Sanitation Data'!G132))="","",OFFSET('Sanitation Data'!$G$33,0,10*ROW('Sanitation Data'!G132)))</f>
        <v/>
      </c>
      <c r="DJ138" s="28" t="str">
        <f ca="1">+IF(OFFSET('Sanitation Data'!$H$29,0,10*ROW('Sanitation Data'!H132))="","",OFFSET('Sanitation Data'!$H$29,0,10*ROW('Sanitation Data'!H132)))</f>
        <v/>
      </c>
      <c r="DK138" s="28" t="str">
        <f ca="1">+IF(OFFSET('Sanitation Data'!$H$30,0,10*ROW('Sanitation Data'!H132))="","",OFFSET('Sanitation Data'!$H$30,0,10*ROW('Sanitation Data'!H132)))</f>
        <v/>
      </c>
      <c r="DL138" s="28" t="str">
        <f ca="1">+IF(OFFSET('Sanitation Data'!$H$31,0,10*ROW('Sanitation Data'!H132))="","",OFFSET('Sanitation Data'!$H$31,0,10*ROW('Sanitation Data'!H132)))</f>
        <v/>
      </c>
      <c r="DM138" s="28" t="str">
        <f ca="1">+IF(OFFSET('Sanitation Data'!$H$32,0,10*ROW('Sanitation Data'!H132))="","",OFFSET('Sanitation Data'!$H$32,0,10*ROW('Sanitation Data'!H132)))</f>
        <v/>
      </c>
      <c r="DN138" s="28" t="str">
        <f ca="1">+IF(OFFSET('Sanitation Data'!$H$33,0,10*ROW('Sanitation Data'!H132))="","",OFFSET('Sanitation Data'!$H$33,0,10*ROW('Sanitation Data'!H132)))</f>
        <v/>
      </c>
      <c r="DO138" s="28" t="str">
        <f ca="1">+IF(OFFSET('Hygiene Data'!$C$12,0,10*ROW('Hygiene Data'!C132))="","",OFFSET('Hygiene Data'!$C$12,0,10*ROW('Hygiene Data'!C132)))</f>
        <v/>
      </c>
      <c r="DP138" s="28" t="str">
        <f ca="1">+IF(OFFSET('Hygiene Data'!$C$13,0,10*ROW('Hygiene Data'!C132))="","",OFFSET('Hygiene Data'!$C$13,0,10*ROW('Hygiene Data'!C132)))</f>
        <v/>
      </c>
      <c r="DQ138" s="28" t="str">
        <f ca="1">+IF(OFFSET('Hygiene Data'!$C$14,0,10*ROW('Hygiene Data'!C132))="","",OFFSET('Hygiene Data'!$C$14,0,10*ROW('Hygiene Data'!C132)))</f>
        <v/>
      </c>
      <c r="DR138" s="28" t="str">
        <f ca="1">+IF(OFFSET('Hygiene Data'!$D$12,0,10*ROW('Hygiene Data'!D132))="","",OFFSET('Hygiene Data'!$D$12,0,10*ROW('Hygiene Data'!D132)))</f>
        <v/>
      </c>
      <c r="DS138" s="28" t="str">
        <f ca="1">+IF(OFFSET('Hygiene Data'!$D$13,0,10*ROW('Hygiene Data'!D132))="","",OFFSET('Hygiene Data'!$D$13,0,10*ROW('Hygiene Data'!D132)))</f>
        <v/>
      </c>
      <c r="DT138" s="28" t="str">
        <f ca="1">+IF(OFFSET('Hygiene Data'!$D$14,0,10*ROW('Hygiene Data'!D132))="","",OFFSET('Hygiene Data'!$D$14,0,10*ROW('Hygiene Data'!D132)))</f>
        <v/>
      </c>
      <c r="DU138" s="28" t="str">
        <f ca="1">+IF(OFFSET('Hygiene Data'!$E$12,0,10*ROW('Hygiene Data'!E132))="","",OFFSET('Hygiene Data'!$E$12,0,10*ROW('Hygiene Data'!E132)))</f>
        <v/>
      </c>
      <c r="DV138" s="28" t="str">
        <f ca="1">+IF(OFFSET('Hygiene Data'!$E$13,0,10*ROW('Hygiene Data'!E132))="","",OFFSET('Hygiene Data'!$E$13,0,10*ROW('Hygiene Data'!E132)))</f>
        <v/>
      </c>
      <c r="DW138" s="28" t="str">
        <f ca="1">+IF(OFFSET('Hygiene Data'!$E$14,0,10*ROW('Hygiene Data'!E132))="","",OFFSET('Hygiene Data'!$E$14,0,10*ROW('Hygiene Data'!E132)))</f>
        <v/>
      </c>
      <c r="DX138" s="28" t="str">
        <f ca="1">+IF(OFFSET('Hygiene Data'!$F$12,0,10*ROW('Hygiene Data'!F132))="","",OFFSET('Hygiene Data'!$F$12,0,10*ROW('Hygiene Data'!F132)))</f>
        <v/>
      </c>
      <c r="DY138" s="28" t="str">
        <f ca="1">+IF(OFFSET('Hygiene Data'!$F$13,0,10*ROW('Hygiene Data'!F132))="","",OFFSET('Hygiene Data'!$F$13,0,10*ROW('Hygiene Data'!F132)))</f>
        <v/>
      </c>
      <c r="DZ138" s="28" t="str">
        <f ca="1">+IF(OFFSET('Hygiene Data'!$F$14,0,10*ROW('Hygiene Data'!F132))="","",OFFSET('Hygiene Data'!$F$14,0,10*ROW('Hygiene Data'!F132)))</f>
        <v/>
      </c>
      <c r="EA138" s="28" t="str">
        <f ca="1">+IF(OFFSET('Hygiene Data'!$G$12,0,10*ROW('Hygiene Data'!G132))="","",OFFSET('Hygiene Data'!$G$12,0,10*ROW('Hygiene Data'!G132)))</f>
        <v/>
      </c>
      <c r="EB138" s="28" t="str">
        <f ca="1">+IF(OFFSET('Hygiene Data'!$G$13,0,10*ROW('Hygiene Data'!G132))="","",OFFSET('Hygiene Data'!$G$13,0,10*ROW('Hygiene Data'!G132)))</f>
        <v/>
      </c>
      <c r="EC138" s="28" t="str">
        <f ca="1">+IF(OFFSET('Hygiene Data'!$G$14,0,10*ROW('Hygiene Data'!G132))="","",OFFSET('Hygiene Data'!$G$14,0,10*ROW('Hygiene Data'!G132)))</f>
        <v/>
      </c>
      <c r="ED138" s="28" t="str">
        <f ca="1">+IF(OFFSET('Hygiene Data'!$H$12,0,10*ROW('Hygiene Data'!H132))="","",OFFSET('Hygiene Data'!$H$12,0,10*ROW('Hygiene Data'!H132)))</f>
        <v/>
      </c>
      <c r="EE138" s="28" t="str">
        <f ca="1">+IF(OFFSET('Hygiene Data'!$H$13,0,10*ROW('Hygiene Data'!H132))="","",OFFSET('Hygiene Data'!$H$13,0,10*ROW('Hygiene Data'!H132)))</f>
        <v/>
      </c>
      <c r="EF138" s="28" t="str">
        <f ca="1">+IF(OFFSET('Hygiene Data'!$H$14,0,10*ROW('Hygiene Data'!H132))="","",OFFSET('Hygiene Data'!$H$14,0,10*ROW('Hygiene Data'!H132)))</f>
        <v/>
      </c>
    </row>
    <row r="139" spans="1:136" x14ac:dyDescent="0.2">
      <c r="A139" s="44" t="str">
        <f ca="1">+IF(OFFSET('Water Data'!$B$1,0,10*ROW('Water Data'!B136))="","",OFFSET('Water Data'!$B$1,0,10*ROW('Water Data'!B136)))</f>
        <v/>
      </c>
      <c r="B139" s="44" t="str">
        <f ca="1">+IF(OFFSET('Water Data'!$A$3,0,10*ROW('Water Data'!A136))="","",OFFSET('Water Data'!$A$3,0,10*ROW('Water Data'!A136)))</f>
        <v/>
      </c>
      <c r="C139" s="44" t="str">
        <f ca="1">+IF(OFFSET('Water Data'!$C$3,0,10*ROW('Water Data'!C136))="","",OFFSET('Water Data'!$C$3,0,10*ROW('Water Data'!C136)))</f>
        <v/>
      </c>
      <c r="D139" s="119" t="e">
        <f ca="1">+IF(AND(ISNUMBER(OFFSET('Water Data'!$C$5,0,10*ROW('Water Data'!C133))),BS139="Yes"),100-OFFSET('Water Data'!$C$5,0,10*ROW('Water Data'!C133)),IF(AND(ISNUMBER(OFFSET('Water Data'!$C$5,0,10*ROW('Water Data'!C133))),BS139="No",ISNUMBER(OFFSET('Water Data'!$C$5,0,10*ROW('Water Data'!C133)))),CONCATENATE("[",ROUND(100-OFFSET('Water Data'!$C$5,0,10*ROW('Water Data'!C133)),0),"]"),IF(AND(ISNUMBER(OFFSET('Water Data'!$C$5,0,10*ROW('Water Data'!C133))),BS139="",ISNUMBER(OFFSET('Water Data'!$C$5,0,10*ROW('Water Data'!C133)))),100-OFFSET('Water Data'!$C$5,0,10*ROW('Water Data'!C133)),NA())))</f>
        <v>#N/A</v>
      </c>
      <c r="E139" s="119" t="e">
        <f ca="1">+IF(AND(ISNUMBER(OFFSET('Water Data'!$C$7,0,10*ROW('Water Data'!D133))),BT139="Yes"),OFFSET('Water Data'!$C$7,0,10*ROW('Water Data'!C133)),IF(AND(ISNUMBER(OFFSET('Water Data'!$C$7,0,10*ROW('Water Data'!C133))),BT139="No",ISNUMBER(OFFSET('Water Data'!$C$7,0,10*ROW('Water Data'!C133)))),CONCATENATE("[",ROUND(OFFSET('Water Data'!$C$7,0,10*ROW('Water Data'!C133)),0),"]"),IF(AND(ISNUMBER(OFFSET('Water Data'!$C$7,0,10*ROW('Water Data'!C133))),BT139="",ISNUMBER(OFFSET('Water Data'!$C$7,0,10*ROW('Water Data'!C133)))),OFFSET('Water Data'!$C$7,0,10*ROW('Water Data'!C133)),NA())))</f>
        <v>#N/A</v>
      </c>
      <c r="F139" s="119" t="e">
        <f ca="1">+IF(AND(ISNUMBER(OFFSET('Water Data'!$C$10,0,10*ROW('Water Data'!C133))),BU139="Yes"),OFFSET('Water Data'!$C$10,0,10*ROW('Water Data'!C133)),IF(AND(ISNUMBER(OFFSET('Water Data'!$C$10,0,10*ROW('Water Data'!C133))),BU139="No",ISNUMBER(OFFSET('Water Data'!$C$10,0,10*ROW('Water Data'!C133)))),CONCATENATE("[",ROUND(OFFSET('Water Data'!$C$10,0,10*ROW('Water Data'!C133)),0),"]"),IF(AND(ISNUMBER(OFFSET('Water Data'!$C$10,0,10*ROW('Water Data'!C133))),BU139="",ISNUMBER(OFFSET('Water Data'!$C$10,0,10*ROW('Water Data'!C133)))),OFFSET('Water Data'!$C$10,0,10*ROW('Water Data'!C133)),NA())))</f>
        <v>#N/A</v>
      </c>
      <c r="G139" s="119" t="e">
        <f ca="1">+IF(AND(ISNUMBER(OFFSET('Water Data'!$D$5,0,10*ROW('Water Data'!D133))),BV139="Yes"),100-OFFSET('Water Data'!$D$5,0,10*ROW('Water Data'!D133)),IF(AND(ISNUMBER(OFFSET('Water Data'!$D$5,0,10*ROW('Water Data'!D133))),BV139="No",ISNUMBER(OFFSET('Water Data'!$D$5,0,10*ROW('Water Data'!D133)))),CONCATENATE("[",ROUND(100-OFFSET('Water Data'!$D$5,0,10*ROW('Water Data'!D133)),0),"]"),IF(AND(ISNUMBER(OFFSET('Water Data'!$D$5,0,10*ROW('Water Data'!D133))),BV139="",ISNUMBER(OFFSET('Water Data'!$D$5,0,10*ROW('Water Data'!D133)))),100-OFFSET('Water Data'!$D$5,0,10*ROW('Water Data'!D133)),NA())))</f>
        <v>#N/A</v>
      </c>
      <c r="H139" s="119" t="e">
        <f ca="1">+IF(AND(ISNUMBER(OFFSET('Water Data'!$D$7,0,10*ROW('Water Data'!D133))),BW139="Yes"),OFFSET('Water Data'!$D$7,0,10*ROW('Water Data'!D133)),IF(AND(ISNUMBER(OFFSET('Water Data'!$D$7,0,10*ROW('Water Data'!D133))),BW139="No",ISNUMBER(OFFSET('Water Data'!$D$7,0,10*ROW('Water Data'!D133)))),CONCATENATE("[",ROUND(OFFSET('Water Data'!$C$7,0,10*ROW('Water Data'!D133)),0),"]"),IF(AND(ISNUMBER(OFFSET('Water Data'!$D$7,0,10*ROW('Water Data'!D133))),BW139="",ISNUMBER(OFFSET('Water Data'!$D$7,0,10*ROW('Water Data'!D133)))),OFFSET('Water Data'!$D$7,0,10*ROW('Water Data'!D133)),NA())))</f>
        <v>#N/A</v>
      </c>
      <c r="I139" s="119" t="e">
        <f ca="1">+IF(AND(ISNUMBER(OFFSET('Water Data'!$D$10,0,10*ROW('Water Data'!D133))),BX139="Yes"),OFFSET('Water Data'!$D$10,0,10*ROW('Water Data'!D133)),IF(AND(ISNUMBER(OFFSET('Water Data'!$D$10,0,10*ROW('Water Data'!D133))),BX139="No",ISNUMBER(OFFSET('Water Data'!$D$10,0,10*ROW('Water Data'!D133)))),CONCATENATE("[",ROUND(OFFSET('Water Data'!$D$10,0,10*ROW('Water Data'!D133)),0),"]"),IF(AND(ISNUMBER(OFFSET('Water Data'!$D$10,0,10*ROW('Water Data'!D133))),BX139="",ISNUMBER(OFFSET('Water Data'!$D$10,0,10*ROW('Water Data'!D133)))),OFFSET('Water Data'!$D$10,0,10*ROW('Water Data'!D133)),NA())))</f>
        <v>#N/A</v>
      </c>
      <c r="J139" s="119" t="e">
        <f ca="1">+IF(AND(ISNUMBER(OFFSET('Water Data'!$E$5,0,10*ROW('Water Data'!E133))),BY139="Yes"),100-OFFSET('Water Data'!$E$5,0,10*ROW('Water Data'!E133)),IF(AND(ISNUMBER(OFFSET('Water Data'!$E$5,0,10*ROW('Water Data'!E133))),BY139="No",ISNUMBER(OFFSET('Water Data'!$E$5,0,10*ROW('Water Data'!E133)))),CONCATENATE("[",ROUND(100-OFFSET('Water Data'!$E$5,0,10*ROW('Water Data'!E133)),0),"]"),IF(AND(ISNUMBER(OFFSET('Water Data'!$E$5,0,10*ROW('Water Data'!E133))),BY139="",ISNUMBER(OFFSET('Water Data'!$E$5,0,10*ROW('Water Data'!E133)))),100-OFFSET('Water Data'!$E$5,0,10*ROW('Water Data'!E133)),NA())))</f>
        <v>#N/A</v>
      </c>
      <c r="K139" s="119" t="e">
        <f ca="1">+IF(AND(ISNUMBER(OFFSET('Water Data'!$E$7,0,10*ROW('Water Data'!E133))),BZ139="Yes"),OFFSET('Water Data'!$E$7,0,10*ROW('Water Data'!E133)),IF(AND(ISNUMBER(OFFSET('Water Data'!$E$7,0,10*ROW('Water Data'!E133))),BZ139="No",ISNUMBER(OFFSET('Water Data'!$E$7,0,10*ROW('Water Data'!E133)))),CONCATENATE("[",ROUND(OFFSET('Water Data'!$E$7,0,10*ROW('Water Data'!E133)),0),"]"),IF(AND(ISNUMBER(OFFSET('Water Data'!$E$7,0,10*ROW('Water Data'!E133))),BZ139="",ISNUMBER(OFFSET('Water Data'!$E$7,0,10*ROW('Water Data'!E133)))),OFFSET('Water Data'!$E$7,0,10*ROW('Water Data'!E133)),NA())))</f>
        <v>#N/A</v>
      </c>
      <c r="L139" s="119" t="e">
        <f ca="1">+IF(AND(ISNUMBER(OFFSET('Water Data'!$E$10,0,10*ROW('Water Data'!E133))),CA139="Yes"),OFFSET('Water Data'!$E$10,0,10*ROW('Water Data'!E133)),IF(AND(ISNUMBER(OFFSET('Water Data'!$E$10,0,10*ROW('Water Data'!E133))),CA139="No",ISNUMBER(OFFSET('Water Data'!$E$10,0,10*ROW('Water Data'!E133)))),CONCATENATE("[",ROUND(OFFSET('Water Data'!$E$10,0,10*ROW('Water Data'!E133)),0),"]"),IF(AND(ISNUMBER(OFFSET('Water Data'!$E$10,0,10*ROW('Water Data'!E133))),CA139="",ISNUMBER(OFFSET('Water Data'!$E$10,0,10*ROW('Water Data'!E133)))),OFFSET('Water Data'!$E$10,0,10*ROW('Water Data'!E133)),NA())))</f>
        <v>#N/A</v>
      </c>
      <c r="M139" s="119" t="e">
        <f ca="1">+IF(AND(ISNUMBER(OFFSET('Water Data'!$F$5,0,10*ROW('Water Data'!F133))),CB139="Yes"),100-OFFSET('Water Data'!$F$5,0,10*ROW('Water Data'!F133)),IF(AND(ISNUMBER(OFFSET('Water Data'!$F$5,0,10*ROW('Water Data'!F133))),CB139="No",ISNUMBER(OFFSET('Water Data'!$F$5,0,10*ROW('Water Data'!F133)))),CONCATENATE("[",ROUND(100-OFFSET('Water Data'!$F$5,0,10*ROW('Water Data'!F133)),0),"]"),IF(AND(ISNUMBER(OFFSET('Water Data'!$F$5,0,10*ROW('Water Data'!F133))),CB139="",ISNUMBER(OFFSET('Water Data'!$F$5,0,10*ROW('Water Data'!F133)))),100-OFFSET('Water Data'!$F$5,0,10*ROW('Water Data'!F133)),NA())))</f>
        <v>#N/A</v>
      </c>
      <c r="N139" s="119" t="e">
        <f ca="1">+IF(AND(ISNUMBER(OFFSET('Water Data'!$F$7,0,10*ROW('Water Data'!F133))),CC139="Yes"),OFFSET('Water Data'!$F$7,0,10*ROW('Water Data'!F133)),IF(AND(ISNUMBER(OFFSET('Water Data'!$F$7,0,10*ROW('Water Data'!F133))),CC139="No",ISNUMBER(OFFSET('Water Data'!$F$7,0,10*ROW('Water Data'!F133)))),CONCATENATE("[",ROUND(OFFSET('Water Data'!$F$7,0,10*ROW('Water Data'!F133)),0),"]"),IF(AND(ISNUMBER(OFFSET('Water Data'!$F$7,0,10*ROW('Water Data'!F133))),CC139="",ISNUMBER(OFFSET('Water Data'!$F$7,0,10*ROW('Water Data'!F133)))),OFFSET('Water Data'!$F$7,0,10*ROW('Water Data'!F133)),NA())))</f>
        <v>#N/A</v>
      </c>
      <c r="O139" s="119" t="e">
        <f ca="1">+IF(AND(ISNUMBER(OFFSET('Water Data'!$F$10,0,10*ROW('Water Data'!F133))),CD139="Yes"),OFFSET('Water Data'!$F$10,0,10*ROW('Water Data'!F133)),IF(AND(ISNUMBER(OFFSET('Water Data'!$F$10,0,10*ROW('Water Data'!F133))),CD139="No",ISNUMBER(OFFSET('Water Data'!$F$10,0,10*ROW('Water Data'!F133)))),CONCATENATE("[",ROUND(OFFSET('Water Data'!$F$10,0,10*ROW('Water Data'!F133)),0),"]"),IF(AND(ISNUMBER(OFFSET('Water Data'!$F$10,0,10*ROW('Water Data'!F133))),CD139="",ISNUMBER(OFFSET('Water Data'!$F$10,0,10*ROW('Water Data'!F133)))),OFFSET('Water Data'!$F$10,0,10*ROW('Water Data'!F133)),NA())))</f>
        <v>#N/A</v>
      </c>
      <c r="P139" s="119" t="e">
        <f ca="1">+IF(AND(ISNUMBER(OFFSET('Water Data'!$G$5,0,10*ROW('Water Data'!G133))),CE139="Yes"),100-OFFSET('Water Data'!$G$5,0,10*ROW('Water Data'!G133)),IF(AND(ISNUMBER(OFFSET('Water Data'!$G$5,0,10*ROW('Water Data'!G133))),CE139="No",ISNUMBER(OFFSET('Water Data'!$G$5,0,10*ROW('Water Data'!G133)))),CONCATENATE("[",ROUND(100-OFFSET('Water Data'!$G$5,0,10*ROW('Water Data'!G133)),0),"]"),IF(AND(ISNUMBER(OFFSET('Water Data'!$G$5,0,10*ROW('Water Data'!G133))),CE139="",ISNUMBER(OFFSET('Water Data'!$G$5,0,10*ROW('Water Data'!G133)))),100-OFFSET('Water Data'!$G$5,0,10*ROW('Water Data'!G133)),NA())))</f>
        <v>#N/A</v>
      </c>
      <c r="Q139" s="119" t="e">
        <f ca="1">+IF(AND(ISNUMBER(OFFSET('Water Data'!$G$7,0,10*ROW('Water Data'!G133))),CF139="Yes"),OFFSET('Water Data'!$G$7,0,10*ROW('Water Data'!G133)),IF(AND(ISNUMBER(OFFSET('Water Data'!$G$7,0,10*ROW('Water Data'!G133))),CF139="No",ISNUMBER(OFFSET('Water Data'!$G$7,0,10*ROW('Water Data'!G133)))),CONCATENATE("[",ROUND(OFFSET('Water Data'!$G$7,0,10*ROW('Water Data'!G133)),0),"]"),IF(AND(ISNUMBER(OFFSET('Water Data'!$G$7,0,10*ROW('Water Data'!G133))),CF139="",ISNUMBER(OFFSET('Water Data'!$G$7,0,10*ROW('Water Data'!G133)))),OFFSET('Water Data'!$G$7,0,10*ROW('Water Data'!G133)),NA())))</f>
        <v>#N/A</v>
      </c>
      <c r="R139" s="119" t="e">
        <f ca="1">+IF(AND(ISNUMBER(OFFSET('Water Data'!$G$10,0,10*ROW('Water Data'!G133))),CG139="Yes"),OFFSET('Water Data'!$G$10,0,10*ROW('Water Data'!G133)),IF(AND(ISNUMBER(OFFSET('Water Data'!$G$10,0,10*ROW('Water Data'!G133))),CG139="No",ISNUMBER(OFFSET('Water Data'!$G$10,0,10*ROW('Water Data'!G133)))),CONCATENATE("[",ROUND(OFFSET('Water Data'!$G$10,0,10*ROW('Water Data'!G133)),0),"]"),IF(AND(ISNUMBER(OFFSET('Water Data'!$G$10,0,10*ROW('Water Data'!G133))),CG139="",ISNUMBER(OFFSET('Water Data'!$G$10,0,10*ROW('Water Data'!G133)))),OFFSET('Water Data'!$G$10,0,10*ROW('Water Data'!G133)),NA())))</f>
        <v>#N/A</v>
      </c>
      <c r="S139" s="119" t="e">
        <f ca="1">+IF(AND(ISNUMBER(OFFSET('Water Data'!$H$5,0,10*ROW('Water Data'!H133))),CH139="Yes"),100-OFFSET('Water Data'!$H$5,0,10*ROW('Water Data'!H133)),IF(AND(ISNUMBER(OFFSET('Water Data'!$H$5,0,10*ROW('Water Data'!H133))),CH139="No",ISNUMBER(OFFSET('Water Data'!$H$5,0,10*ROW('Water Data'!H133)))),CONCATENATE("[",ROUND(100-OFFSET('Water Data'!$H$5,0,10*ROW('Water Data'!H133)),0),"]"),IF(AND(ISNUMBER(OFFSET('Water Data'!$H$5,0,10*ROW('Water Data'!H133))),CH139="",ISNUMBER(OFFSET('Water Data'!$H$5,0,10*ROW('Water Data'!H133)))),100-OFFSET('Water Data'!$H$5,0,10*ROW('Water Data'!H133)),NA())))</f>
        <v>#N/A</v>
      </c>
      <c r="T139" s="119" t="e">
        <f ca="1">+IF(AND(ISNUMBER(OFFSET('Water Data'!$H$7,0,10*ROW('Water Data'!H133))),CI139="Yes"),OFFSET('Water Data'!$H$7,0,10*ROW('Water Data'!H133)),IF(AND(ISNUMBER(OFFSET('Water Data'!$H$7,0,10*ROW('Water Data'!H133))),CI139="No",ISNUMBER(OFFSET('Water Data'!$H$7,0,10*ROW('Water Data'!H133)))),CONCATENATE("[",ROUND(OFFSET('Water Data'!$H$7,0,10*ROW('Water Data'!H133)),0),"]"),IF(AND(ISNUMBER(OFFSET('Water Data'!$H$7,0,10*ROW('Water Data'!H133))),CI139="",ISNUMBER(OFFSET('Water Data'!$H$7,0,10*ROW('Water Data'!H133)))),OFFSET('Water Data'!$H$7,0,10*ROW('Water Data'!H133)),NA())))</f>
        <v>#N/A</v>
      </c>
      <c r="U139" s="119" t="e">
        <f ca="1">+IF(AND(ISNUMBER(OFFSET('Water Data'!$H$10,0,10*ROW('Water Data'!H133))),CJ139="Yes"),OFFSET('Water Data'!$H$10,0,10*ROW('Water Data'!H133)),IF(AND(ISNUMBER(OFFSET('Water Data'!$H$10,0,10*ROW('Water Data'!H133))),CJ139="No",ISNUMBER(OFFSET('Water Data'!$H$10,0,10*ROW('Water Data'!H133)))),CONCATENATE("[",ROUND(OFFSET('Water Data'!$H$10,0,10*ROW('Water Data'!H133)),0),"]"),IF(AND(ISNUMBER(OFFSET('Water Data'!$H$10,0,10*ROW('Water Data'!H133))),CJ139="",ISNUMBER(OFFSET('Water Data'!$H$10,0,10*ROW('Water Data'!H133)))),OFFSET('Water Data'!$H$10,0,10*ROW('Water Data'!H133)),NA())))</f>
        <v>#N/A</v>
      </c>
      <c r="V139" s="120" t="e">
        <f ca="1">+IF(AND(ISNUMBER(OFFSET('Sanitation Data'!$C$5,0,10*ROW('Sanitation Data'!C133))),CK139="Yes"),100-OFFSET('Sanitation Data'!$C$5,0,10*ROW('Sanitation Data'!C133)),IF(AND(ISNUMBER(OFFSET('Sanitation Data'!$C$5,0,10*ROW('Sanitation Data'!C133))),CK139="No",ISNUMBER(OFFSET('Sanitation Data'!$C$5,0,10*ROW('Sanitation Data'!C133)))),CONCATENATE("[",ROUND(100-OFFSET('Sanitation Data'!$C$5,0,10*ROW('Sanitation Data'!C133)),0),"]"),IF(AND(ISNUMBER(OFFSET('Sanitation Data'!$C$5,0,10*ROW('Sanitation Data'!C133))),CK139="",ISNUMBER(OFFSET('Sanitation Data'!$C$5,0,10*ROW('Sanitation Data'!C133)))),100-OFFSET('Sanitation Data'!$C$5,0,10*ROW('Sanitation Data'!C133)),NA())))</f>
        <v>#N/A</v>
      </c>
      <c r="W139" s="120" t="e">
        <f ca="1">+IF(AND(ISNUMBER(OFFSET('Sanitation Data'!$C$7,0,10*ROW('Sanitation Data'!C133))),CL139="Yes"),OFFSET('Sanitation Data'!$C$7,0,10*ROW('Sanitation Data'!C133)),IF(AND(ISNUMBER(OFFSET('Sanitation Data'!$C$7,0,10*ROW('Sanitation Data'!C133))),CL139="No",ISNUMBER(OFFSET('Sanitation Data'!$C$7,0,10*ROW('Sanitation Data'!C133)))),CONCATENATE("[",ROUND(OFFSET('Sanitation Data'!$C$7,0,10*ROW('Sanitation Data'!C133)),0),"]"),IF(AND(ISNUMBER(OFFSET('Sanitation Data'!$C$7,0,10*ROW('Sanitation Data'!C133))),CL139="",ISNUMBER(OFFSET('Sanitation Data'!$C$7,0,10*ROW('Sanitation Data'!C133)))),OFFSET('Sanitation Data'!$C$7,0,10*ROW('Sanitation Data'!C133)),NA())))</f>
        <v>#N/A</v>
      </c>
      <c r="X139" s="120" t="e">
        <f ca="1">+IF(AND(ISNUMBER(OFFSET('Sanitation Data'!$C$11,0,10*ROW('Sanitation Data'!C133))),CM139="Yes"),OFFSET('Sanitation Data'!$C$11,0,10*ROW('Sanitation Data'!C133)),IF(AND(ISNUMBER(OFFSET('Sanitation Data'!$C$11,0,10*ROW('Sanitation Data'!C133))),CM139="No",ISNUMBER(OFFSET('Sanitation Data'!$C$11,0,10*ROW('Sanitation Data'!C133)))),CONCATENATE("[",ROUND(OFFSET('Sanitation Data'!$C$11,0,10*ROW('Sanitation Data'!C133)),0),"]"),IF(AND(ISNUMBER(OFFSET('Sanitation Data'!$C$11,0,10*ROW('Sanitation Data'!C133))),CM139="",ISNUMBER(OFFSET('Sanitation Data'!$C$11,0,10*ROW('Sanitation Data'!C133)))),OFFSET('Sanitation Data'!$C$11,0,10*ROW('Sanitation Data'!C133)),NA())))</f>
        <v>#N/A</v>
      </c>
      <c r="Y139" s="120" t="e">
        <f ca="1">+IF(AND(ISNUMBER(OFFSET('Sanitation Data'!$C$12,0,10*ROW('Sanitation Data'!C133))),CN139="Yes"),OFFSET('Sanitation Data'!$C$12,0,10*ROW('Sanitation Data'!C133)),IF(AND(ISNUMBER(OFFSET('Sanitation Data'!$C$12,0,10*ROW('Sanitation Data'!C133))),CN139="No",ISNUMBER(OFFSET('Sanitation Data'!$C$12,0,10*ROW('Sanitation Data'!C133)))),CONCATENATE("[",ROUND(OFFSET('Sanitation Data'!$C$12,0,10*ROW('Sanitation Data'!C133)),0),"]"),IF(AND(ISNUMBER(OFFSET('Sanitation Data'!$C$12,0,10*ROW('Sanitation Data'!C133))),CN139="",ISNUMBER(OFFSET('Sanitation Data'!$C$12,0,10*ROW('Sanitation Data'!C133)))),OFFSET('Sanitation Data'!$C$12,0,10*ROW('Sanitation Data'!C133)),NA())))</f>
        <v>#N/A</v>
      </c>
      <c r="Z139" s="120" t="e">
        <f ca="1">+IF(AND(ISNUMBER(OFFSET('Sanitation Data'!$C$13,0,10*ROW('Sanitation Data'!C133))),CO139="Yes"),OFFSET('Sanitation Data'!$C$13,0,10*ROW('Sanitation Data'!C133)),IF(AND(ISNUMBER(OFFSET('Sanitation Data'!$C$13,0,10*ROW('Sanitation Data'!C133))),CO139="No",ISNUMBER(OFFSET('Sanitation Data'!$C$13,0,10*ROW('Sanitation Data'!C133)))),CONCATENATE("[",ROUND(OFFSET('Sanitation Data'!$C$13,0,10*ROW('Sanitation Data'!C133)),0),"]"),IF(AND(ISNUMBER(OFFSET('Sanitation Data'!$C$13,0,10*ROW('Sanitation Data'!C133))),CO139="",ISNUMBER(OFFSET('Sanitation Data'!$C$13,0,10*ROW('Sanitation Data'!C133)))),OFFSET('Sanitation Data'!$C$13,0,10*ROW('Sanitation Data'!C133)),NA())))</f>
        <v>#N/A</v>
      </c>
      <c r="AA139" s="120" t="e">
        <f ca="1">+IF(AND(ISNUMBER(OFFSET('Sanitation Data'!$D$5,0,10*ROW('Sanitation Data'!D133))),CP139="Yes"),100-OFFSET('Sanitation Data'!$D$5,0,10*ROW('Sanitation Data'!D133)),IF(AND(ISNUMBER(OFFSET('Sanitation Data'!$D$5,0,10*ROW('Sanitation Data'!D133))),CP139="No",ISNUMBER(OFFSET('Sanitation Data'!$D$5,0,10*ROW('Sanitation Data'!D133)))),CONCATENATE("[",ROUND(100-OFFSET('Sanitation Data'!$D$5,0,10*ROW('Sanitation Data'!D133)),0),"]"),IF(AND(ISNUMBER(OFFSET('Sanitation Data'!$D$5,0,10*ROW('Sanitation Data'!D133))),CP139="",ISNUMBER(OFFSET('Sanitation Data'!$D$5,0,10*ROW('Sanitation Data'!D133)))),100-OFFSET('Sanitation Data'!$D$5,0,10*ROW('Sanitation Data'!D133)),NA())))</f>
        <v>#N/A</v>
      </c>
      <c r="AB139" s="120" t="e">
        <f ca="1">+IF(AND(ISNUMBER(OFFSET('Sanitation Data'!$D$7,0,10*ROW('Sanitation Data'!D133))),CQ139="Yes"),OFFSET('Sanitation Data'!$D$7,0,10*ROW('Sanitation Data'!G133)),IF(AND(ISNUMBER(OFFSET('Sanitation Data'!$D$7,0,10*ROW('Sanitation Data'!D133))),CQ139="No",ISNUMBER(OFFSET('Sanitation Data'!$D$7,0,10*ROW('Sanitation Data'!D133)))),CONCATENATE("[",ROUND(OFFSET('Sanitation Data'!$D$7,0,10*ROW('Sanitation Data'!D133)),0),"]"),IF(AND(ISNUMBER(OFFSET('Sanitation Data'!$D$7,0,10*ROW('Sanitation Data'!D133))),CQ139="",ISNUMBER(OFFSET('Sanitation Data'!$D$7,0,10*ROW('Sanitation Data'!D133)))),OFFSET('Sanitation Data'!$D$7,0,10*ROW('Sanitation Data'!D133)),NA())))</f>
        <v>#N/A</v>
      </c>
      <c r="AC139" s="120" t="e">
        <f ca="1">+IF(AND(ISNUMBER(OFFSET('Sanitation Data'!$D$11,0,10*ROW('Sanitation Data'!D133))),CR139="Yes"),OFFSET('Sanitation Data'!$D$11,0,10*ROW('Sanitation Data'!D133)),IF(AND(ISNUMBER(OFFSET('Sanitation Data'!$D$11,0,10*ROW('Sanitation Data'!D133))),CR139="No",ISNUMBER(OFFSET('Sanitation Data'!$D$11,0,10*ROW('Sanitation Data'!D133)))),CONCATENATE("[",ROUND(OFFSET('Sanitation Data'!$D$11,0,10*ROW('Sanitation Data'!D133)),0),"]"),IF(AND(ISNUMBER(OFFSET('Sanitation Data'!$D$11,0,10*ROW('Sanitation Data'!D133))),CR139="",ISNUMBER(OFFSET('Sanitation Data'!$D$11,0,10*ROW('Sanitation Data'!D133)))),OFFSET('Sanitation Data'!$D$11,0,10*ROW('Sanitation Data'!D133)),NA())))</f>
        <v>#N/A</v>
      </c>
      <c r="AD139" s="120" t="e">
        <f ca="1">+IF(AND(ISNUMBER(OFFSET('Sanitation Data'!$D$12,0,10*ROW('Sanitation Data'!D133))),CS139="Yes"),OFFSET('Sanitation Data'!$D$12,0,10*ROW('Sanitation Data'!D133)),IF(AND(ISNUMBER(OFFSET('Sanitation Data'!$D$12,0,10*ROW('Sanitation Data'!D133))),CS139="No",ISNUMBER(OFFSET('Sanitation Data'!$D$12,0,10*ROW('Sanitation Data'!D133)))),CONCATENATE("[",ROUND(OFFSET('Sanitation Data'!$D$12,0,10*ROW('Sanitation Data'!D133)),0),"]"),IF(AND(ISNUMBER(OFFSET('Sanitation Data'!$D$12,0,10*ROW('Sanitation Data'!D133))),CS139="",ISNUMBER(OFFSET('Sanitation Data'!$D$12,0,10*ROW('Sanitation Data'!D133)))),OFFSET('Sanitation Data'!$D$12,0,10*ROW('Sanitation Data'!D133)),NA())))</f>
        <v>#N/A</v>
      </c>
      <c r="AE139" s="120" t="e">
        <f ca="1">+IF(AND(ISNUMBER(OFFSET('Sanitation Data'!$D$13,0,10*ROW('Sanitation Data'!D133))),CT139="Yes"),OFFSET('Sanitation Data'!$D$13,0,10*ROW('Sanitation Data'!D133)),IF(AND(ISNUMBER(OFFSET('Sanitation Data'!$D$13,0,10*ROW('Sanitation Data'!D133))),CT139="No",ISNUMBER(OFFSET('Sanitation Data'!$D$13,0,10*ROW('Sanitation Data'!D133)))),CONCATENATE("[",ROUND(OFFSET('Sanitation Data'!$D$13,0,10*ROW('Sanitation Data'!D133)),0),"]"),IF(AND(ISNUMBER(OFFSET('Sanitation Data'!$D$13,0,10*ROW('Sanitation Data'!D133))),CT139="",ISNUMBER(OFFSET('Sanitation Data'!$D$13,0,10*ROW('Sanitation Data'!D133)))),OFFSET('Sanitation Data'!$D$13,0,10*ROW('Sanitation Data'!D133)),NA())))</f>
        <v>#N/A</v>
      </c>
      <c r="AF139" s="120" t="e">
        <f ca="1">+IF(AND(ISNUMBER(OFFSET('Sanitation Data'!$E$5,0,10*ROW('Sanitation Data'!E133))),CU139="Yes"),100-OFFSET('Sanitation Data'!$E$5,0,10*ROW('Sanitation Data'!E133)),IF(AND(ISNUMBER(OFFSET('Sanitation Data'!$E$5,0,10*ROW('Sanitation Data'!E133))),CU139="No",ISNUMBER(OFFSET('Sanitation Data'!$E$5,0,10*ROW('Sanitation Data'!E133)))),CONCATENATE("[",ROUND(100-OFFSET('Sanitation Data'!$E$5,0,10*ROW('Sanitation Data'!E133)),0),"]"),IF(AND(ISNUMBER(OFFSET('Sanitation Data'!$E$5,0,10*ROW('Sanitation Data'!E133))),CU139="",ISNUMBER(OFFSET('Sanitation Data'!$E$5,0,10*ROW('Sanitation Data'!E133)))),100-OFFSET('Sanitation Data'!$E$5,0,10*ROW('Sanitation Data'!E133)),NA())))</f>
        <v>#N/A</v>
      </c>
      <c r="AG139" s="120" t="e">
        <f ca="1">+IF(AND(ISNUMBER(OFFSET('Sanitation Data'!$E$7,0,10*ROW('Sanitation Data'!E133))),CV139="Yes"),OFFSET('Sanitation Data'!$E$7,0,10*ROW('Sanitation Data'!E133)),IF(AND(ISNUMBER(OFFSET('Sanitation Data'!$E$7,0,10*ROW('Sanitation Data'!E133))),CV139="No",ISNUMBER(OFFSET('Sanitation Data'!$E$7,0,10*ROW('Sanitation Data'!E133)))),CONCATENATE("[",ROUND(OFFSET('Sanitation Data'!$E$7,0,10*ROW('Sanitation Data'!E133)),0),"]"),IF(AND(ISNUMBER(OFFSET('Sanitation Data'!$E$7,0,10*ROW('Sanitation Data'!E133))),CV139="",ISNUMBER(OFFSET('Sanitation Data'!$E$7,0,10*ROW('Sanitation Data'!E133)))),OFFSET('Sanitation Data'!$E$7,0,10*ROW('Sanitation Data'!E133)),NA())))</f>
        <v>#N/A</v>
      </c>
      <c r="AH139" s="120" t="e">
        <f ca="1">+IF(AND(ISNUMBER(OFFSET('Sanitation Data'!$E$11,0,10*ROW('Sanitation Data'!E133))),CW139="Yes"),OFFSET('Sanitation Data'!$E$11,0,10*ROW('Sanitation Data'!E133)),IF(AND(ISNUMBER(OFFSET('Sanitation Data'!$E$11,0,10*ROW('Sanitation Data'!E133))),CW139="No",ISNUMBER(OFFSET('Sanitation Data'!$E$11,0,10*ROW('Sanitation Data'!E133)))),CONCATENATE("[",ROUND(OFFSET('Sanitation Data'!$E$11,0,10*ROW('Sanitation Data'!E133)),0),"]"),IF(AND(ISNUMBER(OFFSET('Sanitation Data'!$E$11,0,10*ROW('Sanitation Data'!E133))),CW139="",ISNUMBER(OFFSET('Sanitation Data'!$E$11,0,10*ROW('Sanitation Data'!E133)))),OFFSET('Sanitation Data'!$E$11,0,10*ROW('Sanitation Data'!E133)),NA())))</f>
        <v>#N/A</v>
      </c>
      <c r="AI139" s="120" t="e">
        <f ca="1">+IF(AND(ISNUMBER(OFFSET('Sanitation Data'!$E$12,0,10*ROW('Sanitation Data'!E133))),CX139="Yes"),OFFSET('Sanitation Data'!$E$12,0,10*ROW('Sanitation Data'!E133)),IF(AND(ISNUMBER(OFFSET('Sanitation Data'!$E$12,0,10*ROW('Sanitation Data'!E133))),CX139="No",ISNUMBER(OFFSET('Sanitation Data'!$E$12,0,10*ROW('Sanitation Data'!E133)))),CONCATENATE("[",ROUND(OFFSET('Sanitation Data'!$E$12,0,10*ROW('Sanitation Data'!E133)),0),"]"),IF(AND(ISNUMBER(OFFSET('Sanitation Data'!$E$12,0,10*ROW('Sanitation Data'!E133))),CX139="",ISNUMBER(OFFSET('Sanitation Data'!$E$12,0,10*ROW('Sanitation Data'!E133)))),OFFSET('Sanitation Data'!$E$12,0,10*ROW('Sanitation Data'!E133)),NA())))</f>
        <v>#N/A</v>
      </c>
      <c r="AJ139" s="120" t="e">
        <f ca="1">+IF(AND(ISNUMBER(OFFSET('Sanitation Data'!$E$13,0,10*ROW('Sanitation Data'!E133))),CY139="Yes"),OFFSET('Sanitation Data'!$E$13,0,10*ROW('Sanitation Data'!E133)),IF(AND(ISNUMBER(OFFSET('Sanitation Data'!$E$13,0,10*ROW('Sanitation Data'!E133))),CY139="No",ISNUMBER(OFFSET('Sanitation Data'!$E$13,0,10*ROW('Sanitation Data'!E133)))),CONCATENATE("[",ROUND(OFFSET('Sanitation Data'!$E$13,0,10*ROW('Sanitation Data'!E133)),0),"]"),IF(AND(ISNUMBER(OFFSET('Sanitation Data'!$E$13,0,10*ROW('Sanitation Data'!E133))),CY139="",ISNUMBER(OFFSET('Sanitation Data'!$E$13,0,10*ROW('Sanitation Data'!E133)))),OFFSET('Sanitation Data'!$E$13,0,10*ROW('Sanitation Data'!E133)),NA())))</f>
        <v>#N/A</v>
      </c>
      <c r="AK139" s="120" t="e">
        <f ca="1">+IF(AND(ISNUMBER(OFFSET('Sanitation Data'!$F$5,0,10*ROW('Sanitation Data'!F133))),CZ139="Yes"),100-OFFSET('Sanitation Data'!$F$5,0,10*ROW('Sanitation Data'!F133)),IF(AND(ISNUMBER(OFFSET('Sanitation Data'!$F$5,0,10*ROW('Sanitation Data'!F133))),CZ139="No",ISNUMBER(OFFSET('Sanitation Data'!$F$5,0,10*ROW('Sanitation Data'!F133)))),CONCATENATE("[",ROUND(100-OFFSET('Sanitation Data'!$F$5,0,10*ROW('Sanitation Data'!F133)),0),"]"),IF(AND(ISNUMBER(OFFSET('Sanitation Data'!$F$5,0,10*ROW('Sanitation Data'!F133))),CZ139="",ISNUMBER(OFFSET('Sanitation Data'!$F$5,0,10*ROW('Sanitation Data'!F133)))),100-OFFSET('Sanitation Data'!$F$5,0,10*ROW('Sanitation Data'!F133)),NA())))</f>
        <v>#N/A</v>
      </c>
      <c r="AL139" s="120" t="e">
        <f ca="1">+IF(AND(ISNUMBER(OFFSET('Sanitation Data'!$F$7,0,10*ROW('Sanitation Data'!F133))),DA139="Yes"),OFFSET('Sanitation Data'!$F$7,0,10*ROW('Sanitation Data'!F133)),IF(AND(ISNUMBER(OFFSET('Sanitation Data'!$F$7,0,10*ROW('Sanitation Data'!F133))),DA139="No",ISNUMBER(OFFSET('Sanitation Data'!$F$7,0,10*ROW('Sanitation Data'!F133)))),CONCATENATE("[",ROUND(OFFSET('Sanitation Data'!$F$7,0,10*ROW('Sanitation Data'!F133)),0),"]"),IF(AND(ISNUMBER(OFFSET('Sanitation Data'!$F$7,0,10*ROW('Sanitation Data'!F133))),DA139="",ISNUMBER(OFFSET('Sanitation Data'!$F$7,0,10*ROW('Sanitation Data'!F133)))),OFFSET('Sanitation Data'!$F$7,0,10*ROW('Sanitation Data'!F133)),NA())))</f>
        <v>#N/A</v>
      </c>
      <c r="AM139" s="120" t="e">
        <f ca="1">+IF(AND(ISNUMBER(OFFSET('Sanitation Data'!$F$11,0,10*ROW('Sanitation Data'!F133))),DB139="Yes"),OFFSET('Sanitation Data'!$F$11,0,10*ROW('Sanitation Data'!F133)),IF(AND(ISNUMBER(OFFSET('Sanitation Data'!$F$11,0,10*ROW('Sanitation Data'!F133))),DB139="No",ISNUMBER(OFFSET('Sanitation Data'!$F$11,0,10*ROW('Sanitation Data'!F133)))),CONCATENATE("[",ROUND(OFFSET('Sanitation Data'!$F$11,0,10*ROW('Sanitation Data'!F133)),0),"]"),IF(AND(ISNUMBER(OFFSET('Sanitation Data'!$F$11,0,10*ROW('Sanitation Data'!F133))),DB139="",ISNUMBER(OFFSET('Sanitation Data'!$F$11,0,10*ROW('Sanitation Data'!F133)))),OFFSET('Sanitation Data'!$F$11,0,10*ROW('Sanitation Data'!F133)),NA())))</f>
        <v>#N/A</v>
      </c>
      <c r="AN139" s="120" t="e">
        <f ca="1">+IF(AND(ISNUMBER(OFFSET('Sanitation Data'!$F$12,0,10*ROW('Sanitation Data'!F133))),DC139="Yes"),OFFSET('Sanitation Data'!$F$12,0,10*ROW('Sanitation Data'!F133)),IF(AND(ISNUMBER(OFFSET('Sanitation Data'!$F$12,0,10*ROW('Sanitation Data'!F133))),DC139="No",ISNUMBER(OFFSET('Sanitation Data'!$F$12,0,10*ROW('Sanitation Data'!F133)))),CONCATENATE("[",ROUND(OFFSET('Sanitation Data'!$F$12,0,10*ROW('Sanitation Data'!F133)),0),"]"),IF(AND(ISNUMBER(OFFSET('Sanitation Data'!$F$12,0,10*ROW('Sanitation Data'!F133))),DC139="",ISNUMBER(OFFSET('Sanitation Data'!$F$12,0,10*ROW('Sanitation Data'!F133)))),OFFSET('Sanitation Data'!$F$12,0,10*ROW('Sanitation Data'!F133)),NA())))</f>
        <v>#N/A</v>
      </c>
      <c r="AO139" s="120" t="e">
        <f ca="1">+IF(AND(ISNUMBER(OFFSET('Sanitation Data'!$F$13,0,10*ROW('Sanitation Data'!F133))),DD139="Yes"),OFFSET('Sanitation Data'!$F$13,0,10*ROW('Sanitation Data'!F133)),IF(AND(ISNUMBER(OFFSET('Sanitation Data'!$F$13,0,10*ROW('Sanitation Data'!F133))),DD139="No",ISNUMBER(OFFSET('Sanitation Data'!$F$13,0,10*ROW('Sanitation Data'!F133)))),CONCATENATE("[",ROUND(OFFSET('Sanitation Data'!$F$13,0,10*ROW('Sanitation Data'!F133)),0),"]"),IF(AND(ISNUMBER(OFFSET('Sanitation Data'!$F$13,0,10*ROW('Sanitation Data'!F133))),DD139="",ISNUMBER(OFFSET('Sanitation Data'!$F$13,0,10*ROW('Sanitation Data'!F133)))),OFFSET('Sanitation Data'!$F$13,0,10*ROW('Sanitation Data'!F133)),NA())))</f>
        <v>#N/A</v>
      </c>
      <c r="AP139" s="120" t="e">
        <f ca="1">+IF(AND(ISNUMBER(OFFSET('Sanitation Data'!$G$5,0,10*ROW('Sanitation Data'!G133))),DE139="Yes"),100-OFFSET('Sanitation Data'!$G$5,0,10*ROW('Sanitation Data'!G133)),IF(AND(ISNUMBER(OFFSET('Sanitation Data'!$G$5,0,10*ROW('Sanitation Data'!G133))),DE139="No",ISNUMBER(OFFSET('Sanitation Data'!$G$5,0,10*ROW('Sanitation Data'!G133)))),CONCATENATE("[",ROUND(100-OFFSET('Sanitation Data'!$G$5,0,10*ROW('Sanitation Data'!G133)),0),"]"),IF(AND(ISNUMBER(OFFSET('Sanitation Data'!$G$5,0,10*ROW('Sanitation Data'!G133))),DE139="",ISNUMBER(OFFSET('Sanitation Data'!$G$5,0,10*ROW('Sanitation Data'!G133)))),100-OFFSET('Sanitation Data'!$G$5,0,10*ROW('Sanitation Data'!G133)),NA())))</f>
        <v>#N/A</v>
      </c>
      <c r="AQ139" s="120" t="e">
        <f ca="1">+IF(AND(ISNUMBER(OFFSET('Sanitation Data'!$G$7,0,10*ROW('Sanitation Data'!G133))),DF139="Yes"),OFFSET('Sanitation Data'!$G$7,0,10*ROW('Sanitation Data'!G133)),IF(AND(ISNUMBER(OFFSET('Sanitation Data'!$G$7,0,10*ROW('Sanitation Data'!G133))),DF139="No",ISNUMBER(OFFSET('Sanitation Data'!$G$7,0,10*ROW('Sanitation Data'!G133)))),CONCATENATE("[",ROUND(OFFSET('Sanitation Data'!$G$7,0,10*ROW('Sanitation Data'!G133)),0),"]"),IF(AND(ISNUMBER(OFFSET('Sanitation Data'!$G$7,0,10*ROW('Sanitation Data'!G133))),DF139="",ISNUMBER(OFFSET('Sanitation Data'!$G$7,0,10*ROW('Sanitation Data'!G133)))),OFFSET('Sanitation Data'!$G$7,0,10*ROW('Sanitation Data'!G133)),NA())))</f>
        <v>#N/A</v>
      </c>
      <c r="AR139" s="120" t="e">
        <f ca="1">+IF(AND(ISNUMBER(OFFSET('Sanitation Data'!$G$11,0,10*ROW('Sanitation Data'!G133))),DG139="Yes"),OFFSET('Sanitation Data'!$G$11,0,10*ROW('Sanitation Data'!G133)),IF(AND(ISNUMBER(OFFSET('Sanitation Data'!$G$11,0,10*ROW('Sanitation Data'!G133))),DG139="No",ISNUMBER(OFFSET('Sanitation Data'!$G$11,0,10*ROW('Sanitation Data'!G133)))),CONCATENATE("[",ROUND(OFFSET('Sanitation Data'!$G$11,0,10*ROW('Sanitation Data'!G133)),0),"]"),IF(AND(ISNUMBER(OFFSET('Sanitation Data'!$G$11,0,10*ROW('Sanitation Data'!G133))),DG139="",ISNUMBER(OFFSET('Sanitation Data'!$G$11,0,10*ROW('Sanitation Data'!G133)))),OFFSET('Sanitation Data'!$G$11,0,10*ROW('Sanitation Data'!G133)),NA())))</f>
        <v>#N/A</v>
      </c>
      <c r="AS139" s="120" t="e">
        <f ca="1">+IF(AND(ISNUMBER(OFFSET('Sanitation Data'!$G$12,0,10*ROW('Sanitation Data'!G133))),DH139="Yes"),OFFSET('Sanitation Data'!$G$12,0,10*ROW('Sanitation Data'!G133)),IF(AND(ISNUMBER(OFFSET('Sanitation Data'!$G$12,0,10*ROW('Sanitation Data'!G133))),DH139="No",ISNUMBER(OFFSET('Sanitation Data'!$G$12,0,10*ROW('Sanitation Data'!G133)))),CONCATENATE("[",ROUND(OFFSET('Sanitation Data'!$G$12,0,10*ROW('Sanitation Data'!G133)),0),"]"),IF(AND(ISNUMBER(OFFSET('Sanitation Data'!$G$12,0,10*ROW('Sanitation Data'!G133))),DH139="",ISNUMBER(OFFSET('Sanitation Data'!$G$12,0,10*ROW('Sanitation Data'!G133)))),OFFSET('Sanitation Data'!$G$12,0,10*ROW('Sanitation Data'!G133)),NA())))</f>
        <v>#N/A</v>
      </c>
      <c r="AT139" s="120" t="e">
        <f ca="1">+IF(AND(ISNUMBER(OFFSET('Sanitation Data'!$G$13,0,10*ROW('Sanitation Data'!G133))),DI139="Yes"),OFFSET('Sanitation Data'!$G$13,0,10*ROW('Sanitation Data'!G133)),IF(AND(ISNUMBER(OFFSET('Sanitation Data'!$G$13,0,10*ROW('Sanitation Data'!G133))),DI139="No",ISNUMBER(OFFSET('Sanitation Data'!$G$13,0,10*ROW('Sanitation Data'!G133)))),CONCATENATE("[",ROUND(OFFSET('Sanitation Data'!$G$13,0,10*ROW('Sanitation Data'!G133)),0),"]"),IF(AND(ISNUMBER(OFFSET('Sanitation Data'!$G$13,0,10*ROW('Sanitation Data'!G133))),DI139="",ISNUMBER(OFFSET('Sanitation Data'!$G$13,0,10*ROW('Sanitation Data'!G133)))),OFFSET('Sanitation Data'!$G$13,0,10*ROW('Sanitation Data'!G133)),NA())))</f>
        <v>#N/A</v>
      </c>
      <c r="AU139" s="120" t="e">
        <f ca="1">+IF(AND(ISNUMBER(OFFSET('Sanitation Data'!$H$5,0,10*ROW('Sanitation Data'!H133))),DJ139="Yes"),100-OFFSET('Sanitation Data'!$H$5,0,10*ROW('Sanitation Data'!H133)),IF(AND(ISNUMBER(OFFSET('Sanitation Data'!$H$5,0,10*ROW('Sanitation Data'!H133))),DJ139="No",ISNUMBER(OFFSET('Sanitation Data'!$H$5,0,10*ROW('Sanitation Data'!H133)))),CONCATENATE("[",ROUND(100-OFFSET('Sanitation Data'!$H$5,0,10*ROW('Sanitation Data'!H133)),0),"]"),IF(AND(ISNUMBER(OFFSET('Sanitation Data'!$H$5,0,10*ROW('Sanitation Data'!H133))),DJ139="",ISNUMBER(OFFSET('Sanitation Data'!$H$5,0,10*ROW('Sanitation Data'!H133)))),100-OFFSET('Sanitation Data'!$H$5,0,10*ROW('Sanitation Data'!H133)),NA())))</f>
        <v>#N/A</v>
      </c>
      <c r="AV139" s="120" t="e">
        <f ca="1">+IF(AND(ISNUMBER(OFFSET('Sanitation Data'!$H$7,0,10*ROW('Sanitation Data'!H133))),DK139="Yes"),OFFSET('Sanitation Data'!$H$7,0,10*ROW('Sanitation Data'!H133)),IF(AND(ISNUMBER(OFFSET('Sanitation Data'!$H$7,0,10*ROW('Sanitation Data'!H133))),DK139="No",ISNUMBER(OFFSET('Sanitation Data'!$H$7,0,10*ROW('Sanitation Data'!H133)))),CONCATENATE("[",ROUND(OFFSET('Sanitation Data'!$H$7,0,10*ROW('Sanitation Data'!H133)),0),"]"),IF(AND(ISNUMBER(OFFSET('Sanitation Data'!$H$7,0,10*ROW('Sanitation Data'!H133))),DK139="",ISNUMBER(OFFSET('Sanitation Data'!$H$7,0,10*ROW('Sanitation Data'!H133)))),OFFSET('Sanitation Data'!$H$7,0,10*ROW('Sanitation Data'!H133)),NA())))</f>
        <v>#N/A</v>
      </c>
      <c r="AW139" s="120" t="e">
        <f ca="1">+IF(AND(ISNUMBER(OFFSET('Sanitation Data'!$H$11,0,10*ROW('Sanitation Data'!H133))),DL139="Yes"),OFFSET('Sanitation Data'!$H$11,0,10*ROW('Sanitation Data'!H133)),IF(AND(ISNUMBER(OFFSET('Sanitation Data'!$H$11,0,10*ROW('Sanitation Data'!H133))),DL139="No",ISNUMBER(OFFSET('Sanitation Data'!$H$11,0,10*ROW('Sanitation Data'!H133)))),CONCATENATE("[",ROUND(OFFSET('Sanitation Data'!$H$11,0,10*ROW('Sanitation Data'!H133)),0),"]"),IF(AND(ISNUMBER(OFFSET('Sanitation Data'!$H$11,0,10*ROW('Sanitation Data'!H133))),DL139="",ISNUMBER(OFFSET('Sanitation Data'!$H$11,0,10*ROW('Sanitation Data'!H133)))),OFFSET('Sanitation Data'!$H$11,0,10*ROW('Sanitation Data'!H133)),NA())))</f>
        <v>#N/A</v>
      </c>
      <c r="AX139" s="120" t="e">
        <f ca="1">+IF(AND(ISNUMBER(OFFSET('Sanitation Data'!$H$12,0,10*ROW('Sanitation Data'!H133))),DM139="Yes"),OFFSET('Sanitation Data'!$H$12,0,10*ROW('Sanitation Data'!H133)),IF(AND(ISNUMBER(OFFSET('Sanitation Data'!$H$12,0,10*ROW('Sanitation Data'!H133))),DM139="No",ISNUMBER(OFFSET('Sanitation Data'!$H$12,0,10*ROW('Sanitation Data'!H133)))),CONCATENATE("[",ROUND(OFFSET('Sanitation Data'!$H$12,0,10*ROW('Sanitation Data'!H133)),0),"]"),IF(AND(ISNUMBER(OFFSET('Sanitation Data'!$H$12,0,10*ROW('Sanitation Data'!H133))),DM139="",ISNUMBER(OFFSET('Sanitation Data'!$H$12,0,10*ROW('Sanitation Data'!H133)))),OFFSET('Sanitation Data'!$H$12,0,10*ROW('Sanitation Data'!H133)),NA())))</f>
        <v>#N/A</v>
      </c>
      <c r="AY139" s="120" t="e">
        <f ca="1">+IF(AND(ISNUMBER(OFFSET('Sanitation Data'!$H$13,0,10*ROW('Sanitation Data'!H133))),DN139="Yes"),OFFSET('Sanitation Data'!$H$13,0,10*ROW('Sanitation Data'!H133)),IF(AND(ISNUMBER(OFFSET('Sanitation Data'!$H$13,0,10*ROW('Sanitation Data'!H133))),DN139="No",ISNUMBER(OFFSET('Sanitation Data'!$H$13,0,10*ROW('Sanitation Data'!H133)))),CONCATENATE("[",ROUND(OFFSET('Sanitation Data'!$H$13,0,10*ROW('Sanitation Data'!H133)),0),"]"),IF(AND(ISNUMBER(OFFSET('Sanitation Data'!$H$13,0,10*ROW('Sanitation Data'!H133))),DN139="",ISNUMBER(OFFSET('Sanitation Data'!$H$13,0,10*ROW('Sanitation Data'!H133)))),OFFSET('Sanitation Data'!$H$13,0,10*ROW('Sanitation Data'!H133)),NA())))</f>
        <v>#N/A</v>
      </c>
      <c r="AZ139" s="121" t="e">
        <f ca="1">+IF(AND(ISNUMBER(OFFSET('Hygiene Data'!$C$6,0,10*ROW('Hygiene Data'!C133))),DO139="Yes"),OFFSET('Hygiene Data'!$C$6,0,10*ROW('Hygiene Data'!C133)),IF(AND(ISNUMBER(OFFSET('Hygiene Data'!$C$6,0,10*ROW('Hygiene Data'!C133))),DO139="No",ISNUMBER(OFFSET('Hygiene Data'!$C$6,0,10*ROW('Hygiene Data'!C133)))),CONCATENATE("[",ROUND(OFFSET('Hygiene Data'!$C$6,0,10*ROW('Hygiene Data'!C133)),0),"]"),IF(AND(ISNUMBER(OFFSET('Hygiene Data'!$C$6,0,10*ROW('Hygiene Data'!C133))),DO139="",ISNUMBER(OFFSET('Hygiene Data'!$C$6,0,10*ROW('Hygiene Data'!C133)))),OFFSET('Hygiene Data'!$C$6,0,10*ROW('Hygiene Data'!C133)),NA())))</f>
        <v>#N/A</v>
      </c>
      <c r="BA139" s="121" t="e">
        <f ca="1">+IF(AND(ISNUMBER(OFFSET('Hygiene Data'!$C$8,0,10*ROW('Hygiene Data'!C133))),DP139="Yes"),OFFSET('Hygiene Data'!$C$8,0,10*ROW('Hygiene Data'!C133)),IF(AND(ISNUMBER(OFFSET('Hygiene Data'!$C$8,0,10*ROW('Hygiene Data'!C133))),DP139="No",ISNUMBER(OFFSET('Hygiene Data'!$C$8,0,10*ROW('Hygiene Data'!C133)))),CONCATENATE("[",ROUND(OFFSET('Hygiene Data'!$C$8,0,10*ROW('Hygiene Data'!C133)),0),"]"),IF(AND(ISNUMBER(OFFSET('Hygiene Data'!$C$8,0,10*ROW('Hygiene Data'!C133))),DP139="",ISNUMBER(OFFSET('Hygiene Data'!$C$8,0,10*ROW('Hygiene Data'!C133)))),OFFSET('Hygiene Data'!$C$8,0,10*ROW('Hygiene Data'!C133)),NA())))</f>
        <v>#N/A</v>
      </c>
      <c r="BB139" s="121" t="e">
        <f ca="1">+IF(AND(ISNUMBER(OFFSET('Hygiene Data'!$C$10,0,10*ROW('Hygiene Data'!C133))),DQ139="Yes"),OFFSET('Hygiene Data'!$C$10,0,10*ROW('Hygiene Data'!C133)),IF(AND(ISNUMBER(OFFSET('Hygiene Data'!$C$10,0,10*ROW('Hygiene Data'!C133))),DQ139="No",ISNUMBER(OFFSET('Hygiene Data'!$C$10,0,10*ROW('Hygiene Data'!C133)))),CONCATENATE("[",ROUND(OFFSET('Hygiene Data'!$C$10,0,10*ROW('Hygiene Data'!C133)),0),"]"),IF(AND(ISNUMBER(OFFSET('Hygiene Data'!$C$10,0,10*ROW('Hygiene Data'!C133))),DQ139="",ISNUMBER(OFFSET('Hygiene Data'!$C$10,0,10*ROW('Hygiene Data'!C133)))),OFFSET('Hygiene Data'!$C$10,0,10*ROW('Hygiene Data'!C133)),NA())))</f>
        <v>#N/A</v>
      </c>
      <c r="BC139" s="121" t="e">
        <f ca="1">+IF(AND(ISNUMBER(OFFSET('Hygiene Data'!$D$6,0,10*ROW('Hygiene Data'!D133))),DR139="Yes"),OFFSET('Hygiene Data'!$D$6,0,10*ROW('Hygiene Data'!D133)),IF(AND(ISNUMBER(OFFSET('Hygiene Data'!$D$6,0,10*ROW('Hygiene Data'!D133))),DR139="No",ISNUMBER(OFFSET('Hygiene Data'!$D$6,0,10*ROW('Hygiene Data'!D133)))),CONCATENATE("[",ROUND(OFFSET('Hygiene Data'!$D$6,0,10*ROW('Hygiene Data'!D133)),0),"]"),IF(AND(ISNUMBER(OFFSET('Hygiene Data'!$D$6,0,10*ROW('Hygiene Data'!D133))),DR139="",ISNUMBER(OFFSET('Hygiene Data'!$D$6,0,10*ROW('Hygiene Data'!D133)))),OFFSET('Hygiene Data'!$D$6,0,10*ROW('Hygiene Data'!D133)),NA())))</f>
        <v>#N/A</v>
      </c>
      <c r="BD139" s="121" t="e">
        <f ca="1">+IF(AND(ISNUMBER(OFFSET('Hygiene Data'!$D$8,0,10*ROW('Hygiene Data'!D133))),DS139="Yes"),OFFSET('Hygiene Data'!$D$8,0,10*ROW('Hygiene Data'!D133)),IF(AND(ISNUMBER(OFFSET('Hygiene Data'!$D$8,0,10*ROW('Hygiene Data'!D133))),DS139="No",ISNUMBER(OFFSET('Hygiene Data'!$D$8,0,10*ROW('Hygiene Data'!D133)))),CONCATENATE("[",ROUND(OFFSET('Hygiene Data'!$D$8,0,10*ROW('Hygiene Data'!D133)),0),"]"),IF(AND(ISNUMBER(OFFSET('Hygiene Data'!$D$8,0,10*ROW('Hygiene Data'!D133))),DS139="",ISNUMBER(OFFSET('Hygiene Data'!$D$8,0,10*ROW('Hygiene Data'!D133)))),OFFSET('Hygiene Data'!$D$8,0,10*ROW('Hygiene Data'!D133)),NA())))</f>
        <v>#N/A</v>
      </c>
      <c r="BE139" s="121" t="e">
        <f ca="1">+IF(AND(ISNUMBER(OFFSET('Hygiene Data'!$D$10,0,10*ROW('Hygiene Data'!D133))),DT139="Yes"),OFFSET('Hygiene Data'!$D$10,0,10*ROW('Hygiene Data'!D133)),IF(AND(ISNUMBER(OFFSET('Hygiene Data'!$D$10,0,10*ROW('Hygiene Data'!D133))),DT139="No",ISNUMBER(OFFSET('Hygiene Data'!$D$10,0,10*ROW('Hygiene Data'!D133)))),CONCATENATE("[",ROUND(OFFSET('Hygiene Data'!$D$10,0,10*ROW('Hygiene Data'!D133)),0),"]"),IF(AND(ISNUMBER(OFFSET('Hygiene Data'!$D$10,0,10*ROW('Hygiene Data'!D133))),DT139="",ISNUMBER(OFFSET('Hygiene Data'!$D$10,0,10*ROW('Hygiene Data'!D133)))),OFFSET('Hygiene Data'!$D$10,0,10*ROW('Hygiene Data'!D133)),NA())))</f>
        <v>#N/A</v>
      </c>
      <c r="BF139" s="121" t="e">
        <f ca="1">+IF(AND(ISNUMBER(OFFSET('Hygiene Data'!$E$6,0,10*ROW('Hygiene Data'!E133))),DU139="Yes"),OFFSET('Hygiene Data'!$E$6,0,10*ROW('Hygiene Data'!E133)),IF(AND(ISNUMBER(OFFSET('Hygiene Data'!$E$6,0,10*ROW('Hygiene Data'!E133))),DU139="No",ISNUMBER(OFFSET('Hygiene Data'!$E$6,0,10*ROW('Hygiene Data'!E133)))),CONCATENATE("[",ROUND(OFFSET('Hygiene Data'!$E$6,0,10*ROW('Hygiene Data'!E133)),0),"]"),IF(AND(ISNUMBER(OFFSET('Hygiene Data'!$E$6,0,10*ROW('Hygiene Data'!E133))),DU139="",ISNUMBER(OFFSET('Hygiene Data'!$E$6,0,10*ROW('Hygiene Data'!E133)))),OFFSET('Hygiene Data'!$E$6,0,10*ROW('Hygiene Data'!E133)),NA())))</f>
        <v>#N/A</v>
      </c>
      <c r="BG139" s="121" t="e">
        <f ca="1">+IF(AND(ISNUMBER(OFFSET('Hygiene Data'!$E$8,0,10*ROW('Hygiene Data'!E133))),DV139="Yes"),OFFSET('Hygiene Data'!$E$8,0,10*ROW('Hygiene Data'!E133)),IF(AND(ISNUMBER(OFFSET('Hygiene Data'!$E$8,0,10*ROW('Hygiene Data'!E133))),DV139="No",ISNUMBER(OFFSET('Hygiene Data'!$E$8,0,10*ROW('Hygiene Data'!E133)))),CONCATENATE("[",ROUND(OFFSET('Hygiene Data'!$E$8,0,10*ROW('Hygiene Data'!E133)),0),"]"),IF(AND(ISNUMBER(OFFSET('Hygiene Data'!$E$8,0,10*ROW('Hygiene Data'!E133))),DV139="",ISNUMBER(OFFSET('Hygiene Data'!$E$8,0,10*ROW('Hygiene Data'!E133)))),OFFSET('Hygiene Data'!$E$8,0,10*ROW('Hygiene Data'!E133)),NA())))</f>
        <v>#N/A</v>
      </c>
      <c r="BH139" s="121" t="e">
        <f ca="1">+IF(AND(ISNUMBER(OFFSET('Hygiene Data'!$E$10,0,10*ROW('Hygiene Data'!E133))),DW139="Yes"),OFFSET('Hygiene Data'!$E$10,0,10*ROW('Hygiene Data'!E133)),IF(AND(ISNUMBER(OFFSET('Hygiene Data'!$E$10,0,10*ROW('Hygiene Data'!E133))),DW139="No",ISNUMBER(OFFSET('Hygiene Data'!$E$10,0,10*ROW('Hygiene Data'!E133)))),CONCATENATE("[",ROUND(OFFSET('Hygiene Data'!$E$10,0,10*ROW('Hygiene Data'!E133)),0),"]"),IF(AND(ISNUMBER(OFFSET('Hygiene Data'!$E$10,0,10*ROW('Hygiene Data'!E133))),DW139="",ISNUMBER(OFFSET('Hygiene Data'!$E$10,0,10*ROW('Hygiene Data'!E133)))),OFFSET('Hygiene Data'!$E$10,0,10*ROW('Hygiene Data'!E133)),NA())))</f>
        <v>#N/A</v>
      </c>
      <c r="BI139" s="121" t="e">
        <f ca="1">+IF(AND(ISNUMBER(OFFSET('Hygiene Data'!$F$6,0,10*ROW('Hygiene Data'!F133))),DX139="Yes"),OFFSET('Hygiene Data'!$F$6,0,10*ROW('Hygiene Data'!F133)),IF(AND(ISNUMBER(OFFSET('Hygiene Data'!$F$6,0,10*ROW('Hygiene Data'!F133))),DX139="No",ISNUMBER(OFFSET('Hygiene Data'!$F$6,0,10*ROW('Hygiene Data'!F133)))),CONCATENATE("[",ROUND(OFFSET('Hygiene Data'!$F$6,0,10*ROW('Hygiene Data'!F133)),0),"]"),IF(AND(ISNUMBER(OFFSET('Hygiene Data'!$F$6,0,10*ROW('Hygiene Data'!F133))),DX139="",ISNUMBER(OFFSET('Hygiene Data'!$F$6,0,10*ROW('Hygiene Data'!F133)))),OFFSET('Hygiene Data'!$F$6,0,10*ROW('Hygiene Data'!F133)),NA())))</f>
        <v>#N/A</v>
      </c>
      <c r="BJ139" s="121" t="e">
        <f ca="1">+IF(AND(ISNUMBER(OFFSET('Hygiene Data'!$F$8,0,10*ROW('Hygiene Data'!F133))),DY139="Yes"),OFFSET('Hygiene Data'!$F$8,0,10*ROW('Hygiene Data'!F133)),IF(AND(ISNUMBER(OFFSET('Hygiene Data'!$F$8,0,10*ROW('Hygiene Data'!F133))),DY139="No",ISNUMBER(OFFSET('Hygiene Data'!$F$8,0,10*ROW('Hygiene Data'!F133)))),CONCATENATE("[",ROUND(OFFSET('Hygiene Data'!$F$8,0,10*ROW('Hygiene Data'!F133)),0),"]"),IF(AND(ISNUMBER(OFFSET('Hygiene Data'!$F$8,0,10*ROW('Hygiene Data'!F133))),DY139="",ISNUMBER(OFFSET('Hygiene Data'!$F$8,0,10*ROW('Hygiene Data'!F133)))),OFFSET('Hygiene Data'!$F$8,0,10*ROW('Hygiene Data'!F133)),NA())))</f>
        <v>#N/A</v>
      </c>
      <c r="BK139" s="121" t="e">
        <f ca="1">+IF(AND(ISNUMBER(OFFSET('Hygiene Data'!$F$10,0,10*ROW('Hygiene Data'!F133))),DZ139="Yes"),OFFSET('Hygiene Data'!$F$10,0,10*ROW('Hygiene Data'!F133)),IF(AND(ISNUMBER(OFFSET('Hygiene Data'!$F$10,0,10*ROW('Hygiene Data'!F133))),DZ139="No",ISNUMBER(OFFSET('Hygiene Data'!$F$10,0,10*ROW('Hygiene Data'!F133)))),CONCATENATE("[",ROUND(OFFSET('Hygiene Data'!$F$10,0,10*ROW('Hygiene Data'!F133)),0),"]"),IF(AND(ISNUMBER(OFFSET('Hygiene Data'!$F$10,0,10*ROW('Hygiene Data'!F133))),DZ139="",ISNUMBER(OFFSET('Hygiene Data'!$F$10,0,10*ROW('Hygiene Data'!F133)))),OFFSET('Hygiene Data'!$F$10,0,10*ROW('Hygiene Data'!F133)),NA())))</f>
        <v>#N/A</v>
      </c>
      <c r="BL139" s="121" t="e">
        <f ca="1">+IF(AND(ISNUMBER(OFFSET('Hygiene Data'!$G$6,0,10*ROW('Hygiene Data'!G133))),EA139="Yes"),OFFSET('Hygiene Data'!$G$6,0,10*ROW('Hygiene Data'!G133)),IF(AND(ISNUMBER(OFFSET('Hygiene Data'!$G$6,0,10*ROW('Hygiene Data'!G133))),EA139="No",ISNUMBER(OFFSET('Hygiene Data'!$G$6,0,10*ROW('Hygiene Data'!G133)))),CONCATENATE("[",ROUND(OFFSET('Hygiene Data'!$G$6,0,10*ROW('Hygiene Data'!G133)),0),"]"),IF(AND(ISNUMBER(OFFSET('Hygiene Data'!$G$6,0,10*ROW('Hygiene Data'!G133))),EA139="",ISNUMBER(OFFSET('Hygiene Data'!$G$6,0,10*ROW('Hygiene Data'!G133)))),OFFSET('Hygiene Data'!$G$6,0,10*ROW('Hygiene Data'!G133)),NA())))</f>
        <v>#N/A</v>
      </c>
      <c r="BM139" s="121" t="e">
        <f ca="1">+IF(AND(ISNUMBER(OFFSET('Hygiene Data'!$G$8,0,10*ROW('Hygiene Data'!G133))),EB139="Yes"),OFFSET('Hygiene Data'!$G$8,0,10*ROW('Hygiene Data'!G133)),IF(AND(ISNUMBER(OFFSET('Hygiene Data'!$G$8,0,10*ROW('Hygiene Data'!G133))),EB139="No",ISNUMBER(OFFSET('Hygiene Data'!$G$8,0,10*ROW('Hygiene Data'!G133)))),CONCATENATE("[",ROUND(OFFSET('Hygiene Data'!$G$8,0,10*ROW('Hygiene Data'!G133)),0),"]"),IF(AND(ISNUMBER(OFFSET('Hygiene Data'!$G$8,0,10*ROW('Hygiene Data'!G133))),EB139="",ISNUMBER(OFFSET('Hygiene Data'!$G$8,0,10*ROW('Hygiene Data'!G133)))),OFFSET('Hygiene Data'!$G$8,0,10*ROW('Hygiene Data'!G133)),NA())))</f>
        <v>#N/A</v>
      </c>
      <c r="BN139" s="121" t="e">
        <f ca="1">+IF(AND(ISNUMBER(OFFSET('Hygiene Data'!$G$10,0,10*ROW('Hygiene Data'!G133))),EC139="Yes"),OFFSET('Hygiene Data'!$G$10,0,10*ROW('Hygiene Data'!G133)),IF(AND(ISNUMBER(OFFSET('Hygiene Data'!$G$10,0,10*ROW('Hygiene Data'!G133))),EC139="No",ISNUMBER(OFFSET('Hygiene Data'!$G$10,0,10*ROW('Hygiene Data'!G133)))),CONCATENATE("[",ROUND(OFFSET('Hygiene Data'!$G$10,0,10*ROW('Hygiene Data'!G133)),0),"]"),IF(AND(ISNUMBER(OFFSET('Hygiene Data'!$G$10,0,10*ROW('Hygiene Data'!G133))),EC139="",ISNUMBER(OFFSET('Hygiene Data'!$G$10,0,10*ROW('Hygiene Data'!G133)))),OFFSET('Hygiene Data'!$G$10,0,10*ROW('Hygiene Data'!G133)),NA())))</f>
        <v>#N/A</v>
      </c>
      <c r="BO139" s="121" t="e">
        <f ca="1">+IF(AND(ISNUMBER(OFFSET('Hygiene Data'!$H$6,0,10*ROW('Hygiene Data'!H133))),ED139="Yes"),OFFSET('Hygiene Data'!$H$6,0,10*ROW('Hygiene Data'!H133)),IF(AND(ISNUMBER(OFFSET('Hygiene Data'!$H$6,0,10*ROW('Hygiene Data'!H133))),ED139="No",ISNUMBER(OFFSET('Hygiene Data'!$H$6,0,10*ROW('Hygiene Data'!H133)))),CONCATENATE("[",ROUND(OFFSET('Hygiene Data'!$H$6,0,10*ROW('Hygiene Data'!H133)),0),"]"),IF(AND(ISNUMBER(OFFSET('Hygiene Data'!$H$6,0,10*ROW('Hygiene Data'!H133))),ED139="",ISNUMBER(OFFSET('Hygiene Data'!$H$6,0,10*ROW('Hygiene Data'!H133)))),OFFSET('Hygiene Data'!$H$6,0,10*ROW('Hygiene Data'!H133)),NA())))</f>
        <v>#N/A</v>
      </c>
      <c r="BP139" s="121" t="e">
        <f ca="1">+IF(AND(ISNUMBER(OFFSET('Hygiene Data'!$H$8,0,10*ROW('Hygiene Data'!H133))),EE139="Yes"),OFFSET('Hygiene Data'!$H$8,0,10*ROW('Hygiene Data'!H133)),IF(AND(ISNUMBER(OFFSET('Hygiene Data'!$H$8,0,10*ROW('Hygiene Data'!H133))),EE139="No",ISNUMBER(OFFSET('Hygiene Data'!$H$8,0,10*ROW('Hygiene Data'!H133)))),CONCATENATE("[",ROUND(OFFSET('Hygiene Data'!$H$8,0,10*ROW('Hygiene Data'!H133)),0),"]"),IF(AND(ISNUMBER(OFFSET('Hygiene Data'!$H$8,0,10*ROW('Hygiene Data'!H133))),EE139="",ISNUMBER(OFFSET('Hygiene Data'!$H$8,0,10*ROW('Hygiene Data'!H133)))),OFFSET('Hygiene Data'!$H$8,0,10*ROW('Hygiene Data'!H133)),NA())))</f>
        <v>#N/A</v>
      </c>
      <c r="BQ139" s="121" t="e">
        <f ca="1">+IF(AND(ISNUMBER(OFFSET('Hygiene Data'!$H$10,0,10*ROW('Hygiene Data'!H133))),EF139="Yes"),OFFSET('Hygiene Data'!$H$10,0,10*ROW('Hygiene Data'!H133)),IF(AND(ISNUMBER(OFFSET('Hygiene Data'!$H$10,0,10*ROW('Hygiene Data'!H133))),EF139="No",ISNUMBER(OFFSET('Hygiene Data'!$H$10,0,10*ROW('Hygiene Data'!H133)))),CONCATENATE("[",ROUND(OFFSET('Hygiene Data'!$H$10,0,10*ROW('Hygiene Data'!H133)),0),"]"),IF(AND(ISNUMBER(OFFSET('Hygiene Data'!$H$10,0,10*ROW('Hygiene Data'!H133))),EF139="",ISNUMBER(OFFSET('Hygiene Data'!$H$10,0,10*ROW('Hygiene Data'!H133)))),OFFSET('Hygiene Data'!$H$10,0,10*ROW('Hygiene Data'!H133)),NA())))</f>
        <v>#N/A</v>
      </c>
      <c r="BS139" s="28" t="str">
        <f ca="1">+IF(OFFSET('Water Data'!$C$28,0,10*ROW('Water Data'!C133))="","",OFFSET('Water Data'!$C$28,0,10*ROW('Water Data'!C133)))</f>
        <v/>
      </c>
      <c r="BT139" s="28" t="str">
        <f ca="1">+IF(OFFSET('Water Data'!$C$29,0,10*ROW('Water Data'!C133))="","",OFFSET('Water Data'!$C$29,0,10*ROW('Water Data'!C133)))</f>
        <v/>
      </c>
      <c r="BU139" s="28" t="str">
        <f ca="1">+IF(OFFSET('Water Data'!$C$30,0,10*ROW('Water Data'!C133))="","",OFFSET('Water Data'!$C$30,0,10*ROW('Water Data'!C133)))</f>
        <v/>
      </c>
      <c r="BV139" s="28" t="str">
        <f ca="1">+IF(OFFSET('Water Data'!$D$28,0,10*ROW('Water Data'!D133))="","",OFFSET('Water Data'!$D$28,0,10*ROW('Water Data'!D133)))</f>
        <v/>
      </c>
      <c r="BW139" s="28" t="str">
        <f ca="1">+IF(OFFSET('Water Data'!$D$29,0,10*ROW('Water Data'!D133))="","",OFFSET('Water Data'!$D$29,0,10*ROW('Water Data'!D133)))</f>
        <v/>
      </c>
      <c r="BX139" s="28" t="str">
        <f ca="1">+IF(OFFSET('Water Data'!$D$30,0,10*ROW('Water Data'!D133))="","",OFFSET('Water Data'!$D$30,0,10*ROW('Water Data'!D133)))</f>
        <v/>
      </c>
      <c r="BY139" s="28" t="str">
        <f ca="1">+IF(OFFSET('Water Data'!$E$28,0,10*ROW('Water Data'!E133))="","",OFFSET('Water Data'!$E$28,0,10*ROW('Water Data'!E133)))</f>
        <v/>
      </c>
      <c r="BZ139" s="28" t="str">
        <f ca="1">+IF(OFFSET('Water Data'!$E$29,0,10*ROW('Water Data'!E133))="","",OFFSET('Water Data'!$E$29,0,10*ROW('Water Data'!E133)))</f>
        <v/>
      </c>
      <c r="CA139" s="28" t="str">
        <f ca="1">+IF(OFFSET('Water Data'!$E$30,0,10*ROW('Water Data'!E133))="","",OFFSET('Water Data'!$E$30,0,10*ROW('Water Data'!E133)))</f>
        <v/>
      </c>
      <c r="CB139" s="28" t="str">
        <f ca="1">+IF(OFFSET('Water Data'!$F$28,0,10*ROW('Water Data'!F133))="","",OFFSET('Water Data'!$F$28,0,10*ROW('Water Data'!F133)))</f>
        <v/>
      </c>
      <c r="CC139" s="28" t="str">
        <f ca="1">+IF(OFFSET('Water Data'!$F$29,0,10*ROW('Water Data'!F133))="","",OFFSET('Water Data'!$F$29,0,10*ROW('Water Data'!F133)))</f>
        <v/>
      </c>
      <c r="CD139" s="28" t="str">
        <f ca="1">+IF(OFFSET('Water Data'!$F$30,0,10*ROW('Water Data'!F133))="","",OFFSET('Water Data'!$F$30,0,10*ROW('Water Data'!F133)))</f>
        <v/>
      </c>
      <c r="CE139" s="28" t="str">
        <f ca="1">+IF(OFFSET('Water Data'!$G$28,0,10*ROW('Water Data'!G133))="","",OFFSET('Water Data'!$G$28,0,10*ROW('Water Data'!G133)))</f>
        <v/>
      </c>
      <c r="CF139" s="28" t="str">
        <f ca="1">+IF(OFFSET('Water Data'!$G$29,0,10*ROW('Water Data'!G133))="","",OFFSET('Water Data'!$G$29,0,10*ROW('Water Data'!G133)))</f>
        <v/>
      </c>
      <c r="CG139" s="28" t="str">
        <f ca="1">+IF(OFFSET('Water Data'!$G$30,0,10*ROW('Water Data'!G133))="","",OFFSET('Water Data'!$G$30,0,10*ROW('Water Data'!G133)))</f>
        <v/>
      </c>
      <c r="CH139" s="28" t="str">
        <f ca="1">+IF(OFFSET('Water Data'!$H$28,0,10*ROW('Water Data'!H133))="","",OFFSET('Water Data'!$H$28,0,10*ROW('Water Data'!H133)))</f>
        <v/>
      </c>
      <c r="CI139" s="28" t="str">
        <f ca="1">+IF(OFFSET('Water Data'!$H$29,0,10*ROW('Water Data'!H133))="","",OFFSET('Water Data'!$H$29,0,10*ROW('Water Data'!H133)))</f>
        <v/>
      </c>
      <c r="CJ139" s="28" t="str">
        <f ca="1">+IF(OFFSET('Water Data'!$H$30,0,10*ROW('Water Data'!H133))="","",OFFSET('Water Data'!$H$30,0,10*ROW('Water Data'!H133)))</f>
        <v/>
      </c>
      <c r="CK139" s="28" t="str">
        <f ca="1">+IF(OFFSET('Sanitation Data'!$C$29,0,10*ROW('Sanitation Data'!C133))="","",OFFSET('Sanitation Data'!$C$29,0,10*ROW('Sanitation Data'!C133)))</f>
        <v/>
      </c>
      <c r="CL139" s="28" t="str">
        <f ca="1">+IF(OFFSET('Sanitation Data'!$C$30,0,10*ROW('Sanitation Data'!C133))="","",OFFSET('Sanitation Data'!$C$30,0,10*ROW('Sanitation Data'!C133)))</f>
        <v/>
      </c>
      <c r="CM139" s="28" t="str">
        <f ca="1">+IF(OFFSET('Sanitation Data'!$C$31,0,10*ROW('Sanitation Data'!C133))="","",OFFSET('Sanitation Data'!$C$31,0,10*ROW('Sanitation Data'!C133)))</f>
        <v/>
      </c>
      <c r="CN139" s="28" t="str">
        <f ca="1">+IF(OFFSET('Sanitation Data'!$C$32,0,10*ROW('Sanitation Data'!C133))="","",OFFSET('Sanitation Data'!$C$32,0,10*ROW('Sanitation Data'!C133)))</f>
        <v/>
      </c>
      <c r="CO139" s="28" t="str">
        <f ca="1">+IF(OFFSET('Sanitation Data'!$C$33,0,10*ROW('Sanitation Data'!C133))="","",OFFSET('Sanitation Data'!$C$33,0,10*ROW('Sanitation Data'!C133)))</f>
        <v/>
      </c>
      <c r="CP139" s="28" t="str">
        <f ca="1">+IF(OFFSET('Sanitation Data'!$D$29,0,10*ROW('Sanitation Data'!D133))="","",OFFSET('Sanitation Data'!$D$29,0,10*ROW('Sanitation Data'!D133)))</f>
        <v/>
      </c>
      <c r="CQ139" s="28" t="str">
        <f ca="1">+IF(OFFSET('Sanitation Data'!$D$30,0,10*ROW('Sanitation Data'!D133))="","",OFFSET('Sanitation Data'!$D$30,0,10*ROW('Sanitation Data'!D133)))</f>
        <v/>
      </c>
      <c r="CR139" s="28" t="str">
        <f ca="1">+IF(OFFSET('Sanitation Data'!$D$31,0,10*ROW('Sanitation Data'!D133))="","",OFFSET('Sanitation Data'!$D$31,0,10*ROW('Sanitation Data'!D133)))</f>
        <v/>
      </c>
      <c r="CS139" s="28" t="str">
        <f ca="1">+IF(OFFSET('Sanitation Data'!$D$32,0,10*ROW('Sanitation Data'!D133))="","",OFFSET('Sanitation Data'!$D$32,0,10*ROW('Sanitation Data'!D133)))</f>
        <v/>
      </c>
      <c r="CT139" s="28" t="str">
        <f ca="1">+IF(OFFSET('Sanitation Data'!$D$33,0,10*ROW('Sanitation Data'!D133))="","",OFFSET('Sanitation Data'!$D$33,0,10*ROW('Sanitation Data'!D133)))</f>
        <v/>
      </c>
      <c r="CU139" s="28" t="str">
        <f ca="1">+IF(OFFSET('Sanitation Data'!$E$29,0,10*ROW('Sanitation Data'!E133))="","",OFFSET('Sanitation Data'!$E$29,0,10*ROW('Sanitation Data'!E133)))</f>
        <v/>
      </c>
      <c r="CV139" s="28" t="str">
        <f ca="1">+IF(OFFSET('Sanitation Data'!$E$30,0,10*ROW('Sanitation Data'!E133))="","",OFFSET('Sanitation Data'!$E$30,0,10*ROW('Sanitation Data'!E133)))</f>
        <v/>
      </c>
      <c r="CW139" s="28" t="str">
        <f ca="1">+IF(OFFSET('Sanitation Data'!$E$31,0,10*ROW('Sanitation Data'!E133))="","",OFFSET('Sanitation Data'!$E$31,0,10*ROW('Sanitation Data'!E133)))</f>
        <v/>
      </c>
      <c r="CX139" s="28" t="str">
        <f ca="1">+IF(OFFSET('Sanitation Data'!$E$32,0,10*ROW('Sanitation Data'!E133))="","",OFFSET('Sanitation Data'!$E$32,0,10*ROW('Sanitation Data'!E133)))</f>
        <v/>
      </c>
      <c r="CY139" s="28" t="str">
        <f ca="1">+IF(OFFSET('Sanitation Data'!$E$33,0,10*ROW('Sanitation Data'!E133))="","",OFFSET('Sanitation Data'!$E$33,0,10*ROW('Sanitation Data'!E133)))</f>
        <v/>
      </c>
      <c r="CZ139" s="28" t="str">
        <f ca="1">+IF(OFFSET('Sanitation Data'!$F$29,0,10*ROW('Sanitation Data'!F133))="","",OFFSET('Sanitation Data'!$F$29,0,10*ROW('Sanitation Data'!F133)))</f>
        <v/>
      </c>
      <c r="DA139" s="28" t="str">
        <f ca="1">+IF(OFFSET('Sanitation Data'!$F$30,0,10*ROW('Sanitation Data'!F133))="","",OFFSET('Sanitation Data'!$F$30,0,10*ROW('Sanitation Data'!F133)))</f>
        <v/>
      </c>
      <c r="DB139" s="28" t="str">
        <f ca="1">+IF(OFFSET('Sanitation Data'!$F$31,0,10*ROW('Sanitation Data'!F133))="","",OFFSET('Sanitation Data'!$F$31,0,10*ROW('Sanitation Data'!F133)))</f>
        <v/>
      </c>
      <c r="DC139" s="28" t="str">
        <f ca="1">+IF(OFFSET('Sanitation Data'!$F$32,0,10*ROW('Sanitation Data'!F133))="","",OFFSET('Sanitation Data'!$F$32,0,10*ROW('Sanitation Data'!F133)))</f>
        <v/>
      </c>
      <c r="DD139" s="28" t="str">
        <f ca="1">+IF(OFFSET('Sanitation Data'!$F$33,0,10*ROW('Sanitation Data'!F133))="","",OFFSET('Sanitation Data'!$F$33,0,10*ROW('Sanitation Data'!F133)))</f>
        <v/>
      </c>
      <c r="DE139" s="28" t="str">
        <f ca="1">+IF(OFFSET('Sanitation Data'!$G$29,0,10*ROW('Sanitation Data'!G133))="","",OFFSET('Sanitation Data'!$G$29,0,10*ROW('Sanitation Data'!G133)))</f>
        <v/>
      </c>
      <c r="DF139" s="28" t="str">
        <f ca="1">+IF(OFFSET('Sanitation Data'!$G$30,0,10*ROW('Sanitation Data'!G133))="","",OFFSET('Sanitation Data'!$G$30,0,10*ROW('Sanitation Data'!G133)))</f>
        <v/>
      </c>
      <c r="DG139" s="28" t="str">
        <f ca="1">+IF(OFFSET('Sanitation Data'!$G$31,0,10*ROW('Sanitation Data'!G133))="","",OFFSET('Sanitation Data'!$G$31,0,10*ROW('Sanitation Data'!G133)))</f>
        <v/>
      </c>
      <c r="DH139" s="28" t="str">
        <f ca="1">+IF(OFFSET('Sanitation Data'!$G$32,0,10*ROW('Sanitation Data'!G133))="","",OFFSET('Sanitation Data'!$G$32,0,10*ROW('Sanitation Data'!G133)))</f>
        <v/>
      </c>
      <c r="DI139" s="28" t="str">
        <f ca="1">+IF(OFFSET('Sanitation Data'!$G$33,0,10*ROW('Sanitation Data'!G133))="","",OFFSET('Sanitation Data'!$G$33,0,10*ROW('Sanitation Data'!G133)))</f>
        <v/>
      </c>
      <c r="DJ139" s="28" t="str">
        <f ca="1">+IF(OFFSET('Sanitation Data'!$H$29,0,10*ROW('Sanitation Data'!H133))="","",OFFSET('Sanitation Data'!$H$29,0,10*ROW('Sanitation Data'!H133)))</f>
        <v/>
      </c>
      <c r="DK139" s="28" t="str">
        <f ca="1">+IF(OFFSET('Sanitation Data'!$H$30,0,10*ROW('Sanitation Data'!H133))="","",OFFSET('Sanitation Data'!$H$30,0,10*ROW('Sanitation Data'!H133)))</f>
        <v/>
      </c>
      <c r="DL139" s="28" t="str">
        <f ca="1">+IF(OFFSET('Sanitation Data'!$H$31,0,10*ROW('Sanitation Data'!H133))="","",OFFSET('Sanitation Data'!$H$31,0,10*ROW('Sanitation Data'!H133)))</f>
        <v/>
      </c>
      <c r="DM139" s="28" t="str">
        <f ca="1">+IF(OFFSET('Sanitation Data'!$H$32,0,10*ROW('Sanitation Data'!H133))="","",OFFSET('Sanitation Data'!$H$32,0,10*ROW('Sanitation Data'!H133)))</f>
        <v/>
      </c>
      <c r="DN139" s="28" t="str">
        <f ca="1">+IF(OFFSET('Sanitation Data'!$H$33,0,10*ROW('Sanitation Data'!H133))="","",OFFSET('Sanitation Data'!$H$33,0,10*ROW('Sanitation Data'!H133)))</f>
        <v/>
      </c>
      <c r="DO139" s="28" t="str">
        <f ca="1">+IF(OFFSET('Hygiene Data'!$C$12,0,10*ROW('Hygiene Data'!C133))="","",OFFSET('Hygiene Data'!$C$12,0,10*ROW('Hygiene Data'!C133)))</f>
        <v/>
      </c>
      <c r="DP139" s="28" t="str">
        <f ca="1">+IF(OFFSET('Hygiene Data'!$C$13,0,10*ROW('Hygiene Data'!C133))="","",OFFSET('Hygiene Data'!$C$13,0,10*ROW('Hygiene Data'!C133)))</f>
        <v/>
      </c>
      <c r="DQ139" s="28" t="str">
        <f ca="1">+IF(OFFSET('Hygiene Data'!$C$14,0,10*ROW('Hygiene Data'!C133))="","",OFFSET('Hygiene Data'!$C$14,0,10*ROW('Hygiene Data'!C133)))</f>
        <v/>
      </c>
      <c r="DR139" s="28" t="str">
        <f ca="1">+IF(OFFSET('Hygiene Data'!$D$12,0,10*ROW('Hygiene Data'!D133))="","",OFFSET('Hygiene Data'!$D$12,0,10*ROW('Hygiene Data'!D133)))</f>
        <v/>
      </c>
      <c r="DS139" s="28" t="str">
        <f ca="1">+IF(OFFSET('Hygiene Data'!$D$13,0,10*ROW('Hygiene Data'!D133))="","",OFFSET('Hygiene Data'!$D$13,0,10*ROW('Hygiene Data'!D133)))</f>
        <v/>
      </c>
      <c r="DT139" s="28" t="str">
        <f ca="1">+IF(OFFSET('Hygiene Data'!$D$14,0,10*ROW('Hygiene Data'!D133))="","",OFFSET('Hygiene Data'!$D$14,0,10*ROW('Hygiene Data'!D133)))</f>
        <v/>
      </c>
      <c r="DU139" s="28" t="str">
        <f ca="1">+IF(OFFSET('Hygiene Data'!$E$12,0,10*ROW('Hygiene Data'!E133))="","",OFFSET('Hygiene Data'!$E$12,0,10*ROW('Hygiene Data'!E133)))</f>
        <v/>
      </c>
      <c r="DV139" s="28" t="str">
        <f ca="1">+IF(OFFSET('Hygiene Data'!$E$13,0,10*ROW('Hygiene Data'!E133))="","",OFFSET('Hygiene Data'!$E$13,0,10*ROW('Hygiene Data'!E133)))</f>
        <v/>
      </c>
      <c r="DW139" s="28" t="str">
        <f ca="1">+IF(OFFSET('Hygiene Data'!$E$14,0,10*ROW('Hygiene Data'!E133))="","",OFFSET('Hygiene Data'!$E$14,0,10*ROW('Hygiene Data'!E133)))</f>
        <v/>
      </c>
      <c r="DX139" s="28" t="str">
        <f ca="1">+IF(OFFSET('Hygiene Data'!$F$12,0,10*ROW('Hygiene Data'!F133))="","",OFFSET('Hygiene Data'!$F$12,0,10*ROW('Hygiene Data'!F133)))</f>
        <v/>
      </c>
      <c r="DY139" s="28" t="str">
        <f ca="1">+IF(OFFSET('Hygiene Data'!$F$13,0,10*ROW('Hygiene Data'!F133))="","",OFFSET('Hygiene Data'!$F$13,0,10*ROW('Hygiene Data'!F133)))</f>
        <v/>
      </c>
      <c r="DZ139" s="28" t="str">
        <f ca="1">+IF(OFFSET('Hygiene Data'!$F$14,0,10*ROW('Hygiene Data'!F133))="","",OFFSET('Hygiene Data'!$F$14,0,10*ROW('Hygiene Data'!F133)))</f>
        <v/>
      </c>
      <c r="EA139" s="28" t="str">
        <f ca="1">+IF(OFFSET('Hygiene Data'!$G$12,0,10*ROW('Hygiene Data'!G133))="","",OFFSET('Hygiene Data'!$G$12,0,10*ROW('Hygiene Data'!G133)))</f>
        <v/>
      </c>
      <c r="EB139" s="28" t="str">
        <f ca="1">+IF(OFFSET('Hygiene Data'!$G$13,0,10*ROW('Hygiene Data'!G133))="","",OFFSET('Hygiene Data'!$G$13,0,10*ROW('Hygiene Data'!G133)))</f>
        <v/>
      </c>
      <c r="EC139" s="28" t="str">
        <f ca="1">+IF(OFFSET('Hygiene Data'!$G$14,0,10*ROW('Hygiene Data'!G133))="","",OFFSET('Hygiene Data'!$G$14,0,10*ROW('Hygiene Data'!G133)))</f>
        <v/>
      </c>
      <c r="ED139" s="28" t="str">
        <f ca="1">+IF(OFFSET('Hygiene Data'!$H$12,0,10*ROW('Hygiene Data'!H133))="","",OFFSET('Hygiene Data'!$H$12,0,10*ROW('Hygiene Data'!H133)))</f>
        <v/>
      </c>
      <c r="EE139" s="28" t="str">
        <f ca="1">+IF(OFFSET('Hygiene Data'!$H$13,0,10*ROW('Hygiene Data'!H133))="","",OFFSET('Hygiene Data'!$H$13,0,10*ROW('Hygiene Data'!H133)))</f>
        <v/>
      </c>
      <c r="EF139" s="28" t="str">
        <f ca="1">+IF(OFFSET('Hygiene Data'!$H$14,0,10*ROW('Hygiene Data'!H133))="","",OFFSET('Hygiene Data'!$H$14,0,10*ROW('Hygiene Data'!H133)))</f>
        <v/>
      </c>
    </row>
    <row r="140" spans="1:136" x14ac:dyDescent="0.2">
      <c r="A140" s="44" t="str">
        <f ca="1">+IF(OFFSET('Water Data'!$B$1,0,10*ROW('Water Data'!B137))="","",OFFSET('Water Data'!$B$1,0,10*ROW('Water Data'!B137)))</f>
        <v/>
      </c>
      <c r="B140" s="44" t="str">
        <f ca="1">+IF(OFFSET('Water Data'!$A$3,0,10*ROW('Water Data'!A137))="","",OFFSET('Water Data'!$A$3,0,10*ROW('Water Data'!A137)))</f>
        <v/>
      </c>
      <c r="C140" s="44" t="str">
        <f ca="1">+IF(OFFSET('Water Data'!$C$3,0,10*ROW('Water Data'!C137))="","",OFFSET('Water Data'!$C$3,0,10*ROW('Water Data'!C137)))</f>
        <v/>
      </c>
      <c r="D140" s="119" t="e">
        <f ca="1">+IF(AND(ISNUMBER(OFFSET('Water Data'!$C$5,0,10*ROW('Water Data'!C134))),BS140="Yes"),100-OFFSET('Water Data'!$C$5,0,10*ROW('Water Data'!C134)),IF(AND(ISNUMBER(OFFSET('Water Data'!$C$5,0,10*ROW('Water Data'!C134))),BS140="No",ISNUMBER(OFFSET('Water Data'!$C$5,0,10*ROW('Water Data'!C134)))),CONCATENATE("[",ROUND(100-OFFSET('Water Data'!$C$5,0,10*ROW('Water Data'!C134)),0),"]"),IF(AND(ISNUMBER(OFFSET('Water Data'!$C$5,0,10*ROW('Water Data'!C134))),BS140="",ISNUMBER(OFFSET('Water Data'!$C$5,0,10*ROW('Water Data'!C134)))),100-OFFSET('Water Data'!$C$5,0,10*ROW('Water Data'!C134)),NA())))</f>
        <v>#N/A</v>
      </c>
      <c r="E140" s="119" t="e">
        <f ca="1">+IF(AND(ISNUMBER(OFFSET('Water Data'!$C$7,0,10*ROW('Water Data'!D134))),BT140="Yes"),OFFSET('Water Data'!$C$7,0,10*ROW('Water Data'!C134)),IF(AND(ISNUMBER(OFFSET('Water Data'!$C$7,0,10*ROW('Water Data'!C134))),BT140="No",ISNUMBER(OFFSET('Water Data'!$C$7,0,10*ROW('Water Data'!C134)))),CONCATENATE("[",ROUND(OFFSET('Water Data'!$C$7,0,10*ROW('Water Data'!C134)),0),"]"),IF(AND(ISNUMBER(OFFSET('Water Data'!$C$7,0,10*ROW('Water Data'!C134))),BT140="",ISNUMBER(OFFSET('Water Data'!$C$7,0,10*ROW('Water Data'!C134)))),OFFSET('Water Data'!$C$7,0,10*ROW('Water Data'!C134)),NA())))</f>
        <v>#N/A</v>
      </c>
      <c r="F140" s="119" t="e">
        <f ca="1">+IF(AND(ISNUMBER(OFFSET('Water Data'!$C$10,0,10*ROW('Water Data'!C134))),BU140="Yes"),OFFSET('Water Data'!$C$10,0,10*ROW('Water Data'!C134)),IF(AND(ISNUMBER(OFFSET('Water Data'!$C$10,0,10*ROW('Water Data'!C134))),BU140="No",ISNUMBER(OFFSET('Water Data'!$C$10,0,10*ROW('Water Data'!C134)))),CONCATENATE("[",ROUND(OFFSET('Water Data'!$C$10,0,10*ROW('Water Data'!C134)),0),"]"),IF(AND(ISNUMBER(OFFSET('Water Data'!$C$10,0,10*ROW('Water Data'!C134))),BU140="",ISNUMBER(OFFSET('Water Data'!$C$10,0,10*ROW('Water Data'!C134)))),OFFSET('Water Data'!$C$10,0,10*ROW('Water Data'!C134)),NA())))</f>
        <v>#N/A</v>
      </c>
      <c r="G140" s="119" t="e">
        <f ca="1">+IF(AND(ISNUMBER(OFFSET('Water Data'!$D$5,0,10*ROW('Water Data'!D134))),BV140="Yes"),100-OFFSET('Water Data'!$D$5,0,10*ROW('Water Data'!D134)),IF(AND(ISNUMBER(OFFSET('Water Data'!$D$5,0,10*ROW('Water Data'!D134))),BV140="No",ISNUMBER(OFFSET('Water Data'!$D$5,0,10*ROW('Water Data'!D134)))),CONCATENATE("[",ROUND(100-OFFSET('Water Data'!$D$5,0,10*ROW('Water Data'!D134)),0),"]"),IF(AND(ISNUMBER(OFFSET('Water Data'!$D$5,0,10*ROW('Water Data'!D134))),BV140="",ISNUMBER(OFFSET('Water Data'!$D$5,0,10*ROW('Water Data'!D134)))),100-OFFSET('Water Data'!$D$5,0,10*ROW('Water Data'!D134)),NA())))</f>
        <v>#N/A</v>
      </c>
      <c r="H140" s="119" t="e">
        <f ca="1">+IF(AND(ISNUMBER(OFFSET('Water Data'!$D$7,0,10*ROW('Water Data'!D134))),BW140="Yes"),OFFSET('Water Data'!$D$7,0,10*ROW('Water Data'!D134)),IF(AND(ISNUMBER(OFFSET('Water Data'!$D$7,0,10*ROW('Water Data'!D134))),BW140="No",ISNUMBER(OFFSET('Water Data'!$D$7,0,10*ROW('Water Data'!D134)))),CONCATENATE("[",ROUND(OFFSET('Water Data'!$C$7,0,10*ROW('Water Data'!D134)),0),"]"),IF(AND(ISNUMBER(OFFSET('Water Data'!$D$7,0,10*ROW('Water Data'!D134))),BW140="",ISNUMBER(OFFSET('Water Data'!$D$7,0,10*ROW('Water Data'!D134)))),OFFSET('Water Data'!$D$7,0,10*ROW('Water Data'!D134)),NA())))</f>
        <v>#N/A</v>
      </c>
      <c r="I140" s="119" t="e">
        <f ca="1">+IF(AND(ISNUMBER(OFFSET('Water Data'!$D$10,0,10*ROW('Water Data'!D134))),BX140="Yes"),OFFSET('Water Data'!$D$10,0,10*ROW('Water Data'!D134)),IF(AND(ISNUMBER(OFFSET('Water Data'!$D$10,0,10*ROW('Water Data'!D134))),BX140="No",ISNUMBER(OFFSET('Water Data'!$D$10,0,10*ROW('Water Data'!D134)))),CONCATENATE("[",ROUND(OFFSET('Water Data'!$D$10,0,10*ROW('Water Data'!D134)),0),"]"),IF(AND(ISNUMBER(OFFSET('Water Data'!$D$10,0,10*ROW('Water Data'!D134))),BX140="",ISNUMBER(OFFSET('Water Data'!$D$10,0,10*ROW('Water Data'!D134)))),OFFSET('Water Data'!$D$10,0,10*ROW('Water Data'!D134)),NA())))</f>
        <v>#N/A</v>
      </c>
      <c r="J140" s="119" t="e">
        <f ca="1">+IF(AND(ISNUMBER(OFFSET('Water Data'!$E$5,0,10*ROW('Water Data'!E134))),BY140="Yes"),100-OFFSET('Water Data'!$E$5,0,10*ROW('Water Data'!E134)),IF(AND(ISNUMBER(OFFSET('Water Data'!$E$5,0,10*ROW('Water Data'!E134))),BY140="No",ISNUMBER(OFFSET('Water Data'!$E$5,0,10*ROW('Water Data'!E134)))),CONCATENATE("[",ROUND(100-OFFSET('Water Data'!$E$5,0,10*ROW('Water Data'!E134)),0),"]"),IF(AND(ISNUMBER(OFFSET('Water Data'!$E$5,0,10*ROW('Water Data'!E134))),BY140="",ISNUMBER(OFFSET('Water Data'!$E$5,0,10*ROW('Water Data'!E134)))),100-OFFSET('Water Data'!$E$5,0,10*ROW('Water Data'!E134)),NA())))</f>
        <v>#N/A</v>
      </c>
      <c r="K140" s="119" t="e">
        <f ca="1">+IF(AND(ISNUMBER(OFFSET('Water Data'!$E$7,0,10*ROW('Water Data'!E134))),BZ140="Yes"),OFFSET('Water Data'!$E$7,0,10*ROW('Water Data'!E134)),IF(AND(ISNUMBER(OFFSET('Water Data'!$E$7,0,10*ROW('Water Data'!E134))),BZ140="No",ISNUMBER(OFFSET('Water Data'!$E$7,0,10*ROW('Water Data'!E134)))),CONCATENATE("[",ROUND(OFFSET('Water Data'!$E$7,0,10*ROW('Water Data'!E134)),0),"]"),IF(AND(ISNUMBER(OFFSET('Water Data'!$E$7,0,10*ROW('Water Data'!E134))),BZ140="",ISNUMBER(OFFSET('Water Data'!$E$7,0,10*ROW('Water Data'!E134)))),OFFSET('Water Data'!$E$7,0,10*ROW('Water Data'!E134)),NA())))</f>
        <v>#N/A</v>
      </c>
      <c r="L140" s="119" t="e">
        <f ca="1">+IF(AND(ISNUMBER(OFFSET('Water Data'!$E$10,0,10*ROW('Water Data'!E134))),CA140="Yes"),OFFSET('Water Data'!$E$10,0,10*ROW('Water Data'!E134)),IF(AND(ISNUMBER(OFFSET('Water Data'!$E$10,0,10*ROW('Water Data'!E134))),CA140="No",ISNUMBER(OFFSET('Water Data'!$E$10,0,10*ROW('Water Data'!E134)))),CONCATENATE("[",ROUND(OFFSET('Water Data'!$E$10,0,10*ROW('Water Data'!E134)),0),"]"),IF(AND(ISNUMBER(OFFSET('Water Data'!$E$10,0,10*ROW('Water Data'!E134))),CA140="",ISNUMBER(OFFSET('Water Data'!$E$10,0,10*ROW('Water Data'!E134)))),OFFSET('Water Data'!$E$10,0,10*ROW('Water Data'!E134)),NA())))</f>
        <v>#N/A</v>
      </c>
      <c r="M140" s="119" t="e">
        <f ca="1">+IF(AND(ISNUMBER(OFFSET('Water Data'!$F$5,0,10*ROW('Water Data'!F134))),CB140="Yes"),100-OFFSET('Water Data'!$F$5,0,10*ROW('Water Data'!F134)),IF(AND(ISNUMBER(OFFSET('Water Data'!$F$5,0,10*ROW('Water Data'!F134))),CB140="No",ISNUMBER(OFFSET('Water Data'!$F$5,0,10*ROW('Water Data'!F134)))),CONCATENATE("[",ROUND(100-OFFSET('Water Data'!$F$5,0,10*ROW('Water Data'!F134)),0),"]"),IF(AND(ISNUMBER(OFFSET('Water Data'!$F$5,0,10*ROW('Water Data'!F134))),CB140="",ISNUMBER(OFFSET('Water Data'!$F$5,0,10*ROW('Water Data'!F134)))),100-OFFSET('Water Data'!$F$5,0,10*ROW('Water Data'!F134)),NA())))</f>
        <v>#N/A</v>
      </c>
      <c r="N140" s="119" t="e">
        <f ca="1">+IF(AND(ISNUMBER(OFFSET('Water Data'!$F$7,0,10*ROW('Water Data'!F134))),CC140="Yes"),OFFSET('Water Data'!$F$7,0,10*ROW('Water Data'!F134)),IF(AND(ISNUMBER(OFFSET('Water Data'!$F$7,0,10*ROW('Water Data'!F134))),CC140="No",ISNUMBER(OFFSET('Water Data'!$F$7,0,10*ROW('Water Data'!F134)))),CONCATENATE("[",ROUND(OFFSET('Water Data'!$F$7,0,10*ROW('Water Data'!F134)),0),"]"),IF(AND(ISNUMBER(OFFSET('Water Data'!$F$7,0,10*ROW('Water Data'!F134))),CC140="",ISNUMBER(OFFSET('Water Data'!$F$7,0,10*ROW('Water Data'!F134)))),OFFSET('Water Data'!$F$7,0,10*ROW('Water Data'!F134)),NA())))</f>
        <v>#N/A</v>
      </c>
      <c r="O140" s="119" t="e">
        <f ca="1">+IF(AND(ISNUMBER(OFFSET('Water Data'!$F$10,0,10*ROW('Water Data'!F134))),CD140="Yes"),OFFSET('Water Data'!$F$10,0,10*ROW('Water Data'!F134)),IF(AND(ISNUMBER(OFFSET('Water Data'!$F$10,0,10*ROW('Water Data'!F134))),CD140="No",ISNUMBER(OFFSET('Water Data'!$F$10,0,10*ROW('Water Data'!F134)))),CONCATENATE("[",ROUND(OFFSET('Water Data'!$F$10,0,10*ROW('Water Data'!F134)),0),"]"),IF(AND(ISNUMBER(OFFSET('Water Data'!$F$10,0,10*ROW('Water Data'!F134))),CD140="",ISNUMBER(OFFSET('Water Data'!$F$10,0,10*ROW('Water Data'!F134)))),OFFSET('Water Data'!$F$10,0,10*ROW('Water Data'!F134)),NA())))</f>
        <v>#N/A</v>
      </c>
      <c r="P140" s="119" t="e">
        <f ca="1">+IF(AND(ISNUMBER(OFFSET('Water Data'!$G$5,0,10*ROW('Water Data'!G134))),CE140="Yes"),100-OFFSET('Water Data'!$G$5,0,10*ROW('Water Data'!G134)),IF(AND(ISNUMBER(OFFSET('Water Data'!$G$5,0,10*ROW('Water Data'!G134))),CE140="No",ISNUMBER(OFFSET('Water Data'!$G$5,0,10*ROW('Water Data'!G134)))),CONCATENATE("[",ROUND(100-OFFSET('Water Data'!$G$5,0,10*ROW('Water Data'!G134)),0),"]"),IF(AND(ISNUMBER(OFFSET('Water Data'!$G$5,0,10*ROW('Water Data'!G134))),CE140="",ISNUMBER(OFFSET('Water Data'!$G$5,0,10*ROW('Water Data'!G134)))),100-OFFSET('Water Data'!$G$5,0,10*ROW('Water Data'!G134)),NA())))</f>
        <v>#N/A</v>
      </c>
      <c r="Q140" s="119" t="e">
        <f ca="1">+IF(AND(ISNUMBER(OFFSET('Water Data'!$G$7,0,10*ROW('Water Data'!G134))),CF140="Yes"),OFFSET('Water Data'!$G$7,0,10*ROW('Water Data'!G134)),IF(AND(ISNUMBER(OFFSET('Water Data'!$G$7,0,10*ROW('Water Data'!G134))),CF140="No",ISNUMBER(OFFSET('Water Data'!$G$7,0,10*ROW('Water Data'!G134)))),CONCATENATE("[",ROUND(OFFSET('Water Data'!$G$7,0,10*ROW('Water Data'!G134)),0),"]"),IF(AND(ISNUMBER(OFFSET('Water Data'!$G$7,0,10*ROW('Water Data'!G134))),CF140="",ISNUMBER(OFFSET('Water Data'!$G$7,0,10*ROW('Water Data'!G134)))),OFFSET('Water Data'!$G$7,0,10*ROW('Water Data'!G134)),NA())))</f>
        <v>#N/A</v>
      </c>
      <c r="R140" s="119" t="e">
        <f ca="1">+IF(AND(ISNUMBER(OFFSET('Water Data'!$G$10,0,10*ROW('Water Data'!G134))),CG140="Yes"),OFFSET('Water Data'!$G$10,0,10*ROW('Water Data'!G134)),IF(AND(ISNUMBER(OFFSET('Water Data'!$G$10,0,10*ROW('Water Data'!G134))),CG140="No",ISNUMBER(OFFSET('Water Data'!$G$10,0,10*ROW('Water Data'!G134)))),CONCATENATE("[",ROUND(OFFSET('Water Data'!$G$10,0,10*ROW('Water Data'!G134)),0),"]"),IF(AND(ISNUMBER(OFFSET('Water Data'!$G$10,0,10*ROW('Water Data'!G134))),CG140="",ISNUMBER(OFFSET('Water Data'!$G$10,0,10*ROW('Water Data'!G134)))),OFFSET('Water Data'!$G$10,0,10*ROW('Water Data'!G134)),NA())))</f>
        <v>#N/A</v>
      </c>
      <c r="S140" s="119" t="e">
        <f ca="1">+IF(AND(ISNUMBER(OFFSET('Water Data'!$H$5,0,10*ROW('Water Data'!H134))),CH140="Yes"),100-OFFSET('Water Data'!$H$5,0,10*ROW('Water Data'!H134)),IF(AND(ISNUMBER(OFFSET('Water Data'!$H$5,0,10*ROW('Water Data'!H134))),CH140="No",ISNUMBER(OFFSET('Water Data'!$H$5,0,10*ROW('Water Data'!H134)))),CONCATENATE("[",ROUND(100-OFFSET('Water Data'!$H$5,0,10*ROW('Water Data'!H134)),0),"]"),IF(AND(ISNUMBER(OFFSET('Water Data'!$H$5,0,10*ROW('Water Data'!H134))),CH140="",ISNUMBER(OFFSET('Water Data'!$H$5,0,10*ROW('Water Data'!H134)))),100-OFFSET('Water Data'!$H$5,0,10*ROW('Water Data'!H134)),NA())))</f>
        <v>#N/A</v>
      </c>
      <c r="T140" s="119" t="e">
        <f ca="1">+IF(AND(ISNUMBER(OFFSET('Water Data'!$H$7,0,10*ROW('Water Data'!H134))),CI140="Yes"),OFFSET('Water Data'!$H$7,0,10*ROW('Water Data'!H134)),IF(AND(ISNUMBER(OFFSET('Water Data'!$H$7,0,10*ROW('Water Data'!H134))),CI140="No",ISNUMBER(OFFSET('Water Data'!$H$7,0,10*ROW('Water Data'!H134)))),CONCATENATE("[",ROUND(OFFSET('Water Data'!$H$7,0,10*ROW('Water Data'!H134)),0),"]"),IF(AND(ISNUMBER(OFFSET('Water Data'!$H$7,0,10*ROW('Water Data'!H134))),CI140="",ISNUMBER(OFFSET('Water Data'!$H$7,0,10*ROW('Water Data'!H134)))),OFFSET('Water Data'!$H$7,0,10*ROW('Water Data'!H134)),NA())))</f>
        <v>#N/A</v>
      </c>
      <c r="U140" s="119" t="e">
        <f ca="1">+IF(AND(ISNUMBER(OFFSET('Water Data'!$H$10,0,10*ROW('Water Data'!H134))),CJ140="Yes"),OFFSET('Water Data'!$H$10,0,10*ROW('Water Data'!H134)),IF(AND(ISNUMBER(OFFSET('Water Data'!$H$10,0,10*ROW('Water Data'!H134))),CJ140="No",ISNUMBER(OFFSET('Water Data'!$H$10,0,10*ROW('Water Data'!H134)))),CONCATENATE("[",ROUND(OFFSET('Water Data'!$H$10,0,10*ROW('Water Data'!H134)),0),"]"),IF(AND(ISNUMBER(OFFSET('Water Data'!$H$10,0,10*ROW('Water Data'!H134))),CJ140="",ISNUMBER(OFFSET('Water Data'!$H$10,0,10*ROW('Water Data'!H134)))),OFFSET('Water Data'!$H$10,0,10*ROW('Water Data'!H134)),NA())))</f>
        <v>#N/A</v>
      </c>
      <c r="V140" s="120" t="e">
        <f ca="1">+IF(AND(ISNUMBER(OFFSET('Sanitation Data'!$C$5,0,10*ROW('Sanitation Data'!C134))),CK140="Yes"),100-OFFSET('Sanitation Data'!$C$5,0,10*ROW('Sanitation Data'!C134)),IF(AND(ISNUMBER(OFFSET('Sanitation Data'!$C$5,0,10*ROW('Sanitation Data'!C134))),CK140="No",ISNUMBER(OFFSET('Sanitation Data'!$C$5,0,10*ROW('Sanitation Data'!C134)))),CONCATENATE("[",ROUND(100-OFFSET('Sanitation Data'!$C$5,0,10*ROW('Sanitation Data'!C134)),0),"]"),IF(AND(ISNUMBER(OFFSET('Sanitation Data'!$C$5,0,10*ROW('Sanitation Data'!C134))),CK140="",ISNUMBER(OFFSET('Sanitation Data'!$C$5,0,10*ROW('Sanitation Data'!C134)))),100-OFFSET('Sanitation Data'!$C$5,0,10*ROW('Sanitation Data'!C134)),NA())))</f>
        <v>#N/A</v>
      </c>
      <c r="W140" s="120" t="e">
        <f ca="1">+IF(AND(ISNUMBER(OFFSET('Sanitation Data'!$C$7,0,10*ROW('Sanitation Data'!C134))),CL140="Yes"),OFFSET('Sanitation Data'!$C$7,0,10*ROW('Sanitation Data'!C134)),IF(AND(ISNUMBER(OFFSET('Sanitation Data'!$C$7,0,10*ROW('Sanitation Data'!C134))),CL140="No",ISNUMBER(OFFSET('Sanitation Data'!$C$7,0,10*ROW('Sanitation Data'!C134)))),CONCATENATE("[",ROUND(OFFSET('Sanitation Data'!$C$7,0,10*ROW('Sanitation Data'!C134)),0),"]"),IF(AND(ISNUMBER(OFFSET('Sanitation Data'!$C$7,0,10*ROW('Sanitation Data'!C134))),CL140="",ISNUMBER(OFFSET('Sanitation Data'!$C$7,0,10*ROW('Sanitation Data'!C134)))),OFFSET('Sanitation Data'!$C$7,0,10*ROW('Sanitation Data'!C134)),NA())))</f>
        <v>#N/A</v>
      </c>
      <c r="X140" s="120" t="e">
        <f ca="1">+IF(AND(ISNUMBER(OFFSET('Sanitation Data'!$C$11,0,10*ROW('Sanitation Data'!C134))),CM140="Yes"),OFFSET('Sanitation Data'!$C$11,0,10*ROW('Sanitation Data'!C134)),IF(AND(ISNUMBER(OFFSET('Sanitation Data'!$C$11,0,10*ROW('Sanitation Data'!C134))),CM140="No",ISNUMBER(OFFSET('Sanitation Data'!$C$11,0,10*ROW('Sanitation Data'!C134)))),CONCATENATE("[",ROUND(OFFSET('Sanitation Data'!$C$11,0,10*ROW('Sanitation Data'!C134)),0),"]"),IF(AND(ISNUMBER(OFFSET('Sanitation Data'!$C$11,0,10*ROW('Sanitation Data'!C134))),CM140="",ISNUMBER(OFFSET('Sanitation Data'!$C$11,0,10*ROW('Sanitation Data'!C134)))),OFFSET('Sanitation Data'!$C$11,0,10*ROW('Sanitation Data'!C134)),NA())))</f>
        <v>#N/A</v>
      </c>
      <c r="Y140" s="120" t="e">
        <f ca="1">+IF(AND(ISNUMBER(OFFSET('Sanitation Data'!$C$12,0,10*ROW('Sanitation Data'!C134))),CN140="Yes"),OFFSET('Sanitation Data'!$C$12,0,10*ROW('Sanitation Data'!C134)),IF(AND(ISNUMBER(OFFSET('Sanitation Data'!$C$12,0,10*ROW('Sanitation Data'!C134))),CN140="No",ISNUMBER(OFFSET('Sanitation Data'!$C$12,0,10*ROW('Sanitation Data'!C134)))),CONCATENATE("[",ROUND(OFFSET('Sanitation Data'!$C$12,0,10*ROW('Sanitation Data'!C134)),0),"]"),IF(AND(ISNUMBER(OFFSET('Sanitation Data'!$C$12,0,10*ROW('Sanitation Data'!C134))),CN140="",ISNUMBER(OFFSET('Sanitation Data'!$C$12,0,10*ROW('Sanitation Data'!C134)))),OFFSET('Sanitation Data'!$C$12,0,10*ROW('Sanitation Data'!C134)),NA())))</f>
        <v>#N/A</v>
      </c>
      <c r="Z140" s="120" t="e">
        <f ca="1">+IF(AND(ISNUMBER(OFFSET('Sanitation Data'!$C$13,0,10*ROW('Sanitation Data'!C134))),CO140="Yes"),OFFSET('Sanitation Data'!$C$13,0,10*ROW('Sanitation Data'!C134)),IF(AND(ISNUMBER(OFFSET('Sanitation Data'!$C$13,0,10*ROW('Sanitation Data'!C134))),CO140="No",ISNUMBER(OFFSET('Sanitation Data'!$C$13,0,10*ROW('Sanitation Data'!C134)))),CONCATENATE("[",ROUND(OFFSET('Sanitation Data'!$C$13,0,10*ROW('Sanitation Data'!C134)),0),"]"),IF(AND(ISNUMBER(OFFSET('Sanitation Data'!$C$13,0,10*ROW('Sanitation Data'!C134))),CO140="",ISNUMBER(OFFSET('Sanitation Data'!$C$13,0,10*ROW('Sanitation Data'!C134)))),OFFSET('Sanitation Data'!$C$13,0,10*ROW('Sanitation Data'!C134)),NA())))</f>
        <v>#N/A</v>
      </c>
      <c r="AA140" s="120" t="e">
        <f ca="1">+IF(AND(ISNUMBER(OFFSET('Sanitation Data'!$D$5,0,10*ROW('Sanitation Data'!D134))),CP140="Yes"),100-OFFSET('Sanitation Data'!$D$5,0,10*ROW('Sanitation Data'!D134)),IF(AND(ISNUMBER(OFFSET('Sanitation Data'!$D$5,0,10*ROW('Sanitation Data'!D134))),CP140="No",ISNUMBER(OFFSET('Sanitation Data'!$D$5,0,10*ROW('Sanitation Data'!D134)))),CONCATENATE("[",ROUND(100-OFFSET('Sanitation Data'!$D$5,0,10*ROW('Sanitation Data'!D134)),0),"]"),IF(AND(ISNUMBER(OFFSET('Sanitation Data'!$D$5,0,10*ROW('Sanitation Data'!D134))),CP140="",ISNUMBER(OFFSET('Sanitation Data'!$D$5,0,10*ROW('Sanitation Data'!D134)))),100-OFFSET('Sanitation Data'!$D$5,0,10*ROW('Sanitation Data'!D134)),NA())))</f>
        <v>#N/A</v>
      </c>
      <c r="AB140" s="120" t="e">
        <f ca="1">+IF(AND(ISNUMBER(OFFSET('Sanitation Data'!$D$7,0,10*ROW('Sanitation Data'!D134))),CQ140="Yes"),OFFSET('Sanitation Data'!$D$7,0,10*ROW('Sanitation Data'!G134)),IF(AND(ISNUMBER(OFFSET('Sanitation Data'!$D$7,0,10*ROW('Sanitation Data'!D134))),CQ140="No",ISNUMBER(OFFSET('Sanitation Data'!$D$7,0,10*ROW('Sanitation Data'!D134)))),CONCATENATE("[",ROUND(OFFSET('Sanitation Data'!$D$7,0,10*ROW('Sanitation Data'!D134)),0),"]"),IF(AND(ISNUMBER(OFFSET('Sanitation Data'!$D$7,0,10*ROW('Sanitation Data'!D134))),CQ140="",ISNUMBER(OFFSET('Sanitation Data'!$D$7,0,10*ROW('Sanitation Data'!D134)))),OFFSET('Sanitation Data'!$D$7,0,10*ROW('Sanitation Data'!D134)),NA())))</f>
        <v>#N/A</v>
      </c>
      <c r="AC140" s="120" t="e">
        <f ca="1">+IF(AND(ISNUMBER(OFFSET('Sanitation Data'!$D$11,0,10*ROW('Sanitation Data'!D134))),CR140="Yes"),OFFSET('Sanitation Data'!$D$11,0,10*ROW('Sanitation Data'!D134)),IF(AND(ISNUMBER(OFFSET('Sanitation Data'!$D$11,0,10*ROW('Sanitation Data'!D134))),CR140="No",ISNUMBER(OFFSET('Sanitation Data'!$D$11,0,10*ROW('Sanitation Data'!D134)))),CONCATENATE("[",ROUND(OFFSET('Sanitation Data'!$D$11,0,10*ROW('Sanitation Data'!D134)),0),"]"),IF(AND(ISNUMBER(OFFSET('Sanitation Data'!$D$11,0,10*ROW('Sanitation Data'!D134))),CR140="",ISNUMBER(OFFSET('Sanitation Data'!$D$11,0,10*ROW('Sanitation Data'!D134)))),OFFSET('Sanitation Data'!$D$11,0,10*ROW('Sanitation Data'!D134)),NA())))</f>
        <v>#N/A</v>
      </c>
      <c r="AD140" s="120" t="e">
        <f ca="1">+IF(AND(ISNUMBER(OFFSET('Sanitation Data'!$D$12,0,10*ROW('Sanitation Data'!D134))),CS140="Yes"),OFFSET('Sanitation Data'!$D$12,0,10*ROW('Sanitation Data'!D134)),IF(AND(ISNUMBER(OFFSET('Sanitation Data'!$D$12,0,10*ROW('Sanitation Data'!D134))),CS140="No",ISNUMBER(OFFSET('Sanitation Data'!$D$12,0,10*ROW('Sanitation Data'!D134)))),CONCATENATE("[",ROUND(OFFSET('Sanitation Data'!$D$12,0,10*ROW('Sanitation Data'!D134)),0),"]"),IF(AND(ISNUMBER(OFFSET('Sanitation Data'!$D$12,0,10*ROW('Sanitation Data'!D134))),CS140="",ISNUMBER(OFFSET('Sanitation Data'!$D$12,0,10*ROW('Sanitation Data'!D134)))),OFFSET('Sanitation Data'!$D$12,0,10*ROW('Sanitation Data'!D134)),NA())))</f>
        <v>#N/A</v>
      </c>
      <c r="AE140" s="120" t="e">
        <f ca="1">+IF(AND(ISNUMBER(OFFSET('Sanitation Data'!$D$13,0,10*ROW('Sanitation Data'!D134))),CT140="Yes"),OFFSET('Sanitation Data'!$D$13,0,10*ROW('Sanitation Data'!D134)),IF(AND(ISNUMBER(OFFSET('Sanitation Data'!$D$13,0,10*ROW('Sanitation Data'!D134))),CT140="No",ISNUMBER(OFFSET('Sanitation Data'!$D$13,0,10*ROW('Sanitation Data'!D134)))),CONCATENATE("[",ROUND(OFFSET('Sanitation Data'!$D$13,0,10*ROW('Sanitation Data'!D134)),0),"]"),IF(AND(ISNUMBER(OFFSET('Sanitation Data'!$D$13,0,10*ROW('Sanitation Data'!D134))),CT140="",ISNUMBER(OFFSET('Sanitation Data'!$D$13,0,10*ROW('Sanitation Data'!D134)))),OFFSET('Sanitation Data'!$D$13,0,10*ROW('Sanitation Data'!D134)),NA())))</f>
        <v>#N/A</v>
      </c>
      <c r="AF140" s="120" t="e">
        <f ca="1">+IF(AND(ISNUMBER(OFFSET('Sanitation Data'!$E$5,0,10*ROW('Sanitation Data'!E134))),CU140="Yes"),100-OFFSET('Sanitation Data'!$E$5,0,10*ROW('Sanitation Data'!E134)),IF(AND(ISNUMBER(OFFSET('Sanitation Data'!$E$5,0,10*ROW('Sanitation Data'!E134))),CU140="No",ISNUMBER(OFFSET('Sanitation Data'!$E$5,0,10*ROW('Sanitation Data'!E134)))),CONCATENATE("[",ROUND(100-OFFSET('Sanitation Data'!$E$5,0,10*ROW('Sanitation Data'!E134)),0),"]"),IF(AND(ISNUMBER(OFFSET('Sanitation Data'!$E$5,0,10*ROW('Sanitation Data'!E134))),CU140="",ISNUMBER(OFFSET('Sanitation Data'!$E$5,0,10*ROW('Sanitation Data'!E134)))),100-OFFSET('Sanitation Data'!$E$5,0,10*ROW('Sanitation Data'!E134)),NA())))</f>
        <v>#N/A</v>
      </c>
      <c r="AG140" s="120" t="e">
        <f ca="1">+IF(AND(ISNUMBER(OFFSET('Sanitation Data'!$E$7,0,10*ROW('Sanitation Data'!E134))),CV140="Yes"),OFFSET('Sanitation Data'!$E$7,0,10*ROW('Sanitation Data'!E134)),IF(AND(ISNUMBER(OFFSET('Sanitation Data'!$E$7,0,10*ROW('Sanitation Data'!E134))),CV140="No",ISNUMBER(OFFSET('Sanitation Data'!$E$7,0,10*ROW('Sanitation Data'!E134)))),CONCATENATE("[",ROUND(OFFSET('Sanitation Data'!$E$7,0,10*ROW('Sanitation Data'!E134)),0),"]"),IF(AND(ISNUMBER(OFFSET('Sanitation Data'!$E$7,0,10*ROW('Sanitation Data'!E134))),CV140="",ISNUMBER(OFFSET('Sanitation Data'!$E$7,0,10*ROW('Sanitation Data'!E134)))),OFFSET('Sanitation Data'!$E$7,0,10*ROW('Sanitation Data'!E134)),NA())))</f>
        <v>#N/A</v>
      </c>
      <c r="AH140" s="120" t="e">
        <f ca="1">+IF(AND(ISNUMBER(OFFSET('Sanitation Data'!$E$11,0,10*ROW('Sanitation Data'!E134))),CW140="Yes"),OFFSET('Sanitation Data'!$E$11,0,10*ROW('Sanitation Data'!E134)),IF(AND(ISNUMBER(OFFSET('Sanitation Data'!$E$11,0,10*ROW('Sanitation Data'!E134))),CW140="No",ISNUMBER(OFFSET('Sanitation Data'!$E$11,0,10*ROW('Sanitation Data'!E134)))),CONCATENATE("[",ROUND(OFFSET('Sanitation Data'!$E$11,0,10*ROW('Sanitation Data'!E134)),0),"]"),IF(AND(ISNUMBER(OFFSET('Sanitation Data'!$E$11,0,10*ROW('Sanitation Data'!E134))),CW140="",ISNUMBER(OFFSET('Sanitation Data'!$E$11,0,10*ROW('Sanitation Data'!E134)))),OFFSET('Sanitation Data'!$E$11,0,10*ROW('Sanitation Data'!E134)),NA())))</f>
        <v>#N/A</v>
      </c>
      <c r="AI140" s="120" t="e">
        <f ca="1">+IF(AND(ISNUMBER(OFFSET('Sanitation Data'!$E$12,0,10*ROW('Sanitation Data'!E134))),CX140="Yes"),OFFSET('Sanitation Data'!$E$12,0,10*ROW('Sanitation Data'!E134)),IF(AND(ISNUMBER(OFFSET('Sanitation Data'!$E$12,0,10*ROW('Sanitation Data'!E134))),CX140="No",ISNUMBER(OFFSET('Sanitation Data'!$E$12,0,10*ROW('Sanitation Data'!E134)))),CONCATENATE("[",ROUND(OFFSET('Sanitation Data'!$E$12,0,10*ROW('Sanitation Data'!E134)),0),"]"),IF(AND(ISNUMBER(OFFSET('Sanitation Data'!$E$12,0,10*ROW('Sanitation Data'!E134))),CX140="",ISNUMBER(OFFSET('Sanitation Data'!$E$12,0,10*ROW('Sanitation Data'!E134)))),OFFSET('Sanitation Data'!$E$12,0,10*ROW('Sanitation Data'!E134)),NA())))</f>
        <v>#N/A</v>
      </c>
      <c r="AJ140" s="120" t="e">
        <f ca="1">+IF(AND(ISNUMBER(OFFSET('Sanitation Data'!$E$13,0,10*ROW('Sanitation Data'!E134))),CY140="Yes"),OFFSET('Sanitation Data'!$E$13,0,10*ROW('Sanitation Data'!E134)),IF(AND(ISNUMBER(OFFSET('Sanitation Data'!$E$13,0,10*ROW('Sanitation Data'!E134))),CY140="No",ISNUMBER(OFFSET('Sanitation Data'!$E$13,0,10*ROW('Sanitation Data'!E134)))),CONCATENATE("[",ROUND(OFFSET('Sanitation Data'!$E$13,0,10*ROW('Sanitation Data'!E134)),0),"]"),IF(AND(ISNUMBER(OFFSET('Sanitation Data'!$E$13,0,10*ROW('Sanitation Data'!E134))),CY140="",ISNUMBER(OFFSET('Sanitation Data'!$E$13,0,10*ROW('Sanitation Data'!E134)))),OFFSET('Sanitation Data'!$E$13,0,10*ROW('Sanitation Data'!E134)),NA())))</f>
        <v>#N/A</v>
      </c>
      <c r="AK140" s="120" t="e">
        <f ca="1">+IF(AND(ISNUMBER(OFFSET('Sanitation Data'!$F$5,0,10*ROW('Sanitation Data'!F134))),CZ140="Yes"),100-OFFSET('Sanitation Data'!$F$5,0,10*ROW('Sanitation Data'!F134)),IF(AND(ISNUMBER(OFFSET('Sanitation Data'!$F$5,0,10*ROW('Sanitation Data'!F134))),CZ140="No",ISNUMBER(OFFSET('Sanitation Data'!$F$5,0,10*ROW('Sanitation Data'!F134)))),CONCATENATE("[",ROUND(100-OFFSET('Sanitation Data'!$F$5,0,10*ROW('Sanitation Data'!F134)),0),"]"),IF(AND(ISNUMBER(OFFSET('Sanitation Data'!$F$5,0,10*ROW('Sanitation Data'!F134))),CZ140="",ISNUMBER(OFFSET('Sanitation Data'!$F$5,0,10*ROW('Sanitation Data'!F134)))),100-OFFSET('Sanitation Data'!$F$5,0,10*ROW('Sanitation Data'!F134)),NA())))</f>
        <v>#N/A</v>
      </c>
      <c r="AL140" s="120" t="e">
        <f ca="1">+IF(AND(ISNUMBER(OFFSET('Sanitation Data'!$F$7,0,10*ROW('Sanitation Data'!F134))),DA140="Yes"),OFFSET('Sanitation Data'!$F$7,0,10*ROW('Sanitation Data'!F134)),IF(AND(ISNUMBER(OFFSET('Sanitation Data'!$F$7,0,10*ROW('Sanitation Data'!F134))),DA140="No",ISNUMBER(OFFSET('Sanitation Data'!$F$7,0,10*ROW('Sanitation Data'!F134)))),CONCATENATE("[",ROUND(OFFSET('Sanitation Data'!$F$7,0,10*ROW('Sanitation Data'!F134)),0),"]"),IF(AND(ISNUMBER(OFFSET('Sanitation Data'!$F$7,0,10*ROW('Sanitation Data'!F134))),DA140="",ISNUMBER(OFFSET('Sanitation Data'!$F$7,0,10*ROW('Sanitation Data'!F134)))),OFFSET('Sanitation Data'!$F$7,0,10*ROW('Sanitation Data'!F134)),NA())))</f>
        <v>#N/A</v>
      </c>
      <c r="AM140" s="120" t="e">
        <f ca="1">+IF(AND(ISNUMBER(OFFSET('Sanitation Data'!$F$11,0,10*ROW('Sanitation Data'!F134))),DB140="Yes"),OFFSET('Sanitation Data'!$F$11,0,10*ROW('Sanitation Data'!F134)),IF(AND(ISNUMBER(OFFSET('Sanitation Data'!$F$11,0,10*ROW('Sanitation Data'!F134))),DB140="No",ISNUMBER(OFFSET('Sanitation Data'!$F$11,0,10*ROW('Sanitation Data'!F134)))),CONCATENATE("[",ROUND(OFFSET('Sanitation Data'!$F$11,0,10*ROW('Sanitation Data'!F134)),0),"]"),IF(AND(ISNUMBER(OFFSET('Sanitation Data'!$F$11,0,10*ROW('Sanitation Data'!F134))),DB140="",ISNUMBER(OFFSET('Sanitation Data'!$F$11,0,10*ROW('Sanitation Data'!F134)))),OFFSET('Sanitation Data'!$F$11,0,10*ROW('Sanitation Data'!F134)),NA())))</f>
        <v>#N/A</v>
      </c>
      <c r="AN140" s="120" t="e">
        <f ca="1">+IF(AND(ISNUMBER(OFFSET('Sanitation Data'!$F$12,0,10*ROW('Sanitation Data'!F134))),DC140="Yes"),OFFSET('Sanitation Data'!$F$12,0,10*ROW('Sanitation Data'!F134)),IF(AND(ISNUMBER(OFFSET('Sanitation Data'!$F$12,0,10*ROW('Sanitation Data'!F134))),DC140="No",ISNUMBER(OFFSET('Sanitation Data'!$F$12,0,10*ROW('Sanitation Data'!F134)))),CONCATENATE("[",ROUND(OFFSET('Sanitation Data'!$F$12,0,10*ROW('Sanitation Data'!F134)),0),"]"),IF(AND(ISNUMBER(OFFSET('Sanitation Data'!$F$12,0,10*ROW('Sanitation Data'!F134))),DC140="",ISNUMBER(OFFSET('Sanitation Data'!$F$12,0,10*ROW('Sanitation Data'!F134)))),OFFSET('Sanitation Data'!$F$12,0,10*ROW('Sanitation Data'!F134)),NA())))</f>
        <v>#N/A</v>
      </c>
      <c r="AO140" s="120" t="e">
        <f ca="1">+IF(AND(ISNUMBER(OFFSET('Sanitation Data'!$F$13,0,10*ROW('Sanitation Data'!F134))),DD140="Yes"),OFFSET('Sanitation Data'!$F$13,0,10*ROW('Sanitation Data'!F134)),IF(AND(ISNUMBER(OFFSET('Sanitation Data'!$F$13,0,10*ROW('Sanitation Data'!F134))),DD140="No",ISNUMBER(OFFSET('Sanitation Data'!$F$13,0,10*ROW('Sanitation Data'!F134)))),CONCATENATE("[",ROUND(OFFSET('Sanitation Data'!$F$13,0,10*ROW('Sanitation Data'!F134)),0),"]"),IF(AND(ISNUMBER(OFFSET('Sanitation Data'!$F$13,0,10*ROW('Sanitation Data'!F134))),DD140="",ISNUMBER(OFFSET('Sanitation Data'!$F$13,0,10*ROW('Sanitation Data'!F134)))),OFFSET('Sanitation Data'!$F$13,0,10*ROW('Sanitation Data'!F134)),NA())))</f>
        <v>#N/A</v>
      </c>
      <c r="AP140" s="120" t="e">
        <f ca="1">+IF(AND(ISNUMBER(OFFSET('Sanitation Data'!$G$5,0,10*ROW('Sanitation Data'!G134))),DE140="Yes"),100-OFFSET('Sanitation Data'!$G$5,0,10*ROW('Sanitation Data'!G134)),IF(AND(ISNUMBER(OFFSET('Sanitation Data'!$G$5,0,10*ROW('Sanitation Data'!G134))),DE140="No",ISNUMBER(OFFSET('Sanitation Data'!$G$5,0,10*ROW('Sanitation Data'!G134)))),CONCATENATE("[",ROUND(100-OFFSET('Sanitation Data'!$G$5,0,10*ROW('Sanitation Data'!G134)),0),"]"),IF(AND(ISNUMBER(OFFSET('Sanitation Data'!$G$5,0,10*ROW('Sanitation Data'!G134))),DE140="",ISNUMBER(OFFSET('Sanitation Data'!$G$5,0,10*ROW('Sanitation Data'!G134)))),100-OFFSET('Sanitation Data'!$G$5,0,10*ROW('Sanitation Data'!G134)),NA())))</f>
        <v>#N/A</v>
      </c>
      <c r="AQ140" s="120" t="e">
        <f ca="1">+IF(AND(ISNUMBER(OFFSET('Sanitation Data'!$G$7,0,10*ROW('Sanitation Data'!G134))),DF140="Yes"),OFFSET('Sanitation Data'!$G$7,0,10*ROW('Sanitation Data'!G134)),IF(AND(ISNUMBER(OFFSET('Sanitation Data'!$G$7,0,10*ROW('Sanitation Data'!G134))),DF140="No",ISNUMBER(OFFSET('Sanitation Data'!$G$7,0,10*ROW('Sanitation Data'!G134)))),CONCATENATE("[",ROUND(OFFSET('Sanitation Data'!$G$7,0,10*ROW('Sanitation Data'!G134)),0),"]"),IF(AND(ISNUMBER(OFFSET('Sanitation Data'!$G$7,0,10*ROW('Sanitation Data'!G134))),DF140="",ISNUMBER(OFFSET('Sanitation Data'!$G$7,0,10*ROW('Sanitation Data'!G134)))),OFFSET('Sanitation Data'!$G$7,0,10*ROW('Sanitation Data'!G134)),NA())))</f>
        <v>#N/A</v>
      </c>
      <c r="AR140" s="120" t="e">
        <f ca="1">+IF(AND(ISNUMBER(OFFSET('Sanitation Data'!$G$11,0,10*ROW('Sanitation Data'!G134))),DG140="Yes"),OFFSET('Sanitation Data'!$G$11,0,10*ROW('Sanitation Data'!G134)),IF(AND(ISNUMBER(OFFSET('Sanitation Data'!$G$11,0,10*ROW('Sanitation Data'!G134))),DG140="No",ISNUMBER(OFFSET('Sanitation Data'!$G$11,0,10*ROW('Sanitation Data'!G134)))),CONCATENATE("[",ROUND(OFFSET('Sanitation Data'!$G$11,0,10*ROW('Sanitation Data'!G134)),0),"]"),IF(AND(ISNUMBER(OFFSET('Sanitation Data'!$G$11,0,10*ROW('Sanitation Data'!G134))),DG140="",ISNUMBER(OFFSET('Sanitation Data'!$G$11,0,10*ROW('Sanitation Data'!G134)))),OFFSET('Sanitation Data'!$G$11,0,10*ROW('Sanitation Data'!G134)),NA())))</f>
        <v>#N/A</v>
      </c>
      <c r="AS140" s="120" t="e">
        <f ca="1">+IF(AND(ISNUMBER(OFFSET('Sanitation Data'!$G$12,0,10*ROW('Sanitation Data'!G134))),DH140="Yes"),OFFSET('Sanitation Data'!$G$12,0,10*ROW('Sanitation Data'!G134)),IF(AND(ISNUMBER(OFFSET('Sanitation Data'!$G$12,0,10*ROW('Sanitation Data'!G134))),DH140="No",ISNUMBER(OFFSET('Sanitation Data'!$G$12,0,10*ROW('Sanitation Data'!G134)))),CONCATENATE("[",ROUND(OFFSET('Sanitation Data'!$G$12,0,10*ROW('Sanitation Data'!G134)),0),"]"),IF(AND(ISNUMBER(OFFSET('Sanitation Data'!$G$12,0,10*ROW('Sanitation Data'!G134))),DH140="",ISNUMBER(OFFSET('Sanitation Data'!$G$12,0,10*ROW('Sanitation Data'!G134)))),OFFSET('Sanitation Data'!$G$12,0,10*ROW('Sanitation Data'!G134)),NA())))</f>
        <v>#N/A</v>
      </c>
      <c r="AT140" s="120" t="e">
        <f ca="1">+IF(AND(ISNUMBER(OFFSET('Sanitation Data'!$G$13,0,10*ROW('Sanitation Data'!G134))),DI140="Yes"),OFFSET('Sanitation Data'!$G$13,0,10*ROW('Sanitation Data'!G134)),IF(AND(ISNUMBER(OFFSET('Sanitation Data'!$G$13,0,10*ROW('Sanitation Data'!G134))),DI140="No",ISNUMBER(OFFSET('Sanitation Data'!$G$13,0,10*ROW('Sanitation Data'!G134)))),CONCATENATE("[",ROUND(OFFSET('Sanitation Data'!$G$13,0,10*ROW('Sanitation Data'!G134)),0),"]"),IF(AND(ISNUMBER(OFFSET('Sanitation Data'!$G$13,0,10*ROW('Sanitation Data'!G134))),DI140="",ISNUMBER(OFFSET('Sanitation Data'!$G$13,0,10*ROW('Sanitation Data'!G134)))),OFFSET('Sanitation Data'!$G$13,0,10*ROW('Sanitation Data'!G134)),NA())))</f>
        <v>#N/A</v>
      </c>
      <c r="AU140" s="120" t="e">
        <f ca="1">+IF(AND(ISNUMBER(OFFSET('Sanitation Data'!$H$5,0,10*ROW('Sanitation Data'!H134))),DJ140="Yes"),100-OFFSET('Sanitation Data'!$H$5,0,10*ROW('Sanitation Data'!H134)),IF(AND(ISNUMBER(OFFSET('Sanitation Data'!$H$5,0,10*ROW('Sanitation Data'!H134))),DJ140="No",ISNUMBER(OFFSET('Sanitation Data'!$H$5,0,10*ROW('Sanitation Data'!H134)))),CONCATENATE("[",ROUND(100-OFFSET('Sanitation Data'!$H$5,0,10*ROW('Sanitation Data'!H134)),0),"]"),IF(AND(ISNUMBER(OFFSET('Sanitation Data'!$H$5,0,10*ROW('Sanitation Data'!H134))),DJ140="",ISNUMBER(OFFSET('Sanitation Data'!$H$5,0,10*ROW('Sanitation Data'!H134)))),100-OFFSET('Sanitation Data'!$H$5,0,10*ROW('Sanitation Data'!H134)),NA())))</f>
        <v>#N/A</v>
      </c>
      <c r="AV140" s="120" t="e">
        <f ca="1">+IF(AND(ISNUMBER(OFFSET('Sanitation Data'!$H$7,0,10*ROW('Sanitation Data'!H134))),DK140="Yes"),OFFSET('Sanitation Data'!$H$7,0,10*ROW('Sanitation Data'!H134)),IF(AND(ISNUMBER(OFFSET('Sanitation Data'!$H$7,0,10*ROW('Sanitation Data'!H134))),DK140="No",ISNUMBER(OFFSET('Sanitation Data'!$H$7,0,10*ROW('Sanitation Data'!H134)))),CONCATENATE("[",ROUND(OFFSET('Sanitation Data'!$H$7,0,10*ROW('Sanitation Data'!H134)),0),"]"),IF(AND(ISNUMBER(OFFSET('Sanitation Data'!$H$7,0,10*ROW('Sanitation Data'!H134))),DK140="",ISNUMBER(OFFSET('Sanitation Data'!$H$7,0,10*ROW('Sanitation Data'!H134)))),OFFSET('Sanitation Data'!$H$7,0,10*ROW('Sanitation Data'!H134)),NA())))</f>
        <v>#N/A</v>
      </c>
      <c r="AW140" s="120" t="e">
        <f ca="1">+IF(AND(ISNUMBER(OFFSET('Sanitation Data'!$H$11,0,10*ROW('Sanitation Data'!H134))),DL140="Yes"),OFFSET('Sanitation Data'!$H$11,0,10*ROW('Sanitation Data'!H134)),IF(AND(ISNUMBER(OFFSET('Sanitation Data'!$H$11,0,10*ROW('Sanitation Data'!H134))),DL140="No",ISNUMBER(OFFSET('Sanitation Data'!$H$11,0,10*ROW('Sanitation Data'!H134)))),CONCATENATE("[",ROUND(OFFSET('Sanitation Data'!$H$11,0,10*ROW('Sanitation Data'!H134)),0),"]"),IF(AND(ISNUMBER(OFFSET('Sanitation Data'!$H$11,0,10*ROW('Sanitation Data'!H134))),DL140="",ISNUMBER(OFFSET('Sanitation Data'!$H$11,0,10*ROW('Sanitation Data'!H134)))),OFFSET('Sanitation Data'!$H$11,0,10*ROW('Sanitation Data'!H134)),NA())))</f>
        <v>#N/A</v>
      </c>
      <c r="AX140" s="120" t="e">
        <f ca="1">+IF(AND(ISNUMBER(OFFSET('Sanitation Data'!$H$12,0,10*ROW('Sanitation Data'!H134))),DM140="Yes"),OFFSET('Sanitation Data'!$H$12,0,10*ROW('Sanitation Data'!H134)),IF(AND(ISNUMBER(OFFSET('Sanitation Data'!$H$12,0,10*ROW('Sanitation Data'!H134))),DM140="No",ISNUMBER(OFFSET('Sanitation Data'!$H$12,0,10*ROW('Sanitation Data'!H134)))),CONCATENATE("[",ROUND(OFFSET('Sanitation Data'!$H$12,0,10*ROW('Sanitation Data'!H134)),0),"]"),IF(AND(ISNUMBER(OFFSET('Sanitation Data'!$H$12,0,10*ROW('Sanitation Data'!H134))),DM140="",ISNUMBER(OFFSET('Sanitation Data'!$H$12,0,10*ROW('Sanitation Data'!H134)))),OFFSET('Sanitation Data'!$H$12,0,10*ROW('Sanitation Data'!H134)),NA())))</f>
        <v>#N/A</v>
      </c>
      <c r="AY140" s="120" t="e">
        <f ca="1">+IF(AND(ISNUMBER(OFFSET('Sanitation Data'!$H$13,0,10*ROW('Sanitation Data'!H134))),DN140="Yes"),OFFSET('Sanitation Data'!$H$13,0,10*ROW('Sanitation Data'!H134)),IF(AND(ISNUMBER(OFFSET('Sanitation Data'!$H$13,0,10*ROW('Sanitation Data'!H134))),DN140="No",ISNUMBER(OFFSET('Sanitation Data'!$H$13,0,10*ROW('Sanitation Data'!H134)))),CONCATENATE("[",ROUND(OFFSET('Sanitation Data'!$H$13,0,10*ROW('Sanitation Data'!H134)),0),"]"),IF(AND(ISNUMBER(OFFSET('Sanitation Data'!$H$13,0,10*ROW('Sanitation Data'!H134))),DN140="",ISNUMBER(OFFSET('Sanitation Data'!$H$13,0,10*ROW('Sanitation Data'!H134)))),OFFSET('Sanitation Data'!$H$13,0,10*ROW('Sanitation Data'!H134)),NA())))</f>
        <v>#N/A</v>
      </c>
      <c r="AZ140" s="121" t="e">
        <f ca="1">+IF(AND(ISNUMBER(OFFSET('Hygiene Data'!$C$6,0,10*ROW('Hygiene Data'!C134))),DO140="Yes"),OFFSET('Hygiene Data'!$C$6,0,10*ROW('Hygiene Data'!C134)),IF(AND(ISNUMBER(OFFSET('Hygiene Data'!$C$6,0,10*ROW('Hygiene Data'!C134))),DO140="No",ISNUMBER(OFFSET('Hygiene Data'!$C$6,0,10*ROW('Hygiene Data'!C134)))),CONCATENATE("[",ROUND(OFFSET('Hygiene Data'!$C$6,0,10*ROW('Hygiene Data'!C134)),0),"]"),IF(AND(ISNUMBER(OFFSET('Hygiene Data'!$C$6,0,10*ROW('Hygiene Data'!C134))),DO140="",ISNUMBER(OFFSET('Hygiene Data'!$C$6,0,10*ROW('Hygiene Data'!C134)))),OFFSET('Hygiene Data'!$C$6,0,10*ROW('Hygiene Data'!C134)),NA())))</f>
        <v>#N/A</v>
      </c>
      <c r="BA140" s="121" t="e">
        <f ca="1">+IF(AND(ISNUMBER(OFFSET('Hygiene Data'!$C$8,0,10*ROW('Hygiene Data'!C134))),DP140="Yes"),OFFSET('Hygiene Data'!$C$8,0,10*ROW('Hygiene Data'!C134)),IF(AND(ISNUMBER(OFFSET('Hygiene Data'!$C$8,0,10*ROW('Hygiene Data'!C134))),DP140="No",ISNUMBER(OFFSET('Hygiene Data'!$C$8,0,10*ROW('Hygiene Data'!C134)))),CONCATENATE("[",ROUND(OFFSET('Hygiene Data'!$C$8,0,10*ROW('Hygiene Data'!C134)),0),"]"),IF(AND(ISNUMBER(OFFSET('Hygiene Data'!$C$8,0,10*ROW('Hygiene Data'!C134))),DP140="",ISNUMBER(OFFSET('Hygiene Data'!$C$8,0,10*ROW('Hygiene Data'!C134)))),OFFSET('Hygiene Data'!$C$8,0,10*ROW('Hygiene Data'!C134)),NA())))</f>
        <v>#N/A</v>
      </c>
      <c r="BB140" s="121" t="e">
        <f ca="1">+IF(AND(ISNUMBER(OFFSET('Hygiene Data'!$C$10,0,10*ROW('Hygiene Data'!C134))),DQ140="Yes"),OFFSET('Hygiene Data'!$C$10,0,10*ROW('Hygiene Data'!C134)),IF(AND(ISNUMBER(OFFSET('Hygiene Data'!$C$10,0,10*ROW('Hygiene Data'!C134))),DQ140="No",ISNUMBER(OFFSET('Hygiene Data'!$C$10,0,10*ROW('Hygiene Data'!C134)))),CONCATENATE("[",ROUND(OFFSET('Hygiene Data'!$C$10,0,10*ROW('Hygiene Data'!C134)),0),"]"),IF(AND(ISNUMBER(OFFSET('Hygiene Data'!$C$10,0,10*ROW('Hygiene Data'!C134))),DQ140="",ISNUMBER(OFFSET('Hygiene Data'!$C$10,0,10*ROW('Hygiene Data'!C134)))),OFFSET('Hygiene Data'!$C$10,0,10*ROW('Hygiene Data'!C134)),NA())))</f>
        <v>#N/A</v>
      </c>
      <c r="BC140" s="121" t="e">
        <f ca="1">+IF(AND(ISNUMBER(OFFSET('Hygiene Data'!$D$6,0,10*ROW('Hygiene Data'!D134))),DR140="Yes"),OFFSET('Hygiene Data'!$D$6,0,10*ROW('Hygiene Data'!D134)),IF(AND(ISNUMBER(OFFSET('Hygiene Data'!$D$6,0,10*ROW('Hygiene Data'!D134))),DR140="No",ISNUMBER(OFFSET('Hygiene Data'!$D$6,0,10*ROW('Hygiene Data'!D134)))),CONCATENATE("[",ROUND(OFFSET('Hygiene Data'!$D$6,0,10*ROW('Hygiene Data'!D134)),0),"]"),IF(AND(ISNUMBER(OFFSET('Hygiene Data'!$D$6,0,10*ROW('Hygiene Data'!D134))),DR140="",ISNUMBER(OFFSET('Hygiene Data'!$D$6,0,10*ROW('Hygiene Data'!D134)))),OFFSET('Hygiene Data'!$D$6,0,10*ROW('Hygiene Data'!D134)),NA())))</f>
        <v>#N/A</v>
      </c>
      <c r="BD140" s="121" t="e">
        <f ca="1">+IF(AND(ISNUMBER(OFFSET('Hygiene Data'!$D$8,0,10*ROW('Hygiene Data'!D134))),DS140="Yes"),OFFSET('Hygiene Data'!$D$8,0,10*ROW('Hygiene Data'!D134)),IF(AND(ISNUMBER(OFFSET('Hygiene Data'!$D$8,0,10*ROW('Hygiene Data'!D134))),DS140="No",ISNUMBER(OFFSET('Hygiene Data'!$D$8,0,10*ROW('Hygiene Data'!D134)))),CONCATENATE("[",ROUND(OFFSET('Hygiene Data'!$D$8,0,10*ROW('Hygiene Data'!D134)),0),"]"),IF(AND(ISNUMBER(OFFSET('Hygiene Data'!$D$8,0,10*ROW('Hygiene Data'!D134))),DS140="",ISNUMBER(OFFSET('Hygiene Data'!$D$8,0,10*ROW('Hygiene Data'!D134)))),OFFSET('Hygiene Data'!$D$8,0,10*ROW('Hygiene Data'!D134)),NA())))</f>
        <v>#N/A</v>
      </c>
      <c r="BE140" s="121" t="e">
        <f ca="1">+IF(AND(ISNUMBER(OFFSET('Hygiene Data'!$D$10,0,10*ROW('Hygiene Data'!D134))),DT140="Yes"),OFFSET('Hygiene Data'!$D$10,0,10*ROW('Hygiene Data'!D134)),IF(AND(ISNUMBER(OFFSET('Hygiene Data'!$D$10,0,10*ROW('Hygiene Data'!D134))),DT140="No",ISNUMBER(OFFSET('Hygiene Data'!$D$10,0,10*ROW('Hygiene Data'!D134)))),CONCATENATE("[",ROUND(OFFSET('Hygiene Data'!$D$10,0,10*ROW('Hygiene Data'!D134)),0),"]"),IF(AND(ISNUMBER(OFFSET('Hygiene Data'!$D$10,0,10*ROW('Hygiene Data'!D134))),DT140="",ISNUMBER(OFFSET('Hygiene Data'!$D$10,0,10*ROW('Hygiene Data'!D134)))),OFFSET('Hygiene Data'!$D$10,0,10*ROW('Hygiene Data'!D134)),NA())))</f>
        <v>#N/A</v>
      </c>
      <c r="BF140" s="121" t="e">
        <f ca="1">+IF(AND(ISNUMBER(OFFSET('Hygiene Data'!$E$6,0,10*ROW('Hygiene Data'!E134))),DU140="Yes"),OFFSET('Hygiene Data'!$E$6,0,10*ROW('Hygiene Data'!E134)),IF(AND(ISNUMBER(OFFSET('Hygiene Data'!$E$6,0,10*ROW('Hygiene Data'!E134))),DU140="No",ISNUMBER(OFFSET('Hygiene Data'!$E$6,0,10*ROW('Hygiene Data'!E134)))),CONCATENATE("[",ROUND(OFFSET('Hygiene Data'!$E$6,0,10*ROW('Hygiene Data'!E134)),0),"]"),IF(AND(ISNUMBER(OFFSET('Hygiene Data'!$E$6,0,10*ROW('Hygiene Data'!E134))),DU140="",ISNUMBER(OFFSET('Hygiene Data'!$E$6,0,10*ROW('Hygiene Data'!E134)))),OFFSET('Hygiene Data'!$E$6,0,10*ROW('Hygiene Data'!E134)),NA())))</f>
        <v>#N/A</v>
      </c>
      <c r="BG140" s="121" t="e">
        <f ca="1">+IF(AND(ISNUMBER(OFFSET('Hygiene Data'!$E$8,0,10*ROW('Hygiene Data'!E134))),DV140="Yes"),OFFSET('Hygiene Data'!$E$8,0,10*ROW('Hygiene Data'!E134)),IF(AND(ISNUMBER(OFFSET('Hygiene Data'!$E$8,0,10*ROW('Hygiene Data'!E134))),DV140="No",ISNUMBER(OFFSET('Hygiene Data'!$E$8,0,10*ROW('Hygiene Data'!E134)))),CONCATENATE("[",ROUND(OFFSET('Hygiene Data'!$E$8,0,10*ROW('Hygiene Data'!E134)),0),"]"),IF(AND(ISNUMBER(OFFSET('Hygiene Data'!$E$8,0,10*ROW('Hygiene Data'!E134))),DV140="",ISNUMBER(OFFSET('Hygiene Data'!$E$8,0,10*ROW('Hygiene Data'!E134)))),OFFSET('Hygiene Data'!$E$8,0,10*ROW('Hygiene Data'!E134)),NA())))</f>
        <v>#N/A</v>
      </c>
      <c r="BH140" s="121" t="e">
        <f ca="1">+IF(AND(ISNUMBER(OFFSET('Hygiene Data'!$E$10,0,10*ROW('Hygiene Data'!E134))),DW140="Yes"),OFFSET('Hygiene Data'!$E$10,0,10*ROW('Hygiene Data'!E134)),IF(AND(ISNUMBER(OFFSET('Hygiene Data'!$E$10,0,10*ROW('Hygiene Data'!E134))),DW140="No",ISNUMBER(OFFSET('Hygiene Data'!$E$10,0,10*ROW('Hygiene Data'!E134)))),CONCATENATE("[",ROUND(OFFSET('Hygiene Data'!$E$10,0,10*ROW('Hygiene Data'!E134)),0),"]"),IF(AND(ISNUMBER(OFFSET('Hygiene Data'!$E$10,0,10*ROW('Hygiene Data'!E134))),DW140="",ISNUMBER(OFFSET('Hygiene Data'!$E$10,0,10*ROW('Hygiene Data'!E134)))),OFFSET('Hygiene Data'!$E$10,0,10*ROW('Hygiene Data'!E134)),NA())))</f>
        <v>#N/A</v>
      </c>
      <c r="BI140" s="121" t="e">
        <f ca="1">+IF(AND(ISNUMBER(OFFSET('Hygiene Data'!$F$6,0,10*ROW('Hygiene Data'!F134))),DX140="Yes"),OFFSET('Hygiene Data'!$F$6,0,10*ROW('Hygiene Data'!F134)),IF(AND(ISNUMBER(OFFSET('Hygiene Data'!$F$6,0,10*ROW('Hygiene Data'!F134))),DX140="No",ISNUMBER(OFFSET('Hygiene Data'!$F$6,0,10*ROW('Hygiene Data'!F134)))),CONCATENATE("[",ROUND(OFFSET('Hygiene Data'!$F$6,0,10*ROW('Hygiene Data'!F134)),0),"]"),IF(AND(ISNUMBER(OFFSET('Hygiene Data'!$F$6,0,10*ROW('Hygiene Data'!F134))),DX140="",ISNUMBER(OFFSET('Hygiene Data'!$F$6,0,10*ROW('Hygiene Data'!F134)))),OFFSET('Hygiene Data'!$F$6,0,10*ROW('Hygiene Data'!F134)),NA())))</f>
        <v>#N/A</v>
      </c>
      <c r="BJ140" s="121" t="e">
        <f ca="1">+IF(AND(ISNUMBER(OFFSET('Hygiene Data'!$F$8,0,10*ROW('Hygiene Data'!F134))),DY140="Yes"),OFFSET('Hygiene Data'!$F$8,0,10*ROW('Hygiene Data'!F134)),IF(AND(ISNUMBER(OFFSET('Hygiene Data'!$F$8,0,10*ROW('Hygiene Data'!F134))),DY140="No",ISNUMBER(OFFSET('Hygiene Data'!$F$8,0,10*ROW('Hygiene Data'!F134)))),CONCATENATE("[",ROUND(OFFSET('Hygiene Data'!$F$8,0,10*ROW('Hygiene Data'!F134)),0),"]"),IF(AND(ISNUMBER(OFFSET('Hygiene Data'!$F$8,0,10*ROW('Hygiene Data'!F134))),DY140="",ISNUMBER(OFFSET('Hygiene Data'!$F$8,0,10*ROW('Hygiene Data'!F134)))),OFFSET('Hygiene Data'!$F$8,0,10*ROW('Hygiene Data'!F134)),NA())))</f>
        <v>#N/A</v>
      </c>
      <c r="BK140" s="121" t="e">
        <f ca="1">+IF(AND(ISNUMBER(OFFSET('Hygiene Data'!$F$10,0,10*ROW('Hygiene Data'!F134))),DZ140="Yes"),OFFSET('Hygiene Data'!$F$10,0,10*ROW('Hygiene Data'!F134)),IF(AND(ISNUMBER(OFFSET('Hygiene Data'!$F$10,0,10*ROW('Hygiene Data'!F134))),DZ140="No",ISNUMBER(OFFSET('Hygiene Data'!$F$10,0,10*ROW('Hygiene Data'!F134)))),CONCATENATE("[",ROUND(OFFSET('Hygiene Data'!$F$10,0,10*ROW('Hygiene Data'!F134)),0),"]"),IF(AND(ISNUMBER(OFFSET('Hygiene Data'!$F$10,0,10*ROW('Hygiene Data'!F134))),DZ140="",ISNUMBER(OFFSET('Hygiene Data'!$F$10,0,10*ROW('Hygiene Data'!F134)))),OFFSET('Hygiene Data'!$F$10,0,10*ROW('Hygiene Data'!F134)),NA())))</f>
        <v>#N/A</v>
      </c>
      <c r="BL140" s="121" t="e">
        <f ca="1">+IF(AND(ISNUMBER(OFFSET('Hygiene Data'!$G$6,0,10*ROW('Hygiene Data'!G134))),EA140="Yes"),OFFSET('Hygiene Data'!$G$6,0,10*ROW('Hygiene Data'!G134)),IF(AND(ISNUMBER(OFFSET('Hygiene Data'!$G$6,0,10*ROW('Hygiene Data'!G134))),EA140="No",ISNUMBER(OFFSET('Hygiene Data'!$G$6,0,10*ROW('Hygiene Data'!G134)))),CONCATENATE("[",ROUND(OFFSET('Hygiene Data'!$G$6,0,10*ROW('Hygiene Data'!G134)),0),"]"),IF(AND(ISNUMBER(OFFSET('Hygiene Data'!$G$6,0,10*ROW('Hygiene Data'!G134))),EA140="",ISNUMBER(OFFSET('Hygiene Data'!$G$6,0,10*ROW('Hygiene Data'!G134)))),OFFSET('Hygiene Data'!$G$6,0,10*ROW('Hygiene Data'!G134)),NA())))</f>
        <v>#N/A</v>
      </c>
      <c r="BM140" s="121" t="e">
        <f ca="1">+IF(AND(ISNUMBER(OFFSET('Hygiene Data'!$G$8,0,10*ROW('Hygiene Data'!G134))),EB140="Yes"),OFFSET('Hygiene Data'!$G$8,0,10*ROW('Hygiene Data'!G134)),IF(AND(ISNUMBER(OFFSET('Hygiene Data'!$G$8,0,10*ROW('Hygiene Data'!G134))),EB140="No",ISNUMBER(OFFSET('Hygiene Data'!$G$8,0,10*ROW('Hygiene Data'!G134)))),CONCATENATE("[",ROUND(OFFSET('Hygiene Data'!$G$8,0,10*ROW('Hygiene Data'!G134)),0),"]"),IF(AND(ISNUMBER(OFFSET('Hygiene Data'!$G$8,0,10*ROW('Hygiene Data'!G134))),EB140="",ISNUMBER(OFFSET('Hygiene Data'!$G$8,0,10*ROW('Hygiene Data'!G134)))),OFFSET('Hygiene Data'!$G$8,0,10*ROW('Hygiene Data'!G134)),NA())))</f>
        <v>#N/A</v>
      </c>
      <c r="BN140" s="121" t="e">
        <f ca="1">+IF(AND(ISNUMBER(OFFSET('Hygiene Data'!$G$10,0,10*ROW('Hygiene Data'!G134))),EC140="Yes"),OFFSET('Hygiene Data'!$G$10,0,10*ROW('Hygiene Data'!G134)),IF(AND(ISNUMBER(OFFSET('Hygiene Data'!$G$10,0,10*ROW('Hygiene Data'!G134))),EC140="No",ISNUMBER(OFFSET('Hygiene Data'!$G$10,0,10*ROW('Hygiene Data'!G134)))),CONCATENATE("[",ROUND(OFFSET('Hygiene Data'!$G$10,0,10*ROW('Hygiene Data'!G134)),0),"]"),IF(AND(ISNUMBER(OFFSET('Hygiene Data'!$G$10,0,10*ROW('Hygiene Data'!G134))),EC140="",ISNUMBER(OFFSET('Hygiene Data'!$G$10,0,10*ROW('Hygiene Data'!G134)))),OFFSET('Hygiene Data'!$G$10,0,10*ROW('Hygiene Data'!G134)),NA())))</f>
        <v>#N/A</v>
      </c>
      <c r="BO140" s="121" t="e">
        <f ca="1">+IF(AND(ISNUMBER(OFFSET('Hygiene Data'!$H$6,0,10*ROW('Hygiene Data'!H134))),ED140="Yes"),OFFSET('Hygiene Data'!$H$6,0,10*ROW('Hygiene Data'!H134)),IF(AND(ISNUMBER(OFFSET('Hygiene Data'!$H$6,0,10*ROW('Hygiene Data'!H134))),ED140="No",ISNUMBER(OFFSET('Hygiene Data'!$H$6,0,10*ROW('Hygiene Data'!H134)))),CONCATENATE("[",ROUND(OFFSET('Hygiene Data'!$H$6,0,10*ROW('Hygiene Data'!H134)),0),"]"),IF(AND(ISNUMBER(OFFSET('Hygiene Data'!$H$6,0,10*ROW('Hygiene Data'!H134))),ED140="",ISNUMBER(OFFSET('Hygiene Data'!$H$6,0,10*ROW('Hygiene Data'!H134)))),OFFSET('Hygiene Data'!$H$6,0,10*ROW('Hygiene Data'!H134)),NA())))</f>
        <v>#N/A</v>
      </c>
      <c r="BP140" s="121" t="e">
        <f ca="1">+IF(AND(ISNUMBER(OFFSET('Hygiene Data'!$H$8,0,10*ROW('Hygiene Data'!H134))),EE140="Yes"),OFFSET('Hygiene Data'!$H$8,0,10*ROW('Hygiene Data'!H134)),IF(AND(ISNUMBER(OFFSET('Hygiene Data'!$H$8,0,10*ROW('Hygiene Data'!H134))),EE140="No",ISNUMBER(OFFSET('Hygiene Data'!$H$8,0,10*ROW('Hygiene Data'!H134)))),CONCATENATE("[",ROUND(OFFSET('Hygiene Data'!$H$8,0,10*ROW('Hygiene Data'!H134)),0),"]"),IF(AND(ISNUMBER(OFFSET('Hygiene Data'!$H$8,0,10*ROW('Hygiene Data'!H134))),EE140="",ISNUMBER(OFFSET('Hygiene Data'!$H$8,0,10*ROW('Hygiene Data'!H134)))),OFFSET('Hygiene Data'!$H$8,0,10*ROW('Hygiene Data'!H134)),NA())))</f>
        <v>#N/A</v>
      </c>
      <c r="BQ140" s="121" t="e">
        <f ca="1">+IF(AND(ISNUMBER(OFFSET('Hygiene Data'!$H$10,0,10*ROW('Hygiene Data'!H134))),EF140="Yes"),OFFSET('Hygiene Data'!$H$10,0,10*ROW('Hygiene Data'!H134)),IF(AND(ISNUMBER(OFFSET('Hygiene Data'!$H$10,0,10*ROW('Hygiene Data'!H134))),EF140="No",ISNUMBER(OFFSET('Hygiene Data'!$H$10,0,10*ROW('Hygiene Data'!H134)))),CONCATENATE("[",ROUND(OFFSET('Hygiene Data'!$H$10,0,10*ROW('Hygiene Data'!H134)),0),"]"),IF(AND(ISNUMBER(OFFSET('Hygiene Data'!$H$10,0,10*ROW('Hygiene Data'!H134))),EF140="",ISNUMBER(OFFSET('Hygiene Data'!$H$10,0,10*ROW('Hygiene Data'!H134)))),OFFSET('Hygiene Data'!$H$10,0,10*ROW('Hygiene Data'!H134)),NA())))</f>
        <v>#N/A</v>
      </c>
      <c r="BS140" s="28" t="str">
        <f ca="1">+IF(OFFSET('Water Data'!$C$28,0,10*ROW('Water Data'!C134))="","",OFFSET('Water Data'!$C$28,0,10*ROW('Water Data'!C134)))</f>
        <v/>
      </c>
      <c r="BT140" s="28" t="str">
        <f ca="1">+IF(OFFSET('Water Data'!$C$29,0,10*ROW('Water Data'!C134))="","",OFFSET('Water Data'!$C$29,0,10*ROW('Water Data'!C134)))</f>
        <v/>
      </c>
      <c r="BU140" s="28" t="str">
        <f ca="1">+IF(OFFSET('Water Data'!$C$30,0,10*ROW('Water Data'!C134))="","",OFFSET('Water Data'!$C$30,0,10*ROW('Water Data'!C134)))</f>
        <v/>
      </c>
      <c r="BV140" s="28" t="str">
        <f ca="1">+IF(OFFSET('Water Data'!$D$28,0,10*ROW('Water Data'!D134))="","",OFFSET('Water Data'!$D$28,0,10*ROW('Water Data'!D134)))</f>
        <v/>
      </c>
      <c r="BW140" s="28" t="str">
        <f ca="1">+IF(OFFSET('Water Data'!$D$29,0,10*ROW('Water Data'!D134))="","",OFFSET('Water Data'!$D$29,0,10*ROW('Water Data'!D134)))</f>
        <v/>
      </c>
      <c r="BX140" s="28" t="str">
        <f ca="1">+IF(OFFSET('Water Data'!$D$30,0,10*ROW('Water Data'!D134))="","",OFFSET('Water Data'!$D$30,0,10*ROW('Water Data'!D134)))</f>
        <v/>
      </c>
      <c r="BY140" s="28" t="str">
        <f ca="1">+IF(OFFSET('Water Data'!$E$28,0,10*ROW('Water Data'!E134))="","",OFFSET('Water Data'!$E$28,0,10*ROW('Water Data'!E134)))</f>
        <v/>
      </c>
      <c r="BZ140" s="28" t="str">
        <f ca="1">+IF(OFFSET('Water Data'!$E$29,0,10*ROW('Water Data'!E134))="","",OFFSET('Water Data'!$E$29,0,10*ROW('Water Data'!E134)))</f>
        <v/>
      </c>
      <c r="CA140" s="28" t="str">
        <f ca="1">+IF(OFFSET('Water Data'!$E$30,0,10*ROW('Water Data'!E134))="","",OFFSET('Water Data'!$E$30,0,10*ROW('Water Data'!E134)))</f>
        <v/>
      </c>
      <c r="CB140" s="28" t="str">
        <f ca="1">+IF(OFFSET('Water Data'!$F$28,0,10*ROW('Water Data'!F134))="","",OFFSET('Water Data'!$F$28,0,10*ROW('Water Data'!F134)))</f>
        <v/>
      </c>
      <c r="CC140" s="28" t="str">
        <f ca="1">+IF(OFFSET('Water Data'!$F$29,0,10*ROW('Water Data'!F134))="","",OFFSET('Water Data'!$F$29,0,10*ROW('Water Data'!F134)))</f>
        <v/>
      </c>
      <c r="CD140" s="28" t="str">
        <f ca="1">+IF(OFFSET('Water Data'!$F$30,0,10*ROW('Water Data'!F134))="","",OFFSET('Water Data'!$F$30,0,10*ROW('Water Data'!F134)))</f>
        <v/>
      </c>
      <c r="CE140" s="28" t="str">
        <f ca="1">+IF(OFFSET('Water Data'!$G$28,0,10*ROW('Water Data'!G134))="","",OFFSET('Water Data'!$G$28,0,10*ROW('Water Data'!G134)))</f>
        <v/>
      </c>
      <c r="CF140" s="28" t="str">
        <f ca="1">+IF(OFFSET('Water Data'!$G$29,0,10*ROW('Water Data'!G134))="","",OFFSET('Water Data'!$G$29,0,10*ROW('Water Data'!G134)))</f>
        <v/>
      </c>
      <c r="CG140" s="28" t="str">
        <f ca="1">+IF(OFFSET('Water Data'!$G$30,0,10*ROW('Water Data'!G134))="","",OFFSET('Water Data'!$G$30,0,10*ROW('Water Data'!G134)))</f>
        <v/>
      </c>
      <c r="CH140" s="28" t="str">
        <f ca="1">+IF(OFFSET('Water Data'!$H$28,0,10*ROW('Water Data'!H134))="","",OFFSET('Water Data'!$H$28,0,10*ROW('Water Data'!H134)))</f>
        <v/>
      </c>
      <c r="CI140" s="28" t="str">
        <f ca="1">+IF(OFFSET('Water Data'!$H$29,0,10*ROW('Water Data'!H134))="","",OFFSET('Water Data'!$H$29,0,10*ROW('Water Data'!H134)))</f>
        <v/>
      </c>
      <c r="CJ140" s="28" t="str">
        <f ca="1">+IF(OFFSET('Water Data'!$H$30,0,10*ROW('Water Data'!H134))="","",OFFSET('Water Data'!$H$30,0,10*ROW('Water Data'!H134)))</f>
        <v/>
      </c>
      <c r="CK140" s="28" t="str">
        <f ca="1">+IF(OFFSET('Sanitation Data'!$C$29,0,10*ROW('Sanitation Data'!C134))="","",OFFSET('Sanitation Data'!$C$29,0,10*ROW('Sanitation Data'!C134)))</f>
        <v/>
      </c>
      <c r="CL140" s="28" t="str">
        <f ca="1">+IF(OFFSET('Sanitation Data'!$C$30,0,10*ROW('Sanitation Data'!C134))="","",OFFSET('Sanitation Data'!$C$30,0,10*ROW('Sanitation Data'!C134)))</f>
        <v/>
      </c>
      <c r="CM140" s="28" t="str">
        <f ca="1">+IF(OFFSET('Sanitation Data'!$C$31,0,10*ROW('Sanitation Data'!C134))="","",OFFSET('Sanitation Data'!$C$31,0,10*ROW('Sanitation Data'!C134)))</f>
        <v/>
      </c>
      <c r="CN140" s="28" t="str">
        <f ca="1">+IF(OFFSET('Sanitation Data'!$C$32,0,10*ROW('Sanitation Data'!C134))="","",OFFSET('Sanitation Data'!$C$32,0,10*ROW('Sanitation Data'!C134)))</f>
        <v/>
      </c>
      <c r="CO140" s="28" t="str">
        <f ca="1">+IF(OFFSET('Sanitation Data'!$C$33,0,10*ROW('Sanitation Data'!C134))="","",OFFSET('Sanitation Data'!$C$33,0,10*ROW('Sanitation Data'!C134)))</f>
        <v/>
      </c>
      <c r="CP140" s="28" t="str">
        <f ca="1">+IF(OFFSET('Sanitation Data'!$D$29,0,10*ROW('Sanitation Data'!D134))="","",OFFSET('Sanitation Data'!$D$29,0,10*ROW('Sanitation Data'!D134)))</f>
        <v/>
      </c>
      <c r="CQ140" s="28" t="str">
        <f ca="1">+IF(OFFSET('Sanitation Data'!$D$30,0,10*ROW('Sanitation Data'!D134))="","",OFFSET('Sanitation Data'!$D$30,0,10*ROW('Sanitation Data'!D134)))</f>
        <v/>
      </c>
      <c r="CR140" s="28" t="str">
        <f ca="1">+IF(OFFSET('Sanitation Data'!$D$31,0,10*ROW('Sanitation Data'!D134))="","",OFFSET('Sanitation Data'!$D$31,0,10*ROW('Sanitation Data'!D134)))</f>
        <v/>
      </c>
      <c r="CS140" s="28" t="str">
        <f ca="1">+IF(OFFSET('Sanitation Data'!$D$32,0,10*ROW('Sanitation Data'!D134))="","",OFFSET('Sanitation Data'!$D$32,0,10*ROW('Sanitation Data'!D134)))</f>
        <v/>
      </c>
      <c r="CT140" s="28" t="str">
        <f ca="1">+IF(OFFSET('Sanitation Data'!$D$33,0,10*ROW('Sanitation Data'!D134))="","",OFFSET('Sanitation Data'!$D$33,0,10*ROW('Sanitation Data'!D134)))</f>
        <v/>
      </c>
      <c r="CU140" s="28" t="str">
        <f ca="1">+IF(OFFSET('Sanitation Data'!$E$29,0,10*ROW('Sanitation Data'!E134))="","",OFFSET('Sanitation Data'!$E$29,0,10*ROW('Sanitation Data'!E134)))</f>
        <v/>
      </c>
      <c r="CV140" s="28" t="str">
        <f ca="1">+IF(OFFSET('Sanitation Data'!$E$30,0,10*ROW('Sanitation Data'!E134))="","",OFFSET('Sanitation Data'!$E$30,0,10*ROW('Sanitation Data'!E134)))</f>
        <v/>
      </c>
      <c r="CW140" s="28" t="str">
        <f ca="1">+IF(OFFSET('Sanitation Data'!$E$31,0,10*ROW('Sanitation Data'!E134))="","",OFFSET('Sanitation Data'!$E$31,0,10*ROW('Sanitation Data'!E134)))</f>
        <v/>
      </c>
      <c r="CX140" s="28" t="str">
        <f ca="1">+IF(OFFSET('Sanitation Data'!$E$32,0,10*ROW('Sanitation Data'!E134))="","",OFFSET('Sanitation Data'!$E$32,0,10*ROW('Sanitation Data'!E134)))</f>
        <v/>
      </c>
      <c r="CY140" s="28" t="str">
        <f ca="1">+IF(OFFSET('Sanitation Data'!$E$33,0,10*ROW('Sanitation Data'!E134))="","",OFFSET('Sanitation Data'!$E$33,0,10*ROW('Sanitation Data'!E134)))</f>
        <v/>
      </c>
      <c r="CZ140" s="28" t="str">
        <f ca="1">+IF(OFFSET('Sanitation Data'!$F$29,0,10*ROW('Sanitation Data'!F134))="","",OFFSET('Sanitation Data'!$F$29,0,10*ROW('Sanitation Data'!F134)))</f>
        <v/>
      </c>
      <c r="DA140" s="28" t="str">
        <f ca="1">+IF(OFFSET('Sanitation Data'!$F$30,0,10*ROW('Sanitation Data'!F134))="","",OFFSET('Sanitation Data'!$F$30,0,10*ROW('Sanitation Data'!F134)))</f>
        <v/>
      </c>
      <c r="DB140" s="28" t="str">
        <f ca="1">+IF(OFFSET('Sanitation Data'!$F$31,0,10*ROW('Sanitation Data'!F134))="","",OFFSET('Sanitation Data'!$F$31,0,10*ROW('Sanitation Data'!F134)))</f>
        <v/>
      </c>
      <c r="DC140" s="28" t="str">
        <f ca="1">+IF(OFFSET('Sanitation Data'!$F$32,0,10*ROW('Sanitation Data'!F134))="","",OFFSET('Sanitation Data'!$F$32,0,10*ROW('Sanitation Data'!F134)))</f>
        <v/>
      </c>
      <c r="DD140" s="28" t="str">
        <f ca="1">+IF(OFFSET('Sanitation Data'!$F$33,0,10*ROW('Sanitation Data'!F134))="","",OFFSET('Sanitation Data'!$F$33,0,10*ROW('Sanitation Data'!F134)))</f>
        <v/>
      </c>
      <c r="DE140" s="28" t="str">
        <f ca="1">+IF(OFFSET('Sanitation Data'!$G$29,0,10*ROW('Sanitation Data'!G134))="","",OFFSET('Sanitation Data'!$G$29,0,10*ROW('Sanitation Data'!G134)))</f>
        <v/>
      </c>
      <c r="DF140" s="28" t="str">
        <f ca="1">+IF(OFFSET('Sanitation Data'!$G$30,0,10*ROW('Sanitation Data'!G134))="","",OFFSET('Sanitation Data'!$G$30,0,10*ROW('Sanitation Data'!G134)))</f>
        <v/>
      </c>
      <c r="DG140" s="28" t="str">
        <f ca="1">+IF(OFFSET('Sanitation Data'!$G$31,0,10*ROW('Sanitation Data'!G134))="","",OFFSET('Sanitation Data'!$G$31,0,10*ROW('Sanitation Data'!G134)))</f>
        <v/>
      </c>
      <c r="DH140" s="28" t="str">
        <f ca="1">+IF(OFFSET('Sanitation Data'!$G$32,0,10*ROW('Sanitation Data'!G134))="","",OFFSET('Sanitation Data'!$G$32,0,10*ROW('Sanitation Data'!G134)))</f>
        <v/>
      </c>
      <c r="DI140" s="28" t="str">
        <f ca="1">+IF(OFFSET('Sanitation Data'!$G$33,0,10*ROW('Sanitation Data'!G134))="","",OFFSET('Sanitation Data'!$G$33,0,10*ROW('Sanitation Data'!G134)))</f>
        <v/>
      </c>
      <c r="DJ140" s="28" t="str">
        <f ca="1">+IF(OFFSET('Sanitation Data'!$H$29,0,10*ROW('Sanitation Data'!H134))="","",OFFSET('Sanitation Data'!$H$29,0,10*ROW('Sanitation Data'!H134)))</f>
        <v/>
      </c>
      <c r="DK140" s="28" t="str">
        <f ca="1">+IF(OFFSET('Sanitation Data'!$H$30,0,10*ROW('Sanitation Data'!H134))="","",OFFSET('Sanitation Data'!$H$30,0,10*ROW('Sanitation Data'!H134)))</f>
        <v/>
      </c>
      <c r="DL140" s="28" t="str">
        <f ca="1">+IF(OFFSET('Sanitation Data'!$H$31,0,10*ROW('Sanitation Data'!H134))="","",OFFSET('Sanitation Data'!$H$31,0,10*ROW('Sanitation Data'!H134)))</f>
        <v/>
      </c>
      <c r="DM140" s="28" t="str">
        <f ca="1">+IF(OFFSET('Sanitation Data'!$H$32,0,10*ROW('Sanitation Data'!H134))="","",OFFSET('Sanitation Data'!$H$32,0,10*ROW('Sanitation Data'!H134)))</f>
        <v/>
      </c>
      <c r="DN140" s="28" t="str">
        <f ca="1">+IF(OFFSET('Sanitation Data'!$H$33,0,10*ROW('Sanitation Data'!H134))="","",OFFSET('Sanitation Data'!$H$33,0,10*ROW('Sanitation Data'!H134)))</f>
        <v/>
      </c>
      <c r="DO140" s="28" t="str">
        <f ca="1">+IF(OFFSET('Hygiene Data'!$C$12,0,10*ROW('Hygiene Data'!C134))="","",OFFSET('Hygiene Data'!$C$12,0,10*ROW('Hygiene Data'!C134)))</f>
        <v/>
      </c>
      <c r="DP140" s="28" t="str">
        <f ca="1">+IF(OFFSET('Hygiene Data'!$C$13,0,10*ROW('Hygiene Data'!C134))="","",OFFSET('Hygiene Data'!$C$13,0,10*ROW('Hygiene Data'!C134)))</f>
        <v/>
      </c>
      <c r="DQ140" s="28" t="str">
        <f ca="1">+IF(OFFSET('Hygiene Data'!$C$14,0,10*ROW('Hygiene Data'!C134))="","",OFFSET('Hygiene Data'!$C$14,0,10*ROW('Hygiene Data'!C134)))</f>
        <v/>
      </c>
      <c r="DR140" s="28" t="str">
        <f ca="1">+IF(OFFSET('Hygiene Data'!$D$12,0,10*ROW('Hygiene Data'!D134))="","",OFFSET('Hygiene Data'!$D$12,0,10*ROW('Hygiene Data'!D134)))</f>
        <v/>
      </c>
      <c r="DS140" s="28" t="str">
        <f ca="1">+IF(OFFSET('Hygiene Data'!$D$13,0,10*ROW('Hygiene Data'!D134))="","",OFFSET('Hygiene Data'!$D$13,0,10*ROW('Hygiene Data'!D134)))</f>
        <v/>
      </c>
      <c r="DT140" s="28" t="str">
        <f ca="1">+IF(OFFSET('Hygiene Data'!$D$14,0,10*ROW('Hygiene Data'!D134))="","",OFFSET('Hygiene Data'!$D$14,0,10*ROW('Hygiene Data'!D134)))</f>
        <v/>
      </c>
      <c r="DU140" s="28" t="str">
        <f ca="1">+IF(OFFSET('Hygiene Data'!$E$12,0,10*ROW('Hygiene Data'!E134))="","",OFFSET('Hygiene Data'!$E$12,0,10*ROW('Hygiene Data'!E134)))</f>
        <v/>
      </c>
      <c r="DV140" s="28" t="str">
        <f ca="1">+IF(OFFSET('Hygiene Data'!$E$13,0,10*ROW('Hygiene Data'!E134))="","",OFFSET('Hygiene Data'!$E$13,0,10*ROW('Hygiene Data'!E134)))</f>
        <v/>
      </c>
      <c r="DW140" s="28" t="str">
        <f ca="1">+IF(OFFSET('Hygiene Data'!$E$14,0,10*ROW('Hygiene Data'!E134))="","",OFFSET('Hygiene Data'!$E$14,0,10*ROW('Hygiene Data'!E134)))</f>
        <v/>
      </c>
      <c r="DX140" s="28" t="str">
        <f ca="1">+IF(OFFSET('Hygiene Data'!$F$12,0,10*ROW('Hygiene Data'!F134))="","",OFFSET('Hygiene Data'!$F$12,0,10*ROW('Hygiene Data'!F134)))</f>
        <v/>
      </c>
      <c r="DY140" s="28" t="str">
        <f ca="1">+IF(OFFSET('Hygiene Data'!$F$13,0,10*ROW('Hygiene Data'!F134))="","",OFFSET('Hygiene Data'!$F$13,0,10*ROW('Hygiene Data'!F134)))</f>
        <v/>
      </c>
      <c r="DZ140" s="28" t="str">
        <f ca="1">+IF(OFFSET('Hygiene Data'!$F$14,0,10*ROW('Hygiene Data'!F134))="","",OFFSET('Hygiene Data'!$F$14,0,10*ROW('Hygiene Data'!F134)))</f>
        <v/>
      </c>
      <c r="EA140" s="28" t="str">
        <f ca="1">+IF(OFFSET('Hygiene Data'!$G$12,0,10*ROW('Hygiene Data'!G134))="","",OFFSET('Hygiene Data'!$G$12,0,10*ROW('Hygiene Data'!G134)))</f>
        <v/>
      </c>
      <c r="EB140" s="28" t="str">
        <f ca="1">+IF(OFFSET('Hygiene Data'!$G$13,0,10*ROW('Hygiene Data'!G134))="","",OFFSET('Hygiene Data'!$G$13,0,10*ROW('Hygiene Data'!G134)))</f>
        <v/>
      </c>
      <c r="EC140" s="28" t="str">
        <f ca="1">+IF(OFFSET('Hygiene Data'!$G$14,0,10*ROW('Hygiene Data'!G134))="","",OFFSET('Hygiene Data'!$G$14,0,10*ROW('Hygiene Data'!G134)))</f>
        <v/>
      </c>
      <c r="ED140" s="28" t="str">
        <f ca="1">+IF(OFFSET('Hygiene Data'!$H$12,0,10*ROW('Hygiene Data'!H134))="","",OFFSET('Hygiene Data'!$H$12,0,10*ROW('Hygiene Data'!H134)))</f>
        <v/>
      </c>
      <c r="EE140" s="28" t="str">
        <f ca="1">+IF(OFFSET('Hygiene Data'!$H$13,0,10*ROW('Hygiene Data'!H134))="","",OFFSET('Hygiene Data'!$H$13,0,10*ROW('Hygiene Data'!H134)))</f>
        <v/>
      </c>
      <c r="EF140" s="28" t="str">
        <f ca="1">+IF(OFFSET('Hygiene Data'!$H$14,0,10*ROW('Hygiene Data'!H134))="","",OFFSET('Hygiene Data'!$H$14,0,10*ROW('Hygiene Data'!H134)))</f>
        <v/>
      </c>
    </row>
    <row r="141" spans="1:136" x14ac:dyDescent="0.2">
      <c r="A141" s="44" t="str">
        <f ca="1">+IF(OFFSET('Water Data'!$B$1,0,10*ROW('Water Data'!B138))="","",OFFSET('Water Data'!$B$1,0,10*ROW('Water Data'!B138)))</f>
        <v/>
      </c>
      <c r="B141" s="44" t="str">
        <f ca="1">+IF(OFFSET('Water Data'!$A$3,0,10*ROW('Water Data'!A138))="","",OFFSET('Water Data'!$A$3,0,10*ROW('Water Data'!A138)))</f>
        <v/>
      </c>
      <c r="C141" s="44" t="str">
        <f ca="1">+IF(OFFSET('Water Data'!$C$3,0,10*ROW('Water Data'!C138))="","",OFFSET('Water Data'!$C$3,0,10*ROW('Water Data'!C138)))</f>
        <v/>
      </c>
      <c r="D141" s="119" t="e">
        <f ca="1">+IF(AND(ISNUMBER(OFFSET('Water Data'!$C$5,0,10*ROW('Water Data'!C135))),BS141="Yes"),100-OFFSET('Water Data'!$C$5,0,10*ROW('Water Data'!C135)),IF(AND(ISNUMBER(OFFSET('Water Data'!$C$5,0,10*ROW('Water Data'!C135))),BS141="No",ISNUMBER(OFFSET('Water Data'!$C$5,0,10*ROW('Water Data'!C135)))),CONCATENATE("[",ROUND(100-OFFSET('Water Data'!$C$5,0,10*ROW('Water Data'!C135)),0),"]"),IF(AND(ISNUMBER(OFFSET('Water Data'!$C$5,0,10*ROW('Water Data'!C135))),BS141="",ISNUMBER(OFFSET('Water Data'!$C$5,0,10*ROW('Water Data'!C135)))),100-OFFSET('Water Data'!$C$5,0,10*ROW('Water Data'!C135)),NA())))</f>
        <v>#N/A</v>
      </c>
      <c r="E141" s="119" t="e">
        <f ca="1">+IF(AND(ISNUMBER(OFFSET('Water Data'!$C$7,0,10*ROW('Water Data'!D135))),BT141="Yes"),OFFSET('Water Data'!$C$7,0,10*ROW('Water Data'!C135)),IF(AND(ISNUMBER(OFFSET('Water Data'!$C$7,0,10*ROW('Water Data'!C135))),BT141="No",ISNUMBER(OFFSET('Water Data'!$C$7,0,10*ROW('Water Data'!C135)))),CONCATENATE("[",ROUND(OFFSET('Water Data'!$C$7,0,10*ROW('Water Data'!C135)),0),"]"),IF(AND(ISNUMBER(OFFSET('Water Data'!$C$7,0,10*ROW('Water Data'!C135))),BT141="",ISNUMBER(OFFSET('Water Data'!$C$7,0,10*ROW('Water Data'!C135)))),OFFSET('Water Data'!$C$7,0,10*ROW('Water Data'!C135)),NA())))</f>
        <v>#N/A</v>
      </c>
      <c r="F141" s="119" t="e">
        <f ca="1">+IF(AND(ISNUMBER(OFFSET('Water Data'!$C$10,0,10*ROW('Water Data'!C135))),BU141="Yes"),OFFSET('Water Data'!$C$10,0,10*ROW('Water Data'!C135)),IF(AND(ISNUMBER(OFFSET('Water Data'!$C$10,0,10*ROW('Water Data'!C135))),BU141="No",ISNUMBER(OFFSET('Water Data'!$C$10,0,10*ROW('Water Data'!C135)))),CONCATENATE("[",ROUND(OFFSET('Water Data'!$C$10,0,10*ROW('Water Data'!C135)),0),"]"),IF(AND(ISNUMBER(OFFSET('Water Data'!$C$10,0,10*ROW('Water Data'!C135))),BU141="",ISNUMBER(OFFSET('Water Data'!$C$10,0,10*ROW('Water Data'!C135)))),OFFSET('Water Data'!$C$10,0,10*ROW('Water Data'!C135)),NA())))</f>
        <v>#N/A</v>
      </c>
      <c r="G141" s="119" t="e">
        <f ca="1">+IF(AND(ISNUMBER(OFFSET('Water Data'!$D$5,0,10*ROW('Water Data'!D135))),BV141="Yes"),100-OFFSET('Water Data'!$D$5,0,10*ROW('Water Data'!D135)),IF(AND(ISNUMBER(OFFSET('Water Data'!$D$5,0,10*ROW('Water Data'!D135))),BV141="No",ISNUMBER(OFFSET('Water Data'!$D$5,0,10*ROW('Water Data'!D135)))),CONCATENATE("[",ROUND(100-OFFSET('Water Data'!$D$5,0,10*ROW('Water Data'!D135)),0),"]"),IF(AND(ISNUMBER(OFFSET('Water Data'!$D$5,0,10*ROW('Water Data'!D135))),BV141="",ISNUMBER(OFFSET('Water Data'!$D$5,0,10*ROW('Water Data'!D135)))),100-OFFSET('Water Data'!$D$5,0,10*ROW('Water Data'!D135)),NA())))</f>
        <v>#N/A</v>
      </c>
      <c r="H141" s="119" t="e">
        <f ca="1">+IF(AND(ISNUMBER(OFFSET('Water Data'!$D$7,0,10*ROW('Water Data'!D135))),BW141="Yes"),OFFSET('Water Data'!$D$7,0,10*ROW('Water Data'!D135)),IF(AND(ISNUMBER(OFFSET('Water Data'!$D$7,0,10*ROW('Water Data'!D135))),BW141="No",ISNUMBER(OFFSET('Water Data'!$D$7,0,10*ROW('Water Data'!D135)))),CONCATENATE("[",ROUND(OFFSET('Water Data'!$C$7,0,10*ROW('Water Data'!D135)),0),"]"),IF(AND(ISNUMBER(OFFSET('Water Data'!$D$7,0,10*ROW('Water Data'!D135))),BW141="",ISNUMBER(OFFSET('Water Data'!$D$7,0,10*ROW('Water Data'!D135)))),OFFSET('Water Data'!$D$7,0,10*ROW('Water Data'!D135)),NA())))</f>
        <v>#N/A</v>
      </c>
      <c r="I141" s="119" t="e">
        <f ca="1">+IF(AND(ISNUMBER(OFFSET('Water Data'!$D$10,0,10*ROW('Water Data'!D135))),BX141="Yes"),OFFSET('Water Data'!$D$10,0,10*ROW('Water Data'!D135)),IF(AND(ISNUMBER(OFFSET('Water Data'!$D$10,0,10*ROW('Water Data'!D135))),BX141="No",ISNUMBER(OFFSET('Water Data'!$D$10,0,10*ROW('Water Data'!D135)))),CONCATENATE("[",ROUND(OFFSET('Water Data'!$D$10,0,10*ROW('Water Data'!D135)),0),"]"),IF(AND(ISNUMBER(OFFSET('Water Data'!$D$10,0,10*ROW('Water Data'!D135))),BX141="",ISNUMBER(OFFSET('Water Data'!$D$10,0,10*ROW('Water Data'!D135)))),OFFSET('Water Data'!$D$10,0,10*ROW('Water Data'!D135)),NA())))</f>
        <v>#N/A</v>
      </c>
      <c r="J141" s="119" t="e">
        <f ca="1">+IF(AND(ISNUMBER(OFFSET('Water Data'!$E$5,0,10*ROW('Water Data'!E135))),BY141="Yes"),100-OFFSET('Water Data'!$E$5,0,10*ROW('Water Data'!E135)),IF(AND(ISNUMBER(OFFSET('Water Data'!$E$5,0,10*ROW('Water Data'!E135))),BY141="No",ISNUMBER(OFFSET('Water Data'!$E$5,0,10*ROW('Water Data'!E135)))),CONCATENATE("[",ROUND(100-OFFSET('Water Data'!$E$5,0,10*ROW('Water Data'!E135)),0),"]"),IF(AND(ISNUMBER(OFFSET('Water Data'!$E$5,0,10*ROW('Water Data'!E135))),BY141="",ISNUMBER(OFFSET('Water Data'!$E$5,0,10*ROW('Water Data'!E135)))),100-OFFSET('Water Data'!$E$5,0,10*ROW('Water Data'!E135)),NA())))</f>
        <v>#N/A</v>
      </c>
      <c r="K141" s="119" t="e">
        <f ca="1">+IF(AND(ISNUMBER(OFFSET('Water Data'!$E$7,0,10*ROW('Water Data'!E135))),BZ141="Yes"),OFFSET('Water Data'!$E$7,0,10*ROW('Water Data'!E135)),IF(AND(ISNUMBER(OFFSET('Water Data'!$E$7,0,10*ROW('Water Data'!E135))),BZ141="No",ISNUMBER(OFFSET('Water Data'!$E$7,0,10*ROW('Water Data'!E135)))),CONCATENATE("[",ROUND(OFFSET('Water Data'!$E$7,0,10*ROW('Water Data'!E135)),0),"]"),IF(AND(ISNUMBER(OFFSET('Water Data'!$E$7,0,10*ROW('Water Data'!E135))),BZ141="",ISNUMBER(OFFSET('Water Data'!$E$7,0,10*ROW('Water Data'!E135)))),OFFSET('Water Data'!$E$7,0,10*ROW('Water Data'!E135)),NA())))</f>
        <v>#N/A</v>
      </c>
      <c r="L141" s="119" t="e">
        <f ca="1">+IF(AND(ISNUMBER(OFFSET('Water Data'!$E$10,0,10*ROW('Water Data'!E135))),CA141="Yes"),OFFSET('Water Data'!$E$10,0,10*ROW('Water Data'!E135)),IF(AND(ISNUMBER(OFFSET('Water Data'!$E$10,0,10*ROW('Water Data'!E135))),CA141="No",ISNUMBER(OFFSET('Water Data'!$E$10,0,10*ROW('Water Data'!E135)))),CONCATENATE("[",ROUND(OFFSET('Water Data'!$E$10,0,10*ROW('Water Data'!E135)),0),"]"),IF(AND(ISNUMBER(OFFSET('Water Data'!$E$10,0,10*ROW('Water Data'!E135))),CA141="",ISNUMBER(OFFSET('Water Data'!$E$10,0,10*ROW('Water Data'!E135)))),OFFSET('Water Data'!$E$10,0,10*ROW('Water Data'!E135)),NA())))</f>
        <v>#N/A</v>
      </c>
      <c r="M141" s="119" t="e">
        <f ca="1">+IF(AND(ISNUMBER(OFFSET('Water Data'!$F$5,0,10*ROW('Water Data'!F135))),CB141="Yes"),100-OFFSET('Water Data'!$F$5,0,10*ROW('Water Data'!F135)),IF(AND(ISNUMBER(OFFSET('Water Data'!$F$5,0,10*ROW('Water Data'!F135))),CB141="No",ISNUMBER(OFFSET('Water Data'!$F$5,0,10*ROW('Water Data'!F135)))),CONCATENATE("[",ROUND(100-OFFSET('Water Data'!$F$5,0,10*ROW('Water Data'!F135)),0),"]"),IF(AND(ISNUMBER(OFFSET('Water Data'!$F$5,0,10*ROW('Water Data'!F135))),CB141="",ISNUMBER(OFFSET('Water Data'!$F$5,0,10*ROW('Water Data'!F135)))),100-OFFSET('Water Data'!$F$5,0,10*ROW('Water Data'!F135)),NA())))</f>
        <v>#N/A</v>
      </c>
      <c r="N141" s="119" t="e">
        <f ca="1">+IF(AND(ISNUMBER(OFFSET('Water Data'!$F$7,0,10*ROW('Water Data'!F135))),CC141="Yes"),OFFSET('Water Data'!$F$7,0,10*ROW('Water Data'!F135)),IF(AND(ISNUMBER(OFFSET('Water Data'!$F$7,0,10*ROW('Water Data'!F135))),CC141="No",ISNUMBER(OFFSET('Water Data'!$F$7,0,10*ROW('Water Data'!F135)))),CONCATENATE("[",ROUND(OFFSET('Water Data'!$F$7,0,10*ROW('Water Data'!F135)),0),"]"),IF(AND(ISNUMBER(OFFSET('Water Data'!$F$7,0,10*ROW('Water Data'!F135))),CC141="",ISNUMBER(OFFSET('Water Data'!$F$7,0,10*ROW('Water Data'!F135)))),OFFSET('Water Data'!$F$7,0,10*ROW('Water Data'!F135)),NA())))</f>
        <v>#N/A</v>
      </c>
      <c r="O141" s="119" t="e">
        <f ca="1">+IF(AND(ISNUMBER(OFFSET('Water Data'!$F$10,0,10*ROW('Water Data'!F135))),CD141="Yes"),OFFSET('Water Data'!$F$10,0,10*ROW('Water Data'!F135)),IF(AND(ISNUMBER(OFFSET('Water Data'!$F$10,0,10*ROW('Water Data'!F135))),CD141="No",ISNUMBER(OFFSET('Water Data'!$F$10,0,10*ROW('Water Data'!F135)))),CONCATENATE("[",ROUND(OFFSET('Water Data'!$F$10,0,10*ROW('Water Data'!F135)),0),"]"),IF(AND(ISNUMBER(OFFSET('Water Data'!$F$10,0,10*ROW('Water Data'!F135))),CD141="",ISNUMBER(OFFSET('Water Data'!$F$10,0,10*ROW('Water Data'!F135)))),OFFSET('Water Data'!$F$10,0,10*ROW('Water Data'!F135)),NA())))</f>
        <v>#N/A</v>
      </c>
      <c r="P141" s="119" t="e">
        <f ca="1">+IF(AND(ISNUMBER(OFFSET('Water Data'!$G$5,0,10*ROW('Water Data'!G135))),CE141="Yes"),100-OFFSET('Water Data'!$G$5,0,10*ROW('Water Data'!G135)),IF(AND(ISNUMBER(OFFSET('Water Data'!$G$5,0,10*ROW('Water Data'!G135))),CE141="No",ISNUMBER(OFFSET('Water Data'!$G$5,0,10*ROW('Water Data'!G135)))),CONCATENATE("[",ROUND(100-OFFSET('Water Data'!$G$5,0,10*ROW('Water Data'!G135)),0),"]"),IF(AND(ISNUMBER(OFFSET('Water Data'!$G$5,0,10*ROW('Water Data'!G135))),CE141="",ISNUMBER(OFFSET('Water Data'!$G$5,0,10*ROW('Water Data'!G135)))),100-OFFSET('Water Data'!$G$5,0,10*ROW('Water Data'!G135)),NA())))</f>
        <v>#N/A</v>
      </c>
      <c r="Q141" s="119" t="e">
        <f ca="1">+IF(AND(ISNUMBER(OFFSET('Water Data'!$G$7,0,10*ROW('Water Data'!G135))),CF141="Yes"),OFFSET('Water Data'!$G$7,0,10*ROW('Water Data'!G135)),IF(AND(ISNUMBER(OFFSET('Water Data'!$G$7,0,10*ROW('Water Data'!G135))),CF141="No",ISNUMBER(OFFSET('Water Data'!$G$7,0,10*ROW('Water Data'!G135)))),CONCATENATE("[",ROUND(OFFSET('Water Data'!$G$7,0,10*ROW('Water Data'!G135)),0),"]"),IF(AND(ISNUMBER(OFFSET('Water Data'!$G$7,0,10*ROW('Water Data'!G135))),CF141="",ISNUMBER(OFFSET('Water Data'!$G$7,0,10*ROW('Water Data'!G135)))),OFFSET('Water Data'!$G$7,0,10*ROW('Water Data'!G135)),NA())))</f>
        <v>#N/A</v>
      </c>
      <c r="R141" s="119" t="e">
        <f ca="1">+IF(AND(ISNUMBER(OFFSET('Water Data'!$G$10,0,10*ROW('Water Data'!G135))),CG141="Yes"),OFFSET('Water Data'!$G$10,0,10*ROW('Water Data'!G135)),IF(AND(ISNUMBER(OFFSET('Water Data'!$G$10,0,10*ROW('Water Data'!G135))),CG141="No",ISNUMBER(OFFSET('Water Data'!$G$10,0,10*ROW('Water Data'!G135)))),CONCATENATE("[",ROUND(OFFSET('Water Data'!$G$10,0,10*ROW('Water Data'!G135)),0),"]"),IF(AND(ISNUMBER(OFFSET('Water Data'!$G$10,0,10*ROW('Water Data'!G135))),CG141="",ISNUMBER(OFFSET('Water Data'!$G$10,0,10*ROW('Water Data'!G135)))),OFFSET('Water Data'!$G$10,0,10*ROW('Water Data'!G135)),NA())))</f>
        <v>#N/A</v>
      </c>
      <c r="S141" s="119" t="e">
        <f ca="1">+IF(AND(ISNUMBER(OFFSET('Water Data'!$H$5,0,10*ROW('Water Data'!H135))),CH141="Yes"),100-OFFSET('Water Data'!$H$5,0,10*ROW('Water Data'!H135)),IF(AND(ISNUMBER(OFFSET('Water Data'!$H$5,0,10*ROW('Water Data'!H135))),CH141="No",ISNUMBER(OFFSET('Water Data'!$H$5,0,10*ROW('Water Data'!H135)))),CONCATENATE("[",ROUND(100-OFFSET('Water Data'!$H$5,0,10*ROW('Water Data'!H135)),0),"]"),IF(AND(ISNUMBER(OFFSET('Water Data'!$H$5,0,10*ROW('Water Data'!H135))),CH141="",ISNUMBER(OFFSET('Water Data'!$H$5,0,10*ROW('Water Data'!H135)))),100-OFFSET('Water Data'!$H$5,0,10*ROW('Water Data'!H135)),NA())))</f>
        <v>#N/A</v>
      </c>
      <c r="T141" s="119" t="e">
        <f ca="1">+IF(AND(ISNUMBER(OFFSET('Water Data'!$H$7,0,10*ROW('Water Data'!H135))),CI141="Yes"),OFFSET('Water Data'!$H$7,0,10*ROW('Water Data'!H135)),IF(AND(ISNUMBER(OFFSET('Water Data'!$H$7,0,10*ROW('Water Data'!H135))),CI141="No",ISNUMBER(OFFSET('Water Data'!$H$7,0,10*ROW('Water Data'!H135)))),CONCATENATE("[",ROUND(OFFSET('Water Data'!$H$7,0,10*ROW('Water Data'!H135)),0),"]"),IF(AND(ISNUMBER(OFFSET('Water Data'!$H$7,0,10*ROW('Water Data'!H135))),CI141="",ISNUMBER(OFFSET('Water Data'!$H$7,0,10*ROW('Water Data'!H135)))),OFFSET('Water Data'!$H$7,0,10*ROW('Water Data'!H135)),NA())))</f>
        <v>#N/A</v>
      </c>
      <c r="U141" s="119" t="e">
        <f ca="1">+IF(AND(ISNUMBER(OFFSET('Water Data'!$H$10,0,10*ROW('Water Data'!H135))),CJ141="Yes"),OFFSET('Water Data'!$H$10,0,10*ROW('Water Data'!H135)),IF(AND(ISNUMBER(OFFSET('Water Data'!$H$10,0,10*ROW('Water Data'!H135))),CJ141="No",ISNUMBER(OFFSET('Water Data'!$H$10,0,10*ROW('Water Data'!H135)))),CONCATENATE("[",ROUND(OFFSET('Water Data'!$H$10,0,10*ROW('Water Data'!H135)),0),"]"),IF(AND(ISNUMBER(OFFSET('Water Data'!$H$10,0,10*ROW('Water Data'!H135))),CJ141="",ISNUMBER(OFFSET('Water Data'!$H$10,0,10*ROW('Water Data'!H135)))),OFFSET('Water Data'!$H$10,0,10*ROW('Water Data'!H135)),NA())))</f>
        <v>#N/A</v>
      </c>
      <c r="V141" s="120" t="e">
        <f ca="1">+IF(AND(ISNUMBER(OFFSET('Sanitation Data'!$C$5,0,10*ROW('Sanitation Data'!C135))),CK141="Yes"),100-OFFSET('Sanitation Data'!$C$5,0,10*ROW('Sanitation Data'!C135)),IF(AND(ISNUMBER(OFFSET('Sanitation Data'!$C$5,0,10*ROW('Sanitation Data'!C135))),CK141="No",ISNUMBER(OFFSET('Sanitation Data'!$C$5,0,10*ROW('Sanitation Data'!C135)))),CONCATENATE("[",ROUND(100-OFFSET('Sanitation Data'!$C$5,0,10*ROW('Sanitation Data'!C135)),0),"]"),IF(AND(ISNUMBER(OFFSET('Sanitation Data'!$C$5,0,10*ROW('Sanitation Data'!C135))),CK141="",ISNUMBER(OFFSET('Sanitation Data'!$C$5,0,10*ROW('Sanitation Data'!C135)))),100-OFFSET('Sanitation Data'!$C$5,0,10*ROW('Sanitation Data'!C135)),NA())))</f>
        <v>#N/A</v>
      </c>
      <c r="W141" s="120" t="e">
        <f ca="1">+IF(AND(ISNUMBER(OFFSET('Sanitation Data'!$C$7,0,10*ROW('Sanitation Data'!C135))),CL141="Yes"),OFFSET('Sanitation Data'!$C$7,0,10*ROW('Sanitation Data'!C135)),IF(AND(ISNUMBER(OFFSET('Sanitation Data'!$C$7,0,10*ROW('Sanitation Data'!C135))),CL141="No",ISNUMBER(OFFSET('Sanitation Data'!$C$7,0,10*ROW('Sanitation Data'!C135)))),CONCATENATE("[",ROUND(OFFSET('Sanitation Data'!$C$7,0,10*ROW('Sanitation Data'!C135)),0),"]"),IF(AND(ISNUMBER(OFFSET('Sanitation Data'!$C$7,0,10*ROW('Sanitation Data'!C135))),CL141="",ISNUMBER(OFFSET('Sanitation Data'!$C$7,0,10*ROW('Sanitation Data'!C135)))),OFFSET('Sanitation Data'!$C$7,0,10*ROW('Sanitation Data'!C135)),NA())))</f>
        <v>#N/A</v>
      </c>
      <c r="X141" s="120" t="e">
        <f ca="1">+IF(AND(ISNUMBER(OFFSET('Sanitation Data'!$C$11,0,10*ROW('Sanitation Data'!C135))),CM141="Yes"),OFFSET('Sanitation Data'!$C$11,0,10*ROW('Sanitation Data'!C135)),IF(AND(ISNUMBER(OFFSET('Sanitation Data'!$C$11,0,10*ROW('Sanitation Data'!C135))),CM141="No",ISNUMBER(OFFSET('Sanitation Data'!$C$11,0,10*ROW('Sanitation Data'!C135)))),CONCATENATE("[",ROUND(OFFSET('Sanitation Data'!$C$11,0,10*ROW('Sanitation Data'!C135)),0),"]"),IF(AND(ISNUMBER(OFFSET('Sanitation Data'!$C$11,0,10*ROW('Sanitation Data'!C135))),CM141="",ISNUMBER(OFFSET('Sanitation Data'!$C$11,0,10*ROW('Sanitation Data'!C135)))),OFFSET('Sanitation Data'!$C$11,0,10*ROW('Sanitation Data'!C135)),NA())))</f>
        <v>#N/A</v>
      </c>
      <c r="Y141" s="120" t="e">
        <f ca="1">+IF(AND(ISNUMBER(OFFSET('Sanitation Data'!$C$12,0,10*ROW('Sanitation Data'!C135))),CN141="Yes"),OFFSET('Sanitation Data'!$C$12,0,10*ROW('Sanitation Data'!C135)),IF(AND(ISNUMBER(OFFSET('Sanitation Data'!$C$12,0,10*ROW('Sanitation Data'!C135))),CN141="No",ISNUMBER(OFFSET('Sanitation Data'!$C$12,0,10*ROW('Sanitation Data'!C135)))),CONCATENATE("[",ROUND(OFFSET('Sanitation Data'!$C$12,0,10*ROW('Sanitation Data'!C135)),0),"]"),IF(AND(ISNUMBER(OFFSET('Sanitation Data'!$C$12,0,10*ROW('Sanitation Data'!C135))),CN141="",ISNUMBER(OFFSET('Sanitation Data'!$C$12,0,10*ROW('Sanitation Data'!C135)))),OFFSET('Sanitation Data'!$C$12,0,10*ROW('Sanitation Data'!C135)),NA())))</f>
        <v>#N/A</v>
      </c>
      <c r="Z141" s="120" t="e">
        <f ca="1">+IF(AND(ISNUMBER(OFFSET('Sanitation Data'!$C$13,0,10*ROW('Sanitation Data'!C135))),CO141="Yes"),OFFSET('Sanitation Data'!$C$13,0,10*ROW('Sanitation Data'!C135)),IF(AND(ISNUMBER(OFFSET('Sanitation Data'!$C$13,0,10*ROW('Sanitation Data'!C135))),CO141="No",ISNUMBER(OFFSET('Sanitation Data'!$C$13,0,10*ROW('Sanitation Data'!C135)))),CONCATENATE("[",ROUND(OFFSET('Sanitation Data'!$C$13,0,10*ROW('Sanitation Data'!C135)),0),"]"),IF(AND(ISNUMBER(OFFSET('Sanitation Data'!$C$13,0,10*ROW('Sanitation Data'!C135))),CO141="",ISNUMBER(OFFSET('Sanitation Data'!$C$13,0,10*ROW('Sanitation Data'!C135)))),OFFSET('Sanitation Data'!$C$13,0,10*ROW('Sanitation Data'!C135)),NA())))</f>
        <v>#N/A</v>
      </c>
      <c r="AA141" s="120" t="e">
        <f ca="1">+IF(AND(ISNUMBER(OFFSET('Sanitation Data'!$D$5,0,10*ROW('Sanitation Data'!D135))),CP141="Yes"),100-OFFSET('Sanitation Data'!$D$5,0,10*ROW('Sanitation Data'!D135)),IF(AND(ISNUMBER(OFFSET('Sanitation Data'!$D$5,0,10*ROW('Sanitation Data'!D135))),CP141="No",ISNUMBER(OFFSET('Sanitation Data'!$D$5,0,10*ROW('Sanitation Data'!D135)))),CONCATENATE("[",ROUND(100-OFFSET('Sanitation Data'!$D$5,0,10*ROW('Sanitation Data'!D135)),0),"]"),IF(AND(ISNUMBER(OFFSET('Sanitation Data'!$D$5,0,10*ROW('Sanitation Data'!D135))),CP141="",ISNUMBER(OFFSET('Sanitation Data'!$D$5,0,10*ROW('Sanitation Data'!D135)))),100-OFFSET('Sanitation Data'!$D$5,0,10*ROW('Sanitation Data'!D135)),NA())))</f>
        <v>#N/A</v>
      </c>
      <c r="AB141" s="120" t="e">
        <f ca="1">+IF(AND(ISNUMBER(OFFSET('Sanitation Data'!$D$7,0,10*ROW('Sanitation Data'!D135))),CQ141="Yes"),OFFSET('Sanitation Data'!$D$7,0,10*ROW('Sanitation Data'!G135)),IF(AND(ISNUMBER(OFFSET('Sanitation Data'!$D$7,0,10*ROW('Sanitation Data'!D135))),CQ141="No",ISNUMBER(OFFSET('Sanitation Data'!$D$7,0,10*ROW('Sanitation Data'!D135)))),CONCATENATE("[",ROUND(OFFSET('Sanitation Data'!$D$7,0,10*ROW('Sanitation Data'!D135)),0),"]"),IF(AND(ISNUMBER(OFFSET('Sanitation Data'!$D$7,0,10*ROW('Sanitation Data'!D135))),CQ141="",ISNUMBER(OFFSET('Sanitation Data'!$D$7,0,10*ROW('Sanitation Data'!D135)))),OFFSET('Sanitation Data'!$D$7,0,10*ROW('Sanitation Data'!D135)),NA())))</f>
        <v>#N/A</v>
      </c>
      <c r="AC141" s="120" t="e">
        <f ca="1">+IF(AND(ISNUMBER(OFFSET('Sanitation Data'!$D$11,0,10*ROW('Sanitation Data'!D135))),CR141="Yes"),OFFSET('Sanitation Data'!$D$11,0,10*ROW('Sanitation Data'!D135)),IF(AND(ISNUMBER(OFFSET('Sanitation Data'!$D$11,0,10*ROW('Sanitation Data'!D135))),CR141="No",ISNUMBER(OFFSET('Sanitation Data'!$D$11,0,10*ROW('Sanitation Data'!D135)))),CONCATENATE("[",ROUND(OFFSET('Sanitation Data'!$D$11,0,10*ROW('Sanitation Data'!D135)),0),"]"),IF(AND(ISNUMBER(OFFSET('Sanitation Data'!$D$11,0,10*ROW('Sanitation Data'!D135))),CR141="",ISNUMBER(OFFSET('Sanitation Data'!$D$11,0,10*ROW('Sanitation Data'!D135)))),OFFSET('Sanitation Data'!$D$11,0,10*ROW('Sanitation Data'!D135)),NA())))</f>
        <v>#N/A</v>
      </c>
      <c r="AD141" s="120" t="e">
        <f ca="1">+IF(AND(ISNUMBER(OFFSET('Sanitation Data'!$D$12,0,10*ROW('Sanitation Data'!D135))),CS141="Yes"),OFFSET('Sanitation Data'!$D$12,0,10*ROW('Sanitation Data'!D135)),IF(AND(ISNUMBER(OFFSET('Sanitation Data'!$D$12,0,10*ROW('Sanitation Data'!D135))),CS141="No",ISNUMBER(OFFSET('Sanitation Data'!$D$12,0,10*ROW('Sanitation Data'!D135)))),CONCATENATE("[",ROUND(OFFSET('Sanitation Data'!$D$12,0,10*ROW('Sanitation Data'!D135)),0),"]"),IF(AND(ISNUMBER(OFFSET('Sanitation Data'!$D$12,0,10*ROW('Sanitation Data'!D135))),CS141="",ISNUMBER(OFFSET('Sanitation Data'!$D$12,0,10*ROW('Sanitation Data'!D135)))),OFFSET('Sanitation Data'!$D$12,0,10*ROW('Sanitation Data'!D135)),NA())))</f>
        <v>#N/A</v>
      </c>
      <c r="AE141" s="120" t="e">
        <f ca="1">+IF(AND(ISNUMBER(OFFSET('Sanitation Data'!$D$13,0,10*ROW('Sanitation Data'!D135))),CT141="Yes"),OFFSET('Sanitation Data'!$D$13,0,10*ROW('Sanitation Data'!D135)),IF(AND(ISNUMBER(OFFSET('Sanitation Data'!$D$13,0,10*ROW('Sanitation Data'!D135))),CT141="No",ISNUMBER(OFFSET('Sanitation Data'!$D$13,0,10*ROW('Sanitation Data'!D135)))),CONCATENATE("[",ROUND(OFFSET('Sanitation Data'!$D$13,0,10*ROW('Sanitation Data'!D135)),0),"]"),IF(AND(ISNUMBER(OFFSET('Sanitation Data'!$D$13,0,10*ROW('Sanitation Data'!D135))),CT141="",ISNUMBER(OFFSET('Sanitation Data'!$D$13,0,10*ROW('Sanitation Data'!D135)))),OFFSET('Sanitation Data'!$D$13,0,10*ROW('Sanitation Data'!D135)),NA())))</f>
        <v>#N/A</v>
      </c>
      <c r="AF141" s="120" t="e">
        <f ca="1">+IF(AND(ISNUMBER(OFFSET('Sanitation Data'!$E$5,0,10*ROW('Sanitation Data'!E135))),CU141="Yes"),100-OFFSET('Sanitation Data'!$E$5,0,10*ROW('Sanitation Data'!E135)),IF(AND(ISNUMBER(OFFSET('Sanitation Data'!$E$5,0,10*ROW('Sanitation Data'!E135))),CU141="No",ISNUMBER(OFFSET('Sanitation Data'!$E$5,0,10*ROW('Sanitation Data'!E135)))),CONCATENATE("[",ROUND(100-OFFSET('Sanitation Data'!$E$5,0,10*ROW('Sanitation Data'!E135)),0),"]"),IF(AND(ISNUMBER(OFFSET('Sanitation Data'!$E$5,0,10*ROW('Sanitation Data'!E135))),CU141="",ISNUMBER(OFFSET('Sanitation Data'!$E$5,0,10*ROW('Sanitation Data'!E135)))),100-OFFSET('Sanitation Data'!$E$5,0,10*ROW('Sanitation Data'!E135)),NA())))</f>
        <v>#N/A</v>
      </c>
      <c r="AG141" s="120" t="e">
        <f ca="1">+IF(AND(ISNUMBER(OFFSET('Sanitation Data'!$E$7,0,10*ROW('Sanitation Data'!E135))),CV141="Yes"),OFFSET('Sanitation Data'!$E$7,0,10*ROW('Sanitation Data'!E135)),IF(AND(ISNUMBER(OFFSET('Sanitation Data'!$E$7,0,10*ROW('Sanitation Data'!E135))),CV141="No",ISNUMBER(OFFSET('Sanitation Data'!$E$7,0,10*ROW('Sanitation Data'!E135)))),CONCATENATE("[",ROUND(OFFSET('Sanitation Data'!$E$7,0,10*ROW('Sanitation Data'!E135)),0),"]"),IF(AND(ISNUMBER(OFFSET('Sanitation Data'!$E$7,0,10*ROW('Sanitation Data'!E135))),CV141="",ISNUMBER(OFFSET('Sanitation Data'!$E$7,0,10*ROW('Sanitation Data'!E135)))),OFFSET('Sanitation Data'!$E$7,0,10*ROW('Sanitation Data'!E135)),NA())))</f>
        <v>#N/A</v>
      </c>
      <c r="AH141" s="120" t="e">
        <f ca="1">+IF(AND(ISNUMBER(OFFSET('Sanitation Data'!$E$11,0,10*ROW('Sanitation Data'!E135))),CW141="Yes"),OFFSET('Sanitation Data'!$E$11,0,10*ROW('Sanitation Data'!E135)),IF(AND(ISNUMBER(OFFSET('Sanitation Data'!$E$11,0,10*ROW('Sanitation Data'!E135))),CW141="No",ISNUMBER(OFFSET('Sanitation Data'!$E$11,0,10*ROW('Sanitation Data'!E135)))),CONCATENATE("[",ROUND(OFFSET('Sanitation Data'!$E$11,0,10*ROW('Sanitation Data'!E135)),0),"]"),IF(AND(ISNUMBER(OFFSET('Sanitation Data'!$E$11,0,10*ROW('Sanitation Data'!E135))),CW141="",ISNUMBER(OFFSET('Sanitation Data'!$E$11,0,10*ROW('Sanitation Data'!E135)))),OFFSET('Sanitation Data'!$E$11,0,10*ROW('Sanitation Data'!E135)),NA())))</f>
        <v>#N/A</v>
      </c>
      <c r="AI141" s="120" t="e">
        <f ca="1">+IF(AND(ISNUMBER(OFFSET('Sanitation Data'!$E$12,0,10*ROW('Sanitation Data'!E135))),CX141="Yes"),OFFSET('Sanitation Data'!$E$12,0,10*ROW('Sanitation Data'!E135)),IF(AND(ISNUMBER(OFFSET('Sanitation Data'!$E$12,0,10*ROW('Sanitation Data'!E135))),CX141="No",ISNUMBER(OFFSET('Sanitation Data'!$E$12,0,10*ROW('Sanitation Data'!E135)))),CONCATENATE("[",ROUND(OFFSET('Sanitation Data'!$E$12,0,10*ROW('Sanitation Data'!E135)),0),"]"),IF(AND(ISNUMBER(OFFSET('Sanitation Data'!$E$12,0,10*ROW('Sanitation Data'!E135))),CX141="",ISNUMBER(OFFSET('Sanitation Data'!$E$12,0,10*ROW('Sanitation Data'!E135)))),OFFSET('Sanitation Data'!$E$12,0,10*ROW('Sanitation Data'!E135)),NA())))</f>
        <v>#N/A</v>
      </c>
      <c r="AJ141" s="120" t="e">
        <f ca="1">+IF(AND(ISNUMBER(OFFSET('Sanitation Data'!$E$13,0,10*ROW('Sanitation Data'!E135))),CY141="Yes"),OFFSET('Sanitation Data'!$E$13,0,10*ROW('Sanitation Data'!E135)),IF(AND(ISNUMBER(OFFSET('Sanitation Data'!$E$13,0,10*ROW('Sanitation Data'!E135))),CY141="No",ISNUMBER(OFFSET('Sanitation Data'!$E$13,0,10*ROW('Sanitation Data'!E135)))),CONCATENATE("[",ROUND(OFFSET('Sanitation Data'!$E$13,0,10*ROW('Sanitation Data'!E135)),0),"]"),IF(AND(ISNUMBER(OFFSET('Sanitation Data'!$E$13,0,10*ROW('Sanitation Data'!E135))),CY141="",ISNUMBER(OFFSET('Sanitation Data'!$E$13,0,10*ROW('Sanitation Data'!E135)))),OFFSET('Sanitation Data'!$E$13,0,10*ROW('Sanitation Data'!E135)),NA())))</f>
        <v>#N/A</v>
      </c>
      <c r="AK141" s="120" t="e">
        <f ca="1">+IF(AND(ISNUMBER(OFFSET('Sanitation Data'!$F$5,0,10*ROW('Sanitation Data'!F135))),CZ141="Yes"),100-OFFSET('Sanitation Data'!$F$5,0,10*ROW('Sanitation Data'!F135)),IF(AND(ISNUMBER(OFFSET('Sanitation Data'!$F$5,0,10*ROW('Sanitation Data'!F135))),CZ141="No",ISNUMBER(OFFSET('Sanitation Data'!$F$5,0,10*ROW('Sanitation Data'!F135)))),CONCATENATE("[",ROUND(100-OFFSET('Sanitation Data'!$F$5,0,10*ROW('Sanitation Data'!F135)),0),"]"),IF(AND(ISNUMBER(OFFSET('Sanitation Data'!$F$5,0,10*ROW('Sanitation Data'!F135))),CZ141="",ISNUMBER(OFFSET('Sanitation Data'!$F$5,0,10*ROW('Sanitation Data'!F135)))),100-OFFSET('Sanitation Data'!$F$5,0,10*ROW('Sanitation Data'!F135)),NA())))</f>
        <v>#N/A</v>
      </c>
      <c r="AL141" s="120" t="e">
        <f ca="1">+IF(AND(ISNUMBER(OFFSET('Sanitation Data'!$F$7,0,10*ROW('Sanitation Data'!F135))),DA141="Yes"),OFFSET('Sanitation Data'!$F$7,0,10*ROW('Sanitation Data'!F135)),IF(AND(ISNUMBER(OFFSET('Sanitation Data'!$F$7,0,10*ROW('Sanitation Data'!F135))),DA141="No",ISNUMBER(OFFSET('Sanitation Data'!$F$7,0,10*ROW('Sanitation Data'!F135)))),CONCATENATE("[",ROUND(OFFSET('Sanitation Data'!$F$7,0,10*ROW('Sanitation Data'!F135)),0),"]"),IF(AND(ISNUMBER(OFFSET('Sanitation Data'!$F$7,0,10*ROW('Sanitation Data'!F135))),DA141="",ISNUMBER(OFFSET('Sanitation Data'!$F$7,0,10*ROW('Sanitation Data'!F135)))),OFFSET('Sanitation Data'!$F$7,0,10*ROW('Sanitation Data'!F135)),NA())))</f>
        <v>#N/A</v>
      </c>
      <c r="AM141" s="120" t="e">
        <f ca="1">+IF(AND(ISNUMBER(OFFSET('Sanitation Data'!$F$11,0,10*ROW('Sanitation Data'!F135))),DB141="Yes"),OFFSET('Sanitation Data'!$F$11,0,10*ROW('Sanitation Data'!F135)),IF(AND(ISNUMBER(OFFSET('Sanitation Data'!$F$11,0,10*ROW('Sanitation Data'!F135))),DB141="No",ISNUMBER(OFFSET('Sanitation Data'!$F$11,0,10*ROW('Sanitation Data'!F135)))),CONCATENATE("[",ROUND(OFFSET('Sanitation Data'!$F$11,0,10*ROW('Sanitation Data'!F135)),0),"]"),IF(AND(ISNUMBER(OFFSET('Sanitation Data'!$F$11,0,10*ROW('Sanitation Data'!F135))),DB141="",ISNUMBER(OFFSET('Sanitation Data'!$F$11,0,10*ROW('Sanitation Data'!F135)))),OFFSET('Sanitation Data'!$F$11,0,10*ROW('Sanitation Data'!F135)),NA())))</f>
        <v>#N/A</v>
      </c>
      <c r="AN141" s="120" t="e">
        <f ca="1">+IF(AND(ISNUMBER(OFFSET('Sanitation Data'!$F$12,0,10*ROW('Sanitation Data'!F135))),DC141="Yes"),OFFSET('Sanitation Data'!$F$12,0,10*ROW('Sanitation Data'!F135)),IF(AND(ISNUMBER(OFFSET('Sanitation Data'!$F$12,0,10*ROW('Sanitation Data'!F135))),DC141="No",ISNUMBER(OFFSET('Sanitation Data'!$F$12,0,10*ROW('Sanitation Data'!F135)))),CONCATENATE("[",ROUND(OFFSET('Sanitation Data'!$F$12,0,10*ROW('Sanitation Data'!F135)),0),"]"),IF(AND(ISNUMBER(OFFSET('Sanitation Data'!$F$12,0,10*ROW('Sanitation Data'!F135))),DC141="",ISNUMBER(OFFSET('Sanitation Data'!$F$12,0,10*ROW('Sanitation Data'!F135)))),OFFSET('Sanitation Data'!$F$12,0,10*ROW('Sanitation Data'!F135)),NA())))</f>
        <v>#N/A</v>
      </c>
      <c r="AO141" s="120" t="e">
        <f ca="1">+IF(AND(ISNUMBER(OFFSET('Sanitation Data'!$F$13,0,10*ROW('Sanitation Data'!F135))),DD141="Yes"),OFFSET('Sanitation Data'!$F$13,0,10*ROW('Sanitation Data'!F135)),IF(AND(ISNUMBER(OFFSET('Sanitation Data'!$F$13,0,10*ROW('Sanitation Data'!F135))),DD141="No",ISNUMBER(OFFSET('Sanitation Data'!$F$13,0,10*ROW('Sanitation Data'!F135)))),CONCATENATE("[",ROUND(OFFSET('Sanitation Data'!$F$13,0,10*ROW('Sanitation Data'!F135)),0),"]"),IF(AND(ISNUMBER(OFFSET('Sanitation Data'!$F$13,0,10*ROW('Sanitation Data'!F135))),DD141="",ISNUMBER(OFFSET('Sanitation Data'!$F$13,0,10*ROW('Sanitation Data'!F135)))),OFFSET('Sanitation Data'!$F$13,0,10*ROW('Sanitation Data'!F135)),NA())))</f>
        <v>#N/A</v>
      </c>
      <c r="AP141" s="120" t="e">
        <f ca="1">+IF(AND(ISNUMBER(OFFSET('Sanitation Data'!$G$5,0,10*ROW('Sanitation Data'!G135))),DE141="Yes"),100-OFFSET('Sanitation Data'!$G$5,0,10*ROW('Sanitation Data'!G135)),IF(AND(ISNUMBER(OFFSET('Sanitation Data'!$G$5,0,10*ROW('Sanitation Data'!G135))),DE141="No",ISNUMBER(OFFSET('Sanitation Data'!$G$5,0,10*ROW('Sanitation Data'!G135)))),CONCATENATE("[",ROUND(100-OFFSET('Sanitation Data'!$G$5,0,10*ROW('Sanitation Data'!G135)),0),"]"),IF(AND(ISNUMBER(OFFSET('Sanitation Data'!$G$5,0,10*ROW('Sanitation Data'!G135))),DE141="",ISNUMBER(OFFSET('Sanitation Data'!$G$5,0,10*ROW('Sanitation Data'!G135)))),100-OFFSET('Sanitation Data'!$G$5,0,10*ROW('Sanitation Data'!G135)),NA())))</f>
        <v>#N/A</v>
      </c>
      <c r="AQ141" s="120" t="e">
        <f ca="1">+IF(AND(ISNUMBER(OFFSET('Sanitation Data'!$G$7,0,10*ROW('Sanitation Data'!G135))),DF141="Yes"),OFFSET('Sanitation Data'!$G$7,0,10*ROW('Sanitation Data'!G135)),IF(AND(ISNUMBER(OFFSET('Sanitation Data'!$G$7,0,10*ROW('Sanitation Data'!G135))),DF141="No",ISNUMBER(OFFSET('Sanitation Data'!$G$7,0,10*ROW('Sanitation Data'!G135)))),CONCATENATE("[",ROUND(OFFSET('Sanitation Data'!$G$7,0,10*ROW('Sanitation Data'!G135)),0),"]"),IF(AND(ISNUMBER(OFFSET('Sanitation Data'!$G$7,0,10*ROW('Sanitation Data'!G135))),DF141="",ISNUMBER(OFFSET('Sanitation Data'!$G$7,0,10*ROW('Sanitation Data'!G135)))),OFFSET('Sanitation Data'!$G$7,0,10*ROW('Sanitation Data'!G135)),NA())))</f>
        <v>#N/A</v>
      </c>
      <c r="AR141" s="120" t="e">
        <f ca="1">+IF(AND(ISNUMBER(OFFSET('Sanitation Data'!$G$11,0,10*ROW('Sanitation Data'!G135))),DG141="Yes"),OFFSET('Sanitation Data'!$G$11,0,10*ROW('Sanitation Data'!G135)),IF(AND(ISNUMBER(OFFSET('Sanitation Data'!$G$11,0,10*ROW('Sanitation Data'!G135))),DG141="No",ISNUMBER(OFFSET('Sanitation Data'!$G$11,0,10*ROW('Sanitation Data'!G135)))),CONCATENATE("[",ROUND(OFFSET('Sanitation Data'!$G$11,0,10*ROW('Sanitation Data'!G135)),0),"]"),IF(AND(ISNUMBER(OFFSET('Sanitation Data'!$G$11,0,10*ROW('Sanitation Data'!G135))),DG141="",ISNUMBER(OFFSET('Sanitation Data'!$G$11,0,10*ROW('Sanitation Data'!G135)))),OFFSET('Sanitation Data'!$G$11,0,10*ROW('Sanitation Data'!G135)),NA())))</f>
        <v>#N/A</v>
      </c>
      <c r="AS141" s="120" t="e">
        <f ca="1">+IF(AND(ISNUMBER(OFFSET('Sanitation Data'!$G$12,0,10*ROW('Sanitation Data'!G135))),DH141="Yes"),OFFSET('Sanitation Data'!$G$12,0,10*ROW('Sanitation Data'!G135)),IF(AND(ISNUMBER(OFFSET('Sanitation Data'!$G$12,0,10*ROW('Sanitation Data'!G135))),DH141="No",ISNUMBER(OFFSET('Sanitation Data'!$G$12,0,10*ROW('Sanitation Data'!G135)))),CONCATENATE("[",ROUND(OFFSET('Sanitation Data'!$G$12,0,10*ROW('Sanitation Data'!G135)),0),"]"),IF(AND(ISNUMBER(OFFSET('Sanitation Data'!$G$12,0,10*ROW('Sanitation Data'!G135))),DH141="",ISNUMBER(OFFSET('Sanitation Data'!$G$12,0,10*ROW('Sanitation Data'!G135)))),OFFSET('Sanitation Data'!$G$12,0,10*ROW('Sanitation Data'!G135)),NA())))</f>
        <v>#N/A</v>
      </c>
      <c r="AT141" s="120" t="e">
        <f ca="1">+IF(AND(ISNUMBER(OFFSET('Sanitation Data'!$G$13,0,10*ROW('Sanitation Data'!G135))),DI141="Yes"),OFFSET('Sanitation Data'!$G$13,0,10*ROW('Sanitation Data'!G135)),IF(AND(ISNUMBER(OFFSET('Sanitation Data'!$G$13,0,10*ROW('Sanitation Data'!G135))),DI141="No",ISNUMBER(OFFSET('Sanitation Data'!$G$13,0,10*ROW('Sanitation Data'!G135)))),CONCATENATE("[",ROUND(OFFSET('Sanitation Data'!$G$13,0,10*ROW('Sanitation Data'!G135)),0),"]"),IF(AND(ISNUMBER(OFFSET('Sanitation Data'!$G$13,0,10*ROW('Sanitation Data'!G135))),DI141="",ISNUMBER(OFFSET('Sanitation Data'!$G$13,0,10*ROW('Sanitation Data'!G135)))),OFFSET('Sanitation Data'!$G$13,0,10*ROW('Sanitation Data'!G135)),NA())))</f>
        <v>#N/A</v>
      </c>
      <c r="AU141" s="120" t="e">
        <f ca="1">+IF(AND(ISNUMBER(OFFSET('Sanitation Data'!$H$5,0,10*ROW('Sanitation Data'!H135))),DJ141="Yes"),100-OFFSET('Sanitation Data'!$H$5,0,10*ROW('Sanitation Data'!H135)),IF(AND(ISNUMBER(OFFSET('Sanitation Data'!$H$5,0,10*ROW('Sanitation Data'!H135))),DJ141="No",ISNUMBER(OFFSET('Sanitation Data'!$H$5,0,10*ROW('Sanitation Data'!H135)))),CONCATENATE("[",ROUND(100-OFFSET('Sanitation Data'!$H$5,0,10*ROW('Sanitation Data'!H135)),0),"]"),IF(AND(ISNUMBER(OFFSET('Sanitation Data'!$H$5,0,10*ROW('Sanitation Data'!H135))),DJ141="",ISNUMBER(OFFSET('Sanitation Data'!$H$5,0,10*ROW('Sanitation Data'!H135)))),100-OFFSET('Sanitation Data'!$H$5,0,10*ROW('Sanitation Data'!H135)),NA())))</f>
        <v>#N/A</v>
      </c>
      <c r="AV141" s="120" t="e">
        <f ca="1">+IF(AND(ISNUMBER(OFFSET('Sanitation Data'!$H$7,0,10*ROW('Sanitation Data'!H135))),DK141="Yes"),OFFSET('Sanitation Data'!$H$7,0,10*ROW('Sanitation Data'!H135)),IF(AND(ISNUMBER(OFFSET('Sanitation Data'!$H$7,0,10*ROW('Sanitation Data'!H135))),DK141="No",ISNUMBER(OFFSET('Sanitation Data'!$H$7,0,10*ROW('Sanitation Data'!H135)))),CONCATENATE("[",ROUND(OFFSET('Sanitation Data'!$H$7,0,10*ROW('Sanitation Data'!H135)),0),"]"),IF(AND(ISNUMBER(OFFSET('Sanitation Data'!$H$7,0,10*ROW('Sanitation Data'!H135))),DK141="",ISNUMBER(OFFSET('Sanitation Data'!$H$7,0,10*ROW('Sanitation Data'!H135)))),OFFSET('Sanitation Data'!$H$7,0,10*ROW('Sanitation Data'!H135)),NA())))</f>
        <v>#N/A</v>
      </c>
      <c r="AW141" s="120" t="e">
        <f ca="1">+IF(AND(ISNUMBER(OFFSET('Sanitation Data'!$H$11,0,10*ROW('Sanitation Data'!H135))),DL141="Yes"),OFFSET('Sanitation Data'!$H$11,0,10*ROW('Sanitation Data'!H135)),IF(AND(ISNUMBER(OFFSET('Sanitation Data'!$H$11,0,10*ROW('Sanitation Data'!H135))),DL141="No",ISNUMBER(OFFSET('Sanitation Data'!$H$11,0,10*ROW('Sanitation Data'!H135)))),CONCATENATE("[",ROUND(OFFSET('Sanitation Data'!$H$11,0,10*ROW('Sanitation Data'!H135)),0),"]"),IF(AND(ISNUMBER(OFFSET('Sanitation Data'!$H$11,0,10*ROW('Sanitation Data'!H135))),DL141="",ISNUMBER(OFFSET('Sanitation Data'!$H$11,0,10*ROW('Sanitation Data'!H135)))),OFFSET('Sanitation Data'!$H$11,0,10*ROW('Sanitation Data'!H135)),NA())))</f>
        <v>#N/A</v>
      </c>
      <c r="AX141" s="120" t="e">
        <f ca="1">+IF(AND(ISNUMBER(OFFSET('Sanitation Data'!$H$12,0,10*ROW('Sanitation Data'!H135))),DM141="Yes"),OFFSET('Sanitation Data'!$H$12,0,10*ROW('Sanitation Data'!H135)),IF(AND(ISNUMBER(OFFSET('Sanitation Data'!$H$12,0,10*ROW('Sanitation Data'!H135))),DM141="No",ISNUMBER(OFFSET('Sanitation Data'!$H$12,0,10*ROW('Sanitation Data'!H135)))),CONCATENATE("[",ROUND(OFFSET('Sanitation Data'!$H$12,0,10*ROW('Sanitation Data'!H135)),0),"]"),IF(AND(ISNUMBER(OFFSET('Sanitation Data'!$H$12,0,10*ROW('Sanitation Data'!H135))),DM141="",ISNUMBER(OFFSET('Sanitation Data'!$H$12,0,10*ROW('Sanitation Data'!H135)))),OFFSET('Sanitation Data'!$H$12,0,10*ROW('Sanitation Data'!H135)),NA())))</f>
        <v>#N/A</v>
      </c>
      <c r="AY141" s="120" t="e">
        <f ca="1">+IF(AND(ISNUMBER(OFFSET('Sanitation Data'!$H$13,0,10*ROW('Sanitation Data'!H135))),DN141="Yes"),OFFSET('Sanitation Data'!$H$13,0,10*ROW('Sanitation Data'!H135)),IF(AND(ISNUMBER(OFFSET('Sanitation Data'!$H$13,0,10*ROW('Sanitation Data'!H135))),DN141="No",ISNUMBER(OFFSET('Sanitation Data'!$H$13,0,10*ROW('Sanitation Data'!H135)))),CONCATENATE("[",ROUND(OFFSET('Sanitation Data'!$H$13,0,10*ROW('Sanitation Data'!H135)),0),"]"),IF(AND(ISNUMBER(OFFSET('Sanitation Data'!$H$13,0,10*ROW('Sanitation Data'!H135))),DN141="",ISNUMBER(OFFSET('Sanitation Data'!$H$13,0,10*ROW('Sanitation Data'!H135)))),OFFSET('Sanitation Data'!$H$13,0,10*ROW('Sanitation Data'!H135)),NA())))</f>
        <v>#N/A</v>
      </c>
      <c r="AZ141" s="121" t="e">
        <f ca="1">+IF(AND(ISNUMBER(OFFSET('Hygiene Data'!$C$6,0,10*ROW('Hygiene Data'!C135))),DO141="Yes"),OFFSET('Hygiene Data'!$C$6,0,10*ROW('Hygiene Data'!C135)),IF(AND(ISNUMBER(OFFSET('Hygiene Data'!$C$6,0,10*ROW('Hygiene Data'!C135))),DO141="No",ISNUMBER(OFFSET('Hygiene Data'!$C$6,0,10*ROW('Hygiene Data'!C135)))),CONCATENATE("[",ROUND(OFFSET('Hygiene Data'!$C$6,0,10*ROW('Hygiene Data'!C135)),0),"]"),IF(AND(ISNUMBER(OFFSET('Hygiene Data'!$C$6,0,10*ROW('Hygiene Data'!C135))),DO141="",ISNUMBER(OFFSET('Hygiene Data'!$C$6,0,10*ROW('Hygiene Data'!C135)))),OFFSET('Hygiene Data'!$C$6,0,10*ROW('Hygiene Data'!C135)),NA())))</f>
        <v>#N/A</v>
      </c>
      <c r="BA141" s="121" t="e">
        <f ca="1">+IF(AND(ISNUMBER(OFFSET('Hygiene Data'!$C$8,0,10*ROW('Hygiene Data'!C135))),DP141="Yes"),OFFSET('Hygiene Data'!$C$8,0,10*ROW('Hygiene Data'!C135)),IF(AND(ISNUMBER(OFFSET('Hygiene Data'!$C$8,0,10*ROW('Hygiene Data'!C135))),DP141="No",ISNUMBER(OFFSET('Hygiene Data'!$C$8,0,10*ROW('Hygiene Data'!C135)))),CONCATENATE("[",ROUND(OFFSET('Hygiene Data'!$C$8,0,10*ROW('Hygiene Data'!C135)),0),"]"),IF(AND(ISNUMBER(OFFSET('Hygiene Data'!$C$8,0,10*ROW('Hygiene Data'!C135))),DP141="",ISNUMBER(OFFSET('Hygiene Data'!$C$8,0,10*ROW('Hygiene Data'!C135)))),OFFSET('Hygiene Data'!$C$8,0,10*ROW('Hygiene Data'!C135)),NA())))</f>
        <v>#N/A</v>
      </c>
      <c r="BB141" s="121" t="e">
        <f ca="1">+IF(AND(ISNUMBER(OFFSET('Hygiene Data'!$C$10,0,10*ROW('Hygiene Data'!C135))),DQ141="Yes"),OFFSET('Hygiene Data'!$C$10,0,10*ROW('Hygiene Data'!C135)),IF(AND(ISNUMBER(OFFSET('Hygiene Data'!$C$10,0,10*ROW('Hygiene Data'!C135))),DQ141="No",ISNUMBER(OFFSET('Hygiene Data'!$C$10,0,10*ROW('Hygiene Data'!C135)))),CONCATENATE("[",ROUND(OFFSET('Hygiene Data'!$C$10,0,10*ROW('Hygiene Data'!C135)),0),"]"),IF(AND(ISNUMBER(OFFSET('Hygiene Data'!$C$10,0,10*ROW('Hygiene Data'!C135))),DQ141="",ISNUMBER(OFFSET('Hygiene Data'!$C$10,0,10*ROW('Hygiene Data'!C135)))),OFFSET('Hygiene Data'!$C$10,0,10*ROW('Hygiene Data'!C135)),NA())))</f>
        <v>#N/A</v>
      </c>
      <c r="BC141" s="121" t="e">
        <f ca="1">+IF(AND(ISNUMBER(OFFSET('Hygiene Data'!$D$6,0,10*ROW('Hygiene Data'!D135))),DR141="Yes"),OFFSET('Hygiene Data'!$D$6,0,10*ROW('Hygiene Data'!D135)),IF(AND(ISNUMBER(OFFSET('Hygiene Data'!$D$6,0,10*ROW('Hygiene Data'!D135))),DR141="No",ISNUMBER(OFFSET('Hygiene Data'!$D$6,0,10*ROW('Hygiene Data'!D135)))),CONCATENATE("[",ROUND(OFFSET('Hygiene Data'!$D$6,0,10*ROW('Hygiene Data'!D135)),0),"]"),IF(AND(ISNUMBER(OFFSET('Hygiene Data'!$D$6,0,10*ROW('Hygiene Data'!D135))),DR141="",ISNUMBER(OFFSET('Hygiene Data'!$D$6,0,10*ROW('Hygiene Data'!D135)))),OFFSET('Hygiene Data'!$D$6,0,10*ROW('Hygiene Data'!D135)),NA())))</f>
        <v>#N/A</v>
      </c>
      <c r="BD141" s="121" t="e">
        <f ca="1">+IF(AND(ISNUMBER(OFFSET('Hygiene Data'!$D$8,0,10*ROW('Hygiene Data'!D135))),DS141="Yes"),OFFSET('Hygiene Data'!$D$8,0,10*ROW('Hygiene Data'!D135)),IF(AND(ISNUMBER(OFFSET('Hygiene Data'!$D$8,0,10*ROW('Hygiene Data'!D135))),DS141="No",ISNUMBER(OFFSET('Hygiene Data'!$D$8,0,10*ROW('Hygiene Data'!D135)))),CONCATENATE("[",ROUND(OFFSET('Hygiene Data'!$D$8,0,10*ROW('Hygiene Data'!D135)),0),"]"),IF(AND(ISNUMBER(OFFSET('Hygiene Data'!$D$8,0,10*ROW('Hygiene Data'!D135))),DS141="",ISNUMBER(OFFSET('Hygiene Data'!$D$8,0,10*ROW('Hygiene Data'!D135)))),OFFSET('Hygiene Data'!$D$8,0,10*ROW('Hygiene Data'!D135)),NA())))</f>
        <v>#N/A</v>
      </c>
      <c r="BE141" s="121" t="e">
        <f ca="1">+IF(AND(ISNUMBER(OFFSET('Hygiene Data'!$D$10,0,10*ROW('Hygiene Data'!D135))),DT141="Yes"),OFFSET('Hygiene Data'!$D$10,0,10*ROW('Hygiene Data'!D135)),IF(AND(ISNUMBER(OFFSET('Hygiene Data'!$D$10,0,10*ROW('Hygiene Data'!D135))),DT141="No",ISNUMBER(OFFSET('Hygiene Data'!$D$10,0,10*ROW('Hygiene Data'!D135)))),CONCATENATE("[",ROUND(OFFSET('Hygiene Data'!$D$10,0,10*ROW('Hygiene Data'!D135)),0),"]"),IF(AND(ISNUMBER(OFFSET('Hygiene Data'!$D$10,0,10*ROW('Hygiene Data'!D135))),DT141="",ISNUMBER(OFFSET('Hygiene Data'!$D$10,0,10*ROW('Hygiene Data'!D135)))),OFFSET('Hygiene Data'!$D$10,0,10*ROW('Hygiene Data'!D135)),NA())))</f>
        <v>#N/A</v>
      </c>
      <c r="BF141" s="121" t="e">
        <f ca="1">+IF(AND(ISNUMBER(OFFSET('Hygiene Data'!$E$6,0,10*ROW('Hygiene Data'!E135))),DU141="Yes"),OFFSET('Hygiene Data'!$E$6,0,10*ROW('Hygiene Data'!E135)),IF(AND(ISNUMBER(OFFSET('Hygiene Data'!$E$6,0,10*ROW('Hygiene Data'!E135))),DU141="No",ISNUMBER(OFFSET('Hygiene Data'!$E$6,0,10*ROW('Hygiene Data'!E135)))),CONCATENATE("[",ROUND(OFFSET('Hygiene Data'!$E$6,0,10*ROW('Hygiene Data'!E135)),0),"]"),IF(AND(ISNUMBER(OFFSET('Hygiene Data'!$E$6,0,10*ROW('Hygiene Data'!E135))),DU141="",ISNUMBER(OFFSET('Hygiene Data'!$E$6,0,10*ROW('Hygiene Data'!E135)))),OFFSET('Hygiene Data'!$E$6,0,10*ROW('Hygiene Data'!E135)),NA())))</f>
        <v>#N/A</v>
      </c>
      <c r="BG141" s="121" t="e">
        <f ca="1">+IF(AND(ISNUMBER(OFFSET('Hygiene Data'!$E$8,0,10*ROW('Hygiene Data'!E135))),DV141="Yes"),OFFSET('Hygiene Data'!$E$8,0,10*ROW('Hygiene Data'!E135)),IF(AND(ISNUMBER(OFFSET('Hygiene Data'!$E$8,0,10*ROW('Hygiene Data'!E135))),DV141="No",ISNUMBER(OFFSET('Hygiene Data'!$E$8,0,10*ROW('Hygiene Data'!E135)))),CONCATENATE("[",ROUND(OFFSET('Hygiene Data'!$E$8,0,10*ROW('Hygiene Data'!E135)),0),"]"),IF(AND(ISNUMBER(OFFSET('Hygiene Data'!$E$8,0,10*ROW('Hygiene Data'!E135))),DV141="",ISNUMBER(OFFSET('Hygiene Data'!$E$8,0,10*ROW('Hygiene Data'!E135)))),OFFSET('Hygiene Data'!$E$8,0,10*ROW('Hygiene Data'!E135)),NA())))</f>
        <v>#N/A</v>
      </c>
      <c r="BH141" s="121" t="e">
        <f ca="1">+IF(AND(ISNUMBER(OFFSET('Hygiene Data'!$E$10,0,10*ROW('Hygiene Data'!E135))),DW141="Yes"),OFFSET('Hygiene Data'!$E$10,0,10*ROW('Hygiene Data'!E135)),IF(AND(ISNUMBER(OFFSET('Hygiene Data'!$E$10,0,10*ROW('Hygiene Data'!E135))),DW141="No",ISNUMBER(OFFSET('Hygiene Data'!$E$10,0,10*ROW('Hygiene Data'!E135)))),CONCATENATE("[",ROUND(OFFSET('Hygiene Data'!$E$10,0,10*ROW('Hygiene Data'!E135)),0),"]"),IF(AND(ISNUMBER(OFFSET('Hygiene Data'!$E$10,0,10*ROW('Hygiene Data'!E135))),DW141="",ISNUMBER(OFFSET('Hygiene Data'!$E$10,0,10*ROW('Hygiene Data'!E135)))),OFFSET('Hygiene Data'!$E$10,0,10*ROW('Hygiene Data'!E135)),NA())))</f>
        <v>#N/A</v>
      </c>
      <c r="BI141" s="121" t="e">
        <f ca="1">+IF(AND(ISNUMBER(OFFSET('Hygiene Data'!$F$6,0,10*ROW('Hygiene Data'!F135))),DX141="Yes"),OFFSET('Hygiene Data'!$F$6,0,10*ROW('Hygiene Data'!F135)),IF(AND(ISNUMBER(OFFSET('Hygiene Data'!$F$6,0,10*ROW('Hygiene Data'!F135))),DX141="No",ISNUMBER(OFFSET('Hygiene Data'!$F$6,0,10*ROW('Hygiene Data'!F135)))),CONCATENATE("[",ROUND(OFFSET('Hygiene Data'!$F$6,0,10*ROW('Hygiene Data'!F135)),0),"]"),IF(AND(ISNUMBER(OFFSET('Hygiene Data'!$F$6,0,10*ROW('Hygiene Data'!F135))),DX141="",ISNUMBER(OFFSET('Hygiene Data'!$F$6,0,10*ROW('Hygiene Data'!F135)))),OFFSET('Hygiene Data'!$F$6,0,10*ROW('Hygiene Data'!F135)),NA())))</f>
        <v>#N/A</v>
      </c>
      <c r="BJ141" s="121" t="e">
        <f ca="1">+IF(AND(ISNUMBER(OFFSET('Hygiene Data'!$F$8,0,10*ROW('Hygiene Data'!F135))),DY141="Yes"),OFFSET('Hygiene Data'!$F$8,0,10*ROW('Hygiene Data'!F135)),IF(AND(ISNUMBER(OFFSET('Hygiene Data'!$F$8,0,10*ROW('Hygiene Data'!F135))),DY141="No",ISNUMBER(OFFSET('Hygiene Data'!$F$8,0,10*ROW('Hygiene Data'!F135)))),CONCATENATE("[",ROUND(OFFSET('Hygiene Data'!$F$8,0,10*ROW('Hygiene Data'!F135)),0),"]"),IF(AND(ISNUMBER(OFFSET('Hygiene Data'!$F$8,0,10*ROW('Hygiene Data'!F135))),DY141="",ISNUMBER(OFFSET('Hygiene Data'!$F$8,0,10*ROW('Hygiene Data'!F135)))),OFFSET('Hygiene Data'!$F$8,0,10*ROW('Hygiene Data'!F135)),NA())))</f>
        <v>#N/A</v>
      </c>
      <c r="BK141" s="121" t="e">
        <f ca="1">+IF(AND(ISNUMBER(OFFSET('Hygiene Data'!$F$10,0,10*ROW('Hygiene Data'!F135))),DZ141="Yes"),OFFSET('Hygiene Data'!$F$10,0,10*ROW('Hygiene Data'!F135)),IF(AND(ISNUMBER(OFFSET('Hygiene Data'!$F$10,0,10*ROW('Hygiene Data'!F135))),DZ141="No",ISNUMBER(OFFSET('Hygiene Data'!$F$10,0,10*ROW('Hygiene Data'!F135)))),CONCATENATE("[",ROUND(OFFSET('Hygiene Data'!$F$10,0,10*ROW('Hygiene Data'!F135)),0),"]"),IF(AND(ISNUMBER(OFFSET('Hygiene Data'!$F$10,0,10*ROW('Hygiene Data'!F135))),DZ141="",ISNUMBER(OFFSET('Hygiene Data'!$F$10,0,10*ROW('Hygiene Data'!F135)))),OFFSET('Hygiene Data'!$F$10,0,10*ROW('Hygiene Data'!F135)),NA())))</f>
        <v>#N/A</v>
      </c>
      <c r="BL141" s="121" t="e">
        <f ca="1">+IF(AND(ISNUMBER(OFFSET('Hygiene Data'!$G$6,0,10*ROW('Hygiene Data'!G135))),EA141="Yes"),OFFSET('Hygiene Data'!$G$6,0,10*ROW('Hygiene Data'!G135)),IF(AND(ISNUMBER(OFFSET('Hygiene Data'!$G$6,0,10*ROW('Hygiene Data'!G135))),EA141="No",ISNUMBER(OFFSET('Hygiene Data'!$G$6,0,10*ROW('Hygiene Data'!G135)))),CONCATENATE("[",ROUND(OFFSET('Hygiene Data'!$G$6,0,10*ROW('Hygiene Data'!G135)),0),"]"),IF(AND(ISNUMBER(OFFSET('Hygiene Data'!$G$6,0,10*ROW('Hygiene Data'!G135))),EA141="",ISNUMBER(OFFSET('Hygiene Data'!$G$6,0,10*ROW('Hygiene Data'!G135)))),OFFSET('Hygiene Data'!$G$6,0,10*ROW('Hygiene Data'!G135)),NA())))</f>
        <v>#N/A</v>
      </c>
      <c r="BM141" s="121" t="e">
        <f ca="1">+IF(AND(ISNUMBER(OFFSET('Hygiene Data'!$G$8,0,10*ROW('Hygiene Data'!G135))),EB141="Yes"),OFFSET('Hygiene Data'!$G$8,0,10*ROW('Hygiene Data'!G135)),IF(AND(ISNUMBER(OFFSET('Hygiene Data'!$G$8,0,10*ROW('Hygiene Data'!G135))),EB141="No",ISNUMBER(OFFSET('Hygiene Data'!$G$8,0,10*ROW('Hygiene Data'!G135)))),CONCATENATE("[",ROUND(OFFSET('Hygiene Data'!$G$8,0,10*ROW('Hygiene Data'!G135)),0),"]"),IF(AND(ISNUMBER(OFFSET('Hygiene Data'!$G$8,0,10*ROW('Hygiene Data'!G135))),EB141="",ISNUMBER(OFFSET('Hygiene Data'!$G$8,0,10*ROW('Hygiene Data'!G135)))),OFFSET('Hygiene Data'!$G$8,0,10*ROW('Hygiene Data'!G135)),NA())))</f>
        <v>#N/A</v>
      </c>
      <c r="BN141" s="121" t="e">
        <f ca="1">+IF(AND(ISNUMBER(OFFSET('Hygiene Data'!$G$10,0,10*ROW('Hygiene Data'!G135))),EC141="Yes"),OFFSET('Hygiene Data'!$G$10,0,10*ROW('Hygiene Data'!G135)),IF(AND(ISNUMBER(OFFSET('Hygiene Data'!$G$10,0,10*ROW('Hygiene Data'!G135))),EC141="No",ISNUMBER(OFFSET('Hygiene Data'!$G$10,0,10*ROW('Hygiene Data'!G135)))),CONCATENATE("[",ROUND(OFFSET('Hygiene Data'!$G$10,0,10*ROW('Hygiene Data'!G135)),0),"]"),IF(AND(ISNUMBER(OFFSET('Hygiene Data'!$G$10,0,10*ROW('Hygiene Data'!G135))),EC141="",ISNUMBER(OFFSET('Hygiene Data'!$G$10,0,10*ROW('Hygiene Data'!G135)))),OFFSET('Hygiene Data'!$G$10,0,10*ROW('Hygiene Data'!G135)),NA())))</f>
        <v>#N/A</v>
      </c>
      <c r="BO141" s="121" t="e">
        <f ca="1">+IF(AND(ISNUMBER(OFFSET('Hygiene Data'!$H$6,0,10*ROW('Hygiene Data'!H135))),ED141="Yes"),OFFSET('Hygiene Data'!$H$6,0,10*ROW('Hygiene Data'!H135)),IF(AND(ISNUMBER(OFFSET('Hygiene Data'!$H$6,0,10*ROW('Hygiene Data'!H135))),ED141="No",ISNUMBER(OFFSET('Hygiene Data'!$H$6,0,10*ROW('Hygiene Data'!H135)))),CONCATENATE("[",ROUND(OFFSET('Hygiene Data'!$H$6,0,10*ROW('Hygiene Data'!H135)),0),"]"),IF(AND(ISNUMBER(OFFSET('Hygiene Data'!$H$6,0,10*ROW('Hygiene Data'!H135))),ED141="",ISNUMBER(OFFSET('Hygiene Data'!$H$6,0,10*ROW('Hygiene Data'!H135)))),OFFSET('Hygiene Data'!$H$6,0,10*ROW('Hygiene Data'!H135)),NA())))</f>
        <v>#N/A</v>
      </c>
      <c r="BP141" s="121" t="e">
        <f ca="1">+IF(AND(ISNUMBER(OFFSET('Hygiene Data'!$H$8,0,10*ROW('Hygiene Data'!H135))),EE141="Yes"),OFFSET('Hygiene Data'!$H$8,0,10*ROW('Hygiene Data'!H135)),IF(AND(ISNUMBER(OFFSET('Hygiene Data'!$H$8,0,10*ROW('Hygiene Data'!H135))),EE141="No",ISNUMBER(OFFSET('Hygiene Data'!$H$8,0,10*ROW('Hygiene Data'!H135)))),CONCATENATE("[",ROUND(OFFSET('Hygiene Data'!$H$8,0,10*ROW('Hygiene Data'!H135)),0),"]"),IF(AND(ISNUMBER(OFFSET('Hygiene Data'!$H$8,0,10*ROW('Hygiene Data'!H135))),EE141="",ISNUMBER(OFFSET('Hygiene Data'!$H$8,0,10*ROW('Hygiene Data'!H135)))),OFFSET('Hygiene Data'!$H$8,0,10*ROW('Hygiene Data'!H135)),NA())))</f>
        <v>#N/A</v>
      </c>
      <c r="BQ141" s="121" t="e">
        <f ca="1">+IF(AND(ISNUMBER(OFFSET('Hygiene Data'!$H$10,0,10*ROW('Hygiene Data'!H135))),EF141="Yes"),OFFSET('Hygiene Data'!$H$10,0,10*ROW('Hygiene Data'!H135)),IF(AND(ISNUMBER(OFFSET('Hygiene Data'!$H$10,0,10*ROW('Hygiene Data'!H135))),EF141="No",ISNUMBER(OFFSET('Hygiene Data'!$H$10,0,10*ROW('Hygiene Data'!H135)))),CONCATENATE("[",ROUND(OFFSET('Hygiene Data'!$H$10,0,10*ROW('Hygiene Data'!H135)),0),"]"),IF(AND(ISNUMBER(OFFSET('Hygiene Data'!$H$10,0,10*ROW('Hygiene Data'!H135))),EF141="",ISNUMBER(OFFSET('Hygiene Data'!$H$10,0,10*ROW('Hygiene Data'!H135)))),OFFSET('Hygiene Data'!$H$10,0,10*ROW('Hygiene Data'!H135)),NA())))</f>
        <v>#N/A</v>
      </c>
      <c r="BS141" s="28" t="str">
        <f ca="1">+IF(OFFSET('Water Data'!$C$28,0,10*ROW('Water Data'!C135))="","",OFFSET('Water Data'!$C$28,0,10*ROW('Water Data'!C135)))</f>
        <v/>
      </c>
      <c r="BT141" s="28" t="str">
        <f ca="1">+IF(OFFSET('Water Data'!$C$29,0,10*ROW('Water Data'!C135))="","",OFFSET('Water Data'!$C$29,0,10*ROW('Water Data'!C135)))</f>
        <v/>
      </c>
      <c r="BU141" s="28" t="str">
        <f ca="1">+IF(OFFSET('Water Data'!$C$30,0,10*ROW('Water Data'!C135))="","",OFFSET('Water Data'!$C$30,0,10*ROW('Water Data'!C135)))</f>
        <v/>
      </c>
      <c r="BV141" s="28" t="str">
        <f ca="1">+IF(OFFSET('Water Data'!$D$28,0,10*ROW('Water Data'!D135))="","",OFFSET('Water Data'!$D$28,0,10*ROW('Water Data'!D135)))</f>
        <v/>
      </c>
      <c r="BW141" s="28" t="str">
        <f ca="1">+IF(OFFSET('Water Data'!$D$29,0,10*ROW('Water Data'!D135))="","",OFFSET('Water Data'!$D$29,0,10*ROW('Water Data'!D135)))</f>
        <v/>
      </c>
      <c r="BX141" s="28" t="str">
        <f ca="1">+IF(OFFSET('Water Data'!$D$30,0,10*ROW('Water Data'!D135))="","",OFFSET('Water Data'!$D$30,0,10*ROW('Water Data'!D135)))</f>
        <v/>
      </c>
      <c r="BY141" s="28" t="str">
        <f ca="1">+IF(OFFSET('Water Data'!$E$28,0,10*ROW('Water Data'!E135))="","",OFFSET('Water Data'!$E$28,0,10*ROW('Water Data'!E135)))</f>
        <v/>
      </c>
      <c r="BZ141" s="28" t="str">
        <f ca="1">+IF(OFFSET('Water Data'!$E$29,0,10*ROW('Water Data'!E135))="","",OFFSET('Water Data'!$E$29,0,10*ROW('Water Data'!E135)))</f>
        <v/>
      </c>
      <c r="CA141" s="28" t="str">
        <f ca="1">+IF(OFFSET('Water Data'!$E$30,0,10*ROW('Water Data'!E135))="","",OFFSET('Water Data'!$E$30,0,10*ROW('Water Data'!E135)))</f>
        <v/>
      </c>
      <c r="CB141" s="28" t="str">
        <f ca="1">+IF(OFFSET('Water Data'!$F$28,0,10*ROW('Water Data'!F135))="","",OFFSET('Water Data'!$F$28,0,10*ROW('Water Data'!F135)))</f>
        <v/>
      </c>
      <c r="CC141" s="28" t="str">
        <f ca="1">+IF(OFFSET('Water Data'!$F$29,0,10*ROW('Water Data'!F135))="","",OFFSET('Water Data'!$F$29,0,10*ROW('Water Data'!F135)))</f>
        <v/>
      </c>
      <c r="CD141" s="28" t="str">
        <f ca="1">+IF(OFFSET('Water Data'!$F$30,0,10*ROW('Water Data'!F135))="","",OFFSET('Water Data'!$F$30,0,10*ROW('Water Data'!F135)))</f>
        <v/>
      </c>
      <c r="CE141" s="28" t="str">
        <f ca="1">+IF(OFFSET('Water Data'!$G$28,0,10*ROW('Water Data'!G135))="","",OFFSET('Water Data'!$G$28,0,10*ROW('Water Data'!G135)))</f>
        <v/>
      </c>
      <c r="CF141" s="28" t="str">
        <f ca="1">+IF(OFFSET('Water Data'!$G$29,0,10*ROW('Water Data'!G135))="","",OFFSET('Water Data'!$G$29,0,10*ROW('Water Data'!G135)))</f>
        <v/>
      </c>
      <c r="CG141" s="28" t="str">
        <f ca="1">+IF(OFFSET('Water Data'!$G$30,0,10*ROW('Water Data'!G135))="","",OFFSET('Water Data'!$G$30,0,10*ROW('Water Data'!G135)))</f>
        <v/>
      </c>
      <c r="CH141" s="28" t="str">
        <f ca="1">+IF(OFFSET('Water Data'!$H$28,0,10*ROW('Water Data'!H135))="","",OFFSET('Water Data'!$H$28,0,10*ROW('Water Data'!H135)))</f>
        <v/>
      </c>
      <c r="CI141" s="28" t="str">
        <f ca="1">+IF(OFFSET('Water Data'!$H$29,0,10*ROW('Water Data'!H135))="","",OFFSET('Water Data'!$H$29,0,10*ROW('Water Data'!H135)))</f>
        <v/>
      </c>
      <c r="CJ141" s="28" t="str">
        <f ca="1">+IF(OFFSET('Water Data'!$H$30,0,10*ROW('Water Data'!H135))="","",OFFSET('Water Data'!$H$30,0,10*ROW('Water Data'!H135)))</f>
        <v/>
      </c>
      <c r="CK141" s="28" t="str">
        <f ca="1">+IF(OFFSET('Sanitation Data'!$C$29,0,10*ROW('Sanitation Data'!C135))="","",OFFSET('Sanitation Data'!$C$29,0,10*ROW('Sanitation Data'!C135)))</f>
        <v/>
      </c>
      <c r="CL141" s="28" t="str">
        <f ca="1">+IF(OFFSET('Sanitation Data'!$C$30,0,10*ROW('Sanitation Data'!C135))="","",OFFSET('Sanitation Data'!$C$30,0,10*ROW('Sanitation Data'!C135)))</f>
        <v/>
      </c>
      <c r="CM141" s="28" t="str">
        <f ca="1">+IF(OFFSET('Sanitation Data'!$C$31,0,10*ROW('Sanitation Data'!C135))="","",OFFSET('Sanitation Data'!$C$31,0,10*ROW('Sanitation Data'!C135)))</f>
        <v/>
      </c>
      <c r="CN141" s="28" t="str">
        <f ca="1">+IF(OFFSET('Sanitation Data'!$C$32,0,10*ROW('Sanitation Data'!C135))="","",OFFSET('Sanitation Data'!$C$32,0,10*ROW('Sanitation Data'!C135)))</f>
        <v/>
      </c>
      <c r="CO141" s="28" t="str">
        <f ca="1">+IF(OFFSET('Sanitation Data'!$C$33,0,10*ROW('Sanitation Data'!C135))="","",OFFSET('Sanitation Data'!$C$33,0,10*ROW('Sanitation Data'!C135)))</f>
        <v/>
      </c>
      <c r="CP141" s="28" t="str">
        <f ca="1">+IF(OFFSET('Sanitation Data'!$D$29,0,10*ROW('Sanitation Data'!D135))="","",OFFSET('Sanitation Data'!$D$29,0,10*ROW('Sanitation Data'!D135)))</f>
        <v/>
      </c>
      <c r="CQ141" s="28" t="str">
        <f ca="1">+IF(OFFSET('Sanitation Data'!$D$30,0,10*ROW('Sanitation Data'!D135))="","",OFFSET('Sanitation Data'!$D$30,0,10*ROW('Sanitation Data'!D135)))</f>
        <v/>
      </c>
      <c r="CR141" s="28" t="str">
        <f ca="1">+IF(OFFSET('Sanitation Data'!$D$31,0,10*ROW('Sanitation Data'!D135))="","",OFFSET('Sanitation Data'!$D$31,0,10*ROW('Sanitation Data'!D135)))</f>
        <v/>
      </c>
      <c r="CS141" s="28" t="str">
        <f ca="1">+IF(OFFSET('Sanitation Data'!$D$32,0,10*ROW('Sanitation Data'!D135))="","",OFFSET('Sanitation Data'!$D$32,0,10*ROW('Sanitation Data'!D135)))</f>
        <v/>
      </c>
      <c r="CT141" s="28" t="str">
        <f ca="1">+IF(OFFSET('Sanitation Data'!$D$33,0,10*ROW('Sanitation Data'!D135))="","",OFFSET('Sanitation Data'!$D$33,0,10*ROW('Sanitation Data'!D135)))</f>
        <v/>
      </c>
      <c r="CU141" s="28" t="str">
        <f ca="1">+IF(OFFSET('Sanitation Data'!$E$29,0,10*ROW('Sanitation Data'!E135))="","",OFFSET('Sanitation Data'!$E$29,0,10*ROW('Sanitation Data'!E135)))</f>
        <v/>
      </c>
      <c r="CV141" s="28" t="str">
        <f ca="1">+IF(OFFSET('Sanitation Data'!$E$30,0,10*ROW('Sanitation Data'!E135))="","",OFFSET('Sanitation Data'!$E$30,0,10*ROW('Sanitation Data'!E135)))</f>
        <v/>
      </c>
      <c r="CW141" s="28" t="str">
        <f ca="1">+IF(OFFSET('Sanitation Data'!$E$31,0,10*ROW('Sanitation Data'!E135))="","",OFFSET('Sanitation Data'!$E$31,0,10*ROW('Sanitation Data'!E135)))</f>
        <v/>
      </c>
      <c r="CX141" s="28" t="str">
        <f ca="1">+IF(OFFSET('Sanitation Data'!$E$32,0,10*ROW('Sanitation Data'!E135))="","",OFFSET('Sanitation Data'!$E$32,0,10*ROW('Sanitation Data'!E135)))</f>
        <v/>
      </c>
      <c r="CY141" s="28" t="str">
        <f ca="1">+IF(OFFSET('Sanitation Data'!$E$33,0,10*ROW('Sanitation Data'!E135))="","",OFFSET('Sanitation Data'!$E$33,0,10*ROW('Sanitation Data'!E135)))</f>
        <v/>
      </c>
      <c r="CZ141" s="28" t="str">
        <f ca="1">+IF(OFFSET('Sanitation Data'!$F$29,0,10*ROW('Sanitation Data'!F135))="","",OFFSET('Sanitation Data'!$F$29,0,10*ROW('Sanitation Data'!F135)))</f>
        <v/>
      </c>
      <c r="DA141" s="28" t="str">
        <f ca="1">+IF(OFFSET('Sanitation Data'!$F$30,0,10*ROW('Sanitation Data'!F135))="","",OFFSET('Sanitation Data'!$F$30,0,10*ROW('Sanitation Data'!F135)))</f>
        <v/>
      </c>
      <c r="DB141" s="28" t="str">
        <f ca="1">+IF(OFFSET('Sanitation Data'!$F$31,0,10*ROW('Sanitation Data'!F135))="","",OFFSET('Sanitation Data'!$F$31,0,10*ROW('Sanitation Data'!F135)))</f>
        <v/>
      </c>
      <c r="DC141" s="28" t="str">
        <f ca="1">+IF(OFFSET('Sanitation Data'!$F$32,0,10*ROW('Sanitation Data'!F135))="","",OFFSET('Sanitation Data'!$F$32,0,10*ROW('Sanitation Data'!F135)))</f>
        <v/>
      </c>
      <c r="DD141" s="28" t="str">
        <f ca="1">+IF(OFFSET('Sanitation Data'!$F$33,0,10*ROW('Sanitation Data'!F135))="","",OFFSET('Sanitation Data'!$F$33,0,10*ROW('Sanitation Data'!F135)))</f>
        <v/>
      </c>
      <c r="DE141" s="28" t="str">
        <f ca="1">+IF(OFFSET('Sanitation Data'!$G$29,0,10*ROW('Sanitation Data'!G135))="","",OFFSET('Sanitation Data'!$G$29,0,10*ROW('Sanitation Data'!G135)))</f>
        <v/>
      </c>
      <c r="DF141" s="28" t="str">
        <f ca="1">+IF(OFFSET('Sanitation Data'!$G$30,0,10*ROW('Sanitation Data'!G135))="","",OFFSET('Sanitation Data'!$G$30,0,10*ROW('Sanitation Data'!G135)))</f>
        <v/>
      </c>
      <c r="DG141" s="28" t="str">
        <f ca="1">+IF(OFFSET('Sanitation Data'!$G$31,0,10*ROW('Sanitation Data'!G135))="","",OFFSET('Sanitation Data'!$G$31,0,10*ROW('Sanitation Data'!G135)))</f>
        <v/>
      </c>
      <c r="DH141" s="28" t="str">
        <f ca="1">+IF(OFFSET('Sanitation Data'!$G$32,0,10*ROW('Sanitation Data'!G135))="","",OFFSET('Sanitation Data'!$G$32,0,10*ROW('Sanitation Data'!G135)))</f>
        <v/>
      </c>
      <c r="DI141" s="28" t="str">
        <f ca="1">+IF(OFFSET('Sanitation Data'!$G$33,0,10*ROW('Sanitation Data'!G135))="","",OFFSET('Sanitation Data'!$G$33,0,10*ROW('Sanitation Data'!G135)))</f>
        <v/>
      </c>
      <c r="DJ141" s="28" t="str">
        <f ca="1">+IF(OFFSET('Sanitation Data'!$H$29,0,10*ROW('Sanitation Data'!H135))="","",OFFSET('Sanitation Data'!$H$29,0,10*ROW('Sanitation Data'!H135)))</f>
        <v/>
      </c>
      <c r="DK141" s="28" t="str">
        <f ca="1">+IF(OFFSET('Sanitation Data'!$H$30,0,10*ROW('Sanitation Data'!H135))="","",OFFSET('Sanitation Data'!$H$30,0,10*ROW('Sanitation Data'!H135)))</f>
        <v/>
      </c>
      <c r="DL141" s="28" t="str">
        <f ca="1">+IF(OFFSET('Sanitation Data'!$H$31,0,10*ROW('Sanitation Data'!H135))="","",OFFSET('Sanitation Data'!$H$31,0,10*ROW('Sanitation Data'!H135)))</f>
        <v/>
      </c>
      <c r="DM141" s="28" t="str">
        <f ca="1">+IF(OFFSET('Sanitation Data'!$H$32,0,10*ROW('Sanitation Data'!H135))="","",OFFSET('Sanitation Data'!$H$32,0,10*ROW('Sanitation Data'!H135)))</f>
        <v/>
      </c>
      <c r="DN141" s="28" t="str">
        <f ca="1">+IF(OFFSET('Sanitation Data'!$H$33,0,10*ROW('Sanitation Data'!H135))="","",OFFSET('Sanitation Data'!$H$33,0,10*ROW('Sanitation Data'!H135)))</f>
        <v/>
      </c>
      <c r="DO141" s="28" t="str">
        <f ca="1">+IF(OFFSET('Hygiene Data'!$C$12,0,10*ROW('Hygiene Data'!C135))="","",OFFSET('Hygiene Data'!$C$12,0,10*ROW('Hygiene Data'!C135)))</f>
        <v/>
      </c>
      <c r="DP141" s="28" t="str">
        <f ca="1">+IF(OFFSET('Hygiene Data'!$C$13,0,10*ROW('Hygiene Data'!C135))="","",OFFSET('Hygiene Data'!$C$13,0,10*ROW('Hygiene Data'!C135)))</f>
        <v/>
      </c>
      <c r="DQ141" s="28" t="str">
        <f ca="1">+IF(OFFSET('Hygiene Data'!$C$14,0,10*ROW('Hygiene Data'!C135))="","",OFFSET('Hygiene Data'!$C$14,0,10*ROW('Hygiene Data'!C135)))</f>
        <v/>
      </c>
      <c r="DR141" s="28" t="str">
        <f ca="1">+IF(OFFSET('Hygiene Data'!$D$12,0,10*ROW('Hygiene Data'!D135))="","",OFFSET('Hygiene Data'!$D$12,0,10*ROW('Hygiene Data'!D135)))</f>
        <v/>
      </c>
      <c r="DS141" s="28" t="str">
        <f ca="1">+IF(OFFSET('Hygiene Data'!$D$13,0,10*ROW('Hygiene Data'!D135))="","",OFFSET('Hygiene Data'!$D$13,0,10*ROW('Hygiene Data'!D135)))</f>
        <v/>
      </c>
      <c r="DT141" s="28" t="str">
        <f ca="1">+IF(OFFSET('Hygiene Data'!$D$14,0,10*ROW('Hygiene Data'!D135))="","",OFFSET('Hygiene Data'!$D$14,0,10*ROW('Hygiene Data'!D135)))</f>
        <v/>
      </c>
      <c r="DU141" s="28" t="str">
        <f ca="1">+IF(OFFSET('Hygiene Data'!$E$12,0,10*ROW('Hygiene Data'!E135))="","",OFFSET('Hygiene Data'!$E$12,0,10*ROW('Hygiene Data'!E135)))</f>
        <v/>
      </c>
      <c r="DV141" s="28" t="str">
        <f ca="1">+IF(OFFSET('Hygiene Data'!$E$13,0,10*ROW('Hygiene Data'!E135))="","",OFFSET('Hygiene Data'!$E$13,0,10*ROW('Hygiene Data'!E135)))</f>
        <v/>
      </c>
      <c r="DW141" s="28" t="str">
        <f ca="1">+IF(OFFSET('Hygiene Data'!$E$14,0,10*ROW('Hygiene Data'!E135))="","",OFFSET('Hygiene Data'!$E$14,0,10*ROW('Hygiene Data'!E135)))</f>
        <v/>
      </c>
      <c r="DX141" s="28" t="str">
        <f ca="1">+IF(OFFSET('Hygiene Data'!$F$12,0,10*ROW('Hygiene Data'!F135))="","",OFFSET('Hygiene Data'!$F$12,0,10*ROW('Hygiene Data'!F135)))</f>
        <v/>
      </c>
      <c r="DY141" s="28" t="str">
        <f ca="1">+IF(OFFSET('Hygiene Data'!$F$13,0,10*ROW('Hygiene Data'!F135))="","",OFFSET('Hygiene Data'!$F$13,0,10*ROW('Hygiene Data'!F135)))</f>
        <v/>
      </c>
      <c r="DZ141" s="28" t="str">
        <f ca="1">+IF(OFFSET('Hygiene Data'!$F$14,0,10*ROW('Hygiene Data'!F135))="","",OFFSET('Hygiene Data'!$F$14,0,10*ROW('Hygiene Data'!F135)))</f>
        <v/>
      </c>
      <c r="EA141" s="28" t="str">
        <f ca="1">+IF(OFFSET('Hygiene Data'!$G$12,0,10*ROW('Hygiene Data'!G135))="","",OFFSET('Hygiene Data'!$G$12,0,10*ROW('Hygiene Data'!G135)))</f>
        <v/>
      </c>
      <c r="EB141" s="28" t="str">
        <f ca="1">+IF(OFFSET('Hygiene Data'!$G$13,0,10*ROW('Hygiene Data'!G135))="","",OFFSET('Hygiene Data'!$G$13,0,10*ROW('Hygiene Data'!G135)))</f>
        <v/>
      </c>
      <c r="EC141" s="28" t="str">
        <f ca="1">+IF(OFFSET('Hygiene Data'!$G$14,0,10*ROW('Hygiene Data'!G135))="","",OFFSET('Hygiene Data'!$G$14,0,10*ROW('Hygiene Data'!G135)))</f>
        <v/>
      </c>
      <c r="ED141" s="28" t="str">
        <f ca="1">+IF(OFFSET('Hygiene Data'!$H$12,0,10*ROW('Hygiene Data'!H135))="","",OFFSET('Hygiene Data'!$H$12,0,10*ROW('Hygiene Data'!H135)))</f>
        <v/>
      </c>
      <c r="EE141" s="28" t="str">
        <f ca="1">+IF(OFFSET('Hygiene Data'!$H$13,0,10*ROW('Hygiene Data'!H135))="","",OFFSET('Hygiene Data'!$H$13,0,10*ROW('Hygiene Data'!H135)))</f>
        <v/>
      </c>
      <c r="EF141" s="28" t="str">
        <f ca="1">+IF(OFFSET('Hygiene Data'!$H$14,0,10*ROW('Hygiene Data'!H135))="","",OFFSET('Hygiene Data'!$H$14,0,10*ROW('Hygiene Data'!H135)))</f>
        <v/>
      </c>
    </row>
    <row r="142" spans="1:136" x14ac:dyDescent="0.2">
      <c r="A142" s="44" t="str">
        <f ca="1">+IF(OFFSET('Water Data'!$B$1,0,10*ROW('Water Data'!B139))="","",OFFSET('Water Data'!$B$1,0,10*ROW('Water Data'!B139)))</f>
        <v/>
      </c>
      <c r="B142" s="44" t="str">
        <f ca="1">+IF(OFFSET('Water Data'!$A$3,0,10*ROW('Water Data'!A139))="","",OFFSET('Water Data'!$A$3,0,10*ROW('Water Data'!A139)))</f>
        <v/>
      </c>
      <c r="C142" s="44" t="str">
        <f ca="1">+IF(OFFSET('Water Data'!$C$3,0,10*ROW('Water Data'!C139))="","",OFFSET('Water Data'!$C$3,0,10*ROW('Water Data'!C139)))</f>
        <v/>
      </c>
      <c r="D142" s="119" t="e">
        <f ca="1">+IF(AND(ISNUMBER(OFFSET('Water Data'!$C$5,0,10*ROW('Water Data'!C136))),BS142="Yes"),100-OFFSET('Water Data'!$C$5,0,10*ROW('Water Data'!C136)),IF(AND(ISNUMBER(OFFSET('Water Data'!$C$5,0,10*ROW('Water Data'!C136))),BS142="No",ISNUMBER(OFFSET('Water Data'!$C$5,0,10*ROW('Water Data'!C136)))),CONCATENATE("[",ROUND(100-OFFSET('Water Data'!$C$5,0,10*ROW('Water Data'!C136)),0),"]"),IF(AND(ISNUMBER(OFFSET('Water Data'!$C$5,0,10*ROW('Water Data'!C136))),BS142="",ISNUMBER(OFFSET('Water Data'!$C$5,0,10*ROW('Water Data'!C136)))),100-OFFSET('Water Data'!$C$5,0,10*ROW('Water Data'!C136)),NA())))</f>
        <v>#N/A</v>
      </c>
      <c r="E142" s="119" t="e">
        <f ca="1">+IF(AND(ISNUMBER(OFFSET('Water Data'!$C$7,0,10*ROW('Water Data'!D136))),BT142="Yes"),OFFSET('Water Data'!$C$7,0,10*ROW('Water Data'!C136)),IF(AND(ISNUMBER(OFFSET('Water Data'!$C$7,0,10*ROW('Water Data'!C136))),BT142="No",ISNUMBER(OFFSET('Water Data'!$C$7,0,10*ROW('Water Data'!C136)))),CONCATENATE("[",ROUND(OFFSET('Water Data'!$C$7,0,10*ROW('Water Data'!C136)),0),"]"),IF(AND(ISNUMBER(OFFSET('Water Data'!$C$7,0,10*ROW('Water Data'!C136))),BT142="",ISNUMBER(OFFSET('Water Data'!$C$7,0,10*ROW('Water Data'!C136)))),OFFSET('Water Data'!$C$7,0,10*ROW('Water Data'!C136)),NA())))</f>
        <v>#N/A</v>
      </c>
      <c r="F142" s="119" t="e">
        <f ca="1">+IF(AND(ISNUMBER(OFFSET('Water Data'!$C$10,0,10*ROW('Water Data'!C136))),BU142="Yes"),OFFSET('Water Data'!$C$10,0,10*ROW('Water Data'!C136)),IF(AND(ISNUMBER(OFFSET('Water Data'!$C$10,0,10*ROW('Water Data'!C136))),BU142="No",ISNUMBER(OFFSET('Water Data'!$C$10,0,10*ROW('Water Data'!C136)))),CONCATENATE("[",ROUND(OFFSET('Water Data'!$C$10,0,10*ROW('Water Data'!C136)),0),"]"),IF(AND(ISNUMBER(OFFSET('Water Data'!$C$10,0,10*ROW('Water Data'!C136))),BU142="",ISNUMBER(OFFSET('Water Data'!$C$10,0,10*ROW('Water Data'!C136)))),OFFSET('Water Data'!$C$10,0,10*ROW('Water Data'!C136)),NA())))</f>
        <v>#N/A</v>
      </c>
      <c r="G142" s="119" t="e">
        <f ca="1">+IF(AND(ISNUMBER(OFFSET('Water Data'!$D$5,0,10*ROW('Water Data'!D136))),BV142="Yes"),100-OFFSET('Water Data'!$D$5,0,10*ROW('Water Data'!D136)),IF(AND(ISNUMBER(OFFSET('Water Data'!$D$5,0,10*ROW('Water Data'!D136))),BV142="No",ISNUMBER(OFFSET('Water Data'!$D$5,0,10*ROW('Water Data'!D136)))),CONCATENATE("[",ROUND(100-OFFSET('Water Data'!$D$5,0,10*ROW('Water Data'!D136)),0),"]"),IF(AND(ISNUMBER(OFFSET('Water Data'!$D$5,0,10*ROW('Water Data'!D136))),BV142="",ISNUMBER(OFFSET('Water Data'!$D$5,0,10*ROW('Water Data'!D136)))),100-OFFSET('Water Data'!$D$5,0,10*ROW('Water Data'!D136)),NA())))</f>
        <v>#N/A</v>
      </c>
      <c r="H142" s="119" t="e">
        <f ca="1">+IF(AND(ISNUMBER(OFFSET('Water Data'!$D$7,0,10*ROW('Water Data'!D136))),BW142="Yes"),OFFSET('Water Data'!$D$7,0,10*ROW('Water Data'!D136)),IF(AND(ISNUMBER(OFFSET('Water Data'!$D$7,0,10*ROW('Water Data'!D136))),BW142="No",ISNUMBER(OFFSET('Water Data'!$D$7,0,10*ROW('Water Data'!D136)))),CONCATENATE("[",ROUND(OFFSET('Water Data'!$C$7,0,10*ROW('Water Data'!D136)),0),"]"),IF(AND(ISNUMBER(OFFSET('Water Data'!$D$7,0,10*ROW('Water Data'!D136))),BW142="",ISNUMBER(OFFSET('Water Data'!$D$7,0,10*ROW('Water Data'!D136)))),OFFSET('Water Data'!$D$7,0,10*ROW('Water Data'!D136)),NA())))</f>
        <v>#N/A</v>
      </c>
      <c r="I142" s="119" t="e">
        <f ca="1">+IF(AND(ISNUMBER(OFFSET('Water Data'!$D$10,0,10*ROW('Water Data'!D136))),BX142="Yes"),OFFSET('Water Data'!$D$10,0,10*ROW('Water Data'!D136)),IF(AND(ISNUMBER(OFFSET('Water Data'!$D$10,0,10*ROW('Water Data'!D136))),BX142="No",ISNUMBER(OFFSET('Water Data'!$D$10,0,10*ROW('Water Data'!D136)))),CONCATENATE("[",ROUND(OFFSET('Water Data'!$D$10,0,10*ROW('Water Data'!D136)),0),"]"),IF(AND(ISNUMBER(OFFSET('Water Data'!$D$10,0,10*ROW('Water Data'!D136))),BX142="",ISNUMBER(OFFSET('Water Data'!$D$10,0,10*ROW('Water Data'!D136)))),OFFSET('Water Data'!$D$10,0,10*ROW('Water Data'!D136)),NA())))</f>
        <v>#N/A</v>
      </c>
      <c r="J142" s="119" t="e">
        <f ca="1">+IF(AND(ISNUMBER(OFFSET('Water Data'!$E$5,0,10*ROW('Water Data'!E136))),BY142="Yes"),100-OFFSET('Water Data'!$E$5,0,10*ROW('Water Data'!E136)),IF(AND(ISNUMBER(OFFSET('Water Data'!$E$5,0,10*ROW('Water Data'!E136))),BY142="No",ISNUMBER(OFFSET('Water Data'!$E$5,0,10*ROW('Water Data'!E136)))),CONCATENATE("[",ROUND(100-OFFSET('Water Data'!$E$5,0,10*ROW('Water Data'!E136)),0),"]"),IF(AND(ISNUMBER(OFFSET('Water Data'!$E$5,0,10*ROW('Water Data'!E136))),BY142="",ISNUMBER(OFFSET('Water Data'!$E$5,0,10*ROW('Water Data'!E136)))),100-OFFSET('Water Data'!$E$5,0,10*ROW('Water Data'!E136)),NA())))</f>
        <v>#N/A</v>
      </c>
      <c r="K142" s="119" t="e">
        <f ca="1">+IF(AND(ISNUMBER(OFFSET('Water Data'!$E$7,0,10*ROW('Water Data'!E136))),BZ142="Yes"),OFFSET('Water Data'!$E$7,0,10*ROW('Water Data'!E136)),IF(AND(ISNUMBER(OFFSET('Water Data'!$E$7,0,10*ROW('Water Data'!E136))),BZ142="No",ISNUMBER(OFFSET('Water Data'!$E$7,0,10*ROW('Water Data'!E136)))),CONCATENATE("[",ROUND(OFFSET('Water Data'!$E$7,0,10*ROW('Water Data'!E136)),0),"]"),IF(AND(ISNUMBER(OFFSET('Water Data'!$E$7,0,10*ROW('Water Data'!E136))),BZ142="",ISNUMBER(OFFSET('Water Data'!$E$7,0,10*ROW('Water Data'!E136)))),OFFSET('Water Data'!$E$7,0,10*ROW('Water Data'!E136)),NA())))</f>
        <v>#N/A</v>
      </c>
      <c r="L142" s="119" t="e">
        <f ca="1">+IF(AND(ISNUMBER(OFFSET('Water Data'!$E$10,0,10*ROW('Water Data'!E136))),CA142="Yes"),OFFSET('Water Data'!$E$10,0,10*ROW('Water Data'!E136)),IF(AND(ISNUMBER(OFFSET('Water Data'!$E$10,0,10*ROW('Water Data'!E136))),CA142="No",ISNUMBER(OFFSET('Water Data'!$E$10,0,10*ROW('Water Data'!E136)))),CONCATENATE("[",ROUND(OFFSET('Water Data'!$E$10,0,10*ROW('Water Data'!E136)),0),"]"),IF(AND(ISNUMBER(OFFSET('Water Data'!$E$10,0,10*ROW('Water Data'!E136))),CA142="",ISNUMBER(OFFSET('Water Data'!$E$10,0,10*ROW('Water Data'!E136)))),OFFSET('Water Data'!$E$10,0,10*ROW('Water Data'!E136)),NA())))</f>
        <v>#N/A</v>
      </c>
      <c r="M142" s="119" t="e">
        <f ca="1">+IF(AND(ISNUMBER(OFFSET('Water Data'!$F$5,0,10*ROW('Water Data'!F136))),CB142="Yes"),100-OFFSET('Water Data'!$F$5,0,10*ROW('Water Data'!F136)),IF(AND(ISNUMBER(OFFSET('Water Data'!$F$5,0,10*ROW('Water Data'!F136))),CB142="No",ISNUMBER(OFFSET('Water Data'!$F$5,0,10*ROW('Water Data'!F136)))),CONCATENATE("[",ROUND(100-OFFSET('Water Data'!$F$5,0,10*ROW('Water Data'!F136)),0),"]"),IF(AND(ISNUMBER(OFFSET('Water Data'!$F$5,0,10*ROW('Water Data'!F136))),CB142="",ISNUMBER(OFFSET('Water Data'!$F$5,0,10*ROW('Water Data'!F136)))),100-OFFSET('Water Data'!$F$5,0,10*ROW('Water Data'!F136)),NA())))</f>
        <v>#N/A</v>
      </c>
      <c r="N142" s="119" t="e">
        <f ca="1">+IF(AND(ISNUMBER(OFFSET('Water Data'!$F$7,0,10*ROW('Water Data'!F136))),CC142="Yes"),OFFSET('Water Data'!$F$7,0,10*ROW('Water Data'!F136)),IF(AND(ISNUMBER(OFFSET('Water Data'!$F$7,0,10*ROW('Water Data'!F136))),CC142="No",ISNUMBER(OFFSET('Water Data'!$F$7,0,10*ROW('Water Data'!F136)))),CONCATENATE("[",ROUND(OFFSET('Water Data'!$F$7,0,10*ROW('Water Data'!F136)),0),"]"),IF(AND(ISNUMBER(OFFSET('Water Data'!$F$7,0,10*ROW('Water Data'!F136))),CC142="",ISNUMBER(OFFSET('Water Data'!$F$7,0,10*ROW('Water Data'!F136)))),OFFSET('Water Data'!$F$7,0,10*ROW('Water Data'!F136)),NA())))</f>
        <v>#N/A</v>
      </c>
      <c r="O142" s="119" t="e">
        <f ca="1">+IF(AND(ISNUMBER(OFFSET('Water Data'!$F$10,0,10*ROW('Water Data'!F136))),CD142="Yes"),OFFSET('Water Data'!$F$10,0,10*ROW('Water Data'!F136)),IF(AND(ISNUMBER(OFFSET('Water Data'!$F$10,0,10*ROW('Water Data'!F136))),CD142="No",ISNUMBER(OFFSET('Water Data'!$F$10,0,10*ROW('Water Data'!F136)))),CONCATENATE("[",ROUND(OFFSET('Water Data'!$F$10,0,10*ROW('Water Data'!F136)),0),"]"),IF(AND(ISNUMBER(OFFSET('Water Data'!$F$10,0,10*ROW('Water Data'!F136))),CD142="",ISNUMBER(OFFSET('Water Data'!$F$10,0,10*ROW('Water Data'!F136)))),OFFSET('Water Data'!$F$10,0,10*ROW('Water Data'!F136)),NA())))</f>
        <v>#N/A</v>
      </c>
      <c r="P142" s="119" t="e">
        <f ca="1">+IF(AND(ISNUMBER(OFFSET('Water Data'!$G$5,0,10*ROW('Water Data'!G136))),CE142="Yes"),100-OFFSET('Water Data'!$G$5,0,10*ROW('Water Data'!G136)),IF(AND(ISNUMBER(OFFSET('Water Data'!$G$5,0,10*ROW('Water Data'!G136))),CE142="No",ISNUMBER(OFFSET('Water Data'!$G$5,0,10*ROW('Water Data'!G136)))),CONCATENATE("[",ROUND(100-OFFSET('Water Data'!$G$5,0,10*ROW('Water Data'!G136)),0),"]"),IF(AND(ISNUMBER(OFFSET('Water Data'!$G$5,0,10*ROW('Water Data'!G136))),CE142="",ISNUMBER(OFFSET('Water Data'!$G$5,0,10*ROW('Water Data'!G136)))),100-OFFSET('Water Data'!$G$5,0,10*ROW('Water Data'!G136)),NA())))</f>
        <v>#N/A</v>
      </c>
      <c r="Q142" s="119" t="e">
        <f ca="1">+IF(AND(ISNUMBER(OFFSET('Water Data'!$G$7,0,10*ROW('Water Data'!G136))),CF142="Yes"),OFFSET('Water Data'!$G$7,0,10*ROW('Water Data'!G136)),IF(AND(ISNUMBER(OFFSET('Water Data'!$G$7,0,10*ROW('Water Data'!G136))),CF142="No",ISNUMBER(OFFSET('Water Data'!$G$7,0,10*ROW('Water Data'!G136)))),CONCATENATE("[",ROUND(OFFSET('Water Data'!$G$7,0,10*ROW('Water Data'!G136)),0),"]"),IF(AND(ISNUMBER(OFFSET('Water Data'!$G$7,0,10*ROW('Water Data'!G136))),CF142="",ISNUMBER(OFFSET('Water Data'!$G$7,0,10*ROW('Water Data'!G136)))),OFFSET('Water Data'!$G$7,0,10*ROW('Water Data'!G136)),NA())))</f>
        <v>#N/A</v>
      </c>
      <c r="R142" s="119" t="e">
        <f ca="1">+IF(AND(ISNUMBER(OFFSET('Water Data'!$G$10,0,10*ROW('Water Data'!G136))),CG142="Yes"),OFFSET('Water Data'!$G$10,0,10*ROW('Water Data'!G136)),IF(AND(ISNUMBER(OFFSET('Water Data'!$G$10,0,10*ROW('Water Data'!G136))),CG142="No",ISNUMBER(OFFSET('Water Data'!$G$10,0,10*ROW('Water Data'!G136)))),CONCATENATE("[",ROUND(OFFSET('Water Data'!$G$10,0,10*ROW('Water Data'!G136)),0),"]"),IF(AND(ISNUMBER(OFFSET('Water Data'!$G$10,0,10*ROW('Water Data'!G136))),CG142="",ISNUMBER(OFFSET('Water Data'!$G$10,0,10*ROW('Water Data'!G136)))),OFFSET('Water Data'!$G$10,0,10*ROW('Water Data'!G136)),NA())))</f>
        <v>#N/A</v>
      </c>
      <c r="S142" s="119" t="e">
        <f ca="1">+IF(AND(ISNUMBER(OFFSET('Water Data'!$H$5,0,10*ROW('Water Data'!H136))),CH142="Yes"),100-OFFSET('Water Data'!$H$5,0,10*ROW('Water Data'!H136)),IF(AND(ISNUMBER(OFFSET('Water Data'!$H$5,0,10*ROW('Water Data'!H136))),CH142="No",ISNUMBER(OFFSET('Water Data'!$H$5,0,10*ROW('Water Data'!H136)))),CONCATENATE("[",ROUND(100-OFFSET('Water Data'!$H$5,0,10*ROW('Water Data'!H136)),0),"]"),IF(AND(ISNUMBER(OFFSET('Water Data'!$H$5,0,10*ROW('Water Data'!H136))),CH142="",ISNUMBER(OFFSET('Water Data'!$H$5,0,10*ROW('Water Data'!H136)))),100-OFFSET('Water Data'!$H$5,0,10*ROW('Water Data'!H136)),NA())))</f>
        <v>#N/A</v>
      </c>
      <c r="T142" s="119" t="e">
        <f ca="1">+IF(AND(ISNUMBER(OFFSET('Water Data'!$H$7,0,10*ROW('Water Data'!H136))),CI142="Yes"),OFFSET('Water Data'!$H$7,0,10*ROW('Water Data'!H136)),IF(AND(ISNUMBER(OFFSET('Water Data'!$H$7,0,10*ROW('Water Data'!H136))),CI142="No",ISNUMBER(OFFSET('Water Data'!$H$7,0,10*ROW('Water Data'!H136)))),CONCATENATE("[",ROUND(OFFSET('Water Data'!$H$7,0,10*ROW('Water Data'!H136)),0),"]"),IF(AND(ISNUMBER(OFFSET('Water Data'!$H$7,0,10*ROW('Water Data'!H136))),CI142="",ISNUMBER(OFFSET('Water Data'!$H$7,0,10*ROW('Water Data'!H136)))),OFFSET('Water Data'!$H$7,0,10*ROW('Water Data'!H136)),NA())))</f>
        <v>#N/A</v>
      </c>
      <c r="U142" s="119" t="e">
        <f ca="1">+IF(AND(ISNUMBER(OFFSET('Water Data'!$H$10,0,10*ROW('Water Data'!H136))),CJ142="Yes"),OFFSET('Water Data'!$H$10,0,10*ROW('Water Data'!H136)),IF(AND(ISNUMBER(OFFSET('Water Data'!$H$10,0,10*ROW('Water Data'!H136))),CJ142="No",ISNUMBER(OFFSET('Water Data'!$H$10,0,10*ROW('Water Data'!H136)))),CONCATENATE("[",ROUND(OFFSET('Water Data'!$H$10,0,10*ROW('Water Data'!H136)),0),"]"),IF(AND(ISNUMBER(OFFSET('Water Data'!$H$10,0,10*ROW('Water Data'!H136))),CJ142="",ISNUMBER(OFFSET('Water Data'!$H$10,0,10*ROW('Water Data'!H136)))),OFFSET('Water Data'!$H$10,0,10*ROW('Water Data'!H136)),NA())))</f>
        <v>#N/A</v>
      </c>
      <c r="V142" s="120" t="e">
        <f ca="1">+IF(AND(ISNUMBER(OFFSET('Sanitation Data'!$C$5,0,10*ROW('Sanitation Data'!C136))),CK142="Yes"),100-OFFSET('Sanitation Data'!$C$5,0,10*ROW('Sanitation Data'!C136)),IF(AND(ISNUMBER(OFFSET('Sanitation Data'!$C$5,0,10*ROW('Sanitation Data'!C136))),CK142="No",ISNUMBER(OFFSET('Sanitation Data'!$C$5,0,10*ROW('Sanitation Data'!C136)))),CONCATENATE("[",ROUND(100-OFFSET('Sanitation Data'!$C$5,0,10*ROW('Sanitation Data'!C136)),0),"]"),IF(AND(ISNUMBER(OFFSET('Sanitation Data'!$C$5,0,10*ROW('Sanitation Data'!C136))),CK142="",ISNUMBER(OFFSET('Sanitation Data'!$C$5,0,10*ROW('Sanitation Data'!C136)))),100-OFFSET('Sanitation Data'!$C$5,0,10*ROW('Sanitation Data'!C136)),NA())))</f>
        <v>#N/A</v>
      </c>
      <c r="W142" s="120" t="e">
        <f ca="1">+IF(AND(ISNUMBER(OFFSET('Sanitation Data'!$C$7,0,10*ROW('Sanitation Data'!C136))),CL142="Yes"),OFFSET('Sanitation Data'!$C$7,0,10*ROW('Sanitation Data'!C136)),IF(AND(ISNUMBER(OFFSET('Sanitation Data'!$C$7,0,10*ROW('Sanitation Data'!C136))),CL142="No",ISNUMBER(OFFSET('Sanitation Data'!$C$7,0,10*ROW('Sanitation Data'!C136)))),CONCATENATE("[",ROUND(OFFSET('Sanitation Data'!$C$7,0,10*ROW('Sanitation Data'!C136)),0),"]"),IF(AND(ISNUMBER(OFFSET('Sanitation Data'!$C$7,0,10*ROW('Sanitation Data'!C136))),CL142="",ISNUMBER(OFFSET('Sanitation Data'!$C$7,0,10*ROW('Sanitation Data'!C136)))),OFFSET('Sanitation Data'!$C$7,0,10*ROW('Sanitation Data'!C136)),NA())))</f>
        <v>#N/A</v>
      </c>
      <c r="X142" s="120" t="e">
        <f ca="1">+IF(AND(ISNUMBER(OFFSET('Sanitation Data'!$C$11,0,10*ROW('Sanitation Data'!C136))),CM142="Yes"),OFFSET('Sanitation Data'!$C$11,0,10*ROW('Sanitation Data'!C136)),IF(AND(ISNUMBER(OFFSET('Sanitation Data'!$C$11,0,10*ROW('Sanitation Data'!C136))),CM142="No",ISNUMBER(OFFSET('Sanitation Data'!$C$11,0,10*ROW('Sanitation Data'!C136)))),CONCATENATE("[",ROUND(OFFSET('Sanitation Data'!$C$11,0,10*ROW('Sanitation Data'!C136)),0),"]"),IF(AND(ISNUMBER(OFFSET('Sanitation Data'!$C$11,0,10*ROW('Sanitation Data'!C136))),CM142="",ISNUMBER(OFFSET('Sanitation Data'!$C$11,0,10*ROW('Sanitation Data'!C136)))),OFFSET('Sanitation Data'!$C$11,0,10*ROW('Sanitation Data'!C136)),NA())))</f>
        <v>#N/A</v>
      </c>
      <c r="Y142" s="120" t="e">
        <f ca="1">+IF(AND(ISNUMBER(OFFSET('Sanitation Data'!$C$12,0,10*ROW('Sanitation Data'!C136))),CN142="Yes"),OFFSET('Sanitation Data'!$C$12,0,10*ROW('Sanitation Data'!C136)),IF(AND(ISNUMBER(OFFSET('Sanitation Data'!$C$12,0,10*ROW('Sanitation Data'!C136))),CN142="No",ISNUMBER(OFFSET('Sanitation Data'!$C$12,0,10*ROW('Sanitation Data'!C136)))),CONCATENATE("[",ROUND(OFFSET('Sanitation Data'!$C$12,0,10*ROW('Sanitation Data'!C136)),0),"]"),IF(AND(ISNUMBER(OFFSET('Sanitation Data'!$C$12,0,10*ROW('Sanitation Data'!C136))),CN142="",ISNUMBER(OFFSET('Sanitation Data'!$C$12,0,10*ROW('Sanitation Data'!C136)))),OFFSET('Sanitation Data'!$C$12,0,10*ROW('Sanitation Data'!C136)),NA())))</f>
        <v>#N/A</v>
      </c>
      <c r="Z142" s="120" t="e">
        <f ca="1">+IF(AND(ISNUMBER(OFFSET('Sanitation Data'!$C$13,0,10*ROW('Sanitation Data'!C136))),CO142="Yes"),OFFSET('Sanitation Data'!$C$13,0,10*ROW('Sanitation Data'!C136)),IF(AND(ISNUMBER(OFFSET('Sanitation Data'!$C$13,0,10*ROW('Sanitation Data'!C136))),CO142="No",ISNUMBER(OFFSET('Sanitation Data'!$C$13,0,10*ROW('Sanitation Data'!C136)))),CONCATENATE("[",ROUND(OFFSET('Sanitation Data'!$C$13,0,10*ROW('Sanitation Data'!C136)),0),"]"),IF(AND(ISNUMBER(OFFSET('Sanitation Data'!$C$13,0,10*ROW('Sanitation Data'!C136))),CO142="",ISNUMBER(OFFSET('Sanitation Data'!$C$13,0,10*ROW('Sanitation Data'!C136)))),OFFSET('Sanitation Data'!$C$13,0,10*ROW('Sanitation Data'!C136)),NA())))</f>
        <v>#N/A</v>
      </c>
      <c r="AA142" s="120" t="e">
        <f ca="1">+IF(AND(ISNUMBER(OFFSET('Sanitation Data'!$D$5,0,10*ROW('Sanitation Data'!D136))),CP142="Yes"),100-OFFSET('Sanitation Data'!$D$5,0,10*ROW('Sanitation Data'!D136)),IF(AND(ISNUMBER(OFFSET('Sanitation Data'!$D$5,0,10*ROW('Sanitation Data'!D136))),CP142="No",ISNUMBER(OFFSET('Sanitation Data'!$D$5,0,10*ROW('Sanitation Data'!D136)))),CONCATENATE("[",ROUND(100-OFFSET('Sanitation Data'!$D$5,0,10*ROW('Sanitation Data'!D136)),0),"]"),IF(AND(ISNUMBER(OFFSET('Sanitation Data'!$D$5,0,10*ROW('Sanitation Data'!D136))),CP142="",ISNUMBER(OFFSET('Sanitation Data'!$D$5,0,10*ROW('Sanitation Data'!D136)))),100-OFFSET('Sanitation Data'!$D$5,0,10*ROW('Sanitation Data'!D136)),NA())))</f>
        <v>#N/A</v>
      </c>
      <c r="AB142" s="120" t="e">
        <f ca="1">+IF(AND(ISNUMBER(OFFSET('Sanitation Data'!$D$7,0,10*ROW('Sanitation Data'!D136))),CQ142="Yes"),OFFSET('Sanitation Data'!$D$7,0,10*ROW('Sanitation Data'!G136)),IF(AND(ISNUMBER(OFFSET('Sanitation Data'!$D$7,0,10*ROW('Sanitation Data'!D136))),CQ142="No",ISNUMBER(OFFSET('Sanitation Data'!$D$7,0,10*ROW('Sanitation Data'!D136)))),CONCATENATE("[",ROUND(OFFSET('Sanitation Data'!$D$7,0,10*ROW('Sanitation Data'!D136)),0),"]"),IF(AND(ISNUMBER(OFFSET('Sanitation Data'!$D$7,0,10*ROW('Sanitation Data'!D136))),CQ142="",ISNUMBER(OFFSET('Sanitation Data'!$D$7,0,10*ROW('Sanitation Data'!D136)))),OFFSET('Sanitation Data'!$D$7,0,10*ROW('Sanitation Data'!D136)),NA())))</f>
        <v>#N/A</v>
      </c>
      <c r="AC142" s="120" t="e">
        <f ca="1">+IF(AND(ISNUMBER(OFFSET('Sanitation Data'!$D$11,0,10*ROW('Sanitation Data'!D136))),CR142="Yes"),OFFSET('Sanitation Data'!$D$11,0,10*ROW('Sanitation Data'!D136)),IF(AND(ISNUMBER(OFFSET('Sanitation Data'!$D$11,0,10*ROW('Sanitation Data'!D136))),CR142="No",ISNUMBER(OFFSET('Sanitation Data'!$D$11,0,10*ROW('Sanitation Data'!D136)))),CONCATENATE("[",ROUND(OFFSET('Sanitation Data'!$D$11,0,10*ROW('Sanitation Data'!D136)),0),"]"),IF(AND(ISNUMBER(OFFSET('Sanitation Data'!$D$11,0,10*ROW('Sanitation Data'!D136))),CR142="",ISNUMBER(OFFSET('Sanitation Data'!$D$11,0,10*ROW('Sanitation Data'!D136)))),OFFSET('Sanitation Data'!$D$11,0,10*ROW('Sanitation Data'!D136)),NA())))</f>
        <v>#N/A</v>
      </c>
      <c r="AD142" s="120" t="e">
        <f ca="1">+IF(AND(ISNUMBER(OFFSET('Sanitation Data'!$D$12,0,10*ROW('Sanitation Data'!D136))),CS142="Yes"),OFFSET('Sanitation Data'!$D$12,0,10*ROW('Sanitation Data'!D136)),IF(AND(ISNUMBER(OFFSET('Sanitation Data'!$D$12,0,10*ROW('Sanitation Data'!D136))),CS142="No",ISNUMBER(OFFSET('Sanitation Data'!$D$12,0,10*ROW('Sanitation Data'!D136)))),CONCATENATE("[",ROUND(OFFSET('Sanitation Data'!$D$12,0,10*ROW('Sanitation Data'!D136)),0),"]"),IF(AND(ISNUMBER(OFFSET('Sanitation Data'!$D$12,0,10*ROW('Sanitation Data'!D136))),CS142="",ISNUMBER(OFFSET('Sanitation Data'!$D$12,0,10*ROW('Sanitation Data'!D136)))),OFFSET('Sanitation Data'!$D$12,0,10*ROW('Sanitation Data'!D136)),NA())))</f>
        <v>#N/A</v>
      </c>
      <c r="AE142" s="120" t="e">
        <f ca="1">+IF(AND(ISNUMBER(OFFSET('Sanitation Data'!$D$13,0,10*ROW('Sanitation Data'!D136))),CT142="Yes"),OFFSET('Sanitation Data'!$D$13,0,10*ROW('Sanitation Data'!D136)),IF(AND(ISNUMBER(OFFSET('Sanitation Data'!$D$13,0,10*ROW('Sanitation Data'!D136))),CT142="No",ISNUMBER(OFFSET('Sanitation Data'!$D$13,0,10*ROW('Sanitation Data'!D136)))),CONCATENATE("[",ROUND(OFFSET('Sanitation Data'!$D$13,0,10*ROW('Sanitation Data'!D136)),0),"]"),IF(AND(ISNUMBER(OFFSET('Sanitation Data'!$D$13,0,10*ROW('Sanitation Data'!D136))),CT142="",ISNUMBER(OFFSET('Sanitation Data'!$D$13,0,10*ROW('Sanitation Data'!D136)))),OFFSET('Sanitation Data'!$D$13,0,10*ROW('Sanitation Data'!D136)),NA())))</f>
        <v>#N/A</v>
      </c>
      <c r="AF142" s="120" t="e">
        <f ca="1">+IF(AND(ISNUMBER(OFFSET('Sanitation Data'!$E$5,0,10*ROW('Sanitation Data'!E136))),CU142="Yes"),100-OFFSET('Sanitation Data'!$E$5,0,10*ROW('Sanitation Data'!E136)),IF(AND(ISNUMBER(OFFSET('Sanitation Data'!$E$5,0,10*ROW('Sanitation Data'!E136))),CU142="No",ISNUMBER(OFFSET('Sanitation Data'!$E$5,0,10*ROW('Sanitation Data'!E136)))),CONCATENATE("[",ROUND(100-OFFSET('Sanitation Data'!$E$5,0,10*ROW('Sanitation Data'!E136)),0),"]"),IF(AND(ISNUMBER(OFFSET('Sanitation Data'!$E$5,0,10*ROW('Sanitation Data'!E136))),CU142="",ISNUMBER(OFFSET('Sanitation Data'!$E$5,0,10*ROW('Sanitation Data'!E136)))),100-OFFSET('Sanitation Data'!$E$5,0,10*ROW('Sanitation Data'!E136)),NA())))</f>
        <v>#N/A</v>
      </c>
      <c r="AG142" s="120" t="e">
        <f ca="1">+IF(AND(ISNUMBER(OFFSET('Sanitation Data'!$E$7,0,10*ROW('Sanitation Data'!E136))),CV142="Yes"),OFFSET('Sanitation Data'!$E$7,0,10*ROW('Sanitation Data'!E136)),IF(AND(ISNUMBER(OFFSET('Sanitation Data'!$E$7,0,10*ROW('Sanitation Data'!E136))),CV142="No",ISNUMBER(OFFSET('Sanitation Data'!$E$7,0,10*ROW('Sanitation Data'!E136)))),CONCATENATE("[",ROUND(OFFSET('Sanitation Data'!$E$7,0,10*ROW('Sanitation Data'!E136)),0),"]"),IF(AND(ISNUMBER(OFFSET('Sanitation Data'!$E$7,0,10*ROW('Sanitation Data'!E136))),CV142="",ISNUMBER(OFFSET('Sanitation Data'!$E$7,0,10*ROW('Sanitation Data'!E136)))),OFFSET('Sanitation Data'!$E$7,0,10*ROW('Sanitation Data'!E136)),NA())))</f>
        <v>#N/A</v>
      </c>
      <c r="AH142" s="120" t="e">
        <f ca="1">+IF(AND(ISNUMBER(OFFSET('Sanitation Data'!$E$11,0,10*ROW('Sanitation Data'!E136))),CW142="Yes"),OFFSET('Sanitation Data'!$E$11,0,10*ROW('Sanitation Data'!E136)),IF(AND(ISNUMBER(OFFSET('Sanitation Data'!$E$11,0,10*ROW('Sanitation Data'!E136))),CW142="No",ISNUMBER(OFFSET('Sanitation Data'!$E$11,0,10*ROW('Sanitation Data'!E136)))),CONCATENATE("[",ROUND(OFFSET('Sanitation Data'!$E$11,0,10*ROW('Sanitation Data'!E136)),0),"]"),IF(AND(ISNUMBER(OFFSET('Sanitation Data'!$E$11,0,10*ROW('Sanitation Data'!E136))),CW142="",ISNUMBER(OFFSET('Sanitation Data'!$E$11,0,10*ROW('Sanitation Data'!E136)))),OFFSET('Sanitation Data'!$E$11,0,10*ROW('Sanitation Data'!E136)),NA())))</f>
        <v>#N/A</v>
      </c>
      <c r="AI142" s="120" t="e">
        <f ca="1">+IF(AND(ISNUMBER(OFFSET('Sanitation Data'!$E$12,0,10*ROW('Sanitation Data'!E136))),CX142="Yes"),OFFSET('Sanitation Data'!$E$12,0,10*ROW('Sanitation Data'!E136)),IF(AND(ISNUMBER(OFFSET('Sanitation Data'!$E$12,0,10*ROW('Sanitation Data'!E136))),CX142="No",ISNUMBER(OFFSET('Sanitation Data'!$E$12,0,10*ROW('Sanitation Data'!E136)))),CONCATENATE("[",ROUND(OFFSET('Sanitation Data'!$E$12,0,10*ROW('Sanitation Data'!E136)),0),"]"),IF(AND(ISNUMBER(OFFSET('Sanitation Data'!$E$12,0,10*ROW('Sanitation Data'!E136))),CX142="",ISNUMBER(OFFSET('Sanitation Data'!$E$12,0,10*ROW('Sanitation Data'!E136)))),OFFSET('Sanitation Data'!$E$12,0,10*ROW('Sanitation Data'!E136)),NA())))</f>
        <v>#N/A</v>
      </c>
      <c r="AJ142" s="120" t="e">
        <f ca="1">+IF(AND(ISNUMBER(OFFSET('Sanitation Data'!$E$13,0,10*ROW('Sanitation Data'!E136))),CY142="Yes"),OFFSET('Sanitation Data'!$E$13,0,10*ROW('Sanitation Data'!E136)),IF(AND(ISNUMBER(OFFSET('Sanitation Data'!$E$13,0,10*ROW('Sanitation Data'!E136))),CY142="No",ISNUMBER(OFFSET('Sanitation Data'!$E$13,0,10*ROW('Sanitation Data'!E136)))),CONCATENATE("[",ROUND(OFFSET('Sanitation Data'!$E$13,0,10*ROW('Sanitation Data'!E136)),0),"]"),IF(AND(ISNUMBER(OFFSET('Sanitation Data'!$E$13,0,10*ROW('Sanitation Data'!E136))),CY142="",ISNUMBER(OFFSET('Sanitation Data'!$E$13,0,10*ROW('Sanitation Data'!E136)))),OFFSET('Sanitation Data'!$E$13,0,10*ROW('Sanitation Data'!E136)),NA())))</f>
        <v>#N/A</v>
      </c>
      <c r="AK142" s="120" t="e">
        <f ca="1">+IF(AND(ISNUMBER(OFFSET('Sanitation Data'!$F$5,0,10*ROW('Sanitation Data'!F136))),CZ142="Yes"),100-OFFSET('Sanitation Data'!$F$5,0,10*ROW('Sanitation Data'!F136)),IF(AND(ISNUMBER(OFFSET('Sanitation Data'!$F$5,0,10*ROW('Sanitation Data'!F136))),CZ142="No",ISNUMBER(OFFSET('Sanitation Data'!$F$5,0,10*ROW('Sanitation Data'!F136)))),CONCATENATE("[",ROUND(100-OFFSET('Sanitation Data'!$F$5,0,10*ROW('Sanitation Data'!F136)),0),"]"),IF(AND(ISNUMBER(OFFSET('Sanitation Data'!$F$5,0,10*ROW('Sanitation Data'!F136))),CZ142="",ISNUMBER(OFFSET('Sanitation Data'!$F$5,0,10*ROW('Sanitation Data'!F136)))),100-OFFSET('Sanitation Data'!$F$5,0,10*ROW('Sanitation Data'!F136)),NA())))</f>
        <v>#N/A</v>
      </c>
      <c r="AL142" s="120" t="e">
        <f ca="1">+IF(AND(ISNUMBER(OFFSET('Sanitation Data'!$F$7,0,10*ROW('Sanitation Data'!F136))),DA142="Yes"),OFFSET('Sanitation Data'!$F$7,0,10*ROW('Sanitation Data'!F136)),IF(AND(ISNUMBER(OFFSET('Sanitation Data'!$F$7,0,10*ROW('Sanitation Data'!F136))),DA142="No",ISNUMBER(OFFSET('Sanitation Data'!$F$7,0,10*ROW('Sanitation Data'!F136)))),CONCATENATE("[",ROUND(OFFSET('Sanitation Data'!$F$7,0,10*ROW('Sanitation Data'!F136)),0),"]"),IF(AND(ISNUMBER(OFFSET('Sanitation Data'!$F$7,0,10*ROW('Sanitation Data'!F136))),DA142="",ISNUMBER(OFFSET('Sanitation Data'!$F$7,0,10*ROW('Sanitation Data'!F136)))),OFFSET('Sanitation Data'!$F$7,0,10*ROW('Sanitation Data'!F136)),NA())))</f>
        <v>#N/A</v>
      </c>
      <c r="AM142" s="120" t="e">
        <f ca="1">+IF(AND(ISNUMBER(OFFSET('Sanitation Data'!$F$11,0,10*ROW('Sanitation Data'!F136))),DB142="Yes"),OFFSET('Sanitation Data'!$F$11,0,10*ROW('Sanitation Data'!F136)),IF(AND(ISNUMBER(OFFSET('Sanitation Data'!$F$11,0,10*ROW('Sanitation Data'!F136))),DB142="No",ISNUMBER(OFFSET('Sanitation Data'!$F$11,0,10*ROW('Sanitation Data'!F136)))),CONCATENATE("[",ROUND(OFFSET('Sanitation Data'!$F$11,0,10*ROW('Sanitation Data'!F136)),0),"]"),IF(AND(ISNUMBER(OFFSET('Sanitation Data'!$F$11,0,10*ROW('Sanitation Data'!F136))),DB142="",ISNUMBER(OFFSET('Sanitation Data'!$F$11,0,10*ROW('Sanitation Data'!F136)))),OFFSET('Sanitation Data'!$F$11,0,10*ROW('Sanitation Data'!F136)),NA())))</f>
        <v>#N/A</v>
      </c>
      <c r="AN142" s="120" t="e">
        <f ca="1">+IF(AND(ISNUMBER(OFFSET('Sanitation Data'!$F$12,0,10*ROW('Sanitation Data'!F136))),DC142="Yes"),OFFSET('Sanitation Data'!$F$12,0,10*ROW('Sanitation Data'!F136)),IF(AND(ISNUMBER(OFFSET('Sanitation Data'!$F$12,0,10*ROW('Sanitation Data'!F136))),DC142="No",ISNUMBER(OFFSET('Sanitation Data'!$F$12,0,10*ROW('Sanitation Data'!F136)))),CONCATENATE("[",ROUND(OFFSET('Sanitation Data'!$F$12,0,10*ROW('Sanitation Data'!F136)),0),"]"),IF(AND(ISNUMBER(OFFSET('Sanitation Data'!$F$12,0,10*ROW('Sanitation Data'!F136))),DC142="",ISNUMBER(OFFSET('Sanitation Data'!$F$12,0,10*ROW('Sanitation Data'!F136)))),OFFSET('Sanitation Data'!$F$12,0,10*ROW('Sanitation Data'!F136)),NA())))</f>
        <v>#N/A</v>
      </c>
      <c r="AO142" s="120" t="e">
        <f ca="1">+IF(AND(ISNUMBER(OFFSET('Sanitation Data'!$F$13,0,10*ROW('Sanitation Data'!F136))),DD142="Yes"),OFFSET('Sanitation Data'!$F$13,0,10*ROW('Sanitation Data'!F136)),IF(AND(ISNUMBER(OFFSET('Sanitation Data'!$F$13,0,10*ROW('Sanitation Data'!F136))),DD142="No",ISNUMBER(OFFSET('Sanitation Data'!$F$13,0,10*ROW('Sanitation Data'!F136)))),CONCATENATE("[",ROUND(OFFSET('Sanitation Data'!$F$13,0,10*ROW('Sanitation Data'!F136)),0),"]"),IF(AND(ISNUMBER(OFFSET('Sanitation Data'!$F$13,0,10*ROW('Sanitation Data'!F136))),DD142="",ISNUMBER(OFFSET('Sanitation Data'!$F$13,0,10*ROW('Sanitation Data'!F136)))),OFFSET('Sanitation Data'!$F$13,0,10*ROW('Sanitation Data'!F136)),NA())))</f>
        <v>#N/A</v>
      </c>
      <c r="AP142" s="120" t="e">
        <f ca="1">+IF(AND(ISNUMBER(OFFSET('Sanitation Data'!$G$5,0,10*ROW('Sanitation Data'!G136))),DE142="Yes"),100-OFFSET('Sanitation Data'!$G$5,0,10*ROW('Sanitation Data'!G136)),IF(AND(ISNUMBER(OFFSET('Sanitation Data'!$G$5,0,10*ROW('Sanitation Data'!G136))),DE142="No",ISNUMBER(OFFSET('Sanitation Data'!$G$5,0,10*ROW('Sanitation Data'!G136)))),CONCATENATE("[",ROUND(100-OFFSET('Sanitation Data'!$G$5,0,10*ROW('Sanitation Data'!G136)),0),"]"),IF(AND(ISNUMBER(OFFSET('Sanitation Data'!$G$5,0,10*ROW('Sanitation Data'!G136))),DE142="",ISNUMBER(OFFSET('Sanitation Data'!$G$5,0,10*ROW('Sanitation Data'!G136)))),100-OFFSET('Sanitation Data'!$G$5,0,10*ROW('Sanitation Data'!G136)),NA())))</f>
        <v>#N/A</v>
      </c>
      <c r="AQ142" s="120" t="e">
        <f ca="1">+IF(AND(ISNUMBER(OFFSET('Sanitation Data'!$G$7,0,10*ROW('Sanitation Data'!G136))),DF142="Yes"),OFFSET('Sanitation Data'!$G$7,0,10*ROW('Sanitation Data'!G136)),IF(AND(ISNUMBER(OFFSET('Sanitation Data'!$G$7,0,10*ROW('Sanitation Data'!G136))),DF142="No",ISNUMBER(OFFSET('Sanitation Data'!$G$7,0,10*ROW('Sanitation Data'!G136)))),CONCATENATE("[",ROUND(OFFSET('Sanitation Data'!$G$7,0,10*ROW('Sanitation Data'!G136)),0),"]"),IF(AND(ISNUMBER(OFFSET('Sanitation Data'!$G$7,0,10*ROW('Sanitation Data'!G136))),DF142="",ISNUMBER(OFFSET('Sanitation Data'!$G$7,0,10*ROW('Sanitation Data'!G136)))),OFFSET('Sanitation Data'!$G$7,0,10*ROW('Sanitation Data'!G136)),NA())))</f>
        <v>#N/A</v>
      </c>
      <c r="AR142" s="120" t="e">
        <f ca="1">+IF(AND(ISNUMBER(OFFSET('Sanitation Data'!$G$11,0,10*ROW('Sanitation Data'!G136))),DG142="Yes"),OFFSET('Sanitation Data'!$G$11,0,10*ROW('Sanitation Data'!G136)),IF(AND(ISNUMBER(OFFSET('Sanitation Data'!$G$11,0,10*ROW('Sanitation Data'!G136))),DG142="No",ISNUMBER(OFFSET('Sanitation Data'!$G$11,0,10*ROW('Sanitation Data'!G136)))),CONCATENATE("[",ROUND(OFFSET('Sanitation Data'!$G$11,0,10*ROW('Sanitation Data'!G136)),0),"]"),IF(AND(ISNUMBER(OFFSET('Sanitation Data'!$G$11,0,10*ROW('Sanitation Data'!G136))),DG142="",ISNUMBER(OFFSET('Sanitation Data'!$G$11,0,10*ROW('Sanitation Data'!G136)))),OFFSET('Sanitation Data'!$G$11,0,10*ROW('Sanitation Data'!G136)),NA())))</f>
        <v>#N/A</v>
      </c>
      <c r="AS142" s="120" t="e">
        <f ca="1">+IF(AND(ISNUMBER(OFFSET('Sanitation Data'!$G$12,0,10*ROW('Sanitation Data'!G136))),DH142="Yes"),OFFSET('Sanitation Data'!$G$12,0,10*ROW('Sanitation Data'!G136)),IF(AND(ISNUMBER(OFFSET('Sanitation Data'!$G$12,0,10*ROW('Sanitation Data'!G136))),DH142="No",ISNUMBER(OFFSET('Sanitation Data'!$G$12,0,10*ROW('Sanitation Data'!G136)))),CONCATENATE("[",ROUND(OFFSET('Sanitation Data'!$G$12,0,10*ROW('Sanitation Data'!G136)),0),"]"),IF(AND(ISNUMBER(OFFSET('Sanitation Data'!$G$12,0,10*ROW('Sanitation Data'!G136))),DH142="",ISNUMBER(OFFSET('Sanitation Data'!$G$12,0,10*ROW('Sanitation Data'!G136)))),OFFSET('Sanitation Data'!$G$12,0,10*ROW('Sanitation Data'!G136)),NA())))</f>
        <v>#N/A</v>
      </c>
      <c r="AT142" s="120" t="e">
        <f ca="1">+IF(AND(ISNUMBER(OFFSET('Sanitation Data'!$G$13,0,10*ROW('Sanitation Data'!G136))),DI142="Yes"),OFFSET('Sanitation Data'!$G$13,0,10*ROW('Sanitation Data'!G136)),IF(AND(ISNUMBER(OFFSET('Sanitation Data'!$G$13,0,10*ROW('Sanitation Data'!G136))),DI142="No",ISNUMBER(OFFSET('Sanitation Data'!$G$13,0,10*ROW('Sanitation Data'!G136)))),CONCATENATE("[",ROUND(OFFSET('Sanitation Data'!$G$13,0,10*ROW('Sanitation Data'!G136)),0),"]"),IF(AND(ISNUMBER(OFFSET('Sanitation Data'!$G$13,0,10*ROW('Sanitation Data'!G136))),DI142="",ISNUMBER(OFFSET('Sanitation Data'!$G$13,0,10*ROW('Sanitation Data'!G136)))),OFFSET('Sanitation Data'!$G$13,0,10*ROW('Sanitation Data'!G136)),NA())))</f>
        <v>#N/A</v>
      </c>
      <c r="AU142" s="120" t="e">
        <f ca="1">+IF(AND(ISNUMBER(OFFSET('Sanitation Data'!$H$5,0,10*ROW('Sanitation Data'!H136))),DJ142="Yes"),100-OFFSET('Sanitation Data'!$H$5,0,10*ROW('Sanitation Data'!H136)),IF(AND(ISNUMBER(OFFSET('Sanitation Data'!$H$5,0,10*ROW('Sanitation Data'!H136))),DJ142="No",ISNUMBER(OFFSET('Sanitation Data'!$H$5,0,10*ROW('Sanitation Data'!H136)))),CONCATENATE("[",ROUND(100-OFFSET('Sanitation Data'!$H$5,0,10*ROW('Sanitation Data'!H136)),0),"]"),IF(AND(ISNUMBER(OFFSET('Sanitation Data'!$H$5,0,10*ROW('Sanitation Data'!H136))),DJ142="",ISNUMBER(OFFSET('Sanitation Data'!$H$5,0,10*ROW('Sanitation Data'!H136)))),100-OFFSET('Sanitation Data'!$H$5,0,10*ROW('Sanitation Data'!H136)),NA())))</f>
        <v>#N/A</v>
      </c>
      <c r="AV142" s="120" t="e">
        <f ca="1">+IF(AND(ISNUMBER(OFFSET('Sanitation Data'!$H$7,0,10*ROW('Sanitation Data'!H136))),DK142="Yes"),OFFSET('Sanitation Data'!$H$7,0,10*ROW('Sanitation Data'!H136)),IF(AND(ISNUMBER(OFFSET('Sanitation Data'!$H$7,0,10*ROW('Sanitation Data'!H136))),DK142="No",ISNUMBER(OFFSET('Sanitation Data'!$H$7,0,10*ROW('Sanitation Data'!H136)))),CONCATENATE("[",ROUND(OFFSET('Sanitation Data'!$H$7,0,10*ROW('Sanitation Data'!H136)),0),"]"),IF(AND(ISNUMBER(OFFSET('Sanitation Data'!$H$7,0,10*ROW('Sanitation Data'!H136))),DK142="",ISNUMBER(OFFSET('Sanitation Data'!$H$7,0,10*ROW('Sanitation Data'!H136)))),OFFSET('Sanitation Data'!$H$7,0,10*ROW('Sanitation Data'!H136)),NA())))</f>
        <v>#N/A</v>
      </c>
      <c r="AW142" s="120" t="e">
        <f ca="1">+IF(AND(ISNUMBER(OFFSET('Sanitation Data'!$H$11,0,10*ROW('Sanitation Data'!H136))),DL142="Yes"),OFFSET('Sanitation Data'!$H$11,0,10*ROW('Sanitation Data'!H136)),IF(AND(ISNUMBER(OFFSET('Sanitation Data'!$H$11,0,10*ROW('Sanitation Data'!H136))),DL142="No",ISNUMBER(OFFSET('Sanitation Data'!$H$11,0,10*ROW('Sanitation Data'!H136)))),CONCATENATE("[",ROUND(OFFSET('Sanitation Data'!$H$11,0,10*ROW('Sanitation Data'!H136)),0),"]"),IF(AND(ISNUMBER(OFFSET('Sanitation Data'!$H$11,0,10*ROW('Sanitation Data'!H136))),DL142="",ISNUMBER(OFFSET('Sanitation Data'!$H$11,0,10*ROW('Sanitation Data'!H136)))),OFFSET('Sanitation Data'!$H$11,0,10*ROW('Sanitation Data'!H136)),NA())))</f>
        <v>#N/A</v>
      </c>
      <c r="AX142" s="120" t="e">
        <f ca="1">+IF(AND(ISNUMBER(OFFSET('Sanitation Data'!$H$12,0,10*ROW('Sanitation Data'!H136))),DM142="Yes"),OFFSET('Sanitation Data'!$H$12,0,10*ROW('Sanitation Data'!H136)),IF(AND(ISNUMBER(OFFSET('Sanitation Data'!$H$12,0,10*ROW('Sanitation Data'!H136))),DM142="No",ISNUMBER(OFFSET('Sanitation Data'!$H$12,0,10*ROW('Sanitation Data'!H136)))),CONCATENATE("[",ROUND(OFFSET('Sanitation Data'!$H$12,0,10*ROW('Sanitation Data'!H136)),0),"]"),IF(AND(ISNUMBER(OFFSET('Sanitation Data'!$H$12,0,10*ROW('Sanitation Data'!H136))),DM142="",ISNUMBER(OFFSET('Sanitation Data'!$H$12,0,10*ROW('Sanitation Data'!H136)))),OFFSET('Sanitation Data'!$H$12,0,10*ROW('Sanitation Data'!H136)),NA())))</f>
        <v>#N/A</v>
      </c>
      <c r="AY142" s="120" t="e">
        <f ca="1">+IF(AND(ISNUMBER(OFFSET('Sanitation Data'!$H$13,0,10*ROW('Sanitation Data'!H136))),DN142="Yes"),OFFSET('Sanitation Data'!$H$13,0,10*ROW('Sanitation Data'!H136)),IF(AND(ISNUMBER(OFFSET('Sanitation Data'!$H$13,0,10*ROW('Sanitation Data'!H136))),DN142="No",ISNUMBER(OFFSET('Sanitation Data'!$H$13,0,10*ROW('Sanitation Data'!H136)))),CONCATENATE("[",ROUND(OFFSET('Sanitation Data'!$H$13,0,10*ROW('Sanitation Data'!H136)),0),"]"),IF(AND(ISNUMBER(OFFSET('Sanitation Data'!$H$13,0,10*ROW('Sanitation Data'!H136))),DN142="",ISNUMBER(OFFSET('Sanitation Data'!$H$13,0,10*ROW('Sanitation Data'!H136)))),OFFSET('Sanitation Data'!$H$13,0,10*ROW('Sanitation Data'!H136)),NA())))</f>
        <v>#N/A</v>
      </c>
      <c r="AZ142" s="121" t="e">
        <f ca="1">+IF(AND(ISNUMBER(OFFSET('Hygiene Data'!$C$6,0,10*ROW('Hygiene Data'!C136))),DO142="Yes"),OFFSET('Hygiene Data'!$C$6,0,10*ROW('Hygiene Data'!C136)),IF(AND(ISNUMBER(OFFSET('Hygiene Data'!$C$6,0,10*ROW('Hygiene Data'!C136))),DO142="No",ISNUMBER(OFFSET('Hygiene Data'!$C$6,0,10*ROW('Hygiene Data'!C136)))),CONCATENATE("[",ROUND(OFFSET('Hygiene Data'!$C$6,0,10*ROW('Hygiene Data'!C136)),0),"]"),IF(AND(ISNUMBER(OFFSET('Hygiene Data'!$C$6,0,10*ROW('Hygiene Data'!C136))),DO142="",ISNUMBER(OFFSET('Hygiene Data'!$C$6,0,10*ROW('Hygiene Data'!C136)))),OFFSET('Hygiene Data'!$C$6,0,10*ROW('Hygiene Data'!C136)),NA())))</f>
        <v>#N/A</v>
      </c>
      <c r="BA142" s="121" t="e">
        <f ca="1">+IF(AND(ISNUMBER(OFFSET('Hygiene Data'!$C$8,0,10*ROW('Hygiene Data'!C136))),DP142="Yes"),OFFSET('Hygiene Data'!$C$8,0,10*ROW('Hygiene Data'!C136)),IF(AND(ISNUMBER(OFFSET('Hygiene Data'!$C$8,0,10*ROW('Hygiene Data'!C136))),DP142="No",ISNUMBER(OFFSET('Hygiene Data'!$C$8,0,10*ROW('Hygiene Data'!C136)))),CONCATENATE("[",ROUND(OFFSET('Hygiene Data'!$C$8,0,10*ROW('Hygiene Data'!C136)),0),"]"),IF(AND(ISNUMBER(OFFSET('Hygiene Data'!$C$8,0,10*ROW('Hygiene Data'!C136))),DP142="",ISNUMBER(OFFSET('Hygiene Data'!$C$8,0,10*ROW('Hygiene Data'!C136)))),OFFSET('Hygiene Data'!$C$8,0,10*ROW('Hygiene Data'!C136)),NA())))</f>
        <v>#N/A</v>
      </c>
      <c r="BB142" s="121" t="e">
        <f ca="1">+IF(AND(ISNUMBER(OFFSET('Hygiene Data'!$C$10,0,10*ROW('Hygiene Data'!C136))),DQ142="Yes"),OFFSET('Hygiene Data'!$C$10,0,10*ROW('Hygiene Data'!C136)),IF(AND(ISNUMBER(OFFSET('Hygiene Data'!$C$10,0,10*ROW('Hygiene Data'!C136))),DQ142="No",ISNUMBER(OFFSET('Hygiene Data'!$C$10,0,10*ROW('Hygiene Data'!C136)))),CONCATENATE("[",ROUND(OFFSET('Hygiene Data'!$C$10,0,10*ROW('Hygiene Data'!C136)),0),"]"),IF(AND(ISNUMBER(OFFSET('Hygiene Data'!$C$10,0,10*ROW('Hygiene Data'!C136))),DQ142="",ISNUMBER(OFFSET('Hygiene Data'!$C$10,0,10*ROW('Hygiene Data'!C136)))),OFFSET('Hygiene Data'!$C$10,0,10*ROW('Hygiene Data'!C136)),NA())))</f>
        <v>#N/A</v>
      </c>
      <c r="BC142" s="121" t="e">
        <f ca="1">+IF(AND(ISNUMBER(OFFSET('Hygiene Data'!$D$6,0,10*ROW('Hygiene Data'!D136))),DR142="Yes"),OFFSET('Hygiene Data'!$D$6,0,10*ROW('Hygiene Data'!D136)),IF(AND(ISNUMBER(OFFSET('Hygiene Data'!$D$6,0,10*ROW('Hygiene Data'!D136))),DR142="No",ISNUMBER(OFFSET('Hygiene Data'!$D$6,0,10*ROW('Hygiene Data'!D136)))),CONCATENATE("[",ROUND(OFFSET('Hygiene Data'!$D$6,0,10*ROW('Hygiene Data'!D136)),0),"]"),IF(AND(ISNUMBER(OFFSET('Hygiene Data'!$D$6,0,10*ROW('Hygiene Data'!D136))),DR142="",ISNUMBER(OFFSET('Hygiene Data'!$D$6,0,10*ROW('Hygiene Data'!D136)))),OFFSET('Hygiene Data'!$D$6,0,10*ROW('Hygiene Data'!D136)),NA())))</f>
        <v>#N/A</v>
      </c>
      <c r="BD142" s="121" t="e">
        <f ca="1">+IF(AND(ISNUMBER(OFFSET('Hygiene Data'!$D$8,0,10*ROW('Hygiene Data'!D136))),DS142="Yes"),OFFSET('Hygiene Data'!$D$8,0,10*ROW('Hygiene Data'!D136)),IF(AND(ISNUMBER(OFFSET('Hygiene Data'!$D$8,0,10*ROW('Hygiene Data'!D136))),DS142="No",ISNUMBER(OFFSET('Hygiene Data'!$D$8,0,10*ROW('Hygiene Data'!D136)))),CONCATENATE("[",ROUND(OFFSET('Hygiene Data'!$D$8,0,10*ROW('Hygiene Data'!D136)),0),"]"),IF(AND(ISNUMBER(OFFSET('Hygiene Data'!$D$8,0,10*ROW('Hygiene Data'!D136))),DS142="",ISNUMBER(OFFSET('Hygiene Data'!$D$8,0,10*ROW('Hygiene Data'!D136)))),OFFSET('Hygiene Data'!$D$8,0,10*ROW('Hygiene Data'!D136)),NA())))</f>
        <v>#N/A</v>
      </c>
      <c r="BE142" s="121" t="e">
        <f ca="1">+IF(AND(ISNUMBER(OFFSET('Hygiene Data'!$D$10,0,10*ROW('Hygiene Data'!D136))),DT142="Yes"),OFFSET('Hygiene Data'!$D$10,0,10*ROW('Hygiene Data'!D136)),IF(AND(ISNUMBER(OFFSET('Hygiene Data'!$D$10,0,10*ROW('Hygiene Data'!D136))),DT142="No",ISNUMBER(OFFSET('Hygiene Data'!$D$10,0,10*ROW('Hygiene Data'!D136)))),CONCATENATE("[",ROUND(OFFSET('Hygiene Data'!$D$10,0,10*ROW('Hygiene Data'!D136)),0),"]"),IF(AND(ISNUMBER(OFFSET('Hygiene Data'!$D$10,0,10*ROW('Hygiene Data'!D136))),DT142="",ISNUMBER(OFFSET('Hygiene Data'!$D$10,0,10*ROW('Hygiene Data'!D136)))),OFFSET('Hygiene Data'!$D$10,0,10*ROW('Hygiene Data'!D136)),NA())))</f>
        <v>#N/A</v>
      </c>
      <c r="BF142" s="121" t="e">
        <f ca="1">+IF(AND(ISNUMBER(OFFSET('Hygiene Data'!$E$6,0,10*ROW('Hygiene Data'!E136))),DU142="Yes"),OFFSET('Hygiene Data'!$E$6,0,10*ROW('Hygiene Data'!E136)),IF(AND(ISNUMBER(OFFSET('Hygiene Data'!$E$6,0,10*ROW('Hygiene Data'!E136))),DU142="No",ISNUMBER(OFFSET('Hygiene Data'!$E$6,0,10*ROW('Hygiene Data'!E136)))),CONCATENATE("[",ROUND(OFFSET('Hygiene Data'!$E$6,0,10*ROW('Hygiene Data'!E136)),0),"]"),IF(AND(ISNUMBER(OFFSET('Hygiene Data'!$E$6,0,10*ROW('Hygiene Data'!E136))),DU142="",ISNUMBER(OFFSET('Hygiene Data'!$E$6,0,10*ROW('Hygiene Data'!E136)))),OFFSET('Hygiene Data'!$E$6,0,10*ROW('Hygiene Data'!E136)),NA())))</f>
        <v>#N/A</v>
      </c>
      <c r="BG142" s="121" t="e">
        <f ca="1">+IF(AND(ISNUMBER(OFFSET('Hygiene Data'!$E$8,0,10*ROW('Hygiene Data'!E136))),DV142="Yes"),OFFSET('Hygiene Data'!$E$8,0,10*ROW('Hygiene Data'!E136)),IF(AND(ISNUMBER(OFFSET('Hygiene Data'!$E$8,0,10*ROW('Hygiene Data'!E136))),DV142="No",ISNUMBER(OFFSET('Hygiene Data'!$E$8,0,10*ROW('Hygiene Data'!E136)))),CONCATENATE("[",ROUND(OFFSET('Hygiene Data'!$E$8,0,10*ROW('Hygiene Data'!E136)),0),"]"),IF(AND(ISNUMBER(OFFSET('Hygiene Data'!$E$8,0,10*ROW('Hygiene Data'!E136))),DV142="",ISNUMBER(OFFSET('Hygiene Data'!$E$8,0,10*ROW('Hygiene Data'!E136)))),OFFSET('Hygiene Data'!$E$8,0,10*ROW('Hygiene Data'!E136)),NA())))</f>
        <v>#N/A</v>
      </c>
      <c r="BH142" s="121" t="e">
        <f ca="1">+IF(AND(ISNUMBER(OFFSET('Hygiene Data'!$E$10,0,10*ROW('Hygiene Data'!E136))),DW142="Yes"),OFFSET('Hygiene Data'!$E$10,0,10*ROW('Hygiene Data'!E136)),IF(AND(ISNUMBER(OFFSET('Hygiene Data'!$E$10,0,10*ROW('Hygiene Data'!E136))),DW142="No",ISNUMBER(OFFSET('Hygiene Data'!$E$10,0,10*ROW('Hygiene Data'!E136)))),CONCATENATE("[",ROUND(OFFSET('Hygiene Data'!$E$10,0,10*ROW('Hygiene Data'!E136)),0),"]"),IF(AND(ISNUMBER(OFFSET('Hygiene Data'!$E$10,0,10*ROW('Hygiene Data'!E136))),DW142="",ISNUMBER(OFFSET('Hygiene Data'!$E$10,0,10*ROW('Hygiene Data'!E136)))),OFFSET('Hygiene Data'!$E$10,0,10*ROW('Hygiene Data'!E136)),NA())))</f>
        <v>#N/A</v>
      </c>
      <c r="BI142" s="121" t="e">
        <f ca="1">+IF(AND(ISNUMBER(OFFSET('Hygiene Data'!$F$6,0,10*ROW('Hygiene Data'!F136))),DX142="Yes"),OFFSET('Hygiene Data'!$F$6,0,10*ROW('Hygiene Data'!F136)),IF(AND(ISNUMBER(OFFSET('Hygiene Data'!$F$6,0,10*ROW('Hygiene Data'!F136))),DX142="No",ISNUMBER(OFFSET('Hygiene Data'!$F$6,0,10*ROW('Hygiene Data'!F136)))),CONCATENATE("[",ROUND(OFFSET('Hygiene Data'!$F$6,0,10*ROW('Hygiene Data'!F136)),0),"]"),IF(AND(ISNUMBER(OFFSET('Hygiene Data'!$F$6,0,10*ROW('Hygiene Data'!F136))),DX142="",ISNUMBER(OFFSET('Hygiene Data'!$F$6,0,10*ROW('Hygiene Data'!F136)))),OFFSET('Hygiene Data'!$F$6,0,10*ROW('Hygiene Data'!F136)),NA())))</f>
        <v>#N/A</v>
      </c>
      <c r="BJ142" s="121" t="e">
        <f ca="1">+IF(AND(ISNUMBER(OFFSET('Hygiene Data'!$F$8,0,10*ROW('Hygiene Data'!F136))),DY142="Yes"),OFFSET('Hygiene Data'!$F$8,0,10*ROW('Hygiene Data'!F136)),IF(AND(ISNUMBER(OFFSET('Hygiene Data'!$F$8,0,10*ROW('Hygiene Data'!F136))),DY142="No",ISNUMBER(OFFSET('Hygiene Data'!$F$8,0,10*ROW('Hygiene Data'!F136)))),CONCATENATE("[",ROUND(OFFSET('Hygiene Data'!$F$8,0,10*ROW('Hygiene Data'!F136)),0),"]"),IF(AND(ISNUMBER(OFFSET('Hygiene Data'!$F$8,0,10*ROW('Hygiene Data'!F136))),DY142="",ISNUMBER(OFFSET('Hygiene Data'!$F$8,0,10*ROW('Hygiene Data'!F136)))),OFFSET('Hygiene Data'!$F$8,0,10*ROW('Hygiene Data'!F136)),NA())))</f>
        <v>#N/A</v>
      </c>
      <c r="BK142" s="121" t="e">
        <f ca="1">+IF(AND(ISNUMBER(OFFSET('Hygiene Data'!$F$10,0,10*ROW('Hygiene Data'!F136))),DZ142="Yes"),OFFSET('Hygiene Data'!$F$10,0,10*ROW('Hygiene Data'!F136)),IF(AND(ISNUMBER(OFFSET('Hygiene Data'!$F$10,0,10*ROW('Hygiene Data'!F136))),DZ142="No",ISNUMBER(OFFSET('Hygiene Data'!$F$10,0,10*ROW('Hygiene Data'!F136)))),CONCATENATE("[",ROUND(OFFSET('Hygiene Data'!$F$10,0,10*ROW('Hygiene Data'!F136)),0),"]"),IF(AND(ISNUMBER(OFFSET('Hygiene Data'!$F$10,0,10*ROW('Hygiene Data'!F136))),DZ142="",ISNUMBER(OFFSET('Hygiene Data'!$F$10,0,10*ROW('Hygiene Data'!F136)))),OFFSET('Hygiene Data'!$F$10,0,10*ROW('Hygiene Data'!F136)),NA())))</f>
        <v>#N/A</v>
      </c>
      <c r="BL142" s="121" t="e">
        <f ca="1">+IF(AND(ISNUMBER(OFFSET('Hygiene Data'!$G$6,0,10*ROW('Hygiene Data'!G136))),EA142="Yes"),OFFSET('Hygiene Data'!$G$6,0,10*ROW('Hygiene Data'!G136)),IF(AND(ISNUMBER(OFFSET('Hygiene Data'!$G$6,0,10*ROW('Hygiene Data'!G136))),EA142="No",ISNUMBER(OFFSET('Hygiene Data'!$G$6,0,10*ROW('Hygiene Data'!G136)))),CONCATENATE("[",ROUND(OFFSET('Hygiene Data'!$G$6,0,10*ROW('Hygiene Data'!G136)),0),"]"),IF(AND(ISNUMBER(OFFSET('Hygiene Data'!$G$6,0,10*ROW('Hygiene Data'!G136))),EA142="",ISNUMBER(OFFSET('Hygiene Data'!$G$6,0,10*ROW('Hygiene Data'!G136)))),OFFSET('Hygiene Data'!$G$6,0,10*ROW('Hygiene Data'!G136)),NA())))</f>
        <v>#N/A</v>
      </c>
      <c r="BM142" s="121" t="e">
        <f ca="1">+IF(AND(ISNUMBER(OFFSET('Hygiene Data'!$G$8,0,10*ROW('Hygiene Data'!G136))),EB142="Yes"),OFFSET('Hygiene Data'!$G$8,0,10*ROW('Hygiene Data'!G136)),IF(AND(ISNUMBER(OFFSET('Hygiene Data'!$G$8,0,10*ROW('Hygiene Data'!G136))),EB142="No",ISNUMBER(OFFSET('Hygiene Data'!$G$8,0,10*ROW('Hygiene Data'!G136)))),CONCATENATE("[",ROUND(OFFSET('Hygiene Data'!$G$8,0,10*ROW('Hygiene Data'!G136)),0),"]"),IF(AND(ISNUMBER(OFFSET('Hygiene Data'!$G$8,0,10*ROW('Hygiene Data'!G136))),EB142="",ISNUMBER(OFFSET('Hygiene Data'!$G$8,0,10*ROW('Hygiene Data'!G136)))),OFFSET('Hygiene Data'!$G$8,0,10*ROW('Hygiene Data'!G136)),NA())))</f>
        <v>#N/A</v>
      </c>
      <c r="BN142" s="121" t="e">
        <f ca="1">+IF(AND(ISNUMBER(OFFSET('Hygiene Data'!$G$10,0,10*ROW('Hygiene Data'!G136))),EC142="Yes"),OFFSET('Hygiene Data'!$G$10,0,10*ROW('Hygiene Data'!G136)),IF(AND(ISNUMBER(OFFSET('Hygiene Data'!$G$10,0,10*ROW('Hygiene Data'!G136))),EC142="No",ISNUMBER(OFFSET('Hygiene Data'!$G$10,0,10*ROW('Hygiene Data'!G136)))),CONCATENATE("[",ROUND(OFFSET('Hygiene Data'!$G$10,0,10*ROW('Hygiene Data'!G136)),0),"]"),IF(AND(ISNUMBER(OFFSET('Hygiene Data'!$G$10,0,10*ROW('Hygiene Data'!G136))),EC142="",ISNUMBER(OFFSET('Hygiene Data'!$G$10,0,10*ROW('Hygiene Data'!G136)))),OFFSET('Hygiene Data'!$G$10,0,10*ROW('Hygiene Data'!G136)),NA())))</f>
        <v>#N/A</v>
      </c>
      <c r="BO142" s="121" t="e">
        <f ca="1">+IF(AND(ISNUMBER(OFFSET('Hygiene Data'!$H$6,0,10*ROW('Hygiene Data'!H136))),ED142="Yes"),OFFSET('Hygiene Data'!$H$6,0,10*ROW('Hygiene Data'!H136)),IF(AND(ISNUMBER(OFFSET('Hygiene Data'!$H$6,0,10*ROW('Hygiene Data'!H136))),ED142="No",ISNUMBER(OFFSET('Hygiene Data'!$H$6,0,10*ROW('Hygiene Data'!H136)))),CONCATENATE("[",ROUND(OFFSET('Hygiene Data'!$H$6,0,10*ROW('Hygiene Data'!H136)),0),"]"),IF(AND(ISNUMBER(OFFSET('Hygiene Data'!$H$6,0,10*ROW('Hygiene Data'!H136))),ED142="",ISNUMBER(OFFSET('Hygiene Data'!$H$6,0,10*ROW('Hygiene Data'!H136)))),OFFSET('Hygiene Data'!$H$6,0,10*ROW('Hygiene Data'!H136)),NA())))</f>
        <v>#N/A</v>
      </c>
      <c r="BP142" s="121" t="e">
        <f ca="1">+IF(AND(ISNUMBER(OFFSET('Hygiene Data'!$H$8,0,10*ROW('Hygiene Data'!H136))),EE142="Yes"),OFFSET('Hygiene Data'!$H$8,0,10*ROW('Hygiene Data'!H136)),IF(AND(ISNUMBER(OFFSET('Hygiene Data'!$H$8,0,10*ROW('Hygiene Data'!H136))),EE142="No",ISNUMBER(OFFSET('Hygiene Data'!$H$8,0,10*ROW('Hygiene Data'!H136)))),CONCATENATE("[",ROUND(OFFSET('Hygiene Data'!$H$8,0,10*ROW('Hygiene Data'!H136)),0),"]"),IF(AND(ISNUMBER(OFFSET('Hygiene Data'!$H$8,0,10*ROW('Hygiene Data'!H136))),EE142="",ISNUMBER(OFFSET('Hygiene Data'!$H$8,0,10*ROW('Hygiene Data'!H136)))),OFFSET('Hygiene Data'!$H$8,0,10*ROW('Hygiene Data'!H136)),NA())))</f>
        <v>#N/A</v>
      </c>
      <c r="BQ142" s="121" t="e">
        <f ca="1">+IF(AND(ISNUMBER(OFFSET('Hygiene Data'!$H$10,0,10*ROW('Hygiene Data'!H136))),EF142="Yes"),OFFSET('Hygiene Data'!$H$10,0,10*ROW('Hygiene Data'!H136)),IF(AND(ISNUMBER(OFFSET('Hygiene Data'!$H$10,0,10*ROW('Hygiene Data'!H136))),EF142="No",ISNUMBER(OFFSET('Hygiene Data'!$H$10,0,10*ROW('Hygiene Data'!H136)))),CONCATENATE("[",ROUND(OFFSET('Hygiene Data'!$H$10,0,10*ROW('Hygiene Data'!H136)),0),"]"),IF(AND(ISNUMBER(OFFSET('Hygiene Data'!$H$10,0,10*ROW('Hygiene Data'!H136))),EF142="",ISNUMBER(OFFSET('Hygiene Data'!$H$10,0,10*ROW('Hygiene Data'!H136)))),OFFSET('Hygiene Data'!$H$10,0,10*ROW('Hygiene Data'!H136)),NA())))</f>
        <v>#N/A</v>
      </c>
      <c r="BS142" s="28" t="str">
        <f ca="1">+IF(OFFSET('Water Data'!$C$28,0,10*ROW('Water Data'!C136))="","",OFFSET('Water Data'!$C$28,0,10*ROW('Water Data'!C136)))</f>
        <v/>
      </c>
      <c r="BT142" s="28" t="str">
        <f ca="1">+IF(OFFSET('Water Data'!$C$29,0,10*ROW('Water Data'!C136))="","",OFFSET('Water Data'!$C$29,0,10*ROW('Water Data'!C136)))</f>
        <v/>
      </c>
      <c r="BU142" s="28" t="str">
        <f ca="1">+IF(OFFSET('Water Data'!$C$30,0,10*ROW('Water Data'!C136))="","",OFFSET('Water Data'!$C$30,0,10*ROW('Water Data'!C136)))</f>
        <v/>
      </c>
      <c r="BV142" s="28" t="str">
        <f ca="1">+IF(OFFSET('Water Data'!$D$28,0,10*ROW('Water Data'!D136))="","",OFFSET('Water Data'!$D$28,0,10*ROW('Water Data'!D136)))</f>
        <v/>
      </c>
      <c r="BW142" s="28" t="str">
        <f ca="1">+IF(OFFSET('Water Data'!$D$29,0,10*ROW('Water Data'!D136))="","",OFFSET('Water Data'!$D$29,0,10*ROW('Water Data'!D136)))</f>
        <v/>
      </c>
      <c r="BX142" s="28" t="str">
        <f ca="1">+IF(OFFSET('Water Data'!$D$30,0,10*ROW('Water Data'!D136))="","",OFFSET('Water Data'!$D$30,0,10*ROW('Water Data'!D136)))</f>
        <v/>
      </c>
      <c r="BY142" s="28" t="str">
        <f ca="1">+IF(OFFSET('Water Data'!$E$28,0,10*ROW('Water Data'!E136))="","",OFFSET('Water Data'!$E$28,0,10*ROW('Water Data'!E136)))</f>
        <v/>
      </c>
      <c r="BZ142" s="28" t="str">
        <f ca="1">+IF(OFFSET('Water Data'!$E$29,0,10*ROW('Water Data'!E136))="","",OFFSET('Water Data'!$E$29,0,10*ROW('Water Data'!E136)))</f>
        <v/>
      </c>
      <c r="CA142" s="28" t="str">
        <f ca="1">+IF(OFFSET('Water Data'!$E$30,0,10*ROW('Water Data'!E136))="","",OFFSET('Water Data'!$E$30,0,10*ROW('Water Data'!E136)))</f>
        <v/>
      </c>
      <c r="CB142" s="28" t="str">
        <f ca="1">+IF(OFFSET('Water Data'!$F$28,0,10*ROW('Water Data'!F136))="","",OFFSET('Water Data'!$F$28,0,10*ROW('Water Data'!F136)))</f>
        <v/>
      </c>
      <c r="CC142" s="28" t="str">
        <f ca="1">+IF(OFFSET('Water Data'!$F$29,0,10*ROW('Water Data'!F136))="","",OFFSET('Water Data'!$F$29,0,10*ROW('Water Data'!F136)))</f>
        <v/>
      </c>
      <c r="CD142" s="28" t="str">
        <f ca="1">+IF(OFFSET('Water Data'!$F$30,0,10*ROW('Water Data'!F136))="","",OFFSET('Water Data'!$F$30,0,10*ROW('Water Data'!F136)))</f>
        <v/>
      </c>
      <c r="CE142" s="28" t="str">
        <f ca="1">+IF(OFFSET('Water Data'!$G$28,0,10*ROW('Water Data'!G136))="","",OFFSET('Water Data'!$G$28,0,10*ROW('Water Data'!G136)))</f>
        <v/>
      </c>
      <c r="CF142" s="28" t="str">
        <f ca="1">+IF(OFFSET('Water Data'!$G$29,0,10*ROW('Water Data'!G136))="","",OFFSET('Water Data'!$G$29,0,10*ROW('Water Data'!G136)))</f>
        <v/>
      </c>
      <c r="CG142" s="28" t="str">
        <f ca="1">+IF(OFFSET('Water Data'!$G$30,0,10*ROW('Water Data'!G136))="","",OFFSET('Water Data'!$G$30,0,10*ROW('Water Data'!G136)))</f>
        <v/>
      </c>
      <c r="CH142" s="28" t="str">
        <f ca="1">+IF(OFFSET('Water Data'!$H$28,0,10*ROW('Water Data'!H136))="","",OFFSET('Water Data'!$H$28,0,10*ROW('Water Data'!H136)))</f>
        <v/>
      </c>
      <c r="CI142" s="28" t="str">
        <f ca="1">+IF(OFFSET('Water Data'!$H$29,0,10*ROW('Water Data'!H136))="","",OFFSET('Water Data'!$H$29,0,10*ROW('Water Data'!H136)))</f>
        <v/>
      </c>
      <c r="CJ142" s="28" t="str">
        <f ca="1">+IF(OFFSET('Water Data'!$H$30,0,10*ROW('Water Data'!H136))="","",OFFSET('Water Data'!$H$30,0,10*ROW('Water Data'!H136)))</f>
        <v/>
      </c>
      <c r="CK142" s="28" t="str">
        <f ca="1">+IF(OFFSET('Sanitation Data'!$C$29,0,10*ROW('Sanitation Data'!C136))="","",OFFSET('Sanitation Data'!$C$29,0,10*ROW('Sanitation Data'!C136)))</f>
        <v/>
      </c>
      <c r="CL142" s="28" t="str">
        <f ca="1">+IF(OFFSET('Sanitation Data'!$C$30,0,10*ROW('Sanitation Data'!C136))="","",OFFSET('Sanitation Data'!$C$30,0,10*ROW('Sanitation Data'!C136)))</f>
        <v/>
      </c>
      <c r="CM142" s="28" t="str">
        <f ca="1">+IF(OFFSET('Sanitation Data'!$C$31,0,10*ROW('Sanitation Data'!C136))="","",OFFSET('Sanitation Data'!$C$31,0,10*ROW('Sanitation Data'!C136)))</f>
        <v/>
      </c>
      <c r="CN142" s="28" t="str">
        <f ca="1">+IF(OFFSET('Sanitation Data'!$C$32,0,10*ROW('Sanitation Data'!C136))="","",OFFSET('Sanitation Data'!$C$32,0,10*ROW('Sanitation Data'!C136)))</f>
        <v/>
      </c>
      <c r="CO142" s="28" t="str">
        <f ca="1">+IF(OFFSET('Sanitation Data'!$C$33,0,10*ROW('Sanitation Data'!C136))="","",OFFSET('Sanitation Data'!$C$33,0,10*ROW('Sanitation Data'!C136)))</f>
        <v/>
      </c>
      <c r="CP142" s="28" t="str">
        <f ca="1">+IF(OFFSET('Sanitation Data'!$D$29,0,10*ROW('Sanitation Data'!D136))="","",OFFSET('Sanitation Data'!$D$29,0,10*ROW('Sanitation Data'!D136)))</f>
        <v/>
      </c>
      <c r="CQ142" s="28" t="str">
        <f ca="1">+IF(OFFSET('Sanitation Data'!$D$30,0,10*ROW('Sanitation Data'!D136))="","",OFFSET('Sanitation Data'!$D$30,0,10*ROW('Sanitation Data'!D136)))</f>
        <v/>
      </c>
      <c r="CR142" s="28" t="str">
        <f ca="1">+IF(OFFSET('Sanitation Data'!$D$31,0,10*ROW('Sanitation Data'!D136))="","",OFFSET('Sanitation Data'!$D$31,0,10*ROW('Sanitation Data'!D136)))</f>
        <v/>
      </c>
      <c r="CS142" s="28" t="str">
        <f ca="1">+IF(OFFSET('Sanitation Data'!$D$32,0,10*ROW('Sanitation Data'!D136))="","",OFFSET('Sanitation Data'!$D$32,0,10*ROW('Sanitation Data'!D136)))</f>
        <v/>
      </c>
      <c r="CT142" s="28" t="str">
        <f ca="1">+IF(OFFSET('Sanitation Data'!$D$33,0,10*ROW('Sanitation Data'!D136))="","",OFFSET('Sanitation Data'!$D$33,0,10*ROW('Sanitation Data'!D136)))</f>
        <v/>
      </c>
      <c r="CU142" s="28" t="str">
        <f ca="1">+IF(OFFSET('Sanitation Data'!$E$29,0,10*ROW('Sanitation Data'!E136))="","",OFFSET('Sanitation Data'!$E$29,0,10*ROW('Sanitation Data'!E136)))</f>
        <v/>
      </c>
      <c r="CV142" s="28" t="str">
        <f ca="1">+IF(OFFSET('Sanitation Data'!$E$30,0,10*ROW('Sanitation Data'!E136))="","",OFFSET('Sanitation Data'!$E$30,0,10*ROW('Sanitation Data'!E136)))</f>
        <v/>
      </c>
      <c r="CW142" s="28" t="str">
        <f ca="1">+IF(OFFSET('Sanitation Data'!$E$31,0,10*ROW('Sanitation Data'!E136))="","",OFFSET('Sanitation Data'!$E$31,0,10*ROW('Sanitation Data'!E136)))</f>
        <v/>
      </c>
      <c r="CX142" s="28" t="str">
        <f ca="1">+IF(OFFSET('Sanitation Data'!$E$32,0,10*ROW('Sanitation Data'!E136))="","",OFFSET('Sanitation Data'!$E$32,0,10*ROW('Sanitation Data'!E136)))</f>
        <v/>
      </c>
      <c r="CY142" s="28" t="str">
        <f ca="1">+IF(OFFSET('Sanitation Data'!$E$33,0,10*ROW('Sanitation Data'!E136))="","",OFFSET('Sanitation Data'!$E$33,0,10*ROW('Sanitation Data'!E136)))</f>
        <v/>
      </c>
      <c r="CZ142" s="28" t="str">
        <f ca="1">+IF(OFFSET('Sanitation Data'!$F$29,0,10*ROW('Sanitation Data'!F136))="","",OFFSET('Sanitation Data'!$F$29,0,10*ROW('Sanitation Data'!F136)))</f>
        <v/>
      </c>
      <c r="DA142" s="28" t="str">
        <f ca="1">+IF(OFFSET('Sanitation Data'!$F$30,0,10*ROW('Sanitation Data'!F136))="","",OFFSET('Sanitation Data'!$F$30,0,10*ROW('Sanitation Data'!F136)))</f>
        <v/>
      </c>
      <c r="DB142" s="28" t="str">
        <f ca="1">+IF(OFFSET('Sanitation Data'!$F$31,0,10*ROW('Sanitation Data'!F136))="","",OFFSET('Sanitation Data'!$F$31,0,10*ROW('Sanitation Data'!F136)))</f>
        <v/>
      </c>
      <c r="DC142" s="28" t="str">
        <f ca="1">+IF(OFFSET('Sanitation Data'!$F$32,0,10*ROW('Sanitation Data'!F136))="","",OFFSET('Sanitation Data'!$F$32,0,10*ROW('Sanitation Data'!F136)))</f>
        <v/>
      </c>
      <c r="DD142" s="28" t="str">
        <f ca="1">+IF(OFFSET('Sanitation Data'!$F$33,0,10*ROW('Sanitation Data'!F136))="","",OFFSET('Sanitation Data'!$F$33,0,10*ROW('Sanitation Data'!F136)))</f>
        <v/>
      </c>
      <c r="DE142" s="28" t="str">
        <f ca="1">+IF(OFFSET('Sanitation Data'!$G$29,0,10*ROW('Sanitation Data'!G136))="","",OFFSET('Sanitation Data'!$G$29,0,10*ROW('Sanitation Data'!G136)))</f>
        <v/>
      </c>
      <c r="DF142" s="28" t="str">
        <f ca="1">+IF(OFFSET('Sanitation Data'!$G$30,0,10*ROW('Sanitation Data'!G136))="","",OFFSET('Sanitation Data'!$G$30,0,10*ROW('Sanitation Data'!G136)))</f>
        <v/>
      </c>
      <c r="DG142" s="28" t="str">
        <f ca="1">+IF(OFFSET('Sanitation Data'!$G$31,0,10*ROW('Sanitation Data'!G136))="","",OFFSET('Sanitation Data'!$G$31,0,10*ROW('Sanitation Data'!G136)))</f>
        <v/>
      </c>
      <c r="DH142" s="28" t="str">
        <f ca="1">+IF(OFFSET('Sanitation Data'!$G$32,0,10*ROW('Sanitation Data'!G136))="","",OFFSET('Sanitation Data'!$G$32,0,10*ROW('Sanitation Data'!G136)))</f>
        <v/>
      </c>
      <c r="DI142" s="28" t="str">
        <f ca="1">+IF(OFFSET('Sanitation Data'!$G$33,0,10*ROW('Sanitation Data'!G136))="","",OFFSET('Sanitation Data'!$G$33,0,10*ROW('Sanitation Data'!G136)))</f>
        <v/>
      </c>
      <c r="DJ142" s="28" t="str">
        <f ca="1">+IF(OFFSET('Sanitation Data'!$H$29,0,10*ROW('Sanitation Data'!H136))="","",OFFSET('Sanitation Data'!$H$29,0,10*ROW('Sanitation Data'!H136)))</f>
        <v/>
      </c>
      <c r="DK142" s="28" t="str">
        <f ca="1">+IF(OFFSET('Sanitation Data'!$H$30,0,10*ROW('Sanitation Data'!H136))="","",OFFSET('Sanitation Data'!$H$30,0,10*ROW('Sanitation Data'!H136)))</f>
        <v/>
      </c>
      <c r="DL142" s="28" t="str">
        <f ca="1">+IF(OFFSET('Sanitation Data'!$H$31,0,10*ROW('Sanitation Data'!H136))="","",OFFSET('Sanitation Data'!$H$31,0,10*ROW('Sanitation Data'!H136)))</f>
        <v/>
      </c>
      <c r="DM142" s="28" t="str">
        <f ca="1">+IF(OFFSET('Sanitation Data'!$H$32,0,10*ROW('Sanitation Data'!H136))="","",OFFSET('Sanitation Data'!$H$32,0,10*ROW('Sanitation Data'!H136)))</f>
        <v/>
      </c>
      <c r="DN142" s="28" t="str">
        <f ca="1">+IF(OFFSET('Sanitation Data'!$H$33,0,10*ROW('Sanitation Data'!H136))="","",OFFSET('Sanitation Data'!$H$33,0,10*ROW('Sanitation Data'!H136)))</f>
        <v/>
      </c>
      <c r="DO142" s="28" t="str">
        <f ca="1">+IF(OFFSET('Hygiene Data'!$C$12,0,10*ROW('Hygiene Data'!C136))="","",OFFSET('Hygiene Data'!$C$12,0,10*ROW('Hygiene Data'!C136)))</f>
        <v/>
      </c>
      <c r="DP142" s="28" t="str">
        <f ca="1">+IF(OFFSET('Hygiene Data'!$C$13,0,10*ROW('Hygiene Data'!C136))="","",OFFSET('Hygiene Data'!$C$13,0,10*ROW('Hygiene Data'!C136)))</f>
        <v/>
      </c>
      <c r="DQ142" s="28" t="str">
        <f ca="1">+IF(OFFSET('Hygiene Data'!$C$14,0,10*ROW('Hygiene Data'!C136))="","",OFFSET('Hygiene Data'!$C$14,0,10*ROW('Hygiene Data'!C136)))</f>
        <v/>
      </c>
      <c r="DR142" s="28" t="str">
        <f ca="1">+IF(OFFSET('Hygiene Data'!$D$12,0,10*ROW('Hygiene Data'!D136))="","",OFFSET('Hygiene Data'!$D$12,0,10*ROW('Hygiene Data'!D136)))</f>
        <v/>
      </c>
      <c r="DS142" s="28" t="str">
        <f ca="1">+IF(OFFSET('Hygiene Data'!$D$13,0,10*ROW('Hygiene Data'!D136))="","",OFFSET('Hygiene Data'!$D$13,0,10*ROW('Hygiene Data'!D136)))</f>
        <v/>
      </c>
      <c r="DT142" s="28" t="str">
        <f ca="1">+IF(OFFSET('Hygiene Data'!$D$14,0,10*ROW('Hygiene Data'!D136))="","",OFFSET('Hygiene Data'!$D$14,0,10*ROW('Hygiene Data'!D136)))</f>
        <v/>
      </c>
      <c r="DU142" s="28" t="str">
        <f ca="1">+IF(OFFSET('Hygiene Data'!$E$12,0,10*ROW('Hygiene Data'!E136))="","",OFFSET('Hygiene Data'!$E$12,0,10*ROW('Hygiene Data'!E136)))</f>
        <v/>
      </c>
      <c r="DV142" s="28" t="str">
        <f ca="1">+IF(OFFSET('Hygiene Data'!$E$13,0,10*ROW('Hygiene Data'!E136))="","",OFFSET('Hygiene Data'!$E$13,0,10*ROW('Hygiene Data'!E136)))</f>
        <v/>
      </c>
      <c r="DW142" s="28" t="str">
        <f ca="1">+IF(OFFSET('Hygiene Data'!$E$14,0,10*ROW('Hygiene Data'!E136))="","",OFFSET('Hygiene Data'!$E$14,0,10*ROW('Hygiene Data'!E136)))</f>
        <v/>
      </c>
      <c r="DX142" s="28" t="str">
        <f ca="1">+IF(OFFSET('Hygiene Data'!$F$12,0,10*ROW('Hygiene Data'!F136))="","",OFFSET('Hygiene Data'!$F$12,0,10*ROW('Hygiene Data'!F136)))</f>
        <v/>
      </c>
      <c r="DY142" s="28" t="str">
        <f ca="1">+IF(OFFSET('Hygiene Data'!$F$13,0,10*ROW('Hygiene Data'!F136))="","",OFFSET('Hygiene Data'!$F$13,0,10*ROW('Hygiene Data'!F136)))</f>
        <v/>
      </c>
      <c r="DZ142" s="28" t="str">
        <f ca="1">+IF(OFFSET('Hygiene Data'!$F$14,0,10*ROW('Hygiene Data'!F136))="","",OFFSET('Hygiene Data'!$F$14,0,10*ROW('Hygiene Data'!F136)))</f>
        <v/>
      </c>
      <c r="EA142" s="28" t="str">
        <f ca="1">+IF(OFFSET('Hygiene Data'!$G$12,0,10*ROW('Hygiene Data'!G136))="","",OFFSET('Hygiene Data'!$G$12,0,10*ROW('Hygiene Data'!G136)))</f>
        <v/>
      </c>
      <c r="EB142" s="28" t="str">
        <f ca="1">+IF(OFFSET('Hygiene Data'!$G$13,0,10*ROW('Hygiene Data'!G136))="","",OFFSET('Hygiene Data'!$G$13,0,10*ROW('Hygiene Data'!G136)))</f>
        <v/>
      </c>
      <c r="EC142" s="28" t="str">
        <f ca="1">+IF(OFFSET('Hygiene Data'!$G$14,0,10*ROW('Hygiene Data'!G136))="","",OFFSET('Hygiene Data'!$G$14,0,10*ROW('Hygiene Data'!G136)))</f>
        <v/>
      </c>
      <c r="ED142" s="28" t="str">
        <f ca="1">+IF(OFFSET('Hygiene Data'!$H$12,0,10*ROW('Hygiene Data'!H136))="","",OFFSET('Hygiene Data'!$H$12,0,10*ROW('Hygiene Data'!H136)))</f>
        <v/>
      </c>
      <c r="EE142" s="28" t="str">
        <f ca="1">+IF(OFFSET('Hygiene Data'!$H$13,0,10*ROW('Hygiene Data'!H136))="","",OFFSET('Hygiene Data'!$H$13,0,10*ROW('Hygiene Data'!H136)))</f>
        <v/>
      </c>
      <c r="EF142" s="28" t="str">
        <f ca="1">+IF(OFFSET('Hygiene Data'!$H$14,0,10*ROW('Hygiene Data'!H136))="","",OFFSET('Hygiene Data'!$H$14,0,10*ROW('Hygiene Data'!H136)))</f>
        <v/>
      </c>
    </row>
    <row r="143" spans="1:136" x14ac:dyDescent="0.2">
      <c r="A143" s="44" t="str">
        <f ca="1">+IF(OFFSET('Water Data'!$B$1,0,10*ROW('Water Data'!B140))="","",OFFSET('Water Data'!$B$1,0,10*ROW('Water Data'!B140)))</f>
        <v/>
      </c>
      <c r="B143" s="44" t="str">
        <f ca="1">+IF(OFFSET('Water Data'!$A$3,0,10*ROW('Water Data'!A140))="","",OFFSET('Water Data'!$A$3,0,10*ROW('Water Data'!A140)))</f>
        <v/>
      </c>
      <c r="C143" s="44" t="str">
        <f ca="1">+IF(OFFSET('Water Data'!$C$3,0,10*ROW('Water Data'!C140))="","",OFFSET('Water Data'!$C$3,0,10*ROW('Water Data'!C140)))</f>
        <v/>
      </c>
      <c r="D143" s="119" t="e">
        <f ca="1">+IF(AND(ISNUMBER(OFFSET('Water Data'!$C$5,0,10*ROW('Water Data'!C137))),BS143="Yes"),100-OFFSET('Water Data'!$C$5,0,10*ROW('Water Data'!C137)),IF(AND(ISNUMBER(OFFSET('Water Data'!$C$5,0,10*ROW('Water Data'!C137))),BS143="No",ISNUMBER(OFFSET('Water Data'!$C$5,0,10*ROW('Water Data'!C137)))),CONCATENATE("[",ROUND(100-OFFSET('Water Data'!$C$5,0,10*ROW('Water Data'!C137)),0),"]"),IF(AND(ISNUMBER(OFFSET('Water Data'!$C$5,0,10*ROW('Water Data'!C137))),BS143="",ISNUMBER(OFFSET('Water Data'!$C$5,0,10*ROW('Water Data'!C137)))),100-OFFSET('Water Data'!$C$5,0,10*ROW('Water Data'!C137)),NA())))</f>
        <v>#N/A</v>
      </c>
      <c r="E143" s="119" t="e">
        <f ca="1">+IF(AND(ISNUMBER(OFFSET('Water Data'!$C$7,0,10*ROW('Water Data'!D137))),BT143="Yes"),OFFSET('Water Data'!$C$7,0,10*ROW('Water Data'!C137)),IF(AND(ISNUMBER(OFFSET('Water Data'!$C$7,0,10*ROW('Water Data'!C137))),BT143="No",ISNUMBER(OFFSET('Water Data'!$C$7,0,10*ROW('Water Data'!C137)))),CONCATENATE("[",ROUND(OFFSET('Water Data'!$C$7,0,10*ROW('Water Data'!C137)),0),"]"),IF(AND(ISNUMBER(OFFSET('Water Data'!$C$7,0,10*ROW('Water Data'!C137))),BT143="",ISNUMBER(OFFSET('Water Data'!$C$7,0,10*ROW('Water Data'!C137)))),OFFSET('Water Data'!$C$7,0,10*ROW('Water Data'!C137)),NA())))</f>
        <v>#N/A</v>
      </c>
      <c r="F143" s="119" t="e">
        <f ca="1">+IF(AND(ISNUMBER(OFFSET('Water Data'!$C$10,0,10*ROW('Water Data'!C137))),BU143="Yes"),OFFSET('Water Data'!$C$10,0,10*ROW('Water Data'!C137)),IF(AND(ISNUMBER(OFFSET('Water Data'!$C$10,0,10*ROW('Water Data'!C137))),BU143="No",ISNUMBER(OFFSET('Water Data'!$C$10,0,10*ROW('Water Data'!C137)))),CONCATENATE("[",ROUND(OFFSET('Water Data'!$C$10,0,10*ROW('Water Data'!C137)),0),"]"),IF(AND(ISNUMBER(OFFSET('Water Data'!$C$10,0,10*ROW('Water Data'!C137))),BU143="",ISNUMBER(OFFSET('Water Data'!$C$10,0,10*ROW('Water Data'!C137)))),OFFSET('Water Data'!$C$10,0,10*ROW('Water Data'!C137)),NA())))</f>
        <v>#N/A</v>
      </c>
      <c r="G143" s="119" t="e">
        <f ca="1">+IF(AND(ISNUMBER(OFFSET('Water Data'!$D$5,0,10*ROW('Water Data'!D137))),BV143="Yes"),100-OFFSET('Water Data'!$D$5,0,10*ROW('Water Data'!D137)),IF(AND(ISNUMBER(OFFSET('Water Data'!$D$5,0,10*ROW('Water Data'!D137))),BV143="No",ISNUMBER(OFFSET('Water Data'!$D$5,0,10*ROW('Water Data'!D137)))),CONCATENATE("[",ROUND(100-OFFSET('Water Data'!$D$5,0,10*ROW('Water Data'!D137)),0),"]"),IF(AND(ISNUMBER(OFFSET('Water Data'!$D$5,0,10*ROW('Water Data'!D137))),BV143="",ISNUMBER(OFFSET('Water Data'!$D$5,0,10*ROW('Water Data'!D137)))),100-OFFSET('Water Data'!$D$5,0,10*ROW('Water Data'!D137)),NA())))</f>
        <v>#N/A</v>
      </c>
      <c r="H143" s="119" t="e">
        <f ca="1">+IF(AND(ISNUMBER(OFFSET('Water Data'!$D$7,0,10*ROW('Water Data'!D137))),BW143="Yes"),OFFSET('Water Data'!$D$7,0,10*ROW('Water Data'!D137)),IF(AND(ISNUMBER(OFFSET('Water Data'!$D$7,0,10*ROW('Water Data'!D137))),BW143="No",ISNUMBER(OFFSET('Water Data'!$D$7,0,10*ROW('Water Data'!D137)))),CONCATENATE("[",ROUND(OFFSET('Water Data'!$C$7,0,10*ROW('Water Data'!D137)),0),"]"),IF(AND(ISNUMBER(OFFSET('Water Data'!$D$7,0,10*ROW('Water Data'!D137))),BW143="",ISNUMBER(OFFSET('Water Data'!$D$7,0,10*ROW('Water Data'!D137)))),OFFSET('Water Data'!$D$7,0,10*ROW('Water Data'!D137)),NA())))</f>
        <v>#N/A</v>
      </c>
      <c r="I143" s="119" t="e">
        <f ca="1">+IF(AND(ISNUMBER(OFFSET('Water Data'!$D$10,0,10*ROW('Water Data'!D137))),BX143="Yes"),OFFSET('Water Data'!$D$10,0,10*ROW('Water Data'!D137)),IF(AND(ISNUMBER(OFFSET('Water Data'!$D$10,0,10*ROW('Water Data'!D137))),BX143="No",ISNUMBER(OFFSET('Water Data'!$D$10,0,10*ROW('Water Data'!D137)))),CONCATENATE("[",ROUND(OFFSET('Water Data'!$D$10,0,10*ROW('Water Data'!D137)),0),"]"),IF(AND(ISNUMBER(OFFSET('Water Data'!$D$10,0,10*ROW('Water Data'!D137))),BX143="",ISNUMBER(OFFSET('Water Data'!$D$10,0,10*ROW('Water Data'!D137)))),OFFSET('Water Data'!$D$10,0,10*ROW('Water Data'!D137)),NA())))</f>
        <v>#N/A</v>
      </c>
      <c r="J143" s="119" t="e">
        <f ca="1">+IF(AND(ISNUMBER(OFFSET('Water Data'!$E$5,0,10*ROW('Water Data'!E137))),BY143="Yes"),100-OFFSET('Water Data'!$E$5,0,10*ROW('Water Data'!E137)),IF(AND(ISNUMBER(OFFSET('Water Data'!$E$5,0,10*ROW('Water Data'!E137))),BY143="No",ISNUMBER(OFFSET('Water Data'!$E$5,0,10*ROW('Water Data'!E137)))),CONCATENATE("[",ROUND(100-OFFSET('Water Data'!$E$5,0,10*ROW('Water Data'!E137)),0),"]"),IF(AND(ISNUMBER(OFFSET('Water Data'!$E$5,0,10*ROW('Water Data'!E137))),BY143="",ISNUMBER(OFFSET('Water Data'!$E$5,0,10*ROW('Water Data'!E137)))),100-OFFSET('Water Data'!$E$5,0,10*ROW('Water Data'!E137)),NA())))</f>
        <v>#N/A</v>
      </c>
      <c r="K143" s="119" t="e">
        <f ca="1">+IF(AND(ISNUMBER(OFFSET('Water Data'!$E$7,0,10*ROW('Water Data'!E137))),BZ143="Yes"),OFFSET('Water Data'!$E$7,0,10*ROW('Water Data'!E137)),IF(AND(ISNUMBER(OFFSET('Water Data'!$E$7,0,10*ROW('Water Data'!E137))),BZ143="No",ISNUMBER(OFFSET('Water Data'!$E$7,0,10*ROW('Water Data'!E137)))),CONCATENATE("[",ROUND(OFFSET('Water Data'!$E$7,0,10*ROW('Water Data'!E137)),0),"]"),IF(AND(ISNUMBER(OFFSET('Water Data'!$E$7,0,10*ROW('Water Data'!E137))),BZ143="",ISNUMBER(OFFSET('Water Data'!$E$7,0,10*ROW('Water Data'!E137)))),OFFSET('Water Data'!$E$7,0,10*ROW('Water Data'!E137)),NA())))</f>
        <v>#N/A</v>
      </c>
      <c r="L143" s="119" t="e">
        <f ca="1">+IF(AND(ISNUMBER(OFFSET('Water Data'!$E$10,0,10*ROW('Water Data'!E137))),CA143="Yes"),OFFSET('Water Data'!$E$10,0,10*ROW('Water Data'!E137)),IF(AND(ISNUMBER(OFFSET('Water Data'!$E$10,0,10*ROW('Water Data'!E137))),CA143="No",ISNUMBER(OFFSET('Water Data'!$E$10,0,10*ROW('Water Data'!E137)))),CONCATENATE("[",ROUND(OFFSET('Water Data'!$E$10,0,10*ROW('Water Data'!E137)),0),"]"),IF(AND(ISNUMBER(OFFSET('Water Data'!$E$10,0,10*ROW('Water Data'!E137))),CA143="",ISNUMBER(OFFSET('Water Data'!$E$10,0,10*ROW('Water Data'!E137)))),OFFSET('Water Data'!$E$10,0,10*ROW('Water Data'!E137)),NA())))</f>
        <v>#N/A</v>
      </c>
      <c r="M143" s="119" t="e">
        <f ca="1">+IF(AND(ISNUMBER(OFFSET('Water Data'!$F$5,0,10*ROW('Water Data'!F137))),CB143="Yes"),100-OFFSET('Water Data'!$F$5,0,10*ROW('Water Data'!F137)),IF(AND(ISNUMBER(OFFSET('Water Data'!$F$5,0,10*ROW('Water Data'!F137))),CB143="No",ISNUMBER(OFFSET('Water Data'!$F$5,0,10*ROW('Water Data'!F137)))),CONCATENATE("[",ROUND(100-OFFSET('Water Data'!$F$5,0,10*ROW('Water Data'!F137)),0),"]"),IF(AND(ISNUMBER(OFFSET('Water Data'!$F$5,0,10*ROW('Water Data'!F137))),CB143="",ISNUMBER(OFFSET('Water Data'!$F$5,0,10*ROW('Water Data'!F137)))),100-OFFSET('Water Data'!$F$5,0,10*ROW('Water Data'!F137)),NA())))</f>
        <v>#N/A</v>
      </c>
      <c r="N143" s="119" t="e">
        <f ca="1">+IF(AND(ISNUMBER(OFFSET('Water Data'!$F$7,0,10*ROW('Water Data'!F137))),CC143="Yes"),OFFSET('Water Data'!$F$7,0,10*ROW('Water Data'!F137)),IF(AND(ISNUMBER(OFFSET('Water Data'!$F$7,0,10*ROW('Water Data'!F137))),CC143="No",ISNUMBER(OFFSET('Water Data'!$F$7,0,10*ROW('Water Data'!F137)))),CONCATENATE("[",ROUND(OFFSET('Water Data'!$F$7,0,10*ROW('Water Data'!F137)),0),"]"),IF(AND(ISNUMBER(OFFSET('Water Data'!$F$7,0,10*ROW('Water Data'!F137))),CC143="",ISNUMBER(OFFSET('Water Data'!$F$7,0,10*ROW('Water Data'!F137)))),OFFSET('Water Data'!$F$7,0,10*ROW('Water Data'!F137)),NA())))</f>
        <v>#N/A</v>
      </c>
      <c r="O143" s="119" t="e">
        <f ca="1">+IF(AND(ISNUMBER(OFFSET('Water Data'!$F$10,0,10*ROW('Water Data'!F137))),CD143="Yes"),OFFSET('Water Data'!$F$10,0,10*ROW('Water Data'!F137)),IF(AND(ISNUMBER(OFFSET('Water Data'!$F$10,0,10*ROW('Water Data'!F137))),CD143="No",ISNUMBER(OFFSET('Water Data'!$F$10,0,10*ROW('Water Data'!F137)))),CONCATENATE("[",ROUND(OFFSET('Water Data'!$F$10,0,10*ROW('Water Data'!F137)),0),"]"),IF(AND(ISNUMBER(OFFSET('Water Data'!$F$10,0,10*ROW('Water Data'!F137))),CD143="",ISNUMBER(OFFSET('Water Data'!$F$10,0,10*ROW('Water Data'!F137)))),OFFSET('Water Data'!$F$10,0,10*ROW('Water Data'!F137)),NA())))</f>
        <v>#N/A</v>
      </c>
      <c r="P143" s="119" t="e">
        <f ca="1">+IF(AND(ISNUMBER(OFFSET('Water Data'!$G$5,0,10*ROW('Water Data'!G137))),CE143="Yes"),100-OFFSET('Water Data'!$G$5,0,10*ROW('Water Data'!G137)),IF(AND(ISNUMBER(OFFSET('Water Data'!$G$5,0,10*ROW('Water Data'!G137))),CE143="No",ISNUMBER(OFFSET('Water Data'!$G$5,0,10*ROW('Water Data'!G137)))),CONCATENATE("[",ROUND(100-OFFSET('Water Data'!$G$5,0,10*ROW('Water Data'!G137)),0),"]"),IF(AND(ISNUMBER(OFFSET('Water Data'!$G$5,0,10*ROW('Water Data'!G137))),CE143="",ISNUMBER(OFFSET('Water Data'!$G$5,0,10*ROW('Water Data'!G137)))),100-OFFSET('Water Data'!$G$5,0,10*ROW('Water Data'!G137)),NA())))</f>
        <v>#N/A</v>
      </c>
      <c r="Q143" s="119" t="e">
        <f ca="1">+IF(AND(ISNUMBER(OFFSET('Water Data'!$G$7,0,10*ROW('Water Data'!G137))),CF143="Yes"),OFFSET('Water Data'!$G$7,0,10*ROW('Water Data'!G137)),IF(AND(ISNUMBER(OFFSET('Water Data'!$G$7,0,10*ROW('Water Data'!G137))),CF143="No",ISNUMBER(OFFSET('Water Data'!$G$7,0,10*ROW('Water Data'!G137)))),CONCATENATE("[",ROUND(OFFSET('Water Data'!$G$7,0,10*ROW('Water Data'!G137)),0),"]"),IF(AND(ISNUMBER(OFFSET('Water Data'!$G$7,0,10*ROW('Water Data'!G137))),CF143="",ISNUMBER(OFFSET('Water Data'!$G$7,0,10*ROW('Water Data'!G137)))),OFFSET('Water Data'!$G$7,0,10*ROW('Water Data'!G137)),NA())))</f>
        <v>#N/A</v>
      </c>
      <c r="R143" s="119" t="e">
        <f ca="1">+IF(AND(ISNUMBER(OFFSET('Water Data'!$G$10,0,10*ROW('Water Data'!G137))),CG143="Yes"),OFFSET('Water Data'!$G$10,0,10*ROW('Water Data'!G137)),IF(AND(ISNUMBER(OFFSET('Water Data'!$G$10,0,10*ROW('Water Data'!G137))),CG143="No",ISNUMBER(OFFSET('Water Data'!$G$10,0,10*ROW('Water Data'!G137)))),CONCATENATE("[",ROUND(OFFSET('Water Data'!$G$10,0,10*ROW('Water Data'!G137)),0),"]"),IF(AND(ISNUMBER(OFFSET('Water Data'!$G$10,0,10*ROW('Water Data'!G137))),CG143="",ISNUMBER(OFFSET('Water Data'!$G$10,0,10*ROW('Water Data'!G137)))),OFFSET('Water Data'!$G$10,0,10*ROW('Water Data'!G137)),NA())))</f>
        <v>#N/A</v>
      </c>
      <c r="S143" s="119" t="e">
        <f ca="1">+IF(AND(ISNUMBER(OFFSET('Water Data'!$H$5,0,10*ROW('Water Data'!H137))),CH143="Yes"),100-OFFSET('Water Data'!$H$5,0,10*ROW('Water Data'!H137)),IF(AND(ISNUMBER(OFFSET('Water Data'!$H$5,0,10*ROW('Water Data'!H137))),CH143="No",ISNUMBER(OFFSET('Water Data'!$H$5,0,10*ROW('Water Data'!H137)))),CONCATENATE("[",ROUND(100-OFFSET('Water Data'!$H$5,0,10*ROW('Water Data'!H137)),0),"]"),IF(AND(ISNUMBER(OFFSET('Water Data'!$H$5,0,10*ROW('Water Data'!H137))),CH143="",ISNUMBER(OFFSET('Water Data'!$H$5,0,10*ROW('Water Data'!H137)))),100-OFFSET('Water Data'!$H$5,0,10*ROW('Water Data'!H137)),NA())))</f>
        <v>#N/A</v>
      </c>
      <c r="T143" s="119" t="e">
        <f ca="1">+IF(AND(ISNUMBER(OFFSET('Water Data'!$H$7,0,10*ROW('Water Data'!H137))),CI143="Yes"),OFFSET('Water Data'!$H$7,0,10*ROW('Water Data'!H137)),IF(AND(ISNUMBER(OFFSET('Water Data'!$H$7,0,10*ROW('Water Data'!H137))),CI143="No",ISNUMBER(OFFSET('Water Data'!$H$7,0,10*ROW('Water Data'!H137)))),CONCATENATE("[",ROUND(OFFSET('Water Data'!$H$7,0,10*ROW('Water Data'!H137)),0),"]"),IF(AND(ISNUMBER(OFFSET('Water Data'!$H$7,0,10*ROW('Water Data'!H137))),CI143="",ISNUMBER(OFFSET('Water Data'!$H$7,0,10*ROW('Water Data'!H137)))),OFFSET('Water Data'!$H$7,0,10*ROW('Water Data'!H137)),NA())))</f>
        <v>#N/A</v>
      </c>
      <c r="U143" s="119" t="e">
        <f ca="1">+IF(AND(ISNUMBER(OFFSET('Water Data'!$H$10,0,10*ROW('Water Data'!H137))),CJ143="Yes"),OFFSET('Water Data'!$H$10,0,10*ROW('Water Data'!H137)),IF(AND(ISNUMBER(OFFSET('Water Data'!$H$10,0,10*ROW('Water Data'!H137))),CJ143="No",ISNUMBER(OFFSET('Water Data'!$H$10,0,10*ROW('Water Data'!H137)))),CONCATENATE("[",ROUND(OFFSET('Water Data'!$H$10,0,10*ROW('Water Data'!H137)),0),"]"),IF(AND(ISNUMBER(OFFSET('Water Data'!$H$10,0,10*ROW('Water Data'!H137))),CJ143="",ISNUMBER(OFFSET('Water Data'!$H$10,0,10*ROW('Water Data'!H137)))),OFFSET('Water Data'!$H$10,0,10*ROW('Water Data'!H137)),NA())))</f>
        <v>#N/A</v>
      </c>
      <c r="V143" s="120" t="e">
        <f ca="1">+IF(AND(ISNUMBER(OFFSET('Sanitation Data'!$C$5,0,10*ROW('Sanitation Data'!C137))),CK143="Yes"),100-OFFSET('Sanitation Data'!$C$5,0,10*ROW('Sanitation Data'!C137)),IF(AND(ISNUMBER(OFFSET('Sanitation Data'!$C$5,0,10*ROW('Sanitation Data'!C137))),CK143="No",ISNUMBER(OFFSET('Sanitation Data'!$C$5,0,10*ROW('Sanitation Data'!C137)))),CONCATENATE("[",ROUND(100-OFFSET('Sanitation Data'!$C$5,0,10*ROW('Sanitation Data'!C137)),0),"]"),IF(AND(ISNUMBER(OFFSET('Sanitation Data'!$C$5,0,10*ROW('Sanitation Data'!C137))),CK143="",ISNUMBER(OFFSET('Sanitation Data'!$C$5,0,10*ROW('Sanitation Data'!C137)))),100-OFFSET('Sanitation Data'!$C$5,0,10*ROW('Sanitation Data'!C137)),NA())))</f>
        <v>#N/A</v>
      </c>
      <c r="W143" s="120" t="e">
        <f ca="1">+IF(AND(ISNUMBER(OFFSET('Sanitation Data'!$C$7,0,10*ROW('Sanitation Data'!C137))),CL143="Yes"),OFFSET('Sanitation Data'!$C$7,0,10*ROW('Sanitation Data'!C137)),IF(AND(ISNUMBER(OFFSET('Sanitation Data'!$C$7,0,10*ROW('Sanitation Data'!C137))),CL143="No",ISNUMBER(OFFSET('Sanitation Data'!$C$7,0,10*ROW('Sanitation Data'!C137)))),CONCATENATE("[",ROUND(OFFSET('Sanitation Data'!$C$7,0,10*ROW('Sanitation Data'!C137)),0),"]"),IF(AND(ISNUMBER(OFFSET('Sanitation Data'!$C$7,0,10*ROW('Sanitation Data'!C137))),CL143="",ISNUMBER(OFFSET('Sanitation Data'!$C$7,0,10*ROW('Sanitation Data'!C137)))),OFFSET('Sanitation Data'!$C$7,0,10*ROW('Sanitation Data'!C137)),NA())))</f>
        <v>#N/A</v>
      </c>
      <c r="X143" s="120" t="e">
        <f ca="1">+IF(AND(ISNUMBER(OFFSET('Sanitation Data'!$C$11,0,10*ROW('Sanitation Data'!C137))),CM143="Yes"),OFFSET('Sanitation Data'!$C$11,0,10*ROW('Sanitation Data'!C137)),IF(AND(ISNUMBER(OFFSET('Sanitation Data'!$C$11,0,10*ROW('Sanitation Data'!C137))),CM143="No",ISNUMBER(OFFSET('Sanitation Data'!$C$11,0,10*ROW('Sanitation Data'!C137)))),CONCATENATE("[",ROUND(OFFSET('Sanitation Data'!$C$11,0,10*ROW('Sanitation Data'!C137)),0),"]"),IF(AND(ISNUMBER(OFFSET('Sanitation Data'!$C$11,0,10*ROW('Sanitation Data'!C137))),CM143="",ISNUMBER(OFFSET('Sanitation Data'!$C$11,0,10*ROW('Sanitation Data'!C137)))),OFFSET('Sanitation Data'!$C$11,0,10*ROW('Sanitation Data'!C137)),NA())))</f>
        <v>#N/A</v>
      </c>
      <c r="Y143" s="120" t="e">
        <f ca="1">+IF(AND(ISNUMBER(OFFSET('Sanitation Data'!$C$12,0,10*ROW('Sanitation Data'!C137))),CN143="Yes"),OFFSET('Sanitation Data'!$C$12,0,10*ROW('Sanitation Data'!C137)),IF(AND(ISNUMBER(OFFSET('Sanitation Data'!$C$12,0,10*ROW('Sanitation Data'!C137))),CN143="No",ISNUMBER(OFFSET('Sanitation Data'!$C$12,0,10*ROW('Sanitation Data'!C137)))),CONCATENATE("[",ROUND(OFFSET('Sanitation Data'!$C$12,0,10*ROW('Sanitation Data'!C137)),0),"]"),IF(AND(ISNUMBER(OFFSET('Sanitation Data'!$C$12,0,10*ROW('Sanitation Data'!C137))),CN143="",ISNUMBER(OFFSET('Sanitation Data'!$C$12,0,10*ROW('Sanitation Data'!C137)))),OFFSET('Sanitation Data'!$C$12,0,10*ROW('Sanitation Data'!C137)),NA())))</f>
        <v>#N/A</v>
      </c>
      <c r="Z143" s="120" t="e">
        <f ca="1">+IF(AND(ISNUMBER(OFFSET('Sanitation Data'!$C$13,0,10*ROW('Sanitation Data'!C137))),CO143="Yes"),OFFSET('Sanitation Data'!$C$13,0,10*ROW('Sanitation Data'!C137)),IF(AND(ISNUMBER(OFFSET('Sanitation Data'!$C$13,0,10*ROW('Sanitation Data'!C137))),CO143="No",ISNUMBER(OFFSET('Sanitation Data'!$C$13,0,10*ROW('Sanitation Data'!C137)))),CONCATENATE("[",ROUND(OFFSET('Sanitation Data'!$C$13,0,10*ROW('Sanitation Data'!C137)),0),"]"),IF(AND(ISNUMBER(OFFSET('Sanitation Data'!$C$13,0,10*ROW('Sanitation Data'!C137))),CO143="",ISNUMBER(OFFSET('Sanitation Data'!$C$13,0,10*ROW('Sanitation Data'!C137)))),OFFSET('Sanitation Data'!$C$13,0,10*ROW('Sanitation Data'!C137)),NA())))</f>
        <v>#N/A</v>
      </c>
      <c r="AA143" s="120" t="e">
        <f ca="1">+IF(AND(ISNUMBER(OFFSET('Sanitation Data'!$D$5,0,10*ROW('Sanitation Data'!D137))),CP143="Yes"),100-OFFSET('Sanitation Data'!$D$5,0,10*ROW('Sanitation Data'!D137)),IF(AND(ISNUMBER(OFFSET('Sanitation Data'!$D$5,0,10*ROW('Sanitation Data'!D137))),CP143="No",ISNUMBER(OFFSET('Sanitation Data'!$D$5,0,10*ROW('Sanitation Data'!D137)))),CONCATENATE("[",ROUND(100-OFFSET('Sanitation Data'!$D$5,0,10*ROW('Sanitation Data'!D137)),0),"]"),IF(AND(ISNUMBER(OFFSET('Sanitation Data'!$D$5,0,10*ROW('Sanitation Data'!D137))),CP143="",ISNUMBER(OFFSET('Sanitation Data'!$D$5,0,10*ROW('Sanitation Data'!D137)))),100-OFFSET('Sanitation Data'!$D$5,0,10*ROW('Sanitation Data'!D137)),NA())))</f>
        <v>#N/A</v>
      </c>
      <c r="AB143" s="120" t="e">
        <f ca="1">+IF(AND(ISNUMBER(OFFSET('Sanitation Data'!$D$7,0,10*ROW('Sanitation Data'!D137))),CQ143="Yes"),OFFSET('Sanitation Data'!$D$7,0,10*ROW('Sanitation Data'!G137)),IF(AND(ISNUMBER(OFFSET('Sanitation Data'!$D$7,0,10*ROW('Sanitation Data'!D137))),CQ143="No",ISNUMBER(OFFSET('Sanitation Data'!$D$7,0,10*ROW('Sanitation Data'!D137)))),CONCATENATE("[",ROUND(OFFSET('Sanitation Data'!$D$7,0,10*ROW('Sanitation Data'!D137)),0),"]"),IF(AND(ISNUMBER(OFFSET('Sanitation Data'!$D$7,0,10*ROW('Sanitation Data'!D137))),CQ143="",ISNUMBER(OFFSET('Sanitation Data'!$D$7,0,10*ROW('Sanitation Data'!D137)))),OFFSET('Sanitation Data'!$D$7,0,10*ROW('Sanitation Data'!D137)),NA())))</f>
        <v>#N/A</v>
      </c>
      <c r="AC143" s="120" t="e">
        <f ca="1">+IF(AND(ISNUMBER(OFFSET('Sanitation Data'!$D$11,0,10*ROW('Sanitation Data'!D137))),CR143="Yes"),OFFSET('Sanitation Data'!$D$11,0,10*ROW('Sanitation Data'!D137)),IF(AND(ISNUMBER(OFFSET('Sanitation Data'!$D$11,0,10*ROW('Sanitation Data'!D137))),CR143="No",ISNUMBER(OFFSET('Sanitation Data'!$D$11,0,10*ROW('Sanitation Data'!D137)))),CONCATENATE("[",ROUND(OFFSET('Sanitation Data'!$D$11,0,10*ROW('Sanitation Data'!D137)),0),"]"),IF(AND(ISNUMBER(OFFSET('Sanitation Data'!$D$11,0,10*ROW('Sanitation Data'!D137))),CR143="",ISNUMBER(OFFSET('Sanitation Data'!$D$11,0,10*ROW('Sanitation Data'!D137)))),OFFSET('Sanitation Data'!$D$11,0,10*ROW('Sanitation Data'!D137)),NA())))</f>
        <v>#N/A</v>
      </c>
      <c r="AD143" s="120" t="e">
        <f ca="1">+IF(AND(ISNUMBER(OFFSET('Sanitation Data'!$D$12,0,10*ROW('Sanitation Data'!D137))),CS143="Yes"),OFFSET('Sanitation Data'!$D$12,0,10*ROW('Sanitation Data'!D137)),IF(AND(ISNUMBER(OFFSET('Sanitation Data'!$D$12,0,10*ROW('Sanitation Data'!D137))),CS143="No",ISNUMBER(OFFSET('Sanitation Data'!$D$12,0,10*ROW('Sanitation Data'!D137)))),CONCATENATE("[",ROUND(OFFSET('Sanitation Data'!$D$12,0,10*ROW('Sanitation Data'!D137)),0),"]"),IF(AND(ISNUMBER(OFFSET('Sanitation Data'!$D$12,0,10*ROW('Sanitation Data'!D137))),CS143="",ISNUMBER(OFFSET('Sanitation Data'!$D$12,0,10*ROW('Sanitation Data'!D137)))),OFFSET('Sanitation Data'!$D$12,0,10*ROW('Sanitation Data'!D137)),NA())))</f>
        <v>#N/A</v>
      </c>
      <c r="AE143" s="120" t="e">
        <f ca="1">+IF(AND(ISNUMBER(OFFSET('Sanitation Data'!$D$13,0,10*ROW('Sanitation Data'!D137))),CT143="Yes"),OFFSET('Sanitation Data'!$D$13,0,10*ROW('Sanitation Data'!D137)),IF(AND(ISNUMBER(OFFSET('Sanitation Data'!$D$13,0,10*ROW('Sanitation Data'!D137))),CT143="No",ISNUMBER(OFFSET('Sanitation Data'!$D$13,0,10*ROW('Sanitation Data'!D137)))),CONCATENATE("[",ROUND(OFFSET('Sanitation Data'!$D$13,0,10*ROW('Sanitation Data'!D137)),0),"]"),IF(AND(ISNUMBER(OFFSET('Sanitation Data'!$D$13,0,10*ROW('Sanitation Data'!D137))),CT143="",ISNUMBER(OFFSET('Sanitation Data'!$D$13,0,10*ROW('Sanitation Data'!D137)))),OFFSET('Sanitation Data'!$D$13,0,10*ROW('Sanitation Data'!D137)),NA())))</f>
        <v>#N/A</v>
      </c>
      <c r="AF143" s="120" t="e">
        <f ca="1">+IF(AND(ISNUMBER(OFFSET('Sanitation Data'!$E$5,0,10*ROW('Sanitation Data'!E137))),CU143="Yes"),100-OFFSET('Sanitation Data'!$E$5,0,10*ROW('Sanitation Data'!E137)),IF(AND(ISNUMBER(OFFSET('Sanitation Data'!$E$5,0,10*ROW('Sanitation Data'!E137))),CU143="No",ISNUMBER(OFFSET('Sanitation Data'!$E$5,0,10*ROW('Sanitation Data'!E137)))),CONCATENATE("[",ROUND(100-OFFSET('Sanitation Data'!$E$5,0,10*ROW('Sanitation Data'!E137)),0),"]"),IF(AND(ISNUMBER(OFFSET('Sanitation Data'!$E$5,0,10*ROW('Sanitation Data'!E137))),CU143="",ISNUMBER(OFFSET('Sanitation Data'!$E$5,0,10*ROW('Sanitation Data'!E137)))),100-OFFSET('Sanitation Data'!$E$5,0,10*ROW('Sanitation Data'!E137)),NA())))</f>
        <v>#N/A</v>
      </c>
      <c r="AG143" s="120" t="e">
        <f ca="1">+IF(AND(ISNUMBER(OFFSET('Sanitation Data'!$E$7,0,10*ROW('Sanitation Data'!E137))),CV143="Yes"),OFFSET('Sanitation Data'!$E$7,0,10*ROW('Sanitation Data'!E137)),IF(AND(ISNUMBER(OFFSET('Sanitation Data'!$E$7,0,10*ROW('Sanitation Data'!E137))),CV143="No",ISNUMBER(OFFSET('Sanitation Data'!$E$7,0,10*ROW('Sanitation Data'!E137)))),CONCATENATE("[",ROUND(OFFSET('Sanitation Data'!$E$7,0,10*ROW('Sanitation Data'!E137)),0),"]"),IF(AND(ISNUMBER(OFFSET('Sanitation Data'!$E$7,0,10*ROW('Sanitation Data'!E137))),CV143="",ISNUMBER(OFFSET('Sanitation Data'!$E$7,0,10*ROW('Sanitation Data'!E137)))),OFFSET('Sanitation Data'!$E$7,0,10*ROW('Sanitation Data'!E137)),NA())))</f>
        <v>#N/A</v>
      </c>
      <c r="AH143" s="120" t="e">
        <f ca="1">+IF(AND(ISNUMBER(OFFSET('Sanitation Data'!$E$11,0,10*ROW('Sanitation Data'!E137))),CW143="Yes"),OFFSET('Sanitation Data'!$E$11,0,10*ROW('Sanitation Data'!E137)),IF(AND(ISNUMBER(OFFSET('Sanitation Data'!$E$11,0,10*ROW('Sanitation Data'!E137))),CW143="No",ISNUMBER(OFFSET('Sanitation Data'!$E$11,0,10*ROW('Sanitation Data'!E137)))),CONCATENATE("[",ROUND(OFFSET('Sanitation Data'!$E$11,0,10*ROW('Sanitation Data'!E137)),0),"]"),IF(AND(ISNUMBER(OFFSET('Sanitation Data'!$E$11,0,10*ROW('Sanitation Data'!E137))),CW143="",ISNUMBER(OFFSET('Sanitation Data'!$E$11,0,10*ROW('Sanitation Data'!E137)))),OFFSET('Sanitation Data'!$E$11,0,10*ROW('Sanitation Data'!E137)),NA())))</f>
        <v>#N/A</v>
      </c>
      <c r="AI143" s="120" t="e">
        <f ca="1">+IF(AND(ISNUMBER(OFFSET('Sanitation Data'!$E$12,0,10*ROW('Sanitation Data'!E137))),CX143="Yes"),OFFSET('Sanitation Data'!$E$12,0,10*ROW('Sanitation Data'!E137)),IF(AND(ISNUMBER(OFFSET('Sanitation Data'!$E$12,0,10*ROW('Sanitation Data'!E137))),CX143="No",ISNUMBER(OFFSET('Sanitation Data'!$E$12,0,10*ROW('Sanitation Data'!E137)))),CONCATENATE("[",ROUND(OFFSET('Sanitation Data'!$E$12,0,10*ROW('Sanitation Data'!E137)),0),"]"),IF(AND(ISNUMBER(OFFSET('Sanitation Data'!$E$12,0,10*ROW('Sanitation Data'!E137))),CX143="",ISNUMBER(OFFSET('Sanitation Data'!$E$12,0,10*ROW('Sanitation Data'!E137)))),OFFSET('Sanitation Data'!$E$12,0,10*ROW('Sanitation Data'!E137)),NA())))</f>
        <v>#N/A</v>
      </c>
      <c r="AJ143" s="120" t="e">
        <f ca="1">+IF(AND(ISNUMBER(OFFSET('Sanitation Data'!$E$13,0,10*ROW('Sanitation Data'!E137))),CY143="Yes"),OFFSET('Sanitation Data'!$E$13,0,10*ROW('Sanitation Data'!E137)),IF(AND(ISNUMBER(OFFSET('Sanitation Data'!$E$13,0,10*ROW('Sanitation Data'!E137))),CY143="No",ISNUMBER(OFFSET('Sanitation Data'!$E$13,0,10*ROW('Sanitation Data'!E137)))),CONCATENATE("[",ROUND(OFFSET('Sanitation Data'!$E$13,0,10*ROW('Sanitation Data'!E137)),0),"]"),IF(AND(ISNUMBER(OFFSET('Sanitation Data'!$E$13,0,10*ROW('Sanitation Data'!E137))),CY143="",ISNUMBER(OFFSET('Sanitation Data'!$E$13,0,10*ROW('Sanitation Data'!E137)))),OFFSET('Sanitation Data'!$E$13,0,10*ROW('Sanitation Data'!E137)),NA())))</f>
        <v>#N/A</v>
      </c>
      <c r="AK143" s="120" t="e">
        <f ca="1">+IF(AND(ISNUMBER(OFFSET('Sanitation Data'!$F$5,0,10*ROW('Sanitation Data'!F137))),CZ143="Yes"),100-OFFSET('Sanitation Data'!$F$5,0,10*ROW('Sanitation Data'!F137)),IF(AND(ISNUMBER(OFFSET('Sanitation Data'!$F$5,0,10*ROW('Sanitation Data'!F137))),CZ143="No",ISNUMBER(OFFSET('Sanitation Data'!$F$5,0,10*ROW('Sanitation Data'!F137)))),CONCATENATE("[",ROUND(100-OFFSET('Sanitation Data'!$F$5,0,10*ROW('Sanitation Data'!F137)),0),"]"),IF(AND(ISNUMBER(OFFSET('Sanitation Data'!$F$5,0,10*ROW('Sanitation Data'!F137))),CZ143="",ISNUMBER(OFFSET('Sanitation Data'!$F$5,0,10*ROW('Sanitation Data'!F137)))),100-OFFSET('Sanitation Data'!$F$5,0,10*ROW('Sanitation Data'!F137)),NA())))</f>
        <v>#N/A</v>
      </c>
      <c r="AL143" s="120" t="e">
        <f ca="1">+IF(AND(ISNUMBER(OFFSET('Sanitation Data'!$F$7,0,10*ROW('Sanitation Data'!F137))),DA143="Yes"),OFFSET('Sanitation Data'!$F$7,0,10*ROW('Sanitation Data'!F137)),IF(AND(ISNUMBER(OFFSET('Sanitation Data'!$F$7,0,10*ROW('Sanitation Data'!F137))),DA143="No",ISNUMBER(OFFSET('Sanitation Data'!$F$7,0,10*ROW('Sanitation Data'!F137)))),CONCATENATE("[",ROUND(OFFSET('Sanitation Data'!$F$7,0,10*ROW('Sanitation Data'!F137)),0),"]"),IF(AND(ISNUMBER(OFFSET('Sanitation Data'!$F$7,0,10*ROW('Sanitation Data'!F137))),DA143="",ISNUMBER(OFFSET('Sanitation Data'!$F$7,0,10*ROW('Sanitation Data'!F137)))),OFFSET('Sanitation Data'!$F$7,0,10*ROW('Sanitation Data'!F137)),NA())))</f>
        <v>#N/A</v>
      </c>
      <c r="AM143" s="120" t="e">
        <f ca="1">+IF(AND(ISNUMBER(OFFSET('Sanitation Data'!$F$11,0,10*ROW('Sanitation Data'!F137))),DB143="Yes"),OFFSET('Sanitation Data'!$F$11,0,10*ROW('Sanitation Data'!F137)),IF(AND(ISNUMBER(OFFSET('Sanitation Data'!$F$11,0,10*ROW('Sanitation Data'!F137))),DB143="No",ISNUMBER(OFFSET('Sanitation Data'!$F$11,0,10*ROW('Sanitation Data'!F137)))),CONCATENATE("[",ROUND(OFFSET('Sanitation Data'!$F$11,0,10*ROW('Sanitation Data'!F137)),0),"]"),IF(AND(ISNUMBER(OFFSET('Sanitation Data'!$F$11,0,10*ROW('Sanitation Data'!F137))),DB143="",ISNUMBER(OFFSET('Sanitation Data'!$F$11,0,10*ROW('Sanitation Data'!F137)))),OFFSET('Sanitation Data'!$F$11,0,10*ROW('Sanitation Data'!F137)),NA())))</f>
        <v>#N/A</v>
      </c>
      <c r="AN143" s="120" t="e">
        <f ca="1">+IF(AND(ISNUMBER(OFFSET('Sanitation Data'!$F$12,0,10*ROW('Sanitation Data'!F137))),DC143="Yes"),OFFSET('Sanitation Data'!$F$12,0,10*ROW('Sanitation Data'!F137)),IF(AND(ISNUMBER(OFFSET('Sanitation Data'!$F$12,0,10*ROW('Sanitation Data'!F137))),DC143="No",ISNUMBER(OFFSET('Sanitation Data'!$F$12,0,10*ROW('Sanitation Data'!F137)))),CONCATENATE("[",ROUND(OFFSET('Sanitation Data'!$F$12,0,10*ROW('Sanitation Data'!F137)),0),"]"),IF(AND(ISNUMBER(OFFSET('Sanitation Data'!$F$12,0,10*ROW('Sanitation Data'!F137))),DC143="",ISNUMBER(OFFSET('Sanitation Data'!$F$12,0,10*ROW('Sanitation Data'!F137)))),OFFSET('Sanitation Data'!$F$12,0,10*ROW('Sanitation Data'!F137)),NA())))</f>
        <v>#N/A</v>
      </c>
      <c r="AO143" s="120" t="e">
        <f ca="1">+IF(AND(ISNUMBER(OFFSET('Sanitation Data'!$F$13,0,10*ROW('Sanitation Data'!F137))),DD143="Yes"),OFFSET('Sanitation Data'!$F$13,0,10*ROW('Sanitation Data'!F137)),IF(AND(ISNUMBER(OFFSET('Sanitation Data'!$F$13,0,10*ROW('Sanitation Data'!F137))),DD143="No",ISNUMBER(OFFSET('Sanitation Data'!$F$13,0,10*ROW('Sanitation Data'!F137)))),CONCATENATE("[",ROUND(OFFSET('Sanitation Data'!$F$13,0,10*ROW('Sanitation Data'!F137)),0),"]"),IF(AND(ISNUMBER(OFFSET('Sanitation Data'!$F$13,0,10*ROW('Sanitation Data'!F137))),DD143="",ISNUMBER(OFFSET('Sanitation Data'!$F$13,0,10*ROW('Sanitation Data'!F137)))),OFFSET('Sanitation Data'!$F$13,0,10*ROW('Sanitation Data'!F137)),NA())))</f>
        <v>#N/A</v>
      </c>
      <c r="AP143" s="120" t="e">
        <f ca="1">+IF(AND(ISNUMBER(OFFSET('Sanitation Data'!$G$5,0,10*ROW('Sanitation Data'!G137))),DE143="Yes"),100-OFFSET('Sanitation Data'!$G$5,0,10*ROW('Sanitation Data'!G137)),IF(AND(ISNUMBER(OFFSET('Sanitation Data'!$G$5,0,10*ROW('Sanitation Data'!G137))),DE143="No",ISNUMBER(OFFSET('Sanitation Data'!$G$5,0,10*ROW('Sanitation Data'!G137)))),CONCATENATE("[",ROUND(100-OFFSET('Sanitation Data'!$G$5,0,10*ROW('Sanitation Data'!G137)),0),"]"),IF(AND(ISNUMBER(OFFSET('Sanitation Data'!$G$5,0,10*ROW('Sanitation Data'!G137))),DE143="",ISNUMBER(OFFSET('Sanitation Data'!$G$5,0,10*ROW('Sanitation Data'!G137)))),100-OFFSET('Sanitation Data'!$G$5,0,10*ROW('Sanitation Data'!G137)),NA())))</f>
        <v>#N/A</v>
      </c>
      <c r="AQ143" s="120" t="e">
        <f ca="1">+IF(AND(ISNUMBER(OFFSET('Sanitation Data'!$G$7,0,10*ROW('Sanitation Data'!G137))),DF143="Yes"),OFFSET('Sanitation Data'!$G$7,0,10*ROW('Sanitation Data'!G137)),IF(AND(ISNUMBER(OFFSET('Sanitation Data'!$G$7,0,10*ROW('Sanitation Data'!G137))),DF143="No",ISNUMBER(OFFSET('Sanitation Data'!$G$7,0,10*ROW('Sanitation Data'!G137)))),CONCATENATE("[",ROUND(OFFSET('Sanitation Data'!$G$7,0,10*ROW('Sanitation Data'!G137)),0),"]"),IF(AND(ISNUMBER(OFFSET('Sanitation Data'!$G$7,0,10*ROW('Sanitation Data'!G137))),DF143="",ISNUMBER(OFFSET('Sanitation Data'!$G$7,0,10*ROW('Sanitation Data'!G137)))),OFFSET('Sanitation Data'!$G$7,0,10*ROW('Sanitation Data'!G137)),NA())))</f>
        <v>#N/A</v>
      </c>
      <c r="AR143" s="120" t="e">
        <f ca="1">+IF(AND(ISNUMBER(OFFSET('Sanitation Data'!$G$11,0,10*ROW('Sanitation Data'!G137))),DG143="Yes"),OFFSET('Sanitation Data'!$G$11,0,10*ROW('Sanitation Data'!G137)),IF(AND(ISNUMBER(OFFSET('Sanitation Data'!$G$11,0,10*ROW('Sanitation Data'!G137))),DG143="No",ISNUMBER(OFFSET('Sanitation Data'!$G$11,0,10*ROW('Sanitation Data'!G137)))),CONCATENATE("[",ROUND(OFFSET('Sanitation Data'!$G$11,0,10*ROW('Sanitation Data'!G137)),0),"]"),IF(AND(ISNUMBER(OFFSET('Sanitation Data'!$G$11,0,10*ROW('Sanitation Data'!G137))),DG143="",ISNUMBER(OFFSET('Sanitation Data'!$G$11,0,10*ROW('Sanitation Data'!G137)))),OFFSET('Sanitation Data'!$G$11,0,10*ROW('Sanitation Data'!G137)),NA())))</f>
        <v>#N/A</v>
      </c>
      <c r="AS143" s="120" t="e">
        <f ca="1">+IF(AND(ISNUMBER(OFFSET('Sanitation Data'!$G$12,0,10*ROW('Sanitation Data'!G137))),DH143="Yes"),OFFSET('Sanitation Data'!$G$12,0,10*ROW('Sanitation Data'!G137)),IF(AND(ISNUMBER(OFFSET('Sanitation Data'!$G$12,0,10*ROW('Sanitation Data'!G137))),DH143="No",ISNUMBER(OFFSET('Sanitation Data'!$G$12,0,10*ROW('Sanitation Data'!G137)))),CONCATENATE("[",ROUND(OFFSET('Sanitation Data'!$G$12,0,10*ROW('Sanitation Data'!G137)),0),"]"),IF(AND(ISNUMBER(OFFSET('Sanitation Data'!$G$12,0,10*ROW('Sanitation Data'!G137))),DH143="",ISNUMBER(OFFSET('Sanitation Data'!$G$12,0,10*ROW('Sanitation Data'!G137)))),OFFSET('Sanitation Data'!$G$12,0,10*ROW('Sanitation Data'!G137)),NA())))</f>
        <v>#N/A</v>
      </c>
      <c r="AT143" s="120" t="e">
        <f ca="1">+IF(AND(ISNUMBER(OFFSET('Sanitation Data'!$G$13,0,10*ROW('Sanitation Data'!G137))),DI143="Yes"),OFFSET('Sanitation Data'!$G$13,0,10*ROW('Sanitation Data'!G137)),IF(AND(ISNUMBER(OFFSET('Sanitation Data'!$G$13,0,10*ROW('Sanitation Data'!G137))),DI143="No",ISNUMBER(OFFSET('Sanitation Data'!$G$13,0,10*ROW('Sanitation Data'!G137)))),CONCATENATE("[",ROUND(OFFSET('Sanitation Data'!$G$13,0,10*ROW('Sanitation Data'!G137)),0),"]"),IF(AND(ISNUMBER(OFFSET('Sanitation Data'!$G$13,0,10*ROW('Sanitation Data'!G137))),DI143="",ISNUMBER(OFFSET('Sanitation Data'!$G$13,0,10*ROW('Sanitation Data'!G137)))),OFFSET('Sanitation Data'!$G$13,0,10*ROW('Sanitation Data'!G137)),NA())))</f>
        <v>#N/A</v>
      </c>
      <c r="AU143" s="120" t="e">
        <f ca="1">+IF(AND(ISNUMBER(OFFSET('Sanitation Data'!$H$5,0,10*ROW('Sanitation Data'!H137))),DJ143="Yes"),100-OFFSET('Sanitation Data'!$H$5,0,10*ROW('Sanitation Data'!H137)),IF(AND(ISNUMBER(OFFSET('Sanitation Data'!$H$5,0,10*ROW('Sanitation Data'!H137))),DJ143="No",ISNUMBER(OFFSET('Sanitation Data'!$H$5,0,10*ROW('Sanitation Data'!H137)))),CONCATENATE("[",ROUND(100-OFFSET('Sanitation Data'!$H$5,0,10*ROW('Sanitation Data'!H137)),0),"]"),IF(AND(ISNUMBER(OFFSET('Sanitation Data'!$H$5,0,10*ROW('Sanitation Data'!H137))),DJ143="",ISNUMBER(OFFSET('Sanitation Data'!$H$5,0,10*ROW('Sanitation Data'!H137)))),100-OFFSET('Sanitation Data'!$H$5,0,10*ROW('Sanitation Data'!H137)),NA())))</f>
        <v>#N/A</v>
      </c>
      <c r="AV143" s="120" t="e">
        <f ca="1">+IF(AND(ISNUMBER(OFFSET('Sanitation Data'!$H$7,0,10*ROW('Sanitation Data'!H137))),DK143="Yes"),OFFSET('Sanitation Data'!$H$7,0,10*ROW('Sanitation Data'!H137)),IF(AND(ISNUMBER(OFFSET('Sanitation Data'!$H$7,0,10*ROW('Sanitation Data'!H137))),DK143="No",ISNUMBER(OFFSET('Sanitation Data'!$H$7,0,10*ROW('Sanitation Data'!H137)))),CONCATENATE("[",ROUND(OFFSET('Sanitation Data'!$H$7,0,10*ROW('Sanitation Data'!H137)),0),"]"),IF(AND(ISNUMBER(OFFSET('Sanitation Data'!$H$7,0,10*ROW('Sanitation Data'!H137))),DK143="",ISNUMBER(OFFSET('Sanitation Data'!$H$7,0,10*ROW('Sanitation Data'!H137)))),OFFSET('Sanitation Data'!$H$7,0,10*ROW('Sanitation Data'!H137)),NA())))</f>
        <v>#N/A</v>
      </c>
      <c r="AW143" s="120" t="e">
        <f ca="1">+IF(AND(ISNUMBER(OFFSET('Sanitation Data'!$H$11,0,10*ROW('Sanitation Data'!H137))),DL143="Yes"),OFFSET('Sanitation Data'!$H$11,0,10*ROW('Sanitation Data'!H137)),IF(AND(ISNUMBER(OFFSET('Sanitation Data'!$H$11,0,10*ROW('Sanitation Data'!H137))),DL143="No",ISNUMBER(OFFSET('Sanitation Data'!$H$11,0,10*ROW('Sanitation Data'!H137)))),CONCATENATE("[",ROUND(OFFSET('Sanitation Data'!$H$11,0,10*ROW('Sanitation Data'!H137)),0),"]"),IF(AND(ISNUMBER(OFFSET('Sanitation Data'!$H$11,0,10*ROW('Sanitation Data'!H137))),DL143="",ISNUMBER(OFFSET('Sanitation Data'!$H$11,0,10*ROW('Sanitation Data'!H137)))),OFFSET('Sanitation Data'!$H$11,0,10*ROW('Sanitation Data'!H137)),NA())))</f>
        <v>#N/A</v>
      </c>
      <c r="AX143" s="120" t="e">
        <f ca="1">+IF(AND(ISNUMBER(OFFSET('Sanitation Data'!$H$12,0,10*ROW('Sanitation Data'!H137))),DM143="Yes"),OFFSET('Sanitation Data'!$H$12,0,10*ROW('Sanitation Data'!H137)),IF(AND(ISNUMBER(OFFSET('Sanitation Data'!$H$12,0,10*ROW('Sanitation Data'!H137))),DM143="No",ISNUMBER(OFFSET('Sanitation Data'!$H$12,0,10*ROW('Sanitation Data'!H137)))),CONCATENATE("[",ROUND(OFFSET('Sanitation Data'!$H$12,0,10*ROW('Sanitation Data'!H137)),0),"]"),IF(AND(ISNUMBER(OFFSET('Sanitation Data'!$H$12,0,10*ROW('Sanitation Data'!H137))),DM143="",ISNUMBER(OFFSET('Sanitation Data'!$H$12,0,10*ROW('Sanitation Data'!H137)))),OFFSET('Sanitation Data'!$H$12,0,10*ROW('Sanitation Data'!H137)),NA())))</f>
        <v>#N/A</v>
      </c>
      <c r="AY143" s="120" t="e">
        <f ca="1">+IF(AND(ISNUMBER(OFFSET('Sanitation Data'!$H$13,0,10*ROW('Sanitation Data'!H137))),DN143="Yes"),OFFSET('Sanitation Data'!$H$13,0,10*ROW('Sanitation Data'!H137)),IF(AND(ISNUMBER(OFFSET('Sanitation Data'!$H$13,0,10*ROW('Sanitation Data'!H137))),DN143="No",ISNUMBER(OFFSET('Sanitation Data'!$H$13,0,10*ROW('Sanitation Data'!H137)))),CONCATENATE("[",ROUND(OFFSET('Sanitation Data'!$H$13,0,10*ROW('Sanitation Data'!H137)),0),"]"),IF(AND(ISNUMBER(OFFSET('Sanitation Data'!$H$13,0,10*ROW('Sanitation Data'!H137))),DN143="",ISNUMBER(OFFSET('Sanitation Data'!$H$13,0,10*ROW('Sanitation Data'!H137)))),OFFSET('Sanitation Data'!$H$13,0,10*ROW('Sanitation Data'!H137)),NA())))</f>
        <v>#N/A</v>
      </c>
      <c r="AZ143" s="121" t="e">
        <f ca="1">+IF(AND(ISNUMBER(OFFSET('Hygiene Data'!$C$6,0,10*ROW('Hygiene Data'!C137))),DO143="Yes"),OFFSET('Hygiene Data'!$C$6,0,10*ROW('Hygiene Data'!C137)),IF(AND(ISNUMBER(OFFSET('Hygiene Data'!$C$6,0,10*ROW('Hygiene Data'!C137))),DO143="No",ISNUMBER(OFFSET('Hygiene Data'!$C$6,0,10*ROW('Hygiene Data'!C137)))),CONCATENATE("[",ROUND(OFFSET('Hygiene Data'!$C$6,0,10*ROW('Hygiene Data'!C137)),0),"]"),IF(AND(ISNUMBER(OFFSET('Hygiene Data'!$C$6,0,10*ROW('Hygiene Data'!C137))),DO143="",ISNUMBER(OFFSET('Hygiene Data'!$C$6,0,10*ROW('Hygiene Data'!C137)))),OFFSET('Hygiene Data'!$C$6,0,10*ROW('Hygiene Data'!C137)),NA())))</f>
        <v>#N/A</v>
      </c>
      <c r="BA143" s="121" t="e">
        <f ca="1">+IF(AND(ISNUMBER(OFFSET('Hygiene Data'!$C$8,0,10*ROW('Hygiene Data'!C137))),DP143="Yes"),OFFSET('Hygiene Data'!$C$8,0,10*ROW('Hygiene Data'!C137)),IF(AND(ISNUMBER(OFFSET('Hygiene Data'!$C$8,0,10*ROW('Hygiene Data'!C137))),DP143="No",ISNUMBER(OFFSET('Hygiene Data'!$C$8,0,10*ROW('Hygiene Data'!C137)))),CONCATENATE("[",ROUND(OFFSET('Hygiene Data'!$C$8,0,10*ROW('Hygiene Data'!C137)),0),"]"),IF(AND(ISNUMBER(OFFSET('Hygiene Data'!$C$8,0,10*ROW('Hygiene Data'!C137))),DP143="",ISNUMBER(OFFSET('Hygiene Data'!$C$8,0,10*ROW('Hygiene Data'!C137)))),OFFSET('Hygiene Data'!$C$8,0,10*ROW('Hygiene Data'!C137)),NA())))</f>
        <v>#N/A</v>
      </c>
      <c r="BB143" s="121" t="e">
        <f ca="1">+IF(AND(ISNUMBER(OFFSET('Hygiene Data'!$C$10,0,10*ROW('Hygiene Data'!C137))),DQ143="Yes"),OFFSET('Hygiene Data'!$C$10,0,10*ROW('Hygiene Data'!C137)),IF(AND(ISNUMBER(OFFSET('Hygiene Data'!$C$10,0,10*ROW('Hygiene Data'!C137))),DQ143="No",ISNUMBER(OFFSET('Hygiene Data'!$C$10,0,10*ROW('Hygiene Data'!C137)))),CONCATENATE("[",ROUND(OFFSET('Hygiene Data'!$C$10,0,10*ROW('Hygiene Data'!C137)),0),"]"),IF(AND(ISNUMBER(OFFSET('Hygiene Data'!$C$10,0,10*ROW('Hygiene Data'!C137))),DQ143="",ISNUMBER(OFFSET('Hygiene Data'!$C$10,0,10*ROW('Hygiene Data'!C137)))),OFFSET('Hygiene Data'!$C$10,0,10*ROW('Hygiene Data'!C137)),NA())))</f>
        <v>#N/A</v>
      </c>
      <c r="BC143" s="121" t="e">
        <f ca="1">+IF(AND(ISNUMBER(OFFSET('Hygiene Data'!$D$6,0,10*ROW('Hygiene Data'!D137))),DR143="Yes"),OFFSET('Hygiene Data'!$D$6,0,10*ROW('Hygiene Data'!D137)),IF(AND(ISNUMBER(OFFSET('Hygiene Data'!$D$6,0,10*ROW('Hygiene Data'!D137))),DR143="No",ISNUMBER(OFFSET('Hygiene Data'!$D$6,0,10*ROW('Hygiene Data'!D137)))),CONCATENATE("[",ROUND(OFFSET('Hygiene Data'!$D$6,0,10*ROW('Hygiene Data'!D137)),0),"]"),IF(AND(ISNUMBER(OFFSET('Hygiene Data'!$D$6,0,10*ROW('Hygiene Data'!D137))),DR143="",ISNUMBER(OFFSET('Hygiene Data'!$D$6,0,10*ROW('Hygiene Data'!D137)))),OFFSET('Hygiene Data'!$D$6,0,10*ROW('Hygiene Data'!D137)),NA())))</f>
        <v>#N/A</v>
      </c>
      <c r="BD143" s="121" t="e">
        <f ca="1">+IF(AND(ISNUMBER(OFFSET('Hygiene Data'!$D$8,0,10*ROW('Hygiene Data'!D137))),DS143="Yes"),OFFSET('Hygiene Data'!$D$8,0,10*ROW('Hygiene Data'!D137)),IF(AND(ISNUMBER(OFFSET('Hygiene Data'!$D$8,0,10*ROW('Hygiene Data'!D137))),DS143="No",ISNUMBER(OFFSET('Hygiene Data'!$D$8,0,10*ROW('Hygiene Data'!D137)))),CONCATENATE("[",ROUND(OFFSET('Hygiene Data'!$D$8,0,10*ROW('Hygiene Data'!D137)),0),"]"),IF(AND(ISNUMBER(OFFSET('Hygiene Data'!$D$8,0,10*ROW('Hygiene Data'!D137))),DS143="",ISNUMBER(OFFSET('Hygiene Data'!$D$8,0,10*ROW('Hygiene Data'!D137)))),OFFSET('Hygiene Data'!$D$8,0,10*ROW('Hygiene Data'!D137)),NA())))</f>
        <v>#N/A</v>
      </c>
      <c r="BE143" s="121" t="e">
        <f ca="1">+IF(AND(ISNUMBER(OFFSET('Hygiene Data'!$D$10,0,10*ROW('Hygiene Data'!D137))),DT143="Yes"),OFFSET('Hygiene Data'!$D$10,0,10*ROW('Hygiene Data'!D137)),IF(AND(ISNUMBER(OFFSET('Hygiene Data'!$D$10,0,10*ROW('Hygiene Data'!D137))),DT143="No",ISNUMBER(OFFSET('Hygiene Data'!$D$10,0,10*ROW('Hygiene Data'!D137)))),CONCATENATE("[",ROUND(OFFSET('Hygiene Data'!$D$10,0,10*ROW('Hygiene Data'!D137)),0),"]"),IF(AND(ISNUMBER(OFFSET('Hygiene Data'!$D$10,0,10*ROW('Hygiene Data'!D137))),DT143="",ISNUMBER(OFFSET('Hygiene Data'!$D$10,0,10*ROW('Hygiene Data'!D137)))),OFFSET('Hygiene Data'!$D$10,0,10*ROW('Hygiene Data'!D137)),NA())))</f>
        <v>#N/A</v>
      </c>
      <c r="BF143" s="121" t="e">
        <f ca="1">+IF(AND(ISNUMBER(OFFSET('Hygiene Data'!$E$6,0,10*ROW('Hygiene Data'!E137))),DU143="Yes"),OFFSET('Hygiene Data'!$E$6,0,10*ROW('Hygiene Data'!E137)),IF(AND(ISNUMBER(OFFSET('Hygiene Data'!$E$6,0,10*ROW('Hygiene Data'!E137))),DU143="No",ISNUMBER(OFFSET('Hygiene Data'!$E$6,0,10*ROW('Hygiene Data'!E137)))),CONCATENATE("[",ROUND(OFFSET('Hygiene Data'!$E$6,0,10*ROW('Hygiene Data'!E137)),0),"]"),IF(AND(ISNUMBER(OFFSET('Hygiene Data'!$E$6,0,10*ROW('Hygiene Data'!E137))),DU143="",ISNUMBER(OFFSET('Hygiene Data'!$E$6,0,10*ROW('Hygiene Data'!E137)))),OFFSET('Hygiene Data'!$E$6,0,10*ROW('Hygiene Data'!E137)),NA())))</f>
        <v>#N/A</v>
      </c>
      <c r="BG143" s="121" t="e">
        <f ca="1">+IF(AND(ISNUMBER(OFFSET('Hygiene Data'!$E$8,0,10*ROW('Hygiene Data'!E137))),DV143="Yes"),OFFSET('Hygiene Data'!$E$8,0,10*ROW('Hygiene Data'!E137)),IF(AND(ISNUMBER(OFFSET('Hygiene Data'!$E$8,0,10*ROW('Hygiene Data'!E137))),DV143="No",ISNUMBER(OFFSET('Hygiene Data'!$E$8,0,10*ROW('Hygiene Data'!E137)))),CONCATENATE("[",ROUND(OFFSET('Hygiene Data'!$E$8,0,10*ROW('Hygiene Data'!E137)),0),"]"),IF(AND(ISNUMBER(OFFSET('Hygiene Data'!$E$8,0,10*ROW('Hygiene Data'!E137))),DV143="",ISNUMBER(OFFSET('Hygiene Data'!$E$8,0,10*ROW('Hygiene Data'!E137)))),OFFSET('Hygiene Data'!$E$8,0,10*ROW('Hygiene Data'!E137)),NA())))</f>
        <v>#N/A</v>
      </c>
      <c r="BH143" s="121" t="e">
        <f ca="1">+IF(AND(ISNUMBER(OFFSET('Hygiene Data'!$E$10,0,10*ROW('Hygiene Data'!E137))),DW143="Yes"),OFFSET('Hygiene Data'!$E$10,0,10*ROW('Hygiene Data'!E137)),IF(AND(ISNUMBER(OFFSET('Hygiene Data'!$E$10,0,10*ROW('Hygiene Data'!E137))),DW143="No",ISNUMBER(OFFSET('Hygiene Data'!$E$10,0,10*ROW('Hygiene Data'!E137)))),CONCATENATE("[",ROUND(OFFSET('Hygiene Data'!$E$10,0,10*ROW('Hygiene Data'!E137)),0),"]"),IF(AND(ISNUMBER(OFFSET('Hygiene Data'!$E$10,0,10*ROW('Hygiene Data'!E137))),DW143="",ISNUMBER(OFFSET('Hygiene Data'!$E$10,0,10*ROW('Hygiene Data'!E137)))),OFFSET('Hygiene Data'!$E$10,0,10*ROW('Hygiene Data'!E137)),NA())))</f>
        <v>#N/A</v>
      </c>
      <c r="BI143" s="121" t="e">
        <f ca="1">+IF(AND(ISNUMBER(OFFSET('Hygiene Data'!$F$6,0,10*ROW('Hygiene Data'!F137))),DX143="Yes"),OFFSET('Hygiene Data'!$F$6,0,10*ROW('Hygiene Data'!F137)),IF(AND(ISNUMBER(OFFSET('Hygiene Data'!$F$6,0,10*ROW('Hygiene Data'!F137))),DX143="No",ISNUMBER(OFFSET('Hygiene Data'!$F$6,0,10*ROW('Hygiene Data'!F137)))),CONCATENATE("[",ROUND(OFFSET('Hygiene Data'!$F$6,0,10*ROW('Hygiene Data'!F137)),0),"]"),IF(AND(ISNUMBER(OFFSET('Hygiene Data'!$F$6,0,10*ROW('Hygiene Data'!F137))),DX143="",ISNUMBER(OFFSET('Hygiene Data'!$F$6,0,10*ROW('Hygiene Data'!F137)))),OFFSET('Hygiene Data'!$F$6,0,10*ROW('Hygiene Data'!F137)),NA())))</f>
        <v>#N/A</v>
      </c>
      <c r="BJ143" s="121" t="e">
        <f ca="1">+IF(AND(ISNUMBER(OFFSET('Hygiene Data'!$F$8,0,10*ROW('Hygiene Data'!F137))),DY143="Yes"),OFFSET('Hygiene Data'!$F$8,0,10*ROW('Hygiene Data'!F137)),IF(AND(ISNUMBER(OFFSET('Hygiene Data'!$F$8,0,10*ROW('Hygiene Data'!F137))),DY143="No",ISNUMBER(OFFSET('Hygiene Data'!$F$8,0,10*ROW('Hygiene Data'!F137)))),CONCATENATE("[",ROUND(OFFSET('Hygiene Data'!$F$8,0,10*ROW('Hygiene Data'!F137)),0),"]"),IF(AND(ISNUMBER(OFFSET('Hygiene Data'!$F$8,0,10*ROW('Hygiene Data'!F137))),DY143="",ISNUMBER(OFFSET('Hygiene Data'!$F$8,0,10*ROW('Hygiene Data'!F137)))),OFFSET('Hygiene Data'!$F$8,0,10*ROW('Hygiene Data'!F137)),NA())))</f>
        <v>#N/A</v>
      </c>
      <c r="BK143" s="121" t="e">
        <f ca="1">+IF(AND(ISNUMBER(OFFSET('Hygiene Data'!$F$10,0,10*ROW('Hygiene Data'!F137))),DZ143="Yes"),OFFSET('Hygiene Data'!$F$10,0,10*ROW('Hygiene Data'!F137)),IF(AND(ISNUMBER(OFFSET('Hygiene Data'!$F$10,0,10*ROW('Hygiene Data'!F137))),DZ143="No",ISNUMBER(OFFSET('Hygiene Data'!$F$10,0,10*ROW('Hygiene Data'!F137)))),CONCATENATE("[",ROUND(OFFSET('Hygiene Data'!$F$10,0,10*ROW('Hygiene Data'!F137)),0),"]"),IF(AND(ISNUMBER(OFFSET('Hygiene Data'!$F$10,0,10*ROW('Hygiene Data'!F137))),DZ143="",ISNUMBER(OFFSET('Hygiene Data'!$F$10,0,10*ROW('Hygiene Data'!F137)))),OFFSET('Hygiene Data'!$F$10,0,10*ROW('Hygiene Data'!F137)),NA())))</f>
        <v>#N/A</v>
      </c>
      <c r="BL143" s="121" t="e">
        <f ca="1">+IF(AND(ISNUMBER(OFFSET('Hygiene Data'!$G$6,0,10*ROW('Hygiene Data'!G137))),EA143="Yes"),OFFSET('Hygiene Data'!$G$6,0,10*ROW('Hygiene Data'!G137)),IF(AND(ISNUMBER(OFFSET('Hygiene Data'!$G$6,0,10*ROW('Hygiene Data'!G137))),EA143="No",ISNUMBER(OFFSET('Hygiene Data'!$G$6,0,10*ROW('Hygiene Data'!G137)))),CONCATENATE("[",ROUND(OFFSET('Hygiene Data'!$G$6,0,10*ROW('Hygiene Data'!G137)),0),"]"),IF(AND(ISNUMBER(OFFSET('Hygiene Data'!$G$6,0,10*ROW('Hygiene Data'!G137))),EA143="",ISNUMBER(OFFSET('Hygiene Data'!$G$6,0,10*ROW('Hygiene Data'!G137)))),OFFSET('Hygiene Data'!$G$6,0,10*ROW('Hygiene Data'!G137)),NA())))</f>
        <v>#N/A</v>
      </c>
      <c r="BM143" s="121" t="e">
        <f ca="1">+IF(AND(ISNUMBER(OFFSET('Hygiene Data'!$G$8,0,10*ROW('Hygiene Data'!G137))),EB143="Yes"),OFFSET('Hygiene Data'!$G$8,0,10*ROW('Hygiene Data'!G137)),IF(AND(ISNUMBER(OFFSET('Hygiene Data'!$G$8,0,10*ROW('Hygiene Data'!G137))),EB143="No",ISNUMBER(OFFSET('Hygiene Data'!$G$8,0,10*ROW('Hygiene Data'!G137)))),CONCATENATE("[",ROUND(OFFSET('Hygiene Data'!$G$8,0,10*ROW('Hygiene Data'!G137)),0),"]"),IF(AND(ISNUMBER(OFFSET('Hygiene Data'!$G$8,0,10*ROW('Hygiene Data'!G137))),EB143="",ISNUMBER(OFFSET('Hygiene Data'!$G$8,0,10*ROW('Hygiene Data'!G137)))),OFFSET('Hygiene Data'!$G$8,0,10*ROW('Hygiene Data'!G137)),NA())))</f>
        <v>#N/A</v>
      </c>
      <c r="BN143" s="121" t="e">
        <f ca="1">+IF(AND(ISNUMBER(OFFSET('Hygiene Data'!$G$10,0,10*ROW('Hygiene Data'!G137))),EC143="Yes"),OFFSET('Hygiene Data'!$G$10,0,10*ROW('Hygiene Data'!G137)),IF(AND(ISNUMBER(OFFSET('Hygiene Data'!$G$10,0,10*ROW('Hygiene Data'!G137))),EC143="No",ISNUMBER(OFFSET('Hygiene Data'!$G$10,0,10*ROW('Hygiene Data'!G137)))),CONCATENATE("[",ROUND(OFFSET('Hygiene Data'!$G$10,0,10*ROW('Hygiene Data'!G137)),0),"]"),IF(AND(ISNUMBER(OFFSET('Hygiene Data'!$G$10,0,10*ROW('Hygiene Data'!G137))),EC143="",ISNUMBER(OFFSET('Hygiene Data'!$G$10,0,10*ROW('Hygiene Data'!G137)))),OFFSET('Hygiene Data'!$G$10,0,10*ROW('Hygiene Data'!G137)),NA())))</f>
        <v>#N/A</v>
      </c>
      <c r="BO143" s="121" t="e">
        <f ca="1">+IF(AND(ISNUMBER(OFFSET('Hygiene Data'!$H$6,0,10*ROW('Hygiene Data'!H137))),ED143="Yes"),OFFSET('Hygiene Data'!$H$6,0,10*ROW('Hygiene Data'!H137)),IF(AND(ISNUMBER(OFFSET('Hygiene Data'!$H$6,0,10*ROW('Hygiene Data'!H137))),ED143="No",ISNUMBER(OFFSET('Hygiene Data'!$H$6,0,10*ROW('Hygiene Data'!H137)))),CONCATENATE("[",ROUND(OFFSET('Hygiene Data'!$H$6,0,10*ROW('Hygiene Data'!H137)),0),"]"),IF(AND(ISNUMBER(OFFSET('Hygiene Data'!$H$6,0,10*ROW('Hygiene Data'!H137))),ED143="",ISNUMBER(OFFSET('Hygiene Data'!$H$6,0,10*ROW('Hygiene Data'!H137)))),OFFSET('Hygiene Data'!$H$6,0,10*ROW('Hygiene Data'!H137)),NA())))</f>
        <v>#N/A</v>
      </c>
      <c r="BP143" s="121" t="e">
        <f ca="1">+IF(AND(ISNUMBER(OFFSET('Hygiene Data'!$H$8,0,10*ROW('Hygiene Data'!H137))),EE143="Yes"),OFFSET('Hygiene Data'!$H$8,0,10*ROW('Hygiene Data'!H137)),IF(AND(ISNUMBER(OFFSET('Hygiene Data'!$H$8,0,10*ROW('Hygiene Data'!H137))),EE143="No",ISNUMBER(OFFSET('Hygiene Data'!$H$8,0,10*ROW('Hygiene Data'!H137)))),CONCATENATE("[",ROUND(OFFSET('Hygiene Data'!$H$8,0,10*ROW('Hygiene Data'!H137)),0),"]"),IF(AND(ISNUMBER(OFFSET('Hygiene Data'!$H$8,0,10*ROW('Hygiene Data'!H137))),EE143="",ISNUMBER(OFFSET('Hygiene Data'!$H$8,0,10*ROW('Hygiene Data'!H137)))),OFFSET('Hygiene Data'!$H$8,0,10*ROW('Hygiene Data'!H137)),NA())))</f>
        <v>#N/A</v>
      </c>
      <c r="BQ143" s="121" t="e">
        <f ca="1">+IF(AND(ISNUMBER(OFFSET('Hygiene Data'!$H$10,0,10*ROW('Hygiene Data'!H137))),EF143="Yes"),OFFSET('Hygiene Data'!$H$10,0,10*ROW('Hygiene Data'!H137)),IF(AND(ISNUMBER(OFFSET('Hygiene Data'!$H$10,0,10*ROW('Hygiene Data'!H137))),EF143="No",ISNUMBER(OFFSET('Hygiene Data'!$H$10,0,10*ROW('Hygiene Data'!H137)))),CONCATENATE("[",ROUND(OFFSET('Hygiene Data'!$H$10,0,10*ROW('Hygiene Data'!H137)),0),"]"),IF(AND(ISNUMBER(OFFSET('Hygiene Data'!$H$10,0,10*ROW('Hygiene Data'!H137))),EF143="",ISNUMBER(OFFSET('Hygiene Data'!$H$10,0,10*ROW('Hygiene Data'!H137)))),OFFSET('Hygiene Data'!$H$10,0,10*ROW('Hygiene Data'!H137)),NA())))</f>
        <v>#N/A</v>
      </c>
      <c r="BS143" s="28" t="str">
        <f ca="1">+IF(OFFSET('Water Data'!$C$28,0,10*ROW('Water Data'!C137))="","",OFFSET('Water Data'!$C$28,0,10*ROW('Water Data'!C137)))</f>
        <v/>
      </c>
      <c r="BT143" s="28" t="str">
        <f ca="1">+IF(OFFSET('Water Data'!$C$29,0,10*ROW('Water Data'!C137))="","",OFFSET('Water Data'!$C$29,0,10*ROW('Water Data'!C137)))</f>
        <v/>
      </c>
      <c r="BU143" s="28" t="str">
        <f ca="1">+IF(OFFSET('Water Data'!$C$30,0,10*ROW('Water Data'!C137))="","",OFFSET('Water Data'!$C$30,0,10*ROW('Water Data'!C137)))</f>
        <v/>
      </c>
      <c r="BV143" s="28" t="str">
        <f ca="1">+IF(OFFSET('Water Data'!$D$28,0,10*ROW('Water Data'!D137))="","",OFFSET('Water Data'!$D$28,0,10*ROW('Water Data'!D137)))</f>
        <v/>
      </c>
      <c r="BW143" s="28" t="str">
        <f ca="1">+IF(OFFSET('Water Data'!$D$29,0,10*ROW('Water Data'!D137))="","",OFFSET('Water Data'!$D$29,0,10*ROW('Water Data'!D137)))</f>
        <v/>
      </c>
      <c r="BX143" s="28" t="str">
        <f ca="1">+IF(OFFSET('Water Data'!$D$30,0,10*ROW('Water Data'!D137))="","",OFFSET('Water Data'!$D$30,0,10*ROW('Water Data'!D137)))</f>
        <v/>
      </c>
      <c r="BY143" s="28" t="str">
        <f ca="1">+IF(OFFSET('Water Data'!$E$28,0,10*ROW('Water Data'!E137))="","",OFFSET('Water Data'!$E$28,0,10*ROW('Water Data'!E137)))</f>
        <v/>
      </c>
      <c r="BZ143" s="28" t="str">
        <f ca="1">+IF(OFFSET('Water Data'!$E$29,0,10*ROW('Water Data'!E137))="","",OFFSET('Water Data'!$E$29,0,10*ROW('Water Data'!E137)))</f>
        <v/>
      </c>
      <c r="CA143" s="28" t="str">
        <f ca="1">+IF(OFFSET('Water Data'!$E$30,0,10*ROW('Water Data'!E137))="","",OFFSET('Water Data'!$E$30,0,10*ROW('Water Data'!E137)))</f>
        <v/>
      </c>
      <c r="CB143" s="28" t="str">
        <f ca="1">+IF(OFFSET('Water Data'!$F$28,0,10*ROW('Water Data'!F137))="","",OFFSET('Water Data'!$F$28,0,10*ROW('Water Data'!F137)))</f>
        <v/>
      </c>
      <c r="CC143" s="28" t="str">
        <f ca="1">+IF(OFFSET('Water Data'!$F$29,0,10*ROW('Water Data'!F137))="","",OFFSET('Water Data'!$F$29,0,10*ROW('Water Data'!F137)))</f>
        <v/>
      </c>
      <c r="CD143" s="28" t="str">
        <f ca="1">+IF(OFFSET('Water Data'!$F$30,0,10*ROW('Water Data'!F137))="","",OFFSET('Water Data'!$F$30,0,10*ROW('Water Data'!F137)))</f>
        <v/>
      </c>
      <c r="CE143" s="28" t="str">
        <f ca="1">+IF(OFFSET('Water Data'!$G$28,0,10*ROW('Water Data'!G137))="","",OFFSET('Water Data'!$G$28,0,10*ROW('Water Data'!G137)))</f>
        <v/>
      </c>
      <c r="CF143" s="28" t="str">
        <f ca="1">+IF(OFFSET('Water Data'!$G$29,0,10*ROW('Water Data'!G137))="","",OFFSET('Water Data'!$G$29,0,10*ROW('Water Data'!G137)))</f>
        <v/>
      </c>
      <c r="CG143" s="28" t="str">
        <f ca="1">+IF(OFFSET('Water Data'!$G$30,0,10*ROW('Water Data'!G137))="","",OFFSET('Water Data'!$G$30,0,10*ROW('Water Data'!G137)))</f>
        <v/>
      </c>
      <c r="CH143" s="28" t="str">
        <f ca="1">+IF(OFFSET('Water Data'!$H$28,0,10*ROW('Water Data'!H137))="","",OFFSET('Water Data'!$H$28,0,10*ROW('Water Data'!H137)))</f>
        <v/>
      </c>
      <c r="CI143" s="28" t="str">
        <f ca="1">+IF(OFFSET('Water Data'!$H$29,0,10*ROW('Water Data'!H137))="","",OFFSET('Water Data'!$H$29,0,10*ROW('Water Data'!H137)))</f>
        <v/>
      </c>
      <c r="CJ143" s="28" t="str">
        <f ca="1">+IF(OFFSET('Water Data'!$H$30,0,10*ROW('Water Data'!H137))="","",OFFSET('Water Data'!$H$30,0,10*ROW('Water Data'!H137)))</f>
        <v/>
      </c>
      <c r="CK143" s="28" t="str">
        <f ca="1">+IF(OFFSET('Sanitation Data'!$C$29,0,10*ROW('Sanitation Data'!C137))="","",OFFSET('Sanitation Data'!$C$29,0,10*ROW('Sanitation Data'!C137)))</f>
        <v/>
      </c>
      <c r="CL143" s="28" t="str">
        <f ca="1">+IF(OFFSET('Sanitation Data'!$C$30,0,10*ROW('Sanitation Data'!C137))="","",OFFSET('Sanitation Data'!$C$30,0,10*ROW('Sanitation Data'!C137)))</f>
        <v/>
      </c>
      <c r="CM143" s="28" t="str">
        <f ca="1">+IF(OFFSET('Sanitation Data'!$C$31,0,10*ROW('Sanitation Data'!C137))="","",OFFSET('Sanitation Data'!$C$31,0,10*ROW('Sanitation Data'!C137)))</f>
        <v/>
      </c>
      <c r="CN143" s="28" t="str">
        <f ca="1">+IF(OFFSET('Sanitation Data'!$C$32,0,10*ROW('Sanitation Data'!C137))="","",OFFSET('Sanitation Data'!$C$32,0,10*ROW('Sanitation Data'!C137)))</f>
        <v/>
      </c>
      <c r="CO143" s="28" t="str">
        <f ca="1">+IF(OFFSET('Sanitation Data'!$C$33,0,10*ROW('Sanitation Data'!C137))="","",OFFSET('Sanitation Data'!$C$33,0,10*ROW('Sanitation Data'!C137)))</f>
        <v/>
      </c>
      <c r="CP143" s="28" t="str">
        <f ca="1">+IF(OFFSET('Sanitation Data'!$D$29,0,10*ROW('Sanitation Data'!D137))="","",OFFSET('Sanitation Data'!$D$29,0,10*ROW('Sanitation Data'!D137)))</f>
        <v/>
      </c>
      <c r="CQ143" s="28" t="str">
        <f ca="1">+IF(OFFSET('Sanitation Data'!$D$30,0,10*ROW('Sanitation Data'!D137))="","",OFFSET('Sanitation Data'!$D$30,0,10*ROW('Sanitation Data'!D137)))</f>
        <v/>
      </c>
      <c r="CR143" s="28" t="str">
        <f ca="1">+IF(OFFSET('Sanitation Data'!$D$31,0,10*ROW('Sanitation Data'!D137))="","",OFFSET('Sanitation Data'!$D$31,0,10*ROW('Sanitation Data'!D137)))</f>
        <v/>
      </c>
      <c r="CS143" s="28" t="str">
        <f ca="1">+IF(OFFSET('Sanitation Data'!$D$32,0,10*ROW('Sanitation Data'!D137))="","",OFFSET('Sanitation Data'!$D$32,0,10*ROW('Sanitation Data'!D137)))</f>
        <v/>
      </c>
      <c r="CT143" s="28" t="str">
        <f ca="1">+IF(OFFSET('Sanitation Data'!$D$33,0,10*ROW('Sanitation Data'!D137))="","",OFFSET('Sanitation Data'!$D$33,0,10*ROW('Sanitation Data'!D137)))</f>
        <v/>
      </c>
      <c r="CU143" s="28" t="str">
        <f ca="1">+IF(OFFSET('Sanitation Data'!$E$29,0,10*ROW('Sanitation Data'!E137))="","",OFFSET('Sanitation Data'!$E$29,0,10*ROW('Sanitation Data'!E137)))</f>
        <v/>
      </c>
      <c r="CV143" s="28" t="str">
        <f ca="1">+IF(OFFSET('Sanitation Data'!$E$30,0,10*ROW('Sanitation Data'!E137))="","",OFFSET('Sanitation Data'!$E$30,0,10*ROW('Sanitation Data'!E137)))</f>
        <v/>
      </c>
      <c r="CW143" s="28" t="str">
        <f ca="1">+IF(OFFSET('Sanitation Data'!$E$31,0,10*ROW('Sanitation Data'!E137))="","",OFFSET('Sanitation Data'!$E$31,0,10*ROW('Sanitation Data'!E137)))</f>
        <v/>
      </c>
      <c r="CX143" s="28" t="str">
        <f ca="1">+IF(OFFSET('Sanitation Data'!$E$32,0,10*ROW('Sanitation Data'!E137))="","",OFFSET('Sanitation Data'!$E$32,0,10*ROW('Sanitation Data'!E137)))</f>
        <v/>
      </c>
      <c r="CY143" s="28" t="str">
        <f ca="1">+IF(OFFSET('Sanitation Data'!$E$33,0,10*ROW('Sanitation Data'!E137))="","",OFFSET('Sanitation Data'!$E$33,0,10*ROW('Sanitation Data'!E137)))</f>
        <v/>
      </c>
      <c r="CZ143" s="28" t="str">
        <f ca="1">+IF(OFFSET('Sanitation Data'!$F$29,0,10*ROW('Sanitation Data'!F137))="","",OFFSET('Sanitation Data'!$F$29,0,10*ROW('Sanitation Data'!F137)))</f>
        <v/>
      </c>
      <c r="DA143" s="28" t="str">
        <f ca="1">+IF(OFFSET('Sanitation Data'!$F$30,0,10*ROW('Sanitation Data'!F137))="","",OFFSET('Sanitation Data'!$F$30,0,10*ROW('Sanitation Data'!F137)))</f>
        <v/>
      </c>
      <c r="DB143" s="28" t="str">
        <f ca="1">+IF(OFFSET('Sanitation Data'!$F$31,0,10*ROW('Sanitation Data'!F137))="","",OFFSET('Sanitation Data'!$F$31,0,10*ROW('Sanitation Data'!F137)))</f>
        <v/>
      </c>
      <c r="DC143" s="28" t="str">
        <f ca="1">+IF(OFFSET('Sanitation Data'!$F$32,0,10*ROW('Sanitation Data'!F137))="","",OFFSET('Sanitation Data'!$F$32,0,10*ROW('Sanitation Data'!F137)))</f>
        <v/>
      </c>
      <c r="DD143" s="28" t="str">
        <f ca="1">+IF(OFFSET('Sanitation Data'!$F$33,0,10*ROW('Sanitation Data'!F137))="","",OFFSET('Sanitation Data'!$F$33,0,10*ROW('Sanitation Data'!F137)))</f>
        <v/>
      </c>
      <c r="DE143" s="28" t="str">
        <f ca="1">+IF(OFFSET('Sanitation Data'!$G$29,0,10*ROW('Sanitation Data'!G137))="","",OFFSET('Sanitation Data'!$G$29,0,10*ROW('Sanitation Data'!G137)))</f>
        <v/>
      </c>
      <c r="DF143" s="28" t="str">
        <f ca="1">+IF(OFFSET('Sanitation Data'!$G$30,0,10*ROW('Sanitation Data'!G137))="","",OFFSET('Sanitation Data'!$G$30,0,10*ROW('Sanitation Data'!G137)))</f>
        <v/>
      </c>
      <c r="DG143" s="28" t="str">
        <f ca="1">+IF(OFFSET('Sanitation Data'!$G$31,0,10*ROW('Sanitation Data'!G137))="","",OFFSET('Sanitation Data'!$G$31,0,10*ROW('Sanitation Data'!G137)))</f>
        <v/>
      </c>
      <c r="DH143" s="28" t="str">
        <f ca="1">+IF(OFFSET('Sanitation Data'!$G$32,0,10*ROW('Sanitation Data'!G137))="","",OFFSET('Sanitation Data'!$G$32,0,10*ROW('Sanitation Data'!G137)))</f>
        <v/>
      </c>
      <c r="DI143" s="28" t="str">
        <f ca="1">+IF(OFFSET('Sanitation Data'!$G$33,0,10*ROW('Sanitation Data'!G137))="","",OFFSET('Sanitation Data'!$G$33,0,10*ROW('Sanitation Data'!G137)))</f>
        <v/>
      </c>
      <c r="DJ143" s="28" t="str">
        <f ca="1">+IF(OFFSET('Sanitation Data'!$H$29,0,10*ROW('Sanitation Data'!H137))="","",OFFSET('Sanitation Data'!$H$29,0,10*ROW('Sanitation Data'!H137)))</f>
        <v/>
      </c>
      <c r="DK143" s="28" t="str">
        <f ca="1">+IF(OFFSET('Sanitation Data'!$H$30,0,10*ROW('Sanitation Data'!H137))="","",OFFSET('Sanitation Data'!$H$30,0,10*ROW('Sanitation Data'!H137)))</f>
        <v/>
      </c>
      <c r="DL143" s="28" t="str">
        <f ca="1">+IF(OFFSET('Sanitation Data'!$H$31,0,10*ROW('Sanitation Data'!H137))="","",OFFSET('Sanitation Data'!$H$31,0,10*ROW('Sanitation Data'!H137)))</f>
        <v/>
      </c>
      <c r="DM143" s="28" t="str">
        <f ca="1">+IF(OFFSET('Sanitation Data'!$H$32,0,10*ROW('Sanitation Data'!H137))="","",OFFSET('Sanitation Data'!$H$32,0,10*ROW('Sanitation Data'!H137)))</f>
        <v/>
      </c>
      <c r="DN143" s="28" t="str">
        <f ca="1">+IF(OFFSET('Sanitation Data'!$H$33,0,10*ROW('Sanitation Data'!H137))="","",OFFSET('Sanitation Data'!$H$33,0,10*ROW('Sanitation Data'!H137)))</f>
        <v/>
      </c>
      <c r="DO143" s="28" t="str">
        <f ca="1">+IF(OFFSET('Hygiene Data'!$C$12,0,10*ROW('Hygiene Data'!C137))="","",OFFSET('Hygiene Data'!$C$12,0,10*ROW('Hygiene Data'!C137)))</f>
        <v/>
      </c>
      <c r="DP143" s="28" t="str">
        <f ca="1">+IF(OFFSET('Hygiene Data'!$C$13,0,10*ROW('Hygiene Data'!C137))="","",OFFSET('Hygiene Data'!$C$13,0,10*ROW('Hygiene Data'!C137)))</f>
        <v/>
      </c>
      <c r="DQ143" s="28" t="str">
        <f ca="1">+IF(OFFSET('Hygiene Data'!$C$14,0,10*ROW('Hygiene Data'!C137))="","",OFFSET('Hygiene Data'!$C$14,0,10*ROW('Hygiene Data'!C137)))</f>
        <v/>
      </c>
      <c r="DR143" s="28" t="str">
        <f ca="1">+IF(OFFSET('Hygiene Data'!$D$12,0,10*ROW('Hygiene Data'!D137))="","",OFFSET('Hygiene Data'!$D$12,0,10*ROW('Hygiene Data'!D137)))</f>
        <v/>
      </c>
      <c r="DS143" s="28" t="str">
        <f ca="1">+IF(OFFSET('Hygiene Data'!$D$13,0,10*ROW('Hygiene Data'!D137))="","",OFFSET('Hygiene Data'!$D$13,0,10*ROW('Hygiene Data'!D137)))</f>
        <v/>
      </c>
      <c r="DT143" s="28" t="str">
        <f ca="1">+IF(OFFSET('Hygiene Data'!$D$14,0,10*ROW('Hygiene Data'!D137))="","",OFFSET('Hygiene Data'!$D$14,0,10*ROW('Hygiene Data'!D137)))</f>
        <v/>
      </c>
      <c r="DU143" s="28" t="str">
        <f ca="1">+IF(OFFSET('Hygiene Data'!$E$12,0,10*ROW('Hygiene Data'!E137))="","",OFFSET('Hygiene Data'!$E$12,0,10*ROW('Hygiene Data'!E137)))</f>
        <v/>
      </c>
      <c r="DV143" s="28" t="str">
        <f ca="1">+IF(OFFSET('Hygiene Data'!$E$13,0,10*ROW('Hygiene Data'!E137))="","",OFFSET('Hygiene Data'!$E$13,0,10*ROW('Hygiene Data'!E137)))</f>
        <v/>
      </c>
      <c r="DW143" s="28" t="str">
        <f ca="1">+IF(OFFSET('Hygiene Data'!$E$14,0,10*ROW('Hygiene Data'!E137))="","",OFFSET('Hygiene Data'!$E$14,0,10*ROW('Hygiene Data'!E137)))</f>
        <v/>
      </c>
      <c r="DX143" s="28" t="str">
        <f ca="1">+IF(OFFSET('Hygiene Data'!$F$12,0,10*ROW('Hygiene Data'!F137))="","",OFFSET('Hygiene Data'!$F$12,0,10*ROW('Hygiene Data'!F137)))</f>
        <v/>
      </c>
      <c r="DY143" s="28" t="str">
        <f ca="1">+IF(OFFSET('Hygiene Data'!$F$13,0,10*ROW('Hygiene Data'!F137))="","",OFFSET('Hygiene Data'!$F$13,0,10*ROW('Hygiene Data'!F137)))</f>
        <v/>
      </c>
      <c r="DZ143" s="28" t="str">
        <f ca="1">+IF(OFFSET('Hygiene Data'!$F$14,0,10*ROW('Hygiene Data'!F137))="","",OFFSET('Hygiene Data'!$F$14,0,10*ROW('Hygiene Data'!F137)))</f>
        <v/>
      </c>
      <c r="EA143" s="28" t="str">
        <f ca="1">+IF(OFFSET('Hygiene Data'!$G$12,0,10*ROW('Hygiene Data'!G137))="","",OFFSET('Hygiene Data'!$G$12,0,10*ROW('Hygiene Data'!G137)))</f>
        <v/>
      </c>
      <c r="EB143" s="28" t="str">
        <f ca="1">+IF(OFFSET('Hygiene Data'!$G$13,0,10*ROW('Hygiene Data'!G137))="","",OFFSET('Hygiene Data'!$G$13,0,10*ROW('Hygiene Data'!G137)))</f>
        <v/>
      </c>
      <c r="EC143" s="28" t="str">
        <f ca="1">+IF(OFFSET('Hygiene Data'!$G$14,0,10*ROW('Hygiene Data'!G137))="","",OFFSET('Hygiene Data'!$G$14,0,10*ROW('Hygiene Data'!G137)))</f>
        <v/>
      </c>
      <c r="ED143" s="28" t="str">
        <f ca="1">+IF(OFFSET('Hygiene Data'!$H$12,0,10*ROW('Hygiene Data'!H137))="","",OFFSET('Hygiene Data'!$H$12,0,10*ROW('Hygiene Data'!H137)))</f>
        <v/>
      </c>
      <c r="EE143" s="28" t="str">
        <f ca="1">+IF(OFFSET('Hygiene Data'!$H$13,0,10*ROW('Hygiene Data'!H137))="","",OFFSET('Hygiene Data'!$H$13,0,10*ROW('Hygiene Data'!H137)))</f>
        <v/>
      </c>
      <c r="EF143" s="28" t="str">
        <f ca="1">+IF(OFFSET('Hygiene Data'!$H$14,0,10*ROW('Hygiene Data'!H137))="","",OFFSET('Hygiene Data'!$H$14,0,10*ROW('Hygiene Data'!H137)))</f>
        <v/>
      </c>
    </row>
    <row r="144" spans="1:136" x14ac:dyDescent="0.2">
      <c r="A144" s="44" t="str">
        <f ca="1">+IF(OFFSET('Water Data'!$B$1,0,10*ROW('Water Data'!B141))="","",OFFSET('Water Data'!$B$1,0,10*ROW('Water Data'!B141)))</f>
        <v/>
      </c>
      <c r="B144" s="44" t="str">
        <f ca="1">+IF(OFFSET('Water Data'!$A$3,0,10*ROW('Water Data'!A141))="","",OFFSET('Water Data'!$A$3,0,10*ROW('Water Data'!A141)))</f>
        <v/>
      </c>
      <c r="C144" s="44" t="str">
        <f ca="1">+IF(OFFSET('Water Data'!$C$3,0,10*ROW('Water Data'!C141))="","",OFFSET('Water Data'!$C$3,0,10*ROW('Water Data'!C141)))</f>
        <v/>
      </c>
      <c r="D144" s="119" t="e">
        <f ca="1">+IF(AND(ISNUMBER(OFFSET('Water Data'!$C$5,0,10*ROW('Water Data'!C138))),BS144="Yes"),100-OFFSET('Water Data'!$C$5,0,10*ROW('Water Data'!C138)),IF(AND(ISNUMBER(OFFSET('Water Data'!$C$5,0,10*ROW('Water Data'!C138))),BS144="No",ISNUMBER(OFFSET('Water Data'!$C$5,0,10*ROW('Water Data'!C138)))),CONCATENATE("[",ROUND(100-OFFSET('Water Data'!$C$5,0,10*ROW('Water Data'!C138)),0),"]"),IF(AND(ISNUMBER(OFFSET('Water Data'!$C$5,0,10*ROW('Water Data'!C138))),BS144="",ISNUMBER(OFFSET('Water Data'!$C$5,0,10*ROW('Water Data'!C138)))),100-OFFSET('Water Data'!$C$5,0,10*ROW('Water Data'!C138)),NA())))</f>
        <v>#N/A</v>
      </c>
      <c r="E144" s="119" t="e">
        <f ca="1">+IF(AND(ISNUMBER(OFFSET('Water Data'!$C$7,0,10*ROW('Water Data'!D138))),BT144="Yes"),OFFSET('Water Data'!$C$7,0,10*ROW('Water Data'!C138)),IF(AND(ISNUMBER(OFFSET('Water Data'!$C$7,0,10*ROW('Water Data'!C138))),BT144="No",ISNUMBER(OFFSET('Water Data'!$C$7,0,10*ROW('Water Data'!C138)))),CONCATENATE("[",ROUND(OFFSET('Water Data'!$C$7,0,10*ROW('Water Data'!C138)),0),"]"),IF(AND(ISNUMBER(OFFSET('Water Data'!$C$7,0,10*ROW('Water Data'!C138))),BT144="",ISNUMBER(OFFSET('Water Data'!$C$7,0,10*ROW('Water Data'!C138)))),OFFSET('Water Data'!$C$7,0,10*ROW('Water Data'!C138)),NA())))</f>
        <v>#N/A</v>
      </c>
      <c r="F144" s="119" t="e">
        <f ca="1">+IF(AND(ISNUMBER(OFFSET('Water Data'!$C$10,0,10*ROW('Water Data'!C138))),BU144="Yes"),OFFSET('Water Data'!$C$10,0,10*ROW('Water Data'!C138)),IF(AND(ISNUMBER(OFFSET('Water Data'!$C$10,0,10*ROW('Water Data'!C138))),BU144="No",ISNUMBER(OFFSET('Water Data'!$C$10,0,10*ROW('Water Data'!C138)))),CONCATENATE("[",ROUND(OFFSET('Water Data'!$C$10,0,10*ROW('Water Data'!C138)),0),"]"),IF(AND(ISNUMBER(OFFSET('Water Data'!$C$10,0,10*ROW('Water Data'!C138))),BU144="",ISNUMBER(OFFSET('Water Data'!$C$10,0,10*ROW('Water Data'!C138)))),OFFSET('Water Data'!$C$10,0,10*ROW('Water Data'!C138)),NA())))</f>
        <v>#N/A</v>
      </c>
      <c r="G144" s="119" t="e">
        <f ca="1">+IF(AND(ISNUMBER(OFFSET('Water Data'!$D$5,0,10*ROW('Water Data'!D138))),BV144="Yes"),100-OFFSET('Water Data'!$D$5,0,10*ROW('Water Data'!D138)),IF(AND(ISNUMBER(OFFSET('Water Data'!$D$5,0,10*ROW('Water Data'!D138))),BV144="No",ISNUMBER(OFFSET('Water Data'!$D$5,0,10*ROW('Water Data'!D138)))),CONCATENATE("[",ROUND(100-OFFSET('Water Data'!$D$5,0,10*ROW('Water Data'!D138)),0),"]"),IF(AND(ISNUMBER(OFFSET('Water Data'!$D$5,0,10*ROW('Water Data'!D138))),BV144="",ISNUMBER(OFFSET('Water Data'!$D$5,0,10*ROW('Water Data'!D138)))),100-OFFSET('Water Data'!$D$5,0,10*ROW('Water Data'!D138)),NA())))</f>
        <v>#N/A</v>
      </c>
      <c r="H144" s="119" t="e">
        <f ca="1">+IF(AND(ISNUMBER(OFFSET('Water Data'!$D$7,0,10*ROW('Water Data'!D138))),BW144="Yes"),OFFSET('Water Data'!$D$7,0,10*ROW('Water Data'!D138)),IF(AND(ISNUMBER(OFFSET('Water Data'!$D$7,0,10*ROW('Water Data'!D138))),BW144="No",ISNUMBER(OFFSET('Water Data'!$D$7,0,10*ROW('Water Data'!D138)))),CONCATENATE("[",ROUND(OFFSET('Water Data'!$C$7,0,10*ROW('Water Data'!D138)),0),"]"),IF(AND(ISNUMBER(OFFSET('Water Data'!$D$7,0,10*ROW('Water Data'!D138))),BW144="",ISNUMBER(OFFSET('Water Data'!$D$7,0,10*ROW('Water Data'!D138)))),OFFSET('Water Data'!$D$7,0,10*ROW('Water Data'!D138)),NA())))</f>
        <v>#N/A</v>
      </c>
      <c r="I144" s="119" t="e">
        <f ca="1">+IF(AND(ISNUMBER(OFFSET('Water Data'!$D$10,0,10*ROW('Water Data'!D138))),BX144="Yes"),OFFSET('Water Data'!$D$10,0,10*ROW('Water Data'!D138)),IF(AND(ISNUMBER(OFFSET('Water Data'!$D$10,0,10*ROW('Water Data'!D138))),BX144="No",ISNUMBER(OFFSET('Water Data'!$D$10,0,10*ROW('Water Data'!D138)))),CONCATENATE("[",ROUND(OFFSET('Water Data'!$D$10,0,10*ROW('Water Data'!D138)),0),"]"),IF(AND(ISNUMBER(OFFSET('Water Data'!$D$10,0,10*ROW('Water Data'!D138))),BX144="",ISNUMBER(OFFSET('Water Data'!$D$10,0,10*ROW('Water Data'!D138)))),OFFSET('Water Data'!$D$10,0,10*ROW('Water Data'!D138)),NA())))</f>
        <v>#N/A</v>
      </c>
      <c r="J144" s="119" t="e">
        <f ca="1">+IF(AND(ISNUMBER(OFFSET('Water Data'!$E$5,0,10*ROW('Water Data'!E138))),BY144="Yes"),100-OFFSET('Water Data'!$E$5,0,10*ROW('Water Data'!E138)),IF(AND(ISNUMBER(OFFSET('Water Data'!$E$5,0,10*ROW('Water Data'!E138))),BY144="No",ISNUMBER(OFFSET('Water Data'!$E$5,0,10*ROW('Water Data'!E138)))),CONCATENATE("[",ROUND(100-OFFSET('Water Data'!$E$5,0,10*ROW('Water Data'!E138)),0),"]"),IF(AND(ISNUMBER(OFFSET('Water Data'!$E$5,0,10*ROW('Water Data'!E138))),BY144="",ISNUMBER(OFFSET('Water Data'!$E$5,0,10*ROW('Water Data'!E138)))),100-OFFSET('Water Data'!$E$5,0,10*ROW('Water Data'!E138)),NA())))</f>
        <v>#N/A</v>
      </c>
      <c r="K144" s="119" t="e">
        <f ca="1">+IF(AND(ISNUMBER(OFFSET('Water Data'!$E$7,0,10*ROW('Water Data'!E138))),BZ144="Yes"),OFFSET('Water Data'!$E$7,0,10*ROW('Water Data'!E138)),IF(AND(ISNUMBER(OFFSET('Water Data'!$E$7,0,10*ROW('Water Data'!E138))),BZ144="No",ISNUMBER(OFFSET('Water Data'!$E$7,0,10*ROW('Water Data'!E138)))),CONCATENATE("[",ROUND(OFFSET('Water Data'!$E$7,0,10*ROW('Water Data'!E138)),0),"]"),IF(AND(ISNUMBER(OFFSET('Water Data'!$E$7,0,10*ROW('Water Data'!E138))),BZ144="",ISNUMBER(OFFSET('Water Data'!$E$7,0,10*ROW('Water Data'!E138)))),OFFSET('Water Data'!$E$7,0,10*ROW('Water Data'!E138)),NA())))</f>
        <v>#N/A</v>
      </c>
      <c r="L144" s="119" t="e">
        <f ca="1">+IF(AND(ISNUMBER(OFFSET('Water Data'!$E$10,0,10*ROW('Water Data'!E138))),CA144="Yes"),OFFSET('Water Data'!$E$10,0,10*ROW('Water Data'!E138)),IF(AND(ISNUMBER(OFFSET('Water Data'!$E$10,0,10*ROW('Water Data'!E138))),CA144="No",ISNUMBER(OFFSET('Water Data'!$E$10,0,10*ROW('Water Data'!E138)))),CONCATENATE("[",ROUND(OFFSET('Water Data'!$E$10,0,10*ROW('Water Data'!E138)),0),"]"),IF(AND(ISNUMBER(OFFSET('Water Data'!$E$10,0,10*ROW('Water Data'!E138))),CA144="",ISNUMBER(OFFSET('Water Data'!$E$10,0,10*ROW('Water Data'!E138)))),OFFSET('Water Data'!$E$10,0,10*ROW('Water Data'!E138)),NA())))</f>
        <v>#N/A</v>
      </c>
      <c r="M144" s="119" t="e">
        <f ca="1">+IF(AND(ISNUMBER(OFFSET('Water Data'!$F$5,0,10*ROW('Water Data'!F138))),CB144="Yes"),100-OFFSET('Water Data'!$F$5,0,10*ROW('Water Data'!F138)),IF(AND(ISNUMBER(OFFSET('Water Data'!$F$5,0,10*ROW('Water Data'!F138))),CB144="No",ISNUMBER(OFFSET('Water Data'!$F$5,0,10*ROW('Water Data'!F138)))),CONCATENATE("[",ROUND(100-OFFSET('Water Data'!$F$5,0,10*ROW('Water Data'!F138)),0),"]"),IF(AND(ISNUMBER(OFFSET('Water Data'!$F$5,0,10*ROW('Water Data'!F138))),CB144="",ISNUMBER(OFFSET('Water Data'!$F$5,0,10*ROW('Water Data'!F138)))),100-OFFSET('Water Data'!$F$5,0,10*ROW('Water Data'!F138)),NA())))</f>
        <v>#N/A</v>
      </c>
      <c r="N144" s="119" t="e">
        <f ca="1">+IF(AND(ISNUMBER(OFFSET('Water Data'!$F$7,0,10*ROW('Water Data'!F138))),CC144="Yes"),OFFSET('Water Data'!$F$7,0,10*ROW('Water Data'!F138)),IF(AND(ISNUMBER(OFFSET('Water Data'!$F$7,0,10*ROW('Water Data'!F138))),CC144="No",ISNUMBER(OFFSET('Water Data'!$F$7,0,10*ROW('Water Data'!F138)))),CONCATENATE("[",ROUND(OFFSET('Water Data'!$F$7,0,10*ROW('Water Data'!F138)),0),"]"),IF(AND(ISNUMBER(OFFSET('Water Data'!$F$7,0,10*ROW('Water Data'!F138))),CC144="",ISNUMBER(OFFSET('Water Data'!$F$7,0,10*ROW('Water Data'!F138)))),OFFSET('Water Data'!$F$7,0,10*ROW('Water Data'!F138)),NA())))</f>
        <v>#N/A</v>
      </c>
      <c r="O144" s="119" t="e">
        <f ca="1">+IF(AND(ISNUMBER(OFFSET('Water Data'!$F$10,0,10*ROW('Water Data'!F138))),CD144="Yes"),OFFSET('Water Data'!$F$10,0,10*ROW('Water Data'!F138)),IF(AND(ISNUMBER(OFFSET('Water Data'!$F$10,0,10*ROW('Water Data'!F138))),CD144="No",ISNUMBER(OFFSET('Water Data'!$F$10,0,10*ROW('Water Data'!F138)))),CONCATENATE("[",ROUND(OFFSET('Water Data'!$F$10,0,10*ROW('Water Data'!F138)),0),"]"),IF(AND(ISNUMBER(OFFSET('Water Data'!$F$10,0,10*ROW('Water Data'!F138))),CD144="",ISNUMBER(OFFSET('Water Data'!$F$10,0,10*ROW('Water Data'!F138)))),OFFSET('Water Data'!$F$10,0,10*ROW('Water Data'!F138)),NA())))</f>
        <v>#N/A</v>
      </c>
      <c r="P144" s="119" t="e">
        <f ca="1">+IF(AND(ISNUMBER(OFFSET('Water Data'!$G$5,0,10*ROW('Water Data'!G138))),CE144="Yes"),100-OFFSET('Water Data'!$G$5,0,10*ROW('Water Data'!G138)),IF(AND(ISNUMBER(OFFSET('Water Data'!$G$5,0,10*ROW('Water Data'!G138))),CE144="No",ISNUMBER(OFFSET('Water Data'!$G$5,0,10*ROW('Water Data'!G138)))),CONCATENATE("[",ROUND(100-OFFSET('Water Data'!$G$5,0,10*ROW('Water Data'!G138)),0),"]"),IF(AND(ISNUMBER(OFFSET('Water Data'!$G$5,0,10*ROW('Water Data'!G138))),CE144="",ISNUMBER(OFFSET('Water Data'!$G$5,0,10*ROW('Water Data'!G138)))),100-OFFSET('Water Data'!$G$5,0,10*ROW('Water Data'!G138)),NA())))</f>
        <v>#N/A</v>
      </c>
      <c r="Q144" s="119" t="e">
        <f ca="1">+IF(AND(ISNUMBER(OFFSET('Water Data'!$G$7,0,10*ROW('Water Data'!G138))),CF144="Yes"),OFFSET('Water Data'!$G$7,0,10*ROW('Water Data'!G138)),IF(AND(ISNUMBER(OFFSET('Water Data'!$G$7,0,10*ROW('Water Data'!G138))),CF144="No",ISNUMBER(OFFSET('Water Data'!$G$7,0,10*ROW('Water Data'!G138)))),CONCATENATE("[",ROUND(OFFSET('Water Data'!$G$7,0,10*ROW('Water Data'!G138)),0),"]"),IF(AND(ISNUMBER(OFFSET('Water Data'!$G$7,0,10*ROW('Water Data'!G138))),CF144="",ISNUMBER(OFFSET('Water Data'!$G$7,0,10*ROW('Water Data'!G138)))),OFFSET('Water Data'!$G$7,0,10*ROW('Water Data'!G138)),NA())))</f>
        <v>#N/A</v>
      </c>
      <c r="R144" s="119" t="e">
        <f ca="1">+IF(AND(ISNUMBER(OFFSET('Water Data'!$G$10,0,10*ROW('Water Data'!G138))),CG144="Yes"),OFFSET('Water Data'!$G$10,0,10*ROW('Water Data'!G138)),IF(AND(ISNUMBER(OFFSET('Water Data'!$G$10,0,10*ROW('Water Data'!G138))),CG144="No",ISNUMBER(OFFSET('Water Data'!$G$10,0,10*ROW('Water Data'!G138)))),CONCATENATE("[",ROUND(OFFSET('Water Data'!$G$10,0,10*ROW('Water Data'!G138)),0),"]"),IF(AND(ISNUMBER(OFFSET('Water Data'!$G$10,0,10*ROW('Water Data'!G138))),CG144="",ISNUMBER(OFFSET('Water Data'!$G$10,0,10*ROW('Water Data'!G138)))),OFFSET('Water Data'!$G$10,0,10*ROW('Water Data'!G138)),NA())))</f>
        <v>#N/A</v>
      </c>
      <c r="S144" s="119" t="e">
        <f ca="1">+IF(AND(ISNUMBER(OFFSET('Water Data'!$H$5,0,10*ROW('Water Data'!H138))),CH144="Yes"),100-OFFSET('Water Data'!$H$5,0,10*ROW('Water Data'!H138)),IF(AND(ISNUMBER(OFFSET('Water Data'!$H$5,0,10*ROW('Water Data'!H138))),CH144="No",ISNUMBER(OFFSET('Water Data'!$H$5,0,10*ROW('Water Data'!H138)))),CONCATENATE("[",ROUND(100-OFFSET('Water Data'!$H$5,0,10*ROW('Water Data'!H138)),0),"]"),IF(AND(ISNUMBER(OFFSET('Water Data'!$H$5,0,10*ROW('Water Data'!H138))),CH144="",ISNUMBER(OFFSET('Water Data'!$H$5,0,10*ROW('Water Data'!H138)))),100-OFFSET('Water Data'!$H$5,0,10*ROW('Water Data'!H138)),NA())))</f>
        <v>#N/A</v>
      </c>
      <c r="T144" s="119" t="e">
        <f ca="1">+IF(AND(ISNUMBER(OFFSET('Water Data'!$H$7,0,10*ROW('Water Data'!H138))),CI144="Yes"),OFFSET('Water Data'!$H$7,0,10*ROW('Water Data'!H138)),IF(AND(ISNUMBER(OFFSET('Water Data'!$H$7,0,10*ROW('Water Data'!H138))),CI144="No",ISNUMBER(OFFSET('Water Data'!$H$7,0,10*ROW('Water Data'!H138)))),CONCATENATE("[",ROUND(OFFSET('Water Data'!$H$7,0,10*ROW('Water Data'!H138)),0),"]"),IF(AND(ISNUMBER(OFFSET('Water Data'!$H$7,0,10*ROW('Water Data'!H138))),CI144="",ISNUMBER(OFFSET('Water Data'!$H$7,0,10*ROW('Water Data'!H138)))),OFFSET('Water Data'!$H$7,0,10*ROW('Water Data'!H138)),NA())))</f>
        <v>#N/A</v>
      </c>
      <c r="U144" s="119" t="e">
        <f ca="1">+IF(AND(ISNUMBER(OFFSET('Water Data'!$H$10,0,10*ROW('Water Data'!H138))),CJ144="Yes"),OFFSET('Water Data'!$H$10,0,10*ROW('Water Data'!H138)),IF(AND(ISNUMBER(OFFSET('Water Data'!$H$10,0,10*ROW('Water Data'!H138))),CJ144="No",ISNUMBER(OFFSET('Water Data'!$H$10,0,10*ROW('Water Data'!H138)))),CONCATENATE("[",ROUND(OFFSET('Water Data'!$H$10,0,10*ROW('Water Data'!H138)),0),"]"),IF(AND(ISNUMBER(OFFSET('Water Data'!$H$10,0,10*ROW('Water Data'!H138))),CJ144="",ISNUMBER(OFFSET('Water Data'!$H$10,0,10*ROW('Water Data'!H138)))),OFFSET('Water Data'!$H$10,0,10*ROW('Water Data'!H138)),NA())))</f>
        <v>#N/A</v>
      </c>
      <c r="V144" s="120" t="e">
        <f ca="1">+IF(AND(ISNUMBER(OFFSET('Sanitation Data'!$C$5,0,10*ROW('Sanitation Data'!C138))),CK144="Yes"),100-OFFSET('Sanitation Data'!$C$5,0,10*ROW('Sanitation Data'!C138)),IF(AND(ISNUMBER(OFFSET('Sanitation Data'!$C$5,0,10*ROW('Sanitation Data'!C138))),CK144="No",ISNUMBER(OFFSET('Sanitation Data'!$C$5,0,10*ROW('Sanitation Data'!C138)))),CONCATENATE("[",ROUND(100-OFFSET('Sanitation Data'!$C$5,0,10*ROW('Sanitation Data'!C138)),0),"]"),IF(AND(ISNUMBER(OFFSET('Sanitation Data'!$C$5,0,10*ROW('Sanitation Data'!C138))),CK144="",ISNUMBER(OFFSET('Sanitation Data'!$C$5,0,10*ROW('Sanitation Data'!C138)))),100-OFFSET('Sanitation Data'!$C$5,0,10*ROW('Sanitation Data'!C138)),NA())))</f>
        <v>#N/A</v>
      </c>
      <c r="W144" s="120" t="e">
        <f ca="1">+IF(AND(ISNUMBER(OFFSET('Sanitation Data'!$C$7,0,10*ROW('Sanitation Data'!C138))),CL144="Yes"),OFFSET('Sanitation Data'!$C$7,0,10*ROW('Sanitation Data'!C138)),IF(AND(ISNUMBER(OFFSET('Sanitation Data'!$C$7,0,10*ROW('Sanitation Data'!C138))),CL144="No",ISNUMBER(OFFSET('Sanitation Data'!$C$7,0,10*ROW('Sanitation Data'!C138)))),CONCATENATE("[",ROUND(OFFSET('Sanitation Data'!$C$7,0,10*ROW('Sanitation Data'!C138)),0),"]"),IF(AND(ISNUMBER(OFFSET('Sanitation Data'!$C$7,0,10*ROW('Sanitation Data'!C138))),CL144="",ISNUMBER(OFFSET('Sanitation Data'!$C$7,0,10*ROW('Sanitation Data'!C138)))),OFFSET('Sanitation Data'!$C$7,0,10*ROW('Sanitation Data'!C138)),NA())))</f>
        <v>#N/A</v>
      </c>
      <c r="X144" s="120" t="e">
        <f ca="1">+IF(AND(ISNUMBER(OFFSET('Sanitation Data'!$C$11,0,10*ROW('Sanitation Data'!C138))),CM144="Yes"),OFFSET('Sanitation Data'!$C$11,0,10*ROW('Sanitation Data'!C138)),IF(AND(ISNUMBER(OFFSET('Sanitation Data'!$C$11,0,10*ROW('Sanitation Data'!C138))),CM144="No",ISNUMBER(OFFSET('Sanitation Data'!$C$11,0,10*ROW('Sanitation Data'!C138)))),CONCATENATE("[",ROUND(OFFSET('Sanitation Data'!$C$11,0,10*ROW('Sanitation Data'!C138)),0),"]"),IF(AND(ISNUMBER(OFFSET('Sanitation Data'!$C$11,0,10*ROW('Sanitation Data'!C138))),CM144="",ISNUMBER(OFFSET('Sanitation Data'!$C$11,0,10*ROW('Sanitation Data'!C138)))),OFFSET('Sanitation Data'!$C$11,0,10*ROW('Sanitation Data'!C138)),NA())))</f>
        <v>#N/A</v>
      </c>
      <c r="Y144" s="120" t="e">
        <f ca="1">+IF(AND(ISNUMBER(OFFSET('Sanitation Data'!$C$12,0,10*ROW('Sanitation Data'!C138))),CN144="Yes"),OFFSET('Sanitation Data'!$C$12,0,10*ROW('Sanitation Data'!C138)),IF(AND(ISNUMBER(OFFSET('Sanitation Data'!$C$12,0,10*ROW('Sanitation Data'!C138))),CN144="No",ISNUMBER(OFFSET('Sanitation Data'!$C$12,0,10*ROW('Sanitation Data'!C138)))),CONCATENATE("[",ROUND(OFFSET('Sanitation Data'!$C$12,0,10*ROW('Sanitation Data'!C138)),0),"]"),IF(AND(ISNUMBER(OFFSET('Sanitation Data'!$C$12,0,10*ROW('Sanitation Data'!C138))),CN144="",ISNUMBER(OFFSET('Sanitation Data'!$C$12,0,10*ROW('Sanitation Data'!C138)))),OFFSET('Sanitation Data'!$C$12,0,10*ROW('Sanitation Data'!C138)),NA())))</f>
        <v>#N/A</v>
      </c>
      <c r="Z144" s="120" t="e">
        <f ca="1">+IF(AND(ISNUMBER(OFFSET('Sanitation Data'!$C$13,0,10*ROW('Sanitation Data'!C138))),CO144="Yes"),OFFSET('Sanitation Data'!$C$13,0,10*ROW('Sanitation Data'!C138)),IF(AND(ISNUMBER(OFFSET('Sanitation Data'!$C$13,0,10*ROW('Sanitation Data'!C138))),CO144="No",ISNUMBER(OFFSET('Sanitation Data'!$C$13,0,10*ROW('Sanitation Data'!C138)))),CONCATENATE("[",ROUND(OFFSET('Sanitation Data'!$C$13,0,10*ROW('Sanitation Data'!C138)),0),"]"),IF(AND(ISNUMBER(OFFSET('Sanitation Data'!$C$13,0,10*ROW('Sanitation Data'!C138))),CO144="",ISNUMBER(OFFSET('Sanitation Data'!$C$13,0,10*ROW('Sanitation Data'!C138)))),OFFSET('Sanitation Data'!$C$13,0,10*ROW('Sanitation Data'!C138)),NA())))</f>
        <v>#N/A</v>
      </c>
      <c r="AA144" s="120" t="e">
        <f ca="1">+IF(AND(ISNUMBER(OFFSET('Sanitation Data'!$D$5,0,10*ROW('Sanitation Data'!D138))),CP144="Yes"),100-OFFSET('Sanitation Data'!$D$5,0,10*ROW('Sanitation Data'!D138)),IF(AND(ISNUMBER(OFFSET('Sanitation Data'!$D$5,0,10*ROW('Sanitation Data'!D138))),CP144="No",ISNUMBER(OFFSET('Sanitation Data'!$D$5,0,10*ROW('Sanitation Data'!D138)))),CONCATENATE("[",ROUND(100-OFFSET('Sanitation Data'!$D$5,0,10*ROW('Sanitation Data'!D138)),0),"]"),IF(AND(ISNUMBER(OFFSET('Sanitation Data'!$D$5,0,10*ROW('Sanitation Data'!D138))),CP144="",ISNUMBER(OFFSET('Sanitation Data'!$D$5,0,10*ROW('Sanitation Data'!D138)))),100-OFFSET('Sanitation Data'!$D$5,0,10*ROW('Sanitation Data'!D138)),NA())))</f>
        <v>#N/A</v>
      </c>
      <c r="AB144" s="120" t="e">
        <f ca="1">+IF(AND(ISNUMBER(OFFSET('Sanitation Data'!$D$7,0,10*ROW('Sanitation Data'!D138))),CQ144="Yes"),OFFSET('Sanitation Data'!$D$7,0,10*ROW('Sanitation Data'!G138)),IF(AND(ISNUMBER(OFFSET('Sanitation Data'!$D$7,0,10*ROW('Sanitation Data'!D138))),CQ144="No",ISNUMBER(OFFSET('Sanitation Data'!$D$7,0,10*ROW('Sanitation Data'!D138)))),CONCATENATE("[",ROUND(OFFSET('Sanitation Data'!$D$7,0,10*ROW('Sanitation Data'!D138)),0),"]"),IF(AND(ISNUMBER(OFFSET('Sanitation Data'!$D$7,0,10*ROW('Sanitation Data'!D138))),CQ144="",ISNUMBER(OFFSET('Sanitation Data'!$D$7,0,10*ROW('Sanitation Data'!D138)))),OFFSET('Sanitation Data'!$D$7,0,10*ROW('Sanitation Data'!D138)),NA())))</f>
        <v>#N/A</v>
      </c>
      <c r="AC144" s="120" t="e">
        <f ca="1">+IF(AND(ISNUMBER(OFFSET('Sanitation Data'!$D$11,0,10*ROW('Sanitation Data'!D138))),CR144="Yes"),OFFSET('Sanitation Data'!$D$11,0,10*ROW('Sanitation Data'!D138)),IF(AND(ISNUMBER(OFFSET('Sanitation Data'!$D$11,0,10*ROW('Sanitation Data'!D138))),CR144="No",ISNUMBER(OFFSET('Sanitation Data'!$D$11,0,10*ROW('Sanitation Data'!D138)))),CONCATENATE("[",ROUND(OFFSET('Sanitation Data'!$D$11,0,10*ROW('Sanitation Data'!D138)),0),"]"),IF(AND(ISNUMBER(OFFSET('Sanitation Data'!$D$11,0,10*ROW('Sanitation Data'!D138))),CR144="",ISNUMBER(OFFSET('Sanitation Data'!$D$11,0,10*ROW('Sanitation Data'!D138)))),OFFSET('Sanitation Data'!$D$11,0,10*ROW('Sanitation Data'!D138)),NA())))</f>
        <v>#N/A</v>
      </c>
      <c r="AD144" s="120" t="e">
        <f ca="1">+IF(AND(ISNUMBER(OFFSET('Sanitation Data'!$D$12,0,10*ROW('Sanitation Data'!D138))),CS144="Yes"),OFFSET('Sanitation Data'!$D$12,0,10*ROW('Sanitation Data'!D138)),IF(AND(ISNUMBER(OFFSET('Sanitation Data'!$D$12,0,10*ROW('Sanitation Data'!D138))),CS144="No",ISNUMBER(OFFSET('Sanitation Data'!$D$12,0,10*ROW('Sanitation Data'!D138)))),CONCATENATE("[",ROUND(OFFSET('Sanitation Data'!$D$12,0,10*ROW('Sanitation Data'!D138)),0),"]"),IF(AND(ISNUMBER(OFFSET('Sanitation Data'!$D$12,0,10*ROW('Sanitation Data'!D138))),CS144="",ISNUMBER(OFFSET('Sanitation Data'!$D$12,0,10*ROW('Sanitation Data'!D138)))),OFFSET('Sanitation Data'!$D$12,0,10*ROW('Sanitation Data'!D138)),NA())))</f>
        <v>#N/A</v>
      </c>
      <c r="AE144" s="120" t="e">
        <f ca="1">+IF(AND(ISNUMBER(OFFSET('Sanitation Data'!$D$13,0,10*ROW('Sanitation Data'!D138))),CT144="Yes"),OFFSET('Sanitation Data'!$D$13,0,10*ROW('Sanitation Data'!D138)),IF(AND(ISNUMBER(OFFSET('Sanitation Data'!$D$13,0,10*ROW('Sanitation Data'!D138))),CT144="No",ISNUMBER(OFFSET('Sanitation Data'!$D$13,0,10*ROW('Sanitation Data'!D138)))),CONCATENATE("[",ROUND(OFFSET('Sanitation Data'!$D$13,0,10*ROW('Sanitation Data'!D138)),0),"]"),IF(AND(ISNUMBER(OFFSET('Sanitation Data'!$D$13,0,10*ROW('Sanitation Data'!D138))),CT144="",ISNUMBER(OFFSET('Sanitation Data'!$D$13,0,10*ROW('Sanitation Data'!D138)))),OFFSET('Sanitation Data'!$D$13,0,10*ROW('Sanitation Data'!D138)),NA())))</f>
        <v>#N/A</v>
      </c>
      <c r="AF144" s="120" t="e">
        <f ca="1">+IF(AND(ISNUMBER(OFFSET('Sanitation Data'!$E$5,0,10*ROW('Sanitation Data'!E138))),CU144="Yes"),100-OFFSET('Sanitation Data'!$E$5,0,10*ROW('Sanitation Data'!E138)),IF(AND(ISNUMBER(OFFSET('Sanitation Data'!$E$5,0,10*ROW('Sanitation Data'!E138))),CU144="No",ISNUMBER(OFFSET('Sanitation Data'!$E$5,0,10*ROW('Sanitation Data'!E138)))),CONCATENATE("[",ROUND(100-OFFSET('Sanitation Data'!$E$5,0,10*ROW('Sanitation Data'!E138)),0),"]"),IF(AND(ISNUMBER(OFFSET('Sanitation Data'!$E$5,0,10*ROW('Sanitation Data'!E138))),CU144="",ISNUMBER(OFFSET('Sanitation Data'!$E$5,0,10*ROW('Sanitation Data'!E138)))),100-OFFSET('Sanitation Data'!$E$5,0,10*ROW('Sanitation Data'!E138)),NA())))</f>
        <v>#N/A</v>
      </c>
      <c r="AG144" s="120" t="e">
        <f ca="1">+IF(AND(ISNUMBER(OFFSET('Sanitation Data'!$E$7,0,10*ROW('Sanitation Data'!E138))),CV144="Yes"),OFFSET('Sanitation Data'!$E$7,0,10*ROW('Sanitation Data'!E138)),IF(AND(ISNUMBER(OFFSET('Sanitation Data'!$E$7,0,10*ROW('Sanitation Data'!E138))),CV144="No",ISNUMBER(OFFSET('Sanitation Data'!$E$7,0,10*ROW('Sanitation Data'!E138)))),CONCATENATE("[",ROUND(OFFSET('Sanitation Data'!$E$7,0,10*ROW('Sanitation Data'!E138)),0),"]"),IF(AND(ISNUMBER(OFFSET('Sanitation Data'!$E$7,0,10*ROW('Sanitation Data'!E138))),CV144="",ISNUMBER(OFFSET('Sanitation Data'!$E$7,0,10*ROW('Sanitation Data'!E138)))),OFFSET('Sanitation Data'!$E$7,0,10*ROW('Sanitation Data'!E138)),NA())))</f>
        <v>#N/A</v>
      </c>
      <c r="AH144" s="120" t="e">
        <f ca="1">+IF(AND(ISNUMBER(OFFSET('Sanitation Data'!$E$11,0,10*ROW('Sanitation Data'!E138))),CW144="Yes"),OFFSET('Sanitation Data'!$E$11,0,10*ROW('Sanitation Data'!E138)),IF(AND(ISNUMBER(OFFSET('Sanitation Data'!$E$11,0,10*ROW('Sanitation Data'!E138))),CW144="No",ISNUMBER(OFFSET('Sanitation Data'!$E$11,0,10*ROW('Sanitation Data'!E138)))),CONCATENATE("[",ROUND(OFFSET('Sanitation Data'!$E$11,0,10*ROW('Sanitation Data'!E138)),0),"]"),IF(AND(ISNUMBER(OFFSET('Sanitation Data'!$E$11,0,10*ROW('Sanitation Data'!E138))),CW144="",ISNUMBER(OFFSET('Sanitation Data'!$E$11,0,10*ROW('Sanitation Data'!E138)))),OFFSET('Sanitation Data'!$E$11,0,10*ROW('Sanitation Data'!E138)),NA())))</f>
        <v>#N/A</v>
      </c>
      <c r="AI144" s="120" t="e">
        <f ca="1">+IF(AND(ISNUMBER(OFFSET('Sanitation Data'!$E$12,0,10*ROW('Sanitation Data'!E138))),CX144="Yes"),OFFSET('Sanitation Data'!$E$12,0,10*ROW('Sanitation Data'!E138)),IF(AND(ISNUMBER(OFFSET('Sanitation Data'!$E$12,0,10*ROW('Sanitation Data'!E138))),CX144="No",ISNUMBER(OFFSET('Sanitation Data'!$E$12,0,10*ROW('Sanitation Data'!E138)))),CONCATENATE("[",ROUND(OFFSET('Sanitation Data'!$E$12,0,10*ROW('Sanitation Data'!E138)),0),"]"),IF(AND(ISNUMBER(OFFSET('Sanitation Data'!$E$12,0,10*ROW('Sanitation Data'!E138))),CX144="",ISNUMBER(OFFSET('Sanitation Data'!$E$12,0,10*ROW('Sanitation Data'!E138)))),OFFSET('Sanitation Data'!$E$12,0,10*ROW('Sanitation Data'!E138)),NA())))</f>
        <v>#N/A</v>
      </c>
      <c r="AJ144" s="120" t="e">
        <f ca="1">+IF(AND(ISNUMBER(OFFSET('Sanitation Data'!$E$13,0,10*ROW('Sanitation Data'!E138))),CY144="Yes"),OFFSET('Sanitation Data'!$E$13,0,10*ROW('Sanitation Data'!E138)),IF(AND(ISNUMBER(OFFSET('Sanitation Data'!$E$13,0,10*ROW('Sanitation Data'!E138))),CY144="No",ISNUMBER(OFFSET('Sanitation Data'!$E$13,0,10*ROW('Sanitation Data'!E138)))),CONCATENATE("[",ROUND(OFFSET('Sanitation Data'!$E$13,0,10*ROW('Sanitation Data'!E138)),0),"]"),IF(AND(ISNUMBER(OFFSET('Sanitation Data'!$E$13,0,10*ROW('Sanitation Data'!E138))),CY144="",ISNUMBER(OFFSET('Sanitation Data'!$E$13,0,10*ROW('Sanitation Data'!E138)))),OFFSET('Sanitation Data'!$E$13,0,10*ROW('Sanitation Data'!E138)),NA())))</f>
        <v>#N/A</v>
      </c>
      <c r="AK144" s="120" t="e">
        <f ca="1">+IF(AND(ISNUMBER(OFFSET('Sanitation Data'!$F$5,0,10*ROW('Sanitation Data'!F138))),CZ144="Yes"),100-OFFSET('Sanitation Data'!$F$5,0,10*ROW('Sanitation Data'!F138)),IF(AND(ISNUMBER(OFFSET('Sanitation Data'!$F$5,0,10*ROW('Sanitation Data'!F138))),CZ144="No",ISNUMBER(OFFSET('Sanitation Data'!$F$5,0,10*ROW('Sanitation Data'!F138)))),CONCATENATE("[",ROUND(100-OFFSET('Sanitation Data'!$F$5,0,10*ROW('Sanitation Data'!F138)),0),"]"),IF(AND(ISNUMBER(OFFSET('Sanitation Data'!$F$5,0,10*ROW('Sanitation Data'!F138))),CZ144="",ISNUMBER(OFFSET('Sanitation Data'!$F$5,0,10*ROW('Sanitation Data'!F138)))),100-OFFSET('Sanitation Data'!$F$5,0,10*ROW('Sanitation Data'!F138)),NA())))</f>
        <v>#N/A</v>
      </c>
      <c r="AL144" s="120" t="e">
        <f ca="1">+IF(AND(ISNUMBER(OFFSET('Sanitation Data'!$F$7,0,10*ROW('Sanitation Data'!F138))),DA144="Yes"),OFFSET('Sanitation Data'!$F$7,0,10*ROW('Sanitation Data'!F138)),IF(AND(ISNUMBER(OFFSET('Sanitation Data'!$F$7,0,10*ROW('Sanitation Data'!F138))),DA144="No",ISNUMBER(OFFSET('Sanitation Data'!$F$7,0,10*ROW('Sanitation Data'!F138)))),CONCATENATE("[",ROUND(OFFSET('Sanitation Data'!$F$7,0,10*ROW('Sanitation Data'!F138)),0),"]"),IF(AND(ISNUMBER(OFFSET('Sanitation Data'!$F$7,0,10*ROW('Sanitation Data'!F138))),DA144="",ISNUMBER(OFFSET('Sanitation Data'!$F$7,0,10*ROW('Sanitation Data'!F138)))),OFFSET('Sanitation Data'!$F$7,0,10*ROW('Sanitation Data'!F138)),NA())))</f>
        <v>#N/A</v>
      </c>
      <c r="AM144" s="120" t="e">
        <f ca="1">+IF(AND(ISNUMBER(OFFSET('Sanitation Data'!$F$11,0,10*ROW('Sanitation Data'!F138))),DB144="Yes"),OFFSET('Sanitation Data'!$F$11,0,10*ROW('Sanitation Data'!F138)),IF(AND(ISNUMBER(OFFSET('Sanitation Data'!$F$11,0,10*ROW('Sanitation Data'!F138))),DB144="No",ISNUMBER(OFFSET('Sanitation Data'!$F$11,0,10*ROW('Sanitation Data'!F138)))),CONCATENATE("[",ROUND(OFFSET('Sanitation Data'!$F$11,0,10*ROW('Sanitation Data'!F138)),0),"]"),IF(AND(ISNUMBER(OFFSET('Sanitation Data'!$F$11,0,10*ROW('Sanitation Data'!F138))),DB144="",ISNUMBER(OFFSET('Sanitation Data'!$F$11,0,10*ROW('Sanitation Data'!F138)))),OFFSET('Sanitation Data'!$F$11,0,10*ROW('Sanitation Data'!F138)),NA())))</f>
        <v>#N/A</v>
      </c>
      <c r="AN144" s="120" t="e">
        <f ca="1">+IF(AND(ISNUMBER(OFFSET('Sanitation Data'!$F$12,0,10*ROW('Sanitation Data'!F138))),DC144="Yes"),OFFSET('Sanitation Data'!$F$12,0,10*ROW('Sanitation Data'!F138)),IF(AND(ISNUMBER(OFFSET('Sanitation Data'!$F$12,0,10*ROW('Sanitation Data'!F138))),DC144="No",ISNUMBER(OFFSET('Sanitation Data'!$F$12,0,10*ROW('Sanitation Data'!F138)))),CONCATENATE("[",ROUND(OFFSET('Sanitation Data'!$F$12,0,10*ROW('Sanitation Data'!F138)),0),"]"),IF(AND(ISNUMBER(OFFSET('Sanitation Data'!$F$12,0,10*ROW('Sanitation Data'!F138))),DC144="",ISNUMBER(OFFSET('Sanitation Data'!$F$12,0,10*ROW('Sanitation Data'!F138)))),OFFSET('Sanitation Data'!$F$12,0,10*ROW('Sanitation Data'!F138)),NA())))</f>
        <v>#N/A</v>
      </c>
      <c r="AO144" s="120" t="e">
        <f ca="1">+IF(AND(ISNUMBER(OFFSET('Sanitation Data'!$F$13,0,10*ROW('Sanitation Data'!F138))),DD144="Yes"),OFFSET('Sanitation Data'!$F$13,0,10*ROW('Sanitation Data'!F138)),IF(AND(ISNUMBER(OFFSET('Sanitation Data'!$F$13,0,10*ROW('Sanitation Data'!F138))),DD144="No",ISNUMBER(OFFSET('Sanitation Data'!$F$13,0,10*ROW('Sanitation Data'!F138)))),CONCATENATE("[",ROUND(OFFSET('Sanitation Data'!$F$13,0,10*ROW('Sanitation Data'!F138)),0),"]"),IF(AND(ISNUMBER(OFFSET('Sanitation Data'!$F$13,0,10*ROW('Sanitation Data'!F138))),DD144="",ISNUMBER(OFFSET('Sanitation Data'!$F$13,0,10*ROW('Sanitation Data'!F138)))),OFFSET('Sanitation Data'!$F$13,0,10*ROW('Sanitation Data'!F138)),NA())))</f>
        <v>#N/A</v>
      </c>
      <c r="AP144" s="120" t="e">
        <f ca="1">+IF(AND(ISNUMBER(OFFSET('Sanitation Data'!$G$5,0,10*ROW('Sanitation Data'!G138))),DE144="Yes"),100-OFFSET('Sanitation Data'!$G$5,0,10*ROW('Sanitation Data'!G138)),IF(AND(ISNUMBER(OFFSET('Sanitation Data'!$G$5,0,10*ROW('Sanitation Data'!G138))),DE144="No",ISNUMBER(OFFSET('Sanitation Data'!$G$5,0,10*ROW('Sanitation Data'!G138)))),CONCATENATE("[",ROUND(100-OFFSET('Sanitation Data'!$G$5,0,10*ROW('Sanitation Data'!G138)),0),"]"),IF(AND(ISNUMBER(OFFSET('Sanitation Data'!$G$5,0,10*ROW('Sanitation Data'!G138))),DE144="",ISNUMBER(OFFSET('Sanitation Data'!$G$5,0,10*ROW('Sanitation Data'!G138)))),100-OFFSET('Sanitation Data'!$G$5,0,10*ROW('Sanitation Data'!G138)),NA())))</f>
        <v>#N/A</v>
      </c>
      <c r="AQ144" s="120" t="e">
        <f ca="1">+IF(AND(ISNUMBER(OFFSET('Sanitation Data'!$G$7,0,10*ROW('Sanitation Data'!G138))),DF144="Yes"),OFFSET('Sanitation Data'!$G$7,0,10*ROW('Sanitation Data'!G138)),IF(AND(ISNUMBER(OFFSET('Sanitation Data'!$G$7,0,10*ROW('Sanitation Data'!G138))),DF144="No",ISNUMBER(OFFSET('Sanitation Data'!$G$7,0,10*ROW('Sanitation Data'!G138)))),CONCATENATE("[",ROUND(OFFSET('Sanitation Data'!$G$7,0,10*ROW('Sanitation Data'!G138)),0),"]"),IF(AND(ISNUMBER(OFFSET('Sanitation Data'!$G$7,0,10*ROW('Sanitation Data'!G138))),DF144="",ISNUMBER(OFFSET('Sanitation Data'!$G$7,0,10*ROW('Sanitation Data'!G138)))),OFFSET('Sanitation Data'!$G$7,0,10*ROW('Sanitation Data'!G138)),NA())))</f>
        <v>#N/A</v>
      </c>
      <c r="AR144" s="120" t="e">
        <f ca="1">+IF(AND(ISNUMBER(OFFSET('Sanitation Data'!$G$11,0,10*ROW('Sanitation Data'!G138))),DG144="Yes"),OFFSET('Sanitation Data'!$G$11,0,10*ROW('Sanitation Data'!G138)),IF(AND(ISNUMBER(OFFSET('Sanitation Data'!$G$11,0,10*ROW('Sanitation Data'!G138))),DG144="No",ISNUMBER(OFFSET('Sanitation Data'!$G$11,0,10*ROW('Sanitation Data'!G138)))),CONCATENATE("[",ROUND(OFFSET('Sanitation Data'!$G$11,0,10*ROW('Sanitation Data'!G138)),0),"]"),IF(AND(ISNUMBER(OFFSET('Sanitation Data'!$G$11,0,10*ROW('Sanitation Data'!G138))),DG144="",ISNUMBER(OFFSET('Sanitation Data'!$G$11,0,10*ROW('Sanitation Data'!G138)))),OFFSET('Sanitation Data'!$G$11,0,10*ROW('Sanitation Data'!G138)),NA())))</f>
        <v>#N/A</v>
      </c>
      <c r="AS144" s="120" t="e">
        <f ca="1">+IF(AND(ISNUMBER(OFFSET('Sanitation Data'!$G$12,0,10*ROW('Sanitation Data'!G138))),DH144="Yes"),OFFSET('Sanitation Data'!$G$12,0,10*ROW('Sanitation Data'!G138)),IF(AND(ISNUMBER(OFFSET('Sanitation Data'!$G$12,0,10*ROW('Sanitation Data'!G138))),DH144="No",ISNUMBER(OFFSET('Sanitation Data'!$G$12,0,10*ROW('Sanitation Data'!G138)))),CONCATENATE("[",ROUND(OFFSET('Sanitation Data'!$G$12,0,10*ROW('Sanitation Data'!G138)),0),"]"),IF(AND(ISNUMBER(OFFSET('Sanitation Data'!$G$12,0,10*ROW('Sanitation Data'!G138))),DH144="",ISNUMBER(OFFSET('Sanitation Data'!$G$12,0,10*ROW('Sanitation Data'!G138)))),OFFSET('Sanitation Data'!$G$12,0,10*ROW('Sanitation Data'!G138)),NA())))</f>
        <v>#N/A</v>
      </c>
      <c r="AT144" s="120" t="e">
        <f ca="1">+IF(AND(ISNUMBER(OFFSET('Sanitation Data'!$G$13,0,10*ROW('Sanitation Data'!G138))),DI144="Yes"),OFFSET('Sanitation Data'!$G$13,0,10*ROW('Sanitation Data'!G138)),IF(AND(ISNUMBER(OFFSET('Sanitation Data'!$G$13,0,10*ROW('Sanitation Data'!G138))),DI144="No",ISNUMBER(OFFSET('Sanitation Data'!$G$13,0,10*ROW('Sanitation Data'!G138)))),CONCATENATE("[",ROUND(OFFSET('Sanitation Data'!$G$13,0,10*ROW('Sanitation Data'!G138)),0),"]"),IF(AND(ISNUMBER(OFFSET('Sanitation Data'!$G$13,0,10*ROW('Sanitation Data'!G138))),DI144="",ISNUMBER(OFFSET('Sanitation Data'!$G$13,0,10*ROW('Sanitation Data'!G138)))),OFFSET('Sanitation Data'!$G$13,0,10*ROW('Sanitation Data'!G138)),NA())))</f>
        <v>#N/A</v>
      </c>
      <c r="AU144" s="120" t="e">
        <f ca="1">+IF(AND(ISNUMBER(OFFSET('Sanitation Data'!$H$5,0,10*ROW('Sanitation Data'!H138))),DJ144="Yes"),100-OFFSET('Sanitation Data'!$H$5,0,10*ROW('Sanitation Data'!H138)),IF(AND(ISNUMBER(OFFSET('Sanitation Data'!$H$5,0,10*ROW('Sanitation Data'!H138))),DJ144="No",ISNUMBER(OFFSET('Sanitation Data'!$H$5,0,10*ROW('Sanitation Data'!H138)))),CONCATENATE("[",ROUND(100-OFFSET('Sanitation Data'!$H$5,0,10*ROW('Sanitation Data'!H138)),0),"]"),IF(AND(ISNUMBER(OFFSET('Sanitation Data'!$H$5,0,10*ROW('Sanitation Data'!H138))),DJ144="",ISNUMBER(OFFSET('Sanitation Data'!$H$5,0,10*ROW('Sanitation Data'!H138)))),100-OFFSET('Sanitation Data'!$H$5,0,10*ROW('Sanitation Data'!H138)),NA())))</f>
        <v>#N/A</v>
      </c>
      <c r="AV144" s="120" t="e">
        <f ca="1">+IF(AND(ISNUMBER(OFFSET('Sanitation Data'!$H$7,0,10*ROW('Sanitation Data'!H138))),DK144="Yes"),OFFSET('Sanitation Data'!$H$7,0,10*ROW('Sanitation Data'!H138)),IF(AND(ISNUMBER(OFFSET('Sanitation Data'!$H$7,0,10*ROW('Sanitation Data'!H138))),DK144="No",ISNUMBER(OFFSET('Sanitation Data'!$H$7,0,10*ROW('Sanitation Data'!H138)))),CONCATENATE("[",ROUND(OFFSET('Sanitation Data'!$H$7,0,10*ROW('Sanitation Data'!H138)),0),"]"),IF(AND(ISNUMBER(OFFSET('Sanitation Data'!$H$7,0,10*ROW('Sanitation Data'!H138))),DK144="",ISNUMBER(OFFSET('Sanitation Data'!$H$7,0,10*ROW('Sanitation Data'!H138)))),OFFSET('Sanitation Data'!$H$7,0,10*ROW('Sanitation Data'!H138)),NA())))</f>
        <v>#N/A</v>
      </c>
      <c r="AW144" s="120" t="e">
        <f ca="1">+IF(AND(ISNUMBER(OFFSET('Sanitation Data'!$H$11,0,10*ROW('Sanitation Data'!H138))),DL144="Yes"),OFFSET('Sanitation Data'!$H$11,0,10*ROW('Sanitation Data'!H138)),IF(AND(ISNUMBER(OFFSET('Sanitation Data'!$H$11,0,10*ROW('Sanitation Data'!H138))),DL144="No",ISNUMBER(OFFSET('Sanitation Data'!$H$11,0,10*ROW('Sanitation Data'!H138)))),CONCATENATE("[",ROUND(OFFSET('Sanitation Data'!$H$11,0,10*ROW('Sanitation Data'!H138)),0),"]"),IF(AND(ISNUMBER(OFFSET('Sanitation Data'!$H$11,0,10*ROW('Sanitation Data'!H138))),DL144="",ISNUMBER(OFFSET('Sanitation Data'!$H$11,0,10*ROW('Sanitation Data'!H138)))),OFFSET('Sanitation Data'!$H$11,0,10*ROW('Sanitation Data'!H138)),NA())))</f>
        <v>#N/A</v>
      </c>
      <c r="AX144" s="120" t="e">
        <f ca="1">+IF(AND(ISNUMBER(OFFSET('Sanitation Data'!$H$12,0,10*ROW('Sanitation Data'!H138))),DM144="Yes"),OFFSET('Sanitation Data'!$H$12,0,10*ROW('Sanitation Data'!H138)),IF(AND(ISNUMBER(OFFSET('Sanitation Data'!$H$12,0,10*ROW('Sanitation Data'!H138))),DM144="No",ISNUMBER(OFFSET('Sanitation Data'!$H$12,0,10*ROW('Sanitation Data'!H138)))),CONCATENATE("[",ROUND(OFFSET('Sanitation Data'!$H$12,0,10*ROW('Sanitation Data'!H138)),0),"]"),IF(AND(ISNUMBER(OFFSET('Sanitation Data'!$H$12,0,10*ROW('Sanitation Data'!H138))),DM144="",ISNUMBER(OFFSET('Sanitation Data'!$H$12,0,10*ROW('Sanitation Data'!H138)))),OFFSET('Sanitation Data'!$H$12,0,10*ROW('Sanitation Data'!H138)),NA())))</f>
        <v>#N/A</v>
      </c>
      <c r="AY144" s="120" t="e">
        <f ca="1">+IF(AND(ISNUMBER(OFFSET('Sanitation Data'!$H$13,0,10*ROW('Sanitation Data'!H138))),DN144="Yes"),OFFSET('Sanitation Data'!$H$13,0,10*ROW('Sanitation Data'!H138)),IF(AND(ISNUMBER(OFFSET('Sanitation Data'!$H$13,0,10*ROW('Sanitation Data'!H138))),DN144="No",ISNUMBER(OFFSET('Sanitation Data'!$H$13,0,10*ROW('Sanitation Data'!H138)))),CONCATENATE("[",ROUND(OFFSET('Sanitation Data'!$H$13,0,10*ROW('Sanitation Data'!H138)),0),"]"),IF(AND(ISNUMBER(OFFSET('Sanitation Data'!$H$13,0,10*ROW('Sanitation Data'!H138))),DN144="",ISNUMBER(OFFSET('Sanitation Data'!$H$13,0,10*ROW('Sanitation Data'!H138)))),OFFSET('Sanitation Data'!$H$13,0,10*ROW('Sanitation Data'!H138)),NA())))</f>
        <v>#N/A</v>
      </c>
      <c r="AZ144" s="121" t="e">
        <f ca="1">+IF(AND(ISNUMBER(OFFSET('Hygiene Data'!$C$6,0,10*ROW('Hygiene Data'!C138))),DO144="Yes"),OFFSET('Hygiene Data'!$C$6,0,10*ROW('Hygiene Data'!C138)),IF(AND(ISNUMBER(OFFSET('Hygiene Data'!$C$6,0,10*ROW('Hygiene Data'!C138))),DO144="No",ISNUMBER(OFFSET('Hygiene Data'!$C$6,0,10*ROW('Hygiene Data'!C138)))),CONCATENATE("[",ROUND(OFFSET('Hygiene Data'!$C$6,0,10*ROW('Hygiene Data'!C138)),0),"]"),IF(AND(ISNUMBER(OFFSET('Hygiene Data'!$C$6,0,10*ROW('Hygiene Data'!C138))),DO144="",ISNUMBER(OFFSET('Hygiene Data'!$C$6,0,10*ROW('Hygiene Data'!C138)))),OFFSET('Hygiene Data'!$C$6,0,10*ROW('Hygiene Data'!C138)),NA())))</f>
        <v>#N/A</v>
      </c>
      <c r="BA144" s="121" t="e">
        <f ca="1">+IF(AND(ISNUMBER(OFFSET('Hygiene Data'!$C$8,0,10*ROW('Hygiene Data'!C138))),DP144="Yes"),OFFSET('Hygiene Data'!$C$8,0,10*ROW('Hygiene Data'!C138)),IF(AND(ISNUMBER(OFFSET('Hygiene Data'!$C$8,0,10*ROW('Hygiene Data'!C138))),DP144="No",ISNUMBER(OFFSET('Hygiene Data'!$C$8,0,10*ROW('Hygiene Data'!C138)))),CONCATENATE("[",ROUND(OFFSET('Hygiene Data'!$C$8,0,10*ROW('Hygiene Data'!C138)),0),"]"),IF(AND(ISNUMBER(OFFSET('Hygiene Data'!$C$8,0,10*ROW('Hygiene Data'!C138))),DP144="",ISNUMBER(OFFSET('Hygiene Data'!$C$8,0,10*ROW('Hygiene Data'!C138)))),OFFSET('Hygiene Data'!$C$8,0,10*ROW('Hygiene Data'!C138)),NA())))</f>
        <v>#N/A</v>
      </c>
      <c r="BB144" s="121" t="e">
        <f ca="1">+IF(AND(ISNUMBER(OFFSET('Hygiene Data'!$C$10,0,10*ROW('Hygiene Data'!C138))),DQ144="Yes"),OFFSET('Hygiene Data'!$C$10,0,10*ROW('Hygiene Data'!C138)),IF(AND(ISNUMBER(OFFSET('Hygiene Data'!$C$10,0,10*ROW('Hygiene Data'!C138))),DQ144="No",ISNUMBER(OFFSET('Hygiene Data'!$C$10,0,10*ROW('Hygiene Data'!C138)))),CONCATENATE("[",ROUND(OFFSET('Hygiene Data'!$C$10,0,10*ROW('Hygiene Data'!C138)),0),"]"),IF(AND(ISNUMBER(OFFSET('Hygiene Data'!$C$10,0,10*ROW('Hygiene Data'!C138))),DQ144="",ISNUMBER(OFFSET('Hygiene Data'!$C$10,0,10*ROW('Hygiene Data'!C138)))),OFFSET('Hygiene Data'!$C$10,0,10*ROW('Hygiene Data'!C138)),NA())))</f>
        <v>#N/A</v>
      </c>
      <c r="BC144" s="121" t="e">
        <f ca="1">+IF(AND(ISNUMBER(OFFSET('Hygiene Data'!$D$6,0,10*ROW('Hygiene Data'!D138))),DR144="Yes"),OFFSET('Hygiene Data'!$D$6,0,10*ROW('Hygiene Data'!D138)),IF(AND(ISNUMBER(OFFSET('Hygiene Data'!$D$6,0,10*ROW('Hygiene Data'!D138))),DR144="No",ISNUMBER(OFFSET('Hygiene Data'!$D$6,0,10*ROW('Hygiene Data'!D138)))),CONCATENATE("[",ROUND(OFFSET('Hygiene Data'!$D$6,0,10*ROW('Hygiene Data'!D138)),0),"]"),IF(AND(ISNUMBER(OFFSET('Hygiene Data'!$D$6,0,10*ROW('Hygiene Data'!D138))),DR144="",ISNUMBER(OFFSET('Hygiene Data'!$D$6,0,10*ROW('Hygiene Data'!D138)))),OFFSET('Hygiene Data'!$D$6,0,10*ROW('Hygiene Data'!D138)),NA())))</f>
        <v>#N/A</v>
      </c>
      <c r="BD144" s="121" t="e">
        <f ca="1">+IF(AND(ISNUMBER(OFFSET('Hygiene Data'!$D$8,0,10*ROW('Hygiene Data'!D138))),DS144="Yes"),OFFSET('Hygiene Data'!$D$8,0,10*ROW('Hygiene Data'!D138)),IF(AND(ISNUMBER(OFFSET('Hygiene Data'!$D$8,0,10*ROW('Hygiene Data'!D138))),DS144="No",ISNUMBER(OFFSET('Hygiene Data'!$D$8,0,10*ROW('Hygiene Data'!D138)))),CONCATENATE("[",ROUND(OFFSET('Hygiene Data'!$D$8,0,10*ROW('Hygiene Data'!D138)),0),"]"),IF(AND(ISNUMBER(OFFSET('Hygiene Data'!$D$8,0,10*ROW('Hygiene Data'!D138))),DS144="",ISNUMBER(OFFSET('Hygiene Data'!$D$8,0,10*ROW('Hygiene Data'!D138)))),OFFSET('Hygiene Data'!$D$8,0,10*ROW('Hygiene Data'!D138)),NA())))</f>
        <v>#N/A</v>
      </c>
      <c r="BE144" s="121" t="e">
        <f ca="1">+IF(AND(ISNUMBER(OFFSET('Hygiene Data'!$D$10,0,10*ROW('Hygiene Data'!D138))),DT144="Yes"),OFFSET('Hygiene Data'!$D$10,0,10*ROW('Hygiene Data'!D138)),IF(AND(ISNUMBER(OFFSET('Hygiene Data'!$D$10,0,10*ROW('Hygiene Data'!D138))),DT144="No",ISNUMBER(OFFSET('Hygiene Data'!$D$10,0,10*ROW('Hygiene Data'!D138)))),CONCATENATE("[",ROUND(OFFSET('Hygiene Data'!$D$10,0,10*ROW('Hygiene Data'!D138)),0),"]"),IF(AND(ISNUMBER(OFFSET('Hygiene Data'!$D$10,0,10*ROW('Hygiene Data'!D138))),DT144="",ISNUMBER(OFFSET('Hygiene Data'!$D$10,0,10*ROW('Hygiene Data'!D138)))),OFFSET('Hygiene Data'!$D$10,0,10*ROW('Hygiene Data'!D138)),NA())))</f>
        <v>#N/A</v>
      </c>
      <c r="BF144" s="121" t="e">
        <f ca="1">+IF(AND(ISNUMBER(OFFSET('Hygiene Data'!$E$6,0,10*ROW('Hygiene Data'!E138))),DU144="Yes"),OFFSET('Hygiene Data'!$E$6,0,10*ROW('Hygiene Data'!E138)),IF(AND(ISNUMBER(OFFSET('Hygiene Data'!$E$6,0,10*ROW('Hygiene Data'!E138))),DU144="No",ISNUMBER(OFFSET('Hygiene Data'!$E$6,0,10*ROW('Hygiene Data'!E138)))),CONCATENATE("[",ROUND(OFFSET('Hygiene Data'!$E$6,0,10*ROW('Hygiene Data'!E138)),0),"]"),IF(AND(ISNUMBER(OFFSET('Hygiene Data'!$E$6,0,10*ROW('Hygiene Data'!E138))),DU144="",ISNUMBER(OFFSET('Hygiene Data'!$E$6,0,10*ROW('Hygiene Data'!E138)))),OFFSET('Hygiene Data'!$E$6,0,10*ROW('Hygiene Data'!E138)),NA())))</f>
        <v>#N/A</v>
      </c>
      <c r="BG144" s="121" t="e">
        <f ca="1">+IF(AND(ISNUMBER(OFFSET('Hygiene Data'!$E$8,0,10*ROW('Hygiene Data'!E138))),DV144="Yes"),OFFSET('Hygiene Data'!$E$8,0,10*ROW('Hygiene Data'!E138)),IF(AND(ISNUMBER(OFFSET('Hygiene Data'!$E$8,0,10*ROW('Hygiene Data'!E138))),DV144="No",ISNUMBER(OFFSET('Hygiene Data'!$E$8,0,10*ROW('Hygiene Data'!E138)))),CONCATENATE("[",ROUND(OFFSET('Hygiene Data'!$E$8,0,10*ROW('Hygiene Data'!E138)),0),"]"),IF(AND(ISNUMBER(OFFSET('Hygiene Data'!$E$8,0,10*ROW('Hygiene Data'!E138))),DV144="",ISNUMBER(OFFSET('Hygiene Data'!$E$8,0,10*ROW('Hygiene Data'!E138)))),OFFSET('Hygiene Data'!$E$8,0,10*ROW('Hygiene Data'!E138)),NA())))</f>
        <v>#N/A</v>
      </c>
      <c r="BH144" s="121" t="e">
        <f ca="1">+IF(AND(ISNUMBER(OFFSET('Hygiene Data'!$E$10,0,10*ROW('Hygiene Data'!E138))),DW144="Yes"),OFFSET('Hygiene Data'!$E$10,0,10*ROW('Hygiene Data'!E138)),IF(AND(ISNUMBER(OFFSET('Hygiene Data'!$E$10,0,10*ROW('Hygiene Data'!E138))),DW144="No",ISNUMBER(OFFSET('Hygiene Data'!$E$10,0,10*ROW('Hygiene Data'!E138)))),CONCATENATE("[",ROUND(OFFSET('Hygiene Data'!$E$10,0,10*ROW('Hygiene Data'!E138)),0),"]"),IF(AND(ISNUMBER(OFFSET('Hygiene Data'!$E$10,0,10*ROW('Hygiene Data'!E138))),DW144="",ISNUMBER(OFFSET('Hygiene Data'!$E$10,0,10*ROW('Hygiene Data'!E138)))),OFFSET('Hygiene Data'!$E$10,0,10*ROW('Hygiene Data'!E138)),NA())))</f>
        <v>#N/A</v>
      </c>
      <c r="BI144" s="121" t="e">
        <f ca="1">+IF(AND(ISNUMBER(OFFSET('Hygiene Data'!$F$6,0,10*ROW('Hygiene Data'!F138))),DX144="Yes"),OFFSET('Hygiene Data'!$F$6,0,10*ROW('Hygiene Data'!F138)),IF(AND(ISNUMBER(OFFSET('Hygiene Data'!$F$6,0,10*ROW('Hygiene Data'!F138))),DX144="No",ISNUMBER(OFFSET('Hygiene Data'!$F$6,0,10*ROW('Hygiene Data'!F138)))),CONCATENATE("[",ROUND(OFFSET('Hygiene Data'!$F$6,0,10*ROW('Hygiene Data'!F138)),0),"]"),IF(AND(ISNUMBER(OFFSET('Hygiene Data'!$F$6,0,10*ROW('Hygiene Data'!F138))),DX144="",ISNUMBER(OFFSET('Hygiene Data'!$F$6,0,10*ROW('Hygiene Data'!F138)))),OFFSET('Hygiene Data'!$F$6,0,10*ROW('Hygiene Data'!F138)),NA())))</f>
        <v>#N/A</v>
      </c>
      <c r="BJ144" s="121" t="e">
        <f ca="1">+IF(AND(ISNUMBER(OFFSET('Hygiene Data'!$F$8,0,10*ROW('Hygiene Data'!F138))),DY144="Yes"),OFFSET('Hygiene Data'!$F$8,0,10*ROW('Hygiene Data'!F138)),IF(AND(ISNUMBER(OFFSET('Hygiene Data'!$F$8,0,10*ROW('Hygiene Data'!F138))),DY144="No",ISNUMBER(OFFSET('Hygiene Data'!$F$8,0,10*ROW('Hygiene Data'!F138)))),CONCATENATE("[",ROUND(OFFSET('Hygiene Data'!$F$8,0,10*ROW('Hygiene Data'!F138)),0),"]"),IF(AND(ISNUMBER(OFFSET('Hygiene Data'!$F$8,0,10*ROW('Hygiene Data'!F138))),DY144="",ISNUMBER(OFFSET('Hygiene Data'!$F$8,0,10*ROW('Hygiene Data'!F138)))),OFFSET('Hygiene Data'!$F$8,0,10*ROW('Hygiene Data'!F138)),NA())))</f>
        <v>#N/A</v>
      </c>
      <c r="BK144" s="121" t="e">
        <f ca="1">+IF(AND(ISNUMBER(OFFSET('Hygiene Data'!$F$10,0,10*ROW('Hygiene Data'!F138))),DZ144="Yes"),OFFSET('Hygiene Data'!$F$10,0,10*ROW('Hygiene Data'!F138)),IF(AND(ISNUMBER(OFFSET('Hygiene Data'!$F$10,0,10*ROW('Hygiene Data'!F138))),DZ144="No",ISNUMBER(OFFSET('Hygiene Data'!$F$10,0,10*ROW('Hygiene Data'!F138)))),CONCATENATE("[",ROUND(OFFSET('Hygiene Data'!$F$10,0,10*ROW('Hygiene Data'!F138)),0),"]"),IF(AND(ISNUMBER(OFFSET('Hygiene Data'!$F$10,0,10*ROW('Hygiene Data'!F138))),DZ144="",ISNUMBER(OFFSET('Hygiene Data'!$F$10,0,10*ROW('Hygiene Data'!F138)))),OFFSET('Hygiene Data'!$F$10,0,10*ROW('Hygiene Data'!F138)),NA())))</f>
        <v>#N/A</v>
      </c>
      <c r="BL144" s="121" t="e">
        <f ca="1">+IF(AND(ISNUMBER(OFFSET('Hygiene Data'!$G$6,0,10*ROW('Hygiene Data'!G138))),EA144="Yes"),OFFSET('Hygiene Data'!$G$6,0,10*ROW('Hygiene Data'!G138)),IF(AND(ISNUMBER(OFFSET('Hygiene Data'!$G$6,0,10*ROW('Hygiene Data'!G138))),EA144="No",ISNUMBER(OFFSET('Hygiene Data'!$G$6,0,10*ROW('Hygiene Data'!G138)))),CONCATENATE("[",ROUND(OFFSET('Hygiene Data'!$G$6,0,10*ROW('Hygiene Data'!G138)),0),"]"),IF(AND(ISNUMBER(OFFSET('Hygiene Data'!$G$6,0,10*ROW('Hygiene Data'!G138))),EA144="",ISNUMBER(OFFSET('Hygiene Data'!$G$6,0,10*ROW('Hygiene Data'!G138)))),OFFSET('Hygiene Data'!$G$6,0,10*ROW('Hygiene Data'!G138)),NA())))</f>
        <v>#N/A</v>
      </c>
      <c r="BM144" s="121" t="e">
        <f ca="1">+IF(AND(ISNUMBER(OFFSET('Hygiene Data'!$G$8,0,10*ROW('Hygiene Data'!G138))),EB144="Yes"),OFFSET('Hygiene Data'!$G$8,0,10*ROW('Hygiene Data'!G138)),IF(AND(ISNUMBER(OFFSET('Hygiene Data'!$G$8,0,10*ROW('Hygiene Data'!G138))),EB144="No",ISNUMBER(OFFSET('Hygiene Data'!$G$8,0,10*ROW('Hygiene Data'!G138)))),CONCATENATE("[",ROUND(OFFSET('Hygiene Data'!$G$8,0,10*ROW('Hygiene Data'!G138)),0),"]"),IF(AND(ISNUMBER(OFFSET('Hygiene Data'!$G$8,0,10*ROW('Hygiene Data'!G138))),EB144="",ISNUMBER(OFFSET('Hygiene Data'!$G$8,0,10*ROW('Hygiene Data'!G138)))),OFFSET('Hygiene Data'!$G$8,0,10*ROW('Hygiene Data'!G138)),NA())))</f>
        <v>#N/A</v>
      </c>
      <c r="BN144" s="121" t="e">
        <f ca="1">+IF(AND(ISNUMBER(OFFSET('Hygiene Data'!$G$10,0,10*ROW('Hygiene Data'!G138))),EC144="Yes"),OFFSET('Hygiene Data'!$G$10,0,10*ROW('Hygiene Data'!G138)),IF(AND(ISNUMBER(OFFSET('Hygiene Data'!$G$10,0,10*ROW('Hygiene Data'!G138))),EC144="No",ISNUMBER(OFFSET('Hygiene Data'!$G$10,0,10*ROW('Hygiene Data'!G138)))),CONCATENATE("[",ROUND(OFFSET('Hygiene Data'!$G$10,0,10*ROW('Hygiene Data'!G138)),0),"]"),IF(AND(ISNUMBER(OFFSET('Hygiene Data'!$G$10,0,10*ROW('Hygiene Data'!G138))),EC144="",ISNUMBER(OFFSET('Hygiene Data'!$G$10,0,10*ROW('Hygiene Data'!G138)))),OFFSET('Hygiene Data'!$G$10,0,10*ROW('Hygiene Data'!G138)),NA())))</f>
        <v>#N/A</v>
      </c>
      <c r="BO144" s="121" t="e">
        <f ca="1">+IF(AND(ISNUMBER(OFFSET('Hygiene Data'!$H$6,0,10*ROW('Hygiene Data'!H138))),ED144="Yes"),OFFSET('Hygiene Data'!$H$6,0,10*ROW('Hygiene Data'!H138)),IF(AND(ISNUMBER(OFFSET('Hygiene Data'!$H$6,0,10*ROW('Hygiene Data'!H138))),ED144="No",ISNUMBER(OFFSET('Hygiene Data'!$H$6,0,10*ROW('Hygiene Data'!H138)))),CONCATENATE("[",ROUND(OFFSET('Hygiene Data'!$H$6,0,10*ROW('Hygiene Data'!H138)),0),"]"),IF(AND(ISNUMBER(OFFSET('Hygiene Data'!$H$6,0,10*ROW('Hygiene Data'!H138))),ED144="",ISNUMBER(OFFSET('Hygiene Data'!$H$6,0,10*ROW('Hygiene Data'!H138)))),OFFSET('Hygiene Data'!$H$6,0,10*ROW('Hygiene Data'!H138)),NA())))</f>
        <v>#N/A</v>
      </c>
      <c r="BP144" s="121" t="e">
        <f ca="1">+IF(AND(ISNUMBER(OFFSET('Hygiene Data'!$H$8,0,10*ROW('Hygiene Data'!H138))),EE144="Yes"),OFFSET('Hygiene Data'!$H$8,0,10*ROW('Hygiene Data'!H138)),IF(AND(ISNUMBER(OFFSET('Hygiene Data'!$H$8,0,10*ROW('Hygiene Data'!H138))),EE144="No",ISNUMBER(OFFSET('Hygiene Data'!$H$8,0,10*ROW('Hygiene Data'!H138)))),CONCATENATE("[",ROUND(OFFSET('Hygiene Data'!$H$8,0,10*ROW('Hygiene Data'!H138)),0),"]"),IF(AND(ISNUMBER(OFFSET('Hygiene Data'!$H$8,0,10*ROW('Hygiene Data'!H138))),EE144="",ISNUMBER(OFFSET('Hygiene Data'!$H$8,0,10*ROW('Hygiene Data'!H138)))),OFFSET('Hygiene Data'!$H$8,0,10*ROW('Hygiene Data'!H138)),NA())))</f>
        <v>#N/A</v>
      </c>
      <c r="BQ144" s="121" t="e">
        <f ca="1">+IF(AND(ISNUMBER(OFFSET('Hygiene Data'!$H$10,0,10*ROW('Hygiene Data'!H138))),EF144="Yes"),OFFSET('Hygiene Data'!$H$10,0,10*ROW('Hygiene Data'!H138)),IF(AND(ISNUMBER(OFFSET('Hygiene Data'!$H$10,0,10*ROW('Hygiene Data'!H138))),EF144="No",ISNUMBER(OFFSET('Hygiene Data'!$H$10,0,10*ROW('Hygiene Data'!H138)))),CONCATENATE("[",ROUND(OFFSET('Hygiene Data'!$H$10,0,10*ROW('Hygiene Data'!H138)),0),"]"),IF(AND(ISNUMBER(OFFSET('Hygiene Data'!$H$10,0,10*ROW('Hygiene Data'!H138))),EF144="",ISNUMBER(OFFSET('Hygiene Data'!$H$10,0,10*ROW('Hygiene Data'!H138)))),OFFSET('Hygiene Data'!$H$10,0,10*ROW('Hygiene Data'!H138)),NA())))</f>
        <v>#N/A</v>
      </c>
      <c r="BS144" s="28" t="str">
        <f ca="1">+IF(OFFSET('Water Data'!$C$28,0,10*ROW('Water Data'!C138))="","",OFFSET('Water Data'!$C$28,0,10*ROW('Water Data'!C138)))</f>
        <v/>
      </c>
      <c r="BT144" s="28" t="str">
        <f ca="1">+IF(OFFSET('Water Data'!$C$29,0,10*ROW('Water Data'!C138))="","",OFFSET('Water Data'!$C$29,0,10*ROW('Water Data'!C138)))</f>
        <v/>
      </c>
      <c r="BU144" s="28" t="str">
        <f ca="1">+IF(OFFSET('Water Data'!$C$30,0,10*ROW('Water Data'!C138))="","",OFFSET('Water Data'!$C$30,0,10*ROW('Water Data'!C138)))</f>
        <v/>
      </c>
      <c r="BV144" s="28" t="str">
        <f ca="1">+IF(OFFSET('Water Data'!$D$28,0,10*ROW('Water Data'!D138))="","",OFFSET('Water Data'!$D$28,0,10*ROW('Water Data'!D138)))</f>
        <v/>
      </c>
      <c r="BW144" s="28" t="str">
        <f ca="1">+IF(OFFSET('Water Data'!$D$29,0,10*ROW('Water Data'!D138))="","",OFFSET('Water Data'!$D$29,0,10*ROW('Water Data'!D138)))</f>
        <v/>
      </c>
      <c r="BX144" s="28" t="str">
        <f ca="1">+IF(OFFSET('Water Data'!$D$30,0,10*ROW('Water Data'!D138))="","",OFFSET('Water Data'!$D$30,0,10*ROW('Water Data'!D138)))</f>
        <v/>
      </c>
      <c r="BY144" s="28" t="str">
        <f ca="1">+IF(OFFSET('Water Data'!$E$28,0,10*ROW('Water Data'!E138))="","",OFFSET('Water Data'!$E$28,0,10*ROW('Water Data'!E138)))</f>
        <v/>
      </c>
      <c r="BZ144" s="28" t="str">
        <f ca="1">+IF(OFFSET('Water Data'!$E$29,0,10*ROW('Water Data'!E138))="","",OFFSET('Water Data'!$E$29,0,10*ROW('Water Data'!E138)))</f>
        <v/>
      </c>
      <c r="CA144" s="28" t="str">
        <f ca="1">+IF(OFFSET('Water Data'!$E$30,0,10*ROW('Water Data'!E138))="","",OFFSET('Water Data'!$E$30,0,10*ROW('Water Data'!E138)))</f>
        <v/>
      </c>
      <c r="CB144" s="28" t="str">
        <f ca="1">+IF(OFFSET('Water Data'!$F$28,0,10*ROW('Water Data'!F138))="","",OFFSET('Water Data'!$F$28,0,10*ROW('Water Data'!F138)))</f>
        <v/>
      </c>
      <c r="CC144" s="28" t="str">
        <f ca="1">+IF(OFFSET('Water Data'!$F$29,0,10*ROW('Water Data'!F138))="","",OFFSET('Water Data'!$F$29,0,10*ROW('Water Data'!F138)))</f>
        <v/>
      </c>
      <c r="CD144" s="28" t="str">
        <f ca="1">+IF(OFFSET('Water Data'!$F$30,0,10*ROW('Water Data'!F138))="","",OFFSET('Water Data'!$F$30,0,10*ROW('Water Data'!F138)))</f>
        <v/>
      </c>
      <c r="CE144" s="28" t="str">
        <f ca="1">+IF(OFFSET('Water Data'!$G$28,0,10*ROW('Water Data'!G138))="","",OFFSET('Water Data'!$G$28,0,10*ROW('Water Data'!G138)))</f>
        <v/>
      </c>
      <c r="CF144" s="28" t="str">
        <f ca="1">+IF(OFFSET('Water Data'!$G$29,0,10*ROW('Water Data'!G138))="","",OFFSET('Water Data'!$G$29,0,10*ROW('Water Data'!G138)))</f>
        <v/>
      </c>
      <c r="CG144" s="28" t="str">
        <f ca="1">+IF(OFFSET('Water Data'!$G$30,0,10*ROW('Water Data'!G138))="","",OFFSET('Water Data'!$G$30,0,10*ROW('Water Data'!G138)))</f>
        <v/>
      </c>
      <c r="CH144" s="28" t="str">
        <f ca="1">+IF(OFFSET('Water Data'!$H$28,0,10*ROW('Water Data'!H138))="","",OFFSET('Water Data'!$H$28,0,10*ROW('Water Data'!H138)))</f>
        <v/>
      </c>
      <c r="CI144" s="28" t="str">
        <f ca="1">+IF(OFFSET('Water Data'!$H$29,0,10*ROW('Water Data'!H138))="","",OFFSET('Water Data'!$H$29,0,10*ROW('Water Data'!H138)))</f>
        <v/>
      </c>
      <c r="CJ144" s="28" t="str">
        <f ca="1">+IF(OFFSET('Water Data'!$H$30,0,10*ROW('Water Data'!H138))="","",OFFSET('Water Data'!$H$30,0,10*ROW('Water Data'!H138)))</f>
        <v/>
      </c>
      <c r="CK144" s="28" t="str">
        <f ca="1">+IF(OFFSET('Sanitation Data'!$C$29,0,10*ROW('Sanitation Data'!C138))="","",OFFSET('Sanitation Data'!$C$29,0,10*ROW('Sanitation Data'!C138)))</f>
        <v/>
      </c>
      <c r="CL144" s="28" t="str">
        <f ca="1">+IF(OFFSET('Sanitation Data'!$C$30,0,10*ROW('Sanitation Data'!C138))="","",OFFSET('Sanitation Data'!$C$30,0,10*ROW('Sanitation Data'!C138)))</f>
        <v/>
      </c>
      <c r="CM144" s="28" t="str">
        <f ca="1">+IF(OFFSET('Sanitation Data'!$C$31,0,10*ROW('Sanitation Data'!C138))="","",OFFSET('Sanitation Data'!$C$31,0,10*ROW('Sanitation Data'!C138)))</f>
        <v/>
      </c>
      <c r="CN144" s="28" t="str">
        <f ca="1">+IF(OFFSET('Sanitation Data'!$C$32,0,10*ROW('Sanitation Data'!C138))="","",OFFSET('Sanitation Data'!$C$32,0,10*ROW('Sanitation Data'!C138)))</f>
        <v/>
      </c>
      <c r="CO144" s="28" t="str">
        <f ca="1">+IF(OFFSET('Sanitation Data'!$C$33,0,10*ROW('Sanitation Data'!C138))="","",OFFSET('Sanitation Data'!$C$33,0,10*ROW('Sanitation Data'!C138)))</f>
        <v/>
      </c>
      <c r="CP144" s="28" t="str">
        <f ca="1">+IF(OFFSET('Sanitation Data'!$D$29,0,10*ROW('Sanitation Data'!D138))="","",OFFSET('Sanitation Data'!$D$29,0,10*ROW('Sanitation Data'!D138)))</f>
        <v/>
      </c>
      <c r="CQ144" s="28" t="str">
        <f ca="1">+IF(OFFSET('Sanitation Data'!$D$30,0,10*ROW('Sanitation Data'!D138))="","",OFFSET('Sanitation Data'!$D$30,0,10*ROW('Sanitation Data'!D138)))</f>
        <v/>
      </c>
      <c r="CR144" s="28" t="str">
        <f ca="1">+IF(OFFSET('Sanitation Data'!$D$31,0,10*ROW('Sanitation Data'!D138))="","",OFFSET('Sanitation Data'!$D$31,0,10*ROW('Sanitation Data'!D138)))</f>
        <v/>
      </c>
      <c r="CS144" s="28" t="str">
        <f ca="1">+IF(OFFSET('Sanitation Data'!$D$32,0,10*ROW('Sanitation Data'!D138))="","",OFFSET('Sanitation Data'!$D$32,0,10*ROW('Sanitation Data'!D138)))</f>
        <v/>
      </c>
      <c r="CT144" s="28" t="str">
        <f ca="1">+IF(OFFSET('Sanitation Data'!$D$33,0,10*ROW('Sanitation Data'!D138))="","",OFFSET('Sanitation Data'!$D$33,0,10*ROW('Sanitation Data'!D138)))</f>
        <v/>
      </c>
      <c r="CU144" s="28" t="str">
        <f ca="1">+IF(OFFSET('Sanitation Data'!$E$29,0,10*ROW('Sanitation Data'!E138))="","",OFFSET('Sanitation Data'!$E$29,0,10*ROW('Sanitation Data'!E138)))</f>
        <v/>
      </c>
      <c r="CV144" s="28" t="str">
        <f ca="1">+IF(OFFSET('Sanitation Data'!$E$30,0,10*ROW('Sanitation Data'!E138))="","",OFFSET('Sanitation Data'!$E$30,0,10*ROW('Sanitation Data'!E138)))</f>
        <v/>
      </c>
      <c r="CW144" s="28" t="str">
        <f ca="1">+IF(OFFSET('Sanitation Data'!$E$31,0,10*ROW('Sanitation Data'!E138))="","",OFFSET('Sanitation Data'!$E$31,0,10*ROW('Sanitation Data'!E138)))</f>
        <v/>
      </c>
      <c r="CX144" s="28" t="str">
        <f ca="1">+IF(OFFSET('Sanitation Data'!$E$32,0,10*ROW('Sanitation Data'!E138))="","",OFFSET('Sanitation Data'!$E$32,0,10*ROW('Sanitation Data'!E138)))</f>
        <v/>
      </c>
      <c r="CY144" s="28" t="str">
        <f ca="1">+IF(OFFSET('Sanitation Data'!$E$33,0,10*ROW('Sanitation Data'!E138))="","",OFFSET('Sanitation Data'!$E$33,0,10*ROW('Sanitation Data'!E138)))</f>
        <v/>
      </c>
      <c r="CZ144" s="28" t="str">
        <f ca="1">+IF(OFFSET('Sanitation Data'!$F$29,0,10*ROW('Sanitation Data'!F138))="","",OFFSET('Sanitation Data'!$F$29,0,10*ROW('Sanitation Data'!F138)))</f>
        <v/>
      </c>
      <c r="DA144" s="28" t="str">
        <f ca="1">+IF(OFFSET('Sanitation Data'!$F$30,0,10*ROW('Sanitation Data'!F138))="","",OFFSET('Sanitation Data'!$F$30,0,10*ROW('Sanitation Data'!F138)))</f>
        <v/>
      </c>
      <c r="DB144" s="28" t="str">
        <f ca="1">+IF(OFFSET('Sanitation Data'!$F$31,0,10*ROW('Sanitation Data'!F138))="","",OFFSET('Sanitation Data'!$F$31,0,10*ROW('Sanitation Data'!F138)))</f>
        <v/>
      </c>
      <c r="DC144" s="28" t="str">
        <f ca="1">+IF(OFFSET('Sanitation Data'!$F$32,0,10*ROW('Sanitation Data'!F138))="","",OFFSET('Sanitation Data'!$F$32,0,10*ROW('Sanitation Data'!F138)))</f>
        <v/>
      </c>
      <c r="DD144" s="28" t="str">
        <f ca="1">+IF(OFFSET('Sanitation Data'!$F$33,0,10*ROW('Sanitation Data'!F138))="","",OFFSET('Sanitation Data'!$F$33,0,10*ROW('Sanitation Data'!F138)))</f>
        <v/>
      </c>
      <c r="DE144" s="28" t="str">
        <f ca="1">+IF(OFFSET('Sanitation Data'!$G$29,0,10*ROW('Sanitation Data'!G138))="","",OFFSET('Sanitation Data'!$G$29,0,10*ROW('Sanitation Data'!G138)))</f>
        <v/>
      </c>
      <c r="DF144" s="28" t="str">
        <f ca="1">+IF(OFFSET('Sanitation Data'!$G$30,0,10*ROW('Sanitation Data'!G138))="","",OFFSET('Sanitation Data'!$G$30,0,10*ROW('Sanitation Data'!G138)))</f>
        <v/>
      </c>
      <c r="DG144" s="28" t="str">
        <f ca="1">+IF(OFFSET('Sanitation Data'!$G$31,0,10*ROW('Sanitation Data'!G138))="","",OFFSET('Sanitation Data'!$G$31,0,10*ROW('Sanitation Data'!G138)))</f>
        <v/>
      </c>
      <c r="DH144" s="28" t="str">
        <f ca="1">+IF(OFFSET('Sanitation Data'!$G$32,0,10*ROW('Sanitation Data'!G138))="","",OFFSET('Sanitation Data'!$G$32,0,10*ROW('Sanitation Data'!G138)))</f>
        <v/>
      </c>
      <c r="DI144" s="28" t="str">
        <f ca="1">+IF(OFFSET('Sanitation Data'!$G$33,0,10*ROW('Sanitation Data'!G138))="","",OFFSET('Sanitation Data'!$G$33,0,10*ROW('Sanitation Data'!G138)))</f>
        <v/>
      </c>
      <c r="DJ144" s="28" t="str">
        <f ca="1">+IF(OFFSET('Sanitation Data'!$H$29,0,10*ROW('Sanitation Data'!H138))="","",OFFSET('Sanitation Data'!$H$29,0,10*ROW('Sanitation Data'!H138)))</f>
        <v/>
      </c>
      <c r="DK144" s="28" t="str">
        <f ca="1">+IF(OFFSET('Sanitation Data'!$H$30,0,10*ROW('Sanitation Data'!H138))="","",OFFSET('Sanitation Data'!$H$30,0,10*ROW('Sanitation Data'!H138)))</f>
        <v/>
      </c>
      <c r="DL144" s="28" t="str">
        <f ca="1">+IF(OFFSET('Sanitation Data'!$H$31,0,10*ROW('Sanitation Data'!H138))="","",OFFSET('Sanitation Data'!$H$31,0,10*ROW('Sanitation Data'!H138)))</f>
        <v/>
      </c>
      <c r="DM144" s="28" t="str">
        <f ca="1">+IF(OFFSET('Sanitation Data'!$H$32,0,10*ROW('Sanitation Data'!H138))="","",OFFSET('Sanitation Data'!$H$32,0,10*ROW('Sanitation Data'!H138)))</f>
        <v/>
      </c>
      <c r="DN144" s="28" t="str">
        <f ca="1">+IF(OFFSET('Sanitation Data'!$H$33,0,10*ROW('Sanitation Data'!H138))="","",OFFSET('Sanitation Data'!$H$33,0,10*ROW('Sanitation Data'!H138)))</f>
        <v/>
      </c>
      <c r="DO144" s="28" t="str">
        <f ca="1">+IF(OFFSET('Hygiene Data'!$C$12,0,10*ROW('Hygiene Data'!C138))="","",OFFSET('Hygiene Data'!$C$12,0,10*ROW('Hygiene Data'!C138)))</f>
        <v/>
      </c>
      <c r="DP144" s="28" t="str">
        <f ca="1">+IF(OFFSET('Hygiene Data'!$C$13,0,10*ROW('Hygiene Data'!C138))="","",OFFSET('Hygiene Data'!$C$13,0,10*ROW('Hygiene Data'!C138)))</f>
        <v/>
      </c>
      <c r="DQ144" s="28" t="str">
        <f ca="1">+IF(OFFSET('Hygiene Data'!$C$14,0,10*ROW('Hygiene Data'!C138))="","",OFFSET('Hygiene Data'!$C$14,0,10*ROW('Hygiene Data'!C138)))</f>
        <v/>
      </c>
      <c r="DR144" s="28" t="str">
        <f ca="1">+IF(OFFSET('Hygiene Data'!$D$12,0,10*ROW('Hygiene Data'!D138))="","",OFFSET('Hygiene Data'!$D$12,0,10*ROW('Hygiene Data'!D138)))</f>
        <v/>
      </c>
      <c r="DS144" s="28" t="str">
        <f ca="1">+IF(OFFSET('Hygiene Data'!$D$13,0,10*ROW('Hygiene Data'!D138))="","",OFFSET('Hygiene Data'!$D$13,0,10*ROW('Hygiene Data'!D138)))</f>
        <v/>
      </c>
      <c r="DT144" s="28" t="str">
        <f ca="1">+IF(OFFSET('Hygiene Data'!$D$14,0,10*ROW('Hygiene Data'!D138))="","",OFFSET('Hygiene Data'!$D$14,0,10*ROW('Hygiene Data'!D138)))</f>
        <v/>
      </c>
      <c r="DU144" s="28" t="str">
        <f ca="1">+IF(OFFSET('Hygiene Data'!$E$12,0,10*ROW('Hygiene Data'!E138))="","",OFFSET('Hygiene Data'!$E$12,0,10*ROW('Hygiene Data'!E138)))</f>
        <v/>
      </c>
      <c r="DV144" s="28" t="str">
        <f ca="1">+IF(OFFSET('Hygiene Data'!$E$13,0,10*ROW('Hygiene Data'!E138))="","",OFFSET('Hygiene Data'!$E$13,0,10*ROW('Hygiene Data'!E138)))</f>
        <v/>
      </c>
      <c r="DW144" s="28" t="str">
        <f ca="1">+IF(OFFSET('Hygiene Data'!$E$14,0,10*ROW('Hygiene Data'!E138))="","",OFFSET('Hygiene Data'!$E$14,0,10*ROW('Hygiene Data'!E138)))</f>
        <v/>
      </c>
      <c r="DX144" s="28" t="str">
        <f ca="1">+IF(OFFSET('Hygiene Data'!$F$12,0,10*ROW('Hygiene Data'!F138))="","",OFFSET('Hygiene Data'!$F$12,0,10*ROW('Hygiene Data'!F138)))</f>
        <v/>
      </c>
      <c r="DY144" s="28" t="str">
        <f ca="1">+IF(OFFSET('Hygiene Data'!$F$13,0,10*ROW('Hygiene Data'!F138))="","",OFFSET('Hygiene Data'!$F$13,0,10*ROW('Hygiene Data'!F138)))</f>
        <v/>
      </c>
      <c r="DZ144" s="28" t="str">
        <f ca="1">+IF(OFFSET('Hygiene Data'!$F$14,0,10*ROW('Hygiene Data'!F138))="","",OFFSET('Hygiene Data'!$F$14,0,10*ROW('Hygiene Data'!F138)))</f>
        <v/>
      </c>
      <c r="EA144" s="28" t="str">
        <f ca="1">+IF(OFFSET('Hygiene Data'!$G$12,0,10*ROW('Hygiene Data'!G138))="","",OFFSET('Hygiene Data'!$G$12,0,10*ROW('Hygiene Data'!G138)))</f>
        <v/>
      </c>
      <c r="EB144" s="28" t="str">
        <f ca="1">+IF(OFFSET('Hygiene Data'!$G$13,0,10*ROW('Hygiene Data'!G138))="","",OFFSET('Hygiene Data'!$G$13,0,10*ROW('Hygiene Data'!G138)))</f>
        <v/>
      </c>
      <c r="EC144" s="28" t="str">
        <f ca="1">+IF(OFFSET('Hygiene Data'!$G$14,0,10*ROW('Hygiene Data'!G138))="","",OFFSET('Hygiene Data'!$G$14,0,10*ROW('Hygiene Data'!G138)))</f>
        <v/>
      </c>
      <c r="ED144" s="28" t="str">
        <f ca="1">+IF(OFFSET('Hygiene Data'!$H$12,0,10*ROW('Hygiene Data'!H138))="","",OFFSET('Hygiene Data'!$H$12,0,10*ROW('Hygiene Data'!H138)))</f>
        <v/>
      </c>
      <c r="EE144" s="28" t="str">
        <f ca="1">+IF(OFFSET('Hygiene Data'!$H$13,0,10*ROW('Hygiene Data'!H138))="","",OFFSET('Hygiene Data'!$H$13,0,10*ROW('Hygiene Data'!H138)))</f>
        <v/>
      </c>
      <c r="EF144" s="28" t="str">
        <f ca="1">+IF(OFFSET('Hygiene Data'!$H$14,0,10*ROW('Hygiene Data'!H138))="","",OFFSET('Hygiene Data'!$H$14,0,10*ROW('Hygiene Data'!H138)))</f>
        <v/>
      </c>
    </row>
    <row r="145" spans="1:136" x14ac:dyDescent="0.2">
      <c r="A145" s="44" t="str">
        <f ca="1">+IF(OFFSET('Water Data'!$B$1,0,10*ROW('Water Data'!B142))="","",OFFSET('Water Data'!$B$1,0,10*ROW('Water Data'!B142)))</f>
        <v/>
      </c>
      <c r="B145" s="44" t="str">
        <f ca="1">+IF(OFFSET('Water Data'!$A$3,0,10*ROW('Water Data'!A142))="","",OFFSET('Water Data'!$A$3,0,10*ROW('Water Data'!A142)))</f>
        <v/>
      </c>
      <c r="C145" s="44" t="str">
        <f ca="1">+IF(OFFSET('Water Data'!$C$3,0,10*ROW('Water Data'!C142))="","",OFFSET('Water Data'!$C$3,0,10*ROW('Water Data'!C142)))</f>
        <v/>
      </c>
      <c r="D145" s="119" t="e">
        <f ca="1">+IF(AND(ISNUMBER(OFFSET('Water Data'!$C$5,0,10*ROW('Water Data'!C139))),BS145="Yes"),100-OFFSET('Water Data'!$C$5,0,10*ROW('Water Data'!C139)),IF(AND(ISNUMBER(OFFSET('Water Data'!$C$5,0,10*ROW('Water Data'!C139))),BS145="No",ISNUMBER(OFFSET('Water Data'!$C$5,0,10*ROW('Water Data'!C139)))),CONCATENATE("[",ROUND(100-OFFSET('Water Data'!$C$5,0,10*ROW('Water Data'!C139)),0),"]"),IF(AND(ISNUMBER(OFFSET('Water Data'!$C$5,0,10*ROW('Water Data'!C139))),BS145="",ISNUMBER(OFFSET('Water Data'!$C$5,0,10*ROW('Water Data'!C139)))),100-OFFSET('Water Data'!$C$5,0,10*ROW('Water Data'!C139)),NA())))</f>
        <v>#N/A</v>
      </c>
      <c r="E145" s="119" t="e">
        <f ca="1">+IF(AND(ISNUMBER(OFFSET('Water Data'!$C$7,0,10*ROW('Water Data'!D139))),BT145="Yes"),OFFSET('Water Data'!$C$7,0,10*ROW('Water Data'!C139)),IF(AND(ISNUMBER(OFFSET('Water Data'!$C$7,0,10*ROW('Water Data'!C139))),BT145="No",ISNUMBER(OFFSET('Water Data'!$C$7,0,10*ROW('Water Data'!C139)))),CONCATENATE("[",ROUND(OFFSET('Water Data'!$C$7,0,10*ROW('Water Data'!C139)),0),"]"),IF(AND(ISNUMBER(OFFSET('Water Data'!$C$7,0,10*ROW('Water Data'!C139))),BT145="",ISNUMBER(OFFSET('Water Data'!$C$7,0,10*ROW('Water Data'!C139)))),OFFSET('Water Data'!$C$7,0,10*ROW('Water Data'!C139)),NA())))</f>
        <v>#N/A</v>
      </c>
      <c r="F145" s="119" t="e">
        <f ca="1">+IF(AND(ISNUMBER(OFFSET('Water Data'!$C$10,0,10*ROW('Water Data'!C139))),BU145="Yes"),OFFSET('Water Data'!$C$10,0,10*ROW('Water Data'!C139)),IF(AND(ISNUMBER(OFFSET('Water Data'!$C$10,0,10*ROW('Water Data'!C139))),BU145="No",ISNUMBER(OFFSET('Water Data'!$C$10,0,10*ROW('Water Data'!C139)))),CONCATENATE("[",ROUND(OFFSET('Water Data'!$C$10,0,10*ROW('Water Data'!C139)),0),"]"),IF(AND(ISNUMBER(OFFSET('Water Data'!$C$10,0,10*ROW('Water Data'!C139))),BU145="",ISNUMBER(OFFSET('Water Data'!$C$10,0,10*ROW('Water Data'!C139)))),OFFSET('Water Data'!$C$10,0,10*ROW('Water Data'!C139)),NA())))</f>
        <v>#N/A</v>
      </c>
      <c r="G145" s="119" t="e">
        <f ca="1">+IF(AND(ISNUMBER(OFFSET('Water Data'!$D$5,0,10*ROW('Water Data'!D139))),BV145="Yes"),100-OFFSET('Water Data'!$D$5,0,10*ROW('Water Data'!D139)),IF(AND(ISNUMBER(OFFSET('Water Data'!$D$5,0,10*ROW('Water Data'!D139))),BV145="No",ISNUMBER(OFFSET('Water Data'!$D$5,0,10*ROW('Water Data'!D139)))),CONCATENATE("[",ROUND(100-OFFSET('Water Data'!$D$5,0,10*ROW('Water Data'!D139)),0),"]"),IF(AND(ISNUMBER(OFFSET('Water Data'!$D$5,0,10*ROW('Water Data'!D139))),BV145="",ISNUMBER(OFFSET('Water Data'!$D$5,0,10*ROW('Water Data'!D139)))),100-OFFSET('Water Data'!$D$5,0,10*ROW('Water Data'!D139)),NA())))</f>
        <v>#N/A</v>
      </c>
      <c r="H145" s="119" t="e">
        <f ca="1">+IF(AND(ISNUMBER(OFFSET('Water Data'!$D$7,0,10*ROW('Water Data'!D139))),BW145="Yes"),OFFSET('Water Data'!$D$7,0,10*ROW('Water Data'!D139)),IF(AND(ISNUMBER(OFFSET('Water Data'!$D$7,0,10*ROW('Water Data'!D139))),BW145="No",ISNUMBER(OFFSET('Water Data'!$D$7,0,10*ROW('Water Data'!D139)))),CONCATENATE("[",ROUND(OFFSET('Water Data'!$C$7,0,10*ROW('Water Data'!D139)),0),"]"),IF(AND(ISNUMBER(OFFSET('Water Data'!$D$7,0,10*ROW('Water Data'!D139))),BW145="",ISNUMBER(OFFSET('Water Data'!$D$7,0,10*ROW('Water Data'!D139)))),OFFSET('Water Data'!$D$7,0,10*ROW('Water Data'!D139)),NA())))</f>
        <v>#N/A</v>
      </c>
      <c r="I145" s="119" t="e">
        <f ca="1">+IF(AND(ISNUMBER(OFFSET('Water Data'!$D$10,0,10*ROW('Water Data'!D139))),BX145="Yes"),OFFSET('Water Data'!$D$10,0,10*ROW('Water Data'!D139)),IF(AND(ISNUMBER(OFFSET('Water Data'!$D$10,0,10*ROW('Water Data'!D139))),BX145="No",ISNUMBER(OFFSET('Water Data'!$D$10,0,10*ROW('Water Data'!D139)))),CONCATENATE("[",ROUND(OFFSET('Water Data'!$D$10,0,10*ROW('Water Data'!D139)),0),"]"),IF(AND(ISNUMBER(OFFSET('Water Data'!$D$10,0,10*ROW('Water Data'!D139))),BX145="",ISNUMBER(OFFSET('Water Data'!$D$10,0,10*ROW('Water Data'!D139)))),OFFSET('Water Data'!$D$10,0,10*ROW('Water Data'!D139)),NA())))</f>
        <v>#N/A</v>
      </c>
      <c r="J145" s="119" t="e">
        <f ca="1">+IF(AND(ISNUMBER(OFFSET('Water Data'!$E$5,0,10*ROW('Water Data'!E139))),BY145="Yes"),100-OFFSET('Water Data'!$E$5,0,10*ROW('Water Data'!E139)),IF(AND(ISNUMBER(OFFSET('Water Data'!$E$5,0,10*ROW('Water Data'!E139))),BY145="No",ISNUMBER(OFFSET('Water Data'!$E$5,0,10*ROW('Water Data'!E139)))),CONCATENATE("[",ROUND(100-OFFSET('Water Data'!$E$5,0,10*ROW('Water Data'!E139)),0),"]"),IF(AND(ISNUMBER(OFFSET('Water Data'!$E$5,0,10*ROW('Water Data'!E139))),BY145="",ISNUMBER(OFFSET('Water Data'!$E$5,0,10*ROW('Water Data'!E139)))),100-OFFSET('Water Data'!$E$5,0,10*ROW('Water Data'!E139)),NA())))</f>
        <v>#N/A</v>
      </c>
      <c r="K145" s="119" t="e">
        <f ca="1">+IF(AND(ISNUMBER(OFFSET('Water Data'!$E$7,0,10*ROW('Water Data'!E139))),BZ145="Yes"),OFFSET('Water Data'!$E$7,0,10*ROW('Water Data'!E139)),IF(AND(ISNUMBER(OFFSET('Water Data'!$E$7,0,10*ROW('Water Data'!E139))),BZ145="No",ISNUMBER(OFFSET('Water Data'!$E$7,0,10*ROW('Water Data'!E139)))),CONCATENATE("[",ROUND(OFFSET('Water Data'!$E$7,0,10*ROW('Water Data'!E139)),0),"]"),IF(AND(ISNUMBER(OFFSET('Water Data'!$E$7,0,10*ROW('Water Data'!E139))),BZ145="",ISNUMBER(OFFSET('Water Data'!$E$7,0,10*ROW('Water Data'!E139)))),OFFSET('Water Data'!$E$7,0,10*ROW('Water Data'!E139)),NA())))</f>
        <v>#N/A</v>
      </c>
      <c r="L145" s="119" t="e">
        <f ca="1">+IF(AND(ISNUMBER(OFFSET('Water Data'!$E$10,0,10*ROW('Water Data'!E139))),CA145="Yes"),OFFSET('Water Data'!$E$10,0,10*ROW('Water Data'!E139)),IF(AND(ISNUMBER(OFFSET('Water Data'!$E$10,0,10*ROW('Water Data'!E139))),CA145="No",ISNUMBER(OFFSET('Water Data'!$E$10,0,10*ROW('Water Data'!E139)))),CONCATENATE("[",ROUND(OFFSET('Water Data'!$E$10,0,10*ROW('Water Data'!E139)),0),"]"),IF(AND(ISNUMBER(OFFSET('Water Data'!$E$10,0,10*ROW('Water Data'!E139))),CA145="",ISNUMBER(OFFSET('Water Data'!$E$10,0,10*ROW('Water Data'!E139)))),OFFSET('Water Data'!$E$10,0,10*ROW('Water Data'!E139)),NA())))</f>
        <v>#N/A</v>
      </c>
      <c r="M145" s="119" t="e">
        <f ca="1">+IF(AND(ISNUMBER(OFFSET('Water Data'!$F$5,0,10*ROW('Water Data'!F139))),CB145="Yes"),100-OFFSET('Water Data'!$F$5,0,10*ROW('Water Data'!F139)),IF(AND(ISNUMBER(OFFSET('Water Data'!$F$5,0,10*ROW('Water Data'!F139))),CB145="No",ISNUMBER(OFFSET('Water Data'!$F$5,0,10*ROW('Water Data'!F139)))),CONCATENATE("[",ROUND(100-OFFSET('Water Data'!$F$5,0,10*ROW('Water Data'!F139)),0),"]"),IF(AND(ISNUMBER(OFFSET('Water Data'!$F$5,0,10*ROW('Water Data'!F139))),CB145="",ISNUMBER(OFFSET('Water Data'!$F$5,0,10*ROW('Water Data'!F139)))),100-OFFSET('Water Data'!$F$5,0,10*ROW('Water Data'!F139)),NA())))</f>
        <v>#N/A</v>
      </c>
      <c r="N145" s="119" t="e">
        <f ca="1">+IF(AND(ISNUMBER(OFFSET('Water Data'!$F$7,0,10*ROW('Water Data'!F139))),CC145="Yes"),OFFSET('Water Data'!$F$7,0,10*ROW('Water Data'!F139)),IF(AND(ISNUMBER(OFFSET('Water Data'!$F$7,0,10*ROW('Water Data'!F139))),CC145="No",ISNUMBER(OFFSET('Water Data'!$F$7,0,10*ROW('Water Data'!F139)))),CONCATENATE("[",ROUND(OFFSET('Water Data'!$F$7,0,10*ROW('Water Data'!F139)),0),"]"),IF(AND(ISNUMBER(OFFSET('Water Data'!$F$7,0,10*ROW('Water Data'!F139))),CC145="",ISNUMBER(OFFSET('Water Data'!$F$7,0,10*ROW('Water Data'!F139)))),OFFSET('Water Data'!$F$7,0,10*ROW('Water Data'!F139)),NA())))</f>
        <v>#N/A</v>
      </c>
      <c r="O145" s="119" t="e">
        <f ca="1">+IF(AND(ISNUMBER(OFFSET('Water Data'!$F$10,0,10*ROW('Water Data'!F139))),CD145="Yes"),OFFSET('Water Data'!$F$10,0,10*ROW('Water Data'!F139)),IF(AND(ISNUMBER(OFFSET('Water Data'!$F$10,0,10*ROW('Water Data'!F139))),CD145="No",ISNUMBER(OFFSET('Water Data'!$F$10,0,10*ROW('Water Data'!F139)))),CONCATENATE("[",ROUND(OFFSET('Water Data'!$F$10,0,10*ROW('Water Data'!F139)),0),"]"),IF(AND(ISNUMBER(OFFSET('Water Data'!$F$10,0,10*ROW('Water Data'!F139))),CD145="",ISNUMBER(OFFSET('Water Data'!$F$10,0,10*ROW('Water Data'!F139)))),OFFSET('Water Data'!$F$10,0,10*ROW('Water Data'!F139)),NA())))</f>
        <v>#N/A</v>
      </c>
      <c r="P145" s="119" t="e">
        <f ca="1">+IF(AND(ISNUMBER(OFFSET('Water Data'!$G$5,0,10*ROW('Water Data'!G139))),CE145="Yes"),100-OFFSET('Water Data'!$G$5,0,10*ROW('Water Data'!G139)),IF(AND(ISNUMBER(OFFSET('Water Data'!$G$5,0,10*ROW('Water Data'!G139))),CE145="No",ISNUMBER(OFFSET('Water Data'!$G$5,0,10*ROW('Water Data'!G139)))),CONCATENATE("[",ROUND(100-OFFSET('Water Data'!$G$5,0,10*ROW('Water Data'!G139)),0),"]"),IF(AND(ISNUMBER(OFFSET('Water Data'!$G$5,0,10*ROW('Water Data'!G139))),CE145="",ISNUMBER(OFFSET('Water Data'!$G$5,0,10*ROW('Water Data'!G139)))),100-OFFSET('Water Data'!$G$5,0,10*ROW('Water Data'!G139)),NA())))</f>
        <v>#N/A</v>
      </c>
      <c r="Q145" s="119" t="e">
        <f ca="1">+IF(AND(ISNUMBER(OFFSET('Water Data'!$G$7,0,10*ROW('Water Data'!G139))),CF145="Yes"),OFFSET('Water Data'!$G$7,0,10*ROW('Water Data'!G139)),IF(AND(ISNUMBER(OFFSET('Water Data'!$G$7,0,10*ROW('Water Data'!G139))),CF145="No",ISNUMBER(OFFSET('Water Data'!$G$7,0,10*ROW('Water Data'!G139)))),CONCATENATE("[",ROUND(OFFSET('Water Data'!$G$7,0,10*ROW('Water Data'!G139)),0),"]"),IF(AND(ISNUMBER(OFFSET('Water Data'!$G$7,0,10*ROW('Water Data'!G139))),CF145="",ISNUMBER(OFFSET('Water Data'!$G$7,0,10*ROW('Water Data'!G139)))),OFFSET('Water Data'!$G$7,0,10*ROW('Water Data'!G139)),NA())))</f>
        <v>#N/A</v>
      </c>
      <c r="R145" s="119" t="e">
        <f ca="1">+IF(AND(ISNUMBER(OFFSET('Water Data'!$G$10,0,10*ROW('Water Data'!G139))),CG145="Yes"),OFFSET('Water Data'!$G$10,0,10*ROW('Water Data'!G139)),IF(AND(ISNUMBER(OFFSET('Water Data'!$G$10,0,10*ROW('Water Data'!G139))),CG145="No",ISNUMBER(OFFSET('Water Data'!$G$10,0,10*ROW('Water Data'!G139)))),CONCATENATE("[",ROUND(OFFSET('Water Data'!$G$10,0,10*ROW('Water Data'!G139)),0),"]"),IF(AND(ISNUMBER(OFFSET('Water Data'!$G$10,0,10*ROW('Water Data'!G139))),CG145="",ISNUMBER(OFFSET('Water Data'!$G$10,0,10*ROW('Water Data'!G139)))),OFFSET('Water Data'!$G$10,0,10*ROW('Water Data'!G139)),NA())))</f>
        <v>#N/A</v>
      </c>
      <c r="S145" s="119" t="e">
        <f ca="1">+IF(AND(ISNUMBER(OFFSET('Water Data'!$H$5,0,10*ROW('Water Data'!H139))),CH145="Yes"),100-OFFSET('Water Data'!$H$5,0,10*ROW('Water Data'!H139)),IF(AND(ISNUMBER(OFFSET('Water Data'!$H$5,0,10*ROW('Water Data'!H139))),CH145="No",ISNUMBER(OFFSET('Water Data'!$H$5,0,10*ROW('Water Data'!H139)))),CONCATENATE("[",ROUND(100-OFFSET('Water Data'!$H$5,0,10*ROW('Water Data'!H139)),0),"]"),IF(AND(ISNUMBER(OFFSET('Water Data'!$H$5,0,10*ROW('Water Data'!H139))),CH145="",ISNUMBER(OFFSET('Water Data'!$H$5,0,10*ROW('Water Data'!H139)))),100-OFFSET('Water Data'!$H$5,0,10*ROW('Water Data'!H139)),NA())))</f>
        <v>#N/A</v>
      </c>
      <c r="T145" s="119" t="e">
        <f ca="1">+IF(AND(ISNUMBER(OFFSET('Water Data'!$H$7,0,10*ROW('Water Data'!H139))),CI145="Yes"),OFFSET('Water Data'!$H$7,0,10*ROW('Water Data'!H139)),IF(AND(ISNUMBER(OFFSET('Water Data'!$H$7,0,10*ROW('Water Data'!H139))),CI145="No",ISNUMBER(OFFSET('Water Data'!$H$7,0,10*ROW('Water Data'!H139)))),CONCATENATE("[",ROUND(OFFSET('Water Data'!$H$7,0,10*ROW('Water Data'!H139)),0),"]"),IF(AND(ISNUMBER(OFFSET('Water Data'!$H$7,0,10*ROW('Water Data'!H139))),CI145="",ISNUMBER(OFFSET('Water Data'!$H$7,0,10*ROW('Water Data'!H139)))),OFFSET('Water Data'!$H$7,0,10*ROW('Water Data'!H139)),NA())))</f>
        <v>#N/A</v>
      </c>
      <c r="U145" s="119" t="e">
        <f ca="1">+IF(AND(ISNUMBER(OFFSET('Water Data'!$H$10,0,10*ROW('Water Data'!H139))),CJ145="Yes"),OFFSET('Water Data'!$H$10,0,10*ROW('Water Data'!H139)),IF(AND(ISNUMBER(OFFSET('Water Data'!$H$10,0,10*ROW('Water Data'!H139))),CJ145="No",ISNUMBER(OFFSET('Water Data'!$H$10,0,10*ROW('Water Data'!H139)))),CONCATENATE("[",ROUND(OFFSET('Water Data'!$H$10,0,10*ROW('Water Data'!H139)),0),"]"),IF(AND(ISNUMBER(OFFSET('Water Data'!$H$10,0,10*ROW('Water Data'!H139))),CJ145="",ISNUMBER(OFFSET('Water Data'!$H$10,0,10*ROW('Water Data'!H139)))),OFFSET('Water Data'!$H$10,0,10*ROW('Water Data'!H139)),NA())))</f>
        <v>#N/A</v>
      </c>
      <c r="V145" s="120" t="e">
        <f ca="1">+IF(AND(ISNUMBER(OFFSET('Sanitation Data'!$C$5,0,10*ROW('Sanitation Data'!C139))),CK145="Yes"),100-OFFSET('Sanitation Data'!$C$5,0,10*ROW('Sanitation Data'!C139)),IF(AND(ISNUMBER(OFFSET('Sanitation Data'!$C$5,0,10*ROW('Sanitation Data'!C139))),CK145="No",ISNUMBER(OFFSET('Sanitation Data'!$C$5,0,10*ROW('Sanitation Data'!C139)))),CONCATENATE("[",ROUND(100-OFFSET('Sanitation Data'!$C$5,0,10*ROW('Sanitation Data'!C139)),0),"]"),IF(AND(ISNUMBER(OFFSET('Sanitation Data'!$C$5,0,10*ROW('Sanitation Data'!C139))),CK145="",ISNUMBER(OFFSET('Sanitation Data'!$C$5,0,10*ROW('Sanitation Data'!C139)))),100-OFFSET('Sanitation Data'!$C$5,0,10*ROW('Sanitation Data'!C139)),NA())))</f>
        <v>#N/A</v>
      </c>
      <c r="W145" s="120" t="e">
        <f ca="1">+IF(AND(ISNUMBER(OFFSET('Sanitation Data'!$C$7,0,10*ROW('Sanitation Data'!C139))),CL145="Yes"),OFFSET('Sanitation Data'!$C$7,0,10*ROW('Sanitation Data'!C139)),IF(AND(ISNUMBER(OFFSET('Sanitation Data'!$C$7,0,10*ROW('Sanitation Data'!C139))),CL145="No",ISNUMBER(OFFSET('Sanitation Data'!$C$7,0,10*ROW('Sanitation Data'!C139)))),CONCATENATE("[",ROUND(OFFSET('Sanitation Data'!$C$7,0,10*ROW('Sanitation Data'!C139)),0),"]"),IF(AND(ISNUMBER(OFFSET('Sanitation Data'!$C$7,0,10*ROW('Sanitation Data'!C139))),CL145="",ISNUMBER(OFFSET('Sanitation Data'!$C$7,0,10*ROW('Sanitation Data'!C139)))),OFFSET('Sanitation Data'!$C$7,0,10*ROW('Sanitation Data'!C139)),NA())))</f>
        <v>#N/A</v>
      </c>
      <c r="X145" s="120" t="e">
        <f ca="1">+IF(AND(ISNUMBER(OFFSET('Sanitation Data'!$C$11,0,10*ROW('Sanitation Data'!C139))),CM145="Yes"),OFFSET('Sanitation Data'!$C$11,0,10*ROW('Sanitation Data'!C139)),IF(AND(ISNUMBER(OFFSET('Sanitation Data'!$C$11,0,10*ROW('Sanitation Data'!C139))),CM145="No",ISNUMBER(OFFSET('Sanitation Data'!$C$11,0,10*ROW('Sanitation Data'!C139)))),CONCATENATE("[",ROUND(OFFSET('Sanitation Data'!$C$11,0,10*ROW('Sanitation Data'!C139)),0),"]"),IF(AND(ISNUMBER(OFFSET('Sanitation Data'!$C$11,0,10*ROW('Sanitation Data'!C139))),CM145="",ISNUMBER(OFFSET('Sanitation Data'!$C$11,0,10*ROW('Sanitation Data'!C139)))),OFFSET('Sanitation Data'!$C$11,0,10*ROW('Sanitation Data'!C139)),NA())))</f>
        <v>#N/A</v>
      </c>
      <c r="Y145" s="120" t="e">
        <f ca="1">+IF(AND(ISNUMBER(OFFSET('Sanitation Data'!$C$12,0,10*ROW('Sanitation Data'!C139))),CN145="Yes"),OFFSET('Sanitation Data'!$C$12,0,10*ROW('Sanitation Data'!C139)),IF(AND(ISNUMBER(OFFSET('Sanitation Data'!$C$12,0,10*ROW('Sanitation Data'!C139))),CN145="No",ISNUMBER(OFFSET('Sanitation Data'!$C$12,0,10*ROW('Sanitation Data'!C139)))),CONCATENATE("[",ROUND(OFFSET('Sanitation Data'!$C$12,0,10*ROW('Sanitation Data'!C139)),0),"]"),IF(AND(ISNUMBER(OFFSET('Sanitation Data'!$C$12,0,10*ROW('Sanitation Data'!C139))),CN145="",ISNUMBER(OFFSET('Sanitation Data'!$C$12,0,10*ROW('Sanitation Data'!C139)))),OFFSET('Sanitation Data'!$C$12,0,10*ROW('Sanitation Data'!C139)),NA())))</f>
        <v>#N/A</v>
      </c>
      <c r="Z145" s="120" t="e">
        <f ca="1">+IF(AND(ISNUMBER(OFFSET('Sanitation Data'!$C$13,0,10*ROW('Sanitation Data'!C139))),CO145="Yes"),OFFSET('Sanitation Data'!$C$13,0,10*ROW('Sanitation Data'!C139)),IF(AND(ISNUMBER(OFFSET('Sanitation Data'!$C$13,0,10*ROW('Sanitation Data'!C139))),CO145="No",ISNUMBER(OFFSET('Sanitation Data'!$C$13,0,10*ROW('Sanitation Data'!C139)))),CONCATENATE("[",ROUND(OFFSET('Sanitation Data'!$C$13,0,10*ROW('Sanitation Data'!C139)),0),"]"),IF(AND(ISNUMBER(OFFSET('Sanitation Data'!$C$13,0,10*ROW('Sanitation Data'!C139))),CO145="",ISNUMBER(OFFSET('Sanitation Data'!$C$13,0,10*ROW('Sanitation Data'!C139)))),OFFSET('Sanitation Data'!$C$13,0,10*ROW('Sanitation Data'!C139)),NA())))</f>
        <v>#N/A</v>
      </c>
      <c r="AA145" s="120" t="e">
        <f ca="1">+IF(AND(ISNUMBER(OFFSET('Sanitation Data'!$D$5,0,10*ROW('Sanitation Data'!D139))),CP145="Yes"),100-OFFSET('Sanitation Data'!$D$5,0,10*ROW('Sanitation Data'!D139)),IF(AND(ISNUMBER(OFFSET('Sanitation Data'!$D$5,0,10*ROW('Sanitation Data'!D139))),CP145="No",ISNUMBER(OFFSET('Sanitation Data'!$D$5,0,10*ROW('Sanitation Data'!D139)))),CONCATENATE("[",ROUND(100-OFFSET('Sanitation Data'!$D$5,0,10*ROW('Sanitation Data'!D139)),0),"]"),IF(AND(ISNUMBER(OFFSET('Sanitation Data'!$D$5,0,10*ROW('Sanitation Data'!D139))),CP145="",ISNUMBER(OFFSET('Sanitation Data'!$D$5,0,10*ROW('Sanitation Data'!D139)))),100-OFFSET('Sanitation Data'!$D$5,0,10*ROW('Sanitation Data'!D139)),NA())))</f>
        <v>#N/A</v>
      </c>
      <c r="AB145" s="120" t="e">
        <f ca="1">+IF(AND(ISNUMBER(OFFSET('Sanitation Data'!$D$7,0,10*ROW('Sanitation Data'!D139))),CQ145="Yes"),OFFSET('Sanitation Data'!$D$7,0,10*ROW('Sanitation Data'!G139)),IF(AND(ISNUMBER(OFFSET('Sanitation Data'!$D$7,0,10*ROW('Sanitation Data'!D139))),CQ145="No",ISNUMBER(OFFSET('Sanitation Data'!$D$7,0,10*ROW('Sanitation Data'!D139)))),CONCATENATE("[",ROUND(OFFSET('Sanitation Data'!$D$7,0,10*ROW('Sanitation Data'!D139)),0),"]"),IF(AND(ISNUMBER(OFFSET('Sanitation Data'!$D$7,0,10*ROW('Sanitation Data'!D139))),CQ145="",ISNUMBER(OFFSET('Sanitation Data'!$D$7,0,10*ROW('Sanitation Data'!D139)))),OFFSET('Sanitation Data'!$D$7,0,10*ROW('Sanitation Data'!D139)),NA())))</f>
        <v>#N/A</v>
      </c>
      <c r="AC145" s="120" t="e">
        <f ca="1">+IF(AND(ISNUMBER(OFFSET('Sanitation Data'!$D$11,0,10*ROW('Sanitation Data'!D139))),CR145="Yes"),OFFSET('Sanitation Data'!$D$11,0,10*ROW('Sanitation Data'!D139)),IF(AND(ISNUMBER(OFFSET('Sanitation Data'!$D$11,0,10*ROW('Sanitation Data'!D139))),CR145="No",ISNUMBER(OFFSET('Sanitation Data'!$D$11,0,10*ROW('Sanitation Data'!D139)))),CONCATENATE("[",ROUND(OFFSET('Sanitation Data'!$D$11,0,10*ROW('Sanitation Data'!D139)),0),"]"),IF(AND(ISNUMBER(OFFSET('Sanitation Data'!$D$11,0,10*ROW('Sanitation Data'!D139))),CR145="",ISNUMBER(OFFSET('Sanitation Data'!$D$11,0,10*ROW('Sanitation Data'!D139)))),OFFSET('Sanitation Data'!$D$11,0,10*ROW('Sanitation Data'!D139)),NA())))</f>
        <v>#N/A</v>
      </c>
      <c r="AD145" s="120" t="e">
        <f ca="1">+IF(AND(ISNUMBER(OFFSET('Sanitation Data'!$D$12,0,10*ROW('Sanitation Data'!D139))),CS145="Yes"),OFFSET('Sanitation Data'!$D$12,0,10*ROW('Sanitation Data'!D139)),IF(AND(ISNUMBER(OFFSET('Sanitation Data'!$D$12,0,10*ROW('Sanitation Data'!D139))),CS145="No",ISNUMBER(OFFSET('Sanitation Data'!$D$12,0,10*ROW('Sanitation Data'!D139)))),CONCATENATE("[",ROUND(OFFSET('Sanitation Data'!$D$12,0,10*ROW('Sanitation Data'!D139)),0),"]"),IF(AND(ISNUMBER(OFFSET('Sanitation Data'!$D$12,0,10*ROW('Sanitation Data'!D139))),CS145="",ISNUMBER(OFFSET('Sanitation Data'!$D$12,0,10*ROW('Sanitation Data'!D139)))),OFFSET('Sanitation Data'!$D$12,0,10*ROW('Sanitation Data'!D139)),NA())))</f>
        <v>#N/A</v>
      </c>
      <c r="AE145" s="120" t="e">
        <f ca="1">+IF(AND(ISNUMBER(OFFSET('Sanitation Data'!$D$13,0,10*ROW('Sanitation Data'!D139))),CT145="Yes"),OFFSET('Sanitation Data'!$D$13,0,10*ROW('Sanitation Data'!D139)),IF(AND(ISNUMBER(OFFSET('Sanitation Data'!$D$13,0,10*ROW('Sanitation Data'!D139))),CT145="No",ISNUMBER(OFFSET('Sanitation Data'!$D$13,0,10*ROW('Sanitation Data'!D139)))),CONCATENATE("[",ROUND(OFFSET('Sanitation Data'!$D$13,0,10*ROW('Sanitation Data'!D139)),0),"]"),IF(AND(ISNUMBER(OFFSET('Sanitation Data'!$D$13,0,10*ROW('Sanitation Data'!D139))),CT145="",ISNUMBER(OFFSET('Sanitation Data'!$D$13,0,10*ROW('Sanitation Data'!D139)))),OFFSET('Sanitation Data'!$D$13,0,10*ROW('Sanitation Data'!D139)),NA())))</f>
        <v>#N/A</v>
      </c>
      <c r="AF145" s="120" t="e">
        <f ca="1">+IF(AND(ISNUMBER(OFFSET('Sanitation Data'!$E$5,0,10*ROW('Sanitation Data'!E139))),CU145="Yes"),100-OFFSET('Sanitation Data'!$E$5,0,10*ROW('Sanitation Data'!E139)),IF(AND(ISNUMBER(OFFSET('Sanitation Data'!$E$5,0,10*ROW('Sanitation Data'!E139))),CU145="No",ISNUMBER(OFFSET('Sanitation Data'!$E$5,0,10*ROW('Sanitation Data'!E139)))),CONCATENATE("[",ROUND(100-OFFSET('Sanitation Data'!$E$5,0,10*ROW('Sanitation Data'!E139)),0),"]"),IF(AND(ISNUMBER(OFFSET('Sanitation Data'!$E$5,0,10*ROW('Sanitation Data'!E139))),CU145="",ISNUMBER(OFFSET('Sanitation Data'!$E$5,0,10*ROW('Sanitation Data'!E139)))),100-OFFSET('Sanitation Data'!$E$5,0,10*ROW('Sanitation Data'!E139)),NA())))</f>
        <v>#N/A</v>
      </c>
      <c r="AG145" s="120" t="e">
        <f ca="1">+IF(AND(ISNUMBER(OFFSET('Sanitation Data'!$E$7,0,10*ROW('Sanitation Data'!E139))),CV145="Yes"),OFFSET('Sanitation Data'!$E$7,0,10*ROW('Sanitation Data'!E139)),IF(AND(ISNUMBER(OFFSET('Sanitation Data'!$E$7,0,10*ROW('Sanitation Data'!E139))),CV145="No",ISNUMBER(OFFSET('Sanitation Data'!$E$7,0,10*ROW('Sanitation Data'!E139)))),CONCATENATE("[",ROUND(OFFSET('Sanitation Data'!$E$7,0,10*ROW('Sanitation Data'!E139)),0),"]"),IF(AND(ISNUMBER(OFFSET('Sanitation Data'!$E$7,0,10*ROW('Sanitation Data'!E139))),CV145="",ISNUMBER(OFFSET('Sanitation Data'!$E$7,0,10*ROW('Sanitation Data'!E139)))),OFFSET('Sanitation Data'!$E$7,0,10*ROW('Sanitation Data'!E139)),NA())))</f>
        <v>#N/A</v>
      </c>
      <c r="AH145" s="120" t="e">
        <f ca="1">+IF(AND(ISNUMBER(OFFSET('Sanitation Data'!$E$11,0,10*ROW('Sanitation Data'!E139))),CW145="Yes"),OFFSET('Sanitation Data'!$E$11,0,10*ROW('Sanitation Data'!E139)),IF(AND(ISNUMBER(OFFSET('Sanitation Data'!$E$11,0,10*ROW('Sanitation Data'!E139))),CW145="No",ISNUMBER(OFFSET('Sanitation Data'!$E$11,0,10*ROW('Sanitation Data'!E139)))),CONCATENATE("[",ROUND(OFFSET('Sanitation Data'!$E$11,0,10*ROW('Sanitation Data'!E139)),0),"]"),IF(AND(ISNUMBER(OFFSET('Sanitation Data'!$E$11,0,10*ROW('Sanitation Data'!E139))),CW145="",ISNUMBER(OFFSET('Sanitation Data'!$E$11,0,10*ROW('Sanitation Data'!E139)))),OFFSET('Sanitation Data'!$E$11,0,10*ROW('Sanitation Data'!E139)),NA())))</f>
        <v>#N/A</v>
      </c>
      <c r="AI145" s="120" t="e">
        <f ca="1">+IF(AND(ISNUMBER(OFFSET('Sanitation Data'!$E$12,0,10*ROW('Sanitation Data'!E139))),CX145="Yes"),OFFSET('Sanitation Data'!$E$12,0,10*ROW('Sanitation Data'!E139)),IF(AND(ISNUMBER(OFFSET('Sanitation Data'!$E$12,0,10*ROW('Sanitation Data'!E139))),CX145="No",ISNUMBER(OFFSET('Sanitation Data'!$E$12,0,10*ROW('Sanitation Data'!E139)))),CONCATENATE("[",ROUND(OFFSET('Sanitation Data'!$E$12,0,10*ROW('Sanitation Data'!E139)),0),"]"),IF(AND(ISNUMBER(OFFSET('Sanitation Data'!$E$12,0,10*ROW('Sanitation Data'!E139))),CX145="",ISNUMBER(OFFSET('Sanitation Data'!$E$12,0,10*ROW('Sanitation Data'!E139)))),OFFSET('Sanitation Data'!$E$12,0,10*ROW('Sanitation Data'!E139)),NA())))</f>
        <v>#N/A</v>
      </c>
      <c r="AJ145" s="120" t="e">
        <f ca="1">+IF(AND(ISNUMBER(OFFSET('Sanitation Data'!$E$13,0,10*ROW('Sanitation Data'!E139))),CY145="Yes"),OFFSET('Sanitation Data'!$E$13,0,10*ROW('Sanitation Data'!E139)),IF(AND(ISNUMBER(OFFSET('Sanitation Data'!$E$13,0,10*ROW('Sanitation Data'!E139))),CY145="No",ISNUMBER(OFFSET('Sanitation Data'!$E$13,0,10*ROW('Sanitation Data'!E139)))),CONCATENATE("[",ROUND(OFFSET('Sanitation Data'!$E$13,0,10*ROW('Sanitation Data'!E139)),0),"]"),IF(AND(ISNUMBER(OFFSET('Sanitation Data'!$E$13,0,10*ROW('Sanitation Data'!E139))),CY145="",ISNUMBER(OFFSET('Sanitation Data'!$E$13,0,10*ROW('Sanitation Data'!E139)))),OFFSET('Sanitation Data'!$E$13,0,10*ROW('Sanitation Data'!E139)),NA())))</f>
        <v>#N/A</v>
      </c>
      <c r="AK145" s="120" t="e">
        <f ca="1">+IF(AND(ISNUMBER(OFFSET('Sanitation Data'!$F$5,0,10*ROW('Sanitation Data'!F139))),CZ145="Yes"),100-OFFSET('Sanitation Data'!$F$5,0,10*ROW('Sanitation Data'!F139)),IF(AND(ISNUMBER(OFFSET('Sanitation Data'!$F$5,0,10*ROW('Sanitation Data'!F139))),CZ145="No",ISNUMBER(OFFSET('Sanitation Data'!$F$5,0,10*ROW('Sanitation Data'!F139)))),CONCATENATE("[",ROUND(100-OFFSET('Sanitation Data'!$F$5,0,10*ROW('Sanitation Data'!F139)),0),"]"),IF(AND(ISNUMBER(OFFSET('Sanitation Data'!$F$5,0,10*ROW('Sanitation Data'!F139))),CZ145="",ISNUMBER(OFFSET('Sanitation Data'!$F$5,0,10*ROW('Sanitation Data'!F139)))),100-OFFSET('Sanitation Data'!$F$5,0,10*ROW('Sanitation Data'!F139)),NA())))</f>
        <v>#N/A</v>
      </c>
      <c r="AL145" s="120" t="e">
        <f ca="1">+IF(AND(ISNUMBER(OFFSET('Sanitation Data'!$F$7,0,10*ROW('Sanitation Data'!F139))),DA145="Yes"),OFFSET('Sanitation Data'!$F$7,0,10*ROW('Sanitation Data'!F139)),IF(AND(ISNUMBER(OFFSET('Sanitation Data'!$F$7,0,10*ROW('Sanitation Data'!F139))),DA145="No",ISNUMBER(OFFSET('Sanitation Data'!$F$7,0,10*ROW('Sanitation Data'!F139)))),CONCATENATE("[",ROUND(OFFSET('Sanitation Data'!$F$7,0,10*ROW('Sanitation Data'!F139)),0),"]"),IF(AND(ISNUMBER(OFFSET('Sanitation Data'!$F$7,0,10*ROW('Sanitation Data'!F139))),DA145="",ISNUMBER(OFFSET('Sanitation Data'!$F$7,0,10*ROW('Sanitation Data'!F139)))),OFFSET('Sanitation Data'!$F$7,0,10*ROW('Sanitation Data'!F139)),NA())))</f>
        <v>#N/A</v>
      </c>
      <c r="AM145" s="120" t="e">
        <f ca="1">+IF(AND(ISNUMBER(OFFSET('Sanitation Data'!$F$11,0,10*ROW('Sanitation Data'!F139))),DB145="Yes"),OFFSET('Sanitation Data'!$F$11,0,10*ROW('Sanitation Data'!F139)),IF(AND(ISNUMBER(OFFSET('Sanitation Data'!$F$11,0,10*ROW('Sanitation Data'!F139))),DB145="No",ISNUMBER(OFFSET('Sanitation Data'!$F$11,0,10*ROW('Sanitation Data'!F139)))),CONCATENATE("[",ROUND(OFFSET('Sanitation Data'!$F$11,0,10*ROW('Sanitation Data'!F139)),0),"]"),IF(AND(ISNUMBER(OFFSET('Sanitation Data'!$F$11,0,10*ROW('Sanitation Data'!F139))),DB145="",ISNUMBER(OFFSET('Sanitation Data'!$F$11,0,10*ROW('Sanitation Data'!F139)))),OFFSET('Sanitation Data'!$F$11,0,10*ROW('Sanitation Data'!F139)),NA())))</f>
        <v>#N/A</v>
      </c>
      <c r="AN145" s="120" t="e">
        <f ca="1">+IF(AND(ISNUMBER(OFFSET('Sanitation Data'!$F$12,0,10*ROW('Sanitation Data'!F139))),DC145="Yes"),OFFSET('Sanitation Data'!$F$12,0,10*ROW('Sanitation Data'!F139)),IF(AND(ISNUMBER(OFFSET('Sanitation Data'!$F$12,0,10*ROW('Sanitation Data'!F139))),DC145="No",ISNUMBER(OFFSET('Sanitation Data'!$F$12,0,10*ROW('Sanitation Data'!F139)))),CONCATENATE("[",ROUND(OFFSET('Sanitation Data'!$F$12,0,10*ROW('Sanitation Data'!F139)),0),"]"),IF(AND(ISNUMBER(OFFSET('Sanitation Data'!$F$12,0,10*ROW('Sanitation Data'!F139))),DC145="",ISNUMBER(OFFSET('Sanitation Data'!$F$12,0,10*ROW('Sanitation Data'!F139)))),OFFSET('Sanitation Data'!$F$12,0,10*ROW('Sanitation Data'!F139)),NA())))</f>
        <v>#N/A</v>
      </c>
      <c r="AO145" s="120" t="e">
        <f ca="1">+IF(AND(ISNUMBER(OFFSET('Sanitation Data'!$F$13,0,10*ROW('Sanitation Data'!F139))),DD145="Yes"),OFFSET('Sanitation Data'!$F$13,0,10*ROW('Sanitation Data'!F139)),IF(AND(ISNUMBER(OFFSET('Sanitation Data'!$F$13,0,10*ROW('Sanitation Data'!F139))),DD145="No",ISNUMBER(OFFSET('Sanitation Data'!$F$13,0,10*ROW('Sanitation Data'!F139)))),CONCATENATE("[",ROUND(OFFSET('Sanitation Data'!$F$13,0,10*ROW('Sanitation Data'!F139)),0),"]"),IF(AND(ISNUMBER(OFFSET('Sanitation Data'!$F$13,0,10*ROW('Sanitation Data'!F139))),DD145="",ISNUMBER(OFFSET('Sanitation Data'!$F$13,0,10*ROW('Sanitation Data'!F139)))),OFFSET('Sanitation Data'!$F$13,0,10*ROW('Sanitation Data'!F139)),NA())))</f>
        <v>#N/A</v>
      </c>
      <c r="AP145" s="120" t="e">
        <f ca="1">+IF(AND(ISNUMBER(OFFSET('Sanitation Data'!$G$5,0,10*ROW('Sanitation Data'!G139))),DE145="Yes"),100-OFFSET('Sanitation Data'!$G$5,0,10*ROW('Sanitation Data'!G139)),IF(AND(ISNUMBER(OFFSET('Sanitation Data'!$G$5,0,10*ROW('Sanitation Data'!G139))),DE145="No",ISNUMBER(OFFSET('Sanitation Data'!$G$5,0,10*ROW('Sanitation Data'!G139)))),CONCATENATE("[",ROUND(100-OFFSET('Sanitation Data'!$G$5,0,10*ROW('Sanitation Data'!G139)),0),"]"),IF(AND(ISNUMBER(OFFSET('Sanitation Data'!$G$5,0,10*ROW('Sanitation Data'!G139))),DE145="",ISNUMBER(OFFSET('Sanitation Data'!$G$5,0,10*ROW('Sanitation Data'!G139)))),100-OFFSET('Sanitation Data'!$G$5,0,10*ROW('Sanitation Data'!G139)),NA())))</f>
        <v>#N/A</v>
      </c>
      <c r="AQ145" s="120" t="e">
        <f ca="1">+IF(AND(ISNUMBER(OFFSET('Sanitation Data'!$G$7,0,10*ROW('Sanitation Data'!G139))),DF145="Yes"),OFFSET('Sanitation Data'!$G$7,0,10*ROW('Sanitation Data'!G139)),IF(AND(ISNUMBER(OFFSET('Sanitation Data'!$G$7,0,10*ROW('Sanitation Data'!G139))),DF145="No",ISNUMBER(OFFSET('Sanitation Data'!$G$7,0,10*ROW('Sanitation Data'!G139)))),CONCATENATE("[",ROUND(OFFSET('Sanitation Data'!$G$7,0,10*ROW('Sanitation Data'!G139)),0),"]"),IF(AND(ISNUMBER(OFFSET('Sanitation Data'!$G$7,0,10*ROW('Sanitation Data'!G139))),DF145="",ISNUMBER(OFFSET('Sanitation Data'!$G$7,0,10*ROW('Sanitation Data'!G139)))),OFFSET('Sanitation Data'!$G$7,0,10*ROW('Sanitation Data'!G139)),NA())))</f>
        <v>#N/A</v>
      </c>
      <c r="AR145" s="120" t="e">
        <f ca="1">+IF(AND(ISNUMBER(OFFSET('Sanitation Data'!$G$11,0,10*ROW('Sanitation Data'!G139))),DG145="Yes"),OFFSET('Sanitation Data'!$G$11,0,10*ROW('Sanitation Data'!G139)),IF(AND(ISNUMBER(OFFSET('Sanitation Data'!$G$11,0,10*ROW('Sanitation Data'!G139))),DG145="No",ISNUMBER(OFFSET('Sanitation Data'!$G$11,0,10*ROW('Sanitation Data'!G139)))),CONCATENATE("[",ROUND(OFFSET('Sanitation Data'!$G$11,0,10*ROW('Sanitation Data'!G139)),0),"]"),IF(AND(ISNUMBER(OFFSET('Sanitation Data'!$G$11,0,10*ROW('Sanitation Data'!G139))),DG145="",ISNUMBER(OFFSET('Sanitation Data'!$G$11,0,10*ROW('Sanitation Data'!G139)))),OFFSET('Sanitation Data'!$G$11,0,10*ROW('Sanitation Data'!G139)),NA())))</f>
        <v>#N/A</v>
      </c>
      <c r="AS145" s="120" t="e">
        <f ca="1">+IF(AND(ISNUMBER(OFFSET('Sanitation Data'!$G$12,0,10*ROW('Sanitation Data'!G139))),DH145="Yes"),OFFSET('Sanitation Data'!$G$12,0,10*ROW('Sanitation Data'!G139)),IF(AND(ISNUMBER(OFFSET('Sanitation Data'!$G$12,0,10*ROW('Sanitation Data'!G139))),DH145="No",ISNUMBER(OFFSET('Sanitation Data'!$G$12,0,10*ROW('Sanitation Data'!G139)))),CONCATENATE("[",ROUND(OFFSET('Sanitation Data'!$G$12,0,10*ROW('Sanitation Data'!G139)),0),"]"),IF(AND(ISNUMBER(OFFSET('Sanitation Data'!$G$12,0,10*ROW('Sanitation Data'!G139))),DH145="",ISNUMBER(OFFSET('Sanitation Data'!$G$12,0,10*ROW('Sanitation Data'!G139)))),OFFSET('Sanitation Data'!$G$12,0,10*ROW('Sanitation Data'!G139)),NA())))</f>
        <v>#N/A</v>
      </c>
      <c r="AT145" s="120" t="e">
        <f ca="1">+IF(AND(ISNUMBER(OFFSET('Sanitation Data'!$G$13,0,10*ROW('Sanitation Data'!G139))),DI145="Yes"),OFFSET('Sanitation Data'!$G$13,0,10*ROW('Sanitation Data'!G139)),IF(AND(ISNUMBER(OFFSET('Sanitation Data'!$G$13,0,10*ROW('Sanitation Data'!G139))),DI145="No",ISNUMBER(OFFSET('Sanitation Data'!$G$13,0,10*ROW('Sanitation Data'!G139)))),CONCATENATE("[",ROUND(OFFSET('Sanitation Data'!$G$13,0,10*ROW('Sanitation Data'!G139)),0),"]"),IF(AND(ISNUMBER(OFFSET('Sanitation Data'!$G$13,0,10*ROW('Sanitation Data'!G139))),DI145="",ISNUMBER(OFFSET('Sanitation Data'!$G$13,0,10*ROW('Sanitation Data'!G139)))),OFFSET('Sanitation Data'!$G$13,0,10*ROW('Sanitation Data'!G139)),NA())))</f>
        <v>#N/A</v>
      </c>
      <c r="AU145" s="120" t="e">
        <f ca="1">+IF(AND(ISNUMBER(OFFSET('Sanitation Data'!$H$5,0,10*ROW('Sanitation Data'!H139))),DJ145="Yes"),100-OFFSET('Sanitation Data'!$H$5,0,10*ROW('Sanitation Data'!H139)),IF(AND(ISNUMBER(OFFSET('Sanitation Data'!$H$5,0,10*ROW('Sanitation Data'!H139))),DJ145="No",ISNUMBER(OFFSET('Sanitation Data'!$H$5,0,10*ROW('Sanitation Data'!H139)))),CONCATENATE("[",ROUND(100-OFFSET('Sanitation Data'!$H$5,0,10*ROW('Sanitation Data'!H139)),0),"]"),IF(AND(ISNUMBER(OFFSET('Sanitation Data'!$H$5,0,10*ROW('Sanitation Data'!H139))),DJ145="",ISNUMBER(OFFSET('Sanitation Data'!$H$5,0,10*ROW('Sanitation Data'!H139)))),100-OFFSET('Sanitation Data'!$H$5,0,10*ROW('Sanitation Data'!H139)),NA())))</f>
        <v>#N/A</v>
      </c>
      <c r="AV145" s="120" t="e">
        <f ca="1">+IF(AND(ISNUMBER(OFFSET('Sanitation Data'!$H$7,0,10*ROW('Sanitation Data'!H139))),DK145="Yes"),OFFSET('Sanitation Data'!$H$7,0,10*ROW('Sanitation Data'!H139)),IF(AND(ISNUMBER(OFFSET('Sanitation Data'!$H$7,0,10*ROW('Sanitation Data'!H139))),DK145="No",ISNUMBER(OFFSET('Sanitation Data'!$H$7,0,10*ROW('Sanitation Data'!H139)))),CONCATENATE("[",ROUND(OFFSET('Sanitation Data'!$H$7,0,10*ROW('Sanitation Data'!H139)),0),"]"),IF(AND(ISNUMBER(OFFSET('Sanitation Data'!$H$7,0,10*ROW('Sanitation Data'!H139))),DK145="",ISNUMBER(OFFSET('Sanitation Data'!$H$7,0,10*ROW('Sanitation Data'!H139)))),OFFSET('Sanitation Data'!$H$7,0,10*ROW('Sanitation Data'!H139)),NA())))</f>
        <v>#N/A</v>
      </c>
      <c r="AW145" s="120" t="e">
        <f ca="1">+IF(AND(ISNUMBER(OFFSET('Sanitation Data'!$H$11,0,10*ROW('Sanitation Data'!H139))),DL145="Yes"),OFFSET('Sanitation Data'!$H$11,0,10*ROW('Sanitation Data'!H139)),IF(AND(ISNUMBER(OFFSET('Sanitation Data'!$H$11,0,10*ROW('Sanitation Data'!H139))),DL145="No",ISNUMBER(OFFSET('Sanitation Data'!$H$11,0,10*ROW('Sanitation Data'!H139)))),CONCATENATE("[",ROUND(OFFSET('Sanitation Data'!$H$11,0,10*ROW('Sanitation Data'!H139)),0),"]"),IF(AND(ISNUMBER(OFFSET('Sanitation Data'!$H$11,0,10*ROW('Sanitation Data'!H139))),DL145="",ISNUMBER(OFFSET('Sanitation Data'!$H$11,0,10*ROW('Sanitation Data'!H139)))),OFFSET('Sanitation Data'!$H$11,0,10*ROW('Sanitation Data'!H139)),NA())))</f>
        <v>#N/A</v>
      </c>
      <c r="AX145" s="120" t="e">
        <f ca="1">+IF(AND(ISNUMBER(OFFSET('Sanitation Data'!$H$12,0,10*ROW('Sanitation Data'!H139))),DM145="Yes"),OFFSET('Sanitation Data'!$H$12,0,10*ROW('Sanitation Data'!H139)),IF(AND(ISNUMBER(OFFSET('Sanitation Data'!$H$12,0,10*ROW('Sanitation Data'!H139))),DM145="No",ISNUMBER(OFFSET('Sanitation Data'!$H$12,0,10*ROW('Sanitation Data'!H139)))),CONCATENATE("[",ROUND(OFFSET('Sanitation Data'!$H$12,0,10*ROW('Sanitation Data'!H139)),0),"]"),IF(AND(ISNUMBER(OFFSET('Sanitation Data'!$H$12,0,10*ROW('Sanitation Data'!H139))),DM145="",ISNUMBER(OFFSET('Sanitation Data'!$H$12,0,10*ROW('Sanitation Data'!H139)))),OFFSET('Sanitation Data'!$H$12,0,10*ROW('Sanitation Data'!H139)),NA())))</f>
        <v>#N/A</v>
      </c>
      <c r="AY145" s="120" t="e">
        <f ca="1">+IF(AND(ISNUMBER(OFFSET('Sanitation Data'!$H$13,0,10*ROW('Sanitation Data'!H139))),DN145="Yes"),OFFSET('Sanitation Data'!$H$13,0,10*ROW('Sanitation Data'!H139)),IF(AND(ISNUMBER(OFFSET('Sanitation Data'!$H$13,0,10*ROW('Sanitation Data'!H139))),DN145="No",ISNUMBER(OFFSET('Sanitation Data'!$H$13,0,10*ROW('Sanitation Data'!H139)))),CONCATENATE("[",ROUND(OFFSET('Sanitation Data'!$H$13,0,10*ROW('Sanitation Data'!H139)),0),"]"),IF(AND(ISNUMBER(OFFSET('Sanitation Data'!$H$13,0,10*ROW('Sanitation Data'!H139))),DN145="",ISNUMBER(OFFSET('Sanitation Data'!$H$13,0,10*ROW('Sanitation Data'!H139)))),OFFSET('Sanitation Data'!$H$13,0,10*ROW('Sanitation Data'!H139)),NA())))</f>
        <v>#N/A</v>
      </c>
      <c r="AZ145" s="121" t="e">
        <f ca="1">+IF(AND(ISNUMBER(OFFSET('Hygiene Data'!$C$6,0,10*ROW('Hygiene Data'!C139))),DO145="Yes"),OFFSET('Hygiene Data'!$C$6,0,10*ROW('Hygiene Data'!C139)),IF(AND(ISNUMBER(OFFSET('Hygiene Data'!$C$6,0,10*ROW('Hygiene Data'!C139))),DO145="No",ISNUMBER(OFFSET('Hygiene Data'!$C$6,0,10*ROW('Hygiene Data'!C139)))),CONCATENATE("[",ROUND(OFFSET('Hygiene Data'!$C$6,0,10*ROW('Hygiene Data'!C139)),0),"]"),IF(AND(ISNUMBER(OFFSET('Hygiene Data'!$C$6,0,10*ROW('Hygiene Data'!C139))),DO145="",ISNUMBER(OFFSET('Hygiene Data'!$C$6,0,10*ROW('Hygiene Data'!C139)))),OFFSET('Hygiene Data'!$C$6,0,10*ROW('Hygiene Data'!C139)),NA())))</f>
        <v>#N/A</v>
      </c>
      <c r="BA145" s="121" t="e">
        <f ca="1">+IF(AND(ISNUMBER(OFFSET('Hygiene Data'!$C$8,0,10*ROW('Hygiene Data'!C139))),DP145="Yes"),OFFSET('Hygiene Data'!$C$8,0,10*ROW('Hygiene Data'!C139)),IF(AND(ISNUMBER(OFFSET('Hygiene Data'!$C$8,0,10*ROW('Hygiene Data'!C139))),DP145="No",ISNUMBER(OFFSET('Hygiene Data'!$C$8,0,10*ROW('Hygiene Data'!C139)))),CONCATENATE("[",ROUND(OFFSET('Hygiene Data'!$C$8,0,10*ROW('Hygiene Data'!C139)),0),"]"),IF(AND(ISNUMBER(OFFSET('Hygiene Data'!$C$8,0,10*ROW('Hygiene Data'!C139))),DP145="",ISNUMBER(OFFSET('Hygiene Data'!$C$8,0,10*ROW('Hygiene Data'!C139)))),OFFSET('Hygiene Data'!$C$8,0,10*ROW('Hygiene Data'!C139)),NA())))</f>
        <v>#N/A</v>
      </c>
      <c r="BB145" s="121" t="e">
        <f ca="1">+IF(AND(ISNUMBER(OFFSET('Hygiene Data'!$C$10,0,10*ROW('Hygiene Data'!C139))),DQ145="Yes"),OFFSET('Hygiene Data'!$C$10,0,10*ROW('Hygiene Data'!C139)),IF(AND(ISNUMBER(OFFSET('Hygiene Data'!$C$10,0,10*ROW('Hygiene Data'!C139))),DQ145="No",ISNUMBER(OFFSET('Hygiene Data'!$C$10,0,10*ROW('Hygiene Data'!C139)))),CONCATENATE("[",ROUND(OFFSET('Hygiene Data'!$C$10,0,10*ROW('Hygiene Data'!C139)),0),"]"),IF(AND(ISNUMBER(OFFSET('Hygiene Data'!$C$10,0,10*ROW('Hygiene Data'!C139))),DQ145="",ISNUMBER(OFFSET('Hygiene Data'!$C$10,0,10*ROW('Hygiene Data'!C139)))),OFFSET('Hygiene Data'!$C$10,0,10*ROW('Hygiene Data'!C139)),NA())))</f>
        <v>#N/A</v>
      </c>
      <c r="BC145" s="121" t="e">
        <f ca="1">+IF(AND(ISNUMBER(OFFSET('Hygiene Data'!$D$6,0,10*ROW('Hygiene Data'!D139))),DR145="Yes"),OFFSET('Hygiene Data'!$D$6,0,10*ROW('Hygiene Data'!D139)),IF(AND(ISNUMBER(OFFSET('Hygiene Data'!$D$6,0,10*ROW('Hygiene Data'!D139))),DR145="No",ISNUMBER(OFFSET('Hygiene Data'!$D$6,0,10*ROW('Hygiene Data'!D139)))),CONCATENATE("[",ROUND(OFFSET('Hygiene Data'!$D$6,0,10*ROW('Hygiene Data'!D139)),0),"]"),IF(AND(ISNUMBER(OFFSET('Hygiene Data'!$D$6,0,10*ROW('Hygiene Data'!D139))),DR145="",ISNUMBER(OFFSET('Hygiene Data'!$D$6,0,10*ROW('Hygiene Data'!D139)))),OFFSET('Hygiene Data'!$D$6,0,10*ROW('Hygiene Data'!D139)),NA())))</f>
        <v>#N/A</v>
      </c>
      <c r="BD145" s="121" t="e">
        <f ca="1">+IF(AND(ISNUMBER(OFFSET('Hygiene Data'!$D$8,0,10*ROW('Hygiene Data'!D139))),DS145="Yes"),OFFSET('Hygiene Data'!$D$8,0,10*ROW('Hygiene Data'!D139)),IF(AND(ISNUMBER(OFFSET('Hygiene Data'!$D$8,0,10*ROW('Hygiene Data'!D139))),DS145="No",ISNUMBER(OFFSET('Hygiene Data'!$D$8,0,10*ROW('Hygiene Data'!D139)))),CONCATENATE("[",ROUND(OFFSET('Hygiene Data'!$D$8,0,10*ROW('Hygiene Data'!D139)),0),"]"),IF(AND(ISNUMBER(OFFSET('Hygiene Data'!$D$8,0,10*ROW('Hygiene Data'!D139))),DS145="",ISNUMBER(OFFSET('Hygiene Data'!$D$8,0,10*ROW('Hygiene Data'!D139)))),OFFSET('Hygiene Data'!$D$8,0,10*ROW('Hygiene Data'!D139)),NA())))</f>
        <v>#N/A</v>
      </c>
      <c r="BE145" s="121" t="e">
        <f ca="1">+IF(AND(ISNUMBER(OFFSET('Hygiene Data'!$D$10,0,10*ROW('Hygiene Data'!D139))),DT145="Yes"),OFFSET('Hygiene Data'!$D$10,0,10*ROW('Hygiene Data'!D139)),IF(AND(ISNUMBER(OFFSET('Hygiene Data'!$D$10,0,10*ROW('Hygiene Data'!D139))),DT145="No",ISNUMBER(OFFSET('Hygiene Data'!$D$10,0,10*ROW('Hygiene Data'!D139)))),CONCATENATE("[",ROUND(OFFSET('Hygiene Data'!$D$10,0,10*ROW('Hygiene Data'!D139)),0),"]"),IF(AND(ISNUMBER(OFFSET('Hygiene Data'!$D$10,0,10*ROW('Hygiene Data'!D139))),DT145="",ISNUMBER(OFFSET('Hygiene Data'!$D$10,0,10*ROW('Hygiene Data'!D139)))),OFFSET('Hygiene Data'!$D$10,0,10*ROW('Hygiene Data'!D139)),NA())))</f>
        <v>#N/A</v>
      </c>
      <c r="BF145" s="121" t="e">
        <f ca="1">+IF(AND(ISNUMBER(OFFSET('Hygiene Data'!$E$6,0,10*ROW('Hygiene Data'!E139))),DU145="Yes"),OFFSET('Hygiene Data'!$E$6,0,10*ROW('Hygiene Data'!E139)),IF(AND(ISNUMBER(OFFSET('Hygiene Data'!$E$6,0,10*ROW('Hygiene Data'!E139))),DU145="No",ISNUMBER(OFFSET('Hygiene Data'!$E$6,0,10*ROW('Hygiene Data'!E139)))),CONCATENATE("[",ROUND(OFFSET('Hygiene Data'!$E$6,0,10*ROW('Hygiene Data'!E139)),0),"]"),IF(AND(ISNUMBER(OFFSET('Hygiene Data'!$E$6,0,10*ROW('Hygiene Data'!E139))),DU145="",ISNUMBER(OFFSET('Hygiene Data'!$E$6,0,10*ROW('Hygiene Data'!E139)))),OFFSET('Hygiene Data'!$E$6,0,10*ROW('Hygiene Data'!E139)),NA())))</f>
        <v>#N/A</v>
      </c>
      <c r="BG145" s="121" t="e">
        <f ca="1">+IF(AND(ISNUMBER(OFFSET('Hygiene Data'!$E$8,0,10*ROW('Hygiene Data'!E139))),DV145="Yes"),OFFSET('Hygiene Data'!$E$8,0,10*ROW('Hygiene Data'!E139)),IF(AND(ISNUMBER(OFFSET('Hygiene Data'!$E$8,0,10*ROW('Hygiene Data'!E139))),DV145="No",ISNUMBER(OFFSET('Hygiene Data'!$E$8,0,10*ROW('Hygiene Data'!E139)))),CONCATENATE("[",ROUND(OFFSET('Hygiene Data'!$E$8,0,10*ROW('Hygiene Data'!E139)),0),"]"),IF(AND(ISNUMBER(OFFSET('Hygiene Data'!$E$8,0,10*ROW('Hygiene Data'!E139))),DV145="",ISNUMBER(OFFSET('Hygiene Data'!$E$8,0,10*ROW('Hygiene Data'!E139)))),OFFSET('Hygiene Data'!$E$8,0,10*ROW('Hygiene Data'!E139)),NA())))</f>
        <v>#N/A</v>
      </c>
      <c r="BH145" s="121" t="e">
        <f ca="1">+IF(AND(ISNUMBER(OFFSET('Hygiene Data'!$E$10,0,10*ROW('Hygiene Data'!E139))),DW145="Yes"),OFFSET('Hygiene Data'!$E$10,0,10*ROW('Hygiene Data'!E139)),IF(AND(ISNUMBER(OFFSET('Hygiene Data'!$E$10,0,10*ROW('Hygiene Data'!E139))),DW145="No",ISNUMBER(OFFSET('Hygiene Data'!$E$10,0,10*ROW('Hygiene Data'!E139)))),CONCATENATE("[",ROUND(OFFSET('Hygiene Data'!$E$10,0,10*ROW('Hygiene Data'!E139)),0),"]"),IF(AND(ISNUMBER(OFFSET('Hygiene Data'!$E$10,0,10*ROW('Hygiene Data'!E139))),DW145="",ISNUMBER(OFFSET('Hygiene Data'!$E$10,0,10*ROW('Hygiene Data'!E139)))),OFFSET('Hygiene Data'!$E$10,0,10*ROW('Hygiene Data'!E139)),NA())))</f>
        <v>#N/A</v>
      </c>
      <c r="BI145" s="121" t="e">
        <f ca="1">+IF(AND(ISNUMBER(OFFSET('Hygiene Data'!$F$6,0,10*ROW('Hygiene Data'!F139))),DX145="Yes"),OFFSET('Hygiene Data'!$F$6,0,10*ROW('Hygiene Data'!F139)),IF(AND(ISNUMBER(OFFSET('Hygiene Data'!$F$6,0,10*ROW('Hygiene Data'!F139))),DX145="No",ISNUMBER(OFFSET('Hygiene Data'!$F$6,0,10*ROW('Hygiene Data'!F139)))),CONCATENATE("[",ROUND(OFFSET('Hygiene Data'!$F$6,0,10*ROW('Hygiene Data'!F139)),0),"]"),IF(AND(ISNUMBER(OFFSET('Hygiene Data'!$F$6,0,10*ROW('Hygiene Data'!F139))),DX145="",ISNUMBER(OFFSET('Hygiene Data'!$F$6,0,10*ROW('Hygiene Data'!F139)))),OFFSET('Hygiene Data'!$F$6,0,10*ROW('Hygiene Data'!F139)),NA())))</f>
        <v>#N/A</v>
      </c>
      <c r="BJ145" s="121" t="e">
        <f ca="1">+IF(AND(ISNUMBER(OFFSET('Hygiene Data'!$F$8,0,10*ROW('Hygiene Data'!F139))),DY145="Yes"),OFFSET('Hygiene Data'!$F$8,0,10*ROW('Hygiene Data'!F139)),IF(AND(ISNUMBER(OFFSET('Hygiene Data'!$F$8,0,10*ROW('Hygiene Data'!F139))),DY145="No",ISNUMBER(OFFSET('Hygiene Data'!$F$8,0,10*ROW('Hygiene Data'!F139)))),CONCATENATE("[",ROUND(OFFSET('Hygiene Data'!$F$8,0,10*ROW('Hygiene Data'!F139)),0),"]"),IF(AND(ISNUMBER(OFFSET('Hygiene Data'!$F$8,0,10*ROW('Hygiene Data'!F139))),DY145="",ISNUMBER(OFFSET('Hygiene Data'!$F$8,0,10*ROW('Hygiene Data'!F139)))),OFFSET('Hygiene Data'!$F$8,0,10*ROW('Hygiene Data'!F139)),NA())))</f>
        <v>#N/A</v>
      </c>
      <c r="BK145" s="121" t="e">
        <f ca="1">+IF(AND(ISNUMBER(OFFSET('Hygiene Data'!$F$10,0,10*ROW('Hygiene Data'!F139))),DZ145="Yes"),OFFSET('Hygiene Data'!$F$10,0,10*ROW('Hygiene Data'!F139)),IF(AND(ISNUMBER(OFFSET('Hygiene Data'!$F$10,0,10*ROW('Hygiene Data'!F139))),DZ145="No",ISNUMBER(OFFSET('Hygiene Data'!$F$10,0,10*ROW('Hygiene Data'!F139)))),CONCATENATE("[",ROUND(OFFSET('Hygiene Data'!$F$10,0,10*ROW('Hygiene Data'!F139)),0),"]"),IF(AND(ISNUMBER(OFFSET('Hygiene Data'!$F$10,0,10*ROW('Hygiene Data'!F139))),DZ145="",ISNUMBER(OFFSET('Hygiene Data'!$F$10,0,10*ROW('Hygiene Data'!F139)))),OFFSET('Hygiene Data'!$F$10,0,10*ROW('Hygiene Data'!F139)),NA())))</f>
        <v>#N/A</v>
      </c>
      <c r="BL145" s="121" t="e">
        <f ca="1">+IF(AND(ISNUMBER(OFFSET('Hygiene Data'!$G$6,0,10*ROW('Hygiene Data'!G139))),EA145="Yes"),OFFSET('Hygiene Data'!$G$6,0,10*ROW('Hygiene Data'!G139)),IF(AND(ISNUMBER(OFFSET('Hygiene Data'!$G$6,0,10*ROW('Hygiene Data'!G139))),EA145="No",ISNUMBER(OFFSET('Hygiene Data'!$G$6,0,10*ROW('Hygiene Data'!G139)))),CONCATENATE("[",ROUND(OFFSET('Hygiene Data'!$G$6,0,10*ROW('Hygiene Data'!G139)),0),"]"),IF(AND(ISNUMBER(OFFSET('Hygiene Data'!$G$6,0,10*ROW('Hygiene Data'!G139))),EA145="",ISNUMBER(OFFSET('Hygiene Data'!$G$6,0,10*ROW('Hygiene Data'!G139)))),OFFSET('Hygiene Data'!$G$6,0,10*ROW('Hygiene Data'!G139)),NA())))</f>
        <v>#N/A</v>
      </c>
      <c r="BM145" s="121" t="e">
        <f ca="1">+IF(AND(ISNUMBER(OFFSET('Hygiene Data'!$G$8,0,10*ROW('Hygiene Data'!G139))),EB145="Yes"),OFFSET('Hygiene Data'!$G$8,0,10*ROW('Hygiene Data'!G139)),IF(AND(ISNUMBER(OFFSET('Hygiene Data'!$G$8,0,10*ROW('Hygiene Data'!G139))),EB145="No",ISNUMBER(OFFSET('Hygiene Data'!$G$8,0,10*ROW('Hygiene Data'!G139)))),CONCATENATE("[",ROUND(OFFSET('Hygiene Data'!$G$8,0,10*ROW('Hygiene Data'!G139)),0),"]"),IF(AND(ISNUMBER(OFFSET('Hygiene Data'!$G$8,0,10*ROW('Hygiene Data'!G139))),EB145="",ISNUMBER(OFFSET('Hygiene Data'!$G$8,0,10*ROW('Hygiene Data'!G139)))),OFFSET('Hygiene Data'!$G$8,0,10*ROW('Hygiene Data'!G139)),NA())))</f>
        <v>#N/A</v>
      </c>
      <c r="BN145" s="121" t="e">
        <f ca="1">+IF(AND(ISNUMBER(OFFSET('Hygiene Data'!$G$10,0,10*ROW('Hygiene Data'!G139))),EC145="Yes"),OFFSET('Hygiene Data'!$G$10,0,10*ROW('Hygiene Data'!G139)),IF(AND(ISNUMBER(OFFSET('Hygiene Data'!$G$10,0,10*ROW('Hygiene Data'!G139))),EC145="No",ISNUMBER(OFFSET('Hygiene Data'!$G$10,0,10*ROW('Hygiene Data'!G139)))),CONCATENATE("[",ROUND(OFFSET('Hygiene Data'!$G$10,0,10*ROW('Hygiene Data'!G139)),0),"]"),IF(AND(ISNUMBER(OFFSET('Hygiene Data'!$G$10,0,10*ROW('Hygiene Data'!G139))),EC145="",ISNUMBER(OFFSET('Hygiene Data'!$G$10,0,10*ROW('Hygiene Data'!G139)))),OFFSET('Hygiene Data'!$G$10,0,10*ROW('Hygiene Data'!G139)),NA())))</f>
        <v>#N/A</v>
      </c>
      <c r="BO145" s="121" t="e">
        <f ca="1">+IF(AND(ISNUMBER(OFFSET('Hygiene Data'!$H$6,0,10*ROW('Hygiene Data'!H139))),ED145="Yes"),OFFSET('Hygiene Data'!$H$6,0,10*ROW('Hygiene Data'!H139)),IF(AND(ISNUMBER(OFFSET('Hygiene Data'!$H$6,0,10*ROW('Hygiene Data'!H139))),ED145="No",ISNUMBER(OFFSET('Hygiene Data'!$H$6,0,10*ROW('Hygiene Data'!H139)))),CONCATENATE("[",ROUND(OFFSET('Hygiene Data'!$H$6,0,10*ROW('Hygiene Data'!H139)),0),"]"),IF(AND(ISNUMBER(OFFSET('Hygiene Data'!$H$6,0,10*ROW('Hygiene Data'!H139))),ED145="",ISNUMBER(OFFSET('Hygiene Data'!$H$6,0,10*ROW('Hygiene Data'!H139)))),OFFSET('Hygiene Data'!$H$6,0,10*ROW('Hygiene Data'!H139)),NA())))</f>
        <v>#N/A</v>
      </c>
      <c r="BP145" s="121" t="e">
        <f ca="1">+IF(AND(ISNUMBER(OFFSET('Hygiene Data'!$H$8,0,10*ROW('Hygiene Data'!H139))),EE145="Yes"),OFFSET('Hygiene Data'!$H$8,0,10*ROW('Hygiene Data'!H139)),IF(AND(ISNUMBER(OFFSET('Hygiene Data'!$H$8,0,10*ROW('Hygiene Data'!H139))),EE145="No",ISNUMBER(OFFSET('Hygiene Data'!$H$8,0,10*ROW('Hygiene Data'!H139)))),CONCATENATE("[",ROUND(OFFSET('Hygiene Data'!$H$8,0,10*ROW('Hygiene Data'!H139)),0),"]"),IF(AND(ISNUMBER(OFFSET('Hygiene Data'!$H$8,0,10*ROW('Hygiene Data'!H139))),EE145="",ISNUMBER(OFFSET('Hygiene Data'!$H$8,0,10*ROW('Hygiene Data'!H139)))),OFFSET('Hygiene Data'!$H$8,0,10*ROW('Hygiene Data'!H139)),NA())))</f>
        <v>#N/A</v>
      </c>
      <c r="BQ145" s="121" t="e">
        <f ca="1">+IF(AND(ISNUMBER(OFFSET('Hygiene Data'!$H$10,0,10*ROW('Hygiene Data'!H139))),EF145="Yes"),OFFSET('Hygiene Data'!$H$10,0,10*ROW('Hygiene Data'!H139)),IF(AND(ISNUMBER(OFFSET('Hygiene Data'!$H$10,0,10*ROW('Hygiene Data'!H139))),EF145="No",ISNUMBER(OFFSET('Hygiene Data'!$H$10,0,10*ROW('Hygiene Data'!H139)))),CONCATENATE("[",ROUND(OFFSET('Hygiene Data'!$H$10,0,10*ROW('Hygiene Data'!H139)),0),"]"),IF(AND(ISNUMBER(OFFSET('Hygiene Data'!$H$10,0,10*ROW('Hygiene Data'!H139))),EF145="",ISNUMBER(OFFSET('Hygiene Data'!$H$10,0,10*ROW('Hygiene Data'!H139)))),OFFSET('Hygiene Data'!$H$10,0,10*ROW('Hygiene Data'!H139)),NA())))</f>
        <v>#N/A</v>
      </c>
      <c r="BS145" s="28" t="str">
        <f ca="1">+IF(OFFSET('Water Data'!$C$28,0,10*ROW('Water Data'!C139))="","",OFFSET('Water Data'!$C$28,0,10*ROW('Water Data'!C139)))</f>
        <v/>
      </c>
      <c r="BT145" s="28" t="str">
        <f ca="1">+IF(OFFSET('Water Data'!$C$29,0,10*ROW('Water Data'!C139))="","",OFFSET('Water Data'!$C$29,0,10*ROW('Water Data'!C139)))</f>
        <v/>
      </c>
      <c r="BU145" s="28" t="str">
        <f ca="1">+IF(OFFSET('Water Data'!$C$30,0,10*ROW('Water Data'!C139))="","",OFFSET('Water Data'!$C$30,0,10*ROW('Water Data'!C139)))</f>
        <v/>
      </c>
      <c r="BV145" s="28" t="str">
        <f ca="1">+IF(OFFSET('Water Data'!$D$28,0,10*ROW('Water Data'!D139))="","",OFFSET('Water Data'!$D$28,0,10*ROW('Water Data'!D139)))</f>
        <v/>
      </c>
      <c r="BW145" s="28" t="str">
        <f ca="1">+IF(OFFSET('Water Data'!$D$29,0,10*ROW('Water Data'!D139))="","",OFFSET('Water Data'!$D$29,0,10*ROW('Water Data'!D139)))</f>
        <v/>
      </c>
      <c r="BX145" s="28" t="str">
        <f ca="1">+IF(OFFSET('Water Data'!$D$30,0,10*ROW('Water Data'!D139))="","",OFFSET('Water Data'!$D$30,0,10*ROW('Water Data'!D139)))</f>
        <v/>
      </c>
      <c r="BY145" s="28" t="str">
        <f ca="1">+IF(OFFSET('Water Data'!$E$28,0,10*ROW('Water Data'!E139))="","",OFFSET('Water Data'!$E$28,0,10*ROW('Water Data'!E139)))</f>
        <v/>
      </c>
      <c r="BZ145" s="28" t="str">
        <f ca="1">+IF(OFFSET('Water Data'!$E$29,0,10*ROW('Water Data'!E139))="","",OFFSET('Water Data'!$E$29,0,10*ROW('Water Data'!E139)))</f>
        <v/>
      </c>
      <c r="CA145" s="28" t="str">
        <f ca="1">+IF(OFFSET('Water Data'!$E$30,0,10*ROW('Water Data'!E139))="","",OFFSET('Water Data'!$E$30,0,10*ROW('Water Data'!E139)))</f>
        <v/>
      </c>
      <c r="CB145" s="28" t="str">
        <f ca="1">+IF(OFFSET('Water Data'!$F$28,0,10*ROW('Water Data'!F139))="","",OFFSET('Water Data'!$F$28,0,10*ROW('Water Data'!F139)))</f>
        <v/>
      </c>
      <c r="CC145" s="28" t="str">
        <f ca="1">+IF(OFFSET('Water Data'!$F$29,0,10*ROW('Water Data'!F139))="","",OFFSET('Water Data'!$F$29,0,10*ROW('Water Data'!F139)))</f>
        <v/>
      </c>
      <c r="CD145" s="28" t="str">
        <f ca="1">+IF(OFFSET('Water Data'!$F$30,0,10*ROW('Water Data'!F139))="","",OFFSET('Water Data'!$F$30,0,10*ROW('Water Data'!F139)))</f>
        <v/>
      </c>
      <c r="CE145" s="28" t="str">
        <f ca="1">+IF(OFFSET('Water Data'!$G$28,0,10*ROW('Water Data'!G139))="","",OFFSET('Water Data'!$G$28,0,10*ROW('Water Data'!G139)))</f>
        <v/>
      </c>
      <c r="CF145" s="28" t="str">
        <f ca="1">+IF(OFFSET('Water Data'!$G$29,0,10*ROW('Water Data'!G139))="","",OFFSET('Water Data'!$G$29,0,10*ROW('Water Data'!G139)))</f>
        <v/>
      </c>
      <c r="CG145" s="28" t="str">
        <f ca="1">+IF(OFFSET('Water Data'!$G$30,0,10*ROW('Water Data'!G139))="","",OFFSET('Water Data'!$G$30,0,10*ROW('Water Data'!G139)))</f>
        <v/>
      </c>
      <c r="CH145" s="28" t="str">
        <f ca="1">+IF(OFFSET('Water Data'!$H$28,0,10*ROW('Water Data'!H139))="","",OFFSET('Water Data'!$H$28,0,10*ROW('Water Data'!H139)))</f>
        <v/>
      </c>
      <c r="CI145" s="28" t="str">
        <f ca="1">+IF(OFFSET('Water Data'!$H$29,0,10*ROW('Water Data'!H139))="","",OFFSET('Water Data'!$H$29,0,10*ROW('Water Data'!H139)))</f>
        <v/>
      </c>
      <c r="CJ145" s="28" t="str">
        <f ca="1">+IF(OFFSET('Water Data'!$H$30,0,10*ROW('Water Data'!H139))="","",OFFSET('Water Data'!$H$30,0,10*ROW('Water Data'!H139)))</f>
        <v/>
      </c>
      <c r="CK145" s="28" t="str">
        <f ca="1">+IF(OFFSET('Sanitation Data'!$C$29,0,10*ROW('Sanitation Data'!C139))="","",OFFSET('Sanitation Data'!$C$29,0,10*ROW('Sanitation Data'!C139)))</f>
        <v/>
      </c>
      <c r="CL145" s="28" t="str">
        <f ca="1">+IF(OFFSET('Sanitation Data'!$C$30,0,10*ROW('Sanitation Data'!C139))="","",OFFSET('Sanitation Data'!$C$30,0,10*ROW('Sanitation Data'!C139)))</f>
        <v/>
      </c>
      <c r="CM145" s="28" t="str">
        <f ca="1">+IF(OFFSET('Sanitation Data'!$C$31,0,10*ROW('Sanitation Data'!C139))="","",OFFSET('Sanitation Data'!$C$31,0,10*ROW('Sanitation Data'!C139)))</f>
        <v/>
      </c>
      <c r="CN145" s="28" t="str">
        <f ca="1">+IF(OFFSET('Sanitation Data'!$C$32,0,10*ROW('Sanitation Data'!C139))="","",OFFSET('Sanitation Data'!$C$32,0,10*ROW('Sanitation Data'!C139)))</f>
        <v/>
      </c>
      <c r="CO145" s="28" t="str">
        <f ca="1">+IF(OFFSET('Sanitation Data'!$C$33,0,10*ROW('Sanitation Data'!C139))="","",OFFSET('Sanitation Data'!$C$33,0,10*ROW('Sanitation Data'!C139)))</f>
        <v/>
      </c>
      <c r="CP145" s="28" t="str">
        <f ca="1">+IF(OFFSET('Sanitation Data'!$D$29,0,10*ROW('Sanitation Data'!D139))="","",OFFSET('Sanitation Data'!$D$29,0,10*ROW('Sanitation Data'!D139)))</f>
        <v/>
      </c>
      <c r="CQ145" s="28" t="str">
        <f ca="1">+IF(OFFSET('Sanitation Data'!$D$30,0,10*ROW('Sanitation Data'!D139))="","",OFFSET('Sanitation Data'!$D$30,0,10*ROW('Sanitation Data'!D139)))</f>
        <v/>
      </c>
      <c r="CR145" s="28" t="str">
        <f ca="1">+IF(OFFSET('Sanitation Data'!$D$31,0,10*ROW('Sanitation Data'!D139))="","",OFFSET('Sanitation Data'!$D$31,0,10*ROW('Sanitation Data'!D139)))</f>
        <v/>
      </c>
      <c r="CS145" s="28" t="str">
        <f ca="1">+IF(OFFSET('Sanitation Data'!$D$32,0,10*ROW('Sanitation Data'!D139))="","",OFFSET('Sanitation Data'!$D$32,0,10*ROW('Sanitation Data'!D139)))</f>
        <v/>
      </c>
      <c r="CT145" s="28" t="str">
        <f ca="1">+IF(OFFSET('Sanitation Data'!$D$33,0,10*ROW('Sanitation Data'!D139))="","",OFFSET('Sanitation Data'!$D$33,0,10*ROW('Sanitation Data'!D139)))</f>
        <v/>
      </c>
      <c r="CU145" s="28" t="str">
        <f ca="1">+IF(OFFSET('Sanitation Data'!$E$29,0,10*ROW('Sanitation Data'!E139))="","",OFFSET('Sanitation Data'!$E$29,0,10*ROW('Sanitation Data'!E139)))</f>
        <v/>
      </c>
      <c r="CV145" s="28" t="str">
        <f ca="1">+IF(OFFSET('Sanitation Data'!$E$30,0,10*ROW('Sanitation Data'!E139))="","",OFFSET('Sanitation Data'!$E$30,0,10*ROW('Sanitation Data'!E139)))</f>
        <v/>
      </c>
      <c r="CW145" s="28" t="str">
        <f ca="1">+IF(OFFSET('Sanitation Data'!$E$31,0,10*ROW('Sanitation Data'!E139))="","",OFFSET('Sanitation Data'!$E$31,0,10*ROW('Sanitation Data'!E139)))</f>
        <v/>
      </c>
      <c r="CX145" s="28" t="str">
        <f ca="1">+IF(OFFSET('Sanitation Data'!$E$32,0,10*ROW('Sanitation Data'!E139))="","",OFFSET('Sanitation Data'!$E$32,0,10*ROW('Sanitation Data'!E139)))</f>
        <v/>
      </c>
      <c r="CY145" s="28" t="str">
        <f ca="1">+IF(OFFSET('Sanitation Data'!$E$33,0,10*ROW('Sanitation Data'!E139))="","",OFFSET('Sanitation Data'!$E$33,0,10*ROW('Sanitation Data'!E139)))</f>
        <v/>
      </c>
      <c r="CZ145" s="28" t="str">
        <f ca="1">+IF(OFFSET('Sanitation Data'!$F$29,0,10*ROW('Sanitation Data'!F139))="","",OFFSET('Sanitation Data'!$F$29,0,10*ROW('Sanitation Data'!F139)))</f>
        <v/>
      </c>
      <c r="DA145" s="28" t="str">
        <f ca="1">+IF(OFFSET('Sanitation Data'!$F$30,0,10*ROW('Sanitation Data'!F139))="","",OFFSET('Sanitation Data'!$F$30,0,10*ROW('Sanitation Data'!F139)))</f>
        <v/>
      </c>
      <c r="DB145" s="28" t="str">
        <f ca="1">+IF(OFFSET('Sanitation Data'!$F$31,0,10*ROW('Sanitation Data'!F139))="","",OFFSET('Sanitation Data'!$F$31,0,10*ROW('Sanitation Data'!F139)))</f>
        <v/>
      </c>
      <c r="DC145" s="28" t="str">
        <f ca="1">+IF(OFFSET('Sanitation Data'!$F$32,0,10*ROW('Sanitation Data'!F139))="","",OFFSET('Sanitation Data'!$F$32,0,10*ROW('Sanitation Data'!F139)))</f>
        <v/>
      </c>
      <c r="DD145" s="28" t="str">
        <f ca="1">+IF(OFFSET('Sanitation Data'!$F$33,0,10*ROW('Sanitation Data'!F139))="","",OFFSET('Sanitation Data'!$F$33,0,10*ROW('Sanitation Data'!F139)))</f>
        <v/>
      </c>
      <c r="DE145" s="28" t="str">
        <f ca="1">+IF(OFFSET('Sanitation Data'!$G$29,0,10*ROW('Sanitation Data'!G139))="","",OFFSET('Sanitation Data'!$G$29,0,10*ROW('Sanitation Data'!G139)))</f>
        <v/>
      </c>
      <c r="DF145" s="28" t="str">
        <f ca="1">+IF(OFFSET('Sanitation Data'!$G$30,0,10*ROW('Sanitation Data'!G139))="","",OFFSET('Sanitation Data'!$G$30,0,10*ROW('Sanitation Data'!G139)))</f>
        <v/>
      </c>
      <c r="DG145" s="28" t="str">
        <f ca="1">+IF(OFFSET('Sanitation Data'!$G$31,0,10*ROW('Sanitation Data'!G139))="","",OFFSET('Sanitation Data'!$G$31,0,10*ROW('Sanitation Data'!G139)))</f>
        <v/>
      </c>
      <c r="DH145" s="28" t="str">
        <f ca="1">+IF(OFFSET('Sanitation Data'!$G$32,0,10*ROW('Sanitation Data'!G139))="","",OFFSET('Sanitation Data'!$G$32,0,10*ROW('Sanitation Data'!G139)))</f>
        <v/>
      </c>
      <c r="DI145" s="28" t="str">
        <f ca="1">+IF(OFFSET('Sanitation Data'!$G$33,0,10*ROW('Sanitation Data'!G139))="","",OFFSET('Sanitation Data'!$G$33,0,10*ROW('Sanitation Data'!G139)))</f>
        <v/>
      </c>
      <c r="DJ145" s="28" t="str">
        <f ca="1">+IF(OFFSET('Sanitation Data'!$H$29,0,10*ROW('Sanitation Data'!H139))="","",OFFSET('Sanitation Data'!$H$29,0,10*ROW('Sanitation Data'!H139)))</f>
        <v/>
      </c>
      <c r="DK145" s="28" t="str">
        <f ca="1">+IF(OFFSET('Sanitation Data'!$H$30,0,10*ROW('Sanitation Data'!H139))="","",OFFSET('Sanitation Data'!$H$30,0,10*ROW('Sanitation Data'!H139)))</f>
        <v/>
      </c>
      <c r="DL145" s="28" t="str">
        <f ca="1">+IF(OFFSET('Sanitation Data'!$H$31,0,10*ROW('Sanitation Data'!H139))="","",OFFSET('Sanitation Data'!$H$31,0,10*ROW('Sanitation Data'!H139)))</f>
        <v/>
      </c>
      <c r="DM145" s="28" t="str">
        <f ca="1">+IF(OFFSET('Sanitation Data'!$H$32,0,10*ROW('Sanitation Data'!H139))="","",OFFSET('Sanitation Data'!$H$32,0,10*ROW('Sanitation Data'!H139)))</f>
        <v/>
      </c>
      <c r="DN145" s="28" t="str">
        <f ca="1">+IF(OFFSET('Sanitation Data'!$H$33,0,10*ROW('Sanitation Data'!H139))="","",OFFSET('Sanitation Data'!$H$33,0,10*ROW('Sanitation Data'!H139)))</f>
        <v/>
      </c>
      <c r="DO145" s="28" t="str">
        <f ca="1">+IF(OFFSET('Hygiene Data'!$C$12,0,10*ROW('Hygiene Data'!C139))="","",OFFSET('Hygiene Data'!$C$12,0,10*ROW('Hygiene Data'!C139)))</f>
        <v/>
      </c>
      <c r="DP145" s="28" t="str">
        <f ca="1">+IF(OFFSET('Hygiene Data'!$C$13,0,10*ROW('Hygiene Data'!C139))="","",OFFSET('Hygiene Data'!$C$13,0,10*ROW('Hygiene Data'!C139)))</f>
        <v/>
      </c>
      <c r="DQ145" s="28" t="str">
        <f ca="1">+IF(OFFSET('Hygiene Data'!$C$14,0,10*ROW('Hygiene Data'!C139))="","",OFFSET('Hygiene Data'!$C$14,0,10*ROW('Hygiene Data'!C139)))</f>
        <v/>
      </c>
      <c r="DR145" s="28" t="str">
        <f ca="1">+IF(OFFSET('Hygiene Data'!$D$12,0,10*ROW('Hygiene Data'!D139))="","",OFFSET('Hygiene Data'!$D$12,0,10*ROW('Hygiene Data'!D139)))</f>
        <v/>
      </c>
      <c r="DS145" s="28" t="str">
        <f ca="1">+IF(OFFSET('Hygiene Data'!$D$13,0,10*ROW('Hygiene Data'!D139))="","",OFFSET('Hygiene Data'!$D$13,0,10*ROW('Hygiene Data'!D139)))</f>
        <v/>
      </c>
      <c r="DT145" s="28" t="str">
        <f ca="1">+IF(OFFSET('Hygiene Data'!$D$14,0,10*ROW('Hygiene Data'!D139))="","",OFFSET('Hygiene Data'!$D$14,0,10*ROW('Hygiene Data'!D139)))</f>
        <v/>
      </c>
      <c r="DU145" s="28" t="str">
        <f ca="1">+IF(OFFSET('Hygiene Data'!$E$12,0,10*ROW('Hygiene Data'!E139))="","",OFFSET('Hygiene Data'!$E$12,0,10*ROW('Hygiene Data'!E139)))</f>
        <v/>
      </c>
      <c r="DV145" s="28" t="str">
        <f ca="1">+IF(OFFSET('Hygiene Data'!$E$13,0,10*ROW('Hygiene Data'!E139))="","",OFFSET('Hygiene Data'!$E$13,0,10*ROW('Hygiene Data'!E139)))</f>
        <v/>
      </c>
      <c r="DW145" s="28" t="str">
        <f ca="1">+IF(OFFSET('Hygiene Data'!$E$14,0,10*ROW('Hygiene Data'!E139))="","",OFFSET('Hygiene Data'!$E$14,0,10*ROW('Hygiene Data'!E139)))</f>
        <v/>
      </c>
      <c r="DX145" s="28" t="str">
        <f ca="1">+IF(OFFSET('Hygiene Data'!$F$12,0,10*ROW('Hygiene Data'!F139))="","",OFFSET('Hygiene Data'!$F$12,0,10*ROW('Hygiene Data'!F139)))</f>
        <v/>
      </c>
      <c r="DY145" s="28" t="str">
        <f ca="1">+IF(OFFSET('Hygiene Data'!$F$13,0,10*ROW('Hygiene Data'!F139))="","",OFFSET('Hygiene Data'!$F$13,0,10*ROW('Hygiene Data'!F139)))</f>
        <v/>
      </c>
      <c r="DZ145" s="28" t="str">
        <f ca="1">+IF(OFFSET('Hygiene Data'!$F$14,0,10*ROW('Hygiene Data'!F139))="","",OFFSET('Hygiene Data'!$F$14,0,10*ROW('Hygiene Data'!F139)))</f>
        <v/>
      </c>
      <c r="EA145" s="28" t="str">
        <f ca="1">+IF(OFFSET('Hygiene Data'!$G$12,0,10*ROW('Hygiene Data'!G139))="","",OFFSET('Hygiene Data'!$G$12,0,10*ROW('Hygiene Data'!G139)))</f>
        <v/>
      </c>
      <c r="EB145" s="28" t="str">
        <f ca="1">+IF(OFFSET('Hygiene Data'!$G$13,0,10*ROW('Hygiene Data'!G139))="","",OFFSET('Hygiene Data'!$G$13,0,10*ROW('Hygiene Data'!G139)))</f>
        <v/>
      </c>
      <c r="EC145" s="28" t="str">
        <f ca="1">+IF(OFFSET('Hygiene Data'!$G$14,0,10*ROW('Hygiene Data'!G139))="","",OFFSET('Hygiene Data'!$G$14,0,10*ROW('Hygiene Data'!G139)))</f>
        <v/>
      </c>
      <c r="ED145" s="28" t="str">
        <f ca="1">+IF(OFFSET('Hygiene Data'!$H$12,0,10*ROW('Hygiene Data'!H139))="","",OFFSET('Hygiene Data'!$H$12,0,10*ROW('Hygiene Data'!H139)))</f>
        <v/>
      </c>
      <c r="EE145" s="28" t="str">
        <f ca="1">+IF(OFFSET('Hygiene Data'!$H$13,0,10*ROW('Hygiene Data'!H139))="","",OFFSET('Hygiene Data'!$H$13,0,10*ROW('Hygiene Data'!H139)))</f>
        <v/>
      </c>
      <c r="EF145" s="28" t="str">
        <f ca="1">+IF(OFFSET('Hygiene Data'!$H$14,0,10*ROW('Hygiene Data'!H139))="","",OFFSET('Hygiene Data'!$H$14,0,10*ROW('Hygiene Data'!H139)))</f>
        <v/>
      </c>
    </row>
    <row r="146" spans="1:136" x14ac:dyDescent="0.2">
      <c r="A146" s="44" t="str">
        <f ca="1">+IF(OFFSET('Water Data'!$B$1,0,10*ROW('Water Data'!B143))="","",OFFSET('Water Data'!$B$1,0,10*ROW('Water Data'!B143)))</f>
        <v/>
      </c>
      <c r="B146" s="44" t="str">
        <f ca="1">+IF(OFFSET('Water Data'!$A$3,0,10*ROW('Water Data'!A143))="","",OFFSET('Water Data'!$A$3,0,10*ROW('Water Data'!A143)))</f>
        <v/>
      </c>
      <c r="C146" s="44" t="str">
        <f ca="1">+IF(OFFSET('Water Data'!$C$3,0,10*ROW('Water Data'!C143))="","",OFFSET('Water Data'!$C$3,0,10*ROW('Water Data'!C143)))</f>
        <v/>
      </c>
      <c r="D146" s="119" t="e">
        <f ca="1">+IF(AND(ISNUMBER(OFFSET('Water Data'!$C$5,0,10*ROW('Water Data'!C140))),BS146="Yes"),100-OFFSET('Water Data'!$C$5,0,10*ROW('Water Data'!C140)),IF(AND(ISNUMBER(OFFSET('Water Data'!$C$5,0,10*ROW('Water Data'!C140))),BS146="No",ISNUMBER(OFFSET('Water Data'!$C$5,0,10*ROW('Water Data'!C140)))),CONCATENATE("[",ROUND(100-OFFSET('Water Data'!$C$5,0,10*ROW('Water Data'!C140)),0),"]"),IF(AND(ISNUMBER(OFFSET('Water Data'!$C$5,0,10*ROW('Water Data'!C140))),BS146="",ISNUMBER(OFFSET('Water Data'!$C$5,0,10*ROW('Water Data'!C140)))),100-OFFSET('Water Data'!$C$5,0,10*ROW('Water Data'!C140)),NA())))</f>
        <v>#N/A</v>
      </c>
      <c r="E146" s="119" t="e">
        <f ca="1">+IF(AND(ISNUMBER(OFFSET('Water Data'!$C$7,0,10*ROW('Water Data'!D140))),BT146="Yes"),OFFSET('Water Data'!$C$7,0,10*ROW('Water Data'!C140)),IF(AND(ISNUMBER(OFFSET('Water Data'!$C$7,0,10*ROW('Water Data'!C140))),BT146="No",ISNUMBER(OFFSET('Water Data'!$C$7,0,10*ROW('Water Data'!C140)))),CONCATENATE("[",ROUND(OFFSET('Water Data'!$C$7,0,10*ROW('Water Data'!C140)),0),"]"),IF(AND(ISNUMBER(OFFSET('Water Data'!$C$7,0,10*ROW('Water Data'!C140))),BT146="",ISNUMBER(OFFSET('Water Data'!$C$7,0,10*ROW('Water Data'!C140)))),OFFSET('Water Data'!$C$7,0,10*ROW('Water Data'!C140)),NA())))</f>
        <v>#N/A</v>
      </c>
      <c r="F146" s="119" t="e">
        <f ca="1">+IF(AND(ISNUMBER(OFFSET('Water Data'!$C$10,0,10*ROW('Water Data'!C140))),BU146="Yes"),OFFSET('Water Data'!$C$10,0,10*ROW('Water Data'!C140)),IF(AND(ISNUMBER(OFFSET('Water Data'!$C$10,0,10*ROW('Water Data'!C140))),BU146="No",ISNUMBER(OFFSET('Water Data'!$C$10,0,10*ROW('Water Data'!C140)))),CONCATENATE("[",ROUND(OFFSET('Water Data'!$C$10,0,10*ROW('Water Data'!C140)),0),"]"),IF(AND(ISNUMBER(OFFSET('Water Data'!$C$10,0,10*ROW('Water Data'!C140))),BU146="",ISNUMBER(OFFSET('Water Data'!$C$10,0,10*ROW('Water Data'!C140)))),OFFSET('Water Data'!$C$10,0,10*ROW('Water Data'!C140)),NA())))</f>
        <v>#N/A</v>
      </c>
      <c r="G146" s="119" t="e">
        <f ca="1">+IF(AND(ISNUMBER(OFFSET('Water Data'!$D$5,0,10*ROW('Water Data'!D140))),BV146="Yes"),100-OFFSET('Water Data'!$D$5,0,10*ROW('Water Data'!D140)),IF(AND(ISNUMBER(OFFSET('Water Data'!$D$5,0,10*ROW('Water Data'!D140))),BV146="No",ISNUMBER(OFFSET('Water Data'!$D$5,0,10*ROW('Water Data'!D140)))),CONCATENATE("[",ROUND(100-OFFSET('Water Data'!$D$5,0,10*ROW('Water Data'!D140)),0),"]"),IF(AND(ISNUMBER(OFFSET('Water Data'!$D$5,0,10*ROW('Water Data'!D140))),BV146="",ISNUMBER(OFFSET('Water Data'!$D$5,0,10*ROW('Water Data'!D140)))),100-OFFSET('Water Data'!$D$5,0,10*ROW('Water Data'!D140)),NA())))</f>
        <v>#N/A</v>
      </c>
      <c r="H146" s="119" t="e">
        <f ca="1">+IF(AND(ISNUMBER(OFFSET('Water Data'!$D$7,0,10*ROW('Water Data'!D140))),BW146="Yes"),OFFSET('Water Data'!$D$7,0,10*ROW('Water Data'!D140)),IF(AND(ISNUMBER(OFFSET('Water Data'!$D$7,0,10*ROW('Water Data'!D140))),BW146="No",ISNUMBER(OFFSET('Water Data'!$D$7,0,10*ROW('Water Data'!D140)))),CONCATENATE("[",ROUND(OFFSET('Water Data'!$C$7,0,10*ROW('Water Data'!D140)),0),"]"),IF(AND(ISNUMBER(OFFSET('Water Data'!$D$7,0,10*ROW('Water Data'!D140))),BW146="",ISNUMBER(OFFSET('Water Data'!$D$7,0,10*ROW('Water Data'!D140)))),OFFSET('Water Data'!$D$7,0,10*ROW('Water Data'!D140)),NA())))</f>
        <v>#N/A</v>
      </c>
      <c r="I146" s="119" t="e">
        <f ca="1">+IF(AND(ISNUMBER(OFFSET('Water Data'!$D$10,0,10*ROW('Water Data'!D140))),BX146="Yes"),OFFSET('Water Data'!$D$10,0,10*ROW('Water Data'!D140)),IF(AND(ISNUMBER(OFFSET('Water Data'!$D$10,0,10*ROW('Water Data'!D140))),BX146="No",ISNUMBER(OFFSET('Water Data'!$D$10,0,10*ROW('Water Data'!D140)))),CONCATENATE("[",ROUND(OFFSET('Water Data'!$D$10,0,10*ROW('Water Data'!D140)),0),"]"),IF(AND(ISNUMBER(OFFSET('Water Data'!$D$10,0,10*ROW('Water Data'!D140))),BX146="",ISNUMBER(OFFSET('Water Data'!$D$10,0,10*ROW('Water Data'!D140)))),OFFSET('Water Data'!$D$10,0,10*ROW('Water Data'!D140)),NA())))</f>
        <v>#N/A</v>
      </c>
      <c r="J146" s="119" t="e">
        <f ca="1">+IF(AND(ISNUMBER(OFFSET('Water Data'!$E$5,0,10*ROW('Water Data'!E140))),BY146="Yes"),100-OFFSET('Water Data'!$E$5,0,10*ROW('Water Data'!E140)),IF(AND(ISNUMBER(OFFSET('Water Data'!$E$5,0,10*ROW('Water Data'!E140))),BY146="No",ISNUMBER(OFFSET('Water Data'!$E$5,0,10*ROW('Water Data'!E140)))),CONCATENATE("[",ROUND(100-OFFSET('Water Data'!$E$5,0,10*ROW('Water Data'!E140)),0),"]"),IF(AND(ISNUMBER(OFFSET('Water Data'!$E$5,0,10*ROW('Water Data'!E140))),BY146="",ISNUMBER(OFFSET('Water Data'!$E$5,0,10*ROW('Water Data'!E140)))),100-OFFSET('Water Data'!$E$5,0,10*ROW('Water Data'!E140)),NA())))</f>
        <v>#N/A</v>
      </c>
      <c r="K146" s="119" t="e">
        <f ca="1">+IF(AND(ISNUMBER(OFFSET('Water Data'!$E$7,0,10*ROW('Water Data'!E140))),BZ146="Yes"),OFFSET('Water Data'!$E$7,0,10*ROW('Water Data'!E140)),IF(AND(ISNUMBER(OFFSET('Water Data'!$E$7,0,10*ROW('Water Data'!E140))),BZ146="No",ISNUMBER(OFFSET('Water Data'!$E$7,0,10*ROW('Water Data'!E140)))),CONCATENATE("[",ROUND(OFFSET('Water Data'!$E$7,0,10*ROW('Water Data'!E140)),0),"]"),IF(AND(ISNUMBER(OFFSET('Water Data'!$E$7,0,10*ROW('Water Data'!E140))),BZ146="",ISNUMBER(OFFSET('Water Data'!$E$7,0,10*ROW('Water Data'!E140)))),OFFSET('Water Data'!$E$7,0,10*ROW('Water Data'!E140)),NA())))</f>
        <v>#N/A</v>
      </c>
      <c r="L146" s="119" t="e">
        <f ca="1">+IF(AND(ISNUMBER(OFFSET('Water Data'!$E$10,0,10*ROW('Water Data'!E140))),CA146="Yes"),OFFSET('Water Data'!$E$10,0,10*ROW('Water Data'!E140)),IF(AND(ISNUMBER(OFFSET('Water Data'!$E$10,0,10*ROW('Water Data'!E140))),CA146="No",ISNUMBER(OFFSET('Water Data'!$E$10,0,10*ROW('Water Data'!E140)))),CONCATENATE("[",ROUND(OFFSET('Water Data'!$E$10,0,10*ROW('Water Data'!E140)),0),"]"),IF(AND(ISNUMBER(OFFSET('Water Data'!$E$10,0,10*ROW('Water Data'!E140))),CA146="",ISNUMBER(OFFSET('Water Data'!$E$10,0,10*ROW('Water Data'!E140)))),OFFSET('Water Data'!$E$10,0,10*ROW('Water Data'!E140)),NA())))</f>
        <v>#N/A</v>
      </c>
      <c r="M146" s="119" t="e">
        <f ca="1">+IF(AND(ISNUMBER(OFFSET('Water Data'!$F$5,0,10*ROW('Water Data'!F140))),CB146="Yes"),100-OFFSET('Water Data'!$F$5,0,10*ROW('Water Data'!F140)),IF(AND(ISNUMBER(OFFSET('Water Data'!$F$5,0,10*ROW('Water Data'!F140))),CB146="No",ISNUMBER(OFFSET('Water Data'!$F$5,0,10*ROW('Water Data'!F140)))),CONCATENATE("[",ROUND(100-OFFSET('Water Data'!$F$5,0,10*ROW('Water Data'!F140)),0),"]"),IF(AND(ISNUMBER(OFFSET('Water Data'!$F$5,0,10*ROW('Water Data'!F140))),CB146="",ISNUMBER(OFFSET('Water Data'!$F$5,0,10*ROW('Water Data'!F140)))),100-OFFSET('Water Data'!$F$5,0,10*ROW('Water Data'!F140)),NA())))</f>
        <v>#N/A</v>
      </c>
      <c r="N146" s="119" t="e">
        <f ca="1">+IF(AND(ISNUMBER(OFFSET('Water Data'!$F$7,0,10*ROW('Water Data'!F140))),CC146="Yes"),OFFSET('Water Data'!$F$7,0,10*ROW('Water Data'!F140)),IF(AND(ISNUMBER(OFFSET('Water Data'!$F$7,0,10*ROW('Water Data'!F140))),CC146="No",ISNUMBER(OFFSET('Water Data'!$F$7,0,10*ROW('Water Data'!F140)))),CONCATENATE("[",ROUND(OFFSET('Water Data'!$F$7,0,10*ROW('Water Data'!F140)),0),"]"),IF(AND(ISNUMBER(OFFSET('Water Data'!$F$7,0,10*ROW('Water Data'!F140))),CC146="",ISNUMBER(OFFSET('Water Data'!$F$7,0,10*ROW('Water Data'!F140)))),OFFSET('Water Data'!$F$7,0,10*ROW('Water Data'!F140)),NA())))</f>
        <v>#N/A</v>
      </c>
      <c r="O146" s="119" t="e">
        <f ca="1">+IF(AND(ISNUMBER(OFFSET('Water Data'!$F$10,0,10*ROW('Water Data'!F140))),CD146="Yes"),OFFSET('Water Data'!$F$10,0,10*ROW('Water Data'!F140)),IF(AND(ISNUMBER(OFFSET('Water Data'!$F$10,0,10*ROW('Water Data'!F140))),CD146="No",ISNUMBER(OFFSET('Water Data'!$F$10,0,10*ROW('Water Data'!F140)))),CONCATENATE("[",ROUND(OFFSET('Water Data'!$F$10,0,10*ROW('Water Data'!F140)),0),"]"),IF(AND(ISNUMBER(OFFSET('Water Data'!$F$10,0,10*ROW('Water Data'!F140))),CD146="",ISNUMBER(OFFSET('Water Data'!$F$10,0,10*ROW('Water Data'!F140)))),OFFSET('Water Data'!$F$10,0,10*ROW('Water Data'!F140)),NA())))</f>
        <v>#N/A</v>
      </c>
      <c r="P146" s="119" t="e">
        <f ca="1">+IF(AND(ISNUMBER(OFFSET('Water Data'!$G$5,0,10*ROW('Water Data'!G140))),CE146="Yes"),100-OFFSET('Water Data'!$G$5,0,10*ROW('Water Data'!G140)),IF(AND(ISNUMBER(OFFSET('Water Data'!$G$5,0,10*ROW('Water Data'!G140))),CE146="No",ISNUMBER(OFFSET('Water Data'!$G$5,0,10*ROW('Water Data'!G140)))),CONCATENATE("[",ROUND(100-OFFSET('Water Data'!$G$5,0,10*ROW('Water Data'!G140)),0),"]"),IF(AND(ISNUMBER(OFFSET('Water Data'!$G$5,0,10*ROW('Water Data'!G140))),CE146="",ISNUMBER(OFFSET('Water Data'!$G$5,0,10*ROW('Water Data'!G140)))),100-OFFSET('Water Data'!$G$5,0,10*ROW('Water Data'!G140)),NA())))</f>
        <v>#N/A</v>
      </c>
      <c r="Q146" s="119" t="e">
        <f ca="1">+IF(AND(ISNUMBER(OFFSET('Water Data'!$G$7,0,10*ROW('Water Data'!G140))),CF146="Yes"),OFFSET('Water Data'!$G$7,0,10*ROW('Water Data'!G140)),IF(AND(ISNUMBER(OFFSET('Water Data'!$G$7,0,10*ROW('Water Data'!G140))),CF146="No",ISNUMBER(OFFSET('Water Data'!$G$7,0,10*ROW('Water Data'!G140)))),CONCATENATE("[",ROUND(OFFSET('Water Data'!$G$7,0,10*ROW('Water Data'!G140)),0),"]"),IF(AND(ISNUMBER(OFFSET('Water Data'!$G$7,0,10*ROW('Water Data'!G140))),CF146="",ISNUMBER(OFFSET('Water Data'!$G$7,0,10*ROW('Water Data'!G140)))),OFFSET('Water Data'!$G$7,0,10*ROW('Water Data'!G140)),NA())))</f>
        <v>#N/A</v>
      </c>
      <c r="R146" s="119" t="e">
        <f ca="1">+IF(AND(ISNUMBER(OFFSET('Water Data'!$G$10,0,10*ROW('Water Data'!G140))),CG146="Yes"),OFFSET('Water Data'!$G$10,0,10*ROW('Water Data'!G140)),IF(AND(ISNUMBER(OFFSET('Water Data'!$G$10,0,10*ROW('Water Data'!G140))),CG146="No",ISNUMBER(OFFSET('Water Data'!$G$10,0,10*ROW('Water Data'!G140)))),CONCATENATE("[",ROUND(OFFSET('Water Data'!$G$10,0,10*ROW('Water Data'!G140)),0),"]"),IF(AND(ISNUMBER(OFFSET('Water Data'!$G$10,0,10*ROW('Water Data'!G140))),CG146="",ISNUMBER(OFFSET('Water Data'!$G$10,0,10*ROW('Water Data'!G140)))),OFFSET('Water Data'!$G$10,0,10*ROW('Water Data'!G140)),NA())))</f>
        <v>#N/A</v>
      </c>
      <c r="S146" s="119" t="e">
        <f ca="1">+IF(AND(ISNUMBER(OFFSET('Water Data'!$H$5,0,10*ROW('Water Data'!H140))),CH146="Yes"),100-OFFSET('Water Data'!$H$5,0,10*ROW('Water Data'!H140)),IF(AND(ISNUMBER(OFFSET('Water Data'!$H$5,0,10*ROW('Water Data'!H140))),CH146="No",ISNUMBER(OFFSET('Water Data'!$H$5,0,10*ROW('Water Data'!H140)))),CONCATENATE("[",ROUND(100-OFFSET('Water Data'!$H$5,0,10*ROW('Water Data'!H140)),0),"]"),IF(AND(ISNUMBER(OFFSET('Water Data'!$H$5,0,10*ROW('Water Data'!H140))),CH146="",ISNUMBER(OFFSET('Water Data'!$H$5,0,10*ROW('Water Data'!H140)))),100-OFFSET('Water Data'!$H$5,0,10*ROW('Water Data'!H140)),NA())))</f>
        <v>#N/A</v>
      </c>
      <c r="T146" s="119" t="e">
        <f ca="1">+IF(AND(ISNUMBER(OFFSET('Water Data'!$H$7,0,10*ROW('Water Data'!H140))),CI146="Yes"),OFFSET('Water Data'!$H$7,0,10*ROW('Water Data'!H140)),IF(AND(ISNUMBER(OFFSET('Water Data'!$H$7,0,10*ROW('Water Data'!H140))),CI146="No",ISNUMBER(OFFSET('Water Data'!$H$7,0,10*ROW('Water Data'!H140)))),CONCATENATE("[",ROUND(OFFSET('Water Data'!$H$7,0,10*ROW('Water Data'!H140)),0),"]"),IF(AND(ISNUMBER(OFFSET('Water Data'!$H$7,0,10*ROW('Water Data'!H140))),CI146="",ISNUMBER(OFFSET('Water Data'!$H$7,0,10*ROW('Water Data'!H140)))),OFFSET('Water Data'!$H$7,0,10*ROW('Water Data'!H140)),NA())))</f>
        <v>#N/A</v>
      </c>
      <c r="U146" s="119" t="e">
        <f ca="1">+IF(AND(ISNUMBER(OFFSET('Water Data'!$H$10,0,10*ROW('Water Data'!H140))),CJ146="Yes"),OFFSET('Water Data'!$H$10,0,10*ROW('Water Data'!H140)),IF(AND(ISNUMBER(OFFSET('Water Data'!$H$10,0,10*ROW('Water Data'!H140))),CJ146="No",ISNUMBER(OFFSET('Water Data'!$H$10,0,10*ROW('Water Data'!H140)))),CONCATENATE("[",ROUND(OFFSET('Water Data'!$H$10,0,10*ROW('Water Data'!H140)),0),"]"),IF(AND(ISNUMBER(OFFSET('Water Data'!$H$10,0,10*ROW('Water Data'!H140))),CJ146="",ISNUMBER(OFFSET('Water Data'!$H$10,0,10*ROW('Water Data'!H140)))),OFFSET('Water Data'!$H$10,0,10*ROW('Water Data'!H140)),NA())))</f>
        <v>#N/A</v>
      </c>
      <c r="V146" s="120" t="e">
        <f ca="1">+IF(AND(ISNUMBER(OFFSET('Sanitation Data'!$C$5,0,10*ROW('Sanitation Data'!C140))),CK146="Yes"),100-OFFSET('Sanitation Data'!$C$5,0,10*ROW('Sanitation Data'!C140)),IF(AND(ISNUMBER(OFFSET('Sanitation Data'!$C$5,0,10*ROW('Sanitation Data'!C140))),CK146="No",ISNUMBER(OFFSET('Sanitation Data'!$C$5,0,10*ROW('Sanitation Data'!C140)))),CONCATENATE("[",ROUND(100-OFFSET('Sanitation Data'!$C$5,0,10*ROW('Sanitation Data'!C140)),0),"]"),IF(AND(ISNUMBER(OFFSET('Sanitation Data'!$C$5,0,10*ROW('Sanitation Data'!C140))),CK146="",ISNUMBER(OFFSET('Sanitation Data'!$C$5,0,10*ROW('Sanitation Data'!C140)))),100-OFFSET('Sanitation Data'!$C$5,0,10*ROW('Sanitation Data'!C140)),NA())))</f>
        <v>#N/A</v>
      </c>
      <c r="W146" s="120" t="e">
        <f ca="1">+IF(AND(ISNUMBER(OFFSET('Sanitation Data'!$C$7,0,10*ROW('Sanitation Data'!C140))),CL146="Yes"),OFFSET('Sanitation Data'!$C$7,0,10*ROW('Sanitation Data'!C140)),IF(AND(ISNUMBER(OFFSET('Sanitation Data'!$C$7,0,10*ROW('Sanitation Data'!C140))),CL146="No",ISNUMBER(OFFSET('Sanitation Data'!$C$7,0,10*ROW('Sanitation Data'!C140)))),CONCATENATE("[",ROUND(OFFSET('Sanitation Data'!$C$7,0,10*ROW('Sanitation Data'!C140)),0),"]"),IF(AND(ISNUMBER(OFFSET('Sanitation Data'!$C$7,0,10*ROW('Sanitation Data'!C140))),CL146="",ISNUMBER(OFFSET('Sanitation Data'!$C$7,0,10*ROW('Sanitation Data'!C140)))),OFFSET('Sanitation Data'!$C$7,0,10*ROW('Sanitation Data'!C140)),NA())))</f>
        <v>#N/A</v>
      </c>
      <c r="X146" s="120" t="e">
        <f ca="1">+IF(AND(ISNUMBER(OFFSET('Sanitation Data'!$C$11,0,10*ROW('Sanitation Data'!C140))),CM146="Yes"),OFFSET('Sanitation Data'!$C$11,0,10*ROW('Sanitation Data'!C140)),IF(AND(ISNUMBER(OFFSET('Sanitation Data'!$C$11,0,10*ROW('Sanitation Data'!C140))),CM146="No",ISNUMBER(OFFSET('Sanitation Data'!$C$11,0,10*ROW('Sanitation Data'!C140)))),CONCATENATE("[",ROUND(OFFSET('Sanitation Data'!$C$11,0,10*ROW('Sanitation Data'!C140)),0),"]"),IF(AND(ISNUMBER(OFFSET('Sanitation Data'!$C$11,0,10*ROW('Sanitation Data'!C140))),CM146="",ISNUMBER(OFFSET('Sanitation Data'!$C$11,0,10*ROW('Sanitation Data'!C140)))),OFFSET('Sanitation Data'!$C$11,0,10*ROW('Sanitation Data'!C140)),NA())))</f>
        <v>#N/A</v>
      </c>
      <c r="Y146" s="120" t="e">
        <f ca="1">+IF(AND(ISNUMBER(OFFSET('Sanitation Data'!$C$12,0,10*ROW('Sanitation Data'!C140))),CN146="Yes"),OFFSET('Sanitation Data'!$C$12,0,10*ROW('Sanitation Data'!C140)),IF(AND(ISNUMBER(OFFSET('Sanitation Data'!$C$12,0,10*ROW('Sanitation Data'!C140))),CN146="No",ISNUMBER(OFFSET('Sanitation Data'!$C$12,0,10*ROW('Sanitation Data'!C140)))),CONCATENATE("[",ROUND(OFFSET('Sanitation Data'!$C$12,0,10*ROW('Sanitation Data'!C140)),0),"]"),IF(AND(ISNUMBER(OFFSET('Sanitation Data'!$C$12,0,10*ROW('Sanitation Data'!C140))),CN146="",ISNUMBER(OFFSET('Sanitation Data'!$C$12,0,10*ROW('Sanitation Data'!C140)))),OFFSET('Sanitation Data'!$C$12,0,10*ROW('Sanitation Data'!C140)),NA())))</f>
        <v>#N/A</v>
      </c>
      <c r="Z146" s="120" t="e">
        <f ca="1">+IF(AND(ISNUMBER(OFFSET('Sanitation Data'!$C$13,0,10*ROW('Sanitation Data'!C140))),CO146="Yes"),OFFSET('Sanitation Data'!$C$13,0,10*ROW('Sanitation Data'!C140)),IF(AND(ISNUMBER(OFFSET('Sanitation Data'!$C$13,0,10*ROW('Sanitation Data'!C140))),CO146="No",ISNUMBER(OFFSET('Sanitation Data'!$C$13,0,10*ROW('Sanitation Data'!C140)))),CONCATENATE("[",ROUND(OFFSET('Sanitation Data'!$C$13,0,10*ROW('Sanitation Data'!C140)),0),"]"),IF(AND(ISNUMBER(OFFSET('Sanitation Data'!$C$13,0,10*ROW('Sanitation Data'!C140))),CO146="",ISNUMBER(OFFSET('Sanitation Data'!$C$13,0,10*ROW('Sanitation Data'!C140)))),OFFSET('Sanitation Data'!$C$13,0,10*ROW('Sanitation Data'!C140)),NA())))</f>
        <v>#N/A</v>
      </c>
      <c r="AA146" s="120" t="e">
        <f ca="1">+IF(AND(ISNUMBER(OFFSET('Sanitation Data'!$D$5,0,10*ROW('Sanitation Data'!D140))),CP146="Yes"),100-OFFSET('Sanitation Data'!$D$5,0,10*ROW('Sanitation Data'!D140)),IF(AND(ISNUMBER(OFFSET('Sanitation Data'!$D$5,0,10*ROW('Sanitation Data'!D140))),CP146="No",ISNUMBER(OFFSET('Sanitation Data'!$D$5,0,10*ROW('Sanitation Data'!D140)))),CONCATENATE("[",ROUND(100-OFFSET('Sanitation Data'!$D$5,0,10*ROW('Sanitation Data'!D140)),0),"]"),IF(AND(ISNUMBER(OFFSET('Sanitation Data'!$D$5,0,10*ROW('Sanitation Data'!D140))),CP146="",ISNUMBER(OFFSET('Sanitation Data'!$D$5,0,10*ROW('Sanitation Data'!D140)))),100-OFFSET('Sanitation Data'!$D$5,0,10*ROW('Sanitation Data'!D140)),NA())))</f>
        <v>#N/A</v>
      </c>
      <c r="AB146" s="120" t="e">
        <f ca="1">+IF(AND(ISNUMBER(OFFSET('Sanitation Data'!$D$7,0,10*ROW('Sanitation Data'!D140))),CQ146="Yes"),OFFSET('Sanitation Data'!$D$7,0,10*ROW('Sanitation Data'!G140)),IF(AND(ISNUMBER(OFFSET('Sanitation Data'!$D$7,0,10*ROW('Sanitation Data'!D140))),CQ146="No",ISNUMBER(OFFSET('Sanitation Data'!$D$7,0,10*ROW('Sanitation Data'!D140)))),CONCATENATE("[",ROUND(OFFSET('Sanitation Data'!$D$7,0,10*ROW('Sanitation Data'!D140)),0),"]"),IF(AND(ISNUMBER(OFFSET('Sanitation Data'!$D$7,0,10*ROW('Sanitation Data'!D140))),CQ146="",ISNUMBER(OFFSET('Sanitation Data'!$D$7,0,10*ROW('Sanitation Data'!D140)))),OFFSET('Sanitation Data'!$D$7,0,10*ROW('Sanitation Data'!D140)),NA())))</f>
        <v>#N/A</v>
      </c>
      <c r="AC146" s="120" t="e">
        <f ca="1">+IF(AND(ISNUMBER(OFFSET('Sanitation Data'!$D$11,0,10*ROW('Sanitation Data'!D140))),CR146="Yes"),OFFSET('Sanitation Data'!$D$11,0,10*ROW('Sanitation Data'!D140)),IF(AND(ISNUMBER(OFFSET('Sanitation Data'!$D$11,0,10*ROW('Sanitation Data'!D140))),CR146="No",ISNUMBER(OFFSET('Sanitation Data'!$D$11,0,10*ROW('Sanitation Data'!D140)))),CONCATENATE("[",ROUND(OFFSET('Sanitation Data'!$D$11,0,10*ROW('Sanitation Data'!D140)),0),"]"),IF(AND(ISNUMBER(OFFSET('Sanitation Data'!$D$11,0,10*ROW('Sanitation Data'!D140))),CR146="",ISNUMBER(OFFSET('Sanitation Data'!$D$11,0,10*ROW('Sanitation Data'!D140)))),OFFSET('Sanitation Data'!$D$11,0,10*ROW('Sanitation Data'!D140)),NA())))</f>
        <v>#N/A</v>
      </c>
      <c r="AD146" s="120" t="e">
        <f ca="1">+IF(AND(ISNUMBER(OFFSET('Sanitation Data'!$D$12,0,10*ROW('Sanitation Data'!D140))),CS146="Yes"),OFFSET('Sanitation Data'!$D$12,0,10*ROW('Sanitation Data'!D140)),IF(AND(ISNUMBER(OFFSET('Sanitation Data'!$D$12,0,10*ROW('Sanitation Data'!D140))),CS146="No",ISNUMBER(OFFSET('Sanitation Data'!$D$12,0,10*ROW('Sanitation Data'!D140)))),CONCATENATE("[",ROUND(OFFSET('Sanitation Data'!$D$12,0,10*ROW('Sanitation Data'!D140)),0),"]"),IF(AND(ISNUMBER(OFFSET('Sanitation Data'!$D$12,0,10*ROW('Sanitation Data'!D140))),CS146="",ISNUMBER(OFFSET('Sanitation Data'!$D$12,0,10*ROW('Sanitation Data'!D140)))),OFFSET('Sanitation Data'!$D$12,0,10*ROW('Sanitation Data'!D140)),NA())))</f>
        <v>#N/A</v>
      </c>
      <c r="AE146" s="120" t="e">
        <f ca="1">+IF(AND(ISNUMBER(OFFSET('Sanitation Data'!$D$13,0,10*ROW('Sanitation Data'!D140))),CT146="Yes"),OFFSET('Sanitation Data'!$D$13,0,10*ROW('Sanitation Data'!D140)),IF(AND(ISNUMBER(OFFSET('Sanitation Data'!$D$13,0,10*ROW('Sanitation Data'!D140))),CT146="No",ISNUMBER(OFFSET('Sanitation Data'!$D$13,0,10*ROW('Sanitation Data'!D140)))),CONCATENATE("[",ROUND(OFFSET('Sanitation Data'!$D$13,0,10*ROW('Sanitation Data'!D140)),0),"]"),IF(AND(ISNUMBER(OFFSET('Sanitation Data'!$D$13,0,10*ROW('Sanitation Data'!D140))),CT146="",ISNUMBER(OFFSET('Sanitation Data'!$D$13,0,10*ROW('Sanitation Data'!D140)))),OFFSET('Sanitation Data'!$D$13,0,10*ROW('Sanitation Data'!D140)),NA())))</f>
        <v>#N/A</v>
      </c>
      <c r="AF146" s="120" t="e">
        <f ca="1">+IF(AND(ISNUMBER(OFFSET('Sanitation Data'!$E$5,0,10*ROW('Sanitation Data'!E140))),CU146="Yes"),100-OFFSET('Sanitation Data'!$E$5,0,10*ROW('Sanitation Data'!E140)),IF(AND(ISNUMBER(OFFSET('Sanitation Data'!$E$5,0,10*ROW('Sanitation Data'!E140))),CU146="No",ISNUMBER(OFFSET('Sanitation Data'!$E$5,0,10*ROW('Sanitation Data'!E140)))),CONCATENATE("[",ROUND(100-OFFSET('Sanitation Data'!$E$5,0,10*ROW('Sanitation Data'!E140)),0),"]"),IF(AND(ISNUMBER(OFFSET('Sanitation Data'!$E$5,0,10*ROW('Sanitation Data'!E140))),CU146="",ISNUMBER(OFFSET('Sanitation Data'!$E$5,0,10*ROW('Sanitation Data'!E140)))),100-OFFSET('Sanitation Data'!$E$5,0,10*ROW('Sanitation Data'!E140)),NA())))</f>
        <v>#N/A</v>
      </c>
      <c r="AG146" s="120" t="e">
        <f ca="1">+IF(AND(ISNUMBER(OFFSET('Sanitation Data'!$E$7,0,10*ROW('Sanitation Data'!E140))),CV146="Yes"),OFFSET('Sanitation Data'!$E$7,0,10*ROW('Sanitation Data'!E140)),IF(AND(ISNUMBER(OFFSET('Sanitation Data'!$E$7,0,10*ROW('Sanitation Data'!E140))),CV146="No",ISNUMBER(OFFSET('Sanitation Data'!$E$7,0,10*ROW('Sanitation Data'!E140)))),CONCATENATE("[",ROUND(OFFSET('Sanitation Data'!$E$7,0,10*ROW('Sanitation Data'!E140)),0),"]"),IF(AND(ISNUMBER(OFFSET('Sanitation Data'!$E$7,0,10*ROW('Sanitation Data'!E140))),CV146="",ISNUMBER(OFFSET('Sanitation Data'!$E$7,0,10*ROW('Sanitation Data'!E140)))),OFFSET('Sanitation Data'!$E$7,0,10*ROW('Sanitation Data'!E140)),NA())))</f>
        <v>#N/A</v>
      </c>
      <c r="AH146" s="120" t="e">
        <f ca="1">+IF(AND(ISNUMBER(OFFSET('Sanitation Data'!$E$11,0,10*ROW('Sanitation Data'!E140))),CW146="Yes"),OFFSET('Sanitation Data'!$E$11,0,10*ROW('Sanitation Data'!E140)),IF(AND(ISNUMBER(OFFSET('Sanitation Data'!$E$11,0,10*ROW('Sanitation Data'!E140))),CW146="No",ISNUMBER(OFFSET('Sanitation Data'!$E$11,0,10*ROW('Sanitation Data'!E140)))),CONCATENATE("[",ROUND(OFFSET('Sanitation Data'!$E$11,0,10*ROW('Sanitation Data'!E140)),0),"]"),IF(AND(ISNUMBER(OFFSET('Sanitation Data'!$E$11,0,10*ROW('Sanitation Data'!E140))),CW146="",ISNUMBER(OFFSET('Sanitation Data'!$E$11,0,10*ROW('Sanitation Data'!E140)))),OFFSET('Sanitation Data'!$E$11,0,10*ROW('Sanitation Data'!E140)),NA())))</f>
        <v>#N/A</v>
      </c>
      <c r="AI146" s="120" t="e">
        <f ca="1">+IF(AND(ISNUMBER(OFFSET('Sanitation Data'!$E$12,0,10*ROW('Sanitation Data'!E140))),CX146="Yes"),OFFSET('Sanitation Data'!$E$12,0,10*ROW('Sanitation Data'!E140)),IF(AND(ISNUMBER(OFFSET('Sanitation Data'!$E$12,0,10*ROW('Sanitation Data'!E140))),CX146="No",ISNUMBER(OFFSET('Sanitation Data'!$E$12,0,10*ROW('Sanitation Data'!E140)))),CONCATENATE("[",ROUND(OFFSET('Sanitation Data'!$E$12,0,10*ROW('Sanitation Data'!E140)),0),"]"),IF(AND(ISNUMBER(OFFSET('Sanitation Data'!$E$12,0,10*ROW('Sanitation Data'!E140))),CX146="",ISNUMBER(OFFSET('Sanitation Data'!$E$12,0,10*ROW('Sanitation Data'!E140)))),OFFSET('Sanitation Data'!$E$12,0,10*ROW('Sanitation Data'!E140)),NA())))</f>
        <v>#N/A</v>
      </c>
      <c r="AJ146" s="120" t="e">
        <f ca="1">+IF(AND(ISNUMBER(OFFSET('Sanitation Data'!$E$13,0,10*ROW('Sanitation Data'!E140))),CY146="Yes"),OFFSET('Sanitation Data'!$E$13,0,10*ROW('Sanitation Data'!E140)),IF(AND(ISNUMBER(OFFSET('Sanitation Data'!$E$13,0,10*ROW('Sanitation Data'!E140))),CY146="No",ISNUMBER(OFFSET('Sanitation Data'!$E$13,0,10*ROW('Sanitation Data'!E140)))),CONCATENATE("[",ROUND(OFFSET('Sanitation Data'!$E$13,0,10*ROW('Sanitation Data'!E140)),0),"]"),IF(AND(ISNUMBER(OFFSET('Sanitation Data'!$E$13,0,10*ROW('Sanitation Data'!E140))),CY146="",ISNUMBER(OFFSET('Sanitation Data'!$E$13,0,10*ROW('Sanitation Data'!E140)))),OFFSET('Sanitation Data'!$E$13,0,10*ROW('Sanitation Data'!E140)),NA())))</f>
        <v>#N/A</v>
      </c>
      <c r="AK146" s="120" t="e">
        <f ca="1">+IF(AND(ISNUMBER(OFFSET('Sanitation Data'!$F$5,0,10*ROW('Sanitation Data'!F140))),CZ146="Yes"),100-OFFSET('Sanitation Data'!$F$5,0,10*ROW('Sanitation Data'!F140)),IF(AND(ISNUMBER(OFFSET('Sanitation Data'!$F$5,0,10*ROW('Sanitation Data'!F140))),CZ146="No",ISNUMBER(OFFSET('Sanitation Data'!$F$5,0,10*ROW('Sanitation Data'!F140)))),CONCATENATE("[",ROUND(100-OFFSET('Sanitation Data'!$F$5,0,10*ROW('Sanitation Data'!F140)),0),"]"),IF(AND(ISNUMBER(OFFSET('Sanitation Data'!$F$5,0,10*ROW('Sanitation Data'!F140))),CZ146="",ISNUMBER(OFFSET('Sanitation Data'!$F$5,0,10*ROW('Sanitation Data'!F140)))),100-OFFSET('Sanitation Data'!$F$5,0,10*ROW('Sanitation Data'!F140)),NA())))</f>
        <v>#N/A</v>
      </c>
      <c r="AL146" s="120" t="e">
        <f ca="1">+IF(AND(ISNUMBER(OFFSET('Sanitation Data'!$F$7,0,10*ROW('Sanitation Data'!F140))),DA146="Yes"),OFFSET('Sanitation Data'!$F$7,0,10*ROW('Sanitation Data'!F140)),IF(AND(ISNUMBER(OFFSET('Sanitation Data'!$F$7,0,10*ROW('Sanitation Data'!F140))),DA146="No",ISNUMBER(OFFSET('Sanitation Data'!$F$7,0,10*ROW('Sanitation Data'!F140)))),CONCATENATE("[",ROUND(OFFSET('Sanitation Data'!$F$7,0,10*ROW('Sanitation Data'!F140)),0),"]"),IF(AND(ISNUMBER(OFFSET('Sanitation Data'!$F$7,0,10*ROW('Sanitation Data'!F140))),DA146="",ISNUMBER(OFFSET('Sanitation Data'!$F$7,0,10*ROW('Sanitation Data'!F140)))),OFFSET('Sanitation Data'!$F$7,0,10*ROW('Sanitation Data'!F140)),NA())))</f>
        <v>#N/A</v>
      </c>
      <c r="AM146" s="120" t="e">
        <f ca="1">+IF(AND(ISNUMBER(OFFSET('Sanitation Data'!$F$11,0,10*ROW('Sanitation Data'!F140))),DB146="Yes"),OFFSET('Sanitation Data'!$F$11,0,10*ROW('Sanitation Data'!F140)),IF(AND(ISNUMBER(OFFSET('Sanitation Data'!$F$11,0,10*ROW('Sanitation Data'!F140))),DB146="No",ISNUMBER(OFFSET('Sanitation Data'!$F$11,0,10*ROW('Sanitation Data'!F140)))),CONCATENATE("[",ROUND(OFFSET('Sanitation Data'!$F$11,0,10*ROW('Sanitation Data'!F140)),0),"]"),IF(AND(ISNUMBER(OFFSET('Sanitation Data'!$F$11,0,10*ROW('Sanitation Data'!F140))),DB146="",ISNUMBER(OFFSET('Sanitation Data'!$F$11,0,10*ROW('Sanitation Data'!F140)))),OFFSET('Sanitation Data'!$F$11,0,10*ROW('Sanitation Data'!F140)),NA())))</f>
        <v>#N/A</v>
      </c>
      <c r="AN146" s="120" t="e">
        <f ca="1">+IF(AND(ISNUMBER(OFFSET('Sanitation Data'!$F$12,0,10*ROW('Sanitation Data'!F140))),DC146="Yes"),OFFSET('Sanitation Data'!$F$12,0,10*ROW('Sanitation Data'!F140)),IF(AND(ISNUMBER(OFFSET('Sanitation Data'!$F$12,0,10*ROW('Sanitation Data'!F140))),DC146="No",ISNUMBER(OFFSET('Sanitation Data'!$F$12,0,10*ROW('Sanitation Data'!F140)))),CONCATENATE("[",ROUND(OFFSET('Sanitation Data'!$F$12,0,10*ROW('Sanitation Data'!F140)),0),"]"),IF(AND(ISNUMBER(OFFSET('Sanitation Data'!$F$12,0,10*ROW('Sanitation Data'!F140))),DC146="",ISNUMBER(OFFSET('Sanitation Data'!$F$12,0,10*ROW('Sanitation Data'!F140)))),OFFSET('Sanitation Data'!$F$12,0,10*ROW('Sanitation Data'!F140)),NA())))</f>
        <v>#N/A</v>
      </c>
      <c r="AO146" s="120" t="e">
        <f ca="1">+IF(AND(ISNUMBER(OFFSET('Sanitation Data'!$F$13,0,10*ROW('Sanitation Data'!F140))),DD146="Yes"),OFFSET('Sanitation Data'!$F$13,0,10*ROW('Sanitation Data'!F140)),IF(AND(ISNUMBER(OFFSET('Sanitation Data'!$F$13,0,10*ROW('Sanitation Data'!F140))),DD146="No",ISNUMBER(OFFSET('Sanitation Data'!$F$13,0,10*ROW('Sanitation Data'!F140)))),CONCATENATE("[",ROUND(OFFSET('Sanitation Data'!$F$13,0,10*ROW('Sanitation Data'!F140)),0),"]"),IF(AND(ISNUMBER(OFFSET('Sanitation Data'!$F$13,0,10*ROW('Sanitation Data'!F140))),DD146="",ISNUMBER(OFFSET('Sanitation Data'!$F$13,0,10*ROW('Sanitation Data'!F140)))),OFFSET('Sanitation Data'!$F$13,0,10*ROW('Sanitation Data'!F140)),NA())))</f>
        <v>#N/A</v>
      </c>
      <c r="AP146" s="120" t="e">
        <f ca="1">+IF(AND(ISNUMBER(OFFSET('Sanitation Data'!$G$5,0,10*ROW('Sanitation Data'!G140))),DE146="Yes"),100-OFFSET('Sanitation Data'!$G$5,0,10*ROW('Sanitation Data'!G140)),IF(AND(ISNUMBER(OFFSET('Sanitation Data'!$G$5,0,10*ROW('Sanitation Data'!G140))),DE146="No",ISNUMBER(OFFSET('Sanitation Data'!$G$5,0,10*ROW('Sanitation Data'!G140)))),CONCATENATE("[",ROUND(100-OFFSET('Sanitation Data'!$G$5,0,10*ROW('Sanitation Data'!G140)),0),"]"),IF(AND(ISNUMBER(OFFSET('Sanitation Data'!$G$5,0,10*ROW('Sanitation Data'!G140))),DE146="",ISNUMBER(OFFSET('Sanitation Data'!$G$5,0,10*ROW('Sanitation Data'!G140)))),100-OFFSET('Sanitation Data'!$G$5,0,10*ROW('Sanitation Data'!G140)),NA())))</f>
        <v>#N/A</v>
      </c>
      <c r="AQ146" s="120" t="e">
        <f ca="1">+IF(AND(ISNUMBER(OFFSET('Sanitation Data'!$G$7,0,10*ROW('Sanitation Data'!G140))),DF146="Yes"),OFFSET('Sanitation Data'!$G$7,0,10*ROW('Sanitation Data'!G140)),IF(AND(ISNUMBER(OFFSET('Sanitation Data'!$G$7,0,10*ROW('Sanitation Data'!G140))),DF146="No",ISNUMBER(OFFSET('Sanitation Data'!$G$7,0,10*ROW('Sanitation Data'!G140)))),CONCATENATE("[",ROUND(OFFSET('Sanitation Data'!$G$7,0,10*ROW('Sanitation Data'!G140)),0),"]"),IF(AND(ISNUMBER(OFFSET('Sanitation Data'!$G$7,0,10*ROW('Sanitation Data'!G140))),DF146="",ISNUMBER(OFFSET('Sanitation Data'!$G$7,0,10*ROW('Sanitation Data'!G140)))),OFFSET('Sanitation Data'!$G$7,0,10*ROW('Sanitation Data'!G140)),NA())))</f>
        <v>#N/A</v>
      </c>
      <c r="AR146" s="120" t="e">
        <f ca="1">+IF(AND(ISNUMBER(OFFSET('Sanitation Data'!$G$11,0,10*ROW('Sanitation Data'!G140))),DG146="Yes"),OFFSET('Sanitation Data'!$G$11,0,10*ROW('Sanitation Data'!G140)),IF(AND(ISNUMBER(OFFSET('Sanitation Data'!$G$11,0,10*ROW('Sanitation Data'!G140))),DG146="No",ISNUMBER(OFFSET('Sanitation Data'!$G$11,0,10*ROW('Sanitation Data'!G140)))),CONCATENATE("[",ROUND(OFFSET('Sanitation Data'!$G$11,0,10*ROW('Sanitation Data'!G140)),0),"]"),IF(AND(ISNUMBER(OFFSET('Sanitation Data'!$G$11,0,10*ROW('Sanitation Data'!G140))),DG146="",ISNUMBER(OFFSET('Sanitation Data'!$G$11,0,10*ROW('Sanitation Data'!G140)))),OFFSET('Sanitation Data'!$G$11,0,10*ROW('Sanitation Data'!G140)),NA())))</f>
        <v>#N/A</v>
      </c>
      <c r="AS146" s="120" t="e">
        <f ca="1">+IF(AND(ISNUMBER(OFFSET('Sanitation Data'!$G$12,0,10*ROW('Sanitation Data'!G140))),DH146="Yes"),OFFSET('Sanitation Data'!$G$12,0,10*ROW('Sanitation Data'!G140)),IF(AND(ISNUMBER(OFFSET('Sanitation Data'!$G$12,0,10*ROW('Sanitation Data'!G140))),DH146="No",ISNUMBER(OFFSET('Sanitation Data'!$G$12,0,10*ROW('Sanitation Data'!G140)))),CONCATENATE("[",ROUND(OFFSET('Sanitation Data'!$G$12,0,10*ROW('Sanitation Data'!G140)),0),"]"),IF(AND(ISNUMBER(OFFSET('Sanitation Data'!$G$12,0,10*ROW('Sanitation Data'!G140))),DH146="",ISNUMBER(OFFSET('Sanitation Data'!$G$12,0,10*ROW('Sanitation Data'!G140)))),OFFSET('Sanitation Data'!$G$12,0,10*ROW('Sanitation Data'!G140)),NA())))</f>
        <v>#N/A</v>
      </c>
      <c r="AT146" s="120" t="e">
        <f ca="1">+IF(AND(ISNUMBER(OFFSET('Sanitation Data'!$G$13,0,10*ROW('Sanitation Data'!G140))),DI146="Yes"),OFFSET('Sanitation Data'!$G$13,0,10*ROW('Sanitation Data'!G140)),IF(AND(ISNUMBER(OFFSET('Sanitation Data'!$G$13,0,10*ROW('Sanitation Data'!G140))),DI146="No",ISNUMBER(OFFSET('Sanitation Data'!$G$13,0,10*ROW('Sanitation Data'!G140)))),CONCATENATE("[",ROUND(OFFSET('Sanitation Data'!$G$13,0,10*ROW('Sanitation Data'!G140)),0),"]"),IF(AND(ISNUMBER(OFFSET('Sanitation Data'!$G$13,0,10*ROW('Sanitation Data'!G140))),DI146="",ISNUMBER(OFFSET('Sanitation Data'!$G$13,0,10*ROW('Sanitation Data'!G140)))),OFFSET('Sanitation Data'!$G$13,0,10*ROW('Sanitation Data'!G140)),NA())))</f>
        <v>#N/A</v>
      </c>
      <c r="AU146" s="120" t="e">
        <f ca="1">+IF(AND(ISNUMBER(OFFSET('Sanitation Data'!$H$5,0,10*ROW('Sanitation Data'!H140))),DJ146="Yes"),100-OFFSET('Sanitation Data'!$H$5,0,10*ROW('Sanitation Data'!H140)),IF(AND(ISNUMBER(OFFSET('Sanitation Data'!$H$5,0,10*ROW('Sanitation Data'!H140))),DJ146="No",ISNUMBER(OFFSET('Sanitation Data'!$H$5,0,10*ROW('Sanitation Data'!H140)))),CONCATENATE("[",ROUND(100-OFFSET('Sanitation Data'!$H$5,0,10*ROW('Sanitation Data'!H140)),0),"]"),IF(AND(ISNUMBER(OFFSET('Sanitation Data'!$H$5,0,10*ROW('Sanitation Data'!H140))),DJ146="",ISNUMBER(OFFSET('Sanitation Data'!$H$5,0,10*ROW('Sanitation Data'!H140)))),100-OFFSET('Sanitation Data'!$H$5,0,10*ROW('Sanitation Data'!H140)),NA())))</f>
        <v>#N/A</v>
      </c>
      <c r="AV146" s="120" t="e">
        <f ca="1">+IF(AND(ISNUMBER(OFFSET('Sanitation Data'!$H$7,0,10*ROW('Sanitation Data'!H140))),DK146="Yes"),OFFSET('Sanitation Data'!$H$7,0,10*ROW('Sanitation Data'!H140)),IF(AND(ISNUMBER(OFFSET('Sanitation Data'!$H$7,0,10*ROW('Sanitation Data'!H140))),DK146="No",ISNUMBER(OFFSET('Sanitation Data'!$H$7,0,10*ROW('Sanitation Data'!H140)))),CONCATENATE("[",ROUND(OFFSET('Sanitation Data'!$H$7,0,10*ROW('Sanitation Data'!H140)),0),"]"),IF(AND(ISNUMBER(OFFSET('Sanitation Data'!$H$7,0,10*ROW('Sanitation Data'!H140))),DK146="",ISNUMBER(OFFSET('Sanitation Data'!$H$7,0,10*ROW('Sanitation Data'!H140)))),OFFSET('Sanitation Data'!$H$7,0,10*ROW('Sanitation Data'!H140)),NA())))</f>
        <v>#N/A</v>
      </c>
      <c r="AW146" s="120" t="e">
        <f ca="1">+IF(AND(ISNUMBER(OFFSET('Sanitation Data'!$H$11,0,10*ROW('Sanitation Data'!H140))),DL146="Yes"),OFFSET('Sanitation Data'!$H$11,0,10*ROW('Sanitation Data'!H140)),IF(AND(ISNUMBER(OFFSET('Sanitation Data'!$H$11,0,10*ROW('Sanitation Data'!H140))),DL146="No",ISNUMBER(OFFSET('Sanitation Data'!$H$11,0,10*ROW('Sanitation Data'!H140)))),CONCATENATE("[",ROUND(OFFSET('Sanitation Data'!$H$11,0,10*ROW('Sanitation Data'!H140)),0),"]"),IF(AND(ISNUMBER(OFFSET('Sanitation Data'!$H$11,0,10*ROW('Sanitation Data'!H140))),DL146="",ISNUMBER(OFFSET('Sanitation Data'!$H$11,0,10*ROW('Sanitation Data'!H140)))),OFFSET('Sanitation Data'!$H$11,0,10*ROW('Sanitation Data'!H140)),NA())))</f>
        <v>#N/A</v>
      </c>
      <c r="AX146" s="120" t="e">
        <f ca="1">+IF(AND(ISNUMBER(OFFSET('Sanitation Data'!$H$12,0,10*ROW('Sanitation Data'!H140))),DM146="Yes"),OFFSET('Sanitation Data'!$H$12,0,10*ROW('Sanitation Data'!H140)),IF(AND(ISNUMBER(OFFSET('Sanitation Data'!$H$12,0,10*ROW('Sanitation Data'!H140))),DM146="No",ISNUMBER(OFFSET('Sanitation Data'!$H$12,0,10*ROW('Sanitation Data'!H140)))),CONCATENATE("[",ROUND(OFFSET('Sanitation Data'!$H$12,0,10*ROW('Sanitation Data'!H140)),0),"]"),IF(AND(ISNUMBER(OFFSET('Sanitation Data'!$H$12,0,10*ROW('Sanitation Data'!H140))),DM146="",ISNUMBER(OFFSET('Sanitation Data'!$H$12,0,10*ROW('Sanitation Data'!H140)))),OFFSET('Sanitation Data'!$H$12,0,10*ROW('Sanitation Data'!H140)),NA())))</f>
        <v>#N/A</v>
      </c>
      <c r="AY146" s="120" t="e">
        <f ca="1">+IF(AND(ISNUMBER(OFFSET('Sanitation Data'!$H$13,0,10*ROW('Sanitation Data'!H140))),DN146="Yes"),OFFSET('Sanitation Data'!$H$13,0,10*ROW('Sanitation Data'!H140)),IF(AND(ISNUMBER(OFFSET('Sanitation Data'!$H$13,0,10*ROW('Sanitation Data'!H140))),DN146="No",ISNUMBER(OFFSET('Sanitation Data'!$H$13,0,10*ROW('Sanitation Data'!H140)))),CONCATENATE("[",ROUND(OFFSET('Sanitation Data'!$H$13,0,10*ROW('Sanitation Data'!H140)),0),"]"),IF(AND(ISNUMBER(OFFSET('Sanitation Data'!$H$13,0,10*ROW('Sanitation Data'!H140))),DN146="",ISNUMBER(OFFSET('Sanitation Data'!$H$13,0,10*ROW('Sanitation Data'!H140)))),OFFSET('Sanitation Data'!$H$13,0,10*ROW('Sanitation Data'!H140)),NA())))</f>
        <v>#N/A</v>
      </c>
      <c r="AZ146" s="121" t="e">
        <f ca="1">+IF(AND(ISNUMBER(OFFSET('Hygiene Data'!$C$6,0,10*ROW('Hygiene Data'!C140))),DO146="Yes"),OFFSET('Hygiene Data'!$C$6,0,10*ROW('Hygiene Data'!C140)),IF(AND(ISNUMBER(OFFSET('Hygiene Data'!$C$6,0,10*ROW('Hygiene Data'!C140))),DO146="No",ISNUMBER(OFFSET('Hygiene Data'!$C$6,0,10*ROW('Hygiene Data'!C140)))),CONCATENATE("[",ROUND(OFFSET('Hygiene Data'!$C$6,0,10*ROW('Hygiene Data'!C140)),0),"]"),IF(AND(ISNUMBER(OFFSET('Hygiene Data'!$C$6,0,10*ROW('Hygiene Data'!C140))),DO146="",ISNUMBER(OFFSET('Hygiene Data'!$C$6,0,10*ROW('Hygiene Data'!C140)))),OFFSET('Hygiene Data'!$C$6,0,10*ROW('Hygiene Data'!C140)),NA())))</f>
        <v>#N/A</v>
      </c>
      <c r="BA146" s="121" t="e">
        <f ca="1">+IF(AND(ISNUMBER(OFFSET('Hygiene Data'!$C$8,0,10*ROW('Hygiene Data'!C140))),DP146="Yes"),OFFSET('Hygiene Data'!$C$8,0,10*ROW('Hygiene Data'!C140)),IF(AND(ISNUMBER(OFFSET('Hygiene Data'!$C$8,0,10*ROW('Hygiene Data'!C140))),DP146="No",ISNUMBER(OFFSET('Hygiene Data'!$C$8,0,10*ROW('Hygiene Data'!C140)))),CONCATENATE("[",ROUND(OFFSET('Hygiene Data'!$C$8,0,10*ROW('Hygiene Data'!C140)),0),"]"),IF(AND(ISNUMBER(OFFSET('Hygiene Data'!$C$8,0,10*ROW('Hygiene Data'!C140))),DP146="",ISNUMBER(OFFSET('Hygiene Data'!$C$8,0,10*ROW('Hygiene Data'!C140)))),OFFSET('Hygiene Data'!$C$8,0,10*ROW('Hygiene Data'!C140)),NA())))</f>
        <v>#N/A</v>
      </c>
      <c r="BB146" s="121" t="e">
        <f ca="1">+IF(AND(ISNUMBER(OFFSET('Hygiene Data'!$C$10,0,10*ROW('Hygiene Data'!C140))),DQ146="Yes"),OFFSET('Hygiene Data'!$C$10,0,10*ROW('Hygiene Data'!C140)),IF(AND(ISNUMBER(OFFSET('Hygiene Data'!$C$10,0,10*ROW('Hygiene Data'!C140))),DQ146="No",ISNUMBER(OFFSET('Hygiene Data'!$C$10,0,10*ROW('Hygiene Data'!C140)))),CONCATENATE("[",ROUND(OFFSET('Hygiene Data'!$C$10,0,10*ROW('Hygiene Data'!C140)),0),"]"),IF(AND(ISNUMBER(OFFSET('Hygiene Data'!$C$10,0,10*ROW('Hygiene Data'!C140))),DQ146="",ISNUMBER(OFFSET('Hygiene Data'!$C$10,0,10*ROW('Hygiene Data'!C140)))),OFFSET('Hygiene Data'!$C$10,0,10*ROW('Hygiene Data'!C140)),NA())))</f>
        <v>#N/A</v>
      </c>
      <c r="BC146" s="121" t="e">
        <f ca="1">+IF(AND(ISNUMBER(OFFSET('Hygiene Data'!$D$6,0,10*ROW('Hygiene Data'!D140))),DR146="Yes"),OFFSET('Hygiene Data'!$D$6,0,10*ROW('Hygiene Data'!D140)),IF(AND(ISNUMBER(OFFSET('Hygiene Data'!$D$6,0,10*ROW('Hygiene Data'!D140))),DR146="No",ISNUMBER(OFFSET('Hygiene Data'!$D$6,0,10*ROW('Hygiene Data'!D140)))),CONCATENATE("[",ROUND(OFFSET('Hygiene Data'!$D$6,0,10*ROW('Hygiene Data'!D140)),0),"]"),IF(AND(ISNUMBER(OFFSET('Hygiene Data'!$D$6,0,10*ROW('Hygiene Data'!D140))),DR146="",ISNUMBER(OFFSET('Hygiene Data'!$D$6,0,10*ROW('Hygiene Data'!D140)))),OFFSET('Hygiene Data'!$D$6,0,10*ROW('Hygiene Data'!D140)),NA())))</f>
        <v>#N/A</v>
      </c>
      <c r="BD146" s="121" t="e">
        <f ca="1">+IF(AND(ISNUMBER(OFFSET('Hygiene Data'!$D$8,0,10*ROW('Hygiene Data'!D140))),DS146="Yes"),OFFSET('Hygiene Data'!$D$8,0,10*ROW('Hygiene Data'!D140)),IF(AND(ISNUMBER(OFFSET('Hygiene Data'!$D$8,0,10*ROW('Hygiene Data'!D140))),DS146="No",ISNUMBER(OFFSET('Hygiene Data'!$D$8,0,10*ROW('Hygiene Data'!D140)))),CONCATENATE("[",ROUND(OFFSET('Hygiene Data'!$D$8,0,10*ROW('Hygiene Data'!D140)),0),"]"),IF(AND(ISNUMBER(OFFSET('Hygiene Data'!$D$8,0,10*ROW('Hygiene Data'!D140))),DS146="",ISNUMBER(OFFSET('Hygiene Data'!$D$8,0,10*ROW('Hygiene Data'!D140)))),OFFSET('Hygiene Data'!$D$8,0,10*ROW('Hygiene Data'!D140)),NA())))</f>
        <v>#N/A</v>
      </c>
      <c r="BE146" s="121" t="e">
        <f ca="1">+IF(AND(ISNUMBER(OFFSET('Hygiene Data'!$D$10,0,10*ROW('Hygiene Data'!D140))),DT146="Yes"),OFFSET('Hygiene Data'!$D$10,0,10*ROW('Hygiene Data'!D140)),IF(AND(ISNUMBER(OFFSET('Hygiene Data'!$D$10,0,10*ROW('Hygiene Data'!D140))),DT146="No",ISNUMBER(OFFSET('Hygiene Data'!$D$10,0,10*ROW('Hygiene Data'!D140)))),CONCATENATE("[",ROUND(OFFSET('Hygiene Data'!$D$10,0,10*ROW('Hygiene Data'!D140)),0),"]"),IF(AND(ISNUMBER(OFFSET('Hygiene Data'!$D$10,0,10*ROW('Hygiene Data'!D140))),DT146="",ISNUMBER(OFFSET('Hygiene Data'!$D$10,0,10*ROW('Hygiene Data'!D140)))),OFFSET('Hygiene Data'!$D$10,0,10*ROW('Hygiene Data'!D140)),NA())))</f>
        <v>#N/A</v>
      </c>
      <c r="BF146" s="121" t="e">
        <f ca="1">+IF(AND(ISNUMBER(OFFSET('Hygiene Data'!$E$6,0,10*ROW('Hygiene Data'!E140))),DU146="Yes"),OFFSET('Hygiene Data'!$E$6,0,10*ROW('Hygiene Data'!E140)),IF(AND(ISNUMBER(OFFSET('Hygiene Data'!$E$6,0,10*ROW('Hygiene Data'!E140))),DU146="No",ISNUMBER(OFFSET('Hygiene Data'!$E$6,0,10*ROW('Hygiene Data'!E140)))),CONCATENATE("[",ROUND(OFFSET('Hygiene Data'!$E$6,0,10*ROW('Hygiene Data'!E140)),0),"]"),IF(AND(ISNUMBER(OFFSET('Hygiene Data'!$E$6,0,10*ROW('Hygiene Data'!E140))),DU146="",ISNUMBER(OFFSET('Hygiene Data'!$E$6,0,10*ROW('Hygiene Data'!E140)))),OFFSET('Hygiene Data'!$E$6,0,10*ROW('Hygiene Data'!E140)),NA())))</f>
        <v>#N/A</v>
      </c>
      <c r="BG146" s="121" t="e">
        <f ca="1">+IF(AND(ISNUMBER(OFFSET('Hygiene Data'!$E$8,0,10*ROW('Hygiene Data'!E140))),DV146="Yes"),OFFSET('Hygiene Data'!$E$8,0,10*ROW('Hygiene Data'!E140)),IF(AND(ISNUMBER(OFFSET('Hygiene Data'!$E$8,0,10*ROW('Hygiene Data'!E140))),DV146="No",ISNUMBER(OFFSET('Hygiene Data'!$E$8,0,10*ROW('Hygiene Data'!E140)))),CONCATENATE("[",ROUND(OFFSET('Hygiene Data'!$E$8,0,10*ROW('Hygiene Data'!E140)),0),"]"),IF(AND(ISNUMBER(OFFSET('Hygiene Data'!$E$8,0,10*ROW('Hygiene Data'!E140))),DV146="",ISNUMBER(OFFSET('Hygiene Data'!$E$8,0,10*ROW('Hygiene Data'!E140)))),OFFSET('Hygiene Data'!$E$8,0,10*ROW('Hygiene Data'!E140)),NA())))</f>
        <v>#N/A</v>
      </c>
      <c r="BH146" s="121" t="e">
        <f ca="1">+IF(AND(ISNUMBER(OFFSET('Hygiene Data'!$E$10,0,10*ROW('Hygiene Data'!E140))),DW146="Yes"),OFFSET('Hygiene Data'!$E$10,0,10*ROW('Hygiene Data'!E140)),IF(AND(ISNUMBER(OFFSET('Hygiene Data'!$E$10,0,10*ROW('Hygiene Data'!E140))),DW146="No",ISNUMBER(OFFSET('Hygiene Data'!$E$10,0,10*ROW('Hygiene Data'!E140)))),CONCATENATE("[",ROUND(OFFSET('Hygiene Data'!$E$10,0,10*ROW('Hygiene Data'!E140)),0),"]"),IF(AND(ISNUMBER(OFFSET('Hygiene Data'!$E$10,0,10*ROW('Hygiene Data'!E140))),DW146="",ISNUMBER(OFFSET('Hygiene Data'!$E$10,0,10*ROW('Hygiene Data'!E140)))),OFFSET('Hygiene Data'!$E$10,0,10*ROW('Hygiene Data'!E140)),NA())))</f>
        <v>#N/A</v>
      </c>
      <c r="BI146" s="121" t="e">
        <f ca="1">+IF(AND(ISNUMBER(OFFSET('Hygiene Data'!$F$6,0,10*ROW('Hygiene Data'!F140))),DX146="Yes"),OFFSET('Hygiene Data'!$F$6,0,10*ROW('Hygiene Data'!F140)),IF(AND(ISNUMBER(OFFSET('Hygiene Data'!$F$6,0,10*ROW('Hygiene Data'!F140))),DX146="No",ISNUMBER(OFFSET('Hygiene Data'!$F$6,0,10*ROW('Hygiene Data'!F140)))),CONCATENATE("[",ROUND(OFFSET('Hygiene Data'!$F$6,0,10*ROW('Hygiene Data'!F140)),0),"]"),IF(AND(ISNUMBER(OFFSET('Hygiene Data'!$F$6,0,10*ROW('Hygiene Data'!F140))),DX146="",ISNUMBER(OFFSET('Hygiene Data'!$F$6,0,10*ROW('Hygiene Data'!F140)))),OFFSET('Hygiene Data'!$F$6,0,10*ROW('Hygiene Data'!F140)),NA())))</f>
        <v>#N/A</v>
      </c>
      <c r="BJ146" s="121" t="e">
        <f ca="1">+IF(AND(ISNUMBER(OFFSET('Hygiene Data'!$F$8,0,10*ROW('Hygiene Data'!F140))),DY146="Yes"),OFFSET('Hygiene Data'!$F$8,0,10*ROW('Hygiene Data'!F140)),IF(AND(ISNUMBER(OFFSET('Hygiene Data'!$F$8,0,10*ROW('Hygiene Data'!F140))),DY146="No",ISNUMBER(OFFSET('Hygiene Data'!$F$8,0,10*ROW('Hygiene Data'!F140)))),CONCATENATE("[",ROUND(OFFSET('Hygiene Data'!$F$8,0,10*ROW('Hygiene Data'!F140)),0),"]"),IF(AND(ISNUMBER(OFFSET('Hygiene Data'!$F$8,0,10*ROW('Hygiene Data'!F140))),DY146="",ISNUMBER(OFFSET('Hygiene Data'!$F$8,0,10*ROW('Hygiene Data'!F140)))),OFFSET('Hygiene Data'!$F$8,0,10*ROW('Hygiene Data'!F140)),NA())))</f>
        <v>#N/A</v>
      </c>
      <c r="BK146" s="121" t="e">
        <f ca="1">+IF(AND(ISNUMBER(OFFSET('Hygiene Data'!$F$10,0,10*ROW('Hygiene Data'!F140))),DZ146="Yes"),OFFSET('Hygiene Data'!$F$10,0,10*ROW('Hygiene Data'!F140)),IF(AND(ISNUMBER(OFFSET('Hygiene Data'!$F$10,0,10*ROW('Hygiene Data'!F140))),DZ146="No",ISNUMBER(OFFSET('Hygiene Data'!$F$10,0,10*ROW('Hygiene Data'!F140)))),CONCATENATE("[",ROUND(OFFSET('Hygiene Data'!$F$10,0,10*ROW('Hygiene Data'!F140)),0),"]"),IF(AND(ISNUMBER(OFFSET('Hygiene Data'!$F$10,0,10*ROW('Hygiene Data'!F140))),DZ146="",ISNUMBER(OFFSET('Hygiene Data'!$F$10,0,10*ROW('Hygiene Data'!F140)))),OFFSET('Hygiene Data'!$F$10,0,10*ROW('Hygiene Data'!F140)),NA())))</f>
        <v>#N/A</v>
      </c>
      <c r="BL146" s="121" t="e">
        <f ca="1">+IF(AND(ISNUMBER(OFFSET('Hygiene Data'!$G$6,0,10*ROW('Hygiene Data'!G140))),EA146="Yes"),OFFSET('Hygiene Data'!$G$6,0,10*ROW('Hygiene Data'!G140)),IF(AND(ISNUMBER(OFFSET('Hygiene Data'!$G$6,0,10*ROW('Hygiene Data'!G140))),EA146="No",ISNUMBER(OFFSET('Hygiene Data'!$G$6,0,10*ROW('Hygiene Data'!G140)))),CONCATENATE("[",ROUND(OFFSET('Hygiene Data'!$G$6,0,10*ROW('Hygiene Data'!G140)),0),"]"),IF(AND(ISNUMBER(OFFSET('Hygiene Data'!$G$6,0,10*ROW('Hygiene Data'!G140))),EA146="",ISNUMBER(OFFSET('Hygiene Data'!$G$6,0,10*ROW('Hygiene Data'!G140)))),OFFSET('Hygiene Data'!$G$6,0,10*ROW('Hygiene Data'!G140)),NA())))</f>
        <v>#N/A</v>
      </c>
      <c r="BM146" s="121" t="e">
        <f ca="1">+IF(AND(ISNUMBER(OFFSET('Hygiene Data'!$G$8,0,10*ROW('Hygiene Data'!G140))),EB146="Yes"),OFFSET('Hygiene Data'!$G$8,0,10*ROW('Hygiene Data'!G140)),IF(AND(ISNUMBER(OFFSET('Hygiene Data'!$G$8,0,10*ROW('Hygiene Data'!G140))),EB146="No",ISNUMBER(OFFSET('Hygiene Data'!$G$8,0,10*ROW('Hygiene Data'!G140)))),CONCATENATE("[",ROUND(OFFSET('Hygiene Data'!$G$8,0,10*ROW('Hygiene Data'!G140)),0),"]"),IF(AND(ISNUMBER(OFFSET('Hygiene Data'!$G$8,0,10*ROW('Hygiene Data'!G140))),EB146="",ISNUMBER(OFFSET('Hygiene Data'!$G$8,0,10*ROW('Hygiene Data'!G140)))),OFFSET('Hygiene Data'!$G$8,0,10*ROW('Hygiene Data'!G140)),NA())))</f>
        <v>#N/A</v>
      </c>
      <c r="BN146" s="121" t="e">
        <f ca="1">+IF(AND(ISNUMBER(OFFSET('Hygiene Data'!$G$10,0,10*ROW('Hygiene Data'!G140))),EC146="Yes"),OFFSET('Hygiene Data'!$G$10,0,10*ROW('Hygiene Data'!G140)),IF(AND(ISNUMBER(OFFSET('Hygiene Data'!$G$10,0,10*ROW('Hygiene Data'!G140))),EC146="No",ISNUMBER(OFFSET('Hygiene Data'!$G$10,0,10*ROW('Hygiene Data'!G140)))),CONCATENATE("[",ROUND(OFFSET('Hygiene Data'!$G$10,0,10*ROW('Hygiene Data'!G140)),0),"]"),IF(AND(ISNUMBER(OFFSET('Hygiene Data'!$G$10,0,10*ROW('Hygiene Data'!G140))),EC146="",ISNUMBER(OFFSET('Hygiene Data'!$G$10,0,10*ROW('Hygiene Data'!G140)))),OFFSET('Hygiene Data'!$G$10,0,10*ROW('Hygiene Data'!G140)),NA())))</f>
        <v>#N/A</v>
      </c>
      <c r="BO146" s="121" t="e">
        <f ca="1">+IF(AND(ISNUMBER(OFFSET('Hygiene Data'!$H$6,0,10*ROW('Hygiene Data'!H140))),ED146="Yes"),OFFSET('Hygiene Data'!$H$6,0,10*ROW('Hygiene Data'!H140)),IF(AND(ISNUMBER(OFFSET('Hygiene Data'!$H$6,0,10*ROW('Hygiene Data'!H140))),ED146="No",ISNUMBER(OFFSET('Hygiene Data'!$H$6,0,10*ROW('Hygiene Data'!H140)))),CONCATENATE("[",ROUND(OFFSET('Hygiene Data'!$H$6,0,10*ROW('Hygiene Data'!H140)),0),"]"),IF(AND(ISNUMBER(OFFSET('Hygiene Data'!$H$6,0,10*ROW('Hygiene Data'!H140))),ED146="",ISNUMBER(OFFSET('Hygiene Data'!$H$6,0,10*ROW('Hygiene Data'!H140)))),OFFSET('Hygiene Data'!$H$6,0,10*ROW('Hygiene Data'!H140)),NA())))</f>
        <v>#N/A</v>
      </c>
      <c r="BP146" s="121" t="e">
        <f ca="1">+IF(AND(ISNUMBER(OFFSET('Hygiene Data'!$H$8,0,10*ROW('Hygiene Data'!H140))),EE146="Yes"),OFFSET('Hygiene Data'!$H$8,0,10*ROW('Hygiene Data'!H140)),IF(AND(ISNUMBER(OFFSET('Hygiene Data'!$H$8,0,10*ROW('Hygiene Data'!H140))),EE146="No",ISNUMBER(OFFSET('Hygiene Data'!$H$8,0,10*ROW('Hygiene Data'!H140)))),CONCATENATE("[",ROUND(OFFSET('Hygiene Data'!$H$8,0,10*ROW('Hygiene Data'!H140)),0),"]"),IF(AND(ISNUMBER(OFFSET('Hygiene Data'!$H$8,0,10*ROW('Hygiene Data'!H140))),EE146="",ISNUMBER(OFFSET('Hygiene Data'!$H$8,0,10*ROW('Hygiene Data'!H140)))),OFFSET('Hygiene Data'!$H$8,0,10*ROW('Hygiene Data'!H140)),NA())))</f>
        <v>#N/A</v>
      </c>
      <c r="BQ146" s="121" t="e">
        <f ca="1">+IF(AND(ISNUMBER(OFFSET('Hygiene Data'!$H$10,0,10*ROW('Hygiene Data'!H140))),EF146="Yes"),OFFSET('Hygiene Data'!$H$10,0,10*ROW('Hygiene Data'!H140)),IF(AND(ISNUMBER(OFFSET('Hygiene Data'!$H$10,0,10*ROW('Hygiene Data'!H140))),EF146="No",ISNUMBER(OFFSET('Hygiene Data'!$H$10,0,10*ROW('Hygiene Data'!H140)))),CONCATENATE("[",ROUND(OFFSET('Hygiene Data'!$H$10,0,10*ROW('Hygiene Data'!H140)),0),"]"),IF(AND(ISNUMBER(OFFSET('Hygiene Data'!$H$10,0,10*ROW('Hygiene Data'!H140))),EF146="",ISNUMBER(OFFSET('Hygiene Data'!$H$10,0,10*ROW('Hygiene Data'!H140)))),OFFSET('Hygiene Data'!$H$10,0,10*ROW('Hygiene Data'!H140)),NA())))</f>
        <v>#N/A</v>
      </c>
      <c r="BS146" s="28" t="str">
        <f ca="1">+IF(OFFSET('Water Data'!$C$28,0,10*ROW('Water Data'!C140))="","",OFFSET('Water Data'!$C$28,0,10*ROW('Water Data'!C140)))</f>
        <v/>
      </c>
      <c r="BT146" s="28" t="str">
        <f ca="1">+IF(OFFSET('Water Data'!$C$29,0,10*ROW('Water Data'!C140))="","",OFFSET('Water Data'!$C$29,0,10*ROW('Water Data'!C140)))</f>
        <v/>
      </c>
      <c r="BU146" s="28" t="str">
        <f ca="1">+IF(OFFSET('Water Data'!$C$30,0,10*ROW('Water Data'!C140))="","",OFFSET('Water Data'!$C$30,0,10*ROW('Water Data'!C140)))</f>
        <v/>
      </c>
      <c r="BV146" s="28" t="str">
        <f ca="1">+IF(OFFSET('Water Data'!$D$28,0,10*ROW('Water Data'!D140))="","",OFFSET('Water Data'!$D$28,0,10*ROW('Water Data'!D140)))</f>
        <v/>
      </c>
      <c r="BW146" s="28" t="str">
        <f ca="1">+IF(OFFSET('Water Data'!$D$29,0,10*ROW('Water Data'!D140))="","",OFFSET('Water Data'!$D$29,0,10*ROW('Water Data'!D140)))</f>
        <v/>
      </c>
      <c r="BX146" s="28" t="str">
        <f ca="1">+IF(OFFSET('Water Data'!$D$30,0,10*ROW('Water Data'!D140))="","",OFFSET('Water Data'!$D$30,0,10*ROW('Water Data'!D140)))</f>
        <v/>
      </c>
      <c r="BY146" s="28" t="str">
        <f ca="1">+IF(OFFSET('Water Data'!$E$28,0,10*ROW('Water Data'!E140))="","",OFFSET('Water Data'!$E$28,0,10*ROW('Water Data'!E140)))</f>
        <v/>
      </c>
      <c r="BZ146" s="28" t="str">
        <f ca="1">+IF(OFFSET('Water Data'!$E$29,0,10*ROW('Water Data'!E140))="","",OFFSET('Water Data'!$E$29,0,10*ROW('Water Data'!E140)))</f>
        <v/>
      </c>
      <c r="CA146" s="28" t="str">
        <f ca="1">+IF(OFFSET('Water Data'!$E$30,0,10*ROW('Water Data'!E140))="","",OFFSET('Water Data'!$E$30,0,10*ROW('Water Data'!E140)))</f>
        <v/>
      </c>
      <c r="CB146" s="28" t="str">
        <f ca="1">+IF(OFFSET('Water Data'!$F$28,0,10*ROW('Water Data'!F140))="","",OFFSET('Water Data'!$F$28,0,10*ROW('Water Data'!F140)))</f>
        <v/>
      </c>
      <c r="CC146" s="28" t="str">
        <f ca="1">+IF(OFFSET('Water Data'!$F$29,0,10*ROW('Water Data'!F140))="","",OFFSET('Water Data'!$F$29,0,10*ROW('Water Data'!F140)))</f>
        <v/>
      </c>
      <c r="CD146" s="28" t="str">
        <f ca="1">+IF(OFFSET('Water Data'!$F$30,0,10*ROW('Water Data'!F140))="","",OFFSET('Water Data'!$F$30,0,10*ROW('Water Data'!F140)))</f>
        <v/>
      </c>
      <c r="CE146" s="28" t="str">
        <f ca="1">+IF(OFFSET('Water Data'!$G$28,0,10*ROW('Water Data'!G140))="","",OFFSET('Water Data'!$G$28,0,10*ROW('Water Data'!G140)))</f>
        <v/>
      </c>
      <c r="CF146" s="28" t="str">
        <f ca="1">+IF(OFFSET('Water Data'!$G$29,0,10*ROW('Water Data'!G140))="","",OFFSET('Water Data'!$G$29,0,10*ROW('Water Data'!G140)))</f>
        <v/>
      </c>
      <c r="CG146" s="28" t="str">
        <f ca="1">+IF(OFFSET('Water Data'!$G$30,0,10*ROW('Water Data'!G140))="","",OFFSET('Water Data'!$G$30,0,10*ROW('Water Data'!G140)))</f>
        <v/>
      </c>
      <c r="CH146" s="28" t="str">
        <f ca="1">+IF(OFFSET('Water Data'!$H$28,0,10*ROW('Water Data'!H140))="","",OFFSET('Water Data'!$H$28,0,10*ROW('Water Data'!H140)))</f>
        <v/>
      </c>
      <c r="CI146" s="28" t="str">
        <f ca="1">+IF(OFFSET('Water Data'!$H$29,0,10*ROW('Water Data'!H140))="","",OFFSET('Water Data'!$H$29,0,10*ROW('Water Data'!H140)))</f>
        <v/>
      </c>
      <c r="CJ146" s="28" t="str">
        <f ca="1">+IF(OFFSET('Water Data'!$H$30,0,10*ROW('Water Data'!H140))="","",OFFSET('Water Data'!$H$30,0,10*ROW('Water Data'!H140)))</f>
        <v/>
      </c>
      <c r="CK146" s="28" t="str">
        <f ca="1">+IF(OFFSET('Sanitation Data'!$C$29,0,10*ROW('Sanitation Data'!C140))="","",OFFSET('Sanitation Data'!$C$29,0,10*ROW('Sanitation Data'!C140)))</f>
        <v/>
      </c>
      <c r="CL146" s="28" t="str">
        <f ca="1">+IF(OFFSET('Sanitation Data'!$C$30,0,10*ROW('Sanitation Data'!C140))="","",OFFSET('Sanitation Data'!$C$30,0,10*ROW('Sanitation Data'!C140)))</f>
        <v/>
      </c>
      <c r="CM146" s="28" t="str">
        <f ca="1">+IF(OFFSET('Sanitation Data'!$C$31,0,10*ROW('Sanitation Data'!C140))="","",OFFSET('Sanitation Data'!$C$31,0,10*ROW('Sanitation Data'!C140)))</f>
        <v/>
      </c>
      <c r="CN146" s="28" t="str">
        <f ca="1">+IF(OFFSET('Sanitation Data'!$C$32,0,10*ROW('Sanitation Data'!C140))="","",OFFSET('Sanitation Data'!$C$32,0,10*ROW('Sanitation Data'!C140)))</f>
        <v/>
      </c>
      <c r="CO146" s="28" t="str">
        <f ca="1">+IF(OFFSET('Sanitation Data'!$C$33,0,10*ROW('Sanitation Data'!C140))="","",OFFSET('Sanitation Data'!$C$33,0,10*ROW('Sanitation Data'!C140)))</f>
        <v/>
      </c>
      <c r="CP146" s="28" t="str">
        <f ca="1">+IF(OFFSET('Sanitation Data'!$D$29,0,10*ROW('Sanitation Data'!D140))="","",OFFSET('Sanitation Data'!$D$29,0,10*ROW('Sanitation Data'!D140)))</f>
        <v/>
      </c>
      <c r="CQ146" s="28" t="str">
        <f ca="1">+IF(OFFSET('Sanitation Data'!$D$30,0,10*ROW('Sanitation Data'!D140))="","",OFFSET('Sanitation Data'!$D$30,0,10*ROW('Sanitation Data'!D140)))</f>
        <v/>
      </c>
      <c r="CR146" s="28" t="str">
        <f ca="1">+IF(OFFSET('Sanitation Data'!$D$31,0,10*ROW('Sanitation Data'!D140))="","",OFFSET('Sanitation Data'!$D$31,0,10*ROW('Sanitation Data'!D140)))</f>
        <v/>
      </c>
      <c r="CS146" s="28" t="str">
        <f ca="1">+IF(OFFSET('Sanitation Data'!$D$32,0,10*ROW('Sanitation Data'!D140))="","",OFFSET('Sanitation Data'!$D$32,0,10*ROW('Sanitation Data'!D140)))</f>
        <v/>
      </c>
      <c r="CT146" s="28" t="str">
        <f ca="1">+IF(OFFSET('Sanitation Data'!$D$33,0,10*ROW('Sanitation Data'!D140))="","",OFFSET('Sanitation Data'!$D$33,0,10*ROW('Sanitation Data'!D140)))</f>
        <v/>
      </c>
      <c r="CU146" s="28" t="str">
        <f ca="1">+IF(OFFSET('Sanitation Data'!$E$29,0,10*ROW('Sanitation Data'!E140))="","",OFFSET('Sanitation Data'!$E$29,0,10*ROW('Sanitation Data'!E140)))</f>
        <v/>
      </c>
      <c r="CV146" s="28" t="str">
        <f ca="1">+IF(OFFSET('Sanitation Data'!$E$30,0,10*ROW('Sanitation Data'!E140))="","",OFFSET('Sanitation Data'!$E$30,0,10*ROW('Sanitation Data'!E140)))</f>
        <v/>
      </c>
      <c r="CW146" s="28" t="str">
        <f ca="1">+IF(OFFSET('Sanitation Data'!$E$31,0,10*ROW('Sanitation Data'!E140))="","",OFFSET('Sanitation Data'!$E$31,0,10*ROW('Sanitation Data'!E140)))</f>
        <v/>
      </c>
      <c r="CX146" s="28" t="str">
        <f ca="1">+IF(OFFSET('Sanitation Data'!$E$32,0,10*ROW('Sanitation Data'!E140))="","",OFFSET('Sanitation Data'!$E$32,0,10*ROW('Sanitation Data'!E140)))</f>
        <v/>
      </c>
      <c r="CY146" s="28" t="str">
        <f ca="1">+IF(OFFSET('Sanitation Data'!$E$33,0,10*ROW('Sanitation Data'!E140))="","",OFFSET('Sanitation Data'!$E$33,0,10*ROW('Sanitation Data'!E140)))</f>
        <v/>
      </c>
      <c r="CZ146" s="28" t="str">
        <f ca="1">+IF(OFFSET('Sanitation Data'!$F$29,0,10*ROW('Sanitation Data'!F140))="","",OFFSET('Sanitation Data'!$F$29,0,10*ROW('Sanitation Data'!F140)))</f>
        <v/>
      </c>
      <c r="DA146" s="28" t="str">
        <f ca="1">+IF(OFFSET('Sanitation Data'!$F$30,0,10*ROW('Sanitation Data'!F140))="","",OFFSET('Sanitation Data'!$F$30,0,10*ROW('Sanitation Data'!F140)))</f>
        <v/>
      </c>
      <c r="DB146" s="28" t="str">
        <f ca="1">+IF(OFFSET('Sanitation Data'!$F$31,0,10*ROW('Sanitation Data'!F140))="","",OFFSET('Sanitation Data'!$F$31,0,10*ROW('Sanitation Data'!F140)))</f>
        <v/>
      </c>
      <c r="DC146" s="28" t="str">
        <f ca="1">+IF(OFFSET('Sanitation Data'!$F$32,0,10*ROW('Sanitation Data'!F140))="","",OFFSET('Sanitation Data'!$F$32,0,10*ROW('Sanitation Data'!F140)))</f>
        <v/>
      </c>
      <c r="DD146" s="28" t="str">
        <f ca="1">+IF(OFFSET('Sanitation Data'!$F$33,0,10*ROW('Sanitation Data'!F140))="","",OFFSET('Sanitation Data'!$F$33,0,10*ROW('Sanitation Data'!F140)))</f>
        <v/>
      </c>
      <c r="DE146" s="28" t="str">
        <f ca="1">+IF(OFFSET('Sanitation Data'!$G$29,0,10*ROW('Sanitation Data'!G140))="","",OFFSET('Sanitation Data'!$G$29,0,10*ROW('Sanitation Data'!G140)))</f>
        <v/>
      </c>
      <c r="DF146" s="28" t="str">
        <f ca="1">+IF(OFFSET('Sanitation Data'!$G$30,0,10*ROW('Sanitation Data'!G140))="","",OFFSET('Sanitation Data'!$G$30,0,10*ROW('Sanitation Data'!G140)))</f>
        <v/>
      </c>
      <c r="DG146" s="28" t="str">
        <f ca="1">+IF(OFFSET('Sanitation Data'!$G$31,0,10*ROW('Sanitation Data'!G140))="","",OFFSET('Sanitation Data'!$G$31,0,10*ROW('Sanitation Data'!G140)))</f>
        <v/>
      </c>
      <c r="DH146" s="28" t="str">
        <f ca="1">+IF(OFFSET('Sanitation Data'!$G$32,0,10*ROW('Sanitation Data'!G140))="","",OFFSET('Sanitation Data'!$G$32,0,10*ROW('Sanitation Data'!G140)))</f>
        <v/>
      </c>
      <c r="DI146" s="28" t="str">
        <f ca="1">+IF(OFFSET('Sanitation Data'!$G$33,0,10*ROW('Sanitation Data'!G140))="","",OFFSET('Sanitation Data'!$G$33,0,10*ROW('Sanitation Data'!G140)))</f>
        <v/>
      </c>
      <c r="DJ146" s="28" t="str">
        <f ca="1">+IF(OFFSET('Sanitation Data'!$H$29,0,10*ROW('Sanitation Data'!H140))="","",OFFSET('Sanitation Data'!$H$29,0,10*ROW('Sanitation Data'!H140)))</f>
        <v/>
      </c>
      <c r="DK146" s="28" t="str">
        <f ca="1">+IF(OFFSET('Sanitation Data'!$H$30,0,10*ROW('Sanitation Data'!H140))="","",OFFSET('Sanitation Data'!$H$30,0,10*ROW('Sanitation Data'!H140)))</f>
        <v/>
      </c>
      <c r="DL146" s="28" t="str">
        <f ca="1">+IF(OFFSET('Sanitation Data'!$H$31,0,10*ROW('Sanitation Data'!H140))="","",OFFSET('Sanitation Data'!$H$31,0,10*ROW('Sanitation Data'!H140)))</f>
        <v/>
      </c>
      <c r="DM146" s="28" t="str">
        <f ca="1">+IF(OFFSET('Sanitation Data'!$H$32,0,10*ROW('Sanitation Data'!H140))="","",OFFSET('Sanitation Data'!$H$32,0,10*ROW('Sanitation Data'!H140)))</f>
        <v/>
      </c>
      <c r="DN146" s="28" t="str">
        <f ca="1">+IF(OFFSET('Sanitation Data'!$H$33,0,10*ROW('Sanitation Data'!H140))="","",OFFSET('Sanitation Data'!$H$33,0,10*ROW('Sanitation Data'!H140)))</f>
        <v/>
      </c>
      <c r="DO146" s="28" t="str">
        <f ca="1">+IF(OFFSET('Hygiene Data'!$C$12,0,10*ROW('Hygiene Data'!C140))="","",OFFSET('Hygiene Data'!$C$12,0,10*ROW('Hygiene Data'!C140)))</f>
        <v/>
      </c>
      <c r="DP146" s="28" t="str">
        <f ca="1">+IF(OFFSET('Hygiene Data'!$C$13,0,10*ROW('Hygiene Data'!C140))="","",OFFSET('Hygiene Data'!$C$13,0,10*ROW('Hygiene Data'!C140)))</f>
        <v/>
      </c>
      <c r="DQ146" s="28" t="str">
        <f ca="1">+IF(OFFSET('Hygiene Data'!$C$14,0,10*ROW('Hygiene Data'!C140))="","",OFFSET('Hygiene Data'!$C$14,0,10*ROW('Hygiene Data'!C140)))</f>
        <v/>
      </c>
      <c r="DR146" s="28" t="str">
        <f ca="1">+IF(OFFSET('Hygiene Data'!$D$12,0,10*ROW('Hygiene Data'!D140))="","",OFFSET('Hygiene Data'!$D$12,0,10*ROW('Hygiene Data'!D140)))</f>
        <v/>
      </c>
      <c r="DS146" s="28" t="str">
        <f ca="1">+IF(OFFSET('Hygiene Data'!$D$13,0,10*ROW('Hygiene Data'!D140))="","",OFFSET('Hygiene Data'!$D$13,0,10*ROW('Hygiene Data'!D140)))</f>
        <v/>
      </c>
      <c r="DT146" s="28" t="str">
        <f ca="1">+IF(OFFSET('Hygiene Data'!$D$14,0,10*ROW('Hygiene Data'!D140))="","",OFFSET('Hygiene Data'!$D$14,0,10*ROW('Hygiene Data'!D140)))</f>
        <v/>
      </c>
      <c r="DU146" s="28" t="str">
        <f ca="1">+IF(OFFSET('Hygiene Data'!$E$12,0,10*ROW('Hygiene Data'!E140))="","",OFFSET('Hygiene Data'!$E$12,0,10*ROW('Hygiene Data'!E140)))</f>
        <v/>
      </c>
      <c r="DV146" s="28" t="str">
        <f ca="1">+IF(OFFSET('Hygiene Data'!$E$13,0,10*ROW('Hygiene Data'!E140))="","",OFFSET('Hygiene Data'!$E$13,0,10*ROW('Hygiene Data'!E140)))</f>
        <v/>
      </c>
      <c r="DW146" s="28" t="str">
        <f ca="1">+IF(OFFSET('Hygiene Data'!$E$14,0,10*ROW('Hygiene Data'!E140))="","",OFFSET('Hygiene Data'!$E$14,0,10*ROW('Hygiene Data'!E140)))</f>
        <v/>
      </c>
      <c r="DX146" s="28" t="str">
        <f ca="1">+IF(OFFSET('Hygiene Data'!$F$12,0,10*ROW('Hygiene Data'!F140))="","",OFFSET('Hygiene Data'!$F$12,0,10*ROW('Hygiene Data'!F140)))</f>
        <v/>
      </c>
      <c r="DY146" s="28" t="str">
        <f ca="1">+IF(OFFSET('Hygiene Data'!$F$13,0,10*ROW('Hygiene Data'!F140))="","",OFFSET('Hygiene Data'!$F$13,0,10*ROW('Hygiene Data'!F140)))</f>
        <v/>
      </c>
      <c r="DZ146" s="28" t="str">
        <f ca="1">+IF(OFFSET('Hygiene Data'!$F$14,0,10*ROW('Hygiene Data'!F140))="","",OFFSET('Hygiene Data'!$F$14,0,10*ROW('Hygiene Data'!F140)))</f>
        <v/>
      </c>
      <c r="EA146" s="28" t="str">
        <f ca="1">+IF(OFFSET('Hygiene Data'!$G$12,0,10*ROW('Hygiene Data'!G140))="","",OFFSET('Hygiene Data'!$G$12,0,10*ROW('Hygiene Data'!G140)))</f>
        <v/>
      </c>
      <c r="EB146" s="28" t="str">
        <f ca="1">+IF(OFFSET('Hygiene Data'!$G$13,0,10*ROW('Hygiene Data'!G140))="","",OFFSET('Hygiene Data'!$G$13,0,10*ROW('Hygiene Data'!G140)))</f>
        <v/>
      </c>
      <c r="EC146" s="28" t="str">
        <f ca="1">+IF(OFFSET('Hygiene Data'!$G$14,0,10*ROW('Hygiene Data'!G140))="","",OFFSET('Hygiene Data'!$G$14,0,10*ROW('Hygiene Data'!G140)))</f>
        <v/>
      </c>
      <c r="ED146" s="28" t="str">
        <f ca="1">+IF(OFFSET('Hygiene Data'!$H$12,0,10*ROW('Hygiene Data'!H140))="","",OFFSET('Hygiene Data'!$H$12,0,10*ROW('Hygiene Data'!H140)))</f>
        <v/>
      </c>
      <c r="EE146" s="28" t="str">
        <f ca="1">+IF(OFFSET('Hygiene Data'!$H$13,0,10*ROW('Hygiene Data'!H140))="","",OFFSET('Hygiene Data'!$H$13,0,10*ROW('Hygiene Data'!H140)))</f>
        <v/>
      </c>
      <c r="EF146" s="28" t="str">
        <f ca="1">+IF(OFFSET('Hygiene Data'!$H$14,0,10*ROW('Hygiene Data'!H140))="","",OFFSET('Hygiene Data'!$H$14,0,10*ROW('Hygiene Data'!H140)))</f>
        <v/>
      </c>
    </row>
    <row r="147" spans="1:136" x14ac:dyDescent="0.2">
      <c r="A147" s="44" t="str">
        <f ca="1">+IF(OFFSET('Water Data'!$B$1,0,10*ROW('Water Data'!B144))="","",OFFSET('Water Data'!$B$1,0,10*ROW('Water Data'!B144)))</f>
        <v/>
      </c>
      <c r="B147" s="44" t="str">
        <f ca="1">+IF(OFFSET('Water Data'!$A$3,0,10*ROW('Water Data'!A144))="","",OFFSET('Water Data'!$A$3,0,10*ROW('Water Data'!A144)))</f>
        <v/>
      </c>
      <c r="C147" s="44" t="str">
        <f ca="1">+IF(OFFSET('Water Data'!$C$3,0,10*ROW('Water Data'!C144))="","",OFFSET('Water Data'!$C$3,0,10*ROW('Water Data'!C144)))</f>
        <v/>
      </c>
      <c r="D147" s="119" t="e">
        <f ca="1">+IF(AND(ISNUMBER(OFFSET('Water Data'!$C$5,0,10*ROW('Water Data'!C141))),BS147="Yes"),100-OFFSET('Water Data'!$C$5,0,10*ROW('Water Data'!C141)),IF(AND(ISNUMBER(OFFSET('Water Data'!$C$5,0,10*ROW('Water Data'!C141))),BS147="No",ISNUMBER(OFFSET('Water Data'!$C$5,0,10*ROW('Water Data'!C141)))),CONCATENATE("[",ROUND(100-OFFSET('Water Data'!$C$5,0,10*ROW('Water Data'!C141)),0),"]"),IF(AND(ISNUMBER(OFFSET('Water Data'!$C$5,0,10*ROW('Water Data'!C141))),BS147="",ISNUMBER(OFFSET('Water Data'!$C$5,0,10*ROW('Water Data'!C141)))),100-OFFSET('Water Data'!$C$5,0,10*ROW('Water Data'!C141)),NA())))</f>
        <v>#N/A</v>
      </c>
      <c r="E147" s="119" t="e">
        <f ca="1">+IF(AND(ISNUMBER(OFFSET('Water Data'!$C$7,0,10*ROW('Water Data'!D141))),BT147="Yes"),OFFSET('Water Data'!$C$7,0,10*ROW('Water Data'!C141)),IF(AND(ISNUMBER(OFFSET('Water Data'!$C$7,0,10*ROW('Water Data'!C141))),BT147="No",ISNUMBER(OFFSET('Water Data'!$C$7,0,10*ROW('Water Data'!C141)))),CONCATENATE("[",ROUND(OFFSET('Water Data'!$C$7,0,10*ROW('Water Data'!C141)),0),"]"),IF(AND(ISNUMBER(OFFSET('Water Data'!$C$7,0,10*ROW('Water Data'!C141))),BT147="",ISNUMBER(OFFSET('Water Data'!$C$7,0,10*ROW('Water Data'!C141)))),OFFSET('Water Data'!$C$7,0,10*ROW('Water Data'!C141)),NA())))</f>
        <v>#N/A</v>
      </c>
      <c r="F147" s="119" t="e">
        <f ca="1">+IF(AND(ISNUMBER(OFFSET('Water Data'!$C$10,0,10*ROW('Water Data'!C141))),BU147="Yes"),OFFSET('Water Data'!$C$10,0,10*ROW('Water Data'!C141)),IF(AND(ISNUMBER(OFFSET('Water Data'!$C$10,0,10*ROW('Water Data'!C141))),BU147="No",ISNUMBER(OFFSET('Water Data'!$C$10,0,10*ROW('Water Data'!C141)))),CONCATENATE("[",ROUND(OFFSET('Water Data'!$C$10,0,10*ROW('Water Data'!C141)),0),"]"),IF(AND(ISNUMBER(OFFSET('Water Data'!$C$10,0,10*ROW('Water Data'!C141))),BU147="",ISNUMBER(OFFSET('Water Data'!$C$10,0,10*ROW('Water Data'!C141)))),OFFSET('Water Data'!$C$10,0,10*ROW('Water Data'!C141)),NA())))</f>
        <v>#N/A</v>
      </c>
      <c r="G147" s="119" t="e">
        <f ca="1">+IF(AND(ISNUMBER(OFFSET('Water Data'!$D$5,0,10*ROW('Water Data'!D141))),BV147="Yes"),100-OFFSET('Water Data'!$D$5,0,10*ROW('Water Data'!D141)),IF(AND(ISNUMBER(OFFSET('Water Data'!$D$5,0,10*ROW('Water Data'!D141))),BV147="No",ISNUMBER(OFFSET('Water Data'!$D$5,0,10*ROW('Water Data'!D141)))),CONCATENATE("[",ROUND(100-OFFSET('Water Data'!$D$5,0,10*ROW('Water Data'!D141)),0),"]"),IF(AND(ISNUMBER(OFFSET('Water Data'!$D$5,0,10*ROW('Water Data'!D141))),BV147="",ISNUMBER(OFFSET('Water Data'!$D$5,0,10*ROW('Water Data'!D141)))),100-OFFSET('Water Data'!$D$5,0,10*ROW('Water Data'!D141)),NA())))</f>
        <v>#N/A</v>
      </c>
      <c r="H147" s="119" t="e">
        <f ca="1">+IF(AND(ISNUMBER(OFFSET('Water Data'!$D$7,0,10*ROW('Water Data'!D141))),BW147="Yes"),OFFSET('Water Data'!$D$7,0,10*ROW('Water Data'!D141)),IF(AND(ISNUMBER(OFFSET('Water Data'!$D$7,0,10*ROW('Water Data'!D141))),BW147="No",ISNUMBER(OFFSET('Water Data'!$D$7,0,10*ROW('Water Data'!D141)))),CONCATENATE("[",ROUND(OFFSET('Water Data'!$C$7,0,10*ROW('Water Data'!D141)),0),"]"),IF(AND(ISNUMBER(OFFSET('Water Data'!$D$7,0,10*ROW('Water Data'!D141))),BW147="",ISNUMBER(OFFSET('Water Data'!$D$7,0,10*ROW('Water Data'!D141)))),OFFSET('Water Data'!$D$7,0,10*ROW('Water Data'!D141)),NA())))</f>
        <v>#N/A</v>
      </c>
      <c r="I147" s="119" t="e">
        <f ca="1">+IF(AND(ISNUMBER(OFFSET('Water Data'!$D$10,0,10*ROW('Water Data'!D141))),BX147="Yes"),OFFSET('Water Data'!$D$10,0,10*ROW('Water Data'!D141)),IF(AND(ISNUMBER(OFFSET('Water Data'!$D$10,0,10*ROW('Water Data'!D141))),BX147="No",ISNUMBER(OFFSET('Water Data'!$D$10,0,10*ROW('Water Data'!D141)))),CONCATENATE("[",ROUND(OFFSET('Water Data'!$D$10,0,10*ROW('Water Data'!D141)),0),"]"),IF(AND(ISNUMBER(OFFSET('Water Data'!$D$10,0,10*ROW('Water Data'!D141))),BX147="",ISNUMBER(OFFSET('Water Data'!$D$10,0,10*ROW('Water Data'!D141)))),OFFSET('Water Data'!$D$10,0,10*ROW('Water Data'!D141)),NA())))</f>
        <v>#N/A</v>
      </c>
      <c r="J147" s="119" t="e">
        <f ca="1">+IF(AND(ISNUMBER(OFFSET('Water Data'!$E$5,0,10*ROW('Water Data'!E141))),BY147="Yes"),100-OFFSET('Water Data'!$E$5,0,10*ROW('Water Data'!E141)),IF(AND(ISNUMBER(OFFSET('Water Data'!$E$5,0,10*ROW('Water Data'!E141))),BY147="No",ISNUMBER(OFFSET('Water Data'!$E$5,0,10*ROW('Water Data'!E141)))),CONCATENATE("[",ROUND(100-OFFSET('Water Data'!$E$5,0,10*ROW('Water Data'!E141)),0),"]"),IF(AND(ISNUMBER(OFFSET('Water Data'!$E$5,0,10*ROW('Water Data'!E141))),BY147="",ISNUMBER(OFFSET('Water Data'!$E$5,0,10*ROW('Water Data'!E141)))),100-OFFSET('Water Data'!$E$5,0,10*ROW('Water Data'!E141)),NA())))</f>
        <v>#N/A</v>
      </c>
      <c r="K147" s="119" t="e">
        <f ca="1">+IF(AND(ISNUMBER(OFFSET('Water Data'!$E$7,0,10*ROW('Water Data'!E141))),BZ147="Yes"),OFFSET('Water Data'!$E$7,0,10*ROW('Water Data'!E141)),IF(AND(ISNUMBER(OFFSET('Water Data'!$E$7,0,10*ROW('Water Data'!E141))),BZ147="No",ISNUMBER(OFFSET('Water Data'!$E$7,0,10*ROW('Water Data'!E141)))),CONCATENATE("[",ROUND(OFFSET('Water Data'!$E$7,0,10*ROW('Water Data'!E141)),0),"]"),IF(AND(ISNUMBER(OFFSET('Water Data'!$E$7,0,10*ROW('Water Data'!E141))),BZ147="",ISNUMBER(OFFSET('Water Data'!$E$7,0,10*ROW('Water Data'!E141)))),OFFSET('Water Data'!$E$7,0,10*ROW('Water Data'!E141)),NA())))</f>
        <v>#N/A</v>
      </c>
      <c r="L147" s="119" t="e">
        <f ca="1">+IF(AND(ISNUMBER(OFFSET('Water Data'!$E$10,0,10*ROW('Water Data'!E141))),CA147="Yes"),OFFSET('Water Data'!$E$10,0,10*ROW('Water Data'!E141)),IF(AND(ISNUMBER(OFFSET('Water Data'!$E$10,0,10*ROW('Water Data'!E141))),CA147="No",ISNUMBER(OFFSET('Water Data'!$E$10,0,10*ROW('Water Data'!E141)))),CONCATENATE("[",ROUND(OFFSET('Water Data'!$E$10,0,10*ROW('Water Data'!E141)),0),"]"),IF(AND(ISNUMBER(OFFSET('Water Data'!$E$10,0,10*ROW('Water Data'!E141))),CA147="",ISNUMBER(OFFSET('Water Data'!$E$10,0,10*ROW('Water Data'!E141)))),OFFSET('Water Data'!$E$10,0,10*ROW('Water Data'!E141)),NA())))</f>
        <v>#N/A</v>
      </c>
      <c r="M147" s="119" t="e">
        <f ca="1">+IF(AND(ISNUMBER(OFFSET('Water Data'!$F$5,0,10*ROW('Water Data'!F141))),CB147="Yes"),100-OFFSET('Water Data'!$F$5,0,10*ROW('Water Data'!F141)),IF(AND(ISNUMBER(OFFSET('Water Data'!$F$5,0,10*ROW('Water Data'!F141))),CB147="No",ISNUMBER(OFFSET('Water Data'!$F$5,0,10*ROW('Water Data'!F141)))),CONCATENATE("[",ROUND(100-OFFSET('Water Data'!$F$5,0,10*ROW('Water Data'!F141)),0),"]"),IF(AND(ISNUMBER(OFFSET('Water Data'!$F$5,0,10*ROW('Water Data'!F141))),CB147="",ISNUMBER(OFFSET('Water Data'!$F$5,0,10*ROW('Water Data'!F141)))),100-OFFSET('Water Data'!$F$5,0,10*ROW('Water Data'!F141)),NA())))</f>
        <v>#N/A</v>
      </c>
      <c r="N147" s="119" t="e">
        <f ca="1">+IF(AND(ISNUMBER(OFFSET('Water Data'!$F$7,0,10*ROW('Water Data'!F141))),CC147="Yes"),OFFSET('Water Data'!$F$7,0,10*ROW('Water Data'!F141)),IF(AND(ISNUMBER(OFFSET('Water Data'!$F$7,0,10*ROW('Water Data'!F141))),CC147="No",ISNUMBER(OFFSET('Water Data'!$F$7,0,10*ROW('Water Data'!F141)))),CONCATENATE("[",ROUND(OFFSET('Water Data'!$F$7,0,10*ROW('Water Data'!F141)),0),"]"),IF(AND(ISNUMBER(OFFSET('Water Data'!$F$7,0,10*ROW('Water Data'!F141))),CC147="",ISNUMBER(OFFSET('Water Data'!$F$7,0,10*ROW('Water Data'!F141)))),OFFSET('Water Data'!$F$7,0,10*ROW('Water Data'!F141)),NA())))</f>
        <v>#N/A</v>
      </c>
      <c r="O147" s="119" t="e">
        <f ca="1">+IF(AND(ISNUMBER(OFFSET('Water Data'!$F$10,0,10*ROW('Water Data'!F141))),CD147="Yes"),OFFSET('Water Data'!$F$10,0,10*ROW('Water Data'!F141)),IF(AND(ISNUMBER(OFFSET('Water Data'!$F$10,0,10*ROW('Water Data'!F141))),CD147="No",ISNUMBER(OFFSET('Water Data'!$F$10,0,10*ROW('Water Data'!F141)))),CONCATENATE("[",ROUND(OFFSET('Water Data'!$F$10,0,10*ROW('Water Data'!F141)),0),"]"),IF(AND(ISNUMBER(OFFSET('Water Data'!$F$10,0,10*ROW('Water Data'!F141))),CD147="",ISNUMBER(OFFSET('Water Data'!$F$10,0,10*ROW('Water Data'!F141)))),OFFSET('Water Data'!$F$10,0,10*ROW('Water Data'!F141)),NA())))</f>
        <v>#N/A</v>
      </c>
      <c r="P147" s="119" t="e">
        <f ca="1">+IF(AND(ISNUMBER(OFFSET('Water Data'!$G$5,0,10*ROW('Water Data'!G141))),CE147="Yes"),100-OFFSET('Water Data'!$G$5,0,10*ROW('Water Data'!G141)),IF(AND(ISNUMBER(OFFSET('Water Data'!$G$5,0,10*ROW('Water Data'!G141))),CE147="No",ISNUMBER(OFFSET('Water Data'!$G$5,0,10*ROW('Water Data'!G141)))),CONCATENATE("[",ROUND(100-OFFSET('Water Data'!$G$5,0,10*ROW('Water Data'!G141)),0),"]"),IF(AND(ISNUMBER(OFFSET('Water Data'!$G$5,0,10*ROW('Water Data'!G141))),CE147="",ISNUMBER(OFFSET('Water Data'!$G$5,0,10*ROW('Water Data'!G141)))),100-OFFSET('Water Data'!$G$5,0,10*ROW('Water Data'!G141)),NA())))</f>
        <v>#N/A</v>
      </c>
      <c r="Q147" s="119" t="e">
        <f ca="1">+IF(AND(ISNUMBER(OFFSET('Water Data'!$G$7,0,10*ROW('Water Data'!G141))),CF147="Yes"),OFFSET('Water Data'!$G$7,0,10*ROW('Water Data'!G141)),IF(AND(ISNUMBER(OFFSET('Water Data'!$G$7,0,10*ROW('Water Data'!G141))),CF147="No",ISNUMBER(OFFSET('Water Data'!$G$7,0,10*ROW('Water Data'!G141)))),CONCATENATE("[",ROUND(OFFSET('Water Data'!$G$7,0,10*ROW('Water Data'!G141)),0),"]"),IF(AND(ISNUMBER(OFFSET('Water Data'!$G$7,0,10*ROW('Water Data'!G141))),CF147="",ISNUMBER(OFFSET('Water Data'!$G$7,0,10*ROW('Water Data'!G141)))),OFFSET('Water Data'!$G$7,0,10*ROW('Water Data'!G141)),NA())))</f>
        <v>#N/A</v>
      </c>
      <c r="R147" s="119" t="e">
        <f ca="1">+IF(AND(ISNUMBER(OFFSET('Water Data'!$G$10,0,10*ROW('Water Data'!G141))),CG147="Yes"),OFFSET('Water Data'!$G$10,0,10*ROW('Water Data'!G141)),IF(AND(ISNUMBER(OFFSET('Water Data'!$G$10,0,10*ROW('Water Data'!G141))),CG147="No",ISNUMBER(OFFSET('Water Data'!$G$10,0,10*ROW('Water Data'!G141)))),CONCATENATE("[",ROUND(OFFSET('Water Data'!$G$10,0,10*ROW('Water Data'!G141)),0),"]"),IF(AND(ISNUMBER(OFFSET('Water Data'!$G$10,0,10*ROW('Water Data'!G141))),CG147="",ISNUMBER(OFFSET('Water Data'!$G$10,0,10*ROW('Water Data'!G141)))),OFFSET('Water Data'!$G$10,0,10*ROW('Water Data'!G141)),NA())))</f>
        <v>#N/A</v>
      </c>
      <c r="S147" s="119" t="e">
        <f ca="1">+IF(AND(ISNUMBER(OFFSET('Water Data'!$H$5,0,10*ROW('Water Data'!H141))),CH147="Yes"),100-OFFSET('Water Data'!$H$5,0,10*ROW('Water Data'!H141)),IF(AND(ISNUMBER(OFFSET('Water Data'!$H$5,0,10*ROW('Water Data'!H141))),CH147="No",ISNUMBER(OFFSET('Water Data'!$H$5,0,10*ROW('Water Data'!H141)))),CONCATENATE("[",ROUND(100-OFFSET('Water Data'!$H$5,0,10*ROW('Water Data'!H141)),0),"]"),IF(AND(ISNUMBER(OFFSET('Water Data'!$H$5,0,10*ROW('Water Data'!H141))),CH147="",ISNUMBER(OFFSET('Water Data'!$H$5,0,10*ROW('Water Data'!H141)))),100-OFFSET('Water Data'!$H$5,0,10*ROW('Water Data'!H141)),NA())))</f>
        <v>#N/A</v>
      </c>
      <c r="T147" s="119" t="e">
        <f ca="1">+IF(AND(ISNUMBER(OFFSET('Water Data'!$H$7,0,10*ROW('Water Data'!H141))),CI147="Yes"),OFFSET('Water Data'!$H$7,0,10*ROW('Water Data'!H141)),IF(AND(ISNUMBER(OFFSET('Water Data'!$H$7,0,10*ROW('Water Data'!H141))),CI147="No",ISNUMBER(OFFSET('Water Data'!$H$7,0,10*ROW('Water Data'!H141)))),CONCATENATE("[",ROUND(OFFSET('Water Data'!$H$7,0,10*ROW('Water Data'!H141)),0),"]"),IF(AND(ISNUMBER(OFFSET('Water Data'!$H$7,0,10*ROW('Water Data'!H141))),CI147="",ISNUMBER(OFFSET('Water Data'!$H$7,0,10*ROW('Water Data'!H141)))),OFFSET('Water Data'!$H$7,0,10*ROW('Water Data'!H141)),NA())))</f>
        <v>#N/A</v>
      </c>
      <c r="U147" s="119" t="e">
        <f ca="1">+IF(AND(ISNUMBER(OFFSET('Water Data'!$H$10,0,10*ROW('Water Data'!H141))),CJ147="Yes"),OFFSET('Water Data'!$H$10,0,10*ROW('Water Data'!H141)),IF(AND(ISNUMBER(OFFSET('Water Data'!$H$10,0,10*ROW('Water Data'!H141))),CJ147="No",ISNUMBER(OFFSET('Water Data'!$H$10,0,10*ROW('Water Data'!H141)))),CONCATENATE("[",ROUND(OFFSET('Water Data'!$H$10,0,10*ROW('Water Data'!H141)),0),"]"),IF(AND(ISNUMBER(OFFSET('Water Data'!$H$10,0,10*ROW('Water Data'!H141))),CJ147="",ISNUMBER(OFFSET('Water Data'!$H$10,0,10*ROW('Water Data'!H141)))),OFFSET('Water Data'!$H$10,0,10*ROW('Water Data'!H141)),NA())))</f>
        <v>#N/A</v>
      </c>
      <c r="V147" s="120" t="e">
        <f ca="1">+IF(AND(ISNUMBER(OFFSET('Sanitation Data'!$C$5,0,10*ROW('Sanitation Data'!C141))),CK147="Yes"),100-OFFSET('Sanitation Data'!$C$5,0,10*ROW('Sanitation Data'!C141)),IF(AND(ISNUMBER(OFFSET('Sanitation Data'!$C$5,0,10*ROW('Sanitation Data'!C141))),CK147="No",ISNUMBER(OFFSET('Sanitation Data'!$C$5,0,10*ROW('Sanitation Data'!C141)))),CONCATENATE("[",ROUND(100-OFFSET('Sanitation Data'!$C$5,0,10*ROW('Sanitation Data'!C141)),0),"]"),IF(AND(ISNUMBER(OFFSET('Sanitation Data'!$C$5,0,10*ROW('Sanitation Data'!C141))),CK147="",ISNUMBER(OFFSET('Sanitation Data'!$C$5,0,10*ROW('Sanitation Data'!C141)))),100-OFFSET('Sanitation Data'!$C$5,0,10*ROW('Sanitation Data'!C141)),NA())))</f>
        <v>#N/A</v>
      </c>
      <c r="W147" s="120" t="e">
        <f ca="1">+IF(AND(ISNUMBER(OFFSET('Sanitation Data'!$C$7,0,10*ROW('Sanitation Data'!C141))),CL147="Yes"),OFFSET('Sanitation Data'!$C$7,0,10*ROW('Sanitation Data'!C141)),IF(AND(ISNUMBER(OFFSET('Sanitation Data'!$C$7,0,10*ROW('Sanitation Data'!C141))),CL147="No",ISNUMBER(OFFSET('Sanitation Data'!$C$7,0,10*ROW('Sanitation Data'!C141)))),CONCATENATE("[",ROUND(OFFSET('Sanitation Data'!$C$7,0,10*ROW('Sanitation Data'!C141)),0),"]"),IF(AND(ISNUMBER(OFFSET('Sanitation Data'!$C$7,0,10*ROW('Sanitation Data'!C141))),CL147="",ISNUMBER(OFFSET('Sanitation Data'!$C$7,0,10*ROW('Sanitation Data'!C141)))),OFFSET('Sanitation Data'!$C$7,0,10*ROW('Sanitation Data'!C141)),NA())))</f>
        <v>#N/A</v>
      </c>
      <c r="X147" s="120" t="e">
        <f ca="1">+IF(AND(ISNUMBER(OFFSET('Sanitation Data'!$C$11,0,10*ROW('Sanitation Data'!C141))),CM147="Yes"),OFFSET('Sanitation Data'!$C$11,0,10*ROW('Sanitation Data'!C141)),IF(AND(ISNUMBER(OFFSET('Sanitation Data'!$C$11,0,10*ROW('Sanitation Data'!C141))),CM147="No",ISNUMBER(OFFSET('Sanitation Data'!$C$11,0,10*ROW('Sanitation Data'!C141)))),CONCATENATE("[",ROUND(OFFSET('Sanitation Data'!$C$11,0,10*ROW('Sanitation Data'!C141)),0),"]"),IF(AND(ISNUMBER(OFFSET('Sanitation Data'!$C$11,0,10*ROW('Sanitation Data'!C141))),CM147="",ISNUMBER(OFFSET('Sanitation Data'!$C$11,0,10*ROW('Sanitation Data'!C141)))),OFFSET('Sanitation Data'!$C$11,0,10*ROW('Sanitation Data'!C141)),NA())))</f>
        <v>#N/A</v>
      </c>
      <c r="Y147" s="120" t="e">
        <f ca="1">+IF(AND(ISNUMBER(OFFSET('Sanitation Data'!$C$12,0,10*ROW('Sanitation Data'!C141))),CN147="Yes"),OFFSET('Sanitation Data'!$C$12,0,10*ROW('Sanitation Data'!C141)),IF(AND(ISNUMBER(OFFSET('Sanitation Data'!$C$12,0,10*ROW('Sanitation Data'!C141))),CN147="No",ISNUMBER(OFFSET('Sanitation Data'!$C$12,0,10*ROW('Sanitation Data'!C141)))),CONCATENATE("[",ROUND(OFFSET('Sanitation Data'!$C$12,0,10*ROW('Sanitation Data'!C141)),0),"]"),IF(AND(ISNUMBER(OFFSET('Sanitation Data'!$C$12,0,10*ROW('Sanitation Data'!C141))),CN147="",ISNUMBER(OFFSET('Sanitation Data'!$C$12,0,10*ROW('Sanitation Data'!C141)))),OFFSET('Sanitation Data'!$C$12,0,10*ROW('Sanitation Data'!C141)),NA())))</f>
        <v>#N/A</v>
      </c>
      <c r="Z147" s="120" t="e">
        <f ca="1">+IF(AND(ISNUMBER(OFFSET('Sanitation Data'!$C$13,0,10*ROW('Sanitation Data'!C141))),CO147="Yes"),OFFSET('Sanitation Data'!$C$13,0,10*ROW('Sanitation Data'!C141)),IF(AND(ISNUMBER(OFFSET('Sanitation Data'!$C$13,0,10*ROW('Sanitation Data'!C141))),CO147="No",ISNUMBER(OFFSET('Sanitation Data'!$C$13,0,10*ROW('Sanitation Data'!C141)))),CONCATENATE("[",ROUND(OFFSET('Sanitation Data'!$C$13,0,10*ROW('Sanitation Data'!C141)),0),"]"),IF(AND(ISNUMBER(OFFSET('Sanitation Data'!$C$13,0,10*ROW('Sanitation Data'!C141))),CO147="",ISNUMBER(OFFSET('Sanitation Data'!$C$13,0,10*ROW('Sanitation Data'!C141)))),OFFSET('Sanitation Data'!$C$13,0,10*ROW('Sanitation Data'!C141)),NA())))</f>
        <v>#N/A</v>
      </c>
      <c r="AA147" s="120" t="e">
        <f ca="1">+IF(AND(ISNUMBER(OFFSET('Sanitation Data'!$D$5,0,10*ROW('Sanitation Data'!D141))),CP147="Yes"),100-OFFSET('Sanitation Data'!$D$5,0,10*ROW('Sanitation Data'!D141)),IF(AND(ISNUMBER(OFFSET('Sanitation Data'!$D$5,0,10*ROW('Sanitation Data'!D141))),CP147="No",ISNUMBER(OFFSET('Sanitation Data'!$D$5,0,10*ROW('Sanitation Data'!D141)))),CONCATENATE("[",ROUND(100-OFFSET('Sanitation Data'!$D$5,0,10*ROW('Sanitation Data'!D141)),0),"]"),IF(AND(ISNUMBER(OFFSET('Sanitation Data'!$D$5,0,10*ROW('Sanitation Data'!D141))),CP147="",ISNUMBER(OFFSET('Sanitation Data'!$D$5,0,10*ROW('Sanitation Data'!D141)))),100-OFFSET('Sanitation Data'!$D$5,0,10*ROW('Sanitation Data'!D141)),NA())))</f>
        <v>#N/A</v>
      </c>
      <c r="AB147" s="120" t="e">
        <f ca="1">+IF(AND(ISNUMBER(OFFSET('Sanitation Data'!$D$7,0,10*ROW('Sanitation Data'!D141))),CQ147="Yes"),OFFSET('Sanitation Data'!$D$7,0,10*ROW('Sanitation Data'!G141)),IF(AND(ISNUMBER(OFFSET('Sanitation Data'!$D$7,0,10*ROW('Sanitation Data'!D141))),CQ147="No",ISNUMBER(OFFSET('Sanitation Data'!$D$7,0,10*ROW('Sanitation Data'!D141)))),CONCATENATE("[",ROUND(OFFSET('Sanitation Data'!$D$7,0,10*ROW('Sanitation Data'!D141)),0),"]"),IF(AND(ISNUMBER(OFFSET('Sanitation Data'!$D$7,0,10*ROW('Sanitation Data'!D141))),CQ147="",ISNUMBER(OFFSET('Sanitation Data'!$D$7,0,10*ROW('Sanitation Data'!D141)))),OFFSET('Sanitation Data'!$D$7,0,10*ROW('Sanitation Data'!D141)),NA())))</f>
        <v>#N/A</v>
      </c>
      <c r="AC147" s="120" t="e">
        <f ca="1">+IF(AND(ISNUMBER(OFFSET('Sanitation Data'!$D$11,0,10*ROW('Sanitation Data'!D141))),CR147="Yes"),OFFSET('Sanitation Data'!$D$11,0,10*ROW('Sanitation Data'!D141)),IF(AND(ISNUMBER(OFFSET('Sanitation Data'!$D$11,0,10*ROW('Sanitation Data'!D141))),CR147="No",ISNUMBER(OFFSET('Sanitation Data'!$D$11,0,10*ROW('Sanitation Data'!D141)))),CONCATENATE("[",ROUND(OFFSET('Sanitation Data'!$D$11,0,10*ROW('Sanitation Data'!D141)),0),"]"),IF(AND(ISNUMBER(OFFSET('Sanitation Data'!$D$11,0,10*ROW('Sanitation Data'!D141))),CR147="",ISNUMBER(OFFSET('Sanitation Data'!$D$11,0,10*ROW('Sanitation Data'!D141)))),OFFSET('Sanitation Data'!$D$11,0,10*ROW('Sanitation Data'!D141)),NA())))</f>
        <v>#N/A</v>
      </c>
      <c r="AD147" s="120" t="e">
        <f ca="1">+IF(AND(ISNUMBER(OFFSET('Sanitation Data'!$D$12,0,10*ROW('Sanitation Data'!D141))),CS147="Yes"),OFFSET('Sanitation Data'!$D$12,0,10*ROW('Sanitation Data'!D141)),IF(AND(ISNUMBER(OFFSET('Sanitation Data'!$D$12,0,10*ROW('Sanitation Data'!D141))),CS147="No",ISNUMBER(OFFSET('Sanitation Data'!$D$12,0,10*ROW('Sanitation Data'!D141)))),CONCATENATE("[",ROUND(OFFSET('Sanitation Data'!$D$12,0,10*ROW('Sanitation Data'!D141)),0),"]"),IF(AND(ISNUMBER(OFFSET('Sanitation Data'!$D$12,0,10*ROW('Sanitation Data'!D141))),CS147="",ISNUMBER(OFFSET('Sanitation Data'!$D$12,0,10*ROW('Sanitation Data'!D141)))),OFFSET('Sanitation Data'!$D$12,0,10*ROW('Sanitation Data'!D141)),NA())))</f>
        <v>#N/A</v>
      </c>
      <c r="AE147" s="120" t="e">
        <f ca="1">+IF(AND(ISNUMBER(OFFSET('Sanitation Data'!$D$13,0,10*ROW('Sanitation Data'!D141))),CT147="Yes"),OFFSET('Sanitation Data'!$D$13,0,10*ROW('Sanitation Data'!D141)),IF(AND(ISNUMBER(OFFSET('Sanitation Data'!$D$13,0,10*ROW('Sanitation Data'!D141))),CT147="No",ISNUMBER(OFFSET('Sanitation Data'!$D$13,0,10*ROW('Sanitation Data'!D141)))),CONCATENATE("[",ROUND(OFFSET('Sanitation Data'!$D$13,0,10*ROW('Sanitation Data'!D141)),0),"]"),IF(AND(ISNUMBER(OFFSET('Sanitation Data'!$D$13,0,10*ROW('Sanitation Data'!D141))),CT147="",ISNUMBER(OFFSET('Sanitation Data'!$D$13,0,10*ROW('Sanitation Data'!D141)))),OFFSET('Sanitation Data'!$D$13,0,10*ROW('Sanitation Data'!D141)),NA())))</f>
        <v>#N/A</v>
      </c>
      <c r="AF147" s="120" t="e">
        <f ca="1">+IF(AND(ISNUMBER(OFFSET('Sanitation Data'!$E$5,0,10*ROW('Sanitation Data'!E141))),CU147="Yes"),100-OFFSET('Sanitation Data'!$E$5,0,10*ROW('Sanitation Data'!E141)),IF(AND(ISNUMBER(OFFSET('Sanitation Data'!$E$5,0,10*ROW('Sanitation Data'!E141))),CU147="No",ISNUMBER(OFFSET('Sanitation Data'!$E$5,0,10*ROW('Sanitation Data'!E141)))),CONCATENATE("[",ROUND(100-OFFSET('Sanitation Data'!$E$5,0,10*ROW('Sanitation Data'!E141)),0),"]"),IF(AND(ISNUMBER(OFFSET('Sanitation Data'!$E$5,0,10*ROW('Sanitation Data'!E141))),CU147="",ISNUMBER(OFFSET('Sanitation Data'!$E$5,0,10*ROW('Sanitation Data'!E141)))),100-OFFSET('Sanitation Data'!$E$5,0,10*ROW('Sanitation Data'!E141)),NA())))</f>
        <v>#N/A</v>
      </c>
      <c r="AG147" s="120" t="e">
        <f ca="1">+IF(AND(ISNUMBER(OFFSET('Sanitation Data'!$E$7,0,10*ROW('Sanitation Data'!E141))),CV147="Yes"),OFFSET('Sanitation Data'!$E$7,0,10*ROW('Sanitation Data'!E141)),IF(AND(ISNUMBER(OFFSET('Sanitation Data'!$E$7,0,10*ROW('Sanitation Data'!E141))),CV147="No",ISNUMBER(OFFSET('Sanitation Data'!$E$7,0,10*ROW('Sanitation Data'!E141)))),CONCATENATE("[",ROUND(OFFSET('Sanitation Data'!$E$7,0,10*ROW('Sanitation Data'!E141)),0),"]"),IF(AND(ISNUMBER(OFFSET('Sanitation Data'!$E$7,0,10*ROW('Sanitation Data'!E141))),CV147="",ISNUMBER(OFFSET('Sanitation Data'!$E$7,0,10*ROW('Sanitation Data'!E141)))),OFFSET('Sanitation Data'!$E$7,0,10*ROW('Sanitation Data'!E141)),NA())))</f>
        <v>#N/A</v>
      </c>
      <c r="AH147" s="120" t="e">
        <f ca="1">+IF(AND(ISNUMBER(OFFSET('Sanitation Data'!$E$11,0,10*ROW('Sanitation Data'!E141))),CW147="Yes"),OFFSET('Sanitation Data'!$E$11,0,10*ROW('Sanitation Data'!E141)),IF(AND(ISNUMBER(OFFSET('Sanitation Data'!$E$11,0,10*ROW('Sanitation Data'!E141))),CW147="No",ISNUMBER(OFFSET('Sanitation Data'!$E$11,0,10*ROW('Sanitation Data'!E141)))),CONCATENATE("[",ROUND(OFFSET('Sanitation Data'!$E$11,0,10*ROW('Sanitation Data'!E141)),0),"]"),IF(AND(ISNUMBER(OFFSET('Sanitation Data'!$E$11,0,10*ROW('Sanitation Data'!E141))),CW147="",ISNUMBER(OFFSET('Sanitation Data'!$E$11,0,10*ROW('Sanitation Data'!E141)))),OFFSET('Sanitation Data'!$E$11,0,10*ROW('Sanitation Data'!E141)),NA())))</f>
        <v>#N/A</v>
      </c>
      <c r="AI147" s="120" t="e">
        <f ca="1">+IF(AND(ISNUMBER(OFFSET('Sanitation Data'!$E$12,0,10*ROW('Sanitation Data'!E141))),CX147="Yes"),OFFSET('Sanitation Data'!$E$12,0,10*ROW('Sanitation Data'!E141)),IF(AND(ISNUMBER(OFFSET('Sanitation Data'!$E$12,0,10*ROW('Sanitation Data'!E141))),CX147="No",ISNUMBER(OFFSET('Sanitation Data'!$E$12,0,10*ROW('Sanitation Data'!E141)))),CONCATENATE("[",ROUND(OFFSET('Sanitation Data'!$E$12,0,10*ROW('Sanitation Data'!E141)),0),"]"),IF(AND(ISNUMBER(OFFSET('Sanitation Data'!$E$12,0,10*ROW('Sanitation Data'!E141))),CX147="",ISNUMBER(OFFSET('Sanitation Data'!$E$12,0,10*ROW('Sanitation Data'!E141)))),OFFSET('Sanitation Data'!$E$12,0,10*ROW('Sanitation Data'!E141)),NA())))</f>
        <v>#N/A</v>
      </c>
      <c r="AJ147" s="120" t="e">
        <f ca="1">+IF(AND(ISNUMBER(OFFSET('Sanitation Data'!$E$13,0,10*ROW('Sanitation Data'!E141))),CY147="Yes"),OFFSET('Sanitation Data'!$E$13,0,10*ROW('Sanitation Data'!E141)),IF(AND(ISNUMBER(OFFSET('Sanitation Data'!$E$13,0,10*ROW('Sanitation Data'!E141))),CY147="No",ISNUMBER(OFFSET('Sanitation Data'!$E$13,0,10*ROW('Sanitation Data'!E141)))),CONCATENATE("[",ROUND(OFFSET('Sanitation Data'!$E$13,0,10*ROW('Sanitation Data'!E141)),0),"]"),IF(AND(ISNUMBER(OFFSET('Sanitation Data'!$E$13,0,10*ROW('Sanitation Data'!E141))),CY147="",ISNUMBER(OFFSET('Sanitation Data'!$E$13,0,10*ROW('Sanitation Data'!E141)))),OFFSET('Sanitation Data'!$E$13,0,10*ROW('Sanitation Data'!E141)),NA())))</f>
        <v>#N/A</v>
      </c>
      <c r="AK147" s="120" t="e">
        <f ca="1">+IF(AND(ISNUMBER(OFFSET('Sanitation Data'!$F$5,0,10*ROW('Sanitation Data'!F141))),CZ147="Yes"),100-OFFSET('Sanitation Data'!$F$5,0,10*ROW('Sanitation Data'!F141)),IF(AND(ISNUMBER(OFFSET('Sanitation Data'!$F$5,0,10*ROW('Sanitation Data'!F141))),CZ147="No",ISNUMBER(OFFSET('Sanitation Data'!$F$5,0,10*ROW('Sanitation Data'!F141)))),CONCATENATE("[",ROUND(100-OFFSET('Sanitation Data'!$F$5,0,10*ROW('Sanitation Data'!F141)),0),"]"),IF(AND(ISNUMBER(OFFSET('Sanitation Data'!$F$5,0,10*ROW('Sanitation Data'!F141))),CZ147="",ISNUMBER(OFFSET('Sanitation Data'!$F$5,0,10*ROW('Sanitation Data'!F141)))),100-OFFSET('Sanitation Data'!$F$5,0,10*ROW('Sanitation Data'!F141)),NA())))</f>
        <v>#N/A</v>
      </c>
      <c r="AL147" s="120" t="e">
        <f ca="1">+IF(AND(ISNUMBER(OFFSET('Sanitation Data'!$F$7,0,10*ROW('Sanitation Data'!F141))),DA147="Yes"),OFFSET('Sanitation Data'!$F$7,0,10*ROW('Sanitation Data'!F141)),IF(AND(ISNUMBER(OFFSET('Sanitation Data'!$F$7,0,10*ROW('Sanitation Data'!F141))),DA147="No",ISNUMBER(OFFSET('Sanitation Data'!$F$7,0,10*ROW('Sanitation Data'!F141)))),CONCATENATE("[",ROUND(OFFSET('Sanitation Data'!$F$7,0,10*ROW('Sanitation Data'!F141)),0),"]"),IF(AND(ISNUMBER(OFFSET('Sanitation Data'!$F$7,0,10*ROW('Sanitation Data'!F141))),DA147="",ISNUMBER(OFFSET('Sanitation Data'!$F$7,0,10*ROW('Sanitation Data'!F141)))),OFFSET('Sanitation Data'!$F$7,0,10*ROW('Sanitation Data'!F141)),NA())))</f>
        <v>#N/A</v>
      </c>
      <c r="AM147" s="120" t="e">
        <f ca="1">+IF(AND(ISNUMBER(OFFSET('Sanitation Data'!$F$11,0,10*ROW('Sanitation Data'!F141))),DB147="Yes"),OFFSET('Sanitation Data'!$F$11,0,10*ROW('Sanitation Data'!F141)),IF(AND(ISNUMBER(OFFSET('Sanitation Data'!$F$11,0,10*ROW('Sanitation Data'!F141))),DB147="No",ISNUMBER(OFFSET('Sanitation Data'!$F$11,0,10*ROW('Sanitation Data'!F141)))),CONCATENATE("[",ROUND(OFFSET('Sanitation Data'!$F$11,0,10*ROW('Sanitation Data'!F141)),0),"]"),IF(AND(ISNUMBER(OFFSET('Sanitation Data'!$F$11,0,10*ROW('Sanitation Data'!F141))),DB147="",ISNUMBER(OFFSET('Sanitation Data'!$F$11,0,10*ROW('Sanitation Data'!F141)))),OFFSET('Sanitation Data'!$F$11,0,10*ROW('Sanitation Data'!F141)),NA())))</f>
        <v>#N/A</v>
      </c>
      <c r="AN147" s="120" t="e">
        <f ca="1">+IF(AND(ISNUMBER(OFFSET('Sanitation Data'!$F$12,0,10*ROW('Sanitation Data'!F141))),DC147="Yes"),OFFSET('Sanitation Data'!$F$12,0,10*ROW('Sanitation Data'!F141)),IF(AND(ISNUMBER(OFFSET('Sanitation Data'!$F$12,0,10*ROW('Sanitation Data'!F141))),DC147="No",ISNUMBER(OFFSET('Sanitation Data'!$F$12,0,10*ROW('Sanitation Data'!F141)))),CONCATENATE("[",ROUND(OFFSET('Sanitation Data'!$F$12,0,10*ROW('Sanitation Data'!F141)),0),"]"),IF(AND(ISNUMBER(OFFSET('Sanitation Data'!$F$12,0,10*ROW('Sanitation Data'!F141))),DC147="",ISNUMBER(OFFSET('Sanitation Data'!$F$12,0,10*ROW('Sanitation Data'!F141)))),OFFSET('Sanitation Data'!$F$12,0,10*ROW('Sanitation Data'!F141)),NA())))</f>
        <v>#N/A</v>
      </c>
      <c r="AO147" s="120" t="e">
        <f ca="1">+IF(AND(ISNUMBER(OFFSET('Sanitation Data'!$F$13,0,10*ROW('Sanitation Data'!F141))),DD147="Yes"),OFFSET('Sanitation Data'!$F$13,0,10*ROW('Sanitation Data'!F141)),IF(AND(ISNUMBER(OFFSET('Sanitation Data'!$F$13,0,10*ROW('Sanitation Data'!F141))),DD147="No",ISNUMBER(OFFSET('Sanitation Data'!$F$13,0,10*ROW('Sanitation Data'!F141)))),CONCATENATE("[",ROUND(OFFSET('Sanitation Data'!$F$13,0,10*ROW('Sanitation Data'!F141)),0),"]"),IF(AND(ISNUMBER(OFFSET('Sanitation Data'!$F$13,0,10*ROW('Sanitation Data'!F141))),DD147="",ISNUMBER(OFFSET('Sanitation Data'!$F$13,0,10*ROW('Sanitation Data'!F141)))),OFFSET('Sanitation Data'!$F$13,0,10*ROW('Sanitation Data'!F141)),NA())))</f>
        <v>#N/A</v>
      </c>
      <c r="AP147" s="120" t="e">
        <f ca="1">+IF(AND(ISNUMBER(OFFSET('Sanitation Data'!$G$5,0,10*ROW('Sanitation Data'!G141))),DE147="Yes"),100-OFFSET('Sanitation Data'!$G$5,0,10*ROW('Sanitation Data'!G141)),IF(AND(ISNUMBER(OFFSET('Sanitation Data'!$G$5,0,10*ROW('Sanitation Data'!G141))),DE147="No",ISNUMBER(OFFSET('Sanitation Data'!$G$5,0,10*ROW('Sanitation Data'!G141)))),CONCATENATE("[",ROUND(100-OFFSET('Sanitation Data'!$G$5,0,10*ROW('Sanitation Data'!G141)),0),"]"),IF(AND(ISNUMBER(OFFSET('Sanitation Data'!$G$5,0,10*ROW('Sanitation Data'!G141))),DE147="",ISNUMBER(OFFSET('Sanitation Data'!$G$5,0,10*ROW('Sanitation Data'!G141)))),100-OFFSET('Sanitation Data'!$G$5,0,10*ROW('Sanitation Data'!G141)),NA())))</f>
        <v>#N/A</v>
      </c>
      <c r="AQ147" s="120" t="e">
        <f ca="1">+IF(AND(ISNUMBER(OFFSET('Sanitation Data'!$G$7,0,10*ROW('Sanitation Data'!G141))),DF147="Yes"),OFFSET('Sanitation Data'!$G$7,0,10*ROW('Sanitation Data'!G141)),IF(AND(ISNUMBER(OFFSET('Sanitation Data'!$G$7,0,10*ROW('Sanitation Data'!G141))),DF147="No",ISNUMBER(OFFSET('Sanitation Data'!$G$7,0,10*ROW('Sanitation Data'!G141)))),CONCATENATE("[",ROUND(OFFSET('Sanitation Data'!$G$7,0,10*ROW('Sanitation Data'!G141)),0),"]"),IF(AND(ISNUMBER(OFFSET('Sanitation Data'!$G$7,0,10*ROW('Sanitation Data'!G141))),DF147="",ISNUMBER(OFFSET('Sanitation Data'!$G$7,0,10*ROW('Sanitation Data'!G141)))),OFFSET('Sanitation Data'!$G$7,0,10*ROW('Sanitation Data'!G141)),NA())))</f>
        <v>#N/A</v>
      </c>
      <c r="AR147" s="120" t="e">
        <f ca="1">+IF(AND(ISNUMBER(OFFSET('Sanitation Data'!$G$11,0,10*ROW('Sanitation Data'!G141))),DG147="Yes"),OFFSET('Sanitation Data'!$G$11,0,10*ROW('Sanitation Data'!G141)),IF(AND(ISNUMBER(OFFSET('Sanitation Data'!$G$11,0,10*ROW('Sanitation Data'!G141))),DG147="No",ISNUMBER(OFFSET('Sanitation Data'!$G$11,0,10*ROW('Sanitation Data'!G141)))),CONCATENATE("[",ROUND(OFFSET('Sanitation Data'!$G$11,0,10*ROW('Sanitation Data'!G141)),0),"]"),IF(AND(ISNUMBER(OFFSET('Sanitation Data'!$G$11,0,10*ROW('Sanitation Data'!G141))),DG147="",ISNUMBER(OFFSET('Sanitation Data'!$G$11,0,10*ROW('Sanitation Data'!G141)))),OFFSET('Sanitation Data'!$G$11,0,10*ROW('Sanitation Data'!G141)),NA())))</f>
        <v>#N/A</v>
      </c>
      <c r="AS147" s="120" t="e">
        <f ca="1">+IF(AND(ISNUMBER(OFFSET('Sanitation Data'!$G$12,0,10*ROW('Sanitation Data'!G141))),DH147="Yes"),OFFSET('Sanitation Data'!$G$12,0,10*ROW('Sanitation Data'!G141)),IF(AND(ISNUMBER(OFFSET('Sanitation Data'!$G$12,0,10*ROW('Sanitation Data'!G141))),DH147="No",ISNUMBER(OFFSET('Sanitation Data'!$G$12,0,10*ROW('Sanitation Data'!G141)))),CONCATENATE("[",ROUND(OFFSET('Sanitation Data'!$G$12,0,10*ROW('Sanitation Data'!G141)),0),"]"),IF(AND(ISNUMBER(OFFSET('Sanitation Data'!$G$12,0,10*ROW('Sanitation Data'!G141))),DH147="",ISNUMBER(OFFSET('Sanitation Data'!$G$12,0,10*ROW('Sanitation Data'!G141)))),OFFSET('Sanitation Data'!$G$12,0,10*ROW('Sanitation Data'!G141)),NA())))</f>
        <v>#N/A</v>
      </c>
      <c r="AT147" s="120" t="e">
        <f ca="1">+IF(AND(ISNUMBER(OFFSET('Sanitation Data'!$G$13,0,10*ROW('Sanitation Data'!G141))),DI147="Yes"),OFFSET('Sanitation Data'!$G$13,0,10*ROW('Sanitation Data'!G141)),IF(AND(ISNUMBER(OFFSET('Sanitation Data'!$G$13,0,10*ROW('Sanitation Data'!G141))),DI147="No",ISNUMBER(OFFSET('Sanitation Data'!$G$13,0,10*ROW('Sanitation Data'!G141)))),CONCATENATE("[",ROUND(OFFSET('Sanitation Data'!$G$13,0,10*ROW('Sanitation Data'!G141)),0),"]"),IF(AND(ISNUMBER(OFFSET('Sanitation Data'!$G$13,0,10*ROW('Sanitation Data'!G141))),DI147="",ISNUMBER(OFFSET('Sanitation Data'!$G$13,0,10*ROW('Sanitation Data'!G141)))),OFFSET('Sanitation Data'!$G$13,0,10*ROW('Sanitation Data'!G141)),NA())))</f>
        <v>#N/A</v>
      </c>
      <c r="AU147" s="120" t="e">
        <f ca="1">+IF(AND(ISNUMBER(OFFSET('Sanitation Data'!$H$5,0,10*ROW('Sanitation Data'!H141))),DJ147="Yes"),100-OFFSET('Sanitation Data'!$H$5,0,10*ROW('Sanitation Data'!H141)),IF(AND(ISNUMBER(OFFSET('Sanitation Data'!$H$5,0,10*ROW('Sanitation Data'!H141))),DJ147="No",ISNUMBER(OFFSET('Sanitation Data'!$H$5,0,10*ROW('Sanitation Data'!H141)))),CONCATENATE("[",ROUND(100-OFFSET('Sanitation Data'!$H$5,0,10*ROW('Sanitation Data'!H141)),0),"]"),IF(AND(ISNUMBER(OFFSET('Sanitation Data'!$H$5,0,10*ROW('Sanitation Data'!H141))),DJ147="",ISNUMBER(OFFSET('Sanitation Data'!$H$5,0,10*ROW('Sanitation Data'!H141)))),100-OFFSET('Sanitation Data'!$H$5,0,10*ROW('Sanitation Data'!H141)),NA())))</f>
        <v>#N/A</v>
      </c>
      <c r="AV147" s="120" t="e">
        <f ca="1">+IF(AND(ISNUMBER(OFFSET('Sanitation Data'!$H$7,0,10*ROW('Sanitation Data'!H141))),DK147="Yes"),OFFSET('Sanitation Data'!$H$7,0,10*ROW('Sanitation Data'!H141)),IF(AND(ISNUMBER(OFFSET('Sanitation Data'!$H$7,0,10*ROW('Sanitation Data'!H141))),DK147="No",ISNUMBER(OFFSET('Sanitation Data'!$H$7,0,10*ROW('Sanitation Data'!H141)))),CONCATENATE("[",ROUND(OFFSET('Sanitation Data'!$H$7,0,10*ROW('Sanitation Data'!H141)),0),"]"),IF(AND(ISNUMBER(OFFSET('Sanitation Data'!$H$7,0,10*ROW('Sanitation Data'!H141))),DK147="",ISNUMBER(OFFSET('Sanitation Data'!$H$7,0,10*ROW('Sanitation Data'!H141)))),OFFSET('Sanitation Data'!$H$7,0,10*ROW('Sanitation Data'!H141)),NA())))</f>
        <v>#N/A</v>
      </c>
      <c r="AW147" s="120" t="e">
        <f ca="1">+IF(AND(ISNUMBER(OFFSET('Sanitation Data'!$H$11,0,10*ROW('Sanitation Data'!H141))),DL147="Yes"),OFFSET('Sanitation Data'!$H$11,0,10*ROW('Sanitation Data'!H141)),IF(AND(ISNUMBER(OFFSET('Sanitation Data'!$H$11,0,10*ROW('Sanitation Data'!H141))),DL147="No",ISNUMBER(OFFSET('Sanitation Data'!$H$11,0,10*ROW('Sanitation Data'!H141)))),CONCATENATE("[",ROUND(OFFSET('Sanitation Data'!$H$11,0,10*ROW('Sanitation Data'!H141)),0),"]"),IF(AND(ISNUMBER(OFFSET('Sanitation Data'!$H$11,0,10*ROW('Sanitation Data'!H141))),DL147="",ISNUMBER(OFFSET('Sanitation Data'!$H$11,0,10*ROW('Sanitation Data'!H141)))),OFFSET('Sanitation Data'!$H$11,0,10*ROW('Sanitation Data'!H141)),NA())))</f>
        <v>#N/A</v>
      </c>
      <c r="AX147" s="120" t="e">
        <f ca="1">+IF(AND(ISNUMBER(OFFSET('Sanitation Data'!$H$12,0,10*ROW('Sanitation Data'!H141))),DM147="Yes"),OFFSET('Sanitation Data'!$H$12,0,10*ROW('Sanitation Data'!H141)),IF(AND(ISNUMBER(OFFSET('Sanitation Data'!$H$12,0,10*ROW('Sanitation Data'!H141))),DM147="No",ISNUMBER(OFFSET('Sanitation Data'!$H$12,0,10*ROW('Sanitation Data'!H141)))),CONCATENATE("[",ROUND(OFFSET('Sanitation Data'!$H$12,0,10*ROW('Sanitation Data'!H141)),0),"]"),IF(AND(ISNUMBER(OFFSET('Sanitation Data'!$H$12,0,10*ROW('Sanitation Data'!H141))),DM147="",ISNUMBER(OFFSET('Sanitation Data'!$H$12,0,10*ROW('Sanitation Data'!H141)))),OFFSET('Sanitation Data'!$H$12,0,10*ROW('Sanitation Data'!H141)),NA())))</f>
        <v>#N/A</v>
      </c>
      <c r="AY147" s="120" t="e">
        <f ca="1">+IF(AND(ISNUMBER(OFFSET('Sanitation Data'!$H$13,0,10*ROW('Sanitation Data'!H141))),DN147="Yes"),OFFSET('Sanitation Data'!$H$13,0,10*ROW('Sanitation Data'!H141)),IF(AND(ISNUMBER(OFFSET('Sanitation Data'!$H$13,0,10*ROW('Sanitation Data'!H141))),DN147="No",ISNUMBER(OFFSET('Sanitation Data'!$H$13,0,10*ROW('Sanitation Data'!H141)))),CONCATENATE("[",ROUND(OFFSET('Sanitation Data'!$H$13,0,10*ROW('Sanitation Data'!H141)),0),"]"),IF(AND(ISNUMBER(OFFSET('Sanitation Data'!$H$13,0,10*ROW('Sanitation Data'!H141))),DN147="",ISNUMBER(OFFSET('Sanitation Data'!$H$13,0,10*ROW('Sanitation Data'!H141)))),OFFSET('Sanitation Data'!$H$13,0,10*ROW('Sanitation Data'!H141)),NA())))</f>
        <v>#N/A</v>
      </c>
      <c r="AZ147" s="121" t="e">
        <f ca="1">+IF(AND(ISNUMBER(OFFSET('Hygiene Data'!$C$6,0,10*ROW('Hygiene Data'!C141))),DO147="Yes"),OFFSET('Hygiene Data'!$C$6,0,10*ROW('Hygiene Data'!C141)),IF(AND(ISNUMBER(OFFSET('Hygiene Data'!$C$6,0,10*ROW('Hygiene Data'!C141))),DO147="No",ISNUMBER(OFFSET('Hygiene Data'!$C$6,0,10*ROW('Hygiene Data'!C141)))),CONCATENATE("[",ROUND(OFFSET('Hygiene Data'!$C$6,0,10*ROW('Hygiene Data'!C141)),0),"]"),IF(AND(ISNUMBER(OFFSET('Hygiene Data'!$C$6,0,10*ROW('Hygiene Data'!C141))),DO147="",ISNUMBER(OFFSET('Hygiene Data'!$C$6,0,10*ROW('Hygiene Data'!C141)))),OFFSET('Hygiene Data'!$C$6,0,10*ROW('Hygiene Data'!C141)),NA())))</f>
        <v>#N/A</v>
      </c>
      <c r="BA147" s="121" t="e">
        <f ca="1">+IF(AND(ISNUMBER(OFFSET('Hygiene Data'!$C$8,0,10*ROW('Hygiene Data'!C141))),DP147="Yes"),OFFSET('Hygiene Data'!$C$8,0,10*ROW('Hygiene Data'!C141)),IF(AND(ISNUMBER(OFFSET('Hygiene Data'!$C$8,0,10*ROW('Hygiene Data'!C141))),DP147="No",ISNUMBER(OFFSET('Hygiene Data'!$C$8,0,10*ROW('Hygiene Data'!C141)))),CONCATENATE("[",ROUND(OFFSET('Hygiene Data'!$C$8,0,10*ROW('Hygiene Data'!C141)),0),"]"),IF(AND(ISNUMBER(OFFSET('Hygiene Data'!$C$8,0,10*ROW('Hygiene Data'!C141))),DP147="",ISNUMBER(OFFSET('Hygiene Data'!$C$8,0,10*ROW('Hygiene Data'!C141)))),OFFSET('Hygiene Data'!$C$8,0,10*ROW('Hygiene Data'!C141)),NA())))</f>
        <v>#N/A</v>
      </c>
      <c r="BB147" s="121" t="e">
        <f ca="1">+IF(AND(ISNUMBER(OFFSET('Hygiene Data'!$C$10,0,10*ROW('Hygiene Data'!C141))),DQ147="Yes"),OFFSET('Hygiene Data'!$C$10,0,10*ROW('Hygiene Data'!C141)),IF(AND(ISNUMBER(OFFSET('Hygiene Data'!$C$10,0,10*ROW('Hygiene Data'!C141))),DQ147="No",ISNUMBER(OFFSET('Hygiene Data'!$C$10,0,10*ROW('Hygiene Data'!C141)))),CONCATENATE("[",ROUND(OFFSET('Hygiene Data'!$C$10,0,10*ROW('Hygiene Data'!C141)),0),"]"),IF(AND(ISNUMBER(OFFSET('Hygiene Data'!$C$10,0,10*ROW('Hygiene Data'!C141))),DQ147="",ISNUMBER(OFFSET('Hygiene Data'!$C$10,0,10*ROW('Hygiene Data'!C141)))),OFFSET('Hygiene Data'!$C$10,0,10*ROW('Hygiene Data'!C141)),NA())))</f>
        <v>#N/A</v>
      </c>
      <c r="BC147" s="121" t="e">
        <f ca="1">+IF(AND(ISNUMBER(OFFSET('Hygiene Data'!$D$6,0,10*ROW('Hygiene Data'!D141))),DR147="Yes"),OFFSET('Hygiene Data'!$D$6,0,10*ROW('Hygiene Data'!D141)),IF(AND(ISNUMBER(OFFSET('Hygiene Data'!$D$6,0,10*ROW('Hygiene Data'!D141))),DR147="No",ISNUMBER(OFFSET('Hygiene Data'!$D$6,0,10*ROW('Hygiene Data'!D141)))),CONCATENATE("[",ROUND(OFFSET('Hygiene Data'!$D$6,0,10*ROW('Hygiene Data'!D141)),0),"]"),IF(AND(ISNUMBER(OFFSET('Hygiene Data'!$D$6,0,10*ROW('Hygiene Data'!D141))),DR147="",ISNUMBER(OFFSET('Hygiene Data'!$D$6,0,10*ROW('Hygiene Data'!D141)))),OFFSET('Hygiene Data'!$D$6,0,10*ROW('Hygiene Data'!D141)),NA())))</f>
        <v>#N/A</v>
      </c>
      <c r="BD147" s="121" t="e">
        <f ca="1">+IF(AND(ISNUMBER(OFFSET('Hygiene Data'!$D$8,0,10*ROW('Hygiene Data'!D141))),DS147="Yes"),OFFSET('Hygiene Data'!$D$8,0,10*ROW('Hygiene Data'!D141)),IF(AND(ISNUMBER(OFFSET('Hygiene Data'!$D$8,0,10*ROW('Hygiene Data'!D141))),DS147="No",ISNUMBER(OFFSET('Hygiene Data'!$D$8,0,10*ROW('Hygiene Data'!D141)))),CONCATENATE("[",ROUND(OFFSET('Hygiene Data'!$D$8,0,10*ROW('Hygiene Data'!D141)),0),"]"),IF(AND(ISNUMBER(OFFSET('Hygiene Data'!$D$8,0,10*ROW('Hygiene Data'!D141))),DS147="",ISNUMBER(OFFSET('Hygiene Data'!$D$8,0,10*ROW('Hygiene Data'!D141)))),OFFSET('Hygiene Data'!$D$8,0,10*ROW('Hygiene Data'!D141)),NA())))</f>
        <v>#N/A</v>
      </c>
      <c r="BE147" s="121" t="e">
        <f ca="1">+IF(AND(ISNUMBER(OFFSET('Hygiene Data'!$D$10,0,10*ROW('Hygiene Data'!D141))),DT147="Yes"),OFFSET('Hygiene Data'!$D$10,0,10*ROW('Hygiene Data'!D141)),IF(AND(ISNUMBER(OFFSET('Hygiene Data'!$D$10,0,10*ROW('Hygiene Data'!D141))),DT147="No",ISNUMBER(OFFSET('Hygiene Data'!$D$10,0,10*ROW('Hygiene Data'!D141)))),CONCATENATE("[",ROUND(OFFSET('Hygiene Data'!$D$10,0,10*ROW('Hygiene Data'!D141)),0),"]"),IF(AND(ISNUMBER(OFFSET('Hygiene Data'!$D$10,0,10*ROW('Hygiene Data'!D141))),DT147="",ISNUMBER(OFFSET('Hygiene Data'!$D$10,0,10*ROW('Hygiene Data'!D141)))),OFFSET('Hygiene Data'!$D$10,0,10*ROW('Hygiene Data'!D141)),NA())))</f>
        <v>#N/A</v>
      </c>
      <c r="BF147" s="121" t="e">
        <f ca="1">+IF(AND(ISNUMBER(OFFSET('Hygiene Data'!$E$6,0,10*ROW('Hygiene Data'!E141))),DU147="Yes"),OFFSET('Hygiene Data'!$E$6,0,10*ROW('Hygiene Data'!E141)),IF(AND(ISNUMBER(OFFSET('Hygiene Data'!$E$6,0,10*ROW('Hygiene Data'!E141))),DU147="No",ISNUMBER(OFFSET('Hygiene Data'!$E$6,0,10*ROW('Hygiene Data'!E141)))),CONCATENATE("[",ROUND(OFFSET('Hygiene Data'!$E$6,0,10*ROW('Hygiene Data'!E141)),0),"]"),IF(AND(ISNUMBER(OFFSET('Hygiene Data'!$E$6,0,10*ROW('Hygiene Data'!E141))),DU147="",ISNUMBER(OFFSET('Hygiene Data'!$E$6,0,10*ROW('Hygiene Data'!E141)))),OFFSET('Hygiene Data'!$E$6,0,10*ROW('Hygiene Data'!E141)),NA())))</f>
        <v>#N/A</v>
      </c>
      <c r="BG147" s="121" t="e">
        <f ca="1">+IF(AND(ISNUMBER(OFFSET('Hygiene Data'!$E$8,0,10*ROW('Hygiene Data'!E141))),DV147="Yes"),OFFSET('Hygiene Data'!$E$8,0,10*ROW('Hygiene Data'!E141)),IF(AND(ISNUMBER(OFFSET('Hygiene Data'!$E$8,0,10*ROW('Hygiene Data'!E141))),DV147="No",ISNUMBER(OFFSET('Hygiene Data'!$E$8,0,10*ROW('Hygiene Data'!E141)))),CONCATENATE("[",ROUND(OFFSET('Hygiene Data'!$E$8,0,10*ROW('Hygiene Data'!E141)),0),"]"),IF(AND(ISNUMBER(OFFSET('Hygiene Data'!$E$8,0,10*ROW('Hygiene Data'!E141))),DV147="",ISNUMBER(OFFSET('Hygiene Data'!$E$8,0,10*ROW('Hygiene Data'!E141)))),OFFSET('Hygiene Data'!$E$8,0,10*ROW('Hygiene Data'!E141)),NA())))</f>
        <v>#N/A</v>
      </c>
      <c r="BH147" s="121" t="e">
        <f ca="1">+IF(AND(ISNUMBER(OFFSET('Hygiene Data'!$E$10,0,10*ROW('Hygiene Data'!E141))),DW147="Yes"),OFFSET('Hygiene Data'!$E$10,0,10*ROW('Hygiene Data'!E141)),IF(AND(ISNUMBER(OFFSET('Hygiene Data'!$E$10,0,10*ROW('Hygiene Data'!E141))),DW147="No",ISNUMBER(OFFSET('Hygiene Data'!$E$10,0,10*ROW('Hygiene Data'!E141)))),CONCATENATE("[",ROUND(OFFSET('Hygiene Data'!$E$10,0,10*ROW('Hygiene Data'!E141)),0),"]"),IF(AND(ISNUMBER(OFFSET('Hygiene Data'!$E$10,0,10*ROW('Hygiene Data'!E141))),DW147="",ISNUMBER(OFFSET('Hygiene Data'!$E$10,0,10*ROW('Hygiene Data'!E141)))),OFFSET('Hygiene Data'!$E$10,0,10*ROW('Hygiene Data'!E141)),NA())))</f>
        <v>#N/A</v>
      </c>
      <c r="BI147" s="121" t="e">
        <f ca="1">+IF(AND(ISNUMBER(OFFSET('Hygiene Data'!$F$6,0,10*ROW('Hygiene Data'!F141))),DX147="Yes"),OFFSET('Hygiene Data'!$F$6,0,10*ROW('Hygiene Data'!F141)),IF(AND(ISNUMBER(OFFSET('Hygiene Data'!$F$6,0,10*ROW('Hygiene Data'!F141))),DX147="No",ISNUMBER(OFFSET('Hygiene Data'!$F$6,0,10*ROW('Hygiene Data'!F141)))),CONCATENATE("[",ROUND(OFFSET('Hygiene Data'!$F$6,0,10*ROW('Hygiene Data'!F141)),0),"]"),IF(AND(ISNUMBER(OFFSET('Hygiene Data'!$F$6,0,10*ROW('Hygiene Data'!F141))),DX147="",ISNUMBER(OFFSET('Hygiene Data'!$F$6,0,10*ROW('Hygiene Data'!F141)))),OFFSET('Hygiene Data'!$F$6,0,10*ROW('Hygiene Data'!F141)),NA())))</f>
        <v>#N/A</v>
      </c>
      <c r="BJ147" s="121" t="e">
        <f ca="1">+IF(AND(ISNUMBER(OFFSET('Hygiene Data'!$F$8,0,10*ROW('Hygiene Data'!F141))),DY147="Yes"),OFFSET('Hygiene Data'!$F$8,0,10*ROW('Hygiene Data'!F141)),IF(AND(ISNUMBER(OFFSET('Hygiene Data'!$F$8,0,10*ROW('Hygiene Data'!F141))),DY147="No",ISNUMBER(OFFSET('Hygiene Data'!$F$8,0,10*ROW('Hygiene Data'!F141)))),CONCATENATE("[",ROUND(OFFSET('Hygiene Data'!$F$8,0,10*ROW('Hygiene Data'!F141)),0),"]"),IF(AND(ISNUMBER(OFFSET('Hygiene Data'!$F$8,0,10*ROW('Hygiene Data'!F141))),DY147="",ISNUMBER(OFFSET('Hygiene Data'!$F$8,0,10*ROW('Hygiene Data'!F141)))),OFFSET('Hygiene Data'!$F$8,0,10*ROW('Hygiene Data'!F141)),NA())))</f>
        <v>#N/A</v>
      </c>
      <c r="BK147" s="121" t="e">
        <f ca="1">+IF(AND(ISNUMBER(OFFSET('Hygiene Data'!$F$10,0,10*ROW('Hygiene Data'!F141))),DZ147="Yes"),OFFSET('Hygiene Data'!$F$10,0,10*ROW('Hygiene Data'!F141)),IF(AND(ISNUMBER(OFFSET('Hygiene Data'!$F$10,0,10*ROW('Hygiene Data'!F141))),DZ147="No",ISNUMBER(OFFSET('Hygiene Data'!$F$10,0,10*ROW('Hygiene Data'!F141)))),CONCATENATE("[",ROUND(OFFSET('Hygiene Data'!$F$10,0,10*ROW('Hygiene Data'!F141)),0),"]"),IF(AND(ISNUMBER(OFFSET('Hygiene Data'!$F$10,0,10*ROW('Hygiene Data'!F141))),DZ147="",ISNUMBER(OFFSET('Hygiene Data'!$F$10,0,10*ROW('Hygiene Data'!F141)))),OFFSET('Hygiene Data'!$F$10,0,10*ROW('Hygiene Data'!F141)),NA())))</f>
        <v>#N/A</v>
      </c>
      <c r="BL147" s="121" t="e">
        <f ca="1">+IF(AND(ISNUMBER(OFFSET('Hygiene Data'!$G$6,0,10*ROW('Hygiene Data'!G141))),EA147="Yes"),OFFSET('Hygiene Data'!$G$6,0,10*ROW('Hygiene Data'!G141)),IF(AND(ISNUMBER(OFFSET('Hygiene Data'!$G$6,0,10*ROW('Hygiene Data'!G141))),EA147="No",ISNUMBER(OFFSET('Hygiene Data'!$G$6,0,10*ROW('Hygiene Data'!G141)))),CONCATENATE("[",ROUND(OFFSET('Hygiene Data'!$G$6,0,10*ROW('Hygiene Data'!G141)),0),"]"),IF(AND(ISNUMBER(OFFSET('Hygiene Data'!$G$6,0,10*ROW('Hygiene Data'!G141))),EA147="",ISNUMBER(OFFSET('Hygiene Data'!$G$6,0,10*ROW('Hygiene Data'!G141)))),OFFSET('Hygiene Data'!$G$6,0,10*ROW('Hygiene Data'!G141)),NA())))</f>
        <v>#N/A</v>
      </c>
      <c r="BM147" s="121" t="e">
        <f ca="1">+IF(AND(ISNUMBER(OFFSET('Hygiene Data'!$G$8,0,10*ROW('Hygiene Data'!G141))),EB147="Yes"),OFFSET('Hygiene Data'!$G$8,0,10*ROW('Hygiene Data'!G141)),IF(AND(ISNUMBER(OFFSET('Hygiene Data'!$G$8,0,10*ROW('Hygiene Data'!G141))),EB147="No",ISNUMBER(OFFSET('Hygiene Data'!$G$8,0,10*ROW('Hygiene Data'!G141)))),CONCATENATE("[",ROUND(OFFSET('Hygiene Data'!$G$8,0,10*ROW('Hygiene Data'!G141)),0),"]"),IF(AND(ISNUMBER(OFFSET('Hygiene Data'!$G$8,0,10*ROW('Hygiene Data'!G141))),EB147="",ISNUMBER(OFFSET('Hygiene Data'!$G$8,0,10*ROW('Hygiene Data'!G141)))),OFFSET('Hygiene Data'!$G$8,0,10*ROW('Hygiene Data'!G141)),NA())))</f>
        <v>#N/A</v>
      </c>
      <c r="BN147" s="121" t="e">
        <f ca="1">+IF(AND(ISNUMBER(OFFSET('Hygiene Data'!$G$10,0,10*ROW('Hygiene Data'!G141))),EC147="Yes"),OFFSET('Hygiene Data'!$G$10,0,10*ROW('Hygiene Data'!G141)),IF(AND(ISNUMBER(OFFSET('Hygiene Data'!$G$10,0,10*ROW('Hygiene Data'!G141))),EC147="No",ISNUMBER(OFFSET('Hygiene Data'!$G$10,0,10*ROW('Hygiene Data'!G141)))),CONCATENATE("[",ROUND(OFFSET('Hygiene Data'!$G$10,0,10*ROW('Hygiene Data'!G141)),0),"]"),IF(AND(ISNUMBER(OFFSET('Hygiene Data'!$G$10,0,10*ROW('Hygiene Data'!G141))),EC147="",ISNUMBER(OFFSET('Hygiene Data'!$G$10,0,10*ROW('Hygiene Data'!G141)))),OFFSET('Hygiene Data'!$G$10,0,10*ROW('Hygiene Data'!G141)),NA())))</f>
        <v>#N/A</v>
      </c>
      <c r="BO147" s="121" t="e">
        <f ca="1">+IF(AND(ISNUMBER(OFFSET('Hygiene Data'!$H$6,0,10*ROW('Hygiene Data'!H141))),ED147="Yes"),OFFSET('Hygiene Data'!$H$6,0,10*ROW('Hygiene Data'!H141)),IF(AND(ISNUMBER(OFFSET('Hygiene Data'!$H$6,0,10*ROW('Hygiene Data'!H141))),ED147="No",ISNUMBER(OFFSET('Hygiene Data'!$H$6,0,10*ROW('Hygiene Data'!H141)))),CONCATENATE("[",ROUND(OFFSET('Hygiene Data'!$H$6,0,10*ROW('Hygiene Data'!H141)),0),"]"),IF(AND(ISNUMBER(OFFSET('Hygiene Data'!$H$6,0,10*ROW('Hygiene Data'!H141))),ED147="",ISNUMBER(OFFSET('Hygiene Data'!$H$6,0,10*ROW('Hygiene Data'!H141)))),OFFSET('Hygiene Data'!$H$6,0,10*ROW('Hygiene Data'!H141)),NA())))</f>
        <v>#N/A</v>
      </c>
      <c r="BP147" s="121" t="e">
        <f ca="1">+IF(AND(ISNUMBER(OFFSET('Hygiene Data'!$H$8,0,10*ROW('Hygiene Data'!H141))),EE147="Yes"),OFFSET('Hygiene Data'!$H$8,0,10*ROW('Hygiene Data'!H141)),IF(AND(ISNUMBER(OFFSET('Hygiene Data'!$H$8,0,10*ROW('Hygiene Data'!H141))),EE147="No",ISNUMBER(OFFSET('Hygiene Data'!$H$8,0,10*ROW('Hygiene Data'!H141)))),CONCATENATE("[",ROUND(OFFSET('Hygiene Data'!$H$8,0,10*ROW('Hygiene Data'!H141)),0),"]"),IF(AND(ISNUMBER(OFFSET('Hygiene Data'!$H$8,0,10*ROW('Hygiene Data'!H141))),EE147="",ISNUMBER(OFFSET('Hygiene Data'!$H$8,0,10*ROW('Hygiene Data'!H141)))),OFFSET('Hygiene Data'!$H$8,0,10*ROW('Hygiene Data'!H141)),NA())))</f>
        <v>#N/A</v>
      </c>
      <c r="BQ147" s="121" t="e">
        <f ca="1">+IF(AND(ISNUMBER(OFFSET('Hygiene Data'!$H$10,0,10*ROW('Hygiene Data'!H141))),EF147="Yes"),OFFSET('Hygiene Data'!$H$10,0,10*ROW('Hygiene Data'!H141)),IF(AND(ISNUMBER(OFFSET('Hygiene Data'!$H$10,0,10*ROW('Hygiene Data'!H141))),EF147="No",ISNUMBER(OFFSET('Hygiene Data'!$H$10,0,10*ROW('Hygiene Data'!H141)))),CONCATENATE("[",ROUND(OFFSET('Hygiene Data'!$H$10,0,10*ROW('Hygiene Data'!H141)),0),"]"),IF(AND(ISNUMBER(OFFSET('Hygiene Data'!$H$10,0,10*ROW('Hygiene Data'!H141))),EF147="",ISNUMBER(OFFSET('Hygiene Data'!$H$10,0,10*ROW('Hygiene Data'!H141)))),OFFSET('Hygiene Data'!$H$10,0,10*ROW('Hygiene Data'!H141)),NA())))</f>
        <v>#N/A</v>
      </c>
      <c r="BS147" s="28" t="str">
        <f ca="1">+IF(OFFSET('Water Data'!$C$28,0,10*ROW('Water Data'!C141))="","",OFFSET('Water Data'!$C$28,0,10*ROW('Water Data'!C141)))</f>
        <v/>
      </c>
      <c r="BT147" s="28" t="str">
        <f ca="1">+IF(OFFSET('Water Data'!$C$29,0,10*ROW('Water Data'!C141))="","",OFFSET('Water Data'!$C$29,0,10*ROW('Water Data'!C141)))</f>
        <v/>
      </c>
      <c r="BU147" s="28" t="str">
        <f ca="1">+IF(OFFSET('Water Data'!$C$30,0,10*ROW('Water Data'!C141))="","",OFFSET('Water Data'!$C$30,0,10*ROW('Water Data'!C141)))</f>
        <v/>
      </c>
      <c r="BV147" s="28" t="str">
        <f ca="1">+IF(OFFSET('Water Data'!$D$28,0,10*ROW('Water Data'!D141))="","",OFFSET('Water Data'!$D$28,0,10*ROW('Water Data'!D141)))</f>
        <v/>
      </c>
      <c r="BW147" s="28" t="str">
        <f ca="1">+IF(OFFSET('Water Data'!$D$29,0,10*ROW('Water Data'!D141))="","",OFFSET('Water Data'!$D$29,0,10*ROW('Water Data'!D141)))</f>
        <v/>
      </c>
      <c r="BX147" s="28" t="str">
        <f ca="1">+IF(OFFSET('Water Data'!$D$30,0,10*ROW('Water Data'!D141))="","",OFFSET('Water Data'!$D$30,0,10*ROW('Water Data'!D141)))</f>
        <v/>
      </c>
      <c r="BY147" s="28" t="str">
        <f ca="1">+IF(OFFSET('Water Data'!$E$28,0,10*ROW('Water Data'!E141))="","",OFFSET('Water Data'!$E$28,0,10*ROW('Water Data'!E141)))</f>
        <v/>
      </c>
      <c r="BZ147" s="28" t="str">
        <f ca="1">+IF(OFFSET('Water Data'!$E$29,0,10*ROW('Water Data'!E141))="","",OFFSET('Water Data'!$E$29,0,10*ROW('Water Data'!E141)))</f>
        <v/>
      </c>
      <c r="CA147" s="28" t="str">
        <f ca="1">+IF(OFFSET('Water Data'!$E$30,0,10*ROW('Water Data'!E141))="","",OFFSET('Water Data'!$E$30,0,10*ROW('Water Data'!E141)))</f>
        <v/>
      </c>
      <c r="CB147" s="28" t="str">
        <f ca="1">+IF(OFFSET('Water Data'!$F$28,0,10*ROW('Water Data'!F141))="","",OFFSET('Water Data'!$F$28,0,10*ROW('Water Data'!F141)))</f>
        <v/>
      </c>
      <c r="CC147" s="28" t="str">
        <f ca="1">+IF(OFFSET('Water Data'!$F$29,0,10*ROW('Water Data'!F141))="","",OFFSET('Water Data'!$F$29,0,10*ROW('Water Data'!F141)))</f>
        <v/>
      </c>
      <c r="CD147" s="28" t="str">
        <f ca="1">+IF(OFFSET('Water Data'!$F$30,0,10*ROW('Water Data'!F141))="","",OFFSET('Water Data'!$F$30,0,10*ROW('Water Data'!F141)))</f>
        <v/>
      </c>
      <c r="CE147" s="28" t="str">
        <f ca="1">+IF(OFFSET('Water Data'!$G$28,0,10*ROW('Water Data'!G141))="","",OFFSET('Water Data'!$G$28,0,10*ROW('Water Data'!G141)))</f>
        <v/>
      </c>
      <c r="CF147" s="28" t="str">
        <f ca="1">+IF(OFFSET('Water Data'!$G$29,0,10*ROW('Water Data'!G141))="","",OFFSET('Water Data'!$G$29,0,10*ROW('Water Data'!G141)))</f>
        <v/>
      </c>
      <c r="CG147" s="28" t="str">
        <f ca="1">+IF(OFFSET('Water Data'!$G$30,0,10*ROW('Water Data'!G141))="","",OFFSET('Water Data'!$G$30,0,10*ROW('Water Data'!G141)))</f>
        <v/>
      </c>
      <c r="CH147" s="28" t="str">
        <f ca="1">+IF(OFFSET('Water Data'!$H$28,0,10*ROW('Water Data'!H141))="","",OFFSET('Water Data'!$H$28,0,10*ROW('Water Data'!H141)))</f>
        <v/>
      </c>
      <c r="CI147" s="28" t="str">
        <f ca="1">+IF(OFFSET('Water Data'!$H$29,0,10*ROW('Water Data'!H141))="","",OFFSET('Water Data'!$H$29,0,10*ROW('Water Data'!H141)))</f>
        <v/>
      </c>
      <c r="CJ147" s="28" t="str">
        <f ca="1">+IF(OFFSET('Water Data'!$H$30,0,10*ROW('Water Data'!H141))="","",OFFSET('Water Data'!$H$30,0,10*ROW('Water Data'!H141)))</f>
        <v/>
      </c>
      <c r="CK147" s="28" t="str">
        <f ca="1">+IF(OFFSET('Sanitation Data'!$C$29,0,10*ROW('Sanitation Data'!C141))="","",OFFSET('Sanitation Data'!$C$29,0,10*ROW('Sanitation Data'!C141)))</f>
        <v/>
      </c>
      <c r="CL147" s="28" t="str">
        <f ca="1">+IF(OFFSET('Sanitation Data'!$C$30,0,10*ROW('Sanitation Data'!C141))="","",OFFSET('Sanitation Data'!$C$30,0,10*ROW('Sanitation Data'!C141)))</f>
        <v/>
      </c>
      <c r="CM147" s="28" t="str">
        <f ca="1">+IF(OFFSET('Sanitation Data'!$C$31,0,10*ROW('Sanitation Data'!C141))="","",OFFSET('Sanitation Data'!$C$31,0,10*ROW('Sanitation Data'!C141)))</f>
        <v/>
      </c>
      <c r="CN147" s="28" t="str">
        <f ca="1">+IF(OFFSET('Sanitation Data'!$C$32,0,10*ROW('Sanitation Data'!C141))="","",OFFSET('Sanitation Data'!$C$32,0,10*ROW('Sanitation Data'!C141)))</f>
        <v/>
      </c>
      <c r="CO147" s="28" t="str">
        <f ca="1">+IF(OFFSET('Sanitation Data'!$C$33,0,10*ROW('Sanitation Data'!C141))="","",OFFSET('Sanitation Data'!$C$33,0,10*ROW('Sanitation Data'!C141)))</f>
        <v/>
      </c>
      <c r="CP147" s="28" t="str">
        <f ca="1">+IF(OFFSET('Sanitation Data'!$D$29,0,10*ROW('Sanitation Data'!D141))="","",OFFSET('Sanitation Data'!$D$29,0,10*ROW('Sanitation Data'!D141)))</f>
        <v/>
      </c>
      <c r="CQ147" s="28" t="str">
        <f ca="1">+IF(OFFSET('Sanitation Data'!$D$30,0,10*ROW('Sanitation Data'!D141))="","",OFFSET('Sanitation Data'!$D$30,0,10*ROW('Sanitation Data'!D141)))</f>
        <v/>
      </c>
      <c r="CR147" s="28" t="str">
        <f ca="1">+IF(OFFSET('Sanitation Data'!$D$31,0,10*ROW('Sanitation Data'!D141))="","",OFFSET('Sanitation Data'!$D$31,0,10*ROW('Sanitation Data'!D141)))</f>
        <v/>
      </c>
      <c r="CS147" s="28" t="str">
        <f ca="1">+IF(OFFSET('Sanitation Data'!$D$32,0,10*ROW('Sanitation Data'!D141))="","",OFFSET('Sanitation Data'!$D$32,0,10*ROW('Sanitation Data'!D141)))</f>
        <v/>
      </c>
      <c r="CT147" s="28" t="str">
        <f ca="1">+IF(OFFSET('Sanitation Data'!$D$33,0,10*ROW('Sanitation Data'!D141))="","",OFFSET('Sanitation Data'!$D$33,0,10*ROW('Sanitation Data'!D141)))</f>
        <v/>
      </c>
      <c r="CU147" s="28" t="str">
        <f ca="1">+IF(OFFSET('Sanitation Data'!$E$29,0,10*ROW('Sanitation Data'!E141))="","",OFFSET('Sanitation Data'!$E$29,0,10*ROW('Sanitation Data'!E141)))</f>
        <v/>
      </c>
      <c r="CV147" s="28" t="str">
        <f ca="1">+IF(OFFSET('Sanitation Data'!$E$30,0,10*ROW('Sanitation Data'!E141))="","",OFFSET('Sanitation Data'!$E$30,0,10*ROW('Sanitation Data'!E141)))</f>
        <v/>
      </c>
      <c r="CW147" s="28" t="str">
        <f ca="1">+IF(OFFSET('Sanitation Data'!$E$31,0,10*ROW('Sanitation Data'!E141))="","",OFFSET('Sanitation Data'!$E$31,0,10*ROW('Sanitation Data'!E141)))</f>
        <v/>
      </c>
      <c r="CX147" s="28" t="str">
        <f ca="1">+IF(OFFSET('Sanitation Data'!$E$32,0,10*ROW('Sanitation Data'!E141))="","",OFFSET('Sanitation Data'!$E$32,0,10*ROW('Sanitation Data'!E141)))</f>
        <v/>
      </c>
      <c r="CY147" s="28" t="str">
        <f ca="1">+IF(OFFSET('Sanitation Data'!$E$33,0,10*ROW('Sanitation Data'!E141))="","",OFFSET('Sanitation Data'!$E$33,0,10*ROW('Sanitation Data'!E141)))</f>
        <v/>
      </c>
      <c r="CZ147" s="28" t="str">
        <f ca="1">+IF(OFFSET('Sanitation Data'!$F$29,0,10*ROW('Sanitation Data'!F141))="","",OFFSET('Sanitation Data'!$F$29,0,10*ROW('Sanitation Data'!F141)))</f>
        <v/>
      </c>
      <c r="DA147" s="28" t="str">
        <f ca="1">+IF(OFFSET('Sanitation Data'!$F$30,0,10*ROW('Sanitation Data'!F141))="","",OFFSET('Sanitation Data'!$F$30,0,10*ROW('Sanitation Data'!F141)))</f>
        <v/>
      </c>
      <c r="DB147" s="28" t="str">
        <f ca="1">+IF(OFFSET('Sanitation Data'!$F$31,0,10*ROW('Sanitation Data'!F141))="","",OFFSET('Sanitation Data'!$F$31,0,10*ROW('Sanitation Data'!F141)))</f>
        <v/>
      </c>
      <c r="DC147" s="28" t="str">
        <f ca="1">+IF(OFFSET('Sanitation Data'!$F$32,0,10*ROW('Sanitation Data'!F141))="","",OFFSET('Sanitation Data'!$F$32,0,10*ROW('Sanitation Data'!F141)))</f>
        <v/>
      </c>
      <c r="DD147" s="28" t="str">
        <f ca="1">+IF(OFFSET('Sanitation Data'!$F$33,0,10*ROW('Sanitation Data'!F141))="","",OFFSET('Sanitation Data'!$F$33,0,10*ROW('Sanitation Data'!F141)))</f>
        <v/>
      </c>
      <c r="DE147" s="28" t="str">
        <f ca="1">+IF(OFFSET('Sanitation Data'!$G$29,0,10*ROW('Sanitation Data'!G141))="","",OFFSET('Sanitation Data'!$G$29,0,10*ROW('Sanitation Data'!G141)))</f>
        <v/>
      </c>
      <c r="DF147" s="28" t="str">
        <f ca="1">+IF(OFFSET('Sanitation Data'!$G$30,0,10*ROW('Sanitation Data'!G141))="","",OFFSET('Sanitation Data'!$G$30,0,10*ROW('Sanitation Data'!G141)))</f>
        <v/>
      </c>
      <c r="DG147" s="28" t="str">
        <f ca="1">+IF(OFFSET('Sanitation Data'!$G$31,0,10*ROW('Sanitation Data'!G141))="","",OFFSET('Sanitation Data'!$G$31,0,10*ROW('Sanitation Data'!G141)))</f>
        <v/>
      </c>
      <c r="DH147" s="28" t="str">
        <f ca="1">+IF(OFFSET('Sanitation Data'!$G$32,0,10*ROW('Sanitation Data'!G141))="","",OFFSET('Sanitation Data'!$G$32,0,10*ROW('Sanitation Data'!G141)))</f>
        <v/>
      </c>
      <c r="DI147" s="28" t="str">
        <f ca="1">+IF(OFFSET('Sanitation Data'!$G$33,0,10*ROW('Sanitation Data'!G141))="","",OFFSET('Sanitation Data'!$G$33,0,10*ROW('Sanitation Data'!G141)))</f>
        <v/>
      </c>
      <c r="DJ147" s="28" t="str">
        <f ca="1">+IF(OFFSET('Sanitation Data'!$H$29,0,10*ROW('Sanitation Data'!H141))="","",OFFSET('Sanitation Data'!$H$29,0,10*ROW('Sanitation Data'!H141)))</f>
        <v/>
      </c>
      <c r="DK147" s="28" t="str">
        <f ca="1">+IF(OFFSET('Sanitation Data'!$H$30,0,10*ROW('Sanitation Data'!H141))="","",OFFSET('Sanitation Data'!$H$30,0,10*ROW('Sanitation Data'!H141)))</f>
        <v/>
      </c>
      <c r="DL147" s="28" t="str">
        <f ca="1">+IF(OFFSET('Sanitation Data'!$H$31,0,10*ROW('Sanitation Data'!H141))="","",OFFSET('Sanitation Data'!$H$31,0,10*ROW('Sanitation Data'!H141)))</f>
        <v/>
      </c>
      <c r="DM147" s="28" t="str">
        <f ca="1">+IF(OFFSET('Sanitation Data'!$H$32,0,10*ROW('Sanitation Data'!H141))="","",OFFSET('Sanitation Data'!$H$32,0,10*ROW('Sanitation Data'!H141)))</f>
        <v/>
      </c>
      <c r="DN147" s="28" t="str">
        <f ca="1">+IF(OFFSET('Sanitation Data'!$H$33,0,10*ROW('Sanitation Data'!H141))="","",OFFSET('Sanitation Data'!$H$33,0,10*ROW('Sanitation Data'!H141)))</f>
        <v/>
      </c>
      <c r="DO147" s="28" t="str">
        <f ca="1">+IF(OFFSET('Hygiene Data'!$C$12,0,10*ROW('Hygiene Data'!C141))="","",OFFSET('Hygiene Data'!$C$12,0,10*ROW('Hygiene Data'!C141)))</f>
        <v/>
      </c>
      <c r="DP147" s="28" t="str">
        <f ca="1">+IF(OFFSET('Hygiene Data'!$C$13,0,10*ROW('Hygiene Data'!C141))="","",OFFSET('Hygiene Data'!$C$13,0,10*ROW('Hygiene Data'!C141)))</f>
        <v/>
      </c>
      <c r="DQ147" s="28" t="str">
        <f ca="1">+IF(OFFSET('Hygiene Data'!$C$14,0,10*ROW('Hygiene Data'!C141))="","",OFFSET('Hygiene Data'!$C$14,0,10*ROW('Hygiene Data'!C141)))</f>
        <v/>
      </c>
      <c r="DR147" s="28" t="str">
        <f ca="1">+IF(OFFSET('Hygiene Data'!$D$12,0,10*ROW('Hygiene Data'!D141))="","",OFFSET('Hygiene Data'!$D$12,0,10*ROW('Hygiene Data'!D141)))</f>
        <v/>
      </c>
      <c r="DS147" s="28" t="str">
        <f ca="1">+IF(OFFSET('Hygiene Data'!$D$13,0,10*ROW('Hygiene Data'!D141))="","",OFFSET('Hygiene Data'!$D$13,0,10*ROW('Hygiene Data'!D141)))</f>
        <v/>
      </c>
      <c r="DT147" s="28" t="str">
        <f ca="1">+IF(OFFSET('Hygiene Data'!$D$14,0,10*ROW('Hygiene Data'!D141))="","",OFFSET('Hygiene Data'!$D$14,0,10*ROW('Hygiene Data'!D141)))</f>
        <v/>
      </c>
      <c r="DU147" s="28" t="str">
        <f ca="1">+IF(OFFSET('Hygiene Data'!$E$12,0,10*ROW('Hygiene Data'!E141))="","",OFFSET('Hygiene Data'!$E$12,0,10*ROW('Hygiene Data'!E141)))</f>
        <v/>
      </c>
      <c r="DV147" s="28" t="str">
        <f ca="1">+IF(OFFSET('Hygiene Data'!$E$13,0,10*ROW('Hygiene Data'!E141))="","",OFFSET('Hygiene Data'!$E$13,0,10*ROW('Hygiene Data'!E141)))</f>
        <v/>
      </c>
      <c r="DW147" s="28" t="str">
        <f ca="1">+IF(OFFSET('Hygiene Data'!$E$14,0,10*ROW('Hygiene Data'!E141))="","",OFFSET('Hygiene Data'!$E$14,0,10*ROW('Hygiene Data'!E141)))</f>
        <v/>
      </c>
      <c r="DX147" s="28" t="str">
        <f ca="1">+IF(OFFSET('Hygiene Data'!$F$12,0,10*ROW('Hygiene Data'!F141))="","",OFFSET('Hygiene Data'!$F$12,0,10*ROW('Hygiene Data'!F141)))</f>
        <v/>
      </c>
      <c r="DY147" s="28" t="str">
        <f ca="1">+IF(OFFSET('Hygiene Data'!$F$13,0,10*ROW('Hygiene Data'!F141))="","",OFFSET('Hygiene Data'!$F$13,0,10*ROW('Hygiene Data'!F141)))</f>
        <v/>
      </c>
      <c r="DZ147" s="28" t="str">
        <f ca="1">+IF(OFFSET('Hygiene Data'!$F$14,0,10*ROW('Hygiene Data'!F141))="","",OFFSET('Hygiene Data'!$F$14,0,10*ROW('Hygiene Data'!F141)))</f>
        <v/>
      </c>
      <c r="EA147" s="28" t="str">
        <f ca="1">+IF(OFFSET('Hygiene Data'!$G$12,0,10*ROW('Hygiene Data'!G141))="","",OFFSET('Hygiene Data'!$G$12,0,10*ROW('Hygiene Data'!G141)))</f>
        <v/>
      </c>
      <c r="EB147" s="28" t="str">
        <f ca="1">+IF(OFFSET('Hygiene Data'!$G$13,0,10*ROW('Hygiene Data'!G141))="","",OFFSET('Hygiene Data'!$G$13,0,10*ROW('Hygiene Data'!G141)))</f>
        <v/>
      </c>
      <c r="EC147" s="28" t="str">
        <f ca="1">+IF(OFFSET('Hygiene Data'!$G$14,0,10*ROW('Hygiene Data'!G141))="","",OFFSET('Hygiene Data'!$G$14,0,10*ROW('Hygiene Data'!G141)))</f>
        <v/>
      </c>
      <c r="ED147" s="28" t="str">
        <f ca="1">+IF(OFFSET('Hygiene Data'!$H$12,0,10*ROW('Hygiene Data'!H141))="","",OFFSET('Hygiene Data'!$H$12,0,10*ROW('Hygiene Data'!H141)))</f>
        <v/>
      </c>
      <c r="EE147" s="28" t="str">
        <f ca="1">+IF(OFFSET('Hygiene Data'!$H$13,0,10*ROW('Hygiene Data'!H141))="","",OFFSET('Hygiene Data'!$H$13,0,10*ROW('Hygiene Data'!H141)))</f>
        <v/>
      </c>
      <c r="EF147" s="28" t="str">
        <f ca="1">+IF(OFFSET('Hygiene Data'!$H$14,0,10*ROW('Hygiene Data'!H141))="","",OFFSET('Hygiene Data'!$H$14,0,10*ROW('Hygiene Data'!H141)))</f>
        <v/>
      </c>
    </row>
    <row r="148" spans="1:136" x14ac:dyDescent="0.2">
      <c r="A148" s="44" t="str">
        <f ca="1">+IF(OFFSET('Water Data'!$B$1,0,10*ROW('Water Data'!B145))="","",OFFSET('Water Data'!$B$1,0,10*ROW('Water Data'!B145)))</f>
        <v/>
      </c>
      <c r="B148" s="44" t="str">
        <f ca="1">+IF(OFFSET('Water Data'!$A$3,0,10*ROW('Water Data'!A145))="","",OFFSET('Water Data'!$A$3,0,10*ROW('Water Data'!A145)))</f>
        <v/>
      </c>
      <c r="C148" s="44" t="str">
        <f ca="1">+IF(OFFSET('Water Data'!$C$3,0,10*ROW('Water Data'!C145))="","",OFFSET('Water Data'!$C$3,0,10*ROW('Water Data'!C145)))</f>
        <v/>
      </c>
      <c r="D148" s="119" t="e">
        <f ca="1">+IF(AND(ISNUMBER(OFFSET('Water Data'!$C$5,0,10*ROW('Water Data'!C142))),BS148="Yes"),100-OFFSET('Water Data'!$C$5,0,10*ROW('Water Data'!C142)),IF(AND(ISNUMBER(OFFSET('Water Data'!$C$5,0,10*ROW('Water Data'!C142))),BS148="No",ISNUMBER(OFFSET('Water Data'!$C$5,0,10*ROW('Water Data'!C142)))),CONCATENATE("[",ROUND(100-OFFSET('Water Data'!$C$5,0,10*ROW('Water Data'!C142)),0),"]"),IF(AND(ISNUMBER(OFFSET('Water Data'!$C$5,0,10*ROW('Water Data'!C142))),BS148="",ISNUMBER(OFFSET('Water Data'!$C$5,0,10*ROW('Water Data'!C142)))),100-OFFSET('Water Data'!$C$5,0,10*ROW('Water Data'!C142)),NA())))</f>
        <v>#N/A</v>
      </c>
      <c r="E148" s="119" t="e">
        <f ca="1">+IF(AND(ISNUMBER(OFFSET('Water Data'!$C$7,0,10*ROW('Water Data'!D142))),BT148="Yes"),OFFSET('Water Data'!$C$7,0,10*ROW('Water Data'!C142)),IF(AND(ISNUMBER(OFFSET('Water Data'!$C$7,0,10*ROW('Water Data'!C142))),BT148="No",ISNUMBER(OFFSET('Water Data'!$C$7,0,10*ROW('Water Data'!C142)))),CONCATENATE("[",ROUND(OFFSET('Water Data'!$C$7,0,10*ROW('Water Data'!C142)),0),"]"),IF(AND(ISNUMBER(OFFSET('Water Data'!$C$7,0,10*ROW('Water Data'!C142))),BT148="",ISNUMBER(OFFSET('Water Data'!$C$7,0,10*ROW('Water Data'!C142)))),OFFSET('Water Data'!$C$7,0,10*ROW('Water Data'!C142)),NA())))</f>
        <v>#N/A</v>
      </c>
      <c r="F148" s="119" t="e">
        <f ca="1">+IF(AND(ISNUMBER(OFFSET('Water Data'!$C$10,0,10*ROW('Water Data'!C142))),BU148="Yes"),OFFSET('Water Data'!$C$10,0,10*ROW('Water Data'!C142)),IF(AND(ISNUMBER(OFFSET('Water Data'!$C$10,0,10*ROW('Water Data'!C142))),BU148="No",ISNUMBER(OFFSET('Water Data'!$C$10,0,10*ROW('Water Data'!C142)))),CONCATENATE("[",ROUND(OFFSET('Water Data'!$C$10,0,10*ROW('Water Data'!C142)),0),"]"),IF(AND(ISNUMBER(OFFSET('Water Data'!$C$10,0,10*ROW('Water Data'!C142))),BU148="",ISNUMBER(OFFSET('Water Data'!$C$10,0,10*ROW('Water Data'!C142)))),OFFSET('Water Data'!$C$10,0,10*ROW('Water Data'!C142)),NA())))</f>
        <v>#N/A</v>
      </c>
      <c r="G148" s="119" t="e">
        <f ca="1">+IF(AND(ISNUMBER(OFFSET('Water Data'!$D$5,0,10*ROW('Water Data'!D142))),BV148="Yes"),100-OFFSET('Water Data'!$D$5,0,10*ROW('Water Data'!D142)),IF(AND(ISNUMBER(OFFSET('Water Data'!$D$5,0,10*ROW('Water Data'!D142))),BV148="No",ISNUMBER(OFFSET('Water Data'!$D$5,0,10*ROW('Water Data'!D142)))),CONCATENATE("[",ROUND(100-OFFSET('Water Data'!$D$5,0,10*ROW('Water Data'!D142)),0),"]"),IF(AND(ISNUMBER(OFFSET('Water Data'!$D$5,0,10*ROW('Water Data'!D142))),BV148="",ISNUMBER(OFFSET('Water Data'!$D$5,0,10*ROW('Water Data'!D142)))),100-OFFSET('Water Data'!$D$5,0,10*ROW('Water Data'!D142)),NA())))</f>
        <v>#N/A</v>
      </c>
      <c r="H148" s="119" t="e">
        <f ca="1">+IF(AND(ISNUMBER(OFFSET('Water Data'!$D$7,0,10*ROW('Water Data'!D142))),BW148="Yes"),OFFSET('Water Data'!$D$7,0,10*ROW('Water Data'!D142)),IF(AND(ISNUMBER(OFFSET('Water Data'!$D$7,0,10*ROW('Water Data'!D142))),BW148="No",ISNUMBER(OFFSET('Water Data'!$D$7,0,10*ROW('Water Data'!D142)))),CONCATENATE("[",ROUND(OFFSET('Water Data'!$C$7,0,10*ROW('Water Data'!D142)),0),"]"),IF(AND(ISNUMBER(OFFSET('Water Data'!$D$7,0,10*ROW('Water Data'!D142))),BW148="",ISNUMBER(OFFSET('Water Data'!$D$7,0,10*ROW('Water Data'!D142)))),OFFSET('Water Data'!$D$7,0,10*ROW('Water Data'!D142)),NA())))</f>
        <v>#N/A</v>
      </c>
      <c r="I148" s="119" t="e">
        <f ca="1">+IF(AND(ISNUMBER(OFFSET('Water Data'!$D$10,0,10*ROW('Water Data'!D142))),BX148="Yes"),OFFSET('Water Data'!$D$10,0,10*ROW('Water Data'!D142)),IF(AND(ISNUMBER(OFFSET('Water Data'!$D$10,0,10*ROW('Water Data'!D142))),BX148="No",ISNUMBER(OFFSET('Water Data'!$D$10,0,10*ROW('Water Data'!D142)))),CONCATENATE("[",ROUND(OFFSET('Water Data'!$D$10,0,10*ROW('Water Data'!D142)),0),"]"),IF(AND(ISNUMBER(OFFSET('Water Data'!$D$10,0,10*ROW('Water Data'!D142))),BX148="",ISNUMBER(OFFSET('Water Data'!$D$10,0,10*ROW('Water Data'!D142)))),OFFSET('Water Data'!$D$10,0,10*ROW('Water Data'!D142)),NA())))</f>
        <v>#N/A</v>
      </c>
      <c r="J148" s="119" t="e">
        <f ca="1">+IF(AND(ISNUMBER(OFFSET('Water Data'!$E$5,0,10*ROW('Water Data'!E142))),BY148="Yes"),100-OFFSET('Water Data'!$E$5,0,10*ROW('Water Data'!E142)),IF(AND(ISNUMBER(OFFSET('Water Data'!$E$5,0,10*ROW('Water Data'!E142))),BY148="No",ISNUMBER(OFFSET('Water Data'!$E$5,0,10*ROW('Water Data'!E142)))),CONCATENATE("[",ROUND(100-OFFSET('Water Data'!$E$5,0,10*ROW('Water Data'!E142)),0),"]"),IF(AND(ISNUMBER(OFFSET('Water Data'!$E$5,0,10*ROW('Water Data'!E142))),BY148="",ISNUMBER(OFFSET('Water Data'!$E$5,0,10*ROW('Water Data'!E142)))),100-OFFSET('Water Data'!$E$5,0,10*ROW('Water Data'!E142)),NA())))</f>
        <v>#N/A</v>
      </c>
      <c r="K148" s="119" t="e">
        <f ca="1">+IF(AND(ISNUMBER(OFFSET('Water Data'!$E$7,0,10*ROW('Water Data'!E142))),BZ148="Yes"),OFFSET('Water Data'!$E$7,0,10*ROW('Water Data'!E142)),IF(AND(ISNUMBER(OFFSET('Water Data'!$E$7,0,10*ROW('Water Data'!E142))),BZ148="No",ISNUMBER(OFFSET('Water Data'!$E$7,0,10*ROW('Water Data'!E142)))),CONCATENATE("[",ROUND(OFFSET('Water Data'!$E$7,0,10*ROW('Water Data'!E142)),0),"]"),IF(AND(ISNUMBER(OFFSET('Water Data'!$E$7,0,10*ROW('Water Data'!E142))),BZ148="",ISNUMBER(OFFSET('Water Data'!$E$7,0,10*ROW('Water Data'!E142)))),OFFSET('Water Data'!$E$7,0,10*ROW('Water Data'!E142)),NA())))</f>
        <v>#N/A</v>
      </c>
      <c r="L148" s="119" t="e">
        <f ca="1">+IF(AND(ISNUMBER(OFFSET('Water Data'!$E$10,0,10*ROW('Water Data'!E142))),CA148="Yes"),OFFSET('Water Data'!$E$10,0,10*ROW('Water Data'!E142)),IF(AND(ISNUMBER(OFFSET('Water Data'!$E$10,0,10*ROW('Water Data'!E142))),CA148="No",ISNUMBER(OFFSET('Water Data'!$E$10,0,10*ROW('Water Data'!E142)))),CONCATENATE("[",ROUND(OFFSET('Water Data'!$E$10,0,10*ROW('Water Data'!E142)),0),"]"),IF(AND(ISNUMBER(OFFSET('Water Data'!$E$10,0,10*ROW('Water Data'!E142))),CA148="",ISNUMBER(OFFSET('Water Data'!$E$10,0,10*ROW('Water Data'!E142)))),OFFSET('Water Data'!$E$10,0,10*ROW('Water Data'!E142)),NA())))</f>
        <v>#N/A</v>
      </c>
      <c r="M148" s="119" t="e">
        <f ca="1">+IF(AND(ISNUMBER(OFFSET('Water Data'!$F$5,0,10*ROW('Water Data'!F142))),CB148="Yes"),100-OFFSET('Water Data'!$F$5,0,10*ROW('Water Data'!F142)),IF(AND(ISNUMBER(OFFSET('Water Data'!$F$5,0,10*ROW('Water Data'!F142))),CB148="No",ISNUMBER(OFFSET('Water Data'!$F$5,0,10*ROW('Water Data'!F142)))),CONCATENATE("[",ROUND(100-OFFSET('Water Data'!$F$5,0,10*ROW('Water Data'!F142)),0),"]"),IF(AND(ISNUMBER(OFFSET('Water Data'!$F$5,0,10*ROW('Water Data'!F142))),CB148="",ISNUMBER(OFFSET('Water Data'!$F$5,0,10*ROW('Water Data'!F142)))),100-OFFSET('Water Data'!$F$5,0,10*ROW('Water Data'!F142)),NA())))</f>
        <v>#N/A</v>
      </c>
      <c r="N148" s="119" t="e">
        <f ca="1">+IF(AND(ISNUMBER(OFFSET('Water Data'!$F$7,0,10*ROW('Water Data'!F142))),CC148="Yes"),OFFSET('Water Data'!$F$7,0,10*ROW('Water Data'!F142)),IF(AND(ISNUMBER(OFFSET('Water Data'!$F$7,0,10*ROW('Water Data'!F142))),CC148="No",ISNUMBER(OFFSET('Water Data'!$F$7,0,10*ROW('Water Data'!F142)))),CONCATENATE("[",ROUND(OFFSET('Water Data'!$F$7,0,10*ROW('Water Data'!F142)),0),"]"),IF(AND(ISNUMBER(OFFSET('Water Data'!$F$7,0,10*ROW('Water Data'!F142))),CC148="",ISNUMBER(OFFSET('Water Data'!$F$7,0,10*ROW('Water Data'!F142)))),OFFSET('Water Data'!$F$7,0,10*ROW('Water Data'!F142)),NA())))</f>
        <v>#N/A</v>
      </c>
      <c r="O148" s="119" t="e">
        <f ca="1">+IF(AND(ISNUMBER(OFFSET('Water Data'!$F$10,0,10*ROW('Water Data'!F142))),CD148="Yes"),OFFSET('Water Data'!$F$10,0,10*ROW('Water Data'!F142)),IF(AND(ISNUMBER(OFFSET('Water Data'!$F$10,0,10*ROW('Water Data'!F142))),CD148="No",ISNUMBER(OFFSET('Water Data'!$F$10,0,10*ROW('Water Data'!F142)))),CONCATENATE("[",ROUND(OFFSET('Water Data'!$F$10,0,10*ROW('Water Data'!F142)),0),"]"),IF(AND(ISNUMBER(OFFSET('Water Data'!$F$10,0,10*ROW('Water Data'!F142))),CD148="",ISNUMBER(OFFSET('Water Data'!$F$10,0,10*ROW('Water Data'!F142)))),OFFSET('Water Data'!$F$10,0,10*ROW('Water Data'!F142)),NA())))</f>
        <v>#N/A</v>
      </c>
      <c r="P148" s="119" t="e">
        <f ca="1">+IF(AND(ISNUMBER(OFFSET('Water Data'!$G$5,0,10*ROW('Water Data'!G142))),CE148="Yes"),100-OFFSET('Water Data'!$G$5,0,10*ROW('Water Data'!G142)),IF(AND(ISNUMBER(OFFSET('Water Data'!$G$5,0,10*ROW('Water Data'!G142))),CE148="No",ISNUMBER(OFFSET('Water Data'!$G$5,0,10*ROW('Water Data'!G142)))),CONCATENATE("[",ROUND(100-OFFSET('Water Data'!$G$5,0,10*ROW('Water Data'!G142)),0),"]"),IF(AND(ISNUMBER(OFFSET('Water Data'!$G$5,0,10*ROW('Water Data'!G142))),CE148="",ISNUMBER(OFFSET('Water Data'!$G$5,0,10*ROW('Water Data'!G142)))),100-OFFSET('Water Data'!$G$5,0,10*ROW('Water Data'!G142)),NA())))</f>
        <v>#N/A</v>
      </c>
      <c r="Q148" s="119" t="e">
        <f ca="1">+IF(AND(ISNUMBER(OFFSET('Water Data'!$G$7,0,10*ROW('Water Data'!G142))),CF148="Yes"),OFFSET('Water Data'!$G$7,0,10*ROW('Water Data'!G142)),IF(AND(ISNUMBER(OFFSET('Water Data'!$G$7,0,10*ROW('Water Data'!G142))),CF148="No",ISNUMBER(OFFSET('Water Data'!$G$7,0,10*ROW('Water Data'!G142)))),CONCATENATE("[",ROUND(OFFSET('Water Data'!$G$7,0,10*ROW('Water Data'!G142)),0),"]"),IF(AND(ISNUMBER(OFFSET('Water Data'!$G$7,0,10*ROW('Water Data'!G142))),CF148="",ISNUMBER(OFFSET('Water Data'!$G$7,0,10*ROW('Water Data'!G142)))),OFFSET('Water Data'!$G$7,0,10*ROW('Water Data'!G142)),NA())))</f>
        <v>#N/A</v>
      </c>
      <c r="R148" s="119" t="e">
        <f ca="1">+IF(AND(ISNUMBER(OFFSET('Water Data'!$G$10,0,10*ROW('Water Data'!G142))),CG148="Yes"),OFFSET('Water Data'!$G$10,0,10*ROW('Water Data'!G142)),IF(AND(ISNUMBER(OFFSET('Water Data'!$G$10,0,10*ROW('Water Data'!G142))),CG148="No",ISNUMBER(OFFSET('Water Data'!$G$10,0,10*ROW('Water Data'!G142)))),CONCATENATE("[",ROUND(OFFSET('Water Data'!$G$10,0,10*ROW('Water Data'!G142)),0),"]"),IF(AND(ISNUMBER(OFFSET('Water Data'!$G$10,0,10*ROW('Water Data'!G142))),CG148="",ISNUMBER(OFFSET('Water Data'!$G$10,0,10*ROW('Water Data'!G142)))),OFFSET('Water Data'!$G$10,0,10*ROW('Water Data'!G142)),NA())))</f>
        <v>#N/A</v>
      </c>
      <c r="S148" s="119" t="e">
        <f ca="1">+IF(AND(ISNUMBER(OFFSET('Water Data'!$H$5,0,10*ROW('Water Data'!H142))),CH148="Yes"),100-OFFSET('Water Data'!$H$5,0,10*ROW('Water Data'!H142)),IF(AND(ISNUMBER(OFFSET('Water Data'!$H$5,0,10*ROW('Water Data'!H142))),CH148="No",ISNUMBER(OFFSET('Water Data'!$H$5,0,10*ROW('Water Data'!H142)))),CONCATENATE("[",ROUND(100-OFFSET('Water Data'!$H$5,0,10*ROW('Water Data'!H142)),0),"]"),IF(AND(ISNUMBER(OFFSET('Water Data'!$H$5,0,10*ROW('Water Data'!H142))),CH148="",ISNUMBER(OFFSET('Water Data'!$H$5,0,10*ROW('Water Data'!H142)))),100-OFFSET('Water Data'!$H$5,0,10*ROW('Water Data'!H142)),NA())))</f>
        <v>#N/A</v>
      </c>
      <c r="T148" s="119" t="e">
        <f ca="1">+IF(AND(ISNUMBER(OFFSET('Water Data'!$H$7,0,10*ROW('Water Data'!H142))),CI148="Yes"),OFFSET('Water Data'!$H$7,0,10*ROW('Water Data'!H142)),IF(AND(ISNUMBER(OFFSET('Water Data'!$H$7,0,10*ROW('Water Data'!H142))),CI148="No",ISNUMBER(OFFSET('Water Data'!$H$7,0,10*ROW('Water Data'!H142)))),CONCATENATE("[",ROUND(OFFSET('Water Data'!$H$7,0,10*ROW('Water Data'!H142)),0),"]"),IF(AND(ISNUMBER(OFFSET('Water Data'!$H$7,0,10*ROW('Water Data'!H142))),CI148="",ISNUMBER(OFFSET('Water Data'!$H$7,0,10*ROW('Water Data'!H142)))),OFFSET('Water Data'!$H$7,0,10*ROW('Water Data'!H142)),NA())))</f>
        <v>#N/A</v>
      </c>
      <c r="U148" s="119" t="e">
        <f ca="1">+IF(AND(ISNUMBER(OFFSET('Water Data'!$H$10,0,10*ROW('Water Data'!H142))),CJ148="Yes"),OFFSET('Water Data'!$H$10,0,10*ROW('Water Data'!H142)),IF(AND(ISNUMBER(OFFSET('Water Data'!$H$10,0,10*ROW('Water Data'!H142))),CJ148="No",ISNUMBER(OFFSET('Water Data'!$H$10,0,10*ROW('Water Data'!H142)))),CONCATENATE("[",ROUND(OFFSET('Water Data'!$H$10,0,10*ROW('Water Data'!H142)),0),"]"),IF(AND(ISNUMBER(OFFSET('Water Data'!$H$10,0,10*ROW('Water Data'!H142))),CJ148="",ISNUMBER(OFFSET('Water Data'!$H$10,0,10*ROW('Water Data'!H142)))),OFFSET('Water Data'!$H$10,0,10*ROW('Water Data'!H142)),NA())))</f>
        <v>#N/A</v>
      </c>
      <c r="V148" s="120" t="e">
        <f ca="1">+IF(AND(ISNUMBER(OFFSET('Sanitation Data'!$C$5,0,10*ROW('Sanitation Data'!C142))),CK148="Yes"),100-OFFSET('Sanitation Data'!$C$5,0,10*ROW('Sanitation Data'!C142)),IF(AND(ISNUMBER(OFFSET('Sanitation Data'!$C$5,0,10*ROW('Sanitation Data'!C142))),CK148="No",ISNUMBER(OFFSET('Sanitation Data'!$C$5,0,10*ROW('Sanitation Data'!C142)))),CONCATENATE("[",ROUND(100-OFFSET('Sanitation Data'!$C$5,0,10*ROW('Sanitation Data'!C142)),0),"]"),IF(AND(ISNUMBER(OFFSET('Sanitation Data'!$C$5,0,10*ROW('Sanitation Data'!C142))),CK148="",ISNUMBER(OFFSET('Sanitation Data'!$C$5,0,10*ROW('Sanitation Data'!C142)))),100-OFFSET('Sanitation Data'!$C$5,0,10*ROW('Sanitation Data'!C142)),NA())))</f>
        <v>#N/A</v>
      </c>
      <c r="W148" s="120" t="e">
        <f ca="1">+IF(AND(ISNUMBER(OFFSET('Sanitation Data'!$C$7,0,10*ROW('Sanitation Data'!C142))),CL148="Yes"),OFFSET('Sanitation Data'!$C$7,0,10*ROW('Sanitation Data'!C142)),IF(AND(ISNUMBER(OFFSET('Sanitation Data'!$C$7,0,10*ROW('Sanitation Data'!C142))),CL148="No",ISNUMBER(OFFSET('Sanitation Data'!$C$7,0,10*ROW('Sanitation Data'!C142)))),CONCATENATE("[",ROUND(OFFSET('Sanitation Data'!$C$7,0,10*ROW('Sanitation Data'!C142)),0),"]"),IF(AND(ISNUMBER(OFFSET('Sanitation Data'!$C$7,0,10*ROW('Sanitation Data'!C142))),CL148="",ISNUMBER(OFFSET('Sanitation Data'!$C$7,0,10*ROW('Sanitation Data'!C142)))),OFFSET('Sanitation Data'!$C$7,0,10*ROW('Sanitation Data'!C142)),NA())))</f>
        <v>#N/A</v>
      </c>
      <c r="X148" s="120" t="e">
        <f ca="1">+IF(AND(ISNUMBER(OFFSET('Sanitation Data'!$C$11,0,10*ROW('Sanitation Data'!C142))),CM148="Yes"),OFFSET('Sanitation Data'!$C$11,0,10*ROW('Sanitation Data'!C142)),IF(AND(ISNUMBER(OFFSET('Sanitation Data'!$C$11,0,10*ROW('Sanitation Data'!C142))),CM148="No",ISNUMBER(OFFSET('Sanitation Data'!$C$11,0,10*ROW('Sanitation Data'!C142)))),CONCATENATE("[",ROUND(OFFSET('Sanitation Data'!$C$11,0,10*ROW('Sanitation Data'!C142)),0),"]"),IF(AND(ISNUMBER(OFFSET('Sanitation Data'!$C$11,0,10*ROW('Sanitation Data'!C142))),CM148="",ISNUMBER(OFFSET('Sanitation Data'!$C$11,0,10*ROW('Sanitation Data'!C142)))),OFFSET('Sanitation Data'!$C$11,0,10*ROW('Sanitation Data'!C142)),NA())))</f>
        <v>#N/A</v>
      </c>
      <c r="Y148" s="120" t="e">
        <f ca="1">+IF(AND(ISNUMBER(OFFSET('Sanitation Data'!$C$12,0,10*ROW('Sanitation Data'!C142))),CN148="Yes"),OFFSET('Sanitation Data'!$C$12,0,10*ROW('Sanitation Data'!C142)),IF(AND(ISNUMBER(OFFSET('Sanitation Data'!$C$12,0,10*ROW('Sanitation Data'!C142))),CN148="No",ISNUMBER(OFFSET('Sanitation Data'!$C$12,0,10*ROW('Sanitation Data'!C142)))),CONCATENATE("[",ROUND(OFFSET('Sanitation Data'!$C$12,0,10*ROW('Sanitation Data'!C142)),0),"]"),IF(AND(ISNUMBER(OFFSET('Sanitation Data'!$C$12,0,10*ROW('Sanitation Data'!C142))),CN148="",ISNUMBER(OFFSET('Sanitation Data'!$C$12,0,10*ROW('Sanitation Data'!C142)))),OFFSET('Sanitation Data'!$C$12,0,10*ROW('Sanitation Data'!C142)),NA())))</f>
        <v>#N/A</v>
      </c>
      <c r="Z148" s="120" t="e">
        <f ca="1">+IF(AND(ISNUMBER(OFFSET('Sanitation Data'!$C$13,0,10*ROW('Sanitation Data'!C142))),CO148="Yes"),OFFSET('Sanitation Data'!$C$13,0,10*ROW('Sanitation Data'!C142)),IF(AND(ISNUMBER(OFFSET('Sanitation Data'!$C$13,0,10*ROW('Sanitation Data'!C142))),CO148="No",ISNUMBER(OFFSET('Sanitation Data'!$C$13,0,10*ROW('Sanitation Data'!C142)))),CONCATENATE("[",ROUND(OFFSET('Sanitation Data'!$C$13,0,10*ROW('Sanitation Data'!C142)),0),"]"),IF(AND(ISNUMBER(OFFSET('Sanitation Data'!$C$13,0,10*ROW('Sanitation Data'!C142))),CO148="",ISNUMBER(OFFSET('Sanitation Data'!$C$13,0,10*ROW('Sanitation Data'!C142)))),OFFSET('Sanitation Data'!$C$13,0,10*ROW('Sanitation Data'!C142)),NA())))</f>
        <v>#N/A</v>
      </c>
      <c r="AA148" s="120" t="e">
        <f ca="1">+IF(AND(ISNUMBER(OFFSET('Sanitation Data'!$D$5,0,10*ROW('Sanitation Data'!D142))),CP148="Yes"),100-OFFSET('Sanitation Data'!$D$5,0,10*ROW('Sanitation Data'!D142)),IF(AND(ISNUMBER(OFFSET('Sanitation Data'!$D$5,0,10*ROW('Sanitation Data'!D142))),CP148="No",ISNUMBER(OFFSET('Sanitation Data'!$D$5,0,10*ROW('Sanitation Data'!D142)))),CONCATENATE("[",ROUND(100-OFFSET('Sanitation Data'!$D$5,0,10*ROW('Sanitation Data'!D142)),0),"]"),IF(AND(ISNUMBER(OFFSET('Sanitation Data'!$D$5,0,10*ROW('Sanitation Data'!D142))),CP148="",ISNUMBER(OFFSET('Sanitation Data'!$D$5,0,10*ROW('Sanitation Data'!D142)))),100-OFFSET('Sanitation Data'!$D$5,0,10*ROW('Sanitation Data'!D142)),NA())))</f>
        <v>#N/A</v>
      </c>
      <c r="AB148" s="120" t="e">
        <f ca="1">+IF(AND(ISNUMBER(OFFSET('Sanitation Data'!$D$7,0,10*ROW('Sanitation Data'!D142))),CQ148="Yes"),OFFSET('Sanitation Data'!$D$7,0,10*ROW('Sanitation Data'!G142)),IF(AND(ISNUMBER(OFFSET('Sanitation Data'!$D$7,0,10*ROW('Sanitation Data'!D142))),CQ148="No",ISNUMBER(OFFSET('Sanitation Data'!$D$7,0,10*ROW('Sanitation Data'!D142)))),CONCATENATE("[",ROUND(OFFSET('Sanitation Data'!$D$7,0,10*ROW('Sanitation Data'!D142)),0),"]"),IF(AND(ISNUMBER(OFFSET('Sanitation Data'!$D$7,0,10*ROW('Sanitation Data'!D142))),CQ148="",ISNUMBER(OFFSET('Sanitation Data'!$D$7,0,10*ROW('Sanitation Data'!D142)))),OFFSET('Sanitation Data'!$D$7,0,10*ROW('Sanitation Data'!D142)),NA())))</f>
        <v>#N/A</v>
      </c>
      <c r="AC148" s="120" t="e">
        <f ca="1">+IF(AND(ISNUMBER(OFFSET('Sanitation Data'!$D$11,0,10*ROW('Sanitation Data'!D142))),CR148="Yes"),OFFSET('Sanitation Data'!$D$11,0,10*ROW('Sanitation Data'!D142)),IF(AND(ISNUMBER(OFFSET('Sanitation Data'!$D$11,0,10*ROW('Sanitation Data'!D142))),CR148="No",ISNUMBER(OFFSET('Sanitation Data'!$D$11,0,10*ROW('Sanitation Data'!D142)))),CONCATENATE("[",ROUND(OFFSET('Sanitation Data'!$D$11,0,10*ROW('Sanitation Data'!D142)),0),"]"),IF(AND(ISNUMBER(OFFSET('Sanitation Data'!$D$11,0,10*ROW('Sanitation Data'!D142))),CR148="",ISNUMBER(OFFSET('Sanitation Data'!$D$11,0,10*ROW('Sanitation Data'!D142)))),OFFSET('Sanitation Data'!$D$11,0,10*ROW('Sanitation Data'!D142)),NA())))</f>
        <v>#N/A</v>
      </c>
      <c r="AD148" s="120" t="e">
        <f ca="1">+IF(AND(ISNUMBER(OFFSET('Sanitation Data'!$D$12,0,10*ROW('Sanitation Data'!D142))),CS148="Yes"),OFFSET('Sanitation Data'!$D$12,0,10*ROW('Sanitation Data'!D142)),IF(AND(ISNUMBER(OFFSET('Sanitation Data'!$D$12,0,10*ROW('Sanitation Data'!D142))),CS148="No",ISNUMBER(OFFSET('Sanitation Data'!$D$12,0,10*ROW('Sanitation Data'!D142)))),CONCATENATE("[",ROUND(OFFSET('Sanitation Data'!$D$12,0,10*ROW('Sanitation Data'!D142)),0),"]"),IF(AND(ISNUMBER(OFFSET('Sanitation Data'!$D$12,0,10*ROW('Sanitation Data'!D142))),CS148="",ISNUMBER(OFFSET('Sanitation Data'!$D$12,0,10*ROW('Sanitation Data'!D142)))),OFFSET('Sanitation Data'!$D$12,0,10*ROW('Sanitation Data'!D142)),NA())))</f>
        <v>#N/A</v>
      </c>
      <c r="AE148" s="120" t="e">
        <f ca="1">+IF(AND(ISNUMBER(OFFSET('Sanitation Data'!$D$13,0,10*ROW('Sanitation Data'!D142))),CT148="Yes"),OFFSET('Sanitation Data'!$D$13,0,10*ROW('Sanitation Data'!D142)),IF(AND(ISNUMBER(OFFSET('Sanitation Data'!$D$13,0,10*ROW('Sanitation Data'!D142))),CT148="No",ISNUMBER(OFFSET('Sanitation Data'!$D$13,0,10*ROW('Sanitation Data'!D142)))),CONCATENATE("[",ROUND(OFFSET('Sanitation Data'!$D$13,0,10*ROW('Sanitation Data'!D142)),0),"]"),IF(AND(ISNUMBER(OFFSET('Sanitation Data'!$D$13,0,10*ROW('Sanitation Data'!D142))),CT148="",ISNUMBER(OFFSET('Sanitation Data'!$D$13,0,10*ROW('Sanitation Data'!D142)))),OFFSET('Sanitation Data'!$D$13,0,10*ROW('Sanitation Data'!D142)),NA())))</f>
        <v>#N/A</v>
      </c>
      <c r="AF148" s="120" t="e">
        <f ca="1">+IF(AND(ISNUMBER(OFFSET('Sanitation Data'!$E$5,0,10*ROW('Sanitation Data'!E142))),CU148="Yes"),100-OFFSET('Sanitation Data'!$E$5,0,10*ROW('Sanitation Data'!E142)),IF(AND(ISNUMBER(OFFSET('Sanitation Data'!$E$5,0,10*ROW('Sanitation Data'!E142))),CU148="No",ISNUMBER(OFFSET('Sanitation Data'!$E$5,0,10*ROW('Sanitation Data'!E142)))),CONCATENATE("[",ROUND(100-OFFSET('Sanitation Data'!$E$5,0,10*ROW('Sanitation Data'!E142)),0),"]"),IF(AND(ISNUMBER(OFFSET('Sanitation Data'!$E$5,0,10*ROW('Sanitation Data'!E142))),CU148="",ISNUMBER(OFFSET('Sanitation Data'!$E$5,0,10*ROW('Sanitation Data'!E142)))),100-OFFSET('Sanitation Data'!$E$5,0,10*ROW('Sanitation Data'!E142)),NA())))</f>
        <v>#N/A</v>
      </c>
      <c r="AG148" s="120" t="e">
        <f ca="1">+IF(AND(ISNUMBER(OFFSET('Sanitation Data'!$E$7,0,10*ROW('Sanitation Data'!E142))),CV148="Yes"),OFFSET('Sanitation Data'!$E$7,0,10*ROW('Sanitation Data'!E142)),IF(AND(ISNUMBER(OFFSET('Sanitation Data'!$E$7,0,10*ROW('Sanitation Data'!E142))),CV148="No",ISNUMBER(OFFSET('Sanitation Data'!$E$7,0,10*ROW('Sanitation Data'!E142)))),CONCATENATE("[",ROUND(OFFSET('Sanitation Data'!$E$7,0,10*ROW('Sanitation Data'!E142)),0),"]"),IF(AND(ISNUMBER(OFFSET('Sanitation Data'!$E$7,0,10*ROW('Sanitation Data'!E142))),CV148="",ISNUMBER(OFFSET('Sanitation Data'!$E$7,0,10*ROW('Sanitation Data'!E142)))),OFFSET('Sanitation Data'!$E$7,0,10*ROW('Sanitation Data'!E142)),NA())))</f>
        <v>#N/A</v>
      </c>
      <c r="AH148" s="120" t="e">
        <f ca="1">+IF(AND(ISNUMBER(OFFSET('Sanitation Data'!$E$11,0,10*ROW('Sanitation Data'!E142))),CW148="Yes"),OFFSET('Sanitation Data'!$E$11,0,10*ROW('Sanitation Data'!E142)),IF(AND(ISNUMBER(OFFSET('Sanitation Data'!$E$11,0,10*ROW('Sanitation Data'!E142))),CW148="No",ISNUMBER(OFFSET('Sanitation Data'!$E$11,0,10*ROW('Sanitation Data'!E142)))),CONCATENATE("[",ROUND(OFFSET('Sanitation Data'!$E$11,0,10*ROW('Sanitation Data'!E142)),0),"]"),IF(AND(ISNUMBER(OFFSET('Sanitation Data'!$E$11,0,10*ROW('Sanitation Data'!E142))),CW148="",ISNUMBER(OFFSET('Sanitation Data'!$E$11,0,10*ROW('Sanitation Data'!E142)))),OFFSET('Sanitation Data'!$E$11,0,10*ROW('Sanitation Data'!E142)),NA())))</f>
        <v>#N/A</v>
      </c>
      <c r="AI148" s="120" t="e">
        <f ca="1">+IF(AND(ISNUMBER(OFFSET('Sanitation Data'!$E$12,0,10*ROW('Sanitation Data'!E142))),CX148="Yes"),OFFSET('Sanitation Data'!$E$12,0,10*ROW('Sanitation Data'!E142)),IF(AND(ISNUMBER(OFFSET('Sanitation Data'!$E$12,0,10*ROW('Sanitation Data'!E142))),CX148="No",ISNUMBER(OFFSET('Sanitation Data'!$E$12,0,10*ROW('Sanitation Data'!E142)))),CONCATENATE("[",ROUND(OFFSET('Sanitation Data'!$E$12,0,10*ROW('Sanitation Data'!E142)),0),"]"),IF(AND(ISNUMBER(OFFSET('Sanitation Data'!$E$12,0,10*ROW('Sanitation Data'!E142))),CX148="",ISNUMBER(OFFSET('Sanitation Data'!$E$12,0,10*ROW('Sanitation Data'!E142)))),OFFSET('Sanitation Data'!$E$12,0,10*ROW('Sanitation Data'!E142)),NA())))</f>
        <v>#N/A</v>
      </c>
      <c r="AJ148" s="120" t="e">
        <f ca="1">+IF(AND(ISNUMBER(OFFSET('Sanitation Data'!$E$13,0,10*ROW('Sanitation Data'!E142))),CY148="Yes"),OFFSET('Sanitation Data'!$E$13,0,10*ROW('Sanitation Data'!E142)),IF(AND(ISNUMBER(OFFSET('Sanitation Data'!$E$13,0,10*ROW('Sanitation Data'!E142))),CY148="No",ISNUMBER(OFFSET('Sanitation Data'!$E$13,0,10*ROW('Sanitation Data'!E142)))),CONCATENATE("[",ROUND(OFFSET('Sanitation Data'!$E$13,0,10*ROW('Sanitation Data'!E142)),0),"]"),IF(AND(ISNUMBER(OFFSET('Sanitation Data'!$E$13,0,10*ROW('Sanitation Data'!E142))),CY148="",ISNUMBER(OFFSET('Sanitation Data'!$E$13,0,10*ROW('Sanitation Data'!E142)))),OFFSET('Sanitation Data'!$E$13,0,10*ROW('Sanitation Data'!E142)),NA())))</f>
        <v>#N/A</v>
      </c>
      <c r="AK148" s="120" t="e">
        <f ca="1">+IF(AND(ISNUMBER(OFFSET('Sanitation Data'!$F$5,0,10*ROW('Sanitation Data'!F142))),CZ148="Yes"),100-OFFSET('Sanitation Data'!$F$5,0,10*ROW('Sanitation Data'!F142)),IF(AND(ISNUMBER(OFFSET('Sanitation Data'!$F$5,0,10*ROW('Sanitation Data'!F142))),CZ148="No",ISNUMBER(OFFSET('Sanitation Data'!$F$5,0,10*ROW('Sanitation Data'!F142)))),CONCATENATE("[",ROUND(100-OFFSET('Sanitation Data'!$F$5,0,10*ROW('Sanitation Data'!F142)),0),"]"),IF(AND(ISNUMBER(OFFSET('Sanitation Data'!$F$5,0,10*ROW('Sanitation Data'!F142))),CZ148="",ISNUMBER(OFFSET('Sanitation Data'!$F$5,0,10*ROW('Sanitation Data'!F142)))),100-OFFSET('Sanitation Data'!$F$5,0,10*ROW('Sanitation Data'!F142)),NA())))</f>
        <v>#N/A</v>
      </c>
      <c r="AL148" s="120" t="e">
        <f ca="1">+IF(AND(ISNUMBER(OFFSET('Sanitation Data'!$F$7,0,10*ROW('Sanitation Data'!F142))),DA148="Yes"),OFFSET('Sanitation Data'!$F$7,0,10*ROW('Sanitation Data'!F142)),IF(AND(ISNUMBER(OFFSET('Sanitation Data'!$F$7,0,10*ROW('Sanitation Data'!F142))),DA148="No",ISNUMBER(OFFSET('Sanitation Data'!$F$7,0,10*ROW('Sanitation Data'!F142)))),CONCATENATE("[",ROUND(OFFSET('Sanitation Data'!$F$7,0,10*ROW('Sanitation Data'!F142)),0),"]"),IF(AND(ISNUMBER(OFFSET('Sanitation Data'!$F$7,0,10*ROW('Sanitation Data'!F142))),DA148="",ISNUMBER(OFFSET('Sanitation Data'!$F$7,0,10*ROW('Sanitation Data'!F142)))),OFFSET('Sanitation Data'!$F$7,0,10*ROW('Sanitation Data'!F142)),NA())))</f>
        <v>#N/A</v>
      </c>
      <c r="AM148" s="120" t="e">
        <f ca="1">+IF(AND(ISNUMBER(OFFSET('Sanitation Data'!$F$11,0,10*ROW('Sanitation Data'!F142))),DB148="Yes"),OFFSET('Sanitation Data'!$F$11,0,10*ROW('Sanitation Data'!F142)),IF(AND(ISNUMBER(OFFSET('Sanitation Data'!$F$11,0,10*ROW('Sanitation Data'!F142))),DB148="No",ISNUMBER(OFFSET('Sanitation Data'!$F$11,0,10*ROW('Sanitation Data'!F142)))),CONCATENATE("[",ROUND(OFFSET('Sanitation Data'!$F$11,0,10*ROW('Sanitation Data'!F142)),0),"]"),IF(AND(ISNUMBER(OFFSET('Sanitation Data'!$F$11,0,10*ROW('Sanitation Data'!F142))),DB148="",ISNUMBER(OFFSET('Sanitation Data'!$F$11,0,10*ROW('Sanitation Data'!F142)))),OFFSET('Sanitation Data'!$F$11,0,10*ROW('Sanitation Data'!F142)),NA())))</f>
        <v>#N/A</v>
      </c>
      <c r="AN148" s="120" t="e">
        <f ca="1">+IF(AND(ISNUMBER(OFFSET('Sanitation Data'!$F$12,0,10*ROW('Sanitation Data'!F142))),DC148="Yes"),OFFSET('Sanitation Data'!$F$12,0,10*ROW('Sanitation Data'!F142)),IF(AND(ISNUMBER(OFFSET('Sanitation Data'!$F$12,0,10*ROW('Sanitation Data'!F142))),DC148="No",ISNUMBER(OFFSET('Sanitation Data'!$F$12,0,10*ROW('Sanitation Data'!F142)))),CONCATENATE("[",ROUND(OFFSET('Sanitation Data'!$F$12,0,10*ROW('Sanitation Data'!F142)),0),"]"),IF(AND(ISNUMBER(OFFSET('Sanitation Data'!$F$12,0,10*ROW('Sanitation Data'!F142))),DC148="",ISNUMBER(OFFSET('Sanitation Data'!$F$12,0,10*ROW('Sanitation Data'!F142)))),OFFSET('Sanitation Data'!$F$12,0,10*ROW('Sanitation Data'!F142)),NA())))</f>
        <v>#N/A</v>
      </c>
      <c r="AO148" s="120" t="e">
        <f ca="1">+IF(AND(ISNUMBER(OFFSET('Sanitation Data'!$F$13,0,10*ROW('Sanitation Data'!F142))),DD148="Yes"),OFFSET('Sanitation Data'!$F$13,0,10*ROW('Sanitation Data'!F142)),IF(AND(ISNUMBER(OFFSET('Sanitation Data'!$F$13,0,10*ROW('Sanitation Data'!F142))),DD148="No",ISNUMBER(OFFSET('Sanitation Data'!$F$13,0,10*ROW('Sanitation Data'!F142)))),CONCATENATE("[",ROUND(OFFSET('Sanitation Data'!$F$13,0,10*ROW('Sanitation Data'!F142)),0),"]"),IF(AND(ISNUMBER(OFFSET('Sanitation Data'!$F$13,0,10*ROW('Sanitation Data'!F142))),DD148="",ISNUMBER(OFFSET('Sanitation Data'!$F$13,0,10*ROW('Sanitation Data'!F142)))),OFFSET('Sanitation Data'!$F$13,0,10*ROW('Sanitation Data'!F142)),NA())))</f>
        <v>#N/A</v>
      </c>
      <c r="AP148" s="120" t="e">
        <f ca="1">+IF(AND(ISNUMBER(OFFSET('Sanitation Data'!$G$5,0,10*ROW('Sanitation Data'!G142))),DE148="Yes"),100-OFFSET('Sanitation Data'!$G$5,0,10*ROW('Sanitation Data'!G142)),IF(AND(ISNUMBER(OFFSET('Sanitation Data'!$G$5,0,10*ROW('Sanitation Data'!G142))),DE148="No",ISNUMBER(OFFSET('Sanitation Data'!$G$5,0,10*ROW('Sanitation Data'!G142)))),CONCATENATE("[",ROUND(100-OFFSET('Sanitation Data'!$G$5,0,10*ROW('Sanitation Data'!G142)),0),"]"),IF(AND(ISNUMBER(OFFSET('Sanitation Data'!$G$5,0,10*ROW('Sanitation Data'!G142))),DE148="",ISNUMBER(OFFSET('Sanitation Data'!$G$5,0,10*ROW('Sanitation Data'!G142)))),100-OFFSET('Sanitation Data'!$G$5,0,10*ROW('Sanitation Data'!G142)),NA())))</f>
        <v>#N/A</v>
      </c>
      <c r="AQ148" s="120" t="e">
        <f ca="1">+IF(AND(ISNUMBER(OFFSET('Sanitation Data'!$G$7,0,10*ROW('Sanitation Data'!G142))),DF148="Yes"),OFFSET('Sanitation Data'!$G$7,0,10*ROW('Sanitation Data'!G142)),IF(AND(ISNUMBER(OFFSET('Sanitation Data'!$G$7,0,10*ROW('Sanitation Data'!G142))),DF148="No",ISNUMBER(OFFSET('Sanitation Data'!$G$7,0,10*ROW('Sanitation Data'!G142)))),CONCATENATE("[",ROUND(OFFSET('Sanitation Data'!$G$7,0,10*ROW('Sanitation Data'!G142)),0),"]"),IF(AND(ISNUMBER(OFFSET('Sanitation Data'!$G$7,0,10*ROW('Sanitation Data'!G142))),DF148="",ISNUMBER(OFFSET('Sanitation Data'!$G$7,0,10*ROW('Sanitation Data'!G142)))),OFFSET('Sanitation Data'!$G$7,0,10*ROW('Sanitation Data'!G142)),NA())))</f>
        <v>#N/A</v>
      </c>
      <c r="AR148" s="120" t="e">
        <f ca="1">+IF(AND(ISNUMBER(OFFSET('Sanitation Data'!$G$11,0,10*ROW('Sanitation Data'!G142))),DG148="Yes"),OFFSET('Sanitation Data'!$G$11,0,10*ROW('Sanitation Data'!G142)),IF(AND(ISNUMBER(OFFSET('Sanitation Data'!$G$11,0,10*ROW('Sanitation Data'!G142))),DG148="No",ISNUMBER(OFFSET('Sanitation Data'!$G$11,0,10*ROW('Sanitation Data'!G142)))),CONCATENATE("[",ROUND(OFFSET('Sanitation Data'!$G$11,0,10*ROW('Sanitation Data'!G142)),0),"]"),IF(AND(ISNUMBER(OFFSET('Sanitation Data'!$G$11,0,10*ROW('Sanitation Data'!G142))),DG148="",ISNUMBER(OFFSET('Sanitation Data'!$G$11,0,10*ROW('Sanitation Data'!G142)))),OFFSET('Sanitation Data'!$G$11,0,10*ROW('Sanitation Data'!G142)),NA())))</f>
        <v>#N/A</v>
      </c>
      <c r="AS148" s="120" t="e">
        <f ca="1">+IF(AND(ISNUMBER(OFFSET('Sanitation Data'!$G$12,0,10*ROW('Sanitation Data'!G142))),DH148="Yes"),OFFSET('Sanitation Data'!$G$12,0,10*ROW('Sanitation Data'!G142)),IF(AND(ISNUMBER(OFFSET('Sanitation Data'!$G$12,0,10*ROW('Sanitation Data'!G142))),DH148="No",ISNUMBER(OFFSET('Sanitation Data'!$G$12,0,10*ROW('Sanitation Data'!G142)))),CONCATENATE("[",ROUND(OFFSET('Sanitation Data'!$G$12,0,10*ROW('Sanitation Data'!G142)),0),"]"),IF(AND(ISNUMBER(OFFSET('Sanitation Data'!$G$12,0,10*ROW('Sanitation Data'!G142))),DH148="",ISNUMBER(OFFSET('Sanitation Data'!$G$12,0,10*ROW('Sanitation Data'!G142)))),OFFSET('Sanitation Data'!$G$12,0,10*ROW('Sanitation Data'!G142)),NA())))</f>
        <v>#N/A</v>
      </c>
      <c r="AT148" s="120" t="e">
        <f ca="1">+IF(AND(ISNUMBER(OFFSET('Sanitation Data'!$G$13,0,10*ROW('Sanitation Data'!G142))),DI148="Yes"),OFFSET('Sanitation Data'!$G$13,0,10*ROW('Sanitation Data'!G142)),IF(AND(ISNUMBER(OFFSET('Sanitation Data'!$G$13,0,10*ROW('Sanitation Data'!G142))),DI148="No",ISNUMBER(OFFSET('Sanitation Data'!$G$13,0,10*ROW('Sanitation Data'!G142)))),CONCATENATE("[",ROUND(OFFSET('Sanitation Data'!$G$13,0,10*ROW('Sanitation Data'!G142)),0),"]"),IF(AND(ISNUMBER(OFFSET('Sanitation Data'!$G$13,0,10*ROW('Sanitation Data'!G142))),DI148="",ISNUMBER(OFFSET('Sanitation Data'!$G$13,0,10*ROW('Sanitation Data'!G142)))),OFFSET('Sanitation Data'!$G$13,0,10*ROW('Sanitation Data'!G142)),NA())))</f>
        <v>#N/A</v>
      </c>
      <c r="AU148" s="120" t="e">
        <f ca="1">+IF(AND(ISNUMBER(OFFSET('Sanitation Data'!$H$5,0,10*ROW('Sanitation Data'!H142))),DJ148="Yes"),100-OFFSET('Sanitation Data'!$H$5,0,10*ROW('Sanitation Data'!H142)),IF(AND(ISNUMBER(OFFSET('Sanitation Data'!$H$5,0,10*ROW('Sanitation Data'!H142))),DJ148="No",ISNUMBER(OFFSET('Sanitation Data'!$H$5,0,10*ROW('Sanitation Data'!H142)))),CONCATENATE("[",ROUND(100-OFFSET('Sanitation Data'!$H$5,0,10*ROW('Sanitation Data'!H142)),0),"]"),IF(AND(ISNUMBER(OFFSET('Sanitation Data'!$H$5,0,10*ROW('Sanitation Data'!H142))),DJ148="",ISNUMBER(OFFSET('Sanitation Data'!$H$5,0,10*ROW('Sanitation Data'!H142)))),100-OFFSET('Sanitation Data'!$H$5,0,10*ROW('Sanitation Data'!H142)),NA())))</f>
        <v>#N/A</v>
      </c>
      <c r="AV148" s="120" t="e">
        <f ca="1">+IF(AND(ISNUMBER(OFFSET('Sanitation Data'!$H$7,0,10*ROW('Sanitation Data'!H142))),DK148="Yes"),OFFSET('Sanitation Data'!$H$7,0,10*ROW('Sanitation Data'!H142)),IF(AND(ISNUMBER(OFFSET('Sanitation Data'!$H$7,0,10*ROW('Sanitation Data'!H142))),DK148="No",ISNUMBER(OFFSET('Sanitation Data'!$H$7,0,10*ROW('Sanitation Data'!H142)))),CONCATENATE("[",ROUND(OFFSET('Sanitation Data'!$H$7,0,10*ROW('Sanitation Data'!H142)),0),"]"),IF(AND(ISNUMBER(OFFSET('Sanitation Data'!$H$7,0,10*ROW('Sanitation Data'!H142))),DK148="",ISNUMBER(OFFSET('Sanitation Data'!$H$7,0,10*ROW('Sanitation Data'!H142)))),OFFSET('Sanitation Data'!$H$7,0,10*ROW('Sanitation Data'!H142)),NA())))</f>
        <v>#N/A</v>
      </c>
      <c r="AW148" s="120" t="e">
        <f ca="1">+IF(AND(ISNUMBER(OFFSET('Sanitation Data'!$H$11,0,10*ROW('Sanitation Data'!H142))),DL148="Yes"),OFFSET('Sanitation Data'!$H$11,0,10*ROW('Sanitation Data'!H142)),IF(AND(ISNUMBER(OFFSET('Sanitation Data'!$H$11,0,10*ROW('Sanitation Data'!H142))),DL148="No",ISNUMBER(OFFSET('Sanitation Data'!$H$11,0,10*ROW('Sanitation Data'!H142)))),CONCATENATE("[",ROUND(OFFSET('Sanitation Data'!$H$11,0,10*ROW('Sanitation Data'!H142)),0),"]"),IF(AND(ISNUMBER(OFFSET('Sanitation Data'!$H$11,0,10*ROW('Sanitation Data'!H142))),DL148="",ISNUMBER(OFFSET('Sanitation Data'!$H$11,0,10*ROW('Sanitation Data'!H142)))),OFFSET('Sanitation Data'!$H$11,0,10*ROW('Sanitation Data'!H142)),NA())))</f>
        <v>#N/A</v>
      </c>
      <c r="AX148" s="120" t="e">
        <f ca="1">+IF(AND(ISNUMBER(OFFSET('Sanitation Data'!$H$12,0,10*ROW('Sanitation Data'!H142))),DM148="Yes"),OFFSET('Sanitation Data'!$H$12,0,10*ROW('Sanitation Data'!H142)),IF(AND(ISNUMBER(OFFSET('Sanitation Data'!$H$12,0,10*ROW('Sanitation Data'!H142))),DM148="No",ISNUMBER(OFFSET('Sanitation Data'!$H$12,0,10*ROW('Sanitation Data'!H142)))),CONCATENATE("[",ROUND(OFFSET('Sanitation Data'!$H$12,0,10*ROW('Sanitation Data'!H142)),0),"]"),IF(AND(ISNUMBER(OFFSET('Sanitation Data'!$H$12,0,10*ROW('Sanitation Data'!H142))),DM148="",ISNUMBER(OFFSET('Sanitation Data'!$H$12,0,10*ROW('Sanitation Data'!H142)))),OFFSET('Sanitation Data'!$H$12,0,10*ROW('Sanitation Data'!H142)),NA())))</f>
        <v>#N/A</v>
      </c>
      <c r="AY148" s="120" t="e">
        <f ca="1">+IF(AND(ISNUMBER(OFFSET('Sanitation Data'!$H$13,0,10*ROW('Sanitation Data'!H142))),DN148="Yes"),OFFSET('Sanitation Data'!$H$13,0,10*ROW('Sanitation Data'!H142)),IF(AND(ISNUMBER(OFFSET('Sanitation Data'!$H$13,0,10*ROW('Sanitation Data'!H142))),DN148="No",ISNUMBER(OFFSET('Sanitation Data'!$H$13,0,10*ROW('Sanitation Data'!H142)))),CONCATENATE("[",ROUND(OFFSET('Sanitation Data'!$H$13,0,10*ROW('Sanitation Data'!H142)),0),"]"),IF(AND(ISNUMBER(OFFSET('Sanitation Data'!$H$13,0,10*ROW('Sanitation Data'!H142))),DN148="",ISNUMBER(OFFSET('Sanitation Data'!$H$13,0,10*ROW('Sanitation Data'!H142)))),OFFSET('Sanitation Data'!$H$13,0,10*ROW('Sanitation Data'!H142)),NA())))</f>
        <v>#N/A</v>
      </c>
      <c r="AZ148" s="121" t="e">
        <f ca="1">+IF(AND(ISNUMBER(OFFSET('Hygiene Data'!$C$6,0,10*ROW('Hygiene Data'!C142))),DO148="Yes"),OFFSET('Hygiene Data'!$C$6,0,10*ROW('Hygiene Data'!C142)),IF(AND(ISNUMBER(OFFSET('Hygiene Data'!$C$6,0,10*ROW('Hygiene Data'!C142))),DO148="No",ISNUMBER(OFFSET('Hygiene Data'!$C$6,0,10*ROW('Hygiene Data'!C142)))),CONCATENATE("[",ROUND(OFFSET('Hygiene Data'!$C$6,0,10*ROW('Hygiene Data'!C142)),0),"]"),IF(AND(ISNUMBER(OFFSET('Hygiene Data'!$C$6,0,10*ROW('Hygiene Data'!C142))),DO148="",ISNUMBER(OFFSET('Hygiene Data'!$C$6,0,10*ROW('Hygiene Data'!C142)))),OFFSET('Hygiene Data'!$C$6,0,10*ROW('Hygiene Data'!C142)),NA())))</f>
        <v>#N/A</v>
      </c>
      <c r="BA148" s="121" t="e">
        <f ca="1">+IF(AND(ISNUMBER(OFFSET('Hygiene Data'!$C$8,0,10*ROW('Hygiene Data'!C142))),DP148="Yes"),OFFSET('Hygiene Data'!$C$8,0,10*ROW('Hygiene Data'!C142)),IF(AND(ISNUMBER(OFFSET('Hygiene Data'!$C$8,0,10*ROW('Hygiene Data'!C142))),DP148="No",ISNUMBER(OFFSET('Hygiene Data'!$C$8,0,10*ROW('Hygiene Data'!C142)))),CONCATENATE("[",ROUND(OFFSET('Hygiene Data'!$C$8,0,10*ROW('Hygiene Data'!C142)),0),"]"),IF(AND(ISNUMBER(OFFSET('Hygiene Data'!$C$8,0,10*ROW('Hygiene Data'!C142))),DP148="",ISNUMBER(OFFSET('Hygiene Data'!$C$8,0,10*ROW('Hygiene Data'!C142)))),OFFSET('Hygiene Data'!$C$8,0,10*ROW('Hygiene Data'!C142)),NA())))</f>
        <v>#N/A</v>
      </c>
      <c r="BB148" s="121" t="e">
        <f ca="1">+IF(AND(ISNUMBER(OFFSET('Hygiene Data'!$C$10,0,10*ROW('Hygiene Data'!C142))),DQ148="Yes"),OFFSET('Hygiene Data'!$C$10,0,10*ROW('Hygiene Data'!C142)),IF(AND(ISNUMBER(OFFSET('Hygiene Data'!$C$10,0,10*ROW('Hygiene Data'!C142))),DQ148="No",ISNUMBER(OFFSET('Hygiene Data'!$C$10,0,10*ROW('Hygiene Data'!C142)))),CONCATENATE("[",ROUND(OFFSET('Hygiene Data'!$C$10,0,10*ROW('Hygiene Data'!C142)),0),"]"),IF(AND(ISNUMBER(OFFSET('Hygiene Data'!$C$10,0,10*ROW('Hygiene Data'!C142))),DQ148="",ISNUMBER(OFFSET('Hygiene Data'!$C$10,0,10*ROW('Hygiene Data'!C142)))),OFFSET('Hygiene Data'!$C$10,0,10*ROW('Hygiene Data'!C142)),NA())))</f>
        <v>#N/A</v>
      </c>
      <c r="BC148" s="121" t="e">
        <f ca="1">+IF(AND(ISNUMBER(OFFSET('Hygiene Data'!$D$6,0,10*ROW('Hygiene Data'!D142))),DR148="Yes"),OFFSET('Hygiene Data'!$D$6,0,10*ROW('Hygiene Data'!D142)),IF(AND(ISNUMBER(OFFSET('Hygiene Data'!$D$6,0,10*ROW('Hygiene Data'!D142))),DR148="No",ISNUMBER(OFFSET('Hygiene Data'!$D$6,0,10*ROW('Hygiene Data'!D142)))),CONCATENATE("[",ROUND(OFFSET('Hygiene Data'!$D$6,0,10*ROW('Hygiene Data'!D142)),0),"]"),IF(AND(ISNUMBER(OFFSET('Hygiene Data'!$D$6,0,10*ROW('Hygiene Data'!D142))),DR148="",ISNUMBER(OFFSET('Hygiene Data'!$D$6,0,10*ROW('Hygiene Data'!D142)))),OFFSET('Hygiene Data'!$D$6,0,10*ROW('Hygiene Data'!D142)),NA())))</f>
        <v>#N/A</v>
      </c>
      <c r="BD148" s="121" t="e">
        <f ca="1">+IF(AND(ISNUMBER(OFFSET('Hygiene Data'!$D$8,0,10*ROW('Hygiene Data'!D142))),DS148="Yes"),OFFSET('Hygiene Data'!$D$8,0,10*ROW('Hygiene Data'!D142)),IF(AND(ISNUMBER(OFFSET('Hygiene Data'!$D$8,0,10*ROW('Hygiene Data'!D142))),DS148="No",ISNUMBER(OFFSET('Hygiene Data'!$D$8,0,10*ROW('Hygiene Data'!D142)))),CONCATENATE("[",ROUND(OFFSET('Hygiene Data'!$D$8,0,10*ROW('Hygiene Data'!D142)),0),"]"),IF(AND(ISNUMBER(OFFSET('Hygiene Data'!$D$8,0,10*ROW('Hygiene Data'!D142))),DS148="",ISNUMBER(OFFSET('Hygiene Data'!$D$8,0,10*ROW('Hygiene Data'!D142)))),OFFSET('Hygiene Data'!$D$8,0,10*ROW('Hygiene Data'!D142)),NA())))</f>
        <v>#N/A</v>
      </c>
      <c r="BE148" s="121" t="e">
        <f ca="1">+IF(AND(ISNUMBER(OFFSET('Hygiene Data'!$D$10,0,10*ROW('Hygiene Data'!D142))),DT148="Yes"),OFFSET('Hygiene Data'!$D$10,0,10*ROW('Hygiene Data'!D142)),IF(AND(ISNUMBER(OFFSET('Hygiene Data'!$D$10,0,10*ROW('Hygiene Data'!D142))),DT148="No",ISNUMBER(OFFSET('Hygiene Data'!$D$10,0,10*ROW('Hygiene Data'!D142)))),CONCATENATE("[",ROUND(OFFSET('Hygiene Data'!$D$10,0,10*ROW('Hygiene Data'!D142)),0),"]"),IF(AND(ISNUMBER(OFFSET('Hygiene Data'!$D$10,0,10*ROW('Hygiene Data'!D142))),DT148="",ISNUMBER(OFFSET('Hygiene Data'!$D$10,0,10*ROW('Hygiene Data'!D142)))),OFFSET('Hygiene Data'!$D$10,0,10*ROW('Hygiene Data'!D142)),NA())))</f>
        <v>#N/A</v>
      </c>
      <c r="BF148" s="121" t="e">
        <f ca="1">+IF(AND(ISNUMBER(OFFSET('Hygiene Data'!$E$6,0,10*ROW('Hygiene Data'!E142))),DU148="Yes"),OFFSET('Hygiene Data'!$E$6,0,10*ROW('Hygiene Data'!E142)),IF(AND(ISNUMBER(OFFSET('Hygiene Data'!$E$6,0,10*ROW('Hygiene Data'!E142))),DU148="No",ISNUMBER(OFFSET('Hygiene Data'!$E$6,0,10*ROW('Hygiene Data'!E142)))),CONCATENATE("[",ROUND(OFFSET('Hygiene Data'!$E$6,0,10*ROW('Hygiene Data'!E142)),0),"]"),IF(AND(ISNUMBER(OFFSET('Hygiene Data'!$E$6,0,10*ROW('Hygiene Data'!E142))),DU148="",ISNUMBER(OFFSET('Hygiene Data'!$E$6,0,10*ROW('Hygiene Data'!E142)))),OFFSET('Hygiene Data'!$E$6,0,10*ROW('Hygiene Data'!E142)),NA())))</f>
        <v>#N/A</v>
      </c>
      <c r="BG148" s="121" t="e">
        <f ca="1">+IF(AND(ISNUMBER(OFFSET('Hygiene Data'!$E$8,0,10*ROW('Hygiene Data'!E142))),DV148="Yes"),OFFSET('Hygiene Data'!$E$8,0,10*ROW('Hygiene Data'!E142)),IF(AND(ISNUMBER(OFFSET('Hygiene Data'!$E$8,0,10*ROW('Hygiene Data'!E142))),DV148="No",ISNUMBER(OFFSET('Hygiene Data'!$E$8,0,10*ROW('Hygiene Data'!E142)))),CONCATENATE("[",ROUND(OFFSET('Hygiene Data'!$E$8,0,10*ROW('Hygiene Data'!E142)),0),"]"),IF(AND(ISNUMBER(OFFSET('Hygiene Data'!$E$8,0,10*ROW('Hygiene Data'!E142))),DV148="",ISNUMBER(OFFSET('Hygiene Data'!$E$8,0,10*ROW('Hygiene Data'!E142)))),OFFSET('Hygiene Data'!$E$8,0,10*ROW('Hygiene Data'!E142)),NA())))</f>
        <v>#N/A</v>
      </c>
      <c r="BH148" s="121" t="e">
        <f ca="1">+IF(AND(ISNUMBER(OFFSET('Hygiene Data'!$E$10,0,10*ROW('Hygiene Data'!E142))),DW148="Yes"),OFFSET('Hygiene Data'!$E$10,0,10*ROW('Hygiene Data'!E142)),IF(AND(ISNUMBER(OFFSET('Hygiene Data'!$E$10,0,10*ROW('Hygiene Data'!E142))),DW148="No",ISNUMBER(OFFSET('Hygiene Data'!$E$10,0,10*ROW('Hygiene Data'!E142)))),CONCATENATE("[",ROUND(OFFSET('Hygiene Data'!$E$10,0,10*ROW('Hygiene Data'!E142)),0),"]"),IF(AND(ISNUMBER(OFFSET('Hygiene Data'!$E$10,0,10*ROW('Hygiene Data'!E142))),DW148="",ISNUMBER(OFFSET('Hygiene Data'!$E$10,0,10*ROW('Hygiene Data'!E142)))),OFFSET('Hygiene Data'!$E$10,0,10*ROW('Hygiene Data'!E142)),NA())))</f>
        <v>#N/A</v>
      </c>
      <c r="BI148" s="121" t="e">
        <f ca="1">+IF(AND(ISNUMBER(OFFSET('Hygiene Data'!$F$6,0,10*ROW('Hygiene Data'!F142))),DX148="Yes"),OFFSET('Hygiene Data'!$F$6,0,10*ROW('Hygiene Data'!F142)),IF(AND(ISNUMBER(OFFSET('Hygiene Data'!$F$6,0,10*ROW('Hygiene Data'!F142))),DX148="No",ISNUMBER(OFFSET('Hygiene Data'!$F$6,0,10*ROW('Hygiene Data'!F142)))),CONCATENATE("[",ROUND(OFFSET('Hygiene Data'!$F$6,0,10*ROW('Hygiene Data'!F142)),0),"]"),IF(AND(ISNUMBER(OFFSET('Hygiene Data'!$F$6,0,10*ROW('Hygiene Data'!F142))),DX148="",ISNUMBER(OFFSET('Hygiene Data'!$F$6,0,10*ROW('Hygiene Data'!F142)))),OFFSET('Hygiene Data'!$F$6,0,10*ROW('Hygiene Data'!F142)),NA())))</f>
        <v>#N/A</v>
      </c>
      <c r="BJ148" s="121" t="e">
        <f ca="1">+IF(AND(ISNUMBER(OFFSET('Hygiene Data'!$F$8,0,10*ROW('Hygiene Data'!F142))),DY148="Yes"),OFFSET('Hygiene Data'!$F$8,0,10*ROW('Hygiene Data'!F142)),IF(AND(ISNUMBER(OFFSET('Hygiene Data'!$F$8,0,10*ROW('Hygiene Data'!F142))),DY148="No",ISNUMBER(OFFSET('Hygiene Data'!$F$8,0,10*ROW('Hygiene Data'!F142)))),CONCATENATE("[",ROUND(OFFSET('Hygiene Data'!$F$8,0,10*ROW('Hygiene Data'!F142)),0),"]"),IF(AND(ISNUMBER(OFFSET('Hygiene Data'!$F$8,0,10*ROW('Hygiene Data'!F142))),DY148="",ISNUMBER(OFFSET('Hygiene Data'!$F$8,0,10*ROW('Hygiene Data'!F142)))),OFFSET('Hygiene Data'!$F$8,0,10*ROW('Hygiene Data'!F142)),NA())))</f>
        <v>#N/A</v>
      </c>
      <c r="BK148" s="121" t="e">
        <f ca="1">+IF(AND(ISNUMBER(OFFSET('Hygiene Data'!$F$10,0,10*ROW('Hygiene Data'!F142))),DZ148="Yes"),OFFSET('Hygiene Data'!$F$10,0,10*ROW('Hygiene Data'!F142)),IF(AND(ISNUMBER(OFFSET('Hygiene Data'!$F$10,0,10*ROW('Hygiene Data'!F142))),DZ148="No",ISNUMBER(OFFSET('Hygiene Data'!$F$10,0,10*ROW('Hygiene Data'!F142)))),CONCATENATE("[",ROUND(OFFSET('Hygiene Data'!$F$10,0,10*ROW('Hygiene Data'!F142)),0),"]"),IF(AND(ISNUMBER(OFFSET('Hygiene Data'!$F$10,0,10*ROW('Hygiene Data'!F142))),DZ148="",ISNUMBER(OFFSET('Hygiene Data'!$F$10,0,10*ROW('Hygiene Data'!F142)))),OFFSET('Hygiene Data'!$F$10,0,10*ROW('Hygiene Data'!F142)),NA())))</f>
        <v>#N/A</v>
      </c>
      <c r="BL148" s="121" t="e">
        <f ca="1">+IF(AND(ISNUMBER(OFFSET('Hygiene Data'!$G$6,0,10*ROW('Hygiene Data'!G142))),EA148="Yes"),OFFSET('Hygiene Data'!$G$6,0,10*ROW('Hygiene Data'!G142)),IF(AND(ISNUMBER(OFFSET('Hygiene Data'!$G$6,0,10*ROW('Hygiene Data'!G142))),EA148="No",ISNUMBER(OFFSET('Hygiene Data'!$G$6,0,10*ROW('Hygiene Data'!G142)))),CONCATENATE("[",ROUND(OFFSET('Hygiene Data'!$G$6,0,10*ROW('Hygiene Data'!G142)),0),"]"),IF(AND(ISNUMBER(OFFSET('Hygiene Data'!$G$6,0,10*ROW('Hygiene Data'!G142))),EA148="",ISNUMBER(OFFSET('Hygiene Data'!$G$6,0,10*ROW('Hygiene Data'!G142)))),OFFSET('Hygiene Data'!$G$6,0,10*ROW('Hygiene Data'!G142)),NA())))</f>
        <v>#N/A</v>
      </c>
      <c r="BM148" s="121" t="e">
        <f ca="1">+IF(AND(ISNUMBER(OFFSET('Hygiene Data'!$G$8,0,10*ROW('Hygiene Data'!G142))),EB148="Yes"),OFFSET('Hygiene Data'!$G$8,0,10*ROW('Hygiene Data'!G142)),IF(AND(ISNUMBER(OFFSET('Hygiene Data'!$G$8,0,10*ROW('Hygiene Data'!G142))),EB148="No",ISNUMBER(OFFSET('Hygiene Data'!$G$8,0,10*ROW('Hygiene Data'!G142)))),CONCATENATE("[",ROUND(OFFSET('Hygiene Data'!$G$8,0,10*ROW('Hygiene Data'!G142)),0),"]"),IF(AND(ISNUMBER(OFFSET('Hygiene Data'!$G$8,0,10*ROW('Hygiene Data'!G142))),EB148="",ISNUMBER(OFFSET('Hygiene Data'!$G$8,0,10*ROW('Hygiene Data'!G142)))),OFFSET('Hygiene Data'!$G$8,0,10*ROW('Hygiene Data'!G142)),NA())))</f>
        <v>#N/A</v>
      </c>
      <c r="BN148" s="121" t="e">
        <f ca="1">+IF(AND(ISNUMBER(OFFSET('Hygiene Data'!$G$10,0,10*ROW('Hygiene Data'!G142))),EC148="Yes"),OFFSET('Hygiene Data'!$G$10,0,10*ROW('Hygiene Data'!G142)),IF(AND(ISNUMBER(OFFSET('Hygiene Data'!$G$10,0,10*ROW('Hygiene Data'!G142))),EC148="No",ISNUMBER(OFFSET('Hygiene Data'!$G$10,0,10*ROW('Hygiene Data'!G142)))),CONCATENATE("[",ROUND(OFFSET('Hygiene Data'!$G$10,0,10*ROW('Hygiene Data'!G142)),0),"]"),IF(AND(ISNUMBER(OFFSET('Hygiene Data'!$G$10,0,10*ROW('Hygiene Data'!G142))),EC148="",ISNUMBER(OFFSET('Hygiene Data'!$G$10,0,10*ROW('Hygiene Data'!G142)))),OFFSET('Hygiene Data'!$G$10,0,10*ROW('Hygiene Data'!G142)),NA())))</f>
        <v>#N/A</v>
      </c>
      <c r="BO148" s="121" t="e">
        <f ca="1">+IF(AND(ISNUMBER(OFFSET('Hygiene Data'!$H$6,0,10*ROW('Hygiene Data'!H142))),ED148="Yes"),OFFSET('Hygiene Data'!$H$6,0,10*ROW('Hygiene Data'!H142)),IF(AND(ISNUMBER(OFFSET('Hygiene Data'!$H$6,0,10*ROW('Hygiene Data'!H142))),ED148="No",ISNUMBER(OFFSET('Hygiene Data'!$H$6,0,10*ROW('Hygiene Data'!H142)))),CONCATENATE("[",ROUND(OFFSET('Hygiene Data'!$H$6,0,10*ROW('Hygiene Data'!H142)),0),"]"),IF(AND(ISNUMBER(OFFSET('Hygiene Data'!$H$6,0,10*ROW('Hygiene Data'!H142))),ED148="",ISNUMBER(OFFSET('Hygiene Data'!$H$6,0,10*ROW('Hygiene Data'!H142)))),OFFSET('Hygiene Data'!$H$6,0,10*ROW('Hygiene Data'!H142)),NA())))</f>
        <v>#N/A</v>
      </c>
      <c r="BP148" s="121" t="e">
        <f ca="1">+IF(AND(ISNUMBER(OFFSET('Hygiene Data'!$H$8,0,10*ROW('Hygiene Data'!H142))),EE148="Yes"),OFFSET('Hygiene Data'!$H$8,0,10*ROW('Hygiene Data'!H142)),IF(AND(ISNUMBER(OFFSET('Hygiene Data'!$H$8,0,10*ROW('Hygiene Data'!H142))),EE148="No",ISNUMBER(OFFSET('Hygiene Data'!$H$8,0,10*ROW('Hygiene Data'!H142)))),CONCATENATE("[",ROUND(OFFSET('Hygiene Data'!$H$8,0,10*ROW('Hygiene Data'!H142)),0),"]"),IF(AND(ISNUMBER(OFFSET('Hygiene Data'!$H$8,0,10*ROW('Hygiene Data'!H142))),EE148="",ISNUMBER(OFFSET('Hygiene Data'!$H$8,0,10*ROW('Hygiene Data'!H142)))),OFFSET('Hygiene Data'!$H$8,0,10*ROW('Hygiene Data'!H142)),NA())))</f>
        <v>#N/A</v>
      </c>
      <c r="BQ148" s="121" t="e">
        <f ca="1">+IF(AND(ISNUMBER(OFFSET('Hygiene Data'!$H$10,0,10*ROW('Hygiene Data'!H142))),EF148="Yes"),OFFSET('Hygiene Data'!$H$10,0,10*ROW('Hygiene Data'!H142)),IF(AND(ISNUMBER(OFFSET('Hygiene Data'!$H$10,0,10*ROW('Hygiene Data'!H142))),EF148="No",ISNUMBER(OFFSET('Hygiene Data'!$H$10,0,10*ROW('Hygiene Data'!H142)))),CONCATENATE("[",ROUND(OFFSET('Hygiene Data'!$H$10,0,10*ROW('Hygiene Data'!H142)),0),"]"),IF(AND(ISNUMBER(OFFSET('Hygiene Data'!$H$10,0,10*ROW('Hygiene Data'!H142))),EF148="",ISNUMBER(OFFSET('Hygiene Data'!$H$10,0,10*ROW('Hygiene Data'!H142)))),OFFSET('Hygiene Data'!$H$10,0,10*ROW('Hygiene Data'!H142)),NA())))</f>
        <v>#N/A</v>
      </c>
      <c r="BS148" s="28" t="str">
        <f ca="1">+IF(OFFSET('Water Data'!$C$28,0,10*ROW('Water Data'!C142))="","",OFFSET('Water Data'!$C$28,0,10*ROW('Water Data'!C142)))</f>
        <v/>
      </c>
      <c r="BT148" s="28" t="str">
        <f ca="1">+IF(OFFSET('Water Data'!$C$29,0,10*ROW('Water Data'!C142))="","",OFFSET('Water Data'!$C$29,0,10*ROW('Water Data'!C142)))</f>
        <v/>
      </c>
      <c r="BU148" s="28" t="str">
        <f ca="1">+IF(OFFSET('Water Data'!$C$30,0,10*ROW('Water Data'!C142))="","",OFFSET('Water Data'!$C$30,0,10*ROW('Water Data'!C142)))</f>
        <v/>
      </c>
      <c r="BV148" s="28" t="str">
        <f ca="1">+IF(OFFSET('Water Data'!$D$28,0,10*ROW('Water Data'!D142))="","",OFFSET('Water Data'!$D$28,0,10*ROW('Water Data'!D142)))</f>
        <v/>
      </c>
      <c r="BW148" s="28" t="str">
        <f ca="1">+IF(OFFSET('Water Data'!$D$29,0,10*ROW('Water Data'!D142))="","",OFFSET('Water Data'!$D$29,0,10*ROW('Water Data'!D142)))</f>
        <v/>
      </c>
      <c r="BX148" s="28" t="str">
        <f ca="1">+IF(OFFSET('Water Data'!$D$30,0,10*ROW('Water Data'!D142))="","",OFFSET('Water Data'!$D$30,0,10*ROW('Water Data'!D142)))</f>
        <v/>
      </c>
      <c r="BY148" s="28" t="str">
        <f ca="1">+IF(OFFSET('Water Data'!$E$28,0,10*ROW('Water Data'!E142))="","",OFFSET('Water Data'!$E$28,0,10*ROW('Water Data'!E142)))</f>
        <v/>
      </c>
      <c r="BZ148" s="28" t="str">
        <f ca="1">+IF(OFFSET('Water Data'!$E$29,0,10*ROW('Water Data'!E142))="","",OFFSET('Water Data'!$E$29,0,10*ROW('Water Data'!E142)))</f>
        <v/>
      </c>
      <c r="CA148" s="28" t="str">
        <f ca="1">+IF(OFFSET('Water Data'!$E$30,0,10*ROW('Water Data'!E142))="","",OFFSET('Water Data'!$E$30,0,10*ROW('Water Data'!E142)))</f>
        <v/>
      </c>
      <c r="CB148" s="28" t="str">
        <f ca="1">+IF(OFFSET('Water Data'!$F$28,0,10*ROW('Water Data'!F142))="","",OFFSET('Water Data'!$F$28,0,10*ROW('Water Data'!F142)))</f>
        <v/>
      </c>
      <c r="CC148" s="28" t="str">
        <f ca="1">+IF(OFFSET('Water Data'!$F$29,0,10*ROW('Water Data'!F142))="","",OFFSET('Water Data'!$F$29,0,10*ROW('Water Data'!F142)))</f>
        <v/>
      </c>
      <c r="CD148" s="28" t="str">
        <f ca="1">+IF(OFFSET('Water Data'!$F$30,0,10*ROW('Water Data'!F142))="","",OFFSET('Water Data'!$F$30,0,10*ROW('Water Data'!F142)))</f>
        <v/>
      </c>
      <c r="CE148" s="28" t="str">
        <f ca="1">+IF(OFFSET('Water Data'!$G$28,0,10*ROW('Water Data'!G142))="","",OFFSET('Water Data'!$G$28,0,10*ROW('Water Data'!G142)))</f>
        <v/>
      </c>
      <c r="CF148" s="28" t="str">
        <f ca="1">+IF(OFFSET('Water Data'!$G$29,0,10*ROW('Water Data'!G142))="","",OFFSET('Water Data'!$G$29,0,10*ROW('Water Data'!G142)))</f>
        <v/>
      </c>
      <c r="CG148" s="28" t="str">
        <f ca="1">+IF(OFFSET('Water Data'!$G$30,0,10*ROW('Water Data'!G142))="","",OFFSET('Water Data'!$G$30,0,10*ROW('Water Data'!G142)))</f>
        <v/>
      </c>
      <c r="CH148" s="28" t="str">
        <f ca="1">+IF(OFFSET('Water Data'!$H$28,0,10*ROW('Water Data'!H142))="","",OFFSET('Water Data'!$H$28,0,10*ROW('Water Data'!H142)))</f>
        <v/>
      </c>
      <c r="CI148" s="28" t="str">
        <f ca="1">+IF(OFFSET('Water Data'!$H$29,0,10*ROW('Water Data'!H142))="","",OFFSET('Water Data'!$H$29,0,10*ROW('Water Data'!H142)))</f>
        <v/>
      </c>
      <c r="CJ148" s="28" t="str">
        <f ca="1">+IF(OFFSET('Water Data'!$H$30,0,10*ROW('Water Data'!H142))="","",OFFSET('Water Data'!$H$30,0,10*ROW('Water Data'!H142)))</f>
        <v/>
      </c>
      <c r="CK148" s="28" t="str">
        <f ca="1">+IF(OFFSET('Sanitation Data'!$C$29,0,10*ROW('Sanitation Data'!C142))="","",OFFSET('Sanitation Data'!$C$29,0,10*ROW('Sanitation Data'!C142)))</f>
        <v/>
      </c>
      <c r="CL148" s="28" t="str">
        <f ca="1">+IF(OFFSET('Sanitation Data'!$C$30,0,10*ROW('Sanitation Data'!C142))="","",OFFSET('Sanitation Data'!$C$30,0,10*ROW('Sanitation Data'!C142)))</f>
        <v/>
      </c>
      <c r="CM148" s="28" t="str">
        <f ca="1">+IF(OFFSET('Sanitation Data'!$C$31,0,10*ROW('Sanitation Data'!C142))="","",OFFSET('Sanitation Data'!$C$31,0,10*ROW('Sanitation Data'!C142)))</f>
        <v/>
      </c>
      <c r="CN148" s="28" t="str">
        <f ca="1">+IF(OFFSET('Sanitation Data'!$C$32,0,10*ROW('Sanitation Data'!C142))="","",OFFSET('Sanitation Data'!$C$32,0,10*ROW('Sanitation Data'!C142)))</f>
        <v/>
      </c>
      <c r="CO148" s="28" t="str">
        <f ca="1">+IF(OFFSET('Sanitation Data'!$C$33,0,10*ROW('Sanitation Data'!C142))="","",OFFSET('Sanitation Data'!$C$33,0,10*ROW('Sanitation Data'!C142)))</f>
        <v/>
      </c>
      <c r="CP148" s="28" t="str">
        <f ca="1">+IF(OFFSET('Sanitation Data'!$D$29,0,10*ROW('Sanitation Data'!D142))="","",OFFSET('Sanitation Data'!$D$29,0,10*ROW('Sanitation Data'!D142)))</f>
        <v/>
      </c>
      <c r="CQ148" s="28" t="str">
        <f ca="1">+IF(OFFSET('Sanitation Data'!$D$30,0,10*ROW('Sanitation Data'!D142))="","",OFFSET('Sanitation Data'!$D$30,0,10*ROW('Sanitation Data'!D142)))</f>
        <v/>
      </c>
      <c r="CR148" s="28" t="str">
        <f ca="1">+IF(OFFSET('Sanitation Data'!$D$31,0,10*ROW('Sanitation Data'!D142))="","",OFFSET('Sanitation Data'!$D$31,0,10*ROW('Sanitation Data'!D142)))</f>
        <v/>
      </c>
      <c r="CS148" s="28" t="str">
        <f ca="1">+IF(OFFSET('Sanitation Data'!$D$32,0,10*ROW('Sanitation Data'!D142))="","",OFFSET('Sanitation Data'!$D$32,0,10*ROW('Sanitation Data'!D142)))</f>
        <v/>
      </c>
      <c r="CT148" s="28" t="str">
        <f ca="1">+IF(OFFSET('Sanitation Data'!$D$33,0,10*ROW('Sanitation Data'!D142))="","",OFFSET('Sanitation Data'!$D$33,0,10*ROW('Sanitation Data'!D142)))</f>
        <v/>
      </c>
      <c r="CU148" s="28" t="str">
        <f ca="1">+IF(OFFSET('Sanitation Data'!$E$29,0,10*ROW('Sanitation Data'!E142))="","",OFFSET('Sanitation Data'!$E$29,0,10*ROW('Sanitation Data'!E142)))</f>
        <v/>
      </c>
      <c r="CV148" s="28" t="str">
        <f ca="1">+IF(OFFSET('Sanitation Data'!$E$30,0,10*ROW('Sanitation Data'!E142))="","",OFFSET('Sanitation Data'!$E$30,0,10*ROW('Sanitation Data'!E142)))</f>
        <v/>
      </c>
      <c r="CW148" s="28" t="str">
        <f ca="1">+IF(OFFSET('Sanitation Data'!$E$31,0,10*ROW('Sanitation Data'!E142))="","",OFFSET('Sanitation Data'!$E$31,0,10*ROW('Sanitation Data'!E142)))</f>
        <v/>
      </c>
      <c r="CX148" s="28" t="str">
        <f ca="1">+IF(OFFSET('Sanitation Data'!$E$32,0,10*ROW('Sanitation Data'!E142))="","",OFFSET('Sanitation Data'!$E$32,0,10*ROW('Sanitation Data'!E142)))</f>
        <v/>
      </c>
      <c r="CY148" s="28" t="str">
        <f ca="1">+IF(OFFSET('Sanitation Data'!$E$33,0,10*ROW('Sanitation Data'!E142))="","",OFFSET('Sanitation Data'!$E$33,0,10*ROW('Sanitation Data'!E142)))</f>
        <v/>
      </c>
      <c r="CZ148" s="28" t="str">
        <f ca="1">+IF(OFFSET('Sanitation Data'!$F$29,0,10*ROW('Sanitation Data'!F142))="","",OFFSET('Sanitation Data'!$F$29,0,10*ROW('Sanitation Data'!F142)))</f>
        <v/>
      </c>
      <c r="DA148" s="28" t="str">
        <f ca="1">+IF(OFFSET('Sanitation Data'!$F$30,0,10*ROW('Sanitation Data'!F142))="","",OFFSET('Sanitation Data'!$F$30,0,10*ROW('Sanitation Data'!F142)))</f>
        <v/>
      </c>
      <c r="DB148" s="28" t="str">
        <f ca="1">+IF(OFFSET('Sanitation Data'!$F$31,0,10*ROW('Sanitation Data'!F142))="","",OFFSET('Sanitation Data'!$F$31,0,10*ROW('Sanitation Data'!F142)))</f>
        <v/>
      </c>
      <c r="DC148" s="28" t="str">
        <f ca="1">+IF(OFFSET('Sanitation Data'!$F$32,0,10*ROW('Sanitation Data'!F142))="","",OFFSET('Sanitation Data'!$F$32,0,10*ROW('Sanitation Data'!F142)))</f>
        <v/>
      </c>
      <c r="DD148" s="28" t="str">
        <f ca="1">+IF(OFFSET('Sanitation Data'!$F$33,0,10*ROW('Sanitation Data'!F142))="","",OFFSET('Sanitation Data'!$F$33,0,10*ROW('Sanitation Data'!F142)))</f>
        <v/>
      </c>
      <c r="DE148" s="28" t="str">
        <f ca="1">+IF(OFFSET('Sanitation Data'!$G$29,0,10*ROW('Sanitation Data'!G142))="","",OFFSET('Sanitation Data'!$G$29,0,10*ROW('Sanitation Data'!G142)))</f>
        <v/>
      </c>
      <c r="DF148" s="28" t="str">
        <f ca="1">+IF(OFFSET('Sanitation Data'!$G$30,0,10*ROW('Sanitation Data'!G142))="","",OFFSET('Sanitation Data'!$G$30,0,10*ROW('Sanitation Data'!G142)))</f>
        <v/>
      </c>
      <c r="DG148" s="28" t="str">
        <f ca="1">+IF(OFFSET('Sanitation Data'!$G$31,0,10*ROW('Sanitation Data'!G142))="","",OFFSET('Sanitation Data'!$G$31,0,10*ROW('Sanitation Data'!G142)))</f>
        <v/>
      </c>
      <c r="DH148" s="28" t="str">
        <f ca="1">+IF(OFFSET('Sanitation Data'!$G$32,0,10*ROW('Sanitation Data'!G142))="","",OFFSET('Sanitation Data'!$G$32,0,10*ROW('Sanitation Data'!G142)))</f>
        <v/>
      </c>
      <c r="DI148" s="28" t="str">
        <f ca="1">+IF(OFFSET('Sanitation Data'!$G$33,0,10*ROW('Sanitation Data'!G142))="","",OFFSET('Sanitation Data'!$G$33,0,10*ROW('Sanitation Data'!G142)))</f>
        <v/>
      </c>
      <c r="DJ148" s="28" t="str">
        <f ca="1">+IF(OFFSET('Sanitation Data'!$H$29,0,10*ROW('Sanitation Data'!H142))="","",OFFSET('Sanitation Data'!$H$29,0,10*ROW('Sanitation Data'!H142)))</f>
        <v/>
      </c>
      <c r="DK148" s="28" t="str">
        <f ca="1">+IF(OFFSET('Sanitation Data'!$H$30,0,10*ROW('Sanitation Data'!H142))="","",OFFSET('Sanitation Data'!$H$30,0,10*ROW('Sanitation Data'!H142)))</f>
        <v/>
      </c>
      <c r="DL148" s="28" t="str">
        <f ca="1">+IF(OFFSET('Sanitation Data'!$H$31,0,10*ROW('Sanitation Data'!H142))="","",OFFSET('Sanitation Data'!$H$31,0,10*ROW('Sanitation Data'!H142)))</f>
        <v/>
      </c>
      <c r="DM148" s="28" t="str">
        <f ca="1">+IF(OFFSET('Sanitation Data'!$H$32,0,10*ROW('Sanitation Data'!H142))="","",OFFSET('Sanitation Data'!$H$32,0,10*ROW('Sanitation Data'!H142)))</f>
        <v/>
      </c>
      <c r="DN148" s="28" t="str">
        <f ca="1">+IF(OFFSET('Sanitation Data'!$H$33,0,10*ROW('Sanitation Data'!H142))="","",OFFSET('Sanitation Data'!$H$33,0,10*ROW('Sanitation Data'!H142)))</f>
        <v/>
      </c>
      <c r="DO148" s="28" t="str">
        <f ca="1">+IF(OFFSET('Hygiene Data'!$C$12,0,10*ROW('Hygiene Data'!C142))="","",OFFSET('Hygiene Data'!$C$12,0,10*ROW('Hygiene Data'!C142)))</f>
        <v/>
      </c>
      <c r="DP148" s="28" t="str">
        <f ca="1">+IF(OFFSET('Hygiene Data'!$C$13,0,10*ROW('Hygiene Data'!C142))="","",OFFSET('Hygiene Data'!$C$13,0,10*ROW('Hygiene Data'!C142)))</f>
        <v/>
      </c>
      <c r="DQ148" s="28" t="str">
        <f ca="1">+IF(OFFSET('Hygiene Data'!$C$14,0,10*ROW('Hygiene Data'!C142))="","",OFFSET('Hygiene Data'!$C$14,0,10*ROW('Hygiene Data'!C142)))</f>
        <v/>
      </c>
      <c r="DR148" s="28" t="str">
        <f ca="1">+IF(OFFSET('Hygiene Data'!$D$12,0,10*ROW('Hygiene Data'!D142))="","",OFFSET('Hygiene Data'!$D$12,0,10*ROW('Hygiene Data'!D142)))</f>
        <v/>
      </c>
      <c r="DS148" s="28" t="str">
        <f ca="1">+IF(OFFSET('Hygiene Data'!$D$13,0,10*ROW('Hygiene Data'!D142))="","",OFFSET('Hygiene Data'!$D$13,0,10*ROW('Hygiene Data'!D142)))</f>
        <v/>
      </c>
      <c r="DT148" s="28" t="str">
        <f ca="1">+IF(OFFSET('Hygiene Data'!$D$14,0,10*ROW('Hygiene Data'!D142))="","",OFFSET('Hygiene Data'!$D$14,0,10*ROW('Hygiene Data'!D142)))</f>
        <v/>
      </c>
      <c r="DU148" s="28" t="str">
        <f ca="1">+IF(OFFSET('Hygiene Data'!$E$12,0,10*ROW('Hygiene Data'!E142))="","",OFFSET('Hygiene Data'!$E$12,0,10*ROW('Hygiene Data'!E142)))</f>
        <v/>
      </c>
      <c r="DV148" s="28" t="str">
        <f ca="1">+IF(OFFSET('Hygiene Data'!$E$13,0,10*ROW('Hygiene Data'!E142))="","",OFFSET('Hygiene Data'!$E$13,0,10*ROW('Hygiene Data'!E142)))</f>
        <v/>
      </c>
      <c r="DW148" s="28" t="str">
        <f ca="1">+IF(OFFSET('Hygiene Data'!$E$14,0,10*ROW('Hygiene Data'!E142))="","",OFFSET('Hygiene Data'!$E$14,0,10*ROW('Hygiene Data'!E142)))</f>
        <v/>
      </c>
      <c r="DX148" s="28" t="str">
        <f ca="1">+IF(OFFSET('Hygiene Data'!$F$12,0,10*ROW('Hygiene Data'!F142))="","",OFFSET('Hygiene Data'!$F$12,0,10*ROW('Hygiene Data'!F142)))</f>
        <v/>
      </c>
      <c r="DY148" s="28" t="str">
        <f ca="1">+IF(OFFSET('Hygiene Data'!$F$13,0,10*ROW('Hygiene Data'!F142))="","",OFFSET('Hygiene Data'!$F$13,0,10*ROW('Hygiene Data'!F142)))</f>
        <v/>
      </c>
      <c r="DZ148" s="28" t="str">
        <f ca="1">+IF(OFFSET('Hygiene Data'!$F$14,0,10*ROW('Hygiene Data'!F142))="","",OFFSET('Hygiene Data'!$F$14,0,10*ROW('Hygiene Data'!F142)))</f>
        <v/>
      </c>
      <c r="EA148" s="28" t="str">
        <f ca="1">+IF(OFFSET('Hygiene Data'!$G$12,0,10*ROW('Hygiene Data'!G142))="","",OFFSET('Hygiene Data'!$G$12,0,10*ROW('Hygiene Data'!G142)))</f>
        <v/>
      </c>
      <c r="EB148" s="28" t="str">
        <f ca="1">+IF(OFFSET('Hygiene Data'!$G$13,0,10*ROW('Hygiene Data'!G142))="","",OFFSET('Hygiene Data'!$G$13,0,10*ROW('Hygiene Data'!G142)))</f>
        <v/>
      </c>
      <c r="EC148" s="28" t="str">
        <f ca="1">+IF(OFFSET('Hygiene Data'!$G$14,0,10*ROW('Hygiene Data'!G142))="","",OFFSET('Hygiene Data'!$G$14,0,10*ROW('Hygiene Data'!G142)))</f>
        <v/>
      </c>
      <c r="ED148" s="28" t="str">
        <f ca="1">+IF(OFFSET('Hygiene Data'!$H$12,0,10*ROW('Hygiene Data'!H142))="","",OFFSET('Hygiene Data'!$H$12,0,10*ROW('Hygiene Data'!H142)))</f>
        <v/>
      </c>
      <c r="EE148" s="28" t="str">
        <f ca="1">+IF(OFFSET('Hygiene Data'!$H$13,0,10*ROW('Hygiene Data'!H142))="","",OFFSET('Hygiene Data'!$H$13,0,10*ROW('Hygiene Data'!H142)))</f>
        <v/>
      </c>
      <c r="EF148" s="28" t="str">
        <f ca="1">+IF(OFFSET('Hygiene Data'!$H$14,0,10*ROW('Hygiene Data'!H142))="","",OFFSET('Hygiene Data'!$H$14,0,10*ROW('Hygiene Data'!H142)))</f>
        <v/>
      </c>
    </row>
    <row r="149" spans="1:136" x14ac:dyDescent="0.2">
      <c r="A149" s="44" t="str">
        <f ca="1">+IF(OFFSET('Water Data'!$B$1,0,10*ROW('Water Data'!B146))="","",OFFSET('Water Data'!$B$1,0,10*ROW('Water Data'!B146)))</f>
        <v/>
      </c>
      <c r="B149" s="44" t="str">
        <f ca="1">+IF(OFFSET('Water Data'!$A$3,0,10*ROW('Water Data'!A146))="","",OFFSET('Water Data'!$A$3,0,10*ROW('Water Data'!A146)))</f>
        <v/>
      </c>
      <c r="C149" s="44" t="str">
        <f ca="1">+IF(OFFSET('Water Data'!$C$3,0,10*ROW('Water Data'!C146))="","",OFFSET('Water Data'!$C$3,0,10*ROW('Water Data'!C146)))</f>
        <v/>
      </c>
      <c r="D149" s="119" t="e">
        <f ca="1">+IF(AND(ISNUMBER(OFFSET('Water Data'!$C$5,0,10*ROW('Water Data'!C143))),BS149="Yes"),100-OFFSET('Water Data'!$C$5,0,10*ROW('Water Data'!C143)),IF(AND(ISNUMBER(OFFSET('Water Data'!$C$5,0,10*ROW('Water Data'!C143))),BS149="No",ISNUMBER(OFFSET('Water Data'!$C$5,0,10*ROW('Water Data'!C143)))),CONCATENATE("[",ROUND(100-OFFSET('Water Data'!$C$5,0,10*ROW('Water Data'!C143)),0),"]"),IF(AND(ISNUMBER(OFFSET('Water Data'!$C$5,0,10*ROW('Water Data'!C143))),BS149="",ISNUMBER(OFFSET('Water Data'!$C$5,0,10*ROW('Water Data'!C143)))),100-OFFSET('Water Data'!$C$5,0,10*ROW('Water Data'!C143)),NA())))</f>
        <v>#N/A</v>
      </c>
      <c r="E149" s="119" t="e">
        <f ca="1">+IF(AND(ISNUMBER(OFFSET('Water Data'!$C$7,0,10*ROW('Water Data'!D143))),BT149="Yes"),OFFSET('Water Data'!$C$7,0,10*ROW('Water Data'!C143)),IF(AND(ISNUMBER(OFFSET('Water Data'!$C$7,0,10*ROW('Water Data'!C143))),BT149="No",ISNUMBER(OFFSET('Water Data'!$C$7,0,10*ROW('Water Data'!C143)))),CONCATENATE("[",ROUND(OFFSET('Water Data'!$C$7,0,10*ROW('Water Data'!C143)),0),"]"),IF(AND(ISNUMBER(OFFSET('Water Data'!$C$7,0,10*ROW('Water Data'!C143))),BT149="",ISNUMBER(OFFSET('Water Data'!$C$7,0,10*ROW('Water Data'!C143)))),OFFSET('Water Data'!$C$7,0,10*ROW('Water Data'!C143)),NA())))</f>
        <v>#N/A</v>
      </c>
      <c r="F149" s="119" t="e">
        <f ca="1">+IF(AND(ISNUMBER(OFFSET('Water Data'!$C$10,0,10*ROW('Water Data'!C143))),BU149="Yes"),OFFSET('Water Data'!$C$10,0,10*ROW('Water Data'!C143)),IF(AND(ISNUMBER(OFFSET('Water Data'!$C$10,0,10*ROW('Water Data'!C143))),BU149="No",ISNUMBER(OFFSET('Water Data'!$C$10,0,10*ROW('Water Data'!C143)))),CONCATENATE("[",ROUND(OFFSET('Water Data'!$C$10,0,10*ROW('Water Data'!C143)),0),"]"),IF(AND(ISNUMBER(OFFSET('Water Data'!$C$10,0,10*ROW('Water Data'!C143))),BU149="",ISNUMBER(OFFSET('Water Data'!$C$10,0,10*ROW('Water Data'!C143)))),OFFSET('Water Data'!$C$10,0,10*ROW('Water Data'!C143)),NA())))</f>
        <v>#N/A</v>
      </c>
      <c r="G149" s="119" t="e">
        <f ca="1">+IF(AND(ISNUMBER(OFFSET('Water Data'!$D$5,0,10*ROW('Water Data'!D143))),BV149="Yes"),100-OFFSET('Water Data'!$D$5,0,10*ROW('Water Data'!D143)),IF(AND(ISNUMBER(OFFSET('Water Data'!$D$5,0,10*ROW('Water Data'!D143))),BV149="No",ISNUMBER(OFFSET('Water Data'!$D$5,0,10*ROW('Water Data'!D143)))),CONCATENATE("[",ROUND(100-OFFSET('Water Data'!$D$5,0,10*ROW('Water Data'!D143)),0),"]"),IF(AND(ISNUMBER(OFFSET('Water Data'!$D$5,0,10*ROW('Water Data'!D143))),BV149="",ISNUMBER(OFFSET('Water Data'!$D$5,0,10*ROW('Water Data'!D143)))),100-OFFSET('Water Data'!$D$5,0,10*ROW('Water Data'!D143)),NA())))</f>
        <v>#N/A</v>
      </c>
      <c r="H149" s="119" t="e">
        <f ca="1">+IF(AND(ISNUMBER(OFFSET('Water Data'!$D$7,0,10*ROW('Water Data'!D143))),BW149="Yes"),OFFSET('Water Data'!$D$7,0,10*ROW('Water Data'!D143)),IF(AND(ISNUMBER(OFFSET('Water Data'!$D$7,0,10*ROW('Water Data'!D143))),BW149="No",ISNUMBER(OFFSET('Water Data'!$D$7,0,10*ROW('Water Data'!D143)))),CONCATENATE("[",ROUND(OFFSET('Water Data'!$C$7,0,10*ROW('Water Data'!D143)),0),"]"),IF(AND(ISNUMBER(OFFSET('Water Data'!$D$7,0,10*ROW('Water Data'!D143))),BW149="",ISNUMBER(OFFSET('Water Data'!$D$7,0,10*ROW('Water Data'!D143)))),OFFSET('Water Data'!$D$7,0,10*ROW('Water Data'!D143)),NA())))</f>
        <v>#N/A</v>
      </c>
      <c r="I149" s="119" t="e">
        <f ca="1">+IF(AND(ISNUMBER(OFFSET('Water Data'!$D$10,0,10*ROW('Water Data'!D143))),BX149="Yes"),OFFSET('Water Data'!$D$10,0,10*ROW('Water Data'!D143)),IF(AND(ISNUMBER(OFFSET('Water Data'!$D$10,0,10*ROW('Water Data'!D143))),BX149="No",ISNUMBER(OFFSET('Water Data'!$D$10,0,10*ROW('Water Data'!D143)))),CONCATENATE("[",ROUND(OFFSET('Water Data'!$D$10,0,10*ROW('Water Data'!D143)),0),"]"),IF(AND(ISNUMBER(OFFSET('Water Data'!$D$10,0,10*ROW('Water Data'!D143))),BX149="",ISNUMBER(OFFSET('Water Data'!$D$10,0,10*ROW('Water Data'!D143)))),OFFSET('Water Data'!$D$10,0,10*ROW('Water Data'!D143)),NA())))</f>
        <v>#N/A</v>
      </c>
      <c r="J149" s="119" t="e">
        <f ca="1">+IF(AND(ISNUMBER(OFFSET('Water Data'!$E$5,0,10*ROW('Water Data'!E143))),BY149="Yes"),100-OFFSET('Water Data'!$E$5,0,10*ROW('Water Data'!E143)),IF(AND(ISNUMBER(OFFSET('Water Data'!$E$5,0,10*ROW('Water Data'!E143))),BY149="No",ISNUMBER(OFFSET('Water Data'!$E$5,0,10*ROW('Water Data'!E143)))),CONCATENATE("[",ROUND(100-OFFSET('Water Data'!$E$5,0,10*ROW('Water Data'!E143)),0),"]"),IF(AND(ISNUMBER(OFFSET('Water Data'!$E$5,0,10*ROW('Water Data'!E143))),BY149="",ISNUMBER(OFFSET('Water Data'!$E$5,0,10*ROW('Water Data'!E143)))),100-OFFSET('Water Data'!$E$5,0,10*ROW('Water Data'!E143)),NA())))</f>
        <v>#N/A</v>
      </c>
      <c r="K149" s="119" t="e">
        <f ca="1">+IF(AND(ISNUMBER(OFFSET('Water Data'!$E$7,0,10*ROW('Water Data'!E143))),BZ149="Yes"),OFFSET('Water Data'!$E$7,0,10*ROW('Water Data'!E143)),IF(AND(ISNUMBER(OFFSET('Water Data'!$E$7,0,10*ROW('Water Data'!E143))),BZ149="No",ISNUMBER(OFFSET('Water Data'!$E$7,0,10*ROW('Water Data'!E143)))),CONCATENATE("[",ROUND(OFFSET('Water Data'!$E$7,0,10*ROW('Water Data'!E143)),0),"]"),IF(AND(ISNUMBER(OFFSET('Water Data'!$E$7,0,10*ROW('Water Data'!E143))),BZ149="",ISNUMBER(OFFSET('Water Data'!$E$7,0,10*ROW('Water Data'!E143)))),OFFSET('Water Data'!$E$7,0,10*ROW('Water Data'!E143)),NA())))</f>
        <v>#N/A</v>
      </c>
      <c r="L149" s="119" t="e">
        <f ca="1">+IF(AND(ISNUMBER(OFFSET('Water Data'!$E$10,0,10*ROW('Water Data'!E143))),CA149="Yes"),OFFSET('Water Data'!$E$10,0,10*ROW('Water Data'!E143)),IF(AND(ISNUMBER(OFFSET('Water Data'!$E$10,0,10*ROW('Water Data'!E143))),CA149="No",ISNUMBER(OFFSET('Water Data'!$E$10,0,10*ROW('Water Data'!E143)))),CONCATENATE("[",ROUND(OFFSET('Water Data'!$E$10,0,10*ROW('Water Data'!E143)),0),"]"),IF(AND(ISNUMBER(OFFSET('Water Data'!$E$10,0,10*ROW('Water Data'!E143))),CA149="",ISNUMBER(OFFSET('Water Data'!$E$10,0,10*ROW('Water Data'!E143)))),OFFSET('Water Data'!$E$10,0,10*ROW('Water Data'!E143)),NA())))</f>
        <v>#N/A</v>
      </c>
      <c r="M149" s="119" t="e">
        <f ca="1">+IF(AND(ISNUMBER(OFFSET('Water Data'!$F$5,0,10*ROW('Water Data'!F143))),CB149="Yes"),100-OFFSET('Water Data'!$F$5,0,10*ROW('Water Data'!F143)),IF(AND(ISNUMBER(OFFSET('Water Data'!$F$5,0,10*ROW('Water Data'!F143))),CB149="No",ISNUMBER(OFFSET('Water Data'!$F$5,0,10*ROW('Water Data'!F143)))),CONCATENATE("[",ROUND(100-OFFSET('Water Data'!$F$5,0,10*ROW('Water Data'!F143)),0),"]"),IF(AND(ISNUMBER(OFFSET('Water Data'!$F$5,0,10*ROW('Water Data'!F143))),CB149="",ISNUMBER(OFFSET('Water Data'!$F$5,0,10*ROW('Water Data'!F143)))),100-OFFSET('Water Data'!$F$5,0,10*ROW('Water Data'!F143)),NA())))</f>
        <v>#N/A</v>
      </c>
      <c r="N149" s="119" t="e">
        <f ca="1">+IF(AND(ISNUMBER(OFFSET('Water Data'!$F$7,0,10*ROW('Water Data'!F143))),CC149="Yes"),OFFSET('Water Data'!$F$7,0,10*ROW('Water Data'!F143)),IF(AND(ISNUMBER(OFFSET('Water Data'!$F$7,0,10*ROW('Water Data'!F143))),CC149="No",ISNUMBER(OFFSET('Water Data'!$F$7,0,10*ROW('Water Data'!F143)))),CONCATENATE("[",ROUND(OFFSET('Water Data'!$F$7,0,10*ROW('Water Data'!F143)),0),"]"),IF(AND(ISNUMBER(OFFSET('Water Data'!$F$7,0,10*ROW('Water Data'!F143))),CC149="",ISNUMBER(OFFSET('Water Data'!$F$7,0,10*ROW('Water Data'!F143)))),OFFSET('Water Data'!$F$7,0,10*ROW('Water Data'!F143)),NA())))</f>
        <v>#N/A</v>
      </c>
      <c r="O149" s="119" t="e">
        <f ca="1">+IF(AND(ISNUMBER(OFFSET('Water Data'!$F$10,0,10*ROW('Water Data'!F143))),CD149="Yes"),OFFSET('Water Data'!$F$10,0,10*ROW('Water Data'!F143)),IF(AND(ISNUMBER(OFFSET('Water Data'!$F$10,0,10*ROW('Water Data'!F143))),CD149="No",ISNUMBER(OFFSET('Water Data'!$F$10,0,10*ROW('Water Data'!F143)))),CONCATENATE("[",ROUND(OFFSET('Water Data'!$F$10,0,10*ROW('Water Data'!F143)),0),"]"),IF(AND(ISNUMBER(OFFSET('Water Data'!$F$10,0,10*ROW('Water Data'!F143))),CD149="",ISNUMBER(OFFSET('Water Data'!$F$10,0,10*ROW('Water Data'!F143)))),OFFSET('Water Data'!$F$10,0,10*ROW('Water Data'!F143)),NA())))</f>
        <v>#N/A</v>
      </c>
      <c r="P149" s="119" t="e">
        <f ca="1">+IF(AND(ISNUMBER(OFFSET('Water Data'!$G$5,0,10*ROW('Water Data'!G143))),CE149="Yes"),100-OFFSET('Water Data'!$G$5,0,10*ROW('Water Data'!G143)),IF(AND(ISNUMBER(OFFSET('Water Data'!$G$5,0,10*ROW('Water Data'!G143))),CE149="No",ISNUMBER(OFFSET('Water Data'!$G$5,0,10*ROW('Water Data'!G143)))),CONCATENATE("[",ROUND(100-OFFSET('Water Data'!$G$5,0,10*ROW('Water Data'!G143)),0),"]"),IF(AND(ISNUMBER(OFFSET('Water Data'!$G$5,0,10*ROW('Water Data'!G143))),CE149="",ISNUMBER(OFFSET('Water Data'!$G$5,0,10*ROW('Water Data'!G143)))),100-OFFSET('Water Data'!$G$5,0,10*ROW('Water Data'!G143)),NA())))</f>
        <v>#N/A</v>
      </c>
      <c r="Q149" s="119" t="e">
        <f ca="1">+IF(AND(ISNUMBER(OFFSET('Water Data'!$G$7,0,10*ROW('Water Data'!G143))),CF149="Yes"),OFFSET('Water Data'!$G$7,0,10*ROW('Water Data'!G143)),IF(AND(ISNUMBER(OFFSET('Water Data'!$G$7,0,10*ROW('Water Data'!G143))),CF149="No",ISNUMBER(OFFSET('Water Data'!$G$7,0,10*ROW('Water Data'!G143)))),CONCATENATE("[",ROUND(OFFSET('Water Data'!$G$7,0,10*ROW('Water Data'!G143)),0),"]"),IF(AND(ISNUMBER(OFFSET('Water Data'!$G$7,0,10*ROW('Water Data'!G143))),CF149="",ISNUMBER(OFFSET('Water Data'!$G$7,0,10*ROW('Water Data'!G143)))),OFFSET('Water Data'!$G$7,0,10*ROW('Water Data'!G143)),NA())))</f>
        <v>#N/A</v>
      </c>
      <c r="R149" s="119" t="e">
        <f ca="1">+IF(AND(ISNUMBER(OFFSET('Water Data'!$G$10,0,10*ROW('Water Data'!G143))),CG149="Yes"),OFFSET('Water Data'!$G$10,0,10*ROW('Water Data'!G143)),IF(AND(ISNUMBER(OFFSET('Water Data'!$G$10,0,10*ROW('Water Data'!G143))),CG149="No",ISNUMBER(OFFSET('Water Data'!$G$10,0,10*ROW('Water Data'!G143)))),CONCATENATE("[",ROUND(OFFSET('Water Data'!$G$10,0,10*ROW('Water Data'!G143)),0),"]"),IF(AND(ISNUMBER(OFFSET('Water Data'!$G$10,0,10*ROW('Water Data'!G143))),CG149="",ISNUMBER(OFFSET('Water Data'!$G$10,0,10*ROW('Water Data'!G143)))),OFFSET('Water Data'!$G$10,0,10*ROW('Water Data'!G143)),NA())))</f>
        <v>#N/A</v>
      </c>
      <c r="S149" s="119" t="e">
        <f ca="1">+IF(AND(ISNUMBER(OFFSET('Water Data'!$H$5,0,10*ROW('Water Data'!H143))),CH149="Yes"),100-OFFSET('Water Data'!$H$5,0,10*ROW('Water Data'!H143)),IF(AND(ISNUMBER(OFFSET('Water Data'!$H$5,0,10*ROW('Water Data'!H143))),CH149="No",ISNUMBER(OFFSET('Water Data'!$H$5,0,10*ROW('Water Data'!H143)))),CONCATENATE("[",ROUND(100-OFFSET('Water Data'!$H$5,0,10*ROW('Water Data'!H143)),0),"]"),IF(AND(ISNUMBER(OFFSET('Water Data'!$H$5,0,10*ROW('Water Data'!H143))),CH149="",ISNUMBER(OFFSET('Water Data'!$H$5,0,10*ROW('Water Data'!H143)))),100-OFFSET('Water Data'!$H$5,0,10*ROW('Water Data'!H143)),NA())))</f>
        <v>#N/A</v>
      </c>
      <c r="T149" s="119" t="e">
        <f ca="1">+IF(AND(ISNUMBER(OFFSET('Water Data'!$H$7,0,10*ROW('Water Data'!H143))),CI149="Yes"),OFFSET('Water Data'!$H$7,0,10*ROW('Water Data'!H143)),IF(AND(ISNUMBER(OFFSET('Water Data'!$H$7,0,10*ROW('Water Data'!H143))),CI149="No",ISNUMBER(OFFSET('Water Data'!$H$7,0,10*ROW('Water Data'!H143)))),CONCATENATE("[",ROUND(OFFSET('Water Data'!$H$7,0,10*ROW('Water Data'!H143)),0),"]"),IF(AND(ISNUMBER(OFFSET('Water Data'!$H$7,0,10*ROW('Water Data'!H143))),CI149="",ISNUMBER(OFFSET('Water Data'!$H$7,0,10*ROW('Water Data'!H143)))),OFFSET('Water Data'!$H$7,0,10*ROW('Water Data'!H143)),NA())))</f>
        <v>#N/A</v>
      </c>
      <c r="U149" s="119" t="e">
        <f ca="1">+IF(AND(ISNUMBER(OFFSET('Water Data'!$H$10,0,10*ROW('Water Data'!H143))),CJ149="Yes"),OFFSET('Water Data'!$H$10,0,10*ROW('Water Data'!H143)),IF(AND(ISNUMBER(OFFSET('Water Data'!$H$10,0,10*ROW('Water Data'!H143))),CJ149="No",ISNUMBER(OFFSET('Water Data'!$H$10,0,10*ROW('Water Data'!H143)))),CONCATENATE("[",ROUND(OFFSET('Water Data'!$H$10,0,10*ROW('Water Data'!H143)),0),"]"),IF(AND(ISNUMBER(OFFSET('Water Data'!$H$10,0,10*ROW('Water Data'!H143))),CJ149="",ISNUMBER(OFFSET('Water Data'!$H$10,0,10*ROW('Water Data'!H143)))),OFFSET('Water Data'!$H$10,0,10*ROW('Water Data'!H143)),NA())))</f>
        <v>#N/A</v>
      </c>
      <c r="V149" s="120" t="e">
        <f ca="1">+IF(AND(ISNUMBER(OFFSET('Sanitation Data'!$C$5,0,10*ROW('Sanitation Data'!C143))),CK149="Yes"),100-OFFSET('Sanitation Data'!$C$5,0,10*ROW('Sanitation Data'!C143)),IF(AND(ISNUMBER(OFFSET('Sanitation Data'!$C$5,0,10*ROW('Sanitation Data'!C143))),CK149="No",ISNUMBER(OFFSET('Sanitation Data'!$C$5,0,10*ROW('Sanitation Data'!C143)))),CONCATENATE("[",ROUND(100-OFFSET('Sanitation Data'!$C$5,0,10*ROW('Sanitation Data'!C143)),0),"]"),IF(AND(ISNUMBER(OFFSET('Sanitation Data'!$C$5,0,10*ROW('Sanitation Data'!C143))),CK149="",ISNUMBER(OFFSET('Sanitation Data'!$C$5,0,10*ROW('Sanitation Data'!C143)))),100-OFFSET('Sanitation Data'!$C$5,0,10*ROW('Sanitation Data'!C143)),NA())))</f>
        <v>#N/A</v>
      </c>
      <c r="W149" s="120" t="e">
        <f ca="1">+IF(AND(ISNUMBER(OFFSET('Sanitation Data'!$C$7,0,10*ROW('Sanitation Data'!C143))),CL149="Yes"),OFFSET('Sanitation Data'!$C$7,0,10*ROW('Sanitation Data'!C143)),IF(AND(ISNUMBER(OFFSET('Sanitation Data'!$C$7,0,10*ROW('Sanitation Data'!C143))),CL149="No",ISNUMBER(OFFSET('Sanitation Data'!$C$7,0,10*ROW('Sanitation Data'!C143)))),CONCATENATE("[",ROUND(OFFSET('Sanitation Data'!$C$7,0,10*ROW('Sanitation Data'!C143)),0),"]"),IF(AND(ISNUMBER(OFFSET('Sanitation Data'!$C$7,0,10*ROW('Sanitation Data'!C143))),CL149="",ISNUMBER(OFFSET('Sanitation Data'!$C$7,0,10*ROW('Sanitation Data'!C143)))),OFFSET('Sanitation Data'!$C$7,0,10*ROW('Sanitation Data'!C143)),NA())))</f>
        <v>#N/A</v>
      </c>
      <c r="X149" s="120" t="e">
        <f ca="1">+IF(AND(ISNUMBER(OFFSET('Sanitation Data'!$C$11,0,10*ROW('Sanitation Data'!C143))),CM149="Yes"),OFFSET('Sanitation Data'!$C$11,0,10*ROW('Sanitation Data'!C143)),IF(AND(ISNUMBER(OFFSET('Sanitation Data'!$C$11,0,10*ROW('Sanitation Data'!C143))),CM149="No",ISNUMBER(OFFSET('Sanitation Data'!$C$11,0,10*ROW('Sanitation Data'!C143)))),CONCATENATE("[",ROUND(OFFSET('Sanitation Data'!$C$11,0,10*ROW('Sanitation Data'!C143)),0),"]"),IF(AND(ISNUMBER(OFFSET('Sanitation Data'!$C$11,0,10*ROW('Sanitation Data'!C143))),CM149="",ISNUMBER(OFFSET('Sanitation Data'!$C$11,0,10*ROW('Sanitation Data'!C143)))),OFFSET('Sanitation Data'!$C$11,0,10*ROW('Sanitation Data'!C143)),NA())))</f>
        <v>#N/A</v>
      </c>
      <c r="Y149" s="120" t="e">
        <f ca="1">+IF(AND(ISNUMBER(OFFSET('Sanitation Data'!$C$12,0,10*ROW('Sanitation Data'!C143))),CN149="Yes"),OFFSET('Sanitation Data'!$C$12,0,10*ROW('Sanitation Data'!C143)),IF(AND(ISNUMBER(OFFSET('Sanitation Data'!$C$12,0,10*ROW('Sanitation Data'!C143))),CN149="No",ISNUMBER(OFFSET('Sanitation Data'!$C$12,0,10*ROW('Sanitation Data'!C143)))),CONCATENATE("[",ROUND(OFFSET('Sanitation Data'!$C$12,0,10*ROW('Sanitation Data'!C143)),0),"]"),IF(AND(ISNUMBER(OFFSET('Sanitation Data'!$C$12,0,10*ROW('Sanitation Data'!C143))),CN149="",ISNUMBER(OFFSET('Sanitation Data'!$C$12,0,10*ROW('Sanitation Data'!C143)))),OFFSET('Sanitation Data'!$C$12,0,10*ROW('Sanitation Data'!C143)),NA())))</f>
        <v>#N/A</v>
      </c>
      <c r="Z149" s="120" t="e">
        <f ca="1">+IF(AND(ISNUMBER(OFFSET('Sanitation Data'!$C$13,0,10*ROW('Sanitation Data'!C143))),CO149="Yes"),OFFSET('Sanitation Data'!$C$13,0,10*ROW('Sanitation Data'!C143)),IF(AND(ISNUMBER(OFFSET('Sanitation Data'!$C$13,0,10*ROW('Sanitation Data'!C143))),CO149="No",ISNUMBER(OFFSET('Sanitation Data'!$C$13,0,10*ROW('Sanitation Data'!C143)))),CONCATENATE("[",ROUND(OFFSET('Sanitation Data'!$C$13,0,10*ROW('Sanitation Data'!C143)),0),"]"),IF(AND(ISNUMBER(OFFSET('Sanitation Data'!$C$13,0,10*ROW('Sanitation Data'!C143))),CO149="",ISNUMBER(OFFSET('Sanitation Data'!$C$13,0,10*ROW('Sanitation Data'!C143)))),OFFSET('Sanitation Data'!$C$13,0,10*ROW('Sanitation Data'!C143)),NA())))</f>
        <v>#N/A</v>
      </c>
      <c r="AA149" s="120" t="e">
        <f ca="1">+IF(AND(ISNUMBER(OFFSET('Sanitation Data'!$D$5,0,10*ROW('Sanitation Data'!D143))),CP149="Yes"),100-OFFSET('Sanitation Data'!$D$5,0,10*ROW('Sanitation Data'!D143)),IF(AND(ISNUMBER(OFFSET('Sanitation Data'!$D$5,0,10*ROW('Sanitation Data'!D143))),CP149="No",ISNUMBER(OFFSET('Sanitation Data'!$D$5,0,10*ROW('Sanitation Data'!D143)))),CONCATENATE("[",ROUND(100-OFFSET('Sanitation Data'!$D$5,0,10*ROW('Sanitation Data'!D143)),0),"]"),IF(AND(ISNUMBER(OFFSET('Sanitation Data'!$D$5,0,10*ROW('Sanitation Data'!D143))),CP149="",ISNUMBER(OFFSET('Sanitation Data'!$D$5,0,10*ROW('Sanitation Data'!D143)))),100-OFFSET('Sanitation Data'!$D$5,0,10*ROW('Sanitation Data'!D143)),NA())))</f>
        <v>#N/A</v>
      </c>
      <c r="AB149" s="120" t="e">
        <f ca="1">+IF(AND(ISNUMBER(OFFSET('Sanitation Data'!$D$7,0,10*ROW('Sanitation Data'!D143))),CQ149="Yes"),OFFSET('Sanitation Data'!$D$7,0,10*ROW('Sanitation Data'!G143)),IF(AND(ISNUMBER(OFFSET('Sanitation Data'!$D$7,0,10*ROW('Sanitation Data'!D143))),CQ149="No",ISNUMBER(OFFSET('Sanitation Data'!$D$7,0,10*ROW('Sanitation Data'!D143)))),CONCATENATE("[",ROUND(OFFSET('Sanitation Data'!$D$7,0,10*ROW('Sanitation Data'!D143)),0),"]"),IF(AND(ISNUMBER(OFFSET('Sanitation Data'!$D$7,0,10*ROW('Sanitation Data'!D143))),CQ149="",ISNUMBER(OFFSET('Sanitation Data'!$D$7,0,10*ROW('Sanitation Data'!D143)))),OFFSET('Sanitation Data'!$D$7,0,10*ROW('Sanitation Data'!D143)),NA())))</f>
        <v>#N/A</v>
      </c>
      <c r="AC149" s="120" t="e">
        <f ca="1">+IF(AND(ISNUMBER(OFFSET('Sanitation Data'!$D$11,0,10*ROW('Sanitation Data'!D143))),CR149="Yes"),OFFSET('Sanitation Data'!$D$11,0,10*ROW('Sanitation Data'!D143)),IF(AND(ISNUMBER(OFFSET('Sanitation Data'!$D$11,0,10*ROW('Sanitation Data'!D143))),CR149="No",ISNUMBER(OFFSET('Sanitation Data'!$D$11,0,10*ROW('Sanitation Data'!D143)))),CONCATENATE("[",ROUND(OFFSET('Sanitation Data'!$D$11,0,10*ROW('Sanitation Data'!D143)),0),"]"),IF(AND(ISNUMBER(OFFSET('Sanitation Data'!$D$11,0,10*ROW('Sanitation Data'!D143))),CR149="",ISNUMBER(OFFSET('Sanitation Data'!$D$11,0,10*ROW('Sanitation Data'!D143)))),OFFSET('Sanitation Data'!$D$11,0,10*ROW('Sanitation Data'!D143)),NA())))</f>
        <v>#N/A</v>
      </c>
      <c r="AD149" s="120" t="e">
        <f ca="1">+IF(AND(ISNUMBER(OFFSET('Sanitation Data'!$D$12,0,10*ROW('Sanitation Data'!D143))),CS149="Yes"),OFFSET('Sanitation Data'!$D$12,0,10*ROW('Sanitation Data'!D143)),IF(AND(ISNUMBER(OFFSET('Sanitation Data'!$D$12,0,10*ROW('Sanitation Data'!D143))),CS149="No",ISNUMBER(OFFSET('Sanitation Data'!$D$12,0,10*ROW('Sanitation Data'!D143)))),CONCATENATE("[",ROUND(OFFSET('Sanitation Data'!$D$12,0,10*ROW('Sanitation Data'!D143)),0),"]"),IF(AND(ISNUMBER(OFFSET('Sanitation Data'!$D$12,0,10*ROW('Sanitation Data'!D143))),CS149="",ISNUMBER(OFFSET('Sanitation Data'!$D$12,0,10*ROW('Sanitation Data'!D143)))),OFFSET('Sanitation Data'!$D$12,0,10*ROW('Sanitation Data'!D143)),NA())))</f>
        <v>#N/A</v>
      </c>
      <c r="AE149" s="120" t="e">
        <f ca="1">+IF(AND(ISNUMBER(OFFSET('Sanitation Data'!$D$13,0,10*ROW('Sanitation Data'!D143))),CT149="Yes"),OFFSET('Sanitation Data'!$D$13,0,10*ROW('Sanitation Data'!D143)),IF(AND(ISNUMBER(OFFSET('Sanitation Data'!$D$13,0,10*ROW('Sanitation Data'!D143))),CT149="No",ISNUMBER(OFFSET('Sanitation Data'!$D$13,0,10*ROW('Sanitation Data'!D143)))),CONCATENATE("[",ROUND(OFFSET('Sanitation Data'!$D$13,0,10*ROW('Sanitation Data'!D143)),0),"]"),IF(AND(ISNUMBER(OFFSET('Sanitation Data'!$D$13,0,10*ROW('Sanitation Data'!D143))),CT149="",ISNUMBER(OFFSET('Sanitation Data'!$D$13,0,10*ROW('Sanitation Data'!D143)))),OFFSET('Sanitation Data'!$D$13,0,10*ROW('Sanitation Data'!D143)),NA())))</f>
        <v>#N/A</v>
      </c>
      <c r="AF149" s="120" t="e">
        <f ca="1">+IF(AND(ISNUMBER(OFFSET('Sanitation Data'!$E$5,0,10*ROW('Sanitation Data'!E143))),CU149="Yes"),100-OFFSET('Sanitation Data'!$E$5,0,10*ROW('Sanitation Data'!E143)),IF(AND(ISNUMBER(OFFSET('Sanitation Data'!$E$5,0,10*ROW('Sanitation Data'!E143))),CU149="No",ISNUMBER(OFFSET('Sanitation Data'!$E$5,0,10*ROW('Sanitation Data'!E143)))),CONCATENATE("[",ROUND(100-OFFSET('Sanitation Data'!$E$5,0,10*ROW('Sanitation Data'!E143)),0),"]"),IF(AND(ISNUMBER(OFFSET('Sanitation Data'!$E$5,0,10*ROW('Sanitation Data'!E143))),CU149="",ISNUMBER(OFFSET('Sanitation Data'!$E$5,0,10*ROW('Sanitation Data'!E143)))),100-OFFSET('Sanitation Data'!$E$5,0,10*ROW('Sanitation Data'!E143)),NA())))</f>
        <v>#N/A</v>
      </c>
      <c r="AG149" s="120" t="e">
        <f ca="1">+IF(AND(ISNUMBER(OFFSET('Sanitation Data'!$E$7,0,10*ROW('Sanitation Data'!E143))),CV149="Yes"),OFFSET('Sanitation Data'!$E$7,0,10*ROW('Sanitation Data'!E143)),IF(AND(ISNUMBER(OFFSET('Sanitation Data'!$E$7,0,10*ROW('Sanitation Data'!E143))),CV149="No",ISNUMBER(OFFSET('Sanitation Data'!$E$7,0,10*ROW('Sanitation Data'!E143)))),CONCATENATE("[",ROUND(OFFSET('Sanitation Data'!$E$7,0,10*ROW('Sanitation Data'!E143)),0),"]"),IF(AND(ISNUMBER(OFFSET('Sanitation Data'!$E$7,0,10*ROW('Sanitation Data'!E143))),CV149="",ISNUMBER(OFFSET('Sanitation Data'!$E$7,0,10*ROW('Sanitation Data'!E143)))),OFFSET('Sanitation Data'!$E$7,0,10*ROW('Sanitation Data'!E143)),NA())))</f>
        <v>#N/A</v>
      </c>
      <c r="AH149" s="120" t="e">
        <f ca="1">+IF(AND(ISNUMBER(OFFSET('Sanitation Data'!$E$11,0,10*ROW('Sanitation Data'!E143))),CW149="Yes"),OFFSET('Sanitation Data'!$E$11,0,10*ROW('Sanitation Data'!E143)),IF(AND(ISNUMBER(OFFSET('Sanitation Data'!$E$11,0,10*ROW('Sanitation Data'!E143))),CW149="No",ISNUMBER(OFFSET('Sanitation Data'!$E$11,0,10*ROW('Sanitation Data'!E143)))),CONCATENATE("[",ROUND(OFFSET('Sanitation Data'!$E$11,0,10*ROW('Sanitation Data'!E143)),0),"]"),IF(AND(ISNUMBER(OFFSET('Sanitation Data'!$E$11,0,10*ROW('Sanitation Data'!E143))),CW149="",ISNUMBER(OFFSET('Sanitation Data'!$E$11,0,10*ROW('Sanitation Data'!E143)))),OFFSET('Sanitation Data'!$E$11,0,10*ROW('Sanitation Data'!E143)),NA())))</f>
        <v>#N/A</v>
      </c>
      <c r="AI149" s="120" t="e">
        <f ca="1">+IF(AND(ISNUMBER(OFFSET('Sanitation Data'!$E$12,0,10*ROW('Sanitation Data'!E143))),CX149="Yes"),OFFSET('Sanitation Data'!$E$12,0,10*ROW('Sanitation Data'!E143)),IF(AND(ISNUMBER(OFFSET('Sanitation Data'!$E$12,0,10*ROW('Sanitation Data'!E143))),CX149="No",ISNUMBER(OFFSET('Sanitation Data'!$E$12,0,10*ROW('Sanitation Data'!E143)))),CONCATENATE("[",ROUND(OFFSET('Sanitation Data'!$E$12,0,10*ROW('Sanitation Data'!E143)),0),"]"),IF(AND(ISNUMBER(OFFSET('Sanitation Data'!$E$12,0,10*ROW('Sanitation Data'!E143))),CX149="",ISNUMBER(OFFSET('Sanitation Data'!$E$12,0,10*ROW('Sanitation Data'!E143)))),OFFSET('Sanitation Data'!$E$12,0,10*ROW('Sanitation Data'!E143)),NA())))</f>
        <v>#N/A</v>
      </c>
      <c r="AJ149" s="120" t="e">
        <f ca="1">+IF(AND(ISNUMBER(OFFSET('Sanitation Data'!$E$13,0,10*ROW('Sanitation Data'!E143))),CY149="Yes"),OFFSET('Sanitation Data'!$E$13,0,10*ROW('Sanitation Data'!E143)),IF(AND(ISNUMBER(OFFSET('Sanitation Data'!$E$13,0,10*ROW('Sanitation Data'!E143))),CY149="No",ISNUMBER(OFFSET('Sanitation Data'!$E$13,0,10*ROW('Sanitation Data'!E143)))),CONCATENATE("[",ROUND(OFFSET('Sanitation Data'!$E$13,0,10*ROW('Sanitation Data'!E143)),0),"]"),IF(AND(ISNUMBER(OFFSET('Sanitation Data'!$E$13,0,10*ROW('Sanitation Data'!E143))),CY149="",ISNUMBER(OFFSET('Sanitation Data'!$E$13,0,10*ROW('Sanitation Data'!E143)))),OFFSET('Sanitation Data'!$E$13,0,10*ROW('Sanitation Data'!E143)),NA())))</f>
        <v>#N/A</v>
      </c>
      <c r="AK149" s="120" t="e">
        <f ca="1">+IF(AND(ISNUMBER(OFFSET('Sanitation Data'!$F$5,0,10*ROW('Sanitation Data'!F143))),CZ149="Yes"),100-OFFSET('Sanitation Data'!$F$5,0,10*ROW('Sanitation Data'!F143)),IF(AND(ISNUMBER(OFFSET('Sanitation Data'!$F$5,0,10*ROW('Sanitation Data'!F143))),CZ149="No",ISNUMBER(OFFSET('Sanitation Data'!$F$5,0,10*ROW('Sanitation Data'!F143)))),CONCATENATE("[",ROUND(100-OFFSET('Sanitation Data'!$F$5,0,10*ROW('Sanitation Data'!F143)),0),"]"),IF(AND(ISNUMBER(OFFSET('Sanitation Data'!$F$5,0,10*ROW('Sanitation Data'!F143))),CZ149="",ISNUMBER(OFFSET('Sanitation Data'!$F$5,0,10*ROW('Sanitation Data'!F143)))),100-OFFSET('Sanitation Data'!$F$5,0,10*ROW('Sanitation Data'!F143)),NA())))</f>
        <v>#N/A</v>
      </c>
      <c r="AL149" s="120" t="e">
        <f ca="1">+IF(AND(ISNUMBER(OFFSET('Sanitation Data'!$F$7,0,10*ROW('Sanitation Data'!F143))),DA149="Yes"),OFFSET('Sanitation Data'!$F$7,0,10*ROW('Sanitation Data'!F143)),IF(AND(ISNUMBER(OFFSET('Sanitation Data'!$F$7,0,10*ROW('Sanitation Data'!F143))),DA149="No",ISNUMBER(OFFSET('Sanitation Data'!$F$7,0,10*ROW('Sanitation Data'!F143)))),CONCATENATE("[",ROUND(OFFSET('Sanitation Data'!$F$7,0,10*ROW('Sanitation Data'!F143)),0),"]"),IF(AND(ISNUMBER(OFFSET('Sanitation Data'!$F$7,0,10*ROW('Sanitation Data'!F143))),DA149="",ISNUMBER(OFFSET('Sanitation Data'!$F$7,0,10*ROW('Sanitation Data'!F143)))),OFFSET('Sanitation Data'!$F$7,0,10*ROW('Sanitation Data'!F143)),NA())))</f>
        <v>#N/A</v>
      </c>
      <c r="AM149" s="120" t="e">
        <f ca="1">+IF(AND(ISNUMBER(OFFSET('Sanitation Data'!$F$11,0,10*ROW('Sanitation Data'!F143))),DB149="Yes"),OFFSET('Sanitation Data'!$F$11,0,10*ROW('Sanitation Data'!F143)),IF(AND(ISNUMBER(OFFSET('Sanitation Data'!$F$11,0,10*ROW('Sanitation Data'!F143))),DB149="No",ISNUMBER(OFFSET('Sanitation Data'!$F$11,0,10*ROW('Sanitation Data'!F143)))),CONCATENATE("[",ROUND(OFFSET('Sanitation Data'!$F$11,0,10*ROW('Sanitation Data'!F143)),0),"]"),IF(AND(ISNUMBER(OFFSET('Sanitation Data'!$F$11,0,10*ROW('Sanitation Data'!F143))),DB149="",ISNUMBER(OFFSET('Sanitation Data'!$F$11,0,10*ROW('Sanitation Data'!F143)))),OFFSET('Sanitation Data'!$F$11,0,10*ROW('Sanitation Data'!F143)),NA())))</f>
        <v>#N/A</v>
      </c>
      <c r="AN149" s="120" t="e">
        <f ca="1">+IF(AND(ISNUMBER(OFFSET('Sanitation Data'!$F$12,0,10*ROW('Sanitation Data'!F143))),DC149="Yes"),OFFSET('Sanitation Data'!$F$12,0,10*ROW('Sanitation Data'!F143)),IF(AND(ISNUMBER(OFFSET('Sanitation Data'!$F$12,0,10*ROW('Sanitation Data'!F143))),DC149="No",ISNUMBER(OFFSET('Sanitation Data'!$F$12,0,10*ROW('Sanitation Data'!F143)))),CONCATENATE("[",ROUND(OFFSET('Sanitation Data'!$F$12,0,10*ROW('Sanitation Data'!F143)),0),"]"),IF(AND(ISNUMBER(OFFSET('Sanitation Data'!$F$12,0,10*ROW('Sanitation Data'!F143))),DC149="",ISNUMBER(OFFSET('Sanitation Data'!$F$12,0,10*ROW('Sanitation Data'!F143)))),OFFSET('Sanitation Data'!$F$12,0,10*ROW('Sanitation Data'!F143)),NA())))</f>
        <v>#N/A</v>
      </c>
      <c r="AO149" s="120" t="e">
        <f ca="1">+IF(AND(ISNUMBER(OFFSET('Sanitation Data'!$F$13,0,10*ROW('Sanitation Data'!F143))),DD149="Yes"),OFFSET('Sanitation Data'!$F$13,0,10*ROW('Sanitation Data'!F143)),IF(AND(ISNUMBER(OFFSET('Sanitation Data'!$F$13,0,10*ROW('Sanitation Data'!F143))),DD149="No",ISNUMBER(OFFSET('Sanitation Data'!$F$13,0,10*ROW('Sanitation Data'!F143)))),CONCATENATE("[",ROUND(OFFSET('Sanitation Data'!$F$13,0,10*ROW('Sanitation Data'!F143)),0),"]"),IF(AND(ISNUMBER(OFFSET('Sanitation Data'!$F$13,0,10*ROW('Sanitation Data'!F143))),DD149="",ISNUMBER(OFFSET('Sanitation Data'!$F$13,0,10*ROW('Sanitation Data'!F143)))),OFFSET('Sanitation Data'!$F$13,0,10*ROW('Sanitation Data'!F143)),NA())))</f>
        <v>#N/A</v>
      </c>
      <c r="AP149" s="120" t="e">
        <f ca="1">+IF(AND(ISNUMBER(OFFSET('Sanitation Data'!$G$5,0,10*ROW('Sanitation Data'!G143))),DE149="Yes"),100-OFFSET('Sanitation Data'!$G$5,0,10*ROW('Sanitation Data'!G143)),IF(AND(ISNUMBER(OFFSET('Sanitation Data'!$G$5,0,10*ROW('Sanitation Data'!G143))),DE149="No",ISNUMBER(OFFSET('Sanitation Data'!$G$5,0,10*ROW('Sanitation Data'!G143)))),CONCATENATE("[",ROUND(100-OFFSET('Sanitation Data'!$G$5,0,10*ROW('Sanitation Data'!G143)),0),"]"),IF(AND(ISNUMBER(OFFSET('Sanitation Data'!$G$5,0,10*ROW('Sanitation Data'!G143))),DE149="",ISNUMBER(OFFSET('Sanitation Data'!$G$5,0,10*ROW('Sanitation Data'!G143)))),100-OFFSET('Sanitation Data'!$G$5,0,10*ROW('Sanitation Data'!G143)),NA())))</f>
        <v>#N/A</v>
      </c>
      <c r="AQ149" s="120" t="e">
        <f ca="1">+IF(AND(ISNUMBER(OFFSET('Sanitation Data'!$G$7,0,10*ROW('Sanitation Data'!G143))),DF149="Yes"),OFFSET('Sanitation Data'!$G$7,0,10*ROW('Sanitation Data'!G143)),IF(AND(ISNUMBER(OFFSET('Sanitation Data'!$G$7,0,10*ROW('Sanitation Data'!G143))),DF149="No",ISNUMBER(OFFSET('Sanitation Data'!$G$7,0,10*ROW('Sanitation Data'!G143)))),CONCATENATE("[",ROUND(OFFSET('Sanitation Data'!$G$7,0,10*ROW('Sanitation Data'!G143)),0),"]"),IF(AND(ISNUMBER(OFFSET('Sanitation Data'!$G$7,0,10*ROW('Sanitation Data'!G143))),DF149="",ISNUMBER(OFFSET('Sanitation Data'!$G$7,0,10*ROW('Sanitation Data'!G143)))),OFFSET('Sanitation Data'!$G$7,0,10*ROW('Sanitation Data'!G143)),NA())))</f>
        <v>#N/A</v>
      </c>
      <c r="AR149" s="120" t="e">
        <f ca="1">+IF(AND(ISNUMBER(OFFSET('Sanitation Data'!$G$11,0,10*ROW('Sanitation Data'!G143))),DG149="Yes"),OFFSET('Sanitation Data'!$G$11,0,10*ROW('Sanitation Data'!G143)),IF(AND(ISNUMBER(OFFSET('Sanitation Data'!$G$11,0,10*ROW('Sanitation Data'!G143))),DG149="No",ISNUMBER(OFFSET('Sanitation Data'!$G$11,0,10*ROW('Sanitation Data'!G143)))),CONCATENATE("[",ROUND(OFFSET('Sanitation Data'!$G$11,0,10*ROW('Sanitation Data'!G143)),0),"]"),IF(AND(ISNUMBER(OFFSET('Sanitation Data'!$G$11,0,10*ROW('Sanitation Data'!G143))),DG149="",ISNUMBER(OFFSET('Sanitation Data'!$G$11,0,10*ROW('Sanitation Data'!G143)))),OFFSET('Sanitation Data'!$G$11,0,10*ROW('Sanitation Data'!G143)),NA())))</f>
        <v>#N/A</v>
      </c>
      <c r="AS149" s="120" t="e">
        <f ca="1">+IF(AND(ISNUMBER(OFFSET('Sanitation Data'!$G$12,0,10*ROW('Sanitation Data'!G143))),DH149="Yes"),OFFSET('Sanitation Data'!$G$12,0,10*ROW('Sanitation Data'!G143)),IF(AND(ISNUMBER(OFFSET('Sanitation Data'!$G$12,0,10*ROW('Sanitation Data'!G143))),DH149="No",ISNUMBER(OFFSET('Sanitation Data'!$G$12,0,10*ROW('Sanitation Data'!G143)))),CONCATENATE("[",ROUND(OFFSET('Sanitation Data'!$G$12,0,10*ROW('Sanitation Data'!G143)),0),"]"),IF(AND(ISNUMBER(OFFSET('Sanitation Data'!$G$12,0,10*ROW('Sanitation Data'!G143))),DH149="",ISNUMBER(OFFSET('Sanitation Data'!$G$12,0,10*ROW('Sanitation Data'!G143)))),OFFSET('Sanitation Data'!$G$12,0,10*ROW('Sanitation Data'!G143)),NA())))</f>
        <v>#N/A</v>
      </c>
      <c r="AT149" s="120" t="e">
        <f ca="1">+IF(AND(ISNUMBER(OFFSET('Sanitation Data'!$G$13,0,10*ROW('Sanitation Data'!G143))),DI149="Yes"),OFFSET('Sanitation Data'!$G$13,0,10*ROW('Sanitation Data'!G143)),IF(AND(ISNUMBER(OFFSET('Sanitation Data'!$G$13,0,10*ROW('Sanitation Data'!G143))),DI149="No",ISNUMBER(OFFSET('Sanitation Data'!$G$13,0,10*ROW('Sanitation Data'!G143)))),CONCATENATE("[",ROUND(OFFSET('Sanitation Data'!$G$13,0,10*ROW('Sanitation Data'!G143)),0),"]"),IF(AND(ISNUMBER(OFFSET('Sanitation Data'!$G$13,0,10*ROW('Sanitation Data'!G143))),DI149="",ISNUMBER(OFFSET('Sanitation Data'!$G$13,0,10*ROW('Sanitation Data'!G143)))),OFFSET('Sanitation Data'!$G$13,0,10*ROW('Sanitation Data'!G143)),NA())))</f>
        <v>#N/A</v>
      </c>
      <c r="AU149" s="120" t="e">
        <f ca="1">+IF(AND(ISNUMBER(OFFSET('Sanitation Data'!$H$5,0,10*ROW('Sanitation Data'!H143))),DJ149="Yes"),100-OFFSET('Sanitation Data'!$H$5,0,10*ROW('Sanitation Data'!H143)),IF(AND(ISNUMBER(OFFSET('Sanitation Data'!$H$5,0,10*ROW('Sanitation Data'!H143))),DJ149="No",ISNUMBER(OFFSET('Sanitation Data'!$H$5,0,10*ROW('Sanitation Data'!H143)))),CONCATENATE("[",ROUND(100-OFFSET('Sanitation Data'!$H$5,0,10*ROW('Sanitation Data'!H143)),0),"]"),IF(AND(ISNUMBER(OFFSET('Sanitation Data'!$H$5,0,10*ROW('Sanitation Data'!H143))),DJ149="",ISNUMBER(OFFSET('Sanitation Data'!$H$5,0,10*ROW('Sanitation Data'!H143)))),100-OFFSET('Sanitation Data'!$H$5,0,10*ROW('Sanitation Data'!H143)),NA())))</f>
        <v>#N/A</v>
      </c>
      <c r="AV149" s="120" t="e">
        <f ca="1">+IF(AND(ISNUMBER(OFFSET('Sanitation Data'!$H$7,0,10*ROW('Sanitation Data'!H143))),DK149="Yes"),OFFSET('Sanitation Data'!$H$7,0,10*ROW('Sanitation Data'!H143)),IF(AND(ISNUMBER(OFFSET('Sanitation Data'!$H$7,0,10*ROW('Sanitation Data'!H143))),DK149="No",ISNUMBER(OFFSET('Sanitation Data'!$H$7,0,10*ROW('Sanitation Data'!H143)))),CONCATENATE("[",ROUND(OFFSET('Sanitation Data'!$H$7,0,10*ROW('Sanitation Data'!H143)),0),"]"),IF(AND(ISNUMBER(OFFSET('Sanitation Data'!$H$7,0,10*ROW('Sanitation Data'!H143))),DK149="",ISNUMBER(OFFSET('Sanitation Data'!$H$7,0,10*ROW('Sanitation Data'!H143)))),OFFSET('Sanitation Data'!$H$7,0,10*ROW('Sanitation Data'!H143)),NA())))</f>
        <v>#N/A</v>
      </c>
      <c r="AW149" s="120" t="e">
        <f ca="1">+IF(AND(ISNUMBER(OFFSET('Sanitation Data'!$H$11,0,10*ROW('Sanitation Data'!H143))),DL149="Yes"),OFFSET('Sanitation Data'!$H$11,0,10*ROW('Sanitation Data'!H143)),IF(AND(ISNUMBER(OFFSET('Sanitation Data'!$H$11,0,10*ROW('Sanitation Data'!H143))),DL149="No",ISNUMBER(OFFSET('Sanitation Data'!$H$11,0,10*ROW('Sanitation Data'!H143)))),CONCATENATE("[",ROUND(OFFSET('Sanitation Data'!$H$11,0,10*ROW('Sanitation Data'!H143)),0),"]"),IF(AND(ISNUMBER(OFFSET('Sanitation Data'!$H$11,0,10*ROW('Sanitation Data'!H143))),DL149="",ISNUMBER(OFFSET('Sanitation Data'!$H$11,0,10*ROW('Sanitation Data'!H143)))),OFFSET('Sanitation Data'!$H$11,0,10*ROW('Sanitation Data'!H143)),NA())))</f>
        <v>#N/A</v>
      </c>
      <c r="AX149" s="120" t="e">
        <f ca="1">+IF(AND(ISNUMBER(OFFSET('Sanitation Data'!$H$12,0,10*ROW('Sanitation Data'!H143))),DM149="Yes"),OFFSET('Sanitation Data'!$H$12,0,10*ROW('Sanitation Data'!H143)),IF(AND(ISNUMBER(OFFSET('Sanitation Data'!$H$12,0,10*ROW('Sanitation Data'!H143))),DM149="No",ISNUMBER(OFFSET('Sanitation Data'!$H$12,0,10*ROW('Sanitation Data'!H143)))),CONCATENATE("[",ROUND(OFFSET('Sanitation Data'!$H$12,0,10*ROW('Sanitation Data'!H143)),0),"]"),IF(AND(ISNUMBER(OFFSET('Sanitation Data'!$H$12,0,10*ROW('Sanitation Data'!H143))),DM149="",ISNUMBER(OFFSET('Sanitation Data'!$H$12,0,10*ROW('Sanitation Data'!H143)))),OFFSET('Sanitation Data'!$H$12,0,10*ROW('Sanitation Data'!H143)),NA())))</f>
        <v>#N/A</v>
      </c>
      <c r="AY149" s="120" t="e">
        <f ca="1">+IF(AND(ISNUMBER(OFFSET('Sanitation Data'!$H$13,0,10*ROW('Sanitation Data'!H143))),DN149="Yes"),OFFSET('Sanitation Data'!$H$13,0,10*ROW('Sanitation Data'!H143)),IF(AND(ISNUMBER(OFFSET('Sanitation Data'!$H$13,0,10*ROW('Sanitation Data'!H143))),DN149="No",ISNUMBER(OFFSET('Sanitation Data'!$H$13,0,10*ROW('Sanitation Data'!H143)))),CONCATENATE("[",ROUND(OFFSET('Sanitation Data'!$H$13,0,10*ROW('Sanitation Data'!H143)),0),"]"),IF(AND(ISNUMBER(OFFSET('Sanitation Data'!$H$13,0,10*ROW('Sanitation Data'!H143))),DN149="",ISNUMBER(OFFSET('Sanitation Data'!$H$13,0,10*ROW('Sanitation Data'!H143)))),OFFSET('Sanitation Data'!$H$13,0,10*ROW('Sanitation Data'!H143)),NA())))</f>
        <v>#N/A</v>
      </c>
      <c r="AZ149" s="121" t="e">
        <f ca="1">+IF(AND(ISNUMBER(OFFSET('Hygiene Data'!$C$6,0,10*ROW('Hygiene Data'!C143))),DO149="Yes"),OFFSET('Hygiene Data'!$C$6,0,10*ROW('Hygiene Data'!C143)),IF(AND(ISNUMBER(OFFSET('Hygiene Data'!$C$6,0,10*ROW('Hygiene Data'!C143))),DO149="No",ISNUMBER(OFFSET('Hygiene Data'!$C$6,0,10*ROW('Hygiene Data'!C143)))),CONCATENATE("[",ROUND(OFFSET('Hygiene Data'!$C$6,0,10*ROW('Hygiene Data'!C143)),0),"]"),IF(AND(ISNUMBER(OFFSET('Hygiene Data'!$C$6,0,10*ROW('Hygiene Data'!C143))),DO149="",ISNUMBER(OFFSET('Hygiene Data'!$C$6,0,10*ROW('Hygiene Data'!C143)))),OFFSET('Hygiene Data'!$C$6,0,10*ROW('Hygiene Data'!C143)),NA())))</f>
        <v>#N/A</v>
      </c>
      <c r="BA149" s="121" t="e">
        <f ca="1">+IF(AND(ISNUMBER(OFFSET('Hygiene Data'!$C$8,0,10*ROW('Hygiene Data'!C143))),DP149="Yes"),OFFSET('Hygiene Data'!$C$8,0,10*ROW('Hygiene Data'!C143)),IF(AND(ISNUMBER(OFFSET('Hygiene Data'!$C$8,0,10*ROW('Hygiene Data'!C143))),DP149="No",ISNUMBER(OFFSET('Hygiene Data'!$C$8,0,10*ROW('Hygiene Data'!C143)))),CONCATENATE("[",ROUND(OFFSET('Hygiene Data'!$C$8,0,10*ROW('Hygiene Data'!C143)),0),"]"),IF(AND(ISNUMBER(OFFSET('Hygiene Data'!$C$8,0,10*ROW('Hygiene Data'!C143))),DP149="",ISNUMBER(OFFSET('Hygiene Data'!$C$8,0,10*ROW('Hygiene Data'!C143)))),OFFSET('Hygiene Data'!$C$8,0,10*ROW('Hygiene Data'!C143)),NA())))</f>
        <v>#N/A</v>
      </c>
      <c r="BB149" s="121" t="e">
        <f ca="1">+IF(AND(ISNUMBER(OFFSET('Hygiene Data'!$C$10,0,10*ROW('Hygiene Data'!C143))),DQ149="Yes"),OFFSET('Hygiene Data'!$C$10,0,10*ROW('Hygiene Data'!C143)),IF(AND(ISNUMBER(OFFSET('Hygiene Data'!$C$10,0,10*ROW('Hygiene Data'!C143))),DQ149="No",ISNUMBER(OFFSET('Hygiene Data'!$C$10,0,10*ROW('Hygiene Data'!C143)))),CONCATENATE("[",ROUND(OFFSET('Hygiene Data'!$C$10,0,10*ROW('Hygiene Data'!C143)),0),"]"),IF(AND(ISNUMBER(OFFSET('Hygiene Data'!$C$10,0,10*ROW('Hygiene Data'!C143))),DQ149="",ISNUMBER(OFFSET('Hygiene Data'!$C$10,0,10*ROW('Hygiene Data'!C143)))),OFFSET('Hygiene Data'!$C$10,0,10*ROW('Hygiene Data'!C143)),NA())))</f>
        <v>#N/A</v>
      </c>
      <c r="BC149" s="121" t="e">
        <f ca="1">+IF(AND(ISNUMBER(OFFSET('Hygiene Data'!$D$6,0,10*ROW('Hygiene Data'!D143))),DR149="Yes"),OFFSET('Hygiene Data'!$D$6,0,10*ROW('Hygiene Data'!D143)),IF(AND(ISNUMBER(OFFSET('Hygiene Data'!$D$6,0,10*ROW('Hygiene Data'!D143))),DR149="No",ISNUMBER(OFFSET('Hygiene Data'!$D$6,0,10*ROW('Hygiene Data'!D143)))),CONCATENATE("[",ROUND(OFFSET('Hygiene Data'!$D$6,0,10*ROW('Hygiene Data'!D143)),0),"]"),IF(AND(ISNUMBER(OFFSET('Hygiene Data'!$D$6,0,10*ROW('Hygiene Data'!D143))),DR149="",ISNUMBER(OFFSET('Hygiene Data'!$D$6,0,10*ROW('Hygiene Data'!D143)))),OFFSET('Hygiene Data'!$D$6,0,10*ROW('Hygiene Data'!D143)),NA())))</f>
        <v>#N/A</v>
      </c>
      <c r="BD149" s="121" t="e">
        <f ca="1">+IF(AND(ISNUMBER(OFFSET('Hygiene Data'!$D$8,0,10*ROW('Hygiene Data'!D143))),DS149="Yes"),OFFSET('Hygiene Data'!$D$8,0,10*ROW('Hygiene Data'!D143)),IF(AND(ISNUMBER(OFFSET('Hygiene Data'!$D$8,0,10*ROW('Hygiene Data'!D143))),DS149="No",ISNUMBER(OFFSET('Hygiene Data'!$D$8,0,10*ROW('Hygiene Data'!D143)))),CONCATENATE("[",ROUND(OFFSET('Hygiene Data'!$D$8,0,10*ROW('Hygiene Data'!D143)),0),"]"),IF(AND(ISNUMBER(OFFSET('Hygiene Data'!$D$8,0,10*ROW('Hygiene Data'!D143))),DS149="",ISNUMBER(OFFSET('Hygiene Data'!$D$8,0,10*ROW('Hygiene Data'!D143)))),OFFSET('Hygiene Data'!$D$8,0,10*ROW('Hygiene Data'!D143)),NA())))</f>
        <v>#N/A</v>
      </c>
      <c r="BE149" s="121" t="e">
        <f ca="1">+IF(AND(ISNUMBER(OFFSET('Hygiene Data'!$D$10,0,10*ROW('Hygiene Data'!D143))),DT149="Yes"),OFFSET('Hygiene Data'!$D$10,0,10*ROW('Hygiene Data'!D143)),IF(AND(ISNUMBER(OFFSET('Hygiene Data'!$D$10,0,10*ROW('Hygiene Data'!D143))),DT149="No",ISNUMBER(OFFSET('Hygiene Data'!$D$10,0,10*ROW('Hygiene Data'!D143)))),CONCATENATE("[",ROUND(OFFSET('Hygiene Data'!$D$10,0,10*ROW('Hygiene Data'!D143)),0),"]"),IF(AND(ISNUMBER(OFFSET('Hygiene Data'!$D$10,0,10*ROW('Hygiene Data'!D143))),DT149="",ISNUMBER(OFFSET('Hygiene Data'!$D$10,0,10*ROW('Hygiene Data'!D143)))),OFFSET('Hygiene Data'!$D$10,0,10*ROW('Hygiene Data'!D143)),NA())))</f>
        <v>#N/A</v>
      </c>
      <c r="BF149" s="121" t="e">
        <f ca="1">+IF(AND(ISNUMBER(OFFSET('Hygiene Data'!$E$6,0,10*ROW('Hygiene Data'!E143))),DU149="Yes"),OFFSET('Hygiene Data'!$E$6,0,10*ROW('Hygiene Data'!E143)),IF(AND(ISNUMBER(OFFSET('Hygiene Data'!$E$6,0,10*ROW('Hygiene Data'!E143))),DU149="No",ISNUMBER(OFFSET('Hygiene Data'!$E$6,0,10*ROW('Hygiene Data'!E143)))),CONCATENATE("[",ROUND(OFFSET('Hygiene Data'!$E$6,0,10*ROW('Hygiene Data'!E143)),0),"]"),IF(AND(ISNUMBER(OFFSET('Hygiene Data'!$E$6,0,10*ROW('Hygiene Data'!E143))),DU149="",ISNUMBER(OFFSET('Hygiene Data'!$E$6,0,10*ROW('Hygiene Data'!E143)))),OFFSET('Hygiene Data'!$E$6,0,10*ROW('Hygiene Data'!E143)),NA())))</f>
        <v>#N/A</v>
      </c>
      <c r="BG149" s="121" t="e">
        <f ca="1">+IF(AND(ISNUMBER(OFFSET('Hygiene Data'!$E$8,0,10*ROW('Hygiene Data'!E143))),DV149="Yes"),OFFSET('Hygiene Data'!$E$8,0,10*ROW('Hygiene Data'!E143)),IF(AND(ISNUMBER(OFFSET('Hygiene Data'!$E$8,0,10*ROW('Hygiene Data'!E143))),DV149="No",ISNUMBER(OFFSET('Hygiene Data'!$E$8,0,10*ROW('Hygiene Data'!E143)))),CONCATENATE("[",ROUND(OFFSET('Hygiene Data'!$E$8,0,10*ROW('Hygiene Data'!E143)),0),"]"),IF(AND(ISNUMBER(OFFSET('Hygiene Data'!$E$8,0,10*ROW('Hygiene Data'!E143))),DV149="",ISNUMBER(OFFSET('Hygiene Data'!$E$8,0,10*ROW('Hygiene Data'!E143)))),OFFSET('Hygiene Data'!$E$8,0,10*ROW('Hygiene Data'!E143)),NA())))</f>
        <v>#N/A</v>
      </c>
      <c r="BH149" s="121" t="e">
        <f ca="1">+IF(AND(ISNUMBER(OFFSET('Hygiene Data'!$E$10,0,10*ROW('Hygiene Data'!E143))),DW149="Yes"),OFFSET('Hygiene Data'!$E$10,0,10*ROW('Hygiene Data'!E143)),IF(AND(ISNUMBER(OFFSET('Hygiene Data'!$E$10,0,10*ROW('Hygiene Data'!E143))),DW149="No",ISNUMBER(OFFSET('Hygiene Data'!$E$10,0,10*ROW('Hygiene Data'!E143)))),CONCATENATE("[",ROUND(OFFSET('Hygiene Data'!$E$10,0,10*ROW('Hygiene Data'!E143)),0),"]"),IF(AND(ISNUMBER(OFFSET('Hygiene Data'!$E$10,0,10*ROW('Hygiene Data'!E143))),DW149="",ISNUMBER(OFFSET('Hygiene Data'!$E$10,0,10*ROW('Hygiene Data'!E143)))),OFFSET('Hygiene Data'!$E$10,0,10*ROW('Hygiene Data'!E143)),NA())))</f>
        <v>#N/A</v>
      </c>
      <c r="BI149" s="121" t="e">
        <f ca="1">+IF(AND(ISNUMBER(OFFSET('Hygiene Data'!$F$6,0,10*ROW('Hygiene Data'!F143))),DX149="Yes"),OFFSET('Hygiene Data'!$F$6,0,10*ROW('Hygiene Data'!F143)),IF(AND(ISNUMBER(OFFSET('Hygiene Data'!$F$6,0,10*ROW('Hygiene Data'!F143))),DX149="No",ISNUMBER(OFFSET('Hygiene Data'!$F$6,0,10*ROW('Hygiene Data'!F143)))),CONCATENATE("[",ROUND(OFFSET('Hygiene Data'!$F$6,0,10*ROW('Hygiene Data'!F143)),0),"]"),IF(AND(ISNUMBER(OFFSET('Hygiene Data'!$F$6,0,10*ROW('Hygiene Data'!F143))),DX149="",ISNUMBER(OFFSET('Hygiene Data'!$F$6,0,10*ROW('Hygiene Data'!F143)))),OFFSET('Hygiene Data'!$F$6,0,10*ROW('Hygiene Data'!F143)),NA())))</f>
        <v>#N/A</v>
      </c>
      <c r="BJ149" s="121" t="e">
        <f ca="1">+IF(AND(ISNUMBER(OFFSET('Hygiene Data'!$F$8,0,10*ROW('Hygiene Data'!F143))),DY149="Yes"),OFFSET('Hygiene Data'!$F$8,0,10*ROW('Hygiene Data'!F143)),IF(AND(ISNUMBER(OFFSET('Hygiene Data'!$F$8,0,10*ROW('Hygiene Data'!F143))),DY149="No",ISNUMBER(OFFSET('Hygiene Data'!$F$8,0,10*ROW('Hygiene Data'!F143)))),CONCATENATE("[",ROUND(OFFSET('Hygiene Data'!$F$8,0,10*ROW('Hygiene Data'!F143)),0),"]"),IF(AND(ISNUMBER(OFFSET('Hygiene Data'!$F$8,0,10*ROW('Hygiene Data'!F143))),DY149="",ISNUMBER(OFFSET('Hygiene Data'!$F$8,0,10*ROW('Hygiene Data'!F143)))),OFFSET('Hygiene Data'!$F$8,0,10*ROW('Hygiene Data'!F143)),NA())))</f>
        <v>#N/A</v>
      </c>
      <c r="BK149" s="121" t="e">
        <f ca="1">+IF(AND(ISNUMBER(OFFSET('Hygiene Data'!$F$10,0,10*ROW('Hygiene Data'!F143))),DZ149="Yes"),OFFSET('Hygiene Data'!$F$10,0,10*ROW('Hygiene Data'!F143)),IF(AND(ISNUMBER(OFFSET('Hygiene Data'!$F$10,0,10*ROW('Hygiene Data'!F143))),DZ149="No",ISNUMBER(OFFSET('Hygiene Data'!$F$10,0,10*ROW('Hygiene Data'!F143)))),CONCATENATE("[",ROUND(OFFSET('Hygiene Data'!$F$10,0,10*ROW('Hygiene Data'!F143)),0),"]"),IF(AND(ISNUMBER(OFFSET('Hygiene Data'!$F$10,0,10*ROW('Hygiene Data'!F143))),DZ149="",ISNUMBER(OFFSET('Hygiene Data'!$F$10,0,10*ROW('Hygiene Data'!F143)))),OFFSET('Hygiene Data'!$F$10,0,10*ROW('Hygiene Data'!F143)),NA())))</f>
        <v>#N/A</v>
      </c>
      <c r="BL149" s="121" t="e">
        <f ca="1">+IF(AND(ISNUMBER(OFFSET('Hygiene Data'!$G$6,0,10*ROW('Hygiene Data'!G143))),EA149="Yes"),OFFSET('Hygiene Data'!$G$6,0,10*ROW('Hygiene Data'!G143)),IF(AND(ISNUMBER(OFFSET('Hygiene Data'!$G$6,0,10*ROW('Hygiene Data'!G143))),EA149="No",ISNUMBER(OFFSET('Hygiene Data'!$G$6,0,10*ROW('Hygiene Data'!G143)))),CONCATENATE("[",ROUND(OFFSET('Hygiene Data'!$G$6,0,10*ROW('Hygiene Data'!G143)),0),"]"),IF(AND(ISNUMBER(OFFSET('Hygiene Data'!$G$6,0,10*ROW('Hygiene Data'!G143))),EA149="",ISNUMBER(OFFSET('Hygiene Data'!$G$6,0,10*ROW('Hygiene Data'!G143)))),OFFSET('Hygiene Data'!$G$6,0,10*ROW('Hygiene Data'!G143)),NA())))</f>
        <v>#N/A</v>
      </c>
      <c r="BM149" s="121" t="e">
        <f ca="1">+IF(AND(ISNUMBER(OFFSET('Hygiene Data'!$G$8,0,10*ROW('Hygiene Data'!G143))),EB149="Yes"),OFFSET('Hygiene Data'!$G$8,0,10*ROW('Hygiene Data'!G143)),IF(AND(ISNUMBER(OFFSET('Hygiene Data'!$G$8,0,10*ROW('Hygiene Data'!G143))),EB149="No",ISNUMBER(OFFSET('Hygiene Data'!$G$8,0,10*ROW('Hygiene Data'!G143)))),CONCATENATE("[",ROUND(OFFSET('Hygiene Data'!$G$8,0,10*ROW('Hygiene Data'!G143)),0),"]"),IF(AND(ISNUMBER(OFFSET('Hygiene Data'!$G$8,0,10*ROW('Hygiene Data'!G143))),EB149="",ISNUMBER(OFFSET('Hygiene Data'!$G$8,0,10*ROW('Hygiene Data'!G143)))),OFFSET('Hygiene Data'!$G$8,0,10*ROW('Hygiene Data'!G143)),NA())))</f>
        <v>#N/A</v>
      </c>
      <c r="BN149" s="121" t="e">
        <f ca="1">+IF(AND(ISNUMBER(OFFSET('Hygiene Data'!$G$10,0,10*ROW('Hygiene Data'!G143))),EC149="Yes"),OFFSET('Hygiene Data'!$G$10,0,10*ROW('Hygiene Data'!G143)),IF(AND(ISNUMBER(OFFSET('Hygiene Data'!$G$10,0,10*ROW('Hygiene Data'!G143))),EC149="No",ISNUMBER(OFFSET('Hygiene Data'!$G$10,0,10*ROW('Hygiene Data'!G143)))),CONCATENATE("[",ROUND(OFFSET('Hygiene Data'!$G$10,0,10*ROW('Hygiene Data'!G143)),0),"]"),IF(AND(ISNUMBER(OFFSET('Hygiene Data'!$G$10,0,10*ROW('Hygiene Data'!G143))),EC149="",ISNUMBER(OFFSET('Hygiene Data'!$G$10,0,10*ROW('Hygiene Data'!G143)))),OFFSET('Hygiene Data'!$G$10,0,10*ROW('Hygiene Data'!G143)),NA())))</f>
        <v>#N/A</v>
      </c>
      <c r="BO149" s="121" t="e">
        <f ca="1">+IF(AND(ISNUMBER(OFFSET('Hygiene Data'!$H$6,0,10*ROW('Hygiene Data'!H143))),ED149="Yes"),OFFSET('Hygiene Data'!$H$6,0,10*ROW('Hygiene Data'!H143)),IF(AND(ISNUMBER(OFFSET('Hygiene Data'!$H$6,0,10*ROW('Hygiene Data'!H143))),ED149="No",ISNUMBER(OFFSET('Hygiene Data'!$H$6,0,10*ROW('Hygiene Data'!H143)))),CONCATENATE("[",ROUND(OFFSET('Hygiene Data'!$H$6,0,10*ROW('Hygiene Data'!H143)),0),"]"),IF(AND(ISNUMBER(OFFSET('Hygiene Data'!$H$6,0,10*ROW('Hygiene Data'!H143))),ED149="",ISNUMBER(OFFSET('Hygiene Data'!$H$6,0,10*ROW('Hygiene Data'!H143)))),OFFSET('Hygiene Data'!$H$6,0,10*ROW('Hygiene Data'!H143)),NA())))</f>
        <v>#N/A</v>
      </c>
      <c r="BP149" s="121" t="e">
        <f ca="1">+IF(AND(ISNUMBER(OFFSET('Hygiene Data'!$H$8,0,10*ROW('Hygiene Data'!H143))),EE149="Yes"),OFFSET('Hygiene Data'!$H$8,0,10*ROW('Hygiene Data'!H143)),IF(AND(ISNUMBER(OFFSET('Hygiene Data'!$H$8,0,10*ROW('Hygiene Data'!H143))),EE149="No",ISNUMBER(OFFSET('Hygiene Data'!$H$8,0,10*ROW('Hygiene Data'!H143)))),CONCATENATE("[",ROUND(OFFSET('Hygiene Data'!$H$8,0,10*ROW('Hygiene Data'!H143)),0),"]"),IF(AND(ISNUMBER(OFFSET('Hygiene Data'!$H$8,0,10*ROW('Hygiene Data'!H143))),EE149="",ISNUMBER(OFFSET('Hygiene Data'!$H$8,0,10*ROW('Hygiene Data'!H143)))),OFFSET('Hygiene Data'!$H$8,0,10*ROW('Hygiene Data'!H143)),NA())))</f>
        <v>#N/A</v>
      </c>
      <c r="BQ149" s="121" t="e">
        <f ca="1">+IF(AND(ISNUMBER(OFFSET('Hygiene Data'!$H$10,0,10*ROW('Hygiene Data'!H143))),EF149="Yes"),OFFSET('Hygiene Data'!$H$10,0,10*ROW('Hygiene Data'!H143)),IF(AND(ISNUMBER(OFFSET('Hygiene Data'!$H$10,0,10*ROW('Hygiene Data'!H143))),EF149="No",ISNUMBER(OFFSET('Hygiene Data'!$H$10,0,10*ROW('Hygiene Data'!H143)))),CONCATENATE("[",ROUND(OFFSET('Hygiene Data'!$H$10,0,10*ROW('Hygiene Data'!H143)),0),"]"),IF(AND(ISNUMBER(OFFSET('Hygiene Data'!$H$10,0,10*ROW('Hygiene Data'!H143))),EF149="",ISNUMBER(OFFSET('Hygiene Data'!$H$10,0,10*ROW('Hygiene Data'!H143)))),OFFSET('Hygiene Data'!$H$10,0,10*ROW('Hygiene Data'!H143)),NA())))</f>
        <v>#N/A</v>
      </c>
      <c r="BS149" s="28" t="str">
        <f ca="1">+IF(OFFSET('Water Data'!$C$28,0,10*ROW('Water Data'!C143))="","",OFFSET('Water Data'!$C$28,0,10*ROW('Water Data'!C143)))</f>
        <v/>
      </c>
      <c r="BT149" s="28" t="str">
        <f ca="1">+IF(OFFSET('Water Data'!$C$29,0,10*ROW('Water Data'!C143))="","",OFFSET('Water Data'!$C$29,0,10*ROW('Water Data'!C143)))</f>
        <v/>
      </c>
      <c r="BU149" s="28" t="str">
        <f ca="1">+IF(OFFSET('Water Data'!$C$30,0,10*ROW('Water Data'!C143))="","",OFFSET('Water Data'!$C$30,0,10*ROW('Water Data'!C143)))</f>
        <v/>
      </c>
      <c r="BV149" s="28" t="str">
        <f ca="1">+IF(OFFSET('Water Data'!$D$28,0,10*ROW('Water Data'!D143))="","",OFFSET('Water Data'!$D$28,0,10*ROW('Water Data'!D143)))</f>
        <v/>
      </c>
      <c r="BW149" s="28" t="str">
        <f ca="1">+IF(OFFSET('Water Data'!$D$29,0,10*ROW('Water Data'!D143))="","",OFFSET('Water Data'!$D$29,0,10*ROW('Water Data'!D143)))</f>
        <v/>
      </c>
      <c r="BX149" s="28" t="str">
        <f ca="1">+IF(OFFSET('Water Data'!$D$30,0,10*ROW('Water Data'!D143))="","",OFFSET('Water Data'!$D$30,0,10*ROW('Water Data'!D143)))</f>
        <v/>
      </c>
      <c r="BY149" s="28" t="str">
        <f ca="1">+IF(OFFSET('Water Data'!$E$28,0,10*ROW('Water Data'!E143))="","",OFFSET('Water Data'!$E$28,0,10*ROW('Water Data'!E143)))</f>
        <v/>
      </c>
      <c r="BZ149" s="28" t="str">
        <f ca="1">+IF(OFFSET('Water Data'!$E$29,0,10*ROW('Water Data'!E143))="","",OFFSET('Water Data'!$E$29,0,10*ROW('Water Data'!E143)))</f>
        <v/>
      </c>
      <c r="CA149" s="28" t="str">
        <f ca="1">+IF(OFFSET('Water Data'!$E$30,0,10*ROW('Water Data'!E143))="","",OFFSET('Water Data'!$E$30,0,10*ROW('Water Data'!E143)))</f>
        <v/>
      </c>
      <c r="CB149" s="28" t="str">
        <f ca="1">+IF(OFFSET('Water Data'!$F$28,0,10*ROW('Water Data'!F143))="","",OFFSET('Water Data'!$F$28,0,10*ROW('Water Data'!F143)))</f>
        <v/>
      </c>
      <c r="CC149" s="28" t="str">
        <f ca="1">+IF(OFFSET('Water Data'!$F$29,0,10*ROW('Water Data'!F143))="","",OFFSET('Water Data'!$F$29,0,10*ROW('Water Data'!F143)))</f>
        <v/>
      </c>
      <c r="CD149" s="28" t="str">
        <f ca="1">+IF(OFFSET('Water Data'!$F$30,0,10*ROW('Water Data'!F143))="","",OFFSET('Water Data'!$F$30,0,10*ROW('Water Data'!F143)))</f>
        <v/>
      </c>
      <c r="CE149" s="28" t="str">
        <f ca="1">+IF(OFFSET('Water Data'!$G$28,0,10*ROW('Water Data'!G143))="","",OFFSET('Water Data'!$G$28,0,10*ROW('Water Data'!G143)))</f>
        <v/>
      </c>
      <c r="CF149" s="28" t="str">
        <f ca="1">+IF(OFFSET('Water Data'!$G$29,0,10*ROW('Water Data'!G143))="","",OFFSET('Water Data'!$G$29,0,10*ROW('Water Data'!G143)))</f>
        <v/>
      </c>
      <c r="CG149" s="28" t="str">
        <f ca="1">+IF(OFFSET('Water Data'!$G$30,0,10*ROW('Water Data'!G143))="","",OFFSET('Water Data'!$G$30,0,10*ROW('Water Data'!G143)))</f>
        <v/>
      </c>
      <c r="CH149" s="28" t="str">
        <f ca="1">+IF(OFFSET('Water Data'!$H$28,0,10*ROW('Water Data'!H143))="","",OFFSET('Water Data'!$H$28,0,10*ROW('Water Data'!H143)))</f>
        <v/>
      </c>
      <c r="CI149" s="28" t="str">
        <f ca="1">+IF(OFFSET('Water Data'!$H$29,0,10*ROW('Water Data'!H143))="","",OFFSET('Water Data'!$H$29,0,10*ROW('Water Data'!H143)))</f>
        <v/>
      </c>
      <c r="CJ149" s="28" t="str">
        <f ca="1">+IF(OFFSET('Water Data'!$H$30,0,10*ROW('Water Data'!H143))="","",OFFSET('Water Data'!$H$30,0,10*ROW('Water Data'!H143)))</f>
        <v/>
      </c>
      <c r="CK149" s="28" t="str">
        <f ca="1">+IF(OFFSET('Sanitation Data'!$C$29,0,10*ROW('Sanitation Data'!C143))="","",OFFSET('Sanitation Data'!$C$29,0,10*ROW('Sanitation Data'!C143)))</f>
        <v/>
      </c>
      <c r="CL149" s="28" t="str">
        <f ca="1">+IF(OFFSET('Sanitation Data'!$C$30,0,10*ROW('Sanitation Data'!C143))="","",OFFSET('Sanitation Data'!$C$30,0,10*ROW('Sanitation Data'!C143)))</f>
        <v/>
      </c>
      <c r="CM149" s="28" t="str">
        <f ca="1">+IF(OFFSET('Sanitation Data'!$C$31,0,10*ROW('Sanitation Data'!C143))="","",OFFSET('Sanitation Data'!$C$31,0,10*ROW('Sanitation Data'!C143)))</f>
        <v/>
      </c>
      <c r="CN149" s="28" t="str">
        <f ca="1">+IF(OFFSET('Sanitation Data'!$C$32,0,10*ROW('Sanitation Data'!C143))="","",OFFSET('Sanitation Data'!$C$32,0,10*ROW('Sanitation Data'!C143)))</f>
        <v/>
      </c>
      <c r="CO149" s="28" t="str">
        <f ca="1">+IF(OFFSET('Sanitation Data'!$C$33,0,10*ROW('Sanitation Data'!C143))="","",OFFSET('Sanitation Data'!$C$33,0,10*ROW('Sanitation Data'!C143)))</f>
        <v/>
      </c>
      <c r="CP149" s="28" t="str">
        <f ca="1">+IF(OFFSET('Sanitation Data'!$D$29,0,10*ROW('Sanitation Data'!D143))="","",OFFSET('Sanitation Data'!$D$29,0,10*ROW('Sanitation Data'!D143)))</f>
        <v/>
      </c>
      <c r="CQ149" s="28" t="str">
        <f ca="1">+IF(OFFSET('Sanitation Data'!$D$30,0,10*ROW('Sanitation Data'!D143))="","",OFFSET('Sanitation Data'!$D$30,0,10*ROW('Sanitation Data'!D143)))</f>
        <v/>
      </c>
      <c r="CR149" s="28" t="str">
        <f ca="1">+IF(OFFSET('Sanitation Data'!$D$31,0,10*ROW('Sanitation Data'!D143))="","",OFFSET('Sanitation Data'!$D$31,0,10*ROW('Sanitation Data'!D143)))</f>
        <v/>
      </c>
      <c r="CS149" s="28" t="str">
        <f ca="1">+IF(OFFSET('Sanitation Data'!$D$32,0,10*ROW('Sanitation Data'!D143))="","",OFFSET('Sanitation Data'!$D$32,0,10*ROW('Sanitation Data'!D143)))</f>
        <v/>
      </c>
      <c r="CT149" s="28" t="str">
        <f ca="1">+IF(OFFSET('Sanitation Data'!$D$33,0,10*ROW('Sanitation Data'!D143))="","",OFFSET('Sanitation Data'!$D$33,0,10*ROW('Sanitation Data'!D143)))</f>
        <v/>
      </c>
      <c r="CU149" s="28" t="str">
        <f ca="1">+IF(OFFSET('Sanitation Data'!$E$29,0,10*ROW('Sanitation Data'!E143))="","",OFFSET('Sanitation Data'!$E$29,0,10*ROW('Sanitation Data'!E143)))</f>
        <v/>
      </c>
      <c r="CV149" s="28" t="str">
        <f ca="1">+IF(OFFSET('Sanitation Data'!$E$30,0,10*ROW('Sanitation Data'!E143))="","",OFFSET('Sanitation Data'!$E$30,0,10*ROW('Sanitation Data'!E143)))</f>
        <v/>
      </c>
      <c r="CW149" s="28" t="str">
        <f ca="1">+IF(OFFSET('Sanitation Data'!$E$31,0,10*ROW('Sanitation Data'!E143))="","",OFFSET('Sanitation Data'!$E$31,0,10*ROW('Sanitation Data'!E143)))</f>
        <v/>
      </c>
      <c r="CX149" s="28" t="str">
        <f ca="1">+IF(OFFSET('Sanitation Data'!$E$32,0,10*ROW('Sanitation Data'!E143))="","",OFFSET('Sanitation Data'!$E$32,0,10*ROW('Sanitation Data'!E143)))</f>
        <v/>
      </c>
      <c r="CY149" s="28" t="str">
        <f ca="1">+IF(OFFSET('Sanitation Data'!$E$33,0,10*ROW('Sanitation Data'!E143))="","",OFFSET('Sanitation Data'!$E$33,0,10*ROW('Sanitation Data'!E143)))</f>
        <v/>
      </c>
      <c r="CZ149" s="28" t="str">
        <f ca="1">+IF(OFFSET('Sanitation Data'!$F$29,0,10*ROW('Sanitation Data'!F143))="","",OFFSET('Sanitation Data'!$F$29,0,10*ROW('Sanitation Data'!F143)))</f>
        <v/>
      </c>
      <c r="DA149" s="28" t="str">
        <f ca="1">+IF(OFFSET('Sanitation Data'!$F$30,0,10*ROW('Sanitation Data'!F143))="","",OFFSET('Sanitation Data'!$F$30,0,10*ROW('Sanitation Data'!F143)))</f>
        <v/>
      </c>
      <c r="DB149" s="28" t="str">
        <f ca="1">+IF(OFFSET('Sanitation Data'!$F$31,0,10*ROW('Sanitation Data'!F143))="","",OFFSET('Sanitation Data'!$F$31,0,10*ROW('Sanitation Data'!F143)))</f>
        <v/>
      </c>
      <c r="DC149" s="28" t="str">
        <f ca="1">+IF(OFFSET('Sanitation Data'!$F$32,0,10*ROW('Sanitation Data'!F143))="","",OFFSET('Sanitation Data'!$F$32,0,10*ROW('Sanitation Data'!F143)))</f>
        <v/>
      </c>
      <c r="DD149" s="28" t="str">
        <f ca="1">+IF(OFFSET('Sanitation Data'!$F$33,0,10*ROW('Sanitation Data'!F143))="","",OFFSET('Sanitation Data'!$F$33,0,10*ROW('Sanitation Data'!F143)))</f>
        <v/>
      </c>
      <c r="DE149" s="28" t="str">
        <f ca="1">+IF(OFFSET('Sanitation Data'!$G$29,0,10*ROW('Sanitation Data'!G143))="","",OFFSET('Sanitation Data'!$G$29,0,10*ROW('Sanitation Data'!G143)))</f>
        <v/>
      </c>
      <c r="DF149" s="28" t="str">
        <f ca="1">+IF(OFFSET('Sanitation Data'!$G$30,0,10*ROW('Sanitation Data'!G143))="","",OFFSET('Sanitation Data'!$G$30,0,10*ROW('Sanitation Data'!G143)))</f>
        <v/>
      </c>
      <c r="DG149" s="28" t="str">
        <f ca="1">+IF(OFFSET('Sanitation Data'!$G$31,0,10*ROW('Sanitation Data'!G143))="","",OFFSET('Sanitation Data'!$G$31,0,10*ROW('Sanitation Data'!G143)))</f>
        <v/>
      </c>
      <c r="DH149" s="28" t="str">
        <f ca="1">+IF(OFFSET('Sanitation Data'!$G$32,0,10*ROW('Sanitation Data'!G143))="","",OFFSET('Sanitation Data'!$G$32,0,10*ROW('Sanitation Data'!G143)))</f>
        <v/>
      </c>
      <c r="DI149" s="28" t="str">
        <f ca="1">+IF(OFFSET('Sanitation Data'!$G$33,0,10*ROW('Sanitation Data'!G143))="","",OFFSET('Sanitation Data'!$G$33,0,10*ROW('Sanitation Data'!G143)))</f>
        <v/>
      </c>
      <c r="DJ149" s="28" t="str">
        <f ca="1">+IF(OFFSET('Sanitation Data'!$H$29,0,10*ROW('Sanitation Data'!H143))="","",OFFSET('Sanitation Data'!$H$29,0,10*ROW('Sanitation Data'!H143)))</f>
        <v/>
      </c>
      <c r="DK149" s="28" t="str">
        <f ca="1">+IF(OFFSET('Sanitation Data'!$H$30,0,10*ROW('Sanitation Data'!H143))="","",OFFSET('Sanitation Data'!$H$30,0,10*ROW('Sanitation Data'!H143)))</f>
        <v/>
      </c>
      <c r="DL149" s="28" t="str">
        <f ca="1">+IF(OFFSET('Sanitation Data'!$H$31,0,10*ROW('Sanitation Data'!H143))="","",OFFSET('Sanitation Data'!$H$31,0,10*ROW('Sanitation Data'!H143)))</f>
        <v/>
      </c>
      <c r="DM149" s="28" t="str">
        <f ca="1">+IF(OFFSET('Sanitation Data'!$H$32,0,10*ROW('Sanitation Data'!H143))="","",OFFSET('Sanitation Data'!$H$32,0,10*ROW('Sanitation Data'!H143)))</f>
        <v/>
      </c>
      <c r="DN149" s="28" t="str">
        <f ca="1">+IF(OFFSET('Sanitation Data'!$H$33,0,10*ROW('Sanitation Data'!H143))="","",OFFSET('Sanitation Data'!$H$33,0,10*ROW('Sanitation Data'!H143)))</f>
        <v/>
      </c>
      <c r="DO149" s="28" t="str">
        <f ca="1">+IF(OFFSET('Hygiene Data'!$C$12,0,10*ROW('Hygiene Data'!C143))="","",OFFSET('Hygiene Data'!$C$12,0,10*ROW('Hygiene Data'!C143)))</f>
        <v/>
      </c>
      <c r="DP149" s="28" t="str">
        <f ca="1">+IF(OFFSET('Hygiene Data'!$C$13,0,10*ROW('Hygiene Data'!C143))="","",OFFSET('Hygiene Data'!$C$13,0,10*ROW('Hygiene Data'!C143)))</f>
        <v/>
      </c>
      <c r="DQ149" s="28" t="str">
        <f ca="1">+IF(OFFSET('Hygiene Data'!$C$14,0,10*ROW('Hygiene Data'!C143))="","",OFFSET('Hygiene Data'!$C$14,0,10*ROW('Hygiene Data'!C143)))</f>
        <v/>
      </c>
      <c r="DR149" s="28" t="str">
        <f ca="1">+IF(OFFSET('Hygiene Data'!$D$12,0,10*ROW('Hygiene Data'!D143))="","",OFFSET('Hygiene Data'!$D$12,0,10*ROW('Hygiene Data'!D143)))</f>
        <v/>
      </c>
      <c r="DS149" s="28" t="str">
        <f ca="1">+IF(OFFSET('Hygiene Data'!$D$13,0,10*ROW('Hygiene Data'!D143))="","",OFFSET('Hygiene Data'!$D$13,0,10*ROW('Hygiene Data'!D143)))</f>
        <v/>
      </c>
      <c r="DT149" s="28" t="str">
        <f ca="1">+IF(OFFSET('Hygiene Data'!$D$14,0,10*ROW('Hygiene Data'!D143))="","",OFFSET('Hygiene Data'!$D$14,0,10*ROW('Hygiene Data'!D143)))</f>
        <v/>
      </c>
      <c r="DU149" s="28" t="str">
        <f ca="1">+IF(OFFSET('Hygiene Data'!$E$12,0,10*ROW('Hygiene Data'!E143))="","",OFFSET('Hygiene Data'!$E$12,0,10*ROW('Hygiene Data'!E143)))</f>
        <v/>
      </c>
      <c r="DV149" s="28" t="str">
        <f ca="1">+IF(OFFSET('Hygiene Data'!$E$13,0,10*ROW('Hygiene Data'!E143))="","",OFFSET('Hygiene Data'!$E$13,0,10*ROW('Hygiene Data'!E143)))</f>
        <v/>
      </c>
      <c r="DW149" s="28" t="str">
        <f ca="1">+IF(OFFSET('Hygiene Data'!$E$14,0,10*ROW('Hygiene Data'!E143))="","",OFFSET('Hygiene Data'!$E$14,0,10*ROW('Hygiene Data'!E143)))</f>
        <v/>
      </c>
      <c r="DX149" s="28" t="str">
        <f ca="1">+IF(OFFSET('Hygiene Data'!$F$12,0,10*ROW('Hygiene Data'!F143))="","",OFFSET('Hygiene Data'!$F$12,0,10*ROW('Hygiene Data'!F143)))</f>
        <v/>
      </c>
      <c r="DY149" s="28" t="str">
        <f ca="1">+IF(OFFSET('Hygiene Data'!$F$13,0,10*ROW('Hygiene Data'!F143))="","",OFFSET('Hygiene Data'!$F$13,0,10*ROW('Hygiene Data'!F143)))</f>
        <v/>
      </c>
      <c r="DZ149" s="28" t="str">
        <f ca="1">+IF(OFFSET('Hygiene Data'!$F$14,0,10*ROW('Hygiene Data'!F143))="","",OFFSET('Hygiene Data'!$F$14,0,10*ROW('Hygiene Data'!F143)))</f>
        <v/>
      </c>
      <c r="EA149" s="28" t="str">
        <f ca="1">+IF(OFFSET('Hygiene Data'!$G$12,0,10*ROW('Hygiene Data'!G143))="","",OFFSET('Hygiene Data'!$G$12,0,10*ROW('Hygiene Data'!G143)))</f>
        <v/>
      </c>
      <c r="EB149" s="28" t="str">
        <f ca="1">+IF(OFFSET('Hygiene Data'!$G$13,0,10*ROW('Hygiene Data'!G143))="","",OFFSET('Hygiene Data'!$G$13,0,10*ROW('Hygiene Data'!G143)))</f>
        <v/>
      </c>
      <c r="EC149" s="28" t="str">
        <f ca="1">+IF(OFFSET('Hygiene Data'!$G$14,0,10*ROW('Hygiene Data'!G143))="","",OFFSET('Hygiene Data'!$G$14,0,10*ROW('Hygiene Data'!G143)))</f>
        <v/>
      </c>
      <c r="ED149" s="28" t="str">
        <f ca="1">+IF(OFFSET('Hygiene Data'!$H$12,0,10*ROW('Hygiene Data'!H143))="","",OFFSET('Hygiene Data'!$H$12,0,10*ROW('Hygiene Data'!H143)))</f>
        <v/>
      </c>
      <c r="EE149" s="28" t="str">
        <f ca="1">+IF(OFFSET('Hygiene Data'!$H$13,0,10*ROW('Hygiene Data'!H143))="","",OFFSET('Hygiene Data'!$H$13,0,10*ROW('Hygiene Data'!H143)))</f>
        <v/>
      </c>
      <c r="EF149" s="28" t="str">
        <f ca="1">+IF(OFFSET('Hygiene Data'!$H$14,0,10*ROW('Hygiene Data'!H143))="","",OFFSET('Hygiene Data'!$H$14,0,10*ROW('Hygiene Data'!H143)))</f>
        <v/>
      </c>
    </row>
    <row r="150" spans="1:136" x14ac:dyDescent="0.2">
      <c r="A150" s="44" t="str">
        <f ca="1">+IF(OFFSET('Water Data'!$B$1,0,10*ROW('Water Data'!B147))="","",OFFSET('Water Data'!$B$1,0,10*ROW('Water Data'!B147)))</f>
        <v/>
      </c>
      <c r="B150" s="44" t="str">
        <f ca="1">+IF(OFFSET('Water Data'!$A$3,0,10*ROW('Water Data'!A147))="","",OFFSET('Water Data'!$A$3,0,10*ROW('Water Data'!A147)))</f>
        <v/>
      </c>
      <c r="C150" s="44" t="str">
        <f ca="1">+IF(OFFSET('Water Data'!$C$3,0,10*ROW('Water Data'!C147))="","",OFFSET('Water Data'!$C$3,0,10*ROW('Water Data'!C147)))</f>
        <v/>
      </c>
      <c r="D150" s="119" t="e">
        <f ca="1">+IF(AND(ISNUMBER(OFFSET('Water Data'!$C$5,0,10*ROW('Water Data'!C144))),BS150="Yes"),100-OFFSET('Water Data'!$C$5,0,10*ROW('Water Data'!C144)),IF(AND(ISNUMBER(OFFSET('Water Data'!$C$5,0,10*ROW('Water Data'!C144))),BS150="No",ISNUMBER(OFFSET('Water Data'!$C$5,0,10*ROW('Water Data'!C144)))),CONCATENATE("[",ROUND(100-OFFSET('Water Data'!$C$5,0,10*ROW('Water Data'!C144)),0),"]"),IF(AND(ISNUMBER(OFFSET('Water Data'!$C$5,0,10*ROW('Water Data'!C144))),BS150="",ISNUMBER(OFFSET('Water Data'!$C$5,0,10*ROW('Water Data'!C144)))),100-OFFSET('Water Data'!$C$5,0,10*ROW('Water Data'!C144)),NA())))</f>
        <v>#N/A</v>
      </c>
      <c r="E150" s="119" t="e">
        <f ca="1">+IF(AND(ISNUMBER(OFFSET('Water Data'!$C$7,0,10*ROW('Water Data'!D144))),BT150="Yes"),OFFSET('Water Data'!$C$7,0,10*ROW('Water Data'!C144)),IF(AND(ISNUMBER(OFFSET('Water Data'!$C$7,0,10*ROW('Water Data'!C144))),BT150="No",ISNUMBER(OFFSET('Water Data'!$C$7,0,10*ROW('Water Data'!C144)))),CONCATENATE("[",ROUND(OFFSET('Water Data'!$C$7,0,10*ROW('Water Data'!C144)),0),"]"),IF(AND(ISNUMBER(OFFSET('Water Data'!$C$7,0,10*ROW('Water Data'!C144))),BT150="",ISNUMBER(OFFSET('Water Data'!$C$7,0,10*ROW('Water Data'!C144)))),OFFSET('Water Data'!$C$7,0,10*ROW('Water Data'!C144)),NA())))</f>
        <v>#N/A</v>
      </c>
      <c r="F150" s="119" t="e">
        <f ca="1">+IF(AND(ISNUMBER(OFFSET('Water Data'!$C$10,0,10*ROW('Water Data'!C144))),BU150="Yes"),OFFSET('Water Data'!$C$10,0,10*ROW('Water Data'!C144)),IF(AND(ISNUMBER(OFFSET('Water Data'!$C$10,0,10*ROW('Water Data'!C144))),BU150="No",ISNUMBER(OFFSET('Water Data'!$C$10,0,10*ROW('Water Data'!C144)))),CONCATENATE("[",ROUND(OFFSET('Water Data'!$C$10,0,10*ROW('Water Data'!C144)),0),"]"),IF(AND(ISNUMBER(OFFSET('Water Data'!$C$10,0,10*ROW('Water Data'!C144))),BU150="",ISNUMBER(OFFSET('Water Data'!$C$10,0,10*ROW('Water Data'!C144)))),OFFSET('Water Data'!$C$10,0,10*ROW('Water Data'!C144)),NA())))</f>
        <v>#N/A</v>
      </c>
      <c r="G150" s="119" t="e">
        <f ca="1">+IF(AND(ISNUMBER(OFFSET('Water Data'!$D$5,0,10*ROW('Water Data'!D144))),BV150="Yes"),100-OFFSET('Water Data'!$D$5,0,10*ROW('Water Data'!D144)),IF(AND(ISNUMBER(OFFSET('Water Data'!$D$5,0,10*ROW('Water Data'!D144))),BV150="No",ISNUMBER(OFFSET('Water Data'!$D$5,0,10*ROW('Water Data'!D144)))),CONCATENATE("[",ROUND(100-OFFSET('Water Data'!$D$5,0,10*ROW('Water Data'!D144)),0),"]"),IF(AND(ISNUMBER(OFFSET('Water Data'!$D$5,0,10*ROW('Water Data'!D144))),BV150="",ISNUMBER(OFFSET('Water Data'!$D$5,0,10*ROW('Water Data'!D144)))),100-OFFSET('Water Data'!$D$5,0,10*ROW('Water Data'!D144)),NA())))</f>
        <v>#N/A</v>
      </c>
      <c r="H150" s="119" t="e">
        <f ca="1">+IF(AND(ISNUMBER(OFFSET('Water Data'!$D$7,0,10*ROW('Water Data'!D144))),BW150="Yes"),OFFSET('Water Data'!$D$7,0,10*ROW('Water Data'!D144)),IF(AND(ISNUMBER(OFFSET('Water Data'!$D$7,0,10*ROW('Water Data'!D144))),BW150="No",ISNUMBER(OFFSET('Water Data'!$D$7,0,10*ROW('Water Data'!D144)))),CONCATENATE("[",ROUND(OFFSET('Water Data'!$C$7,0,10*ROW('Water Data'!D144)),0),"]"),IF(AND(ISNUMBER(OFFSET('Water Data'!$D$7,0,10*ROW('Water Data'!D144))),BW150="",ISNUMBER(OFFSET('Water Data'!$D$7,0,10*ROW('Water Data'!D144)))),OFFSET('Water Data'!$D$7,0,10*ROW('Water Data'!D144)),NA())))</f>
        <v>#N/A</v>
      </c>
      <c r="I150" s="119" t="e">
        <f ca="1">+IF(AND(ISNUMBER(OFFSET('Water Data'!$D$10,0,10*ROW('Water Data'!D144))),BX150="Yes"),OFFSET('Water Data'!$D$10,0,10*ROW('Water Data'!D144)),IF(AND(ISNUMBER(OFFSET('Water Data'!$D$10,0,10*ROW('Water Data'!D144))),BX150="No",ISNUMBER(OFFSET('Water Data'!$D$10,0,10*ROW('Water Data'!D144)))),CONCATENATE("[",ROUND(OFFSET('Water Data'!$D$10,0,10*ROW('Water Data'!D144)),0),"]"),IF(AND(ISNUMBER(OFFSET('Water Data'!$D$10,0,10*ROW('Water Data'!D144))),BX150="",ISNUMBER(OFFSET('Water Data'!$D$10,0,10*ROW('Water Data'!D144)))),OFFSET('Water Data'!$D$10,0,10*ROW('Water Data'!D144)),NA())))</f>
        <v>#N/A</v>
      </c>
      <c r="J150" s="119" t="e">
        <f ca="1">+IF(AND(ISNUMBER(OFFSET('Water Data'!$E$5,0,10*ROW('Water Data'!E144))),BY150="Yes"),100-OFFSET('Water Data'!$E$5,0,10*ROW('Water Data'!E144)),IF(AND(ISNUMBER(OFFSET('Water Data'!$E$5,0,10*ROW('Water Data'!E144))),BY150="No",ISNUMBER(OFFSET('Water Data'!$E$5,0,10*ROW('Water Data'!E144)))),CONCATENATE("[",ROUND(100-OFFSET('Water Data'!$E$5,0,10*ROW('Water Data'!E144)),0),"]"),IF(AND(ISNUMBER(OFFSET('Water Data'!$E$5,0,10*ROW('Water Data'!E144))),BY150="",ISNUMBER(OFFSET('Water Data'!$E$5,0,10*ROW('Water Data'!E144)))),100-OFFSET('Water Data'!$E$5,0,10*ROW('Water Data'!E144)),NA())))</f>
        <v>#N/A</v>
      </c>
      <c r="K150" s="119" t="e">
        <f ca="1">+IF(AND(ISNUMBER(OFFSET('Water Data'!$E$7,0,10*ROW('Water Data'!E144))),BZ150="Yes"),OFFSET('Water Data'!$E$7,0,10*ROW('Water Data'!E144)),IF(AND(ISNUMBER(OFFSET('Water Data'!$E$7,0,10*ROW('Water Data'!E144))),BZ150="No",ISNUMBER(OFFSET('Water Data'!$E$7,0,10*ROW('Water Data'!E144)))),CONCATENATE("[",ROUND(OFFSET('Water Data'!$E$7,0,10*ROW('Water Data'!E144)),0),"]"),IF(AND(ISNUMBER(OFFSET('Water Data'!$E$7,0,10*ROW('Water Data'!E144))),BZ150="",ISNUMBER(OFFSET('Water Data'!$E$7,0,10*ROW('Water Data'!E144)))),OFFSET('Water Data'!$E$7,0,10*ROW('Water Data'!E144)),NA())))</f>
        <v>#N/A</v>
      </c>
      <c r="L150" s="119" t="e">
        <f ca="1">+IF(AND(ISNUMBER(OFFSET('Water Data'!$E$10,0,10*ROW('Water Data'!E144))),CA150="Yes"),OFFSET('Water Data'!$E$10,0,10*ROW('Water Data'!E144)),IF(AND(ISNUMBER(OFFSET('Water Data'!$E$10,0,10*ROW('Water Data'!E144))),CA150="No",ISNUMBER(OFFSET('Water Data'!$E$10,0,10*ROW('Water Data'!E144)))),CONCATENATE("[",ROUND(OFFSET('Water Data'!$E$10,0,10*ROW('Water Data'!E144)),0),"]"),IF(AND(ISNUMBER(OFFSET('Water Data'!$E$10,0,10*ROW('Water Data'!E144))),CA150="",ISNUMBER(OFFSET('Water Data'!$E$10,0,10*ROW('Water Data'!E144)))),OFFSET('Water Data'!$E$10,0,10*ROW('Water Data'!E144)),NA())))</f>
        <v>#N/A</v>
      </c>
      <c r="M150" s="119" t="e">
        <f ca="1">+IF(AND(ISNUMBER(OFFSET('Water Data'!$F$5,0,10*ROW('Water Data'!F144))),CB150="Yes"),100-OFFSET('Water Data'!$F$5,0,10*ROW('Water Data'!F144)),IF(AND(ISNUMBER(OFFSET('Water Data'!$F$5,0,10*ROW('Water Data'!F144))),CB150="No",ISNUMBER(OFFSET('Water Data'!$F$5,0,10*ROW('Water Data'!F144)))),CONCATENATE("[",ROUND(100-OFFSET('Water Data'!$F$5,0,10*ROW('Water Data'!F144)),0),"]"),IF(AND(ISNUMBER(OFFSET('Water Data'!$F$5,0,10*ROW('Water Data'!F144))),CB150="",ISNUMBER(OFFSET('Water Data'!$F$5,0,10*ROW('Water Data'!F144)))),100-OFFSET('Water Data'!$F$5,0,10*ROW('Water Data'!F144)),NA())))</f>
        <v>#N/A</v>
      </c>
      <c r="N150" s="119" t="e">
        <f ca="1">+IF(AND(ISNUMBER(OFFSET('Water Data'!$F$7,0,10*ROW('Water Data'!F144))),CC150="Yes"),OFFSET('Water Data'!$F$7,0,10*ROW('Water Data'!F144)),IF(AND(ISNUMBER(OFFSET('Water Data'!$F$7,0,10*ROW('Water Data'!F144))),CC150="No",ISNUMBER(OFFSET('Water Data'!$F$7,0,10*ROW('Water Data'!F144)))),CONCATENATE("[",ROUND(OFFSET('Water Data'!$F$7,0,10*ROW('Water Data'!F144)),0),"]"),IF(AND(ISNUMBER(OFFSET('Water Data'!$F$7,0,10*ROW('Water Data'!F144))),CC150="",ISNUMBER(OFFSET('Water Data'!$F$7,0,10*ROW('Water Data'!F144)))),OFFSET('Water Data'!$F$7,0,10*ROW('Water Data'!F144)),NA())))</f>
        <v>#N/A</v>
      </c>
      <c r="O150" s="119" t="e">
        <f ca="1">+IF(AND(ISNUMBER(OFFSET('Water Data'!$F$10,0,10*ROW('Water Data'!F144))),CD150="Yes"),OFFSET('Water Data'!$F$10,0,10*ROW('Water Data'!F144)),IF(AND(ISNUMBER(OFFSET('Water Data'!$F$10,0,10*ROW('Water Data'!F144))),CD150="No",ISNUMBER(OFFSET('Water Data'!$F$10,0,10*ROW('Water Data'!F144)))),CONCATENATE("[",ROUND(OFFSET('Water Data'!$F$10,0,10*ROW('Water Data'!F144)),0),"]"),IF(AND(ISNUMBER(OFFSET('Water Data'!$F$10,0,10*ROW('Water Data'!F144))),CD150="",ISNUMBER(OFFSET('Water Data'!$F$10,0,10*ROW('Water Data'!F144)))),OFFSET('Water Data'!$F$10,0,10*ROW('Water Data'!F144)),NA())))</f>
        <v>#N/A</v>
      </c>
      <c r="P150" s="119" t="e">
        <f ca="1">+IF(AND(ISNUMBER(OFFSET('Water Data'!$G$5,0,10*ROW('Water Data'!G144))),CE150="Yes"),100-OFFSET('Water Data'!$G$5,0,10*ROW('Water Data'!G144)),IF(AND(ISNUMBER(OFFSET('Water Data'!$G$5,0,10*ROW('Water Data'!G144))),CE150="No",ISNUMBER(OFFSET('Water Data'!$G$5,0,10*ROW('Water Data'!G144)))),CONCATENATE("[",ROUND(100-OFFSET('Water Data'!$G$5,0,10*ROW('Water Data'!G144)),0),"]"),IF(AND(ISNUMBER(OFFSET('Water Data'!$G$5,0,10*ROW('Water Data'!G144))),CE150="",ISNUMBER(OFFSET('Water Data'!$G$5,0,10*ROW('Water Data'!G144)))),100-OFFSET('Water Data'!$G$5,0,10*ROW('Water Data'!G144)),NA())))</f>
        <v>#N/A</v>
      </c>
      <c r="Q150" s="119" t="e">
        <f ca="1">+IF(AND(ISNUMBER(OFFSET('Water Data'!$G$7,0,10*ROW('Water Data'!G144))),CF150="Yes"),OFFSET('Water Data'!$G$7,0,10*ROW('Water Data'!G144)),IF(AND(ISNUMBER(OFFSET('Water Data'!$G$7,0,10*ROW('Water Data'!G144))),CF150="No",ISNUMBER(OFFSET('Water Data'!$G$7,0,10*ROW('Water Data'!G144)))),CONCATENATE("[",ROUND(OFFSET('Water Data'!$G$7,0,10*ROW('Water Data'!G144)),0),"]"),IF(AND(ISNUMBER(OFFSET('Water Data'!$G$7,0,10*ROW('Water Data'!G144))),CF150="",ISNUMBER(OFFSET('Water Data'!$G$7,0,10*ROW('Water Data'!G144)))),OFFSET('Water Data'!$G$7,0,10*ROW('Water Data'!G144)),NA())))</f>
        <v>#N/A</v>
      </c>
      <c r="R150" s="119" t="e">
        <f ca="1">+IF(AND(ISNUMBER(OFFSET('Water Data'!$G$10,0,10*ROW('Water Data'!G144))),CG150="Yes"),OFFSET('Water Data'!$G$10,0,10*ROW('Water Data'!G144)),IF(AND(ISNUMBER(OFFSET('Water Data'!$G$10,0,10*ROW('Water Data'!G144))),CG150="No",ISNUMBER(OFFSET('Water Data'!$G$10,0,10*ROW('Water Data'!G144)))),CONCATENATE("[",ROUND(OFFSET('Water Data'!$G$10,0,10*ROW('Water Data'!G144)),0),"]"),IF(AND(ISNUMBER(OFFSET('Water Data'!$G$10,0,10*ROW('Water Data'!G144))),CG150="",ISNUMBER(OFFSET('Water Data'!$G$10,0,10*ROW('Water Data'!G144)))),OFFSET('Water Data'!$G$10,0,10*ROW('Water Data'!G144)),NA())))</f>
        <v>#N/A</v>
      </c>
      <c r="S150" s="119" t="e">
        <f ca="1">+IF(AND(ISNUMBER(OFFSET('Water Data'!$H$5,0,10*ROW('Water Data'!H144))),CH150="Yes"),100-OFFSET('Water Data'!$H$5,0,10*ROW('Water Data'!H144)),IF(AND(ISNUMBER(OFFSET('Water Data'!$H$5,0,10*ROW('Water Data'!H144))),CH150="No",ISNUMBER(OFFSET('Water Data'!$H$5,0,10*ROW('Water Data'!H144)))),CONCATENATE("[",ROUND(100-OFFSET('Water Data'!$H$5,0,10*ROW('Water Data'!H144)),0),"]"),IF(AND(ISNUMBER(OFFSET('Water Data'!$H$5,0,10*ROW('Water Data'!H144))),CH150="",ISNUMBER(OFFSET('Water Data'!$H$5,0,10*ROW('Water Data'!H144)))),100-OFFSET('Water Data'!$H$5,0,10*ROW('Water Data'!H144)),NA())))</f>
        <v>#N/A</v>
      </c>
      <c r="T150" s="119" t="e">
        <f ca="1">+IF(AND(ISNUMBER(OFFSET('Water Data'!$H$7,0,10*ROW('Water Data'!H144))),CI150="Yes"),OFFSET('Water Data'!$H$7,0,10*ROW('Water Data'!H144)),IF(AND(ISNUMBER(OFFSET('Water Data'!$H$7,0,10*ROW('Water Data'!H144))),CI150="No",ISNUMBER(OFFSET('Water Data'!$H$7,0,10*ROW('Water Data'!H144)))),CONCATENATE("[",ROUND(OFFSET('Water Data'!$H$7,0,10*ROW('Water Data'!H144)),0),"]"),IF(AND(ISNUMBER(OFFSET('Water Data'!$H$7,0,10*ROW('Water Data'!H144))),CI150="",ISNUMBER(OFFSET('Water Data'!$H$7,0,10*ROW('Water Data'!H144)))),OFFSET('Water Data'!$H$7,0,10*ROW('Water Data'!H144)),NA())))</f>
        <v>#N/A</v>
      </c>
      <c r="U150" s="119" t="e">
        <f ca="1">+IF(AND(ISNUMBER(OFFSET('Water Data'!$H$10,0,10*ROW('Water Data'!H144))),CJ150="Yes"),OFFSET('Water Data'!$H$10,0,10*ROW('Water Data'!H144)),IF(AND(ISNUMBER(OFFSET('Water Data'!$H$10,0,10*ROW('Water Data'!H144))),CJ150="No",ISNUMBER(OFFSET('Water Data'!$H$10,0,10*ROW('Water Data'!H144)))),CONCATENATE("[",ROUND(OFFSET('Water Data'!$H$10,0,10*ROW('Water Data'!H144)),0),"]"),IF(AND(ISNUMBER(OFFSET('Water Data'!$H$10,0,10*ROW('Water Data'!H144))),CJ150="",ISNUMBER(OFFSET('Water Data'!$H$10,0,10*ROW('Water Data'!H144)))),OFFSET('Water Data'!$H$10,0,10*ROW('Water Data'!H144)),NA())))</f>
        <v>#N/A</v>
      </c>
      <c r="V150" s="120" t="e">
        <f ca="1">+IF(AND(ISNUMBER(OFFSET('Sanitation Data'!$C$5,0,10*ROW('Sanitation Data'!C144))),CK150="Yes"),100-OFFSET('Sanitation Data'!$C$5,0,10*ROW('Sanitation Data'!C144)),IF(AND(ISNUMBER(OFFSET('Sanitation Data'!$C$5,0,10*ROW('Sanitation Data'!C144))),CK150="No",ISNUMBER(OFFSET('Sanitation Data'!$C$5,0,10*ROW('Sanitation Data'!C144)))),CONCATENATE("[",ROUND(100-OFFSET('Sanitation Data'!$C$5,0,10*ROW('Sanitation Data'!C144)),0),"]"),IF(AND(ISNUMBER(OFFSET('Sanitation Data'!$C$5,0,10*ROW('Sanitation Data'!C144))),CK150="",ISNUMBER(OFFSET('Sanitation Data'!$C$5,0,10*ROW('Sanitation Data'!C144)))),100-OFFSET('Sanitation Data'!$C$5,0,10*ROW('Sanitation Data'!C144)),NA())))</f>
        <v>#N/A</v>
      </c>
      <c r="W150" s="120" t="e">
        <f ca="1">+IF(AND(ISNUMBER(OFFSET('Sanitation Data'!$C$7,0,10*ROW('Sanitation Data'!C144))),CL150="Yes"),OFFSET('Sanitation Data'!$C$7,0,10*ROW('Sanitation Data'!C144)),IF(AND(ISNUMBER(OFFSET('Sanitation Data'!$C$7,0,10*ROW('Sanitation Data'!C144))),CL150="No",ISNUMBER(OFFSET('Sanitation Data'!$C$7,0,10*ROW('Sanitation Data'!C144)))),CONCATENATE("[",ROUND(OFFSET('Sanitation Data'!$C$7,0,10*ROW('Sanitation Data'!C144)),0),"]"),IF(AND(ISNUMBER(OFFSET('Sanitation Data'!$C$7,0,10*ROW('Sanitation Data'!C144))),CL150="",ISNUMBER(OFFSET('Sanitation Data'!$C$7,0,10*ROW('Sanitation Data'!C144)))),OFFSET('Sanitation Data'!$C$7,0,10*ROW('Sanitation Data'!C144)),NA())))</f>
        <v>#N/A</v>
      </c>
      <c r="X150" s="120" t="e">
        <f ca="1">+IF(AND(ISNUMBER(OFFSET('Sanitation Data'!$C$11,0,10*ROW('Sanitation Data'!C144))),CM150="Yes"),OFFSET('Sanitation Data'!$C$11,0,10*ROW('Sanitation Data'!C144)),IF(AND(ISNUMBER(OFFSET('Sanitation Data'!$C$11,0,10*ROW('Sanitation Data'!C144))),CM150="No",ISNUMBER(OFFSET('Sanitation Data'!$C$11,0,10*ROW('Sanitation Data'!C144)))),CONCATENATE("[",ROUND(OFFSET('Sanitation Data'!$C$11,0,10*ROW('Sanitation Data'!C144)),0),"]"),IF(AND(ISNUMBER(OFFSET('Sanitation Data'!$C$11,0,10*ROW('Sanitation Data'!C144))),CM150="",ISNUMBER(OFFSET('Sanitation Data'!$C$11,0,10*ROW('Sanitation Data'!C144)))),OFFSET('Sanitation Data'!$C$11,0,10*ROW('Sanitation Data'!C144)),NA())))</f>
        <v>#N/A</v>
      </c>
      <c r="Y150" s="120" t="e">
        <f ca="1">+IF(AND(ISNUMBER(OFFSET('Sanitation Data'!$C$12,0,10*ROW('Sanitation Data'!C144))),CN150="Yes"),OFFSET('Sanitation Data'!$C$12,0,10*ROW('Sanitation Data'!C144)),IF(AND(ISNUMBER(OFFSET('Sanitation Data'!$C$12,0,10*ROW('Sanitation Data'!C144))),CN150="No",ISNUMBER(OFFSET('Sanitation Data'!$C$12,0,10*ROW('Sanitation Data'!C144)))),CONCATENATE("[",ROUND(OFFSET('Sanitation Data'!$C$12,0,10*ROW('Sanitation Data'!C144)),0),"]"),IF(AND(ISNUMBER(OFFSET('Sanitation Data'!$C$12,0,10*ROW('Sanitation Data'!C144))),CN150="",ISNUMBER(OFFSET('Sanitation Data'!$C$12,0,10*ROW('Sanitation Data'!C144)))),OFFSET('Sanitation Data'!$C$12,0,10*ROW('Sanitation Data'!C144)),NA())))</f>
        <v>#N/A</v>
      </c>
      <c r="Z150" s="120" t="e">
        <f ca="1">+IF(AND(ISNUMBER(OFFSET('Sanitation Data'!$C$13,0,10*ROW('Sanitation Data'!C144))),CO150="Yes"),OFFSET('Sanitation Data'!$C$13,0,10*ROW('Sanitation Data'!C144)),IF(AND(ISNUMBER(OFFSET('Sanitation Data'!$C$13,0,10*ROW('Sanitation Data'!C144))),CO150="No",ISNUMBER(OFFSET('Sanitation Data'!$C$13,0,10*ROW('Sanitation Data'!C144)))),CONCATENATE("[",ROUND(OFFSET('Sanitation Data'!$C$13,0,10*ROW('Sanitation Data'!C144)),0),"]"),IF(AND(ISNUMBER(OFFSET('Sanitation Data'!$C$13,0,10*ROW('Sanitation Data'!C144))),CO150="",ISNUMBER(OFFSET('Sanitation Data'!$C$13,0,10*ROW('Sanitation Data'!C144)))),OFFSET('Sanitation Data'!$C$13,0,10*ROW('Sanitation Data'!C144)),NA())))</f>
        <v>#N/A</v>
      </c>
      <c r="AA150" s="120" t="e">
        <f ca="1">+IF(AND(ISNUMBER(OFFSET('Sanitation Data'!$D$5,0,10*ROW('Sanitation Data'!D144))),CP150="Yes"),100-OFFSET('Sanitation Data'!$D$5,0,10*ROW('Sanitation Data'!D144)),IF(AND(ISNUMBER(OFFSET('Sanitation Data'!$D$5,0,10*ROW('Sanitation Data'!D144))),CP150="No",ISNUMBER(OFFSET('Sanitation Data'!$D$5,0,10*ROW('Sanitation Data'!D144)))),CONCATENATE("[",ROUND(100-OFFSET('Sanitation Data'!$D$5,0,10*ROW('Sanitation Data'!D144)),0),"]"),IF(AND(ISNUMBER(OFFSET('Sanitation Data'!$D$5,0,10*ROW('Sanitation Data'!D144))),CP150="",ISNUMBER(OFFSET('Sanitation Data'!$D$5,0,10*ROW('Sanitation Data'!D144)))),100-OFFSET('Sanitation Data'!$D$5,0,10*ROW('Sanitation Data'!D144)),NA())))</f>
        <v>#N/A</v>
      </c>
      <c r="AB150" s="120" t="e">
        <f ca="1">+IF(AND(ISNUMBER(OFFSET('Sanitation Data'!$D$7,0,10*ROW('Sanitation Data'!D144))),CQ150="Yes"),OFFSET('Sanitation Data'!$D$7,0,10*ROW('Sanitation Data'!G144)),IF(AND(ISNUMBER(OFFSET('Sanitation Data'!$D$7,0,10*ROW('Sanitation Data'!D144))),CQ150="No",ISNUMBER(OFFSET('Sanitation Data'!$D$7,0,10*ROW('Sanitation Data'!D144)))),CONCATENATE("[",ROUND(OFFSET('Sanitation Data'!$D$7,0,10*ROW('Sanitation Data'!D144)),0),"]"),IF(AND(ISNUMBER(OFFSET('Sanitation Data'!$D$7,0,10*ROW('Sanitation Data'!D144))),CQ150="",ISNUMBER(OFFSET('Sanitation Data'!$D$7,0,10*ROW('Sanitation Data'!D144)))),OFFSET('Sanitation Data'!$D$7,0,10*ROW('Sanitation Data'!D144)),NA())))</f>
        <v>#N/A</v>
      </c>
      <c r="AC150" s="120" t="e">
        <f ca="1">+IF(AND(ISNUMBER(OFFSET('Sanitation Data'!$D$11,0,10*ROW('Sanitation Data'!D144))),CR150="Yes"),OFFSET('Sanitation Data'!$D$11,0,10*ROW('Sanitation Data'!D144)),IF(AND(ISNUMBER(OFFSET('Sanitation Data'!$D$11,0,10*ROW('Sanitation Data'!D144))),CR150="No",ISNUMBER(OFFSET('Sanitation Data'!$D$11,0,10*ROW('Sanitation Data'!D144)))),CONCATENATE("[",ROUND(OFFSET('Sanitation Data'!$D$11,0,10*ROW('Sanitation Data'!D144)),0),"]"),IF(AND(ISNUMBER(OFFSET('Sanitation Data'!$D$11,0,10*ROW('Sanitation Data'!D144))),CR150="",ISNUMBER(OFFSET('Sanitation Data'!$D$11,0,10*ROW('Sanitation Data'!D144)))),OFFSET('Sanitation Data'!$D$11,0,10*ROW('Sanitation Data'!D144)),NA())))</f>
        <v>#N/A</v>
      </c>
      <c r="AD150" s="120" t="e">
        <f ca="1">+IF(AND(ISNUMBER(OFFSET('Sanitation Data'!$D$12,0,10*ROW('Sanitation Data'!D144))),CS150="Yes"),OFFSET('Sanitation Data'!$D$12,0,10*ROW('Sanitation Data'!D144)),IF(AND(ISNUMBER(OFFSET('Sanitation Data'!$D$12,0,10*ROW('Sanitation Data'!D144))),CS150="No",ISNUMBER(OFFSET('Sanitation Data'!$D$12,0,10*ROW('Sanitation Data'!D144)))),CONCATENATE("[",ROUND(OFFSET('Sanitation Data'!$D$12,0,10*ROW('Sanitation Data'!D144)),0),"]"),IF(AND(ISNUMBER(OFFSET('Sanitation Data'!$D$12,0,10*ROW('Sanitation Data'!D144))),CS150="",ISNUMBER(OFFSET('Sanitation Data'!$D$12,0,10*ROW('Sanitation Data'!D144)))),OFFSET('Sanitation Data'!$D$12,0,10*ROW('Sanitation Data'!D144)),NA())))</f>
        <v>#N/A</v>
      </c>
      <c r="AE150" s="120" t="e">
        <f ca="1">+IF(AND(ISNUMBER(OFFSET('Sanitation Data'!$D$13,0,10*ROW('Sanitation Data'!D144))),CT150="Yes"),OFFSET('Sanitation Data'!$D$13,0,10*ROW('Sanitation Data'!D144)),IF(AND(ISNUMBER(OFFSET('Sanitation Data'!$D$13,0,10*ROW('Sanitation Data'!D144))),CT150="No",ISNUMBER(OFFSET('Sanitation Data'!$D$13,0,10*ROW('Sanitation Data'!D144)))),CONCATENATE("[",ROUND(OFFSET('Sanitation Data'!$D$13,0,10*ROW('Sanitation Data'!D144)),0),"]"),IF(AND(ISNUMBER(OFFSET('Sanitation Data'!$D$13,0,10*ROW('Sanitation Data'!D144))),CT150="",ISNUMBER(OFFSET('Sanitation Data'!$D$13,0,10*ROW('Sanitation Data'!D144)))),OFFSET('Sanitation Data'!$D$13,0,10*ROW('Sanitation Data'!D144)),NA())))</f>
        <v>#N/A</v>
      </c>
      <c r="AF150" s="120" t="e">
        <f ca="1">+IF(AND(ISNUMBER(OFFSET('Sanitation Data'!$E$5,0,10*ROW('Sanitation Data'!E144))),CU150="Yes"),100-OFFSET('Sanitation Data'!$E$5,0,10*ROW('Sanitation Data'!E144)),IF(AND(ISNUMBER(OFFSET('Sanitation Data'!$E$5,0,10*ROW('Sanitation Data'!E144))),CU150="No",ISNUMBER(OFFSET('Sanitation Data'!$E$5,0,10*ROW('Sanitation Data'!E144)))),CONCATENATE("[",ROUND(100-OFFSET('Sanitation Data'!$E$5,0,10*ROW('Sanitation Data'!E144)),0),"]"),IF(AND(ISNUMBER(OFFSET('Sanitation Data'!$E$5,0,10*ROW('Sanitation Data'!E144))),CU150="",ISNUMBER(OFFSET('Sanitation Data'!$E$5,0,10*ROW('Sanitation Data'!E144)))),100-OFFSET('Sanitation Data'!$E$5,0,10*ROW('Sanitation Data'!E144)),NA())))</f>
        <v>#N/A</v>
      </c>
      <c r="AG150" s="120" t="e">
        <f ca="1">+IF(AND(ISNUMBER(OFFSET('Sanitation Data'!$E$7,0,10*ROW('Sanitation Data'!E144))),CV150="Yes"),OFFSET('Sanitation Data'!$E$7,0,10*ROW('Sanitation Data'!E144)),IF(AND(ISNUMBER(OFFSET('Sanitation Data'!$E$7,0,10*ROW('Sanitation Data'!E144))),CV150="No",ISNUMBER(OFFSET('Sanitation Data'!$E$7,0,10*ROW('Sanitation Data'!E144)))),CONCATENATE("[",ROUND(OFFSET('Sanitation Data'!$E$7,0,10*ROW('Sanitation Data'!E144)),0),"]"),IF(AND(ISNUMBER(OFFSET('Sanitation Data'!$E$7,0,10*ROW('Sanitation Data'!E144))),CV150="",ISNUMBER(OFFSET('Sanitation Data'!$E$7,0,10*ROW('Sanitation Data'!E144)))),OFFSET('Sanitation Data'!$E$7,0,10*ROW('Sanitation Data'!E144)),NA())))</f>
        <v>#N/A</v>
      </c>
      <c r="AH150" s="120" t="e">
        <f ca="1">+IF(AND(ISNUMBER(OFFSET('Sanitation Data'!$E$11,0,10*ROW('Sanitation Data'!E144))),CW150="Yes"),OFFSET('Sanitation Data'!$E$11,0,10*ROW('Sanitation Data'!E144)),IF(AND(ISNUMBER(OFFSET('Sanitation Data'!$E$11,0,10*ROW('Sanitation Data'!E144))),CW150="No",ISNUMBER(OFFSET('Sanitation Data'!$E$11,0,10*ROW('Sanitation Data'!E144)))),CONCATENATE("[",ROUND(OFFSET('Sanitation Data'!$E$11,0,10*ROW('Sanitation Data'!E144)),0),"]"),IF(AND(ISNUMBER(OFFSET('Sanitation Data'!$E$11,0,10*ROW('Sanitation Data'!E144))),CW150="",ISNUMBER(OFFSET('Sanitation Data'!$E$11,0,10*ROW('Sanitation Data'!E144)))),OFFSET('Sanitation Data'!$E$11,0,10*ROW('Sanitation Data'!E144)),NA())))</f>
        <v>#N/A</v>
      </c>
      <c r="AI150" s="120" t="e">
        <f ca="1">+IF(AND(ISNUMBER(OFFSET('Sanitation Data'!$E$12,0,10*ROW('Sanitation Data'!E144))),CX150="Yes"),OFFSET('Sanitation Data'!$E$12,0,10*ROW('Sanitation Data'!E144)),IF(AND(ISNUMBER(OFFSET('Sanitation Data'!$E$12,0,10*ROW('Sanitation Data'!E144))),CX150="No",ISNUMBER(OFFSET('Sanitation Data'!$E$12,0,10*ROW('Sanitation Data'!E144)))),CONCATENATE("[",ROUND(OFFSET('Sanitation Data'!$E$12,0,10*ROW('Sanitation Data'!E144)),0),"]"),IF(AND(ISNUMBER(OFFSET('Sanitation Data'!$E$12,0,10*ROW('Sanitation Data'!E144))),CX150="",ISNUMBER(OFFSET('Sanitation Data'!$E$12,0,10*ROW('Sanitation Data'!E144)))),OFFSET('Sanitation Data'!$E$12,0,10*ROW('Sanitation Data'!E144)),NA())))</f>
        <v>#N/A</v>
      </c>
      <c r="AJ150" s="120" t="e">
        <f ca="1">+IF(AND(ISNUMBER(OFFSET('Sanitation Data'!$E$13,0,10*ROW('Sanitation Data'!E144))),CY150="Yes"),OFFSET('Sanitation Data'!$E$13,0,10*ROW('Sanitation Data'!E144)),IF(AND(ISNUMBER(OFFSET('Sanitation Data'!$E$13,0,10*ROW('Sanitation Data'!E144))),CY150="No",ISNUMBER(OFFSET('Sanitation Data'!$E$13,0,10*ROW('Sanitation Data'!E144)))),CONCATENATE("[",ROUND(OFFSET('Sanitation Data'!$E$13,0,10*ROW('Sanitation Data'!E144)),0),"]"),IF(AND(ISNUMBER(OFFSET('Sanitation Data'!$E$13,0,10*ROW('Sanitation Data'!E144))),CY150="",ISNUMBER(OFFSET('Sanitation Data'!$E$13,0,10*ROW('Sanitation Data'!E144)))),OFFSET('Sanitation Data'!$E$13,0,10*ROW('Sanitation Data'!E144)),NA())))</f>
        <v>#N/A</v>
      </c>
      <c r="AK150" s="120" t="e">
        <f ca="1">+IF(AND(ISNUMBER(OFFSET('Sanitation Data'!$F$5,0,10*ROW('Sanitation Data'!F144))),CZ150="Yes"),100-OFFSET('Sanitation Data'!$F$5,0,10*ROW('Sanitation Data'!F144)),IF(AND(ISNUMBER(OFFSET('Sanitation Data'!$F$5,0,10*ROW('Sanitation Data'!F144))),CZ150="No",ISNUMBER(OFFSET('Sanitation Data'!$F$5,0,10*ROW('Sanitation Data'!F144)))),CONCATENATE("[",ROUND(100-OFFSET('Sanitation Data'!$F$5,0,10*ROW('Sanitation Data'!F144)),0),"]"),IF(AND(ISNUMBER(OFFSET('Sanitation Data'!$F$5,0,10*ROW('Sanitation Data'!F144))),CZ150="",ISNUMBER(OFFSET('Sanitation Data'!$F$5,0,10*ROW('Sanitation Data'!F144)))),100-OFFSET('Sanitation Data'!$F$5,0,10*ROW('Sanitation Data'!F144)),NA())))</f>
        <v>#N/A</v>
      </c>
      <c r="AL150" s="120" t="e">
        <f ca="1">+IF(AND(ISNUMBER(OFFSET('Sanitation Data'!$F$7,0,10*ROW('Sanitation Data'!F144))),DA150="Yes"),OFFSET('Sanitation Data'!$F$7,0,10*ROW('Sanitation Data'!F144)),IF(AND(ISNUMBER(OFFSET('Sanitation Data'!$F$7,0,10*ROW('Sanitation Data'!F144))),DA150="No",ISNUMBER(OFFSET('Sanitation Data'!$F$7,0,10*ROW('Sanitation Data'!F144)))),CONCATENATE("[",ROUND(OFFSET('Sanitation Data'!$F$7,0,10*ROW('Sanitation Data'!F144)),0),"]"),IF(AND(ISNUMBER(OFFSET('Sanitation Data'!$F$7,0,10*ROW('Sanitation Data'!F144))),DA150="",ISNUMBER(OFFSET('Sanitation Data'!$F$7,0,10*ROW('Sanitation Data'!F144)))),OFFSET('Sanitation Data'!$F$7,0,10*ROW('Sanitation Data'!F144)),NA())))</f>
        <v>#N/A</v>
      </c>
      <c r="AM150" s="120" t="e">
        <f ca="1">+IF(AND(ISNUMBER(OFFSET('Sanitation Data'!$F$11,0,10*ROW('Sanitation Data'!F144))),DB150="Yes"),OFFSET('Sanitation Data'!$F$11,0,10*ROW('Sanitation Data'!F144)),IF(AND(ISNUMBER(OFFSET('Sanitation Data'!$F$11,0,10*ROW('Sanitation Data'!F144))),DB150="No",ISNUMBER(OFFSET('Sanitation Data'!$F$11,0,10*ROW('Sanitation Data'!F144)))),CONCATENATE("[",ROUND(OFFSET('Sanitation Data'!$F$11,0,10*ROW('Sanitation Data'!F144)),0),"]"),IF(AND(ISNUMBER(OFFSET('Sanitation Data'!$F$11,0,10*ROW('Sanitation Data'!F144))),DB150="",ISNUMBER(OFFSET('Sanitation Data'!$F$11,0,10*ROW('Sanitation Data'!F144)))),OFFSET('Sanitation Data'!$F$11,0,10*ROW('Sanitation Data'!F144)),NA())))</f>
        <v>#N/A</v>
      </c>
      <c r="AN150" s="120" t="e">
        <f ca="1">+IF(AND(ISNUMBER(OFFSET('Sanitation Data'!$F$12,0,10*ROW('Sanitation Data'!F144))),DC150="Yes"),OFFSET('Sanitation Data'!$F$12,0,10*ROW('Sanitation Data'!F144)),IF(AND(ISNUMBER(OFFSET('Sanitation Data'!$F$12,0,10*ROW('Sanitation Data'!F144))),DC150="No",ISNUMBER(OFFSET('Sanitation Data'!$F$12,0,10*ROW('Sanitation Data'!F144)))),CONCATENATE("[",ROUND(OFFSET('Sanitation Data'!$F$12,0,10*ROW('Sanitation Data'!F144)),0),"]"),IF(AND(ISNUMBER(OFFSET('Sanitation Data'!$F$12,0,10*ROW('Sanitation Data'!F144))),DC150="",ISNUMBER(OFFSET('Sanitation Data'!$F$12,0,10*ROW('Sanitation Data'!F144)))),OFFSET('Sanitation Data'!$F$12,0,10*ROW('Sanitation Data'!F144)),NA())))</f>
        <v>#N/A</v>
      </c>
      <c r="AO150" s="120" t="e">
        <f ca="1">+IF(AND(ISNUMBER(OFFSET('Sanitation Data'!$F$13,0,10*ROW('Sanitation Data'!F144))),DD150="Yes"),OFFSET('Sanitation Data'!$F$13,0,10*ROW('Sanitation Data'!F144)),IF(AND(ISNUMBER(OFFSET('Sanitation Data'!$F$13,0,10*ROW('Sanitation Data'!F144))),DD150="No",ISNUMBER(OFFSET('Sanitation Data'!$F$13,0,10*ROW('Sanitation Data'!F144)))),CONCATENATE("[",ROUND(OFFSET('Sanitation Data'!$F$13,0,10*ROW('Sanitation Data'!F144)),0),"]"),IF(AND(ISNUMBER(OFFSET('Sanitation Data'!$F$13,0,10*ROW('Sanitation Data'!F144))),DD150="",ISNUMBER(OFFSET('Sanitation Data'!$F$13,0,10*ROW('Sanitation Data'!F144)))),OFFSET('Sanitation Data'!$F$13,0,10*ROW('Sanitation Data'!F144)),NA())))</f>
        <v>#N/A</v>
      </c>
      <c r="AP150" s="120" t="e">
        <f ca="1">+IF(AND(ISNUMBER(OFFSET('Sanitation Data'!$G$5,0,10*ROW('Sanitation Data'!G144))),DE150="Yes"),100-OFFSET('Sanitation Data'!$G$5,0,10*ROW('Sanitation Data'!G144)),IF(AND(ISNUMBER(OFFSET('Sanitation Data'!$G$5,0,10*ROW('Sanitation Data'!G144))),DE150="No",ISNUMBER(OFFSET('Sanitation Data'!$G$5,0,10*ROW('Sanitation Data'!G144)))),CONCATENATE("[",ROUND(100-OFFSET('Sanitation Data'!$G$5,0,10*ROW('Sanitation Data'!G144)),0),"]"),IF(AND(ISNUMBER(OFFSET('Sanitation Data'!$G$5,0,10*ROW('Sanitation Data'!G144))),DE150="",ISNUMBER(OFFSET('Sanitation Data'!$G$5,0,10*ROW('Sanitation Data'!G144)))),100-OFFSET('Sanitation Data'!$G$5,0,10*ROW('Sanitation Data'!G144)),NA())))</f>
        <v>#N/A</v>
      </c>
      <c r="AQ150" s="120" t="e">
        <f ca="1">+IF(AND(ISNUMBER(OFFSET('Sanitation Data'!$G$7,0,10*ROW('Sanitation Data'!G144))),DF150="Yes"),OFFSET('Sanitation Data'!$G$7,0,10*ROW('Sanitation Data'!G144)),IF(AND(ISNUMBER(OFFSET('Sanitation Data'!$G$7,0,10*ROW('Sanitation Data'!G144))),DF150="No",ISNUMBER(OFFSET('Sanitation Data'!$G$7,0,10*ROW('Sanitation Data'!G144)))),CONCATENATE("[",ROUND(OFFSET('Sanitation Data'!$G$7,0,10*ROW('Sanitation Data'!G144)),0),"]"),IF(AND(ISNUMBER(OFFSET('Sanitation Data'!$G$7,0,10*ROW('Sanitation Data'!G144))),DF150="",ISNUMBER(OFFSET('Sanitation Data'!$G$7,0,10*ROW('Sanitation Data'!G144)))),OFFSET('Sanitation Data'!$G$7,0,10*ROW('Sanitation Data'!G144)),NA())))</f>
        <v>#N/A</v>
      </c>
      <c r="AR150" s="120" t="e">
        <f ca="1">+IF(AND(ISNUMBER(OFFSET('Sanitation Data'!$G$11,0,10*ROW('Sanitation Data'!G144))),DG150="Yes"),OFFSET('Sanitation Data'!$G$11,0,10*ROW('Sanitation Data'!G144)),IF(AND(ISNUMBER(OFFSET('Sanitation Data'!$G$11,0,10*ROW('Sanitation Data'!G144))),DG150="No",ISNUMBER(OFFSET('Sanitation Data'!$G$11,0,10*ROW('Sanitation Data'!G144)))),CONCATENATE("[",ROUND(OFFSET('Sanitation Data'!$G$11,0,10*ROW('Sanitation Data'!G144)),0),"]"),IF(AND(ISNUMBER(OFFSET('Sanitation Data'!$G$11,0,10*ROW('Sanitation Data'!G144))),DG150="",ISNUMBER(OFFSET('Sanitation Data'!$G$11,0,10*ROW('Sanitation Data'!G144)))),OFFSET('Sanitation Data'!$G$11,0,10*ROW('Sanitation Data'!G144)),NA())))</f>
        <v>#N/A</v>
      </c>
      <c r="AS150" s="120" t="e">
        <f ca="1">+IF(AND(ISNUMBER(OFFSET('Sanitation Data'!$G$12,0,10*ROW('Sanitation Data'!G144))),DH150="Yes"),OFFSET('Sanitation Data'!$G$12,0,10*ROW('Sanitation Data'!G144)),IF(AND(ISNUMBER(OFFSET('Sanitation Data'!$G$12,0,10*ROW('Sanitation Data'!G144))),DH150="No",ISNUMBER(OFFSET('Sanitation Data'!$G$12,0,10*ROW('Sanitation Data'!G144)))),CONCATENATE("[",ROUND(OFFSET('Sanitation Data'!$G$12,0,10*ROW('Sanitation Data'!G144)),0),"]"),IF(AND(ISNUMBER(OFFSET('Sanitation Data'!$G$12,0,10*ROW('Sanitation Data'!G144))),DH150="",ISNUMBER(OFFSET('Sanitation Data'!$G$12,0,10*ROW('Sanitation Data'!G144)))),OFFSET('Sanitation Data'!$G$12,0,10*ROW('Sanitation Data'!G144)),NA())))</f>
        <v>#N/A</v>
      </c>
      <c r="AT150" s="120" t="e">
        <f ca="1">+IF(AND(ISNUMBER(OFFSET('Sanitation Data'!$G$13,0,10*ROW('Sanitation Data'!G144))),DI150="Yes"),OFFSET('Sanitation Data'!$G$13,0,10*ROW('Sanitation Data'!G144)),IF(AND(ISNUMBER(OFFSET('Sanitation Data'!$G$13,0,10*ROW('Sanitation Data'!G144))),DI150="No",ISNUMBER(OFFSET('Sanitation Data'!$G$13,0,10*ROW('Sanitation Data'!G144)))),CONCATENATE("[",ROUND(OFFSET('Sanitation Data'!$G$13,0,10*ROW('Sanitation Data'!G144)),0),"]"),IF(AND(ISNUMBER(OFFSET('Sanitation Data'!$G$13,0,10*ROW('Sanitation Data'!G144))),DI150="",ISNUMBER(OFFSET('Sanitation Data'!$G$13,0,10*ROW('Sanitation Data'!G144)))),OFFSET('Sanitation Data'!$G$13,0,10*ROW('Sanitation Data'!G144)),NA())))</f>
        <v>#N/A</v>
      </c>
      <c r="AU150" s="120" t="e">
        <f ca="1">+IF(AND(ISNUMBER(OFFSET('Sanitation Data'!$H$5,0,10*ROW('Sanitation Data'!H144))),DJ150="Yes"),100-OFFSET('Sanitation Data'!$H$5,0,10*ROW('Sanitation Data'!H144)),IF(AND(ISNUMBER(OFFSET('Sanitation Data'!$H$5,0,10*ROW('Sanitation Data'!H144))),DJ150="No",ISNUMBER(OFFSET('Sanitation Data'!$H$5,0,10*ROW('Sanitation Data'!H144)))),CONCATENATE("[",ROUND(100-OFFSET('Sanitation Data'!$H$5,0,10*ROW('Sanitation Data'!H144)),0),"]"),IF(AND(ISNUMBER(OFFSET('Sanitation Data'!$H$5,0,10*ROW('Sanitation Data'!H144))),DJ150="",ISNUMBER(OFFSET('Sanitation Data'!$H$5,0,10*ROW('Sanitation Data'!H144)))),100-OFFSET('Sanitation Data'!$H$5,0,10*ROW('Sanitation Data'!H144)),NA())))</f>
        <v>#N/A</v>
      </c>
      <c r="AV150" s="120" t="e">
        <f ca="1">+IF(AND(ISNUMBER(OFFSET('Sanitation Data'!$H$7,0,10*ROW('Sanitation Data'!H144))),DK150="Yes"),OFFSET('Sanitation Data'!$H$7,0,10*ROW('Sanitation Data'!H144)),IF(AND(ISNUMBER(OFFSET('Sanitation Data'!$H$7,0,10*ROW('Sanitation Data'!H144))),DK150="No",ISNUMBER(OFFSET('Sanitation Data'!$H$7,0,10*ROW('Sanitation Data'!H144)))),CONCATENATE("[",ROUND(OFFSET('Sanitation Data'!$H$7,0,10*ROW('Sanitation Data'!H144)),0),"]"),IF(AND(ISNUMBER(OFFSET('Sanitation Data'!$H$7,0,10*ROW('Sanitation Data'!H144))),DK150="",ISNUMBER(OFFSET('Sanitation Data'!$H$7,0,10*ROW('Sanitation Data'!H144)))),OFFSET('Sanitation Data'!$H$7,0,10*ROW('Sanitation Data'!H144)),NA())))</f>
        <v>#N/A</v>
      </c>
      <c r="AW150" s="120" t="e">
        <f ca="1">+IF(AND(ISNUMBER(OFFSET('Sanitation Data'!$H$11,0,10*ROW('Sanitation Data'!H144))),DL150="Yes"),OFFSET('Sanitation Data'!$H$11,0,10*ROW('Sanitation Data'!H144)),IF(AND(ISNUMBER(OFFSET('Sanitation Data'!$H$11,0,10*ROW('Sanitation Data'!H144))),DL150="No",ISNUMBER(OFFSET('Sanitation Data'!$H$11,0,10*ROW('Sanitation Data'!H144)))),CONCATENATE("[",ROUND(OFFSET('Sanitation Data'!$H$11,0,10*ROW('Sanitation Data'!H144)),0),"]"),IF(AND(ISNUMBER(OFFSET('Sanitation Data'!$H$11,0,10*ROW('Sanitation Data'!H144))),DL150="",ISNUMBER(OFFSET('Sanitation Data'!$H$11,0,10*ROW('Sanitation Data'!H144)))),OFFSET('Sanitation Data'!$H$11,0,10*ROW('Sanitation Data'!H144)),NA())))</f>
        <v>#N/A</v>
      </c>
      <c r="AX150" s="120" t="e">
        <f ca="1">+IF(AND(ISNUMBER(OFFSET('Sanitation Data'!$H$12,0,10*ROW('Sanitation Data'!H144))),DM150="Yes"),OFFSET('Sanitation Data'!$H$12,0,10*ROW('Sanitation Data'!H144)),IF(AND(ISNUMBER(OFFSET('Sanitation Data'!$H$12,0,10*ROW('Sanitation Data'!H144))),DM150="No",ISNUMBER(OFFSET('Sanitation Data'!$H$12,0,10*ROW('Sanitation Data'!H144)))),CONCATENATE("[",ROUND(OFFSET('Sanitation Data'!$H$12,0,10*ROW('Sanitation Data'!H144)),0),"]"),IF(AND(ISNUMBER(OFFSET('Sanitation Data'!$H$12,0,10*ROW('Sanitation Data'!H144))),DM150="",ISNUMBER(OFFSET('Sanitation Data'!$H$12,0,10*ROW('Sanitation Data'!H144)))),OFFSET('Sanitation Data'!$H$12,0,10*ROW('Sanitation Data'!H144)),NA())))</f>
        <v>#N/A</v>
      </c>
      <c r="AY150" s="120" t="e">
        <f ca="1">+IF(AND(ISNUMBER(OFFSET('Sanitation Data'!$H$13,0,10*ROW('Sanitation Data'!H144))),DN150="Yes"),OFFSET('Sanitation Data'!$H$13,0,10*ROW('Sanitation Data'!H144)),IF(AND(ISNUMBER(OFFSET('Sanitation Data'!$H$13,0,10*ROW('Sanitation Data'!H144))),DN150="No",ISNUMBER(OFFSET('Sanitation Data'!$H$13,0,10*ROW('Sanitation Data'!H144)))),CONCATENATE("[",ROUND(OFFSET('Sanitation Data'!$H$13,0,10*ROW('Sanitation Data'!H144)),0),"]"),IF(AND(ISNUMBER(OFFSET('Sanitation Data'!$H$13,0,10*ROW('Sanitation Data'!H144))),DN150="",ISNUMBER(OFFSET('Sanitation Data'!$H$13,0,10*ROW('Sanitation Data'!H144)))),OFFSET('Sanitation Data'!$H$13,0,10*ROW('Sanitation Data'!H144)),NA())))</f>
        <v>#N/A</v>
      </c>
      <c r="AZ150" s="121" t="e">
        <f ca="1">+IF(AND(ISNUMBER(OFFSET('Hygiene Data'!$C$6,0,10*ROW('Hygiene Data'!C144))),DO150="Yes"),OFFSET('Hygiene Data'!$C$6,0,10*ROW('Hygiene Data'!C144)),IF(AND(ISNUMBER(OFFSET('Hygiene Data'!$C$6,0,10*ROW('Hygiene Data'!C144))),DO150="No",ISNUMBER(OFFSET('Hygiene Data'!$C$6,0,10*ROW('Hygiene Data'!C144)))),CONCATENATE("[",ROUND(OFFSET('Hygiene Data'!$C$6,0,10*ROW('Hygiene Data'!C144)),0),"]"),IF(AND(ISNUMBER(OFFSET('Hygiene Data'!$C$6,0,10*ROW('Hygiene Data'!C144))),DO150="",ISNUMBER(OFFSET('Hygiene Data'!$C$6,0,10*ROW('Hygiene Data'!C144)))),OFFSET('Hygiene Data'!$C$6,0,10*ROW('Hygiene Data'!C144)),NA())))</f>
        <v>#N/A</v>
      </c>
      <c r="BA150" s="121" t="e">
        <f ca="1">+IF(AND(ISNUMBER(OFFSET('Hygiene Data'!$C$8,0,10*ROW('Hygiene Data'!C144))),DP150="Yes"),OFFSET('Hygiene Data'!$C$8,0,10*ROW('Hygiene Data'!C144)),IF(AND(ISNUMBER(OFFSET('Hygiene Data'!$C$8,0,10*ROW('Hygiene Data'!C144))),DP150="No",ISNUMBER(OFFSET('Hygiene Data'!$C$8,0,10*ROW('Hygiene Data'!C144)))),CONCATENATE("[",ROUND(OFFSET('Hygiene Data'!$C$8,0,10*ROW('Hygiene Data'!C144)),0),"]"),IF(AND(ISNUMBER(OFFSET('Hygiene Data'!$C$8,0,10*ROW('Hygiene Data'!C144))),DP150="",ISNUMBER(OFFSET('Hygiene Data'!$C$8,0,10*ROW('Hygiene Data'!C144)))),OFFSET('Hygiene Data'!$C$8,0,10*ROW('Hygiene Data'!C144)),NA())))</f>
        <v>#N/A</v>
      </c>
      <c r="BB150" s="121" t="e">
        <f ca="1">+IF(AND(ISNUMBER(OFFSET('Hygiene Data'!$C$10,0,10*ROW('Hygiene Data'!C144))),DQ150="Yes"),OFFSET('Hygiene Data'!$C$10,0,10*ROW('Hygiene Data'!C144)),IF(AND(ISNUMBER(OFFSET('Hygiene Data'!$C$10,0,10*ROW('Hygiene Data'!C144))),DQ150="No",ISNUMBER(OFFSET('Hygiene Data'!$C$10,0,10*ROW('Hygiene Data'!C144)))),CONCATENATE("[",ROUND(OFFSET('Hygiene Data'!$C$10,0,10*ROW('Hygiene Data'!C144)),0),"]"),IF(AND(ISNUMBER(OFFSET('Hygiene Data'!$C$10,0,10*ROW('Hygiene Data'!C144))),DQ150="",ISNUMBER(OFFSET('Hygiene Data'!$C$10,0,10*ROW('Hygiene Data'!C144)))),OFFSET('Hygiene Data'!$C$10,0,10*ROW('Hygiene Data'!C144)),NA())))</f>
        <v>#N/A</v>
      </c>
      <c r="BC150" s="121" t="e">
        <f ca="1">+IF(AND(ISNUMBER(OFFSET('Hygiene Data'!$D$6,0,10*ROW('Hygiene Data'!D144))),DR150="Yes"),OFFSET('Hygiene Data'!$D$6,0,10*ROW('Hygiene Data'!D144)),IF(AND(ISNUMBER(OFFSET('Hygiene Data'!$D$6,0,10*ROW('Hygiene Data'!D144))),DR150="No",ISNUMBER(OFFSET('Hygiene Data'!$D$6,0,10*ROW('Hygiene Data'!D144)))),CONCATENATE("[",ROUND(OFFSET('Hygiene Data'!$D$6,0,10*ROW('Hygiene Data'!D144)),0),"]"),IF(AND(ISNUMBER(OFFSET('Hygiene Data'!$D$6,0,10*ROW('Hygiene Data'!D144))),DR150="",ISNUMBER(OFFSET('Hygiene Data'!$D$6,0,10*ROW('Hygiene Data'!D144)))),OFFSET('Hygiene Data'!$D$6,0,10*ROW('Hygiene Data'!D144)),NA())))</f>
        <v>#N/A</v>
      </c>
      <c r="BD150" s="121" t="e">
        <f ca="1">+IF(AND(ISNUMBER(OFFSET('Hygiene Data'!$D$8,0,10*ROW('Hygiene Data'!D144))),DS150="Yes"),OFFSET('Hygiene Data'!$D$8,0,10*ROW('Hygiene Data'!D144)),IF(AND(ISNUMBER(OFFSET('Hygiene Data'!$D$8,0,10*ROW('Hygiene Data'!D144))),DS150="No",ISNUMBER(OFFSET('Hygiene Data'!$D$8,0,10*ROW('Hygiene Data'!D144)))),CONCATENATE("[",ROUND(OFFSET('Hygiene Data'!$D$8,0,10*ROW('Hygiene Data'!D144)),0),"]"),IF(AND(ISNUMBER(OFFSET('Hygiene Data'!$D$8,0,10*ROW('Hygiene Data'!D144))),DS150="",ISNUMBER(OFFSET('Hygiene Data'!$D$8,0,10*ROW('Hygiene Data'!D144)))),OFFSET('Hygiene Data'!$D$8,0,10*ROW('Hygiene Data'!D144)),NA())))</f>
        <v>#N/A</v>
      </c>
      <c r="BE150" s="121" t="e">
        <f ca="1">+IF(AND(ISNUMBER(OFFSET('Hygiene Data'!$D$10,0,10*ROW('Hygiene Data'!D144))),DT150="Yes"),OFFSET('Hygiene Data'!$D$10,0,10*ROW('Hygiene Data'!D144)),IF(AND(ISNUMBER(OFFSET('Hygiene Data'!$D$10,0,10*ROW('Hygiene Data'!D144))),DT150="No",ISNUMBER(OFFSET('Hygiene Data'!$D$10,0,10*ROW('Hygiene Data'!D144)))),CONCATENATE("[",ROUND(OFFSET('Hygiene Data'!$D$10,0,10*ROW('Hygiene Data'!D144)),0),"]"),IF(AND(ISNUMBER(OFFSET('Hygiene Data'!$D$10,0,10*ROW('Hygiene Data'!D144))),DT150="",ISNUMBER(OFFSET('Hygiene Data'!$D$10,0,10*ROW('Hygiene Data'!D144)))),OFFSET('Hygiene Data'!$D$10,0,10*ROW('Hygiene Data'!D144)),NA())))</f>
        <v>#N/A</v>
      </c>
      <c r="BF150" s="121" t="e">
        <f ca="1">+IF(AND(ISNUMBER(OFFSET('Hygiene Data'!$E$6,0,10*ROW('Hygiene Data'!E144))),DU150="Yes"),OFFSET('Hygiene Data'!$E$6,0,10*ROW('Hygiene Data'!E144)),IF(AND(ISNUMBER(OFFSET('Hygiene Data'!$E$6,0,10*ROW('Hygiene Data'!E144))),DU150="No",ISNUMBER(OFFSET('Hygiene Data'!$E$6,0,10*ROW('Hygiene Data'!E144)))),CONCATENATE("[",ROUND(OFFSET('Hygiene Data'!$E$6,0,10*ROW('Hygiene Data'!E144)),0),"]"),IF(AND(ISNUMBER(OFFSET('Hygiene Data'!$E$6,0,10*ROW('Hygiene Data'!E144))),DU150="",ISNUMBER(OFFSET('Hygiene Data'!$E$6,0,10*ROW('Hygiene Data'!E144)))),OFFSET('Hygiene Data'!$E$6,0,10*ROW('Hygiene Data'!E144)),NA())))</f>
        <v>#N/A</v>
      </c>
      <c r="BG150" s="121" t="e">
        <f ca="1">+IF(AND(ISNUMBER(OFFSET('Hygiene Data'!$E$8,0,10*ROW('Hygiene Data'!E144))),DV150="Yes"),OFFSET('Hygiene Data'!$E$8,0,10*ROW('Hygiene Data'!E144)),IF(AND(ISNUMBER(OFFSET('Hygiene Data'!$E$8,0,10*ROW('Hygiene Data'!E144))),DV150="No",ISNUMBER(OFFSET('Hygiene Data'!$E$8,0,10*ROW('Hygiene Data'!E144)))),CONCATENATE("[",ROUND(OFFSET('Hygiene Data'!$E$8,0,10*ROW('Hygiene Data'!E144)),0),"]"),IF(AND(ISNUMBER(OFFSET('Hygiene Data'!$E$8,0,10*ROW('Hygiene Data'!E144))),DV150="",ISNUMBER(OFFSET('Hygiene Data'!$E$8,0,10*ROW('Hygiene Data'!E144)))),OFFSET('Hygiene Data'!$E$8,0,10*ROW('Hygiene Data'!E144)),NA())))</f>
        <v>#N/A</v>
      </c>
      <c r="BH150" s="121" t="e">
        <f ca="1">+IF(AND(ISNUMBER(OFFSET('Hygiene Data'!$E$10,0,10*ROW('Hygiene Data'!E144))),DW150="Yes"),OFFSET('Hygiene Data'!$E$10,0,10*ROW('Hygiene Data'!E144)),IF(AND(ISNUMBER(OFFSET('Hygiene Data'!$E$10,0,10*ROW('Hygiene Data'!E144))),DW150="No",ISNUMBER(OFFSET('Hygiene Data'!$E$10,0,10*ROW('Hygiene Data'!E144)))),CONCATENATE("[",ROUND(OFFSET('Hygiene Data'!$E$10,0,10*ROW('Hygiene Data'!E144)),0),"]"),IF(AND(ISNUMBER(OFFSET('Hygiene Data'!$E$10,0,10*ROW('Hygiene Data'!E144))),DW150="",ISNUMBER(OFFSET('Hygiene Data'!$E$10,0,10*ROW('Hygiene Data'!E144)))),OFFSET('Hygiene Data'!$E$10,0,10*ROW('Hygiene Data'!E144)),NA())))</f>
        <v>#N/A</v>
      </c>
      <c r="BI150" s="121" t="e">
        <f ca="1">+IF(AND(ISNUMBER(OFFSET('Hygiene Data'!$F$6,0,10*ROW('Hygiene Data'!F144))),DX150="Yes"),OFFSET('Hygiene Data'!$F$6,0,10*ROW('Hygiene Data'!F144)),IF(AND(ISNUMBER(OFFSET('Hygiene Data'!$F$6,0,10*ROW('Hygiene Data'!F144))),DX150="No",ISNUMBER(OFFSET('Hygiene Data'!$F$6,0,10*ROW('Hygiene Data'!F144)))),CONCATENATE("[",ROUND(OFFSET('Hygiene Data'!$F$6,0,10*ROW('Hygiene Data'!F144)),0),"]"),IF(AND(ISNUMBER(OFFSET('Hygiene Data'!$F$6,0,10*ROW('Hygiene Data'!F144))),DX150="",ISNUMBER(OFFSET('Hygiene Data'!$F$6,0,10*ROW('Hygiene Data'!F144)))),OFFSET('Hygiene Data'!$F$6,0,10*ROW('Hygiene Data'!F144)),NA())))</f>
        <v>#N/A</v>
      </c>
      <c r="BJ150" s="121" t="e">
        <f ca="1">+IF(AND(ISNUMBER(OFFSET('Hygiene Data'!$F$8,0,10*ROW('Hygiene Data'!F144))),DY150="Yes"),OFFSET('Hygiene Data'!$F$8,0,10*ROW('Hygiene Data'!F144)),IF(AND(ISNUMBER(OFFSET('Hygiene Data'!$F$8,0,10*ROW('Hygiene Data'!F144))),DY150="No",ISNUMBER(OFFSET('Hygiene Data'!$F$8,0,10*ROW('Hygiene Data'!F144)))),CONCATENATE("[",ROUND(OFFSET('Hygiene Data'!$F$8,0,10*ROW('Hygiene Data'!F144)),0),"]"),IF(AND(ISNUMBER(OFFSET('Hygiene Data'!$F$8,0,10*ROW('Hygiene Data'!F144))),DY150="",ISNUMBER(OFFSET('Hygiene Data'!$F$8,0,10*ROW('Hygiene Data'!F144)))),OFFSET('Hygiene Data'!$F$8,0,10*ROW('Hygiene Data'!F144)),NA())))</f>
        <v>#N/A</v>
      </c>
      <c r="BK150" s="121" t="e">
        <f ca="1">+IF(AND(ISNUMBER(OFFSET('Hygiene Data'!$F$10,0,10*ROW('Hygiene Data'!F144))),DZ150="Yes"),OFFSET('Hygiene Data'!$F$10,0,10*ROW('Hygiene Data'!F144)),IF(AND(ISNUMBER(OFFSET('Hygiene Data'!$F$10,0,10*ROW('Hygiene Data'!F144))),DZ150="No",ISNUMBER(OFFSET('Hygiene Data'!$F$10,0,10*ROW('Hygiene Data'!F144)))),CONCATENATE("[",ROUND(OFFSET('Hygiene Data'!$F$10,0,10*ROW('Hygiene Data'!F144)),0),"]"),IF(AND(ISNUMBER(OFFSET('Hygiene Data'!$F$10,0,10*ROW('Hygiene Data'!F144))),DZ150="",ISNUMBER(OFFSET('Hygiene Data'!$F$10,0,10*ROW('Hygiene Data'!F144)))),OFFSET('Hygiene Data'!$F$10,0,10*ROW('Hygiene Data'!F144)),NA())))</f>
        <v>#N/A</v>
      </c>
      <c r="BL150" s="121" t="e">
        <f ca="1">+IF(AND(ISNUMBER(OFFSET('Hygiene Data'!$G$6,0,10*ROW('Hygiene Data'!G144))),EA150="Yes"),OFFSET('Hygiene Data'!$G$6,0,10*ROW('Hygiene Data'!G144)),IF(AND(ISNUMBER(OFFSET('Hygiene Data'!$G$6,0,10*ROW('Hygiene Data'!G144))),EA150="No",ISNUMBER(OFFSET('Hygiene Data'!$G$6,0,10*ROW('Hygiene Data'!G144)))),CONCATENATE("[",ROUND(OFFSET('Hygiene Data'!$G$6,0,10*ROW('Hygiene Data'!G144)),0),"]"),IF(AND(ISNUMBER(OFFSET('Hygiene Data'!$G$6,0,10*ROW('Hygiene Data'!G144))),EA150="",ISNUMBER(OFFSET('Hygiene Data'!$G$6,0,10*ROW('Hygiene Data'!G144)))),OFFSET('Hygiene Data'!$G$6,0,10*ROW('Hygiene Data'!G144)),NA())))</f>
        <v>#N/A</v>
      </c>
      <c r="BM150" s="121" t="e">
        <f ca="1">+IF(AND(ISNUMBER(OFFSET('Hygiene Data'!$G$8,0,10*ROW('Hygiene Data'!G144))),EB150="Yes"),OFFSET('Hygiene Data'!$G$8,0,10*ROW('Hygiene Data'!G144)),IF(AND(ISNUMBER(OFFSET('Hygiene Data'!$G$8,0,10*ROW('Hygiene Data'!G144))),EB150="No",ISNUMBER(OFFSET('Hygiene Data'!$G$8,0,10*ROW('Hygiene Data'!G144)))),CONCATENATE("[",ROUND(OFFSET('Hygiene Data'!$G$8,0,10*ROW('Hygiene Data'!G144)),0),"]"),IF(AND(ISNUMBER(OFFSET('Hygiene Data'!$G$8,0,10*ROW('Hygiene Data'!G144))),EB150="",ISNUMBER(OFFSET('Hygiene Data'!$G$8,0,10*ROW('Hygiene Data'!G144)))),OFFSET('Hygiene Data'!$G$8,0,10*ROW('Hygiene Data'!G144)),NA())))</f>
        <v>#N/A</v>
      </c>
      <c r="BN150" s="121" t="e">
        <f ca="1">+IF(AND(ISNUMBER(OFFSET('Hygiene Data'!$G$10,0,10*ROW('Hygiene Data'!G144))),EC150="Yes"),OFFSET('Hygiene Data'!$G$10,0,10*ROW('Hygiene Data'!G144)),IF(AND(ISNUMBER(OFFSET('Hygiene Data'!$G$10,0,10*ROW('Hygiene Data'!G144))),EC150="No",ISNUMBER(OFFSET('Hygiene Data'!$G$10,0,10*ROW('Hygiene Data'!G144)))),CONCATENATE("[",ROUND(OFFSET('Hygiene Data'!$G$10,0,10*ROW('Hygiene Data'!G144)),0),"]"),IF(AND(ISNUMBER(OFFSET('Hygiene Data'!$G$10,0,10*ROW('Hygiene Data'!G144))),EC150="",ISNUMBER(OFFSET('Hygiene Data'!$G$10,0,10*ROW('Hygiene Data'!G144)))),OFFSET('Hygiene Data'!$G$10,0,10*ROW('Hygiene Data'!G144)),NA())))</f>
        <v>#N/A</v>
      </c>
      <c r="BO150" s="121" t="e">
        <f ca="1">+IF(AND(ISNUMBER(OFFSET('Hygiene Data'!$H$6,0,10*ROW('Hygiene Data'!H144))),ED150="Yes"),OFFSET('Hygiene Data'!$H$6,0,10*ROW('Hygiene Data'!H144)),IF(AND(ISNUMBER(OFFSET('Hygiene Data'!$H$6,0,10*ROW('Hygiene Data'!H144))),ED150="No",ISNUMBER(OFFSET('Hygiene Data'!$H$6,0,10*ROW('Hygiene Data'!H144)))),CONCATENATE("[",ROUND(OFFSET('Hygiene Data'!$H$6,0,10*ROW('Hygiene Data'!H144)),0),"]"),IF(AND(ISNUMBER(OFFSET('Hygiene Data'!$H$6,0,10*ROW('Hygiene Data'!H144))),ED150="",ISNUMBER(OFFSET('Hygiene Data'!$H$6,0,10*ROW('Hygiene Data'!H144)))),OFFSET('Hygiene Data'!$H$6,0,10*ROW('Hygiene Data'!H144)),NA())))</f>
        <v>#N/A</v>
      </c>
      <c r="BP150" s="121" t="e">
        <f ca="1">+IF(AND(ISNUMBER(OFFSET('Hygiene Data'!$H$8,0,10*ROW('Hygiene Data'!H144))),EE150="Yes"),OFFSET('Hygiene Data'!$H$8,0,10*ROW('Hygiene Data'!H144)),IF(AND(ISNUMBER(OFFSET('Hygiene Data'!$H$8,0,10*ROW('Hygiene Data'!H144))),EE150="No",ISNUMBER(OFFSET('Hygiene Data'!$H$8,0,10*ROW('Hygiene Data'!H144)))),CONCATENATE("[",ROUND(OFFSET('Hygiene Data'!$H$8,0,10*ROW('Hygiene Data'!H144)),0),"]"),IF(AND(ISNUMBER(OFFSET('Hygiene Data'!$H$8,0,10*ROW('Hygiene Data'!H144))),EE150="",ISNUMBER(OFFSET('Hygiene Data'!$H$8,0,10*ROW('Hygiene Data'!H144)))),OFFSET('Hygiene Data'!$H$8,0,10*ROW('Hygiene Data'!H144)),NA())))</f>
        <v>#N/A</v>
      </c>
      <c r="BQ150" s="121" t="e">
        <f ca="1">+IF(AND(ISNUMBER(OFFSET('Hygiene Data'!$H$10,0,10*ROW('Hygiene Data'!H144))),EF150="Yes"),OFFSET('Hygiene Data'!$H$10,0,10*ROW('Hygiene Data'!H144)),IF(AND(ISNUMBER(OFFSET('Hygiene Data'!$H$10,0,10*ROW('Hygiene Data'!H144))),EF150="No",ISNUMBER(OFFSET('Hygiene Data'!$H$10,0,10*ROW('Hygiene Data'!H144)))),CONCATENATE("[",ROUND(OFFSET('Hygiene Data'!$H$10,0,10*ROW('Hygiene Data'!H144)),0),"]"),IF(AND(ISNUMBER(OFFSET('Hygiene Data'!$H$10,0,10*ROW('Hygiene Data'!H144))),EF150="",ISNUMBER(OFFSET('Hygiene Data'!$H$10,0,10*ROW('Hygiene Data'!H144)))),OFFSET('Hygiene Data'!$H$10,0,10*ROW('Hygiene Data'!H144)),NA())))</f>
        <v>#N/A</v>
      </c>
      <c r="BS150" s="28" t="str">
        <f ca="1">+IF(OFFSET('Water Data'!$C$28,0,10*ROW('Water Data'!C144))="","",OFFSET('Water Data'!$C$28,0,10*ROW('Water Data'!C144)))</f>
        <v/>
      </c>
      <c r="BT150" s="28" t="str">
        <f ca="1">+IF(OFFSET('Water Data'!$C$29,0,10*ROW('Water Data'!C144))="","",OFFSET('Water Data'!$C$29,0,10*ROW('Water Data'!C144)))</f>
        <v/>
      </c>
      <c r="BU150" s="28" t="str">
        <f ca="1">+IF(OFFSET('Water Data'!$C$30,0,10*ROW('Water Data'!C144))="","",OFFSET('Water Data'!$C$30,0,10*ROW('Water Data'!C144)))</f>
        <v/>
      </c>
      <c r="BV150" s="28" t="str">
        <f ca="1">+IF(OFFSET('Water Data'!$D$28,0,10*ROW('Water Data'!D144))="","",OFFSET('Water Data'!$D$28,0,10*ROW('Water Data'!D144)))</f>
        <v/>
      </c>
      <c r="BW150" s="28" t="str">
        <f ca="1">+IF(OFFSET('Water Data'!$D$29,0,10*ROW('Water Data'!D144))="","",OFFSET('Water Data'!$D$29,0,10*ROW('Water Data'!D144)))</f>
        <v/>
      </c>
      <c r="BX150" s="28" t="str">
        <f ca="1">+IF(OFFSET('Water Data'!$D$30,0,10*ROW('Water Data'!D144))="","",OFFSET('Water Data'!$D$30,0,10*ROW('Water Data'!D144)))</f>
        <v/>
      </c>
      <c r="BY150" s="28" t="str">
        <f ca="1">+IF(OFFSET('Water Data'!$E$28,0,10*ROW('Water Data'!E144))="","",OFFSET('Water Data'!$E$28,0,10*ROW('Water Data'!E144)))</f>
        <v/>
      </c>
      <c r="BZ150" s="28" t="str">
        <f ca="1">+IF(OFFSET('Water Data'!$E$29,0,10*ROW('Water Data'!E144))="","",OFFSET('Water Data'!$E$29,0,10*ROW('Water Data'!E144)))</f>
        <v/>
      </c>
      <c r="CA150" s="28" t="str">
        <f ca="1">+IF(OFFSET('Water Data'!$E$30,0,10*ROW('Water Data'!E144))="","",OFFSET('Water Data'!$E$30,0,10*ROW('Water Data'!E144)))</f>
        <v/>
      </c>
      <c r="CB150" s="28" t="str">
        <f ca="1">+IF(OFFSET('Water Data'!$F$28,0,10*ROW('Water Data'!F144))="","",OFFSET('Water Data'!$F$28,0,10*ROW('Water Data'!F144)))</f>
        <v/>
      </c>
      <c r="CC150" s="28" t="str">
        <f ca="1">+IF(OFFSET('Water Data'!$F$29,0,10*ROW('Water Data'!F144))="","",OFFSET('Water Data'!$F$29,0,10*ROW('Water Data'!F144)))</f>
        <v/>
      </c>
      <c r="CD150" s="28" t="str">
        <f ca="1">+IF(OFFSET('Water Data'!$F$30,0,10*ROW('Water Data'!F144))="","",OFFSET('Water Data'!$F$30,0,10*ROW('Water Data'!F144)))</f>
        <v/>
      </c>
      <c r="CE150" s="28" t="str">
        <f ca="1">+IF(OFFSET('Water Data'!$G$28,0,10*ROW('Water Data'!G144))="","",OFFSET('Water Data'!$G$28,0,10*ROW('Water Data'!G144)))</f>
        <v/>
      </c>
      <c r="CF150" s="28" t="str">
        <f ca="1">+IF(OFFSET('Water Data'!$G$29,0,10*ROW('Water Data'!G144))="","",OFFSET('Water Data'!$G$29,0,10*ROW('Water Data'!G144)))</f>
        <v/>
      </c>
      <c r="CG150" s="28" t="str">
        <f ca="1">+IF(OFFSET('Water Data'!$G$30,0,10*ROW('Water Data'!G144))="","",OFFSET('Water Data'!$G$30,0,10*ROW('Water Data'!G144)))</f>
        <v/>
      </c>
      <c r="CH150" s="28" t="str">
        <f ca="1">+IF(OFFSET('Water Data'!$H$28,0,10*ROW('Water Data'!H144))="","",OFFSET('Water Data'!$H$28,0,10*ROW('Water Data'!H144)))</f>
        <v/>
      </c>
      <c r="CI150" s="28" t="str">
        <f ca="1">+IF(OFFSET('Water Data'!$H$29,0,10*ROW('Water Data'!H144))="","",OFFSET('Water Data'!$H$29,0,10*ROW('Water Data'!H144)))</f>
        <v/>
      </c>
      <c r="CJ150" s="28" t="str">
        <f ca="1">+IF(OFFSET('Water Data'!$H$30,0,10*ROW('Water Data'!H144))="","",OFFSET('Water Data'!$H$30,0,10*ROW('Water Data'!H144)))</f>
        <v/>
      </c>
      <c r="CK150" s="28" t="str">
        <f ca="1">+IF(OFFSET('Sanitation Data'!$C$29,0,10*ROW('Sanitation Data'!C144))="","",OFFSET('Sanitation Data'!$C$29,0,10*ROW('Sanitation Data'!C144)))</f>
        <v/>
      </c>
      <c r="CL150" s="28" t="str">
        <f ca="1">+IF(OFFSET('Sanitation Data'!$C$30,0,10*ROW('Sanitation Data'!C144))="","",OFFSET('Sanitation Data'!$C$30,0,10*ROW('Sanitation Data'!C144)))</f>
        <v/>
      </c>
      <c r="CM150" s="28" t="str">
        <f ca="1">+IF(OFFSET('Sanitation Data'!$C$31,0,10*ROW('Sanitation Data'!C144))="","",OFFSET('Sanitation Data'!$C$31,0,10*ROW('Sanitation Data'!C144)))</f>
        <v/>
      </c>
      <c r="CN150" s="28" t="str">
        <f ca="1">+IF(OFFSET('Sanitation Data'!$C$32,0,10*ROW('Sanitation Data'!C144))="","",OFFSET('Sanitation Data'!$C$32,0,10*ROW('Sanitation Data'!C144)))</f>
        <v/>
      </c>
      <c r="CO150" s="28" t="str">
        <f ca="1">+IF(OFFSET('Sanitation Data'!$C$33,0,10*ROW('Sanitation Data'!C144))="","",OFFSET('Sanitation Data'!$C$33,0,10*ROW('Sanitation Data'!C144)))</f>
        <v/>
      </c>
      <c r="CP150" s="28" t="str">
        <f ca="1">+IF(OFFSET('Sanitation Data'!$D$29,0,10*ROW('Sanitation Data'!D144))="","",OFFSET('Sanitation Data'!$D$29,0,10*ROW('Sanitation Data'!D144)))</f>
        <v/>
      </c>
      <c r="CQ150" s="28" t="str">
        <f ca="1">+IF(OFFSET('Sanitation Data'!$D$30,0,10*ROW('Sanitation Data'!D144))="","",OFFSET('Sanitation Data'!$D$30,0,10*ROW('Sanitation Data'!D144)))</f>
        <v/>
      </c>
      <c r="CR150" s="28" t="str">
        <f ca="1">+IF(OFFSET('Sanitation Data'!$D$31,0,10*ROW('Sanitation Data'!D144))="","",OFFSET('Sanitation Data'!$D$31,0,10*ROW('Sanitation Data'!D144)))</f>
        <v/>
      </c>
      <c r="CS150" s="28" t="str">
        <f ca="1">+IF(OFFSET('Sanitation Data'!$D$32,0,10*ROW('Sanitation Data'!D144))="","",OFFSET('Sanitation Data'!$D$32,0,10*ROW('Sanitation Data'!D144)))</f>
        <v/>
      </c>
      <c r="CT150" s="28" t="str">
        <f ca="1">+IF(OFFSET('Sanitation Data'!$D$33,0,10*ROW('Sanitation Data'!D144))="","",OFFSET('Sanitation Data'!$D$33,0,10*ROW('Sanitation Data'!D144)))</f>
        <v/>
      </c>
      <c r="CU150" s="28" t="str">
        <f ca="1">+IF(OFFSET('Sanitation Data'!$E$29,0,10*ROW('Sanitation Data'!E144))="","",OFFSET('Sanitation Data'!$E$29,0,10*ROW('Sanitation Data'!E144)))</f>
        <v/>
      </c>
      <c r="CV150" s="28" t="str">
        <f ca="1">+IF(OFFSET('Sanitation Data'!$E$30,0,10*ROW('Sanitation Data'!E144))="","",OFFSET('Sanitation Data'!$E$30,0,10*ROW('Sanitation Data'!E144)))</f>
        <v/>
      </c>
      <c r="CW150" s="28" t="str">
        <f ca="1">+IF(OFFSET('Sanitation Data'!$E$31,0,10*ROW('Sanitation Data'!E144))="","",OFFSET('Sanitation Data'!$E$31,0,10*ROW('Sanitation Data'!E144)))</f>
        <v/>
      </c>
      <c r="CX150" s="28" t="str">
        <f ca="1">+IF(OFFSET('Sanitation Data'!$E$32,0,10*ROW('Sanitation Data'!E144))="","",OFFSET('Sanitation Data'!$E$32,0,10*ROW('Sanitation Data'!E144)))</f>
        <v/>
      </c>
      <c r="CY150" s="28" t="str">
        <f ca="1">+IF(OFFSET('Sanitation Data'!$E$33,0,10*ROW('Sanitation Data'!E144))="","",OFFSET('Sanitation Data'!$E$33,0,10*ROW('Sanitation Data'!E144)))</f>
        <v/>
      </c>
      <c r="CZ150" s="28" t="str">
        <f ca="1">+IF(OFFSET('Sanitation Data'!$F$29,0,10*ROW('Sanitation Data'!F144))="","",OFFSET('Sanitation Data'!$F$29,0,10*ROW('Sanitation Data'!F144)))</f>
        <v/>
      </c>
      <c r="DA150" s="28" t="str">
        <f ca="1">+IF(OFFSET('Sanitation Data'!$F$30,0,10*ROW('Sanitation Data'!F144))="","",OFFSET('Sanitation Data'!$F$30,0,10*ROW('Sanitation Data'!F144)))</f>
        <v/>
      </c>
      <c r="DB150" s="28" t="str">
        <f ca="1">+IF(OFFSET('Sanitation Data'!$F$31,0,10*ROW('Sanitation Data'!F144))="","",OFFSET('Sanitation Data'!$F$31,0,10*ROW('Sanitation Data'!F144)))</f>
        <v/>
      </c>
      <c r="DC150" s="28" t="str">
        <f ca="1">+IF(OFFSET('Sanitation Data'!$F$32,0,10*ROW('Sanitation Data'!F144))="","",OFFSET('Sanitation Data'!$F$32,0,10*ROW('Sanitation Data'!F144)))</f>
        <v/>
      </c>
      <c r="DD150" s="28" t="str">
        <f ca="1">+IF(OFFSET('Sanitation Data'!$F$33,0,10*ROW('Sanitation Data'!F144))="","",OFFSET('Sanitation Data'!$F$33,0,10*ROW('Sanitation Data'!F144)))</f>
        <v/>
      </c>
      <c r="DE150" s="28" t="str">
        <f ca="1">+IF(OFFSET('Sanitation Data'!$G$29,0,10*ROW('Sanitation Data'!G144))="","",OFFSET('Sanitation Data'!$G$29,0,10*ROW('Sanitation Data'!G144)))</f>
        <v/>
      </c>
      <c r="DF150" s="28" t="str">
        <f ca="1">+IF(OFFSET('Sanitation Data'!$G$30,0,10*ROW('Sanitation Data'!G144))="","",OFFSET('Sanitation Data'!$G$30,0,10*ROW('Sanitation Data'!G144)))</f>
        <v/>
      </c>
      <c r="DG150" s="28" t="str">
        <f ca="1">+IF(OFFSET('Sanitation Data'!$G$31,0,10*ROW('Sanitation Data'!G144))="","",OFFSET('Sanitation Data'!$G$31,0,10*ROW('Sanitation Data'!G144)))</f>
        <v/>
      </c>
      <c r="DH150" s="28" t="str">
        <f ca="1">+IF(OFFSET('Sanitation Data'!$G$32,0,10*ROW('Sanitation Data'!G144))="","",OFFSET('Sanitation Data'!$G$32,0,10*ROW('Sanitation Data'!G144)))</f>
        <v/>
      </c>
      <c r="DI150" s="28" t="str">
        <f ca="1">+IF(OFFSET('Sanitation Data'!$G$33,0,10*ROW('Sanitation Data'!G144))="","",OFFSET('Sanitation Data'!$G$33,0,10*ROW('Sanitation Data'!G144)))</f>
        <v/>
      </c>
      <c r="DJ150" s="28" t="str">
        <f ca="1">+IF(OFFSET('Sanitation Data'!$H$29,0,10*ROW('Sanitation Data'!H144))="","",OFFSET('Sanitation Data'!$H$29,0,10*ROW('Sanitation Data'!H144)))</f>
        <v/>
      </c>
      <c r="DK150" s="28" t="str">
        <f ca="1">+IF(OFFSET('Sanitation Data'!$H$30,0,10*ROW('Sanitation Data'!H144))="","",OFFSET('Sanitation Data'!$H$30,0,10*ROW('Sanitation Data'!H144)))</f>
        <v/>
      </c>
      <c r="DL150" s="28" t="str">
        <f ca="1">+IF(OFFSET('Sanitation Data'!$H$31,0,10*ROW('Sanitation Data'!H144))="","",OFFSET('Sanitation Data'!$H$31,0,10*ROW('Sanitation Data'!H144)))</f>
        <v/>
      </c>
      <c r="DM150" s="28" t="str">
        <f ca="1">+IF(OFFSET('Sanitation Data'!$H$32,0,10*ROW('Sanitation Data'!H144))="","",OFFSET('Sanitation Data'!$H$32,0,10*ROW('Sanitation Data'!H144)))</f>
        <v/>
      </c>
      <c r="DN150" s="28" t="str">
        <f ca="1">+IF(OFFSET('Sanitation Data'!$H$33,0,10*ROW('Sanitation Data'!H144))="","",OFFSET('Sanitation Data'!$H$33,0,10*ROW('Sanitation Data'!H144)))</f>
        <v/>
      </c>
      <c r="DO150" s="28" t="str">
        <f ca="1">+IF(OFFSET('Hygiene Data'!$C$12,0,10*ROW('Hygiene Data'!C144))="","",OFFSET('Hygiene Data'!$C$12,0,10*ROW('Hygiene Data'!C144)))</f>
        <v/>
      </c>
      <c r="DP150" s="28" t="str">
        <f ca="1">+IF(OFFSET('Hygiene Data'!$C$13,0,10*ROW('Hygiene Data'!C144))="","",OFFSET('Hygiene Data'!$C$13,0,10*ROW('Hygiene Data'!C144)))</f>
        <v/>
      </c>
      <c r="DQ150" s="28" t="str">
        <f ca="1">+IF(OFFSET('Hygiene Data'!$C$14,0,10*ROW('Hygiene Data'!C144))="","",OFFSET('Hygiene Data'!$C$14,0,10*ROW('Hygiene Data'!C144)))</f>
        <v/>
      </c>
      <c r="DR150" s="28" t="str">
        <f ca="1">+IF(OFFSET('Hygiene Data'!$D$12,0,10*ROW('Hygiene Data'!D144))="","",OFFSET('Hygiene Data'!$D$12,0,10*ROW('Hygiene Data'!D144)))</f>
        <v/>
      </c>
      <c r="DS150" s="28" t="str">
        <f ca="1">+IF(OFFSET('Hygiene Data'!$D$13,0,10*ROW('Hygiene Data'!D144))="","",OFFSET('Hygiene Data'!$D$13,0,10*ROW('Hygiene Data'!D144)))</f>
        <v/>
      </c>
      <c r="DT150" s="28" t="str">
        <f ca="1">+IF(OFFSET('Hygiene Data'!$D$14,0,10*ROW('Hygiene Data'!D144))="","",OFFSET('Hygiene Data'!$D$14,0,10*ROW('Hygiene Data'!D144)))</f>
        <v/>
      </c>
      <c r="DU150" s="28" t="str">
        <f ca="1">+IF(OFFSET('Hygiene Data'!$E$12,0,10*ROW('Hygiene Data'!E144))="","",OFFSET('Hygiene Data'!$E$12,0,10*ROW('Hygiene Data'!E144)))</f>
        <v/>
      </c>
      <c r="DV150" s="28" t="str">
        <f ca="1">+IF(OFFSET('Hygiene Data'!$E$13,0,10*ROW('Hygiene Data'!E144))="","",OFFSET('Hygiene Data'!$E$13,0,10*ROW('Hygiene Data'!E144)))</f>
        <v/>
      </c>
      <c r="DW150" s="28" t="str">
        <f ca="1">+IF(OFFSET('Hygiene Data'!$E$14,0,10*ROW('Hygiene Data'!E144))="","",OFFSET('Hygiene Data'!$E$14,0,10*ROW('Hygiene Data'!E144)))</f>
        <v/>
      </c>
      <c r="DX150" s="28" t="str">
        <f ca="1">+IF(OFFSET('Hygiene Data'!$F$12,0,10*ROW('Hygiene Data'!F144))="","",OFFSET('Hygiene Data'!$F$12,0,10*ROW('Hygiene Data'!F144)))</f>
        <v/>
      </c>
      <c r="DY150" s="28" t="str">
        <f ca="1">+IF(OFFSET('Hygiene Data'!$F$13,0,10*ROW('Hygiene Data'!F144))="","",OFFSET('Hygiene Data'!$F$13,0,10*ROW('Hygiene Data'!F144)))</f>
        <v/>
      </c>
      <c r="DZ150" s="28" t="str">
        <f ca="1">+IF(OFFSET('Hygiene Data'!$F$14,0,10*ROW('Hygiene Data'!F144))="","",OFFSET('Hygiene Data'!$F$14,0,10*ROW('Hygiene Data'!F144)))</f>
        <v/>
      </c>
      <c r="EA150" s="28" t="str">
        <f ca="1">+IF(OFFSET('Hygiene Data'!$G$12,0,10*ROW('Hygiene Data'!G144))="","",OFFSET('Hygiene Data'!$G$12,0,10*ROW('Hygiene Data'!G144)))</f>
        <v/>
      </c>
      <c r="EB150" s="28" t="str">
        <f ca="1">+IF(OFFSET('Hygiene Data'!$G$13,0,10*ROW('Hygiene Data'!G144))="","",OFFSET('Hygiene Data'!$G$13,0,10*ROW('Hygiene Data'!G144)))</f>
        <v/>
      </c>
      <c r="EC150" s="28" t="str">
        <f ca="1">+IF(OFFSET('Hygiene Data'!$G$14,0,10*ROW('Hygiene Data'!G144))="","",OFFSET('Hygiene Data'!$G$14,0,10*ROW('Hygiene Data'!G144)))</f>
        <v/>
      </c>
      <c r="ED150" s="28" t="str">
        <f ca="1">+IF(OFFSET('Hygiene Data'!$H$12,0,10*ROW('Hygiene Data'!H144))="","",OFFSET('Hygiene Data'!$H$12,0,10*ROW('Hygiene Data'!H144)))</f>
        <v/>
      </c>
      <c r="EE150" s="28" t="str">
        <f ca="1">+IF(OFFSET('Hygiene Data'!$H$13,0,10*ROW('Hygiene Data'!H144))="","",OFFSET('Hygiene Data'!$H$13,0,10*ROW('Hygiene Data'!H144)))</f>
        <v/>
      </c>
      <c r="EF150" s="28" t="str">
        <f ca="1">+IF(OFFSET('Hygiene Data'!$H$14,0,10*ROW('Hygiene Data'!H144))="","",OFFSET('Hygiene Data'!$H$14,0,10*ROW('Hygiene Data'!H144)))</f>
        <v/>
      </c>
    </row>
    <row r="151" spans="1:136" x14ac:dyDescent="0.2">
      <c r="A151" s="44" t="str">
        <f ca="1">+IF(OFFSET('Water Data'!$B$1,0,10*ROW('Water Data'!B148))="","",OFFSET('Water Data'!$B$1,0,10*ROW('Water Data'!B148)))</f>
        <v/>
      </c>
      <c r="B151" s="44" t="str">
        <f ca="1">+IF(OFFSET('Water Data'!$A$3,0,10*ROW('Water Data'!A148))="","",OFFSET('Water Data'!$A$3,0,10*ROW('Water Data'!A148)))</f>
        <v/>
      </c>
      <c r="C151" s="44" t="str">
        <f ca="1">+IF(OFFSET('Water Data'!$C$3,0,10*ROW('Water Data'!C148))="","",OFFSET('Water Data'!$C$3,0,10*ROW('Water Data'!C148)))</f>
        <v/>
      </c>
      <c r="D151" s="119" t="e">
        <f ca="1">+IF(AND(ISNUMBER(OFFSET('Water Data'!$C$5,0,10*ROW('Water Data'!C145))),BS151="Yes"),100-OFFSET('Water Data'!$C$5,0,10*ROW('Water Data'!C145)),IF(AND(ISNUMBER(OFFSET('Water Data'!$C$5,0,10*ROW('Water Data'!C145))),BS151="No",ISNUMBER(OFFSET('Water Data'!$C$5,0,10*ROW('Water Data'!C145)))),CONCATENATE("[",ROUND(100-OFFSET('Water Data'!$C$5,0,10*ROW('Water Data'!C145)),0),"]"),IF(AND(ISNUMBER(OFFSET('Water Data'!$C$5,0,10*ROW('Water Data'!C145))),BS151="",ISNUMBER(OFFSET('Water Data'!$C$5,0,10*ROW('Water Data'!C145)))),100-OFFSET('Water Data'!$C$5,0,10*ROW('Water Data'!C145)),NA())))</f>
        <v>#N/A</v>
      </c>
      <c r="E151" s="119" t="e">
        <f ca="1">+IF(AND(ISNUMBER(OFFSET('Water Data'!$C$7,0,10*ROW('Water Data'!D145))),BT151="Yes"),OFFSET('Water Data'!$C$7,0,10*ROW('Water Data'!C145)),IF(AND(ISNUMBER(OFFSET('Water Data'!$C$7,0,10*ROW('Water Data'!C145))),BT151="No",ISNUMBER(OFFSET('Water Data'!$C$7,0,10*ROW('Water Data'!C145)))),CONCATENATE("[",ROUND(OFFSET('Water Data'!$C$7,0,10*ROW('Water Data'!C145)),0),"]"),IF(AND(ISNUMBER(OFFSET('Water Data'!$C$7,0,10*ROW('Water Data'!C145))),BT151="",ISNUMBER(OFFSET('Water Data'!$C$7,0,10*ROW('Water Data'!C145)))),OFFSET('Water Data'!$C$7,0,10*ROW('Water Data'!C145)),NA())))</f>
        <v>#N/A</v>
      </c>
      <c r="F151" s="119" t="e">
        <f ca="1">+IF(AND(ISNUMBER(OFFSET('Water Data'!$C$10,0,10*ROW('Water Data'!C145))),BU151="Yes"),OFFSET('Water Data'!$C$10,0,10*ROW('Water Data'!C145)),IF(AND(ISNUMBER(OFFSET('Water Data'!$C$10,0,10*ROW('Water Data'!C145))),BU151="No",ISNUMBER(OFFSET('Water Data'!$C$10,0,10*ROW('Water Data'!C145)))),CONCATENATE("[",ROUND(OFFSET('Water Data'!$C$10,0,10*ROW('Water Data'!C145)),0),"]"),IF(AND(ISNUMBER(OFFSET('Water Data'!$C$10,0,10*ROW('Water Data'!C145))),BU151="",ISNUMBER(OFFSET('Water Data'!$C$10,0,10*ROW('Water Data'!C145)))),OFFSET('Water Data'!$C$10,0,10*ROW('Water Data'!C145)),NA())))</f>
        <v>#N/A</v>
      </c>
      <c r="G151" s="119" t="e">
        <f ca="1">+IF(AND(ISNUMBER(OFFSET('Water Data'!$D$5,0,10*ROW('Water Data'!D145))),BV151="Yes"),100-OFFSET('Water Data'!$D$5,0,10*ROW('Water Data'!D145)),IF(AND(ISNUMBER(OFFSET('Water Data'!$D$5,0,10*ROW('Water Data'!D145))),BV151="No",ISNUMBER(OFFSET('Water Data'!$D$5,0,10*ROW('Water Data'!D145)))),CONCATENATE("[",ROUND(100-OFFSET('Water Data'!$D$5,0,10*ROW('Water Data'!D145)),0),"]"),IF(AND(ISNUMBER(OFFSET('Water Data'!$D$5,0,10*ROW('Water Data'!D145))),BV151="",ISNUMBER(OFFSET('Water Data'!$D$5,0,10*ROW('Water Data'!D145)))),100-OFFSET('Water Data'!$D$5,0,10*ROW('Water Data'!D145)),NA())))</f>
        <v>#N/A</v>
      </c>
      <c r="H151" s="119" t="e">
        <f ca="1">+IF(AND(ISNUMBER(OFFSET('Water Data'!$D$7,0,10*ROW('Water Data'!D145))),BW151="Yes"),OFFSET('Water Data'!$D$7,0,10*ROW('Water Data'!D145)),IF(AND(ISNUMBER(OFFSET('Water Data'!$D$7,0,10*ROW('Water Data'!D145))),BW151="No",ISNUMBER(OFFSET('Water Data'!$D$7,0,10*ROW('Water Data'!D145)))),CONCATENATE("[",ROUND(OFFSET('Water Data'!$C$7,0,10*ROW('Water Data'!D145)),0),"]"),IF(AND(ISNUMBER(OFFSET('Water Data'!$D$7,0,10*ROW('Water Data'!D145))),BW151="",ISNUMBER(OFFSET('Water Data'!$D$7,0,10*ROW('Water Data'!D145)))),OFFSET('Water Data'!$D$7,0,10*ROW('Water Data'!D145)),NA())))</f>
        <v>#N/A</v>
      </c>
      <c r="I151" s="119" t="e">
        <f ca="1">+IF(AND(ISNUMBER(OFFSET('Water Data'!$D$10,0,10*ROW('Water Data'!D145))),BX151="Yes"),OFFSET('Water Data'!$D$10,0,10*ROW('Water Data'!D145)),IF(AND(ISNUMBER(OFFSET('Water Data'!$D$10,0,10*ROW('Water Data'!D145))),BX151="No",ISNUMBER(OFFSET('Water Data'!$D$10,0,10*ROW('Water Data'!D145)))),CONCATENATE("[",ROUND(OFFSET('Water Data'!$D$10,0,10*ROW('Water Data'!D145)),0),"]"),IF(AND(ISNUMBER(OFFSET('Water Data'!$D$10,0,10*ROW('Water Data'!D145))),BX151="",ISNUMBER(OFFSET('Water Data'!$D$10,0,10*ROW('Water Data'!D145)))),OFFSET('Water Data'!$D$10,0,10*ROW('Water Data'!D145)),NA())))</f>
        <v>#N/A</v>
      </c>
      <c r="J151" s="119" t="e">
        <f ca="1">+IF(AND(ISNUMBER(OFFSET('Water Data'!$E$5,0,10*ROW('Water Data'!E145))),BY151="Yes"),100-OFFSET('Water Data'!$E$5,0,10*ROW('Water Data'!E145)),IF(AND(ISNUMBER(OFFSET('Water Data'!$E$5,0,10*ROW('Water Data'!E145))),BY151="No",ISNUMBER(OFFSET('Water Data'!$E$5,0,10*ROW('Water Data'!E145)))),CONCATENATE("[",ROUND(100-OFFSET('Water Data'!$E$5,0,10*ROW('Water Data'!E145)),0),"]"),IF(AND(ISNUMBER(OFFSET('Water Data'!$E$5,0,10*ROW('Water Data'!E145))),BY151="",ISNUMBER(OFFSET('Water Data'!$E$5,0,10*ROW('Water Data'!E145)))),100-OFFSET('Water Data'!$E$5,0,10*ROW('Water Data'!E145)),NA())))</f>
        <v>#N/A</v>
      </c>
      <c r="K151" s="119" t="e">
        <f ca="1">+IF(AND(ISNUMBER(OFFSET('Water Data'!$E$7,0,10*ROW('Water Data'!E145))),BZ151="Yes"),OFFSET('Water Data'!$E$7,0,10*ROW('Water Data'!E145)),IF(AND(ISNUMBER(OFFSET('Water Data'!$E$7,0,10*ROW('Water Data'!E145))),BZ151="No",ISNUMBER(OFFSET('Water Data'!$E$7,0,10*ROW('Water Data'!E145)))),CONCATENATE("[",ROUND(OFFSET('Water Data'!$E$7,0,10*ROW('Water Data'!E145)),0),"]"),IF(AND(ISNUMBER(OFFSET('Water Data'!$E$7,0,10*ROW('Water Data'!E145))),BZ151="",ISNUMBER(OFFSET('Water Data'!$E$7,0,10*ROW('Water Data'!E145)))),OFFSET('Water Data'!$E$7,0,10*ROW('Water Data'!E145)),NA())))</f>
        <v>#N/A</v>
      </c>
      <c r="L151" s="119" t="e">
        <f ca="1">+IF(AND(ISNUMBER(OFFSET('Water Data'!$E$10,0,10*ROW('Water Data'!E145))),CA151="Yes"),OFFSET('Water Data'!$E$10,0,10*ROW('Water Data'!E145)),IF(AND(ISNUMBER(OFFSET('Water Data'!$E$10,0,10*ROW('Water Data'!E145))),CA151="No",ISNUMBER(OFFSET('Water Data'!$E$10,0,10*ROW('Water Data'!E145)))),CONCATENATE("[",ROUND(OFFSET('Water Data'!$E$10,0,10*ROW('Water Data'!E145)),0),"]"),IF(AND(ISNUMBER(OFFSET('Water Data'!$E$10,0,10*ROW('Water Data'!E145))),CA151="",ISNUMBER(OFFSET('Water Data'!$E$10,0,10*ROW('Water Data'!E145)))),OFFSET('Water Data'!$E$10,0,10*ROW('Water Data'!E145)),NA())))</f>
        <v>#N/A</v>
      </c>
      <c r="M151" s="119" t="e">
        <f ca="1">+IF(AND(ISNUMBER(OFFSET('Water Data'!$F$5,0,10*ROW('Water Data'!F145))),CB151="Yes"),100-OFFSET('Water Data'!$F$5,0,10*ROW('Water Data'!F145)),IF(AND(ISNUMBER(OFFSET('Water Data'!$F$5,0,10*ROW('Water Data'!F145))),CB151="No",ISNUMBER(OFFSET('Water Data'!$F$5,0,10*ROW('Water Data'!F145)))),CONCATENATE("[",ROUND(100-OFFSET('Water Data'!$F$5,0,10*ROW('Water Data'!F145)),0),"]"),IF(AND(ISNUMBER(OFFSET('Water Data'!$F$5,0,10*ROW('Water Data'!F145))),CB151="",ISNUMBER(OFFSET('Water Data'!$F$5,0,10*ROW('Water Data'!F145)))),100-OFFSET('Water Data'!$F$5,0,10*ROW('Water Data'!F145)),NA())))</f>
        <v>#N/A</v>
      </c>
      <c r="N151" s="119" t="e">
        <f ca="1">+IF(AND(ISNUMBER(OFFSET('Water Data'!$F$7,0,10*ROW('Water Data'!F145))),CC151="Yes"),OFFSET('Water Data'!$F$7,0,10*ROW('Water Data'!F145)),IF(AND(ISNUMBER(OFFSET('Water Data'!$F$7,0,10*ROW('Water Data'!F145))),CC151="No",ISNUMBER(OFFSET('Water Data'!$F$7,0,10*ROW('Water Data'!F145)))),CONCATENATE("[",ROUND(OFFSET('Water Data'!$F$7,0,10*ROW('Water Data'!F145)),0),"]"),IF(AND(ISNUMBER(OFFSET('Water Data'!$F$7,0,10*ROW('Water Data'!F145))),CC151="",ISNUMBER(OFFSET('Water Data'!$F$7,0,10*ROW('Water Data'!F145)))),OFFSET('Water Data'!$F$7,0,10*ROW('Water Data'!F145)),NA())))</f>
        <v>#N/A</v>
      </c>
      <c r="O151" s="119" t="e">
        <f ca="1">+IF(AND(ISNUMBER(OFFSET('Water Data'!$F$10,0,10*ROW('Water Data'!F145))),CD151="Yes"),OFFSET('Water Data'!$F$10,0,10*ROW('Water Data'!F145)),IF(AND(ISNUMBER(OFFSET('Water Data'!$F$10,0,10*ROW('Water Data'!F145))),CD151="No",ISNUMBER(OFFSET('Water Data'!$F$10,0,10*ROW('Water Data'!F145)))),CONCATENATE("[",ROUND(OFFSET('Water Data'!$F$10,0,10*ROW('Water Data'!F145)),0),"]"),IF(AND(ISNUMBER(OFFSET('Water Data'!$F$10,0,10*ROW('Water Data'!F145))),CD151="",ISNUMBER(OFFSET('Water Data'!$F$10,0,10*ROW('Water Data'!F145)))),OFFSET('Water Data'!$F$10,0,10*ROW('Water Data'!F145)),NA())))</f>
        <v>#N/A</v>
      </c>
      <c r="P151" s="119" t="e">
        <f ca="1">+IF(AND(ISNUMBER(OFFSET('Water Data'!$G$5,0,10*ROW('Water Data'!G145))),CE151="Yes"),100-OFFSET('Water Data'!$G$5,0,10*ROW('Water Data'!G145)),IF(AND(ISNUMBER(OFFSET('Water Data'!$G$5,0,10*ROW('Water Data'!G145))),CE151="No",ISNUMBER(OFFSET('Water Data'!$G$5,0,10*ROW('Water Data'!G145)))),CONCATENATE("[",ROUND(100-OFFSET('Water Data'!$G$5,0,10*ROW('Water Data'!G145)),0),"]"),IF(AND(ISNUMBER(OFFSET('Water Data'!$G$5,0,10*ROW('Water Data'!G145))),CE151="",ISNUMBER(OFFSET('Water Data'!$G$5,0,10*ROW('Water Data'!G145)))),100-OFFSET('Water Data'!$G$5,0,10*ROW('Water Data'!G145)),NA())))</f>
        <v>#N/A</v>
      </c>
      <c r="Q151" s="119" t="e">
        <f ca="1">+IF(AND(ISNUMBER(OFFSET('Water Data'!$G$7,0,10*ROW('Water Data'!G145))),CF151="Yes"),OFFSET('Water Data'!$G$7,0,10*ROW('Water Data'!G145)),IF(AND(ISNUMBER(OFFSET('Water Data'!$G$7,0,10*ROW('Water Data'!G145))),CF151="No",ISNUMBER(OFFSET('Water Data'!$G$7,0,10*ROW('Water Data'!G145)))),CONCATENATE("[",ROUND(OFFSET('Water Data'!$G$7,0,10*ROW('Water Data'!G145)),0),"]"),IF(AND(ISNUMBER(OFFSET('Water Data'!$G$7,0,10*ROW('Water Data'!G145))),CF151="",ISNUMBER(OFFSET('Water Data'!$G$7,0,10*ROW('Water Data'!G145)))),OFFSET('Water Data'!$G$7,0,10*ROW('Water Data'!G145)),NA())))</f>
        <v>#N/A</v>
      </c>
      <c r="R151" s="119" t="e">
        <f ca="1">+IF(AND(ISNUMBER(OFFSET('Water Data'!$G$10,0,10*ROW('Water Data'!G145))),CG151="Yes"),OFFSET('Water Data'!$G$10,0,10*ROW('Water Data'!G145)),IF(AND(ISNUMBER(OFFSET('Water Data'!$G$10,0,10*ROW('Water Data'!G145))),CG151="No",ISNUMBER(OFFSET('Water Data'!$G$10,0,10*ROW('Water Data'!G145)))),CONCATENATE("[",ROUND(OFFSET('Water Data'!$G$10,0,10*ROW('Water Data'!G145)),0),"]"),IF(AND(ISNUMBER(OFFSET('Water Data'!$G$10,0,10*ROW('Water Data'!G145))),CG151="",ISNUMBER(OFFSET('Water Data'!$G$10,0,10*ROW('Water Data'!G145)))),OFFSET('Water Data'!$G$10,0,10*ROW('Water Data'!G145)),NA())))</f>
        <v>#N/A</v>
      </c>
      <c r="S151" s="119" t="e">
        <f ca="1">+IF(AND(ISNUMBER(OFFSET('Water Data'!$H$5,0,10*ROW('Water Data'!H145))),CH151="Yes"),100-OFFSET('Water Data'!$H$5,0,10*ROW('Water Data'!H145)),IF(AND(ISNUMBER(OFFSET('Water Data'!$H$5,0,10*ROW('Water Data'!H145))),CH151="No",ISNUMBER(OFFSET('Water Data'!$H$5,0,10*ROW('Water Data'!H145)))),CONCATENATE("[",ROUND(100-OFFSET('Water Data'!$H$5,0,10*ROW('Water Data'!H145)),0),"]"),IF(AND(ISNUMBER(OFFSET('Water Data'!$H$5,0,10*ROW('Water Data'!H145))),CH151="",ISNUMBER(OFFSET('Water Data'!$H$5,0,10*ROW('Water Data'!H145)))),100-OFFSET('Water Data'!$H$5,0,10*ROW('Water Data'!H145)),NA())))</f>
        <v>#N/A</v>
      </c>
      <c r="T151" s="119" t="e">
        <f ca="1">+IF(AND(ISNUMBER(OFFSET('Water Data'!$H$7,0,10*ROW('Water Data'!H145))),CI151="Yes"),OFFSET('Water Data'!$H$7,0,10*ROW('Water Data'!H145)),IF(AND(ISNUMBER(OFFSET('Water Data'!$H$7,0,10*ROW('Water Data'!H145))),CI151="No",ISNUMBER(OFFSET('Water Data'!$H$7,0,10*ROW('Water Data'!H145)))),CONCATENATE("[",ROUND(OFFSET('Water Data'!$H$7,0,10*ROW('Water Data'!H145)),0),"]"),IF(AND(ISNUMBER(OFFSET('Water Data'!$H$7,0,10*ROW('Water Data'!H145))),CI151="",ISNUMBER(OFFSET('Water Data'!$H$7,0,10*ROW('Water Data'!H145)))),OFFSET('Water Data'!$H$7,0,10*ROW('Water Data'!H145)),NA())))</f>
        <v>#N/A</v>
      </c>
      <c r="U151" s="119" t="e">
        <f ca="1">+IF(AND(ISNUMBER(OFFSET('Water Data'!$H$10,0,10*ROW('Water Data'!H145))),CJ151="Yes"),OFFSET('Water Data'!$H$10,0,10*ROW('Water Data'!H145)),IF(AND(ISNUMBER(OFFSET('Water Data'!$H$10,0,10*ROW('Water Data'!H145))),CJ151="No",ISNUMBER(OFFSET('Water Data'!$H$10,0,10*ROW('Water Data'!H145)))),CONCATENATE("[",ROUND(OFFSET('Water Data'!$H$10,0,10*ROW('Water Data'!H145)),0),"]"),IF(AND(ISNUMBER(OFFSET('Water Data'!$H$10,0,10*ROW('Water Data'!H145))),CJ151="",ISNUMBER(OFFSET('Water Data'!$H$10,0,10*ROW('Water Data'!H145)))),OFFSET('Water Data'!$H$10,0,10*ROW('Water Data'!H145)),NA())))</f>
        <v>#N/A</v>
      </c>
      <c r="V151" s="120" t="e">
        <f ca="1">+IF(AND(ISNUMBER(OFFSET('Sanitation Data'!$C$5,0,10*ROW('Sanitation Data'!C145))),CK151="Yes"),100-OFFSET('Sanitation Data'!$C$5,0,10*ROW('Sanitation Data'!C145)),IF(AND(ISNUMBER(OFFSET('Sanitation Data'!$C$5,0,10*ROW('Sanitation Data'!C145))),CK151="No",ISNUMBER(OFFSET('Sanitation Data'!$C$5,0,10*ROW('Sanitation Data'!C145)))),CONCATENATE("[",ROUND(100-OFFSET('Sanitation Data'!$C$5,0,10*ROW('Sanitation Data'!C145)),0),"]"),IF(AND(ISNUMBER(OFFSET('Sanitation Data'!$C$5,0,10*ROW('Sanitation Data'!C145))),CK151="",ISNUMBER(OFFSET('Sanitation Data'!$C$5,0,10*ROW('Sanitation Data'!C145)))),100-OFFSET('Sanitation Data'!$C$5,0,10*ROW('Sanitation Data'!C145)),NA())))</f>
        <v>#N/A</v>
      </c>
      <c r="W151" s="120" t="e">
        <f ca="1">+IF(AND(ISNUMBER(OFFSET('Sanitation Data'!$C$7,0,10*ROW('Sanitation Data'!C145))),CL151="Yes"),OFFSET('Sanitation Data'!$C$7,0,10*ROW('Sanitation Data'!C145)),IF(AND(ISNUMBER(OFFSET('Sanitation Data'!$C$7,0,10*ROW('Sanitation Data'!C145))),CL151="No",ISNUMBER(OFFSET('Sanitation Data'!$C$7,0,10*ROW('Sanitation Data'!C145)))),CONCATENATE("[",ROUND(OFFSET('Sanitation Data'!$C$7,0,10*ROW('Sanitation Data'!C145)),0),"]"),IF(AND(ISNUMBER(OFFSET('Sanitation Data'!$C$7,0,10*ROW('Sanitation Data'!C145))),CL151="",ISNUMBER(OFFSET('Sanitation Data'!$C$7,0,10*ROW('Sanitation Data'!C145)))),OFFSET('Sanitation Data'!$C$7,0,10*ROW('Sanitation Data'!C145)),NA())))</f>
        <v>#N/A</v>
      </c>
      <c r="X151" s="120" t="e">
        <f ca="1">+IF(AND(ISNUMBER(OFFSET('Sanitation Data'!$C$11,0,10*ROW('Sanitation Data'!C145))),CM151="Yes"),OFFSET('Sanitation Data'!$C$11,0,10*ROW('Sanitation Data'!C145)),IF(AND(ISNUMBER(OFFSET('Sanitation Data'!$C$11,0,10*ROW('Sanitation Data'!C145))),CM151="No",ISNUMBER(OFFSET('Sanitation Data'!$C$11,0,10*ROW('Sanitation Data'!C145)))),CONCATENATE("[",ROUND(OFFSET('Sanitation Data'!$C$11,0,10*ROW('Sanitation Data'!C145)),0),"]"),IF(AND(ISNUMBER(OFFSET('Sanitation Data'!$C$11,0,10*ROW('Sanitation Data'!C145))),CM151="",ISNUMBER(OFFSET('Sanitation Data'!$C$11,0,10*ROW('Sanitation Data'!C145)))),OFFSET('Sanitation Data'!$C$11,0,10*ROW('Sanitation Data'!C145)),NA())))</f>
        <v>#N/A</v>
      </c>
      <c r="Y151" s="120" t="e">
        <f ca="1">+IF(AND(ISNUMBER(OFFSET('Sanitation Data'!$C$12,0,10*ROW('Sanitation Data'!C145))),CN151="Yes"),OFFSET('Sanitation Data'!$C$12,0,10*ROW('Sanitation Data'!C145)),IF(AND(ISNUMBER(OFFSET('Sanitation Data'!$C$12,0,10*ROW('Sanitation Data'!C145))),CN151="No",ISNUMBER(OFFSET('Sanitation Data'!$C$12,0,10*ROW('Sanitation Data'!C145)))),CONCATENATE("[",ROUND(OFFSET('Sanitation Data'!$C$12,0,10*ROW('Sanitation Data'!C145)),0),"]"),IF(AND(ISNUMBER(OFFSET('Sanitation Data'!$C$12,0,10*ROW('Sanitation Data'!C145))),CN151="",ISNUMBER(OFFSET('Sanitation Data'!$C$12,0,10*ROW('Sanitation Data'!C145)))),OFFSET('Sanitation Data'!$C$12,0,10*ROW('Sanitation Data'!C145)),NA())))</f>
        <v>#N/A</v>
      </c>
      <c r="Z151" s="120" t="e">
        <f ca="1">+IF(AND(ISNUMBER(OFFSET('Sanitation Data'!$C$13,0,10*ROW('Sanitation Data'!C145))),CO151="Yes"),OFFSET('Sanitation Data'!$C$13,0,10*ROW('Sanitation Data'!C145)),IF(AND(ISNUMBER(OFFSET('Sanitation Data'!$C$13,0,10*ROW('Sanitation Data'!C145))),CO151="No",ISNUMBER(OFFSET('Sanitation Data'!$C$13,0,10*ROW('Sanitation Data'!C145)))),CONCATENATE("[",ROUND(OFFSET('Sanitation Data'!$C$13,0,10*ROW('Sanitation Data'!C145)),0),"]"),IF(AND(ISNUMBER(OFFSET('Sanitation Data'!$C$13,0,10*ROW('Sanitation Data'!C145))),CO151="",ISNUMBER(OFFSET('Sanitation Data'!$C$13,0,10*ROW('Sanitation Data'!C145)))),OFFSET('Sanitation Data'!$C$13,0,10*ROW('Sanitation Data'!C145)),NA())))</f>
        <v>#N/A</v>
      </c>
      <c r="AA151" s="120" t="e">
        <f ca="1">+IF(AND(ISNUMBER(OFFSET('Sanitation Data'!$D$5,0,10*ROW('Sanitation Data'!D145))),CP151="Yes"),100-OFFSET('Sanitation Data'!$D$5,0,10*ROW('Sanitation Data'!D145)),IF(AND(ISNUMBER(OFFSET('Sanitation Data'!$D$5,0,10*ROW('Sanitation Data'!D145))),CP151="No",ISNUMBER(OFFSET('Sanitation Data'!$D$5,0,10*ROW('Sanitation Data'!D145)))),CONCATENATE("[",ROUND(100-OFFSET('Sanitation Data'!$D$5,0,10*ROW('Sanitation Data'!D145)),0),"]"),IF(AND(ISNUMBER(OFFSET('Sanitation Data'!$D$5,0,10*ROW('Sanitation Data'!D145))),CP151="",ISNUMBER(OFFSET('Sanitation Data'!$D$5,0,10*ROW('Sanitation Data'!D145)))),100-OFFSET('Sanitation Data'!$D$5,0,10*ROW('Sanitation Data'!D145)),NA())))</f>
        <v>#N/A</v>
      </c>
      <c r="AB151" s="120" t="e">
        <f ca="1">+IF(AND(ISNUMBER(OFFSET('Sanitation Data'!$D$7,0,10*ROW('Sanitation Data'!D145))),CQ151="Yes"),OFFSET('Sanitation Data'!$D$7,0,10*ROW('Sanitation Data'!G145)),IF(AND(ISNUMBER(OFFSET('Sanitation Data'!$D$7,0,10*ROW('Sanitation Data'!D145))),CQ151="No",ISNUMBER(OFFSET('Sanitation Data'!$D$7,0,10*ROW('Sanitation Data'!D145)))),CONCATENATE("[",ROUND(OFFSET('Sanitation Data'!$D$7,0,10*ROW('Sanitation Data'!D145)),0),"]"),IF(AND(ISNUMBER(OFFSET('Sanitation Data'!$D$7,0,10*ROW('Sanitation Data'!D145))),CQ151="",ISNUMBER(OFFSET('Sanitation Data'!$D$7,0,10*ROW('Sanitation Data'!D145)))),OFFSET('Sanitation Data'!$D$7,0,10*ROW('Sanitation Data'!D145)),NA())))</f>
        <v>#N/A</v>
      </c>
      <c r="AC151" s="120" t="e">
        <f ca="1">+IF(AND(ISNUMBER(OFFSET('Sanitation Data'!$D$11,0,10*ROW('Sanitation Data'!D145))),CR151="Yes"),OFFSET('Sanitation Data'!$D$11,0,10*ROW('Sanitation Data'!D145)),IF(AND(ISNUMBER(OFFSET('Sanitation Data'!$D$11,0,10*ROW('Sanitation Data'!D145))),CR151="No",ISNUMBER(OFFSET('Sanitation Data'!$D$11,0,10*ROW('Sanitation Data'!D145)))),CONCATENATE("[",ROUND(OFFSET('Sanitation Data'!$D$11,0,10*ROW('Sanitation Data'!D145)),0),"]"),IF(AND(ISNUMBER(OFFSET('Sanitation Data'!$D$11,0,10*ROW('Sanitation Data'!D145))),CR151="",ISNUMBER(OFFSET('Sanitation Data'!$D$11,0,10*ROW('Sanitation Data'!D145)))),OFFSET('Sanitation Data'!$D$11,0,10*ROW('Sanitation Data'!D145)),NA())))</f>
        <v>#N/A</v>
      </c>
      <c r="AD151" s="120" t="e">
        <f ca="1">+IF(AND(ISNUMBER(OFFSET('Sanitation Data'!$D$12,0,10*ROW('Sanitation Data'!D145))),CS151="Yes"),OFFSET('Sanitation Data'!$D$12,0,10*ROW('Sanitation Data'!D145)),IF(AND(ISNUMBER(OFFSET('Sanitation Data'!$D$12,0,10*ROW('Sanitation Data'!D145))),CS151="No",ISNUMBER(OFFSET('Sanitation Data'!$D$12,0,10*ROW('Sanitation Data'!D145)))),CONCATENATE("[",ROUND(OFFSET('Sanitation Data'!$D$12,0,10*ROW('Sanitation Data'!D145)),0),"]"),IF(AND(ISNUMBER(OFFSET('Sanitation Data'!$D$12,0,10*ROW('Sanitation Data'!D145))),CS151="",ISNUMBER(OFFSET('Sanitation Data'!$D$12,0,10*ROW('Sanitation Data'!D145)))),OFFSET('Sanitation Data'!$D$12,0,10*ROW('Sanitation Data'!D145)),NA())))</f>
        <v>#N/A</v>
      </c>
      <c r="AE151" s="120" t="e">
        <f ca="1">+IF(AND(ISNUMBER(OFFSET('Sanitation Data'!$D$13,0,10*ROW('Sanitation Data'!D145))),CT151="Yes"),OFFSET('Sanitation Data'!$D$13,0,10*ROW('Sanitation Data'!D145)),IF(AND(ISNUMBER(OFFSET('Sanitation Data'!$D$13,0,10*ROW('Sanitation Data'!D145))),CT151="No",ISNUMBER(OFFSET('Sanitation Data'!$D$13,0,10*ROW('Sanitation Data'!D145)))),CONCATENATE("[",ROUND(OFFSET('Sanitation Data'!$D$13,0,10*ROW('Sanitation Data'!D145)),0),"]"),IF(AND(ISNUMBER(OFFSET('Sanitation Data'!$D$13,0,10*ROW('Sanitation Data'!D145))),CT151="",ISNUMBER(OFFSET('Sanitation Data'!$D$13,0,10*ROW('Sanitation Data'!D145)))),OFFSET('Sanitation Data'!$D$13,0,10*ROW('Sanitation Data'!D145)),NA())))</f>
        <v>#N/A</v>
      </c>
      <c r="AF151" s="120" t="e">
        <f ca="1">+IF(AND(ISNUMBER(OFFSET('Sanitation Data'!$E$5,0,10*ROW('Sanitation Data'!E145))),CU151="Yes"),100-OFFSET('Sanitation Data'!$E$5,0,10*ROW('Sanitation Data'!E145)),IF(AND(ISNUMBER(OFFSET('Sanitation Data'!$E$5,0,10*ROW('Sanitation Data'!E145))),CU151="No",ISNUMBER(OFFSET('Sanitation Data'!$E$5,0,10*ROW('Sanitation Data'!E145)))),CONCATENATE("[",ROUND(100-OFFSET('Sanitation Data'!$E$5,0,10*ROW('Sanitation Data'!E145)),0),"]"),IF(AND(ISNUMBER(OFFSET('Sanitation Data'!$E$5,0,10*ROW('Sanitation Data'!E145))),CU151="",ISNUMBER(OFFSET('Sanitation Data'!$E$5,0,10*ROW('Sanitation Data'!E145)))),100-OFFSET('Sanitation Data'!$E$5,0,10*ROW('Sanitation Data'!E145)),NA())))</f>
        <v>#N/A</v>
      </c>
      <c r="AG151" s="120" t="e">
        <f ca="1">+IF(AND(ISNUMBER(OFFSET('Sanitation Data'!$E$7,0,10*ROW('Sanitation Data'!E145))),CV151="Yes"),OFFSET('Sanitation Data'!$E$7,0,10*ROW('Sanitation Data'!E145)),IF(AND(ISNUMBER(OFFSET('Sanitation Data'!$E$7,0,10*ROW('Sanitation Data'!E145))),CV151="No",ISNUMBER(OFFSET('Sanitation Data'!$E$7,0,10*ROW('Sanitation Data'!E145)))),CONCATENATE("[",ROUND(OFFSET('Sanitation Data'!$E$7,0,10*ROW('Sanitation Data'!E145)),0),"]"),IF(AND(ISNUMBER(OFFSET('Sanitation Data'!$E$7,0,10*ROW('Sanitation Data'!E145))),CV151="",ISNUMBER(OFFSET('Sanitation Data'!$E$7,0,10*ROW('Sanitation Data'!E145)))),OFFSET('Sanitation Data'!$E$7,0,10*ROW('Sanitation Data'!E145)),NA())))</f>
        <v>#N/A</v>
      </c>
      <c r="AH151" s="120" t="e">
        <f ca="1">+IF(AND(ISNUMBER(OFFSET('Sanitation Data'!$E$11,0,10*ROW('Sanitation Data'!E145))),CW151="Yes"),OFFSET('Sanitation Data'!$E$11,0,10*ROW('Sanitation Data'!E145)),IF(AND(ISNUMBER(OFFSET('Sanitation Data'!$E$11,0,10*ROW('Sanitation Data'!E145))),CW151="No",ISNUMBER(OFFSET('Sanitation Data'!$E$11,0,10*ROW('Sanitation Data'!E145)))),CONCATENATE("[",ROUND(OFFSET('Sanitation Data'!$E$11,0,10*ROW('Sanitation Data'!E145)),0),"]"),IF(AND(ISNUMBER(OFFSET('Sanitation Data'!$E$11,0,10*ROW('Sanitation Data'!E145))),CW151="",ISNUMBER(OFFSET('Sanitation Data'!$E$11,0,10*ROW('Sanitation Data'!E145)))),OFFSET('Sanitation Data'!$E$11,0,10*ROW('Sanitation Data'!E145)),NA())))</f>
        <v>#N/A</v>
      </c>
      <c r="AI151" s="120" t="e">
        <f ca="1">+IF(AND(ISNUMBER(OFFSET('Sanitation Data'!$E$12,0,10*ROW('Sanitation Data'!E145))),CX151="Yes"),OFFSET('Sanitation Data'!$E$12,0,10*ROW('Sanitation Data'!E145)),IF(AND(ISNUMBER(OFFSET('Sanitation Data'!$E$12,0,10*ROW('Sanitation Data'!E145))),CX151="No",ISNUMBER(OFFSET('Sanitation Data'!$E$12,0,10*ROW('Sanitation Data'!E145)))),CONCATENATE("[",ROUND(OFFSET('Sanitation Data'!$E$12,0,10*ROW('Sanitation Data'!E145)),0),"]"),IF(AND(ISNUMBER(OFFSET('Sanitation Data'!$E$12,0,10*ROW('Sanitation Data'!E145))),CX151="",ISNUMBER(OFFSET('Sanitation Data'!$E$12,0,10*ROW('Sanitation Data'!E145)))),OFFSET('Sanitation Data'!$E$12,0,10*ROW('Sanitation Data'!E145)),NA())))</f>
        <v>#N/A</v>
      </c>
      <c r="AJ151" s="120" t="e">
        <f ca="1">+IF(AND(ISNUMBER(OFFSET('Sanitation Data'!$E$13,0,10*ROW('Sanitation Data'!E145))),CY151="Yes"),OFFSET('Sanitation Data'!$E$13,0,10*ROW('Sanitation Data'!E145)),IF(AND(ISNUMBER(OFFSET('Sanitation Data'!$E$13,0,10*ROW('Sanitation Data'!E145))),CY151="No",ISNUMBER(OFFSET('Sanitation Data'!$E$13,0,10*ROW('Sanitation Data'!E145)))),CONCATENATE("[",ROUND(OFFSET('Sanitation Data'!$E$13,0,10*ROW('Sanitation Data'!E145)),0),"]"),IF(AND(ISNUMBER(OFFSET('Sanitation Data'!$E$13,0,10*ROW('Sanitation Data'!E145))),CY151="",ISNUMBER(OFFSET('Sanitation Data'!$E$13,0,10*ROW('Sanitation Data'!E145)))),OFFSET('Sanitation Data'!$E$13,0,10*ROW('Sanitation Data'!E145)),NA())))</f>
        <v>#N/A</v>
      </c>
      <c r="AK151" s="120" t="e">
        <f ca="1">+IF(AND(ISNUMBER(OFFSET('Sanitation Data'!$F$5,0,10*ROW('Sanitation Data'!F145))),CZ151="Yes"),100-OFFSET('Sanitation Data'!$F$5,0,10*ROW('Sanitation Data'!F145)),IF(AND(ISNUMBER(OFFSET('Sanitation Data'!$F$5,0,10*ROW('Sanitation Data'!F145))),CZ151="No",ISNUMBER(OFFSET('Sanitation Data'!$F$5,0,10*ROW('Sanitation Data'!F145)))),CONCATENATE("[",ROUND(100-OFFSET('Sanitation Data'!$F$5,0,10*ROW('Sanitation Data'!F145)),0),"]"),IF(AND(ISNUMBER(OFFSET('Sanitation Data'!$F$5,0,10*ROW('Sanitation Data'!F145))),CZ151="",ISNUMBER(OFFSET('Sanitation Data'!$F$5,0,10*ROW('Sanitation Data'!F145)))),100-OFFSET('Sanitation Data'!$F$5,0,10*ROW('Sanitation Data'!F145)),NA())))</f>
        <v>#N/A</v>
      </c>
      <c r="AL151" s="120" t="e">
        <f ca="1">+IF(AND(ISNUMBER(OFFSET('Sanitation Data'!$F$7,0,10*ROW('Sanitation Data'!F145))),DA151="Yes"),OFFSET('Sanitation Data'!$F$7,0,10*ROW('Sanitation Data'!F145)),IF(AND(ISNUMBER(OFFSET('Sanitation Data'!$F$7,0,10*ROW('Sanitation Data'!F145))),DA151="No",ISNUMBER(OFFSET('Sanitation Data'!$F$7,0,10*ROW('Sanitation Data'!F145)))),CONCATENATE("[",ROUND(OFFSET('Sanitation Data'!$F$7,0,10*ROW('Sanitation Data'!F145)),0),"]"),IF(AND(ISNUMBER(OFFSET('Sanitation Data'!$F$7,0,10*ROW('Sanitation Data'!F145))),DA151="",ISNUMBER(OFFSET('Sanitation Data'!$F$7,0,10*ROW('Sanitation Data'!F145)))),OFFSET('Sanitation Data'!$F$7,0,10*ROW('Sanitation Data'!F145)),NA())))</f>
        <v>#N/A</v>
      </c>
      <c r="AM151" s="120" t="e">
        <f ca="1">+IF(AND(ISNUMBER(OFFSET('Sanitation Data'!$F$11,0,10*ROW('Sanitation Data'!F145))),DB151="Yes"),OFFSET('Sanitation Data'!$F$11,0,10*ROW('Sanitation Data'!F145)),IF(AND(ISNUMBER(OFFSET('Sanitation Data'!$F$11,0,10*ROW('Sanitation Data'!F145))),DB151="No",ISNUMBER(OFFSET('Sanitation Data'!$F$11,0,10*ROW('Sanitation Data'!F145)))),CONCATENATE("[",ROUND(OFFSET('Sanitation Data'!$F$11,0,10*ROW('Sanitation Data'!F145)),0),"]"),IF(AND(ISNUMBER(OFFSET('Sanitation Data'!$F$11,0,10*ROW('Sanitation Data'!F145))),DB151="",ISNUMBER(OFFSET('Sanitation Data'!$F$11,0,10*ROW('Sanitation Data'!F145)))),OFFSET('Sanitation Data'!$F$11,0,10*ROW('Sanitation Data'!F145)),NA())))</f>
        <v>#N/A</v>
      </c>
      <c r="AN151" s="120" t="e">
        <f ca="1">+IF(AND(ISNUMBER(OFFSET('Sanitation Data'!$F$12,0,10*ROW('Sanitation Data'!F145))),DC151="Yes"),OFFSET('Sanitation Data'!$F$12,0,10*ROW('Sanitation Data'!F145)),IF(AND(ISNUMBER(OFFSET('Sanitation Data'!$F$12,0,10*ROW('Sanitation Data'!F145))),DC151="No",ISNUMBER(OFFSET('Sanitation Data'!$F$12,0,10*ROW('Sanitation Data'!F145)))),CONCATENATE("[",ROUND(OFFSET('Sanitation Data'!$F$12,0,10*ROW('Sanitation Data'!F145)),0),"]"),IF(AND(ISNUMBER(OFFSET('Sanitation Data'!$F$12,0,10*ROW('Sanitation Data'!F145))),DC151="",ISNUMBER(OFFSET('Sanitation Data'!$F$12,0,10*ROW('Sanitation Data'!F145)))),OFFSET('Sanitation Data'!$F$12,0,10*ROW('Sanitation Data'!F145)),NA())))</f>
        <v>#N/A</v>
      </c>
      <c r="AO151" s="120" t="e">
        <f ca="1">+IF(AND(ISNUMBER(OFFSET('Sanitation Data'!$F$13,0,10*ROW('Sanitation Data'!F145))),DD151="Yes"),OFFSET('Sanitation Data'!$F$13,0,10*ROW('Sanitation Data'!F145)),IF(AND(ISNUMBER(OFFSET('Sanitation Data'!$F$13,0,10*ROW('Sanitation Data'!F145))),DD151="No",ISNUMBER(OFFSET('Sanitation Data'!$F$13,0,10*ROW('Sanitation Data'!F145)))),CONCATENATE("[",ROUND(OFFSET('Sanitation Data'!$F$13,0,10*ROW('Sanitation Data'!F145)),0),"]"),IF(AND(ISNUMBER(OFFSET('Sanitation Data'!$F$13,0,10*ROW('Sanitation Data'!F145))),DD151="",ISNUMBER(OFFSET('Sanitation Data'!$F$13,0,10*ROW('Sanitation Data'!F145)))),OFFSET('Sanitation Data'!$F$13,0,10*ROW('Sanitation Data'!F145)),NA())))</f>
        <v>#N/A</v>
      </c>
      <c r="AP151" s="120" t="e">
        <f ca="1">+IF(AND(ISNUMBER(OFFSET('Sanitation Data'!$G$5,0,10*ROW('Sanitation Data'!G145))),DE151="Yes"),100-OFFSET('Sanitation Data'!$G$5,0,10*ROW('Sanitation Data'!G145)),IF(AND(ISNUMBER(OFFSET('Sanitation Data'!$G$5,0,10*ROW('Sanitation Data'!G145))),DE151="No",ISNUMBER(OFFSET('Sanitation Data'!$G$5,0,10*ROW('Sanitation Data'!G145)))),CONCATENATE("[",ROUND(100-OFFSET('Sanitation Data'!$G$5,0,10*ROW('Sanitation Data'!G145)),0),"]"),IF(AND(ISNUMBER(OFFSET('Sanitation Data'!$G$5,0,10*ROW('Sanitation Data'!G145))),DE151="",ISNUMBER(OFFSET('Sanitation Data'!$G$5,0,10*ROW('Sanitation Data'!G145)))),100-OFFSET('Sanitation Data'!$G$5,0,10*ROW('Sanitation Data'!G145)),NA())))</f>
        <v>#N/A</v>
      </c>
      <c r="AQ151" s="120" t="e">
        <f ca="1">+IF(AND(ISNUMBER(OFFSET('Sanitation Data'!$G$7,0,10*ROW('Sanitation Data'!G145))),DF151="Yes"),OFFSET('Sanitation Data'!$G$7,0,10*ROW('Sanitation Data'!G145)),IF(AND(ISNUMBER(OFFSET('Sanitation Data'!$G$7,0,10*ROW('Sanitation Data'!G145))),DF151="No",ISNUMBER(OFFSET('Sanitation Data'!$G$7,0,10*ROW('Sanitation Data'!G145)))),CONCATENATE("[",ROUND(OFFSET('Sanitation Data'!$G$7,0,10*ROW('Sanitation Data'!G145)),0),"]"),IF(AND(ISNUMBER(OFFSET('Sanitation Data'!$G$7,0,10*ROW('Sanitation Data'!G145))),DF151="",ISNUMBER(OFFSET('Sanitation Data'!$G$7,0,10*ROW('Sanitation Data'!G145)))),OFFSET('Sanitation Data'!$G$7,0,10*ROW('Sanitation Data'!G145)),NA())))</f>
        <v>#N/A</v>
      </c>
      <c r="AR151" s="120" t="e">
        <f ca="1">+IF(AND(ISNUMBER(OFFSET('Sanitation Data'!$G$11,0,10*ROW('Sanitation Data'!G145))),DG151="Yes"),OFFSET('Sanitation Data'!$G$11,0,10*ROW('Sanitation Data'!G145)),IF(AND(ISNUMBER(OFFSET('Sanitation Data'!$G$11,0,10*ROW('Sanitation Data'!G145))),DG151="No",ISNUMBER(OFFSET('Sanitation Data'!$G$11,0,10*ROW('Sanitation Data'!G145)))),CONCATENATE("[",ROUND(OFFSET('Sanitation Data'!$G$11,0,10*ROW('Sanitation Data'!G145)),0),"]"),IF(AND(ISNUMBER(OFFSET('Sanitation Data'!$G$11,0,10*ROW('Sanitation Data'!G145))),DG151="",ISNUMBER(OFFSET('Sanitation Data'!$G$11,0,10*ROW('Sanitation Data'!G145)))),OFFSET('Sanitation Data'!$G$11,0,10*ROW('Sanitation Data'!G145)),NA())))</f>
        <v>#N/A</v>
      </c>
      <c r="AS151" s="120" t="e">
        <f ca="1">+IF(AND(ISNUMBER(OFFSET('Sanitation Data'!$G$12,0,10*ROW('Sanitation Data'!G145))),DH151="Yes"),OFFSET('Sanitation Data'!$G$12,0,10*ROW('Sanitation Data'!G145)),IF(AND(ISNUMBER(OFFSET('Sanitation Data'!$G$12,0,10*ROW('Sanitation Data'!G145))),DH151="No",ISNUMBER(OFFSET('Sanitation Data'!$G$12,0,10*ROW('Sanitation Data'!G145)))),CONCATENATE("[",ROUND(OFFSET('Sanitation Data'!$G$12,0,10*ROW('Sanitation Data'!G145)),0),"]"),IF(AND(ISNUMBER(OFFSET('Sanitation Data'!$G$12,0,10*ROW('Sanitation Data'!G145))),DH151="",ISNUMBER(OFFSET('Sanitation Data'!$G$12,0,10*ROW('Sanitation Data'!G145)))),OFFSET('Sanitation Data'!$G$12,0,10*ROW('Sanitation Data'!G145)),NA())))</f>
        <v>#N/A</v>
      </c>
      <c r="AT151" s="120" t="e">
        <f ca="1">+IF(AND(ISNUMBER(OFFSET('Sanitation Data'!$G$13,0,10*ROW('Sanitation Data'!G145))),DI151="Yes"),OFFSET('Sanitation Data'!$G$13,0,10*ROW('Sanitation Data'!G145)),IF(AND(ISNUMBER(OFFSET('Sanitation Data'!$G$13,0,10*ROW('Sanitation Data'!G145))),DI151="No",ISNUMBER(OFFSET('Sanitation Data'!$G$13,0,10*ROW('Sanitation Data'!G145)))),CONCATENATE("[",ROUND(OFFSET('Sanitation Data'!$G$13,0,10*ROW('Sanitation Data'!G145)),0),"]"),IF(AND(ISNUMBER(OFFSET('Sanitation Data'!$G$13,0,10*ROW('Sanitation Data'!G145))),DI151="",ISNUMBER(OFFSET('Sanitation Data'!$G$13,0,10*ROW('Sanitation Data'!G145)))),OFFSET('Sanitation Data'!$G$13,0,10*ROW('Sanitation Data'!G145)),NA())))</f>
        <v>#N/A</v>
      </c>
      <c r="AU151" s="120" t="e">
        <f ca="1">+IF(AND(ISNUMBER(OFFSET('Sanitation Data'!$H$5,0,10*ROW('Sanitation Data'!H145))),DJ151="Yes"),100-OFFSET('Sanitation Data'!$H$5,0,10*ROW('Sanitation Data'!H145)),IF(AND(ISNUMBER(OFFSET('Sanitation Data'!$H$5,0,10*ROW('Sanitation Data'!H145))),DJ151="No",ISNUMBER(OFFSET('Sanitation Data'!$H$5,0,10*ROW('Sanitation Data'!H145)))),CONCATENATE("[",ROUND(100-OFFSET('Sanitation Data'!$H$5,0,10*ROW('Sanitation Data'!H145)),0),"]"),IF(AND(ISNUMBER(OFFSET('Sanitation Data'!$H$5,0,10*ROW('Sanitation Data'!H145))),DJ151="",ISNUMBER(OFFSET('Sanitation Data'!$H$5,0,10*ROW('Sanitation Data'!H145)))),100-OFFSET('Sanitation Data'!$H$5,0,10*ROW('Sanitation Data'!H145)),NA())))</f>
        <v>#N/A</v>
      </c>
      <c r="AV151" s="120" t="e">
        <f ca="1">+IF(AND(ISNUMBER(OFFSET('Sanitation Data'!$H$7,0,10*ROW('Sanitation Data'!H145))),DK151="Yes"),OFFSET('Sanitation Data'!$H$7,0,10*ROW('Sanitation Data'!H145)),IF(AND(ISNUMBER(OFFSET('Sanitation Data'!$H$7,0,10*ROW('Sanitation Data'!H145))),DK151="No",ISNUMBER(OFFSET('Sanitation Data'!$H$7,0,10*ROW('Sanitation Data'!H145)))),CONCATENATE("[",ROUND(OFFSET('Sanitation Data'!$H$7,0,10*ROW('Sanitation Data'!H145)),0),"]"),IF(AND(ISNUMBER(OFFSET('Sanitation Data'!$H$7,0,10*ROW('Sanitation Data'!H145))),DK151="",ISNUMBER(OFFSET('Sanitation Data'!$H$7,0,10*ROW('Sanitation Data'!H145)))),OFFSET('Sanitation Data'!$H$7,0,10*ROW('Sanitation Data'!H145)),NA())))</f>
        <v>#N/A</v>
      </c>
      <c r="AW151" s="120" t="e">
        <f ca="1">+IF(AND(ISNUMBER(OFFSET('Sanitation Data'!$H$11,0,10*ROW('Sanitation Data'!H145))),DL151="Yes"),OFFSET('Sanitation Data'!$H$11,0,10*ROW('Sanitation Data'!H145)),IF(AND(ISNUMBER(OFFSET('Sanitation Data'!$H$11,0,10*ROW('Sanitation Data'!H145))),DL151="No",ISNUMBER(OFFSET('Sanitation Data'!$H$11,0,10*ROW('Sanitation Data'!H145)))),CONCATENATE("[",ROUND(OFFSET('Sanitation Data'!$H$11,0,10*ROW('Sanitation Data'!H145)),0),"]"),IF(AND(ISNUMBER(OFFSET('Sanitation Data'!$H$11,0,10*ROW('Sanitation Data'!H145))),DL151="",ISNUMBER(OFFSET('Sanitation Data'!$H$11,0,10*ROW('Sanitation Data'!H145)))),OFFSET('Sanitation Data'!$H$11,0,10*ROW('Sanitation Data'!H145)),NA())))</f>
        <v>#N/A</v>
      </c>
      <c r="AX151" s="120" t="e">
        <f ca="1">+IF(AND(ISNUMBER(OFFSET('Sanitation Data'!$H$12,0,10*ROW('Sanitation Data'!H145))),DM151="Yes"),OFFSET('Sanitation Data'!$H$12,0,10*ROW('Sanitation Data'!H145)),IF(AND(ISNUMBER(OFFSET('Sanitation Data'!$H$12,0,10*ROW('Sanitation Data'!H145))),DM151="No",ISNUMBER(OFFSET('Sanitation Data'!$H$12,0,10*ROW('Sanitation Data'!H145)))),CONCATENATE("[",ROUND(OFFSET('Sanitation Data'!$H$12,0,10*ROW('Sanitation Data'!H145)),0),"]"),IF(AND(ISNUMBER(OFFSET('Sanitation Data'!$H$12,0,10*ROW('Sanitation Data'!H145))),DM151="",ISNUMBER(OFFSET('Sanitation Data'!$H$12,0,10*ROW('Sanitation Data'!H145)))),OFFSET('Sanitation Data'!$H$12,0,10*ROW('Sanitation Data'!H145)),NA())))</f>
        <v>#N/A</v>
      </c>
      <c r="AY151" s="120" t="e">
        <f ca="1">+IF(AND(ISNUMBER(OFFSET('Sanitation Data'!$H$13,0,10*ROW('Sanitation Data'!H145))),DN151="Yes"),OFFSET('Sanitation Data'!$H$13,0,10*ROW('Sanitation Data'!H145)),IF(AND(ISNUMBER(OFFSET('Sanitation Data'!$H$13,0,10*ROW('Sanitation Data'!H145))),DN151="No",ISNUMBER(OFFSET('Sanitation Data'!$H$13,0,10*ROW('Sanitation Data'!H145)))),CONCATENATE("[",ROUND(OFFSET('Sanitation Data'!$H$13,0,10*ROW('Sanitation Data'!H145)),0),"]"),IF(AND(ISNUMBER(OFFSET('Sanitation Data'!$H$13,0,10*ROW('Sanitation Data'!H145))),DN151="",ISNUMBER(OFFSET('Sanitation Data'!$H$13,0,10*ROW('Sanitation Data'!H145)))),OFFSET('Sanitation Data'!$H$13,0,10*ROW('Sanitation Data'!H145)),NA())))</f>
        <v>#N/A</v>
      </c>
      <c r="AZ151" s="121" t="e">
        <f ca="1">+IF(AND(ISNUMBER(OFFSET('Hygiene Data'!$C$6,0,10*ROW('Hygiene Data'!C145))),DO151="Yes"),OFFSET('Hygiene Data'!$C$6,0,10*ROW('Hygiene Data'!C145)),IF(AND(ISNUMBER(OFFSET('Hygiene Data'!$C$6,0,10*ROW('Hygiene Data'!C145))),DO151="No",ISNUMBER(OFFSET('Hygiene Data'!$C$6,0,10*ROW('Hygiene Data'!C145)))),CONCATENATE("[",ROUND(OFFSET('Hygiene Data'!$C$6,0,10*ROW('Hygiene Data'!C145)),0),"]"),IF(AND(ISNUMBER(OFFSET('Hygiene Data'!$C$6,0,10*ROW('Hygiene Data'!C145))),DO151="",ISNUMBER(OFFSET('Hygiene Data'!$C$6,0,10*ROW('Hygiene Data'!C145)))),OFFSET('Hygiene Data'!$C$6,0,10*ROW('Hygiene Data'!C145)),NA())))</f>
        <v>#N/A</v>
      </c>
      <c r="BA151" s="121" t="e">
        <f ca="1">+IF(AND(ISNUMBER(OFFSET('Hygiene Data'!$C$8,0,10*ROW('Hygiene Data'!C145))),DP151="Yes"),OFFSET('Hygiene Data'!$C$8,0,10*ROW('Hygiene Data'!C145)),IF(AND(ISNUMBER(OFFSET('Hygiene Data'!$C$8,0,10*ROW('Hygiene Data'!C145))),DP151="No",ISNUMBER(OFFSET('Hygiene Data'!$C$8,0,10*ROW('Hygiene Data'!C145)))),CONCATENATE("[",ROUND(OFFSET('Hygiene Data'!$C$8,0,10*ROW('Hygiene Data'!C145)),0),"]"),IF(AND(ISNUMBER(OFFSET('Hygiene Data'!$C$8,0,10*ROW('Hygiene Data'!C145))),DP151="",ISNUMBER(OFFSET('Hygiene Data'!$C$8,0,10*ROW('Hygiene Data'!C145)))),OFFSET('Hygiene Data'!$C$8,0,10*ROW('Hygiene Data'!C145)),NA())))</f>
        <v>#N/A</v>
      </c>
      <c r="BB151" s="121" t="e">
        <f ca="1">+IF(AND(ISNUMBER(OFFSET('Hygiene Data'!$C$10,0,10*ROW('Hygiene Data'!C145))),DQ151="Yes"),OFFSET('Hygiene Data'!$C$10,0,10*ROW('Hygiene Data'!C145)),IF(AND(ISNUMBER(OFFSET('Hygiene Data'!$C$10,0,10*ROW('Hygiene Data'!C145))),DQ151="No",ISNUMBER(OFFSET('Hygiene Data'!$C$10,0,10*ROW('Hygiene Data'!C145)))),CONCATENATE("[",ROUND(OFFSET('Hygiene Data'!$C$10,0,10*ROW('Hygiene Data'!C145)),0),"]"),IF(AND(ISNUMBER(OFFSET('Hygiene Data'!$C$10,0,10*ROW('Hygiene Data'!C145))),DQ151="",ISNUMBER(OFFSET('Hygiene Data'!$C$10,0,10*ROW('Hygiene Data'!C145)))),OFFSET('Hygiene Data'!$C$10,0,10*ROW('Hygiene Data'!C145)),NA())))</f>
        <v>#N/A</v>
      </c>
      <c r="BC151" s="121" t="e">
        <f ca="1">+IF(AND(ISNUMBER(OFFSET('Hygiene Data'!$D$6,0,10*ROW('Hygiene Data'!D145))),DR151="Yes"),OFFSET('Hygiene Data'!$D$6,0,10*ROW('Hygiene Data'!D145)),IF(AND(ISNUMBER(OFFSET('Hygiene Data'!$D$6,0,10*ROW('Hygiene Data'!D145))),DR151="No",ISNUMBER(OFFSET('Hygiene Data'!$D$6,0,10*ROW('Hygiene Data'!D145)))),CONCATENATE("[",ROUND(OFFSET('Hygiene Data'!$D$6,0,10*ROW('Hygiene Data'!D145)),0),"]"),IF(AND(ISNUMBER(OFFSET('Hygiene Data'!$D$6,0,10*ROW('Hygiene Data'!D145))),DR151="",ISNUMBER(OFFSET('Hygiene Data'!$D$6,0,10*ROW('Hygiene Data'!D145)))),OFFSET('Hygiene Data'!$D$6,0,10*ROW('Hygiene Data'!D145)),NA())))</f>
        <v>#N/A</v>
      </c>
      <c r="BD151" s="121" t="e">
        <f ca="1">+IF(AND(ISNUMBER(OFFSET('Hygiene Data'!$D$8,0,10*ROW('Hygiene Data'!D145))),DS151="Yes"),OFFSET('Hygiene Data'!$D$8,0,10*ROW('Hygiene Data'!D145)),IF(AND(ISNUMBER(OFFSET('Hygiene Data'!$D$8,0,10*ROW('Hygiene Data'!D145))),DS151="No",ISNUMBER(OFFSET('Hygiene Data'!$D$8,0,10*ROW('Hygiene Data'!D145)))),CONCATENATE("[",ROUND(OFFSET('Hygiene Data'!$D$8,0,10*ROW('Hygiene Data'!D145)),0),"]"),IF(AND(ISNUMBER(OFFSET('Hygiene Data'!$D$8,0,10*ROW('Hygiene Data'!D145))),DS151="",ISNUMBER(OFFSET('Hygiene Data'!$D$8,0,10*ROW('Hygiene Data'!D145)))),OFFSET('Hygiene Data'!$D$8,0,10*ROW('Hygiene Data'!D145)),NA())))</f>
        <v>#N/A</v>
      </c>
      <c r="BE151" s="121" t="e">
        <f ca="1">+IF(AND(ISNUMBER(OFFSET('Hygiene Data'!$D$10,0,10*ROW('Hygiene Data'!D145))),DT151="Yes"),OFFSET('Hygiene Data'!$D$10,0,10*ROW('Hygiene Data'!D145)),IF(AND(ISNUMBER(OFFSET('Hygiene Data'!$D$10,0,10*ROW('Hygiene Data'!D145))),DT151="No",ISNUMBER(OFFSET('Hygiene Data'!$D$10,0,10*ROW('Hygiene Data'!D145)))),CONCATENATE("[",ROUND(OFFSET('Hygiene Data'!$D$10,0,10*ROW('Hygiene Data'!D145)),0),"]"),IF(AND(ISNUMBER(OFFSET('Hygiene Data'!$D$10,0,10*ROW('Hygiene Data'!D145))),DT151="",ISNUMBER(OFFSET('Hygiene Data'!$D$10,0,10*ROW('Hygiene Data'!D145)))),OFFSET('Hygiene Data'!$D$10,0,10*ROW('Hygiene Data'!D145)),NA())))</f>
        <v>#N/A</v>
      </c>
      <c r="BF151" s="121" t="e">
        <f ca="1">+IF(AND(ISNUMBER(OFFSET('Hygiene Data'!$E$6,0,10*ROW('Hygiene Data'!E145))),DU151="Yes"),OFFSET('Hygiene Data'!$E$6,0,10*ROW('Hygiene Data'!E145)),IF(AND(ISNUMBER(OFFSET('Hygiene Data'!$E$6,0,10*ROW('Hygiene Data'!E145))),DU151="No",ISNUMBER(OFFSET('Hygiene Data'!$E$6,0,10*ROW('Hygiene Data'!E145)))),CONCATENATE("[",ROUND(OFFSET('Hygiene Data'!$E$6,0,10*ROW('Hygiene Data'!E145)),0),"]"),IF(AND(ISNUMBER(OFFSET('Hygiene Data'!$E$6,0,10*ROW('Hygiene Data'!E145))),DU151="",ISNUMBER(OFFSET('Hygiene Data'!$E$6,0,10*ROW('Hygiene Data'!E145)))),OFFSET('Hygiene Data'!$E$6,0,10*ROW('Hygiene Data'!E145)),NA())))</f>
        <v>#N/A</v>
      </c>
      <c r="BG151" s="121" t="e">
        <f ca="1">+IF(AND(ISNUMBER(OFFSET('Hygiene Data'!$E$8,0,10*ROW('Hygiene Data'!E145))),DV151="Yes"),OFFSET('Hygiene Data'!$E$8,0,10*ROW('Hygiene Data'!E145)),IF(AND(ISNUMBER(OFFSET('Hygiene Data'!$E$8,0,10*ROW('Hygiene Data'!E145))),DV151="No",ISNUMBER(OFFSET('Hygiene Data'!$E$8,0,10*ROW('Hygiene Data'!E145)))),CONCATENATE("[",ROUND(OFFSET('Hygiene Data'!$E$8,0,10*ROW('Hygiene Data'!E145)),0),"]"),IF(AND(ISNUMBER(OFFSET('Hygiene Data'!$E$8,0,10*ROW('Hygiene Data'!E145))),DV151="",ISNUMBER(OFFSET('Hygiene Data'!$E$8,0,10*ROW('Hygiene Data'!E145)))),OFFSET('Hygiene Data'!$E$8,0,10*ROW('Hygiene Data'!E145)),NA())))</f>
        <v>#N/A</v>
      </c>
      <c r="BH151" s="121" t="e">
        <f ca="1">+IF(AND(ISNUMBER(OFFSET('Hygiene Data'!$E$10,0,10*ROW('Hygiene Data'!E145))),DW151="Yes"),OFFSET('Hygiene Data'!$E$10,0,10*ROW('Hygiene Data'!E145)),IF(AND(ISNUMBER(OFFSET('Hygiene Data'!$E$10,0,10*ROW('Hygiene Data'!E145))),DW151="No",ISNUMBER(OFFSET('Hygiene Data'!$E$10,0,10*ROW('Hygiene Data'!E145)))),CONCATENATE("[",ROUND(OFFSET('Hygiene Data'!$E$10,0,10*ROW('Hygiene Data'!E145)),0),"]"),IF(AND(ISNUMBER(OFFSET('Hygiene Data'!$E$10,0,10*ROW('Hygiene Data'!E145))),DW151="",ISNUMBER(OFFSET('Hygiene Data'!$E$10,0,10*ROW('Hygiene Data'!E145)))),OFFSET('Hygiene Data'!$E$10,0,10*ROW('Hygiene Data'!E145)),NA())))</f>
        <v>#N/A</v>
      </c>
      <c r="BI151" s="121" t="e">
        <f ca="1">+IF(AND(ISNUMBER(OFFSET('Hygiene Data'!$F$6,0,10*ROW('Hygiene Data'!F145))),DX151="Yes"),OFFSET('Hygiene Data'!$F$6,0,10*ROW('Hygiene Data'!F145)),IF(AND(ISNUMBER(OFFSET('Hygiene Data'!$F$6,0,10*ROW('Hygiene Data'!F145))),DX151="No",ISNUMBER(OFFSET('Hygiene Data'!$F$6,0,10*ROW('Hygiene Data'!F145)))),CONCATENATE("[",ROUND(OFFSET('Hygiene Data'!$F$6,0,10*ROW('Hygiene Data'!F145)),0),"]"),IF(AND(ISNUMBER(OFFSET('Hygiene Data'!$F$6,0,10*ROW('Hygiene Data'!F145))),DX151="",ISNUMBER(OFFSET('Hygiene Data'!$F$6,0,10*ROW('Hygiene Data'!F145)))),OFFSET('Hygiene Data'!$F$6,0,10*ROW('Hygiene Data'!F145)),NA())))</f>
        <v>#N/A</v>
      </c>
      <c r="BJ151" s="121" t="e">
        <f ca="1">+IF(AND(ISNUMBER(OFFSET('Hygiene Data'!$F$8,0,10*ROW('Hygiene Data'!F145))),DY151="Yes"),OFFSET('Hygiene Data'!$F$8,0,10*ROW('Hygiene Data'!F145)),IF(AND(ISNUMBER(OFFSET('Hygiene Data'!$F$8,0,10*ROW('Hygiene Data'!F145))),DY151="No",ISNUMBER(OFFSET('Hygiene Data'!$F$8,0,10*ROW('Hygiene Data'!F145)))),CONCATENATE("[",ROUND(OFFSET('Hygiene Data'!$F$8,0,10*ROW('Hygiene Data'!F145)),0),"]"),IF(AND(ISNUMBER(OFFSET('Hygiene Data'!$F$8,0,10*ROW('Hygiene Data'!F145))),DY151="",ISNUMBER(OFFSET('Hygiene Data'!$F$8,0,10*ROW('Hygiene Data'!F145)))),OFFSET('Hygiene Data'!$F$8,0,10*ROW('Hygiene Data'!F145)),NA())))</f>
        <v>#N/A</v>
      </c>
      <c r="BK151" s="121" t="e">
        <f ca="1">+IF(AND(ISNUMBER(OFFSET('Hygiene Data'!$F$10,0,10*ROW('Hygiene Data'!F145))),DZ151="Yes"),OFFSET('Hygiene Data'!$F$10,0,10*ROW('Hygiene Data'!F145)),IF(AND(ISNUMBER(OFFSET('Hygiene Data'!$F$10,0,10*ROW('Hygiene Data'!F145))),DZ151="No",ISNUMBER(OFFSET('Hygiene Data'!$F$10,0,10*ROW('Hygiene Data'!F145)))),CONCATENATE("[",ROUND(OFFSET('Hygiene Data'!$F$10,0,10*ROW('Hygiene Data'!F145)),0),"]"),IF(AND(ISNUMBER(OFFSET('Hygiene Data'!$F$10,0,10*ROW('Hygiene Data'!F145))),DZ151="",ISNUMBER(OFFSET('Hygiene Data'!$F$10,0,10*ROW('Hygiene Data'!F145)))),OFFSET('Hygiene Data'!$F$10,0,10*ROW('Hygiene Data'!F145)),NA())))</f>
        <v>#N/A</v>
      </c>
      <c r="BL151" s="121" t="e">
        <f ca="1">+IF(AND(ISNUMBER(OFFSET('Hygiene Data'!$G$6,0,10*ROW('Hygiene Data'!G145))),EA151="Yes"),OFFSET('Hygiene Data'!$G$6,0,10*ROW('Hygiene Data'!G145)),IF(AND(ISNUMBER(OFFSET('Hygiene Data'!$G$6,0,10*ROW('Hygiene Data'!G145))),EA151="No",ISNUMBER(OFFSET('Hygiene Data'!$G$6,0,10*ROW('Hygiene Data'!G145)))),CONCATENATE("[",ROUND(OFFSET('Hygiene Data'!$G$6,0,10*ROW('Hygiene Data'!G145)),0),"]"),IF(AND(ISNUMBER(OFFSET('Hygiene Data'!$G$6,0,10*ROW('Hygiene Data'!G145))),EA151="",ISNUMBER(OFFSET('Hygiene Data'!$G$6,0,10*ROW('Hygiene Data'!G145)))),OFFSET('Hygiene Data'!$G$6,0,10*ROW('Hygiene Data'!G145)),NA())))</f>
        <v>#N/A</v>
      </c>
      <c r="BM151" s="121" t="e">
        <f ca="1">+IF(AND(ISNUMBER(OFFSET('Hygiene Data'!$G$8,0,10*ROW('Hygiene Data'!G145))),EB151="Yes"),OFFSET('Hygiene Data'!$G$8,0,10*ROW('Hygiene Data'!G145)),IF(AND(ISNUMBER(OFFSET('Hygiene Data'!$G$8,0,10*ROW('Hygiene Data'!G145))),EB151="No",ISNUMBER(OFFSET('Hygiene Data'!$G$8,0,10*ROW('Hygiene Data'!G145)))),CONCATENATE("[",ROUND(OFFSET('Hygiene Data'!$G$8,0,10*ROW('Hygiene Data'!G145)),0),"]"),IF(AND(ISNUMBER(OFFSET('Hygiene Data'!$G$8,0,10*ROW('Hygiene Data'!G145))),EB151="",ISNUMBER(OFFSET('Hygiene Data'!$G$8,0,10*ROW('Hygiene Data'!G145)))),OFFSET('Hygiene Data'!$G$8,0,10*ROW('Hygiene Data'!G145)),NA())))</f>
        <v>#N/A</v>
      </c>
      <c r="BN151" s="121" t="e">
        <f ca="1">+IF(AND(ISNUMBER(OFFSET('Hygiene Data'!$G$10,0,10*ROW('Hygiene Data'!G145))),EC151="Yes"),OFFSET('Hygiene Data'!$G$10,0,10*ROW('Hygiene Data'!G145)),IF(AND(ISNUMBER(OFFSET('Hygiene Data'!$G$10,0,10*ROW('Hygiene Data'!G145))),EC151="No",ISNUMBER(OFFSET('Hygiene Data'!$G$10,0,10*ROW('Hygiene Data'!G145)))),CONCATENATE("[",ROUND(OFFSET('Hygiene Data'!$G$10,0,10*ROW('Hygiene Data'!G145)),0),"]"),IF(AND(ISNUMBER(OFFSET('Hygiene Data'!$G$10,0,10*ROW('Hygiene Data'!G145))),EC151="",ISNUMBER(OFFSET('Hygiene Data'!$G$10,0,10*ROW('Hygiene Data'!G145)))),OFFSET('Hygiene Data'!$G$10,0,10*ROW('Hygiene Data'!G145)),NA())))</f>
        <v>#N/A</v>
      </c>
      <c r="BO151" s="121" t="e">
        <f ca="1">+IF(AND(ISNUMBER(OFFSET('Hygiene Data'!$H$6,0,10*ROW('Hygiene Data'!H145))),ED151="Yes"),OFFSET('Hygiene Data'!$H$6,0,10*ROW('Hygiene Data'!H145)),IF(AND(ISNUMBER(OFFSET('Hygiene Data'!$H$6,0,10*ROW('Hygiene Data'!H145))),ED151="No",ISNUMBER(OFFSET('Hygiene Data'!$H$6,0,10*ROW('Hygiene Data'!H145)))),CONCATENATE("[",ROUND(OFFSET('Hygiene Data'!$H$6,0,10*ROW('Hygiene Data'!H145)),0),"]"),IF(AND(ISNUMBER(OFFSET('Hygiene Data'!$H$6,0,10*ROW('Hygiene Data'!H145))),ED151="",ISNUMBER(OFFSET('Hygiene Data'!$H$6,0,10*ROW('Hygiene Data'!H145)))),OFFSET('Hygiene Data'!$H$6,0,10*ROW('Hygiene Data'!H145)),NA())))</f>
        <v>#N/A</v>
      </c>
      <c r="BP151" s="121" t="e">
        <f ca="1">+IF(AND(ISNUMBER(OFFSET('Hygiene Data'!$H$8,0,10*ROW('Hygiene Data'!H145))),EE151="Yes"),OFFSET('Hygiene Data'!$H$8,0,10*ROW('Hygiene Data'!H145)),IF(AND(ISNUMBER(OFFSET('Hygiene Data'!$H$8,0,10*ROW('Hygiene Data'!H145))),EE151="No",ISNUMBER(OFFSET('Hygiene Data'!$H$8,0,10*ROW('Hygiene Data'!H145)))),CONCATENATE("[",ROUND(OFFSET('Hygiene Data'!$H$8,0,10*ROW('Hygiene Data'!H145)),0),"]"),IF(AND(ISNUMBER(OFFSET('Hygiene Data'!$H$8,0,10*ROW('Hygiene Data'!H145))),EE151="",ISNUMBER(OFFSET('Hygiene Data'!$H$8,0,10*ROW('Hygiene Data'!H145)))),OFFSET('Hygiene Data'!$H$8,0,10*ROW('Hygiene Data'!H145)),NA())))</f>
        <v>#N/A</v>
      </c>
      <c r="BQ151" s="121" t="e">
        <f ca="1">+IF(AND(ISNUMBER(OFFSET('Hygiene Data'!$H$10,0,10*ROW('Hygiene Data'!H145))),EF151="Yes"),OFFSET('Hygiene Data'!$H$10,0,10*ROW('Hygiene Data'!H145)),IF(AND(ISNUMBER(OFFSET('Hygiene Data'!$H$10,0,10*ROW('Hygiene Data'!H145))),EF151="No",ISNUMBER(OFFSET('Hygiene Data'!$H$10,0,10*ROW('Hygiene Data'!H145)))),CONCATENATE("[",ROUND(OFFSET('Hygiene Data'!$H$10,0,10*ROW('Hygiene Data'!H145)),0),"]"),IF(AND(ISNUMBER(OFFSET('Hygiene Data'!$H$10,0,10*ROW('Hygiene Data'!H145))),EF151="",ISNUMBER(OFFSET('Hygiene Data'!$H$10,0,10*ROW('Hygiene Data'!H145)))),OFFSET('Hygiene Data'!$H$10,0,10*ROW('Hygiene Data'!H145)),NA())))</f>
        <v>#N/A</v>
      </c>
      <c r="BS151" s="28" t="str">
        <f ca="1">+IF(OFFSET('Water Data'!$C$28,0,10*ROW('Water Data'!C145))="","",OFFSET('Water Data'!$C$28,0,10*ROW('Water Data'!C145)))</f>
        <v/>
      </c>
      <c r="BT151" s="28" t="str">
        <f ca="1">+IF(OFFSET('Water Data'!$C$29,0,10*ROW('Water Data'!C145))="","",OFFSET('Water Data'!$C$29,0,10*ROW('Water Data'!C145)))</f>
        <v/>
      </c>
      <c r="BU151" s="28" t="str">
        <f ca="1">+IF(OFFSET('Water Data'!$C$30,0,10*ROW('Water Data'!C145))="","",OFFSET('Water Data'!$C$30,0,10*ROW('Water Data'!C145)))</f>
        <v/>
      </c>
      <c r="BV151" s="28" t="str">
        <f ca="1">+IF(OFFSET('Water Data'!$D$28,0,10*ROW('Water Data'!D145))="","",OFFSET('Water Data'!$D$28,0,10*ROW('Water Data'!D145)))</f>
        <v/>
      </c>
      <c r="BW151" s="28" t="str">
        <f ca="1">+IF(OFFSET('Water Data'!$D$29,0,10*ROW('Water Data'!D145))="","",OFFSET('Water Data'!$D$29,0,10*ROW('Water Data'!D145)))</f>
        <v/>
      </c>
      <c r="BX151" s="28" t="str">
        <f ca="1">+IF(OFFSET('Water Data'!$D$30,0,10*ROW('Water Data'!D145))="","",OFFSET('Water Data'!$D$30,0,10*ROW('Water Data'!D145)))</f>
        <v/>
      </c>
      <c r="BY151" s="28" t="str">
        <f ca="1">+IF(OFFSET('Water Data'!$E$28,0,10*ROW('Water Data'!E145))="","",OFFSET('Water Data'!$E$28,0,10*ROW('Water Data'!E145)))</f>
        <v/>
      </c>
      <c r="BZ151" s="28" t="str">
        <f ca="1">+IF(OFFSET('Water Data'!$E$29,0,10*ROW('Water Data'!E145))="","",OFFSET('Water Data'!$E$29,0,10*ROW('Water Data'!E145)))</f>
        <v/>
      </c>
      <c r="CA151" s="28" t="str">
        <f ca="1">+IF(OFFSET('Water Data'!$E$30,0,10*ROW('Water Data'!E145))="","",OFFSET('Water Data'!$E$30,0,10*ROW('Water Data'!E145)))</f>
        <v/>
      </c>
      <c r="CB151" s="28" t="str">
        <f ca="1">+IF(OFFSET('Water Data'!$F$28,0,10*ROW('Water Data'!F145))="","",OFFSET('Water Data'!$F$28,0,10*ROW('Water Data'!F145)))</f>
        <v/>
      </c>
      <c r="CC151" s="28" t="str">
        <f ca="1">+IF(OFFSET('Water Data'!$F$29,0,10*ROW('Water Data'!F145))="","",OFFSET('Water Data'!$F$29,0,10*ROW('Water Data'!F145)))</f>
        <v/>
      </c>
      <c r="CD151" s="28" t="str">
        <f ca="1">+IF(OFFSET('Water Data'!$F$30,0,10*ROW('Water Data'!F145))="","",OFFSET('Water Data'!$F$30,0,10*ROW('Water Data'!F145)))</f>
        <v/>
      </c>
      <c r="CE151" s="28" t="str">
        <f ca="1">+IF(OFFSET('Water Data'!$G$28,0,10*ROW('Water Data'!G145))="","",OFFSET('Water Data'!$G$28,0,10*ROW('Water Data'!G145)))</f>
        <v/>
      </c>
      <c r="CF151" s="28" t="str">
        <f ca="1">+IF(OFFSET('Water Data'!$G$29,0,10*ROW('Water Data'!G145))="","",OFFSET('Water Data'!$G$29,0,10*ROW('Water Data'!G145)))</f>
        <v/>
      </c>
      <c r="CG151" s="28" t="str">
        <f ca="1">+IF(OFFSET('Water Data'!$G$30,0,10*ROW('Water Data'!G145))="","",OFFSET('Water Data'!$G$30,0,10*ROW('Water Data'!G145)))</f>
        <v/>
      </c>
      <c r="CH151" s="28" t="str">
        <f ca="1">+IF(OFFSET('Water Data'!$H$28,0,10*ROW('Water Data'!H145))="","",OFFSET('Water Data'!$H$28,0,10*ROW('Water Data'!H145)))</f>
        <v/>
      </c>
      <c r="CI151" s="28" t="str">
        <f ca="1">+IF(OFFSET('Water Data'!$H$29,0,10*ROW('Water Data'!H145))="","",OFFSET('Water Data'!$H$29,0,10*ROW('Water Data'!H145)))</f>
        <v/>
      </c>
      <c r="CJ151" s="28" t="str">
        <f ca="1">+IF(OFFSET('Water Data'!$H$30,0,10*ROW('Water Data'!H145))="","",OFFSET('Water Data'!$H$30,0,10*ROW('Water Data'!H145)))</f>
        <v/>
      </c>
      <c r="CK151" s="28" t="str">
        <f ca="1">+IF(OFFSET('Sanitation Data'!$C$29,0,10*ROW('Sanitation Data'!C145))="","",OFFSET('Sanitation Data'!$C$29,0,10*ROW('Sanitation Data'!C145)))</f>
        <v/>
      </c>
      <c r="CL151" s="28" t="str">
        <f ca="1">+IF(OFFSET('Sanitation Data'!$C$30,0,10*ROW('Sanitation Data'!C145))="","",OFFSET('Sanitation Data'!$C$30,0,10*ROW('Sanitation Data'!C145)))</f>
        <v/>
      </c>
      <c r="CM151" s="28" t="str">
        <f ca="1">+IF(OFFSET('Sanitation Data'!$C$31,0,10*ROW('Sanitation Data'!C145))="","",OFFSET('Sanitation Data'!$C$31,0,10*ROW('Sanitation Data'!C145)))</f>
        <v/>
      </c>
      <c r="CN151" s="28" t="str">
        <f ca="1">+IF(OFFSET('Sanitation Data'!$C$32,0,10*ROW('Sanitation Data'!C145))="","",OFFSET('Sanitation Data'!$C$32,0,10*ROW('Sanitation Data'!C145)))</f>
        <v/>
      </c>
      <c r="CO151" s="28" t="str">
        <f ca="1">+IF(OFFSET('Sanitation Data'!$C$33,0,10*ROW('Sanitation Data'!C145))="","",OFFSET('Sanitation Data'!$C$33,0,10*ROW('Sanitation Data'!C145)))</f>
        <v/>
      </c>
      <c r="CP151" s="28" t="str">
        <f ca="1">+IF(OFFSET('Sanitation Data'!$D$29,0,10*ROW('Sanitation Data'!D145))="","",OFFSET('Sanitation Data'!$D$29,0,10*ROW('Sanitation Data'!D145)))</f>
        <v/>
      </c>
      <c r="CQ151" s="28" t="str">
        <f ca="1">+IF(OFFSET('Sanitation Data'!$D$30,0,10*ROW('Sanitation Data'!D145))="","",OFFSET('Sanitation Data'!$D$30,0,10*ROW('Sanitation Data'!D145)))</f>
        <v/>
      </c>
      <c r="CR151" s="28" t="str">
        <f ca="1">+IF(OFFSET('Sanitation Data'!$D$31,0,10*ROW('Sanitation Data'!D145))="","",OFFSET('Sanitation Data'!$D$31,0,10*ROW('Sanitation Data'!D145)))</f>
        <v/>
      </c>
      <c r="CS151" s="28" t="str">
        <f ca="1">+IF(OFFSET('Sanitation Data'!$D$32,0,10*ROW('Sanitation Data'!D145))="","",OFFSET('Sanitation Data'!$D$32,0,10*ROW('Sanitation Data'!D145)))</f>
        <v/>
      </c>
      <c r="CT151" s="28" t="str">
        <f ca="1">+IF(OFFSET('Sanitation Data'!$D$33,0,10*ROW('Sanitation Data'!D145))="","",OFFSET('Sanitation Data'!$D$33,0,10*ROW('Sanitation Data'!D145)))</f>
        <v/>
      </c>
      <c r="CU151" s="28" t="str">
        <f ca="1">+IF(OFFSET('Sanitation Data'!$E$29,0,10*ROW('Sanitation Data'!E145))="","",OFFSET('Sanitation Data'!$E$29,0,10*ROW('Sanitation Data'!E145)))</f>
        <v/>
      </c>
      <c r="CV151" s="28" t="str">
        <f ca="1">+IF(OFFSET('Sanitation Data'!$E$30,0,10*ROW('Sanitation Data'!E145))="","",OFFSET('Sanitation Data'!$E$30,0,10*ROW('Sanitation Data'!E145)))</f>
        <v/>
      </c>
      <c r="CW151" s="28" t="str">
        <f ca="1">+IF(OFFSET('Sanitation Data'!$E$31,0,10*ROW('Sanitation Data'!E145))="","",OFFSET('Sanitation Data'!$E$31,0,10*ROW('Sanitation Data'!E145)))</f>
        <v/>
      </c>
      <c r="CX151" s="28" t="str">
        <f ca="1">+IF(OFFSET('Sanitation Data'!$E$32,0,10*ROW('Sanitation Data'!E145))="","",OFFSET('Sanitation Data'!$E$32,0,10*ROW('Sanitation Data'!E145)))</f>
        <v/>
      </c>
      <c r="CY151" s="28" t="str">
        <f ca="1">+IF(OFFSET('Sanitation Data'!$E$33,0,10*ROW('Sanitation Data'!E145))="","",OFFSET('Sanitation Data'!$E$33,0,10*ROW('Sanitation Data'!E145)))</f>
        <v/>
      </c>
      <c r="CZ151" s="28" t="str">
        <f ca="1">+IF(OFFSET('Sanitation Data'!$F$29,0,10*ROW('Sanitation Data'!F145))="","",OFFSET('Sanitation Data'!$F$29,0,10*ROW('Sanitation Data'!F145)))</f>
        <v/>
      </c>
      <c r="DA151" s="28" t="str">
        <f ca="1">+IF(OFFSET('Sanitation Data'!$F$30,0,10*ROW('Sanitation Data'!F145))="","",OFFSET('Sanitation Data'!$F$30,0,10*ROW('Sanitation Data'!F145)))</f>
        <v/>
      </c>
      <c r="DB151" s="28" t="str">
        <f ca="1">+IF(OFFSET('Sanitation Data'!$F$31,0,10*ROW('Sanitation Data'!F145))="","",OFFSET('Sanitation Data'!$F$31,0,10*ROW('Sanitation Data'!F145)))</f>
        <v/>
      </c>
      <c r="DC151" s="28" t="str">
        <f ca="1">+IF(OFFSET('Sanitation Data'!$F$32,0,10*ROW('Sanitation Data'!F145))="","",OFFSET('Sanitation Data'!$F$32,0,10*ROW('Sanitation Data'!F145)))</f>
        <v/>
      </c>
      <c r="DD151" s="28" t="str">
        <f ca="1">+IF(OFFSET('Sanitation Data'!$F$33,0,10*ROW('Sanitation Data'!F145))="","",OFFSET('Sanitation Data'!$F$33,0,10*ROW('Sanitation Data'!F145)))</f>
        <v/>
      </c>
      <c r="DE151" s="28" t="str">
        <f ca="1">+IF(OFFSET('Sanitation Data'!$G$29,0,10*ROW('Sanitation Data'!G145))="","",OFFSET('Sanitation Data'!$G$29,0,10*ROW('Sanitation Data'!G145)))</f>
        <v/>
      </c>
      <c r="DF151" s="28" t="str">
        <f ca="1">+IF(OFFSET('Sanitation Data'!$G$30,0,10*ROW('Sanitation Data'!G145))="","",OFFSET('Sanitation Data'!$G$30,0,10*ROW('Sanitation Data'!G145)))</f>
        <v/>
      </c>
      <c r="DG151" s="28" t="str">
        <f ca="1">+IF(OFFSET('Sanitation Data'!$G$31,0,10*ROW('Sanitation Data'!G145))="","",OFFSET('Sanitation Data'!$G$31,0,10*ROW('Sanitation Data'!G145)))</f>
        <v/>
      </c>
      <c r="DH151" s="28" t="str">
        <f ca="1">+IF(OFFSET('Sanitation Data'!$G$32,0,10*ROW('Sanitation Data'!G145))="","",OFFSET('Sanitation Data'!$G$32,0,10*ROW('Sanitation Data'!G145)))</f>
        <v/>
      </c>
      <c r="DI151" s="28" t="str">
        <f ca="1">+IF(OFFSET('Sanitation Data'!$G$33,0,10*ROW('Sanitation Data'!G145))="","",OFFSET('Sanitation Data'!$G$33,0,10*ROW('Sanitation Data'!G145)))</f>
        <v/>
      </c>
      <c r="DJ151" s="28" t="str">
        <f ca="1">+IF(OFFSET('Sanitation Data'!$H$29,0,10*ROW('Sanitation Data'!H145))="","",OFFSET('Sanitation Data'!$H$29,0,10*ROW('Sanitation Data'!H145)))</f>
        <v/>
      </c>
      <c r="DK151" s="28" t="str">
        <f ca="1">+IF(OFFSET('Sanitation Data'!$H$30,0,10*ROW('Sanitation Data'!H145))="","",OFFSET('Sanitation Data'!$H$30,0,10*ROW('Sanitation Data'!H145)))</f>
        <v/>
      </c>
      <c r="DL151" s="28" t="str">
        <f ca="1">+IF(OFFSET('Sanitation Data'!$H$31,0,10*ROW('Sanitation Data'!H145))="","",OFFSET('Sanitation Data'!$H$31,0,10*ROW('Sanitation Data'!H145)))</f>
        <v/>
      </c>
      <c r="DM151" s="28" t="str">
        <f ca="1">+IF(OFFSET('Sanitation Data'!$H$32,0,10*ROW('Sanitation Data'!H145))="","",OFFSET('Sanitation Data'!$H$32,0,10*ROW('Sanitation Data'!H145)))</f>
        <v/>
      </c>
      <c r="DN151" s="28" t="str">
        <f ca="1">+IF(OFFSET('Sanitation Data'!$H$33,0,10*ROW('Sanitation Data'!H145))="","",OFFSET('Sanitation Data'!$H$33,0,10*ROW('Sanitation Data'!H145)))</f>
        <v/>
      </c>
      <c r="DO151" s="28" t="str">
        <f ca="1">+IF(OFFSET('Hygiene Data'!$C$12,0,10*ROW('Hygiene Data'!C145))="","",OFFSET('Hygiene Data'!$C$12,0,10*ROW('Hygiene Data'!C145)))</f>
        <v/>
      </c>
      <c r="DP151" s="28" t="str">
        <f ca="1">+IF(OFFSET('Hygiene Data'!$C$13,0,10*ROW('Hygiene Data'!C145))="","",OFFSET('Hygiene Data'!$C$13,0,10*ROW('Hygiene Data'!C145)))</f>
        <v/>
      </c>
      <c r="DQ151" s="28" t="str">
        <f ca="1">+IF(OFFSET('Hygiene Data'!$C$14,0,10*ROW('Hygiene Data'!C145))="","",OFFSET('Hygiene Data'!$C$14,0,10*ROW('Hygiene Data'!C145)))</f>
        <v/>
      </c>
      <c r="DR151" s="28" t="str">
        <f ca="1">+IF(OFFSET('Hygiene Data'!$D$12,0,10*ROW('Hygiene Data'!D145))="","",OFFSET('Hygiene Data'!$D$12,0,10*ROW('Hygiene Data'!D145)))</f>
        <v/>
      </c>
      <c r="DS151" s="28" t="str">
        <f ca="1">+IF(OFFSET('Hygiene Data'!$D$13,0,10*ROW('Hygiene Data'!D145))="","",OFFSET('Hygiene Data'!$D$13,0,10*ROW('Hygiene Data'!D145)))</f>
        <v/>
      </c>
      <c r="DT151" s="28" t="str">
        <f ca="1">+IF(OFFSET('Hygiene Data'!$D$14,0,10*ROW('Hygiene Data'!D145))="","",OFFSET('Hygiene Data'!$D$14,0,10*ROW('Hygiene Data'!D145)))</f>
        <v/>
      </c>
      <c r="DU151" s="28" t="str">
        <f ca="1">+IF(OFFSET('Hygiene Data'!$E$12,0,10*ROW('Hygiene Data'!E145))="","",OFFSET('Hygiene Data'!$E$12,0,10*ROW('Hygiene Data'!E145)))</f>
        <v/>
      </c>
      <c r="DV151" s="28" t="str">
        <f ca="1">+IF(OFFSET('Hygiene Data'!$E$13,0,10*ROW('Hygiene Data'!E145))="","",OFFSET('Hygiene Data'!$E$13,0,10*ROW('Hygiene Data'!E145)))</f>
        <v/>
      </c>
      <c r="DW151" s="28" t="str">
        <f ca="1">+IF(OFFSET('Hygiene Data'!$E$14,0,10*ROW('Hygiene Data'!E145))="","",OFFSET('Hygiene Data'!$E$14,0,10*ROW('Hygiene Data'!E145)))</f>
        <v/>
      </c>
      <c r="DX151" s="28" t="str">
        <f ca="1">+IF(OFFSET('Hygiene Data'!$F$12,0,10*ROW('Hygiene Data'!F145))="","",OFFSET('Hygiene Data'!$F$12,0,10*ROW('Hygiene Data'!F145)))</f>
        <v/>
      </c>
      <c r="DY151" s="28" t="str">
        <f ca="1">+IF(OFFSET('Hygiene Data'!$F$13,0,10*ROW('Hygiene Data'!F145))="","",OFFSET('Hygiene Data'!$F$13,0,10*ROW('Hygiene Data'!F145)))</f>
        <v/>
      </c>
      <c r="DZ151" s="28" t="str">
        <f ca="1">+IF(OFFSET('Hygiene Data'!$F$14,0,10*ROW('Hygiene Data'!F145))="","",OFFSET('Hygiene Data'!$F$14,0,10*ROW('Hygiene Data'!F145)))</f>
        <v/>
      </c>
      <c r="EA151" s="28" t="str">
        <f ca="1">+IF(OFFSET('Hygiene Data'!$G$12,0,10*ROW('Hygiene Data'!G145))="","",OFFSET('Hygiene Data'!$G$12,0,10*ROW('Hygiene Data'!G145)))</f>
        <v/>
      </c>
      <c r="EB151" s="28" t="str">
        <f ca="1">+IF(OFFSET('Hygiene Data'!$G$13,0,10*ROW('Hygiene Data'!G145))="","",OFFSET('Hygiene Data'!$G$13,0,10*ROW('Hygiene Data'!G145)))</f>
        <v/>
      </c>
      <c r="EC151" s="28" t="str">
        <f ca="1">+IF(OFFSET('Hygiene Data'!$G$14,0,10*ROW('Hygiene Data'!G145))="","",OFFSET('Hygiene Data'!$G$14,0,10*ROW('Hygiene Data'!G145)))</f>
        <v/>
      </c>
      <c r="ED151" s="28" t="str">
        <f ca="1">+IF(OFFSET('Hygiene Data'!$H$12,0,10*ROW('Hygiene Data'!H145))="","",OFFSET('Hygiene Data'!$H$12,0,10*ROW('Hygiene Data'!H145)))</f>
        <v/>
      </c>
      <c r="EE151" s="28" t="str">
        <f ca="1">+IF(OFFSET('Hygiene Data'!$H$13,0,10*ROW('Hygiene Data'!H145))="","",OFFSET('Hygiene Data'!$H$13,0,10*ROW('Hygiene Data'!H145)))</f>
        <v/>
      </c>
      <c r="EF151" s="28" t="str">
        <f ca="1">+IF(OFFSET('Hygiene Data'!$H$14,0,10*ROW('Hygiene Data'!H145))="","",OFFSET('Hygiene Data'!$H$14,0,10*ROW('Hygiene Data'!H145)))</f>
        <v/>
      </c>
    </row>
    <row r="152" spans="1:136" x14ac:dyDescent="0.2">
      <c r="A152" s="44" t="str">
        <f ca="1">+IF(OFFSET('Water Data'!$B$1,0,10*ROW('Water Data'!B149))="","",OFFSET('Water Data'!$B$1,0,10*ROW('Water Data'!B149)))</f>
        <v/>
      </c>
      <c r="B152" s="44" t="str">
        <f ca="1">+IF(OFFSET('Water Data'!$A$3,0,10*ROW('Water Data'!A149))="","",OFFSET('Water Data'!$A$3,0,10*ROW('Water Data'!A149)))</f>
        <v/>
      </c>
      <c r="C152" s="44" t="str">
        <f ca="1">+IF(OFFSET('Water Data'!$C$3,0,10*ROW('Water Data'!C149))="","",OFFSET('Water Data'!$C$3,0,10*ROW('Water Data'!C149)))</f>
        <v/>
      </c>
      <c r="D152" s="119" t="e">
        <f ca="1">+IF(AND(ISNUMBER(OFFSET('Water Data'!$C$5,0,10*ROW('Water Data'!C146))),BS152="Yes"),100-OFFSET('Water Data'!$C$5,0,10*ROW('Water Data'!C146)),IF(AND(ISNUMBER(OFFSET('Water Data'!$C$5,0,10*ROW('Water Data'!C146))),BS152="No",ISNUMBER(OFFSET('Water Data'!$C$5,0,10*ROW('Water Data'!C146)))),CONCATENATE("[",ROUND(100-OFFSET('Water Data'!$C$5,0,10*ROW('Water Data'!C146)),0),"]"),IF(AND(ISNUMBER(OFFSET('Water Data'!$C$5,0,10*ROW('Water Data'!C146))),BS152="",ISNUMBER(OFFSET('Water Data'!$C$5,0,10*ROW('Water Data'!C146)))),100-OFFSET('Water Data'!$C$5,0,10*ROW('Water Data'!C146)),NA())))</f>
        <v>#N/A</v>
      </c>
      <c r="E152" s="119" t="e">
        <f ca="1">+IF(AND(ISNUMBER(OFFSET('Water Data'!$C$7,0,10*ROW('Water Data'!D146))),BT152="Yes"),OFFSET('Water Data'!$C$7,0,10*ROW('Water Data'!C146)),IF(AND(ISNUMBER(OFFSET('Water Data'!$C$7,0,10*ROW('Water Data'!C146))),BT152="No",ISNUMBER(OFFSET('Water Data'!$C$7,0,10*ROW('Water Data'!C146)))),CONCATENATE("[",ROUND(OFFSET('Water Data'!$C$7,0,10*ROW('Water Data'!C146)),0),"]"),IF(AND(ISNUMBER(OFFSET('Water Data'!$C$7,0,10*ROW('Water Data'!C146))),BT152="",ISNUMBER(OFFSET('Water Data'!$C$7,0,10*ROW('Water Data'!C146)))),OFFSET('Water Data'!$C$7,0,10*ROW('Water Data'!C146)),NA())))</f>
        <v>#N/A</v>
      </c>
      <c r="F152" s="119" t="e">
        <f ca="1">+IF(AND(ISNUMBER(OFFSET('Water Data'!$C$10,0,10*ROW('Water Data'!C146))),BU152="Yes"),OFFSET('Water Data'!$C$10,0,10*ROW('Water Data'!C146)),IF(AND(ISNUMBER(OFFSET('Water Data'!$C$10,0,10*ROW('Water Data'!C146))),BU152="No",ISNUMBER(OFFSET('Water Data'!$C$10,0,10*ROW('Water Data'!C146)))),CONCATENATE("[",ROUND(OFFSET('Water Data'!$C$10,0,10*ROW('Water Data'!C146)),0),"]"),IF(AND(ISNUMBER(OFFSET('Water Data'!$C$10,0,10*ROW('Water Data'!C146))),BU152="",ISNUMBER(OFFSET('Water Data'!$C$10,0,10*ROW('Water Data'!C146)))),OFFSET('Water Data'!$C$10,0,10*ROW('Water Data'!C146)),NA())))</f>
        <v>#N/A</v>
      </c>
      <c r="G152" s="119" t="e">
        <f ca="1">+IF(AND(ISNUMBER(OFFSET('Water Data'!$D$5,0,10*ROW('Water Data'!D146))),BV152="Yes"),100-OFFSET('Water Data'!$D$5,0,10*ROW('Water Data'!D146)),IF(AND(ISNUMBER(OFFSET('Water Data'!$D$5,0,10*ROW('Water Data'!D146))),BV152="No",ISNUMBER(OFFSET('Water Data'!$D$5,0,10*ROW('Water Data'!D146)))),CONCATENATE("[",ROUND(100-OFFSET('Water Data'!$D$5,0,10*ROW('Water Data'!D146)),0),"]"),IF(AND(ISNUMBER(OFFSET('Water Data'!$D$5,0,10*ROW('Water Data'!D146))),BV152="",ISNUMBER(OFFSET('Water Data'!$D$5,0,10*ROW('Water Data'!D146)))),100-OFFSET('Water Data'!$D$5,0,10*ROW('Water Data'!D146)),NA())))</f>
        <v>#N/A</v>
      </c>
      <c r="H152" s="119" t="e">
        <f ca="1">+IF(AND(ISNUMBER(OFFSET('Water Data'!$D$7,0,10*ROW('Water Data'!D146))),BW152="Yes"),OFFSET('Water Data'!$D$7,0,10*ROW('Water Data'!D146)),IF(AND(ISNUMBER(OFFSET('Water Data'!$D$7,0,10*ROW('Water Data'!D146))),BW152="No",ISNUMBER(OFFSET('Water Data'!$D$7,0,10*ROW('Water Data'!D146)))),CONCATENATE("[",ROUND(OFFSET('Water Data'!$C$7,0,10*ROW('Water Data'!D146)),0),"]"),IF(AND(ISNUMBER(OFFSET('Water Data'!$D$7,0,10*ROW('Water Data'!D146))),BW152="",ISNUMBER(OFFSET('Water Data'!$D$7,0,10*ROW('Water Data'!D146)))),OFFSET('Water Data'!$D$7,0,10*ROW('Water Data'!D146)),NA())))</f>
        <v>#N/A</v>
      </c>
      <c r="I152" s="119" t="e">
        <f ca="1">+IF(AND(ISNUMBER(OFFSET('Water Data'!$D$10,0,10*ROW('Water Data'!D146))),BX152="Yes"),OFFSET('Water Data'!$D$10,0,10*ROW('Water Data'!D146)),IF(AND(ISNUMBER(OFFSET('Water Data'!$D$10,0,10*ROW('Water Data'!D146))),BX152="No",ISNUMBER(OFFSET('Water Data'!$D$10,0,10*ROW('Water Data'!D146)))),CONCATENATE("[",ROUND(OFFSET('Water Data'!$D$10,0,10*ROW('Water Data'!D146)),0),"]"),IF(AND(ISNUMBER(OFFSET('Water Data'!$D$10,0,10*ROW('Water Data'!D146))),BX152="",ISNUMBER(OFFSET('Water Data'!$D$10,0,10*ROW('Water Data'!D146)))),OFFSET('Water Data'!$D$10,0,10*ROW('Water Data'!D146)),NA())))</f>
        <v>#N/A</v>
      </c>
      <c r="J152" s="119" t="e">
        <f ca="1">+IF(AND(ISNUMBER(OFFSET('Water Data'!$E$5,0,10*ROW('Water Data'!E146))),BY152="Yes"),100-OFFSET('Water Data'!$E$5,0,10*ROW('Water Data'!E146)),IF(AND(ISNUMBER(OFFSET('Water Data'!$E$5,0,10*ROW('Water Data'!E146))),BY152="No",ISNUMBER(OFFSET('Water Data'!$E$5,0,10*ROW('Water Data'!E146)))),CONCATENATE("[",ROUND(100-OFFSET('Water Data'!$E$5,0,10*ROW('Water Data'!E146)),0),"]"),IF(AND(ISNUMBER(OFFSET('Water Data'!$E$5,0,10*ROW('Water Data'!E146))),BY152="",ISNUMBER(OFFSET('Water Data'!$E$5,0,10*ROW('Water Data'!E146)))),100-OFFSET('Water Data'!$E$5,0,10*ROW('Water Data'!E146)),NA())))</f>
        <v>#N/A</v>
      </c>
      <c r="K152" s="119" t="e">
        <f ca="1">+IF(AND(ISNUMBER(OFFSET('Water Data'!$E$7,0,10*ROW('Water Data'!E146))),BZ152="Yes"),OFFSET('Water Data'!$E$7,0,10*ROW('Water Data'!E146)),IF(AND(ISNUMBER(OFFSET('Water Data'!$E$7,0,10*ROW('Water Data'!E146))),BZ152="No",ISNUMBER(OFFSET('Water Data'!$E$7,0,10*ROW('Water Data'!E146)))),CONCATENATE("[",ROUND(OFFSET('Water Data'!$E$7,0,10*ROW('Water Data'!E146)),0),"]"),IF(AND(ISNUMBER(OFFSET('Water Data'!$E$7,0,10*ROW('Water Data'!E146))),BZ152="",ISNUMBER(OFFSET('Water Data'!$E$7,0,10*ROW('Water Data'!E146)))),OFFSET('Water Data'!$E$7,0,10*ROW('Water Data'!E146)),NA())))</f>
        <v>#N/A</v>
      </c>
      <c r="L152" s="119" t="e">
        <f ca="1">+IF(AND(ISNUMBER(OFFSET('Water Data'!$E$10,0,10*ROW('Water Data'!E146))),CA152="Yes"),OFFSET('Water Data'!$E$10,0,10*ROW('Water Data'!E146)),IF(AND(ISNUMBER(OFFSET('Water Data'!$E$10,0,10*ROW('Water Data'!E146))),CA152="No",ISNUMBER(OFFSET('Water Data'!$E$10,0,10*ROW('Water Data'!E146)))),CONCATENATE("[",ROUND(OFFSET('Water Data'!$E$10,0,10*ROW('Water Data'!E146)),0),"]"),IF(AND(ISNUMBER(OFFSET('Water Data'!$E$10,0,10*ROW('Water Data'!E146))),CA152="",ISNUMBER(OFFSET('Water Data'!$E$10,0,10*ROW('Water Data'!E146)))),OFFSET('Water Data'!$E$10,0,10*ROW('Water Data'!E146)),NA())))</f>
        <v>#N/A</v>
      </c>
      <c r="M152" s="119" t="e">
        <f ca="1">+IF(AND(ISNUMBER(OFFSET('Water Data'!$F$5,0,10*ROW('Water Data'!F146))),CB152="Yes"),100-OFFSET('Water Data'!$F$5,0,10*ROW('Water Data'!F146)),IF(AND(ISNUMBER(OFFSET('Water Data'!$F$5,0,10*ROW('Water Data'!F146))),CB152="No",ISNUMBER(OFFSET('Water Data'!$F$5,0,10*ROW('Water Data'!F146)))),CONCATENATE("[",ROUND(100-OFFSET('Water Data'!$F$5,0,10*ROW('Water Data'!F146)),0),"]"),IF(AND(ISNUMBER(OFFSET('Water Data'!$F$5,0,10*ROW('Water Data'!F146))),CB152="",ISNUMBER(OFFSET('Water Data'!$F$5,0,10*ROW('Water Data'!F146)))),100-OFFSET('Water Data'!$F$5,0,10*ROW('Water Data'!F146)),NA())))</f>
        <v>#N/A</v>
      </c>
      <c r="N152" s="119" t="e">
        <f ca="1">+IF(AND(ISNUMBER(OFFSET('Water Data'!$F$7,0,10*ROW('Water Data'!F146))),CC152="Yes"),OFFSET('Water Data'!$F$7,0,10*ROW('Water Data'!F146)),IF(AND(ISNUMBER(OFFSET('Water Data'!$F$7,0,10*ROW('Water Data'!F146))),CC152="No",ISNUMBER(OFFSET('Water Data'!$F$7,0,10*ROW('Water Data'!F146)))),CONCATENATE("[",ROUND(OFFSET('Water Data'!$F$7,0,10*ROW('Water Data'!F146)),0),"]"),IF(AND(ISNUMBER(OFFSET('Water Data'!$F$7,0,10*ROW('Water Data'!F146))),CC152="",ISNUMBER(OFFSET('Water Data'!$F$7,0,10*ROW('Water Data'!F146)))),OFFSET('Water Data'!$F$7,0,10*ROW('Water Data'!F146)),NA())))</f>
        <v>#N/A</v>
      </c>
      <c r="O152" s="119" t="e">
        <f ca="1">+IF(AND(ISNUMBER(OFFSET('Water Data'!$F$10,0,10*ROW('Water Data'!F146))),CD152="Yes"),OFFSET('Water Data'!$F$10,0,10*ROW('Water Data'!F146)),IF(AND(ISNUMBER(OFFSET('Water Data'!$F$10,0,10*ROW('Water Data'!F146))),CD152="No",ISNUMBER(OFFSET('Water Data'!$F$10,0,10*ROW('Water Data'!F146)))),CONCATENATE("[",ROUND(OFFSET('Water Data'!$F$10,0,10*ROW('Water Data'!F146)),0),"]"),IF(AND(ISNUMBER(OFFSET('Water Data'!$F$10,0,10*ROW('Water Data'!F146))),CD152="",ISNUMBER(OFFSET('Water Data'!$F$10,0,10*ROW('Water Data'!F146)))),OFFSET('Water Data'!$F$10,0,10*ROW('Water Data'!F146)),NA())))</f>
        <v>#N/A</v>
      </c>
      <c r="P152" s="119" t="e">
        <f ca="1">+IF(AND(ISNUMBER(OFFSET('Water Data'!$G$5,0,10*ROW('Water Data'!G146))),CE152="Yes"),100-OFFSET('Water Data'!$G$5,0,10*ROW('Water Data'!G146)),IF(AND(ISNUMBER(OFFSET('Water Data'!$G$5,0,10*ROW('Water Data'!G146))),CE152="No",ISNUMBER(OFFSET('Water Data'!$G$5,0,10*ROW('Water Data'!G146)))),CONCATENATE("[",ROUND(100-OFFSET('Water Data'!$G$5,0,10*ROW('Water Data'!G146)),0),"]"),IF(AND(ISNUMBER(OFFSET('Water Data'!$G$5,0,10*ROW('Water Data'!G146))),CE152="",ISNUMBER(OFFSET('Water Data'!$G$5,0,10*ROW('Water Data'!G146)))),100-OFFSET('Water Data'!$G$5,0,10*ROW('Water Data'!G146)),NA())))</f>
        <v>#N/A</v>
      </c>
      <c r="Q152" s="119" t="e">
        <f ca="1">+IF(AND(ISNUMBER(OFFSET('Water Data'!$G$7,0,10*ROW('Water Data'!G146))),CF152="Yes"),OFFSET('Water Data'!$G$7,0,10*ROW('Water Data'!G146)),IF(AND(ISNUMBER(OFFSET('Water Data'!$G$7,0,10*ROW('Water Data'!G146))),CF152="No",ISNUMBER(OFFSET('Water Data'!$G$7,0,10*ROW('Water Data'!G146)))),CONCATENATE("[",ROUND(OFFSET('Water Data'!$G$7,0,10*ROW('Water Data'!G146)),0),"]"),IF(AND(ISNUMBER(OFFSET('Water Data'!$G$7,0,10*ROW('Water Data'!G146))),CF152="",ISNUMBER(OFFSET('Water Data'!$G$7,0,10*ROW('Water Data'!G146)))),OFFSET('Water Data'!$G$7,0,10*ROW('Water Data'!G146)),NA())))</f>
        <v>#N/A</v>
      </c>
      <c r="R152" s="119" t="e">
        <f ca="1">+IF(AND(ISNUMBER(OFFSET('Water Data'!$G$10,0,10*ROW('Water Data'!G146))),CG152="Yes"),OFFSET('Water Data'!$G$10,0,10*ROW('Water Data'!G146)),IF(AND(ISNUMBER(OFFSET('Water Data'!$G$10,0,10*ROW('Water Data'!G146))),CG152="No",ISNUMBER(OFFSET('Water Data'!$G$10,0,10*ROW('Water Data'!G146)))),CONCATENATE("[",ROUND(OFFSET('Water Data'!$G$10,0,10*ROW('Water Data'!G146)),0),"]"),IF(AND(ISNUMBER(OFFSET('Water Data'!$G$10,0,10*ROW('Water Data'!G146))),CG152="",ISNUMBER(OFFSET('Water Data'!$G$10,0,10*ROW('Water Data'!G146)))),OFFSET('Water Data'!$G$10,0,10*ROW('Water Data'!G146)),NA())))</f>
        <v>#N/A</v>
      </c>
      <c r="S152" s="119" t="e">
        <f ca="1">+IF(AND(ISNUMBER(OFFSET('Water Data'!$H$5,0,10*ROW('Water Data'!H146))),CH152="Yes"),100-OFFSET('Water Data'!$H$5,0,10*ROW('Water Data'!H146)),IF(AND(ISNUMBER(OFFSET('Water Data'!$H$5,0,10*ROW('Water Data'!H146))),CH152="No",ISNUMBER(OFFSET('Water Data'!$H$5,0,10*ROW('Water Data'!H146)))),CONCATENATE("[",ROUND(100-OFFSET('Water Data'!$H$5,0,10*ROW('Water Data'!H146)),0),"]"),IF(AND(ISNUMBER(OFFSET('Water Data'!$H$5,0,10*ROW('Water Data'!H146))),CH152="",ISNUMBER(OFFSET('Water Data'!$H$5,0,10*ROW('Water Data'!H146)))),100-OFFSET('Water Data'!$H$5,0,10*ROW('Water Data'!H146)),NA())))</f>
        <v>#N/A</v>
      </c>
      <c r="T152" s="119" t="e">
        <f ca="1">+IF(AND(ISNUMBER(OFFSET('Water Data'!$H$7,0,10*ROW('Water Data'!H146))),CI152="Yes"),OFFSET('Water Data'!$H$7,0,10*ROW('Water Data'!H146)),IF(AND(ISNUMBER(OFFSET('Water Data'!$H$7,0,10*ROW('Water Data'!H146))),CI152="No",ISNUMBER(OFFSET('Water Data'!$H$7,0,10*ROW('Water Data'!H146)))),CONCATENATE("[",ROUND(OFFSET('Water Data'!$H$7,0,10*ROW('Water Data'!H146)),0),"]"),IF(AND(ISNUMBER(OFFSET('Water Data'!$H$7,0,10*ROW('Water Data'!H146))),CI152="",ISNUMBER(OFFSET('Water Data'!$H$7,0,10*ROW('Water Data'!H146)))),OFFSET('Water Data'!$H$7,0,10*ROW('Water Data'!H146)),NA())))</f>
        <v>#N/A</v>
      </c>
      <c r="U152" s="119" t="e">
        <f ca="1">+IF(AND(ISNUMBER(OFFSET('Water Data'!$H$10,0,10*ROW('Water Data'!H146))),CJ152="Yes"),OFFSET('Water Data'!$H$10,0,10*ROW('Water Data'!H146)),IF(AND(ISNUMBER(OFFSET('Water Data'!$H$10,0,10*ROW('Water Data'!H146))),CJ152="No",ISNUMBER(OFFSET('Water Data'!$H$10,0,10*ROW('Water Data'!H146)))),CONCATENATE("[",ROUND(OFFSET('Water Data'!$H$10,0,10*ROW('Water Data'!H146)),0),"]"),IF(AND(ISNUMBER(OFFSET('Water Data'!$H$10,0,10*ROW('Water Data'!H146))),CJ152="",ISNUMBER(OFFSET('Water Data'!$H$10,0,10*ROW('Water Data'!H146)))),OFFSET('Water Data'!$H$10,0,10*ROW('Water Data'!H146)),NA())))</f>
        <v>#N/A</v>
      </c>
      <c r="V152" s="120" t="e">
        <f ca="1">+IF(AND(ISNUMBER(OFFSET('Sanitation Data'!$C$5,0,10*ROW('Sanitation Data'!C146))),CK152="Yes"),100-OFFSET('Sanitation Data'!$C$5,0,10*ROW('Sanitation Data'!C146)),IF(AND(ISNUMBER(OFFSET('Sanitation Data'!$C$5,0,10*ROW('Sanitation Data'!C146))),CK152="No",ISNUMBER(OFFSET('Sanitation Data'!$C$5,0,10*ROW('Sanitation Data'!C146)))),CONCATENATE("[",ROUND(100-OFFSET('Sanitation Data'!$C$5,0,10*ROW('Sanitation Data'!C146)),0),"]"),IF(AND(ISNUMBER(OFFSET('Sanitation Data'!$C$5,0,10*ROW('Sanitation Data'!C146))),CK152="",ISNUMBER(OFFSET('Sanitation Data'!$C$5,0,10*ROW('Sanitation Data'!C146)))),100-OFFSET('Sanitation Data'!$C$5,0,10*ROW('Sanitation Data'!C146)),NA())))</f>
        <v>#N/A</v>
      </c>
      <c r="W152" s="120" t="e">
        <f ca="1">+IF(AND(ISNUMBER(OFFSET('Sanitation Data'!$C$7,0,10*ROW('Sanitation Data'!C146))),CL152="Yes"),OFFSET('Sanitation Data'!$C$7,0,10*ROW('Sanitation Data'!C146)),IF(AND(ISNUMBER(OFFSET('Sanitation Data'!$C$7,0,10*ROW('Sanitation Data'!C146))),CL152="No",ISNUMBER(OFFSET('Sanitation Data'!$C$7,0,10*ROW('Sanitation Data'!C146)))),CONCATENATE("[",ROUND(OFFSET('Sanitation Data'!$C$7,0,10*ROW('Sanitation Data'!C146)),0),"]"),IF(AND(ISNUMBER(OFFSET('Sanitation Data'!$C$7,0,10*ROW('Sanitation Data'!C146))),CL152="",ISNUMBER(OFFSET('Sanitation Data'!$C$7,0,10*ROW('Sanitation Data'!C146)))),OFFSET('Sanitation Data'!$C$7,0,10*ROW('Sanitation Data'!C146)),NA())))</f>
        <v>#N/A</v>
      </c>
      <c r="X152" s="120" t="e">
        <f ca="1">+IF(AND(ISNUMBER(OFFSET('Sanitation Data'!$C$11,0,10*ROW('Sanitation Data'!C146))),CM152="Yes"),OFFSET('Sanitation Data'!$C$11,0,10*ROW('Sanitation Data'!C146)),IF(AND(ISNUMBER(OFFSET('Sanitation Data'!$C$11,0,10*ROW('Sanitation Data'!C146))),CM152="No",ISNUMBER(OFFSET('Sanitation Data'!$C$11,0,10*ROW('Sanitation Data'!C146)))),CONCATENATE("[",ROUND(OFFSET('Sanitation Data'!$C$11,0,10*ROW('Sanitation Data'!C146)),0),"]"),IF(AND(ISNUMBER(OFFSET('Sanitation Data'!$C$11,0,10*ROW('Sanitation Data'!C146))),CM152="",ISNUMBER(OFFSET('Sanitation Data'!$C$11,0,10*ROW('Sanitation Data'!C146)))),OFFSET('Sanitation Data'!$C$11,0,10*ROW('Sanitation Data'!C146)),NA())))</f>
        <v>#N/A</v>
      </c>
      <c r="Y152" s="120" t="e">
        <f ca="1">+IF(AND(ISNUMBER(OFFSET('Sanitation Data'!$C$12,0,10*ROW('Sanitation Data'!C146))),CN152="Yes"),OFFSET('Sanitation Data'!$C$12,0,10*ROW('Sanitation Data'!C146)),IF(AND(ISNUMBER(OFFSET('Sanitation Data'!$C$12,0,10*ROW('Sanitation Data'!C146))),CN152="No",ISNUMBER(OFFSET('Sanitation Data'!$C$12,0,10*ROW('Sanitation Data'!C146)))),CONCATENATE("[",ROUND(OFFSET('Sanitation Data'!$C$12,0,10*ROW('Sanitation Data'!C146)),0),"]"),IF(AND(ISNUMBER(OFFSET('Sanitation Data'!$C$12,0,10*ROW('Sanitation Data'!C146))),CN152="",ISNUMBER(OFFSET('Sanitation Data'!$C$12,0,10*ROW('Sanitation Data'!C146)))),OFFSET('Sanitation Data'!$C$12,0,10*ROW('Sanitation Data'!C146)),NA())))</f>
        <v>#N/A</v>
      </c>
      <c r="Z152" s="120" t="e">
        <f ca="1">+IF(AND(ISNUMBER(OFFSET('Sanitation Data'!$C$13,0,10*ROW('Sanitation Data'!C146))),CO152="Yes"),OFFSET('Sanitation Data'!$C$13,0,10*ROW('Sanitation Data'!C146)),IF(AND(ISNUMBER(OFFSET('Sanitation Data'!$C$13,0,10*ROW('Sanitation Data'!C146))),CO152="No",ISNUMBER(OFFSET('Sanitation Data'!$C$13,0,10*ROW('Sanitation Data'!C146)))),CONCATENATE("[",ROUND(OFFSET('Sanitation Data'!$C$13,0,10*ROW('Sanitation Data'!C146)),0),"]"),IF(AND(ISNUMBER(OFFSET('Sanitation Data'!$C$13,0,10*ROW('Sanitation Data'!C146))),CO152="",ISNUMBER(OFFSET('Sanitation Data'!$C$13,0,10*ROW('Sanitation Data'!C146)))),OFFSET('Sanitation Data'!$C$13,0,10*ROW('Sanitation Data'!C146)),NA())))</f>
        <v>#N/A</v>
      </c>
      <c r="AA152" s="120" t="e">
        <f ca="1">+IF(AND(ISNUMBER(OFFSET('Sanitation Data'!$D$5,0,10*ROW('Sanitation Data'!D146))),CP152="Yes"),100-OFFSET('Sanitation Data'!$D$5,0,10*ROW('Sanitation Data'!D146)),IF(AND(ISNUMBER(OFFSET('Sanitation Data'!$D$5,0,10*ROW('Sanitation Data'!D146))),CP152="No",ISNUMBER(OFFSET('Sanitation Data'!$D$5,0,10*ROW('Sanitation Data'!D146)))),CONCATENATE("[",ROUND(100-OFFSET('Sanitation Data'!$D$5,0,10*ROW('Sanitation Data'!D146)),0),"]"),IF(AND(ISNUMBER(OFFSET('Sanitation Data'!$D$5,0,10*ROW('Sanitation Data'!D146))),CP152="",ISNUMBER(OFFSET('Sanitation Data'!$D$5,0,10*ROW('Sanitation Data'!D146)))),100-OFFSET('Sanitation Data'!$D$5,0,10*ROW('Sanitation Data'!D146)),NA())))</f>
        <v>#N/A</v>
      </c>
      <c r="AB152" s="120" t="e">
        <f ca="1">+IF(AND(ISNUMBER(OFFSET('Sanitation Data'!$D$7,0,10*ROW('Sanitation Data'!D146))),CQ152="Yes"),OFFSET('Sanitation Data'!$D$7,0,10*ROW('Sanitation Data'!G146)),IF(AND(ISNUMBER(OFFSET('Sanitation Data'!$D$7,0,10*ROW('Sanitation Data'!D146))),CQ152="No",ISNUMBER(OFFSET('Sanitation Data'!$D$7,0,10*ROW('Sanitation Data'!D146)))),CONCATENATE("[",ROUND(OFFSET('Sanitation Data'!$D$7,0,10*ROW('Sanitation Data'!D146)),0),"]"),IF(AND(ISNUMBER(OFFSET('Sanitation Data'!$D$7,0,10*ROW('Sanitation Data'!D146))),CQ152="",ISNUMBER(OFFSET('Sanitation Data'!$D$7,0,10*ROW('Sanitation Data'!D146)))),OFFSET('Sanitation Data'!$D$7,0,10*ROW('Sanitation Data'!D146)),NA())))</f>
        <v>#N/A</v>
      </c>
      <c r="AC152" s="120" t="e">
        <f ca="1">+IF(AND(ISNUMBER(OFFSET('Sanitation Data'!$D$11,0,10*ROW('Sanitation Data'!D146))),CR152="Yes"),OFFSET('Sanitation Data'!$D$11,0,10*ROW('Sanitation Data'!D146)),IF(AND(ISNUMBER(OFFSET('Sanitation Data'!$D$11,0,10*ROW('Sanitation Data'!D146))),CR152="No",ISNUMBER(OFFSET('Sanitation Data'!$D$11,0,10*ROW('Sanitation Data'!D146)))),CONCATENATE("[",ROUND(OFFSET('Sanitation Data'!$D$11,0,10*ROW('Sanitation Data'!D146)),0),"]"),IF(AND(ISNUMBER(OFFSET('Sanitation Data'!$D$11,0,10*ROW('Sanitation Data'!D146))),CR152="",ISNUMBER(OFFSET('Sanitation Data'!$D$11,0,10*ROW('Sanitation Data'!D146)))),OFFSET('Sanitation Data'!$D$11,0,10*ROW('Sanitation Data'!D146)),NA())))</f>
        <v>#N/A</v>
      </c>
      <c r="AD152" s="120" t="e">
        <f ca="1">+IF(AND(ISNUMBER(OFFSET('Sanitation Data'!$D$12,0,10*ROW('Sanitation Data'!D146))),CS152="Yes"),OFFSET('Sanitation Data'!$D$12,0,10*ROW('Sanitation Data'!D146)),IF(AND(ISNUMBER(OFFSET('Sanitation Data'!$D$12,0,10*ROW('Sanitation Data'!D146))),CS152="No",ISNUMBER(OFFSET('Sanitation Data'!$D$12,0,10*ROW('Sanitation Data'!D146)))),CONCATENATE("[",ROUND(OFFSET('Sanitation Data'!$D$12,0,10*ROW('Sanitation Data'!D146)),0),"]"),IF(AND(ISNUMBER(OFFSET('Sanitation Data'!$D$12,0,10*ROW('Sanitation Data'!D146))),CS152="",ISNUMBER(OFFSET('Sanitation Data'!$D$12,0,10*ROW('Sanitation Data'!D146)))),OFFSET('Sanitation Data'!$D$12,0,10*ROW('Sanitation Data'!D146)),NA())))</f>
        <v>#N/A</v>
      </c>
      <c r="AE152" s="120" t="e">
        <f ca="1">+IF(AND(ISNUMBER(OFFSET('Sanitation Data'!$D$13,0,10*ROW('Sanitation Data'!D146))),CT152="Yes"),OFFSET('Sanitation Data'!$D$13,0,10*ROW('Sanitation Data'!D146)),IF(AND(ISNUMBER(OFFSET('Sanitation Data'!$D$13,0,10*ROW('Sanitation Data'!D146))),CT152="No",ISNUMBER(OFFSET('Sanitation Data'!$D$13,0,10*ROW('Sanitation Data'!D146)))),CONCATENATE("[",ROUND(OFFSET('Sanitation Data'!$D$13,0,10*ROW('Sanitation Data'!D146)),0),"]"),IF(AND(ISNUMBER(OFFSET('Sanitation Data'!$D$13,0,10*ROW('Sanitation Data'!D146))),CT152="",ISNUMBER(OFFSET('Sanitation Data'!$D$13,0,10*ROW('Sanitation Data'!D146)))),OFFSET('Sanitation Data'!$D$13,0,10*ROW('Sanitation Data'!D146)),NA())))</f>
        <v>#N/A</v>
      </c>
      <c r="AF152" s="120" t="e">
        <f ca="1">+IF(AND(ISNUMBER(OFFSET('Sanitation Data'!$E$5,0,10*ROW('Sanitation Data'!E146))),CU152="Yes"),100-OFFSET('Sanitation Data'!$E$5,0,10*ROW('Sanitation Data'!E146)),IF(AND(ISNUMBER(OFFSET('Sanitation Data'!$E$5,0,10*ROW('Sanitation Data'!E146))),CU152="No",ISNUMBER(OFFSET('Sanitation Data'!$E$5,0,10*ROW('Sanitation Data'!E146)))),CONCATENATE("[",ROUND(100-OFFSET('Sanitation Data'!$E$5,0,10*ROW('Sanitation Data'!E146)),0),"]"),IF(AND(ISNUMBER(OFFSET('Sanitation Data'!$E$5,0,10*ROW('Sanitation Data'!E146))),CU152="",ISNUMBER(OFFSET('Sanitation Data'!$E$5,0,10*ROW('Sanitation Data'!E146)))),100-OFFSET('Sanitation Data'!$E$5,0,10*ROW('Sanitation Data'!E146)),NA())))</f>
        <v>#N/A</v>
      </c>
      <c r="AG152" s="120" t="e">
        <f ca="1">+IF(AND(ISNUMBER(OFFSET('Sanitation Data'!$E$7,0,10*ROW('Sanitation Data'!E146))),CV152="Yes"),OFFSET('Sanitation Data'!$E$7,0,10*ROW('Sanitation Data'!E146)),IF(AND(ISNUMBER(OFFSET('Sanitation Data'!$E$7,0,10*ROW('Sanitation Data'!E146))),CV152="No",ISNUMBER(OFFSET('Sanitation Data'!$E$7,0,10*ROW('Sanitation Data'!E146)))),CONCATENATE("[",ROUND(OFFSET('Sanitation Data'!$E$7,0,10*ROW('Sanitation Data'!E146)),0),"]"),IF(AND(ISNUMBER(OFFSET('Sanitation Data'!$E$7,0,10*ROW('Sanitation Data'!E146))),CV152="",ISNUMBER(OFFSET('Sanitation Data'!$E$7,0,10*ROW('Sanitation Data'!E146)))),OFFSET('Sanitation Data'!$E$7,0,10*ROW('Sanitation Data'!E146)),NA())))</f>
        <v>#N/A</v>
      </c>
      <c r="AH152" s="120" t="e">
        <f ca="1">+IF(AND(ISNUMBER(OFFSET('Sanitation Data'!$E$11,0,10*ROW('Sanitation Data'!E146))),CW152="Yes"),OFFSET('Sanitation Data'!$E$11,0,10*ROW('Sanitation Data'!E146)),IF(AND(ISNUMBER(OFFSET('Sanitation Data'!$E$11,0,10*ROW('Sanitation Data'!E146))),CW152="No",ISNUMBER(OFFSET('Sanitation Data'!$E$11,0,10*ROW('Sanitation Data'!E146)))),CONCATENATE("[",ROUND(OFFSET('Sanitation Data'!$E$11,0,10*ROW('Sanitation Data'!E146)),0),"]"),IF(AND(ISNUMBER(OFFSET('Sanitation Data'!$E$11,0,10*ROW('Sanitation Data'!E146))),CW152="",ISNUMBER(OFFSET('Sanitation Data'!$E$11,0,10*ROW('Sanitation Data'!E146)))),OFFSET('Sanitation Data'!$E$11,0,10*ROW('Sanitation Data'!E146)),NA())))</f>
        <v>#N/A</v>
      </c>
      <c r="AI152" s="120" t="e">
        <f ca="1">+IF(AND(ISNUMBER(OFFSET('Sanitation Data'!$E$12,0,10*ROW('Sanitation Data'!E146))),CX152="Yes"),OFFSET('Sanitation Data'!$E$12,0,10*ROW('Sanitation Data'!E146)),IF(AND(ISNUMBER(OFFSET('Sanitation Data'!$E$12,0,10*ROW('Sanitation Data'!E146))),CX152="No",ISNUMBER(OFFSET('Sanitation Data'!$E$12,0,10*ROW('Sanitation Data'!E146)))),CONCATENATE("[",ROUND(OFFSET('Sanitation Data'!$E$12,0,10*ROW('Sanitation Data'!E146)),0),"]"),IF(AND(ISNUMBER(OFFSET('Sanitation Data'!$E$12,0,10*ROW('Sanitation Data'!E146))),CX152="",ISNUMBER(OFFSET('Sanitation Data'!$E$12,0,10*ROW('Sanitation Data'!E146)))),OFFSET('Sanitation Data'!$E$12,0,10*ROW('Sanitation Data'!E146)),NA())))</f>
        <v>#N/A</v>
      </c>
      <c r="AJ152" s="120" t="e">
        <f ca="1">+IF(AND(ISNUMBER(OFFSET('Sanitation Data'!$E$13,0,10*ROW('Sanitation Data'!E146))),CY152="Yes"),OFFSET('Sanitation Data'!$E$13,0,10*ROW('Sanitation Data'!E146)),IF(AND(ISNUMBER(OFFSET('Sanitation Data'!$E$13,0,10*ROW('Sanitation Data'!E146))),CY152="No",ISNUMBER(OFFSET('Sanitation Data'!$E$13,0,10*ROW('Sanitation Data'!E146)))),CONCATENATE("[",ROUND(OFFSET('Sanitation Data'!$E$13,0,10*ROW('Sanitation Data'!E146)),0),"]"),IF(AND(ISNUMBER(OFFSET('Sanitation Data'!$E$13,0,10*ROW('Sanitation Data'!E146))),CY152="",ISNUMBER(OFFSET('Sanitation Data'!$E$13,0,10*ROW('Sanitation Data'!E146)))),OFFSET('Sanitation Data'!$E$13,0,10*ROW('Sanitation Data'!E146)),NA())))</f>
        <v>#N/A</v>
      </c>
      <c r="AK152" s="120" t="e">
        <f ca="1">+IF(AND(ISNUMBER(OFFSET('Sanitation Data'!$F$5,0,10*ROW('Sanitation Data'!F146))),CZ152="Yes"),100-OFFSET('Sanitation Data'!$F$5,0,10*ROW('Sanitation Data'!F146)),IF(AND(ISNUMBER(OFFSET('Sanitation Data'!$F$5,0,10*ROW('Sanitation Data'!F146))),CZ152="No",ISNUMBER(OFFSET('Sanitation Data'!$F$5,0,10*ROW('Sanitation Data'!F146)))),CONCATENATE("[",ROUND(100-OFFSET('Sanitation Data'!$F$5,0,10*ROW('Sanitation Data'!F146)),0),"]"),IF(AND(ISNUMBER(OFFSET('Sanitation Data'!$F$5,0,10*ROW('Sanitation Data'!F146))),CZ152="",ISNUMBER(OFFSET('Sanitation Data'!$F$5,0,10*ROW('Sanitation Data'!F146)))),100-OFFSET('Sanitation Data'!$F$5,0,10*ROW('Sanitation Data'!F146)),NA())))</f>
        <v>#N/A</v>
      </c>
      <c r="AL152" s="120" t="e">
        <f ca="1">+IF(AND(ISNUMBER(OFFSET('Sanitation Data'!$F$7,0,10*ROW('Sanitation Data'!F146))),DA152="Yes"),OFFSET('Sanitation Data'!$F$7,0,10*ROW('Sanitation Data'!F146)),IF(AND(ISNUMBER(OFFSET('Sanitation Data'!$F$7,0,10*ROW('Sanitation Data'!F146))),DA152="No",ISNUMBER(OFFSET('Sanitation Data'!$F$7,0,10*ROW('Sanitation Data'!F146)))),CONCATENATE("[",ROUND(OFFSET('Sanitation Data'!$F$7,0,10*ROW('Sanitation Data'!F146)),0),"]"),IF(AND(ISNUMBER(OFFSET('Sanitation Data'!$F$7,0,10*ROW('Sanitation Data'!F146))),DA152="",ISNUMBER(OFFSET('Sanitation Data'!$F$7,0,10*ROW('Sanitation Data'!F146)))),OFFSET('Sanitation Data'!$F$7,0,10*ROW('Sanitation Data'!F146)),NA())))</f>
        <v>#N/A</v>
      </c>
      <c r="AM152" s="120" t="e">
        <f ca="1">+IF(AND(ISNUMBER(OFFSET('Sanitation Data'!$F$11,0,10*ROW('Sanitation Data'!F146))),DB152="Yes"),OFFSET('Sanitation Data'!$F$11,0,10*ROW('Sanitation Data'!F146)),IF(AND(ISNUMBER(OFFSET('Sanitation Data'!$F$11,0,10*ROW('Sanitation Data'!F146))),DB152="No",ISNUMBER(OFFSET('Sanitation Data'!$F$11,0,10*ROW('Sanitation Data'!F146)))),CONCATENATE("[",ROUND(OFFSET('Sanitation Data'!$F$11,0,10*ROW('Sanitation Data'!F146)),0),"]"),IF(AND(ISNUMBER(OFFSET('Sanitation Data'!$F$11,0,10*ROW('Sanitation Data'!F146))),DB152="",ISNUMBER(OFFSET('Sanitation Data'!$F$11,0,10*ROW('Sanitation Data'!F146)))),OFFSET('Sanitation Data'!$F$11,0,10*ROW('Sanitation Data'!F146)),NA())))</f>
        <v>#N/A</v>
      </c>
      <c r="AN152" s="120" t="e">
        <f ca="1">+IF(AND(ISNUMBER(OFFSET('Sanitation Data'!$F$12,0,10*ROW('Sanitation Data'!F146))),DC152="Yes"),OFFSET('Sanitation Data'!$F$12,0,10*ROW('Sanitation Data'!F146)),IF(AND(ISNUMBER(OFFSET('Sanitation Data'!$F$12,0,10*ROW('Sanitation Data'!F146))),DC152="No",ISNUMBER(OFFSET('Sanitation Data'!$F$12,0,10*ROW('Sanitation Data'!F146)))),CONCATENATE("[",ROUND(OFFSET('Sanitation Data'!$F$12,0,10*ROW('Sanitation Data'!F146)),0),"]"),IF(AND(ISNUMBER(OFFSET('Sanitation Data'!$F$12,0,10*ROW('Sanitation Data'!F146))),DC152="",ISNUMBER(OFFSET('Sanitation Data'!$F$12,0,10*ROW('Sanitation Data'!F146)))),OFFSET('Sanitation Data'!$F$12,0,10*ROW('Sanitation Data'!F146)),NA())))</f>
        <v>#N/A</v>
      </c>
      <c r="AO152" s="120" t="e">
        <f ca="1">+IF(AND(ISNUMBER(OFFSET('Sanitation Data'!$F$13,0,10*ROW('Sanitation Data'!F146))),DD152="Yes"),OFFSET('Sanitation Data'!$F$13,0,10*ROW('Sanitation Data'!F146)),IF(AND(ISNUMBER(OFFSET('Sanitation Data'!$F$13,0,10*ROW('Sanitation Data'!F146))),DD152="No",ISNUMBER(OFFSET('Sanitation Data'!$F$13,0,10*ROW('Sanitation Data'!F146)))),CONCATENATE("[",ROUND(OFFSET('Sanitation Data'!$F$13,0,10*ROW('Sanitation Data'!F146)),0),"]"),IF(AND(ISNUMBER(OFFSET('Sanitation Data'!$F$13,0,10*ROW('Sanitation Data'!F146))),DD152="",ISNUMBER(OFFSET('Sanitation Data'!$F$13,0,10*ROW('Sanitation Data'!F146)))),OFFSET('Sanitation Data'!$F$13,0,10*ROW('Sanitation Data'!F146)),NA())))</f>
        <v>#N/A</v>
      </c>
      <c r="AP152" s="120" t="e">
        <f ca="1">+IF(AND(ISNUMBER(OFFSET('Sanitation Data'!$G$5,0,10*ROW('Sanitation Data'!G146))),DE152="Yes"),100-OFFSET('Sanitation Data'!$G$5,0,10*ROW('Sanitation Data'!G146)),IF(AND(ISNUMBER(OFFSET('Sanitation Data'!$G$5,0,10*ROW('Sanitation Data'!G146))),DE152="No",ISNUMBER(OFFSET('Sanitation Data'!$G$5,0,10*ROW('Sanitation Data'!G146)))),CONCATENATE("[",ROUND(100-OFFSET('Sanitation Data'!$G$5,0,10*ROW('Sanitation Data'!G146)),0),"]"),IF(AND(ISNUMBER(OFFSET('Sanitation Data'!$G$5,0,10*ROW('Sanitation Data'!G146))),DE152="",ISNUMBER(OFFSET('Sanitation Data'!$G$5,0,10*ROW('Sanitation Data'!G146)))),100-OFFSET('Sanitation Data'!$G$5,0,10*ROW('Sanitation Data'!G146)),NA())))</f>
        <v>#N/A</v>
      </c>
      <c r="AQ152" s="120" t="e">
        <f ca="1">+IF(AND(ISNUMBER(OFFSET('Sanitation Data'!$G$7,0,10*ROW('Sanitation Data'!G146))),DF152="Yes"),OFFSET('Sanitation Data'!$G$7,0,10*ROW('Sanitation Data'!G146)),IF(AND(ISNUMBER(OFFSET('Sanitation Data'!$G$7,0,10*ROW('Sanitation Data'!G146))),DF152="No",ISNUMBER(OFFSET('Sanitation Data'!$G$7,0,10*ROW('Sanitation Data'!G146)))),CONCATENATE("[",ROUND(OFFSET('Sanitation Data'!$G$7,0,10*ROW('Sanitation Data'!G146)),0),"]"),IF(AND(ISNUMBER(OFFSET('Sanitation Data'!$G$7,0,10*ROW('Sanitation Data'!G146))),DF152="",ISNUMBER(OFFSET('Sanitation Data'!$G$7,0,10*ROW('Sanitation Data'!G146)))),OFFSET('Sanitation Data'!$G$7,0,10*ROW('Sanitation Data'!G146)),NA())))</f>
        <v>#N/A</v>
      </c>
      <c r="AR152" s="120" t="e">
        <f ca="1">+IF(AND(ISNUMBER(OFFSET('Sanitation Data'!$G$11,0,10*ROW('Sanitation Data'!G146))),DG152="Yes"),OFFSET('Sanitation Data'!$G$11,0,10*ROW('Sanitation Data'!G146)),IF(AND(ISNUMBER(OFFSET('Sanitation Data'!$G$11,0,10*ROW('Sanitation Data'!G146))),DG152="No",ISNUMBER(OFFSET('Sanitation Data'!$G$11,0,10*ROW('Sanitation Data'!G146)))),CONCATENATE("[",ROUND(OFFSET('Sanitation Data'!$G$11,0,10*ROW('Sanitation Data'!G146)),0),"]"),IF(AND(ISNUMBER(OFFSET('Sanitation Data'!$G$11,0,10*ROW('Sanitation Data'!G146))),DG152="",ISNUMBER(OFFSET('Sanitation Data'!$G$11,0,10*ROW('Sanitation Data'!G146)))),OFFSET('Sanitation Data'!$G$11,0,10*ROW('Sanitation Data'!G146)),NA())))</f>
        <v>#N/A</v>
      </c>
      <c r="AS152" s="120" t="e">
        <f ca="1">+IF(AND(ISNUMBER(OFFSET('Sanitation Data'!$G$12,0,10*ROW('Sanitation Data'!G146))),DH152="Yes"),OFFSET('Sanitation Data'!$G$12,0,10*ROW('Sanitation Data'!G146)),IF(AND(ISNUMBER(OFFSET('Sanitation Data'!$G$12,0,10*ROW('Sanitation Data'!G146))),DH152="No",ISNUMBER(OFFSET('Sanitation Data'!$G$12,0,10*ROW('Sanitation Data'!G146)))),CONCATENATE("[",ROUND(OFFSET('Sanitation Data'!$G$12,0,10*ROW('Sanitation Data'!G146)),0),"]"),IF(AND(ISNUMBER(OFFSET('Sanitation Data'!$G$12,0,10*ROW('Sanitation Data'!G146))),DH152="",ISNUMBER(OFFSET('Sanitation Data'!$G$12,0,10*ROW('Sanitation Data'!G146)))),OFFSET('Sanitation Data'!$G$12,0,10*ROW('Sanitation Data'!G146)),NA())))</f>
        <v>#N/A</v>
      </c>
      <c r="AT152" s="120" t="e">
        <f ca="1">+IF(AND(ISNUMBER(OFFSET('Sanitation Data'!$G$13,0,10*ROW('Sanitation Data'!G146))),DI152="Yes"),OFFSET('Sanitation Data'!$G$13,0,10*ROW('Sanitation Data'!G146)),IF(AND(ISNUMBER(OFFSET('Sanitation Data'!$G$13,0,10*ROW('Sanitation Data'!G146))),DI152="No",ISNUMBER(OFFSET('Sanitation Data'!$G$13,0,10*ROW('Sanitation Data'!G146)))),CONCATENATE("[",ROUND(OFFSET('Sanitation Data'!$G$13,0,10*ROW('Sanitation Data'!G146)),0),"]"),IF(AND(ISNUMBER(OFFSET('Sanitation Data'!$G$13,0,10*ROW('Sanitation Data'!G146))),DI152="",ISNUMBER(OFFSET('Sanitation Data'!$G$13,0,10*ROW('Sanitation Data'!G146)))),OFFSET('Sanitation Data'!$G$13,0,10*ROW('Sanitation Data'!G146)),NA())))</f>
        <v>#N/A</v>
      </c>
      <c r="AU152" s="120" t="e">
        <f ca="1">+IF(AND(ISNUMBER(OFFSET('Sanitation Data'!$H$5,0,10*ROW('Sanitation Data'!H146))),DJ152="Yes"),100-OFFSET('Sanitation Data'!$H$5,0,10*ROW('Sanitation Data'!H146)),IF(AND(ISNUMBER(OFFSET('Sanitation Data'!$H$5,0,10*ROW('Sanitation Data'!H146))),DJ152="No",ISNUMBER(OFFSET('Sanitation Data'!$H$5,0,10*ROW('Sanitation Data'!H146)))),CONCATENATE("[",ROUND(100-OFFSET('Sanitation Data'!$H$5,0,10*ROW('Sanitation Data'!H146)),0),"]"),IF(AND(ISNUMBER(OFFSET('Sanitation Data'!$H$5,0,10*ROW('Sanitation Data'!H146))),DJ152="",ISNUMBER(OFFSET('Sanitation Data'!$H$5,0,10*ROW('Sanitation Data'!H146)))),100-OFFSET('Sanitation Data'!$H$5,0,10*ROW('Sanitation Data'!H146)),NA())))</f>
        <v>#N/A</v>
      </c>
      <c r="AV152" s="120" t="e">
        <f ca="1">+IF(AND(ISNUMBER(OFFSET('Sanitation Data'!$H$7,0,10*ROW('Sanitation Data'!H146))),DK152="Yes"),OFFSET('Sanitation Data'!$H$7,0,10*ROW('Sanitation Data'!H146)),IF(AND(ISNUMBER(OFFSET('Sanitation Data'!$H$7,0,10*ROW('Sanitation Data'!H146))),DK152="No",ISNUMBER(OFFSET('Sanitation Data'!$H$7,0,10*ROW('Sanitation Data'!H146)))),CONCATENATE("[",ROUND(OFFSET('Sanitation Data'!$H$7,0,10*ROW('Sanitation Data'!H146)),0),"]"),IF(AND(ISNUMBER(OFFSET('Sanitation Data'!$H$7,0,10*ROW('Sanitation Data'!H146))),DK152="",ISNUMBER(OFFSET('Sanitation Data'!$H$7,0,10*ROW('Sanitation Data'!H146)))),OFFSET('Sanitation Data'!$H$7,0,10*ROW('Sanitation Data'!H146)),NA())))</f>
        <v>#N/A</v>
      </c>
      <c r="AW152" s="120" t="e">
        <f ca="1">+IF(AND(ISNUMBER(OFFSET('Sanitation Data'!$H$11,0,10*ROW('Sanitation Data'!H146))),DL152="Yes"),OFFSET('Sanitation Data'!$H$11,0,10*ROW('Sanitation Data'!H146)),IF(AND(ISNUMBER(OFFSET('Sanitation Data'!$H$11,0,10*ROW('Sanitation Data'!H146))),DL152="No",ISNUMBER(OFFSET('Sanitation Data'!$H$11,0,10*ROW('Sanitation Data'!H146)))),CONCATENATE("[",ROUND(OFFSET('Sanitation Data'!$H$11,0,10*ROW('Sanitation Data'!H146)),0),"]"),IF(AND(ISNUMBER(OFFSET('Sanitation Data'!$H$11,0,10*ROW('Sanitation Data'!H146))),DL152="",ISNUMBER(OFFSET('Sanitation Data'!$H$11,0,10*ROW('Sanitation Data'!H146)))),OFFSET('Sanitation Data'!$H$11,0,10*ROW('Sanitation Data'!H146)),NA())))</f>
        <v>#N/A</v>
      </c>
      <c r="AX152" s="120" t="e">
        <f ca="1">+IF(AND(ISNUMBER(OFFSET('Sanitation Data'!$H$12,0,10*ROW('Sanitation Data'!H146))),DM152="Yes"),OFFSET('Sanitation Data'!$H$12,0,10*ROW('Sanitation Data'!H146)),IF(AND(ISNUMBER(OFFSET('Sanitation Data'!$H$12,0,10*ROW('Sanitation Data'!H146))),DM152="No",ISNUMBER(OFFSET('Sanitation Data'!$H$12,0,10*ROW('Sanitation Data'!H146)))),CONCATENATE("[",ROUND(OFFSET('Sanitation Data'!$H$12,0,10*ROW('Sanitation Data'!H146)),0),"]"),IF(AND(ISNUMBER(OFFSET('Sanitation Data'!$H$12,0,10*ROW('Sanitation Data'!H146))),DM152="",ISNUMBER(OFFSET('Sanitation Data'!$H$12,0,10*ROW('Sanitation Data'!H146)))),OFFSET('Sanitation Data'!$H$12,0,10*ROW('Sanitation Data'!H146)),NA())))</f>
        <v>#N/A</v>
      </c>
      <c r="AY152" s="120" t="e">
        <f ca="1">+IF(AND(ISNUMBER(OFFSET('Sanitation Data'!$H$13,0,10*ROW('Sanitation Data'!H146))),DN152="Yes"),OFFSET('Sanitation Data'!$H$13,0,10*ROW('Sanitation Data'!H146)),IF(AND(ISNUMBER(OFFSET('Sanitation Data'!$H$13,0,10*ROW('Sanitation Data'!H146))),DN152="No",ISNUMBER(OFFSET('Sanitation Data'!$H$13,0,10*ROW('Sanitation Data'!H146)))),CONCATENATE("[",ROUND(OFFSET('Sanitation Data'!$H$13,0,10*ROW('Sanitation Data'!H146)),0),"]"),IF(AND(ISNUMBER(OFFSET('Sanitation Data'!$H$13,0,10*ROW('Sanitation Data'!H146))),DN152="",ISNUMBER(OFFSET('Sanitation Data'!$H$13,0,10*ROW('Sanitation Data'!H146)))),OFFSET('Sanitation Data'!$H$13,0,10*ROW('Sanitation Data'!H146)),NA())))</f>
        <v>#N/A</v>
      </c>
      <c r="AZ152" s="121" t="e">
        <f ca="1">+IF(AND(ISNUMBER(OFFSET('Hygiene Data'!$C$6,0,10*ROW('Hygiene Data'!C146))),DO152="Yes"),OFFSET('Hygiene Data'!$C$6,0,10*ROW('Hygiene Data'!C146)),IF(AND(ISNUMBER(OFFSET('Hygiene Data'!$C$6,0,10*ROW('Hygiene Data'!C146))),DO152="No",ISNUMBER(OFFSET('Hygiene Data'!$C$6,0,10*ROW('Hygiene Data'!C146)))),CONCATENATE("[",ROUND(OFFSET('Hygiene Data'!$C$6,0,10*ROW('Hygiene Data'!C146)),0),"]"),IF(AND(ISNUMBER(OFFSET('Hygiene Data'!$C$6,0,10*ROW('Hygiene Data'!C146))),DO152="",ISNUMBER(OFFSET('Hygiene Data'!$C$6,0,10*ROW('Hygiene Data'!C146)))),OFFSET('Hygiene Data'!$C$6,0,10*ROW('Hygiene Data'!C146)),NA())))</f>
        <v>#N/A</v>
      </c>
      <c r="BA152" s="121" t="e">
        <f ca="1">+IF(AND(ISNUMBER(OFFSET('Hygiene Data'!$C$8,0,10*ROW('Hygiene Data'!C146))),DP152="Yes"),OFFSET('Hygiene Data'!$C$8,0,10*ROW('Hygiene Data'!C146)),IF(AND(ISNUMBER(OFFSET('Hygiene Data'!$C$8,0,10*ROW('Hygiene Data'!C146))),DP152="No",ISNUMBER(OFFSET('Hygiene Data'!$C$8,0,10*ROW('Hygiene Data'!C146)))),CONCATENATE("[",ROUND(OFFSET('Hygiene Data'!$C$8,0,10*ROW('Hygiene Data'!C146)),0),"]"),IF(AND(ISNUMBER(OFFSET('Hygiene Data'!$C$8,0,10*ROW('Hygiene Data'!C146))),DP152="",ISNUMBER(OFFSET('Hygiene Data'!$C$8,0,10*ROW('Hygiene Data'!C146)))),OFFSET('Hygiene Data'!$C$8,0,10*ROW('Hygiene Data'!C146)),NA())))</f>
        <v>#N/A</v>
      </c>
      <c r="BB152" s="121" t="e">
        <f ca="1">+IF(AND(ISNUMBER(OFFSET('Hygiene Data'!$C$10,0,10*ROW('Hygiene Data'!C146))),DQ152="Yes"),OFFSET('Hygiene Data'!$C$10,0,10*ROW('Hygiene Data'!C146)),IF(AND(ISNUMBER(OFFSET('Hygiene Data'!$C$10,0,10*ROW('Hygiene Data'!C146))),DQ152="No",ISNUMBER(OFFSET('Hygiene Data'!$C$10,0,10*ROW('Hygiene Data'!C146)))),CONCATENATE("[",ROUND(OFFSET('Hygiene Data'!$C$10,0,10*ROW('Hygiene Data'!C146)),0),"]"),IF(AND(ISNUMBER(OFFSET('Hygiene Data'!$C$10,0,10*ROW('Hygiene Data'!C146))),DQ152="",ISNUMBER(OFFSET('Hygiene Data'!$C$10,0,10*ROW('Hygiene Data'!C146)))),OFFSET('Hygiene Data'!$C$10,0,10*ROW('Hygiene Data'!C146)),NA())))</f>
        <v>#N/A</v>
      </c>
      <c r="BC152" s="121" t="e">
        <f ca="1">+IF(AND(ISNUMBER(OFFSET('Hygiene Data'!$D$6,0,10*ROW('Hygiene Data'!D146))),DR152="Yes"),OFFSET('Hygiene Data'!$D$6,0,10*ROW('Hygiene Data'!D146)),IF(AND(ISNUMBER(OFFSET('Hygiene Data'!$D$6,0,10*ROW('Hygiene Data'!D146))),DR152="No",ISNUMBER(OFFSET('Hygiene Data'!$D$6,0,10*ROW('Hygiene Data'!D146)))),CONCATENATE("[",ROUND(OFFSET('Hygiene Data'!$D$6,0,10*ROW('Hygiene Data'!D146)),0),"]"),IF(AND(ISNUMBER(OFFSET('Hygiene Data'!$D$6,0,10*ROW('Hygiene Data'!D146))),DR152="",ISNUMBER(OFFSET('Hygiene Data'!$D$6,0,10*ROW('Hygiene Data'!D146)))),OFFSET('Hygiene Data'!$D$6,0,10*ROW('Hygiene Data'!D146)),NA())))</f>
        <v>#N/A</v>
      </c>
      <c r="BD152" s="121" t="e">
        <f ca="1">+IF(AND(ISNUMBER(OFFSET('Hygiene Data'!$D$8,0,10*ROW('Hygiene Data'!D146))),DS152="Yes"),OFFSET('Hygiene Data'!$D$8,0,10*ROW('Hygiene Data'!D146)),IF(AND(ISNUMBER(OFFSET('Hygiene Data'!$D$8,0,10*ROW('Hygiene Data'!D146))),DS152="No",ISNUMBER(OFFSET('Hygiene Data'!$D$8,0,10*ROW('Hygiene Data'!D146)))),CONCATENATE("[",ROUND(OFFSET('Hygiene Data'!$D$8,0,10*ROW('Hygiene Data'!D146)),0),"]"),IF(AND(ISNUMBER(OFFSET('Hygiene Data'!$D$8,0,10*ROW('Hygiene Data'!D146))),DS152="",ISNUMBER(OFFSET('Hygiene Data'!$D$8,0,10*ROW('Hygiene Data'!D146)))),OFFSET('Hygiene Data'!$D$8,0,10*ROW('Hygiene Data'!D146)),NA())))</f>
        <v>#N/A</v>
      </c>
      <c r="BE152" s="121" t="e">
        <f ca="1">+IF(AND(ISNUMBER(OFFSET('Hygiene Data'!$D$10,0,10*ROW('Hygiene Data'!D146))),DT152="Yes"),OFFSET('Hygiene Data'!$D$10,0,10*ROW('Hygiene Data'!D146)),IF(AND(ISNUMBER(OFFSET('Hygiene Data'!$D$10,0,10*ROW('Hygiene Data'!D146))),DT152="No",ISNUMBER(OFFSET('Hygiene Data'!$D$10,0,10*ROW('Hygiene Data'!D146)))),CONCATENATE("[",ROUND(OFFSET('Hygiene Data'!$D$10,0,10*ROW('Hygiene Data'!D146)),0),"]"),IF(AND(ISNUMBER(OFFSET('Hygiene Data'!$D$10,0,10*ROW('Hygiene Data'!D146))),DT152="",ISNUMBER(OFFSET('Hygiene Data'!$D$10,0,10*ROW('Hygiene Data'!D146)))),OFFSET('Hygiene Data'!$D$10,0,10*ROW('Hygiene Data'!D146)),NA())))</f>
        <v>#N/A</v>
      </c>
      <c r="BF152" s="121" t="e">
        <f ca="1">+IF(AND(ISNUMBER(OFFSET('Hygiene Data'!$E$6,0,10*ROW('Hygiene Data'!E146))),DU152="Yes"),OFFSET('Hygiene Data'!$E$6,0,10*ROW('Hygiene Data'!E146)),IF(AND(ISNUMBER(OFFSET('Hygiene Data'!$E$6,0,10*ROW('Hygiene Data'!E146))),DU152="No",ISNUMBER(OFFSET('Hygiene Data'!$E$6,0,10*ROW('Hygiene Data'!E146)))),CONCATENATE("[",ROUND(OFFSET('Hygiene Data'!$E$6,0,10*ROW('Hygiene Data'!E146)),0),"]"),IF(AND(ISNUMBER(OFFSET('Hygiene Data'!$E$6,0,10*ROW('Hygiene Data'!E146))),DU152="",ISNUMBER(OFFSET('Hygiene Data'!$E$6,0,10*ROW('Hygiene Data'!E146)))),OFFSET('Hygiene Data'!$E$6,0,10*ROW('Hygiene Data'!E146)),NA())))</f>
        <v>#N/A</v>
      </c>
      <c r="BG152" s="121" t="e">
        <f ca="1">+IF(AND(ISNUMBER(OFFSET('Hygiene Data'!$E$8,0,10*ROW('Hygiene Data'!E146))),DV152="Yes"),OFFSET('Hygiene Data'!$E$8,0,10*ROW('Hygiene Data'!E146)),IF(AND(ISNUMBER(OFFSET('Hygiene Data'!$E$8,0,10*ROW('Hygiene Data'!E146))),DV152="No",ISNUMBER(OFFSET('Hygiene Data'!$E$8,0,10*ROW('Hygiene Data'!E146)))),CONCATENATE("[",ROUND(OFFSET('Hygiene Data'!$E$8,0,10*ROW('Hygiene Data'!E146)),0),"]"),IF(AND(ISNUMBER(OFFSET('Hygiene Data'!$E$8,0,10*ROW('Hygiene Data'!E146))),DV152="",ISNUMBER(OFFSET('Hygiene Data'!$E$8,0,10*ROW('Hygiene Data'!E146)))),OFFSET('Hygiene Data'!$E$8,0,10*ROW('Hygiene Data'!E146)),NA())))</f>
        <v>#N/A</v>
      </c>
      <c r="BH152" s="121" t="e">
        <f ca="1">+IF(AND(ISNUMBER(OFFSET('Hygiene Data'!$E$10,0,10*ROW('Hygiene Data'!E146))),DW152="Yes"),OFFSET('Hygiene Data'!$E$10,0,10*ROW('Hygiene Data'!E146)),IF(AND(ISNUMBER(OFFSET('Hygiene Data'!$E$10,0,10*ROW('Hygiene Data'!E146))),DW152="No",ISNUMBER(OFFSET('Hygiene Data'!$E$10,0,10*ROW('Hygiene Data'!E146)))),CONCATENATE("[",ROUND(OFFSET('Hygiene Data'!$E$10,0,10*ROW('Hygiene Data'!E146)),0),"]"),IF(AND(ISNUMBER(OFFSET('Hygiene Data'!$E$10,0,10*ROW('Hygiene Data'!E146))),DW152="",ISNUMBER(OFFSET('Hygiene Data'!$E$10,0,10*ROW('Hygiene Data'!E146)))),OFFSET('Hygiene Data'!$E$10,0,10*ROW('Hygiene Data'!E146)),NA())))</f>
        <v>#N/A</v>
      </c>
      <c r="BI152" s="121" t="e">
        <f ca="1">+IF(AND(ISNUMBER(OFFSET('Hygiene Data'!$F$6,0,10*ROW('Hygiene Data'!F146))),DX152="Yes"),OFFSET('Hygiene Data'!$F$6,0,10*ROW('Hygiene Data'!F146)),IF(AND(ISNUMBER(OFFSET('Hygiene Data'!$F$6,0,10*ROW('Hygiene Data'!F146))),DX152="No",ISNUMBER(OFFSET('Hygiene Data'!$F$6,0,10*ROW('Hygiene Data'!F146)))),CONCATENATE("[",ROUND(OFFSET('Hygiene Data'!$F$6,0,10*ROW('Hygiene Data'!F146)),0),"]"),IF(AND(ISNUMBER(OFFSET('Hygiene Data'!$F$6,0,10*ROW('Hygiene Data'!F146))),DX152="",ISNUMBER(OFFSET('Hygiene Data'!$F$6,0,10*ROW('Hygiene Data'!F146)))),OFFSET('Hygiene Data'!$F$6,0,10*ROW('Hygiene Data'!F146)),NA())))</f>
        <v>#N/A</v>
      </c>
      <c r="BJ152" s="121" t="e">
        <f ca="1">+IF(AND(ISNUMBER(OFFSET('Hygiene Data'!$F$8,0,10*ROW('Hygiene Data'!F146))),DY152="Yes"),OFFSET('Hygiene Data'!$F$8,0,10*ROW('Hygiene Data'!F146)),IF(AND(ISNUMBER(OFFSET('Hygiene Data'!$F$8,0,10*ROW('Hygiene Data'!F146))),DY152="No",ISNUMBER(OFFSET('Hygiene Data'!$F$8,0,10*ROW('Hygiene Data'!F146)))),CONCATENATE("[",ROUND(OFFSET('Hygiene Data'!$F$8,0,10*ROW('Hygiene Data'!F146)),0),"]"),IF(AND(ISNUMBER(OFFSET('Hygiene Data'!$F$8,0,10*ROW('Hygiene Data'!F146))),DY152="",ISNUMBER(OFFSET('Hygiene Data'!$F$8,0,10*ROW('Hygiene Data'!F146)))),OFFSET('Hygiene Data'!$F$8,0,10*ROW('Hygiene Data'!F146)),NA())))</f>
        <v>#N/A</v>
      </c>
      <c r="BK152" s="121" t="e">
        <f ca="1">+IF(AND(ISNUMBER(OFFSET('Hygiene Data'!$F$10,0,10*ROW('Hygiene Data'!F146))),DZ152="Yes"),OFFSET('Hygiene Data'!$F$10,0,10*ROW('Hygiene Data'!F146)),IF(AND(ISNUMBER(OFFSET('Hygiene Data'!$F$10,0,10*ROW('Hygiene Data'!F146))),DZ152="No",ISNUMBER(OFFSET('Hygiene Data'!$F$10,0,10*ROW('Hygiene Data'!F146)))),CONCATENATE("[",ROUND(OFFSET('Hygiene Data'!$F$10,0,10*ROW('Hygiene Data'!F146)),0),"]"),IF(AND(ISNUMBER(OFFSET('Hygiene Data'!$F$10,0,10*ROW('Hygiene Data'!F146))),DZ152="",ISNUMBER(OFFSET('Hygiene Data'!$F$10,0,10*ROW('Hygiene Data'!F146)))),OFFSET('Hygiene Data'!$F$10,0,10*ROW('Hygiene Data'!F146)),NA())))</f>
        <v>#N/A</v>
      </c>
      <c r="BL152" s="121" t="e">
        <f ca="1">+IF(AND(ISNUMBER(OFFSET('Hygiene Data'!$G$6,0,10*ROW('Hygiene Data'!G146))),EA152="Yes"),OFFSET('Hygiene Data'!$G$6,0,10*ROW('Hygiene Data'!G146)),IF(AND(ISNUMBER(OFFSET('Hygiene Data'!$G$6,0,10*ROW('Hygiene Data'!G146))),EA152="No",ISNUMBER(OFFSET('Hygiene Data'!$G$6,0,10*ROW('Hygiene Data'!G146)))),CONCATENATE("[",ROUND(OFFSET('Hygiene Data'!$G$6,0,10*ROW('Hygiene Data'!G146)),0),"]"),IF(AND(ISNUMBER(OFFSET('Hygiene Data'!$G$6,0,10*ROW('Hygiene Data'!G146))),EA152="",ISNUMBER(OFFSET('Hygiene Data'!$G$6,0,10*ROW('Hygiene Data'!G146)))),OFFSET('Hygiene Data'!$G$6,0,10*ROW('Hygiene Data'!G146)),NA())))</f>
        <v>#N/A</v>
      </c>
      <c r="BM152" s="121" t="e">
        <f ca="1">+IF(AND(ISNUMBER(OFFSET('Hygiene Data'!$G$8,0,10*ROW('Hygiene Data'!G146))),EB152="Yes"),OFFSET('Hygiene Data'!$G$8,0,10*ROW('Hygiene Data'!G146)),IF(AND(ISNUMBER(OFFSET('Hygiene Data'!$G$8,0,10*ROW('Hygiene Data'!G146))),EB152="No",ISNUMBER(OFFSET('Hygiene Data'!$G$8,0,10*ROW('Hygiene Data'!G146)))),CONCATENATE("[",ROUND(OFFSET('Hygiene Data'!$G$8,0,10*ROW('Hygiene Data'!G146)),0),"]"),IF(AND(ISNUMBER(OFFSET('Hygiene Data'!$G$8,0,10*ROW('Hygiene Data'!G146))),EB152="",ISNUMBER(OFFSET('Hygiene Data'!$G$8,0,10*ROW('Hygiene Data'!G146)))),OFFSET('Hygiene Data'!$G$8,0,10*ROW('Hygiene Data'!G146)),NA())))</f>
        <v>#N/A</v>
      </c>
      <c r="BN152" s="121" t="e">
        <f ca="1">+IF(AND(ISNUMBER(OFFSET('Hygiene Data'!$G$10,0,10*ROW('Hygiene Data'!G146))),EC152="Yes"),OFFSET('Hygiene Data'!$G$10,0,10*ROW('Hygiene Data'!G146)),IF(AND(ISNUMBER(OFFSET('Hygiene Data'!$G$10,0,10*ROW('Hygiene Data'!G146))),EC152="No",ISNUMBER(OFFSET('Hygiene Data'!$G$10,0,10*ROW('Hygiene Data'!G146)))),CONCATENATE("[",ROUND(OFFSET('Hygiene Data'!$G$10,0,10*ROW('Hygiene Data'!G146)),0),"]"),IF(AND(ISNUMBER(OFFSET('Hygiene Data'!$G$10,0,10*ROW('Hygiene Data'!G146))),EC152="",ISNUMBER(OFFSET('Hygiene Data'!$G$10,0,10*ROW('Hygiene Data'!G146)))),OFFSET('Hygiene Data'!$G$10,0,10*ROW('Hygiene Data'!G146)),NA())))</f>
        <v>#N/A</v>
      </c>
      <c r="BO152" s="121" t="e">
        <f ca="1">+IF(AND(ISNUMBER(OFFSET('Hygiene Data'!$H$6,0,10*ROW('Hygiene Data'!H146))),ED152="Yes"),OFFSET('Hygiene Data'!$H$6,0,10*ROW('Hygiene Data'!H146)),IF(AND(ISNUMBER(OFFSET('Hygiene Data'!$H$6,0,10*ROW('Hygiene Data'!H146))),ED152="No",ISNUMBER(OFFSET('Hygiene Data'!$H$6,0,10*ROW('Hygiene Data'!H146)))),CONCATENATE("[",ROUND(OFFSET('Hygiene Data'!$H$6,0,10*ROW('Hygiene Data'!H146)),0),"]"),IF(AND(ISNUMBER(OFFSET('Hygiene Data'!$H$6,0,10*ROW('Hygiene Data'!H146))),ED152="",ISNUMBER(OFFSET('Hygiene Data'!$H$6,0,10*ROW('Hygiene Data'!H146)))),OFFSET('Hygiene Data'!$H$6,0,10*ROW('Hygiene Data'!H146)),NA())))</f>
        <v>#N/A</v>
      </c>
      <c r="BP152" s="121" t="e">
        <f ca="1">+IF(AND(ISNUMBER(OFFSET('Hygiene Data'!$H$8,0,10*ROW('Hygiene Data'!H146))),EE152="Yes"),OFFSET('Hygiene Data'!$H$8,0,10*ROW('Hygiene Data'!H146)),IF(AND(ISNUMBER(OFFSET('Hygiene Data'!$H$8,0,10*ROW('Hygiene Data'!H146))),EE152="No",ISNUMBER(OFFSET('Hygiene Data'!$H$8,0,10*ROW('Hygiene Data'!H146)))),CONCATENATE("[",ROUND(OFFSET('Hygiene Data'!$H$8,0,10*ROW('Hygiene Data'!H146)),0),"]"),IF(AND(ISNUMBER(OFFSET('Hygiene Data'!$H$8,0,10*ROW('Hygiene Data'!H146))),EE152="",ISNUMBER(OFFSET('Hygiene Data'!$H$8,0,10*ROW('Hygiene Data'!H146)))),OFFSET('Hygiene Data'!$H$8,0,10*ROW('Hygiene Data'!H146)),NA())))</f>
        <v>#N/A</v>
      </c>
      <c r="BQ152" s="121" t="e">
        <f ca="1">+IF(AND(ISNUMBER(OFFSET('Hygiene Data'!$H$10,0,10*ROW('Hygiene Data'!H146))),EF152="Yes"),OFFSET('Hygiene Data'!$H$10,0,10*ROW('Hygiene Data'!H146)),IF(AND(ISNUMBER(OFFSET('Hygiene Data'!$H$10,0,10*ROW('Hygiene Data'!H146))),EF152="No",ISNUMBER(OFFSET('Hygiene Data'!$H$10,0,10*ROW('Hygiene Data'!H146)))),CONCATENATE("[",ROUND(OFFSET('Hygiene Data'!$H$10,0,10*ROW('Hygiene Data'!H146)),0),"]"),IF(AND(ISNUMBER(OFFSET('Hygiene Data'!$H$10,0,10*ROW('Hygiene Data'!H146))),EF152="",ISNUMBER(OFFSET('Hygiene Data'!$H$10,0,10*ROW('Hygiene Data'!H146)))),OFFSET('Hygiene Data'!$H$10,0,10*ROW('Hygiene Data'!H146)),NA())))</f>
        <v>#N/A</v>
      </c>
      <c r="BS152" s="28" t="str">
        <f ca="1">+IF(OFFSET('Water Data'!$C$28,0,10*ROW('Water Data'!C146))="","",OFFSET('Water Data'!$C$28,0,10*ROW('Water Data'!C146)))</f>
        <v/>
      </c>
      <c r="BT152" s="28" t="str">
        <f ca="1">+IF(OFFSET('Water Data'!$C$29,0,10*ROW('Water Data'!C146))="","",OFFSET('Water Data'!$C$29,0,10*ROW('Water Data'!C146)))</f>
        <v/>
      </c>
      <c r="BU152" s="28" t="str">
        <f ca="1">+IF(OFFSET('Water Data'!$C$30,0,10*ROW('Water Data'!C146))="","",OFFSET('Water Data'!$C$30,0,10*ROW('Water Data'!C146)))</f>
        <v/>
      </c>
      <c r="BV152" s="28" t="str">
        <f ca="1">+IF(OFFSET('Water Data'!$D$28,0,10*ROW('Water Data'!D146))="","",OFFSET('Water Data'!$D$28,0,10*ROW('Water Data'!D146)))</f>
        <v/>
      </c>
      <c r="BW152" s="28" t="str">
        <f ca="1">+IF(OFFSET('Water Data'!$D$29,0,10*ROW('Water Data'!D146))="","",OFFSET('Water Data'!$D$29,0,10*ROW('Water Data'!D146)))</f>
        <v/>
      </c>
      <c r="BX152" s="28" t="str">
        <f ca="1">+IF(OFFSET('Water Data'!$D$30,0,10*ROW('Water Data'!D146))="","",OFFSET('Water Data'!$D$30,0,10*ROW('Water Data'!D146)))</f>
        <v/>
      </c>
      <c r="BY152" s="28" t="str">
        <f ca="1">+IF(OFFSET('Water Data'!$E$28,0,10*ROW('Water Data'!E146))="","",OFFSET('Water Data'!$E$28,0,10*ROW('Water Data'!E146)))</f>
        <v/>
      </c>
      <c r="BZ152" s="28" t="str">
        <f ca="1">+IF(OFFSET('Water Data'!$E$29,0,10*ROW('Water Data'!E146))="","",OFFSET('Water Data'!$E$29,0,10*ROW('Water Data'!E146)))</f>
        <v/>
      </c>
      <c r="CA152" s="28" t="str">
        <f ca="1">+IF(OFFSET('Water Data'!$E$30,0,10*ROW('Water Data'!E146))="","",OFFSET('Water Data'!$E$30,0,10*ROW('Water Data'!E146)))</f>
        <v/>
      </c>
      <c r="CB152" s="28" t="str">
        <f ca="1">+IF(OFFSET('Water Data'!$F$28,0,10*ROW('Water Data'!F146))="","",OFFSET('Water Data'!$F$28,0,10*ROW('Water Data'!F146)))</f>
        <v/>
      </c>
      <c r="CC152" s="28" t="str">
        <f ca="1">+IF(OFFSET('Water Data'!$F$29,0,10*ROW('Water Data'!F146))="","",OFFSET('Water Data'!$F$29,0,10*ROW('Water Data'!F146)))</f>
        <v/>
      </c>
      <c r="CD152" s="28" t="str">
        <f ca="1">+IF(OFFSET('Water Data'!$F$30,0,10*ROW('Water Data'!F146))="","",OFFSET('Water Data'!$F$30,0,10*ROW('Water Data'!F146)))</f>
        <v/>
      </c>
      <c r="CE152" s="28" t="str">
        <f ca="1">+IF(OFFSET('Water Data'!$G$28,0,10*ROW('Water Data'!G146))="","",OFFSET('Water Data'!$G$28,0,10*ROW('Water Data'!G146)))</f>
        <v/>
      </c>
      <c r="CF152" s="28" t="str">
        <f ca="1">+IF(OFFSET('Water Data'!$G$29,0,10*ROW('Water Data'!G146))="","",OFFSET('Water Data'!$G$29,0,10*ROW('Water Data'!G146)))</f>
        <v/>
      </c>
      <c r="CG152" s="28" t="str">
        <f ca="1">+IF(OFFSET('Water Data'!$G$30,0,10*ROW('Water Data'!G146))="","",OFFSET('Water Data'!$G$30,0,10*ROW('Water Data'!G146)))</f>
        <v/>
      </c>
      <c r="CH152" s="28" t="str">
        <f ca="1">+IF(OFFSET('Water Data'!$H$28,0,10*ROW('Water Data'!H146))="","",OFFSET('Water Data'!$H$28,0,10*ROW('Water Data'!H146)))</f>
        <v/>
      </c>
      <c r="CI152" s="28" t="str">
        <f ca="1">+IF(OFFSET('Water Data'!$H$29,0,10*ROW('Water Data'!H146))="","",OFFSET('Water Data'!$H$29,0,10*ROW('Water Data'!H146)))</f>
        <v/>
      </c>
      <c r="CJ152" s="28" t="str">
        <f ca="1">+IF(OFFSET('Water Data'!$H$30,0,10*ROW('Water Data'!H146))="","",OFFSET('Water Data'!$H$30,0,10*ROW('Water Data'!H146)))</f>
        <v/>
      </c>
      <c r="CK152" s="28" t="str">
        <f ca="1">+IF(OFFSET('Sanitation Data'!$C$29,0,10*ROW('Sanitation Data'!C146))="","",OFFSET('Sanitation Data'!$C$29,0,10*ROW('Sanitation Data'!C146)))</f>
        <v/>
      </c>
      <c r="CL152" s="28" t="str">
        <f ca="1">+IF(OFFSET('Sanitation Data'!$C$30,0,10*ROW('Sanitation Data'!C146))="","",OFFSET('Sanitation Data'!$C$30,0,10*ROW('Sanitation Data'!C146)))</f>
        <v/>
      </c>
      <c r="CM152" s="28" t="str">
        <f ca="1">+IF(OFFSET('Sanitation Data'!$C$31,0,10*ROW('Sanitation Data'!C146))="","",OFFSET('Sanitation Data'!$C$31,0,10*ROW('Sanitation Data'!C146)))</f>
        <v/>
      </c>
      <c r="CN152" s="28" t="str">
        <f ca="1">+IF(OFFSET('Sanitation Data'!$C$32,0,10*ROW('Sanitation Data'!C146))="","",OFFSET('Sanitation Data'!$C$32,0,10*ROW('Sanitation Data'!C146)))</f>
        <v/>
      </c>
      <c r="CO152" s="28" t="str">
        <f ca="1">+IF(OFFSET('Sanitation Data'!$C$33,0,10*ROW('Sanitation Data'!C146))="","",OFFSET('Sanitation Data'!$C$33,0,10*ROW('Sanitation Data'!C146)))</f>
        <v/>
      </c>
      <c r="CP152" s="28" t="str">
        <f ca="1">+IF(OFFSET('Sanitation Data'!$D$29,0,10*ROW('Sanitation Data'!D146))="","",OFFSET('Sanitation Data'!$D$29,0,10*ROW('Sanitation Data'!D146)))</f>
        <v/>
      </c>
      <c r="CQ152" s="28" t="str">
        <f ca="1">+IF(OFFSET('Sanitation Data'!$D$30,0,10*ROW('Sanitation Data'!D146))="","",OFFSET('Sanitation Data'!$D$30,0,10*ROW('Sanitation Data'!D146)))</f>
        <v/>
      </c>
      <c r="CR152" s="28" t="str">
        <f ca="1">+IF(OFFSET('Sanitation Data'!$D$31,0,10*ROW('Sanitation Data'!D146))="","",OFFSET('Sanitation Data'!$D$31,0,10*ROW('Sanitation Data'!D146)))</f>
        <v/>
      </c>
      <c r="CS152" s="28" t="str">
        <f ca="1">+IF(OFFSET('Sanitation Data'!$D$32,0,10*ROW('Sanitation Data'!D146))="","",OFFSET('Sanitation Data'!$D$32,0,10*ROW('Sanitation Data'!D146)))</f>
        <v/>
      </c>
      <c r="CT152" s="28" t="str">
        <f ca="1">+IF(OFFSET('Sanitation Data'!$D$33,0,10*ROW('Sanitation Data'!D146))="","",OFFSET('Sanitation Data'!$D$33,0,10*ROW('Sanitation Data'!D146)))</f>
        <v/>
      </c>
      <c r="CU152" s="28" t="str">
        <f ca="1">+IF(OFFSET('Sanitation Data'!$E$29,0,10*ROW('Sanitation Data'!E146))="","",OFFSET('Sanitation Data'!$E$29,0,10*ROW('Sanitation Data'!E146)))</f>
        <v/>
      </c>
      <c r="CV152" s="28" t="str">
        <f ca="1">+IF(OFFSET('Sanitation Data'!$E$30,0,10*ROW('Sanitation Data'!E146))="","",OFFSET('Sanitation Data'!$E$30,0,10*ROW('Sanitation Data'!E146)))</f>
        <v/>
      </c>
      <c r="CW152" s="28" t="str">
        <f ca="1">+IF(OFFSET('Sanitation Data'!$E$31,0,10*ROW('Sanitation Data'!E146))="","",OFFSET('Sanitation Data'!$E$31,0,10*ROW('Sanitation Data'!E146)))</f>
        <v/>
      </c>
      <c r="CX152" s="28" t="str">
        <f ca="1">+IF(OFFSET('Sanitation Data'!$E$32,0,10*ROW('Sanitation Data'!E146))="","",OFFSET('Sanitation Data'!$E$32,0,10*ROW('Sanitation Data'!E146)))</f>
        <v/>
      </c>
      <c r="CY152" s="28" t="str">
        <f ca="1">+IF(OFFSET('Sanitation Data'!$E$33,0,10*ROW('Sanitation Data'!E146))="","",OFFSET('Sanitation Data'!$E$33,0,10*ROW('Sanitation Data'!E146)))</f>
        <v/>
      </c>
      <c r="CZ152" s="28" t="str">
        <f ca="1">+IF(OFFSET('Sanitation Data'!$F$29,0,10*ROW('Sanitation Data'!F146))="","",OFFSET('Sanitation Data'!$F$29,0,10*ROW('Sanitation Data'!F146)))</f>
        <v/>
      </c>
      <c r="DA152" s="28" t="str">
        <f ca="1">+IF(OFFSET('Sanitation Data'!$F$30,0,10*ROW('Sanitation Data'!F146))="","",OFFSET('Sanitation Data'!$F$30,0,10*ROW('Sanitation Data'!F146)))</f>
        <v/>
      </c>
      <c r="DB152" s="28" t="str">
        <f ca="1">+IF(OFFSET('Sanitation Data'!$F$31,0,10*ROW('Sanitation Data'!F146))="","",OFFSET('Sanitation Data'!$F$31,0,10*ROW('Sanitation Data'!F146)))</f>
        <v/>
      </c>
      <c r="DC152" s="28" t="str">
        <f ca="1">+IF(OFFSET('Sanitation Data'!$F$32,0,10*ROW('Sanitation Data'!F146))="","",OFFSET('Sanitation Data'!$F$32,0,10*ROW('Sanitation Data'!F146)))</f>
        <v/>
      </c>
      <c r="DD152" s="28" t="str">
        <f ca="1">+IF(OFFSET('Sanitation Data'!$F$33,0,10*ROW('Sanitation Data'!F146))="","",OFFSET('Sanitation Data'!$F$33,0,10*ROW('Sanitation Data'!F146)))</f>
        <v/>
      </c>
      <c r="DE152" s="28" t="str">
        <f ca="1">+IF(OFFSET('Sanitation Data'!$G$29,0,10*ROW('Sanitation Data'!G146))="","",OFFSET('Sanitation Data'!$G$29,0,10*ROW('Sanitation Data'!G146)))</f>
        <v/>
      </c>
      <c r="DF152" s="28" t="str">
        <f ca="1">+IF(OFFSET('Sanitation Data'!$G$30,0,10*ROW('Sanitation Data'!G146))="","",OFFSET('Sanitation Data'!$G$30,0,10*ROW('Sanitation Data'!G146)))</f>
        <v/>
      </c>
      <c r="DG152" s="28" t="str">
        <f ca="1">+IF(OFFSET('Sanitation Data'!$G$31,0,10*ROW('Sanitation Data'!G146))="","",OFFSET('Sanitation Data'!$G$31,0,10*ROW('Sanitation Data'!G146)))</f>
        <v/>
      </c>
      <c r="DH152" s="28" t="str">
        <f ca="1">+IF(OFFSET('Sanitation Data'!$G$32,0,10*ROW('Sanitation Data'!G146))="","",OFFSET('Sanitation Data'!$G$32,0,10*ROW('Sanitation Data'!G146)))</f>
        <v/>
      </c>
      <c r="DI152" s="28" t="str">
        <f ca="1">+IF(OFFSET('Sanitation Data'!$G$33,0,10*ROW('Sanitation Data'!G146))="","",OFFSET('Sanitation Data'!$G$33,0,10*ROW('Sanitation Data'!G146)))</f>
        <v/>
      </c>
      <c r="DJ152" s="28" t="str">
        <f ca="1">+IF(OFFSET('Sanitation Data'!$H$29,0,10*ROW('Sanitation Data'!H146))="","",OFFSET('Sanitation Data'!$H$29,0,10*ROW('Sanitation Data'!H146)))</f>
        <v/>
      </c>
      <c r="DK152" s="28" t="str">
        <f ca="1">+IF(OFFSET('Sanitation Data'!$H$30,0,10*ROW('Sanitation Data'!H146))="","",OFFSET('Sanitation Data'!$H$30,0,10*ROW('Sanitation Data'!H146)))</f>
        <v/>
      </c>
      <c r="DL152" s="28" t="str">
        <f ca="1">+IF(OFFSET('Sanitation Data'!$H$31,0,10*ROW('Sanitation Data'!H146))="","",OFFSET('Sanitation Data'!$H$31,0,10*ROW('Sanitation Data'!H146)))</f>
        <v/>
      </c>
      <c r="DM152" s="28" t="str">
        <f ca="1">+IF(OFFSET('Sanitation Data'!$H$32,0,10*ROW('Sanitation Data'!H146))="","",OFFSET('Sanitation Data'!$H$32,0,10*ROW('Sanitation Data'!H146)))</f>
        <v/>
      </c>
      <c r="DN152" s="28" t="str">
        <f ca="1">+IF(OFFSET('Sanitation Data'!$H$33,0,10*ROW('Sanitation Data'!H146))="","",OFFSET('Sanitation Data'!$H$33,0,10*ROW('Sanitation Data'!H146)))</f>
        <v/>
      </c>
      <c r="DO152" s="28" t="str">
        <f ca="1">+IF(OFFSET('Hygiene Data'!$C$12,0,10*ROW('Hygiene Data'!C146))="","",OFFSET('Hygiene Data'!$C$12,0,10*ROW('Hygiene Data'!C146)))</f>
        <v/>
      </c>
      <c r="DP152" s="28" t="str">
        <f ca="1">+IF(OFFSET('Hygiene Data'!$C$13,0,10*ROW('Hygiene Data'!C146))="","",OFFSET('Hygiene Data'!$C$13,0,10*ROW('Hygiene Data'!C146)))</f>
        <v/>
      </c>
      <c r="DQ152" s="28" t="str">
        <f ca="1">+IF(OFFSET('Hygiene Data'!$C$14,0,10*ROW('Hygiene Data'!C146))="","",OFFSET('Hygiene Data'!$C$14,0,10*ROW('Hygiene Data'!C146)))</f>
        <v/>
      </c>
      <c r="DR152" s="28" t="str">
        <f ca="1">+IF(OFFSET('Hygiene Data'!$D$12,0,10*ROW('Hygiene Data'!D146))="","",OFFSET('Hygiene Data'!$D$12,0,10*ROW('Hygiene Data'!D146)))</f>
        <v/>
      </c>
      <c r="DS152" s="28" t="str">
        <f ca="1">+IF(OFFSET('Hygiene Data'!$D$13,0,10*ROW('Hygiene Data'!D146))="","",OFFSET('Hygiene Data'!$D$13,0,10*ROW('Hygiene Data'!D146)))</f>
        <v/>
      </c>
      <c r="DT152" s="28" t="str">
        <f ca="1">+IF(OFFSET('Hygiene Data'!$D$14,0,10*ROW('Hygiene Data'!D146))="","",OFFSET('Hygiene Data'!$D$14,0,10*ROW('Hygiene Data'!D146)))</f>
        <v/>
      </c>
      <c r="DU152" s="28" t="str">
        <f ca="1">+IF(OFFSET('Hygiene Data'!$E$12,0,10*ROW('Hygiene Data'!E146))="","",OFFSET('Hygiene Data'!$E$12,0,10*ROW('Hygiene Data'!E146)))</f>
        <v/>
      </c>
      <c r="DV152" s="28" t="str">
        <f ca="1">+IF(OFFSET('Hygiene Data'!$E$13,0,10*ROW('Hygiene Data'!E146))="","",OFFSET('Hygiene Data'!$E$13,0,10*ROW('Hygiene Data'!E146)))</f>
        <v/>
      </c>
      <c r="DW152" s="28" t="str">
        <f ca="1">+IF(OFFSET('Hygiene Data'!$E$14,0,10*ROW('Hygiene Data'!E146))="","",OFFSET('Hygiene Data'!$E$14,0,10*ROW('Hygiene Data'!E146)))</f>
        <v/>
      </c>
      <c r="DX152" s="28" t="str">
        <f ca="1">+IF(OFFSET('Hygiene Data'!$F$12,0,10*ROW('Hygiene Data'!F146))="","",OFFSET('Hygiene Data'!$F$12,0,10*ROW('Hygiene Data'!F146)))</f>
        <v/>
      </c>
      <c r="DY152" s="28" t="str">
        <f ca="1">+IF(OFFSET('Hygiene Data'!$F$13,0,10*ROW('Hygiene Data'!F146))="","",OFFSET('Hygiene Data'!$F$13,0,10*ROW('Hygiene Data'!F146)))</f>
        <v/>
      </c>
      <c r="DZ152" s="28" t="str">
        <f ca="1">+IF(OFFSET('Hygiene Data'!$F$14,0,10*ROW('Hygiene Data'!F146))="","",OFFSET('Hygiene Data'!$F$14,0,10*ROW('Hygiene Data'!F146)))</f>
        <v/>
      </c>
      <c r="EA152" s="28" t="str">
        <f ca="1">+IF(OFFSET('Hygiene Data'!$G$12,0,10*ROW('Hygiene Data'!G146))="","",OFFSET('Hygiene Data'!$G$12,0,10*ROW('Hygiene Data'!G146)))</f>
        <v/>
      </c>
      <c r="EB152" s="28" t="str">
        <f ca="1">+IF(OFFSET('Hygiene Data'!$G$13,0,10*ROW('Hygiene Data'!G146))="","",OFFSET('Hygiene Data'!$G$13,0,10*ROW('Hygiene Data'!G146)))</f>
        <v/>
      </c>
      <c r="EC152" s="28" t="str">
        <f ca="1">+IF(OFFSET('Hygiene Data'!$G$14,0,10*ROW('Hygiene Data'!G146))="","",OFFSET('Hygiene Data'!$G$14,0,10*ROW('Hygiene Data'!G146)))</f>
        <v/>
      </c>
      <c r="ED152" s="28" t="str">
        <f ca="1">+IF(OFFSET('Hygiene Data'!$H$12,0,10*ROW('Hygiene Data'!H146))="","",OFFSET('Hygiene Data'!$H$12,0,10*ROW('Hygiene Data'!H146)))</f>
        <v/>
      </c>
      <c r="EE152" s="28" t="str">
        <f ca="1">+IF(OFFSET('Hygiene Data'!$H$13,0,10*ROW('Hygiene Data'!H146))="","",OFFSET('Hygiene Data'!$H$13,0,10*ROW('Hygiene Data'!H146)))</f>
        <v/>
      </c>
      <c r="EF152" s="28" t="str">
        <f ca="1">+IF(OFFSET('Hygiene Data'!$H$14,0,10*ROW('Hygiene Data'!H146))="","",OFFSET('Hygiene Data'!$H$14,0,10*ROW('Hygiene Data'!H146)))</f>
        <v/>
      </c>
    </row>
    <row r="153" spans="1:136" x14ac:dyDescent="0.2">
      <c r="A153" s="44" t="str">
        <f ca="1">+IF(OFFSET('Water Data'!$B$1,0,10*ROW('Water Data'!B150))="","",OFFSET('Water Data'!$B$1,0,10*ROW('Water Data'!B150)))</f>
        <v/>
      </c>
      <c r="B153" s="44" t="str">
        <f ca="1">+IF(OFFSET('Water Data'!$A$3,0,10*ROW('Water Data'!A150))="","",OFFSET('Water Data'!$A$3,0,10*ROW('Water Data'!A150)))</f>
        <v/>
      </c>
      <c r="C153" s="44" t="str">
        <f ca="1">+IF(OFFSET('Water Data'!$C$3,0,10*ROW('Water Data'!C150))="","",OFFSET('Water Data'!$C$3,0,10*ROW('Water Data'!C150)))</f>
        <v/>
      </c>
      <c r="D153" s="119" t="e">
        <f ca="1">+IF(AND(ISNUMBER(OFFSET('Water Data'!$C$5,0,10*ROW('Water Data'!C147))),BS153="Yes"),100-OFFSET('Water Data'!$C$5,0,10*ROW('Water Data'!C147)),IF(AND(ISNUMBER(OFFSET('Water Data'!$C$5,0,10*ROW('Water Data'!C147))),BS153="No",ISNUMBER(OFFSET('Water Data'!$C$5,0,10*ROW('Water Data'!C147)))),CONCATENATE("[",ROUND(100-OFFSET('Water Data'!$C$5,0,10*ROW('Water Data'!C147)),0),"]"),IF(AND(ISNUMBER(OFFSET('Water Data'!$C$5,0,10*ROW('Water Data'!C147))),BS153="",ISNUMBER(OFFSET('Water Data'!$C$5,0,10*ROW('Water Data'!C147)))),100-OFFSET('Water Data'!$C$5,0,10*ROW('Water Data'!C147)),NA())))</f>
        <v>#N/A</v>
      </c>
      <c r="E153" s="119" t="e">
        <f ca="1">+IF(AND(ISNUMBER(OFFSET('Water Data'!$C$7,0,10*ROW('Water Data'!D147))),BT153="Yes"),OFFSET('Water Data'!$C$7,0,10*ROW('Water Data'!C147)),IF(AND(ISNUMBER(OFFSET('Water Data'!$C$7,0,10*ROW('Water Data'!C147))),BT153="No",ISNUMBER(OFFSET('Water Data'!$C$7,0,10*ROW('Water Data'!C147)))),CONCATENATE("[",ROUND(OFFSET('Water Data'!$C$7,0,10*ROW('Water Data'!C147)),0),"]"),IF(AND(ISNUMBER(OFFSET('Water Data'!$C$7,0,10*ROW('Water Data'!C147))),BT153="",ISNUMBER(OFFSET('Water Data'!$C$7,0,10*ROW('Water Data'!C147)))),OFFSET('Water Data'!$C$7,0,10*ROW('Water Data'!C147)),NA())))</f>
        <v>#N/A</v>
      </c>
      <c r="F153" s="119" t="e">
        <f ca="1">+IF(AND(ISNUMBER(OFFSET('Water Data'!$C$10,0,10*ROW('Water Data'!C147))),BU153="Yes"),OFFSET('Water Data'!$C$10,0,10*ROW('Water Data'!C147)),IF(AND(ISNUMBER(OFFSET('Water Data'!$C$10,0,10*ROW('Water Data'!C147))),BU153="No",ISNUMBER(OFFSET('Water Data'!$C$10,0,10*ROW('Water Data'!C147)))),CONCATENATE("[",ROUND(OFFSET('Water Data'!$C$10,0,10*ROW('Water Data'!C147)),0),"]"),IF(AND(ISNUMBER(OFFSET('Water Data'!$C$10,0,10*ROW('Water Data'!C147))),BU153="",ISNUMBER(OFFSET('Water Data'!$C$10,0,10*ROW('Water Data'!C147)))),OFFSET('Water Data'!$C$10,0,10*ROW('Water Data'!C147)),NA())))</f>
        <v>#N/A</v>
      </c>
      <c r="G153" s="119" t="e">
        <f ca="1">+IF(AND(ISNUMBER(OFFSET('Water Data'!$D$5,0,10*ROW('Water Data'!D147))),BV153="Yes"),100-OFFSET('Water Data'!$D$5,0,10*ROW('Water Data'!D147)),IF(AND(ISNUMBER(OFFSET('Water Data'!$D$5,0,10*ROW('Water Data'!D147))),BV153="No",ISNUMBER(OFFSET('Water Data'!$D$5,0,10*ROW('Water Data'!D147)))),CONCATENATE("[",ROUND(100-OFFSET('Water Data'!$D$5,0,10*ROW('Water Data'!D147)),0),"]"),IF(AND(ISNUMBER(OFFSET('Water Data'!$D$5,0,10*ROW('Water Data'!D147))),BV153="",ISNUMBER(OFFSET('Water Data'!$D$5,0,10*ROW('Water Data'!D147)))),100-OFFSET('Water Data'!$D$5,0,10*ROW('Water Data'!D147)),NA())))</f>
        <v>#N/A</v>
      </c>
      <c r="H153" s="119" t="e">
        <f ca="1">+IF(AND(ISNUMBER(OFFSET('Water Data'!$D$7,0,10*ROW('Water Data'!D147))),BW153="Yes"),OFFSET('Water Data'!$D$7,0,10*ROW('Water Data'!D147)),IF(AND(ISNUMBER(OFFSET('Water Data'!$D$7,0,10*ROW('Water Data'!D147))),BW153="No",ISNUMBER(OFFSET('Water Data'!$D$7,0,10*ROW('Water Data'!D147)))),CONCATENATE("[",ROUND(OFFSET('Water Data'!$C$7,0,10*ROW('Water Data'!D147)),0),"]"),IF(AND(ISNUMBER(OFFSET('Water Data'!$D$7,0,10*ROW('Water Data'!D147))),BW153="",ISNUMBER(OFFSET('Water Data'!$D$7,0,10*ROW('Water Data'!D147)))),OFFSET('Water Data'!$D$7,0,10*ROW('Water Data'!D147)),NA())))</f>
        <v>#N/A</v>
      </c>
      <c r="I153" s="119" t="e">
        <f ca="1">+IF(AND(ISNUMBER(OFFSET('Water Data'!$D$10,0,10*ROW('Water Data'!D147))),BX153="Yes"),OFFSET('Water Data'!$D$10,0,10*ROW('Water Data'!D147)),IF(AND(ISNUMBER(OFFSET('Water Data'!$D$10,0,10*ROW('Water Data'!D147))),BX153="No",ISNUMBER(OFFSET('Water Data'!$D$10,0,10*ROW('Water Data'!D147)))),CONCATENATE("[",ROUND(OFFSET('Water Data'!$D$10,0,10*ROW('Water Data'!D147)),0),"]"),IF(AND(ISNUMBER(OFFSET('Water Data'!$D$10,0,10*ROW('Water Data'!D147))),BX153="",ISNUMBER(OFFSET('Water Data'!$D$10,0,10*ROW('Water Data'!D147)))),OFFSET('Water Data'!$D$10,0,10*ROW('Water Data'!D147)),NA())))</f>
        <v>#N/A</v>
      </c>
      <c r="J153" s="119" t="e">
        <f ca="1">+IF(AND(ISNUMBER(OFFSET('Water Data'!$E$5,0,10*ROW('Water Data'!E147))),BY153="Yes"),100-OFFSET('Water Data'!$E$5,0,10*ROW('Water Data'!E147)),IF(AND(ISNUMBER(OFFSET('Water Data'!$E$5,0,10*ROW('Water Data'!E147))),BY153="No",ISNUMBER(OFFSET('Water Data'!$E$5,0,10*ROW('Water Data'!E147)))),CONCATENATE("[",ROUND(100-OFFSET('Water Data'!$E$5,0,10*ROW('Water Data'!E147)),0),"]"),IF(AND(ISNUMBER(OFFSET('Water Data'!$E$5,0,10*ROW('Water Data'!E147))),BY153="",ISNUMBER(OFFSET('Water Data'!$E$5,0,10*ROW('Water Data'!E147)))),100-OFFSET('Water Data'!$E$5,0,10*ROW('Water Data'!E147)),NA())))</f>
        <v>#N/A</v>
      </c>
      <c r="K153" s="119" t="e">
        <f ca="1">+IF(AND(ISNUMBER(OFFSET('Water Data'!$E$7,0,10*ROW('Water Data'!E147))),BZ153="Yes"),OFFSET('Water Data'!$E$7,0,10*ROW('Water Data'!E147)),IF(AND(ISNUMBER(OFFSET('Water Data'!$E$7,0,10*ROW('Water Data'!E147))),BZ153="No",ISNUMBER(OFFSET('Water Data'!$E$7,0,10*ROW('Water Data'!E147)))),CONCATENATE("[",ROUND(OFFSET('Water Data'!$E$7,0,10*ROW('Water Data'!E147)),0),"]"),IF(AND(ISNUMBER(OFFSET('Water Data'!$E$7,0,10*ROW('Water Data'!E147))),BZ153="",ISNUMBER(OFFSET('Water Data'!$E$7,0,10*ROW('Water Data'!E147)))),OFFSET('Water Data'!$E$7,0,10*ROW('Water Data'!E147)),NA())))</f>
        <v>#N/A</v>
      </c>
      <c r="L153" s="119" t="e">
        <f ca="1">+IF(AND(ISNUMBER(OFFSET('Water Data'!$E$10,0,10*ROW('Water Data'!E147))),CA153="Yes"),OFFSET('Water Data'!$E$10,0,10*ROW('Water Data'!E147)),IF(AND(ISNUMBER(OFFSET('Water Data'!$E$10,0,10*ROW('Water Data'!E147))),CA153="No",ISNUMBER(OFFSET('Water Data'!$E$10,0,10*ROW('Water Data'!E147)))),CONCATENATE("[",ROUND(OFFSET('Water Data'!$E$10,0,10*ROW('Water Data'!E147)),0),"]"),IF(AND(ISNUMBER(OFFSET('Water Data'!$E$10,0,10*ROW('Water Data'!E147))),CA153="",ISNUMBER(OFFSET('Water Data'!$E$10,0,10*ROW('Water Data'!E147)))),OFFSET('Water Data'!$E$10,0,10*ROW('Water Data'!E147)),NA())))</f>
        <v>#N/A</v>
      </c>
      <c r="M153" s="119" t="e">
        <f ca="1">+IF(AND(ISNUMBER(OFFSET('Water Data'!$F$5,0,10*ROW('Water Data'!F147))),CB153="Yes"),100-OFFSET('Water Data'!$F$5,0,10*ROW('Water Data'!F147)),IF(AND(ISNUMBER(OFFSET('Water Data'!$F$5,0,10*ROW('Water Data'!F147))),CB153="No",ISNUMBER(OFFSET('Water Data'!$F$5,0,10*ROW('Water Data'!F147)))),CONCATENATE("[",ROUND(100-OFFSET('Water Data'!$F$5,0,10*ROW('Water Data'!F147)),0),"]"),IF(AND(ISNUMBER(OFFSET('Water Data'!$F$5,0,10*ROW('Water Data'!F147))),CB153="",ISNUMBER(OFFSET('Water Data'!$F$5,0,10*ROW('Water Data'!F147)))),100-OFFSET('Water Data'!$F$5,0,10*ROW('Water Data'!F147)),NA())))</f>
        <v>#N/A</v>
      </c>
      <c r="N153" s="119" t="e">
        <f ca="1">+IF(AND(ISNUMBER(OFFSET('Water Data'!$F$7,0,10*ROW('Water Data'!F147))),CC153="Yes"),OFFSET('Water Data'!$F$7,0,10*ROW('Water Data'!F147)),IF(AND(ISNUMBER(OFFSET('Water Data'!$F$7,0,10*ROW('Water Data'!F147))),CC153="No",ISNUMBER(OFFSET('Water Data'!$F$7,0,10*ROW('Water Data'!F147)))),CONCATENATE("[",ROUND(OFFSET('Water Data'!$F$7,0,10*ROW('Water Data'!F147)),0),"]"),IF(AND(ISNUMBER(OFFSET('Water Data'!$F$7,0,10*ROW('Water Data'!F147))),CC153="",ISNUMBER(OFFSET('Water Data'!$F$7,0,10*ROW('Water Data'!F147)))),OFFSET('Water Data'!$F$7,0,10*ROW('Water Data'!F147)),NA())))</f>
        <v>#N/A</v>
      </c>
      <c r="O153" s="119" t="e">
        <f ca="1">+IF(AND(ISNUMBER(OFFSET('Water Data'!$F$10,0,10*ROW('Water Data'!F147))),CD153="Yes"),OFFSET('Water Data'!$F$10,0,10*ROW('Water Data'!F147)),IF(AND(ISNUMBER(OFFSET('Water Data'!$F$10,0,10*ROW('Water Data'!F147))),CD153="No",ISNUMBER(OFFSET('Water Data'!$F$10,0,10*ROW('Water Data'!F147)))),CONCATENATE("[",ROUND(OFFSET('Water Data'!$F$10,0,10*ROW('Water Data'!F147)),0),"]"),IF(AND(ISNUMBER(OFFSET('Water Data'!$F$10,0,10*ROW('Water Data'!F147))),CD153="",ISNUMBER(OFFSET('Water Data'!$F$10,0,10*ROW('Water Data'!F147)))),OFFSET('Water Data'!$F$10,0,10*ROW('Water Data'!F147)),NA())))</f>
        <v>#N/A</v>
      </c>
      <c r="P153" s="119" t="e">
        <f ca="1">+IF(AND(ISNUMBER(OFFSET('Water Data'!$G$5,0,10*ROW('Water Data'!G147))),CE153="Yes"),100-OFFSET('Water Data'!$G$5,0,10*ROW('Water Data'!G147)),IF(AND(ISNUMBER(OFFSET('Water Data'!$G$5,0,10*ROW('Water Data'!G147))),CE153="No",ISNUMBER(OFFSET('Water Data'!$G$5,0,10*ROW('Water Data'!G147)))),CONCATENATE("[",ROUND(100-OFFSET('Water Data'!$G$5,0,10*ROW('Water Data'!G147)),0),"]"),IF(AND(ISNUMBER(OFFSET('Water Data'!$G$5,0,10*ROW('Water Data'!G147))),CE153="",ISNUMBER(OFFSET('Water Data'!$G$5,0,10*ROW('Water Data'!G147)))),100-OFFSET('Water Data'!$G$5,0,10*ROW('Water Data'!G147)),NA())))</f>
        <v>#N/A</v>
      </c>
      <c r="Q153" s="119" t="e">
        <f ca="1">+IF(AND(ISNUMBER(OFFSET('Water Data'!$G$7,0,10*ROW('Water Data'!G147))),CF153="Yes"),OFFSET('Water Data'!$G$7,0,10*ROW('Water Data'!G147)),IF(AND(ISNUMBER(OFFSET('Water Data'!$G$7,0,10*ROW('Water Data'!G147))),CF153="No",ISNUMBER(OFFSET('Water Data'!$G$7,0,10*ROW('Water Data'!G147)))),CONCATENATE("[",ROUND(OFFSET('Water Data'!$G$7,0,10*ROW('Water Data'!G147)),0),"]"),IF(AND(ISNUMBER(OFFSET('Water Data'!$G$7,0,10*ROW('Water Data'!G147))),CF153="",ISNUMBER(OFFSET('Water Data'!$G$7,0,10*ROW('Water Data'!G147)))),OFFSET('Water Data'!$G$7,0,10*ROW('Water Data'!G147)),NA())))</f>
        <v>#N/A</v>
      </c>
      <c r="R153" s="119" t="e">
        <f ca="1">+IF(AND(ISNUMBER(OFFSET('Water Data'!$G$10,0,10*ROW('Water Data'!G147))),CG153="Yes"),OFFSET('Water Data'!$G$10,0,10*ROW('Water Data'!G147)),IF(AND(ISNUMBER(OFFSET('Water Data'!$G$10,0,10*ROW('Water Data'!G147))),CG153="No",ISNUMBER(OFFSET('Water Data'!$G$10,0,10*ROW('Water Data'!G147)))),CONCATENATE("[",ROUND(OFFSET('Water Data'!$G$10,0,10*ROW('Water Data'!G147)),0),"]"),IF(AND(ISNUMBER(OFFSET('Water Data'!$G$10,0,10*ROW('Water Data'!G147))),CG153="",ISNUMBER(OFFSET('Water Data'!$G$10,0,10*ROW('Water Data'!G147)))),OFFSET('Water Data'!$G$10,0,10*ROW('Water Data'!G147)),NA())))</f>
        <v>#N/A</v>
      </c>
      <c r="S153" s="119" t="e">
        <f ca="1">+IF(AND(ISNUMBER(OFFSET('Water Data'!$H$5,0,10*ROW('Water Data'!H147))),CH153="Yes"),100-OFFSET('Water Data'!$H$5,0,10*ROW('Water Data'!H147)),IF(AND(ISNUMBER(OFFSET('Water Data'!$H$5,0,10*ROW('Water Data'!H147))),CH153="No",ISNUMBER(OFFSET('Water Data'!$H$5,0,10*ROW('Water Data'!H147)))),CONCATENATE("[",ROUND(100-OFFSET('Water Data'!$H$5,0,10*ROW('Water Data'!H147)),0),"]"),IF(AND(ISNUMBER(OFFSET('Water Data'!$H$5,0,10*ROW('Water Data'!H147))),CH153="",ISNUMBER(OFFSET('Water Data'!$H$5,0,10*ROW('Water Data'!H147)))),100-OFFSET('Water Data'!$H$5,0,10*ROW('Water Data'!H147)),NA())))</f>
        <v>#N/A</v>
      </c>
      <c r="T153" s="119" t="e">
        <f ca="1">+IF(AND(ISNUMBER(OFFSET('Water Data'!$H$7,0,10*ROW('Water Data'!H147))),CI153="Yes"),OFFSET('Water Data'!$H$7,0,10*ROW('Water Data'!H147)),IF(AND(ISNUMBER(OFFSET('Water Data'!$H$7,0,10*ROW('Water Data'!H147))),CI153="No",ISNUMBER(OFFSET('Water Data'!$H$7,0,10*ROW('Water Data'!H147)))),CONCATENATE("[",ROUND(OFFSET('Water Data'!$H$7,0,10*ROW('Water Data'!H147)),0),"]"),IF(AND(ISNUMBER(OFFSET('Water Data'!$H$7,0,10*ROW('Water Data'!H147))),CI153="",ISNUMBER(OFFSET('Water Data'!$H$7,0,10*ROW('Water Data'!H147)))),OFFSET('Water Data'!$H$7,0,10*ROW('Water Data'!H147)),NA())))</f>
        <v>#N/A</v>
      </c>
      <c r="U153" s="119" t="e">
        <f ca="1">+IF(AND(ISNUMBER(OFFSET('Water Data'!$H$10,0,10*ROW('Water Data'!H147))),CJ153="Yes"),OFFSET('Water Data'!$H$10,0,10*ROW('Water Data'!H147)),IF(AND(ISNUMBER(OFFSET('Water Data'!$H$10,0,10*ROW('Water Data'!H147))),CJ153="No",ISNUMBER(OFFSET('Water Data'!$H$10,0,10*ROW('Water Data'!H147)))),CONCATENATE("[",ROUND(OFFSET('Water Data'!$H$10,0,10*ROW('Water Data'!H147)),0),"]"),IF(AND(ISNUMBER(OFFSET('Water Data'!$H$10,0,10*ROW('Water Data'!H147))),CJ153="",ISNUMBER(OFFSET('Water Data'!$H$10,0,10*ROW('Water Data'!H147)))),OFFSET('Water Data'!$H$10,0,10*ROW('Water Data'!H147)),NA())))</f>
        <v>#N/A</v>
      </c>
      <c r="V153" s="120" t="e">
        <f ca="1">+IF(AND(ISNUMBER(OFFSET('Sanitation Data'!$C$5,0,10*ROW('Sanitation Data'!C147))),CK153="Yes"),100-OFFSET('Sanitation Data'!$C$5,0,10*ROW('Sanitation Data'!C147)),IF(AND(ISNUMBER(OFFSET('Sanitation Data'!$C$5,0,10*ROW('Sanitation Data'!C147))),CK153="No",ISNUMBER(OFFSET('Sanitation Data'!$C$5,0,10*ROW('Sanitation Data'!C147)))),CONCATENATE("[",ROUND(100-OFFSET('Sanitation Data'!$C$5,0,10*ROW('Sanitation Data'!C147)),0),"]"),IF(AND(ISNUMBER(OFFSET('Sanitation Data'!$C$5,0,10*ROW('Sanitation Data'!C147))),CK153="",ISNUMBER(OFFSET('Sanitation Data'!$C$5,0,10*ROW('Sanitation Data'!C147)))),100-OFFSET('Sanitation Data'!$C$5,0,10*ROW('Sanitation Data'!C147)),NA())))</f>
        <v>#N/A</v>
      </c>
      <c r="W153" s="120" t="e">
        <f ca="1">+IF(AND(ISNUMBER(OFFSET('Sanitation Data'!$C$7,0,10*ROW('Sanitation Data'!C147))),CL153="Yes"),OFFSET('Sanitation Data'!$C$7,0,10*ROW('Sanitation Data'!C147)),IF(AND(ISNUMBER(OFFSET('Sanitation Data'!$C$7,0,10*ROW('Sanitation Data'!C147))),CL153="No",ISNUMBER(OFFSET('Sanitation Data'!$C$7,0,10*ROW('Sanitation Data'!C147)))),CONCATENATE("[",ROUND(OFFSET('Sanitation Data'!$C$7,0,10*ROW('Sanitation Data'!C147)),0),"]"),IF(AND(ISNUMBER(OFFSET('Sanitation Data'!$C$7,0,10*ROW('Sanitation Data'!C147))),CL153="",ISNUMBER(OFFSET('Sanitation Data'!$C$7,0,10*ROW('Sanitation Data'!C147)))),OFFSET('Sanitation Data'!$C$7,0,10*ROW('Sanitation Data'!C147)),NA())))</f>
        <v>#N/A</v>
      </c>
      <c r="X153" s="120" t="e">
        <f ca="1">+IF(AND(ISNUMBER(OFFSET('Sanitation Data'!$C$11,0,10*ROW('Sanitation Data'!C147))),CM153="Yes"),OFFSET('Sanitation Data'!$C$11,0,10*ROW('Sanitation Data'!C147)),IF(AND(ISNUMBER(OFFSET('Sanitation Data'!$C$11,0,10*ROW('Sanitation Data'!C147))),CM153="No",ISNUMBER(OFFSET('Sanitation Data'!$C$11,0,10*ROW('Sanitation Data'!C147)))),CONCATENATE("[",ROUND(OFFSET('Sanitation Data'!$C$11,0,10*ROW('Sanitation Data'!C147)),0),"]"),IF(AND(ISNUMBER(OFFSET('Sanitation Data'!$C$11,0,10*ROW('Sanitation Data'!C147))),CM153="",ISNUMBER(OFFSET('Sanitation Data'!$C$11,0,10*ROW('Sanitation Data'!C147)))),OFFSET('Sanitation Data'!$C$11,0,10*ROW('Sanitation Data'!C147)),NA())))</f>
        <v>#N/A</v>
      </c>
      <c r="Y153" s="120" t="e">
        <f ca="1">+IF(AND(ISNUMBER(OFFSET('Sanitation Data'!$C$12,0,10*ROW('Sanitation Data'!C147))),CN153="Yes"),OFFSET('Sanitation Data'!$C$12,0,10*ROW('Sanitation Data'!C147)),IF(AND(ISNUMBER(OFFSET('Sanitation Data'!$C$12,0,10*ROW('Sanitation Data'!C147))),CN153="No",ISNUMBER(OFFSET('Sanitation Data'!$C$12,0,10*ROW('Sanitation Data'!C147)))),CONCATENATE("[",ROUND(OFFSET('Sanitation Data'!$C$12,0,10*ROW('Sanitation Data'!C147)),0),"]"),IF(AND(ISNUMBER(OFFSET('Sanitation Data'!$C$12,0,10*ROW('Sanitation Data'!C147))),CN153="",ISNUMBER(OFFSET('Sanitation Data'!$C$12,0,10*ROW('Sanitation Data'!C147)))),OFFSET('Sanitation Data'!$C$12,0,10*ROW('Sanitation Data'!C147)),NA())))</f>
        <v>#N/A</v>
      </c>
      <c r="Z153" s="120" t="e">
        <f ca="1">+IF(AND(ISNUMBER(OFFSET('Sanitation Data'!$C$13,0,10*ROW('Sanitation Data'!C147))),CO153="Yes"),OFFSET('Sanitation Data'!$C$13,0,10*ROW('Sanitation Data'!C147)),IF(AND(ISNUMBER(OFFSET('Sanitation Data'!$C$13,0,10*ROW('Sanitation Data'!C147))),CO153="No",ISNUMBER(OFFSET('Sanitation Data'!$C$13,0,10*ROW('Sanitation Data'!C147)))),CONCATENATE("[",ROUND(OFFSET('Sanitation Data'!$C$13,0,10*ROW('Sanitation Data'!C147)),0),"]"),IF(AND(ISNUMBER(OFFSET('Sanitation Data'!$C$13,0,10*ROW('Sanitation Data'!C147))),CO153="",ISNUMBER(OFFSET('Sanitation Data'!$C$13,0,10*ROW('Sanitation Data'!C147)))),OFFSET('Sanitation Data'!$C$13,0,10*ROW('Sanitation Data'!C147)),NA())))</f>
        <v>#N/A</v>
      </c>
      <c r="AA153" s="120" t="e">
        <f ca="1">+IF(AND(ISNUMBER(OFFSET('Sanitation Data'!$D$5,0,10*ROW('Sanitation Data'!D147))),CP153="Yes"),100-OFFSET('Sanitation Data'!$D$5,0,10*ROW('Sanitation Data'!D147)),IF(AND(ISNUMBER(OFFSET('Sanitation Data'!$D$5,0,10*ROW('Sanitation Data'!D147))),CP153="No",ISNUMBER(OFFSET('Sanitation Data'!$D$5,0,10*ROW('Sanitation Data'!D147)))),CONCATENATE("[",ROUND(100-OFFSET('Sanitation Data'!$D$5,0,10*ROW('Sanitation Data'!D147)),0),"]"),IF(AND(ISNUMBER(OFFSET('Sanitation Data'!$D$5,0,10*ROW('Sanitation Data'!D147))),CP153="",ISNUMBER(OFFSET('Sanitation Data'!$D$5,0,10*ROW('Sanitation Data'!D147)))),100-OFFSET('Sanitation Data'!$D$5,0,10*ROW('Sanitation Data'!D147)),NA())))</f>
        <v>#N/A</v>
      </c>
      <c r="AB153" s="120" t="e">
        <f ca="1">+IF(AND(ISNUMBER(OFFSET('Sanitation Data'!$D$7,0,10*ROW('Sanitation Data'!D147))),CQ153="Yes"),OFFSET('Sanitation Data'!$D$7,0,10*ROW('Sanitation Data'!G147)),IF(AND(ISNUMBER(OFFSET('Sanitation Data'!$D$7,0,10*ROW('Sanitation Data'!D147))),CQ153="No",ISNUMBER(OFFSET('Sanitation Data'!$D$7,0,10*ROW('Sanitation Data'!D147)))),CONCATENATE("[",ROUND(OFFSET('Sanitation Data'!$D$7,0,10*ROW('Sanitation Data'!D147)),0),"]"),IF(AND(ISNUMBER(OFFSET('Sanitation Data'!$D$7,0,10*ROW('Sanitation Data'!D147))),CQ153="",ISNUMBER(OFFSET('Sanitation Data'!$D$7,0,10*ROW('Sanitation Data'!D147)))),OFFSET('Sanitation Data'!$D$7,0,10*ROW('Sanitation Data'!D147)),NA())))</f>
        <v>#N/A</v>
      </c>
      <c r="AC153" s="120" t="e">
        <f ca="1">+IF(AND(ISNUMBER(OFFSET('Sanitation Data'!$D$11,0,10*ROW('Sanitation Data'!D147))),CR153="Yes"),OFFSET('Sanitation Data'!$D$11,0,10*ROW('Sanitation Data'!D147)),IF(AND(ISNUMBER(OFFSET('Sanitation Data'!$D$11,0,10*ROW('Sanitation Data'!D147))),CR153="No",ISNUMBER(OFFSET('Sanitation Data'!$D$11,0,10*ROW('Sanitation Data'!D147)))),CONCATENATE("[",ROUND(OFFSET('Sanitation Data'!$D$11,0,10*ROW('Sanitation Data'!D147)),0),"]"),IF(AND(ISNUMBER(OFFSET('Sanitation Data'!$D$11,0,10*ROW('Sanitation Data'!D147))),CR153="",ISNUMBER(OFFSET('Sanitation Data'!$D$11,0,10*ROW('Sanitation Data'!D147)))),OFFSET('Sanitation Data'!$D$11,0,10*ROW('Sanitation Data'!D147)),NA())))</f>
        <v>#N/A</v>
      </c>
      <c r="AD153" s="120" t="e">
        <f ca="1">+IF(AND(ISNUMBER(OFFSET('Sanitation Data'!$D$12,0,10*ROW('Sanitation Data'!D147))),CS153="Yes"),OFFSET('Sanitation Data'!$D$12,0,10*ROW('Sanitation Data'!D147)),IF(AND(ISNUMBER(OFFSET('Sanitation Data'!$D$12,0,10*ROW('Sanitation Data'!D147))),CS153="No",ISNUMBER(OFFSET('Sanitation Data'!$D$12,0,10*ROW('Sanitation Data'!D147)))),CONCATENATE("[",ROUND(OFFSET('Sanitation Data'!$D$12,0,10*ROW('Sanitation Data'!D147)),0),"]"),IF(AND(ISNUMBER(OFFSET('Sanitation Data'!$D$12,0,10*ROW('Sanitation Data'!D147))),CS153="",ISNUMBER(OFFSET('Sanitation Data'!$D$12,0,10*ROW('Sanitation Data'!D147)))),OFFSET('Sanitation Data'!$D$12,0,10*ROW('Sanitation Data'!D147)),NA())))</f>
        <v>#N/A</v>
      </c>
      <c r="AE153" s="120" t="e">
        <f ca="1">+IF(AND(ISNUMBER(OFFSET('Sanitation Data'!$D$13,0,10*ROW('Sanitation Data'!D147))),CT153="Yes"),OFFSET('Sanitation Data'!$D$13,0,10*ROW('Sanitation Data'!D147)),IF(AND(ISNUMBER(OFFSET('Sanitation Data'!$D$13,0,10*ROW('Sanitation Data'!D147))),CT153="No",ISNUMBER(OFFSET('Sanitation Data'!$D$13,0,10*ROW('Sanitation Data'!D147)))),CONCATENATE("[",ROUND(OFFSET('Sanitation Data'!$D$13,0,10*ROW('Sanitation Data'!D147)),0),"]"),IF(AND(ISNUMBER(OFFSET('Sanitation Data'!$D$13,0,10*ROW('Sanitation Data'!D147))),CT153="",ISNUMBER(OFFSET('Sanitation Data'!$D$13,0,10*ROW('Sanitation Data'!D147)))),OFFSET('Sanitation Data'!$D$13,0,10*ROW('Sanitation Data'!D147)),NA())))</f>
        <v>#N/A</v>
      </c>
      <c r="AF153" s="120" t="e">
        <f ca="1">+IF(AND(ISNUMBER(OFFSET('Sanitation Data'!$E$5,0,10*ROW('Sanitation Data'!E147))),CU153="Yes"),100-OFFSET('Sanitation Data'!$E$5,0,10*ROW('Sanitation Data'!E147)),IF(AND(ISNUMBER(OFFSET('Sanitation Data'!$E$5,0,10*ROW('Sanitation Data'!E147))),CU153="No",ISNUMBER(OFFSET('Sanitation Data'!$E$5,0,10*ROW('Sanitation Data'!E147)))),CONCATENATE("[",ROUND(100-OFFSET('Sanitation Data'!$E$5,0,10*ROW('Sanitation Data'!E147)),0),"]"),IF(AND(ISNUMBER(OFFSET('Sanitation Data'!$E$5,0,10*ROW('Sanitation Data'!E147))),CU153="",ISNUMBER(OFFSET('Sanitation Data'!$E$5,0,10*ROW('Sanitation Data'!E147)))),100-OFFSET('Sanitation Data'!$E$5,0,10*ROW('Sanitation Data'!E147)),NA())))</f>
        <v>#N/A</v>
      </c>
      <c r="AG153" s="120" t="e">
        <f ca="1">+IF(AND(ISNUMBER(OFFSET('Sanitation Data'!$E$7,0,10*ROW('Sanitation Data'!E147))),CV153="Yes"),OFFSET('Sanitation Data'!$E$7,0,10*ROW('Sanitation Data'!E147)),IF(AND(ISNUMBER(OFFSET('Sanitation Data'!$E$7,0,10*ROW('Sanitation Data'!E147))),CV153="No",ISNUMBER(OFFSET('Sanitation Data'!$E$7,0,10*ROW('Sanitation Data'!E147)))),CONCATENATE("[",ROUND(OFFSET('Sanitation Data'!$E$7,0,10*ROW('Sanitation Data'!E147)),0),"]"),IF(AND(ISNUMBER(OFFSET('Sanitation Data'!$E$7,0,10*ROW('Sanitation Data'!E147))),CV153="",ISNUMBER(OFFSET('Sanitation Data'!$E$7,0,10*ROW('Sanitation Data'!E147)))),OFFSET('Sanitation Data'!$E$7,0,10*ROW('Sanitation Data'!E147)),NA())))</f>
        <v>#N/A</v>
      </c>
      <c r="AH153" s="120" t="e">
        <f ca="1">+IF(AND(ISNUMBER(OFFSET('Sanitation Data'!$E$11,0,10*ROW('Sanitation Data'!E147))),CW153="Yes"),OFFSET('Sanitation Data'!$E$11,0,10*ROW('Sanitation Data'!E147)),IF(AND(ISNUMBER(OFFSET('Sanitation Data'!$E$11,0,10*ROW('Sanitation Data'!E147))),CW153="No",ISNUMBER(OFFSET('Sanitation Data'!$E$11,0,10*ROW('Sanitation Data'!E147)))),CONCATENATE("[",ROUND(OFFSET('Sanitation Data'!$E$11,0,10*ROW('Sanitation Data'!E147)),0),"]"),IF(AND(ISNUMBER(OFFSET('Sanitation Data'!$E$11,0,10*ROW('Sanitation Data'!E147))),CW153="",ISNUMBER(OFFSET('Sanitation Data'!$E$11,0,10*ROW('Sanitation Data'!E147)))),OFFSET('Sanitation Data'!$E$11,0,10*ROW('Sanitation Data'!E147)),NA())))</f>
        <v>#N/A</v>
      </c>
      <c r="AI153" s="120" t="e">
        <f ca="1">+IF(AND(ISNUMBER(OFFSET('Sanitation Data'!$E$12,0,10*ROW('Sanitation Data'!E147))),CX153="Yes"),OFFSET('Sanitation Data'!$E$12,0,10*ROW('Sanitation Data'!E147)),IF(AND(ISNUMBER(OFFSET('Sanitation Data'!$E$12,0,10*ROW('Sanitation Data'!E147))),CX153="No",ISNUMBER(OFFSET('Sanitation Data'!$E$12,0,10*ROW('Sanitation Data'!E147)))),CONCATENATE("[",ROUND(OFFSET('Sanitation Data'!$E$12,0,10*ROW('Sanitation Data'!E147)),0),"]"),IF(AND(ISNUMBER(OFFSET('Sanitation Data'!$E$12,0,10*ROW('Sanitation Data'!E147))),CX153="",ISNUMBER(OFFSET('Sanitation Data'!$E$12,0,10*ROW('Sanitation Data'!E147)))),OFFSET('Sanitation Data'!$E$12,0,10*ROW('Sanitation Data'!E147)),NA())))</f>
        <v>#N/A</v>
      </c>
      <c r="AJ153" s="120" t="e">
        <f ca="1">+IF(AND(ISNUMBER(OFFSET('Sanitation Data'!$E$13,0,10*ROW('Sanitation Data'!E147))),CY153="Yes"),OFFSET('Sanitation Data'!$E$13,0,10*ROW('Sanitation Data'!E147)),IF(AND(ISNUMBER(OFFSET('Sanitation Data'!$E$13,0,10*ROW('Sanitation Data'!E147))),CY153="No",ISNUMBER(OFFSET('Sanitation Data'!$E$13,0,10*ROW('Sanitation Data'!E147)))),CONCATENATE("[",ROUND(OFFSET('Sanitation Data'!$E$13,0,10*ROW('Sanitation Data'!E147)),0),"]"),IF(AND(ISNUMBER(OFFSET('Sanitation Data'!$E$13,0,10*ROW('Sanitation Data'!E147))),CY153="",ISNUMBER(OFFSET('Sanitation Data'!$E$13,0,10*ROW('Sanitation Data'!E147)))),OFFSET('Sanitation Data'!$E$13,0,10*ROW('Sanitation Data'!E147)),NA())))</f>
        <v>#N/A</v>
      </c>
      <c r="AK153" s="120" t="e">
        <f ca="1">+IF(AND(ISNUMBER(OFFSET('Sanitation Data'!$F$5,0,10*ROW('Sanitation Data'!F147))),CZ153="Yes"),100-OFFSET('Sanitation Data'!$F$5,0,10*ROW('Sanitation Data'!F147)),IF(AND(ISNUMBER(OFFSET('Sanitation Data'!$F$5,0,10*ROW('Sanitation Data'!F147))),CZ153="No",ISNUMBER(OFFSET('Sanitation Data'!$F$5,0,10*ROW('Sanitation Data'!F147)))),CONCATENATE("[",ROUND(100-OFFSET('Sanitation Data'!$F$5,0,10*ROW('Sanitation Data'!F147)),0),"]"),IF(AND(ISNUMBER(OFFSET('Sanitation Data'!$F$5,0,10*ROW('Sanitation Data'!F147))),CZ153="",ISNUMBER(OFFSET('Sanitation Data'!$F$5,0,10*ROW('Sanitation Data'!F147)))),100-OFFSET('Sanitation Data'!$F$5,0,10*ROW('Sanitation Data'!F147)),NA())))</f>
        <v>#N/A</v>
      </c>
      <c r="AL153" s="120" t="e">
        <f ca="1">+IF(AND(ISNUMBER(OFFSET('Sanitation Data'!$F$7,0,10*ROW('Sanitation Data'!F147))),DA153="Yes"),OFFSET('Sanitation Data'!$F$7,0,10*ROW('Sanitation Data'!F147)),IF(AND(ISNUMBER(OFFSET('Sanitation Data'!$F$7,0,10*ROW('Sanitation Data'!F147))),DA153="No",ISNUMBER(OFFSET('Sanitation Data'!$F$7,0,10*ROW('Sanitation Data'!F147)))),CONCATENATE("[",ROUND(OFFSET('Sanitation Data'!$F$7,0,10*ROW('Sanitation Data'!F147)),0),"]"),IF(AND(ISNUMBER(OFFSET('Sanitation Data'!$F$7,0,10*ROW('Sanitation Data'!F147))),DA153="",ISNUMBER(OFFSET('Sanitation Data'!$F$7,0,10*ROW('Sanitation Data'!F147)))),OFFSET('Sanitation Data'!$F$7,0,10*ROW('Sanitation Data'!F147)),NA())))</f>
        <v>#N/A</v>
      </c>
      <c r="AM153" s="120" t="e">
        <f ca="1">+IF(AND(ISNUMBER(OFFSET('Sanitation Data'!$F$11,0,10*ROW('Sanitation Data'!F147))),DB153="Yes"),OFFSET('Sanitation Data'!$F$11,0,10*ROW('Sanitation Data'!F147)),IF(AND(ISNUMBER(OFFSET('Sanitation Data'!$F$11,0,10*ROW('Sanitation Data'!F147))),DB153="No",ISNUMBER(OFFSET('Sanitation Data'!$F$11,0,10*ROW('Sanitation Data'!F147)))),CONCATENATE("[",ROUND(OFFSET('Sanitation Data'!$F$11,0,10*ROW('Sanitation Data'!F147)),0),"]"),IF(AND(ISNUMBER(OFFSET('Sanitation Data'!$F$11,0,10*ROW('Sanitation Data'!F147))),DB153="",ISNUMBER(OFFSET('Sanitation Data'!$F$11,0,10*ROW('Sanitation Data'!F147)))),OFFSET('Sanitation Data'!$F$11,0,10*ROW('Sanitation Data'!F147)),NA())))</f>
        <v>#N/A</v>
      </c>
      <c r="AN153" s="120" t="e">
        <f ca="1">+IF(AND(ISNUMBER(OFFSET('Sanitation Data'!$F$12,0,10*ROW('Sanitation Data'!F147))),DC153="Yes"),OFFSET('Sanitation Data'!$F$12,0,10*ROW('Sanitation Data'!F147)),IF(AND(ISNUMBER(OFFSET('Sanitation Data'!$F$12,0,10*ROW('Sanitation Data'!F147))),DC153="No",ISNUMBER(OFFSET('Sanitation Data'!$F$12,0,10*ROW('Sanitation Data'!F147)))),CONCATENATE("[",ROUND(OFFSET('Sanitation Data'!$F$12,0,10*ROW('Sanitation Data'!F147)),0),"]"),IF(AND(ISNUMBER(OFFSET('Sanitation Data'!$F$12,0,10*ROW('Sanitation Data'!F147))),DC153="",ISNUMBER(OFFSET('Sanitation Data'!$F$12,0,10*ROW('Sanitation Data'!F147)))),OFFSET('Sanitation Data'!$F$12,0,10*ROW('Sanitation Data'!F147)),NA())))</f>
        <v>#N/A</v>
      </c>
      <c r="AO153" s="120" t="e">
        <f ca="1">+IF(AND(ISNUMBER(OFFSET('Sanitation Data'!$F$13,0,10*ROW('Sanitation Data'!F147))),DD153="Yes"),OFFSET('Sanitation Data'!$F$13,0,10*ROW('Sanitation Data'!F147)),IF(AND(ISNUMBER(OFFSET('Sanitation Data'!$F$13,0,10*ROW('Sanitation Data'!F147))),DD153="No",ISNUMBER(OFFSET('Sanitation Data'!$F$13,0,10*ROW('Sanitation Data'!F147)))),CONCATENATE("[",ROUND(OFFSET('Sanitation Data'!$F$13,0,10*ROW('Sanitation Data'!F147)),0),"]"),IF(AND(ISNUMBER(OFFSET('Sanitation Data'!$F$13,0,10*ROW('Sanitation Data'!F147))),DD153="",ISNUMBER(OFFSET('Sanitation Data'!$F$13,0,10*ROW('Sanitation Data'!F147)))),OFFSET('Sanitation Data'!$F$13,0,10*ROW('Sanitation Data'!F147)),NA())))</f>
        <v>#N/A</v>
      </c>
      <c r="AP153" s="120" t="e">
        <f ca="1">+IF(AND(ISNUMBER(OFFSET('Sanitation Data'!$G$5,0,10*ROW('Sanitation Data'!G147))),DE153="Yes"),100-OFFSET('Sanitation Data'!$G$5,0,10*ROW('Sanitation Data'!G147)),IF(AND(ISNUMBER(OFFSET('Sanitation Data'!$G$5,0,10*ROW('Sanitation Data'!G147))),DE153="No",ISNUMBER(OFFSET('Sanitation Data'!$G$5,0,10*ROW('Sanitation Data'!G147)))),CONCATENATE("[",ROUND(100-OFFSET('Sanitation Data'!$G$5,0,10*ROW('Sanitation Data'!G147)),0),"]"),IF(AND(ISNUMBER(OFFSET('Sanitation Data'!$G$5,0,10*ROW('Sanitation Data'!G147))),DE153="",ISNUMBER(OFFSET('Sanitation Data'!$G$5,0,10*ROW('Sanitation Data'!G147)))),100-OFFSET('Sanitation Data'!$G$5,0,10*ROW('Sanitation Data'!G147)),NA())))</f>
        <v>#N/A</v>
      </c>
      <c r="AQ153" s="120" t="e">
        <f ca="1">+IF(AND(ISNUMBER(OFFSET('Sanitation Data'!$G$7,0,10*ROW('Sanitation Data'!G147))),DF153="Yes"),OFFSET('Sanitation Data'!$G$7,0,10*ROW('Sanitation Data'!G147)),IF(AND(ISNUMBER(OFFSET('Sanitation Data'!$G$7,0,10*ROW('Sanitation Data'!G147))),DF153="No",ISNUMBER(OFFSET('Sanitation Data'!$G$7,0,10*ROW('Sanitation Data'!G147)))),CONCATENATE("[",ROUND(OFFSET('Sanitation Data'!$G$7,0,10*ROW('Sanitation Data'!G147)),0),"]"),IF(AND(ISNUMBER(OFFSET('Sanitation Data'!$G$7,0,10*ROW('Sanitation Data'!G147))),DF153="",ISNUMBER(OFFSET('Sanitation Data'!$G$7,0,10*ROW('Sanitation Data'!G147)))),OFFSET('Sanitation Data'!$G$7,0,10*ROW('Sanitation Data'!G147)),NA())))</f>
        <v>#N/A</v>
      </c>
      <c r="AR153" s="120" t="e">
        <f ca="1">+IF(AND(ISNUMBER(OFFSET('Sanitation Data'!$G$11,0,10*ROW('Sanitation Data'!G147))),DG153="Yes"),OFFSET('Sanitation Data'!$G$11,0,10*ROW('Sanitation Data'!G147)),IF(AND(ISNUMBER(OFFSET('Sanitation Data'!$G$11,0,10*ROW('Sanitation Data'!G147))),DG153="No",ISNUMBER(OFFSET('Sanitation Data'!$G$11,0,10*ROW('Sanitation Data'!G147)))),CONCATENATE("[",ROUND(OFFSET('Sanitation Data'!$G$11,0,10*ROW('Sanitation Data'!G147)),0),"]"),IF(AND(ISNUMBER(OFFSET('Sanitation Data'!$G$11,0,10*ROW('Sanitation Data'!G147))),DG153="",ISNUMBER(OFFSET('Sanitation Data'!$G$11,0,10*ROW('Sanitation Data'!G147)))),OFFSET('Sanitation Data'!$G$11,0,10*ROW('Sanitation Data'!G147)),NA())))</f>
        <v>#N/A</v>
      </c>
      <c r="AS153" s="120" t="e">
        <f ca="1">+IF(AND(ISNUMBER(OFFSET('Sanitation Data'!$G$12,0,10*ROW('Sanitation Data'!G147))),DH153="Yes"),OFFSET('Sanitation Data'!$G$12,0,10*ROW('Sanitation Data'!G147)),IF(AND(ISNUMBER(OFFSET('Sanitation Data'!$G$12,0,10*ROW('Sanitation Data'!G147))),DH153="No",ISNUMBER(OFFSET('Sanitation Data'!$G$12,0,10*ROW('Sanitation Data'!G147)))),CONCATENATE("[",ROUND(OFFSET('Sanitation Data'!$G$12,0,10*ROW('Sanitation Data'!G147)),0),"]"),IF(AND(ISNUMBER(OFFSET('Sanitation Data'!$G$12,0,10*ROW('Sanitation Data'!G147))),DH153="",ISNUMBER(OFFSET('Sanitation Data'!$G$12,0,10*ROW('Sanitation Data'!G147)))),OFFSET('Sanitation Data'!$G$12,0,10*ROW('Sanitation Data'!G147)),NA())))</f>
        <v>#N/A</v>
      </c>
      <c r="AT153" s="120" t="e">
        <f ca="1">+IF(AND(ISNUMBER(OFFSET('Sanitation Data'!$G$13,0,10*ROW('Sanitation Data'!G147))),DI153="Yes"),OFFSET('Sanitation Data'!$G$13,0,10*ROW('Sanitation Data'!G147)),IF(AND(ISNUMBER(OFFSET('Sanitation Data'!$G$13,0,10*ROW('Sanitation Data'!G147))),DI153="No",ISNUMBER(OFFSET('Sanitation Data'!$G$13,0,10*ROW('Sanitation Data'!G147)))),CONCATENATE("[",ROUND(OFFSET('Sanitation Data'!$G$13,0,10*ROW('Sanitation Data'!G147)),0),"]"),IF(AND(ISNUMBER(OFFSET('Sanitation Data'!$G$13,0,10*ROW('Sanitation Data'!G147))),DI153="",ISNUMBER(OFFSET('Sanitation Data'!$G$13,0,10*ROW('Sanitation Data'!G147)))),OFFSET('Sanitation Data'!$G$13,0,10*ROW('Sanitation Data'!G147)),NA())))</f>
        <v>#N/A</v>
      </c>
      <c r="AU153" s="120" t="e">
        <f ca="1">+IF(AND(ISNUMBER(OFFSET('Sanitation Data'!$H$5,0,10*ROW('Sanitation Data'!H147))),DJ153="Yes"),100-OFFSET('Sanitation Data'!$H$5,0,10*ROW('Sanitation Data'!H147)),IF(AND(ISNUMBER(OFFSET('Sanitation Data'!$H$5,0,10*ROW('Sanitation Data'!H147))),DJ153="No",ISNUMBER(OFFSET('Sanitation Data'!$H$5,0,10*ROW('Sanitation Data'!H147)))),CONCATENATE("[",ROUND(100-OFFSET('Sanitation Data'!$H$5,0,10*ROW('Sanitation Data'!H147)),0),"]"),IF(AND(ISNUMBER(OFFSET('Sanitation Data'!$H$5,0,10*ROW('Sanitation Data'!H147))),DJ153="",ISNUMBER(OFFSET('Sanitation Data'!$H$5,0,10*ROW('Sanitation Data'!H147)))),100-OFFSET('Sanitation Data'!$H$5,0,10*ROW('Sanitation Data'!H147)),NA())))</f>
        <v>#N/A</v>
      </c>
      <c r="AV153" s="120" t="e">
        <f ca="1">+IF(AND(ISNUMBER(OFFSET('Sanitation Data'!$H$7,0,10*ROW('Sanitation Data'!H147))),DK153="Yes"),OFFSET('Sanitation Data'!$H$7,0,10*ROW('Sanitation Data'!H147)),IF(AND(ISNUMBER(OFFSET('Sanitation Data'!$H$7,0,10*ROW('Sanitation Data'!H147))),DK153="No",ISNUMBER(OFFSET('Sanitation Data'!$H$7,0,10*ROW('Sanitation Data'!H147)))),CONCATENATE("[",ROUND(OFFSET('Sanitation Data'!$H$7,0,10*ROW('Sanitation Data'!H147)),0),"]"),IF(AND(ISNUMBER(OFFSET('Sanitation Data'!$H$7,0,10*ROW('Sanitation Data'!H147))),DK153="",ISNUMBER(OFFSET('Sanitation Data'!$H$7,0,10*ROW('Sanitation Data'!H147)))),OFFSET('Sanitation Data'!$H$7,0,10*ROW('Sanitation Data'!H147)),NA())))</f>
        <v>#N/A</v>
      </c>
      <c r="AW153" s="120" t="e">
        <f ca="1">+IF(AND(ISNUMBER(OFFSET('Sanitation Data'!$H$11,0,10*ROW('Sanitation Data'!H147))),DL153="Yes"),OFFSET('Sanitation Data'!$H$11,0,10*ROW('Sanitation Data'!H147)),IF(AND(ISNUMBER(OFFSET('Sanitation Data'!$H$11,0,10*ROW('Sanitation Data'!H147))),DL153="No",ISNUMBER(OFFSET('Sanitation Data'!$H$11,0,10*ROW('Sanitation Data'!H147)))),CONCATENATE("[",ROUND(OFFSET('Sanitation Data'!$H$11,0,10*ROW('Sanitation Data'!H147)),0),"]"),IF(AND(ISNUMBER(OFFSET('Sanitation Data'!$H$11,0,10*ROW('Sanitation Data'!H147))),DL153="",ISNUMBER(OFFSET('Sanitation Data'!$H$11,0,10*ROW('Sanitation Data'!H147)))),OFFSET('Sanitation Data'!$H$11,0,10*ROW('Sanitation Data'!H147)),NA())))</f>
        <v>#N/A</v>
      </c>
      <c r="AX153" s="120" t="e">
        <f ca="1">+IF(AND(ISNUMBER(OFFSET('Sanitation Data'!$H$12,0,10*ROW('Sanitation Data'!H147))),DM153="Yes"),OFFSET('Sanitation Data'!$H$12,0,10*ROW('Sanitation Data'!H147)),IF(AND(ISNUMBER(OFFSET('Sanitation Data'!$H$12,0,10*ROW('Sanitation Data'!H147))),DM153="No",ISNUMBER(OFFSET('Sanitation Data'!$H$12,0,10*ROW('Sanitation Data'!H147)))),CONCATENATE("[",ROUND(OFFSET('Sanitation Data'!$H$12,0,10*ROW('Sanitation Data'!H147)),0),"]"),IF(AND(ISNUMBER(OFFSET('Sanitation Data'!$H$12,0,10*ROW('Sanitation Data'!H147))),DM153="",ISNUMBER(OFFSET('Sanitation Data'!$H$12,0,10*ROW('Sanitation Data'!H147)))),OFFSET('Sanitation Data'!$H$12,0,10*ROW('Sanitation Data'!H147)),NA())))</f>
        <v>#N/A</v>
      </c>
      <c r="AY153" s="120" t="e">
        <f ca="1">+IF(AND(ISNUMBER(OFFSET('Sanitation Data'!$H$13,0,10*ROW('Sanitation Data'!H147))),DN153="Yes"),OFFSET('Sanitation Data'!$H$13,0,10*ROW('Sanitation Data'!H147)),IF(AND(ISNUMBER(OFFSET('Sanitation Data'!$H$13,0,10*ROW('Sanitation Data'!H147))),DN153="No",ISNUMBER(OFFSET('Sanitation Data'!$H$13,0,10*ROW('Sanitation Data'!H147)))),CONCATENATE("[",ROUND(OFFSET('Sanitation Data'!$H$13,0,10*ROW('Sanitation Data'!H147)),0),"]"),IF(AND(ISNUMBER(OFFSET('Sanitation Data'!$H$13,0,10*ROW('Sanitation Data'!H147))),DN153="",ISNUMBER(OFFSET('Sanitation Data'!$H$13,0,10*ROW('Sanitation Data'!H147)))),OFFSET('Sanitation Data'!$H$13,0,10*ROW('Sanitation Data'!H147)),NA())))</f>
        <v>#N/A</v>
      </c>
      <c r="AZ153" s="121" t="e">
        <f ca="1">+IF(AND(ISNUMBER(OFFSET('Hygiene Data'!$C$6,0,10*ROW('Hygiene Data'!C147))),DO153="Yes"),OFFSET('Hygiene Data'!$C$6,0,10*ROW('Hygiene Data'!C147)),IF(AND(ISNUMBER(OFFSET('Hygiene Data'!$C$6,0,10*ROW('Hygiene Data'!C147))),DO153="No",ISNUMBER(OFFSET('Hygiene Data'!$C$6,0,10*ROW('Hygiene Data'!C147)))),CONCATENATE("[",ROUND(OFFSET('Hygiene Data'!$C$6,0,10*ROW('Hygiene Data'!C147)),0),"]"),IF(AND(ISNUMBER(OFFSET('Hygiene Data'!$C$6,0,10*ROW('Hygiene Data'!C147))),DO153="",ISNUMBER(OFFSET('Hygiene Data'!$C$6,0,10*ROW('Hygiene Data'!C147)))),OFFSET('Hygiene Data'!$C$6,0,10*ROW('Hygiene Data'!C147)),NA())))</f>
        <v>#N/A</v>
      </c>
      <c r="BA153" s="121" t="e">
        <f ca="1">+IF(AND(ISNUMBER(OFFSET('Hygiene Data'!$C$8,0,10*ROW('Hygiene Data'!C147))),DP153="Yes"),OFFSET('Hygiene Data'!$C$8,0,10*ROW('Hygiene Data'!C147)),IF(AND(ISNUMBER(OFFSET('Hygiene Data'!$C$8,0,10*ROW('Hygiene Data'!C147))),DP153="No",ISNUMBER(OFFSET('Hygiene Data'!$C$8,0,10*ROW('Hygiene Data'!C147)))),CONCATENATE("[",ROUND(OFFSET('Hygiene Data'!$C$8,0,10*ROW('Hygiene Data'!C147)),0),"]"),IF(AND(ISNUMBER(OFFSET('Hygiene Data'!$C$8,0,10*ROW('Hygiene Data'!C147))),DP153="",ISNUMBER(OFFSET('Hygiene Data'!$C$8,0,10*ROW('Hygiene Data'!C147)))),OFFSET('Hygiene Data'!$C$8,0,10*ROW('Hygiene Data'!C147)),NA())))</f>
        <v>#N/A</v>
      </c>
      <c r="BB153" s="121" t="e">
        <f ca="1">+IF(AND(ISNUMBER(OFFSET('Hygiene Data'!$C$10,0,10*ROW('Hygiene Data'!C147))),DQ153="Yes"),OFFSET('Hygiene Data'!$C$10,0,10*ROW('Hygiene Data'!C147)),IF(AND(ISNUMBER(OFFSET('Hygiene Data'!$C$10,0,10*ROW('Hygiene Data'!C147))),DQ153="No",ISNUMBER(OFFSET('Hygiene Data'!$C$10,0,10*ROW('Hygiene Data'!C147)))),CONCATENATE("[",ROUND(OFFSET('Hygiene Data'!$C$10,0,10*ROW('Hygiene Data'!C147)),0),"]"),IF(AND(ISNUMBER(OFFSET('Hygiene Data'!$C$10,0,10*ROW('Hygiene Data'!C147))),DQ153="",ISNUMBER(OFFSET('Hygiene Data'!$C$10,0,10*ROW('Hygiene Data'!C147)))),OFFSET('Hygiene Data'!$C$10,0,10*ROW('Hygiene Data'!C147)),NA())))</f>
        <v>#N/A</v>
      </c>
      <c r="BC153" s="121" t="e">
        <f ca="1">+IF(AND(ISNUMBER(OFFSET('Hygiene Data'!$D$6,0,10*ROW('Hygiene Data'!D147))),DR153="Yes"),OFFSET('Hygiene Data'!$D$6,0,10*ROW('Hygiene Data'!D147)),IF(AND(ISNUMBER(OFFSET('Hygiene Data'!$D$6,0,10*ROW('Hygiene Data'!D147))),DR153="No",ISNUMBER(OFFSET('Hygiene Data'!$D$6,0,10*ROW('Hygiene Data'!D147)))),CONCATENATE("[",ROUND(OFFSET('Hygiene Data'!$D$6,0,10*ROW('Hygiene Data'!D147)),0),"]"),IF(AND(ISNUMBER(OFFSET('Hygiene Data'!$D$6,0,10*ROW('Hygiene Data'!D147))),DR153="",ISNUMBER(OFFSET('Hygiene Data'!$D$6,0,10*ROW('Hygiene Data'!D147)))),OFFSET('Hygiene Data'!$D$6,0,10*ROW('Hygiene Data'!D147)),NA())))</f>
        <v>#N/A</v>
      </c>
      <c r="BD153" s="121" t="e">
        <f ca="1">+IF(AND(ISNUMBER(OFFSET('Hygiene Data'!$D$8,0,10*ROW('Hygiene Data'!D147))),DS153="Yes"),OFFSET('Hygiene Data'!$D$8,0,10*ROW('Hygiene Data'!D147)),IF(AND(ISNUMBER(OFFSET('Hygiene Data'!$D$8,0,10*ROW('Hygiene Data'!D147))),DS153="No",ISNUMBER(OFFSET('Hygiene Data'!$D$8,0,10*ROW('Hygiene Data'!D147)))),CONCATENATE("[",ROUND(OFFSET('Hygiene Data'!$D$8,0,10*ROW('Hygiene Data'!D147)),0),"]"),IF(AND(ISNUMBER(OFFSET('Hygiene Data'!$D$8,0,10*ROW('Hygiene Data'!D147))),DS153="",ISNUMBER(OFFSET('Hygiene Data'!$D$8,0,10*ROW('Hygiene Data'!D147)))),OFFSET('Hygiene Data'!$D$8,0,10*ROW('Hygiene Data'!D147)),NA())))</f>
        <v>#N/A</v>
      </c>
      <c r="BE153" s="121" t="e">
        <f ca="1">+IF(AND(ISNUMBER(OFFSET('Hygiene Data'!$D$10,0,10*ROW('Hygiene Data'!D147))),DT153="Yes"),OFFSET('Hygiene Data'!$D$10,0,10*ROW('Hygiene Data'!D147)),IF(AND(ISNUMBER(OFFSET('Hygiene Data'!$D$10,0,10*ROW('Hygiene Data'!D147))),DT153="No",ISNUMBER(OFFSET('Hygiene Data'!$D$10,0,10*ROW('Hygiene Data'!D147)))),CONCATENATE("[",ROUND(OFFSET('Hygiene Data'!$D$10,0,10*ROW('Hygiene Data'!D147)),0),"]"),IF(AND(ISNUMBER(OFFSET('Hygiene Data'!$D$10,0,10*ROW('Hygiene Data'!D147))),DT153="",ISNUMBER(OFFSET('Hygiene Data'!$D$10,0,10*ROW('Hygiene Data'!D147)))),OFFSET('Hygiene Data'!$D$10,0,10*ROW('Hygiene Data'!D147)),NA())))</f>
        <v>#N/A</v>
      </c>
      <c r="BF153" s="121" t="e">
        <f ca="1">+IF(AND(ISNUMBER(OFFSET('Hygiene Data'!$E$6,0,10*ROW('Hygiene Data'!E147))),DU153="Yes"),OFFSET('Hygiene Data'!$E$6,0,10*ROW('Hygiene Data'!E147)),IF(AND(ISNUMBER(OFFSET('Hygiene Data'!$E$6,0,10*ROW('Hygiene Data'!E147))),DU153="No",ISNUMBER(OFFSET('Hygiene Data'!$E$6,0,10*ROW('Hygiene Data'!E147)))),CONCATENATE("[",ROUND(OFFSET('Hygiene Data'!$E$6,0,10*ROW('Hygiene Data'!E147)),0),"]"),IF(AND(ISNUMBER(OFFSET('Hygiene Data'!$E$6,0,10*ROW('Hygiene Data'!E147))),DU153="",ISNUMBER(OFFSET('Hygiene Data'!$E$6,0,10*ROW('Hygiene Data'!E147)))),OFFSET('Hygiene Data'!$E$6,0,10*ROW('Hygiene Data'!E147)),NA())))</f>
        <v>#N/A</v>
      </c>
      <c r="BG153" s="121" t="e">
        <f ca="1">+IF(AND(ISNUMBER(OFFSET('Hygiene Data'!$E$8,0,10*ROW('Hygiene Data'!E147))),DV153="Yes"),OFFSET('Hygiene Data'!$E$8,0,10*ROW('Hygiene Data'!E147)),IF(AND(ISNUMBER(OFFSET('Hygiene Data'!$E$8,0,10*ROW('Hygiene Data'!E147))),DV153="No",ISNUMBER(OFFSET('Hygiene Data'!$E$8,0,10*ROW('Hygiene Data'!E147)))),CONCATENATE("[",ROUND(OFFSET('Hygiene Data'!$E$8,0,10*ROW('Hygiene Data'!E147)),0),"]"),IF(AND(ISNUMBER(OFFSET('Hygiene Data'!$E$8,0,10*ROW('Hygiene Data'!E147))),DV153="",ISNUMBER(OFFSET('Hygiene Data'!$E$8,0,10*ROW('Hygiene Data'!E147)))),OFFSET('Hygiene Data'!$E$8,0,10*ROW('Hygiene Data'!E147)),NA())))</f>
        <v>#N/A</v>
      </c>
      <c r="BH153" s="121" t="e">
        <f ca="1">+IF(AND(ISNUMBER(OFFSET('Hygiene Data'!$E$10,0,10*ROW('Hygiene Data'!E147))),DW153="Yes"),OFFSET('Hygiene Data'!$E$10,0,10*ROW('Hygiene Data'!E147)),IF(AND(ISNUMBER(OFFSET('Hygiene Data'!$E$10,0,10*ROW('Hygiene Data'!E147))),DW153="No",ISNUMBER(OFFSET('Hygiene Data'!$E$10,0,10*ROW('Hygiene Data'!E147)))),CONCATENATE("[",ROUND(OFFSET('Hygiene Data'!$E$10,0,10*ROW('Hygiene Data'!E147)),0),"]"),IF(AND(ISNUMBER(OFFSET('Hygiene Data'!$E$10,0,10*ROW('Hygiene Data'!E147))),DW153="",ISNUMBER(OFFSET('Hygiene Data'!$E$10,0,10*ROW('Hygiene Data'!E147)))),OFFSET('Hygiene Data'!$E$10,0,10*ROW('Hygiene Data'!E147)),NA())))</f>
        <v>#N/A</v>
      </c>
      <c r="BI153" s="121" t="e">
        <f ca="1">+IF(AND(ISNUMBER(OFFSET('Hygiene Data'!$F$6,0,10*ROW('Hygiene Data'!F147))),DX153="Yes"),OFFSET('Hygiene Data'!$F$6,0,10*ROW('Hygiene Data'!F147)),IF(AND(ISNUMBER(OFFSET('Hygiene Data'!$F$6,0,10*ROW('Hygiene Data'!F147))),DX153="No",ISNUMBER(OFFSET('Hygiene Data'!$F$6,0,10*ROW('Hygiene Data'!F147)))),CONCATENATE("[",ROUND(OFFSET('Hygiene Data'!$F$6,0,10*ROW('Hygiene Data'!F147)),0),"]"),IF(AND(ISNUMBER(OFFSET('Hygiene Data'!$F$6,0,10*ROW('Hygiene Data'!F147))),DX153="",ISNUMBER(OFFSET('Hygiene Data'!$F$6,0,10*ROW('Hygiene Data'!F147)))),OFFSET('Hygiene Data'!$F$6,0,10*ROW('Hygiene Data'!F147)),NA())))</f>
        <v>#N/A</v>
      </c>
      <c r="BJ153" s="121" t="e">
        <f ca="1">+IF(AND(ISNUMBER(OFFSET('Hygiene Data'!$F$8,0,10*ROW('Hygiene Data'!F147))),DY153="Yes"),OFFSET('Hygiene Data'!$F$8,0,10*ROW('Hygiene Data'!F147)),IF(AND(ISNUMBER(OFFSET('Hygiene Data'!$F$8,0,10*ROW('Hygiene Data'!F147))),DY153="No",ISNUMBER(OFFSET('Hygiene Data'!$F$8,0,10*ROW('Hygiene Data'!F147)))),CONCATENATE("[",ROUND(OFFSET('Hygiene Data'!$F$8,0,10*ROW('Hygiene Data'!F147)),0),"]"),IF(AND(ISNUMBER(OFFSET('Hygiene Data'!$F$8,0,10*ROW('Hygiene Data'!F147))),DY153="",ISNUMBER(OFFSET('Hygiene Data'!$F$8,0,10*ROW('Hygiene Data'!F147)))),OFFSET('Hygiene Data'!$F$8,0,10*ROW('Hygiene Data'!F147)),NA())))</f>
        <v>#N/A</v>
      </c>
      <c r="BK153" s="121" t="e">
        <f ca="1">+IF(AND(ISNUMBER(OFFSET('Hygiene Data'!$F$10,0,10*ROW('Hygiene Data'!F147))),DZ153="Yes"),OFFSET('Hygiene Data'!$F$10,0,10*ROW('Hygiene Data'!F147)),IF(AND(ISNUMBER(OFFSET('Hygiene Data'!$F$10,0,10*ROW('Hygiene Data'!F147))),DZ153="No",ISNUMBER(OFFSET('Hygiene Data'!$F$10,0,10*ROW('Hygiene Data'!F147)))),CONCATENATE("[",ROUND(OFFSET('Hygiene Data'!$F$10,0,10*ROW('Hygiene Data'!F147)),0),"]"),IF(AND(ISNUMBER(OFFSET('Hygiene Data'!$F$10,0,10*ROW('Hygiene Data'!F147))),DZ153="",ISNUMBER(OFFSET('Hygiene Data'!$F$10,0,10*ROW('Hygiene Data'!F147)))),OFFSET('Hygiene Data'!$F$10,0,10*ROW('Hygiene Data'!F147)),NA())))</f>
        <v>#N/A</v>
      </c>
      <c r="BL153" s="121" t="e">
        <f ca="1">+IF(AND(ISNUMBER(OFFSET('Hygiene Data'!$G$6,0,10*ROW('Hygiene Data'!G147))),EA153="Yes"),OFFSET('Hygiene Data'!$G$6,0,10*ROW('Hygiene Data'!G147)),IF(AND(ISNUMBER(OFFSET('Hygiene Data'!$G$6,0,10*ROW('Hygiene Data'!G147))),EA153="No",ISNUMBER(OFFSET('Hygiene Data'!$G$6,0,10*ROW('Hygiene Data'!G147)))),CONCATENATE("[",ROUND(OFFSET('Hygiene Data'!$G$6,0,10*ROW('Hygiene Data'!G147)),0),"]"),IF(AND(ISNUMBER(OFFSET('Hygiene Data'!$G$6,0,10*ROW('Hygiene Data'!G147))),EA153="",ISNUMBER(OFFSET('Hygiene Data'!$G$6,0,10*ROW('Hygiene Data'!G147)))),OFFSET('Hygiene Data'!$G$6,0,10*ROW('Hygiene Data'!G147)),NA())))</f>
        <v>#N/A</v>
      </c>
      <c r="BM153" s="121" t="e">
        <f ca="1">+IF(AND(ISNUMBER(OFFSET('Hygiene Data'!$G$8,0,10*ROW('Hygiene Data'!G147))),EB153="Yes"),OFFSET('Hygiene Data'!$G$8,0,10*ROW('Hygiene Data'!G147)),IF(AND(ISNUMBER(OFFSET('Hygiene Data'!$G$8,0,10*ROW('Hygiene Data'!G147))),EB153="No",ISNUMBER(OFFSET('Hygiene Data'!$G$8,0,10*ROW('Hygiene Data'!G147)))),CONCATENATE("[",ROUND(OFFSET('Hygiene Data'!$G$8,0,10*ROW('Hygiene Data'!G147)),0),"]"),IF(AND(ISNUMBER(OFFSET('Hygiene Data'!$G$8,0,10*ROW('Hygiene Data'!G147))),EB153="",ISNUMBER(OFFSET('Hygiene Data'!$G$8,0,10*ROW('Hygiene Data'!G147)))),OFFSET('Hygiene Data'!$G$8,0,10*ROW('Hygiene Data'!G147)),NA())))</f>
        <v>#N/A</v>
      </c>
      <c r="BN153" s="121" t="e">
        <f ca="1">+IF(AND(ISNUMBER(OFFSET('Hygiene Data'!$G$10,0,10*ROW('Hygiene Data'!G147))),EC153="Yes"),OFFSET('Hygiene Data'!$G$10,0,10*ROW('Hygiene Data'!G147)),IF(AND(ISNUMBER(OFFSET('Hygiene Data'!$G$10,0,10*ROW('Hygiene Data'!G147))),EC153="No",ISNUMBER(OFFSET('Hygiene Data'!$G$10,0,10*ROW('Hygiene Data'!G147)))),CONCATENATE("[",ROUND(OFFSET('Hygiene Data'!$G$10,0,10*ROW('Hygiene Data'!G147)),0),"]"),IF(AND(ISNUMBER(OFFSET('Hygiene Data'!$G$10,0,10*ROW('Hygiene Data'!G147))),EC153="",ISNUMBER(OFFSET('Hygiene Data'!$G$10,0,10*ROW('Hygiene Data'!G147)))),OFFSET('Hygiene Data'!$G$10,0,10*ROW('Hygiene Data'!G147)),NA())))</f>
        <v>#N/A</v>
      </c>
      <c r="BO153" s="121" t="e">
        <f ca="1">+IF(AND(ISNUMBER(OFFSET('Hygiene Data'!$H$6,0,10*ROW('Hygiene Data'!H147))),ED153="Yes"),OFFSET('Hygiene Data'!$H$6,0,10*ROW('Hygiene Data'!H147)),IF(AND(ISNUMBER(OFFSET('Hygiene Data'!$H$6,0,10*ROW('Hygiene Data'!H147))),ED153="No",ISNUMBER(OFFSET('Hygiene Data'!$H$6,0,10*ROW('Hygiene Data'!H147)))),CONCATENATE("[",ROUND(OFFSET('Hygiene Data'!$H$6,0,10*ROW('Hygiene Data'!H147)),0),"]"),IF(AND(ISNUMBER(OFFSET('Hygiene Data'!$H$6,0,10*ROW('Hygiene Data'!H147))),ED153="",ISNUMBER(OFFSET('Hygiene Data'!$H$6,0,10*ROW('Hygiene Data'!H147)))),OFFSET('Hygiene Data'!$H$6,0,10*ROW('Hygiene Data'!H147)),NA())))</f>
        <v>#N/A</v>
      </c>
      <c r="BP153" s="121" t="e">
        <f ca="1">+IF(AND(ISNUMBER(OFFSET('Hygiene Data'!$H$8,0,10*ROW('Hygiene Data'!H147))),EE153="Yes"),OFFSET('Hygiene Data'!$H$8,0,10*ROW('Hygiene Data'!H147)),IF(AND(ISNUMBER(OFFSET('Hygiene Data'!$H$8,0,10*ROW('Hygiene Data'!H147))),EE153="No",ISNUMBER(OFFSET('Hygiene Data'!$H$8,0,10*ROW('Hygiene Data'!H147)))),CONCATENATE("[",ROUND(OFFSET('Hygiene Data'!$H$8,0,10*ROW('Hygiene Data'!H147)),0),"]"),IF(AND(ISNUMBER(OFFSET('Hygiene Data'!$H$8,0,10*ROW('Hygiene Data'!H147))),EE153="",ISNUMBER(OFFSET('Hygiene Data'!$H$8,0,10*ROW('Hygiene Data'!H147)))),OFFSET('Hygiene Data'!$H$8,0,10*ROW('Hygiene Data'!H147)),NA())))</f>
        <v>#N/A</v>
      </c>
      <c r="BQ153" s="121" t="e">
        <f ca="1">+IF(AND(ISNUMBER(OFFSET('Hygiene Data'!$H$10,0,10*ROW('Hygiene Data'!H147))),EF153="Yes"),OFFSET('Hygiene Data'!$H$10,0,10*ROW('Hygiene Data'!H147)),IF(AND(ISNUMBER(OFFSET('Hygiene Data'!$H$10,0,10*ROW('Hygiene Data'!H147))),EF153="No",ISNUMBER(OFFSET('Hygiene Data'!$H$10,0,10*ROW('Hygiene Data'!H147)))),CONCATENATE("[",ROUND(OFFSET('Hygiene Data'!$H$10,0,10*ROW('Hygiene Data'!H147)),0),"]"),IF(AND(ISNUMBER(OFFSET('Hygiene Data'!$H$10,0,10*ROW('Hygiene Data'!H147))),EF153="",ISNUMBER(OFFSET('Hygiene Data'!$H$10,0,10*ROW('Hygiene Data'!H147)))),OFFSET('Hygiene Data'!$H$10,0,10*ROW('Hygiene Data'!H147)),NA())))</f>
        <v>#N/A</v>
      </c>
      <c r="BS153" s="28" t="str">
        <f ca="1">+IF(OFFSET('Water Data'!$C$28,0,10*ROW('Water Data'!C147))="","",OFFSET('Water Data'!$C$28,0,10*ROW('Water Data'!C147)))</f>
        <v/>
      </c>
      <c r="BT153" s="28" t="str">
        <f ca="1">+IF(OFFSET('Water Data'!$C$29,0,10*ROW('Water Data'!C147))="","",OFFSET('Water Data'!$C$29,0,10*ROW('Water Data'!C147)))</f>
        <v/>
      </c>
      <c r="BU153" s="28" t="str">
        <f ca="1">+IF(OFFSET('Water Data'!$C$30,0,10*ROW('Water Data'!C147))="","",OFFSET('Water Data'!$C$30,0,10*ROW('Water Data'!C147)))</f>
        <v/>
      </c>
      <c r="BV153" s="28" t="str">
        <f ca="1">+IF(OFFSET('Water Data'!$D$28,0,10*ROW('Water Data'!D147))="","",OFFSET('Water Data'!$D$28,0,10*ROW('Water Data'!D147)))</f>
        <v/>
      </c>
      <c r="BW153" s="28" t="str">
        <f ca="1">+IF(OFFSET('Water Data'!$D$29,0,10*ROW('Water Data'!D147))="","",OFFSET('Water Data'!$D$29,0,10*ROW('Water Data'!D147)))</f>
        <v/>
      </c>
      <c r="BX153" s="28" t="str">
        <f ca="1">+IF(OFFSET('Water Data'!$D$30,0,10*ROW('Water Data'!D147))="","",OFFSET('Water Data'!$D$30,0,10*ROW('Water Data'!D147)))</f>
        <v/>
      </c>
      <c r="BY153" s="28" t="str">
        <f ca="1">+IF(OFFSET('Water Data'!$E$28,0,10*ROW('Water Data'!E147))="","",OFFSET('Water Data'!$E$28,0,10*ROW('Water Data'!E147)))</f>
        <v/>
      </c>
      <c r="BZ153" s="28" t="str">
        <f ca="1">+IF(OFFSET('Water Data'!$E$29,0,10*ROW('Water Data'!E147))="","",OFFSET('Water Data'!$E$29,0,10*ROW('Water Data'!E147)))</f>
        <v/>
      </c>
      <c r="CA153" s="28" t="str">
        <f ca="1">+IF(OFFSET('Water Data'!$E$30,0,10*ROW('Water Data'!E147))="","",OFFSET('Water Data'!$E$30,0,10*ROW('Water Data'!E147)))</f>
        <v/>
      </c>
      <c r="CB153" s="28" t="str">
        <f ca="1">+IF(OFFSET('Water Data'!$F$28,0,10*ROW('Water Data'!F147))="","",OFFSET('Water Data'!$F$28,0,10*ROW('Water Data'!F147)))</f>
        <v/>
      </c>
      <c r="CC153" s="28" t="str">
        <f ca="1">+IF(OFFSET('Water Data'!$F$29,0,10*ROW('Water Data'!F147))="","",OFFSET('Water Data'!$F$29,0,10*ROW('Water Data'!F147)))</f>
        <v/>
      </c>
      <c r="CD153" s="28" t="str">
        <f ca="1">+IF(OFFSET('Water Data'!$F$30,0,10*ROW('Water Data'!F147))="","",OFFSET('Water Data'!$F$30,0,10*ROW('Water Data'!F147)))</f>
        <v/>
      </c>
      <c r="CE153" s="28" t="str">
        <f ca="1">+IF(OFFSET('Water Data'!$G$28,0,10*ROW('Water Data'!G147))="","",OFFSET('Water Data'!$G$28,0,10*ROW('Water Data'!G147)))</f>
        <v/>
      </c>
      <c r="CF153" s="28" t="str">
        <f ca="1">+IF(OFFSET('Water Data'!$G$29,0,10*ROW('Water Data'!G147))="","",OFFSET('Water Data'!$G$29,0,10*ROW('Water Data'!G147)))</f>
        <v/>
      </c>
      <c r="CG153" s="28" t="str">
        <f ca="1">+IF(OFFSET('Water Data'!$G$30,0,10*ROW('Water Data'!G147))="","",OFFSET('Water Data'!$G$30,0,10*ROW('Water Data'!G147)))</f>
        <v/>
      </c>
      <c r="CH153" s="28" t="str">
        <f ca="1">+IF(OFFSET('Water Data'!$H$28,0,10*ROW('Water Data'!H147))="","",OFFSET('Water Data'!$H$28,0,10*ROW('Water Data'!H147)))</f>
        <v/>
      </c>
      <c r="CI153" s="28" t="str">
        <f ca="1">+IF(OFFSET('Water Data'!$H$29,0,10*ROW('Water Data'!H147))="","",OFFSET('Water Data'!$H$29,0,10*ROW('Water Data'!H147)))</f>
        <v/>
      </c>
      <c r="CJ153" s="28" t="str">
        <f ca="1">+IF(OFFSET('Water Data'!$H$30,0,10*ROW('Water Data'!H147))="","",OFFSET('Water Data'!$H$30,0,10*ROW('Water Data'!H147)))</f>
        <v/>
      </c>
      <c r="CK153" s="28" t="str">
        <f ca="1">+IF(OFFSET('Sanitation Data'!$C$29,0,10*ROW('Sanitation Data'!C147))="","",OFFSET('Sanitation Data'!$C$29,0,10*ROW('Sanitation Data'!C147)))</f>
        <v/>
      </c>
      <c r="CL153" s="28" t="str">
        <f ca="1">+IF(OFFSET('Sanitation Data'!$C$30,0,10*ROW('Sanitation Data'!C147))="","",OFFSET('Sanitation Data'!$C$30,0,10*ROW('Sanitation Data'!C147)))</f>
        <v/>
      </c>
      <c r="CM153" s="28" t="str">
        <f ca="1">+IF(OFFSET('Sanitation Data'!$C$31,0,10*ROW('Sanitation Data'!C147))="","",OFFSET('Sanitation Data'!$C$31,0,10*ROW('Sanitation Data'!C147)))</f>
        <v/>
      </c>
      <c r="CN153" s="28" t="str">
        <f ca="1">+IF(OFFSET('Sanitation Data'!$C$32,0,10*ROW('Sanitation Data'!C147))="","",OFFSET('Sanitation Data'!$C$32,0,10*ROW('Sanitation Data'!C147)))</f>
        <v/>
      </c>
      <c r="CO153" s="28" t="str">
        <f ca="1">+IF(OFFSET('Sanitation Data'!$C$33,0,10*ROW('Sanitation Data'!C147))="","",OFFSET('Sanitation Data'!$C$33,0,10*ROW('Sanitation Data'!C147)))</f>
        <v/>
      </c>
      <c r="CP153" s="28" t="str">
        <f ca="1">+IF(OFFSET('Sanitation Data'!$D$29,0,10*ROW('Sanitation Data'!D147))="","",OFFSET('Sanitation Data'!$D$29,0,10*ROW('Sanitation Data'!D147)))</f>
        <v/>
      </c>
      <c r="CQ153" s="28" t="str">
        <f ca="1">+IF(OFFSET('Sanitation Data'!$D$30,0,10*ROW('Sanitation Data'!D147))="","",OFFSET('Sanitation Data'!$D$30,0,10*ROW('Sanitation Data'!D147)))</f>
        <v/>
      </c>
      <c r="CR153" s="28" t="str">
        <f ca="1">+IF(OFFSET('Sanitation Data'!$D$31,0,10*ROW('Sanitation Data'!D147))="","",OFFSET('Sanitation Data'!$D$31,0,10*ROW('Sanitation Data'!D147)))</f>
        <v/>
      </c>
      <c r="CS153" s="28" t="str">
        <f ca="1">+IF(OFFSET('Sanitation Data'!$D$32,0,10*ROW('Sanitation Data'!D147))="","",OFFSET('Sanitation Data'!$D$32,0,10*ROW('Sanitation Data'!D147)))</f>
        <v/>
      </c>
      <c r="CT153" s="28" t="str">
        <f ca="1">+IF(OFFSET('Sanitation Data'!$D$33,0,10*ROW('Sanitation Data'!D147))="","",OFFSET('Sanitation Data'!$D$33,0,10*ROW('Sanitation Data'!D147)))</f>
        <v/>
      </c>
      <c r="CU153" s="28" t="str">
        <f ca="1">+IF(OFFSET('Sanitation Data'!$E$29,0,10*ROW('Sanitation Data'!E147))="","",OFFSET('Sanitation Data'!$E$29,0,10*ROW('Sanitation Data'!E147)))</f>
        <v/>
      </c>
      <c r="CV153" s="28" t="str">
        <f ca="1">+IF(OFFSET('Sanitation Data'!$E$30,0,10*ROW('Sanitation Data'!E147))="","",OFFSET('Sanitation Data'!$E$30,0,10*ROW('Sanitation Data'!E147)))</f>
        <v/>
      </c>
      <c r="CW153" s="28" t="str">
        <f ca="1">+IF(OFFSET('Sanitation Data'!$E$31,0,10*ROW('Sanitation Data'!E147))="","",OFFSET('Sanitation Data'!$E$31,0,10*ROW('Sanitation Data'!E147)))</f>
        <v/>
      </c>
      <c r="CX153" s="28" t="str">
        <f ca="1">+IF(OFFSET('Sanitation Data'!$E$32,0,10*ROW('Sanitation Data'!E147))="","",OFFSET('Sanitation Data'!$E$32,0,10*ROW('Sanitation Data'!E147)))</f>
        <v/>
      </c>
      <c r="CY153" s="28" t="str">
        <f ca="1">+IF(OFFSET('Sanitation Data'!$E$33,0,10*ROW('Sanitation Data'!E147))="","",OFFSET('Sanitation Data'!$E$33,0,10*ROW('Sanitation Data'!E147)))</f>
        <v/>
      </c>
      <c r="CZ153" s="28" t="str">
        <f ca="1">+IF(OFFSET('Sanitation Data'!$F$29,0,10*ROW('Sanitation Data'!F147))="","",OFFSET('Sanitation Data'!$F$29,0,10*ROW('Sanitation Data'!F147)))</f>
        <v/>
      </c>
      <c r="DA153" s="28" t="str">
        <f ca="1">+IF(OFFSET('Sanitation Data'!$F$30,0,10*ROW('Sanitation Data'!F147))="","",OFFSET('Sanitation Data'!$F$30,0,10*ROW('Sanitation Data'!F147)))</f>
        <v/>
      </c>
      <c r="DB153" s="28" t="str">
        <f ca="1">+IF(OFFSET('Sanitation Data'!$F$31,0,10*ROW('Sanitation Data'!F147))="","",OFFSET('Sanitation Data'!$F$31,0,10*ROW('Sanitation Data'!F147)))</f>
        <v/>
      </c>
      <c r="DC153" s="28" t="str">
        <f ca="1">+IF(OFFSET('Sanitation Data'!$F$32,0,10*ROW('Sanitation Data'!F147))="","",OFFSET('Sanitation Data'!$F$32,0,10*ROW('Sanitation Data'!F147)))</f>
        <v/>
      </c>
      <c r="DD153" s="28" t="str">
        <f ca="1">+IF(OFFSET('Sanitation Data'!$F$33,0,10*ROW('Sanitation Data'!F147))="","",OFFSET('Sanitation Data'!$F$33,0,10*ROW('Sanitation Data'!F147)))</f>
        <v/>
      </c>
      <c r="DE153" s="28" t="str">
        <f ca="1">+IF(OFFSET('Sanitation Data'!$G$29,0,10*ROW('Sanitation Data'!G147))="","",OFFSET('Sanitation Data'!$G$29,0,10*ROW('Sanitation Data'!G147)))</f>
        <v/>
      </c>
      <c r="DF153" s="28" t="str">
        <f ca="1">+IF(OFFSET('Sanitation Data'!$G$30,0,10*ROW('Sanitation Data'!G147))="","",OFFSET('Sanitation Data'!$G$30,0,10*ROW('Sanitation Data'!G147)))</f>
        <v/>
      </c>
      <c r="DG153" s="28" t="str">
        <f ca="1">+IF(OFFSET('Sanitation Data'!$G$31,0,10*ROW('Sanitation Data'!G147))="","",OFFSET('Sanitation Data'!$G$31,0,10*ROW('Sanitation Data'!G147)))</f>
        <v/>
      </c>
      <c r="DH153" s="28" t="str">
        <f ca="1">+IF(OFFSET('Sanitation Data'!$G$32,0,10*ROW('Sanitation Data'!G147))="","",OFFSET('Sanitation Data'!$G$32,0,10*ROW('Sanitation Data'!G147)))</f>
        <v/>
      </c>
      <c r="DI153" s="28" t="str">
        <f ca="1">+IF(OFFSET('Sanitation Data'!$G$33,0,10*ROW('Sanitation Data'!G147))="","",OFFSET('Sanitation Data'!$G$33,0,10*ROW('Sanitation Data'!G147)))</f>
        <v/>
      </c>
      <c r="DJ153" s="28" t="str">
        <f ca="1">+IF(OFFSET('Sanitation Data'!$H$29,0,10*ROW('Sanitation Data'!H147))="","",OFFSET('Sanitation Data'!$H$29,0,10*ROW('Sanitation Data'!H147)))</f>
        <v/>
      </c>
      <c r="DK153" s="28" t="str">
        <f ca="1">+IF(OFFSET('Sanitation Data'!$H$30,0,10*ROW('Sanitation Data'!H147))="","",OFFSET('Sanitation Data'!$H$30,0,10*ROW('Sanitation Data'!H147)))</f>
        <v/>
      </c>
      <c r="DL153" s="28" t="str">
        <f ca="1">+IF(OFFSET('Sanitation Data'!$H$31,0,10*ROW('Sanitation Data'!H147))="","",OFFSET('Sanitation Data'!$H$31,0,10*ROW('Sanitation Data'!H147)))</f>
        <v/>
      </c>
      <c r="DM153" s="28" t="str">
        <f ca="1">+IF(OFFSET('Sanitation Data'!$H$32,0,10*ROW('Sanitation Data'!H147))="","",OFFSET('Sanitation Data'!$H$32,0,10*ROW('Sanitation Data'!H147)))</f>
        <v/>
      </c>
      <c r="DN153" s="28" t="str">
        <f ca="1">+IF(OFFSET('Sanitation Data'!$H$33,0,10*ROW('Sanitation Data'!H147))="","",OFFSET('Sanitation Data'!$H$33,0,10*ROW('Sanitation Data'!H147)))</f>
        <v/>
      </c>
      <c r="DO153" s="28" t="str">
        <f ca="1">+IF(OFFSET('Hygiene Data'!$C$12,0,10*ROW('Hygiene Data'!C147))="","",OFFSET('Hygiene Data'!$C$12,0,10*ROW('Hygiene Data'!C147)))</f>
        <v/>
      </c>
      <c r="DP153" s="28" t="str">
        <f ca="1">+IF(OFFSET('Hygiene Data'!$C$13,0,10*ROW('Hygiene Data'!C147))="","",OFFSET('Hygiene Data'!$C$13,0,10*ROW('Hygiene Data'!C147)))</f>
        <v/>
      </c>
      <c r="DQ153" s="28" t="str">
        <f ca="1">+IF(OFFSET('Hygiene Data'!$C$14,0,10*ROW('Hygiene Data'!C147))="","",OFFSET('Hygiene Data'!$C$14,0,10*ROW('Hygiene Data'!C147)))</f>
        <v/>
      </c>
      <c r="DR153" s="28" t="str">
        <f ca="1">+IF(OFFSET('Hygiene Data'!$D$12,0,10*ROW('Hygiene Data'!D147))="","",OFFSET('Hygiene Data'!$D$12,0,10*ROW('Hygiene Data'!D147)))</f>
        <v/>
      </c>
      <c r="DS153" s="28" t="str">
        <f ca="1">+IF(OFFSET('Hygiene Data'!$D$13,0,10*ROW('Hygiene Data'!D147))="","",OFFSET('Hygiene Data'!$D$13,0,10*ROW('Hygiene Data'!D147)))</f>
        <v/>
      </c>
      <c r="DT153" s="28" t="str">
        <f ca="1">+IF(OFFSET('Hygiene Data'!$D$14,0,10*ROW('Hygiene Data'!D147))="","",OFFSET('Hygiene Data'!$D$14,0,10*ROW('Hygiene Data'!D147)))</f>
        <v/>
      </c>
      <c r="DU153" s="28" t="str">
        <f ca="1">+IF(OFFSET('Hygiene Data'!$E$12,0,10*ROW('Hygiene Data'!E147))="","",OFFSET('Hygiene Data'!$E$12,0,10*ROW('Hygiene Data'!E147)))</f>
        <v/>
      </c>
      <c r="DV153" s="28" t="str">
        <f ca="1">+IF(OFFSET('Hygiene Data'!$E$13,0,10*ROW('Hygiene Data'!E147))="","",OFFSET('Hygiene Data'!$E$13,0,10*ROW('Hygiene Data'!E147)))</f>
        <v/>
      </c>
      <c r="DW153" s="28" t="str">
        <f ca="1">+IF(OFFSET('Hygiene Data'!$E$14,0,10*ROW('Hygiene Data'!E147))="","",OFFSET('Hygiene Data'!$E$14,0,10*ROW('Hygiene Data'!E147)))</f>
        <v/>
      </c>
      <c r="DX153" s="28" t="str">
        <f ca="1">+IF(OFFSET('Hygiene Data'!$F$12,0,10*ROW('Hygiene Data'!F147))="","",OFFSET('Hygiene Data'!$F$12,0,10*ROW('Hygiene Data'!F147)))</f>
        <v/>
      </c>
      <c r="DY153" s="28" t="str">
        <f ca="1">+IF(OFFSET('Hygiene Data'!$F$13,0,10*ROW('Hygiene Data'!F147))="","",OFFSET('Hygiene Data'!$F$13,0,10*ROW('Hygiene Data'!F147)))</f>
        <v/>
      </c>
      <c r="DZ153" s="28" t="str">
        <f ca="1">+IF(OFFSET('Hygiene Data'!$F$14,0,10*ROW('Hygiene Data'!F147))="","",OFFSET('Hygiene Data'!$F$14,0,10*ROW('Hygiene Data'!F147)))</f>
        <v/>
      </c>
      <c r="EA153" s="28" t="str">
        <f ca="1">+IF(OFFSET('Hygiene Data'!$G$12,0,10*ROW('Hygiene Data'!G147))="","",OFFSET('Hygiene Data'!$G$12,0,10*ROW('Hygiene Data'!G147)))</f>
        <v/>
      </c>
      <c r="EB153" s="28" t="str">
        <f ca="1">+IF(OFFSET('Hygiene Data'!$G$13,0,10*ROW('Hygiene Data'!G147))="","",OFFSET('Hygiene Data'!$G$13,0,10*ROW('Hygiene Data'!G147)))</f>
        <v/>
      </c>
      <c r="EC153" s="28" t="str">
        <f ca="1">+IF(OFFSET('Hygiene Data'!$G$14,0,10*ROW('Hygiene Data'!G147))="","",OFFSET('Hygiene Data'!$G$14,0,10*ROW('Hygiene Data'!G147)))</f>
        <v/>
      </c>
      <c r="ED153" s="28" t="str">
        <f ca="1">+IF(OFFSET('Hygiene Data'!$H$12,0,10*ROW('Hygiene Data'!H147))="","",OFFSET('Hygiene Data'!$H$12,0,10*ROW('Hygiene Data'!H147)))</f>
        <v/>
      </c>
      <c r="EE153" s="28" t="str">
        <f ca="1">+IF(OFFSET('Hygiene Data'!$H$13,0,10*ROW('Hygiene Data'!H147))="","",OFFSET('Hygiene Data'!$H$13,0,10*ROW('Hygiene Data'!H147)))</f>
        <v/>
      </c>
      <c r="EF153" s="28" t="str">
        <f ca="1">+IF(OFFSET('Hygiene Data'!$H$14,0,10*ROW('Hygiene Data'!H147))="","",OFFSET('Hygiene Data'!$H$14,0,10*ROW('Hygiene Data'!H147)))</f>
        <v/>
      </c>
    </row>
    <row r="154" spans="1:136" x14ac:dyDescent="0.2">
      <c r="A154" s="44" t="str">
        <f ca="1">+IF(OFFSET('Water Data'!$B$1,0,10*ROW('Water Data'!B151))="","",OFFSET('Water Data'!$B$1,0,10*ROW('Water Data'!B151)))</f>
        <v/>
      </c>
      <c r="B154" s="44" t="str">
        <f ca="1">+IF(OFFSET('Water Data'!$A$3,0,10*ROW('Water Data'!A151))="","",OFFSET('Water Data'!$A$3,0,10*ROW('Water Data'!A151)))</f>
        <v/>
      </c>
      <c r="C154" s="44" t="str">
        <f ca="1">+IF(OFFSET('Water Data'!$C$3,0,10*ROW('Water Data'!C151))="","",OFFSET('Water Data'!$C$3,0,10*ROW('Water Data'!C151)))</f>
        <v/>
      </c>
      <c r="D154" s="119" t="e">
        <f ca="1">+IF(AND(ISNUMBER(OFFSET('Water Data'!$C$5,0,10*ROW('Water Data'!C148))),BS154="Yes"),100-OFFSET('Water Data'!$C$5,0,10*ROW('Water Data'!C148)),IF(AND(ISNUMBER(OFFSET('Water Data'!$C$5,0,10*ROW('Water Data'!C148))),BS154="No",ISNUMBER(OFFSET('Water Data'!$C$5,0,10*ROW('Water Data'!C148)))),CONCATENATE("[",ROUND(100-OFFSET('Water Data'!$C$5,0,10*ROW('Water Data'!C148)),0),"]"),IF(AND(ISNUMBER(OFFSET('Water Data'!$C$5,0,10*ROW('Water Data'!C148))),BS154="",ISNUMBER(OFFSET('Water Data'!$C$5,0,10*ROW('Water Data'!C148)))),100-OFFSET('Water Data'!$C$5,0,10*ROW('Water Data'!C148)),NA())))</f>
        <v>#N/A</v>
      </c>
      <c r="E154" s="119" t="e">
        <f ca="1">+IF(AND(ISNUMBER(OFFSET('Water Data'!$C$7,0,10*ROW('Water Data'!D148))),BT154="Yes"),OFFSET('Water Data'!$C$7,0,10*ROW('Water Data'!C148)),IF(AND(ISNUMBER(OFFSET('Water Data'!$C$7,0,10*ROW('Water Data'!C148))),BT154="No",ISNUMBER(OFFSET('Water Data'!$C$7,0,10*ROW('Water Data'!C148)))),CONCATENATE("[",ROUND(OFFSET('Water Data'!$C$7,0,10*ROW('Water Data'!C148)),0),"]"),IF(AND(ISNUMBER(OFFSET('Water Data'!$C$7,0,10*ROW('Water Data'!C148))),BT154="",ISNUMBER(OFFSET('Water Data'!$C$7,0,10*ROW('Water Data'!C148)))),OFFSET('Water Data'!$C$7,0,10*ROW('Water Data'!C148)),NA())))</f>
        <v>#N/A</v>
      </c>
      <c r="F154" s="119" t="e">
        <f ca="1">+IF(AND(ISNUMBER(OFFSET('Water Data'!$C$10,0,10*ROW('Water Data'!C148))),BU154="Yes"),OFFSET('Water Data'!$C$10,0,10*ROW('Water Data'!C148)),IF(AND(ISNUMBER(OFFSET('Water Data'!$C$10,0,10*ROW('Water Data'!C148))),BU154="No",ISNUMBER(OFFSET('Water Data'!$C$10,0,10*ROW('Water Data'!C148)))),CONCATENATE("[",ROUND(OFFSET('Water Data'!$C$10,0,10*ROW('Water Data'!C148)),0),"]"),IF(AND(ISNUMBER(OFFSET('Water Data'!$C$10,0,10*ROW('Water Data'!C148))),BU154="",ISNUMBER(OFFSET('Water Data'!$C$10,0,10*ROW('Water Data'!C148)))),OFFSET('Water Data'!$C$10,0,10*ROW('Water Data'!C148)),NA())))</f>
        <v>#N/A</v>
      </c>
      <c r="G154" s="119" t="e">
        <f ca="1">+IF(AND(ISNUMBER(OFFSET('Water Data'!$D$5,0,10*ROW('Water Data'!D148))),BV154="Yes"),100-OFFSET('Water Data'!$D$5,0,10*ROW('Water Data'!D148)),IF(AND(ISNUMBER(OFFSET('Water Data'!$D$5,0,10*ROW('Water Data'!D148))),BV154="No",ISNUMBER(OFFSET('Water Data'!$D$5,0,10*ROW('Water Data'!D148)))),CONCATENATE("[",ROUND(100-OFFSET('Water Data'!$D$5,0,10*ROW('Water Data'!D148)),0),"]"),IF(AND(ISNUMBER(OFFSET('Water Data'!$D$5,0,10*ROW('Water Data'!D148))),BV154="",ISNUMBER(OFFSET('Water Data'!$D$5,0,10*ROW('Water Data'!D148)))),100-OFFSET('Water Data'!$D$5,0,10*ROW('Water Data'!D148)),NA())))</f>
        <v>#N/A</v>
      </c>
      <c r="H154" s="119" t="e">
        <f ca="1">+IF(AND(ISNUMBER(OFFSET('Water Data'!$D$7,0,10*ROW('Water Data'!D148))),BW154="Yes"),OFFSET('Water Data'!$D$7,0,10*ROW('Water Data'!D148)),IF(AND(ISNUMBER(OFFSET('Water Data'!$D$7,0,10*ROW('Water Data'!D148))),BW154="No",ISNUMBER(OFFSET('Water Data'!$D$7,0,10*ROW('Water Data'!D148)))),CONCATENATE("[",ROUND(OFFSET('Water Data'!$C$7,0,10*ROW('Water Data'!D148)),0),"]"),IF(AND(ISNUMBER(OFFSET('Water Data'!$D$7,0,10*ROW('Water Data'!D148))),BW154="",ISNUMBER(OFFSET('Water Data'!$D$7,0,10*ROW('Water Data'!D148)))),OFFSET('Water Data'!$D$7,0,10*ROW('Water Data'!D148)),NA())))</f>
        <v>#N/A</v>
      </c>
      <c r="I154" s="119" t="e">
        <f ca="1">+IF(AND(ISNUMBER(OFFSET('Water Data'!$D$10,0,10*ROW('Water Data'!D148))),BX154="Yes"),OFFSET('Water Data'!$D$10,0,10*ROW('Water Data'!D148)),IF(AND(ISNUMBER(OFFSET('Water Data'!$D$10,0,10*ROW('Water Data'!D148))),BX154="No",ISNUMBER(OFFSET('Water Data'!$D$10,0,10*ROW('Water Data'!D148)))),CONCATENATE("[",ROUND(OFFSET('Water Data'!$D$10,0,10*ROW('Water Data'!D148)),0),"]"),IF(AND(ISNUMBER(OFFSET('Water Data'!$D$10,0,10*ROW('Water Data'!D148))),BX154="",ISNUMBER(OFFSET('Water Data'!$D$10,0,10*ROW('Water Data'!D148)))),OFFSET('Water Data'!$D$10,0,10*ROW('Water Data'!D148)),NA())))</f>
        <v>#N/A</v>
      </c>
      <c r="J154" s="119" t="e">
        <f ca="1">+IF(AND(ISNUMBER(OFFSET('Water Data'!$E$5,0,10*ROW('Water Data'!E148))),BY154="Yes"),100-OFFSET('Water Data'!$E$5,0,10*ROW('Water Data'!E148)),IF(AND(ISNUMBER(OFFSET('Water Data'!$E$5,0,10*ROW('Water Data'!E148))),BY154="No",ISNUMBER(OFFSET('Water Data'!$E$5,0,10*ROW('Water Data'!E148)))),CONCATENATE("[",ROUND(100-OFFSET('Water Data'!$E$5,0,10*ROW('Water Data'!E148)),0),"]"),IF(AND(ISNUMBER(OFFSET('Water Data'!$E$5,0,10*ROW('Water Data'!E148))),BY154="",ISNUMBER(OFFSET('Water Data'!$E$5,0,10*ROW('Water Data'!E148)))),100-OFFSET('Water Data'!$E$5,0,10*ROW('Water Data'!E148)),NA())))</f>
        <v>#N/A</v>
      </c>
      <c r="K154" s="119" t="e">
        <f ca="1">+IF(AND(ISNUMBER(OFFSET('Water Data'!$E$7,0,10*ROW('Water Data'!E148))),BZ154="Yes"),OFFSET('Water Data'!$E$7,0,10*ROW('Water Data'!E148)),IF(AND(ISNUMBER(OFFSET('Water Data'!$E$7,0,10*ROW('Water Data'!E148))),BZ154="No",ISNUMBER(OFFSET('Water Data'!$E$7,0,10*ROW('Water Data'!E148)))),CONCATENATE("[",ROUND(OFFSET('Water Data'!$E$7,0,10*ROW('Water Data'!E148)),0),"]"),IF(AND(ISNUMBER(OFFSET('Water Data'!$E$7,0,10*ROW('Water Data'!E148))),BZ154="",ISNUMBER(OFFSET('Water Data'!$E$7,0,10*ROW('Water Data'!E148)))),OFFSET('Water Data'!$E$7,0,10*ROW('Water Data'!E148)),NA())))</f>
        <v>#N/A</v>
      </c>
      <c r="L154" s="119" t="e">
        <f ca="1">+IF(AND(ISNUMBER(OFFSET('Water Data'!$E$10,0,10*ROW('Water Data'!E148))),CA154="Yes"),OFFSET('Water Data'!$E$10,0,10*ROW('Water Data'!E148)),IF(AND(ISNUMBER(OFFSET('Water Data'!$E$10,0,10*ROW('Water Data'!E148))),CA154="No",ISNUMBER(OFFSET('Water Data'!$E$10,0,10*ROW('Water Data'!E148)))),CONCATENATE("[",ROUND(OFFSET('Water Data'!$E$10,0,10*ROW('Water Data'!E148)),0),"]"),IF(AND(ISNUMBER(OFFSET('Water Data'!$E$10,0,10*ROW('Water Data'!E148))),CA154="",ISNUMBER(OFFSET('Water Data'!$E$10,0,10*ROW('Water Data'!E148)))),OFFSET('Water Data'!$E$10,0,10*ROW('Water Data'!E148)),NA())))</f>
        <v>#N/A</v>
      </c>
      <c r="M154" s="119" t="e">
        <f ca="1">+IF(AND(ISNUMBER(OFFSET('Water Data'!$F$5,0,10*ROW('Water Data'!F148))),CB154="Yes"),100-OFFSET('Water Data'!$F$5,0,10*ROW('Water Data'!F148)),IF(AND(ISNUMBER(OFFSET('Water Data'!$F$5,0,10*ROW('Water Data'!F148))),CB154="No",ISNUMBER(OFFSET('Water Data'!$F$5,0,10*ROW('Water Data'!F148)))),CONCATENATE("[",ROUND(100-OFFSET('Water Data'!$F$5,0,10*ROW('Water Data'!F148)),0),"]"),IF(AND(ISNUMBER(OFFSET('Water Data'!$F$5,0,10*ROW('Water Data'!F148))),CB154="",ISNUMBER(OFFSET('Water Data'!$F$5,0,10*ROW('Water Data'!F148)))),100-OFFSET('Water Data'!$F$5,0,10*ROW('Water Data'!F148)),NA())))</f>
        <v>#N/A</v>
      </c>
      <c r="N154" s="119" t="e">
        <f ca="1">+IF(AND(ISNUMBER(OFFSET('Water Data'!$F$7,0,10*ROW('Water Data'!F148))),CC154="Yes"),OFFSET('Water Data'!$F$7,0,10*ROW('Water Data'!F148)),IF(AND(ISNUMBER(OFFSET('Water Data'!$F$7,0,10*ROW('Water Data'!F148))),CC154="No",ISNUMBER(OFFSET('Water Data'!$F$7,0,10*ROW('Water Data'!F148)))),CONCATENATE("[",ROUND(OFFSET('Water Data'!$F$7,0,10*ROW('Water Data'!F148)),0),"]"),IF(AND(ISNUMBER(OFFSET('Water Data'!$F$7,0,10*ROW('Water Data'!F148))),CC154="",ISNUMBER(OFFSET('Water Data'!$F$7,0,10*ROW('Water Data'!F148)))),OFFSET('Water Data'!$F$7,0,10*ROW('Water Data'!F148)),NA())))</f>
        <v>#N/A</v>
      </c>
      <c r="O154" s="119" t="e">
        <f ca="1">+IF(AND(ISNUMBER(OFFSET('Water Data'!$F$10,0,10*ROW('Water Data'!F148))),CD154="Yes"),OFFSET('Water Data'!$F$10,0,10*ROW('Water Data'!F148)),IF(AND(ISNUMBER(OFFSET('Water Data'!$F$10,0,10*ROW('Water Data'!F148))),CD154="No",ISNUMBER(OFFSET('Water Data'!$F$10,0,10*ROW('Water Data'!F148)))),CONCATENATE("[",ROUND(OFFSET('Water Data'!$F$10,0,10*ROW('Water Data'!F148)),0),"]"),IF(AND(ISNUMBER(OFFSET('Water Data'!$F$10,0,10*ROW('Water Data'!F148))),CD154="",ISNUMBER(OFFSET('Water Data'!$F$10,0,10*ROW('Water Data'!F148)))),OFFSET('Water Data'!$F$10,0,10*ROW('Water Data'!F148)),NA())))</f>
        <v>#N/A</v>
      </c>
      <c r="P154" s="119" t="e">
        <f ca="1">+IF(AND(ISNUMBER(OFFSET('Water Data'!$G$5,0,10*ROW('Water Data'!G148))),CE154="Yes"),100-OFFSET('Water Data'!$G$5,0,10*ROW('Water Data'!G148)),IF(AND(ISNUMBER(OFFSET('Water Data'!$G$5,0,10*ROW('Water Data'!G148))),CE154="No",ISNUMBER(OFFSET('Water Data'!$G$5,0,10*ROW('Water Data'!G148)))),CONCATENATE("[",ROUND(100-OFFSET('Water Data'!$G$5,0,10*ROW('Water Data'!G148)),0),"]"),IF(AND(ISNUMBER(OFFSET('Water Data'!$G$5,0,10*ROW('Water Data'!G148))),CE154="",ISNUMBER(OFFSET('Water Data'!$G$5,0,10*ROW('Water Data'!G148)))),100-OFFSET('Water Data'!$G$5,0,10*ROW('Water Data'!G148)),NA())))</f>
        <v>#N/A</v>
      </c>
      <c r="Q154" s="119" t="e">
        <f ca="1">+IF(AND(ISNUMBER(OFFSET('Water Data'!$G$7,0,10*ROW('Water Data'!G148))),CF154="Yes"),OFFSET('Water Data'!$G$7,0,10*ROW('Water Data'!G148)),IF(AND(ISNUMBER(OFFSET('Water Data'!$G$7,0,10*ROW('Water Data'!G148))),CF154="No",ISNUMBER(OFFSET('Water Data'!$G$7,0,10*ROW('Water Data'!G148)))),CONCATENATE("[",ROUND(OFFSET('Water Data'!$G$7,0,10*ROW('Water Data'!G148)),0),"]"),IF(AND(ISNUMBER(OFFSET('Water Data'!$G$7,0,10*ROW('Water Data'!G148))),CF154="",ISNUMBER(OFFSET('Water Data'!$G$7,0,10*ROW('Water Data'!G148)))),OFFSET('Water Data'!$G$7,0,10*ROW('Water Data'!G148)),NA())))</f>
        <v>#N/A</v>
      </c>
      <c r="R154" s="119" t="e">
        <f ca="1">+IF(AND(ISNUMBER(OFFSET('Water Data'!$G$10,0,10*ROW('Water Data'!G148))),CG154="Yes"),OFFSET('Water Data'!$G$10,0,10*ROW('Water Data'!G148)),IF(AND(ISNUMBER(OFFSET('Water Data'!$G$10,0,10*ROW('Water Data'!G148))),CG154="No",ISNUMBER(OFFSET('Water Data'!$G$10,0,10*ROW('Water Data'!G148)))),CONCATENATE("[",ROUND(OFFSET('Water Data'!$G$10,0,10*ROW('Water Data'!G148)),0),"]"),IF(AND(ISNUMBER(OFFSET('Water Data'!$G$10,0,10*ROW('Water Data'!G148))),CG154="",ISNUMBER(OFFSET('Water Data'!$G$10,0,10*ROW('Water Data'!G148)))),OFFSET('Water Data'!$G$10,0,10*ROW('Water Data'!G148)),NA())))</f>
        <v>#N/A</v>
      </c>
      <c r="S154" s="119" t="e">
        <f ca="1">+IF(AND(ISNUMBER(OFFSET('Water Data'!$H$5,0,10*ROW('Water Data'!H148))),CH154="Yes"),100-OFFSET('Water Data'!$H$5,0,10*ROW('Water Data'!H148)),IF(AND(ISNUMBER(OFFSET('Water Data'!$H$5,0,10*ROW('Water Data'!H148))),CH154="No",ISNUMBER(OFFSET('Water Data'!$H$5,0,10*ROW('Water Data'!H148)))),CONCATENATE("[",ROUND(100-OFFSET('Water Data'!$H$5,0,10*ROW('Water Data'!H148)),0),"]"),IF(AND(ISNUMBER(OFFSET('Water Data'!$H$5,0,10*ROW('Water Data'!H148))),CH154="",ISNUMBER(OFFSET('Water Data'!$H$5,0,10*ROW('Water Data'!H148)))),100-OFFSET('Water Data'!$H$5,0,10*ROW('Water Data'!H148)),NA())))</f>
        <v>#N/A</v>
      </c>
      <c r="T154" s="119" t="e">
        <f ca="1">+IF(AND(ISNUMBER(OFFSET('Water Data'!$H$7,0,10*ROW('Water Data'!H148))),CI154="Yes"),OFFSET('Water Data'!$H$7,0,10*ROW('Water Data'!H148)),IF(AND(ISNUMBER(OFFSET('Water Data'!$H$7,0,10*ROW('Water Data'!H148))),CI154="No",ISNUMBER(OFFSET('Water Data'!$H$7,0,10*ROW('Water Data'!H148)))),CONCATENATE("[",ROUND(OFFSET('Water Data'!$H$7,0,10*ROW('Water Data'!H148)),0),"]"),IF(AND(ISNUMBER(OFFSET('Water Data'!$H$7,0,10*ROW('Water Data'!H148))),CI154="",ISNUMBER(OFFSET('Water Data'!$H$7,0,10*ROW('Water Data'!H148)))),OFFSET('Water Data'!$H$7,0,10*ROW('Water Data'!H148)),NA())))</f>
        <v>#N/A</v>
      </c>
      <c r="U154" s="119" t="e">
        <f ca="1">+IF(AND(ISNUMBER(OFFSET('Water Data'!$H$10,0,10*ROW('Water Data'!H148))),CJ154="Yes"),OFFSET('Water Data'!$H$10,0,10*ROW('Water Data'!H148)),IF(AND(ISNUMBER(OFFSET('Water Data'!$H$10,0,10*ROW('Water Data'!H148))),CJ154="No",ISNUMBER(OFFSET('Water Data'!$H$10,0,10*ROW('Water Data'!H148)))),CONCATENATE("[",ROUND(OFFSET('Water Data'!$H$10,0,10*ROW('Water Data'!H148)),0),"]"),IF(AND(ISNUMBER(OFFSET('Water Data'!$H$10,0,10*ROW('Water Data'!H148))),CJ154="",ISNUMBER(OFFSET('Water Data'!$H$10,0,10*ROW('Water Data'!H148)))),OFFSET('Water Data'!$H$10,0,10*ROW('Water Data'!H148)),NA())))</f>
        <v>#N/A</v>
      </c>
      <c r="V154" s="120" t="e">
        <f ca="1">+IF(AND(ISNUMBER(OFFSET('Sanitation Data'!$C$5,0,10*ROW('Sanitation Data'!C148))),CK154="Yes"),100-OFFSET('Sanitation Data'!$C$5,0,10*ROW('Sanitation Data'!C148)),IF(AND(ISNUMBER(OFFSET('Sanitation Data'!$C$5,0,10*ROW('Sanitation Data'!C148))),CK154="No",ISNUMBER(OFFSET('Sanitation Data'!$C$5,0,10*ROW('Sanitation Data'!C148)))),CONCATENATE("[",ROUND(100-OFFSET('Sanitation Data'!$C$5,0,10*ROW('Sanitation Data'!C148)),0),"]"),IF(AND(ISNUMBER(OFFSET('Sanitation Data'!$C$5,0,10*ROW('Sanitation Data'!C148))),CK154="",ISNUMBER(OFFSET('Sanitation Data'!$C$5,0,10*ROW('Sanitation Data'!C148)))),100-OFFSET('Sanitation Data'!$C$5,0,10*ROW('Sanitation Data'!C148)),NA())))</f>
        <v>#N/A</v>
      </c>
      <c r="W154" s="120" t="e">
        <f ca="1">+IF(AND(ISNUMBER(OFFSET('Sanitation Data'!$C$7,0,10*ROW('Sanitation Data'!C148))),CL154="Yes"),OFFSET('Sanitation Data'!$C$7,0,10*ROW('Sanitation Data'!C148)),IF(AND(ISNUMBER(OFFSET('Sanitation Data'!$C$7,0,10*ROW('Sanitation Data'!C148))),CL154="No",ISNUMBER(OFFSET('Sanitation Data'!$C$7,0,10*ROW('Sanitation Data'!C148)))),CONCATENATE("[",ROUND(OFFSET('Sanitation Data'!$C$7,0,10*ROW('Sanitation Data'!C148)),0),"]"),IF(AND(ISNUMBER(OFFSET('Sanitation Data'!$C$7,0,10*ROW('Sanitation Data'!C148))),CL154="",ISNUMBER(OFFSET('Sanitation Data'!$C$7,0,10*ROW('Sanitation Data'!C148)))),OFFSET('Sanitation Data'!$C$7,0,10*ROW('Sanitation Data'!C148)),NA())))</f>
        <v>#N/A</v>
      </c>
      <c r="X154" s="120" t="e">
        <f ca="1">+IF(AND(ISNUMBER(OFFSET('Sanitation Data'!$C$11,0,10*ROW('Sanitation Data'!C148))),CM154="Yes"),OFFSET('Sanitation Data'!$C$11,0,10*ROW('Sanitation Data'!C148)),IF(AND(ISNUMBER(OFFSET('Sanitation Data'!$C$11,0,10*ROW('Sanitation Data'!C148))),CM154="No",ISNUMBER(OFFSET('Sanitation Data'!$C$11,0,10*ROW('Sanitation Data'!C148)))),CONCATENATE("[",ROUND(OFFSET('Sanitation Data'!$C$11,0,10*ROW('Sanitation Data'!C148)),0),"]"),IF(AND(ISNUMBER(OFFSET('Sanitation Data'!$C$11,0,10*ROW('Sanitation Data'!C148))),CM154="",ISNUMBER(OFFSET('Sanitation Data'!$C$11,0,10*ROW('Sanitation Data'!C148)))),OFFSET('Sanitation Data'!$C$11,0,10*ROW('Sanitation Data'!C148)),NA())))</f>
        <v>#N/A</v>
      </c>
      <c r="Y154" s="120" t="e">
        <f ca="1">+IF(AND(ISNUMBER(OFFSET('Sanitation Data'!$C$12,0,10*ROW('Sanitation Data'!C148))),CN154="Yes"),OFFSET('Sanitation Data'!$C$12,0,10*ROW('Sanitation Data'!C148)),IF(AND(ISNUMBER(OFFSET('Sanitation Data'!$C$12,0,10*ROW('Sanitation Data'!C148))),CN154="No",ISNUMBER(OFFSET('Sanitation Data'!$C$12,0,10*ROW('Sanitation Data'!C148)))),CONCATENATE("[",ROUND(OFFSET('Sanitation Data'!$C$12,0,10*ROW('Sanitation Data'!C148)),0),"]"),IF(AND(ISNUMBER(OFFSET('Sanitation Data'!$C$12,0,10*ROW('Sanitation Data'!C148))),CN154="",ISNUMBER(OFFSET('Sanitation Data'!$C$12,0,10*ROW('Sanitation Data'!C148)))),OFFSET('Sanitation Data'!$C$12,0,10*ROW('Sanitation Data'!C148)),NA())))</f>
        <v>#N/A</v>
      </c>
      <c r="Z154" s="120" t="e">
        <f ca="1">+IF(AND(ISNUMBER(OFFSET('Sanitation Data'!$C$13,0,10*ROW('Sanitation Data'!C148))),CO154="Yes"),OFFSET('Sanitation Data'!$C$13,0,10*ROW('Sanitation Data'!C148)),IF(AND(ISNUMBER(OFFSET('Sanitation Data'!$C$13,0,10*ROW('Sanitation Data'!C148))),CO154="No",ISNUMBER(OFFSET('Sanitation Data'!$C$13,0,10*ROW('Sanitation Data'!C148)))),CONCATENATE("[",ROUND(OFFSET('Sanitation Data'!$C$13,0,10*ROW('Sanitation Data'!C148)),0),"]"),IF(AND(ISNUMBER(OFFSET('Sanitation Data'!$C$13,0,10*ROW('Sanitation Data'!C148))),CO154="",ISNUMBER(OFFSET('Sanitation Data'!$C$13,0,10*ROW('Sanitation Data'!C148)))),OFFSET('Sanitation Data'!$C$13,0,10*ROW('Sanitation Data'!C148)),NA())))</f>
        <v>#N/A</v>
      </c>
      <c r="AA154" s="120" t="e">
        <f ca="1">+IF(AND(ISNUMBER(OFFSET('Sanitation Data'!$D$5,0,10*ROW('Sanitation Data'!D148))),CP154="Yes"),100-OFFSET('Sanitation Data'!$D$5,0,10*ROW('Sanitation Data'!D148)),IF(AND(ISNUMBER(OFFSET('Sanitation Data'!$D$5,0,10*ROW('Sanitation Data'!D148))),CP154="No",ISNUMBER(OFFSET('Sanitation Data'!$D$5,0,10*ROW('Sanitation Data'!D148)))),CONCATENATE("[",ROUND(100-OFFSET('Sanitation Data'!$D$5,0,10*ROW('Sanitation Data'!D148)),0),"]"),IF(AND(ISNUMBER(OFFSET('Sanitation Data'!$D$5,0,10*ROW('Sanitation Data'!D148))),CP154="",ISNUMBER(OFFSET('Sanitation Data'!$D$5,0,10*ROW('Sanitation Data'!D148)))),100-OFFSET('Sanitation Data'!$D$5,0,10*ROW('Sanitation Data'!D148)),NA())))</f>
        <v>#N/A</v>
      </c>
      <c r="AB154" s="120" t="e">
        <f ca="1">+IF(AND(ISNUMBER(OFFSET('Sanitation Data'!$D$7,0,10*ROW('Sanitation Data'!D148))),CQ154="Yes"),OFFSET('Sanitation Data'!$D$7,0,10*ROW('Sanitation Data'!G148)),IF(AND(ISNUMBER(OFFSET('Sanitation Data'!$D$7,0,10*ROW('Sanitation Data'!D148))),CQ154="No",ISNUMBER(OFFSET('Sanitation Data'!$D$7,0,10*ROW('Sanitation Data'!D148)))),CONCATENATE("[",ROUND(OFFSET('Sanitation Data'!$D$7,0,10*ROW('Sanitation Data'!D148)),0),"]"),IF(AND(ISNUMBER(OFFSET('Sanitation Data'!$D$7,0,10*ROW('Sanitation Data'!D148))),CQ154="",ISNUMBER(OFFSET('Sanitation Data'!$D$7,0,10*ROW('Sanitation Data'!D148)))),OFFSET('Sanitation Data'!$D$7,0,10*ROW('Sanitation Data'!D148)),NA())))</f>
        <v>#N/A</v>
      </c>
      <c r="AC154" s="120" t="e">
        <f ca="1">+IF(AND(ISNUMBER(OFFSET('Sanitation Data'!$D$11,0,10*ROW('Sanitation Data'!D148))),CR154="Yes"),OFFSET('Sanitation Data'!$D$11,0,10*ROW('Sanitation Data'!D148)),IF(AND(ISNUMBER(OFFSET('Sanitation Data'!$D$11,0,10*ROW('Sanitation Data'!D148))),CR154="No",ISNUMBER(OFFSET('Sanitation Data'!$D$11,0,10*ROW('Sanitation Data'!D148)))),CONCATENATE("[",ROUND(OFFSET('Sanitation Data'!$D$11,0,10*ROW('Sanitation Data'!D148)),0),"]"),IF(AND(ISNUMBER(OFFSET('Sanitation Data'!$D$11,0,10*ROW('Sanitation Data'!D148))),CR154="",ISNUMBER(OFFSET('Sanitation Data'!$D$11,0,10*ROW('Sanitation Data'!D148)))),OFFSET('Sanitation Data'!$D$11,0,10*ROW('Sanitation Data'!D148)),NA())))</f>
        <v>#N/A</v>
      </c>
      <c r="AD154" s="120" t="e">
        <f ca="1">+IF(AND(ISNUMBER(OFFSET('Sanitation Data'!$D$12,0,10*ROW('Sanitation Data'!D148))),CS154="Yes"),OFFSET('Sanitation Data'!$D$12,0,10*ROW('Sanitation Data'!D148)),IF(AND(ISNUMBER(OFFSET('Sanitation Data'!$D$12,0,10*ROW('Sanitation Data'!D148))),CS154="No",ISNUMBER(OFFSET('Sanitation Data'!$D$12,0,10*ROW('Sanitation Data'!D148)))),CONCATENATE("[",ROUND(OFFSET('Sanitation Data'!$D$12,0,10*ROW('Sanitation Data'!D148)),0),"]"),IF(AND(ISNUMBER(OFFSET('Sanitation Data'!$D$12,0,10*ROW('Sanitation Data'!D148))),CS154="",ISNUMBER(OFFSET('Sanitation Data'!$D$12,0,10*ROW('Sanitation Data'!D148)))),OFFSET('Sanitation Data'!$D$12,0,10*ROW('Sanitation Data'!D148)),NA())))</f>
        <v>#N/A</v>
      </c>
      <c r="AE154" s="120" t="e">
        <f ca="1">+IF(AND(ISNUMBER(OFFSET('Sanitation Data'!$D$13,0,10*ROW('Sanitation Data'!D148))),CT154="Yes"),OFFSET('Sanitation Data'!$D$13,0,10*ROW('Sanitation Data'!D148)),IF(AND(ISNUMBER(OFFSET('Sanitation Data'!$D$13,0,10*ROW('Sanitation Data'!D148))),CT154="No",ISNUMBER(OFFSET('Sanitation Data'!$D$13,0,10*ROW('Sanitation Data'!D148)))),CONCATENATE("[",ROUND(OFFSET('Sanitation Data'!$D$13,0,10*ROW('Sanitation Data'!D148)),0),"]"),IF(AND(ISNUMBER(OFFSET('Sanitation Data'!$D$13,0,10*ROW('Sanitation Data'!D148))),CT154="",ISNUMBER(OFFSET('Sanitation Data'!$D$13,0,10*ROW('Sanitation Data'!D148)))),OFFSET('Sanitation Data'!$D$13,0,10*ROW('Sanitation Data'!D148)),NA())))</f>
        <v>#N/A</v>
      </c>
      <c r="AF154" s="120" t="e">
        <f ca="1">+IF(AND(ISNUMBER(OFFSET('Sanitation Data'!$E$5,0,10*ROW('Sanitation Data'!E148))),CU154="Yes"),100-OFFSET('Sanitation Data'!$E$5,0,10*ROW('Sanitation Data'!E148)),IF(AND(ISNUMBER(OFFSET('Sanitation Data'!$E$5,0,10*ROW('Sanitation Data'!E148))),CU154="No",ISNUMBER(OFFSET('Sanitation Data'!$E$5,0,10*ROW('Sanitation Data'!E148)))),CONCATENATE("[",ROUND(100-OFFSET('Sanitation Data'!$E$5,0,10*ROW('Sanitation Data'!E148)),0),"]"),IF(AND(ISNUMBER(OFFSET('Sanitation Data'!$E$5,0,10*ROW('Sanitation Data'!E148))),CU154="",ISNUMBER(OFFSET('Sanitation Data'!$E$5,0,10*ROW('Sanitation Data'!E148)))),100-OFFSET('Sanitation Data'!$E$5,0,10*ROW('Sanitation Data'!E148)),NA())))</f>
        <v>#N/A</v>
      </c>
      <c r="AG154" s="120" t="e">
        <f ca="1">+IF(AND(ISNUMBER(OFFSET('Sanitation Data'!$E$7,0,10*ROW('Sanitation Data'!E148))),CV154="Yes"),OFFSET('Sanitation Data'!$E$7,0,10*ROW('Sanitation Data'!E148)),IF(AND(ISNUMBER(OFFSET('Sanitation Data'!$E$7,0,10*ROW('Sanitation Data'!E148))),CV154="No",ISNUMBER(OFFSET('Sanitation Data'!$E$7,0,10*ROW('Sanitation Data'!E148)))),CONCATENATE("[",ROUND(OFFSET('Sanitation Data'!$E$7,0,10*ROW('Sanitation Data'!E148)),0),"]"),IF(AND(ISNUMBER(OFFSET('Sanitation Data'!$E$7,0,10*ROW('Sanitation Data'!E148))),CV154="",ISNUMBER(OFFSET('Sanitation Data'!$E$7,0,10*ROW('Sanitation Data'!E148)))),OFFSET('Sanitation Data'!$E$7,0,10*ROW('Sanitation Data'!E148)),NA())))</f>
        <v>#N/A</v>
      </c>
      <c r="AH154" s="120" t="e">
        <f ca="1">+IF(AND(ISNUMBER(OFFSET('Sanitation Data'!$E$11,0,10*ROW('Sanitation Data'!E148))),CW154="Yes"),OFFSET('Sanitation Data'!$E$11,0,10*ROW('Sanitation Data'!E148)),IF(AND(ISNUMBER(OFFSET('Sanitation Data'!$E$11,0,10*ROW('Sanitation Data'!E148))),CW154="No",ISNUMBER(OFFSET('Sanitation Data'!$E$11,0,10*ROW('Sanitation Data'!E148)))),CONCATENATE("[",ROUND(OFFSET('Sanitation Data'!$E$11,0,10*ROW('Sanitation Data'!E148)),0),"]"),IF(AND(ISNUMBER(OFFSET('Sanitation Data'!$E$11,0,10*ROW('Sanitation Data'!E148))),CW154="",ISNUMBER(OFFSET('Sanitation Data'!$E$11,0,10*ROW('Sanitation Data'!E148)))),OFFSET('Sanitation Data'!$E$11,0,10*ROW('Sanitation Data'!E148)),NA())))</f>
        <v>#N/A</v>
      </c>
      <c r="AI154" s="120" t="e">
        <f ca="1">+IF(AND(ISNUMBER(OFFSET('Sanitation Data'!$E$12,0,10*ROW('Sanitation Data'!E148))),CX154="Yes"),OFFSET('Sanitation Data'!$E$12,0,10*ROW('Sanitation Data'!E148)),IF(AND(ISNUMBER(OFFSET('Sanitation Data'!$E$12,0,10*ROW('Sanitation Data'!E148))),CX154="No",ISNUMBER(OFFSET('Sanitation Data'!$E$12,0,10*ROW('Sanitation Data'!E148)))),CONCATENATE("[",ROUND(OFFSET('Sanitation Data'!$E$12,0,10*ROW('Sanitation Data'!E148)),0),"]"),IF(AND(ISNUMBER(OFFSET('Sanitation Data'!$E$12,0,10*ROW('Sanitation Data'!E148))),CX154="",ISNUMBER(OFFSET('Sanitation Data'!$E$12,0,10*ROW('Sanitation Data'!E148)))),OFFSET('Sanitation Data'!$E$12,0,10*ROW('Sanitation Data'!E148)),NA())))</f>
        <v>#N/A</v>
      </c>
      <c r="AJ154" s="120" t="e">
        <f ca="1">+IF(AND(ISNUMBER(OFFSET('Sanitation Data'!$E$13,0,10*ROW('Sanitation Data'!E148))),CY154="Yes"),OFFSET('Sanitation Data'!$E$13,0,10*ROW('Sanitation Data'!E148)),IF(AND(ISNUMBER(OFFSET('Sanitation Data'!$E$13,0,10*ROW('Sanitation Data'!E148))),CY154="No",ISNUMBER(OFFSET('Sanitation Data'!$E$13,0,10*ROW('Sanitation Data'!E148)))),CONCATENATE("[",ROUND(OFFSET('Sanitation Data'!$E$13,0,10*ROW('Sanitation Data'!E148)),0),"]"),IF(AND(ISNUMBER(OFFSET('Sanitation Data'!$E$13,0,10*ROW('Sanitation Data'!E148))),CY154="",ISNUMBER(OFFSET('Sanitation Data'!$E$13,0,10*ROW('Sanitation Data'!E148)))),OFFSET('Sanitation Data'!$E$13,0,10*ROW('Sanitation Data'!E148)),NA())))</f>
        <v>#N/A</v>
      </c>
      <c r="AK154" s="120" t="e">
        <f ca="1">+IF(AND(ISNUMBER(OFFSET('Sanitation Data'!$F$5,0,10*ROW('Sanitation Data'!F148))),CZ154="Yes"),100-OFFSET('Sanitation Data'!$F$5,0,10*ROW('Sanitation Data'!F148)),IF(AND(ISNUMBER(OFFSET('Sanitation Data'!$F$5,0,10*ROW('Sanitation Data'!F148))),CZ154="No",ISNUMBER(OFFSET('Sanitation Data'!$F$5,0,10*ROW('Sanitation Data'!F148)))),CONCATENATE("[",ROUND(100-OFFSET('Sanitation Data'!$F$5,0,10*ROW('Sanitation Data'!F148)),0),"]"),IF(AND(ISNUMBER(OFFSET('Sanitation Data'!$F$5,0,10*ROW('Sanitation Data'!F148))),CZ154="",ISNUMBER(OFFSET('Sanitation Data'!$F$5,0,10*ROW('Sanitation Data'!F148)))),100-OFFSET('Sanitation Data'!$F$5,0,10*ROW('Sanitation Data'!F148)),NA())))</f>
        <v>#N/A</v>
      </c>
      <c r="AL154" s="120" t="e">
        <f ca="1">+IF(AND(ISNUMBER(OFFSET('Sanitation Data'!$F$7,0,10*ROW('Sanitation Data'!F148))),DA154="Yes"),OFFSET('Sanitation Data'!$F$7,0,10*ROW('Sanitation Data'!F148)),IF(AND(ISNUMBER(OFFSET('Sanitation Data'!$F$7,0,10*ROW('Sanitation Data'!F148))),DA154="No",ISNUMBER(OFFSET('Sanitation Data'!$F$7,0,10*ROW('Sanitation Data'!F148)))),CONCATENATE("[",ROUND(OFFSET('Sanitation Data'!$F$7,0,10*ROW('Sanitation Data'!F148)),0),"]"),IF(AND(ISNUMBER(OFFSET('Sanitation Data'!$F$7,0,10*ROW('Sanitation Data'!F148))),DA154="",ISNUMBER(OFFSET('Sanitation Data'!$F$7,0,10*ROW('Sanitation Data'!F148)))),OFFSET('Sanitation Data'!$F$7,0,10*ROW('Sanitation Data'!F148)),NA())))</f>
        <v>#N/A</v>
      </c>
      <c r="AM154" s="120" t="e">
        <f ca="1">+IF(AND(ISNUMBER(OFFSET('Sanitation Data'!$F$11,0,10*ROW('Sanitation Data'!F148))),DB154="Yes"),OFFSET('Sanitation Data'!$F$11,0,10*ROW('Sanitation Data'!F148)),IF(AND(ISNUMBER(OFFSET('Sanitation Data'!$F$11,0,10*ROW('Sanitation Data'!F148))),DB154="No",ISNUMBER(OFFSET('Sanitation Data'!$F$11,0,10*ROW('Sanitation Data'!F148)))),CONCATENATE("[",ROUND(OFFSET('Sanitation Data'!$F$11,0,10*ROW('Sanitation Data'!F148)),0),"]"),IF(AND(ISNUMBER(OFFSET('Sanitation Data'!$F$11,0,10*ROW('Sanitation Data'!F148))),DB154="",ISNUMBER(OFFSET('Sanitation Data'!$F$11,0,10*ROW('Sanitation Data'!F148)))),OFFSET('Sanitation Data'!$F$11,0,10*ROW('Sanitation Data'!F148)),NA())))</f>
        <v>#N/A</v>
      </c>
      <c r="AN154" s="120" t="e">
        <f ca="1">+IF(AND(ISNUMBER(OFFSET('Sanitation Data'!$F$12,0,10*ROW('Sanitation Data'!F148))),DC154="Yes"),OFFSET('Sanitation Data'!$F$12,0,10*ROW('Sanitation Data'!F148)),IF(AND(ISNUMBER(OFFSET('Sanitation Data'!$F$12,0,10*ROW('Sanitation Data'!F148))),DC154="No",ISNUMBER(OFFSET('Sanitation Data'!$F$12,0,10*ROW('Sanitation Data'!F148)))),CONCATENATE("[",ROUND(OFFSET('Sanitation Data'!$F$12,0,10*ROW('Sanitation Data'!F148)),0),"]"),IF(AND(ISNUMBER(OFFSET('Sanitation Data'!$F$12,0,10*ROW('Sanitation Data'!F148))),DC154="",ISNUMBER(OFFSET('Sanitation Data'!$F$12,0,10*ROW('Sanitation Data'!F148)))),OFFSET('Sanitation Data'!$F$12,0,10*ROW('Sanitation Data'!F148)),NA())))</f>
        <v>#N/A</v>
      </c>
      <c r="AO154" s="120" t="e">
        <f ca="1">+IF(AND(ISNUMBER(OFFSET('Sanitation Data'!$F$13,0,10*ROW('Sanitation Data'!F148))),DD154="Yes"),OFFSET('Sanitation Data'!$F$13,0,10*ROW('Sanitation Data'!F148)),IF(AND(ISNUMBER(OFFSET('Sanitation Data'!$F$13,0,10*ROW('Sanitation Data'!F148))),DD154="No",ISNUMBER(OFFSET('Sanitation Data'!$F$13,0,10*ROW('Sanitation Data'!F148)))),CONCATENATE("[",ROUND(OFFSET('Sanitation Data'!$F$13,0,10*ROW('Sanitation Data'!F148)),0),"]"),IF(AND(ISNUMBER(OFFSET('Sanitation Data'!$F$13,0,10*ROW('Sanitation Data'!F148))),DD154="",ISNUMBER(OFFSET('Sanitation Data'!$F$13,0,10*ROW('Sanitation Data'!F148)))),OFFSET('Sanitation Data'!$F$13,0,10*ROW('Sanitation Data'!F148)),NA())))</f>
        <v>#N/A</v>
      </c>
      <c r="AP154" s="120" t="e">
        <f ca="1">+IF(AND(ISNUMBER(OFFSET('Sanitation Data'!$G$5,0,10*ROW('Sanitation Data'!G148))),DE154="Yes"),100-OFFSET('Sanitation Data'!$G$5,0,10*ROW('Sanitation Data'!G148)),IF(AND(ISNUMBER(OFFSET('Sanitation Data'!$G$5,0,10*ROW('Sanitation Data'!G148))),DE154="No",ISNUMBER(OFFSET('Sanitation Data'!$G$5,0,10*ROW('Sanitation Data'!G148)))),CONCATENATE("[",ROUND(100-OFFSET('Sanitation Data'!$G$5,0,10*ROW('Sanitation Data'!G148)),0),"]"),IF(AND(ISNUMBER(OFFSET('Sanitation Data'!$G$5,0,10*ROW('Sanitation Data'!G148))),DE154="",ISNUMBER(OFFSET('Sanitation Data'!$G$5,0,10*ROW('Sanitation Data'!G148)))),100-OFFSET('Sanitation Data'!$G$5,0,10*ROW('Sanitation Data'!G148)),NA())))</f>
        <v>#N/A</v>
      </c>
      <c r="AQ154" s="120" t="e">
        <f ca="1">+IF(AND(ISNUMBER(OFFSET('Sanitation Data'!$G$7,0,10*ROW('Sanitation Data'!G148))),DF154="Yes"),OFFSET('Sanitation Data'!$G$7,0,10*ROW('Sanitation Data'!G148)),IF(AND(ISNUMBER(OFFSET('Sanitation Data'!$G$7,0,10*ROW('Sanitation Data'!G148))),DF154="No",ISNUMBER(OFFSET('Sanitation Data'!$G$7,0,10*ROW('Sanitation Data'!G148)))),CONCATENATE("[",ROUND(OFFSET('Sanitation Data'!$G$7,0,10*ROW('Sanitation Data'!G148)),0),"]"),IF(AND(ISNUMBER(OFFSET('Sanitation Data'!$G$7,0,10*ROW('Sanitation Data'!G148))),DF154="",ISNUMBER(OFFSET('Sanitation Data'!$G$7,0,10*ROW('Sanitation Data'!G148)))),OFFSET('Sanitation Data'!$G$7,0,10*ROW('Sanitation Data'!G148)),NA())))</f>
        <v>#N/A</v>
      </c>
      <c r="AR154" s="120" t="e">
        <f ca="1">+IF(AND(ISNUMBER(OFFSET('Sanitation Data'!$G$11,0,10*ROW('Sanitation Data'!G148))),DG154="Yes"),OFFSET('Sanitation Data'!$G$11,0,10*ROW('Sanitation Data'!G148)),IF(AND(ISNUMBER(OFFSET('Sanitation Data'!$G$11,0,10*ROW('Sanitation Data'!G148))),DG154="No",ISNUMBER(OFFSET('Sanitation Data'!$G$11,0,10*ROW('Sanitation Data'!G148)))),CONCATENATE("[",ROUND(OFFSET('Sanitation Data'!$G$11,0,10*ROW('Sanitation Data'!G148)),0),"]"),IF(AND(ISNUMBER(OFFSET('Sanitation Data'!$G$11,0,10*ROW('Sanitation Data'!G148))),DG154="",ISNUMBER(OFFSET('Sanitation Data'!$G$11,0,10*ROW('Sanitation Data'!G148)))),OFFSET('Sanitation Data'!$G$11,0,10*ROW('Sanitation Data'!G148)),NA())))</f>
        <v>#N/A</v>
      </c>
      <c r="AS154" s="120" t="e">
        <f ca="1">+IF(AND(ISNUMBER(OFFSET('Sanitation Data'!$G$12,0,10*ROW('Sanitation Data'!G148))),DH154="Yes"),OFFSET('Sanitation Data'!$G$12,0,10*ROW('Sanitation Data'!G148)),IF(AND(ISNUMBER(OFFSET('Sanitation Data'!$G$12,0,10*ROW('Sanitation Data'!G148))),DH154="No",ISNUMBER(OFFSET('Sanitation Data'!$G$12,0,10*ROW('Sanitation Data'!G148)))),CONCATENATE("[",ROUND(OFFSET('Sanitation Data'!$G$12,0,10*ROW('Sanitation Data'!G148)),0),"]"),IF(AND(ISNUMBER(OFFSET('Sanitation Data'!$G$12,0,10*ROW('Sanitation Data'!G148))),DH154="",ISNUMBER(OFFSET('Sanitation Data'!$G$12,0,10*ROW('Sanitation Data'!G148)))),OFFSET('Sanitation Data'!$G$12,0,10*ROW('Sanitation Data'!G148)),NA())))</f>
        <v>#N/A</v>
      </c>
      <c r="AT154" s="120" t="e">
        <f ca="1">+IF(AND(ISNUMBER(OFFSET('Sanitation Data'!$G$13,0,10*ROW('Sanitation Data'!G148))),DI154="Yes"),OFFSET('Sanitation Data'!$G$13,0,10*ROW('Sanitation Data'!G148)),IF(AND(ISNUMBER(OFFSET('Sanitation Data'!$G$13,0,10*ROW('Sanitation Data'!G148))),DI154="No",ISNUMBER(OFFSET('Sanitation Data'!$G$13,0,10*ROW('Sanitation Data'!G148)))),CONCATENATE("[",ROUND(OFFSET('Sanitation Data'!$G$13,0,10*ROW('Sanitation Data'!G148)),0),"]"),IF(AND(ISNUMBER(OFFSET('Sanitation Data'!$G$13,0,10*ROW('Sanitation Data'!G148))),DI154="",ISNUMBER(OFFSET('Sanitation Data'!$G$13,0,10*ROW('Sanitation Data'!G148)))),OFFSET('Sanitation Data'!$G$13,0,10*ROW('Sanitation Data'!G148)),NA())))</f>
        <v>#N/A</v>
      </c>
      <c r="AU154" s="120" t="e">
        <f ca="1">+IF(AND(ISNUMBER(OFFSET('Sanitation Data'!$H$5,0,10*ROW('Sanitation Data'!H148))),DJ154="Yes"),100-OFFSET('Sanitation Data'!$H$5,0,10*ROW('Sanitation Data'!H148)),IF(AND(ISNUMBER(OFFSET('Sanitation Data'!$H$5,0,10*ROW('Sanitation Data'!H148))),DJ154="No",ISNUMBER(OFFSET('Sanitation Data'!$H$5,0,10*ROW('Sanitation Data'!H148)))),CONCATENATE("[",ROUND(100-OFFSET('Sanitation Data'!$H$5,0,10*ROW('Sanitation Data'!H148)),0),"]"),IF(AND(ISNUMBER(OFFSET('Sanitation Data'!$H$5,0,10*ROW('Sanitation Data'!H148))),DJ154="",ISNUMBER(OFFSET('Sanitation Data'!$H$5,0,10*ROW('Sanitation Data'!H148)))),100-OFFSET('Sanitation Data'!$H$5,0,10*ROW('Sanitation Data'!H148)),NA())))</f>
        <v>#N/A</v>
      </c>
      <c r="AV154" s="120" t="e">
        <f ca="1">+IF(AND(ISNUMBER(OFFSET('Sanitation Data'!$H$7,0,10*ROW('Sanitation Data'!H148))),DK154="Yes"),OFFSET('Sanitation Data'!$H$7,0,10*ROW('Sanitation Data'!H148)),IF(AND(ISNUMBER(OFFSET('Sanitation Data'!$H$7,0,10*ROW('Sanitation Data'!H148))),DK154="No",ISNUMBER(OFFSET('Sanitation Data'!$H$7,0,10*ROW('Sanitation Data'!H148)))),CONCATENATE("[",ROUND(OFFSET('Sanitation Data'!$H$7,0,10*ROW('Sanitation Data'!H148)),0),"]"),IF(AND(ISNUMBER(OFFSET('Sanitation Data'!$H$7,0,10*ROW('Sanitation Data'!H148))),DK154="",ISNUMBER(OFFSET('Sanitation Data'!$H$7,0,10*ROW('Sanitation Data'!H148)))),OFFSET('Sanitation Data'!$H$7,0,10*ROW('Sanitation Data'!H148)),NA())))</f>
        <v>#N/A</v>
      </c>
      <c r="AW154" s="120" t="e">
        <f ca="1">+IF(AND(ISNUMBER(OFFSET('Sanitation Data'!$H$11,0,10*ROW('Sanitation Data'!H148))),DL154="Yes"),OFFSET('Sanitation Data'!$H$11,0,10*ROW('Sanitation Data'!H148)),IF(AND(ISNUMBER(OFFSET('Sanitation Data'!$H$11,0,10*ROW('Sanitation Data'!H148))),DL154="No",ISNUMBER(OFFSET('Sanitation Data'!$H$11,0,10*ROW('Sanitation Data'!H148)))),CONCATENATE("[",ROUND(OFFSET('Sanitation Data'!$H$11,0,10*ROW('Sanitation Data'!H148)),0),"]"),IF(AND(ISNUMBER(OFFSET('Sanitation Data'!$H$11,0,10*ROW('Sanitation Data'!H148))),DL154="",ISNUMBER(OFFSET('Sanitation Data'!$H$11,0,10*ROW('Sanitation Data'!H148)))),OFFSET('Sanitation Data'!$H$11,0,10*ROW('Sanitation Data'!H148)),NA())))</f>
        <v>#N/A</v>
      </c>
      <c r="AX154" s="120" t="e">
        <f ca="1">+IF(AND(ISNUMBER(OFFSET('Sanitation Data'!$H$12,0,10*ROW('Sanitation Data'!H148))),DM154="Yes"),OFFSET('Sanitation Data'!$H$12,0,10*ROW('Sanitation Data'!H148)),IF(AND(ISNUMBER(OFFSET('Sanitation Data'!$H$12,0,10*ROW('Sanitation Data'!H148))),DM154="No",ISNUMBER(OFFSET('Sanitation Data'!$H$12,0,10*ROW('Sanitation Data'!H148)))),CONCATENATE("[",ROUND(OFFSET('Sanitation Data'!$H$12,0,10*ROW('Sanitation Data'!H148)),0),"]"),IF(AND(ISNUMBER(OFFSET('Sanitation Data'!$H$12,0,10*ROW('Sanitation Data'!H148))),DM154="",ISNUMBER(OFFSET('Sanitation Data'!$H$12,0,10*ROW('Sanitation Data'!H148)))),OFFSET('Sanitation Data'!$H$12,0,10*ROW('Sanitation Data'!H148)),NA())))</f>
        <v>#N/A</v>
      </c>
      <c r="AY154" s="120" t="e">
        <f ca="1">+IF(AND(ISNUMBER(OFFSET('Sanitation Data'!$H$13,0,10*ROW('Sanitation Data'!H148))),DN154="Yes"),OFFSET('Sanitation Data'!$H$13,0,10*ROW('Sanitation Data'!H148)),IF(AND(ISNUMBER(OFFSET('Sanitation Data'!$H$13,0,10*ROW('Sanitation Data'!H148))),DN154="No",ISNUMBER(OFFSET('Sanitation Data'!$H$13,0,10*ROW('Sanitation Data'!H148)))),CONCATENATE("[",ROUND(OFFSET('Sanitation Data'!$H$13,0,10*ROW('Sanitation Data'!H148)),0),"]"),IF(AND(ISNUMBER(OFFSET('Sanitation Data'!$H$13,0,10*ROW('Sanitation Data'!H148))),DN154="",ISNUMBER(OFFSET('Sanitation Data'!$H$13,0,10*ROW('Sanitation Data'!H148)))),OFFSET('Sanitation Data'!$H$13,0,10*ROW('Sanitation Data'!H148)),NA())))</f>
        <v>#N/A</v>
      </c>
      <c r="AZ154" s="121" t="e">
        <f ca="1">+IF(AND(ISNUMBER(OFFSET('Hygiene Data'!$C$6,0,10*ROW('Hygiene Data'!C148))),DO154="Yes"),OFFSET('Hygiene Data'!$C$6,0,10*ROW('Hygiene Data'!C148)),IF(AND(ISNUMBER(OFFSET('Hygiene Data'!$C$6,0,10*ROW('Hygiene Data'!C148))),DO154="No",ISNUMBER(OFFSET('Hygiene Data'!$C$6,0,10*ROW('Hygiene Data'!C148)))),CONCATENATE("[",ROUND(OFFSET('Hygiene Data'!$C$6,0,10*ROW('Hygiene Data'!C148)),0),"]"),IF(AND(ISNUMBER(OFFSET('Hygiene Data'!$C$6,0,10*ROW('Hygiene Data'!C148))),DO154="",ISNUMBER(OFFSET('Hygiene Data'!$C$6,0,10*ROW('Hygiene Data'!C148)))),OFFSET('Hygiene Data'!$C$6,0,10*ROW('Hygiene Data'!C148)),NA())))</f>
        <v>#N/A</v>
      </c>
      <c r="BA154" s="121" t="e">
        <f ca="1">+IF(AND(ISNUMBER(OFFSET('Hygiene Data'!$C$8,0,10*ROW('Hygiene Data'!C148))),DP154="Yes"),OFFSET('Hygiene Data'!$C$8,0,10*ROW('Hygiene Data'!C148)),IF(AND(ISNUMBER(OFFSET('Hygiene Data'!$C$8,0,10*ROW('Hygiene Data'!C148))),DP154="No",ISNUMBER(OFFSET('Hygiene Data'!$C$8,0,10*ROW('Hygiene Data'!C148)))),CONCATENATE("[",ROUND(OFFSET('Hygiene Data'!$C$8,0,10*ROW('Hygiene Data'!C148)),0),"]"),IF(AND(ISNUMBER(OFFSET('Hygiene Data'!$C$8,0,10*ROW('Hygiene Data'!C148))),DP154="",ISNUMBER(OFFSET('Hygiene Data'!$C$8,0,10*ROW('Hygiene Data'!C148)))),OFFSET('Hygiene Data'!$C$8,0,10*ROW('Hygiene Data'!C148)),NA())))</f>
        <v>#N/A</v>
      </c>
      <c r="BB154" s="121" t="e">
        <f ca="1">+IF(AND(ISNUMBER(OFFSET('Hygiene Data'!$C$10,0,10*ROW('Hygiene Data'!C148))),DQ154="Yes"),OFFSET('Hygiene Data'!$C$10,0,10*ROW('Hygiene Data'!C148)),IF(AND(ISNUMBER(OFFSET('Hygiene Data'!$C$10,0,10*ROW('Hygiene Data'!C148))),DQ154="No",ISNUMBER(OFFSET('Hygiene Data'!$C$10,0,10*ROW('Hygiene Data'!C148)))),CONCATENATE("[",ROUND(OFFSET('Hygiene Data'!$C$10,0,10*ROW('Hygiene Data'!C148)),0),"]"),IF(AND(ISNUMBER(OFFSET('Hygiene Data'!$C$10,0,10*ROW('Hygiene Data'!C148))),DQ154="",ISNUMBER(OFFSET('Hygiene Data'!$C$10,0,10*ROW('Hygiene Data'!C148)))),OFFSET('Hygiene Data'!$C$10,0,10*ROW('Hygiene Data'!C148)),NA())))</f>
        <v>#N/A</v>
      </c>
      <c r="BC154" s="121" t="e">
        <f ca="1">+IF(AND(ISNUMBER(OFFSET('Hygiene Data'!$D$6,0,10*ROW('Hygiene Data'!D148))),DR154="Yes"),OFFSET('Hygiene Data'!$D$6,0,10*ROW('Hygiene Data'!D148)),IF(AND(ISNUMBER(OFFSET('Hygiene Data'!$D$6,0,10*ROW('Hygiene Data'!D148))),DR154="No",ISNUMBER(OFFSET('Hygiene Data'!$D$6,0,10*ROW('Hygiene Data'!D148)))),CONCATENATE("[",ROUND(OFFSET('Hygiene Data'!$D$6,0,10*ROW('Hygiene Data'!D148)),0),"]"),IF(AND(ISNUMBER(OFFSET('Hygiene Data'!$D$6,0,10*ROW('Hygiene Data'!D148))),DR154="",ISNUMBER(OFFSET('Hygiene Data'!$D$6,0,10*ROW('Hygiene Data'!D148)))),OFFSET('Hygiene Data'!$D$6,0,10*ROW('Hygiene Data'!D148)),NA())))</f>
        <v>#N/A</v>
      </c>
      <c r="BD154" s="121" t="e">
        <f ca="1">+IF(AND(ISNUMBER(OFFSET('Hygiene Data'!$D$8,0,10*ROW('Hygiene Data'!D148))),DS154="Yes"),OFFSET('Hygiene Data'!$D$8,0,10*ROW('Hygiene Data'!D148)),IF(AND(ISNUMBER(OFFSET('Hygiene Data'!$D$8,0,10*ROW('Hygiene Data'!D148))),DS154="No",ISNUMBER(OFFSET('Hygiene Data'!$D$8,0,10*ROW('Hygiene Data'!D148)))),CONCATENATE("[",ROUND(OFFSET('Hygiene Data'!$D$8,0,10*ROW('Hygiene Data'!D148)),0),"]"),IF(AND(ISNUMBER(OFFSET('Hygiene Data'!$D$8,0,10*ROW('Hygiene Data'!D148))),DS154="",ISNUMBER(OFFSET('Hygiene Data'!$D$8,0,10*ROW('Hygiene Data'!D148)))),OFFSET('Hygiene Data'!$D$8,0,10*ROW('Hygiene Data'!D148)),NA())))</f>
        <v>#N/A</v>
      </c>
      <c r="BE154" s="121" t="e">
        <f ca="1">+IF(AND(ISNUMBER(OFFSET('Hygiene Data'!$D$10,0,10*ROW('Hygiene Data'!D148))),DT154="Yes"),OFFSET('Hygiene Data'!$D$10,0,10*ROW('Hygiene Data'!D148)),IF(AND(ISNUMBER(OFFSET('Hygiene Data'!$D$10,0,10*ROW('Hygiene Data'!D148))),DT154="No",ISNUMBER(OFFSET('Hygiene Data'!$D$10,0,10*ROW('Hygiene Data'!D148)))),CONCATENATE("[",ROUND(OFFSET('Hygiene Data'!$D$10,0,10*ROW('Hygiene Data'!D148)),0),"]"),IF(AND(ISNUMBER(OFFSET('Hygiene Data'!$D$10,0,10*ROW('Hygiene Data'!D148))),DT154="",ISNUMBER(OFFSET('Hygiene Data'!$D$10,0,10*ROW('Hygiene Data'!D148)))),OFFSET('Hygiene Data'!$D$10,0,10*ROW('Hygiene Data'!D148)),NA())))</f>
        <v>#N/A</v>
      </c>
      <c r="BF154" s="121" t="e">
        <f ca="1">+IF(AND(ISNUMBER(OFFSET('Hygiene Data'!$E$6,0,10*ROW('Hygiene Data'!E148))),DU154="Yes"),OFFSET('Hygiene Data'!$E$6,0,10*ROW('Hygiene Data'!E148)),IF(AND(ISNUMBER(OFFSET('Hygiene Data'!$E$6,0,10*ROW('Hygiene Data'!E148))),DU154="No",ISNUMBER(OFFSET('Hygiene Data'!$E$6,0,10*ROW('Hygiene Data'!E148)))),CONCATENATE("[",ROUND(OFFSET('Hygiene Data'!$E$6,0,10*ROW('Hygiene Data'!E148)),0),"]"),IF(AND(ISNUMBER(OFFSET('Hygiene Data'!$E$6,0,10*ROW('Hygiene Data'!E148))),DU154="",ISNUMBER(OFFSET('Hygiene Data'!$E$6,0,10*ROW('Hygiene Data'!E148)))),OFFSET('Hygiene Data'!$E$6,0,10*ROW('Hygiene Data'!E148)),NA())))</f>
        <v>#N/A</v>
      </c>
      <c r="BG154" s="121" t="e">
        <f ca="1">+IF(AND(ISNUMBER(OFFSET('Hygiene Data'!$E$8,0,10*ROW('Hygiene Data'!E148))),DV154="Yes"),OFFSET('Hygiene Data'!$E$8,0,10*ROW('Hygiene Data'!E148)),IF(AND(ISNUMBER(OFFSET('Hygiene Data'!$E$8,0,10*ROW('Hygiene Data'!E148))),DV154="No",ISNUMBER(OFFSET('Hygiene Data'!$E$8,0,10*ROW('Hygiene Data'!E148)))),CONCATENATE("[",ROUND(OFFSET('Hygiene Data'!$E$8,0,10*ROW('Hygiene Data'!E148)),0),"]"),IF(AND(ISNUMBER(OFFSET('Hygiene Data'!$E$8,0,10*ROW('Hygiene Data'!E148))),DV154="",ISNUMBER(OFFSET('Hygiene Data'!$E$8,0,10*ROW('Hygiene Data'!E148)))),OFFSET('Hygiene Data'!$E$8,0,10*ROW('Hygiene Data'!E148)),NA())))</f>
        <v>#N/A</v>
      </c>
      <c r="BH154" s="121" t="e">
        <f ca="1">+IF(AND(ISNUMBER(OFFSET('Hygiene Data'!$E$10,0,10*ROW('Hygiene Data'!E148))),DW154="Yes"),OFFSET('Hygiene Data'!$E$10,0,10*ROW('Hygiene Data'!E148)),IF(AND(ISNUMBER(OFFSET('Hygiene Data'!$E$10,0,10*ROW('Hygiene Data'!E148))),DW154="No",ISNUMBER(OFFSET('Hygiene Data'!$E$10,0,10*ROW('Hygiene Data'!E148)))),CONCATENATE("[",ROUND(OFFSET('Hygiene Data'!$E$10,0,10*ROW('Hygiene Data'!E148)),0),"]"),IF(AND(ISNUMBER(OFFSET('Hygiene Data'!$E$10,0,10*ROW('Hygiene Data'!E148))),DW154="",ISNUMBER(OFFSET('Hygiene Data'!$E$10,0,10*ROW('Hygiene Data'!E148)))),OFFSET('Hygiene Data'!$E$10,0,10*ROW('Hygiene Data'!E148)),NA())))</f>
        <v>#N/A</v>
      </c>
      <c r="BI154" s="121" t="e">
        <f ca="1">+IF(AND(ISNUMBER(OFFSET('Hygiene Data'!$F$6,0,10*ROW('Hygiene Data'!F148))),DX154="Yes"),OFFSET('Hygiene Data'!$F$6,0,10*ROW('Hygiene Data'!F148)),IF(AND(ISNUMBER(OFFSET('Hygiene Data'!$F$6,0,10*ROW('Hygiene Data'!F148))),DX154="No",ISNUMBER(OFFSET('Hygiene Data'!$F$6,0,10*ROW('Hygiene Data'!F148)))),CONCATENATE("[",ROUND(OFFSET('Hygiene Data'!$F$6,0,10*ROW('Hygiene Data'!F148)),0),"]"),IF(AND(ISNUMBER(OFFSET('Hygiene Data'!$F$6,0,10*ROW('Hygiene Data'!F148))),DX154="",ISNUMBER(OFFSET('Hygiene Data'!$F$6,0,10*ROW('Hygiene Data'!F148)))),OFFSET('Hygiene Data'!$F$6,0,10*ROW('Hygiene Data'!F148)),NA())))</f>
        <v>#N/A</v>
      </c>
      <c r="BJ154" s="121" t="e">
        <f ca="1">+IF(AND(ISNUMBER(OFFSET('Hygiene Data'!$F$8,0,10*ROW('Hygiene Data'!F148))),DY154="Yes"),OFFSET('Hygiene Data'!$F$8,0,10*ROW('Hygiene Data'!F148)),IF(AND(ISNUMBER(OFFSET('Hygiene Data'!$F$8,0,10*ROW('Hygiene Data'!F148))),DY154="No",ISNUMBER(OFFSET('Hygiene Data'!$F$8,0,10*ROW('Hygiene Data'!F148)))),CONCATENATE("[",ROUND(OFFSET('Hygiene Data'!$F$8,0,10*ROW('Hygiene Data'!F148)),0),"]"),IF(AND(ISNUMBER(OFFSET('Hygiene Data'!$F$8,0,10*ROW('Hygiene Data'!F148))),DY154="",ISNUMBER(OFFSET('Hygiene Data'!$F$8,0,10*ROW('Hygiene Data'!F148)))),OFFSET('Hygiene Data'!$F$8,0,10*ROW('Hygiene Data'!F148)),NA())))</f>
        <v>#N/A</v>
      </c>
      <c r="BK154" s="121" t="e">
        <f ca="1">+IF(AND(ISNUMBER(OFFSET('Hygiene Data'!$F$10,0,10*ROW('Hygiene Data'!F148))),DZ154="Yes"),OFFSET('Hygiene Data'!$F$10,0,10*ROW('Hygiene Data'!F148)),IF(AND(ISNUMBER(OFFSET('Hygiene Data'!$F$10,0,10*ROW('Hygiene Data'!F148))),DZ154="No",ISNUMBER(OFFSET('Hygiene Data'!$F$10,0,10*ROW('Hygiene Data'!F148)))),CONCATENATE("[",ROUND(OFFSET('Hygiene Data'!$F$10,0,10*ROW('Hygiene Data'!F148)),0),"]"),IF(AND(ISNUMBER(OFFSET('Hygiene Data'!$F$10,0,10*ROW('Hygiene Data'!F148))),DZ154="",ISNUMBER(OFFSET('Hygiene Data'!$F$10,0,10*ROW('Hygiene Data'!F148)))),OFFSET('Hygiene Data'!$F$10,0,10*ROW('Hygiene Data'!F148)),NA())))</f>
        <v>#N/A</v>
      </c>
      <c r="BL154" s="121" t="e">
        <f ca="1">+IF(AND(ISNUMBER(OFFSET('Hygiene Data'!$G$6,0,10*ROW('Hygiene Data'!G148))),EA154="Yes"),OFFSET('Hygiene Data'!$G$6,0,10*ROW('Hygiene Data'!G148)),IF(AND(ISNUMBER(OFFSET('Hygiene Data'!$G$6,0,10*ROW('Hygiene Data'!G148))),EA154="No",ISNUMBER(OFFSET('Hygiene Data'!$G$6,0,10*ROW('Hygiene Data'!G148)))),CONCATENATE("[",ROUND(OFFSET('Hygiene Data'!$G$6,0,10*ROW('Hygiene Data'!G148)),0),"]"),IF(AND(ISNUMBER(OFFSET('Hygiene Data'!$G$6,0,10*ROW('Hygiene Data'!G148))),EA154="",ISNUMBER(OFFSET('Hygiene Data'!$G$6,0,10*ROW('Hygiene Data'!G148)))),OFFSET('Hygiene Data'!$G$6,0,10*ROW('Hygiene Data'!G148)),NA())))</f>
        <v>#N/A</v>
      </c>
      <c r="BM154" s="121" t="e">
        <f ca="1">+IF(AND(ISNUMBER(OFFSET('Hygiene Data'!$G$8,0,10*ROW('Hygiene Data'!G148))),EB154="Yes"),OFFSET('Hygiene Data'!$G$8,0,10*ROW('Hygiene Data'!G148)),IF(AND(ISNUMBER(OFFSET('Hygiene Data'!$G$8,0,10*ROW('Hygiene Data'!G148))),EB154="No",ISNUMBER(OFFSET('Hygiene Data'!$G$8,0,10*ROW('Hygiene Data'!G148)))),CONCATENATE("[",ROUND(OFFSET('Hygiene Data'!$G$8,0,10*ROW('Hygiene Data'!G148)),0),"]"),IF(AND(ISNUMBER(OFFSET('Hygiene Data'!$G$8,0,10*ROW('Hygiene Data'!G148))),EB154="",ISNUMBER(OFFSET('Hygiene Data'!$G$8,0,10*ROW('Hygiene Data'!G148)))),OFFSET('Hygiene Data'!$G$8,0,10*ROW('Hygiene Data'!G148)),NA())))</f>
        <v>#N/A</v>
      </c>
      <c r="BN154" s="121" t="e">
        <f ca="1">+IF(AND(ISNUMBER(OFFSET('Hygiene Data'!$G$10,0,10*ROW('Hygiene Data'!G148))),EC154="Yes"),OFFSET('Hygiene Data'!$G$10,0,10*ROW('Hygiene Data'!G148)),IF(AND(ISNUMBER(OFFSET('Hygiene Data'!$G$10,0,10*ROW('Hygiene Data'!G148))),EC154="No",ISNUMBER(OFFSET('Hygiene Data'!$G$10,0,10*ROW('Hygiene Data'!G148)))),CONCATENATE("[",ROUND(OFFSET('Hygiene Data'!$G$10,0,10*ROW('Hygiene Data'!G148)),0),"]"),IF(AND(ISNUMBER(OFFSET('Hygiene Data'!$G$10,0,10*ROW('Hygiene Data'!G148))),EC154="",ISNUMBER(OFFSET('Hygiene Data'!$G$10,0,10*ROW('Hygiene Data'!G148)))),OFFSET('Hygiene Data'!$G$10,0,10*ROW('Hygiene Data'!G148)),NA())))</f>
        <v>#N/A</v>
      </c>
      <c r="BO154" s="121" t="e">
        <f ca="1">+IF(AND(ISNUMBER(OFFSET('Hygiene Data'!$H$6,0,10*ROW('Hygiene Data'!H148))),ED154="Yes"),OFFSET('Hygiene Data'!$H$6,0,10*ROW('Hygiene Data'!H148)),IF(AND(ISNUMBER(OFFSET('Hygiene Data'!$H$6,0,10*ROW('Hygiene Data'!H148))),ED154="No",ISNUMBER(OFFSET('Hygiene Data'!$H$6,0,10*ROW('Hygiene Data'!H148)))),CONCATENATE("[",ROUND(OFFSET('Hygiene Data'!$H$6,0,10*ROW('Hygiene Data'!H148)),0),"]"),IF(AND(ISNUMBER(OFFSET('Hygiene Data'!$H$6,0,10*ROW('Hygiene Data'!H148))),ED154="",ISNUMBER(OFFSET('Hygiene Data'!$H$6,0,10*ROW('Hygiene Data'!H148)))),OFFSET('Hygiene Data'!$H$6,0,10*ROW('Hygiene Data'!H148)),NA())))</f>
        <v>#N/A</v>
      </c>
      <c r="BP154" s="121" t="e">
        <f ca="1">+IF(AND(ISNUMBER(OFFSET('Hygiene Data'!$H$8,0,10*ROW('Hygiene Data'!H148))),EE154="Yes"),OFFSET('Hygiene Data'!$H$8,0,10*ROW('Hygiene Data'!H148)),IF(AND(ISNUMBER(OFFSET('Hygiene Data'!$H$8,0,10*ROW('Hygiene Data'!H148))),EE154="No",ISNUMBER(OFFSET('Hygiene Data'!$H$8,0,10*ROW('Hygiene Data'!H148)))),CONCATENATE("[",ROUND(OFFSET('Hygiene Data'!$H$8,0,10*ROW('Hygiene Data'!H148)),0),"]"),IF(AND(ISNUMBER(OFFSET('Hygiene Data'!$H$8,0,10*ROW('Hygiene Data'!H148))),EE154="",ISNUMBER(OFFSET('Hygiene Data'!$H$8,0,10*ROW('Hygiene Data'!H148)))),OFFSET('Hygiene Data'!$H$8,0,10*ROW('Hygiene Data'!H148)),NA())))</f>
        <v>#N/A</v>
      </c>
      <c r="BQ154" s="121" t="e">
        <f ca="1">+IF(AND(ISNUMBER(OFFSET('Hygiene Data'!$H$10,0,10*ROW('Hygiene Data'!H148))),EF154="Yes"),OFFSET('Hygiene Data'!$H$10,0,10*ROW('Hygiene Data'!H148)),IF(AND(ISNUMBER(OFFSET('Hygiene Data'!$H$10,0,10*ROW('Hygiene Data'!H148))),EF154="No",ISNUMBER(OFFSET('Hygiene Data'!$H$10,0,10*ROW('Hygiene Data'!H148)))),CONCATENATE("[",ROUND(OFFSET('Hygiene Data'!$H$10,0,10*ROW('Hygiene Data'!H148)),0),"]"),IF(AND(ISNUMBER(OFFSET('Hygiene Data'!$H$10,0,10*ROW('Hygiene Data'!H148))),EF154="",ISNUMBER(OFFSET('Hygiene Data'!$H$10,0,10*ROW('Hygiene Data'!H148)))),OFFSET('Hygiene Data'!$H$10,0,10*ROW('Hygiene Data'!H148)),NA())))</f>
        <v>#N/A</v>
      </c>
      <c r="BS154" s="28" t="str">
        <f ca="1">+IF(OFFSET('Water Data'!$C$28,0,10*ROW('Water Data'!C148))="","",OFFSET('Water Data'!$C$28,0,10*ROW('Water Data'!C148)))</f>
        <v/>
      </c>
      <c r="BT154" s="28" t="str">
        <f ca="1">+IF(OFFSET('Water Data'!$C$29,0,10*ROW('Water Data'!C148))="","",OFFSET('Water Data'!$C$29,0,10*ROW('Water Data'!C148)))</f>
        <v/>
      </c>
      <c r="BU154" s="28" t="str">
        <f ca="1">+IF(OFFSET('Water Data'!$C$30,0,10*ROW('Water Data'!C148))="","",OFFSET('Water Data'!$C$30,0,10*ROW('Water Data'!C148)))</f>
        <v/>
      </c>
      <c r="BV154" s="28" t="str">
        <f ca="1">+IF(OFFSET('Water Data'!$D$28,0,10*ROW('Water Data'!D148))="","",OFFSET('Water Data'!$D$28,0,10*ROW('Water Data'!D148)))</f>
        <v/>
      </c>
      <c r="BW154" s="28" t="str">
        <f ca="1">+IF(OFFSET('Water Data'!$D$29,0,10*ROW('Water Data'!D148))="","",OFFSET('Water Data'!$D$29,0,10*ROW('Water Data'!D148)))</f>
        <v/>
      </c>
      <c r="BX154" s="28" t="str">
        <f ca="1">+IF(OFFSET('Water Data'!$D$30,0,10*ROW('Water Data'!D148))="","",OFFSET('Water Data'!$D$30,0,10*ROW('Water Data'!D148)))</f>
        <v/>
      </c>
      <c r="BY154" s="28" t="str">
        <f ca="1">+IF(OFFSET('Water Data'!$E$28,0,10*ROW('Water Data'!E148))="","",OFFSET('Water Data'!$E$28,0,10*ROW('Water Data'!E148)))</f>
        <v/>
      </c>
      <c r="BZ154" s="28" t="str">
        <f ca="1">+IF(OFFSET('Water Data'!$E$29,0,10*ROW('Water Data'!E148))="","",OFFSET('Water Data'!$E$29,0,10*ROW('Water Data'!E148)))</f>
        <v/>
      </c>
      <c r="CA154" s="28" t="str">
        <f ca="1">+IF(OFFSET('Water Data'!$E$30,0,10*ROW('Water Data'!E148))="","",OFFSET('Water Data'!$E$30,0,10*ROW('Water Data'!E148)))</f>
        <v/>
      </c>
      <c r="CB154" s="28" t="str">
        <f ca="1">+IF(OFFSET('Water Data'!$F$28,0,10*ROW('Water Data'!F148))="","",OFFSET('Water Data'!$F$28,0,10*ROW('Water Data'!F148)))</f>
        <v/>
      </c>
      <c r="CC154" s="28" t="str">
        <f ca="1">+IF(OFFSET('Water Data'!$F$29,0,10*ROW('Water Data'!F148))="","",OFFSET('Water Data'!$F$29,0,10*ROW('Water Data'!F148)))</f>
        <v/>
      </c>
      <c r="CD154" s="28" t="str">
        <f ca="1">+IF(OFFSET('Water Data'!$F$30,0,10*ROW('Water Data'!F148))="","",OFFSET('Water Data'!$F$30,0,10*ROW('Water Data'!F148)))</f>
        <v/>
      </c>
      <c r="CE154" s="28" t="str">
        <f ca="1">+IF(OFFSET('Water Data'!$G$28,0,10*ROW('Water Data'!G148))="","",OFFSET('Water Data'!$G$28,0,10*ROW('Water Data'!G148)))</f>
        <v/>
      </c>
      <c r="CF154" s="28" t="str">
        <f ca="1">+IF(OFFSET('Water Data'!$G$29,0,10*ROW('Water Data'!G148))="","",OFFSET('Water Data'!$G$29,0,10*ROW('Water Data'!G148)))</f>
        <v/>
      </c>
      <c r="CG154" s="28" t="str">
        <f ca="1">+IF(OFFSET('Water Data'!$G$30,0,10*ROW('Water Data'!G148))="","",OFFSET('Water Data'!$G$30,0,10*ROW('Water Data'!G148)))</f>
        <v/>
      </c>
      <c r="CH154" s="28" t="str">
        <f ca="1">+IF(OFFSET('Water Data'!$H$28,0,10*ROW('Water Data'!H148))="","",OFFSET('Water Data'!$H$28,0,10*ROW('Water Data'!H148)))</f>
        <v/>
      </c>
      <c r="CI154" s="28" t="str">
        <f ca="1">+IF(OFFSET('Water Data'!$H$29,0,10*ROW('Water Data'!H148))="","",OFFSET('Water Data'!$H$29,0,10*ROW('Water Data'!H148)))</f>
        <v/>
      </c>
      <c r="CJ154" s="28" t="str">
        <f ca="1">+IF(OFFSET('Water Data'!$H$30,0,10*ROW('Water Data'!H148))="","",OFFSET('Water Data'!$H$30,0,10*ROW('Water Data'!H148)))</f>
        <v/>
      </c>
      <c r="CK154" s="28" t="str">
        <f ca="1">+IF(OFFSET('Sanitation Data'!$C$29,0,10*ROW('Sanitation Data'!C148))="","",OFFSET('Sanitation Data'!$C$29,0,10*ROW('Sanitation Data'!C148)))</f>
        <v/>
      </c>
      <c r="CL154" s="28" t="str">
        <f ca="1">+IF(OFFSET('Sanitation Data'!$C$30,0,10*ROW('Sanitation Data'!C148))="","",OFFSET('Sanitation Data'!$C$30,0,10*ROW('Sanitation Data'!C148)))</f>
        <v/>
      </c>
      <c r="CM154" s="28" t="str">
        <f ca="1">+IF(OFFSET('Sanitation Data'!$C$31,0,10*ROW('Sanitation Data'!C148))="","",OFFSET('Sanitation Data'!$C$31,0,10*ROW('Sanitation Data'!C148)))</f>
        <v/>
      </c>
      <c r="CN154" s="28" t="str">
        <f ca="1">+IF(OFFSET('Sanitation Data'!$C$32,0,10*ROW('Sanitation Data'!C148))="","",OFFSET('Sanitation Data'!$C$32,0,10*ROW('Sanitation Data'!C148)))</f>
        <v/>
      </c>
      <c r="CO154" s="28" t="str">
        <f ca="1">+IF(OFFSET('Sanitation Data'!$C$33,0,10*ROW('Sanitation Data'!C148))="","",OFFSET('Sanitation Data'!$C$33,0,10*ROW('Sanitation Data'!C148)))</f>
        <v/>
      </c>
      <c r="CP154" s="28" t="str">
        <f ca="1">+IF(OFFSET('Sanitation Data'!$D$29,0,10*ROW('Sanitation Data'!D148))="","",OFFSET('Sanitation Data'!$D$29,0,10*ROW('Sanitation Data'!D148)))</f>
        <v/>
      </c>
      <c r="CQ154" s="28" t="str">
        <f ca="1">+IF(OFFSET('Sanitation Data'!$D$30,0,10*ROW('Sanitation Data'!D148))="","",OFFSET('Sanitation Data'!$D$30,0,10*ROW('Sanitation Data'!D148)))</f>
        <v/>
      </c>
      <c r="CR154" s="28" t="str">
        <f ca="1">+IF(OFFSET('Sanitation Data'!$D$31,0,10*ROW('Sanitation Data'!D148))="","",OFFSET('Sanitation Data'!$D$31,0,10*ROW('Sanitation Data'!D148)))</f>
        <v/>
      </c>
      <c r="CS154" s="28" t="str">
        <f ca="1">+IF(OFFSET('Sanitation Data'!$D$32,0,10*ROW('Sanitation Data'!D148))="","",OFFSET('Sanitation Data'!$D$32,0,10*ROW('Sanitation Data'!D148)))</f>
        <v/>
      </c>
      <c r="CT154" s="28" t="str">
        <f ca="1">+IF(OFFSET('Sanitation Data'!$D$33,0,10*ROW('Sanitation Data'!D148))="","",OFFSET('Sanitation Data'!$D$33,0,10*ROW('Sanitation Data'!D148)))</f>
        <v/>
      </c>
      <c r="CU154" s="28" t="str">
        <f ca="1">+IF(OFFSET('Sanitation Data'!$E$29,0,10*ROW('Sanitation Data'!E148))="","",OFFSET('Sanitation Data'!$E$29,0,10*ROW('Sanitation Data'!E148)))</f>
        <v/>
      </c>
      <c r="CV154" s="28" t="str">
        <f ca="1">+IF(OFFSET('Sanitation Data'!$E$30,0,10*ROW('Sanitation Data'!E148))="","",OFFSET('Sanitation Data'!$E$30,0,10*ROW('Sanitation Data'!E148)))</f>
        <v/>
      </c>
      <c r="CW154" s="28" t="str">
        <f ca="1">+IF(OFFSET('Sanitation Data'!$E$31,0,10*ROW('Sanitation Data'!E148))="","",OFFSET('Sanitation Data'!$E$31,0,10*ROW('Sanitation Data'!E148)))</f>
        <v/>
      </c>
      <c r="CX154" s="28" t="str">
        <f ca="1">+IF(OFFSET('Sanitation Data'!$E$32,0,10*ROW('Sanitation Data'!E148))="","",OFFSET('Sanitation Data'!$E$32,0,10*ROW('Sanitation Data'!E148)))</f>
        <v/>
      </c>
      <c r="CY154" s="28" t="str">
        <f ca="1">+IF(OFFSET('Sanitation Data'!$E$33,0,10*ROW('Sanitation Data'!E148))="","",OFFSET('Sanitation Data'!$E$33,0,10*ROW('Sanitation Data'!E148)))</f>
        <v/>
      </c>
      <c r="CZ154" s="28" t="str">
        <f ca="1">+IF(OFFSET('Sanitation Data'!$F$29,0,10*ROW('Sanitation Data'!F148))="","",OFFSET('Sanitation Data'!$F$29,0,10*ROW('Sanitation Data'!F148)))</f>
        <v/>
      </c>
      <c r="DA154" s="28" t="str">
        <f ca="1">+IF(OFFSET('Sanitation Data'!$F$30,0,10*ROW('Sanitation Data'!F148))="","",OFFSET('Sanitation Data'!$F$30,0,10*ROW('Sanitation Data'!F148)))</f>
        <v/>
      </c>
      <c r="DB154" s="28" t="str">
        <f ca="1">+IF(OFFSET('Sanitation Data'!$F$31,0,10*ROW('Sanitation Data'!F148))="","",OFFSET('Sanitation Data'!$F$31,0,10*ROW('Sanitation Data'!F148)))</f>
        <v/>
      </c>
      <c r="DC154" s="28" t="str">
        <f ca="1">+IF(OFFSET('Sanitation Data'!$F$32,0,10*ROW('Sanitation Data'!F148))="","",OFFSET('Sanitation Data'!$F$32,0,10*ROW('Sanitation Data'!F148)))</f>
        <v/>
      </c>
      <c r="DD154" s="28" t="str">
        <f ca="1">+IF(OFFSET('Sanitation Data'!$F$33,0,10*ROW('Sanitation Data'!F148))="","",OFFSET('Sanitation Data'!$F$33,0,10*ROW('Sanitation Data'!F148)))</f>
        <v/>
      </c>
      <c r="DE154" s="28" t="str">
        <f ca="1">+IF(OFFSET('Sanitation Data'!$G$29,0,10*ROW('Sanitation Data'!G148))="","",OFFSET('Sanitation Data'!$G$29,0,10*ROW('Sanitation Data'!G148)))</f>
        <v/>
      </c>
      <c r="DF154" s="28" t="str">
        <f ca="1">+IF(OFFSET('Sanitation Data'!$G$30,0,10*ROW('Sanitation Data'!G148))="","",OFFSET('Sanitation Data'!$G$30,0,10*ROW('Sanitation Data'!G148)))</f>
        <v/>
      </c>
      <c r="DG154" s="28" t="str">
        <f ca="1">+IF(OFFSET('Sanitation Data'!$G$31,0,10*ROW('Sanitation Data'!G148))="","",OFFSET('Sanitation Data'!$G$31,0,10*ROW('Sanitation Data'!G148)))</f>
        <v/>
      </c>
      <c r="DH154" s="28" t="str">
        <f ca="1">+IF(OFFSET('Sanitation Data'!$G$32,0,10*ROW('Sanitation Data'!G148))="","",OFFSET('Sanitation Data'!$G$32,0,10*ROW('Sanitation Data'!G148)))</f>
        <v/>
      </c>
      <c r="DI154" s="28" t="str">
        <f ca="1">+IF(OFFSET('Sanitation Data'!$G$33,0,10*ROW('Sanitation Data'!G148))="","",OFFSET('Sanitation Data'!$G$33,0,10*ROW('Sanitation Data'!G148)))</f>
        <v/>
      </c>
      <c r="DJ154" s="28" t="str">
        <f ca="1">+IF(OFFSET('Sanitation Data'!$H$29,0,10*ROW('Sanitation Data'!H148))="","",OFFSET('Sanitation Data'!$H$29,0,10*ROW('Sanitation Data'!H148)))</f>
        <v/>
      </c>
      <c r="DK154" s="28" t="str">
        <f ca="1">+IF(OFFSET('Sanitation Data'!$H$30,0,10*ROW('Sanitation Data'!H148))="","",OFFSET('Sanitation Data'!$H$30,0,10*ROW('Sanitation Data'!H148)))</f>
        <v/>
      </c>
      <c r="DL154" s="28" t="str">
        <f ca="1">+IF(OFFSET('Sanitation Data'!$H$31,0,10*ROW('Sanitation Data'!H148))="","",OFFSET('Sanitation Data'!$H$31,0,10*ROW('Sanitation Data'!H148)))</f>
        <v/>
      </c>
      <c r="DM154" s="28" t="str">
        <f ca="1">+IF(OFFSET('Sanitation Data'!$H$32,0,10*ROW('Sanitation Data'!H148))="","",OFFSET('Sanitation Data'!$H$32,0,10*ROW('Sanitation Data'!H148)))</f>
        <v/>
      </c>
      <c r="DN154" s="28" t="str">
        <f ca="1">+IF(OFFSET('Sanitation Data'!$H$33,0,10*ROW('Sanitation Data'!H148))="","",OFFSET('Sanitation Data'!$H$33,0,10*ROW('Sanitation Data'!H148)))</f>
        <v/>
      </c>
      <c r="DO154" s="28" t="str">
        <f ca="1">+IF(OFFSET('Hygiene Data'!$C$12,0,10*ROW('Hygiene Data'!C148))="","",OFFSET('Hygiene Data'!$C$12,0,10*ROW('Hygiene Data'!C148)))</f>
        <v/>
      </c>
      <c r="DP154" s="28" t="str">
        <f ca="1">+IF(OFFSET('Hygiene Data'!$C$13,0,10*ROW('Hygiene Data'!C148))="","",OFFSET('Hygiene Data'!$C$13,0,10*ROW('Hygiene Data'!C148)))</f>
        <v/>
      </c>
      <c r="DQ154" s="28" t="str">
        <f ca="1">+IF(OFFSET('Hygiene Data'!$C$14,0,10*ROW('Hygiene Data'!C148))="","",OFFSET('Hygiene Data'!$C$14,0,10*ROW('Hygiene Data'!C148)))</f>
        <v/>
      </c>
      <c r="DR154" s="28" t="str">
        <f ca="1">+IF(OFFSET('Hygiene Data'!$D$12,0,10*ROW('Hygiene Data'!D148))="","",OFFSET('Hygiene Data'!$D$12,0,10*ROW('Hygiene Data'!D148)))</f>
        <v/>
      </c>
      <c r="DS154" s="28" t="str">
        <f ca="1">+IF(OFFSET('Hygiene Data'!$D$13,0,10*ROW('Hygiene Data'!D148))="","",OFFSET('Hygiene Data'!$D$13,0,10*ROW('Hygiene Data'!D148)))</f>
        <v/>
      </c>
      <c r="DT154" s="28" t="str">
        <f ca="1">+IF(OFFSET('Hygiene Data'!$D$14,0,10*ROW('Hygiene Data'!D148))="","",OFFSET('Hygiene Data'!$D$14,0,10*ROW('Hygiene Data'!D148)))</f>
        <v/>
      </c>
      <c r="DU154" s="28" t="str">
        <f ca="1">+IF(OFFSET('Hygiene Data'!$E$12,0,10*ROW('Hygiene Data'!E148))="","",OFFSET('Hygiene Data'!$E$12,0,10*ROW('Hygiene Data'!E148)))</f>
        <v/>
      </c>
      <c r="DV154" s="28" t="str">
        <f ca="1">+IF(OFFSET('Hygiene Data'!$E$13,0,10*ROW('Hygiene Data'!E148))="","",OFFSET('Hygiene Data'!$E$13,0,10*ROW('Hygiene Data'!E148)))</f>
        <v/>
      </c>
      <c r="DW154" s="28" t="str">
        <f ca="1">+IF(OFFSET('Hygiene Data'!$E$14,0,10*ROW('Hygiene Data'!E148))="","",OFFSET('Hygiene Data'!$E$14,0,10*ROW('Hygiene Data'!E148)))</f>
        <v/>
      </c>
      <c r="DX154" s="28" t="str">
        <f ca="1">+IF(OFFSET('Hygiene Data'!$F$12,0,10*ROW('Hygiene Data'!F148))="","",OFFSET('Hygiene Data'!$F$12,0,10*ROW('Hygiene Data'!F148)))</f>
        <v/>
      </c>
      <c r="DY154" s="28" t="str">
        <f ca="1">+IF(OFFSET('Hygiene Data'!$F$13,0,10*ROW('Hygiene Data'!F148))="","",OFFSET('Hygiene Data'!$F$13,0,10*ROW('Hygiene Data'!F148)))</f>
        <v/>
      </c>
      <c r="DZ154" s="28" t="str">
        <f ca="1">+IF(OFFSET('Hygiene Data'!$F$14,0,10*ROW('Hygiene Data'!F148))="","",OFFSET('Hygiene Data'!$F$14,0,10*ROW('Hygiene Data'!F148)))</f>
        <v/>
      </c>
      <c r="EA154" s="28" t="str">
        <f ca="1">+IF(OFFSET('Hygiene Data'!$G$12,0,10*ROW('Hygiene Data'!G148))="","",OFFSET('Hygiene Data'!$G$12,0,10*ROW('Hygiene Data'!G148)))</f>
        <v/>
      </c>
      <c r="EB154" s="28" t="str">
        <f ca="1">+IF(OFFSET('Hygiene Data'!$G$13,0,10*ROW('Hygiene Data'!G148))="","",OFFSET('Hygiene Data'!$G$13,0,10*ROW('Hygiene Data'!G148)))</f>
        <v/>
      </c>
      <c r="EC154" s="28" t="str">
        <f ca="1">+IF(OFFSET('Hygiene Data'!$G$14,0,10*ROW('Hygiene Data'!G148))="","",OFFSET('Hygiene Data'!$G$14,0,10*ROW('Hygiene Data'!G148)))</f>
        <v/>
      </c>
      <c r="ED154" s="28" t="str">
        <f ca="1">+IF(OFFSET('Hygiene Data'!$H$12,0,10*ROW('Hygiene Data'!H148))="","",OFFSET('Hygiene Data'!$H$12,0,10*ROW('Hygiene Data'!H148)))</f>
        <v/>
      </c>
      <c r="EE154" s="28" t="str">
        <f ca="1">+IF(OFFSET('Hygiene Data'!$H$13,0,10*ROW('Hygiene Data'!H148))="","",OFFSET('Hygiene Data'!$H$13,0,10*ROW('Hygiene Data'!H148)))</f>
        <v/>
      </c>
      <c r="EF154" s="28" t="str">
        <f ca="1">+IF(OFFSET('Hygiene Data'!$H$14,0,10*ROW('Hygiene Data'!H148))="","",OFFSET('Hygiene Data'!$H$14,0,10*ROW('Hygiene Data'!H148)))</f>
        <v/>
      </c>
    </row>
    <row r="155" spans="1:136" x14ac:dyDescent="0.2">
      <c r="A155" s="44" t="str">
        <f ca="1">+IF(OFFSET('Water Data'!$B$1,0,10*ROW('Water Data'!B152))="","",OFFSET('Water Data'!$B$1,0,10*ROW('Water Data'!B152)))</f>
        <v/>
      </c>
      <c r="B155" s="44" t="str">
        <f ca="1">+IF(OFFSET('Water Data'!$A$3,0,10*ROW('Water Data'!A152))="","",OFFSET('Water Data'!$A$3,0,10*ROW('Water Data'!A152)))</f>
        <v/>
      </c>
      <c r="C155" s="44" t="str">
        <f ca="1">+IF(OFFSET('Water Data'!$C$3,0,10*ROW('Water Data'!C152))="","",OFFSET('Water Data'!$C$3,0,10*ROW('Water Data'!C152)))</f>
        <v/>
      </c>
      <c r="D155" s="119" t="e">
        <f ca="1">+IF(AND(ISNUMBER(OFFSET('Water Data'!$C$5,0,10*ROW('Water Data'!C149))),BS155="Yes"),100-OFFSET('Water Data'!$C$5,0,10*ROW('Water Data'!C149)),IF(AND(ISNUMBER(OFFSET('Water Data'!$C$5,0,10*ROW('Water Data'!C149))),BS155="No",ISNUMBER(OFFSET('Water Data'!$C$5,0,10*ROW('Water Data'!C149)))),CONCATENATE("[",ROUND(100-OFFSET('Water Data'!$C$5,0,10*ROW('Water Data'!C149)),0),"]"),IF(AND(ISNUMBER(OFFSET('Water Data'!$C$5,0,10*ROW('Water Data'!C149))),BS155="",ISNUMBER(OFFSET('Water Data'!$C$5,0,10*ROW('Water Data'!C149)))),100-OFFSET('Water Data'!$C$5,0,10*ROW('Water Data'!C149)),NA())))</f>
        <v>#N/A</v>
      </c>
      <c r="E155" s="119" t="e">
        <f ca="1">+IF(AND(ISNUMBER(OFFSET('Water Data'!$C$7,0,10*ROW('Water Data'!D149))),BT155="Yes"),OFFSET('Water Data'!$C$7,0,10*ROW('Water Data'!C149)),IF(AND(ISNUMBER(OFFSET('Water Data'!$C$7,0,10*ROW('Water Data'!C149))),BT155="No",ISNUMBER(OFFSET('Water Data'!$C$7,0,10*ROW('Water Data'!C149)))),CONCATENATE("[",ROUND(OFFSET('Water Data'!$C$7,0,10*ROW('Water Data'!C149)),0),"]"),IF(AND(ISNUMBER(OFFSET('Water Data'!$C$7,0,10*ROW('Water Data'!C149))),BT155="",ISNUMBER(OFFSET('Water Data'!$C$7,0,10*ROW('Water Data'!C149)))),OFFSET('Water Data'!$C$7,0,10*ROW('Water Data'!C149)),NA())))</f>
        <v>#N/A</v>
      </c>
      <c r="F155" s="119" t="e">
        <f ca="1">+IF(AND(ISNUMBER(OFFSET('Water Data'!$C$10,0,10*ROW('Water Data'!C149))),BU155="Yes"),OFFSET('Water Data'!$C$10,0,10*ROW('Water Data'!C149)),IF(AND(ISNUMBER(OFFSET('Water Data'!$C$10,0,10*ROW('Water Data'!C149))),BU155="No",ISNUMBER(OFFSET('Water Data'!$C$10,0,10*ROW('Water Data'!C149)))),CONCATENATE("[",ROUND(OFFSET('Water Data'!$C$10,0,10*ROW('Water Data'!C149)),0),"]"),IF(AND(ISNUMBER(OFFSET('Water Data'!$C$10,0,10*ROW('Water Data'!C149))),BU155="",ISNUMBER(OFFSET('Water Data'!$C$10,0,10*ROW('Water Data'!C149)))),OFFSET('Water Data'!$C$10,0,10*ROW('Water Data'!C149)),NA())))</f>
        <v>#N/A</v>
      </c>
      <c r="G155" s="119" t="e">
        <f ca="1">+IF(AND(ISNUMBER(OFFSET('Water Data'!$D$5,0,10*ROW('Water Data'!D149))),BV155="Yes"),100-OFFSET('Water Data'!$D$5,0,10*ROW('Water Data'!D149)),IF(AND(ISNUMBER(OFFSET('Water Data'!$D$5,0,10*ROW('Water Data'!D149))),BV155="No",ISNUMBER(OFFSET('Water Data'!$D$5,0,10*ROW('Water Data'!D149)))),CONCATENATE("[",ROUND(100-OFFSET('Water Data'!$D$5,0,10*ROW('Water Data'!D149)),0),"]"),IF(AND(ISNUMBER(OFFSET('Water Data'!$D$5,0,10*ROW('Water Data'!D149))),BV155="",ISNUMBER(OFFSET('Water Data'!$D$5,0,10*ROW('Water Data'!D149)))),100-OFFSET('Water Data'!$D$5,0,10*ROW('Water Data'!D149)),NA())))</f>
        <v>#N/A</v>
      </c>
      <c r="H155" s="119" t="e">
        <f ca="1">+IF(AND(ISNUMBER(OFFSET('Water Data'!$D$7,0,10*ROW('Water Data'!D149))),BW155="Yes"),OFFSET('Water Data'!$D$7,0,10*ROW('Water Data'!D149)),IF(AND(ISNUMBER(OFFSET('Water Data'!$D$7,0,10*ROW('Water Data'!D149))),BW155="No",ISNUMBER(OFFSET('Water Data'!$D$7,0,10*ROW('Water Data'!D149)))),CONCATENATE("[",ROUND(OFFSET('Water Data'!$C$7,0,10*ROW('Water Data'!D149)),0),"]"),IF(AND(ISNUMBER(OFFSET('Water Data'!$D$7,0,10*ROW('Water Data'!D149))),BW155="",ISNUMBER(OFFSET('Water Data'!$D$7,0,10*ROW('Water Data'!D149)))),OFFSET('Water Data'!$D$7,0,10*ROW('Water Data'!D149)),NA())))</f>
        <v>#N/A</v>
      </c>
      <c r="I155" s="119" t="e">
        <f ca="1">+IF(AND(ISNUMBER(OFFSET('Water Data'!$D$10,0,10*ROW('Water Data'!D149))),BX155="Yes"),OFFSET('Water Data'!$D$10,0,10*ROW('Water Data'!D149)),IF(AND(ISNUMBER(OFFSET('Water Data'!$D$10,0,10*ROW('Water Data'!D149))),BX155="No",ISNUMBER(OFFSET('Water Data'!$D$10,0,10*ROW('Water Data'!D149)))),CONCATENATE("[",ROUND(OFFSET('Water Data'!$D$10,0,10*ROW('Water Data'!D149)),0),"]"),IF(AND(ISNUMBER(OFFSET('Water Data'!$D$10,0,10*ROW('Water Data'!D149))),BX155="",ISNUMBER(OFFSET('Water Data'!$D$10,0,10*ROW('Water Data'!D149)))),OFFSET('Water Data'!$D$10,0,10*ROW('Water Data'!D149)),NA())))</f>
        <v>#N/A</v>
      </c>
      <c r="J155" s="119" t="e">
        <f ca="1">+IF(AND(ISNUMBER(OFFSET('Water Data'!$E$5,0,10*ROW('Water Data'!E149))),BY155="Yes"),100-OFFSET('Water Data'!$E$5,0,10*ROW('Water Data'!E149)),IF(AND(ISNUMBER(OFFSET('Water Data'!$E$5,0,10*ROW('Water Data'!E149))),BY155="No",ISNUMBER(OFFSET('Water Data'!$E$5,0,10*ROW('Water Data'!E149)))),CONCATENATE("[",ROUND(100-OFFSET('Water Data'!$E$5,0,10*ROW('Water Data'!E149)),0),"]"),IF(AND(ISNUMBER(OFFSET('Water Data'!$E$5,0,10*ROW('Water Data'!E149))),BY155="",ISNUMBER(OFFSET('Water Data'!$E$5,0,10*ROW('Water Data'!E149)))),100-OFFSET('Water Data'!$E$5,0,10*ROW('Water Data'!E149)),NA())))</f>
        <v>#N/A</v>
      </c>
      <c r="K155" s="119" t="e">
        <f ca="1">+IF(AND(ISNUMBER(OFFSET('Water Data'!$E$7,0,10*ROW('Water Data'!E149))),BZ155="Yes"),OFFSET('Water Data'!$E$7,0,10*ROW('Water Data'!E149)),IF(AND(ISNUMBER(OFFSET('Water Data'!$E$7,0,10*ROW('Water Data'!E149))),BZ155="No",ISNUMBER(OFFSET('Water Data'!$E$7,0,10*ROW('Water Data'!E149)))),CONCATENATE("[",ROUND(OFFSET('Water Data'!$E$7,0,10*ROW('Water Data'!E149)),0),"]"),IF(AND(ISNUMBER(OFFSET('Water Data'!$E$7,0,10*ROW('Water Data'!E149))),BZ155="",ISNUMBER(OFFSET('Water Data'!$E$7,0,10*ROW('Water Data'!E149)))),OFFSET('Water Data'!$E$7,0,10*ROW('Water Data'!E149)),NA())))</f>
        <v>#N/A</v>
      </c>
      <c r="L155" s="119" t="e">
        <f ca="1">+IF(AND(ISNUMBER(OFFSET('Water Data'!$E$10,0,10*ROW('Water Data'!E149))),CA155="Yes"),OFFSET('Water Data'!$E$10,0,10*ROW('Water Data'!E149)),IF(AND(ISNUMBER(OFFSET('Water Data'!$E$10,0,10*ROW('Water Data'!E149))),CA155="No",ISNUMBER(OFFSET('Water Data'!$E$10,0,10*ROW('Water Data'!E149)))),CONCATENATE("[",ROUND(OFFSET('Water Data'!$E$10,0,10*ROW('Water Data'!E149)),0),"]"),IF(AND(ISNUMBER(OFFSET('Water Data'!$E$10,0,10*ROW('Water Data'!E149))),CA155="",ISNUMBER(OFFSET('Water Data'!$E$10,0,10*ROW('Water Data'!E149)))),OFFSET('Water Data'!$E$10,0,10*ROW('Water Data'!E149)),NA())))</f>
        <v>#N/A</v>
      </c>
      <c r="M155" s="119" t="e">
        <f ca="1">+IF(AND(ISNUMBER(OFFSET('Water Data'!$F$5,0,10*ROW('Water Data'!F149))),CB155="Yes"),100-OFFSET('Water Data'!$F$5,0,10*ROW('Water Data'!F149)),IF(AND(ISNUMBER(OFFSET('Water Data'!$F$5,0,10*ROW('Water Data'!F149))),CB155="No",ISNUMBER(OFFSET('Water Data'!$F$5,0,10*ROW('Water Data'!F149)))),CONCATENATE("[",ROUND(100-OFFSET('Water Data'!$F$5,0,10*ROW('Water Data'!F149)),0),"]"),IF(AND(ISNUMBER(OFFSET('Water Data'!$F$5,0,10*ROW('Water Data'!F149))),CB155="",ISNUMBER(OFFSET('Water Data'!$F$5,0,10*ROW('Water Data'!F149)))),100-OFFSET('Water Data'!$F$5,0,10*ROW('Water Data'!F149)),NA())))</f>
        <v>#N/A</v>
      </c>
      <c r="N155" s="119" t="e">
        <f ca="1">+IF(AND(ISNUMBER(OFFSET('Water Data'!$F$7,0,10*ROW('Water Data'!F149))),CC155="Yes"),OFFSET('Water Data'!$F$7,0,10*ROW('Water Data'!F149)),IF(AND(ISNUMBER(OFFSET('Water Data'!$F$7,0,10*ROW('Water Data'!F149))),CC155="No",ISNUMBER(OFFSET('Water Data'!$F$7,0,10*ROW('Water Data'!F149)))),CONCATENATE("[",ROUND(OFFSET('Water Data'!$F$7,0,10*ROW('Water Data'!F149)),0),"]"),IF(AND(ISNUMBER(OFFSET('Water Data'!$F$7,0,10*ROW('Water Data'!F149))),CC155="",ISNUMBER(OFFSET('Water Data'!$F$7,0,10*ROW('Water Data'!F149)))),OFFSET('Water Data'!$F$7,0,10*ROW('Water Data'!F149)),NA())))</f>
        <v>#N/A</v>
      </c>
      <c r="O155" s="119" t="e">
        <f ca="1">+IF(AND(ISNUMBER(OFFSET('Water Data'!$F$10,0,10*ROW('Water Data'!F149))),CD155="Yes"),OFFSET('Water Data'!$F$10,0,10*ROW('Water Data'!F149)),IF(AND(ISNUMBER(OFFSET('Water Data'!$F$10,0,10*ROW('Water Data'!F149))),CD155="No",ISNUMBER(OFFSET('Water Data'!$F$10,0,10*ROW('Water Data'!F149)))),CONCATENATE("[",ROUND(OFFSET('Water Data'!$F$10,0,10*ROW('Water Data'!F149)),0),"]"),IF(AND(ISNUMBER(OFFSET('Water Data'!$F$10,0,10*ROW('Water Data'!F149))),CD155="",ISNUMBER(OFFSET('Water Data'!$F$10,0,10*ROW('Water Data'!F149)))),OFFSET('Water Data'!$F$10,0,10*ROW('Water Data'!F149)),NA())))</f>
        <v>#N/A</v>
      </c>
      <c r="P155" s="119" t="e">
        <f ca="1">+IF(AND(ISNUMBER(OFFSET('Water Data'!$G$5,0,10*ROW('Water Data'!G149))),CE155="Yes"),100-OFFSET('Water Data'!$G$5,0,10*ROW('Water Data'!G149)),IF(AND(ISNUMBER(OFFSET('Water Data'!$G$5,0,10*ROW('Water Data'!G149))),CE155="No",ISNUMBER(OFFSET('Water Data'!$G$5,0,10*ROW('Water Data'!G149)))),CONCATENATE("[",ROUND(100-OFFSET('Water Data'!$G$5,0,10*ROW('Water Data'!G149)),0),"]"),IF(AND(ISNUMBER(OFFSET('Water Data'!$G$5,0,10*ROW('Water Data'!G149))),CE155="",ISNUMBER(OFFSET('Water Data'!$G$5,0,10*ROW('Water Data'!G149)))),100-OFFSET('Water Data'!$G$5,0,10*ROW('Water Data'!G149)),NA())))</f>
        <v>#N/A</v>
      </c>
      <c r="Q155" s="119" t="e">
        <f ca="1">+IF(AND(ISNUMBER(OFFSET('Water Data'!$G$7,0,10*ROW('Water Data'!G149))),CF155="Yes"),OFFSET('Water Data'!$G$7,0,10*ROW('Water Data'!G149)),IF(AND(ISNUMBER(OFFSET('Water Data'!$G$7,0,10*ROW('Water Data'!G149))),CF155="No",ISNUMBER(OFFSET('Water Data'!$G$7,0,10*ROW('Water Data'!G149)))),CONCATENATE("[",ROUND(OFFSET('Water Data'!$G$7,0,10*ROW('Water Data'!G149)),0),"]"),IF(AND(ISNUMBER(OFFSET('Water Data'!$G$7,0,10*ROW('Water Data'!G149))),CF155="",ISNUMBER(OFFSET('Water Data'!$G$7,0,10*ROW('Water Data'!G149)))),OFFSET('Water Data'!$G$7,0,10*ROW('Water Data'!G149)),NA())))</f>
        <v>#N/A</v>
      </c>
      <c r="R155" s="119" t="e">
        <f ca="1">+IF(AND(ISNUMBER(OFFSET('Water Data'!$G$10,0,10*ROW('Water Data'!G149))),CG155="Yes"),OFFSET('Water Data'!$G$10,0,10*ROW('Water Data'!G149)),IF(AND(ISNUMBER(OFFSET('Water Data'!$G$10,0,10*ROW('Water Data'!G149))),CG155="No",ISNUMBER(OFFSET('Water Data'!$G$10,0,10*ROW('Water Data'!G149)))),CONCATENATE("[",ROUND(OFFSET('Water Data'!$G$10,0,10*ROW('Water Data'!G149)),0),"]"),IF(AND(ISNUMBER(OFFSET('Water Data'!$G$10,0,10*ROW('Water Data'!G149))),CG155="",ISNUMBER(OFFSET('Water Data'!$G$10,0,10*ROW('Water Data'!G149)))),OFFSET('Water Data'!$G$10,0,10*ROW('Water Data'!G149)),NA())))</f>
        <v>#N/A</v>
      </c>
      <c r="S155" s="119" t="e">
        <f ca="1">+IF(AND(ISNUMBER(OFFSET('Water Data'!$H$5,0,10*ROW('Water Data'!H149))),CH155="Yes"),100-OFFSET('Water Data'!$H$5,0,10*ROW('Water Data'!H149)),IF(AND(ISNUMBER(OFFSET('Water Data'!$H$5,0,10*ROW('Water Data'!H149))),CH155="No",ISNUMBER(OFFSET('Water Data'!$H$5,0,10*ROW('Water Data'!H149)))),CONCATENATE("[",ROUND(100-OFFSET('Water Data'!$H$5,0,10*ROW('Water Data'!H149)),0),"]"),IF(AND(ISNUMBER(OFFSET('Water Data'!$H$5,0,10*ROW('Water Data'!H149))),CH155="",ISNUMBER(OFFSET('Water Data'!$H$5,0,10*ROW('Water Data'!H149)))),100-OFFSET('Water Data'!$H$5,0,10*ROW('Water Data'!H149)),NA())))</f>
        <v>#N/A</v>
      </c>
      <c r="T155" s="119" t="e">
        <f ca="1">+IF(AND(ISNUMBER(OFFSET('Water Data'!$H$7,0,10*ROW('Water Data'!H149))),CI155="Yes"),OFFSET('Water Data'!$H$7,0,10*ROW('Water Data'!H149)),IF(AND(ISNUMBER(OFFSET('Water Data'!$H$7,0,10*ROW('Water Data'!H149))),CI155="No",ISNUMBER(OFFSET('Water Data'!$H$7,0,10*ROW('Water Data'!H149)))),CONCATENATE("[",ROUND(OFFSET('Water Data'!$H$7,0,10*ROW('Water Data'!H149)),0),"]"),IF(AND(ISNUMBER(OFFSET('Water Data'!$H$7,0,10*ROW('Water Data'!H149))),CI155="",ISNUMBER(OFFSET('Water Data'!$H$7,0,10*ROW('Water Data'!H149)))),OFFSET('Water Data'!$H$7,0,10*ROW('Water Data'!H149)),NA())))</f>
        <v>#N/A</v>
      </c>
      <c r="U155" s="119" t="e">
        <f ca="1">+IF(AND(ISNUMBER(OFFSET('Water Data'!$H$10,0,10*ROW('Water Data'!H149))),CJ155="Yes"),OFFSET('Water Data'!$H$10,0,10*ROW('Water Data'!H149)),IF(AND(ISNUMBER(OFFSET('Water Data'!$H$10,0,10*ROW('Water Data'!H149))),CJ155="No",ISNUMBER(OFFSET('Water Data'!$H$10,0,10*ROW('Water Data'!H149)))),CONCATENATE("[",ROUND(OFFSET('Water Data'!$H$10,0,10*ROW('Water Data'!H149)),0),"]"),IF(AND(ISNUMBER(OFFSET('Water Data'!$H$10,0,10*ROW('Water Data'!H149))),CJ155="",ISNUMBER(OFFSET('Water Data'!$H$10,0,10*ROW('Water Data'!H149)))),OFFSET('Water Data'!$H$10,0,10*ROW('Water Data'!H149)),NA())))</f>
        <v>#N/A</v>
      </c>
      <c r="V155" s="120" t="e">
        <f ca="1">+IF(AND(ISNUMBER(OFFSET('Sanitation Data'!$C$5,0,10*ROW('Sanitation Data'!C149))),CK155="Yes"),100-OFFSET('Sanitation Data'!$C$5,0,10*ROW('Sanitation Data'!C149)),IF(AND(ISNUMBER(OFFSET('Sanitation Data'!$C$5,0,10*ROW('Sanitation Data'!C149))),CK155="No",ISNUMBER(OFFSET('Sanitation Data'!$C$5,0,10*ROW('Sanitation Data'!C149)))),CONCATENATE("[",ROUND(100-OFFSET('Sanitation Data'!$C$5,0,10*ROW('Sanitation Data'!C149)),0),"]"),IF(AND(ISNUMBER(OFFSET('Sanitation Data'!$C$5,0,10*ROW('Sanitation Data'!C149))),CK155="",ISNUMBER(OFFSET('Sanitation Data'!$C$5,0,10*ROW('Sanitation Data'!C149)))),100-OFFSET('Sanitation Data'!$C$5,0,10*ROW('Sanitation Data'!C149)),NA())))</f>
        <v>#N/A</v>
      </c>
      <c r="W155" s="120" t="e">
        <f ca="1">+IF(AND(ISNUMBER(OFFSET('Sanitation Data'!$C$7,0,10*ROW('Sanitation Data'!C149))),CL155="Yes"),OFFSET('Sanitation Data'!$C$7,0,10*ROW('Sanitation Data'!C149)),IF(AND(ISNUMBER(OFFSET('Sanitation Data'!$C$7,0,10*ROW('Sanitation Data'!C149))),CL155="No",ISNUMBER(OFFSET('Sanitation Data'!$C$7,0,10*ROW('Sanitation Data'!C149)))),CONCATENATE("[",ROUND(OFFSET('Sanitation Data'!$C$7,0,10*ROW('Sanitation Data'!C149)),0),"]"),IF(AND(ISNUMBER(OFFSET('Sanitation Data'!$C$7,0,10*ROW('Sanitation Data'!C149))),CL155="",ISNUMBER(OFFSET('Sanitation Data'!$C$7,0,10*ROW('Sanitation Data'!C149)))),OFFSET('Sanitation Data'!$C$7,0,10*ROW('Sanitation Data'!C149)),NA())))</f>
        <v>#N/A</v>
      </c>
      <c r="X155" s="120" t="e">
        <f ca="1">+IF(AND(ISNUMBER(OFFSET('Sanitation Data'!$C$11,0,10*ROW('Sanitation Data'!C149))),CM155="Yes"),OFFSET('Sanitation Data'!$C$11,0,10*ROW('Sanitation Data'!C149)),IF(AND(ISNUMBER(OFFSET('Sanitation Data'!$C$11,0,10*ROW('Sanitation Data'!C149))),CM155="No",ISNUMBER(OFFSET('Sanitation Data'!$C$11,0,10*ROW('Sanitation Data'!C149)))),CONCATENATE("[",ROUND(OFFSET('Sanitation Data'!$C$11,0,10*ROW('Sanitation Data'!C149)),0),"]"),IF(AND(ISNUMBER(OFFSET('Sanitation Data'!$C$11,0,10*ROW('Sanitation Data'!C149))),CM155="",ISNUMBER(OFFSET('Sanitation Data'!$C$11,0,10*ROW('Sanitation Data'!C149)))),OFFSET('Sanitation Data'!$C$11,0,10*ROW('Sanitation Data'!C149)),NA())))</f>
        <v>#N/A</v>
      </c>
      <c r="Y155" s="120" t="e">
        <f ca="1">+IF(AND(ISNUMBER(OFFSET('Sanitation Data'!$C$12,0,10*ROW('Sanitation Data'!C149))),CN155="Yes"),OFFSET('Sanitation Data'!$C$12,0,10*ROW('Sanitation Data'!C149)),IF(AND(ISNUMBER(OFFSET('Sanitation Data'!$C$12,0,10*ROW('Sanitation Data'!C149))),CN155="No",ISNUMBER(OFFSET('Sanitation Data'!$C$12,0,10*ROW('Sanitation Data'!C149)))),CONCATENATE("[",ROUND(OFFSET('Sanitation Data'!$C$12,0,10*ROW('Sanitation Data'!C149)),0),"]"),IF(AND(ISNUMBER(OFFSET('Sanitation Data'!$C$12,0,10*ROW('Sanitation Data'!C149))),CN155="",ISNUMBER(OFFSET('Sanitation Data'!$C$12,0,10*ROW('Sanitation Data'!C149)))),OFFSET('Sanitation Data'!$C$12,0,10*ROW('Sanitation Data'!C149)),NA())))</f>
        <v>#N/A</v>
      </c>
      <c r="Z155" s="120" t="e">
        <f ca="1">+IF(AND(ISNUMBER(OFFSET('Sanitation Data'!$C$13,0,10*ROW('Sanitation Data'!C149))),CO155="Yes"),OFFSET('Sanitation Data'!$C$13,0,10*ROW('Sanitation Data'!C149)),IF(AND(ISNUMBER(OFFSET('Sanitation Data'!$C$13,0,10*ROW('Sanitation Data'!C149))),CO155="No",ISNUMBER(OFFSET('Sanitation Data'!$C$13,0,10*ROW('Sanitation Data'!C149)))),CONCATENATE("[",ROUND(OFFSET('Sanitation Data'!$C$13,0,10*ROW('Sanitation Data'!C149)),0),"]"),IF(AND(ISNUMBER(OFFSET('Sanitation Data'!$C$13,0,10*ROW('Sanitation Data'!C149))),CO155="",ISNUMBER(OFFSET('Sanitation Data'!$C$13,0,10*ROW('Sanitation Data'!C149)))),OFFSET('Sanitation Data'!$C$13,0,10*ROW('Sanitation Data'!C149)),NA())))</f>
        <v>#N/A</v>
      </c>
      <c r="AA155" s="120" t="e">
        <f ca="1">+IF(AND(ISNUMBER(OFFSET('Sanitation Data'!$D$5,0,10*ROW('Sanitation Data'!D149))),CP155="Yes"),100-OFFSET('Sanitation Data'!$D$5,0,10*ROW('Sanitation Data'!D149)),IF(AND(ISNUMBER(OFFSET('Sanitation Data'!$D$5,0,10*ROW('Sanitation Data'!D149))),CP155="No",ISNUMBER(OFFSET('Sanitation Data'!$D$5,0,10*ROW('Sanitation Data'!D149)))),CONCATENATE("[",ROUND(100-OFFSET('Sanitation Data'!$D$5,0,10*ROW('Sanitation Data'!D149)),0),"]"),IF(AND(ISNUMBER(OFFSET('Sanitation Data'!$D$5,0,10*ROW('Sanitation Data'!D149))),CP155="",ISNUMBER(OFFSET('Sanitation Data'!$D$5,0,10*ROW('Sanitation Data'!D149)))),100-OFFSET('Sanitation Data'!$D$5,0,10*ROW('Sanitation Data'!D149)),NA())))</f>
        <v>#N/A</v>
      </c>
      <c r="AB155" s="120" t="e">
        <f ca="1">+IF(AND(ISNUMBER(OFFSET('Sanitation Data'!$D$7,0,10*ROW('Sanitation Data'!D149))),CQ155="Yes"),OFFSET('Sanitation Data'!$D$7,0,10*ROW('Sanitation Data'!G149)),IF(AND(ISNUMBER(OFFSET('Sanitation Data'!$D$7,0,10*ROW('Sanitation Data'!D149))),CQ155="No",ISNUMBER(OFFSET('Sanitation Data'!$D$7,0,10*ROW('Sanitation Data'!D149)))),CONCATENATE("[",ROUND(OFFSET('Sanitation Data'!$D$7,0,10*ROW('Sanitation Data'!D149)),0),"]"),IF(AND(ISNUMBER(OFFSET('Sanitation Data'!$D$7,0,10*ROW('Sanitation Data'!D149))),CQ155="",ISNUMBER(OFFSET('Sanitation Data'!$D$7,0,10*ROW('Sanitation Data'!D149)))),OFFSET('Sanitation Data'!$D$7,0,10*ROW('Sanitation Data'!D149)),NA())))</f>
        <v>#N/A</v>
      </c>
      <c r="AC155" s="120" t="e">
        <f ca="1">+IF(AND(ISNUMBER(OFFSET('Sanitation Data'!$D$11,0,10*ROW('Sanitation Data'!D149))),CR155="Yes"),OFFSET('Sanitation Data'!$D$11,0,10*ROW('Sanitation Data'!D149)),IF(AND(ISNUMBER(OFFSET('Sanitation Data'!$D$11,0,10*ROW('Sanitation Data'!D149))),CR155="No",ISNUMBER(OFFSET('Sanitation Data'!$D$11,0,10*ROW('Sanitation Data'!D149)))),CONCATENATE("[",ROUND(OFFSET('Sanitation Data'!$D$11,0,10*ROW('Sanitation Data'!D149)),0),"]"),IF(AND(ISNUMBER(OFFSET('Sanitation Data'!$D$11,0,10*ROW('Sanitation Data'!D149))),CR155="",ISNUMBER(OFFSET('Sanitation Data'!$D$11,0,10*ROW('Sanitation Data'!D149)))),OFFSET('Sanitation Data'!$D$11,0,10*ROW('Sanitation Data'!D149)),NA())))</f>
        <v>#N/A</v>
      </c>
      <c r="AD155" s="120" t="e">
        <f ca="1">+IF(AND(ISNUMBER(OFFSET('Sanitation Data'!$D$12,0,10*ROW('Sanitation Data'!D149))),CS155="Yes"),OFFSET('Sanitation Data'!$D$12,0,10*ROW('Sanitation Data'!D149)),IF(AND(ISNUMBER(OFFSET('Sanitation Data'!$D$12,0,10*ROW('Sanitation Data'!D149))),CS155="No",ISNUMBER(OFFSET('Sanitation Data'!$D$12,0,10*ROW('Sanitation Data'!D149)))),CONCATENATE("[",ROUND(OFFSET('Sanitation Data'!$D$12,0,10*ROW('Sanitation Data'!D149)),0),"]"),IF(AND(ISNUMBER(OFFSET('Sanitation Data'!$D$12,0,10*ROW('Sanitation Data'!D149))),CS155="",ISNUMBER(OFFSET('Sanitation Data'!$D$12,0,10*ROW('Sanitation Data'!D149)))),OFFSET('Sanitation Data'!$D$12,0,10*ROW('Sanitation Data'!D149)),NA())))</f>
        <v>#N/A</v>
      </c>
      <c r="AE155" s="120" t="e">
        <f ca="1">+IF(AND(ISNUMBER(OFFSET('Sanitation Data'!$D$13,0,10*ROW('Sanitation Data'!D149))),CT155="Yes"),OFFSET('Sanitation Data'!$D$13,0,10*ROW('Sanitation Data'!D149)),IF(AND(ISNUMBER(OFFSET('Sanitation Data'!$D$13,0,10*ROW('Sanitation Data'!D149))),CT155="No",ISNUMBER(OFFSET('Sanitation Data'!$D$13,0,10*ROW('Sanitation Data'!D149)))),CONCATENATE("[",ROUND(OFFSET('Sanitation Data'!$D$13,0,10*ROW('Sanitation Data'!D149)),0),"]"),IF(AND(ISNUMBER(OFFSET('Sanitation Data'!$D$13,0,10*ROW('Sanitation Data'!D149))),CT155="",ISNUMBER(OFFSET('Sanitation Data'!$D$13,0,10*ROW('Sanitation Data'!D149)))),OFFSET('Sanitation Data'!$D$13,0,10*ROW('Sanitation Data'!D149)),NA())))</f>
        <v>#N/A</v>
      </c>
      <c r="AF155" s="120" t="e">
        <f ca="1">+IF(AND(ISNUMBER(OFFSET('Sanitation Data'!$E$5,0,10*ROW('Sanitation Data'!E149))),CU155="Yes"),100-OFFSET('Sanitation Data'!$E$5,0,10*ROW('Sanitation Data'!E149)),IF(AND(ISNUMBER(OFFSET('Sanitation Data'!$E$5,0,10*ROW('Sanitation Data'!E149))),CU155="No",ISNUMBER(OFFSET('Sanitation Data'!$E$5,0,10*ROW('Sanitation Data'!E149)))),CONCATENATE("[",ROUND(100-OFFSET('Sanitation Data'!$E$5,0,10*ROW('Sanitation Data'!E149)),0),"]"),IF(AND(ISNUMBER(OFFSET('Sanitation Data'!$E$5,0,10*ROW('Sanitation Data'!E149))),CU155="",ISNUMBER(OFFSET('Sanitation Data'!$E$5,0,10*ROW('Sanitation Data'!E149)))),100-OFFSET('Sanitation Data'!$E$5,0,10*ROW('Sanitation Data'!E149)),NA())))</f>
        <v>#N/A</v>
      </c>
      <c r="AG155" s="120" t="e">
        <f ca="1">+IF(AND(ISNUMBER(OFFSET('Sanitation Data'!$E$7,0,10*ROW('Sanitation Data'!E149))),CV155="Yes"),OFFSET('Sanitation Data'!$E$7,0,10*ROW('Sanitation Data'!E149)),IF(AND(ISNUMBER(OFFSET('Sanitation Data'!$E$7,0,10*ROW('Sanitation Data'!E149))),CV155="No",ISNUMBER(OFFSET('Sanitation Data'!$E$7,0,10*ROW('Sanitation Data'!E149)))),CONCATENATE("[",ROUND(OFFSET('Sanitation Data'!$E$7,0,10*ROW('Sanitation Data'!E149)),0),"]"),IF(AND(ISNUMBER(OFFSET('Sanitation Data'!$E$7,0,10*ROW('Sanitation Data'!E149))),CV155="",ISNUMBER(OFFSET('Sanitation Data'!$E$7,0,10*ROW('Sanitation Data'!E149)))),OFFSET('Sanitation Data'!$E$7,0,10*ROW('Sanitation Data'!E149)),NA())))</f>
        <v>#N/A</v>
      </c>
      <c r="AH155" s="120" t="e">
        <f ca="1">+IF(AND(ISNUMBER(OFFSET('Sanitation Data'!$E$11,0,10*ROW('Sanitation Data'!E149))),CW155="Yes"),OFFSET('Sanitation Data'!$E$11,0,10*ROW('Sanitation Data'!E149)),IF(AND(ISNUMBER(OFFSET('Sanitation Data'!$E$11,0,10*ROW('Sanitation Data'!E149))),CW155="No",ISNUMBER(OFFSET('Sanitation Data'!$E$11,0,10*ROW('Sanitation Data'!E149)))),CONCATENATE("[",ROUND(OFFSET('Sanitation Data'!$E$11,0,10*ROW('Sanitation Data'!E149)),0),"]"),IF(AND(ISNUMBER(OFFSET('Sanitation Data'!$E$11,0,10*ROW('Sanitation Data'!E149))),CW155="",ISNUMBER(OFFSET('Sanitation Data'!$E$11,0,10*ROW('Sanitation Data'!E149)))),OFFSET('Sanitation Data'!$E$11,0,10*ROW('Sanitation Data'!E149)),NA())))</f>
        <v>#N/A</v>
      </c>
      <c r="AI155" s="120" t="e">
        <f ca="1">+IF(AND(ISNUMBER(OFFSET('Sanitation Data'!$E$12,0,10*ROW('Sanitation Data'!E149))),CX155="Yes"),OFFSET('Sanitation Data'!$E$12,0,10*ROW('Sanitation Data'!E149)),IF(AND(ISNUMBER(OFFSET('Sanitation Data'!$E$12,0,10*ROW('Sanitation Data'!E149))),CX155="No",ISNUMBER(OFFSET('Sanitation Data'!$E$12,0,10*ROW('Sanitation Data'!E149)))),CONCATENATE("[",ROUND(OFFSET('Sanitation Data'!$E$12,0,10*ROW('Sanitation Data'!E149)),0),"]"),IF(AND(ISNUMBER(OFFSET('Sanitation Data'!$E$12,0,10*ROW('Sanitation Data'!E149))),CX155="",ISNUMBER(OFFSET('Sanitation Data'!$E$12,0,10*ROW('Sanitation Data'!E149)))),OFFSET('Sanitation Data'!$E$12,0,10*ROW('Sanitation Data'!E149)),NA())))</f>
        <v>#N/A</v>
      </c>
      <c r="AJ155" s="120" t="e">
        <f ca="1">+IF(AND(ISNUMBER(OFFSET('Sanitation Data'!$E$13,0,10*ROW('Sanitation Data'!E149))),CY155="Yes"),OFFSET('Sanitation Data'!$E$13,0,10*ROW('Sanitation Data'!E149)),IF(AND(ISNUMBER(OFFSET('Sanitation Data'!$E$13,0,10*ROW('Sanitation Data'!E149))),CY155="No",ISNUMBER(OFFSET('Sanitation Data'!$E$13,0,10*ROW('Sanitation Data'!E149)))),CONCATENATE("[",ROUND(OFFSET('Sanitation Data'!$E$13,0,10*ROW('Sanitation Data'!E149)),0),"]"),IF(AND(ISNUMBER(OFFSET('Sanitation Data'!$E$13,0,10*ROW('Sanitation Data'!E149))),CY155="",ISNUMBER(OFFSET('Sanitation Data'!$E$13,0,10*ROW('Sanitation Data'!E149)))),OFFSET('Sanitation Data'!$E$13,0,10*ROW('Sanitation Data'!E149)),NA())))</f>
        <v>#N/A</v>
      </c>
      <c r="AK155" s="120" t="e">
        <f ca="1">+IF(AND(ISNUMBER(OFFSET('Sanitation Data'!$F$5,0,10*ROW('Sanitation Data'!F149))),CZ155="Yes"),100-OFFSET('Sanitation Data'!$F$5,0,10*ROW('Sanitation Data'!F149)),IF(AND(ISNUMBER(OFFSET('Sanitation Data'!$F$5,0,10*ROW('Sanitation Data'!F149))),CZ155="No",ISNUMBER(OFFSET('Sanitation Data'!$F$5,0,10*ROW('Sanitation Data'!F149)))),CONCATENATE("[",ROUND(100-OFFSET('Sanitation Data'!$F$5,0,10*ROW('Sanitation Data'!F149)),0),"]"),IF(AND(ISNUMBER(OFFSET('Sanitation Data'!$F$5,0,10*ROW('Sanitation Data'!F149))),CZ155="",ISNUMBER(OFFSET('Sanitation Data'!$F$5,0,10*ROW('Sanitation Data'!F149)))),100-OFFSET('Sanitation Data'!$F$5,0,10*ROW('Sanitation Data'!F149)),NA())))</f>
        <v>#N/A</v>
      </c>
      <c r="AL155" s="120" t="e">
        <f ca="1">+IF(AND(ISNUMBER(OFFSET('Sanitation Data'!$F$7,0,10*ROW('Sanitation Data'!F149))),DA155="Yes"),OFFSET('Sanitation Data'!$F$7,0,10*ROW('Sanitation Data'!F149)),IF(AND(ISNUMBER(OFFSET('Sanitation Data'!$F$7,0,10*ROW('Sanitation Data'!F149))),DA155="No",ISNUMBER(OFFSET('Sanitation Data'!$F$7,0,10*ROW('Sanitation Data'!F149)))),CONCATENATE("[",ROUND(OFFSET('Sanitation Data'!$F$7,0,10*ROW('Sanitation Data'!F149)),0),"]"),IF(AND(ISNUMBER(OFFSET('Sanitation Data'!$F$7,0,10*ROW('Sanitation Data'!F149))),DA155="",ISNUMBER(OFFSET('Sanitation Data'!$F$7,0,10*ROW('Sanitation Data'!F149)))),OFFSET('Sanitation Data'!$F$7,0,10*ROW('Sanitation Data'!F149)),NA())))</f>
        <v>#N/A</v>
      </c>
      <c r="AM155" s="120" t="e">
        <f ca="1">+IF(AND(ISNUMBER(OFFSET('Sanitation Data'!$F$11,0,10*ROW('Sanitation Data'!F149))),DB155="Yes"),OFFSET('Sanitation Data'!$F$11,0,10*ROW('Sanitation Data'!F149)),IF(AND(ISNUMBER(OFFSET('Sanitation Data'!$F$11,0,10*ROW('Sanitation Data'!F149))),DB155="No",ISNUMBER(OFFSET('Sanitation Data'!$F$11,0,10*ROW('Sanitation Data'!F149)))),CONCATENATE("[",ROUND(OFFSET('Sanitation Data'!$F$11,0,10*ROW('Sanitation Data'!F149)),0),"]"),IF(AND(ISNUMBER(OFFSET('Sanitation Data'!$F$11,0,10*ROW('Sanitation Data'!F149))),DB155="",ISNUMBER(OFFSET('Sanitation Data'!$F$11,0,10*ROW('Sanitation Data'!F149)))),OFFSET('Sanitation Data'!$F$11,0,10*ROW('Sanitation Data'!F149)),NA())))</f>
        <v>#N/A</v>
      </c>
      <c r="AN155" s="120" t="e">
        <f ca="1">+IF(AND(ISNUMBER(OFFSET('Sanitation Data'!$F$12,0,10*ROW('Sanitation Data'!F149))),DC155="Yes"),OFFSET('Sanitation Data'!$F$12,0,10*ROW('Sanitation Data'!F149)),IF(AND(ISNUMBER(OFFSET('Sanitation Data'!$F$12,0,10*ROW('Sanitation Data'!F149))),DC155="No",ISNUMBER(OFFSET('Sanitation Data'!$F$12,0,10*ROW('Sanitation Data'!F149)))),CONCATENATE("[",ROUND(OFFSET('Sanitation Data'!$F$12,0,10*ROW('Sanitation Data'!F149)),0),"]"),IF(AND(ISNUMBER(OFFSET('Sanitation Data'!$F$12,0,10*ROW('Sanitation Data'!F149))),DC155="",ISNUMBER(OFFSET('Sanitation Data'!$F$12,0,10*ROW('Sanitation Data'!F149)))),OFFSET('Sanitation Data'!$F$12,0,10*ROW('Sanitation Data'!F149)),NA())))</f>
        <v>#N/A</v>
      </c>
      <c r="AO155" s="120" t="e">
        <f ca="1">+IF(AND(ISNUMBER(OFFSET('Sanitation Data'!$F$13,0,10*ROW('Sanitation Data'!F149))),DD155="Yes"),OFFSET('Sanitation Data'!$F$13,0,10*ROW('Sanitation Data'!F149)),IF(AND(ISNUMBER(OFFSET('Sanitation Data'!$F$13,0,10*ROW('Sanitation Data'!F149))),DD155="No",ISNUMBER(OFFSET('Sanitation Data'!$F$13,0,10*ROW('Sanitation Data'!F149)))),CONCATENATE("[",ROUND(OFFSET('Sanitation Data'!$F$13,0,10*ROW('Sanitation Data'!F149)),0),"]"),IF(AND(ISNUMBER(OFFSET('Sanitation Data'!$F$13,0,10*ROW('Sanitation Data'!F149))),DD155="",ISNUMBER(OFFSET('Sanitation Data'!$F$13,0,10*ROW('Sanitation Data'!F149)))),OFFSET('Sanitation Data'!$F$13,0,10*ROW('Sanitation Data'!F149)),NA())))</f>
        <v>#N/A</v>
      </c>
      <c r="AP155" s="120" t="e">
        <f ca="1">+IF(AND(ISNUMBER(OFFSET('Sanitation Data'!$G$5,0,10*ROW('Sanitation Data'!G149))),DE155="Yes"),100-OFFSET('Sanitation Data'!$G$5,0,10*ROW('Sanitation Data'!G149)),IF(AND(ISNUMBER(OFFSET('Sanitation Data'!$G$5,0,10*ROW('Sanitation Data'!G149))),DE155="No",ISNUMBER(OFFSET('Sanitation Data'!$G$5,0,10*ROW('Sanitation Data'!G149)))),CONCATENATE("[",ROUND(100-OFFSET('Sanitation Data'!$G$5,0,10*ROW('Sanitation Data'!G149)),0),"]"),IF(AND(ISNUMBER(OFFSET('Sanitation Data'!$G$5,0,10*ROW('Sanitation Data'!G149))),DE155="",ISNUMBER(OFFSET('Sanitation Data'!$G$5,0,10*ROW('Sanitation Data'!G149)))),100-OFFSET('Sanitation Data'!$G$5,0,10*ROW('Sanitation Data'!G149)),NA())))</f>
        <v>#N/A</v>
      </c>
      <c r="AQ155" s="120" t="e">
        <f ca="1">+IF(AND(ISNUMBER(OFFSET('Sanitation Data'!$G$7,0,10*ROW('Sanitation Data'!G149))),DF155="Yes"),OFFSET('Sanitation Data'!$G$7,0,10*ROW('Sanitation Data'!G149)),IF(AND(ISNUMBER(OFFSET('Sanitation Data'!$G$7,0,10*ROW('Sanitation Data'!G149))),DF155="No",ISNUMBER(OFFSET('Sanitation Data'!$G$7,0,10*ROW('Sanitation Data'!G149)))),CONCATENATE("[",ROUND(OFFSET('Sanitation Data'!$G$7,0,10*ROW('Sanitation Data'!G149)),0),"]"),IF(AND(ISNUMBER(OFFSET('Sanitation Data'!$G$7,0,10*ROW('Sanitation Data'!G149))),DF155="",ISNUMBER(OFFSET('Sanitation Data'!$G$7,0,10*ROW('Sanitation Data'!G149)))),OFFSET('Sanitation Data'!$G$7,0,10*ROW('Sanitation Data'!G149)),NA())))</f>
        <v>#N/A</v>
      </c>
      <c r="AR155" s="120" t="e">
        <f ca="1">+IF(AND(ISNUMBER(OFFSET('Sanitation Data'!$G$11,0,10*ROW('Sanitation Data'!G149))),DG155="Yes"),OFFSET('Sanitation Data'!$G$11,0,10*ROW('Sanitation Data'!G149)),IF(AND(ISNUMBER(OFFSET('Sanitation Data'!$G$11,0,10*ROW('Sanitation Data'!G149))),DG155="No",ISNUMBER(OFFSET('Sanitation Data'!$G$11,0,10*ROW('Sanitation Data'!G149)))),CONCATENATE("[",ROUND(OFFSET('Sanitation Data'!$G$11,0,10*ROW('Sanitation Data'!G149)),0),"]"),IF(AND(ISNUMBER(OFFSET('Sanitation Data'!$G$11,0,10*ROW('Sanitation Data'!G149))),DG155="",ISNUMBER(OFFSET('Sanitation Data'!$G$11,0,10*ROW('Sanitation Data'!G149)))),OFFSET('Sanitation Data'!$G$11,0,10*ROW('Sanitation Data'!G149)),NA())))</f>
        <v>#N/A</v>
      </c>
      <c r="AS155" s="120" t="e">
        <f ca="1">+IF(AND(ISNUMBER(OFFSET('Sanitation Data'!$G$12,0,10*ROW('Sanitation Data'!G149))),DH155="Yes"),OFFSET('Sanitation Data'!$G$12,0,10*ROW('Sanitation Data'!G149)),IF(AND(ISNUMBER(OFFSET('Sanitation Data'!$G$12,0,10*ROW('Sanitation Data'!G149))),DH155="No",ISNUMBER(OFFSET('Sanitation Data'!$G$12,0,10*ROW('Sanitation Data'!G149)))),CONCATENATE("[",ROUND(OFFSET('Sanitation Data'!$G$12,0,10*ROW('Sanitation Data'!G149)),0),"]"),IF(AND(ISNUMBER(OFFSET('Sanitation Data'!$G$12,0,10*ROW('Sanitation Data'!G149))),DH155="",ISNUMBER(OFFSET('Sanitation Data'!$G$12,0,10*ROW('Sanitation Data'!G149)))),OFFSET('Sanitation Data'!$G$12,0,10*ROW('Sanitation Data'!G149)),NA())))</f>
        <v>#N/A</v>
      </c>
      <c r="AT155" s="120" t="e">
        <f ca="1">+IF(AND(ISNUMBER(OFFSET('Sanitation Data'!$G$13,0,10*ROW('Sanitation Data'!G149))),DI155="Yes"),OFFSET('Sanitation Data'!$G$13,0,10*ROW('Sanitation Data'!G149)),IF(AND(ISNUMBER(OFFSET('Sanitation Data'!$G$13,0,10*ROW('Sanitation Data'!G149))),DI155="No",ISNUMBER(OFFSET('Sanitation Data'!$G$13,0,10*ROW('Sanitation Data'!G149)))),CONCATENATE("[",ROUND(OFFSET('Sanitation Data'!$G$13,0,10*ROW('Sanitation Data'!G149)),0),"]"),IF(AND(ISNUMBER(OFFSET('Sanitation Data'!$G$13,0,10*ROW('Sanitation Data'!G149))),DI155="",ISNUMBER(OFFSET('Sanitation Data'!$G$13,0,10*ROW('Sanitation Data'!G149)))),OFFSET('Sanitation Data'!$G$13,0,10*ROW('Sanitation Data'!G149)),NA())))</f>
        <v>#N/A</v>
      </c>
      <c r="AU155" s="120" t="e">
        <f ca="1">+IF(AND(ISNUMBER(OFFSET('Sanitation Data'!$H$5,0,10*ROW('Sanitation Data'!H149))),DJ155="Yes"),100-OFFSET('Sanitation Data'!$H$5,0,10*ROW('Sanitation Data'!H149)),IF(AND(ISNUMBER(OFFSET('Sanitation Data'!$H$5,0,10*ROW('Sanitation Data'!H149))),DJ155="No",ISNUMBER(OFFSET('Sanitation Data'!$H$5,0,10*ROW('Sanitation Data'!H149)))),CONCATENATE("[",ROUND(100-OFFSET('Sanitation Data'!$H$5,0,10*ROW('Sanitation Data'!H149)),0),"]"),IF(AND(ISNUMBER(OFFSET('Sanitation Data'!$H$5,0,10*ROW('Sanitation Data'!H149))),DJ155="",ISNUMBER(OFFSET('Sanitation Data'!$H$5,0,10*ROW('Sanitation Data'!H149)))),100-OFFSET('Sanitation Data'!$H$5,0,10*ROW('Sanitation Data'!H149)),NA())))</f>
        <v>#N/A</v>
      </c>
      <c r="AV155" s="120" t="e">
        <f ca="1">+IF(AND(ISNUMBER(OFFSET('Sanitation Data'!$H$7,0,10*ROW('Sanitation Data'!H149))),DK155="Yes"),OFFSET('Sanitation Data'!$H$7,0,10*ROW('Sanitation Data'!H149)),IF(AND(ISNUMBER(OFFSET('Sanitation Data'!$H$7,0,10*ROW('Sanitation Data'!H149))),DK155="No",ISNUMBER(OFFSET('Sanitation Data'!$H$7,0,10*ROW('Sanitation Data'!H149)))),CONCATENATE("[",ROUND(OFFSET('Sanitation Data'!$H$7,0,10*ROW('Sanitation Data'!H149)),0),"]"),IF(AND(ISNUMBER(OFFSET('Sanitation Data'!$H$7,0,10*ROW('Sanitation Data'!H149))),DK155="",ISNUMBER(OFFSET('Sanitation Data'!$H$7,0,10*ROW('Sanitation Data'!H149)))),OFFSET('Sanitation Data'!$H$7,0,10*ROW('Sanitation Data'!H149)),NA())))</f>
        <v>#N/A</v>
      </c>
      <c r="AW155" s="120" t="e">
        <f ca="1">+IF(AND(ISNUMBER(OFFSET('Sanitation Data'!$H$11,0,10*ROW('Sanitation Data'!H149))),DL155="Yes"),OFFSET('Sanitation Data'!$H$11,0,10*ROW('Sanitation Data'!H149)),IF(AND(ISNUMBER(OFFSET('Sanitation Data'!$H$11,0,10*ROW('Sanitation Data'!H149))),DL155="No",ISNUMBER(OFFSET('Sanitation Data'!$H$11,0,10*ROW('Sanitation Data'!H149)))),CONCATENATE("[",ROUND(OFFSET('Sanitation Data'!$H$11,0,10*ROW('Sanitation Data'!H149)),0),"]"),IF(AND(ISNUMBER(OFFSET('Sanitation Data'!$H$11,0,10*ROW('Sanitation Data'!H149))),DL155="",ISNUMBER(OFFSET('Sanitation Data'!$H$11,0,10*ROW('Sanitation Data'!H149)))),OFFSET('Sanitation Data'!$H$11,0,10*ROW('Sanitation Data'!H149)),NA())))</f>
        <v>#N/A</v>
      </c>
      <c r="AX155" s="120" t="e">
        <f ca="1">+IF(AND(ISNUMBER(OFFSET('Sanitation Data'!$H$12,0,10*ROW('Sanitation Data'!H149))),DM155="Yes"),OFFSET('Sanitation Data'!$H$12,0,10*ROW('Sanitation Data'!H149)),IF(AND(ISNUMBER(OFFSET('Sanitation Data'!$H$12,0,10*ROW('Sanitation Data'!H149))),DM155="No",ISNUMBER(OFFSET('Sanitation Data'!$H$12,0,10*ROW('Sanitation Data'!H149)))),CONCATENATE("[",ROUND(OFFSET('Sanitation Data'!$H$12,0,10*ROW('Sanitation Data'!H149)),0),"]"),IF(AND(ISNUMBER(OFFSET('Sanitation Data'!$H$12,0,10*ROW('Sanitation Data'!H149))),DM155="",ISNUMBER(OFFSET('Sanitation Data'!$H$12,0,10*ROW('Sanitation Data'!H149)))),OFFSET('Sanitation Data'!$H$12,0,10*ROW('Sanitation Data'!H149)),NA())))</f>
        <v>#N/A</v>
      </c>
      <c r="AY155" s="120" t="e">
        <f ca="1">+IF(AND(ISNUMBER(OFFSET('Sanitation Data'!$H$13,0,10*ROW('Sanitation Data'!H149))),DN155="Yes"),OFFSET('Sanitation Data'!$H$13,0,10*ROW('Sanitation Data'!H149)),IF(AND(ISNUMBER(OFFSET('Sanitation Data'!$H$13,0,10*ROW('Sanitation Data'!H149))),DN155="No",ISNUMBER(OFFSET('Sanitation Data'!$H$13,0,10*ROW('Sanitation Data'!H149)))),CONCATENATE("[",ROUND(OFFSET('Sanitation Data'!$H$13,0,10*ROW('Sanitation Data'!H149)),0),"]"),IF(AND(ISNUMBER(OFFSET('Sanitation Data'!$H$13,0,10*ROW('Sanitation Data'!H149))),DN155="",ISNUMBER(OFFSET('Sanitation Data'!$H$13,0,10*ROW('Sanitation Data'!H149)))),OFFSET('Sanitation Data'!$H$13,0,10*ROW('Sanitation Data'!H149)),NA())))</f>
        <v>#N/A</v>
      </c>
      <c r="AZ155" s="121" t="e">
        <f ca="1">+IF(AND(ISNUMBER(OFFSET('Hygiene Data'!$C$6,0,10*ROW('Hygiene Data'!C149))),DO155="Yes"),OFFSET('Hygiene Data'!$C$6,0,10*ROW('Hygiene Data'!C149)),IF(AND(ISNUMBER(OFFSET('Hygiene Data'!$C$6,0,10*ROW('Hygiene Data'!C149))),DO155="No",ISNUMBER(OFFSET('Hygiene Data'!$C$6,0,10*ROW('Hygiene Data'!C149)))),CONCATENATE("[",ROUND(OFFSET('Hygiene Data'!$C$6,0,10*ROW('Hygiene Data'!C149)),0),"]"),IF(AND(ISNUMBER(OFFSET('Hygiene Data'!$C$6,0,10*ROW('Hygiene Data'!C149))),DO155="",ISNUMBER(OFFSET('Hygiene Data'!$C$6,0,10*ROW('Hygiene Data'!C149)))),OFFSET('Hygiene Data'!$C$6,0,10*ROW('Hygiene Data'!C149)),NA())))</f>
        <v>#N/A</v>
      </c>
      <c r="BA155" s="121" t="e">
        <f ca="1">+IF(AND(ISNUMBER(OFFSET('Hygiene Data'!$C$8,0,10*ROW('Hygiene Data'!C149))),DP155="Yes"),OFFSET('Hygiene Data'!$C$8,0,10*ROW('Hygiene Data'!C149)),IF(AND(ISNUMBER(OFFSET('Hygiene Data'!$C$8,0,10*ROW('Hygiene Data'!C149))),DP155="No",ISNUMBER(OFFSET('Hygiene Data'!$C$8,0,10*ROW('Hygiene Data'!C149)))),CONCATENATE("[",ROUND(OFFSET('Hygiene Data'!$C$8,0,10*ROW('Hygiene Data'!C149)),0),"]"),IF(AND(ISNUMBER(OFFSET('Hygiene Data'!$C$8,0,10*ROW('Hygiene Data'!C149))),DP155="",ISNUMBER(OFFSET('Hygiene Data'!$C$8,0,10*ROW('Hygiene Data'!C149)))),OFFSET('Hygiene Data'!$C$8,0,10*ROW('Hygiene Data'!C149)),NA())))</f>
        <v>#N/A</v>
      </c>
      <c r="BB155" s="121" t="e">
        <f ca="1">+IF(AND(ISNUMBER(OFFSET('Hygiene Data'!$C$10,0,10*ROW('Hygiene Data'!C149))),DQ155="Yes"),OFFSET('Hygiene Data'!$C$10,0,10*ROW('Hygiene Data'!C149)),IF(AND(ISNUMBER(OFFSET('Hygiene Data'!$C$10,0,10*ROW('Hygiene Data'!C149))),DQ155="No",ISNUMBER(OFFSET('Hygiene Data'!$C$10,0,10*ROW('Hygiene Data'!C149)))),CONCATENATE("[",ROUND(OFFSET('Hygiene Data'!$C$10,0,10*ROW('Hygiene Data'!C149)),0),"]"),IF(AND(ISNUMBER(OFFSET('Hygiene Data'!$C$10,0,10*ROW('Hygiene Data'!C149))),DQ155="",ISNUMBER(OFFSET('Hygiene Data'!$C$10,0,10*ROW('Hygiene Data'!C149)))),OFFSET('Hygiene Data'!$C$10,0,10*ROW('Hygiene Data'!C149)),NA())))</f>
        <v>#N/A</v>
      </c>
      <c r="BC155" s="121" t="e">
        <f ca="1">+IF(AND(ISNUMBER(OFFSET('Hygiene Data'!$D$6,0,10*ROW('Hygiene Data'!D149))),DR155="Yes"),OFFSET('Hygiene Data'!$D$6,0,10*ROW('Hygiene Data'!D149)),IF(AND(ISNUMBER(OFFSET('Hygiene Data'!$D$6,0,10*ROW('Hygiene Data'!D149))),DR155="No",ISNUMBER(OFFSET('Hygiene Data'!$D$6,0,10*ROW('Hygiene Data'!D149)))),CONCATENATE("[",ROUND(OFFSET('Hygiene Data'!$D$6,0,10*ROW('Hygiene Data'!D149)),0),"]"),IF(AND(ISNUMBER(OFFSET('Hygiene Data'!$D$6,0,10*ROW('Hygiene Data'!D149))),DR155="",ISNUMBER(OFFSET('Hygiene Data'!$D$6,0,10*ROW('Hygiene Data'!D149)))),OFFSET('Hygiene Data'!$D$6,0,10*ROW('Hygiene Data'!D149)),NA())))</f>
        <v>#N/A</v>
      </c>
      <c r="BD155" s="121" t="e">
        <f ca="1">+IF(AND(ISNUMBER(OFFSET('Hygiene Data'!$D$8,0,10*ROW('Hygiene Data'!D149))),DS155="Yes"),OFFSET('Hygiene Data'!$D$8,0,10*ROW('Hygiene Data'!D149)),IF(AND(ISNUMBER(OFFSET('Hygiene Data'!$D$8,0,10*ROW('Hygiene Data'!D149))),DS155="No",ISNUMBER(OFFSET('Hygiene Data'!$D$8,0,10*ROW('Hygiene Data'!D149)))),CONCATENATE("[",ROUND(OFFSET('Hygiene Data'!$D$8,0,10*ROW('Hygiene Data'!D149)),0),"]"),IF(AND(ISNUMBER(OFFSET('Hygiene Data'!$D$8,0,10*ROW('Hygiene Data'!D149))),DS155="",ISNUMBER(OFFSET('Hygiene Data'!$D$8,0,10*ROW('Hygiene Data'!D149)))),OFFSET('Hygiene Data'!$D$8,0,10*ROW('Hygiene Data'!D149)),NA())))</f>
        <v>#N/A</v>
      </c>
      <c r="BE155" s="121" t="e">
        <f ca="1">+IF(AND(ISNUMBER(OFFSET('Hygiene Data'!$D$10,0,10*ROW('Hygiene Data'!D149))),DT155="Yes"),OFFSET('Hygiene Data'!$D$10,0,10*ROW('Hygiene Data'!D149)),IF(AND(ISNUMBER(OFFSET('Hygiene Data'!$D$10,0,10*ROW('Hygiene Data'!D149))),DT155="No",ISNUMBER(OFFSET('Hygiene Data'!$D$10,0,10*ROW('Hygiene Data'!D149)))),CONCATENATE("[",ROUND(OFFSET('Hygiene Data'!$D$10,0,10*ROW('Hygiene Data'!D149)),0),"]"),IF(AND(ISNUMBER(OFFSET('Hygiene Data'!$D$10,0,10*ROW('Hygiene Data'!D149))),DT155="",ISNUMBER(OFFSET('Hygiene Data'!$D$10,0,10*ROW('Hygiene Data'!D149)))),OFFSET('Hygiene Data'!$D$10,0,10*ROW('Hygiene Data'!D149)),NA())))</f>
        <v>#N/A</v>
      </c>
      <c r="BF155" s="121" t="e">
        <f ca="1">+IF(AND(ISNUMBER(OFFSET('Hygiene Data'!$E$6,0,10*ROW('Hygiene Data'!E149))),DU155="Yes"),OFFSET('Hygiene Data'!$E$6,0,10*ROW('Hygiene Data'!E149)),IF(AND(ISNUMBER(OFFSET('Hygiene Data'!$E$6,0,10*ROW('Hygiene Data'!E149))),DU155="No",ISNUMBER(OFFSET('Hygiene Data'!$E$6,0,10*ROW('Hygiene Data'!E149)))),CONCATENATE("[",ROUND(OFFSET('Hygiene Data'!$E$6,0,10*ROW('Hygiene Data'!E149)),0),"]"),IF(AND(ISNUMBER(OFFSET('Hygiene Data'!$E$6,0,10*ROW('Hygiene Data'!E149))),DU155="",ISNUMBER(OFFSET('Hygiene Data'!$E$6,0,10*ROW('Hygiene Data'!E149)))),OFFSET('Hygiene Data'!$E$6,0,10*ROW('Hygiene Data'!E149)),NA())))</f>
        <v>#N/A</v>
      </c>
      <c r="BG155" s="121" t="e">
        <f ca="1">+IF(AND(ISNUMBER(OFFSET('Hygiene Data'!$E$8,0,10*ROW('Hygiene Data'!E149))),DV155="Yes"),OFFSET('Hygiene Data'!$E$8,0,10*ROW('Hygiene Data'!E149)),IF(AND(ISNUMBER(OFFSET('Hygiene Data'!$E$8,0,10*ROW('Hygiene Data'!E149))),DV155="No",ISNUMBER(OFFSET('Hygiene Data'!$E$8,0,10*ROW('Hygiene Data'!E149)))),CONCATENATE("[",ROUND(OFFSET('Hygiene Data'!$E$8,0,10*ROW('Hygiene Data'!E149)),0),"]"),IF(AND(ISNUMBER(OFFSET('Hygiene Data'!$E$8,0,10*ROW('Hygiene Data'!E149))),DV155="",ISNUMBER(OFFSET('Hygiene Data'!$E$8,0,10*ROW('Hygiene Data'!E149)))),OFFSET('Hygiene Data'!$E$8,0,10*ROW('Hygiene Data'!E149)),NA())))</f>
        <v>#N/A</v>
      </c>
      <c r="BH155" s="121" t="e">
        <f ca="1">+IF(AND(ISNUMBER(OFFSET('Hygiene Data'!$E$10,0,10*ROW('Hygiene Data'!E149))),DW155="Yes"),OFFSET('Hygiene Data'!$E$10,0,10*ROW('Hygiene Data'!E149)),IF(AND(ISNUMBER(OFFSET('Hygiene Data'!$E$10,0,10*ROW('Hygiene Data'!E149))),DW155="No",ISNUMBER(OFFSET('Hygiene Data'!$E$10,0,10*ROW('Hygiene Data'!E149)))),CONCATENATE("[",ROUND(OFFSET('Hygiene Data'!$E$10,0,10*ROW('Hygiene Data'!E149)),0),"]"),IF(AND(ISNUMBER(OFFSET('Hygiene Data'!$E$10,0,10*ROW('Hygiene Data'!E149))),DW155="",ISNUMBER(OFFSET('Hygiene Data'!$E$10,0,10*ROW('Hygiene Data'!E149)))),OFFSET('Hygiene Data'!$E$10,0,10*ROW('Hygiene Data'!E149)),NA())))</f>
        <v>#N/A</v>
      </c>
      <c r="BI155" s="121" t="e">
        <f ca="1">+IF(AND(ISNUMBER(OFFSET('Hygiene Data'!$F$6,0,10*ROW('Hygiene Data'!F149))),DX155="Yes"),OFFSET('Hygiene Data'!$F$6,0,10*ROW('Hygiene Data'!F149)),IF(AND(ISNUMBER(OFFSET('Hygiene Data'!$F$6,0,10*ROW('Hygiene Data'!F149))),DX155="No",ISNUMBER(OFFSET('Hygiene Data'!$F$6,0,10*ROW('Hygiene Data'!F149)))),CONCATENATE("[",ROUND(OFFSET('Hygiene Data'!$F$6,0,10*ROW('Hygiene Data'!F149)),0),"]"),IF(AND(ISNUMBER(OFFSET('Hygiene Data'!$F$6,0,10*ROW('Hygiene Data'!F149))),DX155="",ISNUMBER(OFFSET('Hygiene Data'!$F$6,0,10*ROW('Hygiene Data'!F149)))),OFFSET('Hygiene Data'!$F$6,0,10*ROW('Hygiene Data'!F149)),NA())))</f>
        <v>#N/A</v>
      </c>
      <c r="BJ155" s="121" t="e">
        <f ca="1">+IF(AND(ISNUMBER(OFFSET('Hygiene Data'!$F$8,0,10*ROW('Hygiene Data'!F149))),DY155="Yes"),OFFSET('Hygiene Data'!$F$8,0,10*ROW('Hygiene Data'!F149)),IF(AND(ISNUMBER(OFFSET('Hygiene Data'!$F$8,0,10*ROW('Hygiene Data'!F149))),DY155="No",ISNUMBER(OFFSET('Hygiene Data'!$F$8,0,10*ROW('Hygiene Data'!F149)))),CONCATENATE("[",ROUND(OFFSET('Hygiene Data'!$F$8,0,10*ROW('Hygiene Data'!F149)),0),"]"),IF(AND(ISNUMBER(OFFSET('Hygiene Data'!$F$8,0,10*ROW('Hygiene Data'!F149))),DY155="",ISNUMBER(OFFSET('Hygiene Data'!$F$8,0,10*ROW('Hygiene Data'!F149)))),OFFSET('Hygiene Data'!$F$8,0,10*ROW('Hygiene Data'!F149)),NA())))</f>
        <v>#N/A</v>
      </c>
      <c r="BK155" s="121" t="e">
        <f ca="1">+IF(AND(ISNUMBER(OFFSET('Hygiene Data'!$F$10,0,10*ROW('Hygiene Data'!F149))),DZ155="Yes"),OFFSET('Hygiene Data'!$F$10,0,10*ROW('Hygiene Data'!F149)),IF(AND(ISNUMBER(OFFSET('Hygiene Data'!$F$10,0,10*ROW('Hygiene Data'!F149))),DZ155="No",ISNUMBER(OFFSET('Hygiene Data'!$F$10,0,10*ROW('Hygiene Data'!F149)))),CONCATENATE("[",ROUND(OFFSET('Hygiene Data'!$F$10,0,10*ROW('Hygiene Data'!F149)),0),"]"),IF(AND(ISNUMBER(OFFSET('Hygiene Data'!$F$10,0,10*ROW('Hygiene Data'!F149))),DZ155="",ISNUMBER(OFFSET('Hygiene Data'!$F$10,0,10*ROW('Hygiene Data'!F149)))),OFFSET('Hygiene Data'!$F$10,0,10*ROW('Hygiene Data'!F149)),NA())))</f>
        <v>#N/A</v>
      </c>
      <c r="BL155" s="121" t="e">
        <f ca="1">+IF(AND(ISNUMBER(OFFSET('Hygiene Data'!$G$6,0,10*ROW('Hygiene Data'!G149))),EA155="Yes"),OFFSET('Hygiene Data'!$G$6,0,10*ROW('Hygiene Data'!G149)),IF(AND(ISNUMBER(OFFSET('Hygiene Data'!$G$6,0,10*ROW('Hygiene Data'!G149))),EA155="No",ISNUMBER(OFFSET('Hygiene Data'!$G$6,0,10*ROW('Hygiene Data'!G149)))),CONCATENATE("[",ROUND(OFFSET('Hygiene Data'!$G$6,0,10*ROW('Hygiene Data'!G149)),0),"]"),IF(AND(ISNUMBER(OFFSET('Hygiene Data'!$G$6,0,10*ROW('Hygiene Data'!G149))),EA155="",ISNUMBER(OFFSET('Hygiene Data'!$G$6,0,10*ROW('Hygiene Data'!G149)))),OFFSET('Hygiene Data'!$G$6,0,10*ROW('Hygiene Data'!G149)),NA())))</f>
        <v>#N/A</v>
      </c>
      <c r="BM155" s="121" t="e">
        <f ca="1">+IF(AND(ISNUMBER(OFFSET('Hygiene Data'!$G$8,0,10*ROW('Hygiene Data'!G149))),EB155="Yes"),OFFSET('Hygiene Data'!$G$8,0,10*ROW('Hygiene Data'!G149)),IF(AND(ISNUMBER(OFFSET('Hygiene Data'!$G$8,0,10*ROW('Hygiene Data'!G149))),EB155="No",ISNUMBER(OFFSET('Hygiene Data'!$G$8,0,10*ROW('Hygiene Data'!G149)))),CONCATENATE("[",ROUND(OFFSET('Hygiene Data'!$G$8,0,10*ROW('Hygiene Data'!G149)),0),"]"),IF(AND(ISNUMBER(OFFSET('Hygiene Data'!$G$8,0,10*ROW('Hygiene Data'!G149))),EB155="",ISNUMBER(OFFSET('Hygiene Data'!$G$8,0,10*ROW('Hygiene Data'!G149)))),OFFSET('Hygiene Data'!$G$8,0,10*ROW('Hygiene Data'!G149)),NA())))</f>
        <v>#N/A</v>
      </c>
      <c r="BN155" s="121" t="e">
        <f ca="1">+IF(AND(ISNUMBER(OFFSET('Hygiene Data'!$G$10,0,10*ROW('Hygiene Data'!G149))),EC155="Yes"),OFFSET('Hygiene Data'!$G$10,0,10*ROW('Hygiene Data'!G149)),IF(AND(ISNUMBER(OFFSET('Hygiene Data'!$G$10,0,10*ROW('Hygiene Data'!G149))),EC155="No",ISNUMBER(OFFSET('Hygiene Data'!$G$10,0,10*ROW('Hygiene Data'!G149)))),CONCATENATE("[",ROUND(OFFSET('Hygiene Data'!$G$10,0,10*ROW('Hygiene Data'!G149)),0),"]"),IF(AND(ISNUMBER(OFFSET('Hygiene Data'!$G$10,0,10*ROW('Hygiene Data'!G149))),EC155="",ISNUMBER(OFFSET('Hygiene Data'!$G$10,0,10*ROW('Hygiene Data'!G149)))),OFFSET('Hygiene Data'!$G$10,0,10*ROW('Hygiene Data'!G149)),NA())))</f>
        <v>#N/A</v>
      </c>
      <c r="BO155" s="121" t="e">
        <f ca="1">+IF(AND(ISNUMBER(OFFSET('Hygiene Data'!$H$6,0,10*ROW('Hygiene Data'!H149))),ED155="Yes"),OFFSET('Hygiene Data'!$H$6,0,10*ROW('Hygiene Data'!H149)),IF(AND(ISNUMBER(OFFSET('Hygiene Data'!$H$6,0,10*ROW('Hygiene Data'!H149))),ED155="No",ISNUMBER(OFFSET('Hygiene Data'!$H$6,0,10*ROW('Hygiene Data'!H149)))),CONCATENATE("[",ROUND(OFFSET('Hygiene Data'!$H$6,0,10*ROW('Hygiene Data'!H149)),0),"]"),IF(AND(ISNUMBER(OFFSET('Hygiene Data'!$H$6,0,10*ROW('Hygiene Data'!H149))),ED155="",ISNUMBER(OFFSET('Hygiene Data'!$H$6,0,10*ROW('Hygiene Data'!H149)))),OFFSET('Hygiene Data'!$H$6,0,10*ROW('Hygiene Data'!H149)),NA())))</f>
        <v>#N/A</v>
      </c>
      <c r="BP155" s="121" t="e">
        <f ca="1">+IF(AND(ISNUMBER(OFFSET('Hygiene Data'!$H$8,0,10*ROW('Hygiene Data'!H149))),EE155="Yes"),OFFSET('Hygiene Data'!$H$8,0,10*ROW('Hygiene Data'!H149)),IF(AND(ISNUMBER(OFFSET('Hygiene Data'!$H$8,0,10*ROW('Hygiene Data'!H149))),EE155="No",ISNUMBER(OFFSET('Hygiene Data'!$H$8,0,10*ROW('Hygiene Data'!H149)))),CONCATENATE("[",ROUND(OFFSET('Hygiene Data'!$H$8,0,10*ROW('Hygiene Data'!H149)),0),"]"),IF(AND(ISNUMBER(OFFSET('Hygiene Data'!$H$8,0,10*ROW('Hygiene Data'!H149))),EE155="",ISNUMBER(OFFSET('Hygiene Data'!$H$8,0,10*ROW('Hygiene Data'!H149)))),OFFSET('Hygiene Data'!$H$8,0,10*ROW('Hygiene Data'!H149)),NA())))</f>
        <v>#N/A</v>
      </c>
      <c r="BQ155" s="121" t="e">
        <f ca="1">+IF(AND(ISNUMBER(OFFSET('Hygiene Data'!$H$10,0,10*ROW('Hygiene Data'!H149))),EF155="Yes"),OFFSET('Hygiene Data'!$H$10,0,10*ROW('Hygiene Data'!H149)),IF(AND(ISNUMBER(OFFSET('Hygiene Data'!$H$10,0,10*ROW('Hygiene Data'!H149))),EF155="No",ISNUMBER(OFFSET('Hygiene Data'!$H$10,0,10*ROW('Hygiene Data'!H149)))),CONCATENATE("[",ROUND(OFFSET('Hygiene Data'!$H$10,0,10*ROW('Hygiene Data'!H149)),0),"]"),IF(AND(ISNUMBER(OFFSET('Hygiene Data'!$H$10,0,10*ROW('Hygiene Data'!H149))),EF155="",ISNUMBER(OFFSET('Hygiene Data'!$H$10,0,10*ROW('Hygiene Data'!H149)))),OFFSET('Hygiene Data'!$H$10,0,10*ROW('Hygiene Data'!H149)),NA())))</f>
        <v>#N/A</v>
      </c>
      <c r="BS155" s="28" t="str">
        <f ca="1">+IF(OFFSET('Water Data'!$C$28,0,10*ROW('Water Data'!C149))="","",OFFSET('Water Data'!$C$28,0,10*ROW('Water Data'!C149)))</f>
        <v/>
      </c>
      <c r="BT155" s="28" t="str">
        <f ca="1">+IF(OFFSET('Water Data'!$C$29,0,10*ROW('Water Data'!C149))="","",OFFSET('Water Data'!$C$29,0,10*ROW('Water Data'!C149)))</f>
        <v/>
      </c>
      <c r="BU155" s="28" t="str">
        <f ca="1">+IF(OFFSET('Water Data'!$C$30,0,10*ROW('Water Data'!C149))="","",OFFSET('Water Data'!$C$30,0,10*ROW('Water Data'!C149)))</f>
        <v/>
      </c>
      <c r="BV155" s="28" t="str">
        <f ca="1">+IF(OFFSET('Water Data'!$D$28,0,10*ROW('Water Data'!D149))="","",OFFSET('Water Data'!$D$28,0,10*ROW('Water Data'!D149)))</f>
        <v/>
      </c>
      <c r="BW155" s="28" t="str">
        <f ca="1">+IF(OFFSET('Water Data'!$D$29,0,10*ROW('Water Data'!D149))="","",OFFSET('Water Data'!$D$29,0,10*ROW('Water Data'!D149)))</f>
        <v/>
      </c>
      <c r="BX155" s="28" t="str">
        <f ca="1">+IF(OFFSET('Water Data'!$D$30,0,10*ROW('Water Data'!D149))="","",OFFSET('Water Data'!$D$30,0,10*ROW('Water Data'!D149)))</f>
        <v/>
      </c>
      <c r="BY155" s="28" t="str">
        <f ca="1">+IF(OFFSET('Water Data'!$E$28,0,10*ROW('Water Data'!E149))="","",OFFSET('Water Data'!$E$28,0,10*ROW('Water Data'!E149)))</f>
        <v/>
      </c>
      <c r="BZ155" s="28" t="str">
        <f ca="1">+IF(OFFSET('Water Data'!$E$29,0,10*ROW('Water Data'!E149))="","",OFFSET('Water Data'!$E$29,0,10*ROW('Water Data'!E149)))</f>
        <v/>
      </c>
      <c r="CA155" s="28" t="str">
        <f ca="1">+IF(OFFSET('Water Data'!$E$30,0,10*ROW('Water Data'!E149))="","",OFFSET('Water Data'!$E$30,0,10*ROW('Water Data'!E149)))</f>
        <v/>
      </c>
      <c r="CB155" s="28" t="str">
        <f ca="1">+IF(OFFSET('Water Data'!$F$28,0,10*ROW('Water Data'!F149))="","",OFFSET('Water Data'!$F$28,0,10*ROW('Water Data'!F149)))</f>
        <v/>
      </c>
      <c r="CC155" s="28" t="str">
        <f ca="1">+IF(OFFSET('Water Data'!$F$29,0,10*ROW('Water Data'!F149))="","",OFFSET('Water Data'!$F$29,0,10*ROW('Water Data'!F149)))</f>
        <v/>
      </c>
      <c r="CD155" s="28" t="str">
        <f ca="1">+IF(OFFSET('Water Data'!$F$30,0,10*ROW('Water Data'!F149))="","",OFFSET('Water Data'!$F$30,0,10*ROW('Water Data'!F149)))</f>
        <v/>
      </c>
      <c r="CE155" s="28" t="str">
        <f ca="1">+IF(OFFSET('Water Data'!$G$28,0,10*ROW('Water Data'!G149))="","",OFFSET('Water Data'!$G$28,0,10*ROW('Water Data'!G149)))</f>
        <v/>
      </c>
      <c r="CF155" s="28" t="str">
        <f ca="1">+IF(OFFSET('Water Data'!$G$29,0,10*ROW('Water Data'!G149))="","",OFFSET('Water Data'!$G$29,0,10*ROW('Water Data'!G149)))</f>
        <v/>
      </c>
      <c r="CG155" s="28" t="str">
        <f ca="1">+IF(OFFSET('Water Data'!$G$30,0,10*ROW('Water Data'!G149))="","",OFFSET('Water Data'!$G$30,0,10*ROW('Water Data'!G149)))</f>
        <v/>
      </c>
      <c r="CH155" s="28" t="str">
        <f ca="1">+IF(OFFSET('Water Data'!$H$28,0,10*ROW('Water Data'!H149))="","",OFFSET('Water Data'!$H$28,0,10*ROW('Water Data'!H149)))</f>
        <v/>
      </c>
      <c r="CI155" s="28" t="str">
        <f ca="1">+IF(OFFSET('Water Data'!$H$29,0,10*ROW('Water Data'!H149))="","",OFFSET('Water Data'!$H$29,0,10*ROW('Water Data'!H149)))</f>
        <v/>
      </c>
      <c r="CJ155" s="28" t="str">
        <f ca="1">+IF(OFFSET('Water Data'!$H$30,0,10*ROW('Water Data'!H149))="","",OFFSET('Water Data'!$H$30,0,10*ROW('Water Data'!H149)))</f>
        <v/>
      </c>
      <c r="CK155" s="28" t="str">
        <f ca="1">+IF(OFFSET('Sanitation Data'!$C$29,0,10*ROW('Sanitation Data'!C149))="","",OFFSET('Sanitation Data'!$C$29,0,10*ROW('Sanitation Data'!C149)))</f>
        <v/>
      </c>
      <c r="CL155" s="28" t="str">
        <f ca="1">+IF(OFFSET('Sanitation Data'!$C$30,0,10*ROW('Sanitation Data'!C149))="","",OFFSET('Sanitation Data'!$C$30,0,10*ROW('Sanitation Data'!C149)))</f>
        <v/>
      </c>
      <c r="CM155" s="28" t="str">
        <f ca="1">+IF(OFFSET('Sanitation Data'!$C$31,0,10*ROW('Sanitation Data'!C149))="","",OFFSET('Sanitation Data'!$C$31,0,10*ROW('Sanitation Data'!C149)))</f>
        <v/>
      </c>
      <c r="CN155" s="28" t="str">
        <f ca="1">+IF(OFFSET('Sanitation Data'!$C$32,0,10*ROW('Sanitation Data'!C149))="","",OFFSET('Sanitation Data'!$C$32,0,10*ROW('Sanitation Data'!C149)))</f>
        <v/>
      </c>
      <c r="CO155" s="28" t="str">
        <f ca="1">+IF(OFFSET('Sanitation Data'!$C$33,0,10*ROW('Sanitation Data'!C149))="","",OFFSET('Sanitation Data'!$C$33,0,10*ROW('Sanitation Data'!C149)))</f>
        <v/>
      </c>
      <c r="CP155" s="28" t="str">
        <f ca="1">+IF(OFFSET('Sanitation Data'!$D$29,0,10*ROW('Sanitation Data'!D149))="","",OFFSET('Sanitation Data'!$D$29,0,10*ROW('Sanitation Data'!D149)))</f>
        <v/>
      </c>
      <c r="CQ155" s="28" t="str">
        <f ca="1">+IF(OFFSET('Sanitation Data'!$D$30,0,10*ROW('Sanitation Data'!D149))="","",OFFSET('Sanitation Data'!$D$30,0,10*ROW('Sanitation Data'!D149)))</f>
        <v/>
      </c>
      <c r="CR155" s="28" t="str">
        <f ca="1">+IF(OFFSET('Sanitation Data'!$D$31,0,10*ROW('Sanitation Data'!D149))="","",OFFSET('Sanitation Data'!$D$31,0,10*ROW('Sanitation Data'!D149)))</f>
        <v/>
      </c>
      <c r="CS155" s="28" t="str">
        <f ca="1">+IF(OFFSET('Sanitation Data'!$D$32,0,10*ROW('Sanitation Data'!D149))="","",OFFSET('Sanitation Data'!$D$32,0,10*ROW('Sanitation Data'!D149)))</f>
        <v/>
      </c>
      <c r="CT155" s="28" t="str">
        <f ca="1">+IF(OFFSET('Sanitation Data'!$D$33,0,10*ROW('Sanitation Data'!D149))="","",OFFSET('Sanitation Data'!$D$33,0,10*ROW('Sanitation Data'!D149)))</f>
        <v/>
      </c>
      <c r="CU155" s="28" t="str">
        <f ca="1">+IF(OFFSET('Sanitation Data'!$E$29,0,10*ROW('Sanitation Data'!E149))="","",OFFSET('Sanitation Data'!$E$29,0,10*ROW('Sanitation Data'!E149)))</f>
        <v/>
      </c>
      <c r="CV155" s="28" t="str">
        <f ca="1">+IF(OFFSET('Sanitation Data'!$E$30,0,10*ROW('Sanitation Data'!E149))="","",OFFSET('Sanitation Data'!$E$30,0,10*ROW('Sanitation Data'!E149)))</f>
        <v/>
      </c>
      <c r="CW155" s="28" t="str">
        <f ca="1">+IF(OFFSET('Sanitation Data'!$E$31,0,10*ROW('Sanitation Data'!E149))="","",OFFSET('Sanitation Data'!$E$31,0,10*ROW('Sanitation Data'!E149)))</f>
        <v/>
      </c>
      <c r="CX155" s="28" t="str">
        <f ca="1">+IF(OFFSET('Sanitation Data'!$E$32,0,10*ROW('Sanitation Data'!E149))="","",OFFSET('Sanitation Data'!$E$32,0,10*ROW('Sanitation Data'!E149)))</f>
        <v/>
      </c>
      <c r="CY155" s="28" t="str">
        <f ca="1">+IF(OFFSET('Sanitation Data'!$E$33,0,10*ROW('Sanitation Data'!E149))="","",OFFSET('Sanitation Data'!$E$33,0,10*ROW('Sanitation Data'!E149)))</f>
        <v/>
      </c>
      <c r="CZ155" s="28" t="str">
        <f ca="1">+IF(OFFSET('Sanitation Data'!$F$29,0,10*ROW('Sanitation Data'!F149))="","",OFFSET('Sanitation Data'!$F$29,0,10*ROW('Sanitation Data'!F149)))</f>
        <v/>
      </c>
      <c r="DA155" s="28" t="str">
        <f ca="1">+IF(OFFSET('Sanitation Data'!$F$30,0,10*ROW('Sanitation Data'!F149))="","",OFFSET('Sanitation Data'!$F$30,0,10*ROW('Sanitation Data'!F149)))</f>
        <v/>
      </c>
      <c r="DB155" s="28" t="str">
        <f ca="1">+IF(OFFSET('Sanitation Data'!$F$31,0,10*ROW('Sanitation Data'!F149))="","",OFFSET('Sanitation Data'!$F$31,0,10*ROW('Sanitation Data'!F149)))</f>
        <v/>
      </c>
      <c r="DC155" s="28" t="str">
        <f ca="1">+IF(OFFSET('Sanitation Data'!$F$32,0,10*ROW('Sanitation Data'!F149))="","",OFFSET('Sanitation Data'!$F$32,0,10*ROW('Sanitation Data'!F149)))</f>
        <v/>
      </c>
      <c r="DD155" s="28" t="str">
        <f ca="1">+IF(OFFSET('Sanitation Data'!$F$33,0,10*ROW('Sanitation Data'!F149))="","",OFFSET('Sanitation Data'!$F$33,0,10*ROW('Sanitation Data'!F149)))</f>
        <v/>
      </c>
      <c r="DE155" s="28" t="str">
        <f ca="1">+IF(OFFSET('Sanitation Data'!$G$29,0,10*ROW('Sanitation Data'!G149))="","",OFFSET('Sanitation Data'!$G$29,0,10*ROW('Sanitation Data'!G149)))</f>
        <v/>
      </c>
      <c r="DF155" s="28" t="str">
        <f ca="1">+IF(OFFSET('Sanitation Data'!$G$30,0,10*ROW('Sanitation Data'!G149))="","",OFFSET('Sanitation Data'!$G$30,0,10*ROW('Sanitation Data'!G149)))</f>
        <v/>
      </c>
      <c r="DG155" s="28" t="str">
        <f ca="1">+IF(OFFSET('Sanitation Data'!$G$31,0,10*ROW('Sanitation Data'!G149))="","",OFFSET('Sanitation Data'!$G$31,0,10*ROW('Sanitation Data'!G149)))</f>
        <v/>
      </c>
      <c r="DH155" s="28" t="str">
        <f ca="1">+IF(OFFSET('Sanitation Data'!$G$32,0,10*ROW('Sanitation Data'!G149))="","",OFFSET('Sanitation Data'!$G$32,0,10*ROW('Sanitation Data'!G149)))</f>
        <v/>
      </c>
      <c r="DI155" s="28" t="str">
        <f ca="1">+IF(OFFSET('Sanitation Data'!$G$33,0,10*ROW('Sanitation Data'!G149))="","",OFFSET('Sanitation Data'!$G$33,0,10*ROW('Sanitation Data'!G149)))</f>
        <v/>
      </c>
      <c r="DJ155" s="28" t="str">
        <f ca="1">+IF(OFFSET('Sanitation Data'!$H$29,0,10*ROW('Sanitation Data'!H149))="","",OFFSET('Sanitation Data'!$H$29,0,10*ROW('Sanitation Data'!H149)))</f>
        <v/>
      </c>
      <c r="DK155" s="28" t="str">
        <f ca="1">+IF(OFFSET('Sanitation Data'!$H$30,0,10*ROW('Sanitation Data'!H149))="","",OFFSET('Sanitation Data'!$H$30,0,10*ROW('Sanitation Data'!H149)))</f>
        <v/>
      </c>
      <c r="DL155" s="28" t="str">
        <f ca="1">+IF(OFFSET('Sanitation Data'!$H$31,0,10*ROW('Sanitation Data'!H149))="","",OFFSET('Sanitation Data'!$H$31,0,10*ROW('Sanitation Data'!H149)))</f>
        <v/>
      </c>
      <c r="DM155" s="28" t="str">
        <f ca="1">+IF(OFFSET('Sanitation Data'!$H$32,0,10*ROW('Sanitation Data'!H149))="","",OFFSET('Sanitation Data'!$H$32,0,10*ROW('Sanitation Data'!H149)))</f>
        <v/>
      </c>
      <c r="DN155" s="28" t="str">
        <f ca="1">+IF(OFFSET('Sanitation Data'!$H$33,0,10*ROW('Sanitation Data'!H149))="","",OFFSET('Sanitation Data'!$H$33,0,10*ROW('Sanitation Data'!H149)))</f>
        <v/>
      </c>
      <c r="DO155" s="28" t="str">
        <f ca="1">+IF(OFFSET('Hygiene Data'!$C$12,0,10*ROW('Hygiene Data'!C149))="","",OFFSET('Hygiene Data'!$C$12,0,10*ROW('Hygiene Data'!C149)))</f>
        <v/>
      </c>
      <c r="DP155" s="28" t="str">
        <f ca="1">+IF(OFFSET('Hygiene Data'!$C$13,0,10*ROW('Hygiene Data'!C149))="","",OFFSET('Hygiene Data'!$C$13,0,10*ROW('Hygiene Data'!C149)))</f>
        <v/>
      </c>
      <c r="DQ155" s="28" t="str">
        <f ca="1">+IF(OFFSET('Hygiene Data'!$C$14,0,10*ROW('Hygiene Data'!C149))="","",OFFSET('Hygiene Data'!$C$14,0,10*ROW('Hygiene Data'!C149)))</f>
        <v/>
      </c>
      <c r="DR155" s="28" t="str">
        <f ca="1">+IF(OFFSET('Hygiene Data'!$D$12,0,10*ROW('Hygiene Data'!D149))="","",OFFSET('Hygiene Data'!$D$12,0,10*ROW('Hygiene Data'!D149)))</f>
        <v/>
      </c>
      <c r="DS155" s="28" t="str">
        <f ca="1">+IF(OFFSET('Hygiene Data'!$D$13,0,10*ROW('Hygiene Data'!D149))="","",OFFSET('Hygiene Data'!$D$13,0,10*ROW('Hygiene Data'!D149)))</f>
        <v/>
      </c>
      <c r="DT155" s="28" t="str">
        <f ca="1">+IF(OFFSET('Hygiene Data'!$D$14,0,10*ROW('Hygiene Data'!D149))="","",OFFSET('Hygiene Data'!$D$14,0,10*ROW('Hygiene Data'!D149)))</f>
        <v/>
      </c>
      <c r="DU155" s="28" t="str">
        <f ca="1">+IF(OFFSET('Hygiene Data'!$E$12,0,10*ROW('Hygiene Data'!E149))="","",OFFSET('Hygiene Data'!$E$12,0,10*ROW('Hygiene Data'!E149)))</f>
        <v/>
      </c>
      <c r="DV155" s="28" t="str">
        <f ca="1">+IF(OFFSET('Hygiene Data'!$E$13,0,10*ROW('Hygiene Data'!E149))="","",OFFSET('Hygiene Data'!$E$13,0,10*ROW('Hygiene Data'!E149)))</f>
        <v/>
      </c>
      <c r="DW155" s="28" t="str">
        <f ca="1">+IF(OFFSET('Hygiene Data'!$E$14,0,10*ROW('Hygiene Data'!E149))="","",OFFSET('Hygiene Data'!$E$14,0,10*ROW('Hygiene Data'!E149)))</f>
        <v/>
      </c>
      <c r="DX155" s="28" t="str">
        <f ca="1">+IF(OFFSET('Hygiene Data'!$F$12,0,10*ROW('Hygiene Data'!F149))="","",OFFSET('Hygiene Data'!$F$12,0,10*ROW('Hygiene Data'!F149)))</f>
        <v/>
      </c>
      <c r="DY155" s="28" t="str">
        <f ca="1">+IF(OFFSET('Hygiene Data'!$F$13,0,10*ROW('Hygiene Data'!F149))="","",OFFSET('Hygiene Data'!$F$13,0,10*ROW('Hygiene Data'!F149)))</f>
        <v/>
      </c>
      <c r="DZ155" s="28" t="str">
        <f ca="1">+IF(OFFSET('Hygiene Data'!$F$14,0,10*ROW('Hygiene Data'!F149))="","",OFFSET('Hygiene Data'!$F$14,0,10*ROW('Hygiene Data'!F149)))</f>
        <v/>
      </c>
      <c r="EA155" s="28" t="str">
        <f ca="1">+IF(OFFSET('Hygiene Data'!$G$12,0,10*ROW('Hygiene Data'!G149))="","",OFFSET('Hygiene Data'!$G$12,0,10*ROW('Hygiene Data'!G149)))</f>
        <v/>
      </c>
      <c r="EB155" s="28" t="str">
        <f ca="1">+IF(OFFSET('Hygiene Data'!$G$13,0,10*ROW('Hygiene Data'!G149))="","",OFFSET('Hygiene Data'!$G$13,0,10*ROW('Hygiene Data'!G149)))</f>
        <v/>
      </c>
      <c r="EC155" s="28" t="str">
        <f ca="1">+IF(OFFSET('Hygiene Data'!$G$14,0,10*ROW('Hygiene Data'!G149))="","",OFFSET('Hygiene Data'!$G$14,0,10*ROW('Hygiene Data'!G149)))</f>
        <v/>
      </c>
      <c r="ED155" s="28" t="str">
        <f ca="1">+IF(OFFSET('Hygiene Data'!$H$12,0,10*ROW('Hygiene Data'!H149))="","",OFFSET('Hygiene Data'!$H$12,0,10*ROW('Hygiene Data'!H149)))</f>
        <v/>
      </c>
      <c r="EE155" s="28" t="str">
        <f ca="1">+IF(OFFSET('Hygiene Data'!$H$13,0,10*ROW('Hygiene Data'!H149))="","",OFFSET('Hygiene Data'!$H$13,0,10*ROW('Hygiene Data'!H149)))</f>
        <v/>
      </c>
      <c r="EF155" s="28" t="str">
        <f ca="1">+IF(OFFSET('Hygiene Data'!$H$14,0,10*ROW('Hygiene Data'!H149))="","",OFFSET('Hygiene Data'!$H$14,0,10*ROW('Hygiene Data'!H149)))</f>
        <v/>
      </c>
    </row>
    <row r="156" spans="1:136" x14ac:dyDescent="0.2">
      <c r="A156" s="44" t="str">
        <f ca="1">+IF(OFFSET('Water Data'!$B$1,0,10*ROW('Water Data'!B153))="","",OFFSET('Water Data'!$B$1,0,10*ROW('Water Data'!B153)))</f>
        <v/>
      </c>
      <c r="B156" s="44" t="str">
        <f ca="1">+IF(OFFSET('Water Data'!$A$3,0,10*ROW('Water Data'!A153))="","",OFFSET('Water Data'!$A$3,0,10*ROW('Water Data'!A153)))</f>
        <v/>
      </c>
      <c r="C156" s="44" t="str">
        <f ca="1">+IF(OFFSET('Water Data'!$C$3,0,10*ROW('Water Data'!C153))="","",OFFSET('Water Data'!$C$3,0,10*ROW('Water Data'!C153)))</f>
        <v/>
      </c>
      <c r="D156" s="119" t="e">
        <f ca="1">+IF(AND(ISNUMBER(OFFSET('Water Data'!$C$5,0,10*ROW('Water Data'!C150))),BS156="Yes"),100-OFFSET('Water Data'!$C$5,0,10*ROW('Water Data'!C150)),IF(AND(ISNUMBER(OFFSET('Water Data'!$C$5,0,10*ROW('Water Data'!C150))),BS156="No",ISNUMBER(OFFSET('Water Data'!$C$5,0,10*ROW('Water Data'!C150)))),CONCATENATE("[",ROUND(100-OFFSET('Water Data'!$C$5,0,10*ROW('Water Data'!C150)),0),"]"),IF(AND(ISNUMBER(OFFSET('Water Data'!$C$5,0,10*ROW('Water Data'!C150))),BS156="",ISNUMBER(OFFSET('Water Data'!$C$5,0,10*ROW('Water Data'!C150)))),100-OFFSET('Water Data'!$C$5,0,10*ROW('Water Data'!C150)),NA())))</f>
        <v>#N/A</v>
      </c>
      <c r="E156" s="119" t="e">
        <f ca="1">+IF(AND(ISNUMBER(OFFSET('Water Data'!$C$7,0,10*ROW('Water Data'!D150))),BT156="Yes"),OFFSET('Water Data'!$C$7,0,10*ROW('Water Data'!C150)),IF(AND(ISNUMBER(OFFSET('Water Data'!$C$7,0,10*ROW('Water Data'!C150))),BT156="No",ISNUMBER(OFFSET('Water Data'!$C$7,0,10*ROW('Water Data'!C150)))),CONCATENATE("[",ROUND(OFFSET('Water Data'!$C$7,0,10*ROW('Water Data'!C150)),0),"]"),IF(AND(ISNUMBER(OFFSET('Water Data'!$C$7,0,10*ROW('Water Data'!C150))),BT156="",ISNUMBER(OFFSET('Water Data'!$C$7,0,10*ROW('Water Data'!C150)))),OFFSET('Water Data'!$C$7,0,10*ROW('Water Data'!C150)),NA())))</f>
        <v>#N/A</v>
      </c>
      <c r="F156" s="119" t="e">
        <f ca="1">+IF(AND(ISNUMBER(OFFSET('Water Data'!$C$10,0,10*ROW('Water Data'!C150))),BU156="Yes"),OFFSET('Water Data'!$C$10,0,10*ROW('Water Data'!C150)),IF(AND(ISNUMBER(OFFSET('Water Data'!$C$10,0,10*ROW('Water Data'!C150))),BU156="No",ISNUMBER(OFFSET('Water Data'!$C$10,0,10*ROW('Water Data'!C150)))),CONCATENATE("[",ROUND(OFFSET('Water Data'!$C$10,0,10*ROW('Water Data'!C150)),0),"]"),IF(AND(ISNUMBER(OFFSET('Water Data'!$C$10,0,10*ROW('Water Data'!C150))),BU156="",ISNUMBER(OFFSET('Water Data'!$C$10,0,10*ROW('Water Data'!C150)))),OFFSET('Water Data'!$C$10,0,10*ROW('Water Data'!C150)),NA())))</f>
        <v>#N/A</v>
      </c>
      <c r="G156" s="119" t="e">
        <f ca="1">+IF(AND(ISNUMBER(OFFSET('Water Data'!$D$5,0,10*ROW('Water Data'!D150))),BV156="Yes"),100-OFFSET('Water Data'!$D$5,0,10*ROW('Water Data'!D150)),IF(AND(ISNUMBER(OFFSET('Water Data'!$D$5,0,10*ROW('Water Data'!D150))),BV156="No",ISNUMBER(OFFSET('Water Data'!$D$5,0,10*ROW('Water Data'!D150)))),CONCATENATE("[",ROUND(100-OFFSET('Water Data'!$D$5,0,10*ROW('Water Data'!D150)),0),"]"),IF(AND(ISNUMBER(OFFSET('Water Data'!$D$5,0,10*ROW('Water Data'!D150))),BV156="",ISNUMBER(OFFSET('Water Data'!$D$5,0,10*ROW('Water Data'!D150)))),100-OFFSET('Water Data'!$D$5,0,10*ROW('Water Data'!D150)),NA())))</f>
        <v>#N/A</v>
      </c>
      <c r="H156" s="119" t="e">
        <f ca="1">+IF(AND(ISNUMBER(OFFSET('Water Data'!$D$7,0,10*ROW('Water Data'!D150))),BW156="Yes"),OFFSET('Water Data'!$D$7,0,10*ROW('Water Data'!D150)),IF(AND(ISNUMBER(OFFSET('Water Data'!$D$7,0,10*ROW('Water Data'!D150))),BW156="No",ISNUMBER(OFFSET('Water Data'!$D$7,0,10*ROW('Water Data'!D150)))),CONCATENATE("[",ROUND(OFFSET('Water Data'!$C$7,0,10*ROW('Water Data'!D150)),0),"]"),IF(AND(ISNUMBER(OFFSET('Water Data'!$D$7,0,10*ROW('Water Data'!D150))),BW156="",ISNUMBER(OFFSET('Water Data'!$D$7,0,10*ROW('Water Data'!D150)))),OFFSET('Water Data'!$D$7,0,10*ROW('Water Data'!D150)),NA())))</f>
        <v>#N/A</v>
      </c>
      <c r="I156" s="119" t="e">
        <f ca="1">+IF(AND(ISNUMBER(OFFSET('Water Data'!$D$10,0,10*ROW('Water Data'!D150))),BX156="Yes"),OFFSET('Water Data'!$D$10,0,10*ROW('Water Data'!D150)),IF(AND(ISNUMBER(OFFSET('Water Data'!$D$10,0,10*ROW('Water Data'!D150))),BX156="No",ISNUMBER(OFFSET('Water Data'!$D$10,0,10*ROW('Water Data'!D150)))),CONCATENATE("[",ROUND(OFFSET('Water Data'!$D$10,0,10*ROW('Water Data'!D150)),0),"]"),IF(AND(ISNUMBER(OFFSET('Water Data'!$D$10,0,10*ROW('Water Data'!D150))),BX156="",ISNUMBER(OFFSET('Water Data'!$D$10,0,10*ROW('Water Data'!D150)))),OFFSET('Water Data'!$D$10,0,10*ROW('Water Data'!D150)),NA())))</f>
        <v>#N/A</v>
      </c>
      <c r="J156" s="119" t="e">
        <f ca="1">+IF(AND(ISNUMBER(OFFSET('Water Data'!$E$5,0,10*ROW('Water Data'!E150))),BY156="Yes"),100-OFFSET('Water Data'!$E$5,0,10*ROW('Water Data'!E150)),IF(AND(ISNUMBER(OFFSET('Water Data'!$E$5,0,10*ROW('Water Data'!E150))),BY156="No",ISNUMBER(OFFSET('Water Data'!$E$5,0,10*ROW('Water Data'!E150)))),CONCATENATE("[",ROUND(100-OFFSET('Water Data'!$E$5,0,10*ROW('Water Data'!E150)),0),"]"),IF(AND(ISNUMBER(OFFSET('Water Data'!$E$5,0,10*ROW('Water Data'!E150))),BY156="",ISNUMBER(OFFSET('Water Data'!$E$5,0,10*ROW('Water Data'!E150)))),100-OFFSET('Water Data'!$E$5,0,10*ROW('Water Data'!E150)),NA())))</f>
        <v>#N/A</v>
      </c>
      <c r="K156" s="119" t="e">
        <f ca="1">+IF(AND(ISNUMBER(OFFSET('Water Data'!$E$7,0,10*ROW('Water Data'!E150))),BZ156="Yes"),OFFSET('Water Data'!$E$7,0,10*ROW('Water Data'!E150)),IF(AND(ISNUMBER(OFFSET('Water Data'!$E$7,0,10*ROW('Water Data'!E150))),BZ156="No",ISNUMBER(OFFSET('Water Data'!$E$7,0,10*ROW('Water Data'!E150)))),CONCATENATE("[",ROUND(OFFSET('Water Data'!$E$7,0,10*ROW('Water Data'!E150)),0),"]"),IF(AND(ISNUMBER(OFFSET('Water Data'!$E$7,0,10*ROW('Water Data'!E150))),BZ156="",ISNUMBER(OFFSET('Water Data'!$E$7,0,10*ROW('Water Data'!E150)))),OFFSET('Water Data'!$E$7,0,10*ROW('Water Data'!E150)),NA())))</f>
        <v>#N/A</v>
      </c>
      <c r="L156" s="119" t="e">
        <f ca="1">+IF(AND(ISNUMBER(OFFSET('Water Data'!$E$10,0,10*ROW('Water Data'!E150))),CA156="Yes"),OFFSET('Water Data'!$E$10,0,10*ROW('Water Data'!E150)),IF(AND(ISNUMBER(OFFSET('Water Data'!$E$10,0,10*ROW('Water Data'!E150))),CA156="No",ISNUMBER(OFFSET('Water Data'!$E$10,0,10*ROW('Water Data'!E150)))),CONCATENATE("[",ROUND(OFFSET('Water Data'!$E$10,0,10*ROW('Water Data'!E150)),0),"]"),IF(AND(ISNUMBER(OFFSET('Water Data'!$E$10,0,10*ROW('Water Data'!E150))),CA156="",ISNUMBER(OFFSET('Water Data'!$E$10,0,10*ROW('Water Data'!E150)))),OFFSET('Water Data'!$E$10,0,10*ROW('Water Data'!E150)),NA())))</f>
        <v>#N/A</v>
      </c>
      <c r="M156" s="119" t="e">
        <f ca="1">+IF(AND(ISNUMBER(OFFSET('Water Data'!$F$5,0,10*ROW('Water Data'!F150))),CB156="Yes"),100-OFFSET('Water Data'!$F$5,0,10*ROW('Water Data'!F150)),IF(AND(ISNUMBER(OFFSET('Water Data'!$F$5,0,10*ROW('Water Data'!F150))),CB156="No",ISNUMBER(OFFSET('Water Data'!$F$5,0,10*ROW('Water Data'!F150)))),CONCATENATE("[",ROUND(100-OFFSET('Water Data'!$F$5,0,10*ROW('Water Data'!F150)),0),"]"),IF(AND(ISNUMBER(OFFSET('Water Data'!$F$5,0,10*ROW('Water Data'!F150))),CB156="",ISNUMBER(OFFSET('Water Data'!$F$5,0,10*ROW('Water Data'!F150)))),100-OFFSET('Water Data'!$F$5,0,10*ROW('Water Data'!F150)),NA())))</f>
        <v>#N/A</v>
      </c>
      <c r="N156" s="119" t="e">
        <f ca="1">+IF(AND(ISNUMBER(OFFSET('Water Data'!$F$7,0,10*ROW('Water Data'!F150))),CC156="Yes"),OFFSET('Water Data'!$F$7,0,10*ROW('Water Data'!F150)),IF(AND(ISNUMBER(OFFSET('Water Data'!$F$7,0,10*ROW('Water Data'!F150))),CC156="No",ISNUMBER(OFFSET('Water Data'!$F$7,0,10*ROW('Water Data'!F150)))),CONCATENATE("[",ROUND(OFFSET('Water Data'!$F$7,0,10*ROW('Water Data'!F150)),0),"]"),IF(AND(ISNUMBER(OFFSET('Water Data'!$F$7,0,10*ROW('Water Data'!F150))),CC156="",ISNUMBER(OFFSET('Water Data'!$F$7,0,10*ROW('Water Data'!F150)))),OFFSET('Water Data'!$F$7,0,10*ROW('Water Data'!F150)),NA())))</f>
        <v>#N/A</v>
      </c>
      <c r="O156" s="119" t="e">
        <f ca="1">+IF(AND(ISNUMBER(OFFSET('Water Data'!$F$10,0,10*ROW('Water Data'!F150))),CD156="Yes"),OFFSET('Water Data'!$F$10,0,10*ROW('Water Data'!F150)),IF(AND(ISNUMBER(OFFSET('Water Data'!$F$10,0,10*ROW('Water Data'!F150))),CD156="No",ISNUMBER(OFFSET('Water Data'!$F$10,0,10*ROW('Water Data'!F150)))),CONCATENATE("[",ROUND(OFFSET('Water Data'!$F$10,0,10*ROW('Water Data'!F150)),0),"]"),IF(AND(ISNUMBER(OFFSET('Water Data'!$F$10,0,10*ROW('Water Data'!F150))),CD156="",ISNUMBER(OFFSET('Water Data'!$F$10,0,10*ROW('Water Data'!F150)))),OFFSET('Water Data'!$F$10,0,10*ROW('Water Data'!F150)),NA())))</f>
        <v>#N/A</v>
      </c>
      <c r="P156" s="119" t="e">
        <f ca="1">+IF(AND(ISNUMBER(OFFSET('Water Data'!$G$5,0,10*ROW('Water Data'!G150))),CE156="Yes"),100-OFFSET('Water Data'!$G$5,0,10*ROW('Water Data'!G150)),IF(AND(ISNUMBER(OFFSET('Water Data'!$G$5,0,10*ROW('Water Data'!G150))),CE156="No",ISNUMBER(OFFSET('Water Data'!$G$5,0,10*ROW('Water Data'!G150)))),CONCATENATE("[",ROUND(100-OFFSET('Water Data'!$G$5,0,10*ROW('Water Data'!G150)),0),"]"),IF(AND(ISNUMBER(OFFSET('Water Data'!$G$5,0,10*ROW('Water Data'!G150))),CE156="",ISNUMBER(OFFSET('Water Data'!$G$5,0,10*ROW('Water Data'!G150)))),100-OFFSET('Water Data'!$G$5,0,10*ROW('Water Data'!G150)),NA())))</f>
        <v>#N/A</v>
      </c>
      <c r="Q156" s="119" t="e">
        <f ca="1">+IF(AND(ISNUMBER(OFFSET('Water Data'!$G$7,0,10*ROW('Water Data'!G150))),CF156="Yes"),OFFSET('Water Data'!$G$7,0,10*ROW('Water Data'!G150)),IF(AND(ISNUMBER(OFFSET('Water Data'!$G$7,0,10*ROW('Water Data'!G150))),CF156="No",ISNUMBER(OFFSET('Water Data'!$G$7,0,10*ROW('Water Data'!G150)))),CONCATENATE("[",ROUND(OFFSET('Water Data'!$G$7,0,10*ROW('Water Data'!G150)),0),"]"),IF(AND(ISNUMBER(OFFSET('Water Data'!$G$7,0,10*ROW('Water Data'!G150))),CF156="",ISNUMBER(OFFSET('Water Data'!$G$7,0,10*ROW('Water Data'!G150)))),OFFSET('Water Data'!$G$7,0,10*ROW('Water Data'!G150)),NA())))</f>
        <v>#N/A</v>
      </c>
      <c r="R156" s="119" t="e">
        <f ca="1">+IF(AND(ISNUMBER(OFFSET('Water Data'!$G$10,0,10*ROW('Water Data'!G150))),CG156="Yes"),OFFSET('Water Data'!$G$10,0,10*ROW('Water Data'!G150)),IF(AND(ISNUMBER(OFFSET('Water Data'!$G$10,0,10*ROW('Water Data'!G150))),CG156="No",ISNUMBER(OFFSET('Water Data'!$G$10,0,10*ROW('Water Data'!G150)))),CONCATENATE("[",ROUND(OFFSET('Water Data'!$G$10,0,10*ROW('Water Data'!G150)),0),"]"),IF(AND(ISNUMBER(OFFSET('Water Data'!$G$10,0,10*ROW('Water Data'!G150))),CG156="",ISNUMBER(OFFSET('Water Data'!$G$10,0,10*ROW('Water Data'!G150)))),OFFSET('Water Data'!$G$10,0,10*ROW('Water Data'!G150)),NA())))</f>
        <v>#N/A</v>
      </c>
      <c r="S156" s="119" t="e">
        <f ca="1">+IF(AND(ISNUMBER(OFFSET('Water Data'!$H$5,0,10*ROW('Water Data'!H150))),CH156="Yes"),100-OFFSET('Water Data'!$H$5,0,10*ROW('Water Data'!H150)),IF(AND(ISNUMBER(OFFSET('Water Data'!$H$5,0,10*ROW('Water Data'!H150))),CH156="No",ISNUMBER(OFFSET('Water Data'!$H$5,0,10*ROW('Water Data'!H150)))),CONCATENATE("[",ROUND(100-OFFSET('Water Data'!$H$5,0,10*ROW('Water Data'!H150)),0),"]"),IF(AND(ISNUMBER(OFFSET('Water Data'!$H$5,0,10*ROW('Water Data'!H150))),CH156="",ISNUMBER(OFFSET('Water Data'!$H$5,0,10*ROW('Water Data'!H150)))),100-OFFSET('Water Data'!$H$5,0,10*ROW('Water Data'!H150)),NA())))</f>
        <v>#N/A</v>
      </c>
      <c r="T156" s="119" t="e">
        <f ca="1">+IF(AND(ISNUMBER(OFFSET('Water Data'!$H$7,0,10*ROW('Water Data'!H150))),CI156="Yes"),OFFSET('Water Data'!$H$7,0,10*ROW('Water Data'!H150)),IF(AND(ISNUMBER(OFFSET('Water Data'!$H$7,0,10*ROW('Water Data'!H150))),CI156="No",ISNUMBER(OFFSET('Water Data'!$H$7,0,10*ROW('Water Data'!H150)))),CONCATENATE("[",ROUND(OFFSET('Water Data'!$H$7,0,10*ROW('Water Data'!H150)),0),"]"),IF(AND(ISNUMBER(OFFSET('Water Data'!$H$7,0,10*ROW('Water Data'!H150))),CI156="",ISNUMBER(OFFSET('Water Data'!$H$7,0,10*ROW('Water Data'!H150)))),OFFSET('Water Data'!$H$7,0,10*ROW('Water Data'!H150)),NA())))</f>
        <v>#N/A</v>
      </c>
      <c r="U156" s="119" t="e">
        <f ca="1">+IF(AND(ISNUMBER(OFFSET('Water Data'!$H$10,0,10*ROW('Water Data'!H150))),CJ156="Yes"),OFFSET('Water Data'!$H$10,0,10*ROW('Water Data'!H150)),IF(AND(ISNUMBER(OFFSET('Water Data'!$H$10,0,10*ROW('Water Data'!H150))),CJ156="No",ISNUMBER(OFFSET('Water Data'!$H$10,0,10*ROW('Water Data'!H150)))),CONCATENATE("[",ROUND(OFFSET('Water Data'!$H$10,0,10*ROW('Water Data'!H150)),0),"]"),IF(AND(ISNUMBER(OFFSET('Water Data'!$H$10,0,10*ROW('Water Data'!H150))),CJ156="",ISNUMBER(OFFSET('Water Data'!$H$10,0,10*ROW('Water Data'!H150)))),OFFSET('Water Data'!$H$10,0,10*ROW('Water Data'!H150)),NA())))</f>
        <v>#N/A</v>
      </c>
      <c r="V156" s="120" t="e">
        <f ca="1">+IF(AND(ISNUMBER(OFFSET('Sanitation Data'!$C$5,0,10*ROW('Sanitation Data'!C150))),CK156="Yes"),100-OFFSET('Sanitation Data'!$C$5,0,10*ROW('Sanitation Data'!C150)),IF(AND(ISNUMBER(OFFSET('Sanitation Data'!$C$5,0,10*ROW('Sanitation Data'!C150))),CK156="No",ISNUMBER(OFFSET('Sanitation Data'!$C$5,0,10*ROW('Sanitation Data'!C150)))),CONCATENATE("[",ROUND(100-OFFSET('Sanitation Data'!$C$5,0,10*ROW('Sanitation Data'!C150)),0),"]"),IF(AND(ISNUMBER(OFFSET('Sanitation Data'!$C$5,0,10*ROW('Sanitation Data'!C150))),CK156="",ISNUMBER(OFFSET('Sanitation Data'!$C$5,0,10*ROW('Sanitation Data'!C150)))),100-OFFSET('Sanitation Data'!$C$5,0,10*ROW('Sanitation Data'!C150)),NA())))</f>
        <v>#N/A</v>
      </c>
      <c r="W156" s="120" t="e">
        <f ca="1">+IF(AND(ISNUMBER(OFFSET('Sanitation Data'!$C$7,0,10*ROW('Sanitation Data'!C150))),CL156="Yes"),OFFSET('Sanitation Data'!$C$7,0,10*ROW('Sanitation Data'!C150)),IF(AND(ISNUMBER(OFFSET('Sanitation Data'!$C$7,0,10*ROW('Sanitation Data'!C150))),CL156="No",ISNUMBER(OFFSET('Sanitation Data'!$C$7,0,10*ROW('Sanitation Data'!C150)))),CONCATENATE("[",ROUND(OFFSET('Sanitation Data'!$C$7,0,10*ROW('Sanitation Data'!C150)),0),"]"),IF(AND(ISNUMBER(OFFSET('Sanitation Data'!$C$7,0,10*ROW('Sanitation Data'!C150))),CL156="",ISNUMBER(OFFSET('Sanitation Data'!$C$7,0,10*ROW('Sanitation Data'!C150)))),OFFSET('Sanitation Data'!$C$7,0,10*ROW('Sanitation Data'!C150)),NA())))</f>
        <v>#N/A</v>
      </c>
      <c r="X156" s="120" t="e">
        <f ca="1">+IF(AND(ISNUMBER(OFFSET('Sanitation Data'!$C$11,0,10*ROW('Sanitation Data'!C150))),CM156="Yes"),OFFSET('Sanitation Data'!$C$11,0,10*ROW('Sanitation Data'!C150)),IF(AND(ISNUMBER(OFFSET('Sanitation Data'!$C$11,0,10*ROW('Sanitation Data'!C150))),CM156="No",ISNUMBER(OFFSET('Sanitation Data'!$C$11,0,10*ROW('Sanitation Data'!C150)))),CONCATENATE("[",ROUND(OFFSET('Sanitation Data'!$C$11,0,10*ROW('Sanitation Data'!C150)),0),"]"),IF(AND(ISNUMBER(OFFSET('Sanitation Data'!$C$11,0,10*ROW('Sanitation Data'!C150))),CM156="",ISNUMBER(OFFSET('Sanitation Data'!$C$11,0,10*ROW('Sanitation Data'!C150)))),OFFSET('Sanitation Data'!$C$11,0,10*ROW('Sanitation Data'!C150)),NA())))</f>
        <v>#N/A</v>
      </c>
      <c r="Y156" s="120" t="e">
        <f ca="1">+IF(AND(ISNUMBER(OFFSET('Sanitation Data'!$C$12,0,10*ROW('Sanitation Data'!C150))),CN156="Yes"),OFFSET('Sanitation Data'!$C$12,0,10*ROW('Sanitation Data'!C150)),IF(AND(ISNUMBER(OFFSET('Sanitation Data'!$C$12,0,10*ROW('Sanitation Data'!C150))),CN156="No",ISNUMBER(OFFSET('Sanitation Data'!$C$12,0,10*ROW('Sanitation Data'!C150)))),CONCATENATE("[",ROUND(OFFSET('Sanitation Data'!$C$12,0,10*ROW('Sanitation Data'!C150)),0),"]"),IF(AND(ISNUMBER(OFFSET('Sanitation Data'!$C$12,0,10*ROW('Sanitation Data'!C150))),CN156="",ISNUMBER(OFFSET('Sanitation Data'!$C$12,0,10*ROW('Sanitation Data'!C150)))),OFFSET('Sanitation Data'!$C$12,0,10*ROW('Sanitation Data'!C150)),NA())))</f>
        <v>#N/A</v>
      </c>
      <c r="Z156" s="120" t="e">
        <f ca="1">+IF(AND(ISNUMBER(OFFSET('Sanitation Data'!$C$13,0,10*ROW('Sanitation Data'!C150))),CO156="Yes"),OFFSET('Sanitation Data'!$C$13,0,10*ROW('Sanitation Data'!C150)),IF(AND(ISNUMBER(OFFSET('Sanitation Data'!$C$13,0,10*ROW('Sanitation Data'!C150))),CO156="No",ISNUMBER(OFFSET('Sanitation Data'!$C$13,0,10*ROW('Sanitation Data'!C150)))),CONCATENATE("[",ROUND(OFFSET('Sanitation Data'!$C$13,0,10*ROW('Sanitation Data'!C150)),0),"]"),IF(AND(ISNUMBER(OFFSET('Sanitation Data'!$C$13,0,10*ROW('Sanitation Data'!C150))),CO156="",ISNUMBER(OFFSET('Sanitation Data'!$C$13,0,10*ROW('Sanitation Data'!C150)))),OFFSET('Sanitation Data'!$C$13,0,10*ROW('Sanitation Data'!C150)),NA())))</f>
        <v>#N/A</v>
      </c>
      <c r="AA156" s="120" t="e">
        <f ca="1">+IF(AND(ISNUMBER(OFFSET('Sanitation Data'!$D$5,0,10*ROW('Sanitation Data'!D150))),CP156="Yes"),100-OFFSET('Sanitation Data'!$D$5,0,10*ROW('Sanitation Data'!D150)),IF(AND(ISNUMBER(OFFSET('Sanitation Data'!$D$5,0,10*ROW('Sanitation Data'!D150))),CP156="No",ISNUMBER(OFFSET('Sanitation Data'!$D$5,0,10*ROW('Sanitation Data'!D150)))),CONCATENATE("[",ROUND(100-OFFSET('Sanitation Data'!$D$5,0,10*ROW('Sanitation Data'!D150)),0),"]"),IF(AND(ISNUMBER(OFFSET('Sanitation Data'!$D$5,0,10*ROW('Sanitation Data'!D150))),CP156="",ISNUMBER(OFFSET('Sanitation Data'!$D$5,0,10*ROW('Sanitation Data'!D150)))),100-OFFSET('Sanitation Data'!$D$5,0,10*ROW('Sanitation Data'!D150)),NA())))</f>
        <v>#N/A</v>
      </c>
      <c r="AB156" s="120" t="e">
        <f ca="1">+IF(AND(ISNUMBER(OFFSET('Sanitation Data'!$D$7,0,10*ROW('Sanitation Data'!D150))),CQ156="Yes"),OFFSET('Sanitation Data'!$D$7,0,10*ROW('Sanitation Data'!G150)),IF(AND(ISNUMBER(OFFSET('Sanitation Data'!$D$7,0,10*ROW('Sanitation Data'!D150))),CQ156="No",ISNUMBER(OFFSET('Sanitation Data'!$D$7,0,10*ROW('Sanitation Data'!D150)))),CONCATENATE("[",ROUND(OFFSET('Sanitation Data'!$D$7,0,10*ROW('Sanitation Data'!D150)),0),"]"),IF(AND(ISNUMBER(OFFSET('Sanitation Data'!$D$7,0,10*ROW('Sanitation Data'!D150))),CQ156="",ISNUMBER(OFFSET('Sanitation Data'!$D$7,0,10*ROW('Sanitation Data'!D150)))),OFFSET('Sanitation Data'!$D$7,0,10*ROW('Sanitation Data'!D150)),NA())))</f>
        <v>#N/A</v>
      </c>
      <c r="AC156" s="120" t="e">
        <f ca="1">+IF(AND(ISNUMBER(OFFSET('Sanitation Data'!$D$11,0,10*ROW('Sanitation Data'!D150))),CR156="Yes"),OFFSET('Sanitation Data'!$D$11,0,10*ROW('Sanitation Data'!D150)),IF(AND(ISNUMBER(OFFSET('Sanitation Data'!$D$11,0,10*ROW('Sanitation Data'!D150))),CR156="No",ISNUMBER(OFFSET('Sanitation Data'!$D$11,0,10*ROW('Sanitation Data'!D150)))),CONCATENATE("[",ROUND(OFFSET('Sanitation Data'!$D$11,0,10*ROW('Sanitation Data'!D150)),0),"]"),IF(AND(ISNUMBER(OFFSET('Sanitation Data'!$D$11,0,10*ROW('Sanitation Data'!D150))),CR156="",ISNUMBER(OFFSET('Sanitation Data'!$D$11,0,10*ROW('Sanitation Data'!D150)))),OFFSET('Sanitation Data'!$D$11,0,10*ROW('Sanitation Data'!D150)),NA())))</f>
        <v>#N/A</v>
      </c>
      <c r="AD156" s="120" t="e">
        <f ca="1">+IF(AND(ISNUMBER(OFFSET('Sanitation Data'!$D$12,0,10*ROW('Sanitation Data'!D150))),CS156="Yes"),OFFSET('Sanitation Data'!$D$12,0,10*ROW('Sanitation Data'!D150)),IF(AND(ISNUMBER(OFFSET('Sanitation Data'!$D$12,0,10*ROW('Sanitation Data'!D150))),CS156="No",ISNUMBER(OFFSET('Sanitation Data'!$D$12,0,10*ROW('Sanitation Data'!D150)))),CONCATENATE("[",ROUND(OFFSET('Sanitation Data'!$D$12,0,10*ROW('Sanitation Data'!D150)),0),"]"),IF(AND(ISNUMBER(OFFSET('Sanitation Data'!$D$12,0,10*ROW('Sanitation Data'!D150))),CS156="",ISNUMBER(OFFSET('Sanitation Data'!$D$12,0,10*ROW('Sanitation Data'!D150)))),OFFSET('Sanitation Data'!$D$12,0,10*ROW('Sanitation Data'!D150)),NA())))</f>
        <v>#N/A</v>
      </c>
      <c r="AE156" s="120" t="e">
        <f ca="1">+IF(AND(ISNUMBER(OFFSET('Sanitation Data'!$D$13,0,10*ROW('Sanitation Data'!D150))),CT156="Yes"),OFFSET('Sanitation Data'!$D$13,0,10*ROW('Sanitation Data'!D150)),IF(AND(ISNUMBER(OFFSET('Sanitation Data'!$D$13,0,10*ROW('Sanitation Data'!D150))),CT156="No",ISNUMBER(OFFSET('Sanitation Data'!$D$13,0,10*ROW('Sanitation Data'!D150)))),CONCATENATE("[",ROUND(OFFSET('Sanitation Data'!$D$13,0,10*ROW('Sanitation Data'!D150)),0),"]"),IF(AND(ISNUMBER(OFFSET('Sanitation Data'!$D$13,0,10*ROW('Sanitation Data'!D150))),CT156="",ISNUMBER(OFFSET('Sanitation Data'!$D$13,0,10*ROW('Sanitation Data'!D150)))),OFFSET('Sanitation Data'!$D$13,0,10*ROW('Sanitation Data'!D150)),NA())))</f>
        <v>#N/A</v>
      </c>
      <c r="AF156" s="120" t="e">
        <f ca="1">+IF(AND(ISNUMBER(OFFSET('Sanitation Data'!$E$5,0,10*ROW('Sanitation Data'!E150))),CU156="Yes"),100-OFFSET('Sanitation Data'!$E$5,0,10*ROW('Sanitation Data'!E150)),IF(AND(ISNUMBER(OFFSET('Sanitation Data'!$E$5,0,10*ROW('Sanitation Data'!E150))),CU156="No",ISNUMBER(OFFSET('Sanitation Data'!$E$5,0,10*ROW('Sanitation Data'!E150)))),CONCATENATE("[",ROUND(100-OFFSET('Sanitation Data'!$E$5,0,10*ROW('Sanitation Data'!E150)),0),"]"),IF(AND(ISNUMBER(OFFSET('Sanitation Data'!$E$5,0,10*ROW('Sanitation Data'!E150))),CU156="",ISNUMBER(OFFSET('Sanitation Data'!$E$5,0,10*ROW('Sanitation Data'!E150)))),100-OFFSET('Sanitation Data'!$E$5,0,10*ROW('Sanitation Data'!E150)),NA())))</f>
        <v>#N/A</v>
      </c>
      <c r="AG156" s="120" t="e">
        <f ca="1">+IF(AND(ISNUMBER(OFFSET('Sanitation Data'!$E$7,0,10*ROW('Sanitation Data'!E150))),CV156="Yes"),OFFSET('Sanitation Data'!$E$7,0,10*ROW('Sanitation Data'!E150)),IF(AND(ISNUMBER(OFFSET('Sanitation Data'!$E$7,0,10*ROW('Sanitation Data'!E150))),CV156="No",ISNUMBER(OFFSET('Sanitation Data'!$E$7,0,10*ROW('Sanitation Data'!E150)))),CONCATENATE("[",ROUND(OFFSET('Sanitation Data'!$E$7,0,10*ROW('Sanitation Data'!E150)),0),"]"),IF(AND(ISNUMBER(OFFSET('Sanitation Data'!$E$7,0,10*ROW('Sanitation Data'!E150))),CV156="",ISNUMBER(OFFSET('Sanitation Data'!$E$7,0,10*ROW('Sanitation Data'!E150)))),OFFSET('Sanitation Data'!$E$7,0,10*ROW('Sanitation Data'!E150)),NA())))</f>
        <v>#N/A</v>
      </c>
      <c r="AH156" s="120" t="e">
        <f ca="1">+IF(AND(ISNUMBER(OFFSET('Sanitation Data'!$E$11,0,10*ROW('Sanitation Data'!E150))),CW156="Yes"),OFFSET('Sanitation Data'!$E$11,0,10*ROW('Sanitation Data'!E150)),IF(AND(ISNUMBER(OFFSET('Sanitation Data'!$E$11,0,10*ROW('Sanitation Data'!E150))),CW156="No",ISNUMBER(OFFSET('Sanitation Data'!$E$11,0,10*ROW('Sanitation Data'!E150)))),CONCATENATE("[",ROUND(OFFSET('Sanitation Data'!$E$11,0,10*ROW('Sanitation Data'!E150)),0),"]"),IF(AND(ISNUMBER(OFFSET('Sanitation Data'!$E$11,0,10*ROW('Sanitation Data'!E150))),CW156="",ISNUMBER(OFFSET('Sanitation Data'!$E$11,0,10*ROW('Sanitation Data'!E150)))),OFFSET('Sanitation Data'!$E$11,0,10*ROW('Sanitation Data'!E150)),NA())))</f>
        <v>#N/A</v>
      </c>
      <c r="AI156" s="120" t="e">
        <f ca="1">+IF(AND(ISNUMBER(OFFSET('Sanitation Data'!$E$12,0,10*ROW('Sanitation Data'!E150))),CX156="Yes"),OFFSET('Sanitation Data'!$E$12,0,10*ROW('Sanitation Data'!E150)),IF(AND(ISNUMBER(OFFSET('Sanitation Data'!$E$12,0,10*ROW('Sanitation Data'!E150))),CX156="No",ISNUMBER(OFFSET('Sanitation Data'!$E$12,0,10*ROW('Sanitation Data'!E150)))),CONCATENATE("[",ROUND(OFFSET('Sanitation Data'!$E$12,0,10*ROW('Sanitation Data'!E150)),0),"]"),IF(AND(ISNUMBER(OFFSET('Sanitation Data'!$E$12,0,10*ROW('Sanitation Data'!E150))),CX156="",ISNUMBER(OFFSET('Sanitation Data'!$E$12,0,10*ROW('Sanitation Data'!E150)))),OFFSET('Sanitation Data'!$E$12,0,10*ROW('Sanitation Data'!E150)),NA())))</f>
        <v>#N/A</v>
      </c>
      <c r="AJ156" s="120" t="e">
        <f ca="1">+IF(AND(ISNUMBER(OFFSET('Sanitation Data'!$E$13,0,10*ROW('Sanitation Data'!E150))),CY156="Yes"),OFFSET('Sanitation Data'!$E$13,0,10*ROW('Sanitation Data'!E150)),IF(AND(ISNUMBER(OFFSET('Sanitation Data'!$E$13,0,10*ROW('Sanitation Data'!E150))),CY156="No",ISNUMBER(OFFSET('Sanitation Data'!$E$13,0,10*ROW('Sanitation Data'!E150)))),CONCATENATE("[",ROUND(OFFSET('Sanitation Data'!$E$13,0,10*ROW('Sanitation Data'!E150)),0),"]"),IF(AND(ISNUMBER(OFFSET('Sanitation Data'!$E$13,0,10*ROW('Sanitation Data'!E150))),CY156="",ISNUMBER(OFFSET('Sanitation Data'!$E$13,0,10*ROW('Sanitation Data'!E150)))),OFFSET('Sanitation Data'!$E$13,0,10*ROW('Sanitation Data'!E150)),NA())))</f>
        <v>#N/A</v>
      </c>
      <c r="AK156" s="120" t="e">
        <f ca="1">+IF(AND(ISNUMBER(OFFSET('Sanitation Data'!$F$5,0,10*ROW('Sanitation Data'!F150))),CZ156="Yes"),100-OFFSET('Sanitation Data'!$F$5,0,10*ROW('Sanitation Data'!F150)),IF(AND(ISNUMBER(OFFSET('Sanitation Data'!$F$5,0,10*ROW('Sanitation Data'!F150))),CZ156="No",ISNUMBER(OFFSET('Sanitation Data'!$F$5,0,10*ROW('Sanitation Data'!F150)))),CONCATENATE("[",ROUND(100-OFFSET('Sanitation Data'!$F$5,0,10*ROW('Sanitation Data'!F150)),0),"]"),IF(AND(ISNUMBER(OFFSET('Sanitation Data'!$F$5,0,10*ROW('Sanitation Data'!F150))),CZ156="",ISNUMBER(OFFSET('Sanitation Data'!$F$5,0,10*ROW('Sanitation Data'!F150)))),100-OFFSET('Sanitation Data'!$F$5,0,10*ROW('Sanitation Data'!F150)),NA())))</f>
        <v>#N/A</v>
      </c>
      <c r="AL156" s="120" t="e">
        <f ca="1">+IF(AND(ISNUMBER(OFFSET('Sanitation Data'!$F$7,0,10*ROW('Sanitation Data'!F150))),DA156="Yes"),OFFSET('Sanitation Data'!$F$7,0,10*ROW('Sanitation Data'!F150)),IF(AND(ISNUMBER(OFFSET('Sanitation Data'!$F$7,0,10*ROW('Sanitation Data'!F150))),DA156="No",ISNUMBER(OFFSET('Sanitation Data'!$F$7,0,10*ROW('Sanitation Data'!F150)))),CONCATENATE("[",ROUND(OFFSET('Sanitation Data'!$F$7,0,10*ROW('Sanitation Data'!F150)),0),"]"),IF(AND(ISNUMBER(OFFSET('Sanitation Data'!$F$7,0,10*ROW('Sanitation Data'!F150))),DA156="",ISNUMBER(OFFSET('Sanitation Data'!$F$7,0,10*ROW('Sanitation Data'!F150)))),OFFSET('Sanitation Data'!$F$7,0,10*ROW('Sanitation Data'!F150)),NA())))</f>
        <v>#N/A</v>
      </c>
      <c r="AM156" s="120" t="e">
        <f ca="1">+IF(AND(ISNUMBER(OFFSET('Sanitation Data'!$F$11,0,10*ROW('Sanitation Data'!F150))),DB156="Yes"),OFFSET('Sanitation Data'!$F$11,0,10*ROW('Sanitation Data'!F150)),IF(AND(ISNUMBER(OFFSET('Sanitation Data'!$F$11,0,10*ROW('Sanitation Data'!F150))),DB156="No",ISNUMBER(OFFSET('Sanitation Data'!$F$11,0,10*ROW('Sanitation Data'!F150)))),CONCATENATE("[",ROUND(OFFSET('Sanitation Data'!$F$11,0,10*ROW('Sanitation Data'!F150)),0),"]"),IF(AND(ISNUMBER(OFFSET('Sanitation Data'!$F$11,0,10*ROW('Sanitation Data'!F150))),DB156="",ISNUMBER(OFFSET('Sanitation Data'!$F$11,0,10*ROW('Sanitation Data'!F150)))),OFFSET('Sanitation Data'!$F$11,0,10*ROW('Sanitation Data'!F150)),NA())))</f>
        <v>#N/A</v>
      </c>
      <c r="AN156" s="120" t="e">
        <f ca="1">+IF(AND(ISNUMBER(OFFSET('Sanitation Data'!$F$12,0,10*ROW('Sanitation Data'!F150))),DC156="Yes"),OFFSET('Sanitation Data'!$F$12,0,10*ROW('Sanitation Data'!F150)),IF(AND(ISNUMBER(OFFSET('Sanitation Data'!$F$12,0,10*ROW('Sanitation Data'!F150))),DC156="No",ISNUMBER(OFFSET('Sanitation Data'!$F$12,0,10*ROW('Sanitation Data'!F150)))),CONCATENATE("[",ROUND(OFFSET('Sanitation Data'!$F$12,0,10*ROW('Sanitation Data'!F150)),0),"]"),IF(AND(ISNUMBER(OFFSET('Sanitation Data'!$F$12,0,10*ROW('Sanitation Data'!F150))),DC156="",ISNUMBER(OFFSET('Sanitation Data'!$F$12,0,10*ROW('Sanitation Data'!F150)))),OFFSET('Sanitation Data'!$F$12,0,10*ROW('Sanitation Data'!F150)),NA())))</f>
        <v>#N/A</v>
      </c>
      <c r="AO156" s="120" t="e">
        <f ca="1">+IF(AND(ISNUMBER(OFFSET('Sanitation Data'!$F$13,0,10*ROW('Sanitation Data'!F150))),DD156="Yes"),OFFSET('Sanitation Data'!$F$13,0,10*ROW('Sanitation Data'!F150)),IF(AND(ISNUMBER(OFFSET('Sanitation Data'!$F$13,0,10*ROW('Sanitation Data'!F150))),DD156="No",ISNUMBER(OFFSET('Sanitation Data'!$F$13,0,10*ROW('Sanitation Data'!F150)))),CONCATENATE("[",ROUND(OFFSET('Sanitation Data'!$F$13,0,10*ROW('Sanitation Data'!F150)),0),"]"),IF(AND(ISNUMBER(OFFSET('Sanitation Data'!$F$13,0,10*ROW('Sanitation Data'!F150))),DD156="",ISNUMBER(OFFSET('Sanitation Data'!$F$13,0,10*ROW('Sanitation Data'!F150)))),OFFSET('Sanitation Data'!$F$13,0,10*ROW('Sanitation Data'!F150)),NA())))</f>
        <v>#N/A</v>
      </c>
      <c r="AP156" s="120" t="e">
        <f ca="1">+IF(AND(ISNUMBER(OFFSET('Sanitation Data'!$G$5,0,10*ROW('Sanitation Data'!G150))),DE156="Yes"),100-OFFSET('Sanitation Data'!$G$5,0,10*ROW('Sanitation Data'!G150)),IF(AND(ISNUMBER(OFFSET('Sanitation Data'!$G$5,0,10*ROW('Sanitation Data'!G150))),DE156="No",ISNUMBER(OFFSET('Sanitation Data'!$G$5,0,10*ROW('Sanitation Data'!G150)))),CONCATENATE("[",ROUND(100-OFFSET('Sanitation Data'!$G$5,0,10*ROW('Sanitation Data'!G150)),0),"]"),IF(AND(ISNUMBER(OFFSET('Sanitation Data'!$G$5,0,10*ROW('Sanitation Data'!G150))),DE156="",ISNUMBER(OFFSET('Sanitation Data'!$G$5,0,10*ROW('Sanitation Data'!G150)))),100-OFFSET('Sanitation Data'!$G$5,0,10*ROW('Sanitation Data'!G150)),NA())))</f>
        <v>#N/A</v>
      </c>
      <c r="AQ156" s="120" t="e">
        <f ca="1">+IF(AND(ISNUMBER(OFFSET('Sanitation Data'!$G$7,0,10*ROW('Sanitation Data'!G150))),DF156="Yes"),OFFSET('Sanitation Data'!$G$7,0,10*ROW('Sanitation Data'!G150)),IF(AND(ISNUMBER(OFFSET('Sanitation Data'!$G$7,0,10*ROW('Sanitation Data'!G150))),DF156="No",ISNUMBER(OFFSET('Sanitation Data'!$G$7,0,10*ROW('Sanitation Data'!G150)))),CONCATENATE("[",ROUND(OFFSET('Sanitation Data'!$G$7,0,10*ROW('Sanitation Data'!G150)),0),"]"),IF(AND(ISNUMBER(OFFSET('Sanitation Data'!$G$7,0,10*ROW('Sanitation Data'!G150))),DF156="",ISNUMBER(OFFSET('Sanitation Data'!$G$7,0,10*ROW('Sanitation Data'!G150)))),OFFSET('Sanitation Data'!$G$7,0,10*ROW('Sanitation Data'!G150)),NA())))</f>
        <v>#N/A</v>
      </c>
      <c r="AR156" s="120" t="e">
        <f ca="1">+IF(AND(ISNUMBER(OFFSET('Sanitation Data'!$G$11,0,10*ROW('Sanitation Data'!G150))),DG156="Yes"),OFFSET('Sanitation Data'!$G$11,0,10*ROW('Sanitation Data'!G150)),IF(AND(ISNUMBER(OFFSET('Sanitation Data'!$G$11,0,10*ROW('Sanitation Data'!G150))),DG156="No",ISNUMBER(OFFSET('Sanitation Data'!$G$11,0,10*ROW('Sanitation Data'!G150)))),CONCATENATE("[",ROUND(OFFSET('Sanitation Data'!$G$11,0,10*ROW('Sanitation Data'!G150)),0),"]"),IF(AND(ISNUMBER(OFFSET('Sanitation Data'!$G$11,0,10*ROW('Sanitation Data'!G150))),DG156="",ISNUMBER(OFFSET('Sanitation Data'!$G$11,0,10*ROW('Sanitation Data'!G150)))),OFFSET('Sanitation Data'!$G$11,0,10*ROW('Sanitation Data'!G150)),NA())))</f>
        <v>#N/A</v>
      </c>
      <c r="AS156" s="120" t="e">
        <f ca="1">+IF(AND(ISNUMBER(OFFSET('Sanitation Data'!$G$12,0,10*ROW('Sanitation Data'!G150))),DH156="Yes"),OFFSET('Sanitation Data'!$G$12,0,10*ROW('Sanitation Data'!G150)),IF(AND(ISNUMBER(OFFSET('Sanitation Data'!$G$12,0,10*ROW('Sanitation Data'!G150))),DH156="No",ISNUMBER(OFFSET('Sanitation Data'!$G$12,0,10*ROW('Sanitation Data'!G150)))),CONCATENATE("[",ROUND(OFFSET('Sanitation Data'!$G$12,0,10*ROW('Sanitation Data'!G150)),0),"]"),IF(AND(ISNUMBER(OFFSET('Sanitation Data'!$G$12,0,10*ROW('Sanitation Data'!G150))),DH156="",ISNUMBER(OFFSET('Sanitation Data'!$G$12,0,10*ROW('Sanitation Data'!G150)))),OFFSET('Sanitation Data'!$G$12,0,10*ROW('Sanitation Data'!G150)),NA())))</f>
        <v>#N/A</v>
      </c>
      <c r="AT156" s="120" t="e">
        <f ca="1">+IF(AND(ISNUMBER(OFFSET('Sanitation Data'!$G$13,0,10*ROW('Sanitation Data'!G150))),DI156="Yes"),OFFSET('Sanitation Data'!$G$13,0,10*ROW('Sanitation Data'!G150)),IF(AND(ISNUMBER(OFFSET('Sanitation Data'!$G$13,0,10*ROW('Sanitation Data'!G150))),DI156="No",ISNUMBER(OFFSET('Sanitation Data'!$G$13,0,10*ROW('Sanitation Data'!G150)))),CONCATENATE("[",ROUND(OFFSET('Sanitation Data'!$G$13,0,10*ROW('Sanitation Data'!G150)),0),"]"),IF(AND(ISNUMBER(OFFSET('Sanitation Data'!$G$13,0,10*ROW('Sanitation Data'!G150))),DI156="",ISNUMBER(OFFSET('Sanitation Data'!$G$13,0,10*ROW('Sanitation Data'!G150)))),OFFSET('Sanitation Data'!$G$13,0,10*ROW('Sanitation Data'!G150)),NA())))</f>
        <v>#N/A</v>
      </c>
      <c r="AU156" s="120" t="e">
        <f ca="1">+IF(AND(ISNUMBER(OFFSET('Sanitation Data'!$H$5,0,10*ROW('Sanitation Data'!H150))),DJ156="Yes"),100-OFFSET('Sanitation Data'!$H$5,0,10*ROW('Sanitation Data'!H150)),IF(AND(ISNUMBER(OFFSET('Sanitation Data'!$H$5,0,10*ROW('Sanitation Data'!H150))),DJ156="No",ISNUMBER(OFFSET('Sanitation Data'!$H$5,0,10*ROW('Sanitation Data'!H150)))),CONCATENATE("[",ROUND(100-OFFSET('Sanitation Data'!$H$5,0,10*ROW('Sanitation Data'!H150)),0),"]"),IF(AND(ISNUMBER(OFFSET('Sanitation Data'!$H$5,0,10*ROW('Sanitation Data'!H150))),DJ156="",ISNUMBER(OFFSET('Sanitation Data'!$H$5,0,10*ROW('Sanitation Data'!H150)))),100-OFFSET('Sanitation Data'!$H$5,0,10*ROW('Sanitation Data'!H150)),NA())))</f>
        <v>#N/A</v>
      </c>
      <c r="AV156" s="120" t="e">
        <f ca="1">+IF(AND(ISNUMBER(OFFSET('Sanitation Data'!$H$7,0,10*ROW('Sanitation Data'!H150))),DK156="Yes"),OFFSET('Sanitation Data'!$H$7,0,10*ROW('Sanitation Data'!H150)),IF(AND(ISNUMBER(OFFSET('Sanitation Data'!$H$7,0,10*ROW('Sanitation Data'!H150))),DK156="No",ISNUMBER(OFFSET('Sanitation Data'!$H$7,0,10*ROW('Sanitation Data'!H150)))),CONCATENATE("[",ROUND(OFFSET('Sanitation Data'!$H$7,0,10*ROW('Sanitation Data'!H150)),0),"]"),IF(AND(ISNUMBER(OFFSET('Sanitation Data'!$H$7,0,10*ROW('Sanitation Data'!H150))),DK156="",ISNUMBER(OFFSET('Sanitation Data'!$H$7,0,10*ROW('Sanitation Data'!H150)))),OFFSET('Sanitation Data'!$H$7,0,10*ROW('Sanitation Data'!H150)),NA())))</f>
        <v>#N/A</v>
      </c>
      <c r="AW156" s="120" t="e">
        <f ca="1">+IF(AND(ISNUMBER(OFFSET('Sanitation Data'!$H$11,0,10*ROW('Sanitation Data'!H150))),DL156="Yes"),OFFSET('Sanitation Data'!$H$11,0,10*ROW('Sanitation Data'!H150)),IF(AND(ISNUMBER(OFFSET('Sanitation Data'!$H$11,0,10*ROW('Sanitation Data'!H150))),DL156="No",ISNUMBER(OFFSET('Sanitation Data'!$H$11,0,10*ROW('Sanitation Data'!H150)))),CONCATENATE("[",ROUND(OFFSET('Sanitation Data'!$H$11,0,10*ROW('Sanitation Data'!H150)),0),"]"),IF(AND(ISNUMBER(OFFSET('Sanitation Data'!$H$11,0,10*ROW('Sanitation Data'!H150))),DL156="",ISNUMBER(OFFSET('Sanitation Data'!$H$11,0,10*ROW('Sanitation Data'!H150)))),OFFSET('Sanitation Data'!$H$11,0,10*ROW('Sanitation Data'!H150)),NA())))</f>
        <v>#N/A</v>
      </c>
      <c r="AX156" s="120" t="e">
        <f ca="1">+IF(AND(ISNUMBER(OFFSET('Sanitation Data'!$H$12,0,10*ROW('Sanitation Data'!H150))),DM156="Yes"),OFFSET('Sanitation Data'!$H$12,0,10*ROW('Sanitation Data'!H150)),IF(AND(ISNUMBER(OFFSET('Sanitation Data'!$H$12,0,10*ROW('Sanitation Data'!H150))),DM156="No",ISNUMBER(OFFSET('Sanitation Data'!$H$12,0,10*ROW('Sanitation Data'!H150)))),CONCATENATE("[",ROUND(OFFSET('Sanitation Data'!$H$12,0,10*ROW('Sanitation Data'!H150)),0),"]"),IF(AND(ISNUMBER(OFFSET('Sanitation Data'!$H$12,0,10*ROW('Sanitation Data'!H150))),DM156="",ISNUMBER(OFFSET('Sanitation Data'!$H$12,0,10*ROW('Sanitation Data'!H150)))),OFFSET('Sanitation Data'!$H$12,0,10*ROW('Sanitation Data'!H150)),NA())))</f>
        <v>#N/A</v>
      </c>
      <c r="AY156" s="120" t="e">
        <f ca="1">+IF(AND(ISNUMBER(OFFSET('Sanitation Data'!$H$13,0,10*ROW('Sanitation Data'!H150))),DN156="Yes"),OFFSET('Sanitation Data'!$H$13,0,10*ROW('Sanitation Data'!H150)),IF(AND(ISNUMBER(OFFSET('Sanitation Data'!$H$13,0,10*ROW('Sanitation Data'!H150))),DN156="No",ISNUMBER(OFFSET('Sanitation Data'!$H$13,0,10*ROW('Sanitation Data'!H150)))),CONCATENATE("[",ROUND(OFFSET('Sanitation Data'!$H$13,0,10*ROW('Sanitation Data'!H150)),0),"]"),IF(AND(ISNUMBER(OFFSET('Sanitation Data'!$H$13,0,10*ROW('Sanitation Data'!H150))),DN156="",ISNUMBER(OFFSET('Sanitation Data'!$H$13,0,10*ROW('Sanitation Data'!H150)))),OFFSET('Sanitation Data'!$H$13,0,10*ROW('Sanitation Data'!H150)),NA())))</f>
        <v>#N/A</v>
      </c>
      <c r="AZ156" s="121" t="e">
        <f ca="1">+IF(AND(ISNUMBER(OFFSET('Hygiene Data'!$C$6,0,10*ROW('Hygiene Data'!C150))),DO156="Yes"),OFFSET('Hygiene Data'!$C$6,0,10*ROW('Hygiene Data'!C150)),IF(AND(ISNUMBER(OFFSET('Hygiene Data'!$C$6,0,10*ROW('Hygiene Data'!C150))),DO156="No",ISNUMBER(OFFSET('Hygiene Data'!$C$6,0,10*ROW('Hygiene Data'!C150)))),CONCATENATE("[",ROUND(OFFSET('Hygiene Data'!$C$6,0,10*ROW('Hygiene Data'!C150)),0),"]"),IF(AND(ISNUMBER(OFFSET('Hygiene Data'!$C$6,0,10*ROW('Hygiene Data'!C150))),DO156="",ISNUMBER(OFFSET('Hygiene Data'!$C$6,0,10*ROW('Hygiene Data'!C150)))),OFFSET('Hygiene Data'!$C$6,0,10*ROW('Hygiene Data'!C150)),NA())))</f>
        <v>#N/A</v>
      </c>
      <c r="BA156" s="121" t="e">
        <f ca="1">+IF(AND(ISNUMBER(OFFSET('Hygiene Data'!$C$8,0,10*ROW('Hygiene Data'!C150))),DP156="Yes"),OFFSET('Hygiene Data'!$C$8,0,10*ROW('Hygiene Data'!C150)),IF(AND(ISNUMBER(OFFSET('Hygiene Data'!$C$8,0,10*ROW('Hygiene Data'!C150))),DP156="No",ISNUMBER(OFFSET('Hygiene Data'!$C$8,0,10*ROW('Hygiene Data'!C150)))),CONCATENATE("[",ROUND(OFFSET('Hygiene Data'!$C$8,0,10*ROW('Hygiene Data'!C150)),0),"]"),IF(AND(ISNUMBER(OFFSET('Hygiene Data'!$C$8,0,10*ROW('Hygiene Data'!C150))),DP156="",ISNUMBER(OFFSET('Hygiene Data'!$C$8,0,10*ROW('Hygiene Data'!C150)))),OFFSET('Hygiene Data'!$C$8,0,10*ROW('Hygiene Data'!C150)),NA())))</f>
        <v>#N/A</v>
      </c>
      <c r="BB156" s="121" t="e">
        <f ca="1">+IF(AND(ISNUMBER(OFFSET('Hygiene Data'!$C$10,0,10*ROW('Hygiene Data'!C150))),DQ156="Yes"),OFFSET('Hygiene Data'!$C$10,0,10*ROW('Hygiene Data'!C150)),IF(AND(ISNUMBER(OFFSET('Hygiene Data'!$C$10,0,10*ROW('Hygiene Data'!C150))),DQ156="No",ISNUMBER(OFFSET('Hygiene Data'!$C$10,0,10*ROW('Hygiene Data'!C150)))),CONCATENATE("[",ROUND(OFFSET('Hygiene Data'!$C$10,0,10*ROW('Hygiene Data'!C150)),0),"]"),IF(AND(ISNUMBER(OFFSET('Hygiene Data'!$C$10,0,10*ROW('Hygiene Data'!C150))),DQ156="",ISNUMBER(OFFSET('Hygiene Data'!$C$10,0,10*ROW('Hygiene Data'!C150)))),OFFSET('Hygiene Data'!$C$10,0,10*ROW('Hygiene Data'!C150)),NA())))</f>
        <v>#N/A</v>
      </c>
      <c r="BC156" s="121" t="e">
        <f ca="1">+IF(AND(ISNUMBER(OFFSET('Hygiene Data'!$D$6,0,10*ROW('Hygiene Data'!D150))),DR156="Yes"),OFFSET('Hygiene Data'!$D$6,0,10*ROW('Hygiene Data'!D150)),IF(AND(ISNUMBER(OFFSET('Hygiene Data'!$D$6,0,10*ROW('Hygiene Data'!D150))),DR156="No",ISNUMBER(OFFSET('Hygiene Data'!$D$6,0,10*ROW('Hygiene Data'!D150)))),CONCATENATE("[",ROUND(OFFSET('Hygiene Data'!$D$6,0,10*ROW('Hygiene Data'!D150)),0),"]"),IF(AND(ISNUMBER(OFFSET('Hygiene Data'!$D$6,0,10*ROW('Hygiene Data'!D150))),DR156="",ISNUMBER(OFFSET('Hygiene Data'!$D$6,0,10*ROW('Hygiene Data'!D150)))),OFFSET('Hygiene Data'!$D$6,0,10*ROW('Hygiene Data'!D150)),NA())))</f>
        <v>#N/A</v>
      </c>
      <c r="BD156" s="121" t="e">
        <f ca="1">+IF(AND(ISNUMBER(OFFSET('Hygiene Data'!$D$8,0,10*ROW('Hygiene Data'!D150))),DS156="Yes"),OFFSET('Hygiene Data'!$D$8,0,10*ROW('Hygiene Data'!D150)),IF(AND(ISNUMBER(OFFSET('Hygiene Data'!$D$8,0,10*ROW('Hygiene Data'!D150))),DS156="No",ISNUMBER(OFFSET('Hygiene Data'!$D$8,0,10*ROW('Hygiene Data'!D150)))),CONCATENATE("[",ROUND(OFFSET('Hygiene Data'!$D$8,0,10*ROW('Hygiene Data'!D150)),0),"]"),IF(AND(ISNUMBER(OFFSET('Hygiene Data'!$D$8,0,10*ROW('Hygiene Data'!D150))),DS156="",ISNUMBER(OFFSET('Hygiene Data'!$D$8,0,10*ROW('Hygiene Data'!D150)))),OFFSET('Hygiene Data'!$D$8,0,10*ROW('Hygiene Data'!D150)),NA())))</f>
        <v>#N/A</v>
      </c>
      <c r="BE156" s="121" t="e">
        <f ca="1">+IF(AND(ISNUMBER(OFFSET('Hygiene Data'!$D$10,0,10*ROW('Hygiene Data'!D150))),DT156="Yes"),OFFSET('Hygiene Data'!$D$10,0,10*ROW('Hygiene Data'!D150)),IF(AND(ISNUMBER(OFFSET('Hygiene Data'!$D$10,0,10*ROW('Hygiene Data'!D150))),DT156="No",ISNUMBER(OFFSET('Hygiene Data'!$D$10,0,10*ROW('Hygiene Data'!D150)))),CONCATENATE("[",ROUND(OFFSET('Hygiene Data'!$D$10,0,10*ROW('Hygiene Data'!D150)),0),"]"),IF(AND(ISNUMBER(OFFSET('Hygiene Data'!$D$10,0,10*ROW('Hygiene Data'!D150))),DT156="",ISNUMBER(OFFSET('Hygiene Data'!$D$10,0,10*ROW('Hygiene Data'!D150)))),OFFSET('Hygiene Data'!$D$10,0,10*ROW('Hygiene Data'!D150)),NA())))</f>
        <v>#N/A</v>
      </c>
      <c r="BF156" s="121" t="e">
        <f ca="1">+IF(AND(ISNUMBER(OFFSET('Hygiene Data'!$E$6,0,10*ROW('Hygiene Data'!E150))),DU156="Yes"),OFFSET('Hygiene Data'!$E$6,0,10*ROW('Hygiene Data'!E150)),IF(AND(ISNUMBER(OFFSET('Hygiene Data'!$E$6,0,10*ROW('Hygiene Data'!E150))),DU156="No",ISNUMBER(OFFSET('Hygiene Data'!$E$6,0,10*ROW('Hygiene Data'!E150)))),CONCATENATE("[",ROUND(OFFSET('Hygiene Data'!$E$6,0,10*ROW('Hygiene Data'!E150)),0),"]"),IF(AND(ISNUMBER(OFFSET('Hygiene Data'!$E$6,0,10*ROW('Hygiene Data'!E150))),DU156="",ISNUMBER(OFFSET('Hygiene Data'!$E$6,0,10*ROW('Hygiene Data'!E150)))),OFFSET('Hygiene Data'!$E$6,0,10*ROW('Hygiene Data'!E150)),NA())))</f>
        <v>#N/A</v>
      </c>
      <c r="BG156" s="121" t="e">
        <f ca="1">+IF(AND(ISNUMBER(OFFSET('Hygiene Data'!$E$8,0,10*ROW('Hygiene Data'!E150))),DV156="Yes"),OFFSET('Hygiene Data'!$E$8,0,10*ROW('Hygiene Data'!E150)),IF(AND(ISNUMBER(OFFSET('Hygiene Data'!$E$8,0,10*ROW('Hygiene Data'!E150))),DV156="No",ISNUMBER(OFFSET('Hygiene Data'!$E$8,0,10*ROW('Hygiene Data'!E150)))),CONCATENATE("[",ROUND(OFFSET('Hygiene Data'!$E$8,0,10*ROW('Hygiene Data'!E150)),0),"]"),IF(AND(ISNUMBER(OFFSET('Hygiene Data'!$E$8,0,10*ROW('Hygiene Data'!E150))),DV156="",ISNUMBER(OFFSET('Hygiene Data'!$E$8,0,10*ROW('Hygiene Data'!E150)))),OFFSET('Hygiene Data'!$E$8,0,10*ROW('Hygiene Data'!E150)),NA())))</f>
        <v>#N/A</v>
      </c>
      <c r="BH156" s="121" t="e">
        <f ca="1">+IF(AND(ISNUMBER(OFFSET('Hygiene Data'!$E$10,0,10*ROW('Hygiene Data'!E150))),DW156="Yes"),OFFSET('Hygiene Data'!$E$10,0,10*ROW('Hygiene Data'!E150)),IF(AND(ISNUMBER(OFFSET('Hygiene Data'!$E$10,0,10*ROW('Hygiene Data'!E150))),DW156="No",ISNUMBER(OFFSET('Hygiene Data'!$E$10,0,10*ROW('Hygiene Data'!E150)))),CONCATENATE("[",ROUND(OFFSET('Hygiene Data'!$E$10,0,10*ROW('Hygiene Data'!E150)),0),"]"),IF(AND(ISNUMBER(OFFSET('Hygiene Data'!$E$10,0,10*ROW('Hygiene Data'!E150))),DW156="",ISNUMBER(OFFSET('Hygiene Data'!$E$10,0,10*ROW('Hygiene Data'!E150)))),OFFSET('Hygiene Data'!$E$10,0,10*ROW('Hygiene Data'!E150)),NA())))</f>
        <v>#N/A</v>
      </c>
      <c r="BI156" s="121" t="e">
        <f ca="1">+IF(AND(ISNUMBER(OFFSET('Hygiene Data'!$F$6,0,10*ROW('Hygiene Data'!F150))),DX156="Yes"),OFFSET('Hygiene Data'!$F$6,0,10*ROW('Hygiene Data'!F150)),IF(AND(ISNUMBER(OFFSET('Hygiene Data'!$F$6,0,10*ROW('Hygiene Data'!F150))),DX156="No",ISNUMBER(OFFSET('Hygiene Data'!$F$6,0,10*ROW('Hygiene Data'!F150)))),CONCATENATE("[",ROUND(OFFSET('Hygiene Data'!$F$6,0,10*ROW('Hygiene Data'!F150)),0),"]"),IF(AND(ISNUMBER(OFFSET('Hygiene Data'!$F$6,0,10*ROW('Hygiene Data'!F150))),DX156="",ISNUMBER(OFFSET('Hygiene Data'!$F$6,0,10*ROW('Hygiene Data'!F150)))),OFFSET('Hygiene Data'!$F$6,0,10*ROW('Hygiene Data'!F150)),NA())))</f>
        <v>#N/A</v>
      </c>
      <c r="BJ156" s="121" t="e">
        <f ca="1">+IF(AND(ISNUMBER(OFFSET('Hygiene Data'!$F$8,0,10*ROW('Hygiene Data'!F150))),DY156="Yes"),OFFSET('Hygiene Data'!$F$8,0,10*ROW('Hygiene Data'!F150)),IF(AND(ISNUMBER(OFFSET('Hygiene Data'!$F$8,0,10*ROW('Hygiene Data'!F150))),DY156="No",ISNUMBER(OFFSET('Hygiene Data'!$F$8,0,10*ROW('Hygiene Data'!F150)))),CONCATENATE("[",ROUND(OFFSET('Hygiene Data'!$F$8,0,10*ROW('Hygiene Data'!F150)),0),"]"),IF(AND(ISNUMBER(OFFSET('Hygiene Data'!$F$8,0,10*ROW('Hygiene Data'!F150))),DY156="",ISNUMBER(OFFSET('Hygiene Data'!$F$8,0,10*ROW('Hygiene Data'!F150)))),OFFSET('Hygiene Data'!$F$8,0,10*ROW('Hygiene Data'!F150)),NA())))</f>
        <v>#N/A</v>
      </c>
      <c r="BK156" s="121" t="e">
        <f ca="1">+IF(AND(ISNUMBER(OFFSET('Hygiene Data'!$F$10,0,10*ROW('Hygiene Data'!F150))),DZ156="Yes"),OFFSET('Hygiene Data'!$F$10,0,10*ROW('Hygiene Data'!F150)),IF(AND(ISNUMBER(OFFSET('Hygiene Data'!$F$10,0,10*ROW('Hygiene Data'!F150))),DZ156="No",ISNUMBER(OFFSET('Hygiene Data'!$F$10,0,10*ROW('Hygiene Data'!F150)))),CONCATENATE("[",ROUND(OFFSET('Hygiene Data'!$F$10,0,10*ROW('Hygiene Data'!F150)),0),"]"),IF(AND(ISNUMBER(OFFSET('Hygiene Data'!$F$10,0,10*ROW('Hygiene Data'!F150))),DZ156="",ISNUMBER(OFFSET('Hygiene Data'!$F$10,0,10*ROW('Hygiene Data'!F150)))),OFFSET('Hygiene Data'!$F$10,0,10*ROW('Hygiene Data'!F150)),NA())))</f>
        <v>#N/A</v>
      </c>
      <c r="BL156" s="121" t="e">
        <f ca="1">+IF(AND(ISNUMBER(OFFSET('Hygiene Data'!$G$6,0,10*ROW('Hygiene Data'!G150))),EA156="Yes"),OFFSET('Hygiene Data'!$G$6,0,10*ROW('Hygiene Data'!G150)),IF(AND(ISNUMBER(OFFSET('Hygiene Data'!$G$6,0,10*ROW('Hygiene Data'!G150))),EA156="No",ISNUMBER(OFFSET('Hygiene Data'!$G$6,0,10*ROW('Hygiene Data'!G150)))),CONCATENATE("[",ROUND(OFFSET('Hygiene Data'!$G$6,0,10*ROW('Hygiene Data'!G150)),0),"]"),IF(AND(ISNUMBER(OFFSET('Hygiene Data'!$G$6,0,10*ROW('Hygiene Data'!G150))),EA156="",ISNUMBER(OFFSET('Hygiene Data'!$G$6,0,10*ROW('Hygiene Data'!G150)))),OFFSET('Hygiene Data'!$G$6,0,10*ROW('Hygiene Data'!G150)),NA())))</f>
        <v>#N/A</v>
      </c>
      <c r="BM156" s="121" t="e">
        <f ca="1">+IF(AND(ISNUMBER(OFFSET('Hygiene Data'!$G$8,0,10*ROW('Hygiene Data'!G150))),EB156="Yes"),OFFSET('Hygiene Data'!$G$8,0,10*ROW('Hygiene Data'!G150)),IF(AND(ISNUMBER(OFFSET('Hygiene Data'!$G$8,0,10*ROW('Hygiene Data'!G150))),EB156="No",ISNUMBER(OFFSET('Hygiene Data'!$G$8,0,10*ROW('Hygiene Data'!G150)))),CONCATENATE("[",ROUND(OFFSET('Hygiene Data'!$G$8,0,10*ROW('Hygiene Data'!G150)),0),"]"),IF(AND(ISNUMBER(OFFSET('Hygiene Data'!$G$8,0,10*ROW('Hygiene Data'!G150))),EB156="",ISNUMBER(OFFSET('Hygiene Data'!$G$8,0,10*ROW('Hygiene Data'!G150)))),OFFSET('Hygiene Data'!$G$8,0,10*ROW('Hygiene Data'!G150)),NA())))</f>
        <v>#N/A</v>
      </c>
      <c r="BN156" s="121" t="e">
        <f ca="1">+IF(AND(ISNUMBER(OFFSET('Hygiene Data'!$G$10,0,10*ROW('Hygiene Data'!G150))),EC156="Yes"),OFFSET('Hygiene Data'!$G$10,0,10*ROW('Hygiene Data'!G150)),IF(AND(ISNUMBER(OFFSET('Hygiene Data'!$G$10,0,10*ROW('Hygiene Data'!G150))),EC156="No",ISNUMBER(OFFSET('Hygiene Data'!$G$10,0,10*ROW('Hygiene Data'!G150)))),CONCATENATE("[",ROUND(OFFSET('Hygiene Data'!$G$10,0,10*ROW('Hygiene Data'!G150)),0),"]"),IF(AND(ISNUMBER(OFFSET('Hygiene Data'!$G$10,0,10*ROW('Hygiene Data'!G150))),EC156="",ISNUMBER(OFFSET('Hygiene Data'!$G$10,0,10*ROW('Hygiene Data'!G150)))),OFFSET('Hygiene Data'!$G$10,0,10*ROW('Hygiene Data'!G150)),NA())))</f>
        <v>#N/A</v>
      </c>
      <c r="BO156" s="121" t="e">
        <f ca="1">+IF(AND(ISNUMBER(OFFSET('Hygiene Data'!$H$6,0,10*ROW('Hygiene Data'!H150))),ED156="Yes"),OFFSET('Hygiene Data'!$H$6,0,10*ROW('Hygiene Data'!H150)),IF(AND(ISNUMBER(OFFSET('Hygiene Data'!$H$6,0,10*ROW('Hygiene Data'!H150))),ED156="No",ISNUMBER(OFFSET('Hygiene Data'!$H$6,0,10*ROW('Hygiene Data'!H150)))),CONCATENATE("[",ROUND(OFFSET('Hygiene Data'!$H$6,0,10*ROW('Hygiene Data'!H150)),0),"]"),IF(AND(ISNUMBER(OFFSET('Hygiene Data'!$H$6,0,10*ROW('Hygiene Data'!H150))),ED156="",ISNUMBER(OFFSET('Hygiene Data'!$H$6,0,10*ROW('Hygiene Data'!H150)))),OFFSET('Hygiene Data'!$H$6,0,10*ROW('Hygiene Data'!H150)),NA())))</f>
        <v>#N/A</v>
      </c>
      <c r="BP156" s="121" t="e">
        <f ca="1">+IF(AND(ISNUMBER(OFFSET('Hygiene Data'!$H$8,0,10*ROW('Hygiene Data'!H150))),EE156="Yes"),OFFSET('Hygiene Data'!$H$8,0,10*ROW('Hygiene Data'!H150)),IF(AND(ISNUMBER(OFFSET('Hygiene Data'!$H$8,0,10*ROW('Hygiene Data'!H150))),EE156="No",ISNUMBER(OFFSET('Hygiene Data'!$H$8,0,10*ROW('Hygiene Data'!H150)))),CONCATENATE("[",ROUND(OFFSET('Hygiene Data'!$H$8,0,10*ROW('Hygiene Data'!H150)),0),"]"),IF(AND(ISNUMBER(OFFSET('Hygiene Data'!$H$8,0,10*ROW('Hygiene Data'!H150))),EE156="",ISNUMBER(OFFSET('Hygiene Data'!$H$8,0,10*ROW('Hygiene Data'!H150)))),OFFSET('Hygiene Data'!$H$8,0,10*ROW('Hygiene Data'!H150)),NA())))</f>
        <v>#N/A</v>
      </c>
      <c r="BQ156" s="121" t="e">
        <f ca="1">+IF(AND(ISNUMBER(OFFSET('Hygiene Data'!$H$10,0,10*ROW('Hygiene Data'!H150))),EF156="Yes"),OFFSET('Hygiene Data'!$H$10,0,10*ROW('Hygiene Data'!H150)),IF(AND(ISNUMBER(OFFSET('Hygiene Data'!$H$10,0,10*ROW('Hygiene Data'!H150))),EF156="No",ISNUMBER(OFFSET('Hygiene Data'!$H$10,0,10*ROW('Hygiene Data'!H150)))),CONCATENATE("[",ROUND(OFFSET('Hygiene Data'!$H$10,0,10*ROW('Hygiene Data'!H150)),0),"]"),IF(AND(ISNUMBER(OFFSET('Hygiene Data'!$H$10,0,10*ROW('Hygiene Data'!H150))),EF156="",ISNUMBER(OFFSET('Hygiene Data'!$H$10,0,10*ROW('Hygiene Data'!H150)))),OFFSET('Hygiene Data'!$H$10,0,10*ROW('Hygiene Data'!H150)),NA())))</f>
        <v>#N/A</v>
      </c>
      <c r="BS156" s="28" t="str">
        <f ca="1">+IF(OFFSET('Water Data'!$C$28,0,10*ROW('Water Data'!C150))="","",OFFSET('Water Data'!$C$28,0,10*ROW('Water Data'!C150)))</f>
        <v/>
      </c>
      <c r="BT156" s="28" t="str">
        <f ca="1">+IF(OFFSET('Water Data'!$C$29,0,10*ROW('Water Data'!C150))="","",OFFSET('Water Data'!$C$29,0,10*ROW('Water Data'!C150)))</f>
        <v/>
      </c>
      <c r="BU156" s="28" t="str">
        <f ca="1">+IF(OFFSET('Water Data'!$C$30,0,10*ROW('Water Data'!C150))="","",OFFSET('Water Data'!$C$30,0,10*ROW('Water Data'!C150)))</f>
        <v/>
      </c>
      <c r="BV156" s="28" t="str">
        <f ca="1">+IF(OFFSET('Water Data'!$D$28,0,10*ROW('Water Data'!D150))="","",OFFSET('Water Data'!$D$28,0,10*ROW('Water Data'!D150)))</f>
        <v/>
      </c>
      <c r="BW156" s="28" t="str">
        <f ca="1">+IF(OFFSET('Water Data'!$D$29,0,10*ROW('Water Data'!D150))="","",OFFSET('Water Data'!$D$29,0,10*ROW('Water Data'!D150)))</f>
        <v/>
      </c>
      <c r="BX156" s="28" t="str">
        <f ca="1">+IF(OFFSET('Water Data'!$D$30,0,10*ROW('Water Data'!D150))="","",OFFSET('Water Data'!$D$30,0,10*ROW('Water Data'!D150)))</f>
        <v/>
      </c>
      <c r="BY156" s="28" t="str">
        <f ca="1">+IF(OFFSET('Water Data'!$E$28,0,10*ROW('Water Data'!E150))="","",OFFSET('Water Data'!$E$28,0,10*ROW('Water Data'!E150)))</f>
        <v/>
      </c>
      <c r="BZ156" s="28" t="str">
        <f ca="1">+IF(OFFSET('Water Data'!$E$29,0,10*ROW('Water Data'!E150))="","",OFFSET('Water Data'!$E$29,0,10*ROW('Water Data'!E150)))</f>
        <v/>
      </c>
      <c r="CA156" s="28" t="str">
        <f ca="1">+IF(OFFSET('Water Data'!$E$30,0,10*ROW('Water Data'!E150))="","",OFFSET('Water Data'!$E$30,0,10*ROW('Water Data'!E150)))</f>
        <v/>
      </c>
      <c r="CB156" s="28" t="str">
        <f ca="1">+IF(OFFSET('Water Data'!$F$28,0,10*ROW('Water Data'!F150))="","",OFFSET('Water Data'!$F$28,0,10*ROW('Water Data'!F150)))</f>
        <v/>
      </c>
      <c r="CC156" s="28" t="str">
        <f ca="1">+IF(OFFSET('Water Data'!$F$29,0,10*ROW('Water Data'!F150))="","",OFFSET('Water Data'!$F$29,0,10*ROW('Water Data'!F150)))</f>
        <v/>
      </c>
      <c r="CD156" s="28" t="str">
        <f ca="1">+IF(OFFSET('Water Data'!$F$30,0,10*ROW('Water Data'!F150))="","",OFFSET('Water Data'!$F$30,0,10*ROW('Water Data'!F150)))</f>
        <v/>
      </c>
      <c r="CE156" s="28" t="str">
        <f ca="1">+IF(OFFSET('Water Data'!$G$28,0,10*ROW('Water Data'!G150))="","",OFFSET('Water Data'!$G$28,0,10*ROW('Water Data'!G150)))</f>
        <v/>
      </c>
      <c r="CF156" s="28" t="str">
        <f ca="1">+IF(OFFSET('Water Data'!$G$29,0,10*ROW('Water Data'!G150))="","",OFFSET('Water Data'!$G$29,0,10*ROW('Water Data'!G150)))</f>
        <v/>
      </c>
      <c r="CG156" s="28" t="str">
        <f ca="1">+IF(OFFSET('Water Data'!$G$30,0,10*ROW('Water Data'!G150))="","",OFFSET('Water Data'!$G$30,0,10*ROW('Water Data'!G150)))</f>
        <v/>
      </c>
      <c r="CH156" s="28" t="str">
        <f ca="1">+IF(OFFSET('Water Data'!$H$28,0,10*ROW('Water Data'!H150))="","",OFFSET('Water Data'!$H$28,0,10*ROW('Water Data'!H150)))</f>
        <v/>
      </c>
      <c r="CI156" s="28" t="str">
        <f ca="1">+IF(OFFSET('Water Data'!$H$29,0,10*ROW('Water Data'!H150))="","",OFFSET('Water Data'!$H$29,0,10*ROW('Water Data'!H150)))</f>
        <v/>
      </c>
      <c r="CJ156" s="28" t="str">
        <f ca="1">+IF(OFFSET('Water Data'!$H$30,0,10*ROW('Water Data'!H150))="","",OFFSET('Water Data'!$H$30,0,10*ROW('Water Data'!H150)))</f>
        <v/>
      </c>
      <c r="CK156" s="28" t="str">
        <f ca="1">+IF(OFFSET('Sanitation Data'!$C$29,0,10*ROW('Sanitation Data'!C150))="","",OFFSET('Sanitation Data'!$C$29,0,10*ROW('Sanitation Data'!C150)))</f>
        <v/>
      </c>
      <c r="CL156" s="28" t="str">
        <f ca="1">+IF(OFFSET('Sanitation Data'!$C$30,0,10*ROW('Sanitation Data'!C150))="","",OFFSET('Sanitation Data'!$C$30,0,10*ROW('Sanitation Data'!C150)))</f>
        <v/>
      </c>
      <c r="CM156" s="28" t="str">
        <f ca="1">+IF(OFFSET('Sanitation Data'!$C$31,0,10*ROW('Sanitation Data'!C150))="","",OFFSET('Sanitation Data'!$C$31,0,10*ROW('Sanitation Data'!C150)))</f>
        <v/>
      </c>
      <c r="CN156" s="28" t="str">
        <f ca="1">+IF(OFFSET('Sanitation Data'!$C$32,0,10*ROW('Sanitation Data'!C150))="","",OFFSET('Sanitation Data'!$C$32,0,10*ROW('Sanitation Data'!C150)))</f>
        <v/>
      </c>
      <c r="CO156" s="28" t="str">
        <f ca="1">+IF(OFFSET('Sanitation Data'!$C$33,0,10*ROW('Sanitation Data'!C150))="","",OFFSET('Sanitation Data'!$C$33,0,10*ROW('Sanitation Data'!C150)))</f>
        <v/>
      </c>
      <c r="CP156" s="28" t="str">
        <f ca="1">+IF(OFFSET('Sanitation Data'!$D$29,0,10*ROW('Sanitation Data'!D150))="","",OFFSET('Sanitation Data'!$D$29,0,10*ROW('Sanitation Data'!D150)))</f>
        <v/>
      </c>
      <c r="CQ156" s="28" t="str">
        <f ca="1">+IF(OFFSET('Sanitation Data'!$D$30,0,10*ROW('Sanitation Data'!D150))="","",OFFSET('Sanitation Data'!$D$30,0,10*ROW('Sanitation Data'!D150)))</f>
        <v/>
      </c>
      <c r="CR156" s="28" t="str">
        <f ca="1">+IF(OFFSET('Sanitation Data'!$D$31,0,10*ROW('Sanitation Data'!D150))="","",OFFSET('Sanitation Data'!$D$31,0,10*ROW('Sanitation Data'!D150)))</f>
        <v/>
      </c>
      <c r="CS156" s="28" t="str">
        <f ca="1">+IF(OFFSET('Sanitation Data'!$D$32,0,10*ROW('Sanitation Data'!D150))="","",OFFSET('Sanitation Data'!$D$32,0,10*ROW('Sanitation Data'!D150)))</f>
        <v/>
      </c>
      <c r="CT156" s="28" t="str">
        <f ca="1">+IF(OFFSET('Sanitation Data'!$D$33,0,10*ROW('Sanitation Data'!D150))="","",OFFSET('Sanitation Data'!$D$33,0,10*ROW('Sanitation Data'!D150)))</f>
        <v/>
      </c>
      <c r="CU156" s="28" t="str">
        <f ca="1">+IF(OFFSET('Sanitation Data'!$E$29,0,10*ROW('Sanitation Data'!E150))="","",OFFSET('Sanitation Data'!$E$29,0,10*ROW('Sanitation Data'!E150)))</f>
        <v/>
      </c>
      <c r="CV156" s="28" t="str">
        <f ca="1">+IF(OFFSET('Sanitation Data'!$E$30,0,10*ROW('Sanitation Data'!E150))="","",OFFSET('Sanitation Data'!$E$30,0,10*ROW('Sanitation Data'!E150)))</f>
        <v/>
      </c>
      <c r="CW156" s="28" t="str">
        <f ca="1">+IF(OFFSET('Sanitation Data'!$E$31,0,10*ROW('Sanitation Data'!E150))="","",OFFSET('Sanitation Data'!$E$31,0,10*ROW('Sanitation Data'!E150)))</f>
        <v/>
      </c>
      <c r="CX156" s="28" t="str">
        <f ca="1">+IF(OFFSET('Sanitation Data'!$E$32,0,10*ROW('Sanitation Data'!E150))="","",OFFSET('Sanitation Data'!$E$32,0,10*ROW('Sanitation Data'!E150)))</f>
        <v/>
      </c>
      <c r="CY156" s="28" t="str">
        <f ca="1">+IF(OFFSET('Sanitation Data'!$E$33,0,10*ROW('Sanitation Data'!E150))="","",OFFSET('Sanitation Data'!$E$33,0,10*ROW('Sanitation Data'!E150)))</f>
        <v/>
      </c>
      <c r="CZ156" s="28" t="str">
        <f ca="1">+IF(OFFSET('Sanitation Data'!$F$29,0,10*ROW('Sanitation Data'!F150))="","",OFFSET('Sanitation Data'!$F$29,0,10*ROW('Sanitation Data'!F150)))</f>
        <v/>
      </c>
      <c r="DA156" s="28" t="str">
        <f ca="1">+IF(OFFSET('Sanitation Data'!$F$30,0,10*ROW('Sanitation Data'!F150))="","",OFFSET('Sanitation Data'!$F$30,0,10*ROW('Sanitation Data'!F150)))</f>
        <v/>
      </c>
      <c r="DB156" s="28" t="str">
        <f ca="1">+IF(OFFSET('Sanitation Data'!$F$31,0,10*ROW('Sanitation Data'!F150))="","",OFFSET('Sanitation Data'!$F$31,0,10*ROW('Sanitation Data'!F150)))</f>
        <v/>
      </c>
      <c r="DC156" s="28" t="str">
        <f ca="1">+IF(OFFSET('Sanitation Data'!$F$32,0,10*ROW('Sanitation Data'!F150))="","",OFFSET('Sanitation Data'!$F$32,0,10*ROW('Sanitation Data'!F150)))</f>
        <v/>
      </c>
      <c r="DD156" s="28" t="str">
        <f ca="1">+IF(OFFSET('Sanitation Data'!$F$33,0,10*ROW('Sanitation Data'!F150))="","",OFFSET('Sanitation Data'!$F$33,0,10*ROW('Sanitation Data'!F150)))</f>
        <v/>
      </c>
      <c r="DE156" s="28" t="str">
        <f ca="1">+IF(OFFSET('Sanitation Data'!$G$29,0,10*ROW('Sanitation Data'!G150))="","",OFFSET('Sanitation Data'!$G$29,0,10*ROW('Sanitation Data'!G150)))</f>
        <v/>
      </c>
      <c r="DF156" s="28" t="str">
        <f ca="1">+IF(OFFSET('Sanitation Data'!$G$30,0,10*ROW('Sanitation Data'!G150))="","",OFFSET('Sanitation Data'!$G$30,0,10*ROW('Sanitation Data'!G150)))</f>
        <v/>
      </c>
      <c r="DG156" s="28" t="str">
        <f ca="1">+IF(OFFSET('Sanitation Data'!$G$31,0,10*ROW('Sanitation Data'!G150))="","",OFFSET('Sanitation Data'!$G$31,0,10*ROW('Sanitation Data'!G150)))</f>
        <v/>
      </c>
      <c r="DH156" s="28" t="str">
        <f ca="1">+IF(OFFSET('Sanitation Data'!$G$32,0,10*ROW('Sanitation Data'!G150))="","",OFFSET('Sanitation Data'!$G$32,0,10*ROW('Sanitation Data'!G150)))</f>
        <v/>
      </c>
      <c r="DI156" s="28" t="str">
        <f ca="1">+IF(OFFSET('Sanitation Data'!$G$33,0,10*ROW('Sanitation Data'!G150))="","",OFFSET('Sanitation Data'!$G$33,0,10*ROW('Sanitation Data'!G150)))</f>
        <v/>
      </c>
      <c r="DJ156" s="28" t="str">
        <f ca="1">+IF(OFFSET('Sanitation Data'!$H$29,0,10*ROW('Sanitation Data'!H150))="","",OFFSET('Sanitation Data'!$H$29,0,10*ROW('Sanitation Data'!H150)))</f>
        <v/>
      </c>
      <c r="DK156" s="28" t="str">
        <f ca="1">+IF(OFFSET('Sanitation Data'!$H$30,0,10*ROW('Sanitation Data'!H150))="","",OFFSET('Sanitation Data'!$H$30,0,10*ROW('Sanitation Data'!H150)))</f>
        <v/>
      </c>
      <c r="DL156" s="28" t="str">
        <f ca="1">+IF(OFFSET('Sanitation Data'!$H$31,0,10*ROW('Sanitation Data'!H150))="","",OFFSET('Sanitation Data'!$H$31,0,10*ROW('Sanitation Data'!H150)))</f>
        <v/>
      </c>
      <c r="DM156" s="28" t="str">
        <f ca="1">+IF(OFFSET('Sanitation Data'!$H$32,0,10*ROW('Sanitation Data'!H150))="","",OFFSET('Sanitation Data'!$H$32,0,10*ROW('Sanitation Data'!H150)))</f>
        <v/>
      </c>
      <c r="DN156" s="28" t="str">
        <f ca="1">+IF(OFFSET('Sanitation Data'!$H$33,0,10*ROW('Sanitation Data'!H150))="","",OFFSET('Sanitation Data'!$H$33,0,10*ROW('Sanitation Data'!H150)))</f>
        <v/>
      </c>
      <c r="DO156" s="28" t="str">
        <f ca="1">+IF(OFFSET('Hygiene Data'!$C$12,0,10*ROW('Hygiene Data'!C150))="","",OFFSET('Hygiene Data'!$C$12,0,10*ROW('Hygiene Data'!C150)))</f>
        <v/>
      </c>
      <c r="DP156" s="28" t="str">
        <f ca="1">+IF(OFFSET('Hygiene Data'!$C$13,0,10*ROW('Hygiene Data'!C150))="","",OFFSET('Hygiene Data'!$C$13,0,10*ROW('Hygiene Data'!C150)))</f>
        <v/>
      </c>
      <c r="DQ156" s="28" t="str">
        <f ca="1">+IF(OFFSET('Hygiene Data'!$C$14,0,10*ROW('Hygiene Data'!C150))="","",OFFSET('Hygiene Data'!$C$14,0,10*ROW('Hygiene Data'!C150)))</f>
        <v/>
      </c>
      <c r="DR156" s="28" t="str">
        <f ca="1">+IF(OFFSET('Hygiene Data'!$D$12,0,10*ROW('Hygiene Data'!D150))="","",OFFSET('Hygiene Data'!$D$12,0,10*ROW('Hygiene Data'!D150)))</f>
        <v/>
      </c>
      <c r="DS156" s="28" t="str">
        <f ca="1">+IF(OFFSET('Hygiene Data'!$D$13,0,10*ROW('Hygiene Data'!D150))="","",OFFSET('Hygiene Data'!$D$13,0,10*ROW('Hygiene Data'!D150)))</f>
        <v/>
      </c>
      <c r="DT156" s="28" t="str">
        <f ca="1">+IF(OFFSET('Hygiene Data'!$D$14,0,10*ROW('Hygiene Data'!D150))="","",OFFSET('Hygiene Data'!$D$14,0,10*ROW('Hygiene Data'!D150)))</f>
        <v/>
      </c>
      <c r="DU156" s="28" t="str">
        <f ca="1">+IF(OFFSET('Hygiene Data'!$E$12,0,10*ROW('Hygiene Data'!E150))="","",OFFSET('Hygiene Data'!$E$12,0,10*ROW('Hygiene Data'!E150)))</f>
        <v/>
      </c>
      <c r="DV156" s="28" t="str">
        <f ca="1">+IF(OFFSET('Hygiene Data'!$E$13,0,10*ROW('Hygiene Data'!E150))="","",OFFSET('Hygiene Data'!$E$13,0,10*ROW('Hygiene Data'!E150)))</f>
        <v/>
      </c>
      <c r="DW156" s="28" t="str">
        <f ca="1">+IF(OFFSET('Hygiene Data'!$E$14,0,10*ROW('Hygiene Data'!E150))="","",OFFSET('Hygiene Data'!$E$14,0,10*ROW('Hygiene Data'!E150)))</f>
        <v/>
      </c>
      <c r="DX156" s="28" t="str">
        <f ca="1">+IF(OFFSET('Hygiene Data'!$F$12,0,10*ROW('Hygiene Data'!F150))="","",OFFSET('Hygiene Data'!$F$12,0,10*ROW('Hygiene Data'!F150)))</f>
        <v/>
      </c>
      <c r="DY156" s="28" t="str">
        <f ca="1">+IF(OFFSET('Hygiene Data'!$F$13,0,10*ROW('Hygiene Data'!F150))="","",OFFSET('Hygiene Data'!$F$13,0,10*ROW('Hygiene Data'!F150)))</f>
        <v/>
      </c>
      <c r="DZ156" s="28" t="str">
        <f ca="1">+IF(OFFSET('Hygiene Data'!$F$14,0,10*ROW('Hygiene Data'!F150))="","",OFFSET('Hygiene Data'!$F$14,0,10*ROW('Hygiene Data'!F150)))</f>
        <v/>
      </c>
      <c r="EA156" s="28" t="str">
        <f ca="1">+IF(OFFSET('Hygiene Data'!$G$12,0,10*ROW('Hygiene Data'!G150))="","",OFFSET('Hygiene Data'!$G$12,0,10*ROW('Hygiene Data'!G150)))</f>
        <v/>
      </c>
      <c r="EB156" s="28" t="str">
        <f ca="1">+IF(OFFSET('Hygiene Data'!$G$13,0,10*ROW('Hygiene Data'!G150))="","",OFFSET('Hygiene Data'!$G$13,0,10*ROW('Hygiene Data'!G150)))</f>
        <v/>
      </c>
      <c r="EC156" s="28" t="str">
        <f ca="1">+IF(OFFSET('Hygiene Data'!$G$14,0,10*ROW('Hygiene Data'!G150))="","",OFFSET('Hygiene Data'!$G$14,0,10*ROW('Hygiene Data'!G150)))</f>
        <v/>
      </c>
      <c r="ED156" s="28" t="str">
        <f ca="1">+IF(OFFSET('Hygiene Data'!$H$12,0,10*ROW('Hygiene Data'!H150))="","",OFFSET('Hygiene Data'!$H$12,0,10*ROW('Hygiene Data'!H150)))</f>
        <v/>
      </c>
      <c r="EE156" s="28" t="str">
        <f ca="1">+IF(OFFSET('Hygiene Data'!$H$13,0,10*ROW('Hygiene Data'!H150))="","",OFFSET('Hygiene Data'!$H$13,0,10*ROW('Hygiene Data'!H150)))</f>
        <v/>
      </c>
      <c r="EF156" s="28" t="str">
        <f ca="1">+IF(OFFSET('Hygiene Data'!$H$14,0,10*ROW('Hygiene Data'!H150))="","",OFFSET('Hygiene Data'!$H$14,0,10*ROW('Hygiene Data'!H150)))</f>
        <v/>
      </c>
    </row>
    <row r="157" spans="1:136" x14ac:dyDescent="0.2">
      <c r="A157" s="44" t="str">
        <f ca="1">+IF(OFFSET('Water Data'!$B$1,0,10*ROW('Water Data'!B154))="","",OFFSET('Water Data'!$B$1,0,10*ROW('Water Data'!B154)))</f>
        <v/>
      </c>
      <c r="B157" s="44" t="str">
        <f ca="1">+IF(OFFSET('Water Data'!$A$3,0,10*ROW('Water Data'!A154))="","",OFFSET('Water Data'!$A$3,0,10*ROW('Water Data'!A154)))</f>
        <v/>
      </c>
      <c r="C157" s="44" t="str">
        <f ca="1">+IF(OFFSET('Water Data'!$C$3,0,10*ROW('Water Data'!C154))="","",OFFSET('Water Data'!$C$3,0,10*ROW('Water Data'!C154)))</f>
        <v/>
      </c>
      <c r="D157" s="119" t="e">
        <f ca="1">+IF(AND(ISNUMBER(OFFSET('Water Data'!$C$5,0,10*ROW('Water Data'!C151))),BS157="Yes"),100-OFFSET('Water Data'!$C$5,0,10*ROW('Water Data'!C151)),IF(AND(ISNUMBER(OFFSET('Water Data'!$C$5,0,10*ROW('Water Data'!C151))),BS157="No",ISNUMBER(OFFSET('Water Data'!$C$5,0,10*ROW('Water Data'!C151)))),CONCATENATE("[",ROUND(100-OFFSET('Water Data'!$C$5,0,10*ROW('Water Data'!C151)),0),"]"),IF(AND(ISNUMBER(OFFSET('Water Data'!$C$5,0,10*ROW('Water Data'!C151))),BS157="",ISNUMBER(OFFSET('Water Data'!$C$5,0,10*ROW('Water Data'!C151)))),100-OFFSET('Water Data'!$C$5,0,10*ROW('Water Data'!C151)),NA())))</f>
        <v>#N/A</v>
      </c>
      <c r="E157" s="119" t="e">
        <f ca="1">+IF(AND(ISNUMBER(OFFSET('Water Data'!$C$7,0,10*ROW('Water Data'!D151))),BT157="Yes"),OFFSET('Water Data'!$C$7,0,10*ROW('Water Data'!C151)),IF(AND(ISNUMBER(OFFSET('Water Data'!$C$7,0,10*ROW('Water Data'!C151))),BT157="No",ISNUMBER(OFFSET('Water Data'!$C$7,0,10*ROW('Water Data'!C151)))),CONCATENATE("[",ROUND(OFFSET('Water Data'!$C$7,0,10*ROW('Water Data'!C151)),0),"]"),IF(AND(ISNUMBER(OFFSET('Water Data'!$C$7,0,10*ROW('Water Data'!C151))),BT157="",ISNUMBER(OFFSET('Water Data'!$C$7,0,10*ROW('Water Data'!C151)))),OFFSET('Water Data'!$C$7,0,10*ROW('Water Data'!C151)),NA())))</f>
        <v>#N/A</v>
      </c>
      <c r="F157" s="119" t="e">
        <f ca="1">+IF(AND(ISNUMBER(OFFSET('Water Data'!$C$10,0,10*ROW('Water Data'!C151))),BU157="Yes"),OFFSET('Water Data'!$C$10,0,10*ROW('Water Data'!C151)),IF(AND(ISNUMBER(OFFSET('Water Data'!$C$10,0,10*ROW('Water Data'!C151))),BU157="No",ISNUMBER(OFFSET('Water Data'!$C$10,0,10*ROW('Water Data'!C151)))),CONCATENATE("[",ROUND(OFFSET('Water Data'!$C$10,0,10*ROW('Water Data'!C151)),0),"]"),IF(AND(ISNUMBER(OFFSET('Water Data'!$C$10,0,10*ROW('Water Data'!C151))),BU157="",ISNUMBER(OFFSET('Water Data'!$C$10,0,10*ROW('Water Data'!C151)))),OFFSET('Water Data'!$C$10,0,10*ROW('Water Data'!C151)),NA())))</f>
        <v>#N/A</v>
      </c>
      <c r="G157" s="119" t="e">
        <f ca="1">+IF(AND(ISNUMBER(OFFSET('Water Data'!$D$5,0,10*ROW('Water Data'!D151))),BV157="Yes"),100-OFFSET('Water Data'!$D$5,0,10*ROW('Water Data'!D151)),IF(AND(ISNUMBER(OFFSET('Water Data'!$D$5,0,10*ROW('Water Data'!D151))),BV157="No",ISNUMBER(OFFSET('Water Data'!$D$5,0,10*ROW('Water Data'!D151)))),CONCATENATE("[",ROUND(100-OFFSET('Water Data'!$D$5,0,10*ROW('Water Data'!D151)),0),"]"),IF(AND(ISNUMBER(OFFSET('Water Data'!$D$5,0,10*ROW('Water Data'!D151))),BV157="",ISNUMBER(OFFSET('Water Data'!$D$5,0,10*ROW('Water Data'!D151)))),100-OFFSET('Water Data'!$D$5,0,10*ROW('Water Data'!D151)),NA())))</f>
        <v>#N/A</v>
      </c>
      <c r="H157" s="119" t="e">
        <f ca="1">+IF(AND(ISNUMBER(OFFSET('Water Data'!$D$7,0,10*ROW('Water Data'!D151))),BW157="Yes"),OFFSET('Water Data'!$D$7,0,10*ROW('Water Data'!D151)),IF(AND(ISNUMBER(OFFSET('Water Data'!$D$7,0,10*ROW('Water Data'!D151))),BW157="No",ISNUMBER(OFFSET('Water Data'!$D$7,0,10*ROW('Water Data'!D151)))),CONCATENATE("[",ROUND(OFFSET('Water Data'!$C$7,0,10*ROW('Water Data'!D151)),0),"]"),IF(AND(ISNUMBER(OFFSET('Water Data'!$D$7,0,10*ROW('Water Data'!D151))),BW157="",ISNUMBER(OFFSET('Water Data'!$D$7,0,10*ROW('Water Data'!D151)))),OFFSET('Water Data'!$D$7,0,10*ROW('Water Data'!D151)),NA())))</f>
        <v>#N/A</v>
      </c>
      <c r="I157" s="119" t="e">
        <f ca="1">+IF(AND(ISNUMBER(OFFSET('Water Data'!$D$10,0,10*ROW('Water Data'!D151))),BX157="Yes"),OFFSET('Water Data'!$D$10,0,10*ROW('Water Data'!D151)),IF(AND(ISNUMBER(OFFSET('Water Data'!$D$10,0,10*ROW('Water Data'!D151))),BX157="No",ISNUMBER(OFFSET('Water Data'!$D$10,0,10*ROW('Water Data'!D151)))),CONCATENATE("[",ROUND(OFFSET('Water Data'!$D$10,0,10*ROW('Water Data'!D151)),0),"]"),IF(AND(ISNUMBER(OFFSET('Water Data'!$D$10,0,10*ROW('Water Data'!D151))),BX157="",ISNUMBER(OFFSET('Water Data'!$D$10,0,10*ROW('Water Data'!D151)))),OFFSET('Water Data'!$D$10,0,10*ROW('Water Data'!D151)),NA())))</f>
        <v>#N/A</v>
      </c>
      <c r="J157" s="119" t="e">
        <f ca="1">+IF(AND(ISNUMBER(OFFSET('Water Data'!$E$5,0,10*ROW('Water Data'!E151))),BY157="Yes"),100-OFFSET('Water Data'!$E$5,0,10*ROW('Water Data'!E151)),IF(AND(ISNUMBER(OFFSET('Water Data'!$E$5,0,10*ROW('Water Data'!E151))),BY157="No",ISNUMBER(OFFSET('Water Data'!$E$5,0,10*ROW('Water Data'!E151)))),CONCATENATE("[",ROUND(100-OFFSET('Water Data'!$E$5,0,10*ROW('Water Data'!E151)),0),"]"),IF(AND(ISNUMBER(OFFSET('Water Data'!$E$5,0,10*ROW('Water Data'!E151))),BY157="",ISNUMBER(OFFSET('Water Data'!$E$5,0,10*ROW('Water Data'!E151)))),100-OFFSET('Water Data'!$E$5,0,10*ROW('Water Data'!E151)),NA())))</f>
        <v>#N/A</v>
      </c>
      <c r="K157" s="119" t="e">
        <f ca="1">+IF(AND(ISNUMBER(OFFSET('Water Data'!$E$7,0,10*ROW('Water Data'!E151))),BZ157="Yes"),OFFSET('Water Data'!$E$7,0,10*ROW('Water Data'!E151)),IF(AND(ISNUMBER(OFFSET('Water Data'!$E$7,0,10*ROW('Water Data'!E151))),BZ157="No",ISNUMBER(OFFSET('Water Data'!$E$7,0,10*ROW('Water Data'!E151)))),CONCATENATE("[",ROUND(OFFSET('Water Data'!$E$7,0,10*ROW('Water Data'!E151)),0),"]"),IF(AND(ISNUMBER(OFFSET('Water Data'!$E$7,0,10*ROW('Water Data'!E151))),BZ157="",ISNUMBER(OFFSET('Water Data'!$E$7,0,10*ROW('Water Data'!E151)))),OFFSET('Water Data'!$E$7,0,10*ROW('Water Data'!E151)),NA())))</f>
        <v>#N/A</v>
      </c>
      <c r="L157" s="119" t="e">
        <f ca="1">+IF(AND(ISNUMBER(OFFSET('Water Data'!$E$10,0,10*ROW('Water Data'!E151))),CA157="Yes"),OFFSET('Water Data'!$E$10,0,10*ROW('Water Data'!E151)),IF(AND(ISNUMBER(OFFSET('Water Data'!$E$10,0,10*ROW('Water Data'!E151))),CA157="No",ISNUMBER(OFFSET('Water Data'!$E$10,0,10*ROW('Water Data'!E151)))),CONCATENATE("[",ROUND(OFFSET('Water Data'!$E$10,0,10*ROW('Water Data'!E151)),0),"]"),IF(AND(ISNUMBER(OFFSET('Water Data'!$E$10,0,10*ROW('Water Data'!E151))),CA157="",ISNUMBER(OFFSET('Water Data'!$E$10,0,10*ROW('Water Data'!E151)))),OFFSET('Water Data'!$E$10,0,10*ROW('Water Data'!E151)),NA())))</f>
        <v>#N/A</v>
      </c>
      <c r="M157" s="119" t="e">
        <f ca="1">+IF(AND(ISNUMBER(OFFSET('Water Data'!$F$5,0,10*ROW('Water Data'!F151))),CB157="Yes"),100-OFFSET('Water Data'!$F$5,0,10*ROW('Water Data'!F151)),IF(AND(ISNUMBER(OFFSET('Water Data'!$F$5,0,10*ROW('Water Data'!F151))),CB157="No",ISNUMBER(OFFSET('Water Data'!$F$5,0,10*ROW('Water Data'!F151)))),CONCATENATE("[",ROUND(100-OFFSET('Water Data'!$F$5,0,10*ROW('Water Data'!F151)),0),"]"),IF(AND(ISNUMBER(OFFSET('Water Data'!$F$5,0,10*ROW('Water Data'!F151))),CB157="",ISNUMBER(OFFSET('Water Data'!$F$5,0,10*ROW('Water Data'!F151)))),100-OFFSET('Water Data'!$F$5,0,10*ROW('Water Data'!F151)),NA())))</f>
        <v>#N/A</v>
      </c>
      <c r="N157" s="119" t="e">
        <f ca="1">+IF(AND(ISNUMBER(OFFSET('Water Data'!$F$7,0,10*ROW('Water Data'!F151))),CC157="Yes"),OFFSET('Water Data'!$F$7,0,10*ROW('Water Data'!F151)),IF(AND(ISNUMBER(OFFSET('Water Data'!$F$7,0,10*ROW('Water Data'!F151))),CC157="No",ISNUMBER(OFFSET('Water Data'!$F$7,0,10*ROW('Water Data'!F151)))),CONCATENATE("[",ROUND(OFFSET('Water Data'!$F$7,0,10*ROW('Water Data'!F151)),0),"]"),IF(AND(ISNUMBER(OFFSET('Water Data'!$F$7,0,10*ROW('Water Data'!F151))),CC157="",ISNUMBER(OFFSET('Water Data'!$F$7,0,10*ROW('Water Data'!F151)))),OFFSET('Water Data'!$F$7,0,10*ROW('Water Data'!F151)),NA())))</f>
        <v>#N/A</v>
      </c>
      <c r="O157" s="119" t="e">
        <f ca="1">+IF(AND(ISNUMBER(OFFSET('Water Data'!$F$10,0,10*ROW('Water Data'!F151))),CD157="Yes"),OFFSET('Water Data'!$F$10,0,10*ROW('Water Data'!F151)),IF(AND(ISNUMBER(OFFSET('Water Data'!$F$10,0,10*ROW('Water Data'!F151))),CD157="No",ISNUMBER(OFFSET('Water Data'!$F$10,0,10*ROW('Water Data'!F151)))),CONCATENATE("[",ROUND(OFFSET('Water Data'!$F$10,0,10*ROW('Water Data'!F151)),0),"]"),IF(AND(ISNUMBER(OFFSET('Water Data'!$F$10,0,10*ROW('Water Data'!F151))),CD157="",ISNUMBER(OFFSET('Water Data'!$F$10,0,10*ROW('Water Data'!F151)))),OFFSET('Water Data'!$F$10,0,10*ROW('Water Data'!F151)),NA())))</f>
        <v>#N/A</v>
      </c>
      <c r="P157" s="119" t="e">
        <f ca="1">+IF(AND(ISNUMBER(OFFSET('Water Data'!$G$5,0,10*ROW('Water Data'!G151))),CE157="Yes"),100-OFFSET('Water Data'!$G$5,0,10*ROW('Water Data'!G151)),IF(AND(ISNUMBER(OFFSET('Water Data'!$G$5,0,10*ROW('Water Data'!G151))),CE157="No",ISNUMBER(OFFSET('Water Data'!$G$5,0,10*ROW('Water Data'!G151)))),CONCATENATE("[",ROUND(100-OFFSET('Water Data'!$G$5,0,10*ROW('Water Data'!G151)),0),"]"),IF(AND(ISNUMBER(OFFSET('Water Data'!$G$5,0,10*ROW('Water Data'!G151))),CE157="",ISNUMBER(OFFSET('Water Data'!$G$5,0,10*ROW('Water Data'!G151)))),100-OFFSET('Water Data'!$G$5,0,10*ROW('Water Data'!G151)),NA())))</f>
        <v>#N/A</v>
      </c>
      <c r="Q157" s="119" t="e">
        <f ca="1">+IF(AND(ISNUMBER(OFFSET('Water Data'!$G$7,0,10*ROW('Water Data'!G151))),CF157="Yes"),OFFSET('Water Data'!$G$7,0,10*ROW('Water Data'!G151)),IF(AND(ISNUMBER(OFFSET('Water Data'!$G$7,0,10*ROW('Water Data'!G151))),CF157="No",ISNUMBER(OFFSET('Water Data'!$G$7,0,10*ROW('Water Data'!G151)))),CONCATENATE("[",ROUND(OFFSET('Water Data'!$G$7,0,10*ROW('Water Data'!G151)),0),"]"),IF(AND(ISNUMBER(OFFSET('Water Data'!$G$7,0,10*ROW('Water Data'!G151))),CF157="",ISNUMBER(OFFSET('Water Data'!$G$7,0,10*ROW('Water Data'!G151)))),OFFSET('Water Data'!$G$7,0,10*ROW('Water Data'!G151)),NA())))</f>
        <v>#N/A</v>
      </c>
      <c r="R157" s="119" t="e">
        <f ca="1">+IF(AND(ISNUMBER(OFFSET('Water Data'!$G$10,0,10*ROW('Water Data'!G151))),CG157="Yes"),OFFSET('Water Data'!$G$10,0,10*ROW('Water Data'!G151)),IF(AND(ISNUMBER(OFFSET('Water Data'!$G$10,0,10*ROW('Water Data'!G151))),CG157="No",ISNUMBER(OFFSET('Water Data'!$G$10,0,10*ROW('Water Data'!G151)))),CONCATENATE("[",ROUND(OFFSET('Water Data'!$G$10,0,10*ROW('Water Data'!G151)),0),"]"),IF(AND(ISNUMBER(OFFSET('Water Data'!$G$10,0,10*ROW('Water Data'!G151))),CG157="",ISNUMBER(OFFSET('Water Data'!$G$10,0,10*ROW('Water Data'!G151)))),OFFSET('Water Data'!$G$10,0,10*ROW('Water Data'!G151)),NA())))</f>
        <v>#N/A</v>
      </c>
      <c r="S157" s="119" t="e">
        <f ca="1">+IF(AND(ISNUMBER(OFFSET('Water Data'!$H$5,0,10*ROW('Water Data'!H151))),CH157="Yes"),100-OFFSET('Water Data'!$H$5,0,10*ROW('Water Data'!H151)),IF(AND(ISNUMBER(OFFSET('Water Data'!$H$5,0,10*ROW('Water Data'!H151))),CH157="No",ISNUMBER(OFFSET('Water Data'!$H$5,0,10*ROW('Water Data'!H151)))),CONCATENATE("[",ROUND(100-OFFSET('Water Data'!$H$5,0,10*ROW('Water Data'!H151)),0),"]"),IF(AND(ISNUMBER(OFFSET('Water Data'!$H$5,0,10*ROW('Water Data'!H151))),CH157="",ISNUMBER(OFFSET('Water Data'!$H$5,0,10*ROW('Water Data'!H151)))),100-OFFSET('Water Data'!$H$5,0,10*ROW('Water Data'!H151)),NA())))</f>
        <v>#N/A</v>
      </c>
      <c r="T157" s="119" t="e">
        <f ca="1">+IF(AND(ISNUMBER(OFFSET('Water Data'!$H$7,0,10*ROW('Water Data'!H151))),CI157="Yes"),OFFSET('Water Data'!$H$7,0,10*ROW('Water Data'!H151)),IF(AND(ISNUMBER(OFFSET('Water Data'!$H$7,0,10*ROW('Water Data'!H151))),CI157="No",ISNUMBER(OFFSET('Water Data'!$H$7,0,10*ROW('Water Data'!H151)))),CONCATENATE("[",ROUND(OFFSET('Water Data'!$H$7,0,10*ROW('Water Data'!H151)),0),"]"),IF(AND(ISNUMBER(OFFSET('Water Data'!$H$7,0,10*ROW('Water Data'!H151))),CI157="",ISNUMBER(OFFSET('Water Data'!$H$7,0,10*ROW('Water Data'!H151)))),OFFSET('Water Data'!$H$7,0,10*ROW('Water Data'!H151)),NA())))</f>
        <v>#N/A</v>
      </c>
      <c r="U157" s="119" t="e">
        <f ca="1">+IF(AND(ISNUMBER(OFFSET('Water Data'!$H$10,0,10*ROW('Water Data'!H151))),CJ157="Yes"),OFFSET('Water Data'!$H$10,0,10*ROW('Water Data'!H151)),IF(AND(ISNUMBER(OFFSET('Water Data'!$H$10,0,10*ROW('Water Data'!H151))),CJ157="No",ISNUMBER(OFFSET('Water Data'!$H$10,0,10*ROW('Water Data'!H151)))),CONCATENATE("[",ROUND(OFFSET('Water Data'!$H$10,0,10*ROW('Water Data'!H151)),0),"]"),IF(AND(ISNUMBER(OFFSET('Water Data'!$H$10,0,10*ROW('Water Data'!H151))),CJ157="",ISNUMBER(OFFSET('Water Data'!$H$10,0,10*ROW('Water Data'!H151)))),OFFSET('Water Data'!$H$10,0,10*ROW('Water Data'!H151)),NA())))</f>
        <v>#N/A</v>
      </c>
      <c r="V157" s="120" t="e">
        <f ca="1">+IF(AND(ISNUMBER(OFFSET('Sanitation Data'!$C$5,0,10*ROW('Sanitation Data'!C151))),CK157="Yes"),100-OFFSET('Sanitation Data'!$C$5,0,10*ROW('Sanitation Data'!C151)),IF(AND(ISNUMBER(OFFSET('Sanitation Data'!$C$5,0,10*ROW('Sanitation Data'!C151))),CK157="No",ISNUMBER(OFFSET('Sanitation Data'!$C$5,0,10*ROW('Sanitation Data'!C151)))),CONCATENATE("[",ROUND(100-OFFSET('Sanitation Data'!$C$5,0,10*ROW('Sanitation Data'!C151)),0),"]"),IF(AND(ISNUMBER(OFFSET('Sanitation Data'!$C$5,0,10*ROW('Sanitation Data'!C151))),CK157="",ISNUMBER(OFFSET('Sanitation Data'!$C$5,0,10*ROW('Sanitation Data'!C151)))),100-OFFSET('Sanitation Data'!$C$5,0,10*ROW('Sanitation Data'!C151)),NA())))</f>
        <v>#N/A</v>
      </c>
      <c r="W157" s="120" t="e">
        <f ca="1">+IF(AND(ISNUMBER(OFFSET('Sanitation Data'!$C$7,0,10*ROW('Sanitation Data'!C151))),CL157="Yes"),OFFSET('Sanitation Data'!$C$7,0,10*ROW('Sanitation Data'!C151)),IF(AND(ISNUMBER(OFFSET('Sanitation Data'!$C$7,0,10*ROW('Sanitation Data'!C151))),CL157="No",ISNUMBER(OFFSET('Sanitation Data'!$C$7,0,10*ROW('Sanitation Data'!C151)))),CONCATENATE("[",ROUND(OFFSET('Sanitation Data'!$C$7,0,10*ROW('Sanitation Data'!C151)),0),"]"),IF(AND(ISNUMBER(OFFSET('Sanitation Data'!$C$7,0,10*ROW('Sanitation Data'!C151))),CL157="",ISNUMBER(OFFSET('Sanitation Data'!$C$7,0,10*ROW('Sanitation Data'!C151)))),OFFSET('Sanitation Data'!$C$7,0,10*ROW('Sanitation Data'!C151)),NA())))</f>
        <v>#N/A</v>
      </c>
      <c r="X157" s="120" t="e">
        <f ca="1">+IF(AND(ISNUMBER(OFFSET('Sanitation Data'!$C$11,0,10*ROW('Sanitation Data'!C151))),CM157="Yes"),OFFSET('Sanitation Data'!$C$11,0,10*ROW('Sanitation Data'!C151)),IF(AND(ISNUMBER(OFFSET('Sanitation Data'!$C$11,0,10*ROW('Sanitation Data'!C151))),CM157="No",ISNUMBER(OFFSET('Sanitation Data'!$C$11,0,10*ROW('Sanitation Data'!C151)))),CONCATENATE("[",ROUND(OFFSET('Sanitation Data'!$C$11,0,10*ROW('Sanitation Data'!C151)),0),"]"),IF(AND(ISNUMBER(OFFSET('Sanitation Data'!$C$11,0,10*ROW('Sanitation Data'!C151))),CM157="",ISNUMBER(OFFSET('Sanitation Data'!$C$11,0,10*ROW('Sanitation Data'!C151)))),OFFSET('Sanitation Data'!$C$11,0,10*ROW('Sanitation Data'!C151)),NA())))</f>
        <v>#N/A</v>
      </c>
      <c r="Y157" s="120" t="e">
        <f ca="1">+IF(AND(ISNUMBER(OFFSET('Sanitation Data'!$C$12,0,10*ROW('Sanitation Data'!C151))),CN157="Yes"),OFFSET('Sanitation Data'!$C$12,0,10*ROW('Sanitation Data'!C151)),IF(AND(ISNUMBER(OFFSET('Sanitation Data'!$C$12,0,10*ROW('Sanitation Data'!C151))),CN157="No",ISNUMBER(OFFSET('Sanitation Data'!$C$12,0,10*ROW('Sanitation Data'!C151)))),CONCATENATE("[",ROUND(OFFSET('Sanitation Data'!$C$12,0,10*ROW('Sanitation Data'!C151)),0),"]"),IF(AND(ISNUMBER(OFFSET('Sanitation Data'!$C$12,0,10*ROW('Sanitation Data'!C151))),CN157="",ISNUMBER(OFFSET('Sanitation Data'!$C$12,0,10*ROW('Sanitation Data'!C151)))),OFFSET('Sanitation Data'!$C$12,0,10*ROW('Sanitation Data'!C151)),NA())))</f>
        <v>#N/A</v>
      </c>
      <c r="Z157" s="120" t="e">
        <f ca="1">+IF(AND(ISNUMBER(OFFSET('Sanitation Data'!$C$13,0,10*ROW('Sanitation Data'!C151))),CO157="Yes"),OFFSET('Sanitation Data'!$C$13,0,10*ROW('Sanitation Data'!C151)),IF(AND(ISNUMBER(OFFSET('Sanitation Data'!$C$13,0,10*ROW('Sanitation Data'!C151))),CO157="No",ISNUMBER(OFFSET('Sanitation Data'!$C$13,0,10*ROW('Sanitation Data'!C151)))),CONCATENATE("[",ROUND(OFFSET('Sanitation Data'!$C$13,0,10*ROW('Sanitation Data'!C151)),0),"]"),IF(AND(ISNUMBER(OFFSET('Sanitation Data'!$C$13,0,10*ROW('Sanitation Data'!C151))),CO157="",ISNUMBER(OFFSET('Sanitation Data'!$C$13,0,10*ROW('Sanitation Data'!C151)))),OFFSET('Sanitation Data'!$C$13,0,10*ROW('Sanitation Data'!C151)),NA())))</f>
        <v>#N/A</v>
      </c>
      <c r="AA157" s="120" t="e">
        <f ca="1">+IF(AND(ISNUMBER(OFFSET('Sanitation Data'!$D$5,0,10*ROW('Sanitation Data'!D151))),CP157="Yes"),100-OFFSET('Sanitation Data'!$D$5,0,10*ROW('Sanitation Data'!D151)),IF(AND(ISNUMBER(OFFSET('Sanitation Data'!$D$5,0,10*ROW('Sanitation Data'!D151))),CP157="No",ISNUMBER(OFFSET('Sanitation Data'!$D$5,0,10*ROW('Sanitation Data'!D151)))),CONCATENATE("[",ROUND(100-OFFSET('Sanitation Data'!$D$5,0,10*ROW('Sanitation Data'!D151)),0),"]"),IF(AND(ISNUMBER(OFFSET('Sanitation Data'!$D$5,0,10*ROW('Sanitation Data'!D151))),CP157="",ISNUMBER(OFFSET('Sanitation Data'!$D$5,0,10*ROW('Sanitation Data'!D151)))),100-OFFSET('Sanitation Data'!$D$5,0,10*ROW('Sanitation Data'!D151)),NA())))</f>
        <v>#N/A</v>
      </c>
      <c r="AB157" s="120" t="e">
        <f ca="1">+IF(AND(ISNUMBER(OFFSET('Sanitation Data'!$D$7,0,10*ROW('Sanitation Data'!D151))),CQ157="Yes"),OFFSET('Sanitation Data'!$D$7,0,10*ROW('Sanitation Data'!G151)),IF(AND(ISNUMBER(OFFSET('Sanitation Data'!$D$7,0,10*ROW('Sanitation Data'!D151))),CQ157="No",ISNUMBER(OFFSET('Sanitation Data'!$D$7,0,10*ROW('Sanitation Data'!D151)))),CONCATENATE("[",ROUND(OFFSET('Sanitation Data'!$D$7,0,10*ROW('Sanitation Data'!D151)),0),"]"),IF(AND(ISNUMBER(OFFSET('Sanitation Data'!$D$7,0,10*ROW('Sanitation Data'!D151))),CQ157="",ISNUMBER(OFFSET('Sanitation Data'!$D$7,0,10*ROW('Sanitation Data'!D151)))),OFFSET('Sanitation Data'!$D$7,0,10*ROW('Sanitation Data'!D151)),NA())))</f>
        <v>#N/A</v>
      </c>
      <c r="AC157" s="120" t="e">
        <f ca="1">+IF(AND(ISNUMBER(OFFSET('Sanitation Data'!$D$11,0,10*ROW('Sanitation Data'!D151))),CR157="Yes"),OFFSET('Sanitation Data'!$D$11,0,10*ROW('Sanitation Data'!D151)),IF(AND(ISNUMBER(OFFSET('Sanitation Data'!$D$11,0,10*ROW('Sanitation Data'!D151))),CR157="No",ISNUMBER(OFFSET('Sanitation Data'!$D$11,0,10*ROW('Sanitation Data'!D151)))),CONCATENATE("[",ROUND(OFFSET('Sanitation Data'!$D$11,0,10*ROW('Sanitation Data'!D151)),0),"]"),IF(AND(ISNUMBER(OFFSET('Sanitation Data'!$D$11,0,10*ROW('Sanitation Data'!D151))),CR157="",ISNUMBER(OFFSET('Sanitation Data'!$D$11,0,10*ROW('Sanitation Data'!D151)))),OFFSET('Sanitation Data'!$D$11,0,10*ROW('Sanitation Data'!D151)),NA())))</f>
        <v>#N/A</v>
      </c>
      <c r="AD157" s="120" t="e">
        <f ca="1">+IF(AND(ISNUMBER(OFFSET('Sanitation Data'!$D$12,0,10*ROW('Sanitation Data'!D151))),CS157="Yes"),OFFSET('Sanitation Data'!$D$12,0,10*ROW('Sanitation Data'!D151)),IF(AND(ISNUMBER(OFFSET('Sanitation Data'!$D$12,0,10*ROW('Sanitation Data'!D151))),CS157="No",ISNUMBER(OFFSET('Sanitation Data'!$D$12,0,10*ROW('Sanitation Data'!D151)))),CONCATENATE("[",ROUND(OFFSET('Sanitation Data'!$D$12,0,10*ROW('Sanitation Data'!D151)),0),"]"),IF(AND(ISNUMBER(OFFSET('Sanitation Data'!$D$12,0,10*ROW('Sanitation Data'!D151))),CS157="",ISNUMBER(OFFSET('Sanitation Data'!$D$12,0,10*ROW('Sanitation Data'!D151)))),OFFSET('Sanitation Data'!$D$12,0,10*ROW('Sanitation Data'!D151)),NA())))</f>
        <v>#N/A</v>
      </c>
      <c r="AE157" s="120" t="e">
        <f ca="1">+IF(AND(ISNUMBER(OFFSET('Sanitation Data'!$D$13,0,10*ROW('Sanitation Data'!D151))),CT157="Yes"),OFFSET('Sanitation Data'!$D$13,0,10*ROW('Sanitation Data'!D151)),IF(AND(ISNUMBER(OFFSET('Sanitation Data'!$D$13,0,10*ROW('Sanitation Data'!D151))),CT157="No",ISNUMBER(OFFSET('Sanitation Data'!$D$13,0,10*ROW('Sanitation Data'!D151)))),CONCATENATE("[",ROUND(OFFSET('Sanitation Data'!$D$13,0,10*ROW('Sanitation Data'!D151)),0),"]"),IF(AND(ISNUMBER(OFFSET('Sanitation Data'!$D$13,0,10*ROW('Sanitation Data'!D151))),CT157="",ISNUMBER(OFFSET('Sanitation Data'!$D$13,0,10*ROW('Sanitation Data'!D151)))),OFFSET('Sanitation Data'!$D$13,0,10*ROW('Sanitation Data'!D151)),NA())))</f>
        <v>#N/A</v>
      </c>
      <c r="AF157" s="120" t="e">
        <f ca="1">+IF(AND(ISNUMBER(OFFSET('Sanitation Data'!$E$5,0,10*ROW('Sanitation Data'!E151))),CU157="Yes"),100-OFFSET('Sanitation Data'!$E$5,0,10*ROW('Sanitation Data'!E151)),IF(AND(ISNUMBER(OFFSET('Sanitation Data'!$E$5,0,10*ROW('Sanitation Data'!E151))),CU157="No",ISNUMBER(OFFSET('Sanitation Data'!$E$5,0,10*ROW('Sanitation Data'!E151)))),CONCATENATE("[",ROUND(100-OFFSET('Sanitation Data'!$E$5,0,10*ROW('Sanitation Data'!E151)),0),"]"),IF(AND(ISNUMBER(OFFSET('Sanitation Data'!$E$5,0,10*ROW('Sanitation Data'!E151))),CU157="",ISNUMBER(OFFSET('Sanitation Data'!$E$5,0,10*ROW('Sanitation Data'!E151)))),100-OFFSET('Sanitation Data'!$E$5,0,10*ROW('Sanitation Data'!E151)),NA())))</f>
        <v>#N/A</v>
      </c>
      <c r="AG157" s="120" t="e">
        <f ca="1">+IF(AND(ISNUMBER(OFFSET('Sanitation Data'!$E$7,0,10*ROW('Sanitation Data'!E151))),CV157="Yes"),OFFSET('Sanitation Data'!$E$7,0,10*ROW('Sanitation Data'!E151)),IF(AND(ISNUMBER(OFFSET('Sanitation Data'!$E$7,0,10*ROW('Sanitation Data'!E151))),CV157="No",ISNUMBER(OFFSET('Sanitation Data'!$E$7,0,10*ROW('Sanitation Data'!E151)))),CONCATENATE("[",ROUND(OFFSET('Sanitation Data'!$E$7,0,10*ROW('Sanitation Data'!E151)),0),"]"),IF(AND(ISNUMBER(OFFSET('Sanitation Data'!$E$7,0,10*ROW('Sanitation Data'!E151))),CV157="",ISNUMBER(OFFSET('Sanitation Data'!$E$7,0,10*ROW('Sanitation Data'!E151)))),OFFSET('Sanitation Data'!$E$7,0,10*ROW('Sanitation Data'!E151)),NA())))</f>
        <v>#N/A</v>
      </c>
      <c r="AH157" s="120" t="e">
        <f ca="1">+IF(AND(ISNUMBER(OFFSET('Sanitation Data'!$E$11,0,10*ROW('Sanitation Data'!E151))),CW157="Yes"),OFFSET('Sanitation Data'!$E$11,0,10*ROW('Sanitation Data'!E151)),IF(AND(ISNUMBER(OFFSET('Sanitation Data'!$E$11,0,10*ROW('Sanitation Data'!E151))),CW157="No",ISNUMBER(OFFSET('Sanitation Data'!$E$11,0,10*ROW('Sanitation Data'!E151)))),CONCATENATE("[",ROUND(OFFSET('Sanitation Data'!$E$11,0,10*ROW('Sanitation Data'!E151)),0),"]"),IF(AND(ISNUMBER(OFFSET('Sanitation Data'!$E$11,0,10*ROW('Sanitation Data'!E151))),CW157="",ISNUMBER(OFFSET('Sanitation Data'!$E$11,0,10*ROW('Sanitation Data'!E151)))),OFFSET('Sanitation Data'!$E$11,0,10*ROW('Sanitation Data'!E151)),NA())))</f>
        <v>#N/A</v>
      </c>
      <c r="AI157" s="120" t="e">
        <f ca="1">+IF(AND(ISNUMBER(OFFSET('Sanitation Data'!$E$12,0,10*ROW('Sanitation Data'!E151))),CX157="Yes"),OFFSET('Sanitation Data'!$E$12,0,10*ROW('Sanitation Data'!E151)),IF(AND(ISNUMBER(OFFSET('Sanitation Data'!$E$12,0,10*ROW('Sanitation Data'!E151))),CX157="No",ISNUMBER(OFFSET('Sanitation Data'!$E$12,0,10*ROW('Sanitation Data'!E151)))),CONCATENATE("[",ROUND(OFFSET('Sanitation Data'!$E$12,0,10*ROW('Sanitation Data'!E151)),0),"]"),IF(AND(ISNUMBER(OFFSET('Sanitation Data'!$E$12,0,10*ROW('Sanitation Data'!E151))),CX157="",ISNUMBER(OFFSET('Sanitation Data'!$E$12,0,10*ROW('Sanitation Data'!E151)))),OFFSET('Sanitation Data'!$E$12,0,10*ROW('Sanitation Data'!E151)),NA())))</f>
        <v>#N/A</v>
      </c>
      <c r="AJ157" s="120" t="e">
        <f ca="1">+IF(AND(ISNUMBER(OFFSET('Sanitation Data'!$E$13,0,10*ROW('Sanitation Data'!E151))),CY157="Yes"),OFFSET('Sanitation Data'!$E$13,0,10*ROW('Sanitation Data'!E151)),IF(AND(ISNUMBER(OFFSET('Sanitation Data'!$E$13,0,10*ROW('Sanitation Data'!E151))),CY157="No",ISNUMBER(OFFSET('Sanitation Data'!$E$13,0,10*ROW('Sanitation Data'!E151)))),CONCATENATE("[",ROUND(OFFSET('Sanitation Data'!$E$13,0,10*ROW('Sanitation Data'!E151)),0),"]"),IF(AND(ISNUMBER(OFFSET('Sanitation Data'!$E$13,0,10*ROW('Sanitation Data'!E151))),CY157="",ISNUMBER(OFFSET('Sanitation Data'!$E$13,0,10*ROW('Sanitation Data'!E151)))),OFFSET('Sanitation Data'!$E$13,0,10*ROW('Sanitation Data'!E151)),NA())))</f>
        <v>#N/A</v>
      </c>
      <c r="AK157" s="120" t="e">
        <f ca="1">+IF(AND(ISNUMBER(OFFSET('Sanitation Data'!$F$5,0,10*ROW('Sanitation Data'!F151))),CZ157="Yes"),100-OFFSET('Sanitation Data'!$F$5,0,10*ROW('Sanitation Data'!F151)),IF(AND(ISNUMBER(OFFSET('Sanitation Data'!$F$5,0,10*ROW('Sanitation Data'!F151))),CZ157="No",ISNUMBER(OFFSET('Sanitation Data'!$F$5,0,10*ROW('Sanitation Data'!F151)))),CONCATENATE("[",ROUND(100-OFFSET('Sanitation Data'!$F$5,0,10*ROW('Sanitation Data'!F151)),0),"]"),IF(AND(ISNUMBER(OFFSET('Sanitation Data'!$F$5,0,10*ROW('Sanitation Data'!F151))),CZ157="",ISNUMBER(OFFSET('Sanitation Data'!$F$5,0,10*ROW('Sanitation Data'!F151)))),100-OFFSET('Sanitation Data'!$F$5,0,10*ROW('Sanitation Data'!F151)),NA())))</f>
        <v>#N/A</v>
      </c>
      <c r="AL157" s="120" t="e">
        <f ca="1">+IF(AND(ISNUMBER(OFFSET('Sanitation Data'!$F$7,0,10*ROW('Sanitation Data'!F151))),DA157="Yes"),OFFSET('Sanitation Data'!$F$7,0,10*ROW('Sanitation Data'!F151)),IF(AND(ISNUMBER(OFFSET('Sanitation Data'!$F$7,0,10*ROW('Sanitation Data'!F151))),DA157="No",ISNUMBER(OFFSET('Sanitation Data'!$F$7,0,10*ROW('Sanitation Data'!F151)))),CONCATENATE("[",ROUND(OFFSET('Sanitation Data'!$F$7,0,10*ROW('Sanitation Data'!F151)),0),"]"),IF(AND(ISNUMBER(OFFSET('Sanitation Data'!$F$7,0,10*ROW('Sanitation Data'!F151))),DA157="",ISNUMBER(OFFSET('Sanitation Data'!$F$7,0,10*ROW('Sanitation Data'!F151)))),OFFSET('Sanitation Data'!$F$7,0,10*ROW('Sanitation Data'!F151)),NA())))</f>
        <v>#N/A</v>
      </c>
      <c r="AM157" s="120" t="e">
        <f ca="1">+IF(AND(ISNUMBER(OFFSET('Sanitation Data'!$F$11,0,10*ROW('Sanitation Data'!F151))),DB157="Yes"),OFFSET('Sanitation Data'!$F$11,0,10*ROW('Sanitation Data'!F151)),IF(AND(ISNUMBER(OFFSET('Sanitation Data'!$F$11,0,10*ROW('Sanitation Data'!F151))),DB157="No",ISNUMBER(OFFSET('Sanitation Data'!$F$11,0,10*ROW('Sanitation Data'!F151)))),CONCATENATE("[",ROUND(OFFSET('Sanitation Data'!$F$11,0,10*ROW('Sanitation Data'!F151)),0),"]"),IF(AND(ISNUMBER(OFFSET('Sanitation Data'!$F$11,0,10*ROW('Sanitation Data'!F151))),DB157="",ISNUMBER(OFFSET('Sanitation Data'!$F$11,0,10*ROW('Sanitation Data'!F151)))),OFFSET('Sanitation Data'!$F$11,0,10*ROW('Sanitation Data'!F151)),NA())))</f>
        <v>#N/A</v>
      </c>
      <c r="AN157" s="120" t="e">
        <f ca="1">+IF(AND(ISNUMBER(OFFSET('Sanitation Data'!$F$12,0,10*ROW('Sanitation Data'!F151))),DC157="Yes"),OFFSET('Sanitation Data'!$F$12,0,10*ROW('Sanitation Data'!F151)),IF(AND(ISNUMBER(OFFSET('Sanitation Data'!$F$12,0,10*ROW('Sanitation Data'!F151))),DC157="No",ISNUMBER(OFFSET('Sanitation Data'!$F$12,0,10*ROW('Sanitation Data'!F151)))),CONCATENATE("[",ROUND(OFFSET('Sanitation Data'!$F$12,0,10*ROW('Sanitation Data'!F151)),0),"]"),IF(AND(ISNUMBER(OFFSET('Sanitation Data'!$F$12,0,10*ROW('Sanitation Data'!F151))),DC157="",ISNUMBER(OFFSET('Sanitation Data'!$F$12,0,10*ROW('Sanitation Data'!F151)))),OFFSET('Sanitation Data'!$F$12,0,10*ROW('Sanitation Data'!F151)),NA())))</f>
        <v>#N/A</v>
      </c>
      <c r="AO157" s="120" t="e">
        <f ca="1">+IF(AND(ISNUMBER(OFFSET('Sanitation Data'!$F$13,0,10*ROW('Sanitation Data'!F151))),DD157="Yes"),OFFSET('Sanitation Data'!$F$13,0,10*ROW('Sanitation Data'!F151)),IF(AND(ISNUMBER(OFFSET('Sanitation Data'!$F$13,0,10*ROW('Sanitation Data'!F151))),DD157="No",ISNUMBER(OFFSET('Sanitation Data'!$F$13,0,10*ROW('Sanitation Data'!F151)))),CONCATENATE("[",ROUND(OFFSET('Sanitation Data'!$F$13,0,10*ROW('Sanitation Data'!F151)),0),"]"),IF(AND(ISNUMBER(OFFSET('Sanitation Data'!$F$13,0,10*ROW('Sanitation Data'!F151))),DD157="",ISNUMBER(OFFSET('Sanitation Data'!$F$13,0,10*ROW('Sanitation Data'!F151)))),OFFSET('Sanitation Data'!$F$13,0,10*ROW('Sanitation Data'!F151)),NA())))</f>
        <v>#N/A</v>
      </c>
      <c r="AP157" s="120" t="e">
        <f ca="1">+IF(AND(ISNUMBER(OFFSET('Sanitation Data'!$G$5,0,10*ROW('Sanitation Data'!G151))),DE157="Yes"),100-OFFSET('Sanitation Data'!$G$5,0,10*ROW('Sanitation Data'!G151)),IF(AND(ISNUMBER(OFFSET('Sanitation Data'!$G$5,0,10*ROW('Sanitation Data'!G151))),DE157="No",ISNUMBER(OFFSET('Sanitation Data'!$G$5,0,10*ROW('Sanitation Data'!G151)))),CONCATENATE("[",ROUND(100-OFFSET('Sanitation Data'!$G$5,0,10*ROW('Sanitation Data'!G151)),0),"]"),IF(AND(ISNUMBER(OFFSET('Sanitation Data'!$G$5,0,10*ROW('Sanitation Data'!G151))),DE157="",ISNUMBER(OFFSET('Sanitation Data'!$G$5,0,10*ROW('Sanitation Data'!G151)))),100-OFFSET('Sanitation Data'!$G$5,0,10*ROW('Sanitation Data'!G151)),NA())))</f>
        <v>#N/A</v>
      </c>
      <c r="AQ157" s="120" t="e">
        <f ca="1">+IF(AND(ISNUMBER(OFFSET('Sanitation Data'!$G$7,0,10*ROW('Sanitation Data'!G151))),DF157="Yes"),OFFSET('Sanitation Data'!$G$7,0,10*ROW('Sanitation Data'!G151)),IF(AND(ISNUMBER(OFFSET('Sanitation Data'!$G$7,0,10*ROW('Sanitation Data'!G151))),DF157="No",ISNUMBER(OFFSET('Sanitation Data'!$G$7,0,10*ROW('Sanitation Data'!G151)))),CONCATENATE("[",ROUND(OFFSET('Sanitation Data'!$G$7,0,10*ROW('Sanitation Data'!G151)),0),"]"),IF(AND(ISNUMBER(OFFSET('Sanitation Data'!$G$7,0,10*ROW('Sanitation Data'!G151))),DF157="",ISNUMBER(OFFSET('Sanitation Data'!$G$7,0,10*ROW('Sanitation Data'!G151)))),OFFSET('Sanitation Data'!$G$7,0,10*ROW('Sanitation Data'!G151)),NA())))</f>
        <v>#N/A</v>
      </c>
      <c r="AR157" s="120" t="e">
        <f ca="1">+IF(AND(ISNUMBER(OFFSET('Sanitation Data'!$G$11,0,10*ROW('Sanitation Data'!G151))),DG157="Yes"),OFFSET('Sanitation Data'!$G$11,0,10*ROW('Sanitation Data'!G151)),IF(AND(ISNUMBER(OFFSET('Sanitation Data'!$G$11,0,10*ROW('Sanitation Data'!G151))),DG157="No",ISNUMBER(OFFSET('Sanitation Data'!$G$11,0,10*ROW('Sanitation Data'!G151)))),CONCATENATE("[",ROUND(OFFSET('Sanitation Data'!$G$11,0,10*ROW('Sanitation Data'!G151)),0),"]"),IF(AND(ISNUMBER(OFFSET('Sanitation Data'!$G$11,0,10*ROW('Sanitation Data'!G151))),DG157="",ISNUMBER(OFFSET('Sanitation Data'!$G$11,0,10*ROW('Sanitation Data'!G151)))),OFFSET('Sanitation Data'!$G$11,0,10*ROW('Sanitation Data'!G151)),NA())))</f>
        <v>#N/A</v>
      </c>
      <c r="AS157" s="120" t="e">
        <f ca="1">+IF(AND(ISNUMBER(OFFSET('Sanitation Data'!$G$12,0,10*ROW('Sanitation Data'!G151))),DH157="Yes"),OFFSET('Sanitation Data'!$G$12,0,10*ROW('Sanitation Data'!G151)),IF(AND(ISNUMBER(OFFSET('Sanitation Data'!$G$12,0,10*ROW('Sanitation Data'!G151))),DH157="No",ISNUMBER(OFFSET('Sanitation Data'!$G$12,0,10*ROW('Sanitation Data'!G151)))),CONCATENATE("[",ROUND(OFFSET('Sanitation Data'!$G$12,0,10*ROW('Sanitation Data'!G151)),0),"]"),IF(AND(ISNUMBER(OFFSET('Sanitation Data'!$G$12,0,10*ROW('Sanitation Data'!G151))),DH157="",ISNUMBER(OFFSET('Sanitation Data'!$G$12,0,10*ROW('Sanitation Data'!G151)))),OFFSET('Sanitation Data'!$G$12,0,10*ROW('Sanitation Data'!G151)),NA())))</f>
        <v>#N/A</v>
      </c>
      <c r="AT157" s="120" t="e">
        <f ca="1">+IF(AND(ISNUMBER(OFFSET('Sanitation Data'!$G$13,0,10*ROW('Sanitation Data'!G151))),DI157="Yes"),OFFSET('Sanitation Data'!$G$13,0,10*ROW('Sanitation Data'!G151)),IF(AND(ISNUMBER(OFFSET('Sanitation Data'!$G$13,0,10*ROW('Sanitation Data'!G151))),DI157="No",ISNUMBER(OFFSET('Sanitation Data'!$G$13,0,10*ROW('Sanitation Data'!G151)))),CONCATENATE("[",ROUND(OFFSET('Sanitation Data'!$G$13,0,10*ROW('Sanitation Data'!G151)),0),"]"),IF(AND(ISNUMBER(OFFSET('Sanitation Data'!$G$13,0,10*ROW('Sanitation Data'!G151))),DI157="",ISNUMBER(OFFSET('Sanitation Data'!$G$13,0,10*ROW('Sanitation Data'!G151)))),OFFSET('Sanitation Data'!$G$13,0,10*ROW('Sanitation Data'!G151)),NA())))</f>
        <v>#N/A</v>
      </c>
      <c r="AU157" s="120" t="e">
        <f ca="1">+IF(AND(ISNUMBER(OFFSET('Sanitation Data'!$H$5,0,10*ROW('Sanitation Data'!H151))),DJ157="Yes"),100-OFFSET('Sanitation Data'!$H$5,0,10*ROW('Sanitation Data'!H151)),IF(AND(ISNUMBER(OFFSET('Sanitation Data'!$H$5,0,10*ROW('Sanitation Data'!H151))),DJ157="No",ISNUMBER(OFFSET('Sanitation Data'!$H$5,0,10*ROW('Sanitation Data'!H151)))),CONCATENATE("[",ROUND(100-OFFSET('Sanitation Data'!$H$5,0,10*ROW('Sanitation Data'!H151)),0),"]"),IF(AND(ISNUMBER(OFFSET('Sanitation Data'!$H$5,0,10*ROW('Sanitation Data'!H151))),DJ157="",ISNUMBER(OFFSET('Sanitation Data'!$H$5,0,10*ROW('Sanitation Data'!H151)))),100-OFFSET('Sanitation Data'!$H$5,0,10*ROW('Sanitation Data'!H151)),NA())))</f>
        <v>#N/A</v>
      </c>
      <c r="AV157" s="120" t="e">
        <f ca="1">+IF(AND(ISNUMBER(OFFSET('Sanitation Data'!$H$7,0,10*ROW('Sanitation Data'!H151))),DK157="Yes"),OFFSET('Sanitation Data'!$H$7,0,10*ROW('Sanitation Data'!H151)),IF(AND(ISNUMBER(OFFSET('Sanitation Data'!$H$7,0,10*ROW('Sanitation Data'!H151))),DK157="No",ISNUMBER(OFFSET('Sanitation Data'!$H$7,0,10*ROW('Sanitation Data'!H151)))),CONCATENATE("[",ROUND(OFFSET('Sanitation Data'!$H$7,0,10*ROW('Sanitation Data'!H151)),0),"]"),IF(AND(ISNUMBER(OFFSET('Sanitation Data'!$H$7,0,10*ROW('Sanitation Data'!H151))),DK157="",ISNUMBER(OFFSET('Sanitation Data'!$H$7,0,10*ROW('Sanitation Data'!H151)))),OFFSET('Sanitation Data'!$H$7,0,10*ROW('Sanitation Data'!H151)),NA())))</f>
        <v>#N/A</v>
      </c>
      <c r="AW157" s="120" t="e">
        <f ca="1">+IF(AND(ISNUMBER(OFFSET('Sanitation Data'!$H$11,0,10*ROW('Sanitation Data'!H151))),DL157="Yes"),OFFSET('Sanitation Data'!$H$11,0,10*ROW('Sanitation Data'!H151)),IF(AND(ISNUMBER(OFFSET('Sanitation Data'!$H$11,0,10*ROW('Sanitation Data'!H151))),DL157="No",ISNUMBER(OFFSET('Sanitation Data'!$H$11,0,10*ROW('Sanitation Data'!H151)))),CONCATENATE("[",ROUND(OFFSET('Sanitation Data'!$H$11,0,10*ROW('Sanitation Data'!H151)),0),"]"),IF(AND(ISNUMBER(OFFSET('Sanitation Data'!$H$11,0,10*ROW('Sanitation Data'!H151))),DL157="",ISNUMBER(OFFSET('Sanitation Data'!$H$11,0,10*ROW('Sanitation Data'!H151)))),OFFSET('Sanitation Data'!$H$11,0,10*ROW('Sanitation Data'!H151)),NA())))</f>
        <v>#N/A</v>
      </c>
      <c r="AX157" s="120" t="e">
        <f ca="1">+IF(AND(ISNUMBER(OFFSET('Sanitation Data'!$H$12,0,10*ROW('Sanitation Data'!H151))),DM157="Yes"),OFFSET('Sanitation Data'!$H$12,0,10*ROW('Sanitation Data'!H151)),IF(AND(ISNUMBER(OFFSET('Sanitation Data'!$H$12,0,10*ROW('Sanitation Data'!H151))),DM157="No",ISNUMBER(OFFSET('Sanitation Data'!$H$12,0,10*ROW('Sanitation Data'!H151)))),CONCATENATE("[",ROUND(OFFSET('Sanitation Data'!$H$12,0,10*ROW('Sanitation Data'!H151)),0),"]"),IF(AND(ISNUMBER(OFFSET('Sanitation Data'!$H$12,0,10*ROW('Sanitation Data'!H151))),DM157="",ISNUMBER(OFFSET('Sanitation Data'!$H$12,0,10*ROW('Sanitation Data'!H151)))),OFFSET('Sanitation Data'!$H$12,0,10*ROW('Sanitation Data'!H151)),NA())))</f>
        <v>#N/A</v>
      </c>
      <c r="AY157" s="120" t="e">
        <f ca="1">+IF(AND(ISNUMBER(OFFSET('Sanitation Data'!$H$13,0,10*ROW('Sanitation Data'!H151))),DN157="Yes"),OFFSET('Sanitation Data'!$H$13,0,10*ROW('Sanitation Data'!H151)),IF(AND(ISNUMBER(OFFSET('Sanitation Data'!$H$13,0,10*ROW('Sanitation Data'!H151))),DN157="No",ISNUMBER(OFFSET('Sanitation Data'!$H$13,0,10*ROW('Sanitation Data'!H151)))),CONCATENATE("[",ROUND(OFFSET('Sanitation Data'!$H$13,0,10*ROW('Sanitation Data'!H151)),0),"]"),IF(AND(ISNUMBER(OFFSET('Sanitation Data'!$H$13,0,10*ROW('Sanitation Data'!H151))),DN157="",ISNUMBER(OFFSET('Sanitation Data'!$H$13,0,10*ROW('Sanitation Data'!H151)))),OFFSET('Sanitation Data'!$H$13,0,10*ROW('Sanitation Data'!H151)),NA())))</f>
        <v>#N/A</v>
      </c>
      <c r="AZ157" s="121" t="e">
        <f ca="1">+IF(AND(ISNUMBER(OFFSET('Hygiene Data'!$C$6,0,10*ROW('Hygiene Data'!C151))),DO157="Yes"),OFFSET('Hygiene Data'!$C$6,0,10*ROW('Hygiene Data'!C151)),IF(AND(ISNUMBER(OFFSET('Hygiene Data'!$C$6,0,10*ROW('Hygiene Data'!C151))),DO157="No",ISNUMBER(OFFSET('Hygiene Data'!$C$6,0,10*ROW('Hygiene Data'!C151)))),CONCATENATE("[",ROUND(OFFSET('Hygiene Data'!$C$6,0,10*ROW('Hygiene Data'!C151)),0),"]"),IF(AND(ISNUMBER(OFFSET('Hygiene Data'!$C$6,0,10*ROW('Hygiene Data'!C151))),DO157="",ISNUMBER(OFFSET('Hygiene Data'!$C$6,0,10*ROW('Hygiene Data'!C151)))),OFFSET('Hygiene Data'!$C$6,0,10*ROW('Hygiene Data'!C151)),NA())))</f>
        <v>#N/A</v>
      </c>
      <c r="BA157" s="121" t="e">
        <f ca="1">+IF(AND(ISNUMBER(OFFSET('Hygiene Data'!$C$8,0,10*ROW('Hygiene Data'!C151))),DP157="Yes"),OFFSET('Hygiene Data'!$C$8,0,10*ROW('Hygiene Data'!C151)),IF(AND(ISNUMBER(OFFSET('Hygiene Data'!$C$8,0,10*ROW('Hygiene Data'!C151))),DP157="No",ISNUMBER(OFFSET('Hygiene Data'!$C$8,0,10*ROW('Hygiene Data'!C151)))),CONCATENATE("[",ROUND(OFFSET('Hygiene Data'!$C$8,0,10*ROW('Hygiene Data'!C151)),0),"]"),IF(AND(ISNUMBER(OFFSET('Hygiene Data'!$C$8,0,10*ROW('Hygiene Data'!C151))),DP157="",ISNUMBER(OFFSET('Hygiene Data'!$C$8,0,10*ROW('Hygiene Data'!C151)))),OFFSET('Hygiene Data'!$C$8,0,10*ROW('Hygiene Data'!C151)),NA())))</f>
        <v>#N/A</v>
      </c>
      <c r="BB157" s="121" t="e">
        <f ca="1">+IF(AND(ISNUMBER(OFFSET('Hygiene Data'!$C$10,0,10*ROW('Hygiene Data'!C151))),DQ157="Yes"),OFFSET('Hygiene Data'!$C$10,0,10*ROW('Hygiene Data'!C151)),IF(AND(ISNUMBER(OFFSET('Hygiene Data'!$C$10,0,10*ROW('Hygiene Data'!C151))),DQ157="No",ISNUMBER(OFFSET('Hygiene Data'!$C$10,0,10*ROW('Hygiene Data'!C151)))),CONCATENATE("[",ROUND(OFFSET('Hygiene Data'!$C$10,0,10*ROW('Hygiene Data'!C151)),0),"]"),IF(AND(ISNUMBER(OFFSET('Hygiene Data'!$C$10,0,10*ROW('Hygiene Data'!C151))),DQ157="",ISNUMBER(OFFSET('Hygiene Data'!$C$10,0,10*ROW('Hygiene Data'!C151)))),OFFSET('Hygiene Data'!$C$10,0,10*ROW('Hygiene Data'!C151)),NA())))</f>
        <v>#N/A</v>
      </c>
      <c r="BC157" s="121" t="e">
        <f ca="1">+IF(AND(ISNUMBER(OFFSET('Hygiene Data'!$D$6,0,10*ROW('Hygiene Data'!D151))),DR157="Yes"),OFFSET('Hygiene Data'!$D$6,0,10*ROW('Hygiene Data'!D151)),IF(AND(ISNUMBER(OFFSET('Hygiene Data'!$D$6,0,10*ROW('Hygiene Data'!D151))),DR157="No",ISNUMBER(OFFSET('Hygiene Data'!$D$6,0,10*ROW('Hygiene Data'!D151)))),CONCATENATE("[",ROUND(OFFSET('Hygiene Data'!$D$6,0,10*ROW('Hygiene Data'!D151)),0),"]"),IF(AND(ISNUMBER(OFFSET('Hygiene Data'!$D$6,0,10*ROW('Hygiene Data'!D151))),DR157="",ISNUMBER(OFFSET('Hygiene Data'!$D$6,0,10*ROW('Hygiene Data'!D151)))),OFFSET('Hygiene Data'!$D$6,0,10*ROW('Hygiene Data'!D151)),NA())))</f>
        <v>#N/A</v>
      </c>
      <c r="BD157" s="121" t="e">
        <f ca="1">+IF(AND(ISNUMBER(OFFSET('Hygiene Data'!$D$8,0,10*ROW('Hygiene Data'!D151))),DS157="Yes"),OFFSET('Hygiene Data'!$D$8,0,10*ROW('Hygiene Data'!D151)),IF(AND(ISNUMBER(OFFSET('Hygiene Data'!$D$8,0,10*ROW('Hygiene Data'!D151))),DS157="No",ISNUMBER(OFFSET('Hygiene Data'!$D$8,0,10*ROW('Hygiene Data'!D151)))),CONCATENATE("[",ROUND(OFFSET('Hygiene Data'!$D$8,0,10*ROW('Hygiene Data'!D151)),0),"]"),IF(AND(ISNUMBER(OFFSET('Hygiene Data'!$D$8,0,10*ROW('Hygiene Data'!D151))),DS157="",ISNUMBER(OFFSET('Hygiene Data'!$D$8,0,10*ROW('Hygiene Data'!D151)))),OFFSET('Hygiene Data'!$D$8,0,10*ROW('Hygiene Data'!D151)),NA())))</f>
        <v>#N/A</v>
      </c>
      <c r="BE157" s="121" t="e">
        <f ca="1">+IF(AND(ISNUMBER(OFFSET('Hygiene Data'!$D$10,0,10*ROW('Hygiene Data'!D151))),DT157="Yes"),OFFSET('Hygiene Data'!$D$10,0,10*ROW('Hygiene Data'!D151)),IF(AND(ISNUMBER(OFFSET('Hygiene Data'!$D$10,0,10*ROW('Hygiene Data'!D151))),DT157="No",ISNUMBER(OFFSET('Hygiene Data'!$D$10,0,10*ROW('Hygiene Data'!D151)))),CONCATENATE("[",ROUND(OFFSET('Hygiene Data'!$D$10,0,10*ROW('Hygiene Data'!D151)),0),"]"),IF(AND(ISNUMBER(OFFSET('Hygiene Data'!$D$10,0,10*ROW('Hygiene Data'!D151))),DT157="",ISNUMBER(OFFSET('Hygiene Data'!$D$10,0,10*ROW('Hygiene Data'!D151)))),OFFSET('Hygiene Data'!$D$10,0,10*ROW('Hygiene Data'!D151)),NA())))</f>
        <v>#N/A</v>
      </c>
      <c r="BF157" s="121" t="e">
        <f ca="1">+IF(AND(ISNUMBER(OFFSET('Hygiene Data'!$E$6,0,10*ROW('Hygiene Data'!E151))),DU157="Yes"),OFFSET('Hygiene Data'!$E$6,0,10*ROW('Hygiene Data'!E151)),IF(AND(ISNUMBER(OFFSET('Hygiene Data'!$E$6,0,10*ROW('Hygiene Data'!E151))),DU157="No",ISNUMBER(OFFSET('Hygiene Data'!$E$6,0,10*ROW('Hygiene Data'!E151)))),CONCATENATE("[",ROUND(OFFSET('Hygiene Data'!$E$6,0,10*ROW('Hygiene Data'!E151)),0),"]"),IF(AND(ISNUMBER(OFFSET('Hygiene Data'!$E$6,0,10*ROW('Hygiene Data'!E151))),DU157="",ISNUMBER(OFFSET('Hygiene Data'!$E$6,0,10*ROW('Hygiene Data'!E151)))),OFFSET('Hygiene Data'!$E$6,0,10*ROW('Hygiene Data'!E151)),NA())))</f>
        <v>#N/A</v>
      </c>
      <c r="BG157" s="121" t="e">
        <f ca="1">+IF(AND(ISNUMBER(OFFSET('Hygiene Data'!$E$8,0,10*ROW('Hygiene Data'!E151))),DV157="Yes"),OFFSET('Hygiene Data'!$E$8,0,10*ROW('Hygiene Data'!E151)),IF(AND(ISNUMBER(OFFSET('Hygiene Data'!$E$8,0,10*ROW('Hygiene Data'!E151))),DV157="No",ISNUMBER(OFFSET('Hygiene Data'!$E$8,0,10*ROW('Hygiene Data'!E151)))),CONCATENATE("[",ROUND(OFFSET('Hygiene Data'!$E$8,0,10*ROW('Hygiene Data'!E151)),0),"]"),IF(AND(ISNUMBER(OFFSET('Hygiene Data'!$E$8,0,10*ROW('Hygiene Data'!E151))),DV157="",ISNUMBER(OFFSET('Hygiene Data'!$E$8,0,10*ROW('Hygiene Data'!E151)))),OFFSET('Hygiene Data'!$E$8,0,10*ROW('Hygiene Data'!E151)),NA())))</f>
        <v>#N/A</v>
      </c>
      <c r="BH157" s="121" t="e">
        <f ca="1">+IF(AND(ISNUMBER(OFFSET('Hygiene Data'!$E$10,0,10*ROW('Hygiene Data'!E151))),DW157="Yes"),OFFSET('Hygiene Data'!$E$10,0,10*ROW('Hygiene Data'!E151)),IF(AND(ISNUMBER(OFFSET('Hygiene Data'!$E$10,0,10*ROW('Hygiene Data'!E151))),DW157="No",ISNUMBER(OFFSET('Hygiene Data'!$E$10,0,10*ROW('Hygiene Data'!E151)))),CONCATENATE("[",ROUND(OFFSET('Hygiene Data'!$E$10,0,10*ROW('Hygiene Data'!E151)),0),"]"),IF(AND(ISNUMBER(OFFSET('Hygiene Data'!$E$10,0,10*ROW('Hygiene Data'!E151))),DW157="",ISNUMBER(OFFSET('Hygiene Data'!$E$10,0,10*ROW('Hygiene Data'!E151)))),OFFSET('Hygiene Data'!$E$10,0,10*ROW('Hygiene Data'!E151)),NA())))</f>
        <v>#N/A</v>
      </c>
      <c r="BI157" s="121" t="e">
        <f ca="1">+IF(AND(ISNUMBER(OFFSET('Hygiene Data'!$F$6,0,10*ROW('Hygiene Data'!F151))),DX157="Yes"),OFFSET('Hygiene Data'!$F$6,0,10*ROW('Hygiene Data'!F151)),IF(AND(ISNUMBER(OFFSET('Hygiene Data'!$F$6,0,10*ROW('Hygiene Data'!F151))),DX157="No",ISNUMBER(OFFSET('Hygiene Data'!$F$6,0,10*ROW('Hygiene Data'!F151)))),CONCATENATE("[",ROUND(OFFSET('Hygiene Data'!$F$6,0,10*ROW('Hygiene Data'!F151)),0),"]"),IF(AND(ISNUMBER(OFFSET('Hygiene Data'!$F$6,0,10*ROW('Hygiene Data'!F151))),DX157="",ISNUMBER(OFFSET('Hygiene Data'!$F$6,0,10*ROW('Hygiene Data'!F151)))),OFFSET('Hygiene Data'!$F$6,0,10*ROW('Hygiene Data'!F151)),NA())))</f>
        <v>#N/A</v>
      </c>
      <c r="BJ157" s="121" t="e">
        <f ca="1">+IF(AND(ISNUMBER(OFFSET('Hygiene Data'!$F$8,0,10*ROW('Hygiene Data'!F151))),DY157="Yes"),OFFSET('Hygiene Data'!$F$8,0,10*ROW('Hygiene Data'!F151)),IF(AND(ISNUMBER(OFFSET('Hygiene Data'!$F$8,0,10*ROW('Hygiene Data'!F151))),DY157="No",ISNUMBER(OFFSET('Hygiene Data'!$F$8,0,10*ROW('Hygiene Data'!F151)))),CONCATENATE("[",ROUND(OFFSET('Hygiene Data'!$F$8,0,10*ROW('Hygiene Data'!F151)),0),"]"),IF(AND(ISNUMBER(OFFSET('Hygiene Data'!$F$8,0,10*ROW('Hygiene Data'!F151))),DY157="",ISNUMBER(OFFSET('Hygiene Data'!$F$8,0,10*ROW('Hygiene Data'!F151)))),OFFSET('Hygiene Data'!$F$8,0,10*ROW('Hygiene Data'!F151)),NA())))</f>
        <v>#N/A</v>
      </c>
      <c r="BK157" s="121" t="e">
        <f ca="1">+IF(AND(ISNUMBER(OFFSET('Hygiene Data'!$F$10,0,10*ROW('Hygiene Data'!F151))),DZ157="Yes"),OFFSET('Hygiene Data'!$F$10,0,10*ROW('Hygiene Data'!F151)),IF(AND(ISNUMBER(OFFSET('Hygiene Data'!$F$10,0,10*ROW('Hygiene Data'!F151))),DZ157="No",ISNUMBER(OFFSET('Hygiene Data'!$F$10,0,10*ROW('Hygiene Data'!F151)))),CONCATENATE("[",ROUND(OFFSET('Hygiene Data'!$F$10,0,10*ROW('Hygiene Data'!F151)),0),"]"),IF(AND(ISNUMBER(OFFSET('Hygiene Data'!$F$10,0,10*ROW('Hygiene Data'!F151))),DZ157="",ISNUMBER(OFFSET('Hygiene Data'!$F$10,0,10*ROW('Hygiene Data'!F151)))),OFFSET('Hygiene Data'!$F$10,0,10*ROW('Hygiene Data'!F151)),NA())))</f>
        <v>#N/A</v>
      </c>
      <c r="BL157" s="121" t="e">
        <f ca="1">+IF(AND(ISNUMBER(OFFSET('Hygiene Data'!$G$6,0,10*ROW('Hygiene Data'!G151))),EA157="Yes"),OFFSET('Hygiene Data'!$G$6,0,10*ROW('Hygiene Data'!G151)),IF(AND(ISNUMBER(OFFSET('Hygiene Data'!$G$6,0,10*ROW('Hygiene Data'!G151))),EA157="No",ISNUMBER(OFFSET('Hygiene Data'!$G$6,0,10*ROW('Hygiene Data'!G151)))),CONCATENATE("[",ROUND(OFFSET('Hygiene Data'!$G$6,0,10*ROW('Hygiene Data'!G151)),0),"]"),IF(AND(ISNUMBER(OFFSET('Hygiene Data'!$G$6,0,10*ROW('Hygiene Data'!G151))),EA157="",ISNUMBER(OFFSET('Hygiene Data'!$G$6,0,10*ROW('Hygiene Data'!G151)))),OFFSET('Hygiene Data'!$G$6,0,10*ROW('Hygiene Data'!G151)),NA())))</f>
        <v>#N/A</v>
      </c>
      <c r="BM157" s="121" t="e">
        <f ca="1">+IF(AND(ISNUMBER(OFFSET('Hygiene Data'!$G$8,0,10*ROW('Hygiene Data'!G151))),EB157="Yes"),OFFSET('Hygiene Data'!$G$8,0,10*ROW('Hygiene Data'!G151)),IF(AND(ISNUMBER(OFFSET('Hygiene Data'!$G$8,0,10*ROW('Hygiene Data'!G151))),EB157="No",ISNUMBER(OFFSET('Hygiene Data'!$G$8,0,10*ROW('Hygiene Data'!G151)))),CONCATENATE("[",ROUND(OFFSET('Hygiene Data'!$G$8,0,10*ROW('Hygiene Data'!G151)),0),"]"),IF(AND(ISNUMBER(OFFSET('Hygiene Data'!$G$8,0,10*ROW('Hygiene Data'!G151))),EB157="",ISNUMBER(OFFSET('Hygiene Data'!$G$8,0,10*ROW('Hygiene Data'!G151)))),OFFSET('Hygiene Data'!$G$8,0,10*ROW('Hygiene Data'!G151)),NA())))</f>
        <v>#N/A</v>
      </c>
      <c r="BN157" s="121" t="e">
        <f ca="1">+IF(AND(ISNUMBER(OFFSET('Hygiene Data'!$G$10,0,10*ROW('Hygiene Data'!G151))),EC157="Yes"),OFFSET('Hygiene Data'!$G$10,0,10*ROW('Hygiene Data'!G151)),IF(AND(ISNUMBER(OFFSET('Hygiene Data'!$G$10,0,10*ROW('Hygiene Data'!G151))),EC157="No",ISNUMBER(OFFSET('Hygiene Data'!$G$10,0,10*ROW('Hygiene Data'!G151)))),CONCATENATE("[",ROUND(OFFSET('Hygiene Data'!$G$10,0,10*ROW('Hygiene Data'!G151)),0),"]"),IF(AND(ISNUMBER(OFFSET('Hygiene Data'!$G$10,0,10*ROW('Hygiene Data'!G151))),EC157="",ISNUMBER(OFFSET('Hygiene Data'!$G$10,0,10*ROW('Hygiene Data'!G151)))),OFFSET('Hygiene Data'!$G$10,0,10*ROW('Hygiene Data'!G151)),NA())))</f>
        <v>#N/A</v>
      </c>
      <c r="BO157" s="121" t="e">
        <f ca="1">+IF(AND(ISNUMBER(OFFSET('Hygiene Data'!$H$6,0,10*ROW('Hygiene Data'!H151))),ED157="Yes"),OFFSET('Hygiene Data'!$H$6,0,10*ROW('Hygiene Data'!H151)),IF(AND(ISNUMBER(OFFSET('Hygiene Data'!$H$6,0,10*ROW('Hygiene Data'!H151))),ED157="No",ISNUMBER(OFFSET('Hygiene Data'!$H$6,0,10*ROW('Hygiene Data'!H151)))),CONCATENATE("[",ROUND(OFFSET('Hygiene Data'!$H$6,0,10*ROW('Hygiene Data'!H151)),0),"]"),IF(AND(ISNUMBER(OFFSET('Hygiene Data'!$H$6,0,10*ROW('Hygiene Data'!H151))),ED157="",ISNUMBER(OFFSET('Hygiene Data'!$H$6,0,10*ROW('Hygiene Data'!H151)))),OFFSET('Hygiene Data'!$H$6,0,10*ROW('Hygiene Data'!H151)),NA())))</f>
        <v>#N/A</v>
      </c>
      <c r="BP157" s="121" t="e">
        <f ca="1">+IF(AND(ISNUMBER(OFFSET('Hygiene Data'!$H$8,0,10*ROW('Hygiene Data'!H151))),EE157="Yes"),OFFSET('Hygiene Data'!$H$8,0,10*ROW('Hygiene Data'!H151)),IF(AND(ISNUMBER(OFFSET('Hygiene Data'!$H$8,0,10*ROW('Hygiene Data'!H151))),EE157="No",ISNUMBER(OFFSET('Hygiene Data'!$H$8,0,10*ROW('Hygiene Data'!H151)))),CONCATENATE("[",ROUND(OFFSET('Hygiene Data'!$H$8,0,10*ROW('Hygiene Data'!H151)),0),"]"),IF(AND(ISNUMBER(OFFSET('Hygiene Data'!$H$8,0,10*ROW('Hygiene Data'!H151))),EE157="",ISNUMBER(OFFSET('Hygiene Data'!$H$8,0,10*ROW('Hygiene Data'!H151)))),OFFSET('Hygiene Data'!$H$8,0,10*ROW('Hygiene Data'!H151)),NA())))</f>
        <v>#N/A</v>
      </c>
      <c r="BQ157" s="121" t="e">
        <f ca="1">+IF(AND(ISNUMBER(OFFSET('Hygiene Data'!$H$10,0,10*ROW('Hygiene Data'!H151))),EF157="Yes"),OFFSET('Hygiene Data'!$H$10,0,10*ROW('Hygiene Data'!H151)),IF(AND(ISNUMBER(OFFSET('Hygiene Data'!$H$10,0,10*ROW('Hygiene Data'!H151))),EF157="No",ISNUMBER(OFFSET('Hygiene Data'!$H$10,0,10*ROW('Hygiene Data'!H151)))),CONCATENATE("[",ROUND(OFFSET('Hygiene Data'!$H$10,0,10*ROW('Hygiene Data'!H151)),0),"]"),IF(AND(ISNUMBER(OFFSET('Hygiene Data'!$H$10,0,10*ROW('Hygiene Data'!H151))),EF157="",ISNUMBER(OFFSET('Hygiene Data'!$H$10,0,10*ROW('Hygiene Data'!H151)))),OFFSET('Hygiene Data'!$H$10,0,10*ROW('Hygiene Data'!H151)),NA())))</f>
        <v>#N/A</v>
      </c>
      <c r="BS157" s="28" t="str">
        <f ca="1">+IF(OFFSET('Water Data'!$C$28,0,10*ROW('Water Data'!C151))="","",OFFSET('Water Data'!$C$28,0,10*ROW('Water Data'!C151)))</f>
        <v/>
      </c>
      <c r="BT157" s="28" t="str">
        <f ca="1">+IF(OFFSET('Water Data'!$C$29,0,10*ROW('Water Data'!C151))="","",OFFSET('Water Data'!$C$29,0,10*ROW('Water Data'!C151)))</f>
        <v/>
      </c>
      <c r="BU157" s="28" t="str">
        <f ca="1">+IF(OFFSET('Water Data'!$C$30,0,10*ROW('Water Data'!C151))="","",OFFSET('Water Data'!$C$30,0,10*ROW('Water Data'!C151)))</f>
        <v/>
      </c>
      <c r="BV157" s="28" t="str">
        <f ca="1">+IF(OFFSET('Water Data'!$D$28,0,10*ROW('Water Data'!D151))="","",OFFSET('Water Data'!$D$28,0,10*ROW('Water Data'!D151)))</f>
        <v/>
      </c>
      <c r="BW157" s="28" t="str">
        <f ca="1">+IF(OFFSET('Water Data'!$D$29,0,10*ROW('Water Data'!D151))="","",OFFSET('Water Data'!$D$29,0,10*ROW('Water Data'!D151)))</f>
        <v/>
      </c>
      <c r="BX157" s="28" t="str">
        <f ca="1">+IF(OFFSET('Water Data'!$D$30,0,10*ROW('Water Data'!D151))="","",OFFSET('Water Data'!$D$30,0,10*ROW('Water Data'!D151)))</f>
        <v/>
      </c>
      <c r="BY157" s="28" t="str">
        <f ca="1">+IF(OFFSET('Water Data'!$E$28,0,10*ROW('Water Data'!E151))="","",OFFSET('Water Data'!$E$28,0,10*ROW('Water Data'!E151)))</f>
        <v/>
      </c>
      <c r="BZ157" s="28" t="str">
        <f ca="1">+IF(OFFSET('Water Data'!$E$29,0,10*ROW('Water Data'!E151))="","",OFFSET('Water Data'!$E$29,0,10*ROW('Water Data'!E151)))</f>
        <v/>
      </c>
      <c r="CA157" s="28" t="str">
        <f ca="1">+IF(OFFSET('Water Data'!$E$30,0,10*ROW('Water Data'!E151))="","",OFFSET('Water Data'!$E$30,0,10*ROW('Water Data'!E151)))</f>
        <v/>
      </c>
      <c r="CB157" s="28" t="str">
        <f ca="1">+IF(OFFSET('Water Data'!$F$28,0,10*ROW('Water Data'!F151))="","",OFFSET('Water Data'!$F$28,0,10*ROW('Water Data'!F151)))</f>
        <v/>
      </c>
      <c r="CC157" s="28" t="str">
        <f ca="1">+IF(OFFSET('Water Data'!$F$29,0,10*ROW('Water Data'!F151))="","",OFFSET('Water Data'!$F$29,0,10*ROW('Water Data'!F151)))</f>
        <v/>
      </c>
      <c r="CD157" s="28" t="str">
        <f ca="1">+IF(OFFSET('Water Data'!$F$30,0,10*ROW('Water Data'!F151))="","",OFFSET('Water Data'!$F$30,0,10*ROW('Water Data'!F151)))</f>
        <v/>
      </c>
      <c r="CE157" s="28" t="str">
        <f ca="1">+IF(OFFSET('Water Data'!$G$28,0,10*ROW('Water Data'!G151))="","",OFFSET('Water Data'!$G$28,0,10*ROW('Water Data'!G151)))</f>
        <v/>
      </c>
      <c r="CF157" s="28" t="str">
        <f ca="1">+IF(OFFSET('Water Data'!$G$29,0,10*ROW('Water Data'!G151))="","",OFFSET('Water Data'!$G$29,0,10*ROW('Water Data'!G151)))</f>
        <v/>
      </c>
      <c r="CG157" s="28" t="str">
        <f ca="1">+IF(OFFSET('Water Data'!$G$30,0,10*ROW('Water Data'!G151))="","",OFFSET('Water Data'!$G$30,0,10*ROW('Water Data'!G151)))</f>
        <v/>
      </c>
      <c r="CH157" s="28" t="str">
        <f ca="1">+IF(OFFSET('Water Data'!$H$28,0,10*ROW('Water Data'!H151))="","",OFFSET('Water Data'!$H$28,0,10*ROW('Water Data'!H151)))</f>
        <v/>
      </c>
      <c r="CI157" s="28" t="str">
        <f ca="1">+IF(OFFSET('Water Data'!$H$29,0,10*ROW('Water Data'!H151))="","",OFFSET('Water Data'!$H$29,0,10*ROW('Water Data'!H151)))</f>
        <v/>
      </c>
      <c r="CJ157" s="28" t="str">
        <f ca="1">+IF(OFFSET('Water Data'!$H$30,0,10*ROW('Water Data'!H151))="","",OFFSET('Water Data'!$H$30,0,10*ROW('Water Data'!H151)))</f>
        <v/>
      </c>
      <c r="CK157" s="28" t="str">
        <f ca="1">+IF(OFFSET('Sanitation Data'!$C$29,0,10*ROW('Sanitation Data'!C151))="","",OFFSET('Sanitation Data'!$C$29,0,10*ROW('Sanitation Data'!C151)))</f>
        <v/>
      </c>
      <c r="CL157" s="28" t="str">
        <f ca="1">+IF(OFFSET('Sanitation Data'!$C$30,0,10*ROW('Sanitation Data'!C151))="","",OFFSET('Sanitation Data'!$C$30,0,10*ROW('Sanitation Data'!C151)))</f>
        <v/>
      </c>
      <c r="CM157" s="28" t="str">
        <f ca="1">+IF(OFFSET('Sanitation Data'!$C$31,0,10*ROW('Sanitation Data'!C151))="","",OFFSET('Sanitation Data'!$C$31,0,10*ROW('Sanitation Data'!C151)))</f>
        <v/>
      </c>
      <c r="CN157" s="28" t="str">
        <f ca="1">+IF(OFFSET('Sanitation Data'!$C$32,0,10*ROW('Sanitation Data'!C151))="","",OFFSET('Sanitation Data'!$C$32,0,10*ROW('Sanitation Data'!C151)))</f>
        <v/>
      </c>
      <c r="CO157" s="28" t="str">
        <f ca="1">+IF(OFFSET('Sanitation Data'!$C$33,0,10*ROW('Sanitation Data'!C151))="","",OFFSET('Sanitation Data'!$C$33,0,10*ROW('Sanitation Data'!C151)))</f>
        <v/>
      </c>
      <c r="CP157" s="28" t="str">
        <f ca="1">+IF(OFFSET('Sanitation Data'!$D$29,0,10*ROW('Sanitation Data'!D151))="","",OFFSET('Sanitation Data'!$D$29,0,10*ROW('Sanitation Data'!D151)))</f>
        <v/>
      </c>
      <c r="CQ157" s="28" t="str">
        <f ca="1">+IF(OFFSET('Sanitation Data'!$D$30,0,10*ROW('Sanitation Data'!D151))="","",OFFSET('Sanitation Data'!$D$30,0,10*ROW('Sanitation Data'!D151)))</f>
        <v/>
      </c>
      <c r="CR157" s="28" t="str">
        <f ca="1">+IF(OFFSET('Sanitation Data'!$D$31,0,10*ROW('Sanitation Data'!D151))="","",OFFSET('Sanitation Data'!$D$31,0,10*ROW('Sanitation Data'!D151)))</f>
        <v/>
      </c>
      <c r="CS157" s="28" t="str">
        <f ca="1">+IF(OFFSET('Sanitation Data'!$D$32,0,10*ROW('Sanitation Data'!D151))="","",OFFSET('Sanitation Data'!$D$32,0,10*ROW('Sanitation Data'!D151)))</f>
        <v/>
      </c>
      <c r="CT157" s="28" t="str">
        <f ca="1">+IF(OFFSET('Sanitation Data'!$D$33,0,10*ROW('Sanitation Data'!D151))="","",OFFSET('Sanitation Data'!$D$33,0,10*ROW('Sanitation Data'!D151)))</f>
        <v/>
      </c>
      <c r="CU157" s="28" t="str">
        <f ca="1">+IF(OFFSET('Sanitation Data'!$E$29,0,10*ROW('Sanitation Data'!E151))="","",OFFSET('Sanitation Data'!$E$29,0,10*ROW('Sanitation Data'!E151)))</f>
        <v/>
      </c>
      <c r="CV157" s="28" t="str">
        <f ca="1">+IF(OFFSET('Sanitation Data'!$E$30,0,10*ROW('Sanitation Data'!E151))="","",OFFSET('Sanitation Data'!$E$30,0,10*ROW('Sanitation Data'!E151)))</f>
        <v/>
      </c>
      <c r="CW157" s="28" t="str">
        <f ca="1">+IF(OFFSET('Sanitation Data'!$E$31,0,10*ROW('Sanitation Data'!E151))="","",OFFSET('Sanitation Data'!$E$31,0,10*ROW('Sanitation Data'!E151)))</f>
        <v/>
      </c>
      <c r="CX157" s="28" t="str">
        <f ca="1">+IF(OFFSET('Sanitation Data'!$E$32,0,10*ROW('Sanitation Data'!E151))="","",OFFSET('Sanitation Data'!$E$32,0,10*ROW('Sanitation Data'!E151)))</f>
        <v/>
      </c>
      <c r="CY157" s="28" t="str">
        <f ca="1">+IF(OFFSET('Sanitation Data'!$E$33,0,10*ROW('Sanitation Data'!E151))="","",OFFSET('Sanitation Data'!$E$33,0,10*ROW('Sanitation Data'!E151)))</f>
        <v/>
      </c>
      <c r="CZ157" s="28" t="str">
        <f ca="1">+IF(OFFSET('Sanitation Data'!$F$29,0,10*ROW('Sanitation Data'!F151))="","",OFFSET('Sanitation Data'!$F$29,0,10*ROW('Sanitation Data'!F151)))</f>
        <v/>
      </c>
      <c r="DA157" s="28" t="str">
        <f ca="1">+IF(OFFSET('Sanitation Data'!$F$30,0,10*ROW('Sanitation Data'!F151))="","",OFFSET('Sanitation Data'!$F$30,0,10*ROW('Sanitation Data'!F151)))</f>
        <v/>
      </c>
      <c r="DB157" s="28" t="str">
        <f ca="1">+IF(OFFSET('Sanitation Data'!$F$31,0,10*ROW('Sanitation Data'!F151))="","",OFFSET('Sanitation Data'!$F$31,0,10*ROW('Sanitation Data'!F151)))</f>
        <v/>
      </c>
      <c r="DC157" s="28" t="str">
        <f ca="1">+IF(OFFSET('Sanitation Data'!$F$32,0,10*ROW('Sanitation Data'!F151))="","",OFFSET('Sanitation Data'!$F$32,0,10*ROW('Sanitation Data'!F151)))</f>
        <v/>
      </c>
      <c r="DD157" s="28" t="str">
        <f ca="1">+IF(OFFSET('Sanitation Data'!$F$33,0,10*ROW('Sanitation Data'!F151))="","",OFFSET('Sanitation Data'!$F$33,0,10*ROW('Sanitation Data'!F151)))</f>
        <v/>
      </c>
      <c r="DE157" s="28" t="str">
        <f ca="1">+IF(OFFSET('Sanitation Data'!$G$29,0,10*ROW('Sanitation Data'!G151))="","",OFFSET('Sanitation Data'!$G$29,0,10*ROW('Sanitation Data'!G151)))</f>
        <v/>
      </c>
      <c r="DF157" s="28" t="str">
        <f ca="1">+IF(OFFSET('Sanitation Data'!$G$30,0,10*ROW('Sanitation Data'!G151))="","",OFFSET('Sanitation Data'!$G$30,0,10*ROW('Sanitation Data'!G151)))</f>
        <v/>
      </c>
      <c r="DG157" s="28" t="str">
        <f ca="1">+IF(OFFSET('Sanitation Data'!$G$31,0,10*ROW('Sanitation Data'!G151))="","",OFFSET('Sanitation Data'!$G$31,0,10*ROW('Sanitation Data'!G151)))</f>
        <v/>
      </c>
      <c r="DH157" s="28" t="str">
        <f ca="1">+IF(OFFSET('Sanitation Data'!$G$32,0,10*ROW('Sanitation Data'!G151))="","",OFFSET('Sanitation Data'!$G$32,0,10*ROW('Sanitation Data'!G151)))</f>
        <v/>
      </c>
      <c r="DI157" s="28" t="str">
        <f ca="1">+IF(OFFSET('Sanitation Data'!$G$33,0,10*ROW('Sanitation Data'!G151))="","",OFFSET('Sanitation Data'!$G$33,0,10*ROW('Sanitation Data'!G151)))</f>
        <v/>
      </c>
      <c r="DJ157" s="28" t="str">
        <f ca="1">+IF(OFFSET('Sanitation Data'!$H$29,0,10*ROW('Sanitation Data'!H151))="","",OFFSET('Sanitation Data'!$H$29,0,10*ROW('Sanitation Data'!H151)))</f>
        <v/>
      </c>
      <c r="DK157" s="28" t="str">
        <f ca="1">+IF(OFFSET('Sanitation Data'!$H$30,0,10*ROW('Sanitation Data'!H151))="","",OFFSET('Sanitation Data'!$H$30,0,10*ROW('Sanitation Data'!H151)))</f>
        <v/>
      </c>
      <c r="DL157" s="28" t="str">
        <f ca="1">+IF(OFFSET('Sanitation Data'!$H$31,0,10*ROW('Sanitation Data'!H151))="","",OFFSET('Sanitation Data'!$H$31,0,10*ROW('Sanitation Data'!H151)))</f>
        <v/>
      </c>
      <c r="DM157" s="28" t="str">
        <f ca="1">+IF(OFFSET('Sanitation Data'!$H$32,0,10*ROW('Sanitation Data'!H151))="","",OFFSET('Sanitation Data'!$H$32,0,10*ROW('Sanitation Data'!H151)))</f>
        <v/>
      </c>
      <c r="DN157" s="28" t="str">
        <f ca="1">+IF(OFFSET('Sanitation Data'!$H$33,0,10*ROW('Sanitation Data'!H151))="","",OFFSET('Sanitation Data'!$H$33,0,10*ROW('Sanitation Data'!H151)))</f>
        <v/>
      </c>
      <c r="DO157" s="28" t="str">
        <f ca="1">+IF(OFFSET('Hygiene Data'!$C$12,0,10*ROW('Hygiene Data'!C151))="","",OFFSET('Hygiene Data'!$C$12,0,10*ROW('Hygiene Data'!C151)))</f>
        <v/>
      </c>
      <c r="DP157" s="28" t="str">
        <f ca="1">+IF(OFFSET('Hygiene Data'!$C$13,0,10*ROW('Hygiene Data'!C151))="","",OFFSET('Hygiene Data'!$C$13,0,10*ROW('Hygiene Data'!C151)))</f>
        <v/>
      </c>
      <c r="DQ157" s="28" t="str">
        <f ca="1">+IF(OFFSET('Hygiene Data'!$C$14,0,10*ROW('Hygiene Data'!C151))="","",OFFSET('Hygiene Data'!$C$14,0,10*ROW('Hygiene Data'!C151)))</f>
        <v/>
      </c>
      <c r="DR157" s="28" t="str">
        <f ca="1">+IF(OFFSET('Hygiene Data'!$D$12,0,10*ROW('Hygiene Data'!D151))="","",OFFSET('Hygiene Data'!$D$12,0,10*ROW('Hygiene Data'!D151)))</f>
        <v/>
      </c>
      <c r="DS157" s="28" t="str">
        <f ca="1">+IF(OFFSET('Hygiene Data'!$D$13,0,10*ROW('Hygiene Data'!D151))="","",OFFSET('Hygiene Data'!$D$13,0,10*ROW('Hygiene Data'!D151)))</f>
        <v/>
      </c>
      <c r="DT157" s="28" t="str">
        <f ca="1">+IF(OFFSET('Hygiene Data'!$D$14,0,10*ROW('Hygiene Data'!D151))="","",OFFSET('Hygiene Data'!$D$14,0,10*ROW('Hygiene Data'!D151)))</f>
        <v/>
      </c>
      <c r="DU157" s="28" t="str">
        <f ca="1">+IF(OFFSET('Hygiene Data'!$E$12,0,10*ROW('Hygiene Data'!E151))="","",OFFSET('Hygiene Data'!$E$12,0,10*ROW('Hygiene Data'!E151)))</f>
        <v/>
      </c>
      <c r="DV157" s="28" t="str">
        <f ca="1">+IF(OFFSET('Hygiene Data'!$E$13,0,10*ROW('Hygiene Data'!E151))="","",OFFSET('Hygiene Data'!$E$13,0,10*ROW('Hygiene Data'!E151)))</f>
        <v/>
      </c>
      <c r="DW157" s="28" t="str">
        <f ca="1">+IF(OFFSET('Hygiene Data'!$E$14,0,10*ROW('Hygiene Data'!E151))="","",OFFSET('Hygiene Data'!$E$14,0,10*ROW('Hygiene Data'!E151)))</f>
        <v/>
      </c>
      <c r="DX157" s="28" t="str">
        <f ca="1">+IF(OFFSET('Hygiene Data'!$F$12,0,10*ROW('Hygiene Data'!F151))="","",OFFSET('Hygiene Data'!$F$12,0,10*ROW('Hygiene Data'!F151)))</f>
        <v/>
      </c>
      <c r="DY157" s="28" t="str">
        <f ca="1">+IF(OFFSET('Hygiene Data'!$F$13,0,10*ROW('Hygiene Data'!F151))="","",OFFSET('Hygiene Data'!$F$13,0,10*ROW('Hygiene Data'!F151)))</f>
        <v/>
      </c>
      <c r="DZ157" s="28" t="str">
        <f ca="1">+IF(OFFSET('Hygiene Data'!$F$14,0,10*ROW('Hygiene Data'!F151))="","",OFFSET('Hygiene Data'!$F$14,0,10*ROW('Hygiene Data'!F151)))</f>
        <v/>
      </c>
      <c r="EA157" s="28" t="str">
        <f ca="1">+IF(OFFSET('Hygiene Data'!$G$12,0,10*ROW('Hygiene Data'!G151))="","",OFFSET('Hygiene Data'!$G$12,0,10*ROW('Hygiene Data'!G151)))</f>
        <v/>
      </c>
      <c r="EB157" s="28" t="str">
        <f ca="1">+IF(OFFSET('Hygiene Data'!$G$13,0,10*ROW('Hygiene Data'!G151))="","",OFFSET('Hygiene Data'!$G$13,0,10*ROW('Hygiene Data'!G151)))</f>
        <v/>
      </c>
      <c r="EC157" s="28" t="str">
        <f ca="1">+IF(OFFSET('Hygiene Data'!$G$14,0,10*ROW('Hygiene Data'!G151))="","",OFFSET('Hygiene Data'!$G$14,0,10*ROW('Hygiene Data'!G151)))</f>
        <v/>
      </c>
      <c r="ED157" s="28" t="str">
        <f ca="1">+IF(OFFSET('Hygiene Data'!$H$12,0,10*ROW('Hygiene Data'!H151))="","",OFFSET('Hygiene Data'!$H$12,0,10*ROW('Hygiene Data'!H151)))</f>
        <v/>
      </c>
      <c r="EE157" s="28" t="str">
        <f ca="1">+IF(OFFSET('Hygiene Data'!$H$13,0,10*ROW('Hygiene Data'!H151))="","",OFFSET('Hygiene Data'!$H$13,0,10*ROW('Hygiene Data'!H151)))</f>
        <v/>
      </c>
      <c r="EF157" s="28" t="str">
        <f ca="1">+IF(OFFSET('Hygiene Data'!$H$14,0,10*ROW('Hygiene Data'!H151))="","",OFFSET('Hygiene Data'!$H$14,0,10*ROW('Hygiene Data'!H151)))</f>
        <v/>
      </c>
    </row>
    <row r="158" spans="1:136" x14ac:dyDescent="0.2">
      <c r="A158" s="44" t="str">
        <f ca="1">+IF(OFFSET('Water Data'!$B$1,0,10*ROW('Water Data'!B155))="","",OFFSET('Water Data'!$B$1,0,10*ROW('Water Data'!B155)))</f>
        <v/>
      </c>
      <c r="B158" s="44" t="str">
        <f ca="1">+IF(OFFSET('Water Data'!$A$3,0,10*ROW('Water Data'!A155))="","",OFFSET('Water Data'!$A$3,0,10*ROW('Water Data'!A155)))</f>
        <v/>
      </c>
      <c r="C158" s="44" t="str">
        <f ca="1">+IF(OFFSET('Water Data'!$C$3,0,10*ROW('Water Data'!C155))="","",OFFSET('Water Data'!$C$3,0,10*ROW('Water Data'!C155)))</f>
        <v/>
      </c>
      <c r="D158" s="119" t="e">
        <f ca="1">+IF(AND(ISNUMBER(OFFSET('Water Data'!$C$5,0,10*ROW('Water Data'!C152))),BS158="Yes"),100-OFFSET('Water Data'!$C$5,0,10*ROW('Water Data'!C152)),IF(AND(ISNUMBER(OFFSET('Water Data'!$C$5,0,10*ROW('Water Data'!C152))),BS158="No",ISNUMBER(OFFSET('Water Data'!$C$5,0,10*ROW('Water Data'!C152)))),CONCATENATE("[",ROUND(100-OFFSET('Water Data'!$C$5,0,10*ROW('Water Data'!C152)),0),"]"),IF(AND(ISNUMBER(OFFSET('Water Data'!$C$5,0,10*ROW('Water Data'!C152))),BS158="",ISNUMBER(OFFSET('Water Data'!$C$5,0,10*ROW('Water Data'!C152)))),100-OFFSET('Water Data'!$C$5,0,10*ROW('Water Data'!C152)),NA())))</f>
        <v>#N/A</v>
      </c>
      <c r="E158" s="119" t="e">
        <f ca="1">+IF(AND(ISNUMBER(OFFSET('Water Data'!$C$7,0,10*ROW('Water Data'!D152))),BT158="Yes"),OFFSET('Water Data'!$C$7,0,10*ROW('Water Data'!C152)),IF(AND(ISNUMBER(OFFSET('Water Data'!$C$7,0,10*ROW('Water Data'!C152))),BT158="No",ISNUMBER(OFFSET('Water Data'!$C$7,0,10*ROW('Water Data'!C152)))),CONCATENATE("[",ROUND(OFFSET('Water Data'!$C$7,0,10*ROW('Water Data'!C152)),0),"]"),IF(AND(ISNUMBER(OFFSET('Water Data'!$C$7,0,10*ROW('Water Data'!C152))),BT158="",ISNUMBER(OFFSET('Water Data'!$C$7,0,10*ROW('Water Data'!C152)))),OFFSET('Water Data'!$C$7,0,10*ROW('Water Data'!C152)),NA())))</f>
        <v>#N/A</v>
      </c>
      <c r="F158" s="119" t="e">
        <f ca="1">+IF(AND(ISNUMBER(OFFSET('Water Data'!$C$10,0,10*ROW('Water Data'!C152))),BU158="Yes"),OFFSET('Water Data'!$C$10,0,10*ROW('Water Data'!C152)),IF(AND(ISNUMBER(OFFSET('Water Data'!$C$10,0,10*ROW('Water Data'!C152))),BU158="No",ISNUMBER(OFFSET('Water Data'!$C$10,0,10*ROW('Water Data'!C152)))),CONCATENATE("[",ROUND(OFFSET('Water Data'!$C$10,0,10*ROW('Water Data'!C152)),0),"]"),IF(AND(ISNUMBER(OFFSET('Water Data'!$C$10,0,10*ROW('Water Data'!C152))),BU158="",ISNUMBER(OFFSET('Water Data'!$C$10,0,10*ROW('Water Data'!C152)))),OFFSET('Water Data'!$C$10,0,10*ROW('Water Data'!C152)),NA())))</f>
        <v>#N/A</v>
      </c>
      <c r="G158" s="119" t="e">
        <f ca="1">+IF(AND(ISNUMBER(OFFSET('Water Data'!$D$5,0,10*ROW('Water Data'!D152))),BV158="Yes"),100-OFFSET('Water Data'!$D$5,0,10*ROW('Water Data'!D152)),IF(AND(ISNUMBER(OFFSET('Water Data'!$D$5,0,10*ROW('Water Data'!D152))),BV158="No",ISNUMBER(OFFSET('Water Data'!$D$5,0,10*ROW('Water Data'!D152)))),CONCATENATE("[",ROUND(100-OFFSET('Water Data'!$D$5,0,10*ROW('Water Data'!D152)),0),"]"),IF(AND(ISNUMBER(OFFSET('Water Data'!$D$5,0,10*ROW('Water Data'!D152))),BV158="",ISNUMBER(OFFSET('Water Data'!$D$5,0,10*ROW('Water Data'!D152)))),100-OFFSET('Water Data'!$D$5,0,10*ROW('Water Data'!D152)),NA())))</f>
        <v>#N/A</v>
      </c>
      <c r="H158" s="119" t="e">
        <f ca="1">+IF(AND(ISNUMBER(OFFSET('Water Data'!$D$7,0,10*ROW('Water Data'!D152))),BW158="Yes"),OFFSET('Water Data'!$D$7,0,10*ROW('Water Data'!D152)),IF(AND(ISNUMBER(OFFSET('Water Data'!$D$7,0,10*ROW('Water Data'!D152))),BW158="No",ISNUMBER(OFFSET('Water Data'!$D$7,0,10*ROW('Water Data'!D152)))),CONCATENATE("[",ROUND(OFFSET('Water Data'!$C$7,0,10*ROW('Water Data'!D152)),0),"]"),IF(AND(ISNUMBER(OFFSET('Water Data'!$D$7,0,10*ROW('Water Data'!D152))),BW158="",ISNUMBER(OFFSET('Water Data'!$D$7,0,10*ROW('Water Data'!D152)))),OFFSET('Water Data'!$D$7,0,10*ROW('Water Data'!D152)),NA())))</f>
        <v>#N/A</v>
      </c>
      <c r="I158" s="119" t="e">
        <f ca="1">+IF(AND(ISNUMBER(OFFSET('Water Data'!$D$10,0,10*ROW('Water Data'!D152))),BX158="Yes"),OFFSET('Water Data'!$D$10,0,10*ROW('Water Data'!D152)),IF(AND(ISNUMBER(OFFSET('Water Data'!$D$10,0,10*ROW('Water Data'!D152))),BX158="No",ISNUMBER(OFFSET('Water Data'!$D$10,0,10*ROW('Water Data'!D152)))),CONCATENATE("[",ROUND(OFFSET('Water Data'!$D$10,0,10*ROW('Water Data'!D152)),0),"]"),IF(AND(ISNUMBER(OFFSET('Water Data'!$D$10,0,10*ROW('Water Data'!D152))),BX158="",ISNUMBER(OFFSET('Water Data'!$D$10,0,10*ROW('Water Data'!D152)))),OFFSET('Water Data'!$D$10,0,10*ROW('Water Data'!D152)),NA())))</f>
        <v>#N/A</v>
      </c>
      <c r="J158" s="119" t="e">
        <f ca="1">+IF(AND(ISNUMBER(OFFSET('Water Data'!$E$5,0,10*ROW('Water Data'!E152))),BY158="Yes"),100-OFFSET('Water Data'!$E$5,0,10*ROW('Water Data'!E152)),IF(AND(ISNUMBER(OFFSET('Water Data'!$E$5,0,10*ROW('Water Data'!E152))),BY158="No",ISNUMBER(OFFSET('Water Data'!$E$5,0,10*ROW('Water Data'!E152)))),CONCATENATE("[",ROUND(100-OFFSET('Water Data'!$E$5,0,10*ROW('Water Data'!E152)),0),"]"),IF(AND(ISNUMBER(OFFSET('Water Data'!$E$5,0,10*ROW('Water Data'!E152))),BY158="",ISNUMBER(OFFSET('Water Data'!$E$5,0,10*ROW('Water Data'!E152)))),100-OFFSET('Water Data'!$E$5,0,10*ROW('Water Data'!E152)),NA())))</f>
        <v>#N/A</v>
      </c>
      <c r="K158" s="119" t="e">
        <f ca="1">+IF(AND(ISNUMBER(OFFSET('Water Data'!$E$7,0,10*ROW('Water Data'!E152))),BZ158="Yes"),OFFSET('Water Data'!$E$7,0,10*ROW('Water Data'!E152)),IF(AND(ISNUMBER(OFFSET('Water Data'!$E$7,0,10*ROW('Water Data'!E152))),BZ158="No",ISNUMBER(OFFSET('Water Data'!$E$7,0,10*ROW('Water Data'!E152)))),CONCATENATE("[",ROUND(OFFSET('Water Data'!$E$7,0,10*ROW('Water Data'!E152)),0),"]"),IF(AND(ISNUMBER(OFFSET('Water Data'!$E$7,0,10*ROW('Water Data'!E152))),BZ158="",ISNUMBER(OFFSET('Water Data'!$E$7,0,10*ROW('Water Data'!E152)))),OFFSET('Water Data'!$E$7,0,10*ROW('Water Data'!E152)),NA())))</f>
        <v>#N/A</v>
      </c>
      <c r="L158" s="119" t="e">
        <f ca="1">+IF(AND(ISNUMBER(OFFSET('Water Data'!$E$10,0,10*ROW('Water Data'!E152))),CA158="Yes"),OFFSET('Water Data'!$E$10,0,10*ROW('Water Data'!E152)),IF(AND(ISNUMBER(OFFSET('Water Data'!$E$10,0,10*ROW('Water Data'!E152))),CA158="No",ISNUMBER(OFFSET('Water Data'!$E$10,0,10*ROW('Water Data'!E152)))),CONCATENATE("[",ROUND(OFFSET('Water Data'!$E$10,0,10*ROW('Water Data'!E152)),0),"]"),IF(AND(ISNUMBER(OFFSET('Water Data'!$E$10,0,10*ROW('Water Data'!E152))),CA158="",ISNUMBER(OFFSET('Water Data'!$E$10,0,10*ROW('Water Data'!E152)))),OFFSET('Water Data'!$E$10,0,10*ROW('Water Data'!E152)),NA())))</f>
        <v>#N/A</v>
      </c>
      <c r="M158" s="119" t="e">
        <f ca="1">+IF(AND(ISNUMBER(OFFSET('Water Data'!$F$5,0,10*ROW('Water Data'!F152))),CB158="Yes"),100-OFFSET('Water Data'!$F$5,0,10*ROW('Water Data'!F152)),IF(AND(ISNUMBER(OFFSET('Water Data'!$F$5,0,10*ROW('Water Data'!F152))),CB158="No",ISNUMBER(OFFSET('Water Data'!$F$5,0,10*ROW('Water Data'!F152)))),CONCATENATE("[",ROUND(100-OFFSET('Water Data'!$F$5,0,10*ROW('Water Data'!F152)),0),"]"),IF(AND(ISNUMBER(OFFSET('Water Data'!$F$5,0,10*ROW('Water Data'!F152))),CB158="",ISNUMBER(OFFSET('Water Data'!$F$5,0,10*ROW('Water Data'!F152)))),100-OFFSET('Water Data'!$F$5,0,10*ROW('Water Data'!F152)),NA())))</f>
        <v>#N/A</v>
      </c>
      <c r="N158" s="119" t="e">
        <f ca="1">+IF(AND(ISNUMBER(OFFSET('Water Data'!$F$7,0,10*ROW('Water Data'!F152))),CC158="Yes"),OFFSET('Water Data'!$F$7,0,10*ROW('Water Data'!F152)),IF(AND(ISNUMBER(OFFSET('Water Data'!$F$7,0,10*ROW('Water Data'!F152))),CC158="No",ISNUMBER(OFFSET('Water Data'!$F$7,0,10*ROW('Water Data'!F152)))),CONCATENATE("[",ROUND(OFFSET('Water Data'!$F$7,0,10*ROW('Water Data'!F152)),0),"]"),IF(AND(ISNUMBER(OFFSET('Water Data'!$F$7,0,10*ROW('Water Data'!F152))),CC158="",ISNUMBER(OFFSET('Water Data'!$F$7,0,10*ROW('Water Data'!F152)))),OFFSET('Water Data'!$F$7,0,10*ROW('Water Data'!F152)),NA())))</f>
        <v>#N/A</v>
      </c>
      <c r="O158" s="119" t="e">
        <f ca="1">+IF(AND(ISNUMBER(OFFSET('Water Data'!$F$10,0,10*ROW('Water Data'!F152))),CD158="Yes"),OFFSET('Water Data'!$F$10,0,10*ROW('Water Data'!F152)),IF(AND(ISNUMBER(OFFSET('Water Data'!$F$10,0,10*ROW('Water Data'!F152))),CD158="No",ISNUMBER(OFFSET('Water Data'!$F$10,0,10*ROW('Water Data'!F152)))),CONCATENATE("[",ROUND(OFFSET('Water Data'!$F$10,0,10*ROW('Water Data'!F152)),0),"]"),IF(AND(ISNUMBER(OFFSET('Water Data'!$F$10,0,10*ROW('Water Data'!F152))),CD158="",ISNUMBER(OFFSET('Water Data'!$F$10,0,10*ROW('Water Data'!F152)))),OFFSET('Water Data'!$F$10,0,10*ROW('Water Data'!F152)),NA())))</f>
        <v>#N/A</v>
      </c>
      <c r="P158" s="119" t="e">
        <f ca="1">+IF(AND(ISNUMBER(OFFSET('Water Data'!$G$5,0,10*ROW('Water Data'!G152))),CE158="Yes"),100-OFFSET('Water Data'!$G$5,0,10*ROW('Water Data'!G152)),IF(AND(ISNUMBER(OFFSET('Water Data'!$G$5,0,10*ROW('Water Data'!G152))),CE158="No",ISNUMBER(OFFSET('Water Data'!$G$5,0,10*ROW('Water Data'!G152)))),CONCATENATE("[",ROUND(100-OFFSET('Water Data'!$G$5,0,10*ROW('Water Data'!G152)),0),"]"),IF(AND(ISNUMBER(OFFSET('Water Data'!$G$5,0,10*ROW('Water Data'!G152))),CE158="",ISNUMBER(OFFSET('Water Data'!$G$5,0,10*ROW('Water Data'!G152)))),100-OFFSET('Water Data'!$G$5,0,10*ROW('Water Data'!G152)),NA())))</f>
        <v>#N/A</v>
      </c>
      <c r="Q158" s="119" t="e">
        <f ca="1">+IF(AND(ISNUMBER(OFFSET('Water Data'!$G$7,0,10*ROW('Water Data'!G152))),CF158="Yes"),OFFSET('Water Data'!$G$7,0,10*ROW('Water Data'!G152)),IF(AND(ISNUMBER(OFFSET('Water Data'!$G$7,0,10*ROW('Water Data'!G152))),CF158="No",ISNUMBER(OFFSET('Water Data'!$G$7,0,10*ROW('Water Data'!G152)))),CONCATENATE("[",ROUND(OFFSET('Water Data'!$G$7,0,10*ROW('Water Data'!G152)),0),"]"),IF(AND(ISNUMBER(OFFSET('Water Data'!$G$7,0,10*ROW('Water Data'!G152))),CF158="",ISNUMBER(OFFSET('Water Data'!$G$7,0,10*ROW('Water Data'!G152)))),OFFSET('Water Data'!$G$7,0,10*ROW('Water Data'!G152)),NA())))</f>
        <v>#N/A</v>
      </c>
      <c r="R158" s="119" t="e">
        <f ca="1">+IF(AND(ISNUMBER(OFFSET('Water Data'!$G$10,0,10*ROW('Water Data'!G152))),CG158="Yes"),OFFSET('Water Data'!$G$10,0,10*ROW('Water Data'!G152)),IF(AND(ISNUMBER(OFFSET('Water Data'!$G$10,0,10*ROW('Water Data'!G152))),CG158="No",ISNUMBER(OFFSET('Water Data'!$G$10,0,10*ROW('Water Data'!G152)))),CONCATENATE("[",ROUND(OFFSET('Water Data'!$G$10,0,10*ROW('Water Data'!G152)),0),"]"),IF(AND(ISNUMBER(OFFSET('Water Data'!$G$10,0,10*ROW('Water Data'!G152))),CG158="",ISNUMBER(OFFSET('Water Data'!$G$10,0,10*ROW('Water Data'!G152)))),OFFSET('Water Data'!$G$10,0,10*ROW('Water Data'!G152)),NA())))</f>
        <v>#N/A</v>
      </c>
      <c r="S158" s="119" t="e">
        <f ca="1">+IF(AND(ISNUMBER(OFFSET('Water Data'!$H$5,0,10*ROW('Water Data'!H152))),CH158="Yes"),100-OFFSET('Water Data'!$H$5,0,10*ROW('Water Data'!H152)),IF(AND(ISNUMBER(OFFSET('Water Data'!$H$5,0,10*ROW('Water Data'!H152))),CH158="No",ISNUMBER(OFFSET('Water Data'!$H$5,0,10*ROW('Water Data'!H152)))),CONCATENATE("[",ROUND(100-OFFSET('Water Data'!$H$5,0,10*ROW('Water Data'!H152)),0),"]"),IF(AND(ISNUMBER(OFFSET('Water Data'!$H$5,0,10*ROW('Water Data'!H152))),CH158="",ISNUMBER(OFFSET('Water Data'!$H$5,0,10*ROW('Water Data'!H152)))),100-OFFSET('Water Data'!$H$5,0,10*ROW('Water Data'!H152)),NA())))</f>
        <v>#N/A</v>
      </c>
      <c r="T158" s="119" t="e">
        <f ca="1">+IF(AND(ISNUMBER(OFFSET('Water Data'!$H$7,0,10*ROW('Water Data'!H152))),CI158="Yes"),OFFSET('Water Data'!$H$7,0,10*ROW('Water Data'!H152)),IF(AND(ISNUMBER(OFFSET('Water Data'!$H$7,0,10*ROW('Water Data'!H152))),CI158="No",ISNUMBER(OFFSET('Water Data'!$H$7,0,10*ROW('Water Data'!H152)))),CONCATENATE("[",ROUND(OFFSET('Water Data'!$H$7,0,10*ROW('Water Data'!H152)),0),"]"),IF(AND(ISNUMBER(OFFSET('Water Data'!$H$7,0,10*ROW('Water Data'!H152))),CI158="",ISNUMBER(OFFSET('Water Data'!$H$7,0,10*ROW('Water Data'!H152)))),OFFSET('Water Data'!$H$7,0,10*ROW('Water Data'!H152)),NA())))</f>
        <v>#N/A</v>
      </c>
      <c r="U158" s="119" t="e">
        <f ca="1">+IF(AND(ISNUMBER(OFFSET('Water Data'!$H$10,0,10*ROW('Water Data'!H152))),CJ158="Yes"),OFFSET('Water Data'!$H$10,0,10*ROW('Water Data'!H152)),IF(AND(ISNUMBER(OFFSET('Water Data'!$H$10,0,10*ROW('Water Data'!H152))),CJ158="No",ISNUMBER(OFFSET('Water Data'!$H$10,0,10*ROW('Water Data'!H152)))),CONCATENATE("[",ROUND(OFFSET('Water Data'!$H$10,0,10*ROW('Water Data'!H152)),0),"]"),IF(AND(ISNUMBER(OFFSET('Water Data'!$H$10,0,10*ROW('Water Data'!H152))),CJ158="",ISNUMBER(OFFSET('Water Data'!$H$10,0,10*ROW('Water Data'!H152)))),OFFSET('Water Data'!$H$10,0,10*ROW('Water Data'!H152)),NA())))</f>
        <v>#N/A</v>
      </c>
      <c r="V158" s="120" t="e">
        <f ca="1">+IF(AND(ISNUMBER(OFFSET('Sanitation Data'!$C$5,0,10*ROW('Sanitation Data'!C152))),CK158="Yes"),100-OFFSET('Sanitation Data'!$C$5,0,10*ROW('Sanitation Data'!C152)),IF(AND(ISNUMBER(OFFSET('Sanitation Data'!$C$5,0,10*ROW('Sanitation Data'!C152))),CK158="No",ISNUMBER(OFFSET('Sanitation Data'!$C$5,0,10*ROW('Sanitation Data'!C152)))),CONCATENATE("[",ROUND(100-OFFSET('Sanitation Data'!$C$5,0,10*ROW('Sanitation Data'!C152)),0),"]"),IF(AND(ISNUMBER(OFFSET('Sanitation Data'!$C$5,0,10*ROW('Sanitation Data'!C152))),CK158="",ISNUMBER(OFFSET('Sanitation Data'!$C$5,0,10*ROW('Sanitation Data'!C152)))),100-OFFSET('Sanitation Data'!$C$5,0,10*ROW('Sanitation Data'!C152)),NA())))</f>
        <v>#N/A</v>
      </c>
      <c r="W158" s="120" t="e">
        <f ca="1">+IF(AND(ISNUMBER(OFFSET('Sanitation Data'!$C$7,0,10*ROW('Sanitation Data'!C152))),CL158="Yes"),OFFSET('Sanitation Data'!$C$7,0,10*ROW('Sanitation Data'!C152)),IF(AND(ISNUMBER(OFFSET('Sanitation Data'!$C$7,0,10*ROW('Sanitation Data'!C152))),CL158="No",ISNUMBER(OFFSET('Sanitation Data'!$C$7,0,10*ROW('Sanitation Data'!C152)))),CONCATENATE("[",ROUND(OFFSET('Sanitation Data'!$C$7,0,10*ROW('Sanitation Data'!C152)),0),"]"),IF(AND(ISNUMBER(OFFSET('Sanitation Data'!$C$7,0,10*ROW('Sanitation Data'!C152))),CL158="",ISNUMBER(OFFSET('Sanitation Data'!$C$7,0,10*ROW('Sanitation Data'!C152)))),OFFSET('Sanitation Data'!$C$7,0,10*ROW('Sanitation Data'!C152)),NA())))</f>
        <v>#N/A</v>
      </c>
      <c r="X158" s="120" t="e">
        <f ca="1">+IF(AND(ISNUMBER(OFFSET('Sanitation Data'!$C$11,0,10*ROW('Sanitation Data'!C152))),CM158="Yes"),OFFSET('Sanitation Data'!$C$11,0,10*ROW('Sanitation Data'!C152)),IF(AND(ISNUMBER(OFFSET('Sanitation Data'!$C$11,0,10*ROW('Sanitation Data'!C152))),CM158="No",ISNUMBER(OFFSET('Sanitation Data'!$C$11,0,10*ROW('Sanitation Data'!C152)))),CONCATENATE("[",ROUND(OFFSET('Sanitation Data'!$C$11,0,10*ROW('Sanitation Data'!C152)),0),"]"),IF(AND(ISNUMBER(OFFSET('Sanitation Data'!$C$11,0,10*ROW('Sanitation Data'!C152))),CM158="",ISNUMBER(OFFSET('Sanitation Data'!$C$11,0,10*ROW('Sanitation Data'!C152)))),OFFSET('Sanitation Data'!$C$11,0,10*ROW('Sanitation Data'!C152)),NA())))</f>
        <v>#N/A</v>
      </c>
      <c r="Y158" s="120" t="e">
        <f ca="1">+IF(AND(ISNUMBER(OFFSET('Sanitation Data'!$C$12,0,10*ROW('Sanitation Data'!C152))),CN158="Yes"),OFFSET('Sanitation Data'!$C$12,0,10*ROW('Sanitation Data'!C152)),IF(AND(ISNUMBER(OFFSET('Sanitation Data'!$C$12,0,10*ROW('Sanitation Data'!C152))),CN158="No",ISNUMBER(OFFSET('Sanitation Data'!$C$12,0,10*ROW('Sanitation Data'!C152)))),CONCATENATE("[",ROUND(OFFSET('Sanitation Data'!$C$12,0,10*ROW('Sanitation Data'!C152)),0),"]"),IF(AND(ISNUMBER(OFFSET('Sanitation Data'!$C$12,0,10*ROW('Sanitation Data'!C152))),CN158="",ISNUMBER(OFFSET('Sanitation Data'!$C$12,0,10*ROW('Sanitation Data'!C152)))),OFFSET('Sanitation Data'!$C$12,0,10*ROW('Sanitation Data'!C152)),NA())))</f>
        <v>#N/A</v>
      </c>
      <c r="Z158" s="120" t="e">
        <f ca="1">+IF(AND(ISNUMBER(OFFSET('Sanitation Data'!$C$13,0,10*ROW('Sanitation Data'!C152))),CO158="Yes"),OFFSET('Sanitation Data'!$C$13,0,10*ROW('Sanitation Data'!C152)),IF(AND(ISNUMBER(OFFSET('Sanitation Data'!$C$13,0,10*ROW('Sanitation Data'!C152))),CO158="No",ISNUMBER(OFFSET('Sanitation Data'!$C$13,0,10*ROW('Sanitation Data'!C152)))),CONCATENATE("[",ROUND(OFFSET('Sanitation Data'!$C$13,0,10*ROW('Sanitation Data'!C152)),0),"]"),IF(AND(ISNUMBER(OFFSET('Sanitation Data'!$C$13,0,10*ROW('Sanitation Data'!C152))),CO158="",ISNUMBER(OFFSET('Sanitation Data'!$C$13,0,10*ROW('Sanitation Data'!C152)))),OFFSET('Sanitation Data'!$C$13,0,10*ROW('Sanitation Data'!C152)),NA())))</f>
        <v>#N/A</v>
      </c>
      <c r="AA158" s="120" t="e">
        <f ca="1">+IF(AND(ISNUMBER(OFFSET('Sanitation Data'!$D$5,0,10*ROW('Sanitation Data'!D152))),CP158="Yes"),100-OFFSET('Sanitation Data'!$D$5,0,10*ROW('Sanitation Data'!D152)),IF(AND(ISNUMBER(OFFSET('Sanitation Data'!$D$5,0,10*ROW('Sanitation Data'!D152))),CP158="No",ISNUMBER(OFFSET('Sanitation Data'!$D$5,0,10*ROW('Sanitation Data'!D152)))),CONCATENATE("[",ROUND(100-OFFSET('Sanitation Data'!$D$5,0,10*ROW('Sanitation Data'!D152)),0),"]"),IF(AND(ISNUMBER(OFFSET('Sanitation Data'!$D$5,0,10*ROW('Sanitation Data'!D152))),CP158="",ISNUMBER(OFFSET('Sanitation Data'!$D$5,0,10*ROW('Sanitation Data'!D152)))),100-OFFSET('Sanitation Data'!$D$5,0,10*ROW('Sanitation Data'!D152)),NA())))</f>
        <v>#N/A</v>
      </c>
      <c r="AB158" s="120" t="e">
        <f ca="1">+IF(AND(ISNUMBER(OFFSET('Sanitation Data'!$D$7,0,10*ROW('Sanitation Data'!D152))),CQ158="Yes"),OFFSET('Sanitation Data'!$D$7,0,10*ROW('Sanitation Data'!G152)),IF(AND(ISNUMBER(OFFSET('Sanitation Data'!$D$7,0,10*ROW('Sanitation Data'!D152))),CQ158="No",ISNUMBER(OFFSET('Sanitation Data'!$D$7,0,10*ROW('Sanitation Data'!D152)))),CONCATENATE("[",ROUND(OFFSET('Sanitation Data'!$D$7,0,10*ROW('Sanitation Data'!D152)),0),"]"),IF(AND(ISNUMBER(OFFSET('Sanitation Data'!$D$7,0,10*ROW('Sanitation Data'!D152))),CQ158="",ISNUMBER(OFFSET('Sanitation Data'!$D$7,0,10*ROW('Sanitation Data'!D152)))),OFFSET('Sanitation Data'!$D$7,0,10*ROW('Sanitation Data'!D152)),NA())))</f>
        <v>#N/A</v>
      </c>
      <c r="AC158" s="120" t="e">
        <f ca="1">+IF(AND(ISNUMBER(OFFSET('Sanitation Data'!$D$11,0,10*ROW('Sanitation Data'!D152))),CR158="Yes"),OFFSET('Sanitation Data'!$D$11,0,10*ROW('Sanitation Data'!D152)),IF(AND(ISNUMBER(OFFSET('Sanitation Data'!$D$11,0,10*ROW('Sanitation Data'!D152))),CR158="No",ISNUMBER(OFFSET('Sanitation Data'!$D$11,0,10*ROW('Sanitation Data'!D152)))),CONCATENATE("[",ROUND(OFFSET('Sanitation Data'!$D$11,0,10*ROW('Sanitation Data'!D152)),0),"]"),IF(AND(ISNUMBER(OFFSET('Sanitation Data'!$D$11,0,10*ROW('Sanitation Data'!D152))),CR158="",ISNUMBER(OFFSET('Sanitation Data'!$D$11,0,10*ROW('Sanitation Data'!D152)))),OFFSET('Sanitation Data'!$D$11,0,10*ROW('Sanitation Data'!D152)),NA())))</f>
        <v>#N/A</v>
      </c>
      <c r="AD158" s="120" t="e">
        <f ca="1">+IF(AND(ISNUMBER(OFFSET('Sanitation Data'!$D$12,0,10*ROW('Sanitation Data'!D152))),CS158="Yes"),OFFSET('Sanitation Data'!$D$12,0,10*ROW('Sanitation Data'!D152)),IF(AND(ISNUMBER(OFFSET('Sanitation Data'!$D$12,0,10*ROW('Sanitation Data'!D152))),CS158="No",ISNUMBER(OFFSET('Sanitation Data'!$D$12,0,10*ROW('Sanitation Data'!D152)))),CONCATENATE("[",ROUND(OFFSET('Sanitation Data'!$D$12,0,10*ROW('Sanitation Data'!D152)),0),"]"),IF(AND(ISNUMBER(OFFSET('Sanitation Data'!$D$12,0,10*ROW('Sanitation Data'!D152))),CS158="",ISNUMBER(OFFSET('Sanitation Data'!$D$12,0,10*ROW('Sanitation Data'!D152)))),OFFSET('Sanitation Data'!$D$12,0,10*ROW('Sanitation Data'!D152)),NA())))</f>
        <v>#N/A</v>
      </c>
      <c r="AE158" s="120" t="e">
        <f ca="1">+IF(AND(ISNUMBER(OFFSET('Sanitation Data'!$D$13,0,10*ROW('Sanitation Data'!D152))),CT158="Yes"),OFFSET('Sanitation Data'!$D$13,0,10*ROW('Sanitation Data'!D152)),IF(AND(ISNUMBER(OFFSET('Sanitation Data'!$D$13,0,10*ROW('Sanitation Data'!D152))),CT158="No",ISNUMBER(OFFSET('Sanitation Data'!$D$13,0,10*ROW('Sanitation Data'!D152)))),CONCATENATE("[",ROUND(OFFSET('Sanitation Data'!$D$13,0,10*ROW('Sanitation Data'!D152)),0),"]"),IF(AND(ISNUMBER(OFFSET('Sanitation Data'!$D$13,0,10*ROW('Sanitation Data'!D152))),CT158="",ISNUMBER(OFFSET('Sanitation Data'!$D$13,0,10*ROW('Sanitation Data'!D152)))),OFFSET('Sanitation Data'!$D$13,0,10*ROW('Sanitation Data'!D152)),NA())))</f>
        <v>#N/A</v>
      </c>
      <c r="AF158" s="120" t="e">
        <f ca="1">+IF(AND(ISNUMBER(OFFSET('Sanitation Data'!$E$5,0,10*ROW('Sanitation Data'!E152))),CU158="Yes"),100-OFFSET('Sanitation Data'!$E$5,0,10*ROW('Sanitation Data'!E152)),IF(AND(ISNUMBER(OFFSET('Sanitation Data'!$E$5,0,10*ROW('Sanitation Data'!E152))),CU158="No",ISNUMBER(OFFSET('Sanitation Data'!$E$5,0,10*ROW('Sanitation Data'!E152)))),CONCATENATE("[",ROUND(100-OFFSET('Sanitation Data'!$E$5,0,10*ROW('Sanitation Data'!E152)),0),"]"),IF(AND(ISNUMBER(OFFSET('Sanitation Data'!$E$5,0,10*ROW('Sanitation Data'!E152))),CU158="",ISNUMBER(OFFSET('Sanitation Data'!$E$5,0,10*ROW('Sanitation Data'!E152)))),100-OFFSET('Sanitation Data'!$E$5,0,10*ROW('Sanitation Data'!E152)),NA())))</f>
        <v>#N/A</v>
      </c>
      <c r="AG158" s="120" t="e">
        <f ca="1">+IF(AND(ISNUMBER(OFFSET('Sanitation Data'!$E$7,0,10*ROW('Sanitation Data'!E152))),CV158="Yes"),OFFSET('Sanitation Data'!$E$7,0,10*ROW('Sanitation Data'!E152)),IF(AND(ISNUMBER(OFFSET('Sanitation Data'!$E$7,0,10*ROW('Sanitation Data'!E152))),CV158="No",ISNUMBER(OFFSET('Sanitation Data'!$E$7,0,10*ROW('Sanitation Data'!E152)))),CONCATENATE("[",ROUND(OFFSET('Sanitation Data'!$E$7,0,10*ROW('Sanitation Data'!E152)),0),"]"),IF(AND(ISNUMBER(OFFSET('Sanitation Data'!$E$7,0,10*ROW('Sanitation Data'!E152))),CV158="",ISNUMBER(OFFSET('Sanitation Data'!$E$7,0,10*ROW('Sanitation Data'!E152)))),OFFSET('Sanitation Data'!$E$7,0,10*ROW('Sanitation Data'!E152)),NA())))</f>
        <v>#N/A</v>
      </c>
      <c r="AH158" s="120" t="e">
        <f ca="1">+IF(AND(ISNUMBER(OFFSET('Sanitation Data'!$E$11,0,10*ROW('Sanitation Data'!E152))),CW158="Yes"),OFFSET('Sanitation Data'!$E$11,0,10*ROW('Sanitation Data'!E152)),IF(AND(ISNUMBER(OFFSET('Sanitation Data'!$E$11,0,10*ROW('Sanitation Data'!E152))),CW158="No",ISNUMBER(OFFSET('Sanitation Data'!$E$11,0,10*ROW('Sanitation Data'!E152)))),CONCATENATE("[",ROUND(OFFSET('Sanitation Data'!$E$11,0,10*ROW('Sanitation Data'!E152)),0),"]"),IF(AND(ISNUMBER(OFFSET('Sanitation Data'!$E$11,0,10*ROW('Sanitation Data'!E152))),CW158="",ISNUMBER(OFFSET('Sanitation Data'!$E$11,0,10*ROW('Sanitation Data'!E152)))),OFFSET('Sanitation Data'!$E$11,0,10*ROW('Sanitation Data'!E152)),NA())))</f>
        <v>#N/A</v>
      </c>
      <c r="AI158" s="120" t="e">
        <f ca="1">+IF(AND(ISNUMBER(OFFSET('Sanitation Data'!$E$12,0,10*ROW('Sanitation Data'!E152))),CX158="Yes"),OFFSET('Sanitation Data'!$E$12,0,10*ROW('Sanitation Data'!E152)),IF(AND(ISNUMBER(OFFSET('Sanitation Data'!$E$12,0,10*ROW('Sanitation Data'!E152))),CX158="No",ISNUMBER(OFFSET('Sanitation Data'!$E$12,0,10*ROW('Sanitation Data'!E152)))),CONCATENATE("[",ROUND(OFFSET('Sanitation Data'!$E$12,0,10*ROW('Sanitation Data'!E152)),0),"]"),IF(AND(ISNUMBER(OFFSET('Sanitation Data'!$E$12,0,10*ROW('Sanitation Data'!E152))),CX158="",ISNUMBER(OFFSET('Sanitation Data'!$E$12,0,10*ROW('Sanitation Data'!E152)))),OFFSET('Sanitation Data'!$E$12,0,10*ROW('Sanitation Data'!E152)),NA())))</f>
        <v>#N/A</v>
      </c>
      <c r="AJ158" s="120" t="e">
        <f ca="1">+IF(AND(ISNUMBER(OFFSET('Sanitation Data'!$E$13,0,10*ROW('Sanitation Data'!E152))),CY158="Yes"),OFFSET('Sanitation Data'!$E$13,0,10*ROW('Sanitation Data'!E152)),IF(AND(ISNUMBER(OFFSET('Sanitation Data'!$E$13,0,10*ROW('Sanitation Data'!E152))),CY158="No",ISNUMBER(OFFSET('Sanitation Data'!$E$13,0,10*ROW('Sanitation Data'!E152)))),CONCATENATE("[",ROUND(OFFSET('Sanitation Data'!$E$13,0,10*ROW('Sanitation Data'!E152)),0),"]"),IF(AND(ISNUMBER(OFFSET('Sanitation Data'!$E$13,0,10*ROW('Sanitation Data'!E152))),CY158="",ISNUMBER(OFFSET('Sanitation Data'!$E$13,0,10*ROW('Sanitation Data'!E152)))),OFFSET('Sanitation Data'!$E$13,0,10*ROW('Sanitation Data'!E152)),NA())))</f>
        <v>#N/A</v>
      </c>
      <c r="AK158" s="120" t="e">
        <f ca="1">+IF(AND(ISNUMBER(OFFSET('Sanitation Data'!$F$5,0,10*ROW('Sanitation Data'!F152))),CZ158="Yes"),100-OFFSET('Sanitation Data'!$F$5,0,10*ROW('Sanitation Data'!F152)),IF(AND(ISNUMBER(OFFSET('Sanitation Data'!$F$5,0,10*ROW('Sanitation Data'!F152))),CZ158="No",ISNUMBER(OFFSET('Sanitation Data'!$F$5,0,10*ROW('Sanitation Data'!F152)))),CONCATENATE("[",ROUND(100-OFFSET('Sanitation Data'!$F$5,0,10*ROW('Sanitation Data'!F152)),0),"]"),IF(AND(ISNUMBER(OFFSET('Sanitation Data'!$F$5,0,10*ROW('Sanitation Data'!F152))),CZ158="",ISNUMBER(OFFSET('Sanitation Data'!$F$5,0,10*ROW('Sanitation Data'!F152)))),100-OFFSET('Sanitation Data'!$F$5,0,10*ROW('Sanitation Data'!F152)),NA())))</f>
        <v>#N/A</v>
      </c>
      <c r="AL158" s="120" t="e">
        <f ca="1">+IF(AND(ISNUMBER(OFFSET('Sanitation Data'!$F$7,0,10*ROW('Sanitation Data'!F152))),DA158="Yes"),OFFSET('Sanitation Data'!$F$7,0,10*ROW('Sanitation Data'!F152)),IF(AND(ISNUMBER(OFFSET('Sanitation Data'!$F$7,0,10*ROW('Sanitation Data'!F152))),DA158="No",ISNUMBER(OFFSET('Sanitation Data'!$F$7,0,10*ROW('Sanitation Data'!F152)))),CONCATENATE("[",ROUND(OFFSET('Sanitation Data'!$F$7,0,10*ROW('Sanitation Data'!F152)),0),"]"),IF(AND(ISNUMBER(OFFSET('Sanitation Data'!$F$7,0,10*ROW('Sanitation Data'!F152))),DA158="",ISNUMBER(OFFSET('Sanitation Data'!$F$7,0,10*ROW('Sanitation Data'!F152)))),OFFSET('Sanitation Data'!$F$7,0,10*ROW('Sanitation Data'!F152)),NA())))</f>
        <v>#N/A</v>
      </c>
      <c r="AM158" s="120" t="e">
        <f ca="1">+IF(AND(ISNUMBER(OFFSET('Sanitation Data'!$F$11,0,10*ROW('Sanitation Data'!F152))),DB158="Yes"),OFFSET('Sanitation Data'!$F$11,0,10*ROW('Sanitation Data'!F152)),IF(AND(ISNUMBER(OFFSET('Sanitation Data'!$F$11,0,10*ROW('Sanitation Data'!F152))),DB158="No",ISNUMBER(OFFSET('Sanitation Data'!$F$11,0,10*ROW('Sanitation Data'!F152)))),CONCATENATE("[",ROUND(OFFSET('Sanitation Data'!$F$11,0,10*ROW('Sanitation Data'!F152)),0),"]"),IF(AND(ISNUMBER(OFFSET('Sanitation Data'!$F$11,0,10*ROW('Sanitation Data'!F152))),DB158="",ISNUMBER(OFFSET('Sanitation Data'!$F$11,0,10*ROW('Sanitation Data'!F152)))),OFFSET('Sanitation Data'!$F$11,0,10*ROW('Sanitation Data'!F152)),NA())))</f>
        <v>#N/A</v>
      </c>
      <c r="AN158" s="120" t="e">
        <f ca="1">+IF(AND(ISNUMBER(OFFSET('Sanitation Data'!$F$12,0,10*ROW('Sanitation Data'!F152))),DC158="Yes"),OFFSET('Sanitation Data'!$F$12,0,10*ROW('Sanitation Data'!F152)),IF(AND(ISNUMBER(OFFSET('Sanitation Data'!$F$12,0,10*ROW('Sanitation Data'!F152))),DC158="No",ISNUMBER(OFFSET('Sanitation Data'!$F$12,0,10*ROW('Sanitation Data'!F152)))),CONCATENATE("[",ROUND(OFFSET('Sanitation Data'!$F$12,0,10*ROW('Sanitation Data'!F152)),0),"]"),IF(AND(ISNUMBER(OFFSET('Sanitation Data'!$F$12,0,10*ROW('Sanitation Data'!F152))),DC158="",ISNUMBER(OFFSET('Sanitation Data'!$F$12,0,10*ROW('Sanitation Data'!F152)))),OFFSET('Sanitation Data'!$F$12,0,10*ROW('Sanitation Data'!F152)),NA())))</f>
        <v>#N/A</v>
      </c>
      <c r="AO158" s="120" t="e">
        <f ca="1">+IF(AND(ISNUMBER(OFFSET('Sanitation Data'!$F$13,0,10*ROW('Sanitation Data'!F152))),DD158="Yes"),OFFSET('Sanitation Data'!$F$13,0,10*ROW('Sanitation Data'!F152)),IF(AND(ISNUMBER(OFFSET('Sanitation Data'!$F$13,0,10*ROW('Sanitation Data'!F152))),DD158="No",ISNUMBER(OFFSET('Sanitation Data'!$F$13,0,10*ROW('Sanitation Data'!F152)))),CONCATENATE("[",ROUND(OFFSET('Sanitation Data'!$F$13,0,10*ROW('Sanitation Data'!F152)),0),"]"),IF(AND(ISNUMBER(OFFSET('Sanitation Data'!$F$13,0,10*ROW('Sanitation Data'!F152))),DD158="",ISNUMBER(OFFSET('Sanitation Data'!$F$13,0,10*ROW('Sanitation Data'!F152)))),OFFSET('Sanitation Data'!$F$13,0,10*ROW('Sanitation Data'!F152)),NA())))</f>
        <v>#N/A</v>
      </c>
      <c r="AP158" s="120" t="e">
        <f ca="1">+IF(AND(ISNUMBER(OFFSET('Sanitation Data'!$G$5,0,10*ROW('Sanitation Data'!G152))),DE158="Yes"),100-OFFSET('Sanitation Data'!$G$5,0,10*ROW('Sanitation Data'!G152)),IF(AND(ISNUMBER(OFFSET('Sanitation Data'!$G$5,0,10*ROW('Sanitation Data'!G152))),DE158="No",ISNUMBER(OFFSET('Sanitation Data'!$G$5,0,10*ROW('Sanitation Data'!G152)))),CONCATENATE("[",ROUND(100-OFFSET('Sanitation Data'!$G$5,0,10*ROW('Sanitation Data'!G152)),0),"]"),IF(AND(ISNUMBER(OFFSET('Sanitation Data'!$G$5,0,10*ROW('Sanitation Data'!G152))),DE158="",ISNUMBER(OFFSET('Sanitation Data'!$G$5,0,10*ROW('Sanitation Data'!G152)))),100-OFFSET('Sanitation Data'!$G$5,0,10*ROW('Sanitation Data'!G152)),NA())))</f>
        <v>#N/A</v>
      </c>
      <c r="AQ158" s="120" t="e">
        <f ca="1">+IF(AND(ISNUMBER(OFFSET('Sanitation Data'!$G$7,0,10*ROW('Sanitation Data'!G152))),DF158="Yes"),OFFSET('Sanitation Data'!$G$7,0,10*ROW('Sanitation Data'!G152)),IF(AND(ISNUMBER(OFFSET('Sanitation Data'!$G$7,0,10*ROW('Sanitation Data'!G152))),DF158="No",ISNUMBER(OFFSET('Sanitation Data'!$G$7,0,10*ROW('Sanitation Data'!G152)))),CONCATENATE("[",ROUND(OFFSET('Sanitation Data'!$G$7,0,10*ROW('Sanitation Data'!G152)),0),"]"),IF(AND(ISNUMBER(OFFSET('Sanitation Data'!$G$7,0,10*ROW('Sanitation Data'!G152))),DF158="",ISNUMBER(OFFSET('Sanitation Data'!$G$7,0,10*ROW('Sanitation Data'!G152)))),OFFSET('Sanitation Data'!$G$7,0,10*ROW('Sanitation Data'!G152)),NA())))</f>
        <v>#N/A</v>
      </c>
      <c r="AR158" s="120" t="e">
        <f ca="1">+IF(AND(ISNUMBER(OFFSET('Sanitation Data'!$G$11,0,10*ROW('Sanitation Data'!G152))),DG158="Yes"),OFFSET('Sanitation Data'!$G$11,0,10*ROW('Sanitation Data'!G152)),IF(AND(ISNUMBER(OFFSET('Sanitation Data'!$G$11,0,10*ROW('Sanitation Data'!G152))),DG158="No",ISNUMBER(OFFSET('Sanitation Data'!$G$11,0,10*ROW('Sanitation Data'!G152)))),CONCATENATE("[",ROUND(OFFSET('Sanitation Data'!$G$11,0,10*ROW('Sanitation Data'!G152)),0),"]"),IF(AND(ISNUMBER(OFFSET('Sanitation Data'!$G$11,0,10*ROW('Sanitation Data'!G152))),DG158="",ISNUMBER(OFFSET('Sanitation Data'!$G$11,0,10*ROW('Sanitation Data'!G152)))),OFFSET('Sanitation Data'!$G$11,0,10*ROW('Sanitation Data'!G152)),NA())))</f>
        <v>#N/A</v>
      </c>
      <c r="AS158" s="120" t="e">
        <f ca="1">+IF(AND(ISNUMBER(OFFSET('Sanitation Data'!$G$12,0,10*ROW('Sanitation Data'!G152))),DH158="Yes"),OFFSET('Sanitation Data'!$G$12,0,10*ROW('Sanitation Data'!G152)),IF(AND(ISNUMBER(OFFSET('Sanitation Data'!$G$12,0,10*ROW('Sanitation Data'!G152))),DH158="No",ISNUMBER(OFFSET('Sanitation Data'!$G$12,0,10*ROW('Sanitation Data'!G152)))),CONCATENATE("[",ROUND(OFFSET('Sanitation Data'!$G$12,0,10*ROW('Sanitation Data'!G152)),0),"]"),IF(AND(ISNUMBER(OFFSET('Sanitation Data'!$G$12,0,10*ROW('Sanitation Data'!G152))),DH158="",ISNUMBER(OFFSET('Sanitation Data'!$G$12,0,10*ROW('Sanitation Data'!G152)))),OFFSET('Sanitation Data'!$G$12,0,10*ROW('Sanitation Data'!G152)),NA())))</f>
        <v>#N/A</v>
      </c>
      <c r="AT158" s="120" t="e">
        <f ca="1">+IF(AND(ISNUMBER(OFFSET('Sanitation Data'!$G$13,0,10*ROW('Sanitation Data'!G152))),DI158="Yes"),OFFSET('Sanitation Data'!$G$13,0,10*ROW('Sanitation Data'!G152)),IF(AND(ISNUMBER(OFFSET('Sanitation Data'!$G$13,0,10*ROW('Sanitation Data'!G152))),DI158="No",ISNUMBER(OFFSET('Sanitation Data'!$G$13,0,10*ROW('Sanitation Data'!G152)))),CONCATENATE("[",ROUND(OFFSET('Sanitation Data'!$G$13,0,10*ROW('Sanitation Data'!G152)),0),"]"),IF(AND(ISNUMBER(OFFSET('Sanitation Data'!$G$13,0,10*ROW('Sanitation Data'!G152))),DI158="",ISNUMBER(OFFSET('Sanitation Data'!$G$13,0,10*ROW('Sanitation Data'!G152)))),OFFSET('Sanitation Data'!$G$13,0,10*ROW('Sanitation Data'!G152)),NA())))</f>
        <v>#N/A</v>
      </c>
      <c r="AU158" s="120" t="e">
        <f ca="1">+IF(AND(ISNUMBER(OFFSET('Sanitation Data'!$H$5,0,10*ROW('Sanitation Data'!H152))),DJ158="Yes"),100-OFFSET('Sanitation Data'!$H$5,0,10*ROW('Sanitation Data'!H152)),IF(AND(ISNUMBER(OFFSET('Sanitation Data'!$H$5,0,10*ROW('Sanitation Data'!H152))),DJ158="No",ISNUMBER(OFFSET('Sanitation Data'!$H$5,0,10*ROW('Sanitation Data'!H152)))),CONCATENATE("[",ROUND(100-OFFSET('Sanitation Data'!$H$5,0,10*ROW('Sanitation Data'!H152)),0),"]"),IF(AND(ISNUMBER(OFFSET('Sanitation Data'!$H$5,0,10*ROW('Sanitation Data'!H152))),DJ158="",ISNUMBER(OFFSET('Sanitation Data'!$H$5,0,10*ROW('Sanitation Data'!H152)))),100-OFFSET('Sanitation Data'!$H$5,0,10*ROW('Sanitation Data'!H152)),NA())))</f>
        <v>#N/A</v>
      </c>
      <c r="AV158" s="120" t="e">
        <f ca="1">+IF(AND(ISNUMBER(OFFSET('Sanitation Data'!$H$7,0,10*ROW('Sanitation Data'!H152))),DK158="Yes"),OFFSET('Sanitation Data'!$H$7,0,10*ROW('Sanitation Data'!H152)),IF(AND(ISNUMBER(OFFSET('Sanitation Data'!$H$7,0,10*ROW('Sanitation Data'!H152))),DK158="No",ISNUMBER(OFFSET('Sanitation Data'!$H$7,0,10*ROW('Sanitation Data'!H152)))),CONCATENATE("[",ROUND(OFFSET('Sanitation Data'!$H$7,0,10*ROW('Sanitation Data'!H152)),0),"]"),IF(AND(ISNUMBER(OFFSET('Sanitation Data'!$H$7,0,10*ROW('Sanitation Data'!H152))),DK158="",ISNUMBER(OFFSET('Sanitation Data'!$H$7,0,10*ROW('Sanitation Data'!H152)))),OFFSET('Sanitation Data'!$H$7,0,10*ROW('Sanitation Data'!H152)),NA())))</f>
        <v>#N/A</v>
      </c>
      <c r="AW158" s="120" t="e">
        <f ca="1">+IF(AND(ISNUMBER(OFFSET('Sanitation Data'!$H$11,0,10*ROW('Sanitation Data'!H152))),DL158="Yes"),OFFSET('Sanitation Data'!$H$11,0,10*ROW('Sanitation Data'!H152)),IF(AND(ISNUMBER(OFFSET('Sanitation Data'!$H$11,0,10*ROW('Sanitation Data'!H152))),DL158="No",ISNUMBER(OFFSET('Sanitation Data'!$H$11,0,10*ROW('Sanitation Data'!H152)))),CONCATENATE("[",ROUND(OFFSET('Sanitation Data'!$H$11,0,10*ROW('Sanitation Data'!H152)),0),"]"),IF(AND(ISNUMBER(OFFSET('Sanitation Data'!$H$11,0,10*ROW('Sanitation Data'!H152))),DL158="",ISNUMBER(OFFSET('Sanitation Data'!$H$11,0,10*ROW('Sanitation Data'!H152)))),OFFSET('Sanitation Data'!$H$11,0,10*ROW('Sanitation Data'!H152)),NA())))</f>
        <v>#N/A</v>
      </c>
      <c r="AX158" s="120" t="e">
        <f ca="1">+IF(AND(ISNUMBER(OFFSET('Sanitation Data'!$H$12,0,10*ROW('Sanitation Data'!H152))),DM158="Yes"),OFFSET('Sanitation Data'!$H$12,0,10*ROW('Sanitation Data'!H152)),IF(AND(ISNUMBER(OFFSET('Sanitation Data'!$H$12,0,10*ROW('Sanitation Data'!H152))),DM158="No",ISNUMBER(OFFSET('Sanitation Data'!$H$12,0,10*ROW('Sanitation Data'!H152)))),CONCATENATE("[",ROUND(OFFSET('Sanitation Data'!$H$12,0,10*ROW('Sanitation Data'!H152)),0),"]"),IF(AND(ISNUMBER(OFFSET('Sanitation Data'!$H$12,0,10*ROW('Sanitation Data'!H152))),DM158="",ISNUMBER(OFFSET('Sanitation Data'!$H$12,0,10*ROW('Sanitation Data'!H152)))),OFFSET('Sanitation Data'!$H$12,0,10*ROW('Sanitation Data'!H152)),NA())))</f>
        <v>#N/A</v>
      </c>
      <c r="AY158" s="120" t="e">
        <f ca="1">+IF(AND(ISNUMBER(OFFSET('Sanitation Data'!$H$13,0,10*ROW('Sanitation Data'!H152))),DN158="Yes"),OFFSET('Sanitation Data'!$H$13,0,10*ROW('Sanitation Data'!H152)),IF(AND(ISNUMBER(OFFSET('Sanitation Data'!$H$13,0,10*ROW('Sanitation Data'!H152))),DN158="No",ISNUMBER(OFFSET('Sanitation Data'!$H$13,0,10*ROW('Sanitation Data'!H152)))),CONCATENATE("[",ROUND(OFFSET('Sanitation Data'!$H$13,0,10*ROW('Sanitation Data'!H152)),0),"]"),IF(AND(ISNUMBER(OFFSET('Sanitation Data'!$H$13,0,10*ROW('Sanitation Data'!H152))),DN158="",ISNUMBER(OFFSET('Sanitation Data'!$H$13,0,10*ROW('Sanitation Data'!H152)))),OFFSET('Sanitation Data'!$H$13,0,10*ROW('Sanitation Data'!H152)),NA())))</f>
        <v>#N/A</v>
      </c>
      <c r="AZ158" s="121" t="e">
        <f ca="1">+IF(AND(ISNUMBER(OFFSET('Hygiene Data'!$C$6,0,10*ROW('Hygiene Data'!C152))),DO158="Yes"),OFFSET('Hygiene Data'!$C$6,0,10*ROW('Hygiene Data'!C152)),IF(AND(ISNUMBER(OFFSET('Hygiene Data'!$C$6,0,10*ROW('Hygiene Data'!C152))),DO158="No",ISNUMBER(OFFSET('Hygiene Data'!$C$6,0,10*ROW('Hygiene Data'!C152)))),CONCATENATE("[",ROUND(OFFSET('Hygiene Data'!$C$6,0,10*ROW('Hygiene Data'!C152)),0),"]"),IF(AND(ISNUMBER(OFFSET('Hygiene Data'!$C$6,0,10*ROW('Hygiene Data'!C152))),DO158="",ISNUMBER(OFFSET('Hygiene Data'!$C$6,0,10*ROW('Hygiene Data'!C152)))),OFFSET('Hygiene Data'!$C$6,0,10*ROW('Hygiene Data'!C152)),NA())))</f>
        <v>#N/A</v>
      </c>
      <c r="BA158" s="121" t="e">
        <f ca="1">+IF(AND(ISNUMBER(OFFSET('Hygiene Data'!$C$8,0,10*ROW('Hygiene Data'!C152))),DP158="Yes"),OFFSET('Hygiene Data'!$C$8,0,10*ROW('Hygiene Data'!C152)),IF(AND(ISNUMBER(OFFSET('Hygiene Data'!$C$8,0,10*ROW('Hygiene Data'!C152))),DP158="No",ISNUMBER(OFFSET('Hygiene Data'!$C$8,0,10*ROW('Hygiene Data'!C152)))),CONCATENATE("[",ROUND(OFFSET('Hygiene Data'!$C$8,0,10*ROW('Hygiene Data'!C152)),0),"]"),IF(AND(ISNUMBER(OFFSET('Hygiene Data'!$C$8,0,10*ROW('Hygiene Data'!C152))),DP158="",ISNUMBER(OFFSET('Hygiene Data'!$C$8,0,10*ROW('Hygiene Data'!C152)))),OFFSET('Hygiene Data'!$C$8,0,10*ROW('Hygiene Data'!C152)),NA())))</f>
        <v>#N/A</v>
      </c>
      <c r="BB158" s="121" t="e">
        <f ca="1">+IF(AND(ISNUMBER(OFFSET('Hygiene Data'!$C$10,0,10*ROW('Hygiene Data'!C152))),DQ158="Yes"),OFFSET('Hygiene Data'!$C$10,0,10*ROW('Hygiene Data'!C152)),IF(AND(ISNUMBER(OFFSET('Hygiene Data'!$C$10,0,10*ROW('Hygiene Data'!C152))),DQ158="No",ISNUMBER(OFFSET('Hygiene Data'!$C$10,0,10*ROW('Hygiene Data'!C152)))),CONCATENATE("[",ROUND(OFFSET('Hygiene Data'!$C$10,0,10*ROW('Hygiene Data'!C152)),0),"]"),IF(AND(ISNUMBER(OFFSET('Hygiene Data'!$C$10,0,10*ROW('Hygiene Data'!C152))),DQ158="",ISNUMBER(OFFSET('Hygiene Data'!$C$10,0,10*ROW('Hygiene Data'!C152)))),OFFSET('Hygiene Data'!$C$10,0,10*ROW('Hygiene Data'!C152)),NA())))</f>
        <v>#N/A</v>
      </c>
      <c r="BC158" s="121" t="e">
        <f ca="1">+IF(AND(ISNUMBER(OFFSET('Hygiene Data'!$D$6,0,10*ROW('Hygiene Data'!D152))),DR158="Yes"),OFFSET('Hygiene Data'!$D$6,0,10*ROW('Hygiene Data'!D152)),IF(AND(ISNUMBER(OFFSET('Hygiene Data'!$D$6,0,10*ROW('Hygiene Data'!D152))),DR158="No",ISNUMBER(OFFSET('Hygiene Data'!$D$6,0,10*ROW('Hygiene Data'!D152)))),CONCATENATE("[",ROUND(OFFSET('Hygiene Data'!$D$6,0,10*ROW('Hygiene Data'!D152)),0),"]"),IF(AND(ISNUMBER(OFFSET('Hygiene Data'!$D$6,0,10*ROW('Hygiene Data'!D152))),DR158="",ISNUMBER(OFFSET('Hygiene Data'!$D$6,0,10*ROW('Hygiene Data'!D152)))),OFFSET('Hygiene Data'!$D$6,0,10*ROW('Hygiene Data'!D152)),NA())))</f>
        <v>#N/A</v>
      </c>
      <c r="BD158" s="121" t="e">
        <f ca="1">+IF(AND(ISNUMBER(OFFSET('Hygiene Data'!$D$8,0,10*ROW('Hygiene Data'!D152))),DS158="Yes"),OFFSET('Hygiene Data'!$D$8,0,10*ROW('Hygiene Data'!D152)),IF(AND(ISNUMBER(OFFSET('Hygiene Data'!$D$8,0,10*ROW('Hygiene Data'!D152))),DS158="No",ISNUMBER(OFFSET('Hygiene Data'!$D$8,0,10*ROW('Hygiene Data'!D152)))),CONCATENATE("[",ROUND(OFFSET('Hygiene Data'!$D$8,0,10*ROW('Hygiene Data'!D152)),0),"]"),IF(AND(ISNUMBER(OFFSET('Hygiene Data'!$D$8,0,10*ROW('Hygiene Data'!D152))),DS158="",ISNUMBER(OFFSET('Hygiene Data'!$D$8,0,10*ROW('Hygiene Data'!D152)))),OFFSET('Hygiene Data'!$D$8,0,10*ROW('Hygiene Data'!D152)),NA())))</f>
        <v>#N/A</v>
      </c>
      <c r="BE158" s="121" t="e">
        <f ca="1">+IF(AND(ISNUMBER(OFFSET('Hygiene Data'!$D$10,0,10*ROW('Hygiene Data'!D152))),DT158="Yes"),OFFSET('Hygiene Data'!$D$10,0,10*ROW('Hygiene Data'!D152)),IF(AND(ISNUMBER(OFFSET('Hygiene Data'!$D$10,0,10*ROW('Hygiene Data'!D152))),DT158="No",ISNUMBER(OFFSET('Hygiene Data'!$D$10,0,10*ROW('Hygiene Data'!D152)))),CONCATENATE("[",ROUND(OFFSET('Hygiene Data'!$D$10,0,10*ROW('Hygiene Data'!D152)),0),"]"),IF(AND(ISNUMBER(OFFSET('Hygiene Data'!$D$10,0,10*ROW('Hygiene Data'!D152))),DT158="",ISNUMBER(OFFSET('Hygiene Data'!$D$10,0,10*ROW('Hygiene Data'!D152)))),OFFSET('Hygiene Data'!$D$10,0,10*ROW('Hygiene Data'!D152)),NA())))</f>
        <v>#N/A</v>
      </c>
      <c r="BF158" s="121" t="e">
        <f ca="1">+IF(AND(ISNUMBER(OFFSET('Hygiene Data'!$E$6,0,10*ROW('Hygiene Data'!E152))),DU158="Yes"),OFFSET('Hygiene Data'!$E$6,0,10*ROW('Hygiene Data'!E152)),IF(AND(ISNUMBER(OFFSET('Hygiene Data'!$E$6,0,10*ROW('Hygiene Data'!E152))),DU158="No",ISNUMBER(OFFSET('Hygiene Data'!$E$6,0,10*ROW('Hygiene Data'!E152)))),CONCATENATE("[",ROUND(OFFSET('Hygiene Data'!$E$6,0,10*ROW('Hygiene Data'!E152)),0),"]"),IF(AND(ISNUMBER(OFFSET('Hygiene Data'!$E$6,0,10*ROW('Hygiene Data'!E152))),DU158="",ISNUMBER(OFFSET('Hygiene Data'!$E$6,0,10*ROW('Hygiene Data'!E152)))),OFFSET('Hygiene Data'!$E$6,0,10*ROW('Hygiene Data'!E152)),NA())))</f>
        <v>#N/A</v>
      </c>
      <c r="BG158" s="121" t="e">
        <f ca="1">+IF(AND(ISNUMBER(OFFSET('Hygiene Data'!$E$8,0,10*ROW('Hygiene Data'!E152))),DV158="Yes"),OFFSET('Hygiene Data'!$E$8,0,10*ROW('Hygiene Data'!E152)),IF(AND(ISNUMBER(OFFSET('Hygiene Data'!$E$8,0,10*ROW('Hygiene Data'!E152))),DV158="No",ISNUMBER(OFFSET('Hygiene Data'!$E$8,0,10*ROW('Hygiene Data'!E152)))),CONCATENATE("[",ROUND(OFFSET('Hygiene Data'!$E$8,0,10*ROW('Hygiene Data'!E152)),0),"]"),IF(AND(ISNUMBER(OFFSET('Hygiene Data'!$E$8,0,10*ROW('Hygiene Data'!E152))),DV158="",ISNUMBER(OFFSET('Hygiene Data'!$E$8,0,10*ROW('Hygiene Data'!E152)))),OFFSET('Hygiene Data'!$E$8,0,10*ROW('Hygiene Data'!E152)),NA())))</f>
        <v>#N/A</v>
      </c>
      <c r="BH158" s="121" t="e">
        <f ca="1">+IF(AND(ISNUMBER(OFFSET('Hygiene Data'!$E$10,0,10*ROW('Hygiene Data'!E152))),DW158="Yes"),OFFSET('Hygiene Data'!$E$10,0,10*ROW('Hygiene Data'!E152)),IF(AND(ISNUMBER(OFFSET('Hygiene Data'!$E$10,0,10*ROW('Hygiene Data'!E152))),DW158="No",ISNUMBER(OFFSET('Hygiene Data'!$E$10,0,10*ROW('Hygiene Data'!E152)))),CONCATENATE("[",ROUND(OFFSET('Hygiene Data'!$E$10,0,10*ROW('Hygiene Data'!E152)),0),"]"),IF(AND(ISNUMBER(OFFSET('Hygiene Data'!$E$10,0,10*ROW('Hygiene Data'!E152))),DW158="",ISNUMBER(OFFSET('Hygiene Data'!$E$10,0,10*ROW('Hygiene Data'!E152)))),OFFSET('Hygiene Data'!$E$10,0,10*ROW('Hygiene Data'!E152)),NA())))</f>
        <v>#N/A</v>
      </c>
      <c r="BI158" s="121" t="e">
        <f ca="1">+IF(AND(ISNUMBER(OFFSET('Hygiene Data'!$F$6,0,10*ROW('Hygiene Data'!F152))),DX158="Yes"),OFFSET('Hygiene Data'!$F$6,0,10*ROW('Hygiene Data'!F152)),IF(AND(ISNUMBER(OFFSET('Hygiene Data'!$F$6,0,10*ROW('Hygiene Data'!F152))),DX158="No",ISNUMBER(OFFSET('Hygiene Data'!$F$6,0,10*ROW('Hygiene Data'!F152)))),CONCATENATE("[",ROUND(OFFSET('Hygiene Data'!$F$6,0,10*ROW('Hygiene Data'!F152)),0),"]"),IF(AND(ISNUMBER(OFFSET('Hygiene Data'!$F$6,0,10*ROW('Hygiene Data'!F152))),DX158="",ISNUMBER(OFFSET('Hygiene Data'!$F$6,0,10*ROW('Hygiene Data'!F152)))),OFFSET('Hygiene Data'!$F$6,0,10*ROW('Hygiene Data'!F152)),NA())))</f>
        <v>#N/A</v>
      </c>
      <c r="BJ158" s="121" t="e">
        <f ca="1">+IF(AND(ISNUMBER(OFFSET('Hygiene Data'!$F$8,0,10*ROW('Hygiene Data'!F152))),DY158="Yes"),OFFSET('Hygiene Data'!$F$8,0,10*ROW('Hygiene Data'!F152)),IF(AND(ISNUMBER(OFFSET('Hygiene Data'!$F$8,0,10*ROW('Hygiene Data'!F152))),DY158="No",ISNUMBER(OFFSET('Hygiene Data'!$F$8,0,10*ROW('Hygiene Data'!F152)))),CONCATENATE("[",ROUND(OFFSET('Hygiene Data'!$F$8,0,10*ROW('Hygiene Data'!F152)),0),"]"),IF(AND(ISNUMBER(OFFSET('Hygiene Data'!$F$8,0,10*ROW('Hygiene Data'!F152))),DY158="",ISNUMBER(OFFSET('Hygiene Data'!$F$8,0,10*ROW('Hygiene Data'!F152)))),OFFSET('Hygiene Data'!$F$8,0,10*ROW('Hygiene Data'!F152)),NA())))</f>
        <v>#N/A</v>
      </c>
      <c r="BK158" s="121" t="e">
        <f ca="1">+IF(AND(ISNUMBER(OFFSET('Hygiene Data'!$F$10,0,10*ROW('Hygiene Data'!F152))),DZ158="Yes"),OFFSET('Hygiene Data'!$F$10,0,10*ROW('Hygiene Data'!F152)),IF(AND(ISNUMBER(OFFSET('Hygiene Data'!$F$10,0,10*ROW('Hygiene Data'!F152))),DZ158="No",ISNUMBER(OFFSET('Hygiene Data'!$F$10,0,10*ROW('Hygiene Data'!F152)))),CONCATENATE("[",ROUND(OFFSET('Hygiene Data'!$F$10,0,10*ROW('Hygiene Data'!F152)),0),"]"),IF(AND(ISNUMBER(OFFSET('Hygiene Data'!$F$10,0,10*ROW('Hygiene Data'!F152))),DZ158="",ISNUMBER(OFFSET('Hygiene Data'!$F$10,0,10*ROW('Hygiene Data'!F152)))),OFFSET('Hygiene Data'!$F$10,0,10*ROW('Hygiene Data'!F152)),NA())))</f>
        <v>#N/A</v>
      </c>
      <c r="BL158" s="121" t="e">
        <f ca="1">+IF(AND(ISNUMBER(OFFSET('Hygiene Data'!$G$6,0,10*ROW('Hygiene Data'!G152))),EA158="Yes"),OFFSET('Hygiene Data'!$G$6,0,10*ROW('Hygiene Data'!G152)),IF(AND(ISNUMBER(OFFSET('Hygiene Data'!$G$6,0,10*ROW('Hygiene Data'!G152))),EA158="No",ISNUMBER(OFFSET('Hygiene Data'!$G$6,0,10*ROW('Hygiene Data'!G152)))),CONCATENATE("[",ROUND(OFFSET('Hygiene Data'!$G$6,0,10*ROW('Hygiene Data'!G152)),0),"]"),IF(AND(ISNUMBER(OFFSET('Hygiene Data'!$G$6,0,10*ROW('Hygiene Data'!G152))),EA158="",ISNUMBER(OFFSET('Hygiene Data'!$G$6,0,10*ROW('Hygiene Data'!G152)))),OFFSET('Hygiene Data'!$G$6,0,10*ROW('Hygiene Data'!G152)),NA())))</f>
        <v>#N/A</v>
      </c>
      <c r="BM158" s="121" t="e">
        <f ca="1">+IF(AND(ISNUMBER(OFFSET('Hygiene Data'!$G$8,0,10*ROW('Hygiene Data'!G152))),EB158="Yes"),OFFSET('Hygiene Data'!$G$8,0,10*ROW('Hygiene Data'!G152)),IF(AND(ISNUMBER(OFFSET('Hygiene Data'!$G$8,0,10*ROW('Hygiene Data'!G152))),EB158="No",ISNUMBER(OFFSET('Hygiene Data'!$G$8,0,10*ROW('Hygiene Data'!G152)))),CONCATENATE("[",ROUND(OFFSET('Hygiene Data'!$G$8,0,10*ROW('Hygiene Data'!G152)),0),"]"),IF(AND(ISNUMBER(OFFSET('Hygiene Data'!$G$8,0,10*ROW('Hygiene Data'!G152))),EB158="",ISNUMBER(OFFSET('Hygiene Data'!$G$8,0,10*ROW('Hygiene Data'!G152)))),OFFSET('Hygiene Data'!$G$8,0,10*ROW('Hygiene Data'!G152)),NA())))</f>
        <v>#N/A</v>
      </c>
      <c r="BN158" s="121" t="e">
        <f ca="1">+IF(AND(ISNUMBER(OFFSET('Hygiene Data'!$G$10,0,10*ROW('Hygiene Data'!G152))),EC158="Yes"),OFFSET('Hygiene Data'!$G$10,0,10*ROW('Hygiene Data'!G152)),IF(AND(ISNUMBER(OFFSET('Hygiene Data'!$G$10,0,10*ROW('Hygiene Data'!G152))),EC158="No",ISNUMBER(OFFSET('Hygiene Data'!$G$10,0,10*ROW('Hygiene Data'!G152)))),CONCATENATE("[",ROUND(OFFSET('Hygiene Data'!$G$10,0,10*ROW('Hygiene Data'!G152)),0),"]"),IF(AND(ISNUMBER(OFFSET('Hygiene Data'!$G$10,0,10*ROW('Hygiene Data'!G152))),EC158="",ISNUMBER(OFFSET('Hygiene Data'!$G$10,0,10*ROW('Hygiene Data'!G152)))),OFFSET('Hygiene Data'!$G$10,0,10*ROW('Hygiene Data'!G152)),NA())))</f>
        <v>#N/A</v>
      </c>
      <c r="BO158" s="121" t="e">
        <f ca="1">+IF(AND(ISNUMBER(OFFSET('Hygiene Data'!$H$6,0,10*ROW('Hygiene Data'!H152))),ED158="Yes"),OFFSET('Hygiene Data'!$H$6,0,10*ROW('Hygiene Data'!H152)),IF(AND(ISNUMBER(OFFSET('Hygiene Data'!$H$6,0,10*ROW('Hygiene Data'!H152))),ED158="No",ISNUMBER(OFFSET('Hygiene Data'!$H$6,0,10*ROW('Hygiene Data'!H152)))),CONCATENATE("[",ROUND(OFFSET('Hygiene Data'!$H$6,0,10*ROW('Hygiene Data'!H152)),0),"]"),IF(AND(ISNUMBER(OFFSET('Hygiene Data'!$H$6,0,10*ROW('Hygiene Data'!H152))),ED158="",ISNUMBER(OFFSET('Hygiene Data'!$H$6,0,10*ROW('Hygiene Data'!H152)))),OFFSET('Hygiene Data'!$H$6,0,10*ROW('Hygiene Data'!H152)),NA())))</f>
        <v>#N/A</v>
      </c>
      <c r="BP158" s="121" t="e">
        <f ca="1">+IF(AND(ISNUMBER(OFFSET('Hygiene Data'!$H$8,0,10*ROW('Hygiene Data'!H152))),EE158="Yes"),OFFSET('Hygiene Data'!$H$8,0,10*ROW('Hygiene Data'!H152)),IF(AND(ISNUMBER(OFFSET('Hygiene Data'!$H$8,0,10*ROW('Hygiene Data'!H152))),EE158="No",ISNUMBER(OFFSET('Hygiene Data'!$H$8,0,10*ROW('Hygiene Data'!H152)))),CONCATENATE("[",ROUND(OFFSET('Hygiene Data'!$H$8,0,10*ROW('Hygiene Data'!H152)),0),"]"),IF(AND(ISNUMBER(OFFSET('Hygiene Data'!$H$8,0,10*ROW('Hygiene Data'!H152))),EE158="",ISNUMBER(OFFSET('Hygiene Data'!$H$8,0,10*ROW('Hygiene Data'!H152)))),OFFSET('Hygiene Data'!$H$8,0,10*ROW('Hygiene Data'!H152)),NA())))</f>
        <v>#N/A</v>
      </c>
      <c r="BQ158" s="121" t="e">
        <f ca="1">+IF(AND(ISNUMBER(OFFSET('Hygiene Data'!$H$10,0,10*ROW('Hygiene Data'!H152))),EF158="Yes"),OFFSET('Hygiene Data'!$H$10,0,10*ROW('Hygiene Data'!H152)),IF(AND(ISNUMBER(OFFSET('Hygiene Data'!$H$10,0,10*ROW('Hygiene Data'!H152))),EF158="No",ISNUMBER(OFFSET('Hygiene Data'!$H$10,0,10*ROW('Hygiene Data'!H152)))),CONCATENATE("[",ROUND(OFFSET('Hygiene Data'!$H$10,0,10*ROW('Hygiene Data'!H152)),0),"]"),IF(AND(ISNUMBER(OFFSET('Hygiene Data'!$H$10,0,10*ROW('Hygiene Data'!H152))),EF158="",ISNUMBER(OFFSET('Hygiene Data'!$H$10,0,10*ROW('Hygiene Data'!H152)))),OFFSET('Hygiene Data'!$H$10,0,10*ROW('Hygiene Data'!H152)),NA())))</f>
        <v>#N/A</v>
      </c>
      <c r="BS158" s="28" t="str">
        <f ca="1">+IF(OFFSET('Water Data'!$C$28,0,10*ROW('Water Data'!C152))="","",OFFSET('Water Data'!$C$28,0,10*ROW('Water Data'!C152)))</f>
        <v/>
      </c>
      <c r="BT158" s="28" t="str">
        <f ca="1">+IF(OFFSET('Water Data'!$C$29,0,10*ROW('Water Data'!C152))="","",OFFSET('Water Data'!$C$29,0,10*ROW('Water Data'!C152)))</f>
        <v/>
      </c>
      <c r="BU158" s="28" t="str">
        <f ca="1">+IF(OFFSET('Water Data'!$C$30,0,10*ROW('Water Data'!C152))="","",OFFSET('Water Data'!$C$30,0,10*ROW('Water Data'!C152)))</f>
        <v/>
      </c>
      <c r="BV158" s="28" t="str">
        <f ca="1">+IF(OFFSET('Water Data'!$D$28,0,10*ROW('Water Data'!D152))="","",OFFSET('Water Data'!$D$28,0,10*ROW('Water Data'!D152)))</f>
        <v/>
      </c>
      <c r="BW158" s="28" t="str">
        <f ca="1">+IF(OFFSET('Water Data'!$D$29,0,10*ROW('Water Data'!D152))="","",OFFSET('Water Data'!$D$29,0,10*ROW('Water Data'!D152)))</f>
        <v/>
      </c>
      <c r="BX158" s="28" t="str">
        <f ca="1">+IF(OFFSET('Water Data'!$D$30,0,10*ROW('Water Data'!D152))="","",OFFSET('Water Data'!$D$30,0,10*ROW('Water Data'!D152)))</f>
        <v/>
      </c>
      <c r="BY158" s="28" t="str">
        <f ca="1">+IF(OFFSET('Water Data'!$E$28,0,10*ROW('Water Data'!E152))="","",OFFSET('Water Data'!$E$28,0,10*ROW('Water Data'!E152)))</f>
        <v/>
      </c>
      <c r="BZ158" s="28" t="str">
        <f ca="1">+IF(OFFSET('Water Data'!$E$29,0,10*ROW('Water Data'!E152))="","",OFFSET('Water Data'!$E$29,0,10*ROW('Water Data'!E152)))</f>
        <v/>
      </c>
      <c r="CA158" s="28" t="str">
        <f ca="1">+IF(OFFSET('Water Data'!$E$30,0,10*ROW('Water Data'!E152))="","",OFFSET('Water Data'!$E$30,0,10*ROW('Water Data'!E152)))</f>
        <v/>
      </c>
      <c r="CB158" s="28" t="str">
        <f ca="1">+IF(OFFSET('Water Data'!$F$28,0,10*ROW('Water Data'!F152))="","",OFFSET('Water Data'!$F$28,0,10*ROW('Water Data'!F152)))</f>
        <v/>
      </c>
      <c r="CC158" s="28" t="str">
        <f ca="1">+IF(OFFSET('Water Data'!$F$29,0,10*ROW('Water Data'!F152))="","",OFFSET('Water Data'!$F$29,0,10*ROW('Water Data'!F152)))</f>
        <v/>
      </c>
      <c r="CD158" s="28" t="str">
        <f ca="1">+IF(OFFSET('Water Data'!$F$30,0,10*ROW('Water Data'!F152))="","",OFFSET('Water Data'!$F$30,0,10*ROW('Water Data'!F152)))</f>
        <v/>
      </c>
      <c r="CE158" s="28" t="str">
        <f ca="1">+IF(OFFSET('Water Data'!$G$28,0,10*ROW('Water Data'!G152))="","",OFFSET('Water Data'!$G$28,0,10*ROW('Water Data'!G152)))</f>
        <v/>
      </c>
      <c r="CF158" s="28" t="str">
        <f ca="1">+IF(OFFSET('Water Data'!$G$29,0,10*ROW('Water Data'!G152))="","",OFFSET('Water Data'!$G$29,0,10*ROW('Water Data'!G152)))</f>
        <v/>
      </c>
      <c r="CG158" s="28" t="str">
        <f ca="1">+IF(OFFSET('Water Data'!$G$30,0,10*ROW('Water Data'!G152))="","",OFFSET('Water Data'!$G$30,0,10*ROW('Water Data'!G152)))</f>
        <v/>
      </c>
      <c r="CH158" s="28" t="str">
        <f ca="1">+IF(OFFSET('Water Data'!$H$28,0,10*ROW('Water Data'!H152))="","",OFFSET('Water Data'!$H$28,0,10*ROW('Water Data'!H152)))</f>
        <v/>
      </c>
      <c r="CI158" s="28" t="str">
        <f ca="1">+IF(OFFSET('Water Data'!$H$29,0,10*ROW('Water Data'!H152))="","",OFFSET('Water Data'!$H$29,0,10*ROW('Water Data'!H152)))</f>
        <v/>
      </c>
      <c r="CJ158" s="28" t="str">
        <f ca="1">+IF(OFFSET('Water Data'!$H$30,0,10*ROW('Water Data'!H152))="","",OFFSET('Water Data'!$H$30,0,10*ROW('Water Data'!H152)))</f>
        <v/>
      </c>
      <c r="CK158" s="28" t="str">
        <f ca="1">+IF(OFFSET('Sanitation Data'!$C$29,0,10*ROW('Sanitation Data'!C152))="","",OFFSET('Sanitation Data'!$C$29,0,10*ROW('Sanitation Data'!C152)))</f>
        <v/>
      </c>
      <c r="CL158" s="28" t="str">
        <f ca="1">+IF(OFFSET('Sanitation Data'!$C$30,0,10*ROW('Sanitation Data'!C152))="","",OFFSET('Sanitation Data'!$C$30,0,10*ROW('Sanitation Data'!C152)))</f>
        <v/>
      </c>
      <c r="CM158" s="28" t="str">
        <f ca="1">+IF(OFFSET('Sanitation Data'!$C$31,0,10*ROW('Sanitation Data'!C152))="","",OFFSET('Sanitation Data'!$C$31,0,10*ROW('Sanitation Data'!C152)))</f>
        <v/>
      </c>
      <c r="CN158" s="28" t="str">
        <f ca="1">+IF(OFFSET('Sanitation Data'!$C$32,0,10*ROW('Sanitation Data'!C152))="","",OFFSET('Sanitation Data'!$C$32,0,10*ROW('Sanitation Data'!C152)))</f>
        <v/>
      </c>
      <c r="CO158" s="28" t="str">
        <f ca="1">+IF(OFFSET('Sanitation Data'!$C$33,0,10*ROW('Sanitation Data'!C152))="","",OFFSET('Sanitation Data'!$C$33,0,10*ROW('Sanitation Data'!C152)))</f>
        <v/>
      </c>
      <c r="CP158" s="28" t="str">
        <f ca="1">+IF(OFFSET('Sanitation Data'!$D$29,0,10*ROW('Sanitation Data'!D152))="","",OFFSET('Sanitation Data'!$D$29,0,10*ROW('Sanitation Data'!D152)))</f>
        <v/>
      </c>
      <c r="CQ158" s="28" t="str">
        <f ca="1">+IF(OFFSET('Sanitation Data'!$D$30,0,10*ROW('Sanitation Data'!D152))="","",OFFSET('Sanitation Data'!$D$30,0,10*ROW('Sanitation Data'!D152)))</f>
        <v/>
      </c>
      <c r="CR158" s="28" t="str">
        <f ca="1">+IF(OFFSET('Sanitation Data'!$D$31,0,10*ROW('Sanitation Data'!D152))="","",OFFSET('Sanitation Data'!$D$31,0,10*ROW('Sanitation Data'!D152)))</f>
        <v/>
      </c>
      <c r="CS158" s="28" t="str">
        <f ca="1">+IF(OFFSET('Sanitation Data'!$D$32,0,10*ROW('Sanitation Data'!D152))="","",OFFSET('Sanitation Data'!$D$32,0,10*ROW('Sanitation Data'!D152)))</f>
        <v/>
      </c>
      <c r="CT158" s="28" t="str">
        <f ca="1">+IF(OFFSET('Sanitation Data'!$D$33,0,10*ROW('Sanitation Data'!D152))="","",OFFSET('Sanitation Data'!$D$33,0,10*ROW('Sanitation Data'!D152)))</f>
        <v/>
      </c>
      <c r="CU158" s="28" t="str">
        <f ca="1">+IF(OFFSET('Sanitation Data'!$E$29,0,10*ROW('Sanitation Data'!E152))="","",OFFSET('Sanitation Data'!$E$29,0,10*ROW('Sanitation Data'!E152)))</f>
        <v/>
      </c>
      <c r="CV158" s="28" t="str">
        <f ca="1">+IF(OFFSET('Sanitation Data'!$E$30,0,10*ROW('Sanitation Data'!E152))="","",OFFSET('Sanitation Data'!$E$30,0,10*ROW('Sanitation Data'!E152)))</f>
        <v/>
      </c>
      <c r="CW158" s="28" t="str">
        <f ca="1">+IF(OFFSET('Sanitation Data'!$E$31,0,10*ROW('Sanitation Data'!E152))="","",OFFSET('Sanitation Data'!$E$31,0,10*ROW('Sanitation Data'!E152)))</f>
        <v/>
      </c>
      <c r="CX158" s="28" t="str">
        <f ca="1">+IF(OFFSET('Sanitation Data'!$E$32,0,10*ROW('Sanitation Data'!E152))="","",OFFSET('Sanitation Data'!$E$32,0,10*ROW('Sanitation Data'!E152)))</f>
        <v/>
      </c>
      <c r="CY158" s="28" t="str">
        <f ca="1">+IF(OFFSET('Sanitation Data'!$E$33,0,10*ROW('Sanitation Data'!E152))="","",OFFSET('Sanitation Data'!$E$33,0,10*ROW('Sanitation Data'!E152)))</f>
        <v/>
      </c>
      <c r="CZ158" s="28" t="str">
        <f ca="1">+IF(OFFSET('Sanitation Data'!$F$29,0,10*ROW('Sanitation Data'!F152))="","",OFFSET('Sanitation Data'!$F$29,0,10*ROW('Sanitation Data'!F152)))</f>
        <v/>
      </c>
      <c r="DA158" s="28" t="str">
        <f ca="1">+IF(OFFSET('Sanitation Data'!$F$30,0,10*ROW('Sanitation Data'!F152))="","",OFFSET('Sanitation Data'!$F$30,0,10*ROW('Sanitation Data'!F152)))</f>
        <v/>
      </c>
      <c r="DB158" s="28" t="str">
        <f ca="1">+IF(OFFSET('Sanitation Data'!$F$31,0,10*ROW('Sanitation Data'!F152))="","",OFFSET('Sanitation Data'!$F$31,0,10*ROW('Sanitation Data'!F152)))</f>
        <v/>
      </c>
      <c r="DC158" s="28" t="str">
        <f ca="1">+IF(OFFSET('Sanitation Data'!$F$32,0,10*ROW('Sanitation Data'!F152))="","",OFFSET('Sanitation Data'!$F$32,0,10*ROW('Sanitation Data'!F152)))</f>
        <v/>
      </c>
      <c r="DD158" s="28" t="str">
        <f ca="1">+IF(OFFSET('Sanitation Data'!$F$33,0,10*ROW('Sanitation Data'!F152))="","",OFFSET('Sanitation Data'!$F$33,0,10*ROW('Sanitation Data'!F152)))</f>
        <v/>
      </c>
      <c r="DE158" s="28" t="str">
        <f ca="1">+IF(OFFSET('Sanitation Data'!$G$29,0,10*ROW('Sanitation Data'!G152))="","",OFFSET('Sanitation Data'!$G$29,0,10*ROW('Sanitation Data'!G152)))</f>
        <v/>
      </c>
      <c r="DF158" s="28" t="str">
        <f ca="1">+IF(OFFSET('Sanitation Data'!$G$30,0,10*ROW('Sanitation Data'!G152))="","",OFFSET('Sanitation Data'!$G$30,0,10*ROW('Sanitation Data'!G152)))</f>
        <v/>
      </c>
      <c r="DG158" s="28" t="str">
        <f ca="1">+IF(OFFSET('Sanitation Data'!$G$31,0,10*ROW('Sanitation Data'!G152))="","",OFFSET('Sanitation Data'!$G$31,0,10*ROW('Sanitation Data'!G152)))</f>
        <v/>
      </c>
      <c r="DH158" s="28" t="str">
        <f ca="1">+IF(OFFSET('Sanitation Data'!$G$32,0,10*ROW('Sanitation Data'!G152))="","",OFFSET('Sanitation Data'!$G$32,0,10*ROW('Sanitation Data'!G152)))</f>
        <v/>
      </c>
      <c r="DI158" s="28" t="str">
        <f ca="1">+IF(OFFSET('Sanitation Data'!$G$33,0,10*ROW('Sanitation Data'!G152))="","",OFFSET('Sanitation Data'!$G$33,0,10*ROW('Sanitation Data'!G152)))</f>
        <v/>
      </c>
      <c r="DJ158" s="28" t="str">
        <f ca="1">+IF(OFFSET('Sanitation Data'!$H$29,0,10*ROW('Sanitation Data'!H152))="","",OFFSET('Sanitation Data'!$H$29,0,10*ROW('Sanitation Data'!H152)))</f>
        <v/>
      </c>
      <c r="DK158" s="28" t="str">
        <f ca="1">+IF(OFFSET('Sanitation Data'!$H$30,0,10*ROW('Sanitation Data'!H152))="","",OFFSET('Sanitation Data'!$H$30,0,10*ROW('Sanitation Data'!H152)))</f>
        <v/>
      </c>
      <c r="DL158" s="28" t="str">
        <f ca="1">+IF(OFFSET('Sanitation Data'!$H$31,0,10*ROW('Sanitation Data'!H152))="","",OFFSET('Sanitation Data'!$H$31,0,10*ROW('Sanitation Data'!H152)))</f>
        <v/>
      </c>
      <c r="DM158" s="28" t="str">
        <f ca="1">+IF(OFFSET('Sanitation Data'!$H$32,0,10*ROW('Sanitation Data'!H152))="","",OFFSET('Sanitation Data'!$H$32,0,10*ROW('Sanitation Data'!H152)))</f>
        <v/>
      </c>
      <c r="DN158" s="28" t="str">
        <f ca="1">+IF(OFFSET('Sanitation Data'!$H$33,0,10*ROW('Sanitation Data'!H152))="","",OFFSET('Sanitation Data'!$H$33,0,10*ROW('Sanitation Data'!H152)))</f>
        <v/>
      </c>
      <c r="DO158" s="28" t="str">
        <f ca="1">+IF(OFFSET('Hygiene Data'!$C$12,0,10*ROW('Hygiene Data'!C152))="","",OFFSET('Hygiene Data'!$C$12,0,10*ROW('Hygiene Data'!C152)))</f>
        <v/>
      </c>
      <c r="DP158" s="28" t="str">
        <f ca="1">+IF(OFFSET('Hygiene Data'!$C$13,0,10*ROW('Hygiene Data'!C152))="","",OFFSET('Hygiene Data'!$C$13,0,10*ROW('Hygiene Data'!C152)))</f>
        <v/>
      </c>
      <c r="DQ158" s="28" t="str">
        <f ca="1">+IF(OFFSET('Hygiene Data'!$C$14,0,10*ROW('Hygiene Data'!C152))="","",OFFSET('Hygiene Data'!$C$14,0,10*ROW('Hygiene Data'!C152)))</f>
        <v/>
      </c>
      <c r="DR158" s="28" t="str">
        <f ca="1">+IF(OFFSET('Hygiene Data'!$D$12,0,10*ROW('Hygiene Data'!D152))="","",OFFSET('Hygiene Data'!$D$12,0,10*ROW('Hygiene Data'!D152)))</f>
        <v/>
      </c>
      <c r="DS158" s="28" t="str">
        <f ca="1">+IF(OFFSET('Hygiene Data'!$D$13,0,10*ROW('Hygiene Data'!D152))="","",OFFSET('Hygiene Data'!$D$13,0,10*ROW('Hygiene Data'!D152)))</f>
        <v/>
      </c>
      <c r="DT158" s="28" t="str">
        <f ca="1">+IF(OFFSET('Hygiene Data'!$D$14,0,10*ROW('Hygiene Data'!D152))="","",OFFSET('Hygiene Data'!$D$14,0,10*ROW('Hygiene Data'!D152)))</f>
        <v/>
      </c>
      <c r="DU158" s="28" t="str">
        <f ca="1">+IF(OFFSET('Hygiene Data'!$E$12,0,10*ROW('Hygiene Data'!E152))="","",OFFSET('Hygiene Data'!$E$12,0,10*ROW('Hygiene Data'!E152)))</f>
        <v/>
      </c>
      <c r="DV158" s="28" t="str">
        <f ca="1">+IF(OFFSET('Hygiene Data'!$E$13,0,10*ROW('Hygiene Data'!E152))="","",OFFSET('Hygiene Data'!$E$13,0,10*ROW('Hygiene Data'!E152)))</f>
        <v/>
      </c>
      <c r="DW158" s="28" t="str">
        <f ca="1">+IF(OFFSET('Hygiene Data'!$E$14,0,10*ROW('Hygiene Data'!E152))="","",OFFSET('Hygiene Data'!$E$14,0,10*ROW('Hygiene Data'!E152)))</f>
        <v/>
      </c>
      <c r="DX158" s="28" t="str">
        <f ca="1">+IF(OFFSET('Hygiene Data'!$F$12,0,10*ROW('Hygiene Data'!F152))="","",OFFSET('Hygiene Data'!$F$12,0,10*ROW('Hygiene Data'!F152)))</f>
        <v/>
      </c>
      <c r="DY158" s="28" t="str">
        <f ca="1">+IF(OFFSET('Hygiene Data'!$F$13,0,10*ROW('Hygiene Data'!F152))="","",OFFSET('Hygiene Data'!$F$13,0,10*ROW('Hygiene Data'!F152)))</f>
        <v/>
      </c>
      <c r="DZ158" s="28" t="str">
        <f ca="1">+IF(OFFSET('Hygiene Data'!$F$14,0,10*ROW('Hygiene Data'!F152))="","",OFFSET('Hygiene Data'!$F$14,0,10*ROW('Hygiene Data'!F152)))</f>
        <v/>
      </c>
      <c r="EA158" s="28" t="str">
        <f ca="1">+IF(OFFSET('Hygiene Data'!$G$12,0,10*ROW('Hygiene Data'!G152))="","",OFFSET('Hygiene Data'!$G$12,0,10*ROW('Hygiene Data'!G152)))</f>
        <v/>
      </c>
      <c r="EB158" s="28" t="str">
        <f ca="1">+IF(OFFSET('Hygiene Data'!$G$13,0,10*ROW('Hygiene Data'!G152))="","",OFFSET('Hygiene Data'!$G$13,0,10*ROW('Hygiene Data'!G152)))</f>
        <v/>
      </c>
      <c r="EC158" s="28" t="str">
        <f ca="1">+IF(OFFSET('Hygiene Data'!$G$14,0,10*ROW('Hygiene Data'!G152))="","",OFFSET('Hygiene Data'!$G$14,0,10*ROW('Hygiene Data'!G152)))</f>
        <v/>
      </c>
      <c r="ED158" s="28" t="str">
        <f ca="1">+IF(OFFSET('Hygiene Data'!$H$12,0,10*ROW('Hygiene Data'!H152))="","",OFFSET('Hygiene Data'!$H$12,0,10*ROW('Hygiene Data'!H152)))</f>
        <v/>
      </c>
      <c r="EE158" s="28" t="str">
        <f ca="1">+IF(OFFSET('Hygiene Data'!$H$13,0,10*ROW('Hygiene Data'!H152))="","",OFFSET('Hygiene Data'!$H$13,0,10*ROW('Hygiene Data'!H152)))</f>
        <v/>
      </c>
      <c r="EF158" s="28" t="str">
        <f ca="1">+IF(OFFSET('Hygiene Data'!$H$14,0,10*ROW('Hygiene Data'!H152))="","",OFFSET('Hygiene Data'!$H$14,0,10*ROW('Hygiene Data'!H152)))</f>
        <v/>
      </c>
    </row>
    <row r="159" spans="1:136" x14ac:dyDescent="0.2">
      <c r="A159" s="44" t="str">
        <f ca="1">+IF(OFFSET('Water Data'!$B$1,0,10*ROW('Water Data'!B156))="","",OFFSET('Water Data'!$B$1,0,10*ROW('Water Data'!B156)))</f>
        <v/>
      </c>
      <c r="B159" s="44" t="str">
        <f ca="1">+IF(OFFSET('Water Data'!$A$3,0,10*ROW('Water Data'!A156))="","",OFFSET('Water Data'!$A$3,0,10*ROW('Water Data'!A156)))</f>
        <v/>
      </c>
      <c r="C159" s="44" t="str">
        <f ca="1">+IF(OFFSET('Water Data'!$C$3,0,10*ROW('Water Data'!C156))="","",OFFSET('Water Data'!$C$3,0,10*ROW('Water Data'!C156)))</f>
        <v/>
      </c>
      <c r="D159" s="119" t="e">
        <f ca="1">+IF(AND(ISNUMBER(OFFSET('Water Data'!$C$5,0,10*ROW('Water Data'!C153))),BS159="Yes"),100-OFFSET('Water Data'!$C$5,0,10*ROW('Water Data'!C153)),IF(AND(ISNUMBER(OFFSET('Water Data'!$C$5,0,10*ROW('Water Data'!C153))),BS159="No",ISNUMBER(OFFSET('Water Data'!$C$5,0,10*ROW('Water Data'!C153)))),CONCATENATE("[",ROUND(100-OFFSET('Water Data'!$C$5,0,10*ROW('Water Data'!C153)),0),"]"),IF(AND(ISNUMBER(OFFSET('Water Data'!$C$5,0,10*ROW('Water Data'!C153))),BS159="",ISNUMBER(OFFSET('Water Data'!$C$5,0,10*ROW('Water Data'!C153)))),100-OFFSET('Water Data'!$C$5,0,10*ROW('Water Data'!C153)),NA())))</f>
        <v>#N/A</v>
      </c>
      <c r="E159" s="119" t="e">
        <f ca="1">+IF(AND(ISNUMBER(OFFSET('Water Data'!$C$7,0,10*ROW('Water Data'!D153))),BT159="Yes"),OFFSET('Water Data'!$C$7,0,10*ROW('Water Data'!C153)),IF(AND(ISNUMBER(OFFSET('Water Data'!$C$7,0,10*ROW('Water Data'!C153))),BT159="No",ISNUMBER(OFFSET('Water Data'!$C$7,0,10*ROW('Water Data'!C153)))),CONCATENATE("[",ROUND(OFFSET('Water Data'!$C$7,0,10*ROW('Water Data'!C153)),0),"]"),IF(AND(ISNUMBER(OFFSET('Water Data'!$C$7,0,10*ROW('Water Data'!C153))),BT159="",ISNUMBER(OFFSET('Water Data'!$C$7,0,10*ROW('Water Data'!C153)))),OFFSET('Water Data'!$C$7,0,10*ROW('Water Data'!C153)),NA())))</f>
        <v>#N/A</v>
      </c>
      <c r="F159" s="119" t="e">
        <f ca="1">+IF(AND(ISNUMBER(OFFSET('Water Data'!$C$10,0,10*ROW('Water Data'!C153))),BU159="Yes"),OFFSET('Water Data'!$C$10,0,10*ROW('Water Data'!C153)),IF(AND(ISNUMBER(OFFSET('Water Data'!$C$10,0,10*ROW('Water Data'!C153))),BU159="No",ISNUMBER(OFFSET('Water Data'!$C$10,0,10*ROW('Water Data'!C153)))),CONCATENATE("[",ROUND(OFFSET('Water Data'!$C$10,0,10*ROW('Water Data'!C153)),0),"]"),IF(AND(ISNUMBER(OFFSET('Water Data'!$C$10,0,10*ROW('Water Data'!C153))),BU159="",ISNUMBER(OFFSET('Water Data'!$C$10,0,10*ROW('Water Data'!C153)))),OFFSET('Water Data'!$C$10,0,10*ROW('Water Data'!C153)),NA())))</f>
        <v>#N/A</v>
      </c>
      <c r="G159" s="119" t="e">
        <f ca="1">+IF(AND(ISNUMBER(OFFSET('Water Data'!$D$5,0,10*ROW('Water Data'!D153))),BV159="Yes"),100-OFFSET('Water Data'!$D$5,0,10*ROW('Water Data'!D153)),IF(AND(ISNUMBER(OFFSET('Water Data'!$D$5,0,10*ROW('Water Data'!D153))),BV159="No",ISNUMBER(OFFSET('Water Data'!$D$5,0,10*ROW('Water Data'!D153)))),CONCATENATE("[",ROUND(100-OFFSET('Water Data'!$D$5,0,10*ROW('Water Data'!D153)),0),"]"),IF(AND(ISNUMBER(OFFSET('Water Data'!$D$5,0,10*ROW('Water Data'!D153))),BV159="",ISNUMBER(OFFSET('Water Data'!$D$5,0,10*ROW('Water Data'!D153)))),100-OFFSET('Water Data'!$D$5,0,10*ROW('Water Data'!D153)),NA())))</f>
        <v>#N/A</v>
      </c>
      <c r="H159" s="119" t="e">
        <f ca="1">+IF(AND(ISNUMBER(OFFSET('Water Data'!$D$7,0,10*ROW('Water Data'!D153))),BW159="Yes"),OFFSET('Water Data'!$D$7,0,10*ROW('Water Data'!D153)),IF(AND(ISNUMBER(OFFSET('Water Data'!$D$7,0,10*ROW('Water Data'!D153))),BW159="No",ISNUMBER(OFFSET('Water Data'!$D$7,0,10*ROW('Water Data'!D153)))),CONCATENATE("[",ROUND(OFFSET('Water Data'!$C$7,0,10*ROW('Water Data'!D153)),0),"]"),IF(AND(ISNUMBER(OFFSET('Water Data'!$D$7,0,10*ROW('Water Data'!D153))),BW159="",ISNUMBER(OFFSET('Water Data'!$D$7,0,10*ROW('Water Data'!D153)))),OFFSET('Water Data'!$D$7,0,10*ROW('Water Data'!D153)),NA())))</f>
        <v>#N/A</v>
      </c>
      <c r="I159" s="119" t="e">
        <f ca="1">+IF(AND(ISNUMBER(OFFSET('Water Data'!$D$10,0,10*ROW('Water Data'!D153))),BX159="Yes"),OFFSET('Water Data'!$D$10,0,10*ROW('Water Data'!D153)),IF(AND(ISNUMBER(OFFSET('Water Data'!$D$10,0,10*ROW('Water Data'!D153))),BX159="No",ISNUMBER(OFFSET('Water Data'!$D$10,0,10*ROW('Water Data'!D153)))),CONCATENATE("[",ROUND(OFFSET('Water Data'!$D$10,0,10*ROW('Water Data'!D153)),0),"]"),IF(AND(ISNUMBER(OFFSET('Water Data'!$D$10,0,10*ROW('Water Data'!D153))),BX159="",ISNUMBER(OFFSET('Water Data'!$D$10,0,10*ROW('Water Data'!D153)))),OFFSET('Water Data'!$D$10,0,10*ROW('Water Data'!D153)),NA())))</f>
        <v>#N/A</v>
      </c>
      <c r="J159" s="119" t="e">
        <f ca="1">+IF(AND(ISNUMBER(OFFSET('Water Data'!$E$5,0,10*ROW('Water Data'!E153))),BY159="Yes"),100-OFFSET('Water Data'!$E$5,0,10*ROW('Water Data'!E153)),IF(AND(ISNUMBER(OFFSET('Water Data'!$E$5,0,10*ROW('Water Data'!E153))),BY159="No",ISNUMBER(OFFSET('Water Data'!$E$5,0,10*ROW('Water Data'!E153)))),CONCATENATE("[",ROUND(100-OFFSET('Water Data'!$E$5,0,10*ROW('Water Data'!E153)),0),"]"),IF(AND(ISNUMBER(OFFSET('Water Data'!$E$5,0,10*ROW('Water Data'!E153))),BY159="",ISNUMBER(OFFSET('Water Data'!$E$5,0,10*ROW('Water Data'!E153)))),100-OFFSET('Water Data'!$E$5,0,10*ROW('Water Data'!E153)),NA())))</f>
        <v>#N/A</v>
      </c>
      <c r="K159" s="119" t="e">
        <f ca="1">+IF(AND(ISNUMBER(OFFSET('Water Data'!$E$7,0,10*ROW('Water Data'!E153))),BZ159="Yes"),OFFSET('Water Data'!$E$7,0,10*ROW('Water Data'!E153)),IF(AND(ISNUMBER(OFFSET('Water Data'!$E$7,0,10*ROW('Water Data'!E153))),BZ159="No",ISNUMBER(OFFSET('Water Data'!$E$7,0,10*ROW('Water Data'!E153)))),CONCATENATE("[",ROUND(OFFSET('Water Data'!$E$7,0,10*ROW('Water Data'!E153)),0),"]"),IF(AND(ISNUMBER(OFFSET('Water Data'!$E$7,0,10*ROW('Water Data'!E153))),BZ159="",ISNUMBER(OFFSET('Water Data'!$E$7,0,10*ROW('Water Data'!E153)))),OFFSET('Water Data'!$E$7,0,10*ROW('Water Data'!E153)),NA())))</f>
        <v>#N/A</v>
      </c>
      <c r="L159" s="119" t="e">
        <f ca="1">+IF(AND(ISNUMBER(OFFSET('Water Data'!$E$10,0,10*ROW('Water Data'!E153))),CA159="Yes"),OFFSET('Water Data'!$E$10,0,10*ROW('Water Data'!E153)),IF(AND(ISNUMBER(OFFSET('Water Data'!$E$10,0,10*ROW('Water Data'!E153))),CA159="No",ISNUMBER(OFFSET('Water Data'!$E$10,0,10*ROW('Water Data'!E153)))),CONCATENATE("[",ROUND(OFFSET('Water Data'!$E$10,0,10*ROW('Water Data'!E153)),0),"]"),IF(AND(ISNUMBER(OFFSET('Water Data'!$E$10,0,10*ROW('Water Data'!E153))),CA159="",ISNUMBER(OFFSET('Water Data'!$E$10,0,10*ROW('Water Data'!E153)))),OFFSET('Water Data'!$E$10,0,10*ROW('Water Data'!E153)),NA())))</f>
        <v>#N/A</v>
      </c>
      <c r="M159" s="119" t="e">
        <f ca="1">+IF(AND(ISNUMBER(OFFSET('Water Data'!$F$5,0,10*ROW('Water Data'!F153))),CB159="Yes"),100-OFFSET('Water Data'!$F$5,0,10*ROW('Water Data'!F153)),IF(AND(ISNUMBER(OFFSET('Water Data'!$F$5,0,10*ROW('Water Data'!F153))),CB159="No",ISNUMBER(OFFSET('Water Data'!$F$5,0,10*ROW('Water Data'!F153)))),CONCATENATE("[",ROUND(100-OFFSET('Water Data'!$F$5,0,10*ROW('Water Data'!F153)),0),"]"),IF(AND(ISNUMBER(OFFSET('Water Data'!$F$5,0,10*ROW('Water Data'!F153))),CB159="",ISNUMBER(OFFSET('Water Data'!$F$5,0,10*ROW('Water Data'!F153)))),100-OFFSET('Water Data'!$F$5,0,10*ROW('Water Data'!F153)),NA())))</f>
        <v>#N/A</v>
      </c>
      <c r="N159" s="119" t="e">
        <f ca="1">+IF(AND(ISNUMBER(OFFSET('Water Data'!$F$7,0,10*ROW('Water Data'!F153))),CC159="Yes"),OFFSET('Water Data'!$F$7,0,10*ROW('Water Data'!F153)),IF(AND(ISNUMBER(OFFSET('Water Data'!$F$7,0,10*ROW('Water Data'!F153))),CC159="No",ISNUMBER(OFFSET('Water Data'!$F$7,0,10*ROW('Water Data'!F153)))),CONCATENATE("[",ROUND(OFFSET('Water Data'!$F$7,0,10*ROW('Water Data'!F153)),0),"]"),IF(AND(ISNUMBER(OFFSET('Water Data'!$F$7,0,10*ROW('Water Data'!F153))),CC159="",ISNUMBER(OFFSET('Water Data'!$F$7,0,10*ROW('Water Data'!F153)))),OFFSET('Water Data'!$F$7,0,10*ROW('Water Data'!F153)),NA())))</f>
        <v>#N/A</v>
      </c>
      <c r="O159" s="119" t="e">
        <f ca="1">+IF(AND(ISNUMBER(OFFSET('Water Data'!$F$10,0,10*ROW('Water Data'!F153))),CD159="Yes"),OFFSET('Water Data'!$F$10,0,10*ROW('Water Data'!F153)),IF(AND(ISNUMBER(OFFSET('Water Data'!$F$10,0,10*ROW('Water Data'!F153))),CD159="No",ISNUMBER(OFFSET('Water Data'!$F$10,0,10*ROW('Water Data'!F153)))),CONCATENATE("[",ROUND(OFFSET('Water Data'!$F$10,0,10*ROW('Water Data'!F153)),0),"]"),IF(AND(ISNUMBER(OFFSET('Water Data'!$F$10,0,10*ROW('Water Data'!F153))),CD159="",ISNUMBER(OFFSET('Water Data'!$F$10,0,10*ROW('Water Data'!F153)))),OFFSET('Water Data'!$F$10,0,10*ROW('Water Data'!F153)),NA())))</f>
        <v>#N/A</v>
      </c>
      <c r="P159" s="119" t="e">
        <f ca="1">+IF(AND(ISNUMBER(OFFSET('Water Data'!$G$5,0,10*ROW('Water Data'!G153))),CE159="Yes"),100-OFFSET('Water Data'!$G$5,0,10*ROW('Water Data'!G153)),IF(AND(ISNUMBER(OFFSET('Water Data'!$G$5,0,10*ROW('Water Data'!G153))),CE159="No",ISNUMBER(OFFSET('Water Data'!$G$5,0,10*ROW('Water Data'!G153)))),CONCATENATE("[",ROUND(100-OFFSET('Water Data'!$G$5,0,10*ROW('Water Data'!G153)),0),"]"),IF(AND(ISNUMBER(OFFSET('Water Data'!$G$5,0,10*ROW('Water Data'!G153))),CE159="",ISNUMBER(OFFSET('Water Data'!$G$5,0,10*ROW('Water Data'!G153)))),100-OFFSET('Water Data'!$G$5,0,10*ROW('Water Data'!G153)),NA())))</f>
        <v>#N/A</v>
      </c>
      <c r="Q159" s="119" t="e">
        <f ca="1">+IF(AND(ISNUMBER(OFFSET('Water Data'!$G$7,0,10*ROW('Water Data'!G153))),CF159="Yes"),OFFSET('Water Data'!$G$7,0,10*ROW('Water Data'!G153)),IF(AND(ISNUMBER(OFFSET('Water Data'!$G$7,0,10*ROW('Water Data'!G153))),CF159="No",ISNUMBER(OFFSET('Water Data'!$G$7,0,10*ROW('Water Data'!G153)))),CONCATENATE("[",ROUND(OFFSET('Water Data'!$G$7,0,10*ROW('Water Data'!G153)),0),"]"),IF(AND(ISNUMBER(OFFSET('Water Data'!$G$7,0,10*ROW('Water Data'!G153))),CF159="",ISNUMBER(OFFSET('Water Data'!$G$7,0,10*ROW('Water Data'!G153)))),OFFSET('Water Data'!$G$7,0,10*ROW('Water Data'!G153)),NA())))</f>
        <v>#N/A</v>
      </c>
      <c r="R159" s="119" t="e">
        <f ca="1">+IF(AND(ISNUMBER(OFFSET('Water Data'!$G$10,0,10*ROW('Water Data'!G153))),CG159="Yes"),OFFSET('Water Data'!$G$10,0,10*ROW('Water Data'!G153)),IF(AND(ISNUMBER(OFFSET('Water Data'!$G$10,0,10*ROW('Water Data'!G153))),CG159="No",ISNUMBER(OFFSET('Water Data'!$G$10,0,10*ROW('Water Data'!G153)))),CONCATENATE("[",ROUND(OFFSET('Water Data'!$G$10,0,10*ROW('Water Data'!G153)),0),"]"),IF(AND(ISNUMBER(OFFSET('Water Data'!$G$10,0,10*ROW('Water Data'!G153))),CG159="",ISNUMBER(OFFSET('Water Data'!$G$10,0,10*ROW('Water Data'!G153)))),OFFSET('Water Data'!$G$10,0,10*ROW('Water Data'!G153)),NA())))</f>
        <v>#N/A</v>
      </c>
      <c r="S159" s="119" t="e">
        <f ca="1">+IF(AND(ISNUMBER(OFFSET('Water Data'!$H$5,0,10*ROW('Water Data'!H153))),CH159="Yes"),100-OFFSET('Water Data'!$H$5,0,10*ROW('Water Data'!H153)),IF(AND(ISNUMBER(OFFSET('Water Data'!$H$5,0,10*ROW('Water Data'!H153))),CH159="No",ISNUMBER(OFFSET('Water Data'!$H$5,0,10*ROW('Water Data'!H153)))),CONCATENATE("[",ROUND(100-OFFSET('Water Data'!$H$5,0,10*ROW('Water Data'!H153)),0),"]"),IF(AND(ISNUMBER(OFFSET('Water Data'!$H$5,0,10*ROW('Water Data'!H153))),CH159="",ISNUMBER(OFFSET('Water Data'!$H$5,0,10*ROW('Water Data'!H153)))),100-OFFSET('Water Data'!$H$5,0,10*ROW('Water Data'!H153)),NA())))</f>
        <v>#N/A</v>
      </c>
      <c r="T159" s="119" t="e">
        <f ca="1">+IF(AND(ISNUMBER(OFFSET('Water Data'!$H$7,0,10*ROW('Water Data'!H153))),CI159="Yes"),OFFSET('Water Data'!$H$7,0,10*ROW('Water Data'!H153)),IF(AND(ISNUMBER(OFFSET('Water Data'!$H$7,0,10*ROW('Water Data'!H153))),CI159="No",ISNUMBER(OFFSET('Water Data'!$H$7,0,10*ROW('Water Data'!H153)))),CONCATENATE("[",ROUND(OFFSET('Water Data'!$H$7,0,10*ROW('Water Data'!H153)),0),"]"),IF(AND(ISNUMBER(OFFSET('Water Data'!$H$7,0,10*ROW('Water Data'!H153))),CI159="",ISNUMBER(OFFSET('Water Data'!$H$7,0,10*ROW('Water Data'!H153)))),OFFSET('Water Data'!$H$7,0,10*ROW('Water Data'!H153)),NA())))</f>
        <v>#N/A</v>
      </c>
      <c r="U159" s="119" t="e">
        <f ca="1">+IF(AND(ISNUMBER(OFFSET('Water Data'!$H$10,0,10*ROW('Water Data'!H153))),CJ159="Yes"),OFFSET('Water Data'!$H$10,0,10*ROW('Water Data'!H153)),IF(AND(ISNUMBER(OFFSET('Water Data'!$H$10,0,10*ROW('Water Data'!H153))),CJ159="No",ISNUMBER(OFFSET('Water Data'!$H$10,0,10*ROW('Water Data'!H153)))),CONCATENATE("[",ROUND(OFFSET('Water Data'!$H$10,0,10*ROW('Water Data'!H153)),0),"]"),IF(AND(ISNUMBER(OFFSET('Water Data'!$H$10,0,10*ROW('Water Data'!H153))),CJ159="",ISNUMBER(OFFSET('Water Data'!$H$10,0,10*ROW('Water Data'!H153)))),OFFSET('Water Data'!$H$10,0,10*ROW('Water Data'!H153)),NA())))</f>
        <v>#N/A</v>
      </c>
      <c r="V159" s="120" t="e">
        <f ca="1">+IF(AND(ISNUMBER(OFFSET('Sanitation Data'!$C$5,0,10*ROW('Sanitation Data'!C153))),CK159="Yes"),100-OFFSET('Sanitation Data'!$C$5,0,10*ROW('Sanitation Data'!C153)),IF(AND(ISNUMBER(OFFSET('Sanitation Data'!$C$5,0,10*ROW('Sanitation Data'!C153))),CK159="No",ISNUMBER(OFFSET('Sanitation Data'!$C$5,0,10*ROW('Sanitation Data'!C153)))),CONCATENATE("[",ROUND(100-OFFSET('Sanitation Data'!$C$5,0,10*ROW('Sanitation Data'!C153)),0),"]"),IF(AND(ISNUMBER(OFFSET('Sanitation Data'!$C$5,0,10*ROW('Sanitation Data'!C153))),CK159="",ISNUMBER(OFFSET('Sanitation Data'!$C$5,0,10*ROW('Sanitation Data'!C153)))),100-OFFSET('Sanitation Data'!$C$5,0,10*ROW('Sanitation Data'!C153)),NA())))</f>
        <v>#N/A</v>
      </c>
      <c r="W159" s="120" t="e">
        <f ca="1">+IF(AND(ISNUMBER(OFFSET('Sanitation Data'!$C$7,0,10*ROW('Sanitation Data'!C153))),CL159="Yes"),OFFSET('Sanitation Data'!$C$7,0,10*ROW('Sanitation Data'!C153)),IF(AND(ISNUMBER(OFFSET('Sanitation Data'!$C$7,0,10*ROW('Sanitation Data'!C153))),CL159="No",ISNUMBER(OFFSET('Sanitation Data'!$C$7,0,10*ROW('Sanitation Data'!C153)))),CONCATENATE("[",ROUND(OFFSET('Sanitation Data'!$C$7,0,10*ROW('Sanitation Data'!C153)),0),"]"),IF(AND(ISNUMBER(OFFSET('Sanitation Data'!$C$7,0,10*ROW('Sanitation Data'!C153))),CL159="",ISNUMBER(OFFSET('Sanitation Data'!$C$7,0,10*ROW('Sanitation Data'!C153)))),OFFSET('Sanitation Data'!$C$7,0,10*ROW('Sanitation Data'!C153)),NA())))</f>
        <v>#N/A</v>
      </c>
      <c r="X159" s="120" t="e">
        <f ca="1">+IF(AND(ISNUMBER(OFFSET('Sanitation Data'!$C$11,0,10*ROW('Sanitation Data'!C153))),CM159="Yes"),OFFSET('Sanitation Data'!$C$11,0,10*ROW('Sanitation Data'!C153)),IF(AND(ISNUMBER(OFFSET('Sanitation Data'!$C$11,0,10*ROW('Sanitation Data'!C153))),CM159="No",ISNUMBER(OFFSET('Sanitation Data'!$C$11,0,10*ROW('Sanitation Data'!C153)))),CONCATENATE("[",ROUND(OFFSET('Sanitation Data'!$C$11,0,10*ROW('Sanitation Data'!C153)),0),"]"),IF(AND(ISNUMBER(OFFSET('Sanitation Data'!$C$11,0,10*ROW('Sanitation Data'!C153))),CM159="",ISNUMBER(OFFSET('Sanitation Data'!$C$11,0,10*ROW('Sanitation Data'!C153)))),OFFSET('Sanitation Data'!$C$11,0,10*ROW('Sanitation Data'!C153)),NA())))</f>
        <v>#N/A</v>
      </c>
      <c r="Y159" s="120" t="e">
        <f ca="1">+IF(AND(ISNUMBER(OFFSET('Sanitation Data'!$C$12,0,10*ROW('Sanitation Data'!C153))),CN159="Yes"),OFFSET('Sanitation Data'!$C$12,0,10*ROW('Sanitation Data'!C153)),IF(AND(ISNUMBER(OFFSET('Sanitation Data'!$C$12,0,10*ROW('Sanitation Data'!C153))),CN159="No",ISNUMBER(OFFSET('Sanitation Data'!$C$12,0,10*ROW('Sanitation Data'!C153)))),CONCATENATE("[",ROUND(OFFSET('Sanitation Data'!$C$12,0,10*ROW('Sanitation Data'!C153)),0),"]"),IF(AND(ISNUMBER(OFFSET('Sanitation Data'!$C$12,0,10*ROW('Sanitation Data'!C153))),CN159="",ISNUMBER(OFFSET('Sanitation Data'!$C$12,0,10*ROW('Sanitation Data'!C153)))),OFFSET('Sanitation Data'!$C$12,0,10*ROW('Sanitation Data'!C153)),NA())))</f>
        <v>#N/A</v>
      </c>
      <c r="Z159" s="120" t="e">
        <f ca="1">+IF(AND(ISNUMBER(OFFSET('Sanitation Data'!$C$13,0,10*ROW('Sanitation Data'!C153))),CO159="Yes"),OFFSET('Sanitation Data'!$C$13,0,10*ROW('Sanitation Data'!C153)),IF(AND(ISNUMBER(OFFSET('Sanitation Data'!$C$13,0,10*ROW('Sanitation Data'!C153))),CO159="No",ISNUMBER(OFFSET('Sanitation Data'!$C$13,0,10*ROW('Sanitation Data'!C153)))),CONCATENATE("[",ROUND(OFFSET('Sanitation Data'!$C$13,0,10*ROW('Sanitation Data'!C153)),0),"]"),IF(AND(ISNUMBER(OFFSET('Sanitation Data'!$C$13,0,10*ROW('Sanitation Data'!C153))),CO159="",ISNUMBER(OFFSET('Sanitation Data'!$C$13,0,10*ROW('Sanitation Data'!C153)))),OFFSET('Sanitation Data'!$C$13,0,10*ROW('Sanitation Data'!C153)),NA())))</f>
        <v>#N/A</v>
      </c>
      <c r="AA159" s="120" t="e">
        <f ca="1">+IF(AND(ISNUMBER(OFFSET('Sanitation Data'!$D$5,0,10*ROW('Sanitation Data'!D153))),CP159="Yes"),100-OFFSET('Sanitation Data'!$D$5,0,10*ROW('Sanitation Data'!D153)),IF(AND(ISNUMBER(OFFSET('Sanitation Data'!$D$5,0,10*ROW('Sanitation Data'!D153))),CP159="No",ISNUMBER(OFFSET('Sanitation Data'!$D$5,0,10*ROW('Sanitation Data'!D153)))),CONCATENATE("[",ROUND(100-OFFSET('Sanitation Data'!$D$5,0,10*ROW('Sanitation Data'!D153)),0),"]"),IF(AND(ISNUMBER(OFFSET('Sanitation Data'!$D$5,0,10*ROW('Sanitation Data'!D153))),CP159="",ISNUMBER(OFFSET('Sanitation Data'!$D$5,0,10*ROW('Sanitation Data'!D153)))),100-OFFSET('Sanitation Data'!$D$5,0,10*ROW('Sanitation Data'!D153)),NA())))</f>
        <v>#N/A</v>
      </c>
      <c r="AB159" s="120" t="e">
        <f ca="1">+IF(AND(ISNUMBER(OFFSET('Sanitation Data'!$D$7,0,10*ROW('Sanitation Data'!D153))),CQ159="Yes"),OFFSET('Sanitation Data'!$D$7,0,10*ROW('Sanitation Data'!G153)),IF(AND(ISNUMBER(OFFSET('Sanitation Data'!$D$7,0,10*ROW('Sanitation Data'!D153))),CQ159="No",ISNUMBER(OFFSET('Sanitation Data'!$D$7,0,10*ROW('Sanitation Data'!D153)))),CONCATENATE("[",ROUND(OFFSET('Sanitation Data'!$D$7,0,10*ROW('Sanitation Data'!D153)),0),"]"),IF(AND(ISNUMBER(OFFSET('Sanitation Data'!$D$7,0,10*ROW('Sanitation Data'!D153))),CQ159="",ISNUMBER(OFFSET('Sanitation Data'!$D$7,0,10*ROW('Sanitation Data'!D153)))),OFFSET('Sanitation Data'!$D$7,0,10*ROW('Sanitation Data'!D153)),NA())))</f>
        <v>#N/A</v>
      </c>
      <c r="AC159" s="120" t="e">
        <f ca="1">+IF(AND(ISNUMBER(OFFSET('Sanitation Data'!$D$11,0,10*ROW('Sanitation Data'!D153))),CR159="Yes"),OFFSET('Sanitation Data'!$D$11,0,10*ROW('Sanitation Data'!D153)),IF(AND(ISNUMBER(OFFSET('Sanitation Data'!$D$11,0,10*ROW('Sanitation Data'!D153))),CR159="No",ISNUMBER(OFFSET('Sanitation Data'!$D$11,0,10*ROW('Sanitation Data'!D153)))),CONCATENATE("[",ROUND(OFFSET('Sanitation Data'!$D$11,0,10*ROW('Sanitation Data'!D153)),0),"]"),IF(AND(ISNUMBER(OFFSET('Sanitation Data'!$D$11,0,10*ROW('Sanitation Data'!D153))),CR159="",ISNUMBER(OFFSET('Sanitation Data'!$D$11,0,10*ROW('Sanitation Data'!D153)))),OFFSET('Sanitation Data'!$D$11,0,10*ROW('Sanitation Data'!D153)),NA())))</f>
        <v>#N/A</v>
      </c>
      <c r="AD159" s="120" t="e">
        <f ca="1">+IF(AND(ISNUMBER(OFFSET('Sanitation Data'!$D$12,0,10*ROW('Sanitation Data'!D153))),CS159="Yes"),OFFSET('Sanitation Data'!$D$12,0,10*ROW('Sanitation Data'!D153)),IF(AND(ISNUMBER(OFFSET('Sanitation Data'!$D$12,0,10*ROW('Sanitation Data'!D153))),CS159="No",ISNUMBER(OFFSET('Sanitation Data'!$D$12,0,10*ROW('Sanitation Data'!D153)))),CONCATENATE("[",ROUND(OFFSET('Sanitation Data'!$D$12,0,10*ROW('Sanitation Data'!D153)),0),"]"),IF(AND(ISNUMBER(OFFSET('Sanitation Data'!$D$12,0,10*ROW('Sanitation Data'!D153))),CS159="",ISNUMBER(OFFSET('Sanitation Data'!$D$12,0,10*ROW('Sanitation Data'!D153)))),OFFSET('Sanitation Data'!$D$12,0,10*ROW('Sanitation Data'!D153)),NA())))</f>
        <v>#N/A</v>
      </c>
      <c r="AE159" s="120" t="e">
        <f ca="1">+IF(AND(ISNUMBER(OFFSET('Sanitation Data'!$D$13,0,10*ROW('Sanitation Data'!D153))),CT159="Yes"),OFFSET('Sanitation Data'!$D$13,0,10*ROW('Sanitation Data'!D153)),IF(AND(ISNUMBER(OFFSET('Sanitation Data'!$D$13,0,10*ROW('Sanitation Data'!D153))),CT159="No",ISNUMBER(OFFSET('Sanitation Data'!$D$13,0,10*ROW('Sanitation Data'!D153)))),CONCATENATE("[",ROUND(OFFSET('Sanitation Data'!$D$13,0,10*ROW('Sanitation Data'!D153)),0),"]"),IF(AND(ISNUMBER(OFFSET('Sanitation Data'!$D$13,0,10*ROW('Sanitation Data'!D153))),CT159="",ISNUMBER(OFFSET('Sanitation Data'!$D$13,0,10*ROW('Sanitation Data'!D153)))),OFFSET('Sanitation Data'!$D$13,0,10*ROW('Sanitation Data'!D153)),NA())))</f>
        <v>#N/A</v>
      </c>
      <c r="AF159" s="120" t="e">
        <f ca="1">+IF(AND(ISNUMBER(OFFSET('Sanitation Data'!$E$5,0,10*ROW('Sanitation Data'!E153))),CU159="Yes"),100-OFFSET('Sanitation Data'!$E$5,0,10*ROW('Sanitation Data'!E153)),IF(AND(ISNUMBER(OFFSET('Sanitation Data'!$E$5,0,10*ROW('Sanitation Data'!E153))),CU159="No",ISNUMBER(OFFSET('Sanitation Data'!$E$5,0,10*ROW('Sanitation Data'!E153)))),CONCATENATE("[",ROUND(100-OFFSET('Sanitation Data'!$E$5,0,10*ROW('Sanitation Data'!E153)),0),"]"),IF(AND(ISNUMBER(OFFSET('Sanitation Data'!$E$5,0,10*ROW('Sanitation Data'!E153))),CU159="",ISNUMBER(OFFSET('Sanitation Data'!$E$5,0,10*ROW('Sanitation Data'!E153)))),100-OFFSET('Sanitation Data'!$E$5,0,10*ROW('Sanitation Data'!E153)),NA())))</f>
        <v>#N/A</v>
      </c>
      <c r="AG159" s="120" t="e">
        <f ca="1">+IF(AND(ISNUMBER(OFFSET('Sanitation Data'!$E$7,0,10*ROW('Sanitation Data'!E153))),CV159="Yes"),OFFSET('Sanitation Data'!$E$7,0,10*ROW('Sanitation Data'!E153)),IF(AND(ISNUMBER(OFFSET('Sanitation Data'!$E$7,0,10*ROW('Sanitation Data'!E153))),CV159="No",ISNUMBER(OFFSET('Sanitation Data'!$E$7,0,10*ROW('Sanitation Data'!E153)))),CONCATENATE("[",ROUND(OFFSET('Sanitation Data'!$E$7,0,10*ROW('Sanitation Data'!E153)),0),"]"),IF(AND(ISNUMBER(OFFSET('Sanitation Data'!$E$7,0,10*ROW('Sanitation Data'!E153))),CV159="",ISNUMBER(OFFSET('Sanitation Data'!$E$7,0,10*ROW('Sanitation Data'!E153)))),OFFSET('Sanitation Data'!$E$7,0,10*ROW('Sanitation Data'!E153)),NA())))</f>
        <v>#N/A</v>
      </c>
      <c r="AH159" s="120" t="e">
        <f ca="1">+IF(AND(ISNUMBER(OFFSET('Sanitation Data'!$E$11,0,10*ROW('Sanitation Data'!E153))),CW159="Yes"),OFFSET('Sanitation Data'!$E$11,0,10*ROW('Sanitation Data'!E153)),IF(AND(ISNUMBER(OFFSET('Sanitation Data'!$E$11,0,10*ROW('Sanitation Data'!E153))),CW159="No",ISNUMBER(OFFSET('Sanitation Data'!$E$11,0,10*ROW('Sanitation Data'!E153)))),CONCATENATE("[",ROUND(OFFSET('Sanitation Data'!$E$11,0,10*ROW('Sanitation Data'!E153)),0),"]"),IF(AND(ISNUMBER(OFFSET('Sanitation Data'!$E$11,0,10*ROW('Sanitation Data'!E153))),CW159="",ISNUMBER(OFFSET('Sanitation Data'!$E$11,0,10*ROW('Sanitation Data'!E153)))),OFFSET('Sanitation Data'!$E$11,0,10*ROW('Sanitation Data'!E153)),NA())))</f>
        <v>#N/A</v>
      </c>
      <c r="AI159" s="120" t="e">
        <f ca="1">+IF(AND(ISNUMBER(OFFSET('Sanitation Data'!$E$12,0,10*ROW('Sanitation Data'!E153))),CX159="Yes"),OFFSET('Sanitation Data'!$E$12,0,10*ROW('Sanitation Data'!E153)),IF(AND(ISNUMBER(OFFSET('Sanitation Data'!$E$12,0,10*ROW('Sanitation Data'!E153))),CX159="No",ISNUMBER(OFFSET('Sanitation Data'!$E$12,0,10*ROW('Sanitation Data'!E153)))),CONCATENATE("[",ROUND(OFFSET('Sanitation Data'!$E$12,0,10*ROW('Sanitation Data'!E153)),0),"]"),IF(AND(ISNUMBER(OFFSET('Sanitation Data'!$E$12,0,10*ROW('Sanitation Data'!E153))),CX159="",ISNUMBER(OFFSET('Sanitation Data'!$E$12,0,10*ROW('Sanitation Data'!E153)))),OFFSET('Sanitation Data'!$E$12,0,10*ROW('Sanitation Data'!E153)),NA())))</f>
        <v>#N/A</v>
      </c>
      <c r="AJ159" s="120" t="e">
        <f ca="1">+IF(AND(ISNUMBER(OFFSET('Sanitation Data'!$E$13,0,10*ROW('Sanitation Data'!E153))),CY159="Yes"),OFFSET('Sanitation Data'!$E$13,0,10*ROW('Sanitation Data'!E153)),IF(AND(ISNUMBER(OFFSET('Sanitation Data'!$E$13,0,10*ROW('Sanitation Data'!E153))),CY159="No",ISNUMBER(OFFSET('Sanitation Data'!$E$13,0,10*ROW('Sanitation Data'!E153)))),CONCATENATE("[",ROUND(OFFSET('Sanitation Data'!$E$13,0,10*ROW('Sanitation Data'!E153)),0),"]"),IF(AND(ISNUMBER(OFFSET('Sanitation Data'!$E$13,0,10*ROW('Sanitation Data'!E153))),CY159="",ISNUMBER(OFFSET('Sanitation Data'!$E$13,0,10*ROW('Sanitation Data'!E153)))),OFFSET('Sanitation Data'!$E$13,0,10*ROW('Sanitation Data'!E153)),NA())))</f>
        <v>#N/A</v>
      </c>
      <c r="AK159" s="120" t="e">
        <f ca="1">+IF(AND(ISNUMBER(OFFSET('Sanitation Data'!$F$5,0,10*ROW('Sanitation Data'!F153))),CZ159="Yes"),100-OFFSET('Sanitation Data'!$F$5,0,10*ROW('Sanitation Data'!F153)),IF(AND(ISNUMBER(OFFSET('Sanitation Data'!$F$5,0,10*ROW('Sanitation Data'!F153))),CZ159="No",ISNUMBER(OFFSET('Sanitation Data'!$F$5,0,10*ROW('Sanitation Data'!F153)))),CONCATENATE("[",ROUND(100-OFFSET('Sanitation Data'!$F$5,0,10*ROW('Sanitation Data'!F153)),0),"]"),IF(AND(ISNUMBER(OFFSET('Sanitation Data'!$F$5,0,10*ROW('Sanitation Data'!F153))),CZ159="",ISNUMBER(OFFSET('Sanitation Data'!$F$5,0,10*ROW('Sanitation Data'!F153)))),100-OFFSET('Sanitation Data'!$F$5,0,10*ROW('Sanitation Data'!F153)),NA())))</f>
        <v>#N/A</v>
      </c>
      <c r="AL159" s="120" t="e">
        <f ca="1">+IF(AND(ISNUMBER(OFFSET('Sanitation Data'!$F$7,0,10*ROW('Sanitation Data'!F153))),DA159="Yes"),OFFSET('Sanitation Data'!$F$7,0,10*ROW('Sanitation Data'!F153)),IF(AND(ISNUMBER(OFFSET('Sanitation Data'!$F$7,0,10*ROW('Sanitation Data'!F153))),DA159="No",ISNUMBER(OFFSET('Sanitation Data'!$F$7,0,10*ROW('Sanitation Data'!F153)))),CONCATENATE("[",ROUND(OFFSET('Sanitation Data'!$F$7,0,10*ROW('Sanitation Data'!F153)),0),"]"),IF(AND(ISNUMBER(OFFSET('Sanitation Data'!$F$7,0,10*ROW('Sanitation Data'!F153))),DA159="",ISNUMBER(OFFSET('Sanitation Data'!$F$7,0,10*ROW('Sanitation Data'!F153)))),OFFSET('Sanitation Data'!$F$7,0,10*ROW('Sanitation Data'!F153)),NA())))</f>
        <v>#N/A</v>
      </c>
      <c r="AM159" s="120" t="e">
        <f ca="1">+IF(AND(ISNUMBER(OFFSET('Sanitation Data'!$F$11,0,10*ROW('Sanitation Data'!F153))),DB159="Yes"),OFFSET('Sanitation Data'!$F$11,0,10*ROW('Sanitation Data'!F153)),IF(AND(ISNUMBER(OFFSET('Sanitation Data'!$F$11,0,10*ROW('Sanitation Data'!F153))),DB159="No",ISNUMBER(OFFSET('Sanitation Data'!$F$11,0,10*ROW('Sanitation Data'!F153)))),CONCATENATE("[",ROUND(OFFSET('Sanitation Data'!$F$11,0,10*ROW('Sanitation Data'!F153)),0),"]"),IF(AND(ISNUMBER(OFFSET('Sanitation Data'!$F$11,0,10*ROW('Sanitation Data'!F153))),DB159="",ISNUMBER(OFFSET('Sanitation Data'!$F$11,0,10*ROW('Sanitation Data'!F153)))),OFFSET('Sanitation Data'!$F$11,0,10*ROW('Sanitation Data'!F153)),NA())))</f>
        <v>#N/A</v>
      </c>
      <c r="AN159" s="120" t="e">
        <f ca="1">+IF(AND(ISNUMBER(OFFSET('Sanitation Data'!$F$12,0,10*ROW('Sanitation Data'!F153))),DC159="Yes"),OFFSET('Sanitation Data'!$F$12,0,10*ROW('Sanitation Data'!F153)),IF(AND(ISNUMBER(OFFSET('Sanitation Data'!$F$12,0,10*ROW('Sanitation Data'!F153))),DC159="No",ISNUMBER(OFFSET('Sanitation Data'!$F$12,0,10*ROW('Sanitation Data'!F153)))),CONCATENATE("[",ROUND(OFFSET('Sanitation Data'!$F$12,0,10*ROW('Sanitation Data'!F153)),0),"]"),IF(AND(ISNUMBER(OFFSET('Sanitation Data'!$F$12,0,10*ROW('Sanitation Data'!F153))),DC159="",ISNUMBER(OFFSET('Sanitation Data'!$F$12,0,10*ROW('Sanitation Data'!F153)))),OFFSET('Sanitation Data'!$F$12,0,10*ROW('Sanitation Data'!F153)),NA())))</f>
        <v>#N/A</v>
      </c>
      <c r="AO159" s="120" t="e">
        <f ca="1">+IF(AND(ISNUMBER(OFFSET('Sanitation Data'!$F$13,0,10*ROW('Sanitation Data'!F153))),DD159="Yes"),OFFSET('Sanitation Data'!$F$13,0,10*ROW('Sanitation Data'!F153)),IF(AND(ISNUMBER(OFFSET('Sanitation Data'!$F$13,0,10*ROW('Sanitation Data'!F153))),DD159="No",ISNUMBER(OFFSET('Sanitation Data'!$F$13,0,10*ROW('Sanitation Data'!F153)))),CONCATENATE("[",ROUND(OFFSET('Sanitation Data'!$F$13,0,10*ROW('Sanitation Data'!F153)),0),"]"),IF(AND(ISNUMBER(OFFSET('Sanitation Data'!$F$13,0,10*ROW('Sanitation Data'!F153))),DD159="",ISNUMBER(OFFSET('Sanitation Data'!$F$13,0,10*ROW('Sanitation Data'!F153)))),OFFSET('Sanitation Data'!$F$13,0,10*ROW('Sanitation Data'!F153)),NA())))</f>
        <v>#N/A</v>
      </c>
      <c r="AP159" s="120" t="e">
        <f ca="1">+IF(AND(ISNUMBER(OFFSET('Sanitation Data'!$G$5,0,10*ROW('Sanitation Data'!G153))),DE159="Yes"),100-OFFSET('Sanitation Data'!$G$5,0,10*ROW('Sanitation Data'!G153)),IF(AND(ISNUMBER(OFFSET('Sanitation Data'!$G$5,0,10*ROW('Sanitation Data'!G153))),DE159="No",ISNUMBER(OFFSET('Sanitation Data'!$G$5,0,10*ROW('Sanitation Data'!G153)))),CONCATENATE("[",ROUND(100-OFFSET('Sanitation Data'!$G$5,0,10*ROW('Sanitation Data'!G153)),0),"]"),IF(AND(ISNUMBER(OFFSET('Sanitation Data'!$G$5,0,10*ROW('Sanitation Data'!G153))),DE159="",ISNUMBER(OFFSET('Sanitation Data'!$G$5,0,10*ROW('Sanitation Data'!G153)))),100-OFFSET('Sanitation Data'!$G$5,0,10*ROW('Sanitation Data'!G153)),NA())))</f>
        <v>#N/A</v>
      </c>
      <c r="AQ159" s="120" t="e">
        <f ca="1">+IF(AND(ISNUMBER(OFFSET('Sanitation Data'!$G$7,0,10*ROW('Sanitation Data'!G153))),DF159="Yes"),OFFSET('Sanitation Data'!$G$7,0,10*ROW('Sanitation Data'!G153)),IF(AND(ISNUMBER(OFFSET('Sanitation Data'!$G$7,0,10*ROW('Sanitation Data'!G153))),DF159="No",ISNUMBER(OFFSET('Sanitation Data'!$G$7,0,10*ROW('Sanitation Data'!G153)))),CONCATENATE("[",ROUND(OFFSET('Sanitation Data'!$G$7,0,10*ROW('Sanitation Data'!G153)),0),"]"),IF(AND(ISNUMBER(OFFSET('Sanitation Data'!$G$7,0,10*ROW('Sanitation Data'!G153))),DF159="",ISNUMBER(OFFSET('Sanitation Data'!$G$7,0,10*ROW('Sanitation Data'!G153)))),OFFSET('Sanitation Data'!$G$7,0,10*ROW('Sanitation Data'!G153)),NA())))</f>
        <v>#N/A</v>
      </c>
      <c r="AR159" s="120" t="e">
        <f ca="1">+IF(AND(ISNUMBER(OFFSET('Sanitation Data'!$G$11,0,10*ROW('Sanitation Data'!G153))),DG159="Yes"),OFFSET('Sanitation Data'!$G$11,0,10*ROW('Sanitation Data'!G153)),IF(AND(ISNUMBER(OFFSET('Sanitation Data'!$G$11,0,10*ROW('Sanitation Data'!G153))),DG159="No",ISNUMBER(OFFSET('Sanitation Data'!$G$11,0,10*ROW('Sanitation Data'!G153)))),CONCATENATE("[",ROUND(OFFSET('Sanitation Data'!$G$11,0,10*ROW('Sanitation Data'!G153)),0),"]"),IF(AND(ISNUMBER(OFFSET('Sanitation Data'!$G$11,0,10*ROW('Sanitation Data'!G153))),DG159="",ISNUMBER(OFFSET('Sanitation Data'!$G$11,0,10*ROW('Sanitation Data'!G153)))),OFFSET('Sanitation Data'!$G$11,0,10*ROW('Sanitation Data'!G153)),NA())))</f>
        <v>#N/A</v>
      </c>
      <c r="AS159" s="120" t="e">
        <f ca="1">+IF(AND(ISNUMBER(OFFSET('Sanitation Data'!$G$12,0,10*ROW('Sanitation Data'!G153))),DH159="Yes"),OFFSET('Sanitation Data'!$G$12,0,10*ROW('Sanitation Data'!G153)),IF(AND(ISNUMBER(OFFSET('Sanitation Data'!$G$12,0,10*ROW('Sanitation Data'!G153))),DH159="No",ISNUMBER(OFFSET('Sanitation Data'!$G$12,0,10*ROW('Sanitation Data'!G153)))),CONCATENATE("[",ROUND(OFFSET('Sanitation Data'!$G$12,0,10*ROW('Sanitation Data'!G153)),0),"]"),IF(AND(ISNUMBER(OFFSET('Sanitation Data'!$G$12,0,10*ROW('Sanitation Data'!G153))),DH159="",ISNUMBER(OFFSET('Sanitation Data'!$G$12,0,10*ROW('Sanitation Data'!G153)))),OFFSET('Sanitation Data'!$G$12,0,10*ROW('Sanitation Data'!G153)),NA())))</f>
        <v>#N/A</v>
      </c>
      <c r="AT159" s="120" t="e">
        <f ca="1">+IF(AND(ISNUMBER(OFFSET('Sanitation Data'!$G$13,0,10*ROW('Sanitation Data'!G153))),DI159="Yes"),OFFSET('Sanitation Data'!$G$13,0,10*ROW('Sanitation Data'!G153)),IF(AND(ISNUMBER(OFFSET('Sanitation Data'!$G$13,0,10*ROW('Sanitation Data'!G153))),DI159="No",ISNUMBER(OFFSET('Sanitation Data'!$G$13,0,10*ROW('Sanitation Data'!G153)))),CONCATENATE("[",ROUND(OFFSET('Sanitation Data'!$G$13,0,10*ROW('Sanitation Data'!G153)),0),"]"),IF(AND(ISNUMBER(OFFSET('Sanitation Data'!$G$13,0,10*ROW('Sanitation Data'!G153))),DI159="",ISNUMBER(OFFSET('Sanitation Data'!$G$13,0,10*ROW('Sanitation Data'!G153)))),OFFSET('Sanitation Data'!$G$13,0,10*ROW('Sanitation Data'!G153)),NA())))</f>
        <v>#N/A</v>
      </c>
      <c r="AU159" s="120" t="e">
        <f ca="1">+IF(AND(ISNUMBER(OFFSET('Sanitation Data'!$H$5,0,10*ROW('Sanitation Data'!H153))),DJ159="Yes"),100-OFFSET('Sanitation Data'!$H$5,0,10*ROW('Sanitation Data'!H153)),IF(AND(ISNUMBER(OFFSET('Sanitation Data'!$H$5,0,10*ROW('Sanitation Data'!H153))),DJ159="No",ISNUMBER(OFFSET('Sanitation Data'!$H$5,0,10*ROW('Sanitation Data'!H153)))),CONCATENATE("[",ROUND(100-OFFSET('Sanitation Data'!$H$5,0,10*ROW('Sanitation Data'!H153)),0),"]"),IF(AND(ISNUMBER(OFFSET('Sanitation Data'!$H$5,0,10*ROW('Sanitation Data'!H153))),DJ159="",ISNUMBER(OFFSET('Sanitation Data'!$H$5,0,10*ROW('Sanitation Data'!H153)))),100-OFFSET('Sanitation Data'!$H$5,0,10*ROW('Sanitation Data'!H153)),NA())))</f>
        <v>#N/A</v>
      </c>
      <c r="AV159" s="120" t="e">
        <f ca="1">+IF(AND(ISNUMBER(OFFSET('Sanitation Data'!$H$7,0,10*ROW('Sanitation Data'!H153))),DK159="Yes"),OFFSET('Sanitation Data'!$H$7,0,10*ROW('Sanitation Data'!H153)),IF(AND(ISNUMBER(OFFSET('Sanitation Data'!$H$7,0,10*ROW('Sanitation Data'!H153))),DK159="No",ISNUMBER(OFFSET('Sanitation Data'!$H$7,0,10*ROW('Sanitation Data'!H153)))),CONCATENATE("[",ROUND(OFFSET('Sanitation Data'!$H$7,0,10*ROW('Sanitation Data'!H153)),0),"]"),IF(AND(ISNUMBER(OFFSET('Sanitation Data'!$H$7,0,10*ROW('Sanitation Data'!H153))),DK159="",ISNUMBER(OFFSET('Sanitation Data'!$H$7,0,10*ROW('Sanitation Data'!H153)))),OFFSET('Sanitation Data'!$H$7,0,10*ROW('Sanitation Data'!H153)),NA())))</f>
        <v>#N/A</v>
      </c>
      <c r="AW159" s="120" t="e">
        <f ca="1">+IF(AND(ISNUMBER(OFFSET('Sanitation Data'!$H$11,0,10*ROW('Sanitation Data'!H153))),DL159="Yes"),OFFSET('Sanitation Data'!$H$11,0,10*ROW('Sanitation Data'!H153)),IF(AND(ISNUMBER(OFFSET('Sanitation Data'!$H$11,0,10*ROW('Sanitation Data'!H153))),DL159="No",ISNUMBER(OFFSET('Sanitation Data'!$H$11,0,10*ROW('Sanitation Data'!H153)))),CONCATENATE("[",ROUND(OFFSET('Sanitation Data'!$H$11,0,10*ROW('Sanitation Data'!H153)),0),"]"),IF(AND(ISNUMBER(OFFSET('Sanitation Data'!$H$11,0,10*ROW('Sanitation Data'!H153))),DL159="",ISNUMBER(OFFSET('Sanitation Data'!$H$11,0,10*ROW('Sanitation Data'!H153)))),OFFSET('Sanitation Data'!$H$11,0,10*ROW('Sanitation Data'!H153)),NA())))</f>
        <v>#N/A</v>
      </c>
      <c r="AX159" s="120" t="e">
        <f ca="1">+IF(AND(ISNUMBER(OFFSET('Sanitation Data'!$H$12,0,10*ROW('Sanitation Data'!H153))),DM159="Yes"),OFFSET('Sanitation Data'!$H$12,0,10*ROW('Sanitation Data'!H153)),IF(AND(ISNUMBER(OFFSET('Sanitation Data'!$H$12,0,10*ROW('Sanitation Data'!H153))),DM159="No",ISNUMBER(OFFSET('Sanitation Data'!$H$12,0,10*ROW('Sanitation Data'!H153)))),CONCATENATE("[",ROUND(OFFSET('Sanitation Data'!$H$12,0,10*ROW('Sanitation Data'!H153)),0),"]"),IF(AND(ISNUMBER(OFFSET('Sanitation Data'!$H$12,0,10*ROW('Sanitation Data'!H153))),DM159="",ISNUMBER(OFFSET('Sanitation Data'!$H$12,0,10*ROW('Sanitation Data'!H153)))),OFFSET('Sanitation Data'!$H$12,0,10*ROW('Sanitation Data'!H153)),NA())))</f>
        <v>#N/A</v>
      </c>
      <c r="AY159" s="120" t="e">
        <f ca="1">+IF(AND(ISNUMBER(OFFSET('Sanitation Data'!$H$13,0,10*ROW('Sanitation Data'!H153))),DN159="Yes"),OFFSET('Sanitation Data'!$H$13,0,10*ROW('Sanitation Data'!H153)),IF(AND(ISNUMBER(OFFSET('Sanitation Data'!$H$13,0,10*ROW('Sanitation Data'!H153))),DN159="No",ISNUMBER(OFFSET('Sanitation Data'!$H$13,0,10*ROW('Sanitation Data'!H153)))),CONCATENATE("[",ROUND(OFFSET('Sanitation Data'!$H$13,0,10*ROW('Sanitation Data'!H153)),0),"]"),IF(AND(ISNUMBER(OFFSET('Sanitation Data'!$H$13,0,10*ROW('Sanitation Data'!H153))),DN159="",ISNUMBER(OFFSET('Sanitation Data'!$H$13,0,10*ROW('Sanitation Data'!H153)))),OFFSET('Sanitation Data'!$H$13,0,10*ROW('Sanitation Data'!H153)),NA())))</f>
        <v>#N/A</v>
      </c>
      <c r="AZ159" s="121" t="e">
        <f ca="1">+IF(AND(ISNUMBER(OFFSET('Hygiene Data'!$C$6,0,10*ROW('Hygiene Data'!C153))),DO159="Yes"),OFFSET('Hygiene Data'!$C$6,0,10*ROW('Hygiene Data'!C153)),IF(AND(ISNUMBER(OFFSET('Hygiene Data'!$C$6,0,10*ROW('Hygiene Data'!C153))),DO159="No",ISNUMBER(OFFSET('Hygiene Data'!$C$6,0,10*ROW('Hygiene Data'!C153)))),CONCATENATE("[",ROUND(OFFSET('Hygiene Data'!$C$6,0,10*ROW('Hygiene Data'!C153)),0),"]"),IF(AND(ISNUMBER(OFFSET('Hygiene Data'!$C$6,0,10*ROW('Hygiene Data'!C153))),DO159="",ISNUMBER(OFFSET('Hygiene Data'!$C$6,0,10*ROW('Hygiene Data'!C153)))),OFFSET('Hygiene Data'!$C$6,0,10*ROW('Hygiene Data'!C153)),NA())))</f>
        <v>#N/A</v>
      </c>
      <c r="BA159" s="121" t="e">
        <f ca="1">+IF(AND(ISNUMBER(OFFSET('Hygiene Data'!$C$8,0,10*ROW('Hygiene Data'!C153))),DP159="Yes"),OFFSET('Hygiene Data'!$C$8,0,10*ROW('Hygiene Data'!C153)),IF(AND(ISNUMBER(OFFSET('Hygiene Data'!$C$8,0,10*ROW('Hygiene Data'!C153))),DP159="No",ISNUMBER(OFFSET('Hygiene Data'!$C$8,0,10*ROW('Hygiene Data'!C153)))),CONCATENATE("[",ROUND(OFFSET('Hygiene Data'!$C$8,0,10*ROW('Hygiene Data'!C153)),0),"]"),IF(AND(ISNUMBER(OFFSET('Hygiene Data'!$C$8,0,10*ROW('Hygiene Data'!C153))),DP159="",ISNUMBER(OFFSET('Hygiene Data'!$C$8,0,10*ROW('Hygiene Data'!C153)))),OFFSET('Hygiene Data'!$C$8,0,10*ROW('Hygiene Data'!C153)),NA())))</f>
        <v>#N/A</v>
      </c>
      <c r="BB159" s="121" t="e">
        <f ca="1">+IF(AND(ISNUMBER(OFFSET('Hygiene Data'!$C$10,0,10*ROW('Hygiene Data'!C153))),DQ159="Yes"),OFFSET('Hygiene Data'!$C$10,0,10*ROW('Hygiene Data'!C153)),IF(AND(ISNUMBER(OFFSET('Hygiene Data'!$C$10,0,10*ROW('Hygiene Data'!C153))),DQ159="No",ISNUMBER(OFFSET('Hygiene Data'!$C$10,0,10*ROW('Hygiene Data'!C153)))),CONCATENATE("[",ROUND(OFFSET('Hygiene Data'!$C$10,0,10*ROW('Hygiene Data'!C153)),0),"]"),IF(AND(ISNUMBER(OFFSET('Hygiene Data'!$C$10,0,10*ROW('Hygiene Data'!C153))),DQ159="",ISNUMBER(OFFSET('Hygiene Data'!$C$10,0,10*ROW('Hygiene Data'!C153)))),OFFSET('Hygiene Data'!$C$10,0,10*ROW('Hygiene Data'!C153)),NA())))</f>
        <v>#N/A</v>
      </c>
      <c r="BC159" s="121" t="e">
        <f ca="1">+IF(AND(ISNUMBER(OFFSET('Hygiene Data'!$D$6,0,10*ROW('Hygiene Data'!D153))),DR159="Yes"),OFFSET('Hygiene Data'!$D$6,0,10*ROW('Hygiene Data'!D153)),IF(AND(ISNUMBER(OFFSET('Hygiene Data'!$D$6,0,10*ROW('Hygiene Data'!D153))),DR159="No",ISNUMBER(OFFSET('Hygiene Data'!$D$6,0,10*ROW('Hygiene Data'!D153)))),CONCATENATE("[",ROUND(OFFSET('Hygiene Data'!$D$6,0,10*ROW('Hygiene Data'!D153)),0),"]"),IF(AND(ISNUMBER(OFFSET('Hygiene Data'!$D$6,0,10*ROW('Hygiene Data'!D153))),DR159="",ISNUMBER(OFFSET('Hygiene Data'!$D$6,0,10*ROW('Hygiene Data'!D153)))),OFFSET('Hygiene Data'!$D$6,0,10*ROW('Hygiene Data'!D153)),NA())))</f>
        <v>#N/A</v>
      </c>
      <c r="BD159" s="121" t="e">
        <f ca="1">+IF(AND(ISNUMBER(OFFSET('Hygiene Data'!$D$8,0,10*ROW('Hygiene Data'!D153))),DS159="Yes"),OFFSET('Hygiene Data'!$D$8,0,10*ROW('Hygiene Data'!D153)),IF(AND(ISNUMBER(OFFSET('Hygiene Data'!$D$8,0,10*ROW('Hygiene Data'!D153))),DS159="No",ISNUMBER(OFFSET('Hygiene Data'!$D$8,0,10*ROW('Hygiene Data'!D153)))),CONCATENATE("[",ROUND(OFFSET('Hygiene Data'!$D$8,0,10*ROW('Hygiene Data'!D153)),0),"]"),IF(AND(ISNUMBER(OFFSET('Hygiene Data'!$D$8,0,10*ROW('Hygiene Data'!D153))),DS159="",ISNUMBER(OFFSET('Hygiene Data'!$D$8,0,10*ROW('Hygiene Data'!D153)))),OFFSET('Hygiene Data'!$D$8,0,10*ROW('Hygiene Data'!D153)),NA())))</f>
        <v>#N/A</v>
      </c>
      <c r="BE159" s="121" t="e">
        <f ca="1">+IF(AND(ISNUMBER(OFFSET('Hygiene Data'!$D$10,0,10*ROW('Hygiene Data'!D153))),DT159="Yes"),OFFSET('Hygiene Data'!$D$10,0,10*ROW('Hygiene Data'!D153)),IF(AND(ISNUMBER(OFFSET('Hygiene Data'!$D$10,0,10*ROW('Hygiene Data'!D153))),DT159="No",ISNUMBER(OFFSET('Hygiene Data'!$D$10,0,10*ROW('Hygiene Data'!D153)))),CONCATENATE("[",ROUND(OFFSET('Hygiene Data'!$D$10,0,10*ROW('Hygiene Data'!D153)),0),"]"),IF(AND(ISNUMBER(OFFSET('Hygiene Data'!$D$10,0,10*ROW('Hygiene Data'!D153))),DT159="",ISNUMBER(OFFSET('Hygiene Data'!$D$10,0,10*ROW('Hygiene Data'!D153)))),OFFSET('Hygiene Data'!$D$10,0,10*ROW('Hygiene Data'!D153)),NA())))</f>
        <v>#N/A</v>
      </c>
      <c r="BF159" s="121" t="e">
        <f ca="1">+IF(AND(ISNUMBER(OFFSET('Hygiene Data'!$E$6,0,10*ROW('Hygiene Data'!E153))),DU159="Yes"),OFFSET('Hygiene Data'!$E$6,0,10*ROW('Hygiene Data'!E153)),IF(AND(ISNUMBER(OFFSET('Hygiene Data'!$E$6,0,10*ROW('Hygiene Data'!E153))),DU159="No",ISNUMBER(OFFSET('Hygiene Data'!$E$6,0,10*ROW('Hygiene Data'!E153)))),CONCATENATE("[",ROUND(OFFSET('Hygiene Data'!$E$6,0,10*ROW('Hygiene Data'!E153)),0),"]"),IF(AND(ISNUMBER(OFFSET('Hygiene Data'!$E$6,0,10*ROW('Hygiene Data'!E153))),DU159="",ISNUMBER(OFFSET('Hygiene Data'!$E$6,0,10*ROW('Hygiene Data'!E153)))),OFFSET('Hygiene Data'!$E$6,0,10*ROW('Hygiene Data'!E153)),NA())))</f>
        <v>#N/A</v>
      </c>
      <c r="BG159" s="121" t="e">
        <f ca="1">+IF(AND(ISNUMBER(OFFSET('Hygiene Data'!$E$8,0,10*ROW('Hygiene Data'!E153))),DV159="Yes"),OFFSET('Hygiene Data'!$E$8,0,10*ROW('Hygiene Data'!E153)),IF(AND(ISNUMBER(OFFSET('Hygiene Data'!$E$8,0,10*ROW('Hygiene Data'!E153))),DV159="No",ISNUMBER(OFFSET('Hygiene Data'!$E$8,0,10*ROW('Hygiene Data'!E153)))),CONCATENATE("[",ROUND(OFFSET('Hygiene Data'!$E$8,0,10*ROW('Hygiene Data'!E153)),0),"]"),IF(AND(ISNUMBER(OFFSET('Hygiene Data'!$E$8,0,10*ROW('Hygiene Data'!E153))),DV159="",ISNUMBER(OFFSET('Hygiene Data'!$E$8,0,10*ROW('Hygiene Data'!E153)))),OFFSET('Hygiene Data'!$E$8,0,10*ROW('Hygiene Data'!E153)),NA())))</f>
        <v>#N/A</v>
      </c>
      <c r="BH159" s="121" t="e">
        <f ca="1">+IF(AND(ISNUMBER(OFFSET('Hygiene Data'!$E$10,0,10*ROW('Hygiene Data'!E153))),DW159="Yes"),OFFSET('Hygiene Data'!$E$10,0,10*ROW('Hygiene Data'!E153)),IF(AND(ISNUMBER(OFFSET('Hygiene Data'!$E$10,0,10*ROW('Hygiene Data'!E153))),DW159="No",ISNUMBER(OFFSET('Hygiene Data'!$E$10,0,10*ROW('Hygiene Data'!E153)))),CONCATENATE("[",ROUND(OFFSET('Hygiene Data'!$E$10,0,10*ROW('Hygiene Data'!E153)),0),"]"),IF(AND(ISNUMBER(OFFSET('Hygiene Data'!$E$10,0,10*ROW('Hygiene Data'!E153))),DW159="",ISNUMBER(OFFSET('Hygiene Data'!$E$10,0,10*ROW('Hygiene Data'!E153)))),OFFSET('Hygiene Data'!$E$10,0,10*ROW('Hygiene Data'!E153)),NA())))</f>
        <v>#N/A</v>
      </c>
      <c r="BI159" s="121" t="e">
        <f ca="1">+IF(AND(ISNUMBER(OFFSET('Hygiene Data'!$F$6,0,10*ROW('Hygiene Data'!F153))),DX159="Yes"),OFFSET('Hygiene Data'!$F$6,0,10*ROW('Hygiene Data'!F153)),IF(AND(ISNUMBER(OFFSET('Hygiene Data'!$F$6,0,10*ROW('Hygiene Data'!F153))),DX159="No",ISNUMBER(OFFSET('Hygiene Data'!$F$6,0,10*ROW('Hygiene Data'!F153)))),CONCATENATE("[",ROUND(OFFSET('Hygiene Data'!$F$6,0,10*ROW('Hygiene Data'!F153)),0),"]"),IF(AND(ISNUMBER(OFFSET('Hygiene Data'!$F$6,0,10*ROW('Hygiene Data'!F153))),DX159="",ISNUMBER(OFFSET('Hygiene Data'!$F$6,0,10*ROW('Hygiene Data'!F153)))),OFFSET('Hygiene Data'!$F$6,0,10*ROW('Hygiene Data'!F153)),NA())))</f>
        <v>#N/A</v>
      </c>
      <c r="BJ159" s="121" t="e">
        <f ca="1">+IF(AND(ISNUMBER(OFFSET('Hygiene Data'!$F$8,0,10*ROW('Hygiene Data'!F153))),DY159="Yes"),OFFSET('Hygiene Data'!$F$8,0,10*ROW('Hygiene Data'!F153)),IF(AND(ISNUMBER(OFFSET('Hygiene Data'!$F$8,0,10*ROW('Hygiene Data'!F153))),DY159="No",ISNUMBER(OFFSET('Hygiene Data'!$F$8,0,10*ROW('Hygiene Data'!F153)))),CONCATENATE("[",ROUND(OFFSET('Hygiene Data'!$F$8,0,10*ROW('Hygiene Data'!F153)),0),"]"),IF(AND(ISNUMBER(OFFSET('Hygiene Data'!$F$8,0,10*ROW('Hygiene Data'!F153))),DY159="",ISNUMBER(OFFSET('Hygiene Data'!$F$8,0,10*ROW('Hygiene Data'!F153)))),OFFSET('Hygiene Data'!$F$8,0,10*ROW('Hygiene Data'!F153)),NA())))</f>
        <v>#N/A</v>
      </c>
      <c r="BK159" s="121" t="e">
        <f ca="1">+IF(AND(ISNUMBER(OFFSET('Hygiene Data'!$F$10,0,10*ROW('Hygiene Data'!F153))),DZ159="Yes"),OFFSET('Hygiene Data'!$F$10,0,10*ROW('Hygiene Data'!F153)),IF(AND(ISNUMBER(OFFSET('Hygiene Data'!$F$10,0,10*ROW('Hygiene Data'!F153))),DZ159="No",ISNUMBER(OFFSET('Hygiene Data'!$F$10,0,10*ROW('Hygiene Data'!F153)))),CONCATENATE("[",ROUND(OFFSET('Hygiene Data'!$F$10,0,10*ROW('Hygiene Data'!F153)),0),"]"),IF(AND(ISNUMBER(OFFSET('Hygiene Data'!$F$10,0,10*ROW('Hygiene Data'!F153))),DZ159="",ISNUMBER(OFFSET('Hygiene Data'!$F$10,0,10*ROW('Hygiene Data'!F153)))),OFFSET('Hygiene Data'!$F$10,0,10*ROW('Hygiene Data'!F153)),NA())))</f>
        <v>#N/A</v>
      </c>
      <c r="BL159" s="121" t="e">
        <f ca="1">+IF(AND(ISNUMBER(OFFSET('Hygiene Data'!$G$6,0,10*ROW('Hygiene Data'!G153))),EA159="Yes"),OFFSET('Hygiene Data'!$G$6,0,10*ROW('Hygiene Data'!G153)),IF(AND(ISNUMBER(OFFSET('Hygiene Data'!$G$6,0,10*ROW('Hygiene Data'!G153))),EA159="No",ISNUMBER(OFFSET('Hygiene Data'!$G$6,0,10*ROW('Hygiene Data'!G153)))),CONCATENATE("[",ROUND(OFFSET('Hygiene Data'!$G$6,0,10*ROW('Hygiene Data'!G153)),0),"]"),IF(AND(ISNUMBER(OFFSET('Hygiene Data'!$G$6,0,10*ROW('Hygiene Data'!G153))),EA159="",ISNUMBER(OFFSET('Hygiene Data'!$G$6,0,10*ROW('Hygiene Data'!G153)))),OFFSET('Hygiene Data'!$G$6,0,10*ROW('Hygiene Data'!G153)),NA())))</f>
        <v>#N/A</v>
      </c>
      <c r="BM159" s="121" t="e">
        <f ca="1">+IF(AND(ISNUMBER(OFFSET('Hygiene Data'!$G$8,0,10*ROW('Hygiene Data'!G153))),EB159="Yes"),OFFSET('Hygiene Data'!$G$8,0,10*ROW('Hygiene Data'!G153)),IF(AND(ISNUMBER(OFFSET('Hygiene Data'!$G$8,0,10*ROW('Hygiene Data'!G153))),EB159="No",ISNUMBER(OFFSET('Hygiene Data'!$G$8,0,10*ROW('Hygiene Data'!G153)))),CONCATENATE("[",ROUND(OFFSET('Hygiene Data'!$G$8,0,10*ROW('Hygiene Data'!G153)),0),"]"),IF(AND(ISNUMBER(OFFSET('Hygiene Data'!$G$8,0,10*ROW('Hygiene Data'!G153))),EB159="",ISNUMBER(OFFSET('Hygiene Data'!$G$8,0,10*ROW('Hygiene Data'!G153)))),OFFSET('Hygiene Data'!$G$8,0,10*ROW('Hygiene Data'!G153)),NA())))</f>
        <v>#N/A</v>
      </c>
      <c r="BN159" s="121" t="e">
        <f ca="1">+IF(AND(ISNUMBER(OFFSET('Hygiene Data'!$G$10,0,10*ROW('Hygiene Data'!G153))),EC159="Yes"),OFFSET('Hygiene Data'!$G$10,0,10*ROW('Hygiene Data'!G153)),IF(AND(ISNUMBER(OFFSET('Hygiene Data'!$G$10,0,10*ROW('Hygiene Data'!G153))),EC159="No",ISNUMBER(OFFSET('Hygiene Data'!$G$10,0,10*ROW('Hygiene Data'!G153)))),CONCATENATE("[",ROUND(OFFSET('Hygiene Data'!$G$10,0,10*ROW('Hygiene Data'!G153)),0),"]"),IF(AND(ISNUMBER(OFFSET('Hygiene Data'!$G$10,0,10*ROW('Hygiene Data'!G153))),EC159="",ISNUMBER(OFFSET('Hygiene Data'!$G$10,0,10*ROW('Hygiene Data'!G153)))),OFFSET('Hygiene Data'!$G$10,0,10*ROW('Hygiene Data'!G153)),NA())))</f>
        <v>#N/A</v>
      </c>
      <c r="BO159" s="121" t="e">
        <f ca="1">+IF(AND(ISNUMBER(OFFSET('Hygiene Data'!$H$6,0,10*ROW('Hygiene Data'!H153))),ED159="Yes"),OFFSET('Hygiene Data'!$H$6,0,10*ROW('Hygiene Data'!H153)),IF(AND(ISNUMBER(OFFSET('Hygiene Data'!$H$6,0,10*ROW('Hygiene Data'!H153))),ED159="No",ISNUMBER(OFFSET('Hygiene Data'!$H$6,0,10*ROW('Hygiene Data'!H153)))),CONCATENATE("[",ROUND(OFFSET('Hygiene Data'!$H$6,0,10*ROW('Hygiene Data'!H153)),0),"]"),IF(AND(ISNUMBER(OFFSET('Hygiene Data'!$H$6,0,10*ROW('Hygiene Data'!H153))),ED159="",ISNUMBER(OFFSET('Hygiene Data'!$H$6,0,10*ROW('Hygiene Data'!H153)))),OFFSET('Hygiene Data'!$H$6,0,10*ROW('Hygiene Data'!H153)),NA())))</f>
        <v>#N/A</v>
      </c>
      <c r="BP159" s="121" t="e">
        <f ca="1">+IF(AND(ISNUMBER(OFFSET('Hygiene Data'!$H$8,0,10*ROW('Hygiene Data'!H153))),EE159="Yes"),OFFSET('Hygiene Data'!$H$8,0,10*ROW('Hygiene Data'!H153)),IF(AND(ISNUMBER(OFFSET('Hygiene Data'!$H$8,0,10*ROW('Hygiene Data'!H153))),EE159="No",ISNUMBER(OFFSET('Hygiene Data'!$H$8,0,10*ROW('Hygiene Data'!H153)))),CONCATENATE("[",ROUND(OFFSET('Hygiene Data'!$H$8,0,10*ROW('Hygiene Data'!H153)),0),"]"),IF(AND(ISNUMBER(OFFSET('Hygiene Data'!$H$8,0,10*ROW('Hygiene Data'!H153))),EE159="",ISNUMBER(OFFSET('Hygiene Data'!$H$8,0,10*ROW('Hygiene Data'!H153)))),OFFSET('Hygiene Data'!$H$8,0,10*ROW('Hygiene Data'!H153)),NA())))</f>
        <v>#N/A</v>
      </c>
      <c r="BQ159" s="121" t="e">
        <f ca="1">+IF(AND(ISNUMBER(OFFSET('Hygiene Data'!$H$10,0,10*ROW('Hygiene Data'!H153))),EF159="Yes"),OFFSET('Hygiene Data'!$H$10,0,10*ROW('Hygiene Data'!H153)),IF(AND(ISNUMBER(OFFSET('Hygiene Data'!$H$10,0,10*ROW('Hygiene Data'!H153))),EF159="No",ISNUMBER(OFFSET('Hygiene Data'!$H$10,0,10*ROW('Hygiene Data'!H153)))),CONCATENATE("[",ROUND(OFFSET('Hygiene Data'!$H$10,0,10*ROW('Hygiene Data'!H153)),0),"]"),IF(AND(ISNUMBER(OFFSET('Hygiene Data'!$H$10,0,10*ROW('Hygiene Data'!H153))),EF159="",ISNUMBER(OFFSET('Hygiene Data'!$H$10,0,10*ROW('Hygiene Data'!H153)))),OFFSET('Hygiene Data'!$H$10,0,10*ROW('Hygiene Data'!H153)),NA())))</f>
        <v>#N/A</v>
      </c>
      <c r="BS159" s="28" t="str">
        <f ca="1">+IF(OFFSET('Water Data'!$C$28,0,10*ROW('Water Data'!C153))="","",OFFSET('Water Data'!$C$28,0,10*ROW('Water Data'!C153)))</f>
        <v/>
      </c>
      <c r="BT159" s="28" t="str">
        <f ca="1">+IF(OFFSET('Water Data'!$C$29,0,10*ROW('Water Data'!C153))="","",OFFSET('Water Data'!$C$29,0,10*ROW('Water Data'!C153)))</f>
        <v/>
      </c>
      <c r="BU159" s="28" t="str">
        <f ca="1">+IF(OFFSET('Water Data'!$C$30,0,10*ROW('Water Data'!C153))="","",OFFSET('Water Data'!$C$30,0,10*ROW('Water Data'!C153)))</f>
        <v/>
      </c>
      <c r="BV159" s="28" t="str">
        <f ca="1">+IF(OFFSET('Water Data'!$D$28,0,10*ROW('Water Data'!D153))="","",OFFSET('Water Data'!$D$28,0,10*ROW('Water Data'!D153)))</f>
        <v/>
      </c>
      <c r="BW159" s="28" t="str">
        <f ca="1">+IF(OFFSET('Water Data'!$D$29,0,10*ROW('Water Data'!D153))="","",OFFSET('Water Data'!$D$29,0,10*ROW('Water Data'!D153)))</f>
        <v/>
      </c>
      <c r="BX159" s="28" t="str">
        <f ca="1">+IF(OFFSET('Water Data'!$D$30,0,10*ROW('Water Data'!D153))="","",OFFSET('Water Data'!$D$30,0,10*ROW('Water Data'!D153)))</f>
        <v/>
      </c>
      <c r="BY159" s="28" t="str">
        <f ca="1">+IF(OFFSET('Water Data'!$E$28,0,10*ROW('Water Data'!E153))="","",OFFSET('Water Data'!$E$28,0,10*ROW('Water Data'!E153)))</f>
        <v/>
      </c>
      <c r="BZ159" s="28" t="str">
        <f ca="1">+IF(OFFSET('Water Data'!$E$29,0,10*ROW('Water Data'!E153))="","",OFFSET('Water Data'!$E$29,0,10*ROW('Water Data'!E153)))</f>
        <v/>
      </c>
      <c r="CA159" s="28" t="str">
        <f ca="1">+IF(OFFSET('Water Data'!$E$30,0,10*ROW('Water Data'!E153))="","",OFFSET('Water Data'!$E$30,0,10*ROW('Water Data'!E153)))</f>
        <v/>
      </c>
      <c r="CB159" s="28" t="str">
        <f ca="1">+IF(OFFSET('Water Data'!$F$28,0,10*ROW('Water Data'!F153))="","",OFFSET('Water Data'!$F$28,0,10*ROW('Water Data'!F153)))</f>
        <v/>
      </c>
      <c r="CC159" s="28" t="str">
        <f ca="1">+IF(OFFSET('Water Data'!$F$29,0,10*ROW('Water Data'!F153))="","",OFFSET('Water Data'!$F$29,0,10*ROW('Water Data'!F153)))</f>
        <v/>
      </c>
      <c r="CD159" s="28" t="str">
        <f ca="1">+IF(OFFSET('Water Data'!$F$30,0,10*ROW('Water Data'!F153))="","",OFFSET('Water Data'!$F$30,0,10*ROW('Water Data'!F153)))</f>
        <v/>
      </c>
      <c r="CE159" s="28" t="str">
        <f ca="1">+IF(OFFSET('Water Data'!$G$28,0,10*ROW('Water Data'!G153))="","",OFFSET('Water Data'!$G$28,0,10*ROW('Water Data'!G153)))</f>
        <v/>
      </c>
      <c r="CF159" s="28" t="str">
        <f ca="1">+IF(OFFSET('Water Data'!$G$29,0,10*ROW('Water Data'!G153))="","",OFFSET('Water Data'!$G$29,0,10*ROW('Water Data'!G153)))</f>
        <v/>
      </c>
      <c r="CG159" s="28" t="str">
        <f ca="1">+IF(OFFSET('Water Data'!$G$30,0,10*ROW('Water Data'!G153))="","",OFFSET('Water Data'!$G$30,0,10*ROW('Water Data'!G153)))</f>
        <v/>
      </c>
      <c r="CH159" s="28" t="str">
        <f ca="1">+IF(OFFSET('Water Data'!$H$28,0,10*ROW('Water Data'!H153))="","",OFFSET('Water Data'!$H$28,0,10*ROW('Water Data'!H153)))</f>
        <v/>
      </c>
      <c r="CI159" s="28" t="str">
        <f ca="1">+IF(OFFSET('Water Data'!$H$29,0,10*ROW('Water Data'!H153))="","",OFFSET('Water Data'!$H$29,0,10*ROW('Water Data'!H153)))</f>
        <v/>
      </c>
      <c r="CJ159" s="28" t="str">
        <f ca="1">+IF(OFFSET('Water Data'!$H$30,0,10*ROW('Water Data'!H153))="","",OFFSET('Water Data'!$H$30,0,10*ROW('Water Data'!H153)))</f>
        <v/>
      </c>
      <c r="CK159" s="28" t="str">
        <f ca="1">+IF(OFFSET('Sanitation Data'!$C$29,0,10*ROW('Sanitation Data'!C153))="","",OFFSET('Sanitation Data'!$C$29,0,10*ROW('Sanitation Data'!C153)))</f>
        <v/>
      </c>
      <c r="CL159" s="28" t="str">
        <f ca="1">+IF(OFFSET('Sanitation Data'!$C$30,0,10*ROW('Sanitation Data'!C153))="","",OFFSET('Sanitation Data'!$C$30,0,10*ROW('Sanitation Data'!C153)))</f>
        <v/>
      </c>
      <c r="CM159" s="28" t="str">
        <f ca="1">+IF(OFFSET('Sanitation Data'!$C$31,0,10*ROW('Sanitation Data'!C153))="","",OFFSET('Sanitation Data'!$C$31,0,10*ROW('Sanitation Data'!C153)))</f>
        <v/>
      </c>
      <c r="CN159" s="28" t="str">
        <f ca="1">+IF(OFFSET('Sanitation Data'!$C$32,0,10*ROW('Sanitation Data'!C153))="","",OFFSET('Sanitation Data'!$C$32,0,10*ROW('Sanitation Data'!C153)))</f>
        <v/>
      </c>
      <c r="CO159" s="28" t="str">
        <f ca="1">+IF(OFFSET('Sanitation Data'!$C$33,0,10*ROW('Sanitation Data'!C153))="","",OFFSET('Sanitation Data'!$C$33,0,10*ROW('Sanitation Data'!C153)))</f>
        <v/>
      </c>
      <c r="CP159" s="28" t="str">
        <f ca="1">+IF(OFFSET('Sanitation Data'!$D$29,0,10*ROW('Sanitation Data'!D153))="","",OFFSET('Sanitation Data'!$D$29,0,10*ROW('Sanitation Data'!D153)))</f>
        <v/>
      </c>
      <c r="CQ159" s="28" t="str">
        <f ca="1">+IF(OFFSET('Sanitation Data'!$D$30,0,10*ROW('Sanitation Data'!D153))="","",OFFSET('Sanitation Data'!$D$30,0,10*ROW('Sanitation Data'!D153)))</f>
        <v/>
      </c>
      <c r="CR159" s="28" t="str">
        <f ca="1">+IF(OFFSET('Sanitation Data'!$D$31,0,10*ROW('Sanitation Data'!D153))="","",OFFSET('Sanitation Data'!$D$31,0,10*ROW('Sanitation Data'!D153)))</f>
        <v/>
      </c>
      <c r="CS159" s="28" t="str">
        <f ca="1">+IF(OFFSET('Sanitation Data'!$D$32,0,10*ROW('Sanitation Data'!D153))="","",OFFSET('Sanitation Data'!$D$32,0,10*ROW('Sanitation Data'!D153)))</f>
        <v/>
      </c>
      <c r="CT159" s="28" t="str">
        <f ca="1">+IF(OFFSET('Sanitation Data'!$D$33,0,10*ROW('Sanitation Data'!D153))="","",OFFSET('Sanitation Data'!$D$33,0,10*ROW('Sanitation Data'!D153)))</f>
        <v/>
      </c>
      <c r="CU159" s="28" t="str">
        <f ca="1">+IF(OFFSET('Sanitation Data'!$E$29,0,10*ROW('Sanitation Data'!E153))="","",OFFSET('Sanitation Data'!$E$29,0,10*ROW('Sanitation Data'!E153)))</f>
        <v/>
      </c>
      <c r="CV159" s="28" t="str">
        <f ca="1">+IF(OFFSET('Sanitation Data'!$E$30,0,10*ROW('Sanitation Data'!E153))="","",OFFSET('Sanitation Data'!$E$30,0,10*ROW('Sanitation Data'!E153)))</f>
        <v/>
      </c>
      <c r="CW159" s="28" t="str">
        <f ca="1">+IF(OFFSET('Sanitation Data'!$E$31,0,10*ROW('Sanitation Data'!E153))="","",OFFSET('Sanitation Data'!$E$31,0,10*ROW('Sanitation Data'!E153)))</f>
        <v/>
      </c>
      <c r="CX159" s="28" t="str">
        <f ca="1">+IF(OFFSET('Sanitation Data'!$E$32,0,10*ROW('Sanitation Data'!E153))="","",OFFSET('Sanitation Data'!$E$32,0,10*ROW('Sanitation Data'!E153)))</f>
        <v/>
      </c>
      <c r="CY159" s="28" t="str">
        <f ca="1">+IF(OFFSET('Sanitation Data'!$E$33,0,10*ROW('Sanitation Data'!E153))="","",OFFSET('Sanitation Data'!$E$33,0,10*ROW('Sanitation Data'!E153)))</f>
        <v/>
      </c>
      <c r="CZ159" s="28" t="str">
        <f ca="1">+IF(OFFSET('Sanitation Data'!$F$29,0,10*ROW('Sanitation Data'!F153))="","",OFFSET('Sanitation Data'!$F$29,0,10*ROW('Sanitation Data'!F153)))</f>
        <v/>
      </c>
      <c r="DA159" s="28" t="str">
        <f ca="1">+IF(OFFSET('Sanitation Data'!$F$30,0,10*ROW('Sanitation Data'!F153))="","",OFFSET('Sanitation Data'!$F$30,0,10*ROW('Sanitation Data'!F153)))</f>
        <v/>
      </c>
      <c r="DB159" s="28" t="str">
        <f ca="1">+IF(OFFSET('Sanitation Data'!$F$31,0,10*ROW('Sanitation Data'!F153))="","",OFFSET('Sanitation Data'!$F$31,0,10*ROW('Sanitation Data'!F153)))</f>
        <v/>
      </c>
      <c r="DC159" s="28" t="str">
        <f ca="1">+IF(OFFSET('Sanitation Data'!$F$32,0,10*ROW('Sanitation Data'!F153))="","",OFFSET('Sanitation Data'!$F$32,0,10*ROW('Sanitation Data'!F153)))</f>
        <v/>
      </c>
      <c r="DD159" s="28" t="str">
        <f ca="1">+IF(OFFSET('Sanitation Data'!$F$33,0,10*ROW('Sanitation Data'!F153))="","",OFFSET('Sanitation Data'!$F$33,0,10*ROW('Sanitation Data'!F153)))</f>
        <v/>
      </c>
      <c r="DE159" s="28" t="str">
        <f ca="1">+IF(OFFSET('Sanitation Data'!$G$29,0,10*ROW('Sanitation Data'!G153))="","",OFFSET('Sanitation Data'!$G$29,0,10*ROW('Sanitation Data'!G153)))</f>
        <v/>
      </c>
      <c r="DF159" s="28" t="str">
        <f ca="1">+IF(OFFSET('Sanitation Data'!$G$30,0,10*ROW('Sanitation Data'!G153))="","",OFFSET('Sanitation Data'!$G$30,0,10*ROW('Sanitation Data'!G153)))</f>
        <v/>
      </c>
      <c r="DG159" s="28" t="str">
        <f ca="1">+IF(OFFSET('Sanitation Data'!$G$31,0,10*ROW('Sanitation Data'!G153))="","",OFFSET('Sanitation Data'!$G$31,0,10*ROW('Sanitation Data'!G153)))</f>
        <v/>
      </c>
      <c r="DH159" s="28" t="str">
        <f ca="1">+IF(OFFSET('Sanitation Data'!$G$32,0,10*ROW('Sanitation Data'!G153))="","",OFFSET('Sanitation Data'!$G$32,0,10*ROW('Sanitation Data'!G153)))</f>
        <v/>
      </c>
      <c r="DI159" s="28" t="str">
        <f ca="1">+IF(OFFSET('Sanitation Data'!$G$33,0,10*ROW('Sanitation Data'!G153))="","",OFFSET('Sanitation Data'!$G$33,0,10*ROW('Sanitation Data'!G153)))</f>
        <v/>
      </c>
      <c r="DJ159" s="28" t="str">
        <f ca="1">+IF(OFFSET('Sanitation Data'!$H$29,0,10*ROW('Sanitation Data'!H153))="","",OFFSET('Sanitation Data'!$H$29,0,10*ROW('Sanitation Data'!H153)))</f>
        <v/>
      </c>
      <c r="DK159" s="28" t="str">
        <f ca="1">+IF(OFFSET('Sanitation Data'!$H$30,0,10*ROW('Sanitation Data'!H153))="","",OFFSET('Sanitation Data'!$H$30,0,10*ROW('Sanitation Data'!H153)))</f>
        <v/>
      </c>
      <c r="DL159" s="28" t="str">
        <f ca="1">+IF(OFFSET('Sanitation Data'!$H$31,0,10*ROW('Sanitation Data'!H153))="","",OFFSET('Sanitation Data'!$H$31,0,10*ROW('Sanitation Data'!H153)))</f>
        <v/>
      </c>
      <c r="DM159" s="28" t="str">
        <f ca="1">+IF(OFFSET('Sanitation Data'!$H$32,0,10*ROW('Sanitation Data'!H153))="","",OFFSET('Sanitation Data'!$H$32,0,10*ROW('Sanitation Data'!H153)))</f>
        <v/>
      </c>
      <c r="DN159" s="28" t="str">
        <f ca="1">+IF(OFFSET('Sanitation Data'!$H$33,0,10*ROW('Sanitation Data'!H153))="","",OFFSET('Sanitation Data'!$H$33,0,10*ROW('Sanitation Data'!H153)))</f>
        <v/>
      </c>
      <c r="DO159" s="28" t="str">
        <f ca="1">+IF(OFFSET('Hygiene Data'!$C$12,0,10*ROW('Hygiene Data'!C153))="","",OFFSET('Hygiene Data'!$C$12,0,10*ROW('Hygiene Data'!C153)))</f>
        <v/>
      </c>
      <c r="DP159" s="28" t="str">
        <f ca="1">+IF(OFFSET('Hygiene Data'!$C$13,0,10*ROW('Hygiene Data'!C153))="","",OFFSET('Hygiene Data'!$C$13,0,10*ROW('Hygiene Data'!C153)))</f>
        <v/>
      </c>
      <c r="DQ159" s="28" t="str">
        <f ca="1">+IF(OFFSET('Hygiene Data'!$C$14,0,10*ROW('Hygiene Data'!C153))="","",OFFSET('Hygiene Data'!$C$14,0,10*ROW('Hygiene Data'!C153)))</f>
        <v/>
      </c>
      <c r="DR159" s="28" t="str">
        <f ca="1">+IF(OFFSET('Hygiene Data'!$D$12,0,10*ROW('Hygiene Data'!D153))="","",OFFSET('Hygiene Data'!$D$12,0,10*ROW('Hygiene Data'!D153)))</f>
        <v/>
      </c>
      <c r="DS159" s="28" t="str">
        <f ca="1">+IF(OFFSET('Hygiene Data'!$D$13,0,10*ROW('Hygiene Data'!D153))="","",OFFSET('Hygiene Data'!$D$13,0,10*ROW('Hygiene Data'!D153)))</f>
        <v/>
      </c>
      <c r="DT159" s="28" t="str">
        <f ca="1">+IF(OFFSET('Hygiene Data'!$D$14,0,10*ROW('Hygiene Data'!D153))="","",OFFSET('Hygiene Data'!$D$14,0,10*ROW('Hygiene Data'!D153)))</f>
        <v/>
      </c>
      <c r="DU159" s="28" t="str">
        <f ca="1">+IF(OFFSET('Hygiene Data'!$E$12,0,10*ROW('Hygiene Data'!E153))="","",OFFSET('Hygiene Data'!$E$12,0,10*ROW('Hygiene Data'!E153)))</f>
        <v/>
      </c>
      <c r="DV159" s="28" t="str">
        <f ca="1">+IF(OFFSET('Hygiene Data'!$E$13,0,10*ROW('Hygiene Data'!E153))="","",OFFSET('Hygiene Data'!$E$13,0,10*ROW('Hygiene Data'!E153)))</f>
        <v/>
      </c>
      <c r="DW159" s="28" t="str">
        <f ca="1">+IF(OFFSET('Hygiene Data'!$E$14,0,10*ROW('Hygiene Data'!E153))="","",OFFSET('Hygiene Data'!$E$14,0,10*ROW('Hygiene Data'!E153)))</f>
        <v/>
      </c>
      <c r="DX159" s="28" t="str">
        <f ca="1">+IF(OFFSET('Hygiene Data'!$F$12,0,10*ROW('Hygiene Data'!F153))="","",OFFSET('Hygiene Data'!$F$12,0,10*ROW('Hygiene Data'!F153)))</f>
        <v/>
      </c>
      <c r="DY159" s="28" t="str">
        <f ca="1">+IF(OFFSET('Hygiene Data'!$F$13,0,10*ROW('Hygiene Data'!F153))="","",OFFSET('Hygiene Data'!$F$13,0,10*ROW('Hygiene Data'!F153)))</f>
        <v/>
      </c>
      <c r="DZ159" s="28" t="str">
        <f ca="1">+IF(OFFSET('Hygiene Data'!$F$14,0,10*ROW('Hygiene Data'!F153))="","",OFFSET('Hygiene Data'!$F$14,0,10*ROW('Hygiene Data'!F153)))</f>
        <v/>
      </c>
      <c r="EA159" s="28" t="str">
        <f ca="1">+IF(OFFSET('Hygiene Data'!$G$12,0,10*ROW('Hygiene Data'!G153))="","",OFFSET('Hygiene Data'!$G$12,0,10*ROW('Hygiene Data'!G153)))</f>
        <v/>
      </c>
      <c r="EB159" s="28" t="str">
        <f ca="1">+IF(OFFSET('Hygiene Data'!$G$13,0,10*ROW('Hygiene Data'!G153))="","",OFFSET('Hygiene Data'!$G$13,0,10*ROW('Hygiene Data'!G153)))</f>
        <v/>
      </c>
      <c r="EC159" s="28" t="str">
        <f ca="1">+IF(OFFSET('Hygiene Data'!$G$14,0,10*ROW('Hygiene Data'!G153))="","",OFFSET('Hygiene Data'!$G$14,0,10*ROW('Hygiene Data'!G153)))</f>
        <v/>
      </c>
      <c r="ED159" s="28" t="str">
        <f ca="1">+IF(OFFSET('Hygiene Data'!$H$12,0,10*ROW('Hygiene Data'!H153))="","",OFFSET('Hygiene Data'!$H$12,0,10*ROW('Hygiene Data'!H153)))</f>
        <v/>
      </c>
      <c r="EE159" s="28" t="str">
        <f ca="1">+IF(OFFSET('Hygiene Data'!$H$13,0,10*ROW('Hygiene Data'!H153))="","",OFFSET('Hygiene Data'!$H$13,0,10*ROW('Hygiene Data'!H153)))</f>
        <v/>
      </c>
      <c r="EF159" s="28" t="str">
        <f ca="1">+IF(OFFSET('Hygiene Data'!$H$14,0,10*ROW('Hygiene Data'!H153))="","",OFFSET('Hygiene Data'!$H$14,0,10*ROW('Hygiene Data'!H153)))</f>
        <v/>
      </c>
    </row>
    <row r="160" spans="1:136" x14ac:dyDescent="0.2">
      <c r="A160" s="44" t="str">
        <f ca="1">+IF(OFFSET('Water Data'!$B$1,0,10*ROW('Water Data'!B157))="","",OFFSET('Water Data'!$B$1,0,10*ROW('Water Data'!B157)))</f>
        <v/>
      </c>
      <c r="B160" s="44" t="str">
        <f ca="1">+IF(OFFSET('Water Data'!$A$3,0,10*ROW('Water Data'!A157))="","",OFFSET('Water Data'!$A$3,0,10*ROW('Water Data'!A157)))</f>
        <v/>
      </c>
      <c r="C160" s="44" t="str">
        <f ca="1">+IF(OFFSET('Water Data'!$C$3,0,10*ROW('Water Data'!C157))="","",OFFSET('Water Data'!$C$3,0,10*ROW('Water Data'!C157)))</f>
        <v/>
      </c>
      <c r="D160" s="119" t="e">
        <f ca="1">+IF(AND(ISNUMBER(OFFSET('Water Data'!$C$5,0,10*ROW('Water Data'!C154))),BS160="Yes"),100-OFFSET('Water Data'!$C$5,0,10*ROW('Water Data'!C154)),IF(AND(ISNUMBER(OFFSET('Water Data'!$C$5,0,10*ROW('Water Data'!C154))),BS160="No",ISNUMBER(OFFSET('Water Data'!$C$5,0,10*ROW('Water Data'!C154)))),CONCATENATE("[",ROUND(100-OFFSET('Water Data'!$C$5,0,10*ROW('Water Data'!C154)),0),"]"),IF(AND(ISNUMBER(OFFSET('Water Data'!$C$5,0,10*ROW('Water Data'!C154))),BS160="",ISNUMBER(OFFSET('Water Data'!$C$5,0,10*ROW('Water Data'!C154)))),100-OFFSET('Water Data'!$C$5,0,10*ROW('Water Data'!C154)),NA())))</f>
        <v>#N/A</v>
      </c>
      <c r="E160" s="119" t="e">
        <f ca="1">+IF(AND(ISNUMBER(OFFSET('Water Data'!$C$7,0,10*ROW('Water Data'!D154))),BT160="Yes"),OFFSET('Water Data'!$C$7,0,10*ROW('Water Data'!C154)),IF(AND(ISNUMBER(OFFSET('Water Data'!$C$7,0,10*ROW('Water Data'!C154))),BT160="No",ISNUMBER(OFFSET('Water Data'!$C$7,0,10*ROW('Water Data'!C154)))),CONCATENATE("[",ROUND(OFFSET('Water Data'!$C$7,0,10*ROW('Water Data'!C154)),0),"]"),IF(AND(ISNUMBER(OFFSET('Water Data'!$C$7,0,10*ROW('Water Data'!C154))),BT160="",ISNUMBER(OFFSET('Water Data'!$C$7,0,10*ROW('Water Data'!C154)))),OFFSET('Water Data'!$C$7,0,10*ROW('Water Data'!C154)),NA())))</f>
        <v>#N/A</v>
      </c>
      <c r="F160" s="119" t="e">
        <f ca="1">+IF(AND(ISNUMBER(OFFSET('Water Data'!$C$10,0,10*ROW('Water Data'!C154))),BU160="Yes"),OFFSET('Water Data'!$C$10,0,10*ROW('Water Data'!C154)),IF(AND(ISNUMBER(OFFSET('Water Data'!$C$10,0,10*ROW('Water Data'!C154))),BU160="No",ISNUMBER(OFFSET('Water Data'!$C$10,0,10*ROW('Water Data'!C154)))),CONCATENATE("[",ROUND(OFFSET('Water Data'!$C$10,0,10*ROW('Water Data'!C154)),0),"]"),IF(AND(ISNUMBER(OFFSET('Water Data'!$C$10,0,10*ROW('Water Data'!C154))),BU160="",ISNUMBER(OFFSET('Water Data'!$C$10,0,10*ROW('Water Data'!C154)))),OFFSET('Water Data'!$C$10,0,10*ROW('Water Data'!C154)),NA())))</f>
        <v>#N/A</v>
      </c>
      <c r="G160" s="119" t="e">
        <f ca="1">+IF(AND(ISNUMBER(OFFSET('Water Data'!$D$5,0,10*ROW('Water Data'!D154))),BV160="Yes"),100-OFFSET('Water Data'!$D$5,0,10*ROW('Water Data'!D154)),IF(AND(ISNUMBER(OFFSET('Water Data'!$D$5,0,10*ROW('Water Data'!D154))),BV160="No",ISNUMBER(OFFSET('Water Data'!$D$5,0,10*ROW('Water Data'!D154)))),CONCATENATE("[",ROUND(100-OFFSET('Water Data'!$D$5,0,10*ROW('Water Data'!D154)),0),"]"),IF(AND(ISNUMBER(OFFSET('Water Data'!$D$5,0,10*ROW('Water Data'!D154))),BV160="",ISNUMBER(OFFSET('Water Data'!$D$5,0,10*ROW('Water Data'!D154)))),100-OFFSET('Water Data'!$D$5,0,10*ROW('Water Data'!D154)),NA())))</f>
        <v>#N/A</v>
      </c>
      <c r="H160" s="119" t="e">
        <f ca="1">+IF(AND(ISNUMBER(OFFSET('Water Data'!$D$7,0,10*ROW('Water Data'!D154))),BW160="Yes"),OFFSET('Water Data'!$D$7,0,10*ROW('Water Data'!D154)),IF(AND(ISNUMBER(OFFSET('Water Data'!$D$7,0,10*ROW('Water Data'!D154))),BW160="No",ISNUMBER(OFFSET('Water Data'!$D$7,0,10*ROW('Water Data'!D154)))),CONCATENATE("[",ROUND(OFFSET('Water Data'!$C$7,0,10*ROW('Water Data'!D154)),0),"]"),IF(AND(ISNUMBER(OFFSET('Water Data'!$D$7,0,10*ROW('Water Data'!D154))),BW160="",ISNUMBER(OFFSET('Water Data'!$D$7,0,10*ROW('Water Data'!D154)))),OFFSET('Water Data'!$D$7,0,10*ROW('Water Data'!D154)),NA())))</f>
        <v>#N/A</v>
      </c>
      <c r="I160" s="119" t="e">
        <f ca="1">+IF(AND(ISNUMBER(OFFSET('Water Data'!$D$10,0,10*ROW('Water Data'!D154))),BX160="Yes"),OFFSET('Water Data'!$D$10,0,10*ROW('Water Data'!D154)),IF(AND(ISNUMBER(OFFSET('Water Data'!$D$10,0,10*ROW('Water Data'!D154))),BX160="No",ISNUMBER(OFFSET('Water Data'!$D$10,0,10*ROW('Water Data'!D154)))),CONCATENATE("[",ROUND(OFFSET('Water Data'!$D$10,0,10*ROW('Water Data'!D154)),0),"]"),IF(AND(ISNUMBER(OFFSET('Water Data'!$D$10,0,10*ROW('Water Data'!D154))),BX160="",ISNUMBER(OFFSET('Water Data'!$D$10,0,10*ROW('Water Data'!D154)))),OFFSET('Water Data'!$D$10,0,10*ROW('Water Data'!D154)),NA())))</f>
        <v>#N/A</v>
      </c>
      <c r="J160" s="119" t="e">
        <f ca="1">+IF(AND(ISNUMBER(OFFSET('Water Data'!$E$5,0,10*ROW('Water Data'!E154))),BY160="Yes"),100-OFFSET('Water Data'!$E$5,0,10*ROW('Water Data'!E154)),IF(AND(ISNUMBER(OFFSET('Water Data'!$E$5,0,10*ROW('Water Data'!E154))),BY160="No",ISNUMBER(OFFSET('Water Data'!$E$5,0,10*ROW('Water Data'!E154)))),CONCATENATE("[",ROUND(100-OFFSET('Water Data'!$E$5,0,10*ROW('Water Data'!E154)),0),"]"),IF(AND(ISNUMBER(OFFSET('Water Data'!$E$5,0,10*ROW('Water Data'!E154))),BY160="",ISNUMBER(OFFSET('Water Data'!$E$5,0,10*ROW('Water Data'!E154)))),100-OFFSET('Water Data'!$E$5,0,10*ROW('Water Data'!E154)),NA())))</f>
        <v>#N/A</v>
      </c>
      <c r="K160" s="119" t="e">
        <f ca="1">+IF(AND(ISNUMBER(OFFSET('Water Data'!$E$7,0,10*ROW('Water Data'!E154))),BZ160="Yes"),OFFSET('Water Data'!$E$7,0,10*ROW('Water Data'!E154)),IF(AND(ISNUMBER(OFFSET('Water Data'!$E$7,0,10*ROW('Water Data'!E154))),BZ160="No",ISNUMBER(OFFSET('Water Data'!$E$7,0,10*ROW('Water Data'!E154)))),CONCATENATE("[",ROUND(OFFSET('Water Data'!$E$7,0,10*ROW('Water Data'!E154)),0),"]"),IF(AND(ISNUMBER(OFFSET('Water Data'!$E$7,0,10*ROW('Water Data'!E154))),BZ160="",ISNUMBER(OFFSET('Water Data'!$E$7,0,10*ROW('Water Data'!E154)))),OFFSET('Water Data'!$E$7,0,10*ROW('Water Data'!E154)),NA())))</f>
        <v>#N/A</v>
      </c>
      <c r="L160" s="119" t="e">
        <f ca="1">+IF(AND(ISNUMBER(OFFSET('Water Data'!$E$10,0,10*ROW('Water Data'!E154))),CA160="Yes"),OFFSET('Water Data'!$E$10,0,10*ROW('Water Data'!E154)),IF(AND(ISNUMBER(OFFSET('Water Data'!$E$10,0,10*ROW('Water Data'!E154))),CA160="No",ISNUMBER(OFFSET('Water Data'!$E$10,0,10*ROW('Water Data'!E154)))),CONCATENATE("[",ROUND(OFFSET('Water Data'!$E$10,0,10*ROW('Water Data'!E154)),0),"]"),IF(AND(ISNUMBER(OFFSET('Water Data'!$E$10,0,10*ROW('Water Data'!E154))),CA160="",ISNUMBER(OFFSET('Water Data'!$E$10,0,10*ROW('Water Data'!E154)))),OFFSET('Water Data'!$E$10,0,10*ROW('Water Data'!E154)),NA())))</f>
        <v>#N/A</v>
      </c>
      <c r="M160" s="119" t="e">
        <f ca="1">+IF(AND(ISNUMBER(OFFSET('Water Data'!$F$5,0,10*ROW('Water Data'!F154))),CB160="Yes"),100-OFFSET('Water Data'!$F$5,0,10*ROW('Water Data'!F154)),IF(AND(ISNUMBER(OFFSET('Water Data'!$F$5,0,10*ROW('Water Data'!F154))),CB160="No",ISNUMBER(OFFSET('Water Data'!$F$5,0,10*ROW('Water Data'!F154)))),CONCATENATE("[",ROUND(100-OFFSET('Water Data'!$F$5,0,10*ROW('Water Data'!F154)),0),"]"),IF(AND(ISNUMBER(OFFSET('Water Data'!$F$5,0,10*ROW('Water Data'!F154))),CB160="",ISNUMBER(OFFSET('Water Data'!$F$5,0,10*ROW('Water Data'!F154)))),100-OFFSET('Water Data'!$F$5,0,10*ROW('Water Data'!F154)),NA())))</f>
        <v>#N/A</v>
      </c>
      <c r="N160" s="119" t="e">
        <f ca="1">+IF(AND(ISNUMBER(OFFSET('Water Data'!$F$7,0,10*ROW('Water Data'!F154))),CC160="Yes"),OFFSET('Water Data'!$F$7,0,10*ROW('Water Data'!F154)),IF(AND(ISNUMBER(OFFSET('Water Data'!$F$7,0,10*ROW('Water Data'!F154))),CC160="No",ISNUMBER(OFFSET('Water Data'!$F$7,0,10*ROW('Water Data'!F154)))),CONCATENATE("[",ROUND(OFFSET('Water Data'!$F$7,0,10*ROW('Water Data'!F154)),0),"]"),IF(AND(ISNUMBER(OFFSET('Water Data'!$F$7,0,10*ROW('Water Data'!F154))),CC160="",ISNUMBER(OFFSET('Water Data'!$F$7,0,10*ROW('Water Data'!F154)))),OFFSET('Water Data'!$F$7,0,10*ROW('Water Data'!F154)),NA())))</f>
        <v>#N/A</v>
      </c>
      <c r="O160" s="119" t="e">
        <f ca="1">+IF(AND(ISNUMBER(OFFSET('Water Data'!$F$10,0,10*ROW('Water Data'!F154))),CD160="Yes"),OFFSET('Water Data'!$F$10,0,10*ROW('Water Data'!F154)),IF(AND(ISNUMBER(OFFSET('Water Data'!$F$10,0,10*ROW('Water Data'!F154))),CD160="No",ISNUMBER(OFFSET('Water Data'!$F$10,0,10*ROW('Water Data'!F154)))),CONCATENATE("[",ROUND(OFFSET('Water Data'!$F$10,0,10*ROW('Water Data'!F154)),0),"]"),IF(AND(ISNUMBER(OFFSET('Water Data'!$F$10,0,10*ROW('Water Data'!F154))),CD160="",ISNUMBER(OFFSET('Water Data'!$F$10,0,10*ROW('Water Data'!F154)))),OFFSET('Water Data'!$F$10,0,10*ROW('Water Data'!F154)),NA())))</f>
        <v>#N/A</v>
      </c>
      <c r="P160" s="119" t="e">
        <f ca="1">+IF(AND(ISNUMBER(OFFSET('Water Data'!$G$5,0,10*ROW('Water Data'!G154))),CE160="Yes"),100-OFFSET('Water Data'!$G$5,0,10*ROW('Water Data'!G154)),IF(AND(ISNUMBER(OFFSET('Water Data'!$G$5,0,10*ROW('Water Data'!G154))),CE160="No",ISNUMBER(OFFSET('Water Data'!$G$5,0,10*ROW('Water Data'!G154)))),CONCATENATE("[",ROUND(100-OFFSET('Water Data'!$G$5,0,10*ROW('Water Data'!G154)),0),"]"),IF(AND(ISNUMBER(OFFSET('Water Data'!$G$5,0,10*ROW('Water Data'!G154))),CE160="",ISNUMBER(OFFSET('Water Data'!$G$5,0,10*ROW('Water Data'!G154)))),100-OFFSET('Water Data'!$G$5,0,10*ROW('Water Data'!G154)),NA())))</f>
        <v>#N/A</v>
      </c>
      <c r="Q160" s="119" t="e">
        <f ca="1">+IF(AND(ISNUMBER(OFFSET('Water Data'!$G$7,0,10*ROW('Water Data'!G154))),CF160="Yes"),OFFSET('Water Data'!$G$7,0,10*ROW('Water Data'!G154)),IF(AND(ISNUMBER(OFFSET('Water Data'!$G$7,0,10*ROW('Water Data'!G154))),CF160="No",ISNUMBER(OFFSET('Water Data'!$G$7,0,10*ROW('Water Data'!G154)))),CONCATENATE("[",ROUND(OFFSET('Water Data'!$G$7,0,10*ROW('Water Data'!G154)),0),"]"),IF(AND(ISNUMBER(OFFSET('Water Data'!$G$7,0,10*ROW('Water Data'!G154))),CF160="",ISNUMBER(OFFSET('Water Data'!$G$7,0,10*ROW('Water Data'!G154)))),OFFSET('Water Data'!$G$7,0,10*ROW('Water Data'!G154)),NA())))</f>
        <v>#N/A</v>
      </c>
      <c r="R160" s="119" t="e">
        <f ca="1">+IF(AND(ISNUMBER(OFFSET('Water Data'!$G$10,0,10*ROW('Water Data'!G154))),CG160="Yes"),OFFSET('Water Data'!$G$10,0,10*ROW('Water Data'!G154)),IF(AND(ISNUMBER(OFFSET('Water Data'!$G$10,0,10*ROW('Water Data'!G154))),CG160="No",ISNUMBER(OFFSET('Water Data'!$G$10,0,10*ROW('Water Data'!G154)))),CONCATENATE("[",ROUND(OFFSET('Water Data'!$G$10,0,10*ROW('Water Data'!G154)),0),"]"),IF(AND(ISNUMBER(OFFSET('Water Data'!$G$10,0,10*ROW('Water Data'!G154))),CG160="",ISNUMBER(OFFSET('Water Data'!$G$10,0,10*ROW('Water Data'!G154)))),OFFSET('Water Data'!$G$10,0,10*ROW('Water Data'!G154)),NA())))</f>
        <v>#N/A</v>
      </c>
      <c r="S160" s="119" t="e">
        <f ca="1">+IF(AND(ISNUMBER(OFFSET('Water Data'!$H$5,0,10*ROW('Water Data'!H154))),CH160="Yes"),100-OFFSET('Water Data'!$H$5,0,10*ROW('Water Data'!H154)),IF(AND(ISNUMBER(OFFSET('Water Data'!$H$5,0,10*ROW('Water Data'!H154))),CH160="No",ISNUMBER(OFFSET('Water Data'!$H$5,0,10*ROW('Water Data'!H154)))),CONCATENATE("[",ROUND(100-OFFSET('Water Data'!$H$5,0,10*ROW('Water Data'!H154)),0),"]"),IF(AND(ISNUMBER(OFFSET('Water Data'!$H$5,0,10*ROW('Water Data'!H154))),CH160="",ISNUMBER(OFFSET('Water Data'!$H$5,0,10*ROW('Water Data'!H154)))),100-OFFSET('Water Data'!$H$5,0,10*ROW('Water Data'!H154)),NA())))</f>
        <v>#N/A</v>
      </c>
      <c r="T160" s="119" t="e">
        <f ca="1">+IF(AND(ISNUMBER(OFFSET('Water Data'!$H$7,0,10*ROW('Water Data'!H154))),CI160="Yes"),OFFSET('Water Data'!$H$7,0,10*ROW('Water Data'!H154)),IF(AND(ISNUMBER(OFFSET('Water Data'!$H$7,0,10*ROW('Water Data'!H154))),CI160="No",ISNUMBER(OFFSET('Water Data'!$H$7,0,10*ROW('Water Data'!H154)))),CONCATENATE("[",ROUND(OFFSET('Water Data'!$H$7,0,10*ROW('Water Data'!H154)),0),"]"),IF(AND(ISNUMBER(OFFSET('Water Data'!$H$7,0,10*ROW('Water Data'!H154))),CI160="",ISNUMBER(OFFSET('Water Data'!$H$7,0,10*ROW('Water Data'!H154)))),OFFSET('Water Data'!$H$7,0,10*ROW('Water Data'!H154)),NA())))</f>
        <v>#N/A</v>
      </c>
      <c r="U160" s="119" t="e">
        <f ca="1">+IF(AND(ISNUMBER(OFFSET('Water Data'!$H$10,0,10*ROW('Water Data'!H154))),CJ160="Yes"),OFFSET('Water Data'!$H$10,0,10*ROW('Water Data'!H154)),IF(AND(ISNUMBER(OFFSET('Water Data'!$H$10,0,10*ROW('Water Data'!H154))),CJ160="No",ISNUMBER(OFFSET('Water Data'!$H$10,0,10*ROW('Water Data'!H154)))),CONCATENATE("[",ROUND(OFFSET('Water Data'!$H$10,0,10*ROW('Water Data'!H154)),0),"]"),IF(AND(ISNUMBER(OFFSET('Water Data'!$H$10,0,10*ROW('Water Data'!H154))),CJ160="",ISNUMBER(OFFSET('Water Data'!$H$10,0,10*ROW('Water Data'!H154)))),OFFSET('Water Data'!$H$10,0,10*ROW('Water Data'!H154)),NA())))</f>
        <v>#N/A</v>
      </c>
      <c r="V160" s="120" t="e">
        <f ca="1">+IF(AND(ISNUMBER(OFFSET('Sanitation Data'!$C$5,0,10*ROW('Sanitation Data'!C154))),CK160="Yes"),100-OFFSET('Sanitation Data'!$C$5,0,10*ROW('Sanitation Data'!C154)),IF(AND(ISNUMBER(OFFSET('Sanitation Data'!$C$5,0,10*ROW('Sanitation Data'!C154))),CK160="No",ISNUMBER(OFFSET('Sanitation Data'!$C$5,0,10*ROW('Sanitation Data'!C154)))),CONCATENATE("[",ROUND(100-OFFSET('Sanitation Data'!$C$5,0,10*ROW('Sanitation Data'!C154)),0),"]"),IF(AND(ISNUMBER(OFFSET('Sanitation Data'!$C$5,0,10*ROW('Sanitation Data'!C154))),CK160="",ISNUMBER(OFFSET('Sanitation Data'!$C$5,0,10*ROW('Sanitation Data'!C154)))),100-OFFSET('Sanitation Data'!$C$5,0,10*ROW('Sanitation Data'!C154)),NA())))</f>
        <v>#N/A</v>
      </c>
      <c r="W160" s="120" t="e">
        <f ca="1">+IF(AND(ISNUMBER(OFFSET('Sanitation Data'!$C$7,0,10*ROW('Sanitation Data'!C154))),CL160="Yes"),OFFSET('Sanitation Data'!$C$7,0,10*ROW('Sanitation Data'!C154)),IF(AND(ISNUMBER(OFFSET('Sanitation Data'!$C$7,0,10*ROW('Sanitation Data'!C154))),CL160="No",ISNUMBER(OFFSET('Sanitation Data'!$C$7,0,10*ROW('Sanitation Data'!C154)))),CONCATENATE("[",ROUND(OFFSET('Sanitation Data'!$C$7,0,10*ROW('Sanitation Data'!C154)),0),"]"),IF(AND(ISNUMBER(OFFSET('Sanitation Data'!$C$7,0,10*ROW('Sanitation Data'!C154))),CL160="",ISNUMBER(OFFSET('Sanitation Data'!$C$7,0,10*ROW('Sanitation Data'!C154)))),OFFSET('Sanitation Data'!$C$7,0,10*ROW('Sanitation Data'!C154)),NA())))</f>
        <v>#N/A</v>
      </c>
      <c r="X160" s="120" t="e">
        <f ca="1">+IF(AND(ISNUMBER(OFFSET('Sanitation Data'!$C$11,0,10*ROW('Sanitation Data'!C154))),CM160="Yes"),OFFSET('Sanitation Data'!$C$11,0,10*ROW('Sanitation Data'!C154)),IF(AND(ISNUMBER(OFFSET('Sanitation Data'!$C$11,0,10*ROW('Sanitation Data'!C154))),CM160="No",ISNUMBER(OFFSET('Sanitation Data'!$C$11,0,10*ROW('Sanitation Data'!C154)))),CONCATENATE("[",ROUND(OFFSET('Sanitation Data'!$C$11,0,10*ROW('Sanitation Data'!C154)),0),"]"),IF(AND(ISNUMBER(OFFSET('Sanitation Data'!$C$11,0,10*ROW('Sanitation Data'!C154))),CM160="",ISNUMBER(OFFSET('Sanitation Data'!$C$11,0,10*ROW('Sanitation Data'!C154)))),OFFSET('Sanitation Data'!$C$11,0,10*ROW('Sanitation Data'!C154)),NA())))</f>
        <v>#N/A</v>
      </c>
      <c r="Y160" s="120" t="e">
        <f ca="1">+IF(AND(ISNUMBER(OFFSET('Sanitation Data'!$C$12,0,10*ROW('Sanitation Data'!C154))),CN160="Yes"),OFFSET('Sanitation Data'!$C$12,0,10*ROW('Sanitation Data'!C154)),IF(AND(ISNUMBER(OFFSET('Sanitation Data'!$C$12,0,10*ROW('Sanitation Data'!C154))),CN160="No",ISNUMBER(OFFSET('Sanitation Data'!$C$12,0,10*ROW('Sanitation Data'!C154)))),CONCATENATE("[",ROUND(OFFSET('Sanitation Data'!$C$12,0,10*ROW('Sanitation Data'!C154)),0),"]"),IF(AND(ISNUMBER(OFFSET('Sanitation Data'!$C$12,0,10*ROW('Sanitation Data'!C154))),CN160="",ISNUMBER(OFFSET('Sanitation Data'!$C$12,0,10*ROW('Sanitation Data'!C154)))),OFFSET('Sanitation Data'!$C$12,0,10*ROW('Sanitation Data'!C154)),NA())))</f>
        <v>#N/A</v>
      </c>
      <c r="Z160" s="120" t="e">
        <f ca="1">+IF(AND(ISNUMBER(OFFSET('Sanitation Data'!$C$13,0,10*ROW('Sanitation Data'!C154))),CO160="Yes"),OFFSET('Sanitation Data'!$C$13,0,10*ROW('Sanitation Data'!C154)),IF(AND(ISNUMBER(OFFSET('Sanitation Data'!$C$13,0,10*ROW('Sanitation Data'!C154))),CO160="No",ISNUMBER(OFFSET('Sanitation Data'!$C$13,0,10*ROW('Sanitation Data'!C154)))),CONCATENATE("[",ROUND(OFFSET('Sanitation Data'!$C$13,0,10*ROW('Sanitation Data'!C154)),0),"]"),IF(AND(ISNUMBER(OFFSET('Sanitation Data'!$C$13,0,10*ROW('Sanitation Data'!C154))),CO160="",ISNUMBER(OFFSET('Sanitation Data'!$C$13,0,10*ROW('Sanitation Data'!C154)))),OFFSET('Sanitation Data'!$C$13,0,10*ROW('Sanitation Data'!C154)),NA())))</f>
        <v>#N/A</v>
      </c>
      <c r="AA160" s="120" t="e">
        <f ca="1">+IF(AND(ISNUMBER(OFFSET('Sanitation Data'!$D$5,0,10*ROW('Sanitation Data'!D154))),CP160="Yes"),100-OFFSET('Sanitation Data'!$D$5,0,10*ROW('Sanitation Data'!D154)),IF(AND(ISNUMBER(OFFSET('Sanitation Data'!$D$5,0,10*ROW('Sanitation Data'!D154))),CP160="No",ISNUMBER(OFFSET('Sanitation Data'!$D$5,0,10*ROW('Sanitation Data'!D154)))),CONCATENATE("[",ROUND(100-OFFSET('Sanitation Data'!$D$5,0,10*ROW('Sanitation Data'!D154)),0),"]"),IF(AND(ISNUMBER(OFFSET('Sanitation Data'!$D$5,0,10*ROW('Sanitation Data'!D154))),CP160="",ISNUMBER(OFFSET('Sanitation Data'!$D$5,0,10*ROW('Sanitation Data'!D154)))),100-OFFSET('Sanitation Data'!$D$5,0,10*ROW('Sanitation Data'!D154)),NA())))</f>
        <v>#N/A</v>
      </c>
      <c r="AB160" s="120" t="e">
        <f ca="1">+IF(AND(ISNUMBER(OFFSET('Sanitation Data'!$D$7,0,10*ROW('Sanitation Data'!D154))),CQ160="Yes"),OFFSET('Sanitation Data'!$D$7,0,10*ROW('Sanitation Data'!G154)),IF(AND(ISNUMBER(OFFSET('Sanitation Data'!$D$7,0,10*ROW('Sanitation Data'!D154))),CQ160="No",ISNUMBER(OFFSET('Sanitation Data'!$D$7,0,10*ROW('Sanitation Data'!D154)))),CONCATENATE("[",ROUND(OFFSET('Sanitation Data'!$D$7,0,10*ROW('Sanitation Data'!D154)),0),"]"),IF(AND(ISNUMBER(OFFSET('Sanitation Data'!$D$7,0,10*ROW('Sanitation Data'!D154))),CQ160="",ISNUMBER(OFFSET('Sanitation Data'!$D$7,0,10*ROW('Sanitation Data'!D154)))),OFFSET('Sanitation Data'!$D$7,0,10*ROW('Sanitation Data'!D154)),NA())))</f>
        <v>#N/A</v>
      </c>
      <c r="AC160" s="120" t="e">
        <f ca="1">+IF(AND(ISNUMBER(OFFSET('Sanitation Data'!$D$11,0,10*ROW('Sanitation Data'!D154))),CR160="Yes"),OFFSET('Sanitation Data'!$D$11,0,10*ROW('Sanitation Data'!D154)),IF(AND(ISNUMBER(OFFSET('Sanitation Data'!$D$11,0,10*ROW('Sanitation Data'!D154))),CR160="No",ISNUMBER(OFFSET('Sanitation Data'!$D$11,0,10*ROW('Sanitation Data'!D154)))),CONCATENATE("[",ROUND(OFFSET('Sanitation Data'!$D$11,0,10*ROW('Sanitation Data'!D154)),0),"]"),IF(AND(ISNUMBER(OFFSET('Sanitation Data'!$D$11,0,10*ROW('Sanitation Data'!D154))),CR160="",ISNUMBER(OFFSET('Sanitation Data'!$D$11,0,10*ROW('Sanitation Data'!D154)))),OFFSET('Sanitation Data'!$D$11,0,10*ROW('Sanitation Data'!D154)),NA())))</f>
        <v>#N/A</v>
      </c>
      <c r="AD160" s="120" t="e">
        <f ca="1">+IF(AND(ISNUMBER(OFFSET('Sanitation Data'!$D$12,0,10*ROW('Sanitation Data'!D154))),CS160="Yes"),OFFSET('Sanitation Data'!$D$12,0,10*ROW('Sanitation Data'!D154)),IF(AND(ISNUMBER(OFFSET('Sanitation Data'!$D$12,0,10*ROW('Sanitation Data'!D154))),CS160="No",ISNUMBER(OFFSET('Sanitation Data'!$D$12,0,10*ROW('Sanitation Data'!D154)))),CONCATENATE("[",ROUND(OFFSET('Sanitation Data'!$D$12,0,10*ROW('Sanitation Data'!D154)),0),"]"),IF(AND(ISNUMBER(OFFSET('Sanitation Data'!$D$12,0,10*ROW('Sanitation Data'!D154))),CS160="",ISNUMBER(OFFSET('Sanitation Data'!$D$12,0,10*ROW('Sanitation Data'!D154)))),OFFSET('Sanitation Data'!$D$12,0,10*ROW('Sanitation Data'!D154)),NA())))</f>
        <v>#N/A</v>
      </c>
      <c r="AE160" s="120" t="e">
        <f ca="1">+IF(AND(ISNUMBER(OFFSET('Sanitation Data'!$D$13,0,10*ROW('Sanitation Data'!D154))),CT160="Yes"),OFFSET('Sanitation Data'!$D$13,0,10*ROW('Sanitation Data'!D154)),IF(AND(ISNUMBER(OFFSET('Sanitation Data'!$D$13,0,10*ROW('Sanitation Data'!D154))),CT160="No",ISNUMBER(OFFSET('Sanitation Data'!$D$13,0,10*ROW('Sanitation Data'!D154)))),CONCATENATE("[",ROUND(OFFSET('Sanitation Data'!$D$13,0,10*ROW('Sanitation Data'!D154)),0),"]"),IF(AND(ISNUMBER(OFFSET('Sanitation Data'!$D$13,0,10*ROW('Sanitation Data'!D154))),CT160="",ISNUMBER(OFFSET('Sanitation Data'!$D$13,0,10*ROW('Sanitation Data'!D154)))),OFFSET('Sanitation Data'!$D$13,0,10*ROW('Sanitation Data'!D154)),NA())))</f>
        <v>#N/A</v>
      </c>
      <c r="AF160" s="120" t="e">
        <f ca="1">+IF(AND(ISNUMBER(OFFSET('Sanitation Data'!$E$5,0,10*ROW('Sanitation Data'!E154))),CU160="Yes"),100-OFFSET('Sanitation Data'!$E$5,0,10*ROW('Sanitation Data'!E154)),IF(AND(ISNUMBER(OFFSET('Sanitation Data'!$E$5,0,10*ROW('Sanitation Data'!E154))),CU160="No",ISNUMBER(OFFSET('Sanitation Data'!$E$5,0,10*ROW('Sanitation Data'!E154)))),CONCATENATE("[",ROUND(100-OFFSET('Sanitation Data'!$E$5,0,10*ROW('Sanitation Data'!E154)),0),"]"),IF(AND(ISNUMBER(OFFSET('Sanitation Data'!$E$5,0,10*ROW('Sanitation Data'!E154))),CU160="",ISNUMBER(OFFSET('Sanitation Data'!$E$5,0,10*ROW('Sanitation Data'!E154)))),100-OFFSET('Sanitation Data'!$E$5,0,10*ROW('Sanitation Data'!E154)),NA())))</f>
        <v>#N/A</v>
      </c>
      <c r="AG160" s="120" t="e">
        <f ca="1">+IF(AND(ISNUMBER(OFFSET('Sanitation Data'!$E$7,0,10*ROW('Sanitation Data'!E154))),CV160="Yes"),OFFSET('Sanitation Data'!$E$7,0,10*ROW('Sanitation Data'!E154)),IF(AND(ISNUMBER(OFFSET('Sanitation Data'!$E$7,0,10*ROW('Sanitation Data'!E154))),CV160="No",ISNUMBER(OFFSET('Sanitation Data'!$E$7,0,10*ROW('Sanitation Data'!E154)))),CONCATENATE("[",ROUND(OFFSET('Sanitation Data'!$E$7,0,10*ROW('Sanitation Data'!E154)),0),"]"),IF(AND(ISNUMBER(OFFSET('Sanitation Data'!$E$7,0,10*ROW('Sanitation Data'!E154))),CV160="",ISNUMBER(OFFSET('Sanitation Data'!$E$7,0,10*ROW('Sanitation Data'!E154)))),OFFSET('Sanitation Data'!$E$7,0,10*ROW('Sanitation Data'!E154)),NA())))</f>
        <v>#N/A</v>
      </c>
      <c r="AH160" s="120" t="e">
        <f ca="1">+IF(AND(ISNUMBER(OFFSET('Sanitation Data'!$E$11,0,10*ROW('Sanitation Data'!E154))),CW160="Yes"),OFFSET('Sanitation Data'!$E$11,0,10*ROW('Sanitation Data'!E154)),IF(AND(ISNUMBER(OFFSET('Sanitation Data'!$E$11,0,10*ROW('Sanitation Data'!E154))),CW160="No",ISNUMBER(OFFSET('Sanitation Data'!$E$11,0,10*ROW('Sanitation Data'!E154)))),CONCATENATE("[",ROUND(OFFSET('Sanitation Data'!$E$11,0,10*ROW('Sanitation Data'!E154)),0),"]"),IF(AND(ISNUMBER(OFFSET('Sanitation Data'!$E$11,0,10*ROW('Sanitation Data'!E154))),CW160="",ISNUMBER(OFFSET('Sanitation Data'!$E$11,0,10*ROW('Sanitation Data'!E154)))),OFFSET('Sanitation Data'!$E$11,0,10*ROW('Sanitation Data'!E154)),NA())))</f>
        <v>#N/A</v>
      </c>
      <c r="AI160" s="120" t="e">
        <f ca="1">+IF(AND(ISNUMBER(OFFSET('Sanitation Data'!$E$12,0,10*ROW('Sanitation Data'!E154))),CX160="Yes"),OFFSET('Sanitation Data'!$E$12,0,10*ROW('Sanitation Data'!E154)),IF(AND(ISNUMBER(OFFSET('Sanitation Data'!$E$12,0,10*ROW('Sanitation Data'!E154))),CX160="No",ISNUMBER(OFFSET('Sanitation Data'!$E$12,0,10*ROW('Sanitation Data'!E154)))),CONCATENATE("[",ROUND(OFFSET('Sanitation Data'!$E$12,0,10*ROW('Sanitation Data'!E154)),0),"]"),IF(AND(ISNUMBER(OFFSET('Sanitation Data'!$E$12,0,10*ROW('Sanitation Data'!E154))),CX160="",ISNUMBER(OFFSET('Sanitation Data'!$E$12,0,10*ROW('Sanitation Data'!E154)))),OFFSET('Sanitation Data'!$E$12,0,10*ROW('Sanitation Data'!E154)),NA())))</f>
        <v>#N/A</v>
      </c>
      <c r="AJ160" s="120" t="e">
        <f ca="1">+IF(AND(ISNUMBER(OFFSET('Sanitation Data'!$E$13,0,10*ROW('Sanitation Data'!E154))),CY160="Yes"),OFFSET('Sanitation Data'!$E$13,0,10*ROW('Sanitation Data'!E154)),IF(AND(ISNUMBER(OFFSET('Sanitation Data'!$E$13,0,10*ROW('Sanitation Data'!E154))),CY160="No",ISNUMBER(OFFSET('Sanitation Data'!$E$13,0,10*ROW('Sanitation Data'!E154)))),CONCATENATE("[",ROUND(OFFSET('Sanitation Data'!$E$13,0,10*ROW('Sanitation Data'!E154)),0),"]"),IF(AND(ISNUMBER(OFFSET('Sanitation Data'!$E$13,0,10*ROW('Sanitation Data'!E154))),CY160="",ISNUMBER(OFFSET('Sanitation Data'!$E$13,0,10*ROW('Sanitation Data'!E154)))),OFFSET('Sanitation Data'!$E$13,0,10*ROW('Sanitation Data'!E154)),NA())))</f>
        <v>#N/A</v>
      </c>
      <c r="AK160" s="120" t="e">
        <f ca="1">+IF(AND(ISNUMBER(OFFSET('Sanitation Data'!$F$5,0,10*ROW('Sanitation Data'!F154))),CZ160="Yes"),100-OFFSET('Sanitation Data'!$F$5,0,10*ROW('Sanitation Data'!F154)),IF(AND(ISNUMBER(OFFSET('Sanitation Data'!$F$5,0,10*ROW('Sanitation Data'!F154))),CZ160="No",ISNUMBER(OFFSET('Sanitation Data'!$F$5,0,10*ROW('Sanitation Data'!F154)))),CONCATENATE("[",ROUND(100-OFFSET('Sanitation Data'!$F$5,0,10*ROW('Sanitation Data'!F154)),0),"]"),IF(AND(ISNUMBER(OFFSET('Sanitation Data'!$F$5,0,10*ROW('Sanitation Data'!F154))),CZ160="",ISNUMBER(OFFSET('Sanitation Data'!$F$5,0,10*ROW('Sanitation Data'!F154)))),100-OFFSET('Sanitation Data'!$F$5,0,10*ROW('Sanitation Data'!F154)),NA())))</f>
        <v>#N/A</v>
      </c>
      <c r="AL160" s="120" t="e">
        <f ca="1">+IF(AND(ISNUMBER(OFFSET('Sanitation Data'!$F$7,0,10*ROW('Sanitation Data'!F154))),DA160="Yes"),OFFSET('Sanitation Data'!$F$7,0,10*ROW('Sanitation Data'!F154)),IF(AND(ISNUMBER(OFFSET('Sanitation Data'!$F$7,0,10*ROW('Sanitation Data'!F154))),DA160="No",ISNUMBER(OFFSET('Sanitation Data'!$F$7,0,10*ROW('Sanitation Data'!F154)))),CONCATENATE("[",ROUND(OFFSET('Sanitation Data'!$F$7,0,10*ROW('Sanitation Data'!F154)),0),"]"),IF(AND(ISNUMBER(OFFSET('Sanitation Data'!$F$7,0,10*ROW('Sanitation Data'!F154))),DA160="",ISNUMBER(OFFSET('Sanitation Data'!$F$7,0,10*ROW('Sanitation Data'!F154)))),OFFSET('Sanitation Data'!$F$7,0,10*ROW('Sanitation Data'!F154)),NA())))</f>
        <v>#N/A</v>
      </c>
      <c r="AM160" s="120" t="e">
        <f ca="1">+IF(AND(ISNUMBER(OFFSET('Sanitation Data'!$F$11,0,10*ROW('Sanitation Data'!F154))),DB160="Yes"),OFFSET('Sanitation Data'!$F$11,0,10*ROW('Sanitation Data'!F154)),IF(AND(ISNUMBER(OFFSET('Sanitation Data'!$F$11,0,10*ROW('Sanitation Data'!F154))),DB160="No",ISNUMBER(OFFSET('Sanitation Data'!$F$11,0,10*ROW('Sanitation Data'!F154)))),CONCATENATE("[",ROUND(OFFSET('Sanitation Data'!$F$11,0,10*ROW('Sanitation Data'!F154)),0),"]"),IF(AND(ISNUMBER(OFFSET('Sanitation Data'!$F$11,0,10*ROW('Sanitation Data'!F154))),DB160="",ISNUMBER(OFFSET('Sanitation Data'!$F$11,0,10*ROW('Sanitation Data'!F154)))),OFFSET('Sanitation Data'!$F$11,0,10*ROW('Sanitation Data'!F154)),NA())))</f>
        <v>#N/A</v>
      </c>
      <c r="AN160" s="120" t="e">
        <f ca="1">+IF(AND(ISNUMBER(OFFSET('Sanitation Data'!$F$12,0,10*ROW('Sanitation Data'!F154))),DC160="Yes"),OFFSET('Sanitation Data'!$F$12,0,10*ROW('Sanitation Data'!F154)),IF(AND(ISNUMBER(OFFSET('Sanitation Data'!$F$12,0,10*ROW('Sanitation Data'!F154))),DC160="No",ISNUMBER(OFFSET('Sanitation Data'!$F$12,0,10*ROW('Sanitation Data'!F154)))),CONCATENATE("[",ROUND(OFFSET('Sanitation Data'!$F$12,0,10*ROW('Sanitation Data'!F154)),0),"]"),IF(AND(ISNUMBER(OFFSET('Sanitation Data'!$F$12,0,10*ROW('Sanitation Data'!F154))),DC160="",ISNUMBER(OFFSET('Sanitation Data'!$F$12,0,10*ROW('Sanitation Data'!F154)))),OFFSET('Sanitation Data'!$F$12,0,10*ROW('Sanitation Data'!F154)),NA())))</f>
        <v>#N/A</v>
      </c>
      <c r="AO160" s="120" t="e">
        <f ca="1">+IF(AND(ISNUMBER(OFFSET('Sanitation Data'!$F$13,0,10*ROW('Sanitation Data'!F154))),DD160="Yes"),OFFSET('Sanitation Data'!$F$13,0,10*ROW('Sanitation Data'!F154)),IF(AND(ISNUMBER(OFFSET('Sanitation Data'!$F$13,0,10*ROW('Sanitation Data'!F154))),DD160="No",ISNUMBER(OFFSET('Sanitation Data'!$F$13,0,10*ROW('Sanitation Data'!F154)))),CONCATENATE("[",ROUND(OFFSET('Sanitation Data'!$F$13,0,10*ROW('Sanitation Data'!F154)),0),"]"),IF(AND(ISNUMBER(OFFSET('Sanitation Data'!$F$13,0,10*ROW('Sanitation Data'!F154))),DD160="",ISNUMBER(OFFSET('Sanitation Data'!$F$13,0,10*ROW('Sanitation Data'!F154)))),OFFSET('Sanitation Data'!$F$13,0,10*ROW('Sanitation Data'!F154)),NA())))</f>
        <v>#N/A</v>
      </c>
      <c r="AP160" s="120" t="e">
        <f ca="1">+IF(AND(ISNUMBER(OFFSET('Sanitation Data'!$G$5,0,10*ROW('Sanitation Data'!G154))),DE160="Yes"),100-OFFSET('Sanitation Data'!$G$5,0,10*ROW('Sanitation Data'!G154)),IF(AND(ISNUMBER(OFFSET('Sanitation Data'!$G$5,0,10*ROW('Sanitation Data'!G154))),DE160="No",ISNUMBER(OFFSET('Sanitation Data'!$G$5,0,10*ROW('Sanitation Data'!G154)))),CONCATENATE("[",ROUND(100-OFFSET('Sanitation Data'!$G$5,0,10*ROW('Sanitation Data'!G154)),0),"]"),IF(AND(ISNUMBER(OFFSET('Sanitation Data'!$G$5,0,10*ROW('Sanitation Data'!G154))),DE160="",ISNUMBER(OFFSET('Sanitation Data'!$G$5,0,10*ROW('Sanitation Data'!G154)))),100-OFFSET('Sanitation Data'!$G$5,0,10*ROW('Sanitation Data'!G154)),NA())))</f>
        <v>#N/A</v>
      </c>
      <c r="AQ160" s="120" t="e">
        <f ca="1">+IF(AND(ISNUMBER(OFFSET('Sanitation Data'!$G$7,0,10*ROW('Sanitation Data'!G154))),DF160="Yes"),OFFSET('Sanitation Data'!$G$7,0,10*ROW('Sanitation Data'!G154)),IF(AND(ISNUMBER(OFFSET('Sanitation Data'!$G$7,0,10*ROW('Sanitation Data'!G154))),DF160="No",ISNUMBER(OFFSET('Sanitation Data'!$G$7,0,10*ROW('Sanitation Data'!G154)))),CONCATENATE("[",ROUND(OFFSET('Sanitation Data'!$G$7,0,10*ROW('Sanitation Data'!G154)),0),"]"),IF(AND(ISNUMBER(OFFSET('Sanitation Data'!$G$7,0,10*ROW('Sanitation Data'!G154))),DF160="",ISNUMBER(OFFSET('Sanitation Data'!$G$7,0,10*ROW('Sanitation Data'!G154)))),OFFSET('Sanitation Data'!$G$7,0,10*ROW('Sanitation Data'!G154)),NA())))</f>
        <v>#N/A</v>
      </c>
      <c r="AR160" s="120" t="e">
        <f ca="1">+IF(AND(ISNUMBER(OFFSET('Sanitation Data'!$G$11,0,10*ROW('Sanitation Data'!G154))),DG160="Yes"),OFFSET('Sanitation Data'!$G$11,0,10*ROW('Sanitation Data'!G154)),IF(AND(ISNUMBER(OFFSET('Sanitation Data'!$G$11,0,10*ROW('Sanitation Data'!G154))),DG160="No",ISNUMBER(OFFSET('Sanitation Data'!$G$11,0,10*ROW('Sanitation Data'!G154)))),CONCATENATE("[",ROUND(OFFSET('Sanitation Data'!$G$11,0,10*ROW('Sanitation Data'!G154)),0),"]"),IF(AND(ISNUMBER(OFFSET('Sanitation Data'!$G$11,0,10*ROW('Sanitation Data'!G154))),DG160="",ISNUMBER(OFFSET('Sanitation Data'!$G$11,0,10*ROW('Sanitation Data'!G154)))),OFFSET('Sanitation Data'!$G$11,0,10*ROW('Sanitation Data'!G154)),NA())))</f>
        <v>#N/A</v>
      </c>
      <c r="AS160" s="120" t="e">
        <f ca="1">+IF(AND(ISNUMBER(OFFSET('Sanitation Data'!$G$12,0,10*ROW('Sanitation Data'!G154))),DH160="Yes"),OFFSET('Sanitation Data'!$G$12,0,10*ROW('Sanitation Data'!G154)),IF(AND(ISNUMBER(OFFSET('Sanitation Data'!$G$12,0,10*ROW('Sanitation Data'!G154))),DH160="No",ISNUMBER(OFFSET('Sanitation Data'!$G$12,0,10*ROW('Sanitation Data'!G154)))),CONCATENATE("[",ROUND(OFFSET('Sanitation Data'!$G$12,0,10*ROW('Sanitation Data'!G154)),0),"]"),IF(AND(ISNUMBER(OFFSET('Sanitation Data'!$G$12,0,10*ROW('Sanitation Data'!G154))),DH160="",ISNUMBER(OFFSET('Sanitation Data'!$G$12,0,10*ROW('Sanitation Data'!G154)))),OFFSET('Sanitation Data'!$G$12,0,10*ROW('Sanitation Data'!G154)),NA())))</f>
        <v>#N/A</v>
      </c>
      <c r="AT160" s="120" t="e">
        <f ca="1">+IF(AND(ISNUMBER(OFFSET('Sanitation Data'!$G$13,0,10*ROW('Sanitation Data'!G154))),DI160="Yes"),OFFSET('Sanitation Data'!$G$13,0,10*ROW('Sanitation Data'!G154)),IF(AND(ISNUMBER(OFFSET('Sanitation Data'!$G$13,0,10*ROW('Sanitation Data'!G154))),DI160="No",ISNUMBER(OFFSET('Sanitation Data'!$G$13,0,10*ROW('Sanitation Data'!G154)))),CONCATENATE("[",ROUND(OFFSET('Sanitation Data'!$G$13,0,10*ROW('Sanitation Data'!G154)),0),"]"),IF(AND(ISNUMBER(OFFSET('Sanitation Data'!$G$13,0,10*ROW('Sanitation Data'!G154))),DI160="",ISNUMBER(OFFSET('Sanitation Data'!$G$13,0,10*ROW('Sanitation Data'!G154)))),OFFSET('Sanitation Data'!$G$13,0,10*ROW('Sanitation Data'!G154)),NA())))</f>
        <v>#N/A</v>
      </c>
      <c r="AU160" s="120" t="e">
        <f ca="1">+IF(AND(ISNUMBER(OFFSET('Sanitation Data'!$H$5,0,10*ROW('Sanitation Data'!H154))),DJ160="Yes"),100-OFFSET('Sanitation Data'!$H$5,0,10*ROW('Sanitation Data'!H154)),IF(AND(ISNUMBER(OFFSET('Sanitation Data'!$H$5,0,10*ROW('Sanitation Data'!H154))),DJ160="No",ISNUMBER(OFFSET('Sanitation Data'!$H$5,0,10*ROW('Sanitation Data'!H154)))),CONCATENATE("[",ROUND(100-OFFSET('Sanitation Data'!$H$5,0,10*ROW('Sanitation Data'!H154)),0),"]"),IF(AND(ISNUMBER(OFFSET('Sanitation Data'!$H$5,0,10*ROW('Sanitation Data'!H154))),DJ160="",ISNUMBER(OFFSET('Sanitation Data'!$H$5,0,10*ROW('Sanitation Data'!H154)))),100-OFFSET('Sanitation Data'!$H$5,0,10*ROW('Sanitation Data'!H154)),NA())))</f>
        <v>#N/A</v>
      </c>
      <c r="AV160" s="120" t="e">
        <f ca="1">+IF(AND(ISNUMBER(OFFSET('Sanitation Data'!$H$7,0,10*ROW('Sanitation Data'!H154))),DK160="Yes"),OFFSET('Sanitation Data'!$H$7,0,10*ROW('Sanitation Data'!H154)),IF(AND(ISNUMBER(OFFSET('Sanitation Data'!$H$7,0,10*ROW('Sanitation Data'!H154))),DK160="No",ISNUMBER(OFFSET('Sanitation Data'!$H$7,0,10*ROW('Sanitation Data'!H154)))),CONCATENATE("[",ROUND(OFFSET('Sanitation Data'!$H$7,0,10*ROW('Sanitation Data'!H154)),0),"]"),IF(AND(ISNUMBER(OFFSET('Sanitation Data'!$H$7,0,10*ROW('Sanitation Data'!H154))),DK160="",ISNUMBER(OFFSET('Sanitation Data'!$H$7,0,10*ROW('Sanitation Data'!H154)))),OFFSET('Sanitation Data'!$H$7,0,10*ROW('Sanitation Data'!H154)),NA())))</f>
        <v>#N/A</v>
      </c>
      <c r="AW160" s="120" t="e">
        <f ca="1">+IF(AND(ISNUMBER(OFFSET('Sanitation Data'!$H$11,0,10*ROW('Sanitation Data'!H154))),DL160="Yes"),OFFSET('Sanitation Data'!$H$11,0,10*ROW('Sanitation Data'!H154)),IF(AND(ISNUMBER(OFFSET('Sanitation Data'!$H$11,0,10*ROW('Sanitation Data'!H154))),DL160="No",ISNUMBER(OFFSET('Sanitation Data'!$H$11,0,10*ROW('Sanitation Data'!H154)))),CONCATENATE("[",ROUND(OFFSET('Sanitation Data'!$H$11,0,10*ROW('Sanitation Data'!H154)),0),"]"),IF(AND(ISNUMBER(OFFSET('Sanitation Data'!$H$11,0,10*ROW('Sanitation Data'!H154))),DL160="",ISNUMBER(OFFSET('Sanitation Data'!$H$11,0,10*ROW('Sanitation Data'!H154)))),OFFSET('Sanitation Data'!$H$11,0,10*ROW('Sanitation Data'!H154)),NA())))</f>
        <v>#N/A</v>
      </c>
      <c r="AX160" s="120" t="e">
        <f ca="1">+IF(AND(ISNUMBER(OFFSET('Sanitation Data'!$H$12,0,10*ROW('Sanitation Data'!H154))),DM160="Yes"),OFFSET('Sanitation Data'!$H$12,0,10*ROW('Sanitation Data'!H154)),IF(AND(ISNUMBER(OFFSET('Sanitation Data'!$H$12,0,10*ROW('Sanitation Data'!H154))),DM160="No",ISNUMBER(OFFSET('Sanitation Data'!$H$12,0,10*ROW('Sanitation Data'!H154)))),CONCATENATE("[",ROUND(OFFSET('Sanitation Data'!$H$12,0,10*ROW('Sanitation Data'!H154)),0),"]"),IF(AND(ISNUMBER(OFFSET('Sanitation Data'!$H$12,0,10*ROW('Sanitation Data'!H154))),DM160="",ISNUMBER(OFFSET('Sanitation Data'!$H$12,0,10*ROW('Sanitation Data'!H154)))),OFFSET('Sanitation Data'!$H$12,0,10*ROW('Sanitation Data'!H154)),NA())))</f>
        <v>#N/A</v>
      </c>
      <c r="AY160" s="120" t="e">
        <f ca="1">+IF(AND(ISNUMBER(OFFSET('Sanitation Data'!$H$13,0,10*ROW('Sanitation Data'!H154))),DN160="Yes"),OFFSET('Sanitation Data'!$H$13,0,10*ROW('Sanitation Data'!H154)),IF(AND(ISNUMBER(OFFSET('Sanitation Data'!$H$13,0,10*ROW('Sanitation Data'!H154))),DN160="No",ISNUMBER(OFFSET('Sanitation Data'!$H$13,0,10*ROW('Sanitation Data'!H154)))),CONCATENATE("[",ROUND(OFFSET('Sanitation Data'!$H$13,0,10*ROW('Sanitation Data'!H154)),0),"]"),IF(AND(ISNUMBER(OFFSET('Sanitation Data'!$H$13,0,10*ROW('Sanitation Data'!H154))),DN160="",ISNUMBER(OFFSET('Sanitation Data'!$H$13,0,10*ROW('Sanitation Data'!H154)))),OFFSET('Sanitation Data'!$H$13,0,10*ROW('Sanitation Data'!H154)),NA())))</f>
        <v>#N/A</v>
      </c>
      <c r="AZ160" s="121" t="e">
        <f ca="1">+IF(AND(ISNUMBER(OFFSET('Hygiene Data'!$C$6,0,10*ROW('Hygiene Data'!C154))),DO160="Yes"),OFFSET('Hygiene Data'!$C$6,0,10*ROW('Hygiene Data'!C154)),IF(AND(ISNUMBER(OFFSET('Hygiene Data'!$C$6,0,10*ROW('Hygiene Data'!C154))),DO160="No",ISNUMBER(OFFSET('Hygiene Data'!$C$6,0,10*ROW('Hygiene Data'!C154)))),CONCATENATE("[",ROUND(OFFSET('Hygiene Data'!$C$6,0,10*ROW('Hygiene Data'!C154)),0),"]"),IF(AND(ISNUMBER(OFFSET('Hygiene Data'!$C$6,0,10*ROW('Hygiene Data'!C154))),DO160="",ISNUMBER(OFFSET('Hygiene Data'!$C$6,0,10*ROW('Hygiene Data'!C154)))),OFFSET('Hygiene Data'!$C$6,0,10*ROW('Hygiene Data'!C154)),NA())))</f>
        <v>#N/A</v>
      </c>
      <c r="BA160" s="121" t="e">
        <f ca="1">+IF(AND(ISNUMBER(OFFSET('Hygiene Data'!$C$8,0,10*ROW('Hygiene Data'!C154))),DP160="Yes"),OFFSET('Hygiene Data'!$C$8,0,10*ROW('Hygiene Data'!C154)),IF(AND(ISNUMBER(OFFSET('Hygiene Data'!$C$8,0,10*ROW('Hygiene Data'!C154))),DP160="No",ISNUMBER(OFFSET('Hygiene Data'!$C$8,0,10*ROW('Hygiene Data'!C154)))),CONCATENATE("[",ROUND(OFFSET('Hygiene Data'!$C$8,0,10*ROW('Hygiene Data'!C154)),0),"]"),IF(AND(ISNUMBER(OFFSET('Hygiene Data'!$C$8,0,10*ROW('Hygiene Data'!C154))),DP160="",ISNUMBER(OFFSET('Hygiene Data'!$C$8,0,10*ROW('Hygiene Data'!C154)))),OFFSET('Hygiene Data'!$C$8,0,10*ROW('Hygiene Data'!C154)),NA())))</f>
        <v>#N/A</v>
      </c>
      <c r="BB160" s="121" t="e">
        <f ca="1">+IF(AND(ISNUMBER(OFFSET('Hygiene Data'!$C$10,0,10*ROW('Hygiene Data'!C154))),DQ160="Yes"),OFFSET('Hygiene Data'!$C$10,0,10*ROW('Hygiene Data'!C154)),IF(AND(ISNUMBER(OFFSET('Hygiene Data'!$C$10,0,10*ROW('Hygiene Data'!C154))),DQ160="No",ISNUMBER(OFFSET('Hygiene Data'!$C$10,0,10*ROW('Hygiene Data'!C154)))),CONCATENATE("[",ROUND(OFFSET('Hygiene Data'!$C$10,0,10*ROW('Hygiene Data'!C154)),0),"]"),IF(AND(ISNUMBER(OFFSET('Hygiene Data'!$C$10,0,10*ROW('Hygiene Data'!C154))),DQ160="",ISNUMBER(OFFSET('Hygiene Data'!$C$10,0,10*ROW('Hygiene Data'!C154)))),OFFSET('Hygiene Data'!$C$10,0,10*ROW('Hygiene Data'!C154)),NA())))</f>
        <v>#N/A</v>
      </c>
      <c r="BC160" s="121" t="e">
        <f ca="1">+IF(AND(ISNUMBER(OFFSET('Hygiene Data'!$D$6,0,10*ROW('Hygiene Data'!D154))),DR160="Yes"),OFFSET('Hygiene Data'!$D$6,0,10*ROW('Hygiene Data'!D154)),IF(AND(ISNUMBER(OFFSET('Hygiene Data'!$D$6,0,10*ROW('Hygiene Data'!D154))),DR160="No",ISNUMBER(OFFSET('Hygiene Data'!$D$6,0,10*ROW('Hygiene Data'!D154)))),CONCATENATE("[",ROUND(OFFSET('Hygiene Data'!$D$6,0,10*ROW('Hygiene Data'!D154)),0),"]"),IF(AND(ISNUMBER(OFFSET('Hygiene Data'!$D$6,0,10*ROW('Hygiene Data'!D154))),DR160="",ISNUMBER(OFFSET('Hygiene Data'!$D$6,0,10*ROW('Hygiene Data'!D154)))),OFFSET('Hygiene Data'!$D$6,0,10*ROW('Hygiene Data'!D154)),NA())))</f>
        <v>#N/A</v>
      </c>
      <c r="BD160" s="121" t="e">
        <f ca="1">+IF(AND(ISNUMBER(OFFSET('Hygiene Data'!$D$8,0,10*ROW('Hygiene Data'!D154))),DS160="Yes"),OFFSET('Hygiene Data'!$D$8,0,10*ROW('Hygiene Data'!D154)),IF(AND(ISNUMBER(OFFSET('Hygiene Data'!$D$8,0,10*ROW('Hygiene Data'!D154))),DS160="No",ISNUMBER(OFFSET('Hygiene Data'!$D$8,0,10*ROW('Hygiene Data'!D154)))),CONCATENATE("[",ROUND(OFFSET('Hygiene Data'!$D$8,0,10*ROW('Hygiene Data'!D154)),0),"]"),IF(AND(ISNUMBER(OFFSET('Hygiene Data'!$D$8,0,10*ROW('Hygiene Data'!D154))),DS160="",ISNUMBER(OFFSET('Hygiene Data'!$D$8,0,10*ROW('Hygiene Data'!D154)))),OFFSET('Hygiene Data'!$D$8,0,10*ROW('Hygiene Data'!D154)),NA())))</f>
        <v>#N/A</v>
      </c>
      <c r="BE160" s="121" t="e">
        <f ca="1">+IF(AND(ISNUMBER(OFFSET('Hygiene Data'!$D$10,0,10*ROW('Hygiene Data'!D154))),DT160="Yes"),OFFSET('Hygiene Data'!$D$10,0,10*ROW('Hygiene Data'!D154)),IF(AND(ISNUMBER(OFFSET('Hygiene Data'!$D$10,0,10*ROW('Hygiene Data'!D154))),DT160="No",ISNUMBER(OFFSET('Hygiene Data'!$D$10,0,10*ROW('Hygiene Data'!D154)))),CONCATENATE("[",ROUND(OFFSET('Hygiene Data'!$D$10,0,10*ROW('Hygiene Data'!D154)),0),"]"),IF(AND(ISNUMBER(OFFSET('Hygiene Data'!$D$10,0,10*ROW('Hygiene Data'!D154))),DT160="",ISNUMBER(OFFSET('Hygiene Data'!$D$10,0,10*ROW('Hygiene Data'!D154)))),OFFSET('Hygiene Data'!$D$10,0,10*ROW('Hygiene Data'!D154)),NA())))</f>
        <v>#N/A</v>
      </c>
      <c r="BF160" s="121" t="e">
        <f ca="1">+IF(AND(ISNUMBER(OFFSET('Hygiene Data'!$E$6,0,10*ROW('Hygiene Data'!E154))),DU160="Yes"),OFFSET('Hygiene Data'!$E$6,0,10*ROW('Hygiene Data'!E154)),IF(AND(ISNUMBER(OFFSET('Hygiene Data'!$E$6,0,10*ROW('Hygiene Data'!E154))),DU160="No",ISNUMBER(OFFSET('Hygiene Data'!$E$6,0,10*ROW('Hygiene Data'!E154)))),CONCATENATE("[",ROUND(OFFSET('Hygiene Data'!$E$6,0,10*ROW('Hygiene Data'!E154)),0),"]"),IF(AND(ISNUMBER(OFFSET('Hygiene Data'!$E$6,0,10*ROW('Hygiene Data'!E154))),DU160="",ISNUMBER(OFFSET('Hygiene Data'!$E$6,0,10*ROW('Hygiene Data'!E154)))),OFFSET('Hygiene Data'!$E$6,0,10*ROW('Hygiene Data'!E154)),NA())))</f>
        <v>#N/A</v>
      </c>
      <c r="BG160" s="121" t="e">
        <f ca="1">+IF(AND(ISNUMBER(OFFSET('Hygiene Data'!$E$8,0,10*ROW('Hygiene Data'!E154))),DV160="Yes"),OFFSET('Hygiene Data'!$E$8,0,10*ROW('Hygiene Data'!E154)),IF(AND(ISNUMBER(OFFSET('Hygiene Data'!$E$8,0,10*ROW('Hygiene Data'!E154))),DV160="No",ISNUMBER(OFFSET('Hygiene Data'!$E$8,0,10*ROW('Hygiene Data'!E154)))),CONCATENATE("[",ROUND(OFFSET('Hygiene Data'!$E$8,0,10*ROW('Hygiene Data'!E154)),0),"]"),IF(AND(ISNUMBER(OFFSET('Hygiene Data'!$E$8,0,10*ROW('Hygiene Data'!E154))),DV160="",ISNUMBER(OFFSET('Hygiene Data'!$E$8,0,10*ROW('Hygiene Data'!E154)))),OFFSET('Hygiene Data'!$E$8,0,10*ROW('Hygiene Data'!E154)),NA())))</f>
        <v>#N/A</v>
      </c>
      <c r="BH160" s="121" t="e">
        <f ca="1">+IF(AND(ISNUMBER(OFFSET('Hygiene Data'!$E$10,0,10*ROW('Hygiene Data'!E154))),DW160="Yes"),OFFSET('Hygiene Data'!$E$10,0,10*ROW('Hygiene Data'!E154)),IF(AND(ISNUMBER(OFFSET('Hygiene Data'!$E$10,0,10*ROW('Hygiene Data'!E154))),DW160="No",ISNUMBER(OFFSET('Hygiene Data'!$E$10,0,10*ROW('Hygiene Data'!E154)))),CONCATENATE("[",ROUND(OFFSET('Hygiene Data'!$E$10,0,10*ROW('Hygiene Data'!E154)),0),"]"),IF(AND(ISNUMBER(OFFSET('Hygiene Data'!$E$10,0,10*ROW('Hygiene Data'!E154))),DW160="",ISNUMBER(OFFSET('Hygiene Data'!$E$10,0,10*ROW('Hygiene Data'!E154)))),OFFSET('Hygiene Data'!$E$10,0,10*ROW('Hygiene Data'!E154)),NA())))</f>
        <v>#N/A</v>
      </c>
      <c r="BI160" s="121" t="e">
        <f ca="1">+IF(AND(ISNUMBER(OFFSET('Hygiene Data'!$F$6,0,10*ROW('Hygiene Data'!F154))),DX160="Yes"),OFFSET('Hygiene Data'!$F$6,0,10*ROW('Hygiene Data'!F154)),IF(AND(ISNUMBER(OFFSET('Hygiene Data'!$F$6,0,10*ROW('Hygiene Data'!F154))),DX160="No",ISNUMBER(OFFSET('Hygiene Data'!$F$6,0,10*ROW('Hygiene Data'!F154)))),CONCATENATE("[",ROUND(OFFSET('Hygiene Data'!$F$6,0,10*ROW('Hygiene Data'!F154)),0),"]"),IF(AND(ISNUMBER(OFFSET('Hygiene Data'!$F$6,0,10*ROW('Hygiene Data'!F154))),DX160="",ISNUMBER(OFFSET('Hygiene Data'!$F$6,0,10*ROW('Hygiene Data'!F154)))),OFFSET('Hygiene Data'!$F$6,0,10*ROW('Hygiene Data'!F154)),NA())))</f>
        <v>#N/A</v>
      </c>
      <c r="BJ160" s="121" t="e">
        <f ca="1">+IF(AND(ISNUMBER(OFFSET('Hygiene Data'!$F$8,0,10*ROW('Hygiene Data'!F154))),DY160="Yes"),OFFSET('Hygiene Data'!$F$8,0,10*ROW('Hygiene Data'!F154)),IF(AND(ISNUMBER(OFFSET('Hygiene Data'!$F$8,0,10*ROW('Hygiene Data'!F154))),DY160="No",ISNUMBER(OFFSET('Hygiene Data'!$F$8,0,10*ROW('Hygiene Data'!F154)))),CONCATENATE("[",ROUND(OFFSET('Hygiene Data'!$F$8,0,10*ROW('Hygiene Data'!F154)),0),"]"),IF(AND(ISNUMBER(OFFSET('Hygiene Data'!$F$8,0,10*ROW('Hygiene Data'!F154))),DY160="",ISNUMBER(OFFSET('Hygiene Data'!$F$8,0,10*ROW('Hygiene Data'!F154)))),OFFSET('Hygiene Data'!$F$8,0,10*ROW('Hygiene Data'!F154)),NA())))</f>
        <v>#N/A</v>
      </c>
      <c r="BK160" s="121" t="e">
        <f ca="1">+IF(AND(ISNUMBER(OFFSET('Hygiene Data'!$F$10,0,10*ROW('Hygiene Data'!F154))),DZ160="Yes"),OFFSET('Hygiene Data'!$F$10,0,10*ROW('Hygiene Data'!F154)),IF(AND(ISNUMBER(OFFSET('Hygiene Data'!$F$10,0,10*ROW('Hygiene Data'!F154))),DZ160="No",ISNUMBER(OFFSET('Hygiene Data'!$F$10,0,10*ROW('Hygiene Data'!F154)))),CONCATENATE("[",ROUND(OFFSET('Hygiene Data'!$F$10,0,10*ROW('Hygiene Data'!F154)),0),"]"),IF(AND(ISNUMBER(OFFSET('Hygiene Data'!$F$10,0,10*ROW('Hygiene Data'!F154))),DZ160="",ISNUMBER(OFFSET('Hygiene Data'!$F$10,0,10*ROW('Hygiene Data'!F154)))),OFFSET('Hygiene Data'!$F$10,0,10*ROW('Hygiene Data'!F154)),NA())))</f>
        <v>#N/A</v>
      </c>
      <c r="BL160" s="121" t="e">
        <f ca="1">+IF(AND(ISNUMBER(OFFSET('Hygiene Data'!$G$6,0,10*ROW('Hygiene Data'!G154))),EA160="Yes"),OFFSET('Hygiene Data'!$G$6,0,10*ROW('Hygiene Data'!G154)),IF(AND(ISNUMBER(OFFSET('Hygiene Data'!$G$6,0,10*ROW('Hygiene Data'!G154))),EA160="No",ISNUMBER(OFFSET('Hygiene Data'!$G$6,0,10*ROW('Hygiene Data'!G154)))),CONCATENATE("[",ROUND(OFFSET('Hygiene Data'!$G$6,0,10*ROW('Hygiene Data'!G154)),0),"]"),IF(AND(ISNUMBER(OFFSET('Hygiene Data'!$G$6,0,10*ROW('Hygiene Data'!G154))),EA160="",ISNUMBER(OFFSET('Hygiene Data'!$G$6,0,10*ROW('Hygiene Data'!G154)))),OFFSET('Hygiene Data'!$G$6,0,10*ROW('Hygiene Data'!G154)),NA())))</f>
        <v>#N/A</v>
      </c>
      <c r="BM160" s="121" t="e">
        <f ca="1">+IF(AND(ISNUMBER(OFFSET('Hygiene Data'!$G$8,0,10*ROW('Hygiene Data'!G154))),EB160="Yes"),OFFSET('Hygiene Data'!$G$8,0,10*ROW('Hygiene Data'!G154)),IF(AND(ISNUMBER(OFFSET('Hygiene Data'!$G$8,0,10*ROW('Hygiene Data'!G154))),EB160="No",ISNUMBER(OFFSET('Hygiene Data'!$G$8,0,10*ROW('Hygiene Data'!G154)))),CONCATENATE("[",ROUND(OFFSET('Hygiene Data'!$G$8,0,10*ROW('Hygiene Data'!G154)),0),"]"),IF(AND(ISNUMBER(OFFSET('Hygiene Data'!$G$8,0,10*ROW('Hygiene Data'!G154))),EB160="",ISNUMBER(OFFSET('Hygiene Data'!$G$8,0,10*ROW('Hygiene Data'!G154)))),OFFSET('Hygiene Data'!$G$8,0,10*ROW('Hygiene Data'!G154)),NA())))</f>
        <v>#N/A</v>
      </c>
      <c r="BN160" s="121" t="e">
        <f ca="1">+IF(AND(ISNUMBER(OFFSET('Hygiene Data'!$G$10,0,10*ROW('Hygiene Data'!G154))),EC160="Yes"),OFFSET('Hygiene Data'!$G$10,0,10*ROW('Hygiene Data'!G154)),IF(AND(ISNUMBER(OFFSET('Hygiene Data'!$G$10,0,10*ROW('Hygiene Data'!G154))),EC160="No",ISNUMBER(OFFSET('Hygiene Data'!$G$10,0,10*ROW('Hygiene Data'!G154)))),CONCATENATE("[",ROUND(OFFSET('Hygiene Data'!$G$10,0,10*ROW('Hygiene Data'!G154)),0),"]"),IF(AND(ISNUMBER(OFFSET('Hygiene Data'!$G$10,0,10*ROW('Hygiene Data'!G154))),EC160="",ISNUMBER(OFFSET('Hygiene Data'!$G$10,0,10*ROW('Hygiene Data'!G154)))),OFFSET('Hygiene Data'!$G$10,0,10*ROW('Hygiene Data'!G154)),NA())))</f>
        <v>#N/A</v>
      </c>
      <c r="BO160" s="121" t="e">
        <f ca="1">+IF(AND(ISNUMBER(OFFSET('Hygiene Data'!$H$6,0,10*ROW('Hygiene Data'!H154))),ED160="Yes"),OFFSET('Hygiene Data'!$H$6,0,10*ROW('Hygiene Data'!H154)),IF(AND(ISNUMBER(OFFSET('Hygiene Data'!$H$6,0,10*ROW('Hygiene Data'!H154))),ED160="No",ISNUMBER(OFFSET('Hygiene Data'!$H$6,0,10*ROW('Hygiene Data'!H154)))),CONCATENATE("[",ROUND(OFFSET('Hygiene Data'!$H$6,0,10*ROW('Hygiene Data'!H154)),0),"]"),IF(AND(ISNUMBER(OFFSET('Hygiene Data'!$H$6,0,10*ROW('Hygiene Data'!H154))),ED160="",ISNUMBER(OFFSET('Hygiene Data'!$H$6,0,10*ROW('Hygiene Data'!H154)))),OFFSET('Hygiene Data'!$H$6,0,10*ROW('Hygiene Data'!H154)),NA())))</f>
        <v>#N/A</v>
      </c>
      <c r="BP160" s="121" t="e">
        <f ca="1">+IF(AND(ISNUMBER(OFFSET('Hygiene Data'!$H$8,0,10*ROW('Hygiene Data'!H154))),EE160="Yes"),OFFSET('Hygiene Data'!$H$8,0,10*ROW('Hygiene Data'!H154)),IF(AND(ISNUMBER(OFFSET('Hygiene Data'!$H$8,0,10*ROW('Hygiene Data'!H154))),EE160="No",ISNUMBER(OFFSET('Hygiene Data'!$H$8,0,10*ROW('Hygiene Data'!H154)))),CONCATENATE("[",ROUND(OFFSET('Hygiene Data'!$H$8,0,10*ROW('Hygiene Data'!H154)),0),"]"),IF(AND(ISNUMBER(OFFSET('Hygiene Data'!$H$8,0,10*ROW('Hygiene Data'!H154))),EE160="",ISNUMBER(OFFSET('Hygiene Data'!$H$8,0,10*ROW('Hygiene Data'!H154)))),OFFSET('Hygiene Data'!$H$8,0,10*ROW('Hygiene Data'!H154)),NA())))</f>
        <v>#N/A</v>
      </c>
      <c r="BQ160" s="121" t="e">
        <f ca="1">+IF(AND(ISNUMBER(OFFSET('Hygiene Data'!$H$10,0,10*ROW('Hygiene Data'!H154))),EF160="Yes"),OFFSET('Hygiene Data'!$H$10,0,10*ROW('Hygiene Data'!H154)),IF(AND(ISNUMBER(OFFSET('Hygiene Data'!$H$10,0,10*ROW('Hygiene Data'!H154))),EF160="No",ISNUMBER(OFFSET('Hygiene Data'!$H$10,0,10*ROW('Hygiene Data'!H154)))),CONCATENATE("[",ROUND(OFFSET('Hygiene Data'!$H$10,0,10*ROW('Hygiene Data'!H154)),0),"]"),IF(AND(ISNUMBER(OFFSET('Hygiene Data'!$H$10,0,10*ROW('Hygiene Data'!H154))),EF160="",ISNUMBER(OFFSET('Hygiene Data'!$H$10,0,10*ROW('Hygiene Data'!H154)))),OFFSET('Hygiene Data'!$H$10,0,10*ROW('Hygiene Data'!H154)),NA())))</f>
        <v>#N/A</v>
      </c>
      <c r="BS160" s="28" t="str">
        <f ca="1">+IF(OFFSET('Water Data'!$C$28,0,10*ROW('Water Data'!C154))="","",OFFSET('Water Data'!$C$28,0,10*ROW('Water Data'!C154)))</f>
        <v/>
      </c>
      <c r="BT160" s="28" t="str">
        <f ca="1">+IF(OFFSET('Water Data'!$C$29,0,10*ROW('Water Data'!C154))="","",OFFSET('Water Data'!$C$29,0,10*ROW('Water Data'!C154)))</f>
        <v/>
      </c>
      <c r="BU160" s="28" t="str">
        <f ca="1">+IF(OFFSET('Water Data'!$C$30,0,10*ROW('Water Data'!C154))="","",OFFSET('Water Data'!$C$30,0,10*ROW('Water Data'!C154)))</f>
        <v/>
      </c>
      <c r="BV160" s="28" t="str">
        <f ca="1">+IF(OFFSET('Water Data'!$D$28,0,10*ROW('Water Data'!D154))="","",OFFSET('Water Data'!$D$28,0,10*ROW('Water Data'!D154)))</f>
        <v/>
      </c>
      <c r="BW160" s="28" t="str">
        <f ca="1">+IF(OFFSET('Water Data'!$D$29,0,10*ROW('Water Data'!D154))="","",OFFSET('Water Data'!$D$29,0,10*ROW('Water Data'!D154)))</f>
        <v/>
      </c>
      <c r="BX160" s="28" t="str">
        <f ca="1">+IF(OFFSET('Water Data'!$D$30,0,10*ROW('Water Data'!D154))="","",OFFSET('Water Data'!$D$30,0,10*ROW('Water Data'!D154)))</f>
        <v/>
      </c>
      <c r="BY160" s="28" t="str">
        <f ca="1">+IF(OFFSET('Water Data'!$E$28,0,10*ROW('Water Data'!E154))="","",OFFSET('Water Data'!$E$28,0,10*ROW('Water Data'!E154)))</f>
        <v/>
      </c>
      <c r="BZ160" s="28" t="str">
        <f ca="1">+IF(OFFSET('Water Data'!$E$29,0,10*ROW('Water Data'!E154))="","",OFFSET('Water Data'!$E$29,0,10*ROW('Water Data'!E154)))</f>
        <v/>
      </c>
      <c r="CA160" s="28" t="str">
        <f ca="1">+IF(OFFSET('Water Data'!$E$30,0,10*ROW('Water Data'!E154))="","",OFFSET('Water Data'!$E$30,0,10*ROW('Water Data'!E154)))</f>
        <v/>
      </c>
      <c r="CB160" s="28" t="str">
        <f ca="1">+IF(OFFSET('Water Data'!$F$28,0,10*ROW('Water Data'!F154))="","",OFFSET('Water Data'!$F$28,0,10*ROW('Water Data'!F154)))</f>
        <v/>
      </c>
      <c r="CC160" s="28" t="str">
        <f ca="1">+IF(OFFSET('Water Data'!$F$29,0,10*ROW('Water Data'!F154))="","",OFFSET('Water Data'!$F$29,0,10*ROW('Water Data'!F154)))</f>
        <v/>
      </c>
      <c r="CD160" s="28" t="str">
        <f ca="1">+IF(OFFSET('Water Data'!$F$30,0,10*ROW('Water Data'!F154))="","",OFFSET('Water Data'!$F$30,0,10*ROW('Water Data'!F154)))</f>
        <v/>
      </c>
      <c r="CE160" s="28" t="str">
        <f ca="1">+IF(OFFSET('Water Data'!$G$28,0,10*ROW('Water Data'!G154))="","",OFFSET('Water Data'!$G$28,0,10*ROW('Water Data'!G154)))</f>
        <v/>
      </c>
      <c r="CF160" s="28" t="str">
        <f ca="1">+IF(OFFSET('Water Data'!$G$29,0,10*ROW('Water Data'!G154))="","",OFFSET('Water Data'!$G$29,0,10*ROW('Water Data'!G154)))</f>
        <v/>
      </c>
      <c r="CG160" s="28" t="str">
        <f ca="1">+IF(OFFSET('Water Data'!$G$30,0,10*ROW('Water Data'!G154))="","",OFFSET('Water Data'!$G$30,0,10*ROW('Water Data'!G154)))</f>
        <v/>
      </c>
      <c r="CH160" s="28" t="str">
        <f ca="1">+IF(OFFSET('Water Data'!$H$28,0,10*ROW('Water Data'!H154))="","",OFFSET('Water Data'!$H$28,0,10*ROW('Water Data'!H154)))</f>
        <v/>
      </c>
      <c r="CI160" s="28" t="str">
        <f ca="1">+IF(OFFSET('Water Data'!$H$29,0,10*ROW('Water Data'!H154))="","",OFFSET('Water Data'!$H$29,0,10*ROW('Water Data'!H154)))</f>
        <v/>
      </c>
      <c r="CJ160" s="28" t="str">
        <f ca="1">+IF(OFFSET('Water Data'!$H$30,0,10*ROW('Water Data'!H154))="","",OFFSET('Water Data'!$H$30,0,10*ROW('Water Data'!H154)))</f>
        <v/>
      </c>
      <c r="CK160" s="28" t="str">
        <f ca="1">+IF(OFFSET('Sanitation Data'!$C$29,0,10*ROW('Sanitation Data'!C154))="","",OFFSET('Sanitation Data'!$C$29,0,10*ROW('Sanitation Data'!C154)))</f>
        <v/>
      </c>
      <c r="CL160" s="28" t="str">
        <f ca="1">+IF(OFFSET('Sanitation Data'!$C$30,0,10*ROW('Sanitation Data'!C154))="","",OFFSET('Sanitation Data'!$C$30,0,10*ROW('Sanitation Data'!C154)))</f>
        <v/>
      </c>
      <c r="CM160" s="28" t="str">
        <f ca="1">+IF(OFFSET('Sanitation Data'!$C$31,0,10*ROW('Sanitation Data'!C154))="","",OFFSET('Sanitation Data'!$C$31,0,10*ROW('Sanitation Data'!C154)))</f>
        <v/>
      </c>
      <c r="CN160" s="28" t="str">
        <f ca="1">+IF(OFFSET('Sanitation Data'!$C$32,0,10*ROW('Sanitation Data'!C154))="","",OFFSET('Sanitation Data'!$C$32,0,10*ROW('Sanitation Data'!C154)))</f>
        <v/>
      </c>
      <c r="CO160" s="28" t="str">
        <f ca="1">+IF(OFFSET('Sanitation Data'!$C$33,0,10*ROW('Sanitation Data'!C154))="","",OFFSET('Sanitation Data'!$C$33,0,10*ROW('Sanitation Data'!C154)))</f>
        <v/>
      </c>
      <c r="CP160" s="28" t="str">
        <f ca="1">+IF(OFFSET('Sanitation Data'!$D$29,0,10*ROW('Sanitation Data'!D154))="","",OFFSET('Sanitation Data'!$D$29,0,10*ROW('Sanitation Data'!D154)))</f>
        <v/>
      </c>
      <c r="CQ160" s="28" t="str">
        <f ca="1">+IF(OFFSET('Sanitation Data'!$D$30,0,10*ROW('Sanitation Data'!D154))="","",OFFSET('Sanitation Data'!$D$30,0,10*ROW('Sanitation Data'!D154)))</f>
        <v/>
      </c>
      <c r="CR160" s="28" t="str">
        <f ca="1">+IF(OFFSET('Sanitation Data'!$D$31,0,10*ROW('Sanitation Data'!D154))="","",OFFSET('Sanitation Data'!$D$31,0,10*ROW('Sanitation Data'!D154)))</f>
        <v/>
      </c>
      <c r="CS160" s="28" t="str">
        <f ca="1">+IF(OFFSET('Sanitation Data'!$D$32,0,10*ROW('Sanitation Data'!D154))="","",OFFSET('Sanitation Data'!$D$32,0,10*ROW('Sanitation Data'!D154)))</f>
        <v/>
      </c>
      <c r="CT160" s="28" t="str">
        <f ca="1">+IF(OFFSET('Sanitation Data'!$D$33,0,10*ROW('Sanitation Data'!D154))="","",OFFSET('Sanitation Data'!$D$33,0,10*ROW('Sanitation Data'!D154)))</f>
        <v/>
      </c>
      <c r="CU160" s="28" t="str">
        <f ca="1">+IF(OFFSET('Sanitation Data'!$E$29,0,10*ROW('Sanitation Data'!E154))="","",OFFSET('Sanitation Data'!$E$29,0,10*ROW('Sanitation Data'!E154)))</f>
        <v/>
      </c>
      <c r="CV160" s="28" t="str">
        <f ca="1">+IF(OFFSET('Sanitation Data'!$E$30,0,10*ROW('Sanitation Data'!E154))="","",OFFSET('Sanitation Data'!$E$30,0,10*ROW('Sanitation Data'!E154)))</f>
        <v/>
      </c>
      <c r="CW160" s="28" t="str">
        <f ca="1">+IF(OFFSET('Sanitation Data'!$E$31,0,10*ROW('Sanitation Data'!E154))="","",OFFSET('Sanitation Data'!$E$31,0,10*ROW('Sanitation Data'!E154)))</f>
        <v/>
      </c>
      <c r="CX160" s="28" t="str">
        <f ca="1">+IF(OFFSET('Sanitation Data'!$E$32,0,10*ROW('Sanitation Data'!E154))="","",OFFSET('Sanitation Data'!$E$32,0,10*ROW('Sanitation Data'!E154)))</f>
        <v/>
      </c>
      <c r="CY160" s="28" t="str">
        <f ca="1">+IF(OFFSET('Sanitation Data'!$E$33,0,10*ROW('Sanitation Data'!E154))="","",OFFSET('Sanitation Data'!$E$33,0,10*ROW('Sanitation Data'!E154)))</f>
        <v/>
      </c>
      <c r="CZ160" s="28" t="str">
        <f ca="1">+IF(OFFSET('Sanitation Data'!$F$29,0,10*ROW('Sanitation Data'!F154))="","",OFFSET('Sanitation Data'!$F$29,0,10*ROW('Sanitation Data'!F154)))</f>
        <v/>
      </c>
      <c r="DA160" s="28" t="str">
        <f ca="1">+IF(OFFSET('Sanitation Data'!$F$30,0,10*ROW('Sanitation Data'!F154))="","",OFFSET('Sanitation Data'!$F$30,0,10*ROW('Sanitation Data'!F154)))</f>
        <v/>
      </c>
      <c r="DB160" s="28" t="str">
        <f ca="1">+IF(OFFSET('Sanitation Data'!$F$31,0,10*ROW('Sanitation Data'!F154))="","",OFFSET('Sanitation Data'!$F$31,0,10*ROW('Sanitation Data'!F154)))</f>
        <v/>
      </c>
      <c r="DC160" s="28" t="str">
        <f ca="1">+IF(OFFSET('Sanitation Data'!$F$32,0,10*ROW('Sanitation Data'!F154))="","",OFFSET('Sanitation Data'!$F$32,0,10*ROW('Sanitation Data'!F154)))</f>
        <v/>
      </c>
      <c r="DD160" s="28" t="str">
        <f ca="1">+IF(OFFSET('Sanitation Data'!$F$33,0,10*ROW('Sanitation Data'!F154))="","",OFFSET('Sanitation Data'!$F$33,0,10*ROW('Sanitation Data'!F154)))</f>
        <v/>
      </c>
      <c r="DE160" s="28" t="str">
        <f ca="1">+IF(OFFSET('Sanitation Data'!$G$29,0,10*ROW('Sanitation Data'!G154))="","",OFFSET('Sanitation Data'!$G$29,0,10*ROW('Sanitation Data'!G154)))</f>
        <v/>
      </c>
      <c r="DF160" s="28" t="str">
        <f ca="1">+IF(OFFSET('Sanitation Data'!$G$30,0,10*ROW('Sanitation Data'!G154))="","",OFFSET('Sanitation Data'!$G$30,0,10*ROW('Sanitation Data'!G154)))</f>
        <v/>
      </c>
      <c r="DG160" s="28" t="str">
        <f ca="1">+IF(OFFSET('Sanitation Data'!$G$31,0,10*ROW('Sanitation Data'!G154))="","",OFFSET('Sanitation Data'!$G$31,0,10*ROW('Sanitation Data'!G154)))</f>
        <v/>
      </c>
      <c r="DH160" s="28" t="str">
        <f ca="1">+IF(OFFSET('Sanitation Data'!$G$32,0,10*ROW('Sanitation Data'!G154))="","",OFFSET('Sanitation Data'!$G$32,0,10*ROW('Sanitation Data'!G154)))</f>
        <v/>
      </c>
      <c r="DI160" s="28" t="str">
        <f ca="1">+IF(OFFSET('Sanitation Data'!$G$33,0,10*ROW('Sanitation Data'!G154))="","",OFFSET('Sanitation Data'!$G$33,0,10*ROW('Sanitation Data'!G154)))</f>
        <v/>
      </c>
      <c r="DJ160" s="28" t="str">
        <f ca="1">+IF(OFFSET('Sanitation Data'!$H$29,0,10*ROW('Sanitation Data'!H154))="","",OFFSET('Sanitation Data'!$H$29,0,10*ROW('Sanitation Data'!H154)))</f>
        <v/>
      </c>
      <c r="DK160" s="28" t="str">
        <f ca="1">+IF(OFFSET('Sanitation Data'!$H$30,0,10*ROW('Sanitation Data'!H154))="","",OFFSET('Sanitation Data'!$H$30,0,10*ROW('Sanitation Data'!H154)))</f>
        <v/>
      </c>
      <c r="DL160" s="28" t="str">
        <f ca="1">+IF(OFFSET('Sanitation Data'!$H$31,0,10*ROW('Sanitation Data'!H154))="","",OFFSET('Sanitation Data'!$H$31,0,10*ROW('Sanitation Data'!H154)))</f>
        <v/>
      </c>
      <c r="DM160" s="28" t="str">
        <f ca="1">+IF(OFFSET('Sanitation Data'!$H$32,0,10*ROW('Sanitation Data'!H154))="","",OFFSET('Sanitation Data'!$H$32,0,10*ROW('Sanitation Data'!H154)))</f>
        <v/>
      </c>
      <c r="DN160" s="28" t="str">
        <f ca="1">+IF(OFFSET('Sanitation Data'!$H$33,0,10*ROW('Sanitation Data'!H154))="","",OFFSET('Sanitation Data'!$H$33,0,10*ROW('Sanitation Data'!H154)))</f>
        <v/>
      </c>
      <c r="DO160" s="28" t="str">
        <f ca="1">+IF(OFFSET('Hygiene Data'!$C$12,0,10*ROW('Hygiene Data'!C154))="","",OFFSET('Hygiene Data'!$C$12,0,10*ROW('Hygiene Data'!C154)))</f>
        <v/>
      </c>
      <c r="DP160" s="28" t="str">
        <f ca="1">+IF(OFFSET('Hygiene Data'!$C$13,0,10*ROW('Hygiene Data'!C154))="","",OFFSET('Hygiene Data'!$C$13,0,10*ROW('Hygiene Data'!C154)))</f>
        <v/>
      </c>
      <c r="DQ160" s="28" t="str">
        <f ca="1">+IF(OFFSET('Hygiene Data'!$C$14,0,10*ROW('Hygiene Data'!C154))="","",OFFSET('Hygiene Data'!$C$14,0,10*ROW('Hygiene Data'!C154)))</f>
        <v/>
      </c>
      <c r="DR160" s="28" t="str">
        <f ca="1">+IF(OFFSET('Hygiene Data'!$D$12,0,10*ROW('Hygiene Data'!D154))="","",OFFSET('Hygiene Data'!$D$12,0,10*ROW('Hygiene Data'!D154)))</f>
        <v/>
      </c>
      <c r="DS160" s="28" t="str">
        <f ca="1">+IF(OFFSET('Hygiene Data'!$D$13,0,10*ROW('Hygiene Data'!D154))="","",OFFSET('Hygiene Data'!$D$13,0,10*ROW('Hygiene Data'!D154)))</f>
        <v/>
      </c>
      <c r="DT160" s="28" t="str">
        <f ca="1">+IF(OFFSET('Hygiene Data'!$D$14,0,10*ROW('Hygiene Data'!D154))="","",OFFSET('Hygiene Data'!$D$14,0,10*ROW('Hygiene Data'!D154)))</f>
        <v/>
      </c>
      <c r="DU160" s="28" t="str">
        <f ca="1">+IF(OFFSET('Hygiene Data'!$E$12,0,10*ROW('Hygiene Data'!E154))="","",OFFSET('Hygiene Data'!$E$12,0,10*ROW('Hygiene Data'!E154)))</f>
        <v/>
      </c>
      <c r="DV160" s="28" t="str">
        <f ca="1">+IF(OFFSET('Hygiene Data'!$E$13,0,10*ROW('Hygiene Data'!E154))="","",OFFSET('Hygiene Data'!$E$13,0,10*ROW('Hygiene Data'!E154)))</f>
        <v/>
      </c>
      <c r="DW160" s="28" t="str">
        <f ca="1">+IF(OFFSET('Hygiene Data'!$E$14,0,10*ROW('Hygiene Data'!E154))="","",OFFSET('Hygiene Data'!$E$14,0,10*ROW('Hygiene Data'!E154)))</f>
        <v/>
      </c>
      <c r="DX160" s="28" t="str">
        <f ca="1">+IF(OFFSET('Hygiene Data'!$F$12,0,10*ROW('Hygiene Data'!F154))="","",OFFSET('Hygiene Data'!$F$12,0,10*ROW('Hygiene Data'!F154)))</f>
        <v/>
      </c>
      <c r="DY160" s="28" t="str">
        <f ca="1">+IF(OFFSET('Hygiene Data'!$F$13,0,10*ROW('Hygiene Data'!F154))="","",OFFSET('Hygiene Data'!$F$13,0,10*ROW('Hygiene Data'!F154)))</f>
        <v/>
      </c>
      <c r="DZ160" s="28" t="str">
        <f ca="1">+IF(OFFSET('Hygiene Data'!$F$14,0,10*ROW('Hygiene Data'!F154))="","",OFFSET('Hygiene Data'!$F$14,0,10*ROW('Hygiene Data'!F154)))</f>
        <v/>
      </c>
      <c r="EA160" s="28" t="str">
        <f ca="1">+IF(OFFSET('Hygiene Data'!$G$12,0,10*ROW('Hygiene Data'!G154))="","",OFFSET('Hygiene Data'!$G$12,0,10*ROW('Hygiene Data'!G154)))</f>
        <v/>
      </c>
      <c r="EB160" s="28" t="str">
        <f ca="1">+IF(OFFSET('Hygiene Data'!$G$13,0,10*ROW('Hygiene Data'!G154))="","",OFFSET('Hygiene Data'!$G$13,0,10*ROW('Hygiene Data'!G154)))</f>
        <v/>
      </c>
      <c r="EC160" s="28" t="str">
        <f ca="1">+IF(OFFSET('Hygiene Data'!$G$14,0,10*ROW('Hygiene Data'!G154))="","",OFFSET('Hygiene Data'!$G$14,0,10*ROW('Hygiene Data'!G154)))</f>
        <v/>
      </c>
      <c r="ED160" s="28" t="str">
        <f ca="1">+IF(OFFSET('Hygiene Data'!$H$12,0,10*ROW('Hygiene Data'!H154))="","",OFFSET('Hygiene Data'!$H$12,0,10*ROW('Hygiene Data'!H154)))</f>
        <v/>
      </c>
      <c r="EE160" s="28" t="str">
        <f ca="1">+IF(OFFSET('Hygiene Data'!$H$13,0,10*ROW('Hygiene Data'!H154))="","",OFFSET('Hygiene Data'!$H$13,0,10*ROW('Hygiene Data'!H154)))</f>
        <v/>
      </c>
      <c r="EF160" s="28" t="str">
        <f ca="1">+IF(OFFSET('Hygiene Data'!$H$14,0,10*ROW('Hygiene Data'!H154))="","",OFFSET('Hygiene Data'!$H$14,0,10*ROW('Hygiene Data'!H154)))</f>
        <v/>
      </c>
    </row>
    <row r="161" spans="1:136" x14ac:dyDescent="0.2">
      <c r="A161" s="44" t="str">
        <f ca="1">+IF(OFFSET('Water Data'!$B$1,0,10*ROW('Water Data'!B158))="","",OFFSET('Water Data'!$B$1,0,10*ROW('Water Data'!B158)))</f>
        <v/>
      </c>
      <c r="B161" s="44" t="str">
        <f ca="1">+IF(OFFSET('Water Data'!$A$3,0,10*ROW('Water Data'!A158))="","",OFFSET('Water Data'!$A$3,0,10*ROW('Water Data'!A158)))</f>
        <v/>
      </c>
      <c r="C161" s="44" t="str">
        <f ca="1">+IF(OFFSET('Water Data'!$C$3,0,10*ROW('Water Data'!C158))="","",OFFSET('Water Data'!$C$3,0,10*ROW('Water Data'!C158)))</f>
        <v/>
      </c>
      <c r="D161" s="119" t="e">
        <f ca="1">+IF(AND(ISNUMBER(OFFSET('Water Data'!$C$5,0,10*ROW('Water Data'!C155))),BS161="Yes"),100-OFFSET('Water Data'!$C$5,0,10*ROW('Water Data'!C155)),IF(AND(ISNUMBER(OFFSET('Water Data'!$C$5,0,10*ROW('Water Data'!C155))),BS161="No",ISNUMBER(OFFSET('Water Data'!$C$5,0,10*ROW('Water Data'!C155)))),CONCATENATE("[",ROUND(100-OFFSET('Water Data'!$C$5,0,10*ROW('Water Data'!C155)),0),"]"),IF(AND(ISNUMBER(OFFSET('Water Data'!$C$5,0,10*ROW('Water Data'!C155))),BS161="",ISNUMBER(OFFSET('Water Data'!$C$5,0,10*ROW('Water Data'!C155)))),100-OFFSET('Water Data'!$C$5,0,10*ROW('Water Data'!C155)),NA())))</f>
        <v>#N/A</v>
      </c>
      <c r="E161" s="119" t="e">
        <f ca="1">+IF(AND(ISNUMBER(OFFSET('Water Data'!$C$7,0,10*ROW('Water Data'!D155))),BT161="Yes"),OFFSET('Water Data'!$C$7,0,10*ROW('Water Data'!C155)),IF(AND(ISNUMBER(OFFSET('Water Data'!$C$7,0,10*ROW('Water Data'!C155))),BT161="No",ISNUMBER(OFFSET('Water Data'!$C$7,0,10*ROW('Water Data'!C155)))),CONCATENATE("[",ROUND(OFFSET('Water Data'!$C$7,0,10*ROW('Water Data'!C155)),0),"]"),IF(AND(ISNUMBER(OFFSET('Water Data'!$C$7,0,10*ROW('Water Data'!C155))),BT161="",ISNUMBER(OFFSET('Water Data'!$C$7,0,10*ROW('Water Data'!C155)))),OFFSET('Water Data'!$C$7,0,10*ROW('Water Data'!C155)),NA())))</f>
        <v>#N/A</v>
      </c>
      <c r="F161" s="119" t="e">
        <f ca="1">+IF(AND(ISNUMBER(OFFSET('Water Data'!$C$10,0,10*ROW('Water Data'!C155))),BU161="Yes"),OFFSET('Water Data'!$C$10,0,10*ROW('Water Data'!C155)),IF(AND(ISNUMBER(OFFSET('Water Data'!$C$10,0,10*ROW('Water Data'!C155))),BU161="No",ISNUMBER(OFFSET('Water Data'!$C$10,0,10*ROW('Water Data'!C155)))),CONCATENATE("[",ROUND(OFFSET('Water Data'!$C$10,0,10*ROW('Water Data'!C155)),0),"]"),IF(AND(ISNUMBER(OFFSET('Water Data'!$C$10,0,10*ROW('Water Data'!C155))),BU161="",ISNUMBER(OFFSET('Water Data'!$C$10,0,10*ROW('Water Data'!C155)))),OFFSET('Water Data'!$C$10,0,10*ROW('Water Data'!C155)),NA())))</f>
        <v>#N/A</v>
      </c>
      <c r="G161" s="119" t="e">
        <f ca="1">+IF(AND(ISNUMBER(OFFSET('Water Data'!$D$5,0,10*ROW('Water Data'!D155))),BV161="Yes"),100-OFFSET('Water Data'!$D$5,0,10*ROW('Water Data'!D155)),IF(AND(ISNUMBER(OFFSET('Water Data'!$D$5,0,10*ROW('Water Data'!D155))),BV161="No",ISNUMBER(OFFSET('Water Data'!$D$5,0,10*ROW('Water Data'!D155)))),CONCATENATE("[",ROUND(100-OFFSET('Water Data'!$D$5,0,10*ROW('Water Data'!D155)),0),"]"),IF(AND(ISNUMBER(OFFSET('Water Data'!$D$5,0,10*ROW('Water Data'!D155))),BV161="",ISNUMBER(OFFSET('Water Data'!$D$5,0,10*ROW('Water Data'!D155)))),100-OFFSET('Water Data'!$D$5,0,10*ROW('Water Data'!D155)),NA())))</f>
        <v>#N/A</v>
      </c>
      <c r="H161" s="119" t="e">
        <f ca="1">+IF(AND(ISNUMBER(OFFSET('Water Data'!$D$7,0,10*ROW('Water Data'!D155))),BW161="Yes"),OFFSET('Water Data'!$D$7,0,10*ROW('Water Data'!D155)),IF(AND(ISNUMBER(OFFSET('Water Data'!$D$7,0,10*ROW('Water Data'!D155))),BW161="No",ISNUMBER(OFFSET('Water Data'!$D$7,0,10*ROW('Water Data'!D155)))),CONCATENATE("[",ROUND(OFFSET('Water Data'!$C$7,0,10*ROW('Water Data'!D155)),0),"]"),IF(AND(ISNUMBER(OFFSET('Water Data'!$D$7,0,10*ROW('Water Data'!D155))),BW161="",ISNUMBER(OFFSET('Water Data'!$D$7,0,10*ROW('Water Data'!D155)))),OFFSET('Water Data'!$D$7,0,10*ROW('Water Data'!D155)),NA())))</f>
        <v>#N/A</v>
      </c>
      <c r="I161" s="119" t="e">
        <f ca="1">+IF(AND(ISNUMBER(OFFSET('Water Data'!$D$10,0,10*ROW('Water Data'!D155))),BX161="Yes"),OFFSET('Water Data'!$D$10,0,10*ROW('Water Data'!D155)),IF(AND(ISNUMBER(OFFSET('Water Data'!$D$10,0,10*ROW('Water Data'!D155))),BX161="No",ISNUMBER(OFFSET('Water Data'!$D$10,0,10*ROW('Water Data'!D155)))),CONCATENATE("[",ROUND(OFFSET('Water Data'!$D$10,0,10*ROW('Water Data'!D155)),0),"]"),IF(AND(ISNUMBER(OFFSET('Water Data'!$D$10,0,10*ROW('Water Data'!D155))),BX161="",ISNUMBER(OFFSET('Water Data'!$D$10,0,10*ROW('Water Data'!D155)))),OFFSET('Water Data'!$D$10,0,10*ROW('Water Data'!D155)),NA())))</f>
        <v>#N/A</v>
      </c>
      <c r="J161" s="119" t="e">
        <f ca="1">+IF(AND(ISNUMBER(OFFSET('Water Data'!$E$5,0,10*ROW('Water Data'!E155))),BY161="Yes"),100-OFFSET('Water Data'!$E$5,0,10*ROW('Water Data'!E155)),IF(AND(ISNUMBER(OFFSET('Water Data'!$E$5,0,10*ROW('Water Data'!E155))),BY161="No",ISNUMBER(OFFSET('Water Data'!$E$5,0,10*ROW('Water Data'!E155)))),CONCATENATE("[",ROUND(100-OFFSET('Water Data'!$E$5,0,10*ROW('Water Data'!E155)),0),"]"),IF(AND(ISNUMBER(OFFSET('Water Data'!$E$5,0,10*ROW('Water Data'!E155))),BY161="",ISNUMBER(OFFSET('Water Data'!$E$5,0,10*ROW('Water Data'!E155)))),100-OFFSET('Water Data'!$E$5,0,10*ROW('Water Data'!E155)),NA())))</f>
        <v>#N/A</v>
      </c>
      <c r="K161" s="119" t="e">
        <f ca="1">+IF(AND(ISNUMBER(OFFSET('Water Data'!$E$7,0,10*ROW('Water Data'!E155))),BZ161="Yes"),OFFSET('Water Data'!$E$7,0,10*ROW('Water Data'!E155)),IF(AND(ISNUMBER(OFFSET('Water Data'!$E$7,0,10*ROW('Water Data'!E155))),BZ161="No",ISNUMBER(OFFSET('Water Data'!$E$7,0,10*ROW('Water Data'!E155)))),CONCATENATE("[",ROUND(OFFSET('Water Data'!$E$7,0,10*ROW('Water Data'!E155)),0),"]"),IF(AND(ISNUMBER(OFFSET('Water Data'!$E$7,0,10*ROW('Water Data'!E155))),BZ161="",ISNUMBER(OFFSET('Water Data'!$E$7,0,10*ROW('Water Data'!E155)))),OFFSET('Water Data'!$E$7,0,10*ROW('Water Data'!E155)),NA())))</f>
        <v>#N/A</v>
      </c>
      <c r="L161" s="119" t="e">
        <f ca="1">+IF(AND(ISNUMBER(OFFSET('Water Data'!$E$10,0,10*ROW('Water Data'!E155))),CA161="Yes"),OFFSET('Water Data'!$E$10,0,10*ROW('Water Data'!E155)),IF(AND(ISNUMBER(OFFSET('Water Data'!$E$10,0,10*ROW('Water Data'!E155))),CA161="No",ISNUMBER(OFFSET('Water Data'!$E$10,0,10*ROW('Water Data'!E155)))),CONCATENATE("[",ROUND(OFFSET('Water Data'!$E$10,0,10*ROW('Water Data'!E155)),0),"]"),IF(AND(ISNUMBER(OFFSET('Water Data'!$E$10,0,10*ROW('Water Data'!E155))),CA161="",ISNUMBER(OFFSET('Water Data'!$E$10,0,10*ROW('Water Data'!E155)))),OFFSET('Water Data'!$E$10,0,10*ROW('Water Data'!E155)),NA())))</f>
        <v>#N/A</v>
      </c>
      <c r="M161" s="119" t="e">
        <f ca="1">+IF(AND(ISNUMBER(OFFSET('Water Data'!$F$5,0,10*ROW('Water Data'!F155))),CB161="Yes"),100-OFFSET('Water Data'!$F$5,0,10*ROW('Water Data'!F155)),IF(AND(ISNUMBER(OFFSET('Water Data'!$F$5,0,10*ROW('Water Data'!F155))),CB161="No",ISNUMBER(OFFSET('Water Data'!$F$5,0,10*ROW('Water Data'!F155)))),CONCATENATE("[",ROUND(100-OFFSET('Water Data'!$F$5,0,10*ROW('Water Data'!F155)),0),"]"),IF(AND(ISNUMBER(OFFSET('Water Data'!$F$5,0,10*ROW('Water Data'!F155))),CB161="",ISNUMBER(OFFSET('Water Data'!$F$5,0,10*ROW('Water Data'!F155)))),100-OFFSET('Water Data'!$F$5,0,10*ROW('Water Data'!F155)),NA())))</f>
        <v>#N/A</v>
      </c>
      <c r="N161" s="119" t="e">
        <f ca="1">+IF(AND(ISNUMBER(OFFSET('Water Data'!$F$7,0,10*ROW('Water Data'!F155))),CC161="Yes"),OFFSET('Water Data'!$F$7,0,10*ROW('Water Data'!F155)),IF(AND(ISNUMBER(OFFSET('Water Data'!$F$7,0,10*ROW('Water Data'!F155))),CC161="No",ISNUMBER(OFFSET('Water Data'!$F$7,0,10*ROW('Water Data'!F155)))),CONCATENATE("[",ROUND(OFFSET('Water Data'!$F$7,0,10*ROW('Water Data'!F155)),0),"]"),IF(AND(ISNUMBER(OFFSET('Water Data'!$F$7,0,10*ROW('Water Data'!F155))),CC161="",ISNUMBER(OFFSET('Water Data'!$F$7,0,10*ROW('Water Data'!F155)))),OFFSET('Water Data'!$F$7,0,10*ROW('Water Data'!F155)),NA())))</f>
        <v>#N/A</v>
      </c>
      <c r="O161" s="119" t="e">
        <f ca="1">+IF(AND(ISNUMBER(OFFSET('Water Data'!$F$10,0,10*ROW('Water Data'!F155))),CD161="Yes"),OFFSET('Water Data'!$F$10,0,10*ROW('Water Data'!F155)),IF(AND(ISNUMBER(OFFSET('Water Data'!$F$10,0,10*ROW('Water Data'!F155))),CD161="No",ISNUMBER(OFFSET('Water Data'!$F$10,0,10*ROW('Water Data'!F155)))),CONCATENATE("[",ROUND(OFFSET('Water Data'!$F$10,0,10*ROW('Water Data'!F155)),0),"]"),IF(AND(ISNUMBER(OFFSET('Water Data'!$F$10,0,10*ROW('Water Data'!F155))),CD161="",ISNUMBER(OFFSET('Water Data'!$F$10,0,10*ROW('Water Data'!F155)))),OFFSET('Water Data'!$F$10,0,10*ROW('Water Data'!F155)),NA())))</f>
        <v>#N/A</v>
      </c>
      <c r="P161" s="119" t="e">
        <f ca="1">+IF(AND(ISNUMBER(OFFSET('Water Data'!$G$5,0,10*ROW('Water Data'!G155))),CE161="Yes"),100-OFFSET('Water Data'!$G$5,0,10*ROW('Water Data'!G155)),IF(AND(ISNUMBER(OFFSET('Water Data'!$G$5,0,10*ROW('Water Data'!G155))),CE161="No",ISNUMBER(OFFSET('Water Data'!$G$5,0,10*ROW('Water Data'!G155)))),CONCATENATE("[",ROUND(100-OFFSET('Water Data'!$G$5,0,10*ROW('Water Data'!G155)),0),"]"),IF(AND(ISNUMBER(OFFSET('Water Data'!$G$5,0,10*ROW('Water Data'!G155))),CE161="",ISNUMBER(OFFSET('Water Data'!$G$5,0,10*ROW('Water Data'!G155)))),100-OFFSET('Water Data'!$G$5,0,10*ROW('Water Data'!G155)),NA())))</f>
        <v>#N/A</v>
      </c>
      <c r="Q161" s="119" t="e">
        <f ca="1">+IF(AND(ISNUMBER(OFFSET('Water Data'!$G$7,0,10*ROW('Water Data'!G155))),CF161="Yes"),OFFSET('Water Data'!$G$7,0,10*ROW('Water Data'!G155)),IF(AND(ISNUMBER(OFFSET('Water Data'!$G$7,0,10*ROW('Water Data'!G155))),CF161="No",ISNUMBER(OFFSET('Water Data'!$G$7,0,10*ROW('Water Data'!G155)))),CONCATENATE("[",ROUND(OFFSET('Water Data'!$G$7,0,10*ROW('Water Data'!G155)),0),"]"),IF(AND(ISNUMBER(OFFSET('Water Data'!$G$7,0,10*ROW('Water Data'!G155))),CF161="",ISNUMBER(OFFSET('Water Data'!$G$7,0,10*ROW('Water Data'!G155)))),OFFSET('Water Data'!$G$7,0,10*ROW('Water Data'!G155)),NA())))</f>
        <v>#N/A</v>
      </c>
      <c r="R161" s="119" t="e">
        <f ca="1">+IF(AND(ISNUMBER(OFFSET('Water Data'!$G$10,0,10*ROW('Water Data'!G155))),CG161="Yes"),OFFSET('Water Data'!$G$10,0,10*ROW('Water Data'!G155)),IF(AND(ISNUMBER(OFFSET('Water Data'!$G$10,0,10*ROW('Water Data'!G155))),CG161="No",ISNUMBER(OFFSET('Water Data'!$G$10,0,10*ROW('Water Data'!G155)))),CONCATENATE("[",ROUND(OFFSET('Water Data'!$G$10,0,10*ROW('Water Data'!G155)),0),"]"),IF(AND(ISNUMBER(OFFSET('Water Data'!$G$10,0,10*ROW('Water Data'!G155))),CG161="",ISNUMBER(OFFSET('Water Data'!$G$10,0,10*ROW('Water Data'!G155)))),OFFSET('Water Data'!$G$10,0,10*ROW('Water Data'!G155)),NA())))</f>
        <v>#N/A</v>
      </c>
      <c r="S161" s="119" t="e">
        <f ca="1">+IF(AND(ISNUMBER(OFFSET('Water Data'!$H$5,0,10*ROW('Water Data'!H155))),CH161="Yes"),100-OFFSET('Water Data'!$H$5,0,10*ROW('Water Data'!H155)),IF(AND(ISNUMBER(OFFSET('Water Data'!$H$5,0,10*ROW('Water Data'!H155))),CH161="No",ISNUMBER(OFFSET('Water Data'!$H$5,0,10*ROW('Water Data'!H155)))),CONCATENATE("[",ROUND(100-OFFSET('Water Data'!$H$5,0,10*ROW('Water Data'!H155)),0),"]"),IF(AND(ISNUMBER(OFFSET('Water Data'!$H$5,0,10*ROW('Water Data'!H155))),CH161="",ISNUMBER(OFFSET('Water Data'!$H$5,0,10*ROW('Water Data'!H155)))),100-OFFSET('Water Data'!$H$5,0,10*ROW('Water Data'!H155)),NA())))</f>
        <v>#N/A</v>
      </c>
      <c r="T161" s="119" t="e">
        <f ca="1">+IF(AND(ISNUMBER(OFFSET('Water Data'!$H$7,0,10*ROW('Water Data'!H155))),CI161="Yes"),OFFSET('Water Data'!$H$7,0,10*ROW('Water Data'!H155)),IF(AND(ISNUMBER(OFFSET('Water Data'!$H$7,0,10*ROW('Water Data'!H155))),CI161="No",ISNUMBER(OFFSET('Water Data'!$H$7,0,10*ROW('Water Data'!H155)))),CONCATENATE("[",ROUND(OFFSET('Water Data'!$H$7,0,10*ROW('Water Data'!H155)),0),"]"),IF(AND(ISNUMBER(OFFSET('Water Data'!$H$7,0,10*ROW('Water Data'!H155))),CI161="",ISNUMBER(OFFSET('Water Data'!$H$7,0,10*ROW('Water Data'!H155)))),OFFSET('Water Data'!$H$7,0,10*ROW('Water Data'!H155)),NA())))</f>
        <v>#N/A</v>
      </c>
      <c r="U161" s="119" t="e">
        <f ca="1">+IF(AND(ISNUMBER(OFFSET('Water Data'!$H$10,0,10*ROW('Water Data'!H155))),CJ161="Yes"),OFFSET('Water Data'!$H$10,0,10*ROW('Water Data'!H155)),IF(AND(ISNUMBER(OFFSET('Water Data'!$H$10,0,10*ROW('Water Data'!H155))),CJ161="No",ISNUMBER(OFFSET('Water Data'!$H$10,0,10*ROW('Water Data'!H155)))),CONCATENATE("[",ROUND(OFFSET('Water Data'!$H$10,0,10*ROW('Water Data'!H155)),0),"]"),IF(AND(ISNUMBER(OFFSET('Water Data'!$H$10,0,10*ROW('Water Data'!H155))),CJ161="",ISNUMBER(OFFSET('Water Data'!$H$10,0,10*ROW('Water Data'!H155)))),OFFSET('Water Data'!$H$10,0,10*ROW('Water Data'!H155)),NA())))</f>
        <v>#N/A</v>
      </c>
      <c r="V161" s="120" t="e">
        <f ca="1">+IF(AND(ISNUMBER(OFFSET('Sanitation Data'!$C$5,0,10*ROW('Sanitation Data'!C155))),CK161="Yes"),100-OFFSET('Sanitation Data'!$C$5,0,10*ROW('Sanitation Data'!C155)),IF(AND(ISNUMBER(OFFSET('Sanitation Data'!$C$5,0,10*ROW('Sanitation Data'!C155))),CK161="No",ISNUMBER(OFFSET('Sanitation Data'!$C$5,0,10*ROW('Sanitation Data'!C155)))),CONCATENATE("[",ROUND(100-OFFSET('Sanitation Data'!$C$5,0,10*ROW('Sanitation Data'!C155)),0),"]"),IF(AND(ISNUMBER(OFFSET('Sanitation Data'!$C$5,0,10*ROW('Sanitation Data'!C155))),CK161="",ISNUMBER(OFFSET('Sanitation Data'!$C$5,0,10*ROW('Sanitation Data'!C155)))),100-OFFSET('Sanitation Data'!$C$5,0,10*ROW('Sanitation Data'!C155)),NA())))</f>
        <v>#N/A</v>
      </c>
      <c r="W161" s="120" t="e">
        <f ca="1">+IF(AND(ISNUMBER(OFFSET('Sanitation Data'!$C$7,0,10*ROW('Sanitation Data'!C155))),CL161="Yes"),OFFSET('Sanitation Data'!$C$7,0,10*ROW('Sanitation Data'!C155)),IF(AND(ISNUMBER(OFFSET('Sanitation Data'!$C$7,0,10*ROW('Sanitation Data'!C155))),CL161="No",ISNUMBER(OFFSET('Sanitation Data'!$C$7,0,10*ROW('Sanitation Data'!C155)))),CONCATENATE("[",ROUND(OFFSET('Sanitation Data'!$C$7,0,10*ROW('Sanitation Data'!C155)),0),"]"),IF(AND(ISNUMBER(OFFSET('Sanitation Data'!$C$7,0,10*ROW('Sanitation Data'!C155))),CL161="",ISNUMBER(OFFSET('Sanitation Data'!$C$7,0,10*ROW('Sanitation Data'!C155)))),OFFSET('Sanitation Data'!$C$7,0,10*ROW('Sanitation Data'!C155)),NA())))</f>
        <v>#N/A</v>
      </c>
      <c r="X161" s="120" t="e">
        <f ca="1">+IF(AND(ISNUMBER(OFFSET('Sanitation Data'!$C$11,0,10*ROW('Sanitation Data'!C155))),CM161="Yes"),OFFSET('Sanitation Data'!$C$11,0,10*ROW('Sanitation Data'!C155)),IF(AND(ISNUMBER(OFFSET('Sanitation Data'!$C$11,0,10*ROW('Sanitation Data'!C155))),CM161="No",ISNUMBER(OFFSET('Sanitation Data'!$C$11,0,10*ROW('Sanitation Data'!C155)))),CONCATENATE("[",ROUND(OFFSET('Sanitation Data'!$C$11,0,10*ROW('Sanitation Data'!C155)),0),"]"),IF(AND(ISNUMBER(OFFSET('Sanitation Data'!$C$11,0,10*ROW('Sanitation Data'!C155))),CM161="",ISNUMBER(OFFSET('Sanitation Data'!$C$11,0,10*ROW('Sanitation Data'!C155)))),OFFSET('Sanitation Data'!$C$11,0,10*ROW('Sanitation Data'!C155)),NA())))</f>
        <v>#N/A</v>
      </c>
      <c r="Y161" s="120" t="e">
        <f ca="1">+IF(AND(ISNUMBER(OFFSET('Sanitation Data'!$C$12,0,10*ROW('Sanitation Data'!C155))),CN161="Yes"),OFFSET('Sanitation Data'!$C$12,0,10*ROW('Sanitation Data'!C155)),IF(AND(ISNUMBER(OFFSET('Sanitation Data'!$C$12,0,10*ROW('Sanitation Data'!C155))),CN161="No",ISNUMBER(OFFSET('Sanitation Data'!$C$12,0,10*ROW('Sanitation Data'!C155)))),CONCATENATE("[",ROUND(OFFSET('Sanitation Data'!$C$12,0,10*ROW('Sanitation Data'!C155)),0),"]"),IF(AND(ISNUMBER(OFFSET('Sanitation Data'!$C$12,0,10*ROW('Sanitation Data'!C155))),CN161="",ISNUMBER(OFFSET('Sanitation Data'!$C$12,0,10*ROW('Sanitation Data'!C155)))),OFFSET('Sanitation Data'!$C$12,0,10*ROW('Sanitation Data'!C155)),NA())))</f>
        <v>#N/A</v>
      </c>
      <c r="Z161" s="120" t="e">
        <f ca="1">+IF(AND(ISNUMBER(OFFSET('Sanitation Data'!$C$13,0,10*ROW('Sanitation Data'!C155))),CO161="Yes"),OFFSET('Sanitation Data'!$C$13,0,10*ROW('Sanitation Data'!C155)),IF(AND(ISNUMBER(OFFSET('Sanitation Data'!$C$13,0,10*ROW('Sanitation Data'!C155))),CO161="No",ISNUMBER(OFFSET('Sanitation Data'!$C$13,0,10*ROW('Sanitation Data'!C155)))),CONCATENATE("[",ROUND(OFFSET('Sanitation Data'!$C$13,0,10*ROW('Sanitation Data'!C155)),0),"]"),IF(AND(ISNUMBER(OFFSET('Sanitation Data'!$C$13,0,10*ROW('Sanitation Data'!C155))),CO161="",ISNUMBER(OFFSET('Sanitation Data'!$C$13,0,10*ROW('Sanitation Data'!C155)))),OFFSET('Sanitation Data'!$C$13,0,10*ROW('Sanitation Data'!C155)),NA())))</f>
        <v>#N/A</v>
      </c>
      <c r="AA161" s="120" t="e">
        <f ca="1">+IF(AND(ISNUMBER(OFFSET('Sanitation Data'!$D$5,0,10*ROW('Sanitation Data'!D155))),CP161="Yes"),100-OFFSET('Sanitation Data'!$D$5,0,10*ROW('Sanitation Data'!D155)),IF(AND(ISNUMBER(OFFSET('Sanitation Data'!$D$5,0,10*ROW('Sanitation Data'!D155))),CP161="No",ISNUMBER(OFFSET('Sanitation Data'!$D$5,0,10*ROW('Sanitation Data'!D155)))),CONCATENATE("[",ROUND(100-OFFSET('Sanitation Data'!$D$5,0,10*ROW('Sanitation Data'!D155)),0),"]"),IF(AND(ISNUMBER(OFFSET('Sanitation Data'!$D$5,0,10*ROW('Sanitation Data'!D155))),CP161="",ISNUMBER(OFFSET('Sanitation Data'!$D$5,0,10*ROW('Sanitation Data'!D155)))),100-OFFSET('Sanitation Data'!$D$5,0,10*ROW('Sanitation Data'!D155)),NA())))</f>
        <v>#N/A</v>
      </c>
      <c r="AB161" s="120" t="e">
        <f ca="1">+IF(AND(ISNUMBER(OFFSET('Sanitation Data'!$D$7,0,10*ROW('Sanitation Data'!D155))),CQ161="Yes"),OFFSET('Sanitation Data'!$D$7,0,10*ROW('Sanitation Data'!G155)),IF(AND(ISNUMBER(OFFSET('Sanitation Data'!$D$7,0,10*ROW('Sanitation Data'!D155))),CQ161="No",ISNUMBER(OFFSET('Sanitation Data'!$D$7,0,10*ROW('Sanitation Data'!D155)))),CONCATENATE("[",ROUND(OFFSET('Sanitation Data'!$D$7,0,10*ROW('Sanitation Data'!D155)),0),"]"),IF(AND(ISNUMBER(OFFSET('Sanitation Data'!$D$7,0,10*ROW('Sanitation Data'!D155))),CQ161="",ISNUMBER(OFFSET('Sanitation Data'!$D$7,0,10*ROW('Sanitation Data'!D155)))),OFFSET('Sanitation Data'!$D$7,0,10*ROW('Sanitation Data'!D155)),NA())))</f>
        <v>#N/A</v>
      </c>
      <c r="AC161" s="120" t="e">
        <f ca="1">+IF(AND(ISNUMBER(OFFSET('Sanitation Data'!$D$11,0,10*ROW('Sanitation Data'!D155))),CR161="Yes"),OFFSET('Sanitation Data'!$D$11,0,10*ROW('Sanitation Data'!D155)),IF(AND(ISNUMBER(OFFSET('Sanitation Data'!$D$11,0,10*ROW('Sanitation Data'!D155))),CR161="No",ISNUMBER(OFFSET('Sanitation Data'!$D$11,0,10*ROW('Sanitation Data'!D155)))),CONCATENATE("[",ROUND(OFFSET('Sanitation Data'!$D$11,0,10*ROW('Sanitation Data'!D155)),0),"]"),IF(AND(ISNUMBER(OFFSET('Sanitation Data'!$D$11,0,10*ROW('Sanitation Data'!D155))),CR161="",ISNUMBER(OFFSET('Sanitation Data'!$D$11,0,10*ROW('Sanitation Data'!D155)))),OFFSET('Sanitation Data'!$D$11,0,10*ROW('Sanitation Data'!D155)),NA())))</f>
        <v>#N/A</v>
      </c>
      <c r="AD161" s="120" t="e">
        <f ca="1">+IF(AND(ISNUMBER(OFFSET('Sanitation Data'!$D$12,0,10*ROW('Sanitation Data'!D155))),CS161="Yes"),OFFSET('Sanitation Data'!$D$12,0,10*ROW('Sanitation Data'!D155)),IF(AND(ISNUMBER(OFFSET('Sanitation Data'!$D$12,0,10*ROW('Sanitation Data'!D155))),CS161="No",ISNUMBER(OFFSET('Sanitation Data'!$D$12,0,10*ROW('Sanitation Data'!D155)))),CONCATENATE("[",ROUND(OFFSET('Sanitation Data'!$D$12,0,10*ROW('Sanitation Data'!D155)),0),"]"),IF(AND(ISNUMBER(OFFSET('Sanitation Data'!$D$12,0,10*ROW('Sanitation Data'!D155))),CS161="",ISNUMBER(OFFSET('Sanitation Data'!$D$12,0,10*ROW('Sanitation Data'!D155)))),OFFSET('Sanitation Data'!$D$12,0,10*ROW('Sanitation Data'!D155)),NA())))</f>
        <v>#N/A</v>
      </c>
      <c r="AE161" s="120" t="e">
        <f ca="1">+IF(AND(ISNUMBER(OFFSET('Sanitation Data'!$D$13,0,10*ROW('Sanitation Data'!D155))),CT161="Yes"),OFFSET('Sanitation Data'!$D$13,0,10*ROW('Sanitation Data'!D155)),IF(AND(ISNUMBER(OFFSET('Sanitation Data'!$D$13,0,10*ROW('Sanitation Data'!D155))),CT161="No",ISNUMBER(OFFSET('Sanitation Data'!$D$13,0,10*ROW('Sanitation Data'!D155)))),CONCATENATE("[",ROUND(OFFSET('Sanitation Data'!$D$13,0,10*ROW('Sanitation Data'!D155)),0),"]"),IF(AND(ISNUMBER(OFFSET('Sanitation Data'!$D$13,0,10*ROW('Sanitation Data'!D155))),CT161="",ISNUMBER(OFFSET('Sanitation Data'!$D$13,0,10*ROW('Sanitation Data'!D155)))),OFFSET('Sanitation Data'!$D$13,0,10*ROW('Sanitation Data'!D155)),NA())))</f>
        <v>#N/A</v>
      </c>
      <c r="AF161" s="120" t="e">
        <f ca="1">+IF(AND(ISNUMBER(OFFSET('Sanitation Data'!$E$5,0,10*ROW('Sanitation Data'!E155))),CU161="Yes"),100-OFFSET('Sanitation Data'!$E$5,0,10*ROW('Sanitation Data'!E155)),IF(AND(ISNUMBER(OFFSET('Sanitation Data'!$E$5,0,10*ROW('Sanitation Data'!E155))),CU161="No",ISNUMBER(OFFSET('Sanitation Data'!$E$5,0,10*ROW('Sanitation Data'!E155)))),CONCATENATE("[",ROUND(100-OFFSET('Sanitation Data'!$E$5,0,10*ROW('Sanitation Data'!E155)),0),"]"),IF(AND(ISNUMBER(OFFSET('Sanitation Data'!$E$5,0,10*ROW('Sanitation Data'!E155))),CU161="",ISNUMBER(OFFSET('Sanitation Data'!$E$5,0,10*ROW('Sanitation Data'!E155)))),100-OFFSET('Sanitation Data'!$E$5,0,10*ROW('Sanitation Data'!E155)),NA())))</f>
        <v>#N/A</v>
      </c>
      <c r="AG161" s="120" t="e">
        <f ca="1">+IF(AND(ISNUMBER(OFFSET('Sanitation Data'!$E$7,0,10*ROW('Sanitation Data'!E155))),CV161="Yes"),OFFSET('Sanitation Data'!$E$7,0,10*ROW('Sanitation Data'!E155)),IF(AND(ISNUMBER(OFFSET('Sanitation Data'!$E$7,0,10*ROW('Sanitation Data'!E155))),CV161="No",ISNUMBER(OFFSET('Sanitation Data'!$E$7,0,10*ROW('Sanitation Data'!E155)))),CONCATENATE("[",ROUND(OFFSET('Sanitation Data'!$E$7,0,10*ROW('Sanitation Data'!E155)),0),"]"),IF(AND(ISNUMBER(OFFSET('Sanitation Data'!$E$7,0,10*ROW('Sanitation Data'!E155))),CV161="",ISNUMBER(OFFSET('Sanitation Data'!$E$7,0,10*ROW('Sanitation Data'!E155)))),OFFSET('Sanitation Data'!$E$7,0,10*ROW('Sanitation Data'!E155)),NA())))</f>
        <v>#N/A</v>
      </c>
      <c r="AH161" s="120" t="e">
        <f ca="1">+IF(AND(ISNUMBER(OFFSET('Sanitation Data'!$E$11,0,10*ROW('Sanitation Data'!E155))),CW161="Yes"),OFFSET('Sanitation Data'!$E$11,0,10*ROW('Sanitation Data'!E155)),IF(AND(ISNUMBER(OFFSET('Sanitation Data'!$E$11,0,10*ROW('Sanitation Data'!E155))),CW161="No",ISNUMBER(OFFSET('Sanitation Data'!$E$11,0,10*ROW('Sanitation Data'!E155)))),CONCATENATE("[",ROUND(OFFSET('Sanitation Data'!$E$11,0,10*ROW('Sanitation Data'!E155)),0),"]"),IF(AND(ISNUMBER(OFFSET('Sanitation Data'!$E$11,0,10*ROW('Sanitation Data'!E155))),CW161="",ISNUMBER(OFFSET('Sanitation Data'!$E$11,0,10*ROW('Sanitation Data'!E155)))),OFFSET('Sanitation Data'!$E$11,0,10*ROW('Sanitation Data'!E155)),NA())))</f>
        <v>#N/A</v>
      </c>
      <c r="AI161" s="120" t="e">
        <f ca="1">+IF(AND(ISNUMBER(OFFSET('Sanitation Data'!$E$12,0,10*ROW('Sanitation Data'!E155))),CX161="Yes"),OFFSET('Sanitation Data'!$E$12,0,10*ROW('Sanitation Data'!E155)),IF(AND(ISNUMBER(OFFSET('Sanitation Data'!$E$12,0,10*ROW('Sanitation Data'!E155))),CX161="No",ISNUMBER(OFFSET('Sanitation Data'!$E$12,0,10*ROW('Sanitation Data'!E155)))),CONCATENATE("[",ROUND(OFFSET('Sanitation Data'!$E$12,0,10*ROW('Sanitation Data'!E155)),0),"]"),IF(AND(ISNUMBER(OFFSET('Sanitation Data'!$E$12,0,10*ROW('Sanitation Data'!E155))),CX161="",ISNUMBER(OFFSET('Sanitation Data'!$E$12,0,10*ROW('Sanitation Data'!E155)))),OFFSET('Sanitation Data'!$E$12,0,10*ROW('Sanitation Data'!E155)),NA())))</f>
        <v>#N/A</v>
      </c>
      <c r="AJ161" s="120" t="e">
        <f ca="1">+IF(AND(ISNUMBER(OFFSET('Sanitation Data'!$E$13,0,10*ROW('Sanitation Data'!E155))),CY161="Yes"),OFFSET('Sanitation Data'!$E$13,0,10*ROW('Sanitation Data'!E155)),IF(AND(ISNUMBER(OFFSET('Sanitation Data'!$E$13,0,10*ROW('Sanitation Data'!E155))),CY161="No",ISNUMBER(OFFSET('Sanitation Data'!$E$13,0,10*ROW('Sanitation Data'!E155)))),CONCATENATE("[",ROUND(OFFSET('Sanitation Data'!$E$13,0,10*ROW('Sanitation Data'!E155)),0),"]"),IF(AND(ISNUMBER(OFFSET('Sanitation Data'!$E$13,0,10*ROW('Sanitation Data'!E155))),CY161="",ISNUMBER(OFFSET('Sanitation Data'!$E$13,0,10*ROW('Sanitation Data'!E155)))),OFFSET('Sanitation Data'!$E$13,0,10*ROW('Sanitation Data'!E155)),NA())))</f>
        <v>#N/A</v>
      </c>
      <c r="AK161" s="120" t="e">
        <f ca="1">+IF(AND(ISNUMBER(OFFSET('Sanitation Data'!$F$5,0,10*ROW('Sanitation Data'!F155))),CZ161="Yes"),100-OFFSET('Sanitation Data'!$F$5,0,10*ROW('Sanitation Data'!F155)),IF(AND(ISNUMBER(OFFSET('Sanitation Data'!$F$5,0,10*ROW('Sanitation Data'!F155))),CZ161="No",ISNUMBER(OFFSET('Sanitation Data'!$F$5,0,10*ROW('Sanitation Data'!F155)))),CONCATENATE("[",ROUND(100-OFFSET('Sanitation Data'!$F$5,0,10*ROW('Sanitation Data'!F155)),0),"]"),IF(AND(ISNUMBER(OFFSET('Sanitation Data'!$F$5,0,10*ROW('Sanitation Data'!F155))),CZ161="",ISNUMBER(OFFSET('Sanitation Data'!$F$5,0,10*ROW('Sanitation Data'!F155)))),100-OFFSET('Sanitation Data'!$F$5,0,10*ROW('Sanitation Data'!F155)),NA())))</f>
        <v>#N/A</v>
      </c>
      <c r="AL161" s="120" t="e">
        <f ca="1">+IF(AND(ISNUMBER(OFFSET('Sanitation Data'!$F$7,0,10*ROW('Sanitation Data'!F155))),DA161="Yes"),OFFSET('Sanitation Data'!$F$7,0,10*ROW('Sanitation Data'!F155)),IF(AND(ISNUMBER(OFFSET('Sanitation Data'!$F$7,0,10*ROW('Sanitation Data'!F155))),DA161="No",ISNUMBER(OFFSET('Sanitation Data'!$F$7,0,10*ROW('Sanitation Data'!F155)))),CONCATENATE("[",ROUND(OFFSET('Sanitation Data'!$F$7,0,10*ROW('Sanitation Data'!F155)),0),"]"),IF(AND(ISNUMBER(OFFSET('Sanitation Data'!$F$7,0,10*ROW('Sanitation Data'!F155))),DA161="",ISNUMBER(OFFSET('Sanitation Data'!$F$7,0,10*ROW('Sanitation Data'!F155)))),OFFSET('Sanitation Data'!$F$7,0,10*ROW('Sanitation Data'!F155)),NA())))</f>
        <v>#N/A</v>
      </c>
      <c r="AM161" s="120" t="e">
        <f ca="1">+IF(AND(ISNUMBER(OFFSET('Sanitation Data'!$F$11,0,10*ROW('Sanitation Data'!F155))),DB161="Yes"),OFFSET('Sanitation Data'!$F$11,0,10*ROW('Sanitation Data'!F155)),IF(AND(ISNUMBER(OFFSET('Sanitation Data'!$F$11,0,10*ROW('Sanitation Data'!F155))),DB161="No",ISNUMBER(OFFSET('Sanitation Data'!$F$11,0,10*ROW('Sanitation Data'!F155)))),CONCATENATE("[",ROUND(OFFSET('Sanitation Data'!$F$11,0,10*ROW('Sanitation Data'!F155)),0),"]"),IF(AND(ISNUMBER(OFFSET('Sanitation Data'!$F$11,0,10*ROW('Sanitation Data'!F155))),DB161="",ISNUMBER(OFFSET('Sanitation Data'!$F$11,0,10*ROW('Sanitation Data'!F155)))),OFFSET('Sanitation Data'!$F$11,0,10*ROW('Sanitation Data'!F155)),NA())))</f>
        <v>#N/A</v>
      </c>
      <c r="AN161" s="120" t="e">
        <f ca="1">+IF(AND(ISNUMBER(OFFSET('Sanitation Data'!$F$12,0,10*ROW('Sanitation Data'!F155))),DC161="Yes"),OFFSET('Sanitation Data'!$F$12,0,10*ROW('Sanitation Data'!F155)),IF(AND(ISNUMBER(OFFSET('Sanitation Data'!$F$12,0,10*ROW('Sanitation Data'!F155))),DC161="No",ISNUMBER(OFFSET('Sanitation Data'!$F$12,0,10*ROW('Sanitation Data'!F155)))),CONCATENATE("[",ROUND(OFFSET('Sanitation Data'!$F$12,0,10*ROW('Sanitation Data'!F155)),0),"]"),IF(AND(ISNUMBER(OFFSET('Sanitation Data'!$F$12,0,10*ROW('Sanitation Data'!F155))),DC161="",ISNUMBER(OFFSET('Sanitation Data'!$F$12,0,10*ROW('Sanitation Data'!F155)))),OFFSET('Sanitation Data'!$F$12,0,10*ROW('Sanitation Data'!F155)),NA())))</f>
        <v>#N/A</v>
      </c>
      <c r="AO161" s="120" t="e">
        <f ca="1">+IF(AND(ISNUMBER(OFFSET('Sanitation Data'!$F$13,0,10*ROW('Sanitation Data'!F155))),DD161="Yes"),OFFSET('Sanitation Data'!$F$13,0,10*ROW('Sanitation Data'!F155)),IF(AND(ISNUMBER(OFFSET('Sanitation Data'!$F$13,0,10*ROW('Sanitation Data'!F155))),DD161="No",ISNUMBER(OFFSET('Sanitation Data'!$F$13,0,10*ROW('Sanitation Data'!F155)))),CONCATENATE("[",ROUND(OFFSET('Sanitation Data'!$F$13,0,10*ROW('Sanitation Data'!F155)),0),"]"),IF(AND(ISNUMBER(OFFSET('Sanitation Data'!$F$13,0,10*ROW('Sanitation Data'!F155))),DD161="",ISNUMBER(OFFSET('Sanitation Data'!$F$13,0,10*ROW('Sanitation Data'!F155)))),OFFSET('Sanitation Data'!$F$13,0,10*ROW('Sanitation Data'!F155)),NA())))</f>
        <v>#N/A</v>
      </c>
      <c r="AP161" s="120" t="e">
        <f ca="1">+IF(AND(ISNUMBER(OFFSET('Sanitation Data'!$G$5,0,10*ROW('Sanitation Data'!G155))),DE161="Yes"),100-OFFSET('Sanitation Data'!$G$5,0,10*ROW('Sanitation Data'!G155)),IF(AND(ISNUMBER(OFFSET('Sanitation Data'!$G$5,0,10*ROW('Sanitation Data'!G155))),DE161="No",ISNUMBER(OFFSET('Sanitation Data'!$G$5,0,10*ROW('Sanitation Data'!G155)))),CONCATENATE("[",ROUND(100-OFFSET('Sanitation Data'!$G$5,0,10*ROW('Sanitation Data'!G155)),0),"]"),IF(AND(ISNUMBER(OFFSET('Sanitation Data'!$G$5,0,10*ROW('Sanitation Data'!G155))),DE161="",ISNUMBER(OFFSET('Sanitation Data'!$G$5,0,10*ROW('Sanitation Data'!G155)))),100-OFFSET('Sanitation Data'!$G$5,0,10*ROW('Sanitation Data'!G155)),NA())))</f>
        <v>#N/A</v>
      </c>
      <c r="AQ161" s="120" t="e">
        <f ca="1">+IF(AND(ISNUMBER(OFFSET('Sanitation Data'!$G$7,0,10*ROW('Sanitation Data'!G155))),DF161="Yes"),OFFSET('Sanitation Data'!$G$7,0,10*ROW('Sanitation Data'!G155)),IF(AND(ISNUMBER(OFFSET('Sanitation Data'!$G$7,0,10*ROW('Sanitation Data'!G155))),DF161="No",ISNUMBER(OFFSET('Sanitation Data'!$G$7,0,10*ROW('Sanitation Data'!G155)))),CONCATENATE("[",ROUND(OFFSET('Sanitation Data'!$G$7,0,10*ROW('Sanitation Data'!G155)),0),"]"),IF(AND(ISNUMBER(OFFSET('Sanitation Data'!$G$7,0,10*ROW('Sanitation Data'!G155))),DF161="",ISNUMBER(OFFSET('Sanitation Data'!$G$7,0,10*ROW('Sanitation Data'!G155)))),OFFSET('Sanitation Data'!$G$7,0,10*ROW('Sanitation Data'!G155)),NA())))</f>
        <v>#N/A</v>
      </c>
      <c r="AR161" s="120" t="e">
        <f ca="1">+IF(AND(ISNUMBER(OFFSET('Sanitation Data'!$G$11,0,10*ROW('Sanitation Data'!G155))),DG161="Yes"),OFFSET('Sanitation Data'!$G$11,0,10*ROW('Sanitation Data'!G155)),IF(AND(ISNUMBER(OFFSET('Sanitation Data'!$G$11,0,10*ROW('Sanitation Data'!G155))),DG161="No",ISNUMBER(OFFSET('Sanitation Data'!$G$11,0,10*ROW('Sanitation Data'!G155)))),CONCATENATE("[",ROUND(OFFSET('Sanitation Data'!$G$11,0,10*ROW('Sanitation Data'!G155)),0),"]"),IF(AND(ISNUMBER(OFFSET('Sanitation Data'!$G$11,0,10*ROW('Sanitation Data'!G155))),DG161="",ISNUMBER(OFFSET('Sanitation Data'!$G$11,0,10*ROW('Sanitation Data'!G155)))),OFFSET('Sanitation Data'!$G$11,0,10*ROW('Sanitation Data'!G155)),NA())))</f>
        <v>#N/A</v>
      </c>
      <c r="AS161" s="120" t="e">
        <f ca="1">+IF(AND(ISNUMBER(OFFSET('Sanitation Data'!$G$12,0,10*ROW('Sanitation Data'!G155))),DH161="Yes"),OFFSET('Sanitation Data'!$G$12,0,10*ROW('Sanitation Data'!G155)),IF(AND(ISNUMBER(OFFSET('Sanitation Data'!$G$12,0,10*ROW('Sanitation Data'!G155))),DH161="No",ISNUMBER(OFFSET('Sanitation Data'!$G$12,0,10*ROW('Sanitation Data'!G155)))),CONCATENATE("[",ROUND(OFFSET('Sanitation Data'!$G$12,0,10*ROW('Sanitation Data'!G155)),0),"]"),IF(AND(ISNUMBER(OFFSET('Sanitation Data'!$G$12,0,10*ROW('Sanitation Data'!G155))),DH161="",ISNUMBER(OFFSET('Sanitation Data'!$G$12,0,10*ROW('Sanitation Data'!G155)))),OFFSET('Sanitation Data'!$G$12,0,10*ROW('Sanitation Data'!G155)),NA())))</f>
        <v>#N/A</v>
      </c>
      <c r="AT161" s="120" t="e">
        <f ca="1">+IF(AND(ISNUMBER(OFFSET('Sanitation Data'!$G$13,0,10*ROW('Sanitation Data'!G155))),DI161="Yes"),OFFSET('Sanitation Data'!$G$13,0,10*ROW('Sanitation Data'!G155)),IF(AND(ISNUMBER(OFFSET('Sanitation Data'!$G$13,0,10*ROW('Sanitation Data'!G155))),DI161="No",ISNUMBER(OFFSET('Sanitation Data'!$G$13,0,10*ROW('Sanitation Data'!G155)))),CONCATENATE("[",ROUND(OFFSET('Sanitation Data'!$G$13,0,10*ROW('Sanitation Data'!G155)),0),"]"),IF(AND(ISNUMBER(OFFSET('Sanitation Data'!$G$13,0,10*ROW('Sanitation Data'!G155))),DI161="",ISNUMBER(OFFSET('Sanitation Data'!$G$13,0,10*ROW('Sanitation Data'!G155)))),OFFSET('Sanitation Data'!$G$13,0,10*ROW('Sanitation Data'!G155)),NA())))</f>
        <v>#N/A</v>
      </c>
      <c r="AU161" s="120" t="e">
        <f ca="1">+IF(AND(ISNUMBER(OFFSET('Sanitation Data'!$H$5,0,10*ROW('Sanitation Data'!H155))),DJ161="Yes"),100-OFFSET('Sanitation Data'!$H$5,0,10*ROW('Sanitation Data'!H155)),IF(AND(ISNUMBER(OFFSET('Sanitation Data'!$H$5,0,10*ROW('Sanitation Data'!H155))),DJ161="No",ISNUMBER(OFFSET('Sanitation Data'!$H$5,0,10*ROW('Sanitation Data'!H155)))),CONCATENATE("[",ROUND(100-OFFSET('Sanitation Data'!$H$5,0,10*ROW('Sanitation Data'!H155)),0),"]"),IF(AND(ISNUMBER(OFFSET('Sanitation Data'!$H$5,0,10*ROW('Sanitation Data'!H155))),DJ161="",ISNUMBER(OFFSET('Sanitation Data'!$H$5,0,10*ROW('Sanitation Data'!H155)))),100-OFFSET('Sanitation Data'!$H$5,0,10*ROW('Sanitation Data'!H155)),NA())))</f>
        <v>#N/A</v>
      </c>
      <c r="AV161" s="120" t="e">
        <f ca="1">+IF(AND(ISNUMBER(OFFSET('Sanitation Data'!$H$7,0,10*ROW('Sanitation Data'!H155))),DK161="Yes"),OFFSET('Sanitation Data'!$H$7,0,10*ROW('Sanitation Data'!H155)),IF(AND(ISNUMBER(OFFSET('Sanitation Data'!$H$7,0,10*ROW('Sanitation Data'!H155))),DK161="No",ISNUMBER(OFFSET('Sanitation Data'!$H$7,0,10*ROW('Sanitation Data'!H155)))),CONCATENATE("[",ROUND(OFFSET('Sanitation Data'!$H$7,0,10*ROW('Sanitation Data'!H155)),0),"]"),IF(AND(ISNUMBER(OFFSET('Sanitation Data'!$H$7,0,10*ROW('Sanitation Data'!H155))),DK161="",ISNUMBER(OFFSET('Sanitation Data'!$H$7,0,10*ROW('Sanitation Data'!H155)))),OFFSET('Sanitation Data'!$H$7,0,10*ROW('Sanitation Data'!H155)),NA())))</f>
        <v>#N/A</v>
      </c>
      <c r="AW161" s="120" t="e">
        <f ca="1">+IF(AND(ISNUMBER(OFFSET('Sanitation Data'!$H$11,0,10*ROW('Sanitation Data'!H155))),DL161="Yes"),OFFSET('Sanitation Data'!$H$11,0,10*ROW('Sanitation Data'!H155)),IF(AND(ISNUMBER(OFFSET('Sanitation Data'!$H$11,0,10*ROW('Sanitation Data'!H155))),DL161="No",ISNUMBER(OFFSET('Sanitation Data'!$H$11,0,10*ROW('Sanitation Data'!H155)))),CONCATENATE("[",ROUND(OFFSET('Sanitation Data'!$H$11,0,10*ROW('Sanitation Data'!H155)),0),"]"),IF(AND(ISNUMBER(OFFSET('Sanitation Data'!$H$11,0,10*ROW('Sanitation Data'!H155))),DL161="",ISNUMBER(OFFSET('Sanitation Data'!$H$11,0,10*ROW('Sanitation Data'!H155)))),OFFSET('Sanitation Data'!$H$11,0,10*ROW('Sanitation Data'!H155)),NA())))</f>
        <v>#N/A</v>
      </c>
      <c r="AX161" s="120" t="e">
        <f ca="1">+IF(AND(ISNUMBER(OFFSET('Sanitation Data'!$H$12,0,10*ROW('Sanitation Data'!H155))),DM161="Yes"),OFFSET('Sanitation Data'!$H$12,0,10*ROW('Sanitation Data'!H155)),IF(AND(ISNUMBER(OFFSET('Sanitation Data'!$H$12,0,10*ROW('Sanitation Data'!H155))),DM161="No",ISNUMBER(OFFSET('Sanitation Data'!$H$12,0,10*ROW('Sanitation Data'!H155)))),CONCATENATE("[",ROUND(OFFSET('Sanitation Data'!$H$12,0,10*ROW('Sanitation Data'!H155)),0),"]"),IF(AND(ISNUMBER(OFFSET('Sanitation Data'!$H$12,0,10*ROW('Sanitation Data'!H155))),DM161="",ISNUMBER(OFFSET('Sanitation Data'!$H$12,0,10*ROW('Sanitation Data'!H155)))),OFFSET('Sanitation Data'!$H$12,0,10*ROW('Sanitation Data'!H155)),NA())))</f>
        <v>#N/A</v>
      </c>
      <c r="AY161" s="120" t="e">
        <f ca="1">+IF(AND(ISNUMBER(OFFSET('Sanitation Data'!$H$13,0,10*ROW('Sanitation Data'!H155))),DN161="Yes"),OFFSET('Sanitation Data'!$H$13,0,10*ROW('Sanitation Data'!H155)),IF(AND(ISNUMBER(OFFSET('Sanitation Data'!$H$13,0,10*ROW('Sanitation Data'!H155))),DN161="No",ISNUMBER(OFFSET('Sanitation Data'!$H$13,0,10*ROW('Sanitation Data'!H155)))),CONCATENATE("[",ROUND(OFFSET('Sanitation Data'!$H$13,0,10*ROW('Sanitation Data'!H155)),0),"]"),IF(AND(ISNUMBER(OFFSET('Sanitation Data'!$H$13,0,10*ROW('Sanitation Data'!H155))),DN161="",ISNUMBER(OFFSET('Sanitation Data'!$H$13,0,10*ROW('Sanitation Data'!H155)))),OFFSET('Sanitation Data'!$H$13,0,10*ROW('Sanitation Data'!H155)),NA())))</f>
        <v>#N/A</v>
      </c>
      <c r="AZ161" s="121" t="e">
        <f ca="1">+IF(AND(ISNUMBER(OFFSET('Hygiene Data'!$C$6,0,10*ROW('Hygiene Data'!C155))),DO161="Yes"),OFFSET('Hygiene Data'!$C$6,0,10*ROW('Hygiene Data'!C155)),IF(AND(ISNUMBER(OFFSET('Hygiene Data'!$C$6,0,10*ROW('Hygiene Data'!C155))),DO161="No",ISNUMBER(OFFSET('Hygiene Data'!$C$6,0,10*ROW('Hygiene Data'!C155)))),CONCATENATE("[",ROUND(OFFSET('Hygiene Data'!$C$6,0,10*ROW('Hygiene Data'!C155)),0),"]"),IF(AND(ISNUMBER(OFFSET('Hygiene Data'!$C$6,0,10*ROW('Hygiene Data'!C155))),DO161="",ISNUMBER(OFFSET('Hygiene Data'!$C$6,0,10*ROW('Hygiene Data'!C155)))),OFFSET('Hygiene Data'!$C$6,0,10*ROW('Hygiene Data'!C155)),NA())))</f>
        <v>#N/A</v>
      </c>
      <c r="BA161" s="121" t="e">
        <f ca="1">+IF(AND(ISNUMBER(OFFSET('Hygiene Data'!$C$8,0,10*ROW('Hygiene Data'!C155))),DP161="Yes"),OFFSET('Hygiene Data'!$C$8,0,10*ROW('Hygiene Data'!C155)),IF(AND(ISNUMBER(OFFSET('Hygiene Data'!$C$8,0,10*ROW('Hygiene Data'!C155))),DP161="No",ISNUMBER(OFFSET('Hygiene Data'!$C$8,0,10*ROW('Hygiene Data'!C155)))),CONCATENATE("[",ROUND(OFFSET('Hygiene Data'!$C$8,0,10*ROW('Hygiene Data'!C155)),0),"]"),IF(AND(ISNUMBER(OFFSET('Hygiene Data'!$C$8,0,10*ROW('Hygiene Data'!C155))),DP161="",ISNUMBER(OFFSET('Hygiene Data'!$C$8,0,10*ROW('Hygiene Data'!C155)))),OFFSET('Hygiene Data'!$C$8,0,10*ROW('Hygiene Data'!C155)),NA())))</f>
        <v>#N/A</v>
      </c>
      <c r="BB161" s="121" t="e">
        <f ca="1">+IF(AND(ISNUMBER(OFFSET('Hygiene Data'!$C$10,0,10*ROW('Hygiene Data'!C155))),DQ161="Yes"),OFFSET('Hygiene Data'!$C$10,0,10*ROW('Hygiene Data'!C155)),IF(AND(ISNUMBER(OFFSET('Hygiene Data'!$C$10,0,10*ROW('Hygiene Data'!C155))),DQ161="No",ISNUMBER(OFFSET('Hygiene Data'!$C$10,0,10*ROW('Hygiene Data'!C155)))),CONCATENATE("[",ROUND(OFFSET('Hygiene Data'!$C$10,0,10*ROW('Hygiene Data'!C155)),0),"]"),IF(AND(ISNUMBER(OFFSET('Hygiene Data'!$C$10,0,10*ROW('Hygiene Data'!C155))),DQ161="",ISNUMBER(OFFSET('Hygiene Data'!$C$10,0,10*ROW('Hygiene Data'!C155)))),OFFSET('Hygiene Data'!$C$10,0,10*ROW('Hygiene Data'!C155)),NA())))</f>
        <v>#N/A</v>
      </c>
      <c r="BC161" s="121" t="e">
        <f ca="1">+IF(AND(ISNUMBER(OFFSET('Hygiene Data'!$D$6,0,10*ROW('Hygiene Data'!D155))),DR161="Yes"),OFFSET('Hygiene Data'!$D$6,0,10*ROW('Hygiene Data'!D155)),IF(AND(ISNUMBER(OFFSET('Hygiene Data'!$D$6,0,10*ROW('Hygiene Data'!D155))),DR161="No",ISNUMBER(OFFSET('Hygiene Data'!$D$6,0,10*ROW('Hygiene Data'!D155)))),CONCATENATE("[",ROUND(OFFSET('Hygiene Data'!$D$6,0,10*ROW('Hygiene Data'!D155)),0),"]"),IF(AND(ISNUMBER(OFFSET('Hygiene Data'!$D$6,0,10*ROW('Hygiene Data'!D155))),DR161="",ISNUMBER(OFFSET('Hygiene Data'!$D$6,0,10*ROW('Hygiene Data'!D155)))),OFFSET('Hygiene Data'!$D$6,0,10*ROW('Hygiene Data'!D155)),NA())))</f>
        <v>#N/A</v>
      </c>
      <c r="BD161" s="121" t="e">
        <f ca="1">+IF(AND(ISNUMBER(OFFSET('Hygiene Data'!$D$8,0,10*ROW('Hygiene Data'!D155))),DS161="Yes"),OFFSET('Hygiene Data'!$D$8,0,10*ROW('Hygiene Data'!D155)),IF(AND(ISNUMBER(OFFSET('Hygiene Data'!$D$8,0,10*ROW('Hygiene Data'!D155))),DS161="No",ISNUMBER(OFFSET('Hygiene Data'!$D$8,0,10*ROW('Hygiene Data'!D155)))),CONCATENATE("[",ROUND(OFFSET('Hygiene Data'!$D$8,0,10*ROW('Hygiene Data'!D155)),0),"]"),IF(AND(ISNUMBER(OFFSET('Hygiene Data'!$D$8,0,10*ROW('Hygiene Data'!D155))),DS161="",ISNUMBER(OFFSET('Hygiene Data'!$D$8,0,10*ROW('Hygiene Data'!D155)))),OFFSET('Hygiene Data'!$D$8,0,10*ROW('Hygiene Data'!D155)),NA())))</f>
        <v>#N/A</v>
      </c>
      <c r="BE161" s="121" t="e">
        <f ca="1">+IF(AND(ISNUMBER(OFFSET('Hygiene Data'!$D$10,0,10*ROW('Hygiene Data'!D155))),DT161="Yes"),OFFSET('Hygiene Data'!$D$10,0,10*ROW('Hygiene Data'!D155)),IF(AND(ISNUMBER(OFFSET('Hygiene Data'!$D$10,0,10*ROW('Hygiene Data'!D155))),DT161="No",ISNUMBER(OFFSET('Hygiene Data'!$D$10,0,10*ROW('Hygiene Data'!D155)))),CONCATENATE("[",ROUND(OFFSET('Hygiene Data'!$D$10,0,10*ROW('Hygiene Data'!D155)),0),"]"),IF(AND(ISNUMBER(OFFSET('Hygiene Data'!$D$10,0,10*ROW('Hygiene Data'!D155))),DT161="",ISNUMBER(OFFSET('Hygiene Data'!$D$10,0,10*ROW('Hygiene Data'!D155)))),OFFSET('Hygiene Data'!$D$10,0,10*ROW('Hygiene Data'!D155)),NA())))</f>
        <v>#N/A</v>
      </c>
      <c r="BF161" s="121" t="e">
        <f ca="1">+IF(AND(ISNUMBER(OFFSET('Hygiene Data'!$E$6,0,10*ROW('Hygiene Data'!E155))),DU161="Yes"),OFFSET('Hygiene Data'!$E$6,0,10*ROW('Hygiene Data'!E155)),IF(AND(ISNUMBER(OFFSET('Hygiene Data'!$E$6,0,10*ROW('Hygiene Data'!E155))),DU161="No",ISNUMBER(OFFSET('Hygiene Data'!$E$6,0,10*ROW('Hygiene Data'!E155)))),CONCATENATE("[",ROUND(OFFSET('Hygiene Data'!$E$6,0,10*ROW('Hygiene Data'!E155)),0),"]"),IF(AND(ISNUMBER(OFFSET('Hygiene Data'!$E$6,0,10*ROW('Hygiene Data'!E155))),DU161="",ISNUMBER(OFFSET('Hygiene Data'!$E$6,0,10*ROW('Hygiene Data'!E155)))),OFFSET('Hygiene Data'!$E$6,0,10*ROW('Hygiene Data'!E155)),NA())))</f>
        <v>#N/A</v>
      </c>
      <c r="BG161" s="121" t="e">
        <f ca="1">+IF(AND(ISNUMBER(OFFSET('Hygiene Data'!$E$8,0,10*ROW('Hygiene Data'!E155))),DV161="Yes"),OFFSET('Hygiene Data'!$E$8,0,10*ROW('Hygiene Data'!E155)),IF(AND(ISNUMBER(OFFSET('Hygiene Data'!$E$8,0,10*ROW('Hygiene Data'!E155))),DV161="No",ISNUMBER(OFFSET('Hygiene Data'!$E$8,0,10*ROW('Hygiene Data'!E155)))),CONCATENATE("[",ROUND(OFFSET('Hygiene Data'!$E$8,0,10*ROW('Hygiene Data'!E155)),0),"]"),IF(AND(ISNUMBER(OFFSET('Hygiene Data'!$E$8,0,10*ROW('Hygiene Data'!E155))),DV161="",ISNUMBER(OFFSET('Hygiene Data'!$E$8,0,10*ROW('Hygiene Data'!E155)))),OFFSET('Hygiene Data'!$E$8,0,10*ROW('Hygiene Data'!E155)),NA())))</f>
        <v>#N/A</v>
      </c>
      <c r="BH161" s="121" t="e">
        <f ca="1">+IF(AND(ISNUMBER(OFFSET('Hygiene Data'!$E$10,0,10*ROW('Hygiene Data'!E155))),DW161="Yes"),OFFSET('Hygiene Data'!$E$10,0,10*ROW('Hygiene Data'!E155)),IF(AND(ISNUMBER(OFFSET('Hygiene Data'!$E$10,0,10*ROW('Hygiene Data'!E155))),DW161="No",ISNUMBER(OFFSET('Hygiene Data'!$E$10,0,10*ROW('Hygiene Data'!E155)))),CONCATENATE("[",ROUND(OFFSET('Hygiene Data'!$E$10,0,10*ROW('Hygiene Data'!E155)),0),"]"),IF(AND(ISNUMBER(OFFSET('Hygiene Data'!$E$10,0,10*ROW('Hygiene Data'!E155))),DW161="",ISNUMBER(OFFSET('Hygiene Data'!$E$10,0,10*ROW('Hygiene Data'!E155)))),OFFSET('Hygiene Data'!$E$10,0,10*ROW('Hygiene Data'!E155)),NA())))</f>
        <v>#N/A</v>
      </c>
      <c r="BI161" s="121" t="e">
        <f ca="1">+IF(AND(ISNUMBER(OFFSET('Hygiene Data'!$F$6,0,10*ROW('Hygiene Data'!F155))),DX161="Yes"),OFFSET('Hygiene Data'!$F$6,0,10*ROW('Hygiene Data'!F155)),IF(AND(ISNUMBER(OFFSET('Hygiene Data'!$F$6,0,10*ROW('Hygiene Data'!F155))),DX161="No",ISNUMBER(OFFSET('Hygiene Data'!$F$6,0,10*ROW('Hygiene Data'!F155)))),CONCATENATE("[",ROUND(OFFSET('Hygiene Data'!$F$6,0,10*ROW('Hygiene Data'!F155)),0),"]"),IF(AND(ISNUMBER(OFFSET('Hygiene Data'!$F$6,0,10*ROW('Hygiene Data'!F155))),DX161="",ISNUMBER(OFFSET('Hygiene Data'!$F$6,0,10*ROW('Hygiene Data'!F155)))),OFFSET('Hygiene Data'!$F$6,0,10*ROW('Hygiene Data'!F155)),NA())))</f>
        <v>#N/A</v>
      </c>
      <c r="BJ161" s="121" t="e">
        <f ca="1">+IF(AND(ISNUMBER(OFFSET('Hygiene Data'!$F$8,0,10*ROW('Hygiene Data'!F155))),DY161="Yes"),OFFSET('Hygiene Data'!$F$8,0,10*ROW('Hygiene Data'!F155)),IF(AND(ISNUMBER(OFFSET('Hygiene Data'!$F$8,0,10*ROW('Hygiene Data'!F155))),DY161="No",ISNUMBER(OFFSET('Hygiene Data'!$F$8,0,10*ROW('Hygiene Data'!F155)))),CONCATENATE("[",ROUND(OFFSET('Hygiene Data'!$F$8,0,10*ROW('Hygiene Data'!F155)),0),"]"),IF(AND(ISNUMBER(OFFSET('Hygiene Data'!$F$8,0,10*ROW('Hygiene Data'!F155))),DY161="",ISNUMBER(OFFSET('Hygiene Data'!$F$8,0,10*ROW('Hygiene Data'!F155)))),OFFSET('Hygiene Data'!$F$8,0,10*ROW('Hygiene Data'!F155)),NA())))</f>
        <v>#N/A</v>
      </c>
      <c r="BK161" s="121" t="e">
        <f ca="1">+IF(AND(ISNUMBER(OFFSET('Hygiene Data'!$F$10,0,10*ROW('Hygiene Data'!F155))),DZ161="Yes"),OFFSET('Hygiene Data'!$F$10,0,10*ROW('Hygiene Data'!F155)),IF(AND(ISNUMBER(OFFSET('Hygiene Data'!$F$10,0,10*ROW('Hygiene Data'!F155))),DZ161="No",ISNUMBER(OFFSET('Hygiene Data'!$F$10,0,10*ROW('Hygiene Data'!F155)))),CONCATENATE("[",ROUND(OFFSET('Hygiene Data'!$F$10,0,10*ROW('Hygiene Data'!F155)),0),"]"),IF(AND(ISNUMBER(OFFSET('Hygiene Data'!$F$10,0,10*ROW('Hygiene Data'!F155))),DZ161="",ISNUMBER(OFFSET('Hygiene Data'!$F$10,0,10*ROW('Hygiene Data'!F155)))),OFFSET('Hygiene Data'!$F$10,0,10*ROW('Hygiene Data'!F155)),NA())))</f>
        <v>#N/A</v>
      </c>
      <c r="BL161" s="121" t="e">
        <f ca="1">+IF(AND(ISNUMBER(OFFSET('Hygiene Data'!$G$6,0,10*ROW('Hygiene Data'!G155))),EA161="Yes"),OFFSET('Hygiene Data'!$G$6,0,10*ROW('Hygiene Data'!G155)),IF(AND(ISNUMBER(OFFSET('Hygiene Data'!$G$6,0,10*ROW('Hygiene Data'!G155))),EA161="No",ISNUMBER(OFFSET('Hygiene Data'!$G$6,0,10*ROW('Hygiene Data'!G155)))),CONCATENATE("[",ROUND(OFFSET('Hygiene Data'!$G$6,0,10*ROW('Hygiene Data'!G155)),0),"]"),IF(AND(ISNUMBER(OFFSET('Hygiene Data'!$G$6,0,10*ROW('Hygiene Data'!G155))),EA161="",ISNUMBER(OFFSET('Hygiene Data'!$G$6,0,10*ROW('Hygiene Data'!G155)))),OFFSET('Hygiene Data'!$G$6,0,10*ROW('Hygiene Data'!G155)),NA())))</f>
        <v>#N/A</v>
      </c>
      <c r="BM161" s="121" t="e">
        <f ca="1">+IF(AND(ISNUMBER(OFFSET('Hygiene Data'!$G$8,0,10*ROW('Hygiene Data'!G155))),EB161="Yes"),OFFSET('Hygiene Data'!$G$8,0,10*ROW('Hygiene Data'!G155)),IF(AND(ISNUMBER(OFFSET('Hygiene Data'!$G$8,0,10*ROW('Hygiene Data'!G155))),EB161="No",ISNUMBER(OFFSET('Hygiene Data'!$G$8,0,10*ROW('Hygiene Data'!G155)))),CONCATENATE("[",ROUND(OFFSET('Hygiene Data'!$G$8,0,10*ROW('Hygiene Data'!G155)),0),"]"),IF(AND(ISNUMBER(OFFSET('Hygiene Data'!$G$8,0,10*ROW('Hygiene Data'!G155))),EB161="",ISNUMBER(OFFSET('Hygiene Data'!$G$8,0,10*ROW('Hygiene Data'!G155)))),OFFSET('Hygiene Data'!$G$8,0,10*ROW('Hygiene Data'!G155)),NA())))</f>
        <v>#N/A</v>
      </c>
      <c r="BN161" s="121" t="e">
        <f ca="1">+IF(AND(ISNUMBER(OFFSET('Hygiene Data'!$G$10,0,10*ROW('Hygiene Data'!G155))),EC161="Yes"),OFFSET('Hygiene Data'!$G$10,0,10*ROW('Hygiene Data'!G155)),IF(AND(ISNUMBER(OFFSET('Hygiene Data'!$G$10,0,10*ROW('Hygiene Data'!G155))),EC161="No",ISNUMBER(OFFSET('Hygiene Data'!$G$10,0,10*ROW('Hygiene Data'!G155)))),CONCATENATE("[",ROUND(OFFSET('Hygiene Data'!$G$10,0,10*ROW('Hygiene Data'!G155)),0),"]"),IF(AND(ISNUMBER(OFFSET('Hygiene Data'!$G$10,0,10*ROW('Hygiene Data'!G155))),EC161="",ISNUMBER(OFFSET('Hygiene Data'!$G$10,0,10*ROW('Hygiene Data'!G155)))),OFFSET('Hygiene Data'!$G$10,0,10*ROW('Hygiene Data'!G155)),NA())))</f>
        <v>#N/A</v>
      </c>
      <c r="BO161" s="121" t="e">
        <f ca="1">+IF(AND(ISNUMBER(OFFSET('Hygiene Data'!$H$6,0,10*ROW('Hygiene Data'!H155))),ED161="Yes"),OFFSET('Hygiene Data'!$H$6,0,10*ROW('Hygiene Data'!H155)),IF(AND(ISNUMBER(OFFSET('Hygiene Data'!$H$6,0,10*ROW('Hygiene Data'!H155))),ED161="No",ISNUMBER(OFFSET('Hygiene Data'!$H$6,0,10*ROW('Hygiene Data'!H155)))),CONCATENATE("[",ROUND(OFFSET('Hygiene Data'!$H$6,0,10*ROW('Hygiene Data'!H155)),0),"]"),IF(AND(ISNUMBER(OFFSET('Hygiene Data'!$H$6,0,10*ROW('Hygiene Data'!H155))),ED161="",ISNUMBER(OFFSET('Hygiene Data'!$H$6,0,10*ROW('Hygiene Data'!H155)))),OFFSET('Hygiene Data'!$H$6,0,10*ROW('Hygiene Data'!H155)),NA())))</f>
        <v>#N/A</v>
      </c>
      <c r="BP161" s="121" t="e">
        <f ca="1">+IF(AND(ISNUMBER(OFFSET('Hygiene Data'!$H$8,0,10*ROW('Hygiene Data'!H155))),EE161="Yes"),OFFSET('Hygiene Data'!$H$8,0,10*ROW('Hygiene Data'!H155)),IF(AND(ISNUMBER(OFFSET('Hygiene Data'!$H$8,0,10*ROW('Hygiene Data'!H155))),EE161="No",ISNUMBER(OFFSET('Hygiene Data'!$H$8,0,10*ROW('Hygiene Data'!H155)))),CONCATENATE("[",ROUND(OFFSET('Hygiene Data'!$H$8,0,10*ROW('Hygiene Data'!H155)),0),"]"),IF(AND(ISNUMBER(OFFSET('Hygiene Data'!$H$8,0,10*ROW('Hygiene Data'!H155))),EE161="",ISNUMBER(OFFSET('Hygiene Data'!$H$8,0,10*ROW('Hygiene Data'!H155)))),OFFSET('Hygiene Data'!$H$8,0,10*ROW('Hygiene Data'!H155)),NA())))</f>
        <v>#N/A</v>
      </c>
      <c r="BQ161" s="121" t="e">
        <f ca="1">+IF(AND(ISNUMBER(OFFSET('Hygiene Data'!$H$10,0,10*ROW('Hygiene Data'!H155))),EF161="Yes"),OFFSET('Hygiene Data'!$H$10,0,10*ROW('Hygiene Data'!H155)),IF(AND(ISNUMBER(OFFSET('Hygiene Data'!$H$10,0,10*ROW('Hygiene Data'!H155))),EF161="No",ISNUMBER(OFFSET('Hygiene Data'!$H$10,0,10*ROW('Hygiene Data'!H155)))),CONCATENATE("[",ROUND(OFFSET('Hygiene Data'!$H$10,0,10*ROW('Hygiene Data'!H155)),0),"]"),IF(AND(ISNUMBER(OFFSET('Hygiene Data'!$H$10,0,10*ROW('Hygiene Data'!H155))),EF161="",ISNUMBER(OFFSET('Hygiene Data'!$H$10,0,10*ROW('Hygiene Data'!H155)))),OFFSET('Hygiene Data'!$H$10,0,10*ROW('Hygiene Data'!H155)),NA())))</f>
        <v>#N/A</v>
      </c>
      <c r="BS161" s="28" t="str">
        <f ca="1">+IF(OFFSET('Water Data'!$C$28,0,10*ROW('Water Data'!C155))="","",OFFSET('Water Data'!$C$28,0,10*ROW('Water Data'!C155)))</f>
        <v/>
      </c>
      <c r="BT161" s="28" t="str">
        <f ca="1">+IF(OFFSET('Water Data'!$C$29,0,10*ROW('Water Data'!C155))="","",OFFSET('Water Data'!$C$29,0,10*ROW('Water Data'!C155)))</f>
        <v/>
      </c>
      <c r="BU161" s="28" t="str">
        <f ca="1">+IF(OFFSET('Water Data'!$C$30,0,10*ROW('Water Data'!C155))="","",OFFSET('Water Data'!$C$30,0,10*ROW('Water Data'!C155)))</f>
        <v/>
      </c>
      <c r="BV161" s="28" t="str">
        <f ca="1">+IF(OFFSET('Water Data'!$D$28,0,10*ROW('Water Data'!D155))="","",OFFSET('Water Data'!$D$28,0,10*ROW('Water Data'!D155)))</f>
        <v/>
      </c>
      <c r="BW161" s="28" t="str">
        <f ca="1">+IF(OFFSET('Water Data'!$D$29,0,10*ROW('Water Data'!D155))="","",OFFSET('Water Data'!$D$29,0,10*ROW('Water Data'!D155)))</f>
        <v/>
      </c>
      <c r="BX161" s="28" t="str">
        <f ca="1">+IF(OFFSET('Water Data'!$D$30,0,10*ROW('Water Data'!D155))="","",OFFSET('Water Data'!$D$30,0,10*ROW('Water Data'!D155)))</f>
        <v/>
      </c>
      <c r="BY161" s="28" t="str">
        <f ca="1">+IF(OFFSET('Water Data'!$E$28,0,10*ROW('Water Data'!E155))="","",OFFSET('Water Data'!$E$28,0,10*ROW('Water Data'!E155)))</f>
        <v/>
      </c>
      <c r="BZ161" s="28" t="str">
        <f ca="1">+IF(OFFSET('Water Data'!$E$29,0,10*ROW('Water Data'!E155))="","",OFFSET('Water Data'!$E$29,0,10*ROW('Water Data'!E155)))</f>
        <v/>
      </c>
      <c r="CA161" s="28" t="str">
        <f ca="1">+IF(OFFSET('Water Data'!$E$30,0,10*ROW('Water Data'!E155))="","",OFFSET('Water Data'!$E$30,0,10*ROW('Water Data'!E155)))</f>
        <v/>
      </c>
      <c r="CB161" s="28" t="str">
        <f ca="1">+IF(OFFSET('Water Data'!$F$28,0,10*ROW('Water Data'!F155))="","",OFFSET('Water Data'!$F$28,0,10*ROW('Water Data'!F155)))</f>
        <v/>
      </c>
      <c r="CC161" s="28" t="str">
        <f ca="1">+IF(OFFSET('Water Data'!$F$29,0,10*ROW('Water Data'!F155))="","",OFFSET('Water Data'!$F$29,0,10*ROW('Water Data'!F155)))</f>
        <v/>
      </c>
      <c r="CD161" s="28" t="str">
        <f ca="1">+IF(OFFSET('Water Data'!$F$30,0,10*ROW('Water Data'!F155))="","",OFFSET('Water Data'!$F$30,0,10*ROW('Water Data'!F155)))</f>
        <v/>
      </c>
      <c r="CE161" s="28" t="str">
        <f ca="1">+IF(OFFSET('Water Data'!$G$28,0,10*ROW('Water Data'!G155))="","",OFFSET('Water Data'!$G$28,0,10*ROW('Water Data'!G155)))</f>
        <v/>
      </c>
      <c r="CF161" s="28" t="str">
        <f ca="1">+IF(OFFSET('Water Data'!$G$29,0,10*ROW('Water Data'!G155))="","",OFFSET('Water Data'!$G$29,0,10*ROW('Water Data'!G155)))</f>
        <v/>
      </c>
      <c r="CG161" s="28" t="str">
        <f ca="1">+IF(OFFSET('Water Data'!$G$30,0,10*ROW('Water Data'!G155))="","",OFFSET('Water Data'!$G$30,0,10*ROW('Water Data'!G155)))</f>
        <v/>
      </c>
      <c r="CH161" s="28" t="str">
        <f ca="1">+IF(OFFSET('Water Data'!$H$28,0,10*ROW('Water Data'!H155))="","",OFFSET('Water Data'!$H$28,0,10*ROW('Water Data'!H155)))</f>
        <v/>
      </c>
      <c r="CI161" s="28" t="str">
        <f ca="1">+IF(OFFSET('Water Data'!$H$29,0,10*ROW('Water Data'!H155))="","",OFFSET('Water Data'!$H$29,0,10*ROW('Water Data'!H155)))</f>
        <v/>
      </c>
      <c r="CJ161" s="28" t="str">
        <f ca="1">+IF(OFFSET('Water Data'!$H$30,0,10*ROW('Water Data'!H155))="","",OFFSET('Water Data'!$H$30,0,10*ROW('Water Data'!H155)))</f>
        <v/>
      </c>
      <c r="CK161" s="28" t="str">
        <f ca="1">+IF(OFFSET('Sanitation Data'!$C$29,0,10*ROW('Sanitation Data'!C155))="","",OFFSET('Sanitation Data'!$C$29,0,10*ROW('Sanitation Data'!C155)))</f>
        <v/>
      </c>
      <c r="CL161" s="28" t="str">
        <f ca="1">+IF(OFFSET('Sanitation Data'!$C$30,0,10*ROW('Sanitation Data'!C155))="","",OFFSET('Sanitation Data'!$C$30,0,10*ROW('Sanitation Data'!C155)))</f>
        <v/>
      </c>
      <c r="CM161" s="28" t="str">
        <f ca="1">+IF(OFFSET('Sanitation Data'!$C$31,0,10*ROW('Sanitation Data'!C155))="","",OFFSET('Sanitation Data'!$C$31,0,10*ROW('Sanitation Data'!C155)))</f>
        <v/>
      </c>
      <c r="CN161" s="28" t="str">
        <f ca="1">+IF(OFFSET('Sanitation Data'!$C$32,0,10*ROW('Sanitation Data'!C155))="","",OFFSET('Sanitation Data'!$C$32,0,10*ROW('Sanitation Data'!C155)))</f>
        <v/>
      </c>
      <c r="CO161" s="28" t="str">
        <f ca="1">+IF(OFFSET('Sanitation Data'!$C$33,0,10*ROW('Sanitation Data'!C155))="","",OFFSET('Sanitation Data'!$C$33,0,10*ROW('Sanitation Data'!C155)))</f>
        <v/>
      </c>
      <c r="CP161" s="28" t="str">
        <f ca="1">+IF(OFFSET('Sanitation Data'!$D$29,0,10*ROW('Sanitation Data'!D155))="","",OFFSET('Sanitation Data'!$D$29,0,10*ROW('Sanitation Data'!D155)))</f>
        <v/>
      </c>
      <c r="CQ161" s="28" t="str">
        <f ca="1">+IF(OFFSET('Sanitation Data'!$D$30,0,10*ROW('Sanitation Data'!D155))="","",OFFSET('Sanitation Data'!$D$30,0,10*ROW('Sanitation Data'!D155)))</f>
        <v/>
      </c>
      <c r="CR161" s="28" t="str">
        <f ca="1">+IF(OFFSET('Sanitation Data'!$D$31,0,10*ROW('Sanitation Data'!D155))="","",OFFSET('Sanitation Data'!$D$31,0,10*ROW('Sanitation Data'!D155)))</f>
        <v/>
      </c>
      <c r="CS161" s="28" t="str">
        <f ca="1">+IF(OFFSET('Sanitation Data'!$D$32,0,10*ROW('Sanitation Data'!D155))="","",OFFSET('Sanitation Data'!$D$32,0,10*ROW('Sanitation Data'!D155)))</f>
        <v/>
      </c>
      <c r="CT161" s="28" t="str">
        <f ca="1">+IF(OFFSET('Sanitation Data'!$D$33,0,10*ROW('Sanitation Data'!D155))="","",OFFSET('Sanitation Data'!$D$33,0,10*ROW('Sanitation Data'!D155)))</f>
        <v/>
      </c>
      <c r="CU161" s="28" t="str">
        <f ca="1">+IF(OFFSET('Sanitation Data'!$E$29,0,10*ROW('Sanitation Data'!E155))="","",OFFSET('Sanitation Data'!$E$29,0,10*ROW('Sanitation Data'!E155)))</f>
        <v/>
      </c>
      <c r="CV161" s="28" t="str">
        <f ca="1">+IF(OFFSET('Sanitation Data'!$E$30,0,10*ROW('Sanitation Data'!E155))="","",OFFSET('Sanitation Data'!$E$30,0,10*ROW('Sanitation Data'!E155)))</f>
        <v/>
      </c>
      <c r="CW161" s="28" t="str">
        <f ca="1">+IF(OFFSET('Sanitation Data'!$E$31,0,10*ROW('Sanitation Data'!E155))="","",OFFSET('Sanitation Data'!$E$31,0,10*ROW('Sanitation Data'!E155)))</f>
        <v/>
      </c>
      <c r="CX161" s="28" t="str">
        <f ca="1">+IF(OFFSET('Sanitation Data'!$E$32,0,10*ROW('Sanitation Data'!E155))="","",OFFSET('Sanitation Data'!$E$32,0,10*ROW('Sanitation Data'!E155)))</f>
        <v/>
      </c>
      <c r="CY161" s="28" t="str">
        <f ca="1">+IF(OFFSET('Sanitation Data'!$E$33,0,10*ROW('Sanitation Data'!E155))="","",OFFSET('Sanitation Data'!$E$33,0,10*ROW('Sanitation Data'!E155)))</f>
        <v/>
      </c>
      <c r="CZ161" s="28" t="str">
        <f ca="1">+IF(OFFSET('Sanitation Data'!$F$29,0,10*ROW('Sanitation Data'!F155))="","",OFFSET('Sanitation Data'!$F$29,0,10*ROW('Sanitation Data'!F155)))</f>
        <v/>
      </c>
      <c r="DA161" s="28" t="str">
        <f ca="1">+IF(OFFSET('Sanitation Data'!$F$30,0,10*ROW('Sanitation Data'!F155))="","",OFFSET('Sanitation Data'!$F$30,0,10*ROW('Sanitation Data'!F155)))</f>
        <v/>
      </c>
      <c r="DB161" s="28" t="str">
        <f ca="1">+IF(OFFSET('Sanitation Data'!$F$31,0,10*ROW('Sanitation Data'!F155))="","",OFFSET('Sanitation Data'!$F$31,0,10*ROW('Sanitation Data'!F155)))</f>
        <v/>
      </c>
      <c r="DC161" s="28" t="str">
        <f ca="1">+IF(OFFSET('Sanitation Data'!$F$32,0,10*ROW('Sanitation Data'!F155))="","",OFFSET('Sanitation Data'!$F$32,0,10*ROW('Sanitation Data'!F155)))</f>
        <v/>
      </c>
      <c r="DD161" s="28" t="str">
        <f ca="1">+IF(OFFSET('Sanitation Data'!$F$33,0,10*ROW('Sanitation Data'!F155))="","",OFFSET('Sanitation Data'!$F$33,0,10*ROW('Sanitation Data'!F155)))</f>
        <v/>
      </c>
      <c r="DE161" s="28" t="str">
        <f ca="1">+IF(OFFSET('Sanitation Data'!$G$29,0,10*ROW('Sanitation Data'!G155))="","",OFFSET('Sanitation Data'!$G$29,0,10*ROW('Sanitation Data'!G155)))</f>
        <v/>
      </c>
      <c r="DF161" s="28" t="str">
        <f ca="1">+IF(OFFSET('Sanitation Data'!$G$30,0,10*ROW('Sanitation Data'!G155))="","",OFFSET('Sanitation Data'!$G$30,0,10*ROW('Sanitation Data'!G155)))</f>
        <v/>
      </c>
      <c r="DG161" s="28" t="str">
        <f ca="1">+IF(OFFSET('Sanitation Data'!$G$31,0,10*ROW('Sanitation Data'!G155))="","",OFFSET('Sanitation Data'!$G$31,0,10*ROW('Sanitation Data'!G155)))</f>
        <v/>
      </c>
      <c r="DH161" s="28" t="str">
        <f ca="1">+IF(OFFSET('Sanitation Data'!$G$32,0,10*ROW('Sanitation Data'!G155))="","",OFFSET('Sanitation Data'!$G$32,0,10*ROW('Sanitation Data'!G155)))</f>
        <v/>
      </c>
      <c r="DI161" s="28" t="str">
        <f ca="1">+IF(OFFSET('Sanitation Data'!$G$33,0,10*ROW('Sanitation Data'!G155))="","",OFFSET('Sanitation Data'!$G$33,0,10*ROW('Sanitation Data'!G155)))</f>
        <v/>
      </c>
      <c r="DJ161" s="28" t="str">
        <f ca="1">+IF(OFFSET('Sanitation Data'!$H$29,0,10*ROW('Sanitation Data'!H155))="","",OFFSET('Sanitation Data'!$H$29,0,10*ROW('Sanitation Data'!H155)))</f>
        <v/>
      </c>
      <c r="DK161" s="28" t="str">
        <f ca="1">+IF(OFFSET('Sanitation Data'!$H$30,0,10*ROW('Sanitation Data'!H155))="","",OFFSET('Sanitation Data'!$H$30,0,10*ROW('Sanitation Data'!H155)))</f>
        <v/>
      </c>
      <c r="DL161" s="28" t="str">
        <f ca="1">+IF(OFFSET('Sanitation Data'!$H$31,0,10*ROW('Sanitation Data'!H155))="","",OFFSET('Sanitation Data'!$H$31,0,10*ROW('Sanitation Data'!H155)))</f>
        <v/>
      </c>
      <c r="DM161" s="28" t="str">
        <f ca="1">+IF(OFFSET('Sanitation Data'!$H$32,0,10*ROW('Sanitation Data'!H155))="","",OFFSET('Sanitation Data'!$H$32,0,10*ROW('Sanitation Data'!H155)))</f>
        <v/>
      </c>
      <c r="DN161" s="28" t="str">
        <f ca="1">+IF(OFFSET('Sanitation Data'!$H$33,0,10*ROW('Sanitation Data'!H155))="","",OFFSET('Sanitation Data'!$H$33,0,10*ROW('Sanitation Data'!H155)))</f>
        <v/>
      </c>
      <c r="DO161" s="28" t="str">
        <f ca="1">+IF(OFFSET('Hygiene Data'!$C$12,0,10*ROW('Hygiene Data'!C155))="","",OFFSET('Hygiene Data'!$C$12,0,10*ROW('Hygiene Data'!C155)))</f>
        <v/>
      </c>
      <c r="DP161" s="28" t="str">
        <f ca="1">+IF(OFFSET('Hygiene Data'!$C$13,0,10*ROW('Hygiene Data'!C155))="","",OFFSET('Hygiene Data'!$C$13,0,10*ROW('Hygiene Data'!C155)))</f>
        <v/>
      </c>
      <c r="DQ161" s="28" t="str">
        <f ca="1">+IF(OFFSET('Hygiene Data'!$C$14,0,10*ROW('Hygiene Data'!C155))="","",OFFSET('Hygiene Data'!$C$14,0,10*ROW('Hygiene Data'!C155)))</f>
        <v/>
      </c>
      <c r="DR161" s="28" t="str">
        <f ca="1">+IF(OFFSET('Hygiene Data'!$D$12,0,10*ROW('Hygiene Data'!D155))="","",OFFSET('Hygiene Data'!$D$12,0,10*ROW('Hygiene Data'!D155)))</f>
        <v/>
      </c>
      <c r="DS161" s="28" t="str">
        <f ca="1">+IF(OFFSET('Hygiene Data'!$D$13,0,10*ROW('Hygiene Data'!D155))="","",OFFSET('Hygiene Data'!$D$13,0,10*ROW('Hygiene Data'!D155)))</f>
        <v/>
      </c>
      <c r="DT161" s="28" t="str">
        <f ca="1">+IF(OFFSET('Hygiene Data'!$D$14,0,10*ROW('Hygiene Data'!D155))="","",OFFSET('Hygiene Data'!$D$14,0,10*ROW('Hygiene Data'!D155)))</f>
        <v/>
      </c>
      <c r="DU161" s="28" t="str">
        <f ca="1">+IF(OFFSET('Hygiene Data'!$E$12,0,10*ROW('Hygiene Data'!E155))="","",OFFSET('Hygiene Data'!$E$12,0,10*ROW('Hygiene Data'!E155)))</f>
        <v/>
      </c>
      <c r="DV161" s="28" t="str">
        <f ca="1">+IF(OFFSET('Hygiene Data'!$E$13,0,10*ROW('Hygiene Data'!E155))="","",OFFSET('Hygiene Data'!$E$13,0,10*ROW('Hygiene Data'!E155)))</f>
        <v/>
      </c>
      <c r="DW161" s="28" t="str">
        <f ca="1">+IF(OFFSET('Hygiene Data'!$E$14,0,10*ROW('Hygiene Data'!E155))="","",OFFSET('Hygiene Data'!$E$14,0,10*ROW('Hygiene Data'!E155)))</f>
        <v/>
      </c>
      <c r="DX161" s="28" t="str">
        <f ca="1">+IF(OFFSET('Hygiene Data'!$F$12,0,10*ROW('Hygiene Data'!F155))="","",OFFSET('Hygiene Data'!$F$12,0,10*ROW('Hygiene Data'!F155)))</f>
        <v/>
      </c>
      <c r="DY161" s="28" t="str">
        <f ca="1">+IF(OFFSET('Hygiene Data'!$F$13,0,10*ROW('Hygiene Data'!F155))="","",OFFSET('Hygiene Data'!$F$13,0,10*ROW('Hygiene Data'!F155)))</f>
        <v/>
      </c>
      <c r="DZ161" s="28" t="str">
        <f ca="1">+IF(OFFSET('Hygiene Data'!$F$14,0,10*ROW('Hygiene Data'!F155))="","",OFFSET('Hygiene Data'!$F$14,0,10*ROW('Hygiene Data'!F155)))</f>
        <v/>
      </c>
      <c r="EA161" s="28" t="str">
        <f ca="1">+IF(OFFSET('Hygiene Data'!$G$12,0,10*ROW('Hygiene Data'!G155))="","",OFFSET('Hygiene Data'!$G$12,0,10*ROW('Hygiene Data'!G155)))</f>
        <v/>
      </c>
      <c r="EB161" s="28" t="str">
        <f ca="1">+IF(OFFSET('Hygiene Data'!$G$13,0,10*ROW('Hygiene Data'!G155))="","",OFFSET('Hygiene Data'!$G$13,0,10*ROW('Hygiene Data'!G155)))</f>
        <v/>
      </c>
      <c r="EC161" s="28" t="str">
        <f ca="1">+IF(OFFSET('Hygiene Data'!$G$14,0,10*ROW('Hygiene Data'!G155))="","",OFFSET('Hygiene Data'!$G$14,0,10*ROW('Hygiene Data'!G155)))</f>
        <v/>
      </c>
      <c r="ED161" s="28" t="str">
        <f ca="1">+IF(OFFSET('Hygiene Data'!$H$12,0,10*ROW('Hygiene Data'!H155))="","",OFFSET('Hygiene Data'!$H$12,0,10*ROW('Hygiene Data'!H155)))</f>
        <v/>
      </c>
      <c r="EE161" s="28" t="str">
        <f ca="1">+IF(OFFSET('Hygiene Data'!$H$13,0,10*ROW('Hygiene Data'!H155))="","",OFFSET('Hygiene Data'!$H$13,0,10*ROW('Hygiene Data'!H155)))</f>
        <v/>
      </c>
      <c r="EF161" s="28" t="str">
        <f ca="1">+IF(OFFSET('Hygiene Data'!$H$14,0,10*ROW('Hygiene Data'!H155))="","",OFFSET('Hygiene Data'!$H$14,0,10*ROW('Hygiene Data'!H155)))</f>
        <v/>
      </c>
    </row>
    <row r="162" spans="1:136" x14ac:dyDescent="0.2">
      <c r="A162" s="44" t="str">
        <f ca="1">+IF(OFFSET('Water Data'!$B$1,0,10*ROW('Water Data'!B159))="","",OFFSET('Water Data'!$B$1,0,10*ROW('Water Data'!B159)))</f>
        <v/>
      </c>
      <c r="B162" s="44" t="str">
        <f ca="1">+IF(OFFSET('Water Data'!$A$3,0,10*ROW('Water Data'!A159))="","",OFFSET('Water Data'!$A$3,0,10*ROW('Water Data'!A159)))</f>
        <v/>
      </c>
      <c r="C162" s="44" t="str">
        <f ca="1">+IF(OFFSET('Water Data'!$C$3,0,10*ROW('Water Data'!C159))="","",OFFSET('Water Data'!$C$3,0,10*ROW('Water Data'!C159)))</f>
        <v/>
      </c>
      <c r="D162" s="119" t="e">
        <f ca="1">+IF(AND(ISNUMBER(OFFSET('Water Data'!$C$5,0,10*ROW('Water Data'!C156))),BS162="Yes"),100-OFFSET('Water Data'!$C$5,0,10*ROW('Water Data'!C156)),IF(AND(ISNUMBER(OFFSET('Water Data'!$C$5,0,10*ROW('Water Data'!C156))),BS162="No",ISNUMBER(OFFSET('Water Data'!$C$5,0,10*ROW('Water Data'!C156)))),CONCATENATE("[",ROUND(100-OFFSET('Water Data'!$C$5,0,10*ROW('Water Data'!C156)),0),"]"),IF(AND(ISNUMBER(OFFSET('Water Data'!$C$5,0,10*ROW('Water Data'!C156))),BS162="",ISNUMBER(OFFSET('Water Data'!$C$5,0,10*ROW('Water Data'!C156)))),100-OFFSET('Water Data'!$C$5,0,10*ROW('Water Data'!C156)),NA())))</f>
        <v>#N/A</v>
      </c>
      <c r="E162" s="119" t="e">
        <f ca="1">+IF(AND(ISNUMBER(OFFSET('Water Data'!$C$7,0,10*ROW('Water Data'!D156))),BT162="Yes"),OFFSET('Water Data'!$C$7,0,10*ROW('Water Data'!C156)),IF(AND(ISNUMBER(OFFSET('Water Data'!$C$7,0,10*ROW('Water Data'!C156))),BT162="No",ISNUMBER(OFFSET('Water Data'!$C$7,0,10*ROW('Water Data'!C156)))),CONCATENATE("[",ROUND(OFFSET('Water Data'!$C$7,0,10*ROW('Water Data'!C156)),0),"]"),IF(AND(ISNUMBER(OFFSET('Water Data'!$C$7,0,10*ROW('Water Data'!C156))),BT162="",ISNUMBER(OFFSET('Water Data'!$C$7,0,10*ROW('Water Data'!C156)))),OFFSET('Water Data'!$C$7,0,10*ROW('Water Data'!C156)),NA())))</f>
        <v>#N/A</v>
      </c>
      <c r="F162" s="119" t="e">
        <f ca="1">+IF(AND(ISNUMBER(OFFSET('Water Data'!$C$10,0,10*ROW('Water Data'!C156))),BU162="Yes"),OFFSET('Water Data'!$C$10,0,10*ROW('Water Data'!C156)),IF(AND(ISNUMBER(OFFSET('Water Data'!$C$10,0,10*ROW('Water Data'!C156))),BU162="No",ISNUMBER(OFFSET('Water Data'!$C$10,0,10*ROW('Water Data'!C156)))),CONCATENATE("[",ROUND(OFFSET('Water Data'!$C$10,0,10*ROW('Water Data'!C156)),0),"]"),IF(AND(ISNUMBER(OFFSET('Water Data'!$C$10,0,10*ROW('Water Data'!C156))),BU162="",ISNUMBER(OFFSET('Water Data'!$C$10,0,10*ROW('Water Data'!C156)))),OFFSET('Water Data'!$C$10,0,10*ROW('Water Data'!C156)),NA())))</f>
        <v>#N/A</v>
      </c>
      <c r="G162" s="119" t="e">
        <f ca="1">+IF(AND(ISNUMBER(OFFSET('Water Data'!$D$5,0,10*ROW('Water Data'!D156))),BV162="Yes"),100-OFFSET('Water Data'!$D$5,0,10*ROW('Water Data'!D156)),IF(AND(ISNUMBER(OFFSET('Water Data'!$D$5,0,10*ROW('Water Data'!D156))),BV162="No",ISNUMBER(OFFSET('Water Data'!$D$5,0,10*ROW('Water Data'!D156)))),CONCATENATE("[",ROUND(100-OFFSET('Water Data'!$D$5,0,10*ROW('Water Data'!D156)),0),"]"),IF(AND(ISNUMBER(OFFSET('Water Data'!$D$5,0,10*ROW('Water Data'!D156))),BV162="",ISNUMBER(OFFSET('Water Data'!$D$5,0,10*ROW('Water Data'!D156)))),100-OFFSET('Water Data'!$D$5,0,10*ROW('Water Data'!D156)),NA())))</f>
        <v>#N/A</v>
      </c>
      <c r="H162" s="119" t="e">
        <f ca="1">+IF(AND(ISNUMBER(OFFSET('Water Data'!$D$7,0,10*ROW('Water Data'!D156))),BW162="Yes"),OFFSET('Water Data'!$D$7,0,10*ROW('Water Data'!D156)),IF(AND(ISNUMBER(OFFSET('Water Data'!$D$7,0,10*ROW('Water Data'!D156))),BW162="No",ISNUMBER(OFFSET('Water Data'!$D$7,0,10*ROW('Water Data'!D156)))),CONCATENATE("[",ROUND(OFFSET('Water Data'!$C$7,0,10*ROW('Water Data'!D156)),0),"]"),IF(AND(ISNUMBER(OFFSET('Water Data'!$D$7,0,10*ROW('Water Data'!D156))),BW162="",ISNUMBER(OFFSET('Water Data'!$D$7,0,10*ROW('Water Data'!D156)))),OFFSET('Water Data'!$D$7,0,10*ROW('Water Data'!D156)),NA())))</f>
        <v>#N/A</v>
      </c>
      <c r="I162" s="119" t="e">
        <f ca="1">+IF(AND(ISNUMBER(OFFSET('Water Data'!$D$10,0,10*ROW('Water Data'!D156))),BX162="Yes"),OFFSET('Water Data'!$D$10,0,10*ROW('Water Data'!D156)),IF(AND(ISNUMBER(OFFSET('Water Data'!$D$10,0,10*ROW('Water Data'!D156))),BX162="No",ISNUMBER(OFFSET('Water Data'!$D$10,0,10*ROW('Water Data'!D156)))),CONCATENATE("[",ROUND(OFFSET('Water Data'!$D$10,0,10*ROW('Water Data'!D156)),0),"]"),IF(AND(ISNUMBER(OFFSET('Water Data'!$D$10,0,10*ROW('Water Data'!D156))),BX162="",ISNUMBER(OFFSET('Water Data'!$D$10,0,10*ROW('Water Data'!D156)))),OFFSET('Water Data'!$D$10,0,10*ROW('Water Data'!D156)),NA())))</f>
        <v>#N/A</v>
      </c>
      <c r="J162" s="119" t="e">
        <f ca="1">+IF(AND(ISNUMBER(OFFSET('Water Data'!$E$5,0,10*ROW('Water Data'!E156))),BY162="Yes"),100-OFFSET('Water Data'!$E$5,0,10*ROW('Water Data'!E156)),IF(AND(ISNUMBER(OFFSET('Water Data'!$E$5,0,10*ROW('Water Data'!E156))),BY162="No",ISNUMBER(OFFSET('Water Data'!$E$5,0,10*ROW('Water Data'!E156)))),CONCATENATE("[",ROUND(100-OFFSET('Water Data'!$E$5,0,10*ROW('Water Data'!E156)),0),"]"),IF(AND(ISNUMBER(OFFSET('Water Data'!$E$5,0,10*ROW('Water Data'!E156))),BY162="",ISNUMBER(OFFSET('Water Data'!$E$5,0,10*ROW('Water Data'!E156)))),100-OFFSET('Water Data'!$E$5,0,10*ROW('Water Data'!E156)),NA())))</f>
        <v>#N/A</v>
      </c>
      <c r="K162" s="119" t="e">
        <f ca="1">+IF(AND(ISNUMBER(OFFSET('Water Data'!$E$7,0,10*ROW('Water Data'!E156))),BZ162="Yes"),OFFSET('Water Data'!$E$7,0,10*ROW('Water Data'!E156)),IF(AND(ISNUMBER(OFFSET('Water Data'!$E$7,0,10*ROW('Water Data'!E156))),BZ162="No",ISNUMBER(OFFSET('Water Data'!$E$7,0,10*ROW('Water Data'!E156)))),CONCATENATE("[",ROUND(OFFSET('Water Data'!$E$7,0,10*ROW('Water Data'!E156)),0),"]"),IF(AND(ISNUMBER(OFFSET('Water Data'!$E$7,0,10*ROW('Water Data'!E156))),BZ162="",ISNUMBER(OFFSET('Water Data'!$E$7,0,10*ROW('Water Data'!E156)))),OFFSET('Water Data'!$E$7,0,10*ROW('Water Data'!E156)),NA())))</f>
        <v>#N/A</v>
      </c>
      <c r="L162" s="119" t="e">
        <f ca="1">+IF(AND(ISNUMBER(OFFSET('Water Data'!$E$10,0,10*ROW('Water Data'!E156))),CA162="Yes"),OFFSET('Water Data'!$E$10,0,10*ROW('Water Data'!E156)),IF(AND(ISNUMBER(OFFSET('Water Data'!$E$10,0,10*ROW('Water Data'!E156))),CA162="No",ISNUMBER(OFFSET('Water Data'!$E$10,0,10*ROW('Water Data'!E156)))),CONCATENATE("[",ROUND(OFFSET('Water Data'!$E$10,0,10*ROW('Water Data'!E156)),0),"]"),IF(AND(ISNUMBER(OFFSET('Water Data'!$E$10,0,10*ROW('Water Data'!E156))),CA162="",ISNUMBER(OFFSET('Water Data'!$E$10,0,10*ROW('Water Data'!E156)))),OFFSET('Water Data'!$E$10,0,10*ROW('Water Data'!E156)),NA())))</f>
        <v>#N/A</v>
      </c>
      <c r="M162" s="119" t="e">
        <f ca="1">+IF(AND(ISNUMBER(OFFSET('Water Data'!$F$5,0,10*ROW('Water Data'!F156))),CB162="Yes"),100-OFFSET('Water Data'!$F$5,0,10*ROW('Water Data'!F156)),IF(AND(ISNUMBER(OFFSET('Water Data'!$F$5,0,10*ROW('Water Data'!F156))),CB162="No",ISNUMBER(OFFSET('Water Data'!$F$5,0,10*ROW('Water Data'!F156)))),CONCATENATE("[",ROUND(100-OFFSET('Water Data'!$F$5,0,10*ROW('Water Data'!F156)),0),"]"),IF(AND(ISNUMBER(OFFSET('Water Data'!$F$5,0,10*ROW('Water Data'!F156))),CB162="",ISNUMBER(OFFSET('Water Data'!$F$5,0,10*ROW('Water Data'!F156)))),100-OFFSET('Water Data'!$F$5,0,10*ROW('Water Data'!F156)),NA())))</f>
        <v>#N/A</v>
      </c>
      <c r="N162" s="119" t="e">
        <f ca="1">+IF(AND(ISNUMBER(OFFSET('Water Data'!$F$7,0,10*ROW('Water Data'!F156))),CC162="Yes"),OFFSET('Water Data'!$F$7,0,10*ROW('Water Data'!F156)),IF(AND(ISNUMBER(OFFSET('Water Data'!$F$7,0,10*ROW('Water Data'!F156))),CC162="No",ISNUMBER(OFFSET('Water Data'!$F$7,0,10*ROW('Water Data'!F156)))),CONCATENATE("[",ROUND(OFFSET('Water Data'!$F$7,0,10*ROW('Water Data'!F156)),0),"]"),IF(AND(ISNUMBER(OFFSET('Water Data'!$F$7,0,10*ROW('Water Data'!F156))),CC162="",ISNUMBER(OFFSET('Water Data'!$F$7,0,10*ROW('Water Data'!F156)))),OFFSET('Water Data'!$F$7,0,10*ROW('Water Data'!F156)),NA())))</f>
        <v>#N/A</v>
      </c>
      <c r="O162" s="119" t="e">
        <f ca="1">+IF(AND(ISNUMBER(OFFSET('Water Data'!$F$10,0,10*ROW('Water Data'!F156))),CD162="Yes"),OFFSET('Water Data'!$F$10,0,10*ROW('Water Data'!F156)),IF(AND(ISNUMBER(OFFSET('Water Data'!$F$10,0,10*ROW('Water Data'!F156))),CD162="No",ISNUMBER(OFFSET('Water Data'!$F$10,0,10*ROW('Water Data'!F156)))),CONCATENATE("[",ROUND(OFFSET('Water Data'!$F$10,0,10*ROW('Water Data'!F156)),0),"]"),IF(AND(ISNUMBER(OFFSET('Water Data'!$F$10,0,10*ROW('Water Data'!F156))),CD162="",ISNUMBER(OFFSET('Water Data'!$F$10,0,10*ROW('Water Data'!F156)))),OFFSET('Water Data'!$F$10,0,10*ROW('Water Data'!F156)),NA())))</f>
        <v>#N/A</v>
      </c>
      <c r="P162" s="119" t="e">
        <f ca="1">+IF(AND(ISNUMBER(OFFSET('Water Data'!$G$5,0,10*ROW('Water Data'!G156))),CE162="Yes"),100-OFFSET('Water Data'!$G$5,0,10*ROW('Water Data'!G156)),IF(AND(ISNUMBER(OFFSET('Water Data'!$G$5,0,10*ROW('Water Data'!G156))),CE162="No",ISNUMBER(OFFSET('Water Data'!$G$5,0,10*ROW('Water Data'!G156)))),CONCATENATE("[",ROUND(100-OFFSET('Water Data'!$G$5,0,10*ROW('Water Data'!G156)),0),"]"),IF(AND(ISNUMBER(OFFSET('Water Data'!$G$5,0,10*ROW('Water Data'!G156))),CE162="",ISNUMBER(OFFSET('Water Data'!$G$5,0,10*ROW('Water Data'!G156)))),100-OFFSET('Water Data'!$G$5,0,10*ROW('Water Data'!G156)),NA())))</f>
        <v>#N/A</v>
      </c>
      <c r="Q162" s="119" t="e">
        <f ca="1">+IF(AND(ISNUMBER(OFFSET('Water Data'!$G$7,0,10*ROW('Water Data'!G156))),CF162="Yes"),OFFSET('Water Data'!$G$7,0,10*ROW('Water Data'!G156)),IF(AND(ISNUMBER(OFFSET('Water Data'!$G$7,0,10*ROW('Water Data'!G156))),CF162="No",ISNUMBER(OFFSET('Water Data'!$G$7,0,10*ROW('Water Data'!G156)))),CONCATENATE("[",ROUND(OFFSET('Water Data'!$G$7,0,10*ROW('Water Data'!G156)),0),"]"),IF(AND(ISNUMBER(OFFSET('Water Data'!$G$7,0,10*ROW('Water Data'!G156))),CF162="",ISNUMBER(OFFSET('Water Data'!$G$7,0,10*ROW('Water Data'!G156)))),OFFSET('Water Data'!$G$7,0,10*ROW('Water Data'!G156)),NA())))</f>
        <v>#N/A</v>
      </c>
      <c r="R162" s="119" t="e">
        <f ca="1">+IF(AND(ISNUMBER(OFFSET('Water Data'!$G$10,0,10*ROW('Water Data'!G156))),CG162="Yes"),OFFSET('Water Data'!$G$10,0,10*ROW('Water Data'!G156)),IF(AND(ISNUMBER(OFFSET('Water Data'!$G$10,0,10*ROW('Water Data'!G156))),CG162="No",ISNUMBER(OFFSET('Water Data'!$G$10,0,10*ROW('Water Data'!G156)))),CONCATENATE("[",ROUND(OFFSET('Water Data'!$G$10,0,10*ROW('Water Data'!G156)),0),"]"),IF(AND(ISNUMBER(OFFSET('Water Data'!$G$10,0,10*ROW('Water Data'!G156))),CG162="",ISNUMBER(OFFSET('Water Data'!$G$10,0,10*ROW('Water Data'!G156)))),OFFSET('Water Data'!$G$10,0,10*ROW('Water Data'!G156)),NA())))</f>
        <v>#N/A</v>
      </c>
      <c r="S162" s="119" t="e">
        <f ca="1">+IF(AND(ISNUMBER(OFFSET('Water Data'!$H$5,0,10*ROW('Water Data'!H156))),CH162="Yes"),100-OFFSET('Water Data'!$H$5,0,10*ROW('Water Data'!H156)),IF(AND(ISNUMBER(OFFSET('Water Data'!$H$5,0,10*ROW('Water Data'!H156))),CH162="No",ISNUMBER(OFFSET('Water Data'!$H$5,0,10*ROW('Water Data'!H156)))),CONCATENATE("[",ROUND(100-OFFSET('Water Data'!$H$5,0,10*ROW('Water Data'!H156)),0),"]"),IF(AND(ISNUMBER(OFFSET('Water Data'!$H$5,0,10*ROW('Water Data'!H156))),CH162="",ISNUMBER(OFFSET('Water Data'!$H$5,0,10*ROW('Water Data'!H156)))),100-OFFSET('Water Data'!$H$5,0,10*ROW('Water Data'!H156)),NA())))</f>
        <v>#N/A</v>
      </c>
      <c r="T162" s="119" t="e">
        <f ca="1">+IF(AND(ISNUMBER(OFFSET('Water Data'!$H$7,0,10*ROW('Water Data'!H156))),CI162="Yes"),OFFSET('Water Data'!$H$7,0,10*ROW('Water Data'!H156)),IF(AND(ISNUMBER(OFFSET('Water Data'!$H$7,0,10*ROW('Water Data'!H156))),CI162="No",ISNUMBER(OFFSET('Water Data'!$H$7,0,10*ROW('Water Data'!H156)))),CONCATENATE("[",ROUND(OFFSET('Water Data'!$H$7,0,10*ROW('Water Data'!H156)),0),"]"),IF(AND(ISNUMBER(OFFSET('Water Data'!$H$7,0,10*ROW('Water Data'!H156))),CI162="",ISNUMBER(OFFSET('Water Data'!$H$7,0,10*ROW('Water Data'!H156)))),OFFSET('Water Data'!$H$7,0,10*ROW('Water Data'!H156)),NA())))</f>
        <v>#N/A</v>
      </c>
      <c r="U162" s="119" t="e">
        <f ca="1">+IF(AND(ISNUMBER(OFFSET('Water Data'!$H$10,0,10*ROW('Water Data'!H156))),CJ162="Yes"),OFFSET('Water Data'!$H$10,0,10*ROW('Water Data'!H156)),IF(AND(ISNUMBER(OFFSET('Water Data'!$H$10,0,10*ROW('Water Data'!H156))),CJ162="No",ISNUMBER(OFFSET('Water Data'!$H$10,0,10*ROW('Water Data'!H156)))),CONCATENATE("[",ROUND(OFFSET('Water Data'!$H$10,0,10*ROW('Water Data'!H156)),0),"]"),IF(AND(ISNUMBER(OFFSET('Water Data'!$H$10,0,10*ROW('Water Data'!H156))),CJ162="",ISNUMBER(OFFSET('Water Data'!$H$10,0,10*ROW('Water Data'!H156)))),OFFSET('Water Data'!$H$10,0,10*ROW('Water Data'!H156)),NA())))</f>
        <v>#N/A</v>
      </c>
      <c r="V162" s="120" t="e">
        <f ca="1">+IF(AND(ISNUMBER(OFFSET('Sanitation Data'!$C$5,0,10*ROW('Sanitation Data'!C156))),CK162="Yes"),100-OFFSET('Sanitation Data'!$C$5,0,10*ROW('Sanitation Data'!C156)),IF(AND(ISNUMBER(OFFSET('Sanitation Data'!$C$5,0,10*ROW('Sanitation Data'!C156))),CK162="No",ISNUMBER(OFFSET('Sanitation Data'!$C$5,0,10*ROW('Sanitation Data'!C156)))),CONCATENATE("[",ROUND(100-OFFSET('Sanitation Data'!$C$5,0,10*ROW('Sanitation Data'!C156)),0),"]"),IF(AND(ISNUMBER(OFFSET('Sanitation Data'!$C$5,0,10*ROW('Sanitation Data'!C156))),CK162="",ISNUMBER(OFFSET('Sanitation Data'!$C$5,0,10*ROW('Sanitation Data'!C156)))),100-OFFSET('Sanitation Data'!$C$5,0,10*ROW('Sanitation Data'!C156)),NA())))</f>
        <v>#N/A</v>
      </c>
      <c r="W162" s="120" t="e">
        <f ca="1">+IF(AND(ISNUMBER(OFFSET('Sanitation Data'!$C$7,0,10*ROW('Sanitation Data'!C156))),CL162="Yes"),OFFSET('Sanitation Data'!$C$7,0,10*ROW('Sanitation Data'!C156)),IF(AND(ISNUMBER(OFFSET('Sanitation Data'!$C$7,0,10*ROW('Sanitation Data'!C156))),CL162="No",ISNUMBER(OFFSET('Sanitation Data'!$C$7,0,10*ROW('Sanitation Data'!C156)))),CONCATENATE("[",ROUND(OFFSET('Sanitation Data'!$C$7,0,10*ROW('Sanitation Data'!C156)),0),"]"),IF(AND(ISNUMBER(OFFSET('Sanitation Data'!$C$7,0,10*ROW('Sanitation Data'!C156))),CL162="",ISNUMBER(OFFSET('Sanitation Data'!$C$7,0,10*ROW('Sanitation Data'!C156)))),OFFSET('Sanitation Data'!$C$7,0,10*ROW('Sanitation Data'!C156)),NA())))</f>
        <v>#N/A</v>
      </c>
      <c r="X162" s="120" t="e">
        <f ca="1">+IF(AND(ISNUMBER(OFFSET('Sanitation Data'!$C$11,0,10*ROW('Sanitation Data'!C156))),CM162="Yes"),OFFSET('Sanitation Data'!$C$11,0,10*ROW('Sanitation Data'!C156)),IF(AND(ISNUMBER(OFFSET('Sanitation Data'!$C$11,0,10*ROW('Sanitation Data'!C156))),CM162="No",ISNUMBER(OFFSET('Sanitation Data'!$C$11,0,10*ROW('Sanitation Data'!C156)))),CONCATENATE("[",ROUND(OFFSET('Sanitation Data'!$C$11,0,10*ROW('Sanitation Data'!C156)),0),"]"),IF(AND(ISNUMBER(OFFSET('Sanitation Data'!$C$11,0,10*ROW('Sanitation Data'!C156))),CM162="",ISNUMBER(OFFSET('Sanitation Data'!$C$11,0,10*ROW('Sanitation Data'!C156)))),OFFSET('Sanitation Data'!$C$11,0,10*ROW('Sanitation Data'!C156)),NA())))</f>
        <v>#N/A</v>
      </c>
      <c r="Y162" s="120" t="e">
        <f ca="1">+IF(AND(ISNUMBER(OFFSET('Sanitation Data'!$C$12,0,10*ROW('Sanitation Data'!C156))),CN162="Yes"),OFFSET('Sanitation Data'!$C$12,0,10*ROW('Sanitation Data'!C156)),IF(AND(ISNUMBER(OFFSET('Sanitation Data'!$C$12,0,10*ROW('Sanitation Data'!C156))),CN162="No",ISNUMBER(OFFSET('Sanitation Data'!$C$12,0,10*ROW('Sanitation Data'!C156)))),CONCATENATE("[",ROUND(OFFSET('Sanitation Data'!$C$12,0,10*ROW('Sanitation Data'!C156)),0),"]"),IF(AND(ISNUMBER(OFFSET('Sanitation Data'!$C$12,0,10*ROW('Sanitation Data'!C156))),CN162="",ISNUMBER(OFFSET('Sanitation Data'!$C$12,0,10*ROW('Sanitation Data'!C156)))),OFFSET('Sanitation Data'!$C$12,0,10*ROW('Sanitation Data'!C156)),NA())))</f>
        <v>#N/A</v>
      </c>
      <c r="Z162" s="120" t="e">
        <f ca="1">+IF(AND(ISNUMBER(OFFSET('Sanitation Data'!$C$13,0,10*ROW('Sanitation Data'!C156))),CO162="Yes"),OFFSET('Sanitation Data'!$C$13,0,10*ROW('Sanitation Data'!C156)),IF(AND(ISNUMBER(OFFSET('Sanitation Data'!$C$13,0,10*ROW('Sanitation Data'!C156))),CO162="No",ISNUMBER(OFFSET('Sanitation Data'!$C$13,0,10*ROW('Sanitation Data'!C156)))),CONCATENATE("[",ROUND(OFFSET('Sanitation Data'!$C$13,0,10*ROW('Sanitation Data'!C156)),0),"]"),IF(AND(ISNUMBER(OFFSET('Sanitation Data'!$C$13,0,10*ROW('Sanitation Data'!C156))),CO162="",ISNUMBER(OFFSET('Sanitation Data'!$C$13,0,10*ROW('Sanitation Data'!C156)))),OFFSET('Sanitation Data'!$C$13,0,10*ROW('Sanitation Data'!C156)),NA())))</f>
        <v>#N/A</v>
      </c>
      <c r="AA162" s="120" t="e">
        <f ca="1">+IF(AND(ISNUMBER(OFFSET('Sanitation Data'!$D$5,0,10*ROW('Sanitation Data'!D156))),CP162="Yes"),100-OFFSET('Sanitation Data'!$D$5,0,10*ROW('Sanitation Data'!D156)),IF(AND(ISNUMBER(OFFSET('Sanitation Data'!$D$5,0,10*ROW('Sanitation Data'!D156))),CP162="No",ISNUMBER(OFFSET('Sanitation Data'!$D$5,0,10*ROW('Sanitation Data'!D156)))),CONCATENATE("[",ROUND(100-OFFSET('Sanitation Data'!$D$5,0,10*ROW('Sanitation Data'!D156)),0),"]"),IF(AND(ISNUMBER(OFFSET('Sanitation Data'!$D$5,0,10*ROW('Sanitation Data'!D156))),CP162="",ISNUMBER(OFFSET('Sanitation Data'!$D$5,0,10*ROW('Sanitation Data'!D156)))),100-OFFSET('Sanitation Data'!$D$5,0,10*ROW('Sanitation Data'!D156)),NA())))</f>
        <v>#N/A</v>
      </c>
      <c r="AB162" s="120" t="e">
        <f ca="1">+IF(AND(ISNUMBER(OFFSET('Sanitation Data'!$D$7,0,10*ROW('Sanitation Data'!D156))),CQ162="Yes"),OFFSET('Sanitation Data'!$D$7,0,10*ROW('Sanitation Data'!G156)),IF(AND(ISNUMBER(OFFSET('Sanitation Data'!$D$7,0,10*ROW('Sanitation Data'!D156))),CQ162="No",ISNUMBER(OFFSET('Sanitation Data'!$D$7,0,10*ROW('Sanitation Data'!D156)))),CONCATENATE("[",ROUND(OFFSET('Sanitation Data'!$D$7,0,10*ROW('Sanitation Data'!D156)),0),"]"),IF(AND(ISNUMBER(OFFSET('Sanitation Data'!$D$7,0,10*ROW('Sanitation Data'!D156))),CQ162="",ISNUMBER(OFFSET('Sanitation Data'!$D$7,0,10*ROW('Sanitation Data'!D156)))),OFFSET('Sanitation Data'!$D$7,0,10*ROW('Sanitation Data'!D156)),NA())))</f>
        <v>#N/A</v>
      </c>
      <c r="AC162" s="120" t="e">
        <f ca="1">+IF(AND(ISNUMBER(OFFSET('Sanitation Data'!$D$11,0,10*ROW('Sanitation Data'!D156))),CR162="Yes"),OFFSET('Sanitation Data'!$D$11,0,10*ROW('Sanitation Data'!D156)),IF(AND(ISNUMBER(OFFSET('Sanitation Data'!$D$11,0,10*ROW('Sanitation Data'!D156))),CR162="No",ISNUMBER(OFFSET('Sanitation Data'!$D$11,0,10*ROW('Sanitation Data'!D156)))),CONCATENATE("[",ROUND(OFFSET('Sanitation Data'!$D$11,0,10*ROW('Sanitation Data'!D156)),0),"]"),IF(AND(ISNUMBER(OFFSET('Sanitation Data'!$D$11,0,10*ROW('Sanitation Data'!D156))),CR162="",ISNUMBER(OFFSET('Sanitation Data'!$D$11,0,10*ROW('Sanitation Data'!D156)))),OFFSET('Sanitation Data'!$D$11,0,10*ROW('Sanitation Data'!D156)),NA())))</f>
        <v>#N/A</v>
      </c>
      <c r="AD162" s="120" t="e">
        <f ca="1">+IF(AND(ISNUMBER(OFFSET('Sanitation Data'!$D$12,0,10*ROW('Sanitation Data'!D156))),CS162="Yes"),OFFSET('Sanitation Data'!$D$12,0,10*ROW('Sanitation Data'!D156)),IF(AND(ISNUMBER(OFFSET('Sanitation Data'!$D$12,0,10*ROW('Sanitation Data'!D156))),CS162="No",ISNUMBER(OFFSET('Sanitation Data'!$D$12,0,10*ROW('Sanitation Data'!D156)))),CONCATENATE("[",ROUND(OFFSET('Sanitation Data'!$D$12,0,10*ROW('Sanitation Data'!D156)),0),"]"),IF(AND(ISNUMBER(OFFSET('Sanitation Data'!$D$12,0,10*ROW('Sanitation Data'!D156))),CS162="",ISNUMBER(OFFSET('Sanitation Data'!$D$12,0,10*ROW('Sanitation Data'!D156)))),OFFSET('Sanitation Data'!$D$12,0,10*ROW('Sanitation Data'!D156)),NA())))</f>
        <v>#N/A</v>
      </c>
      <c r="AE162" s="120" t="e">
        <f ca="1">+IF(AND(ISNUMBER(OFFSET('Sanitation Data'!$D$13,0,10*ROW('Sanitation Data'!D156))),CT162="Yes"),OFFSET('Sanitation Data'!$D$13,0,10*ROW('Sanitation Data'!D156)),IF(AND(ISNUMBER(OFFSET('Sanitation Data'!$D$13,0,10*ROW('Sanitation Data'!D156))),CT162="No",ISNUMBER(OFFSET('Sanitation Data'!$D$13,0,10*ROW('Sanitation Data'!D156)))),CONCATENATE("[",ROUND(OFFSET('Sanitation Data'!$D$13,0,10*ROW('Sanitation Data'!D156)),0),"]"),IF(AND(ISNUMBER(OFFSET('Sanitation Data'!$D$13,0,10*ROW('Sanitation Data'!D156))),CT162="",ISNUMBER(OFFSET('Sanitation Data'!$D$13,0,10*ROW('Sanitation Data'!D156)))),OFFSET('Sanitation Data'!$D$13,0,10*ROW('Sanitation Data'!D156)),NA())))</f>
        <v>#N/A</v>
      </c>
      <c r="AF162" s="120" t="e">
        <f ca="1">+IF(AND(ISNUMBER(OFFSET('Sanitation Data'!$E$5,0,10*ROW('Sanitation Data'!E156))),CU162="Yes"),100-OFFSET('Sanitation Data'!$E$5,0,10*ROW('Sanitation Data'!E156)),IF(AND(ISNUMBER(OFFSET('Sanitation Data'!$E$5,0,10*ROW('Sanitation Data'!E156))),CU162="No",ISNUMBER(OFFSET('Sanitation Data'!$E$5,0,10*ROW('Sanitation Data'!E156)))),CONCATENATE("[",ROUND(100-OFFSET('Sanitation Data'!$E$5,0,10*ROW('Sanitation Data'!E156)),0),"]"),IF(AND(ISNUMBER(OFFSET('Sanitation Data'!$E$5,0,10*ROW('Sanitation Data'!E156))),CU162="",ISNUMBER(OFFSET('Sanitation Data'!$E$5,0,10*ROW('Sanitation Data'!E156)))),100-OFFSET('Sanitation Data'!$E$5,0,10*ROW('Sanitation Data'!E156)),NA())))</f>
        <v>#N/A</v>
      </c>
      <c r="AG162" s="120" t="e">
        <f ca="1">+IF(AND(ISNUMBER(OFFSET('Sanitation Data'!$E$7,0,10*ROW('Sanitation Data'!E156))),CV162="Yes"),OFFSET('Sanitation Data'!$E$7,0,10*ROW('Sanitation Data'!E156)),IF(AND(ISNUMBER(OFFSET('Sanitation Data'!$E$7,0,10*ROW('Sanitation Data'!E156))),CV162="No",ISNUMBER(OFFSET('Sanitation Data'!$E$7,0,10*ROW('Sanitation Data'!E156)))),CONCATENATE("[",ROUND(OFFSET('Sanitation Data'!$E$7,0,10*ROW('Sanitation Data'!E156)),0),"]"),IF(AND(ISNUMBER(OFFSET('Sanitation Data'!$E$7,0,10*ROW('Sanitation Data'!E156))),CV162="",ISNUMBER(OFFSET('Sanitation Data'!$E$7,0,10*ROW('Sanitation Data'!E156)))),OFFSET('Sanitation Data'!$E$7,0,10*ROW('Sanitation Data'!E156)),NA())))</f>
        <v>#N/A</v>
      </c>
      <c r="AH162" s="120" t="e">
        <f ca="1">+IF(AND(ISNUMBER(OFFSET('Sanitation Data'!$E$11,0,10*ROW('Sanitation Data'!E156))),CW162="Yes"),OFFSET('Sanitation Data'!$E$11,0,10*ROW('Sanitation Data'!E156)),IF(AND(ISNUMBER(OFFSET('Sanitation Data'!$E$11,0,10*ROW('Sanitation Data'!E156))),CW162="No",ISNUMBER(OFFSET('Sanitation Data'!$E$11,0,10*ROW('Sanitation Data'!E156)))),CONCATENATE("[",ROUND(OFFSET('Sanitation Data'!$E$11,0,10*ROW('Sanitation Data'!E156)),0),"]"),IF(AND(ISNUMBER(OFFSET('Sanitation Data'!$E$11,0,10*ROW('Sanitation Data'!E156))),CW162="",ISNUMBER(OFFSET('Sanitation Data'!$E$11,0,10*ROW('Sanitation Data'!E156)))),OFFSET('Sanitation Data'!$E$11,0,10*ROW('Sanitation Data'!E156)),NA())))</f>
        <v>#N/A</v>
      </c>
      <c r="AI162" s="120" t="e">
        <f ca="1">+IF(AND(ISNUMBER(OFFSET('Sanitation Data'!$E$12,0,10*ROW('Sanitation Data'!E156))),CX162="Yes"),OFFSET('Sanitation Data'!$E$12,0,10*ROW('Sanitation Data'!E156)),IF(AND(ISNUMBER(OFFSET('Sanitation Data'!$E$12,0,10*ROW('Sanitation Data'!E156))),CX162="No",ISNUMBER(OFFSET('Sanitation Data'!$E$12,0,10*ROW('Sanitation Data'!E156)))),CONCATENATE("[",ROUND(OFFSET('Sanitation Data'!$E$12,0,10*ROW('Sanitation Data'!E156)),0),"]"),IF(AND(ISNUMBER(OFFSET('Sanitation Data'!$E$12,0,10*ROW('Sanitation Data'!E156))),CX162="",ISNUMBER(OFFSET('Sanitation Data'!$E$12,0,10*ROW('Sanitation Data'!E156)))),OFFSET('Sanitation Data'!$E$12,0,10*ROW('Sanitation Data'!E156)),NA())))</f>
        <v>#N/A</v>
      </c>
      <c r="AJ162" s="120" t="e">
        <f ca="1">+IF(AND(ISNUMBER(OFFSET('Sanitation Data'!$E$13,0,10*ROW('Sanitation Data'!E156))),CY162="Yes"),OFFSET('Sanitation Data'!$E$13,0,10*ROW('Sanitation Data'!E156)),IF(AND(ISNUMBER(OFFSET('Sanitation Data'!$E$13,0,10*ROW('Sanitation Data'!E156))),CY162="No",ISNUMBER(OFFSET('Sanitation Data'!$E$13,0,10*ROW('Sanitation Data'!E156)))),CONCATENATE("[",ROUND(OFFSET('Sanitation Data'!$E$13,0,10*ROW('Sanitation Data'!E156)),0),"]"),IF(AND(ISNUMBER(OFFSET('Sanitation Data'!$E$13,0,10*ROW('Sanitation Data'!E156))),CY162="",ISNUMBER(OFFSET('Sanitation Data'!$E$13,0,10*ROW('Sanitation Data'!E156)))),OFFSET('Sanitation Data'!$E$13,0,10*ROW('Sanitation Data'!E156)),NA())))</f>
        <v>#N/A</v>
      </c>
      <c r="AK162" s="120" t="e">
        <f ca="1">+IF(AND(ISNUMBER(OFFSET('Sanitation Data'!$F$5,0,10*ROW('Sanitation Data'!F156))),CZ162="Yes"),100-OFFSET('Sanitation Data'!$F$5,0,10*ROW('Sanitation Data'!F156)),IF(AND(ISNUMBER(OFFSET('Sanitation Data'!$F$5,0,10*ROW('Sanitation Data'!F156))),CZ162="No",ISNUMBER(OFFSET('Sanitation Data'!$F$5,0,10*ROW('Sanitation Data'!F156)))),CONCATENATE("[",ROUND(100-OFFSET('Sanitation Data'!$F$5,0,10*ROW('Sanitation Data'!F156)),0),"]"),IF(AND(ISNUMBER(OFFSET('Sanitation Data'!$F$5,0,10*ROW('Sanitation Data'!F156))),CZ162="",ISNUMBER(OFFSET('Sanitation Data'!$F$5,0,10*ROW('Sanitation Data'!F156)))),100-OFFSET('Sanitation Data'!$F$5,0,10*ROW('Sanitation Data'!F156)),NA())))</f>
        <v>#N/A</v>
      </c>
      <c r="AL162" s="120" t="e">
        <f ca="1">+IF(AND(ISNUMBER(OFFSET('Sanitation Data'!$F$7,0,10*ROW('Sanitation Data'!F156))),DA162="Yes"),OFFSET('Sanitation Data'!$F$7,0,10*ROW('Sanitation Data'!F156)),IF(AND(ISNUMBER(OFFSET('Sanitation Data'!$F$7,0,10*ROW('Sanitation Data'!F156))),DA162="No",ISNUMBER(OFFSET('Sanitation Data'!$F$7,0,10*ROW('Sanitation Data'!F156)))),CONCATENATE("[",ROUND(OFFSET('Sanitation Data'!$F$7,0,10*ROW('Sanitation Data'!F156)),0),"]"),IF(AND(ISNUMBER(OFFSET('Sanitation Data'!$F$7,0,10*ROW('Sanitation Data'!F156))),DA162="",ISNUMBER(OFFSET('Sanitation Data'!$F$7,0,10*ROW('Sanitation Data'!F156)))),OFFSET('Sanitation Data'!$F$7,0,10*ROW('Sanitation Data'!F156)),NA())))</f>
        <v>#N/A</v>
      </c>
      <c r="AM162" s="120" t="e">
        <f ca="1">+IF(AND(ISNUMBER(OFFSET('Sanitation Data'!$F$11,0,10*ROW('Sanitation Data'!F156))),DB162="Yes"),OFFSET('Sanitation Data'!$F$11,0,10*ROW('Sanitation Data'!F156)),IF(AND(ISNUMBER(OFFSET('Sanitation Data'!$F$11,0,10*ROW('Sanitation Data'!F156))),DB162="No",ISNUMBER(OFFSET('Sanitation Data'!$F$11,0,10*ROW('Sanitation Data'!F156)))),CONCATENATE("[",ROUND(OFFSET('Sanitation Data'!$F$11,0,10*ROW('Sanitation Data'!F156)),0),"]"),IF(AND(ISNUMBER(OFFSET('Sanitation Data'!$F$11,0,10*ROW('Sanitation Data'!F156))),DB162="",ISNUMBER(OFFSET('Sanitation Data'!$F$11,0,10*ROW('Sanitation Data'!F156)))),OFFSET('Sanitation Data'!$F$11,0,10*ROW('Sanitation Data'!F156)),NA())))</f>
        <v>#N/A</v>
      </c>
      <c r="AN162" s="120" t="e">
        <f ca="1">+IF(AND(ISNUMBER(OFFSET('Sanitation Data'!$F$12,0,10*ROW('Sanitation Data'!F156))),DC162="Yes"),OFFSET('Sanitation Data'!$F$12,0,10*ROW('Sanitation Data'!F156)),IF(AND(ISNUMBER(OFFSET('Sanitation Data'!$F$12,0,10*ROW('Sanitation Data'!F156))),DC162="No",ISNUMBER(OFFSET('Sanitation Data'!$F$12,0,10*ROW('Sanitation Data'!F156)))),CONCATENATE("[",ROUND(OFFSET('Sanitation Data'!$F$12,0,10*ROW('Sanitation Data'!F156)),0),"]"),IF(AND(ISNUMBER(OFFSET('Sanitation Data'!$F$12,0,10*ROW('Sanitation Data'!F156))),DC162="",ISNUMBER(OFFSET('Sanitation Data'!$F$12,0,10*ROW('Sanitation Data'!F156)))),OFFSET('Sanitation Data'!$F$12,0,10*ROW('Sanitation Data'!F156)),NA())))</f>
        <v>#N/A</v>
      </c>
      <c r="AO162" s="120" t="e">
        <f ca="1">+IF(AND(ISNUMBER(OFFSET('Sanitation Data'!$F$13,0,10*ROW('Sanitation Data'!F156))),DD162="Yes"),OFFSET('Sanitation Data'!$F$13,0,10*ROW('Sanitation Data'!F156)),IF(AND(ISNUMBER(OFFSET('Sanitation Data'!$F$13,0,10*ROW('Sanitation Data'!F156))),DD162="No",ISNUMBER(OFFSET('Sanitation Data'!$F$13,0,10*ROW('Sanitation Data'!F156)))),CONCATENATE("[",ROUND(OFFSET('Sanitation Data'!$F$13,0,10*ROW('Sanitation Data'!F156)),0),"]"),IF(AND(ISNUMBER(OFFSET('Sanitation Data'!$F$13,0,10*ROW('Sanitation Data'!F156))),DD162="",ISNUMBER(OFFSET('Sanitation Data'!$F$13,0,10*ROW('Sanitation Data'!F156)))),OFFSET('Sanitation Data'!$F$13,0,10*ROW('Sanitation Data'!F156)),NA())))</f>
        <v>#N/A</v>
      </c>
      <c r="AP162" s="120" t="e">
        <f ca="1">+IF(AND(ISNUMBER(OFFSET('Sanitation Data'!$G$5,0,10*ROW('Sanitation Data'!G156))),DE162="Yes"),100-OFFSET('Sanitation Data'!$G$5,0,10*ROW('Sanitation Data'!G156)),IF(AND(ISNUMBER(OFFSET('Sanitation Data'!$G$5,0,10*ROW('Sanitation Data'!G156))),DE162="No",ISNUMBER(OFFSET('Sanitation Data'!$G$5,0,10*ROW('Sanitation Data'!G156)))),CONCATENATE("[",ROUND(100-OFFSET('Sanitation Data'!$G$5,0,10*ROW('Sanitation Data'!G156)),0),"]"),IF(AND(ISNUMBER(OFFSET('Sanitation Data'!$G$5,0,10*ROW('Sanitation Data'!G156))),DE162="",ISNUMBER(OFFSET('Sanitation Data'!$G$5,0,10*ROW('Sanitation Data'!G156)))),100-OFFSET('Sanitation Data'!$G$5,0,10*ROW('Sanitation Data'!G156)),NA())))</f>
        <v>#N/A</v>
      </c>
      <c r="AQ162" s="120" t="e">
        <f ca="1">+IF(AND(ISNUMBER(OFFSET('Sanitation Data'!$G$7,0,10*ROW('Sanitation Data'!G156))),DF162="Yes"),OFFSET('Sanitation Data'!$G$7,0,10*ROW('Sanitation Data'!G156)),IF(AND(ISNUMBER(OFFSET('Sanitation Data'!$G$7,0,10*ROW('Sanitation Data'!G156))),DF162="No",ISNUMBER(OFFSET('Sanitation Data'!$G$7,0,10*ROW('Sanitation Data'!G156)))),CONCATENATE("[",ROUND(OFFSET('Sanitation Data'!$G$7,0,10*ROW('Sanitation Data'!G156)),0),"]"),IF(AND(ISNUMBER(OFFSET('Sanitation Data'!$G$7,0,10*ROW('Sanitation Data'!G156))),DF162="",ISNUMBER(OFFSET('Sanitation Data'!$G$7,0,10*ROW('Sanitation Data'!G156)))),OFFSET('Sanitation Data'!$G$7,0,10*ROW('Sanitation Data'!G156)),NA())))</f>
        <v>#N/A</v>
      </c>
      <c r="AR162" s="120" t="e">
        <f ca="1">+IF(AND(ISNUMBER(OFFSET('Sanitation Data'!$G$11,0,10*ROW('Sanitation Data'!G156))),DG162="Yes"),OFFSET('Sanitation Data'!$G$11,0,10*ROW('Sanitation Data'!G156)),IF(AND(ISNUMBER(OFFSET('Sanitation Data'!$G$11,0,10*ROW('Sanitation Data'!G156))),DG162="No",ISNUMBER(OFFSET('Sanitation Data'!$G$11,0,10*ROW('Sanitation Data'!G156)))),CONCATENATE("[",ROUND(OFFSET('Sanitation Data'!$G$11,0,10*ROW('Sanitation Data'!G156)),0),"]"),IF(AND(ISNUMBER(OFFSET('Sanitation Data'!$G$11,0,10*ROW('Sanitation Data'!G156))),DG162="",ISNUMBER(OFFSET('Sanitation Data'!$G$11,0,10*ROW('Sanitation Data'!G156)))),OFFSET('Sanitation Data'!$G$11,0,10*ROW('Sanitation Data'!G156)),NA())))</f>
        <v>#N/A</v>
      </c>
      <c r="AS162" s="120" t="e">
        <f ca="1">+IF(AND(ISNUMBER(OFFSET('Sanitation Data'!$G$12,0,10*ROW('Sanitation Data'!G156))),DH162="Yes"),OFFSET('Sanitation Data'!$G$12,0,10*ROW('Sanitation Data'!G156)),IF(AND(ISNUMBER(OFFSET('Sanitation Data'!$G$12,0,10*ROW('Sanitation Data'!G156))),DH162="No",ISNUMBER(OFFSET('Sanitation Data'!$G$12,0,10*ROW('Sanitation Data'!G156)))),CONCATENATE("[",ROUND(OFFSET('Sanitation Data'!$G$12,0,10*ROW('Sanitation Data'!G156)),0),"]"),IF(AND(ISNUMBER(OFFSET('Sanitation Data'!$G$12,0,10*ROW('Sanitation Data'!G156))),DH162="",ISNUMBER(OFFSET('Sanitation Data'!$G$12,0,10*ROW('Sanitation Data'!G156)))),OFFSET('Sanitation Data'!$G$12,0,10*ROW('Sanitation Data'!G156)),NA())))</f>
        <v>#N/A</v>
      </c>
      <c r="AT162" s="120" t="e">
        <f ca="1">+IF(AND(ISNUMBER(OFFSET('Sanitation Data'!$G$13,0,10*ROW('Sanitation Data'!G156))),DI162="Yes"),OFFSET('Sanitation Data'!$G$13,0,10*ROW('Sanitation Data'!G156)),IF(AND(ISNUMBER(OFFSET('Sanitation Data'!$G$13,0,10*ROW('Sanitation Data'!G156))),DI162="No",ISNUMBER(OFFSET('Sanitation Data'!$G$13,0,10*ROW('Sanitation Data'!G156)))),CONCATENATE("[",ROUND(OFFSET('Sanitation Data'!$G$13,0,10*ROW('Sanitation Data'!G156)),0),"]"),IF(AND(ISNUMBER(OFFSET('Sanitation Data'!$G$13,0,10*ROW('Sanitation Data'!G156))),DI162="",ISNUMBER(OFFSET('Sanitation Data'!$G$13,0,10*ROW('Sanitation Data'!G156)))),OFFSET('Sanitation Data'!$G$13,0,10*ROW('Sanitation Data'!G156)),NA())))</f>
        <v>#N/A</v>
      </c>
      <c r="AU162" s="120" t="e">
        <f ca="1">+IF(AND(ISNUMBER(OFFSET('Sanitation Data'!$H$5,0,10*ROW('Sanitation Data'!H156))),DJ162="Yes"),100-OFFSET('Sanitation Data'!$H$5,0,10*ROW('Sanitation Data'!H156)),IF(AND(ISNUMBER(OFFSET('Sanitation Data'!$H$5,0,10*ROW('Sanitation Data'!H156))),DJ162="No",ISNUMBER(OFFSET('Sanitation Data'!$H$5,0,10*ROW('Sanitation Data'!H156)))),CONCATENATE("[",ROUND(100-OFFSET('Sanitation Data'!$H$5,0,10*ROW('Sanitation Data'!H156)),0),"]"),IF(AND(ISNUMBER(OFFSET('Sanitation Data'!$H$5,0,10*ROW('Sanitation Data'!H156))),DJ162="",ISNUMBER(OFFSET('Sanitation Data'!$H$5,0,10*ROW('Sanitation Data'!H156)))),100-OFFSET('Sanitation Data'!$H$5,0,10*ROW('Sanitation Data'!H156)),NA())))</f>
        <v>#N/A</v>
      </c>
      <c r="AV162" s="120" t="e">
        <f ca="1">+IF(AND(ISNUMBER(OFFSET('Sanitation Data'!$H$7,0,10*ROW('Sanitation Data'!H156))),DK162="Yes"),OFFSET('Sanitation Data'!$H$7,0,10*ROW('Sanitation Data'!H156)),IF(AND(ISNUMBER(OFFSET('Sanitation Data'!$H$7,0,10*ROW('Sanitation Data'!H156))),DK162="No",ISNUMBER(OFFSET('Sanitation Data'!$H$7,0,10*ROW('Sanitation Data'!H156)))),CONCATENATE("[",ROUND(OFFSET('Sanitation Data'!$H$7,0,10*ROW('Sanitation Data'!H156)),0),"]"),IF(AND(ISNUMBER(OFFSET('Sanitation Data'!$H$7,0,10*ROW('Sanitation Data'!H156))),DK162="",ISNUMBER(OFFSET('Sanitation Data'!$H$7,0,10*ROW('Sanitation Data'!H156)))),OFFSET('Sanitation Data'!$H$7,0,10*ROW('Sanitation Data'!H156)),NA())))</f>
        <v>#N/A</v>
      </c>
      <c r="AW162" s="120" t="e">
        <f ca="1">+IF(AND(ISNUMBER(OFFSET('Sanitation Data'!$H$11,0,10*ROW('Sanitation Data'!H156))),DL162="Yes"),OFFSET('Sanitation Data'!$H$11,0,10*ROW('Sanitation Data'!H156)),IF(AND(ISNUMBER(OFFSET('Sanitation Data'!$H$11,0,10*ROW('Sanitation Data'!H156))),DL162="No",ISNUMBER(OFFSET('Sanitation Data'!$H$11,0,10*ROW('Sanitation Data'!H156)))),CONCATENATE("[",ROUND(OFFSET('Sanitation Data'!$H$11,0,10*ROW('Sanitation Data'!H156)),0),"]"),IF(AND(ISNUMBER(OFFSET('Sanitation Data'!$H$11,0,10*ROW('Sanitation Data'!H156))),DL162="",ISNUMBER(OFFSET('Sanitation Data'!$H$11,0,10*ROW('Sanitation Data'!H156)))),OFFSET('Sanitation Data'!$H$11,0,10*ROW('Sanitation Data'!H156)),NA())))</f>
        <v>#N/A</v>
      </c>
      <c r="AX162" s="120" t="e">
        <f ca="1">+IF(AND(ISNUMBER(OFFSET('Sanitation Data'!$H$12,0,10*ROW('Sanitation Data'!H156))),DM162="Yes"),OFFSET('Sanitation Data'!$H$12,0,10*ROW('Sanitation Data'!H156)),IF(AND(ISNUMBER(OFFSET('Sanitation Data'!$H$12,0,10*ROW('Sanitation Data'!H156))),DM162="No",ISNUMBER(OFFSET('Sanitation Data'!$H$12,0,10*ROW('Sanitation Data'!H156)))),CONCATENATE("[",ROUND(OFFSET('Sanitation Data'!$H$12,0,10*ROW('Sanitation Data'!H156)),0),"]"),IF(AND(ISNUMBER(OFFSET('Sanitation Data'!$H$12,0,10*ROW('Sanitation Data'!H156))),DM162="",ISNUMBER(OFFSET('Sanitation Data'!$H$12,0,10*ROW('Sanitation Data'!H156)))),OFFSET('Sanitation Data'!$H$12,0,10*ROW('Sanitation Data'!H156)),NA())))</f>
        <v>#N/A</v>
      </c>
      <c r="AY162" s="120" t="e">
        <f ca="1">+IF(AND(ISNUMBER(OFFSET('Sanitation Data'!$H$13,0,10*ROW('Sanitation Data'!H156))),DN162="Yes"),OFFSET('Sanitation Data'!$H$13,0,10*ROW('Sanitation Data'!H156)),IF(AND(ISNUMBER(OFFSET('Sanitation Data'!$H$13,0,10*ROW('Sanitation Data'!H156))),DN162="No",ISNUMBER(OFFSET('Sanitation Data'!$H$13,0,10*ROW('Sanitation Data'!H156)))),CONCATENATE("[",ROUND(OFFSET('Sanitation Data'!$H$13,0,10*ROW('Sanitation Data'!H156)),0),"]"),IF(AND(ISNUMBER(OFFSET('Sanitation Data'!$H$13,0,10*ROW('Sanitation Data'!H156))),DN162="",ISNUMBER(OFFSET('Sanitation Data'!$H$13,0,10*ROW('Sanitation Data'!H156)))),OFFSET('Sanitation Data'!$H$13,0,10*ROW('Sanitation Data'!H156)),NA())))</f>
        <v>#N/A</v>
      </c>
      <c r="AZ162" s="121" t="e">
        <f ca="1">+IF(AND(ISNUMBER(OFFSET('Hygiene Data'!$C$6,0,10*ROW('Hygiene Data'!C156))),DO162="Yes"),OFFSET('Hygiene Data'!$C$6,0,10*ROW('Hygiene Data'!C156)),IF(AND(ISNUMBER(OFFSET('Hygiene Data'!$C$6,0,10*ROW('Hygiene Data'!C156))),DO162="No",ISNUMBER(OFFSET('Hygiene Data'!$C$6,0,10*ROW('Hygiene Data'!C156)))),CONCATENATE("[",ROUND(OFFSET('Hygiene Data'!$C$6,0,10*ROW('Hygiene Data'!C156)),0),"]"),IF(AND(ISNUMBER(OFFSET('Hygiene Data'!$C$6,0,10*ROW('Hygiene Data'!C156))),DO162="",ISNUMBER(OFFSET('Hygiene Data'!$C$6,0,10*ROW('Hygiene Data'!C156)))),OFFSET('Hygiene Data'!$C$6,0,10*ROW('Hygiene Data'!C156)),NA())))</f>
        <v>#N/A</v>
      </c>
      <c r="BA162" s="121" t="e">
        <f ca="1">+IF(AND(ISNUMBER(OFFSET('Hygiene Data'!$C$8,0,10*ROW('Hygiene Data'!C156))),DP162="Yes"),OFFSET('Hygiene Data'!$C$8,0,10*ROW('Hygiene Data'!C156)),IF(AND(ISNUMBER(OFFSET('Hygiene Data'!$C$8,0,10*ROW('Hygiene Data'!C156))),DP162="No",ISNUMBER(OFFSET('Hygiene Data'!$C$8,0,10*ROW('Hygiene Data'!C156)))),CONCATENATE("[",ROUND(OFFSET('Hygiene Data'!$C$8,0,10*ROW('Hygiene Data'!C156)),0),"]"),IF(AND(ISNUMBER(OFFSET('Hygiene Data'!$C$8,0,10*ROW('Hygiene Data'!C156))),DP162="",ISNUMBER(OFFSET('Hygiene Data'!$C$8,0,10*ROW('Hygiene Data'!C156)))),OFFSET('Hygiene Data'!$C$8,0,10*ROW('Hygiene Data'!C156)),NA())))</f>
        <v>#N/A</v>
      </c>
      <c r="BB162" s="121" t="e">
        <f ca="1">+IF(AND(ISNUMBER(OFFSET('Hygiene Data'!$C$10,0,10*ROW('Hygiene Data'!C156))),DQ162="Yes"),OFFSET('Hygiene Data'!$C$10,0,10*ROW('Hygiene Data'!C156)),IF(AND(ISNUMBER(OFFSET('Hygiene Data'!$C$10,0,10*ROW('Hygiene Data'!C156))),DQ162="No",ISNUMBER(OFFSET('Hygiene Data'!$C$10,0,10*ROW('Hygiene Data'!C156)))),CONCATENATE("[",ROUND(OFFSET('Hygiene Data'!$C$10,0,10*ROW('Hygiene Data'!C156)),0),"]"),IF(AND(ISNUMBER(OFFSET('Hygiene Data'!$C$10,0,10*ROW('Hygiene Data'!C156))),DQ162="",ISNUMBER(OFFSET('Hygiene Data'!$C$10,0,10*ROW('Hygiene Data'!C156)))),OFFSET('Hygiene Data'!$C$10,0,10*ROW('Hygiene Data'!C156)),NA())))</f>
        <v>#N/A</v>
      </c>
      <c r="BC162" s="121" t="e">
        <f ca="1">+IF(AND(ISNUMBER(OFFSET('Hygiene Data'!$D$6,0,10*ROW('Hygiene Data'!D156))),DR162="Yes"),OFFSET('Hygiene Data'!$D$6,0,10*ROW('Hygiene Data'!D156)),IF(AND(ISNUMBER(OFFSET('Hygiene Data'!$D$6,0,10*ROW('Hygiene Data'!D156))),DR162="No",ISNUMBER(OFFSET('Hygiene Data'!$D$6,0,10*ROW('Hygiene Data'!D156)))),CONCATENATE("[",ROUND(OFFSET('Hygiene Data'!$D$6,0,10*ROW('Hygiene Data'!D156)),0),"]"),IF(AND(ISNUMBER(OFFSET('Hygiene Data'!$D$6,0,10*ROW('Hygiene Data'!D156))),DR162="",ISNUMBER(OFFSET('Hygiene Data'!$D$6,0,10*ROW('Hygiene Data'!D156)))),OFFSET('Hygiene Data'!$D$6,0,10*ROW('Hygiene Data'!D156)),NA())))</f>
        <v>#N/A</v>
      </c>
      <c r="BD162" s="121" t="e">
        <f ca="1">+IF(AND(ISNUMBER(OFFSET('Hygiene Data'!$D$8,0,10*ROW('Hygiene Data'!D156))),DS162="Yes"),OFFSET('Hygiene Data'!$D$8,0,10*ROW('Hygiene Data'!D156)),IF(AND(ISNUMBER(OFFSET('Hygiene Data'!$D$8,0,10*ROW('Hygiene Data'!D156))),DS162="No",ISNUMBER(OFFSET('Hygiene Data'!$D$8,0,10*ROW('Hygiene Data'!D156)))),CONCATENATE("[",ROUND(OFFSET('Hygiene Data'!$D$8,0,10*ROW('Hygiene Data'!D156)),0),"]"),IF(AND(ISNUMBER(OFFSET('Hygiene Data'!$D$8,0,10*ROW('Hygiene Data'!D156))),DS162="",ISNUMBER(OFFSET('Hygiene Data'!$D$8,0,10*ROW('Hygiene Data'!D156)))),OFFSET('Hygiene Data'!$D$8,0,10*ROW('Hygiene Data'!D156)),NA())))</f>
        <v>#N/A</v>
      </c>
      <c r="BE162" s="121" t="e">
        <f ca="1">+IF(AND(ISNUMBER(OFFSET('Hygiene Data'!$D$10,0,10*ROW('Hygiene Data'!D156))),DT162="Yes"),OFFSET('Hygiene Data'!$D$10,0,10*ROW('Hygiene Data'!D156)),IF(AND(ISNUMBER(OFFSET('Hygiene Data'!$D$10,0,10*ROW('Hygiene Data'!D156))),DT162="No",ISNUMBER(OFFSET('Hygiene Data'!$D$10,0,10*ROW('Hygiene Data'!D156)))),CONCATENATE("[",ROUND(OFFSET('Hygiene Data'!$D$10,0,10*ROW('Hygiene Data'!D156)),0),"]"),IF(AND(ISNUMBER(OFFSET('Hygiene Data'!$D$10,0,10*ROW('Hygiene Data'!D156))),DT162="",ISNUMBER(OFFSET('Hygiene Data'!$D$10,0,10*ROW('Hygiene Data'!D156)))),OFFSET('Hygiene Data'!$D$10,0,10*ROW('Hygiene Data'!D156)),NA())))</f>
        <v>#N/A</v>
      </c>
      <c r="BF162" s="121" t="e">
        <f ca="1">+IF(AND(ISNUMBER(OFFSET('Hygiene Data'!$E$6,0,10*ROW('Hygiene Data'!E156))),DU162="Yes"),OFFSET('Hygiene Data'!$E$6,0,10*ROW('Hygiene Data'!E156)),IF(AND(ISNUMBER(OFFSET('Hygiene Data'!$E$6,0,10*ROW('Hygiene Data'!E156))),DU162="No",ISNUMBER(OFFSET('Hygiene Data'!$E$6,0,10*ROW('Hygiene Data'!E156)))),CONCATENATE("[",ROUND(OFFSET('Hygiene Data'!$E$6,0,10*ROW('Hygiene Data'!E156)),0),"]"),IF(AND(ISNUMBER(OFFSET('Hygiene Data'!$E$6,0,10*ROW('Hygiene Data'!E156))),DU162="",ISNUMBER(OFFSET('Hygiene Data'!$E$6,0,10*ROW('Hygiene Data'!E156)))),OFFSET('Hygiene Data'!$E$6,0,10*ROW('Hygiene Data'!E156)),NA())))</f>
        <v>#N/A</v>
      </c>
      <c r="BG162" s="121" t="e">
        <f ca="1">+IF(AND(ISNUMBER(OFFSET('Hygiene Data'!$E$8,0,10*ROW('Hygiene Data'!E156))),DV162="Yes"),OFFSET('Hygiene Data'!$E$8,0,10*ROW('Hygiene Data'!E156)),IF(AND(ISNUMBER(OFFSET('Hygiene Data'!$E$8,0,10*ROW('Hygiene Data'!E156))),DV162="No",ISNUMBER(OFFSET('Hygiene Data'!$E$8,0,10*ROW('Hygiene Data'!E156)))),CONCATENATE("[",ROUND(OFFSET('Hygiene Data'!$E$8,0,10*ROW('Hygiene Data'!E156)),0),"]"),IF(AND(ISNUMBER(OFFSET('Hygiene Data'!$E$8,0,10*ROW('Hygiene Data'!E156))),DV162="",ISNUMBER(OFFSET('Hygiene Data'!$E$8,0,10*ROW('Hygiene Data'!E156)))),OFFSET('Hygiene Data'!$E$8,0,10*ROW('Hygiene Data'!E156)),NA())))</f>
        <v>#N/A</v>
      </c>
      <c r="BH162" s="121" t="e">
        <f ca="1">+IF(AND(ISNUMBER(OFFSET('Hygiene Data'!$E$10,0,10*ROW('Hygiene Data'!E156))),DW162="Yes"),OFFSET('Hygiene Data'!$E$10,0,10*ROW('Hygiene Data'!E156)),IF(AND(ISNUMBER(OFFSET('Hygiene Data'!$E$10,0,10*ROW('Hygiene Data'!E156))),DW162="No",ISNUMBER(OFFSET('Hygiene Data'!$E$10,0,10*ROW('Hygiene Data'!E156)))),CONCATENATE("[",ROUND(OFFSET('Hygiene Data'!$E$10,0,10*ROW('Hygiene Data'!E156)),0),"]"),IF(AND(ISNUMBER(OFFSET('Hygiene Data'!$E$10,0,10*ROW('Hygiene Data'!E156))),DW162="",ISNUMBER(OFFSET('Hygiene Data'!$E$10,0,10*ROW('Hygiene Data'!E156)))),OFFSET('Hygiene Data'!$E$10,0,10*ROW('Hygiene Data'!E156)),NA())))</f>
        <v>#N/A</v>
      </c>
      <c r="BI162" s="121" t="e">
        <f ca="1">+IF(AND(ISNUMBER(OFFSET('Hygiene Data'!$F$6,0,10*ROW('Hygiene Data'!F156))),DX162="Yes"),OFFSET('Hygiene Data'!$F$6,0,10*ROW('Hygiene Data'!F156)),IF(AND(ISNUMBER(OFFSET('Hygiene Data'!$F$6,0,10*ROW('Hygiene Data'!F156))),DX162="No",ISNUMBER(OFFSET('Hygiene Data'!$F$6,0,10*ROW('Hygiene Data'!F156)))),CONCATENATE("[",ROUND(OFFSET('Hygiene Data'!$F$6,0,10*ROW('Hygiene Data'!F156)),0),"]"),IF(AND(ISNUMBER(OFFSET('Hygiene Data'!$F$6,0,10*ROW('Hygiene Data'!F156))),DX162="",ISNUMBER(OFFSET('Hygiene Data'!$F$6,0,10*ROW('Hygiene Data'!F156)))),OFFSET('Hygiene Data'!$F$6,0,10*ROW('Hygiene Data'!F156)),NA())))</f>
        <v>#N/A</v>
      </c>
      <c r="BJ162" s="121" t="e">
        <f ca="1">+IF(AND(ISNUMBER(OFFSET('Hygiene Data'!$F$8,0,10*ROW('Hygiene Data'!F156))),DY162="Yes"),OFFSET('Hygiene Data'!$F$8,0,10*ROW('Hygiene Data'!F156)),IF(AND(ISNUMBER(OFFSET('Hygiene Data'!$F$8,0,10*ROW('Hygiene Data'!F156))),DY162="No",ISNUMBER(OFFSET('Hygiene Data'!$F$8,0,10*ROW('Hygiene Data'!F156)))),CONCATENATE("[",ROUND(OFFSET('Hygiene Data'!$F$8,0,10*ROW('Hygiene Data'!F156)),0),"]"),IF(AND(ISNUMBER(OFFSET('Hygiene Data'!$F$8,0,10*ROW('Hygiene Data'!F156))),DY162="",ISNUMBER(OFFSET('Hygiene Data'!$F$8,0,10*ROW('Hygiene Data'!F156)))),OFFSET('Hygiene Data'!$F$8,0,10*ROW('Hygiene Data'!F156)),NA())))</f>
        <v>#N/A</v>
      </c>
      <c r="BK162" s="121" t="e">
        <f ca="1">+IF(AND(ISNUMBER(OFFSET('Hygiene Data'!$F$10,0,10*ROW('Hygiene Data'!F156))),DZ162="Yes"),OFFSET('Hygiene Data'!$F$10,0,10*ROW('Hygiene Data'!F156)),IF(AND(ISNUMBER(OFFSET('Hygiene Data'!$F$10,0,10*ROW('Hygiene Data'!F156))),DZ162="No",ISNUMBER(OFFSET('Hygiene Data'!$F$10,0,10*ROW('Hygiene Data'!F156)))),CONCATENATE("[",ROUND(OFFSET('Hygiene Data'!$F$10,0,10*ROW('Hygiene Data'!F156)),0),"]"),IF(AND(ISNUMBER(OFFSET('Hygiene Data'!$F$10,0,10*ROW('Hygiene Data'!F156))),DZ162="",ISNUMBER(OFFSET('Hygiene Data'!$F$10,0,10*ROW('Hygiene Data'!F156)))),OFFSET('Hygiene Data'!$F$10,0,10*ROW('Hygiene Data'!F156)),NA())))</f>
        <v>#N/A</v>
      </c>
      <c r="BL162" s="121" t="e">
        <f ca="1">+IF(AND(ISNUMBER(OFFSET('Hygiene Data'!$G$6,0,10*ROW('Hygiene Data'!G156))),EA162="Yes"),OFFSET('Hygiene Data'!$G$6,0,10*ROW('Hygiene Data'!G156)),IF(AND(ISNUMBER(OFFSET('Hygiene Data'!$G$6,0,10*ROW('Hygiene Data'!G156))),EA162="No",ISNUMBER(OFFSET('Hygiene Data'!$G$6,0,10*ROW('Hygiene Data'!G156)))),CONCATENATE("[",ROUND(OFFSET('Hygiene Data'!$G$6,0,10*ROW('Hygiene Data'!G156)),0),"]"),IF(AND(ISNUMBER(OFFSET('Hygiene Data'!$G$6,0,10*ROW('Hygiene Data'!G156))),EA162="",ISNUMBER(OFFSET('Hygiene Data'!$G$6,0,10*ROW('Hygiene Data'!G156)))),OFFSET('Hygiene Data'!$G$6,0,10*ROW('Hygiene Data'!G156)),NA())))</f>
        <v>#N/A</v>
      </c>
      <c r="BM162" s="121" t="e">
        <f ca="1">+IF(AND(ISNUMBER(OFFSET('Hygiene Data'!$G$8,0,10*ROW('Hygiene Data'!G156))),EB162="Yes"),OFFSET('Hygiene Data'!$G$8,0,10*ROW('Hygiene Data'!G156)),IF(AND(ISNUMBER(OFFSET('Hygiene Data'!$G$8,0,10*ROW('Hygiene Data'!G156))),EB162="No",ISNUMBER(OFFSET('Hygiene Data'!$G$8,0,10*ROW('Hygiene Data'!G156)))),CONCATENATE("[",ROUND(OFFSET('Hygiene Data'!$G$8,0,10*ROW('Hygiene Data'!G156)),0),"]"),IF(AND(ISNUMBER(OFFSET('Hygiene Data'!$G$8,0,10*ROW('Hygiene Data'!G156))),EB162="",ISNUMBER(OFFSET('Hygiene Data'!$G$8,0,10*ROW('Hygiene Data'!G156)))),OFFSET('Hygiene Data'!$G$8,0,10*ROW('Hygiene Data'!G156)),NA())))</f>
        <v>#N/A</v>
      </c>
      <c r="BN162" s="121" t="e">
        <f ca="1">+IF(AND(ISNUMBER(OFFSET('Hygiene Data'!$G$10,0,10*ROW('Hygiene Data'!G156))),EC162="Yes"),OFFSET('Hygiene Data'!$G$10,0,10*ROW('Hygiene Data'!G156)),IF(AND(ISNUMBER(OFFSET('Hygiene Data'!$G$10,0,10*ROW('Hygiene Data'!G156))),EC162="No",ISNUMBER(OFFSET('Hygiene Data'!$G$10,0,10*ROW('Hygiene Data'!G156)))),CONCATENATE("[",ROUND(OFFSET('Hygiene Data'!$G$10,0,10*ROW('Hygiene Data'!G156)),0),"]"),IF(AND(ISNUMBER(OFFSET('Hygiene Data'!$G$10,0,10*ROW('Hygiene Data'!G156))),EC162="",ISNUMBER(OFFSET('Hygiene Data'!$G$10,0,10*ROW('Hygiene Data'!G156)))),OFFSET('Hygiene Data'!$G$10,0,10*ROW('Hygiene Data'!G156)),NA())))</f>
        <v>#N/A</v>
      </c>
      <c r="BO162" s="121" t="e">
        <f ca="1">+IF(AND(ISNUMBER(OFFSET('Hygiene Data'!$H$6,0,10*ROW('Hygiene Data'!H156))),ED162="Yes"),OFFSET('Hygiene Data'!$H$6,0,10*ROW('Hygiene Data'!H156)),IF(AND(ISNUMBER(OFFSET('Hygiene Data'!$H$6,0,10*ROW('Hygiene Data'!H156))),ED162="No",ISNUMBER(OFFSET('Hygiene Data'!$H$6,0,10*ROW('Hygiene Data'!H156)))),CONCATENATE("[",ROUND(OFFSET('Hygiene Data'!$H$6,0,10*ROW('Hygiene Data'!H156)),0),"]"),IF(AND(ISNUMBER(OFFSET('Hygiene Data'!$H$6,0,10*ROW('Hygiene Data'!H156))),ED162="",ISNUMBER(OFFSET('Hygiene Data'!$H$6,0,10*ROW('Hygiene Data'!H156)))),OFFSET('Hygiene Data'!$H$6,0,10*ROW('Hygiene Data'!H156)),NA())))</f>
        <v>#N/A</v>
      </c>
      <c r="BP162" s="121" t="e">
        <f ca="1">+IF(AND(ISNUMBER(OFFSET('Hygiene Data'!$H$8,0,10*ROW('Hygiene Data'!H156))),EE162="Yes"),OFFSET('Hygiene Data'!$H$8,0,10*ROW('Hygiene Data'!H156)),IF(AND(ISNUMBER(OFFSET('Hygiene Data'!$H$8,0,10*ROW('Hygiene Data'!H156))),EE162="No",ISNUMBER(OFFSET('Hygiene Data'!$H$8,0,10*ROW('Hygiene Data'!H156)))),CONCATENATE("[",ROUND(OFFSET('Hygiene Data'!$H$8,0,10*ROW('Hygiene Data'!H156)),0),"]"),IF(AND(ISNUMBER(OFFSET('Hygiene Data'!$H$8,0,10*ROW('Hygiene Data'!H156))),EE162="",ISNUMBER(OFFSET('Hygiene Data'!$H$8,0,10*ROW('Hygiene Data'!H156)))),OFFSET('Hygiene Data'!$H$8,0,10*ROW('Hygiene Data'!H156)),NA())))</f>
        <v>#N/A</v>
      </c>
      <c r="BQ162" s="121" t="e">
        <f ca="1">+IF(AND(ISNUMBER(OFFSET('Hygiene Data'!$H$10,0,10*ROW('Hygiene Data'!H156))),EF162="Yes"),OFFSET('Hygiene Data'!$H$10,0,10*ROW('Hygiene Data'!H156)),IF(AND(ISNUMBER(OFFSET('Hygiene Data'!$H$10,0,10*ROW('Hygiene Data'!H156))),EF162="No",ISNUMBER(OFFSET('Hygiene Data'!$H$10,0,10*ROW('Hygiene Data'!H156)))),CONCATENATE("[",ROUND(OFFSET('Hygiene Data'!$H$10,0,10*ROW('Hygiene Data'!H156)),0),"]"),IF(AND(ISNUMBER(OFFSET('Hygiene Data'!$H$10,0,10*ROW('Hygiene Data'!H156))),EF162="",ISNUMBER(OFFSET('Hygiene Data'!$H$10,0,10*ROW('Hygiene Data'!H156)))),OFFSET('Hygiene Data'!$H$10,0,10*ROW('Hygiene Data'!H156)),NA())))</f>
        <v>#N/A</v>
      </c>
      <c r="BS162" s="28" t="str">
        <f ca="1">+IF(OFFSET('Water Data'!$C$28,0,10*ROW('Water Data'!C156))="","",OFFSET('Water Data'!$C$28,0,10*ROW('Water Data'!C156)))</f>
        <v/>
      </c>
      <c r="BT162" s="28" t="str">
        <f ca="1">+IF(OFFSET('Water Data'!$C$29,0,10*ROW('Water Data'!C156))="","",OFFSET('Water Data'!$C$29,0,10*ROW('Water Data'!C156)))</f>
        <v/>
      </c>
      <c r="BU162" s="28" t="str">
        <f ca="1">+IF(OFFSET('Water Data'!$C$30,0,10*ROW('Water Data'!C156))="","",OFFSET('Water Data'!$C$30,0,10*ROW('Water Data'!C156)))</f>
        <v/>
      </c>
      <c r="BV162" s="28" t="str">
        <f ca="1">+IF(OFFSET('Water Data'!$D$28,0,10*ROW('Water Data'!D156))="","",OFFSET('Water Data'!$D$28,0,10*ROW('Water Data'!D156)))</f>
        <v/>
      </c>
      <c r="BW162" s="28" t="str">
        <f ca="1">+IF(OFFSET('Water Data'!$D$29,0,10*ROW('Water Data'!D156))="","",OFFSET('Water Data'!$D$29,0,10*ROW('Water Data'!D156)))</f>
        <v/>
      </c>
      <c r="BX162" s="28" t="str">
        <f ca="1">+IF(OFFSET('Water Data'!$D$30,0,10*ROW('Water Data'!D156))="","",OFFSET('Water Data'!$D$30,0,10*ROW('Water Data'!D156)))</f>
        <v/>
      </c>
      <c r="BY162" s="28" t="str">
        <f ca="1">+IF(OFFSET('Water Data'!$E$28,0,10*ROW('Water Data'!E156))="","",OFFSET('Water Data'!$E$28,0,10*ROW('Water Data'!E156)))</f>
        <v/>
      </c>
      <c r="BZ162" s="28" t="str">
        <f ca="1">+IF(OFFSET('Water Data'!$E$29,0,10*ROW('Water Data'!E156))="","",OFFSET('Water Data'!$E$29,0,10*ROW('Water Data'!E156)))</f>
        <v/>
      </c>
      <c r="CA162" s="28" t="str">
        <f ca="1">+IF(OFFSET('Water Data'!$E$30,0,10*ROW('Water Data'!E156))="","",OFFSET('Water Data'!$E$30,0,10*ROW('Water Data'!E156)))</f>
        <v/>
      </c>
      <c r="CB162" s="28" t="str">
        <f ca="1">+IF(OFFSET('Water Data'!$F$28,0,10*ROW('Water Data'!F156))="","",OFFSET('Water Data'!$F$28,0,10*ROW('Water Data'!F156)))</f>
        <v/>
      </c>
      <c r="CC162" s="28" t="str">
        <f ca="1">+IF(OFFSET('Water Data'!$F$29,0,10*ROW('Water Data'!F156))="","",OFFSET('Water Data'!$F$29,0,10*ROW('Water Data'!F156)))</f>
        <v/>
      </c>
      <c r="CD162" s="28" t="str">
        <f ca="1">+IF(OFFSET('Water Data'!$F$30,0,10*ROW('Water Data'!F156))="","",OFFSET('Water Data'!$F$30,0,10*ROW('Water Data'!F156)))</f>
        <v/>
      </c>
      <c r="CE162" s="28" t="str">
        <f ca="1">+IF(OFFSET('Water Data'!$G$28,0,10*ROW('Water Data'!G156))="","",OFFSET('Water Data'!$G$28,0,10*ROW('Water Data'!G156)))</f>
        <v/>
      </c>
      <c r="CF162" s="28" t="str">
        <f ca="1">+IF(OFFSET('Water Data'!$G$29,0,10*ROW('Water Data'!G156))="","",OFFSET('Water Data'!$G$29,0,10*ROW('Water Data'!G156)))</f>
        <v/>
      </c>
      <c r="CG162" s="28" t="str">
        <f ca="1">+IF(OFFSET('Water Data'!$G$30,0,10*ROW('Water Data'!G156))="","",OFFSET('Water Data'!$G$30,0,10*ROW('Water Data'!G156)))</f>
        <v/>
      </c>
      <c r="CH162" s="28" t="str">
        <f ca="1">+IF(OFFSET('Water Data'!$H$28,0,10*ROW('Water Data'!H156))="","",OFFSET('Water Data'!$H$28,0,10*ROW('Water Data'!H156)))</f>
        <v/>
      </c>
      <c r="CI162" s="28" t="str">
        <f ca="1">+IF(OFFSET('Water Data'!$H$29,0,10*ROW('Water Data'!H156))="","",OFFSET('Water Data'!$H$29,0,10*ROW('Water Data'!H156)))</f>
        <v/>
      </c>
      <c r="CJ162" s="28" t="str">
        <f ca="1">+IF(OFFSET('Water Data'!$H$30,0,10*ROW('Water Data'!H156))="","",OFFSET('Water Data'!$H$30,0,10*ROW('Water Data'!H156)))</f>
        <v/>
      </c>
      <c r="CK162" s="28" t="str">
        <f ca="1">+IF(OFFSET('Sanitation Data'!$C$29,0,10*ROW('Sanitation Data'!C156))="","",OFFSET('Sanitation Data'!$C$29,0,10*ROW('Sanitation Data'!C156)))</f>
        <v/>
      </c>
      <c r="CL162" s="28" t="str">
        <f ca="1">+IF(OFFSET('Sanitation Data'!$C$30,0,10*ROW('Sanitation Data'!C156))="","",OFFSET('Sanitation Data'!$C$30,0,10*ROW('Sanitation Data'!C156)))</f>
        <v/>
      </c>
      <c r="CM162" s="28" t="str">
        <f ca="1">+IF(OFFSET('Sanitation Data'!$C$31,0,10*ROW('Sanitation Data'!C156))="","",OFFSET('Sanitation Data'!$C$31,0,10*ROW('Sanitation Data'!C156)))</f>
        <v/>
      </c>
      <c r="CN162" s="28" t="str">
        <f ca="1">+IF(OFFSET('Sanitation Data'!$C$32,0,10*ROW('Sanitation Data'!C156))="","",OFFSET('Sanitation Data'!$C$32,0,10*ROW('Sanitation Data'!C156)))</f>
        <v/>
      </c>
      <c r="CO162" s="28" t="str">
        <f ca="1">+IF(OFFSET('Sanitation Data'!$C$33,0,10*ROW('Sanitation Data'!C156))="","",OFFSET('Sanitation Data'!$C$33,0,10*ROW('Sanitation Data'!C156)))</f>
        <v/>
      </c>
      <c r="CP162" s="28" t="str">
        <f ca="1">+IF(OFFSET('Sanitation Data'!$D$29,0,10*ROW('Sanitation Data'!D156))="","",OFFSET('Sanitation Data'!$D$29,0,10*ROW('Sanitation Data'!D156)))</f>
        <v/>
      </c>
      <c r="CQ162" s="28" t="str">
        <f ca="1">+IF(OFFSET('Sanitation Data'!$D$30,0,10*ROW('Sanitation Data'!D156))="","",OFFSET('Sanitation Data'!$D$30,0,10*ROW('Sanitation Data'!D156)))</f>
        <v/>
      </c>
      <c r="CR162" s="28" t="str">
        <f ca="1">+IF(OFFSET('Sanitation Data'!$D$31,0,10*ROW('Sanitation Data'!D156))="","",OFFSET('Sanitation Data'!$D$31,0,10*ROW('Sanitation Data'!D156)))</f>
        <v/>
      </c>
      <c r="CS162" s="28" t="str">
        <f ca="1">+IF(OFFSET('Sanitation Data'!$D$32,0,10*ROW('Sanitation Data'!D156))="","",OFFSET('Sanitation Data'!$D$32,0,10*ROW('Sanitation Data'!D156)))</f>
        <v/>
      </c>
      <c r="CT162" s="28" t="str">
        <f ca="1">+IF(OFFSET('Sanitation Data'!$D$33,0,10*ROW('Sanitation Data'!D156))="","",OFFSET('Sanitation Data'!$D$33,0,10*ROW('Sanitation Data'!D156)))</f>
        <v/>
      </c>
      <c r="CU162" s="28" t="str">
        <f ca="1">+IF(OFFSET('Sanitation Data'!$E$29,0,10*ROW('Sanitation Data'!E156))="","",OFFSET('Sanitation Data'!$E$29,0,10*ROW('Sanitation Data'!E156)))</f>
        <v/>
      </c>
      <c r="CV162" s="28" t="str">
        <f ca="1">+IF(OFFSET('Sanitation Data'!$E$30,0,10*ROW('Sanitation Data'!E156))="","",OFFSET('Sanitation Data'!$E$30,0,10*ROW('Sanitation Data'!E156)))</f>
        <v/>
      </c>
      <c r="CW162" s="28" t="str">
        <f ca="1">+IF(OFFSET('Sanitation Data'!$E$31,0,10*ROW('Sanitation Data'!E156))="","",OFFSET('Sanitation Data'!$E$31,0,10*ROW('Sanitation Data'!E156)))</f>
        <v/>
      </c>
      <c r="CX162" s="28" t="str">
        <f ca="1">+IF(OFFSET('Sanitation Data'!$E$32,0,10*ROW('Sanitation Data'!E156))="","",OFFSET('Sanitation Data'!$E$32,0,10*ROW('Sanitation Data'!E156)))</f>
        <v/>
      </c>
      <c r="CY162" s="28" t="str">
        <f ca="1">+IF(OFFSET('Sanitation Data'!$E$33,0,10*ROW('Sanitation Data'!E156))="","",OFFSET('Sanitation Data'!$E$33,0,10*ROW('Sanitation Data'!E156)))</f>
        <v/>
      </c>
      <c r="CZ162" s="28" t="str">
        <f ca="1">+IF(OFFSET('Sanitation Data'!$F$29,0,10*ROW('Sanitation Data'!F156))="","",OFFSET('Sanitation Data'!$F$29,0,10*ROW('Sanitation Data'!F156)))</f>
        <v/>
      </c>
      <c r="DA162" s="28" t="str">
        <f ca="1">+IF(OFFSET('Sanitation Data'!$F$30,0,10*ROW('Sanitation Data'!F156))="","",OFFSET('Sanitation Data'!$F$30,0,10*ROW('Sanitation Data'!F156)))</f>
        <v/>
      </c>
      <c r="DB162" s="28" t="str">
        <f ca="1">+IF(OFFSET('Sanitation Data'!$F$31,0,10*ROW('Sanitation Data'!F156))="","",OFFSET('Sanitation Data'!$F$31,0,10*ROW('Sanitation Data'!F156)))</f>
        <v/>
      </c>
      <c r="DC162" s="28" t="str">
        <f ca="1">+IF(OFFSET('Sanitation Data'!$F$32,0,10*ROW('Sanitation Data'!F156))="","",OFFSET('Sanitation Data'!$F$32,0,10*ROW('Sanitation Data'!F156)))</f>
        <v/>
      </c>
      <c r="DD162" s="28" t="str">
        <f ca="1">+IF(OFFSET('Sanitation Data'!$F$33,0,10*ROW('Sanitation Data'!F156))="","",OFFSET('Sanitation Data'!$F$33,0,10*ROW('Sanitation Data'!F156)))</f>
        <v/>
      </c>
      <c r="DE162" s="28" t="str">
        <f ca="1">+IF(OFFSET('Sanitation Data'!$G$29,0,10*ROW('Sanitation Data'!G156))="","",OFFSET('Sanitation Data'!$G$29,0,10*ROW('Sanitation Data'!G156)))</f>
        <v/>
      </c>
      <c r="DF162" s="28" t="str">
        <f ca="1">+IF(OFFSET('Sanitation Data'!$G$30,0,10*ROW('Sanitation Data'!G156))="","",OFFSET('Sanitation Data'!$G$30,0,10*ROW('Sanitation Data'!G156)))</f>
        <v/>
      </c>
      <c r="DG162" s="28" t="str">
        <f ca="1">+IF(OFFSET('Sanitation Data'!$G$31,0,10*ROW('Sanitation Data'!G156))="","",OFFSET('Sanitation Data'!$G$31,0,10*ROW('Sanitation Data'!G156)))</f>
        <v/>
      </c>
      <c r="DH162" s="28" t="str">
        <f ca="1">+IF(OFFSET('Sanitation Data'!$G$32,0,10*ROW('Sanitation Data'!G156))="","",OFFSET('Sanitation Data'!$G$32,0,10*ROW('Sanitation Data'!G156)))</f>
        <v/>
      </c>
      <c r="DI162" s="28" t="str">
        <f ca="1">+IF(OFFSET('Sanitation Data'!$G$33,0,10*ROW('Sanitation Data'!G156))="","",OFFSET('Sanitation Data'!$G$33,0,10*ROW('Sanitation Data'!G156)))</f>
        <v/>
      </c>
      <c r="DJ162" s="28" t="str">
        <f ca="1">+IF(OFFSET('Sanitation Data'!$H$29,0,10*ROW('Sanitation Data'!H156))="","",OFFSET('Sanitation Data'!$H$29,0,10*ROW('Sanitation Data'!H156)))</f>
        <v/>
      </c>
      <c r="DK162" s="28" t="str">
        <f ca="1">+IF(OFFSET('Sanitation Data'!$H$30,0,10*ROW('Sanitation Data'!H156))="","",OFFSET('Sanitation Data'!$H$30,0,10*ROW('Sanitation Data'!H156)))</f>
        <v/>
      </c>
      <c r="DL162" s="28" t="str">
        <f ca="1">+IF(OFFSET('Sanitation Data'!$H$31,0,10*ROW('Sanitation Data'!H156))="","",OFFSET('Sanitation Data'!$H$31,0,10*ROW('Sanitation Data'!H156)))</f>
        <v/>
      </c>
      <c r="DM162" s="28" t="str">
        <f ca="1">+IF(OFFSET('Sanitation Data'!$H$32,0,10*ROW('Sanitation Data'!H156))="","",OFFSET('Sanitation Data'!$H$32,0,10*ROW('Sanitation Data'!H156)))</f>
        <v/>
      </c>
      <c r="DN162" s="28" t="str">
        <f ca="1">+IF(OFFSET('Sanitation Data'!$H$33,0,10*ROW('Sanitation Data'!H156))="","",OFFSET('Sanitation Data'!$H$33,0,10*ROW('Sanitation Data'!H156)))</f>
        <v/>
      </c>
      <c r="DO162" s="28" t="str">
        <f ca="1">+IF(OFFSET('Hygiene Data'!$C$12,0,10*ROW('Hygiene Data'!C156))="","",OFFSET('Hygiene Data'!$C$12,0,10*ROW('Hygiene Data'!C156)))</f>
        <v/>
      </c>
      <c r="DP162" s="28" t="str">
        <f ca="1">+IF(OFFSET('Hygiene Data'!$C$13,0,10*ROW('Hygiene Data'!C156))="","",OFFSET('Hygiene Data'!$C$13,0,10*ROW('Hygiene Data'!C156)))</f>
        <v/>
      </c>
      <c r="DQ162" s="28" t="str">
        <f ca="1">+IF(OFFSET('Hygiene Data'!$C$14,0,10*ROW('Hygiene Data'!C156))="","",OFFSET('Hygiene Data'!$C$14,0,10*ROW('Hygiene Data'!C156)))</f>
        <v/>
      </c>
      <c r="DR162" s="28" t="str">
        <f ca="1">+IF(OFFSET('Hygiene Data'!$D$12,0,10*ROW('Hygiene Data'!D156))="","",OFFSET('Hygiene Data'!$D$12,0,10*ROW('Hygiene Data'!D156)))</f>
        <v/>
      </c>
      <c r="DS162" s="28" t="str">
        <f ca="1">+IF(OFFSET('Hygiene Data'!$D$13,0,10*ROW('Hygiene Data'!D156))="","",OFFSET('Hygiene Data'!$D$13,0,10*ROW('Hygiene Data'!D156)))</f>
        <v/>
      </c>
      <c r="DT162" s="28" t="str">
        <f ca="1">+IF(OFFSET('Hygiene Data'!$D$14,0,10*ROW('Hygiene Data'!D156))="","",OFFSET('Hygiene Data'!$D$14,0,10*ROW('Hygiene Data'!D156)))</f>
        <v/>
      </c>
      <c r="DU162" s="28" t="str">
        <f ca="1">+IF(OFFSET('Hygiene Data'!$E$12,0,10*ROW('Hygiene Data'!E156))="","",OFFSET('Hygiene Data'!$E$12,0,10*ROW('Hygiene Data'!E156)))</f>
        <v/>
      </c>
      <c r="DV162" s="28" t="str">
        <f ca="1">+IF(OFFSET('Hygiene Data'!$E$13,0,10*ROW('Hygiene Data'!E156))="","",OFFSET('Hygiene Data'!$E$13,0,10*ROW('Hygiene Data'!E156)))</f>
        <v/>
      </c>
      <c r="DW162" s="28" t="str">
        <f ca="1">+IF(OFFSET('Hygiene Data'!$E$14,0,10*ROW('Hygiene Data'!E156))="","",OFFSET('Hygiene Data'!$E$14,0,10*ROW('Hygiene Data'!E156)))</f>
        <v/>
      </c>
      <c r="DX162" s="28" t="str">
        <f ca="1">+IF(OFFSET('Hygiene Data'!$F$12,0,10*ROW('Hygiene Data'!F156))="","",OFFSET('Hygiene Data'!$F$12,0,10*ROW('Hygiene Data'!F156)))</f>
        <v/>
      </c>
      <c r="DY162" s="28" t="str">
        <f ca="1">+IF(OFFSET('Hygiene Data'!$F$13,0,10*ROW('Hygiene Data'!F156))="","",OFFSET('Hygiene Data'!$F$13,0,10*ROW('Hygiene Data'!F156)))</f>
        <v/>
      </c>
      <c r="DZ162" s="28" t="str">
        <f ca="1">+IF(OFFSET('Hygiene Data'!$F$14,0,10*ROW('Hygiene Data'!F156))="","",OFFSET('Hygiene Data'!$F$14,0,10*ROW('Hygiene Data'!F156)))</f>
        <v/>
      </c>
      <c r="EA162" s="28" t="str">
        <f ca="1">+IF(OFFSET('Hygiene Data'!$G$12,0,10*ROW('Hygiene Data'!G156))="","",OFFSET('Hygiene Data'!$G$12,0,10*ROW('Hygiene Data'!G156)))</f>
        <v/>
      </c>
      <c r="EB162" s="28" t="str">
        <f ca="1">+IF(OFFSET('Hygiene Data'!$G$13,0,10*ROW('Hygiene Data'!G156))="","",OFFSET('Hygiene Data'!$G$13,0,10*ROW('Hygiene Data'!G156)))</f>
        <v/>
      </c>
      <c r="EC162" s="28" t="str">
        <f ca="1">+IF(OFFSET('Hygiene Data'!$G$14,0,10*ROW('Hygiene Data'!G156))="","",OFFSET('Hygiene Data'!$G$14,0,10*ROW('Hygiene Data'!G156)))</f>
        <v/>
      </c>
      <c r="ED162" s="28" t="str">
        <f ca="1">+IF(OFFSET('Hygiene Data'!$H$12,0,10*ROW('Hygiene Data'!H156))="","",OFFSET('Hygiene Data'!$H$12,0,10*ROW('Hygiene Data'!H156)))</f>
        <v/>
      </c>
      <c r="EE162" s="28" t="str">
        <f ca="1">+IF(OFFSET('Hygiene Data'!$H$13,0,10*ROW('Hygiene Data'!H156))="","",OFFSET('Hygiene Data'!$H$13,0,10*ROW('Hygiene Data'!H156)))</f>
        <v/>
      </c>
      <c r="EF162" s="28" t="str">
        <f ca="1">+IF(OFFSET('Hygiene Data'!$H$14,0,10*ROW('Hygiene Data'!H156))="","",OFFSET('Hygiene Data'!$H$14,0,10*ROW('Hygiene Data'!H156)))</f>
        <v/>
      </c>
    </row>
    <row r="163" spans="1:136" x14ac:dyDescent="0.2">
      <c r="A163" s="44" t="str">
        <f ca="1">+IF(OFFSET('Water Data'!$B$1,0,10*ROW('Water Data'!B160))="","",OFFSET('Water Data'!$B$1,0,10*ROW('Water Data'!B160)))</f>
        <v/>
      </c>
      <c r="B163" s="44" t="str">
        <f ca="1">+IF(OFFSET('Water Data'!$A$3,0,10*ROW('Water Data'!A160))="","",OFFSET('Water Data'!$A$3,0,10*ROW('Water Data'!A160)))</f>
        <v/>
      </c>
      <c r="C163" s="44" t="str">
        <f ca="1">+IF(OFFSET('Water Data'!$C$3,0,10*ROW('Water Data'!C160))="","",OFFSET('Water Data'!$C$3,0,10*ROW('Water Data'!C160)))</f>
        <v/>
      </c>
      <c r="D163" s="119" t="e">
        <f ca="1">+IF(AND(ISNUMBER(OFFSET('Water Data'!$C$5,0,10*ROW('Water Data'!C157))),BS163="Yes"),100-OFFSET('Water Data'!$C$5,0,10*ROW('Water Data'!C157)),IF(AND(ISNUMBER(OFFSET('Water Data'!$C$5,0,10*ROW('Water Data'!C157))),BS163="No",ISNUMBER(OFFSET('Water Data'!$C$5,0,10*ROW('Water Data'!C157)))),CONCATENATE("[",ROUND(100-OFFSET('Water Data'!$C$5,0,10*ROW('Water Data'!C157)),0),"]"),IF(AND(ISNUMBER(OFFSET('Water Data'!$C$5,0,10*ROW('Water Data'!C157))),BS163="",ISNUMBER(OFFSET('Water Data'!$C$5,0,10*ROW('Water Data'!C157)))),100-OFFSET('Water Data'!$C$5,0,10*ROW('Water Data'!C157)),NA())))</f>
        <v>#N/A</v>
      </c>
      <c r="E163" s="119" t="e">
        <f ca="1">+IF(AND(ISNUMBER(OFFSET('Water Data'!$C$7,0,10*ROW('Water Data'!D157))),BT163="Yes"),OFFSET('Water Data'!$C$7,0,10*ROW('Water Data'!C157)),IF(AND(ISNUMBER(OFFSET('Water Data'!$C$7,0,10*ROW('Water Data'!C157))),BT163="No",ISNUMBER(OFFSET('Water Data'!$C$7,0,10*ROW('Water Data'!C157)))),CONCATENATE("[",ROUND(OFFSET('Water Data'!$C$7,0,10*ROW('Water Data'!C157)),0),"]"),IF(AND(ISNUMBER(OFFSET('Water Data'!$C$7,0,10*ROW('Water Data'!C157))),BT163="",ISNUMBER(OFFSET('Water Data'!$C$7,0,10*ROW('Water Data'!C157)))),OFFSET('Water Data'!$C$7,0,10*ROW('Water Data'!C157)),NA())))</f>
        <v>#N/A</v>
      </c>
      <c r="F163" s="119" t="e">
        <f ca="1">+IF(AND(ISNUMBER(OFFSET('Water Data'!$C$10,0,10*ROW('Water Data'!C157))),BU163="Yes"),OFFSET('Water Data'!$C$10,0,10*ROW('Water Data'!C157)),IF(AND(ISNUMBER(OFFSET('Water Data'!$C$10,0,10*ROW('Water Data'!C157))),BU163="No",ISNUMBER(OFFSET('Water Data'!$C$10,0,10*ROW('Water Data'!C157)))),CONCATENATE("[",ROUND(OFFSET('Water Data'!$C$10,0,10*ROW('Water Data'!C157)),0),"]"),IF(AND(ISNUMBER(OFFSET('Water Data'!$C$10,0,10*ROW('Water Data'!C157))),BU163="",ISNUMBER(OFFSET('Water Data'!$C$10,0,10*ROW('Water Data'!C157)))),OFFSET('Water Data'!$C$10,0,10*ROW('Water Data'!C157)),NA())))</f>
        <v>#N/A</v>
      </c>
      <c r="G163" s="119" t="e">
        <f ca="1">+IF(AND(ISNUMBER(OFFSET('Water Data'!$D$5,0,10*ROW('Water Data'!D157))),BV163="Yes"),100-OFFSET('Water Data'!$D$5,0,10*ROW('Water Data'!D157)),IF(AND(ISNUMBER(OFFSET('Water Data'!$D$5,0,10*ROW('Water Data'!D157))),BV163="No",ISNUMBER(OFFSET('Water Data'!$D$5,0,10*ROW('Water Data'!D157)))),CONCATENATE("[",ROUND(100-OFFSET('Water Data'!$D$5,0,10*ROW('Water Data'!D157)),0),"]"),IF(AND(ISNUMBER(OFFSET('Water Data'!$D$5,0,10*ROW('Water Data'!D157))),BV163="",ISNUMBER(OFFSET('Water Data'!$D$5,0,10*ROW('Water Data'!D157)))),100-OFFSET('Water Data'!$D$5,0,10*ROW('Water Data'!D157)),NA())))</f>
        <v>#N/A</v>
      </c>
      <c r="H163" s="119" t="e">
        <f ca="1">+IF(AND(ISNUMBER(OFFSET('Water Data'!$D$7,0,10*ROW('Water Data'!D157))),BW163="Yes"),OFFSET('Water Data'!$D$7,0,10*ROW('Water Data'!D157)),IF(AND(ISNUMBER(OFFSET('Water Data'!$D$7,0,10*ROW('Water Data'!D157))),BW163="No",ISNUMBER(OFFSET('Water Data'!$D$7,0,10*ROW('Water Data'!D157)))),CONCATENATE("[",ROUND(OFFSET('Water Data'!$C$7,0,10*ROW('Water Data'!D157)),0),"]"),IF(AND(ISNUMBER(OFFSET('Water Data'!$D$7,0,10*ROW('Water Data'!D157))),BW163="",ISNUMBER(OFFSET('Water Data'!$D$7,0,10*ROW('Water Data'!D157)))),OFFSET('Water Data'!$D$7,0,10*ROW('Water Data'!D157)),NA())))</f>
        <v>#N/A</v>
      </c>
      <c r="I163" s="119" t="e">
        <f ca="1">+IF(AND(ISNUMBER(OFFSET('Water Data'!$D$10,0,10*ROW('Water Data'!D157))),BX163="Yes"),OFFSET('Water Data'!$D$10,0,10*ROW('Water Data'!D157)),IF(AND(ISNUMBER(OFFSET('Water Data'!$D$10,0,10*ROW('Water Data'!D157))),BX163="No",ISNUMBER(OFFSET('Water Data'!$D$10,0,10*ROW('Water Data'!D157)))),CONCATENATE("[",ROUND(OFFSET('Water Data'!$D$10,0,10*ROW('Water Data'!D157)),0),"]"),IF(AND(ISNUMBER(OFFSET('Water Data'!$D$10,0,10*ROW('Water Data'!D157))),BX163="",ISNUMBER(OFFSET('Water Data'!$D$10,0,10*ROW('Water Data'!D157)))),OFFSET('Water Data'!$D$10,0,10*ROW('Water Data'!D157)),NA())))</f>
        <v>#N/A</v>
      </c>
      <c r="J163" s="119" t="e">
        <f ca="1">+IF(AND(ISNUMBER(OFFSET('Water Data'!$E$5,0,10*ROW('Water Data'!E157))),BY163="Yes"),100-OFFSET('Water Data'!$E$5,0,10*ROW('Water Data'!E157)),IF(AND(ISNUMBER(OFFSET('Water Data'!$E$5,0,10*ROW('Water Data'!E157))),BY163="No",ISNUMBER(OFFSET('Water Data'!$E$5,0,10*ROW('Water Data'!E157)))),CONCATENATE("[",ROUND(100-OFFSET('Water Data'!$E$5,0,10*ROW('Water Data'!E157)),0),"]"),IF(AND(ISNUMBER(OFFSET('Water Data'!$E$5,0,10*ROW('Water Data'!E157))),BY163="",ISNUMBER(OFFSET('Water Data'!$E$5,0,10*ROW('Water Data'!E157)))),100-OFFSET('Water Data'!$E$5,0,10*ROW('Water Data'!E157)),NA())))</f>
        <v>#N/A</v>
      </c>
      <c r="K163" s="119" t="e">
        <f ca="1">+IF(AND(ISNUMBER(OFFSET('Water Data'!$E$7,0,10*ROW('Water Data'!E157))),BZ163="Yes"),OFFSET('Water Data'!$E$7,0,10*ROW('Water Data'!E157)),IF(AND(ISNUMBER(OFFSET('Water Data'!$E$7,0,10*ROW('Water Data'!E157))),BZ163="No",ISNUMBER(OFFSET('Water Data'!$E$7,0,10*ROW('Water Data'!E157)))),CONCATENATE("[",ROUND(OFFSET('Water Data'!$E$7,0,10*ROW('Water Data'!E157)),0),"]"),IF(AND(ISNUMBER(OFFSET('Water Data'!$E$7,0,10*ROW('Water Data'!E157))),BZ163="",ISNUMBER(OFFSET('Water Data'!$E$7,0,10*ROW('Water Data'!E157)))),OFFSET('Water Data'!$E$7,0,10*ROW('Water Data'!E157)),NA())))</f>
        <v>#N/A</v>
      </c>
      <c r="L163" s="119" t="e">
        <f ca="1">+IF(AND(ISNUMBER(OFFSET('Water Data'!$E$10,0,10*ROW('Water Data'!E157))),CA163="Yes"),OFFSET('Water Data'!$E$10,0,10*ROW('Water Data'!E157)),IF(AND(ISNUMBER(OFFSET('Water Data'!$E$10,0,10*ROW('Water Data'!E157))),CA163="No",ISNUMBER(OFFSET('Water Data'!$E$10,0,10*ROW('Water Data'!E157)))),CONCATENATE("[",ROUND(OFFSET('Water Data'!$E$10,0,10*ROW('Water Data'!E157)),0),"]"),IF(AND(ISNUMBER(OFFSET('Water Data'!$E$10,0,10*ROW('Water Data'!E157))),CA163="",ISNUMBER(OFFSET('Water Data'!$E$10,0,10*ROW('Water Data'!E157)))),OFFSET('Water Data'!$E$10,0,10*ROW('Water Data'!E157)),NA())))</f>
        <v>#N/A</v>
      </c>
      <c r="M163" s="119" t="e">
        <f ca="1">+IF(AND(ISNUMBER(OFFSET('Water Data'!$F$5,0,10*ROW('Water Data'!F157))),CB163="Yes"),100-OFFSET('Water Data'!$F$5,0,10*ROW('Water Data'!F157)),IF(AND(ISNUMBER(OFFSET('Water Data'!$F$5,0,10*ROW('Water Data'!F157))),CB163="No",ISNUMBER(OFFSET('Water Data'!$F$5,0,10*ROW('Water Data'!F157)))),CONCATENATE("[",ROUND(100-OFFSET('Water Data'!$F$5,0,10*ROW('Water Data'!F157)),0),"]"),IF(AND(ISNUMBER(OFFSET('Water Data'!$F$5,0,10*ROW('Water Data'!F157))),CB163="",ISNUMBER(OFFSET('Water Data'!$F$5,0,10*ROW('Water Data'!F157)))),100-OFFSET('Water Data'!$F$5,0,10*ROW('Water Data'!F157)),NA())))</f>
        <v>#N/A</v>
      </c>
      <c r="N163" s="119" t="e">
        <f ca="1">+IF(AND(ISNUMBER(OFFSET('Water Data'!$F$7,0,10*ROW('Water Data'!F157))),CC163="Yes"),OFFSET('Water Data'!$F$7,0,10*ROW('Water Data'!F157)),IF(AND(ISNUMBER(OFFSET('Water Data'!$F$7,0,10*ROW('Water Data'!F157))),CC163="No",ISNUMBER(OFFSET('Water Data'!$F$7,0,10*ROW('Water Data'!F157)))),CONCATENATE("[",ROUND(OFFSET('Water Data'!$F$7,0,10*ROW('Water Data'!F157)),0),"]"),IF(AND(ISNUMBER(OFFSET('Water Data'!$F$7,0,10*ROW('Water Data'!F157))),CC163="",ISNUMBER(OFFSET('Water Data'!$F$7,0,10*ROW('Water Data'!F157)))),OFFSET('Water Data'!$F$7,0,10*ROW('Water Data'!F157)),NA())))</f>
        <v>#N/A</v>
      </c>
      <c r="O163" s="119" t="e">
        <f ca="1">+IF(AND(ISNUMBER(OFFSET('Water Data'!$F$10,0,10*ROW('Water Data'!F157))),CD163="Yes"),OFFSET('Water Data'!$F$10,0,10*ROW('Water Data'!F157)),IF(AND(ISNUMBER(OFFSET('Water Data'!$F$10,0,10*ROW('Water Data'!F157))),CD163="No",ISNUMBER(OFFSET('Water Data'!$F$10,0,10*ROW('Water Data'!F157)))),CONCATENATE("[",ROUND(OFFSET('Water Data'!$F$10,0,10*ROW('Water Data'!F157)),0),"]"),IF(AND(ISNUMBER(OFFSET('Water Data'!$F$10,0,10*ROW('Water Data'!F157))),CD163="",ISNUMBER(OFFSET('Water Data'!$F$10,0,10*ROW('Water Data'!F157)))),OFFSET('Water Data'!$F$10,0,10*ROW('Water Data'!F157)),NA())))</f>
        <v>#N/A</v>
      </c>
      <c r="P163" s="119" t="e">
        <f ca="1">+IF(AND(ISNUMBER(OFFSET('Water Data'!$G$5,0,10*ROW('Water Data'!G157))),CE163="Yes"),100-OFFSET('Water Data'!$G$5,0,10*ROW('Water Data'!G157)),IF(AND(ISNUMBER(OFFSET('Water Data'!$G$5,0,10*ROW('Water Data'!G157))),CE163="No",ISNUMBER(OFFSET('Water Data'!$G$5,0,10*ROW('Water Data'!G157)))),CONCATENATE("[",ROUND(100-OFFSET('Water Data'!$G$5,0,10*ROW('Water Data'!G157)),0),"]"),IF(AND(ISNUMBER(OFFSET('Water Data'!$G$5,0,10*ROW('Water Data'!G157))),CE163="",ISNUMBER(OFFSET('Water Data'!$G$5,0,10*ROW('Water Data'!G157)))),100-OFFSET('Water Data'!$G$5,0,10*ROW('Water Data'!G157)),NA())))</f>
        <v>#N/A</v>
      </c>
      <c r="Q163" s="119" t="e">
        <f ca="1">+IF(AND(ISNUMBER(OFFSET('Water Data'!$G$7,0,10*ROW('Water Data'!G157))),CF163="Yes"),OFFSET('Water Data'!$G$7,0,10*ROW('Water Data'!G157)),IF(AND(ISNUMBER(OFFSET('Water Data'!$G$7,0,10*ROW('Water Data'!G157))),CF163="No",ISNUMBER(OFFSET('Water Data'!$G$7,0,10*ROW('Water Data'!G157)))),CONCATENATE("[",ROUND(OFFSET('Water Data'!$G$7,0,10*ROW('Water Data'!G157)),0),"]"),IF(AND(ISNUMBER(OFFSET('Water Data'!$G$7,0,10*ROW('Water Data'!G157))),CF163="",ISNUMBER(OFFSET('Water Data'!$G$7,0,10*ROW('Water Data'!G157)))),OFFSET('Water Data'!$G$7,0,10*ROW('Water Data'!G157)),NA())))</f>
        <v>#N/A</v>
      </c>
      <c r="R163" s="119" t="e">
        <f ca="1">+IF(AND(ISNUMBER(OFFSET('Water Data'!$G$10,0,10*ROW('Water Data'!G157))),CG163="Yes"),OFFSET('Water Data'!$G$10,0,10*ROW('Water Data'!G157)),IF(AND(ISNUMBER(OFFSET('Water Data'!$G$10,0,10*ROW('Water Data'!G157))),CG163="No",ISNUMBER(OFFSET('Water Data'!$G$10,0,10*ROW('Water Data'!G157)))),CONCATENATE("[",ROUND(OFFSET('Water Data'!$G$10,0,10*ROW('Water Data'!G157)),0),"]"),IF(AND(ISNUMBER(OFFSET('Water Data'!$G$10,0,10*ROW('Water Data'!G157))),CG163="",ISNUMBER(OFFSET('Water Data'!$G$10,0,10*ROW('Water Data'!G157)))),OFFSET('Water Data'!$G$10,0,10*ROW('Water Data'!G157)),NA())))</f>
        <v>#N/A</v>
      </c>
      <c r="S163" s="119" t="e">
        <f ca="1">+IF(AND(ISNUMBER(OFFSET('Water Data'!$H$5,0,10*ROW('Water Data'!H157))),CH163="Yes"),100-OFFSET('Water Data'!$H$5,0,10*ROW('Water Data'!H157)),IF(AND(ISNUMBER(OFFSET('Water Data'!$H$5,0,10*ROW('Water Data'!H157))),CH163="No",ISNUMBER(OFFSET('Water Data'!$H$5,0,10*ROW('Water Data'!H157)))),CONCATENATE("[",ROUND(100-OFFSET('Water Data'!$H$5,0,10*ROW('Water Data'!H157)),0),"]"),IF(AND(ISNUMBER(OFFSET('Water Data'!$H$5,0,10*ROW('Water Data'!H157))),CH163="",ISNUMBER(OFFSET('Water Data'!$H$5,0,10*ROW('Water Data'!H157)))),100-OFFSET('Water Data'!$H$5,0,10*ROW('Water Data'!H157)),NA())))</f>
        <v>#N/A</v>
      </c>
      <c r="T163" s="119" t="e">
        <f ca="1">+IF(AND(ISNUMBER(OFFSET('Water Data'!$H$7,0,10*ROW('Water Data'!H157))),CI163="Yes"),OFFSET('Water Data'!$H$7,0,10*ROW('Water Data'!H157)),IF(AND(ISNUMBER(OFFSET('Water Data'!$H$7,0,10*ROW('Water Data'!H157))),CI163="No",ISNUMBER(OFFSET('Water Data'!$H$7,0,10*ROW('Water Data'!H157)))),CONCATENATE("[",ROUND(OFFSET('Water Data'!$H$7,0,10*ROW('Water Data'!H157)),0),"]"),IF(AND(ISNUMBER(OFFSET('Water Data'!$H$7,0,10*ROW('Water Data'!H157))),CI163="",ISNUMBER(OFFSET('Water Data'!$H$7,0,10*ROW('Water Data'!H157)))),OFFSET('Water Data'!$H$7,0,10*ROW('Water Data'!H157)),NA())))</f>
        <v>#N/A</v>
      </c>
      <c r="U163" s="119" t="e">
        <f ca="1">+IF(AND(ISNUMBER(OFFSET('Water Data'!$H$10,0,10*ROW('Water Data'!H157))),CJ163="Yes"),OFFSET('Water Data'!$H$10,0,10*ROW('Water Data'!H157)),IF(AND(ISNUMBER(OFFSET('Water Data'!$H$10,0,10*ROW('Water Data'!H157))),CJ163="No",ISNUMBER(OFFSET('Water Data'!$H$10,0,10*ROW('Water Data'!H157)))),CONCATENATE("[",ROUND(OFFSET('Water Data'!$H$10,0,10*ROW('Water Data'!H157)),0),"]"),IF(AND(ISNUMBER(OFFSET('Water Data'!$H$10,0,10*ROW('Water Data'!H157))),CJ163="",ISNUMBER(OFFSET('Water Data'!$H$10,0,10*ROW('Water Data'!H157)))),OFFSET('Water Data'!$H$10,0,10*ROW('Water Data'!H157)),NA())))</f>
        <v>#N/A</v>
      </c>
      <c r="V163" s="120" t="e">
        <f ca="1">+IF(AND(ISNUMBER(OFFSET('Sanitation Data'!$C$5,0,10*ROW('Sanitation Data'!C157))),CK163="Yes"),100-OFFSET('Sanitation Data'!$C$5,0,10*ROW('Sanitation Data'!C157)),IF(AND(ISNUMBER(OFFSET('Sanitation Data'!$C$5,0,10*ROW('Sanitation Data'!C157))),CK163="No",ISNUMBER(OFFSET('Sanitation Data'!$C$5,0,10*ROW('Sanitation Data'!C157)))),CONCATENATE("[",ROUND(100-OFFSET('Sanitation Data'!$C$5,0,10*ROW('Sanitation Data'!C157)),0),"]"),IF(AND(ISNUMBER(OFFSET('Sanitation Data'!$C$5,0,10*ROW('Sanitation Data'!C157))),CK163="",ISNUMBER(OFFSET('Sanitation Data'!$C$5,0,10*ROW('Sanitation Data'!C157)))),100-OFFSET('Sanitation Data'!$C$5,0,10*ROW('Sanitation Data'!C157)),NA())))</f>
        <v>#N/A</v>
      </c>
      <c r="W163" s="120" t="e">
        <f ca="1">+IF(AND(ISNUMBER(OFFSET('Sanitation Data'!$C$7,0,10*ROW('Sanitation Data'!C157))),CL163="Yes"),OFFSET('Sanitation Data'!$C$7,0,10*ROW('Sanitation Data'!C157)),IF(AND(ISNUMBER(OFFSET('Sanitation Data'!$C$7,0,10*ROW('Sanitation Data'!C157))),CL163="No",ISNUMBER(OFFSET('Sanitation Data'!$C$7,0,10*ROW('Sanitation Data'!C157)))),CONCATENATE("[",ROUND(OFFSET('Sanitation Data'!$C$7,0,10*ROW('Sanitation Data'!C157)),0),"]"),IF(AND(ISNUMBER(OFFSET('Sanitation Data'!$C$7,0,10*ROW('Sanitation Data'!C157))),CL163="",ISNUMBER(OFFSET('Sanitation Data'!$C$7,0,10*ROW('Sanitation Data'!C157)))),OFFSET('Sanitation Data'!$C$7,0,10*ROW('Sanitation Data'!C157)),NA())))</f>
        <v>#N/A</v>
      </c>
      <c r="X163" s="120" t="e">
        <f ca="1">+IF(AND(ISNUMBER(OFFSET('Sanitation Data'!$C$11,0,10*ROW('Sanitation Data'!C157))),CM163="Yes"),OFFSET('Sanitation Data'!$C$11,0,10*ROW('Sanitation Data'!C157)),IF(AND(ISNUMBER(OFFSET('Sanitation Data'!$C$11,0,10*ROW('Sanitation Data'!C157))),CM163="No",ISNUMBER(OFFSET('Sanitation Data'!$C$11,0,10*ROW('Sanitation Data'!C157)))),CONCATENATE("[",ROUND(OFFSET('Sanitation Data'!$C$11,0,10*ROW('Sanitation Data'!C157)),0),"]"),IF(AND(ISNUMBER(OFFSET('Sanitation Data'!$C$11,0,10*ROW('Sanitation Data'!C157))),CM163="",ISNUMBER(OFFSET('Sanitation Data'!$C$11,0,10*ROW('Sanitation Data'!C157)))),OFFSET('Sanitation Data'!$C$11,0,10*ROW('Sanitation Data'!C157)),NA())))</f>
        <v>#N/A</v>
      </c>
      <c r="Y163" s="120" t="e">
        <f ca="1">+IF(AND(ISNUMBER(OFFSET('Sanitation Data'!$C$12,0,10*ROW('Sanitation Data'!C157))),CN163="Yes"),OFFSET('Sanitation Data'!$C$12,0,10*ROW('Sanitation Data'!C157)),IF(AND(ISNUMBER(OFFSET('Sanitation Data'!$C$12,0,10*ROW('Sanitation Data'!C157))),CN163="No",ISNUMBER(OFFSET('Sanitation Data'!$C$12,0,10*ROW('Sanitation Data'!C157)))),CONCATENATE("[",ROUND(OFFSET('Sanitation Data'!$C$12,0,10*ROW('Sanitation Data'!C157)),0),"]"),IF(AND(ISNUMBER(OFFSET('Sanitation Data'!$C$12,0,10*ROW('Sanitation Data'!C157))),CN163="",ISNUMBER(OFFSET('Sanitation Data'!$C$12,0,10*ROW('Sanitation Data'!C157)))),OFFSET('Sanitation Data'!$C$12,0,10*ROW('Sanitation Data'!C157)),NA())))</f>
        <v>#N/A</v>
      </c>
      <c r="Z163" s="120" t="e">
        <f ca="1">+IF(AND(ISNUMBER(OFFSET('Sanitation Data'!$C$13,0,10*ROW('Sanitation Data'!C157))),CO163="Yes"),OFFSET('Sanitation Data'!$C$13,0,10*ROW('Sanitation Data'!C157)),IF(AND(ISNUMBER(OFFSET('Sanitation Data'!$C$13,0,10*ROW('Sanitation Data'!C157))),CO163="No",ISNUMBER(OFFSET('Sanitation Data'!$C$13,0,10*ROW('Sanitation Data'!C157)))),CONCATENATE("[",ROUND(OFFSET('Sanitation Data'!$C$13,0,10*ROW('Sanitation Data'!C157)),0),"]"),IF(AND(ISNUMBER(OFFSET('Sanitation Data'!$C$13,0,10*ROW('Sanitation Data'!C157))),CO163="",ISNUMBER(OFFSET('Sanitation Data'!$C$13,0,10*ROW('Sanitation Data'!C157)))),OFFSET('Sanitation Data'!$C$13,0,10*ROW('Sanitation Data'!C157)),NA())))</f>
        <v>#N/A</v>
      </c>
      <c r="AA163" s="120" t="e">
        <f ca="1">+IF(AND(ISNUMBER(OFFSET('Sanitation Data'!$D$5,0,10*ROW('Sanitation Data'!D157))),CP163="Yes"),100-OFFSET('Sanitation Data'!$D$5,0,10*ROW('Sanitation Data'!D157)),IF(AND(ISNUMBER(OFFSET('Sanitation Data'!$D$5,0,10*ROW('Sanitation Data'!D157))),CP163="No",ISNUMBER(OFFSET('Sanitation Data'!$D$5,0,10*ROW('Sanitation Data'!D157)))),CONCATENATE("[",ROUND(100-OFFSET('Sanitation Data'!$D$5,0,10*ROW('Sanitation Data'!D157)),0),"]"),IF(AND(ISNUMBER(OFFSET('Sanitation Data'!$D$5,0,10*ROW('Sanitation Data'!D157))),CP163="",ISNUMBER(OFFSET('Sanitation Data'!$D$5,0,10*ROW('Sanitation Data'!D157)))),100-OFFSET('Sanitation Data'!$D$5,0,10*ROW('Sanitation Data'!D157)),NA())))</f>
        <v>#N/A</v>
      </c>
      <c r="AB163" s="120" t="e">
        <f ca="1">+IF(AND(ISNUMBER(OFFSET('Sanitation Data'!$D$7,0,10*ROW('Sanitation Data'!D157))),CQ163="Yes"),OFFSET('Sanitation Data'!$D$7,0,10*ROW('Sanitation Data'!G157)),IF(AND(ISNUMBER(OFFSET('Sanitation Data'!$D$7,0,10*ROW('Sanitation Data'!D157))),CQ163="No",ISNUMBER(OFFSET('Sanitation Data'!$D$7,0,10*ROW('Sanitation Data'!D157)))),CONCATENATE("[",ROUND(OFFSET('Sanitation Data'!$D$7,0,10*ROW('Sanitation Data'!D157)),0),"]"),IF(AND(ISNUMBER(OFFSET('Sanitation Data'!$D$7,0,10*ROW('Sanitation Data'!D157))),CQ163="",ISNUMBER(OFFSET('Sanitation Data'!$D$7,0,10*ROW('Sanitation Data'!D157)))),OFFSET('Sanitation Data'!$D$7,0,10*ROW('Sanitation Data'!D157)),NA())))</f>
        <v>#N/A</v>
      </c>
      <c r="AC163" s="120" t="e">
        <f ca="1">+IF(AND(ISNUMBER(OFFSET('Sanitation Data'!$D$11,0,10*ROW('Sanitation Data'!D157))),CR163="Yes"),OFFSET('Sanitation Data'!$D$11,0,10*ROW('Sanitation Data'!D157)),IF(AND(ISNUMBER(OFFSET('Sanitation Data'!$D$11,0,10*ROW('Sanitation Data'!D157))),CR163="No",ISNUMBER(OFFSET('Sanitation Data'!$D$11,0,10*ROW('Sanitation Data'!D157)))),CONCATENATE("[",ROUND(OFFSET('Sanitation Data'!$D$11,0,10*ROW('Sanitation Data'!D157)),0),"]"),IF(AND(ISNUMBER(OFFSET('Sanitation Data'!$D$11,0,10*ROW('Sanitation Data'!D157))),CR163="",ISNUMBER(OFFSET('Sanitation Data'!$D$11,0,10*ROW('Sanitation Data'!D157)))),OFFSET('Sanitation Data'!$D$11,0,10*ROW('Sanitation Data'!D157)),NA())))</f>
        <v>#N/A</v>
      </c>
      <c r="AD163" s="120" t="e">
        <f ca="1">+IF(AND(ISNUMBER(OFFSET('Sanitation Data'!$D$12,0,10*ROW('Sanitation Data'!D157))),CS163="Yes"),OFFSET('Sanitation Data'!$D$12,0,10*ROW('Sanitation Data'!D157)),IF(AND(ISNUMBER(OFFSET('Sanitation Data'!$D$12,0,10*ROW('Sanitation Data'!D157))),CS163="No",ISNUMBER(OFFSET('Sanitation Data'!$D$12,0,10*ROW('Sanitation Data'!D157)))),CONCATENATE("[",ROUND(OFFSET('Sanitation Data'!$D$12,0,10*ROW('Sanitation Data'!D157)),0),"]"),IF(AND(ISNUMBER(OFFSET('Sanitation Data'!$D$12,0,10*ROW('Sanitation Data'!D157))),CS163="",ISNUMBER(OFFSET('Sanitation Data'!$D$12,0,10*ROW('Sanitation Data'!D157)))),OFFSET('Sanitation Data'!$D$12,0,10*ROW('Sanitation Data'!D157)),NA())))</f>
        <v>#N/A</v>
      </c>
      <c r="AE163" s="120" t="e">
        <f ca="1">+IF(AND(ISNUMBER(OFFSET('Sanitation Data'!$D$13,0,10*ROW('Sanitation Data'!D157))),CT163="Yes"),OFFSET('Sanitation Data'!$D$13,0,10*ROW('Sanitation Data'!D157)),IF(AND(ISNUMBER(OFFSET('Sanitation Data'!$D$13,0,10*ROW('Sanitation Data'!D157))),CT163="No",ISNUMBER(OFFSET('Sanitation Data'!$D$13,0,10*ROW('Sanitation Data'!D157)))),CONCATENATE("[",ROUND(OFFSET('Sanitation Data'!$D$13,0,10*ROW('Sanitation Data'!D157)),0),"]"),IF(AND(ISNUMBER(OFFSET('Sanitation Data'!$D$13,0,10*ROW('Sanitation Data'!D157))),CT163="",ISNUMBER(OFFSET('Sanitation Data'!$D$13,0,10*ROW('Sanitation Data'!D157)))),OFFSET('Sanitation Data'!$D$13,0,10*ROW('Sanitation Data'!D157)),NA())))</f>
        <v>#N/A</v>
      </c>
      <c r="AF163" s="120" t="e">
        <f ca="1">+IF(AND(ISNUMBER(OFFSET('Sanitation Data'!$E$5,0,10*ROW('Sanitation Data'!E157))),CU163="Yes"),100-OFFSET('Sanitation Data'!$E$5,0,10*ROW('Sanitation Data'!E157)),IF(AND(ISNUMBER(OFFSET('Sanitation Data'!$E$5,0,10*ROW('Sanitation Data'!E157))),CU163="No",ISNUMBER(OFFSET('Sanitation Data'!$E$5,0,10*ROW('Sanitation Data'!E157)))),CONCATENATE("[",ROUND(100-OFFSET('Sanitation Data'!$E$5,0,10*ROW('Sanitation Data'!E157)),0),"]"),IF(AND(ISNUMBER(OFFSET('Sanitation Data'!$E$5,0,10*ROW('Sanitation Data'!E157))),CU163="",ISNUMBER(OFFSET('Sanitation Data'!$E$5,0,10*ROW('Sanitation Data'!E157)))),100-OFFSET('Sanitation Data'!$E$5,0,10*ROW('Sanitation Data'!E157)),NA())))</f>
        <v>#N/A</v>
      </c>
      <c r="AG163" s="120" t="e">
        <f ca="1">+IF(AND(ISNUMBER(OFFSET('Sanitation Data'!$E$7,0,10*ROW('Sanitation Data'!E157))),CV163="Yes"),OFFSET('Sanitation Data'!$E$7,0,10*ROW('Sanitation Data'!E157)),IF(AND(ISNUMBER(OFFSET('Sanitation Data'!$E$7,0,10*ROW('Sanitation Data'!E157))),CV163="No",ISNUMBER(OFFSET('Sanitation Data'!$E$7,0,10*ROW('Sanitation Data'!E157)))),CONCATENATE("[",ROUND(OFFSET('Sanitation Data'!$E$7,0,10*ROW('Sanitation Data'!E157)),0),"]"),IF(AND(ISNUMBER(OFFSET('Sanitation Data'!$E$7,0,10*ROW('Sanitation Data'!E157))),CV163="",ISNUMBER(OFFSET('Sanitation Data'!$E$7,0,10*ROW('Sanitation Data'!E157)))),OFFSET('Sanitation Data'!$E$7,0,10*ROW('Sanitation Data'!E157)),NA())))</f>
        <v>#N/A</v>
      </c>
      <c r="AH163" s="120" t="e">
        <f ca="1">+IF(AND(ISNUMBER(OFFSET('Sanitation Data'!$E$11,0,10*ROW('Sanitation Data'!E157))),CW163="Yes"),OFFSET('Sanitation Data'!$E$11,0,10*ROW('Sanitation Data'!E157)),IF(AND(ISNUMBER(OFFSET('Sanitation Data'!$E$11,0,10*ROW('Sanitation Data'!E157))),CW163="No",ISNUMBER(OFFSET('Sanitation Data'!$E$11,0,10*ROW('Sanitation Data'!E157)))),CONCATENATE("[",ROUND(OFFSET('Sanitation Data'!$E$11,0,10*ROW('Sanitation Data'!E157)),0),"]"),IF(AND(ISNUMBER(OFFSET('Sanitation Data'!$E$11,0,10*ROW('Sanitation Data'!E157))),CW163="",ISNUMBER(OFFSET('Sanitation Data'!$E$11,0,10*ROW('Sanitation Data'!E157)))),OFFSET('Sanitation Data'!$E$11,0,10*ROW('Sanitation Data'!E157)),NA())))</f>
        <v>#N/A</v>
      </c>
      <c r="AI163" s="120" t="e">
        <f ca="1">+IF(AND(ISNUMBER(OFFSET('Sanitation Data'!$E$12,0,10*ROW('Sanitation Data'!E157))),CX163="Yes"),OFFSET('Sanitation Data'!$E$12,0,10*ROW('Sanitation Data'!E157)),IF(AND(ISNUMBER(OFFSET('Sanitation Data'!$E$12,0,10*ROW('Sanitation Data'!E157))),CX163="No",ISNUMBER(OFFSET('Sanitation Data'!$E$12,0,10*ROW('Sanitation Data'!E157)))),CONCATENATE("[",ROUND(OFFSET('Sanitation Data'!$E$12,0,10*ROW('Sanitation Data'!E157)),0),"]"),IF(AND(ISNUMBER(OFFSET('Sanitation Data'!$E$12,0,10*ROW('Sanitation Data'!E157))),CX163="",ISNUMBER(OFFSET('Sanitation Data'!$E$12,0,10*ROW('Sanitation Data'!E157)))),OFFSET('Sanitation Data'!$E$12,0,10*ROW('Sanitation Data'!E157)),NA())))</f>
        <v>#N/A</v>
      </c>
      <c r="AJ163" s="120" t="e">
        <f ca="1">+IF(AND(ISNUMBER(OFFSET('Sanitation Data'!$E$13,0,10*ROW('Sanitation Data'!E157))),CY163="Yes"),OFFSET('Sanitation Data'!$E$13,0,10*ROW('Sanitation Data'!E157)),IF(AND(ISNUMBER(OFFSET('Sanitation Data'!$E$13,0,10*ROW('Sanitation Data'!E157))),CY163="No",ISNUMBER(OFFSET('Sanitation Data'!$E$13,0,10*ROW('Sanitation Data'!E157)))),CONCATENATE("[",ROUND(OFFSET('Sanitation Data'!$E$13,0,10*ROW('Sanitation Data'!E157)),0),"]"),IF(AND(ISNUMBER(OFFSET('Sanitation Data'!$E$13,0,10*ROW('Sanitation Data'!E157))),CY163="",ISNUMBER(OFFSET('Sanitation Data'!$E$13,0,10*ROW('Sanitation Data'!E157)))),OFFSET('Sanitation Data'!$E$13,0,10*ROW('Sanitation Data'!E157)),NA())))</f>
        <v>#N/A</v>
      </c>
      <c r="AK163" s="120" t="e">
        <f ca="1">+IF(AND(ISNUMBER(OFFSET('Sanitation Data'!$F$5,0,10*ROW('Sanitation Data'!F157))),CZ163="Yes"),100-OFFSET('Sanitation Data'!$F$5,0,10*ROW('Sanitation Data'!F157)),IF(AND(ISNUMBER(OFFSET('Sanitation Data'!$F$5,0,10*ROW('Sanitation Data'!F157))),CZ163="No",ISNUMBER(OFFSET('Sanitation Data'!$F$5,0,10*ROW('Sanitation Data'!F157)))),CONCATENATE("[",ROUND(100-OFFSET('Sanitation Data'!$F$5,0,10*ROW('Sanitation Data'!F157)),0),"]"),IF(AND(ISNUMBER(OFFSET('Sanitation Data'!$F$5,0,10*ROW('Sanitation Data'!F157))),CZ163="",ISNUMBER(OFFSET('Sanitation Data'!$F$5,0,10*ROW('Sanitation Data'!F157)))),100-OFFSET('Sanitation Data'!$F$5,0,10*ROW('Sanitation Data'!F157)),NA())))</f>
        <v>#N/A</v>
      </c>
      <c r="AL163" s="120" t="e">
        <f ca="1">+IF(AND(ISNUMBER(OFFSET('Sanitation Data'!$F$7,0,10*ROW('Sanitation Data'!F157))),DA163="Yes"),OFFSET('Sanitation Data'!$F$7,0,10*ROW('Sanitation Data'!F157)),IF(AND(ISNUMBER(OFFSET('Sanitation Data'!$F$7,0,10*ROW('Sanitation Data'!F157))),DA163="No",ISNUMBER(OFFSET('Sanitation Data'!$F$7,0,10*ROW('Sanitation Data'!F157)))),CONCATENATE("[",ROUND(OFFSET('Sanitation Data'!$F$7,0,10*ROW('Sanitation Data'!F157)),0),"]"),IF(AND(ISNUMBER(OFFSET('Sanitation Data'!$F$7,0,10*ROW('Sanitation Data'!F157))),DA163="",ISNUMBER(OFFSET('Sanitation Data'!$F$7,0,10*ROW('Sanitation Data'!F157)))),OFFSET('Sanitation Data'!$F$7,0,10*ROW('Sanitation Data'!F157)),NA())))</f>
        <v>#N/A</v>
      </c>
      <c r="AM163" s="120" t="e">
        <f ca="1">+IF(AND(ISNUMBER(OFFSET('Sanitation Data'!$F$11,0,10*ROW('Sanitation Data'!F157))),DB163="Yes"),OFFSET('Sanitation Data'!$F$11,0,10*ROW('Sanitation Data'!F157)),IF(AND(ISNUMBER(OFFSET('Sanitation Data'!$F$11,0,10*ROW('Sanitation Data'!F157))),DB163="No",ISNUMBER(OFFSET('Sanitation Data'!$F$11,0,10*ROW('Sanitation Data'!F157)))),CONCATENATE("[",ROUND(OFFSET('Sanitation Data'!$F$11,0,10*ROW('Sanitation Data'!F157)),0),"]"),IF(AND(ISNUMBER(OFFSET('Sanitation Data'!$F$11,0,10*ROW('Sanitation Data'!F157))),DB163="",ISNUMBER(OFFSET('Sanitation Data'!$F$11,0,10*ROW('Sanitation Data'!F157)))),OFFSET('Sanitation Data'!$F$11,0,10*ROW('Sanitation Data'!F157)),NA())))</f>
        <v>#N/A</v>
      </c>
      <c r="AN163" s="120" t="e">
        <f ca="1">+IF(AND(ISNUMBER(OFFSET('Sanitation Data'!$F$12,0,10*ROW('Sanitation Data'!F157))),DC163="Yes"),OFFSET('Sanitation Data'!$F$12,0,10*ROW('Sanitation Data'!F157)),IF(AND(ISNUMBER(OFFSET('Sanitation Data'!$F$12,0,10*ROW('Sanitation Data'!F157))),DC163="No",ISNUMBER(OFFSET('Sanitation Data'!$F$12,0,10*ROW('Sanitation Data'!F157)))),CONCATENATE("[",ROUND(OFFSET('Sanitation Data'!$F$12,0,10*ROW('Sanitation Data'!F157)),0),"]"),IF(AND(ISNUMBER(OFFSET('Sanitation Data'!$F$12,0,10*ROW('Sanitation Data'!F157))),DC163="",ISNUMBER(OFFSET('Sanitation Data'!$F$12,0,10*ROW('Sanitation Data'!F157)))),OFFSET('Sanitation Data'!$F$12,0,10*ROW('Sanitation Data'!F157)),NA())))</f>
        <v>#N/A</v>
      </c>
      <c r="AO163" s="120" t="e">
        <f ca="1">+IF(AND(ISNUMBER(OFFSET('Sanitation Data'!$F$13,0,10*ROW('Sanitation Data'!F157))),DD163="Yes"),OFFSET('Sanitation Data'!$F$13,0,10*ROW('Sanitation Data'!F157)),IF(AND(ISNUMBER(OFFSET('Sanitation Data'!$F$13,0,10*ROW('Sanitation Data'!F157))),DD163="No",ISNUMBER(OFFSET('Sanitation Data'!$F$13,0,10*ROW('Sanitation Data'!F157)))),CONCATENATE("[",ROUND(OFFSET('Sanitation Data'!$F$13,0,10*ROW('Sanitation Data'!F157)),0),"]"),IF(AND(ISNUMBER(OFFSET('Sanitation Data'!$F$13,0,10*ROW('Sanitation Data'!F157))),DD163="",ISNUMBER(OFFSET('Sanitation Data'!$F$13,0,10*ROW('Sanitation Data'!F157)))),OFFSET('Sanitation Data'!$F$13,0,10*ROW('Sanitation Data'!F157)),NA())))</f>
        <v>#N/A</v>
      </c>
      <c r="AP163" s="120" t="e">
        <f ca="1">+IF(AND(ISNUMBER(OFFSET('Sanitation Data'!$G$5,0,10*ROW('Sanitation Data'!G157))),DE163="Yes"),100-OFFSET('Sanitation Data'!$G$5,0,10*ROW('Sanitation Data'!G157)),IF(AND(ISNUMBER(OFFSET('Sanitation Data'!$G$5,0,10*ROW('Sanitation Data'!G157))),DE163="No",ISNUMBER(OFFSET('Sanitation Data'!$G$5,0,10*ROW('Sanitation Data'!G157)))),CONCATENATE("[",ROUND(100-OFFSET('Sanitation Data'!$G$5,0,10*ROW('Sanitation Data'!G157)),0),"]"),IF(AND(ISNUMBER(OFFSET('Sanitation Data'!$G$5,0,10*ROW('Sanitation Data'!G157))),DE163="",ISNUMBER(OFFSET('Sanitation Data'!$G$5,0,10*ROW('Sanitation Data'!G157)))),100-OFFSET('Sanitation Data'!$G$5,0,10*ROW('Sanitation Data'!G157)),NA())))</f>
        <v>#N/A</v>
      </c>
      <c r="AQ163" s="120" t="e">
        <f ca="1">+IF(AND(ISNUMBER(OFFSET('Sanitation Data'!$G$7,0,10*ROW('Sanitation Data'!G157))),DF163="Yes"),OFFSET('Sanitation Data'!$G$7,0,10*ROW('Sanitation Data'!G157)),IF(AND(ISNUMBER(OFFSET('Sanitation Data'!$G$7,0,10*ROW('Sanitation Data'!G157))),DF163="No",ISNUMBER(OFFSET('Sanitation Data'!$G$7,0,10*ROW('Sanitation Data'!G157)))),CONCATENATE("[",ROUND(OFFSET('Sanitation Data'!$G$7,0,10*ROW('Sanitation Data'!G157)),0),"]"),IF(AND(ISNUMBER(OFFSET('Sanitation Data'!$G$7,0,10*ROW('Sanitation Data'!G157))),DF163="",ISNUMBER(OFFSET('Sanitation Data'!$G$7,0,10*ROW('Sanitation Data'!G157)))),OFFSET('Sanitation Data'!$G$7,0,10*ROW('Sanitation Data'!G157)),NA())))</f>
        <v>#N/A</v>
      </c>
      <c r="AR163" s="120" t="e">
        <f ca="1">+IF(AND(ISNUMBER(OFFSET('Sanitation Data'!$G$11,0,10*ROW('Sanitation Data'!G157))),DG163="Yes"),OFFSET('Sanitation Data'!$G$11,0,10*ROW('Sanitation Data'!G157)),IF(AND(ISNUMBER(OFFSET('Sanitation Data'!$G$11,0,10*ROW('Sanitation Data'!G157))),DG163="No",ISNUMBER(OFFSET('Sanitation Data'!$G$11,0,10*ROW('Sanitation Data'!G157)))),CONCATENATE("[",ROUND(OFFSET('Sanitation Data'!$G$11,0,10*ROW('Sanitation Data'!G157)),0),"]"),IF(AND(ISNUMBER(OFFSET('Sanitation Data'!$G$11,0,10*ROW('Sanitation Data'!G157))),DG163="",ISNUMBER(OFFSET('Sanitation Data'!$G$11,0,10*ROW('Sanitation Data'!G157)))),OFFSET('Sanitation Data'!$G$11,0,10*ROW('Sanitation Data'!G157)),NA())))</f>
        <v>#N/A</v>
      </c>
      <c r="AS163" s="120" t="e">
        <f ca="1">+IF(AND(ISNUMBER(OFFSET('Sanitation Data'!$G$12,0,10*ROW('Sanitation Data'!G157))),DH163="Yes"),OFFSET('Sanitation Data'!$G$12,0,10*ROW('Sanitation Data'!G157)),IF(AND(ISNUMBER(OFFSET('Sanitation Data'!$G$12,0,10*ROW('Sanitation Data'!G157))),DH163="No",ISNUMBER(OFFSET('Sanitation Data'!$G$12,0,10*ROW('Sanitation Data'!G157)))),CONCATENATE("[",ROUND(OFFSET('Sanitation Data'!$G$12,0,10*ROW('Sanitation Data'!G157)),0),"]"),IF(AND(ISNUMBER(OFFSET('Sanitation Data'!$G$12,0,10*ROW('Sanitation Data'!G157))),DH163="",ISNUMBER(OFFSET('Sanitation Data'!$G$12,0,10*ROW('Sanitation Data'!G157)))),OFFSET('Sanitation Data'!$G$12,0,10*ROW('Sanitation Data'!G157)),NA())))</f>
        <v>#N/A</v>
      </c>
      <c r="AT163" s="120" t="e">
        <f ca="1">+IF(AND(ISNUMBER(OFFSET('Sanitation Data'!$G$13,0,10*ROW('Sanitation Data'!G157))),DI163="Yes"),OFFSET('Sanitation Data'!$G$13,0,10*ROW('Sanitation Data'!G157)),IF(AND(ISNUMBER(OFFSET('Sanitation Data'!$G$13,0,10*ROW('Sanitation Data'!G157))),DI163="No",ISNUMBER(OFFSET('Sanitation Data'!$G$13,0,10*ROW('Sanitation Data'!G157)))),CONCATENATE("[",ROUND(OFFSET('Sanitation Data'!$G$13,0,10*ROW('Sanitation Data'!G157)),0),"]"),IF(AND(ISNUMBER(OFFSET('Sanitation Data'!$G$13,0,10*ROW('Sanitation Data'!G157))),DI163="",ISNUMBER(OFFSET('Sanitation Data'!$G$13,0,10*ROW('Sanitation Data'!G157)))),OFFSET('Sanitation Data'!$G$13,0,10*ROW('Sanitation Data'!G157)),NA())))</f>
        <v>#N/A</v>
      </c>
      <c r="AU163" s="120" t="e">
        <f ca="1">+IF(AND(ISNUMBER(OFFSET('Sanitation Data'!$H$5,0,10*ROW('Sanitation Data'!H157))),DJ163="Yes"),100-OFFSET('Sanitation Data'!$H$5,0,10*ROW('Sanitation Data'!H157)),IF(AND(ISNUMBER(OFFSET('Sanitation Data'!$H$5,0,10*ROW('Sanitation Data'!H157))),DJ163="No",ISNUMBER(OFFSET('Sanitation Data'!$H$5,0,10*ROW('Sanitation Data'!H157)))),CONCATENATE("[",ROUND(100-OFFSET('Sanitation Data'!$H$5,0,10*ROW('Sanitation Data'!H157)),0),"]"),IF(AND(ISNUMBER(OFFSET('Sanitation Data'!$H$5,0,10*ROW('Sanitation Data'!H157))),DJ163="",ISNUMBER(OFFSET('Sanitation Data'!$H$5,0,10*ROW('Sanitation Data'!H157)))),100-OFFSET('Sanitation Data'!$H$5,0,10*ROW('Sanitation Data'!H157)),NA())))</f>
        <v>#N/A</v>
      </c>
      <c r="AV163" s="120" t="e">
        <f ca="1">+IF(AND(ISNUMBER(OFFSET('Sanitation Data'!$H$7,0,10*ROW('Sanitation Data'!H157))),DK163="Yes"),OFFSET('Sanitation Data'!$H$7,0,10*ROW('Sanitation Data'!H157)),IF(AND(ISNUMBER(OFFSET('Sanitation Data'!$H$7,0,10*ROW('Sanitation Data'!H157))),DK163="No",ISNUMBER(OFFSET('Sanitation Data'!$H$7,0,10*ROW('Sanitation Data'!H157)))),CONCATENATE("[",ROUND(OFFSET('Sanitation Data'!$H$7,0,10*ROW('Sanitation Data'!H157)),0),"]"),IF(AND(ISNUMBER(OFFSET('Sanitation Data'!$H$7,0,10*ROW('Sanitation Data'!H157))),DK163="",ISNUMBER(OFFSET('Sanitation Data'!$H$7,0,10*ROW('Sanitation Data'!H157)))),OFFSET('Sanitation Data'!$H$7,0,10*ROW('Sanitation Data'!H157)),NA())))</f>
        <v>#N/A</v>
      </c>
      <c r="AW163" s="120" t="e">
        <f ca="1">+IF(AND(ISNUMBER(OFFSET('Sanitation Data'!$H$11,0,10*ROW('Sanitation Data'!H157))),DL163="Yes"),OFFSET('Sanitation Data'!$H$11,0,10*ROW('Sanitation Data'!H157)),IF(AND(ISNUMBER(OFFSET('Sanitation Data'!$H$11,0,10*ROW('Sanitation Data'!H157))),DL163="No",ISNUMBER(OFFSET('Sanitation Data'!$H$11,0,10*ROW('Sanitation Data'!H157)))),CONCATENATE("[",ROUND(OFFSET('Sanitation Data'!$H$11,0,10*ROW('Sanitation Data'!H157)),0),"]"),IF(AND(ISNUMBER(OFFSET('Sanitation Data'!$H$11,0,10*ROW('Sanitation Data'!H157))),DL163="",ISNUMBER(OFFSET('Sanitation Data'!$H$11,0,10*ROW('Sanitation Data'!H157)))),OFFSET('Sanitation Data'!$H$11,0,10*ROW('Sanitation Data'!H157)),NA())))</f>
        <v>#N/A</v>
      </c>
      <c r="AX163" s="120" t="e">
        <f ca="1">+IF(AND(ISNUMBER(OFFSET('Sanitation Data'!$H$12,0,10*ROW('Sanitation Data'!H157))),DM163="Yes"),OFFSET('Sanitation Data'!$H$12,0,10*ROW('Sanitation Data'!H157)),IF(AND(ISNUMBER(OFFSET('Sanitation Data'!$H$12,0,10*ROW('Sanitation Data'!H157))),DM163="No",ISNUMBER(OFFSET('Sanitation Data'!$H$12,0,10*ROW('Sanitation Data'!H157)))),CONCATENATE("[",ROUND(OFFSET('Sanitation Data'!$H$12,0,10*ROW('Sanitation Data'!H157)),0),"]"),IF(AND(ISNUMBER(OFFSET('Sanitation Data'!$H$12,0,10*ROW('Sanitation Data'!H157))),DM163="",ISNUMBER(OFFSET('Sanitation Data'!$H$12,0,10*ROW('Sanitation Data'!H157)))),OFFSET('Sanitation Data'!$H$12,0,10*ROW('Sanitation Data'!H157)),NA())))</f>
        <v>#N/A</v>
      </c>
      <c r="AY163" s="120" t="e">
        <f ca="1">+IF(AND(ISNUMBER(OFFSET('Sanitation Data'!$H$13,0,10*ROW('Sanitation Data'!H157))),DN163="Yes"),OFFSET('Sanitation Data'!$H$13,0,10*ROW('Sanitation Data'!H157)),IF(AND(ISNUMBER(OFFSET('Sanitation Data'!$H$13,0,10*ROW('Sanitation Data'!H157))),DN163="No",ISNUMBER(OFFSET('Sanitation Data'!$H$13,0,10*ROW('Sanitation Data'!H157)))),CONCATENATE("[",ROUND(OFFSET('Sanitation Data'!$H$13,0,10*ROW('Sanitation Data'!H157)),0),"]"),IF(AND(ISNUMBER(OFFSET('Sanitation Data'!$H$13,0,10*ROW('Sanitation Data'!H157))),DN163="",ISNUMBER(OFFSET('Sanitation Data'!$H$13,0,10*ROW('Sanitation Data'!H157)))),OFFSET('Sanitation Data'!$H$13,0,10*ROW('Sanitation Data'!H157)),NA())))</f>
        <v>#N/A</v>
      </c>
      <c r="AZ163" s="121" t="e">
        <f ca="1">+IF(AND(ISNUMBER(OFFSET('Hygiene Data'!$C$6,0,10*ROW('Hygiene Data'!C157))),DO163="Yes"),OFFSET('Hygiene Data'!$C$6,0,10*ROW('Hygiene Data'!C157)),IF(AND(ISNUMBER(OFFSET('Hygiene Data'!$C$6,0,10*ROW('Hygiene Data'!C157))),DO163="No",ISNUMBER(OFFSET('Hygiene Data'!$C$6,0,10*ROW('Hygiene Data'!C157)))),CONCATENATE("[",ROUND(OFFSET('Hygiene Data'!$C$6,0,10*ROW('Hygiene Data'!C157)),0),"]"),IF(AND(ISNUMBER(OFFSET('Hygiene Data'!$C$6,0,10*ROW('Hygiene Data'!C157))),DO163="",ISNUMBER(OFFSET('Hygiene Data'!$C$6,0,10*ROW('Hygiene Data'!C157)))),OFFSET('Hygiene Data'!$C$6,0,10*ROW('Hygiene Data'!C157)),NA())))</f>
        <v>#N/A</v>
      </c>
      <c r="BA163" s="121" t="e">
        <f ca="1">+IF(AND(ISNUMBER(OFFSET('Hygiene Data'!$C$8,0,10*ROW('Hygiene Data'!C157))),DP163="Yes"),OFFSET('Hygiene Data'!$C$8,0,10*ROW('Hygiene Data'!C157)),IF(AND(ISNUMBER(OFFSET('Hygiene Data'!$C$8,0,10*ROW('Hygiene Data'!C157))),DP163="No",ISNUMBER(OFFSET('Hygiene Data'!$C$8,0,10*ROW('Hygiene Data'!C157)))),CONCATENATE("[",ROUND(OFFSET('Hygiene Data'!$C$8,0,10*ROW('Hygiene Data'!C157)),0),"]"),IF(AND(ISNUMBER(OFFSET('Hygiene Data'!$C$8,0,10*ROW('Hygiene Data'!C157))),DP163="",ISNUMBER(OFFSET('Hygiene Data'!$C$8,0,10*ROW('Hygiene Data'!C157)))),OFFSET('Hygiene Data'!$C$8,0,10*ROW('Hygiene Data'!C157)),NA())))</f>
        <v>#N/A</v>
      </c>
      <c r="BB163" s="121" t="e">
        <f ca="1">+IF(AND(ISNUMBER(OFFSET('Hygiene Data'!$C$10,0,10*ROW('Hygiene Data'!C157))),DQ163="Yes"),OFFSET('Hygiene Data'!$C$10,0,10*ROW('Hygiene Data'!C157)),IF(AND(ISNUMBER(OFFSET('Hygiene Data'!$C$10,0,10*ROW('Hygiene Data'!C157))),DQ163="No",ISNUMBER(OFFSET('Hygiene Data'!$C$10,0,10*ROW('Hygiene Data'!C157)))),CONCATENATE("[",ROUND(OFFSET('Hygiene Data'!$C$10,0,10*ROW('Hygiene Data'!C157)),0),"]"),IF(AND(ISNUMBER(OFFSET('Hygiene Data'!$C$10,0,10*ROW('Hygiene Data'!C157))),DQ163="",ISNUMBER(OFFSET('Hygiene Data'!$C$10,0,10*ROW('Hygiene Data'!C157)))),OFFSET('Hygiene Data'!$C$10,0,10*ROW('Hygiene Data'!C157)),NA())))</f>
        <v>#N/A</v>
      </c>
      <c r="BC163" s="121" t="e">
        <f ca="1">+IF(AND(ISNUMBER(OFFSET('Hygiene Data'!$D$6,0,10*ROW('Hygiene Data'!D157))),DR163="Yes"),OFFSET('Hygiene Data'!$D$6,0,10*ROW('Hygiene Data'!D157)),IF(AND(ISNUMBER(OFFSET('Hygiene Data'!$D$6,0,10*ROW('Hygiene Data'!D157))),DR163="No",ISNUMBER(OFFSET('Hygiene Data'!$D$6,0,10*ROW('Hygiene Data'!D157)))),CONCATENATE("[",ROUND(OFFSET('Hygiene Data'!$D$6,0,10*ROW('Hygiene Data'!D157)),0),"]"),IF(AND(ISNUMBER(OFFSET('Hygiene Data'!$D$6,0,10*ROW('Hygiene Data'!D157))),DR163="",ISNUMBER(OFFSET('Hygiene Data'!$D$6,0,10*ROW('Hygiene Data'!D157)))),OFFSET('Hygiene Data'!$D$6,0,10*ROW('Hygiene Data'!D157)),NA())))</f>
        <v>#N/A</v>
      </c>
      <c r="BD163" s="121" t="e">
        <f ca="1">+IF(AND(ISNUMBER(OFFSET('Hygiene Data'!$D$8,0,10*ROW('Hygiene Data'!D157))),DS163="Yes"),OFFSET('Hygiene Data'!$D$8,0,10*ROW('Hygiene Data'!D157)),IF(AND(ISNUMBER(OFFSET('Hygiene Data'!$D$8,0,10*ROW('Hygiene Data'!D157))),DS163="No",ISNUMBER(OFFSET('Hygiene Data'!$D$8,0,10*ROW('Hygiene Data'!D157)))),CONCATENATE("[",ROUND(OFFSET('Hygiene Data'!$D$8,0,10*ROW('Hygiene Data'!D157)),0),"]"),IF(AND(ISNUMBER(OFFSET('Hygiene Data'!$D$8,0,10*ROW('Hygiene Data'!D157))),DS163="",ISNUMBER(OFFSET('Hygiene Data'!$D$8,0,10*ROW('Hygiene Data'!D157)))),OFFSET('Hygiene Data'!$D$8,0,10*ROW('Hygiene Data'!D157)),NA())))</f>
        <v>#N/A</v>
      </c>
      <c r="BE163" s="121" t="e">
        <f ca="1">+IF(AND(ISNUMBER(OFFSET('Hygiene Data'!$D$10,0,10*ROW('Hygiene Data'!D157))),DT163="Yes"),OFFSET('Hygiene Data'!$D$10,0,10*ROW('Hygiene Data'!D157)),IF(AND(ISNUMBER(OFFSET('Hygiene Data'!$D$10,0,10*ROW('Hygiene Data'!D157))),DT163="No",ISNUMBER(OFFSET('Hygiene Data'!$D$10,0,10*ROW('Hygiene Data'!D157)))),CONCATENATE("[",ROUND(OFFSET('Hygiene Data'!$D$10,0,10*ROW('Hygiene Data'!D157)),0),"]"),IF(AND(ISNUMBER(OFFSET('Hygiene Data'!$D$10,0,10*ROW('Hygiene Data'!D157))),DT163="",ISNUMBER(OFFSET('Hygiene Data'!$D$10,0,10*ROW('Hygiene Data'!D157)))),OFFSET('Hygiene Data'!$D$10,0,10*ROW('Hygiene Data'!D157)),NA())))</f>
        <v>#N/A</v>
      </c>
      <c r="BF163" s="121" t="e">
        <f ca="1">+IF(AND(ISNUMBER(OFFSET('Hygiene Data'!$E$6,0,10*ROW('Hygiene Data'!E157))),DU163="Yes"),OFFSET('Hygiene Data'!$E$6,0,10*ROW('Hygiene Data'!E157)),IF(AND(ISNUMBER(OFFSET('Hygiene Data'!$E$6,0,10*ROW('Hygiene Data'!E157))),DU163="No",ISNUMBER(OFFSET('Hygiene Data'!$E$6,0,10*ROW('Hygiene Data'!E157)))),CONCATENATE("[",ROUND(OFFSET('Hygiene Data'!$E$6,0,10*ROW('Hygiene Data'!E157)),0),"]"),IF(AND(ISNUMBER(OFFSET('Hygiene Data'!$E$6,0,10*ROW('Hygiene Data'!E157))),DU163="",ISNUMBER(OFFSET('Hygiene Data'!$E$6,0,10*ROW('Hygiene Data'!E157)))),OFFSET('Hygiene Data'!$E$6,0,10*ROW('Hygiene Data'!E157)),NA())))</f>
        <v>#N/A</v>
      </c>
      <c r="BG163" s="121" t="e">
        <f ca="1">+IF(AND(ISNUMBER(OFFSET('Hygiene Data'!$E$8,0,10*ROW('Hygiene Data'!E157))),DV163="Yes"),OFFSET('Hygiene Data'!$E$8,0,10*ROW('Hygiene Data'!E157)),IF(AND(ISNUMBER(OFFSET('Hygiene Data'!$E$8,0,10*ROW('Hygiene Data'!E157))),DV163="No",ISNUMBER(OFFSET('Hygiene Data'!$E$8,0,10*ROW('Hygiene Data'!E157)))),CONCATENATE("[",ROUND(OFFSET('Hygiene Data'!$E$8,0,10*ROW('Hygiene Data'!E157)),0),"]"),IF(AND(ISNUMBER(OFFSET('Hygiene Data'!$E$8,0,10*ROW('Hygiene Data'!E157))),DV163="",ISNUMBER(OFFSET('Hygiene Data'!$E$8,0,10*ROW('Hygiene Data'!E157)))),OFFSET('Hygiene Data'!$E$8,0,10*ROW('Hygiene Data'!E157)),NA())))</f>
        <v>#N/A</v>
      </c>
      <c r="BH163" s="121" t="e">
        <f ca="1">+IF(AND(ISNUMBER(OFFSET('Hygiene Data'!$E$10,0,10*ROW('Hygiene Data'!E157))),DW163="Yes"),OFFSET('Hygiene Data'!$E$10,0,10*ROW('Hygiene Data'!E157)),IF(AND(ISNUMBER(OFFSET('Hygiene Data'!$E$10,0,10*ROW('Hygiene Data'!E157))),DW163="No",ISNUMBER(OFFSET('Hygiene Data'!$E$10,0,10*ROW('Hygiene Data'!E157)))),CONCATENATE("[",ROUND(OFFSET('Hygiene Data'!$E$10,0,10*ROW('Hygiene Data'!E157)),0),"]"),IF(AND(ISNUMBER(OFFSET('Hygiene Data'!$E$10,0,10*ROW('Hygiene Data'!E157))),DW163="",ISNUMBER(OFFSET('Hygiene Data'!$E$10,0,10*ROW('Hygiene Data'!E157)))),OFFSET('Hygiene Data'!$E$10,0,10*ROW('Hygiene Data'!E157)),NA())))</f>
        <v>#N/A</v>
      </c>
      <c r="BI163" s="121" t="e">
        <f ca="1">+IF(AND(ISNUMBER(OFFSET('Hygiene Data'!$F$6,0,10*ROW('Hygiene Data'!F157))),DX163="Yes"),OFFSET('Hygiene Data'!$F$6,0,10*ROW('Hygiene Data'!F157)),IF(AND(ISNUMBER(OFFSET('Hygiene Data'!$F$6,0,10*ROW('Hygiene Data'!F157))),DX163="No",ISNUMBER(OFFSET('Hygiene Data'!$F$6,0,10*ROW('Hygiene Data'!F157)))),CONCATENATE("[",ROUND(OFFSET('Hygiene Data'!$F$6,0,10*ROW('Hygiene Data'!F157)),0),"]"),IF(AND(ISNUMBER(OFFSET('Hygiene Data'!$F$6,0,10*ROW('Hygiene Data'!F157))),DX163="",ISNUMBER(OFFSET('Hygiene Data'!$F$6,0,10*ROW('Hygiene Data'!F157)))),OFFSET('Hygiene Data'!$F$6,0,10*ROW('Hygiene Data'!F157)),NA())))</f>
        <v>#N/A</v>
      </c>
      <c r="BJ163" s="121" t="e">
        <f ca="1">+IF(AND(ISNUMBER(OFFSET('Hygiene Data'!$F$8,0,10*ROW('Hygiene Data'!F157))),DY163="Yes"),OFFSET('Hygiene Data'!$F$8,0,10*ROW('Hygiene Data'!F157)),IF(AND(ISNUMBER(OFFSET('Hygiene Data'!$F$8,0,10*ROW('Hygiene Data'!F157))),DY163="No",ISNUMBER(OFFSET('Hygiene Data'!$F$8,0,10*ROW('Hygiene Data'!F157)))),CONCATENATE("[",ROUND(OFFSET('Hygiene Data'!$F$8,0,10*ROW('Hygiene Data'!F157)),0),"]"),IF(AND(ISNUMBER(OFFSET('Hygiene Data'!$F$8,0,10*ROW('Hygiene Data'!F157))),DY163="",ISNUMBER(OFFSET('Hygiene Data'!$F$8,0,10*ROW('Hygiene Data'!F157)))),OFFSET('Hygiene Data'!$F$8,0,10*ROW('Hygiene Data'!F157)),NA())))</f>
        <v>#N/A</v>
      </c>
      <c r="BK163" s="121" t="e">
        <f ca="1">+IF(AND(ISNUMBER(OFFSET('Hygiene Data'!$F$10,0,10*ROW('Hygiene Data'!F157))),DZ163="Yes"),OFFSET('Hygiene Data'!$F$10,0,10*ROW('Hygiene Data'!F157)),IF(AND(ISNUMBER(OFFSET('Hygiene Data'!$F$10,0,10*ROW('Hygiene Data'!F157))),DZ163="No",ISNUMBER(OFFSET('Hygiene Data'!$F$10,0,10*ROW('Hygiene Data'!F157)))),CONCATENATE("[",ROUND(OFFSET('Hygiene Data'!$F$10,0,10*ROW('Hygiene Data'!F157)),0),"]"),IF(AND(ISNUMBER(OFFSET('Hygiene Data'!$F$10,0,10*ROW('Hygiene Data'!F157))),DZ163="",ISNUMBER(OFFSET('Hygiene Data'!$F$10,0,10*ROW('Hygiene Data'!F157)))),OFFSET('Hygiene Data'!$F$10,0,10*ROW('Hygiene Data'!F157)),NA())))</f>
        <v>#N/A</v>
      </c>
      <c r="BL163" s="121" t="e">
        <f ca="1">+IF(AND(ISNUMBER(OFFSET('Hygiene Data'!$G$6,0,10*ROW('Hygiene Data'!G157))),EA163="Yes"),OFFSET('Hygiene Data'!$G$6,0,10*ROW('Hygiene Data'!G157)),IF(AND(ISNUMBER(OFFSET('Hygiene Data'!$G$6,0,10*ROW('Hygiene Data'!G157))),EA163="No",ISNUMBER(OFFSET('Hygiene Data'!$G$6,0,10*ROW('Hygiene Data'!G157)))),CONCATENATE("[",ROUND(OFFSET('Hygiene Data'!$G$6,0,10*ROW('Hygiene Data'!G157)),0),"]"),IF(AND(ISNUMBER(OFFSET('Hygiene Data'!$G$6,0,10*ROW('Hygiene Data'!G157))),EA163="",ISNUMBER(OFFSET('Hygiene Data'!$G$6,0,10*ROW('Hygiene Data'!G157)))),OFFSET('Hygiene Data'!$G$6,0,10*ROW('Hygiene Data'!G157)),NA())))</f>
        <v>#N/A</v>
      </c>
      <c r="BM163" s="121" t="e">
        <f ca="1">+IF(AND(ISNUMBER(OFFSET('Hygiene Data'!$G$8,0,10*ROW('Hygiene Data'!G157))),EB163="Yes"),OFFSET('Hygiene Data'!$G$8,0,10*ROW('Hygiene Data'!G157)),IF(AND(ISNUMBER(OFFSET('Hygiene Data'!$G$8,0,10*ROW('Hygiene Data'!G157))),EB163="No",ISNUMBER(OFFSET('Hygiene Data'!$G$8,0,10*ROW('Hygiene Data'!G157)))),CONCATENATE("[",ROUND(OFFSET('Hygiene Data'!$G$8,0,10*ROW('Hygiene Data'!G157)),0),"]"),IF(AND(ISNUMBER(OFFSET('Hygiene Data'!$G$8,0,10*ROW('Hygiene Data'!G157))),EB163="",ISNUMBER(OFFSET('Hygiene Data'!$G$8,0,10*ROW('Hygiene Data'!G157)))),OFFSET('Hygiene Data'!$G$8,0,10*ROW('Hygiene Data'!G157)),NA())))</f>
        <v>#N/A</v>
      </c>
      <c r="BN163" s="121" t="e">
        <f ca="1">+IF(AND(ISNUMBER(OFFSET('Hygiene Data'!$G$10,0,10*ROW('Hygiene Data'!G157))),EC163="Yes"),OFFSET('Hygiene Data'!$G$10,0,10*ROW('Hygiene Data'!G157)),IF(AND(ISNUMBER(OFFSET('Hygiene Data'!$G$10,0,10*ROW('Hygiene Data'!G157))),EC163="No",ISNUMBER(OFFSET('Hygiene Data'!$G$10,0,10*ROW('Hygiene Data'!G157)))),CONCATENATE("[",ROUND(OFFSET('Hygiene Data'!$G$10,0,10*ROW('Hygiene Data'!G157)),0),"]"),IF(AND(ISNUMBER(OFFSET('Hygiene Data'!$G$10,0,10*ROW('Hygiene Data'!G157))),EC163="",ISNUMBER(OFFSET('Hygiene Data'!$G$10,0,10*ROW('Hygiene Data'!G157)))),OFFSET('Hygiene Data'!$G$10,0,10*ROW('Hygiene Data'!G157)),NA())))</f>
        <v>#N/A</v>
      </c>
      <c r="BO163" s="121" t="e">
        <f ca="1">+IF(AND(ISNUMBER(OFFSET('Hygiene Data'!$H$6,0,10*ROW('Hygiene Data'!H157))),ED163="Yes"),OFFSET('Hygiene Data'!$H$6,0,10*ROW('Hygiene Data'!H157)),IF(AND(ISNUMBER(OFFSET('Hygiene Data'!$H$6,0,10*ROW('Hygiene Data'!H157))),ED163="No",ISNUMBER(OFFSET('Hygiene Data'!$H$6,0,10*ROW('Hygiene Data'!H157)))),CONCATENATE("[",ROUND(OFFSET('Hygiene Data'!$H$6,0,10*ROW('Hygiene Data'!H157)),0),"]"),IF(AND(ISNUMBER(OFFSET('Hygiene Data'!$H$6,0,10*ROW('Hygiene Data'!H157))),ED163="",ISNUMBER(OFFSET('Hygiene Data'!$H$6,0,10*ROW('Hygiene Data'!H157)))),OFFSET('Hygiene Data'!$H$6,0,10*ROW('Hygiene Data'!H157)),NA())))</f>
        <v>#N/A</v>
      </c>
      <c r="BP163" s="121" t="e">
        <f ca="1">+IF(AND(ISNUMBER(OFFSET('Hygiene Data'!$H$8,0,10*ROW('Hygiene Data'!H157))),EE163="Yes"),OFFSET('Hygiene Data'!$H$8,0,10*ROW('Hygiene Data'!H157)),IF(AND(ISNUMBER(OFFSET('Hygiene Data'!$H$8,0,10*ROW('Hygiene Data'!H157))),EE163="No",ISNUMBER(OFFSET('Hygiene Data'!$H$8,0,10*ROW('Hygiene Data'!H157)))),CONCATENATE("[",ROUND(OFFSET('Hygiene Data'!$H$8,0,10*ROW('Hygiene Data'!H157)),0),"]"),IF(AND(ISNUMBER(OFFSET('Hygiene Data'!$H$8,0,10*ROW('Hygiene Data'!H157))),EE163="",ISNUMBER(OFFSET('Hygiene Data'!$H$8,0,10*ROW('Hygiene Data'!H157)))),OFFSET('Hygiene Data'!$H$8,0,10*ROW('Hygiene Data'!H157)),NA())))</f>
        <v>#N/A</v>
      </c>
      <c r="BQ163" s="121" t="e">
        <f ca="1">+IF(AND(ISNUMBER(OFFSET('Hygiene Data'!$H$10,0,10*ROW('Hygiene Data'!H157))),EF163="Yes"),OFFSET('Hygiene Data'!$H$10,0,10*ROW('Hygiene Data'!H157)),IF(AND(ISNUMBER(OFFSET('Hygiene Data'!$H$10,0,10*ROW('Hygiene Data'!H157))),EF163="No",ISNUMBER(OFFSET('Hygiene Data'!$H$10,0,10*ROW('Hygiene Data'!H157)))),CONCATENATE("[",ROUND(OFFSET('Hygiene Data'!$H$10,0,10*ROW('Hygiene Data'!H157)),0),"]"),IF(AND(ISNUMBER(OFFSET('Hygiene Data'!$H$10,0,10*ROW('Hygiene Data'!H157))),EF163="",ISNUMBER(OFFSET('Hygiene Data'!$H$10,0,10*ROW('Hygiene Data'!H157)))),OFFSET('Hygiene Data'!$H$10,0,10*ROW('Hygiene Data'!H157)),NA())))</f>
        <v>#N/A</v>
      </c>
      <c r="BS163" s="28" t="str">
        <f ca="1">+IF(OFFSET('Water Data'!$C$28,0,10*ROW('Water Data'!C157))="","",OFFSET('Water Data'!$C$28,0,10*ROW('Water Data'!C157)))</f>
        <v/>
      </c>
      <c r="BT163" s="28" t="str">
        <f ca="1">+IF(OFFSET('Water Data'!$C$29,0,10*ROW('Water Data'!C157))="","",OFFSET('Water Data'!$C$29,0,10*ROW('Water Data'!C157)))</f>
        <v/>
      </c>
      <c r="BU163" s="28" t="str">
        <f ca="1">+IF(OFFSET('Water Data'!$C$30,0,10*ROW('Water Data'!C157))="","",OFFSET('Water Data'!$C$30,0,10*ROW('Water Data'!C157)))</f>
        <v/>
      </c>
      <c r="BV163" s="28" t="str">
        <f ca="1">+IF(OFFSET('Water Data'!$D$28,0,10*ROW('Water Data'!D157))="","",OFFSET('Water Data'!$D$28,0,10*ROW('Water Data'!D157)))</f>
        <v/>
      </c>
      <c r="BW163" s="28" t="str">
        <f ca="1">+IF(OFFSET('Water Data'!$D$29,0,10*ROW('Water Data'!D157))="","",OFFSET('Water Data'!$D$29,0,10*ROW('Water Data'!D157)))</f>
        <v/>
      </c>
      <c r="BX163" s="28" t="str">
        <f ca="1">+IF(OFFSET('Water Data'!$D$30,0,10*ROW('Water Data'!D157))="","",OFFSET('Water Data'!$D$30,0,10*ROW('Water Data'!D157)))</f>
        <v/>
      </c>
      <c r="BY163" s="28" t="str">
        <f ca="1">+IF(OFFSET('Water Data'!$E$28,0,10*ROW('Water Data'!E157))="","",OFFSET('Water Data'!$E$28,0,10*ROW('Water Data'!E157)))</f>
        <v/>
      </c>
      <c r="BZ163" s="28" t="str">
        <f ca="1">+IF(OFFSET('Water Data'!$E$29,0,10*ROW('Water Data'!E157))="","",OFFSET('Water Data'!$E$29,0,10*ROW('Water Data'!E157)))</f>
        <v/>
      </c>
      <c r="CA163" s="28" t="str">
        <f ca="1">+IF(OFFSET('Water Data'!$E$30,0,10*ROW('Water Data'!E157))="","",OFFSET('Water Data'!$E$30,0,10*ROW('Water Data'!E157)))</f>
        <v/>
      </c>
      <c r="CB163" s="28" t="str">
        <f ca="1">+IF(OFFSET('Water Data'!$F$28,0,10*ROW('Water Data'!F157))="","",OFFSET('Water Data'!$F$28,0,10*ROW('Water Data'!F157)))</f>
        <v/>
      </c>
      <c r="CC163" s="28" t="str">
        <f ca="1">+IF(OFFSET('Water Data'!$F$29,0,10*ROW('Water Data'!F157))="","",OFFSET('Water Data'!$F$29,0,10*ROW('Water Data'!F157)))</f>
        <v/>
      </c>
      <c r="CD163" s="28" t="str">
        <f ca="1">+IF(OFFSET('Water Data'!$F$30,0,10*ROW('Water Data'!F157))="","",OFFSET('Water Data'!$F$30,0,10*ROW('Water Data'!F157)))</f>
        <v/>
      </c>
      <c r="CE163" s="28" t="str">
        <f ca="1">+IF(OFFSET('Water Data'!$G$28,0,10*ROW('Water Data'!G157))="","",OFFSET('Water Data'!$G$28,0,10*ROW('Water Data'!G157)))</f>
        <v/>
      </c>
      <c r="CF163" s="28" t="str">
        <f ca="1">+IF(OFFSET('Water Data'!$G$29,0,10*ROW('Water Data'!G157))="","",OFFSET('Water Data'!$G$29,0,10*ROW('Water Data'!G157)))</f>
        <v/>
      </c>
      <c r="CG163" s="28" t="str">
        <f ca="1">+IF(OFFSET('Water Data'!$G$30,0,10*ROW('Water Data'!G157))="","",OFFSET('Water Data'!$G$30,0,10*ROW('Water Data'!G157)))</f>
        <v/>
      </c>
      <c r="CH163" s="28" t="str">
        <f ca="1">+IF(OFFSET('Water Data'!$H$28,0,10*ROW('Water Data'!H157))="","",OFFSET('Water Data'!$H$28,0,10*ROW('Water Data'!H157)))</f>
        <v/>
      </c>
      <c r="CI163" s="28" t="str">
        <f ca="1">+IF(OFFSET('Water Data'!$H$29,0,10*ROW('Water Data'!H157))="","",OFFSET('Water Data'!$H$29,0,10*ROW('Water Data'!H157)))</f>
        <v/>
      </c>
      <c r="CJ163" s="28" t="str">
        <f ca="1">+IF(OFFSET('Water Data'!$H$30,0,10*ROW('Water Data'!H157))="","",OFFSET('Water Data'!$H$30,0,10*ROW('Water Data'!H157)))</f>
        <v/>
      </c>
      <c r="CK163" s="28" t="str">
        <f ca="1">+IF(OFFSET('Sanitation Data'!$C$29,0,10*ROW('Sanitation Data'!C157))="","",OFFSET('Sanitation Data'!$C$29,0,10*ROW('Sanitation Data'!C157)))</f>
        <v/>
      </c>
      <c r="CL163" s="28" t="str">
        <f ca="1">+IF(OFFSET('Sanitation Data'!$C$30,0,10*ROW('Sanitation Data'!C157))="","",OFFSET('Sanitation Data'!$C$30,0,10*ROW('Sanitation Data'!C157)))</f>
        <v/>
      </c>
      <c r="CM163" s="28" t="str">
        <f ca="1">+IF(OFFSET('Sanitation Data'!$C$31,0,10*ROW('Sanitation Data'!C157))="","",OFFSET('Sanitation Data'!$C$31,0,10*ROW('Sanitation Data'!C157)))</f>
        <v/>
      </c>
      <c r="CN163" s="28" t="str">
        <f ca="1">+IF(OFFSET('Sanitation Data'!$C$32,0,10*ROW('Sanitation Data'!C157))="","",OFFSET('Sanitation Data'!$C$32,0,10*ROW('Sanitation Data'!C157)))</f>
        <v/>
      </c>
      <c r="CO163" s="28" t="str">
        <f ca="1">+IF(OFFSET('Sanitation Data'!$C$33,0,10*ROW('Sanitation Data'!C157))="","",OFFSET('Sanitation Data'!$C$33,0,10*ROW('Sanitation Data'!C157)))</f>
        <v/>
      </c>
      <c r="CP163" s="28" t="str">
        <f ca="1">+IF(OFFSET('Sanitation Data'!$D$29,0,10*ROW('Sanitation Data'!D157))="","",OFFSET('Sanitation Data'!$D$29,0,10*ROW('Sanitation Data'!D157)))</f>
        <v/>
      </c>
      <c r="CQ163" s="28" t="str">
        <f ca="1">+IF(OFFSET('Sanitation Data'!$D$30,0,10*ROW('Sanitation Data'!D157))="","",OFFSET('Sanitation Data'!$D$30,0,10*ROW('Sanitation Data'!D157)))</f>
        <v/>
      </c>
      <c r="CR163" s="28" t="str">
        <f ca="1">+IF(OFFSET('Sanitation Data'!$D$31,0,10*ROW('Sanitation Data'!D157))="","",OFFSET('Sanitation Data'!$D$31,0,10*ROW('Sanitation Data'!D157)))</f>
        <v/>
      </c>
      <c r="CS163" s="28" t="str">
        <f ca="1">+IF(OFFSET('Sanitation Data'!$D$32,0,10*ROW('Sanitation Data'!D157))="","",OFFSET('Sanitation Data'!$D$32,0,10*ROW('Sanitation Data'!D157)))</f>
        <v/>
      </c>
      <c r="CT163" s="28" t="str">
        <f ca="1">+IF(OFFSET('Sanitation Data'!$D$33,0,10*ROW('Sanitation Data'!D157))="","",OFFSET('Sanitation Data'!$D$33,0,10*ROW('Sanitation Data'!D157)))</f>
        <v/>
      </c>
      <c r="CU163" s="28" t="str">
        <f ca="1">+IF(OFFSET('Sanitation Data'!$E$29,0,10*ROW('Sanitation Data'!E157))="","",OFFSET('Sanitation Data'!$E$29,0,10*ROW('Sanitation Data'!E157)))</f>
        <v/>
      </c>
      <c r="CV163" s="28" t="str">
        <f ca="1">+IF(OFFSET('Sanitation Data'!$E$30,0,10*ROW('Sanitation Data'!E157))="","",OFFSET('Sanitation Data'!$E$30,0,10*ROW('Sanitation Data'!E157)))</f>
        <v/>
      </c>
      <c r="CW163" s="28" t="str">
        <f ca="1">+IF(OFFSET('Sanitation Data'!$E$31,0,10*ROW('Sanitation Data'!E157))="","",OFFSET('Sanitation Data'!$E$31,0,10*ROW('Sanitation Data'!E157)))</f>
        <v/>
      </c>
      <c r="CX163" s="28" t="str">
        <f ca="1">+IF(OFFSET('Sanitation Data'!$E$32,0,10*ROW('Sanitation Data'!E157))="","",OFFSET('Sanitation Data'!$E$32,0,10*ROW('Sanitation Data'!E157)))</f>
        <v/>
      </c>
      <c r="CY163" s="28" t="str">
        <f ca="1">+IF(OFFSET('Sanitation Data'!$E$33,0,10*ROW('Sanitation Data'!E157))="","",OFFSET('Sanitation Data'!$E$33,0,10*ROW('Sanitation Data'!E157)))</f>
        <v/>
      </c>
      <c r="CZ163" s="28" t="str">
        <f ca="1">+IF(OFFSET('Sanitation Data'!$F$29,0,10*ROW('Sanitation Data'!F157))="","",OFFSET('Sanitation Data'!$F$29,0,10*ROW('Sanitation Data'!F157)))</f>
        <v/>
      </c>
      <c r="DA163" s="28" t="str">
        <f ca="1">+IF(OFFSET('Sanitation Data'!$F$30,0,10*ROW('Sanitation Data'!F157))="","",OFFSET('Sanitation Data'!$F$30,0,10*ROW('Sanitation Data'!F157)))</f>
        <v/>
      </c>
      <c r="DB163" s="28" t="str">
        <f ca="1">+IF(OFFSET('Sanitation Data'!$F$31,0,10*ROW('Sanitation Data'!F157))="","",OFFSET('Sanitation Data'!$F$31,0,10*ROW('Sanitation Data'!F157)))</f>
        <v/>
      </c>
      <c r="DC163" s="28" t="str">
        <f ca="1">+IF(OFFSET('Sanitation Data'!$F$32,0,10*ROW('Sanitation Data'!F157))="","",OFFSET('Sanitation Data'!$F$32,0,10*ROW('Sanitation Data'!F157)))</f>
        <v/>
      </c>
      <c r="DD163" s="28" t="str">
        <f ca="1">+IF(OFFSET('Sanitation Data'!$F$33,0,10*ROW('Sanitation Data'!F157))="","",OFFSET('Sanitation Data'!$F$33,0,10*ROW('Sanitation Data'!F157)))</f>
        <v/>
      </c>
      <c r="DE163" s="28" t="str">
        <f ca="1">+IF(OFFSET('Sanitation Data'!$G$29,0,10*ROW('Sanitation Data'!G157))="","",OFFSET('Sanitation Data'!$G$29,0,10*ROW('Sanitation Data'!G157)))</f>
        <v/>
      </c>
      <c r="DF163" s="28" t="str">
        <f ca="1">+IF(OFFSET('Sanitation Data'!$G$30,0,10*ROW('Sanitation Data'!G157))="","",OFFSET('Sanitation Data'!$G$30,0,10*ROW('Sanitation Data'!G157)))</f>
        <v/>
      </c>
      <c r="DG163" s="28" t="str">
        <f ca="1">+IF(OFFSET('Sanitation Data'!$G$31,0,10*ROW('Sanitation Data'!G157))="","",OFFSET('Sanitation Data'!$G$31,0,10*ROW('Sanitation Data'!G157)))</f>
        <v/>
      </c>
      <c r="DH163" s="28" t="str">
        <f ca="1">+IF(OFFSET('Sanitation Data'!$G$32,0,10*ROW('Sanitation Data'!G157))="","",OFFSET('Sanitation Data'!$G$32,0,10*ROW('Sanitation Data'!G157)))</f>
        <v/>
      </c>
      <c r="DI163" s="28" t="str">
        <f ca="1">+IF(OFFSET('Sanitation Data'!$G$33,0,10*ROW('Sanitation Data'!G157))="","",OFFSET('Sanitation Data'!$G$33,0,10*ROW('Sanitation Data'!G157)))</f>
        <v/>
      </c>
      <c r="DJ163" s="28" t="str">
        <f ca="1">+IF(OFFSET('Sanitation Data'!$H$29,0,10*ROW('Sanitation Data'!H157))="","",OFFSET('Sanitation Data'!$H$29,0,10*ROW('Sanitation Data'!H157)))</f>
        <v/>
      </c>
      <c r="DK163" s="28" t="str">
        <f ca="1">+IF(OFFSET('Sanitation Data'!$H$30,0,10*ROW('Sanitation Data'!H157))="","",OFFSET('Sanitation Data'!$H$30,0,10*ROW('Sanitation Data'!H157)))</f>
        <v/>
      </c>
      <c r="DL163" s="28" t="str">
        <f ca="1">+IF(OFFSET('Sanitation Data'!$H$31,0,10*ROW('Sanitation Data'!H157))="","",OFFSET('Sanitation Data'!$H$31,0,10*ROW('Sanitation Data'!H157)))</f>
        <v/>
      </c>
      <c r="DM163" s="28" t="str">
        <f ca="1">+IF(OFFSET('Sanitation Data'!$H$32,0,10*ROW('Sanitation Data'!H157))="","",OFFSET('Sanitation Data'!$H$32,0,10*ROW('Sanitation Data'!H157)))</f>
        <v/>
      </c>
      <c r="DN163" s="28" t="str">
        <f ca="1">+IF(OFFSET('Sanitation Data'!$H$33,0,10*ROW('Sanitation Data'!H157))="","",OFFSET('Sanitation Data'!$H$33,0,10*ROW('Sanitation Data'!H157)))</f>
        <v/>
      </c>
      <c r="DO163" s="28" t="str">
        <f ca="1">+IF(OFFSET('Hygiene Data'!$C$12,0,10*ROW('Hygiene Data'!C157))="","",OFFSET('Hygiene Data'!$C$12,0,10*ROW('Hygiene Data'!C157)))</f>
        <v/>
      </c>
      <c r="DP163" s="28" t="str">
        <f ca="1">+IF(OFFSET('Hygiene Data'!$C$13,0,10*ROW('Hygiene Data'!C157))="","",OFFSET('Hygiene Data'!$C$13,0,10*ROW('Hygiene Data'!C157)))</f>
        <v/>
      </c>
      <c r="DQ163" s="28" t="str">
        <f ca="1">+IF(OFFSET('Hygiene Data'!$C$14,0,10*ROW('Hygiene Data'!C157))="","",OFFSET('Hygiene Data'!$C$14,0,10*ROW('Hygiene Data'!C157)))</f>
        <v/>
      </c>
      <c r="DR163" s="28" t="str">
        <f ca="1">+IF(OFFSET('Hygiene Data'!$D$12,0,10*ROW('Hygiene Data'!D157))="","",OFFSET('Hygiene Data'!$D$12,0,10*ROW('Hygiene Data'!D157)))</f>
        <v/>
      </c>
      <c r="DS163" s="28" t="str">
        <f ca="1">+IF(OFFSET('Hygiene Data'!$D$13,0,10*ROW('Hygiene Data'!D157))="","",OFFSET('Hygiene Data'!$D$13,0,10*ROW('Hygiene Data'!D157)))</f>
        <v/>
      </c>
      <c r="DT163" s="28" t="str">
        <f ca="1">+IF(OFFSET('Hygiene Data'!$D$14,0,10*ROW('Hygiene Data'!D157))="","",OFFSET('Hygiene Data'!$D$14,0,10*ROW('Hygiene Data'!D157)))</f>
        <v/>
      </c>
      <c r="DU163" s="28" t="str">
        <f ca="1">+IF(OFFSET('Hygiene Data'!$E$12,0,10*ROW('Hygiene Data'!E157))="","",OFFSET('Hygiene Data'!$E$12,0,10*ROW('Hygiene Data'!E157)))</f>
        <v/>
      </c>
      <c r="DV163" s="28" t="str">
        <f ca="1">+IF(OFFSET('Hygiene Data'!$E$13,0,10*ROW('Hygiene Data'!E157))="","",OFFSET('Hygiene Data'!$E$13,0,10*ROW('Hygiene Data'!E157)))</f>
        <v/>
      </c>
      <c r="DW163" s="28" t="str">
        <f ca="1">+IF(OFFSET('Hygiene Data'!$E$14,0,10*ROW('Hygiene Data'!E157))="","",OFFSET('Hygiene Data'!$E$14,0,10*ROW('Hygiene Data'!E157)))</f>
        <v/>
      </c>
      <c r="DX163" s="28" t="str">
        <f ca="1">+IF(OFFSET('Hygiene Data'!$F$12,0,10*ROW('Hygiene Data'!F157))="","",OFFSET('Hygiene Data'!$F$12,0,10*ROW('Hygiene Data'!F157)))</f>
        <v/>
      </c>
      <c r="DY163" s="28" t="str">
        <f ca="1">+IF(OFFSET('Hygiene Data'!$F$13,0,10*ROW('Hygiene Data'!F157))="","",OFFSET('Hygiene Data'!$F$13,0,10*ROW('Hygiene Data'!F157)))</f>
        <v/>
      </c>
      <c r="DZ163" s="28" t="str">
        <f ca="1">+IF(OFFSET('Hygiene Data'!$F$14,0,10*ROW('Hygiene Data'!F157))="","",OFFSET('Hygiene Data'!$F$14,0,10*ROW('Hygiene Data'!F157)))</f>
        <v/>
      </c>
      <c r="EA163" s="28" t="str">
        <f ca="1">+IF(OFFSET('Hygiene Data'!$G$12,0,10*ROW('Hygiene Data'!G157))="","",OFFSET('Hygiene Data'!$G$12,0,10*ROW('Hygiene Data'!G157)))</f>
        <v/>
      </c>
      <c r="EB163" s="28" t="str">
        <f ca="1">+IF(OFFSET('Hygiene Data'!$G$13,0,10*ROW('Hygiene Data'!G157))="","",OFFSET('Hygiene Data'!$G$13,0,10*ROW('Hygiene Data'!G157)))</f>
        <v/>
      </c>
      <c r="EC163" s="28" t="str">
        <f ca="1">+IF(OFFSET('Hygiene Data'!$G$14,0,10*ROW('Hygiene Data'!G157))="","",OFFSET('Hygiene Data'!$G$14,0,10*ROW('Hygiene Data'!G157)))</f>
        <v/>
      </c>
      <c r="ED163" s="28" t="str">
        <f ca="1">+IF(OFFSET('Hygiene Data'!$H$12,0,10*ROW('Hygiene Data'!H157))="","",OFFSET('Hygiene Data'!$H$12,0,10*ROW('Hygiene Data'!H157)))</f>
        <v/>
      </c>
      <c r="EE163" s="28" t="str">
        <f ca="1">+IF(OFFSET('Hygiene Data'!$H$13,0,10*ROW('Hygiene Data'!H157))="","",OFFSET('Hygiene Data'!$H$13,0,10*ROW('Hygiene Data'!H157)))</f>
        <v/>
      </c>
      <c r="EF163" s="28" t="str">
        <f ca="1">+IF(OFFSET('Hygiene Data'!$H$14,0,10*ROW('Hygiene Data'!H157))="","",OFFSET('Hygiene Data'!$H$14,0,10*ROW('Hygiene Data'!H157)))</f>
        <v/>
      </c>
    </row>
    <row r="164" spans="1:136" x14ac:dyDescent="0.2">
      <c r="A164" s="44" t="str">
        <f ca="1">+IF(OFFSET('Water Data'!$B$1,0,10*ROW('Water Data'!B161))="","",OFFSET('Water Data'!$B$1,0,10*ROW('Water Data'!B161)))</f>
        <v/>
      </c>
      <c r="B164" s="44" t="str">
        <f ca="1">+IF(OFFSET('Water Data'!$A$3,0,10*ROW('Water Data'!A161))="","",OFFSET('Water Data'!$A$3,0,10*ROW('Water Data'!A161)))</f>
        <v/>
      </c>
      <c r="C164" s="44" t="str">
        <f ca="1">+IF(OFFSET('Water Data'!$C$3,0,10*ROW('Water Data'!C161))="","",OFFSET('Water Data'!$C$3,0,10*ROW('Water Data'!C161)))</f>
        <v/>
      </c>
      <c r="D164" s="119" t="e">
        <f ca="1">+IF(AND(ISNUMBER(OFFSET('Water Data'!$C$5,0,10*ROW('Water Data'!C158))),BS164="Yes"),100-OFFSET('Water Data'!$C$5,0,10*ROW('Water Data'!C158)),IF(AND(ISNUMBER(OFFSET('Water Data'!$C$5,0,10*ROW('Water Data'!C158))),BS164="No",ISNUMBER(OFFSET('Water Data'!$C$5,0,10*ROW('Water Data'!C158)))),CONCATENATE("[",ROUND(100-OFFSET('Water Data'!$C$5,0,10*ROW('Water Data'!C158)),0),"]"),IF(AND(ISNUMBER(OFFSET('Water Data'!$C$5,0,10*ROW('Water Data'!C158))),BS164="",ISNUMBER(OFFSET('Water Data'!$C$5,0,10*ROW('Water Data'!C158)))),100-OFFSET('Water Data'!$C$5,0,10*ROW('Water Data'!C158)),NA())))</f>
        <v>#N/A</v>
      </c>
      <c r="E164" s="119" t="e">
        <f ca="1">+IF(AND(ISNUMBER(OFFSET('Water Data'!$C$7,0,10*ROW('Water Data'!D158))),BT164="Yes"),OFFSET('Water Data'!$C$7,0,10*ROW('Water Data'!C158)),IF(AND(ISNUMBER(OFFSET('Water Data'!$C$7,0,10*ROW('Water Data'!C158))),BT164="No",ISNUMBER(OFFSET('Water Data'!$C$7,0,10*ROW('Water Data'!C158)))),CONCATENATE("[",ROUND(OFFSET('Water Data'!$C$7,0,10*ROW('Water Data'!C158)),0),"]"),IF(AND(ISNUMBER(OFFSET('Water Data'!$C$7,0,10*ROW('Water Data'!C158))),BT164="",ISNUMBER(OFFSET('Water Data'!$C$7,0,10*ROW('Water Data'!C158)))),OFFSET('Water Data'!$C$7,0,10*ROW('Water Data'!C158)),NA())))</f>
        <v>#N/A</v>
      </c>
      <c r="F164" s="119" t="e">
        <f ca="1">+IF(AND(ISNUMBER(OFFSET('Water Data'!$C$10,0,10*ROW('Water Data'!C158))),BU164="Yes"),OFFSET('Water Data'!$C$10,0,10*ROW('Water Data'!C158)),IF(AND(ISNUMBER(OFFSET('Water Data'!$C$10,0,10*ROW('Water Data'!C158))),BU164="No",ISNUMBER(OFFSET('Water Data'!$C$10,0,10*ROW('Water Data'!C158)))),CONCATENATE("[",ROUND(OFFSET('Water Data'!$C$10,0,10*ROW('Water Data'!C158)),0),"]"),IF(AND(ISNUMBER(OFFSET('Water Data'!$C$10,0,10*ROW('Water Data'!C158))),BU164="",ISNUMBER(OFFSET('Water Data'!$C$10,0,10*ROW('Water Data'!C158)))),OFFSET('Water Data'!$C$10,0,10*ROW('Water Data'!C158)),NA())))</f>
        <v>#N/A</v>
      </c>
      <c r="G164" s="119" t="e">
        <f ca="1">+IF(AND(ISNUMBER(OFFSET('Water Data'!$D$5,0,10*ROW('Water Data'!D158))),BV164="Yes"),100-OFFSET('Water Data'!$D$5,0,10*ROW('Water Data'!D158)),IF(AND(ISNUMBER(OFFSET('Water Data'!$D$5,0,10*ROW('Water Data'!D158))),BV164="No",ISNUMBER(OFFSET('Water Data'!$D$5,0,10*ROW('Water Data'!D158)))),CONCATENATE("[",ROUND(100-OFFSET('Water Data'!$D$5,0,10*ROW('Water Data'!D158)),0),"]"),IF(AND(ISNUMBER(OFFSET('Water Data'!$D$5,0,10*ROW('Water Data'!D158))),BV164="",ISNUMBER(OFFSET('Water Data'!$D$5,0,10*ROW('Water Data'!D158)))),100-OFFSET('Water Data'!$D$5,0,10*ROW('Water Data'!D158)),NA())))</f>
        <v>#N/A</v>
      </c>
      <c r="H164" s="119" t="e">
        <f ca="1">+IF(AND(ISNUMBER(OFFSET('Water Data'!$D$7,0,10*ROW('Water Data'!D158))),BW164="Yes"),OFFSET('Water Data'!$D$7,0,10*ROW('Water Data'!D158)),IF(AND(ISNUMBER(OFFSET('Water Data'!$D$7,0,10*ROW('Water Data'!D158))),BW164="No",ISNUMBER(OFFSET('Water Data'!$D$7,0,10*ROW('Water Data'!D158)))),CONCATENATE("[",ROUND(OFFSET('Water Data'!$C$7,0,10*ROW('Water Data'!D158)),0),"]"),IF(AND(ISNUMBER(OFFSET('Water Data'!$D$7,0,10*ROW('Water Data'!D158))),BW164="",ISNUMBER(OFFSET('Water Data'!$D$7,0,10*ROW('Water Data'!D158)))),OFFSET('Water Data'!$D$7,0,10*ROW('Water Data'!D158)),NA())))</f>
        <v>#N/A</v>
      </c>
      <c r="I164" s="119" t="e">
        <f ca="1">+IF(AND(ISNUMBER(OFFSET('Water Data'!$D$10,0,10*ROW('Water Data'!D158))),BX164="Yes"),OFFSET('Water Data'!$D$10,0,10*ROW('Water Data'!D158)),IF(AND(ISNUMBER(OFFSET('Water Data'!$D$10,0,10*ROW('Water Data'!D158))),BX164="No",ISNUMBER(OFFSET('Water Data'!$D$10,0,10*ROW('Water Data'!D158)))),CONCATENATE("[",ROUND(OFFSET('Water Data'!$D$10,0,10*ROW('Water Data'!D158)),0),"]"),IF(AND(ISNUMBER(OFFSET('Water Data'!$D$10,0,10*ROW('Water Data'!D158))),BX164="",ISNUMBER(OFFSET('Water Data'!$D$10,0,10*ROW('Water Data'!D158)))),OFFSET('Water Data'!$D$10,0,10*ROW('Water Data'!D158)),NA())))</f>
        <v>#N/A</v>
      </c>
      <c r="J164" s="119" t="e">
        <f ca="1">+IF(AND(ISNUMBER(OFFSET('Water Data'!$E$5,0,10*ROW('Water Data'!E158))),BY164="Yes"),100-OFFSET('Water Data'!$E$5,0,10*ROW('Water Data'!E158)),IF(AND(ISNUMBER(OFFSET('Water Data'!$E$5,0,10*ROW('Water Data'!E158))),BY164="No",ISNUMBER(OFFSET('Water Data'!$E$5,0,10*ROW('Water Data'!E158)))),CONCATENATE("[",ROUND(100-OFFSET('Water Data'!$E$5,0,10*ROW('Water Data'!E158)),0),"]"),IF(AND(ISNUMBER(OFFSET('Water Data'!$E$5,0,10*ROW('Water Data'!E158))),BY164="",ISNUMBER(OFFSET('Water Data'!$E$5,0,10*ROW('Water Data'!E158)))),100-OFFSET('Water Data'!$E$5,0,10*ROW('Water Data'!E158)),NA())))</f>
        <v>#N/A</v>
      </c>
      <c r="K164" s="119" t="e">
        <f ca="1">+IF(AND(ISNUMBER(OFFSET('Water Data'!$E$7,0,10*ROW('Water Data'!E158))),BZ164="Yes"),OFFSET('Water Data'!$E$7,0,10*ROW('Water Data'!E158)),IF(AND(ISNUMBER(OFFSET('Water Data'!$E$7,0,10*ROW('Water Data'!E158))),BZ164="No",ISNUMBER(OFFSET('Water Data'!$E$7,0,10*ROW('Water Data'!E158)))),CONCATENATE("[",ROUND(OFFSET('Water Data'!$E$7,0,10*ROW('Water Data'!E158)),0),"]"),IF(AND(ISNUMBER(OFFSET('Water Data'!$E$7,0,10*ROW('Water Data'!E158))),BZ164="",ISNUMBER(OFFSET('Water Data'!$E$7,0,10*ROW('Water Data'!E158)))),OFFSET('Water Data'!$E$7,0,10*ROW('Water Data'!E158)),NA())))</f>
        <v>#N/A</v>
      </c>
      <c r="L164" s="119" t="e">
        <f ca="1">+IF(AND(ISNUMBER(OFFSET('Water Data'!$E$10,0,10*ROW('Water Data'!E158))),CA164="Yes"),OFFSET('Water Data'!$E$10,0,10*ROW('Water Data'!E158)),IF(AND(ISNUMBER(OFFSET('Water Data'!$E$10,0,10*ROW('Water Data'!E158))),CA164="No",ISNUMBER(OFFSET('Water Data'!$E$10,0,10*ROW('Water Data'!E158)))),CONCATENATE("[",ROUND(OFFSET('Water Data'!$E$10,0,10*ROW('Water Data'!E158)),0),"]"),IF(AND(ISNUMBER(OFFSET('Water Data'!$E$10,0,10*ROW('Water Data'!E158))),CA164="",ISNUMBER(OFFSET('Water Data'!$E$10,0,10*ROW('Water Data'!E158)))),OFFSET('Water Data'!$E$10,0,10*ROW('Water Data'!E158)),NA())))</f>
        <v>#N/A</v>
      </c>
      <c r="M164" s="119" t="e">
        <f ca="1">+IF(AND(ISNUMBER(OFFSET('Water Data'!$F$5,0,10*ROW('Water Data'!F158))),CB164="Yes"),100-OFFSET('Water Data'!$F$5,0,10*ROW('Water Data'!F158)),IF(AND(ISNUMBER(OFFSET('Water Data'!$F$5,0,10*ROW('Water Data'!F158))),CB164="No",ISNUMBER(OFFSET('Water Data'!$F$5,0,10*ROW('Water Data'!F158)))),CONCATENATE("[",ROUND(100-OFFSET('Water Data'!$F$5,0,10*ROW('Water Data'!F158)),0),"]"),IF(AND(ISNUMBER(OFFSET('Water Data'!$F$5,0,10*ROW('Water Data'!F158))),CB164="",ISNUMBER(OFFSET('Water Data'!$F$5,0,10*ROW('Water Data'!F158)))),100-OFFSET('Water Data'!$F$5,0,10*ROW('Water Data'!F158)),NA())))</f>
        <v>#N/A</v>
      </c>
      <c r="N164" s="119" t="e">
        <f ca="1">+IF(AND(ISNUMBER(OFFSET('Water Data'!$F$7,0,10*ROW('Water Data'!F158))),CC164="Yes"),OFFSET('Water Data'!$F$7,0,10*ROW('Water Data'!F158)),IF(AND(ISNUMBER(OFFSET('Water Data'!$F$7,0,10*ROW('Water Data'!F158))),CC164="No",ISNUMBER(OFFSET('Water Data'!$F$7,0,10*ROW('Water Data'!F158)))),CONCATENATE("[",ROUND(OFFSET('Water Data'!$F$7,0,10*ROW('Water Data'!F158)),0),"]"),IF(AND(ISNUMBER(OFFSET('Water Data'!$F$7,0,10*ROW('Water Data'!F158))),CC164="",ISNUMBER(OFFSET('Water Data'!$F$7,0,10*ROW('Water Data'!F158)))),OFFSET('Water Data'!$F$7,0,10*ROW('Water Data'!F158)),NA())))</f>
        <v>#N/A</v>
      </c>
      <c r="O164" s="119" t="e">
        <f ca="1">+IF(AND(ISNUMBER(OFFSET('Water Data'!$F$10,0,10*ROW('Water Data'!F158))),CD164="Yes"),OFFSET('Water Data'!$F$10,0,10*ROW('Water Data'!F158)),IF(AND(ISNUMBER(OFFSET('Water Data'!$F$10,0,10*ROW('Water Data'!F158))),CD164="No",ISNUMBER(OFFSET('Water Data'!$F$10,0,10*ROW('Water Data'!F158)))),CONCATENATE("[",ROUND(OFFSET('Water Data'!$F$10,0,10*ROW('Water Data'!F158)),0),"]"),IF(AND(ISNUMBER(OFFSET('Water Data'!$F$10,0,10*ROW('Water Data'!F158))),CD164="",ISNUMBER(OFFSET('Water Data'!$F$10,0,10*ROW('Water Data'!F158)))),OFFSET('Water Data'!$F$10,0,10*ROW('Water Data'!F158)),NA())))</f>
        <v>#N/A</v>
      </c>
      <c r="P164" s="119" t="e">
        <f ca="1">+IF(AND(ISNUMBER(OFFSET('Water Data'!$G$5,0,10*ROW('Water Data'!G158))),CE164="Yes"),100-OFFSET('Water Data'!$G$5,0,10*ROW('Water Data'!G158)),IF(AND(ISNUMBER(OFFSET('Water Data'!$G$5,0,10*ROW('Water Data'!G158))),CE164="No",ISNUMBER(OFFSET('Water Data'!$G$5,0,10*ROW('Water Data'!G158)))),CONCATENATE("[",ROUND(100-OFFSET('Water Data'!$G$5,0,10*ROW('Water Data'!G158)),0),"]"),IF(AND(ISNUMBER(OFFSET('Water Data'!$G$5,0,10*ROW('Water Data'!G158))),CE164="",ISNUMBER(OFFSET('Water Data'!$G$5,0,10*ROW('Water Data'!G158)))),100-OFFSET('Water Data'!$G$5,0,10*ROW('Water Data'!G158)),NA())))</f>
        <v>#N/A</v>
      </c>
      <c r="Q164" s="119" t="e">
        <f ca="1">+IF(AND(ISNUMBER(OFFSET('Water Data'!$G$7,0,10*ROW('Water Data'!G158))),CF164="Yes"),OFFSET('Water Data'!$G$7,0,10*ROW('Water Data'!G158)),IF(AND(ISNUMBER(OFFSET('Water Data'!$G$7,0,10*ROW('Water Data'!G158))),CF164="No",ISNUMBER(OFFSET('Water Data'!$G$7,0,10*ROW('Water Data'!G158)))),CONCATENATE("[",ROUND(OFFSET('Water Data'!$G$7,0,10*ROW('Water Data'!G158)),0),"]"),IF(AND(ISNUMBER(OFFSET('Water Data'!$G$7,0,10*ROW('Water Data'!G158))),CF164="",ISNUMBER(OFFSET('Water Data'!$G$7,0,10*ROW('Water Data'!G158)))),OFFSET('Water Data'!$G$7,0,10*ROW('Water Data'!G158)),NA())))</f>
        <v>#N/A</v>
      </c>
      <c r="R164" s="119" t="e">
        <f ca="1">+IF(AND(ISNUMBER(OFFSET('Water Data'!$G$10,0,10*ROW('Water Data'!G158))),CG164="Yes"),OFFSET('Water Data'!$G$10,0,10*ROW('Water Data'!G158)),IF(AND(ISNUMBER(OFFSET('Water Data'!$G$10,0,10*ROW('Water Data'!G158))),CG164="No",ISNUMBER(OFFSET('Water Data'!$G$10,0,10*ROW('Water Data'!G158)))),CONCATENATE("[",ROUND(OFFSET('Water Data'!$G$10,0,10*ROW('Water Data'!G158)),0),"]"),IF(AND(ISNUMBER(OFFSET('Water Data'!$G$10,0,10*ROW('Water Data'!G158))),CG164="",ISNUMBER(OFFSET('Water Data'!$G$10,0,10*ROW('Water Data'!G158)))),OFFSET('Water Data'!$G$10,0,10*ROW('Water Data'!G158)),NA())))</f>
        <v>#N/A</v>
      </c>
      <c r="S164" s="119" t="e">
        <f ca="1">+IF(AND(ISNUMBER(OFFSET('Water Data'!$H$5,0,10*ROW('Water Data'!H158))),CH164="Yes"),100-OFFSET('Water Data'!$H$5,0,10*ROW('Water Data'!H158)),IF(AND(ISNUMBER(OFFSET('Water Data'!$H$5,0,10*ROW('Water Data'!H158))),CH164="No",ISNUMBER(OFFSET('Water Data'!$H$5,0,10*ROW('Water Data'!H158)))),CONCATENATE("[",ROUND(100-OFFSET('Water Data'!$H$5,0,10*ROW('Water Data'!H158)),0),"]"),IF(AND(ISNUMBER(OFFSET('Water Data'!$H$5,0,10*ROW('Water Data'!H158))),CH164="",ISNUMBER(OFFSET('Water Data'!$H$5,0,10*ROW('Water Data'!H158)))),100-OFFSET('Water Data'!$H$5,0,10*ROW('Water Data'!H158)),NA())))</f>
        <v>#N/A</v>
      </c>
      <c r="T164" s="119" t="e">
        <f ca="1">+IF(AND(ISNUMBER(OFFSET('Water Data'!$H$7,0,10*ROW('Water Data'!H158))),CI164="Yes"),OFFSET('Water Data'!$H$7,0,10*ROW('Water Data'!H158)),IF(AND(ISNUMBER(OFFSET('Water Data'!$H$7,0,10*ROW('Water Data'!H158))),CI164="No",ISNUMBER(OFFSET('Water Data'!$H$7,0,10*ROW('Water Data'!H158)))),CONCATENATE("[",ROUND(OFFSET('Water Data'!$H$7,0,10*ROW('Water Data'!H158)),0),"]"),IF(AND(ISNUMBER(OFFSET('Water Data'!$H$7,0,10*ROW('Water Data'!H158))),CI164="",ISNUMBER(OFFSET('Water Data'!$H$7,0,10*ROW('Water Data'!H158)))),OFFSET('Water Data'!$H$7,0,10*ROW('Water Data'!H158)),NA())))</f>
        <v>#N/A</v>
      </c>
      <c r="U164" s="119" t="e">
        <f ca="1">+IF(AND(ISNUMBER(OFFSET('Water Data'!$H$10,0,10*ROW('Water Data'!H158))),CJ164="Yes"),OFFSET('Water Data'!$H$10,0,10*ROW('Water Data'!H158)),IF(AND(ISNUMBER(OFFSET('Water Data'!$H$10,0,10*ROW('Water Data'!H158))),CJ164="No",ISNUMBER(OFFSET('Water Data'!$H$10,0,10*ROW('Water Data'!H158)))),CONCATENATE("[",ROUND(OFFSET('Water Data'!$H$10,0,10*ROW('Water Data'!H158)),0),"]"),IF(AND(ISNUMBER(OFFSET('Water Data'!$H$10,0,10*ROW('Water Data'!H158))),CJ164="",ISNUMBER(OFFSET('Water Data'!$H$10,0,10*ROW('Water Data'!H158)))),OFFSET('Water Data'!$H$10,0,10*ROW('Water Data'!H158)),NA())))</f>
        <v>#N/A</v>
      </c>
      <c r="V164" s="120" t="e">
        <f ca="1">+IF(AND(ISNUMBER(OFFSET('Sanitation Data'!$C$5,0,10*ROW('Sanitation Data'!C158))),CK164="Yes"),100-OFFSET('Sanitation Data'!$C$5,0,10*ROW('Sanitation Data'!C158)),IF(AND(ISNUMBER(OFFSET('Sanitation Data'!$C$5,0,10*ROW('Sanitation Data'!C158))),CK164="No",ISNUMBER(OFFSET('Sanitation Data'!$C$5,0,10*ROW('Sanitation Data'!C158)))),CONCATENATE("[",ROUND(100-OFFSET('Sanitation Data'!$C$5,0,10*ROW('Sanitation Data'!C158)),0),"]"),IF(AND(ISNUMBER(OFFSET('Sanitation Data'!$C$5,0,10*ROW('Sanitation Data'!C158))),CK164="",ISNUMBER(OFFSET('Sanitation Data'!$C$5,0,10*ROW('Sanitation Data'!C158)))),100-OFFSET('Sanitation Data'!$C$5,0,10*ROW('Sanitation Data'!C158)),NA())))</f>
        <v>#N/A</v>
      </c>
      <c r="W164" s="120" t="e">
        <f ca="1">+IF(AND(ISNUMBER(OFFSET('Sanitation Data'!$C$7,0,10*ROW('Sanitation Data'!C158))),CL164="Yes"),OFFSET('Sanitation Data'!$C$7,0,10*ROW('Sanitation Data'!C158)),IF(AND(ISNUMBER(OFFSET('Sanitation Data'!$C$7,0,10*ROW('Sanitation Data'!C158))),CL164="No",ISNUMBER(OFFSET('Sanitation Data'!$C$7,0,10*ROW('Sanitation Data'!C158)))),CONCATENATE("[",ROUND(OFFSET('Sanitation Data'!$C$7,0,10*ROW('Sanitation Data'!C158)),0),"]"),IF(AND(ISNUMBER(OFFSET('Sanitation Data'!$C$7,0,10*ROW('Sanitation Data'!C158))),CL164="",ISNUMBER(OFFSET('Sanitation Data'!$C$7,0,10*ROW('Sanitation Data'!C158)))),OFFSET('Sanitation Data'!$C$7,0,10*ROW('Sanitation Data'!C158)),NA())))</f>
        <v>#N/A</v>
      </c>
      <c r="X164" s="120" t="e">
        <f ca="1">+IF(AND(ISNUMBER(OFFSET('Sanitation Data'!$C$11,0,10*ROW('Sanitation Data'!C158))),CM164="Yes"),OFFSET('Sanitation Data'!$C$11,0,10*ROW('Sanitation Data'!C158)),IF(AND(ISNUMBER(OFFSET('Sanitation Data'!$C$11,0,10*ROW('Sanitation Data'!C158))),CM164="No",ISNUMBER(OFFSET('Sanitation Data'!$C$11,0,10*ROW('Sanitation Data'!C158)))),CONCATENATE("[",ROUND(OFFSET('Sanitation Data'!$C$11,0,10*ROW('Sanitation Data'!C158)),0),"]"),IF(AND(ISNUMBER(OFFSET('Sanitation Data'!$C$11,0,10*ROW('Sanitation Data'!C158))),CM164="",ISNUMBER(OFFSET('Sanitation Data'!$C$11,0,10*ROW('Sanitation Data'!C158)))),OFFSET('Sanitation Data'!$C$11,0,10*ROW('Sanitation Data'!C158)),NA())))</f>
        <v>#N/A</v>
      </c>
      <c r="Y164" s="120" t="e">
        <f ca="1">+IF(AND(ISNUMBER(OFFSET('Sanitation Data'!$C$12,0,10*ROW('Sanitation Data'!C158))),CN164="Yes"),OFFSET('Sanitation Data'!$C$12,0,10*ROW('Sanitation Data'!C158)),IF(AND(ISNUMBER(OFFSET('Sanitation Data'!$C$12,0,10*ROW('Sanitation Data'!C158))),CN164="No",ISNUMBER(OFFSET('Sanitation Data'!$C$12,0,10*ROW('Sanitation Data'!C158)))),CONCATENATE("[",ROUND(OFFSET('Sanitation Data'!$C$12,0,10*ROW('Sanitation Data'!C158)),0),"]"),IF(AND(ISNUMBER(OFFSET('Sanitation Data'!$C$12,0,10*ROW('Sanitation Data'!C158))),CN164="",ISNUMBER(OFFSET('Sanitation Data'!$C$12,0,10*ROW('Sanitation Data'!C158)))),OFFSET('Sanitation Data'!$C$12,0,10*ROW('Sanitation Data'!C158)),NA())))</f>
        <v>#N/A</v>
      </c>
      <c r="Z164" s="120" t="e">
        <f ca="1">+IF(AND(ISNUMBER(OFFSET('Sanitation Data'!$C$13,0,10*ROW('Sanitation Data'!C158))),CO164="Yes"),OFFSET('Sanitation Data'!$C$13,0,10*ROW('Sanitation Data'!C158)),IF(AND(ISNUMBER(OFFSET('Sanitation Data'!$C$13,0,10*ROW('Sanitation Data'!C158))),CO164="No",ISNUMBER(OFFSET('Sanitation Data'!$C$13,0,10*ROW('Sanitation Data'!C158)))),CONCATENATE("[",ROUND(OFFSET('Sanitation Data'!$C$13,0,10*ROW('Sanitation Data'!C158)),0),"]"),IF(AND(ISNUMBER(OFFSET('Sanitation Data'!$C$13,0,10*ROW('Sanitation Data'!C158))),CO164="",ISNUMBER(OFFSET('Sanitation Data'!$C$13,0,10*ROW('Sanitation Data'!C158)))),OFFSET('Sanitation Data'!$C$13,0,10*ROW('Sanitation Data'!C158)),NA())))</f>
        <v>#N/A</v>
      </c>
      <c r="AA164" s="120" t="e">
        <f ca="1">+IF(AND(ISNUMBER(OFFSET('Sanitation Data'!$D$5,0,10*ROW('Sanitation Data'!D158))),CP164="Yes"),100-OFFSET('Sanitation Data'!$D$5,0,10*ROW('Sanitation Data'!D158)),IF(AND(ISNUMBER(OFFSET('Sanitation Data'!$D$5,0,10*ROW('Sanitation Data'!D158))),CP164="No",ISNUMBER(OFFSET('Sanitation Data'!$D$5,0,10*ROW('Sanitation Data'!D158)))),CONCATENATE("[",ROUND(100-OFFSET('Sanitation Data'!$D$5,0,10*ROW('Sanitation Data'!D158)),0),"]"),IF(AND(ISNUMBER(OFFSET('Sanitation Data'!$D$5,0,10*ROW('Sanitation Data'!D158))),CP164="",ISNUMBER(OFFSET('Sanitation Data'!$D$5,0,10*ROW('Sanitation Data'!D158)))),100-OFFSET('Sanitation Data'!$D$5,0,10*ROW('Sanitation Data'!D158)),NA())))</f>
        <v>#N/A</v>
      </c>
      <c r="AB164" s="120" t="e">
        <f ca="1">+IF(AND(ISNUMBER(OFFSET('Sanitation Data'!$D$7,0,10*ROW('Sanitation Data'!D158))),CQ164="Yes"),OFFSET('Sanitation Data'!$D$7,0,10*ROW('Sanitation Data'!G158)),IF(AND(ISNUMBER(OFFSET('Sanitation Data'!$D$7,0,10*ROW('Sanitation Data'!D158))),CQ164="No",ISNUMBER(OFFSET('Sanitation Data'!$D$7,0,10*ROW('Sanitation Data'!D158)))),CONCATENATE("[",ROUND(OFFSET('Sanitation Data'!$D$7,0,10*ROW('Sanitation Data'!D158)),0),"]"),IF(AND(ISNUMBER(OFFSET('Sanitation Data'!$D$7,0,10*ROW('Sanitation Data'!D158))),CQ164="",ISNUMBER(OFFSET('Sanitation Data'!$D$7,0,10*ROW('Sanitation Data'!D158)))),OFFSET('Sanitation Data'!$D$7,0,10*ROW('Sanitation Data'!D158)),NA())))</f>
        <v>#N/A</v>
      </c>
      <c r="AC164" s="120" t="e">
        <f ca="1">+IF(AND(ISNUMBER(OFFSET('Sanitation Data'!$D$11,0,10*ROW('Sanitation Data'!D158))),CR164="Yes"),OFFSET('Sanitation Data'!$D$11,0,10*ROW('Sanitation Data'!D158)),IF(AND(ISNUMBER(OFFSET('Sanitation Data'!$D$11,0,10*ROW('Sanitation Data'!D158))),CR164="No",ISNUMBER(OFFSET('Sanitation Data'!$D$11,0,10*ROW('Sanitation Data'!D158)))),CONCATENATE("[",ROUND(OFFSET('Sanitation Data'!$D$11,0,10*ROW('Sanitation Data'!D158)),0),"]"),IF(AND(ISNUMBER(OFFSET('Sanitation Data'!$D$11,0,10*ROW('Sanitation Data'!D158))),CR164="",ISNUMBER(OFFSET('Sanitation Data'!$D$11,0,10*ROW('Sanitation Data'!D158)))),OFFSET('Sanitation Data'!$D$11,0,10*ROW('Sanitation Data'!D158)),NA())))</f>
        <v>#N/A</v>
      </c>
      <c r="AD164" s="120" t="e">
        <f ca="1">+IF(AND(ISNUMBER(OFFSET('Sanitation Data'!$D$12,0,10*ROW('Sanitation Data'!D158))),CS164="Yes"),OFFSET('Sanitation Data'!$D$12,0,10*ROW('Sanitation Data'!D158)),IF(AND(ISNUMBER(OFFSET('Sanitation Data'!$D$12,0,10*ROW('Sanitation Data'!D158))),CS164="No",ISNUMBER(OFFSET('Sanitation Data'!$D$12,0,10*ROW('Sanitation Data'!D158)))),CONCATENATE("[",ROUND(OFFSET('Sanitation Data'!$D$12,0,10*ROW('Sanitation Data'!D158)),0),"]"),IF(AND(ISNUMBER(OFFSET('Sanitation Data'!$D$12,0,10*ROW('Sanitation Data'!D158))),CS164="",ISNUMBER(OFFSET('Sanitation Data'!$D$12,0,10*ROW('Sanitation Data'!D158)))),OFFSET('Sanitation Data'!$D$12,0,10*ROW('Sanitation Data'!D158)),NA())))</f>
        <v>#N/A</v>
      </c>
      <c r="AE164" s="120" t="e">
        <f ca="1">+IF(AND(ISNUMBER(OFFSET('Sanitation Data'!$D$13,0,10*ROW('Sanitation Data'!D158))),CT164="Yes"),OFFSET('Sanitation Data'!$D$13,0,10*ROW('Sanitation Data'!D158)),IF(AND(ISNUMBER(OFFSET('Sanitation Data'!$D$13,0,10*ROW('Sanitation Data'!D158))),CT164="No",ISNUMBER(OFFSET('Sanitation Data'!$D$13,0,10*ROW('Sanitation Data'!D158)))),CONCATENATE("[",ROUND(OFFSET('Sanitation Data'!$D$13,0,10*ROW('Sanitation Data'!D158)),0),"]"),IF(AND(ISNUMBER(OFFSET('Sanitation Data'!$D$13,0,10*ROW('Sanitation Data'!D158))),CT164="",ISNUMBER(OFFSET('Sanitation Data'!$D$13,0,10*ROW('Sanitation Data'!D158)))),OFFSET('Sanitation Data'!$D$13,0,10*ROW('Sanitation Data'!D158)),NA())))</f>
        <v>#N/A</v>
      </c>
      <c r="AF164" s="120" t="e">
        <f ca="1">+IF(AND(ISNUMBER(OFFSET('Sanitation Data'!$E$5,0,10*ROW('Sanitation Data'!E158))),CU164="Yes"),100-OFFSET('Sanitation Data'!$E$5,0,10*ROW('Sanitation Data'!E158)),IF(AND(ISNUMBER(OFFSET('Sanitation Data'!$E$5,0,10*ROW('Sanitation Data'!E158))),CU164="No",ISNUMBER(OFFSET('Sanitation Data'!$E$5,0,10*ROW('Sanitation Data'!E158)))),CONCATENATE("[",ROUND(100-OFFSET('Sanitation Data'!$E$5,0,10*ROW('Sanitation Data'!E158)),0),"]"),IF(AND(ISNUMBER(OFFSET('Sanitation Data'!$E$5,0,10*ROW('Sanitation Data'!E158))),CU164="",ISNUMBER(OFFSET('Sanitation Data'!$E$5,0,10*ROW('Sanitation Data'!E158)))),100-OFFSET('Sanitation Data'!$E$5,0,10*ROW('Sanitation Data'!E158)),NA())))</f>
        <v>#N/A</v>
      </c>
      <c r="AG164" s="120" t="e">
        <f ca="1">+IF(AND(ISNUMBER(OFFSET('Sanitation Data'!$E$7,0,10*ROW('Sanitation Data'!E158))),CV164="Yes"),OFFSET('Sanitation Data'!$E$7,0,10*ROW('Sanitation Data'!E158)),IF(AND(ISNUMBER(OFFSET('Sanitation Data'!$E$7,0,10*ROW('Sanitation Data'!E158))),CV164="No",ISNUMBER(OFFSET('Sanitation Data'!$E$7,0,10*ROW('Sanitation Data'!E158)))),CONCATENATE("[",ROUND(OFFSET('Sanitation Data'!$E$7,0,10*ROW('Sanitation Data'!E158)),0),"]"),IF(AND(ISNUMBER(OFFSET('Sanitation Data'!$E$7,0,10*ROW('Sanitation Data'!E158))),CV164="",ISNUMBER(OFFSET('Sanitation Data'!$E$7,0,10*ROW('Sanitation Data'!E158)))),OFFSET('Sanitation Data'!$E$7,0,10*ROW('Sanitation Data'!E158)),NA())))</f>
        <v>#N/A</v>
      </c>
      <c r="AH164" s="120" t="e">
        <f ca="1">+IF(AND(ISNUMBER(OFFSET('Sanitation Data'!$E$11,0,10*ROW('Sanitation Data'!E158))),CW164="Yes"),OFFSET('Sanitation Data'!$E$11,0,10*ROW('Sanitation Data'!E158)),IF(AND(ISNUMBER(OFFSET('Sanitation Data'!$E$11,0,10*ROW('Sanitation Data'!E158))),CW164="No",ISNUMBER(OFFSET('Sanitation Data'!$E$11,0,10*ROW('Sanitation Data'!E158)))),CONCATENATE("[",ROUND(OFFSET('Sanitation Data'!$E$11,0,10*ROW('Sanitation Data'!E158)),0),"]"),IF(AND(ISNUMBER(OFFSET('Sanitation Data'!$E$11,0,10*ROW('Sanitation Data'!E158))),CW164="",ISNUMBER(OFFSET('Sanitation Data'!$E$11,0,10*ROW('Sanitation Data'!E158)))),OFFSET('Sanitation Data'!$E$11,0,10*ROW('Sanitation Data'!E158)),NA())))</f>
        <v>#N/A</v>
      </c>
      <c r="AI164" s="120" t="e">
        <f ca="1">+IF(AND(ISNUMBER(OFFSET('Sanitation Data'!$E$12,0,10*ROW('Sanitation Data'!E158))),CX164="Yes"),OFFSET('Sanitation Data'!$E$12,0,10*ROW('Sanitation Data'!E158)),IF(AND(ISNUMBER(OFFSET('Sanitation Data'!$E$12,0,10*ROW('Sanitation Data'!E158))),CX164="No",ISNUMBER(OFFSET('Sanitation Data'!$E$12,0,10*ROW('Sanitation Data'!E158)))),CONCATENATE("[",ROUND(OFFSET('Sanitation Data'!$E$12,0,10*ROW('Sanitation Data'!E158)),0),"]"),IF(AND(ISNUMBER(OFFSET('Sanitation Data'!$E$12,0,10*ROW('Sanitation Data'!E158))),CX164="",ISNUMBER(OFFSET('Sanitation Data'!$E$12,0,10*ROW('Sanitation Data'!E158)))),OFFSET('Sanitation Data'!$E$12,0,10*ROW('Sanitation Data'!E158)),NA())))</f>
        <v>#N/A</v>
      </c>
      <c r="AJ164" s="120" t="e">
        <f ca="1">+IF(AND(ISNUMBER(OFFSET('Sanitation Data'!$E$13,0,10*ROW('Sanitation Data'!E158))),CY164="Yes"),OFFSET('Sanitation Data'!$E$13,0,10*ROW('Sanitation Data'!E158)),IF(AND(ISNUMBER(OFFSET('Sanitation Data'!$E$13,0,10*ROW('Sanitation Data'!E158))),CY164="No",ISNUMBER(OFFSET('Sanitation Data'!$E$13,0,10*ROW('Sanitation Data'!E158)))),CONCATENATE("[",ROUND(OFFSET('Sanitation Data'!$E$13,0,10*ROW('Sanitation Data'!E158)),0),"]"),IF(AND(ISNUMBER(OFFSET('Sanitation Data'!$E$13,0,10*ROW('Sanitation Data'!E158))),CY164="",ISNUMBER(OFFSET('Sanitation Data'!$E$13,0,10*ROW('Sanitation Data'!E158)))),OFFSET('Sanitation Data'!$E$13,0,10*ROW('Sanitation Data'!E158)),NA())))</f>
        <v>#N/A</v>
      </c>
      <c r="AK164" s="120" t="e">
        <f ca="1">+IF(AND(ISNUMBER(OFFSET('Sanitation Data'!$F$5,0,10*ROW('Sanitation Data'!F158))),CZ164="Yes"),100-OFFSET('Sanitation Data'!$F$5,0,10*ROW('Sanitation Data'!F158)),IF(AND(ISNUMBER(OFFSET('Sanitation Data'!$F$5,0,10*ROW('Sanitation Data'!F158))),CZ164="No",ISNUMBER(OFFSET('Sanitation Data'!$F$5,0,10*ROW('Sanitation Data'!F158)))),CONCATENATE("[",ROUND(100-OFFSET('Sanitation Data'!$F$5,0,10*ROW('Sanitation Data'!F158)),0),"]"),IF(AND(ISNUMBER(OFFSET('Sanitation Data'!$F$5,0,10*ROW('Sanitation Data'!F158))),CZ164="",ISNUMBER(OFFSET('Sanitation Data'!$F$5,0,10*ROW('Sanitation Data'!F158)))),100-OFFSET('Sanitation Data'!$F$5,0,10*ROW('Sanitation Data'!F158)),NA())))</f>
        <v>#N/A</v>
      </c>
      <c r="AL164" s="120" t="e">
        <f ca="1">+IF(AND(ISNUMBER(OFFSET('Sanitation Data'!$F$7,0,10*ROW('Sanitation Data'!F158))),DA164="Yes"),OFFSET('Sanitation Data'!$F$7,0,10*ROW('Sanitation Data'!F158)),IF(AND(ISNUMBER(OFFSET('Sanitation Data'!$F$7,0,10*ROW('Sanitation Data'!F158))),DA164="No",ISNUMBER(OFFSET('Sanitation Data'!$F$7,0,10*ROW('Sanitation Data'!F158)))),CONCATENATE("[",ROUND(OFFSET('Sanitation Data'!$F$7,0,10*ROW('Sanitation Data'!F158)),0),"]"),IF(AND(ISNUMBER(OFFSET('Sanitation Data'!$F$7,0,10*ROW('Sanitation Data'!F158))),DA164="",ISNUMBER(OFFSET('Sanitation Data'!$F$7,0,10*ROW('Sanitation Data'!F158)))),OFFSET('Sanitation Data'!$F$7,0,10*ROW('Sanitation Data'!F158)),NA())))</f>
        <v>#N/A</v>
      </c>
      <c r="AM164" s="120" t="e">
        <f ca="1">+IF(AND(ISNUMBER(OFFSET('Sanitation Data'!$F$11,0,10*ROW('Sanitation Data'!F158))),DB164="Yes"),OFFSET('Sanitation Data'!$F$11,0,10*ROW('Sanitation Data'!F158)),IF(AND(ISNUMBER(OFFSET('Sanitation Data'!$F$11,0,10*ROW('Sanitation Data'!F158))),DB164="No",ISNUMBER(OFFSET('Sanitation Data'!$F$11,0,10*ROW('Sanitation Data'!F158)))),CONCATENATE("[",ROUND(OFFSET('Sanitation Data'!$F$11,0,10*ROW('Sanitation Data'!F158)),0),"]"),IF(AND(ISNUMBER(OFFSET('Sanitation Data'!$F$11,0,10*ROW('Sanitation Data'!F158))),DB164="",ISNUMBER(OFFSET('Sanitation Data'!$F$11,0,10*ROW('Sanitation Data'!F158)))),OFFSET('Sanitation Data'!$F$11,0,10*ROW('Sanitation Data'!F158)),NA())))</f>
        <v>#N/A</v>
      </c>
      <c r="AN164" s="120" t="e">
        <f ca="1">+IF(AND(ISNUMBER(OFFSET('Sanitation Data'!$F$12,0,10*ROW('Sanitation Data'!F158))),DC164="Yes"),OFFSET('Sanitation Data'!$F$12,0,10*ROW('Sanitation Data'!F158)),IF(AND(ISNUMBER(OFFSET('Sanitation Data'!$F$12,0,10*ROW('Sanitation Data'!F158))),DC164="No",ISNUMBER(OFFSET('Sanitation Data'!$F$12,0,10*ROW('Sanitation Data'!F158)))),CONCATENATE("[",ROUND(OFFSET('Sanitation Data'!$F$12,0,10*ROW('Sanitation Data'!F158)),0),"]"),IF(AND(ISNUMBER(OFFSET('Sanitation Data'!$F$12,0,10*ROW('Sanitation Data'!F158))),DC164="",ISNUMBER(OFFSET('Sanitation Data'!$F$12,0,10*ROW('Sanitation Data'!F158)))),OFFSET('Sanitation Data'!$F$12,0,10*ROW('Sanitation Data'!F158)),NA())))</f>
        <v>#N/A</v>
      </c>
      <c r="AO164" s="120" t="e">
        <f ca="1">+IF(AND(ISNUMBER(OFFSET('Sanitation Data'!$F$13,0,10*ROW('Sanitation Data'!F158))),DD164="Yes"),OFFSET('Sanitation Data'!$F$13,0,10*ROW('Sanitation Data'!F158)),IF(AND(ISNUMBER(OFFSET('Sanitation Data'!$F$13,0,10*ROW('Sanitation Data'!F158))),DD164="No",ISNUMBER(OFFSET('Sanitation Data'!$F$13,0,10*ROW('Sanitation Data'!F158)))),CONCATENATE("[",ROUND(OFFSET('Sanitation Data'!$F$13,0,10*ROW('Sanitation Data'!F158)),0),"]"),IF(AND(ISNUMBER(OFFSET('Sanitation Data'!$F$13,0,10*ROW('Sanitation Data'!F158))),DD164="",ISNUMBER(OFFSET('Sanitation Data'!$F$13,0,10*ROW('Sanitation Data'!F158)))),OFFSET('Sanitation Data'!$F$13,0,10*ROW('Sanitation Data'!F158)),NA())))</f>
        <v>#N/A</v>
      </c>
      <c r="AP164" s="120" t="e">
        <f ca="1">+IF(AND(ISNUMBER(OFFSET('Sanitation Data'!$G$5,0,10*ROW('Sanitation Data'!G158))),DE164="Yes"),100-OFFSET('Sanitation Data'!$G$5,0,10*ROW('Sanitation Data'!G158)),IF(AND(ISNUMBER(OFFSET('Sanitation Data'!$G$5,0,10*ROW('Sanitation Data'!G158))),DE164="No",ISNUMBER(OFFSET('Sanitation Data'!$G$5,0,10*ROW('Sanitation Data'!G158)))),CONCATENATE("[",ROUND(100-OFFSET('Sanitation Data'!$G$5,0,10*ROW('Sanitation Data'!G158)),0),"]"),IF(AND(ISNUMBER(OFFSET('Sanitation Data'!$G$5,0,10*ROW('Sanitation Data'!G158))),DE164="",ISNUMBER(OFFSET('Sanitation Data'!$G$5,0,10*ROW('Sanitation Data'!G158)))),100-OFFSET('Sanitation Data'!$G$5,0,10*ROW('Sanitation Data'!G158)),NA())))</f>
        <v>#N/A</v>
      </c>
      <c r="AQ164" s="120" t="e">
        <f ca="1">+IF(AND(ISNUMBER(OFFSET('Sanitation Data'!$G$7,0,10*ROW('Sanitation Data'!G158))),DF164="Yes"),OFFSET('Sanitation Data'!$G$7,0,10*ROW('Sanitation Data'!G158)),IF(AND(ISNUMBER(OFFSET('Sanitation Data'!$G$7,0,10*ROW('Sanitation Data'!G158))),DF164="No",ISNUMBER(OFFSET('Sanitation Data'!$G$7,0,10*ROW('Sanitation Data'!G158)))),CONCATENATE("[",ROUND(OFFSET('Sanitation Data'!$G$7,0,10*ROW('Sanitation Data'!G158)),0),"]"),IF(AND(ISNUMBER(OFFSET('Sanitation Data'!$G$7,0,10*ROW('Sanitation Data'!G158))),DF164="",ISNUMBER(OFFSET('Sanitation Data'!$G$7,0,10*ROW('Sanitation Data'!G158)))),OFFSET('Sanitation Data'!$G$7,0,10*ROW('Sanitation Data'!G158)),NA())))</f>
        <v>#N/A</v>
      </c>
      <c r="AR164" s="120" t="e">
        <f ca="1">+IF(AND(ISNUMBER(OFFSET('Sanitation Data'!$G$11,0,10*ROW('Sanitation Data'!G158))),DG164="Yes"),OFFSET('Sanitation Data'!$G$11,0,10*ROW('Sanitation Data'!G158)),IF(AND(ISNUMBER(OFFSET('Sanitation Data'!$G$11,0,10*ROW('Sanitation Data'!G158))),DG164="No",ISNUMBER(OFFSET('Sanitation Data'!$G$11,0,10*ROW('Sanitation Data'!G158)))),CONCATENATE("[",ROUND(OFFSET('Sanitation Data'!$G$11,0,10*ROW('Sanitation Data'!G158)),0),"]"),IF(AND(ISNUMBER(OFFSET('Sanitation Data'!$G$11,0,10*ROW('Sanitation Data'!G158))),DG164="",ISNUMBER(OFFSET('Sanitation Data'!$G$11,0,10*ROW('Sanitation Data'!G158)))),OFFSET('Sanitation Data'!$G$11,0,10*ROW('Sanitation Data'!G158)),NA())))</f>
        <v>#N/A</v>
      </c>
      <c r="AS164" s="120" t="e">
        <f ca="1">+IF(AND(ISNUMBER(OFFSET('Sanitation Data'!$G$12,0,10*ROW('Sanitation Data'!G158))),DH164="Yes"),OFFSET('Sanitation Data'!$G$12,0,10*ROW('Sanitation Data'!G158)),IF(AND(ISNUMBER(OFFSET('Sanitation Data'!$G$12,0,10*ROW('Sanitation Data'!G158))),DH164="No",ISNUMBER(OFFSET('Sanitation Data'!$G$12,0,10*ROW('Sanitation Data'!G158)))),CONCATENATE("[",ROUND(OFFSET('Sanitation Data'!$G$12,0,10*ROW('Sanitation Data'!G158)),0),"]"),IF(AND(ISNUMBER(OFFSET('Sanitation Data'!$G$12,0,10*ROW('Sanitation Data'!G158))),DH164="",ISNUMBER(OFFSET('Sanitation Data'!$G$12,0,10*ROW('Sanitation Data'!G158)))),OFFSET('Sanitation Data'!$G$12,0,10*ROW('Sanitation Data'!G158)),NA())))</f>
        <v>#N/A</v>
      </c>
      <c r="AT164" s="120" t="e">
        <f ca="1">+IF(AND(ISNUMBER(OFFSET('Sanitation Data'!$G$13,0,10*ROW('Sanitation Data'!G158))),DI164="Yes"),OFFSET('Sanitation Data'!$G$13,0,10*ROW('Sanitation Data'!G158)),IF(AND(ISNUMBER(OFFSET('Sanitation Data'!$G$13,0,10*ROW('Sanitation Data'!G158))),DI164="No",ISNUMBER(OFFSET('Sanitation Data'!$G$13,0,10*ROW('Sanitation Data'!G158)))),CONCATENATE("[",ROUND(OFFSET('Sanitation Data'!$G$13,0,10*ROW('Sanitation Data'!G158)),0),"]"),IF(AND(ISNUMBER(OFFSET('Sanitation Data'!$G$13,0,10*ROW('Sanitation Data'!G158))),DI164="",ISNUMBER(OFFSET('Sanitation Data'!$G$13,0,10*ROW('Sanitation Data'!G158)))),OFFSET('Sanitation Data'!$G$13,0,10*ROW('Sanitation Data'!G158)),NA())))</f>
        <v>#N/A</v>
      </c>
      <c r="AU164" s="120" t="e">
        <f ca="1">+IF(AND(ISNUMBER(OFFSET('Sanitation Data'!$H$5,0,10*ROW('Sanitation Data'!H158))),DJ164="Yes"),100-OFFSET('Sanitation Data'!$H$5,0,10*ROW('Sanitation Data'!H158)),IF(AND(ISNUMBER(OFFSET('Sanitation Data'!$H$5,0,10*ROW('Sanitation Data'!H158))),DJ164="No",ISNUMBER(OFFSET('Sanitation Data'!$H$5,0,10*ROW('Sanitation Data'!H158)))),CONCATENATE("[",ROUND(100-OFFSET('Sanitation Data'!$H$5,0,10*ROW('Sanitation Data'!H158)),0),"]"),IF(AND(ISNUMBER(OFFSET('Sanitation Data'!$H$5,0,10*ROW('Sanitation Data'!H158))),DJ164="",ISNUMBER(OFFSET('Sanitation Data'!$H$5,0,10*ROW('Sanitation Data'!H158)))),100-OFFSET('Sanitation Data'!$H$5,0,10*ROW('Sanitation Data'!H158)),NA())))</f>
        <v>#N/A</v>
      </c>
      <c r="AV164" s="120" t="e">
        <f ca="1">+IF(AND(ISNUMBER(OFFSET('Sanitation Data'!$H$7,0,10*ROW('Sanitation Data'!H158))),DK164="Yes"),OFFSET('Sanitation Data'!$H$7,0,10*ROW('Sanitation Data'!H158)),IF(AND(ISNUMBER(OFFSET('Sanitation Data'!$H$7,0,10*ROW('Sanitation Data'!H158))),DK164="No",ISNUMBER(OFFSET('Sanitation Data'!$H$7,0,10*ROW('Sanitation Data'!H158)))),CONCATENATE("[",ROUND(OFFSET('Sanitation Data'!$H$7,0,10*ROW('Sanitation Data'!H158)),0),"]"),IF(AND(ISNUMBER(OFFSET('Sanitation Data'!$H$7,0,10*ROW('Sanitation Data'!H158))),DK164="",ISNUMBER(OFFSET('Sanitation Data'!$H$7,0,10*ROW('Sanitation Data'!H158)))),OFFSET('Sanitation Data'!$H$7,0,10*ROW('Sanitation Data'!H158)),NA())))</f>
        <v>#N/A</v>
      </c>
      <c r="AW164" s="120" t="e">
        <f ca="1">+IF(AND(ISNUMBER(OFFSET('Sanitation Data'!$H$11,0,10*ROW('Sanitation Data'!H158))),DL164="Yes"),OFFSET('Sanitation Data'!$H$11,0,10*ROW('Sanitation Data'!H158)),IF(AND(ISNUMBER(OFFSET('Sanitation Data'!$H$11,0,10*ROW('Sanitation Data'!H158))),DL164="No",ISNUMBER(OFFSET('Sanitation Data'!$H$11,0,10*ROW('Sanitation Data'!H158)))),CONCATENATE("[",ROUND(OFFSET('Sanitation Data'!$H$11,0,10*ROW('Sanitation Data'!H158)),0),"]"),IF(AND(ISNUMBER(OFFSET('Sanitation Data'!$H$11,0,10*ROW('Sanitation Data'!H158))),DL164="",ISNUMBER(OFFSET('Sanitation Data'!$H$11,0,10*ROW('Sanitation Data'!H158)))),OFFSET('Sanitation Data'!$H$11,0,10*ROW('Sanitation Data'!H158)),NA())))</f>
        <v>#N/A</v>
      </c>
      <c r="AX164" s="120" t="e">
        <f ca="1">+IF(AND(ISNUMBER(OFFSET('Sanitation Data'!$H$12,0,10*ROW('Sanitation Data'!H158))),DM164="Yes"),OFFSET('Sanitation Data'!$H$12,0,10*ROW('Sanitation Data'!H158)),IF(AND(ISNUMBER(OFFSET('Sanitation Data'!$H$12,0,10*ROW('Sanitation Data'!H158))),DM164="No",ISNUMBER(OFFSET('Sanitation Data'!$H$12,0,10*ROW('Sanitation Data'!H158)))),CONCATENATE("[",ROUND(OFFSET('Sanitation Data'!$H$12,0,10*ROW('Sanitation Data'!H158)),0),"]"),IF(AND(ISNUMBER(OFFSET('Sanitation Data'!$H$12,0,10*ROW('Sanitation Data'!H158))),DM164="",ISNUMBER(OFFSET('Sanitation Data'!$H$12,0,10*ROW('Sanitation Data'!H158)))),OFFSET('Sanitation Data'!$H$12,0,10*ROW('Sanitation Data'!H158)),NA())))</f>
        <v>#N/A</v>
      </c>
      <c r="AY164" s="120" t="e">
        <f ca="1">+IF(AND(ISNUMBER(OFFSET('Sanitation Data'!$H$13,0,10*ROW('Sanitation Data'!H158))),DN164="Yes"),OFFSET('Sanitation Data'!$H$13,0,10*ROW('Sanitation Data'!H158)),IF(AND(ISNUMBER(OFFSET('Sanitation Data'!$H$13,0,10*ROW('Sanitation Data'!H158))),DN164="No",ISNUMBER(OFFSET('Sanitation Data'!$H$13,0,10*ROW('Sanitation Data'!H158)))),CONCATENATE("[",ROUND(OFFSET('Sanitation Data'!$H$13,0,10*ROW('Sanitation Data'!H158)),0),"]"),IF(AND(ISNUMBER(OFFSET('Sanitation Data'!$H$13,0,10*ROW('Sanitation Data'!H158))),DN164="",ISNUMBER(OFFSET('Sanitation Data'!$H$13,0,10*ROW('Sanitation Data'!H158)))),OFFSET('Sanitation Data'!$H$13,0,10*ROW('Sanitation Data'!H158)),NA())))</f>
        <v>#N/A</v>
      </c>
      <c r="AZ164" s="121" t="e">
        <f ca="1">+IF(AND(ISNUMBER(OFFSET('Hygiene Data'!$C$6,0,10*ROW('Hygiene Data'!C158))),DO164="Yes"),OFFSET('Hygiene Data'!$C$6,0,10*ROW('Hygiene Data'!C158)),IF(AND(ISNUMBER(OFFSET('Hygiene Data'!$C$6,0,10*ROW('Hygiene Data'!C158))),DO164="No",ISNUMBER(OFFSET('Hygiene Data'!$C$6,0,10*ROW('Hygiene Data'!C158)))),CONCATENATE("[",ROUND(OFFSET('Hygiene Data'!$C$6,0,10*ROW('Hygiene Data'!C158)),0),"]"),IF(AND(ISNUMBER(OFFSET('Hygiene Data'!$C$6,0,10*ROW('Hygiene Data'!C158))),DO164="",ISNUMBER(OFFSET('Hygiene Data'!$C$6,0,10*ROW('Hygiene Data'!C158)))),OFFSET('Hygiene Data'!$C$6,0,10*ROW('Hygiene Data'!C158)),NA())))</f>
        <v>#N/A</v>
      </c>
      <c r="BA164" s="121" t="e">
        <f ca="1">+IF(AND(ISNUMBER(OFFSET('Hygiene Data'!$C$8,0,10*ROW('Hygiene Data'!C158))),DP164="Yes"),OFFSET('Hygiene Data'!$C$8,0,10*ROW('Hygiene Data'!C158)),IF(AND(ISNUMBER(OFFSET('Hygiene Data'!$C$8,0,10*ROW('Hygiene Data'!C158))),DP164="No",ISNUMBER(OFFSET('Hygiene Data'!$C$8,0,10*ROW('Hygiene Data'!C158)))),CONCATENATE("[",ROUND(OFFSET('Hygiene Data'!$C$8,0,10*ROW('Hygiene Data'!C158)),0),"]"),IF(AND(ISNUMBER(OFFSET('Hygiene Data'!$C$8,0,10*ROW('Hygiene Data'!C158))),DP164="",ISNUMBER(OFFSET('Hygiene Data'!$C$8,0,10*ROW('Hygiene Data'!C158)))),OFFSET('Hygiene Data'!$C$8,0,10*ROW('Hygiene Data'!C158)),NA())))</f>
        <v>#N/A</v>
      </c>
      <c r="BB164" s="121" t="e">
        <f ca="1">+IF(AND(ISNUMBER(OFFSET('Hygiene Data'!$C$10,0,10*ROW('Hygiene Data'!C158))),DQ164="Yes"),OFFSET('Hygiene Data'!$C$10,0,10*ROW('Hygiene Data'!C158)),IF(AND(ISNUMBER(OFFSET('Hygiene Data'!$C$10,0,10*ROW('Hygiene Data'!C158))),DQ164="No",ISNUMBER(OFFSET('Hygiene Data'!$C$10,0,10*ROW('Hygiene Data'!C158)))),CONCATENATE("[",ROUND(OFFSET('Hygiene Data'!$C$10,0,10*ROW('Hygiene Data'!C158)),0),"]"),IF(AND(ISNUMBER(OFFSET('Hygiene Data'!$C$10,0,10*ROW('Hygiene Data'!C158))),DQ164="",ISNUMBER(OFFSET('Hygiene Data'!$C$10,0,10*ROW('Hygiene Data'!C158)))),OFFSET('Hygiene Data'!$C$10,0,10*ROW('Hygiene Data'!C158)),NA())))</f>
        <v>#N/A</v>
      </c>
      <c r="BC164" s="121" t="e">
        <f ca="1">+IF(AND(ISNUMBER(OFFSET('Hygiene Data'!$D$6,0,10*ROW('Hygiene Data'!D158))),DR164="Yes"),OFFSET('Hygiene Data'!$D$6,0,10*ROW('Hygiene Data'!D158)),IF(AND(ISNUMBER(OFFSET('Hygiene Data'!$D$6,0,10*ROW('Hygiene Data'!D158))),DR164="No",ISNUMBER(OFFSET('Hygiene Data'!$D$6,0,10*ROW('Hygiene Data'!D158)))),CONCATENATE("[",ROUND(OFFSET('Hygiene Data'!$D$6,0,10*ROW('Hygiene Data'!D158)),0),"]"),IF(AND(ISNUMBER(OFFSET('Hygiene Data'!$D$6,0,10*ROW('Hygiene Data'!D158))),DR164="",ISNUMBER(OFFSET('Hygiene Data'!$D$6,0,10*ROW('Hygiene Data'!D158)))),OFFSET('Hygiene Data'!$D$6,0,10*ROW('Hygiene Data'!D158)),NA())))</f>
        <v>#N/A</v>
      </c>
      <c r="BD164" s="121" t="e">
        <f ca="1">+IF(AND(ISNUMBER(OFFSET('Hygiene Data'!$D$8,0,10*ROW('Hygiene Data'!D158))),DS164="Yes"),OFFSET('Hygiene Data'!$D$8,0,10*ROW('Hygiene Data'!D158)),IF(AND(ISNUMBER(OFFSET('Hygiene Data'!$D$8,0,10*ROW('Hygiene Data'!D158))),DS164="No",ISNUMBER(OFFSET('Hygiene Data'!$D$8,0,10*ROW('Hygiene Data'!D158)))),CONCATENATE("[",ROUND(OFFSET('Hygiene Data'!$D$8,0,10*ROW('Hygiene Data'!D158)),0),"]"),IF(AND(ISNUMBER(OFFSET('Hygiene Data'!$D$8,0,10*ROW('Hygiene Data'!D158))),DS164="",ISNUMBER(OFFSET('Hygiene Data'!$D$8,0,10*ROW('Hygiene Data'!D158)))),OFFSET('Hygiene Data'!$D$8,0,10*ROW('Hygiene Data'!D158)),NA())))</f>
        <v>#N/A</v>
      </c>
      <c r="BE164" s="121" t="e">
        <f ca="1">+IF(AND(ISNUMBER(OFFSET('Hygiene Data'!$D$10,0,10*ROW('Hygiene Data'!D158))),DT164="Yes"),OFFSET('Hygiene Data'!$D$10,0,10*ROW('Hygiene Data'!D158)),IF(AND(ISNUMBER(OFFSET('Hygiene Data'!$D$10,0,10*ROW('Hygiene Data'!D158))),DT164="No",ISNUMBER(OFFSET('Hygiene Data'!$D$10,0,10*ROW('Hygiene Data'!D158)))),CONCATENATE("[",ROUND(OFFSET('Hygiene Data'!$D$10,0,10*ROW('Hygiene Data'!D158)),0),"]"),IF(AND(ISNUMBER(OFFSET('Hygiene Data'!$D$10,0,10*ROW('Hygiene Data'!D158))),DT164="",ISNUMBER(OFFSET('Hygiene Data'!$D$10,0,10*ROW('Hygiene Data'!D158)))),OFFSET('Hygiene Data'!$D$10,0,10*ROW('Hygiene Data'!D158)),NA())))</f>
        <v>#N/A</v>
      </c>
      <c r="BF164" s="121" t="e">
        <f ca="1">+IF(AND(ISNUMBER(OFFSET('Hygiene Data'!$E$6,0,10*ROW('Hygiene Data'!E158))),DU164="Yes"),OFFSET('Hygiene Data'!$E$6,0,10*ROW('Hygiene Data'!E158)),IF(AND(ISNUMBER(OFFSET('Hygiene Data'!$E$6,0,10*ROW('Hygiene Data'!E158))),DU164="No",ISNUMBER(OFFSET('Hygiene Data'!$E$6,0,10*ROW('Hygiene Data'!E158)))),CONCATENATE("[",ROUND(OFFSET('Hygiene Data'!$E$6,0,10*ROW('Hygiene Data'!E158)),0),"]"),IF(AND(ISNUMBER(OFFSET('Hygiene Data'!$E$6,0,10*ROW('Hygiene Data'!E158))),DU164="",ISNUMBER(OFFSET('Hygiene Data'!$E$6,0,10*ROW('Hygiene Data'!E158)))),OFFSET('Hygiene Data'!$E$6,0,10*ROW('Hygiene Data'!E158)),NA())))</f>
        <v>#N/A</v>
      </c>
      <c r="BG164" s="121" t="e">
        <f ca="1">+IF(AND(ISNUMBER(OFFSET('Hygiene Data'!$E$8,0,10*ROW('Hygiene Data'!E158))),DV164="Yes"),OFFSET('Hygiene Data'!$E$8,0,10*ROW('Hygiene Data'!E158)),IF(AND(ISNUMBER(OFFSET('Hygiene Data'!$E$8,0,10*ROW('Hygiene Data'!E158))),DV164="No",ISNUMBER(OFFSET('Hygiene Data'!$E$8,0,10*ROW('Hygiene Data'!E158)))),CONCATENATE("[",ROUND(OFFSET('Hygiene Data'!$E$8,0,10*ROW('Hygiene Data'!E158)),0),"]"),IF(AND(ISNUMBER(OFFSET('Hygiene Data'!$E$8,0,10*ROW('Hygiene Data'!E158))),DV164="",ISNUMBER(OFFSET('Hygiene Data'!$E$8,0,10*ROW('Hygiene Data'!E158)))),OFFSET('Hygiene Data'!$E$8,0,10*ROW('Hygiene Data'!E158)),NA())))</f>
        <v>#N/A</v>
      </c>
      <c r="BH164" s="121" t="e">
        <f ca="1">+IF(AND(ISNUMBER(OFFSET('Hygiene Data'!$E$10,0,10*ROW('Hygiene Data'!E158))),DW164="Yes"),OFFSET('Hygiene Data'!$E$10,0,10*ROW('Hygiene Data'!E158)),IF(AND(ISNUMBER(OFFSET('Hygiene Data'!$E$10,0,10*ROW('Hygiene Data'!E158))),DW164="No",ISNUMBER(OFFSET('Hygiene Data'!$E$10,0,10*ROW('Hygiene Data'!E158)))),CONCATENATE("[",ROUND(OFFSET('Hygiene Data'!$E$10,0,10*ROW('Hygiene Data'!E158)),0),"]"),IF(AND(ISNUMBER(OFFSET('Hygiene Data'!$E$10,0,10*ROW('Hygiene Data'!E158))),DW164="",ISNUMBER(OFFSET('Hygiene Data'!$E$10,0,10*ROW('Hygiene Data'!E158)))),OFFSET('Hygiene Data'!$E$10,0,10*ROW('Hygiene Data'!E158)),NA())))</f>
        <v>#N/A</v>
      </c>
      <c r="BI164" s="121" t="e">
        <f ca="1">+IF(AND(ISNUMBER(OFFSET('Hygiene Data'!$F$6,0,10*ROW('Hygiene Data'!F158))),DX164="Yes"),OFFSET('Hygiene Data'!$F$6,0,10*ROW('Hygiene Data'!F158)),IF(AND(ISNUMBER(OFFSET('Hygiene Data'!$F$6,0,10*ROW('Hygiene Data'!F158))),DX164="No",ISNUMBER(OFFSET('Hygiene Data'!$F$6,0,10*ROW('Hygiene Data'!F158)))),CONCATENATE("[",ROUND(OFFSET('Hygiene Data'!$F$6,0,10*ROW('Hygiene Data'!F158)),0),"]"),IF(AND(ISNUMBER(OFFSET('Hygiene Data'!$F$6,0,10*ROW('Hygiene Data'!F158))),DX164="",ISNUMBER(OFFSET('Hygiene Data'!$F$6,0,10*ROW('Hygiene Data'!F158)))),OFFSET('Hygiene Data'!$F$6,0,10*ROW('Hygiene Data'!F158)),NA())))</f>
        <v>#N/A</v>
      </c>
      <c r="BJ164" s="121" t="e">
        <f ca="1">+IF(AND(ISNUMBER(OFFSET('Hygiene Data'!$F$8,0,10*ROW('Hygiene Data'!F158))),DY164="Yes"),OFFSET('Hygiene Data'!$F$8,0,10*ROW('Hygiene Data'!F158)),IF(AND(ISNUMBER(OFFSET('Hygiene Data'!$F$8,0,10*ROW('Hygiene Data'!F158))),DY164="No",ISNUMBER(OFFSET('Hygiene Data'!$F$8,0,10*ROW('Hygiene Data'!F158)))),CONCATENATE("[",ROUND(OFFSET('Hygiene Data'!$F$8,0,10*ROW('Hygiene Data'!F158)),0),"]"),IF(AND(ISNUMBER(OFFSET('Hygiene Data'!$F$8,0,10*ROW('Hygiene Data'!F158))),DY164="",ISNUMBER(OFFSET('Hygiene Data'!$F$8,0,10*ROW('Hygiene Data'!F158)))),OFFSET('Hygiene Data'!$F$8,0,10*ROW('Hygiene Data'!F158)),NA())))</f>
        <v>#N/A</v>
      </c>
      <c r="BK164" s="121" t="e">
        <f ca="1">+IF(AND(ISNUMBER(OFFSET('Hygiene Data'!$F$10,0,10*ROW('Hygiene Data'!F158))),DZ164="Yes"),OFFSET('Hygiene Data'!$F$10,0,10*ROW('Hygiene Data'!F158)),IF(AND(ISNUMBER(OFFSET('Hygiene Data'!$F$10,0,10*ROW('Hygiene Data'!F158))),DZ164="No",ISNUMBER(OFFSET('Hygiene Data'!$F$10,0,10*ROW('Hygiene Data'!F158)))),CONCATENATE("[",ROUND(OFFSET('Hygiene Data'!$F$10,0,10*ROW('Hygiene Data'!F158)),0),"]"),IF(AND(ISNUMBER(OFFSET('Hygiene Data'!$F$10,0,10*ROW('Hygiene Data'!F158))),DZ164="",ISNUMBER(OFFSET('Hygiene Data'!$F$10,0,10*ROW('Hygiene Data'!F158)))),OFFSET('Hygiene Data'!$F$10,0,10*ROW('Hygiene Data'!F158)),NA())))</f>
        <v>#N/A</v>
      </c>
      <c r="BL164" s="121" t="e">
        <f ca="1">+IF(AND(ISNUMBER(OFFSET('Hygiene Data'!$G$6,0,10*ROW('Hygiene Data'!G158))),EA164="Yes"),OFFSET('Hygiene Data'!$G$6,0,10*ROW('Hygiene Data'!G158)),IF(AND(ISNUMBER(OFFSET('Hygiene Data'!$G$6,0,10*ROW('Hygiene Data'!G158))),EA164="No",ISNUMBER(OFFSET('Hygiene Data'!$G$6,0,10*ROW('Hygiene Data'!G158)))),CONCATENATE("[",ROUND(OFFSET('Hygiene Data'!$G$6,0,10*ROW('Hygiene Data'!G158)),0),"]"),IF(AND(ISNUMBER(OFFSET('Hygiene Data'!$G$6,0,10*ROW('Hygiene Data'!G158))),EA164="",ISNUMBER(OFFSET('Hygiene Data'!$G$6,0,10*ROW('Hygiene Data'!G158)))),OFFSET('Hygiene Data'!$G$6,0,10*ROW('Hygiene Data'!G158)),NA())))</f>
        <v>#N/A</v>
      </c>
      <c r="BM164" s="121" t="e">
        <f ca="1">+IF(AND(ISNUMBER(OFFSET('Hygiene Data'!$G$8,0,10*ROW('Hygiene Data'!G158))),EB164="Yes"),OFFSET('Hygiene Data'!$G$8,0,10*ROW('Hygiene Data'!G158)),IF(AND(ISNUMBER(OFFSET('Hygiene Data'!$G$8,0,10*ROW('Hygiene Data'!G158))),EB164="No",ISNUMBER(OFFSET('Hygiene Data'!$G$8,0,10*ROW('Hygiene Data'!G158)))),CONCATENATE("[",ROUND(OFFSET('Hygiene Data'!$G$8,0,10*ROW('Hygiene Data'!G158)),0),"]"),IF(AND(ISNUMBER(OFFSET('Hygiene Data'!$G$8,0,10*ROW('Hygiene Data'!G158))),EB164="",ISNUMBER(OFFSET('Hygiene Data'!$G$8,0,10*ROW('Hygiene Data'!G158)))),OFFSET('Hygiene Data'!$G$8,0,10*ROW('Hygiene Data'!G158)),NA())))</f>
        <v>#N/A</v>
      </c>
      <c r="BN164" s="121" t="e">
        <f ca="1">+IF(AND(ISNUMBER(OFFSET('Hygiene Data'!$G$10,0,10*ROW('Hygiene Data'!G158))),EC164="Yes"),OFFSET('Hygiene Data'!$G$10,0,10*ROW('Hygiene Data'!G158)),IF(AND(ISNUMBER(OFFSET('Hygiene Data'!$G$10,0,10*ROW('Hygiene Data'!G158))),EC164="No",ISNUMBER(OFFSET('Hygiene Data'!$G$10,0,10*ROW('Hygiene Data'!G158)))),CONCATENATE("[",ROUND(OFFSET('Hygiene Data'!$G$10,0,10*ROW('Hygiene Data'!G158)),0),"]"),IF(AND(ISNUMBER(OFFSET('Hygiene Data'!$G$10,0,10*ROW('Hygiene Data'!G158))),EC164="",ISNUMBER(OFFSET('Hygiene Data'!$G$10,0,10*ROW('Hygiene Data'!G158)))),OFFSET('Hygiene Data'!$G$10,0,10*ROW('Hygiene Data'!G158)),NA())))</f>
        <v>#N/A</v>
      </c>
      <c r="BO164" s="121" t="e">
        <f ca="1">+IF(AND(ISNUMBER(OFFSET('Hygiene Data'!$H$6,0,10*ROW('Hygiene Data'!H158))),ED164="Yes"),OFFSET('Hygiene Data'!$H$6,0,10*ROW('Hygiene Data'!H158)),IF(AND(ISNUMBER(OFFSET('Hygiene Data'!$H$6,0,10*ROW('Hygiene Data'!H158))),ED164="No",ISNUMBER(OFFSET('Hygiene Data'!$H$6,0,10*ROW('Hygiene Data'!H158)))),CONCATENATE("[",ROUND(OFFSET('Hygiene Data'!$H$6,0,10*ROW('Hygiene Data'!H158)),0),"]"),IF(AND(ISNUMBER(OFFSET('Hygiene Data'!$H$6,0,10*ROW('Hygiene Data'!H158))),ED164="",ISNUMBER(OFFSET('Hygiene Data'!$H$6,0,10*ROW('Hygiene Data'!H158)))),OFFSET('Hygiene Data'!$H$6,0,10*ROW('Hygiene Data'!H158)),NA())))</f>
        <v>#N/A</v>
      </c>
      <c r="BP164" s="121" t="e">
        <f ca="1">+IF(AND(ISNUMBER(OFFSET('Hygiene Data'!$H$8,0,10*ROW('Hygiene Data'!H158))),EE164="Yes"),OFFSET('Hygiene Data'!$H$8,0,10*ROW('Hygiene Data'!H158)),IF(AND(ISNUMBER(OFFSET('Hygiene Data'!$H$8,0,10*ROW('Hygiene Data'!H158))),EE164="No",ISNUMBER(OFFSET('Hygiene Data'!$H$8,0,10*ROW('Hygiene Data'!H158)))),CONCATENATE("[",ROUND(OFFSET('Hygiene Data'!$H$8,0,10*ROW('Hygiene Data'!H158)),0),"]"),IF(AND(ISNUMBER(OFFSET('Hygiene Data'!$H$8,0,10*ROW('Hygiene Data'!H158))),EE164="",ISNUMBER(OFFSET('Hygiene Data'!$H$8,0,10*ROW('Hygiene Data'!H158)))),OFFSET('Hygiene Data'!$H$8,0,10*ROW('Hygiene Data'!H158)),NA())))</f>
        <v>#N/A</v>
      </c>
      <c r="BQ164" s="121" t="e">
        <f ca="1">+IF(AND(ISNUMBER(OFFSET('Hygiene Data'!$H$10,0,10*ROW('Hygiene Data'!H158))),EF164="Yes"),OFFSET('Hygiene Data'!$H$10,0,10*ROW('Hygiene Data'!H158)),IF(AND(ISNUMBER(OFFSET('Hygiene Data'!$H$10,0,10*ROW('Hygiene Data'!H158))),EF164="No",ISNUMBER(OFFSET('Hygiene Data'!$H$10,0,10*ROW('Hygiene Data'!H158)))),CONCATENATE("[",ROUND(OFFSET('Hygiene Data'!$H$10,0,10*ROW('Hygiene Data'!H158)),0),"]"),IF(AND(ISNUMBER(OFFSET('Hygiene Data'!$H$10,0,10*ROW('Hygiene Data'!H158))),EF164="",ISNUMBER(OFFSET('Hygiene Data'!$H$10,0,10*ROW('Hygiene Data'!H158)))),OFFSET('Hygiene Data'!$H$10,0,10*ROW('Hygiene Data'!H158)),NA())))</f>
        <v>#N/A</v>
      </c>
      <c r="BS164" s="28" t="str">
        <f ca="1">+IF(OFFSET('Water Data'!$C$28,0,10*ROW('Water Data'!C158))="","",OFFSET('Water Data'!$C$28,0,10*ROW('Water Data'!C158)))</f>
        <v/>
      </c>
      <c r="BT164" s="28" t="str">
        <f ca="1">+IF(OFFSET('Water Data'!$C$29,0,10*ROW('Water Data'!C158))="","",OFFSET('Water Data'!$C$29,0,10*ROW('Water Data'!C158)))</f>
        <v/>
      </c>
      <c r="BU164" s="28" t="str">
        <f ca="1">+IF(OFFSET('Water Data'!$C$30,0,10*ROW('Water Data'!C158))="","",OFFSET('Water Data'!$C$30,0,10*ROW('Water Data'!C158)))</f>
        <v/>
      </c>
      <c r="BV164" s="28" t="str">
        <f ca="1">+IF(OFFSET('Water Data'!$D$28,0,10*ROW('Water Data'!D158))="","",OFFSET('Water Data'!$D$28,0,10*ROW('Water Data'!D158)))</f>
        <v/>
      </c>
      <c r="BW164" s="28" t="str">
        <f ca="1">+IF(OFFSET('Water Data'!$D$29,0,10*ROW('Water Data'!D158))="","",OFFSET('Water Data'!$D$29,0,10*ROW('Water Data'!D158)))</f>
        <v/>
      </c>
      <c r="BX164" s="28" t="str">
        <f ca="1">+IF(OFFSET('Water Data'!$D$30,0,10*ROW('Water Data'!D158))="","",OFFSET('Water Data'!$D$30,0,10*ROW('Water Data'!D158)))</f>
        <v/>
      </c>
      <c r="BY164" s="28" t="str">
        <f ca="1">+IF(OFFSET('Water Data'!$E$28,0,10*ROW('Water Data'!E158))="","",OFFSET('Water Data'!$E$28,0,10*ROW('Water Data'!E158)))</f>
        <v/>
      </c>
      <c r="BZ164" s="28" t="str">
        <f ca="1">+IF(OFFSET('Water Data'!$E$29,0,10*ROW('Water Data'!E158))="","",OFFSET('Water Data'!$E$29,0,10*ROW('Water Data'!E158)))</f>
        <v/>
      </c>
      <c r="CA164" s="28" t="str">
        <f ca="1">+IF(OFFSET('Water Data'!$E$30,0,10*ROW('Water Data'!E158))="","",OFFSET('Water Data'!$E$30,0,10*ROW('Water Data'!E158)))</f>
        <v/>
      </c>
      <c r="CB164" s="28" t="str">
        <f ca="1">+IF(OFFSET('Water Data'!$F$28,0,10*ROW('Water Data'!F158))="","",OFFSET('Water Data'!$F$28,0,10*ROW('Water Data'!F158)))</f>
        <v/>
      </c>
      <c r="CC164" s="28" t="str">
        <f ca="1">+IF(OFFSET('Water Data'!$F$29,0,10*ROW('Water Data'!F158))="","",OFFSET('Water Data'!$F$29,0,10*ROW('Water Data'!F158)))</f>
        <v/>
      </c>
      <c r="CD164" s="28" t="str">
        <f ca="1">+IF(OFFSET('Water Data'!$F$30,0,10*ROW('Water Data'!F158))="","",OFFSET('Water Data'!$F$30,0,10*ROW('Water Data'!F158)))</f>
        <v/>
      </c>
      <c r="CE164" s="28" t="str">
        <f ca="1">+IF(OFFSET('Water Data'!$G$28,0,10*ROW('Water Data'!G158))="","",OFFSET('Water Data'!$G$28,0,10*ROW('Water Data'!G158)))</f>
        <v/>
      </c>
      <c r="CF164" s="28" t="str">
        <f ca="1">+IF(OFFSET('Water Data'!$G$29,0,10*ROW('Water Data'!G158))="","",OFFSET('Water Data'!$G$29,0,10*ROW('Water Data'!G158)))</f>
        <v/>
      </c>
      <c r="CG164" s="28" t="str">
        <f ca="1">+IF(OFFSET('Water Data'!$G$30,0,10*ROW('Water Data'!G158))="","",OFFSET('Water Data'!$G$30,0,10*ROW('Water Data'!G158)))</f>
        <v/>
      </c>
      <c r="CH164" s="28" t="str">
        <f ca="1">+IF(OFFSET('Water Data'!$H$28,0,10*ROW('Water Data'!H158))="","",OFFSET('Water Data'!$H$28,0,10*ROW('Water Data'!H158)))</f>
        <v/>
      </c>
      <c r="CI164" s="28" t="str">
        <f ca="1">+IF(OFFSET('Water Data'!$H$29,0,10*ROW('Water Data'!H158))="","",OFFSET('Water Data'!$H$29,0,10*ROW('Water Data'!H158)))</f>
        <v/>
      </c>
      <c r="CJ164" s="28" t="str">
        <f ca="1">+IF(OFFSET('Water Data'!$H$30,0,10*ROW('Water Data'!H158))="","",OFFSET('Water Data'!$H$30,0,10*ROW('Water Data'!H158)))</f>
        <v/>
      </c>
      <c r="CK164" s="28" t="str">
        <f ca="1">+IF(OFFSET('Sanitation Data'!$C$29,0,10*ROW('Sanitation Data'!C158))="","",OFFSET('Sanitation Data'!$C$29,0,10*ROW('Sanitation Data'!C158)))</f>
        <v/>
      </c>
      <c r="CL164" s="28" t="str">
        <f ca="1">+IF(OFFSET('Sanitation Data'!$C$30,0,10*ROW('Sanitation Data'!C158))="","",OFFSET('Sanitation Data'!$C$30,0,10*ROW('Sanitation Data'!C158)))</f>
        <v/>
      </c>
      <c r="CM164" s="28" t="str">
        <f ca="1">+IF(OFFSET('Sanitation Data'!$C$31,0,10*ROW('Sanitation Data'!C158))="","",OFFSET('Sanitation Data'!$C$31,0,10*ROW('Sanitation Data'!C158)))</f>
        <v/>
      </c>
      <c r="CN164" s="28" t="str">
        <f ca="1">+IF(OFFSET('Sanitation Data'!$C$32,0,10*ROW('Sanitation Data'!C158))="","",OFFSET('Sanitation Data'!$C$32,0,10*ROW('Sanitation Data'!C158)))</f>
        <v/>
      </c>
      <c r="CO164" s="28" t="str">
        <f ca="1">+IF(OFFSET('Sanitation Data'!$C$33,0,10*ROW('Sanitation Data'!C158))="","",OFFSET('Sanitation Data'!$C$33,0,10*ROW('Sanitation Data'!C158)))</f>
        <v/>
      </c>
      <c r="CP164" s="28" t="str">
        <f ca="1">+IF(OFFSET('Sanitation Data'!$D$29,0,10*ROW('Sanitation Data'!D158))="","",OFFSET('Sanitation Data'!$D$29,0,10*ROW('Sanitation Data'!D158)))</f>
        <v/>
      </c>
      <c r="CQ164" s="28" t="str">
        <f ca="1">+IF(OFFSET('Sanitation Data'!$D$30,0,10*ROW('Sanitation Data'!D158))="","",OFFSET('Sanitation Data'!$D$30,0,10*ROW('Sanitation Data'!D158)))</f>
        <v/>
      </c>
      <c r="CR164" s="28" t="str">
        <f ca="1">+IF(OFFSET('Sanitation Data'!$D$31,0,10*ROW('Sanitation Data'!D158))="","",OFFSET('Sanitation Data'!$D$31,0,10*ROW('Sanitation Data'!D158)))</f>
        <v/>
      </c>
      <c r="CS164" s="28" t="str">
        <f ca="1">+IF(OFFSET('Sanitation Data'!$D$32,0,10*ROW('Sanitation Data'!D158))="","",OFFSET('Sanitation Data'!$D$32,0,10*ROW('Sanitation Data'!D158)))</f>
        <v/>
      </c>
      <c r="CT164" s="28" t="str">
        <f ca="1">+IF(OFFSET('Sanitation Data'!$D$33,0,10*ROW('Sanitation Data'!D158))="","",OFFSET('Sanitation Data'!$D$33,0,10*ROW('Sanitation Data'!D158)))</f>
        <v/>
      </c>
      <c r="CU164" s="28" t="str">
        <f ca="1">+IF(OFFSET('Sanitation Data'!$E$29,0,10*ROW('Sanitation Data'!E158))="","",OFFSET('Sanitation Data'!$E$29,0,10*ROW('Sanitation Data'!E158)))</f>
        <v/>
      </c>
      <c r="CV164" s="28" t="str">
        <f ca="1">+IF(OFFSET('Sanitation Data'!$E$30,0,10*ROW('Sanitation Data'!E158))="","",OFFSET('Sanitation Data'!$E$30,0,10*ROW('Sanitation Data'!E158)))</f>
        <v/>
      </c>
      <c r="CW164" s="28" t="str">
        <f ca="1">+IF(OFFSET('Sanitation Data'!$E$31,0,10*ROW('Sanitation Data'!E158))="","",OFFSET('Sanitation Data'!$E$31,0,10*ROW('Sanitation Data'!E158)))</f>
        <v/>
      </c>
      <c r="CX164" s="28" t="str">
        <f ca="1">+IF(OFFSET('Sanitation Data'!$E$32,0,10*ROW('Sanitation Data'!E158))="","",OFFSET('Sanitation Data'!$E$32,0,10*ROW('Sanitation Data'!E158)))</f>
        <v/>
      </c>
      <c r="CY164" s="28" t="str">
        <f ca="1">+IF(OFFSET('Sanitation Data'!$E$33,0,10*ROW('Sanitation Data'!E158))="","",OFFSET('Sanitation Data'!$E$33,0,10*ROW('Sanitation Data'!E158)))</f>
        <v/>
      </c>
      <c r="CZ164" s="28" t="str">
        <f ca="1">+IF(OFFSET('Sanitation Data'!$F$29,0,10*ROW('Sanitation Data'!F158))="","",OFFSET('Sanitation Data'!$F$29,0,10*ROW('Sanitation Data'!F158)))</f>
        <v/>
      </c>
      <c r="DA164" s="28" t="str">
        <f ca="1">+IF(OFFSET('Sanitation Data'!$F$30,0,10*ROW('Sanitation Data'!F158))="","",OFFSET('Sanitation Data'!$F$30,0,10*ROW('Sanitation Data'!F158)))</f>
        <v/>
      </c>
      <c r="DB164" s="28" t="str">
        <f ca="1">+IF(OFFSET('Sanitation Data'!$F$31,0,10*ROW('Sanitation Data'!F158))="","",OFFSET('Sanitation Data'!$F$31,0,10*ROW('Sanitation Data'!F158)))</f>
        <v/>
      </c>
      <c r="DC164" s="28" t="str">
        <f ca="1">+IF(OFFSET('Sanitation Data'!$F$32,0,10*ROW('Sanitation Data'!F158))="","",OFFSET('Sanitation Data'!$F$32,0,10*ROW('Sanitation Data'!F158)))</f>
        <v/>
      </c>
      <c r="DD164" s="28" t="str">
        <f ca="1">+IF(OFFSET('Sanitation Data'!$F$33,0,10*ROW('Sanitation Data'!F158))="","",OFFSET('Sanitation Data'!$F$33,0,10*ROW('Sanitation Data'!F158)))</f>
        <v/>
      </c>
      <c r="DE164" s="28" t="str">
        <f ca="1">+IF(OFFSET('Sanitation Data'!$G$29,0,10*ROW('Sanitation Data'!G158))="","",OFFSET('Sanitation Data'!$G$29,0,10*ROW('Sanitation Data'!G158)))</f>
        <v/>
      </c>
      <c r="DF164" s="28" t="str">
        <f ca="1">+IF(OFFSET('Sanitation Data'!$G$30,0,10*ROW('Sanitation Data'!G158))="","",OFFSET('Sanitation Data'!$G$30,0,10*ROW('Sanitation Data'!G158)))</f>
        <v/>
      </c>
      <c r="DG164" s="28" t="str">
        <f ca="1">+IF(OFFSET('Sanitation Data'!$G$31,0,10*ROW('Sanitation Data'!G158))="","",OFFSET('Sanitation Data'!$G$31,0,10*ROW('Sanitation Data'!G158)))</f>
        <v/>
      </c>
      <c r="DH164" s="28" t="str">
        <f ca="1">+IF(OFFSET('Sanitation Data'!$G$32,0,10*ROW('Sanitation Data'!G158))="","",OFFSET('Sanitation Data'!$G$32,0,10*ROW('Sanitation Data'!G158)))</f>
        <v/>
      </c>
      <c r="DI164" s="28" t="str">
        <f ca="1">+IF(OFFSET('Sanitation Data'!$G$33,0,10*ROW('Sanitation Data'!G158))="","",OFFSET('Sanitation Data'!$G$33,0,10*ROW('Sanitation Data'!G158)))</f>
        <v/>
      </c>
      <c r="DJ164" s="28" t="str">
        <f ca="1">+IF(OFFSET('Sanitation Data'!$H$29,0,10*ROW('Sanitation Data'!H158))="","",OFFSET('Sanitation Data'!$H$29,0,10*ROW('Sanitation Data'!H158)))</f>
        <v/>
      </c>
      <c r="DK164" s="28" t="str">
        <f ca="1">+IF(OFFSET('Sanitation Data'!$H$30,0,10*ROW('Sanitation Data'!H158))="","",OFFSET('Sanitation Data'!$H$30,0,10*ROW('Sanitation Data'!H158)))</f>
        <v/>
      </c>
      <c r="DL164" s="28" t="str">
        <f ca="1">+IF(OFFSET('Sanitation Data'!$H$31,0,10*ROW('Sanitation Data'!H158))="","",OFFSET('Sanitation Data'!$H$31,0,10*ROW('Sanitation Data'!H158)))</f>
        <v/>
      </c>
      <c r="DM164" s="28" t="str">
        <f ca="1">+IF(OFFSET('Sanitation Data'!$H$32,0,10*ROW('Sanitation Data'!H158))="","",OFFSET('Sanitation Data'!$H$32,0,10*ROW('Sanitation Data'!H158)))</f>
        <v/>
      </c>
      <c r="DN164" s="28" t="str">
        <f ca="1">+IF(OFFSET('Sanitation Data'!$H$33,0,10*ROW('Sanitation Data'!H158))="","",OFFSET('Sanitation Data'!$H$33,0,10*ROW('Sanitation Data'!H158)))</f>
        <v/>
      </c>
      <c r="DO164" s="28" t="str">
        <f ca="1">+IF(OFFSET('Hygiene Data'!$C$12,0,10*ROW('Hygiene Data'!C158))="","",OFFSET('Hygiene Data'!$C$12,0,10*ROW('Hygiene Data'!C158)))</f>
        <v/>
      </c>
      <c r="DP164" s="28" t="str">
        <f ca="1">+IF(OFFSET('Hygiene Data'!$C$13,0,10*ROW('Hygiene Data'!C158))="","",OFFSET('Hygiene Data'!$C$13,0,10*ROW('Hygiene Data'!C158)))</f>
        <v/>
      </c>
      <c r="DQ164" s="28" t="str">
        <f ca="1">+IF(OFFSET('Hygiene Data'!$C$14,0,10*ROW('Hygiene Data'!C158))="","",OFFSET('Hygiene Data'!$C$14,0,10*ROW('Hygiene Data'!C158)))</f>
        <v/>
      </c>
      <c r="DR164" s="28" t="str">
        <f ca="1">+IF(OFFSET('Hygiene Data'!$D$12,0,10*ROW('Hygiene Data'!D158))="","",OFFSET('Hygiene Data'!$D$12,0,10*ROW('Hygiene Data'!D158)))</f>
        <v/>
      </c>
      <c r="DS164" s="28" t="str">
        <f ca="1">+IF(OFFSET('Hygiene Data'!$D$13,0,10*ROW('Hygiene Data'!D158))="","",OFFSET('Hygiene Data'!$D$13,0,10*ROW('Hygiene Data'!D158)))</f>
        <v/>
      </c>
      <c r="DT164" s="28" t="str">
        <f ca="1">+IF(OFFSET('Hygiene Data'!$D$14,0,10*ROW('Hygiene Data'!D158))="","",OFFSET('Hygiene Data'!$D$14,0,10*ROW('Hygiene Data'!D158)))</f>
        <v/>
      </c>
      <c r="DU164" s="28" t="str">
        <f ca="1">+IF(OFFSET('Hygiene Data'!$E$12,0,10*ROW('Hygiene Data'!E158))="","",OFFSET('Hygiene Data'!$E$12,0,10*ROW('Hygiene Data'!E158)))</f>
        <v/>
      </c>
      <c r="DV164" s="28" t="str">
        <f ca="1">+IF(OFFSET('Hygiene Data'!$E$13,0,10*ROW('Hygiene Data'!E158))="","",OFFSET('Hygiene Data'!$E$13,0,10*ROW('Hygiene Data'!E158)))</f>
        <v/>
      </c>
      <c r="DW164" s="28" t="str">
        <f ca="1">+IF(OFFSET('Hygiene Data'!$E$14,0,10*ROW('Hygiene Data'!E158))="","",OFFSET('Hygiene Data'!$E$14,0,10*ROW('Hygiene Data'!E158)))</f>
        <v/>
      </c>
      <c r="DX164" s="28" t="str">
        <f ca="1">+IF(OFFSET('Hygiene Data'!$F$12,0,10*ROW('Hygiene Data'!F158))="","",OFFSET('Hygiene Data'!$F$12,0,10*ROW('Hygiene Data'!F158)))</f>
        <v/>
      </c>
      <c r="DY164" s="28" t="str">
        <f ca="1">+IF(OFFSET('Hygiene Data'!$F$13,0,10*ROW('Hygiene Data'!F158))="","",OFFSET('Hygiene Data'!$F$13,0,10*ROW('Hygiene Data'!F158)))</f>
        <v/>
      </c>
      <c r="DZ164" s="28" t="str">
        <f ca="1">+IF(OFFSET('Hygiene Data'!$F$14,0,10*ROW('Hygiene Data'!F158))="","",OFFSET('Hygiene Data'!$F$14,0,10*ROW('Hygiene Data'!F158)))</f>
        <v/>
      </c>
      <c r="EA164" s="28" t="str">
        <f ca="1">+IF(OFFSET('Hygiene Data'!$G$12,0,10*ROW('Hygiene Data'!G158))="","",OFFSET('Hygiene Data'!$G$12,0,10*ROW('Hygiene Data'!G158)))</f>
        <v/>
      </c>
      <c r="EB164" s="28" t="str">
        <f ca="1">+IF(OFFSET('Hygiene Data'!$G$13,0,10*ROW('Hygiene Data'!G158))="","",OFFSET('Hygiene Data'!$G$13,0,10*ROW('Hygiene Data'!G158)))</f>
        <v/>
      </c>
      <c r="EC164" s="28" t="str">
        <f ca="1">+IF(OFFSET('Hygiene Data'!$G$14,0,10*ROW('Hygiene Data'!G158))="","",OFFSET('Hygiene Data'!$G$14,0,10*ROW('Hygiene Data'!G158)))</f>
        <v/>
      </c>
      <c r="ED164" s="28" t="str">
        <f ca="1">+IF(OFFSET('Hygiene Data'!$H$12,0,10*ROW('Hygiene Data'!H158))="","",OFFSET('Hygiene Data'!$H$12,0,10*ROW('Hygiene Data'!H158)))</f>
        <v/>
      </c>
      <c r="EE164" s="28" t="str">
        <f ca="1">+IF(OFFSET('Hygiene Data'!$H$13,0,10*ROW('Hygiene Data'!H158))="","",OFFSET('Hygiene Data'!$H$13,0,10*ROW('Hygiene Data'!H158)))</f>
        <v/>
      </c>
      <c r="EF164" s="28" t="str">
        <f ca="1">+IF(OFFSET('Hygiene Data'!$H$14,0,10*ROW('Hygiene Data'!H158))="","",OFFSET('Hygiene Data'!$H$14,0,10*ROW('Hygiene Data'!H158)))</f>
        <v/>
      </c>
    </row>
    <row r="165" spans="1:136" x14ac:dyDescent="0.2">
      <c r="A165" s="44" t="str">
        <f ca="1">+IF(OFFSET('Water Data'!$B$1,0,10*ROW('Water Data'!B162))="","",OFFSET('Water Data'!$B$1,0,10*ROW('Water Data'!B162)))</f>
        <v/>
      </c>
      <c r="B165" s="44" t="str">
        <f ca="1">+IF(OFFSET('Water Data'!$A$3,0,10*ROW('Water Data'!A162))="","",OFFSET('Water Data'!$A$3,0,10*ROW('Water Data'!A162)))</f>
        <v/>
      </c>
      <c r="C165" s="44" t="str">
        <f ca="1">+IF(OFFSET('Water Data'!$C$3,0,10*ROW('Water Data'!C162))="","",OFFSET('Water Data'!$C$3,0,10*ROW('Water Data'!C162)))</f>
        <v/>
      </c>
      <c r="D165" s="119" t="e">
        <f ca="1">+IF(AND(ISNUMBER(OFFSET('Water Data'!$C$5,0,10*ROW('Water Data'!C159))),BS165="Yes"),100-OFFSET('Water Data'!$C$5,0,10*ROW('Water Data'!C159)),IF(AND(ISNUMBER(OFFSET('Water Data'!$C$5,0,10*ROW('Water Data'!C159))),BS165="No",ISNUMBER(OFFSET('Water Data'!$C$5,0,10*ROW('Water Data'!C159)))),CONCATENATE("[",ROUND(100-OFFSET('Water Data'!$C$5,0,10*ROW('Water Data'!C159)),0),"]"),IF(AND(ISNUMBER(OFFSET('Water Data'!$C$5,0,10*ROW('Water Data'!C159))),BS165="",ISNUMBER(OFFSET('Water Data'!$C$5,0,10*ROW('Water Data'!C159)))),100-OFFSET('Water Data'!$C$5,0,10*ROW('Water Data'!C159)),NA())))</f>
        <v>#N/A</v>
      </c>
      <c r="E165" s="119" t="e">
        <f ca="1">+IF(AND(ISNUMBER(OFFSET('Water Data'!$C$7,0,10*ROW('Water Data'!D159))),BT165="Yes"),OFFSET('Water Data'!$C$7,0,10*ROW('Water Data'!C159)),IF(AND(ISNUMBER(OFFSET('Water Data'!$C$7,0,10*ROW('Water Data'!C159))),BT165="No",ISNUMBER(OFFSET('Water Data'!$C$7,0,10*ROW('Water Data'!C159)))),CONCATENATE("[",ROUND(OFFSET('Water Data'!$C$7,0,10*ROW('Water Data'!C159)),0),"]"),IF(AND(ISNUMBER(OFFSET('Water Data'!$C$7,0,10*ROW('Water Data'!C159))),BT165="",ISNUMBER(OFFSET('Water Data'!$C$7,0,10*ROW('Water Data'!C159)))),OFFSET('Water Data'!$C$7,0,10*ROW('Water Data'!C159)),NA())))</f>
        <v>#N/A</v>
      </c>
      <c r="F165" s="119" t="e">
        <f ca="1">+IF(AND(ISNUMBER(OFFSET('Water Data'!$C$10,0,10*ROW('Water Data'!C159))),BU165="Yes"),OFFSET('Water Data'!$C$10,0,10*ROW('Water Data'!C159)),IF(AND(ISNUMBER(OFFSET('Water Data'!$C$10,0,10*ROW('Water Data'!C159))),BU165="No",ISNUMBER(OFFSET('Water Data'!$C$10,0,10*ROW('Water Data'!C159)))),CONCATENATE("[",ROUND(OFFSET('Water Data'!$C$10,0,10*ROW('Water Data'!C159)),0),"]"),IF(AND(ISNUMBER(OFFSET('Water Data'!$C$10,0,10*ROW('Water Data'!C159))),BU165="",ISNUMBER(OFFSET('Water Data'!$C$10,0,10*ROW('Water Data'!C159)))),OFFSET('Water Data'!$C$10,0,10*ROW('Water Data'!C159)),NA())))</f>
        <v>#N/A</v>
      </c>
      <c r="G165" s="119" t="e">
        <f ca="1">+IF(AND(ISNUMBER(OFFSET('Water Data'!$D$5,0,10*ROW('Water Data'!D159))),BV165="Yes"),100-OFFSET('Water Data'!$D$5,0,10*ROW('Water Data'!D159)),IF(AND(ISNUMBER(OFFSET('Water Data'!$D$5,0,10*ROW('Water Data'!D159))),BV165="No",ISNUMBER(OFFSET('Water Data'!$D$5,0,10*ROW('Water Data'!D159)))),CONCATENATE("[",ROUND(100-OFFSET('Water Data'!$D$5,0,10*ROW('Water Data'!D159)),0),"]"),IF(AND(ISNUMBER(OFFSET('Water Data'!$D$5,0,10*ROW('Water Data'!D159))),BV165="",ISNUMBER(OFFSET('Water Data'!$D$5,0,10*ROW('Water Data'!D159)))),100-OFFSET('Water Data'!$D$5,0,10*ROW('Water Data'!D159)),NA())))</f>
        <v>#N/A</v>
      </c>
      <c r="H165" s="119" t="e">
        <f ca="1">+IF(AND(ISNUMBER(OFFSET('Water Data'!$D$7,0,10*ROW('Water Data'!D159))),BW165="Yes"),OFFSET('Water Data'!$D$7,0,10*ROW('Water Data'!D159)),IF(AND(ISNUMBER(OFFSET('Water Data'!$D$7,0,10*ROW('Water Data'!D159))),BW165="No",ISNUMBER(OFFSET('Water Data'!$D$7,0,10*ROW('Water Data'!D159)))),CONCATENATE("[",ROUND(OFFSET('Water Data'!$C$7,0,10*ROW('Water Data'!D159)),0),"]"),IF(AND(ISNUMBER(OFFSET('Water Data'!$D$7,0,10*ROW('Water Data'!D159))),BW165="",ISNUMBER(OFFSET('Water Data'!$D$7,0,10*ROW('Water Data'!D159)))),OFFSET('Water Data'!$D$7,0,10*ROW('Water Data'!D159)),NA())))</f>
        <v>#N/A</v>
      </c>
      <c r="I165" s="119" t="e">
        <f ca="1">+IF(AND(ISNUMBER(OFFSET('Water Data'!$D$10,0,10*ROW('Water Data'!D159))),BX165="Yes"),OFFSET('Water Data'!$D$10,0,10*ROW('Water Data'!D159)),IF(AND(ISNUMBER(OFFSET('Water Data'!$D$10,0,10*ROW('Water Data'!D159))),BX165="No",ISNUMBER(OFFSET('Water Data'!$D$10,0,10*ROW('Water Data'!D159)))),CONCATENATE("[",ROUND(OFFSET('Water Data'!$D$10,0,10*ROW('Water Data'!D159)),0),"]"),IF(AND(ISNUMBER(OFFSET('Water Data'!$D$10,0,10*ROW('Water Data'!D159))),BX165="",ISNUMBER(OFFSET('Water Data'!$D$10,0,10*ROW('Water Data'!D159)))),OFFSET('Water Data'!$D$10,0,10*ROW('Water Data'!D159)),NA())))</f>
        <v>#N/A</v>
      </c>
      <c r="J165" s="119" t="e">
        <f ca="1">+IF(AND(ISNUMBER(OFFSET('Water Data'!$E$5,0,10*ROW('Water Data'!E159))),BY165="Yes"),100-OFFSET('Water Data'!$E$5,0,10*ROW('Water Data'!E159)),IF(AND(ISNUMBER(OFFSET('Water Data'!$E$5,0,10*ROW('Water Data'!E159))),BY165="No",ISNUMBER(OFFSET('Water Data'!$E$5,0,10*ROW('Water Data'!E159)))),CONCATENATE("[",ROUND(100-OFFSET('Water Data'!$E$5,0,10*ROW('Water Data'!E159)),0),"]"),IF(AND(ISNUMBER(OFFSET('Water Data'!$E$5,0,10*ROW('Water Data'!E159))),BY165="",ISNUMBER(OFFSET('Water Data'!$E$5,0,10*ROW('Water Data'!E159)))),100-OFFSET('Water Data'!$E$5,0,10*ROW('Water Data'!E159)),NA())))</f>
        <v>#N/A</v>
      </c>
      <c r="K165" s="119" t="e">
        <f ca="1">+IF(AND(ISNUMBER(OFFSET('Water Data'!$E$7,0,10*ROW('Water Data'!E159))),BZ165="Yes"),OFFSET('Water Data'!$E$7,0,10*ROW('Water Data'!E159)),IF(AND(ISNUMBER(OFFSET('Water Data'!$E$7,0,10*ROW('Water Data'!E159))),BZ165="No",ISNUMBER(OFFSET('Water Data'!$E$7,0,10*ROW('Water Data'!E159)))),CONCATENATE("[",ROUND(OFFSET('Water Data'!$E$7,0,10*ROW('Water Data'!E159)),0),"]"),IF(AND(ISNUMBER(OFFSET('Water Data'!$E$7,0,10*ROW('Water Data'!E159))),BZ165="",ISNUMBER(OFFSET('Water Data'!$E$7,0,10*ROW('Water Data'!E159)))),OFFSET('Water Data'!$E$7,0,10*ROW('Water Data'!E159)),NA())))</f>
        <v>#N/A</v>
      </c>
      <c r="L165" s="119" t="e">
        <f ca="1">+IF(AND(ISNUMBER(OFFSET('Water Data'!$E$10,0,10*ROW('Water Data'!E159))),CA165="Yes"),OFFSET('Water Data'!$E$10,0,10*ROW('Water Data'!E159)),IF(AND(ISNUMBER(OFFSET('Water Data'!$E$10,0,10*ROW('Water Data'!E159))),CA165="No",ISNUMBER(OFFSET('Water Data'!$E$10,0,10*ROW('Water Data'!E159)))),CONCATENATE("[",ROUND(OFFSET('Water Data'!$E$10,0,10*ROW('Water Data'!E159)),0),"]"),IF(AND(ISNUMBER(OFFSET('Water Data'!$E$10,0,10*ROW('Water Data'!E159))),CA165="",ISNUMBER(OFFSET('Water Data'!$E$10,0,10*ROW('Water Data'!E159)))),OFFSET('Water Data'!$E$10,0,10*ROW('Water Data'!E159)),NA())))</f>
        <v>#N/A</v>
      </c>
      <c r="M165" s="119" t="e">
        <f ca="1">+IF(AND(ISNUMBER(OFFSET('Water Data'!$F$5,0,10*ROW('Water Data'!F159))),CB165="Yes"),100-OFFSET('Water Data'!$F$5,0,10*ROW('Water Data'!F159)),IF(AND(ISNUMBER(OFFSET('Water Data'!$F$5,0,10*ROW('Water Data'!F159))),CB165="No",ISNUMBER(OFFSET('Water Data'!$F$5,0,10*ROW('Water Data'!F159)))),CONCATENATE("[",ROUND(100-OFFSET('Water Data'!$F$5,0,10*ROW('Water Data'!F159)),0),"]"),IF(AND(ISNUMBER(OFFSET('Water Data'!$F$5,0,10*ROW('Water Data'!F159))),CB165="",ISNUMBER(OFFSET('Water Data'!$F$5,0,10*ROW('Water Data'!F159)))),100-OFFSET('Water Data'!$F$5,0,10*ROW('Water Data'!F159)),NA())))</f>
        <v>#N/A</v>
      </c>
      <c r="N165" s="119" t="e">
        <f ca="1">+IF(AND(ISNUMBER(OFFSET('Water Data'!$F$7,0,10*ROW('Water Data'!F159))),CC165="Yes"),OFFSET('Water Data'!$F$7,0,10*ROW('Water Data'!F159)),IF(AND(ISNUMBER(OFFSET('Water Data'!$F$7,0,10*ROW('Water Data'!F159))),CC165="No",ISNUMBER(OFFSET('Water Data'!$F$7,0,10*ROW('Water Data'!F159)))),CONCATENATE("[",ROUND(OFFSET('Water Data'!$F$7,0,10*ROW('Water Data'!F159)),0),"]"),IF(AND(ISNUMBER(OFFSET('Water Data'!$F$7,0,10*ROW('Water Data'!F159))),CC165="",ISNUMBER(OFFSET('Water Data'!$F$7,0,10*ROW('Water Data'!F159)))),OFFSET('Water Data'!$F$7,0,10*ROW('Water Data'!F159)),NA())))</f>
        <v>#N/A</v>
      </c>
      <c r="O165" s="119" t="e">
        <f ca="1">+IF(AND(ISNUMBER(OFFSET('Water Data'!$F$10,0,10*ROW('Water Data'!F159))),CD165="Yes"),OFFSET('Water Data'!$F$10,0,10*ROW('Water Data'!F159)),IF(AND(ISNUMBER(OFFSET('Water Data'!$F$10,0,10*ROW('Water Data'!F159))),CD165="No",ISNUMBER(OFFSET('Water Data'!$F$10,0,10*ROW('Water Data'!F159)))),CONCATENATE("[",ROUND(OFFSET('Water Data'!$F$10,0,10*ROW('Water Data'!F159)),0),"]"),IF(AND(ISNUMBER(OFFSET('Water Data'!$F$10,0,10*ROW('Water Data'!F159))),CD165="",ISNUMBER(OFFSET('Water Data'!$F$10,0,10*ROW('Water Data'!F159)))),OFFSET('Water Data'!$F$10,0,10*ROW('Water Data'!F159)),NA())))</f>
        <v>#N/A</v>
      </c>
      <c r="P165" s="119" t="e">
        <f ca="1">+IF(AND(ISNUMBER(OFFSET('Water Data'!$G$5,0,10*ROW('Water Data'!G159))),CE165="Yes"),100-OFFSET('Water Data'!$G$5,0,10*ROW('Water Data'!G159)),IF(AND(ISNUMBER(OFFSET('Water Data'!$G$5,0,10*ROW('Water Data'!G159))),CE165="No",ISNUMBER(OFFSET('Water Data'!$G$5,0,10*ROW('Water Data'!G159)))),CONCATENATE("[",ROUND(100-OFFSET('Water Data'!$G$5,0,10*ROW('Water Data'!G159)),0),"]"),IF(AND(ISNUMBER(OFFSET('Water Data'!$G$5,0,10*ROW('Water Data'!G159))),CE165="",ISNUMBER(OFFSET('Water Data'!$G$5,0,10*ROW('Water Data'!G159)))),100-OFFSET('Water Data'!$G$5,0,10*ROW('Water Data'!G159)),NA())))</f>
        <v>#N/A</v>
      </c>
      <c r="Q165" s="119" t="e">
        <f ca="1">+IF(AND(ISNUMBER(OFFSET('Water Data'!$G$7,0,10*ROW('Water Data'!G159))),CF165="Yes"),OFFSET('Water Data'!$G$7,0,10*ROW('Water Data'!G159)),IF(AND(ISNUMBER(OFFSET('Water Data'!$G$7,0,10*ROW('Water Data'!G159))),CF165="No",ISNUMBER(OFFSET('Water Data'!$G$7,0,10*ROW('Water Data'!G159)))),CONCATENATE("[",ROUND(OFFSET('Water Data'!$G$7,0,10*ROW('Water Data'!G159)),0),"]"),IF(AND(ISNUMBER(OFFSET('Water Data'!$G$7,0,10*ROW('Water Data'!G159))),CF165="",ISNUMBER(OFFSET('Water Data'!$G$7,0,10*ROW('Water Data'!G159)))),OFFSET('Water Data'!$G$7,0,10*ROW('Water Data'!G159)),NA())))</f>
        <v>#N/A</v>
      </c>
      <c r="R165" s="119" t="e">
        <f ca="1">+IF(AND(ISNUMBER(OFFSET('Water Data'!$G$10,0,10*ROW('Water Data'!G159))),CG165="Yes"),OFFSET('Water Data'!$G$10,0,10*ROW('Water Data'!G159)),IF(AND(ISNUMBER(OFFSET('Water Data'!$G$10,0,10*ROW('Water Data'!G159))),CG165="No",ISNUMBER(OFFSET('Water Data'!$G$10,0,10*ROW('Water Data'!G159)))),CONCATENATE("[",ROUND(OFFSET('Water Data'!$G$10,0,10*ROW('Water Data'!G159)),0),"]"),IF(AND(ISNUMBER(OFFSET('Water Data'!$G$10,0,10*ROW('Water Data'!G159))),CG165="",ISNUMBER(OFFSET('Water Data'!$G$10,0,10*ROW('Water Data'!G159)))),OFFSET('Water Data'!$G$10,0,10*ROW('Water Data'!G159)),NA())))</f>
        <v>#N/A</v>
      </c>
      <c r="S165" s="119" t="e">
        <f ca="1">+IF(AND(ISNUMBER(OFFSET('Water Data'!$H$5,0,10*ROW('Water Data'!H159))),CH165="Yes"),100-OFFSET('Water Data'!$H$5,0,10*ROW('Water Data'!H159)),IF(AND(ISNUMBER(OFFSET('Water Data'!$H$5,0,10*ROW('Water Data'!H159))),CH165="No",ISNUMBER(OFFSET('Water Data'!$H$5,0,10*ROW('Water Data'!H159)))),CONCATENATE("[",ROUND(100-OFFSET('Water Data'!$H$5,0,10*ROW('Water Data'!H159)),0),"]"),IF(AND(ISNUMBER(OFFSET('Water Data'!$H$5,0,10*ROW('Water Data'!H159))),CH165="",ISNUMBER(OFFSET('Water Data'!$H$5,0,10*ROW('Water Data'!H159)))),100-OFFSET('Water Data'!$H$5,0,10*ROW('Water Data'!H159)),NA())))</f>
        <v>#N/A</v>
      </c>
      <c r="T165" s="119" t="e">
        <f ca="1">+IF(AND(ISNUMBER(OFFSET('Water Data'!$H$7,0,10*ROW('Water Data'!H159))),CI165="Yes"),OFFSET('Water Data'!$H$7,0,10*ROW('Water Data'!H159)),IF(AND(ISNUMBER(OFFSET('Water Data'!$H$7,0,10*ROW('Water Data'!H159))),CI165="No",ISNUMBER(OFFSET('Water Data'!$H$7,0,10*ROW('Water Data'!H159)))),CONCATENATE("[",ROUND(OFFSET('Water Data'!$H$7,0,10*ROW('Water Data'!H159)),0),"]"),IF(AND(ISNUMBER(OFFSET('Water Data'!$H$7,0,10*ROW('Water Data'!H159))),CI165="",ISNUMBER(OFFSET('Water Data'!$H$7,0,10*ROW('Water Data'!H159)))),OFFSET('Water Data'!$H$7,0,10*ROW('Water Data'!H159)),NA())))</f>
        <v>#N/A</v>
      </c>
      <c r="U165" s="119" t="e">
        <f ca="1">+IF(AND(ISNUMBER(OFFSET('Water Data'!$H$10,0,10*ROW('Water Data'!H159))),CJ165="Yes"),OFFSET('Water Data'!$H$10,0,10*ROW('Water Data'!H159)),IF(AND(ISNUMBER(OFFSET('Water Data'!$H$10,0,10*ROW('Water Data'!H159))),CJ165="No",ISNUMBER(OFFSET('Water Data'!$H$10,0,10*ROW('Water Data'!H159)))),CONCATENATE("[",ROUND(OFFSET('Water Data'!$H$10,0,10*ROW('Water Data'!H159)),0),"]"),IF(AND(ISNUMBER(OFFSET('Water Data'!$H$10,0,10*ROW('Water Data'!H159))),CJ165="",ISNUMBER(OFFSET('Water Data'!$H$10,0,10*ROW('Water Data'!H159)))),OFFSET('Water Data'!$H$10,0,10*ROW('Water Data'!H159)),NA())))</f>
        <v>#N/A</v>
      </c>
      <c r="V165" s="120" t="e">
        <f ca="1">+IF(AND(ISNUMBER(OFFSET('Sanitation Data'!$C$5,0,10*ROW('Sanitation Data'!C159))),CK165="Yes"),100-OFFSET('Sanitation Data'!$C$5,0,10*ROW('Sanitation Data'!C159)),IF(AND(ISNUMBER(OFFSET('Sanitation Data'!$C$5,0,10*ROW('Sanitation Data'!C159))),CK165="No",ISNUMBER(OFFSET('Sanitation Data'!$C$5,0,10*ROW('Sanitation Data'!C159)))),CONCATENATE("[",ROUND(100-OFFSET('Sanitation Data'!$C$5,0,10*ROW('Sanitation Data'!C159)),0),"]"),IF(AND(ISNUMBER(OFFSET('Sanitation Data'!$C$5,0,10*ROW('Sanitation Data'!C159))),CK165="",ISNUMBER(OFFSET('Sanitation Data'!$C$5,0,10*ROW('Sanitation Data'!C159)))),100-OFFSET('Sanitation Data'!$C$5,0,10*ROW('Sanitation Data'!C159)),NA())))</f>
        <v>#N/A</v>
      </c>
      <c r="W165" s="120" t="e">
        <f ca="1">+IF(AND(ISNUMBER(OFFSET('Sanitation Data'!$C$7,0,10*ROW('Sanitation Data'!C159))),CL165="Yes"),OFFSET('Sanitation Data'!$C$7,0,10*ROW('Sanitation Data'!C159)),IF(AND(ISNUMBER(OFFSET('Sanitation Data'!$C$7,0,10*ROW('Sanitation Data'!C159))),CL165="No",ISNUMBER(OFFSET('Sanitation Data'!$C$7,0,10*ROW('Sanitation Data'!C159)))),CONCATENATE("[",ROUND(OFFSET('Sanitation Data'!$C$7,0,10*ROW('Sanitation Data'!C159)),0),"]"),IF(AND(ISNUMBER(OFFSET('Sanitation Data'!$C$7,0,10*ROW('Sanitation Data'!C159))),CL165="",ISNUMBER(OFFSET('Sanitation Data'!$C$7,0,10*ROW('Sanitation Data'!C159)))),OFFSET('Sanitation Data'!$C$7,0,10*ROW('Sanitation Data'!C159)),NA())))</f>
        <v>#N/A</v>
      </c>
      <c r="X165" s="120" t="e">
        <f ca="1">+IF(AND(ISNUMBER(OFFSET('Sanitation Data'!$C$11,0,10*ROW('Sanitation Data'!C159))),CM165="Yes"),OFFSET('Sanitation Data'!$C$11,0,10*ROW('Sanitation Data'!C159)),IF(AND(ISNUMBER(OFFSET('Sanitation Data'!$C$11,0,10*ROW('Sanitation Data'!C159))),CM165="No",ISNUMBER(OFFSET('Sanitation Data'!$C$11,0,10*ROW('Sanitation Data'!C159)))),CONCATENATE("[",ROUND(OFFSET('Sanitation Data'!$C$11,0,10*ROW('Sanitation Data'!C159)),0),"]"),IF(AND(ISNUMBER(OFFSET('Sanitation Data'!$C$11,0,10*ROW('Sanitation Data'!C159))),CM165="",ISNUMBER(OFFSET('Sanitation Data'!$C$11,0,10*ROW('Sanitation Data'!C159)))),OFFSET('Sanitation Data'!$C$11,0,10*ROW('Sanitation Data'!C159)),NA())))</f>
        <v>#N/A</v>
      </c>
      <c r="Y165" s="120" t="e">
        <f ca="1">+IF(AND(ISNUMBER(OFFSET('Sanitation Data'!$C$12,0,10*ROW('Sanitation Data'!C159))),CN165="Yes"),OFFSET('Sanitation Data'!$C$12,0,10*ROW('Sanitation Data'!C159)),IF(AND(ISNUMBER(OFFSET('Sanitation Data'!$C$12,0,10*ROW('Sanitation Data'!C159))),CN165="No",ISNUMBER(OFFSET('Sanitation Data'!$C$12,0,10*ROW('Sanitation Data'!C159)))),CONCATENATE("[",ROUND(OFFSET('Sanitation Data'!$C$12,0,10*ROW('Sanitation Data'!C159)),0),"]"),IF(AND(ISNUMBER(OFFSET('Sanitation Data'!$C$12,0,10*ROW('Sanitation Data'!C159))),CN165="",ISNUMBER(OFFSET('Sanitation Data'!$C$12,0,10*ROW('Sanitation Data'!C159)))),OFFSET('Sanitation Data'!$C$12,0,10*ROW('Sanitation Data'!C159)),NA())))</f>
        <v>#N/A</v>
      </c>
      <c r="Z165" s="120" t="e">
        <f ca="1">+IF(AND(ISNUMBER(OFFSET('Sanitation Data'!$C$13,0,10*ROW('Sanitation Data'!C159))),CO165="Yes"),OFFSET('Sanitation Data'!$C$13,0,10*ROW('Sanitation Data'!C159)),IF(AND(ISNUMBER(OFFSET('Sanitation Data'!$C$13,0,10*ROW('Sanitation Data'!C159))),CO165="No",ISNUMBER(OFFSET('Sanitation Data'!$C$13,0,10*ROW('Sanitation Data'!C159)))),CONCATENATE("[",ROUND(OFFSET('Sanitation Data'!$C$13,0,10*ROW('Sanitation Data'!C159)),0),"]"),IF(AND(ISNUMBER(OFFSET('Sanitation Data'!$C$13,0,10*ROW('Sanitation Data'!C159))),CO165="",ISNUMBER(OFFSET('Sanitation Data'!$C$13,0,10*ROW('Sanitation Data'!C159)))),OFFSET('Sanitation Data'!$C$13,0,10*ROW('Sanitation Data'!C159)),NA())))</f>
        <v>#N/A</v>
      </c>
      <c r="AA165" s="120" t="e">
        <f ca="1">+IF(AND(ISNUMBER(OFFSET('Sanitation Data'!$D$5,0,10*ROW('Sanitation Data'!D159))),CP165="Yes"),100-OFFSET('Sanitation Data'!$D$5,0,10*ROW('Sanitation Data'!D159)),IF(AND(ISNUMBER(OFFSET('Sanitation Data'!$D$5,0,10*ROW('Sanitation Data'!D159))),CP165="No",ISNUMBER(OFFSET('Sanitation Data'!$D$5,0,10*ROW('Sanitation Data'!D159)))),CONCATENATE("[",ROUND(100-OFFSET('Sanitation Data'!$D$5,0,10*ROW('Sanitation Data'!D159)),0),"]"),IF(AND(ISNUMBER(OFFSET('Sanitation Data'!$D$5,0,10*ROW('Sanitation Data'!D159))),CP165="",ISNUMBER(OFFSET('Sanitation Data'!$D$5,0,10*ROW('Sanitation Data'!D159)))),100-OFFSET('Sanitation Data'!$D$5,0,10*ROW('Sanitation Data'!D159)),NA())))</f>
        <v>#N/A</v>
      </c>
      <c r="AB165" s="120" t="e">
        <f ca="1">+IF(AND(ISNUMBER(OFFSET('Sanitation Data'!$D$7,0,10*ROW('Sanitation Data'!D159))),CQ165="Yes"),OFFSET('Sanitation Data'!$D$7,0,10*ROW('Sanitation Data'!G159)),IF(AND(ISNUMBER(OFFSET('Sanitation Data'!$D$7,0,10*ROW('Sanitation Data'!D159))),CQ165="No",ISNUMBER(OFFSET('Sanitation Data'!$D$7,0,10*ROW('Sanitation Data'!D159)))),CONCATENATE("[",ROUND(OFFSET('Sanitation Data'!$D$7,0,10*ROW('Sanitation Data'!D159)),0),"]"),IF(AND(ISNUMBER(OFFSET('Sanitation Data'!$D$7,0,10*ROW('Sanitation Data'!D159))),CQ165="",ISNUMBER(OFFSET('Sanitation Data'!$D$7,0,10*ROW('Sanitation Data'!D159)))),OFFSET('Sanitation Data'!$D$7,0,10*ROW('Sanitation Data'!D159)),NA())))</f>
        <v>#N/A</v>
      </c>
      <c r="AC165" s="120" t="e">
        <f ca="1">+IF(AND(ISNUMBER(OFFSET('Sanitation Data'!$D$11,0,10*ROW('Sanitation Data'!D159))),CR165="Yes"),OFFSET('Sanitation Data'!$D$11,0,10*ROW('Sanitation Data'!D159)),IF(AND(ISNUMBER(OFFSET('Sanitation Data'!$D$11,0,10*ROW('Sanitation Data'!D159))),CR165="No",ISNUMBER(OFFSET('Sanitation Data'!$D$11,0,10*ROW('Sanitation Data'!D159)))),CONCATENATE("[",ROUND(OFFSET('Sanitation Data'!$D$11,0,10*ROW('Sanitation Data'!D159)),0),"]"),IF(AND(ISNUMBER(OFFSET('Sanitation Data'!$D$11,0,10*ROW('Sanitation Data'!D159))),CR165="",ISNUMBER(OFFSET('Sanitation Data'!$D$11,0,10*ROW('Sanitation Data'!D159)))),OFFSET('Sanitation Data'!$D$11,0,10*ROW('Sanitation Data'!D159)),NA())))</f>
        <v>#N/A</v>
      </c>
      <c r="AD165" s="120" t="e">
        <f ca="1">+IF(AND(ISNUMBER(OFFSET('Sanitation Data'!$D$12,0,10*ROW('Sanitation Data'!D159))),CS165="Yes"),OFFSET('Sanitation Data'!$D$12,0,10*ROW('Sanitation Data'!D159)),IF(AND(ISNUMBER(OFFSET('Sanitation Data'!$D$12,0,10*ROW('Sanitation Data'!D159))),CS165="No",ISNUMBER(OFFSET('Sanitation Data'!$D$12,0,10*ROW('Sanitation Data'!D159)))),CONCATENATE("[",ROUND(OFFSET('Sanitation Data'!$D$12,0,10*ROW('Sanitation Data'!D159)),0),"]"),IF(AND(ISNUMBER(OFFSET('Sanitation Data'!$D$12,0,10*ROW('Sanitation Data'!D159))),CS165="",ISNUMBER(OFFSET('Sanitation Data'!$D$12,0,10*ROW('Sanitation Data'!D159)))),OFFSET('Sanitation Data'!$D$12,0,10*ROW('Sanitation Data'!D159)),NA())))</f>
        <v>#N/A</v>
      </c>
      <c r="AE165" s="120" t="e">
        <f ca="1">+IF(AND(ISNUMBER(OFFSET('Sanitation Data'!$D$13,0,10*ROW('Sanitation Data'!D159))),CT165="Yes"),OFFSET('Sanitation Data'!$D$13,0,10*ROW('Sanitation Data'!D159)),IF(AND(ISNUMBER(OFFSET('Sanitation Data'!$D$13,0,10*ROW('Sanitation Data'!D159))),CT165="No",ISNUMBER(OFFSET('Sanitation Data'!$D$13,0,10*ROW('Sanitation Data'!D159)))),CONCATENATE("[",ROUND(OFFSET('Sanitation Data'!$D$13,0,10*ROW('Sanitation Data'!D159)),0),"]"),IF(AND(ISNUMBER(OFFSET('Sanitation Data'!$D$13,0,10*ROW('Sanitation Data'!D159))),CT165="",ISNUMBER(OFFSET('Sanitation Data'!$D$13,0,10*ROW('Sanitation Data'!D159)))),OFFSET('Sanitation Data'!$D$13,0,10*ROW('Sanitation Data'!D159)),NA())))</f>
        <v>#N/A</v>
      </c>
      <c r="AF165" s="120" t="e">
        <f ca="1">+IF(AND(ISNUMBER(OFFSET('Sanitation Data'!$E$5,0,10*ROW('Sanitation Data'!E159))),CU165="Yes"),100-OFFSET('Sanitation Data'!$E$5,0,10*ROW('Sanitation Data'!E159)),IF(AND(ISNUMBER(OFFSET('Sanitation Data'!$E$5,0,10*ROW('Sanitation Data'!E159))),CU165="No",ISNUMBER(OFFSET('Sanitation Data'!$E$5,0,10*ROW('Sanitation Data'!E159)))),CONCATENATE("[",ROUND(100-OFFSET('Sanitation Data'!$E$5,0,10*ROW('Sanitation Data'!E159)),0),"]"),IF(AND(ISNUMBER(OFFSET('Sanitation Data'!$E$5,0,10*ROW('Sanitation Data'!E159))),CU165="",ISNUMBER(OFFSET('Sanitation Data'!$E$5,0,10*ROW('Sanitation Data'!E159)))),100-OFFSET('Sanitation Data'!$E$5,0,10*ROW('Sanitation Data'!E159)),NA())))</f>
        <v>#N/A</v>
      </c>
      <c r="AG165" s="120" t="e">
        <f ca="1">+IF(AND(ISNUMBER(OFFSET('Sanitation Data'!$E$7,0,10*ROW('Sanitation Data'!E159))),CV165="Yes"),OFFSET('Sanitation Data'!$E$7,0,10*ROW('Sanitation Data'!E159)),IF(AND(ISNUMBER(OFFSET('Sanitation Data'!$E$7,0,10*ROW('Sanitation Data'!E159))),CV165="No",ISNUMBER(OFFSET('Sanitation Data'!$E$7,0,10*ROW('Sanitation Data'!E159)))),CONCATENATE("[",ROUND(OFFSET('Sanitation Data'!$E$7,0,10*ROW('Sanitation Data'!E159)),0),"]"),IF(AND(ISNUMBER(OFFSET('Sanitation Data'!$E$7,0,10*ROW('Sanitation Data'!E159))),CV165="",ISNUMBER(OFFSET('Sanitation Data'!$E$7,0,10*ROW('Sanitation Data'!E159)))),OFFSET('Sanitation Data'!$E$7,0,10*ROW('Sanitation Data'!E159)),NA())))</f>
        <v>#N/A</v>
      </c>
      <c r="AH165" s="120" t="e">
        <f ca="1">+IF(AND(ISNUMBER(OFFSET('Sanitation Data'!$E$11,0,10*ROW('Sanitation Data'!E159))),CW165="Yes"),OFFSET('Sanitation Data'!$E$11,0,10*ROW('Sanitation Data'!E159)),IF(AND(ISNUMBER(OFFSET('Sanitation Data'!$E$11,0,10*ROW('Sanitation Data'!E159))),CW165="No",ISNUMBER(OFFSET('Sanitation Data'!$E$11,0,10*ROW('Sanitation Data'!E159)))),CONCATENATE("[",ROUND(OFFSET('Sanitation Data'!$E$11,0,10*ROW('Sanitation Data'!E159)),0),"]"),IF(AND(ISNUMBER(OFFSET('Sanitation Data'!$E$11,0,10*ROW('Sanitation Data'!E159))),CW165="",ISNUMBER(OFFSET('Sanitation Data'!$E$11,0,10*ROW('Sanitation Data'!E159)))),OFFSET('Sanitation Data'!$E$11,0,10*ROW('Sanitation Data'!E159)),NA())))</f>
        <v>#N/A</v>
      </c>
      <c r="AI165" s="120" t="e">
        <f ca="1">+IF(AND(ISNUMBER(OFFSET('Sanitation Data'!$E$12,0,10*ROW('Sanitation Data'!E159))),CX165="Yes"),OFFSET('Sanitation Data'!$E$12,0,10*ROW('Sanitation Data'!E159)),IF(AND(ISNUMBER(OFFSET('Sanitation Data'!$E$12,0,10*ROW('Sanitation Data'!E159))),CX165="No",ISNUMBER(OFFSET('Sanitation Data'!$E$12,0,10*ROW('Sanitation Data'!E159)))),CONCATENATE("[",ROUND(OFFSET('Sanitation Data'!$E$12,0,10*ROW('Sanitation Data'!E159)),0),"]"),IF(AND(ISNUMBER(OFFSET('Sanitation Data'!$E$12,0,10*ROW('Sanitation Data'!E159))),CX165="",ISNUMBER(OFFSET('Sanitation Data'!$E$12,0,10*ROW('Sanitation Data'!E159)))),OFFSET('Sanitation Data'!$E$12,0,10*ROW('Sanitation Data'!E159)),NA())))</f>
        <v>#N/A</v>
      </c>
      <c r="AJ165" s="120" t="e">
        <f ca="1">+IF(AND(ISNUMBER(OFFSET('Sanitation Data'!$E$13,0,10*ROW('Sanitation Data'!E159))),CY165="Yes"),OFFSET('Sanitation Data'!$E$13,0,10*ROW('Sanitation Data'!E159)),IF(AND(ISNUMBER(OFFSET('Sanitation Data'!$E$13,0,10*ROW('Sanitation Data'!E159))),CY165="No",ISNUMBER(OFFSET('Sanitation Data'!$E$13,0,10*ROW('Sanitation Data'!E159)))),CONCATENATE("[",ROUND(OFFSET('Sanitation Data'!$E$13,0,10*ROW('Sanitation Data'!E159)),0),"]"),IF(AND(ISNUMBER(OFFSET('Sanitation Data'!$E$13,0,10*ROW('Sanitation Data'!E159))),CY165="",ISNUMBER(OFFSET('Sanitation Data'!$E$13,0,10*ROW('Sanitation Data'!E159)))),OFFSET('Sanitation Data'!$E$13,0,10*ROW('Sanitation Data'!E159)),NA())))</f>
        <v>#N/A</v>
      </c>
      <c r="AK165" s="120" t="e">
        <f ca="1">+IF(AND(ISNUMBER(OFFSET('Sanitation Data'!$F$5,0,10*ROW('Sanitation Data'!F159))),CZ165="Yes"),100-OFFSET('Sanitation Data'!$F$5,0,10*ROW('Sanitation Data'!F159)),IF(AND(ISNUMBER(OFFSET('Sanitation Data'!$F$5,0,10*ROW('Sanitation Data'!F159))),CZ165="No",ISNUMBER(OFFSET('Sanitation Data'!$F$5,0,10*ROW('Sanitation Data'!F159)))),CONCATENATE("[",ROUND(100-OFFSET('Sanitation Data'!$F$5,0,10*ROW('Sanitation Data'!F159)),0),"]"),IF(AND(ISNUMBER(OFFSET('Sanitation Data'!$F$5,0,10*ROW('Sanitation Data'!F159))),CZ165="",ISNUMBER(OFFSET('Sanitation Data'!$F$5,0,10*ROW('Sanitation Data'!F159)))),100-OFFSET('Sanitation Data'!$F$5,0,10*ROW('Sanitation Data'!F159)),NA())))</f>
        <v>#N/A</v>
      </c>
      <c r="AL165" s="120" t="e">
        <f ca="1">+IF(AND(ISNUMBER(OFFSET('Sanitation Data'!$F$7,0,10*ROW('Sanitation Data'!F159))),DA165="Yes"),OFFSET('Sanitation Data'!$F$7,0,10*ROW('Sanitation Data'!F159)),IF(AND(ISNUMBER(OFFSET('Sanitation Data'!$F$7,0,10*ROW('Sanitation Data'!F159))),DA165="No",ISNUMBER(OFFSET('Sanitation Data'!$F$7,0,10*ROW('Sanitation Data'!F159)))),CONCATENATE("[",ROUND(OFFSET('Sanitation Data'!$F$7,0,10*ROW('Sanitation Data'!F159)),0),"]"),IF(AND(ISNUMBER(OFFSET('Sanitation Data'!$F$7,0,10*ROW('Sanitation Data'!F159))),DA165="",ISNUMBER(OFFSET('Sanitation Data'!$F$7,0,10*ROW('Sanitation Data'!F159)))),OFFSET('Sanitation Data'!$F$7,0,10*ROW('Sanitation Data'!F159)),NA())))</f>
        <v>#N/A</v>
      </c>
      <c r="AM165" s="120" t="e">
        <f ca="1">+IF(AND(ISNUMBER(OFFSET('Sanitation Data'!$F$11,0,10*ROW('Sanitation Data'!F159))),DB165="Yes"),OFFSET('Sanitation Data'!$F$11,0,10*ROW('Sanitation Data'!F159)),IF(AND(ISNUMBER(OFFSET('Sanitation Data'!$F$11,0,10*ROW('Sanitation Data'!F159))),DB165="No",ISNUMBER(OFFSET('Sanitation Data'!$F$11,0,10*ROW('Sanitation Data'!F159)))),CONCATENATE("[",ROUND(OFFSET('Sanitation Data'!$F$11,0,10*ROW('Sanitation Data'!F159)),0),"]"),IF(AND(ISNUMBER(OFFSET('Sanitation Data'!$F$11,0,10*ROW('Sanitation Data'!F159))),DB165="",ISNUMBER(OFFSET('Sanitation Data'!$F$11,0,10*ROW('Sanitation Data'!F159)))),OFFSET('Sanitation Data'!$F$11,0,10*ROW('Sanitation Data'!F159)),NA())))</f>
        <v>#N/A</v>
      </c>
      <c r="AN165" s="120" t="e">
        <f ca="1">+IF(AND(ISNUMBER(OFFSET('Sanitation Data'!$F$12,0,10*ROW('Sanitation Data'!F159))),DC165="Yes"),OFFSET('Sanitation Data'!$F$12,0,10*ROW('Sanitation Data'!F159)),IF(AND(ISNUMBER(OFFSET('Sanitation Data'!$F$12,0,10*ROW('Sanitation Data'!F159))),DC165="No",ISNUMBER(OFFSET('Sanitation Data'!$F$12,0,10*ROW('Sanitation Data'!F159)))),CONCATENATE("[",ROUND(OFFSET('Sanitation Data'!$F$12,0,10*ROW('Sanitation Data'!F159)),0),"]"),IF(AND(ISNUMBER(OFFSET('Sanitation Data'!$F$12,0,10*ROW('Sanitation Data'!F159))),DC165="",ISNUMBER(OFFSET('Sanitation Data'!$F$12,0,10*ROW('Sanitation Data'!F159)))),OFFSET('Sanitation Data'!$F$12,0,10*ROW('Sanitation Data'!F159)),NA())))</f>
        <v>#N/A</v>
      </c>
      <c r="AO165" s="120" t="e">
        <f ca="1">+IF(AND(ISNUMBER(OFFSET('Sanitation Data'!$F$13,0,10*ROW('Sanitation Data'!F159))),DD165="Yes"),OFFSET('Sanitation Data'!$F$13,0,10*ROW('Sanitation Data'!F159)),IF(AND(ISNUMBER(OFFSET('Sanitation Data'!$F$13,0,10*ROW('Sanitation Data'!F159))),DD165="No",ISNUMBER(OFFSET('Sanitation Data'!$F$13,0,10*ROW('Sanitation Data'!F159)))),CONCATENATE("[",ROUND(OFFSET('Sanitation Data'!$F$13,0,10*ROW('Sanitation Data'!F159)),0),"]"),IF(AND(ISNUMBER(OFFSET('Sanitation Data'!$F$13,0,10*ROW('Sanitation Data'!F159))),DD165="",ISNUMBER(OFFSET('Sanitation Data'!$F$13,0,10*ROW('Sanitation Data'!F159)))),OFFSET('Sanitation Data'!$F$13,0,10*ROW('Sanitation Data'!F159)),NA())))</f>
        <v>#N/A</v>
      </c>
      <c r="AP165" s="120" t="e">
        <f ca="1">+IF(AND(ISNUMBER(OFFSET('Sanitation Data'!$G$5,0,10*ROW('Sanitation Data'!G159))),DE165="Yes"),100-OFFSET('Sanitation Data'!$G$5,0,10*ROW('Sanitation Data'!G159)),IF(AND(ISNUMBER(OFFSET('Sanitation Data'!$G$5,0,10*ROW('Sanitation Data'!G159))),DE165="No",ISNUMBER(OFFSET('Sanitation Data'!$G$5,0,10*ROW('Sanitation Data'!G159)))),CONCATENATE("[",ROUND(100-OFFSET('Sanitation Data'!$G$5,0,10*ROW('Sanitation Data'!G159)),0),"]"),IF(AND(ISNUMBER(OFFSET('Sanitation Data'!$G$5,0,10*ROW('Sanitation Data'!G159))),DE165="",ISNUMBER(OFFSET('Sanitation Data'!$G$5,0,10*ROW('Sanitation Data'!G159)))),100-OFFSET('Sanitation Data'!$G$5,0,10*ROW('Sanitation Data'!G159)),NA())))</f>
        <v>#N/A</v>
      </c>
      <c r="AQ165" s="120" t="e">
        <f ca="1">+IF(AND(ISNUMBER(OFFSET('Sanitation Data'!$G$7,0,10*ROW('Sanitation Data'!G159))),DF165="Yes"),OFFSET('Sanitation Data'!$G$7,0,10*ROW('Sanitation Data'!G159)),IF(AND(ISNUMBER(OFFSET('Sanitation Data'!$G$7,0,10*ROW('Sanitation Data'!G159))),DF165="No",ISNUMBER(OFFSET('Sanitation Data'!$G$7,0,10*ROW('Sanitation Data'!G159)))),CONCATENATE("[",ROUND(OFFSET('Sanitation Data'!$G$7,0,10*ROW('Sanitation Data'!G159)),0),"]"),IF(AND(ISNUMBER(OFFSET('Sanitation Data'!$G$7,0,10*ROW('Sanitation Data'!G159))),DF165="",ISNUMBER(OFFSET('Sanitation Data'!$G$7,0,10*ROW('Sanitation Data'!G159)))),OFFSET('Sanitation Data'!$G$7,0,10*ROW('Sanitation Data'!G159)),NA())))</f>
        <v>#N/A</v>
      </c>
      <c r="AR165" s="120" t="e">
        <f ca="1">+IF(AND(ISNUMBER(OFFSET('Sanitation Data'!$G$11,0,10*ROW('Sanitation Data'!G159))),DG165="Yes"),OFFSET('Sanitation Data'!$G$11,0,10*ROW('Sanitation Data'!G159)),IF(AND(ISNUMBER(OFFSET('Sanitation Data'!$G$11,0,10*ROW('Sanitation Data'!G159))),DG165="No",ISNUMBER(OFFSET('Sanitation Data'!$G$11,0,10*ROW('Sanitation Data'!G159)))),CONCATENATE("[",ROUND(OFFSET('Sanitation Data'!$G$11,0,10*ROW('Sanitation Data'!G159)),0),"]"),IF(AND(ISNUMBER(OFFSET('Sanitation Data'!$G$11,0,10*ROW('Sanitation Data'!G159))),DG165="",ISNUMBER(OFFSET('Sanitation Data'!$G$11,0,10*ROW('Sanitation Data'!G159)))),OFFSET('Sanitation Data'!$G$11,0,10*ROW('Sanitation Data'!G159)),NA())))</f>
        <v>#N/A</v>
      </c>
      <c r="AS165" s="120" t="e">
        <f ca="1">+IF(AND(ISNUMBER(OFFSET('Sanitation Data'!$G$12,0,10*ROW('Sanitation Data'!G159))),DH165="Yes"),OFFSET('Sanitation Data'!$G$12,0,10*ROW('Sanitation Data'!G159)),IF(AND(ISNUMBER(OFFSET('Sanitation Data'!$G$12,0,10*ROW('Sanitation Data'!G159))),DH165="No",ISNUMBER(OFFSET('Sanitation Data'!$G$12,0,10*ROW('Sanitation Data'!G159)))),CONCATENATE("[",ROUND(OFFSET('Sanitation Data'!$G$12,0,10*ROW('Sanitation Data'!G159)),0),"]"),IF(AND(ISNUMBER(OFFSET('Sanitation Data'!$G$12,0,10*ROW('Sanitation Data'!G159))),DH165="",ISNUMBER(OFFSET('Sanitation Data'!$G$12,0,10*ROW('Sanitation Data'!G159)))),OFFSET('Sanitation Data'!$G$12,0,10*ROW('Sanitation Data'!G159)),NA())))</f>
        <v>#N/A</v>
      </c>
      <c r="AT165" s="120" t="e">
        <f ca="1">+IF(AND(ISNUMBER(OFFSET('Sanitation Data'!$G$13,0,10*ROW('Sanitation Data'!G159))),DI165="Yes"),OFFSET('Sanitation Data'!$G$13,0,10*ROW('Sanitation Data'!G159)),IF(AND(ISNUMBER(OFFSET('Sanitation Data'!$G$13,0,10*ROW('Sanitation Data'!G159))),DI165="No",ISNUMBER(OFFSET('Sanitation Data'!$G$13,0,10*ROW('Sanitation Data'!G159)))),CONCATENATE("[",ROUND(OFFSET('Sanitation Data'!$G$13,0,10*ROW('Sanitation Data'!G159)),0),"]"),IF(AND(ISNUMBER(OFFSET('Sanitation Data'!$G$13,0,10*ROW('Sanitation Data'!G159))),DI165="",ISNUMBER(OFFSET('Sanitation Data'!$G$13,0,10*ROW('Sanitation Data'!G159)))),OFFSET('Sanitation Data'!$G$13,0,10*ROW('Sanitation Data'!G159)),NA())))</f>
        <v>#N/A</v>
      </c>
      <c r="AU165" s="120" t="e">
        <f ca="1">+IF(AND(ISNUMBER(OFFSET('Sanitation Data'!$H$5,0,10*ROW('Sanitation Data'!H159))),DJ165="Yes"),100-OFFSET('Sanitation Data'!$H$5,0,10*ROW('Sanitation Data'!H159)),IF(AND(ISNUMBER(OFFSET('Sanitation Data'!$H$5,0,10*ROW('Sanitation Data'!H159))),DJ165="No",ISNUMBER(OFFSET('Sanitation Data'!$H$5,0,10*ROW('Sanitation Data'!H159)))),CONCATENATE("[",ROUND(100-OFFSET('Sanitation Data'!$H$5,0,10*ROW('Sanitation Data'!H159)),0),"]"),IF(AND(ISNUMBER(OFFSET('Sanitation Data'!$H$5,0,10*ROW('Sanitation Data'!H159))),DJ165="",ISNUMBER(OFFSET('Sanitation Data'!$H$5,0,10*ROW('Sanitation Data'!H159)))),100-OFFSET('Sanitation Data'!$H$5,0,10*ROW('Sanitation Data'!H159)),NA())))</f>
        <v>#N/A</v>
      </c>
      <c r="AV165" s="120" t="e">
        <f ca="1">+IF(AND(ISNUMBER(OFFSET('Sanitation Data'!$H$7,0,10*ROW('Sanitation Data'!H159))),DK165="Yes"),OFFSET('Sanitation Data'!$H$7,0,10*ROW('Sanitation Data'!H159)),IF(AND(ISNUMBER(OFFSET('Sanitation Data'!$H$7,0,10*ROW('Sanitation Data'!H159))),DK165="No",ISNUMBER(OFFSET('Sanitation Data'!$H$7,0,10*ROW('Sanitation Data'!H159)))),CONCATENATE("[",ROUND(OFFSET('Sanitation Data'!$H$7,0,10*ROW('Sanitation Data'!H159)),0),"]"),IF(AND(ISNUMBER(OFFSET('Sanitation Data'!$H$7,0,10*ROW('Sanitation Data'!H159))),DK165="",ISNUMBER(OFFSET('Sanitation Data'!$H$7,0,10*ROW('Sanitation Data'!H159)))),OFFSET('Sanitation Data'!$H$7,0,10*ROW('Sanitation Data'!H159)),NA())))</f>
        <v>#N/A</v>
      </c>
      <c r="AW165" s="120" t="e">
        <f ca="1">+IF(AND(ISNUMBER(OFFSET('Sanitation Data'!$H$11,0,10*ROW('Sanitation Data'!H159))),DL165="Yes"),OFFSET('Sanitation Data'!$H$11,0,10*ROW('Sanitation Data'!H159)),IF(AND(ISNUMBER(OFFSET('Sanitation Data'!$H$11,0,10*ROW('Sanitation Data'!H159))),DL165="No",ISNUMBER(OFFSET('Sanitation Data'!$H$11,0,10*ROW('Sanitation Data'!H159)))),CONCATENATE("[",ROUND(OFFSET('Sanitation Data'!$H$11,0,10*ROW('Sanitation Data'!H159)),0),"]"),IF(AND(ISNUMBER(OFFSET('Sanitation Data'!$H$11,0,10*ROW('Sanitation Data'!H159))),DL165="",ISNUMBER(OFFSET('Sanitation Data'!$H$11,0,10*ROW('Sanitation Data'!H159)))),OFFSET('Sanitation Data'!$H$11,0,10*ROW('Sanitation Data'!H159)),NA())))</f>
        <v>#N/A</v>
      </c>
      <c r="AX165" s="120" t="e">
        <f ca="1">+IF(AND(ISNUMBER(OFFSET('Sanitation Data'!$H$12,0,10*ROW('Sanitation Data'!H159))),DM165="Yes"),OFFSET('Sanitation Data'!$H$12,0,10*ROW('Sanitation Data'!H159)),IF(AND(ISNUMBER(OFFSET('Sanitation Data'!$H$12,0,10*ROW('Sanitation Data'!H159))),DM165="No",ISNUMBER(OFFSET('Sanitation Data'!$H$12,0,10*ROW('Sanitation Data'!H159)))),CONCATENATE("[",ROUND(OFFSET('Sanitation Data'!$H$12,0,10*ROW('Sanitation Data'!H159)),0),"]"),IF(AND(ISNUMBER(OFFSET('Sanitation Data'!$H$12,0,10*ROW('Sanitation Data'!H159))),DM165="",ISNUMBER(OFFSET('Sanitation Data'!$H$12,0,10*ROW('Sanitation Data'!H159)))),OFFSET('Sanitation Data'!$H$12,0,10*ROW('Sanitation Data'!H159)),NA())))</f>
        <v>#N/A</v>
      </c>
      <c r="AY165" s="120" t="e">
        <f ca="1">+IF(AND(ISNUMBER(OFFSET('Sanitation Data'!$H$13,0,10*ROW('Sanitation Data'!H159))),DN165="Yes"),OFFSET('Sanitation Data'!$H$13,0,10*ROW('Sanitation Data'!H159)),IF(AND(ISNUMBER(OFFSET('Sanitation Data'!$H$13,0,10*ROW('Sanitation Data'!H159))),DN165="No",ISNUMBER(OFFSET('Sanitation Data'!$H$13,0,10*ROW('Sanitation Data'!H159)))),CONCATENATE("[",ROUND(OFFSET('Sanitation Data'!$H$13,0,10*ROW('Sanitation Data'!H159)),0),"]"),IF(AND(ISNUMBER(OFFSET('Sanitation Data'!$H$13,0,10*ROW('Sanitation Data'!H159))),DN165="",ISNUMBER(OFFSET('Sanitation Data'!$H$13,0,10*ROW('Sanitation Data'!H159)))),OFFSET('Sanitation Data'!$H$13,0,10*ROW('Sanitation Data'!H159)),NA())))</f>
        <v>#N/A</v>
      </c>
      <c r="AZ165" s="121" t="e">
        <f ca="1">+IF(AND(ISNUMBER(OFFSET('Hygiene Data'!$C$6,0,10*ROW('Hygiene Data'!C159))),DO165="Yes"),OFFSET('Hygiene Data'!$C$6,0,10*ROW('Hygiene Data'!C159)),IF(AND(ISNUMBER(OFFSET('Hygiene Data'!$C$6,0,10*ROW('Hygiene Data'!C159))),DO165="No",ISNUMBER(OFFSET('Hygiene Data'!$C$6,0,10*ROW('Hygiene Data'!C159)))),CONCATENATE("[",ROUND(OFFSET('Hygiene Data'!$C$6,0,10*ROW('Hygiene Data'!C159)),0),"]"),IF(AND(ISNUMBER(OFFSET('Hygiene Data'!$C$6,0,10*ROW('Hygiene Data'!C159))),DO165="",ISNUMBER(OFFSET('Hygiene Data'!$C$6,0,10*ROW('Hygiene Data'!C159)))),OFFSET('Hygiene Data'!$C$6,0,10*ROW('Hygiene Data'!C159)),NA())))</f>
        <v>#N/A</v>
      </c>
      <c r="BA165" s="121" t="e">
        <f ca="1">+IF(AND(ISNUMBER(OFFSET('Hygiene Data'!$C$8,0,10*ROW('Hygiene Data'!C159))),DP165="Yes"),OFFSET('Hygiene Data'!$C$8,0,10*ROW('Hygiene Data'!C159)),IF(AND(ISNUMBER(OFFSET('Hygiene Data'!$C$8,0,10*ROW('Hygiene Data'!C159))),DP165="No",ISNUMBER(OFFSET('Hygiene Data'!$C$8,0,10*ROW('Hygiene Data'!C159)))),CONCATENATE("[",ROUND(OFFSET('Hygiene Data'!$C$8,0,10*ROW('Hygiene Data'!C159)),0),"]"),IF(AND(ISNUMBER(OFFSET('Hygiene Data'!$C$8,0,10*ROW('Hygiene Data'!C159))),DP165="",ISNUMBER(OFFSET('Hygiene Data'!$C$8,0,10*ROW('Hygiene Data'!C159)))),OFFSET('Hygiene Data'!$C$8,0,10*ROW('Hygiene Data'!C159)),NA())))</f>
        <v>#N/A</v>
      </c>
      <c r="BB165" s="121" t="e">
        <f ca="1">+IF(AND(ISNUMBER(OFFSET('Hygiene Data'!$C$10,0,10*ROW('Hygiene Data'!C159))),DQ165="Yes"),OFFSET('Hygiene Data'!$C$10,0,10*ROW('Hygiene Data'!C159)),IF(AND(ISNUMBER(OFFSET('Hygiene Data'!$C$10,0,10*ROW('Hygiene Data'!C159))),DQ165="No",ISNUMBER(OFFSET('Hygiene Data'!$C$10,0,10*ROW('Hygiene Data'!C159)))),CONCATENATE("[",ROUND(OFFSET('Hygiene Data'!$C$10,0,10*ROW('Hygiene Data'!C159)),0),"]"),IF(AND(ISNUMBER(OFFSET('Hygiene Data'!$C$10,0,10*ROW('Hygiene Data'!C159))),DQ165="",ISNUMBER(OFFSET('Hygiene Data'!$C$10,0,10*ROW('Hygiene Data'!C159)))),OFFSET('Hygiene Data'!$C$10,0,10*ROW('Hygiene Data'!C159)),NA())))</f>
        <v>#N/A</v>
      </c>
      <c r="BC165" s="121" t="e">
        <f ca="1">+IF(AND(ISNUMBER(OFFSET('Hygiene Data'!$D$6,0,10*ROW('Hygiene Data'!D159))),DR165="Yes"),OFFSET('Hygiene Data'!$D$6,0,10*ROW('Hygiene Data'!D159)),IF(AND(ISNUMBER(OFFSET('Hygiene Data'!$D$6,0,10*ROW('Hygiene Data'!D159))),DR165="No",ISNUMBER(OFFSET('Hygiene Data'!$D$6,0,10*ROW('Hygiene Data'!D159)))),CONCATENATE("[",ROUND(OFFSET('Hygiene Data'!$D$6,0,10*ROW('Hygiene Data'!D159)),0),"]"),IF(AND(ISNUMBER(OFFSET('Hygiene Data'!$D$6,0,10*ROW('Hygiene Data'!D159))),DR165="",ISNUMBER(OFFSET('Hygiene Data'!$D$6,0,10*ROW('Hygiene Data'!D159)))),OFFSET('Hygiene Data'!$D$6,0,10*ROW('Hygiene Data'!D159)),NA())))</f>
        <v>#N/A</v>
      </c>
      <c r="BD165" s="121" t="e">
        <f ca="1">+IF(AND(ISNUMBER(OFFSET('Hygiene Data'!$D$8,0,10*ROW('Hygiene Data'!D159))),DS165="Yes"),OFFSET('Hygiene Data'!$D$8,0,10*ROW('Hygiene Data'!D159)),IF(AND(ISNUMBER(OFFSET('Hygiene Data'!$D$8,0,10*ROW('Hygiene Data'!D159))),DS165="No",ISNUMBER(OFFSET('Hygiene Data'!$D$8,0,10*ROW('Hygiene Data'!D159)))),CONCATENATE("[",ROUND(OFFSET('Hygiene Data'!$D$8,0,10*ROW('Hygiene Data'!D159)),0),"]"),IF(AND(ISNUMBER(OFFSET('Hygiene Data'!$D$8,0,10*ROW('Hygiene Data'!D159))),DS165="",ISNUMBER(OFFSET('Hygiene Data'!$D$8,0,10*ROW('Hygiene Data'!D159)))),OFFSET('Hygiene Data'!$D$8,0,10*ROW('Hygiene Data'!D159)),NA())))</f>
        <v>#N/A</v>
      </c>
      <c r="BE165" s="121" t="e">
        <f ca="1">+IF(AND(ISNUMBER(OFFSET('Hygiene Data'!$D$10,0,10*ROW('Hygiene Data'!D159))),DT165="Yes"),OFFSET('Hygiene Data'!$D$10,0,10*ROW('Hygiene Data'!D159)),IF(AND(ISNUMBER(OFFSET('Hygiene Data'!$D$10,0,10*ROW('Hygiene Data'!D159))),DT165="No",ISNUMBER(OFFSET('Hygiene Data'!$D$10,0,10*ROW('Hygiene Data'!D159)))),CONCATENATE("[",ROUND(OFFSET('Hygiene Data'!$D$10,0,10*ROW('Hygiene Data'!D159)),0),"]"),IF(AND(ISNUMBER(OFFSET('Hygiene Data'!$D$10,0,10*ROW('Hygiene Data'!D159))),DT165="",ISNUMBER(OFFSET('Hygiene Data'!$D$10,0,10*ROW('Hygiene Data'!D159)))),OFFSET('Hygiene Data'!$D$10,0,10*ROW('Hygiene Data'!D159)),NA())))</f>
        <v>#N/A</v>
      </c>
      <c r="BF165" s="121" t="e">
        <f ca="1">+IF(AND(ISNUMBER(OFFSET('Hygiene Data'!$E$6,0,10*ROW('Hygiene Data'!E159))),DU165="Yes"),OFFSET('Hygiene Data'!$E$6,0,10*ROW('Hygiene Data'!E159)),IF(AND(ISNUMBER(OFFSET('Hygiene Data'!$E$6,0,10*ROW('Hygiene Data'!E159))),DU165="No",ISNUMBER(OFFSET('Hygiene Data'!$E$6,0,10*ROW('Hygiene Data'!E159)))),CONCATENATE("[",ROUND(OFFSET('Hygiene Data'!$E$6,0,10*ROW('Hygiene Data'!E159)),0),"]"),IF(AND(ISNUMBER(OFFSET('Hygiene Data'!$E$6,0,10*ROW('Hygiene Data'!E159))),DU165="",ISNUMBER(OFFSET('Hygiene Data'!$E$6,0,10*ROW('Hygiene Data'!E159)))),OFFSET('Hygiene Data'!$E$6,0,10*ROW('Hygiene Data'!E159)),NA())))</f>
        <v>#N/A</v>
      </c>
      <c r="BG165" s="121" t="e">
        <f ca="1">+IF(AND(ISNUMBER(OFFSET('Hygiene Data'!$E$8,0,10*ROW('Hygiene Data'!E159))),DV165="Yes"),OFFSET('Hygiene Data'!$E$8,0,10*ROW('Hygiene Data'!E159)),IF(AND(ISNUMBER(OFFSET('Hygiene Data'!$E$8,0,10*ROW('Hygiene Data'!E159))),DV165="No",ISNUMBER(OFFSET('Hygiene Data'!$E$8,0,10*ROW('Hygiene Data'!E159)))),CONCATENATE("[",ROUND(OFFSET('Hygiene Data'!$E$8,0,10*ROW('Hygiene Data'!E159)),0),"]"),IF(AND(ISNUMBER(OFFSET('Hygiene Data'!$E$8,0,10*ROW('Hygiene Data'!E159))),DV165="",ISNUMBER(OFFSET('Hygiene Data'!$E$8,0,10*ROW('Hygiene Data'!E159)))),OFFSET('Hygiene Data'!$E$8,0,10*ROW('Hygiene Data'!E159)),NA())))</f>
        <v>#N/A</v>
      </c>
      <c r="BH165" s="121" t="e">
        <f ca="1">+IF(AND(ISNUMBER(OFFSET('Hygiene Data'!$E$10,0,10*ROW('Hygiene Data'!E159))),DW165="Yes"),OFFSET('Hygiene Data'!$E$10,0,10*ROW('Hygiene Data'!E159)),IF(AND(ISNUMBER(OFFSET('Hygiene Data'!$E$10,0,10*ROW('Hygiene Data'!E159))),DW165="No",ISNUMBER(OFFSET('Hygiene Data'!$E$10,0,10*ROW('Hygiene Data'!E159)))),CONCATENATE("[",ROUND(OFFSET('Hygiene Data'!$E$10,0,10*ROW('Hygiene Data'!E159)),0),"]"),IF(AND(ISNUMBER(OFFSET('Hygiene Data'!$E$10,0,10*ROW('Hygiene Data'!E159))),DW165="",ISNUMBER(OFFSET('Hygiene Data'!$E$10,0,10*ROW('Hygiene Data'!E159)))),OFFSET('Hygiene Data'!$E$10,0,10*ROW('Hygiene Data'!E159)),NA())))</f>
        <v>#N/A</v>
      </c>
      <c r="BI165" s="121" t="e">
        <f ca="1">+IF(AND(ISNUMBER(OFFSET('Hygiene Data'!$F$6,0,10*ROW('Hygiene Data'!F159))),DX165="Yes"),OFFSET('Hygiene Data'!$F$6,0,10*ROW('Hygiene Data'!F159)),IF(AND(ISNUMBER(OFFSET('Hygiene Data'!$F$6,0,10*ROW('Hygiene Data'!F159))),DX165="No",ISNUMBER(OFFSET('Hygiene Data'!$F$6,0,10*ROW('Hygiene Data'!F159)))),CONCATENATE("[",ROUND(OFFSET('Hygiene Data'!$F$6,0,10*ROW('Hygiene Data'!F159)),0),"]"),IF(AND(ISNUMBER(OFFSET('Hygiene Data'!$F$6,0,10*ROW('Hygiene Data'!F159))),DX165="",ISNUMBER(OFFSET('Hygiene Data'!$F$6,0,10*ROW('Hygiene Data'!F159)))),OFFSET('Hygiene Data'!$F$6,0,10*ROW('Hygiene Data'!F159)),NA())))</f>
        <v>#N/A</v>
      </c>
      <c r="BJ165" s="121" t="e">
        <f ca="1">+IF(AND(ISNUMBER(OFFSET('Hygiene Data'!$F$8,0,10*ROW('Hygiene Data'!F159))),DY165="Yes"),OFFSET('Hygiene Data'!$F$8,0,10*ROW('Hygiene Data'!F159)),IF(AND(ISNUMBER(OFFSET('Hygiene Data'!$F$8,0,10*ROW('Hygiene Data'!F159))),DY165="No",ISNUMBER(OFFSET('Hygiene Data'!$F$8,0,10*ROW('Hygiene Data'!F159)))),CONCATENATE("[",ROUND(OFFSET('Hygiene Data'!$F$8,0,10*ROW('Hygiene Data'!F159)),0),"]"),IF(AND(ISNUMBER(OFFSET('Hygiene Data'!$F$8,0,10*ROW('Hygiene Data'!F159))),DY165="",ISNUMBER(OFFSET('Hygiene Data'!$F$8,0,10*ROW('Hygiene Data'!F159)))),OFFSET('Hygiene Data'!$F$8,0,10*ROW('Hygiene Data'!F159)),NA())))</f>
        <v>#N/A</v>
      </c>
      <c r="BK165" s="121" t="e">
        <f ca="1">+IF(AND(ISNUMBER(OFFSET('Hygiene Data'!$F$10,0,10*ROW('Hygiene Data'!F159))),DZ165="Yes"),OFFSET('Hygiene Data'!$F$10,0,10*ROW('Hygiene Data'!F159)),IF(AND(ISNUMBER(OFFSET('Hygiene Data'!$F$10,0,10*ROW('Hygiene Data'!F159))),DZ165="No",ISNUMBER(OFFSET('Hygiene Data'!$F$10,0,10*ROW('Hygiene Data'!F159)))),CONCATENATE("[",ROUND(OFFSET('Hygiene Data'!$F$10,0,10*ROW('Hygiene Data'!F159)),0),"]"),IF(AND(ISNUMBER(OFFSET('Hygiene Data'!$F$10,0,10*ROW('Hygiene Data'!F159))),DZ165="",ISNUMBER(OFFSET('Hygiene Data'!$F$10,0,10*ROW('Hygiene Data'!F159)))),OFFSET('Hygiene Data'!$F$10,0,10*ROW('Hygiene Data'!F159)),NA())))</f>
        <v>#N/A</v>
      </c>
      <c r="BL165" s="121" t="e">
        <f ca="1">+IF(AND(ISNUMBER(OFFSET('Hygiene Data'!$G$6,0,10*ROW('Hygiene Data'!G159))),EA165="Yes"),OFFSET('Hygiene Data'!$G$6,0,10*ROW('Hygiene Data'!G159)),IF(AND(ISNUMBER(OFFSET('Hygiene Data'!$G$6,0,10*ROW('Hygiene Data'!G159))),EA165="No",ISNUMBER(OFFSET('Hygiene Data'!$G$6,0,10*ROW('Hygiene Data'!G159)))),CONCATENATE("[",ROUND(OFFSET('Hygiene Data'!$G$6,0,10*ROW('Hygiene Data'!G159)),0),"]"),IF(AND(ISNUMBER(OFFSET('Hygiene Data'!$G$6,0,10*ROW('Hygiene Data'!G159))),EA165="",ISNUMBER(OFFSET('Hygiene Data'!$G$6,0,10*ROW('Hygiene Data'!G159)))),OFFSET('Hygiene Data'!$G$6,0,10*ROW('Hygiene Data'!G159)),NA())))</f>
        <v>#N/A</v>
      </c>
      <c r="BM165" s="121" t="e">
        <f ca="1">+IF(AND(ISNUMBER(OFFSET('Hygiene Data'!$G$8,0,10*ROW('Hygiene Data'!G159))),EB165="Yes"),OFFSET('Hygiene Data'!$G$8,0,10*ROW('Hygiene Data'!G159)),IF(AND(ISNUMBER(OFFSET('Hygiene Data'!$G$8,0,10*ROW('Hygiene Data'!G159))),EB165="No",ISNUMBER(OFFSET('Hygiene Data'!$G$8,0,10*ROW('Hygiene Data'!G159)))),CONCATENATE("[",ROUND(OFFSET('Hygiene Data'!$G$8,0,10*ROW('Hygiene Data'!G159)),0),"]"),IF(AND(ISNUMBER(OFFSET('Hygiene Data'!$G$8,0,10*ROW('Hygiene Data'!G159))),EB165="",ISNUMBER(OFFSET('Hygiene Data'!$G$8,0,10*ROW('Hygiene Data'!G159)))),OFFSET('Hygiene Data'!$G$8,0,10*ROW('Hygiene Data'!G159)),NA())))</f>
        <v>#N/A</v>
      </c>
      <c r="BN165" s="121" t="e">
        <f ca="1">+IF(AND(ISNUMBER(OFFSET('Hygiene Data'!$G$10,0,10*ROW('Hygiene Data'!G159))),EC165="Yes"),OFFSET('Hygiene Data'!$G$10,0,10*ROW('Hygiene Data'!G159)),IF(AND(ISNUMBER(OFFSET('Hygiene Data'!$G$10,0,10*ROW('Hygiene Data'!G159))),EC165="No",ISNUMBER(OFFSET('Hygiene Data'!$G$10,0,10*ROW('Hygiene Data'!G159)))),CONCATENATE("[",ROUND(OFFSET('Hygiene Data'!$G$10,0,10*ROW('Hygiene Data'!G159)),0),"]"),IF(AND(ISNUMBER(OFFSET('Hygiene Data'!$G$10,0,10*ROW('Hygiene Data'!G159))),EC165="",ISNUMBER(OFFSET('Hygiene Data'!$G$10,0,10*ROW('Hygiene Data'!G159)))),OFFSET('Hygiene Data'!$G$10,0,10*ROW('Hygiene Data'!G159)),NA())))</f>
        <v>#N/A</v>
      </c>
      <c r="BO165" s="121" t="e">
        <f ca="1">+IF(AND(ISNUMBER(OFFSET('Hygiene Data'!$H$6,0,10*ROW('Hygiene Data'!H159))),ED165="Yes"),OFFSET('Hygiene Data'!$H$6,0,10*ROW('Hygiene Data'!H159)),IF(AND(ISNUMBER(OFFSET('Hygiene Data'!$H$6,0,10*ROW('Hygiene Data'!H159))),ED165="No",ISNUMBER(OFFSET('Hygiene Data'!$H$6,0,10*ROW('Hygiene Data'!H159)))),CONCATENATE("[",ROUND(OFFSET('Hygiene Data'!$H$6,0,10*ROW('Hygiene Data'!H159)),0),"]"),IF(AND(ISNUMBER(OFFSET('Hygiene Data'!$H$6,0,10*ROW('Hygiene Data'!H159))),ED165="",ISNUMBER(OFFSET('Hygiene Data'!$H$6,0,10*ROW('Hygiene Data'!H159)))),OFFSET('Hygiene Data'!$H$6,0,10*ROW('Hygiene Data'!H159)),NA())))</f>
        <v>#N/A</v>
      </c>
      <c r="BP165" s="121" t="e">
        <f ca="1">+IF(AND(ISNUMBER(OFFSET('Hygiene Data'!$H$8,0,10*ROW('Hygiene Data'!H159))),EE165="Yes"),OFFSET('Hygiene Data'!$H$8,0,10*ROW('Hygiene Data'!H159)),IF(AND(ISNUMBER(OFFSET('Hygiene Data'!$H$8,0,10*ROW('Hygiene Data'!H159))),EE165="No",ISNUMBER(OFFSET('Hygiene Data'!$H$8,0,10*ROW('Hygiene Data'!H159)))),CONCATENATE("[",ROUND(OFFSET('Hygiene Data'!$H$8,0,10*ROW('Hygiene Data'!H159)),0),"]"),IF(AND(ISNUMBER(OFFSET('Hygiene Data'!$H$8,0,10*ROW('Hygiene Data'!H159))),EE165="",ISNUMBER(OFFSET('Hygiene Data'!$H$8,0,10*ROW('Hygiene Data'!H159)))),OFFSET('Hygiene Data'!$H$8,0,10*ROW('Hygiene Data'!H159)),NA())))</f>
        <v>#N/A</v>
      </c>
      <c r="BQ165" s="121" t="e">
        <f ca="1">+IF(AND(ISNUMBER(OFFSET('Hygiene Data'!$H$10,0,10*ROW('Hygiene Data'!H159))),EF165="Yes"),OFFSET('Hygiene Data'!$H$10,0,10*ROW('Hygiene Data'!H159)),IF(AND(ISNUMBER(OFFSET('Hygiene Data'!$H$10,0,10*ROW('Hygiene Data'!H159))),EF165="No",ISNUMBER(OFFSET('Hygiene Data'!$H$10,0,10*ROW('Hygiene Data'!H159)))),CONCATENATE("[",ROUND(OFFSET('Hygiene Data'!$H$10,0,10*ROW('Hygiene Data'!H159)),0),"]"),IF(AND(ISNUMBER(OFFSET('Hygiene Data'!$H$10,0,10*ROW('Hygiene Data'!H159))),EF165="",ISNUMBER(OFFSET('Hygiene Data'!$H$10,0,10*ROW('Hygiene Data'!H159)))),OFFSET('Hygiene Data'!$H$10,0,10*ROW('Hygiene Data'!H159)),NA())))</f>
        <v>#N/A</v>
      </c>
      <c r="BS165" s="28" t="str">
        <f ca="1">+IF(OFFSET('Water Data'!$C$28,0,10*ROW('Water Data'!C159))="","",OFFSET('Water Data'!$C$28,0,10*ROW('Water Data'!C159)))</f>
        <v/>
      </c>
      <c r="BT165" s="28" t="str">
        <f ca="1">+IF(OFFSET('Water Data'!$C$29,0,10*ROW('Water Data'!C159))="","",OFFSET('Water Data'!$C$29,0,10*ROW('Water Data'!C159)))</f>
        <v/>
      </c>
      <c r="BU165" s="28" t="str">
        <f ca="1">+IF(OFFSET('Water Data'!$C$30,0,10*ROW('Water Data'!C159))="","",OFFSET('Water Data'!$C$30,0,10*ROW('Water Data'!C159)))</f>
        <v/>
      </c>
      <c r="BV165" s="28" t="str">
        <f ca="1">+IF(OFFSET('Water Data'!$D$28,0,10*ROW('Water Data'!D159))="","",OFFSET('Water Data'!$D$28,0,10*ROW('Water Data'!D159)))</f>
        <v/>
      </c>
      <c r="BW165" s="28" t="str">
        <f ca="1">+IF(OFFSET('Water Data'!$D$29,0,10*ROW('Water Data'!D159))="","",OFFSET('Water Data'!$D$29,0,10*ROW('Water Data'!D159)))</f>
        <v/>
      </c>
      <c r="BX165" s="28" t="str">
        <f ca="1">+IF(OFFSET('Water Data'!$D$30,0,10*ROW('Water Data'!D159))="","",OFFSET('Water Data'!$D$30,0,10*ROW('Water Data'!D159)))</f>
        <v/>
      </c>
      <c r="BY165" s="28" t="str">
        <f ca="1">+IF(OFFSET('Water Data'!$E$28,0,10*ROW('Water Data'!E159))="","",OFFSET('Water Data'!$E$28,0,10*ROW('Water Data'!E159)))</f>
        <v/>
      </c>
      <c r="BZ165" s="28" t="str">
        <f ca="1">+IF(OFFSET('Water Data'!$E$29,0,10*ROW('Water Data'!E159))="","",OFFSET('Water Data'!$E$29,0,10*ROW('Water Data'!E159)))</f>
        <v/>
      </c>
      <c r="CA165" s="28" t="str">
        <f ca="1">+IF(OFFSET('Water Data'!$E$30,0,10*ROW('Water Data'!E159))="","",OFFSET('Water Data'!$E$30,0,10*ROW('Water Data'!E159)))</f>
        <v/>
      </c>
      <c r="CB165" s="28" t="str">
        <f ca="1">+IF(OFFSET('Water Data'!$F$28,0,10*ROW('Water Data'!F159))="","",OFFSET('Water Data'!$F$28,0,10*ROW('Water Data'!F159)))</f>
        <v/>
      </c>
      <c r="CC165" s="28" t="str">
        <f ca="1">+IF(OFFSET('Water Data'!$F$29,0,10*ROW('Water Data'!F159))="","",OFFSET('Water Data'!$F$29,0,10*ROW('Water Data'!F159)))</f>
        <v/>
      </c>
      <c r="CD165" s="28" t="str">
        <f ca="1">+IF(OFFSET('Water Data'!$F$30,0,10*ROW('Water Data'!F159))="","",OFFSET('Water Data'!$F$30,0,10*ROW('Water Data'!F159)))</f>
        <v/>
      </c>
      <c r="CE165" s="28" t="str">
        <f ca="1">+IF(OFFSET('Water Data'!$G$28,0,10*ROW('Water Data'!G159))="","",OFFSET('Water Data'!$G$28,0,10*ROW('Water Data'!G159)))</f>
        <v/>
      </c>
      <c r="CF165" s="28" t="str">
        <f ca="1">+IF(OFFSET('Water Data'!$G$29,0,10*ROW('Water Data'!G159))="","",OFFSET('Water Data'!$G$29,0,10*ROW('Water Data'!G159)))</f>
        <v/>
      </c>
      <c r="CG165" s="28" t="str">
        <f ca="1">+IF(OFFSET('Water Data'!$G$30,0,10*ROW('Water Data'!G159))="","",OFFSET('Water Data'!$G$30,0,10*ROW('Water Data'!G159)))</f>
        <v/>
      </c>
      <c r="CH165" s="28" t="str">
        <f ca="1">+IF(OFFSET('Water Data'!$H$28,0,10*ROW('Water Data'!H159))="","",OFFSET('Water Data'!$H$28,0,10*ROW('Water Data'!H159)))</f>
        <v/>
      </c>
      <c r="CI165" s="28" t="str">
        <f ca="1">+IF(OFFSET('Water Data'!$H$29,0,10*ROW('Water Data'!H159))="","",OFFSET('Water Data'!$H$29,0,10*ROW('Water Data'!H159)))</f>
        <v/>
      </c>
      <c r="CJ165" s="28" t="str">
        <f ca="1">+IF(OFFSET('Water Data'!$H$30,0,10*ROW('Water Data'!H159))="","",OFFSET('Water Data'!$H$30,0,10*ROW('Water Data'!H159)))</f>
        <v/>
      </c>
      <c r="CK165" s="28" t="str">
        <f ca="1">+IF(OFFSET('Sanitation Data'!$C$29,0,10*ROW('Sanitation Data'!C159))="","",OFFSET('Sanitation Data'!$C$29,0,10*ROW('Sanitation Data'!C159)))</f>
        <v/>
      </c>
      <c r="CL165" s="28" t="str">
        <f ca="1">+IF(OFFSET('Sanitation Data'!$C$30,0,10*ROW('Sanitation Data'!C159))="","",OFFSET('Sanitation Data'!$C$30,0,10*ROW('Sanitation Data'!C159)))</f>
        <v/>
      </c>
      <c r="CM165" s="28" t="str">
        <f ca="1">+IF(OFFSET('Sanitation Data'!$C$31,0,10*ROW('Sanitation Data'!C159))="","",OFFSET('Sanitation Data'!$C$31,0,10*ROW('Sanitation Data'!C159)))</f>
        <v/>
      </c>
      <c r="CN165" s="28" t="str">
        <f ca="1">+IF(OFFSET('Sanitation Data'!$C$32,0,10*ROW('Sanitation Data'!C159))="","",OFFSET('Sanitation Data'!$C$32,0,10*ROW('Sanitation Data'!C159)))</f>
        <v/>
      </c>
      <c r="CO165" s="28" t="str">
        <f ca="1">+IF(OFFSET('Sanitation Data'!$C$33,0,10*ROW('Sanitation Data'!C159))="","",OFFSET('Sanitation Data'!$C$33,0,10*ROW('Sanitation Data'!C159)))</f>
        <v/>
      </c>
      <c r="CP165" s="28" t="str">
        <f ca="1">+IF(OFFSET('Sanitation Data'!$D$29,0,10*ROW('Sanitation Data'!D159))="","",OFFSET('Sanitation Data'!$D$29,0,10*ROW('Sanitation Data'!D159)))</f>
        <v/>
      </c>
      <c r="CQ165" s="28" t="str">
        <f ca="1">+IF(OFFSET('Sanitation Data'!$D$30,0,10*ROW('Sanitation Data'!D159))="","",OFFSET('Sanitation Data'!$D$30,0,10*ROW('Sanitation Data'!D159)))</f>
        <v/>
      </c>
      <c r="CR165" s="28" t="str">
        <f ca="1">+IF(OFFSET('Sanitation Data'!$D$31,0,10*ROW('Sanitation Data'!D159))="","",OFFSET('Sanitation Data'!$D$31,0,10*ROW('Sanitation Data'!D159)))</f>
        <v/>
      </c>
      <c r="CS165" s="28" t="str">
        <f ca="1">+IF(OFFSET('Sanitation Data'!$D$32,0,10*ROW('Sanitation Data'!D159))="","",OFFSET('Sanitation Data'!$D$32,0,10*ROW('Sanitation Data'!D159)))</f>
        <v/>
      </c>
      <c r="CT165" s="28" t="str">
        <f ca="1">+IF(OFFSET('Sanitation Data'!$D$33,0,10*ROW('Sanitation Data'!D159))="","",OFFSET('Sanitation Data'!$D$33,0,10*ROW('Sanitation Data'!D159)))</f>
        <v/>
      </c>
      <c r="CU165" s="28" t="str">
        <f ca="1">+IF(OFFSET('Sanitation Data'!$E$29,0,10*ROW('Sanitation Data'!E159))="","",OFFSET('Sanitation Data'!$E$29,0,10*ROW('Sanitation Data'!E159)))</f>
        <v/>
      </c>
      <c r="CV165" s="28" t="str">
        <f ca="1">+IF(OFFSET('Sanitation Data'!$E$30,0,10*ROW('Sanitation Data'!E159))="","",OFFSET('Sanitation Data'!$E$30,0,10*ROW('Sanitation Data'!E159)))</f>
        <v/>
      </c>
      <c r="CW165" s="28" t="str">
        <f ca="1">+IF(OFFSET('Sanitation Data'!$E$31,0,10*ROW('Sanitation Data'!E159))="","",OFFSET('Sanitation Data'!$E$31,0,10*ROW('Sanitation Data'!E159)))</f>
        <v/>
      </c>
      <c r="CX165" s="28" t="str">
        <f ca="1">+IF(OFFSET('Sanitation Data'!$E$32,0,10*ROW('Sanitation Data'!E159))="","",OFFSET('Sanitation Data'!$E$32,0,10*ROW('Sanitation Data'!E159)))</f>
        <v/>
      </c>
      <c r="CY165" s="28" t="str">
        <f ca="1">+IF(OFFSET('Sanitation Data'!$E$33,0,10*ROW('Sanitation Data'!E159))="","",OFFSET('Sanitation Data'!$E$33,0,10*ROW('Sanitation Data'!E159)))</f>
        <v/>
      </c>
      <c r="CZ165" s="28" t="str">
        <f ca="1">+IF(OFFSET('Sanitation Data'!$F$29,0,10*ROW('Sanitation Data'!F159))="","",OFFSET('Sanitation Data'!$F$29,0,10*ROW('Sanitation Data'!F159)))</f>
        <v/>
      </c>
      <c r="DA165" s="28" t="str">
        <f ca="1">+IF(OFFSET('Sanitation Data'!$F$30,0,10*ROW('Sanitation Data'!F159))="","",OFFSET('Sanitation Data'!$F$30,0,10*ROW('Sanitation Data'!F159)))</f>
        <v/>
      </c>
      <c r="DB165" s="28" t="str">
        <f ca="1">+IF(OFFSET('Sanitation Data'!$F$31,0,10*ROW('Sanitation Data'!F159))="","",OFFSET('Sanitation Data'!$F$31,0,10*ROW('Sanitation Data'!F159)))</f>
        <v/>
      </c>
      <c r="DC165" s="28" t="str">
        <f ca="1">+IF(OFFSET('Sanitation Data'!$F$32,0,10*ROW('Sanitation Data'!F159))="","",OFFSET('Sanitation Data'!$F$32,0,10*ROW('Sanitation Data'!F159)))</f>
        <v/>
      </c>
      <c r="DD165" s="28" t="str">
        <f ca="1">+IF(OFFSET('Sanitation Data'!$F$33,0,10*ROW('Sanitation Data'!F159))="","",OFFSET('Sanitation Data'!$F$33,0,10*ROW('Sanitation Data'!F159)))</f>
        <v/>
      </c>
      <c r="DE165" s="28" t="str">
        <f ca="1">+IF(OFFSET('Sanitation Data'!$G$29,0,10*ROW('Sanitation Data'!G159))="","",OFFSET('Sanitation Data'!$G$29,0,10*ROW('Sanitation Data'!G159)))</f>
        <v/>
      </c>
      <c r="DF165" s="28" t="str">
        <f ca="1">+IF(OFFSET('Sanitation Data'!$G$30,0,10*ROW('Sanitation Data'!G159))="","",OFFSET('Sanitation Data'!$G$30,0,10*ROW('Sanitation Data'!G159)))</f>
        <v/>
      </c>
      <c r="DG165" s="28" t="str">
        <f ca="1">+IF(OFFSET('Sanitation Data'!$G$31,0,10*ROW('Sanitation Data'!G159))="","",OFFSET('Sanitation Data'!$G$31,0,10*ROW('Sanitation Data'!G159)))</f>
        <v/>
      </c>
      <c r="DH165" s="28" t="str">
        <f ca="1">+IF(OFFSET('Sanitation Data'!$G$32,0,10*ROW('Sanitation Data'!G159))="","",OFFSET('Sanitation Data'!$G$32,0,10*ROW('Sanitation Data'!G159)))</f>
        <v/>
      </c>
      <c r="DI165" s="28" t="str">
        <f ca="1">+IF(OFFSET('Sanitation Data'!$G$33,0,10*ROW('Sanitation Data'!G159))="","",OFFSET('Sanitation Data'!$G$33,0,10*ROW('Sanitation Data'!G159)))</f>
        <v/>
      </c>
      <c r="DJ165" s="28" t="str">
        <f ca="1">+IF(OFFSET('Sanitation Data'!$H$29,0,10*ROW('Sanitation Data'!H159))="","",OFFSET('Sanitation Data'!$H$29,0,10*ROW('Sanitation Data'!H159)))</f>
        <v/>
      </c>
      <c r="DK165" s="28" t="str">
        <f ca="1">+IF(OFFSET('Sanitation Data'!$H$30,0,10*ROW('Sanitation Data'!H159))="","",OFFSET('Sanitation Data'!$H$30,0,10*ROW('Sanitation Data'!H159)))</f>
        <v/>
      </c>
      <c r="DL165" s="28" t="str">
        <f ca="1">+IF(OFFSET('Sanitation Data'!$H$31,0,10*ROW('Sanitation Data'!H159))="","",OFFSET('Sanitation Data'!$H$31,0,10*ROW('Sanitation Data'!H159)))</f>
        <v/>
      </c>
      <c r="DM165" s="28" t="str">
        <f ca="1">+IF(OFFSET('Sanitation Data'!$H$32,0,10*ROW('Sanitation Data'!H159))="","",OFFSET('Sanitation Data'!$H$32,0,10*ROW('Sanitation Data'!H159)))</f>
        <v/>
      </c>
      <c r="DN165" s="28" t="str">
        <f ca="1">+IF(OFFSET('Sanitation Data'!$H$33,0,10*ROW('Sanitation Data'!H159))="","",OFFSET('Sanitation Data'!$H$33,0,10*ROW('Sanitation Data'!H159)))</f>
        <v/>
      </c>
      <c r="DO165" s="28" t="str">
        <f ca="1">+IF(OFFSET('Hygiene Data'!$C$12,0,10*ROW('Hygiene Data'!C159))="","",OFFSET('Hygiene Data'!$C$12,0,10*ROW('Hygiene Data'!C159)))</f>
        <v/>
      </c>
      <c r="DP165" s="28" t="str">
        <f ca="1">+IF(OFFSET('Hygiene Data'!$C$13,0,10*ROW('Hygiene Data'!C159))="","",OFFSET('Hygiene Data'!$C$13,0,10*ROW('Hygiene Data'!C159)))</f>
        <v/>
      </c>
      <c r="DQ165" s="28" t="str">
        <f ca="1">+IF(OFFSET('Hygiene Data'!$C$14,0,10*ROW('Hygiene Data'!C159))="","",OFFSET('Hygiene Data'!$C$14,0,10*ROW('Hygiene Data'!C159)))</f>
        <v/>
      </c>
      <c r="DR165" s="28" t="str">
        <f ca="1">+IF(OFFSET('Hygiene Data'!$D$12,0,10*ROW('Hygiene Data'!D159))="","",OFFSET('Hygiene Data'!$D$12,0,10*ROW('Hygiene Data'!D159)))</f>
        <v/>
      </c>
      <c r="DS165" s="28" t="str">
        <f ca="1">+IF(OFFSET('Hygiene Data'!$D$13,0,10*ROW('Hygiene Data'!D159))="","",OFFSET('Hygiene Data'!$D$13,0,10*ROW('Hygiene Data'!D159)))</f>
        <v/>
      </c>
      <c r="DT165" s="28" t="str">
        <f ca="1">+IF(OFFSET('Hygiene Data'!$D$14,0,10*ROW('Hygiene Data'!D159))="","",OFFSET('Hygiene Data'!$D$14,0,10*ROW('Hygiene Data'!D159)))</f>
        <v/>
      </c>
      <c r="DU165" s="28" t="str">
        <f ca="1">+IF(OFFSET('Hygiene Data'!$E$12,0,10*ROW('Hygiene Data'!E159))="","",OFFSET('Hygiene Data'!$E$12,0,10*ROW('Hygiene Data'!E159)))</f>
        <v/>
      </c>
      <c r="DV165" s="28" t="str">
        <f ca="1">+IF(OFFSET('Hygiene Data'!$E$13,0,10*ROW('Hygiene Data'!E159))="","",OFFSET('Hygiene Data'!$E$13,0,10*ROW('Hygiene Data'!E159)))</f>
        <v/>
      </c>
      <c r="DW165" s="28" t="str">
        <f ca="1">+IF(OFFSET('Hygiene Data'!$E$14,0,10*ROW('Hygiene Data'!E159))="","",OFFSET('Hygiene Data'!$E$14,0,10*ROW('Hygiene Data'!E159)))</f>
        <v/>
      </c>
      <c r="DX165" s="28" t="str">
        <f ca="1">+IF(OFFSET('Hygiene Data'!$F$12,0,10*ROW('Hygiene Data'!F159))="","",OFFSET('Hygiene Data'!$F$12,0,10*ROW('Hygiene Data'!F159)))</f>
        <v/>
      </c>
      <c r="DY165" s="28" t="str">
        <f ca="1">+IF(OFFSET('Hygiene Data'!$F$13,0,10*ROW('Hygiene Data'!F159))="","",OFFSET('Hygiene Data'!$F$13,0,10*ROW('Hygiene Data'!F159)))</f>
        <v/>
      </c>
      <c r="DZ165" s="28" t="str">
        <f ca="1">+IF(OFFSET('Hygiene Data'!$F$14,0,10*ROW('Hygiene Data'!F159))="","",OFFSET('Hygiene Data'!$F$14,0,10*ROW('Hygiene Data'!F159)))</f>
        <v/>
      </c>
      <c r="EA165" s="28" t="str">
        <f ca="1">+IF(OFFSET('Hygiene Data'!$G$12,0,10*ROW('Hygiene Data'!G159))="","",OFFSET('Hygiene Data'!$G$12,0,10*ROW('Hygiene Data'!G159)))</f>
        <v/>
      </c>
      <c r="EB165" s="28" t="str">
        <f ca="1">+IF(OFFSET('Hygiene Data'!$G$13,0,10*ROW('Hygiene Data'!G159))="","",OFFSET('Hygiene Data'!$G$13,0,10*ROW('Hygiene Data'!G159)))</f>
        <v/>
      </c>
      <c r="EC165" s="28" t="str">
        <f ca="1">+IF(OFFSET('Hygiene Data'!$G$14,0,10*ROW('Hygiene Data'!G159))="","",OFFSET('Hygiene Data'!$G$14,0,10*ROW('Hygiene Data'!G159)))</f>
        <v/>
      </c>
      <c r="ED165" s="28" t="str">
        <f ca="1">+IF(OFFSET('Hygiene Data'!$H$12,0,10*ROW('Hygiene Data'!H159))="","",OFFSET('Hygiene Data'!$H$12,0,10*ROW('Hygiene Data'!H159)))</f>
        <v/>
      </c>
      <c r="EE165" s="28" t="str">
        <f ca="1">+IF(OFFSET('Hygiene Data'!$H$13,0,10*ROW('Hygiene Data'!H159))="","",OFFSET('Hygiene Data'!$H$13,0,10*ROW('Hygiene Data'!H159)))</f>
        <v/>
      </c>
      <c r="EF165" s="28" t="str">
        <f ca="1">+IF(OFFSET('Hygiene Data'!$H$14,0,10*ROW('Hygiene Data'!H159))="","",OFFSET('Hygiene Data'!$H$14,0,10*ROW('Hygiene Data'!H159)))</f>
        <v/>
      </c>
    </row>
    <row r="166" spans="1:136" x14ac:dyDescent="0.2">
      <c r="A166" s="44" t="str">
        <f ca="1">+IF(OFFSET('Water Data'!$B$1,0,10*ROW('Water Data'!B163))="","",OFFSET('Water Data'!$B$1,0,10*ROW('Water Data'!B163)))</f>
        <v/>
      </c>
      <c r="B166" s="44" t="str">
        <f ca="1">+IF(OFFSET('Water Data'!$A$3,0,10*ROW('Water Data'!A163))="","",OFFSET('Water Data'!$A$3,0,10*ROW('Water Data'!A163)))</f>
        <v/>
      </c>
      <c r="C166" s="44" t="str">
        <f ca="1">+IF(OFFSET('Water Data'!$C$3,0,10*ROW('Water Data'!C163))="","",OFFSET('Water Data'!$C$3,0,10*ROW('Water Data'!C163)))</f>
        <v/>
      </c>
      <c r="D166" s="119" t="e">
        <f ca="1">+IF(AND(ISNUMBER(OFFSET('Water Data'!$C$5,0,10*ROW('Water Data'!C160))),BS166="Yes"),100-OFFSET('Water Data'!$C$5,0,10*ROW('Water Data'!C160)),IF(AND(ISNUMBER(OFFSET('Water Data'!$C$5,0,10*ROW('Water Data'!C160))),BS166="No",ISNUMBER(OFFSET('Water Data'!$C$5,0,10*ROW('Water Data'!C160)))),CONCATENATE("[",ROUND(100-OFFSET('Water Data'!$C$5,0,10*ROW('Water Data'!C160)),0),"]"),IF(AND(ISNUMBER(OFFSET('Water Data'!$C$5,0,10*ROW('Water Data'!C160))),BS166="",ISNUMBER(OFFSET('Water Data'!$C$5,0,10*ROW('Water Data'!C160)))),100-OFFSET('Water Data'!$C$5,0,10*ROW('Water Data'!C160)),NA())))</f>
        <v>#N/A</v>
      </c>
      <c r="E166" s="119" t="e">
        <f ca="1">+IF(AND(ISNUMBER(OFFSET('Water Data'!$C$7,0,10*ROW('Water Data'!D160))),BT166="Yes"),OFFSET('Water Data'!$C$7,0,10*ROW('Water Data'!C160)),IF(AND(ISNUMBER(OFFSET('Water Data'!$C$7,0,10*ROW('Water Data'!C160))),BT166="No",ISNUMBER(OFFSET('Water Data'!$C$7,0,10*ROW('Water Data'!C160)))),CONCATENATE("[",ROUND(OFFSET('Water Data'!$C$7,0,10*ROW('Water Data'!C160)),0),"]"),IF(AND(ISNUMBER(OFFSET('Water Data'!$C$7,0,10*ROW('Water Data'!C160))),BT166="",ISNUMBER(OFFSET('Water Data'!$C$7,0,10*ROW('Water Data'!C160)))),OFFSET('Water Data'!$C$7,0,10*ROW('Water Data'!C160)),NA())))</f>
        <v>#N/A</v>
      </c>
      <c r="F166" s="119" t="e">
        <f ca="1">+IF(AND(ISNUMBER(OFFSET('Water Data'!$C$10,0,10*ROW('Water Data'!C160))),BU166="Yes"),OFFSET('Water Data'!$C$10,0,10*ROW('Water Data'!C160)),IF(AND(ISNUMBER(OFFSET('Water Data'!$C$10,0,10*ROW('Water Data'!C160))),BU166="No",ISNUMBER(OFFSET('Water Data'!$C$10,0,10*ROW('Water Data'!C160)))),CONCATENATE("[",ROUND(OFFSET('Water Data'!$C$10,0,10*ROW('Water Data'!C160)),0),"]"),IF(AND(ISNUMBER(OFFSET('Water Data'!$C$10,0,10*ROW('Water Data'!C160))),BU166="",ISNUMBER(OFFSET('Water Data'!$C$10,0,10*ROW('Water Data'!C160)))),OFFSET('Water Data'!$C$10,0,10*ROW('Water Data'!C160)),NA())))</f>
        <v>#N/A</v>
      </c>
      <c r="G166" s="119" t="e">
        <f ca="1">+IF(AND(ISNUMBER(OFFSET('Water Data'!$D$5,0,10*ROW('Water Data'!D160))),BV166="Yes"),100-OFFSET('Water Data'!$D$5,0,10*ROW('Water Data'!D160)),IF(AND(ISNUMBER(OFFSET('Water Data'!$D$5,0,10*ROW('Water Data'!D160))),BV166="No",ISNUMBER(OFFSET('Water Data'!$D$5,0,10*ROW('Water Data'!D160)))),CONCATENATE("[",ROUND(100-OFFSET('Water Data'!$D$5,0,10*ROW('Water Data'!D160)),0),"]"),IF(AND(ISNUMBER(OFFSET('Water Data'!$D$5,0,10*ROW('Water Data'!D160))),BV166="",ISNUMBER(OFFSET('Water Data'!$D$5,0,10*ROW('Water Data'!D160)))),100-OFFSET('Water Data'!$D$5,0,10*ROW('Water Data'!D160)),NA())))</f>
        <v>#N/A</v>
      </c>
      <c r="H166" s="119" t="e">
        <f ca="1">+IF(AND(ISNUMBER(OFFSET('Water Data'!$D$7,0,10*ROW('Water Data'!D160))),BW166="Yes"),OFFSET('Water Data'!$D$7,0,10*ROW('Water Data'!D160)),IF(AND(ISNUMBER(OFFSET('Water Data'!$D$7,0,10*ROW('Water Data'!D160))),BW166="No",ISNUMBER(OFFSET('Water Data'!$D$7,0,10*ROW('Water Data'!D160)))),CONCATENATE("[",ROUND(OFFSET('Water Data'!$C$7,0,10*ROW('Water Data'!D160)),0),"]"),IF(AND(ISNUMBER(OFFSET('Water Data'!$D$7,0,10*ROW('Water Data'!D160))),BW166="",ISNUMBER(OFFSET('Water Data'!$D$7,0,10*ROW('Water Data'!D160)))),OFFSET('Water Data'!$D$7,0,10*ROW('Water Data'!D160)),NA())))</f>
        <v>#N/A</v>
      </c>
      <c r="I166" s="119" t="e">
        <f ca="1">+IF(AND(ISNUMBER(OFFSET('Water Data'!$D$10,0,10*ROW('Water Data'!D160))),BX166="Yes"),OFFSET('Water Data'!$D$10,0,10*ROW('Water Data'!D160)),IF(AND(ISNUMBER(OFFSET('Water Data'!$D$10,0,10*ROW('Water Data'!D160))),BX166="No",ISNUMBER(OFFSET('Water Data'!$D$10,0,10*ROW('Water Data'!D160)))),CONCATENATE("[",ROUND(OFFSET('Water Data'!$D$10,0,10*ROW('Water Data'!D160)),0),"]"),IF(AND(ISNUMBER(OFFSET('Water Data'!$D$10,0,10*ROW('Water Data'!D160))),BX166="",ISNUMBER(OFFSET('Water Data'!$D$10,0,10*ROW('Water Data'!D160)))),OFFSET('Water Data'!$D$10,0,10*ROW('Water Data'!D160)),NA())))</f>
        <v>#N/A</v>
      </c>
      <c r="J166" s="119" t="e">
        <f ca="1">+IF(AND(ISNUMBER(OFFSET('Water Data'!$E$5,0,10*ROW('Water Data'!E160))),BY166="Yes"),100-OFFSET('Water Data'!$E$5,0,10*ROW('Water Data'!E160)),IF(AND(ISNUMBER(OFFSET('Water Data'!$E$5,0,10*ROW('Water Data'!E160))),BY166="No",ISNUMBER(OFFSET('Water Data'!$E$5,0,10*ROW('Water Data'!E160)))),CONCATENATE("[",ROUND(100-OFFSET('Water Data'!$E$5,0,10*ROW('Water Data'!E160)),0),"]"),IF(AND(ISNUMBER(OFFSET('Water Data'!$E$5,0,10*ROW('Water Data'!E160))),BY166="",ISNUMBER(OFFSET('Water Data'!$E$5,0,10*ROW('Water Data'!E160)))),100-OFFSET('Water Data'!$E$5,0,10*ROW('Water Data'!E160)),NA())))</f>
        <v>#N/A</v>
      </c>
      <c r="K166" s="119" t="e">
        <f ca="1">+IF(AND(ISNUMBER(OFFSET('Water Data'!$E$7,0,10*ROW('Water Data'!E160))),BZ166="Yes"),OFFSET('Water Data'!$E$7,0,10*ROW('Water Data'!E160)),IF(AND(ISNUMBER(OFFSET('Water Data'!$E$7,0,10*ROW('Water Data'!E160))),BZ166="No",ISNUMBER(OFFSET('Water Data'!$E$7,0,10*ROW('Water Data'!E160)))),CONCATENATE("[",ROUND(OFFSET('Water Data'!$E$7,0,10*ROW('Water Data'!E160)),0),"]"),IF(AND(ISNUMBER(OFFSET('Water Data'!$E$7,0,10*ROW('Water Data'!E160))),BZ166="",ISNUMBER(OFFSET('Water Data'!$E$7,0,10*ROW('Water Data'!E160)))),OFFSET('Water Data'!$E$7,0,10*ROW('Water Data'!E160)),NA())))</f>
        <v>#N/A</v>
      </c>
      <c r="L166" s="119" t="e">
        <f ca="1">+IF(AND(ISNUMBER(OFFSET('Water Data'!$E$10,0,10*ROW('Water Data'!E160))),CA166="Yes"),OFFSET('Water Data'!$E$10,0,10*ROW('Water Data'!E160)),IF(AND(ISNUMBER(OFFSET('Water Data'!$E$10,0,10*ROW('Water Data'!E160))),CA166="No",ISNUMBER(OFFSET('Water Data'!$E$10,0,10*ROW('Water Data'!E160)))),CONCATENATE("[",ROUND(OFFSET('Water Data'!$E$10,0,10*ROW('Water Data'!E160)),0),"]"),IF(AND(ISNUMBER(OFFSET('Water Data'!$E$10,0,10*ROW('Water Data'!E160))),CA166="",ISNUMBER(OFFSET('Water Data'!$E$10,0,10*ROW('Water Data'!E160)))),OFFSET('Water Data'!$E$10,0,10*ROW('Water Data'!E160)),NA())))</f>
        <v>#N/A</v>
      </c>
      <c r="M166" s="119" t="e">
        <f ca="1">+IF(AND(ISNUMBER(OFFSET('Water Data'!$F$5,0,10*ROW('Water Data'!F160))),CB166="Yes"),100-OFFSET('Water Data'!$F$5,0,10*ROW('Water Data'!F160)),IF(AND(ISNUMBER(OFFSET('Water Data'!$F$5,0,10*ROW('Water Data'!F160))),CB166="No",ISNUMBER(OFFSET('Water Data'!$F$5,0,10*ROW('Water Data'!F160)))),CONCATENATE("[",ROUND(100-OFFSET('Water Data'!$F$5,0,10*ROW('Water Data'!F160)),0),"]"),IF(AND(ISNUMBER(OFFSET('Water Data'!$F$5,0,10*ROW('Water Data'!F160))),CB166="",ISNUMBER(OFFSET('Water Data'!$F$5,0,10*ROW('Water Data'!F160)))),100-OFFSET('Water Data'!$F$5,0,10*ROW('Water Data'!F160)),NA())))</f>
        <v>#N/A</v>
      </c>
      <c r="N166" s="119" t="e">
        <f ca="1">+IF(AND(ISNUMBER(OFFSET('Water Data'!$F$7,0,10*ROW('Water Data'!F160))),CC166="Yes"),OFFSET('Water Data'!$F$7,0,10*ROW('Water Data'!F160)),IF(AND(ISNUMBER(OFFSET('Water Data'!$F$7,0,10*ROW('Water Data'!F160))),CC166="No",ISNUMBER(OFFSET('Water Data'!$F$7,0,10*ROW('Water Data'!F160)))),CONCATENATE("[",ROUND(OFFSET('Water Data'!$F$7,0,10*ROW('Water Data'!F160)),0),"]"),IF(AND(ISNUMBER(OFFSET('Water Data'!$F$7,0,10*ROW('Water Data'!F160))),CC166="",ISNUMBER(OFFSET('Water Data'!$F$7,0,10*ROW('Water Data'!F160)))),OFFSET('Water Data'!$F$7,0,10*ROW('Water Data'!F160)),NA())))</f>
        <v>#N/A</v>
      </c>
      <c r="O166" s="119" t="e">
        <f ca="1">+IF(AND(ISNUMBER(OFFSET('Water Data'!$F$10,0,10*ROW('Water Data'!F160))),CD166="Yes"),OFFSET('Water Data'!$F$10,0,10*ROW('Water Data'!F160)),IF(AND(ISNUMBER(OFFSET('Water Data'!$F$10,0,10*ROW('Water Data'!F160))),CD166="No",ISNUMBER(OFFSET('Water Data'!$F$10,0,10*ROW('Water Data'!F160)))),CONCATENATE("[",ROUND(OFFSET('Water Data'!$F$10,0,10*ROW('Water Data'!F160)),0),"]"),IF(AND(ISNUMBER(OFFSET('Water Data'!$F$10,0,10*ROW('Water Data'!F160))),CD166="",ISNUMBER(OFFSET('Water Data'!$F$10,0,10*ROW('Water Data'!F160)))),OFFSET('Water Data'!$F$10,0,10*ROW('Water Data'!F160)),NA())))</f>
        <v>#N/A</v>
      </c>
      <c r="P166" s="119" t="e">
        <f ca="1">+IF(AND(ISNUMBER(OFFSET('Water Data'!$G$5,0,10*ROW('Water Data'!G160))),CE166="Yes"),100-OFFSET('Water Data'!$G$5,0,10*ROW('Water Data'!G160)),IF(AND(ISNUMBER(OFFSET('Water Data'!$G$5,0,10*ROW('Water Data'!G160))),CE166="No",ISNUMBER(OFFSET('Water Data'!$G$5,0,10*ROW('Water Data'!G160)))),CONCATENATE("[",ROUND(100-OFFSET('Water Data'!$G$5,0,10*ROW('Water Data'!G160)),0),"]"),IF(AND(ISNUMBER(OFFSET('Water Data'!$G$5,0,10*ROW('Water Data'!G160))),CE166="",ISNUMBER(OFFSET('Water Data'!$G$5,0,10*ROW('Water Data'!G160)))),100-OFFSET('Water Data'!$G$5,0,10*ROW('Water Data'!G160)),NA())))</f>
        <v>#N/A</v>
      </c>
      <c r="Q166" s="119" t="e">
        <f ca="1">+IF(AND(ISNUMBER(OFFSET('Water Data'!$G$7,0,10*ROW('Water Data'!G160))),CF166="Yes"),OFFSET('Water Data'!$G$7,0,10*ROW('Water Data'!G160)),IF(AND(ISNUMBER(OFFSET('Water Data'!$G$7,0,10*ROW('Water Data'!G160))),CF166="No",ISNUMBER(OFFSET('Water Data'!$G$7,0,10*ROW('Water Data'!G160)))),CONCATENATE("[",ROUND(OFFSET('Water Data'!$G$7,0,10*ROW('Water Data'!G160)),0),"]"),IF(AND(ISNUMBER(OFFSET('Water Data'!$G$7,0,10*ROW('Water Data'!G160))),CF166="",ISNUMBER(OFFSET('Water Data'!$G$7,0,10*ROW('Water Data'!G160)))),OFFSET('Water Data'!$G$7,0,10*ROW('Water Data'!G160)),NA())))</f>
        <v>#N/A</v>
      </c>
      <c r="R166" s="119" t="e">
        <f ca="1">+IF(AND(ISNUMBER(OFFSET('Water Data'!$G$10,0,10*ROW('Water Data'!G160))),CG166="Yes"),OFFSET('Water Data'!$G$10,0,10*ROW('Water Data'!G160)),IF(AND(ISNUMBER(OFFSET('Water Data'!$G$10,0,10*ROW('Water Data'!G160))),CG166="No",ISNUMBER(OFFSET('Water Data'!$G$10,0,10*ROW('Water Data'!G160)))),CONCATENATE("[",ROUND(OFFSET('Water Data'!$G$10,0,10*ROW('Water Data'!G160)),0),"]"),IF(AND(ISNUMBER(OFFSET('Water Data'!$G$10,0,10*ROW('Water Data'!G160))),CG166="",ISNUMBER(OFFSET('Water Data'!$G$10,0,10*ROW('Water Data'!G160)))),OFFSET('Water Data'!$G$10,0,10*ROW('Water Data'!G160)),NA())))</f>
        <v>#N/A</v>
      </c>
      <c r="S166" s="119" t="e">
        <f ca="1">+IF(AND(ISNUMBER(OFFSET('Water Data'!$H$5,0,10*ROW('Water Data'!H160))),CH166="Yes"),100-OFFSET('Water Data'!$H$5,0,10*ROW('Water Data'!H160)),IF(AND(ISNUMBER(OFFSET('Water Data'!$H$5,0,10*ROW('Water Data'!H160))),CH166="No",ISNUMBER(OFFSET('Water Data'!$H$5,0,10*ROW('Water Data'!H160)))),CONCATENATE("[",ROUND(100-OFFSET('Water Data'!$H$5,0,10*ROW('Water Data'!H160)),0),"]"),IF(AND(ISNUMBER(OFFSET('Water Data'!$H$5,0,10*ROW('Water Data'!H160))),CH166="",ISNUMBER(OFFSET('Water Data'!$H$5,0,10*ROW('Water Data'!H160)))),100-OFFSET('Water Data'!$H$5,0,10*ROW('Water Data'!H160)),NA())))</f>
        <v>#N/A</v>
      </c>
      <c r="T166" s="119" t="e">
        <f ca="1">+IF(AND(ISNUMBER(OFFSET('Water Data'!$H$7,0,10*ROW('Water Data'!H160))),CI166="Yes"),OFFSET('Water Data'!$H$7,0,10*ROW('Water Data'!H160)),IF(AND(ISNUMBER(OFFSET('Water Data'!$H$7,0,10*ROW('Water Data'!H160))),CI166="No",ISNUMBER(OFFSET('Water Data'!$H$7,0,10*ROW('Water Data'!H160)))),CONCATENATE("[",ROUND(OFFSET('Water Data'!$H$7,0,10*ROW('Water Data'!H160)),0),"]"),IF(AND(ISNUMBER(OFFSET('Water Data'!$H$7,0,10*ROW('Water Data'!H160))),CI166="",ISNUMBER(OFFSET('Water Data'!$H$7,0,10*ROW('Water Data'!H160)))),OFFSET('Water Data'!$H$7,0,10*ROW('Water Data'!H160)),NA())))</f>
        <v>#N/A</v>
      </c>
      <c r="U166" s="119" t="e">
        <f ca="1">+IF(AND(ISNUMBER(OFFSET('Water Data'!$H$10,0,10*ROW('Water Data'!H160))),CJ166="Yes"),OFFSET('Water Data'!$H$10,0,10*ROW('Water Data'!H160)),IF(AND(ISNUMBER(OFFSET('Water Data'!$H$10,0,10*ROW('Water Data'!H160))),CJ166="No",ISNUMBER(OFFSET('Water Data'!$H$10,0,10*ROW('Water Data'!H160)))),CONCATENATE("[",ROUND(OFFSET('Water Data'!$H$10,0,10*ROW('Water Data'!H160)),0),"]"),IF(AND(ISNUMBER(OFFSET('Water Data'!$H$10,0,10*ROW('Water Data'!H160))),CJ166="",ISNUMBER(OFFSET('Water Data'!$H$10,0,10*ROW('Water Data'!H160)))),OFFSET('Water Data'!$H$10,0,10*ROW('Water Data'!H160)),NA())))</f>
        <v>#N/A</v>
      </c>
      <c r="V166" s="120" t="e">
        <f ca="1">+IF(AND(ISNUMBER(OFFSET('Sanitation Data'!$C$5,0,10*ROW('Sanitation Data'!C160))),CK166="Yes"),100-OFFSET('Sanitation Data'!$C$5,0,10*ROW('Sanitation Data'!C160)),IF(AND(ISNUMBER(OFFSET('Sanitation Data'!$C$5,0,10*ROW('Sanitation Data'!C160))),CK166="No",ISNUMBER(OFFSET('Sanitation Data'!$C$5,0,10*ROW('Sanitation Data'!C160)))),CONCATENATE("[",ROUND(100-OFFSET('Sanitation Data'!$C$5,0,10*ROW('Sanitation Data'!C160)),0),"]"),IF(AND(ISNUMBER(OFFSET('Sanitation Data'!$C$5,0,10*ROW('Sanitation Data'!C160))),CK166="",ISNUMBER(OFFSET('Sanitation Data'!$C$5,0,10*ROW('Sanitation Data'!C160)))),100-OFFSET('Sanitation Data'!$C$5,0,10*ROW('Sanitation Data'!C160)),NA())))</f>
        <v>#N/A</v>
      </c>
      <c r="W166" s="120" t="e">
        <f ca="1">+IF(AND(ISNUMBER(OFFSET('Sanitation Data'!$C$7,0,10*ROW('Sanitation Data'!C160))),CL166="Yes"),OFFSET('Sanitation Data'!$C$7,0,10*ROW('Sanitation Data'!C160)),IF(AND(ISNUMBER(OFFSET('Sanitation Data'!$C$7,0,10*ROW('Sanitation Data'!C160))),CL166="No",ISNUMBER(OFFSET('Sanitation Data'!$C$7,0,10*ROW('Sanitation Data'!C160)))),CONCATENATE("[",ROUND(OFFSET('Sanitation Data'!$C$7,0,10*ROW('Sanitation Data'!C160)),0),"]"),IF(AND(ISNUMBER(OFFSET('Sanitation Data'!$C$7,0,10*ROW('Sanitation Data'!C160))),CL166="",ISNUMBER(OFFSET('Sanitation Data'!$C$7,0,10*ROW('Sanitation Data'!C160)))),OFFSET('Sanitation Data'!$C$7,0,10*ROW('Sanitation Data'!C160)),NA())))</f>
        <v>#N/A</v>
      </c>
      <c r="X166" s="120" t="e">
        <f ca="1">+IF(AND(ISNUMBER(OFFSET('Sanitation Data'!$C$11,0,10*ROW('Sanitation Data'!C160))),CM166="Yes"),OFFSET('Sanitation Data'!$C$11,0,10*ROW('Sanitation Data'!C160)),IF(AND(ISNUMBER(OFFSET('Sanitation Data'!$C$11,0,10*ROW('Sanitation Data'!C160))),CM166="No",ISNUMBER(OFFSET('Sanitation Data'!$C$11,0,10*ROW('Sanitation Data'!C160)))),CONCATENATE("[",ROUND(OFFSET('Sanitation Data'!$C$11,0,10*ROW('Sanitation Data'!C160)),0),"]"),IF(AND(ISNUMBER(OFFSET('Sanitation Data'!$C$11,0,10*ROW('Sanitation Data'!C160))),CM166="",ISNUMBER(OFFSET('Sanitation Data'!$C$11,0,10*ROW('Sanitation Data'!C160)))),OFFSET('Sanitation Data'!$C$11,0,10*ROW('Sanitation Data'!C160)),NA())))</f>
        <v>#N/A</v>
      </c>
      <c r="Y166" s="120" t="e">
        <f ca="1">+IF(AND(ISNUMBER(OFFSET('Sanitation Data'!$C$12,0,10*ROW('Sanitation Data'!C160))),CN166="Yes"),OFFSET('Sanitation Data'!$C$12,0,10*ROW('Sanitation Data'!C160)),IF(AND(ISNUMBER(OFFSET('Sanitation Data'!$C$12,0,10*ROW('Sanitation Data'!C160))),CN166="No",ISNUMBER(OFFSET('Sanitation Data'!$C$12,0,10*ROW('Sanitation Data'!C160)))),CONCATENATE("[",ROUND(OFFSET('Sanitation Data'!$C$12,0,10*ROW('Sanitation Data'!C160)),0),"]"),IF(AND(ISNUMBER(OFFSET('Sanitation Data'!$C$12,0,10*ROW('Sanitation Data'!C160))),CN166="",ISNUMBER(OFFSET('Sanitation Data'!$C$12,0,10*ROW('Sanitation Data'!C160)))),OFFSET('Sanitation Data'!$C$12,0,10*ROW('Sanitation Data'!C160)),NA())))</f>
        <v>#N/A</v>
      </c>
      <c r="Z166" s="120" t="e">
        <f ca="1">+IF(AND(ISNUMBER(OFFSET('Sanitation Data'!$C$13,0,10*ROW('Sanitation Data'!C160))),CO166="Yes"),OFFSET('Sanitation Data'!$C$13,0,10*ROW('Sanitation Data'!C160)),IF(AND(ISNUMBER(OFFSET('Sanitation Data'!$C$13,0,10*ROW('Sanitation Data'!C160))),CO166="No",ISNUMBER(OFFSET('Sanitation Data'!$C$13,0,10*ROW('Sanitation Data'!C160)))),CONCATENATE("[",ROUND(OFFSET('Sanitation Data'!$C$13,0,10*ROW('Sanitation Data'!C160)),0),"]"),IF(AND(ISNUMBER(OFFSET('Sanitation Data'!$C$13,0,10*ROW('Sanitation Data'!C160))),CO166="",ISNUMBER(OFFSET('Sanitation Data'!$C$13,0,10*ROW('Sanitation Data'!C160)))),OFFSET('Sanitation Data'!$C$13,0,10*ROW('Sanitation Data'!C160)),NA())))</f>
        <v>#N/A</v>
      </c>
      <c r="AA166" s="120" t="e">
        <f ca="1">+IF(AND(ISNUMBER(OFFSET('Sanitation Data'!$D$5,0,10*ROW('Sanitation Data'!D160))),CP166="Yes"),100-OFFSET('Sanitation Data'!$D$5,0,10*ROW('Sanitation Data'!D160)),IF(AND(ISNUMBER(OFFSET('Sanitation Data'!$D$5,0,10*ROW('Sanitation Data'!D160))),CP166="No",ISNUMBER(OFFSET('Sanitation Data'!$D$5,0,10*ROW('Sanitation Data'!D160)))),CONCATENATE("[",ROUND(100-OFFSET('Sanitation Data'!$D$5,0,10*ROW('Sanitation Data'!D160)),0),"]"),IF(AND(ISNUMBER(OFFSET('Sanitation Data'!$D$5,0,10*ROW('Sanitation Data'!D160))),CP166="",ISNUMBER(OFFSET('Sanitation Data'!$D$5,0,10*ROW('Sanitation Data'!D160)))),100-OFFSET('Sanitation Data'!$D$5,0,10*ROW('Sanitation Data'!D160)),NA())))</f>
        <v>#N/A</v>
      </c>
      <c r="AB166" s="120" t="e">
        <f ca="1">+IF(AND(ISNUMBER(OFFSET('Sanitation Data'!$D$7,0,10*ROW('Sanitation Data'!D160))),CQ166="Yes"),OFFSET('Sanitation Data'!$D$7,0,10*ROW('Sanitation Data'!G160)),IF(AND(ISNUMBER(OFFSET('Sanitation Data'!$D$7,0,10*ROW('Sanitation Data'!D160))),CQ166="No",ISNUMBER(OFFSET('Sanitation Data'!$D$7,0,10*ROW('Sanitation Data'!D160)))),CONCATENATE("[",ROUND(OFFSET('Sanitation Data'!$D$7,0,10*ROW('Sanitation Data'!D160)),0),"]"),IF(AND(ISNUMBER(OFFSET('Sanitation Data'!$D$7,0,10*ROW('Sanitation Data'!D160))),CQ166="",ISNUMBER(OFFSET('Sanitation Data'!$D$7,0,10*ROW('Sanitation Data'!D160)))),OFFSET('Sanitation Data'!$D$7,0,10*ROW('Sanitation Data'!D160)),NA())))</f>
        <v>#N/A</v>
      </c>
      <c r="AC166" s="120" t="e">
        <f ca="1">+IF(AND(ISNUMBER(OFFSET('Sanitation Data'!$D$11,0,10*ROW('Sanitation Data'!D160))),CR166="Yes"),OFFSET('Sanitation Data'!$D$11,0,10*ROW('Sanitation Data'!D160)),IF(AND(ISNUMBER(OFFSET('Sanitation Data'!$D$11,0,10*ROW('Sanitation Data'!D160))),CR166="No",ISNUMBER(OFFSET('Sanitation Data'!$D$11,0,10*ROW('Sanitation Data'!D160)))),CONCATENATE("[",ROUND(OFFSET('Sanitation Data'!$D$11,0,10*ROW('Sanitation Data'!D160)),0),"]"),IF(AND(ISNUMBER(OFFSET('Sanitation Data'!$D$11,0,10*ROW('Sanitation Data'!D160))),CR166="",ISNUMBER(OFFSET('Sanitation Data'!$D$11,0,10*ROW('Sanitation Data'!D160)))),OFFSET('Sanitation Data'!$D$11,0,10*ROW('Sanitation Data'!D160)),NA())))</f>
        <v>#N/A</v>
      </c>
      <c r="AD166" s="120" t="e">
        <f ca="1">+IF(AND(ISNUMBER(OFFSET('Sanitation Data'!$D$12,0,10*ROW('Sanitation Data'!D160))),CS166="Yes"),OFFSET('Sanitation Data'!$D$12,0,10*ROW('Sanitation Data'!D160)),IF(AND(ISNUMBER(OFFSET('Sanitation Data'!$D$12,0,10*ROW('Sanitation Data'!D160))),CS166="No",ISNUMBER(OFFSET('Sanitation Data'!$D$12,0,10*ROW('Sanitation Data'!D160)))),CONCATENATE("[",ROUND(OFFSET('Sanitation Data'!$D$12,0,10*ROW('Sanitation Data'!D160)),0),"]"),IF(AND(ISNUMBER(OFFSET('Sanitation Data'!$D$12,0,10*ROW('Sanitation Data'!D160))),CS166="",ISNUMBER(OFFSET('Sanitation Data'!$D$12,0,10*ROW('Sanitation Data'!D160)))),OFFSET('Sanitation Data'!$D$12,0,10*ROW('Sanitation Data'!D160)),NA())))</f>
        <v>#N/A</v>
      </c>
      <c r="AE166" s="120" t="e">
        <f ca="1">+IF(AND(ISNUMBER(OFFSET('Sanitation Data'!$D$13,0,10*ROW('Sanitation Data'!D160))),CT166="Yes"),OFFSET('Sanitation Data'!$D$13,0,10*ROW('Sanitation Data'!D160)),IF(AND(ISNUMBER(OFFSET('Sanitation Data'!$D$13,0,10*ROW('Sanitation Data'!D160))),CT166="No",ISNUMBER(OFFSET('Sanitation Data'!$D$13,0,10*ROW('Sanitation Data'!D160)))),CONCATENATE("[",ROUND(OFFSET('Sanitation Data'!$D$13,0,10*ROW('Sanitation Data'!D160)),0),"]"),IF(AND(ISNUMBER(OFFSET('Sanitation Data'!$D$13,0,10*ROW('Sanitation Data'!D160))),CT166="",ISNUMBER(OFFSET('Sanitation Data'!$D$13,0,10*ROW('Sanitation Data'!D160)))),OFFSET('Sanitation Data'!$D$13,0,10*ROW('Sanitation Data'!D160)),NA())))</f>
        <v>#N/A</v>
      </c>
      <c r="AF166" s="120" t="e">
        <f ca="1">+IF(AND(ISNUMBER(OFFSET('Sanitation Data'!$E$5,0,10*ROW('Sanitation Data'!E160))),CU166="Yes"),100-OFFSET('Sanitation Data'!$E$5,0,10*ROW('Sanitation Data'!E160)),IF(AND(ISNUMBER(OFFSET('Sanitation Data'!$E$5,0,10*ROW('Sanitation Data'!E160))),CU166="No",ISNUMBER(OFFSET('Sanitation Data'!$E$5,0,10*ROW('Sanitation Data'!E160)))),CONCATENATE("[",ROUND(100-OFFSET('Sanitation Data'!$E$5,0,10*ROW('Sanitation Data'!E160)),0),"]"),IF(AND(ISNUMBER(OFFSET('Sanitation Data'!$E$5,0,10*ROW('Sanitation Data'!E160))),CU166="",ISNUMBER(OFFSET('Sanitation Data'!$E$5,0,10*ROW('Sanitation Data'!E160)))),100-OFFSET('Sanitation Data'!$E$5,0,10*ROW('Sanitation Data'!E160)),NA())))</f>
        <v>#N/A</v>
      </c>
      <c r="AG166" s="120" t="e">
        <f ca="1">+IF(AND(ISNUMBER(OFFSET('Sanitation Data'!$E$7,0,10*ROW('Sanitation Data'!E160))),CV166="Yes"),OFFSET('Sanitation Data'!$E$7,0,10*ROW('Sanitation Data'!E160)),IF(AND(ISNUMBER(OFFSET('Sanitation Data'!$E$7,0,10*ROW('Sanitation Data'!E160))),CV166="No",ISNUMBER(OFFSET('Sanitation Data'!$E$7,0,10*ROW('Sanitation Data'!E160)))),CONCATENATE("[",ROUND(OFFSET('Sanitation Data'!$E$7,0,10*ROW('Sanitation Data'!E160)),0),"]"),IF(AND(ISNUMBER(OFFSET('Sanitation Data'!$E$7,0,10*ROW('Sanitation Data'!E160))),CV166="",ISNUMBER(OFFSET('Sanitation Data'!$E$7,0,10*ROW('Sanitation Data'!E160)))),OFFSET('Sanitation Data'!$E$7,0,10*ROW('Sanitation Data'!E160)),NA())))</f>
        <v>#N/A</v>
      </c>
      <c r="AH166" s="120" t="e">
        <f ca="1">+IF(AND(ISNUMBER(OFFSET('Sanitation Data'!$E$11,0,10*ROW('Sanitation Data'!E160))),CW166="Yes"),OFFSET('Sanitation Data'!$E$11,0,10*ROW('Sanitation Data'!E160)),IF(AND(ISNUMBER(OFFSET('Sanitation Data'!$E$11,0,10*ROW('Sanitation Data'!E160))),CW166="No",ISNUMBER(OFFSET('Sanitation Data'!$E$11,0,10*ROW('Sanitation Data'!E160)))),CONCATENATE("[",ROUND(OFFSET('Sanitation Data'!$E$11,0,10*ROW('Sanitation Data'!E160)),0),"]"),IF(AND(ISNUMBER(OFFSET('Sanitation Data'!$E$11,0,10*ROW('Sanitation Data'!E160))),CW166="",ISNUMBER(OFFSET('Sanitation Data'!$E$11,0,10*ROW('Sanitation Data'!E160)))),OFFSET('Sanitation Data'!$E$11,0,10*ROW('Sanitation Data'!E160)),NA())))</f>
        <v>#N/A</v>
      </c>
      <c r="AI166" s="120" t="e">
        <f ca="1">+IF(AND(ISNUMBER(OFFSET('Sanitation Data'!$E$12,0,10*ROW('Sanitation Data'!E160))),CX166="Yes"),OFFSET('Sanitation Data'!$E$12,0,10*ROW('Sanitation Data'!E160)),IF(AND(ISNUMBER(OFFSET('Sanitation Data'!$E$12,0,10*ROW('Sanitation Data'!E160))),CX166="No",ISNUMBER(OFFSET('Sanitation Data'!$E$12,0,10*ROW('Sanitation Data'!E160)))),CONCATENATE("[",ROUND(OFFSET('Sanitation Data'!$E$12,0,10*ROW('Sanitation Data'!E160)),0),"]"),IF(AND(ISNUMBER(OFFSET('Sanitation Data'!$E$12,0,10*ROW('Sanitation Data'!E160))),CX166="",ISNUMBER(OFFSET('Sanitation Data'!$E$12,0,10*ROW('Sanitation Data'!E160)))),OFFSET('Sanitation Data'!$E$12,0,10*ROW('Sanitation Data'!E160)),NA())))</f>
        <v>#N/A</v>
      </c>
      <c r="AJ166" s="120" t="e">
        <f ca="1">+IF(AND(ISNUMBER(OFFSET('Sanitation Data'!$E$13,0,10*ROW('Sanitation Data'!E160))),CY166="Yes"),OFFSET('Sanitation Data'!$E$13,0,10*ROW('Sanitation Data'!E160)),IF(AND(ISNUMBER(OFFSET('Sanitation Data'!$E$13,0,10*ROW('Sanitation Data'!E160))),CY166="No",ISNUMBER(OFFSET('Sanitation Data'!$E$13,0,10*ROW('Sanitation Data'!E160)))),CONCATENATE("[",ROUND(OFFSET('Sanitation Data'!$E$13,0,10*ROW('Sanitation Data'!E160)),0),"]"),IF(AND(ISNUMBER(OFFSET('Sanitation Data'!$E$13,0,10*ROW('Sanitation Data'!E160))),CY166="",ISNUMBER(OFFSET('Sanitation Data'!$E$13,0,10*ROW('Sanitation Data'!E160)))),OFFSET('Sanitation Data'!$E$13,0,10*ROW('Sanitation Data'!E160)),NA())))</f>
        <v>#N/A</v>
      </c>
      <c r="AK166" s="120" t="e">
        <f ca="1">+IF(AND(ISNUMBER(OFFSET('Sanitation Data'!$F$5,0,10*ROW('Sanitation Data'!F160))),CZ166="Yes"),100-OFFSET('Sanitation Data'!$F$5,0,10*ROW('Sanitation Data'!F160)),IF(AND(ISNUMBER(OFFSET('Sanitation Data'!$F$5,0,10*ROW('Sanitation Data'!F160))),CZ166="No",ISNUMBER(OFFSET('Sanitation Data'!$F$5,0,10*ROW('Sanitation Data'!F160)))),CONCATENATE("[",ROUND(100-OFFSET('Sanitation Data'!$F$5,0,10*ROW('Sanitation Data'!F160)),0),"]"),IF(AND(ISNUMBER(OFFSET('Sanitation Data'!$F$5,0,10*ROW('Sanitation Data'!F160))),CZ166="",ISNUMBER(OFFSET('Sanitation Data'!$F$5,0,10*ROW('Sanitation Data'!F160)))),100-OFFSET('Sanitation Data'!$F$5,0,10*ROW('Sanitation Data'!F160)),NA())))</f>
        <v>#N/A</v>
      </c>
      <c r="AL166" s="120" t="e">
        <f ca="1">+IF(AND(ISNUMBER(OFFSET('Sanitation Data'!$F$7,0,10*ROW('Sanitation Data'!F160))),DA166="Yes"),OFFSET('Sanitation Data'!$F$7,0,10*ROW('Sanitation Data'!F160)),IF(AND(ISNUMBER(OFFSET('Sanitation Data'!$F$7,0,10*ROW('Sanitation Data'!F160))),DA166="No",ISNUMBER(OFFSET('Sanitation Data'!$F$7,0,10*ROW('Sanitation Data'!F160)))),CONCATENATE("[",ROUND(OFFSET('Sanitation Data'!$F$7,0,10*ROW('Sanitation Data'!F160)),0),"]"),IF(AND(ISNUMBER(OFFSET('Sanitation Data'!$F$7,0,10*ROW('Sanitation Data'!F160))),DA166="",ISNUMBER(OFFSET('Sanitation Data'!$F$7,0,10*ROW('Sanitation Data'!F160)))),OFFSET('Sanitation Data'!$F$7,0,10*ROW('Sanitation Data'!F160)),NA())))</f>
        <v>#N/A</v>
      </c>
      <c r="AM166" s="120" t="e">
        <f ca="1">+IF(AND(ISNUMBER(OFFSET('Sanitation Data'!$F$11,0,10*ROW('Sanitation Data'!F160))),DB166="Yes"),OFFSET('Sanitation Data'!$F$11,0,10*ROW('Sanitation Data'!F160)),IF(AND(ISNUMBER(OFFSET('Sanitation Data'!$F$11,0,10*ROW('Sanitation Data'!F160))),DB166="No",ISNUMBER(OFFSET('Sanitation Data'!$F$11,0,10*ROW('Sanitation Data'!F160)))),CONCATENATE("[",ROUND(OFFSET('Sanitation Data'!$F$11,0,10*ROW('Sanitation Data'!F160)),0),"]"),IF(AND(ISNUMBER(OFFSET('Sanitation Data'!$F$11,0,10*ROW('Sanitation Data'!F160))),DB166="",ISNUMBER(OFFSET('Sanitation Data'!$F$11,0,10*ROW('Sanitation Data'!F160)))),OFFSET('Sanitation Data'!$F$11,0,10*ROW('Sanitation Data'!F160)),NA())))</f>
        <v>#N/A</v>
      </c>
      <c r="AN166" s="120" t="e">
        <f ca="1">+IF(AND(ISNUMBER(OFFSET('Sanitation Data'!$F$12,0,10*ROW('Sanitation Data'!F160))),DC166="Yes"),OFFSET('Sanitation Data'!$F$12,0,10*ROW('Sanitation Data'!F160)),IF(AND(ISNUMBER(OFFSET('Sanitation Data'!$F$12,0,10*ROW('Sanitation Data'!F160))),DC166="No",ISNUMBER(OFFSET('Sanitation Data'!$F$12,0,10*ROW('Sanitation Data'!F160)))),CONCATENATE("[",ROUND(OFFSET('Sanitation Data'!$F$12,0,10*ROW('Sanitation Data'!F160)),0),"]"),IF(AND(ISNUMBER(OFFSET('Sanitation Data'!$F$12,0,10*ROW('Sanitation Data'!F160))),DC166="",ISNUMBER(OFFSET('Sanitation Data'!$F$12,0,10*ROW('Sanitation Data'!F160)))),OFFSET('Sanitation Data'!$F$12,0,10*ROW('Sanitation Data'!F160)),NA())))</f>
        <v>#N/A</v>
      </c>
      <c r="AO166" s="120" t="e">
        <f ca="1">+IF(AND(ISNUMBER(OFFSET('Sanitation Data'!$F$13,0,10*ROW('Sanitation Data'!F160))),DD166="Yes"),OFFSET('Sanitation Data'!$F$13,0,10*ROW('Sanitation Data'!F160)),IF(AND(ISNUMBER(OFFSET('Sanitation Data'!$F$13,0,10*ROW('Sanitation Data'!F160))),DD166="No",ISNUMBER(OFFSET('Sanitation Data'!$F$13,0,10*ROW('Sanitation Data'!F160)))),CONCATENATE("[",ROUND(OFFSET('Sanitation Data'!$F$13,0,10*ROW('Sanitation Data'!F160)),0),"]"),IF(AND(ISNUMBER(OFFSET('Sanitation Data'!$F$13,0,10*ROW('Sanitation Data'!F160))),DD166="",ISNUMBER(OFFSET('Sanitation Data'!$F$13,0,10*ROW('Sanitation Data'!F160)))),OFFSET('Sanitation Data'!$F$13,0,10*ROW('Sanitation Data'!F160)),NA())))</f>
        <v>#N/A</v>
      </c>
      <c r="AP166" s="120" t="e">
        <f ca="1">+IF(AND(ISNUMBER(OFFSET('Sanitation Data'!$G$5,0,10*ROW('Sanitation Data'!G160))),DE166="Yes"),100-OFFSET('Sanitation Data'!$G$5,0,10*ROW('Sanitation Data'!G160)),IF(AND(ISNUMBER(OFFSET('Sanitation Data'!$G$5,0,10*ROW('Sanitation Data'!G160))),DE166="No",ISNUMBER(OFFSET('Sanitation Data'!$G$5,0,10*ROW('Sanitation Data'!G160)))),CONCATENATE("[",ROUND(100-OFFSET('Sanitation Data'!$G$5,0,10*ROW('Sanitation Data'!G160)),0),"]"),IF(AND(ISNUMBER(OFFSET('Sanitation Data'!$G$5,0,10*ROW('Sanitation Data'!G160))),DE166="",ISNUMBER(OFFSET('Sanitation Data'!$G$5,0,10*ROW('Sanitation Data'!G160)))),100-OFFSET('Sanitation Data'!$G$5,0,10*ROW('Sanitation Data'!G160)),NA())))</f>
        <v>#N/A</v>
      </c>
      <c r="AQ166" s="120" t="e">
        <f ca="1">+IF(AND(ISNUMBER(OFFSET('Sanitation Data'!$G$7,0,10*ROW('Sanitation Data'!G160))),DF166="Yes"),OFFSET('Sanitation Data'!$G$7,0,10*ROW('Sanitation Data'!G160)),IF(AND(ISNUMBER(OFFSET('Sanitation Data'!$G$7,0,10*ROW('Sanitation Data'!G160))),DF166="No",ISNUMBER(OFFSET('Sanitation Data'!$G$7,0,10*ROW('Sanitation Data'!G160)))),CONCATENATE("[",ROUND(OFFSET('Sanitation Data'!$G$7,0,10*ROW('Sanitation Data'!G160)),0),"]"),IF(AND(ISNUMBER(OFFSET('Sanitation Data'!$G$7,0,10*ROW('Sanitation Data'!G160))),DF166="",ISNUMBER(OFFSET('Sanitation Data'!$G$7,0,10*ROW('Sanitation Data'!G160)))),OFFSET('Sanitation Data'!$G$7,0,10*ROW('Sanitation Data'!G160)),NA())))</f>
        <v>#N/A</v>
      </c>
      <c r="AR166" s="120" t="e">
        <f ca="1">+IF(AND(ISNUMBER(OFFSET('Sanitation Data'!$G$11,0,10*ROW('Sanitation Data'!G160))),DG166="Yes"),OFFSET('Sanitation Data'!$G$11,0,10*ROW('Sanitation Data'!G160)),IF(AND(ISNUMBER(OFFSET('Sanitation Data'!$G$11,0,10*ROW('Sanitation Data'!G160))),DG166="No",ISNUMBER(OFFSET('Sanitation Data'!$G$11,0,10*ROW('Sanitation Data'!G160)))),CONCATENATE("[",ROUND(OFFSET('Sanitation Data'!$G$11,0,10*ROW('Sanitation Data'!G160)),0),"]"),IF(AND(ISNUMBER(OFFSET('Sanitation Data'!$G$11,0,10*ROW('Sanitation Data'!G160))),DG166="",ISNUMBER(OFFSET('Sanitation Data'!$G$11,0,10*ROW('Sanitation Data'!G160)))),OFFSET('Sanitation Data'!$G$11,0,10*ROW('Sanitation Data'!G160)),NA())))</f>
        <v>#N/A</v>
      </c>
      <c r="AS166" s="120" t="e">
        <f ca="1">+IF(AND(ISNUMBER(OFFSET('Sanitation Data'!$G$12,0,10*ROW('Sanitation Data'!G160))),DH166="Yes"),OFFSET('Sanitation Data'!$G$12,0,10*ROW('Sanitation Data'!G160)),IF(AND(ISNUMBER(OFFSET('Sanitation Data'!$G$12,0,10*ROW('Sanitation Data'!G160))),DH166="No",ISNUMBER(OFFSET('Sanitation Data'!$G$12,0,10*ROW('Sanitation Data'!G160)))),CONCATENATE("[",ROUND(OFFSET('Sanitation Data'!$G$12,0,10*ROW('Sanitation Data'!G160)),0),"]"),IF(AND(ISNUMBER(OFFSET('Sanitation Data'!$G$12,0,10*ROW('Sanitation Data'!G160))),DH166="",ISNUMBER(OFFSET('Sanitation Data'!$G$12,0,10*ROW('Sanitation Data'!G160)))),OFFSET('Sanitation Data'!$G$12,0,10*ROW('Sanitation Data'!G160)),NA())))</f>
        <v>#N/A</v>
      </c>
      <c r="AT166" s="120" t="e">
        <f ca="1">+IF(AND(ISNUMBER(OFFSET('Sanitation Data'!$G$13,0,10*ROW('Sanitation Data'!G160))),DI166="Yes"),OFFSET('Sanitation Data'!$G$13,0,10*ROW('Sanitation Data'!G160)),IF(AND(ISNUMBER(OFFSET('Sanitation Data'!$G$13,0,10*ROW('Sanitation Data'!G160))),DI166="No",ISNUMBER(OFFSET('Sanitation Data'!$G$13,0,10*ROW('Sanitation Data'!G160)))),CONCATENATE("[",ROUND(OFFSET('Sanitation Data'!$G$13,0,10*ROW('Sanitation Data'!G160)),0),"]"),IF(AND(ISNUMBER(OFFSET('Sanitation Data'!$G$13,0,10*ROW('Sanitation Data'!G160))),DI166="",ISNUMBER(OFFSET('Sanitation Data'!$G$13,0,10*ROW('Sanitation Data'!G160)))),OFFSET('Sanitation Data'!$G$13,0,10*ROW('Sanitation Data'!G160)),NA())))</f>
        <v>#N/A</v>
      </c>
      <c r="AU166" s="120" t="e">
        <f ca="1">+IF(AND(ISNUMBER(OFFSET('Sanitation Data'!$H$5,0,10*ROW('Sanitation Data'!H160))),DJ166="Yes"),100-OFFSET('Sanitation Data'!$H$5,0,10*ROW('Sanitation Data'!H160)),IF(AND(ISNUMBER(OFFSET('Sanitation Data'!$H$5,0,10*ROW('Sanitation Data'!H160))),DJ166="No",ISNUMBER(OFFSET('Sanitation Data'!$H$5,0,10*ROW('Sanitation Data'!H160)))),CONCATENATE("[",ROUND(100-OFFSET('Sanitation Data'!$H$5,0,10*ROW('Sanitation Data'!H160)),0),"]"),IF(AND(ISNUMBER(OFFSET('Sanitation Data'!$H$5,0,10*ROW('Sanitation Data'!H160))),DJ166="",ISNUMBER(OFFSET('Sanitation Data'!$H$5,0,10*ROW('Sanitation Data'!H160)))),100-OFFSET('Sanitation Data'!$H$5,0,10*ROW('Sanitation Data'!H160)),NA())))</f>
        <v>#N/A</v>
      </c>
      <c r="AV166" s="120" t="e">
        <f ca="1">+IF(AND(ISNUMBER(OFFSET('Sanitation Data'!$H$7,0,10*ROW('Sanitation Data'!H160))),DK166="Yes"),OFFSET('Sanitation Data'!$H$7,0,10*ROW('Sanitation Data'!H160)),IF(AND(ISNUMBER(OFFSET('Sanitation Data'!$H$7,0,10*ROW('Sanitation Data'!H160))),DK166="No",ISNUMBER(OFFSET('Sanitation Data'!$H$7,0,10*ROW('Sanitation Data'!H160)))),CONCATENATE("[",ROUND(OFFSET('Sanitation Data'!$H$7,0,10*ROW('Sanitation Data'!H160)),0),"]"),IF(AND(ISNUMBER(OFFSET('Sanitation Data'!$H$7,0,10*ROW('Sanitation Data'!H160))),DK166="",ISNUMBER(OFFSET('Sanitation Data'!$H$7,0,10*ROW('Sanitation Data'!H160)))),OFFSET('Sanitation Data'!$H$7,0,10*ROW('Sanitation Data'!H160)),NA())))</f>
        <v>#N/A</v>
      </c>
      <c r="AW166" s="120" t="e">
        <f ca="1">+IF(AND(ISNUMBER(OFFSET('Sanitation Data'!$H$11,0,10*ROW('Sanitation Data'!H160))),DL166="Yes"),OFFSET('Sanitation Data'!$H$11,0,10*ROW('Sanitation Data'!H160)),IF(AND(ISNUMBER(OFFSET('Sanitation Data'!$H$11,0,10*ROW('Sanitation Data'!H160))),DL166="No",ISNUMBER(OFFSET('Sanitation Data'!$H$11,0,10*ROW('Sanitation Data'!H160)))),CONCATENATE("[",ROUND(OFFSET('Sanitation Data'!$H$11,0,10*ROW('Sanitation Data'!H160)),0),"]"),IF(AND(ISNUMBER(OFFSET('Sanitation Data'!$H$11,0,10*ROW('Sanitation Data'!H160))),DL166="",ISNUMBER(OFFSET('Sanitation Data'!$H$11,0,10*ROW('Sanitation Data'!H160)))),OFFSET('Sanitation Data'!$H$11,0,10*ROW('Sanitation Data'!H160)),NA())))</f>
        <v>#N/A</v>
      </c>
      <c r="AX166" s="120" t="e">
        <f ca="1">+IF(AND(ISNUMBER(OFFSET('Sanitation Data'!$H$12,0,10*ROW('Sanitation Data'!H160))),DM166="Yes"),OFFSET('Sanitation Data'!$H$12,0,10*ROW('Sanitation Data'!H160)),IF(AND(ISNUMBER(OFFSET('Sanitation Data'!$H$12,0,10*ROW('Sanitation Data'!H160))),DM166="No",ISNUMBER(OFFSET('Sanitation Data'!$H$12,0,10*ROW('Sanitation Data'!H160)))),CONCATENATE("[",ROUND(OFFSET('Sanitation Data'!$H$12,0,10*ROW('Sanitation Data'!H160)),0),"]"),IF(AND(ISNUMBER(OFFSET('Sanitation Data'!$H$12,0,10*ROW('Sanitation Data'!H160))),DM166="",ISNUMBER(OFFSET('Sanitation Data'!$H$12,0,10*ROW('Sanitation Data'!H160)))),OFFSET('Sanitation Data'!$H$12,0,10*ROW('Sanitation Data'!H160)),NA())))</f>
        <v>#N/A</v>
      </c>
      <c r="AY166" s="120" t="e">
        <f ca="1">+IF(AND(ISNUMBER(OFFSET('Sanitation Data'!$H$13,0,10*ROW('Sanitation Data'!H160))),DN166="Yes"),OFFSET('Sanitation Data'!$H$13,0,10*ROW('Sanitation Data'!H160)),IF(AND(ISNUMBER(OFFSET('Sanitation Data'!$H$13,0,10*ROW('Sanitation Data'!H160))),DN166="No",ISNUMBER(OFFSET('Sanitation Data'!$H$13,0,10*ROW('Sanitation Data'!H160)))),CONCATENATE("[",ROUND(OFFSET('Sanitation Data'!$H$13,0,10*ROW('Sanitation Data'!H160)),0),"]"),IF(AND(ISNUMBER(OFFSET('Sanitation Data'!$H$13,0,10*ROW('Sanitation Data'!H160))),DN166="",ISNUMBER(OFFSET('Sanitation Data'!$H$13,0,10*ROW('Sanitation Data'!H160)))),OFFSET('Sanitation Data'!$H$13,0,10*ROW('Sanitation Data'!H160)),NA())))</f>
        <v>#N/A</v>
      </c>
      <c r="AZ166" s="121" t="e">
        <f ca="1">+IF(AND(ISNUMBER(OFFSET('Hygiene Data'!$C$6,0,10*ROW('Hygiene Data'!C160))),DO166="Yes"),OFFSET('Hygiene Data'!$C$6,0,10*ROW('Hygiene Data'!C160)),IF(AND(ISNUMBER(OFFSET('Hygiene Data'!$C$6,0,10*ROW('Hygiene Data'!C160))),DO166="No",ISNUMBER(OFFSET('Hygiene Data'!$C$6,0,10*ROW('Hygiene Data'!C160)))),CONCATENATE("[",ROUND(OFFSET('Hygiene Data'!$C$6,0,10*ROW('Hygiene Data'!C160)),0),"]"),IF(AND(ISNUMBER(OFFSET('Hygiene Data'!$C$6,0,10*ROW('Hygiene Data'!C160))),DO166="",ISNUMBER(OFFSET('Hygiene Data'!$C$6,0,10*ROW('Hygiene Data'!C160)))),OFFSET('Hygiene Data'!$C$6,0,10*ROW('Hygiene Data'!C160)),NA())))</f>
        <v>#N/A</v>
      </c>
      <c r="BA166" s="121" t="e">
        <f ca="1">+IF(AND(ISNUMBER(OFFSET('Hygiene Data'!$C$8,0,10*ROW('Hygiene Data'!C160))),DP166="Yes"),OFFSET('Hygiene Data'!$C$8,0,10*ROW('Hygiene Data'!C160)),IF(AND(ISNUMBER(OFFSET('Hygiene Data'!$C$8,0,10*ROW('Hygiene Data'!C160))),DP166="No",ISNUMBER(OFFSET('Hygiene Data'!$C$8,0,10*ROW('Hygiene Data'!C160)))),CONCATENATE("[",ROUND(OFFSET('Hygiene Data'!$C$8,0,10*ROW('Hygiene Data'!C160)),0),"]"),IF(AND(ISNUMBER(OFFSET('Hygiene Data'!$C$8,0,10*ROW('Hygiene Data'!C160))),DP166="",ISNUMBER(OFFSET('Hygiene Data'!$C$8,0,10*ROW('Hygiene Data'!C160)))),OFFSET('Hygiene Data'!$C$8,0,10*ROW('Hygiene Data'!C160)),NA())))</f>
        <v>#N/A</v>
      </c>
      <c r="BB166" s="121" t="e">
        <f ca="1">+IF(AND(ISNUMBER(OFFSET('Hygiene Data'!$C$10,0,10*ROW('Hygiene Data'!C160))),DQ166="Yes"),OFFSET('Hygiene Data'!$C$10,0,10*ROW('Hygiene Data'!C160)),IF(AND(ISNUMBER(OFFSET('Hygiene Data'!$C$10,0,10*ROW('Hygiene Data'!C160))),DQ166="No",ISNUMBER(OFFSET('Hygiene Data'!$C$10,0,10*ROW('Hygiene Data'!C160)))),CONCATENATE("[",ROUND(OFFSET('Hygiene Data'!$C$10,0,10*ROW('Hygiene Data'!C160)),0),"]"),IF(AND(ISNUMBER(OFFSET('Hygiene Data'!$C$10,0,10*ROW('Hygiene Data'!C160))),DQ166="",ISNUMBER(OFFSET('Hygiene Data'!$C$10,0,10*ROW('Hygiene Data'!C160)))),OFFSET('Hygiene Data'!$C$10,0,10*ROW('Hygiene Data'!C160)),NA())))</f>
        <v>#N/A</v>
      </c>
      <c r="BC166" s="121" t="e">
        <f ca="1">+IF(AND(ISNUMBER(OFFSET('Hygiene Data'!$D$6,0,10*ROW('Hygiene Data'!D160))),DR166="Yes"),OFFSET('Hygiene Data'!$D$6,0,10*ROW('Hygiene Data'!D160)),IF(AND(ISNUMBER(OFFSET('Hygiene Data'!$D$6,0,10*ROW('Hygiene Data'!D160))),DR166="No",ISNUMBER(OFFSET('Hygiene Data'!$D$6,0,10*ROW('Hygiene Data'!D160)))),CONCATENATE("[",ROUND(OFFSET('Hygiene Data'!$D$6,0,10*ROW('Hygiene Data'!D160)),0),"]"),IF(AND(ISNUMBER(OFFSET('Hygiene Data'!$D$6,0,10*ROW('Hygiene Data'!D160))),DR166="",ISNUMBER(OFFSET('Hygiene Data'!$D$6,0,10*ROW('Hygiene Data'!D160)))),OFFSET('Hygiene Data'!$D$6,0,10*ROW('Hygiene Data'!D160)),NA())))</f>
        <v>#N/A</v>
      </c>
      <c r="BD166" s="121" t="e">
        <f ca="1">+IF(AND(ISNUMBER(OFFSET('Hygiene Data'!$D$8,0,10*ROW('Hygiene Data'!D160))),DS166="Yes"),OFFSET('Hygiene Data'!$D$8,0,10*ROW('Hygiene Data'!D160)),IF(AND(ISNUMBER(OFFSET('Hygiene Data'!$D$8,0,10*ROW('Hygiene Data'!D160))),DS166="No",ISNUMBER(OFFSET('Hygiene Data'!$D$8,0,10*ROW('Hygiene Data'!D160)))),CONCATENATE("[",ROUND(OFFSET('Hygiene Data'!$D$8,0,10*ROW('Hygiene Data'!D160)),0),"]"),IF(AND(ISNUMBER(OFFSET('Hygiene Data'!$D$8,0,10*ROW('Hygiene Data'!D160))),DS166="",ISNUMBER(OFFSET('Hygiene Data'!$D$8,0,10*ROW('Hygiene Data'!D160)))),OFFSET('Hygiene Data'!$D$8,0,10*ROW('Hygiene Data'!D160)),NA())))</f>
        <v>#N/A</v>
      </c>
      <c r="BE166" s="121" t="e">
        <f ca="1">+IF(AND(ISNUMBER(OFFSET('Hygiene Data'!$D$10,0,10*ROW('Hygiene Data'!D160))),DT166="Yes"),OFFSET('Hygiene Data'!$D$10,0,10*ROW('Hygiene Data'!D160)),IF(AND(ISNUMBER(OFFSET('Hygiene Data'!$D$10,0,10*ROW('Hygiene Data'!D160))),DT166="No",ISNUMBER(OFFSET('Hygiene Data'!$D$10,0,10*ROW('Hygiene Data'!D160)))),CONCATENATE("[",ROUND(OFFSET('Hygiene Data'!$D$10,0,10*ROW('Hygiene Data'!D160)),0),"]"),IF(AND(ISNUMBER(OFFSET('Hygiene Data'!$D$10,0,10*ROW('Hygiene Data'!D160))),DT166="",ISNUMBER(OFFSET('Hygiene Data'!$D$10,0,10*ROW('Hygiene Data'!D160)))),OFFSET('Hygiene Data'!$D$10,0,10*ROW('Hygiene Data'!D160)),NA())))</f>
        <v>#N/A</v>
      </c>
      <c r="BF166" s="121" t="e">
        <f ca="1">+IF(AND(ISNUMBER(OFFSET('Hygiene Data'!$E$6,0,10*ROW('Hygiene Data'!E160))),DU166="Yes"),OFFSET('Hygiene Data'!$E$6,0,10*ROW('Hygiene Data'!E160)),IF(AND(ISNUMBER(OFFSET('Hygiene Data'!$E$6,0,10*ROW('Hygiene Data'!E160))),DU166="No",ISNUMBER(OFFSET('Hygiene Data'!$E$6,0,10*ROW('Hygiene Data'!E160)))),CONCATENATE("[",ROUND(OFFSET('Hygiene Data'!$E$6,0,10*ROW('Hygiene Data'!E160)),0),"]"),IF(AND(ISNUMBER(OFFSET('Hygiene Data'!$E$6,0,10*ROW('Hygiene Data'!E160))),DU166="",ISNUMBER(OFFSET('Hygiene Data'!$E$6,0,10*ROW('Hygiene Data'!E160)))),OFFSET('Hygiene Data'!$E$6,0,10*ROW('Hygiene Data'!E160)),NA())))</f>
        <v>#N/A</v>
      </c>
      <c r="BG166" s="121" t="e">
        <f ca="1">+IF(AND(ISNUMBER(OFFSET('Hygiene Data'!$E$8,0,10*ROW('Hygiene Data'!E160))),DV166="Yes"),OFFSET('Hygiene Data'!$E$8,0,10*ROW('Hygiene Data'!E160)),IF(AND(ISNUMBER(OFFSET('Hygiene Data'!$E$8,0,10*ROW('Hygiene Data'!E160))),DV166="No",ISNUMBER(OFFSET('Hygiene Data'!$E$8,0,10*ROW('Hygiene Data'!E160)))),CONCATENATE("[",ROUND(OFFSET('Hygiene Data'!$E$8,0,10*ROW('Hygiene Data'!E160)),0),"]"),IF(AND(ISNUMBER(OFFSET('Hygiene Data'!$E$8,0,10*ROW('Hygiene Data'!E160))),DV166="",ISNUMBER(OFFSET('Hygiene Data'!$E$8,0,10*ROW('Hygiene Data'!E160)))),OFFSET('Hygiene Data'!$E$8,0,10*ROW('Hygiene Data'!E160)),NA())))</f>
        <v>#N/A</v>
      </c>
      <c r="BH166" s="121" t="e">
        <f ca="1">+IF(AND(ISNUMBER(OFFSET('Hygiene Data'!$E$10,0,10*ROW('Hygiene Data'!E160))),DW166="Yes"),OFFSET('Hygiene Data'!$E$10,0,10*ROW('Hygiene Data'!E160)),IF(AND(ISNUMBER(OFFSET('Hygiene Data'!$E$10,0,10*ROW('Hygiene Data'!E160))),DW166="No",ISNUMBER(OFFSET('Hygiene Data'!$E$10,0,10*ROW('Hygiene Data'!E160)))),CONCATENATE("[",ROUND(OFFSET('Hygiene Data'!$E$10,0,10*ROW('Hygiene Data'!E160)),0),"]"),IF(AND(ISNUMBER(OFFSET('Hygiene Data'!$E$10,0,10*ROW('Hygiene Data'!E160))),DW166="",ISNUMBER(OFFSET('Hygiene Data'!$E$10,0,10*ROW('Hygiene Data'!E160)))),OFFSET('Hygiene Data'!$E$10,0,10*ROW('Hygiene Data'!E160)),NA())))</f>
        <v>#N/A</v>
      </c>
      <c r="BI166" s="121" t="e">
        <f ca="1">+IF(AND(ISNUMBER(OFFSET('Hygiene Data'!$F$6,0,10*ROW('Hygiene Data'!F160))),DX166="Yes"),OFFSET('Hygiene Data'!$F$6,0,10*ROW('Hygiene Data'!F160)),IF(AND(ISNUMBER(OFFSET('Hygiene Data'!$F$6,0,10*ROW('Hygiene Data'!F160))),DX166="No",ISNUMBER(OFFSET('Hygiene Data'!$F$6,0,10*ROW('Hygiene Data'!F160)))),CONCATENATE("[",ROUND(OFFSET('Hygiene Data'!$F$6,0,10*ROW('Hygiene Data'!F160)),0),"]"),IF(AND(ISNUMBER(OFFSET('Hygiene Data'!$F$6,0,10*ROW('Hygiene Data'!F160))),DX166="",ISNUMBER(OFFSET('Hygiene Data'!$F$6,0,10*ROW('Hygiene Data'!F160)))),OFFSET('Hygiene Data'!$F$6,0,10*ROW('Hygiene Data'!F160)),NA())))</f>
        <v>#N/A</v>
      </c>
      <c r="BJ166" s="121" t="e">
        <f ca="1">+IF(AND(ISNUMBER(OFFSET('Hygiene Data'!$F$8,0,10*ROW('Hygiene Data'!F160))),DY166="Yes"),OFFSET('Hygiene Data'!$F$8,0,10*ROW('Hygiene Data'!F160)),IF(AND(ISNUMBER(OFFSET('Hygiene Data'!$F$8,0,10*ROW('Hygiene Data'!F160))),DY166="No",ISNUMBER(OFFSET('Hygiene Data'!$F$8,0,10*ROW('Hygiene Data'!F160)))),CONCATENATE("[",ROUND(OFFSET('Hygiene Data'!$F$8,0,10*ROW('Hygiene Data'!F160)),0),"]"),IF(AND(ISNUMBER(OFFSET('Hygiene Data'!$F$8,0,10*ROW('Hygiene Data'!F160))),DY166="",ISNUMBER(OFFSET('Hygiene Data'!$F$8,0,10*ROW('Hygiene Data'!F160)))),OFFSET('Hygiene Data'!$F$8,0,10*ROW('Hygiene Data'!F160)),NA())))</f>
        <v>#N/A</v>
      </c>
      <c r="BK166" s="121" t="e">
        <f ca="1">+IF(AND(ISNUMBER(OFFSET('Hygiene Data'!$F$10,0,10*ROW('Hygiene Data'!F160))),DZ166="Yes"),OFFSET('Hygiene Data'!$F$10,0,10*ROW('Hygiene Data'!F160)),IF(AND(ISNUMBER(OFFSET('Hygiene Data'!$F$10,0,10*ROW('Hygiene Data'!F160))),DZ166="No",ISNUMBER(OFFSET('Hygiene Data'!$F$10,0,10*ROW('Hygiene Data'!F160)))),CONCATENATE("[",ROUND(OFFSET('Hygiene Data'!$F$10,0,10*ROW('Hygiene Data'!F160)),0),"]"),IF(AND(ISNUMBER(OFFSET('Hygiene Data'!$F$10,0,10*ROW('Hygiene Data'!F160))),DZ166="",ISNUMBER(OFFSET('Hygiene Data'!$F$10,0,10*ROW('Hygiene Data'!F160)))),OFFSET('Hygiene Data'!$F$10,0,10*ROW('Hygiene Data'!F160)),NA())))</f>
        <v>#N/A</v>
      </c>
      <c r="BL166" s="121" t="e">
        <f ca="1">+IF(AND(ISNUMBER(OFFSET('Hygiene Data'!$G$6,0,10*ROW('Hygiene Data'!G160))),EA166="Yes"),OFFSET('Hygiene Data'!$G$6,0,10*ROW('Hygiene Data'!G160)),IF(AND(ISNUMBER(OFFSET('Hygiene Data'!$G$6,0,10*ROW('Hygiene Data'!G160))),EA166="No",ISNUMBER(OFFSET('Hygiene Data'!$G$6,0,10*ROW('Hygiene Data'!G160)))),CONCATENATE("[",ROUND(OFFSET('Hygiene Data'!$G$6,0,10*ROW('Hygiene Data'!G160)),0),"]"),IF(AND(ISNUMBER(OFFSET('Hygiene Data'!$G$6,0,10*ROW('Hygiene Data'!G160))),EA166="",ISNUMBER(OFFSET('Hygiene Data'!$G$6,0,10*ROW('Hygiene Data'!G160)))),OFFSET('Hygiene Data'!$G$6,0,10*ROW('Hygiene Data'!G160)),NA())))</f>
        <v>#N/A</v>
      </c>
      <c r="BM166" s="121" t="e">
        <f ca="1">+IF(AND(ISNUMBER(OFFSET('Hygiene Data'!$G$8,0,10*ROW('Hygiene Data'!G160))),EB166="Yes"),OFFSET('Hygiene Data'!$G$8,0,10*ROW('Hygiene Data'!G160)),IF(AND(ISNUMBER(OFFSET('Hygiene Data'!$G$8,0,10*ROW('Hygiene Data'!G160))),EB166="No",ISNUMBER(OFFSET('Hygiene Data'!$G$8,0,10*ROW('Hygiene Data'!G160)))),CONCATENATE("[",ROUND(OFFSET('Hygiene Data'!$G$8,0,10*ROW('Hygiene Data'!G160)),0),"]"),IF(AND(ISNUMBER(OFFSET('Hygiene Data'!$G$8,0,10*ROW('Hygiene Data'!G160))),EB166="",ISNUMBER(OFFSET('Hygiene Data'!$G$8,0,10*ROW('Hygiene Data'!G160)))),OFFSET('Hygiene Data'!$G$8,0,10*ROW('Hygiene Data'!G160)),NA())))</f>
        <v>#N/A</v>
      </c>
      <c r="BN166" s="121" t="e">
        <f ca="1">+IF(AND(ISNUMBER(OFFSET('Hygiene Data'!$G$10,0,10*ROW('Hygiene Data'!G160))),EC166="Yes"),OFFSET('Hygiene Data'!$G$10,0,10*ROW('Hygiene Data'!G160)),IF(AND(ISNUMBER(OFFSET('Hygiene Data'!$G$10,0,10*ROW('Hygiene Data'!G160))),EC166="No",ISNUMBER(OFFSET('Hygiene Data'!$G$10,0,10*ROW('Hygiene Data'!G160)))),CONCATENATE("[",ROUND(OFFSET('Hygiene Data'!$G$10,0,10*ROW('Hygiene Data'!G160)),0),"]"),IF(AND(ISNUMBER(OFFSET('Hygiene Data'!$G$10,0,10*ROW('Hygiene Data'!G160))),EC166="",ISNUMBER(OFFSET('Hygiene Data'!$G$10,0,10*ROW('Hygiene Data'!G160)))),OFFSET('Hygiene Data'!$G$10,0,10*ROW('Hygiene Data'!G160)),NA())))</f>
        <v>#N/A</v>
      </c>
      <c r="BO166" s="121" t="e">
        <f ca="1">+IF(AND(ISNUMBER(OFFSET('Hygiene Data'!$H$6,0,10*ROW('Hygiene Data'!H160))),ED166="Yes"),OFFSET('Hygiene Data'!$H$6,0,10*ROW('Hygiene Data'!H160)),IF(AND(ISNUMBER(OFFSET('Hygiene Data'!$H$6,0,10*ROW('Hygiene Data'!H160))),ED166="No",ISNUMBER(OFFSET('Hygiene Data'!$H$6,0,10*ROW('Hygiene Data'!H160)))),CONCATENATE("[",ROUND(OFFSET('Hygiene Data'!$H$6,0,10*ROW('Hygiene Data'!H160)),0),"]"),IF(AND(ISNUMBER(OFFSET('Hygiene Data'!$H$6,0,10*ROW('Hygiene Data'!H160))),ED166="",ISNUMBER(OFFSET('Hygiene Data'!$H$6,0,10*ROW('Hygiene Data'!H160)))),OFFSET('Hygiene Data'!$H$6,0,10*ROW('Hygiene Data'!H160)),NA())))</f>
        <v>#N/A</v>
      </c>
      <c r="BP166" s="121" t="e">
        <f ca="1">+IF(AND(ISNUMBER(OFFSET('Hygiene Data'!$H$8,0,10*ROW('Hygiene Data'!H160))),EE166="Yes"),OFFSET('Hygiene Data'!$H$8,0,10*ROW('Hygiene Data'!H160)),IF(AND(ISNUMBER(OFFSET('Hygiene Data'!$H$8,0,10*ROW('Hygiene Data'!H160))),EE166="No",ISNUMBER(OFFSET('Hygiene Data'!$H$8,0,10*ROW('Hygiene Data'!H160)))),CONCATENATE("[",ROUND(OFFSET('Hygiene Data'!$H$8,0,10*ROW('Hygiene Data'!H160)),0),"]"),IF(AND(ISNUMBER(OFFSET('Hygiene Data'!$H$8,0,10*ROW('Hygiene Data'!H160))),EE166="",ISNUMBER(OFFSET('Hygiene Data'!$H$8,0,10*ROW('Hygiene Data'!H160)))),OFFSET('Hygiene Data'!$H$8,0,10*ROW('Hygiene Data'!H160)),NA())))</f>
        <v>#N/A</v>
      </c>
      <c r="BQ166" s="121" t="e">
        <f ca="1">+IF(AND(ISNUMBER(OFFSET('Hygiene Data'!$H$10,0,10*ROW('Hygiene Data'!H160))),EF166="Yes"),OFFSET('Hygiene Data'!$H$10,0,10*ROW('Hygiene Data'!H160)),IF(AND(ISNUMBER(OFFSET('Hygiene Data'!$H$10,0,10*ROW('Hygiene Data'!H160))),EF166="No",ISNUMBER(OFFSET('Hygiene Data'!$H$10,0,10*ROW('Hygiene Data'!H160)))),CONCATENATE("[",ROUND(OFFSET('Hygiene Data'!$H$10,0,10*ROW('Hygiene Data'!H160)),0),"]"),IF(AND(ISNUMBER(OFFSET('Hygiene Data'!$H$10,0,10*ROW('Hygiene Data'!H160))),EF166="",ISNUMBER(OFFSET('Hygiene Data'!$H$10,0,10*ROW('Hygiene Data'!H160)))),OFFSET('Hygiene Data'!$H$10,0,10*ROW('Hygiene Data'!H160)),NA())))</f>
        <v>#N/A</v>
      </c>
      <c r="BS166" s="28" t="str">
        <f ca="1">+IF(OFFSET('Water Data'!$C$28,0,10*ROW('Water Data'!C160))="","",OFFSET('Water Data'!$C$28,0,10*ROW('Water Data'!C160)))</f>
        <v/>
      </c>
      <c r="BT166" s="28" t="str">
        <f ca="1">+IF(OFFSET('Water Data'!$C$29,0,10*ROW('Water Data'!C160))="","",OFFSET('Water Data'!$C$29,0,10*ROW('Water Data'!C160)))</f>
        <v/>
      </c>
      <c r="BU166" s="28" t="str">
        <f ca="1">+IF(OFFSET('Water Data'!$C$30,0,10*ROW('Water Data'!C160))="","",OFFSET('Water Data'!$C$30,0,10*ROW('Water Data'!C160)))</f>
        <v/>
      </c>
      <c r="BV166" s="28" t="str">
        <f ca="1">+IF(OFFSET('Water Data'!$D$28,0,10*ROW('Water Data'!D160))="","",OFFSET('Water Data'!$D$28,0,10*ROW('Water Data'!D160)))</f>
        <v/>
      </c>
      <c r="BW166" s="28" t="str">
        <f ca="1">+IF(OFFSET('Water Data'!$D$29,0,10*ROW('Water Data'!D160))="","",OFFSET('Water Data'!$D$29,0,10*ROW('Water Data'!D160)))</f>
        <v/>
      </c>
      <c r="BX166" s="28" t="str">
        <f ca="1">+IF(OFFSET('Water Data'!$D$30,0,10*ROW('Water Data'!D160))="","",OFFSET('Water Data'!$D$30,0,10*ROW('Water Data'!D160)))</f>
        <v/>
      </c>
      <c r="BY166" s="28" t="str">
        <f ca="1">+IF(OFFSET('Water Data'!$E$28,0,10*ROW('Water Data'!E160))="","",OFFSET('Water Data'!$E$28,0,10*ROW('Water Data'!E160)))</f>
        <v/>
      </c>
      <c r="BZ166" s="28" t="str">
        <f ca="1">+IF(OFFSET('Water Data'!$E$29,0,10*ROW('Water Data'!E160))="","",OFFSET('Water Data'!$E$29,0,10*ROW('Water Data'!E160)))</f>
        <v/>
      </c>
      <c r="CA166" s="28" t="str">
        <f ca="1">+IF(OFFSET('Water Data'!$E$30,0,10*ROW('Water Data'!E160))="","",OFFSET('Water Data'!$E$30,0,10*ROW('Water Data'!E160)))</f>
        <v/>
      </c>
      <c r="CB166" s="28" t="str">
        <f ca="1">+IF(OFFSET('Water Data'!$F$28,0,10*ROW('Water Data'!F160))="","",OFFSET('Water Data'!$F$28,0,10*ROW('Water Data'!F160)))</f>
        <v/>
      </c>
      <c r="CC166" s="28" t="str">
        <f ca="1">+IF(OFFSET('Water Data'!$F$29,0,10*ROW('Water Data'!F160))="","",OFFSET('Water Data'!$F$29,0,10*ROW('Water Data'!F160)))</f>
        <v/>
      </c>
      <c r="CD166" s="28" t="str">
        <f ca="1">+IF(OFFSET('Water Data'!$F$30,0,10*ROW('Water Data'!F160))="","",OFFSET('Water Data'!$F$30,0,10*ROW('Water Data'!F160)))</f>
        <v/>
      </c>
      <c r="CE166" s="28" t="str">
        <f ca="1">+IF(OFFSET('Water Data'!$G$28,0,10*ROW('Water Data'!G160))="","",OFFSET('Water Data'!$G$28,0,10*ROW('Water Data'!G160)))</f>
        <v/>
      </c>
      <c r="CF166" s="28" t="str">
        <f ca="1">+IF(OFFSET('Water Data'!$G$29,0,10*ROW('Water Data'!G160))="","",OFFSET('Water Data'!$G$29,0,10*ROW('Water Data'!G160)))</f>
        <v/>
      </c>
      <c r="CG166" s="28" t="str">
        <f ca="1">+IF(OFFSET('Water Data'!$G$30,0,10*ROW('Water Data'!G160))="","",OFFSET('Water Data'!$G$30,0,10*ROW('Water Data'!G160)))</f>
        <v/>
      </c>
      <c r="CH166" s="28" t="str">
        <f ca="1">+IF(OFFSET('Water Data'!$H$28,0,10*ROW('Water Data'!H160))="","",OFFSET('Water Data'!$H$28,0,10*ROW('Water Data'!H160)))</f>
        <v/>
      </c>
      <c r="CI166" s="28" t="str">
        <f ca="1">+IF(OFFSET('Water Data'!$H$29,0,10*ROW('Water Data'!H160))="","",OFFSET('Water Data'!$H$29,0,10*ROW('Water Data'!H160)))</f>
        <v/>
      </c>
      <c r="CJ166" s="28" t="str">
        <f ca="1">+IF(OFFSET('Water Data'!$H$30,0,10*ROW('Water Data'!H160))="","",OFFSET('Water Data'!$H$30,0,10*ROW('Water Data'!H160)))</f>
        <v/>
      </c>
      <c r="CK166" s="28" t="str">
        <f ca="1">+IF(OFFSET('Sanitation Data'!$C$29,0,10*ROW('Sanitation Data'!C160))="","",OFFSET('Sanitation Data'!$C$29,0,10*ROW('Sanitation Data'!C160)))</f>
        <v/>
      </c>
      <c r="CL166" s="28" t="str">
        <f ca="1">+IF(OFFSET('Sanitation Data'!$C$30,0,10*ROW('Sanitation Data'!C160))="","",OFFSET('Sanitation Data'!$C$30,0,10*ROW('Sanitation Data'!C160)))</f>
        <v/>
      </c>
      <c r="CM166" s="28" t="str">
        <f ca="1">+IF(OFFSET('Sanitation Data'!$C$31,0,10*ROW('Sanitation Data'!C160))="","",OFFSET('Sanitation Data'!$C$31,0,10*ROW('Sanitation Data'!C160)))</f>
        <v/>
      </c>
      <c r="CN166" s="28" t="str">
        <f ca="1">+IF(OFFSET('Sanitation Data'!$C$32,0,10*ROW('Sanitation Data'!C160))="","",OFFSET('Sanitation Data'!$C$32,0,10*ROW('Sanitation Data'!C160)))</f>
        <v/>
      </c>
      <c r="CO166" s="28" t="str">
        <f ca="1">+IF(OFFSET('Sanitation Data'!$C$33,0,10*ROW('Sanitation Data'!C160))="","",OFFSET('Sanitation Data'!$C$33,0,10*ROW('Sanitation Data'!C160)))</f>
        <v/>
      </c>
      <c r="CP166" s="28" t="str">
        <f ca="1">+IF(OFFSET('Sanitation Data'!$D$29,0,10*ROW('Sanitation Data'!D160))="","",OFFSET('Sanitation Data'!$D$29,0,10*ROW('Sanitation Data'!D160)))</f>
        <v/>
      </c>
      <c r="CQ166" s="28" t="str">
        <f ca="1">+IF(OFFSET('Sanitation Data'!$D$30,0,10*ROW('Sanitation Data'!D160))="","",OFFSET('Sanitation Data'!$D$30,0,10*ROW('Sanitation Data'!D160)))</f>
        <v/>
      </c>
      <c r="CR166" s="28" t="str">
        <f ca="1">+IF(OFFSET('Sanitation Data'!$D$31,0,10*ROW('Sanitation Data'!D160))="","",OFFSET('Sanitation Data'!$D$31,0,10*ROW('Sanitation Data'!D160)))</f>
        <v/>
      </c>
      <c r="CS166" s="28" t="str">
        <f ca="1">+IF(OFFSET('Sanitation Data'!$D$32,0,10*ROW('Sanitation Data'!D160))="","",OFFSET('Sanitation Data'!$D$32,0,10*ROW('Sanitation Data'!D160)))</f>
        <v/>
      </c>
      <c r="CT166" s="28" t="str">
        <f ca="1">+IF(OFFSET('Sanitation Data'!$D$33,0,10*ROW('Sanitation Data'!D160))="","",OFFSET('Sanitation Data'!$D$33,0,10*ROW('Sanitation Data'!D160)))</f>
        <v/>
      </c>
      <c r="CU166" s="28" t="str">
        <f ca="1">+IF(OFFSET('Sanitation Data'!$E$29,0,10*ROW('Sanitation Data'!E160))="","",OFFSET('Sanitation Data'!$E$29,0,10*ROW('Sanitation Data'!E160)))</f>
        <v/>
      </c>
      <c r="CV166" s="28" t="str">
        <f ca="1">+IF(OFFSET('Sanitation Data'!$E$30,0,10*ROW('Sanitation Data'!E160))="","",OFFSET('Sanitation Data'!$E$30,0,10*ROW('Sanitation Data'!E160)))</f>
        <v/>
      </c>
      <c r="CW166" s="28" t="str">
        <f ca="1">+IF(OFFSET('Sanitation Data'!$E$31,0,10*ROW('Sanitation Data'!E160))="","",OFFSET('Sanitation Data'!$E$31,0,10*ROW('Sanitation Data'!E160)))</f>
        <v/>
      </c>
      <c r="CX166" s="28" t="str">
        <f ca="1">+IF(OFFSET('Sanitation Data'!$E$32,0,10*ROW('Sanitation Data'!E160))="","",OFFSET('Sanitation Data'!$E$32,0,10*ROW('Sanitation Data'!E160)))</f>
        <v/>
      </c>
      <c r="CY166" s="28" t="str">
        <f ca="1">+IF(OFFSET('Sanitation Data'!$E$33,0,10*ROW('Sanitation Data'!E160))="","",OFFSET('Sanitation Data'!$E$33,0,10*ROW('Sanitation Data'!E160)))</f>
        <v/>
      </c>
      <c r="CZ166" s="28" t="str">
        <f ca="1">+IF(OFFSET('Sanitation Data'!$F$29,0,10*ROW('Sanitation Data'!F160))="","",OFFSET('Sanitation Data'!$F$29,0,10*ROW('Sanitation Data'!F160)))</f>
        <v/>
      </c>
      <c r="DA166" s="28" t="str">
        <f ca="1">+IF(OFFSET('Sanitation Data'!$F$30,0,10*ROW('Sanitation Data'!F160))="","",OFFSET('Sanitation Data'!$F$30,0,10*ROW('Sanitation Data'!F160)))</f>
        <v/>
      </c>
      <c r="DB166" s="28" t="str">
        <f ca="1">+IF(OFFSET('Sanitation Data'!$F$31,0,10*ROW('Sanitation Data'!F160))="","",OFFSET('Sanitation Data'!$F$31,0,10*ROW('Sanitation Data'!F160)))</f>
        <v/>
      </c>
      <c r="DC166" s="28" t="str">
        <f ca="1">+IF(OFFSET('Sanitation Data'!$F$32,0,10*ROW('Sanitation Data'!F160))="","",OFFSET('Sanitation Data'!$F$32,0,10*ROW('Sanitation Data'!F160)))</f>
        <v/>
      </c>
      <c r="DD166" s="28" t="str">
        <f ca="1">+IF(OFFSET('Sanitation Data'!$F$33,0,10*ROW('Sanitation Data'!F160))="","",OFFSET('Sanitation Data'!$F$33,0,10*ROW('Sanitation Data'!F160)))</f>
        <v/>
      </c>
      <c r="DE166" s="28" t="str">
        <f ca="1">+IF(OFFSET('Sanitation Data'!$G$29,0,10*ROW('Sanitation Data'!G160))="","",OFFSET('Sanitation Data'!$G$29,0,10*ROW('Sanitation Data'!G160)))</f>
        <v/>
      </c>
      <c r="DF166" s="28" t="str">
        <f ca="1">+IF(OFFSET('Sanitation Data'!$G$30,0,10*ROW('Sanitation Data'!G160))="","",OFFSET('Sanitation Data'!$G$30,0,10*ROW('Sanitation Data'!G160)))</f>
        <v/>
      </c>
      <c r="DG166" s="28" t="str">
        <f ca="1">+IF(OFFSET('Sanitation Data'!$G$31,0,10*ROW('Sanitation Data'!G160))="","",OFFSET('Sanitation Data'!$G$31,0,10*ROW('Sanitation Data'!G160)))</f>
        <v/>
      </c>
      <c r="DH166" s="28" t="str">
        <f ca="1">+IF(OFFSET('Sanitation Data'!$G$32,0,10*ROW('Sanitation Data'!G160))="","",OFFSET('Sanitation Data'!$G$32,0,10*ROW('Sanitation Data'!G160)))</f>
        <v/>
      </c>
      <c r="DI166" s="28" t="str">
        <f ca="1">+IF(OFFSET('Sanitation Data'!$G$33,0,10*ROW('Sanitation Data'!G160))="","",OFFSET('Sanitation Data'!$G$33,0,10*ROW('Sanitation Data'!G160)))</f>
        <v/>
      </c>
      <c r="DJ166" s="28" t="str">
        <f ca="1">+IF(OFFSET('Sanitation Data'!$H$29,0,10*ROW('Sanitation Data'!H160))="","",OFFSET('Sanitation Data'!$H$29,0,10*ROW('Sanitation Data'!H160)))</f>
        <v/>
      </c>
      <c r="DK166" s="28" t="str">
        <f ca="1">+IF(OFFSET('Sanitation Data'!$H$30,0,10*ROW('Sanitation Data'!H160))="","",OFFSET('Sanitation Data'!$H$30,0,10*ROW('Sanitation Data'!H160)))</f>
        <v/>
      </c>
      <c r="DL166" s="28" t="str">
        <f ca="1">+IF(OFFSET('Sanitation Data'!$H$31,0,10*ROW('Sanitation Data'!H160))="","",OFFSET('Sanitation Data'!$H$31,0,10*ROW('Sanitation Data'!H160)))</f>
        <v/>
      </c>
      <c r="DM166" s="28" t="str">
        <f ca="1">+IF(OFFSET('Sanitation Data'!$H$32,0,10*ROW('Sanitation Data'!H160))="","",OFFSET('Sanitation Data'!$H$32,0,10*ROW('Sanitation Data'!H160)))</f>
        <v/>
      </c>
      <c r="DN166" s="28" t="str">
        <f ca="1">+IF(OFFSET('Sanitation Data'!$H$33,0,10*ROW('Sanitation Data'!H160))="","",OFFSET('Sanitation Data'!$H$33,0,10*ROW('Sanitation Data'!H160)))</f>
        <v/>
      </c>
      <c r="DO166" s="28" t="str">
        <f ca="1">+IF(OFFSET('Hygiene Data'!$C$12,0,10*ROW('Hygiene Data'!C160))="","",OFFSET('Hygiene Data'!$C$12,0,10*ROW('Hygiene Data'!C160)))</f>
        <v/>
      </c>
      <c r="DP166" s="28" t="str">
        <f ca="1">+IF(OFFSET('Hygiene Data'!$C$13,0,10*ROW('Hygiene Data'!C160))="","",OFFSET('Hygiene Data'!$C$13,0,10*ROW('Hygiene Data'!C160)))</f>
        <v/>
      </c>
      <c r="DQ166" s="28" t="str">
        <f ca="1">+IF(OFFSET('Hygiene Data'!$C$14,0,10*ROW('Hygiene Data'!C160))="","",OFFSET('Hygiene Data'!$C$14,0,10*ROW('Hygiene Data'!C160)))</f>
        <v/>
      </c>
      <c r="DR166" s="28" t="str">
        <f ca="1">+IF(OFFSET('Hygiene Data'!$D$12,0,10*ROW('Hygiene Data'!D160))="","",OFFSET('Hygiene Data'!$D$12,0,10*ROW('Hygiene Data'!D160)))</f>
        <v/>
      </c>
      <c r="DS166" s="28" t="str">
        <f ca="1">+IF(OFFSET('Hygiene Data'!$D$13,0,10*ROW('Hygiene Data'!D160))="","",OFFSET('Hygiene Data'!$D$13,0,10*ROW('Hygiene Data'!D160)))</f>
        <v/>
      </c>
      <c r="DT166" s="28" t="str">
        <f ca="1">+IF(OFFSET('Hygiene Data'!$D$14,0,10*ROW('Hygiene Data'!D160))="","",OFFSET('Hygiene Data'!$D$14,0,10*ROW('Hygiene Data'!D160)))</f>
        <v/>
      </c>
      <c r="DU166" s="28" t="str">
        <f ca="1">+IF(OFFSET('Hygiene Data'!$E$12,0,10*ROW('Hygiene Data'!E160))="","",OFFSET('Hygiene Data'!$E$12,0,10*ROW('Hygiene Data'!E160)))</f>
        <v/>
      </c>
      <c r="DV166" s="28" t="str">
        <f ca="1">+IF(OFFSET('Hygiene Data'!$E$13,0,10*ROW('Hygiene Data'!E160))="","",OFFSET('Hygiene Data'!$E$13,0,10*ROW('Hygiene Data'!E160)))</f>
        <v/>
      </c>
      <c r="DW166" s="28" t="str">
        <f ca="1">+IF(OFFSET('Hygiene Data'!$E$14,0,10*ROW('Hygiene Data'!E160))="","",OFFSET('Hygiene Data'!$E$14,0,10*ROW('Hygiene Data'!E160)))</f>
        <v/>
      </c>
      <c r="DX166" s="28" t="str">
        <f ca="1">+IF(OFFSET('Hygiene Data'!$F$12,0,10*ROW('Hygiene Data'!F160))="","",OFFSET('Hygiene Data'!$F$12,0,10*ROW('Hygiene Data'!F160)))</f>
        <v/>
      </c>
      <c r="DY166" s="28" t="str">
        <f ca="1">+IF(OFFSET('Hygiene Data'!$F$13,0,10*ROW('Hygiene Data'!F160))="","",OFFSET('Hygiene Data'!$F$13,0,10*ROW('Hygiene Data'!F160)))</f>
        <v/>
      </c>
      <c r="DZ166" s="28" t="str">
        <f ca="1">+IF(OFFSET('Hygiene Data'!$F$14,0,10*ROW('Hygiene Data'!F160))="","",OFFSET('Hygiene Data'!$F$14,0,10*ROW('Hygiene Data'!F160)))</f>
        <v/>
      </c>
      <c r="EA166" s="28" t="str">
        <f ca="1">+IF(OFFSET('Hygiene Data'!$G$12,0,10*ROW('Hygiene Data'!G160))="","",OFFSET('Hygiene Data'!$G$12,0,10*ROW('Hygiene Data'!G160)))</f>
        <v/>
      </c>
      <c r="EB166" s="28" t="str">
        <f ca="1">+IF(OFFSET('Hygiene Data'!$G$13,0,10*ROW('Hygiene Data'!G160))="","",OFFSET('Hygiene Data'!$G$13,0,10*ROW('Hygiene Data'!G160)))</f>
        <v/>
      </c>
      <c r="EC166" s="28" t="str">
        <f ca="1">+IF(OFFSET('Hygiene Data'!$G$14,0,10*ROW('Hygiene Data'!G160))="","",OFFSET('Hygiene Data'!$G$14,0,10*ROW('Hygiene Data'!G160)))</f>
        <v/>
      </c>
      <c r="ED166" s="28" t="str">
        <f ca="1">+IF(OFFSET('Hygiene Data'!$H$12,0,10*ROW('Hygiene Data'!H160))="","",OFFSET('Hygiene Data'!$H$12,0,10*ROW('Hygiene Data'!H160)))</f>
        <v/>
      </c>
      <c r="EE166" s="28" t="str">
        <f ca="1">+IF(OFFSET('Hygiene Data'!$H$13,0,10*ROW('Hygiene Data'!H160))="","",OFFSET('Hygiene Data'!$H$13,0,10*ROW('Hygiene Data'!H160)))</f>
        <v/>
      </c>
      <c r="EF166" s="28" t="str">
        <f ca="1">+IF(OFFSET('Hygiene Data'!$H$14,0,10*ROW('Hygiene Data'!H160))="","",OFFSET('Hygiene Data'!$H$14,0,10*ROW('Hygiene Data'!H160)))</f>
        <v/>
      </c>
    </row>
    <row r="167" spans="1:136" x14ac:dyDescent="0.2">
      <c r="A167" s="44" t="str">
        <f ca="1">+IF(OFFSET('Water Data'!$B$1,0,10*ROW('Water Data'!B164))="","",OFFSET('Water Data'!$B$1,0,10*ROW('Water Data'!B164)))</f>
        <v/>
      </c>
      <c r="B167" s="44" t="str">
        <f ca="1">+IF(OFFSET('Water Data'!$A$3,0,10*ROW('Water Data'!A164))="","",OFFSET('Water Data'!$A$3,0,10*ROW('Water Data'!A164)))</f>
        <v/>
      </c>
      <c r="C167" s="44" t="str">
        <f ca="1">+IF(OFFSET('Water Data'!$C$3,0,10*ROW('Water Data'!C164))="","",OFFSET('Water Data'!$C$3,0,10*ROW('Water Data'!C164)))</f>
        <v/>
      </c>
      <c r="D167" s="119" t="e">
        <f ca="1">+IF(AND(ISNUMBER(OFFSET('Water Data'!$C$5,0,10*ROW('Water Data'!C161))),BS167="Yes"),100-OFFSET('Water Data'!$C$5,0,10*ROW('Water Data'!C161)),IF(AND(ISNUMBER(OFFSET('Water Data'!$C$5,0,10*ROW('Water Data'!C161))),BS167="No",ISNUMBER(OFFSET('Water Data'!$C$5,0,10*ROW('Water Data'!C161)))),CONCATENATE("[",ROUND(100-OFFSET('Water Data'!$C$5,0,10*ROW('Water Data'!C161)),0),"]"),IF(AND(ISNUMBER(OFFSET('Water Data'!$C$5,0,10*ROW('Water Data'!C161))),BS167="",ISNUMBER(OFFSET('Water Data'!$C$5,0,10*ROW('Water Data'!C161)))),100-OFFSET('Water Data'!$C$5,0,10*ROW('Water Data'!C161)),NA())))</f>
        <v>#N/A</v>
      </c>
      <c r="E167" s="119" t="e">
        <f ca="1">+IF(AND(ISNUMBER(OFFSET('Water Data'!$C$7,0,10*ROW('Water Data'!D161))),BT167="Yes"),OFFSET('Water Data'!$C$7,0,10*ROW('Water Data'!C161)),IF(AND(ISNUMBER(OFFSET('Water Data'!$C$7,0,10*ROW('Water Data'!C161))),BT167="No",ISNUMBER(OFFSET('Water Data'!$C$7,0,10*ROW('Water Data'!C161)))),CONCATENATE("[",ROUND(OFFSET('Water Data'!$C$7,0,10*ROW('Water Data'!C161)),0),"]"),IF(AND(ISNUMBER(OFFSET('Water Data'!$C$7,0,10*ROW('Water Data'!C161))),BT167="",ISNUMBER(OFFSET('Water Data'!$C$7,0,10*ROW('Water Data'!C161)))),OFFSET('Water Data'!$C$7,0,10*ROW('Water Data'!C161)),NA())))</f>
        <v>#N/A</v>
      </c>
      <c r="F167" s="119" t="e">
        <f ca="1">+IF(AND(ISNUMBER(OFFSET('Water Data'!$C$10,0,10*ROW('Water Data'!C161))),BU167="Yes"),OFFSET('Water Data'!$C$10,0,10*ROW('Water Data'!C161)),IF(AND(ISNUMBER(OFFSET('Water Data'!$C$10,0,10*ROW('Water Data'!C161))),BU167="No",ISNUMBER(OFFSET('Water Data'!$C$10,0,10*ROW('Water Data'!C161)))),CONCATENATE("[",ROUND(OFFSET('Water Data'!$C$10,0,10*ROW('Water Data'!C161)),0),"]"),IF(AND(ISNUMBER(OFFSET('Water Data'!$C$10,0,10*ROW('Water Data'!C161))),BU167="",ISNUMBER(OFFSET('Water Data'!$C$10,0,10*ROW('Water Data'!C161)))),OFFSET('Water Data'!$C$10,0,10*ROW('Water Data'!C161)),NA())))</f>
        <v>#N/A</v>
      </c>
      <c r="G167" s="119" t="e">
        <f ca="1">+IF(AND(ISNUMBER(OFFSET('Water Data'!$D$5,0,10*ROW('Water Data'!D161))),BV167="Yes"),100-OFFSET('Water Data'!$D$5,0,10*ROW('Water Data'!D161)),IF(AND(ISNUMBER(OFFSET('Water Data'!$D$5,0,10*ROW('Water Data'!D161))),BV167="No",ISNUMBER(OFFSET('Water Data'!$D$5,0,10*ROW('Water Data'!D161)))),CONCATENATE("[",ROUND(100-OFFSET('Water Data'!$D$5,0,10*ROW('Water Data'!D161)),0),"]"),IF(AND(ISNUMBER(OFFSET('Water Data'!$D$5,0,10*ROW('Water Data'!D161))),BV167="",ISNUMBER(OFFSET('Water Data'!$D$5,0,10*ROW('Water Data'!D161)))),100-OFFSET('Water Data'!$D$5,0,10*ROW('Water Data'!D161)),NA())))</f>
        <v>#N/A</v>
      </c>
      <c r="H167" s="119" t="e">
        <f ca="1">+IF(AND(ISNUMBER(OFFSET('Water Data'!$D$7,0,10*ROW('Water Data'!D161))),BW167="Yes"),OFFSET('Water Data'!$D$7,0,10*ROW('Water Data'!D161)),IF(AND(ISNUMBER(OFFSET('Water Data'!$D$7,0,10*ROW('Water Data'!D161))),BW167="No",ISNUMBER(OFFSET('Water Data'!$D$7,0,10*ROW('Water Data'!D161)))),CONCATENATE("[",ROUND(OFFSET('Water Data'!$C$7,0,10*ROW('Water Data'!D161)),0),"]"),IF(AND(ISNUMBER(OFFSET('Water Data'!$D$7,0,10*ROW('Water Data'!D161))),BW167="",ISNUMBER(OFFSET('Water Data'!$D$7,0,10*ROW('Water Data'!D161)))),OFFSET('Water Data'!$D$7,0,10*ROW('Water Data'!D161)),NA())))</f>
        <v>#N/A</v>
      </c>
      <c r="I167" s="119" t="e">
        <f ca="1">+IF(AND(ISNUMBER(OFFSET('Water Data'!$D$10,0,10*ROW('Water Data'!D161))),BX167="Yes"),OFFSET('Water Data'!$D$10,0,10*ROW('Water Data'!D161)),IF(AND(ISNUMBER(OFFSET('Water Data'!$D$10,0,10*ROW('Water Data'!D161))),BX167="No",ISNUMBER(OFFSET('Water Data'!$D$10,0,10*ROW('Water Data'!D161)))),CONCATENATE("[",ROUND(OFFSET('Water Data'!$D$10,0,10*ROW('Water Data'!D161)),0),"]"),IF(AND(ISNUMBER(OFFSET('Water Data'!$D$10,0,10*ROW('Water Data'!D161))),BX167="",ISNUMBER(OFFSET('Water Data'!$D$10,0,10*ROW('Water Data'!D161)))),OFFSET('Water Data'!$D$10,0,10*ROW('Water Data'!D161)),NA())))</f>
        <v>#N/A</v>
      </c>
      <c r="J167" s="119" t="e">
        <f ca="1">+IF(AND(ISNUMBER(OFFSET('Water Data'!$E$5,0,10*ROW('Water Data'!E161))),BY167="Yes"),100-OFFSET('Water Data'!$E$5,0,10*ROW('Water Data'!E161)),IF(AND(ISNUMBER(OFFSET('Water Data'!$E$5,0,10*ROW('Water Data'!E161))),BY167="No",ISNUMBER(OFFSET('Water Data'!$E$5,0,10*ROW('Water Data'!E161)))),CONCATENATE("[",ROUND(100-OFFSET('Water Data'!$E$5,0,10*ROW('Water Data'!E161)),0),"]"),IF(AND(ISNUMBER(OFFSET('Water Data'!$E$5,0,10*ROW('Water Data'!E161))),BY167="",ISNUMBER(OFFSET('Water Data'!$E$5,0,10*ROW('Water Data'!E161)))),100-OFFSET('Water Data'!$E$5,0,10*ROW('Water Data'!E161)),NA())))</f>
        <v>#N/A</v>
      </c>
      <c r="K167" s="119" t="e">
        <f ca="1">+IF(AND(ISNUMBER(OFFSET('Water Data'!$E$7,0,10*ROW('Water Data'!E161))),BZ167="Yes"),OFFSET('Water Data'!$E$7,0,10*ROW('Water Data'!E161)),IF(AND(ISNUMBER(OFFSET('Water Data'!$E$7,0,10*ROW('Water Data'!E161))),BZ167="No",ISNUMBER(OFFSET('Water Data'!$E$7,0,10*ROW('Water Data'!E161)))),CONCATENATE("[",ROUND(OFFSET('Water Data'!$E$7,0,10*ROW('Water Data'!E161)),0),"]"),IF(AND(ISNUMBER(OFFSET('Water Data'!$E$7,0,10*ROW('Water Data'!E161))),BZ167="",ISNUMBER(OFFSET('Water Data'!$E$7,0,10*ROW('Water Data'!E161)))),OFFSET('Water Data'!$E$7,0,10*ROW('Water Data'!E161)),NA())))</f>
        <v>#N/A</v>
      </c>
      <c r="L167" s="119" t="e">
        <f ca="1">+IF(AND(ISNUMBER(OFFSET('Water Data'!$E$10,0,10*ROW('Water Data'!E161))),CA167="Yes"),OFFSET('Water Data'!$E$10,0,10*ROW('Water Data'!E161)),IF(AND(ISNUMBER(OFFSET('Water Data'!$E$10,0,10*ROW('Water Data'!E161))),CA167="No",ISNUMBER(OFFSET('Water Data'!$E$10,0,10*ROW('Water Data'!E161)))),CONCATENATE("[",ROUND(OFFSET('Water Data'!$E$10,0,10*ROW('Water Data'!E161)),0),"]"),IF(AND(ISNUMBER(OFFSET('Water Data'!$E$10,0,10*ROW('Water Data'!E161))),CA167="",ISNUMBER(OFFSET('Water Data'!$E$10,0,10*ROW('Water Data'!E161)))),OFFSET('Water Data'!$E$10,0,10*ROW('Water Data'!E161)),NA())))</f>
        <v>#N/A</v>
      </c>
      <c r="M167" s="119" t="e">
        <f ca="1">+IF(AND(ISNUMBER(OFFSET('Water Data'!$F$5,0,10*ROW('Water Data'!F161))),CB167="Yes"),100-OFFSET('Water Data'!$F$5,0,10*ROW('Water Data'!F161)),IF(AND(ISNUMBER(OFFSET('Water Data'!$F$5,0,10*ROW('Water Data'!F161))),CB167="No",ISNUMBER(OFFSET('Water Data'!$F$5,0,10*ROW('Water Data'!F161)))),CONCATENATE("[",ROUND(100-OFFSET('Water Data'!$F$5,0,10*ROW('Water Data'!F161)),0),"]"),IF(AND(ISNUMBER(OFFSET('Water Data'!$F$5,0,10*ROW('Water Data'!F161))),CB167="",ISNUMBER(OFFSET('Water Data'!$F$5,0,10*ROW('Water Data'!F161)))),100-OFFSET('Water Data'!$F$5,0,10*ROW('Water Data'!F161)),NA())))</f>
        <v>#N/A</v>
      </c>
      <c r="N167" s="119" t="e">
        <f ca="1">+IF(AND(ISNUMBER(OFFSET('Water Data'!$F$7,0,10*ROW('Water Data'!F161))),CC167="Yes"),OFFSET('Water Data'!$F$7,0,10*ROW('Water Data'!F161)),IF(AND(ISNUMBER(OFFSET('Water Data'!$F$7,0,10*ROW('Water Data'!F161))),CC167="No",ISNUMBER(OFFSET('Water Data'!$F$7,0,10*ROW('Water Data'!F161)))),CONCATENATE("[",ROUND(OFFSET('Water Data'!$F$7,0,10*ROW('Water Data'!F161)),0),"]"),IF(AND(ISNUMBER(OFFSET('Water Data'!$F$7,0,10*ROW('Water Data'!F161))),CC167="",ISNUMBER(OFFSET('Water Data'!$F$7,0,10*ROW('Water Data'!F161)))),OFFSET('Water Data'!$F$7,0,10*ROW('Water Data'!F161)),NA())))</f>
        <v>#N/A</v>
      </c>
      <c r="O167" s="119" t="e">
        <f ca="1">+IF(AND(ISNUMBER(OFFSET('Water Data'!$F$10,0,10*ROW('Water Data'!F161))),CD167="Yes"),OFFSET('Water Data'!$F$10,0,10*ROW('Water Data'!F161)),IF(AND(ISNUMBER(OFFSET('Water Data'!$F$10,0,10*ROW('Water Data'!F161))),CD167="No",ISNUMBER(OFFSET('Water Data'!$F$10,0,10*ROW('Water Data'!F161)))),CONCATENATE("[",ROUND(OFFSET('Water Data'!$F$10,0,10*ROW('Water Data'!F161)),0),"]"),IF(AND(ISNUMBER(OFFSET('Water Data'!$F$10,0,10*ROW('Water Data'!F161))),CD167="",ISNUMBER(OFFSET('Water Data'!$F$10,0,10*ROW('Water Data'!F161)))),OFFSET('Water Data'!$F$10,0,10*ROW('Water Data'!F161)),NA())))</f>
        <v>#N/A</v>
      </c>
      <c r="P167" s="119" t="e">
        <f ca="1">+IF(AND(ISNUMBER(OFFSET('Water Data'!$G$5,0,10*ROW('Water Data'!G161))),CE167="Yes"),100-OFFSET('Water Data'!$G$5,0,10*ROW('Water Data'!G161)),IF(AND(ISNUMBER(OFFSET('Water Data'!$G$5,0,10*ROW('Water Data'!G161))),CE167="No",ISNUMBER(OFFSET('Water Data'!$G$5,0,10*ROW('Water Data'!G161)))),CONCATENATE("[",ROUND(100-OFFSET('Water Data'!$G$5,0,10*ROW('Water Data'!G161)),0),"]"),IF(AND(ISNUMBER(OFFSET('Water Data'!$G$5,0,10*ROW('Water Data'!G161))),CE167="",ISNUMBER(OFFSET('Water Data'!$G$5,0,10*ROW('Water Data'!G161)))),100-OFFSET('Water Data'!$G$5,0,10*ROW('Water Data'!G161)),NA())))</f>
        <v>#N/A</v>
      </c>
      <c r="Q167" s="119" t="e">
        <f ca="1">+IF(AND(ISNUMBER(OFFSET('Water Data'!$G$7,0,10*ROW('Water Data'!G161))),CF167="Yes"),OFFSET('Water Data'!$G$7,0,10*ROW('Water Data'!G161)),IF(AND(ISNUMBER(OFFSET('Water Data'!$G$7,0,10*ROW('Water Data'!G161))),CF167="No",ISNUMBER(OFFSET('Water Data'!$G$7,0,10*ROW('Water Data'!G161)))),CONCATENATE("[",ROUND(OFFSET('Water Data'!$G$7,0,10*ROW('Water Data'!G161)),0),"]"),IF(AND(ISNUMBER(OFFSET('Water Data'!$G$7,0,10*ROW('Water Data'!G161))),CF167="",ISNUMBER(OFFSET('Water Data'!$G$7,0,10*ROW('Water Data'!G161)))),OFFSET('Water Data'!$G$7,0,10*ROW('Water Data'!G161)),NA())))</f>
        <v>#N/A</v>
      </c>
      <c r="R167" s="119" t="e">
        <f ca="1">+IF(AND(ISNUMBER(OFFSET('Water Data'!$G$10,0,10*ROW('Water Data'!G161))),CG167="Yes"),OFFSET('Water Data'!$G$10,0,10*ROW('Water Data'!G161)),IF(AND(ISNUMBER(OFFSET('Water Data'!$G$10,0,10*ROW('Water Data'!G161))),CG167="No",ISNUMBER(OFFSET('Water Data'!$G$10,0,10*ROW('Water Data'!G161)))),CONCATENATE("[",ROUND(OFFSET('Water Data'!$G$10,0,10*ROW('Water Data'!G161)),0),"]"),IF(AND(ISNUMBER(OFFSET('Water Data'!$G$10,0,10*ROW('Water Data'!G161))),CG167="",ISNUMBER(OFFSET('Water Data'!$G$10,0,10*ROW('Water Data'!G161)))),OFFSET('Water Data'!$G$10,0,10*ROW('Water Data'!G161)),NA())))</f>
        <v>#N/A</v>
      </c>
      <c r="S167" s="119" t="e">
        <f ca="1">+IF(AND(ISNUMBER(OFFSET('Water Data'!$H$5,0,10*ROW('Water Data'!H161))),CH167="Yes"),100-OFFSET('Water Data'!$H$5,0,10*ROW('Water Data'!H161)),IF(AND(ISNUMBER(OFFSET('Water Data'!$H$5,0,10*ROW('Water Data'!H161))),CH167="No",ISNUMBER(OFFSET('Water Data'!$H$5,0,10*ROW('Water Data'!H161)))),CONCATENATE("[",ROUND(100-OFFSET('Water Data'!$H$5,0,10*ROW('Water Data'!H161)),0),"]"),IF(AND(ISNUMBER(OFFSET('Water Data'!$H$5,0,10*ROW('Water Data'!H161))),CH167="",ISNUMBER(OFFSET('Water Data'!$H$5,0,10*ROW('Water Data'!H161)))),100-OFFSET('Water Data'!$H$5,0,10*ROW('Water Data'!H161)),NA())))</f>
        <v>#N/A</v>
      </c>
      <c r="T167" s="119" t="e">
        <f ca="1">+IF(AND(ISNUMBER(OFFSET('Water Data'!$H$7,0,10*ROW('Water Data'!H161))),CI167="Yes"),OFFSET('Water Data'!$H$7,0,10*ROW('Water Data'!H161)),IF(AND(ISNUMBER(OFFSET('Water Data'!$H$7,0,10*ROW('Water Data'!H161))),CI167="No",ISNUMBER(OFFSET('Water Data'!$H$7,0,10*ROW('Water Data'!H161)))),CONCATENATE("[",ROUND(OFFSET('Water Data'!$H$7,0,10*ROW('Water Data'!H161)),0),"]"),IF(AND(ISNUMBER(OFFSET('Water Data'!$H$7,0,10*ROW('Water Data'!H161))),CI167="",ISNUMBER(OFFSET('Water Data'!$H$7,0,10*ROW('Water Data'!H161)))),OFFSET('Water Data'!$H$7,0,10*ROW('Water Data'!H161)),NA())))</f>
        <v>#N/A</v>
      </c>
      <c r="U167" s="119" t="e">
        <f ca="1">+IF(AND(ISNUMBER(OFFSET('Water Data'!$H$10,0,10*ROW('Water Data'!H161))),CJ167="Yes"),OFFSET('Water Data'!$H$10,0,10*ROW('Water Data'!H161)),IF(AND(ISNUMBER(OFFSET('Water Data'!$H$10,0,10*ROW('Water Data'!H161))),CJ167="No",ISNUMBER(OFFSET('Water Data'!$H$10,0,10*ROW('Water Data'!H161)))),CONCATENATE("[",ROUND(OFFSET('Water Data'!$H$10,0,10*ROW('Water Data'!H161)),0),"]"),IF(AND(ISNUMBER(OFFSET('Water Data'!$H$10,0,10*ROW('Water Data'!H161))),CJ167="",ISNUMBER(OFFSET('Water Data'!$H$10,0,10*ROW('Water Data'!H161)))),OFFSET('Water Data'!$H$10,0,10*ROW('Water Data'!H161)),NA())))</f>
        <v>#N/A</v>
      </c>
      <c r="V167" s="120" t="e">
        <f ca="1">+IF(AND(ISNUMBER(OFFSET('Sanitation Data'!$C$5,0,10*ROW('Sanitation Data'!C161))),CK167="Yes"),100-OFFSET('Sanitation Data'!$C$5,0,10*ROW('Sanitation Data'!C161)),IF(AND(ISNUMBER(OFFSET('Sanitation Data'!$C$5,0,10*ROW('Sanitation Data'!C161))),CK167="No",ISNUMBER(OFFSET('Sanitation Data'!$C$5,0,10*ROW('Sanitation Data'!C161)))),CONCATENATE("[",ROUND(100-OFFSET('Sanitation Data'!$C$5,0,10*ROW('Sanitation Data'!C161)),0),"]"),IF(AND(ISNUMBER(OFFSET('Sanitation Data'!$C$5,0,10*ROW('Sanitation Data'!C161))),CK167="",ISNUMBER(OFFSET('Sanitation Data'!$C$5,0,10*ROW('Sanitation Data'!C161)))),100-OFFSET('Sanitation Data'!$C$5,0,10*ROW('Sanitation Data'!C161)),NA())))</f>
        <v>#N/A</v>
      </c>
      <c r="W167" s="120" t="e">
        <f ca="1">+IF(AND(ISNUMBER(OFFSET('Sanitation Data'!$C$7,0,10*ROW('Sanitation Data'!C161))),CL167="Yes"),OFFSET('Sanitation Data'!$C$7,0,10*ROW('Sanitation Data'!C161)),IF(AND(ISNUMBER(OFFSET('Sanitation Data'!$C$7,0,10*ROW('Sanitation Data'!C161))),CL167="No",ISNUMBER(OFFSET('Sanitation Data'!$C$7,0,10*ROW('Sanitation Data'!C161)))),CONCATENATE("[",ROUND(OFFSET('Sanitation Data'!$C$7,0,10*ROW('Sanitation Data'!C161)),0),"]"),IF(AND(ISNUMBER(OFFSET('Sanitation Data'!$C$7,0,10*ROW('Sanitation Data'!C161))),CL167="",ISNUMBER(OFFSET('Sanitation Data'!$C$7,0,10*ROW('Sanitation Data'!C161)))),OFFSET('Sanitation Data'!$C$7,0,10*ROW('Sanitation Data'!C161)),NA())))</f>
        <v>#N/A</v>
      </c>
      <c r="X167" s="120" t="e">
        <f ca="1">+IF(AND(ISNUMBER(OFFSET('Sanitation Data'!$C$11,0,10*ROW('Sanitation Data'!C161))),CM167="Yes"),OFFSET('Sanitation Data'!$C$11,0,10*ROW('Sanitation Data'!C161)),IF(AND(ISNUMBER(OFFSET('Sanitation Data'!$C$11,0,10*ROW('Sanitation Data'!C161))),CM167="No",ISNUMBER(OFFSET('Sanitation Data'!$C$11,0,10*ROW('Sanitation Data'!C161)))),CONCATENATE("[",ROUND(OFFSET('Sanitation Data'!$C$11,0,10*ROW('Sanitation Data'!C161)),0),"]"),IF(AND(ISNUMBER(OFFSET('Sanitation Data'!$C$11,0,10*ROW('Sanitation Data'!C161))),CM167="",ISNUMBER(OFFSET('Sanitation Data'!$C$11,0,10*ROW('Sanitation Data'!C161)))),OFFSET('Sanitation Data'!$C$11,0,10*ROW('Sanitation Data'!C161)),NA())))</f>
        <v>#N/A</v>
      </c>
      <c r="Y167" s="120" t="e">
        <f ca="1">+IF(AND(ISNUMBER(OFFSET('Sanitation Data'!$C$12,0,10*ROW('Sanitation Data'!C161))),CN167="Yes"),OFFSET('Sanitation Data'!$C$12,0,10*ROW('Sanitation Data'!C161)),IF(AND(ISNUMBER(OFFSET('Sanitation Data'!$C$12,0,10*ROW('Sanitation Data'!C161))),CN167="No",ISNUMBER(OFFSET('Sanitation Data'!$C$12,0,10*ROW('Sanitation Data'!C161)))),CONCATENATE("[",ROUND(OFFSET('Sanitation Data'!$C$12,0,10*ROW('Sanitation Data'!C161)),0),"]"),IF(AND(ISNUMBER(OFFSET('Sanitation Data'!$C$12,0,10*ROW('Sanitation Data'!C161))),CN167="",ISNUMBER(OFFSET('Sanitation Data'!$C$12,0,10*ROW('Sanitation Data'!C161)))),OFFSET('Sanitation Data'!$C$12,0,10*ROW('Sanitation Data'!C161)),NA())))</f>
        <v>#N/A</v>
      </c>
      <c r="Z167" s="120" t="e">
        <f ca="1">+IF(AND(ISNUMBER(OFFSET('Sanitation Data'!$C$13,0,10*ROW('Sanitation Data'!C161))),CO167="Yes"),OFFSET('Sanitation Data'!$C$13,0,10*ROW('Sanitation Data'!C161)),IF(AND(ISNUMBER(OFFSET('Sanitation Data'!$C$13,0,10*ROW('Sanitation Data'!C161))),CO167="No",ISNUMBER(OFFSET('Sanitation Data'!$C$13,0,10*ROW('Sanitation Data'!C161)))),CONCATENATE("[",ROUND(OFFSET('Sanitation Data'!$C$13,0,10*ROW('Sanitation Data'!C161)),0),"]"),IF(AND(ISNUMBER(OFFSET('Sanitation Data'!$C$13,0,10*ROW('Sanitation Data'!C161))),CO167="",ISNUMBER(OFFSET('Sanitation Data'!$C$13,0,10*ROW('Sanitation Data'!C161)))),OFFSET('Sanitation Data'!$C$13,0,10*ROW('Sanitation Data'!C161)),NA())))</f>
        <v>#N/A</v>
      </c>
      <c r="AA167" s="120" t="e">
        <f ca="1">+IF(AND(ISNUMBER(OFFSET('Sanitation Data'!$D$5,0,10*ROW('Sanitation Data'!D161))),CP167="Yes"),100-OFFSET('Sanitation Data'!$D$5,0,10*ROW('Sanitation Data'!D161)),IF(AND(ISNUMBER(OFFSET('Sanitation Data'!$D$5,0,10*ROW('Sanitation Data'!D161))),CP167="No",ISNUMBER(OFFSET('Sanitation Data'!$D$5,0,10*ROW('Sanitation Data'!D161)))),CONCATENATE("[",ROUND(100-OFFSET('Sanitation Data'!$D$5,0,10*ROW('Sanitation Data'!D161)),0),"]"),IF(AND(ISNUMBER(OFFSET('Sanitation Data'!$D$5,0,10*ROW('Sanitation Data'!D161))),CP167="",ISNUMBER(OFFSET('Sanitation Data'!$D$5,0,10*ROW('Sanitation Data'!D161)))),100-OFFSET('Sanitation Data'!$D$5,0,10*ROW('Sanitation Data'!D161)),NA())))</f>
        <v>#N/A</v>
      </c>
      <c r="AB167" s="120" t="e">
        <f ca="1">+IF(AND(ISNUMBER(OFFSET('Sanitation Data'!$D$7,0,10*ROW('Sanitation Data'!D161))),CQ167="Yes"),OFFSET('Sanitation Data'!$D$7,0,10*ROW('Sanitation Data'!G161)),IF(AND(ISNUMBER(OFFSET('Sanitation Data'!$D$7,0,10*ROW('Sanitation Data'!D161))),CQ167="No",ISNUMBER(OFFSET('Sanitation Data'!$D$7,0,10*ROW('Sanitation Data'!D161)))),CONCATENATE("[",ROUND(OFFSET('Sanitation Data'!$D$7,0,10*ROW('Sanitation Data'!D161)),0),"]"),IF(AND(ISNUMBER(OFFSET('Sanitation Data'!$D$7,0,10*ROW('Sanitation Data'!D161))),CQ167="",ISNUMBER(OFFSET('Sanitation Data'!$D$7,0,10*ROW('Sanitation Data'!D161)))),OFFSET('Sanitation Data'!$D$7,0,10*ROW('Sanitation Data'!D161)),NA())))</f>
        <v>#N/A</v>
      </c>
      <c r="AC167" s="120" t="e">
        <f ca="1">+IF(AND(ISNUMBER(OFFSET('Sanitation Data'!$D$11,0,10*ROW('Sanitation Data'!D161))),CR167="Yes"),OFFSET('Sanitation Data'!$D$11,0,10*ROW('Sanitation Data'!D161)),IF(AND(ISNUMBER(OFFSET('Sanitation Data'!$D$11,0,10*ROW('Sanitation Data'!D161))),CR167="No",ISNUMBER(OFFSET('Sanitation Data'!$D$11,0,10*ROW('Sanitation Data'!D161)))),CONCATENATE("[",ROUND(OFFSET('Sanitation Data'!$D$11,0,10*ROW('Sanitation Data'!D161)),0),"]"),IF(AND(ISNUMBER(OFFSET('Sanitation Data'!$D$11,0,10*ROW('Sanitation Data'!D161))),CR167="",ISNUMBER(OFFSET('Sanitation Data'!$D$11,0,10*ROW('Sanitation Data'!D161)))),OFFSET('Sanitation Data'!$D$11,0,10*ROW('Sanitation Data'!D161)),NA())))</f>
        <v>#N/A</v>
      </c>
      <c r="AD167" s="120" t="e">
        <f ca="1">+IF(AND(ISNUMBER(OFFSET('Sanitation Data'!$D$12,0,10*ROW('Sanitation Data'!D161))),CS167="Yes"),OFFSET('Sanitation Data'!$D$12,0,10*ROW('Sanitation Data'!D161)),IF(AND(ISNUMBER(OFFSET('Sanitation Data'!$D$12,0,10*ROW('Sanitation Data'!D161))),CS167="No",ISNUMBER(OFFSET('Sanitation Data'!$D$12,0,10*ROW('Sanitation Data'!D161)))),CONCATENATE("[",ROUND(OFFSET('Sanitation Data'!$D$12,0,10*ROW('Sanitation Data'!D161)),0),"]"),IF(AND(ISNUMBER(OFFSET('Sanitation Data'!$D$12,0,10*ROW('Sanitation Data'!D161))),CS167="",ISNUMBER(OFFSET('Sanitation Data'!$D$12,0,10*ROW('Sanitation Data'!D161)))),OFFSET('Sanitation Data'!$D$12,0,10*ROW('Sanitation Data'!D161)),NA())))</f>
        <v>#N/A</v>
      </c>
      <c r="AE167" s="120" t="e">
        <f ca="1">+IF(AND(ISNUMBER(OFFSET('Sanitation Data'!$D$13,0,10*ROW('Sanitation Data'!D161))),CT167="Yes"),OFFSET('Sanitation Data'!$D$13,0,10*ROW('Sanitation Data'!D161)),IF(AND(ISNUMBER(OFFSET('Sanitation Data'!$D$13,0,10*ROW('Sanitation Data'!D161))),CT167="No",ISNUMBER(OFFSET('Sanitation Data'!$D$13,0,10*ROW('Sanitation Data'!D161)))),CONCATENATE("[",ROUND(OFFSET('Sanitation Data'!$D$13,0,10*ROW('Sanitation Data'!D161)),0),"]"),IF(AND(ISNUMBER(OFFSET('Sanitation Data'!$D$13,0,10*ROW('Sanitation Data'!D161))),CT167="",ISNUMBER(OFFSET('Sanitation Data'!$D$13,0,10*ROW('Sanitation Data'!D161)))),OFFSET('Sanitation Data'!$D$13,0,10*ROW('Sanitation Data'!D161)),NA())))</f>
        <v>#N/A</v>
      </c>
      <c r="AF167" s="120" t="e">
        <f ca="1">+IF(AND(ISNUMBER(OFFSET('Sanitation Data'!$E$5,0,10*ROW('Sanitation Data'!E161))),CU167="Yes"),100-OFFSET('Sanitation Data'!$E$5,0,10*ROW('Sanitation Data'!E161)),IF(AND(ISNUMBER(OFFSET('Sanitation Data'!$E$5,0,10*ROW('Sanitation Data'!E161))),CU167="No",ISNUMBER(OFFSET('Sanitation Data'!$E$5,0,10*ROW('Sanitation Data'!E161)))),CONCATENATE("[",ROUND(100-OFFSET('Sanitation Data'!$E$5,0,10*ROW('Sanitation Data'!E161)),0),"]"),IF(AND(ISNUMBER(OFFSET('Sanitation Data'!$E$5,0,10*ROW('Sanitation Data'!E161))),CU167="",ISNUMBER(OFFSET('Sanitation Data'!$E$5,0,10*ROW('Sanitation Data'!E161)))),100-OFFSET('Sanitation Data'!$E$5,0,10*ROW('Sanitation Data'!E161)),NA())))</f>
        <v>#N/A</v>
      </c>
      <c r="AG167" s="120" t="e">
        <f ca="1">+IF(AND(ISNUMBER(OFFSET('Sanitation Data'!$E$7,0,10*ROW('Sanitation Data'!E161))),CV167="Yes"),OFFSET('Sanitation Data'!$E$7,0,10*ROW('Sanitation Data'!E161)),IF(AND(ISNUMBER(OFFSET('Sanitation Data'!$E$7,0,10*ROW('Sanitation Data'!E161))),CV167="No",ISNUMBER(OFFSET('Sanitation Data'!$E$7,0,10*ROW('Sanitation Data'!E161)))),CONCATENATE("[",ROUND(OFFSET('Sanitation Data'!$E$7,0,10*ROW('Sanitation Data'!E161)),0),"]"),IF(AND(ISNUMBER(OFFSET('Sanitation Data'!$E$7,0,10*ROW('Sanitation Data'!E161))),CV167="",ISNUMBER(OFFSET('Sanitation Data'!$E$7,0,10*ROW('Sanitation Data'!E161)))),OFFSET('Sanitation Data'!$E$7,0,10*ROW('Sanitation Data'!E161)),NA())))</f>
        <v>#N/A</v>
      </c>
      <c r="AH167" s="120" t="e">
        <f ca="1">+IF(AND(ISNUMBER(OFFSET('Sanitation Data'!$E$11,0,10*ROW('Sanitation Data'!E161))),CW167="Yes"),OFFSET('Sanitation Data'!$E$11,0,10*ROW('Sanitation Data'!E161)),IF(AND(ISNUMBER(OFFSET('Sanitation Data'!$E$11,0,10*ROW('Sanitation Data'!E161))),CW167="No",ISNUMBER(OFFSET('Sanitation Data'!$E$11,0,10*ROW('Sanitation Data'!E161)))),CONCATENATE("[",ROUND(OFFSET('Sanitation Data'!$E$11,0,10*ROW('Sanitation Data'!E161)),0),"]"),IF(AND(ISNUMBER(OFFSET('Sanitation Data'!$E$11,0,10*ROW('Sanitation Data'!E161))),CW167="",ISNUMBER(OFFSET('Sanitation Data'!$E$11,0,10*ROW('Sanitation Data'!E161)))),OFFSET('Sanitation Data'!$E$11,0,10*ROW('Sanitation Data'!E161)),NA())))</f>
        <v>#N/A</v>
      </c>
      <c r="AI167" s="120" t="e">
        <f ca="1">+IF(AND(ISNUMBER(OFFSET('Sanitation Data'!$E$12,0,10*ROW('Sanitation Data'!E161))),CX167="Yes"),OFFSET('Sanitation Data'!$E$12,0,10*ROW('Sanitation Data'!E161)),IF(AND(ISNUMBER(OFFSET('Sanitation Data'!$E$12,0,10*ROW('Sanitation Data'!E161))),CX167="No",ISNUMBER(OFFSET('Sanitation Data'!$E$12,0,10*ROW('Sanitation Data'!E161)))),CONCATENATE("[",ROUND(OFFSET('Sanitation Data'!$E$12,0,10*ROW('Sanitation Data'!E161)),0),"]"),IF(AND(ISNUMBER(OFFSET('Sanitation Data'!$E$12,0,10*ROW('Sanitation Data'!E161))),CX167="",ISNUMBER(OFFSET('Sanitation Data'!$E$12,0,10*ROW('Sanitation Data'!E161)))),OFFSET('Sanitation Data'!$E$12,0,10*ROW('Sanitation Data'!E161)),NA())))</f>
        <v>#N/A</v>
      </c>
      <c r="AJ167" s="120" t="e">
        <f ca="1">+IF(AND(ISNUMBER(OFFSET('Sanitation Data'!$E$13,0,10*ROW('Sanitation Data'!E161))),CY167="Yes"),OFFSET('Sanitation Data'!$E$13,0,10*ROW('Sanitation Data'!E161)),IF(AND(ISNUMBER(OFFSET('Sanitation Data'!$E$13,0,10*ROW('Sanitation Data'!E161))),CY167="No",ISNUMBER(OFFSET('Sanitation Data'!$E$13,0,10*ROW('Sanitation Data'!E161)))),CONCATENATE("[",ROUND(OFFSET('Sanitation Data'!$E$13,0,10*ROW('Sanitation Data'!E161)),0),"]"),IF(AND(ISNUMBER(OFFSET('Sanitation Data'!$E$13,0,10*ROW('Sanitation Data'!E161))),CY167="",ISNUMBER(OFFSET('Sanitation Data'!$E$13,0,10*ROW('Sanitation Data'!E161)))),OFFSET('Sanitation Data'!$E$13,0,10*ROW('Sanitation Data'!E161)),NA())))</f>
        <v>#N/A</v>
      </c>
      <c r="AK167" s="120" t="e">
        <f ca="1">+IF(AND(ISNUMBER(OFFSET('Sanitation Data'!$F$5,0,10*ROW('Sanitation Data'!F161))),CZ167="Yes"),100-OFFSET('Sanitation Data'!$F$5,0,10*ROW('Sanitation Data'!F161)),IF(AND(ISNUMBER(OFFSET('Sanitation Data'!$F$5,0,10*ROW('Sanitation Data'!F161))),CZ167="No",ISNUMBER(OFFSET('Sanitation Data'!$F$5,0,10*ROW('Sanitation Data'!F161)))),CONCATENATE("[",ROUND(100-OFFSET('Sanitation Data'!$F$5,0,10*ROW('Sanitation Data'!F161)),0),"]"),IF(AND(ISNUMBER(OFFSET('Sanitation Data'!$F$5,0,10*ROW('Sanitation Data'!F161))),CZ167="",ISNUMBER(OFFSET('Sanitation Data'!$F$5,0,10*ROW('Sanitation Data'!F161)))),100-OFFSET('Sanitation Data'!$F$5,0,10*ROW('Sanitation Data'!F161)),NA())))</f>
        <v>#N/A</v>
      </c>
      <c r="AL167" s="120" t="e">
        <f ca="1">+IF(AND(ISNUMBER(OFFSET('Sanitation Data'!$F$7,0,10*ROW('Sanitation Data'!F161))),DA167="Yes"),OFFSET('Sanitation Data'!$F$7,0,10*ROW('Sanitation Data'!F161)),IF(AND(ISNUMBER(OFFSET('Sanitation Data'!$F$7,0,10*ROW('Sanitation Data'!F161))),DA167="No",ISNUMBER(OFFSET('Sanitation Data'!$F$7,0,10*ROW('Sanitation Data'!F161)))),CONCATENATE("[",ROUND(OFFSET('Sanitation Data'!$F$7,0,10*ROW('Sanitation Data'!F161)),0),"]"),IF(AND(ISNUMBER(OFFSET('Sanitation Data'!$F$7,0,10*ROW('Sanitation Data'!F161))),DA167="",ISNUMBER(OFFSET('Sanitation Data'!$F$7,0,10*ROW('Sanitation Data'!F161)))),OFFSET('Sanitation Data'!$F$7,0,10*ROW('Sanitation Data'!F161)),NA())))</f>
        <v>#N/A</v>
      </c>
      <c r="AM167" s="120" t="e">
        <f ca="1">+IF(AND(ISNUMBER(OFFSET('Sanitation Data'!$F$11,0,10*ROW('Sanitation Data'!F161))),DB167="Yes"),OFFSET('Sanitation Data'!$F$11,0,10*ROW('Sanitation Data'!F161)),IF(AND(ISNUMBER(OFFSET('Sanitation Data'!$F$11,0,10*ROW('Sanitation Data'!F161))),DB167="No",ISNUMBER(OFFSET('Sanitation Data'!$F$11,0,10*ROW('Sanitation Data'!F161)))),CONCATENATE("[",ROUND(OFFSET('Sanitation Data'!$F$11,0,10*ROW('Sanitation Data'!F161)),0),"]"),IF(AND(ISNUMBER(OFFSET('Sanitation Data'!$F$11,0,10*ROW('Sanitation Data'!F161))),DB167="",ISNUMBER(OFFSET('Sanitation Data'!$F$11,0,10*ROW('Sanitation Data'!F161)))),OFFSET('Sanitation Data'!$F$11,0,10*ROW('Sanitation Data'!F161)),NA())))</f>
        <v>#N/A</v>
      </c>
      <c r="AN167" s="120" t="e">
        <f ca="1">+IF(AND(ISNUMBER(OFFSET('Sanitation Data'!$F$12,0,10*ROW('Sanitation Data'!F161))),DC167="Yes"),OFFSET('Sanitation Data'!$F$12,0,10*ROW('Sanitation Data'!F161)),IF(AND(ISNUMBER(OFFSET('Sanitation Data'!$F$12,0,10*ROW('Sanitation Data'!F161))),DC167="No",ISNUMBER(OFFSET('Sanitation Data'!$F$12,0,10*ROW('Sanitation Data'!F161)))),CONCATENATE("[",ROUND(OFFSET('Sanitation Data'!$F$12,0,10*ROW('Sanitation Data'!F161)),0),"]"),IF(AND(ISNUMBER(OFFSET('Sanitation Data'!$F$12,0,10*ROW('Sanitation Data'!F161))),DC167="",ISNUMBER(OFFSET('Sanitation Data'!$F$12,0,10*ROW('Sanitation Data'!F161)))),OFFSET('Sanitation Data'!$F$12,0,10*ROW('Sanitation Data'!F161)),NA())))</f>
        <v>#N/A</v>
      </c>
      <c r="AO167" s="120" t="e">
        <f ca="1">+IF(AND(ISNUMBER(OFFSET('Sanitation Data'!$F$13,0,10*ROW('Sanitation Data'!F161))),DD167="Yes"),OFFSET('Sanitation Data'!$F$13,0,10*ROW('Sanitation Data'!F161)),IF(AND(ISNUMBER(OFFSET('Sanitation Data'!$F$13,0,10*ROW('Sanitation Data'!F161))),DD167="No",ISNUMBER(OFFSET('Sanitation Data'!$F$13,0,10*ROW('Sanitation Data'!F161)))),CONCATENATE("[",ROUND(OFFSET('Sanitation Data'!$F$13,0,10*ROW('Sanitation Data'!F161)),0),"]"),IF(AND(ISNUMBER(OFFSET('Sanitation Data'!$F$13,0,10*ROW('Sanitation Data'!F161))),DD167="",ISNUMBER(OFFSET('Sanitation Data'!$F$13,0,10*ROW('Sanitation Data'!F161)))),OFFSET('Sanitation Data'!$F$13,0,10*ROW('Sanitation Data'!F161)),NA())))</f>
        <v>#N/A</v>
      </c>
      <c r="AP167" s="120" t="e">
        <f ca="1">+IF(AND(ISNUMBER(OFFSET('Sanitation Data'!$G$5,0,10*ROW('Sanitation Data'!G161))),DE167="Yes"),100-OFFSET('Sanitation Data'!$G$5,0,10*ROW('Sanitation Data'!G161)),IF(AND(ISNUMBER(OFFSET('Sanitation Data'!$G$5,0,10*ROW('Sanitation Data'!G161))),DE167="No",ISNUMBER(OFFSET('Sanitation Data'!$G$5,0,10*ROW('Sanitation Data'!G161)))),CONCATENATE("[",ROUND(100-OFFSET('Sanitation Data'!$G$5,0,10*ROW('Sanitation Data'!G161)),0),"]"),IF(AND(ISNUMBER(OFFSET('Sanitation Data'!$G$5,0,10*ROW('Sanitation Data'!G161))),DE167="",ISNUMBER(OFFSET('Sanitation Data'!$G$5,0,10*ROW('Sanitation Data'!G161)))),100-OFFSET('Sanitation Data'!$G$5,0,10*ROW('Sanitation Data'!G161)),NA())))</f>
        <v>#N/A</v>
      </c>
      <c r="AQ167" s="120" t="e">
        <f ca="1">+IF(AND(ISNUMBER(OFFSET('Sanitation Data'!$G$7,0,10*ROW('Sanitation Data'!G161))),DF167="Yes"),OFFSET('Sanitation Data'!$G$7,0,10*ROW('Sanitation Data'!G161)),IF(AND(ISNUMBER(OFFSET('Sanitation Data'!$G$7,0,10*ROW('Sanitation Data'!G161))),DF167="No",ISNUMBER(OFFSET('Sanitation Data'!$G$7,0,10*ROW('Sanitation Data'!G161)))),CONCATENATE("[",ROUND(OFFSET('Sanitation Data'!$G$7,0,10*ROW('Sanitation Data'!G161)),0),"]"),IF(AND(ISNUMBER(OFFSET('Sanitation Data'!$G$7,0,10*ROW('Sanitation Data'!G161))),DF167="",ISNUMBER(OFFSET('Sanitation Data'!$G$7,0,10*ROW('Sanitation Data'!G161)))),OFFSET('Sanitation Data'!$G$7,0,10*ROW('Sanitation Data'!G161)),NA())))</f>
        <v>#N/A</v>
      </c>
      <c r="AR167" s="120" t="e">
        <f ca="1">+IF(AND(ISNUMBER(OFFSET('Sanitation Data'!$G$11,0,10*ROW('Sanitation Data'!G161))),DG167="Yes"),OFFSET('Sanitation Data'!$G$11,0,10*ROW('Sanitation Data'!G161)),IF(AND(ISNUMBER(OFFSET('Sanitation Data'!$G$11,0,10*ROW('Sanitation Data'!G161))),DG167="No",ISNUMBER(OFFSET('Sanitation Data'!$G$11,0,10*ROW('Sanitation Data'!G161)))),CONCATENATE("[",ROUND(OFFSET('Sanitation Data'!$G$11,0,10*ROW('Sanitation Data'!G161)),0),"]"),IF(AND(ISNUMBER(OFFSET('Sanitation Data'!$G$11,0,10*ROW('Sanitation Data'!G161))),DG167="",ISNUMBER(OFFSET('Sanitation Data'!$G$11,0,10*ROW('Sanitation Data'!G161)))),OFFSET('Sanitation Data'!$G$11,0,10*ROW('Sanitation Data'!G161)),NA())))</f>
        <v>#N/A</v>
      </c>
      <c r="AS167" s="120" t="e">
        <f ca="1">+IF(AND(ISNUMBER(OFFSET('Sanitation Data'!$G$12,0,10*ROW('Sanitation Data'!G161))),DH167="Yes"),OFFSET('Sanitation Data'!$G$12,0,10*ROW('Sanitation Data'!G161)),IF(AND(ISNUMBER(OFFSET('Sanitation Data'!$G$12,0,10*ROW('Sanitation Data'!G161))),DH167="No",ISNUMBER(OFFSET('Sanitation Data'!$G$12,0,10*ROW('Sanitation Data'!G161)))),CONCATENATE("[",ROUND(OFFSET('Sanitation Data'!$G$12,0,10*ROW('Sanitation Data'!G161)),0),"]"),IF(AND(ISNUMBER(OFFSET('Sanitation Data'!$G$12,0,10*ROW('Sanitation Data'!G161))),DH167="",ISNUMBER(OFFSET('Sanitation Data'!$G$12,0,10*ROW('Sanitation Data'!G161)))),OFFSET('Sanitation Data'!$G$12,0,10*ROW('Sanitation Data'!G161)),NA())))</f>
        <v>#N/A</v>
      </c>
      <c r="AT167" s="120" t="e">
        <f ca="1">+IF(AND(ISNUMBER(OFFSET('Sanitation Data'!$G$13,0,10*ROW('Sanitation Data'!G161))),DI167="Yes"),OFFSET('Sanitation Data'!$G$13,0,10*ROW('Sanitation Data'!G161)),IF(AND(ISNUMBER(OFFSET('Sanitation Data'!$G$13,0,10*ROW('Sanitation Data'!G161))),DI167="No",ISNUMBER(OFFSET('Sanitation Data'!$G$13,0,10*ROW('Sanitation Data'!G161)))),CONCATENATE("[",ROUND(OFFSET('Sanitation Data'!$G$13,0,10*ROW('Sanitation Data'!G161)),0),"]"),IF(AND(ISNUMBER(OFFSET('Sanitation Data'!$G$13,0,10*ROW('Sanitation Data'!G161))),DI167="",ISNUMBER(OFFSET('Sanitation Data'!$G$13,0,10*ROW('Sanitation Data'!G161)))),OFFSET('Sanitation Data'!$G$13,0,10*ROW('Sanitation Data'!G161)),NA())))</f>
        <v>#N/A</v>
      </c>
      <c r="AU167" s="120" t="e">
        <f ca="1">+IF(AND(ISNUMBER(OFFSET('Sanitation Data'!$H$5,0,10*ROW('Sanitation Data'!H161))),DJ167="Yes"),100-OFFSET('Sanitation Data'!$H$5,0,10*ROW('Sanitation Data'!H161)),IF(AND(ISNUMBER(OFFSET('Sanitation Data'!$H$5,0,10*ROW('Sanitation Data'!H161))),DJ167="No",ISNUMBER(OFFSET('Sanitation Data'!$H$5,0,10*ROW('Sanitation Data'!H161)))),CONCATENATE("[",ROUND(100-OFFSET('Sanitation Data'!$H$5,0,10*ROW('Sanitation Data'!H161)),0),"]"),IF(AND(ISNUMBER(OFFSET('Sanitation Data'!$H$5,0,10*ROW('Sanitation Data'!H161))),DJ167="",ISNUMBER(OFFSET('Sanitation Data'!$H$5,0,10*ROW('Sanitation Data'!H161)))),100-OFFSET('Sanitation Data'!$H$5,0,10*ROW('Sanitation Data'!H161)),NA())))</f>
        <v>#N/A</v>
      </c>
      <c r="AV167" s="120" t="e">
        <f ca="1">+IF(AND(ISNUMBER(OFFSET('Sanitation Data'!$H$7,0,10*ROW('Sanitation Data'!H161))),DK167="Yes"),OFFSET('Sanitation Data'!$H$7,0,10*ROW('Sanitation Data'!H161)),IF(AND(ISNUMBER(OFFSET('Sanitation Data'!$H$7,0,10*ROW('Sanitation Data'!H161))),DK167="No",ISNUMBER(OFFSET('Sanitation Data'!$H$7,0,10*ROW('Sanitation Data'!H161)))),CONCATENATE("[",ROUND(OFFSET('Sanitation Data'!$H$7,0,10*ROW('Sanitation Data'!H161)),0),"]"),IF(AND(ISNUMBER(OFFSET('Sanitation Data'!$H$7,0,10*ROW('Sanitation Data'!H161))),DK167="",ISNUMBER(OFFSET('Sanitation Data'!$H$7,0,10*ROW('Sanitation Data'!H161)))),OFFSET('Sanitation Data'!$H$7,0,10*ROW('Sanitation Data'!H161)),NA())))</f>
        <v>#N/A</v>
      </c>
      <c r="AW167" s="120" t="e">
        <f ca="1">+IF(AND(ISNUMBER(OFFSET('Sanitation Data'!$H$11,0,10*ROW('Sanitation Data'!H161))),DL167="Yes"),OFFSET('Sanitation Data'!$H$11,0,10*ROW('Sanitation Data'!H161)),IF(AND(ISNUMBER(OFFSET('Sanitation Data'!$H$11,0,10*ROW('Sanitation Data'!H161))),DL167="No",ISNUMBER(OFFSET('Sanitation Data'!$H$11,0,10*ROW('Sanitation Data'!H161)))),CONCATENATE("[",ROUND(OFFSET('Sanitation Data'!$H$11,0,10*ROW('Sanitation Data'!H161)),0),"]"),IF(AND(ISNUMBER(OFFSET('Sanitation Data'!$H$11,0,10*ROW('Sanitation Data'!H161))),DL167="",ISNUMBER(OFFSET('Sanitation Data'!$H$11,0,10*ROW('Sanitation Data'!H161)))),OFFSET('Sanitation Data'!$H$11,0,10*ROW('Sanitation Data'!H161)),NA())))</f>
        <v>#N/A</v>
      </c>
      <c r="AX167" s="120" t="e">
        <f ca="1">+IF(AND(ISNUMBER(OFFSET('Sanitation Data'!$H$12,0,10*ROW('Sanitation Data'!H161))),DM167="Yes"),OFFSET('Sanitation Data'!$H$12,0,10*ROW('Sanitation Data'!H161)),IF(AND(ISNUMBER(OFFSET('Sanitation Data'!$H$12,0,10*ROW('Sanitation Data'!H161))),DM167="No",ISNUMBER(OFFSET('Sanitation Data'!$H$12,0,10*ROW('Sanitation Data'!H161)))),CONCATENATE("[",ROUND(OFFSET('Sanitation Data'!$H$12,0,10*ROW('Sanitation Data'!H161)),0),"]"),IF(AND(ISNUMBER(OFFSET('Sanitation Data'!$H$12,0,10*ROW('Sanitation Data'!H161))),DM167="",ISNUMBER(OFFSET('Sanitation Data'!$H$12,0,10*ROW('Sanitation Data'!H161)))),OFFSET('Sanitation Data'!$H$12,0,10*ROW('Sanitation Data'!H161)),NA())))</f>
        <v>#N/A</v>
      </c>
      <c r="AY167" s="120" t="e">
        <f ca="1">+IF(AND(ISNUMBER(OFFSET('Sanitation Data'!$H$13,0,10*ROW('Sanitation Data'!H161))),DN167="Yes"),OFFSET('Sanitation Data'!$H$13,0,10*ROW('Sanitation Data'!H161)),IF(AND(ISNUMBER(OFFSET('Sanitation Data'!$H$13,0,10*ROW('Sanitation Data'!H161))),DN167="No",ISNUMBER(OFFSET('Sanitation Data'!$H$13,0,10*ROW('Sanitation Data'!H161)))),CONCATENATE("[",ROUND(OFFSET('Sanitation Data'!$H$13,0,10*ROW('Sanitation Data'!H161)),0),"]"),IF(AND(ISNUMBER(OFFSET('Sanitation Data'!$H$13,0,10*ROW('Sanitation Data'!H161))),DN167="",ISNUMBER(OFFSET('Sanitation Data'!$H$13,0,10*ROW('Sanitation Data'!H161)))),OFFSET('Sanitation Data'!$H$13,0,10*ROW('Sanitation Data'!H161)),NA())))</f>
        <v>#N/A</v>
      </c>
      <c r="AZ167" s="121" t="e">
        <f ca="1">+IF(AND(ISNUMBER(OFFSET('Hygiene Data'!$C$6,0,10*ROW('Hygiene Data'!C161))),DO167="Yes"),OFFSET('Hygiene Data'!$C$6,0,10*ROW('Hygiene Data'!C161)),IF(AND(ISNUMBER(OFFSET('Hygiene Data'!$C$6,0,10*ROW('Hygiene Data'!C161))),DO167="No",ISNUMBER(OFFSET('Hygiene Data'!$C$6,0,10*ROW('Hygiene Data'!C161)))),CONCATENATE("[",ROUND(OFFSET('Hygiene Data'!$C$6,0,10*ROW('Hygiene Data'!C161)),0),"]"),IF(AND(ISNUMBER(OFFSET('Hygiene Data'!$C$6,0,10*ROW('Hygiene Data'!C161))),DO167="",ISNUMBER(OFFSET('Hygiene Data'!$C$6,0,10*ROW('Hygiene Data'!C161)))),OFFSET('Hygiene Data'!$C$6,0,10*ROW('Hygiene Data'!C161)),NA())))</f>
        <v>#N/A</v>
      </c>
      <c r="BA167" s="121" t="e">
        <f ca="1">+IF(AND(ISNUMBER(OFFSET('Hygiene Data'!$C$8,0,10*ROW('Hygiene Data'!C161))),DP167="Yes"),OFFSET('Hygiene Data'!$C$8,0,10*ROW('Hygiene Data'!C161)),IF(AND(ISNUMBER(OFFSET('Hygiene Data'!$C$8,0,10*ROW('Hygiene Data'!C161))),DP167="No",ISNUMBER(OFFSET('Hygiene Data'!$C$8,0,10*ROW('Hygiene Data'!C161)))),CONCATENATE("[",ROUND(OFFSET('Hygiene Data'!$C$8,0,10*ROW('Hygiene Data'!C161)),0),"]"),IF(AND(ISNUMBER(OFFSET('Hygiene Data'!$C$8,0,10*ROW('Hygiene Data'!C161))),DP167="",ISNUMBER(OFFSET('Hygiene Data'!$C$8,0,10*ROW('Hygiene Data'!C161)))),OFFSET('Hygiene Data'!$C$8,0,10*ROW('Hygiene Data'!C161)),NA())))</f>
        <v>#N/A</v>
      </c>
      <c r="BB167" s="121" t="e">
        <f ca="1">+IF(AND(ISNUMBER(OFFSET('Hygiene Data'!$C$10,0,10*ROW('Hygiene Data'!C161))),DQ167="Yes"),OFFSET('Hygiene Data'!$C$10,0,10*ROW('Hygiene Data'!C161)),IF(AND(ISNUMBER(OFFSET('Hygiene Data'!$C$10,0,10*ROW('Hygiene Data'!C161))),DQ167="No",ISNUMBER(OFFSET('Hygiene Data'!$C$10,0,10*ROW('Hygiene Data'!C161)))),CONCATENATE("[",ROUND(OFFSET('Hygiene Data'!$C$10,0,10*ROW('Hygiene Data'!C161)),0),"]"),IF(AND(ISNUMBER(OFFSET('Hygiene Data'!$C$10,0,10*ROW('Hygiene Data'!C161))),DQ167="",ISNUMBER(OFFSET('Hygiene Data'!$C$10,0,10*ROW('Hygiene Data'!C161)))),OFFSET('Hygiene Data'!$C$10,0,10*ROW('Hygiene Data'!C161)),NA())))</f>
        <v>#N/A</v>
      </c>
      <c r="BC167" s="121" t="e">
        <f ca="1">+IF(AND(ISNUMBER(OFFSET('Hygiene Data'!$D$6,0,10*ROW('Hygiene Data'!D161))),DR167="Yes"),OFFSET('Hygiene Data'!$D$6,0,10*ROW('Hygiene Data'!D161)),IF(AND(ISNUMBER(OFFSET('Hygiene Data'!$D$6,0,10*ROW('Hygiene Data'!D161))),DR167="No",ISNUMBER(OFFSET('Hygiene Data'!$D$6,0,10*ROW('Hygiene Data'!D161)))),CONCATENATE("[",ROUND(OFFSET('Hygiene Data'!$D$6,0,10*ROW('Hygiene Data'!D161)),0),"]"),IF(AND(ISNUMBER(OFFSET('Hygiene Data'!$D$6,0,10*ROW('Hygiene Data'!D161))),DR167="",ISNUMBER(OFFSET('Hygiene Data'!$D$6,0,10*ROW('Hygiene Data'!D161)))),OFFSET('Hygiene Data'!$D$6,0,10*ROW('Hygiene Data'!D161)),NA())))</f>
        <v>#N/A</v>
      </c>
      <c r="BD167" s="121" t="e">
        <f ca="1">+IF(AND(ISNUMBER(OFFSET('Hygiene Data'!$D$8,0,10*ROW('Hygiene Data'!D161))),DS167="Yes"),OFFSET('Hygiene Data'!$D$8,0,10*ROW('Hygiene Data'!D161)),IF(AND(ISNUMBER(OFFSET('Hygiene Data'!$D$8,0,10*ROW('Hygiene Data'!D161))),DS167="No",ISNUMBER(OFFSET('Hygiene Data'!$D$8,0,10*ROW('Hygiene Data'!D161)))),CONCATENATE("[",ROUND(OFFSET('Hygiene Data'!$D$8,0,10*ROW('Hygiene Data'!D161)),0),"]"),IF(AND(ISNUMBER(OFFSET('Hygiene Data'!$D$8,0,10*ROW('Hygiene Data'!D161))),DS167="",ISNUMBER(OFFSET('Hygiene Data'!$D$8,0,10*ROW('Hygiene Data'!D161)))),OFFSET('Hygiene Data'!$D$8,0,10*ROW('Hygiene Data'!D161)),NA())))</f>
        <v>#N/A</v>
      </c>
      <c r="BE167" s="121" t="e">
        <f ca="1">+IF(AND(ISNUMBER(OFFSET('Hygiene Data'!$D$10,0,10*ROW('Hygiene Data'!D161))),DT167="Yes"),OFFSET('Hygiene Data'!$D$10,0,10*ROW('Hygiene Data'!D161)),IF(AND(ISNUMBER(OFFSET('Hygiene Data'!$D$10,0,10*ROW('Hygiene Data'!D161))),DT167="No",ISNUMBER(OFFSET('Hygiene Data'!$D$10,0,10*ROW('Hygiene Data'!D161)))),CONCATENATE("[",ROUND(OFFSET('Hygiene Data'!$D$10,0,10*ROW('Hygiene Data'!D161)),0),"]"),IF(AND(ISNUMBER(OFFSET('Hygiene Data'!$D$10,0,10*ROW('Hygiene Data'!D161))),DT167="",ISNUMBER(OFFSET('Hygiene Data'!$D$10,0,10*ROW('Hygiene Data'!D161)))),OFFSET('Hygiene Data'!$D$10,0,10*ROW('Hygiene Data'!D161)),NA())))</f>
        <v>#N/A</v>
      </c>
      <c r="BF167" s="121" t="e">
        <f ca="1">+IF(AND(ISNUMBER(OFFSET('Hygiene Data'!$E$6,0,10*ROW('Hygiene Data'!E161))),DU167="Yes"),OFFSET('Hygiene Data'!$E$6,0,10*ROW('Hygiene Data'!E161)),IF(AND(ISNUMBER(OFFSET('Hygiene Data'!$E$6,0,10*ROW('Hygiene Data'!E161))),DU167="No",ISNUMBER(OFFSET('Hygiene Data'!$E$6,0,10*ROW('Hygiene Data'!E161)))),CONCATENATE("[",ROUND(OFFSET('Hygiene Data'!$E$6,0,10*ROW('Hygiene Data'!E161)),0),"]"),IF(AND(ISNUMBER(OFFSET('Hygiene Data'!$E$6,0,10*ROW('Hygiene Data'!E161))),DU167="",ISNUMBER(OFFSET('Hygiene Data'!$E$6,0,10*ROW('Hygiene Data'!E161)))),OFFSET('Hygiene Data'!$E$6,0,10*ROW('Hygiene Data'!E161)),NA())))</f>
        <v>#N/A</v>
      </c>
      <c r="BG167" s="121" t="e">
        <f ca="1">+IF(AND(ISNUMBER(OFFSET('Hygiene Data'!$E$8,0,10*ROW('Hygiene Data'!E161))),DV167="Yes"),OFFSET('Hygiene Data'!$E$8,0,10*ROW('Hygiene Data'!E161)),IF(AND(ISNUMBER(OFFSET('Hygiene Data'!$E$8,0,10*ROW('Hygiene Data'!E161))),DV167="No",ISNUMBER(OFFSET('Hygiene Data'!$E$8,0,10*ROW('Hygiene Data'!E161)))),CONCATENATE("[",ROUND(OFFSET('Hygiene Data'!$E$8,0,10*ROW('Hygiene Data'!E161)),0),"]"),IF(AND(ISNUMBER(OFFSET('Hygiene Data'!$E$8,0,10*ROW('Hygiene Data'!E161))),DV167="",ISNUMBER(OFFSET('Hygiene Data'!$E$8,0,10*ROW('Hygiene Data'!E161)))),OFFSET('Hygiene Data'!$E$8,0,10*ROW('Hygiene Data'!E161)),NA())))</f>
        <v>#N/A</v>
      </c>
      <c r="BH167" s="121" t="e">
        <f ca="1">+IF(AND(ISNUMBER(OFFSET('Hygiene Data'!$E$10,0,10*ROW('Hygiene Data'!E161))),DW167="Yes"),OFFSET('Hygiene Data'!$E$10,0,10*ROW('Hygiene Data'!E161)),IF(AND(ISNUMBER(OFFSET('Hygiene Data'!$E$10,0,10*ROW('Hygiene Data'!E161))),DW167="No",ISNUMBER(OFFSET('Hygiene Data'!$E$10,0,10*ROW('Hygiene Data'!E161)))),CONCATENATE("[",ROUND(OFFSET('Hygiene Data'!$E$10,0,10*ROW('Hygiene Data'!E161)),0),"]"),IF(AND(ISNUMBER(OFFSET('Hygiene Data'!$E$10,0,10*ROW('Hygiene Data'!E161))),DW167="",ISNUMBER(OFFSET('Hygiene Data'!$E$10,0,10*ROW('Hygiene Data'!E161)))),OFFSET('Hygiene Data'!$E$10,0,10*ROW('Hygiene Data'!E161)),NA())))</f>
        <v>#N/A</v>
      </c>
      <c r="BI167" s="121" t="e">
        <f ca="1">+IF(AND(ISNUMBER(OFFSET('Hygiene Data'!$F$6,0,10*ROW('Hygiene Data'!F161))),DX167="Yes"),OFFSET('Hygiene Data'!$F$6,0,10*ROW('Hygiene Data'!F161)),IF(AND(ISNUMBER(OFFSET('Hygiene Data'!$F$6,0,10*ROW('Hygiene Data'!F161))),DX167="No",ISNUMBER(OFFSET('Hygiene Data'!$F$6,0,10*ROW('Hygiene Data'!F161)))),CONCATENATE("[",ROUND(OFFSET('Hygiene Data'!$F$6,0,10*ROW('Hygiene Data'!F161)),0),"]"),IF(AND(ISNUMBER(OFFSET('Hygiene Data'!$F$6,0,10*ROW('Hygiene Data'!F161))),DX167="",ISNUMBER(OFFSET('Hygiene Data'!$F$6,0,10*ROW('Hygiene Data'!F161)))),OFFSET('Hygiene Data'!$F$6,0,10*ROW('Hygiene Data'!F161)),NA())))</f>
        <v>#N/A</v>
      </c>
      <c r="BJ167" s="121" t="e">
        <f ca="1">+IF(AND(ISNUMBER(OFFSET('Hygiene Data'!$F$8,0,10*ROW('Hygiene Data'!F161))),DY167="Yes"),OFFSET('Hygiene Data'!$F$8,0,10*ROW('Hygiene Data'!F161)),IF(AND(ISNUMBER(OFFSET('Hygiene Data'!$F$8,0,10*ROW('Hygiene Data'!F161))),DY167="No",ISNUMBER(OFFSET('Hygiene Data'!$F$8,0,10*ROW('Hygiene Data'!F161)))),CONCATENATE("[",ROUND(OFFSET('Hygiene Data'!$F$8,0,10*ROW('Hygiene Data'!F161)),0),"]"),IF(AND(ISNUMBER(OFFSET('Hygiene Data'!$F$8,0,10*ROW('Hygiene Data'!F161))),DY167="",ISNUMBER(OFFSET('Hygiene Data'!$F$8,0,10*ROW('Hygiene Data'!F161)))),OFFSET('Hygiene Data'!$F$8,0,10*ROW('Hygiene Data'!F161)),NA())))</f>
        <v>#N/A</v>
      </c>
      <c r="BK167" s="121" t="e">
        <f ca="1">+IF(AND(ISNUMBER(OFFSET('Hygiene Data'!$F$10,0,10*ROW('Hygiene Data'!F161))),DZ167="Yes"),OFFSET('Hygiene Data'!$F$10,0,10*ROW('Hygiene Data'!F161)),IF(AND(ISNUMBER(OFFSET('Hygiene Data'!$F$10,0,10*ROW('Hygiene Data'!F161))),DZ167="No",ISNUMBER(OFFSET('Hygiene Data'!$F$10,0,10*ROW('Hygiene Data'!F161)))),CONCATENATE("[",ROUND(OFFSET('Hygiene Data'!$F$10,0,10*ROW('Hygiene Data'!F161)),0),"]"),IF(AND(ISNUMBER(OFFSET('Hygiene Data'!$F$10,0,10*ROW('Hygiene Data'!F161))),DZ167="",ISNUMBER(OFFSET('Hygiene Data'!$F$10,0,10*ROW('Hygiene Data'!F161)))),OFFSET('Hygiene Data'!$F$10,0,10*ROW('Hygiene Data'!F161)),NA())))</f>
        <v>#N/A</v>
      </c>
      <c r="BL167" s="121" t="e">
        <f ca="1">+IF(AND(ISNUMBER(OFFSET('Hygiene Data'!$G$6,0,10*ROW('Hygiene Data'!G161))),EA167="Yes"),OFFSET('Hygiene Data'!$G$6,0,10*ROW('Hygiene Data'!G161)),IF(AND(ISNUMBER(OFFSET('Hygiene Data'!$G$6,0,10*ROW('Hygiene Data'!G161))),EA167="No",ISNUMBER(OFFSET('Hygiene Data'!$G$6,0,10*ROW('Hygiene Data'!G161)))),CONCATENATE("[",ROUND(OFFSET('Hygiene Data'!$G$6,0,10*ROW('Hygiene Data'!G161)),0),"]"),IF(AND(ISNUMBER(OFFSET('Hygiene Data'!$G$6,0,10*ROW('Hygiene Data'!G161))),EA167="",ISNUMBER(OFFSET('Hygiene Data'!$G$6,0,10*ROW('Hygiene Data'!G161)))),OFFSET('Hygiene Data'!$G$6,0,10*ROW('Hygiene Data'!G161)),NA())))</f>
        <v>#N/A</v>
      </c>
      <c r="BM167" s="121" t="e">
        <f ca="1">+IF(AND(ISNUMBER(OFFSET('Hygiene Data'!$G$8,0,10*ROW('Hygiene Data'!G161))),EB167="Yes"),OFFSET('Hygiene Data'!$G$8,0,10*ROW('Hygiene Data'!G161)),IF(AND(ISNUMBER(OFFSET('Hygiene Data'!$G$8,0,10*ROW('Hygiene Data'!G161))),EB167="No",ISNUMBER(OFFSET('Hygiene Data'!$G$8,0,10*ROW('Hygiene Data'!G161)))),CONCATENATE("[",ROUND(OFFSET('Hygiene Data'!$G$8,0,10*ROW('Hygiene Data'!G161)),0),"]"),IF(AND(ISNUMBER(OFFSET('Hygiene Data'!$G$8,0,10*ROW('Hygiene Data'!G161))),EB167="",ISNUMBER(OFFSET('Hygiene Data'!$G$8,0,10*ROW('Hygiene Data'!G161)))),OFFSET('Hygiene Data'!$G$8,0,10*ROW('Hygiene Data'!G161)),NA())))</f>
        <v>#N/A</v>
      </c>
      <c r="BN167" s="121" t="e">
        <f ca="1">+IF(AND(ISNUMBER(OFFSET('Hygiene Data'!$G$10,0,10*ROW('Hygiene Data'!G161))),EC167="Yes"),OFFSET('Hygiene Data'!$G$10,0,10*ROW('Hygiene Data'!G161)),IF(AND(ISNUMBER(OFFSET('Hygiene Data'!$G$10,0,10*ROW('Hygiene Data'!G161))),EC167="No",ISNUMBER(OFFSET('Hygiene Data'!$G$10,0,10*ROW('Hygiene Data'!G161)))),CONCATENATE("[",ROUND(OFFSET('Hygiene Data'!$G$10,0,10*ROW('Hygiene Data'!G161)),0),"]"),IF(AND(ISNUMBER(OFFSET('Hygiene Data'!$G$10,0,10*ROW('Hygiene Data'!G161))),EC167="",ISNUMBER(OFFSET('Hygiene Data'!$G$10,0,10*ROW('Hygiene Data'!G161)))),OFFSET('Hygiene Data'!$G$10,0,10*ROW('Hygiene Data'!G161)),NA())))</f>
        <v>#N/A</v>
      </c>
      <c r="BO167" s="121" t="e">
        <f ca="1">+IF(AND(ISNUMBER(OFFSET('Hygiene Data'!$H$6,0,10*ROW('Hygiene Data'!H161))),ED167="Yes"),OFFSET('Hygiene Data'!$H$6,0,10*ROW('Hygiene Data'!H161)),IF(AND(ISNUMBER(OFFSET('Hygiene Data'!$H$6,0,10*ROW('Hygiene Data'!H161))),ED167="No",ISNUMBER(OFFSET('Hygiene Data'!$H$6,0,10*ROW('Hygiene Data'!H161)))),CONCATENATE("[",ROUND(OFFSET('Hygiene Data'!$H$6,0,10*ROW('Hygiene Data'!H161)),0),"]"),IF(AND(ISNUMBER(OFFSET('Hygiene Data'!$H$6,0,10*ROW('Hygiene Data'!H161))),ED167="",ISNUMBER(OFFSET('Hygiene Data'!$H$6,0,10*ROW('Hygiene Data'!H161)))),OFFSET('Hygiene Data'!$H$6,0,10*ROW('Hygiene Data'!H161)),NA())))</f>
        <v>#N/A</v>
      </c>
      <c r="BP167" s="121" t="e">
        <f ca="1">+IF(AND(ISNUMBER(OFFSET('Hygiene Data'!$H$8,0,10*ROW('Hygiene Data'!H161))),EE167="Yes"),OFFSET('Hygiene Data'!$H$8,0,10*ROW('Hygiene Data'!H161)),IF(AND(ISNUMBER(OFFSET('Hygiene Data'!$H$8,0,10*ROW('Hygiene Data'!H161))),EE167="No",ISNUMBER(OFFSET('Hygiene Data'!$H$8,0,10*ROW('Hygiene Data'!H161)))),CONCATENATE("[",ROUND(OFFSET('Hygiene Data'!$H$8,0,10*ROW('Hygiene Data'!H161)),0),"]"),IF(AND(ISNUMBER(OFFSET('Hygiene Data'!$H$8,0,10*ROW('Hygiene Data'!H161))),EE167="",ISNUMBER(OFFSET('Hygiene Data'!$H$8,0,10*ROW('Hygiene Data'!H161)))),OFFSET('Hygiene Data'!$H$8,0,10*ROW('Hygiene Data'!H161)),NA())))</f>
        <v>#N/A</v>
      </c>
      <c r="BQ167" s="121" t="e">
        <f ca="1">+IF(AND(ISNUMBER(OFFSET('Hygiene Data'!$H$10,0,10*ROW('Hygiene Data'!H161))),EF167="Yes"),OFFSET('Hygiene Data'!$H$10,0,10*ROW('Hygiene Data'!H161)),IF(AND(ISNUMBER(OFFSET('Hygiene Data'!$H$10,0,10*ROW('Hygiene Data'!H161))),EF167="No",ISNUMBER(OFFSET('Hygiene Data'!$H$10,0,10*ROW('Hygiene Data'!H161)))),CONCATENATE("[",ROUND(OFFSET('Hygiene Data'!$H$10,0,10*ROW('Hygiene Data'!H161)),0),"]"),IF(AND(ISNUMBER(OFFSET('Hygiene Data'!$H$10,0,10*ROW('Hygiene Data'!H161))),EF167="",ISNUMBER(OFFSET('Hygiene Data'!$H$10,0,10*ROW('Hygiene Data'!H161)))),OFFSET('Hygiene Data'!$H$10,0,10*ROW('Hygiene Data'!H161)),NA())))</f>
        <v>#N/A</v>
      </c>
      <c r="BS167" s="28" t="str">
        <f ca="1">+IF(OFFSET('Water Data'!$C$28,0,10*ROW('Water Data'!C161))="","",OFFSET('Water Data'!$C$28,0,10*ROW('Water Data'!C161)))</f>
        <v/>
      </c>
      <c r="BT167" s="28" t="str">
        <f ca="1">+IF(OFFSET('Water Data'!$C$29,0,10*ROW('Water Data'!C161))="","",OFFSET('Water Data'!$C$29,0,10*ROW('Water Data'!C161)))</f>
        <v/>
      </c>
      <c r="BU167" s="28" t="str">
        <f ca="1">+IF(OFFSET('Water Data'!$C$30,0,10*ROW('Water Data'!C161))="","",OFFSET('Water Data'!$C$30,0,10*ROW('Water Data'!C161)))</f>
        <v/>
      </c>
      <c r="BV167" s="28" t="str">
        <f ca="1">+IF(OFFSET('Water Data'!$D$28,0,10*ROW('Water Data'!D161))="","",OFFSET('Water Data'!$D$28,0,10*ROW('Water Data'!D161)))</f>
        <v/>
      </c>
      <c r="BW167" s="28" t="str">
        <f ca="1">+IF(OFFSET('Water Data'!$D$29,0,10*ROW('Water Data'!D161))="","",OFFSET('Water Data'!$D$29,0,10*ROW('Water Data'!D161)))</f>
        <v/>
      </c>
      <c r="BX167" s="28" t="str">
        <f ca="1">+IF(OFFSET('Water Data'!$D$30,0,10*ROW('Water Data'!D161))="","",OFFSET('Water Data'!$D$30,0,10*ROW('Water Data'!D161)))</f>
        <v/>
      </c>
      <c r="BY167" s="28" t="str">
        <f ca="1">+IF(OFFSET('Water Data'!$E$28,0,10*ROW('Water Data'!E161))="","",OFFSET('Water Data'!$E$28,0,10*ROW('Water Data'!E161)))</f>
        <v/>
      </c>
      <c r="BZ167" s="28" t="str">
        <f ca="1">+IF(OFFSET('Water Data'!$E$29,0,10*ROW('Water Data'!E161))="","",OFFSET('Water Data'!$E$29,0,10*ROW('Water Data'!E161)))</f>
        <v/>
      </c>
      <c r="CA167" s="28" t="str">
        <f ca="1">+IF(OFFSET('Water Data'!$E$30,0,10*ROW('Water Data'!E161))="","",OFFSET('Water Data'!$E$30,0,10*ROW('Water Data'!E161)))</f>
        <v/>
      </c>
      <c r="CB167" s="28" t="str">
        <f ca="1">+IF(OFFSET('Water Data'!$F$28,0,10*ROW('Water Data'!F161))="","",OFFSET('Water Data'!$F$28,0,10*ROW('Water Data'!F161)))</f>
        <v/>
      </c>
      <c r="CC167" s="28" t="str">
        <f ca="1">+IF(OFFSET('Water Data'!$F$29,0,10*ROW('Water Data'!F161))="","",OFFSET('Water Data'!$F$29,0,10*ROW('Water Data'!F161)))</f>
        <v/>
      </c>
      <c r="CD167" s="28" t="str">
        <f ca="1">+IF(OFFSET('Water Data'!$F$30,0,10*ROW('Water Data'!F161))="","",OFFSET('Water Data'!$F$30,0,10*ROW('Water Data'!F161)))</f>
        <v/>
      </c>
      <c r="CE167" s="28" t="str">
        <f ca="1">+IF(OFFSET('Water Data'!$G$28,0,10*ROW('Water Data'!G161))="","",OFFSET('Water Data'!$G$28,0,10*ROW('Water Data'!G161)))</f>
        <v/>
      </c>
      <c r="CF167" s="28" t="str">
        <f ca="1">+IF(OFFSET('Water Data'!$G$29,0,10*ROW('Water Data'!G161))="","",OFFSET('Water Data'!$G$29,0,10*ROW('Water Data'!G161)))</f>
        <v/>
      </c>
      <c r="CG167" s="28" t="str">
        <f ca="1">+IF(OFFSET('Water Data'!$G$30,0,10*ROW('Water Data'!G161))="","",OFFSET('Water Data'!$G$30,0,10*ROW('Water Data'!G161)))</f>
        <v/>
      </c>
      <c r="CH167" s="28" t="str">
        <f ca="1">+IF(OFFSET('Water Data'!$H$28,0,10*ROW('Water Data'!H161))="","",OFFSET('Water Data'!$H$28,0,10*ROW('Water Data'!H161)))</f>
        <v/>
      </c>
      <c r="CI167" s="28" t="str">
        <f ca="1">+IF(OFFSET('Water Data'!$H$29,0,10*ROW('Water Data'!H161))="","",OFFSET('Water Data'!$H$29,0,10*ROW('Water Data'!H161)))</f>
        <v/>
      </c>
      <c r="CJ167" s="28" t="str">
        <f ca="1">+IF(OFFSET('Water Data'!$H$30,0,10*ROW('Water Data'!H161))="","",OFFSET('Water Data'!$H$30,0,10*ROW('Water Data'!H161)))</f>
        <v/>
      </c>
      <c r="CK167" s="28" t="str">
        <f ca="1">+IF(OFFSET('Sanitation Data'!$C$29,0,10*ROW('Sanitation Data'!C161))="","",OFFSET('Sanitation Data'!$C$29,0,10*ROW('Sanitation Data'!C161)))</f>
        <v/>
      </c>
      <c r="CL167" s="28" t="str">
        <f ca="1">+IF(OFFSET('Sanitation Data'!$C$30,0,10*ROW('Sanitation Data'!C161))="","",OFFSET('Sanitation Data'!$C$30,0,10*ROW('Sanitation Data'!C161)))</f>
        <v/>
      </c>
      <c r="CM167" s="28" t="str">
        <f ca="1">+IF(OFFSET('Sanitation Data'!$C$31,0,10*ROW('Sanitation Data'!C161))="","",OFFSET('Sanitation Data'!$C$31,0,10*ROW('Sanitation Data'!C161)))</f>
        <v/>
      </c>
      <c r="CN167" s="28" t="str">
        <f ca="1">+IF(OFFSET('Sanitation Data'!$C$32,0,10*ROW('Sanitation Data'!C161))="","",OFFSET('Sanitation Data'!$C$32,0,10*ROW('Sanitation Data'!C161)))</f>
        <v/>
      </c>
      <c r="CO167" s="28" t="str">
        <f ca="1">+IF(OFFSET('Sanitation Data'!$C$33,0,10*ROW('Sanitation Data'!C161))="","",OFFSET('Sanitation Data'!$C$33,0,10*ROW('Sanitation Data'!C161)))</f>
        <v/>
      </c>
      <c r="CP167" s="28" t="str">
        <f ca="1">+IF(OFFSET('Sanitation Data'!$D$29,0,10*ROW('Sanitation Data'!D161))="","",OFFSET('Sanitation Data'!$D$29,0,10*ROW('Sanitation Data'!D161)))</f>
        <v/>
      </c>
      <c r="CQ167" s="28" t="str">
        <f ca="1">+IF(OFFSET('Sanitation Data'!$D$30,0,10*ROW('Sanitation Data'!D161))="","",OFFSET('Sanitation Data'!$D$30,0,10*ROW('Sanitation Data'!D161)))</f>
        <v/>
      </c>
      <c r="CR167" s="28" t="str">
        <f ca="1">+IF(OFFSET('Sanitation Data'!$D$31,0,10*ROW('Sanitation Data'!D161))="","",OFFSET('Sanitation Data'!$D$31,0,10*ROW('Sanitation Data'!D161)))</f>
        <v/>
      </c>
      <c r="CS167" s="28" t="str">
        <f ca="1">+IF(OFFSET('Sanitation Data'!$D$32,0,10*ROW('Sanitation Data'!D161))="","",OFFSET('Sanitation Data'!$D$32,0,10*ROW('Sanitation Data'!D161)))</f>
        <v/>
      </c>
      <c r="CT167" s="28" t="str">
        <f ca="1">+IF(OFFSET('Sanitation Data'!$D$33,0,10*ROW('Sanitation Data'!D161))="","",OFFSET('Sanitation Data'!$D$33,0,10*ROW('Sanitation Data'!D161)))</f>
        <v/>
      </c>
      <c r="CU167" s="28" t="str">
        <f ca="1">+IF(OFFSET('Sanitation Data'!$E$29,0,10*ROW('Sanitation Data'!E161))="","",OFFSET('Sanitation Data'!$E$29,0,10*ROW('Sanitation Data'!E161)))</f>
        <v/>
      </c>
      <c r="CV167" s="28" t="str">
        <f ca="1">+IF(OFFSET('Sanitation Data'!$E$30,0,10*ROW('Sanitation Data'!E161))="","",OFFSET('Sanitation Data'!$E$30,0,10*ROW('Sanitation Data'!E161)))</f>
        <v/>
      </c>
      <c r="CW167" s="28" t="str">
        <f ca="1">+IF(OFFSET('Sanitation Data'!$E$31,0,10*ROW('Sanitation Data'!E161))="","",OFFSET('Sanitation Data'!$E$31,0,10*ROW('Sanitation Data'!E161)))</f>
        <v/>
      </c>
      <c r="CX167" s="28" t="str">
        <f ca="1">+IF(OFFSET('Sanitation Data'!$E$32,0,10*ROW('Sanitation Data'!E161))="","",OFFSET('Sanitation Data'!$E$32,0,10*ROW('Sanitation Data'!E161)))</f>
        <v/>
      </c>
      <c r="CY167" s="28" t="str">
        <f ca="1">+IF(OFFSET('Sanitation Data'!$E$33,0,10*ROW('Sanitation Data'!E161))="","",OFFSET('Sanitation Data'!$E$33,0,10*ROW('Sanitation Data'!E161)))</f>
        <v/>
      </c>
      <c r="CZ167" s="28" t="str">
        <f ca="1">+IF(OFFSET('Sanitation Data'!$F$29,0,10*ROW('Sanitation Data'!F161))="","",OFFSET('Sanitation Data'!$F$29,0,10*ROW('Sanitation Data'!F161)))</f>
        <v/>
      </c>
      <c r="DA167" s="28" t="str">
        <f ca="1">+IF(OFFSET('Sanitation Data'!$F$30,0,10*ROW('Sanitation Data'!F161))="","",OFFSET('Sanitation Data'!$F$30,0,10*ROW('Sanitation Data'!F161)))</f>
        <v/>
      </c>
      <c r="DB167" s="28" t="str">
        <f ca="1">+IF(OFFSET('Sanitation Data'!$F$31,0,10*ROW('Sanitation Data'!F161))="","",OFFSET('Sanitation Data'!$F$31,0,10*ROW('Sanitation Data'!F161)))</f>
        <v/>
      </c>
      <c r="DC167" s="28" t="str">
        <f ca="1">+IF(OFFSET('Sanitation Data'!$F$32,0,10*ROW('Sanitation Data'!F161))="","",OFFSET('Sanitation Data'!$F$32,0,10*ROW('Sanitation Data'!F161)))</f>
        <v/>
      </c>
      <c r="DD167" s="28" t="str">
        <f ca="1">+IF(OFFSET('Sanitation Data'!$F$33,0,10*ROW('Sanitation Data'!F161))="","",OFFSET('Sanitation Data'!$F$33,0,10*ROW('Sanitation Data'!F161)))</f>
        <v/>
      </c>
      <c r="DE167" s="28" t="str">
        <f ca="1">+IF(OFFSET('Sanitation Data'!$G$29,0,10*ROW('Sanitation Data'!G161))="","",OFFSET('Sanitation Data'!$G$29,0,10*ROW('Sanitation Data'!G161)))</f>
        <v/>
      </c>
      <c r="DF167" s="28" t="str">
        <f ca="1">+IF(OFFSET('Sanitation Data'!$G$30,0,10*ROW('Sanitation Data'!G161))="","",OFFSET('Sanitation Data'!$G$30,0,10*ROW('Sanitation Data'!G161)))</f>
        <v/>
      </c>
      <c r="DG167" s="28" t="str">
        <f ca="1">+IF(OFFSET('Sanitation Data'!$G$31,0,10*ROW('Sanitation Data'!G161))="","",OFFSET('Sanitation Data'!$G$31,0,10*ROW('Sanitation Data'!G161)))</f>
        <v/>
      </c>
      <c r="DH167" s="28" t="str">
        <f ca="1">+IF(OFFSET('Sanitation Data'!$G$32,0,10*ROW('Sanitation Data'!G161))="","",OFFSET('Sanitation Data'!$G$32,0,10*ROW('Sanitation Data'!G161)))</f>
        <v/>
      </c>
      <c r="DI167" s="28" t="str">
        <f ca="1">+IF(OFFSET('Sanitation Data'!$G$33,0,10*ROW('Sanitation Data'!G161))="","",OFFSET('Sanitation Data'!$G$33,0,10*ROW('Sanitation Data'!G161)))</f>
        <v/>
      </c>
      <c r="DJ167" s="28" t="str">
        <f ca="1">+IF(OFFSET('Sanitation Data'!$H$29,0,10*ROW('Sanitation Data'!H161))="","",OFFSET('Sanitation Data'!$H$29,0,10*ROW('Sanitation Data'!H161)))</f>
        <v/>
      </c>
      <c r="DK167" s="28" t="str">
        <f ca="1">+IF(OFFSET('Sanitation Data'!$H$30,0,10*ROW('Sanitation Data'!H161))="","",OFFSET('Sanitation Data'!$H$30,0,10*ROW('Sanitation Data'!H161)))</f>
        <v/>
      </c>
      <c r="DL167" s="28" t="str">
        <f ca="1">+IF(OFFSET('Sanitation Data'!$H$31,0,10*ROW('Sanitation Data'!H161))="","",OFFSET('Sanitation Data'!$H$31,0,10*ROW('Sanitation Data'!H161)))</f>
        <v/>
      </c>
      <c r="DM167" s="28" t="str">
        <f ca="1">+IF(OFFSET('Sanitation Data'!$H$32,0,10*ROW('Sanitation Data'!H161))="","",OFFSET('Sanitation Data'!$H$32,0,10*ROW('Sanitation Data'!H161)))</f>
        <v/>
      </c>
      <c r="DN167" s="28" t="str">
        <f ca="1">+IF(OFFSET('Sanitation Data'!$H$33,0,10*ROW('Sanitation Data'!H161))="","",OFFSET('Sanitation Data'!$H$33,0,10*ROW('Sanitation Data'!H161)))</f>
        <v/>
      </c>
      <c r="DO167" s="28" t="str">
        <f ca="1">+IF(OFFSET('Hygiene Data'!$C$12,0,10*ROW('Hygiene Data'!C161))="","",OFFSET('Hygiene Data'!$C$12,0,10*ROW('Hygiene Data'!C161)))</f>
        <v/>
      </c>
      <c r="DP167" s="28" t="str">
        <f ca="1">+IF(OFFSET('Hygiene Data'!$C$13,0,10*ROW('Hygiene Data'!C161))="","",OFFSET('Hygiene Data'!$C$13,0,10*ROW('Hygiene Data'!C161)))</f>
        <v/>
      </c>
      <c r="DQ167" s="28" t="str">
        <f ca="1">+IF(OFFSET('Hygiene Data'!$C$14,0,10*ROW('Hygiene Data'!C161))="","",OFFSET('Hygiene Data'!$C$14,0,10*ROW('Hygiene Data'!C161)))</f>
        <v/>
      </c>
      <c r="DR167" s="28" t="str">
        <f ca="1">+IF(OFFSET('Hygiene Data'!$D$12,0,10*ROW('Hygiene Data'!D161))="","",OFFSET('Hygiene Data'!$D$12,0,10*ROW('Hygiene Data'!D161)))</f>
        <v/>
      </c>
      <c r="DS167" s="28" t="str">
        <f ca="1">+IF(OFFSET('Hygiene Data'!$D$13,0,10*ROW('Hygiene Data'!D161))="","",OFFSET('Hygiene Data'!$D$13,0,10*ROW('Hygiene Data'!D161)))</f>
        <v/>
      </c>
      <c r="DT167" s="28" t="str">
        <f ca="1">+IF(OFFSET('Hygiene Data'!$D$14,0,10*ROW('Hygiene Data'!D161))="","",OFFSET('Hygiene Data'!$D$14,0,10*ROW('Hygiene Data'!D161)))</f>
        <v/>
      </c>
      <c r="DU167" s="28" t="str">
        <f ca="1">+IF(OFFSET('Hygiene Data'!$E$12,0,10*ROW('Hygiene Data'!E161))="","",OFFSET('Hygiene Data'!$E$12,0,10*ROW('Hygiene Data'!E161)))</f>
        <v/>
      </c>
      <c r="DV167" s="28" t="str">
        <f ca="1">+IF(OFFSET('Hygiene Data'!$E$13,0,10*ROW('Hygiene Data'!E161))="","",OFFSET('Hygiene Data'!$E$13,0,10*ROW('Hygiene Data'!E161)))</f>
        <v/>
      </c>
      <c r="DW167" s="28" t="str">
        <f ca="1">+IF(OFFSET('Hygiene Data'!$E$14,0,10*ROW('Hygiene Data'!E161))="","",OFFSET('Hygiene Data'!$E$14,0,10*ROW('Hygiene Data'!E161)))</f>
        <v/>
      </c>
      <c r="DX167" s="28" t="str">
        <f ca="1">+IF(OFFSET('Hygiene Data'!$F$12,0,10*ROW('Hygiene Data'!F161))="","",OFFSET('Hygiene Data'!$F$12,0,10*ROW('Hygiene Data'!F161)))</f>
        <v/>
      </c>
      <c r="DY167" s="28" t="str">
        <f ca="1">+IF(OFFSET('Hygiene Data'!$F$13,0,10*ROW('Hygiene Data'!F161))="","",OFFSET('Hygiene Data'!$F$13,0,10*ROW('Hygiene Data'!F161)))</f>
        <v/>
      </c>
      <c r="DZ167" s="28" t="str">
        <f ca="1">+IF(OFFSET('Hygiene Data'!$F$14,0,10*ROW('Hygiene Data'!F161))="","",OFFSET('Hygiene Data'!$F$14,0,10*ROW('Hygiene Data'!F161)))</f>
        <v/>
      </c>
      <c r="EA167" s="28" t="str">
        <f ca="1">+IF(OFFSET('Hygiene Data'!$G$12,0,10*ROW('Hygiene Data'!G161))="","",OFFSET('Hygiene Data'!$G$12,0,10*ROW('Hygiene Data'!G161)))</f>
        <v/>
      </c>
      <c r="EB167" s="28" t="str">
        <f ca="1">+IF(OFFSET('Hygiene Data'!$G$13,0,10*ROW('Hygiene Data'!G161))="","",OFFSET('Hygiene Data'!$G$13,0,10*ROW('Hygiene Data'!G161)))</f>
        <v/>
      </c>
      <c r="EC167" s="28" t="str">
        <f ca="1">+IF(OFFSET('Hygiene Data'!$G$14,0,10*ROW('Hygiene Data'!G161))="","",OFFSET('Hygiene Data'!$G$14,0,10*ROW('Hygiene Data'!G161)))</f>
        <v/>
      </c>
      <c r="ED167" s="28" t="str">
        <f ca="1">+IF(OFFSET('Hygiene Data'!$H$12,0,10*ROW('Hygiene Data'!H161))="","",OFFSET('Hygiene Data'!$H$12,0,10*ROW('Hygiene Data'!H161)))</f>
        <v/>
      </c>
      <c r="EE167" s="28" t="str">
        <f ca="1">+IF(OFFSET('Hygiene Data'!$H$13,0,10*ROW('Hygiene Data'!H161))="","",OFFSET('Hygiene Data'!$H$13,0,10*ROW('Hygiene Data'!H161)))</f>
        <v/>
      </c>
      <c r="EF167" s="28" t="str">
        <f ca="1">+IF(OFFSET('Hygiene Data'!$H$14,0,10*ROW('Hygiene Data'!H161))="","",OFFSET('Hygiene Data'!$H$14,0,10*ROW('Hygiene Data'!H161)))</f>
        <v/>
      </c>
    </row>
    <row r="168" spans="1:136" x14ac:dyDescent="0.2">
      <c r="A168" s="44" t="str">
        <f ca="1">+IF(OFFSET('Water Data'!$B$1,0,10*ROW('Water Data'!B165))="","",OFFSET('Water Data'!$B$1,0,10*ROW('Water Data'!B165)))</f>
        <v/>
      </c>
      <c r="B168" s="44" t="str">
        <f ca="1">+IF(OFFSET('Water Data'!$A$3,0,10*ROW('Water Data'!A165))="","",OFFSET('Water Data'!$A$3,0,10*ROW('Water Data'!A165)))</f>
        <v/>
      </c>
      <c r="C168" s="44" t="str">
        <f ca="1">+IF(OFFSET('Water Data'!$C$3,0,10*ROW('Water Data'!C165))="","",OFFSET('Water Data'!$C$3,0,10*ROW('Water Data'!C165)))</f>
        <v/>
      </c>
      <c r="D168" s="119" t="e">
        <f ca="1">+IF(AND(ISNUMBER(OFFSET('Water Data'!$C$5,0,10*ROW('Water Data'!C162))),BS168="Yes"),100-OFFSET('Water Data'!$C$5,0,10*ROW('Water Data'!C162)),IF(AND(ISNUMBER(OFFSET('Water Data'!$C$5,0,10*ROW('Water Data'!C162))),BS168="No",ISNUMBER(OFFSET('Water Data'!$C$5,0,10*ROW('Water Data'!C162)))),CONCATENATE("[",ROUND(100-OFFSET('Water Data'!$C$5,0,10*ROW('Water Data'!C162)),0),"]"),IF(AND(ISNUMBER(OFFSET('Water Data'!$C$5,0,10*ROW('Water Data'!C162))),BS168="",ISNUMBER(OFFSET('Water Data'!$C$5,0,10*ROW('Water Data'!C162)))),100-OFFSET('Water Data'!$C$5,0,10*ROW('Water Data'!C162)),NA())))</f>
        <v>#N/A</v>
      </c>
      <c r="E168" s="119" t="e">
        <f ca="1">+IF(AND(ISNUMBER(OFFSET('Water Data'!$C$7,0,10*ROW('Water Data'!D162))),BT168="Yes"),OFFSET('Water Data'!$C$7,0,10*ROW('Water Data'!C162)),IF(AND(ISNUMBER(OFFSET('Water Data'!$C$7,0,10*ROW('Water Data'!C162))),BT168="No",ISNUMBER(OFFSET('Water Data'!$C$7,0,10*ROW('Water Data'!C162)))),CONCATENATE("[",ROUND(OFFSET('Water Data'!$C$7,0,10*ROW('Water Data'!C162)),0),"]"),IF(AND(ISNUMBER(OFFSET('Water Data'!$C$7,0,10*ROW('Water Data'!C162))),BT168="",ISNUMBER(OFFSET('Water Data'!$C$7,0,10*ROW('Water Data'!C162)))),OFFSET('Water Data'!$C$7,0,10*ROW('Water Data'!C162)),NA())))</f>
        <v>#N/A</v>
      </c>
      <c r="F168" s="119" t="e">
        <f ca="1">+IF(AND(ISNUMBER(OFFSET('Water Data'!$C$10,0,10*ROW('Water Data'!C162))),BU168="Yes"),OFFSET('Water Data'!$C$10,0,10*ROW('Water Data'!C162)),IF(AND(ISNUMBER(OFFSET('Water Data'!$C$10,0,10*ROW('Water Data'!C162))),BU168="No",ISNUMBER(OFFSET('Water Data'!$C$10,0,10*ROW('Water Data'!C162)))),CONCATENATE("[",ROUND(OFFSET('Water Data'!$C$10,0,10*ROW('Water Data'!C162)),0),"]"),IF(AND(ISNUMBER(OFFSET('Water Data'!$C$10,0,10*ROW('Water Data'!C162))),BU168="",ISNUMBER(OFFSET('Water Data'!$C$10,0,10*ROW('Water Data'!C162)))),OFFSET('Water Data'!$C$10,0,10*ROW('Water Data'!C162)),NA())))</f>
        <v>#N/A</v>
      </c>
      <c r="G168" s="119" t="e">
        <f ca="1">+IF(AND(ISNUMBER(OFFSET('Water Data'!$D$5,0,10*ROW('Water Data'!D162))),BV168="Yes"),100-OFFSET('Water Data'!$D$5,0,10*ROW('Water Data'!D162)),IF(AND(ISNUMBER(OFFSET('Water Data'!$D$5,0,10*ROW('Water Data'!D162))),BV168="No",ISNUMBER(OFFSET('Water Data'!$D$5,0,10*ROW('Water Data'!D162)))),CONCATENATE("[",ROUND(100-OFFSET('Water Data'!$D$5,0,10*ROW('Water Data'!D162)),0),"]"),IF(AND(ISNUMBER(OFFSET('Water Data'!$D$5,0,10*ROW('Water Data'!D162))),BV168="",ISNUMBER(OFFSET('Water Data'!$D$5,0,10*ROW('Water Data'!D162)))),100-OFFSET('Water Data'!$D$5,0,10*ROW('Water Data'!D162)),NA())))</f>
        <v>#N/A</v>
      </c>
      <c r="H168" s="119" t="e">
        <f ca="1">+IF(AND(ISNUMBER(OFFSET('Water Data'!$D$7,0,10*ROW('Water Data'!D162))),BW168="Yes"),OFFSET('Water Data'!$D$7,0,10*ROW('Water Data'!D162)),IF(AND(ISNUMBER(OFFSET('Water Data'!$D$7,0,10*ROW('Water Data'!D162))),BW168="No",ISNUMBER(OFFSET('Water Data'!$D$7,0,10*ROW('Water Data'!D162)))),CONCATENATE("[",ROUND(OFFSET('Water Data'!$C$7,0,10*ROW('Water Data'!D162)),0),"]"),IF(AND(ISNUMBER(OFFSET('Water Data'!$D$7,0,10*ROW('Water Data'!D162))),BW168="",ISNUMBER(OFFSET('Water Data'!$D$7,0,10*ROW('Water Data'!D162)))),OFFSET('Water Data'!$D$7,0,10*ROW('Water Data'!D162)),NA())))</f>
        <v>#N/A</v>
      </c>
      <c r="I168" s="119" t="e">
        <f ca="1">+IF(AND(ISNUMBER(OFFSET('Water Data'!$D$10,0,10*ROW('Water Data'!D162))),BX168="Yes"),OFFSET('Water Data'!$D$10,0,10*ROW('Water Data'!D162)),IF(AND(ISNUMBER(OFFSET('Water Data'!$D$10,0,10*ROW('Water Data'!D162))),BX168="No",ISNUMBER(OFFSET('Water Data'!$D$10,0,10*ROW('Water Data'!D162)))),CONCATENATE("[",ROUND(OFFSET('Water Data'!$D$10,0,10*ROW('Water Data'!D162)),0),"]"),IF(AND(ISNUMBER(OFFSET('Water Data'!$D$10,0,10*ROW('Water Data'!D162))),BX168="",ISNUMBER(OFFSET('Water Data'!$D$10,0,10*ROW('Water Data'!D162)))),OFFSET('Water Data'!$D$10,0,10*ROW('Water Data'!D162)),NA())))</f>
        <v>#N/A</v>
      </c>
      <c r="J168" s="119" t="e">
        <f ca="1">+IF(AND(ISNUMBER(OFFSET('Water Data'!$E$5,0,10*ROW('Water Data'!E162))),BY168="Yes"),100-OFFSET('Water Data'!$E$5,0,10*ROW('Water Data'!E162)),IF(AND(ISNUMBER(OFFSET('Water Data'!$E$5,0,10*ROW('Water Data'!E162))),BY168="No",ISNUMBER(OFFSET('Water Data'!$E$5,0,10*ROW('Water Data'!E162)))),CONCATENATE("[",ROUND(100-OFFSET('Water Data'!$E$5,0,10*ROW('Water Data'!E162)),0),"]"),IF(AND(ISNUMBER(OFFSET('Water Data'!$E$5,0,10*ROW('Water Data'!E162))),BY168="",ISNUMBER(OFFSET('Water Data'!$E$5,0,10*ROW('Water Data'!E162)))),100-OFFSET('Water Data'!$E$5,0,10*ROW('Water Data'!E162)),NA())))</f>
        <v>#N/A</v>
      </c>
      <c r="K168" s="119" t="e">
        <f ca="1">+IF(AND(ISNUMBER(OFFSET('Water Data'!$E$7,0,10*ROW('Water Data'!E162))),BZ168="Yes"),OFFSET('Water Data'!$E$7,0,10*ROW('Water Data'!E162)),IF(AND(ISNUMBER(OFFSET('Water Data'!$E$7,0,10*ROW('Water Data'!E162))),BZ168="No",ISNUMBER(OFFSET('Water Data'!$E$7,0,10*ROW('Water Data'!E162)))),CONCATENATE("[",ROUND(OFFSET('Water Data'!$E$7,0,10*ROW('Water Data'!E162)),0),"]"),IF(AND(ISNUMBER(OFFSET('Water Data'!$E$7,0,10*ROW('Water Data'!E162))),BZ168="",ISNUMBER(OFFSET('Water Data'!$E$7,0,10*ROW('Water Data'!E162)))),OFFSET('Water Data'!$E$7,0,10*ROW('Water Data'!E162)),NA())))</f>
        <v>#N/A</v>
      </c>
      <c r="L168" s="119" t="e">
        <f ca="1">+IF(AND(ISNUMBER(OFFSET('Water Data'!$E$10,0,10*ROW('Water Data'!E162))),CA168="Yes"),OFFSET('Water Data'!$E$10,0,10*ROW('Water Data'!E162)),IF(AND(ISNUMBER(OFFSET('Water Data'!$E$10,0,10*ROW('Water Data'!E162))),CA168="No",ISNUMBER(OFFSET('Water Data'!$E$10,0,10*ROW('Water Data'!E162)))),CONCATENATE("[",ROUND(OFFSET('Water Data'!$E$10,0,10*ROW('Water Data'!E162)),0),"]"),IF(AND(ISNUMBER(OFFSET('Water Data'!$E$10,0,10*ROW('Water Data'!E162))),CA168="",ISNUMBER(OFFSET('Water Data'!$E$10,0,10*ROW('Water Data'!E162)))),OFFSET('Water Data'!$E$10,0,10*ROW('Water Data'!E162)),NA())))</f>
        <v>#N/A</v>
      </c>
      <c r="M168" s="119" t="e">
        <f ca="1">+IF(AND(ISNUMBER(OFFSET('Water Data'!$F$5,0,10*ROW('Water Data'!F162))),CB168="Yes"),100-OFFSET('Water Data'!$F$5,0,10*ROW('Water Data'!F162)),IF(AND(ISNUMBER(OFFSET('Water Data'!$F$5,0,10*ROW('Water Data'!F162))),CB168="No",ISNUMBER(OFFSET('Water Data'!$F$5,0,10*ROW('Water Data'!F162)))),CONCATENATE("[",ROUND(100-OFFSET('Water Data'!$F$5,0,10*ROW('Water Data'!F162)),0),"]"),IF(AND(ISNUMBER(OFFSET('Water Data'!$F$5,0,10*ROW('Water Data'!F162))),CB168="",ISNUMBER(OFFSET('Water Data'!$F$5,0,10*ROW('Water Data'!F162)))),100-OFFSET('Water Data'!$F$5,0,10*ROW('Water Data'!F162)),NA())))</f>
        <v>#N/A</v>
      </c>
      <c r="N168" s="119" t="e">
        <f ca="1">+IF(AND(ISNUMBER(OFFSET('Water Data'!$F$7,0,10*ROW('Water Data'!F162))),CC168="Yes"),OFFSET('Water Data'!$F$7,0,10*ROW('Water Data'!F162)),IF(AND(ISNUMBER(OFFSET('Water Data'!$F$7,0,10*ROW('Water Data'!F162))),CC168="No",ISNUMBER(OFFSET('Water Data'!$F$7,0,10*ROW('Water Data'!F162)))),CONCATENATE("[",ROUND(OFFSET('Water Data'!$F$7,0,10*ROW('Water Data'!F162)),0),"]"),IF(AND(ISNUMBER(OFFSET('Water Data'!$F$7,0,10*ROW('Water Data'!F162))),CC168="",ISNUMBER(OFFSET('Water Data'!$F$7,0,10*ROW('Water Data'!F162)))),OFFSET('Water Data'!$F$7,0,10*ROW('Water Data'!F162)),NA())))</f>
        <v>#N/A</v>
      </c>
      <c r="O168" s="119" t="e">
        <f ca="1">+IF(AND(ISNUMBER(OFFSET('Water Data'!$F$10,0,10*ROW('Water Data'!F162))),CD168="Yes"),OFFSET('Water Data'!$F$10,0,10*ROW('Water Data'!F162)),IF(AND(ISNUMBER(OFFSET('Water Data'!$F$10,0,10*ROW('Water Data'!F162))),CD168="No",ISNUMBER(OFFSET('Water Data'!$F$10,0,10*ROW('Water Data'!F162)))),CONCATENATE("[",ROUND(OFFSET('Water Data'!$F$10,0,10*ROW('Water Data'!F162)),0),"]"),IF(AND(ISNUMBER(OFFSET('Water Data'!$F$10,0,10*ROW('Water Data'!F162))),CD168="",ISNUMBER(OFFSET('Water Data'!$F$10,0,10*ROW('Water Data'!F162)))),OFFSET('Water Data'!$F$10,0,10*ROW('Water Data'!F162)),NA())))</f>
        <v>#N/A</v>
      </c>
      <c r="P168" s="119" t="e">
        <f ca="1">+IF(AND(ISNUMBER(OFFSET('Water Data'!$G$5,0,10*ROW('Water Data'!G162))),CE168="Yes"),100-OFFSET('Water Data'!$G$5,0,10*ROW('Water Data'!G162)),IF(AND(ISNUMBER(OFFSET('Water Data'!$G$5,0,10*ROW('Water Data'!G162))),CE168="No",ISNUMBER(OFFSET('Water Data'!$G$5,0,10*ROW('Water Data'!G162)))),CONCATENATE("[",ROUND(100-OFFSET('Water Data'!$G$5,0,10*ROW('Water Data'!G162)),0),"]"),IF(AND(ISNUMBER(OFFSET('Water Data'!$G$5,0,10*ROW('Water Data'!G162))),CE168="",ISNUMBER(OFFSET('Water Data'!$G$5,0,10*ROW('Water Data'!G162)))),100-OFFSET('Water Data'!$G$5,0,10*ROW('Water Data'!G162)),NA())))</f>
        <v>#N/A</v>
      </c>
      <c r="Q168" s="119" t="e">
        <f ca="1">+IF(AND(ISNUMBER(OFFSET('Water Data'!$G$7,0,10*ROW('Water Data'!G162))),CF168="Yes"),OFFSET('Water Data'!$G$7,0,10*ROW('Water Data'!G162)),IF(AND(ISNUMBER(OFFSET('Water Data'!$G$7,0,10*ROW('Water Data'!G162))),CF168="No",ISNUMBER(OFFSET('Water Data'!$G$7,0,10*ROW('Water Data'!G162)))),CONCATENATE("[",ROUND(OFFSET('Water Data'!$G$7,0,10*ROW('Water Data'!G162)),0),"]"),IF(AND(ISNUMBER(OFFSET('Water Data'!$G$7,0,10*ROW('Water Data'!G162))),CF168="",ISNUMBER(OFFSET('Water Data'!$G$7,0,10*ROW('Water Data'!G162)))),OFFSET('Water Data'!$G$7,0,10*ROW('Water Data'!G162)),NA())))</f>
        <v>#N/A</v>
      </c>
      <c r="R168" s="119" t="e">
        <f ca="1">+IF(AND(ISNUMBER(OFFSET('Water Data'!$G$10,0,10*ROW('Water Data'!G162))),CG168="Yes"),OFFSET('Water Data'!$G$10,0,10*ROW('Water Data'!G162)),IF(AND(ISNUMBER(OFFSET('Water Data'!$G$10,0,10*ROW('Water Data'!G162))),CG168="No",ISNUMBER(OFFSET('Water Data'!$G$10,0,10*ROW('Water Data'!G162)))),CONCATENATE("[",ROUND(OFFSET('Water Data'!$G$10,0,10*ROW('Water Data'!G162)),0),"]"),IF(AND(ISNUMBER(OFFSET('Water Data'!$G$10,0,10*ROW('Water Data'!G162))),CG168="",ISNUMBER(OFFSET('Water Data'!$G$10,0,10*ROW('Water Data'!G162)))),OFFSET('Water Data'!$G$10,0,10*ROW('Water Data'!G162)),NA())))</f>
        <v>#N/A</v>
      </c>
      <c r="S168" s="119" t="e">
        <f ca="1">+IF(AND(ISNUMBER(OFFSET('Water Data'!$H$5,0,10*ROW('Water Data'!H162))),CH168="Yes"),100-OFFSET('Water Data'!$H$5,0,10*ROW('Water Data'!H162)),IF(AND(ISNUMBER(OFFSET('Water Data'!$H$5,0,10*ROW('Water Data'!H162))),CH168="No",ISNUMBER(OFFSET('Water Data'!$H$5,0,10*ROW('Water Data'!H162)))),CONCATENATE("[",ROUND(100-OFFSET('Water Data'!$H$5,0,10*ROW('Water Data'!H162)),0),"]"),IF(AND(ISNUMBER(OFFSET('Water Data'!$H$5,0,10*ROW('Water Data'!H162))),CH168="",ISNUMBER(OFFSET('Water Data'!$H$5,0,10*ROW('Water Data'!H162)))),100-OFFSET('Water Data'!$H$5,0,10*ROW('Water Data'!H162)),NA())))</f>
        <v>#N/A</v>
      </c>
      <c r="T168" s="119" t="e">
        <f ca="1">+IF(AND(ISNUMBER(OFFSET('Water Data'!$H$7,0,10*ROW('Water Data'!H162))),CI168="Yes"),OFFSET('Water Data'!$H$7,0,10*ROW('Water Data'!H162)),IF(AND(ISNUMBER(OFFSET('Water Data'!$H$7,0,10*ROW('Water Data'!H162))),CI168="No",ISNUMBER(OFFSET('Water Data'!$H$7,0,10*ROW('Water Data'!H162)))),CONCATENATE("[",ROUND(OFFSET('Water Data'!$H$7,0,10*ROW('Water Data'!H162)),0),"]"),IF(AND(ISNUMBER(OFFSET('Water Data'!$H$7,0,10*ROW('Water Data'!H162))),CI168="",ISNUMBER(OFFSET('Water Data'!$H$7,0,10*ROW('Water Data'!H162)))),OFFSET('Water Data'!$H$7,0,10*ROW('Water Data'!H162)),NA())))</f>
        <v>#N/A</v>
      </c>
      <c r="U168" s="119" t="e">
        <f ca="1">+IF(AND(ISNUMBER(OFFSET('Water Data'!$H$10,0,10*ROW('Water Data'!H162))),CJ168="Yes"),OFFSET('Water Data'!$H$10,0,10*ROW('Water Data'!H162)),IF(AND(ISNUMBER(OFFSET('Water Data'!$H$10,0,10*ROW('Water Data'!H162))),CJ168="No",ISNUMBER(OFFSET('Water Data'!$H$10,0,10*ROW('Water Data'!H162)))),CONCATENATE("[",ROUND(OFFSET('Water Data'!$H$10,0,10*ROW('Water Data'!H162)),0),"]"),IF(AND(ISNUMBER(OFFSET('Water Data'!$H$10,0,10*ROW('Water Data'!H162))),CJ168="",ISNUMBER(OFFSET('Water Data'!$H$10,0,10*ROW('Water Data'!H162)))),OFFSET('Water Data'!$H$10,0,10*ROW('Water Data'!H162)),NA())))</f>
        <v>#N/A</v>
      </c>
      <c r="V168" s="120" t="e">
        <f ca="1">+IF(AND(ISNUMBER(OFFSET('Sanitation Data'!$C$5,0,10*ROW('Sanitation Data'!C162))),CK168="Yes"),100-OFFSET('Sanitation Data'!$C$5,0,10*ROW('Sanitation Data'!C162)),IF(AND(ISNUMBER(OFFSET('Sanitation Data'!$C$5,0,10*ROW('Sanitation Data'!C162))),CK168="No",ISNUMBER(OFFSET('Sanitation Data'!$C$5,0,10*ROW('Sanitation Data'!C162)))),CONCATENATE("[",ROUND(100-OFFSET('Sanitation Data'!$C$5,0,10*ROW('Sanitation Data'!C162)),0),"]"),IF(AND(ISNUMBER(OFFSET('Sanitation Data'!$C$5,0,10*ROW('Sanitation Data'!C162))),CK168="",ISNUMBER(OFFSET('Sanitation Data'!$C$5,0,10*ROW('Sanitation Data'!C162)))),100-OFFSET('Sanitation Data'!$C$5,0,10*ROW('Sanitation Data'!C162)),NA())))</f>
        <v>#N/A</v>
      </c>
      <c r="W168" s="120" t="e">
        <f ca="1">+IF(AND(ISNUMBER(OFFSET('Sanitation Data'!$C$7,0,10*ROW('Sanitation Data'!C162))),CL168="Yes"),OFFSET('Sanitation Data'!$C$7,0,10*ROW('Sanitation Data'!C162)),IF(AND(ISNUMBER(OFFSET('Sanitation Data'!$C$7,0,10*ROW('Sanitation Data'!C162))),CL168="No",ISNUMBER(OFFSET('Sanitation Data'!$C$7,0,10*ROW('Sanitation Data'!C162)))),CONCATENATE("[",ROUND(OFFSET('Sanitation Data'!$C$7,0,10*ROW('Sanitation Data'!C162)),0),"]"),IF(AND(ISNUMBER(OFFSET('Sanitation Data'!$C$7,0,10*ROW('Sanitation Data'!C162))),CL168="",ISNUMBER(OFFSET('Sanitation Data'!$C$7,0,10*ROW('Sanitation Data'!C162)))),OFFSET('Sanitation Data'!$C$7,0,10*ROW('Sanitation Data'!C162)),NA())))</f>
        <v>#N/A</v>
      </c>
      <c r="X168" s="120" t="e">
        <f ca="1">+IF(AND(ISNUMBER(OFFSET('Sanitation Data'!$C$11,0,10*ROW('Sanitation Data'!C162))),CM168="Yes"),OFFSET('Sanitation Data'!$C$11,0,10*ROW('Sanitation Data'!C162)),IF(AND(ISNUMBER(OFFSET('Sanitation Data'!$C$11,0,10*ROW('Sanitation Data'!C162))),CM168="No",ISNUMBER(OFFSET('Sanitation Data'!$C$11,0,10*ROW('Sanitation Data'!C162)))),CONCATENATE("[",ROUND(OFFSET('Sanitation Data'!$C$11,0,10*ROW('Sanitation Data'!C162)),0),"]"),IF(AND(ISNUMBER(OFFSET('Sanitation Data'!$C$11,0,10*ROW('Sanitation Data'!C162))),CM168="",ISNUMBER(OFFSET('Sanitation Data'!$C$11,0,10*ROW('Sanitation Data'!C162)))),OFFSET('Sanitation Data'!$C$11,0,10*ROW('Sanitation Data'!C162)),NA())))</f>
        <v>#N/A</v>
      </c>
      <c r="Y168" s="120" t="e">
        <f ca="1">+IF(AND(ISNUMBER(OFFSET('Sanitation Data'!$C$12,0,10*ROW('Sanitation Data'!C162))),CN168="Yes"),OFFSET('Sanitation Data'!$C$12,0,10*ROW('Sanitation Data'!C162)),IF(AND(ISNUMBER(OFFSET('Sanitation Data'!$C$12,0,10*ROW('Sanitation Data'!C162))),CN168="No",ISNUMBER(OFFSET('Sanitation Data'!$C$12,0,10*ROW('Sanitation Data'!C162)))),CONCATENATE("[",ROUND(OFFSET('Sanitation Data'!$C$12,0,10*ROW('Sanitation Data'!C162)),0),"]"),IF(AND(ISNUMBER(OFFSET('Sanitation Data'!$C$12,0,10*ROW('Sanitation Data'!C162))),CN168="",ISNUMBER(OFFSET('Sanitation Data'!$C$12,0,10*ROW('Sanitation Data'!C162)))),OFFSET('Sanitation Data'!$C$12,0,10*ROW('Sanitation Data'!C162)),NA())))</f>
        <v>#N/A</v>
      </c>
      <c r="Z168" s="120" t="e">
        <f ca="1">+IF(AND(ISNUMBER(OFFSET('Sanitation Data'!$C$13,0,10*ROW('Sanitation Data'!C162))),CO168="Yes"),OFFSET('Sanitation Data'!$C$13,0,10*ROW('Sanitation Data'!C162)),IF(AND(ISNUMBER(OFFSET('Sanitation Data'!$C$13,0,10*ROW('Sanitation Data'!C162))),CO168="No",ISNUMBER(OFFSET('Sanitation Data'!$C$13,0,10*ROW('Sanitation Data'!C162)))),CONCATENATE("[",ROUND(OFFSET('Sanitation Data'!$C$13,0,10*ROW('Sanitation Data'!C162)),0),"]"),IF(AND(ISNUMBER(OFFSET('Sanitation Data'!$C$13,0,10*ROW('Sanitation Data'!C162))),CO168="",ISNUMBER(OFFSET('Sanitation Data'!$C$13,0,10*ROW('Sanitation Data'!C162)))),OFFSET('Sanitation Data'!$C$13,0,10*ROW('Sanitation Data'!C162)),NA())))</f>
        <v>#N/A</v>
      </c>
      <c r="AA168" s="120" t="e">
        <f ca="1">+IF(AND(ISNUMBER(OFFSET('Sanitation Data'!$D$5,0,10*ROW('Sanitation Data'!D162))),CP168="Yes"),100-OFFSET('Sanitation Data'!$D$5,0,10*ROW('Sanitation Data'!D162)),IF(AND(ISNUMBER(OFFSET('Sanitation Data'!$D$5,0,10*ROW('Sanitation Data'!D162))),CP168="No",ISNUMBER(OFFSET('Sanitation Data'!$D$5,0,10*ROW('Sanitation Data'!D162)))),CONCATENATE("[",ROUND(100-OFFSET('Sanitation Data'!$D$5,0,10*ROW('Sanitation Data'!D162)),0),"]"),IF(AND(ISNUMBER(OFFSET('Sanitation Data'!$D$5,0,10*ROW('Sanitation Data'!D162))),CP168="",ISNUMBER(OFFSET('Sanitation Data'!$D$5,0,10*ROW('Sanitation Data'!D162)))),100-OFFSET('Sanitation Data'!$D$5,0,10*ROW('Sanitation Data'!D162)),NA())))</f>
        <v>#N/A</v>
      </c>
      <c r="AB168" s="120" t="e">
        <f ca="1">+IF(AND(ISNUMBER(OFFSET('Sanitation Data'!$D$7,0,10*ROW('Sanitation Data'!D162))),CQ168="Yes"),OFFSET('Sanitation Data'!$D$7,0,10*ROW('Sanitation Data'!G162)),IF(AND(ISNUMBER(OFFSET('Sanitation Data'!$D$7,0,10*ROW('Sanitation Data'!D162))),CQ168="No",ISNUMBER(OFFSET('Sanitation Data'!$D$7,0,10*ROW('Sanitation Data'!D162)))),CONCATENATE("[",ROUND(OFFSET('Sanitation Data'!$D$7,0,10*ROW('Sanitation Data'!D162)),0),"]"),IF(AND(ISNUMBER(OFFSET('Sanitation Data'!$D$7,0,10*ROW('Sanitation Data'!D162))),CQ168="",ISNUMBER(OFFSET('Sanitation Data'!$D$7,0,10*ROW('Sanitation Data'!D162)))),OFFSET('Sanitation Data'!$D$7,0,10*ROW('Sanitation Data'!D162)),NA())))</f>
        <v>#N/A</v>
      </c>
      <c r="AC168" s="120" t="e">
        <f ca="1">+IF(AND(ISNUMBER(OFFSET('Sanitation Data'!$D$11,0,10*ROW('Sanitation Data'!D162))),CR168="Yes"),OFFSET('Sanitation Data'!$D$11,0,10*ROW('Sanitation Data'!D162)),IF(AND(ISNUMBER(OFFSET('Sanitation Data'!$D$11,0,10*ROW('Sanitation Data'!D162))),CR168="No",ISNUMBER(OFFSET('Sanitation Data'!$D$11,0,10*ROW('Sanitation Data'!D162)))),CONCATENATE("[",ROUND(OFFSET('Sanitation Data'!$D$11,0,10*ROW('Sanitation Data'!D162)),0),"]"),IF(AND(ISNUMBER(OFFSET('Sanitation Data'!$D$11,0,10*ROW('Sanitation Data'!D162))),CR168="",ISNUMBER(OFFSET('Sanitation Data'!$D$11,0,10*ROW('Sanitation Data'!D162)))),OFFSET('Sanitation Data'!$D$11,0,10*ROW('Sanitation Data'!D162)),NA())))</f>
        <v>#N/A</v>
      </c>
      <c r="AD168" s="120" t="e">
        <f ca="1">+IF(AND(ISNUMBER(OFFSET('Sanitation Data'!$D$12,0,10*ROW('Sanitation Data'!D162))),CS168="Yes"),OFFSET('Sanitation Data'!$D$12,0,10*ROW('Sanitation Data'!D162)),IF(AND(ISNUMBER(OFFSET('Sanitation Data'!$D$12,0,10*ROW('Sanitation Data'!D162))),CS168="No",ISNUMBER(OFFSET('Sanitation Data'!$D$12,0,10*ROW('Sanitation Data'!D162)))),CONCATENATE("[",ROUND(OFFSET('Sanitation Data'!$D$12,0,10*ROW('Sanitation Data'!D162)),0),"]"),IF(AND(ISNUMBER(OFFSET('Sanitation Data'!$D$12,0,10*ROW('Sanitation Data'!D162))),CS168="",ISNUMBER(OFFSET('Sanitation Data'!$D$12,0,10*ROW('Sanitation Data'!D162)))),OFFSET('Sanitation Data'!$D$12,0,10*ROW('Sanitation Data'!D162)),NA())))</f>
        <v>#N/A</v>
      </c>
      <c r="AE168" s="120" t="e">
        <f ca="1">+IF(AND(ISNUMBER(OFFSET('Sanitation Data'!$D$13,0,10*ROW('Sanitation Data'!D162))),CT168="Yes"),OFFSET('Sanitation Data'!$D$13,0,10*ROW('Sanitation Data'!D162)),IF(AND(ISNUMBER(OFFSET('Sanitation Data'!$D$13,0,10*ROW('Sanitation Data'!D162))),CT168="No",ISNUMBER(OFFSET('Sanitation Data'!$D$13,0,10*ROW('Sanitation Data'!D162)))),CONCATENATE("[",ROUND(OFFSET('Sanitation Data'!$D$13,0,10*ROW('Sanitation Data'!D162)),0),"]"),IF(AND(ISNUMBER(OFFSET('Sanitation Data'!$D$13,0,10*ROW('Sanitation Data'!D162))),CT168="",ISNUMBER(OFFSET('Sanitation Data'!$D$13,0,10*ROW('Sanitation Data'!D162)))),OFFSET('Sanitation Data'!$D$13,0,10*ROW('Sanitation Data'!D162)),NA())))</f>
        <v>#N/A</v>
      </c>
      <c r="AF168" s="120" t="e">
        <f ca="1">+IF(AND(ISNUMBER(OFFSET('Sanitation Data'!$E$5,0,10*ROW('Sanitation Data'!E162))),CU168="Yes"),100-OFFSET('Sanitation Data'!$E$5,0,10*ROW('Sanitation Data'!E162)),IF(AND(ISNUMBER(OFFSET('Sanitation Data'!$E$5,0,10*ROW('Sanitation Data'!E162))),CU168="No",ISNUMBER(OFFSET('Sanitation Data'!$E$5,0,10*ROW('Sanitation Data'!E162)))),CONCATENATE("[",ROUND(100-OFFSET('Sanitation Data'!$E$5,0,10*ROW('Sanitation Data'!E162)),0),"]"),IF(AND(ISNUMBER(OFFSET('Sanitation Data'!$E$5,0,10*ROW('Sanitation Data'!E162))),CU168="",ISNUMBER(OFFSET('Sanitation Data'!$E$5,0,10*ROW('Sanitation Data'!E162)))),100-OFFSET('Sanitation Data'!$E$5,0,10*ROW('Sanitation Data'!E162)),NA())))</f>
        <v>#N/A</v>
      </c>
      <c r="AG168" s="120" t="e">
        <f ca="1">+IF(AND(ISNUMBER(OFFSET('Sanitation Data'!$E$7,0,10*ROW('Sanitation Data'!E162))),CV168="Yes"),OFFSET('Sanitation Data'!$E$7,0,10*ROW('Sanitation Data'!E162)),IF(AND(ISNUMBER(OFFSET('Sanitation Data'!$E$7,0,10*ROW('Sanitation Data'!E162))),CV168="No",ISNUMBER(OFFSET('Sanitation Data'!$E$7,0,10*ROW('Sanitation Data'!E162)))),CONCATENATE("[",ROUND(OFFSET('Sanitation Data'!$E$7,0,10*ROW('Sanitation Data'!E162)),0),"]"),IF(AND(ISNUMBER(OFFSET('Sanitation Data'!$E$7,0,10*ROW('Sanitation Data'!E162))),CV168="",ISNUMBER(OFFSET('Sanitation Data'!$E$7,0,10*ROW('Sanitation Data'!E162)))),OFFSET('Sanitation Data'!$E$7,0,10*ROW('Sanitation Data'!E162)),NA())))</f>
        <v>#N/A</v>
      </c>
      <c r="AH168" s="120" t="e">
        <f ca="1">+IF(AND(ISNUMBER(OFFSET('Sanitation Data'!$E$11,0,10*ROW('Sanitation Data'!E162))),CW168="Yes"),OFFSET('Sanitation Data'!$E$11,0,10*ROW('Sanitation Data'!E162)),IF(AND(ISNUMBER(OFFSET('Sanitation Data'!$E$11,0,10*ROW('Sanitation Data'!E162))),CW168="No",ISNUMBER(OFFSET('Sanitation Data'!$E$11,0,10*ROW('Sanitation Data'!E162)))),CONCATENATE("[",ROUND(OFFSET('Sanitation Data'!$E$11,0,10*ROW('Sanitation Data'!E162)),0),"]"),IF(AND(ISNUMBER(OFFSET('Sanitation Data'!$E$11,0,10*ROW('Sanitation Data'!E162))),CW168="",ISNUMBER(OFFSET('Sanitation Data'!$E$11,0,10*ROW('Sanitation Data'!E162)))),OFFSET('Sanitation Data'!$E$11,0,10*ROW('Sanitation Data'!E162)),NA())))</f>
        <v>#N/A</v>
      </c>
      <c r="AI168" s="120" t="e">
        <f ca="1">+IF(AND(ISNUMBER(OFFSET('Sanitation Data'!$E$12,0,10*ROW('Sanitation Data'!E162))),CX168="Yes"),OFFSET('Sanitation Data'!$E$12,0,10*ROW('Sanitation Data'!E162)),IF(AND(ISNUMBER(OFFSET('Sanitation Data'!$E$12,0,10*ROW('Sanitation Data'!E162))),CX168="No",ISNUMBER(OFFSET('Sanitation Data'!$E$12,0,10*ROW('Sanitation Data'!E162)))),CONCATENATE("[",ROUND(OFFSET('Sanitation Data'!$E$12,0,10*ROW('Sanitation Data'!E162)),0),"]"),IF(AND(ISNUMBER(OFFSET('Sanitation Data'!$E$12,0,10*ROW('Sanitation Data'!E162))),CX168="",ISNUMBER(OFFSET('Sanitation Data'!$E$12,0,10*ROW('Sanitation Data'!E162)))),OFFSET('Sanitation Data'!$E$12,0,10*ROW('Sanitation Data'!E162)),NA())))</f>
        <v>#N/A</v>
      </c>
      <c r="AJ168" s="120" t="e">
        <f ca="1">+IF(AND(ISNUMBER(OFFSET('Sanitation Data'!$E$13,0,10*ROW('Sanitation Data'!E162))),CY168="Yes"),OFFSET('Sanitation Data'!$E$13,0,10*ROW('Sanitation Data'!E162)),IF(AND(ISNUMBER(OFFSET('Sanitation Data'!$E$13,0,10*ROW('Sanitation Data'!E162))),CY168="No",ISNUMBER(OFFSET('Sanitation Data'!$E$13,0,10*ROW('Sanitation Data'!E162)))),CONCATENATE("[",ROUND(OFFSET('Sanitation Data'!$E$13,0,10*ROW('Sanitation Data'!E162)),0),"]"),IF(AND(ISNUMBER(OFFSET('Sanitation Data'!$E$13,0,10*ROW('Sanitation Data'!E162))),CY168="",ISNUMBER(OFFSET('Sanitation Data'!$E$13,0,10*ROW('Sanitation Data'!E162)))),OFFSET('Sanitation Data'!$E$13,0,10*ROW('Sanitation Data'!E162)),NA())))</f>
        <v>#N/A</v>
      </c>
      <c r="AK168" s="120" t="e">
        <f ca="1">+IF(AND(ISNUMBER(OFFSET('Sanitation Data'!$F$5,0,10*ROW('Sanitation Data'!F162))),CZ168="Yes"),100-OFFSET('Sanitation Data'!$F$5,0,10*ROW('Sanitation Data'!F162)),IF(AND(ISNUMBER(OFFSET('Sanitation Data'!$F$5,0,10*ROW('Sanitation Data'!F162))),CZ168="No",ISNUMBER(OFFSET('Sanitation Data'!$F$5,0,10*ROW('Sanitation Data'!F162)))),CONCATENATE("[",ROUND(100-OFFSET('Sanitation Data'!$F$5,0,10*ROW('Sanitation Data'!F162)),0),"]"),IF(AND(ISNUMBER(OFFSET('Sanitation Data'!$F$5,0,10*ROW('Sanitation Data'!F162))),CZ168="",ISNUMBER(OFFSET('Sanitation Data'!$F$5,0,10*ROW('Sanitation Data'!F162)))),100-OFFSET('Sanitation Data'!$F$5,0,10*ROW('Sanitation Data'!F162)),NA())))</f>
        <v>#N/A</v>
      </c>
      <c r="AL168" s="120" t="e">
        <f ca="1">+IF(AND(ISNUMBER(OFFSET('Sanitation Data'!$F$7,0,10*ROW('Sanitation Data'!F162))),DA168="Yes"),OFFSET('Sanitation Data'!$F$7,0,10*ROW('Sanitation Data'!F162)),IF(AND(ISNUMBER(OFFSET('Sanitation Data'!$F$7,0,10*ROW('Sanitation Data'!F162))),DA168="No",ISNUMBER(OFFSET('Sanitation Data'!$F$7,0,10*ROW('Sanitation Data'!F162)))),CONCATENATE("[",ROUND(OFFSET('Sanitation Data'!$F$7,0,10*ROW('Sanitation Data'!F162)),0),"]"),IF(AND(ISNUMBER(OFFSET('Sanitation Data'!$F$7,0,10*ROW('Sanitation Data'!F162))),DA168="",ISNUMBER(OFFSET('Sanitation Data'!$F$7,0,10*ROW('Sanitation Data'!F162)))),OFFSET('Sanitation Data'!$F$7,0,10*ROW('Sanitation Data'!F162)),NA())))</f>
        <v>#N/A</v>
      </c>
      <c r="AM168" s="120" t="e">
        <f ca="1">+IF(AND(ISNUMBER(OFFSET('Sanitation Data'!$F$11,0,10*ROW('Sanitation Data'!F162))),DB168="Yes"),OFFSET('Sanitation Data'!$F$11,0,10*ROW('Sanitation Data'!F162)),IF(AND(ISNUMBER(OFFSET('Sanitation Data'!$F$11,0,10*ROW('Sanitation Data'!F162))),DB168="No",ISNUMBER(OFFSET('Sanitation Data'!$F$11,0,10*ROW('Sanitation Data'!F162)))),CONCATENATE("[",ROUND(OFFSET('Sanitation Data'!$F$11,0,10*ROW('Sanitation Data'!F162)),0),"]"),IF(AND(ISNUMBER(OFFSET('Sanitation Data'!$F$11,0,10*ROW('Sanitation Data'!F162))),DB168="",ISNUMBER(OFFSET('Sanitation Data'!$F$11,0,10*ROW('Sanitation Data'!F162)))),OFFSET('Sanitation Data'!$F$11,0,10*ROW('Sanitation Data'!F162)),NA())))</f>
        <v>#N/A</v>
      </c>
      <c r="AN168" s="120" t="e">
        <f ca="1">+IF(AND(ISNUMBER(OFFSET('Sanitation Data'!$F$12,0,10*ROW('Sanitation Data'!F162))),DC168="Yes"),OFFSET('Sanitation Data'!$F$12,0,10*ROW('Sanitation Data'!F162)),IF(AND(ISNUMBER(OFFSET('Sanitation Data'!$F$12,0,10*ROW('Sanitation Data'!F162))),DC168="No",ISNUMBER(OFFSET('Sanitation Data'!$F$12,0,10*ROW('Sanitation Data'!F162)))),CONCATENATE("[",ROUND(OFFSET('Sanitation Data'!$F$12,0,10*ROW('Sanitation Data'!F162)),0),"]"),IF(AND(ISNUMBER(OFFSET('Sanitation Data'!$F$12,0,10*ROW('Sanitation Data'!F162))),DC168="",ISNUMBER(OFFSET('Sanitation Data'!$F$12,0,10*ROW('Sanitation Data'!F162)))),OFFSET('Sanitation Data'!$F$12,0,10*ROW('Sanitation Data'!F162)),NA())))</f>
        <v>#N/A</v>
      </c>
      <c r="AO168" s="120" t="e">
        <f ca="1">+IF(AND(ISNUMBER(OFFSET('Sanitation Data'!$F$13,0,10*ROW('Sanitation Data'!F162))),DD168="Yes"),OFFSET('Sanitation Data'!$F$13,0,10*ROW('Sanitation Data'!F162)),IF(AND(ISNUMBER(OFFSET('Sanitation Data'!$F$13,0,10*ROW('Sanitation Data'!F162))),DD168="No",ISNUMBER(OFFSET('Sanitation Data'!$F$13,0,10*ROW('Sanitation Data'!F162)))),CONCATENATE("[",ROUND(OFFSET('Sanitation Data'!$F$13,0,10*ROW('Sanitation Data'!F162)),0),"]"),IF(AND(ISNUMBER(OFFSET('Sanitation Data'!$F$13,0,10*ROW('Sanitation Data'!F162))),DD168="",ISNUMBER(OFFSET('Sanitation Data'!$F$13,0,10*ROW('Sanitation Data'!F162)))),OFFSET('Sanitation Data'!$F$13,0,10*ROW('Sanitation Data'!F162)),NA())))</f>
        <v>#N/A</v>
      </c>
      <c r="AP168" s="120" t="e">
        <f ca="1">+IF(AND(ISNUMBER(OFFSET('Sanitation Data'!$G$5,0,10*ROW('Sanitation Data'!G162))),DE168="Yes"),100-OFFSET('Sanitation Data'!$G$5,0,10*ROW('Sanitation Data'!G162)),IF(AND(ISNUMBER(OFFSET('Sanitation Data'!$G$5,0,10*ROW('Sanitation Data'!G162))),DE168="No",ISNUMBER(OFFSET('Sanitation Data'!$G$5,0,10*ROW('Sanitation Data'!G162)))),CONCATENATE("[",ROUND(100-OFFSET('Sanitation Data'!$G$5,0,10*ROW('Sanitation Data'!G162)),0),"]"),IF(AND(ISNUMBER(OFFSET('Sanitation Data'!$G$5,0,10*ROW('Sanitation Data'!G162))),DE168="",ISNUMBER(OFFSET('Sanitation Data'!$G$5,0,10*ROW('Sanitation Data'!G162)))),100-OFFSET('Sanitation Data'!$G$5,0,10*ROW('Sanitation Data'!G162)),NA())))</f>
        <v>#N/A</v>
      </c>
      <c r="AQ168" s="120" t="e">
        <f ca="1">+IF(AND(ISNUMBER(OFFSET('Sanitation Data'!$G$7,0,10*ROW('Sanitation Data'!G162))),DF168="Yes"),OFFSET('Sanitation Data'!$G$7,0,10*ROW('Sanitation Data'!G162)),IF(AND(ISNUMBER(OFFSET('Sanitation Data'!$G$7,0,10*ROW('Sanitation Data'!G162))),DF168="No",ISNUMBER(OFFSET('Sanitation Data'!$G$7,0,10*ROW('Sanitation Data'!G162)))),CONCATENATE("[",ROUND(OFFSET('Sanitation Data'!$G$7,0,10*ROW('Sanitation Data'!G162)),0),"]"),IF(AND(ISNUMBER(OFFSET('Sanitation Data'!$G$7,0,10*ROW('Sanitation Data'!G162))),DF168="",ISNUMBER(OFFSET('Sanitation Data'!$G$7,0,10*ROW('Sanitation Data'!G162)))),OFFSET('Sanitation Data'!$G$7,0,10*ROW('Sanitation Data'!G162)),NA())))</f>
        <v>#N/A</v>
      </c>
      <c r="AR168" s="120" t="e">
        <f ca="1">+IF(AND(ISNUMBER(OFFSET('Sanitation Data'!$G$11,0,10*ROW('Sanitation Data'!G162))),DG168="Yes"),OFFSET('Sanitation Data'!$G$11,0,10*ROW('Sanitation Data'!G162)),IF(AND(ISNUMBER(OFFSET('Sanitation Data'!$G$11,0,10*ROW('Sanitation Data'!G162))),DG168="No",ISNUMBER(OFFSET('Sanitation Data'!$G$11,0,10*ROW('Sanitation Data'!G162)))),CONCATENATE("[",ROUND(OFFSET('Sanitation Data'!$G$11,0,10*ROW('Sanitation Data'!G162)),0),"]"),IF(AND(ISNUMBER(OFFSET('Sanitation Data'!$G$11,0,10*ROW('Sanitation Data'!G162))),DG168="",ISNUMBER(OFFSET('Sanitation Data'!$G$11,0,10*ROW('Sanitation Data'!G162)))),OFFSET('Sanitation Data'!$G$11,0,10*ROW('Sanitation Data'!G162)),NA())))</f>
        <v>#N/A</v>
      </c>
      <c r="AS168" s="120" t="e">
        <f ca="1">+IF(AND(ISNUMBER(OFFSET('Sanitation Data'!$G$12,0,10*ROW('Sanitation Data'!G162))),DH168="Yes"),OFFSET('Sanitation Data'!$G$12,0,10*ROW('Sanitation Data'!G162)),IF(AND(ISNUMBER(OFFSET('Sanitation Data'!$G$12,0,10*ROW('Sanitation Data'!G162))),DH168="No",ISNUMBER(OFFSET('Sanitation Data'!$G$12,0,10*ROW('Sanitation Data'!G162)))),CONCATENATE("[",ROUND(OFFSET('Sanitation Data'!$G$12,0,10*ROW('Sanitation Data'!G162)),0),"]"),IF(AND(ISNUMBER(OFFSET('Sanitation Data'!$G$12,0,10*ROW('Sanitation Data'!G162))),DH168="",ISNUMBER(OFFSET('Sanitation Data'!$G$12,0,10*ROW('Sanitation Data'!G162)))),OFFSET('Sanitation Data'!$G$12,0,10*ROW('Sanitation Data'!G162)),NA())))</f>
        <v>#N/A</v>
      </c>
      <c r="AT168" s="120" t="e">
        <f ca="1">+IF(AND(ISNUMBER(OFFSET('Sanitation Data'!$G$13,0,10*ROW('Sanitation Data'!G162))),DI168="Yes"),OFFSET('Sanitation Data'!$G$13,0,10*ROW('Sanitation Data'!G162)),IF(AND(ISNUMBER(OFFSET('Sanitation Data'!$G$13,0,10*ROW('Sanitation Data'!G162))),DI168="No",ISNUMBER(OFFSET('Sanitation Data'!$G$13,0,10*ROW('Sanitation Data'!G162)))),CONCATENATE("[",ROUND(OFFSET('Sanitation Data'!$G$13,0,10*ROW('Sanitation Data'!G162)),0),"]"),IF(AND(ISNUMBER(OFFSET('Sanitation Data'!$G$13,0,10*ROW('Sanitation Data'!G162))),DI168="",ISNUMBER(OFFSET('Sanitation Data'!$G$13,0,10*ROW('Sanitation Data'!G162)))),OFFSET('Sanitation Data'!$G$13,0,10*ROW('Sanitation Data'!G162)),NA())))</f>
        <v>#N/A</v>
      </c>
      <c r="AU168" s="120" t="e">
        <f ca="1">+IF(AND(ISNUMBER(OFFSET('Sanitation Data'!$H$5,0,10*ROW('Sanitation Data'!H162))),DJ168="Yes"),100-OFFSET('Sanitation Data'!$H$5,0,10*ROW('Sanitation Data'!H162)),IF(AND(ISNUMBER(OFFSET('Sanitation Data'!$H$5,0,10*ROW('Sanitation Data'!H162))),DJ168="No",ISNUMBER(OFFSET('Sanitation Data'!$H$5,0,10*ROW('Sanitation Data'!H162)))),CONCATENATE("[",ROUND(100-OFFSET('Sanitation Data'!$H$5,0,10*ROW('Sanitation Data'!H162)),0),"]"),IF(AND(ISNUMBER(OFFSET('Sanitation Data'!$H$5,0,10*ROW('Sanitation Data'!H162))),DJ168="",ISNUMBER(OFFSET('Sanitation Data'!$H$5,0,10*ROW('Sanitation Data'!H162)))),100-OFFSET('Sanitation Data'!$H$5,0,10*ROW('Sanitation Data'!H162)),NA())))</f>
        <v>#N/A</v>
      </c>
      <c r="AV168" s="120" t="e">
        <f ca="1">+IF(AND(ISNUMBER(OFFSET('Sanitation Data'!$H$7,0,10*ROW('Sanitation Data'!H162))),DK168="Yes"),OFFSET('Sanitation Data'!$H$7,0,10*ROW('Sanitation Data'!H162)),IF(AND(ISNUMBER(OFFSET('Sanitation Data'!$H$7,0,10*ROW('Sanitation Data'!H162))),DK168="No",ISNUMBER(OFFSET('Sanitation Data'!$H$7,0,10*ROW('Sanitation Data'!H162)))),CONCATENATE("[",ROUND(OFFSET('Sanitation Data'!$H$7,0,10*ROW('Sanitation Data'!H162)),0),"]"),IF(AND(ISNUMBER(OFFSET('Sanitation Data'!$H$7,0,10*ROW('Sanitation Data'!H162))),DK168="",ISNUMBER(OFFSET('Sanitation Data'!$H$7,0,10*ROW('Sanitation Data'!H162)))),OFFSET('Sanitation Data'!$H$7,0,10*ROW('Sanitation Data'!H162)),NA())))</f>
        <v>#N/A</v>
      </c>
      <c r="AW168" s="120" t="e">
        <f ca="1">+IF(AND(ISNUMBER(OFFSET('Sanitation Data'!$H$11,0,10*ROW('Sanitation Data'!H162))),DL168="Yes"),OFFSET('Sanitation Data'!$H$11,0,10*ROW('Sanitation Data'!H162)),IF(AND(ISNUMBER(OFFSET('Sanitation Data'!$H$11,0,10*ROW('Sanitation Data'!H162))),DL168="No",ISNUMBER(OFFSET('Sanitation Data'!$H$11,0,10*ROW('Sanitation Data'!H162)))),CONCATENATE("[",ROUND(OFFSET('Sanitation Data'!$H$11,0,10*ROW('Sanitation Data'!H162)),0),"]"),IF(AND(ISNUMBER(OFFSET('Sanitation Data'!$H$11,0,10*ROW('Sanitation Data'!H162))),DL168="",ISNUMBER(OFFSET('Sanitation Data'!$H$11,0,10*ROW('Sanitation Data'!H162)))),OFFSET('Sanitation Data'!$H$11,0,10*ROW('Sanitation Data'!H162)),NA())))</f>
        <v>#N/A</v>
      </c>
      <c r="AX168" s="120" t="e">
        <f ca="1">+IF(AND(ISNUMBER(OFFSET('Sanitation Data'!$H$12,0,10*ROW('Sanitation Data'!H162))),DM168="Yes"),OFFSET('Sanitation Data'!$H$12,0,10*ROW('Sanitation Data'!H162)),IF(AND(ISNUMBER(OFFSET('Sanitation Data'!$H$12,0,10*ROW('Sanitation Data'!H162))),DM168="No",ISNUMBER(OFFSET('Sanitation Data'!$H$12,0,10*ROW('Sanitation Data'!H162)))),CONCATENATE("[",ROUND(OFFSET('Sanitation Data'!$H$12,0,10*ROW('Sanitation Data'!H162)),0),"]"),IF(AND(ISNUMBER(OFFSET('Sanitation Data'!$H$12,0,10*ROW('Sanitation Data'!H162))),DM168="",ISNUMBER(OFFSET('Sanitation Data'!$H$12,0,10*ROW('Sanitation Data'!H162)))),OFFSET('Sanitation Data'!$H$12,0,10*ROW('Sanitation Data'!H162)),NA())))</f>
        <v>#N/A</v>
      </c>
      <c r="AY168" s="120" t="e">
        <f ca="1">+IF(AND(ISNUMBER(OFFSET('Sanitation Data'!$H$13,0,10*ROW('Sanitation Data'!H162))),DN168="Yes"),OFFSET('Sanitation Data'!$H$13,0,10*ROW('Sanitation Data'!H162)),IF(AND(ISNUMBER(OFFSET('Sanitation Data'!$H$13,0,10*ROW('Sanitation Data'!H162))),DN168="No",ISNUMBER(OFFSET('Sanitation Data'!$H$13,0,10*ROW('Sanitation Data'!H162)))),CONCATENATE("[",ROUND(OFFSET('Sanitation Data'!$H$13,0,10*ROW('Sanitation Data'!H162)),0),"]"),IF(AND(ISNUMBER(OFFSET('Sanitation Data'!$H$13,0,10*ROW('Sanitation Data'!H162))),DN168="",ISNUMBER(OFFSET('Sanitation Data'!$H$13,0,10*ROW('Sanitation Data'!H162)))),OFFSET('Sanitation Data'!$H$13,0,10*ROW('Sanitation Data'!H162)),NA())))</f>
        <v>#N/A</v>
      </c>
      <c r="AZ168" s="121" t="e">
        <f ca="1">+IF(AND(ISNUMBER(OFFSET('Hygiene Data'!$C$6,0,10*ROW('Hygiene Data'!C162))),DO168="Yes"),OFFSET('Hygiene Data'!$C$6,0,10*ROW('Hygiene Data'!C162)),IF(AND(ISNUMBER(OFFSET('Hygiene Data'!$C$6,0,10*ROW('Hygiene Data'!C162))),DO168="No",ISNUMBER(OFFSET('Hygiene Data'!$C$6,0,10*ROW('Hygiene Data'!C162)))),CONCATENATE("[",ROUND(OFFSET('Hygiene Data'!$C$6,0,10*ROW('Hygiene Data'!C162)),0),"]"),IF(AND(ISNUMBER(OFFSET('Hygiene Data'!$C$6,0,10*ROW('Hygiene Data'!C162))),DO168="",ISNUMBER(OFFSET('Hygiene Data'!$C$6,0,10*ROW('Hygiene Data'!C162)))),OFFSET('Hygiene Data'!$C$6,0,10*ROW('Hygiene Data'!C162)),NA())))</f>
        <v>#N/A</v>
      </c>
      <c r="BA168" s="121" t="e">
        <f ca="1">+IF(AND(ISNUMBER(OFFSET('Hygiene Data'!$C$8,0,10*ROW('Hygiene Data'!C162))),DP168="Yes"),OFFSET('Hygiene Data'!$C$8,0,10*ROW('Hygiene Data'!C162)),IF(AND(ISNUMBER(OFFSET('Hygiene Data'!$C$8,0,10*ROW('Hygiene Data'!C162))),DP168="No",ISNUMBER(OFFSET('Hygiene Data'!$C$8,0,10*ROW('Hygiene Data'!C162)))),CONCATENATE("[",ROUND(OFFSET('Hygiene Data'!$C$8,0,10*ROW('Hygiene Data'!C162)),0),"]"),IF(AND(ISNUMBER(OFFSET('Hygiene Data'!$C$8,0,10*ROW('Hygiene Data'!C162))),DP168="",ISNUMBER(OFFSET('Hygiene Data'!$C$8,0,10*ROW('Hygiene Data'!C162)))),OFFSET('Hygiene Data'!$C$8,0,10*ROW('Hygiene Data'!C162)),NA())))</f>
        <v>#N/A</v>
      </c>
      <c r="BB168" s="121" t="e">
        <f ca="1">+IF(AND(ISNUMBER(OFFSET('Hygiene Data'!$C$10,0,10*ROW('Hygiene Data'!C162))),DQ168="Yes"),OFFSET('Hygiene Data'!$C$10,0,10*ROW('Hygiene Data'!C162)),IF(AND(ISNUMBER(OFFSET('Hygiene Data'!$C$10,0,10*ROW('Hygiene Data'!C162))),DQ168="No",ISNUMBER(OFFSET('Hygiene Data'!$C$10,0,10*ROW('Hygiene Data'!C162)))),CONCATENATE("[",ROUND(OFFSET('Hygiene Data'!$C$10,0,10*ROW('Hygiene Data'!C162)),0),"]"),IF(AND(ISNUMBER(OFFSET('Hygiene Data'!$C$10,0,10*ROW('Hygiene Data'!C162))),DQ168="",ISNUMBER(OFFSET('Hygiene Data'!$C$10,0,10*ROW('Hygiene Data'!C162)))),OFFSET('Hygiene Data'!$C$10,0,10*ROW('Hygiene Data'!C162)),NA())))</f>
        <v>#N/A</v>
      </c>
      <c r="BC168" s="121" t="e">
        <f ca="1">+IF(AND(ISNUMBER(OFFSET('Hygiene Data'!$D$6,0,10*ROW('Hygiene Data'!D162))),DR168="Yes"),OFFSET('Hygiene Data'!$D$6,0,10*ROW('Hygiene Data'!D162)),IF(AND(ISNUMBER(OFFSET('Hygiene Data'!$D$6,0,10*ROW('Hygiene Data'!D162))),DR168="No",ISNUMBER(OFFSET('Hygiene Data'!$D$6,0,10*ROW('Hygiene Data'!D162)))),CONCATENATE("[",ROUND(OFFSET('Hygiene Data'!$D$6,0,10*ROW('Hygiene Data'!D162)),0),"]"),IF(AND(ISNUMBER(OFFSET('Hygiene Data'!$D$6,0,10*ROW('Hygiene Data'!D162))),DR168="",ISNUMBER(OFFSET('Hygiene Data'!$D$6,0,10*ROW('Hygiene Data'!D162)))),OFFSET('Hygiene Data'!$D$6,0,10*ROW('Hygiene Data'!D162)),NA())))</f>
        <v>#N/A</v>
      </c>
      <c r="BD168" s="121" t="e">
        <f ca="1">+IF(AND(ISNUMBER(OFFSET('Hygiene Data'!$D$8,0,10*ROW('Hygiene Data'!D162))),DS168="Yes"),OFFSET('Hygiene Data'!$D$8,0,10*ROW('Hygiene Data'!D162)),IF(AND(ISNUMBER(OFFSET('Hygiene Data'!$D$8,0,10*ROW('Hygiene Data'!D162))),DS168="No",ISNUMBER(OFFSET('Hygiene Data'!$D$8,0,10*ROW('Hygiene Data'!D162)))),CONCATENATE("[",ROUND(OFFSET('Hygiene Data'!$D$8,0,10*ROW('Hygiene Data'!D162)),0),"]"),IF(AND(ISNUMBER(OFFSET('Hygiene Data'!$D$8,0,10*ROW('Hygiene Data'!D162))),DS168="",ISNUMBER(OFFSET('Hygiene Data'!$D$8,0,10*ROW('Hygiene Data'!D162)))),OFFSET('Hygiene Data'!$D$8,0,10*ROW('Hygiene Data'!D162)),NA())))</f>
        <v>#N/A</v>
      </c>
      <c r="BE168" s="121" t="e">
        <f ca="1">+IF(AND(ISNUMBER(OFFSET('Hygiene Data'!$D$10,0,10*ROW('Hygiene Data'!D162))),DT168="Yes"),OFFSET('Hygiene Data'!$D$10,0,10*ROW('Hygiene Data'!D162)),IF(AND(ISNUMBER(OFFSET('Hygiene Data'!$D$10,0,10*ROW('Hygiene Data'!D162))),DT168="No",ISNUMBER(OFFSET('Hygiene Data'!$D$10,0,10*ROW('Hygiene Data'!D162)))),CONCATENATE("[",ROUND(OFFSET('Hygiene Data'!$D$10,0,10*ROW('Hygiene Data'!D162)),0),"]"),IF(AND(ISNUMBER(OFFSET('Hygiene Data'!$D$10,0,10*ROW('Hygiene Data'!D162))),DT168="",ISNUMBER(OFFSET('Hygiene Data'!$D$10,0,10*ROW('Hygiene Data'!D162)))),OFFSET('Hygiene Data'!$D$10,0,10*ROW('Hygiene Data'!D162)),NA())))</f>
        <v>#N/A</v>
      </c>
      <c r="BF168" s="121" t="e">
        <f ca="1">+IF(AND(ISNUMBER(OFFSET('Hygiene Data'!$E$6,0,10*ROW('Hygiene Data'!E162))),DU168="Yes"),OFFSET('Hygiene Data'!$E$6,0,10*ROW('Hygiene Data'!E162)),IF(AND(ISNUMBER(OFFSET('Hygiene Data'!$E$6,0,10*ROW('Hygiene Data'!E162))),DU168="No",ISNUMBER(OFFSET('Hygiene Data'!$E$6,0,10*ROW('Hygiene Data'!E162)))),CONCATENATE("[",ROUND(OFFSET('Hygiene Data'!$E$6,0,10*ROW('Hygiene Data'!E162)),0),"]"),IF(AND(ISNUMBER(OFFSET('Hygiene Data'!$E$6,0,10*ROW('Hygiene Data'!E162))),DU168="",ISNUMBER(OFFSET('Hygiene Data'!$E$6,0,10*ROW('Hygiene Data'!E162)))),OFFSET('Hygiene Data'!$E$6,0,10*ROW('Hygiene Data'!E162)),NA())))</f>
        <v>#N/A</v>
      </c>
      <c r="BG168" s="121" t="e">
        <f ca="1">+IF(AND(ISNUMBER(OFFSET('Hygiene Data'!$E$8,0,10*ROW('Hygiene Data'!E162))),DV168="Yes"),OFFSET('Hygiene Data'!$E$8,0,10*ROW('Hygiene Data'!E162)),IF(AND(ISNUMBER(OFFSET('Hygiene Data'!$E$8,0,10*ROW('Hygiene Data'!E162))),DV168="No",ISNUMBER(OFFSET('Hygiene Data'!$E$8,0,10*ROW('Hygiene Data'!E162)))),CONCATENATE("[",ROUND(OFFSET('Hygiene Data'!$E$8,0,10*ROW('Hygiene Data'!E162)),0),"]"),IF(AND(ISNUMBER(OFFSET('Hygiene Data'!$E$8,0,10*ROW('Hygiene Data'!E162))),DV168="",ISNUMBER(OFFSET('Hygiene Data'!$E$8,0,10*ROW('Hygiene Data'!E162)))),OFFSET('Hygiene Data'!$E$8,0,10*ROW('Hygiene Data'!E162)),NA())))</f>
        <v>#N/A</v>
      </c>
      <c r="BH168" s="121" t="e">
        <f ca="1">+IF(AND(ISNUMBER(OFFSET('Hygiene Data'!$E$10,0,10*ROW('Hygiene Data'!E162))),DW168="Yes"),OFFSET('Hygiene Data'!$E$10,0,10*ROW('Hygiene Data'!E162)),IF(AND(ISNUMBER(OFFSET('Hygiene Data'!$E$10,0,10*ROW('Hygiene Data'!E162))),DW168="No",ISNUMBER(OFFSET('Hygiene Data'!$E$10,0,10*ROW('Hygiene Data'!E162)))),CONCATENATE("[",ROUND(OFFSET('Hygiene Data'!$E$10,0,10*ROW('Hygiene Data'!E162)),0),"]"),IF(AND(ISNUMBER(OFFSET('Hygiene Data'!$E$10,0,10*ROW('Hygiene Data'!E162))),DW168="",ISNUMBER(OFFSET('Hygiene Data'!$E$10,0,10*ROW('Hygiene Data'!E162)))),OFFSET('Hygiene Data'!$E$10,0,10*ROW('Hygiene Data'!E162)),NA())))</f>
        <v>#N/A</v>
      </c>
      <c r="BI168" s="121" t="e">
        <f ca="1">+IF(AND(ISNUMBER(OFFSET('Hygiene Data'!$F$6,0,10*ROW('Hygiene Data'!F162))),DX168="Yes"),OFFSET('Hygiene Data'!$F$6,0,10*ROW('Hygiene Data'!F162)),IF(AND(ISNUMBER(OFFSET('Hygiene Data'!$F$6,0,10*ROW('Hygiene Data'!F162))),DX168="No",ISNUMBER(OFFSET('Hygiene Data'!$F$6,0,10*ROW('Hygiene Data'!F162)))),CONCATENATE("[",ROUND(OFFSET('Hygiene Data'!$F$6,0,10*ROW('Hygiene Data'!F162)),0),"]"),IF(AND(ISNUMBER(OFFSET('Hygiene Data'!$F$6,0,10*ROW('Hygiene Data'!F162))),DX168="",ISNUMBER(OFFSET('Hygiene Data'!$F$6,0,10*ROW('Hygiene Data'!F162)))),OFFSET('Hygiene Data'!$F$6,0,10*ROW('Hygiene Data'!F162)),NA())))</f>
        <v>#N/A</v>
      </c>
      <c r="BJ168" s="121" t="e">
        <f ca="1">+IF(AND(ISNUMBER(OFFSET('Hygiene Data'!$F$8,0,10*ROW('Hygiene Data'!F162))),DY168="Yes"),OFFSET('Hygiene Data'!$F$8,0,10*ROW('Hygiene Data'!F162)),IF(AND(ISNUMBER(OFFSET('Hygiene Data'!$F$8,0,10*ROW('Hygiene Data'!F162))),DY168="No",ISNUMBER(OFFSET('Hygiene Data'!$F$8,0,10*ROW('Hygiene Data'!F162)))),CONCATENATE("[",ROUND(OFFSET('Hygiene Data'!$F$8,0,10*ROW('Hygiene Data'!F162)),0),"]"),IF(AND(ISNUMBER(OFFSET('Hygiene Data'!$F$8,0,10*ROW('Hygiene Data'!F162))),DY168="",ISNUMBER(OFFSET('Hygiene Data'!$F$8,0,10*ROW('Hygiene Data'!F162)))),OFFSET('Hygiene Data'!$F$8,0,10*ROW('Hygiene Data'!F162)),NA())))</f>
        <v>#N/A</v>
      </c>
      <c r="BK168" s="121" t="e">
        <f ca="1">+IF(AND(ISNUMBER(OFFSET('Hygiene Data'!$F$10,0,10*ROW('Hygiene Data'!F162))),DZ168="Yes"),OFFSET('Hygiene Data'!$F$10,0,10*ROW('Hygiene Data'!F162)),IF(AND(ISNUMBER(OFFSET('Hygiene Data'!$F$10,0,10*ROW('Hygiene Data'!F162))),DZ168="No",ISNUMBER(OFFSET('Hygiene Data'!$F$10,0,10*ROW('Hygiene Data'!F162)))),CONCATENATE("[",ROUND(OFFSET('Hygiene Data'!$F$10,0,10*ROW('Hygiene Data'!F162)),0),"]"),IF(AND(ISNUMBER(OFFSET('Hygiene Data'!$F$10,0,10*ROW('Hygiene Data'!F162))),DZ168="",ISNUMBER(OFFSET('Hygiene Data'!$F$10,0,10*ROW('Hygiene Data'!F162)))),OFFSET('Hygiene Data'!$F$10,0,10*ROW('Hygiene Data'!F162)),NA())))</f>
        <v>#N/A</v>
      </c>
      <c r="BL168" s="121" t="e">
        <f ca="1">+IF(AND(ISNUMBER(OFFSET('Hygiene Data'!$G$6,0,10*ROW('Hygiene Data'!G162))),EA168="Yes"),OFFSET('Hygiene Data'!$G$6,0,10*ROW('Hygiene Data'!G162)),IF(AND(ISNUMBER(OFFSET('Hygiene Data'!$G$6,0,10*ROW('Hygiene Data'!G162))),EA168="No",ISNUMBER(OFFSET('Hygiene Data'!$G$6,0,10*ROW('Hygiene Data'!G162)))),CONCATENATE("[",ROUND(OFFSET('Hygiene Data'!$G$6,0,10*ROW('Hygiene Data'!G162)),0),"]"),IF(AND(ISNUMBER(OFFSET('Hygiene Data'!$G$6,0,10*ROW('Hygiene Data'!G162))),EA168="",ISNUMBER(OFFSET('Hygiene Data'!$G$6,0,10*ROW('Hygiene Data'!G162)))),OFFSET('Hygiene Data'!$G$6,0,10*ROW('Hygiene Data'!G162)),NA())))</f>
        <v>#N/A</v>
      </c>
      <c r="BM168" s="121" t="e">
        <f ca="1">+IF(AND(ISNUMBER(OFFSET('Hygiene Data'!$G$8,0,10*ROW('Hygiene Data'!G162))),EB168="Yes"),OFFSET('Hygiene Data'!$G$8,0,10*ROW('Hygiene Data'!G162)),IF(AND(ISNUMBER(OFFSET('Hygiene Data'!$G$8,0,10*ROW('Hygiene Data'!G162))),EB168="No",ISNUMBER(OFFSET('Hygiene Data'!$G$8,0,10*ROW('Hygiene Data'!G162)))),CONCATENATE("[",ROUND(OFFSET('Hygiene Data'!$G$8,0,10*ROW('Hygiene Data'!G162)),0),"]"),IF(AND(ISNUMBER(OFFSET('Hygiene Data'!$G$8,0,10*ROW('Hygiene Data'!G162))),EB168="",ISNUMBER(OFFSET('Hygiene Data'!$G$8,0,10*ROW('Hygiene Data'!G162)))),OFFSET('Hygiene Data'!$G$8,0,10*ROW('Hygiene Data'!G162)),NA())))</f>
        <v>#N/A</v>
      </c>
      <c r="BN168" s="121" t="e">
        <f ca="1">+IF(AND(ISNUMBER(OFFSET('Hygiene Data'!$G$10,0,10*ROW('Hygiene Data'!G162))),EC168="Yes"),OFFSET('Hygiene Data'!$G$10,0,10*ROW('Hygiene Data'!G162)),IF(AND(ISNUMBER(OFFSET('Hygiene Data'!$G$10,0,10*ROW('Hygiene Data'!G162))),EC168="No",ISNUMBER(OFFSET('Hygiene Data'!$G$10,0,10*ROW('Hygiene Data'!G162)))),CONCATENATE("[",ROUND(OFFSET('Hygiene Data'!$G$10,0,10*ROW('Hygiene Data'!G162)),0),"]"),IF(AND(ISNUMBER(OFFSET('Hygiene Data'!$G$10,0,10*ROW('Hygiene Data'!G162))),EC168="",ISNUMBER(OFFSET('Hygiene Data'!$G$10,0,10*ROW('Hygiene Data'!G162)))),OFFSET('Hygiene Data'!$G$10,0,10*ROW('Hygiene Data'!G162)),NA())))</f>
        <v>#N/A</v>
      </c>
      <c r="BO168" s="121" t="e">
        <f ca="1">+IF(AND(ISNUMBER(OFFSET('Hygiene Data'!$H$6,0,10*ROW('Hygiene Data'!H162))),ED168="Yes"),OFFSET('Hygiene Data'!$H$6,0,10*ROW('Hygiene Data'!H162)),IF(AND(ISNUMBER(OFFSET('Hygiene Data'!$H$6,0,10*ROW('Hygiene Data'!H162))),ED168="No",ISNUMBER(OFFSET('Hygiene Data'!$H$6,0,10*ROW('Hygiene Data'!H162)))),CONCATENATE("[",ROUND(OFFSET('Hygiene Data'!$H$6,0,10*ROW('Hygiene Data'!H162)),0),"]"),IF(AND(ISNUMBER(OFFSET('Hygiene Data'!$H$6,0,10*ROW('Hygiene Data'!H162))),ED168="",ISNUMBER(OFFSET('Hygiene Data'!$H$6,0,10*ROW('Hygiene Data'!H162)))),OFFSET('Hygiene Data'!$H$6,0,10*ROW('Hygiene Data'!H162)),NA())))</f>
        <v>#N/A</v>
      </c>
      <c r="BP168" s="121" t="e">
        <f ca="1">+IF(AND(ISNUMBER(OFFSET('Hygiene Data'!$H$8,0,10*ROW('Hygiene Data'!H162))),EE168="Yes"),OFFSET('Hygiene Data'!$H$8,0,10*ROW('Hygiene Data'!H162)),IF(AND(ISNUMBER(OFFSET('Hygiene Data'!$H$8,0,10*ROW('Hygiene Data'!H162))),EE168="No",ISNUMBER(OFFSET('Hygiene Data'!$H$8,0,10*ROW('Hygiene Data'!H162)))),CONCATENATE("[",ROUND(OFFSET('Hygiene Data'!$H$8,0,10*ROW('Hygiene Data'!H162)),0),"]"),IF(AND(ISNUMBER(OFFSET('Hygiene Data'!$H$8,0,10*ROW('Hygiene Data'!H162))),EE168="",ISNUMBER(OFFSET('Hygiene Data'!$H$8,0,10*ROW('Hygiene Data'!H162)))),OFFSET('Hygiene Data'!$H$8,0,10*ROW('Hygiene Data'!H162)),NA())))</f>
        <v>#N/A</v>
      </c>
      <c r="BQ168" s="121" t="e">
        <f ca="1">+IF(AND(ISNUMBER(OFFSET('Hygiene Data'!$H$10,0,10*ROW('Hygiene Data'!H162))),EF168="Yes"),OFFSET('Hygiene Data'!$H$10,0,10*ROW('Hygiene Data'!H162)),IF(AND(ISNUMBER(OFFSET('Hygiene Data'!$H$10,0,10*ROW('Hygiene Data'!H162))),EF168="No",ISNUMBER(OFFSET('Hygiene Data'!$H$10,0,10*ROW('Hygiene Data'!H162)))),CONCATENATE("[",ROUND(OFFSET('Hygiene Data'!$H$10,0,10*ROW('Hygiene Data'!H162)),0),"]"),IF(AND(ISNUMBER(OFFSET('Hygiene Data'!$H$10,0,10*ROW('Hygiene Data'!H162))),EF168="",ISNUMBER(OFFSET('Hygiene Data'!$H$10,0,10*ROW('Hygiene Data'!H162)))),OFFSET('Hygiene Data'!$H$10,0,10*ROW('Hygiene Data'!H162)),NA())))</f>
        <v>#N/A</v>
      </c>
      <c r="BS168" s="28" t="str">
        <f ca="1">+IF(OFFSET('Water Data'!$C$28,0,10*ROW('Water Data'!C162))="","",OFFSET('Water Data'!$C$28,0,10*ROW('Water Data'!C162)))</f>
        <v/>
      </c>
      <c r="BT168" s="28" t="str">
        <f ca="1">+IF(OFFSET('Water Data'!$C$29,0,10*ROW('Water Data'!C162))="","",OFFSET('Water Data'!$C$29,0,10*ROW('Water Data'!C162)))</f>
        <v/>
      </c>
      <c r="BU168" s="28" t="str">
        <f ca="1">+IF(OFFSET('Water Data'!$C$30,0,10*ROW('Water Data'!C162))="","",OFFSET('Water Data'!$C$30,0,10*ROW('Water Data'!C162)))</f>
        <v/>
      </c>
      <c r="BV168" s="28" t="str">
        <f ca="1">+IF(OFFSET('Water Data'!$D$28,0,10*ROW('Water Data'!D162))="","",OFFSET('Water Data'!$D$28,0,10*ROW('Water Data'!D162)))</f>
        <v/>
      </c>
      <c r="BW168" s="28" t="str">
        <f ca="1">+IF(OFFSET('Water Data'!$D$29,0,10*ROW('Water Data'!D162))="","",OFFSET('Water Data'!$D$29,0,10*ROW('Water Data'!D162)))</f>
        <v/>
      </c>
      <c r="BX168" s="28" t="str">
        <f ca="1">+IF(OFFSET('Water Data'!$D$30,0,10*ROW('Water Data'!D162))="","",OFFSET('Water Data'!$D$30,0,10*ROW('Water Data'!D162)))</f>
        <v/>
      </c>
      <c r="BY168" s="28" t="str">
        <f ca="1">+IF(OFFSET('Water Data'!$E$28,0,10*ROW('Water Data'!E162))="","",OFFSET('Water Data'!$E$28,0,10*ROW('Water Data'!E162)))</f>
        <v/>
      </c>
      <c r="BZ168" s="28" t="str">
        <f ca="1">+IF(OFFSET('Water Data'!$E$29,0,10*ROW('Water Data'!E162))="","",OFFSET('Water Data'!$E$29,0,10*ROW('Water Data'!E162)))</f>
        <v/>
      </c>
      <c r="CA168" s="28" t="str">
        <f ca="1">+IF(OFFSET('Water Data'!$E$30,0,10*ROW('Water Data'!E162))="","",OFFSET('Water Data'!$E$30,0,10*ROW('Water Data'!E162)))</f>
        <v/>
      </c>
      <c r="CB168" s="28" t="str">
        <f ca="1">+IF(OFFSET('Water Data'!$F$28,0,10*ROW('Water Data'!F162))="","",OFFSET('Water Data'!$F$28,0,10*ROW('Water Data'!F162)))</f>
        <v/>
      </c>
      <c r="CC168" s="28" t="str">
        <f ca="1">+IF(OFFSET('Water Data'!$F$29,0,10*ROW('Water Data'!F162))="","",OFFSET('Water Data'!$F$29,0,10*ROW('Water Data'!F162)))</f>
        <v/>
      </c>
      <c r="CD168" s="28" t="str">
        <f ca="1">+IF(OFFSET('Water Data'!$F$30,0,10*ROW('Water Data'!F162))="","",OFFSET('Water Data'!$F$30,0,10*ROW('Water Data'!F162)))</f>
        <v/>
      </c>
      <c r="CE168" s="28" t="str">
        <f ca="1">+IF(OFFSET('Water Data'!$G$28,0,10*ROW('Water Data'!G162))="","",OFFSET('Water Data'!$G$28,0,10*ROW('Water Data'!G162)))</f>
        <v/>
      </c>
      <c r="CF168" s="28" t="str">
        <f ca="1">+IF(OFFSET('Water Data'!$G$29,0,10*ROW('Water Data'!G162))="","",OFFSET('Water Data'!$G$29,0,10*ROW('Water Data'!G162)))</f>
        <v/>
      </c>
      <c r="CG168" s="28" t="str">
        <f ca="1">+IF(OFFSET('Water Data'!$G$30,0,10*ROW('Water Data'!G162))="","",OFFSET('Water Data'!$G$30,0,10*ROW('Water Data'!G162)))</f>
        <v/>
      </c>
      <c r="CH168" s="28" t="str">
        <f ca="1">+IF(OFFSET('Water Data'!$H$28,0,10*ROW('Water Data'!H162))="","",OFFSET('Water Data'!$H$28,0,10*ROW('Water Data'!H162)))</f>
        <v/>
      </c>
      <c r="CI168" s="28" t="str">
        <f ca="1">+IF(OFFSET('Water Data'!$H$29,0,10*ROW('Water Data'!H162))="","",OFFSET('Water Data'!$H$29,0,10*ROW('Water Data'!H162)))</f>
        <v/>
      </c>
      <c r="CJ168" s="28" t="str">
        <f ca="1">+IF(OFFSET('Water Data'!$H$30,0,10*ROW('Water Data'!H162))="","",OFFSET('Water Data'!$H$30,0,10*ROW('Water Data'!H162)))</f>
        <v/>
      </c>
      <c r="CK168" s="28" t="str">
        <f ca="1">+IF(OFFSET('Sanitation Data'!$C$29,0,10*ROW('Sanitation Data'!C162))="","",OFFSET('Sanitation Data'!$C$29,0,10*ROW('Sanitation Data'!C162)))</f>
        <v/>
      </c>
      <c r="CL168" s="28" t="str">
        <f ca="1">+IF(OFFSET('Sanitation Data'!$C$30,0,10*ROW('Sanitation Data'!C162))="","",OFFSET('Sanitation Data'!$C$30,0,10*ROW('Sanitation Data'!C162)))</f>
        <v/>
      </c>
      <c r="CM168" s="28" t="str">
        <f ca="1">+IF(OFFSET('Sanitation Data'!$C$31,0,10*ROW('Sanitation Data'!C162))="","",OFFSET('Sanitation Data'!$C$31,0,10*ROW('Sanitation Data'!C162)))</f>
        <v/>
      </c>
      <c r="CN168" s="28" t="str">
        <f ca="1">+IF(OFFSET('Sanitation Data'!$C$32,0,10*ROW('Sanitation Data'!C162))="","",OFFSET('Sanitation Data'!$C$32,0,10*ROW('Sanitation Data'!C162)))</f>
        <v/>
      </c>
      <c r="CO168" s="28" t="str">
        <f ca="1">+IF(OFFSET('Sanitation Data'!$C$33,0,10*ROW('Sanitation Data'!C162))="","",OFFSET('Sanitation Data'!$C$33,0,10*ROW('Sanitation Data'!C162)))</f>
        <v/>
      </c>
      <c r="CP168" s="28" t="str">
        <f ca="1">+IF(OFFSET('Sanitation Data'!$D$29,0,10*ROW('Sanitation Data'!D162))="","",OFFSET('Sanitation Data'!$D$29,0,10*ROW('Sanitation Data'!D162)))</f>
        <v/>
      </c>
      <c r="CQ168" s="28" t="str">
        <f ca="1">+IF(OFFSET('Sanitation Data'!$D$30,0,10*ROW('Sanitation Data'!D162))="","",OFFSET('Sanitation Data'!$D$30,0,10*ROW('Sanitation Data'!D162)))</f>
        <v/>
      </c>
      <c r="CR168" s="28" t="str">
        <f ca="1">+IF(OFFSET('Sanitation Data'!$D$31,0,10*ROW('Sanitation Data'!D162))="","",OFFSET('Sanitation Data'!$D$31,0,10*ROW('Sanitation Data'!D162)))</f>
        <v/>
      </c>
      <c r="CS168" s="28" t="str">
        <f ca="1">+IF(OFFSET('Sanitation Data'!$D$32,0,10*ROW('Sanitation Data'!D162))="","",OFFSET('Sanitation Data'!$D$32,0,10*ROW('Sanitation Data'!D162)))</f>
        <v/>
      </c>
      <c r="CT168" s="28" t="str">
        <f ca="1">+IF(OFFSET('Sanitation Data'!$D$33,0,10*ROW('Sanitation Data'!D162))="","",OFFSET('Sanitation Data'!$D$33,0,10*ROW('Sanitation Data'!D162)))</f>
        <v/>
      </c>
      <c r="CU168" s="28" t="str">
        <f ca="1">+IF(OFFSET('Sanitation Data'!$E$29,0,10*ROW('Sanitation Data'!E162))="","",OFFSET('Sanitation Data'!$E$29,0,10*ROW('Sanitation Data'!E162)))</f>
        <v/>
      </c>
      <c r="CV168" s="28" t="str">
        <f ca="1">+IF(OFFSET('Sanitation Data'!$E$30,0,10*ROW('Sanitation Data'!E162))="","",OFFSET('Sanitation Data'!$E$30,0,10*ROW('Sanitation Data'!E162)))</f>
        <v/>
      </c>
      <c r="CW168" s="28" t="str">
        <f ca="1">+IF(OFFSET('Sanitation Data'!$E$31,0,10*ROW('Sanitation Data'!E162))="","",OFFSET('Sanitation Data'!$E$31,0,10*ROW('Sanitation Data'!E162)))</f>
        <v/>
      </c>
      <c r="CX168" s="28" t="str">
        <f ca="1">+IF(OFFSET('Sanitation Data'!$E$32,0,10*ROW('Sanitation Data'!E162))="","",OFFSET('Sanitation Data'!$E$32,0,10*ROW('Sanitation Data'!E162)))</f>
        <v/>
      </c>
      <c r="CY168" s="28" t="str">
        <f ca="1">+IF(OFFSET('Sanitation Data'!$E$33,0,10*ROW('Sanitation Data'!E162))="","",OFFSET('Sanitation Data'!$E$33,0,10*ROW('Sanitation Data'!E162)))</f>
        <v/>
      </c>
      <c r="CZ168" s="28" t="str">
        <f ca="1">+IF(OFFSET('Sanitation Data'!$F$29,0,10*ROW('Sanitation Data'!F162))="","",OFFSET('Sanitation Data'!$F$29,0,10*ROW('Sanitation Data'!F162)))</f>
        <v/>
      </c>
      <c r="DA168" s="28" t="str">
        <f ca="1">+IF(OFFSET('Sanitation Data'!$F$30,0,10*ROW('Sanitation Data'!F162))="","",OFFSET('Sanitation Data'!$F$30,0,10*ROW('Sanitation Data'!F162)))</f>
        <v/>
      </c>
      <c r="DB168" s="28" t="str">
        <f ca="1">+IF(OFFSET('Sanitation Data'!$F$31,0,10*ROW('Sanitation Data'!F162))="","",OFFSET('Sanitation Data'!$F$31,0,10*ROW('Sanitation Data'!F162)))</f>
        <v/>
      </c>
      <c r="DC168" s="28" t="str">
        <f ca="1">+IF(OFFSET('Sanitation Data'!$F$32,0,10*ROW('Sanitation Data'!F162))="","",OFFSET('Sanitation Data'!$F$32,0,10*ROW('Sanitation Data'!F162)))</f>
        <v/>
      </c>
      <c r="DD168" s="28" t="str">
        <f ca="1">+IF(OFFSET('Sanitation Data'!$F$33,0,10*ROW('Sanitation Data'!F162))="","",OFFSET('Sanitation Data'!$F$33,0,10*ROW('Sanitation Data'!F162)))</f>
        <v/>
      </c>
      <c r="DE168" s="28" t="str">
        <f ca="1">+IF(OFFSET('Sanitation Data'!$G$29,0,10*ROW('Sanitation Data'!G162))="","",OFFSET('Sanitation Data'!$G$29,0,10*ROW('Sanitation Data'!G162)))</f>
        <v/>
      </c>
      <c r="DF168" s="28" t="str">
        <f ca="1">+IF(OFFSET('Sanitation Data'!$G$30,0,10*ROW('Sanitation Data'!G162))="","",OFFSET('Sanitation Data'!$G$30,0,10*ROW('Sanitation Data'!G162)))</f>
        <v/>
      </c>
      <c r="DG168" s="28" t="str">
        <f ca="1">+IF(OFFSET('Sanitation Data'!$G$31,0,10*ROW('Sanitation Data'!G162))="","",OFFSET('Sanitation Data'!$G$31,0,10*ROW('Sanitation Data'!G162)))</f>
        <v/>
      </c>
      <c r="DH168" s="28" t="str">
        <f ca="1">+IF(OFFSET('Sanitation Data'!$G$32,0,10*ROW('Sanitation Data'!G162))="","",OFFSET('Sanitation Data'!$G$32,0,10*ROW('Sanitation Data'!G162)))</f>
        <v/>
      </c>
      <c r="DI168" s="28" t="str">
        <f ca="1">+IF(OFFSET('Sanitation Data'!$G$33,0,10*ROW('Sanitation Data'!G162))="","",OFFSET('Sanitation Data'!$G$33,0,10*ROW('Sanitation Data'!G162)))</f>
        <v/>
      </c>
      <c r="DJ168" s="28" t="str">
        <f ca="1">+IF(OFFSET('Sanitation Data'!$H$29,0,10*ROW('Sanitation Data'!H162))="","",OFFSET('Sanitation Data'!$H$29,0,10*ROW('Sanitation Data'!H162)))</f>
        <v/>
      </c>
      <c r="DK168" s="28" t="str">
        <f ca="1">+IF(OFFSET('Sanitation Data'!$H$30,0,10*ROW('Sanitation Data'!H162))="","",OFFSET('Sanitation Data'!$H$30,0,10*ROW('Sanitation Data'!H162)))</f>
        <v/>
      </c>
      <c r="DL168" s="28" t="str">
        <f ca="1">+IF(OFFSET('Sanitation Data'!$H$31,0,10*ROW('Sanitation Data'!H162))="","",OFFSET('Sanitation Data'!$H$31,0,10*ROW('Sanitation Data'!H162)))</f>
        <v/>
      </c>
      <c r="DM168" s="28" t="str">
        <f ca="1">+IF(OFFSET('Sanitation Data'!$H$32,0,10*ROW('Sanitation Data'!H162))="","",OFFSET('Sanitation Data'!$H$32,0,10*ROW('Sanitation Data'!H162)))</f>
        <v/>
      </c>
      <c r="DN168" s="28" t="str">
        <f ca="1">+IF(OFFSET('Sanitation Data'!$H$33,0,10*ROW('Sanitation Data'!H162))="","",OFFSET('Sanitation Data'!$H$33,0,10*ROW('Sanitation Data'!H162)))</f>
        <v/>
      </c>
      <c r="DO168" s="28" t="str">
        <f ca="1">+IF(OFFSET('Hygiene Data'!$C$12,0,10*ROW('Hygiene Data'!C162))="","",OFFSET('Hygiene Data'!$C$12,0,10*ROW('Hygiene Data'!C162)))</f>
        <v/>
      </c>
      <c r="DP168" s="28" t="str">
        <f ca="1">+IF(OFFSET('Hygiene Data'!$C$13,0,10*ROW('Hygiene Data'!C162))="","",OFFSET('Hygiene Data'!$C$13,0,10*ROW('Hygiene Data'!C162)))</f>
        <v/>
      </c>
      <c r="DQ168" s="28" t="str">
        <f ca="1">+IF(OFFSET('Hygiene Data'!$C$14,0,10*ROW('Hygiene Data'!C162))="","",OFFSET('Hygiene Data'!$C$14,0,10*ROW('Hygiene Data'!C162)))</f>
        <v/>
      </c>
      <c r="DR168" s="28" t="str">
        <f ca="1">+IF(OFFSET('Hygiene Data'!$D$12,0,10*ROW('Hygiene Data'!D162))="","",OFFSET('Hygiene Data'!$D$12,0,10*ROW('Hygiene Data'!D162)))</f>
        <v/>
      </c>
      <c r="DS168" s="28" t="str">
        <f ca="1">+IF(OFFSET('Hygiene Data'!$D$13,0,10*ROW('Hygiene Data'!D162))="","",OFFSET('Hygiene Data'!$D$13,0,10*ROW('Hygiene Data'!D162)))</f>
        <v/>
      </c>
      <c r="DT168" s="28" t="str">
        <f ca="1">+IF(OFFSET('Hygiene Data'!$D$14,0,10*ROW('Hygiene Data'!D162))="","",OFFSET('Hygiene Data'!$D$14,0,10*ROW('Hygiene Data'!D162)))</f>
        <v/>
      </c>
      <c r="DU168" s="28" t="str">
        <f ca="1">+IF(OFFSET('Hygiene Data'!$E$12,0,10*ROW('Hygiene Data'!E162))="","",OFFSET('Hygiene Data'!$E$12,0,10*ROW('Hygiene Data'!E162)))</f>
        <v/>
      </c>
      <c r="DV168" s="28" t="str">
        <f ca="1">+IF(OFFSET('Hygiene Data'!$E$13,0,10*ROW('Hygiene Data'!E162))="","",OFFSET('Hygiene Data'!$E$13,0,10*ROW('Hygiene Data'!E162)))</f>
        <v/>
      </c>
      <c r="DW168" s="28" t="str">
        <f ca="1">+IF(OFFSET('Hygiene Data'!$E$14,0,10*ROW('Hygiene Data'!E162))="","",OFFSET('Hygiene Data'!$E$14,0,10*ROW('Hygiene Data'!E162)))</f>
        <v/>
      </c>
      <c r="DX168" s="28" t="str">
        <f ca="1">+IF(OFFSET('Hygiene Data'!$F$12,0,10*ROW('Hygiene Data'!F162))="","",OFFSET('Hygiene Data'!$F$12,0,10*ROW('Hygiene Data'!F162)))</f>
        <v/>
      </c>
      <c r="DY168" s="28" t="str">
        <f ca="1">+IF(OFFSET('Hygiene Data'!$F$13,0,10*ROW('Hygiene Data'!F162))="","",OFFSET('Hygiene Data'!$F$13,0,10*ROW('Hygiene Data'!F162)))</f>
        <v/>
      </c>
      <c r="DZ168" s="28" t="str">
        <f ca="1">+IF(OFFSET('Hygiene Data'!$F$14,0,10*ROW('Hygiene Data'!F162))="","",OFFSET('Hygiene Data'!$F$14,0,10*ROW('Hygiene Data'!F162)))</f>
        <v/>
      </c>
      <c r="EA168" s="28" t="str">
        <f ca="1">+IF(OFFSET('Hygiene Data'!$G$12,0,10*ROW('Hygiene Data'!G162))="","",OFFSET('Hygiene Data'!$G$12,0,10*ROW('Hygiene Data'!G162)))</f>
        <v/>
      </c>
      <c r="EB168" s="28" t="str">
        <f ca="1">+IF(OFFSET('Hygiene Data'!$G$13,0,10*ROW('Hygiene Data'!G162))="","",OFFSET('Hygiene Data'!$G$13,0,10*ROW('Hygiene Data'!G162)))</f>
        <v/>
      </c>
      <c r="EC168" s="28" t="str">
        <f ca="1">+IF(OFFSET('Hygiene Data'!$G$14,0,10*ROW('Hygiene Data'!G162))="","",OFFSET('Hygiene Data'!$G$14,0,10*ROW('Hygiene Data'!G162)))</f>
        <v/>
      </c>
      <c r="ED168" s="28" t="str">
        <f ca="1">+IF(OFFSET('Hygiene Data'!$H$12,0,10*ROW('Hygiene Data'!H162))="","",OFFSET('Hygiene Data'!$H$12,0,10*ROW('Hygiene Data'!H162)))</f>
        <v/>
      </c>
      <c r="EE168" s="28" t="str">
        <f ca="1">+IF(OFFSET('Hygiene Data'!$H$13,0,10*ROW('Hygiene Data'!H162))="","",OFFSET('Hygiene Data'!$H$13,0,10*ROW('Hygiene Data'!H162)))</f>
        <v/>
      </c>
      <c r="EF168" s="28" t="str">
        <f ca="1">+IF(OFFSET('Hygiene Data'!$H$14,0,10*ROW('Hygiene Data'!H162))="","",OFFSET('Hygiene Data'!$H$14,0,10*ROW('Hygiene Data'!H162)))</f>
        <v/>
      </c>
    </row>
    <row r="169" spans="1:136" x14ac:dyDescent="0.2">
      <c r="A169" s="44" t="str">
        <f ca="1">+IF(OFFSET('Water Data'!$B$1,0,10*ROW('Water Data'!B166))="","",OFFSET('Water Data'!$B$1,0,10*ROW('Water Data'!B166)))</f>
        <v/>
      </c>
      <c r="B169" s="44" t="str">
        <f ca="1">+IF(OFFSET('Water Data'!$A$3,0,10*ROW('Water Data'!A166))="","",OFFSET('Water Data'!$A$3,0,10*ROW('Water Data'!A166)))</f>
        <v/>
      </c>
      <c r="C169" s="44" t="str">
        <f ca="1">+IF(OFFSET('Water Data'!$C$3,0,10*ROW('Water Data'!C166))="","",OFFSET('Water Data'!$C$3,0,10*ROW('Water Data'!C166)))</f>
        <v/>
      </c>
      <c r="D169" s="119" t="e">
        <f ca="1">+IF(AND(ISNUMBER(OFFSET('Water Data'!$C$5,0,10*ROW('Water Data'!C163))),BS169="Yes"),100-OFFSET('Water Data'!$C$5,0,10*ROW('Water Data'!C163)),IF(AND(ISNUMBER(OFFSET('Water Data'!$C$5,0,10*ROW('Water Data'!C163))),BS169="No",ISNUMBER(OFFSET('Water Data'!$C$5,0,10*ROW('Water Data'!C163)))),CONCATENATE("[",ROUND(100-OFFSET('Water Data'!$C$5,0,10*ROW('Water Data'!C163)),0),"]"),IF(AND(ISNUMBER(OFFSET('Water Data'!$C$5,0,10*ROW('Water Data'!C163))),BS169="",ISNUMBER(OFFSET('Water Data'!$C$5,0,10*ROW('Water Data'!C163)))),100-OFFSET('Water Data'!$C$5,0,10*ROW('Water Data'!C163)),NA())))</f>
        <v>#N/A</v>
      </c>
      <c r="E169" s="119" t="e">
        <f ca="1">+IF(AND(ISNUMBER(OFFSET('Water Data'!$C$7,0,10*ROW('Water Data'!D163))),BT169="Yes"),OFFSET('Water Data'!$C$7,0,10*ROW('Water Data'!C163)),IF(AND(ISNUMBER(OFFSET('Water Data'!$C$7,0,10*ROW('Water Data'!C163))),BT169="No",ISNUMBER(OFFSET('Water Data'!$C$7,0,10*ROW('Water Data'!C163)))),CONCATENATE("[",ROUND(OFFSET('Water Data'!$C$7,0,10*ROW('Water Data'!C163)),0),"]"),IF(AND(ISNUMBER(OFFSET('Water Data'!$C$7,0,10*ROW('Water Data'!C163))),BT169="",ISNUMBER(OFFSET('Water Data'!$C$7,0,10*ROW('Water Data'!C163)))),OFFSET('Water Data'!$C$7,0,10*ROW('Water Data'!C163)),NA())))</f>
        <v>#N/A</v>
      </c>
      <c r="F169" s="119" t="e">
        <f ca="1">+IF(AND(ISNUMBER(OFFSET('Water Data'!$C$10,0,10*ROW('Water Data'!C163))),BU169="Yes"),OFFSET('Water Data'!$C$10,0,10*ROW('Water Data'!C163)),IF(AND(ISNUMBER(OFFSET('Water Data'!$C$10,0,10*ROW('Water Data'!C163))),BU169="No",ISNUMBER(OFFSET('Water Data'!$C$10,0,10*ROW('Water Data'!C163)))),CONCATENATE("[",ROUND(OFFSET('Water Data'!$C$10,0,10*ROW('Water Data'!C163)),0),"]"),IF(AND(ISNUMBER(OFFSET('Water Data'!$C$10,0,10*ROW('Water Data'!C163))),BU169="",ISNUMBER(OFFSET('Water Data'!$C$10,0,10*ROW('Water Data'!C163)))),OFFSET('Water Data'!$C$10,0,10*ROW('Water Data'!C163)),NA())))</f>
        <v>#N/A</v>
      </c>
      <c r="G169" s="119" t="e">
        <f ca="1">+IF(AND(ISNUMBER(OFFSET('Water Data'!$D$5,0,10*ROW('Water Data'!D163))),BV169="Yes"),100-OFFSET('Water Data'!$D$5,0,10*ROW('Water Data'!D163)),IF(AND(ISNUMBER(OFFSET('Water Data'!$D$5,0,10*ROW('Water Data'!D163))),BV169="No",ISNUMBER(OFFSET('Water Data'!$D$5,0,10*ROW('Water Data'!D163)))),CONCATENATE("[",ROUND(100-OFFSET('Water Data'!$D$5,0,10*ROW('Water Data'!D163)),0),"]"),IF(AND(ISNUMBER(OFFSET('Water Data'!$D$5,0,10*ROW('Water Data'!D163))),BV169="",ISNUMBER(OFFSET('Water Data'!$D$5,0,10*ROW('Water Data'!D163)))),100-OFFSET('Water Data'!$D$5,0,10*ROW('Water Data'!D163)),NA())))</f>
        <v>#N/A</v>
      </c>
      <c r="H169" s="119" t="e">
        <f ca="1">+IF(AND(ISNUMBER(OFFSET('Water Data'!$D$7,0,10*ROW('Water Data'!D163))),BW169="Yes"),OFFSET('Water Data'!$D$7,0,10*ROW('Water Data'!D163)),IF(AND(ISNUMBER(OFFSET('Water Data'!$D$7,0,10*ROW('Water Data'!D163))),BW169="No",ISNUMBER(OFFSET('Water Data'!$D$7,0,10*ROW('Water Data'!D163)))),CONCATENATE("[",ROUND(OFFSET('Water Data'!$C$7,0,10*ROW('Water Data'!D163)),0),"]"),IF(AND(ISNUMBER(OFFSET('Water Data'!$D$7,0,10*ROW('Water Data'!D163))),BW169="",ISNUMBER(OFFSET('Water Data'!$D$7,0,10*ROW('Water Data'!D163)))),OFFSET('Water Data'!$D$7,0,10*ROW('Water Data'!D163)),NA())))</f>
        <v>#N/A</v>
      </c>
      <c r="I169" s="119" t="e">
        <f ca="1">+IF(AND(ISNUMBER(OFFSET('Water Data'!$D$10,0,10*ROW('Water Data'!D163))),BX169="Yes"),OFFSET('Water Data'!$D$10,0,10*ROW('Water Data'!D163)),IF(AND(ISNUMBER(OFFSET('Water Data'!$D$10,0,10*ROW('Water Data'!D163))),BX169="No",ISNUMBER(OFFSET('Water Data'!$D$10,0,10*ROW('Water Data'!D163)))),CONCATENATE("[",ROUND(OFFSET('Water Data'!$D$10,0,10*ROW('Water Data'!D163)),0),"]"),IF(AND(ISNUMBER(OFFSET('Water Data'!$D$10,0,10*ROW('Water Data'!D163))),BX169="",ISNUMBER(OFFSET('Water Data'!$D$10,0,10*ROW('Water Data'!D163)))),OFFSET('Water Data'!$D$10,0,10*ROW('Water Data'!D163)),NA())))</f>
        <v>#N/A</v>
      </c>
      <c r="J169" s="119" t="e">
        <f ca="1">+IF(AND(ISNUMBER(OFFSET('Water Data'!$E$5,0,10*ROW('Water Data'!E163))),BY169="Yes"),100-OFFSET('Water Data'!$E$5,0,10*ROW('Water Data'!E163)),IF(AND(ISNUMBER(OFFSET('Water Data'!$E$5,0,10*ROW('Water Data'!E163))),BY169="No",ISNUMBER(OFFSET('Water Data'!$E$5,0,10*ROW('Water Data'!E163)))),CONCATENATE("[",ROUND(100-OFFSET('Water Data'!$E$5,0,10*ROW('Water Data'!E163)),0),"]"),IF(AND(ISNUMBER(OFFSET('Water Data'!$E$5,0,10*ROW('Water Data'!E163))),BY169="",ISNUMBER(OFFSET('Water Data'!$E$5,0,10*ROW('Water Data'!E163)))),100-OFFSET('Water Data'!$E$5,0,10*ROW('Water Data'!E163)),NA())))</f>
        <v>#N/A</v>
      </c>
      <c r="K169" s="119" t="e">
        <f ca="1">+IF(AND(ISNUMBER(OFFSET('Water Data'!$E$7,0,10*ROW('Water Data'!E163))),BZ169="Yes"),OFFSET('Water Data'!$E$7,0,10*ROW('Water Data'!E163)),IF(AND(ISNUMBER(OFFSET('Water Data'!$E$7,0,10*ROW('Water Data'!E163))),BZ169="No",ISNUMBER(OFFSET('Water Data'!$E$7,0,10*ROW('Water Data'!E163)))),CONCATENATE("[",ROUND(OFFSET('Water Data'!$E$7,0,10*ROW('Water Data'!E163)),0),"]"),IF(AND(ISNUMBER(OFFSET('Water Data'!$E$7,0,10*ROW('Water Data'!E163))),BZ169="",ISNUMBER(OFFSET('Water Data'!$E$7,0,10*ROW('Water Data'!E163)))),OFFSET('Water Data'!$E$7,0,10*ROW('Water Data'!E163)),NA())))</f>
        <v>#N/A</v>
      </c>
      <c r="L169" s="119" t="e">
        <f ca="1">+IF(AND(ISNUMBER(OFFSET('Water Data'!$E$10,0,10*ROW('Water Data'!E163))),CA169="Yes"),OFFSET('Water Data'!$E$10,0,10*ROW('Water Data'!E163)),IF(AND(ISNUMBER(OFFSET('Water Data'!$E$10,0,10*ROW('Water Data'!E163))),CA169="No",ISNUMBER(OFFSET('Water Data'!$E$10,0,10*ROW('Water Data'!E163)))),CONCATENATE("[",ROUND(OFFSET('Water Data'!$E$10,0,10*ROW('Water Data'!E163)),0),"]"),IF(AND(ISNUMBER(OFFSET('Water Data'!$E$10,0,10*ROW('Water Data'!E163))),CA169="",ISNUMBER(OFFSET('Water Data'!$E$10,0,10*ROW('Water Data'!E163)))),OFFSET('Water Data'!$E$10,0,10*ROW('Water Data'!E163)),NA())))</f>
        <v>#N/A</v>
      </c>
      <c r="M169" s="119" t="e">
        <f ca="1">+IF(AND(ISNUMBER(OFFSET('Water Data'!$F$5,0,10*ROW('Water Data'!F163))),CB169="Yes"),100-OFFSET('Water Data'!$F$5,0,10*ROW('Water Data'!F163)),IF(AND(ISNUMBER(OFFSET('Water Data'!$F$5,0,10*ROW('Water Data'!F163))),CB169="No",ISNUMBER(OFFSET('Water Data'!$F$5,0,10*ROW('Water Data'!F163)))),CONCATENATE("[",ROUND(100-OFFSET('Water Data'!$F$5,0,10*ROW('Water Data'!F163)),0),"]"),IF(AND(ISNUMBER(OFFSET('Water Data'!$F$5,0,10*ROW('Water Data'!F163))),CB169="",ISNUMBER(OFFSET('Water Data'!$F$5,0,10*ROW('Water Data'!F163)))),100-OFFSET('Water Data'!$F$5,0,10*ROW('Water Data'!F163)),NA())))</f>
        <v>#N/A</v>
      </c>
      <c r="N169" s="119" t="e">
        <f ca="1">+IF(AND(ISNUMBER(OFFSET('Water Data'!$F$7,0,10*ROW('Water Data'!F163))),CC169="Yes"),OFFSET('Water Data'!$F$7,0,10*ROW('Water Data'!F163)),IF(AND(ISNUMBER(OFFSET('Water Data'!$F$7,0,10*ROW('Water Data'!F163))),CC169="No",ISNUMBER(OFFSET('Water Data'!$F$7,0,10*ROW('Water Data'!F163)))),CONCATENATE("[",ROUND(OFFSET('Water Data'!$F$7,0,10*ROW('Water Data'!F163)),0),"]"),IF(AND(ISNUMBER(OFFSET('Water Data'!$F$7,0,10*ROW('Water Data'!F163))),CC169="",ISNUMBER(OFFSET('Water Data'!$F$7,0,10*ROW('Water Data'!F163)))),OFFSET('Water Data'!$F$7,0,10*ROW('Water Data'!F163)),NA())))</f>
        <v>#N/A</v>
      </c>
      <c r="O169" s="119" t="e">
        <f ca="1">+IF(AND(ISNUMBER(OFFSET('Water Data'!$F$10,0,10*ROW('Water Data'!F163))),CD169="Yes"),OFFSET('Water Data'!$F$10,0,10*ROW('Water Data'!F163)),IF(AND(ISNUMBER(OFFSET('Water Data'!$F$10,0,10*ROW('Water Data'!F163))),CD169="No",ISNUMBER(OFFSET('Water Data'!$F$10,0,10*ROW('Water Data'!F163)))),CONCATENATE("[",ROUND(OFFSET('Water Data'!$F$10,0,10*ROW('Water Data'!F163)),0),"]"),IF(AND(ISNUMBER(OFFSET('Water Data'!$F$10,0,10*ROW('Water Data'!F163))),CD169="",ISNUMBER(OFFSET('Water Data'!$F$10,0,10*ROW('Water Data'!F163)))),OFFSET('Water Data'!$F$10,0,10*ROW('Water Data'!F163)),NA())))</f>
        <v>#N/A</v>
      </c>
      <c r="P169" s="119" t="e">
        <f ca="1">+IF(AND(ISNUMBER(OFFSET('Water Data'!$G$5,0,10*ROW('Water Data'!G163))),CE169="Yes"),100-OFFSET('Water Data'!$G$5,0,10*ROW('Water Data'!G163)),IF(AND(ISNUMBER(OFFSET('Water Data'!$G$5,0,10*ROW('Water Data'!G163))),CE169="No",ISNUMBER(OFFSET('Water Data'!$G$5,0,10*ROW('Water Data'!G163)))),CONCATENATE("[",ROUND(100-OFFSET('Water Data'!$G$5,0,10*ROW('Water Data'!G163)),0),"]"),IF(AND(ISNUMBER(OFFSET('Water Data'!$G$5,0,10*ROW('Water Data'!G163))),CE169="",ISNUMBER(OFFSET('Water Data'!$G$5,0,10*ROW('Water Data'!G163)))),100-OFFSET('Water Data'!$G$5,0,10*ROW('Water Data'!G163)),NA())))</f>
        <v>#N/A</v>
      </c>
      <c r="Q169" s="119" t="e">
        <f ca="1">+IF(AND(ISNUMBER(OFFSET('Water Data'!$G$7,0,10*ROW('Water Data'!G163))),CF169="Yes"),OFFSET('Water Data'!$G$7,0,10*ROW('Water Data'!G163)),IF(AND(ISNUMBER(OFFSET('Water Data'!$G$7,0,10*ROW('Water Data'!G163))),CF169="No",ISNUMBER(OFFSET('Water Data'!$G$7,0,10*ROW('Water Data'!G163)))),CONCATENATE("[",ROUND(OFFSET('Water Data'!$G$7,0,10*ROW('Water Data'!G163)),0),"]"),IF(AND(ISNUMBER(OFFSET('Water Data'!$G$7,0,10*ROW('Water Data'!G163))),CF169="",ISNUMBER(OFFSET('Water Data'!$G$7,0,10*ROW('Water Data'!G163)))),OFFSET('Water Data'!$G$7,0,10*ROW('Water Data'!G163)),NA())))</f>
        <v>#N/A</v>
      </c>
      <c r="R169" s="119" t="e">
        <f ca="1">+IF(AND(ISNUMBER(OFFSET('Water Data'!$G$10,0,10*ROW('Water Data'!G163))),CG169="Yes"),OFFSET('Water Data'!$G$10,0,10*ROW('Water Data'!G163)),IF(AND(ISNUMBER(OFFSET('Water Data'!$G$10,0,10*ROW('Water Data'!G163))),CG169="No",ISNUMBER(OFFSET('Water Data'!$G$10,0,10*ROW('Water Data'!G163)))),CONCATENATE("[",ROUND(OFFSET('Water Data'!$G$10,0,10*ROW('Water Data'!G163)),0),"]"),IF(AND(ISNUMBER(OFFSET('Water Data'!$G$10,0,10*ROW('Water Data'!G163))),CG169="",ISNUMBER(OFFSET('Water Data'!$G$10,0,10*ROW('Water Data'!G163)))),OFFSET('Water Data'!$G$10,0,10*ROW('Water Data'!G163)),NA())))</f>
        <v>#N/A</v>
      </c>
      <c r="S169" s="119" t="e">
        <f ca="1">+IF(AND(ISNUMBER(OFFSET('Water Data'!$H$5,0,10*ROW('Water Data'!H163))),CH169="Yes"),100-OFFSET('Water Data'!$H$5,0,10*ROW('Water Data'!H163)),IF(AND(ISNUMBER(OFFSET('Water Data'!$H$5,0,10*ROW('Water Data'!H163))),CH169="No",ISNUMBER(OFFSET('Water Data'!$H$5,0,10*ROW('Water Data'!H163)))),CONCATENATE("[",ROUND(100-OFFSET('Water Data'!$H$5,0,10*ROW('Water Data'!H163)),0),"]"),IF(AND(ISNUMBER(OFFSET('Water Data'!$H$5,0,10*ROW('Water Data'!H163))),CH169="",ISNUMBER(OFFSET('Water Data'!$H$5,0,10*ROW('Water Data'!H163)))),100-OFFSET('Water Data'!$H$5,0,10*ROW('Water Data'!H163)),NA())))</f>
        <v>#N/A</v>
      </c>
      <c r="T169" s="119" t="e">
        <f ca="1">+IF(AND(ISNUMBER(OFFSET('Water Data'!$H$7,0,10*ROW('Water Data'!H163))),CI169="Yes"),OFFSET('Water Data'!$H$7,0,10*ROW('Water Data'!H163)),IF(AND(ISNUMBER(OFFSET('Water Data'!$H$7,0,10*ROW('Water Data'!H163))),CI169="No",ISNUMBER(OFFSET('Water Data'!$H$7,0,10*ROW('Water Data'!H163)))),CONCATENATE("[",ROUND(OFFSET('Water Data'!$H$7,0,10*ROW('Water Data'!H163)),0),"]"),IF(AND(ISNUMBER(OFFSET('Water Data'!$H$7,0,10*ROW('Water Data'!H163))),CI169="",ISNUMBER(OFFSET('Water Data'!$H$7,0,10*ROW('Water Data'!H163)))),OFFSET('Water Data'!$H$7,0,10*ROW('Water Data'!H163)),NA())))</f>
        <v>#N/A</v>
      </c>
      <c r="U169" s="119" t="e">
        <f ca="1">+IF(AND(ISNUMBER(OFFSET('Water Data'!$H$10,0,10*ROW('Water Data'!H163))),CJ169="Yes"),OFFSET('Water Data'!$H$10,0,10*ROW('Water Data'!H163)),IF(AND(ISNUMBER(OFFSET('Water Data'!$H$10,0,10*ROW('Water Data'!H163))),CJ169="No",ISNUMBER(OFFSET('Water Data'!$H$10,0,10*ROW('Water Data'!H163)))),CONCATENATE("[",ROUND(OFFSET('Water Data'!$H$10,0,10*ROW('Water Data'!H163)),0),"]"),IF(AND(ISNUMBER(OFFSET('Water Data'!$H$10,0,10*ROW('Water Data'!H163))),CJ169="",ISNUMBER(OFFSET('Water Data'!$H$10,0,10*ROW('Water Data'!H163)))),OFFSET('Water Data'!$H$10,0,10*ROW('Water Data'!H163)),NA())))</f>
        <v>#N/A</v>
      </c>
      <c r="V169" s="120" t="e">
        <f ca="1">+IF(AND(ISNUMBER(OFFSET('Sanitation Data'!$C$5,0,10*ROW('Sanitation Data'!C163))),CK169="Yes"),100-OFFSET('Sanitation Data'!$C$5,0,10*ROW('Sanitation Data'!C163)),IF(AND(ISNUMBER(OFFSET('Sanitation Data'!$C$5,0,10*ROW('Sanitation Data'!C163))),CK169="No",ISNUMBER(OFFSET('Sanitation Data'!$C$5,0,10*ROW('Sanitation Data'!C163)))),CONCATENATE("[",ROUND(100-OFFSET('Sanitation Data'!$C$5,0,10*ROW('Sanitation Data'!C163)),0),"]"),IF(AND(ISNUMBER(OFFSET('Sanitation Data'!$C$5,0,10*ROW('Sanitation Data'!C163))),CK169="",ISNUMBER(OFFSET('Sanitation Data'!$C$5,0,10*ROW('Sanitation Data'!C163)))),100-OFFSET('Sanitation Data'!$C$5,0,10*ROW('Sanitation Data'!C163)),NA())))</f>
        <v>#N/A</v>
      </c>
      <c r="W169" s="120" t="e">
        <f ca="1">+IF(AND(ISNUMBER(OFFSET('Sanitation Data'!$C$7,0,10*ROW('Sanitation Data'!C163))),CL169="Yes"),OFFSET('Sanitation Data'!$C$7,0,10*ROW('Sanitation Data'!C163)),IF(AND(ISNUMBER(OFFSET('Sanitation Data'!$C$7,0,10*ROW('Sanitation Data'!C163))),CL169="No",ISNUMBER(OFFSET('Sanitation Data'!$C$7,0,10*ROW('Sanitation Data'!C163)))),CONCATENATE("[",ROUND(OFFSET('Sanitation Data'!$C$7,0,10*ROW('Sanitation Data'!C163)),0),"]"),IF(AND(ISNUMBER(OFFSET('Sanitation Data'!$C$7,0,10*ROW('Sanitation Data'!C163))),CL169="",ISNUMBER(OFFSET('Sanitation Data'!$C$7,0,10*ROW('Sanitation Data'!C163)))),OFFSET('Sanitation Data'!$C$7,0,10*ROW('Sanitation Data'!C163)),NA())))</f>
        <v>#N/A</v>
      </c>
      <c r="X169" s="120" t="e">
        <f ca="1">+IF(AND(ISNUMBER(OFFSET('Sanitation Data'!$C$11,0,10*ROW('Sanitation Data'!C163))),CM169="Yes"),OFFSET('Sanitation Data'!$C$11,0,10*ROW('Sanitation Data'!C163)),IF(AND(ISNUMBER(OFFSET('Sanitation Data'!$C$11,0,10*ROW('Sanitation Data'!C163))),CM169="No",ISNUMBER(OFFSET('Sanitation Data'!$C$11,0,10*ROW('Sanitation Data'!C163)))),CONCATENATE("[",ROUND(OFFSET('Sanitation Data'!$C$11,0,10*ROW('Sanitation Data'!C163)),0),"]"),IF(AND(ISNUMBER(OFFSET('Sanitation Data'!$C$11,0,10*ROW('Sanitation Data'!C163))),CM169="",ISNUMBER(OFFSET('Sanitation Data'!$C$11,0,10*ROW('Sanitation Data'!C163)))),OFFSET('Sanitation Data'!$C$11,0,10*ROW('Sanitation Data'!C163)),NA())))</f>
        <v>#N/A</v>
      </c>
      <c r="Y169" s="120" t="e">
        <f ca="1">+IF(AND(ISNUMBER(OFFSET('Sanitation Data'!$C$12,0,10*ROW('Sanitation Data'!C163))),CN169="Yes"),OFFSET('Sanitation Data'!$C$12,0,10*ROW('Sanitation Data'!C163)),IF(AND(ISNUMBER(OFFSET('Sanitation Data'!$C$12,0,10*ROW('Sanitation Data'!C163))),CN169="No",ISNUMBER(OFFSET('Sanitation Data'!$C$12,0,10*ROW('Sanitation Data'!C163)))),CONCATENATE("[",ROUND(OFFSET('Sanitation Data'!$C$12,0,10*ROW('Sanitation Data'!C163)),0),"]"),IF(AND(ISNUMBER(OFFSET('Sanitation Data'!$C$12,0,10*ROW('Sanitation Data'!C163))),CN169="",ISNUMBER(OFFSET('Sanitation Data'!$C$12,0,10*ROW('Sanitation Data'!C163)))),OFFSET('Sanitation Data'!$C$12,0,10*ROW('Sanitation Data'!C163)),NA())))</f>
        <v>#N/A</v>
      </c>
      <c r="Z169" s="120" t="e">
        <f ca="1">+IF(AND(ISNUMBER(OFFSET('Sanitation Data'!$C$13,0,10*ROW('Sanitation Data'!C163))),CO169="Yes"),OFFSET('Sanitation Data'!$C$13,0,10*ROW('Sanitation Data'!C163)),IF(AND(ISNUMBER(OFFSET('Sanitation Data'!$C$13,0,10*ROW('Sanitation Data'!C163))),CO169="No",ISNUMBER(OFFSET('Sanitation Data'!$C$13,0,10*ROW('Sanitation Data'!C163)))),CONCATENATE("[",ROUND(OFFSET('Sanitation Data'!$C$13,0,10*ROW('Sanitation Data'!C163)),0),"]"),IF(AND(ISNUMBER(OFFSET('Sanitation Data'!$C$13,0,10*ROW('Sanitation Data'!C163))),CO169="",ISNUMBER(OFFSET('Sanitation Data'!$C$13,0,10*ROW('Sanitation Data'!C163)))),OFFSET('Sanitation Data'!$C$13,0,10*ROW('Sanitation Data'!C163)),NA())))</f>
        <v>#N/A</v>
      </c>
      <c r="AA169" s="120" t="e">
        <f ca="1">+IF(AND(ISNUMBER(OFFSET('Sanitation Data'!$D$5,0,10*ROW('Sanitation Data'!D163))),CP169="Yes"),100-OFFSET('Sanitation Data'!$D$5,0,10*ROW('Sanitation Data'!D163)),IF(AND(ISNUMBER(OFFSET('Sanitation Data'!$D$5,0,10*ROW('Sanitation Data'!D163))),CP169="No",ISNUMBER(OFFSET('Sanitation Data'!$D$5,0,10*ROW('Sanitation Data'!D163)))),CONCATENATE("[",ROUND(100-OFFSET('Sanitation Data'!$D$5,0,10*ROW('Sanitation Data'!D163)),0),"]"),IF(AND(ISNUMBER(OFFSET('Sanitation Data'!$D$5,0,10*ROW('Sanitation Data'!D163))),CP169="",ISNUMBER(OFFSET('Sanitation Data'!$D$5,0,10*ROW('Sanitation Data'!D163)))),100-OFFSET('Sanitation Data'!$D$5,0,10*ROW('Sanitation Data'!D163)),NA())))</f>
        <v>#N/A</v>
      </c>
      <c r="AB169" s="120" t="e">
        <f ca="1">+IF(AND(ISNUMBER(OFFSET('Sanitation Data'!$D$7,0,10*ROW('Sanitation Data'!D163))),CQ169="Yes"),OFFSET('Sanitation Data'!$D$7,0,10*ROW('Sanitation Data'!G163)),IF(AND(ISNUMBER(OFFSET('Sanitation Data'!$D$7,0,10*ROW('Sanitation Data'!D163))),CQ169="No",ISNUMBER(OFFSET('Sanitation Data'!$D$7,0,10*ROW('Sanitation Data'!D163)))),CONCATENATE("[",ROUND(OFFSET('Sanitation Data'!$D$7,0,10*ROW('Sanitation Data'!D163)),0),"]"),IF(AND(ISNUMBER(OFFSET('Sanitation Data'!$D$7,0,10*ROW('Sanitation Data'!D163))),CQ169="",ISNUMBER(OFFSET('Sanitation Data'!$D$7,0,10*ROW('Sanitation Data'!D163)))),OFFSET('Sanitation Data'!$D$7,0,10*ROW('Sanitation Data'!D163)),NA())))</f>
        <v>#N/A</v>
      </c>
      <c r="AC169" s="120" t="e">
        <f ca="1">+IF(AND(ISNUMBER(OFFSET('Sanitation Data'!$D$11,0,10*ROW('Sanitation Data'!D163))),CR169="Yes"),OFFSET('Sanitation Data'!$D$11,0,10*ROW('Sanitation Data'!D163)),IF(AND(ISNUMBER(OFFSET('Sanitation Data'!$D$11,0,10*ROW('Sanitation Data'!D163))),CR169="No",ISNUMBER(OFFSET('Sanitation Data'!$D$11,0,10*ROW('Sanitation Data'!D163)))),CONCATENATE("[",ROUND(OFFSET('Sanitation Data'!$D$11,0,10*ROW('Sanitation Data'!D163)),0),"]"),IF(AND(ISNUMBER(OFFSET('Sanitation Data'!$D$11,0,10*ROW('Sanitation Data'!D163))),CR169="",ISNUMBER(OFFSET('Sanitation Data'!$D$11,0,10*ROW('Sanitation Data'!D163)))),OFFSET('Sanitation Data'!$D$11,0,10*ROW('Sanitation Data'!D163)),NA())))</f>
        <v>#N/A</v>
      </c>
      <c r="AD169" s="120" t="e">
        <f ca="1">+IF(AND(ISNUMBER(OFFSET('Sanitation Data'!$D$12,0,10*ROW('Sanitation Data'!D163))),CS169="Yes"),OFFSET('Sanitation Data'!$D$12,0,10*ROW('Sanitation Data'!D163)),IF(AND(ISNUMBER(OFFSET('Sanitation Data'!$D$12,0,10*ROW('Sanitation Data'!D163))),CS169="No",ISNUMBER(OFFSET('Sanitation Data'!$D$12,0,10*ROW('Sanitation Data'!D163)))),CONCATENATE("[",ROUND(OFFSET('Sanitation Data'!$D$12,0,10*ROW('Sanitation Data'!D163)),0),"]"),IF(AND(ISNUMBER(OFFSET('Sanitation Data'!$D$12,0,10*ROW('Sanitation Data'!D163))),CS169="",ISNUMBER(OFFSET('Sanitation Data'!$D$12,0,10*ROW('Sanitation Data'!D163)))),OFFSET('Sanitation Data'!$D$12,0,10*ROW('Sanitation Data'!D163)),NA())))</f>
        <v>#N/A</v>
      </c>
      <c r="AE169" s="120" t="e">
        <f ca="1">+IF(AND(ISNUMBER(OFFSET('Sanitation Data'!$D$13,0,10*ROW('Sanitation Data'!D163))),CT169="Yes"),OFFSET('Sanitation Data'!$D$13,0,10*ROW('Sanitation Data'!D163)),IF(AND(ISNUMBER(OFFSET('Sanitation Data'!$D$13,0,10*ROW('Sanitation Data'!D163))),CT169="No",ISNUMBER(OFFSET('Sanitation Data'!$D$13,0,10*ROW('Sanitation Data'!D163)))),CONCATENATE("[",ROUND(OFFSET('Sanitation Data'!$D$13,0,10*ROW('Sanitation Data'!D163)),0),"]"),IF(AND(ISNUMBER(OFFSET('Sanitation Data'!$D$13,0,10*ROW('Sanitation Data'!D163))),CT169="",ISNUMBER(OFFSET('Sanitation Data'!$D$13,0,10*ROW('Sanitation Data'!D163)))),OFFSET('Sanitation Data'!$D$13,0,10*ROW('Sanitation Data'!D163)),NA())))</f>
        <v>#N/A</v>
      </c>
      <c r="AF169" s="120" t="e">
        <f ca="1">+IF(AND(ISNUMBER(OFFSET('Sanitation Data'!$E$5,0,10*ROW('Sanitation Data'!E163))),CU169="Yes"),100-OFFSET('Sanitation Data'!$E$5,0,10*ROW('Sanitation Data'!E163)),IF(AND(ISNUMBER(OFFSET('Sanitation Data'!$E$5,0,10*ROW('Sanitation Data'!E163))),CU169="No",ISNUMBER(OFFSET('Sanitation Data'!$E$5,0,10*ROW('Sanitation Data'!E163)))),CONCATENATE("[",ROUND(100-OFFSET('Sanitation Data'!$E$5,0,10*ROW('Sanitation Data'!E163)),0),"]"),IF(AND(ISNUMBER(OFFSET('Sanitation Data'!$E$5,0,10*ROW('Sanitation Data'!E163))),CU169="",ISNUMBER(OFFSET('Sanitation Data'!$E$5,0,10*ROW('Sanitation Data'!E163)))),100-OFFSET('Sanitation Data'!$E$5,0,10*ROW('Sanitation Data'!E163)),NA())))</f>
        <v>#N/A</v>
      </c>
      <c r="AG169" s="120" t="e">
        <f ca="1">+IF(AND(ISNUMBER(OFFSET('Sanitation Data'!$E$7,0,10*ROW('Sanitation Data'!E163))),CV169="Yes"),OFFSET('Sanitation Data'!$E$7,0,10*ROW('Sanitation Data'!E163)),IF(AND(ISNUMBER(OFFSET('Sanitation Data'!$E$7,0,10*ROW('Sanitation Data'!E163))),CV169="No",ISNUMBER(OFFSET('Sanitation Data'!$E$7,0,10*ROW('Sanitation Data'!E163)))),CONCATENATE("[",ROUND(OFFSET('Sanitation Data'!$E$7,0,10*ROW('Sanitation Data'!E163)),0),"]"),IF(AND(ISNUMBER(OFFSET('Sanitation Data'!$E$7,0,10*ROW('Sanitation Data'!E163))),CV169="",ISNUMBER(OFFSET('Sanitation Data'!$E$7,0,10*ROW('Sanitation Data'!E163)))),OFFSET('Sanitation Data'!$E$7,0,10*ROW('Sanitation Data'!E163)),NA())))</f>
        <v>#N/A</v>
      </c>
      <c r="AH169" s="120" t="e">
        <f ca="1">+IF(AND(ISNUMBER(OFFSET('Sanitation Data'!$E$11,0,10*ROW('Sanitation Data'!E163))),CW169="Yes"),OFFSET('Sanitation Data'!$E$11,0,10*ROW('Sanitation Data'!E163)),IF(AND(ISNUMBER(OFFSET('Sanitation Data'!$E$11,0,10*ROW('Sanitation Data'!E163))),CW169="No",ISNUMBER(OFFSET('Sanitation Data'!$E$11,0,10*ROW('Sanitation Data'!E163)))),CONCATENATE("[",ROUND(OFFSET('Sanitation Data'!$E$11,0,10*ROW('Sanitation Data'!E163)),0),"]"),IF(AND(ISNUMBER(OFFSET('Sanitation Data'!$E$11,0,10*ROW('Sanitation Data'!E163))),CW169="",ISNUMBER(OFFSET('Sanitation Data'!$E$11,0,10*ROW('Sanitation Data'!E163)))),OFFSET('Sanitation Data'!$E$11,0,10*ROW('Sanitation Data'!E163)),NA())))</f>
        <v>#N/A</v>
      </c>
      <c r="AI169" s="120" t="e">
        <f ca="1">+IF(AND(ISNUMBER(OFFSET('Sanitation Data'!$E$12,0,10*ROW('Sanitation Data'!E163))),CX169="Yes"),OFFSET('Sanitation Data'!$E$12,0,10*ROW('Sanitation Data'!E163)),IF(AND(ISNUMBER(OFFSET('Sanitation Data'!$E$12,0,10*ROW('Sanitation Data'!E163))),CX169="No",ISNUMBER(OFFSET('Sanitation Data'!$E$12,0,10*ROW('Sanitation Data'!E163)))),CONCATENATE("[",ROUND(OFFSET('Sanitation Data'!$E$12,0,10*ROW('Sanitation Data'!E163)),0),"]"),IF(AND(ISNUMBER(OFFSET('Sanitation Data'!$E$12,0,10*ROW('Sanitation Data'!E163))),CX169="",ISNUMBER(OFFSET('Sanitation Data'!$E$12,0,10*ROW('Sanitation Data'!E163)))),OFFSET('Sanitation Data'!$E$12,0,10*ROW('Sanitation Data'!E163)),NA())))</f>
        <v>#N/A</v>
      </c>
      <c r="AJ169" s="120" t="e">
        <f ca="1">+IF(AND(ISNUMBER(OFFSET('Sanitation Data'!$E$13,0,10*ROW('Sanitation Data'!E163))),CY169="Yes"),OFFSET('Sanitation Data'!$E$13,0,10*ROW('Sanitation Data'!E163)),IF(AND(ISNUMBER(OFFSET('Sanitation Data'!$E$13,0,10*ROW('Sanitation Data'!E163))),CY169="No",ISNUMBER(OFFSET('Sanitation Data'!$E$13,0,10*ROW('Sanitation Data'!E163)))),CONCATENATE("[",ROUND(OFFSET('Sanitation Data'!$E$13,0,10*ROW('Sanitation Data'!E163)),0),"]"),IF(AND(ISNUMBER(OFFSET('Sanitation Data'!$E$13,0,10*ROW('Sanitation Data'!E163))),CY169="",ISNUMBER(OFFSET('Sanitation Data'!$E$13,0,10*ROW('Sanitation Data'!E163)))),OFFSET('Sanitation Data'!$E$13,0,10*ROW('Sanitation Data'!E163)),NA())))</f>
        <v>#N/A</v>
      </c>
      <c r="AK169" s="120" t="e">
        <f ca="1">+IF(AND(ISNUMBER(OFFSET('Sanitation Data'!$F$5,0,10*ROW('Sanitation Data'!F163))),CZ169="Yes"),100-OFFSET('Sanitation Data'!$F$5,0,10*ROW('Sanitation Data'!F163)),IF(AND(ISNUMBER(OFFSET('Sanitation Data'!$F$5,0,10*ROW('Sanitation Data'!F163))),CZ169="No",ISNUMBER(OFFSET('Sanitation Data'!$F$5,0,10*ROW('Sanitation Data'!F163)))),CONCATENATE("[",ROUND(100-OFFSET('Sanitation Data'!$F$5,0,10*ROW('Sanitation Data'!F163)),0),"]"),IF(AND(ISNUMBER(OFFSET('Sanitation Data'!$F$5,0,10*ROW('Sanitation Data'!F163))),CZ169="",ISNUMBER(OFFSET('Sanitation Data'!$F$5,0,10*ROW('Sanitation Data'!F163)))),100-OFFSET('Sanitation Data'!$F$5,0,10*ROW('Sanitation Data'!F163)),NA())))</f>
        <v>#N/A</v>
      </c>
      <c r="AL169" s="120" t="e">
        <f ca="1">+IF(AND(ISNUMBER(OFFSET('Sanitation Data'!$F$7,0,10*ROW('Sanitation Data'!F163))),DA169="Yes"),OFFSET('Sanitation Data'!$F$7,0,10*ROW('Sanitation Data'!F163)),IF(AND(ISNUMBER(OFFSET('Sanitation Data'!$F$7,0,10*ROW('Sanitation Data'!F163))),DA169="No",ISNUMBER(OFFSET('Sanitation Data'!$F$7,0,10*ROW('Sanitation Data'!F163)))),CONCATENATE("[",ROUND(OFFSET('Sanitation Data'!$F$7,0,10*ROW('Sanitation Data'!F163)),0),"]"),IF(AND(ISNUMBER(OFFSET('Sanitation Data'!$F$7,0,10*ROW('Sanitation Data'!F163))),DA169="",ISNUMBER(OFFSET('Sanitation Data'!$F$7,0,10*ROW('Sanitation Data'!F163)))),OFFSET('Sanitation Data'!$F$7,0,10*ROW('Sanitation Data'!F163)),NA())))</f>
        <v>#N/A</v>
      </c>
      <c r="AM169" s="120" t="e">
        <f ca="1">+IF(AND(ISNUMBER(OFFSET('Sanitation Data'!$F$11,0,10*ROW('Sanitation Data'!F163))),DB169="Yes"),OFFSET('Sanitation Data'!$F$11,0,10*ROW('Sanitation Data'!F163)),IF(AND(ISNUMBER(OFFSET('Sanitation Data'!$F$11,0,10*ROW('Sanitation Data'!F163))),DB169="No",ISNUMBER(OFFSET('Sanitation Data'!$F$11,0,10*ROW('Sanitation Data'!F163)))),CONCATENATE("[",ROUND(OFFSET('Sanitation Data'!$F$11,0,10*ROW('Sanitation Data'!F163)),0),"]"),IF(AND(ISNUMBER(OFFSET('Sanitation Data'!$F$11,0,10*ROW('Sanitation Data'!F163))),DB169="",ISNUMBER(OFFSET('Sanitation Data'!$F$11,0,10*ROW('Sanitation Data'!F163)))),OFFSET('Sanitation Data'!$F$11,0,10*ROW('Sanitation Data'!F163)),NA())))</f>
        <v>#N/A</v>
      </c>
      <c r="AN169" s="120" t="e">
        <f ca="1">+IF(AND(ISNUMBER(OFFSET('Sanitation Data'!$F$12,0,10*ROW('Sanitation Data'!F163))),DC169="Yes"),OFFSET('Sanitation Data'!$F$12,0,10*ROW('Sanitation Data'!F163)),IF(AND(ISNUMBER(OFFSET('Sanitation Data'!$F$12,0,10*ROW('Sanitation Data'!F163))),DC169="No",ISNUMBER(OFFSET('Sanitation Data'!$F$12,0,10*ROW('Sanitation Data'!F163)))),CONCATENATE("[",ROUND(OFFSET('Sanitation Data'!$F$12,0,10*ROW('Sanitation Data'!F163)),0),"]"),IF(AND(ISNUMBER(OFFSET('Sanitation Data'!$F$12,0,10*ROW('Sanitation Data'!F163))),DC169="",ISNUMBER(OFFSET('Sanitation Data'!$F$12,0,10*ROW('Sanitation Data'!F163)))),OFFSET('Sanitation Data'!$F$12,0,10*ROW('Sanitation Data'!F163)),NA())))</f>
        <v>#N/A</v>
      </c>
      <c r="AO169" s="120" t="e">
        <f ca="1">+IF(AND(ISNUMBER(OFFSET('Sanitation Data'!$F$13,0,10*ROW('Sanitation Data'!F163))),DD169="Yes"),OFFSET('Sanitation Data'!$F$13,0,10*ROW('Sanitation Data'!F163)),IF(AND(ISNUMBER(OFFSET('Sanitation Data'!$F$13,0,10*ROW('Sanitation Data'!F163))),DD169="No",ISNUMBER(OFFSET('Sanitation Data'!$F$13,0,10*ROW('Sanitation Data'!F163)))),CONCATENATE("[",ROUND(OFFSET('Sanitation Data'!$F$13,0,10*ROW('Sanitation Data'!F163)),0),"]"),IF(AND(ISNUMBER(OFFSET('Sanitation Data'!$F$13,0,10*ROW('Sanitation Data'!F163))),DD169="",ISNUMBER(OFFSET('Sanitation Data'!$F$13,0,10*ROW('Sanitation Data'!F163)))),OFFSET('Sanitation Data'!$F$13,0,10*ROW('Sanitation Data'!F163)),NA())))</f>
        <v>#N/A</v>
      </c>
      <c r="AP169" s="120" t="e">
        <f ca="1">+IF(AND(ISNUMBER(OFFSET('Sanitation Data'!$G$5,0,10*ROW('Sanitation Data'!G163))),DE169="Yes"),100-OFFSET('Sanitation Data'!$G$5,0,10*ROW('Sanitation Data'!G163)),IF(AND(ISNUMBER(OFFSET('Sanitation Data'!$G$5,0,10*ROW('Sanitation Data'!G163))),DE169="No",ISNUMBER(OFFSET('Sanitation Data'!$G$5,0,10*ROW('Sanitation Data'!G163)))),CONCATENATE("[",ROUND(100-OFFSET('Sanitation Data'!$G$5,0,10*ROW('Sanitation Data'!G163)),0),"]"),IF(AND(ISNUMBER(OFFSET('Sanitation Data'!$G$5,0,10*ROW('Sanitation Data'!G163))),DE169="",ISNUMBER(OFFSET('Sanitation Data'!$G$5,0,10*ROW('Sanitation Data'!G163)))),100-OFFSET('Sanitation Data'!$G$5,0,10*ROW('Sanitation Data'!G163)),NA())))</f>
        <v>#N/A</v>
      </c>
      <c r="AQ169" s="120" t="e">
        <f ca="1">+IF(AND(ISNUMBER(OFFSET('Sanitation Data'!$G$7,0,10*ROW('Sanitation Data'!G163))),DF169="Yes"),OFFSET('Sanitation Data'!$G$7,0,10*ROW('Sanitation Data'!G163)),IF(AND(ISNUMBER(OFFSET('Sanitation Data'!$G$7,0,10*ROW('Sanitation Data'!G163))),DF169="No",ISNUMBER(OFFSET('Sanitation Data'!$G$7,0,10*ROW('Sanitation Data'!G163)))),CONCATENATE("[",ROUND(OFFSET('Sanitation Data'!$G$7,0,10*ROW('Sanitation Data'!G163)),0),"]"),IF(AND(ISNUMBER(OFFSET('Sanitation Data'!$G$7,0,10*ROW('Sanitation Data'!G163))),DF169="",ISNUMBER(OFFSET('Sanitation Data'!$G$7,0,10*ROW('Sanitation Data'!G163)))),OFFSET('Sanitation Data'!$G$7,0,10*ROW('Sanitation Data'!G163)),NA())))</f>
        <v>#N/A</v>
      </c>
      <c r="AR169" s="120" t="e">
        <f ca="1">+IF(AND(ISNUMBER(OFFSET('Sanitation Data'!$G$11,0,10*ROW('Sanitation Data'!G163))),DG169="Yes"),OFFSET('Sanitation Data'!$G$11,0,10*ROW('Sanitation Data'!G163)),IF(AND(ISNUMBER(OFFSET('Sanitation Data'!$G$11,0,10*ROW('Sanitation Data'!G163))),DG169="No",ISNUMBER(OFFSET('Sanitation Data'!$G$11,0,10*ROW('Sanitation Data'!G163)))),CONCATENATE("[",ROUND(OFFSET('Sanitation Data'!$G$11,0,10*ROW('Sanitation Data'!G163)),0),"]"),IF(AND(ISNUMBER(OFFSET('Sanitation Data'!$G$11,0,10*ROW('Sanitation Data'!G163))),DG169="",ISNUMBER(OFFSET('Sanitation Data'!$G$11,0,10*ROW('Sanitation Data'!G163)))),OFFSET('Sanitation Data'!$G$11,0,10*ROW('Sanitation Data'!G163)),NA())))</f>
        <v>#N/A</v>
      </c>
      <c r="AS169" s="120" t="e">
        <f ca="1">+IF(AND(ISNUMBER(OFFSET('Sanitation Data'!$G$12,0,10*ROW('Sanitation Data'!G163))),DH169="Yes"),OFFSET('Sanitation Data'!$G$12,0,10*ROW('Sanitation Data'!G163)),IF(AND(ISNUMBER(OFFSET('Sanitation Data'!$G$12,0,10*ROW('Sanitation Data'!G163))),DH169="No",ISNUMBER(OFFSET('Sanitation Data'!$G$12,0,10*ROW('Sanitation Data'!G163)))),CONCATENATE("[",ROUND(OFFSET('Sanitation Data'!$G$12,0,10*ROW('Sanitation Data'!G163)),0),"]"),IF(AND(ISNUMBER(OFFSET('Sanitation Data'!$G$12,0,10*ROW('Sanitation Data'!G163))),DH169="",ISNUMBER(OFFSET('Sanitation Data'!$G$12,0,10*ROW('Sanitation Data'!G163)))),OFFSET('Sanitation Data'!$G$12,0,10*ROW('Sanitation Data'!G163)),NA())))</f>
        <v>#N/A</v>
      </c>
      <c r="AT169" s="120" t="e">
        <f ca="1">+IF(AND(ISNUMBER(OFFSET('Sanitation Data'!$G$13,0,10*ROW('Sanitation Data'!G163))),DI169="Yes"),OFFSET('Sanitation Data'!$G$13,0,10*ROW('Sanitation Data'!G163)),IF(AND(ISNUMBER(OFFSET('Sanitation Data'!$G$13,0,10*ROW('Sanitation Data'!G163))),DI169="No",ISNUMBER(OFFSET('Sanitation Data'!$G$13,0,10*ROW('Sanitation Data'!G163)))),CONCATENATE("[",ROUND(OFFSET('Sanitation Data'!$G$13,0,10*ROW('Sanitation Data'!G163)),0),"]"),IF(AND(ISNUMBER(OFFSET('Sanitation Data'!$G$13,0,10*ROW('Sanitation Data'!G163))),DI169="",ISNUMBER(OFFSET('Sanitation Data'!$G$13,0,10*ROW('Sanitation Data'!G163)))),OFFSET('Sanitation Data'!$G$13,0,10*ROW('Sanitation Data'!G163)),NA())))</f>
        <v>#N/A</v>
      </c>
      <c r="AU169" s="120" t="e">
        <f ca="1">+IF(AND(ISNUMBER(OFFSET('Sanitation Data'!$H$5,0,10*ROW('Sanitation Data'!H163))),DJ169="Yes"),100-OFFSET('Sanitation Data'!$H$5,0,10*ROW('Sanitation Data'!H163)),IF(AND(ISNUMBER(OFFSET('Sanitation Data'!$H$5,0,10*ROW('Sanitation Data'!H163))),DJ169="No",ISNUMBER(OFFSET('Sanitation Data'!$H$5,0,10*ROW('Sanitation Data'!H163)))),CONCATENATE("[",ROUND(100-OFFSET('Sanitation Data'!$H$5,0,10*ROW('Sanitation Data'!H163)),0),"]"),IF(AND(ISNUMBER(OFFSET('Sanitation Data'!$H$5,0,10*ROW('Sanitation Data'!H163))),DJ169="",ISNUMBER(OFFSET('Sanitation Data'!$H$5,0,10*ROW('Sanitation Data'!H163)))),100-OFFSET('Sanitation Data'!$H$5,0,10*ROW('Sanitation Data'!H163)),NA())))</f>
        <v>#N/A</v>
      </c>
      <c r="AV169" s="120" t="e">
        <f ca="1">+IF(AND(ISNUMBER(OFFSET('Sanitation Data'!$H$7,0,10*ROW('Sanitation Data'!H163))),DK169="Yes"),OFFSET('Sanitation Data'!$H$7,0,10*ROW('Sanitation Data'!H163)),IF(AND(ISNUMBER(OFFSET('Sanitation Data'!$H$7,0,10*ROW('Sanitation Data'!H163))),DK169="No",ISNUMBER(OFFSET('Sanitation Data'!$H$7,0,10*ROW('Sanitation Data'!H163)))),CONCATENATE("[",ROUND(OFFSET('Sanitation Data'!$H$7,0,10*ROW('Sanitation Data'!H163)),0),"]"),IF(AND(ISNUMBER(OFFSET('Sanitation Data'!$H$7,0,10*ROW('Sanitation Data'!H163))),DK169="",ISNUMBER(OFFSET('Sanitation Data'!$H$7,0,10*ROW('Sanitation Data'!H163)))),OFFSET('Sanitation Data'!$H$7,0,10*ROW('Sanitation Data'!H163)),NA())))</f>
        <v>#N/A</v>
      </c>
      <c r="AW169" s="120" t="e">
        <f ca="1">+IF(AND(ISNUMBER(OFFSET('Sanitation Data'!$H$11,0,10*ROW('Sanitation Data'!H163))),DL169="Yes"),OFFSET('Sanitation Data'!$H$11,0,10*ROW('Sanitation Data'!H163)),IF(AND(ISNUMBER(OFFSET('Sanitation Data'!$H$11,0,10*ROW('Sanitation Data'!H163))),DL169="No",ISNUMBER(OFFSET('Sanitation Data'!$H$11,0,10*ROW('Sanitation Data'!H163)))),CONCATENATE("[",ROUND(OFFSET('Sanitation Data'!$H$11,0,10*ROW('Sanitation Data'!H163)),0),"]"),IF(AND(ISNUMBER(OFFSET('Sanitation Data'!$H$11,0,10*ROW('Sanitation Data'!H163))),DL169="",ISNUMBER(OFFSET('Sanitation Data'!$H$11,0,10*ROW('Sanitation Data'!H163)))),OFFSET('Sanitation Data'!$H$11,0,10*ROW('Sanitation Data'!H163)),NA())))</f>
        <v>#N/A</v>
      </c>
      <c r="AX169" s="120" t="e">
        <f ca="1">+IF(AND(ISNUMBER(OFFSET('Sanitation Data'!$H$12,0,10*ROW('Sanitation Data'!H163))),DM169="Yes"),OFFSET('Sanitation Data'!$H$12,0,10*ROW('Sanitation Data'!H163)),IF(AND(ISNUMBER(OFFSET('Sanitation Data'!$H$12,0,10*ROW('Sanitation Data'!H163))),DM169="No",ISNUMBER(OFFSET('Sanitation Data'!$H$12,0,10*ROW('Sanitation Data'!H163)))),CONCATENATE("[",ROUND(OFFSET('Sanitation Data'!$H$12,0,10*ROW('Sanitation Data'!H163)),0),"]"),IF(AND(ISNUMBER(OFFSET('Sanitation Data'!$H$12,0,10*ROW('Sanitation Data'!H163))),DM169="",ISNUMBER(OFFSET('Sanitation Data'!$H$12,0,10*ROW('Sanitation Data'!H163)))),OFFSET('Sanitation Data'!$H$12,0,10*ROW('Sanitation Data'!H163)),NA())))</f>
        <v>#N/A</v>
      </c>
      <c r="AY169" s="120" t="e">
        <f ca="1">+IF(AND(ISNUMBER(OFFSET('Sanitation Data'!$H$13,0,10*ROW('Sanitation Data'!H163))),DN169="Yes"),OFFSET('Sanitation Data'!$H$13,0,10*ROW('Sanitation Data'!H163)),IF(AND(ISNUMBER(OFFSET('Sanitation Data'!$H$13,0,10*ROW('Sanitation Data'!H163))),DN169="No",ISNUMBER(OFFSET('Sanitation Data'!$H$13,0,10*ROW('Sanitation Data'!H163)))),CONCATENATE("[",ROUND(OFFSET('Sanitation Data'!$H$13,0,10*ROW('Sanitation Data'!H163)),0),"]"),IF(AND(ISNUMBER(OFFSET('Sanitation Data'!$H$13,0,10*ROW('Sanitation Data'!H163))),DN169="",ISNUMBER(OFFSET('Sanitation Data'!$H$13,0,10*ROW('Sanitation Data'!H163)))),OFFSET('Sanitation Data'!$H$13,0,10*ROW('Sanitation Data'!H163)),NA())))</f>
        <v>#N/A</v>
      </c>
      <c r="AZ169" s="121" t="e">
        <f ca="1">+IF(AND(ISNUMBER(OFFSET('Hygiene Data'!$C$6,0,10*ROW('Hygiene Data'!C163))),DO169="Yes"),OFFSET('Hygiene Data'!$C$6,0,10*ROW('Hygiene Data'!C163)),IF(AND(ISNUMBER(OFFSET('Hygiene Data'!$C$6,0,10*ROW('Hygiene Data'!C163))),DO169="No",ISNUMBER(OFFSET('Hygiene Data'!$C$6,0,10*ROW('Hygiene Data'!C163)))),CONCATENATE("[",ROUND(OFFSET('Hygiene Data'!$C$6,0,10*ROW('Hygiene Data'!C163)),0),"]"),IF(AND(ISNUMBER(OFFSET('Hygiene Data'!$C$6,0,10*ROW('Hygiene Data'!C163))),DO169="",ISNUMBER(OFFSET('Hygiene Data'!$C$6,0,10*ROW('Hygiene Data'!C163)))),OFFSET('Hygiene Data'!$C$6,0,10*ROW('Hygiene Data'!C163)),NA())))</f>
        <v>#N/A</v>
      </c>
      <c r="BA169" s="121" t="e">
        <f ca="1">+IF(AND(ISNUMBER(OFFSET('Hygiene Data'!$C$8,0,10*ROW('Hygiene Data'!C163))),DP169="Yes"),OFFSET('Hygiene Data'!$C$8,0,10*ROW('Hygiene Data'!C163)),IF(AND(ISNUMBER(OFFSET('Hygiene Data'!$C$8,0,10*ROW('Hygiene Data'!C163))),DP169="No",ISNUMBER(OFFSET('Hygiene Data'!$C$8,0,10*ROW('Hygiene Data'!C163)))),CONCATENATE("[",ROUND(OFFSET('Hygiene Data'!$C$8,0,10*ROW('Hygiene Data'!C163)),0),"]"),IF(AND(ISNUMBER(OFFSET('Hygiene Data'!$C$8,0,10*ROW('Hygiene Data'!C163))),DP169="",ISNUMBER(OFFSET('Hygiene Data'!$C$8,0,10*ROW('Hygiene Data'!C163)))),OFFSET('Hygiene Data'!$C$8,0,10*ROW('Hygiene Data'!C163)),NA())))</f>
        <v>#N/A</v>
      </c>
      <c r="BB169" s="121" t="e">
        <f ca="1">+IF(AND(ISNUMBER(OFFSET('Hygiene Data'!$C$10,0,10*ROW('Hygiene Data'!C163))),DQ169="Yes"),OFFSET('Hygiene Data'!$C$10,0,10*ROW('Hygiene Data'!C163)),IF(AND(ISNUMBER(OFFSET('Hygiene Data'!$C$10,0,10*ROW('Hygiene Data'!C163))),DQ169="No",ISNUMBER(OFFSET('Hygiene Data'!$C$10,0,10*ROW('Hygiene Data'!C163)))),CONCATENATE("[",ROUND(OFFSET('Hygiene Data'!$C$10,0,10*ROW('Hygiene Data'!C163)),0),"]"),IF(AND(ISNUMBER(OFFSET('Hygiene Data'!$C$10,0,10*ROW('Hygiene Data'!C163))),DQ169="",ISNUMBER(OFFSET('Hygiene Data'!$C$10,0,10*ROW('Hygiene Data'!C163)))),OFFSET('Hygiene Data'!$C$10,0,10*ROW('Hygiene Data'!C163)),NA())))</f>
        <v>#N/A</v>
      </c>
      <c r="BC169" s="121" t="e">
        <f ca="1">+IF(AND(ISNUMBER(OFFSET('Hygiene Data'!$D$6,0,10*ROW('Hygiene Data'!D163))),DR169="Yes"),OFFSET('Hygiene Data'!$D$6,0,10*ROW('Hygiene Data'!D163)),IF(AND(ISNUMBER(OFFSET('Hygiene Data'!$D$6,0,10*ROW('Hygiene Data'!D163))),DR169="No",ISNUMBER(OFFSET('Hygiene Data'!$D$6,0,10*ROW('Hygiene Data'!D163)))),CONCATENATE("[",ROUND(OFFSET('Hygiene Data'!$D$6,0,10*ROW('Hygiene Data'!D163)),0),"]"),IF(AND(ISNUMBER(OFFSET('Hygiene Data'!$D$6,0,10*ROW('Hygiene Data'!D163))),DR169="",ISNUMBER(OFFSET('Hygiene Data'!$D$6,0,10*ROW('Hygiene Data'!D163)))),OFFSET('Hygiene Data'!$D$6,0,10*ROW('Hygiene Data'!D163)),NA())))</f>
        <v>#N/A</v>
      </c>
      <c r="BD169" s="121" t="e">
        <f ca="1">+IF(AND(ISNUMBER(OFFSET('Hygiene Data'!$D$8,0,10*ROW('Hygiene Data'!D163))),DS169="Yes"),OFFSET('Hygiene Data'!$D$8,0,10*ROW('Hygiene Data'!D163)),IF(AND(ISNUMBER(OFFSET('Hygiene Data'!$D$8,0,10*ROW('Hygiene Data'!D163))),DS169="No",ISNUMBER(OFFSET('Hygiene Data'!$D$8,0,10*ROW('Hygiene Data'!D163)))),CONCATENATE("[",ROUND(OFFSET('Hygiene Data'!$D$8,0,10*ROW('Hygiene Data'!D163)),0),"]"),IF(AND(ISNUMBER(OFFSET('Hygiene Data'!$D$8,0,10*ROW('Hygiene Data'!D163))),DS169="",ISNUMBER(OFFSET('Hygiene Data'!$D$8,0,10*ROW('Hygiene Data'!D163)))),OFFSET('Hygiene Data'!$D$8,0,10*ROW('Hygiene Data'!D163)),NA())))</f>
        <v>#N/A</v>
      </c>
      <c r="BE169" s="121" t="e">
        <f ca="1">+IF(AND(ISNUMBER(OFFSET('Hygiene Data'!$D$10,0,10*ROW('Hygiene Data'!D163))),DT169="Yes"),OFFSET('Hygiene Data'!$D$10,0,10*ROW('Hygiene Data'!D163)),IF(AND(ISNUMBER(OFFSET('Hygiene Data'!$D$10,0,10*ROW('Hygiene Data'!D163))),DT169="No",ISNUMBER(OFFSET('Hygiene Data'!$D$10,0,10*ROW('Hygiene Data'!D163)))),CONCATENATE("[",ROUND(OFFSET('Hygiene Data'!$D$10,0,10*ROW('Hygiene Data'!D163)),0),"]"),IF(AND(ISNUMBER(OFFSET('Hygiene Data'!$D$10,0,10*ROW('Hygiene Data'!D163))),DT169="",ISNUMBER(OFFSET('Hygiene Data'!$D$10,0,10*ROW('Hygiene Data'!D163)))),OFFSET('Hygiene Data'!$D$10,0,10*ROW('Hygiene Data'!D163)),NA())))</f>
        <v>#N/A</v>
      </c>
      <c r="BF169" s="121" t="e">
        <f ca="1">+IF(AND(ISNUMBER(OFFSET('Hygiene Data'!$E$6,0,10*ROW('Hygiene Data'!E163))),DU169="Yes"),OFFSET('Hygiene Data'!$E$6,0,10*ROW('Hygiene Data'!E163)),IF(AND(ISNUMBER(OFFSET('Hygiene Data'!$E$6,0,10*ROW('Hygiene Data'!E163))),DU169="No",ISNUMBER(OFFSET('Hygiene Data'!$E$6,0,10*ROW('Hygiene Data'!E163)))),CONCATENATE("[",ROUND(OFFSET('Hygiene Data'!$E$6,0,10*ROW('Hygiene Data'!E163)),0),"]"),IF(AND(ISNUMBER(OFFSET('Hygiene Data'!$E$6,0,10*ROW('Hygiene Data'!E163))),DU169="",ISNUMBER(OFFSET('Hygiene Data'!$E$6,0,10*ROW('Hygiene Data'!E163)))),OFFSET('Hygiene Data'!$E$6,0,10*ROW('Hygiene Data'!E163)),NA())))</f>
        <v>#N/A</v>
      </c>
      <c r="BG169" s="121" t="e">
        <f ca="1">+IF(AND(ISNUMBER(OFFSET('Hygiene Data'!$E$8,0,10*ROW('Hygiene Data'!E163))),DV169="Yes"),OFFSET('Hygiene Data'!$E$8,0,10*ROW('Hygiene Data'!E163)),IF(AND(ISNUMBER(OFFSET('Hygiene Data'!$E$8,0,10*ROW('Hygiene Data'!E163))),DV169="No",ISNUMBER(OFFSET('Hygiene Data'!$E$8,0,10*ROW('Hygiene Data'!E163)))),CONCATENATE("[",ROUND(OFFSET('Hygiene Data'!$E$8,0,10*ROW('Hygiene Data'!E163)),0),"]"),IF(AND(ISNUMBER(OFFSET('Hygiene Data'!$E$8,0,10*ROW('Hygiene Data'!E163))),DV169="",ISNUMBER(OFFSET('Hygiene Data'!$E$8,0,10*ROW('Hygiene Data'!E163)))),OFFSET('Hygiene Data'!$E$8,0,10*ROW('Hygiene Data'!E163)),NA())))</f>
        <v>#N/A</v>
      </c>
      <c r="BH169" s="121" t="e">
        <f ca="1">+IF(AND(ISNUMBER(OFFSET('Hygiene Data'!$E$10,0,10*ROW('Hygiene Data'!E163))),DW169="Yes"),OFFSET('Hygiene Data'!$E$10,0,10*ROW('Hygiene Data'!E163)),IF(AND(ISNUMBER(OFFSET('Hygiene Data'!$E$10,0,10*ROW('Hygiene Data'!E163))),DW169="No",ISNUMBER(OFFSET('Hygiene Data'!$E$10,0,10*ROW('Hygiene Data'!E163)))),CONCATENATE("[",ROUND(OFFSET('Hygiene Data'!$E$10,0,10*ROW('Hygiene Data'!E163)),0),"]"),IF(AND(ISNUMBER(OFFSET('Hygiene Data'!$E$10,0,10*ROW('Hygiene Data'!E163))),DW169="",ISNUMBER(OFFSET('Hygiene Data'!$E$10,0,10*ROW('Hygiene Data'!E163)))),OFFSET('Hygiene Data'!$E$10,0,10*ROW('Hygiene Data'!E163)),NA())))</f>
        <v>#N/A</v>
      </c>
      <c r="BI169" s="121" t="e">
        <f ca="1">+IF(AND(ISNUMBER(OFFSET('Hygiene Data'!$F$6,0,10*ROW('Hygiene Data'!F163))),DX169="Yes"),OFFSET('Hygiene Data'!$F$6,0,10*ROW('Hygiene Data'!F163)),IF(AND(ISNUMBER(OFFSET('Hygiene Data'!$F$6,0,10*ROW('Hygiene Data'!F163))),DX169="No",ISNUMBER(OFFSET('Hygiene Data'!$F$6,0,10*ROW('Hygiene Data'!F163)))),CONCATENATE("[",ROUND(OFFSET('Hygiene Data'!$F$6,0,10*ROW('Hygiene Data'!F163)),0),"]"),IF(AND(ISNUMBER(OFFSET('Hygiene Data'!$F$6,0,10*ROW('Hygiene Data'!F163))),DX169="",ISNUMBER(OFFSET('Hygiene Data'!$F$6,0,10*ROW('Hygiene Data'!F163)))),OFFSET('Hygiene Data'!$F$6,0,10*ROW('Hygiene Data'!F163)),NA())))</f>
        <v>#N/A</v>
      </c>
      <c r="BJ169" s="121" t="e">
        <f ca="1">+IF(AND(ISNUMBER(OFFSET('Hygiene Data'!$F$8,0,10*ROW('Hygiene Data'!F163))),DY169="Yes"),OFFSET('Hygiene Data'!$F$8,0,10*ROW('Hygiene Data'!F163)),IF(AND(ISNUMBER(OFFSET('Hygiene Data'!$F$8,0,10*ROW('Hygiene Data'!F163))),DY169="No",ISNUMBER(OFFSET('Hygiene Data'!$F$8,0,10*ROW('Hygiene Data'!F163)))),CONCATENATE("[",ROUND(OFFSET('Hygiene Data'!$F$8,0,10*ROW('Hygiene Data'!F163)),0),"]"),IF(AND(ISNUMBER(OFFSET('Hygiene Data'!$F$8,0,10*ROW('Hygiene Data'!F163))),DY169="",ISNUMBER(OFFSET('Hygiene Data'!$F$8,0,10*ROW('Hygiene Data'!F163)))),OFFSET('Hygiene Data'!$F$8,0,10*ROW('Hygiene Data'!F163)),NA())))</f>
        <v>#N/A</v>
      </c>
      <c r="BK169" s="121" t="e">
        <f ca="1">+IF(AND(ISNUMBER(OFFSET('Hygiene Data'!$F$10,0,10*ROW('Hygiene Data'!F163))),DZ169="Yes"),OFFSET('Hygiene Data'!$F$10,0,10*ROW('Hygiene Data'!F163)),IF(AND(ISNUMBER(OFFSET('Hygiene Data'!$F$10,0,10*ROW('Hygiene Data'!F163))),DZ169="No",ISNUMBER(OFFSET('Hygiene Data'!$F$10,0,10*ROW('Hygiene Data'!F163)))),CONCATENATE("[",ROUND(OFFSET('Hygiene Data'!$F$10,0,10*ROW('Hygiene Data'!F163)),0),"]"),IF(AND(ISNUMBER(OFFSET('Hygiene Data'!$F$10,0,10*ROW('Hygiene Data'!F163))),DZ169="",ISNUMBER(OFFSET('Hygiene Data'!$F$10,0,10*ROW('Hygiene Data'!F163)))),OFFSET('Hygiene Data'!$F$10,0,10*ROW('Hygiene Data'!F163)),NA())))</f>
        <v>#N/A</v>
      </c>
      <c r="BL169" s="121" t="e">
        <f ca="1">+IF(AND(ISNUMBER(OFFSET('Hygiene Data'!$G$6,0,10*ROW('Hygiene Data'!G163))),EA169="Yes"),OFFSET('Hygiene Data'!$G$6,0,10*ROW('Hygiene Data'!G163)),IF(AND(ISNUMBER(OFFSET('Hygiene Data'!$G$6,0,10*ROW('Hygiene Data'!G163))),EA169="No",ISNUMBER(OFFSET('Hygiene Data'!$G$6,0,10*ROW('Hygiene Data'!G163)))),CONCATENATE("[",ROUND(OFFSET('Hygiene Data'!$G$6,0,10*ROW('Hygiene Data'!G163)),0),"]"),IF(AND(ISNUMBER(OFFSET('Hygiene Data'!$G$6,0,10*ROW('Hygiene Data'!G163))),EA169="",ISNUMBER(OFFSET('Hygiene Data'!$G$6,0,10*ROW('Hygiene Data'!G163)))),OFFSET('Hygiene Data'!$G$6,0,10*ROW('Hygiene Data'!G163)),NA())))</f>
        <v>#N/A</v>
      </c>
      <c r="BM169" s="121" t="e">
        <f ca="1">+IF(AND(ISNUMBER(OFFSET('Hygiene Data'!$G$8,0,10*ROW('Hygiene Data'!G163))),EB169="Yes"),OFFSET('Hygiene Data'!$G$8,0,10*ROW('Hygiene Data'!G163)),IF(AND(ISNUMBER(OFFSET('Hygiene Data'!$G$8,0,10*ROW('Hygiene Data'!G163))),EB169="No",ISNUMBER(OFFSET('Hygiene Data'!$G$8,0,10*ROW('Hygiene Data'!G163)))),CONCATENATE("[",ROUND(OFFSET('Hygiene Data'!$G$8,0,10*ROW('Hygiene Data'!G163)),0),"]"),IF(AND(ISNUMBER(OFFSET('Hygiene Data'!$G$8,0,10*ROW('Hygiene Data'!G163))),EB169="",ISNUMBER(OFFSET('Hygiene Data'!$G$8,0,10*ROW('Hygiene Data'!G163)))),OFFSET('Hygiene Data'!$G$8,0,10*ROW('Hygiene Data'!G163)),NA())))</f>
        <v>#N/A</v>
      </c>
      <c r="BN169" s="121" t="e">
        <f ca="1">+IF(AND(ISNUMBER(OFFSET('Hygiene Data'!$G$10,0,10*ROW('Hygiene Data'!G163))),EC169="Yes"),OFFSET('Hygiene Data'!$G$10,0,10*ROW('Hygiene Data'!G163)),IF(AND(ISNUMBER(OFFSET('Hygiene Data'!$G$10,0,10*ROW('Hygiene Data'!G163))),EC169="No",ISNUMBER(OFFSET('Hygiene Data'!$G$10,0,10*ROW('Hygiene Data'!G163)))),CONCATENATE("[",ROUND(OFFSET('Hygiene Data'!$G$10,0,10*ROW('Hygiene Data'!G163)),0),"]"),IF(AND(ISNUMBER(OFFSET('Hygiene Data'!$G$10,0,10*ROW('Hygiene Data'!G163))),EC169="",ISNUMBER(OFFSET('Hygiene Data'!$G$10,0,10*ROW('Hygiene Data'!G163)))),OFFSET('Hygiene Data'!$G$10,0,10*ROW('Hygiene Data'!G163)),NA())))</f>
        <v>#N/A</v>
      </c>
      <c r="BO169" s="121" t="e">
        <f ca="1">+IF(AND(ISNUMBER(OFFSET('Hygiene Data'!$H$6,0,10*ROW('Hygiene Data'!H163))),ED169="Yes"),OFFSET('Hygiene Data'!$H$6,0,10*ROW('Hygiene Data'!H163)),IF(AND(ISNUMBER(OFFSET('Hygiene Data'!$H$6,0,10*ROW('Hygiene Data'!H163))),ED169="No",ISNUMBER(OFFSET('Hygiene Data'!$H$6,0,10*ROW('Hygiene Data'!H163)))),CONCATENATE("[",ROUND(OFFSET('Hygiene Data'!$H$6,0,10*ROW('Hygiene Data'!H163)),0),"]"),IF(AND(ISNUMBER(OFFSET('Hygiene Data'!$H$6,0,10*ROW('Hygiene Data'!H163))),ED169="",ISNUMBER(OFFSET('Hygiene Data'!$H$6,0,10*ROW('Hygiene Data'!H163)))),OFFSET('Hygiene Data'!$H$6,0,10*ROW('Hygiene Data'!H163)),NA())))</f>
        <v>#N/A</v>
      </c>
      <c r="BP169" s="121" t="e">
        <f ca="1">+IF(AND(ISNUMBER(OFFSET('Hygiene Data'!$H$8,0,10*ROW('Hygiene Data'!H163))),EE169="Yes"),OFFSET('Hygiene Data'!$H$8,0,10*ROW('Hygiene Data'!H163)),IF(AND(ISNUMBER(OFFSET('Hygiene Data'!$H$8,0,10*ROW('Hygiene Data'!H163))),EE169="No",ISNUMBER(OFFSET('Hygiene Data'!$H$8,0,10*ROW('Hygiene Data'!H163)))),CONCATENATE("[",ROUND(OFFSET('Hygiene Data'!$H$8,0,10*ROW('Hygiene Data'!H163)),0),"]"),IF(AND(ISNUMBER(OFFSET('Hygiene Data'!$H$8,0,10*ROW('Hygiene Data'!H163))),EE169="",ISNUMBER(OFFSET('Hygiene Data'!$H$8,0,10*ROW('Hygiene Data'!H163)))),OFFSET('Hygiene Data'!$H$8,0,10*ROW('Hygiene Data'!H163)),NA())))</f>
        <v>#N/A</v>
      </c>
      <c r="BQ169" s="121" t="e">
        <f ca="1">+IF(AND(ISNUMBER(OFFSET('Hygiene Data'!$H$10,0,10*ROW('Hygiene Data'!H163))),EF169="Yes"),OFFSET('Hygiene Data'!$H$10,0,10*ROW('Hygiene Data'!H163)),IF(AND(ISNUMBER(OFFSET('Hygiene Data'!$H$10,0,10*ROW('Hygiene Data'!H163))),EF169="No",ISNUMBER(OFFSET('Hygiene Data'!$H$10,0,10*ROW('Hygiene Data'!H163)))),CONCATENATE("[",ROUND(OFFSET('Hygiene Data'!$H$10,0,10*ROW('Hygiene Data'!H163)),0),"]"),IF(AND(ISNUMBER(OFFSET('Hygiene Data'!$H$10,0,10*ROW('Hygiene Data'!H163))),EF169="",ISNUMBER(OFFSET('Hygiene Data'!$H$10,0,10*ROW('Hygiene Data'!H163)))),OFFSET('Hygiene Data'!$H$10,0,10*ROW('Hygiene Data'!H163)),NA())))</f>
        <v>#N/A</v>
      </c>
      <c r="BS169" s="28" t="str">
        <f ca="1">+IF(OFFSET('Water Data'!$C$28,0,10*ROW('Water Data'!C163))="","",OFFSET('Water Data'!$C$28,0,10*ROW('Water Data'!C163)))</f>
        <v/>
      </c>
      <c r="BT169" s="28" t="str">
        <f ca="1">+IF(OFFSET('Water Data'!$C$29,0,10*ROW('Water Data'!C163))="","",OFFSET('Water Data'!$C$29,0,10*ROW('Water Data'!C163)))</f>
        <v/>
      </c>
      <c r="BU169" s="28" t="str">
        <f ca="1">+IF(OFFSET('Water Data'!$C$30,0,10*ROW('Water Data'!C163))="","",OFFSET('Water Data'!$C$30,0,10*ROW('Water Data'!C163)))</f>
        <v/>
      </c>
      <c r="BV169" s="28" t="str">
        <f ca="1">+IF(OFFSET('Water Data'!$D$28,0,10*ROW('Water Data'!D163))="","",OFFSET('Water Data'!$D$28,0,10*ROW('Water Data'!D163)))</f>
        <v/>
      </c>
      <c r="BW169" s="28" t="str">
        <f ca="1">+IF(OFFSET('Water Data'!$D$29,0,10*ROW('Water Data'!D163))="","",OFFSET('Water Data'!$D$29,0,10*ROW('Water Data'!D163)))</f>
        <v/>
      </c>
      <c r="BX169" s="28" t="str">
        <f ca="1">+IF(OFFSET('Water Data'!$D$30,0,10*ROW('Water Data'!D163))="","",OFFSET('Water Data'!$D$30,0,10*ROW('Water Data'!D163)))</f>
        <v/>
      </c>
      <c r="BY169" s="28" t="str">
        <f ca="1">+IF(OFFSET('Water Data'!$E$28,0,10*ROW('Water Data'!E163))="","",OFFSET('Water Data'!$E$28,0,10*ROW('Water Data'!E163)))</f>
        <v/>
      </c>
      <c r="BZ169" s="28" t="str">
        <f ca="1">+IF(OFFSET('Water Data'!$E$29,0,10*ROW('Water Data'!E163))="","",OFFSET('Water Data'!$E$29,0,10*ROW('Water Data'!E163)))</f>
        <v/>
      </c>
      <c r="CA169" s="28" t="str">
        <f ca="1">+IF(OFFSET('Water Data'!$E$30,0,10*ROW('Water Data'!E163))="","",OFFSET('Water Data'!$E$30,0,10*ROW('Water Data'!E163)))</f>
        <v/>
      </c>
      <c r="CB169" s="28" t="str">
        <f ca="1">+IF(OFFSET('Water Data'!$F$28,0,10*ROW('Water Data'!F163))="","",OFFSET('Water Data'!$F$28,0,10*ROW('Water Data'!F163)))</f>
        <v/>
      </c>
      <c r="CC169" s="28" t="str">
        <f ca="1">+IF(OFFSET('Water Data'!$F$29,0,10*ROW('Water Data'!F163))="","",OFFSET('Water Data'!$F$29,0,10*ROW('Water Data'!F163)))</f>
        <v/>
      </c>
      <c r="CD169" s="28" t="str">
        <f ca="1">+IF(OFFSET('Water Data'!$F$30,0,10*ROW('Water Data'!F163))="","",OFFSET('Water Data'!$F$30,0,10*ROW('Water Data'!F163)))</f>
        <v/>
      </c>
      <c r="CE169" s="28" t="str">
        <f ca="1">+IF(OFFSET('Water Data'!$G$28,0,10*ROW('Water Data'!G163))="","",OFFSET('Water Data'!$G$28,0,10*ROW('Water Data'!G163)))</f>
        <v/>
      </c>
      <c r="CF169" s="28" t="str">
        <f ca="1">+IF(OFFSET('Water Data'!$G$29,0,10*ROW('Water Data'!G163))="","",OFFSET('Water Data'!$G$29,0,10*ROW('Water Data'!G163)))</f>
        <v/>
      </c>
      <c r="CG169" s="28" t="str">
        <f ca="1">+IF(OFFSET('Water Data'!$G$30,0,10*ROW('Water Data'!G163))="","",OFFSET('Water Data'!$G$30,0,10*ROW('Water Data'!G163)))</f>
        <v/>
      </c>
      <c r="CH169" s="28" t="str">
        <f ca="1">+IF(OFFSET('Water Data'!$H$28,0,10*ROW('Water Data'!H163))="","",OFFSET('Water Data'!$H$28,0,10*ROW('Water Data'!H163)))</f>
        <v/>
      </c>
      <c r="CI169" s="28" t="str">
        <f ca="1">+IF(OFFSET('Water Data'!$H$29,0,10*ROW('Water Data'!H163))="","",OFFSET('Water Data'!$H$29,0,10*ROW('Water Data'!H163)))</f>
        <v/>
      </c>
      <c r="CJ169" s="28" t="str">
        <f ca="1">+IF(OFFSET('Water Data'!$H$30,0,10*ROW('Water Data'!H163))="","",OFFSET('Water Data'!$H$30,0,10*ROW('Water Data'!H163)))</f>
        <v/>
      </c>
      <c r="CK169" s="28" t="str">
        <f ca="1">+IF(OFFSET('Sanitation Data'!$C$29,0,10*ROW('Sanitation Data'!C163))="","",OFFSET('Sanitation Data'!$C$29,0,10*ROW('Sanitation Data'!C163)))</f>
        <v/>
      </c>
      <c r="CL169" s="28" t="str">
        <f ca="1">+IF(OFFSET('Sanitation Data'!$C$30,0,10*ROW('Sanitation Data'!C163))="","",OFFSET('Sanitation Data'!$C$30,0,10*ROW('Sanitation Data'!C163)))</f>
        <v/>
      </c>
      <c r="CM169" s="28" t="str">
        <f ca="1">+IF(OFFSET('Sanitation Data'!$C$31,0,10*ROW('Sanitation Data'!C163))="","",OFFSET('Sanitation Data'!$C$31,0,10*ROW('Sanitation Data'!C163)))</f>
        <v/>
      </c>
      <c r="CN169" s="28" t="str">
        <f ca="1">+IF(OFFSET('Sanitation Data'!$C$32,0,10*ROW('Sanitation Data'!C163))="","",OFFSET('Sanitation Data'!$C$32,0,10*ROW('Sanitation Data'!C163)))</f>
        <v/>
      </c>
      <c r="CO169" s="28" t="str">
        <f ca="1">+IF(OFFSET('Sanitation Data'!$C$33,0,10*ROW('Sanitation Data'!C163))="","",OFFSET('Sanitation Data'!$C$33,0,10*ROW('Sanitation Data'!C163)))</f>
        <v/>
      </c>
      <c r="CP169" s="28" t="str">
        <f ca="1">+IF(OFFSET('Sanitation Data'!$D$29,0,10*ROW('Sanitation Data'!D163))="","",OFFSET('Sanitation Data'!$D$29,0,10*ROW('Sanitation Data'!D163)))</f>
        <v/>
      </c>
      <c r="CQ169" s="28" t="str">
        <f ca="1">+IF(OFFSET('Sanitation Data'!$D$30,0,10*ROW('Sanitation Data'!D163))="","",OFFSET('Sanitation Data'!$D$30,0,10*ROW('Sanitation Data'!D163)))</f>
        <v/>
      </c>
      <c r="CR169" s="28" t="str">
        <f ca="1">+IF(OFFSET('Sanitation Data'!$D$31,0,10*ROW('Sanitation Data'!D163))="","",OFFSET('Sanitation Data'!$D$31,0,10*ROW('Sanitation Data'!D163)))</f>
        <v/>
      </c>
      <c r="CS169" s="28" t="str">
        <f ca="1">+IF(OFFSET('Sanitation Data'!$D$32,0,10*ROW('Sanitation Data'!D163))="","",OFFSET('Sanitation Data'!$D$32,0,10*ROW('Sanitation Data'!D163)))</f>
        <v/>
      </c>
      <c r="CT169" s="28" t="str">
        <f ca="1">+IF(OFFSET('Sanitation Data'!$D$33,0,10*ROW('Sanitation Data'!D163))="","",OFFSET('Sanitation Data'!$D$33,0,10*ROW('Sanitation Data'!D163)))</f>
        <v/>
      </c>
      <c r="CU169" s="28" t="str">
        <f ca="1">+IF(OFFSET('Sanitation Data'!$E$29,0,10*ROW('Sanitation Data'!E163))="","",OFFSET('Sanitation Data'!$E$29,0,10*ROW('Sanitation Data'!E163)))</f>
        <v/>
      </c>
      <c r="CV169" s="28" t="str">
        <f ca="1">+IF(OFFSET('Sanitation Data'!$E$30,0,10*ROW('Sanitation Data'!E163))="","",OFFSET('Sanitation Data'!$E$30,0,10*ROW('Sanitation Data'!E163)))</f>
        <v/>
      </c>
      <c r="CW169" s="28" t="str">
        <f ca="1">+IF(OFFSET('Sanitation Data'!$E$31,0,10*ROW('Sanitation Data'!E163))="","",OFFSET('Sanitation Data'!$E$31,0,10*ROW('Sanitation Data'!E163)))</f>
        <v/>
      </c>
      <c r="CX169" s="28" t="str">
        <f ca="1">+IF(OFFSET('Sanitation Data'!$E$32,0,10*ROW('Sanitation Data'!E163))="","",OFFSET('Sanitation Data'!$E$32,0,10*ROW('Sanitation Data'!E163)))</f>
        <v/>
      </c>
      <c r="CY169" s="28" t="str">
        <f ca="1">+IF(OFFSET('Sanitation Data'!$E$33,0,10*ROW('Sanitation Data'!E163))="","",OFFSET('Sanitation Data'!$E$33,0,10*ROW('Sanitation Data'!E163)))</f>
        <v/>
      </c>
      <c r="CZ169" s="28" t="str">
        <f ca="1">+IF(OFFSET('Sanitation Data'!$F$29,0,10*ROW('Sanitation Data'!F163))="","",OFFSET('Sanitation Data'!$F$29,0,10*ROW('Sanitation Data'!F163)))</f>
        <v/>
      </c>
      <c r="DA169" s="28" t="str">
        <f ca="1">+IF(OFFSET('Sanitation Data'!$F$30,0,10*ROW('Sanitation Data'!F163))="","",OFFSET('Sanitation Data'!$F$30,0,10*ROW('Sanitation Data'!F163)))</f>
        <v/>
      </c>
      <c r="DB169" s="28" t="str">
        <f ca="1">+IF(OFFSET('Sanitation Data'!$F$31,0,10*ROW('Sanitation Data'!F163))="","",OFFSET('Sanitation Data'!$F$31,0,10*ROW('Sanitation Data'!F163)))</f>
        <v/>
      </c>
      <c r="DC169" s="28" t="str">
        <f ca="1">+IF(OFFSET('Sanitation Data'!$F$32,0,10*ROW('Sanitation Data'!F163))="","",OFFSET('Sanitation Data'!$F$32,0,10*ROW('Sanitation Data'!F163)))</f>
        <v/>
      </c>
      <c r="DD169" s="28" t="str">
        <f ca="1">+IF(OFFSET('Sanitation Data'!$F$33,0,10*ROW('Sanitation Data'!F163))="","",OFFSET('Sanitation Data'!$F$33,0,10*ROW('Sanitation Data'!F163)))</f>
        <v/>
      </c>
      <c r="DE169" s="28" t="str">
        <f ca="1">+IF(OFFSET('Sanitation Data'!$G$29,0,10*ROW('Sanitation Data'!G163))="","",OFFSET('Sanitation Data'!$G$29,0,10*ROW('Sanitation Data'!G163)))</f>
        <v/>
      </c>
      <c r="DF169" s="28" t="str">
        <f ca="1">+IF(OFFSET('Sanitation Data'!$G$30,0,10*ROW('Sanitation Data'!G163))="","",OFFSET('Sanitation Data'!$G$30,0,10*ROW('Sanitation Data'!G163)))</f>
        <v/>
      </c>
      <c r="DG169" s="28" t="str">
        <f ca="1">+IF(OFFSET('Sanitation Data'!$G$31,0,10*ROW('Sanitation Data'!G163))="","",OFFSET('Sanitation Data'!$G$31,0,10*ROW('Sanitation Data'!G163)))</f>
        <v/>
      </c>
      <c r="DH169" s="28" t="str">
        <f ca="1">+IF(OFFSET('Sanitation Data'!$G$32,0,10*ROW('Sanitation Data'!G163))="","",OFFSET('Sanitation Data'!$G$32,0,10*ROW('Sanitation Data'!G163)))</f>
        <v/>
      </c>
      <c r="DI169" s="28" t="str">
        <f ca="1">+IF(OFFSET('Sanitation Data'!$G$33,0,10*ROW('Sanitation Data'!G163))="","",OFFSET('Sanitation Data'!$G$33,0,10*ROW('Sanitation Data'!G163)))</f>
        <v/>
      </c>
      <c r="DJ169" s="28" t="str">
        <f ca="1">+IF(OFFSET('Sanitation Data'!$H$29,0,10*ROW('Sanitation Data'!H163))="","",OFFSET('Sanitation Data'!$H$29,0,10*ROW('Sanitation Data'!H163)))</f>
        <v/>
      </c>
      <c r="DK169" s="28" t="str">
        <f ca="1">+IF(OFFSET('Sanitation Data'!$H$30,0,10*ROW('Sanitation Data'!H163))="","",OFFSET('Sanitation Data'!$H$30,0,10*ROW('Sanitation Data'!H163)))</f>
        <v/>
      </c>
      <c r="DL169" s="28" t="str">
        <f ca="1">+IF(OFFSET('Sanitation Data'!$H$31,0,10*ROW('Sanitation Data'!H163))="","",OFFSET('Sanitation Data'!$H$31,0,10*ROW('Sanitation Data'!H163)))</f>
        <v/>
      </c>
      <c r="DM169" s="28" t="str">
        <f ca="1">+IF(OFFSET('Sanitation Data'!$H$32,0,10*ROW('Sanitation Data'!H163))="","",OFFSET('Sanitation Data'!$H$32,0,10*ROW('Sanitation Data'!H163)))</f>
        <v/>
      </c>
      <c r="DN169" s="28" t="str">
        <f ca="1">+IF(OFFSET('Sanitation Data'!$H$33,0,10*ROW('Sanitation Data'!H163))="","",OFFSET('Sanitation Data'!$H$33,0,10*ROW('Sanitation Data'!H163)))</f>
        <v/>
      </c>
      <c r="DO169" s="28" t="str">
        <f ca="1">+IF(OFFSET('Hygiene Data'!$C$12,0,10*ROW('Hygiene Data'!C163))="","",OFFSET('Hygiene Data'!$C$12,0,10*ROW('Hygiene Data'!C163)))</f>
        <v/>
      </c>
      <c r="DP169" s="28" t="str">
        <f ca="1">+IF(OFFSET('Hygiene Data'!$C$13,0,10*ROW('Hygiene Data'!C163))="","",OFFSET('Hygiene Data'!$C$13,0,10*ROW('Hygiene Data'!C163)))</f>
        <v/>
      </c>
      <c r="DQ169" s="28" t="str">
        <f ca="1">+IF(OFFSET('Hygiene Data'!$C$14,0,10*ROW('Hygiene Data'!C163))="","",OFFSET('Hygiene Data'!$C$14,0,10*ROW('Hygiene Data'!C163)))</f>
        <v/>
      </c>
      <c r="DR169" s="28" t="str">
        <f ca="1">+IF(OFFSET('Hygiene Data'!$D$12,0,10*ROW('Hygiene Data'!D163))="","",OFFSET('Hygiene Data'!$D$12,0,10*ROW('Hygiene Data'!D163)))</f>
        <v/>
      </c>
      <c r="DS169" s="28" t="str">
        <f ca="1">+IF(OFFSET('Hygiene Data'!$D$13,0,10*ROW('Hygiene Data'!D163))="","",OFFSET('Hygiene Data'!$D$13,0,10*ROW('Hygiene Data'!D163)))</f>
        <v/>
      </c>
      <c r="DT169" s="28" t="str">
        <f ca="1">+IF(OFFSET('Hygiene Data'!$D$14,0,10*ROW('Hygiene Data'!D163))="","",OFFSET('Hygiene Data'!$D$14,0,10*ROW('Hygiene Data'!D163)))</f>
        <v/>
      </c>
      <c r="DU169" s="28" t="str">
        <f ca="1">+IF(OFFSET('Hygiene Data'!$E$12,0,10*ROW('Hygiene Data'!E163))="","",OFFSET('Hygiene Data'!$E$12,0,10*ROW('Hygiene Data'!E163)))</f>
        <v/>
      </c>
      <c r="DV169" s="28" t="str">
        <f ca="1">+IF(OFFSET('Hygiene Data'!$E$13,0,10*ROW('Hygiene Data'!E163))="","",OFFSET('Hygiene Data'!$E$13,0,10*ROW('Hygiene Data'!E163)))</f>
        <v/>
      </c>
      <c r="DW169" s="28" t="str">
        <f ca="1">+IF(OFFSET('Hygiene Data'!$E$14,0,10*ROW('Hygiene Data'!E163))="","",OFFSET('Hygiene Data'!$E$14,0,10*ROW('Hygiene Data'!E163)))</f>
        <v/>
      </c>
      <c r="DX169" s="28" t="str">
        <f ca="1">+IF(OFFSET('Hygiene Data'!$F$12,0,10*ROW('Hygiene Data'!F163))="","",OFFSET('Hygiene Data'!$F$12,0,10*ROW('Hygiene Data'!F163)))</f>
        <v/>
      </c>
      <c r="DY169" s="28" t="str">
        <f ca="1">+IF(OFFSET('Hygiene Data'!$F$13,0,10*ROW('Hygiene Data'!F163))="","",OFFSET('Hygiene Data'!$F$13,0,10*ROW('Hygiene Data'!F163)))</f>
        <v/>
      </c>
      <c r="DZ169" s="28" t="str">
        <f ca="1">+IF(OFFSET('Hygiene Data'!$F$14,0,10*ROW('Hygiene Data'!F163))="","",OFFSET('Hygiene Data'!$F$14,0,10*ROW('Hygiene Data'!F163)))</f>
        <v/>
      </c>
      <c r="EA169" s="28" t="str">
        <f ca="1">+IF(OFFSET('Hygiene Data'!$G$12,0,10*ROW('Hygiene Data'!G163))="","",OFFSET('Hygiene Data'!$G$12,0,10*ROW('Hygiene Data'!G163)))</f>
        <v/>
      </c>
      <c r="EB169" s="28" t="str">
        <f ca="1">+IF(OFFSET('Hygiene Data'!$G$13,0,10*ROW('Hygiene Data'!G163))="","",OFFSET('Hygiene Data'!$G$13,0,10*ROW('Hygiene Data'!G163)))</f>
        <v/>
      </c>
      <c r="EC169" s="28" t="str">
        <f ca="1">+IF(OFFSET('Hygiene Data'!$G$14,0,10*ROW('Hygiene Data'!G163))="","",OFFSET('Hygiene Data'!$G$14,0,10*ROW('Hygiene Data'!G163)))</f>
        <v/>
      </c>
      <c r="ED169" s="28" t="str">
        <f ca="1">+IF(OFFSET('Hygiene Data'!$H$12,0,10*ROW('Hygiene Data'!H163))="","",OFFSET('Hygiene Data'!$H$12,0,10*ROW('Hygiene Data'!H163)))</f>
        <v/>
      </c>
      <c r="EE169" s="28" t="str">
        <f ca="1">+IF(OFFSET('Hygiene Data'!$H$13,0,10*ROW('Hygiene Data'!H163))="","",OFFSET('Hygiene Data'!$H$13,0,10*ROW('Hygiene Data'!H163)))</f>
        <v/>
      </c>
      <c r="EF169" s="28" t="str">
        <f ca="1">+IF(OFFSET('Hygiene Data'!$H$14,0,10*ROW('Hygiene Data'!H163))="","",OFFSET('Hygiene Data'!$H$14,0,10*ROW('Hygiene Data'!H163)))</f>
        <v/>
      </c>
    </row>
    <row r="170" spans="1:136" x14ac:dyDescent="0.2">
      <c r="A170" s="44" t="str">
        <f ca="1">+IF(OFFSET('Water Data'!$B$1,0,10*ROW('Water Data'!B167))="","",OFFSET('Water Data'!$B$1,0,10*ROW('Water Data'!B167)))</f>
        <v/>
      </c>
      <c r="B170" s="44" t="str">
        <f ca="1">+IF(OFFSET('Water Data'!$A$3,0,10*ROW('Water Data'!A167))="","",OFFSET('Water Data'!$A$3,0,10*ROW('Water Data'!A167)))</f>
        <v/>
      </c>
      <c r="C170" s="44" t="str">
        <f ca="1">+IF(OFFSET('Water Data'!$C$3,0,10*ROW('Water Data'!C167))="","",OFFSET('Water Data'!$C$3,0,10*ROW('Water Data'!C167)))</f>
        <v/>
      </c>
      <c r="D170" s="119" t="e">
        <f ca="1">+IF(AND(ISNUMBER(OFFSET('Water Data'!$C$5,0,10*ROW('Water Data'!C164))),BS170="Yes"),100-OFFSET('Water Data'!$C$5,0,10*ROW('Water Data'!C164)),IF(AND(ISNUMBER(OFFSET('Water Data'!$C$5,0,10*ROW('Water Data'!C164))),BS170="No",ISNUMBER(OFFSET('Water Data'!$C$5,0,10*ROW('Water Data'!C164)))),CONCATENATE("[",ROUND(100-OFFSET('Water Data'!$C$5,0,10*ROW('Water Data'!C164)),0),"]"),IF(AND(ISNUMBER(OFFSET('Water Data'!$C$5,0,10*ROW('Water Data'!C164))),BS170="",ISNUMBER(OFFSET('Water Data'!$C$5,0,10*ROW('Water Data'!C164)))),100-OFFSET('Water Data'!$C$5,0,10*ROW('Water Data'!C164)),NA())))</f>
        <v>#N/A</v>
      </c>
      <c r="E170" s="119" t="e">
        <f ca="1">+IF(AND(ISNUMBER(OFFSET('Water Data'!$C$7,0,10*ROW('Water Data'!D164))),BT170="Yes"),OFFSET('Water Data'!$C$7,0,10*ROW('Water Data'!C164)),IF(AND(ISNUMBER(OFFSET('Water Data'!$C$7,0,10*ROW('Water Data'!C164))),BT170="No",ISNUMBER(OFFSET('Water Data'!$C$7,0,10*ROW('Water Data'!C164)))),CONCATENATE("[",ROUND(OFFSET('Water Data'!$C$7,0,10*ROW('Water Data'!C164)),0),"]"),IF(AND(ISNUMBER(OFFSET('Water Data'!$C$7,0,10*ROW('Water Data'!C164))),BT170="",ISNUMBER(OFFSET('Water Data'!$C$7,0,10*ROW('Water Data'!C164)))),OFFSET('Water Data'!$C$7,0,10*ROW('Water Data'!C164)),NA())))</f>
        <v>#N/A</v>
      </c>
      <c r="F170" s="119" t="e">
        <f ca="1">+IF(AND(ISNUMBER(OFFSET('Water Data'!$C$10,0,10*ROW('Water Data'!C164))),BU170="Yes"),OFFSET('Water Data'!$C$10,0,10*ROW('Water Data'!C164)),IF(AND(ISNUMBER(OFFSET('Water Data'!$C$10,0,10*ROW('Water Data'!C164))),BU170="No",ISNUMBER(OFFSET('Water Data'!$C$10,0,10*ROW('Water Data'!C164)))),CONCATENATE("[",ROUND(OFFSET('Water Data'!$C$10,0,10*ROW('Water Data'!C164)),0),"]"),IF(AND(ISNUMBER(OFFSET('Water Data'!$C$10,0,10*ROW('Water Data'!C164))),BU170="",ISNUMBER(OFFSET('Water Data'!$C$10,0,10*ROW('Water Data'!C164)))),OFFSET('Water Data'!$C$10,0,10*ROW('Water Data'!C164)),NA())))</f>
        <v>#N/A</v>
      </c>
      <c r="G170" s="119" t="e">
        <f ca="1">+IF(AND(ISNUMBER(OFFSET('Water Data'!$D$5,0,10*ROW('Water Data'!D164))),BV170="Yes"),100-OFFSET('Water Data'!$D$5,0,10*ROW('Water Data'!D164)),IF(AND(ISNUMBER(OFFSET('Water Data'!$D$5,0,10*ROW('Water Data'!D164))),BV170="No",ISNUMBER(OFFSET('Water Data'!$D$5,0,10*ROW('Water Data'!D164)))),CONCATENATE("[",ROUND(100-OFFSET('Water Data'!$D$5,0,10*ROW('Water Data'!D164)),0),"]"),IF(AND(ISNUMBER(OFFSET('Water Data'!$D$5,0,10*ROW('Water Data'!D164))),BV170="",ISNUMBER(OFFSET('Water Data'!$D$5,0,10*ROW('Water Data'!D164)))),100-OFFSET('Water Data'!$D$5,0,10*ROW('Water Data'!D164)),NA())))</f>
        <v>#N/A</v>
      </c>
      <c r="H170" s="119" t="e">
        <f ca="1">+IF(AND(ISNUMBER(OFFSET('Water Data'!$D$7,0,10*ROW('Water Data'!D164))),BW170="Yes"),OFFSET('Water Data'!$D$7,0,10*ROW('Water Data'!D164)),IF(AND(ISNUMBER(OFFSET('Water Data'!$D$7,0,10*ROW('Water Data'!D164))),BW170="No",ISNUMBER(OFFSET('Water Data'!$D$7,0,10*ROW('Water Data'!D164)))),CONCATENATE("[",ROUND(OFFSET('Water Data'!$C$7,0,10*ROW('Water Data'!D164)),0),"]"),IF(AND(ISNUMBER(OFFSET('Water Data'!$D$7,0,10*ROW('Water Data'!D164))),BW170="",ISNUMBER(OFFSET('Water Data'!$D$7,0,10*ROW('Water Data'!D164)))),OFFSET('Water Data'!$D$7,0,10*ROW('Water Data'!D164)),NA())))</f>
        <v>#N/A</v>
      </c>
      <c r="I170" s="119" t="e">
        <f ca="1">+IF(AND(ISNUMBER(OFFSET('Water Data'!$D$10,0,10*ROW('Water Data'!D164))),BX170="Yes"),OFFSET('Water Data'!$D$10,0,10*ROW('Water Data'!D164)),IF(AND(ISNUMBER(OFFSET('Water Data'!$D$10,0,10*ROW('Water Data'!D164))),BX170="No",ISNUMBER(OFFSET('Water Data'!$D$10,0,10*ROW('Water Data'!D164)))),CONCATENATE("[",ROUND(OFFSET('Water Data'!$D$10,0,10*ROW('Water Data'!D164)),0),"]"),IF(AND(ISNUMBER(OFFSET('Water Data'!$D$10,0,10*ROW('Water Data'!D164))),BX170="",ISNUMBER(OFFSET('Water Data'!$D$10,0,10*ROW('Water Data'!D164)))),OFFSET('Water Data'!$D$10,0,10*ROW('Water Data'!D164)),NA())))</f>
        <v>#N/A</v>
      </c>
      <c r="J170" s="119" t="e">
        <f ca="1">+IF(AND(ISNUMBER(OFFSET('Water Data'!$E$5,0,10*ROW('Water Data'!E164))),BY170="Yes"),100-OFFSET('Water Data'!$E$5,0,10*ROW('Water Data'!E164)),IF(AND(ISNUMBER(OFFSET('Water Data'!$E$5,0,10*ROW('Water Data'!E164))),BY170="No",ISNUMBER(OFFSET('Water Data'!$E$5,0,10*ROW('Water Data'!E164)))),CONCATENATE("[",ROUND(100-OFFSET('Water Data'!$E$5,0,10*ROW('Water Data'!E164)),0),"]"),IF(AND(ISNUMBER(OFFSET('Water Data'!$E$5,0,10*ROW('Water Data'!E164))),BY170="",ISNUMBER(OFFSET('Water Data'!$E$5,0,10*ROW('Water Data'!E164)))),100-OFFSET('Water Data'!$E$5,0,10*ROW('Water Data'!E164)),NA())))</f>
        <v>#N/A</v>
      </c>
      <c r="K170" s="119" t="e">
        <f ca="1">+IF(AND(ISNUMBER(OFFSET('Water Data'!$E$7,0,10*ROW('Water Data'!E164))),BZ170="Yes"),OFFSET('Water Data'!$E$7,0,10*ROW('Water Data'!E164)),IF(AND(ISNUMBER(OFFSET('Water Data'!$E$7,0,10*ROW('Water Data'!E164))),BZ170="No",ISNUMBER(OFFSET('Water Data'!$E$7,0,10*ROW('Water Data'!E164)))),CONCATENATE("[",ROUND(OFFSET('Water Data'!$E$7,0,10*ROW('Water Data'!E164)),0),"]"),IF(AND(ISNUMBER(OFFSET('Water Data'!$E$7,0,10*ROW('Water Data'!E164))),BZ170="",ISNUMBER(OFFSET('Water Data'!$E$7,0,10*ROW('Water Data'!E164)))),OFFSET('Water Data'!$E$7,0,10*ROW('Water Data'!E164)),NA())))</f>
        <v>#N/A</v>
      </c>
      <c r="L170" s="119" t="e">
        <f ca="1">+IF(AND(ISNUMBER(OFFSET('Water Data'!$E$10,0,10*ROW('Water Data'!E164))),CA170="Yes"),OFFSET('Water Data'!$E$10,0,10*ROW('Water Data'!E164)),IF(AND(ISNUMBER(OFFSET('Water Data'!$E$10,0,10*ROW('Water Data'!E164))),CA170="No",ISNUMBER(OFFSET('Water Data'!$E$10,0,10*ROW('Water Data'!E164)))),CONCATENATE("[",ROUND(OFFSET('Water Data'!$E$10,0,10*ROW('Water Data'!E164)),0),"]"),IF(AND(ISNUMBER(OFFSET('Water Data'!$E$10,0,10*ROW('Water Data'!E164))),CA170="",ISNUMBER(OFFSET('Water Data'!$E$10,0,10*ROW('Water Data'!E164)))),OFFSET('Water Data'!$E$10,0,10*ROW('Water Data'!E164)),NA())))</f>
        <v>#N/A</v>
      </c>
      <c r="M170" s="119" t="e">
        <f ca="1">+IF(AND(ISNUMBER(OFFSET('Water Data'!$F$5,0,10*ROW('Water Data'!F164))),CB170="Yes"),100-OFFSET('Water Data'!$F$5,0,10*ROW('Water Data'!F164)),IF(AND(ISNUMBER(OFFSET('Water Data'!$F$5,0,10*ROW('Water Data'!F164))),CB170="No",ISNUMBER(OFFSET('Water Data'!$F$5,0,10*ROW('Water Data'!F164)))),CONCATENATE("[",ROUND(100-OFFSET('Water Data'!$F$5,0,10*ROW('Water Data'!F164)),0),"]"),IF(AND(ISNUMBER(OFFSET('Water Data'!$F$5,0,10*ROW('Water Data'!F164))),CB170="",ISNUMBER(OFFSET('Water Data'!$F$5,0,10*ROW('Water Data'!F164)))),100-OFFSET('Water Data'!$F$5,0,10*ROW('Water Data'!F164)),NA())))</f>
        <v>#N/A</v>
      </c>
      <c r="N170" s="119" t="e">
        <f ca="1">+IF(AND(ISNUMBER(OFFSET('Water Data'!$F$7,0,10*ROW('Water Data'!F164))),CC170="Yes"),OFFSET('Water Data'!$F$7,0,10*ROW('Water Data'!F164)),IF(AND(ISNUMBER(OFFSET('Water Data'!$F$7,0,10*ROW('Water Data'!F164))),CC170="No",ISNUMBER(OFFSET('Water Data'!$F$7,0,10*ROW('Water Data'!F164)))),CONCATENATE("[",ROUND(OFFSET('Water Data'!$F$7,0,10*ROW('Water Data'!F164)),0),"]"),IF(AND(ISNUMBER(OFFSET('Water Data'!$F$7,0,10*ROW('Water Data'!F164))),CC170="",ISNUMBER(OFFSET('Water Data'!$F$7,0,10*ROW('Water Data'!F164)))),OFFSET('Water Data'!$F$7,0,10*ROW('Water Data'!F164)),NA())))</f>
        <v>#N/A</v>
      </c>
      <c r="O170" s="119" t="e">
        <f ca="1">+IF(AND(ISNUMBER(OFFSET('Water Data'!$F$10,0,10*ROW('Water Data'!F164))),CD170="Yes"),OFFSET('Water Data'!$F$10,0,10*ROW('Water Data'!F164)),IF(AND(ISNUMBER(OFFSET('Water Data'!$F$10,0,10*ROW('Water Data'!F164))),CD170="No",ISNUMBER(OFFSET('Water Data'!$F$10,0,10*ROW('Water Data'!F164)))),CONCATENATE("[",ROUND(OFFSET('Water Data'!$F$10,0,10*ROW('Water Data'!F164)),0),"]"),IF(AND(ISNUMBER(OFFSET('Water Data'!$F$10,0,10*ROW('Water Data'!F164))),CD170="",ISNUMBER(OFFSET('Water Data'!$F$10,0,10*ROW('Water Data'!F164)))),OFFSET('Water Data'!$F$10,0,10*ROW('Water Data'!F164)),NA())))</f>
        <v>#N/A</v>
      </c>
      <c r="P170" s="119" t="e">
        <f ca="1">+IF(AND(ISNUMBER(OFFSET('Water Data'!$G$5,0,10*ROW('Water Data'!G164))),CE170="Yes"),100-OFFSET('Water Data'!$G$5,0,10*ROW('Water Data'!G164)),IF(AND(ISNUMBER(OFFSET('Water Data'!$G$5,0,10*ROW('Water Data'!G164))),CE170="No",ISNUMBER(OFFSET('Water Data'!$G$5,0,10*ROW('Water Data'!G164)))),CONCATENATE("[",ROUND(100-OFFSET('Water Data'!$G$5,0,10*ROW('Water Data'!G164)),0),"]"),IF(AND(ISNUMBER(OFFSET('Water Data'!$G$5,0,10*ROW('Water Data'!G164))),CE170="",ISNUMBER(OFFSET('Water Data'!$G$5,0,10*ROW('Water Data'!G164)))),100-OFFSET('Water Data'!$G$5,0,10*ROW('Water Data'!G164)),NA())))</f>
        <v>#N/A</v>
      </c>
      <c r="Q170" s="119" t="e">
        <f ca="1">+IF(AND(ISNUMBER(OFFSET('Water Data'!$G$7,0,10*ROW('Water Data'!G164))),CF170="Yes"),OFFSET('Water Data'!$G$7,0,10*ROW('Water Data'!G164)),IF(AND(ISNUMBER(OFFSET('Water Data'!$G$7,0,10*ROW('Water Data'!G164))),CF170="No",ISNUMBER(OFFSET('Water Data'!$G$7,0,10*ROW('Water Data'!G164)))),CONCATENATE("[",ROUND(OFFSET('Water Data'!$G$7,0,10*ROW('Water Data'!G164)),0),"]"),IF(AND(ISNUMBER(OFFSET('Water Data'!$G$7,0,10*ROW('Water Data'!G164))),CF170="",ISNUMBER(OFFSET('Water Data'!$G$7,0,10*ROW('Water Data'!G164)))),OFFSET('Water Data'!$G$7,0,10*ROW('Water Data'!G164)),NA())))</f>
        <v>#N/A</v>
      </c>
      <c r="R170" s="119" t="e">
        <f ca="1">+IF(AND(ISNUMBER(OFFSET('Water Data'!$G$10,0,10*ROW('Water Data'!G164))),CG170="Yes"),OFFSET('Water Data'!$G$10,0,10*ROW('Water Data'!G164)),IF(AND(ISNUMBER(OFFSET('Water Data'!$G$10,0,10*ROW('Water Data'!G164))),CG170="No",ISNUMBER(OFFSET('Water Data'!$G$10,0,10*ROW('Water Data'!G164)))),CONCATENATE("[",ROUND(OFFSET('Water Data'!$G$10,0,10*ROW('Water Data'!G164)),0),"]"),IF(AND(ISNUMBER(OFFSET('Water Data'!$G$10,0,10*ROW('Water Data'!G164))),CG170="",ISNUMBER(OFFSET('Water Data'!$G$10,0,10*ROW('Water Data'!G164)))),OFFSET('Water Data'!$G$10,0,10*ROW('Water Data'!G164)),NA())))</f>
        <v>#N/A</v>
      </c>
      <c r="S170" s="119" t="e">
        <f ca="1">+IF(AND(ISNUMBER(OFFSET('Water Data'!$H$5,0,10*ROW('Water Data'!H164))),CH170="Yes"),100-OFFSET('Water Data'!$H$5,0,10*ROW('Water Data'!H164)),IF(AND(ISNUMBER(OFFSET('Water Data'!$H$5,0,10*ROW('Water Data'!H164))),CH170="No",ISNUMBER(OFFSET('Water Data'!$H$5,0,10*ROW('Water Data'!H164)))),CONCATENATE("[",ROUND(100-OFFSET('Water Data'!$H$5,0,10*ROW('Water Data'!H164)),0),"]"),IF(AND(ISNUMBER(OFFSET('Water Data'!$H$5,0,10*ROW('Water Data'!H164))),CH170="",ISNUMBER(OFFSET('Water Data'!$H$5,0,10*ROW('Water Data'!H164)))),100-OFFSET('Water Data'!$H$5,0,10*ROW('Water Data'!H164)),NA())))</f>
        <v>#N/A</v>
      </c>
      <c r="T170" s="119" t="e">
        <f ca="1">+IF(AND(ISNUMBER(OFFSET('Water Data'!$H$7,0,10*ROW('Water Data'!H164))),CI170="Yes"),OFFSET('Water Data'!$H$7,0,10*ROW('Water Data'!H164)),IF(AND(ISNUMBER(OFFSET('Water Data'!$H$7,0,10*ROW('Water Data'!H164))),CI170="No",ISNUMBER(OFFSET('Water Data'!$H$7,0,10*ROW('Water Data'!H164)))),CONCATENATE("[",ROUND(OFFSET('Water Data'!$H$7,0,10*ROW('Water Data'!H164)),0),"]"),IF(AND(ISNUMBER(OFFSET('Water Data'!$H$7,0,10*ROW('Water Data'!H164))),CI170="",ISNUMBER(OFFSET('Water Data'!$H$7,0,10*ROW('Water Data'!H164)))),OFFSET('Water Data'!$H$7,0,10*ROW('Water Data'!H164)),NA())))</f>
        <v>#N/A</v>
      </c>
      <c r="U170" s="119" t="e">
        <f ca="1">+IF(AND(ISNUMBER(OFFSET('Water Data'!$H$10,0,10*ROW('Water Data'!H164))),CJ170="Yes"),OFFSET('Water Data'!$H$10,0,10*ROW('Water Data'!H164)),IF(AND(ISNUMBER(OFFSET('Water Data'!$H$10,0,10*ROW('Water Data'!H164))),CJ170="No",ISNUMBER(OFFSET('Water Data'!$H$10,0,10*ROW('Water Data'!H164)))),CONCATENATE("[",ROUND(OFFSET('Water Data'!$H$10,0,10*ROW('Water Data'!H164)),0),"]"),IF(AND(ISNUMBER(OFFSET('Water Data'!$H$10,0,10*ROW('Water Data'!H164))),CJ170="",ISNUMBER(OFFSET('Water Data'!$H$10,0,10*ROW('Water Data'!H164)))),OFFSET('Water Data'!$H$10,0,10*ROW('Water Data'!H164)),NA())))</f>
        <v>#N/A</v>
      </c>
      <c r="V170" s="120" t="e">
        <f ca="1">+IF(AND(ISNUMBER(OFFSET('Sanitation Data'!$C$5,0,10*ROW('Sanitation Data'!C164))),CK170="Yes"),100-OFFSET('Sanitation Data'!$C$5,0,10*ROW('Sanitation Data'!C164)),IF(AND(ISNUMBER(OFFSET('Sanitation Data'!$C$5,0,10*ROW('Sanitation Data'!C164))),CK170="No",ISNUMBER(OFFSET('Sanitation Data'!$C$5,0,10*ROW('Sanitation Data'!C164)))),CONCATENATE("[",ROUND(100-OFFSET('Sanitation Data'!$C$5,0,10*ROW('Sanitation Data'!C164)),0),"]"),IF(AND(ISNUMBER(OFFSET('Sanitation Data'!$C$5,0,10*ROW('Sanitation Data'!C164))),CK170="",ISNUMBER(OFFSET('Sanitation Data'!$C$5,0,10*ROW('Sanitation Data'!C164)))),100-OFFSET('Sanitation Data'!$C$5,0,10*ROW('Sanitation Data'!C164)),NA())))</f>
        <v>#N/A</v>
      </c>
      <c r="W170" s="120" t="e">
        <f ca="1">+IF(AND(ISNUMBER(OFFSET('Sanitation Data'!$C$7,0,10*ROW('Sanitation Data'!C164))),CL170="Yes"),OFFSET('Sanitation Data'!$C$7,0,10*ROW('Sanitation Data'!C164)),IF(AND(ISNUMBER(OFFSET('Sanitation Data'!$C$7,0,10*ROW('Sanitation Data'!C164))),CL170="No",ISNUMBER(OFFSET('Sanitation Data'!$C$7,0,10*ROW('Sanitation Data'!C164)))),CONCATENATE("[",ROUND(OFFSET('Sanitation Data'!$C$7,0,10*ROW('Sanitation Data'!C164)),0),"]"),IF(AND(ISNUMBER(OFFSET('Sanitation Data'!$C$7,0,10*ROW('Sanitation Data'!C164))),CL170="",ISNUMBER(OFFSET('Sanitation Data'!$C$7,0,10*ROW('Sanitation Data'!C164)))),OFFSET('Sanitation Data'!$C$7,0,10*ROW('Sanitation Data'!C164)),NA())))</f>
        <v>#N/A</v>
      </c>
      <c r="X170" s="120" t="e">
        <f ca="1">+IF(AND(ISNUMBER(OFFSET('Sanitation Data'!$C$11,0,10*ROW('Sanitation Data'!C164))),CM170="Yes"),OFFSET('Sanitation Data'!$C$11,0,10*ROW('Sanitation Data'!C164)),IF(AND(ISNUMBER(OFFSET('Sanitation Data'!$C$11,0,10*ROW('Sanitation Data'!C164))),CM170="No",ISNUMBER(OFFSET('Sanitation Data'!$C$11,0,10*ROW('Sanitation Data'!C164)))),CONCATENATE("[",ROUND(OFFSET('Sanitation Data'!$C$11,0,10*ROW('Sanitation Data'!C164)),0),"]"),IF(AND(ISNUMBER(OFFSET('Sanitation Data'!$C$11,0,10*ROW('Sanitation Data'!C164))),CM170="",ISNUMBER(OFFSET('Sanitation Data'!$C$11,0,10*ROW('Sanitation Data'!C164)))),OFFSET('Sanitation Data'!$C$11,0,10*ROW('Sanitation Data'!C164)),NA())))</f>
        <v>#N/A</v>
      </c>
      <c r="Y170" s="120" t="e">
        <f ca="1">+IF(AND(ISNUMBER(OFFSET('Sanitation Data'!$C$12,0,10*ROW('Sanitation Data'!C164))),CN170="Yes"),OFFSET('Sanitation Data'!$C$12,0,10*ROW('Sanitation Data'!C164)),IF(AND(ISNUMBER(OFFSET('Sanitation Data'!$C$12,0,10*ROW('Sanitation Data'!C164))),CN170="No",ISNUMBER(OFFSET('Sanitation Data'!$C$12,0,10*ROW('Sanitation Data'!C164)))),CONCATENATE("[",ROUND(OFFSET('Sanitation Data'!$C$12,0,10*ROW('Sanitation Data'!C164)),0),"]"),IF(AND(ISNUMBER(OFFSET('Sanitation Data'!$C$12,0,10*ROW('Sanitation Data'!C164))),CN170="",ISNUMBER(OFFSET('Sanitation Data'!$C$12,0,10*ROW('Sanitation Data'!C164)))),OFFSET('Sanitation Data'!$C$12,0,10*ROW('Sanitation Data'!C164)),NA())))</f>
        <v>#N/A</v>
      </c>
      <c r="Z170" s="120" t="e">
        <f ca="1">+IF(AND(ISNUMBER(OFFSET('Sanitation Data'!$C$13,0,10*ROW('Sanitation Data'!C164))),CO170="Yes"),OFFSET('Sanitation Data'!$C$13,0,10*ROW('Sanitation Data'!C164)),IF(AND(ISNUMBER(OFFSET('Sanitation Data'!$C$13,0,10*ROW('Sanitation Data'!C164))),CO170="No",ISNUMBER(OFFSET('Sanitation Data'!$C$13,0,10*ROW('Sanitation Data'!C164)))),CONCATENATE("[",ROUND(OFFSET('Sanitation Data'!$C$13,0,10*ROW('Sanitation Data'!C164)),0),"]"),IF(AND(ISNUMBER(OFFSET('Sanitation Data'!$C$13,0,10*ROW('Sanitation Data'!C164))),CO170="",ISNUMBER(OFFSET('Sanitation Data'!$C$13,0,10*ROW('Sanitation Data'!C164)))),OFFSET('Sanitation Data'!$C$13,0,10*ROW('Sanitation Data'!C164)),NA())))</f>
        <v>#N/A</v>
      </c>
      <c r="AA170" s="120" t="e">
        <f ca="1">+IF(AND(ISNUMBER(OFFSET('Sanitation Data'!$D$5,0,10*ROW('Sanitation Data'!D164))),CP170="Yes"),100-OFFSET('Sanitation Data'!$D$5,0,10*ROW('Sanitation Data'!D164)),IF(AND(ISNUMBER(OFFSET('Sanitation Data'!$D$5,0,10*ROW('Sanitation Data'!D164))),CP170="No",ISNUMBER(OFFSET('Sanitation Data'!$D$5,0,10*ROW('Sanitation Data'!D164)))),CONCATENATE("[",ROUND(100-OFFSET('Sanitation Data'!$D$5,0,10*ROW('Sanitation Data'!D164)),0),"]"),IF(AND(ISNUMBER(OFFSET('Sanitation Data'!$D$5,0,10*ROW('Sanitation Data'!D164))),CP170="",ISNUMBER(OFFSET('Sanitation Data'!$D$5,0,10*ROW('Sanitation Data'!D164)))),100-OFFSET('Sanitation Data'!$D$5,0,10*ROW('Sanitation Data'!D164)),NA())))</f>
        <v>#N/A</v>
      </c>
      <c r="AB170" s="120" t="e">
        <f ca="1">+IF(AND(ISNUMBER(OFFSET('Sanitation Data'!$D$7,0,10*ROW('Sanitation Data'!D164))),CQ170="Yes"),OFFSET('Sanitation Data'!$D$7,0,10*ROW('Sanitation Data'!G164)),IF(AND(ISNUMBER(OFFSET('Sanitation Data'!$D$7,0,10*ROW('Sanitation Data'!D164))),CQ170="No",ISNUMBER(OFFSET('Sanitation Data'!$D$7,0,10*ROW('Sanitation Data'!D164)))),CONCATENATE("[",ROUND(OFFSET('Sanitation Data'!$D$7,0,10*ROW('Sanitation Data'!D164)),0),"]"),IF(AND(ISNUMBER(OFFSET('Sanitation Data'!$D$7,0,10*ROW('Sanitation Data'!D164))),CQ170="",ISNUMBER(OFFSET('Sanitation Data'!$D$7,0,10*ROW('Sanitation Data'!D164)))),OFFSET('Sanitation Data'!$D$7,0,10*ROW('Sanitation Data'!D164)),NA())))</f>
        <v>#N/A</v>
      </c>
      <c r="AC170" s="120" t="e">
        <f ca="1">+IF(AND(ISNUMBER(OFFSET('Sanitation Data'!$D$11,0,10*ROW('Sanitation Data'!D164))),CR170="Yes"),OFFSET('Sanitation Data'!$D$11,0,10*ROW('Sanitation Data'!D164)),IF(AND(ISNUMBER(OFFSET('Sanitation Data'!$D$11,0,10*ROW('Sanitation Data'!D164))),CR170="No",ISNUMBER(OFFSET('Sanitation Data'!$D$11,0,10*ROW('Sanitation Data'!D164)))),CONCATENATE("[",ROUND(OFFSET('Sanitation Data'!$D$11,0,10*ROW('Sanitation Data'!D164)),0),"]"),IF(AND(ISNUMBER(OFFSET('Sanitation Data'!$D$11,0,10*ROW('Sanitation Data'!D164))),CR170="",ISNUMBER(OFFSET('Sanitation Data'!$D$11,0,10*ROW('Sanitation Data'!D164)))),OFFSET('Sanitation Data'!$D$11,0,10*ROW('Sanitation Data'!D164)),NA())))</f>
        <v>#N/A</v>
      </c>
      <c r="AD170" s="120" t="e">
        <f ca="1">+IF(AND(ISNUMBER(OFFSET('Sanitation Data'!$D$12,0,10*ROW('Sanitation Data'!D164))),CS170="Yes"),OFFSET('Sanitation Data'!$D$12,0,10*ROW('Sanitation Data'!D164)),IF(AND(ISNUMBER(OFFSET('Sanitation Data'!$D$12,0,10*ROW('Sanitation Data'!D164))),CS170="No",ISNUMBER(OFFSET('Sanitation Data'!$D$12,0,10*ROW('Sanitation Data'!D164)))),CONCATENATE("[",ROUND(OFFSET('Sanitation Data'!$D$12,0,10*ROW('Sanitation Data'!D164)),0),"]"),IF(AND(ISNUMBER(OFFSET('Sanitation Data'!$D$12,0,10*ROW('Sanitation Data'!D164))),CS170="",ISNUMBER(OFFSET('Sanitation Data'!$D$12,0,10*ROW('Sanitation Data'!D164)))),OFFSET('Sanitation Data'!$D$12,0,10*ROW('Sanitation Data'!D164)),NA())))</f>
        <v>#N/A</v>
      </c>
      <c r="AE170" s="120" t="e">
        <f ca="1">+IF(AND(ISNUMBER(OFFSET('Sanitation Data'!$D$13,0,10*ROW('Sanitation Data'!D164))),CT170="Yes"),OFFSET('Sanitation Data'!$D$13,0,10*ROW('Sanitation Data'!D164)),IF(AND(ISNUMBER(OFFSET('Sanitation Data'!$D$13,0,10*ROW('Sanitation Data'!D164))),CT170="No",ISNUMBER(OFFSET('Sanitation Data'!$D$13,0,10*ROW('Sanitation Data'!D164)))),CONCATENATE("[",ROUND(OFFSET('Sanitation Data'!$D$13,0,10*ROW('Sanitation Data'!D164)),0),"]"),IF(AND(ISNUMBER(OFFSET('Sanitation Data'!$D$13,0,10*ROW('Sanitation Data'!D164))),CT170="",ISNUMBER(OFFSET('Sanitation Data'!$D$13,0,10*ROW('Sanitation Data'!D164)))),OFFSET('Sanitation Data'!$D$13,0,10*ROW('Sanitation Data'!D164)),NA())))</f>
        <v>#N/A</v>
      </c>
      <c r="AF170" s="120" t="e">
        <f ca="1">+IF(AND(ISNUMBER(OFFSET('Sanitation Data'!$E$5,0,10*ROW('Sanitation Data'!E164))),CU170="Yes"),100-OFFSET('Sanitation Data'!$E$5,0,10*ROW('Sanitation Data'!E164)),IF(AND(ISNUMBER(OFFSET('Sanitation Data'!$E$5,0,10*ROW('Sanitation Data'!E164))),CU170="No",ISNUMBER(OFFSET('Sanitation Data'!$E$5,0,10*ROW('Sanitation Data'!E164)))),CONCATENATE("[",ROUND(100-OFFSET('Sanitation Data'!$E$5,0,10*ROW('Sanitation Data'!E164)),0),"]"),IF(AND(ISNUMBER(OFFSET('Sanitation Data'!$E$5,0,10*ROW('Sanitation Data'!E164))),CU170="",ISNUMBER(OFFSET('Sanitation Data'!$E$5,0,10*ROW('Sanitation Data'!E164)))),100-OFFSET('Sanitation Data'!$E$5,0,10*ROW('Sanitation Data'!E164)),NA())))</f>
        <v>#N/A</v>
      </c>
      <c r="AG170" s="120" t="e">
        <f ca="1">+IF(AND(ISNUMBER(OFFSET('Sanitation Data'!$E$7,0,10*ROW('Sanitation Data'!E164))),CV170="Yes"),OFFSET('Sanitation Data'!$E$7,0,10*ROW('Sanitation Data'!E164)),IF(AND(ISNUMBER(OFFSET('Sanitation Data'!$E$7,0,10*ROW('Sanitation Data'!E164))),CV170="No",ISNUMBER(OFFSET('Sanitation Data'!$E$7,0,10*ROW('Sanitation Data'!E164)))),CONCATENATE("[",ROUND(OFFSET('Sanitation Data'!$E$7,0,10*ROW('Sanitation Data'!E164)),0),"]"),IF(AND(ISNUMBER(OFFSET('Sanitation Data'!$E$7,0,10*ROW('Sanitation Data'!E164))),CV170="",ISNUMBER(OFFSET('Sanitation Data'!$E$7,0,10*ROW('Sanitation Data'!E164)))),OFFSET('Sanitation Data'!$E$7,0,10*ROW('Sanitation Data'!E164)),NA())))</f>
        <v>#N/A</v>
      </c>
      <c r="AH170" s="120" t="e">
        <f ca="1">+IF(AND(ISNUMBER(OFFSET('Sanitation Data'!$E$11,0,10*ROW('Sanitation Data'!E164))),CW170="Yes"),OFFSET('Sanitation Data'!$E$11,0,10*ROW('Sanitation Data'!E164)),IF(AND(ISNUMBER(OFFSET('Sanitation Data'!$E$11,0,10*ROW('Sanitation Data'!E164))),CW170="No",ISNUMBER(OFFSET('Sanitation Data'!$E$11,0,10*ROW('Sanitation Data'!E164)))),CONCATENATE("[",ROUND(OFFSET('Sanitation Data'!$E$11,0,10*ROW('Sanitation Data'!E164)),0),"]"),IF(AND(ISNUMBER(OFFSET('Sanitation Data'!$E$11,0,10*ROW('Sanitation Data'!E164))),CW170="",ISNUMBER(OFFSET('Sanitation Data'!$E$11,0,10*ROW('Sanitation Data'!E164)))),OFFSET('Sanitation Data'!$E$11,0,10*ROW('Sanitation Data'!E164)),NA())))</f>
        <v>#N/A</v>
      </c>
      <c r="AI170" s="120" t="e">
        <f ca="1">+IF(AND(ISNUMBER(OFFSET('Sanitation Data'!$E$12,0,10*ROW('Sanitation Data'!E164))),CX170="Yes"),OFFSET('Sanitation Data'!$E$12,0,10*ROW('Sanitation Data'!E164)),IF(AND(ISNUMBER(OFFSET('Sanitation Data'!$E$12,0,10*ROW('Sanitation Data'!E164))),CX170="No",ISNUMBER(OFFSET('Sanitation Data'!$E$12,0,10*ROW('Sanitation Data'!E164)))),CONCATENATE("[",ROUND(OFFSET('Sanitation Data'!$E$12,0,10*ROW('Sanitation Data'!E164)),0),"]"),IF(AND(ISNUMBER(OFFSET('Sanitation Data'!$E$12,0,10*ROW('Sanitation Data'!E164))),CX170="",ISNUMBER(OFFSET('Sanitation Data'!$E$12,0,10*ROW('Sanitation Data'!E164)))),OFFSET('Sanitation Data'!$E$12,0,10*ROW('Sanitation Data'!E164)),NA())))</f>
        <v>#N/A</v>
      </c>
      <c r="AJ170" s="120" t="e">
        <f ca="1">+IF(AND(ISNUMBER(OFFSET('Sanitation Data'!$E$13,0,10*ROW('Sanitation Data'!E164))),CY170="Yes"),OFFSET('Sanitation Data'!$E$13,0,10*ROW('Sanitation Data'!E164)),IF(AND(ISNUMBER(OFFSET('Sanitation Data'!$E$13,0,10*ROW('Sanitation Data'!E164))),CY170="No",ISNUMBER(OFFSET('Sanitation Data'!$E$13,0,10*ROW('Sanitation Data'!E164)))),CONCATENATE("[",ROUND(OFFSET('Sanitation Data'!$E$13,0,10*ROW('Sanitation Data'!E164)),0),"]"),IF(AND(ISNUMBER(OFFSET('Sanitation Data'!$E$13,0,10*ROW('Sanitation Data'!E164))),CY170="",ISNUMBER(OFFSET('Sanitation Data'!$E$13,0,10*ROW('Sanitation Data'!E164)))),OFFSET('Sanitation Data'!$E$13,0,10*ROW('Sanitation Data'!E164)),NA())))</f>
        <v>#N/A</v>
      </c>
      <c r="AK170" s="120" t="e">
        <f ca="1">+IF(AND(ISNUMBER(OFFSET('Sanitation Data'!$F$5,0,10*ROW('Sanitation Data'!F164))),CZ170="Yes"),100-OFFSET('Sanitation Data'!$F$5,0,10*ROW('Sanitation Data'!F164)),IF(AND(ISNUMBER(OFFSET('Sanitation Data'!$F$5,0,10*ROW('Sanitation Data'!F164))),CZ170="No",ISNUMBER(OFFSET('Sanitation Data'!$F$5,0,10*ROW('Sanitation Data'!F164)))),CONCATENATE("[",ROUND(100-OFFSET('Sanitation Data'!$F$5,0,10*ROW('Sanitation Data'!F164)),0),"]"),IF(AND(ISNUMBER(OFFSET('Sanitation Data'!$F$5,0,10*ROW('Sanitation Data'!F164))),CZ170="",ISNUMBER(OFFSET('Sanitation Data'!$F$5,0,10*ROW('Sanitation Data'!F164)))),100-OFFSET('Sanitation Data'!$F$5,0,10*ROW('Sanitation Data'!F164)),NA())))</f>
        <v>#N/A</v>
      </c>
      <c r="AL170" s="120" t="e">
        <f ca="1">+IF(AND(ISNUMBER(OFFSET('Sanitation Data'!$F$7,0,10*ROW('Sanitation Data'!F164))),DA170="Yes"),OFFSET('Sanitation Data'!$F$7,0,10*ROW('Sanitation Data'!F164)),IF(AND(ISNUMBER(OFFSET('Sanitation Data'!$F$7,0,10*ROW('Sanitation Data'!F164))),DA170="No",ISNUMBER(OFFSET('Sanitation Data'!$F$7,0,10*ROW('Sanitation Data'!F164)))),CONCATENATE("[",ROUND(OFFSET('Sanitation Data'!$F$7,0,10*ROW('Sanitation Data'!F164)),0),"]"),IF(AND(ISNUMBER(OFFSET('Sanitation Data'!$F$7,0,10*ROW('Sanitation Data'!F164))),DA170="",ISNUMBER(OFFSET('Sanitation Data'!$F$7,0,10*ROW('Sanitation Data'!F164)))),OFFSET('Sanitation Data'!$F$7,0,10*ROW('Sanitation Data'!F164)),NA())))</f>
        <v>#N/A</v>
      </c>
      <c r="AM170" s="120" t="e">
        <f ca="1">+IF(AND(ISNUMBER(OFFSET('Sanitation Data'!$F$11,0,10*ROW('Sanitation Data'!F164))),DB170="Yes"),OFFSET('Sanitation Data'!$F$11,0,10*ROW('Sanitation Data'!F164)),IF(AND(ISNUMBER(OFFSET('Sanitation Data'!$F$11,0,10*ROW('Sanitation Data'!F164))),DB170="No",ISNUMBER(OFFSET('Sanitation Data'!$F$11,0,10*ROW('Sanitation Data'!F164)))),CONCATENATE("[",ROUND(OFFSET('Sanitation Data'!$F$11,0,10*ROW('Sanitation Data'!F164)),0),"]"),IF(AND(ISNUMBER(OFFSET('Sanitation Data'!$F$11,0,10*ROW('Sanitation Data'!F164))),DB170="",ISNUMBER(OFFSET('Sanitation Data'!$F$11,0,10*ROW('Sanitation Data'!F164)))),OFFSET('Sanitation Data'!$F$11,0,10*ROW('Sanitation Data'!F164)),NA())))</f>
        <v>#N/A</v>
      </c>
      <c r="AN170" s="120" t="e">
        <f ca="1">+IF(AND(ISNUMBER(OFFSET('Sanitation Data'!$F$12,0,10*ROW('Sanitation Data'!F164))),DC170="Yes"),OFFSET('Sanitation Data'!$F$12,0,10*ROW('Sanitation Data'!F164)),IF(AND(ISNUMBER(OFFSET('Sanitation Data'!$F$12,0,10*ROW('Sanitation Data'!F164))),DC170="No",ISNUMBER(OFFSET('Sanitation Data'!$F$12,0,10*ROW('Sanitation Data'!F164)))),CONCATENATE("[",ROUND(OFFSET('Sanitation Data'!$F$12,0,10*ROW('Sanitation Data'!F164)),0),"]"),IF(AND(ISNUMBER(OFFSET('Sanitation Data'!$F$12,0,10*ROW('Sanitation Data'!F164))),DC170="",ISNUMBER(OFFSET('Sanitation Data'!$F$12,0,10*ROW('Sanitation Data'!F164)))),OFFSET('Sanitation Data'!$F$12,0,10*ROW('Sanitation Data'!F164)),NA())))</f>
        <v>#N/A</v>
      </c>
      <c r="AO170" s="120" t="e">
        <f ca="1">+IF(AND(ISNUMBER(OFFSET('Sanitation Data'!$F$13,0,10*ROW('Sanitation Data'!F164))),DD170="Yes"),OFFSET('Sanitation Data'!$F$13,0,10*ROW('Sanitation Data'!F164)),IF(AND(ISNUMBER(OFFSET('Sanitation Data'!$F$13,0,10*ROW('Sanitation Data'!F164))),DD170="No",ISNUMBER(OFFSET('Sanitation Data'!$F$13,0,10*ROW('Sanitation Data'!F164)))),CONCATENATE("[",ROUND(OFFSET('Sanitation Data'!$F$13,0,10*ROW('Sanitation Data'!F164)),0),"]"),IF(AND(ISNUMBER(OFFSET('Sanitation Data'!$F$13,0,10*ROW('Sanitation Data'!F164))),DD170="",ISNUMBER(OFFSET('Sanitation Data'!$F$13,0,10*ROW('Sanitation Data'!F164)))),OFFSET('Sanitation Data'!$F$13,0,10*ROW('Sanitation Data'!F164)),NA())))</f>
        <v>#N/A</v>
      </c>
      <c r="AP170" s="120" t="e">
        <f ca="1">+IF(AND(ISNUMBER(OFFSET('Sanitation Data'!$G$5,0,10*ROW('Sanitation Data'!G164))),DE170="Yes"),100-OFFSET('Sanitation Data'!$G$5,0,10*ROW('Sanitation Data'!G164)),IF(AND(ISNUMBER(OFFSET('Sanitation Data'!$G$5,0,10*ROW('Sanitation Data'!G164))),DE170="No",ISNUMBER(OFFSET('Sanitation Data'!$G$5,0,10*ROW('Sanitation Data'!G164)))),CONCATENATE("[",ROUND(100-OFFSET('Sanitation Data'!$G$5,0,10*ROW('Sanitation Data'!G164)),0),"]"),IF(AND(ISNUMBER(OFFSET('Sanitation Data'!$G$5,0,10*ROW('Sanitation Data'!G164))),DE170="",ISNUMBER(OFFSET('Sanitation Data'!$G$5,0,10*ROW('Sanitation Data'!G164)))),100-OFFSET('Sanitation Data'!$G$5,0,10*ROW('Sanitation Data'!G164)),NA())))</f>
        <v>#N/A</v>
      </c>
      <c r="AQ170" s="120" t="e">
        <f ca="1">+IF(AND(ISNUMBER(OFFSET('Sanitation Data'!$G$7,0,10*ROW('Sanitation Data'!G164))),DF170="Yes"),OFFSET('Sanitation Data'!$G$7,0,10*ROW('Sanitation Data'!G164)),IF(AND(ISNUMBER(OFFSET('Sanitation Data'!$G$7,0,10*ROW('Sanitation Data'!G164))),DF170="No",ISNUMBER(OFFSET('Sanitation Data'!$G$7,0,10*ROW('Sanitation Data'!G164)))),CONCATENATE("[",ROUND(OFFSET('Sanitation Data'!$G$7,0,10*ROW('Sanitation Data'!G164)),0),"]"),IF(AND(ISNUMBER(OFFSET('Sanitation Data'!$G$7,0,10*ROW('Sanitation Data'!G164))),DF170="",ISNUMBER(OFFSET('Sanitation Data'!$G$7,0,10*ROW('Sanitation Data'!G164)))),OFFSET('Sanitation Data'!$G$7,0,10*ROW('Sanitation Data'!G164)),NA())))</f>
        <v>#N/A</v>
      </c>
      <c r="AR170" s="120" t="e">
        <f ca="1">+IF(AND(ISNUMBER(OFFSET('Sanitation Data'!$G$11,0,10*ROW('Sanitation Data'!G164))),DG170="Yes"),OFFSET('Sanitation Data'!$G$11,0,10*ROW('Sanitation Data'!G164)),IF(AND(ISNUMBER(OFFSET('Sanitation Data'!$G$11,0,10*ROW('Sanitation Data'!G164))),DG170="No",ISNUMBER(OFFSET('Sanitation Data'!$G$11,0,10*ROW('Sanitation Data'!G164)))),CONCATENATE("[",ROUND(OFFSET('Sanitation Data'!$G$11,0,10*ROW('Sanitation Data'!G164)),0),"]"),IF(AND(ISNUMBER(OFFSET('Sanitation Data'!$G$11,0,10*ROW('Sanitation Data'!G164))),DG170="",ISNUMBER(OFFSET('Sanitation Data'!$G$11,0,10*ROW('Sanitation Data'!G164)))),OFFSET('Sanitation Data'!$G$11,0,10*ROW('Sanitation Data'!G164)),NA())))</f>
        <v>#N/A</v>
      </c>
      <c r="AS170" s="120" t="e">
        <f ca="1">+IF(AND(ISNUMBER(OFFSET('Sanitation Data'!$G$12,0,10*ROW('Sanitation Data'!G164))),DH170="Yes"),OFFSET('Sanitation Data'!$G$12,0,10*ROW('Sanitation Data'!G164)),IF(AND(ISNUMBER(OFFSET('Sanitation Data'!$G$12,0,10*ROW('Sanitation Data'!G164))),DH170="No",ISNUMBER(OFFSET('Sanitation Data'!$G$12,0,10*ROW('Sanitation Data'!G164)))),CONCATENATE("[",ROUND(OFFSET('Sanitation Data'!$G$12,0,10*ROW('Sanitation Data'!G164)),0),"]"),IF(AND(ISNUMBER(OFFSET('Sanitation Data'!$G$12,0,10*ROW('Sanitation Data'!G164))),DH170="",ISNUMBER(OFFSET('Sanitation Data'!$G$12,0,10*ROW('Sanitation Data'!G164)))),OFFSET('Sanitation Data'!$G$12,0,10*ROW('Sanitation Data'!G164)),NA())))</f>
        <v>#N/A</v>
      </c>
      <c r="AT170" s="120" t="e">
        <f ca="1">+IF(AND(ISNUMBER(OFFSET('Sanitation Data'!$G$13,0,10*ROW('Sanitation Data'!G164))),DI170="Yes"),OFFSET('Sanitation Data'!$G$13,0,10*ROW('Sanitation Data'!G164)),IF(AND(ISNUMBER(OFFSET('Sanitation Data'!$G$13,0,10*ROW('Sanitation Data'!G164))),DI170="No",ISNUMBER(OFFSET('Sanitation Data'!$G$13,0,10*ROW('Sanitation Data'!G164)))),CONCATENATE("[",ROUND(OFFSET('Sanitation Data'!$G$13,0,10*ROW('Sanitation Data'!G164)),0),"]"),IF(AND(ISNUMBER(OFFSET('Sanitation Data'!$G$13,0,10*ROW('Sanitation Data'!G164))),DI170="",ISNUMBER(OFFSET('Sanitation Data'!$G$13,0,10*ROW('Sanitation Data'!G164)))),OFFSET('Sanitation Data'!$G$13,0,10*ROW('Sanitation Data'!G164)),NA())))</f>
        <v>#N/A</v>
      </c>
      <c r="AU170" s="120" t="e">
        <f ca="1">+IF(AND(ISNUMBER(OFFSET('Sanitation Data'!$H$5,0,10*ROW('Sanitation Data'!H164))),DJ170="Yes"),100-OFFSET('Sanitation Data'!$H$5,0,10*ROW('Sanitation Data'!H164)),IF(AND(ISNUMBER(OFFSET('Sanitation Data'!$H$5,0,10*ROW('Sanitation Data'!H164))),DJ170="No",ISNUMBER(OFFSET('Sanitation Data'!$H$5,0,10*ROW('Sanitation Data'!H164)))),CONCATENATE("[",ROUND(100-OFFSET('Sanitation Data'!$H$5,0,10*ROW('Sanitation Data'!H164)),0),"]"),IF(AND(ISNUMBER(OFFSET('Sanitation Data'!$H$5,0,10*ROW('Sanitation Data'!H164))),DJ170="",ISNUMBER(OFFSET('Sanitation Data'!$H$5,0,10*ROW('Sanitation Data'!H164)))),100-OFFSET('Sanitation Data'!$H$5,0,10*ROW('Sanitation Data'!H164)),NA())))</f>
        <v>#N/A</v>
      </c>
      <c r="AV170" s="120" t="e">
        <f ca="1">+IF(AND(ISNUMBER(OFFSET('Sanitation Data'!$H$7,0,10*ROW('Sanitation Data'!H164))),DK170="Yes"),OFFSET('Sanitation Data'!$H$7,0,10*ROW('Sanitation Data'!H164)),IF(AND(ISNUMBER(OFFSET('Sanitation Data'!$H$7,0,10*ROW('Sanitation Data'!H164))),DK170="No",ISNUMBER(OFFSET('Sanitation Data'!$H$7,0,10*ROW('Sanitation Data'!H164)))),CONCATENATE("[",ROUND(OFFSET('Sanitation Data'!$H$7,0,10*ROW('Sanitation Data'!H164)),0),"]"),IF(AND(ISNUMBER(OFFSET('Sanitation Data'!$H$7,0,10*ROW('Sanitation Data'!H164))),DK170="",ISNUMBER(OFFSET('Sanitation Data'!$H$7,0,10*ROW('Sanitation Data'!H164)))),OFFSET('Sanitation Data'!$H$7,0,10*ROW('Sanitation Data'!H164)),NA())))</f>
        <v>#N/A</v>
      </c>
      <c r="AW170" s="120" t="e">
        <f ca="1">+IF(AND(ISNUMBER(OFFSET('Sanitation Data'!$H$11,0,10*ROW('Sanitation Data'!H164))),DL170="Yes"),OFFSET('Sanitation Data'!$H$11,0,10*ROW('Sanitation Data'!H164)),IF(AND(ISNUMBER(OFFSET('Sanitation Data'!$H$11,0,10*ROW('Sanitation Data'!H164))),DL170="No",ISNUMBER(OFFSET('Sanitation Data'!$H$11,0,10*ROW('Sanitation Data'!H164)))),CONCATENATE("[",ROUND(OFFSET('Sanitation Data'!$H$11,0,10*ROW('Sanitation Data'!H164)),0),"]"),IF(AND(ISNUMBER(OFFSET('Sanitation Data'!$H$11,0,10*ROW('Sanitation Data'!H164))),DL170="",ISNUMBER(OFFSET('Sanitation Data'!$H$11,0,10*ROW('Sanitation Data'!H164)))),OFFSET('Sanitation Data'!$H$11,0,10*ROW('Sanitation Data'!H164)),NA())))</f>
        <v>#N/A</v>
      </c>
      <c r="AX170" s="120" t="e">
        <f ca="1">+IF(AND(ISNUMBER(OFFSET('Sanitation Data'!$H$12,0,10*ROW('Sanitation Data'!H164))),DM170="Yes"),OFFSET('Sanitation Data'!$H$12,0,10*ROW('Sanitation Data'!H164)),IF(AND(ISNUMBER(OFFSET('Sanitation Data'!$H$12,0,10*ROW('Sanitation Data'!H164))),DM170="No",ISNUMBER(OFFSET('Sanitation Data'!$H$12,0,10*ROW('Sanitation Data'!H164)))),CONCATENATE("[",ROUND(OFFSET('Sanitation Data'!$H$12,0,10*ROW('Sanitation Data'!H164)),0),"]"),IF(AND(ISNUMBER(OFFSET('Sanitation Data'!$H$12,0,10*ROW('Sanitation Data'!H164))),DM170="",ISNUMBER(OFFSET('Sanitation Data'!$H$12,0,10*ROW('Sanitation Data'!H164)))),OFFSET('Sanitation Data'!$H$12,0,10*ROW('Sanitation Data'!H164)),NA())))</f>
        <v>#N/A</v>
      </c>
      <c r="AY170" s="120" t="e">
        <f ca="1">+IF(AND(ISNUMBER(OFFSET('Sanitation Data'!$H$13,0,10*ROW('Sanitation Data'!H164))),DN170="Yes"),OFFSET('Sanitation Data'!$H$13,0,10*ROW('Sanitation Data'!H164)),IF(AND(ISNUMBER(OFFSET('Sanitation Data'!$H$13,0,10*ROW('Sanitation Data'!H164))),DN170="No",ISNUMBER(OFFSET('Sanitation Data'!$H$13,0,10*ROW('Sanitation Data'!H164)))),CONCATENATE("[",ROUND(OFFSET('Sanitation Data'!$H$13,0,10*ROW('Sanitation Data'!H164)),0),"]"),IF(AND(ISNUMBER(OFFSET('Sanitation Data'!$H$13,0,10*ROW('Sanitation Data'!H164))),DN170="",ISNUMBER(OFFSET('Sanitation Data'!$H$13,0,10*ROW('Sanitation Data'!H164)))),OFFSET('Sanitation Data'!$H$13,0,10*ROW('Sanitation Data'!H164)),NA())))</f>
        <v>#N/A</v>
      </c>
      <c r="AZ170" s="121" t="e">
        <f ca="1">+IF(AND(ISNUMBER(OFFSET('Hygiene Data'!$C$6,0,10*ROW('Hygiene Data'!C164))),DO170="Yes"),OFFSET('Hygiene Data'!$C$6,0,10*ROW('Hygiene Data'!C164)),IF(AND(ISNUMBER(OFFSET('Hygiene Data'!$C$6,0,10*ROW('Hygiene Data'!C164))),DO170="No",ISNUMBER(OFFSET('Hygiene Data'!$C$6,0,10*ROW('Hygiene Data'!C164)))),CONCATENATE("[",ROUND(OFFSET('Hygiene Data'!$C$6,0,10*ROW('Hygiene Data'!C164)),0),"]"),IF(AND(ISNUMBER(OFFSET('Hygiene Data'!$C$6,0,10*ROW('Hygiene Data'!C164))),DO170="",ISNUMBER(OFFSET('Hygiene Data'!$C$6,0,10*ROW('Hygiene Data'!C164)))),OFFSET('Hygiene Data'!$C$6,0,10*ROW('Hygiene Data'!C164)),NA())))</f>
        <v>#N/A</v>
      </c>
      <c r="BA170" s="121" t="e">
        <f ca="1">+IF(AND(ISNUMBER(OFFSET('Hygiene Data'!$C$8,0,10*ROW('Hygiene Data'!C164))),DP170="Yes"),OFFSET('Hygiene Data'!$C$8,0,10*ROW('Hygiene Data'!C164)),IF(AND(ISNUMBER(OFFSET('Hygiene Data'!$C$8,0,10*ROW('Hygiene Data'!C164))),DP170="No",ISNUMBER(OFFSET('Hygiene Data'!$C$8,0,10*ROW('Hygiene Data'!C164)))),CONCATENATE("[",ROUND(OFFSET('Hygiene Data'!$C$8,0,10*ROW('Hygiene Data'!C164)),0),"]"),IF(AND(ISNUMBER(OFFSET('Hygiene Data'!$C$8,0,10*ROW('Hygiene Data'!C164))),DP170="",ISNUMBER(OFFSET('Hygiene Data'!$C$8,0,10*ROW('Hygiene Data'!C164)))),OFFSET('Hygiene Data'!$C$8,0,10*ROW('Hygiene Data'!C164)),NA())))</f>
        <v>#N/A</v>
      </c>
      <c r="BB170" s="121" t="e">
        <f ca="1">+IF(AND(ISNUMBER(OFFSET('Hygiene Data'!$C$10,0,10*ROW('Hygiene Data'!C164))),DQ170="Yes"),OFFSET('Hygiene Data'!$C$10,0,10*ROW('Hygiene Data'!C164)),IF(AND(ISNUMBER(OFFSET('Hygiene Data'!$C$10,0,10*ROW('Hygiene Data'!C164))),DQ170="No",ISNUMBER(OFFSET('Hygiene Data'!$C$10,0,10*ROW('Hygiene Data'!C164)))),CONCATENATE("[",ROUND(OFFSET('Hygiene Data'!$C$10,0,10*ROW('Hygiene Data'!C164)),0),"]"),IF(AND(ISNUMBER(OFFSET('Hygiene Data'!$C$10,0,10*ROW('Hygiene Data'!C164))),DQ170="",ISNUMBER(OFFSET('Hygiene Data'!$C$10,0,10*ROW('Hygiene Data'!C164)))),OFFSET('Hygiene Data'!$C$10,0,10*ROW('Hygiene Data'!C164)),NA())))</f>
        <v>#N/A</v>
      </c>
      <c r="BC170" s="121" t="e">
        <f ca="1">+IF(AND(ISNUMBER(OFFSET('Hygiene Data'!$D$6,0,10*ROW('Hygiene Data'!D164))),DR170="Yes"),OFFSET('Hygiene Data'!$D$6,0,10*ROW('Hygiene Data'!D164)),IF(AND(ISNUMBER(OFFSET('Hygiene Data'!$D$6,0,10*ROW('Hygiene Data'!D164))),DR170="No",ISNUMBER(OFFSET('Hygiene Data'!$D$6,0,10*ROW('Hygiene Data'!D164)))),CONCATENATE("[",ROUND(OFFSET('Hygiene Data'!$D$6,0,10*ROW('Hygiene Data'!D164)),0),"]"),IF(AND(ISNUMBER(OFFSET('Hygiene Data'!$D$6,0,10*ROW('Hygiene Data'!D164))),DR170="",ISNUMBER(OFFSET('Hygiene Data'!$D$6,0,10*ROW('Hygiene Data'!D164)))),OFFSET('Hygiene Data'!$D$6,0,10*ROW('Hygiene Data'!D164)),NA())))</f>
        <v>#N/A</v>
      </c>
      <c r="BD170" s="121" t="e">
        <f ca="1">+IF(AND(ISNUMBER(OFFSET('Hygiene Data'!$D$8,0,10*ROW('Hygiene Data'!D164))),DS170="Yes"),OFFSET('Hygiene Data'!$D$8,0,10*ROW('Hygiene Data'!D164)),IF(AND(ISNUMBER(OFFSET('Hygiene Data'!$D$8,0,10*ROW('Hygiene Data'!D164))),DS170="No",ISNUMBER(OFFSET('Hygiene Data'!$D$8,0,10*ROW('Hygiene Data'!D164)))),CONCATENATE("[",ROUND(OFFSET('Hygiene Data'!$D$8,0,10*ROW('Hygiene Data'!D164)),0),"]"),IF(AND(ISNUMBER(OFFSET('Hygiene Data'!$D$8,0,10*ROW('Hygiene Data'!D164))),DS170="",ISNUMBER(OFFSET('Hygiene Data'!$D$8,0,10*ROW('Hygiene Data'!D164)))),OFFSET('Hygiene Data'!$D$8,0,10*ROW('Hygiene Data'!D164)),NA())))</f>
        <v>#N/A</v>
      </c>
      <c r="BE170" s="121" t="e">
        <f ca="1">+IF(AND(ISNUMBER(OFFSET('Hygiene Data'!$D$10,0,10*ROW('Hygiene Data'!D164))),DT170="Yes"),OFFSET('Hygiene Data'!$D$10,0,10*ROW('Hygiene Data'!D164)),IF(AND(ISNUMBER(OFFSET('Hygiene Data'!$D$10,0,10*ROW('Hygiene Data'!D164))),DT170="No",ISNUMBER(OFFSET('Hygiene Data'!$D$10,0,10*ROW('Hygiene Data'!D164)))),CONCATENATE("[",ROUND(OFFSET('Hygiene Data'!$D$10,0,10*ROW('Hygiene Data'!D164)),0),"]"),IF(AND(ISNUMBER(OFFSET('Hygiene Data'!$D$10,0,10*ROW('Hygiene Data'!D164))),DT170="",ISNUMBER(OFFSET('Hygiene Data'!$D$10,0,10*ROW('Hygiene Data'!D164)))),OFFSET('Hygiene Data'!$D$10,0,10*ROW('Hygiene Data'!D164)),NA())))</f>
        <v>#N/A</v>
      </c>
      <c r="BF170" s="121" t="e">
        <f ca="1">+IF(AND(ISNUMBER(OFFSET('Hygiene Data'!$E$6,0,10*ROW('Hygiene Data'!E164))),DU170="Yes"),OFFSET('Hygiene Data'!$E$6,0,10*ROW('Hygiene Data'!E164)),IF(AND(ISNUMBER(OFFSET('Hygiene Data'!$E$6,0,10*ROW('Hygiene Data'!E164))),DU170="No",ISNUMBER(OFFSET('Hygiene Data'!$E$6,0,10*ROW('Hygiene Data'!E164)))),CONCATENATE("[",ROUND(OFFSET('Hygiene Data'!$E$6,0,10*ROW('Hygiene Data'!E164)),0),"]"),IF(AND(ISNUMBER(OFFSET('Hygiene Data'!$E$6,0,10*ROW('Hygiene Data'!E164))),DU170="",ISNUMBER(OFFSET('Hygiene Data'!$E$6,0,10*ROW('Hygiene Data'!E164)))),OFFSET('Hygiene Data'!$E$6,0,10*ROW('Hygiene Data'!E164)),NA())))</f>
        <v>#N/A</v>
      </c>
      <c r="BG170" s="121" t="e">
        <f ca="1">+IF(AND(ISNUMBER(OFFSET('Hygiene Data'!$E$8,0,10*ROW('Hygiene Data'!E164))),DV170="Yes"),OFFSET('Hygiene Data'!$E$8,0,10*ROW('Hygiene Data'!E164)),IF(AND(ISNUMBER(OFFSET('Hygiene Data'!$E$8,0,10*ROW('Hygiene Data'!E164))),DV170="No",ISNUMBER(OFFSET('Hygiene Data'!$E$8,0,10*ROW('Hygiene Data'!E164)))),CONCATENATE("[",ROUND(OFFSET('Hygiene Data'!$E$8,0,10*ROW('Hygiene Data'!E164)),0),"]"),IF(AND(ISNUMBER(OFFSET('Hygiene Data'!$E$8,0,10*ROW('Hygiene Data'!E164))),DV170="",ISNUMBER(OFFSET('Hygiene Data'!$E$8,0,10*ROW('Hygiene Data'!E164)))),OFFSET('Hygiene Data'!$E$8,0,10*ROW('Hygiene Data'!E164)),NA())))</f>
        <v>#N/A</v>
      </c>
      <c r="BH170" s="121" t="e">
        <f ca="1">+IF(AND(ISNUMBER(OFFSET('Hygiene Data'!$E$10,0,10*ROW('Hygiene Data'!E164))),DW170="Yes"),OFFSET('Hygiene Data'!$E$10,0,10*ROW('Hygiene Data'!E164)),IF(AND(ISNUMBER(OFFSET('Hygiene Data'!$E$10,0,10*ROW('Hygiene Data'!E164))),DW170="No",ISNUMBER(OFFSET('Hygiene Data'!$E$10,0,10*ROW('Hygiene Data'!E164)))),CONCATENATE("[",ROUND(OFFSET('Hygiene Data'!$E$10,0,10*ROW('Hygiene Data'!E164)),0),"]"),IF(AND(ISNUMBER(OFFSET('Hygiene Data'!$E$10,0,10*ROW('Hygiene Data'!E164))),DW170="",ISNUMBER(OFFSET('Hygiene Data'!$E$10,0,10*ROW('Hygiene Data'!E164)))),OFFSET('Hygiene Data'!$E$10,0,10*ROW('Hygiene Data'!E164)),NA())))</f>
        <v>#N/A</v>
      </c>
      <c r="BI170" s="121" t="e">
        <f ca="1">+IF(AND(ISNUMBER(OFFSET('Hygiene Data'!$F$6,0,10*ROW('Hygiene Data'!F164))),DX170="Yes"),OFFSET('Hygiene Data'!$F$6,0,10*ROW('Hygiene Data'!F164)),IF(AND(ISNUMBER(OFFSET('Hygiene Data'!$F$6,0,10*ROW('Hygiene Data'!F164))),DX170="No",ISNUMBER(OFFSET('Hygiene Data'!$F$6,0,10*ROW('Hygiene Data'!F164)))),CONCATENATE("[",ROUND(OFFSET('Hygiene Data'!$F$6,0,10*ROW('Hygiene Data'!F164)),0),"]"),IF(AND(ISNUMBER(OFFSET('Hygiene Data'!$F$6,0,10*ROW('Hygiene Data'!F164))),DX170="",ISNUMBER(OFFSET('Hygiene Data'!$F$6,0,10*ROW('Hygiene Data'!F164)))),OFFSET('Hygiene Data'!$F$6,0,10*ROW('Hygiene Data'!F164)),NA())))</f>
        <v>#N/A</v>
      </c>
      <c r="BJ170" s="121" t="e">
        <f ca="1">+IF(AND(ISNUMBER(OFFSET('Hygiene Data'!$F$8,0,10*ROW('Hygiene Data'!F164))),DY170="Yes"),OFFSET('Hygiene Data'!$F$8,0,10*ROW('Hygiene Data'!F164)),IF(AND(ISNUMBER(OFFSET('Hygiene Data'!$F$8,0,10*ROW('Hygiene Data'!F164))),DY170="No",ISNUMBER(OFFSET('Hygiene Data'!$F$8,0,10*ROW('Hygiene Data'!F164)))),CONCATENATE("[",ROUND(OFFSET('Hygiene Data'!$F$8,0,10*ROW('Hygiene Data'!F164)),0),"]"),IF(AND(ISNUMBER(OFFSET('Hygiene Data'!$F$8,0,10*ROW('Hygiene Data'!F164))),DY170="",ISNUMBER(OFFSET('Hygiene Data'!$F$8,0,10*ROW('Hygiene Data'!F164)))),OFFSET('Hygiene Data'!$F$8,0,10*ROW('Hygiene Data'!F164)),NA())))</f>
        <v>#N/A</v>
      </c>
      <c r="BK170" s="121" t="e">
        <f ca="1">+IF(AND(ISNUMBER(OFFSET('Hygiene Data'!$F$10,0,10*ROW('Hygiene Data'!F164))),DZ170="Yes"),OFFSET('Hygiene Data'!$F$10,0,10*ROW('Hygiene Data'!F164)),IF(AND(ISNUMBER(OFFSET('Hygiene Data'!$F$10,0,10*ROW('Hygiene Data'!F164))),DZ170="No",ISNUMBER(OFFSET('Hygiene Data'!$F$10,0,10*ROW('Hygiene Data'!F164)))),CONCATENATE("[",ROUND(OFFSET('Hygiene Data'!$F$10,0,10*ROW('Hygiene Data'!F164)),0),"]"),IF(AND(ISNUMBER(OFFSET('Hygiene Data'!$F$10,0,10*ROW('Hygiene Data'!F164))),DZ170="",ISNUMBER(OFFSET('Hygiene Data'!$F$10,0,10*ROW('Hygiene Data'!F164)))),OFFSET('Hygiene Data'!$F$10,0,10*ROW('Hygiene Data'!F164)),NA())))</f>
        <v>#N/A</v>
      </c>
      <c r="BL170" s="121" t="e">
        <f ca="1">+IF(AND(ISNUMBER(OFFSET('Hygiene Data'!$G$6,0,10*ROW('Hygiene Data'!G164))),EA170="Yes"),OFFSET('Hygiene Data'!$G$6,0,10*ROW('Hygiene Data'!G164)),IF(AND(ISNUMBER(OFFSET('Hygiene Data'!$G$6,0,10*ROW('Hygiene Data'!G164))),EA170="No",ISNUMBER(OFFSET('Hygiene Data'!$G$6,0,10*ROW('Hygiene Data'!G164)))),CONCATENATE("[",ROUND(OFFSET('Hygiene Data'!$G$6,0,10*ROW('Hygiene Data'!G164)),0),"]"),IF(AND(ISNUMBER(OFFSET('Hygiene Data'!$G$6,0,10*ROW('Hygiene Data'!G164))),EA170="",ISNUMBER(OFFSET('Hygiene Data'!$G$6,0,10*ROW('Hygiene Data'!G164)))),OFFSET('Hygiene Data'!$G$6,0,10*ROW('Hygiene Data'!G164)),NA())))</f>
        <v>#N/A</v>
      </c>
      <c r="BM170" s="121" t="e">
        <f ca="1">+IF(AND(ISNUMBER(OFFSET('Hygiene Data'!$G$8,0,10*ROW('Hygiene Data'!G164))),EB170="Yes"),OFFSET('Hygiene Data'!$G$8,0,10*ROW('Hygiene Data'!G164)),IF(AND(ISNUMBER(OFFSET('Hygiene Data'!$G$8,0,10*ROW('Hygiene Data'!G164))),EB170="No",ISNUMBER(OFFSET('Hygiene Data'!$G$8,0,10*ROW('Hygiene Data'!G164)))),CONCATENATE("[",ROUND(OFFSET('Hygiene Data'!$G$8,0,10*ROW('Hygiene Data'!G164)),0),"]"),IF(AND(ISNUMBER(OFFSET('Hygiene Data'!$G$8,0,10*ROW('Hygiene Data'!G164))),EB170="",ISNUMBER(OFFSET('Hygiene Data'!$G$8,0,10*ROW('Hygiene Data'!G164)))),OFFSET('Hygiene Data'!$G$8,0,10*ROW('Hygiene Data'!G164)),NA())))</f>
        <v>#N/A</v>
      </c>
      <c r="BN170" s="121" t="e">
        <f ca="1">+IF(AND(ISNUMBER(OFFSET('Hygiene Data'!$G$10,0,10*ROW('Hygiene Data'!G164))),EC170="Yes"),OFFSET('Hygiene Data'!$G$10,0,10*ROW('Hygiene Data'!G164)),IF(AND(ISNUMBER(OFFSET('Hygiene Data'!$G$10,0,10*ROW('Hygiene Data'!G164))),EC170="No",ISNUMBER(OFFSET('Hygiene Data'!$G$10,0,10*ROW('Hygiene Data'!G164)))),CONCATENATE("[",ROUND(OFFSET('Hygiene Data'!$G$10,0,10*ROW('Hygiene Data'!G164)),0),"]"),IF(AND(ISNUMBER(OFFSET('Hygiene Data'!$G$10,0,10*ROW('Hygiene Data'!G164))),EC170="",ISNUMBER(OFFSET('Hygiene Data'!$G$10,0,10*ROW('Hygiene Data'!G164)))),OFFSET('Hygiene Data'!$G$10,0,10*ROW('Hygiene Data'!G164)),NA())))</f>
        <v>#N/A</v>
      </c>
      <c r="BO170" s="121" t="e">
        <f ca="1">+IF(AND(ISNUMBER(OFFSET('Hygiene Data'!$H$6,0,10*ROW('Hygiene Data'!H164))),ED170="Yes"),OFFSET('Hygiene Data'!$H$6,0,10*ROW('Hygiene Data'!H164)),IF(AND(ISNUMBER(OFFSET('Hygiene Data'!$H$6,0,10*ROW('Hygiene Data'!H164))),ED170="No",ISNUMBER(OFFSET('Hygiene Data'!$H$6,0,10*ROW('Hygiene Data'!H164)))),CONCATENATE("[",ROUND(OFFSET('Hygiene Data'!$H$6,0,10*ROW('Hygiene Data'!H164)),0),"]"),IF(AND(ISNUMBER(OFFSET('Hygiene Data'!$H$6,0,10*ROW('Hygiene Data'!H164))),ED170="",ISNUMBER(OFFSET('Hygiene Data'!$H$6,0,10*ROW('Hygiene Data'!H164)))),OFFSET('Hygiene Data'!$H$6,0,10*ROW('Hygiene Data'!H164)),NA())))</f>
        <v>#N/A</v>
      </c>
      <c r="BP170" s="121" t="e">
        <f ca="1">+IF(AND(ISNUMBER(OFFSET('Hygiene Data'!$H$8,0,10*ROW('Hygiene Data'!H164))),EE170="Yes"),OFFSET('Hygiene Data'!$H$8,0,10*ROW('Hygiene Data'!H164)),IF(AND(ISNUMBER(OFFSET('Hygiene Data'!$H$8,0,10*ROW('Hygiene Data'!H164))),EE170="No",ISNUMBER(OFFSET('Hygiene Data'!$H$8,0,10*ROW('Hygiene Data'!H164)))),CONCATENATE("[",ROUND(OFFSET('Hygiene Data'!$H$8,0,10*ROW('Hygiene Data'!H164)),0),"]"),IF(AND(ISNUMBER(OFFSET('Hygiene Data'!$H$8,0,10*ROW('Hygiene Data'!H164))),EE170="",ISNUMBER(OFFSET('Hygiene Data'!$H$8,0,10*ROW('Hygiene Data'!H164)))),OFFSET('Hygiene Data'!$H$8,0,10*ROW('Hygiene Data'!H164)),NA())))</f>
        <v>#N/A</v>
      </c>
      <c r="BQ170" s="121" t="e">
        <f ca="1">+IF(AND(ISNUMBER(OFFSET('Hygiene Data'!$H$10,0,10*ROW('Hygiene Data'!H164))),EF170="Yes"),OFFSET('Hygiene Data'!$H$10,0,10*ROW('Hygiene Data'!H164)),IF(AND(ISNUMBER(OFFSET('Hygiene Data'!$H$10,0,10*ROW('Hygiene Data'!H164))),EF170="No",ISNUMBER(OFFSET('Hygiene Data'!$H$10,0,10*ROW('Hygiene Data'!H164)))),CONCATENATE("[",ROUND(OFFSET('Hygiene Data'!$H$10,0,10*ROW('Hygiene Data'!H164)),0),"]"),IF(AND(ISNUMBER(OFFSET('Hygiene Data'!$H$10,0,10*ROW('Hygiene Data'!H164))),EF170="",ISNUMBER(OFFSET('Hygiene Data'!$H$10,0,10*ROW('Hygiene Data'!H164)))),OFFSET('Hygiene Data'!$H$10,0,10*ROW('Hygiene Data'!H164)),NA())))</f>
        <v>#N/A</v>
      </c>
      <c r="BS170" s="28" t="str">
        <f ca="1">+IF(OFFSET('Water Data'!$C$28,0,10*ROW('Water Data'!C164))="","",OFFSET('Water Data'!$C$28,0,10*ROW('Water Data'!C164)))</f>
        <v/>
      </c>
      <c r="BT170" s="28" t="str">
        <f ca="1">+IF(OFFSET('Water Data'!$C$29,0,10*ROW('Water Data'!C164))="","",OFFSET('Water Data'!$C$29,0,10*ROW('Water Data'!C164)))</f>
        <v/>
      </c>
      <c r="BU170" s="28" t="str">
        <f ca="1">+IF(OFFSET('Water Data'!$C$30,0,10*ROW('Water Data'!C164))="","",OFFSET('Water Data'!$C$30,0,10*ROW('Water Data'!C164)))</f>
        <v/>
      </c>
      <c r="BV170" s="28" t="str">
        <f ca="1">+IF(OFFSET('Water Data'!$D$28,0,10*ROW('Water Data'!D164))="","",OFFSET('Water Data'!$D$28,0,10*ROW('Water Data'!D164)))</f>
        <v/>
      </c>
      <c r="BW170" s="28" t="str">
        <f ca="1">+IF(OFFSET('Water Data'!$D$29,0,10*ROW('Water Data'!D164))="","",OFFSET('Water Data'!$D$29,0,10*ROW('Water Data'!D164)))</f>
        <v/>
      </c>
      <c r="BX170" s="28" t="str">
        <f ca="1">+IF(OFFSET('Water Data'!$D$30,0,10*ROW('Water Data'!D164))="","",OFFSET('Water Data'!$D$30,0,10*ROW('Water Data'!D164)))</f>
        <v/>
      </c>
      <c r="BY170" s="28" t="str">
        <f ca="1">+IF(OFFSET('Water Data'!$E$28,0,10*ROW('Water Data'!E164))="","",OFFSET('Water Data'!$E$28,0,10*ROW('Water Data'!E164)))</f>
        <v/>
      </c>
      <c r="BZ170" s="28" t="str">
        <f ca="1">+IF(OFFSET('Water Data'!$E$29,0,10*ROW('Water Data'!E164))="","",OFFSET('Water Data'!$E$29,0,10*ROW('Water Data'!E164)))</f>
        <v/>
      </c>
      <c r="CA170" s="28" t="str">
        <f ca="1">+IF(OFFSET('Water Data'!$E$30,0,10*ROW('Water Data'!E164))="","",OFFSET('Water Data'!$E$30,0,10*ROW('Water Data'!E164)))</f>
        <v/>
      </c>
      <c r="CB170" s="28" t="str">
        <f ca="1">+IF(OFFSET('Water Data'!$F$28,0,10*ROW('Water Data'!F164))="","",OFFSET('Water Data'!$F$28,0,10*ROW('Water Data'!F164)))</f>
        <v/>
      </c>
      <c r="CC170" s="28" t="str">
        <f ca="1">+IF(OFFSET('Water Data'!$F$29,0,10*ROW('Water Data'!F164))="","",OFFSET('Water Data'!$F$29,0,10*ROW('Water Data'!F164)))</f>
        <v/>
      </c>
      <c r="CD170" s="28" t="str">
        <f ca="1">+IF(OFFSET('Water Data'!$F$30,0,10*ROW('Water Data'!F164))="","",OFFSET('Water Data'!$F$30,0,10*ROW('Water Data'!F164)))</f>
        <v/>
      </c>
      <c r="CE170" s="28" t="str">
        <f ca="1">+IF(OFFSET('Water Data'!$G$28,0,10*ROW('Water Data'!G164))="","",OFFSET('Water Data'!$G$28,0,10*ROW('Water Data'!G164)))</f>
        <v/>
      </c>
      <c r="CF170" s="28" t="str">
        <f ca="1">+IF(OFFSET('Water Data'!$G$29,0,10*ROW('Water Data'!G164))="","",OFFSET('Water Data'!$G$29,0,10*ROW('Water Data'!G164)))</f>
        <v/>
      </c>
      <c r="CG170" s="28" t="str">
        <f ca="1">+IF(OFFSET('Water Data'!$G$30,0,10*ROW('Water Data'!G164))="","",OFFSET('Water Data'!$G$30,0,10*ROW('Water Data'!G164)))</f>
        <v/>
      </c>
      <c r="CH170" s="28" t="str">
        <f ca="1">+IF(OFFSET('Water Data'!$H$28,0,10*ROW('Water Data'!H164))="","",OFFSET('Water Data'!$H$28,0,10*ROW('Water Data'!H164)))</f>
        <v/>
      </c>
      <c r="CI170" s="28" t="str">
        <f ca="1">+IF(OFFSET('Water Data'!$H$29,0,10*ROW('Water Data'!H164))="","",OFFSET('Water Data'!$H$29,0,10*ROW('Water Data'!H164)))</f>
        <v/>
      </c>
      <c r="CJ170" s="28" t="str">
        <f ca="1">+IF(OFFSET('Water Data'!$H$30,0,10*ROW('Water Data'!H164))="","",OFFSET('Water Data'!$H$30,0,10*ROW('Water Data'!H164)))</f>
        <v/>
      </c>
      <c r="CK170" s="28" t="str">
        <f ca="1">+IF(OFFSET('Sanitation Data'!$C$29,0,10*ROW('Sanitation Data'!C164))="","",OFFSET('Sanitation Data'!$C$29,0,10*ROW('Sanitation Data'!C164)))</f>
        <v/>
      </c>
      <c r="CL170" s="28" t="str">
        <f ca="1">+IF(OFFSET('Sanitation Data'!$C$30,0,10*ROW('Sanitation Data'!C164))="","",OFFSET('Sanitation Data'!$C$30,0,10*ROW('Sanitation Data'!C164)))</f>
        <v/>
      </c>
      <c r="CM170" s="28" t="str">
        <f ca="1">+IF(OFFSET('Sanitation Data'!$C$31,0,10*ROW('Sanitation Data'!C164))="","",OFFSET('Sanitation Data'!$C$31,0,10*ROW('Sanitation Data'!C164)))</f>
        <v/>
      </c>
      <c r="CN170" s="28" t="str">
        <f ca="1">+IF(OFFSET('Sanitation Data'!$C$32,0,10*ROW('Sanitation Data'!C164))="","",OFFSET('Sanitation Data'!$C$32,0,10*ROW('Sanitation Data'!C164)))</f>
        <v/>
      </c>
      <c r="CO170" s="28" t="str">
        <f ca="1">+IF(OFFSET('Sanitation Data'!$C$33,0,10*ROW('Sanitation Data'!C164))="","",OFFSET('Sanitation Data'!$C$33,0,10*ROW('Sanitation Data'!C164)))</f>
        <v/>
      </c>
      <c r="CP170" s="28" t="str">
        <f ca="1">+IF(OFFSET('Sanitation Data'!$D$29,0,10*ROW('Sanitation Data'!D164))="","",OFFSET('Sanitation Data'!$D$29,0,10*ROW('Sanitation Data'!D164)))</f>
        <v/>
      </c>
      <c r="CQ170" s="28" t="str">
        <f ca="1">+IF(OFFSET('Sanitation Data'!$D$30,0,10*ROW('Sanitation Data'!D164))="","",OFFSET('Sanitation Data'!$D$30,0,10*ROW('Sanitation Data'!D164)))</f>
        <v/>
      </c>
      <c r="CR170" s="28" t="str">
        <f ca="1">+IF(OFFSET('Sanitation Data'!$D$31,0,10*ROW('Sanitation Data'!D164))="","",OFFSET('Sanitation Data'!$D$31,0,10*ROW('Sanitation Data'!D164)))</f>
        <v/>
      </c>
      <c r="CS170" s="28" t="str">
        <f ca="1">+IF(OFFSET('Sanitation Data'!$D$32,0,10*ROW('Sanitation Data'!D164))="","",OFFSET('Sanitation Data'!$D$32,0,10*ROW('Sanitation Data'!D164)))</f>
        <v/>
      </c>
      <c r="CT170" s="28" t="str">
        <f ca="1">+IF(OFFSET('Sanitation Data'!$D$33,0,10*ROW('Sanitation Data'!D164))="","",OFFSET('Sanitation Data'!$D$33,0,10*ROW('Sanitation Data'!D164)))</f>
        <v/>
      </c>
      <c r="CU170" s="28" t="str">
        <f ca="1">+IF(OFFSET('Sanitation Data'!$E$29,0,10*ROW('Sanitation Data'!E164))="","",OFFSET('Sanitation Data'!$E$29,0,10*ROW('Sanitation Data'!E164)))</f>
        <v/>
      </c>
      <c r="CV170" s="28" t="str">
        <f ca="1">+IF(OFFSET('Sanitation Data'!$E$30,0,10*ROW('Sanitation Data'!E164))="","",OFFSET('Sanitation Data'!$E$30,0,10*ROW('Sanitation Data'!E164)))</f>
        <v/>
      </c>
      <c r="CW170" s="28" t="str">
        <f ca="1">+IF(OFFSET('Sanitation Data'!$E$31,0,10*ROW('Sanitation Data'!E164))="","",OFFSET('Sanitation Data'!$E$31,0,10*ROW('Sanitation Data'!E164)))</f>
        <v/>
      </c>
      <c r="CX170" s="28" t="str">
        <f ca="1">+IF(OFFSET('Sanitation Data'!$E$32,0,10*ROW('Sanitation Data'!E164))="","",OFFSET('Sanitation Data'!$E$32,0,10*ROW('Sanitation Data'!E164)))</f>
        <v/>
      </c>
      <c r="CY170" s="28" t="str">
        <f ca="1">+IF(OFFSET('Sanitation Data'!$E$33,0,10*ROW('Sanitation Data'!E164))="","",OFFSET('Sanitation Data'!$E$33,0,10*ROW('Sanitation Data'!E164)))</f>
        <v/>
      </c>
      <c r="CZ170" s="28" t="str">
        <f ca="1">+IF(OFFSET('Sanitation Data'!$F$29,0,10*ROW('Sanitation Data'!F164))="","",OFFSET('Sanitation Data'!$F$29,0,10*ROW('Sanitation Data'!F164)))</f>
        <v/>
      </c>
      <c r="DA170" s="28" t="str">
        <f ca="1">+IF(OFFSET('Sanitation Data'!$F$30,0,10*ROW('Sanitation Data'!F164))="","",OFFSET('Sanitation Data'!$F$30,0,10*ROW('Sanitation Data'!F164)))</f>
        <v/>
      </c>
      <c r="DB170" s="28" t="str">
        <f ca="1">+IF(OFFSET('Sanitation Data'!$F$31,0,10*ROW('Sanitation Data'!F164))="","",OFFSET('Sanitation Data'!$F$31,0,10*ROW('Sanitation Data'!F164)))</f>
        <v/>
      </c>
      <c r="DC170" s="28" t="str">
        <f ca="1">+IF(OFFSET('Sanitation Data'!$F$32,0,10*ROW('Sanitation Data'!F164))="","",OFFSET('Sanitation Data'!$F$32,0,10*ROW('Sanitation Data'!F164)))</f>
        <v/>
      </c>
      <c r="DD170" s="28" t="str">
        <f ca="1">+IF(OFFSET('Sanitation Data'!$F$33,0,10*ROW('Sanitation Data'!F164))="","",OFFSET('Sanitation Data'!$F$33,0,10*ROW('Sanitation Data'!F164)))</f>
        <v/>
      </c>
      <c r="DE170" s="28" t="str">
        <f ca="1">+IF(OFFSET('Sanitation Data'!$G$29,0,10*ROW('Sanitation Data'!G164))="","",OFFSET('Sanitation Data'!$G$29,0,10*ROW('Sanitation Data'!G164)))</f>
        <v/>
      </c>
      <c r="DF170" s="28" t="str">
        <f ca="1">+IF(OFFSET('Sanitation Data'!$G$30,0,10*ROW('Sanitation Data'!G164))="","",OFFSET('Sanitation Data'!$G$30,0,10*ROW('Sanitation Data'!G164)))</f>
        <v/>
      </c>
      <c r="DG170" s="28" t="str">
        <f ca="1">+IF(OFFSET('Sanitation Data'!$G$31,0,10*ROW('Sanitation Data'!G164))="","",OFFSET('Sanitation Data'!$G$31,0,10*ROW('Sanitation Data'!G164)))</f>
        <v/>
      </c>
      <c r="DH170" s="28" t="str">
        <f ca="1">+IF(OFFSET('Sanitation Data'!$G$32,0,10*ROW('Sanitation Data'!G164))="","",OFFSET('Sanitation Data'!$G$32,0,10*ROW('Sanitation Data'!G164)))</f>
        <v/>
      </c>
      <c r="DI170" s="28" t="str">
        <f ca="1">+IF(OFFSET('Sanitation Data'!$G$33,0,10*ROW('Sanitation Data'!G164))="","",OFFSET('Sanitation Data'!$G$33,0,10*ROW('Sanitation Data'!G164)))</f>
        <v/>
      </c>
      <c r="DJ170" s="28" t="str">
        <f ca="1">+IF(OFFSET('Sanitation Data'!$H$29,0,10*ROW('Sanitation Data'!H164))="","",OFFSET('Sanitation Data'!$H$29,0,10*ROW('Sanitation Data'!H164)))</f>
        <v/>
      </c>
      <c r="DK170" s="28" t="str">
        <f ca="1">+IF(OFFSET('Sanitation Data'!$H$30,0,10*ROW('Sanitation Data'!H164))="","",OFFSET('Sanitation Data'!$H$30,0,10*ROW('Sanitation Data'!H164)))</f>
        <v/>
      </c>
      <c r="DL170" s="28" t="str">
        <f ca="1">+IF(OFFSET('Sanitation Data'!$H$31,0,10*ROW('Sanitation Data'!H164))="","",OFFSET('Sanitation Data'!$H$31,0,10*ROW('Sanitation Data'!H164)))</f>
        <v/>
      </c>
      <c r="DM170" s="28" t="str">
        <f ca="1">+IF(OFFSET('Sanitation Data'!$H$32,0,10*ROW('Sanitation Data'!H164))="","",OFFSET('Sanitation Data'!$H$32,0,10*ROW('Sanitation Data'!H164)))</f>
        <v/>
      </c>
      <c r="DN170" s="28" t="str">
        <f ca="1">+IF(OFFSET('Sanitation Data'!$H$33,0,10*ROW('Sanitation Data'!H164))="","",OFFSET('Sanitation Data'!$H$33,0,10*ROW('Sanitation Data'!H164)))</f>
        <v/>
      </c>
      <c r="DO170" s="28" t="str">
        <f ca="1">+IF(OFFSET('Hygiene Data'!$C$12,0,10*ROW('Hygiene Data'!C164))="","",OFFSET('Hygiene Data'!$C$12,0,10*ROW('Hygiene Data'!C164)))</f>
        <v/>
      </c>
      <c r="DP170" s="28" t="str">
        <f ca="1">+IF(OFFSET('Hygiene Data'!$C$13,0,10*ROW('Hygiene Data'!C164))="","",OFFSET('Hygiene Data'!$C$13,0,10*ROW('Hygiene Data'!C164)))</f>
        <v/>
      </c>
      <c r="DQ170" s="28" t="str">
        <f ca="1">+IF(OFFSET('Hygiene Data'!$C$14,0,10*ROW('Hygiene Data'!C164))="","",OFFSET('Hygiene Data'!$C$14,0,10*ROW('Hygiene Data'!C164)))</f>
        <v/>
      </c>
      <c r="DR170" s="28" t="str">
        <f ca="1">+IF(OFFSET('Hygiene Data'!$D$12,0,10*ROW('Hygiene Data'!D164))="","",OFFSET('Hygiene Data'!$D$12,0,10*ROW('Hygiene Data'!D164)))</f>
        <v/>
      </c>
      <c r="DS170" s="28" t="str">
        <f ca="1">+IF(OFFSET('Hygiene Data'!$D$13,0,10*ROW('Hygiene Data'!D164))="","",OFFSET('Hygiene Data'!$D$13,0,10*ROW('Hygiene Data'!D164)))</f>
        <v/>
      </c>
      <c r="DT170" s="28" t="str">
        <f ca="1">+IF(OFFSET('Hygiene Data'!$D$14,0,10*ROW('Hygiene Data'!D164))="","",OFFSET('Hygiene Data'!$D$14,0,10*ROW('Hygiene Data'!D164)))</f>
        <v/>
      </c>
      <c r="DU170" s="28" t="str">
        <f ca="1">+IF(OFFSET('Hygiene Data'!$E$12,0,10*ROW('Hygiene Data'!E164))="","",OFFSET('Hygiene Data'!$E$12,0,10*ROW('Hygiene Data'!E164)))</f>
        <v/>
      </c>
      <c r="DV170" s="28" t="str">
        <f ca="1">+IF(OFFSET('Hygiene Data'!$E$13,0,10*ROW('Hygiene Data'!E164))="","",OFFSET('Hygiene Data'!$E$13,0,10*ROW('Hygiene Data'!E164)))</f>
        <v/>
      </c>
      <c r="DW170" s="28" t="str">
        <f ca="1">+IF(OFFSET('Hygiene Data'!$E$14,0,10*ROW('Hygiene Data'!E164))="","",OFFSET('Hygiene Data'!$E$14,0,10*ROW('Hygiene Data'!E164)))</f>
        <v/>
      </c>
      <c r="DX170" s="28" t="str">
        <f ca="1">+IF(OFFSET('Hygiene Data'!$F$12,0,10*ROW('Hygiene Data'!F164))="","",OFFSET('Hygiene Data'!$F$12,0,10*ROW('Hygiene Data'!F164)))</f>
        <v/>
      </c>
      <c r="DY170" s="28" t="str">
        <f ca="1">+IF(OFFSET('Hygiene Data'!$F$13,0,10*ROW('Hygiene Data'!F164))="","",OFFSET('Hygiene Data'!$F$13,0,10*ROW('Hygiene Data'!F164)))</f>
        <v/>
      </c>
      <c r="DZ170" s="28" t="str">
        <f ca="1">+IF(OFFSET('Hygiene Data'!$F$14,0,10*ROW('Hygiene Data'!F164))="","",OFFSET('Hygiene Data'!$F$14,0,10*ROW('Hygiene Data'!F164)))</f>
        <v/>
      </c>
      <c r="EA170" s="28" t="str">
        <f ca="1">+IF(OFFSET('Hygiene Data'!$G$12,0,10*ROW('Hygiene Data'!G164))="","",OFFSET('Hygiene Data'!$G$12,0,10*ROW('Hygiene Data'!G164)))</f>
        <v/>
      </c>
      <c r="EB170" s="28" t="str">
        <f ca="1">+IF(OFFSET('Hygiene Data'!$G$13,0,10*ROW('Hygiene Data'!G164))="","",OFFSET('Hygiene Data'!$G$13,0,10*ROW('Hygiene Data'!G164)))</f>
        <v/>
      </c>
      <c r="EC170" s="28" t="str">
        <f ca="1">+IF(OFFSET('Hygiene Data'!$G$14,0,10*ROW('Hygiene Data'!G164))="","",OFFSET('Hygiene Data'!$G$14,0,10*ROW('Hygiene Data'!G164)))</f>
        <v/>
      </c>
      <c r="ED170" s="28" t="str">
        <f ca="1">+IF(OFFSET('Hygiene Data'!$H$12,0,10*ROW('Hygiene Data'!H164))="","",OFFSET('Hygiene Data'!$H$12,0,10*ROW('Hygiene Data'!H164)))</f>
        <v/>
      </c>
      <c r="EE170" s="28" t="str">
        <f ca="1">+IF(OFFSET('Hygiene Data'!$H$13,0,10*ROW('Hygiene Data'!H164))="","",OFFSET('Hygiene Data'!$H$13,0,10*ROW('Hygiene Data'!H164)))</f>
        <v/>
      </c>
      <c r="EF170" s="28" t="str">
        <f ca="1">+IF(OFFSET('Hygiene Data'!$H$14,0,10*ROW('Hygiene Data'!H164))="","",OFFSET('Hygiene Data'!$H$14,0,10*ROW('Hygiene Data'!H164)))</f>
        <v/>
      </c>
    </row>
    <row r="171" spans="1:136" x14ac:dyDescent="0.2">
      <c r="A171" s="44" t="str">
        <f ca="1">+IF(OFFSET('Water Data'!$B$1,0,10*ROW('Water Data'!B168))="","",OFFSET('Water Data'!$B$1,0,10*ROW('Water Data'!B168)))</f>
        <v/>
      </c>
      <c r="B171" s="44" t="str">
        <f ca="1">+IF(OFFSET('Water Data'!$A$3,0,10*ROW('Water Data'!A168))="","",OFFSET('Water Data'!$A$3,0,10*ROW('Water Data'!A168)))</f>
        <v/>
      </c>
      <c r="C171" s="44" t="str">
        <f ca="1">+IF(OFFSET('Water Data'!$C$3,0,10*ROW('Water Data'!C168))="","",OFFSET('Water Data'!$C$3,0,10*ROW('Water Data'!C168)))</f>
        <v/>
      </c>
      <c r="D171" s="119" t="e">
        <f ca="1">+IF(AND(ISNUMBER(OFFSET('Water Data'!$C$5,0,10*ROW('Water Data'!C165))),BS171="Yes"),100-OFFSET('Water Data'!$C$5,0,10*ROW('Water Data'!C165)),IF(AND(ISNUMBER(OFFSET('Water Data'!$C$5,0,10*ROW('Water Data'!C165))),BS171="No",ISNUMBER(OFFSET('Water Data'!$C$5,0,10*ROW('Water Data'!C165)))),CONCATENATE("[",ROUND(100-OFFSET('Water Data'!$C$5,0,10*ROW('Water Data'!C165)),0),"]"),IF(AND(ISNUMBER(OFFSET('Water Data'!$C$5,0,10*ROW('Water Data'!C165))),BS171="",ISNUMBER(OFFSET('Water Data'!$C$5,0,10*ROW('Water Data'!C165)))),100-OFFSET('Water Data'!$C$5,0,10*ROW('Water Data'!C165)),NA())))</f>
        <v>#N/A</v>
      </c>
      <c r="E171" s="119" t="e">
        <f ca="1">+IF(AND(ISNUMBER(OFFSET('Water Data'!$C$7,0,10*ROW('Water Data'!D165))),BT171="Yes"),OFFSET('Water Data'!$C$7,0,10*ROW('Water Data'!C165)),IF(AND(ISNUMBER(OFFSET('Water Data'!$C$7,0,10*ROW('Water Data'!C165))),BT171="No",ISNUMBER(OFFSET('Water Data'!$C$7,0,10*ROW('Water Data'!C165)))),CONCATENATE("[",ROUND(OFFSET('Water Data'!$C$7,0,10*ROW('Water Data'!C165)),0),"]"),IF(AND(ISNUMBER(OFFSET('Water Data'!$C$7,0,10*ROW('Water Data'!C165))),BT171="",ISNUMBER(OFFSET('Water Data'!$C$7,0,10*ROW('Water Data'!C165)))),OFFSET('Water Data'!$C$7,0,10*ROW('Water Data'!C165)),NA())))</f>
        <v>#N/A</v>
      </c>
      <c r="F171" s="119" t="e">
        <f ca="1">+IF(AND(ISNUMBER(OFFSET('Water Data'!$C$10,0,10*ROW('Water Data'!C165))),BU171="Yes"),OFFSET('Water Data'!$C$10,0,10*ROW('Water Data'!C165)),IF(AND(ISNUMBER(OFFSET('Water Data'!$C$10,0,10*ROW('Water Data'!C165))),BU171="No",ISNUMBER(OFFSET('Water Data'!$C$10,0,10*ROW('Water Data'!C165)))),CONCATENATE("[",ROUND(OFFSET('Water Data'!$C$10,0,10*ROW('Water Data'!C165)),0),"]"),IF(AND(ISNUMBER(OFFSET('Water Data'!$C$10,0,10*ROW('Water Data'!C165))),BU171="",ISNUMBER(OFFSET('Water Data'!$C$10,0,10*ROW('Water Data'!C165)))),OFFSET('Water Data'!$C$10,0,10*ROW('Water Data'!C165)),NA())))</f>
        <v>#N/A</v>
      </c>
      <c r="G171" s="119" t="e">
        <f ca="1">+IF(AND(ISNUMBER(OFFSET('Water Data'!$D$5,0,10*ROW('Water Data'!D165))),BV171="Yes"),100-OFFSET('Water Data'!$D$5,0,10*ROW('Water Data'!D165)),IF(AND(ISNUMBER(OFFSET('Water Data'!$D$5,0,10*ROW('Water Data'!D165))),BV171="No",ISNUMBER(OFFSET('Water Data'!$D$5,0,10*ROW('Water Data'!D165)))),CONCATENATE("[",ROUND(100-OFFSET('Water Data'!$D$5,0,10*ROW('Water Data'!D165)),0),"]"),IF(AND(ISNUMBER(OFFSET('Water Data'!$D$5,0,10*ROW('Water Data'!D165))),BV171="",ISNUMBER(OFFSET('Water Data'!$D$5,0,10*ROW('Water Data'!D165)))),100-OFFSET('Water Data'!$D$5,0,10*ROW('Water Data'!D165)),NA())))</f>
        <v>#N/A</v>
      </c>
      <c r="H171" s="119" t="e">
        <f ca="1">+IF(AND(ISNUMBER(OFFSET('Water Data'!$D$7,0,10*ROW('Water Data'!D165))),BW171="Yes"),OFFSET('Water Data'!$D$7,0,10*ROW('Water Data'!D165)),IF(AND(ISNUMBER(OFFSET('Water Data'!$D$7,0,10*ROW('Water Data'!D165))),BW171="No",ISNUMBER(OFFSET('Water Data'!$D$7,0,10*ROW('Water Data'!D165)))),CONCATENATE("[",ROUND(OFFSET('Water Data'!$C$7,0,10*ROW('Water Data'!D165)),0),"]"),IF(AND(ISNUMBER(OFFSET('Water Data'!$D$7,0,10*ROW('Water Data'!D165))),BW171="",ISNUMBER(OFFSET('Water Data'!$D$7,0,10*ROW('Water Data'!D165)))),OFFSET('Water Data'!$D$7,0,10*ROW('Water Data'!D165)),NA())))</f>
        <v>#N/A</v>
      </c>
      <c r="I171" s="119" t="e">
        <f ca="1">+IF(AND(ISNUMBER(OFFSET('Water Data'!$D$10,0,10*ROW('Water Data'!D165))),BX171="Yes"),OFFSET('Water Data'!$D$10,0,10*ROW('Water Data'!D165)),IF(AND(ISNUMBER(OFFSET('Water Data'!$D$10,0,10*ROW('Water Data'!D165))),BX171="No",ISNUMBER(OFFSET('Water Data'!$D$10,0,10*ROW('Water Data'!D165)))),CONCATENATE("[",ROUND(OFFSET('Water Data'!$D$10,0,10*ROW('Water Data'!D165)),0),"]"),IF(AND(ISNUMBER(OFFSET('Water Data'!$D$10,0,10*ROW('Water Data'!D165))),BX171="",ISNUMBER(OFFSET('Water Data'!$D$10,0,10*ROW('Water Data'!D165)))),OFFSET('Water Data'!$D$10,0,10*ROW('Water Data'!D165)),NA())))</f>
        <v>#N/A</v>
      </c>
      <c r="J171" s="119" t="e">
        <f ca="1">+IF(AND(ISNUMBER(OFFSET('Water Data'!$E$5,0,10*ROW('Water Data'!E165))),BY171="Yes"),100-OFFSET('Water Data'!$E$5,0,10*ROW('Water Data'!E165)),IF(AND(ISNUMBER(OFFSET('Water Data'!$E$5,0,10*ROW('Water Data'!E165))),BY171="No",ISNUMBER(OFFSET('Water Data'!$E$5,0,10*ROW('Water Data'!E165)))),CONCATENATE("[",ROUND(100-OFFSET('Water Data'!$E$5,0,10*ROW('Water Data'!E165)),0),"]"),IF(AND(ISNUMBER(OFFSET('Water Data'!$E$5,0,10*ROW('Water Data'!E165))),BY171="",ISNUMBER(OFFSET('Water Data'!$E$5,0,10*ROW('Water Data'!E165)))),100-OFFSET('Water Data'!$E$5,0,10*ROW('Water Data'!E165)),NA())))</f>
        <v>#N/A</v>
      </c>
      <c r="K171" s="119" t="e">
        <f ca="1">+IF(AND(ISNUMBER(OFFSET('Water Data'!$E$7,0,10*ROW('Water Data'!E165))),BZ171="Yes"),OFFSET('Water Data'!$E$7,0,10*ROW('Water Data'!E165)),IF(AND(ISNUMBER(OFFSET('Water Data'!$E$7,0,10*ROW('Water Data'!E165))),BZ171="No",ISNUMBER(OFFSET('Water Data'!$E$7,0,10*ROW('Water Data'!E165)))),CONCATENATE("[",ROUND(OFFSET('Water Data'!$E$7,0,10*ROW('Water Data'!E165)),0),"]"),IF(AND(ISNUMBER(OFFSET('Water Data'!$E$7,0,10*ROW('Water Data'!E165))),BZ171="",ISNUMBER(OFFSET('Water Data'!$E$7,0,10*ROW('Water Data'!E165)))),OFFSET('Water Data'!$E$7,0,10*ROW('Water Data'!E165)),NA())))</f>
        <v>#N/A</v>
      </c>
      <c r="L171" s="119" t="e">
        <f ca="1">+IF(AND(ISNUMBER(OFFSET('Water Data'!$E$10,0,10*ROW('Water Data'!E165))),CA171="Yes"),OFFSET('Water Data'!$E$10,0,10*ROW('Water Data'!E165)),IF(AND(ISNUMBER(OFFSET('Water Data'!$E$10,0,10*ROW('Water Data'!E165))),CA171="No",ISNUMBER(OFFSET('Water Data'!$E$10,0,10*ROW('Water Data'!E165)))),CONCATENATE("[",ROUND(OFFSET('Water Data'!$E$10,0,10*ROW('Water Data'!E165)),0),"]"),IF(AND(ISNUMBER(OFFSET('Water Data'!$E$10,0,10*ROW('Water Data'!E165))),CA171="",ISNUMBER(OFFSET('Water Data'!$E$10,0,10*ROW('Water Data'!E165)))),OFFSET('Water Data'!$E$10,0,10*ROW('Water Data'!E165)),NA())))</f>
        <v>#N/A</v>
      </c>
      <c r="M171" s="119" t="e">
        <f ca="1">+IF(AND(ISNUMBER(OFFSET('Water Data'!$F$5,0,10*ROW('Water Data'!F165))),CB171="Yes"),100-OFFSET('Water Data'!$F$5,0,10*ROW('Water Data'!F165)),IF(AND(ISNUMBER(OFFSET('Water Data'!$F$5,0,10*ROW('Water Data'!F165))),CB171="No",ISNUMBER(OFFSET('Water Data'!$F$5,0,10*ROW('Water Data'!F165)))),CONCATENATE("[",ROUND(100-OFFSET('Water Data'!$F$5,0,10*ROW('Water Data'!F165)),0),"]"),IF(AND(ISNUMBER(OFFSET('Water Data'!$F$5,0,10*ROW('Water Data'!F165))),CB171="",ISNUMBER(OFFSET('Water Data'!$F$5,0,10*ROW('Water Data'!F165)))),100-OFFSET('Water Data'!$F$5,0,10*ROW('Water Data'!F165)),NA())))</f>
        <v>#N/A</v>
      </c>
      <c r="N171" s="119" t="e">
        <f ca="1">+IF(AND(ISNUMBER(OFFSET('Water Data'!$F$7,0,10*ROW('Water Data'!F165))),CC171="Yes"),OFFSET('Water Data'!$F$7,0,10*ROW('Water Data'!F165)),IF(AND(ISNUMBER(OFFSET('Water Data'!$F$7,0,10*ROW('Water Data'!F165))),CC171="No",ISNUMBER(OFFSET('Water Data'!$F$7,0,10*ROW('Water Data'!F165)))),CONCATENATE("[",ROUND(OFFSET('Water Data'!$F$7,0,10*ROW('Water Data'!F165)),0),"]"),IF(AND(ISNUMBER(OFFSET('Water Data'!$F$7,0,10*ROW('Water Data'!F165))),CC171="",ISNUMBER(OFFSET('Water Data'!$F$7,0,10*ROW('Water Data'!F165)))),OFFSET('Water Data'!$F$7,0,10*ROW('Water Data'!F165)),NA())))</f>
        <v>#N/A</v>
      </c>
      <c r="O171" s="119" t="e">
        <f ca="1">+IF(AND(ISNUMBER(OFFSET('Water Data'!$F$10,0,10*ROW('Water Data'!F165))),CD171="Yes"),OFFSET('Water Data'!$F$10,0,10*ROW('Water Data'!F165)),IF(AND(ISNUMBER(OFFSET('Water Data'!$F$10,0,10*ROW('Water Data'!F165))),CD171="No",ISNUMBER(OFFSET('Water Data'!$F$10,0,10*ROW('Water Data'!F165)))),CONCATENATE("[",ROUND(OFFSET('Water Data'!$F$10,0,10*ROW('Water Data'!F165)),0),"]"),IF(AND(ISNUMBER(OFFSET('Water Data'!$F$10,0,10*ROW('Water Data'!F165))),CD171="",ISNUMBER(OFFSET('Water Data'!$F$10,0,10*ROW('Water Data'!F165)))),OFFSET('Water Data'!$F$10,0,10*ROW('Water Data'!F165)),NA())))</f>
        <v>#N/A</v>
      </c>
      <c r="P171" s="119" t="e">
        <f ca="1">+IF(AND(ISNUMBER(OFFSET('Water Data'!$G$5,0,10*ROW('Water Data'!G165))),CE171="Yes"),100-OFFSET('Water Data'!$G$5,0,10*ROW('Water Data'!G165)),IF(AND(ISNUMBER(OFFSET('Water Data'!$G$5,0,10*ROW('Water Data'!G165))),CE171="No",ISNUMBER(OFFSET('Water Data'!$G$5,0,10*ROW('Water Data'!G165)))),CONCATENATE("[",ROUND(100-OFFSET('Water Data'!$G$5,0,10*ROW('Water Data'!G165)),0),"]"),IF(AND(ISNUMBER(OFFSET('Water Data'!$G$5,0,10*ROW('Water Data'!G165))),CE171="",ISNUMBER(OFFSET('Water Data'!$G$5,0,10*ROW('Water Data'!G165)))),100-OFFSET('Water Data'!$G$5,0,10*ROW('Water Data'!G165)),NA())))</f>
        <v>#N/A</v>
      </c>
      <c r="Q171" s="119" t="e">
        <f ca="1">+IF(AND(ISNUMBER(OFFSET('Water Data'!$G$7,0,10*ROW('Water Data'!G165))),CF171="Yes"),OFFSET('Water Data'!$G$7,0,10*ROW('Water Data'!G165)),IF(AND(ISNUMBER(OFFSET('Water Data'!$G$7,0,10*ROW('Water Data'!G165))),CF171="No",ISNUMBER(OFFSET('Water Data'!$G$7,0,10*ROW('Water Data'!G165)))),CONCATENATE("[",ROUND(OFFSET('Water Data'!$G$7,0,10*ROW('Water Data'!G165)),0),"]"),IF(AND(ISNUMBER(OFFSET('Water Data'!$G$7,0,10*ROW('Water Data'!G165))),CF171="",ISNUMBER(OFFSET('Water Data'!$G$7,0,10*ROW('Water Data'!G165)))),OFFSET('Water Data'!$G$7,0,10*ROW('Water Data'!G165)),NA())))</f>
        <v>#N/A</v>
      </c>
      <c r="R171" s="119" t="e">
        <f ca="1">+IF(AND(ISNUMBER(OFFSET('Water Data'!$G$10,0,10*ROW('Water Data'!G165))),CG171="Yes"),OFFSET('Water Data'!$G$10,0,10*ROW('Water Data'!G165)),IF(AND(ISNUMBER(OFFSET('Water Data'!$G$10,0,10*ROW('Water Data'!G165))),CG171="No",ISNUMBER(OFFSET('Water Data'!$G$10,0,10*ROW('Water Data'!G165)))),CONCATENATE("[",ROUND(OFFSET('Water Data'!$G$10,0,10*ROW('Water Data'!G165)),0),"]"),IF(AND(ISNUMBER(OFFSET('Water Data'!$G$10,0,10*ROW('Water Data'!G165))),CG171="",ISNUMBER(OFFSET('Water Data'!$G$10,0,10*ROW('Water Data'!G165)))),OFFSET('Water Data'!$G$10,0,10*ROW('Water Data'!G165)),NA())))</f>
        <v>#N/A</v>
      </c>
      <c r="S171" s="119" t="e">
        <f ca="1">+IF(AND(ISNUMBER(OFFSET('Water Data'!$H$5,0,10*ROW('Water Data'!H165))),CH171="Yes"),100-OFFSET('Water Data'!$H$5,0,10*ROW('Water Data'!H165)),IF(AND(ISNUMBER(OFFSET('Water Data'!$H$5,0,10*ROW('Water Data'!H165))),CH171="No",ISNUMBER(OFFSET('Water Data'!$H$5,0,10*ROW('Water Data'!H165)))),CONCATENATE("[",ROUND(100-OFFSET('Water Data'!$H$5,0,10*ROW('Water Data'!H165)),0),"]"),IF(AND(ISNUMBER(OFFSET('Water Data'!$H$5,0,10*ROW('Water Data'!H165))),CH171="",ISNUMBER(OFFSET('Water Data'!$H$5,0,10*ROW('Water Data'!H165)))),100-OFFSET('Water Data'!$H$5,0,10*ROW('Water Data'!H165)),NA())))</f>
        <v>#N/A</v>
      </c>
      <c r="T171" s="119" t="e">
        <f ca="1">+IF(AND(ISNUMBER(OFFSET('Water Data'!$H$7,0,10*ROW('Water Data'!H165))),CI171="Yes"),OFFSET('Water Data'!$H$7,0,10*ROW('Water Data'!H165)),IF(AND(ISNUMBER(OFFSET('Water Data'!$H$7,0,10*ROW('Water Data'!H165))),CI171="No",ISNUMBER(OFFSET('Water Data'!$H$7,0,10*ROW('Water Data'!H165)))),CONCATENATE("[",ROUND(OFFSET('Water Data'!$H$7,0,10*ROW('Water Data'!H165)),0),"]"),IF(AND(ISNUMBER(OFFSET('Water Data'!$H$7,0,10*ROW('Water Data'!H165))),CI171="",ISNUMBER(OFFSET('Water Data'!$H$7,0,10*ROW('Water Data'!H165)))),OFFSET('Water Data'!$H$7,0,10*ROW('Water Data'!H165)),NA())))</f>
        <v>#N/A</v>
      </c>
      <c r="U171" s="119" t="e">
        <f ca="1">+IF(AND(ISNUMBER(OFFSET('Water Data'!$H$10,0,10*ROW('Water Data'!H165))),CJ171="Yes"),OFFSET('Water Data'!$H$10,0,10*ROW('Water Data'!H165)),IF(AND(ISNUMBER(OFFSET('Water Data'!$H$10,0,10*ROW('Water Data'!H165))),CJ171="No",ISNUMBER(OFFSET('Water Data'!$H$10,0,10*ROW('Water Data'!H165)))),CONCATENATE("[",ROUND(OFFSET('Water Data'!$H$10,0,10*ROW('Water Data'!H165)),0),"]"),IF(AND(ISNUMBER(OFFSET('Water Data'!$H$10,0,10*ROW('Water Data'!H165))),CJ171="",ISNUMBER(OFFSET('Water Data'!$H$10,0,10*ROW('Water Data'!H165)))),OFFSET('Water Data'!$H$10,0,10*ROW('Water Data'!H165)),NA())))</f>
        <v>#N/A</v>
      </c>
      <c r="V171" s="120" t="e">
        <f ca="1">+IF(AND(ISNUMBER(OFFSET('Sanitation Data'!$C$5,0,10*ROW('Sanitation Data'!C165))),CK171="Yes"),100-OFFSET('Sanitation Data'!$C$5,0,10*ROW('Sanitation Data'!C165)),IF(AND(ISNUMBER(OFFSET('Sanitation Data'!$C$5,0,10*ROW('Sanitation Data'!C165))),CK171="No",ISNUMBER(OFFSET('Sanitation Data'!$C$5,0,10*ROW('Sanitation Data'!C165)))),CONCATENATE("[",ROUND(100-OFFSET('Sanitation Data'!$C$5,0,10*ROW('Sanitation Data'!C165)),0),"]"),IF(AND(ISNUMBER(OFFSET('Sanitation Data'!$C$5,0,10*ROW('Sanitation Data'!C165))),CK171="",ISNUMBER(OFFSET('Sanitation Data'!$C$5,0,10*ROW('Sanitation Data'!C165)))),100-OFFSET('Sanitation Data'!$C$5,0,10*ROW('Sanitation Data'!C165)),NA())))</f>
        <v>#N/A</v>
      </c>
      <c r="W171" s="120" t="e">
        <f ca="1">+IF(AND(ISNUMBER(OFFSET('Sanitation Data'!$C$7,0,10*ROW('Sanitation Data'!C165))),CL171="Yes"),OFFSET('Sanitation Data'!$C$7,0,10*ROW('Sanitation Data'!C165)),IF(AND(ISNUMBER(OFFSET('Sanitation Data'!$C$7,0,10*ROW('Sanitation Data'!C165))),CL171="No",ISNUMBER(OFFSET('Sanitation Data'!$C$7,0,10*ROW('Sanitation Data'!C165)))),CONCATENATE("[",ROUND(OFFSET('Sanitation Data'!$C$7,0,10*ROW('Sanitation Data'!C165)),0),"]"),IF(AND(ISNUMBER(OFFSET('Sanitation Data'!$C$7,0,10*ROW('Sanitation Data'!C165))),CL171="",ISNUMBER(OFFSET('Sanitation Data'!$C$7,0,10*ROW('Sanitation Data'!C165)))),OFFSET('Sanitation Data'!$C$7,0,10*ROW('Sanitation Data'!C165)),NA())))</f>
        <v>#N/A</v>
      </c>
      <c r="X171" s="120" t="e">
        <f ca="1">+IF(AND(ISNUMBER(OFFSET('Sanitation Data'!$C$11,0,10*ROW('Sanitation Data'!C165))),CM171="Yes"),OFFSET('Sanitation Data'!$C$11,0,10*ROW('Sanitation Data'!C165)),IF(AND(ISNUMBER(OFFSET('Sanitation Data'!$C$11,0,10*ROW('Sanitation Data'!C165))),CM171="No",ISNUMBER(OFFSET('Sanitation Data'!$C$11,0,10*ROW('Sanitation Data'!C165)))),CONCATENATE("[",ROUND(OFFSET('Sanitation Data'!$C$11,0,10*ROW('Sanitation Data'!C165)),0),"]"),IF(AND(ISNUMBER(OFFSET('Sanitation Data'!$C$11,0,10*ROW('Sanitation Data'!C165))),CM171="",ISNUMBER(OFFSET('Sanitation Data'!$C$11,0,10*ROW('Sanitation Data'!C165)))),OFFSET('Sanitation Data'!$C$11,0,10*ROW('Sanitation Data'!C165)),NA())))</f>
        <v>#N/A</v>
      </c>
      <c r="Y171" s="120" t="e">
        <f ca="1">+IF(AND(ISNUMBER(OFFSET('Sanitation Data'!$C$12,0,10*ROW('Sanitation Data'!C165))),CN171="Yes"),OFFSET('Sanitation Data'!$C$12,0,10*ROW('Sanitation Data'!C165)),IF(AND(ISNUMBER(OFFSET('Sanitation Data'!$C$12,0,10*ROW('Sanitation Data'!C165))),CN171="No",ISNUMBER(OFFSET('Sanitation Data'!$C$12,0,10*ROW('Sanitation Data'!C165)))),CONCATENATE("[",ROUND(OFFSET('Sanitation Data'!$C$12,0,10*ROW('Sanitation Data'!C165)),0),"]"),IF(AND(ISNUMBER(OFFSET('Sanitation Data'!$C$12,0,10*ROW('Sanitation Data'!C165))),CN171="",ISNUMBER(OFFSET('Sanitation Data'!$C$12,0,10*ROW('Sanitation Data'!C165)))),OFFSET('Sanitation Data'!$C$12,0,10*ROW('Sanitation Data'!C165)),NA())))</f>
        <v>#N/A</v>
      </c>
      <c r="Z171" s="120" t="e">
        <f ca="1">+IF(AND(ISNUMBER(OFFSET('Sanitation Data'!$C$13,0,10*ROW('Sanitation Data'!C165))),CO171="Yes"),OFFSET('Sanitation Data'!$C$13,0,10*ROW('Sanitation Data'!C165)),IF(AND(ISNUMBER(OFFSET('Sanitation Data'!$C$13,0,10*ROW('Sanitation Data'!C165))),CO171="No",ISNUMBER(OFFSET('Sanitation Data'!$C$13,0,10*ROW('Sanitation Data'!C165)))),CONCATENATE("[",ROUND(OFFSET('Sanitation Data'!$C$13,0,10*ROW('Sanitation Data'!C165)),0),"]"),IF(AND(ISNUMBER(OFFSET('Sanitation Data'!$C$13,0,10*ROW('Sanitation Data'!C165))),CO171="",ISNUMBER(OFFSET('Sanitation Data'!$C$13,0,10*ROW('Sanitation Data'!C165)))),OFFSET('Sanitation Data'!$C$13,0,10*ROW('Sanitation Data'!C165)),NA())))</f>
        <v>#N/A</v>
      </c>
      <c r="AA171" s="120" t="e">
        <f ca="1">+IF(AND(ISNUMBER(OFFSET('Sanitation Data'!$D$5,0,10*ROW('Sanitation Data'!D165))),CP171="Yes"),100-OFFSET('Sanitation Data'!$D$5,0,10*ROW('Sanitation Data'!D165)),IF(AND(ISNUMBER(OFFSET('Sanitation Data'!$D$5,0,10*ROW('Sanitation Data'!D165))),CP171="No",ISNUMBER(OFFSET('Sanitation Data'!$D$5,0,10*ROW('Sanitation Data'!D165)))),CONCATENATE("[",ROUND(100-OFFSET('Sanitation Data'!$D$5,0,10*ROW('Sanitation Data'!D165)),0),"]"),IF(AND(ISNUMBER(OFFSET('Sanitation Data'!$D$5,0,10*ROW('Sanitation Data'!D165))),CP171="",ISNUMBER(OFFSET('Sanitation Data'!$D$5,0,10*ROW('Sanitation Data'!D165)))),100-OFFSET('Sanitation Data'!$D$5,0,10*ROW('Sanitation Data'!D165)),NA())))</f>
        <v>#N/A</v>
      </c>
      <c r="AB171" s="120" t="e">
        <f ca="1">+IF(AND(ISNUMBER(OFFSET('Sanitation Data'!$D$7,0,10*ROW('Sanitation Data'!D165))),CQ171="Yes"),OFFSET('Sanitation Data'!$D$7,0,10*ROW('Sanitation Data'!G165)),IF(AND(ISNUMBER(OFFSET('Sanitation Data'!$D$7,0,10*ROW('Sanitation Data'!D165))),CQ171="No",ISNUMBER(OFFSET('Sanitation Data'!$D$7,0,10*ROW('Sanitation Data'!D165)))),CONCATENATE("[",ROUND(OFFSET('Sanitation Data'!$D$7,0,10*ROW('Sanitation Data'!D165)),0),"]"),IF(AND(ISNUMBER(OFFSET('Sanitation Data'!$D$7,0,10*ROW('Sanitation Data'!D165))),CQ171="",ISNUMBER(OFFSET('Sanitation Data'!$D$7,0,10*ROW('Sanitation Data'!D165)))),OFFSET('Sanitation Data'!$D$7,0,10*ROW('Sanitation Data'!D165)),NA())))</f>
        <v>#N/A</v>
      </c>
      <c r="AC171" s="120" t="e">
        <f ca="1">+IF(AND(ISNUMBER(OFFSET('Sanitation Data'!$D$11,0,10*ROW('Sanitation Data'!D165))),CR171="Yes"),OFFSET('Sanitation Data'!$D$11,0,10*ROW('Sanitation Data'!D165)),IF(AND(ISNUMBER(OFFSET('Sanitation Data'!$D$11,0,10*ROW('Sanitation Data'!D165))),CR171="No",ISNUMBER(OFFSET('Sanitation Data'!$D$11,0,10*ROW('Sanitation Data'!D165)))),CONCATENATE("[",ROUND(OFFSET('Sanitation Data'!$D$11,0,10*ROW('Sanitation Data'!D165)),0),"]"),IF(AND(ISNUMBER(OFFSET('Sanitation Data'!$D$11,0,10*ROW('Sanitation Data'!D165))),CR171="",ISNUMBER(OFFSET('Sanitation Data'!$D$11,0,10*ROW('Sanitation Data'!D165)))),OFFSET('Sanitation Data'!$D$11,0,10*ROW('Sanitation Data'!D165)),NA())))</f>
        <v>#N/A</v>
      </c>
      <c r="AD171" s="120" t="e">
        <f ca="1">+IF(AND(ISNUMBER(OFFSET('Sanitation Data'!$D$12,0,10*ROW('Sanitation Data'!D165))),CS171="Yes"),OFFSET('Sanitation Data'!$D$12,0,10*ROW('Sanitation Data'!D165)),IF(AND(ISNUMBER(OFFSET('Sanitation Data'!$D$12,0,10*ROW('Sanitation Data'!D165))),CS171="No",ISNUMBER(OFFSET('Sanitation Data'!$D$12,0,10*ROW('Sanitation Data'!D165)))),CONCATENATE("[",ROUND(OFFSET('Sanitation Data'!$D$12,0,10*ROW('Sanitation Data'!D165)),0),"]"),IF(AND(ISNUMBER(OFFSET('Sanitation Data'!$D$12,0,10*ROW('Sanitation Data'!D165))),CS171="",ISNUMBER(OFFSET('Sanitation Data'!$D$12,0,10*ROW('Sanitation Data'!D165)))),OFFSET('Sanitation Data'!$D$12,0,10*ROW('Sanitation Data'!D165)),NA())))</f>
        <v>#N/A</v>
      </c>
      <c r="AE171" s="120" t="e">
        <f ca="1">+IF(AND(ISNUMBER(OFFSET('Sanitation Data'!$D$13,0,10*ROW('Sanitation Data'!D165))),CT171="Yes"),OFFSET('Sanitation Data'!$D$13,0,10*ROW('Sanitation Data'!D165)),IF(AND(ISNUMBER(OFFSET('Sanitation Data'!$D$13,0,10*ROW('Sanitation Data'!D165))),CT171="No",ISNUMBER(OFFSET('Sanitation Data'!$D$13,0,10*ROW('Sanitation Data'!D165)))),CONCATENATE("[",ROUND(OFFSET('Sanitation Data'!$D$13,0,10*ROW('Sanitation Data'!D165)),0),"]"),IF(AND(ISNUMBER(OFFSET('Sanitation Data'!$D$13,0,10*ROW('Sanitation Data'!D165))),CT171="",ISNUMBER(OFFSET('Sanitation Data'!$D$13,0,10*ROW('Sanitation Data'!D165)))),OFFSET('Sanitation Data'!$D$13,0,10*ROW('Sanitation Data'!D165)),NA())))</f>
        <v>#N/A</v>
      </c>
      <c r="AF171" s="120" t="e">
        <f ca="1">+IF(AND(ISNUMBER(OFFSET('Sanitation Data'!$E$5,0,10*ROW('Sanitation Data'!E165))),CU171="Yes"),100-OFFSET('Sanitation Data'!$E$5,0,10*ROW('Sanitation Data'!E165)),IF(AND(ISNUMBER(OFFSET('Sanitation Data'!$E$5,0,10*ROW('Sanitation Data'!E165))),CU171="No",ISNUMBER(OFFSET('Sanitation Data'!$E$5,0,10*ROW('Sanitation Data'!E165)))),CONCATENATE("[",ROUND(100-OFFSET('Sanitation Data'!$E$5,0,10*ROW('Sanitation Data'!E165)),0),"]"),IF(AND(ISNUMBER(OFFSET('Sanitation Data'!$E$5,0,10*ROW('Sanitation Data'!E165))),CU171="",ISNUMBER(OFFSET('Sanitation Data'!$E$5,0,10*ROW('Sanitation Data'!E165)))),100-OFFSET('Sanitation Data'!$E$5,0,10*ROW('Sanitation Data'!E165)),NA())))</f>
        <v>#N/A</v>
      </c>
      <c r="AG171" s="120" t="e">
        <f ca="1">+IF(AND(ISNUMBER(OFFSET('Sanitation Data'!$E$7,0,10*ROW('Sanitation Data'!E165))),CV171="Yes"),OFFSET('Sanitation Data'!$E$7,0,10*ROW('Sanitation Data'!E165)),IF(AND(ISNUMBER(OFFSET('Sanitation Data'!$E$7,0,10*ROW('Sanitation Data'!E165))),CV171="No",ISNUMBER(OFFSET('Sanitation Data'!$E$7,0,10*ROW('Sanitation Data'!E165)))),CONCATENATE("[",ROUND(OFFSET('Sanitation Data'!$E$7,0,10*ROW('Sanitation Data'!E165)),0),"]"),IF(AND(ISNUMBER(OFFSET('Sanitation Data'!$E$7,0,10*ROW('Sanitation Data'!E165))),CV171="",ISNUMBER(OFFSET('Sanitation Data'!$E$7,0,10*ROW('Sanitation Data'!E165)))),OFFSET('Sanitation Data'!$E$7,0,10*ROW('Sanitation Data'!E165)),NA())))</f>
        <v>#N/A</v>
      </c>
      <c r="AH171" s="120" t="e">
        <f ca="1">+IF(AND(ISNUMBER(OFFSET('Sanitation Data'!$E$11,0,10*ROW('Sanitation Data'!E165))),CW171="Yes"),OFFSET('Sanitation Data'!$E$11,0,10*ROW('Sanitation Data'!E165)),IF(AND(ISNUMBER(OFFSET('Sanitation Data'!$E$11,0,10*ROW('Sanitation Data'!E165))),CW171="No",ISNUMBER(OFFSET('Sanitation Data'!$E$11,0,10*ROW('Sanitation Data'!E165)))),CONCATENATE("[",ROUND(OFFSET('Sanitation Data'!$E$11,0,10*ROW('Sanitation Data'!E165)),0),"]"),IF(AND(ISNUMBER(OFFSET('Sanitation Data'!$E$11,0,10*ROW('Sanitation Data'!E165))),CW171="",ISNUMBER(OFFSET('Sanitation Data'!$E$11,0,10*ROW('Sanitation Data'!E165)))),OFFSET('Sanitation Data'!$E$11,0,10*ROW('Sanitation Data'!E165)),NA())))</f>
        <v>#N/A</v>
      </c>
      <c r="AI171" s="120" t="e">
        <f ca="1">+IF(AND(ISNUMBER(OFFSET('Sanitation Data'!$E$12,0,10*ROW('Sanitation Data'!E165))),CX171="Yes"),OFFSET('Sanitation Data'!$E$12,0,10*ROW('Sanitation Data'!E165)),IF(AND(ISNUMBER(OFFSET('Sanitation Data'!$E$12,0,10*ROW('Sanitation Data'!E165))),CX171="No",ISNUMBER(OFFSET('Sanitation Data'!$E$12,0,10*ROW('Sanitation Data'!E165)))),CONCATENATE("[",ROUND(OFFSET('Sanitation Data'!$E$12,0,10*ROW('Sanitation Data'!E165)),0),"]"),IF(AND(ISNUMBER(OFFSET('Sanitation Data'!$E$12,0,10*ROW('Sanitation Data'!E165))),CX171="",ISNUMBER(OFFSET('Sanitation Data'!$E$12,0,10*ROW('Sanitation Data'!E165)))),OFFSET('Sanitation Data'!$E$12,0,10*ROW('Sanitation Data'!E165)),NA())))</f>
        <v>#N/A</v>
      </c>
      <c r="AJ171" s="120" t="e">
        <f ca="1">+IF(AND(ISNUMBER(OFFSET('Sanitation Data'!$E$13,0,10*ROW('Sanitation Data'!E165))),CY171="Yes"),OFFSET('Sanitation Data'!$E$13,0,10*ROW('Sanitation Data'!E165)),IF(AND(ISNUMBER(OFFSET('Sanitation Data'!$E$13,0,10*ROW('Sanitation Data'!E165))),CY171="No",ISNUMBER(OFFSET('Sanitation Data'!$E$13,0,10*ROW('Sanitation Data'!E165)))),CONCATENATE("[",ROUND(OFFSET('Sanitation Data'!$E$13,0,10*ROW('Sanitation Data'!E165)),0),"]"),IF(AND(ISNUMBER(OFFSET('Sanitation Data'!$E$13,0,10*ROW('Sanitation Data'!E165))),CY171="",ISNUMBER(OFFSET('Sanitation Data'!$E$13,0,10*ROW('Sanitation Data'!E165)))),OFFSET('Sanitation Data'!$E$13,0,10*ROW('Sanitation Data'!E165)),NA())))</f>
        <v>#N/A</v>
      </c>
      <c r="AK171" s="120" t="e">
        <f ca="1">+IF(AND(ISNUMBER(OFFSET('Sanitation Data'!$F$5,0,10*ROW('Sanitation Data'!F165))),CZ171="Yes"),100-OFFSET('Sanitation Data'!$F$5,0,10*ROW('Sanitation Data'!F165)),IF(AND(ISNUMBER(OFFSET('Sanitation Data'!$F$5,0,10*ROW('Sanitation Data'!F165))),CZ171="No",ISNUMBER(OFFSET('Sanitation Data'!$F$5,0,10*ROW('Sanitation Data'!F165)))),CONCATENATE("[",ROUND(100-OFFSET('Sanitation Data'!$F$5,0,10*ROW('Sanitation Data'!F165)),0),"]"),IF(AND(ISNUMBER(OFFSET('Sanitation Data'!$F$5,0,10*ROW('Sanitation Data'!F165))),CZ171="",ISNUMBER(OFFSET('Sanitation Data'!$F$5,0,10*ROW('Sanitation Data'!F165)))),100-OFFSET('Sanitation Data'!$F$5,0,10*ROW('Sanitation Data'!F165)),NA())))</f>
        <v>#N/A</v>
      </c>
      <c r="AL171" s="120" t="e">
        <f ca="1">+IF(AND(ISNUMBER(OFFSET('Sanitation Data'!$F$7,0,10*ROW('Sanitation Data'!F165))),DA171="Yes"),OFFSET('Sanitation Data'!$F$7,0,10*ROW('Sanitation Data'!F165)),IF(AND(ISNUMBER(OFFSET('Sanitation Data'!$F$7,0,10*ROW('Sanitation Data'!F165))),DA171="No",ISNUMBER(OFFSET('Sanitation Data'!$F$7,0,10*ROW('Sanitation Data'!F165)))),CONCATENATE("[",ROUND(OFFSET('Sanitation Data'!$F$7,0,10*ROW('Sanitation Data'!F165)),0),"]"),IF(AND(ISNUMBER(OFFSET('Sanitation Data'!$F$7,0,10*ROW('Sanitation Data'!F165))),DA171="",ISNUMBER(OFFSET('Sanitation Data'!$F$7,0,10*ROW('Sanitation Data'!F165)))),OFFSET('Sanitation Data'!$F$7,0,10*ROW('Sanitation Data'!F165)),NA())))</f>
        <v>#N/A</v>
      </c>
      <c r="AM171" s="120" t="e">
        <f ca="1">+IF(AND(ISNUMBER(OFFSET('Sanitation Data'!$F$11,0,10*ROW('Sanitation Data'!F165))),DB171="Yes"),OFFSET('Sanitation Data'!$F$11,0,10*ROW('Sanitation Data'!F165)),IF(AND(ISNUMBER(OFFSET('Sanitation Data'!$F$11,0,10*ROW('Sanitation Data'!F165))),DB171="No",ISNUMBER(OFFSET('Sanitation Data'!$F$11,0,10*ROW('Sanitation Data'!F165)))),CONCATENATE("[",ROUND(OFFSET('Sanitation Data'!$F$11,0,10*ROW('Sanitation Data'!F165)),0),"]"),IF(AND(ISNUMBER(OFFSET('Sanitation Data'!$F$11,0,10*ROW('Sanitation Data'!F165))),DB171="",ISNUMBER(OFFSET('Sanitation Data'!$F$11,0,10*ROW('Sanitation Data'!F165)))),OFFSET('Sanitation Data'!$F$11,0,10*ROW('Sanitation Data'!F165)),NA())))</f>
        <v>#N/A</v>
      </c>
      <c r="AN171" s="120" t="e">
        <f ca="1">+IF(AND(ISNUMBER(OFFSET('Sanitation Data'!$F$12,0,10*ROW('Sanitation Data'!F165))),DC171="Yes"),OFFSET('Sanitation Data'!$F$12,0,10*ROW('Sanitation Data'!F165)),IF(AND(ISNUMBER(OFFSET('Sanitation Data'!$F$12,0,10*ROW('Sanitation Data'!F165))),DC171="No",ISNUMBER(OFFSET('Sanitation Data'!$F$12,0,10*ROW('Sanitation Data'!F165)))),CONCATENATE("[",ROUND(OFFSET('Sanitation Data'!$F$12,0,10*ROW('Sanitation Data'!F165)),0),"]"),IF(AND(ISNUMBER(OFFSET('Sanitation Data'!$F$12,0,10*ROW('Sanitation Data'!F165))),DC171="",ISNUMBER(OFFSET('Sanitation Data'!$F$12,0,10*ROW('Sanitation Data'!F165)))),OFFSET('Sanitation Data'!$F$12,0,10*ROW('Sanitation Data'!F165)),NA())))</f>
        <v>#N/A</v>
      </c>
      <c r="AO171" s="120" t="e">
        <f ca="1">+IF(AND(ISNUMBER(OFFSET('Sanitation Data'!$F$13,0,10*ROW('Sanitation Data'!F165))),DD171="Yes"),OFFSET('Sanitation Data'!$F$13,0,10*ROW('Sanitation Data'!F165)),IF(AND(ISNUMBER(OFFSET('Sanitation Data'!$F$13,0,10*ROW('Sanitation Data'!F165))),DD171="No",ISNUMBER(OFFSET('Sanitation Data'!$F$13,0,10*ROW('Sanitation Data'!F165)))),CONCATENATE("[",ROUND(OFFSET('Sanitation Data'!$F$13,0,10*ROW('Sanitation Data'!F165)),0),"]"),IF(AND(ISNUMBER(OFFSET('Sanitation Data'!$F$13,0,10*ROW('Sanitation Data'!F165))),DD171="",ISNUMBER(OFFSET('Sanitation Data'!$F$13,0,10*ROW('Sanitation Data'!F165)))),OFFSET('Sanitation Data'!$F$13,0,10*ROW('Sanitation Data'!F165)),NA())))</f>
        <v>#N/A</v>
      </c>
      <c r="AP171" s="120" t="e">
        <f ca="1">+IF(AND(ISNUMBER(OFFSET('Sanitation Data'!$G$5,0,10*ROW('Sanitation Data'!G165))),DE171="Yes"),100-OFFSET('Sanitation Data'!$G$5,0,10*ROW('Sanitation Data'!G165)),IF(AND(ISNUMBER(OFFSET('Sanitation Data'!$G$5,0,10*ROW('Sanitation Data'!G165))),DE171="No",ISNUMBER(OFFSET('Sanitation Data'!$G$5,0,10*ROW('Sanitation Data'!G165)))),CONCATENATE("[",ROUND(100-OFFSET('Sanitation Data'!$G$5,0,10*ROW('Sanitation Data'!G165)),0),"]"),IF(AND(ISNUMBER(OFFSET('Sanitation Data'!$G$5,0,10*ROW('Sanitation Data'!G165))),DE171="",ISNUMBER(OFFSET('Sanitation Data'!$G$5,0,10*ROW('Sanitation Data'!G165)))),100-OFFSET('Sanitation Data'!$G$5,0,10*ROW('Sanitation Data'!G165)),NA())))</f>
        <v>#N/A</v>
      </c>
      <c r="AQ171" s="120" t="e">
        <f ca="1">+IF(AND(ISNUMBER(OFFSET('Sanitation Data'!$G$7,0,10*ROW('Sanitation Data'!G165))),DF171="Yes"),OFFSET('Sanitation Data'!$G$7,0,10*ROW('Sanitation Data'!G165)),IF(AND(ISNUMBER(OFFSET('Sanitation Data'!$G$7,0,10*ROW('Sanitation Data'!G165))),DF171="No",ISNUMBER(OFFSET('Sanitation Data'!$G$7,0,10*ROW('Sanitation Data'!G165)))),CONCATENATE("[",ROUND(OFFSET('Sanitation Data'!$G$7,0,10*ROW('Sanitation Data'!G165)),0),"]"),IF(AND(ISNUMBER(OFFSET('Sanitation Data'!$G$7,0,10*ROW('Sanitation Data'!G165))),DF171="",ISNUMBER(OFFSET('Sanitation Data'!$G$7,0,10*ROW('Sanitation Data'!G165)))),OFFSET('Sanitation Data'!$G$7,0,10*ROW('Sanitation Data'!G165)),NA())))</f>
        <v>#N/A</v>
      </c>
      <c r="AR171" s="120" t="e">
        <f ca="1">+IF(AND(ISNUMBER(OFFSET('Sanitation Data'!$G$11,0,10*ROW('Sanitation Data'!G165))),DG171="Yes"),OFFSET('Sanitation Data'!$G$11,0,10*ROW('Sanitation Data'!G165)),IF(AND(ISNUMBER(OFFSET('Sanitation Data'!$G$11,0,10*ROW('Sanitation Data'!G165))),DG171="No",ISNUMBER(OFFSET('Sanitation Data'!$G$11,0,10*ROW('Sanitation Data'!G165)))),CONCATENATE("[",ROUND(OFFSET('Sanitation Data'!$G$11,0,10*ROW('Sanitation Data'!G165)),0),"]"),IF(AND(ISNUMBER(OFFSET('Sanitation Data'!$G$11,0,10*ROW('Sanitation Data'!G165))),DG171="",ISNUMBER(OFFSET('Sanitation Data'!$G$11,0,10*ROW('Sanitation Data'!G165)))),OFFSET('Sanitation Data'!$G$11,0,10*ROW('Sanitation Data'!G165)),NA())))</f>
        <v>#N/A</v>
      </c>
      <c r="AS171" s="120" t="e">
        <f ca="1">+IF(AND(ISNUMBER(OFFSET('Sanitation Data'!$G$12,0,10*ROW('Sanitation Data'!G165))),DH171="Yes"),OFFSET('Sanitation Data'!$G$12,0,10*ROW('Sanitation Data'!G165)),IF(AND(ISNUMBER(OFFSET('Sanitation Data'!$G$12,0,10*ROW('Sanitation Data'!G165))),DH171="No",ISNUMBER(OFFSET('Sanitation Data'!$G$12,0,10*ROW('Sanitation Data'!G165)))),CONCATENATE("[",ROUND(OFFSET('Sanitation Data'!$G$12,0,10*ROW('Sanitation Data'!G165)),0),"]"),IF(AND(ISNUMBER(OFFSET('Sanitation Data'!$G$12,0,10*ROW('Sanitation Data'!G165))),DH171="",ISNUMBER(OFFSET('Sanitation Data'!$G$12,0,10*ROW('Sanitation Data'!G165)))),OFFSET('Sanitation Data'!$G$12,0,10*ROW('Sanitation Data'!G165)),NA())))</f>
        <v>#N/A</v>
      </c>
      <c r="AT171" s="120" t="e">
        <f ca="1">+IF(AND(ISNUMBER(OFFSET('Sanitation Data'!$G$13,0,10*ROW('Sanitation Data'!G165))),DI171="Yes"),OFFSET('Sanitation Data'!$G$13,0,10*ROW('Sanitation Data'!G165)),IF(AND(ISNUMBER(OFFSET('Sanitation Data'!$G$13,0,10*ROW('Sanitation Data'!G165))),DI171="No",ISNUMBER(OFFSET('Sanitation Data'!$G$13,0,10*ROW('Sanitation Data'!G165)))),CONCATENATE("[",ROUND(OFFSET('Sanitation Data'!$G$13,0,10*ROW('Sanitation Data'!G165)),0),"]"),IF(AND(ISNUMBER(OFFSET('Sanitation Data'!$G$13,0,10*ROW('Sanitation Data'!G165))),DI171="",ISNUMBER(OFFSET('Sanitation Data'!$G$13,0,10*ROW('Sanitation Data'!G165)))),OFFSET('Sanitation Data'!$G$13,0,10*ROW('Sanitation Data'!G165)),NA())))</f>
        <v>#N/A</v>
      </c>
      <c r="AU171" s="120" t="e">
        <f ca="1">+IF(AND(ISNUMBER(OFFSET('Sanitation Data'!$H$5,0,10*ROW('Sanitation Data'!H165))),DJ171="Yes"),100-OFFSET('Sanitation Data'!$H$5,0,10*ROW('Sanitation Data'!H165)),IF(AND(ISNUMBER(OFFSET('Sanitation Data'!$H$5,0,10*ROW('Sanitation Data'!H165))),DJ171="No",ISNUMBER(OFFSET('Sanitation Data'!$H$5,0,10*ROW('Sanitation Data'!H165)))),CONCATENATE("[",ROUND(100-OFFSET('Sanitation Data'!$H$5,0,10*ROW('Sanitation Data'!H165)),0),"]"),IF(AND(ISNUMBER(OFFSET('Sanitation Data'!$H$5,0,10*ROW('Sanitation Data'!H165))),DJ171="",ISNUMBER(OFFSET('Sanitation Data'!$H$5,0,10*ROW('Sanitation Data'!H165)))),100-OFFSET('Sanitation Data'!$H$5,0,10*ROW('Sanitation Data'!H165)),NA())))</f>
        <v>#N/A</v>
      </c>
      <c r="AV171" s="120" t="e">
        <f ca="1">+IF(AND(ISNUMBER(OFFSET('Sanitation Data'!$H$7,0,10*ROW('Sanitation Data'!H165))),DK171="Yes"),OFFSET('Sanitation Data'!$H$7,0,10*ROW('Sanitation Data'!H165)),IF(AND(ISNUMBER(OFFSET('Sanitation Data'!$H$7,0,10*ROW('Sanitation Data'!H165))),DK171="No",ISNUMBER(OFFSET('Sanitation Data'!$H$7,0,10*ROW('Sanitation Data'!H165)))),CONCATENATE("[",ROUND(OFFSET('Sanitation Data'!$H$7,0,10*ROW('Sanitation Data'!H165)),0),"]"),IF(AND(ISNUMBER(OFFSET('Sanitation Data'!$H$7,0,10*ROW('Sanitation Data'!H165))),DK171="",ISNUMBER(OFFSET('Sanitation Data'!$H$7,0,10*ROW('Sanitation Data'!H165)))),OFFSET('Sanitation Data'!$H$7,0,10*ROW('Sanitation Data'!H165)),NA())))</f>
        <v>#N/A</v>
      </c>
      <c r="AW171" s="120" t="e">
        <f ca="1">+IF(AND(ISNUMBER(OFFSET('Sanitation Data'!$H$11,0,10*ROW('Sanitation Data'!H165))),DL171="Yes"),OFFSET('Sanitation Data'!$H$11,0,10*ROW('Sanitation Data'!H165)),IF(AND(ISNUMBER(OFFSET('Sanitation Data'!$H$11,0,10*ROW('Sanitation Data'!H165))),DL171="No",ISNUMBER(OFFSET('Sanitation Data'!$H$11,0,10*ROW('Sanitation Data'!H165)))),CONCATENATE("[",ROUND(OFFSET('Sanitation Data'!$H$11,0,10*ROW('Sanitation Data'!H165)),0),"]"),IF(AND(ISNUMBER(OFFSET('Sanitation Data'!$H$11,0,10*ROW('Sanitation Data'!H165))),DL171="",ISNUMBER(OFFSET('Sanitation Data'!$H$11,0,10*ROW('Sanitation Data'!H165)))),OFFSET('Sanitation Data'!$H$11,0,10*ROW('Sanitation Data'!H165)),NA())))</f>
        <v>#N/A</v>
      </c>
      <c r="AX171" s="120" t="e">
        <f ca="1">+IF(AND(ISNUMBER(OFFSET('Sanitation Data'!$H$12,0,10*ROW('Sanitation Data'!H165))),DM171="Yes"),OFFSET('Sanitation Data'!$H$12,0,10*ROW('Sanitation Data'!H165)),IF(AND(ISNUMBER(OFFSET('Sanitation Data'!$H$12,0,10*ROW('Sanitation Data'!H165))),DM171="No",ISNUMBER(OFFSET('Sanitation Data'!$H$12,0,10*ROW('Sanitation Data'!H165)))),CONCATENATE("[",ROUND(OFFSET('Sanitation Data'!$H$12,0,10*ROW('Sanitation Data'!H165)),0),"]"),IF(AND(ISNUMBER(OFFSET('Sanitation Data'!$H$12,0,10*ROW('Sanitation Data'!H165))),DM171="",ISNUMBER(OFFSET('Sanitation Data'!$H$12,0,10*ROW('Sanitation Data'!H165)))),OFFSET('Sanitation Data'!$H$12,0,10*ROW('Sanitation Data'!H165)),NA())))</f>
        <v>#N/A</v>
      </c>
      <c r="AY171" s="120" t="e">
        <f ca="1">+IF(AND(ISNUMBER(OFFSET('Sanitation Data'!$H$13,0,10*ROW('Sanitation Data'!H165))),DN171="Yes"),OFFSET('Sanitation Data'!$H$13,0,10*ROW('Sanitation Data'!H165)),IF(AND(ISNUMBER(OFFSET('Sanitation Data'!$H$13,0,10*ROW('Sanitation Data'!H165))),DN171="No",ISNUMBER(OFFSET('Sanitation Data'!$H$13,0,10*ROW('Sanitation Data'!H165)))),CONCATENATE("[",ROUND(OFFSET('Sanitation Data'!$H$13,0,10*ROW('Sanitation Data'!H165)),0),"]"),IF(AND(ISNUMBER(OFFSET('Sanitation Data'!$H$13,0,10*ROW('Sanitation Data'!H165))),DN171="",ISNUMBER(OFFSET('Sanitation Data'!$H$13,0,10*ROW('Sanitation Data'!H165)))),OFFSET('Sanitation Data'!$H$13,0,10*ROW('Sanitation Data'!H165)),NA())))</f>
        <v>#N/A</v>
      </c>
      <c r="AZ171" s="121" t="e">
        <f ca="1">+IF(AND(ISNUMBER(OFFSET('Hygiene Data'!$C$6,0,10*ROW('Hygiene Data'!C165))),DO171="Yes"),OFFSET('Hygiene Data'!$C$6,0,10*ROW('Hygiene Data'!C165)),IF(AND(ISNUMBER(OFFSET('Hygiene Data'!$C$6,0,10*ROW('Hygiene Data'!C165))),DO171="No",ISNUMBER(OFFSET('Hygiene Data'!$C$6,0,10*ROW('Hygiene Data'!C165)))),CONCATENATE("[",ROUND(OFFSET('Hygiene Data'!$C$6,0,10*ROW('Hygiene Data'!C165)),0),"]"),IF(AND(ISNUMBER(OFFSET('Hygiene Data'!$C$6,0,10*ROW('Hygiene Data'!C165))),DO171="",ISNUMBER(OFFSET('Hygiene Data'!$C$6,0,10*ROW('Hygiene Data'!C165)))),OFFSET('Hygiene Data'!$C$6,0,10*ROW('Hygiene Data'!C165)),NA())))</f>
        <v>#N/A</v>
      </c>
      <c r="BA171" s="121" t="e">
        <f ca="1">+IF(AND(ISNUMBER(OFFSET('Hygiene Data'!$C$8,0,10*ROW('Hygiene Data'!C165))),DP171="Yes"),OFFSET('Hygiene Data'!$C$8,0,10*ROW('Hygiene Data'!C165)),IF(AND(ISNUMBER(OFFSET('Hygiene Data'!$C$8,0,10*ROW('Hygiene Data'!C165))),DP171="No",ISNUMBER(OFFSET('Hygiene Data'!$C$8,0,10*ROW('Hygiene Data'!C165)))),CONCATENATE("[",ROUND(OFFSET('Hygiene Data'!$C$8,0,10*ROW('Hygiene Data'!C165)),0),"]"),IF(AND(ISNUMBER(OFFSET('Hygiene Data'!$C$8,0,10*ROW('Hygiene Data'!C165))),DP171="",ISNUMBER(OFFSET('Hygiene Data'!$C$8,0,10*ROW('Hygiene Data'!C165)))),OFFSET('Hygiene Data'!$C$8,0,10*ROW('Hygiene Data'!C165)),NA())))</f>
        <v>#N/A</v>
      </c>
      <c r="BB171" s="121" t="e">
        <f ca="1">+IF(AND(ISNUMBER(OFFSET('Hygiene Data'!$C$10,0,10*ROW('Hygiene Data'!C165))),DQ171="Yes"),OFFSET('Hygiene Data'!$C$10,0,10*ROW('Hygiene Data'!C165)),IF(AND(ISNUMBER(OFFSET('Hygiene Data'!$C$10,0,10*ROW('Hygiene Data'!C165))),DQ171="No",ISNUMBER(OFFSET('Hygiene Data'!$C$10,0,10*ROW('Hygiene Data'!C165)))),CONCATENATE("[",ROUND(OFFSET('Hygiene Data'!$C$10,0,10*ROW('Hygiene Data'!C165)),0),"]"),IF(AND(ISNUMBER(OFFSET('Hygiene Data'!$C$10,0,10*ROW('Hygiene Data'!C165))),DQ171="",ISNUMBER(OFFSET('Hygiene Data'!$C$10,0,10*ROW('Hygiene Data'!C165)))),OFFSET('Hygiene Data'!$C$10,0,10*ROW('Hygiene Data'!C165)),NA())))</f>
        <v>#N/A</v>
      </c>
      <c r="BC171" s="121" t="e">
        <f ca="1">+IF(AND(ISNUMBER(OFFSET('Hygiene Data'!$D$6,0,10*ROW('Hygiene Data'!D165))),DR171="Yes"),OFFSET('Hygiene Data'!$D$6,0,10*ROW('Hygiene Data'!D165)),IF(AND(ISNUMBER(OFFSET('Hygiene Data'!$D$6,0,10*ROW('Hygiene Data'!D165))),DR171="No",ISNUMBER(OFFSET('Hygiene Data'!$D$6,0,10*ROW('Hygiene Data'!D165)))),CONCATENATE("[",ROUND(OFFSET('Hygiene Data'!$D$6,0,10*ROW('Hygiene Data'!D165)),0),"]"),IF(AND(ISNUMBER(OFFSET('Hygiene Data'!$D$6,0,10*ROW('Hygiene Data'!D165))),DR171="",ISNUMBER(OFFSET('Hygiene Data'!$D$6,0,10*ROW('Hygiene Data'!D165)))),OFFSET('Hygiene Data'!$D$6,0,10*ROW('Hygiene Data'!D165)),NA())))</f>
        <v>#N/A</v>
      </c>
      <c r="BD171" s="121" t="e">
        <f ca="1">+IF(AND(ISNUMBER(OFFSET('Hygiene Data'!$D$8,0,10*ROW('Hygiene Data'!D165))),DS171="Yes"),OFFSET('Hygiene Data'!$D$8,0,10*ROW('Hygiene Data'!D165)),IF(AND(ISNUMBER(OFFSET('Hygiene Data'!$D$8,0,10*ROW('Hygiene Data'!D165))),DS171="No",ISNUMBER(OFFSET('Hygiene Data'!$D$8,0,10*ROW('Hygiene Data'!D165)))),CONCATENATE("[",ROUND(OFFSET('Hygiene Data'!$D$8,0,10*ROW('Hygiene Data'!D165)),0),"]"),IF(AND(ISNUMBER(OFFSET('Hygiene Data'!$D$8,0,10*ROW('Hygiene Data'!D165))),DS171="",ISNUMBER(OFFSET('Hygiene Data'!$D$8,0,10*ROW('Hygiene Data'!D165)))),OFFSET('Hygiene Data'!$D$8,0,10*ROW('Hygiene Data'!D165)),NA())))</f>
        <v>#N/A</v>
      </c>
      <c r="BE171" s="121" t="e">
        <f ca="1">+IF(AND(ISNUMBER(OFFSET('Hygiene Data'!$D$10,0,10*ROW('Hygiene Data'!D165))),DT171="Yes"),OFFSET('Hygiene Data'!$D$10,0,10*ROW('Hygiene Data'!D165)),IF(AND(ISNUMBER(OFFSET('Hygiene Data'!$D$10,0,10*ROW('Hygiene Data'!D165))),DT171="No",ISNUMBER(OFFSET('Hygiene Data'!$D$10,0,10*ROW('Hygiene Data'!D165)))),CONCATENATE("[",ROUND(OFFSET('Hygiene Data'!$D$10,0,10*ROW('Hygiene Data'!D165)),0),"]"),IF(AND(ISNUMBER(OFFSET('Hygiene Data'!$D$10,0,10*ROW('Hygiene Data'!D165))),DT171="",ISNUMBER(OFFSET('Hygiene Data'!$D$10,0,10*ROW('Hygiene Data'!D165)))),OFFSET('Hygiene Data'!$D$10,0,10*ROW('Hygiene Data'!D165)),NA())))</f>
        <v>#N/A</v>
      </c>
      <c r="BF171" s="121" t="e">
        <f ca="1">+IF(AND(ISNUMBER(OFFSET('Hygiene Data'!$E$6,0,10*ROW('Hygiene Data'!E165))),DU171="Yes"),OFFSET('Hygiene Data'!$E$6,0,10*ROW('Hygiene Data'!E165)),IF(AND(ISNUMBER(OFFSET('Hygiene Data'!$E$6,0,10*ROW('Hygiene Data'!E165))),DU171="No",ISNUMBER(OFFSET('Hygiene Data'!$E$6,0,10*ROW('Hygiene Data'!E165)))),CONCATENATE("[",ROUND(OFFSET('Hygiene Data'!$E$6,0,10*ROW('Hygiene Data'!E165)),0),"]"),IF(AND(ISNUMBER(OFFSET('Hygiene Data'!$E$6,0,10*ROW('Hygiene Data'!E165))),DU171="",ISNUMBER(OFFSET('Hygiene Data'!$E$6,0,10*ROW('Hygiene Data'!E165)))),OFFSET('Hygiene Data'!$E$6,0,10*ROW('Hygiene Data'!E165)),NA())))</f>
        <v>#N/A</v>
      </c>
      <c r="BG171" s="121" t="e">
        <f ca="1">+IF(AND(ISNUMBER(OFFSET('Hygiene Data'!$E$8,0,10*ROW('Hygiene Data'!E165))),DV171="Yes"),OFFSET('Hygiene Data'!$E$8,0,10*ROW('Hygiene Data'!E165)),IF(AND(ISNUMBER(OFFSET('Hygiene Data'!$E$8,0,10*ROW('Hygiene Data'!E165))),DV171="No",ISNUMBER(OFFSET('Hygiene Data'!$E$8,0,10*ROW('Hygiene Data'!E165)))),CONCATENATE("[",ROUND(OFFSET('Hygiene Data'!$E$8,0,10*ROW('Hygiene Data'!E165)),0),"]"),IF(AND(ISNUMBER(OFFSET('Hygiene Data'!$E$8,0,10*ROW('Hygiene Data'!E165))),DV171="",ISNUMBER(OFFSET('Hygiene Data'!$E$8,0,10*ROW('Hygiene Data'!E165)))),OFFSET('Hygiene Data'!$E$8,0,10*ROW('Hygiene Data'!E165)),NA())))</f>
        <v>#N/A</v>
      </c>
      <c r="BH171" s="121" t="e">
        <f ca="1">+IF(AND(ISNUMBER(OFFSET('Hygiene Data'!$E$10,0,10*ROW('Hygiene Data'!E165))),DW171="Yes"),OFFSET('Hygiene Data'!$E$10,0,10*ROW('Hygiene Data'!E165)),IF(AND(ISNUMBER(OFFSET('Hygiene Data'!$E$10,0,10*ROW('Hygiene Data'!E165))),DW171="No",ISNUMBER(OFFSET('Hygiene Data'!$E$10,0,10*ROW('Hygiene Data'!E165)))),CONCATENATE("[",ROUND(OFFSET('Hygiene Data'!$E$10,0,10*ROW('Hygiene Data'!E165)),0),"]"),IF(AND(ISNUMBER(OFFSET('Hygiene Data'!$E$10,0,10*ROW('Hygiene Data'!E165))),DW171="",ISNUMBER(OFFSET('Hygiene Data'!$E$10,0,10*ROW('Hygiene Data'!E165)))),OFFSET('Hygiene Data'!$E$10,0,10*ROW('Hygiene Data'!E165)),NA())))</f>
        <v>#N/A</v>
      </c>
      <c r="BI171" s="121" t="e">
        <f ca="1">+IF(AND(ISNUMBER(OFFSET('Hygiene Data'!$F$6,0,10*ROW('Hygiene Data'!F165))),DX171="Yes"),OFFSET('Hygiene Data'!$F$6,0,10*ROW('Hygiene Data'!F165)),IF(AND(ISNUMBER(OFFSET('Hygiene Data'!$F$6,0,10*ROW('Hygiene Data'!F165))),DX171="No",ISNUMBER(OFFSET('Hygiene Data'!$F$6,0,10*ROW('Hygiene Data'!F165)))),CONCATENATE("[",ROUND(OFFSET('Hygiene Data'!$F$6,0,10*ROW('Hygiene Data'!F165)),0),"]"),IF(AND(ISNUMBER(OFFSET('Hygiene Data'!$F$6,0,10*ROW('Hygiene Data'!F165))),DX171="",ISNUMBER(OFFSET('Hygiene Data'!$F$6,0,10*ROW('Hygiene Data'!F165)))),OFFSET('Hygiene Data'!$F$6,0,10*ROW('Hygiene Data'!F165)),NA())))</f>
        <v>#N/A</v>
      </c>
      <c r="BJ171" s="121" t="e">
        <f ca="1">+IF(AND(ISNUMBER(OFFSET('Hygiene Data'!$F$8,0,10*ROW('Hygiene Data'!F165))),DY171="Yes"),OFFSET('Hygiene Data'!$F$8,0,10*ROW('Hygiene Data'!F165)),IF(AND(ISNUMBER(OFFSET('Hygiene Data'!$F$8,0,10*ROW('Hygiene Data'!F165))),DY171="No",ISNUMBER(OFFSET('Hygiene Data'!$F$8,0,10*ROW('Hygiene Data'!F165)))),CONCATENATE("[",ROUND(OFFSET('Hygiene Data'!$F$8,0,10*ROW('Hygiene Data'!F165)),0),"]"),IF(AND(ISNUMBER(OFFSET('Hygiene Data'!$F$8,0,10*ROW('Hygiene Data'!F165))),DY171="",ISNUMBER(OFFSET('Hygiene Data'!$F$8,0,10*ROW('Hygiene Data'!F165)))),OFFSET('Hygiene Data'!$F$8,0,10*ROW('Hygiene Data'!F165)),NA())))</f>
        <v>#N/A</v>
      </c>
      <c r="BK171" s="121" t="e">
        <f ca="1">+IF(AND(ISNUMBER(OFFSET('Hygiene Data'!$F$10,0,10*ROW('Hygiene Data'!F165))),DZ171="Yes"),OFFSET('Hygiene Data'!$F$10,0,10*ROW('Hygiene Data'!F165)),IF(AND(ISNUMBER(OFFSET('Hygiene Data'!$F$10,0,10*ROW('Hygiene Data'!F165))),DZ171="No",ISNUMBER(OFFSET('Hygiene Data'!$F$10,0,10*ROW('Hygiene Data'!F165)))),CONCATENATE("[",ROUND(OFFSET('Hygiene Data'!$F$10,0,10*ROW('Hygiene Data'!F165)),0),"]"),IF(AND(ISNUMBER(OFFSET('Hygiene Data'!$F$10,0,10*ROW('Hygiene Data'!F165))),DZ171="",ISNUMBER(OFFSET('Hygiene Data'!$F$10,0,10*ROW('Hygiene Data'!F165)))),OFFSET('Hygiene Data'!$F$10,0,10*ROW('Hygiene Data'!F165)),NA())))</f>
        <v>#N/A</v>
      </c>
      <c r="BL171" s="121" t="e">
        <f ca="1">+IF(AND(ISNUMBER(OFFSET('Hygiene Data'!$G$6,0,10*ROW('Hygiene Data'!G165))),EA171="Yes"),OFFSET('Hygiene Data'!$G$6,0,10*ROW('Hygiene Data'!G165)),IF(AND(ISNUMBER(OFFSET('Hygiene Data'!$G$6,0,10*ROW('Hygiene Data'!G165))),EA171="No",ISNUMBER(OFFSET('Hygiene Data'!$G$6,0,10*ROW('Hygiene Data'!G165)))),CONCATENATE("[",ROUND(OFFSET('Hygiene Data'!$G$6,0,10*ROW('Hygiene Data'!G165)),0),"]"),IF(AND(ISNUMBER(OFFSET('Hygiene Data'!$G$6,0,10*ROW('Hygiene Data'!G165))),EA171="",ISNUMBER(OFFSET('Hygiene Data'!$G$6,0,10*ROW('Hygiene Data'!G165)))),OFFSET('Hygiene Data'!$G$6,0,10*ROW('Hygiene Data'!G165)),NA())))</f>
        <v>#N/A</v>
      </c>
      <c r="BM171" s="121" t="e">
        <f ca="1">+IF(AND(ISNUMBER(OFFSET('Hygiene Data'!$G$8,0,10*ROW('Hygiene Data'!G165))),EB171="Yes"),OFFSET('Hygiene Data'!$G$8,0,10*ROW('Hygiene Data'!G165)),IF(AND(ISNUMBER(OFFSET('Hygiene Data'!$G$8,0,10*ROW('Hygiene Data'!G165))),EB171="No",ISNUMBER(OFFSET('Hygiene Data'!$G$8,0,10*ROW('Hygiene Data'!G165)))),CONCATENATE("[",ROUND(OFFSET('Hygiene Data'!$G$8,0,10*ROW('Hygiene Data'!G165)),0),"]"),IF(AND(ISNUMBER(OFFSET('Hygiene Data'!$G$8,0,10*ROW('Hygiene Data'!G165))),EB171="",ISNUMBER(OFFSET('Hygiene Data'!$G$8,0,10*ROW('Hygiene Data'!G165)))),OFFSET('Hygiene Data'!$G$8,0,10*ROW('Hygiene Data'!G165)),NA())))</f>
        <v>#N/A</v>
      </c>
      <c r="BN171" s="121" t="e">
        <f ca="1">+IF(AND(ISNUMBER(OFFSET('Hygiene Data'!$G$10,0,10*ROW('Hygiene Data'!G165))),EC171="Yes"),OFFSET('Hygiene Data'!$G$10,0,10*ROW('Hygiene Data'!G165)),IF(AND(ISNUMBER(OFFSET('Hygiene Data'!$G$10,0,10*ROW('Hygiene Data'!G165))),EC171="No",ISNUMBER(OFFSET('Hygiene Data'!$G$10,0,10*ROW('Hygiene Data'!G165)))),CONCATENATE("[",ROUND(OFFSET('Hygiene Data'!$G$10,0,10*ROW('Hygiene Data'!G165)),0),"]"),IF(AND(ISNUMBER(OFFSET('Hygiene Data'!$G$10,0,10*ROW('Hygiene Data'!G165))),EC171="",ISNUMBER(OFFSET('Hygiene Data'!$G$10,0,10*ROW('Hygiene Data'!G165)))),OFFSET('Hygiene Data'!$G$10,0,10*ROW('Hygiene Data'!G165)),NA())))</f>
        <v>#N/A</v>
      </c>
      <c r="BO171" s="121" t="e">
        <f ca="1">+IF(AND(ISNUMBER(OFFSET('Hygiene Data'!$H$6,0,10*ROW('Hygiene Data'!H165))),ED171="Yes"),OFFSET('Hygiene Data'!$H$6,0,10*ROW('Hygiene Data'!H165)),IF(AND(ISNUMBER(OFFSET('Hygiene Data'!$H$6,0,10*ROW('Hygiene Data'!H165))),ED171="No",ISNUMBER(OFFSET('Hygiene Data'!$H$6,0,10*ROW('Hygiene Data'!H165)))),CONCATENATE("[",ROUND(OFFSET('Hygiene Data'!$H$6,0,10*ROW('Hygiene Data'!H165)),0),"]"),IF(AND(ISNUMBER(OFFSET('Hygiene Data'!$H$6,0,10*ROW('Hygiene Data'!H165))),ED171="",ISNUMBER(OFFSET('Hygiene Data'!$H$6,0,10*ROW('Hygiene Data'!H165)))),OFFSET('Hygiene Data'!$H$6,0,10*ROW('Hygiene Data'!H165)),NA())))</f>
        <v>#N/A</v>
      </c>
      <c r="BP171" s="121" t="e">
        <f ca="1">+IF(AND(ISNUMBER(OFFSET('Hygiene Data'!$H$8,0,10*ROW('Hygiene Data'!H165))),EE171="Yes"),OFFSET('Hygiene Data'!$H$8,0,10*ROW('Hygiene Data'!H165)),IF(AND(ISNUMBER(OFFSET('Hygiene Data'!$H$8,0,10*ROW('Hygiene Data'!H165))),EE171="No",ISNUMBER(OFFSET('Hygiene Data'!$H$8,0,10*ROW('Hygiene Data'!H165)))),CONCATENATE("[",ROUND(OFFSET('Hygiene Data'!$H$8,0,10*ROW('Hygiene Data'!H165)),0),"]"),IF(AND(ISNUMBER(OFFSET('Hygiene Data'!$H$8,0,10*ROW('Hygiene Data'!H165))),EE171="",ISNUMBER(OFFSET('Hygiene Data'!$H$8,0,10*ROW('Hygiene Data'!H165)))),OFFSET('Hygiene Data'!$H$8,0,10*ROW('Hygiene Data'!H165)),NA())))</f>
        <v>#N/A</v>
      </c>
      <c r="BQ171" s="121" t="e">
        <f ca="1">+IF(AND(ISNUMBER(OFFSET('Hygiene Data'!$H$10,0,10*ROW('Hygiene Data'!H165))),EF171="Yes"),OFFSET('Hygiene Data'!$H$10,0,10*ROW('Hygiene Data'!H165)),IF(AND(ISNUMBER(OFFSET('Hygiene Data'!$H$10,0,10*ROW('Hygiene Data'!H165))),EF171="No",ISNUMBER(OFFSET('Hygiene Data'!$H$10,0,10*ROW('Hygiene Data'!H165)))),CONCATENATE("[",ROUND(OFFSET('Hygiene Data'!$H$10,0,10*ROW('Hygiene Data'!H165)),0),"]"),IF(AND(ISNUMBER(OFFSET('Hygiene Data'!$H$10,0,10*ROW('Hygiene Data'!H165))),EF171="",ISNUMBER(OFFSET('Hygiene Data'!$H$10,0,10*ROW('Hygiene Data'!H165)))),OFFSET('Hygiene Data'!$H$10,0,10*ROW('Hygiene Data'!H165)),NA())))</f>
        <v>#N/A</v>
      </c>
      <c r="BS171" s="28" t="str">
        <f ca="1">+IF(OFFSET('Water Data'!$C$28,0,10*ROW('Water Data'!C165))="","",OFFSET('Water Data'!$C$28,0,10*ROW('Water Data'!C165)))</f>
        <v/>
      </c>
      <c r="BT171" s="28" t="str">
        <f ca="1">+IF(OFFSET('Water Data'!$C$29,0,10*ROW('Water Data'!C165))="","",OFFSET('Water Data'!$C$29,0,10*ROW('Water Data'!C165)))</f>
        <v/>
      </c>
      <c r="BU171" s="28" t="str">
        <f ca="1">+IF(OFFSET('Water Data'!$C$30,0,10*ROW('Water Data'!C165))="","",OFFSET('Water Data'!$C$30,0,10*ROW('Water Data'!C165)))</f>
        <v/>
      </c>
      <c r="BV171" s="28" t="str">
        <f ca="1">+IF(OFFSET('Water Data'!$D$28,0,10*ROW('Water Data'!D165))="","",OFFSET('Water Data'!$D$28,0,10*ROW('Water Data'!D165)))</f>
        <v/>
      </c>
      <c r="BW171" s="28" t="str">
        <f ca="1">+IF(OFFSET('Water Data'!$D$29,0,10*ROW('Water Data'!D165))="","",OFFSET('Water Data'!$D$29,0,10*ROW('Water Data'!D165)))</f>
        <v/>
      </c>
      <c r="BX171" s="28" t="str">
        <f ca="1">+IF(OFFSET('Water Data'!$D$30,0,10*ROW('Water Data'!D165))="","",OFFSET('Water Data'!$D$30,0,10*ROW('Water Data'!D165)))</f>
        <v/>
      </c>
      <c r="BY171" s="28" t="str">
        <f ca="1">+IF(OFFSET('Water Data'!$E$28,0,10*ROW('Water Data'!E165))="","",OFFSET('Water Data'!$E$28,0,10*ROW('Water Data'!E165)))</f>
        <v/>
      </c>
      <c r="BZ171" s="28" t="str">
        <f ca="1">+IF(OFFSET('Water Data'!$E$29,0,10*ROW('Water Data'!E165))="","",OFFSET('Water Data'!$E$29,0,10*ROW('Water Data'!E165)))</f>
        <v/>
      </c>
      <c r="CA171" s="28" t="str">
        <f ca="1">+IF(OFFSET('Water Data'!$E$30,0,10*ROW('Water Data'!E165))="","",OFFSET('Water Data'!$E$30,0,10*ROW('Water Data'!E165)))</f>
        <v/>
      </c>
      <c r="CB171" s="28" t="str">
        <f ca="1">+IF(OFFSET('Water Data'!$F$28,0,10*ROW('Water Data'!F165))="","",OFFSET('Water Data'!$F$28,0,10*ROW('Water Data'!F165)))</f>
        <v/>
      </c>
      <c r="CC171" s="28" t="str">
        <f ca="1">+IF(OFFSET('Water Data'!$F$29,0,10*ROW('Water Data'!F165))="","",OFFSET('Water Data'!$F$29,0,10*ROW('Water Data'!F165)))</f>
        <v/>
      </c>
      <c r="CD171" s="28" t="str">
        <f ca="1">+IF(OFFSET('Water Data'!$F$30,0,10*ROW('Water Data'!F165))="","",OFFSET('Water Data'!$F$30,0,10*ROW('Water Data'!F165)))</f>
        <v/>
      </c>
      <c r="CE171" s="28" t="str">
        <f ca="1">+IF(OFFSET('Water Data'!$G$28,0,10*ROW('Water Data'!G165))="","",OFFSET('Water Data'!$G$28,0,10*ROW('Water Data'!G165)))</f>
        <v/>
      </c>
      <c r="CF171" s="28" t="str">
        <f ca="1">+IF(OFFSET('Water Data'!$G$29,0,10*ROW('Water Data'!G165))="","",OFFSET('Water Data'!$G$29,0,10*ROW('Water Data'!G165)))</f>
        <v/>
      </c>
      <c r="CG171" s="28" t="str">
        <f ca="1">+IF(OFFSET('Water Data'!$G$30,0,10*ROW('Water Data'!G165))="","",OFFSET('Water Data'!$G$30,0,10*ROW('Water Data'!G165)))</f>
        <v/>
      </c>
      <c r="CH171" s="28" t="str">
        <f ca="1">+IF(OFFSET('Water Data'!$H$28,0,10*ROW('Water Data'!H165))="","",OFFSET('Water Data'!$H$28,0,10*ROW('Water Data'!H165)))</f>
        <v/>
      </c>
      <c r="CI171" s="28" t="str">
        <f ca="1">+IF(OFFSET('Water Data'!$H$29,0,10*ROW('Water Data'!H165))="","",OFFSET('Water Data'!$H$29,0,10*ROW('Water Data'!H165)))</f>
        <v/>
      </c>
      <c r="CJ171" s="28" t="str">
        <f ca="1">+IF(OFFSET('Water Data'!$H$30,0,10*ROW('Water Data'!H165))="","",OFFSET('Water Data'!$H$30,0,10*ROW('Water Data'!H165)))</f>
        <v/>
      </c>
      <c r="CK171" s="28" t="str">
        <f ca="1">+IF(OFFSET('Sanitation Data'!$C$29,0,10*ROW('Sanitation Data'!C165))="","",OFFSET('Sanitation Data'!$C$29,0,10*ROW('Sanitation Data'!C165)))</f>
        <v/>
      </c>
      <c r="CL171" s="28" t="str">
        <f ca="1">+IF(OFFSET('Sanitation Data'!$C$30,0,10*ROW('Sanitation Data'!C165))="","",OFFSET('Sanitation Data'!$C$30,0,10*ROW('Sanitation Data'!C165)))</f>
        <v/>
      </c>
      <c r="CM171" s="28" t="str">
        <f ca="1">+IF(OFFSET('Sanitation Data'!$C$31,0,10*ROW('Sanitation Data'!C165))="","",OFFSET('Sanitation Data'!$C$31,0,10*ROW('Sanitation Data'!C165)))</f>
        <v/>
      </c>
      <c r="CN171" s="28" t="str">
        <f ca="1">+IF(OFFSET('Sanitation Data'!$C$32,0,10*ROW('Sanitation Data'!C165))="","",OFFSET('Sanitation Data'!$C$32,0,10*ROW('Sanitation Data'!C165)))</f>
        <v/>
      </c>
      <c r="CO171" s="28" t="str">
        <f ca="1">+IF(OFFSET('Sanitation Data'!$C$33,0,10*ROW('Sanitation Data'!C165))="","",OFFSET('Sanitation Data'!$C$33,0,10*ROW('Sanitation Data'!C165)))</f>
        <v/>
      </c>
      <c r="CP171" s="28" t="str">
        <f ca="1">+IF(OFFSET('Sanitation Data'!$D$29,0,10*ROW('Sanitation Data'!D165))="","",OFFSET('Sanitation Data'!$D$29,0,10*ROW('Sanitation Data'!D165)))</f>
        <v/>
      </c>
      <c r="CQ171" s="28" t="str">
        <f ca="1">+IF(OFFSET('Sanitation Data'!$D$30,0,10*ROW('Sanitation Data'!D165))="","",OFFSET('Sanitation Data'!$D$30,0,10*ROW('Sanitation Data'!D165)))</f>
        <v/>
      </c>
      <c r="CR171" s="28" t="str">
        <f ca="1">+IF(OFFSET('Sanitation Data'!$D$31,0,10*ROW('Sanitation Data'!D165))="","",OFFSET('Sanitation Data'!$D$31,0,10*ROW('Sanitation Data'!D165)))</f>
        <v/>
      </c>
      <c r="CS171" s="28" t="str">
        <f ca="1">+IF(OFFSET('Sanitation Data'!$D$32,0,10*ROW('Sanitation Data'!D165))="","",OFFSET('Sanitation Data'!$D$32,0,10*ROW('Sanitation Data'!D165)))</f>
        <v/>
      </c>
      <c r="CT171" s="28" t="str">
        <f ca="1">+IF(OFFSET('Sanitation Data'!$D$33,0,10*ROW('Sanitation Data'!D165))="","",OFFSET('Sanitation Data'!$D$33,0,10*ROW('Sanitation Data'!D165)))</f>
        <v/>
      </c>
      <c r="CU171" s="28" t="str">
        <f ca="1">+IF(OFFSET('Sanitation Data'!$E$29,0,10*ROW('Sanitation Data'!E165))="","",OFFSET('Sanitation Data'!$E$29,0,10*ROW('Sanitation Data'!E165)))</f>
        <v/>
      </c>
      <c r="CV171" s="28" t="str">
        <f ca="1">+IF(OFFSET('Sanitation Data'!$E$30,0,10*ROW('Sanitation Data'!E165))="","",OFFSET('Sanitation Data'!$E$30,0,10*ROW('Sanitation Data'!E165)))</f>
        <v/>
      </c>
      <c r="CW171" s="28" t="str">
        <f ca="1">+IF(OFFSET('Sanitation Data'!$E$31,0,10*ROW('Sanitation Data'!E165))="","",OFFSET('Sanitation Data'!$E$31,0,10*ROW('Sanitation Data'!E165)))</f>
        <v/>
      </c>
      <c r="CX171" s="28" t="str">
        <f ca="1">+IF(OFFSET('Sanitation Data'!$E$32,0,10*ROW('Sanitation Data'!E165))="","",OFFSET('Sanitation Data'!$E$32,0,10*ROW('Sanitation Data'!E165)))</f>
        <v/>
      </c>
      <c r="CY171" s="28" t="str">
        <f ca="1">+IF(OFFSET('Sanitation Data'!$E$33,0,10*ROW('Sanitation Data'!E165))="","",OFFSET('Sanitation Data'!$E$33,0,10*ROW('Sanitation Data'!E165)))</f>
        <v/>
      </c>
      <c r="CZ171" s="28" t="str">
        <f ca="1">+IF(OFFSET('Sanitation Data'!$F$29,0,10*ROW('Sanitation Data'!F165))="","",OFFSET('Sanitation Data'!$F$29,0,10*ROW('Sanitation Data'!F165)))</f>
        <v/>
      </c>
      <c r="DA171" s="28" t="str">
        <f ca="1">+IF(OFFSET('Sanitation Data'!$F$30,0,10*ROW('Sanitation Data'!F165))="","",OFFSET('Sanitation Data'!$F$30,0,10*ROW('Sanitation Data'!F165)))</f>
        <v/>
      </c>
      <c r="DB171" s="28" t="str">
        <f ca="1">+IF(OFFSET('Sanitation Data'!$F$31,0,10*ROW('Sanitation Data'!F165))="","",OFFSET('Sanitation Data'!$F$31,0,10*ROW('Sanitation Data'!F165)))</f>
        <v/>
      </c>
      <c r="DC171" s="28" t="str">
        <f ca="1">+IF(OFFSET('Sanitation Data'!$F$32,0,10*ROW('Sanitation Data'!F165))="","",OFFSET('Sanitation Data'!$F$32,0,10*ROW('Sanitation Data'!F165)))</f>
        <v/>
      </c>
      <c r="DD171" s="28" t="str">
        <f ca="1">+IF(OFFSET('Sanitation Data'!$F$33,0,10*ROW('Sanitation Data'!F165))="","",OFFSET('Sanitation Data'!$F$33,0,10*ROW('Sanitation Data'!F165)))</f>
        <v/>
      </c>
      <c r="DE171" s="28" t="str">
        <f ca="1">+IF(OFFSET('Sanitation Data'!$G$29,0,10*ROW('Sanitation Data'!G165))="","",OFFSET('Sanitation Data'!$G$29,0,10*ROW('Sanitation Data'!G165)))</f>
        <v/>
      </c>
      <c r="DF171" s="28" t="str">
        <f ca="1">+IF(OFFSET('Sanitation Data'!$G$30,0,10*ROW('Sanitation Data'!G165))="","",OFFSET('Sanitation Data'!$G$30,0,10*ROW('Sanitation Data'!G165)))</f>
        <v/>
      </c>
      <c r="DG171" s="28" t="str">
        <f ca="1">+IF(OFFSET('Sanitation Data'!$G$31,0,10*ROW('Sanitation Data'!G165))="","",OFFSET('Sanitation Data'!$G$31,0,10*ROW('Sanitation Data'!G165)))</f>
        <v/>
      </c>
      <c r="DH171" s="28" t="str">
        <f ca="1">+IF(OFFSET('Sanitation Data'!$G$32,0,10*ROW('Sanitation Data'!G165))="","",OFFSET('Sanitation Data'!$G$32,0,10*ROW('Sanitation Data'!G165)))</f>
        <v/>
      </c>
      <c r="DI171" s="28" t="str">
        <f ca="1">+IF(OFFSET('Sanitation Data'!$G$33,0,10*ROW('Sanitation Data'!G165))="","",OFFSET('Sanitation Data'!$G$33,0,10*ROW('Sanitation Data'!G165)))</f>
        <v/>
      </c>
      <c r="DJ171" s="28" t="str">
        <f ca="1">+IF(OFFSET('Sanitation Data'!$H$29,0,10*ROW('Sanitation Data'!H165))="","",OFFSET('Sanitation Data'!$H$29,0,10*ROW('Sanitation Data'!H165)))</f>
        <v/>
      </c>
      <c r="DK171" s="28" t="str">
        <f ca="1">+IF(OFFSET('Sanitation Data'!$H$30,0,10*ROW('Sanitation Data'!H165))="","",OFFSET('Sanitation Data'!$H$30,0,10*ROW('Sanitation Data'!H165)))</f>
        <v/>
      </c>
      <c r="DL171" s="28" t="str">
        <f ca="1">+IF(OFFSET('Sanitation Data'!$H$31,0,10*ROW('Sanitation Data'!H165))="","",OFFSET('Sanitation Data'!$H$31,0,10*ROW('Sanitation Data'!H165)))</f>
        <v/>
      </c>
      <c r="DM171" s="28" t="str">
        <f ca="1">+IF(OFFSET('Sanitation Data'!$H$32,0,10*ROW('Sanitation Data'!H165))="","",OFFSET('Sanitation Data'!$H$32,0,10*ROW('Sanitation Data'!H165)))</f>
        <v/>
      </c>
      <c r="DN171" s="28" t="str">
        <f ca="1">+IF(OFFSET('Sanitation Data'!$H$33,0,10*ROW('Sanitation Data'!H165))="","",OFFSET('Sanitation Data'!$H$33,0,10*ROW('Sanitation Data'!H165)))</f>
        <v/>
      </c>
      <c r="DO171" s="28" t="str">
        <f ca="1">+IF(OFFSET('Hygiene Data'!$C$12,0,10*ROW('Hygiene Data'!C165))="","",OFFSET('Hygiene Data'!$C$12,0,10*ROW('Hygiene Data'!C165)))</f>
        <v/>
      </c>
      <c r="DP171" s="28" t="str">
        <f ca="1">+IF(OFFSET('Hygiene Data'!$C$13,0,10*ROW('Hygiene Data'!C165))="","",OFFSET('Hygiene Data'!$C$13,0,10*ROW('Hygiene Data'!C165)))</f>
        <v/>
      </c>
      <c r="DQ171" s="28" t="str">
        <f ca="1">+IF(OFFSET('Hygiene Data'!$C$14,0,10*ROW('Hygiene Data'!C165))="","",OFFSET('Hygiene Data'!$C$14,0,10*ROW('Hygiene Data'!C165)))</f>
        <v/>
      </c>
      <c r="DR171" s="28" t="str">
        <f ca="1">+IF(OFFSET('Hygiene Data'!$D$12,0,10*ROW('Hygiene Data'!D165))="","",OFFSET('Hygiene Data'!$D$12,0,10*ROW('Hygiene Data'!D165)))</f>
        <v/>
      </c>
      <c r="DS171" s="28" t="str">
        <f ca="1">+IF(OFFSET('Hygiene Data'!$D$13,0,10*ROW('Hygiene Data'!D165))="","",OFFSET('Hygiene Data'!$D$13,0,10*ROW('Hygiene Data'!D165)))</f>
        <v/>
      </c>
      <c r="DT171" s="28" t="str">
        <f ca="1">+IF(OFFSET('Hygiene Data'!$D$14,0,10*ROW('Hygiene Data'!D165))="","",OFFSET('Hygiene Data'!$D$14,0,10*ROW('Hygiene Data'!D165)))</f>
        <v/>
      </c>
      <c r="DU171" s="28" t="str">
        <f ca="1">+IF(OFFSET('Hygiene Data'!$E$12,0,10*ROW('Hygiene Data'!E165))="","",OFFSET('Hygiene Data'!$E$12,0,10*ROW('Hygiene Data'!E165)))</f>
        <v/>
      </c>
      <c r="DV171" s="28" t="str">
        <f ca="1">+IF(OFFSET('Hygiene Data'!$E$13,0,10*ROW('Hygiene Data'!E165))="","",OFFSET('Hygiene Data'!$E$13,0,10*ROW('Hygiene Data'!E165)))</f>
        <v/>
      </c>
      <c r="DW171" s="28" t="str">
        <f ca="1">+IF(OFFSET('Hygiene Data'!$E$14,0,10*ROW('Hygiene Data'!E165))="","",OFFSET('Hygiene Data'!$E$14,0,10*ROW('Hygiene Data'!E165)))</f>
        <v/>
      </c>
      <c r="DX171" s="28" t="str">
        <f ca="1">+IF(OFFSET('Hygiene Data'!$F$12,0,10*ROW('Hygiene Data'!F165))="","",OFFSET('Hygiene Data'!$F$12,0,10*ROW('Hygiene Data'!F165)))</f>
        <v/>
      </c>
      <c r="DY171" s="28" t="str">
        <f ca="1">+IF(OFFSET('Hygiene Data'!$F$13,0,10*ROW('Hygiene Data'!F165))="","",OFFSET('Hygiene Data'!$F$13,0,10*ROW('Hygiene Data'!F165)))</f>
        <v/>
      </c>
      <c r="DZ171" s="28" t="str">
        <f ca="1">+IF(OFFSET('Hygiene Data'!$F$14,0,10*ROW('Hygiene Data'!F165))="","",OFFSET('Hygiene Data'!$F$14,0,10*ROW('Hygiene Data'!F165)))</f>
        <v/>
      </c>
      <c r="EA171" s="28" t="str">
        <f ca="1">+IF(OFFSET('Hygiene Data'!$G$12,0,10*ROW('Hygiene Data'!G165))="","",OFFSET('Hygiene Data'!$G$12,0,10*ROW('Hygiene Data'!G165)))</f>
        <v/>
      </c>
      <c r="EB171" s="28" t="str">
        <f ca="1">+IF(OFFSET('Hygiene Data'!$G$13,0,10*ROW('Hygiene Data'!G165))="","",OFFSET('Hygiene Data'!$G$13,0,10*ROW('Hygiene Data'!G165)))</f>
        <v/>
      </c>
      <c r="EC171" s="28" t="str">
        <f ca="1">+IF(OFFSET('Hygiene Data'!$G$14,0,10*ROW('Hygiene Data'!G165))="","",OFFSET('Hygiene Data'!$G$14,0,10*ROW('Hygiene Data'!G165)))</f>
        <v/>
      </c>
      <c r="ED171" s="28" t="str">
        <f ca="1">+IF(OFFSET('Hygiene Data'!$H$12,0,10*ROW('Hygiene Data'!H165))="","",OFFSET('Hygiene Data'!$H$12,0,10*ROW('Hygiene Data'!H165)))</f>
        <v/>
      </c>
      <c r="EE171" s="28" t="str">
        <f ca="1">+IF(OFFSET('Hygiene Data'!$H$13,0,10*ROW('Hygiene Data'!H165))="","",OFFSET('Hygiene Data'!$H$13,0,10*ROW('Hygiene Data'!H165)))</f>
        <v/>
      </c>
      <c r="EF171" s="28" t="str">
        <f ca="1">+IF(OFFSET('Hygiene Data'!$H$14,0,10*ROW('Hygiene Data'!H165))="","",OFFSET('Hygiene Data'!$H$14,0,10*ROW('Hygiene Data'!H165)))</f>
        <v/>
      </c>
    </row>
    <row r="172" spans="1:136" x14ac:dyDescent="0.2">
      <c r="A172" s="44" t="str">
        <f ca="1">+IF(OFFSET('Water Data'!$B$1,0,10*ROW('Water Data'!B169))="","",OFFSET('Water Data'!$B$1,0,10*ROW('Water Data'!B169)))</f>
        <v/>
      </c>
      <c r="B172" s="44" t="str">
        <f ca="1">+IF(OFFSET('Water Data'!$A$3,0,10*ROW('Water Data'!A169))="","",OFFSET('Water Data'!$A$3,0,10*ROW('Water Data'!A169)))</f>
        <v/>
      </c>
      <c r="C172" s="44" t="str">
        <f ca="1">+IF(OFFSET('Water Data'!$C$3,0,10*ROW('Water Data'!C169))="","",OFFSET('Water Data'!$C$3,0,10*ROW('Water Data'!C169)))</f>
        <v/>
      </c>
      <c r="D172" s="119" t="e">
        <f ca="1">+IF(AND(ISNUMBER(OFFSET('Water Data'!$C$5,0,10*ROW('Water Data'!C166))),BS172="Yes"),100-OFFSET('Water Data'!$C$5,0,10*ROW('Water Data'!C166)),IF(AND(ISNUMBER(OFFSET('Water Data'!$C$5,0,10*ROW('Water Data'!C166))),BS172="No",ISNUMBER(OFFSET('Water Data'!$C$5,0,10*ROW('Water Data'!C166)))),CONCATENATE("[",ROUND(100-OFFSET('Water Data'!$C$5,0,10*ROW('Water Data'!C166)),0),"]"),IF(AND(ISNUMBER(OFFSET('Water Data'!$C$5,0,10*ROW('Water Data'!C166))),BS172="",ISNUMBER(OFFSET('Water Data'!$C$5,0,10*ROW('Water Data'!C166)))),100-OFFSET('Water Data'!$C$5,0,10*ROW('Water Data'!C166)),NA())))</f>
        <v>#N/A</v>
      </c>
      <c r="E172" s="119" t="e">
        <f ca="1">+IF(AND(ISNUMBER(OFFSET('Water Data'!$C$7,0,10*ROW('Water Data'!D166))),BT172="Yes"),OFFSET('Water Data'!$C$7,0,10*ROW('Water Data'!C166)),IF(AND(ISNUMBER(OFFSET('Water Data'!$C$7,0,10*ROW('Water Data'!C166))),BT172="No",ISNUMBER(OFFSET('Water Data'!$C$7,0,10*ROW('Water Data'!C166)))),CONCATENATE("[",ROUND(OFFSET('Water Data'!$C$7,0,10*ROW('Water Data'!C166)),0),"]"),IF(AND(ISNUMBER(OFFSET('Water Data'!$C$7,0,10*ROW('Water Data'!C166))),BT172="",ISNUMBER(OFFSET('Water Data'!$C$7,0,10*ROW('Water Data'!C166)))),OFFSET('Water Data'!$C$7,0,10*ROW('Water Data'!C166)),NA())))</f>
        <v>#N/A</v>
      </c>
      <c r="F172" s="119" t="e">
        <f ca="1">+IF(AND(ISNUMBER(OFFSET('Water Data'!$C$10,0,10*ROW('Water Data'!C166))),BU172="Yes"),OFFSET('Water Data'!$C$10,0,10*ROW('Water Data'!C166)),IF(AND(ISNUMBER(OFFSET('Water Data'!$C$10,0,10*ROW('Water Data'!C166))),BU172="No",ISNUMBER(OFFSET('Water Data'!$C$10,0,10*ROW('Water Data'!C166)))),CONCATENATE("[",ROUND(OFFSET('Water Data'!$C$10,0,10*ROW('Water Data'!C166)),0),"]"),IF(AND(ISNUMBER(OFFSET('Water Data'!$C$10,0,10*ROW('Water Data'!C166))),BU172="",ISNUMBER(OFFSET('Water Data'!$C$10,0,10*ROW('Water Data'!C166)))),OFFSET('Water Data'!$C$10,0,10*ROW('Water Data'!C166)),NA())))</f>
        <v>#N/A</v>
      </c>
      <c r="G172" s="119" t="e">
        <f ca="1">+IF(AND(ISNUMBER(OFFSET('Water Data'!$D$5,0,10*ROW('Water Data'!D166))),BV172="Yes"),100-OFFSET('Water Data'!$D$5,0,10*ROW('Water Data'!D166)),IF(AND(ISNUMBER(OFFSET('Water Data'!$D$5,0,10*ROW('Water Data'!D166))),BV172="No",ISNUMBER(OFFSET('Water Data'!$D$5,0,10*ROW('Water Data'!D166)))),CONCATENATE("[",ROUND(100-OFFSET('Water Data'!$D$5,0,10*ROW('Water Data'!D166)),0),"]"),IF(AND(ISNUMBER(OFFSET('Water Data'!$D$5,0,10*ROW('Water Data'!D166))),BV172="",ISNUMBER(OFFSET('Water Data'!$D$5,0,10*ROW('Water Data'!D166)))),100-OFFSET('Water Data'!$D$5,0,10*ROW('Water Data'!D166)),NA())))</f>
        <v>#N/A</v>
      </c>
      <c r="H172" s="119" t="e">
        <f ca="1">+IF(AND(ISNUMBER(OFFSET('Water Data'!$D$7,0,10*ROW('Water Data'!D166))),BW172="Yes"),OFFSET('Water Data'!$D$7,0,10*ROW('Water Data'!D166)),IF(AND(ISNUMBER(OFFSET('Water Data'!$D$7,0,10*ROW('Water Data'!D166))),BW172="No",ISNUMBER(OFFSET('Water Data'!$D$7,0,10*ROW('Water Data'!D166)))),CONCATENATE("[",ROUND(OFFSET('Water Data'!$C$7,0,10*ROW('Water Data'!D166)),0),"]"),IF(AND(ISNUMBER(OFFSET('Water Data'!$D$7,0,10*ROW('Water Data'!D166))),BW172="",ISNUMBER(OFFSET('Water Data'!$D$7,0,10*ROW('Water Data'!D166)))),OFFSET('Water Data'!$D$7,0,10*ROW('Water Data'!D166)),NA())))</f>
        <v>#N/A</v>
      </c>
      <c r="I172" s="119" t="e">
        <f ca="1">+IF(AND(ISNUMBER(OFFSET('Water Data'!$D$10,0,10*ROW('Water Data'!D166))),BX172="Yes"),OFFSET('Water Data'!$D$10,0,10*ROW('Water Data'!D166)),IF(AND(ISNUMBER(OFFSET('Water Data'!$D$10,0,10*ROW('Water Data'!D166))),BX172="No",ISNUMBER(OFFSET('Water Data'!$D$10,0,10*ROW('Water Data'!D166)))),CONCATENATE("[",ROUND(OFFSET('Water Data'!$D$10,0,10*ROW('Water Data'!D166)),0),"]"),IF(AND(ISNUMBER(OFFSET('Water Data'!$D$10,0,10*ROW('Water Data'!D166))),BX172="",ISNUMBER(OFFSET('Water Data'!$D$10,0,10*ROW('Water Data'!D166)))),OFFSET('Water Data'!$D$10,0,10*ROW('Water Data'!D166)),NA())))</f>
        <v>#N/A</v>
      </c>
      <c r="J172" s="119" t="e">
        <f ca="1">+IF(AND(ISNUMBER(OFFSET('Water Data'!$E$5,0,10*ROW('Water Data'!E166))),BY172="Yes"),100-OFFSET('Water Data'!$E$5,0,10*ROW('Water Data'!E166)),IF(AND(ISNUMBER(OFFSET('Water Data'!$E$5,0,10*ROW('Water Data'!E166))),BY172="No",ISNUMBER(OFFSET('Water Data'!$E$5,0,10*ROW('Water Data'!E166)))),CONCATENATE("[",ROUND(100-OFFSET('Water Data'!$E$5,0,10*ROW('Water Data'!E166)),0),"]"),IF(AND(ISNUMBER(OFFSET('Water Data'!$E$5,0,10*ROW('Water Data'!E166))),BY172="",ISNUMBER(OFFSET('Water Data'!$E$5,0,10*ROW('Water Data'!E166)))),100-OFFSET('Water Data'!$E$5,0,10*ROW('Water Data'!E166)),NA())))</f>
        <v>#N/A</v>
      </c>
      <c r="K172" s="119" t="e">
        <f ca="1">+IF(AND(ISNUMBER(OFFSET('Water Data'!$E$7,0,10*ROW('Water Data'!E166))),BZ172="Yes"),OFFSET('Water Data'!$E$7,0,10*ROW('Water Data'!E166)),IF(AND(ISNUMBER(OFFSET('Water Data'!$E$7,0,10*ROW('Water Data'!E166))),BZ172="No",ISNUMBER(OFFSET('Water Data'!$E$7,0,10*ROW('Water Data'!E166)))),CONCATENATE("[",ROUND(OFFSET('Water Data'!$E$7,0,10*ROW('Water Data'!E166)),0),"]"),IF(AND(ISNUMBER(OFFSET('Water Data'!$E$7,0,10*ROW('Water Data'!E166))),BZ172="",ISNUMBER(OFFSET('Water Data'!$E$7,0,10*ROW('Water Data'!E166)))),OFFSET('Water Data'!$E$7,0,10*ROW('Water Data'!E166)),NA())))</f>
        <v>#N/A</v>
      </c>
      <c r="L172" s="119" t="e">
        <f ca="1">+IF(AND(ISNUMBER(OFFSET('Water Data'!$E$10,0,10*ROW('Water Data'!E166))),CA172="Yes"),OFFSET('Water Data'!$E$10,0,10*ROW('Water Data'!E166)),IF(AND(ISNUMBER(OFFSET('Water Data'!$E$10,0,10*ROW('Water Data'!E166))),CA172="No",ISNUMBER(OFFSET('Water Data'!$E$10,0,10*ROW('Water Data'!E166)))),CONCATENATE("[",ROUND(OFFSET('Water Data'!$E$10,0,10*ROW('Water Data'!E166)),0),"]"),IF(AND(ISNUMBER(OFFSET('Water Data'!$E$10,0,10*ROW('Water Data'!E166))),CA172="",ISNUMBER(OFFSET('Water Data'!$E$10,0,10*ROW('Water Data'!E166)))),OFFSET('Water Data'!$E$10,0,10*ROW('Water Data'!E166)),NA())))</f>
        <v>#N/A</v>
      </c>
      <c r="M172" s="119" t="e">
        <f ca="1">+IF(AND(ISNUMBER(OFFSET('Water Data'!$F$5,0,10*ROW('Water Data'!F166))),CB172="Yes"),100-OFFSET('Water Data'!$F$5,0,10*ROW('Water Data'!F166)),IF(AND(ISNUMBER(OFFSET('Water Data'!$F$5,0,10*ROW('Water Data'!F166))),CB172="No",ISNUMBER(OFFSET('Water Data'!$F$5,0,10*ROW('Water Data'!F166)))),CONCATENATE("[",ROUND(100-OFFSET('Water Data'!$F$5,0,10*ROW('Water Data'!F166)),0),"]"),IF(AND(ISNUMBER(OFFSET('Water Data'!$F$5,0,10*ROW('Water Data'!F166))),CB172="",ISNUMBER(OFFSET('Water Data'!$F$5,0,10*ROW('Water Data'!F166)))),100-OFFSET('Water Data'!$F$5,0,10*ROW('Water Data'!F166)),NA())))</f>
        <v>#N/A</v>
      </c>
      <c r="N172" s="119" t="e">
        <f ca="1">+IF(AND(ISNUMBER(OFFSET('Water Data'!$F$7,0,10*ROW('Water Data'!F166))),CC172="Yes"),OFFSET('Water Data'!$F$7,0,10*ROW('Water Data'!F166)),IF(AND(ISNUMBER(OFFSET('Water Data'!$F$7,0,10*ROW('Water Data'!F166))),CC172="No",ISNUMBER(OFFSET('Water Data'!$F$7,0,10*ROW('Water Data'!F166)))),CONCATENATE("[",ROUND(OFFSET('Water Data'!$F$7,0,10*ROW('Water Data'!F166)),0),"]"),IF(AND(ISNUMBER(OFFSET('Water Data'!$F$7,0,10*ROW('Water Data'!F166))),CC172="",ISNUMBER(OFFSET('Water Data'!$F$7,0,10*ROW('Water Data'!F166)))),OFFSET('Water Data'!$F$7,0,10*ROW('Water Data'!F166)),NA())))</f>
        <v>#N/A</v>
      </c>
      <c r="O172" s="119" t="e">
        <f ca="1">+IF(AND(ISNUMBER(OFFSET('Water Data'!$F$10,0,10*ROW('Water Data'!F166))),CD172="Yes"),OFFSET('Water Data'!$F$10,0,10*ROW('Water Data'!F166)),IF(AND(ISNUMBER(OFFSET('Water Data'!$F$10,0,10*ROW('Water Data'!F166))),CD172="No",ISNUMBER(OFFSET('Water Data'!$F$10,0,10*ROW('Water Data'!F166)))),CONCATENATE("[",ROUND(OFFSET('Water Data'!$F$10,0,10*ROW('Water Data'!F166)),0),"]"),IF(AND(ISNUMBER(OFFSET('Water Data'!$F$10,0,10*ROW('Water Data'!F166))),CD172="",ISNUMBER(OFFSET('Water Data'!$F$10,0,10*ROW('Water Data'!F166)))),OFFSET('Water Data'!$F$10,0,10*ROW('Water Data'!F166)),NA())))</f>
        <v>#N/A</v>
      </c>
      <c r="P172" s="119" t="e">
        <f ca="1">+IF(AND(ISNUMBER(OFFSET('Water Data'!$G$5,0,10*ROW('Water Data'!G166))),CE172="Yes"),100-OFFSET('Water Data'!$G$5,0,10*ROW('Water Data'!G166)),IF(AND(ISNUMBER(OFFSET('Water Data'!$G$5,0,10*ROW('Water Data'!G166))),CE172="No",ISNUMBER(OFFSET('Water Data'!$G$5,0,10*ROW('Water Data'!G166)))),CONCATENATE("[",ROUND(100-OFFSET('Water Data'!$G$5,0,10*ROW('Water Data'!G166)),0),"]"),IF(AND(ISNUMBER(OFFSET('Water Data'!$G$5,0,10*ROW('Water Data'!G166))),CE172="",ISNUMBER(OFFSET('Water Data'!$G$5,0,10*ROW('Water Data'!G166)))),100-OFFSET('Water Data'!$G$5,0,10*ROW('Water Data'!G166)),NA())))</f>
        <v>#N/A</v>
      </c>
      <c r="Q172" s="119" t="e">
        <f ca="1">+IF(AND(ISNUMBER(OFFSET('Water Data'!$G$7,0,10*ROW('Water Data'!G166))),CF172="Yes"),OFFSET('Water Data'!$G$7,0,10*ROW('Water Data'!G166)),IF(AND(ISNUMBER(OFFSET('Water Data'!$G$7,0,10*ROW('Water Data'!G166))),CF172="No",ISNUMBER(OFFSET('Water Data'!$G$7,0,10*ROW('Water Data'!G166)))),CONCATENATE("[",ROUND(OFFSET('Water Data'!$G$7,0,10*ROW('Water Data'!G166)),0),"]"),IF(AND(ISNUMBER(OFFSET('Water Data'!$G$7,0,10*ROW('Water Data'!G166))),CF172="",ISNUMBER(OFFSET('Water Data'!$G$7,0,10*ROW('Water Data'!G166)))),OFFSET('Water Data'!$G$7,0,10*ROW('Water Data'!G166)),NA())))</f>
        <v>#N/A</v>
      </c>
      <c r="R172" s="119" t="e">
        <f ca="1">+IF(AND(ISNUMBER(OFFSET('Water Data'!$G$10,0,10*ROW('Water Data'!G166))),CG172="Yes"),OFFSET('Water Data'!$G$10,0,10*ROW('Water Data'!G166)),IF(AND(ISNUMBER(OFFSET('Water Data'!$G$10,0,10*ROW('Water Data'!G166))),CG172="No",ISNUMBER(OFFSET('Water Data'!$G$10,0,10*ROW('Water Data'!G166)))),CONCATENATE("[",ROUND(OFFSET('Water Data'!$G$10,0,10*ROW('Water Data'!G166)),0),"]"),IF(AND(ISNUMBER(OFFSET('Water Data'!$G$10,0,10*ROW('Water Data'!G166))),CG172="",ISNUMBER(OFFSET('Water Data'!$G$10,0,10*ROW('Water Data'!G166)))),OFFSET('Water Data'!$G$10,0,10*ROW('Water Data'!G166)),NA())))</f>
        <v>#N/A</v>
      </c>
      <c r="S172" s="119" t="e">
        <f ca="1">+IF(AND(ISNUMBER(OFFSET('Water Data'!$H$5,0,10*ROW('Water Data'!H166))),CH172="Yes"),100-OFFSET('Water Data'!$H$5,0,10*ROW('Water Data'!H166)),IF(AND(ISNUMBER(OFFSET('Water Data'!$H$5,0,10*ROW('Water Data'!H166))),CH172="No",ISNUMBER(OFFSET('Water Data'!$H$5,0,10*ROW('Water Data'!H166)))),CONCATENATE("[",ROUND(100-OFFSET('Water Data'!$H$5,0,10*ROW('Water Data'!H166)),0),"]"),IF(AND(ISNUMBER(OFFSET('Water Data'!$H$5,0,10*ROW('Water Data'!H166))),CH172="",ISNUMBER(OFFSET('Water Data'!$H$5,0,10*ROW('Water Data'!H166)))),100-OFFSET('Water Data'!$H$5,0,10*ROW('Water Data'!H166)),NA())))</f>
        <v>#N/A</v>
      </c>
      <c r="T172" s="119" t="e">
        <f ca="1">+IF(AND(ISNUMBER(OFFSET('Water Data'!$H$7,0,10*ROW('Water Data'!H166))),CI172="Yes"),OFFSET('Water Data'!$H$7,0,10*ROW('Water Data'!H166)),IF(AND(ISNUMBER(OFFSET('Water Data'!$H$7,0,10*ROW('Water Data'!H166))),CI172="No",ISNUMBER(OFFSET('Water Data'!$H$7,0,10*ROW('Water Data'!H166)))),CONCATENATE("[",ROUND(OFFSET('Water Data'!$H$7,0,10*ROW('Water Data'!H166)),0),"]"),IF(AND(ISNUMBER(OFFSET('Water Data'!$H$7,0,10*ROW('Water Data'!H166))),CI172="",ISNUMBER(OFFSET('Water Data'!$H$7,0,10*ROW('Water Data'!H166)))),OFFSET('Water Data'!$H$7,0,10*ROW('Water Data'!H166)),NA())))</f>
        <v>#N/A</v>
      </c>
      <c r="U172" s="119" t="e">
        <f ca="1">+IF(AND(ISNUMBER(OFFSET('Water Data'!$H$10,0,10*ROW('Water Data'!H166))),CJ172="Yes"),OFFSET('Water Data'!$H$10,0,10*ROW('Water Data'!H166)),IF(AND(ISNUMBER(OFFSET('Water Data'!$H$10,0,10*ROW('Water Data'!H166))),CJ172="No",ISNUMBER(OFFSET('Water Data'!$H$10,0,10*ROW('Water Data'!H166)))),CONCATENATE("[",ROUND(OFFSET('Water Data'!$H$10,0,10*ROW('Water Data'!H166)),0),"]"),IF(AND(ISNUMBER(OFFSET('Water Data'!$H$10,0,10*ROW('Water Data'!H166))),CJ172="",ISNUMBER(OFFSET('Water Data'!$H$10,0,10*ROW('Water Data'!H166)))),OFFSET('Water Data'!$H$10,0,10*ROW('Water Data'!H166)),NA())))</f>
        <v>#N/A</v>
      </c>
      <c r="V172" s="120" t="e">
        <f ca="1">+IF(AND(ISNUMBER(OFFSET('Sanitation Data'!$C$5,0,10*ROW('Sanitation Data'!C166))),CK172="Yes"),100-OFFSET('Sanitation Data'!$C$5,0,10*ROW('Sanitation Data'!C166)),IF(AND(ISNUMBER(OFFSET('Sanitation Data'!$C$5,0,10*ROW('Sanitation Data'!C166))),CK172="No",ISNUMBER(OFFSET('Sanitation Data'!$C$5,0,10*ROW('Sanitation Data'!C166)))),CONCATENATE("[",ROUND(100-OFFSET('Sanitation Data'!$C$5,0,10*ROW('Sanitation Data'!C166)),0),"]"),IF(AND(ISNUMBER(OFFSET('Sanitation Data'!$C$5,0,10*ROW('Sanitation Data'!C166))),CK172="",ISNUMBER(OFFSET('Sanitation Data'!$C$5,0,10*ROW('Sanitation Data'!C166)))),100-OFFSET('Sanitation Data'!$C$5,0,10*ROW('Sanitation Data'!C166)),NA())))</f>
        <v>#N/A</v>
      </c>
      <c r="W172" s="120" t="e">
        <f ca="1">+IF(AND(ISNUMBER(OFFSET('Sanitation Data'!$C$7,0,10*ROW('Sanitation Data'!C166))),CL172="Yes"),OFFSET('Sanitation Data'!$C$7,0,10*ROW('Sanitation Data'!C166)),IF(AND(ISNUMBER(OFFSET('Sanitation Data'!$C$7,0,10*ROW('Sanitation Data'!C166))),CL172="No",ISNUMBER(OFFSET('Sanitation Data'!$C$7,0,10*ROW('Sanitation Data'!C166)))),CONCATENATE("[",ROUND(OFFSET('Sanitation Data'!$C$7,0,10*ROW('Sanitation Data'!C166)),0),"]"),IF(AND(ISNUMBER(OFFSET('Sanitation Data'!$C$7,0,10*ROW('Sanitation Data'!C166))),CL172="",ISNUMBER(OFFSET('Sanitation Data'!$C$7,0,10*ROW('Sanitation Data'!C166)))),OFFSET('Sanitation Data'!$C$7,0,10*ROW('Sanitation Data'!C166)),NA())))</f>
        <v>#N/A</v>
      </c>
      <c r="X172" s="120" t="e">
        <f ca="1">+IF(AND(ISNUMBER(OFFSET('Sanitation Data'!$C$11,0,10*ROW('Sanitation Data'!C166))),CM172="Yes"),OFFSET('Sanitation Data'!$C$11,0,10*ROW('Sanitation Data'!C166)),IF(AND(ISNUMBER(OFFSET('Sanitation Data'!$C$11,0,10*ROW('Sanitation Data'!C166))),CM172="No",ISNUMBER(OFFSET('Sanitation Data'!$C$11,0,10*ROW('Sanitation Data'!C166)))),CONCATENATE("[",ROUND(OFFSET('Sanitation Data'!$C$11,0,10*ROW('Sanitation Data'!C166)),0),"]"),IF(AND(ISNUMBER(OFFSET('Sanitation Data'!$C$11,0,10*ROW('Sanitation Data'!C166))),CM172="",ISNUMBER(OFFSET('Sanitation Data'!$C$11,0,10*ROW('Sanitation Data'!C166)))),OFFSET('Sanitation Data'!$C$11,0,10*ROW('Sanitation Data'!C166)),NA())))</f>
        <v>#N/A</v>
      </c>
      <c r="Y172" s="120" t="e">
        <f ca="1">+IF(AND(ISNUMBER(OFFSET('Sanitation Data'!$C$12,0,10*ROW('Sanitation Data'!C166))),CN172="Yes"),OFFSET('Sanitation Data'!$C$12,0,10*ROW('Sanitation Data'!C166)),IF(AND(ISNUMBER(OFFSET('Sanitation Data'!$C$12,0,10*ROW('Sanitation Data'!C166))),CN172="No",ISNUMBER(OFFSET('Sanitation Data'!$C$12,0,10*ROW('Sanitation Data'!C166)))),CONCATENATE("[",ROUND(OFFSET('Sanitation Data'!$C$12,0,10*ROW('Sanitation Data'!C166)),0),"]"),IF(AND(ISNUMBER(OFFSET('Sanitation Data'!$C$12,0,10*ROW('Sanitation Data'!C166))),CN172="",ISNUMBER(OFFSET('Sanitation Data'!$C$12,0,10*ROW('Sanitation Data'!C166)))),OFFSET('Sanitation Data'!$C$12,0,10*ROW('Sanitation Data'!C166)),NA())))</f>
        <v>#N/A</v>
      </c>
      <c r="Z172" s="120" t="e">
        <f ca="1">+IF(AND(ISNUMBER(OFFSET('Sanitation Data'!$C$13,0,10*ROW('Sanitation Data'!C166))),CO172="Yes"),OFFSET('Sanitation Data'!$C$13,0,10*ROW('Sanitation Data'!C166)),IF(AND(ISNUMBER(OFFSET('Sanitation Data'!$C$13,0,10*ROW('Sanitation Data'!C166))),CO172="No",ISNUMBER(OFFSET('Sanitation Data'!$C$13,0,10*ROW('Sanitation Data'!C166)))),CONCATENATE("[",ROUND(OFFSET('Sanitation Data'!$C$13,0,10*ROW('Sanitation Data'!C166)),0),"]"),IF(AND(ISNUMBER(OFFSET('Sanitation Data'!$C$13,0,10*ROW('Sanitation Data'!C166))),CO172="",ISNUMBER(OFFSET('Sanitation Data'!$C$13,0,10*ROW('Sanitation Data'!C166)))),OFFSET('Sanitation Data'!$C$13,0,10*ROW('Sanitation Data'!C166)),NA())))</f>
        <v>#N/A</v>
      </c>
      <c r="AA172" s="120" t="e">
        <f ca="1">+IF(AND(ISNUMBER(OFFSET('Sanitation Data'!$D$5,0,10*ROW('Sanitation Data'!D166))),CP172="Yes"),100-OFFSET('Sanitation Data'!$D$5,0,10*ROW('Sanitation Data'!D166)),IF(AND(ISNUMBER(OFFSET('Sanitation Data'!$D$5,0,10*ROW('Sanitation Data'!D166))),CP172="No",ISNUMBER(OFFSET('Sanitation Data'!$D$5,0,10*ROW('Sanitation Data'!D166)))),CONCATENATE("[",ROUND(100-OFFSET('Sanitation Data'!$D$5,0,10*ROW('Sanitation Data'!D166)),0),"]"),IF(AND(ISNUMBER(OFFSET('Sanitation Data'!$D$5,0,10*ROW('Sanitation Data'!D166))),CP172="",ISNUMBER(OFFSET('Sanitation Data'!$D$5,0,10*ROW('Sanitation Data'!D166)))),100-OFFSET('Sanitation Data'!$D$5,0,10*ROW('Sanitation Data'!D166)),NA())))</f>
        <v>#N/A</v>
      </c>
      <c r="AB172" s="120" t="e">
        <f ca="1">+IF(AND(ISNUMBER(OFFSET('Sanitation Data'!$D$7,0,10*ROW('Sanitation Data'!D166))),CQ172="Yes"),OFFSET('Sanitation Data'!$D$7,0,10*ROW('Sanitation Data'!G166)),IF(AND(ISNUMBER(OFFSET('Sanitation Data'!$D$7,0,10*ROW('Sanitation Data'!D166))),CQ172="No",ISNUMBER(OFFSET('Sanitation Data'!$D$7,0,10*ROW('Sanitation Data'!D166)))),CONCATENATE("[",ROUND(OFFSET('Sanitation Data'!$D$7,0,10*ROW('Sanitation Data'!D166)),0),"]"),IF(AND(ISNUMBER(OFFSET('Sanitation Data'!$D$7,0,10*ROW('Sanitation Data'!D166))),CQ172="",ISNUMBER(OFFSET('Sanitation Data'!$D$7,0,10*ROW('Sanitation Data'!D166)))),OFFSET('Sanitation Data'!$D$7,0,10*ROW('Sanitation Data'!D166)),NA())))</f>
        <v>#N/A</v>
      </c>
      <c r="AC172" s="120" t="e">
        <f ca="1">+IF(AND(ISNUMBER(OFFSET('Sanitation Data'!$D$11,0,10*ROW('Sanitation Data'!D166))),CR172="Yes"),OFFSET('Sanitation Data'!$D$11,0,10*ROW('Sanitation Data'!D166)),IF(AND(ISNUMBER(OFFSET('Sanitation Data'!$D$11,0,10*ROW('Sanitation Data'!D166))),CR172="No",ISNUMBER(OFFSET('Sanitation Data'!$D$11,0,10*ROW('Sanitation Data'!D166)))),CONCATENATE("[",ROUND(OFFSET('Sanitation Data'!$D$11,0,10*ROW('Sanitation Data'!D166)),0),"]"),IF(AND(ISNUMBER(OFFSET('Sanitation Data'!$D$11,0,10*ROW('Sanitation Data'!D166))),CR172="",ISNUMBER(OFFSET('Sanitation Data'!$D$11,0,10*ROW('Sanitation Data'!D166)))),OFFSET('Sanitation Data'!$D$11,0,10*ROW('Sanitation Data'!D166)),NA())))</f>
        <v>#N/A</v>
      </c>
      <c r="AD172" s="120" t="e">
        <f ca="1">+IF(AND(ISNUMBER(OFFSET('Sanitation Data'!$D$12,0,10*ROW('Sanitation Data'!D166))),CS172="Yes"),OFFSET('Sanitation Data'!$D$12,0,10*ROW('Sanitation Data'!D166)),IF(AND(ISNUMBER(OFFSET('Sanitation Data'!$D$12,0,10*ROW('Sanitation Data'!D166))),CS172="No",ISNUMBER(OFFSET('Sanitation Data'!$D$12,0,10*ROW('Sanitation Data'!D166)))),CONCATENATE("[",ROUND(OFFSET('Sanitation Data'!$D$12,0,10*ROW('Sanitation Data'!D166)),0),"]"),IF(AND(ISNUMBER(OFFSET('Sanitation Data'!$D$12,0,10*ROW('Sanitation Data'!D166))),CS172="",ISNUMBER(OFFSET('Sanitation Data'!$D$12,0,10*ROW('Sanitation Data'!D166)))),OFFSET('Sanitation Data'!$D$12,0,10*ROW('Sanitation Data'!D166)),NA())))</f>
        <v>#N/A</v>
      </c>
      <c r="AE172" s="120" t="e">
        <f ca="1">+IF(AND(ISNUMBER(OFFSET('Sanitation Data'!$D$13,0,10*ROW('Sanitation Data'!D166))),CT172="Yes"),OFFSET('Sanitation Data'!$D$13,0,10*ROW('Sanitation Data'!D166)),IF(AND(ISNUMBER(OFFSET('Sanitation Data'!$D$13,0,10*ROW('Sanitation Data'!D166))),CT172="No",ISNUMBER(OFFSET('Sanitation Data'!$D$13,0,10*ROW('Sanitation Data'!D166)))),CONCATENATE("[",ROUND(OFFSET('Sanitation Data'!$D$13,0,10*ROW('Sanitation Data'!D166)),0),"]"),IF(AND(ISNUMBER(OFFSET('Sanitation Data'!$D$13,0,10*ROW('Sanitation Data'!D166))),CT172="",ISNUMBER(OFFSET('Sanitation Data'!$D$13,0,10*ROW('Sanitation Data'!D166)))),OFFSET('Sanitation Data'!$D$13,0,10*ROW('Sanitation Data'!D166)),NA())))</f>
        <v>#N/A</v>
      </c>
      <c r="AF172" s="120" t="e">
        <f ca="1">+IF(AND(ISNUMBER(OFFSET('Sanitation Data'!$E$5,0,10*ROW('Sanitation Data'!E166))),CU172="Yes"),100-OFFSET('Sanitation Data'!$E$5,0,10*ROW('Sanitation Data'!E166)),IF(AND(ISNUMBER(OFFSET('Sanitation Data'!$E$5,0,10*ROW('Sanitation Data'!E166))),CU172="No",ISNUMBER(OFFSET('Sanitation Data'!$E$5,0,10*ROW('Sanitation Data'!E166)))),CONCATENATE("[",ROUND(100-OFFSET('Sanitation Data'!$E$5,0,10*ROW('Sanitation Data'!E166)),0),"]"),IF(AND(ISNUMBER(OFFSET('Sanitation Data'!$E$5,0,10*ROW('Sanitation Data'!E166))),CU172="",ISNUMBER(OFFSET('Sanitation Data'!$E$5,0,10*ROW('Sanitation Data'!E166)))),100-OFFSET('Sanitation Data'!$E$5,0,10*ROW('Sanitation Data'!E166)),NA())))</f>
        <v>#N/A</v>
      </c>
      <c r="AG172" s="120" t="e">
        <f ca="1">+IF(AND(ISNUMBER(OFFSET('Sanitation Data'!$E$7,0,10*ROW('Sanitation Data'!E166))),CV172="Yes"),OFFSET('Sanitation Data'!$E$7,0,10*ROW('Sanitation Data'!E166)),IF(AND(ISNUMBER(OFFSET('Sanitation Data'!$E$7,0,10*ROW('Sanitation Data'!E166))),CV172="No",ISNUMBER(OFFSET('Sanitation Data'!$E$7,0,10*ROW('Sanitation Data'!E166)))),CONCATENATE("[",ROUND(OFFSET('Sanitation Data'!$E$7,0,10*ROW('Sanitation Data'!E166)),0),"]"),IF(AND(ISNUMBER(OFFSET('Sanitation Data'!$E$7,0,10*ROW('Sanitation Data'!E166))),CV172="",ISNUMBER(OFFSET('Sanitation Data'!$E$7,0,10*ROW('Sanitation Data'!E166)))),OFFSET('Sanitation Data'!$E$7,0,10*ROW('Sanitation Data'!E166)),NA())))</f>
        <v>#N/A</v>
      </c>
      <c r="AH172" s="120" t="e">
        <f ca="1">+IF(AND(ISNUMBER(OFFSET('Sanitation Data'!$E$11,0,10*ROW('Sanitation Data'!E166))),CW172="Yes"),OFFSET('Sanitation Data'!$E$11,0,10*ROW('Sanitation Data'!E166)),IF(AND(ISNUMBER(OFFSET('Sanitation Data'!$E$11,0,10*ROW('Sanitation Data'!E166))),CW172="No",ISNUMBER(OFFSET('Sanitation Data'!$E$11,0,10*ROW('Sanitation Data'!E166)))),CONCATENATE("[",ROUND(OFFSET('Sanitation Data'!$E$11,0,10*ROW('Sanitation Data'!E166)),0),"]"),IF(AND(ISNUMBER(OFFSET('Sanitation Data'!$E$11,0,10*ROW('Sanitation Data'!E166))),CW172="",ISNUMBER(OFFSET('Sanitation Data'!$E$11,0,10*ROW('Sanitation Data'!E166)))),OFFSET('Sanitation Data'!$E$11,0,10*ROW('Sanitation Data'!E166)),NA())))</f>
        <v>#N/A</v>
      </c>
      <c r="AI172" s="120" t="e">
        <f ca="1">+IF(AND(ISNUMBER(OFFSET('Sanitation Data'!$E$12,0,10*ROW('Sanitation Data'!E166))),CX172="Yes"),OFFSET('Sanitation Data'!$E$12,0,10*ROW('Sanitation Data'!E166)),IF(AND(ISNUMBER(OFFSET('Sanitation Data'!$E$12,0,10*ROW('Sanitation Data'!E166))),CX172="No",ISNUMBER(OFFSET('Sanitation Data'!$E$12,0,10*ROW('Sanitation Data'!E166)))),CONCATENATE("[",ROUND(OFFSET('Sanitation Data'!$E$12,0,10*ROW('Sanitation Data'!E166)),0),"]"),IF(AND(ISNUMBER(OFFSET('Sanitation Data'!$E$12,0,10*ROW('Sanitation Data'!E166))),CX172="",ISNUMBER(OFFSET('Sanitation Data'!$E$12,0,10*ROW('Sanitation Data'!E166)))),OFFSET('Sanitation Data'!$E$12,0,10*ROW('Sanitation Data'!E166)),NA())))</f>
        <v>#N/A</v>
      </c>
      <c r="AJ172" s="120" t="e">
        <f ca="1">+IF(AND(ISNUMBER(OFFSET('Sanitation Data'!$E$13,0,10*ROW('Sanitation Data'!E166))),CY172="Yes"),OFFSET('Sanitation Data'!$E$13,0,10*ROW('Sanitation Data'!E166)),IF(AND(ISNUMBER(OFFSET('Sanitation Data'!$E$13,0,10*ROW('Sanitation Data'!E166))),CY172="No",ISNUMBER(OFFSET('Sanitation Data'!$E$13,0,10*ROW('Sanitation Data'!E166)))),CONCATENATE("[",ROUND(OFFSET('Sanitation Data'!$E$13,0,10*ROW('Sanitation Data'!E166)),0),"]"),IF(AND(ISNUMBER(OFFSET('Sanitation Data'!$E$13,0,10*ROW('Sanitation Data'!E166))),CY172="",ISNUMBER(OFFSET('Sanitation Data'!$E$13,0,10*ROW('Sanitation Data'!E166)))),OFFSET('Sanitation Data'!$E$13,0,10*ROW('Sanitation Data'!E166)),NA())))</f>
        <v>#N/A</v>
      </c>
      <c r="AK172" s="120" t="e">
        <f ca="1">+IF(AND(ISNUMBER(OFFSET('Sanitation Data'!$F$5,0,10*ROW('Sanitation Data'!F166))),CZ172="Yes"),100-OFFSET('Sanitation Data'!$F$5,0,10*ROW('Sanitation Data'!F166)),IF(AND(ISNUMBER(OFFSET('Sanitation Data'!$F$5,0,10*ROW('Sanitation Data'!F166))),CZ172="No",ISNUMBER(OFFSET('Sanitation Data'!$F$5,0,10*ROW('Sanitation Data'!F166)))),CONCATENATE("[",ROUND(100-OFFSET('Sanitation Data'!$F$5,0,10*ROW('Sanitation Data'!F166)),0),"]"),IF(AND(ISNUMBER(OFFSET('Sanitation Data'!$F$5,0,10*ROW('Sanitation Data'!F166))),CZ172="",ISNUMBER(OFFSET('Sanitation Data'!$F$5,0,10*ROW('Sanitation Data'!F166)))),100-OFFSET('Sanitation Data'!$F$5,0,10*ROW('Sanitation Data'!F166)),NA())))</f>
        <v>#N/A</v>
      </c>
      <c r="AL172" s="120" t="e">
        <f ca="1">+IF(AND(ISNUMBER(OFFSET('Sanitation Data'!$F$7,0,10*ROW('Sanitation Data'!F166))),DA172="Yes"),OFFSET('Sanitation Data'!$F$7,0,10*ROW('Sanitation Data'!F166)),IF(AND(ISNUMBER(OFFSET('Sanitation Data'!$F$7,0,10*ROW('Sanitation Data'!F166))),DA172="No",ISNUMBER(OFFSET('Sanitation Data'!$F$7,0,10*ROW('Sanitation Data'!F166)))),CONCATENATE("[",ROUND(OFFSET('Sanitation Data'!$F$7,0,10*ROW('Sanitation Data'!F166)),0),"]"),IF(AND(ISNUMBER(OFFSET('Sanitation Data'!$F$7,0,10*ROW('Sanitation Data'!F166))),DA172="",ISNUMBER(OFFSET('Sanitation Data'!$F$7,0,10*ROW('Sanitation Data'!F166)))),OFFSET('Sanitation Data'!$F$7,0,10*ROW('Sanitation Data'!F166)),NA())))</f>
        <v>#N/A</v>
      </c>
      <c r="AM172" s="120" t="e">
        <f ca="1">+IF(AND(ISNUMBER(OFFSET('Sanitation Data'!$F$11,0,10*ROW('Sanitation Data'!F166))),DB172="Yes"),OFFSET('Sanitation Data'!$F$11,0,10*ROW('Sanitation Data'!F166)),IF(AND(ISNUMBER(OFFSET('Sanitation Data'!$F$11,0,10*ROW('Sanitation Data'!F166))),DB172="No",ISNUMBER(OFFSET('Sanitation Data'!$F$11,0,10*ROW('Sanitation Data'!F166)))),CONCATENATE("[",ROUND(OFFSET('Sanitation Data'!$F$11,0,10*ROW('Sanitation Data'!F166)),0),"]"),IF(AND(ISNUMBER(OFFSET('Sanitation Data'!$F$11,0,10*ROW('Sanitation Data'!F166))),DB172="",ISNUMBER(OFFSET('Sanitation Data'!$F$11,0,10*ROW('Sanitation Data'!F166)))),OFFSET('Sanitation Data'!$F$11,0,10*ROW('Sanitation Data'!F166)),NA())))</f>
        <v>#N/A</v>
      </c>
      <c r="AN172" s="120" t="e">
        <f ca="1">+IF(AND(ISNUMBER(OFFSET('Sanitation Data'!$F$12,0,10*ROW('Sanitation Data'!F166))),DC172="Yes"),OFFSET('Sanitation Data'!$F$12,0,10*ROW('Sanitation Data'!F166)),IF(AND(ISNUMBER(OFFSET('Sanitation Data'!$F$12,0,10*ROW('Sanitation Data'!F166))),DC172="No",ISNUMBER(OFFSET('Sanitation Data'!$F$12,0,10*ROW('Sanitation Data'!F166)))),CONCATENATE("[",ROUND(OFFSET('Sanitation Data'!$F$12,0,10*ROW('Sanitation Data'!F166)),0),"]"),IF(AND(ISNUMBER(OFFSET('Sanitation Data'!$F$12,0,10*ROW('Sanitation Data'!F166))),DC172="",ISNUMBER(OFFSET('Sanitation Data'!$F$12,0,10*ROW('Sanitation Data'!F166)))),OFFSET('Sanitation Data'!$F$12,0,10*ROW('Sanitation Data'!F166)),NA())))</f>
        <v>#N/A</v>
      </c>
      <c r="AO172" s="120" t="e">
        <f ca="1">+IF(AND(ISNUMBER(OFFSET('Sanitation Data'!$F$13,0,10*ROW('Sanitation Data'!F166))),DD172="Yes"),OFFSET('Sanitation Data'!$F$13,0,10*ROW('Sanitation Data'!F166)),IF(AND(ISNUMBER(OFFSET('Sanitation Data'!$F$13,0,10*ROW('Sanitation Data'!F166))),DD172="No",ISNUMBER(OFFSET('Sanitation Data'!$F$13,0,10*ROW('Sanitation Data'!F166)))),CONCATENATE("[",ROUND(OFFSET('Sanitation Data'!$F$13,0,10*ROW('Sanitation Data'!F166)),0),"]"),IF(AND(ISNUMBER(OFFSET('Sanitation Data'!$F$13,0,10*ROW('Sanitation Data'!F166))),DD172="",ISNUMBER(OFFSET('Sanitation Data'!$F$13,0,10*ROW('Sanitation Data'!F166)))),OFFSET('Sanitation Data'!$F$13,0,10*ROW('Sanitation Data'!F166)),NA())))</f>
        <v>#N/A</v>
      </c>
      <c r="AP172" s="120" t="e">
        <f ca="1">+IF(AND(ISNUMBER(OFFSET('Sanitation Data'!$G$5,0,10*ROW('Sanitation Data'!G166))),DE172="Yes"),100-OFFSET('Sanitation Data'!$G$5,0,10*ROW('Sanitation Data'!G166)),IF(AND(ISNUMBER(OFFSET('Sanitation Data'!$G$5,0,10*ROW('Sanitation Data'!G166))),DE172="No",ISNUMBER(OFFSET('Sanitation Data'!$G$5,0,10*ROW('Sanitation Data'!G166)))),CONCATENATE("[",ROUND(100-OFFSET('Sanitation Data'!$G$5,0,10*ROW('Sanitation Data'!G166)),0),"]"),IF(AND(ISNUMBER(OFFSET('Sanitation Data'!$G$5,0,10*ROW('Sanitation Data'!G166))),DE172="",ISNUMBER(OFFSET('Sanitation Data'!$G$5,0,10*ROW('Sanitation Data'!G166)))),100-OFFSET('Sanitation Data'!$G$5,0,10*ROW('Sanitation Data'!G166)),NA())))</f>
        <v>#N/A</v>
      </c>
      <c r="AQ172" s="120" t="e">
        <f ca="1">+IF(AND(ISNUMBER(OFFSET('Sanitation Data'!$G$7,0,10*ROW('Sanitation Data'!G166))),DF172="Yes"),OFFSET('Sanitation Data'!$G$7,0,10*ROW('Sanitation Data'!G166)),IF(AND(ISNUMBER(OFFSET('Sanitation Data'!$G$7,0,10*ROW('Sanitation Data'!G166))),DF172="No",ISNUMBER(OFFSET('Sanitation Data'!$G$7,0,10*ROW('Sanitation Data'!G166)))),CONCATENATE("[",ROUND(OFFSET('Sanitation Data'!$G$7,0,10*ROW('Sanitation Data'!G166)),0),"]"),IF(AND(ISNUMBER(OFFSET('Sanitation Data'!$G$7,0,10*ROW('Sanitation Data'!G166))),DF172="",ISNUMBER(OFFSET('Sanitation Data'!$G$7,0,10*ROW('Sanitation Data'!G166)))),OFFSET('Sanitation Data'!$G$7,0,10*ROW('Sanitation Data'!G166)),NA())))</f>
        <v>#N/A</v>
      </c>
      <c r="AR172" s="120" t="e">
        <f ca="1">+IF(AND(ISNUMBER(OFFSET('Sanitation Data'!$G$11,0,10*ROW('Sanitation Data'!G166))),DG172="Yes"),OFFSET('Sanitation Data'!$G$11,0,10*ROW('Sanitation Data'!G166)),IF(AND(ISNUMBER(OFFSET('Sanitation Data'!$G$11,0,10*ROW('Sanitation Data'!G166))),DG172="No",ISNUMBER(OFFSET('Sanitation Data'!$G$11,0,10*ROW('Sanitation Data'!G166)))),CONCATENATE("[",ROUND(OFFSET('Sanitation Data'!$G$11,0,10*ROW('Sanitation Data'!G166)),0),"]"),IF(AND(ISNUMBER(OFFSET('Sanitation Data'!$G$11,0,10*ROW('Sanitation Data'!G166))),DG172="",ISNUMBER(OFFSET('Sanitation Data'!$G$11,0,10*ROW('Sanitation Data'!G166)))),OFFSET('Sanitation Data'!$G$11,0,10*ROW('Sanitation Data'!G166)),NA())))</f>
        <v>#N/A</v>
      </c>
      <c r="AS172" s="120" t="e">
        <f ca="1">+IF(AND(ISNUMBER(OFFSET('Sanitation Data'!$G$12,0,10*ROW('Sanitation Data'!G166))),DH172="Yes"),OFFSET('Sanitation Data'!$G$12,0,10*ROW('Sanitation Data'!G166)),IF(AND(ISNUMBER(OFFSET('Sanitation Data'!$G$12,0,10*ROW('Sanitation Data'!G166))),DH172="No",ISNUMBER(OFFSET('Sanitation Data'!$G$12,0,10*ROW('Sanitation Data'!G166)))),CONCATENATE("[",ROUND(OFFSET('Sanitation Data'!$G$12,0,10*ROW('Sanitation Data'!G166)),0),"]"),IF(AND(ISNUMBER(OFFSET('Sanitation Data'!$G$12,0,10*ROW('Sanitation Data'!G166))),DH172="",ISNUMBER(OFFSET('Sanitation Data'!$G$12,0,10*ROW('Sanitation Data'!G166)))),OFFSET('Sanitation Data'!$G$12,0,10*ROW('Sanitation Data'!G166)),NA())))</f>
        <v>#N/A</v>
      </c>
      <c r="AT172" s="120" t="e">
        <f ca="1">+IF(AND(ISNUMBER(OFFSET('Sanitation Data'!$G$13,0,10*ROW('Sanitation Data'!G166))),DI172="Yes"),OFFSET('Sanitation Data'!$G$13,0,10*ROW('Sanitation Data'!G166)),IF(AND(ISNUMBER(OFFSET('Sanitation Data'!$G$13,0,10*ROW('Sanitation Data'!G166))),DI172="No",ISNUMBER(OFFSET('Sanitation Data'!$G$13,0,10*ROW('Sanitation Data'!G166)))),CONCATENATE("[",ROUND(OFFSET('Sanitation Data'!$G$13,0,10*ROW('Sanitation Data'!G166)),0),"]"),IF(AND(ISNUMBER(OFFSET('Sanitation Data'!$G$13,0,10*ROW('Sanitation Data'!G166))),DI172="",ISNUMBER(OFFSET('Sanitation Data'!$G$13,0,10*ROW('Sanitation Data'!G166)))),OFFSET('Sanitation Data'!$G$13,0,10*ROW('Sanitation Data'!G166)),NA())))</f>
        <v>#N/A</v>
      </c>
      <c r="AU172" s="120" t="e">
        <f ca="1">+IF(AND(ISNUMBER(OFFSET('Sanitation Data'!$H$5,0,10*ROW('Sanitation Data'!H166))),DJ172="Yes"),100-OFFSET('Sanitation Data'!$H$5,0,10*ROW('Sanitation Data'!H166)),IF(AND(ISNUMBER(OFFSET('Sanitation Data'!$H$5,0,10*ROW('Sanitation Data'!H166))),DJ172="No",ISNUMBER(OFFSET('Sanitation Data'!$H$5,0,10*ROW('Sanitation Data'!H166)))),CONCATENATE("[",ROUND(100-OFFSET('Sanitation Data'!$H$5,0,10*ROW('Sanitation Data'!H166)),0),"]"),IF(AND(ISNUMBER(OFFSET('Sanitation Data'!$H$5,0,10*ROW('Sanitation Data'!H166))),DJ172="",ISNUMBER(OFFSET('Sanitation Data'!$H$5,0,10*ROW('Sanitation Data'!H166)))),100-OFFSET('Sanitation Data'!$H$5,0,10*ROW('Sanitation Data'!H166)),NA())))</f>
        <v>#N/A</v>
      </c>
      <c r="AV172" s="120" t="e">
        <f ca="1">+IF(AND(ISNUMBER(OFFSET('Sanitation Data'!$H$7,0,10*ROW('Sanitation Data'!H166))),DK172="Yes"),OFFSET('Sanitation Data'!$H$7,0,10*ROW('Sanitation Data'!H166)),IF(AND(ISNUMBER(OFFSET('Sanitation Data'!$H$7,0,10*ROW('Sanitation Data'!H166))),DK172="No",ISNUMBER(OFFSET('Sanitation Data'!$H$7,0,10*ROW('Sanitation Data'!H166)))),CONCATENATE("[",ROUND(OFFSET('Sanitation Data'!$H$7,0,10*ROW('Sanitation Data'!H166)),0),"]"),IF(AND(ISNUMBER(OFFSET('Sanitation Data'!$H$7,0,10*ROW('Sanitation Data'!H166))),DK172="",ISNUMBER(OFFSET('Sanitation Data'!$H$7,0,10*ROW('Sanitation Data'!H166)))),OFFSET('Sanitation Data'!$H$7,0,10*ROW('Sanitation Data'!H166)),NA())))</f>
        <v>#N/A</v>
      </c>
      <c r="AW172" s="120" t="e">
        <f ca="1">+IF(AND(ISNUMBER(OFFSET('Sanitation Data'!$H$11,0,10*ROW('Sanitation Data'!H166))),DL172="Yes"),OFFSET('Sanitation Data'!$H$11,0,10*ROW('Sanitation Data'!H166)),IF(AND(ISNUMBER(OFFSET('Sanitation Data'!$H$11,0,10*ROW('Sanitation Data'!H166))),DL172="No",ISNUMBER(OFFSET('Sanitation Data'!$H$11,0,10*ROW('Sanitation Data'!H166)))),CONCATENATE("[",ROUND(OFFSET('Sanitation Data'!$H$11,0,10*ROW('Sanitation Data'!H166)),0),"]"),IF(AND(ISNUMBER(OFFSET('Sanitation Data'!$H$11,0,10*ROW('Sanitation Data'!H166))),DL172="",ISNUMBER(OFFSET('Sanitation Data'!$H$11,0,10*ROW('Sanitation Data'!H166)))),OFFSET('Sanitation Data'!$H$11,0,10*ROW('Sanitation Data'!H166)),NA())))</f>
        <v>#N/A</v>
      </c>
      <c r="AX172" s="120" t="e">
        <f ca="1">+IF(AND(ISNUMBER(OFFSET('Sanitation Data'!$H$12,0,10*ROW('Sanitation Data'!H166))),DM172="Yes"),OFFSET('Sanitation Data'!$H$12,0,10*ROW('Sanitation Data'!H166)),IF(AND(ISNUMBER(OFFSET('Sanitation Data'!$H$12,0,10*ROW('Sanitation Data'!H166))),DM172="No",ISNUMBER(OFFSET('Sanitation Data'!$H$12,0,10*ROW('Sanitation Data'!H166)))),CONCATENATE("[",ROUND(OFFSET('Sanitation Data'!$H$12,0,10*ROW('Sanitation Data'!H166)),0),"]"),IF(AND(ISNUMBER(OFFSET('Sanitation Data'!$H$12,0,10*ROW('Sanitation Data'!H166))),DM172="",ISNUMBER(OFFSET('Sanitation Data'!$H$12,0,10*ROW('Sanitation Data'!H166)))),OFFSET('Sanitation Data'!$H$12,0,10*ROW('Sanitation Data'!H166)),NA())))</f>
        <v>#N/A</v>
      </c>
      <c r="AY172" s="120" t="e">
        <f ca="1">+IF(AND(ISNUMBER(OFFSET('Sanitation Data'!$H$13,0,10*ROW('Sanitation Data'!H166))),DN172="Yes"),OFFSET('Sanitation Data'!$H$13,0,10*ROW('Sanitation Data'!H166)),IF(AND(ISNUMBER(OFFSET('Sanitation Data'!$H$13,0,10*ROW('Sanitation Data'!H166))),DN172="No",ISNUMBER(OFFSET('Sanitation Data'!$H$13,0,10*ROW('Sanitation Data'!H166)))),CONCATENATE("[",ROUND(OFFSET('Sanitation Data'!$H$13,0,10*ROW('Sanitation Data'!H166)),0),"]"),IF(AND(ISNUMBER(OFFSET('Sanitation Data'!$H$13,0,10*ROW('Sanitation Data'!H166))),DN172="",ISNUMBER(OFFSET('Sanitation Data'!$H$13,0,10*ROW('Sanitation Data'!H166)))),OFFSET('Sanitation Data'!$H$13,0,10*ROW('Sanitation Data'!H166)),NA())))</f>
        <v>#N/A</v>
      </c>
      <c r="AZ172" s="121" t="e">
        <f ca="1">+IF(AND(ISNUMBER(OFFSET('Hygiene Data'!$C$6,0,10*ROW('Hygiene Data'!C166))),DO172="Yes"),OFFSET('Hygiene Data'!$C$6,0,10*ROW('Hygiene Data'!C166)),IF(AND(ISNUMBER(OFFSET('Hygiene Data'!$C$6,0,10*ROW('Hygiene Data'!C166))),DO172="No",ISNUMBER(OFFSET('Hygiene Data'!$C$6,0,10*ROW('Hygiene Data'!C166)))),CONCATENATE("[",ROUND(OFFSET('Hygiene Data'!$C$6,0,10*ROW('Hygiene Data'!C166)),0),"]"),IF(AND(ISNUMBER(OFFSET('Hygiene Data'!$C$6,0,10*ROW('Hygiene Data'!C166))),DO172="",ISNUMBER(OFFSET('Hygiene Data'!$C$6,0,10*ROW('Hygiene Data'!C166)))),OFFSET('Hygiene Data'!$C$6,0,10*ROW('Hygiene Data'!C166)),NA())))</f>
        <v>#N/A</v>
      </c>
      <c r="BA172" s="121" t="e">
        <f ca="1">+IF(AND(ISNUMBER(OFFSET('Hygiene Data'!$C$8,0,10*ROW('Hygiene Data'!C166))),DP172="Yes"),OFFSET('Hygiene Data'!$C$8,0,10*ROW('Hygiene Data'!C166)),IF(AND(ISNUMBER(OFFSET('Hygiene Data'!$C$8,0,10*ROW('Hygiene Data'!C166))),DP172="No",ISNUMBER(OFFSET('Hygiene Data'!$C$8,0,10*ROW('Hygiene Data'!C166)))),CONCATENATE("[",ROUND(OFFSET('Hygiene Data'!$C$8,0,10*ROW('Hygiene Data'!C166)),0),"]"),IF(AND(ISNUMBER(OFFSET('Hygiene Data'!$C$8,0,10*ROW('Hygiene Data'!C166))),DP172="",ISNUMBER(OFFSET('Hygiene Data'!$C$8,0,10*ROW('Hygiene Data'!C166)))),OFFSET('Hygiene Data'!$C$8,0,10*ROW('Hygiene Data'!C166)),NA())))</f>
        <v>#N/A</v>
      </c>
      <c r="BB172" s="121" t="e">
        <f ca="1">+IF(AND(ISNUMBER(OFFSET('Hygiene Data'!$C$10,0,10*ROW('Hygiene Data'!C166))),DQ172="Yes"),OFFSET('Hygiene Data'!$C$10,0,10*ROW('Hygiene Data'!C166)),IF(AND(ISNUMBER(OFFSET('Hygiene Data'!$C$10,0,10*ROW('Hygiene Data'!C166))),DQ172="No",ISNUMBER(OFFSET('Hygiene Data'!$C$10,0,10*ROW('Hygiene Data'!C166)))),CONCATENATE("[",ROUND(OFFSET('Hygiene Data'!$C$10,0,10*ROW('Hygiene Data'!C166)),0),"]"),IF(AND(ISNUMBER(OFFSET('Hygiene Data'!$C$10,0,10*ROW('Hygiene Data'!C166))),DQ172="",ISNUMBER(OFFSET('Hygiene Data'!$C$10,0,10*ROW('Hygiene Data'!C166)))),OFFSET('Hygiene Data'!$C$10,0,10*ROW('Hygiene Data'!C166)),NA())))</f>
        <v>#N/A</v>
      </c>
      <c r="BC172" s="121" t="e">
        <f ca="1">+IF(AND(ISNUMBER(OFFSET('Hygiene Data'!$D$6,0,10*ROW('Hygiene Data'!D166))),DR172="Yes"),OFFSET('Hygiene Data'!$D$6,0,10*ROW('Hygiene Data'!D166)),IF(AND(ISNUMBER(OFFSET('Hygiene Data'!$D$6,0,10*ROW('Hygiene Data'!D166))),DR172="No",ISNUMBER(OFFSET('Hygiene Data'!$D$6,0,10*ROW('Hygiene Data'!D166)))),CONCATENATE("[",ROUND(OFFSET('Hygiene Data'!$D$6,0,10*ROW('Hygiene Data'!D166)),0),"]"),IF(AND(ISNUMBER(OFFSET('Hygiene Data'!$D$6,0,10*ROW('Hygiene Data'!D166))),DR172="",ISNUMBER(OFFSET('Hygiene Data'!$D$6,0,10*ROW('Hygiene Data'!D166)))),OFFSET('Hygiene Data'!$D$6,0,10*ROW('Hygiene Data'!D166)),NA())))</f>
        <v>#N/A</v>
      </c>
      <c r="BD172" s="121" t="e">
        <f ca="1">+IF(AND(ISNUMBER(OFFSET('Hygiene Data'!$D$8,0,10*ROW('Hygiene Data'!D166))),DS172="Yes"),OFFSET('Hygiene Data'!$D$8,0,10*ROW('Hygiene Data'!D166)),IF(AND(ISNUMBER(OFFSET('Hygiene Data'!$D$8,0,10*ROW('Hygiene Data'!D166))),DS172="No",ISNUMBER(OFFSET('Hygiene Data'!$D$8,0,10*ROW('Hygiene Data'!D166)))),CONCATENATE("[",ROUND(OFFSET('Hygiene Data'!$D$8,0,10*ROW('Hygiene Data'!D166)),0),"]"),IF(AND(ISNUMBER(OFFSET('Hygiene Data'!$D$8,0,10*ROW('Hygiene Data'!D166))),DS172="",ISNUMBER(OFFSET('Hygiene Data'!$D$8,0,10*ROW('Hygiene Data'!D166)))),OFFSET('Hygiene Data'!$D$8,0,10*ROW('Hygiene Data'!D166)),NA())))</f>
        <v>#N/A</v>
      </c>
      <c r="BE172" s="121" t="e">
        <f ca="1">+IF(AND(ISNUMBER(OFFSET('Hygiene Data'!$D$10,0,10*ROW('Hygiene Data'!D166))),DT172="Yes"),OFFSET('Hygiene Data'!$D$10,0,10*ROW('Hygiene Data'!D166)),IF(AND(ISNUMBER(OFFSET('Hygiene Data'!$D$10,0,10*ROW('Hygiene Data'!D166))),DT172="No",ISNUMBER(OFFSET('Hygiene Data'!$D$10,0,10*ROW('Hygiene Data'!D166)))),CONCATENATE("[",ROUND(OFFSET('Hygiene Data'!$D$10,0,10*ROW('Hygiene Data'!D166)),0),"]"),IF(AND(ISNUMBER(OFFSET('Hygiene Data'!$D$10,0,10*ROW('Hygiene Data'!D166))),DT172="",ISNUMBER(OFFSET('Hygiene Data'!$D$10,0,10*ROW('Hygiene Data'!D166)))),OFFSET('Hygiene Data'!$D$10,0,10*ROW('Hygiene Data'!D166)),NA())))</f>
        <v>#N/A</v>
      </c>
      <c r="BF172" s="121" t="e">
        <f ca="1">+IF(AND(ISNUMBER(OFFSET('Hygiene Data'!$E$6,0,10*ROW('Hygiene Data'!E166))),DU172="Yes"),OFFSET('Hygiene Data'!$E$6,0,10*ROW('Hygiene Data'!E166)),IF(AND(ISNUMBER(OFFSET('Hygiene Data'!$E$6,0,10*ROW('Hygiene Data'!E166))),DU172="No",ISNUMBER(OFFSET('Hygiene Data'!$E$6,0,10*ROW('Hygiene Data'!E166)))),CONCATENATE("[",ROUND(OFFSET('Hygiene Data'!$E$6,0,10*ROW('Hygiene Data'!E166)),0),"]"),IF(AND(ISNUMBER(OFFSET('Hygiene Data'!$E$6,0,10*ROW('Hygiene Data'!E166))),DU172="",ISNUMBER(OFFSET('Hygiene Data'!$E$6,0,10*ROW('Hygiene Data'!E166)))),OFFSET('Hygiene Data'!$E$6,0,10*ROW('Hygiene Data'!E166)),NA())))</f>
        <v>#N/A</v>
      </c>
      <c r="BG172" s="121" t="e">
        <f ca="1">+IF(AND(ISNUMBER(OFFSET('Hygiene Data'!$E$8,0,10*ROW('Hygiene Data'!E166))),DV172="Yes"),OFFSET('Hygiene Data'!$E$8,0,10*ROW('Hygiene Data'!E166)),IF(AND(ISNUMBER(OFFSET('Hygiene Data'!$E$8,0,10*ROW('Hygiene Data'!E166))),DV172="No",ISNUMBER(OFFSET('Hygiene Data'!$E$8,0,10*ROW('Hygiene Data'!E166)))),CONCATENATE("[",ROUND(OFFSET('Hygiene Data'!$E$8,0,10*ROW('Hygiene Data'!E166)),0),"]"),IF(AND(ISNUMBER(OFFSET('Hygiene Data'!$E$8,0,10*ROW('Hygiene Data'!E166))),DV172="",ISNUMBER(OFFSET('Hygiene Data'!$E$8,0,10*ROW('Hygiene Data'!E166)))),OFFSET('Hygiene Data'!$E$8,0,10*ROW('Hygiene Data'!E166)),NA())))</f>
        <v>#N/A</v>
      </c>
      <c r="BH172" s="121" t="e">
        <f ca="1">+IF(AND(ISNUMBER(OFFSET('Hygiene Data'!$E$10,0,10*ROW('Hygiene Data'!E166))),DW172="Yes"),OFFSET('Hygiene Data'!$E$10,0,10*ROW('Hygiene Data'!E166)),IF(AND(ISNUMBER(OFFSET('Hygiene Data'!$E$10,0,10*ROW('Hygiene Data'!E166))),DW172="No",ISNUMBER(OFFSET('Hygiene Data'!$E$10,0,10*ROW('Hygiene Data'!E166)))),CONCATENATE("[",ROUND(OFFSET('Hygiene Data'!$E$10,0,10*ROW('Hygiene Data'!E166)),0),"]"),IF(AND(ISNUMBER(OFFSET('Hygiene Data'!$E$10,0,10*ROW('Hygiene Data'!E166))),DW172="",ISNUMBER(OFFSET('Hygiene Data'!$E$10,0,10*ROW('Hygiene Data'!E166)))),OFFSET('Hygiene Data'!$E$10,0,10*ROW('Hygiene Data'!E166)),NA())))</f>
        <v>#N/A</v>
      </c>
      <c r="BI172" s="121" t="e">
        <f ca="1">+IF(AND(ISNUMBER(OFFSET('Hygiene Data'!$F$6,0,10*ROW('Hygiene Data'!F166))),DX172="Yes"),OFFSET('Hygiene Data'!$F$6,0,10*ROW('Hygiene Data'!F166)),IF(AND(ISNUMBER(OFFSET('Hygiene Data'!$F$6,0,10*ROW('Hygiene Data'!F166))),DX172="No",ISNUMBER(OFFSET('Hygiene Data'!$F$6,0,10*ROW('Hygiene Data'!F166)))),CONCATENATE("[",ROUND(OFFSET('Hygiene Data'!$F$6,0,10*ROW('Hygiene Data'!F166)),0),"]"),IF(AND(ISNUMBER(OFFSET('Hygiene Data'!$F$6,0,10*ROW('Hygiene Data'!F166))),DX172="",ISNUMBER(OFFSET('Hygiene Data'!$F$6,0,10*ROW('Hygiene Data'!F166)))),OFFSET('Hygiene Data'!$F$6,0,10*ROW('Hygiene Data'!F166)),NA())))</f>
        <v>#N/A</v>
      </c>
      <c r="BJ172" s="121" t="e">
        <f ca="1">+IF(AND(ISNUMBER(OFFSET('Hygiene Data'!$F$8,0,10*ROW('Hygiene Data'!F166))),DY172="Yes"),OFFSET('Hygiene Data'!$F$8,0,10*ROW('Hygiene Data'!F166)),IF(AND(ISNUMBER(OFFSET('Hygiene Data'!$F$8,0,10*ROW('Hygiene Data'!F166))),DY172="No",ISNUMBER(OFFSET('Hygiene Data'!$F$8,0,10*ROW('Hygiene Data'!F166)))),CONCATENATE("[",ROUND(OFFSET('Hygiene Data'!$F$8,0,10*ROW('Hygiene Data'!F166)),0),"]"),IF(AND(ISNUMBER(OFFSET('Hygiene Data'!$F$8,0,10*ROW('Hygiene Data'!F166))),DY172="",ISNUMBER(OFFSET('Hygiene Data'!$F$8,0,10*ROW('Hygiene Data'!F166)))),OFFSET('Hygiene Data'!$F$8,0,10*ROW('Hygiene Data'!F166)),NA())))</f>
        <v>#N/A</v>
      </c>
      <c r="BK172" s="121" t="e">
        <f ca="1">+IF(AND(ISNUMBER(OFFSET('Hygiene Data'!$F$10,0,10*ROW('Hygiene Data'!F166))),DZ172="Yes"),OFFSET('Hygiene Data'!$F$10,0,10*ROW('Hygiene Data'!F166)),IF(AND(ISNUMBER(OFFSET('Hygiene Data'!$F$10,0,10*ROW('Hygiene Data'!F166))),DZ172="No",ISNUMBER(OFFSET('Hygiene Data'!$F$10,0,10*ROW('Hygiene Data'!F166)))),CONCATENATE("[",ROUND(OFFSET('Hygiene Data'!$F$10,0,10*ROW('Hygiene Data'!F166)),0),"]"),IF(AND(ISNUMBER(OFFSET('Hygiene Data'!$F$10,0,10*ROW('Hygiene Data'!F166))),DZ172="",ISNUMBER(OFFSET('Hygiene Data'!$F$10,0,10*ROW('Hygiene Data'!F166)))),OFFSET('Hygiene Data'!$F$10,0,10*ROW('Hygiene Data'!F166)),NA())))</f>
        <v>#N/A</v>
      </c>
      <c r="BL172" s="121" t="e">
        <f ca="1">+IF(AND(ISNUMBER(OFFSET('Hygiene Data'!$G$6,0,10*ROW('Hygiene Data'!G166))),EA172="Yes"),OFFSET('Hygiene Data'!$G$6,0,10*ROW('Hygiene Data'!G166)),IF(AND(ISNUMBER(OFFSET('Hygiene Data'!$G$6,0,10*ROW('Hygiene Data'!G166))),EA172="No",ISNUMBER(OFFSET('Hygiene Data'!$G$6,0,10*ROW('Hygiene Data'!G166)))),CONCATENATE("[",ROUND(OFFSET('Hygiene Data'!$G$6,0,10*ROW('Hygiene Data'!G166)),0),"]"),IF(AND(ISNUMBER(OFFSET('Hygiene Data'!$G$6,0,10*ROW('Hygiene Data'!G166))),EA172="",ISNUMBER(OFFSET('Hygiene Data'!$G$6,0,10*ROW('Hygiene Data'!G166)))),OFFSET('Hygiene Data'!$G$6,0,10*ROW('Hygiene Data'!G166)),NA())))</f>
        <v>#N/A</v>
      </c>
      <c r="BM172" s="121" t="e">
        <f ca="1">+IF(AND(ISNUMBER(OFFSET('Hygiene Data'!$G$8,0,10*ROW('Hygiene Data'!G166))),EB172="Yes"),OFFSET('Hygiene Data'!$G$8,0,10*ROW('Hygiene Data'!G166)),IF(AND(ISNUMBER(OFFSET('Hygiene Data'!$G$8,0,10*ROW('Hygiene Data'!G166))),EB172="No",ISNUMBER(OFFSET('Hygiene Data'!$G$8,0,10*ROW('Hygiene Data'!G166)))),CONCATENATE("[",ROUND(OFFSET('Hygiene Data'!$G$8,0,10*ROW('Hygiene Data'!G166)),0),"]"),IF(AND(ISNUMBER(OFFSET('Hygiene Data'!$G$8,0,10*ROW('Hygiene Data'!G166))),EB172="",ISNUMBER(OFFSET('Hygiene Data'!$G$8,0,10*ROW('Hygiene Data'!G166)))),OFFSET('Hygiene Data'!$G$8,0,10*ROW('Hygiene Data'!G166)),NA())))</f>
        <v>#N/A</v>
      </c>
      <c r="BN172" s="121" t="e">
        <f ca="1">+IF(AND(ISNUMBER(OFFSET('Hygiene Data'!$G$10,0,10*ROW('Hygiene Data'!G166))),EC172="Yes"),OFFSET('Hygiene Data'!$G$10,0,10*ROW('Hygiene Data'!G166)),IF(AND(ISNUMBER(OFFSET('Hygiene Data'!$G$10,0,10*ROW('Hygiene Data'!G166))),EC172="No",ISNUMBER(OFFSET('Hygiene Data'!$G$10,0,10*ROW('Hygiene Data'!G166)))),CONCATENATE("[",ROUND(OFFSET('Hygiene Data'!$G$10,0,10*ROW('Hygiene Data'!G166)),0),"]"),IF(AND(ISNUMBER(OFFSET('Hygiene Data'!$G$10,0,10*ROW('Hygiene Data'!G166))),EC172="",ISNUMBER(OFFSET('Hygiene Data'!$G$10,0,10*ROW('Hygiene Data'!G166)))),OFFSET('Hygiene Data'!$G$10,0,10*ROW('Hygiene Data'!G166)),NA())))</f>
        <v>#N/A</v>
      </c>
      <c r="BO172" s="121" t="e">
        <f ca="1">+IF(AND(ISNUMBER(OFFSET('Hygiene Data'!$H$6,0,10*ROW('Hygiene Data'!H166))),ED172="Yes"),OFFSET('Hygiene Data'!$H$6,0,10*ROW('Hygiene Data'!H166)),IF(AND(ISNUMBER(OFFSET('Hygiene Data'!$H$6,0,10*ROW('Hygiene Data'!H166))),ED172="No",ISNUMBER(OFFSET('Hygiene Data'!$H$6,0,10*ROW('Hygiene Data'!H166)))),CONCATENATE("[",ROUND(OFFSET('Hygiene Data'!$H$6,0,10*ROW('Hygiene Data'!H166)),0),"]"),IF(AND(ISNUMBER(OFFSET('Hygiene Data'!$H$6,0,10*ROW('Hygiene Data'!H166))),ED172="",ISNUMBER(OFFSET('Hygiene Data'!$H$6,0,10*ROW('Hygiene Data'!H166)))),OFFSET('Hygiene Data'!$H$6,0,10*ROW('Hygiene Data'!H166)),NA())))</f>
        <v>#N/A</v>
      </c>
      <c r="BP172" s="121" t="e">
        <f ca="1">+IF(AND(ISNUMBER(OFFSET('Hygiene Data'!$H$8,0,10*ROW('Hygiene Data'!H166))),EE172="Yes"),OFFSET('Hygiene Data'!$H$8,0,10*ROW('Hygiene Data'!H166)),IF(AND(ISNUMBER(OFFSET('Hygiene Data'!$H$8,0,10*ROW('Hygiene Data'!H166))),EE172="No",ISNUMBER(OFFSET('Hygiene Data'!$H$8,0,10*ROW('Hygiene Data'!H166)))),CONCATENATE("[",ROUND(OFFSET('Hygiene Data'!$H$8,0,10*ROW('Hygiene Data'!H166)),0),"]"),IF(AND(ISNUMBER(OFFSET('Hygiene Data'!$H$8,0,10*ROW('Hygiene Data'!H166))),EE172="",ISNUMBER(OFFSET('Hygiene Data'!$H$8,0,10*ROW('Hygiene Data'!H166)))),OFFSET('Hygiene Data'!$H$8,0,10*ROW('Hygiene Data'!H166)),NA())))</f>
        <v>#N/A</v>
      </c>
      <c r="BQ172" s="121" t="e">
        <f ca="1">+IF(AND(ISNUMBER(OFFSET('Hygiene Data'!$H$10,0,10*ROW('Hygiene Data'!H166))),EF172="Yes"),OFFSET('Hygiene Data'!$H$10,0,10*ROW('Hygiene Data'!H166)),IF(AND(ISNUMBER(OFFSET('Hygiene Data'!$H$10,0,10*ROW('Hygiene Data'!H166))),EF172="No",ISNUMBER(OFFSET('Hygiene Data'!$H$10,0,10*ROW('Hygiene Data'!H166)))),CONCATENATE("[",ROUND(OFFSET('Hygiene Data'!$H$10,0,10*ROW('Hygiene Data'!H166)),0),"]"),IF(AND(ISNUMBER(OFFSET('Hygiene Data'!$H$10,0,10*ROW('Hygiene Data'!H166))),EF172="",ISNUMBER(OFFSET('Hygiene Data'!$H$10,0,10*ROW('Hygiene Data'!H166)))),OFFSET('Hygiene Data'!$H$10,0,10*ROW('Hygiene Data'!H166)),NA())))</f>
        <v>#N/A</v>
      </c>
      <c r="BS172" s="28" t="str">
        <f ca="1">+IF(OFFSET('Water Data'!$C$28,0,10*ROW('Water Data'!C166))="","",OFFSET('Water Data'!$C$28,0,10*ROW('Water Data'!C166)))</f>
        <v/>
      </c>
      <c r="BT172" s="28" t="str">
        <f ca="1">+IF(OFFSET('Water Data'!$C$29,0,10*ROW('Water Data'!C166))="","",OFFSET('Water Data'!$C$29,0,10*ROW('Water Data'!C166)))</f>
        <v/>
      </c>
      <c r="BU172" s="28" t="str">
        <f ca="1">+IF(OFFSET('Water Data'!$C$30,0,10*ROW('Water Data'!C166))="","",OFFSET('Water Data'!$C$30,0,10*ROW('Water Data'!C166)))</f>
        <v/>
      </c>
      <c r="BV172" s="28" t="str">
        <f ca="1">+IF(OFFSET('Water Data'!$D$28,0,10*ROW('Water Data'!D166))="","",OFFSET('Water Data'!$D$28,0,10*ROW('Water Data'!D166)))</f>
        <v/>
      </c>
      <c r="BW172" s="28" t="str">
        <f ca="1">+IF(OFFSET('Water Data'!$D$29,0,10*ROW('Water Data'!D166))="","",OFFSET('Water Data'!$D$29,0,10*ROW('Water Data'!D166)))</f>
        <v/>
      </c>
      <c r="BX172" s="28" t="str">
        <f ca="1">+IF(OFFSET('Water Data'!$D$30,0,10*ROW('Water Data'!D166))="","",OFFSET('Water Data'!$D$30,0,10*ROW('Water Data'!D166)))</f>
        <v/>
      </c>
      <c r="BY172" s="28" t="str">
        <f ca="1">+IF(OFFSET('Water Data'!$E$28,0,10*ROW('Water Data'!E166))="","",OFFSET('Water Data'!$E$28,0,10*ROW('Water Data'!E166)))</f>
        <v/>
      </c>
      <c r="BZ172" s="28" t="str">
        <f ca="1">+IF(OFFSET('Water Data'!$E$29,0,10*ROW('Water Data'!E166))="","",OFFSET('Water Data'!$E$29,0,10*ROW('Water Data'!E166)))</f>
        <v/>
      </c>
      <c r="CA172" s="28" t="str">
        <f ca="1">+IF(OFFSET('Water Data'!$E$30,0,10*ROW('Water Data'!E166))="","",OFFSET('Water Data'!$E$30,0,10*ROW('Water Data'!E166)))</f>
        <v/>
      </c>
      <c r="CB172" s="28" t="str">
        <f ca="1">+IF(OFFSET('Water Data'!$F$28,0,10*ROW('Water Data'!F166))="","",OFFSET('Water Data'!$F$28,0,10*ROW('Water Data'!F166)))</f>
        <v/>
      </c>
      <c r="CC172" s="28" t="str">
        <f ca="1">+IF(OFFSET('Water Data'!$F$29,0,10*ROW('Water Data'!F166))="","",OFFSET('Water Data'!$F$29,0,10*ROW('Water Data'!F166)))</f>
        <v/>
      </c>
      <c r="CD172" s="28" t="str">
        <f ca="1">+IF(OFFSET('Water Data'!$F$30,0,10*ROW('Water Data'!F166))="","",OFFSET('Water Data'!$F$30,0,10*ROW('Water Data'!F166)))</f>
        <v/>
      </c>
      <c r="CE172" s="28" t="str">
        <f ca="1">+IF(OFFSET('Water Data'!$G$28,0,10*ROW('Water Data'!G166))="","",OFFSET('Water Data'!$G$28,0,10*ROW('Water Data'!G166)))</f>
        <v/>
      </c>
      <c r="CF172" s="28" t="str">
        <f ca="1">+IF(OFFSET('Water Data'!$G$29,0,10*ROW('Water Data'!G166))="","",OFFSET('Water Data'!$G$29,0,10*ROW('Water Data'!G166)))</f>
        <v/>
      </c>
      <c r="CG172" s="28" t="str">
        <f ca="1">+IF(OFFSET('Water Data'!$G$30,0,10*ROW('Water Data'!G166))="","",OFFSET('Water Data'!$G$30,0,10*ROW('Water Data'!G166)))</f>
        <v/>
      </c>
      <c r="CH172" s="28" t="str">
        <f ca="1">+IF(OFFSET('Water Data'!$H$28,0,10*ROW('Water Data'!H166))="","",OFFSET('Water Data'!$H$28,0,10*ROW('Water Data'!H166)))</f>
        <v/>
      </c>
      <c r="CI172" s="28" t="str">
        <f ca="1">+IF(OFFSET('Water Data'!$H$29,0,10*ROW('Water Data'!H166))="","",OFFSET('Water Data'!$H$29,0,10*ROW('Water Data'!H166)))</f>
        <v/>
      </c>
      <c r="CJ172" s="28" t="str">
        <f ca="1">+IF(OFFSET('Water Data'!$H$30,0,10*ROW('Water Data'!H166))="","",OFFSET('Water Data'!$H$30,0,10*ROW('Water Data'!H166)))</f>
        <v/>
      </c>
      <c r="CK172" s="28" t="str">
        <f ca="1">+IF(OFFSET('Sanitation Data'!$C$29,0,10*ROW('Sanitation Data'!C166))="","",OFFSET('Sanitation Data'!$C$29,0,10*ROW('Sanitation Data'!C166)))</f>
        <v/>
      </c>
      <c r="CL172" s="28" t="str">
        <f ca="1">+IF(OFFSET('Sanitation Data'!$C$30,0,10*ROW('Sanitation Data'!C166))="","",OFFSET('Sanitation Data'!$C$30,0,10*ROW('Sanitation Data'!C166)))</f>
        <v/>
      </c>
      <c r="CM172" s="28" t="str">
        <f ca="1">+IF(OFFSET('Sanitation Data'!$C$31,0,10*ROW('Sanitation Data'!C166))="","",OFFSET('Sanitation Data'!$C$31,0,10*ROW('Sanitation Data'!C166)))</f>
        <v/>
      </c>
      <c r="CN172" s="28" t="str">
        <f ca="1">+IF(OFFSET('Sanitation Data'!$C$32,0,10*ROW('Sanitation Data'!C166))="","",OFFSET('Sanitation Data'!$C$32,0,10*ROW('Sanitation Data'!C166)))</f>
        <v/>
      </c>
      <c r="CO172" s="28" t="str">
        <f ca="1">+IF(OFFSET('Sanitation Data'!$C$33,0,10*ROW('Sanitation Data'!C166))="","",OFFSET('Sanitation Data'!$C$33,0,10*ROW('Sanitation Data'!C166)))</f>
        <v/>
      </c>
      <c r="CP172" s="28" t="str">
        <f ca="1">+IF(OFFSET('Sanitation Data'!$D$29,0,10*ROW('Sanitation Data'!D166))="","",OFFSET('Sanitation Data'!$D$29,0,10*ROW('Sanitation Data'!D166)))</f>
        <v/>
      </c>
      <c r="CQ172" s="28" t="str">
        <f ca="1">+IF(OFFSET('Sanitation Data'!$D$30,0,10*ROW('Sanitation Data'!D166))="","",OFFSET('Sanitation Data'!$D$30,0,10*ROW('Sanitation Data'!D166)))</f>
        <v/>
      </c>
      <c r="CR172" s="28" t="str">
        <f ca="1">+IF(OFFSET('Sanitation Data'!$D$31,0,10*ROW('Sanitation Data'!D166))="","",OFFSET('Sanitation Data'!$D$31,0,10*ROW('Sanitation Data'!D166)))</f>
        <v/>
      </c>
      <c r="CS172" s="28" t="str">
        <f ca="1">+IF(OFFSET('Sanitation Data'!$D$32,0,10*ROW('Sanitation Data'!D166))="","",OFFSET('Sanitation Data'!$D$32,0,10*ROW('Sanitation Data'!D166)))</f>
        <v/>
      </c>
      <c r="CT172" s="28" t="str">
        <f ca="1">+IF(OFFSET('Sanitation Data'!$D$33,0,10*ROW('Sanitation Data'!D166))="","",OFFSET('Sanitation Data'!$D$33,0,10*ROW('Sanitation Data'!D166)))</f>
        <v/>
      </c>
      <c r="CU172" s="28" t="str">
        <f ca="1">+IF(OFFSET('Sanitation Data'!$E$29,0,10*ROW('Sanitation Data'!E166))="","",OFFSET('Sanitation Data'!$E$29,0,10*ROW('Sanitation Data'!E166)))</f>
        <v/>
      </c>
      <c r="CV172" s="28" t="str">
        <f ca="1">+IF(OFFSET('Sanitation Data'!$E$30,0,10*ROW('Sanitation Data'!E166))="","",OFFSET('Sanitation Data'!$E$30,0,10*ROW('Sanitation Data'!E166)))</f>
        <v/>
      </c>
      <c r="CW172" s="28" t="str">
        <f ca="1">+IF(OFFSET('Sanitation Data'!$E$31,0,10*ROW('Sanitation Data'!E166))="","",OFFSET('Sanitation Data'!$E$31,0,10*ROW('Sanitation Data'!E166)))</f>
        <v/>
      </c>
      <c r="CX172" s="28" t="str">
        <f ca="1">+IF(OFFSET('Sanitation Data'!$E$32,0,10*ROW('Sanitation Data'!E166))="","",OFFSET('Sanitation Data'!$E$32,0,10*ROW('Sanitation Data'!E166)))</f>
        <v/>
      </c>
      <c r="CY172" s="28" t="str">
        <f ca="1">+IF(OFFSET('Sanitation Data'!$E$33,0,10*ROW('Sanitation Data'!E166))="","",OFFSET('Sanitation Data'!$E$33,0,10*ROW('Sanitation Data'!E166)))</f>
        <v/>
      </c>
      <c r="CZ172" s="28" t="str">
        <f ca="1">+IF(OFFSET('Sanitation Data'!$F$29,0,10*ROW('Sanitation Data'!F166))="","",OFFSET('Sanitation Data'!$F$29,0,10*ROW('Sanitation Data'!F166)))</f>
        <v/>
      </c>
      <c r="DA172" s="28" t="str">
        <f ca="1">+IF(OFFSET('Sanitation Data'!$F$30,0,10*ROW('Sanitation Data'!F166))="","",OFFSET('Sanitation Data'!$F$30,0,10*ROW('Sanitation Data'!F166)))</f>
        <v/>
      </c>
      <c r="DB172" s="28" t="str">
        <f ca="1">+IF(OFFSET('Sanitation Data'!$F$31,0,10*ROW('Sanitation Data'!F166))="","",OFFSET('Sanitation Data'!$F$31,0,10*ROW('Sanitation Data'!F166)))</f>
        <v/>
      </c>
      <c r="DC172" s="28" t="str">
        <f ca="1">+IF(OFFSET('Sanitation Data'!$F$32,0,10*ROW('Sanitation Data'!F166))="","",OFFSET('Sanitation Data'!$F$32,0,10*ROW('Sanitation Data'!F166)))</f>
        <v/>
      </c>
      <c r="DD172" s="28" t="str">
        <f ca="1">+IF(OFFSET('Sanitation Data'!$F$33,0,10*ROW('Sanitation Data'!F166))="","",OFFSET('Sanitation Data'!$F$33,0,10*ROW('Sanitation Data'!F166)))</f>
        <v/>
      </c>
      <c r="DE172" s="28" t="str">
        <f ca="1">+IF(OFFSET('Sanitation Data'!$G$29,0,10*ROW('Sanitation Data'!G166))="","",OFFSET('Sanitation Data'!$G$29,0,10*ROW('Sanitation Data'!G166)))</f>
        <v/>
      </c>
      <c r="DF172" s="28" t="str">
        <f ca="1">+IF(OFFSET('Sanitation Data'!$G$30,0,10*ROW('Sanitation Data'!G166))="","",OFFSET('Sanitation Data'!$G$30,0,10*ROW('Sanitation Data'!G166)))</f>
        <v/>
      </c>
      <c r="DG172" s="28" t="str">
        <f ca="1">+IF(OFFSET('Sanitation Data'!$G$31,0,10*ROW('Sanitation Data'!G166))="","",OFFSET('Sanitation Data'!$G$31,0,10*ROW('Sanitation Data'!G166)))</f>
        <v/>
      </c>
      <c r="DH172" s="28" t="str">
        <f ca="1">+IF(OFFSET('Sanitation Data'!$G$32,0,10*ROW('Sanitation Data'!G166))="","",OFFSET('Sanitation Data'!$G$32,0,10*ROW('Sanitation Data'!G166)))</f>
        <v/>
      </c>
      <c r="DI172" s="28" t="str">
        <f ca="1">+IF(OFFSET('Sanitation Data'!$G$33,0,10*ROW('Sanitation Data'!G166))="","",OFFSET('Sanitation Data'!$G$33,0,10*ROW('Sanitation Data'!G166)))</f>
        <v/>
      </c>
      <c r="DJ172" s="28" t="str">
        <f ca="1">+IF(OFFSET('Sanitation Data'!$H$29,0,10*ROW('Sanitation Data'!H166))="","",OFFSET('Sanitation Data'!$H$29,0,10*ROW('Sanitation Data'!H166)))</f>
        <v/>
      </c>
      <c r="DK172" s="28" t="str">
        <f ca="1">+IF(OFFSET('Sanitation Data'!$H$30,0,10*ROW('Sanitation Data'!H166))="","",OFFSET('Sanitation Data'!$H$30,0,10*ROW('Sanitation Data'!H166)))</f>
        <v/>
      </c>
      <c r="DL172" s="28" t="str">
        <f ca="1">+IF(OFFSET('Sanitation Data'!$H$31,0,10*ROW('Sanitation Data'!H166))="","",OFFSET('Sanitation Data'!$H$31,0,10*ROW('Sanitation Data'!H166)))</f>
        <v/>
      </c>
      <c r="DM172" s="28" t="str">
        <f ca="1">+IF(OFFSET('Sanitation Data'!$H$32,0,10*ROW('Sanitation Data'!H166))="","",OFFSET('Sanitation Data'!$H$32,0,10*ROW('Sanitation Data'!H166)))</f>
        <v/>
      </c>
      <c r="DN172" s="28" t="str">
        <f ca="1">+IF(OFFSET('Sanitation Data'!$H$33,0,10*ROW('Sanitation Data'!H166))="","",OFFSET('Sanitation Data'!$H$33,0,10*ROW('Sanitation Data'!H166)))</f>
        <v/>
      </c>
      <c r="DO172" s="28" t="str">
        <f ca="1">+IF(OFFSET('Hygiene Data'!$C$12,0,10*ROW('Hygiene Data'!C166))="","",OFFSET('Hygiene Data'!$C$12,0,10*ROW('Hygiene Data'!C166)))</f>
        <v/>
      </c>
      <c r="DP172" s="28" t="str">
        <f ca="1">+IF(OFFSET('Hygiene Data'!$C$13,0,10*ROW('Hygiene Data'!C166))="","",OFFSET('Hygiene Data'!$C$13,0,10*ROW('Hygiene Data'!C166)))</f>
        <v/>
      </c>
      <c r="DQ172" s="28" t="str">
        <f ca="1">+IF(OFFSET('Hygiene Data'!$C$14,0,10*ROW('Hygiene Data'!C166))="","",OFFSET('Hygiene Data'!$C$14,0,10*ROW('Hygiene Data'!C166)))</f>
        <v/>
      </c>
      <c r="DR172" s="28" t="str">
        <f ca="1">+IF(OFFSET('Hygiene Data'!$D$12,0,10*ROW('Hygiene Data'!D166))="","",OFFSET('Hygiene Data'!$D$12,0,10*ROW('Hygiene Data'!D166)))</f>
        <v/>
      </c>
      <c r="DS172" s="28" t="str">
        <f ca="1">+IF(OFFSET('Hygiene Data'!$D$13,0,10*ROW('Hygiene Data'!D166))="","",OFFSET('Hygiene Data'!$D$13,0,10*ROW('Hygiene Data'!D166)))</f>
        <v/>
      </c>
      <c r="DT172" s="28" t="str">
        <f ca="1">+IF(OFFSET('Hygiene Data'!$D$14,0,10*ROW('Hygiene Data'!D166))="","",OFFSET('Hygiene Data'!$D$14,0,10*ROW('Hygiene Data'!D166)))</f>
        <v/>
      </c>
      <c r="DU172" s="28" t="str">
        <f ca="1">+IF(OFFSET('Hygiene Data'!$E$12,0,10*ROW('Hygiene Data'!E166))="","",OFFSET('Hygiene Data'!$E$12,0,10*ROW('Hygiene Data'!E166)))</f>
        <v/>
      </c>
      <c r="DV172" s="28" t="str">
        <f ca="1">+IF(OFFSET('Hygiene Data'!$E$13,0,10*ROW('Hygiene Data'!E166))="","",OFFSET('Hygiene Data'!$E$13,0,10*ROW('Hygiene Data'!E166)))</f>
        <v/>
      </c>
      <c r="DW172" s="28" t="str">
        <f ca="1">+IF(OFFSET('Hygiene Data'!$E$14,0,10*ROW('Hygiene Data'!E166))="","",OFFSET('Hygiene Data'!$E$14,0,10*ROW('Hygiene Data'!E166)))</f>
        <v/>
      </c>
      <c r="DX172" s="28" t="str">
        <f ca="1">+IF(OFFSET('Hygiene Data'!$F$12,0,10*ROW('Hygiene Data'!F166))="","",OFFSET('Hygiene Data'!$F$12,0,10*ROW('Hygiene Data'!F166)))</f>
        <v/>
      </c>
      <c r="DY172" s="28" t="str">
        <f ca="1">+IF(OFFSET('Hygiene Data'!$F$13,0,10*ROW('Hygiene Data'!F166))="","",OFFSET('Hygiene Data'!$F$13,0,10*ROW('Hygiene Data'!F166)))</f>
        <v/>
      </c>
      <c r="DZ172" s="28" t="str">
        <f ca="1">+IF(OFFSET('Hygiene Data'!$F$14,0,10*ROW('Hygiene Data'!F166))="","",OFFSET('Hygiene Data'!$F$14,0,10*ROW('Hygiene Data'!F166)))</f>
        <v/>
      </c>
      <c r="EA172" s="28" t="str">
        <f ca="1">+IF(OFFSET('Hygiene Data'!$G$12,0,10*ROW('Hygiene Data'!G166))="","",OFFSET('Hygiene Data'!$G$12,0,10*ROW('Hygiene Data'!G166)))</f>
        <v/>
      </c>
      <c r="EB172" s="28" t="str">
        <f ca="1">+IF(OFFSET('Hygiene Data'!$G$13,0,10*ROW('Hygiene Data'!G166))="","",OFFSET('Hygiene Data'!$G$13,0,10*ROW('Hygiene Data'!G166)))</f>
        <v/>
      </c>
      <c r="EC172" s="28" t="str">
        <f ca="1">+IF(OFFSET('Hygiene Data'!$G$14,0,10*ROW('Hygiene Data'!G166))="","",OFFSET('Hygiene Data'!$G$14,0,10*ROW('Hygiene Data'!G166)))</f>
        <v/>
      </c>
      <c r="ED172" s="28" t="str">
        <f ca="1">+IF(OFFSET('Hygiene Data'!$H$12,0,10*ROW('Hygiene Data'!H166))="","",OFFSET('Hygiene Data'!$H$12,0,10*ROW('Hygiene Data'!H166)))</f>
        <v/>
      </c>
      <c r="EE172" s="28" t="str">
        <f ca="1">+IF(OFFSET('Hygiene Data'!$H$13,0,10*ROW('Hygiene Data'!H166))="","",OFFSET('Hygiene Data'!$H$13,0,10*ROW('Hygiene Data'!H166)))</f>
        <v/>
      </c>
      <c r="EF172" s="28" t="str">
        <f ca="1">+IF(OFFSET('Hygiene Data'!$H$14,0,10*ROW('Hygiene Data'!H166))="","",OFFSET('Hygiene Data'!$H$14,0,10*ROW('Hygiene Data'!H166)))</f>
        <v/>
      </c>
    </row>
    <row r="173" spans="1:136" x14ac:dyDescent="0.2">
      <c r="A173" s="44" t="str">
        <f ca="1">+IF(OFFSET('Water Data'!$B$1,0,10*ROW('Water Data'!B170))="","",OFFSET('Water Data'!$B$1,0,10*ROW('Water Data'!B170)))</f>
        <v/>
      </c>
      <c r="B173" s="44" t="str">
        <f ca="1">+IF(OFFSET('Water Data'!$A$3,0,10*ROW('Water Data'!A170))="","",OFFSET('Water Data'!$A$3,0,10*ROW('Water Data'!A170)))</f>
        <v/>
      </c>
      <c r="C173" s="44" t="str">
        <f ca="1">+IF(OFFSET('Water Data'!$C$3,0,10*ROW('Water Data'!C170))="","",OFFSET('Water Data'!$C$3,0,10*ROW('Water Data'!C170)))</f>
        <v/>
      </c>
      <c r="D173" s="119" t="e">
        <f ca="1">+IF(AND(ISNUMBER(OFFSET('Water Data'!$C$5,0,10*ROW('Water Data'!C167))),BS173="Yes"),100-OFFSET('Water Data'!$C$5,0,10*ROW('Water Data'!C167)),IF(AND(ISNUMBER(OFFSET('Water Data'!$C$5,0,10*ROW('Water Data'!C167))),BS173="No",ISNUMBER(OFFSET('Water Data'!$C$5,0,10*ROW('Water Data'!C167)))),CONCATENATE("[",ROUND(100-OFFSET('Water Data'!$C$5,0,10*ROW('Water Data'!C167)),0),"]"),IF(AND(ISNUMBER(OFFSET('Water Data'!$C$5,0,10*ROW('Water Data'!C167))),BS173="",ISNUMBER(OFFSET('Water Data'!$C$5,0,10*ROW('Water Data'!C167)))),100-OFFSET('Water Data'!$C$5,0,10*ROW('Water Data'!C167)),NA())))</f>
        <v>#N/A</v>
      </c>
      <c r="E173" s="119" t="e">
        <f ca="1">+IF(AND(ISNUMBER(OFFSET('Water Data'!$C$7,0,10*ROW('Water Data'!D167))),BT173="Yes"),OFFSET('Water Data'!$C$7,0,10*ROW('Water Data'!C167)),IF(AND(ISNUMBER(OFFSET('Water Data'!$C$7,0,10*ROW('Water Data'!C167))),BT173="No",ISNUMBER(OFFSET('Water Data'!$C$7,0,10*ROW('Water Data'!C167)))),CONCATENATE("[",ROUND(OFFSET('Water Data'!$C$7,0,10*ROW('Water Data'!C167)),0),"]"),IF(AND(ISNUMBER(OFFSET('Water Data'!$C$7,0,10*ROW('Water Data'!C167))),BT173="",ISNUMBER(OFFSET('Water Data'!$C$7,0,10*ROW('Water Data'!C167)))),OFFSET('Water Data'!$C$7,0,10*ROW('Water Data'!C167)),NA())))</f>
        <v>#N/A</v>
      </c>
      <c r="F173" s="119" t="e">
        <f ca="1">+IF(AND(ISNUMBER(OFFSET('Water Data'!$C$10,0,10*ROW('Water Data'!C167))),BU173="Yes"),OFFSET('Water Data'!$C$10,0,10*ROW('Water Data'!C167)),IF(AND(ISNUMBER(OFFSET('Water Data'!$C$10,0,10*ROW('Water Data'!C167))),BU173="No",ISNUMBER(OFFSET('Water Data'!$C$10,0,10*ROW('Water Data'!C167)))),CONCATENATE("[",ROUND(OFFSET('Water Data'!$C$10,0,10*ROW('Water Data'!C167)),0),"]"),IF(AND(ISNUMBER(OFFSET('Water Data'!$C$10,0,10*ROW('Water Data'!C167))),BU173="",ISNUMBER(OFFSET('Water Data'!$C$10,0,10*ROW('Water Data'!C167)))),OFFSET('Water Data'!$C$10,0,10*ROW('Water Data'!C167)),NA())))</f>
        <v>#N/A</v>
      </c>
      <c r="G173" s="119" t="e">
        <f ca="1">+IF(AND(ISNUMBER(OFFSET('Water Data'!$D$5,0,10*ROW('Water Data'!D167))),BV173="Yes"),100-OFFSET('Water Data'!$D$5,0,10*ROW('Water Data'!D167)),IF(AND(ISNUMBER(OFFSET('Water Data'!$D$5,0,10*ROW('Water Data'!D167))),BV173="No",ISNUMBER(OFFSET('Water Data'!$D$5,0,10*ROW('Water Data'!D167)))),CONCATENATE("[",ROUND(100-OFFSET('Water Data'!$D$5,0,10*ROW('Water Data'!D167)),0),"]"),IF(AND(ISNUMBER(OFFSET('Water Data'!$D$5,0,10*ROW('Water Data'!D167))),BV173="",ISNUMBER(OFFSET('Water Data'!$D$5,0,10*ROW('Water Data'!D167)))),100-OFFSET('Water Data'!$D$5,0,10*ROW('Water Data'!D167)),NA())))</f>
        <v>#N/A</v>
      </c>
      <c r="H173" s="119" t="e">
        <f ca="1">+IF(AND(ISNUMBER(OFFSET('Water Data'!$D$7,0,10*ROW('Water Data'!D167))),BW173="Yes"),OFFSET('Water Data'!$D$7,0,10*ROW('Water Data'!D167)),IF(AND(ISNUMBER(OFFSET('Water Data'!$D$7,0,10*ROW('Water Data'!D167))),BW173="No",ISNUMBER(OFFSET('Water Data'!$D$7,0,10*ROW('Water Data'!D167)))),CONCATENATE("[",ROUND(OFFSET('Water Data'!$C$7,0,10*ROW('Water Data'!D167)),0),"]"),IF(AND(ISNUMBER(OFFSET('Water Data'!$D$7,0,10*ROW('Water Data'!D167))),BW173="",ISNUMBER(OFFSET('Water Data'!$D$7,0,10*ROW('Water Data'!D167)))),OFFSET('Water Data'!$D$7,0,10*ROW('Water Data'!D167)),NA())))</f>
        <v>#N/A</v>
      </c>
      <c r="I173" s="119" t="e">
        <f ca="1">+IF(AND(ISNUMBER(OFFSET('Water Data'!$D$10,0,10*ROW('Water Data'!D167))),BX173="Yes"),OFFSET('Water Data'!$D$10,0,10*ROW('Water Data'!D167)),IF(AND(ISNUMBER(OFFSET('Water Data'!$D$10,0,10*ROW('Water Data'!D167))),BX173="No",ISNUMBER(OFFSET('Water Data'!$D$10,0,10*ROW('Water Data'!D167)))),CONCATENATE("[",ROUND(OFFSET('Water Data'!$D$10,0,10*ROW('Water Data'!D167)),0),"]"),IF(AND(ISNUMBER(OFFSET('Water Data'!$D$10,0,10*ROW('Water Data'!D167))),BX173="",ISNUMBER(OFFSET('Water Data'!$D$10,0,10*ROW('Water Data'!D167)))),OFFSET('Water Data'!$D$10,0,10*ROW('Water Data'!D167)),NA())))</f>
        <v>#N/A</v>
      </c>
      <c r="J173" s="119" t="e">
        <f ca="1">+IF(AND(ISNUMBER(OFFSET('Water Data'!$E$5,0,10*ROW('Water Data'!E167))),BY173="Yes"),100-OFFSET('Water Data'!$E$5,0,10*ROW('Water Data'!E167)),IF(AND(ISNUMBER(OFFSET('Water Data'!$E$5,0,10*ROW('Water Data'!E167))),BY173="No",ISNUMBER(OFFSET('Water Data'!$E$5,0,10*ROW('Water Data'!E167)))),CONCATENATE("[",ROUND(100-OFFSET('Water Data'!$E$5,0,10*ROW('Water Data'!E167)),0),"]"),IF(AND(ISNUMBER(OFFSET('Water Data'!$E$5,0,10*ROW('Water Data'!E167))),BY173="",ISNUMBER(OFFSET('Water Data'!$E$5,0,10*ROW('Water Data'!E167)))),100-OFFSET('Water Data'!$E$5,0,10*ROW('Water Data'!E167)),NA())))</f>
        <v>#N/A</v>
      </c>
      <c r="K173" s="119" t="e">
        <f ca="1">+IF(AND(ISNUMBER(OFFSET('Water Data'!$E$7,0,10*ROW('Water Data'!E167))),BZ173="Yes"),OFFSET('Water Data'!$E$7,0,10*ROW('Water Data'!E167)),IF(AND(ISNUMBER(OFFSET('Water Data'!$E$7,0,10*ROW('Water Data'!E167))),BZ173="No",ISNUMBER(OFFSET('Water Data'!$E$7,0,10*ROW('Water Data'!E167)))),CONCATENATE("[",ROUND(OFFSET('Water Data'!$E$7,0,10*ROW('Water Data'!E167)),0),"]"),IF(AND(ISNUMBER(OFFSET('Water Data'!$E$7,0,10*ROW('Water Data'!E167))),BZ173="",ISNUMBER(OFFSET('Water Data'!$E$7,0,10*ROW('Water Data'!E167)))),OFFSET('Water Data'!$E$7,0,10*ROW('Water Data'!E167)),NA())))</f>
        <v>#N/A</v>
      </c>
      <c r="L173" s="119" t="e">
        <f ca="1">+IF(AND(ISNUMBER(OFFSET('Water Data'!$E$10,0,10*ROW('Water Data'!E167))),CA173="Yes"),OFFSET('Water Data'!$E$10,0,10*ROW('Water Data'!E167)),IF(AND(ISNUMBER(OFFSET('Water Data'!$E$10,0,10*ROW('Water Data'!E167))),CA173="No",ISNUMBER(OFFSET('Water Data'!$E$10,0,10*ROW('Water Data'!E167)))),CONCATENATE("[",ROUND(OFFSET('Water Data'!$E$10,0,10*ROW('Water Data'!E167)),0),"]"),IF(AND(ISNUMBER(OFFSET('Water Data'!$E$10,0,10*ROW('Water Data'!E167))),CA173="",ISNUMBER(OFFSET('Water Data'!$E$10,0,10*ROW('Water Data'!E167)))),OFFSET('Water Data'!$E$10,0,10*ROW('Water Data'!E167)),NA())))</f>
        <v>#N/A</v>
      </c>
      <c r="M173" s="119" t="e">
        <f ca="1">+IF(AND(ISNUMBER(OFFSET('Water Data'!$F$5,0,10*ROW('Water Data'!F167))),CB173="Yes"),100-OFFSET('Water Data'!$F$5,0,10*ROW('Water Data'!F167)),IF(AND(ISNUMBER(OFFSET('Water Data'!$F$5,0,10*ROW('Water Data'!F167))),CB173="No",ISNUMBER(OFFSET('Water Data'!$F$5,0,10*ROW('Water Data'!F167)))),CONCATENATE("[",ROUND(100-OFFSET('Water Data'!$F$5,0,10*ROW('Water Data'!F167)),0),"]"),IF(AND(ISNUMBER(OFFSET('Water Data'!$F$5,0,10*ROW('Water Data'!F167))),CB173="",ISNUMBER(OFFSET('Water Data'!$F$5,0,10*ROW('Water Data'!F167)))),100-OFFSET('Water Data'!$F$5,0,10*ROW('Water Data'!F167)),NA())))</f>
        <v>#N/A</v>
      </c>
      <c r="N173" s="119" t="e">
        <f ca="1">+IF(AND(ISNUMBER(OFFSET('Water Data'!$F$7,0,10*ROW('Water Data'!F167))),CC173="Yes"),OFFSET('Water Data'!$F$7,0,10*ROW('Water Data'!F167)),IF(AND(ISNUMBER(OFFSET('Water Data'!$F$7,0,10*ROW('Water Data'!F167))),CC173="No",ISNUMBER(OFFSET('Water Data'!$F$7,0,10*ROW('Water Data'!F167)))),CONCATENATE("[",ROUND(OFFSET('Water Data'!$F$7,0,10*ROW('Water Data'!F167)),0),"]"),IF(AND(ISNUMBER(OFFSET('Water Data'!$F$7,0,10*ROW('Water Data'!F167))),CC173="",ISNUMBER(OFFSET('Water Data'!$F$7,0,10*ROW('Water Data'!F167)))),OFFSET('Water Data'!$F$7,0,10*ROW('Water Data'!F167)),NA())))</f>
        <v>#N/A</v>
      </c>
      <c r="O173" s="119" t="e">
        <f ca="1">+IF(AND(ISNUMBER(OFFSET('Water Data'!$F$10,0,10*ROW('Water Data'!F167))),CD173="Yes"),OFFSET('Water Data'!$F$10,0,10*ROW('Water Data'!F167)),IF(AND(ISNUMBER(OFFSET('Water Data'!$F$10,0,10*ROW('Water Data'!F167))),CD173="No",ISNUMBER(OFFSET('Water Data'!$F$10,0,10*ROW('Water Data'!F167)))),CONCATENATE("[",ROUND(OFFSET('Water Data'!$F$10,0,10*ROW('Water Data'!F167)),0),"]"),IF(AND(ISNUMBER(OFFSET('Water Data'!$F$10,0,10*ROW('Water Data'!F167))),CD173="",ISNUMBER(OFFSET('Water Data'!$F$10,0,10*ROW('Water Data'!F167)))),OFFSET('Water Data'!$F$10,0,10*ROW('Water Data'!F167)),NA())))</f>
        <v>#N/A</v>
      </c>
      <c r="P173" s="119" t="e">
        <f ca="1">+IF(AND(ISNUMBER(OFFSET('Water Data'!$G$5,0,10*ROW('Water Data'!G167))),CE173="Yes"),100-OFFSET('Water Data'!$G$5,0,10*ROW('Water Data'!G167)),IF(AND(ISNUMBER(OFFSET('Water Data'!$G$5,0,10*ROW('Water Data'!G167))),CE173="No",ISNUMBER(OFFSET('Water Data'!$G$5,0,10*ROW('Water Data'!G167)))),CONCATENATE("[",ROUND(100-OFFSET('Water Data'!$G$5,0,10*ROW('Water Data'!G167)),0),"]"),IF(AND(ISNUMBER(OFFSET('Water Data'!$G$5,0,10*ROW('Water Data'!G167))),CE173="",ISNUMBER(OFFSET('Water Data'!$G$5,0,10*ROW('Water Data'!G167)))),100-OFFSET('Water Data'!$G$5,0,10*ROW('Water Data'!G167)),NA())))</f>
        <v>#N/A</v>
      </c>
      <c r="Q173" s="119" t="e">
        <f ca="1">+IF(AND(ISNUMBER(OFFSET('Water Data'!$G$7,0,10*ROW('Water Data'!G167))),CF173="Yes"),OFFSET('Water Data'!$G$7,0,10*ROW('Water Data'!G167)),IF(AND(ISNUMBER(OFFSET('Water Data'!$G$7,0,10*ROW('Water Data'!G167))),CF173="No",ISNUMBER(OFFSET('Water Data'!$G$7,0,10*ROW('Water Data'!G167)))),CONCATENATE("[",ROUND(OFFSET('Water Data'!$G$7,0,10*ROW('Water Data'!G167)),0),"]"),IF(AND(ISNUMBER(OFFSET('Water Data'!$G$7,0,10*ROW('Water Data'!G167))),CF173="",ISNUMBER(OFFSET('Water Data'!$G$7,0,10*ROW('Water Data'!G167)))),OFFSET('Water Data'!$G$7,0,10*ROW('Water Data'!G167)),NA())))</f>
        <v>#N/A</v>
      </c>
      <c r="R173" s="119" t="e">
        <f ca="1">+IF(AND(ISNUMBER(OFFSET('Water Data'!$G$10,0,10*ROW('Water Data'!G167))),CG173="Yes"),OFFSET('Water Data'!$G$10,0,10*ROW('Water Data'!G167)),IF(AND(ISNUMBER(OFFSET('Water Data'!$G$10,0,10*ROW('Water Data'!G167))),CG173="No",ISNUMBER(OFFSET('Water Data'!$G$10,0,10*ROW('Water Data'!G167)))),CONCATENATE("[",ROUND(OFFSET('Water Data'!$G$10,0,10*ROW('Water Data'!G167)),0),"]"),IF(AND(ISNUMBER(OFFSET('Water Data'!$G$10,0,10*ROW('Water Data'!G167))),CG173="",ISNUMBER(OFFSET('Water Data'!$G$10,0,10*ROW('Water Data'!G167)))),OFFSET('Water Data'!$G$10,0,10*ROW('Water Data'!G167)),NA())))</f>
        <v>#N/A</v>
      </c>
      <c r="S173" s="119" t="e">
        <f ca="1">+IF(AND(ISNUMBER(OFFSET('Water Data'!$H$5,0,10*ROW('Water Data'!H167))),CH173="Yes"),100-OFFSET('Water Data'!$H$5,0,10*ROW('Water Data'!H167)),IF(AND(ISNUMBER(OFFSET('Water Data'!$H$5,0,10*ROW('Water Data'!H167))),CH173="No",ISNUMBER(OFFSET('Water Data'!$H$5,0,10*ROW('Water Data'!H167)))),CONCATENATE("[",ROUND(100-OFFSET('Water Data'!$H$5,0,10*ROW('Water Data'!H167)),0),"]"),IF(AND(ISNUMBER(OFFSET('Water Data'!$H$5,0,10*ROW('Water Data'!H167))),CH173="",ISNUMBER(OFFSET('Water Data'!$H$5,0,10*ROW('Water Data'!H167)))),100-OFFSET('Water Data'!$H$5,0,10*ROW('Water Data'!H167)),NA())))</f>
        <v>#N/A</v>
      </c>
      <c r="T173" s="119" t="e">
        <f ca="1">+IF(AND(ISNUMBER(OFFSET('Water Data'!$H$7,0,10*ROW('Water Data'!H167))),CI173="Yes"),OFFSET('Water Data'!$H$7,0,10*ROW('Water Data'!H167)),IF(AND(ISNUMBER(OFFSET('Water Data'!$H$7,0,10*ROW('Water Data'!H167))),CI173="No",ISNUMBER(OFFSET('Water Data'!$H$7,0,10*ROW('Water Data'!H167)))),CONCATENATE("[",ROUND(OFFSET('Water Data'!$H$7,0,10*ROW('Water Data'!H167)),0),"]"),IF(AND(ISNUMBER(OFFSET('Water Data'!$H$7,0,10*ROW('Water Data'!H167))),CI173="",ISNUMBER(OFFSET('Water Data'!$H$7,0,10*ROW('Water Data'!H167)))),OFFSET('Water Data'!$H$7,0,10*ROW('Water Data'!H167)),NA())))</f>
        <v>#N/A</v>
      </c>
      <c r="U173" s="119" t="e">
        <f ca="1">+IF(AND(ISNUMBER(OFFSET('Water Data'!$H$10,0,10*ROW('Water Data'!H167))),CJ173="Yes"),OFFSET('Water Data'!$H$10,0,10*ROW('Water Data'!H167)),IF(AND(ISNUMBER(OFFSET('Water Data'!$H$10,0,10*ROW('Water Data'!H167))),CJ173="No",ISNUMBER(OFFSET('Water Data'!$H$10,0,10*ROW('Water Data'!H167)))),CONCATENATE("[",ROUND(OFFSET('Water Data'!$H$10,0,10*ROW('Water Data'!H167)),0),"]"),IF(AND(ISNUMBER(OFFSET('Water Data'!$H$10,0,10*ROW('Water Data'!H167))),CJ173="",ISNUMBER(OFFSET('Water Data'!$H$10,0,10*ROW('Water Data'!H167)))),OFFSET('Water Data'!$H$10,0,10*ROW('Water Data'!H167)),NA())))</f>
        <v>#N/A</v>
      </c>
      <c r="V173" s="120" t="e">
        <f ca="1">+IF(AND(ISNUMBER(OFFSET('Sanitation Data'!$C$5,0,10*ROW('Sanitation Data'!C167))),CK173="Yes"),100-OFFSET('Sanitation Data'!$C$5,0,10*ROW('Sanitation Data'!C167)),IF(AND(ISNUMBER(OFFSET('Sanitation Data'!$C$5,0,10*ROW('Sanitation Data'!C167))),CK173="No",ISNUMBER(OFFSET('Sanitation Data'!$C$5,0,10*ROW('Sanitation Data'!C167)))),CONCATENATE("[",ROUND(100-OFFSET('Sanitation Data'!$C$5,0,10*ROW('Sanitation Data'!C167)),0),"]"),IF(AND(ISNUMBER(OFFSET('Sanitation Data'!$C$5,0,10*ROW('Sanitation Data'!C167))),CK173="",ISNUMBER(OFFSET('Sanitation Data'!$C$5,0,10*ROW('Sanitation Data'!C167)))),100-OFFSET('Sanitation Data'!$C$5,0,10*ROW('Sanitation Data'!C167)),NA())))</f>
        <v>#N/A</v>
      </c>
      <c r="W173" s="120" t="e">
        <f ca="1">+IF(AND(ISNUMBER(OFFSET('Sanitation Data'!$C$7,0,10*ROW('Sanitation Data'!C167))),CL173="Yes"),OFFSET('Sanitation Data'!$C$7,0,10*ROW('Sanitation Data'!C167)),IF(AND(ISNUMBER(OFFSET('Sanitation Data'!$C$7,0,10*ROW('Sanitation Data'!C167))),CL173="No",ISNUMBER(OFFSET('Sanitation Data'!$C$7,0,10*ROW('Sanitation Data'!C167)))),CONCATENATE("[",ROUND(OFFSET('Sanitation Data'!$C$7,0,10*ROW('Sanitation Data'!C167)),0),"]"),IF(AND(ISNUMBER(OFFSET('Sanitation Data'!$C$7,0,10*ROW('Sanitation Data'!C167))),CL173="",ISNUMBER(OFFSET('Sanitation Data'!$C$7,0,10*ROW('Sanitation Data'!C167)))),OFFSET('Sanitation Data'!$C$7,0,10*ROW('Sanitation Data'!C167)),NA())))</f>
        <v>#N/A</v>
      </c>
      <c r="X173" s="120" t="e">
        <f ca="1">+IF(AND(ISNUMBER(OFFSET('Sanitation Data'!$C$11,0,10*ROW('Sanitation Data'!C167))),CM173="Yes"),OFFSET('Sanitation Data'!$C$11,0,10*ROW('Sanitation Data'!C167)),IF(AND(ISNUMBER(OFFSET('Sanitation Data'!$C$11,0,10*ROW('Sanitation Data'!C167))),CM173="No",ISNUMBER(OFFSET('Sanitation Data'!$C$11,0,10*ROW('Sanitation Data'!C167)))),CONCATENATE("[",ROUND(OFFSET('Sanitation Data'!$C$11,0,10*ROW('Sanitation Data'!C167)),0),"]"),IF(AND(ISNUMBER(OFFSET('Sanitation Data'!$C$11,0,10*ROW('Sanitation Data'!C167))),CM173="",ISNUMBER(OFFSET('Sanitation Data'!$C$11,0,10*ROW('Sanitation Data'!C167)))),OFFSET('Sanitation Data'!$C$11,0,10*ROW('Sanitation Data'!C167)),NA())))</f>
        <v>#N/A</v>
      </c>
      <c r="Y173" s="120" t="e">
        <f ca="1">+IF(AND(ISNUMBER(OFFSET('Sanitation Data'!$C$12,0,10*ROW('Sanitation Data'!C167))),CN173="Yes"),OFFSET('Sanitation Data'!$C$12,0,10*ROW('Sanitation Data'!C167)),IF(AND(ISNUMBER(OFFSET('Sanitation Data'!$C$12,0,10*ROW('Sanitation Data'!C167))),CN173="No",ISNUMBER(OFFSET('Sanitation Data'!$C$12,0,10*ROW('Sanitation Data'!C167)))),CONCATENATE("[",ROUND(OFFSET('Sanitation Data'!$C$12,0,10*ROW('Sanitation Data'!C167)),0),"]"),IF(AND(ISNUMBER(OFFSET('Sanitation Data'!$C$12,0,10*ROW('Sanitation Data'!C167))),CN173="",ISNUMBER(OFFSET('Sanitation Data'!$C$12,0,10*ROW('Sanitation Data'!C167)))),OFFSET('Sanitation Data'!$C$12,0,10*ROW('Sanitation Data'!C167)),NA())))</f>
        <v>#N/A</v>
      </c>
      <c r="Z173" s="120" t="e">
        <f ca="1">+IF(AND(ISNUMBER(OFFSET('Sanitation Data'!$C$13,0,10*ROW('Sanitation Data'!C167))),CO173="Yes"),OFFSET('Sanitation Data'!$C$13,0,10*ROW('Sanitation Data'!C167)),IF(AND(ISNUMBER(OFFSET('Sanitation Data'!$C$13,0,10*ROW('Sanitation Data'!C167))),CO173="No",ISNUMBER(OFFSET('Sanitation Data'!$C$13,0,10*ROW('Sanitation Data'!C167)))),CONCATENATE("[",ROUND(OFFSET('Sanitation Data'!$C$13,0,10*ROW('Sanitation Data'!C167)),0),"]"),IF(AND(ISNUMBER(OFFSET('Sanitation Data'!$C$13,0,10*ROW('Sanitation Data'!C167))),CO173="",ISNUMBER(OFFSET('Sanitation Data'!$C$13,0,10*ROW('Sanitation Data'!C167)))),OFFSET('Sanitation Data'!$C$13,0,10*ROW('Sanitation Data'!C167)),NA())))</f>
        <v>#N/A</v>
      </c>
      <c r="AA173" s="120" t="e">
        <f ca="1">+IF(AND(ISNUMBER(OFFSET('Sanitation Data'!$D$5,0,10*ROW('Sanitation Data'!D167))),CP173="Yes"),100-OFFSET('Sanitation Data'!$D$5,0,10*ROW('Sanitation Data'!D167)),IF(AND(ISNUMBER(OFFSET('Sanitation Data'!$D$5,0,10*ROW('Sanitation Data'!D167))),CP173="No",ISNUMBER(OFFSET('Sanitation Data'!$D$5,0,10*ROW('Sanitation Data'!D167)))),CONCATENATE("[",ROUND(100-OFFSET('Sanitation Data'!$D$5,0,10*ROW('Sanitation Data'!D167)),0),"]"),IF(AND(ISNUMBER(OFFSET('Sanitation Data'!$D$5,0,10*ROW('Sanitation Data'!D167))),CP173="",ISNUMBER(OFFSET('Sanitation Data'!$D$5,0,10*ROW('Sanitation Data'!D167)))),100-OFFSET('Sanitation Data'!$D$5,0,10*ROW('Sanitation Data'!D167)),NA())))</f>
        <v>#N/A</v>
      </c>
      <c r="AB173" s="120" t="e">
        <f ca="1">+IF(AND(ISNUMBER(OFFSET('Sanitation Data'!$D$7,0,10*ROW('Sanitation Data'!D167))),CQ173="Yes"),OFFSET('Sanitation Data'!$D$7,0,10*ROW('Sanitation Data'!G167)),IF(AND(ISNUMBER(OFFSET('Sanitation Data'!$D$7,0,10*ROW('Sanitation Data'!D167))),CQ173="No",ISNUMBER(OFFSET('Sanitation Data'!$D$7,0,10*ROW('Sanitation Data'!D167)))),CONCATENATE("[",ROUND(OFFSET('Sanitation Data'!$D$7,0,10*ROW('Sanitation Data'!D167)),0),"]"),IF(AND(ISNUMBER(OFFSET('Sanitation Data'!$D$7,0,10*ROW('Sanitation Data'!D167))),CQ173="",ISNUMBER(OFFSET('Sanitation Data'!$D$7,0,10*ROW('Sanitation Data'!D167)))),OFFSET('Sanitation Data'!$D$7,0,10*ROW('Sanitation Data'!D167)),NA())))</f>
        <v>#N/A</v>
      </c>
      <c r="AC173" s="120" t="e">
        <f ca="1">+IF(AND(ISNUMBER(OFFSET('Sanitation Data'!$D$11,0,10*ROW('Sanitation Data'!D167))),CR173="Yes"),OFFSET('Sanitation Data'!$D$11,0,10*ROW('Sanitation Data'!D167)),IF(AND(ISNUMBER(OFFSET('Sanitation Data'!$D$11,0,10*ROW('Sanitation Data'!D167))),CR173="No",ISNUMBER(OFFSET('Sanitation Data'!$D$11,0,10*ROW('Sanitation Data'!D167)))),CONCATENATE("[",ROUND(OFFSET('Sanitation Data'!$D$11,0,10*ROW('Sanitation Data'!D167)),0),"]"),IF(AND(ISNUMBER(OFFSET('Sanitation Data'!$D$11,0,10*ROW('Sanitation Data'!D167))),CR173="",ISNUMBER(OFFSET('Sanitation Data'!$D$11,0,10*ROW('Sanitation Data'!D167)))),OFFSET('Sanitation Data'!$D$11,0,10*ROW('Sanitation Data'!D167)),NA())))</f>
        <v>#N/A</v>
      </c>
      <c r="AD173" s="120" t="e">
        <f ca="1">+IF(AND(ISNUMBER(OFFSET('Sanitation Data'!$D$12,0,10*ROW('Sanitation Data'!D167))),CS173="Yes"),OFFSET('Sanitation Data'!$D$12,0,10*ROW('Sanitation Data'!D167)),IF(AND(ISNUMBER(OFFSET('Sanitation Data'!$D$12,0,10*ROW('Sanitation Data'!D167))),CS173="No",ISNUMBER(OFFSET('Sanitation Data'!$D$12,0,10*ROW('Sanitation Data'!D167)))),CONCATENATE("[",ROUND(OFFSET('Sanitation Data'!$D$12,0,10*ROW('Sanitation Data'!D167)),0),"]"),IF(AND(ISNUMBER(OFFSET('Sanitation Data'!$D$12,0,10*ROW('Sanitation Data'!D167))),CS173="",ISNUMBER(OFFSET('Sanitation Data'!$D$12,0,10*ROW('Sanitation Data'!D167)))),OFFSET('Sanitation Data'!$D$12,0,10*ROW('Sanitation Data'!D167)),NA())))</f>
        <v>#N/A</v>
      </c>
      <c r="AE173" s="120" t="e">
        <f ca="1">+IF(AND(ISNUMBER(OFFSET('Sanitation Data'!$D$13,0,10*ROW('Sanitation Data'!D167))),CT173="Yes"),OFFSET('Sanitation Data'!$D$13,0,10*ROW('Sanitation Data'!D167)),IF(AND(ISNUMBER(OFFSET('Sanitation Data'!$D$13,0,10*ROW('Sanitation Data'!D167))),CT173="No",ISNUMBER(OFFSET('Sanitation Data'!$D$13,0,10*ROW('Sanitation Data'!D167)))),CONCATENATE("[",ROUND(OFFSET('Sanitation Data'!$D$13,0,10*ROW('Sanitation Data'!D167)),0),"]"),IF(AND(ISNUMBER(OFFSET('Sanitation Data'!$D$13,0,10*ROW('Sanitation Data'!D167))),CT173="",ISNUMBER(OFFSET('Sanitation Data'!$D$13,0,10*ROW('Sanitation Data'!D167)))),OFFSET('Sanitation Data'!$D$13,0,10*ROW('Sanitation Data'!D167)),NA())))</f>
        <v>#N/A</v>
      </c>
      <c r="AF173" s="120" t="e">
        <f ca="1">+IF(AND(ISNUMBER(OFFSET('Sanitation Data'!$E$5,0,10*ROW('Sanitation Data'!E167))),CU173="Yes"),100-OFFSET('Sanitation Data'!$E$5,0,10*ROW('Sanitation Data'!E167)),IF(AND(ISNUMBER(OFFSET('Sanitation Data'!$E$5,0,10*ROW('Sanitation Data'!E167))),CU173="No",ISNUMBER(OFFSET('Sanitation Data'!$E$5,0,10*ROW('Sanitation Data'!E167)))),CONCATENATE("[",ROUND(100-OFFSET('Sanitation Data'!$E$5,0,10*ROW('Sanitation Data'!E167)),0),"]"),IF(AND(ISNUMBER(OFFSET('Sanitation Data'!$E$5,0,10*ROW('Sanitation Data'!E167))),CU173="",ISNUMBER(OFFSET('Sanitation Data'!$E$5,0,10*ROW('Sanitation Data'!E167)))),100-OFFSET('Sanitation Data'!$E$5,0,10*ROW('Sanitation Data'!E167)),NA())))</f>
        <v>#N/A</v>
      </c>
      <c r="AG173" s="120" t="e">
        <f ca="1">+IF(AND(ISNUMBER(OFFSET('Sanitation Data'!$E$7,0,10*ROW('Sanitation Data'!E167))),CV173="Yes"),OFFSET('Sanitation Data'!$E$7,0,10*ROW('Sanitation Data'!E167)),IF(AND(ISNUMBER(OFFSET('Sanitation Data'!$E$7,0,10*ROW('Sanitation Data'!E167))),CV173="No",ISNUMBER(OFFSET('Sanitation Data'!$E$7,0,10*ROW('Sanitation Data'!E167)))),CONCATENATE("[",ROUND(OFFSET('Sanitation Data'!$E$7,0,10*ROW('Sanitation Data'!E167)),0),"]"),IF(AND(ISNUMBER(OFFSET('Sanitation Data'!$E$7,0,10*ROW('Sanitation Data'!E167))),CV173="",ISNUMBER(OFFSET('Sanitation Data'!$E$7,0,10*ROW('Sanitation Data'!E167)))),OFFSET('Sanitation Data'!$E$7,0,10*ROW('Sanitation Data'!E167)),NA())))</f>
        <v>#N/A</v>
      </c>
      <c r="AH173" s="120" t="e">
        <f ca="1">+IF(AND(ISNUMBER(OFFSET('Sanitation Data'!$E$11,0,10*ROW('Sanitation Data'!E167))),CW173="Yes"),OFFSET('Sanitation Data'!$E$11,0,10*ROW('Sanitation Data'!E167)),IF(AND(ISNUMBER(OFFSET('Sanitation Data'!$E$11,0,10*ROW('Sanitation Data'!E167))),CW173="No",ISNUMBER(OFFSET('Sanitation Data'!$E$11,0,10*ROW('Sanitation Data'!E167)))),CONCATENATE("[",ROUND(OFFSET('Sanitation Data'!$E$11,0,10*ROW('Sanitation Data'!E167)),0),"]"),IF(AND(ISNUMBER(OFFSET('Sanitation Data'!$E$11,0,10*ROW('Sanitation Data'!E167))),CW173="",ISNUMBER(OFFSET('Sanitation Data'!$E$11,0,10*ROW('Sanitation Data'!E167)))),OFFSET('Sanitation Data'!$E$11,0,10*ROW('Sanitation Data'!E167)),NA())))</f>
        <v>#N/A</v>
      </c>
      <c r="AI173" s="120" t="e">
        <f ca="1">+IF(AND(ISNUMBER(OFFSET('Sanitation Data'!$E$12,0,10*ROW('Sanitation Data'!E167))),CX173="Yes"),OFFSET('Sanitation Data'!$E$12,0,10*ROW('Sanitation Data'!E167)),IF(AND(ISNUMBER(OFFSET('Sanitation Data'!$E$12,0,10*ROW('Sanitation Data'!E167))),CX173="No",ISNUMBER(OFFSET('Sanitation Data'!$E$12,0,10*ROW('Sanitation Data'!E167)))),CONCATENATE("[",ROUND(OFFSET('Sanitation Data'!$E$12,0,10*ROW('Sanitation Data'!E167)),0),"]"),IF(AND(ISNUMBER(OFFSET('Sanitation Data'!$E$12,0,10*ROW('Sanitation Data'!E167))),CX173="",ISNUMBER(OFFSET('Sanitation Data'!$E$12,0,10*ROW('Sanitation Data'!E167)))),OFFSET('Sanitation Data'!$E$12,0,10*ROW('Sanitation Data'!E167)),NA())))</f>
        <v>#N/A</v>
      </c>
      <c r="AJ173" s="120" t="e">
        <f ca="1">+IF(AND(ISNUMBER(OFFSET('Sanitation Data'!$E$13,0,10*ROW('Sanitation Data'!E167))),CY173="Yes"),OFFSET('Sanitation Data'!$E$13,0,10*ROW('Sanitation Data'!E167)),IF(AND(ISNUMBER(OFFSET('Sanitation Data'!$E$13,0,10*ROW('Sanitation Data'!E167))),CY173="No",ISNUMBER(OFFSET('Sanitation Data'!$E$13,0,10*ROW('Sanitation Data'!E167)))),CONCATENATE("[",ROUND(OFFSET('Sanitation Data'!$E$13,0,10*ROW('Sanitation Data'!E167)),0),"]"),IF(AND(ISNUMBER(OFFSET('Sanitation Data'!$E$13,0,10*ROW('Sanitation Data'!E167))),CY173="",ISNUMBER(OFFSET('Sanitation Data'!$E$13,0,10*ROW('Sanitation Data'!E167)))),OFFSET('Sanitation Data'!$E$13,0,10*ROW('Sanitation Data'!E167)),NA())))</f>
        <v>#N/A</v>
      </c>
      <c r="AK173" s="120" t="e">
        <f ca="1">+IF(AND(ISNUMBER(OFFSET('Sanitation Data'!$F$5,0,10*ROW('Sanitation Data'!F167))),CZ173="Yes"),100-OFFSET('Sanitation Data'!$F$5,0,10*ROW('Sanitation Data'!F167)),IF(AND(ISNUMBER(OFFSET('Sanitation Data'!$F$5,0,10*ROW('Sanitation Data'!F167))),CZ173="No",ISNUMBER(OFFSET('Sanitation Data'!$F$5,0,10*ROW('Sanitation Data'!F167)))),CONCATENATE("[",ROUND(100-OFFSET('Sanitation Data'!$F$5,0,10*ROW('Sanitation Data'!F167)),0),"]"),IF(AND(ISNUMBER(OFFSET('Sanitation Data'!$F$5,0,10*ROW('Sanitation Data'!F167))),CZ173="",ISNUMBER(OFFSET('Sanitation Data'!$F$5,0,10*ROW('Sanitation Data'!F167)))),100-OFFSET('Sanitation Data'!$F$5,0,10*ROW('Sanitation Data'!F167)),NA())))</f>
        <v>#N/A</v>
      </c>
      <c r="AL173" s="120" t="e">
        <f ca="1">+IF(AND(ISNUMBER(OFFSET('Sanitation Data'!$F$7,0,10*ROW('Sanitation Data'!F167))),DA173="Yes"),OFFSET('Sanitation Data'!$F$7,0,10*ROW('Sanitation Data'!F167)),IF(AND(ISNUMBER(OFFSET('Sanitation Data'!$F$7,0,10*ROW('Sanitation Data'!F167))),DA173="No",ISNUMBER(OFFSET('Sanitation Data'!$F$7,0,10*ROW('Sanitation Data'!F167)))),CONCATENATE("[",ROUND(OFFSET('Sanitation Data'!$F$7,0,10*ROW('Sanitation Data'!F167)),0),"]"),IF(AND(ISNUMBER(OFFSET('Sanitation Data'!$F$7,0,10*ROW('Sanitation Data'!F167))),DA173="",ISNUMBER(OFFSET('Sanitation Data'!$F$7,0,10*ROW('Sanitation Data'!F167)))),OFFSET('Sanitation Data'!$F$7,0,10*ROW('Sanitation Data'!F167)),NA())))</f>
        <v>#N/A</v>
      </c>
      <c r="AM173" s="120" t="e">
        <f ca="1">+IF(AND(ISNUMBER(OFFSET('Sanitation Data'!$F$11,0,10*ROW('Sanitation Data'!F167))),DB173="Yes"),OFFSET('Sanitation Data'!$F$11,0,10*ROW('Sanitation Data'!F167)),IF(AND(ISNUMBER(OFFSET('Sanitation Data'!$F$11,0,10*ROW('Sanitation Data'!F167))),DB173="No",ISNUMBER(OFFSET('Sanitation Data'!$F$11,0,10*ROW('Sanitation Data'!F167)))),CONCATENATE("[",ROUND(OFFSET('Sanitation Data'!$F$11,0,10*ROW('Sanitation Data'!F167)),0),"]"),IF(AND(ISNUMBER(OFFSET('Sanitation Data'!$F$11,0,10*ROW('Sanitation Data'!F167))),DB173="",ISNUMBER(OFFSET('Sanitation Data'!$F$11,0,10*ROW('Sanitation Data'!F167)))),OFFSET('Sanitation Data'!$F$11,0,10*ROW('Sanitation Data'!F167)),NA())))</f>
        <v>#N/A</v>
      </c>
      <c r="AN173" s="120" t="e">
        <f ca="1">+IF(AND(ISNUMBER(OFFSET('Sanitation Data'!$F$12,0,10*ROW('Sanitation Data'!F167))),DC173="Yes"),OFFSET('Sanitation Data'!$F$12,0,10*ROW('Sanitation Data'!F167)),IF(AND(ISNUMBER(OFFSET('Sanitation Data'!$F$12,0,10*ROW('Sanitation Data'!F167))),DC173="No",ISNUMBER(OFFSET('Sanitation Data'!$F$12,0,10*ROW('Sanitation Data'!F167)))),CONCATENATE("[",ROUND(OFFSET('Sanitation Data'!$F$12,0,10*ROW('Sanitation Data'!F167)),0),"]"),IF(AND(ISNUMBER(OFFSET('Sanitation Data'!$F$12,0,10*ROW('Sanitation Data'!F167))),DC173="",ISNUMBER(OFFSET('Sanitation Data'!$F$12,0,10*ROW('Sanitation Data'!F167)))),OFFSET('Sanitation Data'!$F$12,0,10*ROW('Sanitation Data'!F167)),NA())))</f>
        <v>#N/A</v>
      </c>
      <c r="AO173" s="120" t="e">
        <f ca="1">+IF(AND(ISNUMBER(OFFSET('Sanitation Data'!$F$13,0,10*ROW('Sanitation Data'!F167))),DD173="Yes"),OFFSET('Sanitation Data'!$F$13,0,10*ROW('Sanitation Data'!F167)),IF(AND(ISNUMBER(OFFSET('Sanitation Data'!$F$13,0,10*ROW('Sanitation Data'!F167))),DD173="No",ISNUMBER(OFFSET('Sanitation Data'!$F$13,0,10*ROW('Sanitation Data'!F167)))),CONCATENATE("[",ROUND(OFFSET('Sanitation Data'!$F$13,0,10*ROW('Sanitation Data'!F167)),0),"]"),IF(AND(ISNUMBER(OFFSET('Sanitation Data'!$F$13,0,10*ROW('Sanitation Data'!F167))),DD173="",ISNUMBER(OFFSET('Sanitation Data'!$F$13,0,10*ROW('Sanitation Data'!F167)))),OFFSET('Sanitation Data'!$F$13,0,10*ROW('Sanitation Data'!F167)),NA())))</f>
        <v>#N/A</v>
      </c>
      <c r="AP173" s="120" t="e">
        <f ca="1">+IF(AND(ISNUMBER(OFFSET('Sanitation Data'!$G$5,0,10*ROW('Sanitation Data'!G167))),DE173="Yes"),100-OFFSET('Sanitation Data'!$G$5,0,10*ROW('Sanitation Data'!G167)),IF(AND(ISNUMBER(OFFSET('Sanitation Data'!$G$5,0,10*ROW('Sanitation Data'!G167))),DE173="No",ISNUMBER(OFFSET('Sanitation Data'!$G$5,0,10*ROW('Sanitation Data'!G167)))),CONCATENATE("[",ROUND(100-OFFSET('Sanitation Data'!$G$5,0,10*ROW('Sanitation Data'!G167)),0),"]"),IF(AND(ISNUMBER(OFFSET('Sanitation Data'!$G$5,0,10*ROW('Sanitation Data'!G167))),DE173="",ISNUMBER(OFFSET('Sanitation Data'!$G$5,0,10*ROW('Sanitation Data'!G167)))),100-OFFSET('Sanitation Data'!$G$5,0,10*ROW('Sanitation Data'!G167)),NA())))</f>
        <v>#N/A</v>
      </c>
      <c r="AQ173" s="120" t="e">
        <f ca="1">+IF(AND(ISNUMBER(OFFSET('Sanitation Data'!$G$7,0,10*ROW('Sanitation Data'!G167))),DF173="Yes"),OFFSET('Sanitation Data'!$G$7,0,10*ROW('Sanitation Data'!G167)),IF(AND(ISNUMBER(OFFSET('Sanitation Data'!$G$7,0,10*ROW('Sanitation Data'!G167))),DF173="No",ISNUMBER(OFFSET('Sanitation Data'!$G$7,0,10*ROW('Sanitation Data'!G167)))),CONCATENATE("[",ROUND(OFFSET('Sanitation Data'!$G$7,0,10*ROW('Sanitation Data'!G167)),0),"]"),IF(AND(ISNUMBER(OFFSET('Sanitation Data'!$G$7,0,10*ROW('Sanitation Data'!G167))),DF173="",ISNUMBER(OFFSET('Sanitation Data'!$G$7,0,10*ROW('Sanitation Data'!G167)))),OFFSET('Sanitation Data'!$G$7,0,10*ROW('Sanitation Data'!G167)),NA())))</f>
        <v>#N/A</v>
      </c>
      <c r="AR173" s="120" t="e">
        <f ca="1">+IF(AND(ISNUMBER(OFFSET('Sanitation Data'!$G$11,0,10*ROW('Sanitation Data'!G167))),DG173="Yes"),OFFSET('Sanitation Data'!$G$11,0,10*ROW('Sanitation Data'!G167)),IF(AND(ISNUMBER(OFFSET('Sanitation Data'!$G$11,0,10*ROW('Sanitation Data'!G167))),DG173="No",ISNUMBER(OFFSET('Sanitation Data'!$G$11,0,10*ROW('Sanitation Data'!G167)))),CONCATENATE("[",ROUND(OFFSET('Sanitation Data'!$G$11,0,10*ROW('Sanitation Data'!G167)),0),"]"),IF(AND(ISNUMBER(OFFSET('Sanitation Data'!$G$11,0,10*ROW('Sanitation Data'!G167))),DG173="",ISNUMBER(OFFSET('Sanitation Data'!$G$11,0,10*ROW('Sanitation Data'!G167)))),OFFSET('Sanitation Data'!$G$11,0,10*ROW('Sanitation Data'!G167)),NA())))</f>
        <v>#N/A</v>
      </c>
      <c r="AS173" s="120" t="e">
        <f ca="1">+IF(AND(ISNUMBER(OFFSET('Sanitation Data'!$G$12,0,10*ROW('Sanitation Data'!G167))),DH173="Yes"),OFFSET('Sanitation Data'!$G$12,0,10*ROW('Sanitation Data'!G167)),IF(AND(ISNUMBER(OFFSET('Sanitation Data'!$G$12,0,10*ROW('Sanitation Data'!G167))),DH173="No",ISNUMBER(OFFSET('Sanitation Data'!$G$12,0,10*ROW('Sanitation Data'!G167)))),CONCATENATE("[",ROUND(OFFSET('Sanitation Data'!$G$12,0,10*ROW('Sanitation Data'!G167)),0),"]"),IF(AND(ISNUMBER(OFFSET('Sanitation Data'!$G$12,0,10*ROW('Sanitation Data'!G167))),DH173="",ISNUMBER(OFFSET('Sanitation Data'!$G$12,0,10*ROW('Sanitation Data'!G167)))),OFFSET('Sanitation Data'!$G$12,0,10*ROW('Sanitation Data'!G167)),NA())))</f>
        <v>#N/A</v>
      </c>
      <c r="AT173" s="120" t="e">
        <f ca="1">+IF(AND(ISNUMBER(OFFSET('Sanitation Data'!$G$13,0,10*ROW('Sanitation Data'!G167))),DI173="Yes"),OFFSET('Sanitation Data'!$G$13,0,10*ROW('Sanitation Data'!G167)),IF(AND(ISNUMBER(OFFSET('Sanitation Data'!$G$13,0,10*ROW('Sanitation Data'!G167))),DI173="No",ISNUMBER(OFFSET('Sanitation Data'!$G$13,0,10*ROW('Sanitation Data'!G167)))),CONCATENATE("[",ROUND(OFFSET('Sanitation Data'!$G$13,0,10*ROW('Sanitation Data'!G167)),0),"]"),IF(AND(ISNUMBER(OFFSET('Sanitation Data'!$G$13,0,10*ROW('Sanitation Data'!G167))),DI173="",ISNUMBER(OFFSET('Sanitation Data'!$G$13,0,10*ROW('Sanitation Data'!G167)))),OFFSET('Sanitation Data'!$G$13,0,10*ROW('Sanitation Data'!G167)),NA())))</f>
        <v>#N/A</v>
      </c>
      <c r="AU173" s="120" t="e">
        <f ca="1">+IF(AND(ISNUMBER(OFFSET('Sanitation Data'!$H$5,0,10*ROW('Sanitation Data'!H167))),DJ173="Yes"),100-OFFSET('Sanitation Data'!$H$5,0,10*ROW('Sanitation Data'!H167)),IF(AND(ISNUMBER(OFFSET('Sanitation Data'!$H$5,0,10*ROW('Sanitation Data'!H167))),DJ173="No",ISNUMBER(OFFSET('Sanitation Data'!$H$5,0,10*ROW('Sanitation Data'!H167)))),CONCATENATE("[",ROUND(100-OFFSET('Sanitation Data'!$H$5,0,10*ROW('Sanitation Data'!H167)),0),"]"),IF(AND(ISNUMBER(OFFSET('Sanitation Data'!$H$5,0,10*ROW('Sanitation Data'!H167))),DJ173="",ISNUMBER(OFFSET('Sanitation Data'!$H$5,0,10*ROW('Sanitation Data'!H167)))),100-OFFSET('Sanitation Data'!$H$5,0,10*ROW('Sanitation Data'!H167)),NA())))</f>
        <v>#N/A</v>
      </c>
      <c r="AV173" s="120" t="e">
        <f ca="1">+IF(AND(ISNUMBER(OFFSET('Sanitation Data'!$H$7,0,10*ROW('Sanitation Data'!H167))),DK173="Yes"),OFFSET('Sanitation Data'!$H$7,0,10*ROW('Sanitation Data'!H167)),IF(AND(ISNUMBER(OFFSET('Sanitation Data'!$H$7,0,10*ROW('Sanitation Data'!H167))),DK173="No",ISNUMBER(OFFSET('Sanitation Data'!$H$7,0,10*ROW('Sanitation Data'!H167)))),CONCATENATE("[",ROUND(OFFSET('Sanitation Data'!$H$7,0,10*ROW('Sanitation Data'!H167)),0),"]"),IF(AND(ISNUMBER(OFFSET('Sanitation Data'!$H$7,0,10*ROW('Sanitation Data'!H167))),DK173="",ISNUMBER(OFFSET('Sanitation Data'!$H$7,0,10*ROW('Sanitation Data'!H167)))),OFFSET('Sanitation Data'!$H$7,0,10*ROW('Sanitation Data'!H167)),NA())))</f>
        <v>#N/A</v>
      </c>
      <c r="AW173" s="120" t="e">
        <f ca="1">+IF(AND(ISNUMBER(OFFSET('Sanitation Data'!$H$11,0,10*ROW('Sanitation Data'!H167))),DL173="Yes"),OFFSET('Sanitation Data'!$H$11,0,10*ROW('Sanitation Data'!H167)),IF(AND(ISNUMBER(OFFSET('Sanitation Data'!$H$11,0,10*ROW('Sanitation Data'!H167))),DL173="No",ISNUMBER(OFFSET('Sanitation Data'!$H$11,0,10*ROW('Sanitation Data'!H167)))),CONCATENATE("[",ROUND(OFFSET('Sanitation Data'!$H$11,0,10*ROW('Sanitation Data'!H167)),0),"]"),IF(AND(ISNUMBER(OFFSET('Sanitation Data'!$H$11,0,10*ROW('Sanitation Data'!H167))),DL173="",ISNUMBER(OFFSET('Sanitation Data'!$H$11,0,10*ROW('Sanitation Data'!H167)))),OFFSET('Sanitation Data'!$H$11,0,10*ROW('Sanitation Data'!H167)),NA())))</f>
        <v>#N/A</v>
      </c>
      <c r="AX173" s="120" t="e">
        <f ca="1">+IF(AND(ISNUMBER(OFFSET('Sanitation Data'!$H$12,0,10*ROW('Sanitation Data'!H167))),DM173="Yes"),OFFSET('Sanitation Data'!$H$12,0,10*ROW('Sanitation Data'!H167)),IF(AND(ISNUMBER(OFFSET('Sanitation Data'!$H$12,0,10*ROW('Sanitation Data'!H167))),DM173="No",ISNUMBER(OFFSET('Sanitation Data'!$H$12,0,10*ROW('Sanitation Data'!H167)))),CONCATENATE("[",ROUND(OFFSET('Sanitation Data'!$H$12,0,10*ROW('Sanitation Data'!H167)),0),"]"),IF(AND(ISNUMBER(OFFSET('Sanitation Data'!$H$12,0,10*ROW('Sanitation Data'!H167))),DM173="",ISNUMBER(OFFSET('Sanitation Data'!$H$12,0,10*ROW('Sanitation Data'!H167)))),OFFSET('Sanitation Data'!$H$12,0,10*ROW('Sanitation Data'!H167)),NA())))</f>
        <v>#N/A</v>
      </c>
      <c r="AY173" s="120" t="e">
        <f ca="1">+IF(AND(ISNUMBER(OFFSET('Sanitation Data'!$H$13,0,10*ROW('Sanitation Data'!H167))),DN173="Yes"),OFFSET('Sanitation Data'!$H$13,0,10*ROW('Sanitation Data'!H167)),IF(AND(ISNUMBER(OFFSET('Sanitation Data'!$H$13,0,10*ROW('Sanitation Data'!H167))),DN173="No",ISNUMBER(OFFSET('Sanitation Data'!$H$13,0,10*ROW('Sanitation Data'!H167)))),CONCATENATE("[",ROUND(OFFSET('Sanitation Data'!$H$13,0,10*ROW('Sanitation Data'!H167)),0),"]"),IF(AND(ISNUMBER(OFFSET('Sanitation Data'!$H$13,0,10*ROW('Sanitation Data'!H167))),DN173="",ISNUMBER(OFFSET('Sanitation Data'!$H$13,0,10*ROW('Sanitation Data'!H167)))),OFFSET('Sanitation Data'!$H$13,0,10*ROW('Sanitation Data'!H167)),NA())))</f>
        <v>#N/A</v>
      </c>
      <c r="AZ173" s="121" t="e">
        <f ca="1">+IF(AND(ISNUMBER(OFFSET('Hygiene Data'!$C$6,0,10*ROW('Hygiene Data'!C167))),DO173="Yes"),OFFSET('Hygiene Data'!$C$6,0,10*ROW('Hygiene Data'!C167)),IF(AND(ISNUMBER(OFFSET('Hygiene Data'!$C$6,0,10*ROW('Hygiene Data'!C167))),DO173="No",ISNUMBER(OFFSET('Hygiene Data'!$C$6,0,10*ROW('Hygiene Data'!C167)))),CONCATENATE("[",ROUND(OFFSET('Hygiene Data'!$C$6,0,10*ROW('Hygiene Data'!C167)),0),"]"),IF(AND(ISNUMBER(OFFSET('Hygiene Data'!$C$6,0,10*ROW('Hygiene Data'!C167))),DO173="",ISNUMBER(OFFSET('Hygiene Data'!$C$6,0,10*ROW('Hygiene Data'!C167)))),OFFSET('Hygiene Data'!$C$6,0,10*ROW('Hygiene Data'!C167)),NA())))</f>
        <v>#N/A</v>
      </c>
      <c r="BA173" s="121" t="e">
        <f ca="1">+IF(AND(ISNUMBER(OFFSET('Hygiene Data'!$C$8,0,10*ROW('Hygiene Data'!C167))),DP173="Yes"),OFFSET('Hygiene Data'!$C$8,0,10*ROW('Hygiene Data'!C167)),IF(AND(ISNUMBER(OFFSET('Hygiene Data'!$C$8,0,10*ROW('Hygiene Data'!C167))),DP173="No",ISNUMBER(OFFSET('Hygiene Data'!$C$8,0,10*ROW('Hygiene Data'!C167)))),CONCATENATE("[",ROUND(OFFSET('Hygiene Data'!$C$8,0,10*ROW('Hygiene Data'!C167)),0),"]"),IF(AND(ISNUMBER(OFFSET('Hygiene Data'!$C$8,0,10*ROW('Hygiene Data'!C167))),DP173="",ISNUMBER(OFFSET('Hygiene Data'!$C$8,0,10*ROW('Hygiene Data'!C167)))),OFFSET('Hygiene Data'!$C$8,0,10*ROW('Hygiene Data'!C167)),NA())))</f>
        <v>#N/A</v>
      </c>
      <c r="BB173" s="121" t="e">
        <f ca="1">+IF(AND(ISNUMBER(OFFSET('Hygiene Data'!$C$10,0,10*ROW('Hygiene Data'!C167))),DQ173="Yes"),OFFSET('Hygiene Data'!$C$10,0,10*ROW('Hygiene Data'!C167)),IF(AND(ISNUMBER(OFFSET('Hygiene Data'!$C$10,0,10*ROW('Hygiene Data'!C167))),DQ173="No",ISNUMBER(OFFSET('Hygiene Data'!$C$10,0,10*ROW('Hygiene Data'!C167)))),CONCATENATE("[",ROUND(OFFSET('Hygiene Data'!$C$10,0,10*ROW('Hygiene Data'!C167)),0),"]"),IF(AND(ISNUMBER(OFFSET('Hygiene Data'!$C$10,0,10*ROW('Hygiene Data'!C167))),DQ173="",ISNUMBER(OFFSET('Hygiene Data'!$C$10,0,10*ROW('Hygiene Data'!C167)))),OFFSET('Hygiene Data'!$C$10,0,10*ROW('Hygiene Data'!C167)),NA())))</f>
        <v>#N/A</v>
      </c>
      <c r="BC173" s="121" t="e">
        <f ca="1">+IF(AND(ISNUMBER(OFFSET('Hygiene Data'!$D$6,0,10*ROW('Hygiene Data'!D167))),DR173="Yes"),OFFSET('Hygiene Data'!$D$6,0,10*ROW('Hygiene Data'!D167)),IF(AND(ISNUMBER(OFFSET('Hygiene Data'!$D$6,0,10*ROW('Hygiene Data'!D167))),DR173="No",ISNUMBER(OFFSET('Hygiene Data'!$D$6,0,10*ROW('Hygiene Data'!D167)))),CONCATENATE("[",ROUND(OFFSET('Hygiene Data'!$D$6,0,10*ROW('Hygiene Data'!D167)),0),"]"),IF(AND(ISNUMBER(OFFSET('Hygiene Data'!$D$6,0,10*ROW('Hygiene Data'!D167))),DR173="",ISNUMBER(OFFSET('Hygiene Data'!$D$6,0,10*ROW('Hygiene Data'!D167)))),OFFSET('Hygiene Data'!$D$6,0,10*ROW('Hygiene Data'!D167)),NA())))</f>
        <v>#N/A</v>
      </c>
      <c r="BD173" s="121" t="e">
        <f ca="1">+IF(AND(ISNUMBER(OFFSET('Hygiene Data'!$D$8,0,10*ROW('Hygiene Data'!D167))),DS173="Yes"),OFFSET('Hygiene Data'!$D$8,0,10*ROW('Hygiene Data'!D167)),IF(AND(ISNUMBER(OFFSET('Hygiene Data'!$D$8,0,10*ROW('Hygiene Data'!D167))),DS173="No",ISNUMBER(OFFSET('Hygiene Data'!$D$8,0,10*ROW('Hygiene Data'!D167)))),CONCATENATE("[",ROUND(OFFSET('Hygiene Data'!$D$8,0,10*ROW('Hygiene Data'!D167)),0),"]"),IF(AND(ISNUMBER(OFFSET('Hygiene Data'!$D$8,0,10*ROW('Hygiene Data'!D167))),DS173="",ISNUMBER(OFFSET('Hygiene Data'!$D$8,0,10*ROW('Hygiene Data'!D167)))),OFFSET('Hygiene Data'!$D$8,0,10*ROW('Hygiene Data'!D167)),NA())))</f>
        <v>#N/A</v>
      </c>
      <c r="BE173" s="121" t="e">
        <f ca="1">+IF(AND(ISNUMBER(OFFSET('Hygiene Data'!$D$10,0,10*ROW('Hygiene Data'!D167))),DT173="Yes"),OFFSET('Hygiene Data'!$D$10,0,10*ROW('Hygiene Data'!D167)),IF(AND(ISNUMBER(OFFSET('Hygiene Data'!$D$10,0,10*ROW('Hygiene Data'!D167))),DT173="No",ISNUMBER(OFFSET('Hygiene Data'!$D$10,0,10*ROW('Hygiene Data'!D167)))),CONCATENATE("[",ROUND(OFFSET('Hygiene Data'!$D$10,0,10*ROW('Hygiene Data'!D167)),0),"]"),IF(AND(ISNUMBER(OFFSET('Hygiene Data'!$D$10,0,10*ROW('Hygiene Data'!D167))),DT173="",ISNUMBER(OFFSET('Hygiene Data'!$D$10,0,10*ROW('Hygiene Data'!D167)))),OFFSET('Hygiene Data'!$D$10,0,10*ROW('Hygiene Data'!D167)),NA())))</f>
        <v>#N/A</v>
      </c>
      <c r="BF173" s="121" t="e">
        <f ca="1">+IF(AND(ISNUMBER(OFFSET('Hygiene Data'!$E$6,0,10*ROW('Hygiene Data'!E167))),DU173="Yes"),OFFSET('Hygiene Data'!$E$6,0,10*ROW('Hygiene Data'!E167)),IF(AND(ISNUMBER(OFFSET('Hygiene Data'!$E$6,0,10*ROW('Hygiene Data'!E167))),DU173="No",ISNUMBER(OFFSET('Hygiene Data'!$E$6,0,10*ROW('Hygiene Data'!E167)))),CONCATENATE("[",ROUND(OFFSET('Hygiene Data'!$E$6,0,10*ROW('Hygiene Data'!E167)),0),"]"),IF(AND(ISNUMBER(OFFSET('Hygiene Data'!$E$6,0,10*ROW('Hygiene Data'!E167))),DU173="",ISNUMBER(OFFSET('Hygiene Data'!$E$6,0,10*ROW('Hygiene Data'!E167)))),OFFSET('Hygiene Data'!$E$6,0,10*ROW('Hygiene Data'!E167)),NA())))</f>
        <v>#N/A</v>
      </c>
      <c r="BG173" s="121" t="e">
        <f ca="1">+IF(AND(ISNUMBER(OFFSET('Hygiene Data'!$E$8,0,10*ROW('Hygiene Data'!E167))),DV173="Yes"),OFFSET('Hygiene Data'!$E$8,0,10*ROW('Hygiene Data'!E167)),IF(AND(ISNUMBER(OFFSET('Hygiene Data'!$E$8,0,10*ROW('Hygiene Data'!E167))),DV173="No",ISNUMBER(OFFSET('Hygiene Data'!$E$8,0,10*ROW('Hygiene Data'!E167)))),CONCATENATE("[",ROUND(OFFSET('Hygiene Data'!$E$8,0,10*ROW('Hygiene Data'!E167)),0),"]"),IF(AND(ISNUMBER(OFFSET('Hygiene Data'!$E$8,0,10*ROW('Hygiene Data'!E167))),DV173="",ISNUMBER(OFFSET('Hygiene Data'!$E$8,0,10*ROW('Hygiene Data'!E167)))),OFFSET('Hygiene Data'!$E$8,0,10*ROW('Hygiene Data'!E167)),NA())))</f>
        <v>#N/A</v>
      </c>
      <c r="BH173" s="121" t="e">
        <f ca="1">+IF(AND(ISNUMBER(OFFSET('Hygiene Data'!$E$10,0,10*ROW('Hygiene Data'!E167))),DW173="Yes"),OFFSET('Hygiene Data'!$E$10,0,10*ROW('Hygiene Data'!E167)),IF(AND(ISNUMBER(OFFSET('Hygiene Data'!$E$10,0,10*ROW('Hygiene Data'!E167))),DW173="No",ISNUMBER(OFFSET('Hygiene Data'!$E$10,0,10*ROW('Hygiene Data'!E167)))),CONCATENATE("[",ROUND(OFFSET('Hygiene Data'!$E$10,0,10*ROW('Hygiene Data'!E167)),0),"]"),IF(AND(ISNUMBER(OFFSET('Hygiene Data'!$E$10,0,10*ROW('Hygiene Data'!E167))),DW173="",ISNUMBER(OFFSET('Hygiene Data'!$E$10,0,10*ROW('Hygiene Data'!E167)))),OFFSET('Hygiene Data'!$E$10,0,10*ROW('Hygiene Data'!E167)),NA())))</f>
        <v>#N/A</v>
      </c>
      <c r="BI173" s="121" t="e">
        <f ca="1">+IF(AND(ISNUMBER(OFFSET('Hygiene Data'!$F$6,0,10*ROW('Hygiene Data'!F167))),DX173="Yes"),OFFSET('Hygiene Data'!$F$6,0,10*ROW('Hygiene Data'!F167)),IF(AND(ISNUMBER(OFFSET('Hygiene Data'!$F$6,0,10*ROW('Hygiene Data'!F167))),DX173="No",ISNUMBER(OFFSET('Hygiene Data'!$F$6,0,10*ROW('Hygiene Data'!F167)))),CONCATENATE("[",ROUND(OFFSET('Hygiene Data'!$F$6,0,10*ROW('Hygiene Data'!F167)),0),"]"),IF(AND(ISNUMBER(OFFSET('Hygiene Data'!$F$6,0,10*ROW('Hygiene Data'!F167))),DX173="",ISNUMBER(OFFSET('Hygiene Data'!$F$6,0,10*ROW('Hygiene Data'!F167)))),OFFSET('Hygiene Data'!$F$6,0,10*ROW('Hygiene Data'!F167)),NA())))</f>
        <v>#N/A</v>
      </c>
      <c r="BJ173" s="121" t="e">
        <f ca="1">+IF(AND(ISNUMBER(OFFSET('Hygiene Data'!$F$8,0,10*ROW('Hygiene Data'!F167))),DY173="Yes"),OFFSET('Hygiene Data'!$F$8,0,10*ROW('Hygiene Data'!F167)),IF(AND(ISNUMBER(OFFSET('Hygiene Data'!$F$8,0,10*ROW('Hygiene Data'!F167))),DY173="No",ISNUMBER(OFFSET('Hygiene Data'!$F$8,0,10*ROW('Hygiene Data'!F167)))),CONCATENATE("[",ROUND(OFFSET('Hygiene Data'!$F$8,0,10*ROW('Hygiene Data'!F167)),0),"]"),IF(AND(ISNUMBER(OFFSET('Hygiene Data'!$F$8,0,10*ROW('Hygiene Data'!F167))),DY173="",ISNUMBER(OFFSET('Hygiene Data'!$F$8,0,10*ROW('Hygiene Data'!F167)))),OFFSET('Hygiene Data'!$F$8,0,10*ROW('Hygiene Data'!F167)),NA())))</f>
        <v>#N/A</v>
      </c>
      <c r="BK173" s="121" t="e">
        <f ca="1">+IF(AND(ISNUMBER(OFFSET('Hygiene Data'!$F$10,0,10*ROW('Hygiene Data'!F167))),DZ173="Yes"),OFFSET('Hygiene Data'!$F$10,0,10*ROW('Hygiene Data'!F167)),IF(AND(ISNUMBER(OFFSET('Hygiene Data'!$F$10,0,10*ROW('Hygiene Data'!F167))),DZ173="No",ISNUMBER(OFFSET('Hygiene Data'!$F$10,0,10*ROW('Hygiene Data'!F167)))),CONCATENATE("[",ROUND(OFFSET('Hygiene Data'!$F$10,0,10*ROW('Hygiene Data'!F167)),0),"]"),IF(AND(ISNUMBER(OFFSET('Hygiene Data'!$F$10,0,10*ROW('Hygiene Data'!F167))),DZ173="",ISNUMBER(OFFSET('Hygiene Data'!$F$10,0,10*ROW('Hygiene Data'!F167)))),OFFSET('Hygiene Data'!$F$10,0,10*ROW('Hygiene Data'!F167)),NA())))</f>
        <v>#N/A</v>
      </c>
      <c r="BL173" s="121" t="e">
        <f ca="1">+IF(AND(ISNUMBER(OFFSET('Hygiene Data'!$G$6,0,10*ROW('Hygiene Data'!G167))),EA173="Yes"),OFFSET('Hygiene Data'!$G$6,0,10*ROW('Hygiene Data'!G167)),IF(AND(ISNUMBER(OFFSET('Hygiene Data'!$G$6,0,10*ROW('Hygiene Data'!G167))),EA173="No",ISNUMBER(OFFSET('Hygiene Data'!$G$6,0,10*ROW('Hygiene Data'!G167)))),CONCATENATE("[",ROUND(OFFSET('Hygiene Data'!$G$6,0,10*ROW('Hygiene Data'!G167)),0),"]"),IF(AND(ISNUMBER(OFFSET('Hygiene Data'!$G$6,0,10*ROW('Hygiene Data'!G167))),EA173="",ISNUMBER(OFFSET('Hygiene Data'!$G$6,0,10*ROW('Hygiene Data'!G167)))),OFFSET('Hygiene Data'!$G$6,0,10*ROW('Hygiene Data'!G167)),NA())))</f>
        <v>#N/A</v>
      </c>
      <c r="BM173" s="121" t="e">
        <f ca="1">+IF(AND(ISNUMBER(OFFSET('Hygiene Data'!$G$8,0,10*ROW('Hygiene Data'!G167))),EB173="Yes"),OFFSET('Hygiene Data'!$G$8,0,10*ROW('Hygiene Data'!G167)),IF(AND(ISNUMBER(OFFSET('Hygiene Data'!$G$8,0,10*ROW('Hygiene Data'!G167))),EB173="No",ISNUMBER(OFFSET('Hygiene Data'!$G$8,0,10*ROW('Hygiene Data'!G167)))),CONCATENATE("[",ROUND(OFFSET('Hygiene Data'!$G$8,0,10*ROW('Hygiene Data'!G167)),0),"]"),IF(AND(ISNUMBER(OFFSET('Hygiene Data'!$G$8,0,10*ROW('Hygiene Data'!G167))),EB173="",ISNUMBER(OFFSET('Hygiene Data'!$G$8,0,10*ROW('Hygiene Data'!G167)))),OFFSET('Hygiene Data'!$G$8,0,10*ROW('Hygiene Data'!G167)),NA())))</f>
        <v>#N/A</v>
      </c>
      <c r="BN173" s="121" t="e">
        <f ca="1">+IF(AND(ISNUMBER(OFFSET('Hygiene Data'!$G$10,0,10*ROW('Hygiene Data'!G167))),EC173="Yes"),OFFSET('Hygiene Data'!$G$10,0,10*ROW('Hygiene Data'!G167)),IF(AND(ISNUMBER(OFFSET('Hygiene Data'!$G$10,0,10*ROW('Hygiene Data'!G167))),EC173="No",ISNUMBER(OFFSET('Hygiene Data'!$G$10,0,10*ROW('Hygiene Data'!G167)))),CONCATENATE("[",ROUND(OFFSET('Hygiene Data'!$G$10,0,10*ROW('Hygiene Data'!G167)),0),"]"),IF(AND(ISNUMBER(OFFSET('Hygiene Data'!$G$10,0,10*ROW('Hygiene Data'!G167))),EC173="",ISNUMBER(OFFSET('Hygiene Data'!$G$10,0,10*ROW('Hygiene Data'!G167)))),OFFSET('Hygiene Data'!$G$10,0,10*ROW('Hygiene Data'!G167)),NA())))</f>
        <v>#N/A</v>
      </c>
      <c r="BO173" s="121" t="e">
        <f ca="1">+IF(AND(ISNUMBER(OFFSET('Hygiene Data'!$H$6,0,10*ROW('Hygiene Data'!H167))),ED173="Yes"),OFFSET('Hygiene Data'!$H$6,0,10*ROW('Hygiene Data'!H167)),IF(AND(ISNUMBER(OFFSET('Hygiene Data'!$H$6,0,10*ROW('Hygiene Data'!H167))),ED173="No",ISNUMBER(OFFSET('Hygiene Data'!$H$6,0,10*ROW('Hygiene Data'!H167)))),CONCATENATE("[",ROUND(OFFSET('Hygiene Data'!$H$6,0,10*ROW('Hygiene Data'!H167)),0),"]"),IF(AND(ISNUMBER(OFFSET('Hygiene Data'!$H$6,0,10*ROW('Hygiene Data'!H167))),ED173="",ISNUMBER(OFFSET('Hygiene Data'!$H$6,0,10*ROW('Hygiene Data'!H167)))),OFFSET('Hygiene Data'!$H$6,0,10*ROW('Hygiene Data'!H167)),NA())))</f>
        <v>#N/A</v>
      </c>
      <c r="BP173" s="121" t="e">
        <f ca="1">+IF(AND(ISNUMBER(OFFSET('Hygiene Data'!$H$8,0,10*ROW('Hygiene Data'!H167))),EE173="Yes"),OFFSET('Hygiene Data'!$H$8,0,10*ROW('Hygiene Data'!H167)),IF(AND(ISNUMBER(OFFSET('Hygiene Data'!$H$8,0,10*ROW('Hygiene Data'!H167))),EE173="No",ISNUMBER(OFFSET('Hygiene Data'!$H$8,0,10*ROW('Hygiene Data'!H167)))),CONCATENATE("[",ROUND(OFFSET('Hygiene Data'!$H$8,0,10*ROW('Hygiene Data'!H167)),0),"]"),IF(AND(ISNUMBER(OFFSET('Hygiene Data'!$H$8,0,10*ROW('Hygiene Data'!H167))),EE173="",ISNUMBER(OFFSET('Hygiene Data'!$H$8,0,10*ROW('Hygiene Data'!H167)))),OFFSET('Hygiene Data'!$H$8,0,10*ROW('Hygiene Data'!H167)),NA())))</f>
        <v>#N/A</v>
      </c>
      <c r="BQ173" s="121" t="e">
        <f ca="1">+IF(AND(ISNUMBER(OFFSET('Hygiene Data'!$H$10,0,10*ROW('Hygiene Data'!H167))),EF173="Yes"),OFFSET('Hygiene Data'!$H$10,0,10*ROW('Hygiene Data'!H167)),IF(AND(ISNUMBER(OFFSET('Hygiene Data'!$H$10,0,10*ROW('Hygiene Data'!H167))),EF173="No",ISNUMBER(OFFSET('Hygiene Data'!$H$10,0,10*ROW('Hygiene Data'!H167)))),CONCATENATE("[",ROUND(OFFSET('Hygiene Data'!$H$10,0,10*ROW('Hygiene Data'!H167)),0),"]"),IF(AND(ISNUMBER(OFFSET('Hygiene Data'!$H$10,0,10*ROW('Hygiene Data'!H167))),EF173="",ISNUMBER(OFFSET('Hygiene Data'!$H$10,0,10*ROW('Hygiene Data'!H167)))),OFFSET('Hygiene Data'!$H$10,0,10*ROW('Hygiene Data'!H167)),NA())))</f>
        <v>#N/A</v>
      </c>
      <c r="BS173" s="28" t="str">
        <f ca="1">+IF(OFFSET('Water Data'!$C$28,0,10*ROW('Water Data'!C167))="","",OFFSET('Water Data'!$C$28,0,10*ROW('Water Data'!C167)))</f>
        <v/>
      </c>
      <c r="BT173" s="28" t="str">
        <f ca="1">+IF(OFFSET('Water Data'!$C$29,0,10*ROW('Water Data'!C167))="","",OFFSET('Water Data'!$C$29,0,10*ROW('Water Data'!C167)))</f>
        <v/>
      </c>
      <c r="BU173" s="28" t="str">
        <f ca="1">+IF(OFFSET('Water Data'!$C$30,0,10*ROW('Water Data'!C167))="","",OFFSET('Water Data'!$C$30,0,10*ROW('Water Data'!C167)))</f>
        <v/>
      </c>
      <c r="BV173" s="28" t="str">
        <f ca="1">+IF(OFFSET('Water Data'!$D$28,0,10*ROW('Water Data'!D167))="","",OFFSET('Water Data'!$D$28,0,10*ROW('Water Data'!D167)))</f>
        <v/>
      </c>
      <c r="BW173" s="28" t="str">
        <f ca="1">+IF(OFFSET('Water Data'!$D$29,0,10*ROW('Water Data'!D167))="","",OFFSET('Water Data'!$D$29,0,10*ROW('Water Data'!D167)))</f>
        <v/>
      </c>
      <c r="BX173" s="28" t="str">
        <f ca="1">+IF(OFFSET('Water Data'!$D$30,0,10*ROW('Water Data'!D167))="","",OFFSET('Water Data'!$D$30,0,10*ROW('Water Data'!D167)))</f>
        <v/>
      </c>
      <c r="BY173" s="28" t="str">
        <f ca="1">+IF(OFFSET('Water Data'!$E$28,0,10*ROW('Water Data'!E167))="","",OFFSET('Water Data'!$E$28,0,10*ROW('Water Data'!E167)))</f>
        <v/>
      </c>
      <c r="BZ173" s="28" t="str">
        <f ca="1">+IF(OFFSET('Water Data'!$E$29,0,10*ROW('Water Data'!E167))="","",OFFSET('Water Data'!$E$29,0,10*ROW('Water Data'!E167)))</f>
        <v/>
      </c>
      <c r="CA173" s="28" t="str">
        <f ca="1">+IF(OFFSET('Water Data'!$E$30,0,10*ROW('Water Data'!E167))="","",OFFSET('Water Data'!$E$30,0,10*ROW('Water Data'!E167)))</f>
        <v/>
      </c>
      <c r="CB173" s="28" t="str">
        <f ca="1">+IF(OFFSET('Water Data'!$F$28,0,10*ROW('Water Data'!F167))="","",OFFSET('Water Data'!$F$28,0,10*ROW('Water Data'!F167)))</f>
        <v/>
      </c>
      <c r="CC173" s="28" t="str">
        <f ca="1">+IF(OFFSET('Water Data'!$F$29,0,10*ROW('Water Data'!F167))="","",OFFSET('Water Data'!$F$29,0,10*ROW('Water Data'!F167)))</f>
        <v/>
      </c>
      <c r="CD173" s="28" t="str">
        <f ca="1">+IF(OFFSET('Water Data'!$F$30,0,10*ROW('Water Data'!F167))="","",OFFSET('Water Data'!$F$30,0,10*ROW('Water Data'!F167)))</f>
        <v/>
      </c>
      <c r="CE173" s="28" t="str">
        <f ca="1">+IF(OFFSET('Water Data'!$G$28,0,10*ROW('Water Data'!G167))="","",OFFSET('Water Data'!$G$28,0,10*ROW('Water Data'!G167)))</f>
        <v/>
      </c>
      <c r="CF173" s="28" t="str">
        <f ca="1">+IF(OFFSET('Water Data'!$G$29,0,10*ROW('Water Data'!G167))="","",OFFSET('Water Data'!$G$29,0,10*ROW('Water Data'!G167)))</f>
        <v/>
      </c>
      <c r="CG173" s="28" t="str">
        <f ca="1">+IF(OFFSET('Water Data'!$G$30,0,10*ROW('Water Data'!G167))="","",OFFSET('Water Data'!$G$30,0,10*ROW('Water Data'!G167)))</f>
        <v/>
      </c>
      <c r="CH173" s="28" t="str">
        <f ca="1">+IF(OFFSET('Water Data'!$H$28,0,10*ROW('Water Data'!H167))="","",OFFSET('Water Data'!$H$28,0,10*ROW('Water Data'!H167)))</f>
        <v/>
      </c>
      <c r="CI173" s="28" t="str">
        <f ca="1">+IF(OFFSET('Water Data'!$H$29,0,10*ROW('Water Data'!H167))="","",OFFSET('Water Data'!$H$29,0,10*ROW('Water Data'!H167)))</f>
        <v/>
      </c>
      <c r="CJ173" s="28" t="str">
        <f ca="1">+IF(OFFSET('Water Data'!$H$30,0,10*ROW('Water Data'!H167))="","",OFFSET('Water Data'!$H$30,0,10*ROW('Water Data'!H167)))</f>
        <v/>
      </c>
      <c r="CK173" s="28" t="str">
        <f ca="1">+IF(OFFSET('Sanitation Data'!$C$29,0,10*ROW('Sanitation Data'!C167))="","",OFFSET('Sanitation Data'!$C$29,0,10*ROW('Sanitation Data'!C167)))</f>
        <v/>
      </c>
      <c r="CL173" s="28" t="str">
        <f ca="1">+IF(OFFSET('Sanitation Data'!$C$30,0,10*ROW('Sanitation Data'!C167))="","",OFFSET('Sanitation Data'!$C$30,0,10*ROW('Sanitation Data'!C167)))</f>
        <v/>
      </c>
      <c r="CM173" s="28" t="str">
        <f ca="1">+IF(OFFSET('Sanitation Data'!$C$31,0,10*ROW('Sanitation Data'!C167))="","",OFFSET('Sanitation Data'!$C$31,0,10*ROW('Sanitation Data'!C167)))</f>
        <v/>
      </c>
      <c r="CN173" s="28" t="str">
        <f ca="1">+IF(OFFSET('Sanitation Data'!$C$32,0,10*ROW('Sanitation Data'!C167))="","",OFFSET('Sanitation Data'!$C$32,0,10*ROW('Sanitation Data'!C167)))</f>
        <v/>
      </c>
      <c r="CO173" s="28" t="str">
        <f ca="1">+IF(OFFSET('Sanitation Data'!$C$33,0,10*ROW('Sanitation Data'!C167))="","",OFFSET('Sanitation Data'!$C$33,0,10*ROW('Sanitation Data'!C167)))</f>
        <v/>
      </c>
      <c r="CP173" s="28" t="str">
        <f ca="1">+IF(OFFSET('Sanitation Data'!$D$29,0,10*ROW('Sanitation Data'!D167))="","",OFFSET('Sanitation Data'!$D$29,0,10*ROW('Sanitation Data'!D167)))</f>
        <v/>
      </c>
      <c r="CQ173" s="28" t="str">
        <f ca="1">+IF(OFFSET('Sanitation Data'!$D$30,0,10*ROW('Sanitation Data'!D167))="","",OFFSET('Sanitation Data'!$D$30,0,10*ROW('Sanitation Data'!D167)))</f>
        <v/>
      </c>
      <c r="CR173" s="28" t="str">
        <f ca="1">+IF(OFFSET('Sanitation Data'!$D$31,0,10*ROW('Sanitation Data'!D167))="","",OFFSET('Sanitation Data'!$D$31,0,10*ROW('Sanitation Data'!D167)))</f>
        <v/>
      </c>
      <c r="CS173" s="28" t="str">
        <f ca="1">+IF(OFFSET('Sanitation Data'!$D$32,0,10*ROW('Sanitation Data'!D167))="","",OFFSET('Sanitation Data'!$D$32,0,10*ROW('Sanitation Data'!D167)))</f>
        <v/>
      </c>
      <c r="CT173" s="28" t="str">
        <f ca="1">+IF(OFFSET('Sanitation Data'!$D$33,0,10*ROW('Sanitation Data'!D167))="","",OFFSET('Sanitation Data'!$D$33,0,10*ROW('Sanitation Data'!D167)))</f>
        <v/>
      </c>
      <c r="CU173" s="28" t="str">
        <f ca="1">+IF(OFFSET('Sanitation Data'!$E$29,0,10*ROW('Sanitation Data'!E167))="","",OFFSET('Sanitation Data'!$E$29,0,10*ROW('Sanitation Data'!E167)))</f>
        <v/>
      </c>
      <c r="CV173" s="28" t="str">
        <f ca="1">+IF(OFFSET('Sanitation Data'!$E$30,0,10*ROW('Sanitation Data'!E167))="","",OFFSET('Sanitation Data'!$E$30,0,10*ROW('Sanitation Data'!E167)))</f>
        <v/>
      </c>
      <c r="CW173" s="28" t="str">
        <f ca="1">+IF(OFFSET('Sanitation Data'!$E$31,0,10*ROW('Sanitation Data'!E167))="","",OFFSET('Sanitation Data'!$E$31,0,10*ROW('Sanitation Data'!E167)))</f>
        <v/>
      </c>
      <c r="CX173" s="28" t="str">
        <f ca="1">+IF(OFFSET('Sanitation Data'!$E$32,0,10*ROW('Sanitation Data'!E167))="","",OFFSET('Sanitation Data'!$E$32,0,10*ROW('Sanitation Data'!E167)))</f>
        <v/>
      </c>
      <c r="CY173" s="28" t="str">
        <f ca="1">+IF(OFFSET('Sanitation Data'!$E$33,0,10*ROW('Sanitation Data'!E167))="","",OFFSET('Sanitation Data'!$E$33,0,10*ROW('Sanitation Data'!E167)))</f>
        <v/>
      </c>
      <c r="CZ173" s="28" t="str">
        <f ca="1">+IF(OFFSET('Sanitation Data'!$F$29,0,10*ROW('Sanitation Data'!F167))="","",OFFSET('Sanitation Data'!$F$29,0,10*ROW('Sanitation Data'!F167)))</f>
        <v/>
      </c>
      <c r="DA173" s="28" t="str">
        <f ca="1">+IF(OFFSET('Sanitation Data'!$F$30,0,10*ROW('Sanitation Data'!F167))="","",OFFSET('Sanitation Data'!$F$30,0,10*ROW('Sanitation Data'!F167)))</f>
        <v/>
      </c>
      <c r="DB173" s="28" t="str">
        <f ca="1">+IF(OFFSET('Sanitation Data'!$F$31,0,10*ROW('Sanitation Data'!F167))="","",OFFSET('Sanitation Data'!$F$31,0,10*ROW('Sanitation Data'!F167)))</f>
        <v/>
      </c>
      <c r="DC173" s="28" t="str">
        <f ca="1">+IF(OFFSET('Sanitation Data'!$F$32,0,10*ROW('Sanitation Data'!F167))="","",OFFSET('Sanitation Data'!$F$32,0,10*ROW('Sanitation Data'!F167)))</f>
        <v/>
      </c>
      <c r="DD173" s="28" t="str">
        <f ca="1">+IF(OFFSET('Sanitation Data'!$F$33,0,10*ROW('Sanitation Data'!F167))="","",OFFSET('Sanitation Data'!$F$33,0,10*ROW('Sanitation Data'!F167)))</f>
        <v/>
      </c>
      <c r="DE173" s="28" t="str">
        <f ca="1">+IF(OFFSET('Sanitation Data'!$G$29,0,10*ROW('Sanitation Data'!G167))="","",OFFSET('Sanitation Data'!$G$29,0,10*ROW('Sanitation Data'!G167)))</f>
        <v/>
      </c>
      <c r="DF173" s="28" t="str">
        <f ca="1">+IF(OFFSET('Sanitation Data'!$G$30,0,10*ROW('Sanitation Data'!G167))="","",OFFSET('Sanitation Data'!$G$30,0,10*ROW('Sanitation Data'!G167)))</f>
        <v/>
      </c>
      <c r="DG173" s="28" t="str">
        <f ca="1">+IF(OFFSET('Sanitation Data'!$G$31,0,10*ROW('Sanitation Data'!G167))="","",OFFSET('Sanitation Data'!$G$31,0,10*ROW('Sanitation Data'!G167)))</f>
        <v/>
      </c>
      <c r="DH173" s="28" t="str">
        <f ca="1">+IF(OFFSET('Sanitation Data'!$G$32,0,10*ROW('Sanitation Data'!G167))="","",OFFSET('Sanitation Data'!$G$32,0,10*ROW('Sanitation Data'!G167)))</f>
        <v/>
      </c>
      <c r="DI173" s="28" t="str">
        <f ca="1">+IF(OFFSET('Sanitation Data'!$G$33,0,10*ROW('Sanitation Data'!G167))="","",OFFSET('Sanitation Data'!$G$33,0,10*ROW('Sanitation Data'!G167)))</f>
        <v/>
      </c>
      <c r="DJ173" s="28" t="str">
        <f ca="1">+IF(OFFSET('Sanitation Data'!$H$29,0,10*ROW('Sanitation Data'!H167))="","",OFFSET('Sanitation Data'!$H$29,0,10*ROW('Sanitation Data'!H167)))</f>
        <v/>
      </c>
      <c r="DK173" s="28" t="str">
        <f ca="1">+IF(OFFSET('Sanitation Data'!$H$30,0,10*ROW('Sanitation Data'!H167))="","",OFFSET('Sanitation Data'!$H$30,0,10*ROW('Sanitation Data'!H167)))</f>
        <v/>
      </c>
      <c r="DL173" s="28" t="str">
        <f ca="1">+IF(OFFSET('Sanitation Data'!$H$31,0,10*ROW('Sanitation Data'!H167))="","",OFFSET('Sanitation Data'!$H$31,0,10*ROW('Sanitation Data'!H167)))</f>
        <v/>
      </c>
      <c r="DM173" s="28" t="str">
        <f ca="1">+IF(OFFSET('Sanitation Data'!$H$32,0,10*ROW('Sanitation Data'!H167))="","",OFFSET('Sanitation Data'!$H$32,0,10*ROW('Sanitation Data'!H167)))</f>
        <v/>
      </c>
      <c r="DN173" s="28" t="str">
        <f ca="1">+IF(OFFSET('Sanitation Data'!$H$33,0,10*ROW('Sanitation Data'!H167))="","",OFFSET('Sanitation Data'!$H$33,0,10*ROW('Sanitation Data'!H167)))</f>
        <v/>
      </c>
      <c r="DO173" s="28" t="str">
        <f ca="1">+IF(OFFSET('Hygiene Data'!$C$12,0,10*ROW('Hygiene Data'!C167))="","",OFFSET('Hygiene Data'!$C$12,0,10*ROW('Hygiene Data'!C167)))</f>
        <v/>
      </c>
      <c r="DP173" s="28" t="str">
        <f ca="1">+IF(OFFSET('Hygiene Data'!$C$13,0,10*ROW('Hygiene Data'!C167))="","",OFFSET('Hygiene Data'!$C$13,0,10*ROW('Hygiene Data'!C167)))</f>
        <v/>
      </c>
      <c r="DQ173" s="28" t="str">
        <f ca="1">+IF(OFFSET('Hygiene Data'!$C$14,0,10*ROW('Hygiene Data'!C167))="","",OFFSET('Hygiene Data'!$C$14,0,10*ROW('Hygiene Data'!C167)))</f>
        <v/>
      </c>
      <c r="DR173" s="28" t="str">
        <f ca="1">+IF(OFFSET('Hygiene Data'!$D$12,0,10*ROW('Hygiene Data'!D167))="","",OFFSET('Hygiene Data'!$D$12,0,10*ROW('Hygiene Data'!D167)))</f>
        <v/>
      </c>
      <c r="DS173" s="28" t="str">
        <f ca="1">+IF(OFFSET('Hygiene Data'!$D$13,0,10*ROW('Hygiene Data'!D167))="","",OFFSET('Hygiene Data'!$D$13,0,10*ROW('Hygiene Data'!D167)))</f>
        <v/>
      </c>
      <c r="DT173" s="28" t="str">
        <f ca="1">+IF(OFFSET('Hygiene Data'!$D$14,0,10*ROW('Hygiene Data'!D167))="","",OFFSET('Hygiene Data'!$D$14,0,10*ROW('Hygiene Data'!D167)))</f>
        <v/>
      </c>
      <c r="DU173" s="28" t="str">
        <f ca="1">+IF(OFFSET('Hygiene Data'!$E$12,0,10*ROW('Hygiene Data'!E167))="","",OFFSET('Hygiene Data'!$E$12,0,10*ROW('Hygiene Data'!E167)))</f>
        <v/>
      </c>
      <c r="DV173" s="28" t="str">
        <f ca="1">+IF(OFFSET('Hygiene Data'!$E$13,0,10*ROW('Hygiene Data'!E167))="","",OFFSET('Hygiene Data'!$E$13,0,10*ROW('Hygiene Data'!E167)))</f>
        <v/>
      </c>
      <c r="DW173" s="28" t="str">
        <f ca="1">+IF(OFFSET('Hygiene Data'!$E$14,0,10*ROW('Hygiene Data'!E167))="","",OFFSET('Hygiene Data'!$E$14,0,10*ROW('Hygiene Data'!E167)))</f>
        <v/>
      </c>
      <c r="DX173" s="28" t="str">
        <f ca="1">+IF(OFFSET('Hygiene Data'!$F$12,0,10*ROW('Hygiene Data'!F167))="","",OFFSET('Hygiene Data'!$F$12,0,10*ROW('Hygiene Data'!F167)))</f>
        <v/>
      </c>
      <c r="DY173" s="28" t="str">
        <f ca="1">+IF(OFFSET('Hygiene Data'!$F$13,0,10*ROW('Hygiene Data'!F167))="","",OFFSET('Hygiene Data'!$F$13,0,10*ROW('Hygiene Data'!F167)))</f>
        <v/>
      </c>
      <c r="DZ173" s="28" t="str">
        <f ca="1">+IF(OFFSET('Hygiene Data'!$F$14,0,10*ROW('Hygiene Data'!F167))="","",OFFSET('Hygiene Data'!$F$14,0,10*ROW('Hygiene Data'!F167)))</f>
        <v/>
      </c>
      <c r="EA173" s="28" t="str">
        <f ca="1">+IF(OFFSET('Hygiene Data'!$G$12,0,10*ROW('Hygiene Data'!G167))="","",OFFSET('Hygiene Data'!$G$12,0,10*ROW('Hygiene Data'!G167)))</f>
        <v/>
      </c>
      <c r="EB173" s="28" t="str">
        <f ca="1">+IF(OFFSET('Hygiene Data'!$G$13,0,10*ROW('Hygiene Data'!G167))="","",OFFSET('Hygiene Data'!$G$13,0,10*ROW('Hygiene Data'!G167)))</f>
        <v/>
      </c>
      <c r="EC173" s="28" t="str">
        <f ca="1">+IF(OFFSET('Hygiene Data'!$G$14,0,10*ROW('Hygiene Data'!G167))="","",OFFSET('Hygiene Data'!$G$14,0,10*ROW('Hygiene Data'!G167)))</f>
        <v/>
      </c>
      <c r="ED173" s="28" t="str">
        <f ca="1">+IF(OFFSET('Hygiene Data'!$H$12,0,10*ROW('Hygiene Data'!H167))="","",OFFSET('Hygiene Data'!$H$12,0,10*ROW('Hygiene Data'!H167)))</f>
        <v/>
      </c>
      <c r="EE173" s="28" t="str">
        <f ca="1">+IF(OFFSET('Hygiene Data'!$H$13,0,10*ROW('Hygiene Data'!H167))="","",OFFSET('Hygiene Data'!$H$13,0,10*ROW('Hygiene Data'!H167)))</f>
        <v/>
      </c>
      <c r="EF173" s="28" t="str">
        <f ca="1">+IF(OFFSET('Hygiene Data'!$H$14,0,10*ROW('Hygiene Data'!H167))="","",OFFSET('Hygiene Data'!$H$14,0,10*ROW('Hygiene Data'!H167)))</f>
        <v/>
      </c>
    </row>
    <row r="174" spans="1:136" x14ac:dyDescent="0.2">
      <c r="A174" s="44" t="str">
        <f ca="1">+IF(OFFSET('Water Data'!$B$1,0,10*ROW('Water Data'!B171))="","",OFFSET('Water Data'!$B$1,0,10*ROW('Water Data'!B171)))</f>
        <v/>
      </c>
      <c r="B174" s="44" t="str">
        <f ca="1">+IF(OFFSET('Water Data'!$A$3,0,10*ROW('Water Data'!A171))="","",OFFSET('Water Data'!$A$3,0,10*ROW('Water Data'!A171)))</f>
        <v/>
      </c>
      <c r="C174" s="44" t="str">
        <f ca="1">+IF(OFFSET('Water Data'!$C$3,0,10*ROW('Water Data'!C171))="","",OFFSET('Water Data'!$C$3,0,10*ROW('Water Data'!C171)))</f>
        <v/>
      </c>
      <c r="D174" s="119" t="e">
        <f ca="1">+IF(AND(ISNUMBER(OFFSET('Water Data'!$C$5,0,10*ROW('Water Data'!C168))),BS174="Yes"),100-OFFSET('Water Data'!$C$5,0,10*ROW('Water Data'!C168)),IF(AND(ISNUMBER(OFFSET('Water Data'!$C$5,0,10*ROW('Water Data'!C168))),BS174="No",ISNUMBER(OFFSET('Water Data'!$C$5,0,10*ROW('Water Data'!C168)))),CONCATENATE("[",ROUND(100-OFFSET('Water Data'!$C$5,0,10*ROW('Water Data'!C168)),0),"]"),IF(AND(ISNUMBER(OFFSET('Water Data'!$C$5,0,10*ROW('Water Data'!C168))),BS174="",ISNUMBER(OFFSET('Water Data'!$C$5,0,10*ROW('Water Data'!C168)))),100-OFFSET('Water Data'!$C$5,0,10*ROW('Water Data'!C168)),NA())))</f>
        <v>#N/A</v>
      </c>
      <c r="E174" s="119" t="e">
        <f ca="1">+IF(AND(ISNUMBER(OFFSET('Water Data'!$C$7,0,10*ROW('Water Data'!D168))),BT174="Yes"),OFFSET('Water Data'!$C$7,0,10*ROW('Water Data'!C168)),IF(AND(ISNUMBER(OFFSET('Water Data'!$C$7,0,10*ROW('Water Data'!C168))),BT174="No",ISNUMBER(OFFSET('Water Data'!$C$7,0,10*ROW('Water Data'!C168)))),CONCATENATE("[",ROUND(OFFSET('Water Data'!$C$7,0,10*ROW('Water Data'!C168)),0),"]"),IF(AND(ISNUMBER(OFFSET('Water Data'!$C$7,0,10*ROW('Water Data'!C168))),BT174="",ISNUMBER(OFFSET('Water Data'!$C$7,0,10*ROW('Water Data'!C168)))),OFFSET('Water Data'!$C$7,0,10*ROW('Water Data'!C168)),NA())))</f>
        <v>#N/A</v>
      </c>
      <c r="F174" s="119" t="e">
        <f ca="1">+IF(AND(ISNUMBER(OFFSET('Water Data'!$C$10,0,10*ROW('Water Data'!C168))),BU174="Yes"),OFFSET('Water Data'!$C$10,0,10*ROW('Water Data'!C168)),IF(AND(ISNUMBER(OFFSET('Water Data'!$C$10,0,10*ROW('Water Data'!C168))),BU174="No",ISNUMBER(OFFSET('Water Data'!$C$10,0,10*ROW('Water Data'!C168)))),CONCATENATE("[",ROUND(OFFSET('Water Data'!$C$10,0,10*ROW('Water Data'!C168)),0),"]"),IF(AND(ISNUMBER(OFFSET('Water Data'!$C$10,0,10*ROW('Water Data'!C168))),BU174="",ISNUMBER(OFFSET('Water Data'!$C$10,0,10*ROW('Water Data'!C168)))),OFFSET('Water Data'!$C$10,0,10*ROW('Water Data'!C168)),NA())))</f>
        <v>#N/A</v>
      </c>
      <c r="G174" s="119" t="e">
        <f ca="1">+IF(AND(ISNUMBER(OFFSET('Water Data'!$D$5,0,10*ROW('Water Data'!D168))),BV174="Yes"),100-OFFSET('Water Data'!$D$5,0,10*ROW('Water Data'!D168)),IF(AND(ISNUMBER(OFFSET('Water Data'!$D$5,0,10*ROW('Water Data'!D168))),BV174="No",ISNUMBER(OFFSET('Water Data'!$D$5,0,10*ROW('Water Data'!D168)))),CONCATENATE("[",ROUND(100-OFFSET('Water Data'!$D$5,0,10*ROW('Water Data'!D168)),0),"]"),IF(AND(ISNUMBER(OFFSET('Water Data'!$D$5,0,10*ROW('Water Data'!D168))),BV174="",ISNUMBER(OFFSET('Water Data'!$D$5,0,10*ROW('Water Data'!D168)))),100-OFFSET('Water Data'!$D$5,0,10*ROW('Water Data'!D168)),NA())))</f>
        <v>#N/A</v>
      </c>
      <c r="H174" s="119" t="e">
        <f ca="1">+IF(AND(ISNUMBER(OFFSET('Water Data'!$D$7,0,10*ROW('Water Data'!D168))),BW174="Yes"),OFFSET('Water Data'!$D$7,0,10*ROW('Water Data'!D168)),IF(AND(ISNUMBER(OFFSET('Water Data'!$D$7,0,10*ROW('Water Data'!D168))),BW174="No",ISNUMBER(OFFSET('Water Data'!$D$7,0,10*ROW('Water Data'!D168)))),CONCATENATE("[",ROUND(OFFSET('Water Data'!$C$7,0,10*ROW('Water Data'!D168)),0),"]"),IF(AND(ISNUMBER(OFFSET('Water Data'!$D$7,0,10*ROW('Water Data'!D168))),BW174="",ISNUMBER(OFFSET('Water Data'!$D$7,0,10*ROW('Water Data'!D168)))),OFFSET('Water Data'!$D$7,0,10*ROW('Water Data'!D168)),NA())))</f>
        <v>#N/A</v>
      </c>
      <c r="I174" s="119" t="e">
        <f ca="1">+IF(AND(ISNUMBER(OFFSET('Water Data'!$D$10,0,10*ROW('Water Data'!D168))),BX174="Yes"),OFFSET('Water Data'!$D$10,0,10*ROW('Water Data'!D168)),IF(AND(ISNUMBER(OFFSET('Water Data'!$D$10,0,10*ROW('Water Data'!D168))),BX174="No",ISNUMBER(OFFSET('Water Data'!$D$10,0,10*ROW('Water Data'!D168)))),CONCATENATE("[",ROUND(OFFSET('Water Data'!$D$10,0,10*ROW('Water Data'!D168)),0),"]"),IF(AND(ISNUMBER(OFFSET('Water Data'!$D$10,0,10*ROW('Water Data'!D168))),BX174="",ISNUMBER(OFFSET('Water Data'!$D$10,0,10*ROW('Water Data'!D168)))),OFFSET('Water Data'!$D$10,0,10*ROW('Water Data'!D168)),NA())))</f>
        <v>#N/A</v>
      </c>
      <c r="J174" s="119" t="e">
        <f ca="1">+IF(AND(ISNUMBER(OFFSET('Water Data'!$E$5,0,10*ROW('Water Data'!E168))),BY174="Yes"),100-OFFSET('Water Data'!$E$5,0,10*ROW('Water Data'!E168)),IF(AND(ISNUMBER(OFFSET('Water Data'!$E$5,0,10*ROW('Water Data'!E168))),BY174="No",ISNUMBER(OFFSET('Water Data'!$E$5,0,10*ROW('Water Data'!E168)))),CONCATENATE("[",ROUND(100-OFFSET('Water Data'!$E$5,0,10*ROW('Water Data'!E168)),0),"]"),IF(AND(ISNUMBER(OFFSET('Water Data'!$E$5,0,10*ROW('Water Data'!E168))),BY174="",ISNUMBER(OFFSET('Water Data'!$E$5,0,10*ROW('Water Data'!E168)))),100-OFFSET('Water Data'!$E$5,0,10*ROW('Water Data'!E168)),NA())))</f>
        <v>#N/A</v>
      </c>
      <c r="K174" s="119" t="e">
        <f ca="1">+IF(AND(ISNUMBER(OFFSET('Water Data'!$E$7,0,10*ROW('Water Data'!E168))),BZ174="Yes"),OFFSET('Water Data'!$E$7,0,10*ROW('Water Data'!E168)),IF(AND(ISNUMBER(OFFSET('Water Data'!$E$7,0,10*ROW('Water Data'!E168))),BZ174="No",ISNUMBER(OFFSET('Water Data'!$E$7,0,10*ROW('Water Data'!E168)))),CONCATENATE("[",ROUND(OFFSET('Water Data'!$E$7,0,10*ROW('Water Data'!E168)),0),"]"),IF(AND(ISNUMBER(OFFSET('Water Data'!$E$7,0,10*ROW('Water Data'!E168))),BZ174="",ISNUMBER(OFFSET('Water Data'!$E$7,0,10*ROW('Water Data'!E168)))),OFFSET('Water Data'!$E$7,0,10*ROW('Water Data'!E168)),NA())))</f>
        <v>#N/A</v>
      </c>
      <c r="L174" s="119" t="e">
        <f ca="1">+IF(AND(ISNUMBER(OFFSET('Water Data'!$E$10,0,10*ROW('Water Data'!E168))),CA174="Yes"),OFFSET('Water Data'!$E$10,0,10*ROW('Water Data'!E168)),IF(AND(ISNUMBER(OFFSET('Water Data'!$E$10,0,10*ROW('Water Data'!E168))),CA174="No",ISNUMBER(OFFSET('Water Data'!$E$10,0,10*ROW('Water Data'!E168)))),CONCATENATE("[",ROUND(OFFSET('Water Data'!$E$10,0,10*ROW('Water Data'!E168)),0),"]"),IF(AND(ISNUMBER(OFFSET('Water Data'!$E$10,0,10*ROW('Water Data'!E168))),CA174="",ISNUMBER(OFFSET('Water Data'!$E$10,0,10*ROW('Water Data'!E168)))),OFFSET('Water Data'!$E$10,0,10*ROW('Water Data'!E168)),NA())))</f>
        <v>#N/A</v>
      </c>
      <c r="M174" s="119" t="e">
        <f ca="1">+IF(AND(ISNUMBER(OFFSET('Water Data'!$F$5,0,10*ROW('Water Data'!F168))),CB174="Yes"),100-OFFSET('Water Data'!$F$5,0,10*ROW('Water Data'!F168)),IF(AND(ISNUMBER(OFFSET('Water Data'!$F$5,0,10*ROW('Water Data'!F168))),CB174="No",ISNUMBER(OFFSET('Water Data'!$F$5,0,10*ROW('Water Data'!F168)))),CONCATENATE("[",ROUND(100-OFFSET('Water Data'!$F$5,0,10*ROW('Water Data'!F168)),0),"]"),IF(AND(ISNUMBER(OFFSET('Water Data'!$F$5,0,10*ROW('Water Data'!F168))),CB174="",ISNUMBER(OFFSET('Water Data'!$F$5,0,10*ROW('Water Data'!F168)))),100-OFFSET('Water Data'!$F$5,0,10*ROW('Water Data'!F168)),NA())))</f>
        <v>#N/A</v>
      </c>
      <c r="N174" s="119" t="e">
        <f ca="1">+IF(AND(ISNUMBER(OFFSET('Water Data'!$F$7,0,10*ROW('Water Data'!F168))),CC174="Yes"),OFFSET('Water Data'!$F$7,0,10*ROW('Water Data'!F168)),IF(AND(ISNUMBER(OFFSET('Water Data'!$F$7,0,10*ROW('Water Data'!F168))),CC174="No",ISNUMBER(OFFSET('Water Data'!$F$7,0,10*ROW('Water Data'!F168)))),CONCATENATE("[",ROUND(OFFSET('Water Data'!$F$7,0,10*ROW('Water Data'!F168)),0),"]"),IF(AND(ISNUMBER(OFFSET('Water Data'!$F$7,0,10*ROW('Water Data'!F168))),CC174="",ISNUMBER(OFFSET('Water Data'!$F$7,0,10*ROW('Water Data'!F168)))),OFFSET('Water Data'!$F$7,0,10*ROW('Water Data'!F168)),NA())))</f>
        <v>#N/A</v>
      </c>
      <c r="O174" s="119" t="e">
        <f ca="1">+IF(AND(ISNUMBER(OFFSET('Water Data'!$F$10,0,10*ROW('Water Data'!F168))),CD174="Yes"),OFFSET('Water Data'!$F$10,0,10*ROW('Water Data'!F168)),IF(AND(ISNUMBER(OFFSET('Water Data'!$F$10,0,10*ROW('Water Data'!F168))),CD174="No",ISNUMBER(OFFSET('Water Data'!$F$10,0,10*ROW('Water Data'!F168)))),CONCATENATE("[",ROUND(OFFSET('Water Data'!$F$10,0,10*ROW('Water Data'!F168)),0),"]"),IF(AND(ISNUMBER(OFFSET('Water Data'!$F$10,0,10*ROW('Water Data'!F168))),CD174="",ISNUMBER(OFFSET('Water Data'!$F$10,0,10*ROW('Water Data'!F168)))),OFFSET('Water Data'!$F$10,0,10*ROW('Water Data'!F168)),NA())))</f>
        <v>#N/A</v>
      </c>
      <c r="P174" s="119" t="e">
        <f ca="1">+IF(AND(ISNUMBER(OFFSET('Water Data'!$G$5,0,10*ROW('Water Data'!G168))),CE174="Yes"),100-OFFSET('Water Data'!$G$5,0,10*ROW('Water Data'!G168)),IF(AND(ISNUMBER(OFFSET('Water Data'!$G$5,0,10*ROW('Water Data'!G168))),CE174="No",ISNUMBER(OFFSET('Water Data'!$G$5,0,10*ROW('Water Data'!G168)))),CONCATENATE("[",ROUND(100-OFFSET('Water Data'!$G$5,0,10*ROW('Water Data'!G168)),0),"]"),IF(AND(ISNUMBER(OFFSET('Water Data'!$G$5,0,10*ROW('Water Data'!G168))),CE174="",ISNUMBER(OFFSET('Water Data'!$G$5,0,10*ROW('Water Data'!G168)))),100-OFFSET('Water Data'!$G$5,0,10*ROW('Water Data'!G168)),NA())))</f>
        <v>#N/A</v>
      </c>
      <c r="Q174" s="119" t="e">
        <f ca="1">+IF(AND(ISNUMBER(OFFSET('Water Data'!$G$7,0,10*ROW('Water Data'!G168))),CF174="Yes"),OFFSET('Water Data'!$G$7,0,10*ROW('Water Data'!G168)),IF(AND(ISNUMBER(OFFSET('Water Data'!$G$7,0,10*ROW('Water Data'!G168))),CF174="No",ISNUMBER(OFFSET('Water Data'!$G$7,0,10*ROW('Water Data'!G168)))),CONCATENATE("[",ROUND(OFFSET('Water Data'!$G$7,0,10*ROW('Water Data'!G168)),0),"]"),IF(AND(ISNUMBER(OFFSET('Water Data'!$G$7,0,10*ROW('Water Data'!G168))),CF174="",ISNUMBER(OFFSET('Water Data'!$G$7,0,10*ROW('Water Data'!G168)))),OFFSET('Water Data'!$G$7,0,10*ROW('Water Data'!G168)),NA())))</f>
        <v>#N/A</v>
      </c>
      <c r="R174" s="119" t="e">
        <f ca="1">+IF(AND(ISNUMBER(OFFSET('Water Data'!$G$10,0,10*ROW('Water Data'!G168))),CG174="Yes"),OFFSET('Water Data'!$G$10,0,10*ROW('Water Data'!G168)),IF(AND(ISNUMBER(OFFSET('Water Data'!$G$10,0,10*ROW('Water Data'!G168))),CG174="No",ISNUMBER(OFFSET('Water Data'!$G$10,0,10*ROW('Water Data'!G168)))),CONCATENATE("[",ROUND(OFFSET('Water Data'!$G$10,0,10*ROW('Water Data'!G168)),0),"]"),IF(AND(ISNUMBER(OFFSET('Water Data'!$G$10,0,10*ROW('Water Data'!G168))),CG174="",ISNUMBER(OFFSET('Water Data'!$G$10,0,10*ROW('Water Data'!G168)))),OFFSET('Water Data'!$G$10,0,10*ROW('Water Data'!G168)),NA())))</f>
        <v>#N/A</v>
      </c>
      <c r="S174" s="119" t="e">
        <f ca="1">+IF(AND(ISNUMBER(OFFSET('Water Data'!$H$5,0,10*ROW('Water Data'!H168))),CH174="Yes"),100-OFFSET('Water Data'!$H$5,0,10*ROW('Water Data'!H168)),IF(AND(ISNUMBER(OFFSET('Water Data'!$H$5,0,10*ROW('Water Data'!H168))),CH174="No",ISNUMBER(OFFSET('Water Data'!$H$5,0,10*ROW('Water Data'!H168)))),CONCATENATE("[",ROUND(100-OFFSET('Water Data'!$H$5,0,10*ROW('Water Data'!H168)),0),"]"),IF(AND(ISNUMBER(OFFSET('Water Data'!$H$5,0,10*ROW('Water Data'!H168))),CH174="",ISNUMBER(OFFSET('Water Data'!$H$5,0,10*ROW('Water Data'!H168)))),100-OFFSET('Water Data'!$H$5,0,10*ROW('Water Data'!H168)),NA())))</f>
        <v>#N/A</v>
      </c>
      <c r="T174" s="119" t="e">
        <f ca="1">+IF(AND(ISNUMBER(OFFSET('Water Data'!$H$7,0,10*ROW('Water Data'!H168))),CI174="Yes"),OFFSET('Water Data'!$H$7,0,10*ROW('Water Data'!H168)),IF(AND(ISNUMBER(OFFSET('Water Data'!$H$7,0,10*ROW('Water Data'!H168))),CI174="No",ISNUMBER(OFFSET('Water Data'!$H$7,0,10*ROW('Water Data'!H168)))),CONCATENATE("[",ROUND(OFFSET('Water Data'!$H$7,0,10*ROW('Water Data'!H168)),0),"]"),IF(AND(ISNUMBER(OFFSET('Water Data'!$H$7,0,10*ROW('Water Data'!H168))),CI174="",ISNUMBER(OFFSET('Water Data'!$H$7,0,10*ROW('Water Data'!H168)))),OFFSET('Water Data'!$H$7,0,10*ROW('Water Data'!H168)),NA())))</f>
        <v>#N/A</v>
      </c>
      <c r="U174" s="119" t="e">
        <f ca="1">+IF(AND(ISNUMBER(OFFSET('Water Data'!$H$10,0,10*ROW('Water Data'!H168))),CJ174="Yes"),OFFSET('Water Data'!$H$10,0,10*ROW('Water Data'!H168)),IF(AND(ISNUMBER(OFFSET('Water Data'!$H$10,0,10*ROW('Water Data'!H168))),CJ174="No",ISNUMBER(OFFSET('Water Data'!$H$10,0,10*ROW('Water Data'!H168)))),CONCATENATE("[",ROUND(OFFSET('Water Data'!$H$10,0,10*ROW('Water Data'!H168)),0),"]"),IF(AND(ISNUMBER(OFFSET('Water Data'!$H$10,0,10*ROW('Water Data'!H168))),CJ174="",ISNUMBER(OFFSET('Water Data'!$H$10,0,10*ROW('Water Data'!H168)))),OFFSET('Water Data'!$H$10,0,10*ROW('Water Data'!H168)),NA())))</f>
        <v>#N/A</v>
      </c>
      <c r="V174" s="120" t="e">
        <f ca="1">+IF(AND(ISNUMBER(OFFSET('Sanitation Data'!$C$5,0,10*ROW('Sanitation Data'!C168))),CK174="Yes"),100-OFFSET('Sanitation Data'!$C$5,0,10*ROW('Sanitation Data'!C168)),IF(AND(ISNUMBER(OFFSET('Sanitation Data'!$C$5,0,10*ROW('Sanitation Data'!C168))),CK174="No",ISNUMBER(OFFSET('Sanitation Data'!$C$5,0,10*ROW('Sanitation Data'!C168)))),CONCATENATE("[",ROUND(100-OFFSET('Sanitation Data'!$C$5,0,10*ROW('Sanitation Data'!C168)),0),"]"),IF(AND(ISNUMBER(OFFSET('Sanitation Data'!$C$5,0,10*ROW('Sanitation Data'!C168))),CK174="",ISNUMBER(OFFSET('Sanitation Data'!$C$5,0,10*ROW('Sanitation Data'!C168)))),100-OFFSET('Sanitation Data'!$C$5,0,10*ROW('Sanitation Data'!C168)),NA())))</f>
        <v>#N/A</v>
      </c>
      <c r="W174" s="120" t="e">
        <f ca="1">+IF(AND(ISNUMBER(OFFSET('Sanitation Data'!$C$7,0,10*ROW('Sanitation Data'!C168))),CL174="Yes"),OFFSET('Sanitation Data'!$C$7,0,10*ROW('Sanitation Data'!C168)),IF(AND(ISNUMBER(OFFSET('Sanitation Data'!$C$7,0,10*ROW('Sanitation Data'!C168))),CL174="No",ISNUMBER(OFFSET('Sanitation Data'!$C$7,0,10*ROW('Sanitation Data'!C168)))),CONCATENATE("[",ROUND(OFFSET('Sanitation Data'!$C$7,0,10*ROW('Sanitation Data'!C168)),0),"]"),IF(AND(ISNUMBER(OFFSET('Sanitation Data'!$C$7,0,10*ROW('Sanitation Data'!C168))),CL174="",ISNUMBER(OFFSET('Sanitation Data'!$C$7,0,10*ROW('Sanitation Data'!C168)))),OFFSET('Sanitation Data'!$C$7,0,10*ROW('Sanitation Data'!C168)),NA())))</f>
        <v>#N/A</v>
      </c>
      <c r="X174" s="120" t="e">
        <f ca="1">+IF(AND(ISNUMBER(OFFSET('Sanitation Data'!$C$11,0,10*ROW('Sanitation Data'!C168))),CM174="Yes"),OFFSET('Sanitation Data'!$C$11,0,10*ROW('Sanitation Data'!C168)),IF(AND(ISNUMBER(OFFSET('Sanitation Data'!$C$11,0,10*ROW('Sanitation Data'!C168))),CM174="No",ISNUMBER(OFFSET('Sanitation Data'!$C$11,0,10*ROW('Sanitation Data'!C168)))),CONCATENATE("[",ROUND(OFFSET('Sanitation Data'!$C$11,0,10*ROW('Sanitation Data'!C168)),0),"]"),IF(AND(ISNUMBER(OFFSET('Sanitation Data'!$C$11,0,10*ROW('Sanitation Data'!C168))),CM174="",ISNUMBER(OFFSET('Sanitation Data'!$C$11,0,10*ROW('Sanitation Data'!C168)))),OFFSET('Sanitation Data'!$C$11,0,10*ROW('Sanitation Data'!C168)),NA())))</f>
        <v>#N/A</v>
      </c>
      <c r="Y174" s="120" t="e">
        <f ca="1">+IF(AND(ISNUMBER(OFFSET('Sanitation Data'!$C$12,0,10*ROW('Sanitation Data'!C168))),CN174="Yes"),OFFSET('Sanitation Data'!$C$12,0,10*ROW('Sanitation Data'!C168)),IF(AND(ISNUMBER(OFFSET('Sanitation Data'!$C$12,0,10*ROW('Sanitation Data'!C168))),CN174="No",ISNUMBER(OFFSET('Sanitation Data'!$C$12,0,10*ROW('Sanitation Data'!C168)))),CONCATENATE("[",ROUND(OFFSET('Sanitation Data'!$C$12,0,10*ROW('Sanitation Data'!C168)),0),"]"),IF(AND(ISNUMBER(OFFSET('Sanitation Data'!$C$12,0,10*ROW('Sanitation Data'!C168))),CN174="",ISNUMBER(OFFSET('Sanitation Data'!$C$12,0,10*ROW('Sanitation Data'!C168)))),OFFSET('Sanitation Data'!$C$12,0,10*ROW('Sanitation Data'!C168)),NA())))</f>
        <v>#N/A</v>
      </c>
      <c r="Z174" s="120" t="e">
        <f ca="1">+IF(AND(ISNUMBER(OFFSET('Sanitation Data'!$C$13,0,10*ROW('Sanitation Data'!C168))),CO174="Yes"),OFFSET('Sanitation Data'!$C$13,0,10*ROW('Sanitation Data'!C168)),IF(AND(ISNUMBER(OFFSET('Sanitation Data'!$C$13,0,10*ROW('Sanitation Data'!C168))),CO174="No",ISNUMBER(OFFSET('Sanitation Data'!$C$13,0,10*ROW('Sanitation Data'!C168)))),CONCATENATE("[",ROUND(OFFSET('Sanitation Data'!$C$13,0,10*ROW('Sanitation Data'!C168)),0),"]"),IF(AND(ISNUMBER(OFFSET('Sanitation Data'!$C$13,0,10*ROW('Sanitation Data'!C168))),CO174="",ISNUMBER(OFFSET('Sanitation Data'!$C$13,0,10*ROW('Sanitation Data'!C168)))),OFFSET('Sanitation Data'!$C$13,0,10*ROW('Sanitation Data'!C168)),NA())))</f>
        <v>#N/A</v>
      </c>
      <c r="AA174" s="120" t="e">
        <f ca="1">+IF(AND(ISNUMBER(OFFSET('Sanitation Data'!$D$5,0,10*ROW('Sanitation Data'!D168))),CP174="Yes"),100-OFFSET('Sanitation Data'!$D$5,0,10*ROW('Sanitation Data'!D168)),IF(AND(ISNUMBER(OFFSET('Sanitation Data'!$D$5,0,10*ROW('Sanitation Data'!D168))),CP174="No",ISNUMBER(OFFSET('Sanitation Data'!$D$5,0,10*ROW('Sanitation Data'!D168)))),CONCATENATE("[",ROUND(100-OFFSET('Sanitation Data'!$D$5,0,10*ROW('Sanitation Data'!D168)),0),"]"),IF(AND(ISNUMBER(OFFSET('Sanitation Data'!$D$5,0,10*ROW('Sanitation Data'!D168))),CP174="",ISNUMBER(OFFSET('Sanitation Data'!$D$5,0,10*ROW('Sanitation Data'!D168)))),100-OFFSET('Sanitation Data'!$D$5,0,10*ROW('Sanitation Data'!D168)),NA())))</f>
        <v>#N/A</v>
      </c>
      <c r="AB174" s="120" t="e">
        <f ca="1">+IF(AND(ISNUMBER(OFFSET('Sanitation Data'!$D$7,0,10*ROW('Sanitation Data'!D168))),CQ174="Yes"),OFFSET('Sanitation Data'!$D$7,0,10*ROW('Sanitation Data'!G168)),IF(AND(ISNUMBER(OFFSET('Sanitation Data'!$D$7,0,10*ROW('Sanitation Data'!D168))),CQ174="No",ISNUMBER(OFFSET('Sanitation Data'!$D$7,0,10*ROW('Sanitation Data'!D168)))),CONCATENATE("[",ROUND(OFFSET('Sanitation Data'!$D$7,0,10*ROW('Sanitation Data'!D168)),0),"]"),IF(AND(ISNUMBER(OFFSET('Sanitation Data'!$D$7,0,10*ROW('Sanitation Data'!D168))),CQ174="",ISNUMBER(OFFSET('Sanitation Data'!$D$7,0,10*ROW('Sanitation Data'!D168)))),OFFSET('Sanitation Data'!$D$7,0,10*ROW('Sanitation Data'!D168)),NA())))</f>
        <v>#N/A</v>
      </c>
      <c r="AC174" s="120" t="e">
        <f ca="1">+IF(AND(ISNUMBER(OFFSET('Sanitation Data'!$D$11,0,10*ROW('Sanitation Data'!D168))),CR174="Yes"),OFFSET('Sanitation Data'!$D$11,0,10*ROW('Sanitation Data'!D168)),IF(AND(ISNUMBER(OFFSET('Sanitation Data'!$D$11,0,10*ROW('Sanitation Data'!D168))),CR174="No",ISNUMBER(OFFSET('Sanitation Data'!$D$11,0,10*ROW('Sanitation Data'!D168)))),CONCATENATE("[",ROUND(OFFSET('Sanitation Data'!$D$11,0,10*ROW('Sanitation Data'!D168)),0),"]"),IF(AND(ISNUMBER(OFFSET('Sanitation Data'!$D$11,0,10*ROW('Sanitation Data'!D168))),CR174="",ISNUMBER(OFFSET('Sanitation Data'!$D$11,0,10*ROW('Sanitation Data'!D168)))),OFFSET('Sanitation Data'!$D$11,0,10*ROW('Sanitation Data'!D168)),NA())))</f>
        <v>#N/A</v>
      </c>
      <c r="AD174" s="120" t="e">
        <f ca="1">+IF(AND(ISNUMBER(OFFSET('Sanitation Data'!$D$12,0,10*ROW('Sanitation Data'!D168))),CS174="Yes"),OFFSET('Sanitation Data'!$D$12,0,10*ROW('Sanitation Data'!D168)),IF(AND(ISNUMBER(OFFSET('Sanitation Data'!$D$12,0,10*ROW('Sanitation Data'!D168))),CS174="No",ISNUMBER(OFFSET('Sanitation Data'!$D$12,0,10*ROW('Sanitation Data'!D168)))),CONCATENATE("[",ROUND(OFFSET('Sanitation Data'!$D$12,0,10*ROW('Sanitation Data'!D168)),0),"]"),IF(AND(ISNUMBER(OFFSET('Sanitation Data'!$D$12,0,10*ROW('Sanitation Data'!D168))),CS174="",ISNUMBER(OFFSET('Sanitation Data'!$D$12,0,10*ROW('Sanitation Data'!D168)))),OFFSET('Sanitation Data'!$D$12,0,10*ROW('Sanitation Data'!D168)),NA())))</f>
        <v>#N/A</v>
      </c>
      <c r="AE174" s="120" t="e">
        <f ca="1">+IF(AND(ISNUMBER(OFFSET('Sanitation Data'!$D$13,0,10*ROW('Sanitation Data'!D168))),CT174="Yes"),OFFSET('Sanitation Data'!$D$13,0,10*ROW('Sanitation Data'!D168)),IF(AND(ISNUMBER(OFFSET('Sanitation Data'!$D$13,0,10*ROW('Sanitation Data'!D168))),CT174="No",ISNUMBER(OFFSET('Sanitation Data'!$D$13,0,10*ROW('Sanitation Data'!D168)))),CONCATENATE("[",ROUND(OFFSET('Sanitation Data'!$D$13,0,10*ROW('Sanitation Data'!D168)),0),"]"),IF(AND(ISNUMBER(OFFSET('Sanitation Data'!$D$13,0,10*ROW('Sanitation Data'!D168))),CT174="",ISNUMBER(OFFSET('Sanitation Data'!$D$13,0,10*ROW('Sanitation Data'!D168)))),OFFSET('Sanitation Data'!$D$13,0,10*ROW('Sanitation Data'!D168)),NA())))</f>
        <v>#N/A</v>
      </c>
      <c r="AF174" s="120" t="e">
        <f ca="1">+IF(AND(ISNUMBER(OFFSET('Sanitation Data'!$E$5,0,10*ROW('Sanitation Data'!E168))),CU174="Yes"),100-OFFSET('Sanitation Data'!$E$5,0,10*ROW('Sanitation Data'!E168)),IF(AND(ISNUMBER(OFFSET('Sanitation Data'!$E$5,0,10*ROW('Sanitation Data'!E168))),CU174="No",ISNUMBER(OFFSET('Sanitation Data'!$E$5,0,10*ROW('Sanitation Data'!E168)))),CONCATENATE("[",ROUND(100-OFFSET('Sanitation Data'!$E$5,0,10*ROW('Sanitation Data'!E168)),0),"]"),IF(AND(ISNUMBER(OFFSET('Sanitation Data'!$E$5,0,10*ROW('Sanitation Data'!E168))),CU174="",ISNUMBER(OFFSET('Sanitation Data'!$E$5,0,10*ROW('Sanitation Data'!E168)))),100-OFFSET('Sanitation Data'!$E$5,0,10*ROW('Sanitation Data'!E168)),NA())))</f>
        <v>#N/A</v>
      </c>
      <c r="AG174" s="120" t="e">
        <f ca="1">+IF(AND(ISNUMBER(OFFSET('Sanitation Data'!$E$7,0,10*ROW('Sanitation Data'!E168))),CV174="Yes"),OFFSET('Sanitation Data'!$E$7,0,10*ROW('Sanitation Data'!E168)),IF(AND(ISNUMBER(OFFSET('Sanitation Data'!$E$7,0,10*ROW('Sanitation Data'!E168))),CV174="No",ISNUMBER(OFFSET('Sanitation Data'!$E$7,0,10*ROW('Sanitation Data'!E168)))),CONCATENATE("[",ROUND(OFFSET('Sanitation Data'!$E$7,0,10*ROW('Sanitation Data'!E168)),0),"]"),IF(AND(ISNUMBER(OFFSET('Sanitation Data'!$E$7,0,10*ROW('Sanitation Data'!E168))),CV174="",ISNUMBER(OFFSET('Sanitation Data'!$E$7,0,10*ROW('Sanitation Data'!E168)))),OFFSET('Sanitation Data'!$E$7,0,10*ROW('Sanitation Data'!E168)),NA())))</f>
        <v>#N/A</v>
      </c>
      <c r="AH174" s="120" t="e">
        <f ca="1">+IF(AND(ISNUMBER(OFFSET('Sanitation Data'!$E$11,0,10*ROW('Sanitation Data'!E168))),CW174="Yes"),OFFSET('Sanitation Data'!$E$11,0,10*ROW('Sanitation Data'!E168)),IF(AND(ISNUMBER(OFFSET('Sanitation Data'!$E$11,0,10*ROW('Sanitation Data'!E168))),CW174="No",ISNUMBER(OFFSET('Sanitation Data'!$E$11,0,10*ROW('Sanitation Data'!E168)))),CONCATENATE("[",ROUND(OFFSET('Sanitation Data'!$E$11,0,10*ROW('Sanitation Data'!E168)),0),"]"),IF(AND(ISNUMBER(OFFSET('Sanitation Data'!$E$11,0,10*ROW('Sanitation Data'!E168))),CW174="",ISNUMBER(OFFSET('Sanitation Data'!$E$11,0,10*ROW('Sanitation Data'!E168)))),OFFSET('Sanitation Data'!$E$11,0,10*ROW('Sanitation Data'!E168)),NA())))</f>
        <v>#N/A</v>
      </c>
      <c r="AI174" s="120" t="e">
        <f ca="1">+IF(AND(ISNUMBER(OFFSET('Sanitation Data'!$E$12,0,10*ROW('Sanitation Data'!E168))),CX174="Yes"),OFFSET('Sanitation Data'!$E$12,0,10*ROW('Sanitation Data'!E168)),IF(AND(ISNUMBER(OFFSET('Sanitation Data'!$E$12,0,10*ROW('Sanitation Data'!E168))),CX174="No",ISNUMBER(OFFSET('Sanitation Data'!$E$12,0,10*ROW('Sanitation Data'!E168)))),CONCATENATE("[",ROUND(OFFSET('Sanitation Data'!$E$12,0,10*ROW('Sanitation Data'!E168)),0),"]"),IF(AND(ISNUMBER(OFFSET('Sanitation Data'!$E$12,0,10*ROW('Sanitation Data'!E168))),CX174="",ISNUMBER(OFFSET('Sanitation Data'!$E$12,0,10*ROW('Sanitation Data'!E168)))),OFFSET('Sanitation Data'!$E$12,0,10*ROW('Sanitation Data'!E168)),NA())))</f>
        <v>#N/A</v>
      </c>
      <c r="AJ174" s="120" t="e">
        <f ca="1">+IF(AND(ISNUMBER(OFFSET('Sanitation Data'!$E$13,0,10*ROW('Sanitation Data'!E168))),CY174="Yes"),OFFSET('Sanitation Data'!$E$13,0,10*ROW('Sanitation Data'!E168)),IF(AND(ISNUMBER(OFFSET('Sanitation Data'!$E$13,0,10*ROW('Sanitation Data'!E168))),CY174="No",ISNUMBER(OFFSET('Sanitation Data'!$E$13,0,10*ROW('Sanitation Data'!E168)))),CONCATENATE("[",ROUND(OFFSET('Sanitation Data'!$E$13,0,10*ROW('Sanitation Data'!E168)),0),"]"),IF(AND(ISNUMBER(OFFSET('Sanitation Data'!$E$13,0,10*ROW('Sanitation Data'!E168))),CY174="",ISNUMBER(OFFSET('Sanitation Data'!$E$13,0,10*ROW('Sanitation Data'!E168)))),OFFSET('Sanitation Data'!$E$13,0,10*ROW('Sanitation Data'!E168)),NA())))</f>
        <v>#N/A</v>
      </c>
      <c r="AK174" s="120" t="e">
        <f ca="1">+IF(AND(ISNUMBER(OFFSET('Sanitation Data'!$F$5,0,10*ROW('Sanitation Data'!F168))),CZ174="Yes"),100-OFFSET('Sanitation Data'!$F$5,0,10*ROW('Sanitation Data'!F168)),IF(AND(ISNUMBER(OFFSET('Sanitation Data'!$F$5,0,10*ROW('Sanitation Data'!F168))),CZ174="No",ISNUMBER(OFFSET('Sanitation Data'!$F$5,0,10*ROW('Sanitation Data'!F168)))),CONCATENATE("[",ROUND(100-OFFSET('Sanitation Data'!$F$5,0,10*ROW('Sanitation Data'!F168)),0),"]"),IF(AND(ISNUMBER(OFFSET('Sanitation Data'!$F$5,0,10*ROW('Sanitation Data'!F168))),CZ174="",ISNUMBER(OFFSET('Sanitation Data'!$F$5,0,10*ROW('Sanitation Data'!F168)))),100-OFFSET('Sanitation Data'!$F$5,0,10*ROW('Sanitation Data'!F168)),NA())))</f>
        <v>#N/A</v>
      </c>
      <c r="AL174" s="120" t="e">
        <f ca="1">+IF(AND(ISNUMBER(OFFSET('Sanitation Data'!$F$7,0,10*ROW('Sanitation Data'!F168))),DA174="Yes"),OFFSET('Sanitation Data'!$F$7,0,10*ROW('Sanitation Data'!F168)),IF(AND(ISNUMBER(OFFSET('Sanitation Data'!$F$7,0,10*ROW('Sanitation Data'!F168))),DA174="No",ISNUMBER(OFFSET('Sanitation Data'!$F$7,0,10*ROW('Sanitation Data'!F168)))),CONCATENATE("[",ROUND(OFFSET('Sanitation Data'!$F$7,0,10*ROW('Sanitation Data'!F168)),0),"]"),IF(AND(ISNUMBER(OFFSET('Sanitation Data'!$F$7,0,10*ROW('Sanitation Data'!F168))),DA174="",ISNUMBER(OFFSET('Sanitation Data'!$F$7,0,10*ROW('Sanitation Data'!F168)))),OFFSET('Sanitation Data'!$F$7,0,10*ROW('Sanitation Data'!F168)),NA())))</f>
        <v>#N/A</v>
      </c>
      <c r="AM174" s="120" t="e">
        <f ca="1">+IF(AND(ISNUMBER(OFFSET('Sanitation Data'!$F$11,0,10*ROW('Sanitation Data'!F168))),DB174="Yes"),OFFSET('Sanitation Data'!$F$11,0,10*ROW('Sanitation Data'!F168)),IF(AND(ISNUMBER(OFFSET('Sanitation Data'!$F$11,0,10*ROW('Sanitation Data'!F168))),DB174="No",ISNUMBER(OFFSET('Sanitation Data'!$F$11,0,10*ROW('Sanitation Data'!F168)))),CONCATENATE("[",ROUND(OFFSET('Sanitation Data'!$F$11,0,10*ROW('Sanitation Data'!F168)),0),"]"),IF(AND(ISNUMBER(OFFSET('Sanitation Data'!$F$11,0,10*ROW('Sanitation Data'!F168))),DB174="",ISNUMBER(OFFSET('Sanitation Data'!$F$11,0,10*ROW('Sanitation Data'!F168)))),OFFSET('Sanitation Data'!$F$11,0,10*ROW('Sanitation Data'!F168)),NA())))</f>
        <v>#N/A</v>
      </c>
      <c r="AN174" s="120" t="e">
        <f ca="1">+IF(AND(ISNUMBER(OFFSET('Sanitation Data'!$F$12,0,10*ROW('Sanitation Data'!F168))),DC174="Yes"),OFFSET('Sanitation Data'!$F$12,0,10*ROW('Sanitation Data'!F168)),IF(AND(ISNUMBER(OFFSET('Sanitation Data'!$F$12,0,10*ROW('Sanitation Data'!F168))),DC174="No",ISNUMBER(OFFSET('Sanitation Data'!$F$12,0,10*ROW('Sanitation Data'!F168)))),CONCATENATE("[",ROUND(OFFSET('Sanitation Data'!$F$12,0,10*ROW('Sanitation Data'!F168)),0),"]"),IF(AND(ISNUMBER(OFFSET('Sanitation Data'!$F$12,0,10*ROW('Sanitation Data'!F168))),DC174="",ISNUMBER(OFFSET('Sanitation Data'!$F$12,0,10*ROW('Sanitation Data'!F168)))),OFFSET('Sanitation Data'!$F$12,0,10*ROW('Sanitation Data'!F168)),NA())))</f>
        <v>#N/A</v>
      </c>
      <c r="AO174" s="120" t="e">
        <f ca="1">+IF(AND(ISNUMBER(OFFSET('Sanitation Data'!$F$13,0,10*ROW('Sanitation Data'!F168))),DD174="Yes"),OFFSET('Sanitation Data'!$F$13,0,10*ROW('Sanitation Data'!F168)),IF(AND(ISNUMBER(OFFSET('Sanitation Data'!$F$13,0,10*ROW('Sanitation Data'!F168))),DD174="No",ISNUMBER(OFFSET('Sanitation Data'!$F$13,0,10*ROW('Sanitation Data'!F168)))),CONCATENATE("[",ROUND(OFFSET('Sanitation Data'!$F$13,0,10*ROW('Sanitation Data'!F168)),0),"]"),IF(AND(ISNUMBER(OFFSET('Sanitation Data'!$F$13,0,10*ROW('Sanitation Data'!F168))),DD174="",ISNUMBER(OFFSET('Sanitation Data'!$F$13,0,10*ROW('Sanitation Data'!F168)))),OFFSET('Sanitation Data'!$F$13,0,10*ROW('Sanitation Data'!F168)),NA())))</f>
        <v>#N/A</v>
      </c>
      <c r="AP174" s="120" t="e">
        <f ca="1">+IF(AND(ISNUMBER(OFFSET('Sanitation Data'!$G$5,0,10*ROW('Sanitation Data'!G168))),DE174="Yes"),100-OFFSET('Sanitation Data'!$G$5,0,10*ROW('Sanitation Data'!G168)),IF(AND(ISNUMBER(OFFSET('Sanitation Data'!$G$5,0,10*ROW('Sanitation Data'!G168))),DE174="No",ISNUMBER(OFFSET('Sanitation Data'!$G$5,0,10*ROW('Sanitation Data'!G168)))),CONCATENATE("[",ROUND(100-OFFSET('Sanitation Data'!$G$5,0,10*ROW('Sanitation Data'!G168)),0),"]"),IF(AND(ISNUMBER(OFFSET('Sanitation Data'!$G$5,0,10*ROW('Sanitation Data'!G168))),DE174="",ISNUMBER(OFFSET('Sanitation Data'!$G$5,0,10*ROW('Sanitation Data'!G168)))),100-OFFSET('Sanitation Data'!$G$5,0,10*ROW('Sanitation Data'!G168)),NA())))</f>
        <v>#N/A</v>
      </c>
      <c r="AQ174" s="120" t="e">
        <f ca="1">+IF(AND(ISNUMBER(OFFSET('Sanitation Data'!$G$7,0,10*ROW('Sanitation Data'!G168))),DF174="Yes"),OFFSET('Sanitation Data'!$G$7,0,10*ROW('Sanitation Data'!G168)),IF(AND(ISNUMBER(OFFSET('Sanitation Data'!$G$7,0,10*ROW('Sanitation Data'!G168))),DF174="No",ISNUMBER(OFFSET('Sanitation Data'!$G$7,0,10*ROW('Sanitation Data'!G168)))),CONCATENATE("[",ROUND(OFFSET('Sanitation Data'!$G$7,0,10*ROW('Sanitation Data'!G168)),0),"]"),IF(AND(ISNUMBER(OFFSET('Sanitation Data'!$G$7,0,10*ROW('Sanitation Data'!G168))),DF174="",ISNUMBER(OFFSET('Sanitation Data'!$G$7,0,10*ROW('Sanitation Data'!G168)))),OFFSET('Sanitation Data'!$G$7,0,10*ROW('Sanitation Data'!G168)),NA())))</f>
        <v>#N/A</v>
      </c>
      <c r="AR174" s="120" t="e">
        <f ca="1">+IF(AND(ISNUMBER(OFFSET('Sanitation Data'!$G$11,0,10*ROW('Sanitation Data'!G168))),DG174="Yes"),OFFSET('Sanitation Data'!$G$11,0,10*ROW('Sanitation Data'!G168)),IF(AND(ISNUMBER(OFFSET('Sanitation Data'!$G$11,0,10*ROW('Sanitation Data'!G168))),DG174="No",ISNUMBER(OFFSET('Sanitation Data'!$G$11,0,10*ROW('Sanitation Data'!G168)))),CONCATENATE("[",ROUND(OFFSET('Sanitation Data'!$G$11,0,10*ROW('Sanitation Data'!G168)),0),"]"),IF(AND(ISNUMBER(OFFSET('Sanitation Data'!$G$11,0,10*ROW('Sanitation Data'!G168))),DG174="",ISNUMBER(OFFSET('Sanitation Data'!$G$11,0,10*ROW('Sanitation Data'!G168)))),OFFSET('Sanitation Data'!$G$11,0,10*ROW('Sanitation Data'!G168)),NA())))</f>
        <v>#N/A</v>
      </c>
      <c r="AS174" s="120" t="e">
        <f ca="1">+IF(AND(ISNUMBER(OFFSET('Sanitation Data'!$G$12,0,10*ROW('Sanitation Data'!G168))),DH174="Yes"),OFFSET('Sanitation Data'!$G$12,0,10*ROW('Sanitation Data'!G168)),IF(AND(ISNUMBER(OFFSET('Sanitation Data'!$G$12,0,10*ROW('Sanitation Data'!G168))),DH174="No",ISNUMBER(OFFSET('Sanitation Data'!$G$12,0,10*ROW('Sanitation Data'!G168)))),CONCATENATE("[",ROUND(OFFSET('Sanitation Data'!$G$12,0,10*ROW('Sanitation Data'!G168)),0),"]"),IF(AND(ISNUMBER(OFFSET('Sanitation Data'!$G$12,0,10*ROW('Sanitation Data'!G168))),DH174="",ISNUMBER(OFFSET('Sanitation Data'!$G$12,0,10*ROW('Sanitation Data'!G168)))),OFFSET('Sanitation Data'!$G$12,0,10*ROW('Sanitation Data'!G168)),NA())))</f>
        <v>#N/A</v>
      </c>
      <c r="AT174" s="120" t="e">
        <f ca="1">+IF(AND(ISNUMBER(OFFSET('Sanitation Data'!$G$13,0,10*ROW('Sanitation Data'!G168))),DI174="Yes"),OFFSET('Sanitation Data'!$G$13,0,10*ROW('Sanitation Data'!G168)),IF(AND(ISNUMBER(OFFSET('Sanitation Data'!$G$13,0,10*ROW('Sanitation Data'!G168))),DI174="No",ISNUMBER(OFFSET('Sanitation Data'!$G$13,0,10*ROW('Sanitation Data'!G168)))),CONCATENATE("[",ROUND(OFFSET('Sanitation Data'!$G$13,0,10*ROW('Sanitation Data'!G168)),0),"]"),IF(AND(ISNUMBER(OFFSET('Sanitation Data'!$G$13,0,10*ROW('Sanitation Data'!G168))),DI174="",ISNUMBER(OFFSET('Sanitation Data'!$G$13,0,10*ROW('Sanitation Data'!G168)))),OFFSET('Sanitation Data'!$G$13,0,10*ROW('Sanitation Data'!G168)),NA())))</f>
        <v>#N/A</v>
      </c>
      <c r="AU174" s="120" t="e">
        <f ca="1">+IF(AND(ISNUMBER(OFFSET('Sanitation Data'!$H$5,0,10*ROW('Sanitation Data'!H168))),DJ174="Yes"),100-OFFSET('Sanitation Data'!$H$5,0,10*ROW('Sanitation Data'!H168)),IF(AND(ISNUMBER(OFFSET('Sanitation Data'!$H$5,0,10*ROW('Sanitation Data'!H168))),DJ174="No",ISNUMBER(OFFSET('Sanitation Data'!$H$5,0,10*ROW('Sanitation Data'!H168)))),CONCATENATE("[",ROUND(100-OFFSET('Sanitation Data'!$H$5,0,10*ROW('Sanitation Data'!H168)),0),"]"),IF(AND(ISNUMBER(OFFSET('Sanitation Data'!$H$5,0,10*ROW('Sanitation Data'!H168))),DJ174="",ISNUMBER(OFFSET('Sanitation Data'!$H$5,0,10*ROW('Sanitation Data'!H168)))),100-OFFSET('Sanitation Data'!$H$5,0,10*ROW('Sanitation Data'!H168)),NA())))</f>
        <v>#N/A</v>
      </c>
      <c r="AV174" s="120" t="e">
        <f ca="1">+IF(AND(ISNUMBER(OFFSET('Sanitation Data'!$H$7,0,10*ROW('Sanitation Data'!H168))),DK174="Yes"),OFFSET('Sanitation Data'!$H$7,0,10*ROW('Sanitation Data'!H168)),IF(AND(ISNUMBER(OFFSET('Sanitation Data'!$H$7,0,10*ROW('Sanitation Data'!H168))),DK174="No",ISNUMBER(OFFSET('Sanitation Data'!$H$7,0,10*ROW('Sanitation Data'!H168)))),CONCATENATE("[",ROUND(OFFSET('Sanitation Data'!$H$7,0,10*ROW('Sanitation Data'!H168)),0),"]"),IF(AND(ISNUMBER(OFFSET('Sanitation Data'!$H$7,0,10*ROW('Sanitation Data'!H168))),DK174="",ISNUMBER(OFFSET('Sanitation Data'!$H$7,0,10*ROW('Sanitation Data'!H168)))),OFFSET('Sanitation Data'!$H$7,0,10*ROW('Sanitation Data'!H168)),NA())))</f>
        <v>#N/A</v>
      </c>
      <c r="AW174" s="120" t="e">
        <f ca="1">+IF(AND(ISNUMBER(OFFSET('Sanitation Data'!$H$11,0,10*ROW('Sanitation Data'!H168))),DL174="Yes"),OFFSET('Sanitation Data'!$H$11,0,10*ROW('Sanitation Data'!H168)),IF(AND(ISNUMBER(OFFSET('Sanitation Data'!$H$11,0,10*ROW('Sanitation Data'!H168))),DL174="No",ISNUMBER(OFFSET('Sanitation Data'!$H$11,0,10*ROW('Sanitation Data'!H168)))),CONCATENATE("[",ROUND(OFFSET('Sanitation Data'!$H$11,0,10*ROW('Sanitation Data'!H168)),0),"]"),IF(AND(ISNUMBER(OFFSET('Sanitation Data'!$H$11,0,10*ROW('Sanitation Data'!H168))),DL174="",ISNUMBER(OFFSET('Sanitation Data'!$H$11,0,10*ROW('Sanitation Data'!H168)))),OFFSET('Sanitation Data'!$H$11,0,10*ROW('Sanitation Data'!H168)),NA())))</f>
        <v>#N/A</v>
      </c>
      <c r="AX174" s="120" t="e">
        <f ca="1">+IF(AND(ISNUMBER(OFFSET('Sanitation Data'!$H$12,0,10*ROW('Sanitation Data'!H168))),DM174="Yes"),OFFSET('Sanitation Data'!$H$12,0,10*ROW('Sanitation Data'!H168)),IF(AND(ISNUMBER(OFFSET('Sanitation Data'!$H$12,0,10*ROW('Sanitation Data'!H168))),DM174="No",ISNUMBER(OFFSET('Sanitation Data'!$H$12,0,10*ROW('Sanitation Data'!H168)))),CONCATENATE("[",ROUND(OFFSET('Sanitation Data'!$H$12,0,10*ROW('Sanitation Data'!H168)),0),"]"),IF(AND(ISNUMBER(OFFSET('Sanitation Data'!$H$12,0,10*ROW('Sanitation Data'!H168))),DM174="",ISNUMBER(OFFSET('Sanitation Data'!$H$12,0,10*ROW('Sanitation Data'!H168)))),OFFSET('Sanitation Data'!$H$12,0,10*ROW('Sanitation Data'!H168)),NA())))</f>
        <v>#N/A</v>
      </c>
      <c r="AY174" s="120" t="e">
        <f ca="1">+IF(AND(ISNUMBER(OFFSET('Sanitation Data'!$H$13,0,10*ROW('Sanitation Data'!H168))),DN174="Yes"),OFFSET('Sanitation Data'!$H$13,0,10*ROW('Sanitation Data'!H168)),IF(AND(ISNUMBER(OFFSET('Sanitation Data'!$H$13,0,10*ROW('Sanitation Data'!H168))),DN174="No",ISNUMBER(OFFSET('Sanitation Data'!$H$13,0,10*ROW('Sanitation Data'!H168)))),CONCATENATE("[",ROUND(OFFSET('Sanitation Data'!$H$13,0,10*ROW('Sanitation Data'!H168)),0),"]"),IF(AND(ISNUMBER(OFFSET('Sanitation Data'!$H$13,0,10*ROW('Sanitation Data'!H168))),DN174="",ISNUMBER(OFFSET('Sanitation Data'!$H$13,0,10*ROW('Sanitation Data'!H168)))),OFFSET('Sanitation Data'!$H$13,0,10*ROW('Sanitation Data'!H168)),NA())))</f>
        <v>#N/A</v>
      </c>
      <c r="AZ174" s="121" t="e">
        <f ca="1">+IF(AND(ISNUMBER(OFFSET('Hygiene Data'!$C$6,0,10*ROW('Hygiene Data'!C168))),DO174="Yes"),OFFSET('Hygiene Data'!$C$6,0,10*ROW('Hygiene Data'!C168)),IF(AND(ISNUMBER(OFFSET('Hygiene Data'!$C$6,0,10*ROW('Hygiene Data'!C168))),DO174="No",ISNUMBER(OFFSET('Hygiene Data'!$C$6,0,10*ROW('Hygiene Data'!C168)))),CONCATENATE("[",ROUND(OFFSET('Hygiene Data'!$C$6,0,10*ROW('Hygiene Data'!C168)),0),"]"),IF(AND(ISNUMBER(OFFSET('Hygiene Data'!$C$6,0,10*ROW('Hygiene Data'!C168))),DO174="",ISNUMBER(OFFSET('Hygiene Data'!$C$6,0,10*ROW('Hygiene Data'!C168)))),OFFSET('Hygiene Data'!$C$6,0,10*ROW('Hygiene Data'!C168)),NA())))</f>
        <v>#N/A</v>
      </c>
      <c r="BA174" s="121" t="e">
        <f ca="1">+IF(AND(ISNUMBER(OFFSET('Hygiene Data'!$C$8,0,10*ROW('Hygiene Data'!C168))),DP174="Yes"),OFFSET('Hygiene Data'!$C$8,0,10*ROW('Hygiene Data'!C168)),IF(AND(ISNUMBER(OFFSET('Hygiene Data'!$C$8,0,10*ROW('Hygiene Data'!C168))),DP174="No",ISNUMBER(OFFSET('Hygiene Data'!$C$8,0,10*ROW('Hygiene Data'!C168)))),CONCATENATE("[",ROUND(OFFSET('Hygiene Data'!$C$8,0,10*ROW('Hygiene Data'!C168)),0),"]"),IF(AND(ISNUMBER(OFFSET('Hygiene Data'!$C$8,0,10*ROW('Hygiene Data'!C168))),DP174="",ISNUMBER(OFFSET('Hygiene Data'!$C$8,0,10*ROW('Hygiene Data'!C168)))),OFFSET('Hygiene Data'!$C$8,0,10*ROW('Hygiene Data'!C168)),NA())))</f>
        <v>#N/A</v>
      </c>
      <c r="BB174" s="121" t="e">
        <f ca="1">+IF(AND(ISNUMBER(OFFSET('Hygiene Data'!$C$10,0,10*ROW('Hygiene Data'!C168))),DQ174="Yes"),OFFSET('Hygiene Data'!$C$10,0,10*ROW('Hygiene Data'!C168)),IF(AND(ISNUMBER(OFFSET('Hygiene Data'!$C$10,0,10*ROW('Hygiene Data'!C168))),DQ174="No",ISNUMBER(OFFSET('Hygiene Data'!$C$10,0,10*ROW('Hygiene Data'!C168)))),CONCATENATE("[",ROUND(OFFSET('Hygiene Data'!$C$10,0,10*ROW('Hygiene Data'!C168)),0),"]"),IF(AND(ISNUMBER(OFFSET('Hygiene Data'!$C$10,0,10*ROW('Hygiene Data'!C168))),DQ174="",ISNUMBER(OFFSET('Hygiene Data'!$C$10,0,10*ROW('Hygiene Data'!C168)))),OFFSET('Hygiene Data'!$C$10,0,10*ROW('Hygiene Data'!C168)),NA())))</f>
        <v>#N/A</v>
      </c>
      <c r="BC174" s="121" t="e">
        <f ca="1">+IF(AND(ISNUMBER(OFFSET('Hygiene Data'!$D$6,0,10*ROW('Hygiene Data'!D168))),DR174="Yes"),OFFSET('Hygiene Data'!$D$6,0,10*ROW('Hygiene Data'!D168)),IF(AND(ISNUMBER(OFFSET('Hygiene Data'!$D$6,0,10*ROW('Hygiene Data'!D168))),DR174="No",ISNUMBER(OFFSET('Hygiene Data'!$D$6,0,10*ROW('Hygiene Data'!D168)))),CONCATENATE("[",ROUND(OFFSET('Hygiene Data'!$D$6,0,10*ROW('Hygiene Data'!D168)),0),"]"),IF(AND(ISNUMBER(OFFSET('Hygiene Data'!$D$6,0,10*ROW('Hygiene Data'!D168))),DR174="",ISNUMBER(OFFSET('Hygiene Data'!$D$6,0,10*ROW('Hygiene Data'!D168)))),OFFSET('Hygiene Data'!$D$6,0,10*ROW('Hygiene Data'!D168)),NA())))</f>
        <v>#N/A</v>
      </c>
      <c r="BD174" s="121" t="e">
        <f ca="1">+IF(AND(ISNUMBER(OFFSET('Hygiene Data'!$D$8,0,10*ROW('Hygiene Data'!D168))),DS174="Yes"),OFFSET('Hygiene Data'!$D$8,0,10*ROW('Hygiene Data'!D168)),IF(AND(ISNUMBER(OFFSET('Hygiene Data'!$D$8,0,10*ROW('Hygiene Data'!D168))),DS174="No",ISNUMBER(OFFSET('Hygiene Data'!$D$8,0,10*ROW('Hygiene Data'!D168)))),CONCATENATE("[",ROUND(OFFSET('Hygiene Data'!$D$8,0,10*ROW('Hygiene Data'!D168)),0),"]"),IF(AND(ISNUMBER(OFFSET('Hygiene Data'!$D$8,0,10*ROW('Hygiene Data'!D168))),DS174="",ISNUMBER(OFFSET('Hygiene Data'!$D$8,0,10*ROW('Hygiene Data'!D168)))),OFFSET('Hygiene Data'!$D$8,0,10*ROW('Hygiene Data'!D168)),NA())))</f>
        <v>#N/A</v>
      </c>
      <c r="BE174" s="121" t="e">
        <f ca="1">+IF(AND(ISNUMBER(OFFSET('Hygiene Data'!$D$10,0,10*ROW('Hygiene Data'!D168))),DT174="Yes"),OFFSET('Hygiene Data'!$D$10,0,10*ROW('Hygiene Data'!D168)),IF(AND(ISNUMBER(OFFSET('Hygiene Data'!$D$10,0,10*ROW('Hygiene Data'!D168))),DT174="No",ISNUMBER(OFFSET('Hygiene Data'!$D$10,0,10*ROW('Hygiene Data'!D168)))),CONCATENATE("[",ROUND(OFFSET('Hygiene Data'!$D$10,0,10*ROW('Hygiene Data'!D168)),0),"]"),IF(AND(ISNUMBER(OFFSET('Hygiene Data'!$D$10,0,10*ROW('Hygiene Data'!D168))),DT174="",ISNUMBER(OFFSET('Hygiene Data'!$D$10,0,10*ROW('Hygiene Data'!D168)))),OFFSET('Hygiene Data'!$D$10,0,10*ROW('Hygiene Data'!D168)),NA())))</f>
        <v>#N/A</v>
      </c>
      <c r="BF174" s="121" t="e">
        <f ca="1">+IF(AND(ISNUMBER(OFFSET('Hygiene Data'!$E$6,0,10*ROW('Hygiene Data'!E168))),DU174="Yes"),OFFSET('Hygiene Data'!$E$6,0,10*ROW('Hygiene Data'!E168)),IF(AND(ISNUMBER(OFFSET('Hygiene Data'!$E$6,0,10*ROW('Hygiene Data'!E168))),DU174="No",ISNUMBER(OFFSET('Hygiene Data'!$E$6,0,10*ROW('Hygiene Data'!E168)))),CONCATENATE("[",ROUND(OFFSET('Hygiene Data'!$E$6,0,10*ROW('Hygiene Data'!E168)),0),"]"),IF(AND(ISNUMBER(OFFSET('Hygiene Data'!$E$6,0,10*ROW('Hygiene Data'!E168))),DU174="",ISNUMBER(OFFSET('Hygiene Data'!$E$6,0,10*ROW('Hygiene Data'!E168)))),OFFSET('Hygiene Data'!$E$6,0,10*ROW('Hygiene Data'!E168)),NA())))</f>
        <v>#N/A</v>
      </c>
      <c r="BG174" s="121" t="e">
        <f ca="1">+IF(AND(ISNUMBER(OFFSET('Hygiene Data'!$E$8,0,10*ROW('Hygiene Data'!E168))),DV174="Yes"),OFFSET('Hygiene Data'!$E$8,0,10*ROW('Hygiene Data'!E168)),IF(AND(ISNUMBER(OFFSET('Hygiene Data'!$E$8,0,10*ROW('Hygiene Data'!E168))),DV174="No",ISNUMBER(OFFSET('Hygiene Data'!$E$8,0,10*ROW('Hygiene Data'!E168)))),CONCATENATE("[",ROUND(OFFSET('Hygiene Data'!$E$8,0,10*ROW('Hygiene Data'!E168)),0),"]"),IF(AND(ISNUMBER(OFFSET('Hygiene Data'!$E$8,0,10*ROW('Hygiene Data'!E168))),DV174="",ISNUMBER(OFFSET('Hygiene Data'!$E$8,0,10*ROW('Hygiene Data'!E168)))),OFFSET('Hygiene Data'!$E$8,0,10*ROW('Hygiene Data'!E168)),NA())))</f>
        <v>#N/A</v>
      </c>
      <c r="BH174" s="121" t="e">
        <f ca="1">+IF(AND(ISNUMBER(OFFSET('Hygiene Data'!$E$10,0,10*ROW('Hygiene Data'!E168))),DW174="Yes"),OFFSET('Hygiene Data'!$E$10,0,10*ROW('Hygiene Data'!E168)),IF(AND(ISNUMBER(OFFSET('Hygiene Data'!$E$10,0,10*ROW('Hygiene Data'!E168))),DW174="No",ISNUMBER(OFFSET('Hygiene Data'!$E$10,0,10*ROW('Hygiene Data'!E168)))),CONCATENATE("[",ROUND(OFFSET('Hygiene Data'!$E$10,0,10*ROW('Hygiene Data'!E168)),0),"]"),IF(AND(ISNUMBER(OFFSET('Hygiene Data'!$E$10,0,10*ROW('Hygiene Data'!E168))),DW174="",ISNUMBER(OFFSET('Hygiene Data'!$E$10,0,10*ROW('Hygiene Data'!E168)))),OFFSET('Hygiene Data'!$E$10,0,10*ROW('Hygiene Data'!E168)),NA())))</f>
        <v>#N/A</v>
      </c>
      <c r="BI174" s="121" t="e">
        <f ca="1">+IF(AND(ISNUMBER(OFFSET('Hygiene Data'!$F$6,0,10*ROW('Hygiene Data'!F168))),DX174="Yes"),OFFSET('Hygiene Data'!$F$6,0,10*ROW('Hygiene Data'!F168)),IF(AND(ISNUMBER(OFFSET('Hygiene Data'!$F$6,0,10*ROW('Hygiene Data'!F168))),DX174="No",ISNUMBER(OFFSET('Hygiene Data'!$F$6,0,10*ROW('Hygiene Data'!F168)))),CONCATENATE("[",ROUND(OFFSET('Hygiene Data'!$F$6,0,10*ROW('Hygiene Data'!F168)),0),"]"),IF(AND(ISNUMBER(OFFSET('Hygiene Data'!$F$6,0,10*ROW('Hygiene Data'!F168))),DX174="",ISNUMBER(OFFSET('Hygiene Data'!$F$6,0,10*ROW('Hygiene Data'!F168)))),OFFSET('Hygiene Data'!$F$6,0,10*ROW('Hygiene Data'!F168)),NA())))</f>
        <v>#N/A</v>
      </c>
      <c r="BJ174" s="121" t="e">
        <f ca="1">+IF(AND(ISNUMBER(OFFSET('Hygiene Data'!$F$8,0,10*ROW('Hygiene Data'!F168))),DY174="Yes"),OFFSET('Hygiene Data'!$F$8,0,10*ROW('Hygiene Data'!F168)),IF(AND(ISNUMBER(OFFSET('Hygiene Data'!$F$8,0,10*ROW('Hygiene Data'!F168))),DY174="No",ISNUMBER(OFFSET('Hygiene Data'!$F$8,0,10*ROW('Hygiene Data'!F168)))),CONCATENATE("[",ROUND(OFFSET('Hygiene Data'!$F$8,0,10*ROW('Hygiene Data'!F168)),0),"]"),IF(AND(ISNUMBER(OFFSET('Hygiene Data'!$F$8,0,10*ROW('Hygiene Data'!F168))),DY174="",ISNUMBER(OFFSET('Hygiene Data'!$F$8,0,10*ROW('Hygiene Data'!F168)))),OFFSET('Hygiene Data'!$F$8,0,10*ROW('Hygiene Data'!F168)),NA())))</f>
        <v>#N/A</v>
      </c>
      <c r="BK174" s="121" t="e">
        <f ca="1">+IF(AND(ISNUMBER(OFFSET('Hygiene Data'!$F$10,0,10*ROW('Hygiene Data'!F168))),DZ174="Yes"),OFFSET('Hygiene Data'!$F$10,0,10*ROW('Hygiene Data'!F168)),IF(AND(ISNUMBER(OFFSET('Hygiene Data'!$F$10,0,10*ROW('Hygiene Data'!F168))),DZ174="No",ISNUMBER(OFFSET('Hygiene Data'!$F$10,0,10*ROW('Hygiene Data'!F168)))),CONCATENATE("[",ROUND(OFFSET('Hygiene Data'!$F$10,0,10*ROW('Hygiene Data'!F168)),0),"]"),IF(AND(ISNUMBER(OFFSET('Hygiene Data'!$F$10,0,10*ROW('Hygiene Data'!F168))),DZ174="",ISNUMBER(OFFSET('Hygiene Data'!$F$10,0,10*ROW('Hygiene Data'!F168)))),OFFSET('Hygiene Data'!$F$10,0,10*ROW('Hygiene Data'!F168)),NA())))</f>
        <v>#N/A</v>
      </c>
      <c r="BL174" s="121" t="e">
        <f ca="1">+IF(AND(ISNUMBER(OFFSET('Hygiene Data'!$G$6,0,10*ROW('Hygiene Data'!G168))),EA174="Yes"),OFFSET('Hygiene Data'!$G$6,0,10*ROW('Hygiene Data'!G168)),IF(AND(ISNUMBER(OFFSET('Hygiene Data'!$G$6,0,10*ROW('Hygiene Data'!G168))),EA174="No",ISNUMBER(OFFSET('Hygiene Data'!$G$6,0,10*ROW('Hygiene Data'!G168)))),CONCATENATE("[",ROUND(OFFSET('Hygiene Data'!$G$6,0,10*ROW('Hygiene Data'!G168)),0),"]"),IF(AND(ISNUMBER(OFFSET('Hygiene Data'!$G$6,0,10*ROW('Hygiene Data'!G168))),EA174="",ISNUMBER(OFFSET('Hygiene Data'!$G$6,0,10*ROW('Hygiene Data'!G168)))),OFFSET('Hygiene Data'!$G$6,0,10*ROW('Hygiene Data'!G168)),NA())))</f>
        <v>#N/A</v>
      </c>
      <c r="BM174" s="121" t="e">
        <f ca="1">+IF(AND(ISNUMBER(OFFSET('Hygiene Data'!$G$8,0,10*ROW('Hygiene Data'!G168))),EB174="Yes"),OFFSET('Hygiene Data'!$G$8,0,10*ROW('Hygiene Data'!G168)),IF(AND(ISNUMBER(OFFSET('Hygiene Data'!$G$8,0,10*ROW('Hygiene Data'!G168))),EB174="No",ISNUMBER(OFFSET('Hygiene Data'!$G$8,0,10*ROW('Hygiene Data'!G168)))),CONCATENATE("[",ROUND(OFFSET('Hygiene Data'!$G$8,0,10*ROW('Hygiene Data'!G168)),0),"]"),IF(AND(ISNUMBER(OFFSET('Hygiene Data'!$G$8,0,10*ROW('Hygiene Data'!G168))),EB174="",ISNUMBER(OFFSET('Hygiene Data'!$G$8,0,10*ROW('Hygiene Data'!G168)))),OFFSET('Hygiene Data'!$G$8,0,10*ROW('Hygiene Data'!G168)),NA())))</f>
        <v>#N/A</v>
      </c>
      <c r="BN174" s="121" t="e">
        <f ca="1">+IF(AND(ISNUMBER(OFFSET('Hygiene Data'!$G$10,0,10*ROW('Hygiene Data'!G168))),EC174="Yes"),OFFSET('Hygiene Data'!$G$10,0,10*ROW('Hygiene Data'!G168)),IF(AND(ISNUMBER(OFFSET('Hygiene Data'!$G$10,0,10*ROW('Hygiene Data'!G168))),EC174="No",ISNUMBER(OFFSET('Hygiene Data'!$G$10,0,10*ROW('Hygiene Data'!G168)))),CONCATENATE("[",ROUND(OFFSET('Hygiene Data'!$G$10,0,10*ROW('Hygiene Data'!G168)),0),"]"),IF(AND(ISNUMBER(OFFSET('Hygiene Data'!$G$10,0,10*ROW('Hygiene Data'!G168))),EC174="",ISNUMBER(OFFSET('Hygiene Data'!$G$10,0,10*ROW('Hygiene Data'!G168)))),OFFSET('Hygiene Data'!$G$10,0,10*ROW('Hygiene Data'!G168)),NA())))</f>
        <v>#N/A</v>
      </c>
      <c r="BO174" s="121" t="e">
        <f ca="1">+IF(AND(ISNUMBER(OFFSET('Hygiene Data'!$H$6,0,10*ROW('Hygiene Data'!H168))),ED174="Yes"),OFFSET('Hygiene Data'!$H$6,0,10*ROW('Hygiene Data'!H168)),IF(AND(ISNUMBER(OFFSET('Hygiene Data'!$H$6,0,10*ROW('Hygiene Data'!H168))),ED174="No",ISNUMBER(OFFSET('Hygiene Data'!$H$6,0,10*ROW('Hygiene Data'!H168)))),CONCATENATE("[",ROUND(OFFSET('Hygiene Data'!$H$6,0,10*ROW('Hygiene Data'!H168)),0),"]"),IF(AND(ISNUMBER(OFFSET('Hygiene Data'!$H$6,0,10*ROW('Hygiene Data'!H168))),ED174="",ISNUMBER(OFFSET('Hygiene Data'!$H$6,0,10*ROW('Hygiene Data'!H168)))),OFFSET('Hygiene Data'!$H$6,0,10*ROW('Hygiene Data'!H168)),NA())))</f>
        <v>#N/A</v>
      </c>
      <c r="BP174" s="121" t="e">
        <f ca="1">+IF(AND(ISNUMBER(OFFSET('Hygiene Data'!$H$8,0,10*ROW('Hygiene Data'!H168))),EE174="Yes"),OFFSET('Hygiene Data'!$H$8,0,10*ROW('Hygiene Data'!H168)),IF(AND(ISNUMBER(OFFSET('Hygiene Data'!$H$8,0,10*ROW('Hygiene Data'!H168))),EE174="No",ISNUMBER(OFFSET('Hygiene Data'!$H$8,0,10*ROW('Hygiene Data'!H168)))),CONCATENATE("[",ROUND(OFFSET('Hygiene Data'!$H$8,0,10*ROW('Hygiene Data'!H168)),0),"]"),IF(AND(ISNUMBER(OFFSET('Hygiene Data'!$H$8,0,10*ROW('Hygiene Data'!H168))),EE174="",ISNUMBER(OFFSET('Hygiene Data'!$H$8,0,10*ROW('Hygiene Data'!H168)))),OFFSET('Hygiene Data'!$H$8,0,10*ROW('Hygiene Data'!H168)),NA())))</f>
        <v>#N/A</v>
      </c>
      <c r="BQ174" s="121" t="e">
        <f ca="1">+IF(AND(ISNUMBER(OFFSET('Hygiene Data'!$H$10,0,10*ROW('Hygiene Data'!H168))),EF174="Yes"),OFFSET('Hygiene Data'!$H$10,0,10*ROW('Hygiene Data'!H168)),IF(AND(ISNUMBER(OFFSET('Hygiene Data'!$H$10,0,10*ROW('Hygiene Data'!H168))),EF174="No",ISNUMBER(OFFSET('Hygiene Data'!$H$10,0,10*ROW('Hygiene Data'!H168)))),CONCATENATE("[",ROUND(OFFSET('Hygiene Data'!$H$10,0,10*ROW('Hygiene Data'!H168)),0),"]"),IF(AND(ISNUMBER(OFFSET('Hygiene Data'!$H$10,0,10*ROW('Hygiene Data'!H168))),EF174="",ISNUMBER(OFFSET('Hygiene Data'!$H$10,0,10*ROW('Hygiene Data'!H168)))),OFFSET('Hygiene Data'!$H$10,0,10*ROW('Hygiene Data'!H168)),NA())))</f>
        <v>#N/A</v>
      </c>
      <c r="BS174" s="28" t="str">
        <f ca="1">+IF(OFFSET('Water Data'!$C$28,0,10*ROW('Water Data'!C168))="","",OFFSET('Water Data'!$C$28,0,10*ROW('Water Data'!C168)))</f>
        <v/>
      </c>
      <c r="BT174" s="28" t="str">
        <f ca="1">+IF(OFFSET('Water Data'!$C$29,0,10*ROW('Water Data'!C168))="","",OFFSET('Water Data'!$C$29,0,10*ROW('Water Data'!C168)))</f>
        <v/>
      </c>
      <c r="BU174" s="28" t="str">
        <f ca="1">+IF(OFFSET('Water Data'!$C$30,0,10*ROW('Water Data'!C168))="","",OFFSET('Water Data'!$C$30,0,10*ROW('Water Data'!C168)))</f>
        <v/>
      </c>
      <c r="BV174" s="28" t="str">
        <f ca="1">+IF(OFFSET('Water Data'!$D$28,0,10*ROW('Water Data'!D168))="","",OFFSET('Water Data'!$D$28,0,10*ROW('Water Data'!D168)))</f>
        <v/>
      </c>
      <c r="BW174" s="28" t="str">
        <f ca="1">+IF(OFFSET('Water Data'!$D$29,0,10*ROW('Water Data'!D168))="","",OFFSET('Water Data'!$D$29,0,10*ROW('Water Data'!D168)))</f>
        <v/>
      </c>
      <c r="BX174" s="28" t="str">
        <f ca="1">+IF(OFFSET('Water Data'!$D$30,0,10*ROW('Water Data'!D168))="","",OFFSET('Water Data'!$D$30,0,10*ROW('Water Data'!D168)))</f>
        <v/>
      </c>
      <c r="BY174" s="28" t="str">
        <f ca="1">+IF(OFFSET('Water Data'!$E$28,0,10*ROW('Water Data'!E168))="","",OFFSET('Water Data'!$E$28,0,10*ROW('Water Data'!E168)))</f>
        <v/>
      </c>
      <c r="BZ174" s="28" t="str">
        <f ca="1">+IF(OFFSET('Water Data'!$E$29,0,10*ROW('Water Data'!E168))="","",OFFSET('Water Data'!$E$29,0,10*ROW('Water Data'!E168)))</f>
        <v/>
      </c>
      <c r="CA174" s="28" t="str">
        <f ca="1">+IF(OFFSET('Water Data'!$E$30,0,10*ROW('Water Data'!E168))="","",OFFSET('Water Data'!$E$30,0,10*ROW('Water Data'!E168)))</f>
        <v/>
      </c>
      <c r="CB174" s="28" t="str">
        <f ca="1">+IF(OFFSET('Water Data'!$F$28,0,10*ROW('Water Data'!F168))="","",OFFSET('Water Data'!$F$28,0,10*ROW('Water Data'!F168)))</f>
        <v/>
      </c>
      <c r="CC174" s="28" t="str">
        <f ca="1">+IF(OFFSET('Water Data'!$F$29,0,10*ROW('Water Data'!F168))="","",OFFSET('Water Data'!$F$29,0,10*ROW('Water Data'!F168)))</f>
        <v/>
      </c>
      <c r="CD174" s="28" t="str">
        <f ca="1">+IF(OFFSET('Water Data'!$F$30,0,10*ROW('Water Data'!F168))="","",OFFSET('Water Data'!$F$30,0,10*ROW('Water Data'!F168)))</f>
        <v/>
      </c>
      <c r="CE174" s="28" t="str">
        <f ca="1">+IF(OFFSET('Water Data'!$G$28,0,10*ROW('Water Data'!G168))="","",OFFSET('Water Data'!$G$28,0,10*ROW('Water Data'!G168)))</f>
        <v/>
      </c>
      <c r="CF174" s="28" t="str">
        <f ca="1">+IF(OFFSET('Water Data'!$G$29,0,10*ROW('Water Data'!G168))="","",OFFSET('Water Data'!$G$29,0,10*ROW('Water Data'!G168)))</f>
        <v/>
      </c>
      <c r="CG174" s="28" t="str">
        <f ca="1">+IF(OFFSET('Water Data'!$G$30,0,10*ROW('Water Data'!G168))="","",OFFSET('Water Data'!$G$30,0,10*ROW('Water Data'!G168)))</f>
        <v/>
      </c>
      <c r="CH174" s="28" t="str">
        <f ca="1">+IF(OFFSET('Water Data'!$H$28,0,10*ROW('Water Data'!H168))="","",OFFSET('Water Data'!$H$28,0,10*ROW('Water Data'!H168)))</f>
        <v/>
      </c>
      <c r="CI174" s="28" t="str">
        <f ca="1">+IF(OFFSET('Water Data'!$H$29,0,10*ROW('Water Data'!H168))="","",OFFSET('Water Data'!$H$29,0,10*ROW('Water Data'!H168)))</f>
        <v/>
      </c>
      <c r="CJ174" s="28" t="str">
        <f ca="1">+IF(OFFSET('Water Data'!$H$30,0,10*ROW('Water Data'!H168))="","",OFFSET('Water Data'!$H$30,0,10*ROW('Water Data'!H168)))</f>
        <v/>
      </c>
      <c r="CK174" s="28" t="str">
        <f ca="1">+IF(OFFSET('Sanitation Data'!$C$29,0,10*ROW('Sanitation Data'!C168))="","",OFFSET('Sanitation Data'!$C$29,0,10*ROW('Sanitation Data'!C168)))</f>
        <v/>
      </c>
      <c r="CL174" s="28" t="str">
        <f ca="1">+IF(OFFSET('Sanitation Data'!$C$30,0,10*ROW('Sanitation Data'!C168))="","",OFFSET('Sanitation Data'!$C$30,0,10*ROW('Sanitation Data'!C168)))</f>
        <v/>
      </c>
      <c r="CM174" s="28" t="str">
        <f ca="1">+IF(OFFSET('Sanitation Data'!$C$31,0,10*ROW('Sanitation Data'!C168))="","",OFFSET('Sanitation Data'!$C$31,0,10*ROW('Sanitation Data'!C168)))</f>
        <v/>
      </c>
      <c r="CN174" s="28" t="str">
        <f ca="1">+IF(OFFSET('Sanitation Data'!$C$32,0,10*ROW('Sanitation Data'!C168))="","",OFFSET('Sanitation Data'!$C$32,0,10*ROW('Sanitation Data'!C168)))</f>
        <v/>
      </c>
      <c r="CO174" s="28" t="str">
        <f ca="1">+IF(OFFSET('Sanitation Data'!$C$33,0,10*ROW('Sanitation Data'!C168))="","",OFFSET('Sanitation Data'!$C$33,0,10*ROW('Sanitation Data'!C168)))</f>
        <v/>
      </c>
      <c r="CP174" s="28" t="str">
        <f ca="1">+IF(OFFSET('Sanitation Data'!$D$29,0,10*ROW('Sanitation Data'!D168))="","",OFFSET('Sanitation Data'!$D$29,0,10*ROW('Sanitation Data'!D168)))</f>
        <v/>
      </c>
      <c r="CQ174" s="28" t="str">
        <f ca="1">+IF(OFFSET('Sanitation Data'!$D$30,0,10*ROW('Sanitation Data'!D168))="","",OFFSET('Sanitation Data'!$D$30,0,10*ROW('Sanitation Data'!D168)))</f>
        <v/>
      </c>
      <c r="CR174" s="28" t="str">
        <f ca="1">+IF(OFFSET('Sanitation Data'!$D$31,0,10*ROW('Sanitation Data'!D168))="","",OFFSET('Sanitation Data'!$D$31,0,10*ROW('Sanitation Data'!D168)))</f>
        <v/>
      </c>
      <c r="CS174" s="28" t="str">
        <f ca="1">+IF(OFFSET('Sanitation Data'!$D$32,0,10*ROW('Sanitation Data'!D168))="","",OFFSET('Sanitation Data'!$D$32,0,10*ROW('Sanitation Data'!D168)))</f>
        <v/>
      </c>
      <c r="CT174" s="28" t="str">
        <f ca="1">+IF(OFFSET('Sanitation Data'!$D$33,0,10*ROW('Sanitation Data'!D168))="","",OFFSET('Sanitation Data'!$D$33,0,10*ROW('Sanitation Data'!D168)))</f>
        <v/>
      </c>
      <c r="CU174" s="28" t="str">
        <f ca="1">+IF(OFFSET('Sanitation Data'!$E$29,0,10*ROW('Sanitation Data'!E168))="","",OFFSET('Sanitation Data'!$E$29,0,10*ROW('Sanitation Data'!E168)))</f>
        <v/>
      </c>
      <c r="CV174" s="28" t="str">
        <f ca="1">+IF(OFFSET('Sanitation Data'!$E$30,0,10*ROW('Sanitation Data'!E168))="","",OFFSET('Sanitation Data'!$E$30,0,10*ROW('Sanitation Data'!E168)))</f>
        <v/>
      </c>
      <c r="CW174" s="28" t="str">
        <f ca="1">+IF(OFFSET('Sanitation Data'!$E$31,0,10*ROW('Sanitation Data'!E168))="","",OFFSET('Sanitation Data'!$E$31,0,10*ROW('Sanitation Data'!E168)))</f>
        <v/>
      </c>
      <c r="CX174" s="28" t="str">
        <f ca="1">+IF(OFFSET('Sanitation Data'!$E$32,0,10*ROW('Sanitation Data'!E168))="","",OFFSET('Sanitation Data'!$E$32,0,10*ROW('Sanitation Data'!E168)))</f>
        <v/>
      </c>
      <c r="CY174" s="28" t="str">
        <f ca="1">+IF(OFFSET('Sanitation Data'!$E$33,0,10*ROW('Sanitation Data'!E168))="","",OFFSET('Sanitation Data'!$E$33,0,10*ROW('Sanitation Data'!E168)))</f>
        <v/>
      </c>
      <c r="CZ174" s="28" t="str">
        <f ca="1">+IF(OFFSET('Sanitation Data'!$F$29,0,10*ROW('Sanitation Data'!F168))="","",OFFSET('Sanitation Data'!$F$29,0,10*ROW('Sanitation Data'!F168)))</f>
        <v/>
      </c>
      <c r="DA174" s="28" t="str">
        <f ca="1">+IF(OFFSET('Sanitation Data'!$F$30,0,10*ROW('Sanitation Data'!F168))="","",OFFSET('Sanitation Data'!$F$30,0,10*ROW('Sanitation Data'!F168)))</f>
        <v/>
      </c>
      <c r="DB174" s="28" t="str">
        <f ca="1">+IF(OFFSET('Sanitation Data'!$F$31,0,10*ROW('Sanitation Data'!F168))="","",OFFSET('Sanitation Data'!$F$31,0,10*ROW('Sanitation Data'!F168)))</f>
        <v/>
      </c>
      <c r="DC174" s="28" t="str">
        <f ca="1">+IF(OFFSET('Sanitation Data'!$F$32,0,10*ROW('Sanitation Data'!F168))="","",OFFSET('Sanitation Data'!$F$32,0,10*ROW('Sanitation Data'!F168)))</f>
        <v/>
      </c>
      <c r="DD174" s="28" t="str">
        <f ca="1">+IF(OFFSET('Sanitation Data'!$F$33,0,10*ROW('Sanitation Data'!F168))="","",OFFSET('Sanitation Data'!$F$33,0,10*ROW('Sanitation Data'!F168)))</f>
        <v/>
      </c>
      <c r="DE174" s="28" t="str">
        <f ca="1">+IF(OFFSET('Sanitation Data'!$G$29,0,10*ROW('Sanitation Data'!G168))="","",OFFSET('Sanitation Data'!$G$29,0,10*ROW('Sanitation Data'!G168)))</f>
        <v/>
      </c>
      <c r="DF174" s="28" t="str">
        <f ca="1">+IF(OFFSET('Sanitation Data'!$G$30,0,10*ROW('Sanitation Data'!G168))="","",OFFSET('Sanitation Data'!$G$30,0,10*ROW('Sanitation Data'!G168)))</f>
        <v/>
      </c>
      <c r="DG174" s="28" t="str">
        <f ca="1">+IF(OFFSET('Sanitation Data'!$G$31,0,10*ROW('Sanitation Data'!G168))="","",OFFSET('Sanitation Data'!$G$31,0,10*ROW('Sanitation Data'!G168)))</f>
        <v/>
      </c>
      <c r="DH174" s="28" t="str">
        <f ca="1">+IF(OFFSET('Sanitation Data'!$G$32,0,10*ROW('Sanitation Data'!G168))="","",OFFSET('Sanitation Data'!$G$32,0,10*ROW('Sanitation Data'!G168)))</f>
        <v/>
      </c>
      <c r="DI174" s="28" t="str">
        <f ca="1">+IF(OFFSET('Sanitation Data'!$G$33,0,10*ROW('Sanitation Data'!G168))="","",OFFSET('Sanitation Data'!$G$33,0,10*ROW('Sanitation Data'!G168)))</f>
        <v/>
      </c>
      <c r="DJ174" s="28" t="str">
        <f ca="1">+IF(OFFSET('Sanitation Data'!$H$29,0,10*ROW('Sanitation Data'!H168))="","",OFFSET('Sanitation Data'!$H$29,0,10*ROW('Sanitation Data'!H168)))</f>
        <v/>
      </c>
      <c r="DK174" s="28" t="str">
        <f ca="1">+IF(OFFSET('Sanitation Data'!$H$30,0,10*ROW('Sanitation Data'!H168))="","",OFFSET('Sanitation Data'!$H$30,0,10*ROW('Sanitation Data'!H168)))</f>
        <v/>
      </c>
      <c r="DL174" s="28" t="str">
        <f ca="1">+IF(OFFSET('Sanitation Data'!$H$31,0,10*ROW('Sanitation Data'!H168))="","",OFFSET('Sanitation Data'!$H$31,0,10*ROW('Sanitation Data'!H168)))</f>
        <v/>
      </c>
      <c r="DM174" s="28" t="str">
        <f ca="1">+IF(OFFSET('Sanitation Data'!$H$32,0,10*ROW('Sanitation Data'!H168))="","",OFFSET('Sanitation Data'!$H$32,0,10*ROW('Sanitation Data'!H168)))</f>
        <v/>
      </c>
      <c r="DN174" s="28" t="str">
        <f ca="1">+IF(OFFSET('Sanitation Data'!$H$33,0,10*ROW('Sanitation Data'!H168))="","",OFFSET('Sanitation Data'!$H$33,0,10*ROW('Sanitation Data'!H168)))</f>
        <v/>
      </c>
      <c r="DO174" s="28" t="str">
        <f ca="1">+IF(OFFSET('Hygiene Data'!$C$12,0,10*ROW('Hygiene Data'!C168))="","",OFFSET('Hygiene Data'!$C$12,0,10*ROW('Hygiene Data'!C168)))</f>
        <v/>
      </c>
      <c r="DP174" s="28" t="str">
        <f ca="1">+IF(OFFSET('Hygiene Data'!$C$13,0,10*ROW('Hygiene Data'!C168))="","",OFFSET('Hygiene Data'!$C$13,0,10*ROW('Hygiene Data'!C168)))</f>
        <v/>
      </c>
      <c r="DQ174" s="28" t="str">
        <f ca="1">+IF(OFFSET('Hygiene Data'!$C$14,0,10*ROW('Hygiene Data'!C168))="","",OFFSET('Hygiene Data'!$C$14,0,10*ROW('Hygiene Data'!C168)))</f>
        <v/>
      </c>
      <c r="DR174" s="28" t="str">
        <f ca="1">+IF(OFFSET('Hygiene Data'!$D$12,0,10*ROW('Hygiene Data'!D168))="","",OFFSET('Hygiene Data'!$D$12,0,10*ROW('Hygiene Data'!D168)))</f>
        <v/>
      </c>
      <c r="DS174" s="28" t="str">
        <f ca="1">+IF(OFFSET('Hygiene Data'!$D$13,0,10*ROW('Hygiene Data'!D168))="","",OFFSET('Hygiene Data'!$D$13,0,10*ROW('Hygiene Data'!D168)))</f>
        <v/>
      </c>
      <c r="DT174" s="28" t="str">
        <f ca="1">+IF(OFFSET('Hygiene Data'!$D$14,0,10*ROW('Hygiene Data'!D168))="","",OFFSET('Hygiene Data'!$D$14,0,10*ROW('Hygiene Data'!D168)))</f>
        <v/>
      </c>
      <c r="DU174" s="28" t="str">
        <f ca="1">+IF(OFFSET('Hygiene Data'!$E$12,0,10*ROW('Hygiene Data'!E168))="","",OFFSET('Hygiene Data'!$E$12,0,10*ROW('Hygiene Data'!E168)))</f>
        <v/>
      </c>
      <c r="DV174" s="28" t="str">
        <f ca="1">+IF(OFFSET('Hygiene Data'!$E$13,0,10*ROW('Hygiene Data'!E168))="","",OFFSET('Hygiene Data'!$E$13,0,10*ROW('Hygiene Data'!E168)))</f>
        <v/>
      </c>
      <c r="DW174" s="28" t="str">
        <f ca="1">+IF(OFFSET('Hygiene Data'!$E$14,0,10*ROW('Hygiene Data'!E168))="","",OFFSET('Hygiene Data'!$E$14,0,10*ROW('Hygiene Data'!E168)))</f>
        <v/>
      </c>
      <c r="DX174" s="28" t="str">
        <f ca="1">+IF(OFFSET('Hygiene Data'!$F$12,0,10*ROW('Hygiene Data'!F168))="","",OFFSET('Hygiene Data'!$F$12,0,10*ROW('Hygiene Data'!F168)))</f>
        <v/>
      </c>
      <c r="DY174" s="28" t="str">
        <f ca="1">+IF(OFFSET('Hygiene Data'!$F$13,0,10*ROW('Hygiene Data'!F168))="","",OFFSET('Hygiene Data'!$F$13,0,10*ROW('Hygiene Data'!F168)))</f>
        <v/>
      </c>
      <c r="DZ174" s="28" t="str">
        <f ca="1">+IF(OFFSET('Hygiene Data'!$F$14,0,10*ROW('Hygiene Data'!F168))="","",OFFSET('Hygiene Data'!$F$14,0,10*ROW('Hygiene Data'!F168)))</f>
        <v/>
      </c>
      <c r="EA174" s="28" t="str">
        <f ca="1">+IF(OFFSET('Hygiene Data'!$G$12,0,10*ROW('Hygiene Data'!G168))="","",OFFSET('Hygiene Data'!$G$12,0,10*ROW('Hygiene Data'!G168)))</f>
        <v/>
      </c>
      <c r="EB174" s="28" t="str">
        <f ca="1">+IF(OFFSET('Hygiene Data'!$G$13,0,10*ROW('Hygiene Data'!G168))="","",OFFSET('Hygiene Data'!$G$13,0,10*ROW('Hygiene Data'!G168)))</f>
        <v/>
      </c>
      <c r="EC174" s="28" t="str">
        <f ca="1">+IF(OFFSET('Hygiene Data'!$G$14,0,10*ROW('Hygiene Data'!G168))="","",OFFSET('Hygiene Data'!$G$14,0,10*ROW('Hygiene Data'!G168)))</f>
        <v/>
      </c>
      <c r="ED174" s="28" t="str">
        <f ca="1">+IF(OFFSET('Hygiene Data'!$H$12,0,10*ROW('Hygiene Data'!H168))="","",OFFSET('Hygiene Data'!$H$12,0,10*ROW('Hygiene Data'!H168)))</f>
        <v/>
      </c>
      <c r="EE174" s="28" t="str">
        <f ca="1">+IF(OFFSET('Hygiene Data'!$H$13,0,10*ROW('Hygiene Data'!H168))="","",OFFSET('Hygiene Data'!$H$13,0,10*ROW('Hygiene Data'!H168)))</f>
        <v/>
      </c>
      <c r="EF174" s="28" t="str">
        <f ca="1">+IF(OFFSET('Hygiene Data'!$H$14,0,10*ROW('Hygiene Data'!H168))="","",OFFSET('Hygiene Data'!$H$14,0,10*ROW('Hygiene Data'!H168)))</f>
        <v/>
      </c>
    </row>
    <row r="175" spans="1:136" x14ac:dyDescent="0.2">
      <c r="A175" s="44" t="str">
        <f ca="1">+IF(OFFSET('Water Data'!$B$1,0,10*ROW('Water Data'!B172))="","",OFFSET('Water Data'!$B$1,0,10*ROW('Water Data'!B172)))</f>
        <v/>
      </c>
      <c r="B175" s="44" t="str">
        <f ca="1">+IF(OFFSET('Water Data'!$A$3,0,10*ROW('Water Data'!A172))="","",OFFSET('Water Data'!$A$3,0,10*ROW('Water Data'!A172)))</f>
        <v/>
      </c>
      <c r="C175" s="44" t="str">
        <f ca="1">+IF(OFFSET('Water Data'!$C$3,0,10*ROW('Water Data'!C172))="","",OFFSET('Water Data'!$C$3,0,10*ROW('Water Data'!C172)))</f>
        <v/>
      </c>
      <c r="D175" s="119" t="e">
        <f ca="1">+IF(AND(ISNUMBER(OFFSET('Water Data'!$C$5,0,10*ROW('Water Data'!C169))),BS175="Yes"),100-OFFSET('Water Data'!$C$5,0,10*ROW('Water Data'!C169)),IF(AND(ISNUMBER(OFFSET('Water Data'!$C$5,0,10*ROW('Water Data'!C169))),BS175="No",ISNUMBER(OFFSET('Water Data'!$C$5,0,10*ROW('Water Data'!C169)))),CONCATENATE("[",ROUND(100-OFFSET('Water Data'!$C$5,0,10*ROW('Water Data'!C169)),0),"]"),IF(AND(ISNUMBER(OFFSET('Water Data'!$C$5,0,10*ROW('Water Data'!C169))),BS175="",ISNUMBER(OFFSET('Water Data'!$C$5,0,10*ROW('Water Data'!C169)))),100-OFFSET('Water Data'!$C$5,0,10*ROW('Water Data'!C169)),NA())))</f>
        <v>#N/A</v>
      </c>
      <c r="E175" s="119" t="e">
        <f ca="1">+IF(AND(ISNUMBER(OFFSET('Water Data'!$C$7,0,10*ROW('Water Data'!D169))),BT175="Yes"),OFFSET('Water Data'!$C$7,0,10*ROW('Water Data'!C169)),IF(AND(ISNUMBER(OFFSET('Water Data'!$C$7,0,10*ROW('Water Data'!C169))),BT175="No",ISNUMBER(OFFSET('Water Data'!$C$7,0,10*ROW('Water Data'!C169)))),CONCATENATE("[",ROUND(OFFSET('Water Data'!$C$7,0,10*ROW('Water Data'!C169)),0),"]"),IF(AND(ISNUMBER(OFFSET('Water Data'!$C$7,0,10*ROW('Water Data'!C169))),BT175="",ISNUMBER(OFFSET('Water Data'!$C$7,0,10*ROW('Water Data'!C169)))),OFFSET('Water Data'!$C$7,0,10*ROW('Water Data'!C169)),NA())))</f>
        <v>#N/A</v>
      </c>
      <c r="F175" s="119" t="e">
        <f ca="1">+IF(AND(ISNUMBER(OFFSET('Water Data'!$C$10,0,10*ROW('Water Data'!C169))),BU175="Yes"),OFFSET('Water Data'!$C$10,0,10*ROW('Water Data'!C169)),IF(AND(ISNUMBER(OFFSET('Water Data'!$C$10,0,10*ROW('Water Data'!C169))),BU175="No",ISNUMBER(OFFSET('Water Data'!$C$10,0,10*ROW('Water Data'!C169)))),CONCATENATE("[",ROUND(OFFSET('Water Data'!$C$10,0,10*ROW('Water Data'!C169)),0),"]"),IF(AND(ISNUMBER(OFFSET('Water Data'!$C$10,0,10*ROW('Water Data'!C169))),BU175="",ISNUMBER(OFFSET('Water Data'!$C$10,0,10*ROW('Water Data'!C169)))),OFFSET('Water Data'!$C$10,0,10*ROW('Water Data'!C169)),NA())))</f>
        <v>#N/A</v>
      </c>
      <c r="G175" s="119" t="e">
        <f ca="1">+IF(AND(ISNUMBER(OFFSET('Water Data'!$D$5,0,10*ROW('Water Data'!D169))),BV175="Yes"),100-OFFSET('Water Data'!$D$5,0,10*ROW('Water Data'!D169)),IF(AND(ISNUMBER(OFFSET('Water Data'!$D$5,0,10*ROW('Water Data'!D169))),BV175="No",ISNUMBER(OFFSET('Water Data'!$D$5,0,10*ROW('Water Data'!D169)))),CONCATENATE("[",ROUND(100-OFFSET('Water Data'!$D$5,0,10*ROW('Water Data'!D169)),0),"]"),IF(AND(ISNUMBER(OFFSET('Water Data'!$D$5,0,10*ROW('Water Data'!D169))),BV175="",ISNUMBER(OFFSET('Water Data'!$D$5,0,10*ROW('Water Data'!D169)))),100-OFFSET('Water Data'!$D$5,0,10*ROW('Water Data'!D169)),NA())))</f>
        <v>#N/A</v>
      </c>
      <c r="H175" s="119" t="e">
        <f ca="1">+IF(AND(ISNUMBER(OFFSET('Water Data'!$D$7,0,10*ROW('Water Data'!D169))),BW175="Yes"),OFFSET('Water Data'!$D$7,0,10*ROW('Water Data'!D169)),IF(AND(ISNUMBER(OFFSET('Water Data'!$D$7,0,10*ROW('Water Data'!D169))),BW175="No",ISNUMBER(OFFSET('Water Data'!$D$7,0,10*ROW('Water Data'!D169)))),CONCATENATE("[",ROUND(OFFSET('Water Data'!$C$7,0,10*ROW('Water Data'!D169)),0),"]"),IF(AND(ISNUMBER(OFFSET('Water Data'!$D$7,0,10*ROW('Water Data'!D169))),BW175="",ISNUMBER(OFFSET('Water Data'!$D$7,0,10*ROW('Water Data'!D169)))),OFFSET('Water Data'!$D$7,0,10*ROW('Water Data'!D169)),NA())))</f>
        <v>#N/A</v>
      </c>
      <c r="I175" s="119" t="e">
        <f ca="1">+IF(AND(ISNUMBER(OFFSET('Water Data'!$D$10,0,10*ROW('Water Data'!D169))),BX175="Yes"),OFFSET('Water Data'!$D$10,0,10*ROW('Water Data'!D169)),IF(AND(ISNUMBER(OFFSET('Water Data'!$D$10,0,10*ROW('Water Data'!D169))),BX175="No",ISNUMBER(OFFSET('Water Data'!$D$10,0,10*ROW('Water Data'!D169)))),CONCATENATE("[",ROUND(OFFSET('Water Data'!$D$10,0,10*ROW('Water Data'!D169)),0),"]"),IF(AND(ISNUMBER(OFFSET('Water Data'!$D$10,0,10*ROW('Water Data'!D169))),BX175="",ISNUMBER(OFFSET('Water Data'!$D$10,0,10*ROW('Water Data'!D169)))),OFFSET('Water Data'!$D$10,0,10*ROW('Water Data'!D169)),NA())))</f>
        <v>#N/A</v>
      </c>
      <c r="J175" s="119" t="e">
        <f ca="1">+IF(AND(ISNUMBER(OFFSET('Water Data'!$E$5,0,10*ROW('Water Data'!E169))),BY175="Yes"),100-OFFSET('Water Data'!$E$5,0,10*ROW('Water Data'!E169)),IF(AND(ISNUMBER(OFFSET('Water Data'!$E$5,0,10*ROW('Water Data'!E169))),BY175="No",ISNUMBER(OFFSET('Water Data'!$E$5,0,10*ROW('Water Data'!E169)))),CONCATENATE("[",ROUND(100-OFFSET('Water Data'!$E$5,0,10*ROW('Water Data'!E169)),0),"]"),IF(AND(ISNUMBER(OFFSET('Water Data'!$E$5,0,10*ROW('Water Data'!E169))),BY175="",ISNUMBER(OFFSET('Water Data'!$E$5,0,10*ROW('Water Data'!E169)))),100-OFFSET('Water Data'!$E$5,0,10*ROW('Water Data'!E169)),NA())))</f>
        <v>#N/A</v>
      </c>
      <c r="K175" s="119" t="e">
        <f ca="1">+IF(AND(ISNUMBER(OFFSET('Water Data'!$E$7,0,10*ROW('Water Data'!E169))),BZ175="Yes"),OFFSET('Water Data'!$E$7,0,10*ROW('Water Data'!E169)),IF(AND(ISNUMBER(OFFSET('Water Data'!$E$7,0,10*ROW('Water Data'!E169))),BZ175="No",ISNUMBER(OFFSET('Water Data'!$E$7,0,10*ROW('Water Data'!E169)))),CONCATENATE("[",ROUND(OFFSET('Water Data'!$E$7,0,10*ROW('Water Data'!E169)),0),"]"),IF(AND(ISNUMBER(OFFSET('Water Data'!$E$7,0,10*ROW('Water Data'!E169))),BZ175="",ISNUMBER(OFFSET('Water Data'!$E$7,0,10*ROW('Water Data'!E169)))),OFFSET('Water Data'!$E$7,0,10*ROW('Water Data'!E169)),NA())))</f>
        <v>#N/A</v>
      </c>
      <c r="L175" s="119" t="e">
        <f ca="1">+IF(AND(ISNUMBER(OFFSET('Water Data'!$E$10,0,10*ROW('Water Data'!E169))),CA175="Yes"),OFFSET('Water Data'!$E$10,0,10*ROW('Water Data'!E169)),IF(AND(ISNUMBER(OFFSET('Water Data'!$E$10,0,10*ROW('Water Data'!E169))),CA175="No",ISNUMBER(OFFSET('Water Data'!$E$10,0,10*ROW('Water Data'!E169)))),CONCATENATE("[",ROUND(OFFSET('Water Data'!$E$10,0,10*ROW('Water Data'!E169)),0),"]"),IF(AND(ISNUMBER(OFFSET('Water Data'!$E$10,0,10*ROW('Water Data'!E169))),CA175="",ISNUMBER(OFFSET('Water Data'!$E$10,0,10*ROW('Water Data'!E169)))),OFFSET('Water Data'!$E$10,0,10*ROW('Water Data'!E169)),NA())))</f>
        <v>#N/A</v>
      </c>
      <c r="M175" s="119" t="e">
        <f ca="1">+IF(AND(ISNUMBER(OFFSET('Water Data'!$F$5,0,10*ROW('Water Data'!F169))),CB175="Yes"),100-OFFSET('Water Data'!$F$5,0,10*ROW('Water Data'!F169)),IF(AND(ISNUMBER(OFFSET('Water Data'!$F$5,0,10*ROW('Water Data'!F169))),CB175="No",ISNUMBER(OFFSET('Water Data'!$F$5,0,10*ROW('Water Data'!F169)))),CONCATENATE("[",ROUND(100-OFFSET('Water Data'!$F$5,0,10*ROW('Water Data'!F169)),0),"]"),IF(AND(ISNUMBER(OFFSET('Water Data'!$F$5,0,10*ROW('Water Data'!F169))),CB175="",ISNUMBER(OFFSET('Water Data'!$F$5,0,10*ROW('Water Data'!F169)))),100-OFFSET('Water Data'!$F$5,0,10*ROW('Water Data'!F169)),NA())))</f>
        <v>#N/A</v>
      </c>
      <c r="N175" s="119" t="e">
        <f ca="1">+IF(AND(ISNUMBER(OFFSET('Water Data'!$F$7,0,10*ROW('Water Data'!F169))),CC175="Yes"),OFFSET('Water Data'!$F$7,0,10*ROW('Water Data'!F169)),IF(AND(ISNUMBER(OFFSET('Water Data'!$F$7,0,10*ROW('Water Data'!F169))),CC175="No",ISNUMBER(OFFSET('Water Data'!$F$7,0,10*ROW('Water Data'!F169)))),CONCATENATE("[",ROUND(OFFSET('Water Data'!$F$7,0,10*ROW('Water Data'!F169)),0),"]"),IF(AND(ISNUMBER(OFFSET('Water Data'!$F$7,0,10*ROW('Water Data'!F169))),CC175="",ISNUMBER(OFFSET('Water Data'!$F$7,0,10*ROW('Water Data'!F169)))),OFFSET('Water Data'!$F$7,0,10*ROW('Water Data'!F169)),NA())))</f>
        <v>#N/A</v>
      </c>
      <c r="O175" s="119" t="e">
        <f ca="1">+IF(AND(ISNUMBER(OFFSET('Water Data'!$F$10,0,10*ROW('Water Data'!F169))),CD175="Yes"),OFFSET('Water Data'!$F$10,0,10*ROW('Water Data'!F169)),IF(AND(ISNUMBER(OFFSET('Water Data'!$F$10,0,10*ROW('Water Data'!F169))),CD175="No",ISNUMBER(OFFSET('Water Data'!$F$10,0,10*ROW('Water Data'!F169)))),CONCATENATE("[",ROUND(OFFSET('Water Data'!$F$10,0,10*ROW('Water Data'!F169)),0),"]"),IF(AND(ISNUMBER(OFFSET('Water Data'!$F$10,0,10*ROW('Water Data'!F169))),CD175="",ISNUMBER(OFFSET('Water Data'!$F$10,0,10*ROW('Water Data'!F169)))),OFFSET('Water Data'!$F$10,0,10*ROW('Water Data'!F169)),NA())))</f>
        <v>#N/A</v>
      </c>
      <c r="P175" s="119" t="e">
        <f ca="1">+IF(AND(ISNUMBER(OFFSET('Water Data'!$G$5,0,10*ROW('Water Data'!G169))),CE175="Yes"),100-OFFSET('Water Data'!$G$5,0,10*ROW('Water Data'!G169)),IF(AND(ISNUMBER(OFFSET('Water Data'!$G$5,0,10*ROW('Water Data'!G169))),CE175="No",ISNUMBER(OFFSET('Water Data'!$G$5,0,10*ROW('Water Data'!G169)))),CONCATENATE("[",ROUND(100-OFFSET('Water Data'!$G$5,0,10*ROW('Water Data'!G169)),0),"]"),IF(AND(ISNUMBER(OFFSET('Water Data'!$G$5,0,10*ROW('Water Data'!G169))),CE175="",ISNUMBER(OFFSET('Water Data'!$G$5,0,10*ROW('Water Data'!G169)))),100-OFFSET('Water Data'!$G$5,0,10*ROW('Water Data'!G169)),NA())))</f>
        <v>#N/A</v>
      </c>
      <c r="Q175" s="119" t="e">
        <f ca="1">+IF(AND(ISNUMBER(OFFSET('Water Data'!$G$7,0,10*ROW('Water Data'!G169))),CF175="Yes"),OFFSET('Water Data'!$G$7,0,10*ROW('Water Data'!G169)),IF(AND(ISNUMBER(OFFSET('Water Data'!$G$7,0,10*ROW('Water Data'!G169))),CF175="No",ISNUMBER(OFFSET('Water Data'!$G$7,0,10*ROW('Water Data'!G169)))),CONCATENATE("[",ROUND(OFFSET('Water Data'!$G$7,0,10*ROW('Water Data'!G169)),0),"]"),IF(AND(ISNUMBER(OFFSET('Water Data'!$G$7,0,10*ROW('Water Data'!G169))),CF175="",ISNUMBER(OFFSET('Water Data'!$G$7,0,10*ROW('Water Data'!G169)))),OFFSET('Water Data'!$G$7,0,10*ROW('Water Data'!G169)),NA())))</f>
        <v>#N/A</v>
      </c>
      <c r="R175" s="119" t="e">
        <f ca="1">+IF(AND(ISNUMBER(OFFSET('Water Data'!$G$10,0,10*ROW('Water Data'!G169))),CG175="Yes"),OFFSET('Water Data'!$G$10,0,10*ROW('Water Data'!G169)),IF(AND(ISNUMBER(OFFSET('Water Data'!$G$10,0,10*ROW('Water Data'!G169))),CG175="No",ISNUMBER(OFFSET('Water Data'!$G$10,0,10*ROW('Water Data'!G169)))),CONCATENATE("[",ROUND(OFFSET('Water Data'!$G$10,0,10*ROW('Water Data'!G169)),0),"]"),IF(AND(ISNUMBER(OFFSET('Water Data'!$G$10,0,10*ROW('Water Data'!G169))),CG175="",ISNUMBER(OFFSET('Water Data'!$G$10,0,10*ROW('Water Data'!G169)))),OFFSET('Water Data'!$G$10,0,10*ROW('Water Data'!G169)),NA())))</f>
        <v>#N/A</v>
      </c>
      <c r="S175" s="119" t="e">
        <f ca="1">+IF(AND(ISNUMBER(OFFSET('Water Data'!$H$5,0,10*ROW('Water Data'!H169))),CH175="Yes"),100-OFFSET('Water Data'!$H$5,0,10*ROW('Water Data'!H169)),IF(AND(ISNUMBER(OFFSET('Water Data'!$H$5,0,10*ROW('Water Data'!H169))),CH175="No",ISNUMBER(OFFSET('Water Data'!$H$5,0,10*ROW('Water Data'!H169)))),CONCATENATE("[",ROUND(100-OFFSET('Water Data'!$H$5,0,10*ROW('Water Data'!H169)),0),"]"),IF(AND(ISNUMBER(OFFSET('Water Data'!$H$5,0,10*ROW('Water Data'!H169))),CH175="",ISNUMBER(OFFSET('Water Data'!$H$5,0,10*ROW('Water Data'!H169)))),100-OFFSET('Water Data'!$H$5,0,10*ROW('Water Data'!H169)),NA())))</f>
        <v>#N/A</v>
      </c>
      <c r="T175" s="119" t="e">
        <f ca="1">+IF(AND(ISNUMBER(OFFSET('Water Data'!$H$7,0,10*ROW('Water Data'!H169))),CI175="Yes"),OFFSET('Water Data'!$H$7,0,10*ROW('Water Data'!H169)),IF(AND(ISNUMBER(OFFSET('Water Data'!$H$7,0,10*ROW('Water Data'!H169))),CI175="No",ISNUMBER(OFFSET('Water Data'!$H$7,0,10*ROW('Water Data'!H169)))),CONCATENATE("[",ROUND(OFFSET('Water Data'!$H$7,0,10*ROW('Water Data'!H169)),0),"]"),IF(AND(ISNUMBER(OFFSET('Water Data'!$H$7,0,10*ROW('Water Data'!H169))),CI175="",ISNUMBER(OFFSET('Water Data'!$H$7,0,10*ROW('Water Data'!H169)))),OFFSET('Water Data'!$H$7,0,10*ROW('Water Data'!H169)),NA())))</f>
        <v>#N/A</v>
      </c>
      <c r="U175" s="119" t="e">
        <f ca="1">+IF(AND(ISNUMBER(OFFSET('Water Data'!$H$10,0,10*ROW('Water Data'!H169))),CJ175="Yes"),OFFSET('Water Data'!$H$10,0,10*ROW('Water Data'!H169)),IF(AND(ISNUMBER(OFFSET('Water Data'!$H$10,0,10*ROW('Water Data'!H169))),CJ175="No",ISNUMBER(OFFSET('Water Data'!$H$10,0,10*ROW('Water Data'!H169)))),CONCATENATE("[",ROUND(OFFSET('Water Data'!$H$10,0,10*ROW('Water Data'!H169)),0),"]"),IF(AND(ISNUMBER(OFFSET('Water Data'!$H$10,0,10*ROW('Water Data'!H169))),CJ175="",ISNUMBER(OFFSET('Water Data'!$H$10,0,10*ROW('Water Data'!H169)))),OFFSET('Water Data'!$H$10,0,10*ROW('Water Data'!H169)),NA())))</f>
        <v>#N/A</v>
      </c>
      <c r="V175" s="120" t="e">
        <f ca="1">+IF(AND(ISNUMBER(OFFSET('Sanitation Data'!$C$5,0,10*ROW('Sanitation Data'!C169))),CK175="Yes"),100-OFFSET('Sanitation Data'!$C$5,0,10*ROW('Sanitation Data'!C169)),IF(AND(ISNUMBER(OFFSET('Sanitation Data'!$C$5,0,10*ROW('Sanitation Data'!C169))),CK175="No",ISNUMBER(OFFSET('Sanitation Data'!$C$5,0,10*ROW('Sanitation Data'!C169)))),CONCATENATE("[",ROUND(100-OFFSET('Sanitation Data'!$C$5,0,10*ROW('Sanitation Data'!C169)),0),"]"),IF(AND(ISNUMBER(OFFSET('Sanitation Data'!$C$5,0,10*ROW('Sanitation Data'!C169))),CK175="",ISNUMBER(OFFSET('Sanitation Data'!$C$5,0,10*ROW('Sanitation Data'!C169)))),100-OFFSET('Sanitation Data'!$C$5,0,10*ROW('Sanitation Data'!C169)),NA())))</f>
        <v>#N/A</v>
      </c>
      <c r="W175" s="120" t="e">
        <f ca="1">+IF(AND(ISNUMBER(OFFSET('Sanitation Data'!$C$7,0,10*ROW('Sanitation Data'!C169))),CL175="Yes"),OFFSET('Sanitation Data'!$C$7,0,10*ROW('Sanitation Data'!C169)),IF(AND(ISNUMBER(OFFSET('Sanitation Data'!$C$7,0,10*ROW('Sanitation Data'!C169))),CL175="No",ISNUMBER(OFFSET('Sanitation Data'!$C$7,0,10*ROW('Sanitation Data'!C169)))),CONCATENATE("[",ROUND(OFFSET('Sanitation Data'!$C$7,0,10*ROW('Sanitation Data'!C169)),0),"]"),IF(AND(ISNUMBER(OFFSET('Sanitation Data'!$C$7,0,10*ROW('Sanitation Data'!C169))),CL175="",ISNUMBER(OFFSET('Sanitation Data'!$C$7,0,10*ROW('Sanitation Data'!C169)))),OFFSET('Sanitation Data'!$C$7,0,10*ROW('Sanitation Data'!C169)),NA())))</f>
        <v>#N/A</v>
      </c>
      <c r="X175" s="120" t="e">
        <f ca="1">+IF(AND(ISNUMBER(OFFSET('Sanitation Data'!$C$11,0,10*ROW('Sanitation Data'!C169))),CM175="Yes"),OFFSET('Sanitation Data'!$C$11,0,10*ROW('Sanitation Data'!C169)),IF(AND(ISNUMBER(OFFSET('Sanitation Data'!$C$11,0,10*ROW('Sanitation Data'!C169))),CM175="No",ISNUMBER(OFFSET('Sanitation Data'!$C$11,0,10*ROW('Sanitation Data'!C169)))),CONCATENATE("[",ROUND(OFFSET('Sanitation Data'!$C$11,0,10*ROW('Sanitation Data'!C169)),0),"]"),IF(AND(ISNUMBER(OFFSET('Sanitation Data'!$C$11,0,10*ROW('Sanitation Data'!C169))),CM175="",ISNUMBER(OFFSET('Sanitation Data'!$C$11,0,10*ROW('Sanitation Data'!C169)))),OFFSET('Sanitation Data'!$C$11,0,10*ROW('Sanitation Data'!C169)),NA())))</f>
        <v>#N/A</v>
      </c>
      <c r="Y175" s="120" t="e">
        <f ca="1">+IF(AND(ISNUMBER(OFFSET('Sanitation Data'!$C$12,0,10*ROW('Sanitation Data'!C169))),CN175="Yes"),OFFSET('Sanitation Data'!$C$12,0,10*ROW('Sanitation Data'!C169)),IF(AND(ISNUMBER(OFFSET('Sanitation Data'!$C$12,0,10*ROW('Sanitation Data'!C169))),CN175="No",ISNUMBER(OFFSET('Sanitation Data'!$C$12,0,10*ROW('Sanitation Data'!C169)))),CONCATENATE("[",ROUND(OFFSET('Sanitation Data'!$C$12,0,10*ROW('Sanitation Data'!C169)),0),"]"),IF(AND(ISNUMBER(OFFSET('Sanitation Data'!$C$12,0,10*ROW('Sanitation Data'!C169))),CN175="",ISNUMBER(OFFSET('Sanitation Data'!$C$12,0,10*ROW('Sanitation Data'!C169)))),OFFSET('Sanitation Data'!$C$12,0,10*ROW('Sanitation Data'!C169)),NA())))</f>
        <v>#N/A</v>
      </c>
      <c r="Z175" s="120" t="e">
        <f ca="1">+IF(AND(ISNUMBER(OFFSET('Sanitation Data'!$C$13,0,10*ROW('Sanitation Data'!C169))),CO175="Yes"),OFFSET('Sanitation Data'!$C$13,0,10*ROW('Sanitation Data'!C169)),IF(AND(ISNUMBER(OFFSET('Sanitation Data'!$C$13,0,10*ROW('Sanitation Data'!C169))),CO175="No",ISNUMBER(OFFSET('Sanitation Data'!$C$13,0,10*ROW('Sanitation Data'!C169)))),CONCATENATE("[",ROUND(OFFSET('Sanitation Data'!$C$13,0,10*ROW('Sanitation Data'!C169)),0),"]"),IF(AND(ISNUMBER(OFFSET('Sanitation Data'!$C$13,0,10*ROW('Sanitation Data'!C169))),CO175="",ISNUMBER(OFFSET('Sanitation Data'!$C$13,0,10*ROW('Sanitation Data'!C169)))),OFFSET('Sanitation Data'!$C$13,0,10*ROW('Sanitation Data'!C169)),NA())))</f>
        <v>#N/A</v>
      </c>
      <c r="AA175" s="120" t="e">
        <f ca="1">+IF(AND(ISNUMBER(OFFSET('Sanitation Data'!$D$5,0,10*ROW('Sanitation Data'!D169))),CP175="Yes"),100-OFFSET('Sanitation Data'!$D$5,0,10*ROW('Sanitation Data'!D169)),IF(AND(ISNUMBER(OFFSET('Sanitation Data'!$D$5,0,10*ROW('Sanitation Data'!D169))),CP175="No",ISNUMBER(OFFSET('Sanitation Data'!$D$5,0,10*ROW('Sanitation Data'!D169)))),CONCATENATE("[",ROUND(100-OFFSET('Sanitation Data'!$D$5,0,10*ROW('Sanitation Data'!D169)),0),"]"),IF(AND(ISNUMBER(OFFSET('Sanitation Data'!$D$5,0,10*ROW('Sanitation Data'!D169))),CP175="",ISNUMBER(OFFSET('Sanitation Data'!$D$5,0,10*ROW('Sanitation Data'!D169)))),100-OFFSET('Sanitation Data'!$D$5,0,10*ROW('Sanitation Data'!D169)),NA())))</f>
        <v>#N/A</v>
      </c>
      <c r="AB175" s="120" t="e">
        <f ca="1">+IF(AND(ISNUMBER(OFFSET('Sanitation Data'!$D$7,0,10*ROW('Sanitation Data'!D169))),CQ175="Yes"),OFFSET('Sanitation Data'!$D$7,0,10*ROW('Sanitation Data'!G169)),IF(AND(ISNUMBER(OFFSET('Sanitation Data'!$D$7,0,10*ROW('Sanitation Data'!D169))),CQ175="No",ISNUMBER(OFFSET('Sanitation Data'!$D$7,0,10*ROW('Sanitation Data'!D169)))),CONCATENATE("[",ROUND(OFFSET('Sanitation Data'!$D$7,0,10*ROW('Sanitation Data'!D169)),0),"]"),IF(AND(ISNUMBER(OFFSET('Sanitation Data'!$D$7,0,10*ROW('Sanitation Data'!D169))),CQ175="",ISNUMBER(OFFSET('Sanitation Data'!$D$7,0,10*ROW('Sanitation Data'!D169)))),OFFSET('Sanitation Data'!$D$7,0,10*ROW('Sanitation Data'!D169)),NA())))</f>
        <v>#N/A</v>
      </c>
      <c r="AC175" s="120" t="e">
        <f ca="1">+IF(AND(ISNUMBER(OFFSET('Sanitation Data'!$D$11,0,10*ROW('Sanitation Data'!D169))),CR175="Yes"),OFFSET('Sanitation Data'!$D$11,0,10*ROW('Sanitation Data'!D169)),IF(AND(ISNUMBER(OFFSET('Sanitation Data'!$D$11,0,10*ROW('Sanitation Data'!D169))),CR175="No",ISNUMBER(OFFSET('Sanitation Data'!$D$11,0,10*ROW('Sanitation Data'!D169)))),CONCATENATE("[",ROUND(OFFSET('Sanitation Data'!$D$11,0,10*ROW('Sanitation Data'!D169)),0),"]"),IF(AND(ISNUMBER(OFFSET('Sanitation Data'!$D$11,0,10*ROW('Sanitation Data'!D169))),CR175="",ISNUMBER(OFFSET('Sanitation Data'!$D$11,0,10*ROW('Sanitation Data'!D169)))),OFFSET('Sanitation Data'!$D$11,0,10*ROW('Sanitation Data'!D169)),NA())))</f>
        <v>#N/A</v>
      </c>
      <c r="AD175" s="120" t="e">
        <f ca="1">+IF(AND(ISNUMBER(OFFSET('Sanitation Data'!$D$12,0,10*ROW('Sanitation Data'!D169))),CS175="Yes"),OFFSET('Sanitation Data'!$D$12,0,10*ROW('Sanitation Data'!D169)),IF(AND(ISNUMBER(OFFSET('Sanitation Data'!$D$12,0,10*ROW('Sanitation Data'!D169))),CS175="No",ISNUMBER(OFFSET('Sanitation Data'!$D$12,0,10*ROW('Sanitation Data'!D169)))),CONCATENATE("[",ROUND(OFFSET('Sanitation Data'!$D$12,0,10*ROW('Sanitation Data'!D169)),0),"]"),IF(AND(ISNUMBER(OFFSET('Sanitation Data'!$D$12,0,10*ROW('Sanitation Data'!D169))),CS175="",ISNUMBER(OFFSET('Sanitation Data'!$D$12,0,10*ROW('Sanitation Data'!D169)))),OFFSET('Sanitation Data'!$D$12,0,10*ROW('Sanitation Data'!D169)),NA())))</f>
        <v>#N/A</v>
      </c>
      <c r="AE175" s="120" t="e">
        <f ca="1">+IF(AND(ISNUMBER(OFFSET('Sanitation Data'!$D$13,0,10*ROW('Sanitation Data'!D169))),CT175="Yes"),OFFSET('Sanitation Data'!$D$13,0,10*ROW('Sanitation Data'!D169)),IF(AND(ISNUMBER(OFFSET('Sanitation Data'!$D$13,0,10*ROW('Sanitation Data'!D169))),CT175="No",ISNUMBER(OFFSET('Sanitation Data'!$D$13,0,10*ROW('Sanitation Data'!D169)))),CONCATENATE("[",ROUND(OFFSET('Sanitation Data'!$D$13,0,10*ROW('Sanitation Data'!D169)),0),"]"),IF(AND(ISNUMBER(OFFSET('Sanitation Data'!$D$13,0,10*ROW('Sanitation Data'!D169))),CT175="",ISNUMBER(OFFSET('Sanitation Data'!$D$13,0,10*ROW('Sanitation Data'!D169)))),OFFSET('Sanitation Data'!$D$13,0,10*ROW('Sanitation Data'!D169)),NA())))</f>
        <v>#N/A</v>
      </c>
      <c r="AF175" s="120" t="e">
        <f ca="1">+IF(AND(ISNUMBER(OFFSET('Sanitation Data'!$E$5,0,10*ROW('Sanitation Data'!E169))),CU175="Yes"),100-OFFSET('Sanitation Data'!$E$5,0,10*ROW('Sanitation Data'!E169)),IF(AND(ISNUMBER(OFFSET('Sanitation Data'!$E$5,0,10*ROW('Sanitation Data'!E169))),CU175="No",ISNUMBER(OFFSET('Sanitation Data'!$E$5,0,10*ROW('Sanitation Data'!E169)))),CONCATENATE("[",ROUND(100-OFFSET('Sanitation Data'!$E$5,0,10*ROW('Sanitation Data'!E169)),0),"]"),IF(AND(ISNUMBER(OFFSET('Sanitation Data'!$E$5,0,10*ROW('Sanitation Data'!E169))),CU175="",ISNUMBER(OFFSET('Sanitation Data'!$E$5,0,10*ROW('Sanitation Data'!E169)))),100-OFFSET('Sanitation Data'!$E$5,0,10*ROW('Sanitation Data'!E169)),NA())))</f>
        <v>#N/A</v>
      </c>
      <c r="AG175" s="120" t="e">
        <f ca="1">+IF(AND(ISNUMBER(OFFSET('Sanitation Data'!$E$7,0,10*ROW('Sanitation Data'!E169))),CV175="Yes"),OFFSET('Sanitation Data'!$E$7,0,10*ROW('Sanitation Data'!E169)),IF(AND(ISNUMBER(OFFSET('Sanitation Data'!$E$7,0,10*ROW('Sanitation Data'!E169))),CV175="No",ISNUMBER(OFFSET('Sanitation Data'!$E$7,0,10*ROW('Sanitation Data'!E169)))),CONCATENATE("[",ROUND(OFFSET('Sanitation Data'!$E$7,0,10*ROW('Sanitation Data'!E169)),0),"]"),IF(AND(ISNUMBER(OFFSET('Sanitation Data'!$E$7,0,10*ROW('Sanitation Data'!E169))),CV175="",ISNUMBER(OFFSET('Sanitation Data'!$E$7,0,10*ROW('Sanitation Data'!E169)))),OFFSET('Sanitation Data'!$E$7,0,10*ROW('Sanitation Data'!E169)),NA())))</f>
        <v>#N/A</v>
      </c>
      <c r="AH175" s="120" t="e">
        <f ca="1">+IF(AND(ISNUMBER(OFFSET('Sanitation Data'!$E$11,0,10*ROW('Sanitation Data'!E169))),CW175="Yes"),OFFSET('Sanitation Data'!$E$11,0,10*ROW('Sanitation Data'!E169)),IF(AND(ISNUMBER(OFFSET('Sanitation Data'!$E$11,0,10*ROW('Sanitation Data'!E169))),CW175="No",ISNUMBER(OFFSET('Sanitation Data'!$E$11,0,10*ROW('Sanitation Data'!E169)))),CONCATENATE("[",ROUND(OFFSET('Sanitation Data'!$E$11,0,10*ROW('Sanitation Data'!E169)),0),"]"),IF(AND(ISNUMBER(OFFSET('Sanitation Data'!$E$11,0,10*ROW('Sanitation Data'!E169))),CW175="",ISNUMBER(OFFSET('Sanitation Data'!$E$11,0,10*ROW('Sanitation Data'!E169)))),OFFSET('Sanitation Data'!$E$11,0,10*ROW('Sanitation Data'!E169)),NA())))</f>
        <v>#N/A</v>
      </c>
      <c r="AI175" s="120" t="e">
        <f ca="1">+IF(AND(ISNUMBER(OFFSET('Sanitation Data'!$E$12,0,10*ROW('Sanitation Data'!E169))),CX175="Yes"),OFFSET('Sanitation Data'!$E$12,0,10*ROW('Sanitation Data'!E169)),IF(AND(ISNUMBER(OFFSET('Sanitation Data'!$E$12,0,10*ROW('Sanitation Data'!E169))),CX175="No",ISNUMBER(OFFSET('Sanitation Data'!$E$12,0,10*ROW('Sanitation Data'!E169)))),CONCATENATE("[",ROUND(OFFSET('Sanitation Data'!$E$12,0,10*ROW('Sanitation Data'!E169)),0),"]"),IF(AND(ISNUMBER(OFFSET('Sanitation Data'!$E$12,0,10*ROW('Sanitation Data'!E169))),CX175="",ISNUMBER(OFFSET('Sanitation Data'!$E$12,0,10*ROW('Sanitation Data'!E169)))),OFFSET('Sanitation Data'!$E$12,0,10*ROW('Sanitation Data'!E169)),NA())))</f>
        <v>#N/A</v>
      </c>
      <c r="AJ175" s="120" t="e">
        <f ca="1">+IF(AND(ISNUMBER(OFFSET('Sanitation Data'!$E$13,0,10*ROW('Sanitation Data'!E169))),CY175="Yes"),OFFSET('Sanitation Data'!$E$13,0,10*ROW('Sanitation Data'!E169)),IF(AND(ISNUMBER(OFFSET('Sanitation Data'!$E$13,0,10*ROW('Sanitation Data'!E169))),CY175="No",ISNUMBER(OFFSET('Sanitation Data'!$E$13,0,10*ROW('Sanitation Data'!E169)))),CONCATENATE("[",ROUND(OFFSET('Sanitation Data'!$E$13,0,10*ROW('Sanitation Data'!E169)),0),"]"),IF(AND(ISNUMBER(OFFSET('Sanitation Data'!$E$13,0,10*ROW('Sanitation Data'!E169))),CY175="",ISNUMBER(OFFSET('Sanitation Data'!$E$13,0,10*ROW('Sanitation Data'!E169)))),OFFSET('Sanitation Data'!$E$13,0,10*ROW('Sanitation Data'!E169)),NA())))</f>
        <v>#N/A</v>
      </c>
      <c r="AK175" s="120" t="e">
        <f ca="1">+IF(AND(ISNUMBER(OFFSET('Sanitation Data'!$F$5,0,10*ROW('Sanitation Data'!F169))),CZ175="Yes"),100-OFFSET('Sanitation Data'!$F$5,0,10*ROW('Sanitation Data'!F169)),IF(AND(ISNUMBER(OFFSET('Sanitation Data'!$F$5,0,10*ROW('Sanitation Data'!F169))),CZ175="No",ISNUMBER(OFFSET('Sanitation Data'!$F$5,0,10*ROW('Sanitation Data'!F169)))),CONCATENATE("[",ROUND(100-OFFSET('Sanitation Data'!$F$5,0,10*ROW('Sanitation Data'!F169)),0),"]"),IF(AND(ISNUMBER(OFFSET('Sanitation Data'!$F$5,0,10*ROW('Sanitation Data'!F169))),CZ175="",ISNUMBER(OFFSET('Sanitation Data'!$F$5,0,10*ROW('Sanitation Data'!F169)))),100-OFFSET('Sanitation Data'!$F$5,0,10*ROW('Sanitation Data'!F169)),NA())))</f>
        <v>#N/A</v>
      </c>
      <c r="AL175" s="120" t="e">
        <f ca="1">+IF(AND(ISNUMBER(OFFSET('Sanitation Data'!$F$7,0,10*ROW('Sanitation Data'!F169))),DA175="Yes"),OFFSET('Sanitation Data'!$F$7,0,10*ROW('Sanitation Data'!F169)),IF(AND(ISNUMBER(OFFSET('Sanitation Data'!$F$7,0,10*ROW('Sanitation Data'!F169))),DA175="No",ISNUMBER(OFFSET('Sanitation Data'!$F$7,0,10*ROW('Sanitation Data'!F169)))),CONCATENATE("[",ROUND(OFFSET('Sanitation Data'!$F$7,0,10*ROW('Sanitation Data'!F169)),0),"]"),IF(AND(ISNUMBER(OFFSET('Sanitation Data'!$F$7,0,10*ROW('Sanitation Data'!F169))),DA175="",ISNUMBER(OFFSET('Sanitation Data'!$F$7,0,10*ROW('Sanitation Data'!F169)))),OFFSET('Sanitation Data'!$F$7,0,10*ROW('Sanitation Data'!F169)),NA())))</f>
        <v>#N/A</v>
      </c>
      <c r="AM175" s="120" t="e">
        <f ca="1">+IF(AND(ISNUMBER(OFFSET('Sanitation Data'!$F$11,0,10*ROW('Sanitation Data'!F169))),DB175="Yes"),OFFSET('Sanitation Data'!$F$11,0,10*ROW('Sanitation Data'!F169)),IF(AND(ISNUMBER(OFFSET('Sanitation Data'!$F$11,0,10*ROW('Sanitation Data'!F169))),DB175="No",ISNUMBER(OFFSET('Sanitation Data'!$F$11,0,10*ROW('Sanitation Data'!F169)))),CONCATENATE("[",ROUND(OFFSET('Sanitation Data'!$F$11,0,10*ROW('Sanitation Data'!F169)),0),"]"),IF(AND(ISNUMBER(OFFSET('Sanitation Data'!$F$11,0,10*ROW('Sanitation Data'!F169))),DB175="",ISNUMBER(OFFSET('Sanitation Data'!$F$11,0,10*ROW('Sanitation Data'!F169)))),OFFSET('Sanitation Data'!$F$11,0,10*ROW('Sanitation Data'!F169)),NA())))</f>
        <v>#N/A</v>
      </c>
      <c r="AN175" s="120" t="e">
        <f ca="1">+IF(AND(ISNUMBER(OFFSET('Sanitation Data'!$F$12,0,10*ROW('Sanitation Data'!F169))),DC175="Yes"),OFFSET('Sanitation Data'!$F$12,0,10*ROW('Sanitation Data'!F169)),IF(AND(ISNUMBER(OFFSET('Sanitation Data'!$F$12,0,10*ROW('Sanitation Data'!F169))),DC175="No",ISNUMBER(OFFSET('Sanitation Data'!$F$12,0,10*ROW('Sanitation Data'!F169)))),CONCATENATE("[",ROUND(OFFSET('Sanitation Data'!$F$12,0,10*ROW('Sanitation Data'!F169)),0),"]"),IF(AND(ISNUMBER(OFFSET('Sanitation Data'!$F$12,0,10*ROW('Sanitation Data'!F169))),DC175="",ISNUMBER(OFFSET('Sanitation Data'!$F$12,0,10*ROW('Sanitation Data'!F169)))),OFFSET('Sanitation Data'!$F$12,0,10*ROW('Sanitation Data'!F169)),NA())))</f>
        <v>#N/A</v>
      </c>
      <c r="AO175" s="120" t="e">
        <f ca="1">+IF(AND(ISNUMBER(OFFSET('Sanitation Data'!$F$13,0,10*ROW('Sanitation Data'!F169))),DD175="Yes"),OFFSET('Sanitation Data'!$F$13,0,10*ROW('Sanitation Data'!F169)),IF(AND(ISNUMBER(OFFSET('Sanitation Data'!$F$13,0,10*ROW('Sanitation Data'!F169))),DD175="No",ISNUMBER(OFFSET('Sanitation Data'!$F$13,0,10*ROW('Sanitation Data'!F169)))),CONCATENATE("[",ROUND(OFFSET('Sanitation Data'!$F$13,0,10*ROW('Sanitation Data'!F169)),0),"]"),IF(AND(ISNUMBER(OFFSET('Sanitation Data'!$F$13,0,10*ROW('Sanitation Data'!F169))),DD175="",ISNUMBER(OFFSET('Sanitation Data'!$F$13,0,10*ROW('Sanitation Data'!F169)))),OFFSET('Sanitation Data'!$F$13,0,10*ROW('Sanitation Data'!F169)),NA())))</f>
        <v>#N/A</v>
      </c>
      <c r="AP175" s="120" t="e">
        <f ca="1">+IF(AND(ISNUMBER(OFFSET('Sanitation Data'!$G$5,0,10*ROW('Sanitation Data'!G169))),DE175="Yes"),100-OFFSET('Sanitation Data'!$G$5,0,10*ROW('Sanitation Data'!G169)),IF(AND(ISNUMBER(OFFSET('Sanitation Data'!$G$5,0,10*ROW('Sanitation Data'!G169))),DE175="No",ISNUMBER(OFFSET('Sanitation Data'!$G$5,0,10*ROW('Sanitation Data'!G169)))),CONCATENATE("[",ROUND(100-OFFSET('Sanitation Data'!$G$5,0,10*ROW('Sanitation Data'!G169)),0),"]"),IF(AND(ISNUMBER(OFFSET('Sanitation Data'!$G$5,0,10*ROW('Sanitation Data'!G169))),DE175="",ISNUMBER(OFFSET('Sanitation Data'!$G$5,0,10*ROW('Sanitation Data'!G169)))),100-OFFSET('Sanitation Data'!$G$5,0,10*ROW('Sanitation Data'!G169)),NA())))</f>
        <v>#N/A</v>
      </c>
      <c r="AQ175" s="120" t="e">
        <f ca="1">+IF(AND(ISNUMBER(OFFSET('Sanitation Data'!$G$7,0,10*ROW('Sanitation Data'!G169))),DF175="Yes"),OFFSET('Sanitation Data'!$G$7,0,10*ROW('Sanitation Data'!G169)),IF(AND(ISNUMBER(OFFSET('Sanitation Data'!$G$7,0,10*ROW('Sanitation Data'!G169))),DF175="No",ISNUMBER(OFFSET('Sanitation Data'!$G$7,0,10*ROW('Sanitation Data'!G169)))),CONCATENATE("[",ROUND(OFFSET('Sanitation Data'!$G$7,0,10*ROW('Sanitation Data'!G169)),0),"]"),IF(AND(ISNUMBER(OFFSET('Sanitation Data'!$G$7,0,10*ROW('Sanitation Data'!G169))),DF175="",ISNUMBER(OFFSET('Sanitation Data'!$G$7,0,10*ROW('Sanitation Data'!G169)))),OFFSET('Sanitation Data'!$G$7,0,10*ROW('Sanitation Data'!G169)),NA())))</f>
        <v>#N/A</v>
      </c>
      <c r="AR175" s="120" t="e">
        <f ca="1">+IF(AND(ISNUMBER(OFFSET('Sanitation Data'!$G$11,0,10*ROW('Sanitation Data'!G169))),DG175="Yes"),OFFSET('Sanitation Data'!$G$11,0,10*ROW('Sanitation Data'!G169)),IF(AND(ISNUMBER(OFFSET('Sanitation Data'!$G$11,0,10*ROW('Sanitation Data'!G169))),DG175="No",ISNUMBER(OFFSET('Sanitation Data'!$G$11,0,10*ROW('Sanitation Data'!G169)))),CONCATENATE("[",ROUND(OFFSET('Sanitation Data'!$G$11,0,10*ROW('Sanitation Data'!G169)),0),"]"),IF(AND(ISNUMBER(OFFSET('Sanitation Data'!$G$11,0,10*ROW('Sanitation Data'!G169))),DG175="",ISNUMBER(OFFSET('Sanitation Data'!$G$11,0,10*ROW('Sanitation Data'!G169)))),OFFSET('Sanitation Data'!$G$11,0,10*ROW('Sanitation Data'!G169)),NA())))</f>
        <v>#N/A</v>
      </c>
      <c r="AS175" s="120" t="e">
        <f ca="1">+IF(AND(ISNUMBER(OFFSET('Sanitation Data'!$G$12,0,10*ROW('Sanitation Data'!G169))),DH175="Yes"),OFFSET('Sanitation Data'!$G$12,0,10*ROW('Sanitation Data'!G169)),IF(AND(ISNUMBER(OFFSET('Sanitation Data'!$G$12,0,10*ROW('Sanitation Data'!G169))),DH175="No",ISNUMBER(OFFSET('Sanitation Data'!$G$12,0,10*ROW('Sanitation Data'!G169)))),CONCATENATE("[",ROUND(OFFSET('Sanitation Data'!$G$12,0,10*ROW('Sanitation Data'!G169)),0),"]"),IF(AND(ISNUMBER(OFFSET('Sanitation Data'!$G$12,0,10*ROW('Sanitation Data'!G169))),DH175="",ISNUMBER(OFFSET('Sanitation Data'!$G$12,0,10*ROW('Sanitation Data'!G169)))),OFFSET('Sanitation Data'!$G$12,0,10*ROW('Sanitation Data'!G169)),NA())))</f>
        <v>#N/A</v>
      </c>
      <c r="AT175" s="120" t="e">
        <f ca="1">+IF(AND(ISNUMBER(OFFSET('Sanitation Data'!$G$13,0,10*ROW('Sanitation Data'!G169))),DI175="Yes"),OFFSET('Sanitation Data'!$G$13,0,10*ROW('Sanitation Data'!G169)),IF(AND(ISNUMBER(OFFSET('Sanitation Data'!$G$13,0,10*ROW('Sanitation Data'!G169))),DI175="No",ISNUMBER(OFFSET('Sanitation Data'!$G$13,0,10*ROW('Sanitation Data'!G169)))),CONCATENATE("[",ROUND(OFFSET('Sanitation Data'!$G$13,0,10*ROW('Sanitation Data'!G169)),0),"]"),IF(AND(ISNUMBER(OFFSET('Sanitation Data'!$G$13,0,10*ROW('Sanitation Data'!G169))),DI175="",ISNUMBER(OFFSET('Sanitation Data'!$G$13,0,10*ROW('Sanitation Data'!G169)))),OFFSET('Sanitation Data'!$G$13,0,10*ROW('Sanitation Data'!G169)),NA())))</f>
        <v>#N/A</v>
      </c>
      <c r="AU175" s="120" t="e">
        <f ca="1">+IF(AND(ISNUMBER(OFFSET('Sanitation Data'!$H$5,0,10*ROW('Sanitation Data'!H169))),DJ175="Yes"),100-OFFSET('Sanitation Data'!$H$5,0,10*ROW('Sanitation Data'!H169)),IF(AND(ISNUMBER(OFFSET('Sanitation Data'!$H$5,0,10*ROW('Sanitation Data'!H169))),DJ175="No",ISNUMBER(OFFSET('Sanitation Data'!$H$5,0,10*ROW('Sanitation Data'!H169)))),CONCATENATE("[",ROUND(100-OFFSET('Sanitation Data'!$H$5,0,10*ROW('Sanitation Data'!H169)),0),"]"),IF(AND(ISNUMBER(OFFSET('Sanitation Data'!$H$5,0,10*ROW('Sanitation Data'!H169))),DJ175="",ISNUMBER(OFFSET('Sanitation Data'!$H$5,0,10*ROW('Sanitation Data'!H169)))),100-OFFSET('Sanitation Data'!$H$5,0,10*ROW('Sanitation Data'!H169)),NA())))</f>
        <v>#N/A</v>
      </c>
      <c r="AV175" s="120" t="e">
        <f ca="1">+IF(AND(ISNUMBER(OFFSET('Sanitation Data'!$H$7,0,10*ROW('Sanitation Data'!H169))),DK175="Yes"),OFFSET('Sanitation Data'!$H$7,0,10*ROW('Sanitation Data'!H169)),IF(AND(ISNUMBER(OFFSET('Sanitation Data'!$H$7,0,10*ROW('Sanitation Data'!H169))),DK175="No",ISNUMBER(OFFSET('Sanitation Data'!$H$7,0,10*ROW('Sanitation Data'!H169)))),CONCATENATE("[",ROUND(OFFSET('Sanitation Data'!$H$7,0,10*ROW('Sanitation Data'!H169)),0),"]"),IF(AND(ISNUMBER(OFFSET('Sanitation Data'!$H$7,0,10*ROW('Sanitation Data'!H169))),DK175="",ISNUMBER(OFFSET('Sanitation Data'!$H$7,0,10*ROW('Sanitation Data'!H169)))),OFFSET('Sanitation Data'!$H$7,0,10*ROW('Sanitation Data'!H169)),NA())))</f>
        <v>#N/A</v>
      </c>
      <c r="AW175" s="120" t="e">
        <f ca="1">+IF(AND(ISNUMBER(OFFSET('Sanitation Data'!$H$11,0,10*ROW('Sanitation Data'!H169))),DL175="Yes"),OFFSET('Sanitation Data'!$H$11,0,10*ROW('Sanitation Data'!H169)),IF(AND(ISNUMBER(OFFSET('Sanitation Data'!$H$11,0,10*ROW('Sanitation Data'!H169))),DL175="No",ISNUMBER(OFFSET('Sanitation Data'!$H$11,0,10*ROW('Sanitation Data'!H169)))),CONCATENATE("[",ROUND(OFFSET('Sanitation Data'!$H$11,0,10*ROW('Sanitation Data'!H169)),0),"]"),IF(AND(ISNUMBER(OFFSET('Sanitation Data'!$H$11,0,10*ROW('Sanitation Data'!H169))),DL175="",ISNUMBER(OFFSET('Sanitation Data'!$H$11,0,10*ROW('Sanitation Data'!H169)))),OFFSET('Sanitation Data'!$H$11,0,10*ROW('Sanitation Data'!H169)),NA())))</f>
        <v>#N/A</v>
      </c>
      <c r="AX175" s="120" t="e">
        <f ca="1">+IF(AND(ISNUMBER(OFFSET('Sanitation Data'!$H$12,0,10*ROW('Sanitation Data'!H169))),DM175="Yes"),OFFSET('Sanitation Data'!$H$12,0,10*ROW('Sanitation Data'!H169)),IF(AND(ISNUMBER(OFFSET('Sanitation Data'!$H$12,0,10*ROW('Sanitation Data'!H169))),DM175="No",ISNUMBER(OFFSET('Sanitation Data'!$H$12,0,10*ROW('Sanitation Data'!H169)))),CONCATENATE("[",ROUND(OFFSET('Sanitation Data'!$H$12,0,10*ROW('Sanitation Data'!H169)),0),"]"),IF(AND(ISNUMBER(OFFSET('Sanitation Data'!$H$12,0,10*ROW('Sanitation Data'!H169))),DM175="",ISNUMBER(OFFSET('Sanitation Data'!$H$12,0,10*ROW('Sanitation Data'!H169)))),OFFSET('Sanitation Data'!$H$12,0,10*ROW('Sanitation Data'!H169)),NA())))</f>
        <v>#N/A</v>
      </c>
      <c r="AY175" s="120" t="e">
        <f ca="1">+IF(AND(ISNUMBER(OFFSET('Sanitation Data'!$H$13,0,10*ROW('Sanitation Data'!H169))),DN175="Yes"),OFFSET('Sanitation Data'!$H$13,0,10*ROW('Sanitation Data'!H169)),IF(AND(ISNUMBER(OFFSET('Sanitation Data'!$H$13,0,10*ROW('Sanitation Data'!H169))),DN175="No",ISNUMBER(OFFSET('Sanitation Data'!$H$13,0,10*ROW('Sanitation Data'!H169)))),CONCATENATE("[",ROUND(OFFSET('Sanitation Data'!$H$13,0,10*ROW('Sanitation Data'!H169)),0),"]"),IF(AND(ISNUMBER(OFFSET('Sanitation Data'!$H$13,0,10*ROW('Sanitation Data'!H169))),DN175="",ISNUMBER(OFFSET('Sanitation Data'!$H$13,0,10*ROW('Sanitation Data'!H169)))),OFFSET('Sanitation Data'!$H$13,0,10*ROW('Sanitation Data'!H169)),NA())))</f>
        <v>#N/A</v>
      </c>
      <c r="AZ175" s="121" t="e">
        <f ca="1">+IF(AND(ISNUMBER(OFFSET('Hygiene Data'!$C$6,0,10*ROW('Hygiene Data'!C169))),DO175="Yes"),OFFSET('Hygiene Data'!$C$6,0,10*ROW('Hygiene Data'!C169)),IF(AND(ISNUMBER(OFFSET('Hygiene Data'!$C$6,0,10*ROW('Hygiene Data'!C169))),DO175="No",ISNUMBER(OFFSET('Hygiene Data'!$C$6,0,10*ROW('Hygiene Data'!C169)))),CONCATENATE("[",ROUND(OFFSET('Hygiene Data'!$C$6,0,10*ROW('Hygiene Data'!C169)),0),"]"),IF(AND(ISNUMBER(OFFSET('Hygiene Data'!$C$6,0,10*ROW('Hygiene Data'!C169))),DO175="",ISNUMBER(OFFSET('Hygiene Data'!$C$6,0,10*ROW('Hygiene Data'!C169)))),OFFSET('Hygiene Data'!$C$6,0,10*ROW('Hygiene Data'!C169)),NA())))</f>
        <v>#N/A</v>
      </c>
      <c r="BA175" s="121" t="e">
        <f ca="1">+IF(AND(ISNUMBER(OFFSET('Hygiene Data'!$C$8,0,10*ROW('Hygiene Data'!C169))),DP175="Yes"),OFFSET('Hygiene Data'!$C$8,0,10*ROW('Hygiene Data'!C169)),IF(AND(ISNUMBER(OFFSET('Hygiene Data'!$C$8,0,10*ROW('Hygiene Data'!C169))),DP175="No",ISNUMBER(OFFSET('Hygiene Data'!$C$8,0,10*ROW('Hygiene Data'!C169)))),CONCATENATE("[",ROUND(OFFSET('Hygiene Data'!$C$8,0,10*ROW('Hygiene Data'!C169)),0),"]"),IF(AND(ISNUMBER(OFFSET('Hygiene Data'!$C$8,0,10*ROW('Hygiene Data'!C169))),DP175="",ISNUMBER(OFFSET('Hygiene Data'!$C$8,0,10*ROW('Hygiene Data'!C169)))),OFFSET('Hygiene Data'!$C$8,0,10*ROW('Hygiene Data'!C169)),NA())))</f>
        <v>#N/A</v>
      </c>
      <c r="BB175" s="121" t="e">
        <f ca="1">+IF(AND(ISNUMBER(OFFSET('Hygiene Data'!$C$10,0,10*ROW('Hygiene Data'!C169))),DQ175="Yes"),OFFSET('Hygiene Data'!$C$10,0,10*ROW('Hygiene Data'!C169)),IF(AND(ISNUMBER(OFFSET('Hygiene Data'!$C$10,0,10*ROW('Hygiene Data'!C169))),DQ175="No",ISNUMBER(OFFSET('Hygiene Data'!$C$10,0,10*ROW('Hygiene Data'!C169)))),CONCATENATE("[",ROUND(OFFSET('Hygiene Data'!$C$10,0,10*ROW('Hygiene Data'!C169)),0),"]"),IF(AND(ISNUMBER(OFFSET('Hygiene Data'!$C$10,0,10*ROW('Hygiene Data'!C169))),DQ175="",ISNUMBER(OFFSET('Hygiene Data'!$C$10,0,10*ROW('Hygiene Data'!C169)))),OFFSET('Hygiene Data'!$C$10,0,10*ROW('Hygiene Data'!C169)),NA())))</f>
        <v>#N/A</v>
      </c>
      <c r="BC175" s="121" t="e">
        <f ca="1">+IF(AND(ISNUMBER(OFFSET('Hygiene Data'!$D$6,0,10*ROW('Hygiene Data'!D169))),DR175="Yes"),OFFSET('Hygiene Data'!$D$6,0,10*ROW('Hygiene Data'!D169)),IF(AND(ISNUMBER(OFFSET('Hygiene Data'!$D$6,0,10*ROW('Hygiene Data'!D169))),DR175="No",ISNUMBER(OFFSET('Hygiene Data'!$D$6,0,10*ROW('Hygiene Data'!D169)))),CONCATENATE("[",ROUND(OFFSET('Hygiene Data'!$D$6,0,10*ROW('Hygiene Data'!D169)),0),"]"),IF(AND(ISNUMBER(OFFSET('Hygiene Data'!$D$6,0,10*ROW('Hygiene Data'!D169))),DR175="",ISNUMBER(OFFSET('Hygiene Data'!$D$6,0,10*ROW('Hygiene Data'!D169)))),OFFSET('Hygiene Data'!$D$6,0,10*ROW('Hygiene Data'!D169)),NA())))</f>
        <v>#N/A</v>
      </c>
      <c r="BD175" s="121" t="e">
        <f ca="1">+IF(AND(ISNUMBER(OFFSET('Hygiene Data'!$D$8,0,10*ROW('Hygiene Data'!D169))),DS175="Yes"),OFFSET('Hygiene Data'!$D$8,0,10*ROW('Hygiene Data'!D169)),IF(AND(ISNUMBER(OFFSET('Hygiene Data'!$D$8,0,10*ROW('Hygiene Data'!D169))),DS175="No",ISNUMBER(OFFSET('Hygiene Data'!$D$8,0,10*ROW('Hygiene Data'!D169)))),CONCATENATE("[",ROUND(OFFSET('Hygiene Data'!$D$8,0,10*ROW('Hygiene Data'!D169)),0),"]"),IF(AND(ISNUMBER(OFFSET('Hygiene Data'!$D$8,0,10*ROW('Hygiene Data'!D169))),DS175="",ISNUMBER(OFFSET('Hygiene Data'!$D$8,0,10*ROW('Hygiene Data'!D169)))),OFFSET('Hygiene Data'!$D$8,0,10*ROW('Hygiene Data'!D169)),NA())))</f>
        <v>#N/A</v>
      </c>
      <c r="BE175" s="121" t="e">
        <f ca="1">+IF(AND(ISNUMBER(OFFSET('Hygiene Data'!$D$10,0,10*ROW('Hygiene Data'!D169))),DT175="Yes"),OFFSET('Hygiene Data'!$D$10,0,10*ROW('Hygiene Data'!D169)),IF(AND(ISNUMBER(OFFSET('Hygiene Data'!$D$10,0,10*ROW('Hygiene Data'!D169))),DT175="No",ISNUMBER(OFFSET('Hygiene Data'!$D$10,0,10*ROW('Hygiene Data'!D169)))),CONCATENATE("[",ROUND(OFFSET('Hygiene Data'!$D$10,0,10*ROW('Hygiene Data'!D169)),0),"]"),IF(AND(ISNUMBER(OFFSET('Hygiene Data'!$D$10,0,10*ROW('Hygiene Data'!D169))),DT175="",ISNUMBER(OFFSET('Hygiene Data'!$D$10,0,10*ROW('Hygiene Data'!D169)))),OFFSET('Hygiene Data'!$D$10,0,10*ROW('Hygiene Data'!D169)),NA())))</f>
        <v>#N/A</v>
      </c>
      <c r="BF175" s="121" t="e">
        <f ca="1">+IF(AND(ISNUMBER(OFFSET('Hygiene Data'!$E$6,0,10*ROW('Hygiene Data'!E169))),DU175="Yes"),OFFSET('Hygiene Data'!$E$6,0,10*ROW('Hygiene Data'!E169)),IF(AND(ISNUMBER(OFFSET('Hygiene Data'!$E$6,0,10*ROW('Hygiene Data'!E169))),DU175="No",ISNUMBER(OFFSET('Hygiene Data'!$E$6,0,10*ROW('Hygiene Data'!E169)))),CONCATENATE("[",ROUND(OFFSET('Hygiene Data'!$E$6,0,10*ROW('Hygiene Data'!E169)),0),"]"),IF(AND(ISNUMBER(OFFSET('Hygiene Data'!$E$6,0,10*ROW('Hygiene Data'!E169))),DU175="",ISNUMBER(OFFSET('Hygiene Data'!$E$6,0,10*ROW('Hygiene Data'!E169)))),OFFSET('Hygiene Data'!$E$6,0,10*ROW('Hygiene Data'!E169)),NA())))</f>
        <v>#N/A</v>
      </c>
      <c r="BG175" s="121" t="e">
        <f ca="1">+IF(AND(ISNUMBER(OFFSET('Hygiene Data'!$E$8,0,10*ROW('Hygiene Data'!E169))),DV175="Yes"),OFFSET('Hygiene Data'!$E$8,0,10*ROW('Hygiene Data'!E169)),IF(AND(ISNUMBER(OFFSET('Hygiene Data'!$E$8,0,10*ROW('Hygiene Data'!E169))),DV175="No",ISNUMBER(OFFSET('Hygiene Data'!$E$8,0,10*ROW('Hygiene Data'!E169)))),CONCATENATE("[",ROUND(OFFSET('Hygiene Data'!$E$8,0,10*ROW('Hygiene Data'!E169)),0),"]"),IF(AND(ISNUMBER(OFFSET('Hygiene Data'!$E$8,0,10*ROW('Hygiene Data'!E169))),DV175="",ISNUMBER(OFFSET('Hygiene Data'!$E$8,0,10*ROW('Hygiene Data'!E169)))),OFFSET('Hygiene Data'!$E$8,0,10*ROW('Hygiene Data'!E169)),NA())))</f>
        <v>#N/A</v>
      </c>
      <c r="BH175" s="121" t="e">
        <f ca="1">+IF(AND(ISNUMBER(OFFSET('Hygiene Data'!$E$10,0,10*ROW('Hygiene Data'!E169))),DW175="Yes"),OFFSET('Hygiene Data'!$E$10,0,10*ROW('Hygiene Data'!E169)),IF(AND(ISNUMBER(OFFSET('Hygiene Data'!$E$10,0,10*ROW('Hygiene Data'!E169))),DW175="No",ISNUMBER(OFFSET('Hygiene Data'!$E$10,0,10*ROW('Hygiene Data'!E169)))),CONCATENATE("[",ROUND(OFFSET('Hygiene Data'!$E$10,0,10*ROW('Hygiene Data'!E169)),0),"]"),IF(AND(ISNUMBER(OFFSET('Hygiene Data'!$E$10,0,10*ROW('Hygiene Data'!E169))),DW175="",ISNUMBER(OFFSET('Hygiene Data'!$E$10,0,10*ROW('Hygiene Data'!E169)))),OFFSET('Hygiene Data'!$E$10,0,10*ROW('Hygiene Data'!E169)),NA())))</f>
        <v>#N/A</v>
      </c>
      <c r="BI175" s="121" t="e">
        <f ca="1">+IF(AND(ISNUMBER(OFFSET('Hygiene Data'!$F$6,0,10*ROW('Hygiene Data'!F169))),DX175="Yes"),OFFSET('Hygiene Data'!$F$6,0,10*ROW('Hygiene Data'!F169)),IF(AND(ISNUMBER(OFFSET('Hygiene Data'!$F$6,0,10*ROW('Hygiene Data'!F169))),DX175="No",ISNUMBER(OFFSET('Hygiene Data'!$F$6,0,10*ROW('Hygiene Data'!F169)))),CONCATENATE("[",ROUND(OFFSET('Hygiene Data'!$F$6,0,10*ROW('Hygiene Data'!F169)),0),"]"),IF(AND(ISNUMBER(OFFSET('Hygiene Data'!$F$6,0,10*ROW('Hygiene Data'!F169))),DX175="",ISNUMBER(OFFSET('Hygiene Data'!$F$6,0,10*ROW('Hygiene Data'!F169)))),OFFSET('Hygiene Data'!$F$6,0,10*ROW('Hygiene Data'!F169)),NA())))</f>
        <v>#N/A</v>
      </c>
      <c r="BJ175" s="121" t="e">
        <f ca="1">+IF(AND(ISNUMBER(OFFSET('Hygiene Data'!$F$8,0,10*ROW('Hygiene Data'!F169))),DY175="Yes"),OFFSET('Hygiene Data'!$F$8,0,10*ROW('Hygiene Data'!F169)),IF(AND(ISNUMBER(OFFSET('Hygiene Data'!$F$8,0,10*ROW('Hygiene Data'!F169))),DY175="No",ISNUMBER(OFFSET('Hygiene Data'!$F$8,0,10*ROW('Hygiene Data'!F169)))),CONCATENATE("[",ROUND(OFFSET('Hygiene Data'!$F$8,0,10*ROW('Hygiene Data'!F169)),0),"]"),IF(AND(ISNUMBER(OFFSET('Hygiene Data'!$F$8,0,10*ROW('Hygiene Data'!F169))),DY175="",ISNUMBER(OFFSET('Hygiene Data'!$F$8,0,10*ROW('Hygiene Data'!F169)))),OFFSET('Hygiene Data'!$F$8,0,10*ROW('Hygiene Data'!F169)),NA())))</f>
        <v>#N/A</v>
      </c>
      <c r="BK175" s="121" t="e">
        <f ca="1">+IF(AND(ISNUMBER(OFFSET('Hygiene Data'!$F$10,0,10*ROW('Hygiene Data'!F169))),DZ175="Yes"),OFFSET('Hygiene Data'!$F$10,0,10*ROW('Hygiene Data'!F169)),IF(AND(ISNUMBER(OFFSET('Hygiene Data'!$F$10,0,10*ROW('Hygiene Data'!F169))),DZ175="No",ISNUMBER(OFFSET('Hygiene Data'!$F$10,0,10*ROW('Hygiene Data'!F169)))),CONCATENATE("[",ROUND(OFFSET('Hygiene Data'!$F$10,0,10*ROW('Hygiene Data'!F169)),0),"]"),IF(AND(ISNUMBER(OFFSET('Hygiene Data'!$F$10,0,10*ROW('Hygiene Data'!F169))),DZ175="",ISNUMBER(OFFSET('Hygiene Data'!$F$10,0,10*ROW('Hygiene Data'!F169)))),OFFSET('Hygiene Data'!$F$10,0,10*ROW('Hygiene Data'!F169)),NA())))</f>
        <v>#N/A</v>
      </c>
      <c r="BL175" s="121" t="e">
        <f ca="1">+IF(AND(ISNUMBER(OFFSET('Hygiene Data'!$G$6,0,10*ROW('Hygiene Data'!G169))),EA175="Yes"),OFFSET('Hygiene Data'!$G$6,0,10*ROW('Hygiene Data'!G169)),IF(AND(ISNUMBER(OFFSET('Hygiene Data'!$G$6,0,10*ROW('Hygiene Data'!G169))),EA175="No",ISNUMBER(OFFSET('Hygiene Data'!$G$6,0,10*ROW('Hygiene Data'!G169)))),CONCATENATE("[",ROUND(OFFSET('Hygiene Data'!$G$6,0,10*ROW('Hygiene Data'!G169)),0),"]"),IF(AND(ISNUMBER(OFFSET('Hygiene Data'!$G$6,0,10*ROW('Hygiene Data'!G169))),EA175="",ISNUMBER(OFFSET('Hygiene Data'!$G$6,0,10*ROW('Hygiene Data'!G169)))),OFFSET('Hygiene Data'!$G$6,0,10*ROW('Hygiene Data'!G169)),NA())))</f>
        <v>#N/A</v>
      </c>
      <c r="BM175" s="121" t="e">
        <f ca="1">+IF(AND(ISNUMBER(OFFSET('Hygiene Data'!$G$8,0,10*ROW('Hygiene Data'!G169))),EB175="Yes"),OFFSET('Hygiene Data'!$G$8,0,10*ROW('Hygiene Data'!G169)),IF(AND(ISNUMBER(OFFSET('Hygiene Data'!$G$8,0,10*ROW('Hygiene Data'!G169))),EB175="No",ISNUMBER(OFFSET('Hygiene Data'!$G$8,0,10*ROW('Hygiene Data'!G169)))),CONCATENATE("[",ROUND(OFFSET('Hygiene Data'!$G$8,0,10*ROW('Hygiene Data'!G169)),0),"]"),IF(AND(ISNUMBER(OFFSET('Hygiene Data'!$G$8,0,10*ROW('Hygiene Data'!G169))),EB175="",ISNUMBER(OFFSET('Hygiene Data'!$G$8,0,10*ROW('Hygiene Data'!G169)))),OFFSET('Hygiene Data'!$G$8,0,10*ROW('Hygiene Data'!G169)),NA())))</f>
        <v>#N/A</v>
      </c>
      <c r="BN175" s="121" t="e">
        <f ca="1">+IF(AND(ISNUMBER(OFFSET('Hygiene Data'!$G$10,0,10*ROW('Hygiene Data'!G169))),EC175="Yes"),OFFSET('Hygiene Data'!$G$10,0,10*ROW('Hygiene Data'!G169)),IF(AND(ISNUMBER(OFFSET('Hygiene Data'!$G$10,0,10*ROW('Hygiene Data'!G169))),EC175="No",ISNUMBER(OFFSET('Hygiene Data'!$G$10,0,10*ROW('Hygiene Data'!G169)))),CONCATENATE("[",ROUND(OFFSET('Hygiene Data'!$G$10,0,10*ROW('Hygiene Data'!G169)),0),"]"),IF(AND(ISNUMBER(OFFSET('Hygiene Data'!$G$10,0,10*ROW('Hygiene Data'!G169))),EC175="",ISNUMBER(OFFSET('Hygiene Data'!$G$10,0,10*ROW('Hygiene Data'!G169)))),OFFSET('Hygiene Data'!$G$10,0,10*ROW('Hygiene Data'!G169)),NA())))</f>
        <v>#N/A</v>
      </c>
      <c r="BO175" s="121" t="e">
        <f ca="1">+IF(AND(ISNUMBER(OFFSET('Hygiene Data'!$H$6,0,10*ROW('Hygiene Data'!H169))),ED175="Yes"),OFFSET('Hygiene Data'!$H$6,0,10*ROW('Hygiene Data'!H169)),IF(AND(ISNUMBER(OFFSET('Hygiene Data'!$H$6,0,10*ROW('Hygiene Data'!H169))),ED175="No",ISNUMBER(OFFSET('Hygiene Data'!$H$6,0,10*ROW('Hygiene Data'!H169)))),CONCATENATE("[",ROUND(OFFSET('Hygiene Data'!$H$6,0,10*ROW('Hygiene Data'!H169)),0),"]"),IF(AND(ISNUMBER(OFFSET('Hygiene Data'!$H$6,0,10*ROW('Hygiene Data'!H169))),ED175="",ISNUMBER(OFFSET('Hygiene Data'!$H$6,0,10*ROW('Hygiene Data'!H169)))),OFFSET('Hygiene Data'!$H$6,0,10*ROW('Hygiene Data'!H169)),NA())))</f>
        <v>#N/A</v>
      </c>
      <c r="BP175" s="121" t="e">
        <f ca="1">+IF(AND(ISNUMBER(OFFSET('Hygiene Data'!$H$8,0,10*ROW('Hygiene Data'!H169))),EE175="Yes"),OFFSET('Hygiene Data'!$H$8,0,10*ROW('Hygiene Data'!H169)),IF(AND(ISNUMBER(OFFSET('Hygiene Data'!$H$8,0,10*ROW('Hygiene Data'!H169))),EE175="No",ISNUMBER(OFFSET('Hygiene Data'!$H$8,0,10*ROW('Hygiene Data'!H169)))),CONCATENATE("[",ROUND(OFFSET('Hygiene Data'!$H$8,0,10*ROW('Hygiene Data'!H169)),0),"]"),IF(AND(ISNUMBER(OFFSET('Hygiene Data'!$H$8,0,10*ROW('Hygiene Data'!H169))),EE175="",ISNUMBER(OFFSET('Hygiene Data'!$H$8,0,10*ROW('Hygiene Data'!H169)))),OFFSET('Hygiene Data'!$H$8,0,10*ROW('Hygiene Data'!H169)),NA())))</f>
        <v>#N/A</v>
      </c>
      <c r="BQ175" s="121" t="e">
        <f ca="1">+IF(AND(ISNUMBER(OFFSET('Hygiene Data'!$H$10,0,10*ROW('Hygiene Data'!H169))),EF175="Yes"),OFFSET('Hygiene Data'!$H$10,0,10*ROW('Hygiene Data'!H169)),IF(AND(ISNUMBER(OFFSET('Hygiene Data'!$H$10,0,10*ROW('Hygiene Data'!H169))),EF175="No",ISNUMBER(OFFSET('Hygiene Data'!$H$10,0,10*ROW('Hygiene Data'!H169)))),CONCATENATE("[",ROUND(OFFSET('Hygiene Data'!$H$10,0,10*ROW('Hygiene Data'!H169)),0),"]"),IF(AND(ISNUMBER(OFFSET('Hygiene Data'!$H$10,0,10*ROW('Hygiene Data'!H169))),EF175="",ISNUMBER(OFFSET('Hygiene Data'!$H$10,0,10*ROW('Hygiene Data'!H169)))),OFFSET('Hygiene Data'!$H$10,0,10*ROW('Hygiene Data'!H169)),NA())))</f>
        <v>#N/A</v>
      </c>
      <c r="BS175" s="28" t="str">
        <f ca="1">+IF(OFFSET('Water Data'!$C$28,0,10*ROW('Water Data'!C169))="","",OFFSET('Water Data'!$C$28,0,10*ROW('Water Data'!C169)))</f>
        <v/>
      </c>
      <c r="BT175" s="28" t="str">
        <f ca="1">+IF(OFFSET('Water Data'!$C$29,0,10*ROW('Water Data'!C169))="","",OFFSET('Water Data'!$C$29,0,10*ROW('Water Data'!C169)))</f>
        <v/>
      </c>
      <c r="BU175" s="28" t="str">
        <f ca="1">+IF(OFFSET('Water Data'!$C$30,0,10*ROW('Water Data'!C169))="","",OFFSET('Water Data'!$C$30,0,10*ROW('Water Data'!C169)))</f>
        <v/>
      </c>
      <c r="BV175" s="28" t="str">
        <f ca="1">+IF(OFFSET('Water Data'!$D$28,0,10*ROW('Water Data'!D169))="","",OFFSET('Water Data'!$D$28,0,10*ROW('Water Data'!D169)))</f>
        <v/>
      </c>
      <c r="BW175" s="28" t="str">
        <f ca="1">+IF(OFFSET('Water Data'!$D$29,0,10*ROW('Water Data'!D169))="","",OFFSET('Water Data'!$D$29,0,10*ROW('Water Data'!D169)))</f>
        <v/>
      </c>
      <c r="BX175" s="28" t="str">
        <f ca="1">+IF(OFFSET('Water Data'!$D$30,0,10*ROW('Water Data'!D169))="","",OFFSET('Water Data'!$D$30,0,10*ROW('Water Data'!D169)))</f>
        <v/>
      </c>
      <c r="BY175" s="28" t="str">
        <f ca="1">+IF(OFFSET('Water Data'!$E$28,0,10*ROW('Water Data'!E169))="","",OFFSET('Water Data'!$E$28,0,10*ROW('Water Data'!E169)))</f>
        <v/>
      </c>
      <c r="BZ175" s="28" t="str">
        <f ca="1">+IF(OFFSET('Water Data'!$E$29,0,10*ROW('Water Data'!E169))="","",OFFSET('Water Data'!$E$29,0,10*ROW('Water Data'!E169)))</f>
        <v/>
      </c>
      <c r="CA175" s="28" t="str">
        <f ca="1">+IF(OFFSET('Water Data'!$E$30,0,10*ROW('Water Data'!E169))="","",OFFSET('Water Data'!$E$30,0,10*ROW('Water Data'!E169)))</f>
        <v/>
      </c>
      <c r="CB175" s="28" t="str">
        <f ca="1">+IF(OFFSET('Water Data'!$F$28,0,10*ROW('Water Data'!F169))="","",OFFSET('Water Data'!$F$28,0,10*ROW('Water Data'!F169)))</f>
        <v/>
      </c>
      <c r="CC175" s="28" t="str">
        <f ca="1">+IF(OFFSET('Water Data'!$F$29,0,10*ROW('Water Data'!F169))="","",OFFSET('Water Data'!$F$29,0,10*ROW('Water Data'!F169)))</f>
        <v/>
      </c>
      <c r="CD175" s="28" t="str">
        <f ca="1">+IF(OFFSET('Water Data'!$F$30,0,10*ROW('Water Data'!F169))="","",OFFSET('Water Data'!$F$30,0,10*ROW('Water Data'!F169)))</f>
        <v/>
      </c>
      <c r="CE175" s="28" t="str">
        <f ca="1">+IF(OFFSET('Water Data'!$G$28,0,10*ROW('Water Data'!G169))="","",OFFSET('Water Data'!$G$28,0,10*ROW('Water Data'!G169)))</f>
        <v/>
      </c>
      <c r="CF175" s="28" t="str">
        <f ca="1">+IF(OFFSET('Water Data'!$G$29,0,10*ROW('Water Data'!G169))="","",OFFSET('Water Data'!$G$29,0,10*ROW('Water Data'!G169)))</f>
        <v/>
      </c>
      <c r="CG175" s="28" t="str">
        <f ca="1">+IF(OFFSET('Water Data'!$G$30,0,10*ROW('Water Data'!G169))="","",OFFSET('Water Data'!$G$30,0,10*ROW('Water Data'!G169)))</f>
        <v/>
      </c>
      <c r="CH175" s="28" t="str">
        <f ca="1">+IF(OFFSET('Water Data'!$H$28,0,10*ROW('Water Data'!H169))="","",OFFSET('Water Data'!$H$28,0,10*ROW('Water Data'!H169)))</f>
        <v/>
      </c>
      <c r="CI175" s="28" t="str">
        <f ca="1">+IF(OFFSET('Water Data'!$H$29,0,10*ROW('Water Data'!H169))="","",OFFSET('Water Data'!$H$29,0,10*ROW('Water Data'!H169)))</f>
        <v/>
      </c>
      <c r="CJ175" s="28" t="str">
        <f ca="1">+IF(OFFSET('Water Data'!$H$30,0,10*ROW('Water Data'!H169))="","",OFFSET('Water Data'!$H$30,0,10*ROW('Water Data'!H169)))</f>
        <v/>
      </c>
      <c r="CK175" s="28" t="str">
        <f ca="1">+IF(OFFSET('Sanitation Data'!$C$29,0,10*ROW('Sanitation Data'!C169))="","",OFFSET('Sanitation Data'!$C$29,0,10*ROW('Sanitation Data'!C169)))</f>
        <v/>
      </c>
      <c r="CL175" s="28" t="str">
        <f ca="1">+IF(OFFSET('Sanitation Data'!$C$30,0,10*ROW('Sanitation Data'!C169))="","",OFFSET('Sanitation Data'!$C$30,0,10*ROW('Sanitation Data'!C169)))</f>
        <v/>
      </c>
      <c r="CM175" s="28" t="str">
        <f ca="1">+IF(OFFSET('Sanitation Data'!$C$31,0,10*ROW('Sanitation Data'!C169))="","",OFFSET('Sanitation Data'!$C$31,0,10*ROW('Sanitation Data'!C169)))</f>
        <v/>
      </c>
      <c r="CN175" s="28" t="str">
        <f ca="1">+IF(OFFSET('Sanitation Data'!$C$32,0,10*ROW('Sanitation Data'!C169))="","",OFFSET('Sanitation Data'!$C$32,0,10*ROW('Sanitation Data'!C169)))</f>
        <v/>
      </c>
      <c r="CO175" s="28" t="str">
        <f ca="1">+IF(OFFSET('Sanitation Data'!$C$33,0,10*ROW('Sanitation Data'!C169))="","",OFFSET('Sanitation Data'!$C$33,0,10*ROW('Sanitation Data'!C169)))</f>
        <v/>
      </c>
      <c r="CP175" s="28" t="str">
        <f ca="1">+IF(OFFSET('Sanitation Data'!$D$29,0,10*ROW('Sanitation Data'!D169))="","",OFFSET('Sanitation Data'!$D$29,0,10*ROW('Sanitation Data'!D169)))</f>
        <v/>
      </c>
      <c r="CQ175" s="28" t="str">
        <f ca="1">+IF(OFFSET('Sanitation Data'!$D$30,0,10*ROW('Sanitation Data'!D169))="","",OFFSET('Sanitation Data'!$D$30,0,10*ROW('Sanitation Data'!D169)))</f>
        <v/>
      </c>
      <c r="CR175" s="28" t="str">
        <f ca="1">+IF(OFFSET('Sanitation Data'!$D$31,0,10*ROW('Sanitation Data'!D169))="","",OFFSET('Sanitation Data'!$D$31,0,10*ROW('Sanitation Data'!D169)))</f>
        <v/>
      </c>
      <c r="CS175" s="28" t="str">
        <f ca="1">+IF(OFFSET('Sanitation Data'!$D$32,0,10*ROW('Sanitation Data'!D169))="","",OFFSET('Sanitation Data'!$D$32,0,10*ROW('Sanitation Data'!D169)))</f>
        <v/>
      </c>
      <c r="CT175" s="28" t="str">
        <f ca="1">+IF(OFFSET('Sanitation Data'!$D$33,0,10*ROW('Sanitation Data'!D169))="","",OFFSET('Sanitation Data'!$D$33,0,10*ROW('Sanitation Data'!D169)))</f>
        <v/>
      </c>
      <c r="CU175" s="28" t="str">
        <f ca="1">+IF(OFFSET('Sanitation Data'!$E$29,0,10*ROW('Sanitation Data'!E169))="","",OFFSET('Sanitation Data'!$E$29,0,10*ROW('Sanitation Data'!E169)))</f>
        <v/>
      </c>
      <c r="CV175" s="28" t="str">
        <f ca="1">+IF(OFFSET('Sanitation Data'!$E$30,0,10*ROW('Sanitation Data'!E169))="","",OFFSET('Sanitation Data'!$E$30,0,10*ROW('Sanitation Data'!E169)))</f>
        <v/>
      </c>
      <c r="CW175" s="28" t="str">
        <f ca="1">+IF(OFFSET('Sanitation Data'!$E$31,0,10*ROW('Sanitation Data'!E169))="","",OFFSET('Sanitation Data'!$E$31,0,10*ROW('Sanitation Data'!E169)))</f>
        <v/>
      </c>
      <c r="CX175" s="28" t="str">
        <f ca="1">+IF(OFFSET('Sanitation Data'!$E$32,0,10*ROW('Sanitation Data'!E169))="","",OFFSET('Sanitation Data'!$E$32,0,10*ROW('Sanitation Data'!E169)))</f>
        <v/>
      </c>
      <c r="CY175" s="28" t="str">
        <f ca="1">+IF(OFFSET('Sanitation Data'!$E$33,0,10*ROW('Sanitation Data'!E169))="","",OFFSET('Sanitation Data'!$E$33,0,10*ROW('Sanitation Data'!E169)))</f>
        <v/>
      </c>
      <c r="CZ175" s="28" t="str">
        <f ca="1">+IF(OFFSET('Sanitation Data'!$F$29,0,10*ROW('Sanitation Data'!F169))="","",OFFSET('Sanitation Data'!$F$29,0,10*ROW('Sanitation Data'!F169)))</f>
        <v/>
      </c>
      <c r="DA175" s="28" t="str">
        <f ca="1">+IF(OFFSET('Sanitation Data'!$F$30,0,10*ROW('Sanitation Data'!F169))="","",OFFSET('Sanitation Data'!$F$30,0,10*ROW('Sanitation Data'!F169)))</f>
        <v/>
      </c>
      <c r="DB175" s="28" t="str">
        <f ca="1">+IF(OFFSET('Sanitation Data'!$F$31,0,10*ROW('Sanitation Data'!F169))="","",OFFSET('Sanitation Data'!$F$31,0,10*ROW('Sanitation Data'!F169)))</f>
        <v/>
      </c>
      <c r="DC175" s="28" t="str">
        <f ca="1">+IF(OFFSET('Sanitation Data'!$F$32,0,10*ROW('Sanitation Data'!F169))="","",OFFSET('Sanitation Data'!$F$32,0,10*ROW('Sanitation Data'!F169)))</f>
        <v/>
      </c>
      <c r="DD175" s="28" t="str">
        <f ca="1">+IF(OFFSET('Sanitation Data'!$F$33,0,10*ROW('Sanitation Data'!F169))="","",OFFSET('Sanitation Data'!$F$33,0,10*ROW('Sanitation Data'!F169)))</f>
        <v/>
      </c>
      <c r="DE175" s="28" t="str">
        <f ca="1">+IF(OFFSET('Sanitation Data'!$G$29,0,10*ROW('Sanitation Data'!G169))="","",OFFSET('Sanitation Data'!$G$29,0,10*ROW('Sanitation Data'!G169)))</f>
        <v/>
      </c>
      <c r="DF175" s="28" t="str">
        <f ca="1">+IF(OFFSET('Sanitation Data'!$G$30,0,10*ROW('Sanitation Data'!G169))="","",OFFSET('Sanitation Data'!$G$30,0,10*ROW('Sanitation Data'!G169)))</f>
        <v/>
      </c>
      <c r="DG175" s="28" t="str">
        <f ca="1">+IF(OFFSET('Sanitation Data'!$G$31,0,10*ROW('Sanitation Data'!G169))="","",OFFSET('Sanitation Data'!$G$31,0,10*ROW('Sanitation Data'!G169)))</f>
        <v/>
      </c>
      <c r="DH175" s="28" t="str">
        <f ca="1">+IF(OFFSET('Sanitation Data'!$G$32,0,10*ROW('Sanitation Data'!G169))="","",OFFSET('Sanitation Data'!$G$32,0,10*ROW('Sanitation Data'!G169)))</f>
        <v/>
      </c>
      <c r="DI175" s="28" t="str">
        <f ca="1">+IF(OFFSET('Sanitation Data'!$G$33,0,10*ROW('Sanitation Data'!G169))="","",OFFSET('Sanitation Data'!$G$33,0,10*ROW('Sanitation Data'!G169)))</f>
        <v/>
      </c>
      <c r="DJ175" s="28" t="str">
        <f ca="1">+IF(OFFSET('Sanitation Data'!$H$29,0,10*ROW('Sanitation Data'!H169))="","",OFFSET('Sanitation Data'!$H$29,0,10*ROW('Sanitation Data'!H169)))</f>
        <v/>
      </c>
      <c r="DK175" s="28" t="str">
        <f ca="1">+IF(OFFSET('Sanitation Data'!$H$30,0,10*ROW('Sanitation Data'!H169))="","",OFFSET('Sanitation Data'!$H$30,0,10*ROW('Sanitation Data'!H169)))</f>
        <v/>
      </c>
      <c r="DL175" s="28" t="str">
        <f ca="1">+IF(OFFSET('Sanitation Data'!$H$31,0,10*ROW('Sanitation Data'!H169))="","",OFFSET('Sanitation Data'!$H$31,0,10*ROW('Sanitation Data'!H169)))</f>
        <v/>
      </c>
      <c r="DM175" s="28" t="str">
        <f ca="1">+IF(OFFSET('Sanitation Data'!$H$32,0,10*ROW('Sanitation Data'!H169))="","",OFFSET('Sanitation Data'!$H$32,0,10*ROW('Sanitation Data'!H169)))</f>
        <v/>
      </c>
      <c r="DN175" s="28" t="str">
        <f ca="1">+IF(OFFSET('Sanitation Data'!$H$33,0,10*ROW('Sanitation Data'!H169))="","",OFFSET('Sanitation Data'!$H$33,0,10*ROW('Sanitation Data'!H169)))</f>
        <v/>
      </c>
      <c r="DO175" s="28" t="str">
        <f ca="1">+IF(OFFSET('Hygiene Data'!$C$12,0,10*ROW('Hygiene Data'!C169))="","",OFFSET('Hygiene Data'!$C$12,0,10*ROW('Hygiene Data'!C169)))</f>
        <v/>
      </c>
      <c r="DP175" s="28" t="str">
        <f ca="1">+IF(OFFSET('Hygiene Data'!$C$13,0,10*ROW('Hygiene Data'!C169))="","",OFFSET('Hygiene Data'!$C$13,0,10*ROW('Hygiene Data'!C169)))</f>
        <v/>
      </c>
      <c r="DQ175" s="28" t="str">
        <f ca="1">+IF(OFFSET('Hygiene Data'!$C$14,0,10*ROW('Hygiene Data'!C169))="","",OFFSET('Hygiene Data'!$C$14,0,10*ROW('Hygiene Data'!C169)))</f>
        <v/>
      </c>
      <c r="DR175" s="28" t="str">
        <f ca="1">+IF(OFFSET('Hygiene Data'!$D$12,0,10*ROW('Hygiene Data'!D169))="","",OFFSET('Hygiene Data'!$D$12,0,10*ROW('Hygiene Data'!D169)))</f>
        <v/>
      </c>
      <c r="DS175" s="28" t="str">
        <f ca="1">+IF(OFFSET('Hygiene Data'!$D$13,0,10*ROW('Hygiene Data'!D169))="","",OFFSET('Hygiene Data'!$D$13,0,10*ROW('Hygiene Data'!D169)))</f>
        <v/>
      </c>
      <c r="DT175" s="28" t="str">
        <f ca="1">+IF(OFFSET('Hygiene Data'!$D$14,0,10*ROW('Hygiene Data'!D169))="","",OFFSET('Hygiene Data'!$D$14,0,10*ROW('Hygiene Data'!D169)))</f>
        <v/>
      </c>
      <c r="DU175" s="28" t="str">
        <f ca="1">+IF(OFFSET('Hygiene Data'!$E$12,0,10*ROW('Hygiene Data'!E169))="","",OFFSET('Hygiene Data'!$E$12,0,10*ROW('Hygiene Data'!E169)))</f>
        <v/>
      </c>
      <c r="DV175" s="28" t="str">
        <f ca="1">+IF(OFFSET('Hygiene Data'!$E$13,0,10*ROW('Hygiene Data'!E169))="","",OFFSET('Hygiene Data'!$E$13,0,10*ROW('Hygiene Data'!E169)))</f>
        <v/>
      </c>
      <c r="DW175" s="28" t="str">
        <f ca="1">+IF(OFFSET('Hygiene Data'!$E$14,0,10*ROW('Hygiene Data'!E169))="","",OFFSET('Hygiene Data'!$E$14,0,10*ROW('Hygiene Data'!E169)))</f>
        <v/>
      </c>
      <c r="DX175" s="28" t="str">
        <f ca="1">+IF(OFFSET('Hygiene Data'!$F$12,0,10*ROW('Hygiene Data'!F169))="","",OFFSET('Hygiene Data'!$F$12,0,10*ROW('Hygiene Data'!F169)))</f>
        <v/>
      </c>
      <c r="DY175" s="28" t="str">
        <f ca="1">+IF(OFFSET('Hygiene Data'!$F$13,0,10*ROW('Hygiene Data'!F169))="","",OFFSET('Hygiene Data'!$F$13,0,10*ROW('Hygiene Data'!F169)))</f>
        <v/>
      </c>
      <c r="DZ175" s="28" t="str">
        <f ca="1">+IF(OFFSET('Hygiene Data'!$F$14,0,10*ROW('Hygiene Data'!F169))="","",OFFSET('Hygiene Data'!$F$14,0,10*ROW('Hygiene Data'!F169)))</f>
        <v/>
      </c>
      <c r="EA175" s="28" t="str">
        <f ca="1">+IF(OFFSET('Hygiene Data'!$G$12,0,10*ROW('Hygiene Data'!G169))="","",OFFSET('Hygiene Data'!$G$12,0,10*ROW('Hygiene Data'!G169)))</f>
        <v/>
      </c>
      <c r="EB175" s="28" t="str">
        <f ca="1">+IF(OFFSET('Hygiene Data'!$G$13,0,10*ROW('Hygiene Data'!G169))="","",OFFSET('Hygiene Data'!$G$13,0,10*ROW('Hygiene Data'!G169)))</f>
        <v/>
      </c>
      <c r="EC175" s="28" t="str">
        <f ca="1">+IF(OFFSET('Hygiene Data'!$G$14,0,10*ROW('Hygiene Data'!G169))="","",OFFSET('Hygiene Data'!$G$14,0,10*ROW('Hygiene Data'!G169)))</f>
        <v/>
      </c>
      <c r="ED175" s="28" t="str">
        <f ca="1">+IF(OFFSET('Hygiene Data'!$H$12,0,10*ROW('Hygiene Data'!H169))="","",OFFSET('Hygiene Data'!$H$12,0,10*ROW('Hygiene Data'!H169)))</f>
        <v/>
      </c>
      <c r="EE175" s="28" t="str">
        <f ca="1">+IF(OFFSET('Hygiene Data'!$H$13,0,10*ROW('Hygiene Data'!H169))="","",OFFSET('Hygiene Data'!$H$13,0,10*ROW('Hygiene Data'!H169)))</f>
        <v/>
      </c>
      <c r="EF175" s="28" t="str">
        <f ca="1">+IF(OFFSET('Hygiene Data'!$H$14,0,10*ROW('Hygiene Data'!H169))="","",OFFSET('Hygiene Data'!$H$14,0,10*ROW('Hygiene Data'!H169)))</f>
        <v/>
      </c>
    </row>
    <row r="176" spans="1:136" x14ac:dyDescent="0.2">
      <c r="A176" s="44" t="str">
        <f ca="1">+IF(OFFSET('Water Data'!$B$1,0,10*ROW('Water Data'!B173))="","",OFFSET('Water Data'!$B$1,0,10*ROW('Water Data'!B173)))</f>
        <v/>
      </c>
      <c r="B176" s="44" t="str">
        <f ca="1">+IF(OFFSET('Water Data'!$A$3,0,10*ROW('Water Data'!A173))="","",OFFSET('Water Data'!$A$3,0,10*ROW('Water Data'!A173)))</f>
        <v/>
      </c>
      <c r="C176" s="44" t="str">
        <f ca="1">+IF(OFFSET('Water Data'!$C$3,0,10*ROW('Water Data'!C173))="","",OFFSET('Water Data'!$C$3,0,10*ROW('Water Data'!C173)))</f>
        <v/>
      </c>
      <c r="D176" s="119" t="e">
        <f ca="1">+IF(AND(ISNUMBER(OFFSET('Water Data'!$C$5,0,10*ROW('Water Data'!C170))),BS176="Yes"),100-OFFSET('Water Data'!$C$5,0,10*ROW('Water Data'!C170)),IF(AND(ISNUMBER(OFFSET('Water Data'!$C$5,0,10*ROW('Water Data'!C170))),BS176="No",ISNUMBER(OFFSET('Water Data'!$C$5,0,10*ROW('Water Data'!C170)))),CONCATENATE("[",ROUND(100-OFFSET('Water Data'!$C$5,0,10*ROW('Water Data'!C170)),0),"]"),IF(AND(ISNUMBER(OFFSET('Water Data'!$C$5,0,10*ROW('Water Data'!C170))),BS176="",ISNUMBER(OFFSET('Water Data'!$C$5,0,10*ROW('Water Data'!C170)))),100-OFFSET('Water Data'!$C$5,0,10*ROW('Water Data'!C170)),NA())))</f>
        <v>#N/A</v>
      </c>
      <c r="E176" s="119" t="e">
        <f ca="1">+IF(AND(ISNUMBER(OFFSET('Water Data'!$C$7,0,10*ROW('Water Data'!D170))),BT176="Yes"),OFFSET('Water Data'!$C$7,0,10*ROW('Water Data'!C170)),IF(AND(ISNUMBER(OFFSET('Water Data'!$C$7,0,10*ROW('Water Data'!C170))),BT176="No",ISNUMBER(OFFSET('Water Data'!$C$7,0,10*ROW('Water Data'!C170)))),CONCATENATE("[",ROUND(OFFSET('Water Data'!$C$7,0,10*ROW('Water Data'!C170)),0),"]"),IF(AND(ISNUMBER(OFFSET('Water Data'!$C$7,0,10*ROW('Water Data'!C170))),BT176="",ISNUMBER(OFFSET('Water Data'!$C$7,0,10*ROW('Water Data'!C170)))),OFFSET('Water Data'!$C$7,0,10*ROW('Water Data'!C170)),NA())))</f>
        <v>#N/A</v>
      </c>
      <c r="F176" s="119" t="e">
        <f ca="1">+IF(AND(ISNUMBER(OFFSET('Water Data'!$C$10,0,10*ROW('Water Data'!C170))),BU176="Yes"),OFFSET('Water Data'!$C$10,0,10*ROW('Water Data'!C170)),IF(AND(ISNUMBER(OFFSET('Water Data'!$C$10,0,10*ROW('Water Data'!C170))),BU176="No",ISNUMBER(OFFSET('Water Data'!$C$10,0,10*ROW('Water Data'!C170)))),CONCATENATE("[",ROUND(OFFSET('Water Data'!$C$10,0,10*ROW('Water Data'!C170)),0),"]"),IF(AND(ISNUMBER(OFFSET('Water Data'!$C$10,0,10*ROW('Water Data'!C170))),BU176="",ISNUMBER(OFFSET('Water Data'!$C$10,0,10*ROW('Water Data'!C170)))),OFFSET('Water Data'!$C$10,0,10*ROW('Water Data'!C170)),NA())))</f>
        <v>#N/A</v>
      </c>
      <c r="G176" s="119" t="e">
        <f ca="1">+IF(AND(ISNUMBER(OFFSET('Water Data'!$D$5,0,10*ROW('Water Data'!D170))),BV176="Yes"),100-OFFSET('Water Data'!$D$5,0,10*ROW('Water Data'!D170)),IF(AND(ISNUMBER(OFFSET('Water Data'!$D$5,0,10*ROW('Water Data'!D170))),BV176="No",ISNUMBER(OFFSET('Water Data'!$D$5,0,10*ROW('Water Data'!D170)))),CONCATENATE("[",ROUND(100-OFFSET('Water Data'!$D$5,0,10*ROW('Water Data'!D170)),0),"]"),IF(AND(ISNUMBER(OFFSET('Water Data'!$D$5,0,10*ROW('Water Data'!D170))),BV176="",ISNUMBER(OFFSET('Water Data'!$D$5,0,10*ROW('Water Data'!D170)))),100-OFFSET('Water Data'!$D$5,0,10*ROW('Water Data'!D170)),NA())))</f>
        <v>#N/A</v>
      </c>
      <c r="H176" s="119" t="e">
        <f ca="1">+IF(AND(ISNUMBER(OFFSET('Water Data'!$D$7,0,10*ROW('Water Data'!D170))),BW176="Yes"),OFFSET('Water Data'!$D$7,0,10*ROW('Water Data'!D170)),IF(AND(ISNUMBER(OFFSET('Water Data'!$D$7,0,10*ROW('Water Data'!D170))),BW176="No",ISNUMBER(OFFSET('Water Data'!$D$7,0,10*ROW('Water Data'!D170)))),CONCATENATE("[",ROUND(OFFSET('Water Data'!$C$7,0,10*ROW('Water Data'!D170)),0),"]"),IF(AND(ISNUMBER(OFFSET('Water Data'!$D$7,0,10*ROW('Water Data'!D170))),BW176="",ISNUMBER(OFFSET('Water Data'!$D$7,0,10*ROW('Water Data'!D170)))),OFFSET('Water Data'!$D$7,0,10*ROW('Water Data'!D170)),NA())))</f>
        <v>#N/A</v>
      </c>
      <c r="I176" s="119" t="e">
        <f ca="1">+IF(AND(ISNUMBER(OFFSET('Water Data'!$D$10,0,10*ROW('Water Data'!D170))),BX176="Yes"),OFFSET('Water Data'!$D$10,0,10*ROW('Water Data'!D170)),IF(AND(ISNUMBER(OFFSET('Water Data'!$D$10,0,10*ROW('Water Data'!D170))),BX176="No",ISNUMBER(OFFSET('Water Data'!$D$10,0,10*ROW('Water Data'!D170)))),CONCATENATE("[",ROUND(OFFSET('Water Data'!$D$10,0,10*ROW('Water Data'!D170)),0),"]"),IF(AND(ISNUMBER(OFFSET('Water Data'!$D$10,0,10*ROW('Water Data'!D170))),BX176="",ISNUMBER(OFFSET('Water Data'!$D$10,0,10*ROW('Water Data'!D170)))),OFFSET('Water Data'!$D$10,0,10*ROW('Water Data'!D170)),NA())))</f>
        <v>#N/A</v>
      </c>
      <c r="J176" s="119" t="e">
        <f ca="1">+IF(AND(ISNUMBER(OFFSET('Water Data'!$E$5,0,10*ROW('Water Data'!E170))),BY176="Yes"),100-OFFSET('Water Data'!$E$5,0,10*ROW('Water Data'!E170)),IF(AND(ISNUMBER(OFFSET('Water Data'!$E$5,0,10*ROW('Water Data'!E170))),BY176="No",ISNUMBER(OFFSET('Water Data'!$E$5,0,10*ROW('Water Data'!E170)))),CONCATENATE("[",ROUND(100-OFFSET('Water Data'!$E$5,0,10*ROW('Water Data'!E170)),0),"]"),IF(AND(ISNUMBER(OFFSET('Water Data'!$E$5,0,10*ROW('Water Data'!E170))),BY176="",ISNUMBER(OFFSET('Water Data'!$E$5,0,10*ROW('Water Data'!E170)))),100-OFFSET('Water Data'!$E$5,0,10*ROW('Water Data'!E170)),NA())))</f>
        <v>#N/A</v>
      </c>
      <c r="K176" s="119" t="e">
        <f ca="1">+IF(AND(ISNUMBER(OFFSET('Water Data'!$E$7,0,10*ROW('Water Data'!E170))),BZ176="Yes"),OFFSET('Water Data'!$E$7,0,10*ROW('Water Data'!E170)),IF(AND(ISNUMBER(OFFSET('Water Data'!$E$7,0,10*ROW('Water Data'!E170))),BZ176="No",ISNUMBER(OFFSET('Water Data'!$E$7,0,10*ROW('Water Data'!E170)))),CONCATENATE("[",ROUND(OFFSET('Water Data'!$E$7,0,10*ROW('Water Data'!E170)),0),"]"),IF(AND(ISNUMBER(OFFSET('Water Data'!$E$7,0,10*ROW('Water Data'!E170))),BZ176="",ISNUMBER(OFFSET('Water Data'!$E$7,0,10*ROW('Water Data'!E170)))),OFFSET('Water Data'!$E$7,0,10*ROW('Water Data'!E170)),NA())))</f>
        <v>#N/A</v>
      </c>
      <c r="L176" s="119" t="e">
        <f ca="1">+IF(AND(ISNUMBER(OFFSET('Water Data'!$E$10,0,10*ROW('Water Data'!E170))),CA176="Yes"),OFFSET('Water Data'!$E$10,0,10*ROW('Water Data'!E170)),IF(AND(ISNUMBER(OFFSET('Water Data'!$E$10,0,10*ROW('Water Data'!E170))),CA176="No",ISNUMBER(OFFSET('Water Data'!$E$10,0,10*ROW('Water Data'!E170)))),CONCATENATE("[",ROUND(OFFSET('Water Data'!$E$10,0,10*ROW('Water Data'!E170)),0),"]"),IF(AND(ISNUMBER(OFFSET('Water Data'!$E$10,0,10*ROW('Water Data'!E170))),CA176="",ISNUMBER(OFFSET('Water Data'!$E$10,0,10*ROW('Water Data'!E170)))),OFFSET('Water Data'!$E$10,0,10*ROW('Water Data'!E170)),NA())))</f>
        <v>#N/A</v>
      </c>
      <c r="M176" s="119" t="e">
        <f ca="1">+IF(AND(ISNUMBER(OFFSET('Water Data'!$F$5,0,10*ROW('Water Data'!F170))),CB176="Yes"),100-OFFSET('Water Data'!$F$5,0,10*ROW('Water Data'!F170)),IF(AND(ISNUMBER(OFFSET('Water Data'!$F$5,0,10*ROW('Water Data'!F170))),CB176="No",ISNUMBER(OFFSET('Water Data'!$F$5,0,10*ROW('Water Data'!F170)))),CONCATENATE("[",ROUND(100-OFFSET('Water Data'!$F$5,0,10*ROW('Water Data'!F170)),0),"]"),IF(AND(ISNUMBER(OFFSET('Water Data'!$F$5,0,10*ROW('Water Data'!F170))),CB176="",ISNUMBER(OFFSET('Water Data'!$F$5,0,10*ROW('Water Data'!F170)))),100-OFFSET('Water Data'!$F$5,0,10*ROW('Water Data'!F170)),NA())))</f>
        <v>#N/A</v>
      </c>
      <c r="N176" s="119" t="e">
        <f ca="1">+IF(AND(ISNUMBER(OFFSET('Water Data'!$F$7,0,10*ROW('Water Data'!F170))),CC176="Yes"),OFFSET('Water Data'!$F$7,0,10*ROW('Water Data'!F170)),IF(AND(ISNUMBER(OFFSET('Water Data'!$F$7,0,10*ROW('Water Data'!F170))),CC176="No",ISNUMBER(OFFSET('Water Data'!$F$7,0,10*ROW('Water Data'!F170)))),CONCATENATE("[",ROUND(OFFSET('Water Data'!$F$7,0,10*ROW('Water Data'!F170)),0),"]"),IF(AND(ISNUMBER(OFFSET('Water Data'!$F$7,0,10*ROW('Water Data'!F170))),CC176="",ISNUMBER(OFFSET('Water Data'!$F$7,0,10*ROW('Water Data'!F170)))),OFFSET('Water Data'!$F$7,0,10*ROW('Water Data'!F170)),NA())))</f>
        <v>#N/A</v>
      </c>
      <c r="O176" s="119" t="e">
        <f ca="1">+IF(AND(ISNUMBER(OFFSET('Water Data'!$F$10,0,10*ROW('Water Data'!F170))),CD176="Yes"),OFFSET('Water Data'!$F$10,0,10*ROW('Water Data'!F170)),IF(AND(ISNUMBER(OFFSET('Water Data'!$F$10,0,10*ROW('Water Data'!F170))),CD176="No",ISNUMBER(OFFSET('Water Data'!$F$10,0,10*ROW('Water Data'!F170)))),CONCATENATE("[",ROUND(OFFSET('Water Data'!$F$10,0,10*ROW('Water Data'!F170)),0),"]"),IF(AND(ISNUMBER(OFFSET('Water Data'!$F$10,0,10*ROW('Water Data'!F170))),CD176="",ISNUMBER(OFFSET('Water Data'!$F$10,0,10*ROW('Water Data'!F170)))),OFFSET('Water Data'!$F$10,0,10*ROW('Water Data'!F170)),NA())))</f>
        <v>#N/A</v>
      </c>
      <c r="P176" s="119" t="e">
        <f ca="1">+IF(AND(ISNUMBER(OFFSET('Water Data'!$G$5,0,10*ROW('Water Data'!G170))),CE176="Yes"),100-OFFSET('Water Data'!$G$5,0,10*ROW('Water Data'!G170)),IF(AND(ISNUMBER(OFFSET('Water Data'!$G$5,0,10*ROW('Water Data'!G170))),CE176="No",ISNUMBER(OFFSET('Water Data'!$G$5,0,10*ROW('Water Data'!G170)))),CONCATENATE("[",ROUND(100-OFFSET('Water Data'!$G$5,0,10*ROW('Water Data'!G170)),0),"]"),IF(AND(ISNUMBER(OFFSET('Water Data'!$G$5,0,10*ROW('Water Data'!G170))),CE176="",ISNUMBER(OFFSET('Water Data'!$G$5,0,10*ROW('Water Data'!G170)))),100-OFFSET('Water Data'!$G$5,0,10*ROW('Water Data'!G170)),NA())))</f>
        <v>#N/A</v>
      </c>
      <c r="Q176" s="119" t="e">
        <f ca="1">+IF(AND(ISNUMBER(OFFSET('Water Data'!$G$7,0,10*ROW('Water Data'!G170))),CF176="Yes"),OFFSET('Water Data'!$G$7,0,10*ROW('Water Data'!G170)),IF(AND(ISNUMBER(OFFSET('Water Data'!$G$7,0,10*ROW('Water Data'!G170))),CF176="No",ISNUMBER(OFFSET('Water Data'!$G$7,0,10*ROW('Water Data'!G170)))),CONCATENATE("[",ROUND(OFFSET('Water Data'!$G$7,0,10*ROW('Water Data'!G170)),0),"]"),IF(AND(ISNUMBER(OFFSET('Water Data'!$G$7,0,10*ROW('Water Data'!G170))),CF176="",ISNUMBER(OFFSET('Water Data'!$G$7,0,10*ROW('Water Data'!G170)))),OFFSET('Water Data'!$G$7,0,10*ROW('Water Data'!G170)),NA())))</f>
        <v>#N/A</v>
      </c>
      <c r="R176" s="119" t="e">
        <f ca="1">+IF(AND(ISNUMBER(OFFSET('Water Data'!$G$10,0,10*ROW('Water Data'!G170))),CG176="Yes"),OFFSET('Water Data'!$G$10,0,10*ROW('Water Data'!G170)),IF(AND(ISNUMBER(OFFSET('Water Data'!$G$10,0,10*ROW('Water Data'!G170))),CG176="No",ISNUMBER(OFFSET('Water Data'!$G$10,0,10*ROW('Water Data'!G170)))),CONCATENATE("[",ROUND(OFFSET('Water Data'!$G$10,0,10*ROW('Water Data'!G170)),0),"]"),IF(AND(ISNUMBER(OFFSET('Water Data'!$G$10,0,10*ROW('Water Data'!G170))),CG176="",ISNUMBER(OFFSET('Water Data'!$G$10,0,10*ROW('Water Data'!G170)))),OFFSET('Water Data'!$G$10,0,10*ROW('Water Data'!G170)),NA())))</f>
        <v>#N/A</v>
      </c>
      <c r="S176" s="119" t="e">
        <f ca="1">+IF(AND(ISNUMBER(OFFSET('Water Data'!$H$5,0,10*ROW('Water Data'!H170))),CH176="Yes"),100-OFFSET('Water Data'!$H$5,0,10*ROW('Water Data'!H170)),IF(AND(ISNUMBER(OFFSET('Water Data'!$H$5,0,10*ROW('Water Data'!H170))),CH176="No",ISNUMBER(OFFSET('Water Data'!$H$5,0,10*ROW('Water Data'!H170)))),CONCATENATE("[",ROUND(100-OFFSET('Water Data'!$H$5,0,10*ROW('Water Data'!H170)),0),"]"),IF(AND(ISNUMBER(OFFSET('Water Data'!$H$5,0,10*ROW('Water Data'!H170))),CH176="",ISNUMBER(OFFSET('Water Data'!$H$5,0,10*ROW('Water Data'!H170)))),100-OFFSET('Water Data'!$H$5,0,10*ROW('Water Data'!H170)),NA())))</f>
        <v>#N/A</v>
      </c>
      <c r="T176" s="119" t="e">
        <f ca="1">+IF(AND(ISNUMBER(OFFSET('Water Data'!$H$7,0,10*ROW('Water Data'!H170))),CI176="Yes"),OFFSET('Water Data'!$H$7,0,10*ROW('Water Data'!H170)),IF(AND(ISNUMBER(OFFSET('Water Data'!$H$7,0,10*ROW('Water Data'!H170))),CI176="No",ISNUMBER(OFFSET('Water Data'!$H$7,0,10*ROW('Water Data'!H170)))),CONCATENATE("[",ROUND(OFFSET('Water Data'!$H$7,0,10*ROW('Water Data'!H170)),0),"]"),IF(AND(ISNUMBER(OFFSET('Water Data'!$H$7,0,10*ROW('Water Data'!H170))),CI176="",ISNUMBER(OFFSET('Water Data'!$H$7,0,10*ROW('Water Data'!H170)))),OFFSET('Water Data'!$H$7,0,10*ROW('Water Data'!H170)),NA())))</f>
        <v>#N/A</v>
      </c>
      <c r="U176" s="119" t="e">
        <f ca="1">+IF(AND(ISNUMBER(OFFSET('Water Data'!$H$10,0,10*ROW('Water Data'!H170))),CJ176="Yes"),OFFSET('Water Data'!$H$10,0,10*ROW('Water Data'!H170)),IF(AND(ISNUMBER(OFFSET('Water Data'!$H$10,0,10*ROW('Water Data'!H170))),CJ176="No",ISNUMBER(OFFSET('Water Data'!$H$10,0,10*ROW('Water Data'!H170)))),CONCATENATE("[",ROUND(OFFSET('Water Data'!$H$10,0,10*ROW('Water Data'!H170)),0),"]"),IF(AND(ISNUMBER(OFFSET('Water Data'!$H$10,0,10*ROW('Water Data'!H170))),CJ176="",ISNUMBER(OFFSET('Water Data'!$H$10,0,10*ROW('Water Data'!H170)))),OFFSET('Water Data'!$H$10,0,10*ROW('Water Data'!H170)),NA())))</f>
        <v>#N/A</v>
      </c>
      <c r="V176" s="120" t="e">
        <f ca="1">+IF(AND(ISNUMBER(OFFSET('Sanitation Data'!$C$5,0,10*ROW('Sanitation Data'!C170))),CK176="Yes"),100-OFFSET('Sanitation Data'!$C$5,0,10*ROW('Sanitation Data'!C170)),IF(AND(ISNUMBER(OFFSET('Sanitation Data'!$C$5,0,10*ROW('Sanitation Data'!C170))),CK176="No",ISNUMBER(OFFSET('Sanitation Data'!$C$5,0,10*ROW('Sanitation Data'!C170)))),CONCATENATE("[",ROUND(100-OFFSET('Sanitation Data'!$C$5,0,10*ROW('Sanitation Data'!C170)),0),"]"),IF(AND(ISNUMBER(OFFSET('Sanitation Data'!$C$5,0,10*ROW('Sanitation Data'!C170))),CK176="",ISNUMBER(OFFSET('Sanitation Data'!$C$5,0,10*ROW('Sanitation Data'!C170)))),100-OFFSET('Sanitation Data'!$C$5,0,10*ROW('Sanitation Data'!C170)),NA())))</f>
        <v>#N/A</v>
      </c>
      <c r="W176" s="120" t="e">
        <f ca="1">+IF(AND(ISNUMBER(OFFSET('Sanitation Data'!$C$7,0,10*ROW('Sanitation Data'!C170))),CL176="Yes"),OFFSET('Sanitation Data'!$C$7,0,10*ROW('Sanitation Data'!C170)),IF(AND(ISNUMBER(OFFSET('Sanitation Data'!$C$7,0,10*ROW('Sanitation Data'!C170))),CL176="No",ISNUMBER(OFFSET('Sanitation Data'!$C$7,0,10*ROW('Sanitation Data'!C170)))),CONCATENATE("[",ROUND(OFFSET('Sanitation Data'!$C$7,0,10*ROW('Sanitation Data'!C170)),0),"]"),IF(AND(ISNUMBER(OFFSET('Sanitation Data'!$C$7,0,10*ROW('Sanitation Data'!C170))),CL176="",ISNUMBER(OFFSET('Sanitation Data'!$C$7,0,10*ROW('Sanitation Data'!C170)))),OFFSET('Sanitation Data'!$C$7,0,10*ROW('Sanitation Data'!C170)),NA())))</f>
        <v>#N/A</v>
      </c>
      <c r="X176" s="120" t="e">
        <f ca="1">+IF(AND(ISNUMBER(OFFSET('Sanitation Data'!$C$11,0,10*ROW('Sanitation Data'!C170))),CM176="Yes"),OFFSET('Sanitation Data'!$C$11,0,10*ROW('Sanitation Data'!C170)),IF(AND(ISNUMBER(OFFSET('Sanitation Data'!$C$11,0,10*ROW('Sanitation Data'!C170))),CM176="No",ISNUMBER(OFFSET('Sanitation Data'!$C$11,0,10*ROW('Sanitation Data'!C170)))),CONCATENATE("[",ROUND(OFFSET('Sanitation Data'!$C$11,0,10*ROW('Sanitation Data'!C170)),0),"]"),IF(AND(ISNUMBER(OFFSET('Sanitation Data'!$C$11,0,10*ROW('Sanitation Data'!C170))),CM176="",ISNUMBER(OFFSET('Sanitation Data'!$C$11,0,10*ROW('Sanitation Data'!C170)))),OFFSET('Sanitation Data'!$C$11,0,10*ROW('Sanitation Data'!C170)),NA())))</f>
        <v>#N/A</v>
      </c>
      <c r="Y176" s="120" t="e">
        <f ca="1">+IF(AND(ISNUMBER(OFFSET('Sanitation Data'!$C$12,0,10*ROW('Sanitation Data'!C170))),CN176="Yes"),OFFSET('Sanitation Data'!$C$12,0,10*ROW('Sanitation Data'!C170)),IF(AND(ISNUMBER(OFFSET('Sanitation Data'!$C$12,0,10*ROW('Sanitation Data'!C170))),CN176="No",ISNUMBER(OFFSET('Sanitation Data'!$C$12,0,10*ROW('Sanitation Data'!C170)))),CONCATENATE("[",ROUND(OFFSET('Sanitation Data'!$C$12,0,10*ROW('Sanitation Data'!C170)),0),"]"),IF(AND(ISNUMBER(OFFSET('Sanitation Data'!$C$12,0,10*ROW('Sanitation Data'!C170))),CN176="",ISNUMBER(OFFSET('Sanitation Data'!$C$12,0,10*ROW('Sanitation Data'!C170)))),OFFSET('Sanitation Data'!$C$12,0,10*ROW('Sanitation Data'!C170)),NA())))</f>
        <v>#N/A</v>
      </c>
      <c r="Z176" s="120" t="e">
        <f ca="1">+IF(AND(ISNUMBER(OFFSET('Sanitation Data'!$C$13,0,10*ROW('Sanitation Data'!C170))),CO176="Yes"),OFFSET('Sanitation Data'!$C$13,0,10*ROW('Sanitation Data'!C170)),IF(AND(ISNUMBER(OFFSET('Sanitation Data'!$C$13,0,10*ROW('Sanitation Data'!C170))),CO176="No",ISNUMBER(OFFSET('Sanitation Data'!$C$13,0,10*ROW('Sanitation Data'!C170)))),CONCATENATE("[",ROUND(OFFSET('Sanitation Data'!$C$13,0,10*ROW('Sanitation Data'!C170)),0),"]"),IF(AND(ISNUMBER(OFFSET('Sanitation Data'!$C$13,0,10*ROW('Sanitation Data'!C170))),CO176="",ISNUMBER(OFFSET('Sanitation Data'!$C$13,0,10*ROW('Sanitation Data'!C170)))),OFFSET('Sanitation Data'!$C$13,0,10*ROW('Sanitation Data'!C170)),NA())))</f>
        <v>#N/A</v>
      </c>
      <c r="AA176" s="120" t="e">
        <f ca="1">+IF(AND(ISNUMBER(OFFSET('Sanitation Data'!$D$5,0,10*ROW('Sanitation Data'!D170))),CP176="Yes"),100-OFFSET('Sanitation Data'!$D$5,0,10*ROW('Sanitation Data'!D170)),IF(AND(ISNUMBER(OFFSET('Sanitation Data'!$D$5,0,10*ROW('Sanitation Data'!D170))),CP176="No",ISNUMBER(OFFSET('Sanitation Data'!$D$5,0,10*ROW('Sanitation Data'!D170)))),CONCATENATE("[",ROUND(100-OFFSET('Sanitation Data'!$D$5,0,10*ROW('Sanitation Data'!D170)),0),"]"),IF(AND(ISNUMBER(OFFSET('Sanitation Data'!$D$5,0,10*ROW('Sanitation Data'!D170))),CP176="",ISNUMBER(OFFSET('Sanitation Data'!$D$5,0,10*ROW('Sanitation Data'!D170)))),100-OFFSET('Sanitation Data'!$D$5,0,10*ROW('Sanitation Data'!D170)),NA())))</f>
        <v>#N/A</v>
      </c>
      <c r="AB176" s="120" t="e">
        <f ca="1">+IF(AND(ISNUMBER(OFFSET('Sanitation Data'!$D$7,0,10*ROW('Sanitation Data'!D170))),CQ176="Yes"),OFFSET('Sanitation Data'!$D$7,0,10*ROW('Sanitation Data'!G170)),IF(AND(ISNUMBER(OFFSET('Sanitation Data'!$D$7,0,10*ROW('Sanitation Data'!D170))),CQ176="No",ISNUMBER(OFFSET('Sanitation Data'!$D$7,0,10*ROW('Sanitation Data'!D170)))),CONCATENATE("[",ROUND(OFFSET('Sanitation Data'!$D$7,0,10*ROW('Sanitation Data'!D170)),0),"]"),IF(AND(ISNUMBER(OFFSET('Sanitation Data'!$D$7,0,10*ROW('Sanitation Data'!D170))),CQ176="",ISNUMBER(OFFSET('Sanitation Data'!$D$7,0,10*ROW('Sanitation Data'!D170)))),OFFSET('Sanitation Data'!$D$7,0,10*ROW('Sanitation Data'!D170)),NA())))</f>
        <v>#N/A</v>
      </c>
      <c r="AC176" s="120" t="e">
        <f ca="1">+IF(AND(ISNUMBER(OFFSET('Sanitation Data'!$D$11,0,10*ROW('Sanitation Data'!D170))),CR176="Yes"),OFFSET('Sanitation Data'!$D$11,0,10*ROW('Sanitation Data'!D170)),IF(AND(ISNUMBER(OFFSET('Sanitation Data'!$D$11,0,10*ROW('Sanitation Data'!D170))),CR176="No",ISNUMBER(OFFSET('Sanitation Data'!$D$11,0,10*ROW('Sanitation Data'!D170)))),CONCATENATE("[",ROUND(OFFSET('Sanitation Data'!$D$11,0,10*ROW('Sanitation Data'!D170)),0),"]"),IF(AND(ISNUMBER(OFFSET('Sanitation Data'!$D$11,0,10*ROW('Sanitation Data'!D170))),CR176="",ISNUMBER(OFFSET('Sanitation Data'!$D$11,0,10*ROW('Sanitation Data'!D170)))),OFFSET('Sanitation Data'!$D$11,0,10*ROW('Sanitation Data'!D170)),NA())))</f>
        <v>#N/A</v>
      </c>
      <c r="AD176" s="120" t="e">
        <f ca="1">+IF(AND(ISNUMBER(OFFSET('Sanitation Data'!$D$12,0,10*ROW('Sanitation Data'!D170))),CS176="Yes"),OFFSET('Sanitation Data'!$D$12,0,10*ROW('Sanitation Data'!D170)),IF(AND(ISNUMBER(OFFSET('Sanitation Data'!$D$12,0,10*ROW('Sanitation Data'!D170))),CS176="No",ISNUMBER(OFFSET('Sanitation Data'!$D$12,0,10*ROW('Sanitation Data'!D170)))),CONCATENATE("[",ROUND(OFFSET('Sanitation Data'!$D$12,0,10*ROW('Sanitation Data'!D170)),0),"]"),IF(AND(ISNUMBER(OFFSET('Sanitation Data'!$D$12,0,10*ROW('Sanitation Data'!D170))),CS176="",ISNUMBER(OFFSET('Sanitation Data'!$D$12,0,10*ROW('Sanitation Data'!D170)))),OFFSET('Sanitation Data'!$D$12,0,10*ROW('Sanitation Data'!D170)),NA())))</f>
        <v>#N/A</v>
      </c>
      <c r="AE176" s="120" t="e">
        <f ca="1">+IF(AND(ISNUMBER(OFFSET('Sanitation Data'!$D$13,0,10*ROW('Sanitation Data'!D170))),CT176="Yes"),OFFSET('Sanitation Data'!$D$13,0,10*ROW('Sanitation Data'!D170)),IF(AND(ISNUMBER(OFFSET('Sanitation Data'!$D$13,0,10*ROW('Sanitation Data'!D170))),CT176="No",ISNUMBER(OFFSET('Sanitation Data'!$D$13,0,10*ROW('Sanitation Data'!D170)))),CONCATENATE("[",ROUND(OFFSET('Sanitation Data'!$D$13,0,10*ROW('Sanitation Data'!D170)),0),"]"),IF(AND(ISNUMBER(OFFSET('Sanitation Data'!$D$13,0,10*ROW('Sanitation Data'!D170))),CT176="",ISNUMBER(OFFSET('Sanitation Data'!$D$13,0,10*ROW('Sanitation Data'!D170)))),OFFSET('Sanitation Data'!$D$13,0,10*ROW('Sanitation Data'!D170)),NA())))</f>
        <v>#N/A</v>
      </c>
      <c r="AF176" s="120" t="e">
        <f ca="1">+IF(AND(ISNUMBER(OFFSET('Sanitation Data'!$E$5,0,10*ROW('Sanitation Data'!E170))),CU176="Yes"),100-OFFSET('Sanitation Data'!$E$5,0,10*ROW('Sanitation Data'!E170)),IF(AND(ISNUMBER(OFFSET('Sanitation Data'!$E$5,0,10*ROW('Sanitation Data'!E170))),CU176="No",ISNUMBER(OFFSET('Sanitation Data'!$E$5,0,10*ROW('Sanitation Data'!E170)))),CONCATENATE("[",ROUND(100-OFFSET('Sanitation Data'!$E$5,0,10*ROW('Sanitation Data'!E170)),0),"]"),IF(AND(ISNUMBER(OFFSET('Sanitation Data'!$E$5,0,10*ROW('Sanitation Data'!E170))),CU176="",ISNUMBER(OFFSET('Sanitation Data'!$E$5,0,10*ROW('Sanitation Data'!E170)))),100-OFFSET('Sanitation Data'!$E$5,0,10*ROW('Sanitation Data'!E170)),NA())))</f>
        <v>#N/A</v>
      </c>
      <c r="AG176" s="120" t="e">
        <f ca="1">+IF(AND(ISNUMBER(OFFSET('Sanitation Data'!$E$7,0,10*ROW('Sanitation Data'!E170))),CV176="Yes"),OFFSET('Sanitation Data'!$E$7,0,10*ROW('Sanitation Data'!E170)),IF(AND(ISNUMBER(OFFSET('Sanitation Data'!$E$7,0,10*ROW('Sanitation Data'!E170))),CV176="No",ISNUMBER(OFFSET('Sanitation Data'!$E$7,0,10*ROW('Sanitation Data'!E170)))),CONCATENATE("[",ROUND(OFFSET('Sanitation Data'!$E$7,0,10*ROW('Sanitation Data'!E170)),0),"]"),IF(AND(ISNUMBER(OFFSET('Sanitation Data'!$E$7,0,10*ROW('Sanitation Data'!E170))),CV176="",ISNUMBER(OFFSET('Sanitation Data'!$E$7,0,10*ROW('Sanitation Data'!E170)))),OFFSET('Sanitation Data'!$E$7,0,10*ROW('Sanitation Data'!E170)),NA())))</f>
        <v>#N/A</v>
      </c>
      <c r="AH176" s="120" t="e">
        <f ca="1">+IF(AND(ISNUMBER(OFFSET('Sanitation Data'!$E$11,0,10*ROW('Sanitation Data'!E170))),CW176="Yes"),OFFSET('Sanitation Data'!$E$11,0,10*ROW('Sanitation Data'!E170)),IF(AND(ISNUMBER(OFFSET('Sanitation Data'!$E$11,0,10*ROW('Sanitation Data'!E170))),CW176="No",ISNUMBER(OFFSET('Sanitation Data'!$E$11,0,10*ROW('Sanitation Data'!E170)))),CONCATENATE("[",ROUND(OFFSET('Sanitation Data'!$E$11,0,10*ROW('Sanitation Data'!E170)),0),"]"),IF(AND(ISNUMBER(OFFSET('Sanitation Data'!$E$11,0,10*ROW('Sanitation Data'!E170))),CW176="",ISNUMBER(OFFSET('Sanitation Data'!$E$11,0,10*ROW('Sanitation Data'!E170)))),OFFSET('Sanitation Data'!$E$11,0,10*ROW('Sanitation Data'!E170)),NA())))</f>
        <v>#N/A</v>
      </c>
      <c r="AI176" s="120" t="e">
        <f ca="1">+IF(AND(ISNUMBER(OFFSET('Sanitation Data'!$E$12,0,10*ROW('Sanitation Data'!E170))),CX176="Yes"),OFFSET('Sanitation Data'!$E$12,0,10*ROW('Sanitation Data'!E170)),IF(AND(ISNUMBER(OFFSET('Sanitation Data'!$E$12,0,10*ROW('Sanitation Data'!E170))),CX176="No",ISNUMBER(OFFSET('Sanitation Data'!$E$12,0,10*ROW('Sanitation Data'!E170)))),CONCATENATE("[",ROUND(OFFSET('Sanitation Data'!$E$12,0,10*ROW('Sanitation Data'!E170)),0),"]"),IF(AND(ISNUMBER(OFFSET('Sanitation Data'!$E$12,0,10*ROW('Sanitation Data'!E170))),CX176="",ISNUMBER(OFFSET('Sanitation Data'!$E$12,0,10*ROW('Sanitation Data'!E170)))),OFFSET('Sanitation Data'!$E$12,0,10*ROW('Sanitation Data'!E170)),NA())))</f>
        <v>#N/A</v>
      </c>
      <c r="AJ176" s="120" t="e">
        <f ca="1">+IF(AND(ISNUMBER(OFFSET('Sanitation Data'!$E$13,0,10*ROW('Sanitation Data'!E170))),CY176="Yes"),OFFSET('Sanitation Data'!$E$13,0,10*ROW('Sanitation Data'!E170)),IF(AND(ISNUMBER(OFFSET('Sanitation Data'!$E$13,0,10*ROW('Sanitation Data'!E170))),CY176="No",ISNUMBER(OFFSET('Sanitation Data'!$E$13,0,10*ROW('Sanitation Data'!E170)))),CONCATENATE("[",ROUND(OFFSET('Sanitation Data'!$E$13,0,10*ROW('Sanitation Data'!E170)),0),"]"),IF(AND(ISNUMBER(OFFSET('Sanitation Data'!$E$13,0,10*ROW('Sanitation Data'!E170))),CY176="",ISNUMBER(OFFSET('Sanitation Data'!$E$13,0,10*ROW('Sanitation Data'!E170)))),OFFSET('Sanitation Data'!$E$13,0,10*ROW('Sanitation Data'!E170)),NA())))</f>
        <v>#N/A</v>
      </c>
      <c r="AK176" s="120" t="e">
        <f ca="1">+IF(AND(ISNUMBER(OFFSET('Sanitation Data'!$F$5,0,10*ROW('Sanitation Data'!F170))),CZ176="Yes"),100-OFFSET('Sanitation Data'!$F$5,0,10*ROW('Sanitation Data'!F170)),IF(AND(ISNUMBER(OFFSET('Sanitation Data'!$F$5,0,10*ROW('Sanitation Data'!F170))),CZ176="No",ISNUMBER(OFFSET('Sanitation Data'!$F$5,0,10*ROW('Sanitation Data'!F170)))),CONCATENATE("[",ROUND(100-OFFSET('Sanitation Data'!$F$5,0,10*ROW('Sanitation Data'!F170)),0),"]"),IF(AND(ISNUMBER(OFFSET('Sanitation Data'!$F$5,0,10*ROW('Sanitation Data'!F170))),CZ176="",ISNUMBER(OFFSET('Sanitation Data'!$F$5,0,10*ROW('Sanitation Data'!F170)))),100-OFFSET('Sanitation Data'!$F$5,0,10*ROW('Sanitation Data'!F170)),NA())))</f>
        <v>#N/A</v>
      </c>
      <c r="AL176" s="120" t="e">
        <f ca="1">+IF(AND(ISNUMBER(OFFSET('Sanitation Data'!$F$7,0,10*ROW('Sanitation Data'!F170))),DA176="Yes"),OFFSET('Sanitation Data'!$F$7,0,10*ROW('Sanitation Data'!F170)),IF(AND(ISNUMBER(OFFSET('Sanitation Data'!$F$7,0,10*ROW('Sanitation Data'!F170))),DA176="No",ISNUMBER(OFFSET('Sanitation Data'!$F$7,0,10*ROW('Sanitation Data'!F170)))),CONCATENATE("[",ROUND(OFFSET('Sanitation Data'!$F$7,0,10*ROW('Sanitation Data'!F170)),0),"]"),IF(AND(ISNUMBER(OFFSET('Sanitation Data'!$F$7,0,10*ROW('Sanitation Data'!F170))),DA176="",ISNUMBER(OFFSET('Sanitation Data'!$F$7,0,10*ROW('Sanitation Data'!F170)))),OFFSET('Sanitation Data'!$F$7,0,10*ROW('Sanitation Data'!F170)),NA())))</f>
        <v>#N/A</v>
      </c>
      <c r="AM176" s="120" t="e">
        <f ca="1">+IF(AND(ISNUMBER(OFFSET('Sanitation Data'!$F$11,0,10*ROW('Sanitation Data'!F170))),DB176="Yes"),OFFSET('Sanitation Data'!$F$11,0,10*ROW('Sanitation Data'!F170)),IF(AND(ISNUMBER(OFFSET('Sanitation Data'!$F$11,0,10*ROW('Sanitation Data'!F170))),DB176="No",ISNUMBER(OFFSET('Sanitation Data'!$F$11,0,10*ROW('Sanitation Data'!F170)))),CONCATENATE("[",ROUND(OFFSET('Sanitation Data'!$F$11,0,10*ROW('Sanitation Data'!F170)),0),"]"),IF(AND(ISNUMBER(OFFSET('Sanitation Data'!$F$11,0,10*ROW('Sanitation Data'!F170))),DB176="",ISNUMBER(OFFSET('Sanitation Data'!$F$11,0,10*ROW('Sanitation Data'!F170)))),OFFSET('Sanitation Data'!$F$11,0,10*ROW('Sanitation Data'!F170)),NA())))</f>
        <v>#N/A</v>
      </c>
      <c r="AN176" s="120" t="e">
        <f ca="1">+IF(AND(ISNUMBER(OFFSET('Sanitation Data'!$F$12,0,10*ROW('Sanitation Data'!F170))),DC176="Yes"),OFFSET('Sanitation Data'!$F$12,0,10*ROW('Sanitation Data'!F170)),IF(AND(ISNUMBER(OFFSET('Sanitation Data'!$F$12,0,10*ROW('Sanitation Data'!F170))),DC176="No",ISNUMBER(OFFSET('Sanitation Data'!$F$12,0,10*ROW('Sanitation Data'!F170)))),CONCATENATE("[",ROUND(OFFSET('Sanitation Data'!$F$12,0,10*ROW('Sanitation Data'!F170)),0),"]"),IF(AND(ISNUMBER(OFFSET('Sanitation Data'!$F$12,0,10*ROW('Sanitation Data'!F170))),DC176="",ISNUMBER(OFFSET('Sanitation Data'!$F$12,0,10*ROW('Sanitation Data'!F170)))),OFFSET('Sanitation Data'!$F$12,0,10*ROW('Sanitation Data'!F170)),NA())))</f>
        <v>#N/A</v>
      </c>
      <c r="AO176" s="120" t="e">
        <f ca="1">+IF(AND(ISNUMBER(OFFSET('Sanitation Data'!$F$13,0,10*ROW('Sanitation Data'!F170))),DD176="Yes"),OFFSET('Sanitation Data'!$F$13,0,10*ROW('Sanitation Data'!F170)),IF(AND(ISNUMBER(OFFSET('Sanitation Data'!$F$13,0,10*ROW('Sanitation Data'!F170))),DD176="No",ISNUMBER(OFFSET('Sanitation Data'!$F$13,0,10*ROW('Sanitation Data'!F170)))),CONCATENATE("[",ROUND(OFFSET('Sanitation Data'!$F$13,0,10*ROW('Sanitation Data'!F170)),0),"]"),IF(AND(ISNUMBER(OFFSET('Sanitation Data'!$F$13,0,10*ROW('Sanitation Data'!F170))),DD176="",ISNUMBER(OFFSET('Sanitation Data'!$F$13,0,10*ROW('Sanitation Data'!F170)))),OFFSET('Sanitation Data'!$F$13,0,10*ROW('Sanitation Data'!F170)),NA())))</f>
        <v>#N/A</v>
      </c>
      <c r="AP176" s="120" t="e">
        <f ca="1">+IF(AND(ISNUMBER(OFFSET('Sanitation Data'!$G$5,0,10*ROW('Sanitation Data'!G170))),DE176="Yes"),100-OFFSET('Sanitation Data'!$G$5,0,10*ROW('Sanitation Data'!G170)),IF(AND(ISNUMBER(OFFSET('Sanitation Data'!$G$5,0,10*ROW('Sanitation Data'!G170))),DE176="No",ISNUMBER(OFFSET('Sanitation Data'!$G$5,0,10*ROW('Sanitation Data'!G170)))),CONCATENATE("[",ROUND(100-OFFSET('Sanitation Data'!$G$5,0,10*ROW('Sanitation Data'!G170)),0),"]"),IF(AND(ISNUMBER(OFFSET('Sanitation Data'!$G$5,0,10*ROW('Sanitation Data'!G170))),DE176="",ISNUMBER(OFFSET('Sanitation Data'!$G$5,0,10*ROW('Sanitation Data'!G170)))),100-OFFSET('Sanitation Data'!$G$5,0,10*ROW('Sanitation Data'!G170)),NA())))</f>
        <v>#N/A</v>
      </c>
      <c r="AQ176" s="120" t="e">
        <f ca="1">+IF(AND(ISNUMBER(OFFSET('Sanitation Data'!$G$7,0,10*ROW('Sanitation Data'!G170))),DF176="Yes"),OFFSET('Sanitation Data'!$G$7,0,10*ROW('Sanitation Data'!G170)),IF(AND(ISNUMBER(OFFSET('Sanitation Data'!$G$7,0,10*ROW('Sanitation Data'!G170))),DF176="No",ISNUMBER(OFFSET('Sanitation Data'!$G$7,0,10*ROW('Sanitation Data'!G170)))),CONCATENATE("[",ROUND(OFFSET('Sanitation Data'!$G$7,0,10*ROW('Sanitation Data'!G170)),0),"]"),IF(AND(ISNUMBER(OFFSET('Sanitation Data'!$G$7,0,10*ROW('Sanitation Data'!G170))),DF176="",ISNUMBER(OFFSET('Sanitation Data'!$G$7,0,10*ROW('Sanitation Data'!G170)))),OFFSET('Sanitation Data'!$G$7,0,10*ROW('Sanitation Data'!G170)),NA())))</f>
        <v>#N/A</v>
      </c>
      <c r="AR176" s="120" t="e">
        <f ca="1">+IF(AND(ISNUMBER(OFFSET('Sanitation Data'!$G$11,0,10*ROW('Sanitation Data'!G170))),DG176="Yes"),OFFSET('Sanitation Data'!$G$11,0,10*ROW('Sanitation Data'!G170)),IF(AND(ISNUMBER(OFFSET('Sanitation Data'!$G$11,0,10*ROW('Sanitation Data'!G170))),DG176="No",ISNUMBER(OFFSET('Sanitation Data'!$G$11,0,10*ROW('Sanitation Data'!G170)))),CONCATENATE("[",ROUND(OFFSET('Sanitation Data'!$G$11,0,10*ROW('Sanitation Data'!G170)),0),"]"),IF(AND(ISNUMBER(OFFSET('Sanitation Data'!$G$11,0,10*ROW('Sanitation Data'!G170))),DG176="",ISNUMBER(OFFSET('Sanitation Data'!$G$11,0,10*ROW('Sanitation Data'!G170)))),OFFSET('Sanitation Data'!$G$11,0,10*ROW('Sanitation Data'!G170)),NA())))</f>
        <v>#N/A</v>
      </c>
      <c r="AS176" s="120" t="e">
        <f ca="1">+IF(AND(ISNUMBER(OFFSET('Sanitation Data'!$G$12,0,10*ROW('Sanitation Data'!G170))),DH176="Yes"),OFFSET('Sanitation Data'!$G$12,0,10*ROW('Sanitation Data'!G170)),IF(AND(ISNUMBER(OFFSET('Sanitation Data'!$G$12,0,10*ROW('Sanitation Data'!G170))),DH176="No",ISNUMBER(OFFSET('Sanitation Data'!$G$12,0,10*ROW('Sanitation Data'!G170)))),CONCATENATE("[",ROUND(OFFSET('Sanitation Data'!$G$12,0,10*ROW('Sanitation Data'!G170)),0),"]"),IF(AND(ISNUMBER(OFFSET('Sanitation Data'!$G$12,0,10*ROW('Sanitation Data'!G170))),DH176="",ISNUMBER(OFFSET('Sanitation Data'!$G$12,0,10*ROW('Sanitation Data'!G170)))),OFFSET('Sanitation Data'!$G$12,0,10*ROW('Sanitation Data'!G170)),NA())))</f>
        <v>#N/A</v>
      </c>
      <c r="AT176" s="120" t="e">
        <f ca="1">+IF(AND(ISNUMBER(OFFSET('Sanitation Data'!$G$13,0,10*ROW('Sanitation Data'!G170))),DI176="Yes"),OFFSET('Sanitation Data'!$G$13,0,10*ROW('Sanitation Data'!G170)),IF(AND(ISNUMBER(OFFSET('Sanitation Data'!$G$13,0,10*ROW('Sanitation Data'!G170))),DI176="No",ISNUMBER(OFFSET('Sanitation Data'!$G$13,0,10*ROW('Sanitation Data'!G170)))),CONCATENATE("[",ROUND(OFFSET('Sanitation Data'!$G$13,0,10*ROW('Sanitation Data'!G170)),0),"]"),IF(AND(ISNUMBER(OFFSET('Sanitation Data'!$G$13,0,10*ROW('Sanitation Data'!G170))),DI176="",ISNUMBER(OFFSET('Sanitation Data'!$G$13,0,10*ROW('Sanitation Data'!G170)))),OFFSET('Sanitation Data'!$G$13,0,10*ROW('Sanitation Data'!G170)),NA())))</f>
        <v>#N/A</v>
      </c>
      <c r="AU176" s="120" t="e">
        <f ca="1">+IF(AND(ISNUMBER(OFFSET('Sanitation Data'!$H$5,0,10*ROW('Sanitation Data'!H170))),DJ176="Yes"),100-OFFSET('Sanitation Data'!$H$5,0,10*ROW('Sanitation Data'!H170)),IF(AND(ISNUMBER(OFFSET('Sanitation Data'!$H$5,0,10*ROW('Sanitation Data'!H170))),DJ176="No",ISNUMBER(OFFSET('Sanitation Data'!$H$5,0,10*ROW('Sanitation Data'!H170)))),CONCATENATE("[",ROUND(100-OFFSET('Sanitation Data'!$H$5,0,10*ROW('Sanitation Data'!H170)),0),"]"),IF(AND(ISNUMBER(OFFSET('Sanitation Data'!$H$5,0,10*ROW('Sanitation Data'!H170))),DJ176="",ISNUMBER(OFFSET('Sanitation Data'!$H$5,0,10*ROW('Sanitation Data'!H170)))),100-OFFSET('Sanitation Data'!$H$5,0,10*ROW('Sanitation Data'!H170)),NA())))</f>
        <v>#N/A</v>
      </c>
      <c r="AV176" s="120" t="e">
        <f ca="1">+IF(AND(ISNUMBER(OFFSET('Sanitation Data'!$H$7,0,10*ROW('Sanitation Data'!H170))),DK176="Yes"),OFFSET('Sanitation Data'!$H$7,0,10*ROW('Sanitation Data'!H170)),IF(AND(ISNUMBER(OFFSET('Sanitation Data'!$H$7,0,10*ROW('Sanitation Data'!H170))),DK176="No",ISNUMBER(OFFSET('Sanitation Data'!$H$7,0,10*ROW('Sanitation Data'!H170)))),CONCATENATE("[",ROUND(OFFSET('Sanitation Data'!$H$7,0,10*ROW('Sanitation Data'!H170)),0),"]"),IF(AND(ISNUMBER(OFFSET('Sanitation Data'!$H$7,0,10*ROW('Sanitation Data'!H170))),DK176="",ISNUMBER(OFFSET('Sanitation Data'!$H$7,0,10*ROW('Sanitation Data'!H170)))),OFFSET('Sanitation Data'!$H$7,0,10*ROW('Sanitation Data'!H170)),NA())))</f>
        <v>#N/A</v>
      </c>
      <c r="AW176" s="120" t="e">
        <f ca="1">+IF(AND(ISNUMBER(OFFSET('Sanitation Data'!$H$11,0,10*ROW('Sanitation Data'!H170))),DL176="Yes"),OFFSET('Sanitation Data'!$H$11,0,10*ROW('Sanitation Data'!H170)),IF(AND(ISNUMBER(OFFSET('Sanitation Data'!$H$11,0,10*ROW('Sanitation Data'!H170))),DL176="No",ISNUMBER(OFFSET('Sanitation Data'!$H$11,0,10*ROW('Sanitation Data'!H170)))),CONCATENATE("[",ROUND(OFFSET('Sanitation Data'!$H$11,0,10*ROW('Sanitation Data'!H170)),0),"]"),IF(AND(ISNUMBER(OFFSET('Sanitation Data'!$H$11,0,10*ROW('Sanitation Data'!H170))),DL176="",ISNUMBER(OFFSET('Sanitation Data'!$H$11,0,10*ROW('Sanitation Data'!H170)))),OFFSET('Sanitation Data'!$H$11,0,10*ROW('Sanitation Data'!H170)),NA())))</f>
        <v>#N/A</v>
      </c>
      <c r="AX176" s="120" t="e">
        <f ca="1">+IF(AND(ISNUMBER(OFFSET('Sanitation Data'!$H$12,0,10*ROW('Sanitation Data'!H170))),DM176="Yes"),OFFSET('Sanitation Data'!$H$12,0,10*ROW('Sanitation Data'!H170)),IF(AND(ISNUMBER(OFFSET('Sanitation Data'!$H$12,0,10*ROW('Sanitation Data'!H170))),DM176="No",ISNUMBER(OFFSET('Sanitation Data'!$H$12,0,10*ROW('Sanitation Data'!H170)))),CONCATENATE("[",ROUND(OFFSET('Sanitation Data'!$H$12,0,10*ROW('Sanitation Data'!H170)),0),"]"),IF(AND(ISNUMBER(OFFSET('Sanitation Data'!$H$12,0,10*ROW('Sanitation Data'!H170))),DM176="",ISNUMBER(OFFSET('Sanitation Data'!$H$12,0,10*ROW('Sanitation Data'!H170)))),OFFSET('Sanitation Data'!$H$12,0,10*ROW('Sanitation Data'!H170)),NA())))</f>
        <v>#N/A</v>
      </c>
      <c r="AY176" s="120" t="e">
        <f ca="1">+IF(AND(ISNUMBER(OFFSET('Sanitation Data'!$H$13,0,10*ROW('Sanitation Data'!H170))),DN176="Yes"),OFFSET('Sanitation Data'!$H$13,0,10*ROW('Sanitation Data'!H170)),IF(AND(ISNUMBER(OFFSET('Sanitation Data'!$H$13,0,10*ROW('Sanitation Data'!H170))),DN176="No",ISNUMBER(OFFSET('Sanitation Data'!$H$13,0,10*ROW('Sanitation Data'!H170)))),CONCATENATE("[",ROUND(OFFSET('Sanitation Data'!$H$13,0,10*ROW('Sanitation Data'!H170)),0),"]"),IF(AND(ISNUMBER(OFFSET('Sanitation Data'!$H$13,0,10*ROW('Sanitation Data'!H170))),DN176="",ISNUMBER(OFFSET('Sanitation Data'!$H$13,0,10*ROW('Sanitation Data'!H170)))),OFFSET('Sanitation Data'!$H$13,0,10*ROW('Sanitation Data'!H170)),NA())))</f>
        <v>#N/A</v>
      </c>
      <c r="AZ176" s="121" t="e">
        <f ca="1">+IF(AND(ISNUMBER(OFFSET('Hygiene Data'!$C$6,0,10*ROW('Hygiene Data'!C170))),DO176="Yes"),OFFSET('Hygiene Data'!$C$6,0,10*ROW('Hygiene Data'!C170)),IF(AND(ISNUMBER(OFFSET('Hygiene Data'!$C$6,0,10*ROW('Hygiene Data'!C170))),DO176="No",ISNUMBER(OFFSET('Hygiene Data'!$C$6,0,10*ROW('Hygiene Data'!C170)))),CONCATENATE("[",ROUND(OFFSET('Hygiene Data'!$C$6,0,10*ROW('Hygiene Data'!C170)),0),"]"),IF(AND(ISNUMBER(OFFSET('Hygiene Data'!$C$6,0,10*ROW('Hygiene Data'!C170))),DO176="",ISNUMBER(OFFSET('Hygiene Data'!$C$6,0,10*ROW('Hygiene Data'!C170)))),OFFSET('Hygiene Data'!$C$6,0,10*ROW('Hygiene Data'!C170)),NA())))</f>
        <v>#N/A</v>
      </c>
      <c r="BA176" s="121" t="e">
        <f ca="1">+IF(AND(ISNUMBER(OFFSET('Hygiene Data'!$C$8,0,10*ROW('Hygiene Data'!C170))),DP176="Yes"),OFFSET('Hygiene Data'!$C$8,0,10*ROW('Hygiene Data'!C170)),IF(AND(ISNUMBER(OFFSET('Hygiene Data'!$C$8,0,10*ROW('Hygiene Data'!C170))),DP176="No",ISNUMBER(OFFSET('Hygiene Data'!$C$8,0,10*ROW('Hygiene Data'!C170)))),CONCATENATE("[",ROUND(OFFSET('Hygiene Data'!$C$8,0,10*ROW('Hygiene Data'!C170)),0),"]"),IF(AND(ISNUMBER(OFFSET('Hygiene Data'!$C$8,0,10*ROW('Hygiene Data'!C170))),DP176="",ISNUMBER(OFFSET('Hygiene Data'!$C$8,0,10*ROW('Hygiene Data'!C170)))),OFFSET('Hygiene Data'!$C$8,0,10*ROW('Hygiene Data'!C170)),NA())))</f>
        <v>#N/A</v>
      </c>
      <c r="BB176" s="121" t="e">
        <f ca="1">+IF(AND(ISNUMBER(OFFSET('Hygiene Data'!$C$10,0,10*ROW('Hygiene Data'!C170))),DQ176="Yes"),OFFSET('Hygiene Data'!$C$10,0,10*ROW('Hygiene Data'!C170)),IF(AND(ISNUMBER(OFFSET('Hygiene Data'!$C$10,0,10*ROW('Hygiene Data'!C170))),DQ176="No",ISNUMBER(OFFSET('Hygiene Data'!$C$10,0,10*ROW('Hygiene Data'!C170)))),CONCATENATE("[",ROUND(OFFSET('Hygiene Data'!$C$10,0,10*ROW('Hygiene Data'!C170)),0),"]"),IF(AND(ISNUMBER(OFFSET('Hygiene Data'!$C$10,0,10*ROW('Hygiene Data'!C170))),DQ176="",ISNUMBER(OFFSET('Hygiene Data'!$C$10,0,10*ROW('Hygiene Data'!C170)))),OFFSET('Hygiene Data'!$C$10,0,10*ROW('Hygiene Data'!C170)),NA())))</f>
        <v>#N/A</v>
      </c>
      <c r="BC176" s="121" t="e">
        <f ca="1">+IF(AND(ISNUMBER(OFFSET('Hygiene Data'!$D$6,0,10*ROW('Hygiene Data'!D170))),DR176="Yes"),OFFSET('Hygiene Data'!$D$6,0,10*ROW('Hygiene Data'!D170)),IF(AND(ISNUMBER(OFFSET('Hygiene Data'!$D$6,0,10*ROW('Hygiene Data'!D170))),DR176="No",ISNUMBER(OFFSET('Hygiene Data'!$D$6,0,10*ROW('Hygiene Data'!D170)))),CONCATENATE("[",ROUND(OFFSET('Hygiene Data'!$D$6,0,10*ROW('Hygiene Data'!D170)),0),"]"),IF(AND(ISNUMBER(OFFSET('Hygiene Data'!$D$6,0,10*ROW('Hygiene Data'!D170))),DR176="",ISNUMBER(OFFSET('Hygiene Data'!$D$6,0,10*ROW('Hygiene Data'!D170)))),OFFSET('Hygiene Data'!$D$6,0,10*ROW('Hygiene Data'!D170)),NA())))</f>
        <v>#N/A</v>
      </c>
      <c r="BD176" s="121" t="e">
        <f ca="1">+IF(AND(ISNUMBER(OFFSET('Hygiene Data'!$D$8,0,10*ROW('Hygiene Data'!D170))),DS176="Yes"),OFFSET('Hygiene Data'!$D$8,0,10*ROW('Hygiene Data'!D170)),IF(AND(ISNUMBER(OFFSET('Hygiene Data'!$D$8,0,10*ROW('Hygiene Data'!D170))),DS176="No",ISNUMBER(OFFSET('Hygiene Data'!$D$8,0,10*ROW('Hygiene Data'!D170)))),CONCATENATE("[",ROUND(OFFSET('Hygiene Data'!$D$8,0,10*ROW('Hygiene Data'!D170)),0),"]"),IF(AND(ISNUMBER(OFFSET('Hygiene Data'!$D$8,0,10*ROW('Hygiene Data'!D170))),DS176="",ISNUMBER(OFFSET('Hygiene Data'!$D$8,0,10*ROW('Hygiene Data'!D170)))),OFFSET('Hygiene Data'!$D$8,0,10*ROW('Hygiene Data'!D170)),NA())))</f>
        <v>#N/A</v>
      </c>
      <c r="BE176" s="121" t="e">
        <f ca="1">+IF(AND(ISNUMBER(OFFSET('Hygiene Data'!$D$10,0,10*ROW('Hygiene Data'!D170))),DT176="Yes"),OFFSET('Hygiene Data'!$D$10,0,10*ROW('Hygiene Data'!D170)),IF(AND(ISNUMBER(OFFSET('Hygiene Data'!$D$10,0,10*ROW('Hygiene Data'!D170))),DT176="No",ISNUMBER(OFFSET('Hygiene Data'!$D$10,0,10*ROW('Hygiene Data'!D170)))),CONCATENATE("[",ROUND(OFFSET('Hygiene Data'!$D$10,0,10*ROW('Hygiene Data'!D170)),0),"]"),IF(AND(ISNUMBER(OFFSET('Hygiene Data'!$D$10,0,10*ROW('Hygiene Data'!D170))),DT176="",ISNUMBER(OFFSET('Hygiene Data'!$D$10,0,10*ROW('Hygiene Data'!D170)))),OFFSET('Hygiene Data'!$D$10,0,10*ROW('Hygiene Data'!D170)),NA())))</f>
        <v>#N/A</v>
      </c>
      <c r="BF176" s="121" t="e">
        <f ca="1">+IF(AND(ISNUMBER(OFFSET('Hygiene Data'!$E$6,0,10*ROW('Hygiene Data'!E170))),DU176="Yes"),OFFSET('Hygiene Data'!$E$6,0,10*ROW('Hygiene Data'!E170)),IF(AND(ISNUMBER(OFFSET('Hygiene Data'!$E$6,0,10*ROW('Hygiene Data'!E170))),DU176="No",ISNUMBER(OFFSET('Hygiene Data'!$E$6,0,10*ROW('Hygiene Data'!E170)))),CONCATENATE("[",ROUND(OFFSET('Hygiene Data'!$E$6,0,10*ROW('Hygiene Data'!E170)),0),"]"),IF(AND(ISNUMBER(OFFSET('Hygiene Data'!$E$6,0,10*ROW('Hygiene Data'!E170))),DU176="",ISNUMBER(OFFSET('Hygiene Data'!$E$6,0,10*ROW('Hygiene Data'!E170)))),OFFSET('Hygiene Data'!$E$6,0,10*ROW('Hygiene Data'!E170)),NA())))</f>
        <v>#N/A</v>
      </c>
      <c r="BG176" s="121" t="e">
        <f ca="1">+IF(AND(ISNUMBER(OFFSET('Hygiene Data'!$E$8,0,10*ROW('Hygiene Data'!E170))),DV176="Yes"),OFFSET('Hygiene Data'!$E$8,0,10*ROW('Hygiene Data'!E170)),IF(AND(ISNUMBER(OFFSET('Hygiene Data'!$E$8,0,10*ROW('Hygiene Data'!E170))),DV176="No",ISNUMBER(OFFSET('Hygiene Data'!$E$8,0,10*ROW('Hygiene Data'!E170)))),CONCATENATE("[",ROUND(OFFSET('Hygiene Data'!$E$8,0,10*ROW('Hygiene Data'!E170)),0),"]"),IF(AND(ISNUMBER(OFFSET('Hygiene Data'!$E$8,0,10*ROW('Hygiene Data'!E170))),DV176="",ISNUMBER(OFFSET('Hygiene Data'!$E$8,0,10*ROW('Hygiene Data'!E170)))),OFFSET('Hygiene Data'!$E$8,0,10*ROW('Hygiene Data'!E170)),NA())))</f>
        <v>#N/A</v>
      </c>
      <c r="BH176" s="121" t="e">
        <f ca="1">+IF(AND(ISNUMBER(OFFSET('Hygiene Data'!$E$10,0,10*ROW('Hygiene Data'!E170))),DW176="Yes"),OFFSET('Hygiene Data'!$E$10,0,10*ROW('Hygiene Data'!E170)),IF(AND(ISNUMBER(OFFSET('Hygiene Data'!$E$10,0,10*ROW('Hygiene Data'!E170))),DW176="No",ISNUMBER(OFFSET('Hygiene Data'!$E$10,0,10*ROW('Hygiene Data'!E170)))),CONCATENATE("[",ROUND(OFFSET('Hygiene Data'!$E$10,0,10*ROW('Hygiene Data'!E170)),0),"]"),IF(AND(ISNUMBER(OFFSET('Hygiene Data'!$E$10,0,10*ROW('Hygiene Data'!E170))),DW176="",ISNUMBER(OFFSET('Hygiene Data'!$E$10,0,10*ROW('Hygiene Data'!E170)))),OFFSET('Hygiene Data'!$E$10,0,10*ROW('Hygiene Data'!E170)),NA())))</f>
        <v>#N/A</v>
      </c>
      <c r="BI176" s="121" t="e">
        <f ca="1">+IF(AND(ISNUMBER(OFFSET('Hygiene Data'!$F$6,0,10*ROW('Hygiene Data'!F170))),DX176="Yes"),OFFSET('Hygiene Data'!$F$6,0,10*ROW('Hygiene Data'!F170)),IF(AND(ISNUMBER(OFFSET('Hygiene Data'!$F$6,0,10*ROW('Hygiene Data'!F170))),DX176="No",ISNUMBER(OFFSET('Hygiene Data'!$F$6,0,10*ROW('Hygiene Data'!F170)))),CONCATENATE("[",ROUND(OFFSET('Hygiene Data'!$F$6,0,10*ROW('Hygiene Data'!F170)),0),"]"),IF(AND(ISNUMBER(OFFSET('Hygiene Data'!$F$6,0,10*ROW('Hygiene Data'!F170))),DX176="",ISNUMBER(OFFSET('Hygiene Data'!$F$6,0,10*ROW('Hygiene Data'!F170)))),OFFSET('Hygiene Data'!$F$6,0,10*ROW('Hygiene Data'!F170)),NA())))</f>
        <v>#N/A</v>
      </c>
      <c r="BJ176" s="121" t="e">
        <f ca="1">+IF(AND(ISNUMBER(OFFSET('Hygiene Data'!$F$8,0,10*ROW('Hygiene Data'!F170))),DY176="Yes"),OFFSET('Hygiene Data'!$F$8,0,10*ROW('Hygiene Data'!F170)),IF(AND(ISNUMBER(OFFSET('Hygiene Data'!$F$8,0,10*ROW('Hygiene Data'!F170))),DY176="No",ISNUMBER(OFFSET('Hygiene Data'!$F$8,0,10*ROW('Hygiene Data'!F170)))),CONCATENATE("[",ROUND(OFFSET('Hygiene Data'!$F$8,0,10*ROW('Hygiene Data'!F170)),0),"]"),IF(AND(ISNUMBER(OFFSET('Hygiene Data'!$F$8,0,10*ROW('Hygiene Data'!F170))),DY176="",ISNUMBER(OFFSET('Hygiene Data'!$F$8,0,10*ROW('Hygiene Data'!F170)))),OFFSET('Hygiene Data'!$F$8,0,10*ROW('Hygiene Data'!F170)),NA())))</f>
        <v>#N/A</v>
      </c>
      <c r="BK176" s="121" t="e">
        <f ca="1">+IF(AND(ISNUMBER(OFFSET('Hygiene Data'!$F$10,0,10*ROW('Hygiene Data'!F170))),DZ176="Yes"),OFFSET('Hygiene Data'!$F$10,0,10*ROW('Hygiene Data'!F170)),IF(AND(ISNUMBER(OFFSET('Hygiene Data'!$F$10,0,10*ROW('Hygiene Data'!F170))),DZ176="No",ISNUMBER(OFFSET('Hygiene Data'!$F$10,0,10*ROW('Hygiene Data'!F170)))),CONCATENATE("[",ROUND(OFFSET('Hygiene Data'!$F$10,0,10*ROW('Hygiene Data'!F170)),0),"]"),IF(AND(ISNUMBER(OFFSET('Hygiene Data'!$F$10,0,10*ROW('Hygiene Data'!F170))),DZ176="",ISNUMBER(OFFSET('Hygiene Data'!$F$10,0,10*ROW('Hygiene Data'!F170)))),OFFSET('Hygiene Data'!$F$10,0,10*ROW('Hygiene Data'!F170)),NA())))</f>
        <v>#N/A</v>
      </c>
      <c r="BL176" s="121" t="e">
        <f ca="1">+IF(AND(ISNUMBER(OFFSET('Hygiene Data'!$G$6,0,10*ROW('Hygiene Data'!G170))),EA176="Yes"),OFFSET('Hygiene Data'!$G$6,0,10*ROW('Hygiene Data'!G170)),IF(AND(ISNUMBER(OFFSET('Hygiene Data'!$G$6,0,10*ROW('Hygiene Data'!G170))),EA176="No",ISNUMBER(OFFSET('Hygiene Data'!$G$6,0,10*ROW('Hygiene Data'!G170)))),CONCATENATE("[",ROUND(OFFSET('Hygiene Data'!$G$6,0,10*ROW('Hygiene Data'!G170)),0),"]"),IF(AND(ISNUMBER(OFFSET('Hygiene Data'!$G$6,0,10*ROW('Hygiene Data'!G170))),EA176="",ISNUMBER(OFFSET('Hygiene Data'!$G$6,0,10*ROW('Hygiene Data'!G170)))),OFFSET('Hygiene Data'!$G$6,0,10*ROW('Hygiene Data'!G170)),NA())))</f>
        <v>#N/A</v>
      </c>
      <c r="BM176" s="121" t="e">
        <f ca="1">+IF(AND(ISNUMBER(OFFSET('Hygiene Data'!$G$8,0,10*ROW('Hygiene Data'!G170))),EB176="Yes"),OFFSET('Hygiene Data'!$G$8,0,10*ROW('Hygiene Data'!G170)),IF(AND(ISNUMBER(OFFSET('Hygiene Data'!$G$8,0,10*ROW('Hygiene Data'!G170))),EB176="No",ISNUMBER(OFFSET('Hygiene Data'!$G$8,0,10*ROW('Hygiene Data'!G170)))),CONCATENATE("[",ROUND(OFFSET('Hygiene Data'!$G$8,0,10*ROW('Hygiene Data'!G170)),0),"]"),IF(AND(ISNUMBER(OFFSET('Hygiene Data'!$G$8,0,10*ROW('Hygiene Data'!G170))),EB176="",ISNUMBER(OFFSET('Hygiene Data'!$G$8,0,10*ROW('Hygiene Data'!G170)))),OFFSET('Hygiene Data'!$G$8,0,10*ROW('Hygiene Data'!G170)),NA())))</f>
        <v>#N/A</v>
      </c>
      <c r="BN176" s="121" t="e">
        <f ca="1">+IF(AND(ISNUMBER(OFFSET('Hygiene Data'!$G$10,0,10*ROW('Hygiene Data'!G170))),EC176="Yes"),OFFSET('Hygiene Data'!$G$10,0,10*ROW('Hygiene Data'!G170)),IF(AND(ISNUMBER(OFFSET('Hygiene Data'!$G$10,0,10*ROW('Hygiene Data'!G170))),EC176="No",ISNUMBER(OFFSET('Hygiene Data'!$G$10,0,10*ROW('Hygiene Data'!G170)))),CONCATENATE("[",ROUND(OFFSET('Hygiene Data'!$G$10,0,10*ROW('Hygiene Data'!G170)),0),"]"),IF(AND(ISNUMBER(OFFSET('Hygiene Data'!$G$10,0,10*ROW('Hygiene Data'!G170))),EC176="",ISNUMBER(OFFSET('Hygiene Data'!$G$10,0,10*ROW('Hygiene Data'!G170)))),OFFSET('Hygiene Data'!$G$10,0,10*ROW('Hygiene Data'!G170)),NA())))</f>
        <v>#N/A</v>
      </c>
      <c r="BO176" s="121" t="e">
        <f ca="1">+IF(AND(ISNUMBER(OFFSET('Hygiene Data'!$H$6,0,10*ROW('Hygiene Data'!H170))),ED176="Yes"),OFFSET('Hygiene Data'!$H$6,0,10*ROW('Hygiene Data'!H170)),IF(AND(ISNUMBER(OFFSET('Hygiene Data'!$H$6,0,10*ROW('Hygiene Data'!H170))),ED176="No",ISNUMBER(OFFSET('Hygiene Data'!$H$6,0,10*ROW('Hygiene Data'!H170)))),CONCATENATE("[",ROUND(OFFSET('Hygiene Data'!$H$6,0,10*ROW('Hygiene Data'!H170)),0),"]"),IF(AND(ISNUMBER(OFFSET('Hygiene Data'!$H$6,0,10*ROW('Hygiene Data'!H170))),ED176="",ISNUMBER(OFFSET('Hygiene Data'!$H$6,0,10*ROW('Hygiene Data'!H170)))),OFFSET('Hygiene Data'!$H$6,0,10*ROW('Hygiene Data'!H170)),NA())))</f>
        <v>#N/A</v>
      </c>
      <c r="BP176" s="121" t="e">
        <f ca="1">+IF(AND(ISNUMBER(OFFSET('Hygiene Data'!$H$8,0,10*ROW('Hygiene Data'!H170))),EE176="Yes"),OFFSET('Hygiene Data'!$H$8,0,10*ROW('Hygiene Data'!H170)),IF(AND(ISNUMBER(OFFSET('Hygiene Data'!$H$8,0,10*ROW('Hygiene Data'!H170))),EE176="No",ISNUMBER(OFFSET('Hygiene Data'!$H$8,0,10*ROW('Hygiene Data'!H170)))),CONCATENATE("[",ROUND(OFFSET('Hygiene Data'!$H$8,0,10*ROW('Hygiene Data'!H170)),0),"]"),IF(AND(ISNUMBER(OFFSET('Hygiene Data'!$H$8,0,10*ROW('Hygiene Data'!H170))),EE176="",ISNUMBER(OFFSET('Hygiene Data'!$H$8,0,10*ROW('Hygiene Data'!H170)))),OFFSET('Hygiene Data'!$H$8,0,10*ROW('Hygiene Data'!H170)),NA())))</f>
        <v>#N/A</v>
      </c>
      <c r="BQ176" s="121" t="e">
        <f ca="1">+IF(AND(ISNUMBER(OFFSET('Hygiene Data'!$H$10,0,10*ROW('Hygiene Data'!H170))),EF176="Yes"),OFFSET('Hygiene Data'!$H$10,0,10*ROW('Hygiene Data'!H170)),IF(AND(ISNUMBER(OFFSET('Hygiene Data'!$H$10,0,10*ROW('Hygiene Data'!H170))),EF176="No",ISNUMBER(OFFSET('Hygiene Data'!$H$10,0,10*ROW('Hygiene Data'!H170)))),CONCATENATE("[",ROUND(OFFSET('Hygiene Data'!$H$10,0,10*ROW('Hygiene Data'!H170)),0),"]"),IF(AND(ISNUMBER(OFFSET('Hygiene Data'!$H$10,0,10*ROW('Hygiene Data'!H170))),EF176="",ISNUMBER(OFFSET('Hygiene Data'!$H$10,0,10*ROW('Hygiene Data'!H170)))),OFFSET('Hygiene Data'!$H$10,0,10*ROW('Hygiene Data'!H170)),NA())))</f>
        <v>#N/A</v>
      </c>
      <c r="BS176" s="28" t="str">
        <f ca="1">+IF(OFFSET('Water Data'!$C$28,0,10*ROW('Water Data'!C170))="","",OFFSET('Water Data'!$C$28,0,10*ROW('Water Data'!C170)))</f>
        <v/>
      </c>
      <c r="BT176" s="28" t="str">
        <f ca="1">+IF(OFFSET('Water Data'!$C$29,0,10*ROW('Water Data'!C170))="","",OFFSET('Water Data'!$C$29,0,10*ROW('Water Data'!C170)))</f>
        <v/>
      </c>
      <c r="BU176" s="28" t="str">
        <f ca="1">+IF(OFFSET('Water Data'!$C$30,0,10*ROW('Water Data'!C170))="","",OFFSET('Water Data'!$C$30,0,10*ROW('Water Data'!C170)))</f>
        <v/>
      </c>
      <c r="BV176" s="28" t="str">
        <f ca="1">+IF(OFFSET('Water Data'!$D$28,0,10*ROW('Water Data'!D170))="","",OFFSET('Water Data'!$D$28,0,10*ROW('Water Data'!D170)))</f>
        <v/>
      </c>
      <c r="BW176" s="28" t="str">
        <f ca="1">+IF(OFFSET('Water Data'!$D$29,0,10*ROW('Water Data'!D170))="","",OFFSET('Water Data'!$D$29,0,10*ROW('Water Data'!D170)))</f>
        <v/>
      </c>
      <c r="BX176" s="28" t="str">
        <f ca="1">+IF(OFFSET('Water Data'!$D$30,0,10*ROW('Water Data'!D170))="","",OFFSET('Water Data'!$D$30,0,10*ROW('Water Data'!D170)))</f>
        <v/>
      </c>
      <c r="BY176" s="28" t="str">
        <f ca="1">+IF(OFFSET('Water Data'!$E$28,0,10*ROW('Water Data'!E170))="","",OFFSET('Water Data'!$E$28,0,10*ROW('Water Data'!E170)))</f>
        <v/>
      </c>
      <c r="BZ176" s="28" t="str">
        <f ca="1">+IF(OFFSET('Water Data'!$E$29,0,10*ROW('Water Data'!E170))="","",OFFSET('Water Data'!$E$29,0,10*ROW('Water Data'!E170)))</f>
        <v/>
      </c>
      <c r="CA176" s="28" t="str">
        <f ca="1">+IF(OFFSET('Water Data'!$E$30,0,10*ROW('Water Data'!E170))="","",OFFSET('Water Data'!$E$30,0,10*ROW('Water Data'!E170)))</f>
        <v/>
      </c>
      <c r="CB176" s="28" t="str">
        <f ca="1">+IF(OFFSET('Water Data'!$F$28,0,10*ROW('Water Data'!F170))="","",OFFSET('Water Data'!$F$28,0,10*ROW('Water Data'!F170)))</f>
        <v/>
      </c>
      <c r="CC176" s="28" t="str">
        <f ca="1">+IF(OFFSET('Water Data'!$F$29,0,10*ROW('Water Data'!F170))="","",OFFSET('Water Data'!$F$29,0,10*ROW('Water Data'!F170)))</f>
        <v/>
      </c>
      <c r="CD176" s="28" t="str">
        <f ca="1">+IF(OFFSET('Water Data'!$F$30,0,10*ROW('Water Data'!F170))="","",OFFSET('Water Data'!$F$30,0,10*ROW('Water Data'!F170)))</f>
        <v/>
      </c>
      <c r="CE176" s="28" t="str">
        <f ca="1">+IF(OFFSET('Water Data'!$G$28,0,10*ROW('Water Data'!G170))="","",OFFSET('Water Data'!$G$28,0,10*ROW('Water Data'!G170)))</f>
        <v/>
      </c>
      <c r="CF176" s="28" t="str">
        <f ca="1">+IF(OFFSET('Water Data'!$G$29,0,10*ROW('Water Data'!G170))="","",OFFSET('Water Data'!$G$29,0,10*ROW('Water Data'!G170)))</f>
        <v/>
      </c>
      <c r="CG176" s="28" t="str">
        <f ca="1">+IF(OFFSET('Water Data'!$G$30,0,10*ROW('Water Data'!G170))="","",OFFSET('Water Data'!$G$30,0,10*ROW('Water Data'!G170)))</f>
        <v/>
      </c>
      <c r="CH176" s="28" t="str">
        <f ca="1">+IF(OFFSET('Water Data'!$H$28,0,10*ROW('Water Data'!H170))="","",OFFSET('Water Data'!$H$28,0,10*ROW('Water Data'!H170)))</f>
        <v/>
      </c>
      <c r="CI176" s="28" t="str">
        <f ca="1">+IF(OFFSET('Water Data'!$H$29,0,10*ROW('Water Data'!H170))="","",OFFSET('Water Data'!$H$29,0,10*ROW('Water Data'!H170)))</f>
        <v/>
      </c>
      <c r="CJ176" s="28" t="str">
        <f ca="1">+IF(OFFSET('Water Data'!$H$30,0,10*ROW('Water Data'!H170))="","",OFFSET('Water Data'!$H$30,0,10*ROW('Water Data'!H170)))</f>
        <v/>
      </c>
      <c r="CK176" s="28" t="str">
        <f ca="1">+IF(OFFSET('Sanitation Data'!$C$29,0,10*ROW('Sanitation Data'!C170))="","",OFFSET('Sanitation Data'!$C$29,0,10*ROW('Sanitation Data'!C170)))</f>
        <v/>
      </c>
      <c r="CL176" s="28" t="str">
        <f ca="1">+IF(OFFSET('Sanitation Data'!$C$30,0,10*ROW('Sanitation Data'!C170))="","",OFFSET('Sanitation Data'!$C$30,0,10*ROW('Sanitation Data'!C170)))</f>
        <v/>
      </c>
      <c r="CM176" s="28" t="str">
        <f ca="1">+IF(OFFSET('Sanitation Data'!$C$31,0,10*ROW('Sanitation Data'!C170))="","",OFFSET('Sanitation Data'!$C$31,0,10*ROW('Sanitation Data'!C170)))</f>
        <v/>
      </c>
      <c r="CN176" s="28" t="str">
        <f ca="1">+IF(OFFSET('Sanitation Data'!$C$32,0,10*ROW('Sanitation Data'!C170))="","",OFFSET('Sanitation Data'!$C$32,0,10*ROW('Sanitation Data'!C170)))</f>
        <v/>
      </c>
      <c r="CO176" s="28" t="str">
        <f ca="1">+IF(OFFSET('Sanitation Data'!$C$33,0,10*ROW('Sanitation Data'!C170))="","",OFFSET('Sanitation Data'!$C$33,0,10*ROW('Sanitation Data'!C170)))</f>
        <v/>
      </c>
      <c r="CP176" s="28" t="str">
        <f ca="1">+IF(OFFSET('Sanitation Data'!$D$29,0,10*ROW('Sanitation Data'!D170))="","",OFFSET('Sanitation Data'!$D$29,0,10*ROW('Sanitation Data'!D170)))</f>
        <v/>
      </c>
      <c r="CQ176" s="28" t="str">
        <f ca="1">+IF(OFFSET('Sanitation Data'!$D$30,0,10*ROW('Sanitation Data'!D170))="","",OFFSET('Sanitation Data'!$D$30,0,10*ROW('Sanitation Data'!D170)))</f>
        <v/>
      </c>
      <c r="CR176" s="28" t="str">
        <f ca="1">+IF(OFFSET('Sanitation Data'!$D$31,0,10*ROW('Sanitation Data'!D170))="","",OFFSET('Sanitation Data'!$D$31,0,10*ROW('Sanitation Data'!D170)))</f>
        <v/>
      </c>
      <c r="CS176" s="28" t="str">
        <f ca="1">+IF(OFFSET('Sanitation Data'!$D$32,0,10*ROW('Sanitation Data'!D170))="","",OFFSET('Sanitation Data'!$D$32,0,10*ROW('Sanitation Data'!D170)))</f>
        <v/>
      </c>
      <c r="CT176" s="28" t="str">
        <f ca="1">+IF(OFFSET('Sanitation Data'!$D$33,0,10*ROW('Sanitation Data'!D170))="","",OFFSET('Sanitation Data'!$D$33,0,10*ROW('Sanitation Data'!D170)))</f>
        <v/>
      </c>
      <c r="CU176" s="28" t="str">
        <f ca="1">+IF(OFFSET('Sanitation Data'!$E$29,0,10*ROW('Sanitation Data'!E170))="","",OFFSET('Sanitation Data'!$E$29,0,10*ROW('Sanitation Data'!E170)))</f>
        <v/>
      </c>
      <c r="CV176" s="28" t="str">
        <f ca="1">+IF(OFFSET('Sanitation Data'!$E$30,0,10*ROW('Sanitation Data'!E170))="","",OFFSET('Sanitation Data'!$E$30,0,10*ROW('Sanitation Data'!E170)))</f>
        <v/>
      </c>
      <c r="CW176" s="28" t="str">
        <f ca="1">+IF(OFFSET('Sanitation Data'!$E$31,0,10*ROW('Sanitation Data'!E170))="","",OFFSET('Sanitation Data'!$E$31,0,10*ROW('Sanitation Data'!E170)))</f>
        <v/>
      </c>
      <c r="CX176" s="28" t="str">
        <f ca="1">+IF(OFFSET('Sanitation Data'!$E$32,0,10*ROW('Sanitation Data'!E170))="","",OFFSET('Sanitation Data'!$E$32,0,10*ROW('Sanitation Data'!E170)))</f>
        <v/>
      </c>
      <c r="CY176" s="28" t="str">
        <f ca="1">+IF(OFFSET('Sanitation Data'!$E$33,0,10*ROW('Sanitation Data'!E170))="","",OFFSET('Sanitation Data'!$E$33,0,10*ROW('Sanitation Data'!E170)))</f>
        <v/>
      </c>
      <c r="CZ176" s="28" t="str">
        <f ca="1">+IF(OFFSET('Sanitation Data'!$F$29,0,10*ROW('Sanitation Data'!F170))="","",OFFSET('Sanitation Data'!$F$29,0,10*ROW('Sanitation Data'!F170)))</f>
        <v/>
      </c>
      <c r="DA176" s="28" t="str">
        <f ca="1">+IF(OFFSET('Sanitation Data'!$F$30,0,10*ROW('Sanitation Data'!F170))="","",OFFSET('Sanitation Data'!$F$30,0,10*ROW('Sanitation Data'!F170)))</f>
        <v/>
      </c>
      <c r="DB176" s="28" t="str">
        <f ca="1">+IF(OFFSET('Sanitation Data'!$F$31,0,10*ROW('Sanitation Data'!F170))="","",OFFSET('Sanitation Data'!$F$31,0,10*ROW('Sanitation Data'!F170)))</f>
        <v/>
      </c>
      <c r="DC176" s="28" t="str">
        <f ca="1">+IF(OFFSET('Sanitation Data'!$F$32,0,10*ROW('Sanitation Data'!F170))="","",OFFSET('Sanitation Data'!$F$32,0,10*ROW('Sanitation Data'!F170)))</f>
        <v/>
      </c>
      <c r="DD176" s="28" t="str">
        <f ca="1">+IF(OFFSET('Sanitation Data'!$F$33,0,10*ROW('Sanitation Data'!F170))="","",OFFSET('Sanitation Data'!$F$33,0,10*ROW('Sanitation Data'!F170)))</f>
        <v/>
      </c>
      <c r="DE176" s="28" t="str">
        <f ca="1">+IF(OFFSET('Sanitation Data'!$G$29,0,10*ROW('Sanitation Data'!G170))="","",OFFSET('Sanitation Data'!$G$29,0,10*ROW('Sanitation Data'!G170)))</f>
        <v/>
      </c>
      <c r="DF176" s="28" t="str">
        <f ca="1">+IF(OFFSET('Sanitation Data'!$G$30,0,10*ROW('Sanitation Data'!G170))="","",OFFSET('Sanitation Data'!$G$30,0,10*ROW('Sanitation Data'!G170)))</f>
        <v/>
      </c>
      <c r="DG176" s="28" t="str">
        <f ca="1">+IF(OFFSET('Sanitation Data'!$G$31,0,10*ROW('Sanitation Data'!G170))="","",OFFSET('Sanitation Data'!$G$31,0,10*ROW('Sanitation Data'!G170)))</f>
        <v/>
      </c>
      <c r="DH176" s="28" t="str">
        <f ca="1">+IF(OFFSET('Sanitation Data'!$G$32,0,10*ROW('Sanitation Data'!G170))="","",OFFSET('Sanitation Data'!$G$32,0,10*ROW('Sanitation Data'!G170)))</f>
        <v/>
      </c>
      <c r="DI176" s="28" t="str">
        <f ca="1">+IF(OFFSET('Sanitation Data'!$G$33,0,10*ROW('Sanitation Data'!G170))="","",OFFSET('Sanitation Data'!$G$33,0,10*ROW('Sanitation Data'!G170)))</f>
        <v/>
      </c>
      <c r="DJ176" s="28" t="str">
        <f ca="1">+IF(OFFSET('Sanitation Data'!$H$29,0,10*ROW('Sanitation Data'!H170))="","",OFFSET('Sanitation Data'!$H$29,0,10*ROW('Sanitation Data'!H170)))</f>
        <v/>
      </c>
      <c r="DK176" s="28" t="str">
        <f ca="1">+IF(OFFSET('Sanitation Data'!$H$30,0,10*ROW('Sanitation Data'!H170))="","",OFFSET('Sanitation Data'!$H$30,0,10*ROW('Sanitation Data'!H170)))</f>
        <v/>
      </c>
      <c r="DL176" s="28" t="str">
        <f ca="1">+IF(OFFSET('Sanitation Data'!$H$31,0,10*ROW('Sanitation Data'!H170))="","",OFFSET('Sanitation Data'!$H$31,0,10*ROW('Sanitation Data'!H170)))</f>
        <v/>
      </c>
      <c r="DM176" s="28" t="str">
        <f ca="1">+IF(OFFSET('Sanitation Data'!$H$32,0,10*ROW('Sanitation Data'!H170))="","",OFFSET('Sanitation Data'!$H$32,0,10*ROW('Sanitation Data'!H170)))</f>
        <v/>
      </c>
      <c r="DN176" s="28" t="str">
        <f ca="1">+IF(OFFSET('Sanitation Data'!$H$33,0,10*ROW('Sanitation Data'!H170))="","",OFFSET('Sanitation Data'!$H$33,0,10*ROW('Sanitation Data'!H170)))</f>
        <v/>
      </c>
      <c r="DO176" s="28" t="str">
        <f ca="1">+IF(OFFSET('Hygiene Data'!$C$12,0,10*ROW('Hygiene Data'!C170))="","",OFFSET('Hygiene Data'!$C$12,0,10*ROW('Hygiene Data'!C170)))</f>
        <v/>
      </c>
      <c r="DP176" s="28" t="str">
        <f ca="1">+IF(OFFSET('Hygiene Data'!$C$13,0,10*ROW('Hygiene Data'!C170))="","",OFFSET('Hygiene Data'!$C$13,0,10*ROW('Hygiene Data'!C170)))</f>
        <v/>
      </c>
      <c r="DQ176" s="28" t="str">
        <f ca="1">+IF(OFFSET('Hygiene Data'!$C$14,0,10*ROW('Hygiene Data'!C170))="","",OFFSET('Hygiene Data'!$C$14,0,10*ROW('Hygiene Data'!C170)))</f>
        <v/>
      </c>
      <c r="DR176" s="28" t="str">
        <f ca="1">+IF(OFFSET('Hygiene Data'!$D$12,0,10*ROW('Hygiene Data'!D170))="","",OFFSET('Hygiene Data'!$D$12,0,10*ROW('Hygiene Data'!D170)))</f>
        <v/>
      </c>
      <c r="DS176" s="28" t="str">
        <f ca="1">+IF(OFFSET('Hygiene Data'!$D$13,0,10*ROW('Hygiene Data'!D170))="","",OFFSET('Hygiene Data'!$D$13,0,10*ROW('Hygiene Data'!D170)))</f>
        <v/>
      </c>
      <c r="DT176" s="28" t="str">
        <f ca="1">+IF(OFFSET('Hygiene Data'!$D$14,0,10*ROW('Hygiene Data'!D170))="","",OFFSET('Hygiene Data'!$D$14,0,10*ROW('Hygiene Data'!D170)))</f>
        <v/>
      </c>
      <c r="DU176" s="28" t="str">
        <f ca="1">+IF(OFFSET('Hygiene Data'!$E$12,0,10*ROW('Hygiene Data'!E170))="","",OFFSET('Hygiene Data'!$E$12,0,10*ROW('Hygiene Data'!E170)))</f>
        <v/>
      </c>
      <c r="DV176" s="28" t="str">
        <f ca="1">+IF(OFFSET('Hygiene Data'!$E$13,0,10*ROW('Hygiene Data'!E170))="","",OFFSET('Hygiene Data'!$E$13,0,10*ROW('Hygiene Data'!E170)))</f>
        <v/>
      </c>
      <c r="DW176" s="28" t="str">
        <f ca="1">+IF(OFFSET('Hygiene Data'!$E$14,0,10*ROW('Hygiene Data'!E170))="","",OFFSET('Hygiene Data'!$E$14,0,10*ROW('Hygiene Data'!E170)))</f>
        <v/>
      </c>
      <c r="DX176" s="28" t="str">
        <f ca="1">+IF(OFFSET('Hygiene Data'!$F$12,0,10*ROW('Hygiene Data'!F170))="","",OFFSET('Hygiene Data'!$F$12,0,10*ROW('Hygiene Data'!F170)))</f>
        <v/>
      </c>
      <c r="DY176" s="28" t="str">
        <f ca="1">+IF(OFFSET('Hygiene Data'!$F$13,0,10*ROW('Hygiene Data'!F170))="","",OFFSET('Hygiene Data'!$F$13,0,10*ROW('Hygiene Data'!F170)))</f>
        <v/>
      </c>
      <c r="DZ176" s="28" t="str">
        <f ca="1">+IF(OFFSET('Hygiene Data'!$F$14,0,10*ROW('Hygiene Data'!F170))="","",OFFSET('Hygiene Data'!$F$14,0,10*ROW('Hygiene Data'!F170)))</f>
        <v/>
      </c>
      <c r="EA176" s="28" t="str">
        <f ca="1">+IF(OFFSET('Hygiene Data'!$G$12,0,10*ROW('Hygiene Data'!G170))="","",OFFSET('Hygiene Data'!$G$12,0,10*ROW('Hygiene Data'!G170)))</f>
        <v/>
      </c>
      <c r="EB176" s="28" t="str">
        <f ca="1">+IF(OFFSET('Hygiene Data'!$G$13,0,10*ROW('Hygiene Data'!G170))="","",OFFSET('Hygiene Data'!$G$13,0,10*ROW('Hygiene Data'!G170)))</f>
        <v/>
      </c>
      <c r="EC176" s="28" t="str">
        <f ca="1">+IF(OFFSET('Hygiene Data'!$G$14,0,10*ROW('Hygiene Data'!G170))="","",OFFSET('Hygiene Data'!$G$14,0,10*ROW('Hygiene Data'!G170)))</f>
        <v/>
      </c>
      <c r="ED176" s="28" t="str">
        <f ca="1">+IF(OFFSET('Hygiene Data'!$H$12,0,10*ROW('Hygiene Data'!H170))="","",OFFSET('Hygiene Data'!$H$12,0,10*ROW('Hygiene Data'!H170)))</f>
        <v/>
      </c>
      <c r="EE176" s="28" t="str">
        <f ca="1">+IF(OFFSET('Hygiene Data'!$H$13,0,10*ROW('Hygiene Data'!H170))="","",OFFSET('Hygiene Data'!$H$13,0,10*ROW('Hygiene Data'!H170)))</f>
        <v/>
      </c>
      <c r="EF176" s="28" t="str">
        <f ca="1">+IF(OFFSET('Hygiene Data'!$H$14,0,10*ROW('Hygiene Data'!H170))="","",OFFSET('Hygiene Data'!$H$14,0,10*ROW('Hygiene Data'!H170)))</f>
        <v/>
      </c>
    </row>
    <row r="177" spans="1:136" x14ac:dyDescent="0.2">
      <c r="A177" s="44" t="str">
        <f ca="1">+IF(OFFSET('Water Data'!$B$1,0,10*ROW('Water Data'!B174))="","",OFFSET('Water Data'!$B$1,0,10*ROW('Water Data'!B174)))</f>
        <v/>
      </c>
      <c r="B177" s="44" t="str">
        <f ca="1">+IF(OFFSET('Water Data'!$A$3,0,10*ROW('Water Data'!A174))="","",OFFSET('Water Data'!$A$3,0,10*ROW('Water Data'!A174)))</f>
        <v/>
      </c>
      <c r="C177" s="44" t="str">
        <f ca="1">+IF(OFFSET('Water Data'!$C$3,0,10*ROW('Water Data'!C174))="","",OFFSET('Water Data'!$C$3,0,10*ROW('Water Data'!C174)))</f>
        <v/>
      </c>
      <c r="D177" s="119" t="e">
        <f ca="1">+IF(AND(ISNUMBER(OFFSET('Water Data'!$C$5,0,10*ROW('Water Data'!C171))),BS177="Yes"),100-OFFSET('Water Data'!$C$5,0,10*ROW('Water Data'!C171)),IF(AND(ISNUMBER(OFFSET('Water Data'!$C$5,0,10*ROW('Water Data'!C171))),BS177="No",ISNUMBER(OFFSET('Water Data'!$C$5,0,10*ROW('Water Data'!C171)))),CONCATENATE("[",ROUND(100-OFFSET('Water Data'!$C$5,0,10*ROW('Water Data'!C171)),0),"]"),IF(AND(ISNUMBER(OFFSET('Water Data'!$C$5,0,10*ROW('Water Data'!C171))),BS177="",ISNUMBER(OFFSET('Water Data'!$C$5,0,10*ROW('Water Data'!C171)))),100-OFFSET('Water Data'!$C$5,0,10*ROW('Water Data'!C171)),NA())))</f>
        <v>#N/A</v>
      </c>
      <c r="E177" s="119" t="e">
        <f ca="1">+IF(AND(ISNUMBER(OFFSET('Water Data'!$C$7,0,10*ROW('Water Data'!D171))),BT177="Yes"),OFFSET('Water Data'!$C$7,0,10*ROW('Water Data'!C171)),IF(AND(ISNUMBER(OFFSET('Water Data'!$C$7,0,10*ROW('Water Data'!C171))),BT177="No",ISNUMBER(OFFSET('Water Data'!$C$7,0,10*ROW('Water Data'!C171)))),CONCATENATE("[",ROUND(OFFSET('Water Data'!$C$7,0,10*ROW('Water Data'!C171)),0),"]"),IF(AND(ISNUMBER(OFFSET('Water Data'!$C$7,0,10*ROW('Water Data'!C171))),BT177="",ISNUMBER(OFFSET('Water Data'!$C$7,0,10*ROW('Water Data'!C171)))),OFFSET('Water Data'!$C$7,0,10*ROW('Water Data'!C171)),NA())))</f>
        <v>#N/A</v>
      </c>
      <c r="F177" s="119" t="e">
        <f ca="1">+IF(AND(ISNUMBER(OFFSET('Water Data'!$C$10,0,10*ROW('Water Data'!C171))),BU177="Yes"),OFFSET('Water Data'!$C$10,0,10*ROW('Water Data'!C171)),IF(AND(ISNUMBER(OFFSET('Water Data'!$C$10,0,10*ROW('Water Data'!C171))),BU177="No",ISNUMBER(OFFSET('Water Data'!$C$10,0,10*ROW('Water Data'!C171)))),CONCATENATE("[",ROUND(OFFSET('Water Data'!$C$10,0,10*ROW('Water Data'!C171)),0),"]"),IF(AND(ISNUMBER(OFFSET('Water Data'!$C$10,0,10*ROW('Water Data'!C171))),BU177="",ISNUMBER(OFFSET('Water Data'!$C$10,0,10*ROW('Water Data'!C171)))),OFFSET('Water Data'!$C$10,0,10*ROW('Water Data'!C171)),NA())))</f>
        <v>#N/A</v>
      </c>
      <c r="G177" s="119" t="e">
        <f ca="1">+IF(AND(ISNUMBER(OFFSET('Water Data'!$D$5,0,10*ROW('Water Data'!D171))),BV177="Yes"),100-OFFSET('Water Data'!$D$5,0,10*ROW('Water Data'!D171)),IF(AND(ISNUMBER(OFFSET('Water Data'!$D$5,0,10*ROW('Water Data'!D171))),BV177="No",ISNUMBER(OFFSET('Water Data'!$D$5,0,10*ROW('Water Data'!D171)))),CONCATENATE("[",ROUND(100-OFFSET('Water Data'!$D$5,0,10*ROW('Water Data'!D171)),0),"]"),IF(AND(ISNUMBER(OFFSET('Water Data'!$D$5,0,10*ROW('Water Data'!D171))),BV177="",ISNUMBER(OFFSET('Water Data'!$D$5,0,10*ROW('Water Data'!D171)))),100-OFFSET('Water Data'!$D$5,0,10*ROW('Water Data'!D171)),NA())))</f>
        <v>#N/A</v>
      </c>
      <c r="H177" s="119" t="e">
        <f ca="1">+IF(AND(ISNUMBER(OFFSET('Water Data'!$D$7,0,10*ROW('Water Data'!D171))),BW177="Yes"),OFFSET('Water Data'!$D$7,0,10*ROW('Water Data'!D171)),IF(AND(ISNUMBER(OFFSET('Water Data'!$D$7,0,10*ROW('Water Data'!D171))),BW177="No",ISNUMBER(OFFSET('Water Data'!$D$7,0,10*ROW('Water Data'!D171)))),CONCATENATE("[",ROUND(OFFSET('Water Data'!$C$7,0,10*ROW('Water Data'!D171)),0),"]"),IF(AND(ISNUMBER(OFFSET('Water Data'!$D$7,0,10*ROW('Water Data'!D171))),BW177="",ISNUMBER(OFFSET('Water Data'!$D$7,0,10*ROW('Water Data'!D171)))),OFFSET('Water Data'!$D$7,0,10*ROW('Water Data'!D171)),NA())))</f>
        <v>#N/A</v>
      </c>
      <c r="I177" s="119" t="e">
        <f ca="1">+IF(AND(ISNUMBER(OFFSET('Water Data'!$D$10,0,10*ROW('Water Data'!D171))),BX177="Yes"),OFFSET('Water Data'!$D$10,0,10*ROW('Water Data'!D171)),IF(AND(ISNUMBER(OFFSET('Water Data'!$D$10,0,10*ROW('Water Data'!D171))),BX177="No",ISNUMBER(OFFSET('Water Data'!$D$10,0,10*ROW('Water Data'!D171)))),CONCATENATE("[",ROUND(OFFSET('Water Data'!$D$10,0,10*ROW('Water Data'!D171)),0),"]"),IF(AND(ISNUMBER(OFFSET('Water Data'!$D$10,0,10*ROW('Water Data'!D171))),BX177="",ISNUMBER(OFFSET('Water Data'!$D$10,0,10*ROW('Water Data'!D171)))),OFFSET('Water Data'!$D$10,0,10*ROW('Water Data'!D171)),NA())))</f>
        <v>#N/A</v>
      </c>
      <c r="J177" s="119" t="e">
        <f ca="1">+IF(AND(ISNUMBER(OFFSET('Water Data'!$E$5,0,10*ROW('Water Data'!E171))),BY177="Yes"),100-OFFSET('Water Data'!$E$5,0,10*ROW('Water Data'!E171)),IF(AND(ISNUMBER(OFFSET('Water Data'!$E$5,0,10*ROW('Water Data'!E171))),BY177="No",ISNUMBER(OFFSET('Water Data'!$E$5,0,10*ROW('Water Data'!E171)))),CONCATENATE("[",ROUND(100-OFFSET('Water Data'!$E$5,0,10*ROW('Water Data'!E171)),0),"]"),IF(AND(ISNUMBER(OFFSET('Water Data'!$E$5,0,10*ROW('Water Data'!E171))),BY177="",ISNUMBER(OFFSET('Water Data'!$E$5,0,10*ROW('Water Data'!E171)))),100-OFFSET('Water Data'!$E$5,0,10*ROW('Water Data'!E171)),NA())))</f>
        <v>#N/A</v>
      </c>
      <c r="K177" s="119" t="e">
        <f ca="1">+IF(AND(ISNUMBER(OFFSET('Water Data'!$E$7,0,10*ROW('Water Data'!E171))),BZ177="Yes"),OFFSET('Water Data'!$E$7,0,10*ROW('Water Data'!E171)),IF(AND(ISNUMBER(OFFSET('Water Data'!$E$7,0,10*ROW('Water Data'!E171))),BZ177="No",ISNUMBER(OFFSET('Water Data'!$E$7,0,10*ROW('Water Data'!E171)))),CONCATENATE("[",ROUND(OFFSET('Water Data'!$E$7,0,10*ROW('Water Data'!E171)),0),"]"),IF(AND(ISNUMBER(OFFSET('Water Data'!$E$7,0,10*ROW('Water Data'!E171))),BZ177="",ISNUMBER(OFFSET('Water Data'!$E$7,0,10*ROW('Water Data'!E171)))),OFFSET('Water Data'!$E$7,0,10*ROW('Water Data'!E171)),NA())))</f>
        <v>#N/A</v>
      </c>
      <c r="L177" s="119" t="e">
        <f ca="1">+IF(AND(ISNUMBER(OFFSET('Water Data'!$E$10,0,10*ROW('Water Data'!E171))),CA177="Yes"),OFFSET('Water Data'!$E$10,0,10*ROW('Water Data'!E171)),IF(AND(ISNUMBER(OFFSET('Water Data'!$E$10,0,10*ROW('Water Data'!E171))),CA177="No",ISNUMBER(OFFSET('Water Data'!$E$10,0,10*ROW('Water Data'!E171)))),CONCATENATE("[",ROUND(OFFSET('Water Data'!$E$10,0,10*ROW('Water Data'!E171)),0),"]"),IF(AND(ISNUMBER(OFFSET('Water Data'!$E$10,0,10*ROW('Water Data'!E171))),CA177="",ISNUMBER(OFFSET('Water Data'!$E$10,0,10*ROW('Water Data'!E171)))),OFFSET('Water Data'!$E$10,0,10*ROW('Water Data'!E171)),NA())))</f>
        <v>#N/A</v>
      </c>
      <c r="M177" s="119" t="e">
        <f ca="1">+IF(AND(ISNUMBER(OFFSET('Water Data'!$F$5,0,10*ROW('Water Data'!F171))),CB177="Yes"),100-OFFSET('Water Data'!$F$5,0,10*ROW('Water Data'!F171)),IF(AND(ISNUMBER(OFFSET('Water Data'!$F$5,0,10*ROW('Water Data'!F171))),CB177="No",ISNUMBER(OFFSET('Water Data'!$F$5,0,10*ROW('Water Data'!F171)))),CONCATENATE("[",ROUND(100-OFFSET('Water Data'!$F$5,0,10*ROW('Water Data'!F171)),0),"]"),IF(AND(ISNUMBER(OFFSET('Water Data'!$F$5,0,10*ROW('Water Data'!F171))),CB177="",ISNUMBER(OFFSET('Water Data'!$F$5,0,10*ROW('Water Data'!F171)))),100-OFFSET('Water Data'!$F$5,0,10*ROW('Water Data'!F171)),NA())))</f>
        <v>#N/A</v>
      </c>
      <c r="N177" s="119" t="e">
        <f ca="1">+IF(AND(ISNUMBER(OFFSET('Water Data'!$F$7,0,10*ROW('Water Data'!F171))),CC177="Yes"),OFFSET('Water Data'!$F$7,0,10*ROW('Water Data'!F171)),IF(AND(ISNUMBER(OFFSET('Water Data'!$F$7,0,10*ROW('Water Data'!F171))),CC177="No",ISNUMBER(OFFSET('Water Data'!$F$7,0,10*ROW('Water Data'!F171)))),CONCATENATE("[",ROUND(OFFSET('Water Data'!$F$7,0,10*ROW('Water Data'!F171)),0),"]"),IF(AND(ISNUMBER(OFFSET('Water Data'!$F$7,0,10*ROW('Water Data'!F171))),CC177="",ISNUMBER(OFFSET('Water Data'!$F$7,0,10*ROW('Water Data'!F171)))),OFFSET('Water Data'!$F$7,0,10*ROW('Water Data'!F171)),NA())))</f>
        <v>#N/A</v>
      </c>
      <c r="O177" s="119" t="e">
        <f ca="1">+IF(AND(ISNUMBER(OFFSET('Water Data'!$F$10,0,10*ROW('Water Data'!F171))),CD177="Yes"),OFFSET('Water Data'!$F$10,0,10*ROW('Water Data'!F171)),IF(AND(ISNUMBER(OFFSET('Water Data'!$F$10,0,10*ROW('Water Data'!F171))),CD177="No",ISNUMBER(OFFSET('Water Data'!$F$10,0,10*ROW('Water Data'!F171)))),CONCATENATE("[",ROUND(OFFSET('Water Data'!$F$10,0,10*ROW('Water Data'!F171)),0),"]"),IF(AND(ISNUMBER(OFFSET('Water Data'!$F$10,0,10*ROW('Water Data'!F171))),CD177="",ISNUMBER(OFFSET('Water Data'!$F$10,0,10*ROW('Water Data'!F171)))),OFFSET('Water Data'!$F$10,0,10*ROW('Water Data'!F171)),NA())))</f>
        <v>#N/A</v>
      </c>
      <c r="P177" s="119" t="e">
        <f ca="1">+IF(AND(ISNUMBER(OFFSET('Water Data'!$G$5,0,10*ROW('Water Data'!G171))),CE177="Yes"),100-OFFSET('Water Data'!$G$5,0,10*ROW('Water Data'!G171)),IF(AND(ISNUMBER(OFFSET('Water Data'!$G$5,0,10*ROW('Water Data'!G171))),CE177="No",ISNUMBER(OFFSET('Water Data'!$G$5,0,10*ROW('Water Data'!G171)))),CONCATENATE("[",ROUND(100-OFFSET('Water Data'!$G$5,0,10*ROW('Water Data'!G171)),0),"]"),IF(AND(ISNUMBER(OFFSET('Water Data'!$G$5,0,10*ROW('Water Data'!G171))),CE177="",ISNUMBER(OFFSET('Water Data'!$G$5,0,10*ROW('Water Data'!G171)))),100-OFFSET('Water Data'!$G$5,0,10*ROW('Water Data'!G171)),NA())))</f>
        <v>#N/A</v>
      </c>
      <c r="Q177" s="119" t="e">
        <f ca="1">+IF(AND(ISNUMBER(OFFSET('Water Data'!$G$7,0,10*ROW('Water Data'!G171))),CF177="Yes"),OFFSET('Water Data'!$G$7,0,10*ROW('Water Data'!G171)),IF(AND(ISNUMBER(OFFSET('Water Data'!$G$7,0,10*ROW('Water Data'!G171))),CF177="No",ISNUMBER(OFFSET('Water Data'!$G$7,0,10*ROW('Water Data'!G171)))),CONCATENATE("[",ROUND(OFFSET('Water Data'!$G$7,0,10*ROW('Water Data'!G171)),0),"]"),IF(AND(ISNUMBER(OFFSET('Water Data'!$G$7,0,10*ROW('Water Data'!G171))),CF177="",ISNUMBER(OFFSET('Water Data'!$G$7,0,10*ROW('Water Data'!G171)))),OFFSET('Water Data'!$G$7,0,10*ROW('Water Data'!G171)),NA())))</f>
        <v>#N/A</v>
      </c>
      <c r="R177" s="119" t="e">
        <f ca="1">+IF(AND(ISNUMBER(OFFSET('Water Data'!$G$10,0,10*ROW('Water Data'!G171))),CG177="Yes"),OFFSET('Water Data'!$G$10,0,10*ROW('Water Data'!G171)),IF(AND(ISNUMBER(OFFSET('Water Data'!$G$10,0,10*ROW('Water Data'!G171))),CG177="No",ISNUMBER(OFFSET('Water Data'!$G$10,0,10*ROW('Water Data'!G171)))),CONCATENATE("[",ROUND(OFFSET('Water Data'!$G$10,0,10*ROW('Water Data'!G171)),0),"]"),IF(AND(ISNUMBER(OFFSET('Water Data'!$G$10,0,10*ROW('Water Data'!G171))),CG177="",ISNUMBER(OFFSET('Water Data'!$G$10,0,10*ROW('Water Data'!G171)))),OFFSET('Water Data'!$G$10,0,10*ROW('Water Data'!G171)),NA())))</f>
        <v>#N/A</v>
      </c>
      <c r="S177" s="119" t="e">
        <f ca="1">+IF(AND(ISNUMBER(OFFSET('Water Data'!$H$5,0,10*ROW('Water Data'!H171))),CH177="Yes"),100-OFFSET('Water Data'!$H$5,0,10*ROW('Water Data'!H171)),IF(AND(ISNUMBER(OFFSET('Water Data'!$H$5,0,10*ROW('Water Data'!H171))),CH177="No",ISNUMBER(OFFSET('Water Data'!$H$5,0,10*ROW('Water Data'!H171)))),CONCATENATE("[",ROUND(100-OFFSET('Water Data'!$H$5,0,10*ROW('Water Data'!H171)),0),"]"),IF(AND(ISNUMBER(OFFSET('Water Data'!$H$5,0,10*ROW('Water Data'!H171))),CH177="",ISNUMBER(OFFSET('Water Data'!$H$5,0,10*ROW('Water Data'!H171)))),100-OFFSET('Water Data'!$H$5,0,10*ROW('Water Data'!H171)),NA())))</f>
        <v>#N/A</v>
      </c>
      <c r="T177" s="119" t="e">
        <f ca="1">+IF(AND(ISNUMBER(OFFSET('Water Data'!$H$7,0,10*ROW('Water Data'!H171))),CI177="Yes"),OFFSET('Water Data'!$H$7,0,10*ROW('Water Data'!H171)),IF(AND(ISNUMBER(OFFSET('Water Data'!$H$7,0,10*ROW('Water Data'!H171))),CI177="No",ISNUMBER(OFFSET('Water Data'!$H$7,0,10*ROW('Water Data'!H171)))),CONCATENATE("[",ROUND(OFFSET('Water Data'!$H$7,0,10*ROW('Water Data'!H171)),0),"]"),IF(AND(ISNUMBER(OFFSET('Water Data'!$H$7,0,10*ROW('Water Data'!H171))),CI177="",ISNUMBER(OFFSET('Water Data'!$H$7,0,10*ROW('Water Data'!H171)))),OFFSET('Water Data'!$H$7,0,10*ROW('Water Data'!H171)),NA())))</f>
        <v>#N/A</v>
      </c>
      <c r="U177" s="119" t="e">
        <f ca="1">+IF(AND(ISNUMBER(OFFSET('Water Data'!$H$10,0,10*ROW('Water Data'!H171))),CJ177="Yes"),OFFSET('Water Data'!$H$10,0,10*ROW('Water Data'!H171)),IF(AND(ISNUMBER(OFFSET('Water Data'!$H$10,0,10*ROW('Water Data'!H171))),CJ177="No",ISNUMBER(OFFSET('Water Data'!$H$10,0,10*ROW('Water Data'!H171)))),CONCATENATE("[",ROUND(OFFSET('Water Data'!$H$10,0,10*ROW('Water Data'!H171)),0),"]"),IF(AND(ISNUMBER(OFFSET('Water Data'!$H$10,0,10*ROW('Water Data'!H171))),CJ177="",ISNUMBER(OFFSET('Water Data'!$H$10,0,10*ROW('Water Data'!H171)))),OFFSET('Water Data'!$H$10,0,10*ROW('Water Data'!H171)),NA())))</f>
        <v>#N/A</v>
      </c>
      <c r="V177" s="120" t="e">
        <f ca="1">+IF(AND(ISNUMBER(OFFSET('Sanitation Data'!$C$5,0,10*ROW('Sanitation Data'!C171))),CK177="Yes"),100-OFFSET('Sanitation Data'!$C$5,0,10*ROW('Sanitation Data'!C171)),IF(AND(ISNUMBER(OFFSET('Sanitation Data'!$C$5,0,10*ROW('Sanitation Data'!C171))),CK177="No",ISNUMBER(OFFSET('Sanitation Data'!$C$5,0,10*ROW('Sanitation Data'!C171)))),CONCATENATE("[",ROUND(100-OFFSET('Sanitation Data'!$C$5,0,10*ROW('Sanitation Data'!C171)),0),"]"),IF(AND(ISNUMBER(OFFSET('Sanitation Data'!$C$5,0,10*ROW('Sanitation Data'!C171))),CK177="",ISNUMBER(OFFSET('Sanitation Data'!$C$5,0,10*ROW('Sanitation Data'!C171)))),100-OFFSET('Sanitation Data'!$C$5,0,10*ROW('Sanitation Data'!C171)),NA())))</f>
        <v>#N/A</v>
      </c>
      <c r="W177" s="120" t="e">
        <f ca="1">+IF(AND(ISNUMBER(OFFSET('Sanitation Data'!$C$7,0,10*ROW('Sanitation Data'!C171))),CL177="Yes"),OFFSET('Sanitation Data'!$C$7,0,10*ROW('Sanitation Data'!C171)),IF(AND(ISNUMBER(OFFSET('Sanitation Data'!$C$7,0,10*ROW('Sanitation Data'!C171))),CL177="No",ISNUMBER(OFFSET('Sanitation Data'!$C$7,0,10*ROW('Sanitation Data'!C171)))),CONCATENATE("[",ROUND(OFFSET('Sanitation Data'!$C$7,0,10*ROW('Sanitation Data'!C171)),0),"]"),IF(AND(ISNUMBER(OFFSET('Sanitation Data'!$C$7,0,10*ROW('Sanitation Data'!C171))),CL177="",ISNUMBER(OFFSET('Sanitation Data'!$C$7,0,10*ROW('Sanitation Data'!C171)))),OFFSET('Sanitation Data'!$C$7,0,10*ROW('Sanitation Data'!C171)),NA())))</f>
        <v>#N/A</v>
      </c>
      <c r="X177" s="120" t="e">
        <f ca="1">+IF(AND(ISNUMBER(OFFSET('Sanitation Data'!$C$11,0,10*ROW('Sanitation Data'!C171))),CM177="Yes"),OFFSET('Sanitation Data'!$C$11,0,10*ROW('Sanitation Data'!C171)),IF(AND(ISNUMBER(OFFSET('Sanitation Data'!$C$11,0,10*ROW('Sanitation Data'!C171))),CM177="No",ISNUMBER(OFFSET('Sanitation Data'!$C$11,0,10*ROW('Sanitation Data'!C171)))),CONCATENATE("[",ROUND(OFFSET('Sanitation Data'!$C$11,0,10*ROW('Sanitation Data'!C171)),0),"]"),IF(AND(ISNUMBER(OFFSET('Sanitation Data'!$C$11,0,10*ROW('Sanitation Data'!C171))),CM177="",ISNUMBER(OFFSET('Sanitation Data'!$C$11,0,10*ROW('Sanitation Data'!C171)))),OFFSET('Sanitation Data'!$C$11,0,10*ROW('Sanitation Data'!C171)),NA())))</f>
        <v>#N/A</v>
      </c>
      <c r="Y177" s="120" t="e">
        <f ca="1">+IF(AND(ISNUMBER(OFFSET('Sanitation Data'!$C$12,0,10*ROW('Sanitation Data'!C171))),CN177="Yes"),OFFSET('Sanitation Data'!$C$12,0,10*ROW('Sanitation Data'!C171)),IF(AND(ISNUMBER(OFFSET('Sanitation Data'!$C$12,0,10*ROW('Sanitation Data'!C171))),CN177="No",ISNUMBER(OFFSET('Sanitation Data'!$C$12,0,10*ROW('Sanitation Data'!C171)))),CONCATENATE("[",ROUND(OFFSET('Sanitation Data'!$C$12,0,10*ROW('Sanitation Data'!C171)),0),"]"),IF(AND(ISNUMBER(OFFSET('Sanitation Data'!$C$12,0,10*ROW('Sanitation Data'!C171))),CN177="",ISNUMBER(OFFSET('Sanitation Data'!$C$12,0,10*ROW('Sanitation Data'!C171)))),OFFSET('Sanitation Data'!$C$12,0,10*ROW('Sanitation Data'!C171)),NA())))</f>
        <v>#N/A</v>
      </c>
      <c r="Z177" s="120" t="e">
        <f ca="1">+IF(AND(ISNUMBER(OFFSET('Sanitation Data'!$C$13,0,10*ROW('Sanitation Data'!C171))),CO177="Yes"),OFFSET('Sanitation Data'!$C$13,0,10*ROW('Sanitation Data'!C171)),IF(AND(ISNUMBER(OFFSET('Sanitation Data'!$C$13,0,10*ROW('Sanitation Data'!C171))),CO177="No",ISNUMBER(OFFSET('Sanitation Data'!$C$13,0,10*ROW('Sanitation Data'!C171)))),CONCATENATE("[",ROUND(OFFSET('Sanitation Data'!$C$13,0,10*ROW('Sanitation Data'!C171)),0),"]"),IF(AND(ISNUMBER(OFFSET('Sanitation Data'!$C$13,0,10*ROW('Sanitation Data'!C171))),CO177="",ISNUMBER(OFFSET('Sanitation Data'!$C$13,0,10*ROW('Sanitation Data'!C171)))),OFFSET('Sanitation Data'!$C$13,0,10*ROW('Sanitation Data'!C171)),NA())))</f>
        <v>#N/A</v>
      </c>
      <c r="AA177" s="120" t="e">
        <f ca="1">+IF(AND(ISNUMBER(OFFSET('Sanitation Data'!$D$5,0,10*ROW('Sanitation Data'!D171))),CP177="Yes"),100-OFFSET('Sanitation Data'!$D$5,0,10*ROW('Sanitation Data'!D171)),IF(AND(ISNUMBER(OFFSET('Sanitation Data'!$D$5,0,10*ROW('Sanitation Data'!D171))),CP177="No",ISNUMBER(OFFSET('Sanitation Data'!$D$5,0,10*ROW('Sanitation Data'!D171)))),CONCATENATE("[",ROUND(100-OFFSET('Sanitation Data'!$D$5,0,10*ROW('Sanitation Data'!D171)),0),"]"),IF(AND(ISNUMBER(OFFSET('Sanitation Data'!$D$5,0,10*ROW('Sanitation Data'!D171))),CP177="",ISNUMBER(OFFSET('Sanitation Data'!$D$5,0,10*ROW('Sanitation Data'!D171)))),100-OFFSET('Sanitation Data'!$D$5,0,10*ROW('Sanitation Data'!D171)),NA())))</f>
        <v>#N/A</v>
      </c>
      <c r="AB177" s="120" t="e">
        <f ca="1">+IF(AND(ISNUMBER(OFFSET('Sanitation Data'!$D$7,0,10*ROW('Sanitation Data'!D171))),CQ177="Yes"),OFFSET('Sanitation Data'!$D$7,0,10*ROW('Sanitation Data'!G171)),IF(AND(ISNUMBER(OFFSET('Sanitation Data'!$D$7,0,10*ROW('Sanitation Data'!D171))),CQ177="No",ISNUMBER(OFFSET('Sanitation Data'!$D$7,0,10*ROW('Sanitation Data'!D171)))),CONCATENATE("[",ROUND(OFFSET('Sanitation Data'!$D$7,0,10*ROW('Sanitation Data'!D171)),0),"]"),IF(AND(ISNUMBER(OFFSET('Sanitation Data'!$D$7,0,10*ROW('Sanitation Data'!D171))),CQ177="",ISNUMBER(OFFSET('Sanitation Data'!$D$7,0,10*ROW('Sanitation Data'!D171)))),OFFSET('Sanitation Data'!$D$7,0,10*ROW('Sanitation Data'!D171)),NA())))</f>
        <v>#N/A</v>
      </c>
      <c r="AC177" s="120" t="e">
        <f ca="1">+IF(AND(ISNUMBER(OFFSET('Sanitation Data'!$D$11,0,10*ROW('Sanitation Data'!D171))),CR177="Yes"),OFFSET('Sanitation Data'!$D$11,0,10*ROW('Sanitation Data'!D171)),IF(AND(ISNUMBER(OFFSET('Sanitation Data'!$D$11,0,10*ROW('Sanitation Data'!D171))),CR177="No",ISNUMBER(OFFSET('Sanitation Data'!$D$11,0,10*ROW('Sanitation Data'!D171)))),CONCATENATE("[",ROUND(OFFSET('Sanitation Data'!$D$11,0,10*ROW('Sanitation Data'!D171)),0),"]"),IF(AND(ISNUMBER(OFFSET('Sanitation Data'!$D$11,0,10*ROW('Sanitation Data'!D171))),CR177="",ISNUMBER(OFFSET('Sanitation Data'!$D$11,0,10*ROW('Sanitation Data'!D171)))),OFFSET('Sanitation Data'!$D$11,0,10*ROW('Sanitation Data'!D171)),NA())))</f>
        <v>#N/A</v>
      </c>
      <c r="AD177" s="120" t="e">
        <f ca="1">+IF(AND(ISNUMBER(OFFSET('Sanitation Data'!$D$12,0,10*ROW('Sanitation Data'!D171))),CS177="Yes"),OFFSET('Sanitation Data'!$D$12,0,10*ROW('Sanitation Data'!D171)),IF(AND(ISNUMBER(OFFSET('Sanitation Data'!$D$12,0,10*ROW('Sanitation Data'!D171))),CS177="No",ISNUMBER(OFFSET('Sanitation Data'!$D$12,0,10*ROW('Sanitation Data'!D171)))),CONCATENATE("[",ROUND(OFFSET('Sanitation Data'!$D$12,0,10*ROW('Sanitation Data'!D171)),0),"]"),IF(AND(ISNUMBER(OFFSET('Sanitation Data'!$D$12,0,10*ROW('Sanitation Data'!D171))),CS177="",ISNUMBER(OFFSET('Sanitation Data'!$D$12,0,10*ROW('Sanitation Data'!D171)))),OFFSET('Sanitation Data'!$D$12,0,10*ROW('Sanitation Data'!D171)),NA())))</f>
        <v>#N/A</v>
      </c>
      <c r="AE177" s="120" t="e">
        <f ca="1">+IF(AND(ISNUMBER(OFFSET('Sanitation Data'!$D$13,0,10*ROW('Sanitation Data'!D171))),CT177="Yes"),OFFSET('Sanitation Data'!$D$13,0,10*ROW('Sanitation Data'!D171)),IF(AND(ISNUMBER(OFFSET('Sanitation Data'!$D$13,0,10*ROW('Sanitation Data'!D171))),CT177="No",ISNUMBER(OFFSET('Sanitation Data'!$D$13,0,10*ROW('Sanitation Data'!D171)))),CONCATENATE("[",ROUND(OFFSET('Sanitation Data'!$D$13,0,10*ROW('Sanitation Data'!D171)),0),"]"),IF(AND(ISNUMBER(OFFSET('Sanitation Data'!$D$13,0,10*ROW('Sanitation Data'!D171))),CT177="",ISNUMBER(OFFSET('Sanitation Data'!$D$13,0,10*ROW('Sanitation Data'!D171)))),OFFSET('Sanitation Data'!$D$13,0,10*ROW('Sanitation Data'!D171)),NA())))</f>
        <v>#N/A</v>
      </c>
      <c r="AF177" s="120" t="e">
        <f ca="1">+IF(AND(ISNUMBER(OFFSET('Sanitation Data'!$E$5,0,10*ROW('Sanitation Data'!E171))),CU177="Yes"),100-OFFSET('Sanitation Data'!$E$5,0,10*ROW('Sanitation Data'!E171)),IF(AND(ISNUMBER(OFFSET('Sanitation Data'!$E$5,0,10*ROW('Sanitation Data'!E171))),CU177="No",ISNUMBER(OFFSET('Sanitation Data'!$E$5,0,10*ROW('Sanitation Data'!E171)))),CONCATENATE("[",ROUND(100-OFFSET('Sanitation Data'!$E$5,0,10*ROW('Sanitation Data'!E171)),0),"]"),IF(AND(ISNUMBER(OFFSET('Sanitation Data'!$E$5,0,10*ROW('Sanitation Data'!E171))),CU177="",ISNUMBER(OFFSET('Sanitation Data'!$E$5,0,10*ROW('Sanitation Data'!E171)))),100-OFFSET('Sanitation Data'!$E$5,0,10*ROW('Sanitation Data'!E171)),NA())))</f>
        <v>#N/A</v>
      </c>
      <c r="AG177" s="120" t="e">
        <f ca="1">+IF(AND(ISNUMBER(OFFSET('Sanitation Data'!$E$7,0,10*ROW('Sanitation Data'!E171))),CV177="Yes"),OFFSET('Sanitation Data'!$E$7,0,10*ROW('Sanitation Data'!E171)),IF(AND(ISNUMBER(OFFSET('Sanitation Data'!$E$7,0,10*ROW('Sanitation Data'!E171))),CV177="No",ISNUMBER(OFFSET('Sanitation Data'!$E$7,0,10*ROW('Sanitation Data'!E171)))),CONCATENATE("[",ROUND(OFFSET('Sanitation Data'!$E$7,0,10*ROW('Sanitation Data'!E171)),0),"]"),IF(AND(ISNUMBER(OFFSET('Sanitation Data'!$E$7,0,10*ROW('Sanitation Data'!E171))),CV177="",ISNUMBER(OFFSET('Sanitation Data'!$E$7,0,10*ROW('Sanitation Data'!E171)))),OFFSET('Sanitation Data'!$E$7,0,10*ROW('Sanitation Data'!E171)),NA())))</f>
        <v>#N/A</v>
      </c>
      <c r="AH177" s="120" t="e">
        <f ca="1">+IF(AND(ISNUMBER(OFFSET('Sanitation Data'!$E$11,0,10*ROW('Sanitation Data'!E171))),CW177="Yes"),OFFSET('Sanitation Data'!$E$11,0,10*ROW('Sanitation Data'!E171)),IF(AND(ISNUMBER(OFFSET('Sanitation Data'!$E$11,0,10*ROW('Sanitation Data'!E171))),CW177="No",ISNUMBER(OFFSET('Sanitation Data'!$E$11,0,10*ROW('Sanitation Data'!E171)))),CONCATENATE("[",ROUND(OFFSET('Sanitation Data'!$E$11,0,10*ROW('Sanitation Data'!E171)),0),"]"),IF(AND(ISNUMBER(OFFSET('Sanitation Data'!$E$11,0,10*ROW('Sanitation Data'!E171))),CW177="",ISNUMBER(OFFSET('Sanitation Data'!$E$11,0,10*ROW('Sanitation Data'!E171)))),OFFSET('Sanitation Data'!$E$11,0,10*ROW('Sanitation Data'!E171)),NA())))</f>
        <v>#N/A</v>
      </c>
      <c r="AI177" s="120" t="e">
        <f ca="1">+IF(AND(ISNUMBER(OFFSET('Sanitation Data'!$E$12,0,10*ROW('Sanitation Data'!E171))),CX177="Yes"),OFFSET('Sanitation Data'!$E$12,0,10*ROW('Sanitation Data'!E171)),IF(AND(ISNUMBER(OFFSET('Sanitation Data'!$E$12,0,10*ROW('Sanitation Data'!E171))),CX177="No",ISNUMBER(OFFSET('Sanitation Data'!$E$12,0,10*ROW('Sanitation Data'!E171)))),CONCATENATE("[",ROUND(OFFSET('Sanitation Data'!$E$12,0,10*ROW('Sanitation Data'!E171)),0),"]"),IF(AND(ISNUMBER(OFFSET('Sanitation Data'!$E$12,0,10*ROW('Sanitation Data'!E171))),CX177="",ISNUMBER(OFFSET('Sanitation Data'!$E$12,0,10*ROW('Sanitation Data'!E171)))),OFFSET('Sanitation Data'!$E$12,0,10*ROW('Sanitation Data'!E171)),NA())))</f>
        <v>#N/A</v>
      </c>
      <c r="AJ177" s="120" t="e">
        <f ca="1">+IF(AND(ISNUMBER(OFFSET('Sanitation Data'!$E$13,0,10*ROW('Sanitation Data'!E171))),CY177="Yes"),OFFSET('Sanitation Data'!$E$13,0,10*ROW('Sanitation Data'!E171)),IF(AND(ISNUMBER(OFFSET('Sanitation Data'!$E$13,0,10*ROW('Sanitation Data'!E171))),CY177="No",ISNUMBER(OFFSET('Sanitation Data'!$E$13,0,10*ROW('Sanitation Data'!E171)))),CONCATENATE("[",ROUND(OFFSET('Sanitation Data'!$E$13,0,10*ROW('Sanitation Data'!E171)),0),"]"),IF(AND(ISNUMBER(OFFSET('Sanitation Data'!$E$13,0,10*ROW('Sanitation Data'!E171))),CY177="",ISNUMBER(OFFSET('Sanitation Data'!$E$13,0,10*ROW('Sanitation Data'!E171)))),OFFSET('Sanitation Data'!$E$13,0,10*ROW('Sanitation Data'!E171)),NA())))</f>
        <v>#N/A</v>
      </c>
      <c r="AK177" s="120" t="e">
        <f ca="1">+IF(AND(ISNUMBER(OFFSET('Sanitation Data'!$F$5,0,10*ROW('Sanitation Data'!F171))),CZ177="Yes"),100-OFFSET('Sanitation Data'!$F$5,0,10*ROW('Sanitation Data'!F171)),IF(AND(ISNUMBER(OFFSET('Sanitation Data'!$F$5,0,10*ROW('Sanitation Data'!F171))),CZ177="No",ISNUMBER(OFFSET('Sanitation Data'!$F$5,0,10*ROW('Sanitation Data'!F171)))),CONCATENATE("[",ROUND(100-OFFSET('Sanitation Data'!$F$5,0,10*ROW('Sanitation Data'!F171)),0),"]"),IF(AND(ISNUMBER(OFFSET('Sanitation Data'!$F$5,0,10*ROW('Sanitation Data'!F171))),CZ177="",ISNUMBER(OFFSET('Sanitation Data'!$F$5,0,10*ROW('Sanitation Data'!F171)))),100-OFFSET('Sanitation Data'!$F$5,0,10*ROW('Sanitation Data'!F171)),NA())))</f>
        <v>#N/A</v>
      </c>
      <c r="AL177" s="120" t="e">
        <f ca="1">+IF(AND(ISNUMBER(OFFSET('Sanitation Data'!$F$7,0,10*ROW('Sanitation Data'!F171))),DA177="Yes"),OFFSET('Sanitation Data'!$F$7,0,10*ROW('Sanitation Data'!F171)),IF(AND(ISNUMBER(OFFSET('Sanitation Data'!$F$7,0,10*ROW('Sanitation Data'!F171))),DA177="No",ISNUMBER(OFFSET('Sanitation Data'!$F$7,0,10*ROW('Sanitation Data'!F171)))),CONCATENATE("[",ROUND(OFFSET('Sanitation Data'!$F$7,0,10*ROW('Sanitation Data'!F171)),0),"]"),IF(AND(ISNUMBER(OFFSET('Sanitation Data'!$F$7,0,10*ROW('Sanitation Data'!F171))),DA177="",ISNUMBER(OFFSET('Sanitation Data'!$F$7,0,10*ROW('Sanitation Data'!F171)))),OFFSET('Sanitation Data'!$F$7,0,10*ROW('Sanitation Data'!F171)),NA())))</f>
        <v>#N/A</v>
      </c>
      <c r="AM177" s="120" t="e">
        <f ca="1">+IF(AND(ISNUMBER(OFFSET('Sanitation Data'!$F$11,0,10*ROW('Sanitation Data'!F171))),DB177="Yes"),OFFSET('Sanitation Data'!$F$11,0,10*ROW('Sanitation Data'!F171)),IF(AND(ISNUMBER(OFFSET('Sanitation Data'!$F$11,0,10*ROW('Sanitation Data'!F171))),DB177="No",ISNUMBER(OFFSET('Sanitation Data'!$F$11,0,10*ROW('Sanitation Data'!F171)))),CONCATENATE("[",ROUND(OFFSET('Sanitation Data'!$F$11,0,10*ROW('Sanitation Data'!F171)),0),"]"),IF(AND(ISNUMBER(OFFSET('Sanitation Data'!$F$11,0,10*ROW('Sanitation Data'!F171))),DB177="",ISNUMBER(OFFSET('Sanitation Data'!$F$11,0,10*ROW('Sanitation Data'!F171)))),OFFSET('Sanitation Data'!$F$11,0,10*ROW('Sanitation Data'!F171)),NA())))</f>
        <v>#N/A</v>
      </c>
      <c r="AN177" s="120" t="e">
        <f ca="1">+IF(AND(ISNUMBER(OFFSET('Sanitation Data'!$F$12,0,10*ROW('Sanitation Data'!F171))),DC177="Yes"),OFFSET('Sanitation Data'!$F$12,0,10*ROW('Sanitation Data'!F171)),IF(AND(ISNUMBER(OFFSET('Sanitation Data'!$F$12,0,10*ROW('Sanitation Data'!F171))),DC177="No",ISNUMBER(OFFSET('Sanitation Data'!$F$12,0,10*ROW('Sanitation Data'!F171)))),CONCATENATE("[",ROUND(OFFSET('Sanitation Data'!$F$12,0,10*ROW('Sanitation Data'!F171)),0),"]"),IF(AND(ISNUMBER(OFFSET('Sanitation Data'!$F$12,0,10*ROW('Sanitation Data'!F171))),DC177="",ISNUMBER(OFFSET('Sanitation Data'!$F$12,0,10*ROW('Sanitation Data'!F171)))),OFFSET('Sanitation Data'!$F$12,0,10*ROW('Sanitation Data'!F171)),NA())))</f>
        <v>#N/A</v>
      </c>
      <c r="AO177" s="120" t="e">
        <f ca="1">+IF(AND(ISNUMBER(OFFSET('Sanitation Data'!$F$13,0,10*ROW('Sanitation Data'!F171))),DD177="Yes"),OFFSET('Sanitation Data'!$F$13,0,10*ROW('Sanitation Data'!F171)),IF(AND(ISNUMBER(OFFSET('Sanitation Data'!$F$13,0,10*ROW('Sanitation Data'!F171))),DD177="No",ISNUMBER(OFFSET('Sanitation Data'!$F$13,0,10*ROW('Sanitation Data'!F171)))),CONCATENATE("[",ROUND(OFFSET('Sanitation Data'!$F$13,0,10*ROW('Sanitation Data'!F171)),0),"]"),IF(AND(ISNUMBER(OFFSET('Sanitation Data'!$F$13,0,10*ROW('Sanitation Data'!F171))),DD177="",ISNUMBER(OFFSET('Sanitation Data'!$F$13,0,10*ROW('Sanitation Data'!F171)))),OFFSET('Sanitation Data'!$F$13,0,10*ROW('Sanitation Data'!F171)),NA())))</f>
        <v>#N/A</v>
      </c>
      <c r="AP177" s="120" t="e">
        <f ca="1">+IF(AND(ISNUMBER(OFFSET('Sanitation Data'!$G$5,0,10*ROW('Sanitation Data'!G171))),DE177="Yes"),100-OFFSET('Sanitation Data'!$G$5,0,10*ROW('Sanitation Data'!G171)),IF(AND(ISNUMBER(OFFSET('Sanitation Data'!$G$5,0,10*ROW('Sanitation Data'!G171))),DE177="No",ISNUMBER(OFFSET('Sanitation Data'!$G$5,0,10*ROW('Sanitation Data'!G171)))),CONCATENATE("[",ROUND(100-OFFSET('Sanitation Data'!$G$5,0,10*ROW('Sanitation Data'!G171)),0),"]"),IF(AND(ISNUMBER(OFFSET('Sanitation Data'!$G$5,0,10*ROW('Sanitation Data'!G171))),DE177="",ISNUMBER(OFFSET('Sanitation Data'!$G$5,0,10*ROW('Sanitation Data'!G171)))),100-OFFSET('Sanitation Data'!$G$5,0,10*ROW('Sanitation Data'!G171)),NA())))</f>
        <v>#N/A</v>
      </c>
      <c r="AQ177" s="120" t="e">
        <f ca="1">+IF(AND(ISNUMBER(OFFSET('Sanitation Data'!$G$7,0,10*ROW('Sanitation Data'!G171))),DF177="Yes"),OFFSET('Sanitation Data'!$G$7,0,10*ROW('Sanitation Data'!G171)),IF(AND(ISNUMBER(OFFSET('Sanitation Data'!$G$7,0,10*ROW('Sanitation Data'!G171))),DF177="No",ISNUMBER(OFFSET('Sanitation Data'!$G$7,0,10*ROW('Sanitation Data'!G171)))),CONCATENATE("[",ROUND(OFFSET('Sanitation Data'!$G$7,0,10*ROW('Sanitation Data'!G171)),0),"]"),IF(AND(ISNUMBER(OFFSET('Sanitation Data'!$G$7,0,10*ROW('Sanitation Data'!G171))),DF177="",ISNUMBER(OFFSET('Sanitation Data'!$G$7,0,10*ROW('Sanitation Data'!G171)))),OFFSET('Sanitation Data'!$G$7,0,10*ROW('Sanitation Data'!G171)),NA())))</f>
        <v>#N/A</v>
      </c>
      <c r="AR177" s="120" t="e">
        <f ca="1">+IF(AND(ISNUMBER(OFFSET('Sanitation Data'!$G$11,0,10*ROW('Sanitation Data'!G171))),DG177="Yes"),OFFSET('Sanitation Data'!$G$11,0,10*ROW('Sanitation Data'!G171)),IF(AND(ISNUMBER(OFFSET('Sanitation Data'!$G$11,0,10*ROW('Sanitation Data'!G171))),DG177="No",ISNUMBER(OFFSET('Sanitation Data'!$G$11,0,10*ROW('Sanitation Data'!G171)))),CONCATENATE("[",ROUND(OFFSET('Sanitation Data'!$G$11,0,10*ROW('Sanitation Data'!G171)),0),"]"),IF(AND(ISNUMBER(OFFSET('Sanitation Data'!$G$11,0,10*ROW('Sanitation Data'!G171))),DG177="",ISNUMBER(OFFSET('Sanitation Data'!$G$11,0,10*ROW('Sanitation Data'!G171)))),OFFSET('Sanitation Data'!$G$11,0,10*ROW('Sanitation Data'!G171)),NA())))</f>
        <v>#N/A</v>
      </c>
      <c r="AS177" s="120" t="e">
        <f ca="1">+IF(AND(ISNUMBER(OFFSET('Sanitation Data'!$G$12,0,10*ROW('Sanitation Data'!G171))),DH177="Yes"),OFFSET('Sanitation Data'!$G$12,0,10*ROW('Sanitation Data'!G171)),IF(AND(ISNUMBER(OFFSET('Sanitation Data'!$G$12,0,10*ROW('Sanitation Data'!G171))),DH177="No",ISNUMBER(OFFSET('Sanitation Data'!$G$12,0,10*ROW('Sanitation Data'!G171)))),CONCATENATE("[",ROUND(OFFSET('Sanitation Data'!$G$12,0,10*ROW('Sanitation Data'!G171)),0),"]"),IF(AND(ISNUMBER(OFFSET('Sanitation Data'!$G$12,0,10*ROW('Sanitation Data'!G171))),DH177="",ISNUMBER(OFFSET('Sanitation Data'!$G$12,0,10*ROW('Sanitation Data'!G171)))),OFFSET('Sanitation Data'!$G$12,0,10*ROW('Sanitation Data'!G171)),NA())))</f>
        <v>#N/A</v>
      </c>
      <c r="AT177" s="120" t="e">
        <f ca="1">+IF(AND(ISNUMBER(OFFSET('Sanitation Data'!$G$13,0,10*ROW('Sanitation Data'!G171))),DI177="Yes"),OFFSET('Sanitation Data'!$G$13,0,10*ROW('Sanitation Data'!G171)),IF(AND(ISNUMBER(OFFSET('Sanitation Data'!$G$13,0,10*ROW('Sanitation Data'!G171))),DI177="No",ISNUMBER(OFFSET('Sanitation Data'!$G$13,0,10*ROW('Sanitation Data'!G171)))),CONCATENATE("[",ROUND(OFFSET('Sanitation Data'!$G$13,0,10*ROW('Sanitation Data'!G171)),0),"]"),IF(AND(ISNUMBER(OFFSET('Sanitation Data'!$G$13,0,10*ROW('Sanitation Data'!G171))),DI177="",ISNUMBER(OFFSET('Sanitation Data'!$G$13,0,10*ROW('Sanitation Data'!G171)))),OFFSET('Sanitation Data'!$G$13,0,10*ROW('Sanitation Data'!G171)),NA())))</f>
        <v>#N/A</v>
      </c>
      <c r="AU177" s="120" t="e">
        <f ca="1">+IF(AND(ISNUMBER(OFFSET('Sanitation Data'!$H$5,0,10*ROW('Sanitation Data'!H171))),DJ177="Yes"),100-OFFSET('Sanitation Data'!$H$5,0,10*ROW('Sanitation Data'!H171)),IF(AND(ISNUMBER(OFFSET('Sanitation Data'!$H$5,0,10*ROW('Sanitation Data'!H171))),DJ177="No",ISNUMBER(OFFSET('Sanitation Data'!$H$5,0,10*ROW('Sanitation Data'!H171)))),CONCATENATE("[",ROUND(100-OFFSET('Sanitation Data'!$H$5,0,10*ROW('Sanitation Data'!H171)),0),"]"),IF(AND(ISNUMBER(OFFSET('Sanitation Data'!$H$5,0,10*ROW('Sanitation Data'!H171))),DJ177="",ISNUMBER(OFFSET('Sanitation Data'!$H$5,0,10*ROW('Sanitation Data'!H171)))),100-OFFSET('Sanitation Data'!$H$5,0,10*ROW('Sanitation Data'!H171)),NA())))</f>
        <v>#N/A</v>
      </c>
      <c r="AV177" s="120" t="e">
        <f ca="1">+IF(AND(ISNUMBER(OFFSET('Sanitation Data'!$H$7,0,10*ROW('Sanitation Data'!H171))),DK177="Yes"),OFFSET('Sanitation Data'!$H$7,0,10*ROW('Sanitation Data'!H171)),IF(AND(ISNUMBER(OFFSET('Sanitation Data'!$H$7,0,10*ROW('Sanitation Data'!H171))),DK177="No",ISNUMBER(OFFSET('Sanitation Data'!$H$7,0,10*ROW('Sanitation Data'!H171)))),CONCATENATE("[",ROUND(OFFSET('Sanitation Data'!$H$7,0,10*ROW('Sanitation Data'!H171)),0),"]"),IF(AND(ISNUMBER(OFFSET('Sanitation Data'!$H$7,0,10*ROW('Sanitation Data'!H171))),DK177="",ISNUMBER(OFFSET('Sanitation Data'!$H$7,0,10*ROW('Sanitation Data'!H171)))),OFFSET('Sanitation Data'!$H$7,0,10*ROW('Sanitation Data'!H171)),NA())))</f>
        <v>#N/A</v>
      </c>
      <c r="AW177" s="120" t="e">
        <f ca="1">+IF(AND(ISNUMBER(OFFSET('Sanitation Data'!$H$11,0,10*ROW('Sanitation Data'!H171))),DL177="Yes"),OFFSET('Sanitation Data'!$H$11,0,10*ROW('Sanitation Data'!H171)),IF(AND(ISNUMBER(OFFSET('Sanitation Data'!$H$11,0,10*ROW('Sanitation Data'!H171))),DL177="No",ISNUMBER(OFFSET('Sanitation Data'!$H$11,0,10*ROW('Sanitation Data'!H171)))),CONCATENATE("[",ROUND(OFFSET('Sanitation Data'!$H$11,0,10*ROW('Sanitation Data'!H171)),0),"]"),IF(AND(ISNUMBER(OFFSET('Sanitation Data'!$H$11,0,10*ROW('Sanitation Data'!H171))),DL177="",ISNUMBER(OFFSET('Sanitation Data'!$H$11,0,10*ROW('Sanitation Data'!H171)))),OFFSET('Sanitation Data'!$H$11,0,10*ROW('Sanitation Data'!H171)),NA())))</f>
        <v>#N/A</v>
      </c>
      <c r="AX177" s="120" t="e">
        <f ca="1">+IF(AND(ISNUMBER(OFFSET('Sanitation Data'!$H$12,0,10*ROW('Sanitation Data'!H171))),DM177="Yes"),OFFSET('Sanitation Data'!$H$12,0,10*ROW('Sanitation Data'!H171)),IF(AND(ISNUMBER(OFFSET('Sanitation Data'!$H$12,0,10*ROW('Sanitation Data'!H171))),DM177="No",ISNUMBER(OFFSET('Sanitation Data'!$H$12,0,10*ROW('Sanitation Data'!H171)))),CONCATENATE("[",ROUND(OFFSET('Sanitation Data'!$H$12,0,10*ROW('Sanitation Data'!H171)),0),"]"),IF(AND(ISNUMBER(OFFSET('Sanitation Data'!$H$12,0,10*ROW('Sanitation Data'!H171))),DM177="",ISNUMBER(OFFSET('Sanitation Data'!$H$12,0,10*ROW('Sanitation Data'!H171)))),OFFSET('Sanitation Data'!$H$12,0,10*ROW('Sanitation Data'!H171)),NA())))</f>
        <v>#N/A</v>
      </c>
      <c r="AY177" s="120" t="e">
        <f ca="1">+IF(AND(ISNUMBER(OFFSET('Sanitation Data'!$H$13,0,10*ROW('Sanitation Data'!H171))),DN177="Yes"),OFFSET('Sanitation Data'!$H$13,0,10*ROW('Sanitation Data'!H171)),IF(AND(ISNUMBER(OFFSET('Sanitation Data'!$H$13,0,10*ROW('Sanitation Data'!H171))),DN177="No",ISNUMBER(OFFSET('Sanitation Data'!$H$13,0,10*ROW('Sanitation Data'!H171)))),CONCATENATE("[",ROUND(OFFSET('Sanitation Data'!$H$13,0,10*ROW('Sanitation Data'!H171)),0),"]"),IF(AND(ISNUMBER(OFFSET('Sanitation Data'!$H$13,0,10*ROW('Sanitation Data'!H171))),DN177="",ISNUMBER(OFFSET('Sanitation Data'!$H$13,0,10*ROW('Sanitation Data'!H171)))),OFFSET('Sanitation Data'!$H$13,0,10*ROW('Sanitation Data'!H171)),NA())))</f>
        <v>#N/A</v>
      </c>
      <c r="AZ177" s="121" t="e">
        <f ca="1">+IF(AND(ISNUMBER(OFFSET('Hygiene Data'!$C$6,0,10*ROW('Hygiene Data'!C171))),DO177="Yes"),OFFSET('Hygiene Data'!$C$6,0,10*ROW('Hygiene Data'!C171)),IF(AND(ISNUMBER(OFFSET('Hygiene Data'!$C$6,0,10*ROW('Hygiene Data'!C171))),DO177="No",ISNUMBER(OFFSET('Hygiene Data'!$C$6,0,10*ROW('Hygiene Data'!C171)))),CONCATENATE("[",ROUND(OFFSET('Hygiene Data'!$C$6,0,10*ROW('Hygiene Data'!C171)),0),"]"),IF(AND(ISNUMBER(OFFSET('Hygiene Data'!$C$6,0,10*ROW('Hygiene Data'!C171))),DO177="",ISNUMBER(OFFSET('Hygiene Data'!$C$6,0,10*ROW('Hygiene Data'!C171)))),OFFSET('Hygiene Data'!$C$6,0,10*ROW('Hygiene Data'!C171)),NA())))</f>
        <v>#N/A</v>
      </c>
      <c r="BA177" s="121" t="e">
        <f ca="1">+IF(AND(ISNUMBER(OFFSET('Hygiene Data'!$C$8,0,10*ROW('Hygiene Data'!C171))),DP177="Yes"),OFFSET('Hygiene Data'!$C$8,0,10*ROW('Hygiene Data'!C171)),IF(AND(ISNUMBER(OFFSET('Hygiene Data'!$C$8,0,10*ROW('Hygiene Data'!C171))),DP177="No",ISNUMBER(OFFSET('Hygiene Data'!$C$8,0,10*ROW('Hygiene Data'!C171)))),CONCATENATE("[",ROUND(OFFSET('Hygiene Data'!$C$8,0,10*ROW('Hygiene Data'!C171)),0),"]"),IF(AND(ISNUMBER(OFFSET('Hygiene Data'!$C$8,0,10*ROW('Hygiene Data'!C171))),DP177="",ISNUMBER(OFFSET('Hygiene Data'!$C$8,0,10*ROW('Hygiene Data'!C171)))),OFFSET('Hygiene Data'!$C$8,0,10*ROW('Hygiene Data'!C171)),NA())))</f>
        <v>#N/A</v>
      </c>
      <c r="BB177" s="121" t="e">
        <f ca="1">+IF(AND(ISNUMBER(OFFSET('Hygiene Data'!$C$10,0,10*ROW('Hygiene Data'!C171))),DQ177="Yes"),OFFSET('Hygiene Data'!$C$10,0,10*ROW('Hygiene Data'!C171)),IF(AND(ISNUMBER(OFFSET('Hygiene Data'!$C$10,0,10*ROW('Hygiene Data'!C171))),DQ177="No",ISNUMBER(OFFSET('Hygiene Data'!$C$10,0,10*ROW('Hygiene Data'!C171)))),CONCATENATE("[",ROUND(OFFSET('Hygiene Data'!$C$10,0,10*ROW('Hygiene Data'!C171)),0),"]"),IF(AND(ISNUMBER(OFFSET('Hygiene Data'!$C$10,0,10*ROW('Hygiene Data'!C171))),DQ177="",ISNUMBER(OFFSET('Hygiene Data'!$C$10,0,10*ROW('Hygiene Data'!C171)))),OFFSET('Hygiene Data'!$C$10,0,10*ROW('Hygiene Data'!C171)),NA())))</f>
        <v>#N/A</v>
      </c>
      <c r="BC177" s="121" t="e">
        <f ca="1">+IF(AND(ISNUMBER(OFFSET('Hygiene Data'!$D$6,0,10*ROW('Hygiene Data'!D171))),DR177="Yes"),OFFSET('Hygiene Data'!$D$6,0,10*ROW('Hygiene Data'!D171)),IF(AND(ISNUMBER(OFFSET('Hygiene Data'!$D$6,0,10*ROW('Hygiene Data'!D171))),DR177="No",ISNUMBER(OFFSET('Hygiene Data'!$D$6,0,10*ROW('Hygiene Data'!D171)))),CONCATENATE("[",ROUND(OFFSET('Hygiene Data'!$D$6,0,10*ROW('Hygiene Data'!D171)),0),"]"),IF(AND(ISNUMBER(OFFSET('Hygiene Data'!$D$6,0,10*ROW('Hygiene Data'!D171))),DR177="",ISNUMBER(OFFSET('Hygiene Data'!$D$6,0,10*ROW('Hygiene Data'!D171)))),OFFSET('Hygiene Data'!$D$6,0,10*ROW('Hygiene Data'!D171)),NA())))</f>
        <v>#N/A</v>
      </c>
      <c r="BD177" s="121" t="e">
        <f ca="1">+IF(AND(ISNUMBER(OFFSET('Hygiene Data'!$D$8,0,10*ROW('Hygiene Data'!D171))),DS177="Yes"),OFFSET('Hygiene Data'!$D$8,0,10*ROW('Hygiene Data'!D171)),IF(AND(ISNUMBER(OFFSET('Hygiene Data'!$D$8,0,10*ROW('Hygiene Data'!D171))),DS177="No",ISNUMBER(OFFSET('Hygiene Data'!$D$8,0,10*ROW('Hygiene Data'!D171)))),CONCATENATE("[",ROUND(OFFSET('Hygiene Data'!$D$8,0,10*ROW('Hygiene Data'!D171)),0),"]"),IF(AND(ISNUMBER(OFFSET('Hygiene Data'!$D$8,0,10*ROW('Hygiene Data'!D171))),DS177="",ISNUMBER(OFFSET('Hygiene Data'!$D$8,0,10*ROW('Hygiene Data'!D171)))),OFFSET('Hygiene Data'!$D$8,0,10*ROW('Hygiene Data'!D171)),NA())))</f>
        <v>#N/A</v>
      </c>
      <c r="BE177" s="121" t="e">
        <f ca="1">+IF(AND(ISNUMBER(OFFSET('Hygiene Data'!$D$10,0,10*ROW('Hygiene Data'!D171))),DT177="Yes"),OFFSET('Hygiene Data'!$D$10,0,10*ROW('Hygiene Data'!D171)),IF(AND(ISNUMBER(OFFSET('Hygiene Data'!$D$10,0,10*ROW('Hygiene Data'!D171))),DT177="No",ISNUMBER(OFFSET('Hygiene Data'!$D$10,0,10*ROW('Hygiene Data'!D171)))),CONCATENATE("[",ROUND(OFFSET('Hygiene Data'!$D$10,0,10*ROW('Hygiene Data'!D171)),0),"]"),IF(AND(ISNUMBER(OFFSET('Hygiene Data'!$D$10,0,10*ROW('Hygiene Data'!D171))),DT177="",ISNUMBER(OFFSET('Hygiene Data'!$D$10,0,10*ROW('Hygiene Data'!D171)))),OFFSET('Hygiene Data'!$D$10,0,10*ROW('Hygiene Data'!D171)),NA())))</f>
        <v>#N/A</v>
      </c>
      <c r="BF177" s="121" t="e">
        <f ca="1">+IF(AND(ISNUMBER(OFFSET('Hygiene Data'!$E$6,0,10*ROW('Hygiene Data'!E171))),DU177="Yes"),OFFSET('Hygiene Data'!$E$6,0,10*ROW('Hygiene Data'!E171)),IF(AND(ISNUMBER(OFFSET('Hygiene Data'!$E$6,0,10*ROW('Hygiene Data'!E171))),DU177="No",ISNUMBER(OFFSET('Hygiene Data'!$E$6,0,10*ROW('Hygiene Data'!E171)))),CONCATENATE("[",ROUND(OFFSET('Hygiene Data'!$E$6,0,10*ROW('Hygiene Data'!E171)),0),"]"),IF(AND(ISNUMBER(OFFSET('Hygiene Data'!$E$6,0,10*ROW('Hygiene Data'!E171))),DU177="",ISNUMBER(OFFSET('Hygiene Data'!$E$6,0,10*ROW('Hygiene Data'!E171)))),OFFSET('Hygiene Data'!$E$6,0,10*ROW('Hygiene Data'!E171)),NA())))</f>
        <v>#N/A</v>
      </c>
      <c r="BG177" s="121" t="e">
        <f ca="1">+IF(AND(ISNUMBER(OFFSET('Hygiene Data'!$E$8,0,10*ROW('Hygiene Data'!E171))),DV177="Yes"),OFFSET('Hygiene Data'!$E$8,0,10*ROW('Hygiene Data'!E171)),IF(AND(ISNUMBER(OFFSET('Hygiene Data'!$E$8,0,10*ROW('Hygiene Data'!E171))),DV177="No",ISNUMBER(OFFSET('Hygiene Data'!$E$8,0,10*ROW('Hygiene Data'!E171)))),CONCATENATE("[",ROUND(OFFSET('Hygiene Data'!$E$8,0,10*ROW('Hygiene Data'!E171)),0),"]"),IF(AND(ISNUMBER(OFFSET('Hygiene Data'!$E$8,0,10*ROW('Hygiene Data'!E171))),DV177="",ISNUMBER(OFFSET('Hygiene Data'!$E$8,0,10*ROW('Hygiene Data'!E171)))),OFFSET('Hygiene Data'!$E$8,0,10*ROW('Hygiene Data'!E171)),NA())))</f>
        <v>#N/A</v>
      </c>
      <c r="BH177" s="121" t="e">
        <f ca="1">+IF(AND(ISNUMBER(OFFSET('Hygiene Data'!$E$10,0,10*ROW('Hygiene Data'!E171))),DW177="Yes"),OFFSET('Hygiene Data'!$E$10,0,10*ROW('Hygiene Data'!E171)),IF(AND(ISNUMBER(OFFSET('Hygiene Data'!$E$10,0,10*ROW('Hygiene Data'!E171))),DW177="No",ISNUMBER(OFFSET('Hygiene Data'!$E$10,0,10*ROW('Hygiene Data'!E171)))),CONCATENATE("[",ROUND(OFFSET('Hygiene Data'!$E$10,0,10*ROW('Hygiene Data'!E171)),0),"]"),IF(AND(ISNUMBER(OFFSET('Hygiene Data'!$E$10,0,10*ROW('Hygiene Data'!E171))),DW177="",ISNUMBER(OFFSET('Hygiene Data'!$E$10,0,10*ROW('Hygiene Data'!E171)))),OFFSET('Hygiene Data'!$E$10,0,10*ROW('Hygiene Data'!E171)),NA())))</f>
        <v>#N/A</v>
      </c>
      <c r="BI177" s="121" t="e">
        <f ca="1">+IF(AND(ISNUMBER(OFFSET('Hygiene Data'!$F$6,0,10*ROW('Hygiene Data'!F171))),DX177="Yes"),OFFSET('Hygiene Data'!$F$6,0,10*ROW('Hygiene Data'!F171)),IF(AND(ISNUMBER(OFFSET('Hygiene Data'!$F$6,0,10*ROW('Hygiene Data'!F171))),DX177="No",ISNUMBER(OFFSET('Hygiene Data'!$F$6,0,10*ROW('Hygiene Data'!F171)))),CONCATENATE("[",ROUND(OFFSET('Hygiene Data'!$F$6,0,10*ROW('Hygiene Data'!F171)),0),"]"),IF(AND(ISNUMBER(OFFSET('Hygiene Data'!$F$6,0,10*ROW('Hygiene Data'!F171))),DX177="",ISNUMBER(OFFSET('Hygiene Data'!$F$6,0,10*ROW('Hygiene Data'!F171)))),OFFSET('Hygiene Data'!$F$6,0,10*ROW('Hygiene Data'!F171)),NA())))</f>
        <v>#N/A</v>
      </c>
      <c r="BJ177" s="121" t="e">
        <f ca="1">+IF(AND(ISNUMBER(OFFSET('Hygiene Data'!$F$8,0,10*ROW('Hygiene Data'!F171))),DY177="Yes"),OFFSET('Hygiene Data'!$F$8,0,10*ROW('Hygiene Data'!F171)),IF(AND(ISNUMBER(OFFSET('Hygiene Data'!$F$8,0,10*ROW('Hygiene Data'!F171))),DY177="No",ISNUMBER(OFFSET('Hygiene Data'!$F$8,0,10*ROW('Hygiene Data'!F171)))),CONCATENATE("[",ROUND(OFFSET('Hygiene Data'!$F$8,0,10*ROW('Hygiene Data'!F171)),0),"]"),IF(AND(ISNUMBER(OFFSET('Hygiene Data'!$F$8,0,10*ROW('Hygiene Data'!F171))),DY177="",ISNUMBER(OFFSET('Hygiene Data'!$F$8,0,10*ROW('Hygiene Data'!F171)))),OFFSET('Hygiene Data'!$F$8,0,10*ROW('Hygiene Data'!F171)),NA())))</f>
        <v>#N/A</v>
      </c>
      <c r="BK177" s="121" t="e">
        <f ca="1">+IF(AND(ISNUMBER(OFFSET('Hygiene Data'!$F$10,0,10*ROW('Hygiene Data'!F171))),DZ177="Yes"),OFFSET('Hygiene Data'!$F$10,0,10*ROW('Hygiene Data'!F171)),IF(AND(ISNUMBER(OFFSET('Hygiene Data'!$F$10,0,10*ROW('Hygiene Data'!F171))),DZ177="No",ISNUMBER(OFFSET('Hygiene Data'!$F$10,0,10*ROW('Hygiene Data'!F171)))),CONCATENATE("[",ROUND(OFFSET('Hygiene Data'!$F$10,0,10*ROW('Hygiene Data'!F171)),0),"]"),IF(AND(ISNUMBER(OFFSET('Hygiene Data'!$F$10,0,10*ROW('Hygiene Data'!F171))),DZ177="",ISNUMBER(OFFSET('Hygiene Data'!$F$10,0,10*ROW('Hygiene Data'!F171)))),OFFSET('Hygiene Data'!$F$10,0,10*ROW('Hygiene Data'!F171)),NA())))</f>
        <v>#N/A</v>
      </c>
      <c r="BL177" s="121" t="e">
        <f ca="1">+IF(AND(ISNUMBER(OFFSET('Hygiene Data'!$G$6,0,10*ROW('Hygiene Data'!G171))),EA177="Yes"),OFFSET('Hygiene Data'!$G$6,0,10*ROW('Hygiene Data'!G171)),IF(AND(ISNUMBER(OFFSET('Hygiene Data'!$G$6,0,10*ROW('Hygiene Data'!G171))),EA177="No",ISNUMBER(OFFSET('Hygiene Data'!$G$6,0,10*ROW('Hygiene Data'!G171)))),CONCATENATE("[",ROUND(OFFSET('Hygiene Data'!$G$6,0,10*ROW('Hygiene Data'!G171)),0),"]"),IF(AND(ISNUMBER(OFFSET('Hygiene Data'!$G$6,0,10*ROW('Hygiene Data'!G171))),EA177="",ISNUMBER(OFFSET('Hygiene Data'!$G$6,0,10*ROW('Hygiene Data'!G171)))),OFFSET('Hygiene Data'!$G$6,0,10*ROW('Hygiene Data'!G171)),NA())))</f>
        <v>#N/A</v>
      </c>
      <c r="BM177" s="121" t="e">
        <f ca="1">+IF(AND(ISNUMBER(OFFSET('Hygiene Data'!$G$8,0,10*ROW('Hygiene Data'!G171))),EB177="Yes"),OFFSET('Hygiene Data'!$G$8,0,10*ROW('Hygiene Data'!G171)),IF(AND(ISNUMBER(OFFSET('Hygiene Data'!$G$8,0,10*ROW('Hygiene Data'!G171))),EB177="No",ISNUMBER(OFFSET('Hygiene Data'!$G$8,0,10*ROW('Hygiene Data'!G171)))),CONCATENATE("[",ROUND(OFFSET('Hygiene Data'!$G$8,0,10*ROW('Hygiene Data'!G171)),0),"]"),IF(AND(ISNUMBER(OFFSET('Hygiene Data'!$G$8,0,10*ROW('Hygiene Data'!G171))),EB177="",ISNUMBER(OFFSET('Hygiene Data'!$G$8,0,10*ROW('Hygiene Data'!G171)))),OFFSET('Hygiene Data'!$G$8,0,10*ROW('Hygiene Data'!G171)),NA())))</f>
        <v>#N/A</v>
      </c>
      <c r="BN177" s="121" t="e">
        <f ca="1">+IF(AND(ISNUMBER(OFFSET('Hygiene Data'!$G$10,0,10*ROW('Hygiene Data'!G171))),EC177="Yes"),OFFSET('Hygiene Data'!$G$10,0,10*ROW('Hygiene Data'!G171)),IF(AND(ISNUMBER(OFFSET('Hygiene Data'!$G$10,0,10*ROW('Hygiene Data'!G171))),EC177="No",ISNUMBER(OFFSET('Hygiene Data'!$G$10,0,10*ROW('Hygiene Data'!G171)))),CONCATENATE("[",ROUND(OFFSET('Hygiene Data'!$G$10,0,10*ROW('Hygiene Data'!G171)),0),"]"),IF(AND(ISNUMBER(OFFSET('Hygiene Data'!$G$10,0,10*ROW('Hygiene Data'!G171))),EC177="",ISNUMBER(OFFSET('Hygiene Data'!$G$10,0,10*ROW('Hygiene Data'!G171)))),OFFSET('Hygiene Data'!$G$10,0,10*ROW('Hygiene Data'!G171)),NA())))</f>
        <v>#N/A</v>
      </c>
      <c r="BO177" s="121" t="e">
        <f ca="1">+IF(AND(ISNUMBER(OFFSET('Hygiene Data'!$H$6,0,10*ROW('Hygiene Data'!H171))),ED177="Yes"),OFFSET('Hygiene Data'!$H$6,0,10*ROW('Hygiene Data'!H171)),IF(AND(ISNUMBER(OFFSET('Hygiene Data'!$H$6,0,10*ROW('Hygiene Data'!H171))),ED177="No",ISNUMBER(OFFSET('Hygiene Data'!$H$6,0,10*ROW('Hygiene Data'!H171)))),CONCATENATE("[",ROUND(OFFSET('Hygiene Data'!$H$6,0,10*ROW('Hygiene Data'!H171)),0),"]"),IF(AND(ISNUMBER(OFFSET('Hygiene Data'!$H$6,0,10*ROW('Hygiene Data'!H171))),ED177="",ISNUMBER(OFFSET('Hygiene Data'!$H$6,0,10*ROW('Hygiene Data'!H171)))),OFFSET('Hygiene Data'!$H$6,0,10*ROW('Hygiene Data'!H171)),NA())))</f>
        <v>#N/A</v>
      </c>
      <c r="BP177" s="121" t="e">
        <f ca="1">+IF(AND(ISNUMBER(OFFSET('Hygiene Data'!$H$8,0,10*ROW('Hygiene Data'!H171))),EE177="Yes"),OFFSET('Hygiene Data'!$H$8,0,10*ROW('Hygiene Data'!H171)),IF(AND(ISNUMBER(OFFSET('Hygiene Data'!$H$8,0,10*ROW('Hygiene Data'!H171))),EE177="No",ISNUMBER(OFFSET('Hygiene Data'!$H$8,0,10*ROW('Hygiene Data'!H171)))),CONCATENATE("[",ROUND(OFFSET('Hygiene Data'!$H$8,0,10*ROW('Hygiene Data'!H171)),0),"]"),IF(AND(ISNUMBER(OFFSET('Hygiene Data'!$H$8,0,10*ROW('Hygiene Data'!H171))),EE177="",ISNUMBER(OFFSET('Hygiene Data'!$H$8,0,10*ROW('Hygiene Data'!H171)))),OFFSET('Hygiene Data'!$H$8,0,10*ROW('Hygiene Data'!H171)),NA())))</f>
        <v>#N/A</v>
      </c>
      <c r="BQ177" s="121" t="e">
        <f ca="1">+IF(AND(ISNUMBER(OFFSET('Hygiene Data'!$H$10,0,10*ROW('Hygiene Data'!H171))),EF177="Yes"),OFFSET('Hygiene Data'!$H$10,0,10*ROW('Hygiene Data'!H171)),IF(AND(ISNUMBER(OFFSET('Hygiene Data'!$H$10,0,10*ROW('Hygiene Data'!H171))),EF177="No",ISNUMBER(OFFSET('Hygiene Data'!$H$10,0,10*ROW('Hygiene Data'!H171)))),CONCATENATE("[",ROUND(OFFSET('Hygiene Data'!$H$10,0,10*ROW('Hygiene Data'!H171)),0),"]"),IF(AND(ISNUMBER(OFFSET('Hygiene Data'!$H$10,0,10*ROW('Hygiene Data'!H171))),EF177="",ISNUMBER(OFFSET('Hygiene Data'!$H$10,0,10*ROW('Hygiene Data'!H171)))),OFFSET('Hygiene Data'!$H$10,0,10*ROW('Hygiene Data'!H171)),NA())))</f>
        <v>#N/A</v>
      </c>
      <c r="BS177" s="28" t="str">
        <f ca="1">+IF(OFFSET('Water Data'!$C$28,0,10*ROW('Water Data'!C171))="","",OFFSET('Water Data'!$C$28,0,10*ROW('Water Data'!C171)))</f>
        <v/>
      </c>
      <c r="BT177" s="28" t="str">
        <f ca="1">+IF(OFFSET('Water Data'!$C$29,0,10*ROW('Water Data'!C171))="","",OFFSET('Water Data'!$C$29,0,10*ROW('Water Data'!C171)))</f>
        <v/>
      </c>
      <c r="BU177" s="28" t="str">
        <f ca="1">+IF(OFFSET('Water Data'!$C$30,0,10*ROW('Water Data'!C171))="","",OFFSET('Water Data'!$C$30,0,10*ROW('Water Data'!C171)))</f>
        <v/>
      </c>
      <c r="BV177" s="28" t="str">
        <f ca="1">+IF(OFFSET('Water Data'!$D$28,0,10*ROW('Water Data'!D171))="","",OFFSET('Water Data'!$D$28,0,10*ROW('Water Data'!D171)))</f>
        <v/>
      </c>
      <c r="BW177" s="28" t="str">
        <f ca="1">+IF(OFFSET('Water Data'!$D$29,0,10*ROW('Water Data'!D171))="","",OFFSET('Water Data'!$D$29,0,10*ROW('Water Data'!D171)))</f>
        <v/>
      </c>
      <c r="BX177" s="28" t="str">
        <f ca="1">+IF(OFFSET('Water Data'!$D$30,0,10*ROW('Water Data'!D171))="","",OFFSET('Water Data'!$D$30,0,10*ROW('Water Data'!D171)))</f>
        <v/>
      </c>
      <c r="BY177" s="28" t="str">
        <f ca="1">+IF(OFFSET('Water Data'!$E$28,0,10*ROW('Water Data'!E171))="","",OFFSET('Water Data'!$E$28,0,10*ROW('Water Data'!E171)))</f>
        <v/>
      </c>
      <c r="BZ177" s="28" t="str">
        <f ca="1">+IF(OFFSET('Water Data'!$E$29,0,10*ROW('Water Data'!E171))="","",OFFSET('Water Data'!$E$29,0,10*ROW('Water Data'!E171)))</f>
        <v/>
      </c>
      <c r="CA177" s="28" t="str">
        <f ca="1">+IF(OFFSET('Water Data'!$E$30,0,10*ROW('Water Data'!E171))="","",OFFSET('Water Data'!$E$30,0,10*ROW('Water Data'!E171)))</f>
        <v/>
      </c>
      <c r="CB177" s="28" t="str">
        <f ca="1">+IF(OFFSET('Water Data'!$F$28,0,10*ROW('Water Data'!F171))="","",OFFSET('Water Data'!$F$28,0,10*ROW('Water Data'!F171)))</f>
        <v/>
      </c>
      <c r="CC177" s="28" t="str">
        <f ca="1">+IF(OFFSET('Water Data'!$F$29,0,10*ROW('Water Data'!F171))="","",OFFSET('Water Data'!$F$29,0,10*ROW('Water Data'!F171)))</f>
        <v/>
      </c>
      <c r="CD177" s="28" t="str">
        <f ca="1">+IF(OFFSET('Water Data'!$F$30,0,10*ROW('Water Data'!F171))="","",OFFSET('Water Data'!$F$30,0,10*ROW('Water Data'!F171)))</f>
        <v/>
      </c>
      <c r="CE177" s="28" t="str">
        <f ca="1">+IF(OFFSET('Water Data'!$G$28,0,10*ROW('Water Data'!G171))="","",OFFSET('Water Data'!$G$28,0,10*ROW('Water Data'!G171)))</f>
        <v/>
      </c>
      <c r="CF177" s="28" t="str">
        <f ca="1">+IF(OFFSET('Water Data'!$G$29,0,10*ROW('Water Data'!G171))="","",OFFSET('Water Data'!$G$29,0,10*ROW('Water Data'!G171)))</f>
        <v/>
      </c>
      <c r="CG177" s="28" t="str">
        <f ca="1">+IF(OFFSET('Water Data'!$G$30,0,10*ROW('Water Data'!G171))="","",OFFSET('Water Data'!$G$30,0,10*ROW('Water Data'!G171)))</f>
        <v/>
      </c>
      <c r="CH177" s="28" t="str">
        <f ca="1">+IF(OFFSET('Water Data'!$H$28,0,10*ROW('Water Data'!H171))="","",OFFSET('Water Data'!$H$28,0,10*ROW('Water Data'!H171)))</f>
        <v/>
      </c>
      <c r="CI177" s="28" t="str">
        <f ca="1">+IF(OFFSET('Water Data'!$H$29,0,10*ROW('Water Data'!H171))="","",OFFSET('Water Data'!$H$29,0,10*ROW('Water Data'!H171)))</f>
        <v/>
      </c>
      <c r="CJ177" s="28" t="str">
        <f ca="1">+IF(OFFSET('Water Data'!$H$30,0,10*ROW('Water Data'!H171))="","",OFFSET('Water Data'!$H$30,0,10*ROW('Water Data'!H171)))</f>
        <v/>
      </c>
      <c r="CK177" s="28" t="str">
        <f ca="1">+IF(OFFSET('Sanitation Data'!$C$29,0,10*ROW('Sanitation Data'!C171))="","",OFFSET('Sanitation Data'!$C$29,0,10*ROW('Sanitation Data'!C171)))</f>
        <v/>
      </c>
      <c r="CL177" s="28" t="str">
        <f ca="1">+IF(OFFSET('Sanitation Data'!$C$30,0,10*ROW('Sanitation Data'!C171))="","",OFFSET('Sanitation Data'!$C$30,0,10*ROW('Sanitation Data'!C171)))</f>
        <v/>
      </c>
      <c r="CM177" s="28" t="str">
        <f ca="1">+IF(OFFSET('Sanitation Data'!$C$31,0,10*ROW('Sanitation Data'!C171))="","",OFFSET('Sanitation Data'!$C$31,0,10*ROW('Sanitation Data'!C171)))</f>
        <v/>
      </c>
      <c r="CN177" s="28" t="str">
        <f ca="1">+IF(OFFSET('Sanitation Data'!$C$32,0,10*ROW('Sanitation Data'!C171))="","",OFFSET('Sanitation Data'!$C$32,0,10*ROW('Sanitation Data'!C171)))</f>
        <v/>
      </c>
      <c r="CO177" s="28" t="str">
        <f ca="1">+IF(OFFSET('Sanitation Data'!$C$33,0,10*ROW('Sanitation Data'!C171))="","",OFFSET('Sanitation Data'!$C$33,0,10*ROW('Sanitation Data'!C171)))</f>
        <v/>
      </c>
      <c r="CP177" s="28" t="str">
        <f ca="1">+IF(OFFSET('Sanitation Data'!$D$29,0,10*ROW('Sanitation Data'!D171))="","",OFFSET('Sanitation Data'!$D$29,0,10*ROW('Sanitation Data'!D171)))</f>
        <v/>
      </c>
      <c r="CQ177" s="28" t="str">
        <f ca="1">+IF(OFFSET('Sanitation Data'!$D$30,0,10*ROW('Sanitation Data'!D171))="","",OFFSET('Sanitation Data'!$D$30,0,10*ROW('Sanitation Data'!D171)))</f>
        <v/>
      </c>
      <c r="CR177" s="28" t="str">
        <f ca="1">+IF(OFFSET('Sanitation Data'!$D$31,0,10*ROW('Sanitation Data'!D171))="","",OFFSET('Sanitation Data'!$D$31,0,10*ROW('Sanitation Data'!D171)))</f>
        <v/>
      </c>
      <c r="CS177" s="28" t="str">
        <f ca="1">+IF(OFFSET('Sanitation Data'!$D$32,0,10*ROW('Sanitation Data'!D171))="","",OFFSET('Sanitation Data'!$D$32,0,10*ROW('Sanitation Data'!D171)))</f>
        <v/>
      </c>
      <c r="CT177" s="28" t="str">
        <f ca="1">+IF(OFFSET('Sanitation Data'!$D$33,0,10*ROW('Sanitation Data'!D171))="","",OFFSET('Sanitation Data'!$D$33,0,10*ROW('Sanitation Data'!D171)))</f>
        <v/>
      </c>
      <c r="CU177" s="28" t="str">
        <f ca="1">+IF(OFFSET('Sanitation Data'!$E$29,0,10*ROW('Sanitation Data'!E171))="","",OFFSET('Sanitation Data'!$E$29,0,10*ROW('Sanitation Data'!E171)))</f>
        <v/>
      </c>
      <c r="CV177" s="28" t="str">
        <f ca="1">+IF(OFFSET('Sanitation Data'!$E$30,0,10*ROW('Sanitation Data'!E171))="","",OFFSET('Sanitation Data'!$E$30,0,10*ROW('Sanitation Data'!E171)))</f>
        <v/>
      </c>
      <c r="CW177" s="28" t="str">
        <f ca="1">+IF(OFFSET('Sanitation Data'!$E$31,0,10*ROW('Sanitation Data'!E171))="","",OFFSET('Sanitation Data'!$E$31,0,10*ROW('Sanitation Data'!E171)))</f>
        <v/>
      </c>
      <c r="CX177" s="28" t="str">
        <f ca="1">+IF(OFFSET('Sanitation Data'!$E$32,0,10*ROW('Sanitation Data'!E171))="","",OFFSET('Sanitation Data'!$E$32,0,10*ROW('Sanitation Data'!E171)))</f>
        <v/>
      </c>
      <c r="CY177" s="28" t="str">
        <f ca="1">+IF(OFFSET('Sanitation Data'!$E$33,0,10*ROW('Sanitation Data'!E171))="","",OFFSET('Sanitation Data'!$E$33,0,10*ROW('Sanitation Data'!E171)))</f>
        <v/>
      </c>
      <c r="CZ177" s="28" t="str">
        <f ca="1">+IF(OFFSET('Sanitation Data'!$F$29,0,10*ROW('Sanitation Data'!F171))="","",OFFSET('Sanitation Data'!$F$29,0,10*ROW('Sanitation Data'!F171)))</f>
        <v/>
      </c>
      <c r="DA177" s="28" t="str">
        <f ca="1">+IF(OFFSET('Sanitation Data'!$F$30,0,10*ROW('Sanitation Data'!F171))="","",OFFSET('Sanitation Data'!$F$30,0,10*ROW('Sanitation Data'!F171)))</f>
        <v/>
      </c>
      <c r="DB177" s="28" t="str">
        <f ca="1">+IF(OFFSET('Sanitation Data'!$F$31,0,10*ROW('Sanitation Data'!F171))="","",OFFSET('Sanitation Data'!$F$31,0,10*ROW('Sanitation Data'!F171)))</f>
        <v/>
      </c>
      <c r="DC177" s="28" t="str">
        <f ca="1">+IF(OFFSET('Sanitation Data'!$F$32,0,10*ROW('Sanitation Data'!F171))="","",OFFSET('Sanitation Data'!$F$32,0,10*ROW('Sanitation Data'!F171)))</f>
        <v/>
      </c>
      <c r="DD177" s="28" t="str">
        <f ca="1">+IF(OFFSET('Sanitation Data'!$F$33,0,10*ROW('Sanitation Data'!F171))="","",OFFSET('Sanitation Data'!$F$33,0,10*ROW('Sanitation Data'!F171)))</f>
        <v/>
      </c>
      <c r="DE177" s="28" t="str">
        <f ca="1">+IF(OFFSET('Sanitation Data'!$G$29,0,10*ROW('Sanitation Data'!G171))="","",OFFSET('Sanitation Data'!$G$29,0,10*ROW('Sanitation Data'!G171)))</f>
        <v/>
      </c>
      <c r="DF177" s="28" t="str">
        <f ca="1">+IF(OFFSET('Sanitation Data'!$G$30,0,10*ROW('Sanitation Data'!G171))="","",OFFSET('Sanitation Data'!$G$30,0,10*ROW('Sanitation Data'!G171)))</f>
        <v/>
      </c>
      <c r="DG177" s="28" t="str">
        <f ca="1">+IF(OFFSET('Sanitation Data'!$G$31,0,10*ROW('Sanitation Data'!G171))="","",OFFSET('Sanitation Data'!$G$31,0,10*ROW('Sanitation Data'!G171)))</f>
        <v/>
      </c>
      <c r="DH177" s="28" t="str">
        <f ca="1">+IF(OFFSET('Sanitation Data'!$G$32,0,10*ROW('Sanitation Data'!G171))="","",OFFSET('Sanitation Data'!$G$32,0,10*ROW('Sanitation Data'!G171)))</f>
        <v/>
      </c>
      <c r="DI177" s="28" t="str">
        <f ca="1">+IF(OFFSET('Sanitation Data'!$G$33,0,10*ROW('Sanitation Data'!G171))="","",OFFSET('Sanitation Data'!$G$33,0,10*ROW('Sanitation Data'!G171)))</f>
        <v/>
      </c>
      <c r="DJ177" s="28" t="str">
        <f ca="1">+IF(OFFSET('Sanitation Data'!$H$29,0,10*ROW('Sanitation Data'!H171))="","",OFFSET('Sanitation Data'!$H$29,0,10*ROW('Sanitation Data'!H171)))</f>
        <v/>
      </c>
      <c r="DK177" s="28" t="str">
        <f ca="1">+IF(OFFSET('Sanitation Data'!$H$30,0,10*ROW('Sanitation Data'!H171))="","",OFFSET('Sanitation Data'!$H$30,0,10*ROW('Sanitation Data'!H171)))</f>
        <v/>
      </c>
      <c r="DL177" s="28" t="str">
        <f ca="1">+IF(OFFSET('Sanitation Data'!$H$31,0,10*ROW('Sanitation Data'!H171))="","",OFFSET('Sanitation Data'!$H$31,0,10*ROW('Sanitation Data'!H171)))</f>
        <v/>
      </c>
      <c r="DM177" s="28" t="str">
        <f ca="1">+IF(OFFSET('Sanitation Data'!$H$32,0,10*ROW('Sanitation Data'!H171))="","",OFFSET('Sanitation Data'!$H$32,0,10*ROW('Sanitation Data'!H171)))</f>
        <v/>
      </c>
      <c r="DN177" s="28" t="str">
        <f ca="1">+IF(OFFSET('Sanitation Data'!$H$33,0,10*ROW('Sanitation Data'!H171))="","",OFFSET('Sanitation Data'!$H$33,0,10*ROW('Sanitation Data'!H171)))</f>
        <v/>
      </c>
      <c r="DO177" s="28" t="str">
        <f ca="1">+IF(OFFSET('Hygiene Data'!$C$12,0,10*ROW('Hygiene Data'!C171))="","",OFFSET('Hygiene Data'!$C$12,0,10*ROW('Hygiene Data'!C171)))</f>
        <v/>
      </c>
      <c r="DP177" s="28" t="str">
        <f ca="1">+IF(OFFSET('Hygiene Data'!$C$13,0,10*ROW('Hygiene Data'!C171))="","",OFFSET('Hygiene Data'!$C$13,0,10*ROW('Hygiene Data'!C171)))</f>
        <v/>
      </c>
      <c r="DQ177" s="28" t="str">
        <f ca="1">+IF(OFFSET('Hygiene Data'!$C$14,0,10*ROW('Hygiene Data'!C171))="","",OFFSET('Hygiene Data'!$C$14,0,10*ROW('Hygiene Data'!C171)))</f>
        <v/>
      </c>
      <c r="DR177" s="28" t="str">
        <f ca="1">+IF(OFFSET('Hygiene Data'!$D$12,0,10*ROW('Hygiene Data'!D171))="","",OFFSET('Hygiene Data'!$D$12,0,10*ROW('Hygiene Data'!D171)))</f>
        <v/>
      </c>
      <c r="DS177" s="28" t="str">
        <f ca="1">+IF(OFFSET('Hygiene Data'!$D$13,0,10*ROW('Hygiene Data'!D171))="","",OFFSET('Hygiene Data'!$D$13,0,10*ROW('Hygiene Data'!D171)))</f>
        <v/>
      </c>
      <c r="DT177" s="28" t="str">
        <f ca="1">+IF(OFFSET('Hygiene Data'!$D$14,0,10*ROW('Hygiene Data'!D171))="","",OFFSET('Hygiene Data'!$D$14,0,10*ROW('Hygiene Data'!D171)))</f>
        <v/>
      </c>
      <c r="DU177" s="28" t="str">
        <f ca="1">+IF(OFFSET('Hygiene Data'!$E$12,0,10*ROW('Hygiene Data'!E171))="","",OFFSET('Hygiene Data'!$E$12,0,10*ROW('Hygiene Data'!E171)))</f>
        <v/>
      </c>
      <c r="DV177" s="28" t="str">
        <f ca="1">+IF(OFFSET('Hygiene Data'!$E$13,0,10*ROW('Hygiene Data'!E171))="","",OFFSET('Hygiene Data'!$E$13,0,10*ROW('Hygiene Data'!E171)))</f>
        <v/>
      </c>
      <c r="DW177" s="28" t="str">
        <f ca="1">+IF(OFFSET('Hygiene Data'!$E$14,0,10*ROW('Hygiene Data'!E171))="","",OFFSET('Hygiene Data'!$E$14,0,10*ROW('Hygiene Data'!E171)))</f>
        <v/>
      </c>
      <c r="DX177" s="28" t="str">
        <f ca="1">+IF(OFFSET('Hygiene Data'!$F$12,0,10*ROW('Hygiene Data'!F171))="","",OFFSET('Hygiene Data'!$F$12,0,10*ROW('Hygiene Data'!F171)))</f>
        <v/>
      </c>
      <c r="DY177" s="28" t="str">
        <f ca="1">+IF(OFFSET('Hygiene Data'!$F$13,0,10*ROW('Hygiene Data'!F171))="","",OFFSET('Hygiene Data'!$F$13,0,10*ROW('Hygiene Data'!F171)))</f>
        <v/>
      </c>
      <c r="DZ177" s="28" t="str">
        <f ca="1">+IF(OFFSET('Hygiene Data'!$F$14,0,10*ROW('Hygiene Data'!F171))="","",OFFSET('Hygiene Data'!$F$14,0,10*ROW('Hygiene Data'!F171)))</f>
        <v/>
      </c>
      <c r="EA177" s="28" t="str">
        <f ca="1">+IF(OFFSET('Hygiene Data'!$G$12,0,10*ROW('Hygiene Data'!G171))="","",OFFSET('Hygiene Data'!$G$12,0,10*ROW('Hygiene Data'!G171)))</f>
        <v/>
      </c>
      <c r="EB177" s="28" t="str">
        <f ca="1">+IF(OFFSET('Hygiene Data'!$G$13,0,10*ROW('Hygiene Data'!G171))="","",OFFSET('Hygiene Data'!$G$13,0,10*ROW('Hygiene Data'!G171)))</f>
        <v/>
      </c>
      <c r="EC177" s="28" t="str">
        <f ca="1">+IF(OFFSET('Hygiene Data'!$G$14,0,10*ROW('Hygiene Data'!G171))="","",OFFSET('Hygiene Data'!$G$14,0,10*ROW('Hygiene Data'!G171)))</f>
        <v/>
      </c>
      <c r="ED177" s="28" t="str">
        <f ca="1">+IF(OFFSET('Hygiene Data'!$H$12,0,10*ROW('Hygiene Data'!H171))="","",OFFSET('Hygiene Data'!$H$12,0,10*ROW('Hygiene Data'!H171)))</f>
        <v/>
      </c>
      <c r="EE177" s="28" t="str">
        <f ca="1">+IF(OFFSET('Hygiene Data'!$H$13,0,10*ROW('Hygiene Data'!H171))="","",OFFSET('Hygiene Data'!$H$13,0,10*ROW('Hygiene Data'!H171)))</f>
        <v/>
      </c>
      <c r="EF177" s="28" t="str">
        <f ca="1">+IF(OFFSET('Hygiene Data'!$H$14,0,10*ROW('Hygiene Data'!H171))="","",OFFSET('Hygiene Data'!$H$14,0,10*ROW('Hygiene Data'!H171)))</f>
        <v/>
      </c>
    </row>
    <row r="178" spans="1:136" x14ac:dyDescent="0.2">
      <c r="A178" s="44" t="str">
        <f ca="1">+IF(OFFSET('Water Data'!$B$1,0,10*ROW('Water Data'!B175))="","",OFFSET('Water Data'!$B$1,0,10*ROW('Water Data'!B175)))</f>
        <v/>
      </c>
      <c r="B178" s="44" t="str">
        <f ca="1">+IF(OFFSET('Water Data'!$A$3,0,10*ROW('Water Data'!A175))="","",OFFSET('Water Data'!$A$3,0,10*ROW('Water Data'!A175)))</f>
        <v/>
      </c>
      <c r="C178" s="44" t="str">
        <f ca="1">+IF(OFFSET('Water Data'!$C$3,0,10*ROW('Water Data'!C175))="","",OFFSET('Water Data'!$C$3,0,10*ROW('Water Data'!C175)))</f>
        <v/>
      </c>
      <c r="D178" s="119" t="e">
        <f ca="1">+IF(AND(ISNUMBER(OFFSET('Water Data'!$C$5,0,10*ROW('Water Data'!C172))),BS178="Yes"),100-OFFSET('Water Data'!$C$5,0,10*ROW('Water Data'!C172)),IF(AND(ISNUMBER(OFFSET('Water Data'!$C$5,0,10*ROW('Water Data'!C172))),BS178="No",ISNUMBER(OFFSET('Water Data'!$C$5,0,10*ROW('Water Data'!C172)))),CONCATENATE("[",ROUND(100-OFFSET('Water Data'!$C$5,0,10*ROW('Water Data'!C172)),0),"]"),IF(AND(ISNUMBER(OFFSET('Water Data'!$C$5,0,10*ROW('Water Data'!C172))),BS178="",ISNUMBER(OFFSET('Water Data'!$C$5,0,10*ROW('Water Data'!C172)))),100-OFFSET('Water Data'!$C$5,0,10*ROW('Water Data'!C172)),NA())))</f>
        <v>#N/A</v>
      </c>
      <c r="E178" s="119" t="e">
        <f ca="1">+IF(AND(ISNUMBER(OFFSET('Water Data'!$C$7,0,10*ROW('Water Data'!D172))),BT178="Yes"),OFFSET('Water Data'!$C$7,0,10*ROW('Water Data'!C172)),IF(AND(ISNUMBER(OFFSET('Water Data'!$C$7,0,10*ROW('Water Data'!C172))),BT178="No",ISNUMBER(OFFSET('Water Data'!$C$7,0,10*ROW('Water Data'!C172)))),CONCATENATE("[",ROUND(OFFSET('Water Data'!$C$7,0,10*ROW('Water Data'!C172)),0),"]"),IF(AND(ISNUMBER(OFFSET('Water Data'!$C$7,0,10*ROW('Water Data'!C172))),BT178="",ISNUMBER(OFFSET('Water Data'!$C$7,0,10*ROW('Water Data'!C172)))),OFFSET('Water Data'!$C$7,0,10*ROW('Water Data'!C172)),NA())))</f>
        <v>#N/A</v>
      </c>
      <c r="F178" s="119" t="e">
        <f ca="1">+IF(AND(ISNUMBER(OFFSET('Water Data'!$C$10,0,10*ROW('Water Data'!C172))),BU178="Yes"),OFFSET('Water Data'!$C$10,0,10*ROW('Water Data'!C172)),IF(AND(ISNUMBER(OFFSET('Water Data'!$C$10,0,10*ROW('Water Data'!C172))),BU178="No",ISNUMBER(OFFSET('Water Data'!$C$10,0,10*ROW('Water Data'!C172)))),CONCATENATE("[",ROUND(OFFSET('Water Data'!$C$10,0,10*ROW('Water Data'!C172)),0),"]"),IF(AND(ISNUMBER(OFFSET('Water Data'!$C$10,0,10*ROW('Water Data'!C172))),BU178="",ISNUMBER(OFFSET('Water Data'!$C$10,0,10*ROW('Water Data'!C172)))),OFFSET('Water Data'!$C$10,0,10*ROW('Water Data'!C172)),NA())))</f>
        <v>#N/A</v>
      </c>
      <c r="G178" s="119" t="e">
        <f ca="1">+IF(AND(ISNUMBER(OFFSET('Water Data'!$D$5,0,10*ROW('Water Data'!D172))),BV178="Yes"),100-OFFSET('Water Data'!$D$5,0,10*ROW('Water Data'!D172)),IF(AND(ISNUMBER(OFFSET('Water Data'!$D$5,0,10*ROW('Water Data'!D172))),BV178="No",ISNUMBER(OFFSET('Water Data'!$D$5,0,10*ROW('Water Data'!D172)))),CONCATENATE("[",ROUND(100-OFFSET('Water Data'!$D$5,0,10*ROW('Water Data'!D172)),0),"]"),IF(AND(ISNUMBER(OFFSET('Water Data'!$D$5,0,10*ROW('Water Data'!D172))),BV178="",ISNUMBER(OFFSET('Water Data'!$D$5,0,10*ROW('Water Data'!D172)))),100-OFFSET('Water Data'!$D$5,0,10*ROW('Water Data'!D172)),NA())))</f>
        <v>#N/A</v>
      </c>
      <c r="H178" s="119" t="e">
        <f ca="1">+IF(AND(ISNUMBER(OFFSET('Water Data'!$D$7,0,10*ROW('Water Data'!D172))),BW178="Yes"),OFFSET('Water Data'!$D$7,0,10*ROW('Water Data'!D172)),IF(AND(ISNUMBER(OFFSET('Water Data'!$D$7,0,10*ROW('Water Data'!D172))),BW178="No",ISNUMBER(OFFSET('Water Data'!$D$7,0,10*ROW('Water Data'!D172)))),CONCATENATE("[",ROUND(OFFSET('Water Data'!$C$7,0,10*ROW('Water Data'!D172)),0),"]"),IF(AND(ISNUMBER(OFFSET('Water Data'!$D$7,0,10*ROW('Water Data'!D172))),BW178="",ISNUMBER(OFFSET('Water Data'!$D$7,0,10*ROW('Water Data'!D172)))),OFFSET('Water Data'!$D$7,0,10*ROW('Water Data'!D172)),NA())))</f>
        <v>#N/A</v>
      </c>
      <c r="I178" s="119" t="e">
        <f ca="1">+IF(AND(ISNUMBER(OFFSET('Water Data'!$D$10,0,10*ROW('Water Data'!D172))),BX178="Yes"),OFFSET('Water Data'!$D$10,0,10*ROW('Water Data'!D172)),IF(AND(ISNUMBER(OFFSET('Water Data'!$D$10,0,10*ROW('Water Data'!D172))),BX178="No",ISNUMBER(OFFSET('Water Data'!$D$10,0,10*ROW('Water Data'!D172)))),CONCATENATE("[",ROUND(OFFSET('Water Data'!$D$10,0,10*ROW('Water Data'!D172)),0),"]"),IF(AND(ISNUMBER(OFFSET('Water Data'!$D$10,0,10*ROW('Water Data'!D172))),BX178="",ISNUMBER(OFFSET('Water Data'!$D$10,0,10*ROW('Water Data'!D172)))),OFFSET('Water Data'!$D$10,0,10*ROW('Water Data'!D172)),NA())))</f>
        <v>#N/A</v>
      </c>
      <c r="J178" s="119" t="e">
        <f ca="1">+IF(AND(ISNUMBER(OFFSET('Water Data'!$E$5,0,10*ROW('Water Data'!E172))),BY178="Yes"),100-OFFSET('Water Data'!$E$5,0,10*ROW('Water Data'!E172)),IF(AND(ISNUMBER(OFFSET('Water Data'!$E$5,0,10*ROW('Water Data'!E172))),BY178="No",ISNUMBER(OFFSET('Water Data'!$E$5,0,10*ROW('Water Data'!E172)))),CONCATENATE("[",ROUND(100-OFFSET('Water Data'!$E$5,0,10*ROW('Water Data'!E172)),0),"]"),IF(AND(ISNUMBER(OFFSET('Water Data'!$E$5,0,10*ROW('Water Data'!E172))),BY178="",ISNUMBER(OFFSET('Water Data'!$E$5,0,10*ROW('Water Data'!E172)))),100-OFFSET('Water Data'!$E$5,0,10*ROW('Water Data'!E172)),NA())))</f>
        <v>#N/A</v>
      </c>
      <c r="K178" s="119" t="e">
        <f ca="1">+IF(AND(ISNUMBER(OFFSET('Water Data'!$E$7,0,10*ROW('Water Data'!E172))),BZ178="Yes"),OFFSET('Water Data'!$E$7,0,10*ROW('Water Data'!E172)),IF(AND(ISNUMBER(OFFSET('Water Data'!$E$7,0,10*ROW('Water Data'!E172))),BZ178="No",ISNUMBER(OFFSET('Water Data'!$E$7,0,10*ROW('Water Data'!E172)))),CONCATENATE("[",ROUND(OFFSET('Water Data'!$E$7,0,10*ROW('Water Data'!E172)),0),"]"),IF(AND(ISNUMBER(OFFSET('Water Data'!$E$7,0,10*ROW('Water Data'!E172))),BZ178="",ISNUMBER(OFFSET('Water Data'!$E$7,0,10*ROW('Water Data'!E172)))),OFFSET('Water Data'!$E$7,0,10*ROW('Water Data'!E172)),NA())))</f>
        <v>#N/A</v>
      </c>
      <c r="L178" s="119" t="e">
        <f ca="1">+IF(AND(ISNUMBER(OFFSET('Water Data'!$E$10,0,10*ROW('Water Data'!E172))),CA178="Yes"),OFFSET('Water Data'!$E$10,0,10*ROW('Water Data'!E172)),IF(AND(ISNUMBER(OFFSET('Water Data'!$E$10,0,10*ROW('Water Data'!E172))),CA178="No",ISNUMBER(OFFSET('Water Data'!$E$10,0,10*ROW('Water Data'!E172)))),CONCATENATE("[",ROUND(OFFSET('Water Data'!$E$10,0,10*ROW('Water Data'!E172)),0),"]"),IF(AND(ISNUMBER(OFFSET('Water Data'!$E$10,0,10*ROW('Water Data'!E172))),CA178="",ISNUMBER(OFFSET('Water Data'!$E$10,0,10*ROW('Water Data'!E172)))),OFFSET('Water Data'!$E$10,0,10*ROW('Water Data'!E172)),NA())))</f>
        <v>#N/A</v>
      </c>
      <c r="M178" s="119" t="e">
        <f ca="1">+IF(AND(ISNUMBER(OFFSET('Water Data'!$F$5,0,10*ROW('Water Data'!F172))),CB178="Yes"),100-OFFSET('Water Data'!$F$5,0,10*ROW('Water Data'!F172)),IF(AND(ISNUMBER(OFFSET('Water Data'!$F$5,0,10*ROW('Water Data'!F172))),CB178="No",ISNUMBER(OFFSET('Water Data'!$F$5,0,10*ROW('Water Data'!F172)))),CONCATENATE("[",ROUND(100-OFFSET('Water Data'!$F$5,0,10*ROW('Water Data'!F172)),0),"]"),IF(AND(ISNUMBER(OFFSET('Water Data'!$F$5,0,10*ROW('Water Data'!F172))),CB178="",ISNUMBER(OFFSET('Water Data'!$F$5,0,10*ROW('Water Data'!F172)))),100-OFFSET('Water Data'!$F$5,0,10*ROW('Water Data'!F172)),NA())))</f>
        <v>#N/A</v>
      </c>
      <c r="N178" s="119" t="e">
        <f ca="1">+IF(AND(ISNUMBER(OFFSET('Water Data'!$F$7,0,10*ROW('Water Data'!F172))),CC178="Yes"),OFFSET('Water Data'!$F$7,0,10*ROW('Water Data'!F172)),IF(AND(ISNUMBER(OFFSET('Water Data'!$F$7,0,10*ROW('Water Data'!F172))),CC178="No",ISNUMBER(OFFSET('Water Data'!$F$7,0,10*ROW('Water Data'!F172)))),CONCATENATE("[",ROUND(OFFSET('Water Data'!$F$7,0,10*ROW('Water Data'!F172)),0),"]"),IF(AND(ISNUMBER(OFFSET('Water Data'!$F$7,0,10*ROW('Water Data'!F172))),CC178="",ISNUMBER(OFFSET('Water Data'!$F$7,0,10*ROW('Water Data'!F172)))),OFFSET('Water Data'!$F$7,0,10*ROW('Water Data'!F172)),NA())))</f>
        <v>#N/A</v>
      </c>
      <c r="O178" s="119" t="e">
        <f ca="1">+IF(AND(ISNUMBER(OFFSET('Water Data'!$F$10,0,10*ROW('Water Data'!F172))),CD178="Yes"),OFFSET('Water Data'!$F$10,0,10*ROW('Water Data'!F172)),IF(AND(ISNUMBER(OFFSET('Water Data'!$F$10,0,10*ROW('Water Data'!F172))),CD178="No",ISNUMBER(OFFSET('Water Data'!$F$10,0,10*ROW('Water Data'!F172)))),CONCATENATE("[",ROUND(OFFSET('Water Data'!$F$10,0,10*ROW('Water Data'!F172)),0),"]"),IF(AND(ISNUMBER(OFFSET('Water Data'!$F$10,0,10*ROW('Water Data'!F172))),CD178="",ISNUMBER(OFFSET('Water Data'!$F$10,0,10*ROW('Water Data'!F172)))),OFFSET('Water Data'!$F$10,0,10*ROW('Water Data'!F172)),NA())))</f>
        <v>#N/A</v>
      </c>
      <c r="P178" s="119" t="e">
        <f ca="1">+IF(AND(ISNUMBER(OFFSET('Water Data'!$G$5,0,10*ROW('Water Data'!G172))),CE178="Yes"),100-OFFSET('Water Data'!$G$5,0,10*ROW('Water Data'!G172)),IF(AND(ISNUMBER(OFFSET('Water Data'!$G$5,0,10*ROW('Water Data'!G172))),CE178="No",ISNUMBER(OFFSET('Water Data'!$G$5,0,10*ROW('Water Data'!G172)))),CONCATENATE("[",ROUND(100-OFFSET('Water Data'!$G$5,0,10*ROW('Water Data'!G172)),0),"]"),IF(AND(ISNUMBER(OFFSET('Water Data'!$G$5,0,10*ROW('Water Data'!G172))),CE178="",ISNUMBER(OFFSET('Water Data'!$G$5,0,10*ROW('Water Data'!G172)))),100-OFFSET('Water Data'!$G$5,0,10*ROW('Water Data'!G172)),NA())))</f>
        <v>#N/A</v>
      </c>
      <c r="Q178" s="119" t="e">
        <f ca="1">+IF(AND(ISNUMBER(OFFSET('Water Data'!$G$7,0,10*ROW('Water Data'!G172))),CF178="Yes"),OFFSET('Water Data'!$G$7,0,10*ROW('Water Data'!G172)),IF(AND(ISNUMBER(OFFSET('Water Data'!$G$7,0,10*ROW('Water Data'!G172))),CF178="No",ISNUMBER(OFFSET('Water Data'!$G$7,0,10*ROW('Water Data'!G172)))),CONCATENATE("[",ROUND(OFFSET('Water Data'!$G$7,0,10*ROW('Water Data'!G172)),0),"]"),IF(AND(ISNUMBER(OFFSET('Water Data'!$G$7,0,10*ROW('Water Data'!G172))),CF178="",ISNUMBER(OFFSET('Water Data'!$G$7,0,10*ROW('Water Data'!G172)))),OFFSET('Water Data'!$G$7,0,10*ROW('Water Data'!G172)),NA())))</f>
        <v>#N/A</v>
      </c>
      <c r="R178" s="119" t="e">
        <f ca="1">+IF(AND(ISNUMBER(OFFSET('Water Data'!$G$10,0,10*ROW('Water Data'!G172))),CG178="Yes"),OFFSET('Water Data'!$G$10,0,10*ROW('Water Data'!G172)),IF(AND(ISNUMBER(OFFSET('Water Data'!$G$10,0,10*ROW('Water Data'!G172))),CG178="No",ISNUMBER(OFFSET('Water Data'!$G$10,0,10*ROW('Water Data'!G172)))),CONCATENATE("[",ROUND(OFFSET('Water Data'!$G$10,0,10*ROW('Water Data'!G172)),0),"]"),IF(AND(ISNUMBER(OFFSET('Water Data'!$G$10,0,10*ROW('Water Data'!G172))),CG178="",ISNUMBER(OFFSET('Water Data'!$G$10,0,10*ROW('Water Data'!G172)))),OFFSET('Water Data'!$G$10,0,10*ROW('Water Data'!G172)),NA())))</f>
        <v>#N/A</v>
      </c>
      <c r="S178" s="119" t="e">
        <f ca="1">+IF(AND(ISNUMBER(OFFSET('Water Data'!$H$5,0,10*ROW('Water Data'!H172))),CH178="Yes"),100-OFFSET('Water Data'!$H$5,0,10*ROW('Water Data'!H172)),IF(AND(ISNUMBER(OFFSET('Water Data'!$H$5,0,10*ROW('Water Data'!H172))),CH178="No",ISNUMBER(OFFSET('Water Data'!$H$5,0,10*ROW('Water Data'!H172)))),CONCATENATE("[",ROUND(100-OFFSET('Water Data'!$H$5,0,10*ROW('Water Data'!H172)),0),"]"),IF(AND(ISNUMBER(OFFSET('Water Data'!$H$5,0,10*ROW('Water Data'!H172))),CH178="",ISNUMBER(OFFSET('Water Data'!$H$5,0,10*ROW('Water Data'!H172)))),100-OFFSET('Water Data'!$H$5,0,10*ROW('Water Data'!H172)),NA())))</f>
        <v>#N/A</v>
      </c>
      <c r="T178" s="119" t="e">
        <f ca="1">+IF(AND(ISNUMBER(OFFSET('Water Data'!$H$7,0,10*ROW('Water Data'!H172))),CI178="Yes"),OFFSET('Water Data'!$H$7,0,10*ROW('Water Data'!H172)),IF(AND(ISNUMBER(OFFSET('Water Data'!$H$7,0,10*ROW('Water Data'!H172))),CI178="No",ISNUMBER(OFFSET('Water Data'!$H$7,0,10*ROW('Water Data'!H172)))),CONCATENATE("[",ROUND(OFFSET('Water Data'!$H$7,0,10*ROW('Water Data'!H172)),0),"]"),IF(AND(ISNUMBER(OFFSET('Water Data'!$H$7,0,10*ROW('Water Data'!H172))),CI178="",ISNUMBER(OFFSET('Water Data'!$H$7,0,10*ROW('Water Data'!H172)))),OFFSET('Water Data'!$H$7,0,10*ROW('Water Data'!H172)),NA())))</f>
        <v>#N/A</v>
      </c>
      <c r="U178" s="119" t="e">
        <f ca="1">+IF(AND(ISNUMBER(OFFSET('Water Data'!$H$10,0,10*ROW('Water Data'!H172))),CJ178="Yes"),OFFSET('Water Data'!$H$10,0,10*ROW('Water Data'!H172)),IF(AND(ISNUMBER(OFFSET('Water Data'!$H$10,0,10*ROW('Water Data'!H172))),CJ178="No",ISNUMBER(OFFSET('Water Data'!$H$10,0,10*ROW('Water Data'!H172)))),CONCATENATE("[",ROUND(OFFSET('Water Data'!$H$10,0,10*ROW('Water Data'!H172)),0),"]"),IF(AND(ISNUMBER(OFFSET('Water Data'!$H$10,0,10*ROW('Water Data'!H172))),CJ178="",ISNUMBER(OFFSET('Water Data'!$H$10,0,10*ROW('Water Data'!H172)))),OFFSET('Water Data'!$H$10,0,10*ROW('Water Data'!H172)),NA())))</f>
        <v>#N/A</v>
      </c>
      <c r="V178" s="120" t="e">
        <f ca="1">+IF(AND(ISNUMBER(OFFSET('Sanitation Data'!$C$5,0,10*ROW('Sanitation Data'!C172))),CK178="Yes"),100-OFFSET('Sanitation Data'!$C$5,0,10*ROW('Sanitation Data'!C172)),IF(AND(ISNUMBER(OFFSET('Sanitation Data'!$C$5,0,10*ROW('Sanitation Data'!C172))),CK178="No",ISNUMBER(OFFSET('Sanitation Data'!$C$5,0,10*ROW('Sanitation Data'!C172)))),CONCATENATE("[",ROUND(100-OFFSET('Sanitation Data'!$C$5,0,10*ROW('Sanitation Data'!C172)),0),"]"),IF(AND(ISNUMBER(OFFSET('Sanitation Data'!$C$5,0,10*ROW('Sanitation Data'!C172))),CK178="",ISNUMBER(OFFSET('Sanitation Data'!$C$5,0,10*ROW('Sanitation Data'!C172)))),100-OFFSET('Sanitation Data'!$C$5,0,10*ROW('Sanitation Data'!C172)),NA())))</f>
        <v>#N/A</v>
      </c>
      <c r="W178" s="120" t="e">
        <f ca="1">+IF(AND(ISNUMBER(OFFSET('Sanitation Data'!$C$7,0,10*ROW('Sanitation Data'!C172))),CL178="Yes"),OFFSET('Sanitation Data'!$C$7,0,10*ROW('Sanitation Data'!C172)),IF(AND(ISNUMBER(OFFSET('Sanitation Data'!$C$7,0,10*ROW('Sanitation Data'!C172))),CL178="No",ISNUMBER(OFFSET('Sanitation Data'!$C$7,0,10*ROW('Sanitation Data'!C172)))),CONCATENATE("[",ROUND(OFFSET('Sanitation Data'!$C$7,0,10*ROW('Sanitation Data'!C172)),0),"]"),IF(AND(ISNUMBER(OFFSET('Sanitation Data'!$C$7,0,10*ROW('Sanitation Data'!C172))),CL178="",ISNUMBER(OFFSET('Sanitation Data'!$C$7,0,10*ROW('Sanitation Data'!C172)))),OFFSET('Sanitation Data'!$C$7,0,10*ROW('Sanitation Data'!C172)),NA())))</f>
        <v>#N/A</v>
      </c>
      <c r="X178" s="120" t="e">
        <f ca="1">+IF(AND(ISNUMBER(OFFSET('Sanitation Data'!$C$11,0,10*ROW('Sanitation Data'!C172))),CM178="Yes"),OFFSET('Sanitation Data'!$C$11,0,10*ROW('Sanitation Data'!C172)),IF(AND(ISNUMBER(OFFSET('Sanitation Data'!$C$11,0,10*ROW('Sanitation Data'!C172))),CM178="No",ISNUMBER(OFFSET('Sanitation Data'!$C$11,0,10*ROW('Sanitation Data'!C172)))),CONCATENATE("[",ROUND(OFFSET('Sanitation Data'!$C$11,0,10*ROW('Sanitation Data'!C172)),0),"]"),IF(AND(ISNUMBER(OFFSET('Sanitation Data'!$C$11,0,10*ROW('Sanitation Data'!C172))),CM178="",ISNUMBER(OFFSET('Sanitation Data'!$C$11,0,10*ROW('Sanitation Data'!C172)))),OFFSET('Sanitation Data'!$C$11,0,10*ROW('Sanitation Data'!C172)),NA())))</f>
        <v>#N/A</v>
      </c>
      <c r="Y178" s="120" t="e">
        <f ca="1">+IF(AND(ISNUMBER(OFFSET('Sanitation Data'!$C$12,0,10*ROW('Sanitation Data'!C172))),CN178="Yes"),OFFSET('Sanitation Data'!$C$12,0,10*ROW('Sanitation Data'!C172)),IF(AND(ISNUMBER(OFFSET('Sanitation Data'!$C$12,0,10*ROW('Sanitation Data'!C172))),CN178="No",ISNUMBER(OFFSET('Sanitation Data'!$C$12,0,10*ROW('Sanitation Data'!C172)))),CONCATENATE("[",ROUND(OFFSET('Sanitation Data'!$C$12,0,10*ROW('Sanitation Data'!C172)),0),"]"),IF(AND(ISNUMBER(OFFSET('Sanitation Data'!$C$12,0,10*ROW('Sanitation Data'!C172))),CN178="",ISNUMBER(OFFSET('Sanitation Data'!$C$12,0,10*ROW('Sanitation Data'!C172)))),OFFSET('Sanitation Data'!$C$12,0,10*ROW('Sanitation Data'!C172)),NA())))</f>
        <v>#N/A</v>
      </c>
      <c r="Z178" s="120" t="e">
        <f ca="1">+IF(AND(ISNUMBER(OFFSET('Sanitation Data'!$C$13,0,10*ROW('Sanitation Data'!C172))),CO178="Yes"),OFFSET('Sanitation Data'!$C$13,0,10*ROW('Sanitation Data'!C172)),IF(AND(ISNUMBER(OFFSET('Sanitation Data'!$C$13,0,10*ROW('Sanitation Data'!C172))),CO178="No",ISNUMBER(OFFSET('Sanitation Data'!$C$13,0,10*ROW('Sanitation Data'!C172)))),CONCATENATE("[",ROUND(OFFSET('Sanitation Data'!$C$13,0,10*ROW('Sanitation Data'!C172)),0),"]"),IF(AND(ISNUMBER(OFFSET('Sanitation Data'!$C$13,0,10*ROW('Sanitation Data'!C172))),CO178="",ISNUMBER(OFFSET('Sanitation Data'!$C$13,0,10*ROW('Sanitation Data'!C172)))),OFFSET('Sanitation Data'!$C$13,0,10*ROW('Sanitation Data'!C172)),NA())))</f>
        <v>#N/A</v>
      </c>
      <c r="AA178" s="120" t="e">
        <f ca="1">+IF(AND(ISNUMBER(OFFSET('Sanitation Data'!$D$5,0,10*ROW('Sanitation Data'!D172))),CP178="Yes"),100-OFFSET('Sanitation Data'!$D$5,0,10*ROW('Sanitation Data'!D172)),IF(AND(ISNUMBER(OFFSET('Sanitation Data'!$D$5,0,10*ROW('Sanitation Data'!D172))),CP178="No",ISNUMBER(OFFSET('Sanitation Data'!$D$5,0,10*ROW('Sanitation Data'!D172)))),CONCATENATE("[",ROUND(100-OFFSET('Sanitation Data'!$D$5,0,10*ROW('Sanitation Data'!D172)),0),"]"),IF(AND(ISNUMBER(OFFSET('Sanitation Data'!$D$5,0,10*ROW('Sanitation Data'!D172))),CP178="",ISNUMBER(OFFSET('Sanitation Data'!$D$5,0,10*ROW('Sanitation Data'!D172)))),100-OFFSET('Sanitation Data'!$D$5,0,10*ROW('Sanitation Data'!D172)),NA())))</f>
        <v>#N/A</v>
      </c>
      <c r="AB178" s="120" t="e">
        <f ca="1">+IF(AND(ISNUMBER(OFFSET('Sanitation Data'!$D$7,0,10*ROW('Sanitation Data'!D172))),CQ178="Yes"),OFFSET('Sanitation Data'!$D$7,0,10*ROW('Sanitation Data'!G172)),IF(AND(ISNUMBER(OFFSET('Sanitation Data'!$D$7,0,10*ROW('Sanitation Data'!D172))),CQ178="No",ISNUMBER(OFFSET('Sanitation Data'!$D$7,0,10*ROW('Sanitation Data'!D172)))),CONCATENATE("[",ROUND(OFFSET('Sanitation Data'!$D$7,0,10*ROW('Sanitation Data'!D172)),0),"]"),IF(AND(ISNUMBER(OFFSET('Sanitation Data'!$D$7,0,10*ROW('Sanitation Data'!D172))),CQ178="",ISNUMBER(OFFSET('Sanitation Data'!$D$7,0,10*ROW('Sanitation Data'!D172)))),OFFSET('Sanitation Data'!$D$7,0,10*ROW('Sanitation Data'!D172)),NA())))</f>
        <v>#N/A</v>
      </c>
      <c r="AC178" s="120" t="e">
        <f ca="1">+IF(AND(ISNUMBER(OFFSET('Sanitation Data'!$D$11,0,10*ROW('Sanitation Data'!D172))),CR178="Yes"),OFFSET('Sanitation Data'!$D$11,0,10*ROW('Sanitation Data'!D172)),IF(AND(ISNUMBER(OFFSET('Sanitation Data'!$D$11,0,10*ROW('Sanitation Data'!D172))),CR178="No",ISNUMBER(OFFSET('Sanitation Data'!$D$11,0,10*ROW('Sanitation Data'!D172)))),CONCATENATE("[",ROUND(OFFSET('Sanitation Data'!$D$11,0,10*ROW('Sanitation Data'!D172)),0),"]"),IF(AND(ISNUMBER(OFFSET('Sanitation Data'!$D$11,0,10*ROW('Sanitation Data'!D172))),CR178="",ISNUMBER(OFFSET('Sanitation Data'!$D$11,0,10*ROW('Sanitation Data'!D172)))),OFFSET('Sanitation Data'!$D$11,0,10*ROW('Sanitation Data'!D172)),NA())))</f>
        <v>#N/A</v>
      </c>
      <c r="AD178" s="120" t="e">
        <f ca="1">+IF(AND(ISNUMBER(OFFSET('Sanitation Data'!$D$12,0,10*ROW('Sanitation Data'!D172))),CS178="Yes"),OFFSET('Sanitation Data'!$D$12,0,10*ROW('Sanitation Data'!D172)),IF(AND(ISNUMBER(OFFSET('Sanitation Data'!$D$12,0,10*ROW('Sanitation Data'!D172))),CS178="No",ISNUMBER(OFFSET('Sanitation Data'!$D$12,0,10*ROW('Sanitation Data'!D172)))),CONCATENATE("[",ROUND(OFFSET('Sanitation Data'!$D$12,0,10*ROW('Sanitation Data'!D172)),0),"]"),IF(AND(ISNUMBER(OFFSET('Sanitation Data'!$D$12,0,10*ROW('Sanitation Data'!D172))),CS178="",ISNUMBER(OFFSET('Sanitation Data'!$D$12,0,10*ROW('Sanitation Data'!D172)))),OFFSET('Sanitation Data'!$D$12,0,10*ROW('Sanitation Data'!D172)),NA())))</f>
        <v>#N/A</v>
      </c>
      <c r="AE178" s="120" t="e">
        <f ca="1">+IF(AND(ISNUMBER(OFFSET('Sanitation Data'!$D$13,0,10*ROW('Sanitation Data'!D172))),CT178="Yes"),OFFSET('Sanitation Data'!$D$13,0,10*ROW('Sanitation Data'!D172)),IF(AND(ISNUMBER(OFFSET('Sanitation Data'!$D$13,0,10*ROW('Sanitation Data'!D172))),CT178="No",ISNUMBER(OFFSET('Sanitation Data'!$D$13,0,10*ROW('Sanitation Data'!D172)))),CONCATENATE("[",ROUND(OFFSET('Sanitation Data'!$D$13,0,10*ROW('Sanitation Data'!D172)),0),"]"),IF(AND(ISNUMBER(OFFSET('Sanitation Data'!$D$13,0,10*ROW('Sanitation Data'!D172))),CT178="",ISNUMBER(OFFSET('Sanitation Data'!$D$13,0,10*ROW('Sanitation Data'!D172)))),OFFSET('Sanitation Data'!$D$13,0,10*ROW('Sanitation Data'!D172)),NA())))</f>
        <v>#N/A</v>
      </c>
      <c r="AF178" s="120" t="e">
        <f ca="1">+IF(AND(ISNUMBER(OFFSET('Sanitation Data'!$E$5,0,10*ROW('Sanitation Data'!E172))),CU178="Yes"),100-OFFSET('Sanitation Data'!$E$5,0,10*ROW('Sanitation Data'!E172)),IF(AND(ISNUMBER(OFFSET('Sanitation Data'!$E$5,0,10*ROW('Sanitation Data'!E172))),CU178="No",ISNUMBER(OFFSET('Sanitation Data'!$E$5,0,10*ROW('Sanitation Data'!E172)))),CONCATENATE("[",ROUND(100-OFFSET('Sanitation Data'!$E$5,0,10*ROW('Sanitation Data'!E172)),0),"]"),IF(AND(ISNUMBER(OFFSET('Sanitation Data'!$E$5,0,10*ROW('Sanitation Data'!E172))),CU178="",ISNUMBER(OFFSET('Sanitation Data'!$E$5,0,10*ROW('Sanitation Data'!E172)))),100-OFFSET('Sanitation Data'!$E$5,0,10*ROW('Sanitation Data'!E172)),NA())))</f>
        <v>#N/A</v>
      </c>
      <c r="AG178" s="120" t="e">
        <f ca="1">+IF(AND(ISNUMBER(OFFSET('Sanitation Data'!$E$7,0,10*ROW('Sanitation Data'!E172))),CV178="Yes"),OFFSET('Sanitation Data'!$E$7,0,10*ROW('Sanitation Data'!E172)),IF(AND(ISNUMBER(OFFSET('Sanitation Data'!$E$7,0,10*ROW('Sanitation Data'!E172))),CV178="No",ISNUMBER(OFFSET('Sanitation Data'!$E$7,0,10*ROW('Sanitation Data'!E172)))),CONCATENATE("[",ROUND(OFFSET('Sanitation Data'!$E$7,0,10*ROW('Sanitation Data'!E172)),0),"]"),IF(AND(ISNUMBER(OFFSET('Sanitation Data'!$E$7,0,10*ROW('Sanitation Data'!E172))),CV178="",ISNUMBER(OFFSET('Sanitation Data'!$E$7,0,10*ROW('Sanitation Data'!E172)))),OFFSET('Sanitation Data'!$E$7,0,10*ROW('Sanitation Data'!E172)),NA())))</f>
        <v>#N/A</v>
      </c>
      <c r="AH178" s="120" t="e">
        <f ca="1">+IF(AND(ISNUMBER(OFFSET('Sanitation Data'!$E$11,0,10*ROW('Sanitation Data'!E172))),CW178="Yes"),OFFSET('Sanitation Data'!$E$11,0,10*ROW('Sanitation Data'!E172)),IF(AND(ISNUMBER(OFFSET('Sanitation Data'!$E$11,0,10*ROW('Sanitation Data'!E172))),CW178="No",ISNUMBER(OFFSET('Sanitation Data'!$E$11,0,10*ROW('Sanitation Data'!E172)))),CONCATENATE("[",ROUND(OFFSET('Sanitation Data'!$E$11,0,10*ROW('Sanitation Data'!E172)),0),"]"),IF(AND(ISNUMBER(OFFSET('Sanitation Data'!$E$11,0,10*ROW('Sanitation Data'!E172))),CW178="",ISNUMBER(OFFSET('Sanitation Data'!$E$11,0,10*ROW('Sanitation Data'!E172)))),OFFSET('Sanitation Data'!$E$11,0,10*ROW('Sanitation Data'!E172)),NA())))</f>
        <v>#N/A</v>
      </c>
      <c r="AI178" s="120" t="e">
        <f ca="1">+IF(AND(ISNUMBER(OFFSET('Sanitation Data'!$E$12,0,10*ROW('Sanitation Data'!E172))),CX178="Yes"),OFFSET('Sanitation Data'!$E$12,0,10*ROW('Sanitation Data'!E172)),IF(AND(ISNUMBER(OFFSET('Sanitation Data'!$E$12,0,10*ROW('Sanitation Data'!E172))),CX178="No",ISNUMBER(OFFSET('Sanitation Data'!$E$12,0,10*ROW('Sanitation Data'!E172)))),CONCATENATE("[",ROUND(OFFSET('Sanitation Data'!$E$12,0,10*ROW('Sanitation Data'!E172)),0),"]"),IF(AND(ISNUMBER(OFFSET('Sanitation Data'!$E$12,0,10*ROW('Sanitation Data'!E172))),CX178="",ISNUMBER(OFFSET('Sanitation Data'!$E$12,0,10*ROW('Sanitation Data'!E172)))),OFFSET('Sanitation Data'!$E$12,0,10*ROW('Sanitation Data'!E172)),NA())))</f>
        <v>#N/A</v>
      </c>
      <c r="AJ178" s="120" t="e">
        <f ca="1">+IF(AND(ISNUMBER(OFFSET('Sanitation Data'!$E$13,0,10*ROW('Sanitation Data'!E172))),CY178="Yes"),OFFSET('Sanitation Data'!$E$13,0,10*ROW('Sanitation Data'!E172)),IF(AND(ISNUMBER(OFFSET('Sanitation Data'!$E$13,0,10*ROW('Sanitation Data'!E172))),CY178="No",ISNUMBER(OFFSET('Sanitation Data'!$E$13,0,10*ROW('Sanitation Data'!E172)))),CONCATENATE("[",ROUND(OFFSET('Sanitation Data'!$E$13,0,10*ROW('Sanitation Data'!E172)),0),"]"),IF(AND(ISNUMBER(OFFSET('Sanitation Data'!$E$13,0,10*ROW('Sanitation Data'!E172))),CY178="",ISNUMBER(OFFSET('Sanitation Data'!$E$13,0,10*ROW('Sanitation Data'!E172)))),OFFSET('Sanitation Data'!$E$13,0,10*ROW('Sanitation Data'!E172)),NA())))</f>
        <v>#N/A</v>
      </c>
      <c r="AK178" s="120" t="e">
        <f ca="1">+IF(AND(ISNUMBER(OFFSET('Sanitation Data'!$F$5,0,10*ROW('Sanitation Data'!F172))),CZ178="Yes"),100-OFFSET('Sanitation Data'!$F$5,0,10*ROW('Sanitation Data'!F172)),IF(AND(ISNUMBER(OFFSET('Sanitation Data'!$F$5,0,10*ROW('Sanitation Data'!F172))),CZ178="No",ISNUMBER(OFFSET('Sanitation Data'!$F$5,0,10*ROW('Sanitation Data'!F172)))),CONCATENATE("[",ROUND(100-OFFSET('Sanitation Data'!$F$5,0,10*ROW('Sanitation Data'!F172)),0),"]"),IF(AND(ISNUMBER(OFFSET('Sanitation Data'!$F$5,0,10*ROW('Sanitation Data'!F172))),CZ178="",ISNUMBER(OFFSET('Sanitation Data'!$F$5,0,10*ROW('Sanitation Data'!F172)))),100-OFFSET('Sanitation Data'!$F$5,0,10*ROW('Sanitation Data'!F172)),NA())))</f>
        <v>#N/A</v>
      </c>
      <c r="AL178" s="120" t="e">
        <f ca="1">+IF(AND(ISNUMBER(OFFSET('Sanitation Data'!$F$7,0,10*ROW('Sanitation Data'!F172))),DA178="Yes"),OFFSET('Sanitation Data'!$F$7,0,10*ROW('Sanitation Data'!F172)),IF(AND(ISNUMBER(OFFSET('Sanitation Data'!$F$7,0,10*ROW('Sanitation Data'!F172))),DA178="No",ISNUMBER(OFFSET('Sanitation Data'!$F$7,0,10*ROW('Sanitation Data'!F172)))),CONCATENATE("[",ROUND(OFFSET('Sanitation Data'!$F$7,0,10*ROW('Sanitation Data'!F172)),0),"]"),IF(AND(ISNUMBER(OFFSET('Sanitation Data'!$F$7,0,10*ROW('Sanitation Data'!F172))),DA178="",ISNUMBER(OFFSET('Sanitation Data'!$F$7,0,10*ROW('Sanitation Data'!F172)))),OFFSET('Sanitation Data'!$F$7,0,10*ROW('Sanitation Data'!F172)),NA())))</f>
        <v>#N/A</v>
      </c>
      <c r="AM178" s="120" t="e">
        <f ca="1">+IF(AND(ISNUMBER(OFFSET('Sanitation Data'!$F$11,0,10*ROW('Sanitation Data'!F172))),DB178="Yes"),OFFSET('Sanitation Data'!$F$11,0,10*ROW('Sanitation Data'!F172)),IF(AND(ISNUMBER(OFFSET('Sanitation Data'!$F$11,0,10*ROW('Sanitation Data'!F172))),DB178="No",ISNUMBER(OFFSET('Sanitation Data'!$F$11,0,10*ROW('Sanitation Data'!F172)))),CONCATENATE("[",ROUND(OFFSET('Sanitation Data'!$F$11,0,10*ROW('Sanitation Data'!F172)),0),"]"),IF(AND(ISNUMBER(OFFSET('Sanitation Data'!$F$11,0,10*ROW('Sanitation Data'!F172))),DB178="",ISNUMBER(OFFSET('Sanitation Data'!$F$11,0,10*ROW('Sanitation Data'!F172)))),OFFSET('Sanitation Data'!$F$11,0,10*ROW('Sanitation Data'!F172)),NA())))</f>
        <v>#N/A</v>
      </c>
      <c r="AN178" s="120" t="e">
        <f ca="1">+IF(AND(ISNUMBER(OFFSET('Sanitation Data'!$F$12,0,10*ROW('Sanitation Data'!F172))),DC178="Yes"),OFFSET('Sanitation Data'!$F$12,0,10*ROW('Sanitation Data'!F172)),IF(AND(ISNUMBER(OFFSET('Sanitation Data'!$F$12,0,10*ROW('Sanitation Data'!F172))),DC178="No",ISNUMBER(OFFSET('Sanitation Data'!$F$12,0,10*ROW('Sanitation Data'!F172)))),CONCATENATE("[",ROUND(OFFSET('Sanitation Data'!$F$12,0,10*ROW('Sanitation Data'!F172)),0),"]"),IF(AND(ISNUMBER(OFFSET('Sanitation Data'!$F$12,0,10*ROW('Sanitation Data'!F172))),DC178="",ISNUMBER(OFFSET('Sanitation Data'!$F$12,0,10*ROW('Sanitation Data'!F172)))),OFFSET('Sanitation Data'!$F$12,0,10*ROW('Sanitation Data'!F172)),NA())))</f>
        <v>#N/A</v>
      </c>
      <c r="AO178" s="120" t="e">
        <f ca="1">+IF(AND(ISNUMBER(OFFSET('Sanitation Data'!$F$13,0,10*ROW('Sanitation Data'!F172))),DD178="Yes"),OFFSET('Sanitation Data'!$F$13,0,10*ROW('Sanitation Data'!F172)),IF(AND(ISNUMBER(OFFSET('Sanitation Data'!$F$13,0,10*ROW('Sanitation Data'!F172))),DD178="No",ISNUMBER(OFFSET('Sanitation Data'!$F$13,0,10*ROW('Sanitation Data'!F172)))),CONCATENATE("[",ROUND(OFFSET('Sanitation Data'!$F$13,0,10*ROW('Sanitation Data'!F172)),0),"]"),IF(AND(ISNUMBER(OFFSET('Sanitation Data'!$F$13,0,10*ROW('Sanitation Data'!F172))),DD178="",ISNUMBER(OFFSET('Sanitation Data'!$F$13,0,10*ROW('Sanitation Data'!F172)))),OFFSET('Sanitation Data'!$F$13,0,10*ROW('Sanitation Data'!F172)),NA())))</f>
        <v>#N/A</v>
      </c>
      <c r="AP178" s="120" t="e">
        <f ca="1">+IF(AND(ISNUMBER(OFFSET('Sanitation Data'!$G$5,0,10*ROW('Sanitation Data'!G172))),DE178="Yes"),100-OFFSET('Sanitation Data'!$G$5,0,10*ROW('Sanitation Data'!G172)),IF(AND(ISNUMBER(OFFSET('Sanitation Data'!$G$5,0,10*ROW('Sanitation Data'!G172))),DE178="No",ISNUMBER(OFFSET('Sanitation Data'!$G$5,0,10*ROW('Sanitation Data'!G172)))),CONCATENATE("[",ROUND(100-OFFSET('Sanitation Data'!$G$5,0,10*ROW('Sanitation Data'!G172)),0),"]"),IF(AND(ISNUMBER(OFFSET('Sanitation Data'!$G$5,0,10*ROW('Sanitation Data'!G172))),DE178="",ISNUMBER(OFFSET('Sanitation Data'!$G$5,0,10*ROW('Sanitation Data'!G172)))),100-OFFSET('Sanitation Data'!$G$5,0,10*ROW('Sanitation Data'!G172)),NA())))</f>
        <v>#N/A</v>
      </c>
      <c r="AQ178" s="120" t="e">
        <f ca="1">+IF(AND(ISNUMBER(OFFSET('Sanitation Data'!$G$7,0,10*ROW('Sanitation Data'!G172))),DF178="Yes"),OFFSET('Sanitation Data'!$G$7,0,10*ROW('Sanitation Data'!G172)),IF(AND(ISNUMBER(OFFSET('Sanitation Data'!$G$7,0,10*ROW('Sanitation Data'!G172))),DF178="No",ISNUMBER(OFFSET('Sanitation Data'!$G$7,0,10*ROW('Sanitation Data'!G172)))),CONCATENATE("[",ROUND(OFFSET('Sanitation Data'!$G$7,0,10*ROW('Sanitation Data'!G172)),0),"]"),IF(AND(ISNUMBER(OFFSET('Sanitation Data'!$G$7,0,10*ROW('Sanitation Data'!G172))),DF178="",ISNUMBER(OFFSET('Sanitation Data'!$G$7,0,10*ROW('Sanitation Data'!G172)))),OFFSET('Sanitation Data'!$G$7,0,10*ROW('Sanitation Data'!G172)),NA())))</f>
        <v>#N/A</v>
      </c>
      <c r="AR178" s="120" t="e">
        <f ca="1">+IF(AND(ISNUMBER(OFFSET('Sanitation Data'!$G$11,0,10*ROW('Sanitation Data'!G172))),DG178="Yes"),OFFSET('Sanitation Data'!$G$11,0,10*ROW('Sanitation Data'!G172)),IF(AND(ISNUMBER(OFFSET('Sanitation Data'!$G$11,0,10*ROW('Sanitation Data'!G172))),DG178="No",ISNUMBER(OFFSET('Sanitation Data'!$G$11,0,10*ROW('Sanitation Data'!G172)))),CONCATENATE("[",ROUND(OFFSET('Sanitation Data'!$G$11,0,10*ROW('Sanitation Data'!G172)),0),"]"),IF(AND(ISNUMBER(OFFSET('Sanitation Data'!$G$11,0,10*ROW('Sanitation Data'!G172))),DG178="",ISNUMBER(OFFSET('Sanitation Data'!$G$11,0,10*ROW('Sanitation Data'!G172)))),OFFSET('Sanitation Data'!$G$11,0,10*ROW('Sanitation Data'!G172)),NA())))</f>
        <v>#N/A</v>
      </c>
      <c r="AS178" s="120" t="e">
        <f ca="1">+IF(AND(ISNUMBER(OFFSET('Sanitation Data'!$G$12,0,10*ROW('Sanitation Data'!G172))),DH178="Yes"),OFFSET('Sanitation Data'!$G$12,0,10*ROW('Sanitation Data'!G172)),IF(AND(ISNUMBER(OFFSET('Sanitation Data'!$G$12,0,10*ROW('Sanitation Data'!G172))),DH178="No",ISNUMBER(OFFSET('Sanitation Data'!$G$12,0,10*ROW('Sanitation Data'!G172)))),CONCATENATE("[",ROUND(OFFSET('Sanitation Data'!$G$12,0,10*ROW('Sanitation Data'!G172)),0),"]"),IF(AND(ISNUMBER(OFFSET('Sanitation Data'!$G$12,0,10*ROW('Sanitation Data'!G172))),DH178="",ISNUMBER(OFFSET('Sanitation Data'!$G$12,0,10*ROW('Sanitation Data'!G172)))),OFFSET('Sanitation Data'!$G$12,0,10*ROW('Sanitation Data'!G172)),NA())))</f>
        <v>#N/A</v>
      </c>
      <c r="AT178" s="120" t="e">
        <f ca="1">+IF(AND(ISNUMBER(OFFSET('Sanitation Data'!$G$13,0,10*ROW('Sanitation Data'!G172))),DI178="Yes"),OFFSET('Sanitation Data'!$G$13,0,10*ROW('Sanitation Data'!G172)),IF(AND(ISNUMBER(OFFSET('Sanitation Data'!$G$13,0,10*ROW('Sanitation Data'!G172))),DI178="No",ISNUMBER(OFFSET('Sanitation Data'!$G$13,0,10*ROW('Sanitation Data'!G172)))),CONCATENATE("[",ROUND(OFFSET('Sanitation Data'!$G$13,0,10*ROW('Sanitation Data'!G172)),0),"]"),IF(AND(ISNUMBER(OFFSET('Sanitation Data'!$G$13,0,10*ROW('Sanitation Data'!G172))),DI178="",ISNUMBER(OFFSET('Sanitation Data'!$G$13,0,10*ROW('Sanitation Data'!G172)))),OFFSET('Sanitation Data'!$G$13,0,10*ROW('Sanitation Data'!G172)),NA())))</f>
        <v>#N/A</v>
      </c>
      <c r="AU178" s="120" t="e">
        <f ca="1">+IF(AND(ISNUMBER(OFFSET('Sanitation Data'!$H$5,0,10*ROW('Sanitation Data'!H172))),DJ178="Yes"),100-OFFSET('Sanitation Data'!$H$5,0,10*ROW('Sanitation Data'!H172)),IF(AND(ISNUMBER(OFFSET('Sanitation Data'!$H$5,0,10*ROW('Sanitation Data'!H172))),DJ178="No",ISNUMBER(OFFSET('Sanitation Data'!$H$5,0,10*ROW('Sanitation Data'!H172)))),CONCATENATE("[",ROUND(100-OFFSET('Sanitation Data'!$H$5,0,10*ROW('Sanitation Data'!H172)),0),"]"),IF(AND(ISNUMBER(OFFSET('Sanitation Data'!$H$5,0,10*ROW('Sanitation Data'!H172))),DJ178="",ISNUMBER(OFFSET('Sanitation Data'!$H$5,0,10*ROW('Sanitation Data'!H172)))),100-OFFSET('Sanitation Data'!$H$5,0,10*ROW('Sanitation Data'!H172)),NA())))</f>
        <v>#N/A</v>
      </c>
      <c r="AV178" s="120" t="e">
        <f ca="1">+IF(AND(ISNUMBER(OFFSET('Sanitation Data'!$H$7,0,10*ROW('Sanitation Data'!H172))),DK178="Yes"),OFFSET('Sanitation Data'!$H$7,0,10*ROW('Sanitation Data'!H172)),IF(AND(ISNUMBER(OFFSET('Sanitation Data'!$H$7,0,10*ROW('Sanitation Data'!H172))),DK178="No",ISNUMBER(OFFSET('Sanitation Data'!$H$7,0,10*ROW('Sanitation Data'!H172)))),CONCATENATE("[",ROUND(OFFSET('Sanitation Data'!$H$7,0,10*ROW('Sanitation Data'!H172)),0),"]"),IF(AND(ISNUMBER(OFFSET('Sanitation Data'!$H$7,0,10*ROW('Sanitation Data'!H172))),DK178="",ISNUMBER(OFFSET('Sanitation Data'!$H$7,0,10*ROW('Sanitation Data'!H172)))),OFFSET('Sanitation Data'!$H$7,0,10*ROW('Sanitation Data'!H172)),NA())))</f>
        <v>#N/A</v>
      </c>
      <c r="AW178" s="120" t="e">
        <f ca="1">+IF(AND(ISNUMBER(OFFSET('Sanitation Data'!$H$11,0,10*ROW('Sanitation Data'!H172))),DL178="Yes"),OFFSET('Sanitation Data'!$H$11,0,10*ROW('Sanitation Data'!H172)),IF(AND(ISNUMBER(OFFSET('Sanitation Data'!$H$11,0,10*ROW('Sanitation Data'!H172))),DL178="No",ISNUMBER(OFFSET('Sanitation Data'!$H$11,0,10*ROW('Sanitation Data'!H172)))),CONCATENATE("[",ROUND(OFFSET('Sanitation Data'!$H$11,0,10*ROW('Sanitation Data'!H172)),0),"]"),IF(AND(ISNUMBER(OFFSET('Sanitation Data'!$H$11,0,10*ROW('Sanitation Data'!H172))),DL178="",ISNUMBER(OFFSET('Sanitation Data'!$H$11,0,10*ROW('Sanitation Data'!H172)))),OFFSET('Sanitation Data'!$H$11,0,10*ROW('Sanitation Data'!H172)),NA())))</f>
        <v>#N/A</v>
      </c>
      <c r="AX178" s="120" t="e">
        <f ca="1">+IF(AND(ISNUMBER(OFFSET('Sanitation Data'!$H$12,0,10*ROW('Sanitation Data'!H172))),DM178="Yes"),OFFSET('Sanitation Data'!$H$12,0,10*ROW('Sanitation Data'!H172)),IF(AND(ISNUMBER(OFFSET('Sanitation Data'!$H$12,0,10*ROW('Sanitation Data'!H172))),DM178="No",ISNUMBER(OFFSET('Sanitation Data'!$H$12,0,10*ROW('Sanitation Data'!H172)))),CONCATENATE("[",ROUND(OFFSET('Sanitation Data'!$H$12,0,10*ROW('Sanitation Data'!H172)),0),"]"),IF(AND(ISNUMBER(OFFSET('Sanitation Data'!$H$12,0,10*ROW('Sanitation Data'!H172))),DM178="",ISNUMBER(OFFSET('Sanitation Data'!$H$12,0,10*ROW('Sanitation Data'!H172)))),OFFSET('Sanitation Data'!$H$12,0,10*ROW('Sanitation Data'!H172)),NA())))</f>
        <v>#N/A</v>
      </c>
      <c r="AY178" s="120" t="e">
        <f ca="1">+IF(AND(ISNUMBER(OFFSET('Sanitation Data'!$H$13,0,10*ROW('Sanitation Data'!H172))),DN178="Yes"),OFFSET('Sanitation Data'!$H$13,0,10*ROW('Sanitation Data'!H172)),IF(AND(ISNUMBER(OFFSET('Sanitation Data'!$H$13,0,10*ROW('Sanitation Data'!H172))),DN178="No",ISNUMBER(OFFSET('Sanitation Data'!$H$13,0,10*ROW('Sanitation Data'!H172)))),CONCATENATE("[",ROUND(OFFSET('Sanitation Data'!$H$13,0,10*ROW('Sanitation Data'!H172)),0),"]"),IF(AND(ISNUMBER(OFFSET('Sanitation Data'!$H$13,0,10*ROW('Sanitation Data'!H172))),DN178="",ISNUMBER(OFFSET('Sanitation Data'!$H$13,0,10*ROW('Sanitation Data'!H172)))),OFFSET('Sanitation Data'!$H$13,0,10*ROW('Sanitation Data'!H172)),NA())))</f>
        <v>#N/A</v>
      </c>
      <c r="AZ178" s="121" t="e">
        <f ca="1">+IF(AND(ISNUMBER(OFFSET('Hygiene Data'!$C$6,0,10*ROW('Hygiene Data'!C172))),DO178="Yes"),OFFSET('Hygiene Data'!$C$6,0,10*ROW('Hygiene Data'!C172)),IF(AND(ISNUMBER(OFFSET('Hygiene Data'!$C$6,0,10*ROW('Hygiene Data'!C172))),DO178="No",ISNUMBER(OFFSET('Hygiene Data'!$C$6,0,10*ROW('Hygiene Data'!C172)))),CONCATENATE("[",ROUND(OFFSET('Hygiene Data'!$C$6,0,10*ROW('Hygiene Data'!C172)),0),"]"),IF(AND(ISNUMBER(OFFSET('Hygiene Data'!$C$6,0,10*ROW('Hygiene Data'!C172))),DO178="",ISNUMBER(OFFSET('Hygiene Data'!$C$6,0,10*ROW('Hygiene Data'!C172)))),OFFSET('Hygiene Data'!$C$6,0,10*ROW('Hygiene Data'!C172)),NA())))</f>
        <v>#N/A</v>
      </c>
      <c r="BA178" s="121" t="e">
        <f ca="1">+IF(AND(ISNUMBER(OFFSET('Hygiene Data'!$C$8,0,10*ROW('Hygiene Data'!C172))),DP178="Yes"),OFFSET('Hygiene Data'!$C$8,0,10*ROW('Hygiene Data'!C172)),IF(AND(ISNUMBER(OFFSET('Hygiene Data'!$C$8,0,10*ROW('Hygiene Data'!C172))),DP178="No",ISNUMBER(OFFSET('Hygiene Data'!$C$8,0,10*ROW('Hygiene Data'!C172)))),CONCATENATE("[",ROUND(OFFSET('Hygiene Data'!$C$8,0,10*ROW('Hygiene Data'!C172)),0),"]"),IF(AND(ISNUMBER(OFFSET('Hygiene Data'!$C$8,0,10*ROW('Hygiene Data'!C172))),DP178="",ISNUMBER(OFFSET('Hygiene Data'!$C$8,0,10*ROW('Hygiene Data'!C172)))),OFFSET('Hygiene Data'!$C$8,0,10*ROW('Hygiene Data'!C172)),NA())))</f>
        <v>#N/A</v>
      </c>
      <c r="BB178" s="121" t="e">
        <f ca="1">+IF(AND(ISNUMBER(OFFSET('Hygiene Data'!$C$10,0,10*ROW('Hygiene Data'!C172))),DQ178="Yes"),OFFSET('Hygiene Data'!$C$10,0,10*ROW('Hygiene Data'!C172)),IF(AND(ISNUMBER(OFFSET('Hygiene Data'!$C$10,0,10*ROW('Hygiene Data'!C172))),DQ178="No",ISNUMBER(OFFSET('Hygiene Data'!$C$10,0,10*ROW('Hygiene Data'!C172)))),CONCATENATE("[",ROUND(OFFSET('Hygiene Data'!$C$10,0,10*ROW('Hygiene Data'!C172)),0),"]"),IF(AND(ISNUMBER(OFFSET('Hygiene Data'!$C$10,0,10*ROW('Hygiene Data'!C172))),DQ178="",ISNUMBER(OFFSET('Hygiene Data'!$C$10,0,10*ROW('Hygiene Data'!C172)))),OFFSET('Hygiene Data'!$C$10,0,10*ROW('Hygiene Data'!C172)),NA())))</f>
        <v>#N/A</v>
      </c>
      <c r="BC178" s="121" t="e">
        <f ca="1">+IF(AND(ISNUMBER(OFFSET('Hygiene Data'!$D$6,0,10*ROW('Hygiene Data'!D172))),DR178="Yes"),OFFSET('Hygiene Data'!$D$6,0,10*ROW('Hygiene Data'!D172)),IF(AND(ISNUMBER(OFFSET('Hygiene Data'!$D$6,0,10*ROW('Hygiene Data'!D172))),DR178="No",ISNUMBER(OFFSET('Hygiene Data'!$D$6,0,10*ROW('Hygiene Data'!D172)))),CONCATENATE("[",ROUND(OFFSET('Hygiene Data'!$D$6,0,10*ROW('Hygiene Data'!D172)),0),"]"),IF(AND(ISNUMBER(OFFSET('Hygiene Data'!$D$6,0,10*ROW('Hygiene Data'!D172))),DR178="",ISNUMBER(OFFSET('Hygiene Data'!$D$6,0,10*ROW('Hygiene Data'!D172)))),OFFSET('Hygiene Data'!$D$6,0,10*ROW('Hygiene Data'!D172)),NA())))</f>
        <v>#N/A</v>
      </c>
      <c r="BD178" s="121" t="e">
        <f ca="1">+IF(AND(ISNUMBER(OFFSET('Hygiene Data'!$D$8,0,10*ROW('Hygiene Data'!D172))),DS178="Yes"),OFFSET('Hygiene Data'!$D$8,0,10*ROW('Hygiene Data'!D172)),IF(AND(ISNUMBER(OFFSET('Hygiene Data'!$D$8,0,10*ROW('Hygiene Data'!D172))),DS178="No",ISNUMBER(OFFSET('Hygiene Data'!$D$8,0,10*ROW('Hygiene Data'!D172)))),CONCATENATE("[",ROUND(OFFSET('Hygiene Data'!$D$8,0,10*ROW('Hygiene Data'!D172)),0),"]"),IF(AND(ISNUMBER(OFFSET('Hygiene Data'!$D$8,0,10*ROW('Hygiene Data'!D172))),DS178="",ISNUMBER(OFFSET('Hygiene Data'!$D$8,0,10*ROW('Hygiene Data'!D172)))),OFFSET('Hygiene Data'!$D$8,0,10*ROW('Hygiene Data'!D172)),NA())))</f>
        <v>#N/A</v>
      </c>
      <c r="BE178" s="121" t="e">
        <f ca="1">+IF(AND(ISNUMBER(OFFSET('Hygiene Data'!$D$10,0,10*ROW('Hygiene Data'!D172))),DT178="Yes"),OFFSET('Hygiene Data'!$D$10,0,10*ROW('Hygiene Data'!D172)),IF(AND(ISNUMBER(OFFSET('Hygiene Data'!$D$10,0,10*ROW('Hygiene Data'!D172))),DT178="No",ISNUMBER(OFFSET('Hygiene Data'!$D$10,0,10*ROW('Hygiene Data'!D172)))),CONCATENATE("[",ROUND(OFFSET('Hygiene Data'!$D$10,0,10*ROW('Hygiene Data'!D172)),0),"]"),IF(AND(ISNUMBER(OFFSET('Hygiene Data'!$D$10,0,10*ROW('Hygiene Data'!D172))),DT178="",ISNUMBER(OFFSET('Hygiene Data'!$D$10,0,10*ROW('Hygiene Data'!D172)))),OFFSET('Hygiene Data'!$D$10,0,10*ROW('Hygiene Data'!D172)),NA())))</f>
        <v>#N/A</v>
      </c>
      <c r="BF178" s="121" t="e">
        <f ca="1">+IF(AND(ISNUMBER(OFFSET('Hygiene Data'!$E$6,0,10*ROW('Hygiene Data'!E172))),DU178="Yes"),OFFSET('Hygiene Data'!$E$6,0,10*ROW('Hygiene Data'!E172)),IF(AND(ISNUMBER(OFFSET('Hygiene Data'!$E$6,0,10*ROW('Hygiene Data'!E172))),DU178="No",ISNUMBER(OFFSET('Hygiene Data'!$E$6,0,10*ROW('Hygiene Data'!E172)))),CONCATENATE("[",ROUND(OFFSET('Hygiene Data'!$E$6,0,10*ROW('Hygiene Data'!E172)),0),"]"),IF(AND(ISNUMBER(OFFSET('Hygiene Data'!$E$6,0,10*ROW('Hygiene Data'!E172))),DU178="",ISNUMBER(OFFSET('Hygiene Data'!$E$6,0,10*ROW('Hygiene Data'!E172)))),OFFSET('Hygiene Data'!$E$6,0,10*ROW('Hygiene Data'!E172)),NA())))</f>
        <v>#N/A</v>
      </c>
      <c r="BG178" s="121" t="e">
        <f ca="1">+IF(AND(ISNUMBER(OFFSET('Hygiene Data'!$E$8,0,10*ROW('Hygiene Data'!E172))),DV178="Yes"),OFFSET('Hygiene Data'!$E$8,0,10*ROW('Hygiene Data'!E172)),IF(AND(ISNUMBER(OFFSET('Hygiene Data'!$E$8,0,10*ROW('Hygiene Data'!E172))),DV178="No",ISNUMBER(OFFSET('Hygiene Data'!$E$8,0,10*ROW('Hygiene Data'!E172)))),CONCATENATE("[",ROUND(OFFSET('Hygiene Data'!$E$8,0,10*ROW('Hygiene Data'!E172)),0),"]"),IF(AND(ISNUMBER(OFFSET('Hygiene Data'!$E$8,0,10*ROW('Hygiene Data'!E172))),DV178="",ISNUMBER(OFFSET('Hygiene Data'!$E$8,0,10*ROW('Hygiene Data'!E172)))),OFFSET('Hygiene Data'!$E$8,0,10*ROW('Hygiene Data'!E172)),NA())))</f>
        <v>#N/A</v>
      </c>
      <c r="BH178" s="121" t="e">
        <f ca="1">+IF(AND(ISNUMBER(OFFSET('Hygiene Data'!$E$10,0,10*ROW('Hygiene Data'!E172))),DW178="Yes"),OFFSET('Hygiene Data'!$E$10,0,10*ROW('Hygiene Data'!E172)),IF(AND(ISNUMBER(OFFSET('Hygiene Data'!$E$10,0,10*ROW('Hygiene Data'!E172))),DW178="No",ISNUMBER(OFFSET('Hygiene Data'!$E$10,0,10*ROW('Hygiene Data'!E172)))),CONCATENATE("[",ROUND(OFFSET('Hygiene Data'!$E$10,0,10*ROW('Hygiene Data'!E172)),0),"]"),IF(AND(ISNUMBER(OFFSET('Hygiene Data'!$E$10,0,10*ROW('Hygiene Data'!E172))),DW178="",ISNUMBER(OFFSET('Hygiene Data'!$E$10,0,10*ROW('Hygiene Data'!E172)))),OFFSET('Hygiene Data'!$E$10,0,10*ROW('Hygiene Data'!E172)),NA())))</f>
        <v>#N/A</v>
      </c>
      <c r="BI178" s="121" t="e">
        <f ca="1">+IF(AND(ISNUMBER(OFFSET('Hygiene Data'!$F$6,0,10*ROW('Hygiene Data'!F172))),DX178="Yes"),OFFSET('Hygiene Data'!$F$6,0,10*ROW('Hygiene Data'!F172)),IF(AND(ISNUMBER(OFFSET('Hygiene Data'!$F$6,0,10*ROW('Hygiene Data'!F172))),DX178="No",ISNUMBER(OFFSET('Hygiene Data'!$F$6,0,10*ROW('Hygiene Data'!F172)))),CONCATENATE("[",ROUND(OFFSET('Hygiene Data'!$F$6,0,10*ROW('Hygiene Data'!F172)),0),"]"),IF(AND(ISNUMBER(OFFSET('Hygiene Data'!$F$6,0,10*ROW('Hygiene Data'!F172))),DX178="",ISNUMBER(OFFSET('Hygiene Data'!$F$6,0,10*ROW('Hygiene Data'!F172)))),OFFSET('Hygiene Data'!$F$6,0,10*ROW('Hygiene Data'!F172)),NA())))</f>
        <v>#N/A</v>
      </c>
      <c r="BJ178" s="121" t="e">
        <f ca="1">+IF(AND(ISNUMBER(OFFSET('Hygiene Data'!$F$8,0,10*ROW('Hygiene Data'!F172))),DY178="Yes"),OFFSET('Hygiene Data'!$F$8,0,10*ROW('Hygiene Data'!F172)),IF(AND(ISNUMBER(OFFSET('Hygiene Data'!$F$8,0,10*ROW('Hygiene Data'!F172))),DY178="No",ISNUMBER(OFFSET('Hygiene Data'!$F$8,0,10*ROW('Hygiene Data'!F172)))),CONCATENATE("[",ROUND(OFFSET('Hygiene Data'!$F$8,0,10*ROW('Hygiene Data'!F172)),0),"]"),IF(AND(ISNUMBER(OFFSET('Hygiene Data'!$F$8,0,10*ROW('Hygiene Data'!F172))),DY178="",ISNUMBER(OFFSET('Hygiene Data'!$F$8,0,10*ROW('Hygiene Data'!F172)))),OFFSET('Hygiene Data'!$F$8,0,10*ROW('Hygiene Data'!F172)),NA())))</f>
        <v>#N/A</v>
      </c>
      <c r="BK178" s="121" t="e">
        <f ca="1">+IF(AND(ISNUMBER(OFFSET('Hygiene Data'!$F$10,0,10*ROW('Hygiene Data'!F172))),DZ178="Yes"),OFFSET('Hygiene Data'!$F$10,0,10*ROW('Hygiene Data'!F172)),IF(AND(ISNUMBER(OFFSET('Hygiene Data'!$F$10,0,10*ROW('Hygiene Data'!F172))),DZ178="No",ISNUMBER(OFFSET('Hygiene Data'!$F$10,0,10*ROW('Hygiene Data'!F172)))),CONCATENATE("[",ROUND(OFFSET('Hygiene Data'!$F$10,0,10*ROW('Hygiene Data'!F172)),0),"]"),IF(AND(ISNUMBER(OFFSET('Hygiene Data'!$F$10,0,10*ROW('Hygiene Data'!F172))),DZ178="",ISNUMBER(OFFSET('Hygiene Data'!$F$10,0,10*ROW('Hygiene Data'!F172)))),OFFSET('Hygiene Data'!$F$10,0,10*ROW('Hygiene Data'!F172)),NA())))</f>
        <v>#N/A</v>
      </c>
      <c r="BL178" s="121" t="e">
        <f ca="1">+IF(AND(ISNUMBER(OFFSET('Hygiene Data'!$G$6,0,10*ROW('Hygiene Data'!G172))),EA178="Yes"),OFFSET('Hygiene Data'!$G$6,0,10*ROW('Hygiene Data'!G172)),IF(AND(ISNUMBER(OFFSET('Hygiene Data'!$G$6,0,10*ROW('Hygiene Data'!G172))),EA178="No",ISNUMBER(OFFSET('Hygiene Data'!$G$6,0,10*ROW('Hygiene Data'!G172)))),CONCATENATE("[",ROUND(OFFSET('Hygiene Data'!$G$6,0,10*ROW('Hygiene Data'!G172)),0),"]"),IF(AND(ISNUMBER(OFFSET('Hygiene Data'!$G$6,0,10*ROW('Hygiene Data'!G172))),EA178="",ISNUMBER(OFFSET('Hygiene Data'!$G$6,0,10*ROW('Hygiene Data'!G172)))),OFFSET('Hygiene Data'!$G$6,0,10*ROW('Hygiene Data'!G172)),NA())))</f>
        <v>#N/A</v>
      </c>
      <c r="BM178" s="121" t="e">
        <f ca="1">+IF(AND(ISNUMBER(OFFSET('Hygiene Data'!$G$8,0,10*ROW('Hygiene Data'!G172))),EB178="Yes"),OFFSET('Hygiene Data'!$G$8,0,10*ROW('Hygiene Data'!G172)),IF(AND(ISNUMBER(OFFSET('Hygiene Data'!$G$8,0,10*ROW('Hygiene Data'!G172))),EB178="No",ISNUMBER(OFFSET('Hygiene Data'!$G$8,0,10*ROW('Hygiene Data'!G172)))),CONCATENATE("[",ROUND(OFFSET('Hygiene Data'!$G$8,0,10*ROW('Hygiene Data'!G172)),0),"]"),IF(AND(ISNUMBER(OFFSET('Hygiene Data'!$G$8,0,10*ROW('Hygiene Data'!G172))),EB178="",ISNUMBER(OFFSET('Hygiene Data'!$G$8,0,10*ROW('Hygiene Data'!G172)))),OFFSET('Hygiene Data'!$G$8,0,10*ROW('Hygiene Data'!G172)),NA())))</f>
        <v>#N/A</v>
      </c>
      <c r="BN178" s="121" t="e">
        <f ca="1">+IF(AND(ISNUMBER(OFFSET('Hygiene Data'!$G$10,0,10*ROW('Hygiene Data'!G172))),EC178="Yes"),OFFSET('Hygiene Data'!$G$10,0,10*ROW('Hygiene Data'!G172)),IF(AND(ISNUMBER(OFFSET('Hygiene Data'!$G$10,0,10*ROW('Hygiene Data'!G172))),EC178="No",ISNUMBER(OFFSET('Hygiene Data'!$G$10,0,10*ROW('Hygiene Data'!G172)))),CONCATENATE("[",ROUND(OFFSET('Hygiene Data'!$G$10,0,10*ROW('Hygiene Data'!G172)),0),"]"),IF(AND(ISNUMBER(OFFSET('Hygiene Data'!$G$10,0,10*ROW('Hygiene Data'!G172))),EC178="",ISNUMBER(OFFSET('Hygiene Data'!$G$10,0,10*ROW('Hygiene Data'!G172)))),OFFSET('Hygiene Data'!$G$10,0,10*ROW('Hygiene Data'!G172)),NA())))</f>
        <v>#N/A</v>
      </c>
      <c r="BO178" s="121" t="e">
        <f ca="1">+IF(AND(ISNUMBER(OFFSET('Hygiene Data'!$H$6,0,10*ROW('Hygiene Data'!H172))),ED178="Yes"),OFFSET('Hygiene Data'!$H$6,0,10*ROW('Hygiene Data'!H172)),IF(AND(ISNUMBER(OFFSET('Hygiene Data'!$H$6,0,10*ROW('Hygiene Data'!H172))),ED178="No",ISNUMBER(OFFSET('Hygiene Data'!$H$6,0,10*ROW('Hygiene Data'!H172)))),CONCATENATE("[",ROUND(OFFSET('Hygiene Data'!$H$6,0,10*ROW('Hygiene Data'!H172)),0),"]"),IF(AND(ISNUMBER(OFFSET('Hygiene Data'!$H$6,0,10*ROW('Hygiene Data'!H172))),ED178="",ISNUMBER(OFFSET('Hygiene Data'!$H$6,0,10*ROW('Hygiene Data'!H172)))),OFFSET('Hygiene Data'!$H$6,0,10*ROW('Hygiene Data'!H172)),NA())))</f>
        <v>#N/A</v>
      </c>
      <c r="BP178" s="121" t="e">
        <f ca="1">+IF(AND(ISNUMBER(OFFSET('Hygiene Data'!$H$8,0,10*ROW('Hygiene Data'!H172))),EE178="Yes"),OFFSET('Hygiene Data'!$H$8,0,10*ROW('Hygiene Data'!H172)),IF(AND(ISNUMBER(OFFSET('Hygiene Data'!$H$8,0,10*ROW('Hygiene Data'!H172))),EE178="No",ISNUMBER(OFFSET('Hygiene Data'!$H$8,0,10*ROW('Hygiene Data'!H172)))),CONCATENATE("[",ROUND(OFFSET('Hygiene Data'!$H$8,0,10*ROW('Hygiene Data'!H172)),0),"]"),IF(AND(ISNUMBER(OFFSET('Hygiene Data'!$H$8,0,10*ROW('Hygiene Data'!H172))),EE178="",ISNUMBER(OFFSET('Hygiene Data'!$H$8,0,10*ROW('Hygiene Data'!H172)))),OFFSET('Hygiene Data'!$H$8,0,10*ROW('Hygiene Data'!H172)),NA())))</f>
        <v>#N/A</v>
      </c>
      <c r="BQ178" s="121" t="e">
        <f ca="1">+IF(AND(ISNUMBER(OFFSET('Hygiene Data'!$H$10,0,10*ROW('Hygiene Data'!H172))),EF178="Yes"),OFFSET('Hygiene Data'!$H$10,0,10*ROW('Hygiene Data'!H172)),IF(AND(ISNUMBER(OFFSET('Hygiene Data'!$H$10,0,10*ROW('Hygiene Data'!H172))),EF178="No",ISNUMBER(OFFSET('Hygiene Data'!$H$10,0,10*ROW('Hygiene Data'!H172)))),CONCATENATE("[",ROUND(OFFSET('Hygiene Data'!$H$10,0,10*ROW('Hygiene Data'!H172)),0),"]"),IF(AND(ISNUMBER(OFFSET('Hygiene Data'!$H$10,0,10*ROW('Hygiene Data'!H172))),EF178="",ISNUMBER(OFFSET('Hygiene Data'!$H$10,0,10*ROW('Hygiene Data'!H172)))),OFFSET('Hygiene Data'!$H$10,0,10*ROW('Hygiene Data'!H172)),NA())))</f>
        <v>#N/A</v>
      </c>
      <c r="BS178" s="28" t="str">
        <f ca="1">+IF(OFFSET('Water Data'!$C$28,0,10*ROW('Water Data'!C172))="","",OFFSET('Water Data'!$C$28,0,10*ROW('Water Data'!C172)))</f>
        <v/>
      </c>
      <c r="BT178" s="28" t="str">
        <f ca="1">+IF(OFFSET('Water Data'!$C$29,0,10*ROW('Water Data'!C172))="","",OFFSET('Water Data'!$C$29,0,10*ROW('Water Data'!C172)))</f>
        <v/>
      </c>
      <c r="BU178" s="28" t="str">
        <f ca="1">+IF(OFFSET('Water Data'!$C$30,0,10*ROW('Water Data'!C172))="","",OFFSET('Water Data'!$C$30,0,10*ROW('Water Data'!C172)))</f>
        <v/>
      </c>
      <c r="BV178" s="28" t="str">
        <f ca="1">+IF(OFFSET('Water Data'!$D$28,0,10*ROW('Water Data'!D172))="","",OFFSET('Water Data'!$D$28,0,10*ROW('Water Data'!D172)))</f>
        <v/>
      </c>
      <c r="BW178" s="28" t="str">
        <f ca="1">+IF(OFFSET('Water Data'!$D$29,0,10*ROW('Water Data'!D172))="","",OFFSET('Water Data'!$D$29,0,10*ROW('Water Data'!D172)))</f>
        <v/>
      </c>
      <c r="BX178" s="28" t="str">
        <f ca="1">+IF(OFFSET('Water Data'!$D$30,0,10*ROW('Water Data'!D172))="","",OFFSET('Water Data'!$D$30,0,10*ROW('Water Data'!D172)))</f>
        <v/>
      </c>
      <c r="BY178" s="28" t="str">
        <f ca="1">+IF(OFFSET('Water Data'!$E$28,0,10*ROW('Water Data'!E172))="","",OFFSET('Water Data'!$E$28,0,10*ROW('Water Data'!E172)))</f>
        <v/>
      </c>
      <c r="BZ178" s="28" t="str">
        <f ca="1">+IF(OFFSET('Water Data'!$E$29,0,10*ROW('Water Data'!E172))="","",OFFSET('Water Data'!$E$29,0,10*ROW('Water Data'!E172)))</f>
        <v/>
      </c>
      <c r="CA178" s="28" t="str">
        <f ca="1">+IF(OFFSET('Water Data'!$E$30,0,10*ROW('Water Data'!E172))="","",OFFSET('Water Data'!$E$30,0,10*ROW('Water Data'!E172)))</f>
        <v/>
      </c>
      <c r="CB178" s="28" t="str">
        <f ca="1">+IF(OFFSET('Water Data'!$F$28,0,10*ROW('Water Data'!F172))="","",OFFSET('Water Data'!$F$28,0,10*ROW('Water Data'!F172)))</f>
        <v/>
      </c>
      <c r="CC178" s="28" t="str">
        <f ca="1">+IF(OFFSET('Water Data'!$F$29,0,10*ROW('Water Data'!F172))="","",OFFSET('Water Data'!$F$29,0,10*ROW('Water Data'!F172)))</f>
        <v/>
      </c>
      <c r="CD178" s="28" t="str">
        <f ca="1">+IF(OFFSET('Water Data'!$F$30,0,10*ROW('Water Data'!F172))="","",OFFSET('Water Data'!$F$30,0,10*ROW('Water Data'!F172)))</f>
        <v/>
      </c>
      <c r="CE178" s="28" t="str">
        <f ca="1">+IF(OFFSET('Water Data'!$G$28,0,10*ROW('Water Data'!G172))="","",OFFSET('Water Data'!$G$28,0,10*ROW('Water Data'!G172)))</f>
        <v/>
      </c>
      <c r="CF178" s="28" t="str">
        <f ca="1">+IF(OFFSET('Water Data'!$G$29,0,10*ROW('Water Data'!G172))="","",OFFSET('Water Data'!$G$29,0,10*ROW('Water Data'!G172)))</f>
        <v/>
      </c>
      <c r="CG178" s="28" t="str">
        <f ca="1">+IF(OFFSET('Water Data'!$G$30,0,10*ROW('Water Data'!G172))="","",OFFSET('Water Data'!$G$30,0,10*ROW('Water Data'!G172)))</f>
        <v/>
      </c>
      <c r="CH178" s="28" t="str">
        <f ca="1">+IF(OFFSET('Water Data'!$H$28,0,10*ROW('Water Data'!H172))="","",OFFSET('Water Data'!$H$28,0,10*ROW('Water Data'!H172)))</f>
        <v/>
      </c>
      <c r="CI178" s="28" t="str">
        <f ca="1">+IF(OFFSET('Water Data'!$H$29,0,10*ROW('Water Data'!H172))="","",OFFSET('Water Data'!$H$29,0,10*ROW('Water Data'!H172)))</f>
        <v/>
      </c>
      <c r="CJ178" s="28" t="str">
        <f ca="1">+IF(OFFSET('Water Data'!$H$30,0,10*ROW('Water Data'!H172))="","",OFFSET('Water Data'!$H$30,0,10*ROW('Water Data'!H172)))</f>
        <v/>
      </c>
      <c r="CK178" s="28" t="str">
        <f ca="1">+IF(OFFSET('Sanitation Data'!$C$29,0,10*ROW('Sanitation Data'!C172))="","",OFFSET('Sanitation Data'!$C$29,0,10*ROW('Sanitation Data'!C172)))</f>
        <v/>
      </c>
      <c r="CL178" s="28" t="str">
        <f ca="1">+IF(OFFSET('Sanitation Data'!$C$30,0,10*ROW('Sanitation Data'!C172))="","",OFFSET('Sanitation Data'!$C$30,0,10*ROW('Sanitation Data'!C172)))</f>
        <v/>
      </c>
      <c r="CM178" s="28" t="str">
        <f ca="1">+IF(OFFSET('Sanitation Data'!$C$31,0,10*ROW('Sanitation Data'!C172))="","",OFFSET('Sanitation Data'!$C$31,0,10*ROW('Sanitation Data'!C172)))</f>
        <v/>
      </c>
      <c r="CN178" s="28" t="str">
        <f ca="1">+IF(OFFSET('Sanitation Data'!$C$32,0,10*ROW('Sanitation Data'!C172))="","",OFFSET('Sanitation Data'!$C$32,0,10*ROW('Sanitation Data'!C172)))</f>
        <v/>
      </c>
      <c r="CO178" s="28" t="str">
        <f ca="1">+IF(OFFSET('Sanitation Data'!$C$33,0,10*ROW('Sanitation Data'!C172))="","",OFFSET('Sanitation Data'!$C$33,0,10*ROW('Sanitation Data'!C172)))</f>
        <v/>
      </c>
      <c r="CP178" s="28" t="str">
        <f ca="1">+IF(OFFSET('Sanitation Data'!$D$29,0,10*ROW('Sanitation Data'!D172))="","",OFFSET('Sanitation Data'!$D$29,0,10*ROW('Sanitation Data'!D172)))</f>
        <v/>
      </c>
      <c r="CQ178" s="28" t="str">
        <f ca="1">+IF(OFFSET('Sanitation Data'!$D$30,0,10*ROW('Sanitation Data'!D172))="","",OFFSET('Sanitation Data'!$D$30,0,10*ROW('Sanitation Data'!D172)))</f>
        <v/>
      </c>
      <c r="CR178" s="28" t="str">
        <f ca="1">+IF(OFFSET('Sanitation Data'!$D$31,0,10*ROW('Sanitation Data'!D172))="","",OFFSET('Sanitation Data'!$D$31,0,10*ROW('Sanitation Data'!D172)))</f>
        <v/>
      </c>
      <c r="CS178" s="28" t="str">
        <f ca="1">+IF(OFFSET('Sanitation Data'!$D$32,0,10*ROW('Sanitation Data'!D172))="","",OFFSET('Sanitation Data'!$D$32,0,10*ROW('Sanitation Data'!D172)))</f>
        <v/>
      </c>
      <c r="CT178" s="28" t="str">
        <f ca="1">+IF(OFFSET('Sanitation Data'!$D$33,0,10*ROW('Sanitation Data'!D172))="","",OFFSET('Sanitation Data'!$D$33,0,10*ROW('Sanitation Data'!D172)))</f>
        <v/>
      </c>
      <c r="CU178" s="28" t="str">
        <f ca="1">+IF(OFFSET('Sanitation Data'!$E$29,0,10*ROW('Sanitation Data'!E172))="","",OFFSET('Sanitation Data'!$E$29,0,10*ROW('Sanitation Data'!E172)))</f>
        <v/>
      </c>
      <c r="CV178" s="28" t="str">
        <f ca="1">+IF(OFFSET('Sanitation Data'!$E$30,0,10*ROW('Sanitation Data'!E172))="","",OFFSET('Sanitation Data'!$E$30,0,10*ROW('Sanitation Data'!E172)))</f>
        <v/>
      </c>
      <c r="CW178" s="28" t="str">
        <f ca="1">+IF(OFFSET('Sanitation Data'!$E$31,0,10*ROW('Sanitation Data'!E172))="","",OFFSET('Sanitation Data'!$E$31,0,10*ROW('Sanitation Data'!E172)))</f>
        <v/>
      </c>
      <c r="CX178" s="28" t="str">
        <f ca="1">+IF(OFFSET('Sanitation Data'!$E$32,0,10*ROW('Sanitation Data'!E172))="","",OFFSET('Sanitation Data'!$E$32,0,10*ROW('Sanitation Data'!E172)))</f>
        <v/>
      </c>
      <c r="CY178" s="28" t="str">
        <f ca="1">+IF(OFFSET('Sanitation Data'!$E$33,0,10*ROW('Sanitation Data'!E172))="","",OFFSET('Sanitation Data'!$E$33,0,10*ROW('Sanitation Data'!E172)))</f>
        <v/>
      </c>
      <c r="CZ178" s="28" t="str">
        <f ca="1">+IF(OFFSET('Sanitation Data'!$F$29,0,10*ROW('Sanitation Data'!F172))="","",OFFSET('Sanitation Data'!$F$29,0,10*ROW('Sanitation Data'!F172)))</f>
        <v/>
      </c>
      <c r="DA178" s="28" t="str">
        <f ca="1">+IF(OFFSET('Sanitation Data'!$F$30,0,10*ROW('Sanitation Data'!F172))="","",OFFSET('Sanitation Data'!$F$30,0,10*ROW('Sanitation Data'!F172)))</f>
        <v/>
      </c>
      <c r="DB178" s="28" t="str">
        <f ca="1">+IF(OFFSET('Sanitation Data'!$F$31,0,10*ROW('Sanitation Data'!F172))="","",OFFSET('Sanitation Data'!$F$31,0,10*ROW('Sanitation Data'!F172)))</f>
        <v/>
      </c>
      <c r="DC178" s="28" t="str">
        <f ca="1">+IF(OFFSET('Sanitation Data'!$F$32,0,10*ROW('Sanitation Data'!F172))="","",OFFSET('Sanitation Data'!$F$32,0,10*ROW('Sanitation Data'!F172)))</f>
        <v/>
      </c>
      <c r="DD178" s="28" t="str">
        <f ca="1">+IF(OFFSET('Sanitation Data'!$F$33,0,10*ROW('Sanitation Data'!F172))="","",OFFSET('Sanitation Data'!$F$33,0,10*ROW('Sanitation Data'!F172)))</f>
        <v/>
      </c>
      <c r="DE178" s="28" t="str">
        <f ca="1">+IF(OFFSET('Sanitation Data'!$G$29,0,10*ROW('Sanitation Data'!G172))="","",OFFSET('Sanitation Data'!$G$29,0,10*ROW('Sanitation Data'!G172)))</f>
        <v/>
      </c>
      <c r="DF178" s="28" t="str">
        <f ca="1">+IF(OFFSET('Sanitation Data'!$G$30,0,10*ROW('Sanitation Data'!G172))="","",OFFSET('Sanitation Data'!$G$30,0,10*ROW('Sanitation Data'!G172)))</f>
        <v/>
      </c>
      <c r="DG178" s="28" t="str">
        <f ca="1">+IF(OFFSET('Sanitation Data'!$G$31,0,10*ROW('Sanitation Data'!G172))="","",OFFSET('Sanitation Data'!$G$31,0,10*ROW('Sanitation Data'!G172)))</f>
        <v/>
      </c>
      <c r="DH178" s="28" t="str">
        <f ca="1">+IF(OFFSET('Sanitation Data'!$G$32,0,10*ROW('Sanitation Data'!G172))="","",OFFSET('Sanitation Data'!$G$32,0,10*ROW('Sanitation Data'!G172)))</f>
        <v/>
      </c>
      <c r="DI178" s="28" t="str">
        <f ca="1">+IF(OFFSET('Sanitation Data'!$G$33,0,10*ROW('Sanitation Data'!G172))="","",OFFSET('Sanitation Data'!$G$33,0,10*ROW('Sanitation Data'!G172)))</f>
        <v/>
      </c>
      <c r="DJ178" s="28" t="str">
        <f ca="1">+IF(OFFSET('Sanitation Data'!$H$29,0,10*ROW('Sanitation Data'!H172))="","",OFFSET('Sanitation Data'!$H$29,0,10*ROW('Sanitation Data'!H172)))</f>
        <v/>
      </c>
      <c r="DK178" s="28" t="str">
        <f ca="1">+IF(OFFSET('Sanitation Data'!$H$30,0,10*ROW('Sanitation Data'!H172))="","",OFFSET('Sanitation Data'!$H$30,0,10*ROW('Sanitation Data'!H172)))</f>
        <v/>
      </c>
      <c r="DL178" s="28" t="str">
        <f ca="1">+IF(OFFSET('Sanitation Data'!$H$31,0,10*ROW('Sanitation Data'!H172))="","",OFFSET('Sanitation Data'!$H$31,0,10*ROW('Sanitation Data'!H172)))</f>
        <v/>
      </c>
      <c r="DM178" s="28" t="str">
        <f ca="1">+IF(OFFSET('Sanitation Data'!$H$32,0,10*ROW('Sanitation Data'!H172))="","",OFFSET('Sanitation Data'!$H$32,0,10*ROW('Sanitation Data'!H172)))</f>
        <v/>
      </c>
      <c r="DN178" s="28" t="str">
        <f ca="1">+IF(OFFSET('Sanitation Data'!$H$33,0,10*ROW('Sanitation Data'!H172))="","",OFFSET('Sanitation Data'!$H$33,0,10*ROW('Sanitation Data'!H172)))</f>
        <v/>
      </c>
      <c r="DO178" s="28" t="str">
        <f ca="1">+IF(OFFSET('Hygiene Data'!$C$12,0,10*ROW('Hygiene Data'!C172))="","",OFFSET('Hygiene Data'!$C$12,0,10*ROW('Hygiene Data'!C172)))</f>
        <v/>
      </c>
      <c r="DP178" s="28" t="str">
        <f ca="1">+IF(OFFSET('Hygiene Data'!$C$13,0,10*ROW('Hygiene Data'!C172))="","",OFFSET('Hygiene Data'!$C$13,0,10*ROW('Hygiene Data'!C172)))</f>
        <v/>
      </c>
      <c r="DQ178" s="28" t="str">
        <f ca="1">+IF(OFFSET('Hygiene Data'!$C$14,0,10*ROW('Hygiene Data'!C172))="","",OFFSET('Hygiene Data'!$C$14,0,10*ROW('Hygiene Data'!C172)))</f>
        <v/>
      </c>
      <c r="DR178" s="28" t="str">
        <f ca="1">+IF(OFFSET('Hygiene Data'!$D$12,0,10*ROW('Hygiene Data'!D172))="","",OFFSET('Hygiene Data'!$D$12,0,10*ROW('Hygiene Data'!D172)))</f>
        <v/>
      </c>
      <c r="DS178" s="28" t="str">
        <f ca="1">+IF(OFFSET('Hygiene Data'!$D$13,0,10*ROW('Hygiene Data'!D172))="","",OFFSET('Hygiene Data'!$D$13,0,10*ROW('Hygiene Data'!D172)))</f>
        <v/>
      </c>
      <c r="DT178" s="28" t="str">
        <f ca="1">+IF(OFFSET('Hygiene Data'!$D$14,0,10*ROW('Hygiene Data'!D172))="","",OFFSET('Hygiene Data'!$D$14,0,10*ROW('Hygiene Data'!D172)))</f>
        <v/>
      </c>
      <c r="DU178" s="28" t="str">
        <f ca="1">+IF(OFFSET('Hygiene Data'!$E$12,0,10*ROW('Hygiene Data'!E172))="","",OFFSET('Hygiene Data'!$E$12,0,10*ROW('Hygiene Data'!E172)))</f>
        <v/>
      </c>
      <c r="DV178" s="28" t="str">
        <f ca="1">+IF(OFFSET('Hygiene Data'!$E$13,0,10*ROW('Hygiene Data'!E172))="","",OFFSET('Hygiene Data'!$E$13,0,10*ROW('Hygiene Data'!E172)))</f>
        <v/>
      </c>
      <c r="DW178" s="28" t="str">
        <f ca="1">+IF(OFFSET('Hygiene Data'!$E$14,0,10*ROW('Hygiene Data'!E172))="","",OFFSET('Hygiene Data'!$E$14,0,10*ROW('Hygiene Data'!E172)))</f>
        <v/>
      </c>
      <c r="DX178" s="28" t="str">
        <f ca="1">+IF(OFFSET('Hygiene Data'!$F$12,0,10*ROW('Hygiene Data'!F172))="","",OFFSET('Hygiene Data'!$F$12,0,10*ROW('Hygiene Data'!F172)))</f>
        <v/>
      </c>
      <c r="DY178" s="28" t="str">
        <f ca="1">+IF(OFFSET('Hygiene Data'!$F$13,0,10*ROW('Hygiene Data'!F172))="","",OFFSET('Hygiene Data'!$F$13,0,10*ROW('Hygiene Data'!F172)))</f>
        <v/>
      </c>
      <c r="DZ178" s="28" t="str">
        <f ca="1">+IF(OFFSET('Hygiene Data'!$F$14,0,10*ROW('Hygiene Data'!F172))="","",OFFSET('Hygiene Data'!$F$14,0,10*ROW('Hygiene Data'!F172)))</f>
        <v/>
      </c>
      <c r="EA178" s="28" t="str">
        <f ca="1">+IF(OFFSET('Hygiene Data'!$G$12,0,10*ROW('Hygiene Data'!G172))="","",OFFSET('Hygiene Data'!$G$12,0,10*ROW('Hygiene Data'!G172)))</f>
        <v/>
      </c>
      <c r="EB178" s="28" t="str">
        <f ca="1">+IF(OFFSET('Hygiene Data'!$G$13,0,10*ROW('Hygiene Data'!G172))="","",OFFSET('Hygiene Data'!$G$13,0,10*ROW('Hygiene Data'!G172)))</f>
        <v/>
      </c>
      <c r="EC178" s="28" t="str">
        <f ca="1">+IF(OFFSET('Hygiene Data'!$G$14,0,10*ROW('Hygiene Data'!G172))="","",OFFSET('Hygiene Data'!$G$14,0,10*ROW('Hygiene Data'!G172)))</f>
        <v/>
      </c>
      <c r="ED178" s="28" t="str">
        <f ca="1">+IF(OFFSET('Hygiene Data'!$H$12,0,10*ROW('Hygiene Data'!H172))="","",OFFSET('Hygiene Data'!$H$12,0,10*ROW('Hygiene Data'!H172)))</f>
        <v/>
      </c>
      <c r="EE178" s="28" t="str">
        <f ca="1">+IF(OFFSET('Hygiene Data'!$H$13,0,10*ROW('Hygiene Data'!H172))="","",OFFSET('Hygiene Data'!$H$13,0,10*ROW('Hygiene Data'!H172)))</f>
        <v/>
      </c>
      <c r="EF178" s="28" t="str">
        <f ca="1">+IF(OFFSET('Hygiene Data'!$H$14,0,10*ROW('Hygiene Data'!H172))="","",OFFSET('Hygiene Data'!$H$14,0,10*ROW('Hygiene Data'!H172)))</f>
        <v/>
      </c>
    </row>
    <row r="179" spans="1:136" x14ac:dyDescent="0.2">
      <c r="A179" s="44" t="str">
        <f ca="1">+IF(OFFSET('Water Data'!$B$1,0,10*ROW('Water Data'!B176))="","",OFFSET('Water Data'!$B$1,0,10*ROW('Water Data'!B176)))</f>
        <v/>
      </c>
      <c r="B179" s="44" t="str">
        <f ca="1">+IF(OFFSET('Water Data'!$A$3,0,10*ROW('Water Data'!A176))="","",OFFSET('Water Data'!$A$3,0,10*ROW('Water Data'!A176)))</f>
        <v/>
      </c>
      <c r="C179" s="44" t="str">
        <f ca="1">+IF(OFFSET('Water Data'!$C$3,0,10*ROW('Water Data'!C176))="","",OFFSET('Water Data'!$C$3,0,10*ROW('Water Data'!C176)))</f>
        <v/>
      </c>
      <c r="D179" s="119" t="e">
        <f ca="1">+IF(AND(ISNUMBER(OFFSET('Water Data'!$C$5,0,10*ROW('Water Data'!C173))),BS179="Yes"),100-OFFSET('Water Data'!$C$5,0,10*ROW('Water Data'!C173)),IF(AND(ISNUMBER(OFFSET('Water Data'!$C$5,0,10*ROW('Water Data'!C173))),BS179="No",ISNUMBER(OFFSET('Water Data'!$C$5,0,10*ROW('Water Data'!C173)))),CONCATENATE("[",ROUND(100-OFFSET('Water Data'!$C$5,0,10*ROW('Water Data'!C173)),0),"]"),IF(AND(ISNUMBER(OFFSET('Water Data'!$C$5,0,10*ROW('Water Data'!C173))),BS179="",ISNUMBER(OFFSET('Water Data'!$C$5,0,10*ROW('Water Data'!C173)))),100-OFFSET('Water Data'!$C$5,0,10*ROW('Water Data'!C173)),NA())))</f>
        <v>#N/A</v>
      </c>
      <c r="E179" s="119" t="e">
        <f ca="1">+IF(AND(ISNUMBER(OFFSET('Water Data'!$C$7,0,10*ROW('Water Data'!D173))),BT179="Yes"),OFFSET('Water Data'!$C$7,0,10*ROW('Water Data'!C173)),IF(AND(ISNUMBER(OFFSET('Water Data'!$C$7,0,10*ROW('Water Data'!C173))),BT179="No",ISNUMBER(OFFSET('Water Data'!$C$7,0,10*ROW('Water Data'!C173)))),CONCATENATE("[",ROUND(OFFSET('Water Data'!$C$7,0,10*ROW('Water Data'!C173)),0),"]"),IF(AND(ISNUMBER(OFFSET('Water Data'!$C$7,0,10*ROW('Water Data'!C173))),BT179="",ISNUMBER(OFFSET('Water Data'!$C$7,0,10*ROW('Water Data'!C173)))),OFFSET('Water Data'!$C$7,0,10*ROW('Water Data'!C173)),NA())))</f>
        <v>#N/A</v>
      </c>
      <c r="F179" s="119" t="e">
        <f ca="1">+IF(AND(ISNUMBER(OFFSET('Water Data'!$C$10,0,10*ROW('Water Data'!C173))),BU179="Yes"),OFFSET('Water Data'!$C$10,0,10*ROW('Water Data'!C173)),IF(AND(ISNUMBER(OFFSET('Water Data'!$C$10,0,10*ROW('Water Data'!C173))),BU179="No",ISNUMBER(OFFSET('Water Data'!$C$10,0,10*ROW('Water Data'!C173)))),CONCATENATE("[",ROUND(OFFSET('Water Data'!$C$10,0,10*ROW('Water Data'!C173)),0),"]"),IF(AND(ISNUMBER(OFFSET('Water Data'!$C$10,0,10*ROW('Water Data'!C173))),BU179="",ISNUMBER(OFFSET('Water Data'!$C$10,0,10*ROW('Water Data'!C173)))),OFFSET('Water Data'!$C$10,0,10*ROW('Water Data'!C173)),NA())))</f>
        <v>#N/A</v>
      </c>
      <c r="G179" s="119" t="e">
        <f ca="1">+IF(AND(ISNUMBER(OFFSET('Water Data'!$D$5,0,10*ROW('Water Data'!D173))),BV179="Yes"),100-OFFSET('Water Data'!$D$5,0,10*ROW('Water Data'!D173)),IF(AND(ISNUMBER(OFFSET('Water Data'!$D$5,0,10*ROW('Water Data'!D173))),BV179="No",ISNUMBER(OFFSET('Water Data'!$D$5,0,10*ROW('Water Data'!D173)))),CONCATENATE("[",ROUND(100-OFFSET('Water Data'!$D$5,0,10*ROW('Water Data'!D173)),0),"]"),IF(AND(ISNUMBER(OFFSET('Water Data'!$D$5,0,10*ROW('Water Data'!D173))),BV179="",ISNUMBER(OFFSET('Water Data'!$D$5,0,10*ROW('Water Data'!D173)))),100-OFFSET('Water Data'!$D$5,0,10*ROW('Water Data'!D173)),NA())))</f>
        <v>#N/A</v>
      </c>
      <c r="H179" s="119" t="e">
        <f ca="1">+IF(AND(ISNUMBER(OFFSET('Water Data'!$D$7,0,10*ROW('Water Data'!D173))),BW179="Yes"),OFFSET('Water Data'!$D$7,0,10*ROW('Water Data'!D173)),IF(AND(ISNUMBER(OFFSET('Water Data'!$D$7,0,10*ROW('Water Data'!D173))),BW179="No",ISNUMBER(OFFSET('Water Data'!$D$7,0,10*ROW('Water Data'!D173)))),CONCATENATE("[",ROUND(OFFSET('Water Data'!$C$7,0,10*ROW('Water Data'!D173)),0),"]"),IF(AND(ISNUMBER(OFFSET('Water Data'!$D$7,0,10*ROW('Water Data'!D173))),BW179="",ISNUMBER(OFFSET('Water Data'!$D$7,0,10*ROW('Water Data'!D173)))),OFFSET('Water Data'!$D$7,0,10*ROW('Water Data'!D173)),NA())))</f>
        <v>#N/A</v>
      </c>
      <c r="I179" s="119" t="e">
        <f ca="1">+IF(AND(ISNUMBER(OFFSET('Water Data'!$D$10,0,10*ROW('Water Data'!D173))),BX179="Yes"),OFFSET('Water Data'!$D$10,0,10*ROW('Water Data'!D173)),IF(AND(ISNUMBER(OFFSET('Water Data'!$D$10,0,10*ROW('Water Data'!D173))),BX179="No",ISNUMBER(OFFSET('Water Data'!$D$10,0,10*ROW('Water Data'!D173)))),CONCATENATE("[",ROUND(OFFSET('Water Data'!$D$10,0,10*ROW('Water Data'!D173)),0),"]"),IF(AND(ISNUMBER(OFFSET('Water Data'!$D$10,0,10*ROW('Water Data'!D173))),BX179="",ISNUMBER(OFFSET('Water Data'!$D$10,0,10*ROW('Water Data'!D173)))),OFFSET('Water Data'!$D$10,0,10*ROW('Water Data'!D173)),NA())))</f>
        <v>#N/A</v>
      </c>
      <c r="J179" s="119" t="e">
        <f ca="1">+IF(AND(ISNUMBER(OFFSET('Water Data'!$E$5,0,10*ROW('Water Data'!E173))),BY179="Yes"),100-OFFSET('Water Data'!$E$5,0,10*ROW('Water Data'!E173)),IF(AND(ISNUMBER(OFFSET('Water Data'!$E$5,0,10*ROW('Water Data'!E173))),BY179="No",ISNUMBER(OFFSET('Water Data'!$E$5,0,10*ROW('Water Data'!E173)))),CONCATENATE("[",ROUND(100-OFFSET('Water Data'!$E$5,0,10*ROW('Water Data'!E173)),0),"]"),IF(AND(ISNUMBER(OFFSET('Water Data'!$E$5,0,10*ROW('Water Data'!E173))),BY179="",ISNUMBER(OFFSET('Water Data'!$E$5,0,10*ROW('Water Data'!E173)))),100-OFFSET('Water Data'!$E$5,0,10*ROW('Water Data'!E173)),NA())))</f>
        <v>#N/A</v>
      </c>
      <c r="K179" s="119" t="e">
        <f ca="1">+IF(AND(ISNUMBER(OFFSET('Water Data'!$E$7,0,10*ROW('Water Data'!E173))),BZ179="Yes"),OFFSET('Water Data'!$E$7,0,10*ROW('Water Data'!E173)),IF(AND(ISNUMBER(OFFSET('Water Data'!$E$7,0,10*ROW('Water Data'!E173))),BZ179="No",ISNUMBER(OFFSET('Water Data'!$E$7,0,10*ROW('Water Data'!E173)))),CONCATENATE("[",ROUND(OFFSET('Water Data'!$E$7,0,10*ROW('Water Data'!E173)),0),"]"),IF(AND(ISNUMBER(OFFSET('Water Data'!$E$7,0,10*ROW('Water Data'!E173))),BZ179="",ISNUMBER(OFFSET('Water Data'!$E$7,0,10*ROW('Water Data'!E173)))),OFFSET('Water Data'!$E$7,0,10*ROW('Water Data'!E173)),NA())))</f>
        <v>#N/A</v>
      </c>
      <c r="L179" s="119" t="e">
        <f ca="1">+IF(AND(ISNUMBER(OFFSET('Water Data'!$E$10,0,10*ROW('Water Data'!E173))),CA179="Yes"),OFFSET('Water Data'!$E$10,0,10*ROW('Water Data'!E173)),IF(AND(ISNUMBER(OFFSET('Water Data'!$E$10,0,10*ROW('Water Data'!E173))),CA179="No",ISNUMBER(OFFSET('Water Data'!$E$10,0,10*ROW('Water Data'!E173)))),CONCATENATE("[",ROUND(OFFSET('Water Data'!$E$10,0,10*ROW('Water Data'!E173)),0),"]"),IF(AND(ISNUMBER(OFFSET('Water Data'!$E$10,0,10*ROW('Water Data'!E173))),CA179="",ISNUMBER(OFFSET('Water Data'!$E$10,0,10*ROW('Water Data'!E173)))),OFFSET('Water Data'!$E$10,0,10*ROW('Water Data'!E173)),NA())))</f>
        <v>#N/A</v>
      </c>
      <c r="M179" s="119" t="e">
        <f ca="1">+IF(AND(ISNUMBER(OFFSET('Water Data'!$F$5,0,10*ROW('Water Data'!F173))),CB179="Yes"),100-OFFSET('Water Data'!$F$5,0,10*ROW('Water Data'!F173)),IF(AND(ISNUMBER(OFFSET('Water Data'!$F$5,0,10*ROW('Water Data'!F173))),CB179="No",ISNUMBER(OFFSET('Water Data'!$F$5,0,10*ROW('Water Data'!F173)))),CONCATENATE("[",ROUND(100-OFFSET('Water Data'!$F$5,0,10*ROW('Water Data'!F173)),0),"]"),IF(AND(ISNUMBER(OFFSET('Water Data'!$F$5,0,10*ROW('Water Data'!F173))),CB179="",ISNUMBER(OFFSET('Water Data'!$F$5,0,10*ROW('Water Data'!F173)))),100-OFFSET('Water Data'!$F$5,0,10*ROW('Water Data'!F173)),NA())))</f>
        <v>#N/A</v>
      </c>
      <c r="N179" s="119" t="e">
        <f ca="1">+IF(AND(ISNUMBER(OFFSET('Water Data'!$F$7,0,10*ROW('Water Data'!F173))),CC179="Yes"),OFFSET('Water Data'!$F$7,0,10*ROW('Water Data'!F173)),IF(AND(ISNUMBER(OFFSET('Water Data'!$F$7,0,10*ROW('Water Data'!F173))),CC179="No",ISNUMBER(OFFSET('Water Data'!$F$7,0,10*ROW('Water Data'!F173)))),CONCATENATE("[",ROUND(OFFSET('Water Data'!$F$7,0,10*ROW('Water Data'!F173)),0),"]"),IF(AND(ISNUMBER(OFFSET('Water Data'!$F$7,0,10*ROW('Water Data'!F173))),CC179="",ISNUMBER(OFFSET('Water Data'!$F$7,0,10*ROW('Water Data'!F173)))),OFFSET('Water Data'!$F$7,0,10*ROW('Water Data'!F173)),NA())))</f>
        <v>#N/A</v>
      </c>
      <c r="O179" s="119" t="e">
        <f ca="1">+IF(AND(ISNUMBER(OFFSET('Water Data'!$F$10,0,10*ROW('Water Data'!F173))),CD179="Yes"),OFFSET('Water Data'!$F$10,0,10*ROW('Water Data'!F173)),IF(AND(ISNUMBER(OFFSET('Water Data'!$F$10,0,10*ROW('Water Data'!F173))),CD179="No",ISNUMBER(OFFSET('Water Data'!$F$10,0,10*ROW('Water Data'!F173)))),CONCATENATE("[",ROUND(OFFSET('Water Data'!$F$10,0,10*ROW('Water Data'!F173)),0),"]"),IF(AND(ISNUMBER(OFFSET('Water Data'!$F$10,0,10*ROW('Water Data'!F173))),CD179="",ISNUMBER(OFFSET('Water Data'!$F$10,0,10*ROW('Water Data'!F173)))),OFFSET('Water Data'!$F$10,0,10*ROW('Water Data'!F173)),NA())))</f>
        <v>#N/A</v>
      </c>
      <c r="P179" s="119" t="e">
        <f ca="1">+IF(AND(ISNUMBER(OFFSET('Water Data'!$G$5,0,10*ROW('Water Data'!G173))),CE179="Yes"),100-OFFSET('Water Data'!$G$5,0,10*ROW('Water Data'!G173)),IF(AND(ISNUMBER(OFFSET('Water Data'!$G$5,0,10*ROW('Water Data'!G173))),CE179="No",ISNUMBER(OFFSET('Water Data'!$G$5,0,10*ROW('Water Data'!G173)))),CONCATENATE("[",ROUND(100-OFFSET('Water Data'!$G$5,0,10*ROW('Water Data'!G173)),0),"]"),IF(AND(ISNUMBER(OFFSET('Water Data'!$G$5,0,10*ROW('Water Data'!G173))),CE179="",ISNUMBER(OFFSET('Water Data'!$G$5,0,10*ROW('Water Data'!G173)))),100-OFFSET('Water Data'!$G$5,0,10*ROW('Water Data'!G173)),NA())))</f>
        <v>#N/A</v>
      </c>
      <c r="Q179" s="119" t="e">
        <f ca="1">+IF(AND(ISNUMBER(OFFSET('Water Data'!$G$7,0,10*ROW('Water Data'!G173))),CF179="Yes"),OFFSET('Water Data'!$G$7,0,10*ROW('Water Data'!G173)),IF(AND(ISNUMBER(OFFSET('Water Data'!$G$7,0,10*ROW('Water Data'!G173))),CF179="No",ISNUMBER(OFFSET('Water Data'!$G$7,0,10*ROW('Water Data'!G173)))),CONCATENATE("[",ROUND(OFFSET('Water Data'!$G$7,0,10*ROW('Water Data'!G173)),0),"]"),IF(AND(ISNUMBER(OFFSET('Water Data'!$G$7,0,10*ROW('Water Data'!G173))),CF179="",ISNUMBER(OFFSET('Water Data'!$G$7,0,10*ROW('Water Data'!G173)))),OFFSET('Water Data'!$G$7,0,10*ROW('Water Data'!G173)),NA())))</f>
        <v>#N/A</v>
      </c>
      <c r="R179" s="119" t="e">
        <f ca="1">+IF(AND(ISNUMBER(OFFSET('Water Data'!$G$10,0,10*ROW('Water Data'!G173))),CG179="Yes"),OFFSET('Water Data'!$G$10,0,10*ROW('Water Data'!G173)),IF(AND(ISNUMBER(OFFSET('Water Data'!$G$10,0,10*ROW('Water Data'!G173))),CG179="No",ISNUMBER(OFFSET('Water Data'!$G$10,0,10*ROW('Water Data'!G173)))),CONCATENATE("[",ROUND(OFFSET('Water Data'!$G$10,0,10*ROW('Water Data'!G173)),0),"]"),IF(AND(ISNUMBER(OFFSET('Water Data'!$G$10,0,10*ROW('Water Data'!G173))),CG179="",ISNUMBER(OFFSET('Water Data'!$G$10,0,10*ROW('Water Data'!G173)))),OFFSET('Water Data'!$G$10,0,10*ROW('Water Data'!G173)),NA())))</f>
        <v>#N/A</v>
      </c>
      <c r="S179" s="119" t="e">
        <f ca="1">+IF(AND(ISNUMBER(OFFSET('Water Data'!$H$5,0,10*ROW('Water Data'!H173))),CH179="Yes"),100-OFFSET('Water Data'!$H$5,0,10*ROW('Water Data'!H173)),IF(AND(ISNUMBER(OFFSET('Water Data'!$H$5,0,10*ROW('Water Data'!H173))),CH179="No",ISNUMBER(OFFSET('Water Data'!$H$5,0,10*ROW('Water Data'!H173)))),CONCATENATE("[",ROUND(100-OFFSET('Water Data'!$H$5,0,10*ROW('Water Data'!H173)),0),"]"),IF(AND(ISNUMBER(OFFSET('Water Data'!$H$5,0,10*ROW('Water Data'!H173))),CH179="",ISNUMBER(OFFSET('Water Data'!$H$5,0,10*ROW('Water Data'!H173)))),100-OFFSET('Water Data'!$H$5,0,10*ROW('Water Data'!H173)),NA())))</f>
        <v>#N/A</v>
      </c>
      <c r="T179" s="119" t="e">
        <f ca="1">+IF(AND(ISNUMBER(OFFSET('Water Data'!$H$7,0,10*ROW('Water Data'!H173))),CI179="Yes"),OFFSET('Water Data'!$H$7,0,10*ROW('Water Data'!H173)),IF(AND(ISNUMBER(OFFSET('Water Data'!$H$7,0,10*ROW('Water Data'!H173))),CI179="No",ISNUMBER(OFFSET('Water Data'!$H$7,0,10*ROW('Water Data'!H173)))),CONCATENATE("[",ROUND(OFFSET('Water Data'!$H$7,0,10*ROW('Water Data'!H173)),0),"]"),IF(AND(ISNUMBER(OFFSET('Water Data'!$H$7,0,10*ROW('Water Data'!H173))),CI179="",ISNUMBER(OFFSET('Water Data'!$H$7,0,10*ROW('Water Data'!H173)))),OFFSET('Water Data'!$H$7,0,10*ROW('Water Data'!H173)),NA())))</f>
        <v>#N/A</v>
      </c>
      <c r="U179" s="119" t="e">
        <f ca="1">+IF(AND(ISNUMBER(OFFSET('Water Data'!$H$10,0,10*ROW('Water Data'!H173))),CJ179="Yes"),OFFSET('Water Data'!$H$10,0,10*ROW('Water Data'!H173)),IF(AND(ISNUMBER(OFFSET('Water Data'!$H$10,0,10*ROW('Water Data'!H173))),CJ179="No",ISNUMBER(OFFSET('Water Data'!$H$10,0,10*ROW('Water Data'!H173)))),CONCATENATE("[",ROUND(OFFSET('Water Data'!$H$10,0,10*ROW('Water Data'!H173)),0),"]"),IF(AND(ISNUMBER(OFFSET('Water Data'!$H$10,0,10*ROW('Water Data'!H173))),CJ179="",ISNUMBER(OFFSET('Water Data'!$H$10,0,10*ROW('Water Data'!H173)))),OFFSET('Water Data'!$H$10,0,10*ROW('Water Data'!H173)),NA())))</f>
        <v>#N/A</v>
      </c>
      <c r="V179" s="120" t="e">
        <f ca="1">+IF(AND(ISNUMBER(OFFSET('Sanitation Data'!$C$5,0,10*ROW('Sanitation Data'!C173))),CK179="Yes"),100-OFFSET('Sanitation Data'!$C$5,0,10*ROW('Sanitation Data'!C173)),IF(AND(ISNUMBER(OFFSET('Sanitation Data'!$C$5,0,10*ROW('Sanitation Data'!C173))),CK179="No",ISNUMBER(OFFSET('Sanitation Data'!$C$5,0,10*ROW('Sanitation Data'!C173)))),CONCATENATE("[",ROUND(100-OFFSET('Sanitation Data'!$C$5,0,10*ROW('Sanitation Data'!C173)),0),"]"),IF(AND(ISNUMBER(OFFSET('Sanitation Data'!$C$5,0,10*ROW('Sanitation Data'!C173))),CK179="",ISNUMBER(OFFSET('Sanitation Data'!$C$5,0,10*ROW('Sanitation Data'!C173)))),100-OFFSET('Sanitation Data'!$C$5,0,10*ROW('Sanitation Data'!C173)),NA())))</f>
        <v>#N/A</v>
      </c>
      <c r="W179" s="120" t="e">
        <f ca="1">+IF(AND(ISNUMBER(OFFSET('Sanitation Data'!$C$7,0,10*ROW('Sanitation Data'!C173))),CL179="Yes"),OFFSET('Sanitation Data'!$C$7,0,10*ROW('Sanitation Data'!C173)),IF(AND(ISNUMBER(OFFSET('Sanitation Data'!$C$7,0,10*ROW('Sanitation Data'!C173))),CL179="No",ISNUMBER(OFFSET('Sanitation Data'!$C$7,0,10*ROW('Sanitation Data'!C173)))),CONCATENATE("[",ROUND(OFFSET('Sanitation Data'!$C$7,0,10*ROW('Sanitation Data'!C173)),0),"]"),IF(AND(ISNUMBER(OFFSET('Sanitation Data'!$C$7,0,10*ROW('Sanitation Data'!C173))),CL179="",ISNUMBER(OFFSET('Sanitation Data'!$C$7,0,10*ROW('Sanitation Data'!C173)))),OFFSET('Sanitation Data'!$C$7,0,10*ROW('Sanitation Data'!C173)),NA())))</f>
        <v>#N/A</v>
      </c>
      <c r="X179" s="120" t="e">
        <f ca="1">+IF(AND(ISNUMBER(OFFSET('Sanitation Data'!$C$11,0,10*ROW('Sanitation Data'!C173))),CM179="Yes"),OFFSET('Sanitation Data'!$C$11,0,10*ROW('Sanitation Data'!C173)),IF(AND(ISNUMBER(OFFSET('Sanitation Data'!$C$11,0,10*ROW('Sanitation Data'!C173))),CM179="No",ISNUMBER(OFFSET('Sanitation Data'!$C$11,0,10*ROW('Sanitation Data'!C173)))),CONCATENATE("[",ROUND(OFFSET('Sanitation Data'!$C$11,0,10*ROW('Sanitation Data'!C173)),0),"]"),IF(AND(ISNUMBER(OFFSET('Sanitation Data'!$C$11,0,10*ROW('Sanitation Data'!C173))),CM179="",ISNUMBER(OFFSET('Sanitation Data'!$C$11,0,10*ROW('Sanitation Data'!C173)))),OFFSET('Sanitation Data'!$C$11,0,10*ROW('Sanitation Data'!C173)),NA())))</f>
        <v>#N/A</v>
      </c>
      <c r="Y179" s="120" t="e">
        <f ca="1">+IF(AND(ISNUMBER(OFFSET('Sanitation Data'!$C$12,0,10*ROW('Sanitation Data'!C173))),CN179="Yes"),OFFSET('Sanitation Data'!$C$12,0,10*ROW('Sanitation Data'!C173)),IF(AND(ISNUMBER(OFFSET('Sanitation Data'!$C$12,0,10*ROW('Sanitation Data'!C173))),CN179="No",ISNUMBER(OFFSET('Sanitation Data'!$C$12,0,10*ROW('Sanitation Data'!C173)))),CONCATENATE("[",ROUND(OFFSET('Sanitation Data'!$C$12,0,10*ROW('Sanitation Data'!C173)),0),"]"),IF(AND(ISNUMBER(OFFSET('Sanitation Data'!$C$12,0,10*ROW('Sanitation Data'!C173))),CN179="",ISNUMBER(OFFSET('Sanitation Data'!$C$12,0,10*ROW('Sanitation Data'!C173)))),OFFSET('Sanitation Data'!$C$12,0,10*ROW('Sanitation Data'!C173)),NA())))</f>
        <v>#N/A</v>
      </c>
      <c r="Z179" s="120" t="e">
        <f ca="1">+IF(AND(ISNUMBER(OFFSET('Sanitation Data'!$C$13,0,10*ROW('Sanitation Data'!C173))),CO179="Yes"),OFFSET('Sanitation Data'!$C$13,0,10*ROW('Sanitation Data'!C173)),IF(AND(ISNUMBER(OFFSET('Sanitation Data'!$C$13,0,10*ROW('Sanitation Data'!C173))),CO179="No",ISNUMBER(OFFSET('Sanitation Data'!$C$13,0,10*ROW('Sanitation Data'!C173)))),CONCATENATE("[",ROUND(OFFSET('Sanitation Data'!$C$13,0,10*ROW('Sanitation Data'!C173)),0),"]"),IF(AND(ISNUMBER(OFFSET('Sanitation Data'!$C$13,0,10*ROW('Sanitation Data'!C173))),CO179="",ISNUMBER(OFFSET('Sanitation Data'!$C$13,0,10*ROW('Sanitation Data'!C173)))),OFFSET('Sanitation Data'!$C$13,0,10*ROW('Sanitation Data'!C173)),NA())))</f>
        <v>#N/A</v>
      </c>
      <c r="AA179" s="120" t="e">
        <f ca="1">+IF(AND(ISNUMBER(OFFSET('Sanitation Data'!$D$5,0,10*ROW('Sanitation Data'!D173))),CP179="Yes"),100-OFFSET('Sanitation Data'!$D$5,0,10*ROW('Sanitation Data'!D173)),IF(AND(ISNUMBER(OFFSET('Sanitation Data'!$D$5,0,10*ROW('Sanitation Data'!D173))),CP179="No",ISNUMBER(OFFSET('Sanitation Data'!$D$5,0,10*ROW('Sanitation Data'!D173)))),CONCATENATE("[",ROUND(100-OFFSET('Sanitation Data'!$D$5,0,10*ROW('Sanitation Data'!D173)),0),"]"),IF(AND(ISNUMBER(OFFSET('Sanitation Data'!$D$5,0,10*ROW('Sanitation Data'!D173))),CP179="",ISNUMBER(OFFSET('Sanitation Data'!$D$5,0,10*ROW('Sanitation Data'!D173)))),100-OFFSET('Sanitation Data'!$D$5,0,10*ROW('Sanitation Data'!D173)),NA())))</f>
        <v>#N/A</v>
      </c>
      <c r="AB179" s="120" t="e">
        <f ca="1">+IF(AND(ISNUMBER(OFFSET('Sanitation Data'!$D$7,0,10*ROW('Sanitation Data'!D173))),CQ179="Yes"),OFFSET('Sanitation Data'!$D$7,0,10*ROW('Sanitation Data'!G173)),IF(AND(ISNUMBER(OFFSET('Sanitation Data'!$D$7,0,10*ROW('Sanitation Data'!D173))),CQ179="No",ISNUMBER(OFFSET('Sanitation Data'!$D$7,0,10*ROW('Sanitation Data'!D173)))),CONCATENATE("[",ROUND(OFFSET('Sanitation Data'!$D$7,0,10*ROW('Sanitation Data'!D173)),0),"]"),IF(AND(ISNUMBER(OFFSET('Sanitation Data'!$D$7,0,10*ROW('Sanitation Data'!D173))),CQ179="",ISNUMBER(OFFSET('Sanitation Data'!$D$7,0,10*ROW('Sanitation Data'!D173)))),OFFSET('Sanitation Data'!$D$7,0,10*ROW('Sanitation Data'!D173)),NA())))</f>
        <v>#N/A</v>
      </c>
      <c r="AC179" s="120" t="e">
        <f ca="1">+IF(AND(ISNUMBER(OFFSET('Sanitation Data'!$D$11,0,10*ROW('Sanitation Data'!D173))),CR179="Yes"),OFFSET('Sanitation Data'!$D$11,0,10*ROW('Sanitation Data'!D173)),IF(AND(ISNUMBER(OFFSET('Sanitation Data'!$D$11,0,10*ROW('Sanitation Data'!D173))),CR179="No",ISNUMBER(OFFSET('Sanitation Data'!$D$11,0,10*ROW('Sanitation Data'!D173)))),CONCATENATE("[",ROUND(OFFSET('Sanitation Data'!$D$11,0,10*ROW('Sanitation Data'!D173)),0),"]"),IF(AND(ISNUMBER(OFFSET('Sanitation Data'!$D$11,0,10*ROW('Sanitation Data'!D173))),CR179="",ISNUMBER(OFFSET('Sanitation Data'!$D$11,0,10*ROW('Sanitation Data'!D173)))),OFFSET('Sanitation Data'!$D$11,0,10*ROW('Sanitation Data'!D173)),NA())))</f>
        <v>#N/A</v>
      </c>
      <c r="AD179" s="120" t="e">
        <f ca="1">+IF(AND(ISNUMBER(OFFSET('Sanitation Data'!$D$12,0,10*ROW('Sanitation Data'!D173))),CS179="Yes"),OFFSET('Sanitation Data'!$D$12,0,10*ROW('Sanitation Data'!D173)),IF(AND(ISNUMBER(OFFSET('Sanitation Data'!$D$12,0,10*ROW('Sanitation Data'!D173))),CS179="No",ISNUMBER(OFFSET('Sanitation Data'!$D$12,0,10*ROW('Sanitation Data'!D173)))),CONCATENATE("[",ROUND(OFFSET('Sanitation Data'!$D$12,0,10*ROW('Sanitation Data'!D173)),0),"]"),IF(AND(ISNUMBER(OFFSET('Sanitation Data'!$D$12,0,10*ROW('Sanitation Data'!D173))),CS179="",ISNUMBER(OFFSET('Sanitation Data'!$D$12,0,10*ROW('Sanitation Data'!D173)))),OFFSET('Sanitation Data'!$D$12,0,10*ROW('Sanitation Data'!D173)),NA())))</f>
        <v>#N/A</v>
      </c>
      <c r="AE179" s="120" t="e">
        <f ca="1">+IF(AND(ISNUMBER(OFFSET('Sanitation Data'!$D$13,0,10*ROW('Sanitation Data'!D173))),CT179="Yes"),OFFSET('Sanitation Data'!$D$13,0,10*ROW('Sanitation Data'!D173)),IF(AND(ISNUMBER(OFFSET('Sanitation Data'!$D$13,0,10*ROW('Sanitation Data'!D173))),CT179="No",ISNUMBER(OFFSET('Sanitation Data'!$D$13,0,10*ROW('Sanitation Data'!D173)))),CONCATENATE("[",ROUND(OFFSET('Sanitation Data'!$D$13,0,10*ROW('Sanitation Data'!D173)),0),"]"),IF(AND(ISNUMBER(OFFSET('Sanitation Data'!$D$13,0,10*ROW('Sanitation Data'!D173))),CT179="",ISNUMBER(OFFSET('Sanitation Data'!$D$13,0,10*ROW('Sanitation Data'!D173)))),OFFSET('Sanitation Data'!$D$13,0,10*ROW('Sanitation Data'!D173)),NA())))</f>
        <v>#N/A</v>
      </c>
      <c r="AF179" s="120" t="e">
        <f ca="1">+IF(AND(ISNUMBER(OFFSET('Sanitation Data'!$E$5,0,10*ROW('Sanitation Data'!E173))),CU179="Yes"),100-OFFSET('Sanitation Data'!$E$5,0,10*ROW('Sanitation Data'!E173)),IF(AND(ISNUMBER(OFFSET('Sanitation Data'!$E$5,0,10*ROW('Sanitation Data'!E173))),CU179="No",ISNUMBER(OFFSET('Sanitation Data'!$E$5,0,10*ROW('Sanitation Data'!E173)))),CONCATENATE("[",ROUND(100-OFFSET('Sanitation Data'!$E$5,0,10*ROW('Sanitation Data'!E173)),0),"]"),IF(AND(ISNUMBER(OFFSET('Sanitation Data'!$E$5,0,10*ROW('Sanitation Data'!E173))),CU179="",ISNUMBER(OFFSET('Sanitation Data'!$E$5,0,10*ROW('Sanitation Data'!E173)))),100-OFFSET('Sanitation Data'!$E$5,0,10*ROW('Sanitation Data'!E173)),NA())))</f>
        <v>#N/A</v>
      </c>
      <c r="AG179" s="120" t="e">
        <f ca="1">+IF(AND(ISNUMBER(OFFSET('Sanitation Data'!$E$7,0,10*ROW('Sanitation Data'!E173))),CV179="Yes"),OFFSET('Sanitation Data'!$E$7,0,10*ROW('Sanitation Data'!E173)),IF(AND(ISNUMBER(OFFSET('Sanitation Data'!$E$7,0,10*ROW('Sanitation Data'!E173))),CV179="No",ISNUMBER(OFFSET('Sanitation Data'!$E$7,0,10*ROW('Sanitation Data'!E173)))),CONCATENATE("[",ROUND(OFFSET('Sanitation Data'!$E$7,0,10*ROW('Sanitation Data'!E173)),0),"]"),IF(AND(ISNUMBER(OFFSET('Sanitation Data'!$E$7,0,10*ROW('Sanitation Data'!E173))),CV179="",ISNUMBER(OFFSET('Sanitation Data'!$E$7,0,10*ROW('Sanitation Data'!E173)))),OFFSET('Sanitation Data'!$E$7,0,10*ROW('Sanitation Data'!E173)),NA())))</f>
        <v>#N/A</v>
      </c>
      <c r="AH179" s="120" t="e">
        <f ca="1">+IF(AND(ISNUMBER(OFFSET('Sanitation Data'!$E$11,0,10*ROW('Sanitation Data'!E173))),CW179="Yes"),OFFSET('Sanitation Data'!$E$11,0,10*ROW('Sanitation Data'!E173)),IF(AND(ISNUMBER(OFFSET('Sanitation Data'!$E$11,0,10*ROW('Sanitation Data'!E173))),CW179="No",ISNUMBER(OFFSET('Sanitation Data'!$E$11,0,10*ROW('Sanitation Data'!E173)))),CONCATENATE("[",ROUND(OFFSET('Sanitation Data'!$E$11,0,10*ROW('Sanitation Data'!E173)),0),"]"),IF(AND(ISNUMBER(OFFSET('Sanitation Data'!$E$11,0,10*ROW('Sanitation Data'!E173))),CW179="",ISNUMBER(OFFSET('Sanitation Data'!$E$11,0,10*ROW('Sanitation Data'!E173)))),OFFSET('Sanitation Data'!$E$11,0,10*ROW('Sanitation Data'!E173)),NA())))</f>
        <v>#N/A</v>
      </c>
      <c r="AI179" s="120" t="e">
        <f ca="1">+IF(AND(ISNUMBER(OFFSET('Sanitation Data'!$E$12,0,10*ROW('Sanitation Data'!E173))),CX179="Yes"),OFFSET('Sanitation Data'!$E$12,0,10*ROW('Sanitation Data'!E173)),IF(AND(ISNUMBER(OFFSET('Sanitation Data'!$E$12,0,10*ROW('Sanitation Data'!E173))),CX179="No",ISNUMBER(OFFSET('Sanitation Data'!$E$12,0,10*ROW('Sanitation Data'!E173)))),CONCATENATE("[",ROUND(OFFSET('Sanitation Data'!$E$12,0,10*ROW('Sanitation Data'!E173)),0),"]"),IF(AND(ISNUMBER(OFFSET('Sanitation Data'!$E$12,0,10*ROW('Sanitation Data'!E173))),CX179="",ISNUMBER(OFFSET('Sanitation Data'!$E$12,0,10*ROW('Sanitation Data'!E173)))),OFFSET('Sanitation Data'!$E$12,0,10*ROW('Sanitation Data'!E173)),NA())))</f>
        <v>#N/A</v>
      </c>
      <c r="AJ179" s="120" t="e">
        <f ca="1">+IF(AND(ISNUMBER(OFFSET('Sanitation Data'!$E$13,0,10*ROW('Sanitation Data'!E173))),CY179="Yes"),OFFSET('Sanitation Data'!$E$13,0,10*ROW('Sanitation Data'!E173)),IF(AND(ISNUMBER(OFFSET('Sanitation Data'!$E$13,0,10*ROW('Sanitation Data'!E173))),CY179="No",ISNUMBER(OFFSET('Sanitation Data'!$E$13,0,10*ROW('Sanitation Data'!E173)))),CONCATENATE("[",ROUND(OFFSET('Sanitation Data'!$E$13,0,10*ROW('Sanitation Data'!E173)),0),"]"),IF(AND(ISNUMBER(OFFSET('Sanitation Data'!$E$13,0,10*ROW('Sanitation Data'!E173))),CY179="",ISNUMBER(OFFSET('Sanitation Data'!$E$13,0,10*ROW('Sanitation Data'!E173)))),OFFSET('Sanitation Data'!$E$13,0,10*ROW('Sanitation Data'!E173)),NA())))</f>
        <v>#N/A</v>
      </c>
      <c r="AK179" s="120" t="e">
        <f ca="1">+IF(AND(ISNUMBER(OFFSET('Sanitation Data'!$F$5,0,10*ROW('Sanitation Data'!F173))),CZ179="Yes"),100-OFFSET('Sanitation Data'!$F$5,0,10*ROW('Sanitation Data'!F173)),IF(AND(ISNUMBER(OFFSET('Sanitation Data'!$F$5,0,10*ROW('Sanitation Data'!F173))),CZ179="No",ISNUMBER(OFFSET('Sanitation Data'!$F$5,0,10*ROW('Sanitation Data'!F173)))),CONCATENATE("[",ROUND(100-OFFSET('Sanitation Data'!$F$5,0,10*ROW('Sanitation Data'!F173)),0),"]"),IF(AND(ISNUMBER(OFFSET('Sanitation Data'!$F$5,0,10*ROW('Sanitation Data'!F173))),CZ179="",ISNUMBER(OFFSET('Sanitation Data'!$F$5,0,10*ROW('Sanitation Data'!F173)))),100-OFFSET('Sanitation Data'!$F$5,0,10*ROW('Sanitation Data'!F173)),NA())))</f>
        <v>#N/A</v>
      </c>
      <c r="AL179" s="120" t="e">
        <f ca="1">+IF(AND(ISNUMBER(OFFSET('Sanitation Data'!$F$7,0,10*ROW('Sanitation Data'!F173))),DA179="Yes"),OFFSET('Sanitation Data'!$F$7,0,10*ROW('Sanitation Data'!F173)),IF(AND(ISNUMBER(OFFSET('Sanitation Data'!$F$7,0,10*ROW('Sanitation Data'!F173))),DA179="No",ISNUMBER(OFFSET('Sanitation Data'!$F$7,0,10*ROW('Sanitation Data'!F173)))),CONCATENATE("[",ROUND(OFFSET('Sanitation Data'!$F$7,0,10*ROW('Sanitation Data'!F173)),0),"]"),IF(AND(ISNUMBER(OFFSET('Sanitation Data'!$F$7,0,10*ROW('Sanitation Data'!F173))),DA179="",ISNUMBER(OFFSET('Sanitation Data'!$F$7,0,10*ROW('Sanitation Data'!F173)))),OFFSET('Sanitation Data'!$F$7,0,10*ROW('Sanitation Data'!F173)),NA())))</f>
        <v>#N/A</v>
      </c>
      <c r="AM179" s="120" t="e">
        <f ca="1">+IF(AND(ISNUMBER(OFFSET('Sanitation Data'!$F$11,0,10*ROW('Sanitation Data'!F173))),DB179="Yes"),OFFSET('Sanitation Data'!$F$11,0,10*ROW('Sanitation Data'!F173)),IF(AND(ISNUMBER(OFFSET('Sanitation Data'!$F$11,0,10*ROW('Sanitation Data'!F173))),DB179="No",ISNUMBER(OFFSET('Sanitation Data'!$F$11,0,10*ROW('Sanitation Data'!F173)))),CONCATENATE("[",ROUND(OFFSET('Sanitation Data'!$F$11,0,10*ROW('Sanitation Data'!F173)),0),"]"),IF(AND(ISNUMBER(OFFSET('Sanitation Data'!$F$11,0,10*ROW('Sanitation Data'!F173))),DB179="",ISNUMBER(OFFSET('Sanitation Data'!$F$11,0,10*ROW('Sanitation Data'!F173)))),OFFSET('Sanitation Data'!$F$11,0,10*ROW('Sanitation Data'!F173)),NA())))</f>
        <v>#N/A</v>
      </c>
      <c r="AN179" s="120" t="e">
        <f ca="1">+IF(AND(ISNUMBER(OFFSET('Sanitation Data'!$F$12,0,10*ROW('Sanitation Data'!F173))),DC179="Yes"),OFFSET('Sanitation Data'!$F$12,0,10*ROW('Sanitation Data'!F173)),IF(AND(ISNUMBER(OFFSET('Sanitation Data'!$F$12,0,10*ROW('Sanitation Data'!F173))),DC179="No",ISNUMBER(OFFSET('Sanitation Data'!$F$12,0,10*ROW('Sanitation Data'!F173)))),CONCATENATE("[",ROUND(OFFSET('Sanitation Data'!$F$12,0,10*ROW('Sanitation Data'!F173)),0),"]"),IF(AND(ISNUMBER(OFFSET('Sanitation Data'!$F$12,0,10*ROW('Sanitation Data'!F173))),DC179="",ISNUMBER(OFFSET('Sanitation Data'!$F$12,0,10*ROW('Sanitation Data'!F173)))),OFFSET('Sanitation Data'!$F$12,0,10*ROW('Sanitation Data'!F173)),NA())))</f>
        <v>#N/A</v>
      </c>
      <c r="AO179" s="120" t="e">
        <f ca="1">+IF(AND(ISNUMBER(OFFSET('Sanitation Data'!$F$13,0,10*ROW('Sanitation Data'!F173))),DD179="Yes"),OFFSET('Sanitation Data'!$F$13,0,10*ROW('Sanitation Data'!F173)),IF(AND(ISNUMBER(OFFSET('Sanitation Data'!$F$13,0,10*ROW('Sanitation Data'!F173))),DD179="No",ISNUMBER(OFFSET('Sanitation Data'!$F$13,0,10*ROW('Sanitation Data'!F173)))),CONCATENATE("[",ROUND(OFFSET('Sanitation Data'!$F$13,0,10*ROW('Sanitation Data'!F173)),0),"]"),IF(AND(ISNUMBER(OFFSET('Sanitation Data'!$F$13,0,10*ROW('Sanitation Data'!F173))),DD179="",ISNUMBER(OFFSET('Sanitation Data'!$F$13,0,10*ROW('Sanitation Data'!F173)))),OFFSET('Sanitation Data'!$F$13,0,10*ROW('Sanitation Data'!F173)),NA())))</f>
        <v>#N/A</v>
      </c>
      <c r="AP179" s="120" t="e">
        <f ca="1">+IF(AND(ISNUMBER(OFFSET('Sanitation Data'!$G$5,0,10*ROW('Sanitation Data'!G173))),DE179="Yes"),100-OFFSET('Sanitation Data'!$G$5,0,10*ROW('Sanitation Data'!G173)),IF(AND(ISNUMBER(OFFSET('Sanitation Data'!$G$5,0,10*ROW('Sanitation Data'!G173))),DE179="No",ISNUMBER(OFFSET('Sanitation Data'!$G$5,0,10*ROW('Sanitation Data'!G173)))),CONCATENATE("[",ROUND(100-OFFSET('Sanitation Data'!$G$5,0,10*ROW('Sanitation Data'!G173)),0),"]"),IF(AND(ISNUMBER(OFFSET('Sanitation Data'!$G$5,0,10*ROW('Sanitation Data'!G173))),DE179="",ISNUMBER(OFFSET('Sanitation Data'!$G$5,0,10*ROW('Sanitation Data'!G173)))),100-OFFSET('Sanitation Data'!$G$5,0,10*ROW('Sanitation Data'!G173)),NA())))</f>
        <v>#N/A</v>
      </c>
      <c r="AQ179" s="120" t="e">
        <f ca="1">+IF(AND(ISNUMBER(OFFSET('Sanitation Data'!$G$7,0,10*ROW('Sanitation Data'!G173))),DF179="Yes"),OFFSET('Sanitation Data'!$G$7,0,10*ROW('Sanitation Data'!G173)),IF(AND(ISNUMBER(OFFSET('Sanitation Data'!$G$7,0,10*ROW('Sanitation Data'!G173))),DF179="No",ISNUMBER(OFFSET('Sanitation Data'!$G$7,0,10*ROW('Sanitation Data'!G173)))),CONCATENATE("[",ROUND(OFFSET('Sanitation Data'!$G$7,0,10*ROW('Sanitation Data'!G173)),0),"]"),IF(AND(ISNUMBER(OFFSET('Sanitation Data'!$G$7,0,10*ROW('Sanitation Data'!G173))),DF179="",ISNUMBER(OFFSET('Sanitation Data'!$G$7,0,10*ROW('Sanitation Data'!G173)))),OFFSET('Sanitation Data'!$G$7,0,10*ROW('Sanitation Data'!G173)),NA())))</f>
        <v>#N/A</v>
      </c>
      <c r="AR179" s="120" t="e">
        <f ca="1">+IF(AND(ISNUMBER(OFFSET('Sanitation Data'!$G$11,0,10*ROW('Sanitation Data'!G173))),DG179="Yes"),OFFSET('Sanitation Data'!$G$11,0,10*ROW('Sanitation Data'!G173)),IF(AND(ISNUMBER(OFFSET('Sanitation Data'!$G$11,0,10*ROW('Sanitation Data'!G173))),DG179="No",ISNUMBER(OFFSET('Sanitation Data'!$G$11,0,10*ROW('Sanitation Data'!G173)))),CONCATENATE("[",ROUND(OFFSET('Sanitation Data'!$G$11,0,10*ROW('Sanitation Data'!G173)),0),"]"),IF(AND(ISNUMBER(OFFSET('Sanitation Data'!$G$11,0,10*ROW('Sanitation Data'!G173))),DG179="",ISNUMBER(OFFSET('Sanitation Data'!$G$11,0,10*ROW('Sanitation Data'!G173)))),OFFSET('Sanitation Data'!$G$11,0,10*ROW('Sanitation Data'!G173)),NA())))</f>
        <v>#N/A</v>
      </c>
      <c r="AS179" s="120" t="e">
        <f ca="1">+IF(AND(ISNUMBER(OFFSET('Sanitation Data'!$G$12,0,10*ROW('Sanitation Data'!G173))),DH179="Yes"),OFFSET('Sanitation Data'!$G$12,0,10*ROW('Sanitation Data'!G173)),IF(AND(ISNUMBER(OFFSET('Sanitation Data'!$G$12,0,10*ROW('Sanitation Data'!G173))),DH179="No",ISNUMBER(OFFSET('Sanitation Data'!$G$12,0,10*ROW('Sanitation Data'!G173)))),CONCATENATE("[",ROUND(OFFSET('Sanitation Data'!$G$12,0,10*ROW('Sanitation Data'!G173)),0),"]"),IF(AND(ISNUMBER(OFFSET('Sanitation Data'!$G$12,0,10*ROW('Sanitation Data'!G173))),DH179="",ISNUMBER(OFFSET('Sanitation Data'!$G$12,0,10*ROW('Sanitation Data'!G173)))),OFFSET('Sanitation Data'!$G$12,0,10*ROW('Sanitation Data'!G173)),NA())))</f>
        <v>#N/A</v>
      </c>
      <c r="AT179" s="120" t="e">
        <f ca="1">+IF(AND(ISNUMBER(OFFSET('Sanitation Data'!$G$13,0,10*ROW('Sanitation Data'!G173))),DI179="Yes"),OFFSET('Sanitation Data'!$G$13,0,10*ROW('Sanitation Data'!G173)),IF(AND(ISNUMBER(OFFSET('Sanitation Data'!$G$13,0,10*ROW('Sanitation Data'!G173))),DI179="No",ISNUMBER(OFFSET('Sanitation Data'!$G$13,0,10*ROW('Sanitation Data'!G173)))),CONCATENATE("[",ROUND(OFFSET('Sanitation Data'!$G$13,0,10*ROW('Sanitation Data'!G173)),0),"]"),IF(AND(ISNUMBER(OFFSET('Sanitation Data'!$G$13,0,10*ROW('Sanitation Data'!G173))),DI179="",ISNUMBER(OFFSET('Sanitation Data'!$G$13,0,10*ROW('Sanitation Data'!G173)))),OFFSET('Sanitation Data'!$G$13,0,10*ROW('Sanitation Data'!G173)),NA())))</f>
        <v>#N/A</v>
      </c>
      <c r="AU179" s="120" t="e">
        <f ca="1">+IF(AND(ISNUMBER(OFFSET('Sanitation Data'!$H$5,0,10*ROW('Sanitation Data'!H173))),DJ179="Yes"),100-OFFSET('Sanitation Data'!$H$5,0,10*ROW('Sanitation Data'!H173)),IF(AND(ISNUMBER(OFFSET('Sanitation Data'!$H$5,0,10*ROW('Sanitation Data'!H173))),DJ179="No",ISNUMBER(OFFSET('Sanitation Data'!$H$5,0,10*ROW('Sanitation Data'!H173)))),CONCATENATE("[",ROUND(100-OFFSET('Sanitation Data'!$H$5,0,10*ROW('Sanitation Data'!H173)),0),"]"),IF(AND(ISNUMBER(OFFSET('Sanitation Data'!$H$5,0,10*ROW('Sanitation Data'!H173))),DJ179="",ISNUMBER(OFFSET('Sanitation Data'!$H$5,0,10*ROW('Sanitation Data'!H173)))),100-OFFSET('Sanitation Data'!$H$5,0,10*ROW('Sanitation Data'!H173)),NA())))</f>
        <v>#N/A</v>
      </c>
      <c r="AV179" s="120" t="e">
        <f ca="1">+IF(AND(ISNUMBER(OFFSET('Sanitation Data'!$H$7,0,10*ROW('Sanitation Data'!H173))),DK179="Yes"),OFFSET('Sanitation Data'!$H$7,0,10*ROW('Sanitation Data'!H173)),IF(AND(ISNUMBER(OFFSET('Sanitation Data'!$H$7,0,10*ROW('Sanitation Data'!H173))),DK179="No",ISNUMBER(OFFSET('Sanitation Data'!$H$7,0,10*ROW('Sanitation Data'!H173)))),CONCATENATE("[",ROUND(OFFSET('Sanitation Data'!$H$7,0,10*ROW('Sanitation Data'!H173)),0),"]"),IF(AND(ISNUMBER(OFFSET('Sanitation Data'!$H$7,0,10*ROW('Sanitation Data'!H173))),DK179="",ISNUMBER(OFFSET('Sanitation Data'!$H$7,0,10*ROW('Sanitation Data'!H173)))),OFFSET('Sanitation Data'!$H$7,0,10*ROW('Sanitation Data'!H173)),NA())))</f>
        <v>#N/A</v>
      </c>
      <c r="AW179" s="120" t="e">
        <f ca="1">+IF(AND(ISNUMBER(OFFSET('Sanitation Data'!$H$11,0,10*ROW('Sanitation Data'!H173))),DL179="Yes"),OFFSET('Sanitation Data'!$H$11,0,10*ROW('Sanitation Data'!H173)),IF(AND(ISNUMBER(OFFSET('Sanitation Data'!$H$11,0,10*ROW('Sanitation Data'!H173))),DL179="No",ISNUMBER(OFFSET('Sanitation Data'!$H$11,0,10*ROW('Sanitation Data'!H173)))),CONCATENATE("[",ROUND(OFFSET('Sanitation Data'!$H$11,0,10*ROW('Sanitation Data'!H173)),0),"]"),IF(AND(ISNUMBER(OFFSET('Sanitation Data'!$H$11,0,10*ROW('Sanitation Data'!H173))),DL179="",ISNUMBER(OFFSET('Sanitation Data'!$H$11,0,10*ROW('Sanitation Data'!H173)))),OFFSET('Sanitation Data'!$H$11,0,10*ROW('Sanitation Data'!H173)),NA())))</f>
        <v>#N/A</v>
      </c>
      <c r="AX179" s="120" t="e">
        <f ca="1">+IF(AND(ISNUMBER(OFFSET('Sanitation Data'!$H$12,0,10*ROW('Sanitation Data'!H173))),DM179="Yes"),OFFSET('Sanitation Data'!$H$12,0,10*ROW('Sanitation Data'!H173)),IF(AND(ISNUMBER(OFFSET('Sanitation Data'!$H$12,0,10*ROW('Sanitation Data'!H173))),DM179="No",ISNUMBER(OFFSET('Sanitation Data'!$H$12,0,10*ROW('Sanitation Data'!H173)))),CONCATENATE("[",ROUND(OFFSET('Sanitation Data'!$H$12,0,10*ROW('Sanitation Data'!H173)),0),"]"),IF(AND(ISNUMBER(OFFSET('Sanitation Data'!$H$12,0,10*ROW('Sanitation Data'!H173))),DM179="",ISNUMBER(OFFSET('Sanitation Data'!$H$12,0,10*ROW('Sanitation Data'!H173)))),OFFSET('Sanitation Data'!$H$12,0,10*ROW('Sanitation Data'!H173)),NA())))</f>
        <v>#N/A</v>
      </c>
      <c r="AY179" s="120" t="e">
        <f ca="1">+IF(AND(ISNUMBER(OFFSET('Sanitation Data'!$H$13,0,10*ROW('Sanitation Data'!H173))),DN179="Yes"),OFFSET('Sanitation Data'!$H$13,0,10*ROW('Sanitation Data'!H173)),IF(AND(ISNUMBER(OFFSET('Sanitation Data'!$H$13,0,10*ROW('Sanitation Data'!H173))),DN179="No",ISNUMBER(OFFSET('Sanitation Data'!$H$13,0,10*ROW('Sanitation Data'!H173)))),CONCATENATE("[",ROUND(OFFSET('Sanitation Data'!$H$13,0,10*ROW('Sanitation Data'!H173)),0),"]"),IF(AND(ISNUMBER(OFFSET('Sanitation Data'!$H$13,0,10*ROW('Sanitation Data'!H173))),DN179="",ISNUMBER(OFFSET('Sanitation Data'!$H$13,0,10*ROW('Sanitation Data'!H173)))),OFFSET('Sanitation Data'!$H$13,0,10*ROW('Sanitation Data'!H173)),NA())))</f>
        <v>#N/A</v>
      </c>
      <c r="AZ179" s="121" t="e">
        <f ca="1">+IF(AND(ISNUMBER(OFFSET('Hygiene Data'!$C$6,0,10*ROW('Hygiene Data'!C173))),DO179="Yes"),OFFSET('Hygiene Data'!$C$6,0,10*ROW('Hygiene Data'!C173)),IF(AND(ISNUMBER(OFFSET('Hygiene Data'!$C$6,0,10*ROW('Hygiene Data'!C173))),DO179="No",ISNUMBER(OFFSET('Hygiene Data'!$C$6,0,10*ROW('Hygiene Data'!C173)))),CONCATENATE("[",ROUND(OFFSET('Hygiene Data'!$C$6,0,10*ROW('Hygiene Data'!C173)),0),"]"),IF(AND(ISNUMBER(OFFSET('Hygiene Data'!$C$6,0,10*ROW('Hygiene Data'!C173))),DO179="",ISNUMBER(OFFSET('Hygiene Data'!$C$6,0,10*ROW('Hygiene Data'!C173)))),OFFSET('Hygiene Data'!$C$6,0,10*ROW('Hygiene Data'!C173)),NA())))</f>
        <v>#N/A</v>
      </c>
      <c r="BA179" s="121" t="e">
        <f ca="1">+IF(AND(ISNUMBER(OFFSET('Hygiene Data'!$C$8,0,10*ROW('Hygiene Data'!C173))),DP179="Yes"),OFFSET('Hygiene Data'!$C$8,0,10*ROW('Hygiene Data'!C173)),IF(AND(ISNUMBER(OFFSET('Hygiene Data'!$C$8,0,10*ROW('Hygiene Data'!C173))),DP179="No",ISNUMBER(OFFSET('Hygiene Data'!$C$8,0,10*ROW('Hygiene Data'!C173)))),CONCATENATE("[",ROUND(OFFSET('Hygiene Data'!$C$8,0,10*ROW('Hygiene Data'!C173)),0),"]"),IF(AND(ISNUMBER(OFFSET('Hygiene Data'!$C$8,0,10*ROW('Hygiene Data'!C173))),DP179="",ISNUMBER(OFFSET('Hygiene Data'!$C$8,0,10*ROW('Hygiene Data'!C173)))),OFFSET('Hygiene Data'!$C$8,0,10*ROW('Hygiene Data'!C173)),NA())))</f>
        <v>#N/A</v>
      </c>
      <c r="BB179" s="121" t="e">
        <f ca="1">+IF(AND(ISNUMBER(OFFSET('Hygiene Data'!$C$10,0,10*ROW('Hygiene Data'!C173))),DQ179="Yes"),OFFSET('Hygiene Data'!$C$10,0,10*ROW('Hygiene Data'!C173)),IF(AND(ISNUMBER(OFFSET('Hygiene Data'!$C$10,0,10*ROW('Hygiene Data'!C173))),DQ179="No",ISNUMBER(OFFSET('Hygiene Data'!$C$10,0,10*ROW('Hygiene Data'!C173)))),CONCATENATE("[",ROUND(OFFSET('Hygiene Data'!$C$10,0,10*ROW('Hygiene Data'!C173)),0),"]"),IF(AND(ISNUMBER(OFFSET('Hygiene Data'!$C$10,0,10*ROW('Hygiene Data'!C173))),DQ179="",ISNUMBER(OFFSET('Hygiene Data'!$C$10,0,10*ROW('Hygiene Data'!C173)))),OFFSET('Hygiene Data'!$C$10,0,10*ROW('Hygiene Data'!C173)),NA())))</f>
        <v>#N/A</v>
      </c>
      <c r="BC179" s="121" t="e">
        <f ca="1">+IF(AND(ISNUMBER(OFFSET('Hygiene Data'!$D$6,0,10*ROW('Hygiene Data'!D173))),DR179="Yes"),OFFSET('Hygiene Data'!$D$6,0,10*ROW('Hygiene Data'!D173)),IF(AND(ISNUMBER(OFFSET('Hygiene Data'!$D$6,0,10*ROW('Hygiene Data'!D173))),DR179="No",ISNUMBER(OFFSET('Hygiene Data'!$D$6,0,10*ROW('Hygiene Data'!D173)))),CONCATENATE("[",ROUND(OFFSET('Hygiene Data'!$D$6,0,10*ROW('Hygiene Data'!D173)),0),"]"),IF(AND(ISNUMBER(OFFSET('Hygiene Data'!$D$6,0,10*ROW('Hygiene Data'!D173))),DR179="",ISNUMBER(OFFSET('Hygiene Data'!$D$6,0,10*ROW('Hygiene Data'!D173)))),OFFSET('Hygiene Data'!$D$6,0,10*ROW('Hygiene Data'!D173)),NA())))</f>
        <v>#N/A</v>
      </c>
      <c r="BD179" s="121" t="e">
        <f ca="1">+IF(AND(ISNUMBER(OFFSET('Hygiene Data'!$D$8,0,10*ROW('Hygiene Data'!D173))),DS179="Yes"),OFFSET('Hygiene Data'!$D$8,0,10*ROW('Hygiene Data'!D173)),IF(AND(ISNUMBER(OFFSET('Hygiene Data'!$D$8,0,10*ROW('Hygiene Data'!D173))),DS179="No",ISNUMBER(OFFSET('Hygiene Data'!$D$8,0,10*ROW('Hygiene Data'!D173)))),CONCATENATE("[",ROUND(OFFSET('Hygiene Data'!$D$8,0,10*ROW('Hygiene Data'!D173)),0),"]"),IF(AND(ISNUMBER(OFFSET('Hygiene Data'!$D$8,0,10*ROW('Hygiene Data'!D173))),DS179="",ISNUMBER(OFFSET('Hygiene Data'!$D$8,0,10*ROW('Hygiene Data'!D173)))),OFFSET('Hygiene Data'!$D$8,0,10*ROW('Hygiene Data'!D173)),NA())))</f>
        <v>#N/A</v>
      </c>
      <c r="BE179" s="121" t="e">
        <f ca="1">+IF(AND(ISNUMBER(OFFSET('Hygiene Data'!$D$10,0,10*ROW('Hygiene Data'!D173))),DT179="Yes"),OFFSET('Hygiene Data'!$D$10,0,10*ROW('Hygiene Data'!D173)),IF(AND(ISNUMBER(OFFSET('Hygiene Data'!$D$10,0,10*ROW('Hygiene Data'!D173))),DT179="No",ISNUMBER(OFFSET('Hygiene Data'!$D$10,0,10*ROW('Hygiene Data'!D173)))),CONCATENATE("[",ROUND(OFFSET('Hygiene Data'!$D$10,0,10*ROW('Hygiene Data'!D173)),0),"]"),IF(AND(ISNUMBER(OFFSET('Hygiene Data'!$D$10,0,10*ROW('Hygiene Data'!D173))),DT179="",ISNUMBER(OFFSET('Hygiene Data'!$D$10,0,10*ROW('Hygiene Data'!D173)))),OFFSET('Hygiene Data'!$D$10,0,10*ROW('Hygiene Data'!D173)),NA())))</f>
        <v>#N/A</v>
      </c>
      <c r="BF179" s="121" t="e">
        <f ca="1">+IF(AND(ISNUMBER(OFFSET('Hygiene Data'!$E$6,0,10*ROW('Hygiene Data'!E173))),DU179="Yes"),OFFSET('Hygiene Data'!$E$6,0,10*ROW('Hygiene Data'!E173)),IF(AND(ISNUMBER(OFFSET('Hygiene Data'!$E$6,0,10*ROW('Hygiene Data'!E173))),DU179="No",ISNUMBER(OFFSET('Hygiene Data'!$E$6,0,10*ROW('Hygiene Data'!E173)))),CONCATENATE("[",ROUND(OFFSET('Hygiene Data'!$E$6,0,10*ROW('Hygiene Data'!E173)),0),"]"),IF(AND(ISNUMBER(OFFSET('Hygiene Data'!$E$6,0,10*ROW('Hygiene Data'!E173))),DU179="",ISNUMBER(OFFSET('Hygiene Data'!$E$6,0,10*ROW('Hygiene Data'!E173)))),OFFSET('Hygiene Data'!$E$6,0,10*ROW('Hygiene Data'!E173)),NA())))</f>
        <v>#N/A</v>
      </c>
      <c r="BG179" s="121" t="e">
        <f ca="1">+IF(AND(ISNUMBER(OFFSET('Hygiene Data'!$E$8,0,10*ROW('Hygiene Data'!E173))),DV179="Yes"),OFFSET('Hygiene Data'!$E$8,0,10*ROW('Hygiene Data'!E173)),IF(AND(ISNUMBER(OFFSET('Hygiene Data'!$E$8,0,10*ROW('Hygiene Data'!E173))),DV179="No",ISNUMBER(OFFSET('Hygiene Data'!$E$8,0,10*ROW('Hygiene Data'!E173)))),CONCATENATE("[",ROUND(OFFSET('Hygiene Data'!$E$8,0,10*ROW('Hygiene Data'!E173)),0),"]"),IF(AND(ISNUMBER(OFFSET('Hygiene Data'!$E$8,0,10*ROW('Hygiene Data'!E173))),DV179="",ISNUMBER(OFFSET('Hygiene Data'!$E$8,0,10*ROW('Hygiene Data'!E173)))),OFFSET('Hygiene Data'!$E$8,0,10*ROW('Hygiene Data'!E173)),NA())))</f>
        <v>#N/A</v>
      </c>
      <c r="BH179" s="121" t="e">
        <f ca="1">+IF(AND(ISNUMBER(OFFSET('Hygiene Data'!$E$10,0,10*ROW('Hygiene Data'!E173))),DW179="Yes"),OFFSET('Hygiene Data'!$E$10,0,10*ROW('Hygiene Data'!E173)),IF(AND(ISNUMBER(OFFSET('Hygiene Data'!$E$10,0,10*ROW('Hygiene Data'!E173))),DW179="No",ISNUMBER(OFFSET('Hygiene Data'!$E$10,0,10*ROW('Hygiene Data'!E173)))),CONCATENATE("[",ROUND(OFFSET('Hygiene Data'!$E$10,0,10*ROW('Hygiene Data'!E173)),0),"]"),IF(AND(ISNUMBER(OFFSET('Hygiene Data'!$E$10,0,10*ROW('Hygiene Data'!E173))),DW179="",ISNUMBER(OFFSET('Hygiene Data'!$E$10,0,10*ROW('Hygiene Data'!E173)))),OFFSET('Hygiene Data'!$E$10,0,10*ROW('Hygiene Data'!E173)),NA())))</f>
        <v>#N/A</v>
      </c>
      <c r="BI179" s="121" t="e">
        <f ca="1">+IF(AND(ISNUMBER(OFFSET('Hygiene Data'!$F$6,0,10*ROW('Hygiene Data'!F173))),DX179="Yes"),OFFSET('Hygiene Data'!$F$6,0,10*ROW('Hygiene Data'!F173)),IF(AND(ISNUMBER(OFFSET('Hygiene Data'!$F$6,0,10*ROW('Hygiene Data'!F173))),DX179="No",ISNUMBER(OFFSET('Hygiene Data'!$F$6,0,10*ROW('Hygiene Data'!F173)))),CONCATENATE("[",ROUND(OFFSET('Hygiene Data'!$F$6,0,10*ROW('Hygiene Data'!F173)),0),"]"),IF(AND(ISNUMBER(OFFSET('Hygiene Data'!$F$6,0,10*ROW('Hygiene Data'!F173))),DX179="",ISNUMBER(OFFSET('Hygiene Data'!$F$6,0,10*ROW('Hygiene Data'!F173)))),OFFSET('Hygiene Data'!$F$6,0,10*ROW('Hygiene Data'!F173)),NA())))</f>
        <v>#N/A</v>
      </c>
      <c r="BJ179" s="121" t="e">
        <f ca="1">+IF(AND(ISNUMBER(OFFSET('Hygiene Data'!$F$8,0,10*ROW('Hygiene Data'!F173))),DY179="Yes"),OFFSET('Hygiene Data'!$F$8,0,10*ROW('Hygiene Data'!F173)),IF(AND(ISNUMBER(OFFSET('Hygiene Data'!$F$8,0,10*ROW('Hygiene Data'!F173))),DY179="No",ISNUMBER(OFFSET('Hygiene Data'!$F$8,0,10*ROW('Hygiene Data'!F173)))),CONCATENATE("[",ROUND(OFFSET('Hygiene Data'!$F$8,0,10*ROW('Hygiene Data'!F173)),0),"]"),IF(AND(ISNUMBER(OFFSET('Hygiene Data'!$F$8,0,10*ROW('Hygiene Data'!F173))),DY179="",ISNUMBER(OFFSET('Hygiene Data'!$F$8,0,10*ROW('Hygiene Data'!F173)))),OFFSET('Hygiene Data'!$F$8,0,10*ROW('Hygiene Data'!F173)),NA())))</f>
        <v>#N/A</v>
      </c>
      <c r="BK179" s="121" t="e">
        <f ca="1">+IF(AND(ISNUMBER(OFFSET('Hygiene Data'!$F$10,0,10*ROW('Hygiene Data'!F173))),DZ179="Yes"),OFFSET('Hygiene Data'!$F$10,0,10*ROW('Hygiene Data'!F173)),IF(AND(ISNUMBER(OFFSET('Hygiene Data'!$F$10,0,10*ROW('Hygiene Data'!F173))),DZ179="No",ISNUMBER(OFFSET('Hygiene Data'!$F$10,0,10*ROW('Hygiene Data'!F173)))),CONCATENATE("[",ROUND(OFFSET('Hygiene Data'!$F$10,0,10*ROW('Hygiene Data'!F173)),0),"]"),IF(AND(ISNUMBER(OFFSET('Hygiene Data'!$F$10,0,10*ROW('Hygiene Data'!F173))),DZ179="",ISNUMBER(OFFSET('Hygiene Data'!$F$10,0,10*ROW('Hygiene Data'!F173)))),OFFSET('Hygiene Data'!$F$10,0,10*ROW('Hygiene Data'!F173)),NA())))</f>
        <v>#N/A</v>
      </c>
      <c r="BL179" s="121" t="e">
        <f ca="1">+IF(AND(ISNUMBER(OFFSET('Hygiene Data'!$G$6,0,10*ROW('Hygiene Data'!G173))),EA179="Yes"),OFFSET('Hygiene Data'!$G$6,0,10*ROW('Hygiene Data'!G173)),IF(AND(ISNUMBER(OFFSET('Hygiene Data'!$G$6,0,10*ROW('Hygiene Data'!G173))),EA179="No",ISNUMBER(OFFSET('Hygiene Data'!$G$6,0,10*ROW('Hygiene Data'!G173)))),CONCATENATE("[",ROUND(OFFSET('Hygiene Data'!$G$6,0,10*ROW('Hygiene Data'!G173)),0),"]"),IF(AND(ISNUMBER(OFFSET('Hygiene Data'!$G$6,0,10*ROW('Hygiene Data'!G173))),EA179="",ISNUMBER(OFFSET('Hygiene Data'!$G$6,0,10*ROW('Hygiene Data'!G173)))),OFFSET('Hygiene Data'!$G$6,0,10*ROW('Hygiene Data'!G173)),NA())))</f>
        <v>#N/A</v>
      </c>
      <c r="BM179" s="121" t="e">
        <f ca="1">+IF(AND(ISNUMBER(OFFSET('Hygiene Data'!$G$8,0,10*ROW('Hygiene Data'!G173))),EB179="Yes"),OFFSET('Hygiene Data'!$G$8,0,10*ROW('Hygiene Data'!G173)),IF(AND(ISNUMBER(OFFSET('Hygiene Data'!$G$8,0,10*ROW('Hygiene Data'!G173))),EB179="No",ISNUMBER(OFFSET('Hygiene Data'!$G$8,0,10*ROW('Hygiene Data'!G173)))),CONCATENATE("[",ROUND(OFFSET('Hygiene Data'!$G$8,0,10*ROW('Hygiene Data'!G173)),0),"]"),IF(AND(ISNUMBER(OFFSET('Hygiene Data'!$G$8,0,10*ROW('Hygiene Data'!G173))),EB179="",ISNUMBER(OFFSET('Hygiene Data'!$G$8,0,10*ROW('Hygiene Data'!G173)))),OFFSET('Hygiene Data'!$G$8,0,10*ROW('Hygiene Data'!G173)),NA())))</f>
        <v>#N/A</v>
      </c>
      <c r="BN179" s="121" t="e">
        <f ca="1">+IF(AND(ISNUMBER(OFFSET('Hygiene Data'!$G$10,0,10*ROW('Hygiene Data'!G173))),EC179="Yes"),OFFSET('Hygiene Data'!$G$10,0,10*ROW('Hygiene Data'!G173)),IF(AND(ISNUMBER(OFFSET('Hygiene Data'!$G$10,0,10*ROW('Hygiene Data'!G173))),EC179="No",ISNUMBER(OFFSET('Hygiene Data'!$G$10,0,10*ROW('Hygiene Data'!G173)))),CONCATENATE("[",ROUND(OFFSET('Hygiene Data'!$G$10,0,10*ROW('Hygiene Data'!G173)),0),"]"),IF(AND(ISNUMBER(OFFSET('Hygiene Data'!$G$10,0,10*ROW('Hygiene Data'!G173))),EC179="",ISNUMBER(OFFSET('Hygiene Data'!$G$10,0,10*ROW('Hygiene Data'!G173)))),OFFSET('Hygiene Data'!$G$10,0,10*ROW('Hygiene Data'!G173)),NA())))</f>
        <v>#N/A</v>
      </c>
      <c r="BO179" s="121" t="e">
        <f ca="1">+IF(AND(ISNUMBER(OFFSET('Hygiene Data'!$H$6,0,10*ROW('Hygiene Data'!H173))),ED179="Yes"),OFFSET('Hygiene Data'!$H$6,0,10*ROW('Hygiene Data'!H173)),IF(AND(ISNUMBER(OFFSET('Hygiene Data'!$H$6,0,10*ROW('Hygiene Data'!H173))),ED179="No",ISNUMBER(OFFSET('Hygiene Data'!$H$6,0,10*ROW('Hygiene Data'!H173)))),CONCATENATE("[",ROUND(OFFSET('Hygiene Data'!$H$6,0,10*ROW('Hygiene Data'!H173)),0),"]"),IF(AND(ISNUMBER(OFFSET('Hygiene Data'!$H$6,0,10*ROW('Hygiene Data'!H173))),ED179="",ISNUMBER(OFFSET('Hygiene Data'!$H$6,0,10*ROW('Hygiene Data'!H173)))),OFFSET('Hygiene Data'!$H$6,0,10*ROW('Hygiene Data'!H173)),NA())))</f>
        <v>#N/A</v>
      </c>
      <c r="BP179" s="121" t="e">
        <f ca="1">+IF(AND(ISNUMBER(OFFSET('Hygiene Data'!$H$8,0,10*ROW('Hygiene Data'!H173))),EE179="Yes"),OFFSET('Hygiene Data'!$H$8,0,10*ROW('Hygiene Data'!H173)),IF(AND(ISNUMBER(OFFSET('Hygiene Data'!$H$8,0,10*ROW('Hygiene Data'!H173))),EE179="No",ISNUMBER(OFFSET('Hygiene Data'!$H$8,0,10*ROW('Hygiene Data'!H173)))),CONCATENATE("[",ROUND(OFFSET('Hygiene Data'!$H$8,0,10*ROW('Hygiene Data'!H173)),0),"]"),IF(AND(ISNUMBER(OFFSET('Hygiene Data'!$H$8,0,10*ROW('Hygiene Data'!H173))),EE179="",ISNUMBER(OFFSET('Hygiene Data'!$H$8,0,10*ROW('Hygiene Data'!H173)))),OFFSET('Hygiene Data'!$H$8,0,10*ROW('Hygiene Data'!H173)),NA())))</f>
        <v>#N/A</v>
      </c>
      <c r="BQ179" s="121" t="e">
        <f ca="1">+IF(AND(ISNUMBER(OFFSET('Hygiene Data'!$H$10,0,10*ROW('Hygiene Data'!H173))),EF179="Yes"),OFFSET('Hygiene Data'!$H$10,0,10*ROW('Hygiene Data'!H173)),IF(AND(ISNUMBER(OFFSET('Hygiene Data'!$H$10,0,10*ROW('Hygiene Data'!H173))),EF179="No",ISNUMBER(OFFSET('Hygiene Data'!$H$10,0,10*ROW('Hygiene Data'!H173)))),CONCATENATE("[",ROUND(OFFSET('Hygiene Data'!$H$10,0,10*ROW('Hygiene Data'!H173)),0),"]"),IF(AND(ISNUMBER(OFFSET('Hygiene Data'!$H$10,0,10*ROW('Hygiene Data'!H173))),EF179="",ISNUMBER(OFFSET('Hygiene Data'!$H$10,0,10*ROW('Hygiene Data'!H173)))),OFFSET('Hygiene Data'!$H$10,0,10*ROW('Hygiene Data'!H173)),NA())))</f>
        <v>#N/A</v>
      </c>
      <c r="BS179" s="28" t="str">
        <f ca="1">+IF(OFFSET('Water Data'!$C$28,0,10*ROW('Water Data'!C173))="","",OFFSET('Water Data'!$C$28,0,10*ROW('Water Data'!C173)))</f>
        <v/>
      </c>
      <c r="BT179" s="28" t="str">
        <f ca="1">+IF(OFFSET('Water Data'!$C$29,0,10*ROW('Water Data'!C173))="","",OFFSET('Water Data'!$C$29,0,10*ROW('Water Data'!C173)))</f>
        <v/>
      </c>
      <c r="BU179" s="28" t="str">
        <f ca="1">+IF(OFFSET('Water Data'!$C$30,0,10*ROW('Water Data'!C173))="","",OFFSET('Water Data'!$C$30,0,10*ROW('Water Data'!C173)))</f>
        <v/>
      </c>
      <c r="BV179" s="28" t="str">
        <f ca="1">+IF(OFFSET('Water Data'!$D$28,0,10*ROW('Water Data'!D173))="","",OFFSET('Water Data'!$D$28,0,10*ROW('Water Data'!D173)))</f>
        <v/>
      </c>
      <c r="BW179" s="28" t="str">
        <f ca="1">+IF(OFFSET('Water Data'!$D$29,0,10*ROW('Water Data'!D173))="","",OFFSET('Water Data'!$D$29,0,10*ROW('Water Data'!D173)))</f>
        <v/>
      </c>
      <c r="BX179" s="28" t="str">
        <f ca="1">+IF(OFFSET('Water Data'!$D$30,0,10*ROW('Water Data'!D173))="","",OFFSET('Water Data'!$D$30,0,10*ROW('Water Data'!D173)))</f>
        <v/>
      </c>
      <c r="BY179" s="28" t="str">
        <f ca="1">+IF(OFFSET('Water Data'!$E$28,0,10*ROW('Water Data'!E173))="","",OFFSET('Water Data'!$E$28,0,10*ROW('Water Data'!E173)))</f>
        <v/>
      </c>
      <c r="BZ179" s="28" t="str">
        <f ca="1">+IF(OFFSET('Water Data'!$E$29,0,10*ROW('Water Data'!E173))="","",OFFSET('Water Data'!$E$29,0,10*ROW('Water Data'!E173)))</f>
        <v/>
      </c>
      <c r="CA179" s="28" t="str">
        <f ca="1">+IF(OFFSET('Water Data'!$E$30,0,10*ROW('Water Data'!E173))="","",OFFSET('Water Data'!$E$30,0,10*ROW('Water Data'!E173)))</f>
        <v/>
      </c>
      <c r="CB179" s="28" t="str">
        <f ca="1">+IF(OFFSET('Water Data'!$F$28,0,10*ROW('Water Data'!F173))="","",OFFSET('Water Data'!$F$28,0,10*ROW('Water Data'!F173)))</f>
        <v/>
      </c>
      <c r="CC179" s="28" t="str">
        <f ca="1">+IF(OFFSET('Water Data'!$F$29,0,10*ROW('Water Data'!F173))="","",OFFSET('Water Data'!$F$29,0,10*ROW('Water Data'!F173)))</f>
        <v/>
      </c>
      <c r="CD179" s="28" t="str">
        <f ca="1">+IF(OFFSET('Water Data'!$F$30,0,10*ROW('Water Data'!F173))="","",OFFSET('Water Data'!$F$30,0,10*ROW('Water Data'!F173)))</f>
        <v/>
      </c>
      <c r="CE179" s="28" t="str">
        <f ca="1">+IF(OFFSET('Water Data'!$G$28,0,10*ROW('Water Data'!G173))="","",OFFSET('Water Data'!$G$28,0,10*ROW('Water Data'!G173)))</f>
        <v/>
      </c>
      <c r="CF179" s="28" t="str">
        <f ca="1">+IF(OFFSET('Water Data'!$G$29,0,10*ROW('Water Data'!G173))="","",OFFSET('Water Data'!$G$29,0,10*ROW('Water Data'!G173)))</f>
        <v/>
      </c>
      <c r="CG179" s="28" t="str">
        <f ca="1">+IF(OFFSET('Water Data'!$G$30,0,10*ROW('Water Data'!G173))="","",OFFSET('Water Data'!$G$30,0,10*ROW('Water Data'!G173)))</f>
        <v/>
      </c>
      <c r="CH179" s="28" t="str">
        <f ca="1">+IF(OFFSET('Water Data'!$H$28,0,10*ROW('Water Data'!H173))="","",OFFSET('Water Data'!$H$28,0,10*ROW('Water Data'!H173)))</f>
        <v/>
      </c>
      <c r="CI179" s="28" t="str">
        <f ca="1">+IF(OFFSET('Water Data'!$H$29,0,10*ROW('Water Data'!H173))="","",OFFSET('Water Data'!$H$29,0,10*ROW('Water Data'!H173)))</f>
        <v/>
      </c>
      <c r="CJ179" s="28" t="str">
        <f ca="1">+IF(OFFSET('Water Data'!$H$30,0,10*ROW('Water Data'!H173))="","",OFFSET('Water Data'!$H$30,0,10*ROW('Water Data'!H173)))</f>
        <v/>
      </c>
      <c r="CK179" s="28" t="str">
        <f ca="1">+IF(OFFSET('Sanitation Data'!$C$29,0,10*ROW('Sanitation Data'!C173))="","",OFFSET('Sanitation Data'!$C$29,0,10*ROW('Sanitation Data'!C173)))</f>
        <v/>
      </c>
      <c r="CL179" s="28" t="str">
        <f ca="1">+IF(OFFSET('Sanitation Data'!$C$30,0,10*ROW('Sanitation Data'!C173))="","",OFFSET('Sanitation Data'!$C$30,0,10*ROW('Sanitation Data'!C173)))</f>
        <v/>
      </c>
      <c r="CM179" s="28" t="str">
        <f ca="1">+IF(OFFSET('Sanitation Data'!$C$31,0,10*ROW('Sanitation Data'!C173))="","",OFFSET('Sanitation Data'!$C$31,0,10*ROW('Sanitation Data'!C173)))</f>
        <v/>
      </c>
      <c r="CN179" s="28" t="str">
        <f ca="1">+IF(OFFSET('Sanitation Data'!$C$32,0,10*ROW('Sanitation Data'!C173))="","",OFFSET('Sanitation Data'!$C$32,0,10*ROW('Sanitation Data'!C173)))</f>
        <v/>
      </c>
      <c r="CO179" s="28" t="str">
        <f ca="1">+IF(OFFSET('Sanitation Data'!$C$33,0,10*ROW('Sanitation Data'!C173))="","",OFFSET('Sanitation Data'!$C$33,0,10*ROW('Sanitation Data'!C173)))</f>
        <v/>
      </c>
      <c r="CP179" s="28" t="str">
        <f ca="1">+IF(OFFSET('Sanitation Data'!$D$29,0,10*ROW('Sanitation Data'!D173))="","",OFFSET('Sanitation Data'!$D$29,0,10*ROW('Sanitation Data'!D173)))</f>
        <v/>
      </c>
      <c r="CQ179" s="28" t="str">
        <f ca="1">+IF(OFFSET('Sanitation Data'!$D$30,0,10*ROW('Sanitation Data'!D173))="","",OFFSET('Sanitation Data'!$D$30,0,10*ROW('Sanitation Data'!D173)))</f>
        <v/>
      </c>
      <c r="CR179" s="28" t="str">
        <f ca="1">+IF(OFFSET('Sanitation Data'!$D$31,0,10*ROW('Sanitation Data'!D173))="","",OFFSET('Sanitation Data'!$D$31,0,10*ROW('Sanitation Data'!D173)))</f>
        <v/>
      </c>
      <c r="CS179" s="28" t="str">
        <f ca="1">+IF(OFFSET('Sanitation Data'!$D$32,0,10*ROW('Sanitation Data'!D173))="","",OFFSET('Sanitation Data'!$D$32,0,10*ROW('Sanitation Data'!D173)))</f>
        <v/>
      </c>
      <c r="CT179" s="28" t="str">
        <f ca="1">+IF(OFFSET('Sanitation Data'!$D$33,0,10*ROW('Sanitation Data'!D173))="","",OFFSET('Sanitation Data'!$D$33,0,10*ROW('Sanitation Data'!D173)))</f>
        <v/>
      </c>
      <c r="CU179" s="28" t="str">
        <f ca="1">+IF(OFFSET('Sanitation Data'!$E$29,0,10*ROW('Sanitation Data'!E173))="","",OFFSET('Sanitation Data'!$E$29,0,10*ROW('Sanitation Data'!E173)))</f>
        <v/>
      </c>
      <c r="CV179" s="28" t="str">
        <f ca="1">+IF(OFFSET('Sanitation Data'!$E$30,0,10*ROW('Sanitation Data'!E173))="","",OFFSET('Sanitation Data'!$E$30,0,10*ROW('Sanitation Data'!E173)))</f>
        <v/>
      </c>
      <c r="CW179" s="28" t="str">
        <f ca="1">+IF(OFFSET('Sanitation Data'!$E$31,0,10*ROW('Sanitation Data'!E173))="","",OFFSET('Sanitation Data'!$E$31,0,10*ROW('Sanitation Data'!E173)))</f>
        <v/>
      </c>
      <c r="CX179" s="28" t="str">
        <f ca="1">+IF(OFFSET('Sanitation Data'!$E$32,0,10*ROW('Sanitation Data'!E173))="","",OFFSET('Sanitation Data'!$E$32,0,10*ROW('Sanitation Data'!E173)))</f>
        <v/>
      </c>
      <c r="CY179" s="28" t="str">
        <f ca="1">+IF(OFFSET('Sanitation Data'!$E$33,0,10*ROW('Sanitation Data'!E173))="","",OFFSET('Sanitation Data'!$E$33,0,10*ROW('Sanitation Data'!E173)))</f>
        <v/>
      </c>
      <c r="CZ179" s="28" t="str">
        <f ca="1">+IF(OFFSET('Sanitation Data'!$F$29,0,10*ROW('Sanitation Data'!F173))="","",OFFSET('Sanitation Data'!$F$29,0,10*ROW('Sanitation Data'!F173)))</f>
        <v/>
      </c>
      <c r="DA179" s="28" t="str">
        <f ca="1">+IF(OFFSET('Sanitation Data'!$F$30,0,10*ROW('Sanitation Data'!F173))="","",OFFSET('Sanitation Data'!$F$30,0,10*ROW('Sanitation Data'!F173)))</f>
        <v/>
      </c>
      <c r="DB179" s="28" t="str">
        <f ca="1">+IF(OFFSET('Sanitation Data'!$F$31,0,10*ROW('Sanitation Data'!F173))="","",OFFSET('Sanitation Data'!$F$31,0,10*ROW('Sanitation Data'!F173)))</f>
        <v/>
      </c>
      <c r="DC179" s="28" t="str">
        <f ca="1">+IF(OFFSET('Sanitation Data'!$F$32,0,10*ROW('Sanitation Data'!F173))="","",OFFSET('Sanitation Data'!$F$32,0,10*ROW('Sanitation Data'!F173)))</f>
        <v/>
      </c>
      <c r="DD179" s="28" t="str">
        <f ca="1">+IF(OFFSET('Sanitation Data'!$F$33,0,10*ROW('Sanitation Data'!F173))="","",OFFSET('Sanitation Data'!$F$33,0,10*ROW('Sanitation Data'!F173)))</f>
        <v/>
      </c>
      <c r="DE179" s="28" t="str">
        <f ca="1">+IF(OFFSET('Sanitation Data'!$G$29,0,10*ROW('Sanitation Data'!G173))="","",OFFSET('Sanitation Data'!$G$29,0,10*ROW('Sanitation Data'!G173)))</f>
        <v/>
      </c>
      <c r="DF179" s="28" t="str">
        <f ca="1">+IF(OFFSET('Sanitation Data'!$G$30,0,10*ROW('Sanitation Data'!G173))="","",OFFSET('Sanitation Data'!$G$30,0,10*ROW('Sanitation Data'!G173)))</f>
        <v/>
      </c>
      <c r="DG179" s="28" t="str">
        <f ca="1">+IF(OFFSET('Sanitation Data'!$G$31,0,10*ROW('Sanitation Data'!G173))="","",OFFSET('Sanitation Data'!$G$31,0,10*ROW('Sanitation Data'!G173)))</f>
        <v/>
      </c>
      <c r="DH179" s="28" t="str">
        <f ca="1">+IF(OFFSET('Sanitation Data'!$G$32,0,10*ROW('Sanitation Data'!G173))="","",OFFSET('Sanitation Data'!$G$32,0,10*ROW('Sanitation Data'!G173)))</f>
        <v/>
      </c>
      <c r="DI179" s="28" t="str">
        <f ca="1">+IF(OFFSET('Sanitation Data'!$G$33,0,10*ROW('Sanitation Data'!G173))="","",OFFSET('Sanitation Data'!$G$33,0,10*ROW('Sanitation Data'!G173)))</f>
        <v/>
      </c>
      <c r="DJ179" s="28" t="str">
        <f ca="1">+IF(OFFSET('Sanitation Data'!$H$29,0,10*ROW('Sanitation Data'!H173))="","",OFFSET('Sanitation Data'!$H$29,0,10*ROW('Sanitation Data'!H173)))</f>
        <v/>
      </c>
      <c r="DK179" s="28" t="str">
        <f ca="1">+IF(OFFSET('Sanitation Data'!$H$30,0,10*ROW('Sanitation Data'!H173))="","",OFFSET('Sanitation Data'!$H$30,0,10*ROW('Sanitation Data'!H173)))</f>
        <v/>
      </c>
      <c r="DL179" s="28" t="str">
        <f ca="1">+IF(OFFSET('Sanitation Data'!$H$31,0,10*ROW('Sanitation Data'!H173))="","",OFFSET('Sanitation Data'!$H$31,0,10*ROW('Sanitation Data'!H173)))</f>
        <v/>
      </c>
      <c r="DM179" s="28" t="str">
        <f ca="1">+IF(OFFSET('Sanitation Data'!$H$32,0,10*ROW('Sanitation Data'!H173))="","",OFFSET('Sanitation Data'!$H$32,0,10*ROW('Sanitation Data'!H173)))</f>
        <v/>
      </c>
      <c r="DN179" s="28" t="str">
        <f ca="1">+IF(OFFSET('Sanitation Data'!$H$33,0,10*ROW('Sanitation Data'!H173))="","",OFFSET('Sanitation Data'!$H$33,0,10*ROW('Sanitation Data'!H173)))</f>
        <v/>
      </c>
      <c r="DO179" s="28" t="str">
        <f ca="1">+IF(OFFSET('Hygiene Data'!$C$12,0,10*ROW('Hygiene Data'!C173))="","",OFFSET('Hygiene Data'!$C$12,0,10*ROW('Hygiene Data'!C173)))</f>
        <v/>
      </c>
      <c r="DP179" s="28" t="str">
        <f ca="1">+IF(OFFSET('Hygiene Data'!$C$13,0,10*ROW('Hygiene Data'!C173))="","",OFFSET('Hygiene Data'!$C$13,0,10*ROW('Hygiene Data'!C173)))</f>
        <v/>
      </c>
      <c r="DQ179" s="28" t="str">
        <f ca="1">+IF(OFFSET('Hygiene Data'!$C$14,0,10*ROW('Hygiene Data'!C173))="","",OFFSET('Hygiene Data'!$C$14,0,10*ROW('Hygiene Data'!C173)))</f>
        <v/>
      </c>
      <c r="DR179" s="28" t="str">
        <f ca="1">+IF(OFFSET('Hygiene Data'!$D$12,0,10*ROW('Hygiene Data'!D173))="","",OFFSET('Hygiene Data'!$D$12,0,10*ROW('Hygiene Data'!D173)))</f>
        <v/>
      </c>
      <c r="DS179" s="28" t="str">
        <f ca="1">+IF(OFFSET('Hygiene Data'!$D$13,0,10*ROW('Hygiene Data'!D173))="","",OFFSET('Hygiene Data'!$D$13,0,10*ROW('Hygiene Data'!D173)))</f>
        <v/>
      </c>
      <c r="DT179" s="28" t="str">
        <f ca="1">+IF(OFFSET('Hygiene Data'!$D$14,0,10*ROW('Hygiene Data'!D173))="","",OFFSET('Hygiene Data'!$D$14,0,10*ROW('Hygiene Data'!D173)))</f>
        <v/>
      </c>
      <c r="DU179" s="28" t="str">
        <f ca="1">+IF(OFFSET('Hygiene Data'!$E$12,0,10*ROW('Hygiene Data'!E173))="","",OFFSET('Hygiene Data'!$E$12,0,10*ROW('Hygiene Data'!E173)))</f>
        <v/>
      </c>
      <c r="DV179" s="28" t="str">
        <f ca="1">+IF(OFFSET('Hygiene Data'!$E$13,0,10*ROW('Hygiene Data'!E173))="","",OFFSET('Hygiene Data'!$E$13,0,10*ROW('Hygiene Data'!E173)))</f>
        <v/>
      </c>
      <c r="DW179" s="28" t="str">
        <f ca="1">+IF(OFFSET('Hygiene Data'!$E$14,0,10*ROW('Hygiene Data'!E173))="","",OFFSET('Hygiene Data'!$E$14,0,10*ROW('Hygiene Data'!E173)))</f>
        <v/>
      </c>
      <c r="DX179" s="28" t="str">
        <f ca="1">+IF(OFFSET('Hygiene Data'!$F$12,0,10*ROW('Hygiene Data'!F173))="","",OFFSET('Hygiene Data'!$F$12,0,10*ROW('Hygiene Data'!F173)))</f>
        <v/>
      </c>
      <c r="DY179" s="28" t="str">
        <f ca="1">+IF(OFFSET('Hygiene Data'!$F$13,0,10*ROW('Hygiene Data'!F173))="","",OFFSET('Hygiene Data'!$F$13,0,10*ROW('Hygiene Data'!F173)))</f>
        <v/>
      </c>
      <c r="DZ179" s="28" t="str">
        <f ca="1">+IF(OFFSET('Hygiene Data'!$F$14,0,10*ROW('Hygiene Data'!F173))="","",OFFSET('Hygiene Data'!$F$14,0,10*ROW('Hygiene Data'!F173)))</f>
        <v/>
      </c>
      <c r="EA179" s="28" t="str">
        <f ca="1">+IF(OFFSET('Hygiene Data'!$G$12,0,10*ROW('Hygiene Data'!G173))="","",OFFSET('Hygiene Data'!$G$12,0,10*ROW('Hygiene Data'!G173)))</f>
        <v/>
      </c>
      <c r="EB179" s="28" t="str">
        <f ca="1">+IF(OFFSET('Hygiene Data'!$G$13,0,10*ROW('Hygiene Data'!G173))="","",OFFSET('Hygiene Data'!$G$13,0,10*ROW('Hygiene Data'!G173)))</f>
        <v/>
      </c>
      <c r="EC179" s="28" t="str">
        <f ca="1">+IF(OFFSET('Hygiene Data'!$G$14,0,10*ROW('Hygiene Data'!G173))="","",OFFSET('Hygiene Data'!$G$14,0,10*ROW('Hygiene Data'!G173)))</f>
        <v/>
      </c>
      <c r="ED179" s="28" t="str">
        <f ca="1">+IF(OFFSET('Hygiene Data'!$H$12,0,10*ROW('Hygiene Data'!H173))="","",OFFSET('Hygiene Data'!$H$12,0,10*ROW('Hygiene Data'!H173)))</f>
        <v/>
      </c>
      <c r="EE179" s="28" t="str">
        <f ca="1">+IF(OFFSET('Hygiene Data'!$H$13,0,10*ROW('Hygiene Data'!H173))="","",OFFSET('Hygiene Data'!$H$13,0,10*ROW('Hygiene Data'!H173)))</f>
        <v/>
      </c>
      <c r="EF179" s="28" t="str">
        <f ca="1">+IF(OFFSET('Hygiene Data'!$H$14,0,10*ROW('Hygiene Data'!H173))="","",OFFSET('Hygiene Data'!$H$14,0,10*ROW('Hygiene Data'!H173)))</f>
        <v/>
      </c>
    </row>
    <row r="180" spans="1:136" x14ac:dyDescent="0.2">
      <c r="A180" s="44" t="str">
        <f ca="1">+IF(OFFSET('Water Data'!$B$1,0,10*ROW('Water Data'!B177))="","",OFFSET('Water Data'!$B$1,0,10*ROW('Water Data'!B177)))</f>
        <v/>
      </c>
      <c r="B180" s="44" t="str">
        <f ca="1">+IF(OFFSET('Water Data'!$A$3,0,10*ROW('Water Data'!A177))="","",OFFSET('Water Data'!$A$3,0,10*ROW('Water Data'!A177)))</f>
        <v/>
      </c>
      <c r="C180" s="44" t="str">
        <f ca="1">+IF(OFFSET('Water Data'!$C$3,0,10*ROW('Water Data'!C177))="","",OFFSET('Water Data'!$C$3,0,10*ROW('Water Data'!C177)))</f>
        <v/>
      </c>
      <c r="D180" s="119" t="e">
        <f ca="1">+IF(AND(ISNUMBER(OFFSET('Water Data'!$C$5,0,10*ROW('Water Data'!C174))),BS180="Yes"),100-OFFSET('Water Data'!$C$5,0,10*ROW('Water Data'!C174)),IF(AND(ISNUMBER(OFFSET('Water Data'!$C$5,0,10*ROW('Water Data'!C174))),BS180="No",ISNUMBER(OFFSET('Water Data'!$C$5,0,10*ROW('Water Data'!C174)))),CONCATENATE("[",ROUND(100-OFFSET('Water Data'!$C$5,0,10*ROW('Water Data'!C174)),0),"]"),IF(AND(ISNUMBER(OFFSET('Water Data'!$C$5,0,10*ROW('Water Data'!C174))),BS180="",ISNUMBER(OFFSET('Water Data'!$C$5,0,10*ROW('Water Data'!C174)))),100-OFFSET('Water Data'!$C$5,0,10*ROW('Water Data'!C174)),NA())))</f>
        <v>#N/A</v>
      </c>
      <c r="E180" s="119" t="e">
        <f ca="1">+IF(AND(ISNUMBER(OFFSET('Water Data'!$C$7,0,10*ROW('Water Data'!D174))),BT180="Yes"),OFFSET('Water Data'!$C$7,0,10*ROW('Water Data'!C174)),IF(AND(ISNUMBER(OFFSET('Water Data'!$C$7,0,10*ROW('Water Data'!C174))),BT180="No",ISNUMBER(OFFSET('Water Data'!$C$7,0,10*ROW('Water Data'!C174)))),CONCATENATE("[",ROUND(OFFSET('Water Data'!$C$7,0,10*ROW('Water Data'!C174)),0),"]"),IF(AND(ISNUMBER(OFFSET('Water Data'!$C$7,0,10*ROW('Water Data'!C174))),BT180="",ISNUMBER(OFFSET('Water Data'!$C$7,0,10*ROW('Water Data'!C174)))),OFFSET('Water Data'!$C$7,0,10*ROW('Water Data'!C174)),NA())))</f>
        <v>#N/A</v>
      </c>
      <c r="F180" s="119" t="e">
        <f ca="1">+IF(AND(ISNUMBER(OFFSET('Water Data'!$C$10,0,10*ROW('Water Data'!C174))),BU180="Yes"),OFFSET('Water Data'!$C$10,0,10*ROW('Water Data'!C174)),IF(AND(ISNUMBER(OFFSET('Water Data'!$C$10,0,10*ROW('Water Data'!C174))),BU180="No",ISNUMBER(OFFSET('Water Data'!$C$10,0,10*ROW('Water Data'!C174)))),CONCATENATE("[",ROUND(OFFSET('Water Data'!$C$10,0,10*ROW('Water Data'!C174)),0),"]"),IF(AND(ISNUMBER(OFFSET('Water Data'!$C$10,0,10*ROW('Water Data'!C174))),BU180="",ISNUMBER(OFFSET('Water Data'!$C$10,0,10*ROW('Water Data'!C174)))),OFFSET('Water Data'!$C$10,0,10*ROW('Water Data'!C174)),NA())))</f>
        <v>#N/A</v>
      </c>
      <c r="G180" s="119" t="e">
        <f ca="1">+IF(AND(ISNUMBER(OFFSET('Water Data'!$D$5,0,10*ROW('Water Data'!D174))),BV180="Yes"),100-OFFSET('Water Data'!$D$5,0,10*ROW('Water Data'!D174)),IF(AND(ISNUMBER(OFFSET('Water Data'!$D$5,0,10*ROW('Water Data'!D174))),BV180="No",ISNUMBER(OFFSET('Water Data'!$D$5,0,10*ROW('Water Data'!D174)))),CONCATENATE("[",ROUND(100-OFFSET('Water Data'!$D$5,0,10*ROW('Water Data'!D174)),0),"]"),IF(AND(ISNUMBER(OFFSET('Water Data'!$D$5,0,10*ROW('Water Data'!D174))),BV180="",ISNUMBER(OFFSET('Water Data'!$D$5,0,10*ROW('Water Data'!D174)))),100-OFFSET('Water Data'!$D$5,0,10*ROW('Water Data'!D174)),NA())))</f>
        <v>#N/A</v>
      </c>
      <c r="H180" s="119" t="e">
        <f ca="1">+IF(AND(ISNUMBER(OFFSET('Water Data'!$D$7,0,10*ROW('Water Data'!D174))),BW180="Yes"),OFFSET('Water Data'!$D$7,0,10*ROW('Water Data'!D174)),IF(AND(ISNUMBER(OFFSET('Water Data'!$D$7,0,10*ROW('Water Data'!D174))),BW180="No",ISNUMBER(OFFSET('Water Data'!$D$7,0,10*ROW('Water Data'!D174)))),CONCATENATE("[",ROUND(OFFSET('Water Data'!$C$7,0,10*ROW('Water Data'!D174)),0),"]"),IF(AND(ISNUMBER(OFFSET('Water Data'!$D$7,0,10*ROW('Water Data'!D174))),BW180="",ISNUMBER(OFFSET('Water Data'!$D$7,0,10*ROW('Water Data'!D174)))),OFFSET('Water Data'!$D$7,0,10*ROW('Water Data'!D174)),NA())))</f>
        <v>#N/A</v>
      </c>
      <c r="I180" s="119" t="e">
        <f ca="1">+IF(AND(ISNUMBER(OFFSET('Water Data'!$D$10,0,10*ROW('Water Data'!D174))),BX180="Yes"),OFFSET('Water Data'!$D$10,0,10*ROW('Water Data'!D174)),IF(AND(ISNUMBER(OFFSET('Water Data'!$D$10,0,10*ROW('Water Data'!D174))),BX180="No",ISNUMBER(OFFSET('Water Data'!$D$10,0,10*ROW('Water Data'!D174)))),CONCATENATE("[",ROUND(OFFSET('Water Data'!$D$10,0,10*ROW('Water Data'!D174)),0),"]"),IF(AND(ISNUMBER(OFFSET('Water Data'!$D$10,0,10*ROW('Water Data'!D174))),BX180="",ISNUMBER(OFFSET('Water Data'!$D$10,0,10*ROW('Water Data'!D174)))),OFFSET('Water Data'!$D$10,0,10*ROW('Water Data'!D174)),NA())))</f>
        <v>#N/A</v>
      </c>
      <c r="J180" s="119" t="e">
        <f ca="1">+IF(AND(ISNUMBER(OFFSET('Water Data'!$E$5,0,10*ROW('Water Data'!E174))),BY180="Yes"),100-OFFSET('Water Data'!$E$5,0,10*ROW('Water Data'!E174)),IF(AND(ISNUMBER(OFFSET('Water Data'!$E$5,0,10*ROW('Water Data'!E174))),BY180="No",ISNUMBER(OFFSET('Water Data'!$E$5,0,10*ROW('Water Data'!E174)))),CONCATENATE("[",ROUND(100-OFFSET('Water Data'!$E$5,0,10*ROW('Water Data'!E174)),0),"]"),IF(AND(ISNUMBER(OFFSET('Water Data'!$E$5,0,10*ROW('Water Data'!E174))),BY180="",ISNUMBER(OFFSET('Water Data'!$E$5,0,10*ROW('Water Data'!E174)))),100-OFFSET('Water Data'!$E$5,0,10*ROW('Water Data'!E174)),NA())))</f>
        <v>#N/A</v>
      </c>
      <c r="K180" s="119" t="e">
        <f ca="1">+IF(AND(ISNUMBER(OFFSET('Water Data'!$E$7,0,10*ROW('Water Data'!E174))),BZ180="Yes"),OFFSET('Water Data'!$E$7,0,10*ROW('Water Data'!E174)),IF(AND(ISNUMBER(OFFSET('Water Data'!$E$7,0,10*ROW('Water Data'!E174))),BZ180="No",ISNUMBER(OFFSET('Water Data'!$E$7,0,10*ROW('Water Data'!E174)))),CONCATENATE("[",ROUND(OFFSET('Water Data'!$E$7,0,10*ROW('Water Data'!E174)),0),"]"),IF(AND(ISNUMBER(OFFSET('Water Data'!$E$7,0,10*ROW('Water Data'!E174))),BZ180="",ISNUMBER(OFFSET('Water Data'!$E$7,0,10*ROW('Water Data'!E174)))),OFFSET('Water Data'!$E$7,0,10*ROW('Water Data'!E174)),NA())))</f>
        <v>#N/A</v>
      </c>
      <c r="L180" s="119" t="e">
        <f ca="1">+IF(AND(ISNUMBER(OFFSET('Water Data'!$E$10,0,10*ROW('Water Data'!E174))),CA180="Yes"),OFFSET('Water Data'!$E$10,0,10*ROW('Water Data'!E174)),IF(AND(ISNUMBER(OFFSET('Water Data'!$E$10,0,10*ROW('Water Data'!E174))),CA180="No",ISNUMBER(OFFSET('Water Data'!$E$10,0,10*ROW('Water Data'!E174)))),CONCATENATE("[",ROUND(OFFSET('Water Data'!$E$10,0,10*ROW('Water Data'!E174)),0),"]"),IF(AND(ISNUMBER(OFFSET('Water Data'!$E$10,0,10*ROW('Water Data'!E174))),CA180="",ISNUMBER(OFFSET('Water Data'!$E$10,0,10*ROW('Water Data'!E174)))),OFFSET('Water Data'!$E$10,0,10*ROW('Water Data'!E174)),NA())))</f>
        <v>#N/A</v>
      </c>
      <c r="M180" s="119" t="e">
        <f ca="1">+IF(AND(ISNUMBER(OFFSET('Water Data'!$F$5,0,10*ROW('Water Data'!F174))),CB180="Yes"),100-OFFSET('Water Data'!$F$5,0,10*ROW('Water Data'!F174)),IF(AND(ISNUMBER(OFFSET('Water Data'!$F$5,0,10*ROW('Water Data'!F174))),CB180="No",ISNUMBER(OFFSET('Water Data'!$F$5,0,10*ROW('Water Data'!F174)))),CONCATENATE("[",ROUND(100-OFFSET('Water Data'!$F$5,0,10*ROW('Water Data'!F174)),0),"]"),IF(AND(ISNUMBER(OFFSET('Water Data'!$F$5,0,10*ROW('Water Data'!F174))),CB180="",ISNUMBER(OFFSET('Water Data'!$F$5,0,10*ROW('Water Data'!F174)))),100-OFFSET('Water Data'!$F$5,0,10*ROW('Water Data'!F174)),NA())))</f>
        <v>#N/A</v>
      </c>
      <c r="N180" s="119" t="e">
        <f ca="1">+IF(AND(ISNUMBER(OFFSET('Water Data'!$F$7,0,10*ROW('Water Data'!F174))),CC180="Yes"),OFFSET('Water Data'!$F$7,0,10*ROW('Water Data'!F174)),IF(AND(ISNUMBER(OFFSET('Water Data'!$F$7,0,10*ROW('Water Data'!F174))),CC180="No",ISNUMBER(OFFSET('Water Data'!$F$7,0,10*ROW('Water Data'!F174)))),CONCATENATE("[",ROUND(OFFSET('Water Data'!$F$7,0,10*ROW('Water Data'!F174)),0),"]"),IF(AND(ISNUMBER(OFFSET('Water Data'!$F$7,0,10*ROW('Water Data'!F174))),CC180="",ISNUMBER(OFFSET('Water Data'!$F$7,0,10*ROW('Water Data'!F174)))),OFFSET('Water Data'!$F$7,0,10*ROW('Water Data'!F174)),NA())))</f>
        <v>#N/A</v>
      </c>
      <c r="O180" s="119" t="e">
        <f ca="1">+IF(AND(ISNUMBER(OFFSET('Water Data'!$F$10,0,10*ROW('Water Data'!F174))),CD180="Yes"),OFFSET('Water Data'!$F$10,0,10*ROW('Water Data'!F174)),IF(AND(ISNUMBER(OFFSET('Water Data'!$F$10,0,10*ROW('Water Data'!F174))),CD180="No",ISNUMBER(OFFSET('Water Data'!$F$10,0,10*ROW('Water Data'!F174)))),CONCATENATE("[",ROUND(OFFSET('Water Data'!$F$10,0,10*ROW('Water Data'!F174)),0),"]"),IF(AND(ISNUMBER(OFFSET('Water Data'!$F$10,0,10*ROW('Water Data'!F174))),CD180="",ISNUMBER(OFFSET('Water Data'!$F$10,0,10*ROW('Water Data'!F174)))),OFFSET('Water Data'!$F$10,0,10*ROW('Water Data'!F174)),NA())))</f>
        <v>#N/A</v>
      </c>
      <c r="P180" s="119" t="e">
        <f ca="1">+IF(AND(ISNUMBER(OFFSET('Water Data'!$G$5,0,10*ROW('Water Data'!G174))),CE180="Yes"),100-OFFSET('Water Data'!$G$5,0,10*ROW('Water Data'!G174)),IF(AND(ISNUMBER(OFFSET('Water Data'!$G$5,0,10*ROW('Water Data'!G174))),CE180="No",ISNUMBER(OFFSET('Water Data'!$G$5,0,10*ROW('Water Data'!G174)))),CONCATENATE("[",ROUND(100-OFFSET('Water Data'!$G$5,0,10*ROW('Water Data'!G174)),0),"]"),IF(AND(ISNUMBER(OFFSET('Water Data'!$G$5,0,10*ROW('Water Data'!G174))),CE180="",ISNUMBER(OFFSET('Water Data'!$G$5,0,10*ROW('Water Data'!G174)))),100-OFFSET('Water Data'!$G$5,0,10*ROW('Water Data'!G174)),NA())))</f>
        <v>#N/A</v>
      </c>
      <c r="Q180" s="119" t="e">
        <f ca="1">+IF(AND(ISNUMBER(OFFSET('Water Data'!$G$7,0,10*ROW('Water Data'!G174))),CF180="Yes"),OFFSET('Water Data'!$G$7,0,10*ROW('Water Data'!G174)),IF(AND(ISNUMBER(OFFSET('Water Data'!$G$7,0,10*ROW('Water Data'!G174))),CF180="No",ISNUMBER(OFFSET('Water Data'!$G$7,0,10*ROW('Water Data'!G174)))),CONCATENATE("[",ROUND(OFFSET('Water Data'!$G$7,0,10*ROW('Water Data'!G174)),0),"]"),IF(AND(ISNUMBER(OFFSET('Water Data'!$G$7,0,10*ROW('Water Data'!G174))),CF180="",ISNUMBER(OFFSET('Water Data'!$G$7,0,10*ROW('Water Data'!G174)))),OFFSET('Water Data'!$G$7,0,10*ROW('Water Data'!G174)),NA())))</f>
        <v>#N/A</v>
      </c>
      <c r="R180" s="119" t="e">
        <f ca="1">+IF(AND(ISNUMBER(OFFSET('Water Data'!$G$10,0,10*ROW('Water Data'!G174))),CG180="Yes"),OFFSET('Water Data'!$G$10,0,10*ROW('Water Data'!G174)),IF(AND(ISNUMBER(OFFSET('Water Data'!$G$10,0,10*ROW('Water Data'!G174))),CG180="No",ISNUMBER(OFFSET('Water Data'!$G$10,0,10*ROW('Water Data'!G174)))),CONCATENATE("[",ROUND(OFFSET('Water Data'!$G$10,0,10*ROW('Water Data'!G174)),0),"]"),IF(AND(ISNUMBER(OFFSET('Water Data'!$G$10,0,10*ROW('Water Data'!G174))),CG180="",ISNUMBER(OFFSET('Water Data'!$G$10,0,10*ROW('Water Data'!G174)))),OFFSET('Water Data'!$G$10,0,10*ROW('Water Data'!G174)),NA())))</f>
        <v>#N/A</v>
      </c>
      <c r="S180" s="119" t="e">
        <f ca="1">+IF(AND(ISNUMBER(OFFSET('Water Data'!$H$5,0,10*ROW('Water Data'!H174))),CH180="Yes"),100-OFFSET('Water Data'!$H$5,0,10*ROW('Water Data'!H174)),IF(AND(ISNUMBER(OFFSET('Water Data'!$H$5,0,10*ROW('Water Data'!H174))),CH180="No",ISNUMBER(OFFSET('Water Data'!$H$5,0,10*ROW('Water Data'!H174)))),CONCATENATE("[",ROUND(100-OFFSET('Water Data'!$H$5,0,10*ROW('Water Data'!H174)),0),"]"),IF(AND(ISNUMBER(OFFSET('Water Data'!$H$5,0,10*ROW('Water Data'!H174))),CH180="",ISNUMBER(OFFSET('Water Data'!$H$5,0,10*ROW('Water Data'!H174)))),100-OFFSET('Water Data'!$H$5,0,10*ROW('Water Data'!H174)),NA())))</f>
        <v>#N/A</v>
      </c>
      <c r="T180" s="119" t="e">
        <f ca="1">+IF(AND(ISNUMBER(OFFSET('Water Data'!$H$7,0,10*ROW('Water Data'!H174))),CI180="Yes"),OFFSET('Water Data'!$H$7,0,10*ROW('Water Data'!H174)),IF(AND(ISNUMBER(OFFSET('Water Data'!$H$7,0,10*ROW('Water Data'!H174))),CI180="No",ISNUMBER(OFFSET('Water Data'!$H$7,0,10*ROW('Water Data'!H174)))),CONCATENATE("[",ROUND(OFFSET('Water Data'!$H$7,0,10*ROW('Water Data'!H174)),0),"]"),IF(AND(ISNUMBER(OFFSET('Water Data'!$H$7,0,10*ROW('Water Data'!H174))),CI180="",ISNUMBER(OFFSET('Water Data'!$H$7,0,10*ROW('Water Data'!H174)))),OFFSET('Water Data'!$H$7,0,10*ROW('Water Data'!H174)),NA())))</f>
        <v>#N/A</v>
      </c>
      <c r="U180" s="119" t="e">
        <f ca="1">+IF(AND(ISNUMBER(OFFSET('Water Data'!$H$10,0,10*ROW('Water Data'!H174))),CJ180="Yes"),OFFSET('Water Data'!$H$10,0,10*ROW('Water Data'!H174)),IF(AND(ISNUMBER(OFFSET('Water Data'!$H$10,0,10*ROW('Water Data'!H174))),CJ180="No",ISNUMBER(OFFSET('Water Data'!$H$10,0,10*ROW('Water Data'!H174)))),CONCATENATE("[",ROUND(OFFSET('Water Data'!$H$10,0,10*ROW('Water Data'!H174)),0),"]"),IF(AND(ISNUMBER(OFFSET('Water Data'!$H$10,0,10*ROW('Water Data'!H174))),CJ180="",ISNUMBER(OFFSET('Water Data'!$H$10,0,10*ROW('Water Data'!H174)))),OFFSET('Water Data'!$H$10,0,10*ROW('Water Data'!H174)),NA())))</f>
        <v>#N/A</v>
      </c>
      <c r="V180" s="120" t="e">
        <f ca="1">+IF(AND(ISNUMBER(OFFSET('Sanitation Data'!$C$5,0,10*ROW('Sanitation Data'!C174))),CK180="Yes"),100-OFFSET('Sanitation Data'!$C$5,0,10*ROW('Sanitation Data'!C174)),IF(AND(ISNUMBER(OFFSET('Sanitation Data'!$C$5,0,10*ROW('Sanitation Data'!C174))),CK180="No",ISNUMBER(OFFSET('Sanitation Data'!$C$5,0,10*ROW('Sanitation Data'!C174)))),CONCATENATE("[",ROUND(100-OFFSET('Sanitation Data'!$C$5,0,10*ROW('Sanitation Data'!C174)),0),"]"),IF(AND(ISNUMBER(OFFSET('Sanitation Data'!$C$5,0,10*ROW('Sanitation Data'!C174))),CK180="",ISNUMBER(OFFSET('Sanitation Data'!$C$5,0,10*ROW('Sanitation Data'!C174)))),100-OFFSET('Sanitation Data'!$C$5,0,10*ROW('Sanitation Data'!C174)),NA())))</f>
        <v>#N/A</v>
      </c>
      <c r="W180" s="120" t="e">
        <f ca="1">+IF(AND(ISNUMBER(OFFSET('Sanitation Data'!$C$7,0,10*ROW('Sanitation Data'!C174))),CL180="Yes"),OFFSET('Sanitation Data'!$C$7,0,10*ROW('Sanitation Data'!C174)),IF(AND(ISNUMBER(OFFSET('Sanitation Data'!$C$7,0,10*ROW('Sanitation Data'!C174))),CL180="No",ISNUMBER(OFFSET('Sanitation Data'!$C$7,0,10*ROW('Sanitation Data'!C174)))),CONCATENATE("[",ROUND(OFFSET('Sanitation Data'!$C$7,0,10*ROW('Sanitation Data'!C174)),0),"]"),IF(AND(ISNUMBER(OFFSET('Sanitation Data'!$C$7,0,10*ROW('Sanitation Data'!C174))),CL180="",ISNUMBER(OFFSET('Sanitation Data'!$C$7,0,10*ROW('Sanitation Data'!C174)))),OFFSET('Sanitation Data'!$C$7,0,10*ROW('Sanitation Data'!C174)),NA())))</f>
        <v>#N/A</v>
      </c>
      <c r="X180" s="120" t="e">
        <f ca="1">+IF(AND(ISNUMBER(OFFSET('Sanitation Data'!$C$11,0,10*ROW('Sanitation Data'!C174))),CM180="Yes"),OFFSET('Sanitation Data'!$C$11,0,10*ROW('Sanitation Data'!C174)),IF(AND(ISNUMBER(OFFSET('Sanitation Data'!$C$11,0,10*ROW('Sanitation Data'!C174))),CM180="No",ISNUMBER(OFFSET('Sanitation Data'!$C$11,0,10*ROW('Sanitation Data'!C174)))),CONCATENATE("[",ROUND(OFFSET('Sanitation Data'!$C$11,0,10*ROW('Sanitation Data'!C174)),0),"]"),IF(AND(ISNUMBER(OFFSET('Sanitation Data'!$C$11,0,10*ROW('Sanitation Data'!C174))),CM180="",ISNUMBER(OFFSET('Sanitation Data'!$C$11,0,10*ROW('Sanitation Data'!C174)))),OFFSET('Sanitation Data'!$C$11,0,10*ROW('Sanitation Data'!C174)),NA())))</f>
        <v>#N/A</v>
      </c>
      <c r="Y180" s="120" t="e">
        <f ca="1">+IF(AND(ISNUMBER(OFFSET('Sanitation Data'!$C$12,0,10*ROW('Sanitation Data'!C174))),CN180="Yes"),OFFSET('Sanitation Data'!$C$12,0,10*ROW('Sanitation Data'!C174)),IF(AND(ISNUMBER(OFFSET('Sanitation Data'!$C$12,0,10*ROW('Sanitation Data'!C174))),CN180="No",ISNUMBER(OFFSET('Sanitation Data'!$C$12,0,10*ROW('Sanitation Data'!C174)))),CONCATENATE("[",ROUND(OFFSET('Sanitation Data'!$C$12,0,10*ROW('Sanitation Data'!C174)),0),"]"),IF(AND(ISNUMBER(OFFSET('Sanitation Data'!$C$12,0,10*ROW('Sanitation Data'!C174))),CN180="",ISNUMBER(OFFSET('Sanitation Data'!$C$12,0,10*ROW('Sanitation Data'!C174)))),OFFSET('Sanitation Data'!$C$12,0,10*ROW('Sanitation Data'!C174)),NA())))</f>
        <v>#N/A</v>
      </c>
      <c r="Z180" s="120" t="e">
        <f ca="1">+IF(AND(ISNUMBER(OFFSET('Sanitation Data'!$C$13,0,10*ROW('Sanitation Data'!C174))),CO180="Yes"),OFFSET('Sanitation Data'!$C$13,0,10*ROW('Sanitation Data'!C174)),IF(AND(ISNUMBER(OFFSET('Sanitation Data'!$C$13,0,10*ROW('Sanitation Data'!C174))),CO180="No",ISNUMBER(OFFSET('Sanitation Data'!$C$13,0,10*ROW('Sanitation Data'!C174)))),CONCATENATE("[",ROUND(OFFSET('Sanitation Data'!$C$13,0,10*ROW('Sanitation Data'!C174)),0),"]"),IF(AND(ISNUMBER(OFFSET('Sanitation Data'!$C$13,0,10*ROW('Sanitation Data'!C174))),CO180="",ISNUMBER(OFFSET('Sanitation Data'!$C$13,0,10*ROW('Sanitation Data'!C174)))),OFFSET('Sanitation Data'!$C$13,0,10*ROW('Sanitation Data'!C174)),NA())))</f>
        <v>#N/A</v>
      </c>
      <c r="AA180" s="120" t="e">
        <f ca="1">+IF(AND(ISNUMBER(OFFSET('Sanitation Data'!$D$5,0,10*ROW('Sanitation Data'!D174))),CP180="Yes"),100-OFFSET('Sanitation Data'!$D$5,0,10*ROW('Sanitation Data'!D174)),IF(AND(ISNUMBER(OFFSET('Sanitation Data'!$D$5,0,10*ROW('Sanitation Data'!D174))),CP180="No",ISNUMBER(OFFSET('Sanitation Data'!$D$5,0,10*ROW('Sanitation Data'!D174)))),CONCATENATE("[",ROUND(100-OFFSET('Sanitation Data'!$D$5,0,10*ROW('Sanitation Data'!D174)),0),"]"),IF(AND(ISNUMBER(OFFSET('Sanitation Data'!$D$5,0,10*ROW('Sanitation Data'!D174))),CP180="",ISNUMBER(OFFSET('Sanitation Data'!$D$5,0,10*ROW('Sanitation Data'!D174)))),100-OFFSET('Sanitation Data'!$D$5,0,10*ROW('Sanitation Data'!D174)),NA())))</f>
        <v>#N/A</v>
      </c>
      <c r="AB180" s="120" t="e">
        <f ca="1">+IF(AND(ISNUMBER(OFFSET('Sanitation Data'!$D$7,0,10*ROW('Sanitation Data'!D174))),CQ180="Yes"),OFFSET('Sanitation Data'!$D$7,0,10*ROW('Sanitation Data'!G174)),IF(AND(ISNUMBER(OFFSET('Sanitation Data'!$D$7,0,10*ROW('Sanitation Data'!D174))),CQ180="No",ISNUMBER(OFFSET('Sanitation Data'!$D$7,0,10*ROW('Sanitation Data'!D174)))),CONCATENATE("[",ROUND(OFFSET('Sanitation Data'!$D$7,0,10*ROW('Sanitation Data'!D174)),0),"]"),IF(AND(ISNUMBER(OFFSET('Sanitation Data'!$D$7,0,10*ROW('Sanitation Data'!D174))),CQ180="",ISNUMBER(OFFSET('Sanitation Data'!$D$7,0,10*ROW('Sanitation Data'!D174)))),OFFSET('Sanitation Data'!$D$7,0,10*ROW('Sanitation Data'!D174)),NA())))</f>
        <v>#N/A</v>
      </c>
      <c r="AC180" s="120" t="e">
        <f ca="1">+IF(AND(ISNUMBER(OFFSET('Sanitation Data'!$D$11,0,10*ROW('Sanitation Data'!D174))),CR180="Yes"),OFFSET('Sanitation Data'!$D$11,0,10*ROW('Sanitation Data'!D174)),IF(AND(ISNUMBER(OFFSET('Sanitation Data'!$D$11,0,10*ROW('Sanitation Data'!D174))),CR180="No",ISNUMBER(OFFSET('Sanitation Data'!$D$11,0,10*ROW('Sanitation Data'!D174)))),CONCATENATE("[",ROUND(OFFSET('Sanitation Data'!$D$11,0,10*ROW('Sanitation Data'!D174)),0),"]"),IF(AND(ISNUMBER(OFFSET('Sanitation Data'!$D$11,0,10*ROW('Sanitation Data'!D174))),CR180="",ISNUMBER(OFFSET('Sanitation Data'!$D$11,0,10*ROW('Sanitation Data'!D174)))),OFFSET('Sanitation Data'!$D$11,0,10*ROW('Sanitation Data'!D174)),NA())))</f>
        <v>#N/A</v>
      </c>
      <c r="AD180" s="120" t="e">
        <f ca="1">+IF(AND(ISNUMBER(OFFSET('Sanitation Data'!$D$12,0,10*ROW('Sanitation Data'!D174))),CS180="Yes"),OFFSET('Sanitation Data'!$D$12,0,10*ROW('Sanitation Data'!D174)),IF(AND(ISNUMBER(OFFSET('Sanitation Data'!$D$12,0,10*ROW('Sanitation Data'!D174))),CS180="No",ISNUMBER(OFFSET('Sanitation Data'!$D$12,0,10*ROW('Sanitation Data'!D174)))),CONCATENATE("[",ROUND(OFFSET('Sanitation Data'!$D$12,0,10*ROW('Sanitation Data'!D174)),0),"]"),IF(AND(ISNUMBER(OFFSET('Sanitation Data'!$D$12,0,10*ROW('Sanitation Data'!D174))),CS180="",ISNUMBER(OFFSET('Sanitation Data'!$D$12,0,10*ROW('Sanitation Data'!D174)))),OFFSET('Sanitation Data'!$D$12,0,10*ROW('Sanitation Data'!D174)),NA())))</f>
        <v>#N/A</v>
      </c>
      <c r="AE180" s="120" t="e">
        <f ca="1">+IF(AND(ISNUMBER(OFFSET('Sanitation Data'!$D$13,0,10*ROW('Sanitation Data'!D174))),CT180="Yes"),OFFSET('Sanitation Data'!$D$13,0,10*ROW('Sanitation Data'!D174)),IF(AND(ISNUMBER(OFFSET('Sanitation Data'!$D$13,0,10*ROW('Sanitation Data'!D174))),CT180="No",ISNUMBER(OFFSET('Sanitation Data'!$D$13,0,10*ROW('Sanitation Data'!D174)))),CONCATENATE("[",ROUND(OFFSET('Sanitation Data'!$D$13,0,10*ROW('Sanitation Data'!D174)),0),"]"),IF(AND(ISNUMBER(OFFSET('Sanitation Data'!$D$13,0,10*ROW('Sanitation Data'!D174))),CT180="",ISNUMBER(OFFSET('Sanitation Data'!$D$13,0,10*ROW('Sanitation Data'!D174)))),OFFSET('Sanitation Data'!$D$13,0,10*ROW('Sanitation Data'!D174)),NA())))</f>
        <v>#N/A</v>
      </c>
      <c r="AF180" s="120" t="e">
        <f ca="1">+IF(AND(ISNUMBER(OFFSET('Sanitation Data'!$E$5,0,10*ROW('Sanitation Data'!E174))),CU180="Yes"),100-OFFSET('Sanitation Data'!$E$5,0,10*ROW('Sanitation Data'!E174)),IF(AND(ISNUMBER(OFFSET('Sanitation Data'!$E$5,0,10*ROW('Sanitation Data'!E174))),CU180="No",ISNUMBER(OFFSET('Sanitation Data'!$E$5,0,10*ROW('Sanitation Data'!E174)))),CONCATENATE("[",ROUND(100-OFFSET('Sanitation Data'!$E$5,0,10*ROW('Sanitation Data'!E174)),0),"]"),IF(AND(ISNUMBER(OFFSET('Sanitation Data'!$E$5,0,10*ROW('Sanitation Data'!E174))),CU180="",ISNUMBER(OFFSET('Sanitation Data'!$E$5,0,10*ROW('Sanitation Data'!E174)))),100-OFFSET('Sanitation Data'!$E$5,0,10*ROW('Sanitation Data'!E174)),NA())))</f>
        <v>#N/A</v>
      </c>
      <c r="AG180" s="120" t="e">
        <f ca="1">+IF(AND(ISNUMBER(OFFSET('Sanitation Data'!$E$7,0,10*ROW('Sanitation Data'!E174))),CV180="Yes"),OFFSET('Sanitation Data'!$E$7,0,10*ROW('Sanitation Data'!E174)),IF(AND(ISNUMBER(OFFSET('Sanitation Data'!$E$7,0,10*ROW('Sanitation Data'!E174))),CV180="No",ISNUMBER(OFFSET('Sanitation Data'!$E$7,0,10*ROW('Sanitation Data'!E174)))),CONCATENATE("[",ROUND(OFFSET('Sanitation Data'!$E$7,0,10*ROW('Sanitation Data'!E174)),0),"]"),IF(AND(ISNUMBER(OFFSET('Sanitation Data'!$E$7,0,10*ROW('Sanitation Data'!E174))),CV180="",ISNUMBER(OFFSET('Sanitation Data'!$E$7,0,10*ROW('Sanitation Data'!E174)))),OFFSET('Sanitation Data'!$E$7,0,10*ROW('Sanitation Data'!E174)),NA())))</f>
        <v>#N/A</v>
      </c>
      <c r="AH180" s="120" t="e">
        <f ca="1">+IF(AND(ISNUMBER(OFFSET('Sanitation Data'!$E$11,0,10*ROW('Sanitation Data'!E174))),CW180="Yes"),OFFSET('Sanitation Data'!$E$11,0,10*ROW('Sanitation Data'!E174)),IF(AND(ISNUMBER(OFFSET('Sanitation Data'!$E$11,0,10*ROW('Sanitation Data'!E174))),CW180="No",ISNUMBER(OFFSET('Sanitation Data'!$E$11,0,10*ROW('Sanitation Data'!E174)))),CONCATENATE("[",ROUND(OFFSET('Sanitation Data'!$E$11,0,10*ROW('Sanitation Data'!E174)),0),"]"),IF(AND(ISNUMBER(OFFSET('Sanitation Data'!$E$11,0,10*ROW('Sanitation Data'!E174))),CW180="",ISNUMBER(OFFSET('Sanitation Data'!$E$11,0,10*ROW('Sanitation Data'!E174)))),OFFSET('Sanitation Data'!$E$11,0,10*ROW('Sanitation Data'!E174)),NA())))</f>
        <v>#N/A</v>
      </c>
      <c r="AI180" s="120" t="e">
        <f ca="1">+IF(AND(ISNUMBER(OFFSET('Sanitation Data'!$E$12,0,10*ROW('Sanitation Data'!E174))),CX180="Yes"),OFFSET('Sanitation Data'!$E$12,0,10*ROW('Sanitation Data'!E174)),IF(AND(ISNUMBER(OFFSET('Sanitation Data'!$E$12,0,10*ROW('Sanitation Data'!E174))),CX180="No",ISNUMBER(OFFSET('Sanitation Data'!$E$12,0,10*ROW('Sanitation Data'!E174)))),CONCATENATE("[",ROUND(OFFSET('Sanitation Data'!$E$12,0,10*ROW('Sanitation Data'!E174)),0),"]"),IF(AND(ISNUMBER(OFFSET('Sanitation Data'!$E$12,0,10*ROW('Sanitation Data'!E174))),CX180="",ISNUMBER(OFFSET('Sanitation Data'!$E$12,0,10*ROW('Sanitation Data'!E174)))),OFFSET('Sanitation Data'!$E$12,0,10*ROW('Sanitation Data'!E174)),NA())))</f>
        <v>#N/A</v>
      </c>
      <c r="AJ180" s="120" t="e">
        <f ca="1">+IF(AND(ISNUMBER(OFFSET('Sanitation Data'!$E$13,0,10*ROW('Sanitation Data'!E174))),CY180="Yes"),OFFSET('Sanitation Data'!$E$13,0,10*ROW('Sanitation Data'!E174)),IF(AND(ISNUMBER(OFFSET('Sanitation Data'!$E$13,0,10*ROW('Sanitation Data'!E174))),CY180="No",ISNUMBER(OFFSET('Sanitation Data'!$E$13,0,10*ROW('Sanitation Data'!E174)))),CONCATENATE("[",ROUND(OFFSET('Sanitation Data'!$E$13,0,10*ROW('Sanitation Data'!E174)),0),"]"),IF(AND(ISNUMBER(OFFSET('Sanitation Data'!$E$13,0,10*ROW('Sanitation Data'!E174))),CY180="",ISNUMBER(OFFSET('Sanitation Data'!$E$13,0,10*ROW('Sanitation Data'!E174)))),OFFSET('Sanitation Data'!$E$13,0,10*ROW('Sanitation Data'!E174)),NA())))</f>
        <v>#N/A</v>
      </c>
      <c r="AK180" s="120" t="e">
        <f ca="1">+IF(AND(ISNUMBER(OFFSET('Sanitation Data'!$F$5,0,10*ROW('Sanitation Data'!F174))),CZ180="Yes"),100-OFFSET('Sanitation Data'!$F$5,0,10*ROW('Sanitation Data'!F174)),IF(AND(ISNUMBER(OFFSET('Sanitation Data'!$F$5,0,10*ROW('Sanitation Data'!F174))),CZ180="No",ISNUMBER(OFFSET('Sanitation Data'!$F$5,0,10*ROW('Sanitation Data'!F174)))),CONCATENATE("[",ROUND(100-OFFSET('Sanitation Data'!$F$5,0,10*ROW('Sanitation Data'!F174)),0),"]"),IF(AND(ISNUMBER(OFFSET('Sanitation Data'!$F$5,0,10*ROW('Sanitation Data'!F174))),CZ180="",ISNUMBER(OFFSET('Sanitation Data'!$F$5,0,10*ROW('Sanitation Data'!F174)))),100-OFFSET('Sanitation Data'!$F$5,0,10*ROW('Sanitation Data'!F174)),NA())))</f>
        <v>#N/A</v>
      </c>
      <c r="AL180" s="120" t="e">
        <f ca="1">+IF(AND(ISNUMBER(OFFSET('Sanitation Data'!$F$7,0,10*ROW('Sanitation Data'!F174))),DA180="Yes"),OFFSET('Sanitation Data'!$F$7,0,10*ROW('Sanitation Data'!F174)),IF(AND(ISNUMBER(OFFSET('Sanitation Data'!$F$7,0,10*ROW('Sanitation Data'!F174))),DA180="No",ISNUMBER(OFFSET('Sanitation Data'!$F$7,0,10*ROW('Sanitation Data'!F174)))),CONCATENATE("[",ROUND(OFFSET('Sanitation Data'!$F$7,0,10*ROW('Sanitation Data'!F174)),0),"]"),IF(AND(ISNUMBER(OFFSET('Sanitation Data'!$F$7,0,10*ROW('Sanitation Data'!F174))),DA180="",ISNUMBER(OFFSET('Sanitation Data'!$F$7,0,10*ROW('Sanitation Data'!F174)))),OFFSET('Sanitation Data'!$F$7,0,10*ROW('Sanitation Data'!F174)),NA())))</f>
        <v>#N/A</v>
      </c>
      <c r="AM180" s="120" t="e">
        <f ca="1">+IF(AND(ISNUMBER(OFFSET('Sanitation Data'!$F$11,0,10*ROW('Sanitation Data'!F174))),DB180="Yes"),OFFSET('Sanitation Data'!$F$11,0,10*ROW('Sanitation Data'!F174)),IF(AND(ISNUMBER(OFFSET('Sanitation Data'!$F$11,0,10*ROW('Sanitation Data'!F174))),DB180="No",ISNUMBER(OFFSET('Sanitation Data'!$F$11,0,10*ROW('Sanitation Data'!F174)))),CONCATENATE("[",ROUND(OFFSET('Sanitation Data'!$F$11,0,10*ROW('Sanitation Data'!F174)),0),"]"),IF(AND(ISNUMBER(OFFSET('Sanitation Data'!$F$11,0,10*ROW('Sanitation Data'!F174))),DB180="",ISNUMBER(OFFSET('Sanitation Data'!$F$11,0,10*ROW('Sanitation Data'!F174)))),OFFSET('Sanitation Data'!$F$11,0,10*ROW('Sanitation Data'!F174)),NA())))</f>
        <v>#N/A</v>
      </c>
      <c r="AN180" s="120" t="e">
        <f ca="1">+IF(AND(ISNUMBER(OFFSET('Sanitation Data'!$F$12,0,10*ROW('Sanitation Data'!F174))),DC180="Yes"),OFFSET('Sanitation Data'!$F$12,0,10*ROW('Sanitation Data'!F174)),IF(AND(ISNUMBER(OFFSET('Sanitation Data'!$F$12,0,10*ROW('Sanitation Data'!F174))),DC180="No",ISNUMBER(OFFSET('Sanitation Data'!$F$12,0,10*ROW('Sanitation Data'!F174)))),CONCATENATE("[",ROUND(OFFSET('Sanitation Data'!$F$12,0,10*ROW('Sanitation Data'!F174)),0),"]"),IF(AND(ISNUMBER(OFFSET('Sanitation Data'!$F$12,0,10*ROW('Sanitation Data'!F174))),DC180="",ISNUMBER(OFFSET('Sanitation Data'!$F$12,0,10*ROW('Sanitation Data'!F174)))),OFFSET('Sanitation Data'!$F$12,0,10*ROW('Sanitation Data'!F174)),NA())))</f>
        <v>#N/A</v>
      </c>
      <c r="AO180" s="120" t="e">
        <f ca="1">+IF(AND(ISNUMBER(OFFSET('Sanitation Data'!$F$13,0,10*ROW('Sanitation Data'!F174))),DD180="Yes"),OFFSET('Sanitation Data'!$F$13,0,10*ROW('Sanitation Data'!F174)),IF(AND(ISNUMBER(OFFSET('Sanitation Data'!$F$13,0,10*ROW('Sanitation Data'!F174))),DD180="No",ISNUMBER(OFFSET('Sanitation Data'!$F$13,0,10*ROW('Sanitation Data'!F174)))),CONCATENATE("[",ROUND(OFFSET('Sanitation Data'!$F$13,0,10*ROW('Sanitation Data'!F174)),0),"]"),IF(AND(ISNUMBER(OFFSET('Sanitation Data'!$F$13,0,10*ROW('Sanitation Data'!F174))),DD180="",ISNUMBER(OFFSET('Sanitation Data'!$F$13,0,10*ROW('Sanitation Data'!F174)))),OFFSET('Sanitation Data'!$F$13,0,10*ROW('Sanitation Data'!F174)),NA())))</f>
        <v>#N/A</v>
      </c>
      <c r="AP180" s="120" t="e">
        <f ca="1">+IF(AND(ISNUMBER(OFFSET('Sanitation Data'!$G$5,0,10*ROW('Sanitation Data'!G174))),DE180="Yes"),100-OFFSET('Sanitation Data'!$G$5,0,10*ROW('Sanitation Data'!G174)),IF(AND(ISNUMBER(OFFSET('Sanitation Data'!$G$5,0,10*ROW('Sanitation Data'!G174))),DE180="No",ISNUMBER(OFFSET('Sanitation Data'!$G$5,0,10*ROW('Sanitation Data'!G174)))),CONCATENATE("[",ROUND(100-OFFSET('Sanitation Data'!$G$5,0,10*ROW('Sanitation Data'!G174)),0),"]"),IF(AND(ISNUMBER(OFFSET('Sanitation Data'!$G$5,0,10*ROW('Sanitation Data'!G174))),DE180="",ISNUMBER(OFFSET('Sanitation Data'!$G$5,0,10*ROW('Sanitation Data'!G174)))),100-OFFSET('Sanitation Data'!$G$5,0,10*ROW('Sanitation Data'!G174)),NA())))</f>
        <v>#N/A</v>
      </c>
      <c r="AQ180" s="120" t="e">
        <f ca="1">+IF(AND(ISNUMBER(OFFSET('Sanitation Data'!$G$7,0,10*ROW('Sanitation Data'!G174))),DF180="Yes"),OFFSET('Sanitation Data'!$G$7,0,10*ROW('Sanitation Data'!G174)),IF(AND(ISNUMBER(OFFSET('Sanitation Data'!$G$7,0,10*ROW('Sanitation Data'!G174))),DF180="No",ISNUMBER(OFFSET('Sanitation Data'!$G$7,0,10*ROW('Sanitation Data'!G174)))),CONCATENATE("[",ROUND(OFFSET('Sanitation Data'!$G$7,0,10*ROW('Sanitation Data'!G174)),0),"]"),IF(AND(ISNUMBER(OFFSET('Sanitation Data'!$G$7,0,10*ROW('Sanitation Data'!G174))),DF180="",ISNUMBER(OFFSET('Sanitation Data'!$G$7,0,10*ROW('Sanitation Data'!G174)))),OFFSET('Sanitation Data'!$G$7,0,10*ROW('Sanitation Data'!G174)),NA())))</f>
        <v>#N/A</v>
      </c>
      <c r="AR180" s="120" t="e">
        <f ca="1">+IF(AND(ISNUMBER(OFFSET('Sanitation Data'!$G$11,0,10*ROW('Sanitation Data'!G174))),DG180="Yes"),OFFSET('Sanitation Data'!$G$11,0,10*ROW('Sanitation Data'!G174)),IF(AND(ISNUMBER(OFFSET('Sanitation Data'!$G$11,0,10*ROW('Sanitation Data'!G174))),DG180="No",ISNUMBER(OFFSET('Sanitation Data'!$G$11,0,10*ROW('Sanitation Data'!G174)))),CONCATENATE("[",ROUND(OFFSET('Sanitation Data'!$G$11,0,10*ROW('Sanitation Data'!G174)),0),"]"),IF(AND(ISNUMBER(OFFSET('Sanitation Data'!$G$11,0,10*ROW('Sanitation Data'!G174))),DG180="",ISNUMBER(OFFSET('Sanitation Data'!$G$11,0,10*ROW('Sanitation Data'!G174)))),OFFSET('Sanitation Data'!$G$11,0,10*ROW('Sanitation Data'!G174)),NA())))</f>
        <v>#N/A</v>
      </c>
      <c r="AS180" s="120" t="e">
        <f ca="1">+IF(AND(ISNUMBER(OFFSET('Sanitation Data'!$G$12,0,10*ROW('Sanitation Data'!G174))),DH180="Yes"),OFFSET('Sanitation Data'!$G$12,0,10*ROW('Sanitation Data'!G174)),IF(AND(ISNUMBER(OFFSET('Sanitation Data'!$G$12,0,10*ROW('Sanitation Data'!G174))),DH180="No",ISNUMBER(OFFSET('Sanitation Data'!$G$12,0,10*ROW('Sanitation Data'!G174)))),CONCATENATE("[",ROUND(OFFSET('Sanitation Data'!$G$12,0,10*ROW('Sanitation Data'!G174)),0),"]"),IF(AND(ISNUMBER(OFFSET('Sanitation Data'!$G$12,0,10*ROW('Sanitation Data'!G174))),DH180="",ISNUMBER(OFFSET('Sanitation Data'!$G$12,0,10*ROW('Sanitation Data'!G174)))),OFFSET('Sanitation Data'!$G$12,0,10*ROW('Sanitation Data'!G174)),NA())))</f>
        <v>#N/A</v>
      </c>
      <c r="AT180" s="120" t="e">
        <f ca="1">+IF(AND(ISNUMBER(OFFSET('Sanitation Data'!$G$13,0,10*ROW('Sanitation Data'!G174))),DI180="Yes"),OFFSET('Sanitation Data'!$G$13,0,10*ROW('Sanitation Data'!G174)),IF(AND(ISNUMBER(OFFSET('Sanitation Data'!$G$13,0,10*ROW('Sanitation Data'!G174))),DI180="No",ISNUMBER(OFFSET('Sanitation Data'!$G$13,0,10*ROW('Sanitation Data'!G174)))),CONCATENATE("[",ROUND(OFFSET('Sanitation Data'!$G$13,0,10*ROW('Sanitation Data'!G174)),0),"]"),IF(AND(ISNUMBER(OFFSET('Sanitation Data'!$G$13,0,10*ROW('Sanitation Data'!G174))),DI180="",ISNUMBER(OFFSET('Sanitation Data'!$G$13,0,10*ROW('Sanitation Data'!G174)))),OFFSET('Sanitation Data'!$G$13,0,10*ROW('Sanitation Data'!G174)),NA())))</f>
        <v>#N/A</v>
      </c>
      <c r="AU180" s="120" t="e">
        <f ca="1">+IF(AND(ISNUMBER(OFFSET('Sanitation Data'!$H$5,0,10*ROW('Sanitation Data'!H174))),DJ180="Yes"),100-OFFSET('Sanitation Data'!$H$5,0,10*ROW('Sanitation Data'!H174)),IF(AND(ISNUMBER(OFFSET('Sanitation Data'!$H$5,0,10*ROW('Sanitation Data'!H174))),DJ180="No",ISNUMBER(OFFSET('Sanitation Data'!$H$5,0,10*ROW('Sanitation Data'!H174)))),CONCATENATE("[",ROUND(100-OFFSET('Sanitation Data'!$H$5,0,10*ROW('Sanitation Data'!H174)),0),"]"),IF(AND(ISNUMBER(OFFSET('Sanitation Data'!$H$5,0,10*ROW('Sanitation Data'!H174))),DJ180="",ISNUMBER(OFFSET('Sanitation Data'!$H$5,0,10*ROW('Sanitation Data'!H174)))),100-OFFSET('Sanitation Data'!$H$5,0,10*ROW('Sanitation Data'!H174)),NA())))</f>
        <v>#N/A</v>
      </c>
      <c r="AV180" s="120" t="e">
        <f ca="1">+IF(AND(ISNUMBER(OFFSET('Sanitation Data'!$H$7,0,10*ROW('Sanitation Data'!H174))),DK180="Yes"),OFFSET('Sanitation Data'!$H$7,0,10*ROW('Sanitation Data'!H174)),IF(AND(ISNUMBER(OFFSET('Sanitation Data'!$H$7,0,10*ROW('Sanitation Data'!H174))),DK180="No",ISNUMBER(OFFSET('Sanitation Data'!$H$7,0,10*ROW('Sanitation Data'!H174)))),CONCATENATE("[",ROUND(OFFSET('Sanitation Data'!$H$7,0,10*ROW('Sanitation Data'!H174)),0),"]"),IF(AND(ISNUMBER(OFFSET('Sanitation Data'!$H$7,0,10*ROW('Sanitation Data'!H174))),DK180="",ISNUMBER(OFFSET('Sanitation Data'!$H$7,0,10*ROW('Sanitation Data'!H174)))),OFFSET('Sanitation Data'!$H$7,0,10*ROW('Sanitation Data'!H174)),NA())))</f>
        <v>#N/A</v>
      </c>
      <c r="AW180" s="120" t="e">
        <f ca="1">+IF(AND(ISNUMBER(OFFSET('Sanitation Data'!$H$11,0,10*ROW('Sanitation Data'!H174))),DL180="Yes"),OFFSET('Sanitation Data'!$H$11,0,10*ROW('Sanitation Data'!H174)),IF(AND(ISNUMBER(OFFSET('Sanitation Data'!$H$11,0,10*ROW('Sanitation Data'!H174))),DL180="No",ISNUMBER(OFFSET('Sanitation Data'!$H$11,0,10*ROW('Sanitation Data'!H174)))),CONCATENATE("[",ROUND(OFFSET('Sanitation Data'!$H$11,0,10*ROW('Sanitation Data'!H174)),0),"]"),IF(AND(ISNUMBER(OFFSET('Sanitation Data'!$H$11,0,10*ROW('Sanitation Data'!H174))),DL180="",ISNUMBER(OFFSET('Sanitation Data'!$H$11,0,10*ROW('Sanitation Data'!H174)))),OFFSET('Sanitation Data'!$H$11,0,10*ROW('Sanitation Data'!H174)),NA())))</f>
        <v>#N/A</v>
      </c>
      <c r="AX180" s="120" t="e">
        <f ca="1">+IF(AND(ISNUMBER(OFFSET('Sanitation Data'!$H$12,0,10*ROW('Sanitation Data'!H174))),DM180="Yes"),OFFSET('Sanitation Data'!$H$12,0,10*ROW('Sanitation Data'!H174)),IF(AND(ISNUMBER(OFFSET('Sanitation Data'!$H$12,0,10*ROW('Sanitation Data'!H174))),DM180="No",ISNUMBER(OFFSET('Sanitation Data'!$H$12,0,10*ROW('Sanitation Data'!H174)))),CONCATENATE("[",ROUND(OFFSET('Sanitation Data'!$H$12,0,10*ROW('Sanitation Data'!H174)),0),"]"),IF(AND(ISNUMBER(OFFSET('Sanitation Data'!$H$12,0,10*ROW('Sanitation Data'!H174))),DM180="",ISNUMBER(OFFSET('Sanitation Data'!$H$12,0,10*ROW('Sanitation Data'!H174)))),OFFSET('Sanitation Data'!$H$12,0,10*ROW('Sanitation Data'!H174)),NA())))</f>
        <v>#N/A</v>
      </c>
      <c r="AY180" s="120" t="e">
        <f ca="1">+IF(AND(ISNUMBER(OFFSET('Sanitation Data'!$H$13,0,10*ROW('Sanitation Data'!H174))),DN180="Yes"),OFFSET('Sanitation Data'!$H$13,0,10*ROW('Sanitation Data'!H174)),IF(AND(ISNUMBER(OFFSET('Sanitation Data'!$H$13,0,10*ROW('Sanitation Data'!H174))),DN180="No",ISNUMBER(OFFSET('Sanitation Data'!$H$13,0,10*ROW('Sanitation Data'!H174)))),CONCATENATE("[",ROUND(OFFSET('Sanitation Data'!$H$13,0,10*ROW('Sanitation Data'!H174)),0),"]"),IF(AND(ISNUMBER(OFFSET('Sanitation Data'!$H$13,0,10*ROW('Sanitation Data'!H174))),DN180="",ISNUMBER(OFFSET('Sanitation Data'!$H$13,0,10*ROW('Sanitation Data'!H174)))),OFFSET('Sanitation Data'!$H$13,0,10*ROW('Sanitation Data'!H174)),NA())))</f>
        <v>#N/A</v>
      </c>
      <c r="AZ180" s="121" t="e">
        <f ca="1">+IF(AND(ISNUMBER(OFFSET('Hygiene Data'!$C$6,0,10*ROW('Hygiene Data'!C174))),DO180="Yes"),OFFSET('Hygiene Data'!$C$6,0,10*ROW('Hygiene Data'!C174)),IF(AND(ISNUMBER(OFFSET('Hygiene Data'!$C$6,0,10*ROW('Hygiene Data'!C174))),DO180="No",ISNUMBER(OFFSET('Hygiene Data'!$C$6,0,10*ROW('Hygiene Data'!C174)))),CONCATENATE("[",ROUND(OFFSET('Hygiene Data'!$C$6,0,10*ROW('Hygiene Data'!C174)),0),"]"),IF(AND(ISNUMBER(OFFSET('Hygiene Data'!$C$6,0,10*ROW('Hygiene Data'!C174))),DO180="",ISNUMBER(OFFSET('Hygiene Data'!$C$6,0,10*ROW('Hygiene Data'!C174)))),OFFSET('Hygiene Data'!$C$6,0,10*ROW('Hygiene Data'!C174)),NA())))</f>
        <v>#N/A</v>
      </c>
      <c r="BA180" s="121" t="e">
        <f ca="1">+IF(AND(ISNUMBER(OFFSET('Hygiene Data'!$C$8,0,10*ROW('Hygiene Data'!C174))),DP180="Yes"),OFFSET('Hygiene Data'!$C$8,0,10*ROW('Hygiene Data'!C174)),IF(AND(ISNUMBER(OFFSET('Hygiene Data'!$C$8,0,10*ROW('Hygiene Data'!C174))),DP180="No",ISNUMBER(OFFSET('Hygiene Data'!$C$8,0,10*ROW('Hygiene Data'!C174)))),CONCATENATE("[",ROUND(OFFSET('Hygiene Data'!$C$8,0,10*ROW('Hygiene Data'!C174)),0),"]"),IF(AND(ISNUMBER(OFFSET('Hygiene Data'!$C$8,0,10*ROW('Hygiene Data'!C174))),DP180="",ISNUMBER(OFFSET('Hygiene Data'!$C$8,0,10*ROW('Hygiene Data'!C174)))),OFFSET('Hygiene Data'!$C$8,0,10*ROW('Hygiene Data'!C174)),NA())))</f>
        <v>#N/A</v>
      </c>
      <c r="BB180" s="121" t="e">
        <f ca="1">+IF(AND(ISNUMBER(OFFSET('Hygiene Data'!$C$10,0,10*ROW('Hygiene Data'!C174))),DQ180="Yes"),OFFSET('Hygiene Data'!$C$10,0,10*ROW('Hygiene Data'!C174)),IF(AND(ISNUMBER(OFFSET('Hygiene Data'!$C$10,0,10*ROW('Hygiene Data'!C174))),DQ180="No",ISNUMBER(OFFSET('Hygiene Data'!$C$10,0,10*ROW('Hygiene Data'!C174)))),CONCATENATE("[",ROUND(OFFSET('Hygiene Data'!$C$10,0,10*ROW('Hygiene Data'!C174)),0),"]"),IF(AND(ISNUMBER(OFFSET('Hygiene Data'!$C$10,0,10*ROW('Hygiene Data'!C174))),DQ180="",ISNUMBER(OFFSET('Hygiene Data'!$C$10,0,10*ROW('Hygiene Data'!C174)))),OFFSET('Hygiene Data'!$C$10,0,10*ROW('Hygiene Data'!C174)),NA())))</f>
        <v>#N/A</v>
      </c>
      <c r="BC180" s="121" t="e">
        <f ca="1">+IF(AND(ISNUMBER(OFFSET('Hygiene Data'!$D$6,0,10*ROW('Hygiene Data'!D174))),DR180="Yes"),OFFSET('Hygiene Data'!$D$6,0,10*ROW('Hygiene Data'!D174)),IF(AND(ISNUMBER(OFFSET('Hygiene Data'!$D$6,0,10*ROW('Hygiene Data'!D174))),DR180="No",ISNUMBER(OFFSET('Hygiene Data'!$D$6,0,10*ROW('Hygiene Data'!D174)))),CONCATENATE("[",ROUND(OFFSET('Hygiene Data'!$D$6,0,10*ROW('Hygiene Data'!D174)),0),"]"),IF(AND(ISNUMBER(OFFSET('Hygiene Data'!$D$6,0,10*ROW('Hygiene Data'!D174))),DR180="",ISNUMBER(OFFSET('Hygiene Data'!$D$6,0,10*ROW('Hygiene Data'!D174)))),OFFSET('Hygiene Data'!$D$6,0,10*ROW('Hygiene Data'!D174)),NA())))</f>
        <v>#N/A</v>
      </c>
      <c r="BD180" s="121" t="e">
        <f ca="1">+IF(AND(ISNUMBER(OFFSET('Hygiene Data'!$D$8,0,10*ROW('Hygiene Data'!D174))),DS180="Yes"),OFFSET('Hygiene Data'!$D$8,0,10*ROW('Hygiene Data'!D174)),IF(AND(ISNUMBER(OFFSET('Hygiene Data'!$D$8,0,10*ROW('Hygiene Data'!D174))),DS180="No",ISNUMBER(OFFSET('Hygiene Data'!$D$8,0,10*ROW('Hygiene Data'!D174)))),CONCATENATE("[",ROUND(OFFSET('Hygiene Data'!$D$8,0,10*ROW('Hygiene Data'!D174)),0),"]"),IF(AND(ISNUMBER(OFFSET('Hygiene Data'!$D$8,0,10*ROW('Hygiene Data'!D174))),DS180="",ISNUMBER(OFFSET('Hygiene Data'!$D$8,0,10*ROW('Hygiene Data'!D174)))),OFFSET('Hygiene Data'!$D$8,0,10*ROW('Hygiene Data'!D174)),NA())))</f>
        <v>#N/A</v>
      </c>
      <c r="BE180" s="121" t="e">
        <f ca="1">+IF(AND(ISNUMBER(OFFSET('Hygiene Data'!$D$10,0,10*ROW('Hygiene Data'!D174))),DT180="Yes"),OFFSET('Hygiene Data'!$D$10,0,10*ROW('Hygiene Data'!D174)),IF(AND(ISNUMBER(OFFSET('Hygiene Data'!$D$10,0,10*ROW('Hygiene Data'!D174))),DT180="No",ISNUMBER(OFFSET('Hygiene Data'!$D$10,0,10*ROW('Hygiene Data'!D174)))),CONCATENATE("[",ROUND(OFFSET('Hygiene Data'!$D$10,0,10*ROW('Hygiene Data'!D174)),0),"]"),IF(AND(ISNUMBER(OFFSET('Hygiene Data'!$D$10,0,10*ROW('Hygiene Data'!D174))),DT180="",ISNUMBER(OFFSET('Hygiene Data'!$D$10,0,10*ROW('Hygiene Data'!D174)))),OFFSET('Hygiene Data'!$D$10,0,10*ROW('Hygiene Data'!D174)),NA())))</f>
        <v>#N/A</v>
      </c>
      <c r="BF180" s="121" t="e">
        <f ca="1">+IF(AND(ISNUMBER(OFFSET('Hygiene Data'!$E$6,0,10*ROW('Hygiene Data'!E174))),DU180="Yes"),OFFSET('Hygiene Data'!$E$6,0,10*ROW('Hygiene Data'!E174)),IF(AND(ISNUMBER(OFFSET('Hygiene Data'!$E$6,0,10*ROW('Hygiene Data'!E174))),DU180="No",ISNUMBER(OFFSET('Hygiene Data'!$E$6,0,10*ROW('Hygiene Data'!E174)))),CONCATENATE("[",ROUND(OFFSET('Hygiene Data'!$E$6,0,10*ROW('Hygiene Data'!E174)),0),"]"),IF(AND(ISNUMBER(OFFSET('Hygiene Data'!$E$6,0,10*ROW('Hygiene Data'!E174))),DU180="",ISNUMBER(OFFSET('Hygiene Data'!$E$6,0,10*ROW('Hygiene Data'!E174)))),OFFSET('Hygiene Data'!$E$6,0,10*ROW('Hygiene Data'!E174)),NA())))</f>
        <v>#N/A</v>
      </c>
      <c r="BG180" s="121" t="e">
        <f ca="1">+IF(AND(ISNUMBER(OFFSET('Hygiene Data'!$E$8,0,10*ROW('Hygiene Data'!E174))),DV180="Yes"),OFFSET('Hygiene Data'!$E$8,0,10*ROW('Hygiene Data'!E174)),IF(AND(ISNUMBER(OFFSET('Hygiene Data'!$E$8,0,10*ROW('Hygiene Data'!E174))),DV180="No",ISNUMBER(OFFSET('Hygiene Data'!$E$8,0,10*ROW('Hygiene Data'!E174)))),CONCATENATE("[",ROUND(OFFSET('Hygiene Data'!$E$8,0,10*ROW('Hygiene Data'!E174)),0),"]"),IF(AND(ISNUMBER(OFFSET('Hygiene Data'!$E$8,0,10*ROW('Hygiene Data'!E174))),DV180="",ISNUMBER(OFFSET('Hygiene Data'!$E$8,0,10*ROW('Hygiene Data'!E174)))),OFFSET('Hygiene Data'!$E$8,0,10*ROW('Hygiene Data'!E174)),NA())))</f>
        <v>#N/A</v>
      </c>
      <c r="BH180" s="121" t="e">
        <f ca="1">+IF(AND(ISNUMBER(OFFSET('Hygiene Data'!$E$10,0,10*ROW('Hygiene Data'!E174))),DW180="Yes"),OFFSET('Hygiene Data'!$E$10,0,10*ROW('Hygiene Data'!E174)),IF(AND(ISNUMBER(OFFSET('Hygiene Data'!$E$10,0,10*ROW('Hygiene Data'!E174))),DW180="No",ISNUMBER(OFFSET('Hygiene Data'!$E$10,0,10*ROW('Hygiene Data'!E174)))),CONCATENATE("[",ROUND(OFFSET('Hygiene Data'!$E$10,0,10*ROW('Hygiene Data'!E174)),0),"]"),IF(AND(ISNUMBER(OFFSET('Hygiene Data'!$E$10,0,10*ROW('Hygiene Data'!E174))),DW180="",ISNUMBER(OFFSET('Hygiene Data'!$E$10,0,10*ROW('Hygiene Data'!E174)))),OFFSET('Hygiene Data'!$E$10,0,10*ROW('Hygiene Data'!E174)),NA())))</f>
        <v>#N/A</v>
      </c>
      <c r="BI180" s="121" t="e">
        <f ca="1">+IF(AND(ISNUMBER(OFFSET('Hygiene Data'!$F$6,0,10*ROW('Hygiene Data'!F174))),DX180="Yes"),OFFSET('Hygiene Data'!$F$6,0,10*ROW('Hygiene Data'!F174)),IF(AND(ISNUMBER(OFFSET('Hygiene Data'!$F$6,0,10*ROW('Hygiene Data'!F174))),DX180="No",ISNUMBER(OFFSET('Hygiene Data'!$F$6,0,10*ROW('Hygiene Data'!F174)))),CONCATENATE("[",ROUND(OFFSET('Hygiene Data'!$F$6,0,10*ROW('Hygiene Data'!F174)),0),"]"),IF(AND(ISNUMBER(OFFSET('Hygiene Data'!$F$6,0,10*ROW('Hygiene Data'!F174))),DX180="",ISNUMBER(OFFSET('Hygiene Data'!$F$6,0,10*ROW('Hygiene Data'!F174)))),OFFSET('Hygiene Data'!$F$6,0,10*ROW('Hygiene Data'!F174)),NA())))</f>
        <v>#N/A</v>
      </c>
      <c r="BJ180" s="121" t="e">
        <f ca="1">+IF(AND(ISNUMBER(OFFSET('Hygiene Data'!$F$8,0,10*ROW('Hygiene Data'!F174))),DY180="Yes"),OFFSET('Hygiene Data'!$F$8,0,10*ROW('Hygiene Data'!F174)),IF(AND(ISNUMBER(OFFSET('Hygiene Data'!$F$8,0,10*ROW('Hygiene Data'!F174))),DY180="No",ISNUMBER(OFFSET('Hygiene Data'!$F$8,0,10*ROW('Hygiene Data'!F174)))),CONCATENATE("[",ROUND(OFFSET('Hygiene Data'!$F$8,0,10*ROW('Hygiene Data'!F174)),0),"]"),IF(AND(ISNUMBER(OFFSET('Hygiene Data'!$F$8,0,10*ROW('Hygiene Data'!F174))),DY180="",ISNUMBER(OFFSET('Hygiene Data'!$F$8,0,10*ROW('Hygiene Data'!F174)))),OFFSET('Hygiene Data'!$F$8,0,10*ROW('Hygiene Data'!F174)),NA())))</f>
        <v>#N/A</v>
      </c>
      <c r="BK180" s="121" t="e">
        <f ca="1">+IF(AND(ISNUMBER(OFFSET('Hygiene Data'!$F$10,0,10*ROW('Hygiene Data'!F174))),DZ180="Yes"),OFFSET('Hygiene Data'!$F$10,0,10*ROW('Hygiene Data'!F174)),IF(AND(ISNUMBER(OFFSET('Hygiene Data'!$F$10,0,10*ROW('Hygiene Data'!F174))),DZ180="No",ISNUMBER(OFFSET('Hygiene Data'!$F$10,0,10*ROW('Hygiene Data'!F174)))),CONCATENATE("[",ROUND(OFFSET('Hygiene Data'!$F$10,0,10*ROW('Hygiene Data'!F174)),0),"]"),IF(AND(ISNUMBER(OFFSET('Hygiene Data'!$F$10,0,10*ROW('Hygiene Data'!F174))),DZ180="",ISNUMBER(OFFSET('Hygiene Data'!$F$10,0,10*ROW('Hygiene Data'!F174)))),OFFSET('Hygiene Data'!$F$10,0,10*ROW('Hygiene Data'!F174)),NA())))</f>
        <v>#N/A</v>
      </c>
      <c r="BL180" s="121" t="e">
        <f ca="1">+IF(AND(ISNUMBER(OFFSET('Hygiene Data'!$G$6,0,10*ROW('Hygiene Data'!G174))),EA180="Yes"),OFFSET('Hygiene Data'!$G$6,0,10*ROW('Hygiene Data'!G174)),IF(AND(ISNUMBER(OFFSET('Hygiene Data'!$G$6,0,10*ROW('Hygiene Data'!G174))),EA180="No",ISNUMBER(OFFSET('Hygiene Data'!$G$6,0,10*ROW('Hygiene Data'!G174)))),CONCATENATE("[",ROUND(OFFSET('Hygiene Data'!$G$6,0,10*ROW('Hygiene Data'!G174)),0),"]"),IF(AND(ISNUMBER(OFFSET('Hygiene Data'!$G$6,0,10*ROW('Hygiene Data'!G174))),EA180="",ISNUMBER(OFFSET('Hygiene Data'!$G$6,0,10*ROW('Hygiene Data'!G174)))),OFFSET('Hygiene Data'!$G$6,0,10*ROW('Hygiene Data'!G174)),NA())))</f>
        <v>#N/A</v>
      </c>
      <c r="BM180" s="121" t="e">
        <f ca="1">+IF(AND(ISNUMBER(OFFSET('Hygiene Data'!$G$8,0,10*ROW('Hygiene Data'!G174))),EB180="Yes"),OFFSET('Hygiene Data'!$G$8,0,10*ROW('Hygiene Data'!G174)),IF(AND(ISNUMBER(OFFSET('Hygiene Data'!$G$8,0,10*ROW('Hygiene Data'!G174))),EB180="No",ISNUMBER(OFFSET('Hygiene Data'!$G$8,0,10*ROW('Hygiene Data'!G174)))),CONCATENATE("[",ROUND(OFFSET('Hygiene Data'!$G$8,0,10*ROW('Hygiene Data'!G174)),0),"]"),IF(AND(ISNUMBER(OFFSET('Hygiene Data'!$G$8,0,10*ROW('Hygiene Data'!G174))),EB180="",ISNUMBER(OFFSET('Hygiene Data'!$G$8,0,10*ROW('Hygiene Data'!G174)))),OFFSET('Hygiene Data'!$G$8,0,10*ROW('Hygiene Data'!G174)),NA())))</f>
        <v>#N/A</v>
      </c>
      <c r="BN180" s="121" t="e">
        <f ca="1">+IF(AND(ISNUMBER(OFFSET('Hygiene Data'!$G$10,0,10*ROW('Hygiene Data'!G174))),EC180="Yes"),OFFSET('Hygiene Data'!$G$10,0,10*ROW('Hygiene Data'!G174)),IF(AND(ISNUMBER(OFFSET('Hygiene Data'!$G$10,0,10*ROW('Hygiene Data'!G174))),EC180="No",ISNUMBER(OFFSET('Hygiene Data'!$G$10,0,10*ROW('Hygiene Data'!G174)))),CONCATENATE("[",ROUND(OFFSET('Hygiene Data'!$G$10,0,10*ROW('Hygiene Data'!G174)),0),"]"),IF(AND(ISNUMBER(OFFSET('Hygiene Data'!$G$10,0,10*ROW('Hygiene Data'!G174))),EC180="",ISNUMBER(OFFSET('Hygiene Data'!$G$10,0,10*ROW('Hygiene Data'!G174)))),OFFSET('Hygiene Data'!$G$10,0,10*ROW('Hygiene Data'!G174)),NA())))</f>
        <v>#N/A</v>
      </c>
      <c r="BO180" s="121" t="e">
        <f ca="1">+IF(AND(ISNUMBER(OFFSET('Hygiene Data'!$H$6,0,10*ROW('Hygiene Data'!H174))),ED180="Yes"),OFFSET('Hygiene Data'!$H$6,0,10*ROW('Hygiene Data'!H174)),IF(AND(ISNUMBER(OFFSET('Hygiene Data'!$H$6,0,10*ROW('Hygiene Data'!H174))),ED180="No",ISNUMBER(OFFSET('Hygiene Data'!$H$6,0,10*ROW('Hygiene Data'!H174)))),CONCATENATE("[",ROUND(OFFSET('Hygiene Data'!$H$6,0,10*ROW('Hygiene Data'!H174)),0),"]"),IF(AND(ISNUMBER(OFFSET('Hygiene Data'!$H$6,0,10*ROW('Hygiene Data'!H174))),ED180="",ISNUMBER(OFFSET('Hygiene Data'!$H$6,0,10*ROW('Hygiene Data'!H174)))),OFFSET('Hygiene Data'!$H$6,0,10*ROW('Hygiene Data'!H174)),NA())))</f>
        <v>#N/A</v>
      </c>
      <c r="BP180" s="121" t="e">
        <f ca="1">+IF(AND(ISNUMBER(OFFSET('Hygiene Data'!$H$8,0,10*ROW('Hygiene Data'!H174))),EE180="Yes"),OFFSET('Hygiene Data'!$H$8,0,10*ROW('Hygiene Data'!H174)),IF(AND(ISNUMBER(OFFSET('Hygiene Data'!$H$8,0,10*ROW('Hygiene Data'!H174))),EE180="No",ISNUMBER(OFFSET('Hygiene Data'!$H$8,0,10*ROW('Hygiene Data'!H174)))),CONCATENATE("[",ROUND(OFFSET('Hygiene Data'!$H$8,0,10*ROW('Hygiene Data'!H174)),0),"]"),IF(AND(ISNUMBER(OFFSET('Hygiene Data'!$H$8,0,10*ROW('Hygiene Data'!H174))),EE180="",ISNUMBER(OFFSET('Hygiene Data'!$H$8,0,10*ROW('Hygiene Data'!H174)))),OFFSET('Hygiene Data'!$H$8,0,10*ROW('Hygiene Data'!H174)),NA())))</f>
        <v>#N/A</v>
      </c>
      <c r="BQ180" s="121" t="e">
        <f ca="1">+IF(AND(ISNUMBER(OFFSET('Hygiene Data'!$H$10,0,10*ROW('Hygiene Data'!H174))),EF180="Yes"),OFFSET('Hygiene Data'!$H$10,0,10*ROW('Hygiene Data'!H174)),IF(AND(ISNUMBER(OFFSET('Hygiene Data'!$H$10,0,10*ROW('Hygiene Data'!H174))),EF180="No",ISNUMBER(OFFSET('Hygiene Data'!$H$10,0,10*ROW('Hygiene Data'!H174)))),CONCATENATE("[",ROUND(OFFSET('Hygiene Data'!$H$10,0,10*ROW('Hygiene Data'!H174)),0),"]"),IF(AND(ISNUMBER(OFFSET('Hygiene Data'!$H$10,0,10*ROW('Hygiene Data'!H174))),EF180="",ISNUMBER(OFFSET('Hygiene Data'!$H$10,0,10*ROW('Hygiene Data'!H174)))),OFFSET('Hygiene Data'!$H$10,0,10*ROW('Hygiene Data'!H174)),NA())))</f>
        <v>#N/A</v>
      </c>
      <c r="BS180" s="28" t="str">
        <f ca="1">+IF(OFFSET('Water Data'!$C$28,0,10*ROW('Water Data'!C174))="","",OFFSET('Water Data'!$C$28,0,10*ROW('Water Data'!C174)))</f>
        <v/>
      </c>
      <c r="BT180" s="28" t="str">
        <f ca="1">+IF(OFFSET('Water Data'!$C$29,0,10*ROW('Water Data'!C174))="","",OFFSET('Water Data'!$C$29,0,10*ROW('Water Data'!C174)))</f>
        <v/>
      </c>
      <c r="BU180" s="28" t="str">
        <f ca="1">+IF(OFFSET('Water Data'!$C$30,0,10*ROW('Water Data'!C174))="","",OFFSET('Water Data'!$C$30,0,10*ROW('Water Data'!C174)))</f>
        <v/>
      </c>
      <c r="BV180" s="28" t="str">
        <f ca="1">+IF(OFFSET('Water Data'!$D$28,0,10*ROW('Water Data'!D174))="","",OFFSET('Water Data'!$D$28,0,10*ROW('Water Data'!D174)))</f>
        <v/>
      </c>
      <c r="BW180" s="28" t="str">
        <f ca="1">+IF(OFFSET('Water Data'!$D$29,0,10*ROW('Water Data'!D174))="","",OFFSET('Water Data'!$D$29,0,10*ROW('Water Data'!D174)))</f>
        <v/>
      </c>
      <c r="BX180" s="28" t="str">
        <f ca="1">+IF(OFFSET('Water Data'!$D$30,0,10*ROW('Water Data'!D174))="","",OFFSET('Water Data'!$D$30,0,10*ROW('Water Data'!D174)))</f>
        <v/>
      </c>
      <c r="BY180" s="28" t="str">
        <f ca="1">+IF(OFFSET('Water Data'!$E$28,0,10*ROW('Water Data'!E174))="","",OFFSET('Water Data'!$E$28,0,10*ROW('Water Data'!E174)))</f>
        <v/>
      </c>
      <c r="BZ180" s="28" t="str">
        <f ca="1">+IF(OFFSET('Water Data'!$E$29,0,10*ROW('Water Data'!E174))="","",OFFSET('Water Data'!$E$29,0,10*ROW('Water Data'!E174)))</f>
        <v/>
      </c>
      <c r="CA180" s="28" t="str">
        <f ca="1">+IF(OFFSET('Water Data'!$E$30,0,10*ROW('Water Data'!E174))="","",OFFSET('Water Data'!$E$30,0,10*ROW('Water Data'!E174)))</f>
        <v/>
      </c>
      <c r="CB180" s="28" t="str">
        <f ca="1">+IF(OFFSET('Water Data'!$F$28,0,10*ROW('Water Data'!F174))="","",OFFSET('Water Data'!$F$28,0,10*ROW('Water Data'!F174)))</f>
        <v/>
      </c>
      <c r="CC180" s="28" t="str">
        <f ca="1">+IF(OFFSET('Water Data'!$F$29,0,10*ROW('Water Data'!F174))="","",OFFSET('Water Data'!$F$29,0,10*ROW('Water Data'!F174)))</f>
        <v/>
      </c>
      <c r="CD180" s="28" t="str">
        <f ca="1">+IF(OFFSET('Water Data'!$F$30,0,10*ROW('Water Data'!F174))="","",OFFSET('Water Data'!$F$30,0,10*ROW('Water Data'!F174)))</f>
        <v/>
      </c>
      <c r="CE180" s="28" t="str">
        <f ca="1">+IF(OFFSET('Water Data'!$G$28,0,10*ROW('Water Data'!G174))="","",OFFSET('Water Data'!$G$28,0,10*ROW('Water Data'!G174)))</f>
        <v/>
      </c>
      <c r="CF180" s="28" t="str">
        <f ca="1">+IF(OFFSET('Water Data'!$G$29,0,10*ROW('Water Data'!G174))="","",OFFSET('Water Data'!$G$29,0,10*ROW('Water Data'!G174)))</f>
        <v/>
      </c>
      <c r="CG180" s="28" t="str">
        <f ca="1">+IF(OFFSET('Water Data'!$G$30,0,10*ROW('Water Data'!G174))="","",OFFSET('Water Data'!$G$30,0,10*ROW('Water Data'!G174)))</f>
        <v/>
      </c>
      <c r="CH180" s="28" t="str">
        <f ca="1">+IF(OFFSET('Water Data'!$H$28,0,10*ROW('Water Data'!H174))="","",OFFSET('Water Data'!$H$28,0,10*ROW('Water Data'!H174)))</f>
        <v/>
      </c>
      <c r="CI180" s="28" t="str">
        <f ca="1">+IF(OFFSET('Water Data'!$H$29,0,10*ROW('Water Data'!H174))="","",OFFSET('Water Data'!$H$29,0,10*ROW('Water Data'!H174)))</f>
        <v/>
      </c>
      <c r="CJ180" s="28" t="str">
        <f ca="1">+IF(OFFSET('Water Data'!$H$30,0,10*ROW('Water Data'!H174))="","",OFFSET('Water Data'!$H$30,0,10*ROW('Water Data'!H174)))</f>
        <v/>
      </c>
      <c r="CK180" s="28" t="str">
        <f ca="1">+IF(OFFSET('Sanitation Data'!$C$29,0,10*ROW('Sanitation Data'!C174))="","",OFFSET('Sanitation Data'!$C$29,0,10*ROW('Sanitation Data'!C174)))</f>
        <v/>
      </c>
      <c r="CL180" s="28" t="str">
        <f ca="1">+IF(OFFSET('Sanitation Data'!$C$30,0,10*ROW('Sanitation Data'!C174))="","",OFFSET('Sanitation Data'!$C$30,0,10*ROW('Sanitation Data'!C174)))</f>
        <v/>
      </c>
      <c r="CM180" s="28" t="str">
        <f ca="1">+IF(OFFSET('Sanitation Data'!$C$31,0,10*ROW('Sanitation Data'!C174))="","",OFFSET('Sanitation Data'!$C$31,0,10*ROW('Sanitation Data'!C174)))</f>
        <v/>
      </c>
      <c r="CN180" s="28" t="str">
        <f ca="1">+IF(OFFSET('Sanitation Data'!$C$32,0,10*ROW('Sanitation Data'!C174))="","",OFFSET('Sanitation Data'!$C$32,0,10*ROW('Sanitation Data'!C174)))</f>
        <v/>
      </c>
      <c r="CO180" s="28" t="str">
        <f ca="1">+IF(OFFSET('Sanitation Data'!$C$33,0,10*ROW('Sanitation Data'!C174))="","",OFFSET('Sanitation Data'!$C$33,0,10*ROW('Sanitation Data'!C174)))</f>
        <v/>
      </c>
      <c r="CP180" s="28" t="str">
        <f ca="1">+IF(OFFSET('Sanitation Data'!$D$29,0,10*ROW('Sanitation Data'!D174))="","",OFFSET('Sanitation Data'!$D$29,0,10*ROW('Sanitation Data'!D174)))</f>
        <v/>
      </c>
      <c r="CQ180" s="28" t="str">
        <f ca="1">+IF(OFFSET('Sanitation Data'!$D$30,0,10*ROW('Sanitation Data'!D174))="","",OFFSET('Sanitation Data'!$D$30,0,10*ROW('Sanitation Data'!D174)))</f>
        <v/>
      </c>
      <c r="CR180" s="28" t="str">
        <f ca="1">+IF(OFFSET('Sanitation Data'!$D$31,0,10*ROW('Sanitation Data'!D174))="","",OFFSET('Sanitation Data'!$D$31,0,10*ROW('Sanitation Data'!D174)))</f>
        <v/>
      </c>
      <c r="CS180" s="28" t="str">
        <f ca="1">+IF(OFFSET('Sanitation Data'!$D$32,0,10*ROW('Sanitation Data'!D174))="","",OFFSET('Sanitation Data'!$D$32,0,10*ROW('Sanitation Data'!D174)))</f>
        <v/>
      </c>
      <c r="CT180" s="28" t="str">
        <f ca="1">+IF(OFFSET('Sanitation Data'!$D$33,0,10*ROW('Sanitation Data'!D174))="","",OFFSET('Sanitation Data'!$D$33,0,10*ROW('Sanitation Data'!D174)))</f>
        <v/>
      </c>
      <c r="CU180" s="28" t="str">
        <f ca="1">+IF(OFFSET('Sanitation Data'!$E$29,0,10*ROW('Sanitation Data'!E174))="","",OFFSET('Sanitation Data'!$E$29,0,10*ROW('Sanitation Data'!E174)))</f>
        <v/>
      </c>
      <c r="CV180" s="28" t="str">
        <f ca="1">+IF(OFFSET('Sanitation Data'!$E$30,0,10*ROW('Sanitation Data'!E174))="","",OFFSET('Sanitation Data'!$E$30,0,10*ROW('Sanitation Data'!E174)))</f>
        <v/>
      </c>
      <c r="CW180" s="28" t="str">
        <f ca="1">+IF(OFFSET('Sanitation Data'!$E$31,0,10*ROW('Sanitation Data'!E174))="","",OFFSET('Sanitation Data'!$E$31,0,10*ROW('Sanitation Data'!E174)))</f>
        <v/>
      </c>
      <c r="CX180" s="28" t="str">
        <f ca="1">+IF(OFFSET('Sanitation Data'!$E$32,0,10*ROW('Sanitation Data'!E174))="","",OFFSET('Sanitation Data'!$E$32,0,10*ROW('Sanitation Data'!E174)))</f>
        <v/>
      </c>
      <c r="CY180" s="28" t="str">
        <f ca="1">+IF(OFFSET('Sanitation Data'!$E$33,0,10*ROW('Sanitation Data'!E174))="","",OFFSET('Sanitation Data'!$E$33,0,10*ROW('Sanitation Data'!E174)))</f>
        <v/>
      </c>
      <c r="CZ180" s="28" t="str">
        <f ca="1">+IF(OFFSET('Sanitation Data'!$F$29,0,10*ROW('Sanitation Data'!F174))="","",OFFSET('Sanitation Data'!$F$29,0,10*ROW('Sanitation Data'!F174)))</f>
        <v/>
      </c>
      <c r="DA180" s="28" t="str">
        <f ca="1">+IF(OFFSET('Sanitation Data'!$F$30,0,10*ROW('Sanitation Data'!F174))="","",OFFSET('Sanitation Data'!$F$30,0,10*ROW('Sanitation Data'!F174)))</f>
        <v/>
      </c>
      <c r="DB180" s="28" t="str">
        <f ca="1">+IF(OFFSET('Sanitation Data'!$F$31,0,10*ROW('Sanitation Data'!F174))="","",OFFSET('Sanitation Data'!$F$31,0,10*ROW('Sanitation Data'!F174)))</f>
        <v/>
      </c>
      <c r="DC180" s="28" t="str">
        <f ca="1">+IF(OFFSET('Sanitation Data'!$F$32,0,10*ROW('Sanitation Data'!F174))="","",OFFSET('Sanitation Data'!$F$32,0,10*ROW('Sanitation Data'!F174)))</f>
        <v/>
      </c>
      <c r="DD180" s="28" t="str">
        <f ca="1">+IF(OFFSET('Sanitation Data'!$F$33,0,10*ROW('Sanitation Data'!F174))="","",OFFSET('Sanitation Data'!$F$33,0,10*ROW('Sanitation Data'!F174)))</f>
        <v/>
      </c>
      <c r="DE180" s="28" t="str">
        <f ca="1">+IF(OFFSET('Sanitation Data'!$G$29,0,10*ROW('Sanitation Data'!G174))="","",OFFSET('Sanitation Data'!$G$29,0,10*ROW('Sanitation Data'!G174)))</f>
        <v/>
      </c>
      <c r="DF180" s="28" t="str">
        <f ca="1">+IF(OFFSET('Sanitation Data'!$G$30,0,10*ROW('Sanitation Data'!G174))="","",OFFSET('Sanitation Data'!$G$30,0,10*ROW('Sanitation Data'!G174)))</f>
        <v/>
      </c>
      <c r="DG180" s="28" t="str">
        <f ca="1">+IF(OFFSET('Sanitation Data'!$G$31,0,10*ROW('Sanitation Data'!G174))="","",OFFSET('Sanitation Data'!$G$31,0,10*ROW('Sanitation Data'!G174)))</f>
        <v/>
      </c>
      <c r="DH180" s="28" t="str">
        <f ca="1">+IF(OFFSET('Sanitation Data'!$G$32,0,10*ROW('Sanitation Data'!G174))="","",OFFSET('Sanitation Data'!$G$32,0,10*ROW('Sanitation Data'!G174)))</f>
        <v/>
      </c>
      <c r="DI180" s="28" t="str">
        <f ca="1">+IF(OFFSET('Sanitation Data'!$G$33,0,10*ROW('Sanitation Data'!G174))="","",OFFSET('Sanitation Data'!$G$33,0,10*ROW('Sanitation Data'!G174)))</f>
        <v/>
      </c>
      <c r="DJ180" s="28" t="str">
        <f ca="1">+IF(OFFSET('Sanitation Data'!$H$29,0,10*ROW('Sanitation Data'!H174))="","",OFFSET('Sanitation Data'!$H$29,0,10*ROW('Sanitation Data'!H174)))</f>
        <v/>
      </c>
      <c r="DK180" s="28" t="str">
        <f ca="1">+IF(OFFSET('Sanitation Data'!$H$30,0,10*ROW('Sanitation Data'!H174))="","",OFFSET('Sanitation Data'!$H$30,0,10*ROW('Sanitation Data'!H174)))</f>
        <v/>
      </c>
      <c r="DL180" s="28" t="str">
        <f ca="1">+IF(OFFSET('Sanitation Data'!$H$31,0,10*ROW('Sanitation Data'!H174))="","",OFFSET('Sanitation Data'!$H$31,0,10*ROW('Sanitation Data'!H174)))</f>
        <v/>
      </c>
      <c r="DM180" s="28" t="str">
        <f ca="1">+IF(OFFSET('Sanitation Data'!$H$32,0,10*ROW('Sanitation Data'!H174))="","",OFFSET('Sanitation Data'!$H$32,0,10*ROW('Sanitation Data'!H174)))</f>
        <v/>
      </c>
      <c r="DN180" s="28" t="str">
        <f ca="1">+IF(OFFSET('Sanitation Data'!$H$33,0,10*ROW('Sanitation Data'!H174))="","",OFFSET('Sanitation Data'!$H$33,0,10*ROW('Sanitation Data'!H174)))</f>
        <v/>
      </c>
      <c r="DO180" s="28" t="str">
        <f ca="1">+IF(OFFSET('Hygiene Data'!$C$12,0,10*ROW('Hygiene Data'!C174))="","",OFFSET('Hygiene Data'!$C$12,0,10*ROW('Hygiene Data'!C174)))</f>
        <v/>
      </c>
      <c r="DP180" s="28" t="str">
        <f ca="1">+IF(OFFSET('Hygiene Data'!$C$13,0,10*ROW('Hygiene Data'!C174))="","",OFFSET('Hygiene Data'!$C$13,0,10*ROW('Hygiene Data'!C174)))</f>
        <v/>
      </c>
      <c r="DQ180" s="28" t="str">
        <f ca="1">+IF(OFFSET('Hygiene Data'!$C$14,0,10*ROW('Hygiene Data'!C174))="","",OFFSET('Hygiene Data'!$C$14,0,10*ROW('Hygiene Data'!C174)))</f>
        <v/>
      </c>
      <c r="DR180" s="28" t="str">
        <f ca="1">+IF(OFFSET('Hygiene Data'!$D$12,0,10*ROW('Hygiene Data'!D174))="","",OFFSET('Hygiene Data'!$D$12,0,10*ROW('Hygiene Data'!D174)))</f>
        <v/>
      </c>
      <c r="DS180" s="28" t="str">
        <f ca="1">+IF(OFFSET('Hygiene Data'!$D$13,0,10*ROW('Hygiene Data'!D174))="","",OFFSET('Hygiene Data'!$D$13,0,10*ROW('Hygiene Data'!D174)))</f>
        <v/>
      </c>
      <c r="DT180" s="28" t="str">
        <f ca="1">+IF(OFFSET('Hygiene Data'!$D$14,0,10*ROW('Hygiene Data'!D174))="","",OFFSET('Hygiene Data'!$D$14,0,10*ROW('Hygiene Data'!D174)))</f>
        <v/>
      </c>
      <c r="DU180" s="28" t="str">
        <f ca="1">+IF(OFFSET('Hygiene Data'!$E$12,0,10*ROW('Hygiene Data'!E174))="","",OFFSET('Hygiene Data'!$E$12,0,10*ROW('Hygiene Data'!E174)))</f>
        <v/>
      </c>
      <c r="DV180" s="28" t="str">
        <f ca="1">+IF(OFFSET('Hygiene Data'!$E$13,0,10*ROW('Hygiene Data'!E174))="","",OFFSET('Hygiene Data'!$E$13,0,10*ROW('Hygiene Data'!E174)))</f>
        <v/>
      </c>
      <c r="DW180" s="28" t="str">
        <f ca="1">+IF(OFFSET('Hygiene Data'!$E$14,0,10*ROW('Hygiene Data'!E174))="","",OFFSET('Hygiene Data'!$E$14,0,10*ROW('Hygiene Data'!E174)))</f>
        <v/>
      </c>
      <c r="DX180" s="28" t="str">
        <f ca="1">+IF(OFFSET('Hygiene Data'!$F$12,0,10*ROW('Hygiene Data'!F174))="","",OFFSET('Hygiene Data'!$F$12,0,10*ROW('Hygiene Data'!F174)))</f>
        <v/>
      </c>
      <c r="DY180" s="28" t="str">
        <f ca="1">+IF(OFFSET('Hygiene Data'!$F$13,0,10*ROW('Hygiene Data'!F174))="","",OFFSET('Hygiene Data'!$F$13,0,10*ROW('Hygiene Data'!F174)))</f>
        <v/>
      </c>
      <c r="DZ180" s="28" t="str">
        <f ca="1">+IF(OFFSET('Hygiene Data'!$F$14,0,10*ROW('Hygiene Data'!F174))="","",OFFSET('Hygiene Data'!$F$14,0,10*ROW('Hygiene Data'!F174)))</f>
        <v/>
      </c>
      <c r="EA180" s="28" t="str">
        <f ca="1">+IF(OFFSET('Hygiene Data'!$G$12,0,10*ROW('Hygiene Data'!G174))="","",OFFSET('Hygiene Data'!$G$12,0,10*ROW('Hygiene Data'!G174)))</f>
        <v/>
      </c>
      <c r="EB180" s="28" t="str">
        <f ca="1">+IF(OFFSET('Hygiene Data'!$G$13,0,10*ROW('Hygiene Data'!G174))="","",OFFSET('Hygiene Data'!$G$13,0,10*ROW('Hygiene Data'!G174)))</f>
        <v/>
      </c>
      <c r="EC180" s="28" t="str">
        <f ca="1">+IF(OFFSET('Hygiene Data'!$G$14,0,10*ROW('Hygiene Data'!G174))="","",OFFSET('Hygiene Data'!$G$14,0,10*ROW('Hygiene Data'!G174)))</f>
        <v/>
      </c>
      <c r="ED180" s="28" t="str">
        <f ca="1">+IF(OFFSET('Hygiene Data'!$H$12,0,10*ROW('Hygiene Data'!H174))="","",OFFSET('Hygiene Data'!$H$12,0,10*ROW('Hygiene Data'!H174)))</f>
        <v/>
      </c>
      <c r="EE180" s="28" t="str">
        <f ca="1">+IF(OFFSET('Hygiene Data'!$H$13,0,10*ROW('Hygiene Data'!H174))="","",OFFSET('Hygiene Data'!$H$13,0,10*ROW('Hygiene Data'!H174)))</f>
        <v/>
      </c>
      <c r="EF180" s="28" t="str">
        <f ca="1">+IF(OFFSET('Hygiene Data'!$H$14,0,10*ROW('Hygiene Data'!H174))="","",OFFSET('Hygiene Data'!$H$14,0,10*ROW('Hygiene Data'!H174)))</f>
        <v/>
      </c>
    </row>
    <row r="181" spans="1:136" x14ac:dyDescent="0.2">
      <c r="A181" s="44" t="str">
        <f ca="1">+IF(OFFSET('Water Data'!$B$1,0,10*ROW('Water Data'!B178))="","",OFFSET('Water Data'!$B$1,0,10*ROW('Water Data'!B178)))</f>
        <v/>
      </c>
      <c r="B181" s="44" t="str">
        <f ca="1">+IF(OFFSET('Water Data'!$A$3,0,10*ROW('Water Data'!A178))="","",OFFSET('Water Data'!$A$3,0,10*ROW('Water Data'!A178)))</f>
        <v/>
      </c>
      <c r="C181" s="44" t="str">
        <f ca="1">+IF(OFFSET('Water Data'!$C$3,0,10*ROW('Water Data'!C178))="","",OFFSET('Water Data'!$C$3,0,10*ROW('Water Data'!C178)))</f>
        <v/>
      </c>
      <c r="D181" s="119" t="e">
        <f ca="1">+IF(AND(ISNUMBER(OFFSET('Water Data'!$C$5,0,10*ROW('Water Data'!C175))),BS181="Yes"),100-OFFSET('Water Data'!$C$5,0,10*ROW('Water Data'!C175)),IF(AND(ISNUMBER(OFFSET('Water Data'!$C$5,0,10*ROW('Water Data'!C175))),BS181="No",ISNUMBER(OFFSET('Water Data'!$C$5,0,10*ROW('Water Data'!C175)))),CONCATENATE("[",ROUND(100-OFFSET('Water Data'!$C$5,0,10*ROW('Water Data'!C175)),0),"]"),IF(AND(ISNUMBER(OFFSET('Water Data'!$C$5,0,10*ROW('Water Data'!C175))),BS181="",ISNUMBER(OFFSET('Water Data'!$C$5,0,10*ROW('Water Data'!C175)))),100-OFFSET('Water Data'!$C$5,0,10*ROW('Water Data'!C175)),NA())))</f>
        <v>#N/A</v>
      </c>
      <c r="E181" s="119" t="e">
        <f ca="1">+IF(AND(ISNUMBER(OFFSET('Water Data'!$C$7,0,10*ROW('Water Data'!D175))),BT181="Yes"),OFFSET('Water Data'!$C$7,0,10*ROW('Water Data'!C175)),IF(AND(ISNUMBER(OFFSET('Water Data'!$C$7,0,10*ROW('Water Data'!C175))),BT181="No",ISNUMBER(OFFSET('Water Data'!$C$7,0,10*ROW('Water Data'!C175)))),CONCATENATE("[",ROUND(OFFSET('Water Data'!$C$7,0,10*ROW('Water Data'!C175)),0),"]"),IF(AND(ISNUMBER(OFFSET('Water Data'!$C$7,0,10*ROW('Water Data'!C175))),BT181="",ISNUMBER(OFFSET('Water Data'!$C$7,0,10*ROW('Water Data'!C175)))),OFFSET('Water Data'!$C$7,0,10*ROW('Water Data'!C175)),NA())))</f>
        <v>#N/A</v>
      </c>
      <c r="F181" s="119" t="e">
        <f ca="1">+IF(AND(ISNUMBER(OFFSET('Water Data'!$C$10,0,10*ROW('Water Data'!C175))),BU181="Yes"),OFFSET('Water Data'!$C$10,0,10*ROW('Water Data'!C175)),IF(AND(ISNUMBER(OFFSET('Water Data'!$C$10,0,10*ROW('Water Data'!C175))),BU181="No",ISNUMBER(OFFSET('Water Data'!$C$10,0,10*ROW('Water Data'!C175)))),CONCATENATE("[",ROUND(OFFSET('Water Data'!$C$10,0,10*ROW('Water Data'!C175)),0),"]"),IF(AND(ISNUMBER(OFFSET('Water Data'!$C$10,0,10*ROW('Water Data'!C175))),BU181="",ISNUMBER(OFFSET('Water Data'!$C$10,0,10*ROW('Water Data'!C175)))),OFFSET('Water Data'!$C$10,0,10*ROW('Water Data'!C175)),NA())))</f>
        <v>#N/A</v>
      </c>
      <c r="G181" s="119" t="e">
        <f ca="1">+IF(AND(ISNUMBER(OFFSET('Water Data'!$D$5,0,10*ROW('Water Data'!D175))),BV181="Yes"),100-OFFSET('Water Data'!$D$5,0,10*ROW('Water Data'!D175)),IF(AND(ISNUMBER(OFFSET('Water Data'!$D$5,0,10*ROW('Water Data'!D175))),BV181="No",ISNUMBER(OFFSET('Water Data'!$D$5,0,10*ROW('Water Data'!D175)))),CONCATENATE("[",ROUND(100-OFFSET('Water Data'!$D$5,0,10*ROW('Water Data'!D175)),0),"]"),IF(AND(ISNUMBER(OFFSET('Water Data'!$D$5,0,10*ROW('Water Data'!D175))),BV181="",ISNUMBER(OFFSET('Water Data'!$D$5,0,10*ROW('Water Data'!D175)))),100-OFFSET('Water Data'!$D$5,0,10*ROW('Water Data'!D175)),NA())))</f>
        <v>#N/A</v>
      </c>
      <c r="H181" s="119" t="e">
        <f ca="1">+IF(AND(ISNUMBER(OFFSET('Water Data'!$D$7,0,10*ROW('Water Data'!D175))),BW181="Yes"),OFFSET('Water Data'!$D$7,0,10*ROW('Water Data'!D175)),IF(AND(ISNUMBER(OFFSET('Water Data'!$D$7,0,10*ROW('Water Data'!D175))),BW181="No",ISNUMBER(OFFSET('Water Data'!$D$7,0,10*ROW('Water Data'!D175)))),CONCATENATE("[",ROUND(OFFSET('Water Data'!$C$7,0,10*ROW('Water Data'!D175)),0),"]"),IF(AND(ISNUMBER(OFFSET('Water Data'!$D$7,0,10*ROW('Water Data'!D175))),BW181="",ISNUMBER(OFFSET('Water Data'!$D$7,0,10*ROW('Water Data'!D175)))),OFFSET('Water Data'!$D$7,0,10*ROW('Water Data'!D175)),NA())))</f>
        <v>#N/A</v>
      </c>
      <c r="I181" s="119" t="e">
        <f ca="1">+IF(AND(ISNUMBER(OFFSET('Water Data'!$D$10,0,10*ROW('Water Data'!D175))),BX181="Yes"),OFFSET('Water Data'!$D$10,0,10*ROW('Water Data'!D175)),IF(AND(ISNUMBER(OFFSET('Water Data'!$D$10,0,10*ROW('Water Data'!D175))),BX181="No",ISNUMBER(OFFSET('Water Data'!$D$10,0,10*ROW('Water Data'!D175)))),CONCATENATE("[",ROUND(OFFSET('Water Data'!$D$10,0,10*ROW('Water Data'!D175)),0),"]"),IF(AND(ISNUMBER(OFFSET('Water Data'!$D$10,0,10*ROW('Water Data'!D175))),BX181="",ISNUMBER(OFFSET('Water Data'!$D$10,0,10*ROW('Water Data'!D175)))),OFFSET('Water Data'!$D$10,0,10*ROW('Water Data'!D175)),NA())))</f>
        <v>#N/A</v>
      </c>
      <c r="J181" s="119" t="e">
        <f ca="1">+IF(AND(ISNUMBER(OFFSET('Water Data'!$E$5,0,10*ROW('Water Data'!E175))),BY181="Yes"),100-OFFSET('Water Data'!$E$5,0,10*ROW('Water Data'!E175)),IF(AND(ISNUMBER(OFFSET('Water Data'!$E$5,0,10*ROW('Water Data'!E175))),BY181="No",ISNUMBER(OFFSET('Water Data'!$E$5,0,10*ROW('Water Data'!E175)))),CONCATENATE("[",ROUND(100-OFFSET('Water Data'!$E$5,0,10*ROW('Water Data'!E175)),0),"]"),IF(AND(ISNUMBER(OFFSET('Water Data'!$E$5,0,10*ROW('Water Data'!E175))),BY181="",ISNUMBER(OFFSET('Water Data'!$E$5,0,10*ROW('Water Data'!E175)))),100-OFFSET('Water Data'!$E$5,0,10*ROW('Water Data'!E175)),NA())))</f>
        <v>#N/A</v>
      </c>
      <c r="K181" s="119" t="e">
        <f ca="1">+IF(AND(ISNUMBER(OFFSET('Water Data'!$E$7,0,10*ROW('Water Data'!E175))),BZ181="Yes"),OFFSET('Water Data'!$E$7,0,10*ROW('Water Data'!E175)),IF(AND(ISNUMBER(OFFSET('Water Data'!$E$7,0,10*ROW('Water Data'!E175))),BZ181="No",ISNUMBER(OFFSET('Water Data'!$E$7,0,10*ROW('Water Data'!E175)))),CONCATENATE("[",ROUND(OFFSET('Water Data'!$E$7,0,10*ROW('Water Data'!E175)),0),"]"),IF(AND(ISNUMBER(OFFSET('Water Data'!$E$7,0,10*ROW('Water Data'!E175))),BZ181="",ISNUMBER(OFFSET('Water Data'!$E$7,0,10*ROW('Water Data'!E175)))),OFFSET('Water Data'!$E$7,0,10*ROW('Water Data'!E175)),NA())))</f>
        <v>#N/A</v>
      </c>
      <c r="L181" s="119" t="e">
        <f ca="1">+IF(AND(ISNUMBER(OFFSET('Water Data'!$E$10,0,10*ROW('Water Data'!E175))),CA181="Yes"),OFFSET('Water Data'!$E$10,0,10*ROW('Water Data'!E175)),IF(AND(ISNUMBER(OFFSET('Water Data'!$E$10,0,10*ROW('Water Data'!E175))),CA181="No",ISNUMBER(OFFSET('Water Data'!$E$10,0,10*ROW('Water Data'!E175)))),CONCATENATE("[",ROUND(OFFSET('Water Data'!$E$10,0,10*ROW('Water Data'!E175)),0),"]"),IF(AND(ISNUMBER(OFFSET('Water Data'!$E$10,0,10*ROW('Water Data'!E175))),CA181="",ISNUMBER(OFFSET('Water Data'!$E$10,0,10*ROW('Water Data'!E175)))),OFFSET('Water Data'!$E$10,0,10*ROW('Water Data'!E175)),NA())))</f>
        <v>#N/A</v>
      </c>
      <c r="M181" s="119" t="e">
        <f ca="1">+IF(AND(ISNUMBER(OFFSET('Water Data'!$F$5,0,10*ROW('Water Data'!F175))),CB181="Yes"),100-OFFSET('Water Data'!$F$5,0,10*ROW('Water Data'!F175)),IF(AND(ISNUMBER(OFFSET('Water Data'!$F$5,0,10*ROW('Water Data'!F175))),CB181="No",ISNUMBER(OFFSET('Water Data'!$F$5,0,10*ROW('Water Data'!F175)))),CONCATENATE("[",ROUND(100-OFFSET('Water Data'!$F$5,0,10*ROW('Water Data'!F175)),0),"]"),IF(AND(ISNUMBER(OFFSET('Water Data'!$F$5,0,10*ROW('Water Data'!F175))),CB181="",ISNUMBER(OFFSET('Water Data'!$F$5,0,10*ROW('Water Data'!F175)))),100-OFFSET('Water Data'!$F$5,0,10*ROW('Water Data'!F175)),NA())))</f>
        <v>#N/A</v>
      </c>
      <c r="N181" s="119" t="e">
        <f ca="1">+IF(AND(ISNUMBER(OFFSET('Water Data'!$F$7,0,10*ROW('Water Data'!F175))),CC181="Yes"),OFFSET('Water Data'!$F$7,0,10*ROW('Water Data'!F175)),IF(AND(ISNUMBER(OFFSET('Water Data'!$F$7,0,10*ROW('Water Data'!F175))),CC181="No",ISNUMBER(OFFSET('Water Data'!$F$7,0,10*ROW('Water Data'!F175)))),CONCATENATE("[",ROUND(OFFSET('Water Data'!$F$7,0,10*ROW('Water Data'!F175)),0),"]"),IF(AND(ISNUMBER(OFFSET('Water Data'!$F$7,0,10*ROW('Water Data'!F175))),CC181="",ISNUMBER(OFFSET('Water Data'!$F$7,0,10*ROW('Water Data'!F175)))),OFFSET('Water Data'!$F$7,0,10*ROW('Water Data'!F175)),NA())))</f>
        <v>#N/A</v>
      </c>
      <c r="O181" s="119" t="e">
        <f ca="1">+IF(AND(ISNUMBER(OFFSET('Water Data'!$F$10,0,10*ROW('Water Data'!F175))),CD181="Yes"),OFFSET('Water Data'!$F$10,0,10*ROW('Water Data'!F175)),IF(AND(ISNUMBER(OFFSET('Water Data'!$F$10,0,10*ROW('Water Data'!F175))),CD181="No",ISNUMBER(OFFSET('Water Data'!$F$10,0,10*ROW('Water Data'!F175)))),CONCATENATE("[",ROUND(OFFSET('Water Data'!$F$10,0,10*ROW('Water Data'!F175)),0),"]"),IF(AND(ISNUMBER(OFFSET('Water Data'!$F$10,0,10*ROW('Water Data'!F175))),CD181="",ISNUMBER(OFFSET('Water Data'!$F$10,0,10*ROW('Water Data'!F175)))),OFFSET('Water Data'!$F$10,0,10*ROW('Water Data'!F175)),NA())))</f>
        <v>#N/A</v>
      </c>
      <c r="P181" s="119" t="e">
        <f ca="1">+IF(AND(ISNUMBER(OFFSET('Water Data'!$G$5,0,10*ROW('Water Data'!G175))),CE181="Yes"),100-OFFSET('Water Data'!$G$5,0,10*ROW('Water Data'!G175)),IF(AND(ISNUMBER(OFFSET('Water Data'!$G$5,0,10*ROW('Water Data'!G175))),CE181="No",ISNUMBER(OFFSET('Water Data'!$G$5,0,10*ROW('Water Data'!G175)))),CONCATENATE("[",ROUND(100-OFFSET('Water Data'!$G$5,0,10*ROW('Water Data'!G175)),0),"]"),IF(AND(ISNUMBER(OFFSET('Water Data'!$G$5,0,10*ROW('Water Data'!G175))),CE181="",ISNUMBER(OFFSET('Water Data'!$G$5,0,10*ROW('Water Data'!G175)))),100-OFFSET('Water Data'!$G$5,0,10*ROW('Water Data'!G175)),NA())))</f>
        <v>#N/A</v>
      </c>
      <c r="Q181" s="119" t="e">
        <f ca="1">+IF(AND(ISNUMBER(OFFSET('Water Data'!$G$7,0,10*ROW('Water Data'!G175))),CF181="Yes"),OFFSET('Water Data'!$G$7,0,10*ROW('Water Data'!G175)),IF(AND(ISNUMBER(OFFSET('Water Data'!$G$7,0,10*ROW('Water Data'!G175))),CF181="No",ISNUMBER(OFFSET('Water Data'!$G$7,0,10*ROW('Water Data'!G175)))),CONCATENATE("[",ROUND(OFFSET('Water Data'!$G$7,0,10*ROW('Water Data'!G175)),0),"]"),IF(AND(ISNUMBER(OFFSET('Water Data'!$G$7,0,10*ROW('Water Data'!G175))),CF181="",ISNUMBER(OFFSET('Water Data'!$G$7,0,10*ROW('Water Data'!G175)))),OFFSET('Water Data'!$G$7,0,10*ROW('Water Data'!G175)),NA())))</f>
        <v>#N/A</v>
      </c>
      <c r="R181" s="119" t="e">
        <f ca="1">+IF(AND(ISNUMBER(OFFSET('Water Data'!$G$10,0,10*ROW('Water Data'!G175))),CG181="Yes"),OFFSET('Water Data'!$G$10,0,10*ROW('Water Data'!G175)),IF(AND(ISNUMBER(OFFSET('Water Data'!$G$10,0,10*ROW('Water Data'!G175))),CG181="No",ISNUMBER(OFFSET('Water Data'!$G$10,0,10*ROW('Water Data'!G175)))),CONCATENATE("[",ROUND(OFFSET('Water Data'!$G$10,0,10*ROW('Water Data'!G175)),0),"]"),IF(AND(ISNUMBER(OFFSET('Water Data'!$G$10,0,10*ROW('Water Data'!G175))),CG181="",ISNUMBER(OFFSET('Water Data'!$G$10,0,10*ROW('Water Data'!G175)))),OFFSET('Water Data'!$G$10,0,10*ROW('Water Data'!G175)),NA())))</f>
        <v>#N/A</v>
      </c>
      <c r="S181" s="119" t="e">
        <f ca="1">+IF(AND(ISNUMBER(OFFSET('Water Data'!$H$5,0,10*ROW('Water Data'!H175))),CH181="Yes"),100-OFFSET('Water Data'!$H$5,0,10*ROW('Water Data'!H175)),IF(AND(ISNUMBER(OFFSET('Water Data'!$H$5,0,10*ROW('Water Data'!H175))),CH181="No",ISNUMBER(OFFSET('Water Data'!$H$5,0,10*ROW('Water Data'!H175)))),CONCATENATE("[",ROUND(100-OFFSET('Water Data'!$H$5,0,10*ROW('Water Data'!H175)),0),"]"),IF(AND(ISNUMBER(OFFSET('Water Data'!$H$5,0,10*ROW('Water Data'!H175))),CH181="",ISNUMBER(OFFSET('Water Data'!$H$5,0,10*ROW('Water Data'!H175)))),100-OFFSET('Water Data'!$H$5,0,10*ROW('Water Data'!H175)),NA())))</f>
        <v>#N/A</v>
      </c>
      <c r="T181" s="119" t="e">
        <f ca="1">+IF(AND(ISNUMBER(OFFSET('Water Data'!$H$7,0,10*ROW('Water Data'!H175))),CI181="Yes"),OFFSET('Water Data'!$H$7,0,10*ROW('Water Data'!H175)),IF(AND(ISNUMBER(OFFSET('Water Data'!$H$7,0,10*ROW('Water Data'!H175))),CI181="No",ISNUMBER(OFFSET('Water Data'!$H$7,0,10*ROW('Water Data'!H175)))),CONCATENATE("[",ROUND(OFFSET('Water Data'!$H$7,0,10*ROW('Water Data'!H175)),0),"]"),IF(AND(ISNUMBER(OFFSET('Water Data'!$H$7,0,10*ROW('Water Data'!H175))),CI181="",ISNUMBER(OFFSET('Water Data'!$H$7,0,10*ROW('Water Data'!H175)))),OFFSET('Water Data'!$H$7,0,10*ROW('Water Data'!H175)),NA())))</f>
        <v>#N/A</v>
      </c>
      <c r="U181" s="119" t="e">
        <f ca="1">+IF(AND(ISNUMBER(OFFSET('Water Data'!$H$10,0,10*ROW('Water Data'!H175))),CJ181="Yes"),OFFSET('Water Data'!$H$10,0,10*ROW('Water Data'!H175)),IF(AND(ISNUMBER(OFFSET('Water Data'!$H$10,0,10*ROW('Water Data'!H175))),CJ181="No",ISNUMBER(OFFSET('Water Data'!$H$10,0,10*ROW('Water Data'!H175)))),CONCATENATE("[",ROUND(OFFSET('Water Data'!$H$10,0,10*ROW('Water Data'!H175)),0),"]"),IF(AND(ISNUMBER(OFFSET('Water Data'!$H$10,0,10*ROW('Water Data'!H175))),CJ181="",ISNUMBER(OFFSET('Water Data'!$H$10,0,10*ROW('Water Data'!H175)))),OFFSET('Water Data'!$H$10,0,10*ROW('Water Data'!H175)),NA())))</f>
        <v>#N/A</v>
      </c>
      <c r="V181" s="120" t="e">
        <f ca="1">+IF(AND(ISNUMBER(OFFSET('Sanitation Data'!$C$5,0,10*ROW('Sanitation Data'!C175))),CK181="Yes"),100-OFFSET('Sanitation Data'!$C$5,0,10*ROW('Sanitation Data'!C175)),IF(AND(ISNUMBER(OFFSET('Sanitation Data'!$C$5,0,10*ROW('Sanitation Data'!C175))),CK181="No",ISNUMBER(OFFSET('Sanitation Data'!$C$5,0,10*ROW('Sanitation Data'!C175)))),CONCATENATE("[",ROUND(100-OFFSET('Sanitation Data'!$C$5,0,10*ROW('Sanitation Data'!C175)),0),"]"),IF(AND(ISNUMBER(OFFSET('Sanitation Data'!$C$5,0,10*ROW('Sanitation Data'!C175))),CK181="",ISNUMBER(OFFSET('Sanitation Data'!$C$5,0,10*ROW('Sanitation Data'!C175)))),100-OFFSET('Sanitation Data'!$C$5,0,10*ROW('Sanitation Data'!C175)),NA())))</f>
        <v>#N/A</v>
      </c>
      <c r="W181" s="120" t="e">
        <f ca="1">+IF(AND(ISNUMBER(OFFSET('Sanitation Data'!$C$7,0,10*ROW('Sanitation Data'!C175))),CL181="Yes"),OFFSET('Sanitation Data'!$C$7,0,10*ROW('Sanitation Data'!C175)),IF(AND(ISNUMBER(OFFSET('Sanitation Data'!$C$7,0,10*ROW('Sanitation Data'!C175))),CL181="No",ISNUMBER(OFFSET('Sanitation Data'!$C$7,0,10*ROW('Sanitation Data'!C175)))),CONCATENATE("[",ROUND(OFFSET('Sanitation Data'!$C$7,0,10*ROW('Sanitation Data'!C175)),0),"]"),IF(AND(ISNUMBER(OFFSET('Sanitation Data'!$C$7,0,10*ROW('Sanitation Data'!C175))),CL181="",ISNUMBER(OFFSET('Sanitation Data'!$C$7,0,10*ROW('Sanitation Data'!C175)))),OFFSET('Sanitation Data'!$C$7,0,10*ROW('Sanitation Data'!C175)),NA())))</f>
        <v>#N/A</v>
      </c>
      <c r="X181" s="120" t="e">
        <f ca="1">+IF(AND(ISNUMBER(OFFSET('Sanitation Data'!$C$11,0,10*ROW('Sanitation Data'!C175))),CM181="Yes"),OFFSET('Sanitation Data'!$C$11,0,10*ROW('Sanitation Data'!C175)),IF(AND(ISNUMBER(OFFSET('Sanitation Data'!$C$11,0,10*ROW('Sanitation Data'!C175))),CM181="No",ISNUMBER(OFFSET('Sanitation Data'!$C$11,0,10*ROW('Sanitation Data'!C175)))),CONCATENATE("[",ROUND(OFFSET('Sanitation Data'!$C$11,0,10*ROW('Sanitation Data'!C175)),0),"]"),IF(AND(ISNUMBER(OFFSET('Sanitation Data'!$C$11,0,10*ROW('Sanitation Data'!C175))),CM181="",ISNUMBER(OFFSET('Sanitation Data'!$C$11,0,10*ROW('Sanitation Data'!C175)))),OFFSET('Sanitation Data'!$C$11,0,10*ROW('Sanitation Data'!C175)),NA())))</f>
        <v>#N/A</v>
      </c>
      <c r="Y181" s="120" t="e">
        <f ca="1">+IF(AND(ISNUMBER(OFFSET('Sanitation Data'!$C$12,0,10*ROW('Sanitation Data'!C175))),CN181="Yes"),OFFSET('Sanitation Data'!$C$12,0,10*ROW('Sanitation Data'!C175)),IF(AND(ISNUMBER(OFFSET('Sanitation Data'!$C$12,0,10*ROW('Sanitation Data'!C175))),CN181="No",ISNUMBER(OFFSET('Sanitation Data'!$C$12,0,10*ROW('Sanitation Data'!C175)))),CONCATENATE("[",ROUND(OFFSET('Sanitation Data'!$C$12,0,10*ROW('Sanitation Data'!C175)),0),"]"),IF(AND(ISNUMBER(OFFSET('Sanitation Data'!$C$12,0,10*ROW('Sanitation Data'!C175))),CN181="",ISNUMBER(OFFSET('Sanitation Data'!$C$12,0,10*ROW('Sanitation Data'!C175)))),OFFSET('Sanitation Data'!$C$12,0,10*ROW('Sanitation Data'!C175)),NA())))</f>
        <v>#N/A</v>
      </c>
      <c r="Z181" s="120" t="e">
        <f ca="1">+IF(AND(ISNUMBER(OFFSET('Sanitation Data'!$C$13,0,10*ROW('Sanitation Data'!C175))),CO181="Yes"),OFFSET('Sanitation Data'!$C$13,0,10*ROW('Sanitation Data'!C175)),IF(AND(ISNUMBER(OFFSET('Sanitation Data'!$C$13,0,10*ROW('Sanitation Data'!C175))),CO181="No",ISNUMBER(OFFSET('Sanitation Data'!$C$13,0,10*ROW('Sanitation Data'!C175)))),CONCATENATE("[",ROUND(OFFSET('Sanitation Data'!$C$13,0,10*ROW('Sanitation Data'!C175)),0),"]"),IF(AND(ISNUMBER(OFFSET('Sanitation Data'!$C$13,0,10*ROW('Sanitation Data'!C175))),CO181="",ISNUMBER(OFFSET('Sanitation Data'!$C$13,0,10*ROW('Sanitation Data'!C175)))),OFFSET('Sanitation Data'!$C$13,0,10*ROW('Sanitation Data'!C175)),NA())))</f>
        <v>#N/A</v>
      </c>
      <c r="AA181" s="120" t="e">
        <f ca="1">+IF(AND(ISNUMBER(OFFSET('Sanitation Data'!$D$5,0,10*ROW('Sanitation Data'!D175))),CP181="Yes"),100-OFFSET('Sanitation Data'!$D$5,0,10*ROW('Sanitation Data'!D175)),IF(AND(ISNUMBER(OFFSET('Sanitation Data'!$D$5,0,10*ROW('Sanitation Data'!D175))),CP181="No",ISNUMBER(OFFSET('Sanitation Data'!$D$5,0,10*ROW('Sanitation Data'!D175)))),CONCATENATE("[",ROUND(100-OFFSET('Sanitation Data'!$D$5,0,10*ROW('Sanitation Data'!D175)),0),"]"),IF(AND(ISNUMBER(OFFSET('Sanitation Data'!$D$5,0,10*ROW('Sanitation Data'!D175))),CP181="",ISNUMBER(OFFSET('Sanitation Data'!$D$5,0,10*ROW('Sanitation Data'!D175)))),100-OFFSET('Sanitation Data'!$D$5,0,10*ROW('Sanitation Data'!D175)),NA())))</f>
        <v>#N/A</v>
      </c>
      <c r="AB181" s="120" t="e">
        <f ca="1">+IF(AND(ISNUMBER(OFFSET('Sanitation Data'!$D$7,0,10*ROW('Sanitation Data'!D175))),CQ181="Yes"),OFFSET('Sanitation Data'!$D$7,0,10*ROW('Sanitation Data'!G175)),IF(AND(ISNUMBER(OFFSET('Sanitation Data'!$D$7,0,10*ROW('Sanitation Data'!D175))),CQ181="No",ISNUMBER(OFFSET('Sanitation Data'!$D$7,0,10*ROW('Sanitation Data'!D175)))),CONCATENATE("[",ROUND(OFFSET('Sanitation Data'!$D$7,0,10*ROW('Sanitation Data'!D175)),0),"]"),IF(AND(ISNUMBER(OFFSET('Sanitation Data'!$D$7,0,10*ROW('Sanitation Data'!D175))),CQ181="",ISNUMBER(OFFSET('Sanitation Data'!$D$7,0,10*ROW('Sanitation Data'!D175)))),OFFSET('Sanitation Data'!$D$7,0,10*ROW('Sanitation Data'!D175)),NA())))</f>
        <v>#N/A</v>
      </c>
      <c r="AC181" s="120" t="e">
        <f ca="1">+IF(AND(ISNUMBER(OFFSET('Sanitation Data'!$D$11,0,10*ROW('Sanitation Data'!D175))),CR181="Yes"),OFFSET('Sanitation Data'!$D$11,0,10*ROW('Sanitation Data'!D175)),IF(AND(ISNUMBER(OFFSET('Sanitation Data'!$D$11,0,10*ROW('Sanitation Data'!D175))),CR181="No",ISNUMBER(OFFSET('Sanitation Data'!$D$11,0,10*ROW('Sanitation Data'!D175)))),CONCATENATE("[",ROUND(OFFSET('Sanitation Data'!$D$11,0,10*ROW('Sanitation Data'!D175)),0),"]"),IF(AND(ISNUMBER(OFFSET('Sanitation Data'!$D$11,0,10*ROW('Sanitation Data'!D175))),CR181="",ISNUMBER(OFFSET('Sanitation Data'!$D$11,0,10*ROW('Sanitation Data'!D175)))),OFFSET('Sanitation Data'!$D$11,0,10*ROW('Sanitation Data'!D175)),NA())))</f>
        <v>#N/A</v>
      </c>
      <c r="AD181" s="120" t="e">
        <f ca="1">+IF(AND(ISNUMBER(OFFSET('Sanitation Data'!$D$12,0,10*ROW('Sanitation Data'!D175))),CS181="Yes"),OFFSET('Sanitation Data'!$D$12,0,10*ROW('Sanitation Data'!D175)),IF(AND(ISNUMBER(OFFSET('Sanitation Data'!$D$12,0,10*ROW('Sanitation Data'!D175))),CS181="No",ISNUMBER(OFFSET('Sanitation Data'!$D$12,0,10*ROW('Sanitation Data'!D175)))),CONCATENATE("[",ROUND(OFFSET('Sanitation Data'!$D$12,0,10*ROW('Sanitation Data'!D175)),0),"]"),IF(AND(ISNUMBER(OFFSET('Sanitation Data'!$D$12,0,10*ROW('Sanitation Data'!D175))),CS181="",ISNUMBER(OFFSET('Sanitation Data'!$D$12,0,10*ROW('Sanitation Data'!D175)))),OFFSET('Sanitation Data'!$D$12,0,10*ROW('Sanitation Data'!D175)),NA())))</f>
        <v>#N/A</v>
      </c>
      <c r="AE181" s="120" t="e">
        <f ca="1">+IF(AND(ISNUMBER(OFFSET('Sanitation Data'!$D$13,0,10*ROW('Sanitation Data'!D175))),CT181="Yes"),OFFSET('Sanitation Data'!$D$13,0,10*ROW('Sanitation Data'!D175)),IF(AND(ISNUMBER(OFFSET('Sanitation Data'!$D$13,0,10*ROW('Sanitation Data'!D175))),CT181="No",ISNUMBER(OFFSET('Sanitation Data'!$D$13,0,10*ROW('Sanitation Data'!D175)))),CONCATENATE("[",ROUND(OFFSET('Sanitation Data'!$D$13,0,10*ROW('Sanitation Data'!D175)),0),"]"),IF(AND(ISNUMBER(OFFSET('Sanitation Data'!$D$13,0,10*ROW('Sanitation Data'!D175))),CT181="",ISNUMBER(OFFSET('Sanitation Data'!$D$13,0,10*ROW('Sanitation Data'!D175)))),OFFSET('Sanitation Data'!$D$13,0,10*ROW('Sanitation Data'!D175)),NA())))</f>
        <v>#N/A</v>
      </c>
      <c r="AF181" s="120" t="e">
        <f ca="1">+IF(AND(ISNUMBER(OFFSET('Sanitation Data'!$E$5,0,10*ROW('Sanitation Data'!E175))),CU181="Yes"),100-OFFSET('Sanitation Data'!$E$5,0,10*ROW('Sanitation Data'!E175)),IF(AND(ISNUMBER(OFFSET('Sanitation Data'!$E$5,0,10*ROW('Sanitation Data'!E175))),CU181="No",ISNUMBER(OFFSET('Sanitation Data'!$E$5,0,10*ROW('Sanitation Data'!E175)))),CONCATENATE("[",ROUND(100-OFFSET('Sanitation Data'!$E$5,0,10*ROW('Sanitation Data'!E175)),0),"]"),IF(AND(ISNUMBER(OFFSET('Sanitation Data'!$E$5,0,10*ROW('Sanitation Data'!E175))),CU181="",ISNUMBER(OFFSET('Sanitation Data'!$E$5,0,10*ROW('Sanitation Data'!E175)))),100-OFFSET('Sanitation Data'!$E$5,0,10*ROW('Sanitation Data'!E175)),NA())))</f>
        <v>#N/A</v>
      </c>
      <c r="AG181" s="120" t="e">
        <f ca="1">+IF(AND(ISNUMBER(OFFSET('Sanitation Data'!$E$7,0,10*ROW('Sanitation Data'!E175))),CV181="Yes"),OFFSET('Sanitation Data'!$E$7,0,10*ROW('Sanitation Data'!E175)),IF(AND(ISNUMBER(OFFSET('Sanitation Data'!$E$7,0,10*ROW('Sanitation Data'!E175))),CV181="No",ISNUMBER(OFFSET('Sanitation Data'!$E$7,0,10*ROW('Sanitation Data'!E175)))),CONCATENATE("[",ROUND(OFFSET('Sanitation Data'!$E$7,0,10*ROW('Sanitation Data'!E175)),0),"]"),IF(AND(ISNUMBER(OFFSET('Sanitation Data'!$E$7,0,10*ROW('Sanitation Data'!E175))),CV181="",ISNUMBER(OFFSET('Sanitation Data'!$E$7,0,10*ROW('Sanitation Data'!E175)))),OFFSET('Sanitation Data'!$E$7,0,10*ROW('Sanitation Data'!E175)),NA())))</f>
        <v>#N/A</v>
      </c>
      <c r="AH181" s="120" t="e">
        <f ca="1">+IF(AND(ISNUMBER(OFFSET('Sanitation Data'!$E$11,0,10*ROW('Sanitation Data'!E175))),CW181="Yes"),OFFSET('Sanitation Data'!$E$11,0,10*ROW('Sanitation Data'!E175)),IF(AND(ISNUMBER(OFFSET('Sanitation Data'!$E$11,0,10*ROW('Sanitation Data'!E175))),CW181="No",ISNUMBER(OFFSET('Sanitation Data'!$E$11,0,10*ROW('Sanitation Data'!E175)))),CONCATENATE("[",ROUND(OFFSET('Sanitation Data'!$E$11,0,10*ROW('Sanitation Data'!E175)),0),"]"),IF(AND(ISNUMBER(OFFSET('Sanitation Data'!$E$11,0,10*ROW('Sanitation Data'!E175))),CW181="",ISNUMBER(OFFSET('Sanitation Data'!$E$11,0,10*ROW('Sanitation Data'!E175)))),OFFSET('Sanitation Data'!$E$11,0,10*ROW('Sanitation Data'!E175)),NA())))</f>
        <v>#N/A</v>
      </c>
      <c r="AI181" s="120" t="e">
        <f ca="1">+IF(AND(ISNUMBER(OFFSET('Sanitation Data'!$E$12,0,10*ROW('Sanitation Data'!E175))),CX181="Yes"),OFFSET('Sanitation Data'!$E$12,0,10*ROW('Sanitation Data'!E175)),IF(AND(ISNUMBER(OFFSET('Sanitation Data'!$E$12,0,10*ROW('Sanitation Data'!E175))),CX181="No",ISNUMBER(OFFSET('Sanitation Data'!$E$12,0,10*ROW('Sanitation Data'!E175)))),CONCATENATE("[",ROUND(OFFSET('Sanitation Data'!$E$12,0,10*ROW('Sanitation Data'!E175)),0),"]"),IF(AND(ISNUMBER(OFFSET('Sanitation Data'!$E$12,0,10*ROW('Sanitation Data'!E175))),CX181="",ISNUMBER(OFFSET('Sanitation Data'!$E$12,0,10*ROW('Sanitation Data'!E175)))),OFFSET('Sanitation Data'!$E$12,0,10*ROW('Sanitation Data'!E175)),NA())))</f>
        <v>#N/A</v>
      </c>
      <c r="AJ181" s="120" t="e">
        <f ca="1">+IF(AND(ISNUMBER(OFFSET('Sanitation Data'!$E$13,0,10*ROW('Sanitation Data'!E175))),CY181="Yes"),OFFSET('Sanitation Data'!$E$13,0,10*ROW('Sanitation Data'!E175)),IF(AND(ISNUMBER(OFFSET('Sanitation Data'!$E$13,0,10*ROW('Sanitation Data'!E175))),CY181="No",ISNUMBER(OFFSET('Sanitation Data'!$E$13,0,10*ROW('Sanitation Data'!E175)))),CONCATENATE("[",ROUND(OFFSET('Sanitation Data'!$E$13,0,10*ROW('Sanitation Data'!E175)),0),"]"),IF(AND(ISNUMBER(OFFSET('Sanitation Data'!$E$13,0,10*ROW('Sanitation Data'!E175))),CY181="",ISNUMBER(OFFSET('Sanitation Data'!$E$13,0,10*ROW('Sanitation Data'!E175)))),OFFSET('Sanitation Data'!$E$13,0,10*ROW('Sanitation Data'!E175)),NA())))</f>
        <v>#N/A</v>
      </c>
      <c r="AK181" s="120" t="e">
        <f ca="1">+IF(AND(ISNUMBER(OFFSET('Sanitation Data'!$F$5,0,10*ROW('Sanitation Data'!F175))),CZ181="Yes"),100-OFFSET('Sanitation Data'!$F$5,0,10*ROW('Sanitation Data'!F175)),IF(AND(ISNUMBER(OFFSET('Sanitation Data'!$F$5,0,10*ROW('Sanitation Data'!F175))),CZ181="No",ISNUMBER(OFFSET('Sanitation Data'!$F$5,0,10*ROW('Sanitation Data'!F175)))),CONCATENATE("[",ROUND(100-OFFSET('Sanitation Data'!$F$5,0,10*ROW('Sanitation Data'!F175)),0),"]"),IF(AND(ISNUMBER(OFFSET('Sanitation Data'!$F$5,0,10*ROW('Sanitation Data'!F175))),CZ181="",ISNUMBER(OFFSET('Sanitation Data'!$F$5,0,10*ROW('Sanitation Data'!F175)))),100-OFFSET('Sanitation Data'!$F$5,0,10*ROW('Sanitation Data'!F175)),NA())))</f>
        <v>#N/A</v>
      </c>
      <c r="AL181" s="120" t="e">
        <f ca="1">+IF(AND(ISNUMBER(OFFSET('Sanitation Data'!$F$7,0,10*ROW('Sanitation Data'!F175))),DA181="Yes"),OFFSET('Sanitation Data'!$F$7,0,10*ROW('Sanitation Data'!F175)),IF(AND(ISNUMBER(OFFSET('Sanitation Data'!$F$7,0,10*ROW('Sanitation Data'!F175))),DA181="No",ISNUMBER(OFFSET('Sanitation Data'!$F$7,0,10*ROW('Sanitation Data'!F175)))),CONCATENATE("[",ROUND(OFFSET('Sanitation Data'!$F$7,0,10*ROW('Sanitation Data'!F175)),0),"]"),IF(AND(ISNUMBER(OFFSET('Sanitation Data'!$F$7,0,10*ROW('Sanitation Data'!F175))),DA181="",ISNUMBER(OFFSET('Sanitation Data'!$F$7,0,10*ROW('Sanitation Data'!F175)))),OFFSET('Sanitation Data'!$F$7,0,10*ROW('Sanitation Data'!F175)),NA())))</f>
        <v>#N/A</v>
      </c>
      <c r="AM181" s="120" t="e">
        <f ca="1">+IF(AND(ISNUMBER(OFFSET('Sanitation Data'!$F$11,0,10*ROW('Sanitation Data'!F175))),DB181="Yes"),OFFSET('Sanitation Data'!$F$11,0,10*ROW('Sanitation Data'!F175)),IF(AND(ISNUMBER(OFFSET('Sanitation Data'!$F$11,0,10*ROW('Sanitation Data'!F175))),DB181="No",ISNUMBER(OFFSET('Sanitation Data'!$F$11,0,10*ROW('Sanitation Data'!F175)))),CONCATENATE("[",ROUND(OFFSET('Sanitation Data'!$F$11,0,10*ROW('Sanitation Data'!F175)),0),"]"),IF(AND(ISNUMBER(OFFSET('Sanitation Data'!$F$11,0,10*ROW('Sanitation Data'!F175))),DB181="",ISNUMBER(OFFSET('Sanitation Data'!$F$11,0,10*ROW('Sanitation Data'!F175)))),OFFSET('Sanitation Data'!$F$11,0,10*ROW('Sanitation Data'!F175)),NA())))</f>
        <v>#N/A</v>
      </c>
      <c r="AN181" s="120" t="e">
        <f ca="1">+IF(AND(ISNUMBER(OFFSET('Sanitation Data'!$F$12,0,10*ROW('Sanitation Data'!F175))),DC181="Yes"),OFFSET('Sanitation Data'!$F$12,0,10*ROW('Sanitation Data'!F175)),IF(AND(ISNUMBER(OFFSET('Sanitation Data'!$F$12,0,10*ROW('Sanitation Data'!F175))),DC181="No",ISNUMBER(OFFSET('Sanitation Data'!$F$12,0,10*ROW('Sanitation Data'!F175)))),CONCATENATE("[",ROUND(OFFSET('Sanitation Data'!$F$12,0,10*ROW('Sanitation Data'!F175)),0),"]"),IF(AND(ISNUMBER(OFFSET('Sanitation Data'!$F$12,0,10*ROW('Sanitation Data'!F175))),DC181="",ISNUMBER(OFFSET('Sanitation Data'!$F$12,0,10*ROW('Sanitation Data'!F175)))),OFFSET('Sanitation Data'!$F$12,0,10*ROW('Sanitation Data'!F175)),NA())))</f>
        <v>#N/A</v>
      </c>
      <c r="AO181" s="120" t="e">
        <f ca="1">+IF(AND(ISNUMBER(OFFSET('Sanitation Data'!$F$13,0,10*ROW('Sanitation Data'!F175))),DD181="Yes"),OFFSET('Sanitation Data'!$F$13,0,10*ROW('Sanitation Data'!F175)),IF(AND(ISNUMBER(OFFSET('Sanitation Data'!$F$13,0,10*ROW('Sanitation Data'!F175))),DD181="No",ISNUMBER(OFFSET('Sanitation Data'!$F$13,0,10*ROW('Sanitation Data'!F175)))),CONCATENATE("[",ROUND(OFFSET('Sanitation Data'!$F$13,0,10*ROW('Sanitation Data'!F175)),0),"]"),IF(AND(ISNUMBER(OFFSET('Sanitation Data'!$F$13,0,10*ROW('Sanitation Data'!F175))),DD181="",ISNUMBER(OFFSET('Sanitation Data'!$F$13,0,10*ROW('Sanitation Data'!F175)))),OFFSET('Sanitation Data'!$F$13,0,10*ROW('Sanitation Data'!F175)),NA())))</f>
        <v>#N/A</v>
      </c>
      <c r="AP181" s="120" t="e">
        <f ca="1">+IF(AND(ISNUMBER(OFFSET('Sanitation Data'!$G$5,0,10*ROW('Sanitation Data'!G175))),DE181="Yes"),100-OFFSET('Sanitation Data'!$G$5,0,10*ROW('Sanitation Data'!G175)),IF(AND(ISNUMBER(OFFSET('Sanitation Data'!$G$5,0,10*ROW('Sanitation Data'!G175))),DE181="No",ISNUMBER(OFFSET('Sanitation Data'!$G$5,0,10*ROW('Sanitation Data'!G175)))),CONCATENATE("[",ROUND(100-OFFSET('Sanitation Data'!$G$5,0,10*ROW('Sanitation Data'!G175)),0),"]"),IF(AND(ISNUMBER(OFFSET('Sanitation Data'!$G$5,0,10*ROW('Sanitation Data'!G175))),DE181="",ISNUMBER(OFFSET('Sanitation Data'!$G$5,0,10*ROW('Sanitation Data'!G175)))),100-OFFSET('Sanitation Data'!$G$5,0,10*ROW('Sanitation Data'!G175)),NA())))</f>
        <v>#N/A</v>
      </c>
      <c r="AQ181" s="120" t="e">
        <f ca="1">+IF(AND(ISNUMBER(OFFSET('Sanitation Data'!$G$7,0,10*ROW('Sanitation Data'!G175))),DF181="Yes"),OFFSET('Sanitation Data'!$G$7,0,10*ROW('Sanitation Data'!G175)),IF(AND(ISNUMBER(OFFSET('Sanitation Data'!$G$7,0,10*ROW('Sanitation Data'!G175))),DF181="No",ISNUMBER(OFFSET('Sanitation Data'!$G$7,0,10*ROW('Sanitation Data'!G175)))),CONCATENATE("[",ROUND(OFFSET('Sanitation Data'!$G$7,0,10*ROW('Sanitation Data'!G175)),0),"]"),IF(AND(ISNUMBER(OFFSET('Sanitation Data'!$G$7,0,10*ROW('Sanitation Data'!G175))),DF181="",ISNUMBER(OFFSET('Sanitation Data'!$G$7,0,10*ROW('Sanitation Data'!G175)))),OFFSET('Sanitation Data'!$G$7,0,10*ROW('Sanitation Data'!G175)),NA())))</f>
        <v>#N/A</v>
      </c>
      <c r="AR181" s="120" t="e">
        <f ca="1">+IF(AND(ISNUMBER(OFFSET('Sanitation Data'!$G$11,0,10*ROW('Sanitation Data'!G175))),DG181="Yes"),OFFSET('Sanitation Data'!$G$11,0,10*ROW('Sanitation Data'!G175)),IF(AND(ISNUMBER(OFFSET('Sanitation Data'!$G$11,0,10*ROW('Sanitation Data'!G175))),DG181="No",ISNUMBER(OFFSET('Sanitation Data'!$G$11,0,10*ROW('Sanitation Data'!G175)))),CONCATENATE("[",ROUND(OFFSET('Sanitation Data'!$G$11,0,10*ROW('Sanitation Data'!G175)),0),"]"),IF(AND(ISNUMBER(OFFSET('Sanitation Data'!$G$11,0,10*ROW('Sanitation Data'!G175))),DG181="",ISNUMBER(OFFSET('Sanitation Data'!$G$11,0,10*ROW('Sanitation Data'!G175)))),OFFSET('Sanitation Data'!$G$11,0,10*ROW('Sanitation Data'!G175)),NA())))</f>
        <v>#N/A</v>
      </c>
      <c r="AS181" s="120" t="e">
        <f ca="1">+IF(AND(ISNUMBER(OFFSET('Sanitation Data'!$G$12,0,10*ROW('Sanitation Data'!G175))),DH181="Yes"),OFFSET('Sanitation Data'!$G$12,0,10*ROW('Sanitation Data'!G175)),IF(AND(ISNUMBER(OFFSET('Sanitation Data'!$G$12,0,10*ROW('Sanitation Data'!G175))),DH181="No",ISNUMBER(OFFSET('Sanitation Data'!$G$12,0,10*ROW('Sanitation Data'!G175)))),CONCATENATE("[",ROUND(OFFSET('Sanitation Data'!$G$12,0,10*ROW('Sanitation Data'!G175)),0),"]"),IF(AND(ISNUMBER(OFFSET('Sanitation Data'!$G$12,0,10*ROW('Sanitation Data'!G175))),DH181="",ISNUMBER(OFFSET('Sanitation Data'!$G$12,0,10*ROW('Sanitation Data'!G175)))),OFFSET('Sanitation Data'!$G$12,0,10*ROW('Sanitation Data'!G175)),NA())))</f>
        <v>#N/A</v>
      </c>
      <c r="AT181" s="120" t="e">
        <f ca="1">+IF(AND(ISNUMBER(OFFSET('Sanitation Data'!$G$13,0,10*ROW('Sanitation Data'!G175))),DI181="Yes"),OFFSET('Sanitation Data'!$G$13,0,10*ROW('Sanitation Data'!G175)),IF(AND(ISNUMBER(OFFSET('Sanitation Data'!$G$13,0,10*ROW('Sanitation Data'!G175))),DI181="No",ISNUMBER(OFFSET('Sanitation Data'!$G$13,0,10*ROW('Sanitation Data'!G175)))),CONCATENATE("[",ROUND(OFFSET('Sanitation Data'!$G$13,0,10*ROW('Sanitation Data'!G175)),0),"]"),IF(AND(ISNUMBER(OFFSET('Sanitation Data'!$G$13,0,10*ROW('Sanitation Data'!G175))),DI181="",ISNUMBER(OFFSET('Sanitation Data'!$G$13,0,10*ROW('Sanitation Data'!G175)))),OFFSET('Sanitation Data'!$G$13,0,10*ROW('Sanitation Data'!G175)),NA())))</f>
        <v>#N/A</v>
      </c>
      <c r="AU181" s="120" t="e">
        <f ca="1">+IF(AND(ISNUMBER(OFFSET('Sanitation Data'!$H$5,0,10*ROW('Sanitation Data'!H175))),DJ181="Yes"),100-OFFSET('Sanitation Data'!$H$5,0,10*ROW('Sanitation Data'!H175)),IF(AND(ISNUMBER(OFFSET('Sanitation Data'!$H$5,0,10*ROW('Sanitation Data'!H175))),DJ181="No",ISNUMBER(OFFSET('Sanitation Data'!$H$5,0,10*ROW('Sanitation Data'!H175)))),CONCATENATE("[",ROUND(100-OFFSET('Sanitation Data'!$H$5,0,10*ROW('Sanitation Data'!H175)),0),"]"),IF(AND(ISNUMBER(OFFSET('Sanitation Data'!$H$5,0,10*ROW('Sanitation Data'!H175))),DJ181="",ISNUMBER(OFFSET('Sanitation Data'!$H$5,0,10*ROW('Sanitation Data'!H175)))),100-OFFSET('Sanitation Data'!$H$5,0,10*ROW('Sanitation Data'!H175)),NA())))</f>
        <v>#N/A</v>
      </c>
      <c r="AV181" s="120" t="e">
        <f ca="1">+IF(AND(ISNUMBER(OFFSET('Sanitation Data'!$H$7,0,10*ROW('Sanitation Data'!H175))),DK181="Yes"),OFFSET('Sanitation Data'!$H$7,0,10*ROW('Sanitation Data'!H175)),IF(AND(ISNUMBER(OFFSET('Sanitation Data'!$H$7,0,10*ROW('Sanitation Data'!H175))),DK181="No",ISNUMBER(OFFSET('Sanitation Data'!$H$7,0,10*ROW('Sanitation Data'!H175)))),CONCATENATE("[",ROUND(OFFSET('Sanitation Data'!$H$7,0,10*ROW('Sanitation Data'!H175)),0),"]"),IF(AND(ISNUMBER(OFFSET('Sanitation Data'!$H$7,0,10*ROW('Sanitation Data'!H175))),DK181="",ISNUMBER(OFFSET('Sanitation Data'!$H$7,0,10*ROW('Sanitation Data'!H175)))),OFFSET('Sanitation Data'!$H$7,0,10*ROW('Sanitation Data'!H175)),NA())))</f>
        <v>#N/A</v>
      </c>
      <c r="AW181" s="120" t="e">
        <f ca="1">+IF(AND(ISNUMBER(OFFSET('Sanitation Data'!$H$11,0,10*ROW('Sanitation Data'!H175))),DL181="Yes"),OFFSET('Sanitation Data'!$H$11,0,10*ROW('Sanitation Data'!H175)),IF(AND(ISNUMBER(OFFSET('Sanitation Data'!$H$11,0,10*ROW('Sanitation Data'!H175))),DL181="No",ISNUMBER(OFFSET('Sanitation Data'!$H$11,0,10*ROW('Sanitation Data'!H175)))),CONCATENATE("[",ROUND(OFFSET('Sanitation Data'!$H$11,0,10*ROW('Sanitation Data'!H175)),0),"]"),IF(AND(ISNUMBER(OFFSET('Sanitation Data'!$H$11,0,10*ROW('Sanitation Data'!H175))),DL181="",ISNUMBER(OFFSET('Sanitation Data'!$H$11,0,10*ROW('Sanitation Data'!H175)))),OFFSET('Sanitation Data'!$H$11,0,10*ROW('Sanitation Data'!H175)),NA())))</f>
        <v>#N/A</v>
      </c>
      <c r="AX181" s="120" t="e">
        <f ca="1">+IF(AND(ISNUMBER(OFFSET('Sanitation Data'!$H$12,0,10*ROW('Sanitation Data'!H175))),DM181="Yes"),OFFSET('Sanitation Data'!$H$12,0,10*ROW('Sanitation Data'!H175)),IF(AND(ISNUMBER(OFFSET('Sanitation Data'!$H$12,0,10*ROW('Sanitation Data'!H175))),DM181="No",ISNUMBER(OFFSET('Sanitation Data'!$H$12,0,10*ROW('Sanitation Data'!H175)))),CONCATENATE("[",ROUND(OFFSET('Sanitation Data'!$H$12,0,10*ROW('Sanitation Data'!H175)),0),"]"),IF(AND(ISNUMBER(OFFSET('Sanitation Data'!$H$12,0,10*ROW('Sanitation Data'!H175))),DM181="",ISNUMBER(OFFSET('Sanitation Data'!$H$12,0,10*ROW('Sanitation Data'!H175)))),OFFSET('Sanitation Data'!$H$12,0,10*ROW('Sanitation Data'!H175)),NA())))</f>
        <v>#N/A</v>
      </c>
      <c r="AY181" s="120" t="e">
        <f ca="1">+IF(AND(ISNUMBER(OFFSET('Sanitation Data'!$H$13,0,10*ROW('Sanitation Data'!H175))),DN181="Yes"),OFFSET('Sanitation Data'!$H$13,0,10*ROW('Sanitation Data'!H175)),IF(AND(ISNUMBER(OFFSET('Sanitation Data'!$H$13,0,10*ROW('Sanitation Data'!H175))),DN181="No",ISNUMBER(OFFSET('Sanitation Data'!$H$13,0,10*ROW('Sanitation Data'!H175)))),CONCATENATE("[",ROUND(OFFSET('Sanitation Data'!$H$13,0,10*ROW('Sanitation Data'!H175)),0),"]"),IF(AND(ISNUMBER(OFFSET('Sanitation Data'!$H$13,0,10*ROW('Sanitation Data'!H175))),DN181="",ISNUMBER(OFFSET('Sanitation Data'!$H$13,0,10*ROW('Sanitation Data'!H175)))),OFFSET('Sanitation Data'!$H$13,0,10*ROW('Sanitation Data'!H175)),NA())))</f>
        <v>#N/A</v>
      </c>
      <c r="AZ181" s="121" t="e">
        <f ca="1">+IF(AND(ISNUMBER(OFFSET('Hygiene Data'!$C$6,0,10*ROW('Hygiene Data'!C175))),DO181="Yes"),OFFSET('Hygiene Data'!$C$6,0,10*ROW('Hygiene Data'!C175)),IF(AND(ISNUMBER(OFFSET('Hygiene Data'!$C$6,0,10*ROW('Hygiene Data'!C175))),DO181="No",ISNUMBER(OFFSET('Hygiene Data'!$C$6,0,10*ROW('Hygiene Data'!C175)))),CONCATENATE("[",ROUND(OFFSET('Hygiene Data'!$C$6,0,10*ROW('Hygiene Data'!C175)),0),"]"),IF(AND(ISNUMBER(OFFSET('Hygiene Data'!$C$6,0,10*ROW('Hygiene Data'!C175))),DO181="",ISNUMBER(OFFSET('Hygiene Data'!$C$6,0,10*ROW('Hygiene Data'!C175)))),OFFSET('Hygiene Data'!$C$6,0,10*ROW('Hygiene Data'!C175)),NA())))</f>
        <v>#N/A</v>
      </c>
      <c r="BA181" s="121" t="e">
        <f ca="1">+IF(AND(ISNUMBER(OFFSET('Hygiene Data'!$C$8,0,10*ROW('Hygiene Data'!C175))),DP181="Yes"),OFFSET('Hygiene Data'!$C$8,0,10*ROW('Hygiene Data'!C175)),IF(AND(ISNUMBER(OFFSET('Hygiene Data'!$C$8,0,10*ROW('Hygiene Data'!C175))),DP181="No",ISNUMBER(OFFSET('Hygiene Data'!$C$8,0,10*ROW('Hygiene Data'!C175)))),CONCATENATE("[",ROUND(OFFSET('Hygiene Data'!$C$8,0,10*ROW('Hygiene Data'!C175)),0),"]"),IF(AND(ISNUMBER(OFFSET('Hygiene Data'!$C$8,0,10*ROW('Hygiene Data'!C175))),DP181="",ISNUMBER(OFFSET('Hygiene Data'!$C$8,0,10*ROW('Hygiene Data'!C175)))),OFFSET('Hygiene Data'!$C$8,0,10*ROW('Hygiene Data'!C175)),NA())))</f>
        <v>#N/A</v>
      </c>
      <c r="BB181" s="121" t="e">
        <f ca="1">+IF(AND(ISNUMBER(OFFSET('Hygiene Data'!$C$10,0,10*ROW('Hygiene Data'!C175))),DQ181="Yes"),OFFSET('Hygiene Data'!$C$10,0,10*ROW('Hygiene Data'!C175)),IF(AND(ISNUMBER(OFFSET('Hygiene Data'!$C$10,0,10*ROW('Hygiene Data'!C175))),DQ181="No",ISNUMBER(OFFSET('Hygiene Data'!$C$10,0,10*ROW('Hygiene Data'!C175)))),CONCATENATE("[",ROUND(OFFSET('Hygiene Data'!$C$10,0,10*ROW('Hygiene Data'!C175)),0),"]"),IF(AND(ISNUMBER(OFFSET('Hygiene Data'!$C$10,0,10*ROW('Hygiene Data'!C175))),DQ181="",ISNUMBER(OFFSET('Hygiene Data'!$C$10,0,10*ROW('Hygiene Data'!C175)))),OFFSET('Hygiene Data'!$C$10,0,10*ROW('Hygiene Data'!C175)),NA())))</f>
        <v>#N/A</v>
      </c>
      <c r="BC181" s="121" t="e">
        <f ca="1">+IF(AND(ISNUMBER(OFFSET('Hygiene Data'!$D$6,0,10*ROW('Hygiene Data'!D175))),DR181="Yes"),OFFSET('Hygiene Data'!$D$6,0,10*ROW('Hygiene Data'!D175)),IF(AND(ISNUMBER(OFFSET('Hygiene Data'!$D$6,0,10*ROW('Hygiene Data'!D175))),DR181="No",ISNUMBER(OFFSET('Hygiene Data'!$D$6,0,10*ROW('Hygiene Data'!D175)))),CONCATENATE("[",ROUND(OFFSET('Hygiene Data'!$D$6,0,10*ROW('Hygiene Data'!D175)),0),"]"),IF(AND(ISNUMBER(OFFSET('Hygiene Data'!$D$6,0,10*ROW('Hygiene Data'!D175))),DR181="",ISNUMBER(OFFSET('Hygiene Data'!$D$6,0,10*ROW('Hygiene Data'!D175)))),OFFSET('Hygiene Data'!$D$6,0,10*ROW('Hygiene Data'!D175)),NA())))</f>
        <v>#N/A</v>
      </c>
      <c r="BD181" s="121" t="e">
        <f ca="1">+IF(AND(ISNUMBER(OFFSET('Hygiene Data'!$D$8,0,10*ROW('Hygiene Data'!D175))),DS181="Yes"),OFFSET('Hygiene Data'!$D$8,0,10*ROW('Hygiene Data'!D175)),IF(AND(ISNUMBER(OFFSET('Hygiene Data'!$D$8,0,10*ROW('Hygiene Data'!D175))),DS181="No",ISNUMBER(OFFSET('Hygiene Data'!$D$8,0,10*ROW('Hygiene Data'!D175)))),CONCATENATE("[",ROUND(OFFSET('Hygiene Data'!$D$8,0,10*ROW('Hygiene Data'!D175)),0),"]"),IF(AND(ISNUMBER(OFFSET('Hygiene Data'!$D$8,0,10*ROW('Hygiene Data'!D175))),DS181="",ISNUMBER(OFFSET('Hygiene Data'!$D$8,0,10*ROW('Hygiene Data'!D175)))),OFFSET('Hygiene Data'!$D$8,0,10*ROW('Hygiene Data'!D175)),NA())))</f>
        <v>#N/A</v>
      </c>
      <c r="BE181" s="121" t="e">
        <f ca="1">+IF(AND(ISNUMBER(OFFSET('Hygiene Data'!$D$10,0,10*ROW('Hygiene Data'!D175))),DT181="Yes"),OFFSET('Hygiene Data'!$D$10,0,10*ROW('Hygiene Data'!D175)),IF(AND(ISNUMBER(OFFSET('Hygiene Data'!$D$10,0,10*ROW('Hygiene Data'!D175))),DT181="No",ISNUMBER(OFFSET('Hygiene Data'!$D$10,0,10*ROW('Hygiene Data'!D175)))),CONCATENATE("[",ROUND(OFFSET('Hygiene Data'!$D$10,0,10*ROW('Hygiene Data'!D175)),0),"]"),IF(AND(ISNUMBER(OFFSET('Hygiene Data'!$D$10,0,10*ROW('Hygiene Data'!D175))),DT181="",ISNUMBER(OFFSET('Hygiene Data'!$D$10,0,10*ROW('Hygiene Data'!D175)))),OFFSET('Hygiene Data'!$D$10,0,10*ROW('Hygiene Data'!D175)),NA())))</f>
        <v>#N/A</v>
      </c>
      <c r="BF181" s="121" t="e">
        <f ca="1">+IF(AND(ISNUMBER(OFFSET('Hygiene Data'!$E$6,0,10*ROW('Hygiene Data'!E175))),DU181="Yes"),OFFSET('Hygiene Data'!$E$6,0,10*ROW('Hygiene Data'!E175)),IF(AND(ISNUMBER(OFFSET('Hygiene Data'!$E$6,0,10*ROW('Hygiene Data'!E175))),DU181="No",ISNUMBER(OFFSET('Hygiene Data'!$E$6,0,10*ROW('Hygiene Data'!E175)))),CONCATENATE("[",ROUND(OFFSET('Hygiene Data'!$E$6,0,10*ROW('Hygiene Data'!E175)),0),"]"),IF(AND(ISNUMBER(OFFSET('Hygiene Data'!$E$6,0,10*ROW('Hygiene Data'!E175))),DU181="",ISNUMBER(OFFSET('Hygiene Data'!$E$6,0,10*ROW('Hygiene Data'!E175)))),OFFSET('Hygiene Data'!$E$6,0,10*ROW('Hygiene Data'!E175)),NA())))</f>
        <v>#N/A</v>
      </c>
      <c r="BG181" s="121" t="e">
        <f ca="1">+IF(AND(ISNUMBER(OFFSET('Hygiene Data'!$E$8,0,10*ROW('Hygiene Data'!E175))),DV181="Yes"),OFFSET('Hygiene Data'!$E$8,0,10*ROW('Hygiene Data'!E175)),IF(AND(ISNUMBER(OFFSET('Hygiene Data'!$E$8,0,10*ROW('Hygiene Data'!E175))),DV181="No",ISNUMBER(OFFSET('Hygiene Data'!$E$8,0,10*ROW('Hygiene Data'!E175)))),CONCATENATE("[",ROUND(OFFSET('Hygiene Data'!$E$8,0,10*ROW('Hygiene Data'!E175)),0),"]"),IF(AND(ISNUMBER(OFFSET('Hygiene Data'!$E$8,0,10*ROW('Hygiene Data'!E175))),DV181="",ISNUMBER(OFFSET('Hygiene Data'!$E$8,0,10*ROW('Hygiene Data'!E175)))),OFFSET('Hygiene Data'!$E$8,0,10*ROW('Hygiene Data'!E175)),NA())))</f>
        <v>#N/A</v>
      </c>
      <c r="BH181" s="121" t="e">
        <f ca="1">+IF(AND(ISNUMBER(OFFSET('Hygiene Data'!$E$10,0,10*ROW('Hygiene Data'!E175))),DW181="Yes"),OFFSET('Hygiene Data'!$E$10,0,10*ROW('Hygiene Data'!E175)),IF(AND(ISNUMBER(OFFSET('Hygiene Data'!$E$10,0,10*ROW('Hygiene Data'!E175))),DW181="No",ISNUMBER(OFFSET('Hygiene Data'!$E$10,0,10*ROW('Hygiene Data'!E175)))),CONCATENATE("[",ROUND(OFFSET('Hygiene Data'!$E$10,0,10*ROW('Hygiene Data'!E175)),0),"]"),IF(AND(ISNUMBER(OFFSET('Hygiene Data'!$E$10,0,10*ROW('Hygiene Data'!E175))),DW181="",ISNUMBER(OFFSET('Hygiene Data'!$E$10,0,10*ROW('Hygiene Data'!E175)))),OFFSET('Hygiene Data'!$E$10,0,10*ROW('Hygiene Data'!E175)),NA())))</f>
        <v>#N/A</v>
      </c>
      <c r="BI181" s="121" t="e">
        <f ca="1">+IF(AND(ISNUMBER(OFFSET('Hygiene Data'!$F$6,0,10*ROW('Hygiene Data'!F175))),DX181="Yes"),OFFSET('Hygiene Data'!$F$6,0,10*ROW('Hygiene Data'!F175)),IF(AND(ISNUMBER(OFFSET('Hygiene Data'!$F$6,0,10*ROW('Hygiene Data'!F175))),DX181="No",ISNUMBER(OFFSET('Hygiene Data'!$F$6,0,10*ROW('Hygiene Data'!F175)))),CONCATENATE("[",ROUND(OFFSET('Hygiene Data'!$F$6,0,10*ROW('Hygiene Data'!F175)),0),"]"),IF(AND(ISNUMBER(OFFSET('Hygiene Data'!$F$6,0,10*ROW('Hygiene Data'!F175))),DX181="",ISNUMBER(OFFSET('Hygiene Data'!$F$6,0,10*ROW('Hygiene Data'!F175)))),OFFSET('Hygiene Data'!$F$6,0,10*ROW('Hygiene Data'!F175)),NA())))</f>
        <v>#N/A</v>
      </c>
      <c r="BJ181" s="121" t="e">
        <f ca="1">+IF(AND(ISNUMBER(OFFSET('Hygiene Data'!$F$8,0,10*ROW('Hygiene Data'!F175))),DY181="Yes"),OFFSET('Hygiene Data'!$F$8,0,10*ROW('Hygiene Data'!F175)),IF(AND(ISNUMBER(OFFSET('Hygiene Data'!$F$8,0,10*ROW('Hygiene Data'!F175))),DY181="No",ISNUMBER(OFFSET('Hygiene Data'!$F$8,0,10*ROW('Hygiene Data'!F175)))),CONCATENATE("[",ROUND(OFFSET('Hygiene Data'!$F$8,0,10*ROW('Hygiene Data'!F175)),0),"]"),IF(AND(ISNUMBER(OFFSET('Hygiene Data'!$F$8,0,10*ROW('Hygiene Data'!F175))),DY181="",ISNUMBER(OFFSET('Hygiene Data'!$F$8,0,10*ROW('Hygiene Data'!F175)))),OFFSET('Hygiene Data'!$F$8,0,10*ROW('Hygiene Data'!F175)),NA())))</f>
        <v>#N/A</v>
      </c>
      <c r="BK181" s="121" t="e">
        <f ca="1">+IF(AND(ISNUMBER(OFFSET('Hygiene Data'!$F$10,0,10*ROW('Hygiene Data'!F175))),DZ181="Yes"),OFFSET('Hygiene Data'!$F$10,0,10*ROW('Hygiene Data'!F175)),IF(AND(ISNUMBER(OFFSET('Hygiene Data'!$F$10,0,10*ROW('Hygiene Data'!F175))),DZ181="No",ISNUMBER(OFFSET('Hygiene Data'!$F$10,0,10*ROW('Hygiene Data'!F175)))),CONCATENATE("[",ROUND(OFFSET('Hygiene Data'!$F$10,0,10*ROW('Hygiene Data'!F175)),0),"]"),IF(AND(ISNUMBER(OFFSET('Hygiene Data'!$F$10,0,10*ROW('Hygiene Data'!F175))),DZ181="",ISNUMBER(OFFSET('Hygiene Data'!$F$10,0,10*ROW('Hygiene Data'!F175)))),OFFSET('Hygiene Data'!$F$10,0,10*ROW('Hygiene Data'!F175)),NA())))</f>
        <v>#N/A</v>
      </c>
      <c r="BL181" s="121" t="e">
        <f ca="1">+IF(AND(ISNUMBER(OFFSET('Hygiene Data'!$G$6,0,10*ROW('Hygiene Data'!G175))),EA181="Yes"),OFFSET('Hygiene Data'!$G$6,0,10*ROW('Hygiene Data'!G175)),IF(AND(ISNUMBER(OFFSET('Hygiene Data'!$G$6,0,10*ROW('Hygiene Data'!G175))),EA181="No",ISNUMBER(OFFSET('Hygiene Data'!$G$6,0,10*ROW('Hygiene Data'!G175)))),CONCATENATE("[",ROUND(OFFSET('Hygiene Data'!$G$6,0,10*ROW('Hygiene Data'!G175)),0),"]"),IF(AND(ISNUMBER(OFFSET('Hygiene Data'!$G$6,0,10*ROW('Hygiene Data'!G175))),EA181="",ISNUMBER(OFFSET('Hygiene Data'!$G$6,0,10*ROW('Hygiene Data'!G175)))),OFFSET('Hygiene Data'!$G$6,0,10*ROW('Hygiene Data'!G175)),NA())))</f>
        <v>#N/A</v>
      </c>
      <c r="BM181" s="121" t="e">
        <f ca="1">+IF(AND(ISNUMBER(OFFSET('Hygiene Data'!$G$8,0,10*ROW('Hygiene Data'!G175))),EB181="Yes"),OFFSET('Hygiene Data'!$G$8,0,10*ROW('Hygiene Data'!G175)),IF(AND(ISNUMBER(OFFSET('Hygiene Data'!$G$8,0,10*ROW('Hygiene Data'!G175))),EB181="No",ISNUMBER(OFFSET('Hygiene Data'!$G$8,0,10*ROW('Hygiene Data'!G175)))),CONCATENATE("[",ROUND(OFFSET('Hygiene Data'!$G$8,0,10*ROW('Hygiene Data'!G175)),0),"]"),IF(AND(ISNUMBER(OFFSET('Hygiene Data'!$G$8,0,10*ROW('Hygiene Data'!G175))),EB181="",ISNUMBER(OFFSET('Hygiene Data'!$G$8,0,10*ROW('Hygiene Data'!G175)))),OFFSET('Hygiene Data'!$G$8,0,10*ROW('Hygiene Data'!G175)),NA())))</f>
        <v>#N/A</v>
      </c>
      <c r="BN181" s="121" t="e">
        <f ca="1">+IF(AND(ISNUMBER(OFFSET('Hygiene Data'!$G$10,0,10*ROW('Hygiene Data'!G175))),EC181="Yes"),OFFSET('Hygiene Data'!$G$10,0,10*ROW('Hygiene Data'!G175)),IF(AND(ISNUMBER(OFFSET('Hygiene Data'!$G$10,0,10*ROW('Hygiene Data'!G175))),EC181="No",ISNUMBER(OFFSET('Hygiene Data'!$G$10,0,10*ROW('Hygiene Data'!G175)))),CONCATENATE("[",ROUND(OFFSET('Hygiene Data'!$G$10,0,10*ROW('Hygiene Data'!G175)),0),"]"),IF(AND(ISNUMBER(OFFSET('Hygiene Data'!$G$10,0,10*ROW('Hygiene Data'!G175))),EC181="",ISNUMBER(OFFSET('Hygiene Data'!$G$10,0,10*ROW('Hygiene Data'!G175)))),OFFSET('Hygiene Data'!$G$10,0,10*ROW('Hygiene Data'!G175)),NA())))</f>
        <v>#N/A</v>
      </c>
      <c r="BO181" s="121" t="e">
        <f ca="1">+IF(AND(ISNUMBER(OFFSET('Hygiene Data'!$H$6,0,10*ROW('Hygiene Data'!H175))),ED181="Yes"),OFFSET('Hygiene Data'!$H$6,0,10*ROW('Hygiene Data'!H175)),IF(AND(ISNUMBER(OFFSET('Hygiene Data'!$H$6,0,10*ROW('Hygiene Data'!H175))),ED181="No",ISNUMBER(OFFSET('Hygiene Data'!$H$6,0,10*ROW('Hygiene Data'!H175)))),CONCATENATE("[",ROUND(OFFSET('Hygiene Data'!$H$6,0,10*ROW('Hygiene Data'!H175)),0),"]"),IF(AND(ISNUMBER(OFFSET('Hygiene Data'!$H$6,0,10*ROW('Hygiene Data'!H175))),ED181="",ISNUMBER(OFFSET('Hygiene Data'!$H$6,0,10*ROW('Hygiene Data'!H175)))),OFFSET('Hygiene Data'!$H$6,0,10*ROW('Hygiene Data'!H175)),NA())))</f>
        <v>#N/A</v>
      </c>
      <c r="BP181" s="121" t="e">
        <f ca="1">+IF(AND(ISNUMBER(OFFSET('Hygiene Data'!$H$8,0,10*ROW('Hygiene Data'!H175))),EE181="Yes"),OFFSET('Hygiene Data'!$H$8,0,10*ROW('Hygiene Data'!H175)),IF(AND(ISNUMBER(OFFSET('Hygiene Data'!$H$8,0,10*ROW('Hygiene Data'!H175))),EE181="No",ISNUMBER(OFFSET('Hygiene Data'!$H$8,0,10*ROW('Hygiene Data'!H175)))),CONCATENATE("[",ROUND(OFFSET('Hygiene Data'!$H$8,0,10*ROW('Hygiene Data'!H175)),0),"]"),IF(AND(ISNUMBER(OFFSET('Hygiene Data'!$H$8,0,10*ROW('Hygiene Data'!H175))),EE181="",ISNUMBER(OFFSET('Hygiene Data'!$H$8,0,10*ROW('Hygiene Data'!H175)))),OFFSET('Hygiene Data'!$H$8,0,10*ROW('Hygiene Data'!H175)),NA())))</f>
        <v>#N/A</v>
      </c>
      <c r="BQ181" s="121" t="e">
        <f ca="1">+IF(AND(ISNUMBER(OFFSET('Hygiene Data'!$H$10,0,10*ROW('Hygiene Data'!H175))),EF181="Yes"),OFFSET('Hygiene Data'!$H$10,0,10*ROW('Hygiene Data'!H175)),IF(AND(ISNUMBER(OFFSET('Hygiene Data'!$H$10,0,10*ROW('Hygiene Data'!H175))),EF181="No",ISNUMBER(OFFSET('Hygiene Data'!$H$10,0,10*ROW('Hygiene Data'!H175)))),CONCATENATE("[",ROUND(OFFSET('Hygiene Data'!$H$10,0,10*ROW('Hygiene Data'!H175)),0),"]"),IF(AND(ISNUMBER(OFFSET('Hygiene Data'!$H$10,0,10*ROW('Hygiene Data'!H175))),EF181="",ISNUMBER(OFFSET('Hygiene Data'!$H$10,0,10*ROW('Hygiene Data'!H175)))),OFFSET('Hygiene Data'!$H$10,0,10*ROW('Hygiene Data'!H175)),NA())))</f>
        <v>#N/A</v>
      </c>
      <c r="BS181" s="28" t="str">
        <f ca="1">+IF(OFFSET('Water Data'!$C$28,0,10*ROW('Water Data'!C175))="","",OFFSET('Water Data'!$C$28,0,10*ROW('Water Data'!C175)))</f>
        <v/>
      </c>
      <c r="BT181" s="28" t="str">
        <f ca="1">+IF(OFFSET('Water Data'!$C$29,0,10*ROW('Water Data'!C175))="","",OFFSET('Water Data'!$C$29,0,10*ROW('Water Data'!C175)))</f>
        <v/>
      </c>
      <c r="BU181" s="28" t="str">
        <f ca="1">+IF(OFFSET('Water Data'!$C$30,0,10*ROW('Water Data'!C175))="","",OFFSET('Water Data'!$C$30,0,10*ROW('Water Data'!C175)))</f>
        <v/>
      </c>
      <c r="BV181" s="28" t="str">
        <f ca="1">+IF(OFFSET('Water Data'!$D$28,0,10*ROW('Water Data'!D175))="","",OFFSET('Water Data'!$D$28,0,10*ROW('Water Data'!D175)))</f>
        <v/>
      </c>
      <c r="BW181" s="28" t="str">
        <f ca="1">+IF(OFFSET('Water Data'!$D$29,0,10*ROW('Water Data'!D175))="","",OFFSET('Water Data'!$D$29,0,10*ROW('Water Data'!D175)))</f>
        <v/>
      </c>
      <c r="BX181" s="28" t="str">
        <f ca="1">+IF(OFFSET('Water Data'!$D$30,0,10*ROW('Water Data'!D175))="","",OFFSET('Water Data'!$D$30,0,10*ROW('Water Data'!D175)))</f>
        <v/>
      </c>
      <c r="BY181" s="28" t="str">
        <f ca="1">+IF(OFFSET('Water Data'!$E$28,0,10*ROW('Water Data'!E175))="","",OFFSET('Water Data'!$E$28,0,10*ROW('Water Data'!E175)))</f>
        <v/>
      </c>
      <c r="BZ181" s="28" t="str">
        <f ca="1">+IF(OFFSET('Water Data'!$E$29,0,10*ROW('Water Data'!E175))="","",OFFSET('Water Data'!$E$29,0,10*ROW('Water Data'!E175)))</f>
        <v/>
      </c>
      <c r="CA181" s="28" t="str">
        <f ca="1">+IF(OFFSET('Water Data'!$E$30,0,10*ROW('Water Data'!E175))="","",OFFSET('Water Data'!$E$30,0,10*ROW('Water Data'!E175)))</f>
        <v/>
      </c>
      <c r="CB181" s="28" t="str">
        <f ca="1">+IF(OFFSET('Water Data'!$F$28,0,10*ROW('Water Data'!F175))="","",OFFSET('Water Data'!$F$28,0,10*ROW('Water Data'!F175)))</f>
        <v/>
      </c>
      <c r="CC181" s="28" t="str">
        <f ca="1">+IF(OFFSET('Water Data'!$F$29,0,10*ROW('Water Data'!F175))="","",OFFSET('Water Data'!$F$29,0,10*ROW('Water Data'!F175)))</f>
        <v/>
      </c>
      <c r="CD181" s="28" t="str">
        <f ca="1">+IF(OFFSET('Water Data'!$F$30,0,10*ROW('Water Data'!F175))="","",OFFSET('Water Data'!$F$30,0,10*ROW('Water Data'!F175)))</f>
        <v/>
      </c>
      <c r="CE181" s="28" t="str">
        <f ca="1">+IF(OFFSET('Water Data'!$G$28,0,10*ROW('Water Data'!G175))="","",OFFSET('Water Data'!$G$28,0,10*ROW('Water Data'!G175)))</f>
        <v/>
      </c>
      <c r="CF181" s="28" t="str">
        <f ca="1">+IF(OFFSET('Water Data'!$G$29,0,10*ROW('Water Data'!G175))="","",OFFSET('Water Data'!$G$29,0,10*ROW('Water Data'!G175)))</f>
        <v/>
      </c>
      <c r="CG181" s="28" t="str">
        <f ca="1">+IF(OFFSET('Water Data'!$G$30,0,10*ROW('Water Data'!G175))="","",OFFSET('Water Data'!$G$30,0,10*ROW('Water Data'!G175)))</f>
        <v/>
      </c>
      <c r="CH181" s="28" t="str">
        <f ca="1">+IF(OFFSET('Water Data'!$H$28,0,10*ROW('Water Data'!H175))="","",OFFSET('Water Data'!$H$28,0,10*ROW('Water Data'!H175)))</f>
        <v/>
      </c>
      <c r="CI181" s="28" t="str">
        <f ca="1">+IF(OFFSET('Water Data'!$H$29,0,10*ROW('Water Data'!H175))="","",OFFSET('Water Data'!$H$29,0,10*ROW('Water Data'!H175)))</f>
        <v/>
      </c>
      <c r="CJ181" s="28" t="str">
        <f ca="1">+IF(OFFSET('Water Data'!$H$30,0,10*ROW('Water Data'!H175))="","",OFFSET('Water Data'!$H$30,0,10*ROW('Water Data'!H175)))</f>
        <v/>
      </c>
      <c r="CK181" s="28" t="str">
        <f ca="1">+IF(OFFSET('Sanitation Data'!$C$29,0,10*ROW('Sanitation Data'!C175))="","",OFFSET('Sanitation Data'!$C$29,0,10*ROW('Sanitation Data'!C175)))</f>
        <v/>
      </c>
      <c r="CL181" s="28" t="str">
        <f ca="1">+IF(OFFSET('Sanitation Data'!$C$30,0,10*ROW('Sanitation Data'!C175))="","",OFFSET('Sanitation Data'!$C$30,0,10*ROW('Sanitation Data'!C175)))</f>
        <v/>
      </c>
      <c r="CM181" s="28" t="str">
        <f ca="1">+IF(OFFSET('Sanitation Data'!$C$31,0,10*ROW('Sanitation Data'!C175))="","",OFFSET('Sanitation Data'!$C$31,0,10*ROW('Sanitation Data'!C175)))</f>
        <v/>
      </c>
      <c r="CN181" s="28" t="str">
        <f ca="1">+IF(OFFSET('Sanitation Data'!$C$32,0,10*ROW('Sanitation Data'!C175))="","",OFFSET('Sanitation Data'!$C$32,0,10*ROW('Sanitation Data'!C175)))</f>
        <v/>
      </c>
      <c r="CO181" s="28" t="str">
        <f ca="1">+IF(OFFSET('Sanitation Data'!$C$33,0,10*ROW('Sanitation Data'!C175))="","",OFFSET('Sanitation Data'!$C$33,0,10*ROW('Sanitation Data'!C175)))</f>
        <v/>
      </c>
      <c r="CP181" s="28" t="str">
        <f ca="1">+IF(OFFSET('Sanitation Data'!$D$29,0,10*ROW('Sanitation Data'!D175))="","",OFFSET('Sanitation Data'!$D$29,0,10*ROW('Sanitation Data'!D175)))</f>
        <v/>
      </c>
      <c r="CQ181" s="28" t="str">
        <f ca="1">+IF(OFFSET('Sanitation Data'!$D$30,0,10*ROW('Sanitation Data'!D175))="","",OFFSET('Sanitation Data'!$D$30,0,10*ROW('Sanitation Data'!D175)))</f>
        <v/>
      </c>
      <c r="CR181" s="28" t="str">
        <f ca="1">+IF(OFFSET('Sanitation Data'!$D$31,0,10*ROW('Sanitation Data'!D175))="","",OFFSET('Sanitation Data'!$D$31,0,10*ROW('Sanitation Data'!D175)))</f>
        <v/>
      </c>
      <c r="CS181" s="28" t="str">
        <f ca="1">+IF(OFFSET('Sanitation Data'!$D$32,0,10*ROW('Sanitation Data'!D175))="","",OFFSET('Sanitation Data'!$D$32,0,10*ROW('Sanitation Data'!D175)))</f>
        <v/>
      </c>
      <c r="CT181" s="28" t="str">
        <f ca="1">+IF(OFFSET('Sanitation Data'!$D$33,0,10*ROW('Sanitation Data'!D175))="","",OFFSET('Sanitation Data'!$D$33,0,10*ROW('Sanitation Data'!D175)))</f>
        <v/>
      </c>
      <c r="CU181" s="28" t="str">
        <f ca="1">+IF(OFFSET('Sanitation Data'!$E$29,0,10*ROW('Sanitation Data'!E175))="","",OFFSET('Sanitation Data'!$E$29,0,10*ROW('Sanitation Data'!E175)))</f>
        <v/>
      </c>
      <c r="CV181" s="28" t="str">
        <f ca="1">+IF(OFFSET('Sanitation Data'!$E$30,0,10*ROW('Sanitation Data'!E175))="","",OFFSET('Sanitation Data'!$E$30,0,10*ROW('Sanitation Data'!E175)))</f>
        <v/>
      </c>
      <c r="CW181" s="28" t="str">
        <f ca="1">+IF(OFFSET('Sanitation Data'!$E$31,0,10*ROW('Sanitation Data'!E175))="","",OFFSET('Sanitation Data'!$E$31,0,10*ROW('Sanitation Data'!E175)))</f>
        <v/>
      </c>
      <c r="CX181" s="28" t="str">
        <f ca="1">+IF(OFFSET('Sanitation Data'!$E$32,0,10*ROW('Sanitation Data'!E175))="","",OFFSET('Sanitation Data'!$E$32,0,10*ROW('Sanitation Data'!E175)))</f>
        <v/>
      </c>
      <c r="CY181" s="28" t="str">
        <f ca="1">+IF(OFFSET('Sanitation Data'!$E$33,0,10*ROW('Sanitation Data'!E175))="","",OFFSET('Sanitation Data'!$E$33,0,10*ROW('Sanitation Data'!E175)))</f>
        <v/>
      </c>
      <c r="CZ181" s="28" t="str">
        <f ca="1">+IF(OFFSET('Sanitation Data'!$F$29,0,10*ROW('Sanitation Data'!F175))="","",OFFSET('Sanitation Data'!$F$29,0,10*ROW('Sanitation Data'!F175)))</f>
        <v/>
      </c>
      <c r="DA181" s="28" t="str">
        <f ca="1">+IF(OFFSET('Sanitation Data'!$F$30,0,10*ROW('Sanitation Data'!F175))="","",OFFSET('Sanitation Data'!$F$30,0,10*ROW('Sanitation Data'!F175)))</f>
        <v/>
      </c>
      <c r="DB181" s="28" t="str">
        <f ca="1">+IF(OFFSET('Sanitation Data'!$F$31,0,10*ROW('Sanitation Data'!F175))="","",OFFSET('Sanitation Data'!$F$31,0,10*ROW('Sanitation Data'!F175)))</f>
        <v/>
      </c>
      <c r="DC181" s="28" t="str">
        <f ca="1">+IF(OFFSET('Sanitation Data'!$F$32,0,10*ROW('Sanitation Data'!F175))="","",OFFSET('Sanitation Data'!$F$32,0,10*ROW('Sanitation Data'!F175)))</f>
        <v/>
      </c>
      <c r="DD181" s="28" t="str">
        <f ca="1">+IF(OFFSET('Sanitation Data'!$F$33,0,10*ROW('Sanitation Data'!F175))="","",OFFSET('Sanitation Data'!$F$33,0,10*ROW('Sanitation Data'!F175)))</f>
        <v/>
      </c>
      <c r="DE181" s="28" t="str">
        <f ca="1">+IF(OFFSET('Sanitation Data'!$G$29,0,10*ROW('Sanitation Data'!G175))="","",OFFSET('Sanitation Data'!$G$29,0,10*ROW('Sanitation Data'!G175)))</f>
        <v/>
      </c>
      <c r="DF181" s="28" t="str">
        <f ca="1">+IF(OFFSET('Sanitation Data'!$G$30,0,10*ROW('Sanitation Data'!G175))="","",OFFSET('Sanitation Data'!$G$30,0,10*ROW('Sanitation Data'!G175)))</f>
        <v/>
      </c>
      <c r="DG181" s="28" t="str">
        <f ca="1">+IF(OFFSET('Sanitation Data'!$G$31,0,10*ROW('Sanitation Data'!G175))="","",OFFSET('Sanitation Data'!$G$31,0,10*ROW('Sanitation Data'!G175)))</f>
        <v/>
      </c>
      <c r="DH181" s="28" t="str">
        <f ca="1">+IF(OFFSET('Sanitation Data'!$G$32,0,10*ROW('Sanitation Data'!G175))="","",OFFSET('Sanitation Data'!$G$32,0,10*ROW('Sanitation Data'!G175)))</f>
        <v/>
      </c>
      <c r="DI181" s="28" t="str">
        <f ca="1">+IF(OFFSET('Sanitation Data'!$G$33,0,10*ROW('Sanitation Data'!G175))="","",OFFSET('Sanitation Data'!$G$33,0,10*ROW('Sanitation Data'!G175)))</f>
        <v/>
      </c>
      <c r="DJ181" s="28" t="str">
        <f ca="1">+IF(OFFSET('Sanitation Data'!$H$29,0,10*ROW('Sanitation Data'!H175))="","",OFFSET('Sanitation Data'!$H$29,0,10*ROW('Sanitation Data'!H175)))</f>
        <v/>
      </c>
      <c r="DK181" s="28" t="str">
        <f ca="1">+IF(OFFSET('Sanitation Data'!$H$30,0,10*ROW('Sanitation Data'!H175))="","",OFFSET('Sanitation Data'!$H$30,0,10*ROW('Sanitation Data'!H175)))</f>
        <v/>
      </c>
      <c r="DL181" s="28" t="str">
        <f ca="1">+IF(OFFSET('Sanitation Data'!$H$31,0,10*ROW('Sanitation Data'!H175))="","",OFFSET('Sanitation Data'!$H$31,0,10*ROW('Sanitation Data'!H175)))</f>
        <v/>
      </c>
      <c r="DM181" s="28" t="str">
        <f ca="1">+IF(OFFSET('Sanitation Data'!$H$32,0,10*ROW('Sanitation Data'!H175))="","",OFFSET('Sanitation Data'!$H$32,0,10*ROW('Sanitation Data'!H175)))</f>
        <v/>
      </c>
      <c r="DN181" s="28" t="str">
        <f ca="1">+IF(OFFSET('Sanitation Data'!$H$33,0,10*ROW('Sanitation Data'!H175))="","",OFFSET('Sanitation Data'!$H$33,0,10*ROW('Sanitation Data'!H175)))</f>
        <v/>
      </c>
      <c r="DO181" s="28" t="str">
        <f ca="1">+IF(OFFSET('Hygiene Data'!$C$12,0,10*ROW('Hygiene Data'!C175))="","",OFFSET('Hygiene Data'!$C$12,0,10*ROW('Hygiene Data'!C175)))</f>
        <v/>
      </c>
      <c r="DP181" s="28" t="str">
        <f ca="1">+IF(OFFSET('Hygiene Data'!$C$13,0,10*ROW('Hygiene Data'!C175))="","",OFFSET('Hygiene Data'!$C$13,0,10*ROW('Hygiene Data'!C175)))</f>
        <v/>
      </c>
      <c r="DQ181" s="28" t="str">
        <f ca="1">+IF(OFFSET('Hygiene Data'!$C$14,0,10*ROW('Hygiene Data'!C175))="","",OFFSET('Hygiene Data'!$C$14,0,10*ROW('Hygiene Data'!C175)))</f>
        <v/>
      </c>
      <c r="DR181" s="28" t="str">
        <f ca="1">+IF(OFFSET('Hygiene Data'!$D$12,0,10*ROW('Hygiene Data'!D175))="","",OFFSET('Hygiene Data'!$D$12,0,10*ROW('Hygiene Data'!D175)))</f>
        <v/>
      </c>
      <c r="DS181" s="28" t="str">
        <f ca="1">+IF(OFFSET('Hygiene Data'!$D$13,0,10*ROW('Hygiene Data'!D175))="","",OFFSET('Hygiene Data'!$D$13,0,10*ROW('Hygiene Data'!D175)))</f>
        <v/>
      </c>
      <c r="DT181" s="28" t="str">
        <f ca="1">+IF(OFFSET('Hygiene Data'!$D$14,0,10*ROW('Hygiene Data'!D175))="","",OFFSET('Hygiene Data'!$D$14,0,10*ROW('Hygiene Data'!D175)))</f>
        <v/>
      </c>
      <c r="DU181" s="28" t="str">
        <f ca="1">+IF(OFFSET('Hygiene Data'!$E$12,0,10*ROW('Hygiene Data'!E175))="","",OFFSET('Hygiene Data'!$E$12,0,10*ROW('Hygiene Data'!E175)))</f>
        <v/>
      </c>
      <c r="DV181" s="28" t="str">
        <f ca="1">+IF(OFFSET('Hygiene Data'!$E$13,0,10*ROW('Hygiene Data'!E175))="","",OFFSET('Hygiene Data'!$E$13,0,10*ROW('Hygiene Data'!E175)))</f>
        <v/>
      </c>
      <c r="DW181" s="28" t="str">
        <f ca="1">+IF(OFFSET('Hygiene Data'!$E$14,0,10*ROW('Hygiene Data'!E175))="","",OFFSET('Hygiene Data'!$E$14,0,10*ROW('Hygiene Data'!E175)))</f>
        <v/>
      </c>
      <c r="DX181" s="28" t="str">
        <f ca="1">+IF(OFFSET('Hygiene Data'!$F$12,0,10*ROW('Hygiene Data'!F175))="","",OFFSET('Hygiene Data'!$F$12,0,10*ROW('Hygiene Data'!F175)))</f>
        <v/>
      </c>
      <c r="DY181" s="28" t="str">
        <f ca="1">+IF(OFFSET('Hygiene Data'!$F$13,0,10*ROW('Hygiene Data'!F175))="","",OFFSET('Hygiene Data'!$F$13,0,10*ROW('Hygiene Data'!F175)))</f>
        <v/>
      </c>
      <c r="DZ181" s="28" t="str">
        <f ca="1">+IF(OFFSET('Hygiene Data'!$F$14,0,10*ROW('Hygiene Data'!F175))="","",OFFSET('Hygiene Data'!$F$14,0,10*ROW('Hygiene Data'!F175)))</f>
        <v/>
      </c>
      <c r="EA181" s="28" t="str">
        <f ca="1">+IF(OFFSET('Hygiene Data'!$G$12,0,10*ROW('Hygiene Data'!G175))="","",OFFSET('Hygiene Data'!$G$12,0,10*ROW('Hygiene Data'!G175)))</f>
        <v/>
      </c>
      <c r="EB181" s="28" t="str">
        <f ca="1">+IF(OFFSET('Hygiene Data'!$G$13,0,10*ROW('Hygiene Data'!G175))="","",OFFSET('Hygiene Data'!$G$13,0,10*ROW('Hygiene Data'!G175)))</f>
        <v/>
      </c>
      <c r="EC181" s="28" t="str">
        <f ca="1">+IF(OFFSET('Hygiene Data'!$G$14,0,10*ROW('Hygiene Data'!G175))="","",OFFSET('Hygiene Data'!$G$14,0,10*ROW('Hygiene Data'!G175)))</f>
        <v/>
      </c>
      <c r="ED181" s="28" t="str">
        <f ca="1">+IF(OFFSET('Hygiene Data'!$H$12,0,10*ROW('Hygiene Data'!H175))="","",OFFSET('Hygiene Data'!$H$12,0,10*ROW('Hygiene Data'!H175)))</f>
        <v/>
      </c>
      <c r="EE181" s="28" t="str">
        <f ca="1">+IF(OFFSET('Hygiene Data'!$H$13,0,10*ROW('Hygiene Data'!H175))="","",OFFSET('Hygiene Data'!$H$13,0,10*ROW('Hygiene Data'!H175)))</f>
        <v/>
      </c>
      <c r="EF181" s="28" t="str">
        <f ca="1">+IF(OFFSET('Hygiene Data'!$H$14,0,10*ROW('Hygiene Data'!H175))="","",OFFSET('Hygiene Data'!$H$14,0,10*ROW('Hygiene Data'!H175)))</f>
        <v/>
      </c>
    </row>
    <row r="182" spans="1:136" x14ac:dyDescent="0.2">
      <c r="A182" s="44" t="str">
        <f ca="1">+IF(OFFSET('Water Data'!$B$1,0,10*ROW('Water Data'!B179))="","",OFFSET('Water Data'!$B$1,0,10*ROW('Water Data'!B179)))</f>
        <v/>
      </c>
      <c r="B182" s="44" t="str">
        <f ca="1">+IF(OFFSET('Water Data'!$A$3,0,10*ROW('Water Data'!A179))="","",OFFSET('Water Data'!$A$3,0,10*ROW('Water Data'!A179)))</f>
        <v/>
      </c>
      <c r="C182" s="44" t="str">
        <f ca="1">+IF(OFFSET('Water Data'!$C$3,0,10*ROW('Water Data'!C179))="","",OFFSET('Water Data'!$C$3,0,10*ROW('Water Data'!C179)))</f>
        <v/>
      </c>
      <c r="D182" s="119" t="e">
        <f ca="1">+IF(AND(ISNUMBER(OFFSET('Water Data'!$C$5,0,10*ROW('Water Data'!C176))),BS182="Yes"),100-OFFSET('Water Data'!$C$5,0,10*ROW('Water Data'!C176)),IF(AND(ISNUMBER(OFFSET('Water Data'!$C$5,0,10*ROW('Water Data'!C176))),BS182="No",ISNUMBER(OFFSET('Water Data'!$C$5,0,10*ROW('Water Data'!C176)))),CONCATENATE("[",ROUND(100-OFFSET('Water Data'!$C$5,0,10*ROW('Water Data'!C176)),0),"]"),IF(AND(ISNUMBER(OFFSET('Water Data'!$C$5,0,10*ROW('Water Data'!C176))),BS182="",ISNUMBER(OFFSET('Water Data'!$C$5,0,10*ROW('Water Data'!C176)))),100-OFFSET('Water Data'!$C$5,0,10*ROW('Water Data'!C176)),NA())))</f>
        <v>#N/A</v>
      </c>
      <c r="E182" s="119" t="e">
        <f ca="1">+IF(AND(ISNUMBER(OFFSET('Water Data'!$C$7,0,10*ROW('Water Data'!D176))),BT182="Yes"),OFFSET('Water Data'!$C$7,0,10*ROW('Water Data'!C176)),IF(AND(ISNUMBER(OFFSET('Water Data'!$C$7,0,10*ROW('Water Data'!C176))),BT182="No",ISNUMBER(OFFSET('Water Data'!$C$7,0,10*ROW('Water Data'!C176)))),CONCATENATE("[",ROUND(OFFSET('Water Data'!$C$7,0,10*ROW('Water Data'!C176)),0),"]"),IF(AND(ISNUMBER(OFFSET('Water Data'!$C$7,0,10*ROW('Water Data'!C176))),BT182="",ISNUMBER(OFFSET('Water Data'!$C$7,0,10*ROW('Water Data'!C176)))),OFFSET('Water Data'!$C$7,0,10*ROW('Water Data'!C176)),NA())))</f>
        <v>#N/A</v>
      </c>
      <c r="F182" s="119" t="e">
        <f ca="1">+IF(AND(ISNUMBER(OFFSET('Water Data'!$C$10,0,10*ROW('Water Data'!C176))),BU182="Yes"),OFFSET('Water Data'!$C$10,0,10*ROW('Water Data'!C176)),IF(AND(ISNUMBER(OFFSET('Water Data'!$C$10,0,10*ROW('Water Data'!C176))),BU182="No",ISNUMBER(OFFSET('Water Data'!$C$10,0,10*ROW('Water Data'!C176)))),CONCATENATE("[",ROUND(OFFSET('Water Data'!$C$10,0,10*ROW('Water Data'!C176)),0),"]"),IF(AND(ISNUMBER(OFFSET('Water Data'!$C$10,0,10*ROW('Water Data'!C176))),BU182="",ISNUMBER(OFFSET('Water Data'!$C$10,0,10*ROW('Water Data'!C176)))),OFFSET('Water Data'!$C$10,0,10*ROW('Water Data'!C176)),NA())))</f>
        <v>#N/A</v>
      </c>
      <c r="G182" s="119" t="e">
        <f ca="1">+IF(AND(ISNUMBER(OFFSET('Water Data'!$D$5,0,10*ROW('Water Data'!D176))),BV182="Yes"),100-OFFSET('Water Data'!$D$5,0,10*ROW('Water Data'!D176)),IF(AND(ISNUMBER(OFFSET('Water Data'!$D$5,0,10*ROW('Water Data'!D176))),BV182="No",ISNUMBER(OFFSET('Water Data'!$D$5,0,10*ROW('Water Data'!D176)))),CONCATENATE("[",ROUND(100-OFFSET('Water Data'!$D$5,0,10*ROW('Water Data'!D176)),0),"]"),IF(AND(ISNUMBER(OFFSET('Water Data'!$D$5,0,10*ROW('Water Data'!D176))),BV182="",ISNUMBER(OFFSET('Water Data'!$D$5,0,10*ROW('Water Data'!D176)))),100-OFFSET('Water Data'!$D$5,0,10*ROW('Water Data'!D176)),NA())))</f>
        <v>#N/A</v>
      </c>
      <c r="H182" s="119" t="e">
        <f ca="1">+IF(AND(ISNUMBER(OFFSET('Water Data'!$D$7,0,10*ROW('Water Data'!D176))),BW182="Yes"),OFFSET('Water Data'!$D$7,0,10*ROW('Water Data'!D176)),IF(AND(ISNUMBER(OFFSET('Water Data'!$D$7,0,10*ROW('Water Data'!D176))),BW182="No",ISNUMBER(OFFSET('Water Data'!$D$7,0,10*ROW('Water Data'!D176)))),CONCATENATE("[",ROUND(OFFSET('Water Data'!$C$7,0,10*ROW('Water Data'!D176)),0),"]"),IF(AND(ISNUMBER(OFFSET('Water Data'!$D$7,0,10*ROW('Water Data'!D176))),BW182="",ISNUMBER(OFFSET('Water Data'!$D$7,0,10*ROW('Water Data'!D176)))),OFFSET('Water Data'!$D$7,0,10*ROW('Water Data'!D176)),NA())))</f>
        <v>#N/A</v>
      </c>
      <c r="I182" s="119" t="e">
        <f ca="1">+IF(AND(ISNUMBER(OFFSET('Water Data'!$D$10,0,10*ROW('Water Data'!D176))),BX182="Yes"),OFFSET('Water Data'!$D$10,0,10*ROW('Water Data'!D176)),IF(AND(ISNUMBER(OFFSET('Water Data'!$D$10,0,10*ROW('Water Data'!D176))),BX182="No",ISNUMBER(OFFSET('Water Data'!$D$10,0,10*ROW('Water Data'!D176)))),CONCATENATE("[",ROUND(OFFSET('Water Data'!$D$10,0,10*ROW('Water Data'!D176)),0),"]"),IF(AND(ISNUMBER(OFFSET('Water Data'!$D$10,0,10*ROW('Water Data'!D176))),BX182="",ISNUMBER(OFFSET('Water Data'!$D$10,0,10*ROW('Water Data'!D176)))),OFFSET('Water Data'!$D$10,0,10*ROW('Water Data'!D176)),NA())))</f>
        <v>#N/A</v>
      </c>
      <c r="J182" s="119" t="e">
        <f ca="1">+IF(AND(ISNUMBER(OFFSET('Water Data'!$E$5,0,10*ROW('Water Data'!E176))),BY182="Yes"),100-OFFSET('Water Data'!$E$5,0,10*ROW('Water Data'!E176)),IF(AND(ISNUMBER(OFFSET('Water Data'!$E$5,0,10*ROW('Water Data'!E176))),BY182="No",ISNUMBER(OFFSET('Water Data'!$E$5,0,10*ROW('Water Data'!E176)))),CONCATENATE("[",ROUND(100-OFFSET('Water Data'!$E$5,0,10*ROW('Water Data'!E176)),0),"]"),IF(AND(ISNUMBER(OFFSET('Water Data'!$E$5,0,10*ROW('Water Data'!E176))),BY182="",ISNUMBER(OFFSET('Water Data'!$E$5,0,10*ROW('Water Data'!E176)))),100-OFFSET('Water Data'!$E$5,0,10*ROW('Water Data'!E176)),NA())))</f>
        <v>#N/A</v>
      </c>
      <c r="K182" s="119" t="e">
        <f ca="1">+IF(AND(ISNUMBER(OFFSET('Water Data'!$E$7,0,10*ROW('Water Data'!E176))),BZ182="Yes"),OFFSET('Water Data'!$E$7,0,10*ROW('Water Data'!E176)),IF(AND(ISNUMBER(OFFSET('Water Data'!$E$7,0,10*ROW('Water Data'!E176))),BZ182="No",ISNUMBER(OFFSET('Water Data'!$E$7,0,10*ROW('Water Data'!E176)))),CONCATENATE("[",ROUND(OFFSET('Water Data'!$E$7,0,10*ROW('Water Data'!E176)),0),"]"),IF(AND(ISNUMBER(OFFSET('Water Data'!$E$7,0,10*ROW('Water Data'!E176))),BZ182="",ISNUMBER(OFFSET('Water Data'!$E$7,0,10*ROW('Water Data'!E176)))),OFFSET('Water Data'!$E$7,0,10*ROW('Water Data'!E176)),NA())))</f>
        <v>#N/A</v>
      </c>
      <c r="L182" s="119" t="e">
        <f ca="1">+IF(AND(ISNUMBER(OFFSET('Water Data'!$E$10,0,10*ROW('Water Data'!E176))),CA182="Yes"),OFFSET('Water Data'!$E$10,0,10*ROW('Water Data'!E176)),IF(AND(ISNUMBER(OFFSET('Water Data'!$E$10,0,10*ROW('Water Data'!E176))),CA182="No",ISNUMBER(OFFSET('Water Data'!$E$10,0,10*ROW('Water Data'!E176)))),CONCATENATE("[",ROUND(OFFSET('Water Data'!$E$10,0,10*ROW('Water Data'!E176)),0),"]"),IF(AND(ISNUMBER(OFFSET('Water Data'!$E$10,0,10*ROW('Water Data'!E176))),CA182="",ISNUMBER(OFFSET('Water Data'!$E$10,0,10*ROW('Water Data'!E176)))),OFFSET('Water Data'!$E$10,0,10*ROW('Water Data'!E176)),NA())))</f>
        <v>#N/A</v>
      </c>
      <c r="M182" s="119" t="e">
        <f ca="1">+IF(AND(ISNUMBER(OFFSET('Water Data'!$F$5,0,10*ROW('Water Data'!F176))),CB182="Yes"),100-OFFSET('Water Data'!$F$5,0,10*ROW('Water Data'!F176)),IF(AND(ISNUMBER(OFFSET('Water Data'!$F$5,0,10*ROW('Water Data'!F176))),CB182="No",ISNUMBER(OFFSET('Water Data'!$F$5,0,10*ROW('Water Data'!F176)))),CONCATENATE("[",ROUND(100-OFFSET('Water Data'!$F$5,0,10*ROW('Water Data'!F176)),0),"]"),IF(AND(ISNUMBER(OFFSET('Water Data'!$F$5,0,10*ROW('Water Data'!F176))),CB182="",ISNUMBER(OFFSET('Water Data'!$F$5,0,10*ROW('Water Data'!F176)))),100-OFFSET('Water Data'!$F$5,0,10*ROW('Water Data'!F176)),NA())))</f>
        <v>#N/A</v>
      </c>
      <c r="N182" s="119" t="e">
        <f ca="1">+IF(AND(ISNUMBER(OFFSET('Water Data'!$F$7,0,10*ROW('Water Data'!F176))),CC182="Yes"),OFFSET('Water Data'!$F$7,0,10*ROW('Water Data'!F176)),IF(AND(ISNUMBER(OFFSET('Water Data'!$F$7,0,10*ROW('Water Data'!F176))),CC182="No",ISNUMBER(OFFSET('Water Data'!$F$7,0,10*ROW('Water Data'!F176)))),CONCATENATE("[",ROUND(OFFSET('Water Data'!$F$7,0,10*ROW('Water Data'!F176)),0),"]"),IF(AND(ISNUMBER(OFFSET('Water Data'!$F$7,0,10*ROW('Water Data'!F176))),CC182="",ISNUMBER(OFFSET('Water Data'!$F$7,0,10*ROW('Water Data'!F176)))),OFFSET('Water Data'!$F$7,0,10*ROW('Water Data'!F176)),NA())))</f>
        <v>#N/A</v>
      </c>
      <c r="O182" s="119" t="e">
        <f ca="1">+IF(AND(ISNUMBER(OFFSET('Water Data'!$F$10,0,10*ROW('Water Data'!F176))),CD182="Yes"),OFFSET('Water Data'!$F$10,0,10*ROW('Water Data'!F176)),IF(AND(ISNUMBER(OFFSET('Water Data'!$F$10,0,10*ROW('Water Data'!F176))),CD182="No",ISNUMBER(OFFSET('Water Data'!$F$10,0,10*ROW('Water Data'!F176)))),CONCATENATE("[",ROUND(OFFSET('Water Data'!$F$10,0,10*ROW('Water Data'!F176)),0),"]"),IF(AND(ISNUMBER(OFFSET('Water Data'!$F$10,0,10*ROW('Water Data'!F176))),CD182="",ISNUMBER(OFFSET('Water Data'!$F$10,0,10*ROW('Water Data'!F176)))),OFFSET('Water Data'!$F$10,0,10*ROW('Water Data'!F176)),NA())))</f>
        <v>#N/A</v>
      </c>
      <c r="P182" s="119" t="e">
        <f ca="1">+IF(AND(ISNUMBER(OFFSET('Water Data'!$G$5,0,10*ROW('Water Data'!G176))),CE182="Yes"),100-OFFSET('Water Data'!$G$5,0,10*ROW('Water Data'!G176)),IF(AND(ISNUMBER(OFFSET('Water Data'!$G$5,0,10*ROW('Water Data'!G176))),CE182="No",ISNUMBER(OFFSET('Water Data'!$G$5,0,10*ROW('Water Data'!G176)))),CONCATENATE("[",ROUND(100-OFFSET('Water Data'!$G$5,0,10*ROW('Water Data'!G176)),0),"]"),IF(AND(ISNUMBER(OFFSET('Water Data'!$G$5,0,10*ROW('Water Data'!G176))),CE182="",ISNUMBER(OFFSET('Water Data'!$G$5,0,10*ROW('Water Data'!G176)))),100-OFFSET('Water Data'!$G$5,0,10*ROW('Water Data'!G176)),NA())))</f>
        <v>#N/A</v>
      </c>
      <c r="Q182" s="119" t="e">
        <f ca="1">+IF(AND(ISNUMBER(OFFSET('Water Data'!$G$7,0,10*ROW('Water Data'!G176))),CF182="Yes"),OFFSET('Water Data'!$G$7,0,10*ROW('Water Data'!G176)),IF(AND(ISNUMBER(OFFSET('Water Data'!$G$7,0,10*ROW('Water Data'!G176))),CF182="No",ISNUMBER(OFFSET('Water Data'!$G$7,0,10*ROW('Water Data'!G176)))),CONCATENATE("[",ROUND(OFFSET('Water Data'!$G$7,0,10*ROW('Water Data'!G176)),0),"]"),IF(AND(ISNUMBER(OFFSET('Water Data'!$G$7,0,10*ROW('Water Data'!G176))),CF182="",ISNUMBER(OFFSET('Water Data'!$G$7,0,10*ROW('Water Data'!G176)))),OFFSET('Water Data'!$G$7,0,10*ROW('Water Data'!G176)),NA())))</f>
        <v>#N/A</v>
      </c>
      <c r="R182" s="119" t="e">
        <f ca="1">+IF(AND(ISNUMBER(OFFSET('Water Data'!$G$10,0,10*ROW('Water Data'!G176))),CG182="Yes"),OFFSET('Water Data'!$G$10,0,10*ROW('Water Data'!G176)),IF(AND(ISNUMBER(OFFSET('Water Data'!$G$10,0,10*ROW('Water Data'!G176))),CG182="No",ISNUMBER(OFFSET('Water Data'!$G$10,0,10*ROW('Water Data'!G176)))),CONCATENATE("[",ROUND(OFFSET('Water Data'!$G$10,0,10*ROW('Water Data'!G176)),0),"]"),IF(AND(ISNUMBER(OFFSET('Water Data'!$G$10,0,10*ROW('Water Data'!G176))),CG182="",ISNUMBER(OFFSET('Water Data'!$G$10,0,10*ROW('Water Data'!G176)))),OFFSET('Water Data'!$G$10,0,10*ROW('Water Data'!G176)),NA())))</f>
        <v>#N/A</v>
      </c>
      <c r="S182" s="119" t="e">
        <f ca="1">+IF(AND(ISNUMBER(OFFSET('Water Data'!$H$5,0,10*ROW('Water Data'!H176))),CH182="Yes"),100-OFFSET('Water Data'!$H$5,0,10*ROW('Water Data'!H176)),IF(AND(ISNUMBER(OFFSET('Water Data'!$H$5,0,10*ROW('Water Data'!H176))),CH182="No",ISNUMBER(OFFSET('Water Data'!$H$5,0,10*ROW('Water Data'!H176)))),CONCATENATE("[",ROUND(100-OFFSET('Water Data'!$H$5,0,10*ROW('Water Data'!H176)),0),"]"),IF(AND(ISNUMBER(OFFSET('Water Data'!$H$5,0,10*ROW('Water Data'!H176))),CH182="",ISNUMBER(OFFSET('Water Data'!$H$5,0,10*ROW('Water Data'!H176)))),100-OFFSET('Water Data'!$H$5,0,10*ROW('Water Data'!H176)),NA())))</f>
        <v>#N/A</v>
      </c>
      <c r="T182" s="119" t="e">
        <f ca="1">+IF(AND(ISNUMBER(OFFSET('Water Data'!$H$7,0,10*ROW('Water Data'!H176))),CI182="Yes"),OFFSET('Water Data'!$H$7,0,10*ROW('Water Data'!H176)),IF(AND(ISNUMBER(OFFSET('Water Data'!$H$7,0,10*ROW('Water Data'!H176))),CI182="No",ISNUMBER(OFFSET('Water Data'!$H$7,0,10*ROW('Water Data'!H176)))),CONCATENATE("[",ROUND(OFFSET('Water Data'!$H$7,0,10*ROW('Water Data'!H176)),0),"]"),IF(AND(ISNUMBER(OFFSET('Water Data'!$H$7,0,10*ROW('Water Data'!H176))),CI182="",ISNUMBER(OFFSET('Water Data'!$H$7,0,10*ROW('Water Data'!H176)))),OFFSET('Water Data'!$H$7,0,10*ROW('Water Data'!H176)),NA())))</f>
        <v>#N/A</v>
      </c>
      <c r="U182" s="119" t="e">
        <f ca="1">+IF(AND(ISNUMBER(OFFSET('Water Data'!$H$10,0,10*ROW('Water Data'!H176))),CJ182="Yes"),OFFSET('Water Data'!$H$10,0,10*ROW('Water Data'!H176)),IF(AND(ISNUMBER(OFFSET('Water Data'!$H$10,0,10*ROW('Water Data'!H176))),CJ182="No",ISNUMBER(OFFSET('Water Data'!$H$10,0,10*ROW('Water Data'!H176)))),CONCATENATE("[",ROUND(OFFSET('Water Data'!$H$10,0,10*ROW('Water Data'!H176)),0),"]"),IF(AND(ISNUMBER(OFFSET('Water Data'!$H$10,0,10*ROW('Water Data'!H176))),CJ182="",ISNUMBER(OFFSET('Water Data'!$H$10,0,10*ROW('Water Data'!H176)))),OFFSET('Water Data'!$H$10,0,10*ROW('Water Data'!H176)),NA())))</f>
        <v>#N/A</v>
      </c>
      <c r="V182" s="120" t="e">
        <f ca="1">+IF(AND(ISNUMBER(OFFSET('Sanitation Data'!$C$5,0,10*ROW('Sanitation Data'!C176))),CK182="Yes"),100-OFFSET('Sanitation Data'!$C$5,0,10*ROW('Sanitation Data'!C176)),IF(AND(ISNUMBER(OFFSET('Sanitation Data'!$C$5,0,10*ROW('Sanitation Data'!C176))),CK182="No",ISNUMBER(OFFSET('Sanitation Data'!$C$5,0,10*ROW('Sanitation Data'!C176)))),CONCATENATE("[",ROUND(100-OFFSET('Sanitation Data'!$C$5,0,10*ROW('Sanitation Data'!C176)),0),"]"),IF(AND(ISNUMBER(OFFSET('Sanitation Data'!$C$5,0,10*ROW('Sanitation Data'!C176))),CK182="",ISNUMBER(OFFSET('Sanitation Data'!$C$5,0,10*ROW('Sanitation Data'!C176)))),100-OFFSET('Sanitation Data'!$C$5,0,10*ROW('Sanitation Data'!C176)),NA())))</f>
        <v>#N/A</v>
      </c>
      <c r="W182" s="120" t="e">
        <f ca="1">+IF(AND(ISNUMBER(OFFSET('Sanitation Data'!$C$7,0,10*ROW('Sanitation Data'!C176))),CL182="Yes"),OFFSET('Sanitation Data'!$C$7,0,10*ROW('Sanitation Data'!C176)),IF(AND(ISNUMBER(OFFSET('Sanitation Data'!$C$7,0,10*ROW('Sanitation Data'!C176))),CL182="No",ISNUMBER(OFFSET('Sanitation Data'!$C$7,0,10*ROW('Sanitation Data'!C176)))),CONCATENATE("[",ROUND(OFFSET('Sanitation Data'!$C$7,0,10*ROW('Sanitation Data'!C176)),0),"]"),IF(AND(ISNUMBER(OFFSET('Sanitation Data'!$C$7,0,10*ROW('Sanitation Data'!C176))),CL182="",ISNUMBER(OFFSET('Sanitation Data'!$C$7,0,10*ROW('Sanitation Data'!C176)))),OFFSET('Sanitation Data'!$C$7,0,10*ROW('Sanitation Data'!C176)),NA())))</f>
        <v>#N/A</v>
      </c>
      <c r="X182" s="120" t="e">
        <f ca="1">+IF(AND(ISNUMBER(OFFSET('Sanitation Data'!$C$11,0,10*ROW('Sanitation Data'!C176))),CM182="Yes"),OFFSET('Sanitation Data'!$C$11,0,10*ROW('Sanitation Data'!C176)),IF(AND(ISNUMBER(OFFSET('Sanitation Data'!$C$11,0,10*ROW('Sanitation Data'!C176))),CM182="No",ISNUMBER(OFFSET('Sanitation Data'!$C$11,0,10*ROW('Sanitation Data'!C176)))),CONCATENATE("[",ROUND(OFFSET('Sanitation Data'!$C$11,0,10*ROW('Sanitation Data'!C176)),0),"]"),IF(AND(ISNUMBER(OFFSET('Sanitation Data'!$C$11,0,10*ROW('Sanitation Data'!C176))),CM182="",ISNUMBER(OFFSET('Sanitation Data'!$C$11,0,10*ROW('Sanitation Data'!C176)))),OFFSET('Sanitation Data'!$C$11,0,10*ROW('Sanitation Data'!C176)),NA())))</f>
        <v>#N/A</v>
      </c>
      <c r="Y182" s="120" t="e">
        <f ca="1">+IF(AND(ISNUMBER(OFFSET('Sanitation Data'!$C$12,0,10*ROW('Sanitation Data'!C176))),CN182="Yes"),OFFSET('Sanitation Data'!$C$12,0,10*ROW('Sanitation Data'!C176)),IF(AND(ISNUMBER(OFFSET('Sanitation Data'!$C$12,0,10*ROW('Sanitation Data'!C176))),CN182="No",ISNUMBER(OFFSET('Sanitation Data'!$C$12,0,10*ROW('Sanitation Data'!C176)))),CONCATENATE("[",ROUND(OFFSET('Sanitation Data'!$C$12,0,10*ROW('Sanitation Data'!C176)),0),"]"),IF(AND(ISNUMBER(OFFSET('Sanitation Data'!$C$12,0,10*ROW('Sanitation Data'!C176))),CN182="",ISNUMBER(OFFSET('Sanitation Data'!$C$12,0,10*ROW('Sanitation Data'!C176)))),OFFSET('Sanitation Data'!$C$12,0,10*ROW('Sanitation Data'!C176)),NA())))</f>
        <v>#N/A</v>
      </c>
      <c r="Z182" s="120" t="e">
        <f ca="1">+IF(AND(ISNUMBER(OFFSET('Sanitation Data'!$C$13,0,10*ROW('Sanitation Data'!C176))),CO182="Yes"),OFFSET('Sanitation Data'!$C$13,0,10*ROW('Sanitation Data'!C176)),IF(AND(ISNUMBER(OFFSET('Sanitation Data'!$C$13,0,10*ROW('Sanitation Data'!C176))),CO182="No",ISNUMBER(OFFSET('Sanitation Data'!$C$13,0,10*ROW('Sanitation Data'!C176)))),CONCATENATE("[",ROUND(OFFSET('Sanitation Data'!$C$13,0,10*ROW('Sanitation Data'!C176)),0),"]"),IF(AND(ISNUMBER(OFFSET('Sanitation Data'!$C$13,0,10*ROW('Sanitation Data'!C176))),CO182="",ISNUMBER(OFFSET('Sanitation Data'!$C$13,0,10*ROW('Sanitation Data'!C176)))),OFFSET('Sanitation Data'!$C$13,0,10*ROW('Sanitation Data'!C176)),NA())))</f>
        <v>#N/A</v>
      </c>
      <c r="AA182" s="120" t="e">
        <f ca="1">+IF(AND(ISNUMBER(OFFSET('Sanitation Data'!$D$5,0,10*ROW('Sanitation Data'!D176))),CP182="Yes"),100-OFFSET('Sanitation Data'!$D$5,0,10*ROW('Sanitation Data'!D176)),IF(AND(ISNUMBER(OFFSET('Sanitation Data'!$D$5,0,10*ROW('Sanitation Data'!D176))),CP182="No",ISNUMBER(OFFSET('Sanitation Data'!$D$5,0,10*ROW('Sanitation Data'!D176)))),CONCATENATE("[",ROUND(100-OFFSET('Sanitation Data'!$D$5,0,10*ROW('Sanitation Data'!D176)),0),"]"),IF(AND(ISNUMBER(OFFSET('Sanitation Data'!$D$5,0,10*ROW('Sanitation Data'!D176))),CP182="",ISNUMBER(OFFSET('Sanitation Data'!$D$5,0,10*ROW('Sanitation Data'!D176)))),100-OFFSET('Sanitation Data'!$D$5,0,10*ROW('Sanitation Data'!D176)),NA())))</f>
        <v>#N/A</v>
      </c>
      <c r="AB182" s="120" t="e">
        <f ca="1">+IF(AND(ISNUMBER(OFFSET('Sanitation Data'!$D$7,0,10*ROW('Sanitation Data'!D176))),CQ182="Yes"),OFFSET('Sanitation Data'!$D$7,0,10*ROW('Sanitation Data'!G176)),IF(AND(ISNUMBER(OFFSET('Sanitation Data'!$D$7,0,10*ROW('Sanitation Data'!D176))),CQ182="No",ISNUMBER(OFFSET('Sanitation Data'!$D$7,0,10*ROW('Sanitation Data'!D176)))),CONCATENATE("[",ROUND(OFFSET('Sanitation Data'!$D$7,0,10*ROW('Sanitation Data'!D176)),0),"]"),IF(AND(ISNUMBER(OFFSET('Sanitation Data'!$D$7,0,10*ROW('Sanitation Data'!D176))),CQ182="",ISNUMBER(OFFSET('Sanitation Data'!$D$7,0,10*ROW('Sanitation Data'!D176)))),OFFSET('Sanitation Data'!$D$7,0,10*ROW('Sanitation Data'!D176)),NA())))</f>
        <v>#N/A</v>
      </c>
      <c r="AC182" s="120" t="e">
        <f ca="1">+IF(AND(ISNUMBER(OFFSET('Sanitation Data'!$D$11,0,10*ROW('Sanitation Data'!D176))),CR182="Yes"),OFFSET('Sanitation Data'!$D$11,0,10*ROW('Sanitation Data'!D176)),IF(AND(ISNUMBER(OFFSET('Sanitation Data'!$D$11,0,10*ROW('Sanitation Data'!D176))),CR182="No",ISNUMBER(OFFSET('Sanitation Data'!$D$11,0,10*ROW('Sanitation Data'!D176)))),CONCATENATE("[",ROUND(OFFSET('Sanitation Data'!$D$11,0,10*ROW('Sanitation Data'!D176)),0),"]"),IF(AND(ISNUMBER(OFFSET('Sanitation Data'!$D$11,0,10*ROW('Sanitation Data'!D176))),CR182="",ISNUMBER(OFFSET('Sanitation Data'!$D$11,0,10*ROW('Sanitation Data'!D176)))),OFFSET('Sanitation Data'!$D$11,0,10*ROW('Sanitation Data'!D176)),NA())))</f>
        <v>#N/A</v>
      </c>
      <c r="AD182" s="120" t="e">
        <f ca="1">+IF(AND(ISNUMBER(OFFSET('Sanitation Data'!$D$12,0,10*ROW('Sanitation Data'!D176))),CS182="Yes"),OFFSET('Sanitation Data'!$D$12,0,10*ROW('Sanitation Data'!D176)),IF(AND(ISNUMBER(OFFSET('Sanitation Data'!$D$12,0,10*ROW('Sanitation Data'!D176))),CS182="No",ISNUMBER(OFFSET('Sanitation Data'!$D$12,0,10*ROW('Sanitation Data'!D176)))),CONCATENATE("[",ROUND(OFFSET('Sanitation Data'!$D$12,0,10*ROW('Sanitation Data'!D176)),0),"]"),IF(AND(ISNUMBER(OFFSET('Sanitation Data'!$D$12,0,10*ROW('Sanitation Data'!D176))),CS182="",ISNUMBER(OFFSET('Sanitation Data'!$D$12,0,10*ROW('Sanitation Data'!D176)))),OFFSET('Sanitation Data'!$D$12,0,10*ROW('Sanitation Data'!D176)),NA())))</f>
        <v>#N/A</v>
      </c>
      <c r="AE182" s="120" t="e">
        <f ca="1">+IF(AND(ISNUMBER(OFFSET('Sanitation Data'!$D$13,0,10*ROW('Sanitation Data'!D176))),CT182="Yes"),OFFSET('Sanitation Data'!$D$13,0,10*ROW('Sanitation Data'!D176)),IF(AND(ISNUMBER(OFFSET('Sanitation Data'!$D$13,0,10*ROW('Sanitation Data'!D176))),CT182="No",ISNUMBER(OFFSET('Sanitation Data'!$D$13,0,10*ROW('Sanitation Data'!D176)))),CONCATENATE("[",ROUND(OFFSET('Sanitation Data'!$D$13,0,10*ROW('Sanitation Data'!D176)),0),"]"),IF(AND(ISNUMBER(OFFSET('Sanitation Data'!$D$13,0,10*ROW('Sanitation Data'!D176))),CT182="",ISNUMBER(OFFSET('Sanitation Data'!$D$13,0,10*ROW('Sanitation Data'!D176)))),OFFSET('Sanitation Data'!$D$13,0,10*ROW('Sanitation Data'!D176)),NA())))</f>
        <v>#N/A</v>
      </c>
      <c r="AF182" s="120" t="e">
        <f ca="1">+IF(AND(ISNUMBER(OFFSET('Sanitation Data'!$E$5,0,10*ROW('Sanitation Data'!E176))),CU182="Yes"),100-OFFSET('Sanitation Data'!$E$5,0,10*ROW('Sanitation Data'!E176)),IF(AND(ISNUMBER(OFFSET('Sanitation Data'!$E$5,0,10*ROW('Sanitation Data'!E176))),CU182="No",ISNUMBER(OFFSET('Sanitation Data'!$E$5,0,10*ROW('Sanitation Data'!E176)))),CONCATENATE("[",ROUND(100-OFFSET('Sanitation Data'!$E$5,0,10*ROW('Sanitation Data'!E176)),0),"]"),IF(AND(ISNUMBER(OFFSET('Sanitation Data'!$E$5,0,10*ROW('Sanitation Data'!E176))),CU182="",ISNUMBER(OFFSET('Sanitation Data'!$E$5,0,10*ROW('Sanitation Data'!E176)))),100-OFFSET('Sanitation Data'!$E$5,0,10*ROW('Sanitation Data'!E176)),NA())))</f>
        <v>#N/A</v>
      </c>
      <c r="AG182" s="120" t="e">
        <f ca="1">+IF(AND(ISNUMBER(OFFSET('Sanitation Data'!$E$7,0,10*ROW('Sanitation Data'!E176))),CV182="Yes"),OFFSET('Sanitation Data'!$E$7,0,10*ROW('Sanitation Data'!E176)),IF(AND(ISNUMBER(OFFSET('Sanitation Data'!$E$7,0,10*ROW('Sanitation Data'!E176))),CV182="No",ISNUMBER(OFFSET('Sanitation Data'!$E$7,0,10*ROW('Sanitation Data'!E176)))),CONCATENATE("[",ROUND(OFFSET('Sanitation Data'!$E$7,0,10*ROW('Sanitation Data'!E176)),0),"]"),IF(AND(ISNUMBER(OFFSET('Sanitation Data'!$E$7,0,10*ROW('Sanitation Data'!E176))),CV182="",ISNUMBER(OFFSET('Sanitation Data'!$E$7,0,10*ROW('Sanitation Data'!E176)))),OFFSET('Sanitation Data'!$E$7,0,10*ROW('Sanitation Data'!E176)),NA())))</f>
        <v>#N/A</v>
      </c>
      <c r="AH182" s="120" t="e">
        <f ca="1">+IF(AND(ISNUMBER(OFFSET('Sanitation Data'!$E$11,0,10*ROW('Sanitation Data'!E176))),CW182="Yes"),OFFSET('Sanitation Data'!$E$11,0,10*ROW('Sanitation Data'!E176)),IF(AND(ISNUMBER(OFFSET('Sanitation Data'!$E$11,0,10*ROW('Sanitation Data'!E176))),CW182="No",ISNUMBER(OFFSET('Sanitation Data'!$E$11,0,10*ROW('Sanitation Data'!E176)))),CONCATENATE("[",ROUND(OFFSET('Sanitation Data'!$E$11,0,10*ROW('Sanitation Data'!E176)),0),"]"),IF(AND(ISNUMBER(OFFSET('Sanitation Data'!$E$11,0,10*ROW('Sanitation Data'!E176))),CW182="",ISNUMBER(OFFSET('Sanitation Data'!$E$11,0,10*ROW('Sanitation Data'!E176)))),OFFSET('Sanitation Data'!$E$11,0,10*ROW('Sanitation Data'!E176)),NA())))</f>
        <v>#N/A</v>
      </c>
      <c r="AI182" s="120" t="e">
        <f ca="1">+IF(AND(ISNUMBER(OFFSET('Sanitation Data'!$E$12,0,10*ROW('Sanitation Data'!E176))),CX182="Yes"),OFFSET('Sanitation Data'!$E$12,0,10*ROW('Sanitation Data'!E176)),IF(AND(ISNUMBER(OFFSET('Sanitation Data'!$E$12,0,10*ROW('Sanitation Data'!E176))),CX182="No",ISNUMBER(OFFSET('Sanitation Data'!$E$12,0,10*ROW('Sanitation Data'!E176)))),CONCATENATE("[",ROUND(OFFSET('Sanitation Data'!$E$12,0,10*ROW('Sanitation Data'!E176)),0),"]"),IF(AND(ISNUMBER(OFFSET('Sanitation Data'!$E$12,0,10*ROW('Sanitation Data'!E176))),CX182="",ISNUMBER(OFFSET('Sanitation Data'!$E$12,0,10*ROW('Sanitation Data'!E176)))),OFFSET('Sanitation Data'!$E$12,0,10*ROW('Sanitation Data'!E176)),NA())))</f>
        <v>#N/A</v>
      </c>
      <c r="AJ182" s="120" t="e">
        <f ca="1">+IF(AND(ISNUMBER(OFFSET('Sanitation Data'!$E$13,0,10*ROW('Sanitation Data'!E176))),CY182="Yes"),OFFSET('Sanitation Data'!$E$13,0,10*ROW('Sanitation Data'!E176)),IF(AND(ISNUMBER(OFFSET('Sanitation Data'!$E$13,0,10*ROW('Sanitation Data'!E176))),CY182="No",ISNUMBER(OFFSET('Sanitation Data'!$E$13,0,10*ROW('Sanitation Data'!E176)))),CONCATENATE("[",ROUND(OFFSET('Sanitation Data'!$E$13,0,10*ROW('Sanitation Data'!E176)),0),"]"),IF(AND(ISNUMBER(OFFSET('Sanitation Data'!$E$13,0,10*ROW('Sanitation Data'!E176))),CY182="",ISNUMBER(OFFSET('Sanitation Data'!$E$13,0,10*ROW('Sanitation Data'!E176)))),OFFSET('Sanitation Data'!$E$13,0,10*ROW('Sanitation Data'!E176)),NA())))</f>
        <v>#N/A</v>
      </c>
      <c r="AK182" s="120" t="e">
        <f ca="1">+IF(AND(ISNUMBER(OFFSET('Sanitation Data'!$F$5,0,10*ROW('Sanitation Data'!F176))),CZ182="Yes"),100-OFFSET('Sanitation Data'!$F$5,0,10*ROW('Sanitation Data'!F176)),IF(AND(ISNUMBER(OFFSET('Sanitation Data'!$F$5,0,10*ROW('Sanitation Data'!F176))),CZ182="No",ISNUMBER(OFFSET('Sanitation Data'!$F$5,0,10*ROW('Sanitation Data'!F176)))),CONCATENATE("[",ROUND(100-OFFSET('Sanitation Data'!$F$5,0,10*ROW('Sanitation Data'!F176)),0),"]"),IF(AND(ISNUMBER(OFFSET('Sanitation Data'!$F$5,0,10*ROW('Sanitation Data'!F176))),CZ182="",ISNUMBER(OFFSET('Sanitation Data'!$F$5,0,10*ROW('Sanitation Data'!F176)))),100-OFFSET('Sanitation Data'!$F$5,0,10*ROW('Sanitation Data'!F176)),NA())))</f>
        <v>#N/A</v>
      </c>
      <c r="AL182" s="120" t="e">
        <f ca="1">+IF(AND(ISNUMBER(OFFSET('Sanitation Data'!$F$7,0,10*ROW('Sanitation Data'!F176))),DA182="Yes"),OFFSET('Sanitation Data'!$F$7,0,10*ROW('Sanitation Data'!F176)),IF(AND(ISNUMBER(OFFSET('Sanitation Data'!$F$7,0,10*ROW('Sanitation Data'!F176))),DA182="No",ISNUMBER(OFFSET('Sanitation Data'!$F$7,0,10*ROW('Sanitation Data'!F176)))),CONCATENATE("[",ROUND(OFFSET('Sanitation Data'!$F$7,0,10*ROW('Sanitation Data'!F176)),0),"]"),IF(AND(ISNUMBER(OFFSET('Sanitation Data'!$F$7,0,10*ROW('Sanitation Data'!F176))),DA182="",ISNUMBER(OFFSET('Sanitation Data'!$F$7,0,10*ROW('Sanitation Data'!F176)))),OFFSET('Sanitation Data'!$F$7,0,10*ROW('Sanitation Data'!F176)),NA())))</f>
        <v>#N/A</v>
      </c>
      <c r="AM182" s="120" t="e">
        <f ca="1">+IF(AND(ISNUMBER(OFFSET('Sanitation Data'!$F$11,0,10*ROW('Sanitation Data'!F176))),DB182="Yes"),OFFSET('Sanitation Data'!$F$11,0,10*ROW('Sanitation Data'!F176)),IF(AND(ISNUMBER(OFFSET('Sanitation Data'!$F$11,0,10*ROW('Sanitation Data'!F176))),DB182="No",ISNUMBER(OFFSET('Sanitation Data'!$F$11,0,10*ROW('Sanitation Data'!F176)))),CONCATENATE("[",ROUND(OFFSET('Sanitation Data'!$F$11,0,10*ROW('Sanitation Data'!F176)),0),"]"),IF(AND(ISNUMBER(OFFSET('Sanitation Data'!$F$11,0,10*ROW('Sanitation Data'!F176))),DB182="",ISNUMBER(OFFSET('Sanitation Data'!$F$11,0,10*ROW('Sanitation Data'!F176)))),OFFSET('Sanitation Data'!$F$11,0,10*ROW('Sanitation Data'!F176)),NA())))</f>
        <v>#N/A</v>
      </c>
      <c r="AN182" s="120" t="e">
        <f ca="1">+IF(AND(ISNUMBER(OFFSET('Sanitation Data'!$F$12,0,10*ROW('Sanitation Data'!F176))),DC182="Yes"),OFFSET('Sanitation Data'!$F$12,0,10*ROW('Sanitation Data'!F176)),IF(AND(ISNUMBER(OFFSET('Sanitation Data'!$F$12,0,10*ROW('Sanitation Data'!F176))),DC182="No",ISNUMBER(OFFSET('Sanitation Data'!$F$12,0,10*ROW('Sanitation Data'!F176)))),CONCATENATE("[",ROUND(OFFSET('Sanitation Data'!$F$12,0,10*ROW('Sanitation Data'!F176)),0),"]"),IF(AND(ISNUMBER(OFFSET('Sanitation Data'!$F$12,0,10*ROW('Sanitation Data'!F176))),DC182="",ISNUMBER(OFFSET('Sanitation Data'!$F$12,0,10*ROW('Sanitation Data'!F176)))),OFFSET('Sanitation Data'!$F$12,0,10*ROW('Sanitation Data'!F176)),NA())))</f>
        <v>#N/A</v>
      </c>
      <c r="AO182" s="120" t="e">
        <f ca="1">+IF(AND(ISNUMBER(OFFSET('Sanitation Data'!$F$13,0,10*ROW('Sanitation Data'!F176))),DD182="Yes"),OFFSET('Sanitation Data'!$F$13,0,10*ROW('Sanitation Data'!F176)),IF(AND(ISNUMBER(OFFSET('Sanitation Data'!$F$13,0,10*ROW('Sanitation Data'!F176))),DD182="No",ISNUMBER(OFFSET('Sanitation Data'!$F$13,0,10*ROW('Sanitation Data'!F176)))),CONCATENATE("[",ROUND(OFFSET('Sanitation Data'!$F$13,0,10*ROW('Sanitation Data'!F176)),0),"]"),IF(AND(ISNUMBER(OFFSET('Sanitation Data'!$F$13,0,10*ROW('Sanitation Data'!F176))),DD182="",ISNUMBER(OFFSET('Sanitation Data'!$F$13,0,10*ROW('Sanitation Data'!F176)))),OFFSET('Sanitation Data'!$F$13,0,10*ROW('Sanitation Data'!F176)),NA())))</f>
        <v>#N/A</v>
      </c>
      <c r="AP182" s="120" t="e">
        <f ca="1">+IF(AND(ISNUMBER(OFFSET('Sanitation Data'!$G$5,0,10*ROW('Sanitation Data'!G176))),DE182="Yes"),100-OFFSET('Sanitation Data'!$G$5,0,10*ROW('Sanitation Data'!G176)),IF(AND(ISNUMBER(OFFSET('Sanitation Data'!$G$5,0,10*ROW('Sanitation Data'!G176))),DE182="No",ISNUMBER(OFFSET('Sanitation Data'!$G$5,0,10*ROW('Sanitation Data'!G176)))),CONCATENATE("[",ROUND(100-OFFSET('Sanitation Data'!$G$5,0,10*ROW('Sanitation Data'!G176)),0),"]"),IF(AND(ISNUMBER(OFFSET('Sanitation Data'!$G$5,0,10*ROW('Sanitation Data'!G176))),DE182="",ISNUMBER(OFFSET('Sanitation Data'!$G$5,0,10*ROW('Sanitation Data'!G176)))),100-OFFSET('Sanitation Data'!$G$5,0,10*ROW('Sanitation Data'!G176)),NA())))</f>
        <v>#N/A</v>
      </c>
      <c r="AQ182" s="120" t="e">
        <f ca="1">+IF(AND(ISNUMBER(OFFSET('Sanitation Data'!$G$7,0,10*ROW('Sanitation Data'!G176))),DF182="Yes"),OFFSET('Sanitation Data'!$G$7,0,10*ROW('Sanitation Data'!G176)),IF(AND(ISNUMBER(OFFSET('Sanitation Data'!$G$7,0,10*ROW('Sanitation Data'!G176))),DF182="No",ISNUMBER(OFFSET('Sanitation Data'!$G$7,0,10*ROW('Sanitation Data'!G176)))),CONCATENATE("[",ROUND(OFFSET('Sanitation Data'!$G$7,0,10*ROW('Sanitation Data'!G176)),0),"]"),IF(AND(ISNUMBER(OFFSET('Sanitation Data'!$G$7,0,10*ROW('Sanitation Data'!G176))),DF182="",ISNUMBER(OFFSET('Sanitation Data'!$G$7,0,10*ROW('Sanitation Data'!G176)))),OFFSET('Sanitation Data'!$G$7,0,10*ROW('Sanitation Data'!G176)),NA())))</f>
        <v>#N/A</v>
      </c>
      <c r="AR182" s="120" t="e">
        <f ca="1">+IF(AND(ISNUMBER(OFFSET('Sanitation Data'!$G$11,0,10*ROW('Sanitation Data'!G176))),DG182="Yes"),OFFSET('Sanitation Data'!$G$11,0,10*ROW('Sanitation Data'!G176)),IF(AND(ISNUMBER(OFFSET('Sanitation Data'!$G$11,0,10*ROW('Sanitation Data'!G176))),DG182="No",ISNUMBER(OFFSET('Sanitation Data'!$G$11,0,10*ROW('Sanitation Data'!G176)))),CONCATENATE("[",ROUND(OFFSET('Sanitation Data'!$G$11,0,10*ROW('Sanitation Data'!G176)),0),"]"),IF(AND(ISNUMBER(OFFSET('Sanitation Data'!$G$11,0,10*ROW('Sanitation Data'!G176))),DG182="",ISNUMBER(OFFSET('Sanitation Data'!$G$11,0,10*ROW('Sanitation Data'!G176)))),OFFSET('Sanitation Data'!$G$11,0,10*ROW('Sanitation Data'!G176)),NA())))</f>
        <v>#N/A</v>
      </c>
      <c r="AS182" s="120" t="e">
        <f ca="1">+IF(AND(ISNUMBER(OFFSET('Sanitation Data'!$G$12,0,10*ROW('Sanitation Data'!G176))),DH182="Yes"),OFFSET('Sanitation Data'!$G$12,0,10*ROW('Sanitation Data'!G176)),IF(AND(ISNUMBER(OFFSET('Sanitation Data'!$G$12,0,10*ROW('Sanitation Data'!G176))),DH182="No",ISNUMBER(OFFSET('Sanitation Data'!$G$12,0,10*ROW('Sanitation Data'!G176)))),CONCATENATE("[",ROUND(OFFSET('Sanitation Data'!$G$12,0,10*ROW('Sanitation Data'!G176)),0),"]"),IF(AND(ISNUMBER(OFFSET('Sanitation Data'!$G$12,0,10*ROW('Sanitation Data'!G176))),DH182="",ISNUMBER(OFFSET('Sanitation Data'!$G$12,0,10*ROW('Sanitation Data'!G176)))),OFFSET('Sanitation Data'!$G$12,0,10*ROW('Sanitation Data'!G176)),NA())))</f>
        <v>#N/A</v>
      </c>
      <c r="AT182" s="120" t="e">
        <f ca="1">+IF(AND(ISNUMBER(OFFSET('Sanitation Data'!$G$13,0,10*ROW('Sanitation Data'!G176))),DI182="Yes"),OFFSET('Sanitation Data'!$G$13,0,10*ROW('Sanitation Data'!G176)),IF(AND(ISNUMBER(OFFSET('Sanitation Data'!$G$13,0,10*ROW('Sanitation Data'!G176))),DI182="No",ISNUMBER(OFFSET('Sanitation Data'!$G$13,0,10*ROW('Sanitation Data'!G176)))),CONCATENATE("[",ROUND(OFFSET('Sanitation Data'!$G$13,0,10*ROW('Sanitation Data'!G176)),0),"]"),IF(AND(ISNUMBER(OFFSET('Sanitation Data'!$G$13,0,10*ROW('Sanitation Data'!G176))),DI182="",ISNUMBER(OFFSET('Sanitation Data'!$G$13,0,10*ROW('Sanitation Data'!G176)))),OFFSET('Sanitation Data'!$G$13,0,10*ROW('Sanitation Data'!G176)),NA())))</f>
        <v>#N/A</v>
      </c>
      <c r="AU182" s="120" t="e">
        <f ca="1">+IF(AND(ISNUMBER(OFFSET('Sanitation Data'!$H$5,0,10*ROW('Sanitation Data'!H176))),DJ182="Yes"),100-OFFSET('Sanitation Data'!$H$5,0,10*ROW('Sanitation Data'!H176)),IF(AND(ISNUMBER(OFFSET('Sanitation Data'!$H$5,0,10*ROW('Sanitation Data'!H176))),DJ182="No",ISNUMBER(OFFSET('Sanitation Data'!$H$5,0,10*ROW('Sanitation Data'!H176)))),CONCATENATE("[",ROUND(100-OFFSET('Sanitation Data'!$H$5,0,10*ROW('Sanitation Data'!H176)),0),"]"),IF(AND(ISNUMBER(OFFSET('Sanitation Data'!$H$5,0,10*ROW('Sanitation Data'!H176))),DJ182="",ISNUMBER(OFFSET('Sanitation Data'!$H$5,0,10*ROW('Sanitation Data'!H176)))),100-OFFSET('Sanitation Data'!$H$5,0,10*ROW('Sanitation Data'!H176)),NA())))</f>
        <v>#N/A</v>
      </c>
      <c r="AV182" s="120" t="e">
        <f ca="1">+IF(AND(ISNUMBER(OFFSET('Sanitation Data'!$H$7,0,10*ROW('Sanitation Data'!H176))),DK182="Yes"),OFFSET('Sanitation Data'!$H$7,0,10*ROW('Sanitation Data'!H176)),IF(AND(ISNUMBER(OFFSET('Sanitation Data'!$H$7,0,10*ROW('Sanitation Data'!H176))),DK182="No",ISNUMBER(OFFSET('Sanitation Data'!$H$7,0,10*ROW('Sanitation Data'!H176)))),CONCATENATE("[",ROUND(OFFSET('Sanitation Data'!$H$7,0,10*ROW('Sanitation Data'!H176)),0),"]"),IF(AND(ISNUMBER(OFFSET('Sanitation Data'!$H$7,0,10*ROW('Sanitation Data'!H176))),DK182="",ISNUMBER(OFFSET('Sanitation Data'!$H$7,0,10*ROW('Sanitation Data'!H176)))),OFFSET('Sanitation Data'!$H$7,0,10*ROW('Sanitation Data'!H176)),NA())))</f>
        <v>#N/A</v>
      </c>
      <c r="AW182" s="120" t="e">
        <f ca="1">+IF(AND(ISNUMBER(OFFSET('Sanitation Data'!$H$11,0,10*ROW('Sanitation Data'!H176))),DL182="Yes"),OFFSET('Sanitation Data'!$H$11,0,10*ROW('Sanitation Data'!H176)),IF(AND(ISNUMBER(OFFSET('Sanitation Data'!$H$11,0,10*ROW('Sanitation Data'!H176))),DL182="No",ISNUMBER(OFFSET('Sanitation Data'!$H$11,0,10*ROW('Sanitation Data'!H176)))),CONCATENATE("[",ROUND(OFFSET('Sanitation Data'!$H$11,0,10*ROW('Sanitation Data'!H176)),0),"]"),IF(AND(ISNUMBER(OFFSET('Sanitation Data'!$H$11,0,10*ROW('Sanitation Data'!H176))),DL182="",ISNUMBER(OFFSET('Sanitation Data'!$H$11,0,10*ROW('Sanitation Data'!H176)))),OFFSET('Sanitation Data'!$H$11,0,10*ROW('Sanitation Data'!H176)),NA())))</f>
        <v>#N/A</v>
      </c>
      <c r="AX182" s="120" t="e">
        <f ca="1">+IF(AND(ISNUMBER(OFFSET('Sanitation Data'!$H$12,0,10*ROW('Sanitation Data'!H176))),DM182="Yes"),OFFSET('Sanitation Data'!$H$12,0,10*ROW('Sanitation Data'!H176)),IF(AND(ISNUMBER(OFFSET('Sanitation Data'!$H$12,0,10*ROW('Sanitation Data'!H176))),DM182="No",ISNUMBER(OFFSET('Sanitation Data'!$H$12,0,10*ROW('Sanitation Data'!H176)))),CONCATENATE("[",ROUND(OFFSET('Sanitation Data'!$H$12,0,10*ROW('Sanitation Data'!H176)),0),"]"),IF(AND(ISNUMBER(OFFSET('Sanitation Data'!$H$12,0,10*ROW('Sanitation Data'!H176))),DM182="",ISNUMBER(OFFSET('Sanitation Data'!$H$12,0,10*ROW('Sanitation Data'!H176)))),OFFSET('Sanitation Data'!$H$12,0,10*ROW('Sanitation Data'!H176)),NA())))</f>
        <v>#N/A</v>
      </c>
      <c r="AY182" s="120" t="e">
        <f ca="1">+IF(AND(ISNUMBER(OFFSET('Sanitation Data'!$H$13,0,10*ROW('Sanitation Data'!H176))),DN182="Yes"),OFFSET('Sanitation Data'!$H$13,0,10*ROW('Sanitation Data'!H176)),IF(AND(ISNUMBER(OFFSET('Sanitation Data'!$H$13,0,10*ROW('Sanitation Data'!H176))),DN182="No",ISNUMBER(OFFSET('Sanitation Data'!$H$13,0,10*ROW('Sanitation Data'!H176)))),CONCATENATE("[",ROUND(OFFSET('Sanitation Data'!$H$13,0,10*ROW('Sanitation Data'!H176)),0),"]"),IF(AND(ISNUMBER(OFFSET('Sanitation Data'!$H$13,0,10*ROW('Sanitation Data'!H176))),DN182="",ISNUMBER(OFFSET('Sanitation Data'!$H$13,0,10*ROW('Sanitation Data'!H176)))),OFFSET('Sanitation Data'!$H$13,0,10*ROW('Sanitation Data'!H176)),NA())))</f>
        <v>#N/A</v>
      </c>
      <c r="AZ182" s="121" t="e">
        <f ca="1">+IF(AND(ISNUMBER(OFFSET('Hygiene Data'!$C$6,0,10*ROW('Hygiene Data'!C176))),DO182="Yes"),OFFSET('Hygiene Data'!$C$6,0,10*ROW('Hygiene Data'!C176)),IF(AND(ISNUMBER(OFFSET('Hygiene Data'!$C$6,0,10*ROW('Hygiene Data'!C176))),DO182="No",ISNUMBER(OFFSET('Hygiene Data'!$C$6,0,10*ROW('Hygiene Data'!C176)))),CONCATENATE("[",ROUND(OFFSET('Hygiene Data'!$C$6,0,10*ROW('Hygiene Data'!C176)),0),"]"),IF(AND(ISNUMBER(OFFSET('Hygiene Data'!$C$6,0,10*ROW('Hygiene Data'!C176))),DO182="",ISNUMBER(OFFSET('Hygiene Data'!$C$6,0,10*ROW('Hygiene Data'!C176)))),OFFSET('Hygiene Data'!$C$6,0,10*ROW('Hygiene Data'!C176)),NA())))</f>
        <v>#N/A</v>
      </c>
      <c r="BA182" s="121" t="e">
        <f ca="1">+IF(AND(ISNUMBER(OFFSET('Hygiene Data'!$C$8,0,10*ROW('Hygiene Data'!C176))),DP182="Yes"),OFFSET('Hygiene Data'!$C$8,0,10*ROW('Hygiene Data'!C176)),IF(AND(ISNUMBER(OFFSET('Hygiene Data'!$C$8,0,10*ROW('Hygiene Data'!C176))),DP182="No",ISNUMBER(OFFSET('Hygiene Data'!$C$8,0,10*ROW('Hygiene Data'!C176)))),CONCATENATE("[",ROUND(OFFSET('Hygiene Data'!$C$8,0,10*ROW('Hygiene Data'!C176)),0),"]"),IF(AND(ISNUMBER(OFFSET('Hygiene Data'!$C$8,0,10*ROW('Hygiene Data'!C176))),DP182="",ISNUMBER(OFFSET('Hygiene Data'!$C$8,0,10*ROW('Hygiene Data'!C176)))),OFFSET('Hygiene Data'!$C$8,0,10*ROW('Hygiene Data'!C176)),NA())))</f>
        <v>#N/A</v>
      </c>
      <c r="BB182" s="121" t="e">
        <f ca="1">+IF(AND(ISNUMBER(OFFSET('Hygiene Data'!$C$10,0,10*ROW('Hygiene Data'!C176))),DQ182="Yes"),OFFSET('Hygiene Data'!$C$10,0,10*ROW('Hygiene Data'!C176)),IF(AND(ISNUMBER(OFFSET('Hygiene Data'!$C$10,0,10*ROW('Hygiene Data'!C176))),DQ182="No",ISNUMBER(OFFSET('Hygiene Data'!$C$10,0,10*ROW('Hygiene Data'!C176)))),CONCATENATE("[",ROUND(OFFSET('Hygiene Data'!$C$10,0,10*ROW('Hygiene Data'!C176)),0),"]"),IF(AND(ISNUMBER(OFFSET('Hygiene Data'!$C$10,0,10*ROW('Hygiene Data'!C176))),DQ182="",ISNUMBER(OFFSET('Hygiene Data'!$C$10,0,10*ROW('Hygiene Data'!C176)))),OFFSET('Hygiene Data'!$C$10,0,10*ROW('Hygiene Data'!C176)),NA())))</f>
        <v>#N/A</v>
      </c>
      <c r="BC182" s="121" t="e">
        <f ca="1">+IF(AND(ISNUMBER(OFFSET('Hygiene Data'!$D$6,0,10*ROW('Hygiene Data'!D176))),DR182="Yes"),OFFSET('Hygiene Data'!$D$6,0,10*ROW('Hygiene Data'!D176)),IF(AND(ISNUMBER(OFFSET('Hygiene Data'!$D$6,0,10*ROW('Hygiene Data'!D176))),DR182="No",ISNUMBER(OFFSET('Hygiene Data'!$D$6,0,10*ROW('Hygiene Data'!D176)))),CONCATENATE("[",ROUND(OFFSET('Hygiene Data'!$D$6,0,10*ROW('Hygiene Data'!D176)),0),"]"),IF(AND(ISNUMBER(OFFSET('Hygiene Data'!$D$6,0,10*ROW('Hygiene Data'!D176))),DR182="",ISNUMBER(OFFSET('Hygiene Data'!$D$6,0,10*ROW('Hygiene Data'!D176)))),OFFSET('Hygiene Data'!$D$6,0,10*ROW('Hygiene Data'!D176)),NA())))</f>
        <v>#N/A</v>
      </c>
      <c r="BD182" s="121" t="e">
        <f ca="1">+IF(AND(ISNUMBER(OFFSET('Hygiene Data'!$D$8,0,10*ROW('Hygiene Data'!D176))),DS182="Yes"),OFFSET('Hygiene Data'!$D$8,0,10*ROW('Hygiene Data'!D176)),IF(AND(ISNUMBER(OFFSET('Hygiene Data'!$D$8,0,10*ROW('Hygiene Data'!D176))),DS182="No",ISNUMBER(OFFSET('Hygiene Data'!$D$8,0,10*ROW('Hygiene Data'!D176)))),CONCATENATE("[",ROUND(OFFSET('Hygiene Data'!$D$8,0,10*ROW('Hygiene Data'!D176)),0),"]"),IF(AND(ISNUMBER(OFFSET('Hygiene Data'!$D$8,0,10*ROW('Hygiene Data'!D176))),DS182="",ISNUMBER(OFFSET('Hygiene Data'!$D$8,0,10*ROW('Hygiene Data'!D176)))),OFFSET('Hygiene Data'!$D$8,0,10*ROW('Hygiene Data'!D176)),NA())))</f>
        <v>#N/A</v>
      </c>
      <c r="BE182" s="121" t="e">
        <f ca="1">+IF(AND(ISNUMBER(OFFSET('Hygiene Data'!$D$10,0,10*ROW('Hygiene Data'!D176))),DT182="Yes"),OFFSET('Hygiene Data'!$D$10,0,10*ROW('Hygiene Data'!D176)),IF(AND(ISNUMBER(OFFSET('Hygiene Data'!$D$10,0,10*ROW('Hygiene Data'!D176))),DT182="No",ISNUMBER(OFFSET('Hygiene Data'!$D$10,0,10*ROW('Hygiene Data'!D176)))),CONCATENATE("[",ROUND(OFFSET('Hygiene Data'!$D$10,0,10*ROW('Hygiene Data'!D176)),0),"]"),IF(AND(ISNUMBER(OFFSET('Hygiene Data'!$D$10,0,10*ROW('Hygiene Data'!D176))),DT182="",ISNUMBER(OFFSET('Hygiene Data'!$D$10,0,10*ROW('Hygiene Data'!D176)))),OFFSET('Hygiene Data'!$D$10,0,10*ROW('Hygiene Data'!D176)),NA())))</f>
        <v>#N/A</v>
      </c>
      <c r="BF182" s="121" t="e">
        <f ca="1">+IF(AND(ISNUMBER(OFFSET('Hygiene Data'!$E$6,0,10*ROW('Hygiene Data'!E176))),DU182="Yes"),OFFSET('Hygiene Data'!$E$6,0,10*ROW('Hygiene Data'!E176)),IF(AND(ISNUMBER(OFFSET('Hygiene Data'!$E$6,0,10*ROW('Hygiene Data'!E176))),DU182="No",ISNUMBER(OFFSET('Hygiene Data'!$E$6,0,10*ROW('Hygiene Data'!E176)))),CONCATENATE("[",ROUND(OFFSET('Hygiene Data'!$E$6,0,10*ROW('Hygiene Data'!E176)),0),"]"),IF(AND(ISNUMBER(OFFSET('Hygiene Data'!$E$6,0,10*ROW('Hygiene Data'!E176))),DU182="",ISNUMBER(OFFSET('Hygiene Data'!$E$6,0,10*ROW('Hygiene Data'!E176)))),OFFSET('Hygiene Data'!$E$6,0,10*ROW('Hygiene Data'!E176)),NA())))</f>
        <v>#N/A</v>
      </c>
      <c r="BG182" s="121" t="e">
        <f ca="1">+IF(AND(ISNUMBER(OFFSET('Hygiene Data'!$E$8,0,10*ROW('Hygiene Data'!E176))),DV182="Yes"),OFFSET('Hygiene Data'!$E$8,0,10*ROW('Hygiene Data'!E176)),IF(AND(ISNUMBER(OFFSET('Hygiene Data'!$E$8,0,10*ROW('Hygiene Data'!E176))),DV182="No",ISNUMBER(OFFSET('Hygiene Data'!$E$8,0,10*ROW('Hygiene Data'!E176)))),CONCATENATE("[",ROUND(OFFSET('Hygiene Data'!$E$8,0,10*ROW('Hygiene Data'!E176)),0),"]"),IF(AND(ISNUMBER(OFFSET('Hygiene Data'!$E$8,0,10*ROW('Hygiene Data'!E176))),DV182="",ISNUMBER(OFFSET('Hygiene Data'!$E$8,0,10*ROW('Hygiene Data'!E176)))),OFFSET('Hygiene Data'!$E$8,0,10*ROW('Hygiene Data'!E176)),NA())))</f>
        <v>#N/A</v>
      </c>
      <c r="BH182" s="121" t="e">
        <f ca="1">+IF(AND(ISNUMBER(OFFSET('Hygiene Data'!$E$10,0,10*ROW('Hygiene Data'!E176))),DW182="Yes"),OFFSET('Hygiene Data'!$E$10,0,10*ROW('Hygiene Data'!E176)),IF(AND(ISNUMBER(OFFSET('Hygiene Data'!$E$10,0,10*ROW('Hygiene Data'!E176))),DW182="No",ISNUMBER(OFFSET('Hygiene Data'!$E$10,0,10*ROW('Hygiene Data'!E176)))),CONCATENATE("[",ROUND(OFFSET('Hygiene Data'!$E$10,0,10*ROW('Hygiene Data'!E176)),0),"]"),IF(AND(ISNUMBER(OFFSET('Hygiene Data'!$E$10,0,10*ROW('Hygiene Data'!E176))),DW182="",ISNUMBER(OFFSET('Hygiene Data'!$E$10,0,10*ROW('Hygiene Data'!E176)))),OFFSET('Hygiene Data'!$E$10,0,10*ROW('Hygiene Data'!E176)),NA())))</f>
        <v>#N/A</v>
      </c>
      <c r="BI182" s="121" t="e">
        <f ca="1">+IF(AND(ISNUMBER(OFFSET('Hygiene Data'!$F$6,0,10*ROW('Hygiene Data'!F176))),DX182="Yes"),OFFSET('Hygiene Data'!$F$6,0,10*ROW('Hygiene Data'!F176)),IF(AND(ISNUMBER(OFFSET('Hygiene Data'!$F$6,0,10*ROW('Hygiene Data'!F176))),DX182="No",ISNUMBER(OFFSET('Hygiene Data'!$F$6,0,10*ROW('Hygiene Data'!F176)))),CONCATENATE("[",ROUND(OFFSET('Hygiene Data'!$F$6,0,10*ROW('Hygiene Data'!F176)),0),"]"),IF(AND(ISNUMBER(OFFSET('Hygiene Data'!$F$6,0,10*ROW('Hygiene Data'!F176))),DX182="",ISNUMBER(OFFSET('Hygiene Data'!$F$6,0,10*ROW('Hygiene Data'!F176)))),OFFSET('Hygiene Data'!$F$6,0,10*ROW('Hygiene Data'!F176)),NA())))</f>
        <v>#N/A</v>
      </c>
      <c r="BJ182" s="121" t="e">
        <f ca="1">+IF(AND(ISNUMBER(OFFSET('Hygiene Data'!$F$8,0,10*ROW('Hygiene Data'!F176))),DY182="Yes"),OFFSET('Hygiene Data'!$F$8,0,10*ROW('Hygiene Data'!F176)),IF(AND(ISNUMBER(OFFSET('Hygiene Data'!$F$8,0,10*ROW('Hygiene Data'!F176))),DY182="No",ISNUMBER(OFFSET('Hygiene Data'!$F$8,0,10*ROW('Hygiene Data'!F176)))),CONCATENATE("[",ROUND(OFFSET('Hygiene Data'!$F$8,0,10*ROW('Hygiene Data'!F176)),0),"]"),IF(AND(ISNUMBER(OFFSET('Hygiene Data'!$F$8,0,10*ROW('Hygiene Data'!F176))),DY182="",ISNUMBER(OFFSET('Hygiene Data'!$F$8,0,10*ROW('Hygiene Data'!F176)))),OFFSET('Hygiene Data'!$F$8,0,10*ROW('Hygiene Data'!F176)),NA())))</f>
        <v>#N/A</v>
      </c>
      <c r="BK182" s="121" t="e">
        <f ca="1">+IF(AND(ISNUMBER(OFFSET('Hygiene Data'!$F$10,0,10*ROW('Hygiene Data'!F176))),DZ182="Yes"),OFFSET('Hygiene Data'!$F$10,0,10*ROW('Hygiene Data'!F176)),IF(AND(ISNUMBER(OFFSET('Hygiene Data'!$F$10,0,10*ROW('Hygiene Data'!F176))),DZ182="No",ISNUMBER(OFFSET('Hygiene Data'!$F$10,0,10*ROW('Hygiene Data'!F176)))),CONCATENATE("[",ROUND(OFFSET('Hygiene Data'!$F$10,0,10*ROW('Hygiene Data'!F176)),0),"]"),IF(AND(ISNUMBER(OFFSET('Hygiene Data'!$F$10,0,10*ROW('Hygiene Data'!F176))),DZ182="",ISNUMBER(OFFSET('Hygiene Data'!$F$10,0,10*ROW('Hygiene Data'!F176)))),OFFSET('Hygiene Data'!$F$10,0,10*ROW('Hygiene Data'!F176)),NA())))</f>
        <v>#N/A</v>
      </c>
      <c r="BL182" s="121" t="e">
        <f ca="1">+IF(AND(ISNUMBER(OFFSET('Hygiene Data'!$G$6,0,10*ROW('Hygiene Data'!G176))),EA182="Yes"),OFFSET('Hygiene Data'!$G$6,0,10*ROW('Hygiene Data'!G176)),IF(AND(ISNUMBER(OFFSET('Hygiene Data'!$G$6,0,10*ROW('Hygiene Data'!G176))),EA182="No",ISNUMBER(OFFSET('Hygiene Data'!$G$6,0,10*ROW('Hygiene Data'!G176)))),CONCATENATE("[",ROUND(OFFSET('Hygiene Data'!$G$6,0,10*ROW('Hygiene Data'!G176)),0),"]"),IF(AND(ISNUMBER(OFFSET('Hygiene Data'!$G$6,0,10*ROW('Hygiene Data'!G176))),EA182="",ISNUMBER(OFFSET('Hygiene Data'!$G$6,0,10*ROW('Hygiene Data'!G176)))),OFFSET('Hygiene Data'!$G$6,0,10*ROW('Hygiene Data'!G176)),NA())))</f>
        <v>#N/A</v>
      </c>
      <c r="BM182" s="121" t="e">
        <f ca="1">+IF(AND(ISNUMBER(OFFSET('Hygiene Data'!$G$8,0,10*ROW('Hygiene Data'!G176))),EB182="Yes"),OFFSET('Hygiene Data'!$G$8,0,10*ROW('Hygiene Data'!G176)),IF(AND(ISNUMBER(OFFSET('Hygiene Data'!$G$8,0,10*ROW('Hygiene Data'!G176))),EB182="No",ISNUMBER(OFFSET('Hygiene Data'!$G$8,0,10*ROW('Hygiene Data'!G176)))),CONCATENATE("[",ROUND(OFFSET('Hygiene Data'!$G$8,0,10*ROW('Hygiene Data'!G176)),0),"]"),IF(AND(ISNUMBER(OFFSET('Hygiene Data'!$G$8,0,10*ROW('Hygiene Data'!G176))),EB182="",ISNUMBER(OFFSET('Hygiene Data'!$G$8,0,10*ROW('Hygiene Data'!G176)))),OFFSET('Hygiene Data'!$G$8,0,10*ROW('Hygiene Data'!G176)),NA())))</f>
        <v>#N/A</v>
      </c>
      <c r="BN182" s="121" t="e">
        <f ca="1">+IF(AND(ISNUMBER(OFFSET('Hygiene Data'!$G$10,0,10*ROW('Hygiene Data'!G176))),EC182="Yes"),OFFSET('Hygiene Data'!$G$10,0,10*ROW('Hygiene Data'!G176)),IF(AND(ISNUMBER(OFFSET('Hygiene Data'!$G$10,0,10*ROW('Hygiene Data'!G176))),EC182="No",ISNUMBER(OFFSET('Hygiene Data'!$G$10,0,10*ROW('Hygiene Data'!G176)))),CONCATENATE("[",ROUND(OFFSET('Hygiene Data'!$G$10,0,10*ROW('Hygiene Data'!G176)),0),"]"),IF(AND(ISNUMBER(OFFSET('Hygiene Data'!$G$10,0,10*ROW('Hygiene Data'!G176))),EC182="",ISNUMBER(OFFSET('Hygiene Data'!$G$10,0,10*ROW('Hygiene Data'!G176)))),OFFSET('Hygiene Data'!$G$10,0,10*ROW('Hygiene Data'!G176)),NA())))</f>
        <v>#N/A</v>
      </c>
      <c r="BO182" s="121" t="e">
        <f ca="1">+IF(AND(ISNUMBER(OFFSET('Hygiene Data'!$H$6,0,10*ROW('Hygiene Data'!H176))),ED182="Yes"),OFFSET('Hygiene Data'!$H$6,0,10*ROW('Hygiene Data'!H176)),IF(AND(ISNUMBER(OFFSET('Hygiene Data'!$H$6,0,10*ROW('Hygiene Data'!H176))),ED182="No",ISNUMBER(OFFSET('Hygiene Data'!$H$6,0,10*ROW('Hygiene Data'!H176)))),CONCATENATE("[",ROUND(OFFSET('Hygiene Data'!$H$6,0,10*ROW('Hygiene Data'!H176)),0),"]"),IF(AND(ISNUMBER(OFFSET('Hygiene Data'!$H$6,0,10*ROW('Hygiene Data'!H176))),ED182="",ISNUMBER(OFFSET('Hygiene Data'!$H$6,0,10*ROW('Hygiene Data'!H176)))),OFFSET('Hygiene Data'!$H$6,0,10*ROW('Hygiene Data'!H176)),NA())))</f>
        <v>#N/A</v>
      </c>
      <c r="BP182" s="121" t="e">
        <f ca="1">+IF(AND(ISNUMBER(OFFSET('Hygiene Data'!$H$8,0,10*ROW('Hygiene Data'!H176))),EE182="Yes"),OFFSET('Hygiene Data'!$H$8,0,10*ROW('Hygiene Data'!H176)),IF(AND(ISNUMBER(OFFSET('Hygiene Data'!$H$8,0,10*ROW('Hygiene Data'!H176))),EE182="No",ISNUMBER(OFFSET('Hygiene Data'!$H$8,0,10*ROW('Hygiene Data'!H176)))),CONCATENATE("[",ROUND(OFFSET('Hygiene Data'!$H$8,0,10*ROW('Hygiene Data'!H176)),0),"]"),IF(AND(ISNUMBER(OFFSET('Hygiene Data'!$H$8,0,10*ROW('Hygiene Data'!H176))),EE182="",ISNUMBER(OFFSET('Hygiene Data'!$H$8,0,10*ROW('Hygiene Data'!H176)))),OFFSET('Hygiene Data'!$H$8,0,10*ROW('Hygiene Data'!H176)),NA())))</f>
        <v>#N/A</v>
      </c>
      <c r="BQ182" s="121" t="e">
        <f ca="1">+IF(AND(ISNUMBER(OFFSET('Hygiene Data'!$H$10,0,10*ROW('Hygiene Data'!H176))),EF182="Yes"),OFFSET('Hygiene Data'!$H$10,0,10*ROW('Hygiene Data'!H176)),IF(AND(ISNUMBER(OFFSET('Hygiene Data'!$H$10,0,10*ROW('Hygiene Data'!H176))),EF182="No",ISNUMBER(OFFSET('Hygiene Data'!$H$10,0,10*ROW('Hygiene Data'!H176)))),CONCATENATE("[",ROUND(OFFSET('Hygiene Data'!$H$10,0,10*ROW('Hygiene Data'!H176)),0),"]"),IF(AND(ISNUMBER(OFFSET('Hygiene Data'!$H$10,0,10*ROW('Hygiene Data'!H176))),EF182="",ISNUMBER(OFFSET('Hygiene Data'!$H$10,0,10*ROW('Hygiene Data'!H176)))),OFFSET('Hygiene Data'!$H$10,0,10*ROW('Hygiene Data'!H176)),NA())))</f>
        <v>#N/A</v>
      </c>
      <c r="BS182" s="28" t="str">
        <f ca="1">+IF(OFFSET('Water Data'!$C$28,0,10*ROW('Water Data'!C176))="","",OFFSET('Water Data'!$C$28,0,10*ROW('Water Data'!C176)))</f>
        <v/>
      </c>
      <c r="BT182" s="28" t="str">
        <f ca="1">+IF(OFFSET('Water Data'!$C$29,0,10*ROW('Water Data'!C176))="","",OFFSET('Water Data'!$C$29,0,10*ROW('Water Data'!C176)))</f>
        <v/>
      </c>
      <c r="BU182" s="28" t="str">
        <f ca="1">+IF(OFFSET('Water Data'!$C$30,0,10*ROW('Water Data'!C176))="","",OFFSET('Water Data'!$C$30,0,10*ROW('Water Data'!C176)))</f>
        <v/>
      </c>
      <c r="BV182" s="28" t="str">
        <f ca="1">+IF(OFFSET('Water Data'!$D$28,0,10*ROW('Water Data'!D176))="","",OFFSET('Water Data'!$D$28,0,10*ROW('Water Data'!D176)))</f>
        <v/>
      </c>
      <c r="BW182" s="28" t="str">
        <f ca="1">+IF(OFFSET('Water Data'!$D$29,0,10*ROW('Water Data'!D176))="","",OFFSET('Water Data'!$D$29,0,10*ROW('Water Data'!D176)))</f>
        <v/>
      </c>
      <c r="BX182" s="28" t="str">
        <f ca="1">+IF(OFFSET('Water Data'!$D$30,0,10*ROW('Water Data'!D176))="","",OFFSET('Water Data'!$D$30,0,10*ROW('Water Data'!D176)))</f>
        <v/>
      </c>
      <c r="BY182" s="28" t="str">
        <f ca="1">+IF(OFFSET('Water Data'!$E$28,0,10*ROW('Water Data'!E176))="","",OFFSET('Water Data'!$E$28,0,10*ROW('Water Data'!E176)))</f>
        <v/>
      </c>
      <c r="BZ182" s="28" t="str">
        <f ca="1">+IF(OFFSET('Water Data'!$E$29,0,10*ROW('Water Data'!E176))="","",OFFSET('Water Data'!$E$29,0,10*ROW('Water Data'!E176)))</f>
        <v/>
      </c>
      <c r="CA182" s="28" t="str">
        <f ca="1">+IF(OFFSET('Water Data'!$E$30,0,10*ROW('Water Data'!E176))="","",OFFSET('Water Data'!$E$30,0,10*ROW('Water Data'!E176)))</f>
        <v/>
      </c>
      <c r="CB182" s="28" t="str">
        <f ca="1">+IF(OFFSET('Water Data'!$F$28,0,10*ROW('Water Data'!F176))="","",OFFSET('Water Data'!$F$28,0,10*ROW('Water Data'!F176)))</f>
        <v/>
      </c>
      <c r="CC182" s="28" t="str">
        <f ca="1">+IF(OFFSET('Water Data'!$F$29,0,10*ROW('Water Data'!F176))="","",OFFSET('Water Data'!$F$29,0,10*ROW('Water Data'!F176)))</f>
        <v/>
      </c>
      <c r="CD182" s="28" t="str">
        <f ca="1">+IF(OFFSET('Water Data'!$F$30,0,10*ROW('Water Data'!F176))="","",OFFSET('Water Data'!$F$30,0,10*ROW('Water Data'!F176)))</f>
        <v/>
      </c>
      <c r="CE182" s="28" t="str">
        <f ca="1">+IF(OFFSET('Water Data'!$G$28,0,10*ROW('Water Data'!G176))="","",OFFSET('Water Data'!$G$28,0,10*ROW('Water Data'!G176)))</f>
        <v/>
      </c>
      <c r="CF182" s="28" t="str">
        <f ca="1">+IF(OFFSET('Water Data'!$G$29,0,10*ROW('Water Data'!G176))="","",OFFSET('Water Data'!$G$29,0,10*ROW('Water Data'!G176)))</f>
        <v/>
      </c>
      <c r="CG182" s="28" t="str">
        <f ca="1">+IF(OFFSET('Water Data'!$G$30,0,10*ROW('Water Data'!G176))="","",OFFSET('Water Data'!$G$30,0,10*ROW('Water Data'!G176)))</f>
        <v/>
      </c>
      <c r="CH182" s="28" t="str">
        <f ca="1">+IF(OFFSET('Water Data'!$H$28,0,10*ROW('Water Data'!H176))="","",OFFSET('Water Data'!$H$28,0,10*ROW('Water Data'!H176)))</f>
        <v/>
      </c>
      <c r="CI182" s="28" t="str">
        <f ca="1">+IF(OFFSET('Water Data'!$H$29,0,10*ROW('Water Data'!H176))="","",OFFSET('Water Data'!$H$29,0,10*ROW('Water Data'!H176)))</f>
        <v/>
      </c>
      <c r="CJ182" s="28" t="str">
        <f ca="1">+IF(OFFSET('Water Data'!$H$30,0,10*ROW('Water Data'!H176))="","",OFFSET('Water Data'!$H$30,0,10*ROW('Water Data'!H176)))</f>
        <v/>
      </c>
      <c r="CK182" s="28" t="str">
        <f ca="1">+IF(OFFSET('Sanitation Data'!$C$29,0,10*ROW('Sanitation Data'!C176))="","",OFFSET('Sanitation Data'!$C$29,0,10*ROW('Sanitation Data'!C176)))</f>
        <v/>
      </c>
      <c r="CL182" s="28" t="str">
        <f ca="1">+IF(OFFSET('Sanitation Data'!$C$30,0,10*ROW('Sanitation Data'!C176))="","",OFFSET('Sanitation Data'!$C$30,0,10*ROW('Sanitation Data'!C176)))</f>
        <v/>
      </c>
      <c r="CM182" s="28" t="str">
        <f ca="1">+IF(OFFSET('Sanitation Data'!$C$31,0,10*ROW('Sanitation Data'!C176))="","",OFFSET('Sanitation Data'!$C$31,0,10*ROW('Sanitation Data'!C176)))</f>
        <v/>
      </c>
      <c r="CN182" s="28" t="str">
        <f ca="1">+IF(OFFSET('Sanitation Data'!$C$32,0,10*ROW('Sanitation Data'!C176))="","",OFFSET('Sanitation Data'!$C$32,0,10*ROW('Sanitation Data'!C176)))</f>
        <v/>
      </c>
      <c r="CO182" s="28" t="str">
        <f ca="1">+IF(OFFSET('Sanitation Data'!$C$33,0,10*ROW('Sanitation Data'!C176))="","",OFFSET('Sanitation Data'!$C$33,0,10*ROW('Sanitation Data'!C176)))</f>
        <v/>
      </c>
      <c r="CP182" s="28" t="str">
        <f ca="1">+IF(OFFSET('Sanitation Data'!$D$29,0,10*ROW('Sanitation Data'!D176))="","",OFFSET('Sanitation Data'!$D$29,0,10*ROW('Sanitation Data'!D176)))</f>
        <v/>
      </c>
      <c r="CQ182" s="28" t="str">
        <f ca="1">+IF(OFFSET('Sanitation Data'!$D$30,0,10*ROW('Sanitation Data'!D176))="","",OFFSET('Sanitation Data'!$D$30,0,10*ROW('Sanitation Data'!D176)))</f>
        <v/>
      </c>
      <c r="CR182" s="28" t="str">
        <f ca="1">+IF(OFFSET('Sanitation Data'!$D$31,0,10*ROW('Sanitation Data'!D176))="","",OFFSET('Sanitation Data'!$D$31,0,10*ROW('Sanitation Data'!D176)))</f>
        <v/>
      </c>
      <c r="CS182" s="28" t="str">
        <f ca="1">+IF(OFFSET('Sanitation Data'!$D$32,0,10*ROW('Sanitation Data'!D176))="","",OFFSET('Sanitation Data'!$D$32,0,10*ROW('Sanitation Data'!D176)))</f>
        <v/>
      </c>
      <c r="CT182" s="28" t="str">
        <f ca="1">+IF(OFFSET('Sanitation Data'!$D$33,0,10*ROW('Sanitation Data'!D176))="","",OFFSET('Sanitation Data'!$D$33,0,10*ROW('Sanitation Data'!D176)))</f>
        <v/>
      </c>
      <c r="CU182" s="28" t="str">
        <f ca="1">+IF(OFFSET('Sanitation Data'!$E$29,0,10*ROW('Sanitation Data'!E176))="","",OFFSET('Sanitation Data'!$E$29,0,10*ROW('Sanitation Data'!E176)))</f>
        <v/>
      </c>
      <c r="CV182" s="28" t="str">
        <f ca="1">+IF(OFFSET('Sanitation Data'!$E$30,0,10*ROW('Sanitation Data'!E176))="","",OFFSET('Sanitation Data'!$E$30,0,10*ROW('Sanitation Data'!E176)))</f>
        <v/>
      </c>
      <c r="CW182" s="28" t="str">
        <f ca="1">+IF(OFFSET('Sanitation Data'!$E$31,0,10*ROW('Sanitation Data'!E176))="","",OFFSET('Sanitation Data'!$E$31,0,10*ROW('Sanitation Data'!E176)))</f>
        <v/>
      </c>
      <c r="CX182" s="28" t="str">
        <f ca="1">+IF(OFFSET('Sanitation Data'!$E$32,0,10*ROW('Sanitation Data'!E176))="","",OFFSET('Sanitation Data'!$E$32,0,10*ROW('Sanitation Data'!E176)))</f>
        <v/>
      </c>
      <c r="CY182" s="28" t="str">
        <f ca="1">+IF(OFFSET('Sanitation Data'!$E$33,0,10*ROW('Sanitation Data'!E176))="","",OFFSET('Sanitation Data'!$E$33,0,10*ROW('Sanitation Data'!E176)))</f>
        <v/>
      </c>
      <c r="CZ182" s="28" t="str">
        <f ca="1">+IF(OFFSET('Sanitation Data'!$F$29,0,10*ROW('Sanitation Data'!F176))="","",OFFSET('Sanitation Data'!$F$29,0,10*ROW('Sanitation Data'!F176)))</f>
        <v/>
      </c>
      <c r="DA182" s="28" t="str">
        <f ca="1">+IF(OFFSET('Sanitation Data'!$F$30,0,10*ROW('Sanitation Data'!F176))="","",OFFSET('Sanitation Data'!$F$30,0,10*ROW('Sanitation Data'!F176)))</f>
        <v/>
      </c>
      <c r="DB182" s="28" t="str">
        <f ca="1">+IF(OFFSET('Sanitation Data'!$F$31,0,10*ROW('Sanitation Data'!F176))="","",OFFSET('Sanitation Data'!$F$31,0,10*ROW('Sanitation Data'!F176)))</f>
        <v/>
      </c>
      <c r="DC182" s="28" t="str">
        <f ca="1">+IF(OFFSET('Sanitation Data'!$F$32,0,10*ROW('Sanitation Data'!F176))="","",OFFSET('Sanitation Data'!$F$32,0,10*ROW('Sanitation Data'!F176)))</f>
        <v/>
      </c>
      <c r="DD182" s="28" t="str">
        <f ca="1">+IF(OFFSET('Sanitation Data'!$F$33,0,10*ROW('Sanitation Data'!F176))="","",OFFSET('Sanitation Data'!$F$33,0,10*ROW('Sanitation Data'!F176)))</f>
        <v/>
      </c>
      <c r="DE182" s="28" t="str">
        <f ca="1">+IF(OFFSET('Sanitation Data'!$G$29,0,10*ROW('Sanitation Data'!G176))="","",OFFSET('Sanitation Data'!$G$29,0,10*ROW('Sanitation Data'!G176)))</f>
        <v/>
      </c>
      <c r="DF182" s="28" t="str">
        <f ca="1">+IF(OFFSET('Sanitation Data'!$G$30,0,10*ROW('Sanitation Data'!G176))="","",OFFSET('Sanitation Data'!$G$30,0,10*ROW('Sanitation Data'!G176)))</f>
        <v/>
      </c>
      <c r="DG182" s="28" t="str">
        <f ca="1">+IF(OFFSET('Sanitation Data'!$G$31,0,10*ROW('Sanitation Data'!G176))="","",OFFSET('Sanitation Data'!$G$31,0,10*ROW('Sanitation Data'!G176)))</f>
        <v/>
      </c>
      <c r="DH182" s="28" t="str">
        <f ca="1">+IF(OFFSET('Sanitation Data'!$G$32,0,10*ROW('Sanitation Data'!G176))="","",OFFSET('Sanitation Data'!$G$32,0,10*ROW('Sanitation Data'!G176)))</f>
        <v/>
      </c>
      <c r="DI182" s="28" t="str">
        <f ca="1">+IF(OFFSET('Sanitation Data'!$G$33,0,10*ROW('Sanitation Data'!G176))="","",OFFSET('Sanitation Data'!$G$33,0,10*ROW('Sanitation Data'!G176)))</f>
        <v/>
      </c>
      <c r="DJ182" s="28" t="str">
        <f ca="1">+IF(OFFSET('Sanitation Data'!$H$29,0,10*ROW('Sanitation Data'!H176))="","",OFFSET('Sanitation Data'!$H$29,0,10*ROW('Sanitation Data'!H176)))</f>
        <v/>
      </c>
      <c r="DK182" s="28" t="str">
        <f ca="1">+IF(OFFSET('Sanitation Data'!$H$30,0,10*ROW('Sanitation Data'!H176))="","",OFFSET('Sanitation Data'!$H$30,0,10*ROW('Sanitation Data'!H176)))</f>
        <v/>
      </c>
      <c r="DL182" s="28" t="str">
        <f ca="1">+IF(OFFSET('Sanitation Data'!$H$31,0,10*ROW('Sanitation Data'!H176))="","",OFFSET('Sanitation Data'!$H$31,0,10*ROW('Sanitation Data'!H176)))</f>
        <v/>
      </c>
      <c r="DM182" s="28" t="str">
        <f ca="1">+IF(OFFSET('Sanitation Data'!$H$32,0,10*ROW('Sanitation Data'!H176))="","",OFFSET('Sanitation Data'!$H$32,0,10*ROW('Sanitation Data'!H176)))</f>
        <v/>
      </c>
      <c r="DN182" s="28" t="str">
        <f ca="1">+IF(OFFSET('Sanitation Data'!$H$33,0,10*ROW('Sanitation Data'!H176))="","",OFFSET('Sanitation Data'!$H$33,0,10*ROW('Sanitation Data'!H176)))</f>
        <v/>
      </c>
      <c r="DO182" s="28" t="str">
        <f ca="1">+IF(OFFSET('Hygiene Data'!$C$12,0,10*ROW('Hygiene Data'!C176))="","",OFFSET('Hygiene Data'!$C$12,0,10*ROW('Hygiene Data'!C176)))</f>
        <v/>
      </c>
      <c r="DP182" s="28" t="str">
        <f ca="1">+IF(OFFSET('Hygiene Data'!$C$13,0,10*ROW('Hygiene Data'!C176))="","",OFFSET('Hygiene Data'!$C$13,0,10*ROW('Hygiene Data'!C176)))</f>
        <v/>
      </c>
      <c r="DQ182" s="28" t="str">
        <f ca="1">+IF(OFFSET('Hygiene Data'!$C$14,0,10*ROW('Hygiene Data'!C176))="","",OFFSET('Hygiene Data'!$C$14,0,10*ROW('Hygiene Data'!C176)))</f>
        <v/>
      </c>
      <c r="DR182" s="28" t="str">
        <f ca="1">+IF(OFFSET('Hygiene Data'!$D$12,0,10*ROW('Hygiene Data'!D176))="","",OFFSET('Hygiene Data'!$D$12,0,10*ROW('Hygiene Data'!D176)))</f>
        <v/>
      </c>
      <c r="DS182" s="28" t="str">
        <f ca="1">+IF(OFFSET('Hygiene Data'!$D$13,0,10*ROW('Hygiene Data'!D176))="","",OFFSET('Hygiene Data'!$D$13,0,10*ROW('Hygiene Data'!D176)))</f>
        <v/>
      </c>
      <c r="DT182" s="28" t="str">
        <f ca="1">+IF(OFFSET('Hygiene Data'!$D$14,0,10*ROW('Hygiene Data'!D176))="","",OFFSET('Hygiene Data'!$D$14,0,10*ROW('Hygiene Data'!D176)))</f>
        <v/>
      </c>
      <c r="DU182" s="28" t="str">
        <f ca="1">+IF(OFFSET('Hygiene Data'!$E$12,0,10*ROW('Hygiene Data'!E176))="","",OFFSET('Hygiene Data'!$E$12,0,10*ROW('Hygiene Data'!E176)))</f>
        <v/>
      </c>
      <c r="DV182" s="28" t="str">
        <f ca="1">+IF(OFFSET('Hygiene Data'!$E$13,0,10*ROW('Hygiene Data'!E176))="","",OFFSET('Hygiene Data'!$E$13,0,10*ROW('Hygiene Data'!E176)))</f>
        <v/>
      </c>
      <c r="DW182" s="28" t="str">
        <f ca="1">+IF(OFFSET('Hygiene Data'!$E$14,0,10*ROW('Hygiene Data'!E176))="","",OFFSET('Hygiene Data'!$E$14,0,10*ROW('Hygiene Data'!E176)))</f>
        <v/>
      </c>
      <c r="DX182" s="28" t="str">
        <f ca="1">+IF(OFFSET('Hygiene Data'!$F$12,0,10*ROW('Hygiene Data'!F176))="","",OFFSET('Hygiene Data'!$F$12,0,10*ROW('Hygiene Data'!F176)))</f>
        <v/>
      </c>
      <c r="DY182" s="28" t="str">
        <f ca="1">+IF(OFFSET('Hygiene Data'!$F$13,0,10*ROW('Hygiene Data'!F176))="","",OFFSET('Hygiene Data'!$F$13,0,10*ROW('Hygiene Data'!F176)))</f>
        <v/>
      </c>
      <c r="DZ182" s="28" t="str">
        <f ca="1">+IF(OFFSET('Hygiene Data'!$F$14,0,10*ROW('Hygiene Data'!F176))="","",OFFSET('Hygiene Data'!$F$14,0,10*ROW('Hygiene Data'!F176)))</f>
        <v/>
      </c>
      <c r="EA182" s="28" t="str">
        <f ca="1">+IF(OFFSET('Hygiene Data'!$G$12,0,10*ROW('Hygiene Data'!G176))="","",OFFSET('Hygiene Data'!$G$12,0,10*ROW('Hygiene Data'!G176)))</f>
        <v/>
      </c>
      <c r="EB182" s="28" t="str">
        <f ca="1">+IF(OFFSET('Hygiene Data'!$G$13,0,10*ROW('Hygiene Data'!G176))="","",OFFSET('Hygiene Data'!$G$13,0,10*ROW('Hygiene Data'!G176)))</f>
        <v/>
      </c>
      <c r="EC182" s="28" t="str">
        <f ca="1">+IF(OFFSET('Hygiene Data'!$G$14,0,10*ROW('Hygiene Data'!G176))="","",OFFSET('Hygiene Data'!$G$14,0,10*ROW('Hygiene Data'!G176)))</f>
        <v/>
      </c>
      <c r="ED182" s="28" t="str">
        <f ca="1">+IF(OFFSET('Hygiene Data'!$H$12,0,10*ROW('Hygiene Data'!H176))="","",OFFSET('Hygiene Data'!$H$12,0,10*ROW('Hygiene Data'!H176)))</f>
        <v/>
      </c>
      <c r="EE182" s="28" t="str">
        <f ca="1">+IF(OFFSET('Hygiene Data'!$H$13,0,10*ROW('Hygiene Data'!H176))="","",OFFSET('Hygiene Data'!$H$13,0,10*ROW('Hygiene Data'!H176)))</f>
        <v/>
      </c>
      <c r="EF182" s="28" t="str">
        <f ca="1">+IF(OFFSET('Hygiene Data'!$H$14,0,10*ROW('Hygiene Data'!H176))="","",OFFSET('Hygiene Data'!$H$14,0,10*ROW('Hygiene Data'!H176)))</f>
        <v/>
      </c>
    </row>
    <row r="183" spans="1:136" x14ac:dyDescent="0.2">
      <c r="A183" s="44" t="str">
        <f ca="1">+IF(OFFSET('Water Data'!$B$1,0,10*ROW('Water Data'!B180))="","",OFFSET('Water Data'!$B$1,0,10*ROW('Water Data'!B180)))</f>
        <v/>
      </c>
      <c r="B183" s="44" t="str">
        <f ca="1">+IF(OFFSET('Water Data'!$A$3,0,10*ROW('Water Data'!A180))="","",OFFSET('Water Data'!$A$3,0,10*ROW('Water Data'!A180)))</f>
        <v/>
      </c>
      <c r="C183" s="44" t="str">
        <f ca="1">+IF(OFFSET('Water Data'!$C$3,0,10*ROW('Water Data'!C180))="","",OFFSET('Water Data'!$C$3,0,10*ROW('Water Data'!C180)))</f>
        <v/>
      </c>
      <c r="D183" s="119" t="e">
        <f ca="1">+IF(AND(ISNUMBER(OFFSET('Water Data'!$C$5,0,10*ROW('Water Data'!C177))),BS183="Yes"),100-OFFSET('Water Data'!$C$5,0,10*ROW('Water Data'!C177)),IF(AND(ISNUMBER(OFFSET('Water Data'!$C$5,0,10*ROW('Water Data'!C177))),BS183="No",ISNUMBER(OFFSET('Water Data'!$C$5,0,10*ROW('Water Data'!C177)))),CONCATENATE("[",ROUND(100-OFFSET('Water Data'!$C$5,0,10*ROW('Water Data'!C177)),0),"]"),IF(AND(ISNUMBER(OFFSET('Water Data'!$C$5,0,10*ROW('Water Data'!C177))),BS183="",ISNUMBER(OFFSET('Water Data'!$C$5,0,10*ROW('Water Data'!C177)))),100-OFFSET('Water Data'!$C$5,0,10*ROW('Water Data'!C177)),NA())))</f>
        <v>#N/A</v>
      </c>
      <c r="E183" s="119" t="e">
        <f ca="1">+IF(AND(ISNUMBER(OFFSET('Water Data'!$C$7,0,10*ROW('Water Data'!D177))),BT183="Yes"),OFFSET('Water Data'!$C$7,0,10*ROW('Water Data'!C177)),IF(AND(ISNUMBER(OFFSET('Water Data'!$C$7,0,10*ROW('Water Data'!C177))),BT183="No",ISNUMBER(OFFSET('Water Data'!$C$7,0,10*ROW('Water Data'!C177)))),CONCATENATE("[",ROUND(OFFSET('Water Data'!$C$7,0,10*ROW('Water Data'!C177)),0),"]"),IF(AND(ISNUMBER(OFFSET('Water Data'!$C$7,0,10*ROW('Water Data'!C177))),BT183="",ISNUMBER(OFFSET('Water Data'!$C$7,0,10*ROW('Water Data'!C177)))),OFFSET('Water Data'!$C$7,0,10*ROW('Water Data'!C177)),NA())))</f>
        <v>#N/A</v>
      </c>
      <c r="F183" s="119" t="e">
        <f ca="1">+IF(AND(ISNUMBER(OFFSET('Water Data'!$C$10,0,10*ROW('Water Data'!C177))),BU183="Yes"),OFFSET('Water Data'!$C$10,0,10*ROW('Water Data'!C177)),IF(AND(ISNUMBER(OFFSET('Water Data'!$C$10,0,10*ROW('Water Data'!C177))),BU183="No",ISNUMBER(OFFSET('Water Data'!$C$10,0,10*ROW('Water Data'!C177)))),CONCATENATE("[",ROUND(OFFSET('Water Data'!$C$10,0,10*ROW('Water Data'!C177)),0),"]"),IF(AND(ISNUMBER(OFFSET('Water Data'!$C$10,0,10*ROW('Water Data'!C177))),BU183="",ISNUMBER(OFFSET('Water Data'!$C$10,0,10*ROW('Water Data'!C177)))),OFFSET('Water Data'!$C$10,0,10*ROW('Water Data'!C177)),NA())))</f>
        <v>#N/A</v>
      </c>
      <c r="G183" s="119" t="e">
        <f ca="1">+IF(AND(ISNUMBER(OFFSET('Water Data'!$D$5,0,10*ROW('Water Data'!D177))),BV183="Yes"),100-OFFSET('Water Data'!$D$5,0,10*ROW('Water Data'!D177)),IF(AND(ISNUMBER(OFFSET('Water Data'!$D$5,0,10*ROW('Water Data'!D177))),BV183="No",ISNUMBER(OFFSET('Water Data'!$D$5,0,10*ROW('Water Data'!D177)))),CONCATENATE("[",ROUND(100-OFFSET('Water Data'!$D$5,0,10*ROW('Water Data'!D177)),0),"]"),IF(AND(ISNUMBER(OFFSET('Water Data'!$D$5,0,10*ROW('Water Data'!D177))),BV183="",ISNUMBER(OFFSET('Water Data'!$D$5,0,10*ROW('Water Data'!D177)))),100-OFFSET('Water Data'!$D$5,0,10*ROW('Water Data'!D177)),NA())))</f>
        <v>#N/A</v>
      </c>
      <c r="H183" s="119" t="e">
        <f ca="1">+IF(AND(ISNUMBER(OFFSET('Water Data'!$D$7,0,10*ROW('Water Data'!D177))),BW183="Yes"),OFFSET('Water Data'!$D$7,0,10*ROW('Water Data'!D177)),IF(AND(ISNUMBER(OFFSET('Water Data'!$D$7,0,10*ROW('Water Data'!D177))),BW183="No",ISNUMBER(OFFSET('Water Data'!$D$7,0,10*ROW('Water Data'!D177)))),CONCATENATE("[",ROUND(OFFSET('Water Data'!$C$7,0,10*ROW('Water Data'!D177)),0),"]"),IF(AND(ISNUMBER(OFFSET('Water Data'!$D$7,0,10*ROW('Water Data'!D177))),BW183="",ISNUMBER(OFFSET('Water Data'!$D$7,0,10*ROW('Water Data'!D177)))),OFFSET('Water Data'!$D$7,0,10*ROW('Water Data'!D177)),NA())))</f>
        <v>#N/A</v>
      </c>
      <c r="I183" s="119" t="e">
        <f ca="1">+IF(AND(ISNUMBER(OFFSET('Water Data'!$D$10,0,10*ROW('Water Data'!D177))),BX183="Yes"),OFFSET('Water Data'!$D$10,0,10*ROW('Water Data'!D177)),IF(AND(ISNUMBER(OFFSET('Water Data'!$D$10,0,10*ROW('Water Data'!D177))),BX183="No",ISNUMBER(OFFSET('Water Data'!$D$10,0,10*ROW('Water Data'!D177)))),CONCATENATE("[",ROUND(OFFSET('Water Data'!$D$10,0,10*ROW('Water Data'!D177)),0),"]"),IF(AND(ISNUMBER(OFFSET('Water Data'!$D$10,0,10*ROW('Water Data'!D177))),BX183="",ISNUMBER(OFFSET('Water Data'!$D$10,0,10*ROW('Water Data'!D177)))),OFFSET('Water Data'!$D$10,0,10*ROW('Water Data'!D177)),NA())))</f>
        <v>#N/A</v>
      </c>
      <c r="J183" s="119" t="e">
        <f ca="1">+IF(AND(ISNUMBER(OFFSET('Water Data'!$E$5,0,10*ROW('Water Data'!E177))),BY183="Yes"),100-OFFSET('Water Data'!$E$5,0,10*ROW('Water Data'!E177)),IF(AND(ISNUMBER(OFFSET('Water Data'!$E$5,0,10*ROW('Water Data'!E177))),BY183="No",ISNUMBER(OFFSET('Water Data'!$E$5,0,10*ROW('Water Data'!E177)))),CONCATENATE("[",ROUND(100-OFFSET('Water Data'!$E$5,0,10*ROW('Water Data'!E177)),0),"]"),IF(AND(ISNUMBER(OFFSET('Water Data'!$E$5,0,10*ROW('Water Data'!E177))),BY183="",ISNUMBER(OFFSET('Water Data'!$E$5,0,10*ROW('Water Data'!E177)))),100-OFFSET('Water Data'!$E$5,0,10*ROW('Water Data'!E177)),NA())))</f>
        <v>#N/A</v>
      </c>
      <c r="K183" s="119" t="e">
        <f ca="1">+IF(AND(ISNUMBER(OFFSET('Water Data'!$E$7,0,10*ROW('Water Data'!E177))),BZ183="Yes"),OFFSET('Water Data'!$E$7,0,10*ROW('Water Data'!E177)),IF(AND(ISNUMBER(OFFSET('Water Data'!$E$7,0,10*ROW('Water Data'!E177))),BZ183="No",ISNUMBER(OFFSET('Water Data'!$E$7,0,10*ROW('Water Data'!E177)))),CONCATENATE("[",ROUND(OFFSET('Water Data'!$E$7,0,10*ROW('Water Data'!E177)),0),"]"),IF(AND(ISNUMBER(OFFSET('Water Data'!$E$7,0,10*ROW('Water Data'!E177))),BZ183="",ISNUMBER(OFFSET('Water Data'!$E$7,0,10*ROW('Water Data'!E177)))),OFFSET('Water Data'!$E$7,0,10*ROW('Water Data'!E177)),NA())))</f>
        <v>#N/A</v>
      </c>
      <c r="L183" s="119" t="e">
        <f ca="1">+IF(AND(ISNUMBER(OFFSET('Water Data'!$E$10,0,10*ROW('Water Data'!E177))),CA183="Yes"),OFFSET('Water Data'!$E$10,0,10*ROW('Water Data'!E177)),IF(AND(ISNUMBER(OFFSET('Water Data'!$E$10,0,10*ROW('Water Data'!E177))),CA183="No",ISNUMBER(OFFSET('Water Data'!$E$10,0,10*ROW('Water Data'!E177)))),CONCATENATE("[",ROUND(OFFSET('Water Data'!$E$10,0,10*ROW('Water Data'!E177)),0),"]"),IF(AND(ISNUMBER(OFFSET('Water Data'!$E$10,0,10*ROW('Water Data'!E177))),CA183="",ISNUMBER(OFFSET('Water Data'!$E$10,0,10*ROW('Water Data'!E177)))),OFFSET('Water Data'!$E$10,0,10*ROW('Water Data'!E177)),NA())))</f>
        <v>#N/A</v>
      </c>
      <c r="M183" s="119" t="e">
        <f ca="1">+IF(AND(ISNUMBER(OFFSET('Water Data'!$F$5,0,10*ROW('Water Data'!F177))),CB183="Yes"),100-OFFSET('Water Data'!$F$5,0,10*ROW('Water Data'!F177)),IF(AND(ISNUMBER(OFFSET('Water Data'!$F$5,0,10*ROW('Water Data'!F177))),CB183="No",ISNUMBER(OFFSET('Water Data'!$F$5,0,10*ROW('Water Data'!F177)))),CONCATENATE("[",ROUND(100-OFFSET('Water Data'!$F$5,0,10*ROW('Water Data'!F177)),0),"]"),IF(AND(ISNUMBER(OFFSET('Water Data'!$F$5,0,10*ROW('Water Data'!F177))),CB183="",ISNUMBER(OFFSET('Water Data'!$F$5,0,10*ROW('Water Data'!F177)))),100-OFFSET('Water Data'!$F$5,0,10*ROW('Water Data'!F177)),NA())))</f>
        <v>#N/A</v>
      </c>
      <c r="N183" s="119" t="e">
        <f ca="1">+IF(AND(ISNUMBER(OFFSET('Water Data'!$F$7,0,10*ROW('Water Data'!F177))),CC183="Yes"),OFFSET('Water Data'!$F$7,0,10*ROW('Water Data'!F177)),IF(AND(ISNUMBER(OFFSET('Water Data'!$F$7,0,10*ROW('Water Data'!F177))),CC183="No",ISNUMBER(OFFSET('Water Data'!$F$7,0,10*ROW('Water Data'!F177)))),CONCATENATE("[",ROUND(OFFSET('Water Data'!$F$7,0,10*ROW('Water Data'!F177)),0),"]"),IF(AND(ISNUMBER(OFFSET('Water Data'!$F$7,0,10*ROW('Water Data'!F177))),CC183="",ISNUMBER(OFFSET('Water Data'!$F$7,0,10*ROW('Water Data'!F177)))),OFFSET('Water Data'!$F$7,0,10*ROW('Water Data'!F177)),NA())))</f>
        <v>#N/A</v>
      </c>
      <c r="O183" s="119" t="e">
        <f ca="1">+IF(AND(ISNUMBER(OFFSET('Water Data'!$F$10,0,10*ROW('Water Data'!F177))),CD183="Yes"),OFFSET('Water Data'!$F$10,0,10*ROW('Water Data'!F177)),IF(AND(ISNUMBER(OFFSET('Water Data'!$F$10,0,10*ROW('Water Data'!F177))),CD183="No",ISNUMBER(OFFSET('Water Data'!$F$10,0,10*ROW('Water Data'!F177)))),CONCATENATE("[",ROUND(OFFSET('Water Data'!$F$10,0,10*ROW('Water Data'!F177)),0),"]"),IF(AND(ISNUMBER(OFFSET('Water Data'!$F$10,0,10*ROW('Water Data'!F177))),CD183="",ISNUMBER(OFFSET('Water Data'!$F$10,0,10*ROW('Water Data'!F177)))),OFFSET('Water Data'!$F$10,0,10*ROW('Water Data'!F177)),NA())))</f>
        <v>#N/A</v>
      </c>
      <c r="P183" s="119" t="e">
        <f ca="1">+IF(AND(ISNUMBER(OFFSET('Water Data'!$G$5,0,10*ROW('Water Data'!G177))),CE183="Yes"),100-OFFSET('Water Data'!$G$5,0,10*ROW('Water Data'!G177)),IF(AND(ISNUMBER(OFFSET('Water Data'!$G$5,0,10*ROW('Water Data'!G177))),CE183="No",ISNUMBER(OFFSET('Water Data'!$G$5,0,10*ROW('Water Data'!G177)))),CONCATENATE("[",ROUND(100-OFFSET('Water Data'!$G$5,0,10*ROW('Water Data'!G177)),0),"]"),IF(AND(ISNUMBER(OFFSET('Water Data'!$G$5,0,10*ROW('Water Data'!G177))),CE183="",ISNUMBER(OFFSET('Water Data'!$G$5,0,10*ROW('Water Data'!G177)))),100-OFFSET('Water Data'!$G$5,0,10*ROW('Water Data'!G177)),NA())))</f>
        <v>#N/A</v>
      </c>
      <c r="Q183" s="119" t="e">
        <f ca="1">+IF(AND(ISNUMBER(OFFSET('Water Data'!$G$7,0,10*ROW('Water Data'!G177))),CF183="Yes"),OFFSET('Water Data'!$G$7,0,10*ROW('Water Data'!G177)),IF(AND(ISNUMBER(OFFSET('Water Data'!$G$7,0,10*ROW('Water Data'!G177))),CF183="No",ISNUMBER(OFFSET('Water Data'!$G$7,0,10*ROW('Water Data'!G177)))),CONCATENATE("[",ROUND(OFFSET('Water Data'!$G$7,0,10*ROW('Water Data'!G177)),0),"]"),IF(AND(ISNUMBER(OFFSET('Water Data'!$G$7,0,10*ROW('Water Data'!G177))),CF183="",ISNUMBER(OFFSET('Water Data'!$G$7,0,10*ROW('Water Data'!G177)))),OFFSET('Water Data'!$G$7,0,10*ROW('Water Data'!G177)),NA())))</f>
        <v>#N/A</v>
      </c>
      <c r="R183" s="119" t="e">
        <f ca="1">+IF(AND(ISNUMBER(OFFSET('Water Data'!$G$10,0,10*ROW('Water Data'!G177))),CG183="Yes"),OFFSET('Water Data'!$G$10,0,10*ROW('Water Data'!G177)),IF(AND(ISNUMBER(OFFSET('Water Data'!$G$10,0,10*ROW('Water Data'!G177))),CG183="No",ISNUMBER(OFFSET('Water Data'!$G$10,0,10*ROW('Water Data'!G177)))),CONCATENATE("[",ROUND(OFFSET('Water Data'!$G$10,0,10*ROW('Water Data'!G177)),0),"]"),IF(AND(ISNUMBER(OFFSET('Water Data'!$G$10,0,10*ROW('Water Data'!G177))),CG183="",ISNUMBER(OFFSET('Water Data'!$G$10,0,10*ROW('Water Data'!G177)))),OFFSET('Water Data'!$G$10,0,10*ROW('Water Data'!G177)),NA())))</f>
        <v>#N/A</v>
      </c>
      <c r="S183" s="119" t="e">
        <f ca="1">+IF(AND(ISNUMBER(OFFSET('Water Data'!$H$5,0,10*ROW('Water Data'!H177))),CH183="Yes"),100-OFFSET('Water Data'!$H$5,0,10*ROW('Water Data'!H177)),IF(AND(ISNUMBER(OFFSET('Water Data'!$H$5,0,10*ROW('Water Data'!H177))),CH183="No",ISNUMBER(OFFSET('Water Data'!$H$5,0,10*ROW('Water Data'!H177)))),CONCATENATE("[",ROUND(100-OFFSET('Water Data'!$H$5,0,10*ROW('Water Data'!H177)),0),"]"),IF(AND(ISNUMBER(OFFSET('Water Data'!$H$5,0,10*ROW('Water Data'!H177))),CH183="",ISNUMBER(OFFSET('Water Data'!$H$5,0,10*ROW('Water Data'!H177)))),100-OFFSET('Water Data'!$H$5,0,10*ROW('Water Data'!H177)),NA())))</f>
        <v>#N/A</v>
      </c>
      <c r="T183" s="119" t="e">
        <f ca="1">+IF(AND(ISNUMBER(OFFSET('Water Data'!$H$7,0,10*ROW('Water Data'!H177))),CI183="Yes"),OFFSET('Water Data'!$H$7,0,10*ROW('Water Data'!H177)),IF(AND(ISNUMBER(OFFSET('Water Data'!$H$7,0,10*ROW('Water Data'!H177))),CI183="No",ISNUMBER(OFFSET('Water Data'!$H$7,0,10*ROW('Water Data'!H177)))),CONCATENATE("[",ROUND(OFFSET('Water Data'!$H$7,0,10*ROW('Water Data'!H177)),0),"]"),IF(AND(ISNUMBER(OFFSET('Water Data'!$H$7,0,10*ROW('Water Data'!H177))),CI183="",ISNUMBER(OFFSET('Water Data'!$H$7,0,10*ROW('Water Data'!H177)))),OFFSET('Water Data'!$H$7,0,10*ROW('Water Data'!H177)),NA())))</f>
        <v>#N/A</v>
      </c>
      <c r="U183" s="119" t="e">
        <f ca="1">+IF(AND(ISNUMBER(OFFSET('Water Data'!$H$10,0,10*ROW('Water Data'!H177))),CJ183="Yes"),OFFSET('Water Data'!$H$10,0,10*ROW('Water Data'!H177)),IF(AND(ISNUMBER(OFFSET('Water Data'!$H$10,0,10*ROW('Water Data'!H177))),CJ183="No",ISNUMBER(OFFSET('Water Data'!$H$10,0,10*ROW('Water Data'!H177)))),CONCATENATE("[",ROUND(OFFSET('Water Data'!$H$10,0,10*ROW('Water Data'!H177)),0),"]"),IF(AND(ISNUMBER(OFFSET('Water Data'!$H$10,0,10*ROW('Water Data'!H177))),CJ183="",ISNUMBER(OFFSET('Water Data'!$H$10,0,10*ROW('Water Data'!H177)))),OFFSET('Water Data'!$H$10,0,10*ROW('Water Data'!H177)),NA())))</f>
        <v>#N/A</v>
      </c>
      <c r="V183" s="120" t="e">
        <f ca="1">+IF(AND(ISNUMBER(OFFSET('Sanitation Data'!$C$5,0,10*ROW('Sanitation Data'!C177))),CK183="Yes"),100-OFFSET('Sanitation Data'!$C$5,0,10*ROW('Sanitation Data'!C177)),IF(AND(ISNUMBER(OFFSET('Sanitation Data'!$C$5,0,10*ROW('Sanitation Data'!C177))),CK183="No",ISNUMBER(OFFSET('Sanitation Data'!$C$5,0,10*ROW('Sanitation Data'!C177)))),CONCATENATE("[",ROUND(100-OFFSET('Sanitation Data'!$C$5,0,10*ROW('Sanitation Data'!C177)),0),"]"),IF(AND(ISNUMBER(OFFSET('Sanitation Data'!$C$5,0,10*ROW('Sanitation Data'!C177))),CK183="",ISNUMBER(OFFSET('Sanitation Data'!$C$5,0,10*ROW('Sanitation Data'!C177)))),100-OFFSET('Sanitation Data'!$C$5,0,10*ROW('Sanitation Data'!C177)),NA())))</f>
        <v>#N/A</v>
      </c>
      <c r="W183" s="120" t="e">
        <f ca="1">+IF(AND(ISNUMBER(OFFSET('Sanitation Data'!$C$7,0,10*ROW('Sanitation Data'!C177))),CL183="Yes"),OFFSET('Sanitation Data'!$C$7,0,10*ROW('Sanitation Data'!C177)),IF(AND(ISNUMBER(OFFSET('Sanitation Data'!$C$7,0,10*ROW('Sanitation Data'!C177))),CL183="No",ISNUMBER(OFFSET('Sanitation Data'!$C$7,0,10*ROW('Sanitation Data'!C177)))),CONCATENATE("[",ROUND(OFFSET('Sanitation Data'!$C$7,0,10*ROW('Sanitation Data'!C177)),0),"]"),IF(AND(ISNUMBER(OFFSET('Sanitation Data'!$C$7,0,10*ROW('Sanitation Data'!C177))),CL183="",ISNUMBER(OFFSET('Sanitation Data'!$C$7,0,10*ROW('Sanitation Data'!C177)))),OFFSET('Sanitation Data'!$C$7,0,10*ROW('Sanitation Data'!C177)),NA())))</f>
        <v>#N/A</v>
      </c>
      <c r="X183" s="120" t="e">
        <f ca="1">+IF(AND(ISNUMBER(OFFSET('Sanitation Data'!$C$11,0,10*ROW('Sanitation Data'!C177))),CM183="Yes"),OFFSET('Sanitation Data'!$C$11,0,10*ROW('Sanitation Data'!C177)),IF(AND(ISNUMBER(OFFSET('Sanitation Data'!$C$11,0,10*ROW('Sanitation Data'!C177))),CM183="No",ISNUMBER(OFFSET('Sanitation Data'!$C$11,0,10*ROW('Sanitation Data'!C177)))),CONCATENATE("[",ROUND(OFFSET('Sanitation Data'!$C$11,0,10*ROW('Sanitation Data'!C177)),0),"]"),IF(AND(ISNUMBER(OFFSET('Sanitation Data'!$C$11,0,10*ROW('Sanitation Data'!C177))),CM183="",ISNUMBER(OFFSET('Sanitation Data'!$C$11,0,10*ROW('Sanitation Data'!C177)))),OFFSET('Sanitation Data'!$C$11,0,10*ROW('Sanitation Data'!C177)),NA())))</f>
        <v>#N/A</v>
      </c>
      <c r="Y183" s="120" t="e">
        <f ca="1">+IF(AND(ISNUMBER(OFFSET('Sanitation Data'!$C$12,0,10*ROW('Sanitation Data'!C177))),CN183="Yes"),OFFSET('Sanitation Data'!$C$12,0,10*ROW('Sanitation Data'!C177)),IF(AND(ISNUMBER(OFFSET('Sanitation Data'!$C$12,0,10*ROW('Sanitation Data'!C177))),CN183="No",ISNUMBER(OFFSET('Sanitation Data'!$C$12,0,10*ROW('Sanitation Data'!C177)))),CONCATENATE("[",ROUND(OFFSET('Sanitation Data'!$C$12,0,10*ROW('Sanitation Data'!C177)),0),"]"),IF(AND(ISNUMBER(OFFSET('Sanitation Data'!$C$12,0,10*ROW('Sanitation Data'!C177))),CN183="",ISNUMBER(OFFSET('Sanitation Data'!$C$12,0,10*ROW('Sanitation Data'!C177)))),OFFSET('Sanitation Data'!$C$12,0,10*ROW('Sanitation Data'!C177)),NA())))</f>
        <v>#N/A</v>
      </c>
      <c r="Z183" s="120" t="e">
        <f ca="1">+IF(AND(ISNUMBER(OFFSET('Sanitation Data'!$C$13,0,10*ROW('Sanitation Data'!C177))),CO183="Yes"),OFFSET('Sanitation Data'!$C$13,0,10*ROW('Sanitation Data'!C177)),IF(AND(ISNUMBER(OFFSET('Sanitation Data'!$C$13,0,10*ROW('Sanitation Data'!C177))),CO183="No",ISNUMBER(OFFSET('Sanitation Data'!$C$13,0,10*ROW('Sanitation Data'!C177)))),CONCATENATE("[",ROUND(OFFSET('Sanitation Data'!$C$13,0,10*ROW('Sanitation Data'!C177)),0),"]"),IF(AND(ISNUMBER(OFFSET('Sanitation Data'!$C$13,0,10*ROW('Sanitation Data'!C177))),CO183="",ISNUMBER(OFFSET('Sanitation Data'!$C$13,0,10*ROW('Sanitation Data'!C177)))),OFFSET('Sanitation Data'!$C$13,0,10*ROW('Sanitation Data'!C177)),NA())))</f>
        <v>#N/A</v>
      </c>
      <c r="AA183" s="120" t="e">
        <f ca="1">+IF(AND(ISNUMBER(OFFSET('Sanitation Data'!$D$5,0,10*ROW('Sanitation Data'!D177))),CP183="Yes"),100-OFFSET('Sanitation Data'!$D$5,0,10*ROW('Sanitation Data'!D177)),IF(AND(ISNUMBER(OFFSET('Sanitation Data'!$D$5,0,10*ROW('Sanitation Data'!D177))),CP183="No",ISNUMBER(OFFSET('Sanitation Data'!$D$5,0,10*ROW('Sanitation Data'!D177)))),CONCATENATE("[",ROUND(100-OFFSET('Sanitation Data'!$D$5,0,10*ROW('Sanitation Data'!D177)),0),"]"),IF(AND(ISNUMBER(OFFSET('Sanitation Data'!$D$5,0,10*ROW('Sanitation Data'!D177))),CP183="",ISNUMBER(OFFSET('Sanitation Data'!$D$5,0,10*ROW('Sanitation Data'!D177)))),100-OFFSET('Sanitation Data'!$D$5,0,10*ROW('Sanitation Data'!D177)),NA())))</f>
        <v>#N/A</v>
      </c>
      <c r="AB183" s="120" t="e">
        <f ca="1">+IF(AND(ISNUMBER(OFFSET('Sanitation Data'!$D$7,0,10*ROW('Sanitation Data'!D177))),CQ183="Yes"),OFFSET('Sanitation Data'!$D$7,0,10*ROW('Sanitation Data'!G177)),IF(AND(ISNUMBER(OFFSET('Sanitation Data'!$D$7,0,10*ROW('Sanitation Data'!D177))),CQ183="No",ISNUMBER(OFFSET('Sanitation Data'!$D$7,0,10*ROW('Sanitation Data'!D177)))),CONCATENATE("[",ROUND(OFFSET('Sanitation Data'!$D$7,0,10*ROW('Sanitation Data'!D177)),0),"]"),IF(AND(ISNUMBER(OFFSET('Sanitation Data'!$D$7,0,10*ROW('Sanitation Data'!D177))),CQ183="",ISNUMBER(OFFSET('Sanitation Data'!$D$7,0,10*ROW('Sanitation Data'!D177)))),OFFSET('Sanitation Data'!$D$7,0,10*ROW('Sanitation Data'!D177)),NA())))</f>
        <v>#N/A</v>
      </c>
      <c r="AC183" s="120" t="e">
        <f ca="1">+IF(AND(ISNUMBER(OFFSET('Sanitation Data'!$D$11,0,10*ROW('Sanitation Data'!D177))),CR183="Yes"),OFFSET('Sanitation Data'!$D$11,0,10*ROW('Sanitation Data'!D177)),IF(AND(ISNUMBER(OFFSET('Sanitation Data'!$D$11,0,10*ROW('Sanitation Data'!D177))),CR183="No",ISNUMBER(OFFSET('Sanitation Data'!$D$11,0,10*ROW('Sanitation Data'!D177)))),CONCATENATE("[",ROUND(OFFSET('Sanitation Data'!$D$11,0,10*ROW('Sanitation Data'!D177)),0),"]"),IF(AND(ISNUMBER(OFFSET('Sanitation Data'!$D$11,0,10*ROW('Sanitation Data'!D177))),CR183="",ISNUMBER(OFFSET('Sanitation Data'!$D$11,0,10*ROW('Sanitation Data'!D177)))),OFFSET('Sanitation Data'!$D$11,0,10*ROW('Sanitation Data'!D177)),NA())))</f>
        <v>#N/A</v>
      </c>
      <c r="AD183" s="120" t="e">
        <f ca="1">+IF(AND(ISNUMBER(OFFSET('Sanitation Data'!$D$12,0,10*ROW('Sanitation Data'!D177))),CS183="Yes"),OFFSET('Sanitation Data'!$D$12,0,10*ROW('Sanitation Data'!D177)),IF(AND(ISNUMBER(OFFSET('Sanitation Data'!$D$12,0,10*ROW('Sanitation Data'!D177))),CS183="No",ISNUMBER(OFFSET('Sanitation Data'!$D$12,0,10*ROW('Sanitation Data'!D177)))),CONCATENATE("[",ROUND(OFFSET('Sanitation Data'!$D$12,0,10*ROW('Sanitation Data'!D177)),0),"]"),IF(AND(ISNUMBER(OFFSET('Sanitation Data'!$D$12,0,10*ROW('Sanitation Data'!D177))),CS183="",ISNUMBER(OFFSET('Sanitation Data'!$D$12,0,10*ROW('Sanitation Data'!D177)))),OFFSET('Sanitation Data'!$D$12,0,10*ROW('Sanitation Data'!D177)),NA())))</f>
        <v>#N/A</v>
      </c>
      <c r="AE183" s="120" t="e">
        <f ca="1">+IF(AND(ISNUMBER(OFFSET('Sanitation Data'!$D$13,0,10*ROW('Sanitation Data'!D177))),CT183="Yes"),OFFSET('Sanitation Data'!$D$13,0,10*ROW('Sanitation Data'!D177)),IF(AND(ISNUMBER(OFFSET('Sanitation Data'!$D$13,0,10*ROW('Sanitation Data'!D177))),CT183="No",ISNUMBER(OFFSET('Sanitation Data'!$D$13,0,10*ROW('Sanitation Data'!D177)))),CONCATENATE("[",ROUND(OFFSET('Sanitation Data'!$D$13,0,10*ROW('Sanitation Data'!D177)),0),"]"),IF(AND(ISNUMBER(OFFSET('Sanitation Data'!$D$13,0,10*ROW('Sanitation Data'!D177))),CT183="",ISNUMBER(OFFSET('Sanitation Data'!$D$13,0,10*ROW('Sanitation Data'!D177)))),OFFSET('Sanitation Data'!$D$13,0,10*ROW('Sanitation Data'!D177)),NA())))</f>
        <v>#N/A</v>
      </c>
      <c r="AF183" s="120" t="e">
        <f ca="1">+IF(AND(ISNUMBER(OFFSET('Sanitation Data'!$E$5,0,10*ROW('Sanitation Data'!E177))),CU183="Yes"),100-OFFSET('Sanitation Data'!$E$5,0,10*ROW('Sanitation Data'!E177)),IF(AND(ISNUMBER(OFFSET('Sanitation Data'!$E$5,0,10*ROW('Sanitation Data'!E177))),CU183="No",ISNUMBER(OFFSET('Sanitation Data'!$E$5,0,10*ROW('Sanitation Data'!E177)))),CONCATENATE("[",ROUND(100-OFFSET('Sanitation Data'!$E$5,0,10*ROW('Sanitation Data'!E177)),0),"]"),IF(AND(ISNUMBER(OFFSET('Sanitation Data'!$E$5,0,10*ROW('Sanitation Data'!E177))),CU183="",ISNUMBER(OFFSET('Sanitation Data'!$E$5,0,10*ROW('Sanitation Data'!E177)))),100-OFFSET('Sanitation Data'!$E$5,0,10*ROW('Sanitation Data'!E177)),NA())))</f>
        <v>#N/A</v>
      </c>
      <c r="AG183" s="120" t="e">
        <f ca="1">+IF(AND(ISNUMBER(OFFSET('Sanitation Data'!$E$7,0,10*ROW('Sanitation Data'!E177))),CV183="Yes"),OFFSET('Sanitation Data'!$E$7,0,10*ROW('Sanitation Data'!E177)),IF(AND(ISNUMBER(OFFSET('Sanitation Data'!$E$7,0,10*ROW('Sanitation Data'!E177))),CV183="No",ISNUMBER(OFFSET('Sanitation Data'!$E$7,0,10*ROW('Sanitation Data'!E177)))),CONCATENATE("[",ROUND(OFFSET('Sanitation Data'!$E$7,0,10*ROW('Sanitation Data'!E177)),0),"]"),IF(AND(ISNUMBER(OFFSET('Sanitation Data'!$E$7,0,10*ROW('Sanitation Data'!E177))),CV183="",ISNUMBER(OFFSET('Sanitation Data'!$E$7,0,10*ROW('Sanitation Data'!E177)))),OFFSET('Sanitation Data'!$E$7,0,10*ROW('Sanitation Data'!E177)),NA())))</f>
        <v>#N/A</v>
      </c>
      <c r="AH183" s="120" t="e">
        <f ca="1">+IF(AND(ISNUMBER(OFFSET('Sanitation Data'!$E$11,0,10*ROW('Sanitation Data'!E177))),CW183="Yes"),OFFSET('Sanitation Data'!$E$11,0,10*ROW('Sanitation Data'!E177)),IF(AND(ISNUMBER(OFFSET('Sanitation Data'!$E$11,0,10*ROW('Sanitation Data'!E177))),CW183="No",ISNUMBER(OFFSET('Sanitation Data'!$E$11,0,10*ROW('Sanitation Data'!E177)))),CONCATENATE("[",ROUND(OFFSET('Sanitation Data'!$E$11,0,10*ROW('Sanitation Data'!E177)),0),"]"),IF(AND(ISNUMBER(OFFSET('Sanitation Data'!$E$11,0,10*ROW('Sanitation Data'!E177))),CW183="",ISNUMBER(OFFSET('Sanitation Data'!$E$11,0,10*ROW('Sanitation Data'!E177)))),OFFSET('Sanitation Data'!$E$11,0,10*ROW('Sanitation Data'!E177)),NA())))</f>
        <v>#N/A</v>
      </c>
      <c r="AI183" s="120" t="e">
        <f ca="1">+IF(AND(ISNUMBER(OFFSET('Sanitation Data'!$E$12,0,10*ROW('Sanitation Data'!E177))),CX183="Yes"),OFFSET('Sanitation Data'!$E$12,0,10*ROW('Sanitation Data'!E177)),IF(AND(ISNUMBER(OFFSET('Sanitation Data'!$E$12,0,10*ROW('Sanitation Data'!E177))),CX183="No",ISNUMBER(OFFSET('Sanitation Data'!$E$12,0,10*ROW('Sanitation Data'!E177)))),CONCATENATE("[",ROUND(OFFSET('Sanitation Data'!$E$12,0,10*ROW('Sanitation Data'!E177)),0),"]"),IF(AND(ISNUMBER(OFFSET('Sanitation Data'!$E$12,0,10*ROW('Sanitation Data'!E177))),CX183="",ISNUMBER(OFFSET('Sanitation Data'!$E$12,0,10*ROW('Sanitation Data'!E177)))),OFFSET('Sanitation Data'!$E$12,0,10*ROW('Sanitation Data'!E177)),NA())))</f>
        <v>#N/A</v>
      </c>
      <c r="AJ183" s="120" t="e">
        <f ca="1">+IF(AND(ISNUMBER(OFFSET('Sanitation Data'!$E$13,0,10*ROW('Sanitation Data'!E177))),CY183="Yes"),OFFSET('Sanitation Data'!$E$13,0,10*ROW('Sanitation Data'!E177)),IF(AND(ISNUMBER(OFFSET('Sanitation Data'!$E$13,0,10*ROW('Sanitation Data'!E177))),CY183="No",ISNUMBER(OFFSET('Sanitation Data'!$E$13,0,10*ROW('Sanitation Data'!E177)))),CONCATENATE("[",ROUND(OFFSET('Sanitation Data'!$E$13,0,10*ROW('Sanitation Data'!E177)),0),"]"),IF(AND(ISNUMBER(OFFSET('Sanitation Data'!$E$13,0,10*ROW('Sanitation Data'!E177))),CY183="",ISNUMBER(OFFSET('Sanitation Data'!$E$13,0,10*ROW('Sanitation Data'!E177)))),OFFSET('Sanitation Data'!$E$13,0,10*ROW('Sanitation Data'!E177)),NA())))</f>
        <v>#N/A</v>
      </c>
      <c r="AK183" s="120" t="e">
        <f ca="1">+IF(AND(ISNUMBER(OFFSET('Sanitation Data'!$F$5,0,10*ROW('Sanitation Data'!F177))),CZ183="Yes"),100-OFFSET('Sanitation Data'!$F$5,0,10*ROW('Sanitation Data'!F177)),IF(AND(ISNUMBER(OFFSET('Sanitation Data'!$F$5,0,10*ROW('Sanitation Data'!F177))),CZ183="No",ISNUMBER(OFFSET('Sanitation Data'!$F$5,0,10*ROW('Sanitation Data'!F177)))),CONCATENATE("[",ROUND(100-OFFSET('Sanitation Data'!$F$5,0,10*ROW('Sanitation Data'!F177)),0),"]"),IF(AND(ISNUMBER(OFFSET('Sanitation Data'!$F$5,0,10*ROW('Sanitation Data'!F177))),CZ183="",ISNUMBER(OFFSET('Sanitation Data'!$F$5,0,10*ROW('Sanitation Data'!F177)))),100-OFFSET('Sanitation Data'!$F$5,0,10*ROW('Sanitation Data'!F177)),NA())))</f>
        <v>#N/A</v>
      </c>
      <c r="AL183" s="120" t="e">
        <f ca="1">+IF(AND(ISNUMBER(OFFSET('Sanitation Data'!$F$7,0,10*ROW('Sanitation Data'!F177))),DA183="Yes"),OFFSET('Sanitation Data'!$F$7,0,10*ROW('Sanitation Data'!F177)),IF(AND(ISNUMBER(OFFSET('Sanitation Data'!$F$7,0,10*ROW('Sanitation Data'!F177))),DA183="No",ISNUMBER(OFFSET('Sanitation Data'!$F$7,0,10*ROW('Sanitation Data'!F177)))),CONCATENATE("[",ROUND(OFFSET('Sanitation Data'!$F$7,0,10*ROW('Sanitation Data'!F177)),0),"]"),IF(AND(ISNUMBER(OFFSET('Sanitation Data'!$F$7,0,10*ROW('Sanitation Data'!F177))),DA183="",ISNUMBER(OFFSET('Sanitation Data'!$F$7,0,10*ROW('Sanitation Data'!F177)))),OFFSET('Sanitation Data'!$F$7,0,10*ROW('Sanitation Data'!F177)),NA())))</f>
        <v>#N/A</v>
      </c>
      <c r="AM183" s="120" t="e">
        <f ca="1">+IF(AND(ISNUMBER(OFFSET('Sanitation Data'!$F$11,0,10*ROW('Sanitation Data'!F177))),DB183="Yes"),OFFSET('Sanitation Data'!$F$11,0,10*ROW('Sanitation Data'!F177)),IF(AND(ISNUMBER(OFFSET('Sanitation Data'!$F$11,0,10*ROW('Sanitation Data'!F177))),DB183="No",ISNUMBER(OFFSET('Sanitation Data'!$F$11,0,10*ROW('Sanitation Data'!F177)))),CONCATENATE("[",ROUND(OFFSET('Sanitation Data'!$F$11,0,10*ROW('Sanitation Data'!F177)),0),"]"),IF(AND(ISNUMBER(OFFSET('Sanitation Data'!$F$11,0,10*ROW('Sanitation Data'!F177))),DB183="",ISNUMBER(OFFSET('Sanitation Data'!$F$11,0,10*ROW('Sanitation Data'!F177)))),OFFSET('Sanitation Data'!$F$11,0,10*ROW('Sanitation Data'!F177)),NA())))</f>
        <v>#N/A</v>
      </c>
      <c r="AN183" s="120" t="e">
        <f ca="1">+IF(AND(ISNUMBER(OFFSET('Sanitation Data'!$F$12,0,10*ROW('Sanitation Data'!F177))),DC183="Yes"),OFFSET('Sanitation Data'!$F$12,0,10*ROW('Sanitation Data'!F177)),IF(AND(ISNUMBER(OFFSET('Sanitation Data'!$F$12,0,10*ROW('Sanitation Data'!F177))),DC183="No",ISNUMBER(OFFSET('Sanitation Data'!$F$12,0,10*ROW('Sanitation Data'!F177)))),CONCATENATE("[",ROUND(OFFSET('Sanitation Data'!$F$12,0,10*ROW('Sanitation Data'!F177)),0),"]"),IF(AND(ISNUMBER(OFFSET('Sanitation Data'!$F$12,0,10*ROW('Sanitation Data'!F177))),DC183="",ISNUMBER(OFFSET('Sanitation Data'!$F$12,0,10*ROW('Sanitation Data'!F177)))),OFFSET('Sanitation Data'!$F$12,0,10*ROW('Sanitation Data'!F177)),NA())))</f>
        <v>#N/A</v>
      </c>
      <c r="AO183" s="120" t="e">
        <f ca="1">+IF(AND(ISNUMBER(OFFSET('Sanitation Data'!$F$13,0,10*ROW('Sanitation Data'!F177))),DD183="Yes"),OFFSET('Sanitation Data'!$F$13,0,10*ROW('Sanitation Data'!F177)),IF(AND(ISNUMBER(OFFSET('Sanitation Data'!$F$13,0,10*ROW('Sanitation Data'!F177))),DD183="No",ISNUMBER(OFFSET('Sanitation Data'!$F$13,0,10*ROW('Sanitation Data'!F177)))),CONCATENATE("[",ROUND(OFFSET('Sanitation Data'!$F$13,0,10*ROW('Sanitation Data'!F177)),0),"]"),IF(AND(ISNUMBER(OFFSET('Sanitation Data'!$F$13,0,10*ROW('Sanitation Data'!F177))),DD183="",ISNUMBER(OFFSET('Sanitation Data'!$F$13,0,10*ROW('Sanitation Data'!F177)))),OFFSET('Sanitation Data'!$F$13,0,10*ROW('Sanitation Data'!F177)),NA())))</f>
        <v>#N/A</v>
      </c>
      <c r="AP183" s="120" t="e">
        <f ca="1">+IF(AND(ISNUMBER(OFFSET('Sanitation Data'!$G$5,0,10*ROW('Sanitation Data'!G177))),DE183="Yes"),100-OFFSET('Sanitation Data'!$G$5,0,10*ROW('Sanitation Data'!G177)),IF(AND(ISNUMBER(OFFSET('Sanitation Data'!$G$5,0,10*ROW('Sanitation Data'!G177))),DE183="No",ISNUMBER(OFFSET('Sanitation Data'!$G$5,0,10*ROW('Sanitation Data'!G177)))),CONCATENATE("[",ROUND(100-OFFSET('Sanitation Data'!$G$5,0,10*ROW('Sanitation Data'!G177)),0),"]"),IF(AND(ISNUMBER(OFFSET('Sanitation Data'!$G$5,0,10*ROW('Sanitation Data'!G177))),DE183="",ISNUMBER(OFFSET('Sanitation Data'!$G$5,0,10*ROW('Sanitation Data'!G177)))),100-OFFSET('Sanitation Data'!$G$5,0,10*ROW('Sanitation Data'!G177)),NA())))</f>
        <v>#N/A</v>
      </c>
      <c r="AQ183" s="120" t="e">
        <f ca="1">+IF(AND(ISNUMBER(OFFSET('Sanitation Data'!$G$7,0,10*ROW('Sanitation Data'!G177))),DF183="Yes"),OFFSET('Sanitation Data'!$G$7,0,10*ROW('Sanitation Data'!G177)),IF(AND(ISNUMBER(OFFSET('Sanitation Data'!$G$7,0,10*ROW('Sanitation Data'!G177))),DF183="No",ISNUMBER(OFFSET('Sanitation Data'!$G$7,0,10*ROW('Sanitation Data'!G177)))),CONCATENATE("[",ROUND(OFFSET('Sanitation Data'!$G$7,0,10*ROW('Sanitation Data'!G177)),0),"]"),IF(AND(ISNUMBER(OFFSET('Sanitation Data'!$G$7,0,10*ROW('Sanitation Data'!G177))),DF183="",ISNUMBER(OFFSET('Sanitation Data'!$G$7,0,10*ROW('Sanitation Data'!G177)))),OFFSET('Sanitation Data'!$G$7,0,10*ROW('Sanitation Data'!G177)),NA())))</f>
        <v>#N/A</v>
      </c>
      <c r="AR183" s="120" t="e">
        <f ca="1">+IF(AND(ISNUMBER(OFFSET('Sanitation Data'!$G$11,0,10*ROW('Sanitation Data'!G177))),DG183="Yes"),OFFSET('Sanitation Data'!$G$11,0,10*ROW('Sanitation Data'!G177)),IF(AND(ISNUMBER(OFFSET('Sanitation Data'!$G$11,0,10*ROW('Sanitation Data'!G177))),DG183="No",ISNUMBER(OFFSET('Sanitation Data'!$G$11,0,10*ROW('Sanitation Data'!G177)))),CONCATENATE("[",ROUND(OFFSET('Sanitation Data'!$G$11,0,10*ROW('Sanitation Data'!G177)),0),"]"),IF(AND(ISNUMBER(OFFSET('Sanitation Data'!$G$11,0,10*ROW('Sanitation Data'!G177))),DG183="",ISNUMBER(OFFSET('Sanitation Data'!$G$11,0,10*ROW('Sanitation Data'!G177)))),OFFSET('Sanitation Data'!$G$11,0,10*ROW('Sanitation Data'!G177)),NA())))</f>
        <v>#N/A</v>
      </c>
      <c r="AS183" s="120" t="e">
        <f ca="1">+IF(AND(ISNUMBER(OFFSET('Sanitation Data'!$G$12,0,10*ROW('Sanitation Data'!G177))),DH183="Yes"),OFFSET('Sanitation Data'!$G$12,0,10*ROW('Sanitation Data'!G177)),IF(AND(ISNUMBER(OFFSET('Sanitation Data'!$G$12,0,10*ROW('Sanitation Data'!G177))),DH183="No",ISNUMBER(OFFSET('Sanitation Data'!$G$12,0,10*ROW('Sanitation Data'!G177)))),CONCATENATE("[",ROUND(OFFSET('Sanitation Data'!$G$12,0,10*ROW('Sanitation Data'!G177)),0),"]"),IF(AND(ISNUMBER(OFFSET('Sanitation Data'!$G$12,0,10*ROW('Sanitation Data'!G177))),DH183="",ISNUMBER(OFFSET('Sanitation Data'!$G$12,0,10*ROW('Sanitation Data'!G177)))),OFFSET('Sanitation Data'!$G$12,0,10*ROW('Sanitation Data'!G177)),NA())))</f>
        <v>#N/A</v>
      </c>
      <c r="AT183" s="120" t="e">
        <f ca="1">+IF(AND(ISNUMBER(OFFSET('Sanitation Data'!$G$13,0,10*ROW('Sanitation Data'!G177))),DI183="Yes"),OFFSET('Sanitation Data'!$G$13,0,10*ROW('Sanitation Data'!G177)),IF(AND(ISNUMBER(OFFSET('Sanitation Data'!$G$13,0,10*ROW('Sanitation Data'!G177))),DI183="No",ISNUMBER(OFFSET('Sanitation Data'!$G$13,0,10*ROW('Sanitation Data'!G177)))),CONCATENATE("[",ROUND(OFFSET('Sanitation Data'!$G$13,0,10*ROW('Sanitation Data'!G177)),0),"]"),IF(AND(ISNUMBER(OFFSET('Sanitation Data'!$G$13,0,10*ROW('Sanitation Data'!G177))),DI183="",ISNUMBER(OFFSET('Sanitation Data'!$G$13,0,10*ROW('Sanitation Data'!G177)))),OFFSET('Sanitation Data'!$G$13,0,10*ROW('Sanitation Data'!G177)),NA())))</f>
        <v>#N/A</v>
      </c>
      <c r="AU183" s="120" t="e">
        <f ca="1">+IF(AND(ISNUMBER(OFFSET('Sanitation Data'!$H$5,0,10*ROW('Sanitation Data'!H177))),DJ183="Yes"),100-OFFSET('Sanitation Data'!$H$5,0,10*ROW('Sanitation Data'!H177)),IF(AND(ISNUMBER(OFFSET('Sanitation Data'!$H$5,0,10*ROW('Sanitation Data'!H177))),DJ183="No",ISNUMBER(OFFSET('Sanitation Data'!$H$5,0,10*ROW('Sanitation Data'!H177)))),CONCATENATE("[",ROUND(100-OFFSET('Sanitation Data'!$H$5,0,10*ROW('Sanitation Data'!H177)),0),"]"),IF(AND(ISNUMBER(OFFSET('Sanitation Data'!$H$5,0,10*ROW('Sanitation Data'!H177))),DJ183="",ISNUMBER(OFFSET('Sanitation Data'!$H$5,0,10*ROW('Sanitation Data'!H177)))),100-OFFSET('Sanitation Data'!$H$5,0,10*ROW('Sanitation Data'!H177)),NA())))</f>
        <v>#N/A</v>
      </c>
      <c r="AV183" s="120" t="e">
        <f ca="1">+IF(AND(ISNUMBER(OFFSET('Sanitation Data'!$H$7,0,10*ROW('Sanitation Data'!H177))),DK183="Yes"),OFFSET('Sanitation Data'!$H$7,0,10*ROW('Sanitation Data'!H177)),IF(AND(ISNUMBER(OFFSET('Sanitation Data'!$H$7,0,10*ROW('Sanitation Data'!H177))),DK183="No",ISNUMBER(OFFSET('Sanitation Data'!$H$7,0,10*ROW('Sanitation Data'!H177)))),CONCATENATE("[",ROUND(OFFSET('Sanitation Data'!$H$7,0,10*ROW('Sanitation Data'!H177)),0),"]"),IF(AND(ISNUMBER(OFFSET('Sanitation Data'!$H$7,0,10*ROW('Sanitation Data'!H177))),DK183="",ISNUMBER(OFFSET('Sanitation Data'!$H$7,0,10*ROW('Sanitation Data'!H177)))),OFFSET('Sanitation Data'!$H$7,0,10*ROW('Sanitation Data'!H177)),NA())))</f>
        <v>#N/A</v>
      </c>
      <c r="AW183" s="120" t="e">
        <f ca="1">+IF(AND(ISNUMBER(OFFSET('Sanitation Data'!$H$11,0,10*ROW('Sanitation Data'!H177))),DL183="Yes"),OFFSET('Sanitation Data'!$H$11,0,10*ROW('Sanitation Data'!H177)),IF(AND(ISNUMBER(OFFSET('Sanitation Data'!$H$11,0,10*ROW('Sanitation Data'!H177))),DL183="No",ISNUMBER(OFFSET('Sanitation Data'!$H$11,0,10*ROW('Sanitation Data'!H177)))),CONCATENATE("[",ROUND(OFFSET('Sanitation Data'!$H$11,0,10*ROW('Sanitation Data'!H177)),0),"]"),IF(AND(ISNUMBER(OFFSET('Sanitation Data'!$H$11,0,10*ROW('Sanitation Data'!H177))),DL183="",ISNUMBER(OFFSET('Sanitation Data'!$H$11,0,10*ROW('Sanitation Data'!H177)))),OFFSET('Sanitation Data'!$H$11,0,10*ROW('Sanitation Data'!H177)),NA())))</f>
        <v>#N/A</v>
      </c>
      <c r="AX183" s="120" t="e">
        <f ca="1">+IF(AND(ISNUMBER(OFFSET('Sanitation Data'!$H$12,0,10*ROW('Sanitation Data'!H177))),DM183="Yes"),OFFSET('Sanitation Data'!$H$12,0,10*ROW('Sanitation Data'!H177)),IF(AND(ISNUMBER(OFFSET('Sanitation Data'!$H$12,0,10*ROW('Sanitation Data'!H177))),DM183="No",ISNUMBER(OFFSET('Sanitation Data'!$H$12,0,10*ROW('Sanitation Data'!H177)))),CONCATENATE("[",ROUND(OFFSET('Sanitation Data'!$H$12,0,10*ROW('Sanitation Data'!H177)),0),"]"),IF(AND(ISNUMBER(OFFSET('Sanitation Data'!$H$12,0,10*ROW('Sanitation Data'!H177))),DM183="",ISNUMBER(OFFSET('Sanitation Data'!$H$12,0,10*ROW('Sanitation Data'!H177)))),OFFSET('Sanitation Data'!$H$12,0,10*ROW('Sanitation Data'!H177)),NA())))</f>
        <v>#N/A</v>
      </c>
      <c r="AY183" s="120" t="e">
        <f ca="1">+IF(AND(ISNUMBER(OFFSET('Sanitation Data'!$H$13,0,10*ROW('Sanitation Data'!H177))),DN183="Yes"),OFFSET('Sanitation Data'!$H$13,0,10*ROW('Sanitation Data'!H177)),IF(AND(ISNUMBER(OFFSET('Sanitation Data'!$H$13,0,10*ROW('Sanitation Data'!H177))),DN183="No",ISNUMBER(OFFSET('Sanitation Data'!$H$13,0,10*ROW('Sanitation Data'!H177)))),CONCATENATE("[",ROUND(OFFSET('Sanitation Data'!$H$13,0,10*ROW('Sanitation Data'!H177)),0),"]"),IF(AND(ISNUMBER(OFFSET('Sanitation Data'!$H$13,0,10*ROW('Sanitation Data'!H177))),DN183="",ISNUMBER(OFFSET('Sanitation Data'!$H$13,0,10*ROW('Sanitation Data'!H177)))),OFFSET('Sanitation Data'!$H$13,0,10*ROW('Sanitation Data'!H177)),NA())))</f>
        <v>#N/A</v>
      </c>
      <c r="AZ183" s="121" t="e">
        <f ca="1">+IF(AND(ISNUMBER(OFFSET('Hygiene Data'!$C$6,0,10*ROW('Hygiene Data'!C177))),DO183="Yes"),OFFSET('Hygiene Data'!$C$6,0,10*ROW('Hygiene Data'!C177)),IF(AND(ISNUMBER(OFFSET('Hygiene Data'!$C$6,0,10*ROW('Hygiene Data'!C177))),DO183="No",ISNUMBER(OFFSET('Hygiene Data'!$C$6,0,10*ROW('Hygiene Data'!C177)))),CONCATENATE("[",ROUND(OFFSET('Hygiene Data'!$C$6,0,10*ROW('Hygiene Data'!C177)),0),"]"),IF(AND(ISNUMBER(OFFSET('Hygiene Data'!$C$6,0,10*ROW('Hygiene Data'!C177))),DO183="",ISNUMBER(OFFSET('Hygiene Data'!$C$6,0,10*ROW('Hygiene Data'!C177)))),OFFSET('Hygiene Data'!$C$6,0,10*ROW('Hygiene Data'!C177)),NA())))</f>
        <v>#N/A</v>
      </c>
      <c r="BA183" s="121" t="e">
        <f ca="1">+IF(AND(ISNUMBER(OFFSET('Hygiene Data'!$C$8,0,10*ROW('Hygiene Data'!C177))),DP183="Yes"),OFFSET('Hygiene Data'!$C$8,0,10*ROW('Hygiene Data'!C177)),IF(AND(ISNUMBER(OFFSET('Hygiene Data'!$C$8,0,10*ROW('Hygiene Data'!C177))),DP183="No",ISNUMBER(OFFSET('Hygiene Data'!$C$8,0,10*ROW('Hygiene Data'!C177)))),CONCATENATE("[",ROUND(OFFSET('Hygiene Data'!$C$8,0,10*ROW('Hygiene Data'!C177)),0),"]"),IF(AND(ISNUMBER(OFFSET('Hygiene Data'!$C$8,0,10*ROW('Hygiene Data'!C177))),DP183="",ISNUMBER(OFFSET('Hygiene Data'!$C$8,0,10*ROW('Hygiene Data'!C177)))),OFFSET('Hygiene Data'!$C$8,0,10*ROW('Hygiene Data'!C177)),NA())))</f>
        <v>#N/A</v>
      </c>
      <c r="BB183" s="121" t="e">
        <f ca="1">+IF(AND(ISNUMBER(OFFSET('Hygiene Data'!$C$10,0,10*ROW('Hygiene Data'!C177))),DQ183="Yes"),OFFSET('Hygiene Data'!$C$10,0,10*ROW('Hygiene Data'!C177)),IF(AND(ISNUMBER(OFFSET('Hygiene Data'!$C$10,0,10*ROW('Hygiene Data'!C177))),DQ183="No",ISNUMBER(OFFSET('Hygiene Data'!$C$10,0,10*ROW('Hygiene Data'!C177)))),CONCATENATE("[",ROUND(OFFSET('Hygiene Data'!$C$10,0,10*ROW('Hygiene Data'!C177)),0),"]"),IF(AND(ISNUMBER(OFFSET('Hygiene Data'!$C$10,0,10*ROW('Hygiene Data'!C177))),DQ183="",ISNUMBER(OFFSET('Hygiene Data'!$C$10,0,10*ROW('Hygiene Data'!C177)))),OFFSET('Hygiene Data'!$C$10,0,10*ROW('Hygiene Data'!C177)),NA())))</f>
        <v>#N/A</v>
      </c>
      <c r="BC183" s="121" t="e">
        <f ca="1">+IF(AND(ISNUMBER(OFFSET('Hygiene Data'!$D$6,0,10*ROW('Hygiene Data'!D177))),DR183="Yes"),OFFSET('Hygiene Data'!$D$6,0,10*ROW('Hygiene Data'!D177)),IF(AND(ISNUMBER(OFFSET('Hygiene Data'!$D$6,0,10*ROW('Hygiene Data'!D177))),DR183="No",ISNUMBER(OFFSET('Hygiene Data'!$D$6,0,10*ROW('Hygiene Data'!D177)))),CONCATENATE("[",ROUND(OFFSET('Hygiene Data'!$D$6,0,10*ROW('Hygiene Data'!D177)),0),"]"),IF(AND(ISNUMBER(OFFSET('Hygiene Data'!$D$6,0,10*ROW('Hygiene Data'!D177))),DR183="",ISNUMBER(OFFSET('Hygiene Data'!$D$6,0,10*ROW('Hygiene Data'!D177)))),OFFSET('Hygiene Data'!$D$6,0,10*ROW('Hygiene Data'!D177)),NA())))</f>
        <v>#N/A</v>
      </c>
      <c r="BD183" s="121" t="e">
        <f ca="1">+IF(AND(ISNUMBER(OFFSET('Hygiene Data'!$D$8,0,10*ROW('Hygiene Data'!D177))),DS183="Yes"),OFFSET('Hygiene Data'!$D$8,0,10*ROW('Hygiene Data'!D177)),IF(AND(ISNUMBER(OFFSET('Hygiene Data'!$D$8,0,10*ROW('Hygiene Data'!D177))),DS183="No",ISNUMBER(OFFSET('Hygiene Data'!$D$8,0,10*ROW('Hygiene Data'!D177)))),CONCATENATE("[",ROUND(OFFSET('Hygiene Data'!$D$8,0,10*ROW('Hygiene Data'!D177)),0),"]"),IF(AND(ISNUMBER(OFFSET('Hygiene Data'!$D$8,0,10*ROW('Hygiene Data'!D177))),DS183="",ISNUMBER(OFFSET('Hygiene Data'!$D$8,0,10*ROW('Hygiene Data'!D177)))),OFFSET('Hygiene Data'!$D$8,0,10*ROW('Hygiene Data'!D177)),NA())))</f>
        <v>#N/A</v>
      </c>
      <c r="BE183" s="121" t="e">
        <f ca="1">+IF(AND(ISNUMBER(OFFSET('Hygiene Data'!$D$10,0,10*ROW('Hygiene Data'!D177))),DT183="Yes"),OFFSET('Hygiene Data'!$D$10,0,10*ROW('Hygiene Data'!D177)),IF(AND(ISNUMBER(OFFSET('Hygiene Data'!$D$10,0,10*ROW('Hygiene Data'!D177))),DT183="No",ISNUMBER(OFFSET('Hygiene Data'!$D$10,0,10*ROW('Hygiene Data'!D177)))),CONCATENATE("[",ROUND(OFFSET('Hygiene Data'!$D$10,0,10*ROW('Hygiene Data'!D177)),0),"]"),IF(AND(ISNUMBER(OFFSET('Hygiene Data'!$D$10,0,10*ROW('Hygiene Data'!D177))),DT183="",ISNUMBER(OFFSET('Hygiene Data'!$D$10,0,10*ROW('Hygiene Data'!D177)))),OFFSET('Hygiene Data'!$D$10,0,10*ROW('Hygiene Data'!D177)),NA())))</f>
        <v>#N/A</v>
      </c>
      <c r="BF183" s="121" t="e">
        <f ca="1">+IF(AND(ISNUMBER(OFFSET('Hygiene Data'!$E$6,0,10*ROW('Hygiene Data'!E177))),DU183="Yes"),OFFSET('Hygiene Data'!$E$6,0,10*ROW('Hygiene Data'!E177)),IF(AND(ISNUMBER(OFFSET('Hygiene Data'!$E$6,0,10*ROW('Hygiene Data'!E177))),DU183="No",ISNUMBER(OFFSET('Hygiene Data'!$E$6,0,10*ROW('Hygiene Data'!E177)))),CONCATENATE("[",ROUND(OFFSET('Hygiene Data'!$E$6,0,10*ROW('Hygiene Data'!E177)),0),"]"),IF(AND(ISNUMBER(OFFSET('Hygiene Data'!$E$6,0,10*ROW('Hygiene Data'!E177))),DU183="",ISNUMBER(OFFSET('Hygiene Data'!$E$6,0,10*ROW('Hygiene Data'!E177)))),OFFSET('Hygiene Data'!$E$6,0,10*ROW('Hygiene Data'!E177)),NA())))</f>
        <v>#N/A</v>
      </c>
      <c r="BG183" s="121" t="e">
        <f ca="1">+IF(AND(ISNUMBER(OFFSET('Hygiene Data'!$E$8,0,10*ROW('Hygiene Data'!E177))),DV183="Yes"),OFFSET('Hygiene Data'!$E$8,0,10*ROW('Hygiene Data'!E177)),IF(AND(ISNUMBER(OFFSET('Hygiene Data'!$E$8,0,10*ROW('Hygiene Data'!E177))),DV183="No",ISNUMBER(OFFSET('Hygiene Data'!$E$8,0,10*ROW('Hygiene Data'!E177)))),CONCATENATE("[",ROUND(OFFSET('Hygiene Data'!$E$8,0,10*ROW('Hygiene Data'!E177)),0),"]"),IF(AND(ISNUMBER(OFFSET('Hygiene Data'!$E$8,0,10*ROW('Hygiene Data'!E177))),DV183="",ISNUMBER(OFFSET('Hygiene Data'!$E$8,0,10*ROW('Hygiene Data'!E177)))),OFFSET('Hygiene Data'!$E$8,0,10*ROW('Hygiene Data'!E177)),NA())))</f>
        <v>#N/A</v>
      </c>
      <c r="BH183" s="121" t="e">
        <f ca="1">+IF(AND(ISNUMBER(OFFSET('Hygiene Data'!$E$10,0,10*ROW('Hygiene Data'!E177))),DW183="Yes"),OFFSET('Hygiene Data'!$E$10,0,10*ROW('Hygiene Data'!E177)),IF(AND(ISNUMBER(OFFSET('Hygiene Data'!$E$10,0,10*ROW('Hygiene Data'!E177))),DW183="No",ISNUMBER(OFFSET('Hygiene Data'!$E$10,0,10*ROW('Hygiene Data'!E177)))),CONCATENATE("[",ROUND(OFFSET('Hygiene Data'!$E$10,0,10*ROW('Hygiene Data'!E177)),0),"]"),IF(AND(ISNUMBER(OFFSET('Hygiene Data'!$E$10,0,10*ROW('Hygiene Data'!E177))),DW183="",ISNUMBER(OFFSET('Hygiene Data'!$E$10,0,10*ROW('Hygiene Data'!E177)))),OFFSET('Hygiene Data'!$E$10,0,10*ROW('Hygiene Data'!E177)),NA())))</f>
        <v>#N/A</v>
      </c>
      <c r="BI183" s="121" t="e">
        <f ca="1">+IF(AND(ISNUMBER(OFFSET('Hygiene Data'!$F$6,0,10*ROW('Hygiene Data'!F177))),DX183="Yes"),OFFSET('Hygiene Data'!$F$6,0,10*ROW('Hygiene Data'!F177)),IF(AND(ISNUMBER(OFFSET('Hygiene Data'!$F$6,0,10*ROW('Hygiene Data'!F177))),DX183="No",ISNUMBER(OFFSET('Hygiene Data'!$F$6,0,10*ROW('Hygiene Data'!F177)))),CONCATENATE("[",ROUND(OFFSET('Hygiene Data'!$F$6,0,10*ROW('Hygiene Data'!F177)),0),"]"),IF(AND(ISNUMBER(OFFSET('Hygiene Data'!$F$6,0,10*ROW('Hygiene Data'!F177))),DX183="",ISNUMBER(OFFSET('Hygiene Data'!$F$6,0,10*ROW('Hygiene Data'!F177)))),OFFSET('Hygiene Data'!$F$6,0,10*ROW('Hygiene Data'!F177)),NA())))</f>
        <v>#N/A</v>
      </c>
      <c r="BJ183" s="121" t="e">
        <f ca="1">+IF(AND(ISNUMBER(OFFSET('Hygiene Data'!$F$8,0,10*ROW('Hygiene Data'!F177))),DY183="Yes"),OFFSET('Hygiene Data'!$F$8,0,10*ROW('Hygiene Data'!F177)),IF(AND(ISNUMBER(OFFSET('Hygiene Data'!$F$8,0,10*ROW('Hygiene Data'!F177))),DY183="No",ISNUMBER(OFFSET('Hygiene Data'!$F$8,0,10*ROW('Hygiene Data'!F177)))),CONCATENATE("[",ROUND(OFFSET('Hygiene Data'!$F$8,0,10*ROW('Hygiene Data'!F177)),0),"]"),IF(AND(ISNUMBER(OFFSET('Hygiene Data'!$F$8,0,10*ROW('Hygiene Data'!F177))),DY183="",ISNUMBER(OFFSET('Hygiene Data'!$F$8,0,10*ROW('Hygiene Data'!F177)))),OFFSET('Hygiene Data'!$F$8,0,10*ROW('Hygiene Data'!F177)),NA())))</f>
        <v>#N/A</v>
      </c>
      <c r="BK183" s="121" t="e">
        <f ca="1">+IF(AND(ISNUMBER(OFFSET('Hygiene Data'!$F$10,0,10*ROW('Hygiene Data'!F177))),DZ183="Yes"),OFFSET('Hygiene Data'!$F$10,0,10*ROW('Hygiene Data'!F177)),IF(AND(ISNUMBER(OFFSET('Hygiene Data'!$F$10,0,10*ROW('Hygiene Data'!F177))),DZ183="No",ISNUMBER(OFFSET('Hygiene Data'!$F$10,0,10*ROW('Hygiene Data'!F177)))),CONCATENATE("[",ROUND(OFFSET('Hygiene Data'!$F$10,0,10*ROW('Hygiene Data'!F177)),0),"]"),IF(AND(ISNUMBER(OFFSET('Hygiene Data'!$F$10,0,10*ROW('Hygiene Data'!F177))),DZ183="",ISNUMBER(OFFSET('Hygiene Data'!$F$10,0,10*ROW('Hygiene Data'!F177)))),OFFSET('Hygiene Data'!$F$10,0,10*ROW('Hygiene Data'!F177)),NA())))</f>
        <v>#N/A</v>
      </c>
      <c r="BL183" s="121" t="e">
        <f ca="1">+IF(AND(ISNUMBER(OFFSET('Hygiene Data'!$G$6,0,10*ROW('Hygiene Data'!G177))),EA183="Yes"),OFFSET('Hygiene Data'!$G$6,0,10*ROW('Hygiene Data'!G177)),IF(AND(ISNUMBER(OFFSET('Hygiene Data'!$G$6,0,10*ROW('Hygiene Data'!G177))),EA183="No",ISNUMBER(OFFSET('Hygiene Data'!$G$6,0,10*ROW('Hygiene Data'!G177)))),CONCATENATE("[",ROUND(OFFSET('Hygiene Data'!$G$6,0,10*ROW('Hygiene Data'!G177)),0),"]"),IF(AND(ISNUMBER(OFFSET('Hygiene Data'!$G$6,0,10*ROW('Hygiene Data'!G177))),EA183="",ISNUMBER(OFFSET('Hygiene Data'!$G$6,0,10*ROW('Hygiene Data'!G177)))),OFFSET('Hygiene Data'!$G$6,0,10*ROW('Hygiene Data'!G177)),NA())))</f>
        <v>#N/A</v>
      </c>
      <c r="BM183" s="121" t="e">
        <f ca="1">+IF(AND(ISNUMBER(OFFSET('Hygiene Data'!$G$8,0,10*ROW('Hygiene Data'!G177))),EB183="Yes"),OFFSET('Hygiene Data'!$G$8,0,10*ROW('Hygiene Data'!G177)),IF(AND(ISNUMBER(OFFSET('Hygiene Data'!$G$8,0,10*ROW('Hygiene Data'!G177))),EB183="No",ISNUMBER(OFFSET('Hygiene Data'!$G$8,0,10*ROW('Hygiene Data'!G177)))),CONCATENATE("[",ROUND(OFFSET('Hygiene Data'!$G$8,0,10*ROW('Hygiene Data'!G177)),0),"]"),IF(AND(ISNUMBER(OFFSET('Hygiene Data'!$G$8,0,10*ROW('Hygiene Data'!G177))),EB183="",ISNUMBER(OFFSET('Hygiene Data'!$G$8,0,10*ROW('Hygiene Data'!G177)))),OFFSET('Hygiene Data'!$G$8,0,10*ROW('Hygiene Data'!G177)),NA())))</f>
        <v>#N/A</v>
      </c>
      <c r="BN183" s="121" t="e">
        <f ca="1">+IF(AND(ISNUMBER(OFFSET('Hygiene Data'!$G$10,0,10*ROW('Hygiene Data'!G177))),EC183="Yes"),OFFSET('Hygiene Data'!$G$10,0,10*ROW('Hygiene Data'!G177)),IF(AND(ISNUMBER(OFFSET('Hygiene Data'!$G$10,0,10*ROW('Hygiene Data'!G177))),EC183="No",ISNUMBER(OFFSET('Hygiene Data'!$G$10,0,10*ROW('Hygiene Data'!G177)))),CONCATENATE("[",ROUND(OFFSET('Hygiene Data'!$G$10,0,10*ROW('Hygiene Data'!G177)),0),"]"),IF(AND(ISNUMBER(OFFSET('Hygiene Data'!$G$10,0,10*ROW('Hygiene Data'!G177))),EC183="",ISNUMBER(OFFSET('Hygiene Data'!$G$10,0,10*ROW('Hygiene Data'!G177)))),OFFSET('Hygiene Data'!$G$10,0,10*ROW('Hygiene Data'!G177)),NA())))</f>
        <v>#N/A</v>
      </c>
      <c r="BO183" s="121" t="e">
        <f ca="1">+IF(AND(ISNUMBER(OFFSET('Hygiene Data'!$H$6,0,10*ROW('Hygiene Data'!H177))),ED183="Yes"),OFFSET('Hygiene Data'!$H$6,0,10*ROW('Hygiene Data'!H177)),IF(AND(ISNUMBER(OFFSET('Hygiene Data'!$H$6,0,10*ROW('Hygiene Data'!H177))),ED183="No",ISNUMBER(OFFSET('Hygiene Data'!$H$6,0,10*ROW('Hygiene Data'!H177)))),CONCATENATE("[",ROUND(OFFSET('Hygiene Data'!$H$6,0,10*ROW('Hygiene Data'!H177)),0),"]"),IF(AND(ISNUMBER(OFFSET('Hygiene Data'!$H$6,0,10*ROW('Hygiene Data'!H177))),ED183="",ISNUMBER(OFFSET('Hygiene Data'!$H$6,0,10*ROW('Hygiene Data'!H177)))),OFFSET('Hygiene Data'!$H$6,0,10*ROW('Hygiene Data'!H177)),NA())))</f>
        <v>#N/A</v>
      </c>
      <c r="BP183" s="121" t="e">
        <f ca="1">+IF(AND(ISNUMBER(OFFSET('Hygiene Data'!$H$8,0,10*ROW('Hygiene Data'!H177))),EE183="Yes"),OFFSET('Hygiene Data'!$H$8,0,10*ROW('Hygiene Data'!H177)),IF(AND(ISNUMBER(OFFSET('Hygiene Data'!$H$8,0,10*ROW('Hygiene Data'!H177))),EE183="No",ISNUMBER(OFFSET('Hygiene Data'!$H$8,0,10*ROW('Hygiene Data'!H177)))),CONCATENATE("[",ROUND(OFFSET('Hygiene Data'!$H$8,0,10*ROW('Hygiene Data'!H177)),0),"]"),IF(AND(ISNUMBER(OFFSET('Hygiene Data'!$H$8,0,10*ROW('Hygiene Data'!H177))),EE183="",ISNUMBER(OFFSET('Hygiene Data'!$H$8,0,10*ROW('Hygiene Data'!H177)))),OFFSET('Hygiene Data'!$H$8,0,10*ROW('Hygiene Data'!H177)),NA())))</f>
        <v>#N/A</v>
      </c>
      <c r="BQ183" s="121" t="e">
        <f ca="1">+IF(AND(ISNUMBER(OFFSET('Hygiene Data'!$H$10,0,10*ROW('Hygiene Data'!H177))),EF183="Yes"),OFFSET('Hygiene Data'!$H$10,0,10*ROW('Hygiene Data'!H177)),IF(AND(ISNUMBER(OFFSET('Hygiene Data'!$H$10,0,10*ROW('Hygiene Data'!H177))),EF183="No",ISNUMBER(OFFSET('Hygiene Data'!$H$10,0,10*ROW('Hygiene Data'!H177)))),CONCATENATE("[",ROUND(OFFSET('Hygiene Data'!$H$10,0,10*ROW('Hygiene Data'!H177)),0),"]"),IF(AND(ISNUMBER(OFFSET('Hygiene Data'!$H$10,0,10*ROW('Hygiene Data'!H177))),EF183="",ISNUMBER(OFFSET('Hygiene Data'!$H$10,0,10*ROW('Hygiene Data'!H177)))),OFFSET('Hygiene Data'!$H$10,0,10*ROW('Hygiene Data'!H177)),NA())))</f>
        <v>#N/A</v>
      </c>
      <c r="BS183" s="28" t="str">
        <f ca="1">+IF(OFFSET('Water Data'!$C$28,0,10*ROW('Water Data'!C177))="","",OFFSET('Water Data'!$C$28,0,10*ROW('Water Data'!C177)))</f>
        <v/>
      </c>
      <c r="BT183" s="28" t="str">
        <f ca="1">+IF(OFFSET('Water Data'!$C$29,0,10*ROW('Water Data'!C177))="","",OFFSET('Water Data'!$C$29,0,10*ROW('Water Data'!C177)))</f>
        <v/>
      </c>
      <c r="BU183" s="28" t="str">
        <f ca="1">+IF(OFFSET('Water Data'!$C$30,0,10*ROW('Water Data'!C177))="","",OFFSET('Water Data'!$C$30,0,10*ROW('Water Data'!C177)))</f>
        <v/>
      </c>
      <c r="BV183" s="28" t="str">
        <f ca="1">+IF(OFFSET('Water Data'!$D$28,0,10*ROW('Water Data'!D177))="","",OFFSET('Water Data'!$D$28,0,10*ROW('Water Data'!D177)))</f>
        <v/>
      </c>
      <c r="BW183" s="28" t="str">
        <f ca="1">+IF(OFFSET('Water Data'!$D$29,0,10*ROW('Water Data'!D177))="","",OFFSET('Water Data'!$D$29,0,10*ROW('Water Data'!D177)))</f>
        <v/>
      </c>
      <c r="BX183" s="28" t="str">
        <f ca="1">+IF(OFFSET('Water Data'!$D$30,0,10*ROW('Water Data'!D177))="","",OFFSET('Water Data'!$D$30,0,10*ROW('Water Data'!D177)))</f>
        <v/>
      </c>
      <c r="BY183" s="28" t="str">
        <f ca="1">+IF(OFFSET('Water Data'!$E$28,0,10*ROW('Water Data'!E177))="","",OFFSET('Water Data'!$E$28,0,10*ROW('Water Data'!E177)))</f>
        <v/>
      </c>
      <c r="BZ183" s="28" t="str">
        <f ca="1">+IF(OFFSET('Water Data'!$E$29,0,10*ROW('Water Data'!E177))="","",OFFSET('Water Data'!$E$29,0,10*ROW('Water Data'!E177)))</f>
        <v/>
      </c>
      <c r="CA183" s="28" t="str">
        <f ca="1">+IF(OFFSET('Water Data'!$E$30,0,10*ROW('Water Data'!E177))="","",OFFSET('Water Data'!$E$30,0,10*ROW('Water Data'!E177)))</f>
        <v/>
      </c>
      <c r="CB183" s="28" t="str">
        <f ca="1">+IF(OFFSET('Water Data'!$F$28,0,10*ROW('Water Data'!F177))="","",OFFSET('Water Data'!$F$28,0,10*ROW('Water Data'!F177)))</f>
        <v/>
      </c>
      <c r="CC183" s="28" t="str">
        <f ca="1">+IF(OFFSET('Water Data'!$F$29,0,10*ROW('Water Data'!F177))="","",OFFSET('Water Data'!$F$29,0,10*ROW('Water Data'!F177)))</f>
        <v/>
      </c>
      <c r="CD183" s="28" t="str">
        <f ca="1">+IF(OFFSET('Water Data'!$F$30,0,10*ROW('Water Data'!F177))="","",OFFSET('Water Data'!$F$30,0,10*ROW('Water Data'!F177)))</f>
        <v/>
      </c>
      <c r="CE183" s="28" t="str">
        <f ca="1">+IF(OFFSET('Water Data'!$G$28,0,10*ROW('Water Data'!G177))="","",OFFSET('Water Data'!$G$28,0,10*ROW('Water Data'!G177)))</f>
        <v/>
      </c>
      <c r="CF183" s="28" t="str">
        <f ca="1">+IF(OFFSET('Water Data'!$G$29,0,10*ROW('Water Data'!G177))="","",OFFSET('Water Data'!$G$29,0,10*ROW('Water Data'!G177)))</f>
        <v/>
      </c>
      <c r="CG183" s="28" t="str">
        <f ca="1">+IF(OFFSET('Water Data'!$G$30,0,10*ROW('Water Data'!G177))="","",OFFSET('Water Data'!$G$30,0,10*ROW('Water Data'!G177)))</f>
        <v/>
      </c>
      <c r="CH183" s="28" t="str">
        <f ca="1">+IF(OFFSET('Water Data'!$H$28,0,10*ROW('Water Data'!H177))="","",OFFSET('Water Data'!$H$28,0,10*ROW('Water Data'!H177)))</f>
        <v/>
      </c>
      <c r="CI183" s="28" t="str">
        <f ca="1">+IF(OFFSET('Water Data'!$H$29,0,10*ROW('Water Data'!H177))="","",OFFSET('Water Data'!$H$29,0,10*ROW('Water Data'!H177)))</f>
        <v/>
      </c>
      <c r="CJ183" s="28" t="str">
        <f ca="1">+IF(OFFSET('Water Data'!$H$30,0,10*ROW('Water Data'!H177))="","",OFFSET('Water Data'!$H$30,0,10*ROW('Water Data'!H177)))</f>
        <v/>
      </c>
      <c r="CK183" s="28" t="str">
        <f ca="1">+IF(OFFSET('Sanitation Data'!$C$29,0,10*ROW('Sanitation Data'!C177))="","",OFFSET('Sanitation Data'!$C$29,0,10*ROW('Sanitation Data'!C177)))</f>
        <v/>
      </c>
      <c r="CL183" s="28" t="str">
        <f ca="1">+IF(OFFSET('Sanitation Data'!$C$30,0,10*ROW('Sanitation Data'!C177))="","",OFFSET('Sanitation Data'!$C$30,0,10*ROW('Sanitation Data'!C177)))</f>
        <v/>
      </c>
      <c r="CM183" s="28" t="str">
        <f ca="1">+IF(OFFSET('Sanitation Data'!$C$31,0,10*ROW('Sanitation Data'!C177))="","",OFFSET('Sanitation Data'!$C$31,0,10*ROW('Sanitation Data'!C177)))</f>
        <v/>
      </c>
      <c r="CN183" s="28" t="str">
        <f ca="1">+IF(OFFSET('Sanitation Data'!$C$32,0,10*ROW('Sanitation Data'!C177))="","",OFFSET('Sanitation Data'!$C$32,0,10*ROW('Sanitation Data'!C177)))</f>
        <v/>
      </c>
      <c r="CO183" s="28" t="str">
        <f ca="1">+IF(OFFSET('Sanitation Data'!$C$33,0,10*ROW('Sanitation Data'!C177))="","",OFFSET('Sanitation Data'!$C$33,0,10*ROW('Sanitation Data'!C177)))</f>
        <v/>
      </c>
      <c r="CP183" s="28" t="str">
        <f ca="1">+IF(OFFSET('Sanitation Data'!$D$29,0,10*ROW('Sanitation Data'!D177))="","",OFFSET('Sanitation Data'!$D$29,0,10*ROW('Sanitation Data'!D177)))</f>
        <v/>
      </c>
      <c r="CQ183" s="28" t="str">
        <f ca="1">+IF(OFFSET('Sanitation Data'!$D$30,0,10*ROW('Sanitation Data'!D177))="","",OFFSET('Sanitation Data'!$D$30,0,10*ROW('Sanitation Data'!D177)))</f>
        <v/>
      </c>
      <c r="CR183" s="28" t="str">
        <f ca="1">+IF(OFFSET('Sanitation Data'!$D$31,0,10*ROW('Sanitation Data'!D177))="","",OFFSET('Sanitation Data'!$D$31,0,10*ROW('Sanitation Data'!D177)))</f>
        <v/>
      </c>
      <c r="CS183" s="28" t="str">
        <f ca="1">+IF(OFFSET('Sanitation Data'!$D$32,0,10*ROW('Sanitation Data'!D177))="","",OFFSET('Sanitation Data'!$D$32,0,10*ROW('Sanitation Data'!D177)))</f>
        <v/>
      </c>
      <c r="CT183" s="28" t="str">
        <f ca="1">+IF(OFFSET('Sanitation Data'!$D$33,0,10*ROW('Sanitation Data'!D177))="","",OFFSET('Sanitation Data'!$D$33,0,10*ROW('Sanitation Data'!D177)))</f>
        <v/>
      </c>
      <c r="CU183" s="28" t="str">
        <f ca="1">+IF(OFFSET('Sanitation Data'!$E$29,0,10*ROW('Sanitation Data'!E177))="","",OFFSET('Sanitation Data'!$E$29,0,10*ROW('Sanitation Data'!E177)))</f>
        <v/>
      </c>
      <c r="CV183" s="28" t="str">
        <f ca="1">+IF(OFFSET('Sanitation Data'!$E$30,0,10*ROW('Sanitation Data'!E177))="","",OFFSET('Sanitation Data'!$E$30,0,10*ROW('Sanitation Data'!E177)))</f>
        <v/>
      </c>
      <c r="CW183" s="28" t="str">
        <f ca="1">+IF(OFFSET('Sanitation Data'!$E$31,0,10*ROW('Sanitation Data'!E177))="","",OFFSET('Sanitation Data'!$E$31,0,10*ROW('Sanitation Data'!E177)))</f>
        <v/>
      </c>
      <c r="CX183" s="28" t="str">
        <f ca="1">+IF(OFFSET('Sanitation Data'!$E$32,0,10*ROW('Sanitation Data'!E177))="","",OFFSET('Sanitation Data'!$E$32,0,10*ROW('Sanitation Data'!E177)))</f>
        <v/>
      </c>
      <c r="CY183" s="28" t="str">
        <f ca="1">+IF(OFFSET('Sanitation Data'!$E$33,0,10*ROW('Sanitation Data'!E177))="","",OFFSET('Sanitation Data'!$E$33,0,10*ROW('Sanitation Data'!E177)))</f>
        <v/>
      </c>
      <c r="CZ183" s="28" t="str">
        <f ca="1">+IF(OFFSET('Sanitation Data'!$F$29,0,10*ROW('Sanitation Data'!F177))="","",OFFSET('Sanitation Data'!$F$29,0,10*ROW('Sanitation Data'!F177)))</f>
        <v/>
      </c>
      <c r="DA183" s="28" t="str">
        <f ca="1">+IF(OFFSET('Sanitation Data'!$F$30,0,10*ROW('Sanitation Data'!F177))="","",OFFSET('Sanitation Data'!$F$30,0,10*ROW('Sanitation Data'!F177)))</f>
        <v/>
      </c>
      <c r="DB183" s="28" t="str">
        <f ca="1">+IF(OFFSET('Sanitation Data'!$F$31,0,10*ROW('Sanitation Data'!F177))="","",OFFSET('Sanitation Data'!$F$31,0,10*ROW('Sanitation Data'!F177)))</f>
        <v/>
      </c>
      <c r="DC183" s="28" t="str">
        <f ca="1">+IF(OFFSET('Sanitation Data'!$F$32,0,10*ROW('Sanitation Data'!F177))="","",OFFSET('Sanitation Data'!$F$32,0,10*ROW('Sanitation Data'!F177)))</f>
        <v/>
      </c>
      <c r="DD183" s="28" t="str">
        <f ca="1">+IF(OFFSET('Sanitation Data'!$F$33,0,10*ROW('Sanitation Data'!F177))="","",OFFSET('Sanitation Data'!$F$33,0,10*ROW('Sanitation Data'!F177)))</f>
        <v/>
      </c>
      <c r="DE183" s="28" t="str">
        <f ca="1">+IF(OFFSET('Sanitation Data'!$G$29,0,10*ROW('Sanitation Data'!G177))="","",OFFSET('Sanitation Data'!$G$29,0,10*ROW('Sanitation Data'!G177)))</f>
        <v/>
      </c>
      <c r="DF183" s="28" t="str">
        <f ca="1">+IF(OFFSET('Sanitation Data'!$G$30,0,10*ROW('Sanitation Data'!G177))="","",OFFSET('Sanitation Data'!$G$30,0,10*ROW('Sanitation Data'!G177)))</f>
        <v/>
      </c>
      <c r="DG183" s="28" t="str">
        <f ca="1">+IF(OFFSET('Sanitation Data'!$G$31,0,10*ROW('Sanitation Data'!G177))="","",OFFSET('Sanitation Data'!$G$31,0,10*ROW('Sanitation Data'!G177)))</f>
        <v/>
      </c>
      <c r="DH183" s="28" t="str">
        <f ca="1">+IF(OFFSET('Sanitation Data'!$G$32,0,10*ROW('Sanitation Data'!G177))="","",OFFSET('Sanitation Data'!$G$32,0,10*ROW('Sanitation Data'!G177)))</f>
        <v/>
      </c>
      <c r="DI183" s="28" t="str">
        <f ca="1">+IF(OFFSET('Sanitation Data'!$G$33,0,10*ROW('Sanitation Data'!G177))="","",OFFSET('Sanitation Data'!$G$33,0,10*ROW('Sanitation Data'!G177)))</f>
        <v/>
      </c>
      <c r="DJ183" s="28" t="str">
        <f ca="1">+IF(OFFSET('Sanitation Data'!$H$29,0,10*ROW('Sanitation Data'!H177))="","",OFFSET('Sanitation Data'!$H$29,0,10*ROW('Sanitation Data'!H177)))</f>
        <v/>
      </c>
      <c r="DK183" s="28" t="str">
        <f ca="1">+IF(OFFSET('Sanitation Data'!$H$30,0,10*ROW('Sanitation Data'!H177))="","",OFFSET('Sanitation Data'!$H$30,0,10*ROW('Sanitation Data'!H177)))</f>
        <v/>
      </c>
      <c r="DL183" s="28" t="str">
        <f ca="1">+IF(OFFSET('Sanitation Data'!$H$31,0,10*ROW('Sanitation Data'!H177))="","",OFFSET('Sanitation Data'!$H$31,0,10*ROW('Sanitation Data'!H177)))</f>
        <v/>
      </c>
      <c r="DM183" s="28" t="str">
        <f ca="1">+IF(OFFSET('Sanitation Data'!$H$32,0,10*ROW('Sanitation Data'!H177))="","",OFFSET('Sanitation Data'!$H$32,0,10*ROW('Sanitation Data'!H177)))</f>
        <v/>
      </c>
      <c r="DN183" s="28" t="str">
        <f ca="1">+IF(OFFSET('Sanitation Data'!$H$33,0,10*ROW('Sanitation Data'!H177))="","",OFFSET('Sanitation Data'!$H$33,0,10*ROW('Sanitation Data'!H177)))</f>
        <v/>
      </c>
      <c r="DO183" s="28" t="str">
        <f ca="1">+IF(OFFSET('Hygiene Data'!$C$12,0,10*ROW('Hygiene Data'!C177))="","",OFFSET('Hygiene Data'!$C$12,0,10*ROW('Hygiene Data'!C177)))</f>
        <v/>
      </c>
      <c r="DP183" s="28" t="str">
        <f ca="1">+IF(OFFSET('Hygiene Data'!$C$13,0,10*ROW('Hygiene Data'!C177))="","",OFFSET('Hygiene Data'!$C$13,0,10*ROW('Hygiene Data'!C177)))</f>
        <v/>
      </c>
      <c r="DQ183" s="28" t="str">
        <f ca="1">+IF(OFFSET('Hygiene Data'!$C$14,0,10*ROW('Hygiene Data'!C177))="","",OFFSET('Hygiene Data'!$C$14,0,10*ROW('Hygiene Data'!C177)))</f>
        <v/>
      </c>
      <c r="DR183" s="28" t="str">
        <f ca="1">+IF(OFFSET('Hygiene Data'!$D$12,0,10*ROW('Hygiene Data'!D177))="","",OFFSET('Hygiene Data'!$D$12,0,10*ROW('Hygiene Data'!D177)))</f>
        <v/>
      </c>
      <c r="DS183" s="28" t="str">
        <f ca="1">+IF(OFFSET('Hygiene Data'!$D$13,0,10*ROW('Hygiene Data'!D177))="","",OFFSET('Hygiene Data'!$D$13,0,10*ROW('Hygiene Data'!D177)))</f>
        <v/>
      </c>
      <c r="DT183" s="28" t="str">
        <f ca="1">+IF(OFFSET('Hygiene Data'!$D$14,0,10*ROW('Hygiene Data'!D177))="","",OFFSET('Hygiene Data'!$D$14,0,10*ROW('Hygiene Data'!D177)))</f>
        <v/>
      </c>
      <c r="DU183" s="28" t="str">
        <f ca="1">+IF(OFFSET('Hygiene Data'!$E$12,0,10*ROW('Hygiene Data'!E177))="","",OFFSET('Hygiene Data'!$E$12,0,10*ROW('Hygiene Data'!E177)))</f>
        <v/>
      </c>
      <c r="DV183" s="28" t="str">
        <f ca="1">+IF(OFFSET('Hygiene Data'!$E$13,0,10*ROW('Hygiene Data'!E177))="","",OFFSET('Hygiene Data'!$E$13,0,10*ROW('Hygiene Data'!E177)))</f>
        <v/>
      </c>
      <c r="DW183" s="28" t="str">
        <f ca="1">+IF(OFFSET('Hygiene Data'!$E$14,0,10*ROW('Hygiene Data'!E177))="","",OFFSET('Hygiene Data'!$E$14,0,10*ROW('Hygiene Data'!E177)))</f>
        <v/>
      </c>
      <c r="DX183" s="28" t="str">
        <f ca="1">+IF(OFFSET('Hygiene Data'!$F$12,0,10*ROW('Hygiene Data'!F177))="","",OFFSET('Hygiene Data'!$F$12,0,10*ROW('Hygiene Data'!F177)))</f>
        <v/>
      </c>
      <c r="DY183" s="28" t="str">
        <f ca="1">+IF(OFFSET('Hygiene Data'!$F$13,0,10*ROW('Hygiene Data'!F177))="","",OFFSET('Hygiene Data'!$F$13,0,10*ROW('Hygiene Data'!F177)))</f>
        <v/>
      </c>
      <c r="DZ183" s="28" t="str">
        <f ca="1">+IF(OFFSET('Hygiene Data'!$F$14,0,10*ROW('Hygiene Data'!F177))="","",OFFSET('Hygiene Data'!$F$14,0,10*ROW('Hygiene Data'!F177)))</f>
        <v/>
      </c>
      <c r="EA183" s="28" t="str">
        <f ca="1">+IF(OFFSET('Hygiene Data'!$G$12,0,10*ROW('Hygiene Data'!G177))="","",OFFSET('Hygiene Data'!$G$12,0,10*ROW('Hygiene Data'!G177)))</f>
        <v/>
      </c>
      <c r="EB183" s="28" t="str">
        <f ca="1">+IF(OFFSET('Hygiene Data'!$G$13,0,10*ROW('Hygiene Data'!G177))="","",OFFSET('Hygiene Data'!$G$13,0,10*ROW('Hygiene Data'!G177)))</f>
        <v/>
      </c>
      <c r="EC183" s="28" t="str">
        <f ca="1">+IF(OFFSET('Hygiene Data'!$G$14,0,10*ROW('Hygiene Data'!G177))="","",OFFSET('Hygiene Data'!$G$14,0,10*ROW('Hygiene Data'!G177)))</f>
        <v/>
      </c>
      <c r="ED183" s="28" t="str">
        <f ca="1">+IF(OFFSET('Hygiene Data'!$H$12,0,10*ROW('Hygiene Data'!H177))="","",OFFSET('Hygiene Data'!$H$12,0,10*ROW('Hygiene Data'!H177)))</f>
        <v/>
      </c>
      <c r="EE183" s="28" t="str">
        <f ca="1">+IF(OFFSET('Hygiene Data'!$H$13,0,10*ROW('Hygiene Data'!H177))="","",OFFSET('Hygiene Data'!$H$13,0,10*ROW('Hygiene Data'!H177)))</f>
        <v/>
      </c>
      <c r="EF183" s="28" t="str">
        <f ca="1">+IF(OFFSET('Hygiene Data'!$H$14,0,10*ROW('Hygiene Data'!H177))="","",OFFSET('Hygiene Data'!$H$14,0,10*ROW('Hygiene Data'!H177)))</f>
        <v/>
      </c>
    </row>
    <row r="184" spans="1:136" x14ac:dyDescent="0.2">
      <c r="A184" s="44" t="str">
        <f ca="1">+IF(OFFSET('Water Data'!$B$1,0,10*ROW('Water Data'!B181))="","",OFFSET('Water Data'!$B$1,0,10*ROW('Water Data'!B181)))</f>
        <v/>
      </c>
      <c r="B184" s="44" t="str">
        <f ca="1">+IF(OFFSET('Water Data'!$A$3,0,10*ROW('Water Data'!A181))="","",OFFSET('Water Data'!$A$3,0,10*ROW('Water Data'!A181)))</f>
        <v/>
      </c>
      <c r="C184" s="44" t="str">
        <f ca="1">+IF(OFFSET('Water Data'!$C$3,0,10*ROW('Water Data'!C181))="","",OFFSET('Water Data'!$C$3,0,10*ROW('Water Data'!C181)))</f>
        <v/>
      </c>
      <c r="D184" s="119" t="e">
        <f ca="1">+IF(AND(ISNUMBER(OFFSET('Water Data'!$C$5,0,10*ROW('Water Data'!C178))),BS184="Yes"),100-OFFSET('Water Data'!$C$5,0,10*ROW('Water Data'!C178)),IF(AND(ISNUMBER(OFFSET('Water Data'!$C$5,0,10*ROW('Water Data'!C178))),BS184="No",ISNUMBER(OFFSET('Water Data'!$C$5,0,10*ROW('Water Data'!C178)))),CONCATENATE("[",ROUND(100-OFFSET('Water Data'!$C$5,0,10*ROW('Water Data'!C178)),0),"]"),IF(AND(ISNUMBER(OFFSET('Water Data'!$C$5,0,10*ROW('Water Data'!C178))),BS184="",ISNUMBER(OFFSET('Water Data'!$C$5,0,10*ROW('Water Data'!C178)))),100-OFFSET('Water Data'!$C$5,0,10*ROW('Water Data'!C178)),NA())))</f>
        <v>#N/A</v>
      </c>
      <c r="E184" s="119" t="e">
        <f ca="1">+IF(AND(ISNUMBER(OFFSET('Water Data'!$C$7,0,10*ROW('Water Data'!D178))),BT184="Yes"),OFFSET('Water Data'!$C$7,0,10*ROW('Water Data'!C178)),IF(AND(ISNUMBER(OFFSET('Water Data'!$C$7,0,10*ROW('Water Data'!C178))),BT184="No",ISNUMBER(OFFSET('Water Data'!$C$7,0,10*ROW('Water Data'!C178)))),CONCATENATE("[",ROUND(OFFSET('Water Data'!$C$7,0,10*ROW('Water Data'!C178)),0),"]"),IF(AND(ISNUMBER(OFFSET('Water Data'!$C$7,0,10*ROW('Water Data'!C178))),BT184="",ISNUMBER(OFFSET('Water Data'!$C$7,0,10*ROW('Water Data'!C178)))),OFFSET('Water Data'!$C$7,0,10*ROW('Water Data'!C178)),NA())))</f>
        <v>#N/A</v>
      </c>
      <c r="F184" s="119" t="e">
        <f ca="1">+IF(AND(ISNUMBER(OFFSET('Water Data'!$C$10,0,10*ROW('Water Data'!C178))),BU184="Yes"),OFFSET('Water Data'!$C$10,0,10*ROW('Water Data'!C178)),IF(AND(ISNUMBER(OFFSET('Water Data'!$C$10,0,10*ROW('Water Data'!C178))),BU184="No",ISNUMBER(OFFSET('Water Data'!$C$10,0,10*ROW('Water Data'!C178)))),CONCATENATE("[",ROUND(OFFSET('Water Data'!$C$10,0,10*ROW('Water Data'!C178)),0),"]"),IF(AND(ISNUMBER(OFFSET('Water Data'!$C$10,0,10*ROW('Water Data'!C178))),BU184="",ISNUMBER(OFFSET('Water Data'!$C$10,0,10*ROW('Water Data'!C178)))),OFFSET('Water Data'!$C$10,0,10*ROW('Water Data'!C178)),NA())))</f>
        <v>#N/A</v>
      </c>
      <c r="G184" s="119" t="e">
        <f ca="1">+IF(AND(ISNUMBER(OFFSET('Water Data'!$D$5,0,10*ROW('Water Data'!D178))),BV184="Yes"),100-OFFSET('Water Data'!$D$5,0,10*ROW('Water Data'!D178)),IF(AND(ISNUMBER(OFFSET('Water Data'!$D$5,0,10*ROW('Water Data'!D178))),BV184="No",ISNUMBER(OFFSET('Water Data'!$D$5,0,10*ROW('Water Data'!D178)))),CONCATENATE("[",ROUND(100-OFFSET('Water Data'!$D$5,0,10*ROW('Water Data'!D178)),0),"]"),IF(AND(ISNUMBER(OFFSET('Water Data'!$D$5,0,10*ROW('Water Data'!D178))),BV184="",ISNUMBER(OFFSET('Water Data'!$D$5,0,10*ROW('Water Data'!D178)))),100-OFFSET('Water Data'!$D$5,0,10*ROW('Water Data'!D178)),NA())))</f>
        <v>#N/A</v>
      </c>
      <c r="H184" s="119" t="e">
        <f ca="1">+IF(AND(ISNUMBER(OFFSET('Water Data'!$D$7,0,10*ROW('Water Data'!D178))),BW184="Yes"),OFFSET('Water Data'!$D$7,0,10*ROW('Water Data'!D178)),IF(AND(ISNUMBER(OFFSET('Water Data'!$D$7,0,10*ROW('Water Data'!D178))),BW184="No",ISNUMBER(OFFSET('Water Data'!$D$7,0,10*ROW('Water Data'!D178)))),CONCATENATE("[",ROUND(OFFSET('Water Data'!$C$7,0,10*ROW('Water Data'!D178)),0),"]"),IF(AND(ISNUMBER(OFFSET('Water Data'!$D$7,0,10*ROW('Water Data'!D178))),BW184="",ISNUMBER(OFFSET('Water Data'!$D$7,0,10*ROW('Water Data'!D178)))),OFFSET('Water Data'!$D$7,0,10*ROW('Water Data'!D178)),NA())))</f>
        <v>#N/A</v>
      </c>
      <c r="I184" s="119" t="e">
        <f ca="1">+IF(AND(ISNUMBER(OFFSET('Water Data'!$D$10,0,10*ROW('Water Data'!D178))),BX184="Yes"),OFFSET('Water Data'!$D$10,0,10*ROW('Water Data'!D178)),IF(AND(ISNUMBER(OFFSET('Water Data'!$D$10,0,10*ROW('Water Data'!D178))),BX184="No",ISNUMBER(OFFSET('Water Data'!$D$10,0,10*ROW('Water Data'!D178)))),CONCATENATE("[",ROUND(OFFSET('Water Data'!$D$10,0,10*ROW('Water Data'!D178)),0),"]"),IF(AND(ISNUMBER(OFFSET('Water Data'!$D$10,0,10*ROW('Water Data'!D178))),BX184="",ISNUMBER(OFFSET('Water Data'!$D$10,0,10*ROW('Water Data'!D178)))),OFFSET('Water Data'!$D$10,0,10*ROW('Water Data'!D178)),NA())))</f>
        <v>#N/A</v>
      </c>
      <c r="J184" s="119" t="e">
        <f ca="1">+IF(AND(ISNUMBER(OFFSET('Water Data'!$E$5,0,10*ROW('Water Data'!E178))),BY184="Yes"),100-OFFSET('Water Data'!$E$5,0,10*ROW('Water Data'!E178)),IF(AND(ISNUMBER(OFFSET('Water Data'!$E$5,0,10*ROW('Water Data'!E178))),BY184="No",ISNUMBER(OFFSET('Water Data'!$E$5,0,10*ROW('Water Data'!E178)))),CONCATENATE("[",ROUND(100-OFFSET('Water Data'!$E$5,0,10*ROW('Water Data'!E178)),0),"]"),IF(AND(ISNUMBER(OFFSET('Water Data'!$E$5,0,10*ROW('Water Data'!E178))),BY184="",ISNUMBER(OFFSET('Water Data'!$E$5,0,10*ROW('Water Data'!E178)))),100-OFFSET('Water Data'!$E$5,0,10*ROW('Water Data'!E178)),NA())))</f>
        <v>#N/A</v>
      </c>
      <c r="K184" s="119" t="e">
        <f ca="1">+IF(AND(ISNUMBER(OFFSET('Water Data'!$E$7,0,10*ROW('Water Data'!E178))),BZ184="Yes"),OFFSET('Water Data'!$E$7,0,10*ROW('Water Data'!E178)),IF(AND(ISNUMBER(OFFSET('Water Data'!$E$7,0,10*ROW('Water Data'!E178))),BZ184="No",ISNUMBER(OFFSET('Water Data'!$E$7,0,10*ROW('Water Data'!E178)))),CONCATENATE("[",ROUND(OFFSET('Water Data'!$E$7,0,10*ROW('Water Data'!E178)),0),"]"),IF(AND(ISNUMBER(OFFSET('Water Data'!$E$7,0,10*ROW('Water Data'!E178))),BZ184="",ISNUMBER(OFFSET('Water Data'!$E$7,0,10*ROW('Water Data'!E178)))),OFFSET('Water Data'!$E$7,0,10*ROW('Water Data'!E178)),NA())))</f>
        <v>#N/A</v>
      </c>
      <c r="L184" s="119" t="e">
        <f ca="1">+IF(AND(ISNUMBER(OFFSET('Water Data'!$E$10,0,10*ROW('Water Data'!E178))),CA184="Yes"),OFFSET('Water Data'!$E$10,0,10*ROW('Water Data'!E178)),IF(AND(ISNUMBER(OFFSET('Water Data'!$E$10,0,10*ROW('Water Data'!E178))),CA184="No",ISNUMBER(OFFSET('Water Data'!$E$10,0,10*ROW('Water Data'!E178)))),CONCATENATE("[",ROUND(OFFSET('Water Data'!$E$10,0,10*ROW('Water Data'!E178)),0),"]"),IF(AND(ISNUMBER(OFFSET('Water Data'!$E$10,0,10*ROW('Water Data'!E178))),CA184="",ISNUMBER(OFFSET('Water Data'!$E$10,0,10*ROW('Water Data'!E178)))),OFFSET('Water Data'!$E$10,0,10*ROW('Water Data'!E178)),NA())))</f>
        <v>#N/A</v>
      </c>
      <c r="M184" s="119" t="e">
        <f ca="1">+IF(AND(ISNUMBER(OFFSET('Water Data'!$F$5,0,10*ROW('Water Data'!F178))),CB184="Yes"),100-OFFSET('Water Data'!$F$5,0,10*ROW('Water Data'!F178)),IF(AND(ISNUMBER(OFFSET('Water Data'!$F$5,0,10*ROW('Water Data'!F178))),CB184="No",ISNUMBER(OFFSET('Water Data'!$F$5,0,10*ROW('Water Data'!F178)))),CONCATENATE("[",ROUND(100-OFFSET('Water Data'!$F$5,0,10*ROW('Water Data'!F178)),0),"]"),IF(AND(ISNUMBER(OFFSET('Water Data'!$F$5,0,10*ROW('Water Data'!F178))),CB184="",ISNUMBER(OFFSET('Water Data'!$F$5,0,10*ROW('Water Data'!F178)))),100-OFFSET('Water Data'!$F$5,0,10*ROW('Water Data'!F178)),NA())))</f>
        <v>#N/A</v>
      </c>
      <c r="N184" s="119" t="e">
        <f ca="1">+IF(AND(ISNUMBER(OFFSET('Water Data'!$F$7,0,10*ROW('Water Data'!F178))),CC184="Yes"),OFFSET('Water Data'!$F$7,0,10*ROW('Water Data'!F178)),IF(AND(ISNUMBER(OFFSET('Water Data'!$F$7,0,10*ROW('Water Data'!F178))),CC184="No",ISNUMBER(OFFSET('Water Data'!$F$7,0,10*ROW('Water Data'!F178)))),CONCATENATE("[",ROUND(OFFSET('Water Data'!$F$7,0,10*ROW('Water Data'!F178)),0),"]"),IF(AND(ISNUMBER(OFFSET('Water Data'!$F$7,0,10*ROW('Water Data'!F178))),CC184="",ISNUMBER(OFFSET('Water Data'!$F$7,0,10*ROW('Water Data'!F178)))),OFFSET('Water Data'!$F$7,0,10*ROW('Water Data'!F178)),NA())))</f>
        <v>#N/A</v>
      </c>
      <c r="O184" s="119" t="e">
        <f ca="1">+IF(AND(ISNUMBER(OFFSET('Water Data'!$F$10,0,10*ROW('Water Data'!F178))),CD184="Yes"),OFFSET('Water Data'!$F$10,0,10*ROW('Water Data'!F178)),IF(AND(ISNUMBER(OFFSET('Water Data'!$F$10,0,10*ROW('Water Data'!F178))),CD184="No",ISNUMBER(OFFSET('Water Data'!$F$10,0,10*ROW('Water Data'!F178)))),CONCATENATE("[",ROUND(OFFSET('Water Data'!$F$10,0,10*ROW('Water Data'!F178)),0),"]"),IF(AND(ISNUMBER(OFFSET('Water Data'!$F$10,0,10*ROW('Water Data'!F178))),CD184="",ISNUMBER(OFFSET('Water Data'!$F$10,0,10*ROW('Water Data'!F178)))),OFFSET('Water Data'!$F$10,0,10*ROW('Water Data'!F178)),NA())))</f>
        <v>#N/A</v>
      </c>
      <c r="P184" s="119" t="e">
        <f ca="1">+IF(AND(ISNUMBER(OFFSET('Water Data'!$G$5,0,10*ROW('Water Data'!G178))),CE184="Yes"),100-OFFSET('Water Data'!$G$5,0,10*ROW('Water Data'!G178)),IF(AND(ISNUMBER(OFFSET('Water Data'!$G$5,0,10*ROW('Water Data'!G178))),CE184="No",ISNUMBER(OFFSET('Water Data'!$G$5,0,10*ROW('Water Data'!G178)))),CONCATENATE("[",ROUND(100-OFFSET('Water Data'!$G$5,0,10*ROW('Water Data'!G178)),0),"]"),IF(AND(ISNUMBER(OFFSET('Water Data'!$G$5,0,10*ROW('Water Data'!G178))),CE184="",ISNUMBER(OFFSET('Water Data'!$G$5,0,10*ROW('Water Data'!G178)))),100-OFFSET('Water Data'!$G$5,0,10*ROW('Water Data'!G178)),NA())))</f>
        <v>#N/A</v>
      </c>
      <c r="Q184" s="119" t="e">
        <f ca="1">+IF(AND(ISNUMBER(OFFSET('Water Data'!$G$7,0,10*ROW('Water Data'!G178))),CF184="Yes"),OFFSET('Water Data'!$G$7,0,10*ROW('Water Data'!G178)),IF(AND(ISNUMBER(OFFSET('Water Data'!$G$7,0,10*ROW('Water Data'!G178))),CF184="No",ISNUMBER(OFFSET('Water Data'!$G$7,0,10*ROW('Water Data'!G178)))),CONCATENATE("[",ROUND(OFFSET('Water Data'!$G$7,0,10*ROW('Water Data'!G178)),0),"]"),IF(AND(ISNUMBER(OFFSET('Water Data'!$G$7,0,10*ROW('Water Data'!G178))),CF184="",ISNUMBER(OFFSET('Water Data'!$G$7,0,10*ROW('Water Data'!G178)))),OFFSET('Water Data'!$G$7,0,10*ROW('Water Data'!G178)),NA())))</f>
        <v>#N/A</v>
      </c>
      <c r="R184" s="119" t="e">
        <f ca="1">+IF(AND(ISNUMBER(OFFSET('Water Data'!$G$10,0,10*ROW('Water Data'!G178))),CG184="Yes"),OFFSET('Water Data'!$G$10,0,10*ROW('Water Data'!G178)),IF(AND(ISNUMBER(OFFSET('Water Data'!$G$10,0,10*ROW('Water Data'!G178))),CG184="No",ISNUMBER(OFFSET('Water Data'!$G$10,0,10*ROW('Water Data'!G178)))),CONCATENATE("[",ROUND(OFFSET('Water Data'!$G$10,0,10*ROW('Water Data'!G178)),0),"]"),IF(AND(ISNUMBER(OFFSET('Water Data'!$G$10,0,10*ROW('Water Data'!G178))),CG184="",ISNUMBER(OFFSET('Water Data'!$G$10,0,10*ROW('Water Data'!G178)))),OFFSET('Water Data'!$G$10,0,10*ROW('Water Data'!G178)),NA())))</f>
        <v>#N/A</v>
      </c>
      <c r="S184" s="119" t="e">
        <f ca="1">+IF(AND(ISNUMBER(OFFSET('Water Data'!$H$5,0,10*ROW('Water Data'!H178))),CH184="Yes"),100-OFFSET('Water Data'!$H$5,0,10*ROW('Water Data'!H178)),IF(AND(ISNUMBER(OFFSET('Water Data'!$H$5,0,10*ROW('Water Data'!H178))),CH184="No",ISNUMBER(OFFSET('Water Data'!$H$5,0,10*ROW('Water Data'!H178)))),CONCATENATE("[",ROUND(100-OFFSET('Water Data'!$H$5,0,10*ROW('Water Data'!H178)),0),"]"),IF(AND(ISNUMBER(OFFSET('Water Data'!$H$5,0,10*ROW('Water Data'!H178))),CH184="",ISNUMBER(OFFSET('Water Data'!$H$5,0,10*ROW('Water Data'!H178)))),100-OFFSET('Water Data'!$H$5,0,10*ROW('Water Data'!H178)),NA())))</f>
        <v>#N/A</v>
      </c>
      <c r="T184" s="119" t="e">
        <f ca="1">+IF(AND(ISNUMBER(OFFSET('Water Data'!$H$7,0,10*ROW('Water Data'!H178))),CI184="Yes"),OFFSET('Water Data'!$H$7,0,10*ROW('Water Data'!H178)),IF(AND(ISNUMBER(OFFSET('Water Data'!$H$7,0,10*ROW('Water Data'!H178))),CI184="No",ISNUMBER(OFFSET('Water Data'!$H$7,0,10*ROW('Water Data'!H178)))),CONCATENATE("[",ROUND(OFFSET('Water Data'!$H$7,0,10*ROW('Water Data'!H178)),0),"]"),IF(AND(ISNUMBER(OFFSET('Water Data'!$H$7,0,10*ROW('Water Data'!H178))),CI184="",ISNUMBER(OFFSET('Water Data'!$H$7,0,10*ROW('Water Data'!H178)))),OFFSET('Water Data'!$H$7,0,10*ROW('Water Data'!H178)),NA())))</f>
        <v>#N/A</v>
      </c>
      <c r="U184" s="119" t="e">
        <f ca="1">+IF(AND(ISNUMBER(OFFSET('Water Data'!$H$10,0,10*ROW('Water Data'!H178))),CJ184="Yes"),OFFSET('Water Data'!$H$10,0,10*ROW('Water Data'!H178)),IF(AND(ISNUMBER(OFFSET('Water Data'!$H$10,0,10*ROW('Water Data'!H178))),CJ184="No",ISNUMBER(OFFSET('Water Data'!$H$10,0,10*ROW('Water Data'!H178)))),CONCATENATE("[",ROUND(OFFSET('Water Data'!$H$10,0,10*ROW('Water Data'!H178)),0),"]"),IF(AND(ISNUMBER(OFFSET('Water Data'!$H$10,0,10*ROW('Water Data'!H178))),CJ184="",ISNUMBER(OFFSET('Water Data'!$H$10,0,10*ROW('Water Data'!H178)))),OFFSET('Water Data'!$H$10,0,10*ROW('Water Data'!H178)),NA())))</f>
        <v>#N/A</v>
      </c>
      <c r="V184" s="120" t="e">
        <f ca="1">+IF(AND(ISNUMBER(OFFSET('Sanitation Data'!$C$5,0,10*ROW('Sanitation Data'!C178))),CK184="Yes"),100-OFFSET('Sanitation Data'!$C$5,0,10*ROW('Sanitation Data'!C178)),IF(AND(ISNUMBER(OFFSET('Sanitation Data'!$C$5,0,10*ROW('Sanitation Data'!C178))),CK184="No",ISNUMBER(OFFSET('Sanitation Data'!$C$5,0,10*ROW('Sanitation Data'!C178)))),CONCATENATE("[",ROUND(100-OFFSET('Sanitation Data'!$C$5,0,10*ROW('Sanitation Data'!C178)),0),"]"),IF(AND(ISNUMBER(OFFSET('Sanitation Data'!$C$5,0,10*ROW('Sanitation Data'!C178))),CK184="",ISNUMBER(OFFSET('Sanitation Data'!$C$5,0,10*ROW('Sanitation Data'!C178)))),100-OFFSET('Sanitation Data'!$C$5,0,10*ROW('Sanitation Data'!C178)),NA())))</f>
        <v>#N/A</v>
      </c>
      <c r="W184" s="120" t="e">
        <f ca="1">+IF(AND(ISNUMBER(OFFSET('Sanitation Data'!$C$7,0,10*ROW('Sanitation Data'!C178))),CL184="Yes"),OFFSET('Sanitation Data'!$C$7,0,10*ROW('Sanitation Data'!C178)),IF(AND(ISNUMBER(OFFSET('Sanitation Data'!$C$7,0,10*ROW('Sanitation Data'!C178))),CL184="No",ISNUMBER(OFFSET('Sanitation Data'!$C$7,0,10*ROW('Sanitation Data'!C178)))),CONCATENATE("[",ROUND(OFFSET('Sanitation Data'!$C$7,0,10*ROW('Sanitation Data'!C178)),0),"]"),IF(AND(ISNUMBER(OFFSET('Sanitation Data'!$C$7,0,10*ROW('Sanitation Data'!C178))),CL184="",ISNUMBER(OFFSET('Sanitation Data'!$C$7,0,10*ROW('Sanitation Data'!C178)))),OFFSET('Sanitation Data'!$C$7,0,10*ROW('Sanitation Data'!C178)),NA())))</f>
        <v>#N/A</v>
      </c>
      <c r="X184" s="120" t="e">
        <f ca="1">+IF(AND(ISNUMBER(OFFSET('Sanitation Data'!$C$11,0,10*ROW('Sanitation Data'!C178))),CM184="Yes"),OFFSET('Sanitation Data'!$C$11,0,10*ROW('Sanitation Data'!C178)),IF(AND(ISNUMBER(OFFSET('Sanitation Data'!$C$11,0,10*ROW('Sanitation Data'!C178))),CM184="No",ISNUMBER(OFFSET('Sanitation Data'!$C$11,0,10*ROW('Sanitation Data'!C178)))),CONCATENATE("[",ROUND(OFFSET('Sanitation Data'!$C$11,0,10*ROW('Sanitation Data'!C178)),0),"]"),IF(AND(ISNUMBER(OFFSET('Sanitation Data'!$C$11,0,10*ROW('Sanitation Data'!C178))),CM184="",ISNUMBER(OFFSET('Sanitation Data'!$C$11,0,10*ROW('Sanitation Data'!C178)))),OFFSET('Sanitation Data'!$C$11,0,10*ROW('Sanitation Data'!C178)),NA())))</f>
        <v>#N/A</v>
      </c>
      <c r="Y184" s="120" t="e">
        <f ca="1">+IF(AND(ISNUMBER(OFFSET('Sanitation Data'!$C$12,0,10*ROW('Sanitation Data'!C178))),CN184="Yes"),OFFSET('Sanitation Data'!$C$12,0,10*ROW('Sanitation Data'!C178)),IF(AND(ISNUMBER(OFFSET('Sanitation Data'!$C$12,0,10*ROW('Sanitation Data'!C178))),CN184="No",ISNUMBER(OFFSET('Sanitation Data'!$C$12,0,10*ROW('Sanitation Data'!C178)))),CONCATENATE("[",ROUND(OFFSET('Sanitation Data'!$C$12,0,10*ROW('Sanitation Data'!C178)),0),"]"),IF(AND(ISNUMBER(OFFSET('Sanitation Data'!$C$12,0,10*ROW('Sanitation Data'!C178))),CN184="",ISNUMBER(OFFSET('Sanitation Data'!$C$12,0,10*ROW('Sanitation Data'!C178)))),OFFSET('Sanitation Data'!$C$12,0,10*ROW('Sanitation Data'!C178)),NA())))</f>
        <v>#N/A</v>
      </c>
      <c r="Z184" s="120" t="e">
        <f ca="1">+IF(AND(ISNUMBER(OFFSET('Sanitation Data'!$C$13,0,10*ROW('Sanitation Data'!C178))),CO184="Yes"),OFFSET('Sanitation Data'!$C$13,0,10*ROW('Sanitation Data'!C178)),IF(AND(ISNUMBER(OFFSET('Sanitation Data'!$C$13,0,10*ROW('Sanitation Data'!C178))),CO184="No",ISNUMBER(OFFSET('Sanitation Data'!$C$13,0,10*ROW('Sanitation Data'!C178)))),CONCATENATE("[",ROUND(OFFSET('Sanitation Data'!$C$13,0,10*ROW('Sanitation Data'!C178)),0),"]"),IF(AND(ISNUMBER(OFFSET('Sanitation Data'!$C$13,0,10*ROW('Sanitation Data'!C178))),CO184="",ISNUMBER(OFFSET('Sanitation Data'!$C$13,0,10*ROW('Sanitation Data'!C178)))),OFFSET('Sanitation Data'!$C$13,0,10*ROW('Sanitation Data'!C178)),NA())))</f>
        <v>#N/A</v>
      </c>
      <c r="AA184" s="120" t="e">
        <f ca="1">+IF(AND(ISNUMBER(OFFSET('Sanitation Data'!$D$5,0,10*ROW('Sanitation Data'!D178))),CP184="Yes"),100-OFFSET('Sanitation Data'!$D$5,0,10*ROW('Sanitation Data'!D178)),IF(AND(ISNUMBER(OFFSET('Sanitation Data'!$D$5,0,10*ROW('Sanitation Data'!D178))),CP184="No",ISNUMBER(OFFSET('Sanitation Data'!$D$5,0,10*ROW('Sanitation Data'!D178)))),CONCATENATE("[",ROUND(100-OFFSET('Sanitation Data'!$D$5,0,10*ROW('Sanitation Data'!D178)),0),"]"),IF(AND(ISNUMBER(OFFSET('Sanitation Data'!$D$5,0,10*ROW('Sanitation Data'!D178))),CP184="",ISNUMBER(OFFSET('Sanitation Data'!$D$5,0,10*ROW('Sanitation Data'!D178)))),100-OFFSET('Sanitation Data'!$D$5,0,10*ROW('Sanitation Data'!D178)),NA())))</f>
        <v>#N/A</v>
      </c>
      <c r="AB184" s="120" t="e">
        <f ca="1">+IF(AND(ISNUMBER(OFFSET('Sanitation Data'!$D$7,0,10*ROW('Sanitation Data'!D178))),CQ184="Yes"),OFFSET('Sanitation Data'!$D$7,0,10*ROW('Sanitation Data'!G178)),IF(AND(ISNUMBER(OFFSET('Sanitation Data'!$D$7,0,10*ROW('Sanitation Data'!D178))),CQ184="No",ISNUMBER(OFFSET('Sanitation Data'!$D$7,0,10*ROW('Sanitation Data'!D178)))),CONCATENATE("[",ROUND(OFFSET('Sanitation Data'!$D$7,0,10*ROW('Sanitation Data'!D178)),0),"]"),IF(AND(ISNUMBER(OFFSET('Sanitation Data'!$D$7,0,10*ROW('Sanitation Data'!D178))),CQ184="",ISNUMBER(OFFSET('Sanitation Data'!$D$7,0,10*ROW('Sanitation Data'!D178)))),OFFSET('Sanitation Data'!$D$7,0,10*ROW('Sanitation Data'!D178)),NA())))</f>
        <v>#N/A</v>
      </c>
      <c r="AC184" s="120" t="e">
        <f ca="1">+IF(AND(ISNUMBER(OFFSET('Sanitation Data'!$D$11,0,10*ROW('Sanitation Data'!D178))),CR184="Yes"),OFFSET('Sanitation Data'!$D$11,0,10*ROW('Sanitation Data'!D178)),IF(AND(ISNUMBER(OFFSET('Sanitation Data'!$D$11,0,10*ROW('Sanitation Data'!D178))),CR184="No",ISNUMBER(OFFSET('Sanitation Data'!$D$11,0,10*ROW('Sanitation Data'!D178)))),CONCATENATE("[",ROUND(OFFSET('Sanitation Data'!$D$11,0,10*ROW('Sanitation Data'!D178)),0),"]"),IF(AND(ISNUMBER(OFFSET('Sanitation Data'!$D$11,0,10*ROW('Sanitation Data'!D178))),CR184="",ISNUMBER(OFFSET('Sanitation Data'!$D$11,0,10*ROW('Sanitation Data'!D178)))),OFFSET('Sanitation Data'!$D$11,0,10*ROW('Sanitation Data'!D178)),NA())))</f>
        <v>#N/A</v>
      </c>
      <c r="AD184" s="120" t="e">
        <f ca="1">+IF(AND(ISNUMBER(OFFSET('Sanitation Data'!$D$12,0,10*ROW('Sanitation Data'!D178))),CS184="Yes"),OFFSET('Sanitation Data'!$D$12,0,10*ROW('Sanitation Data'!D178)),IF(AND(ISNUMBER(OFFSET('Sanitation Data'!$D$12,0,10*ROW('Sanitation Data'!D178))),CS184="No",ISNUMBER(OFFSET('Sanitation Data'!$D$12,0,10*ROW('Sanitation Data'!D178)))),CONCATENATE("[",ROUND(OFFSET('Sanitation Data'!$D$12,0,10*ROW('Sanitation Data'!D178)),0),"]"),IF(AND(ISNUMBER(OFFSET('Sanitation Data'!$D$12,0,10*ROW('Sanitation Data'!D178))),CS184="",ISNUMBER(OFFSET('Sanitation Data'!$D$12,0,10*ROW('Sanitation Data'!D178)))),OFFSET('Sanitation Data'!$D$12,0,10*ROW('Sanitation Data'!D178)),NA())))</f>
        <v>#N/A</v>
      </c>
      <c r="AE184" s="120" t="e">
        <f ca="1">+IF(AND(ISNUMBER(OFFSET('Sanitation Data'!$D$13,0,10*ROW('Sanitation Data'!D178))),CT184="Yes"),OFFSET('Sanitation Data'!$D$13,0,10*ROW('Sanitation Data'!D178)),IF(AND(ISNUMBER(OFFSET('Sanitation Data'!$D$13,0,10*ROW('Sanitation Data'!D178))),CT184="No",ISNUMBER(OFFSET('Sanitation Data'!$D$13,0,10*ROW('Sanitation Data'!D178)))),CONCATENATE("[",ROUND(OFFSET('Sanitation Data'!$D$13,0,10*ROW('Sanitation Data'!D178)),0),"]"),IF(AND(ISNUMBER(OFFSET('Sanitation Data'!$D$13,0,10*ROW('Sanitation Data'!D178))),CT184="",ISNUMBER(OFFSET('Sanitation Data'!$D$13,0,10*ROW('Sanitation Data'!D178)))),OFFSET('Sanitation Data'!$D$13,0,10*ROW('Sanitation Data'!D178)),NA())))</f>
        <v>#N/A</v>
      </c>
      <c r="AF184" s="120" t="e">
        <f ca="1">+IF(AND(ISNUMBER(OFFSET('Sanitation Data'!$E$5,0,10*ROW('Sanitation Data'!E178))),CU184="Yes"),100-OFFSET('Sanitation Data'!$E$5,0,10*ROW('Sanitation Data'!E178)),IF(AND(ISNUMBER(OFFSET('Sanitation Data'!$E$5,0,10*ROW('Sanitation Data'!E178))),CU184="No",ISNUMBER(OFFSET('Sanitation Data'!$E$5,0,10*ROW('Sanitation Data'!E178)))),CONCATENATE("[",ROUND(100-OFFSET('Sanitation Data'!$E$5,0,10*ROW('Sanitation Data'!E178)),0),"]"),IF(AND(ISNUMBER(OFFSET('Sanitation Data'!$E$5,0,10*ROW('Sanitation Data'!E178))),CU184="",ISNUMBER(OFFSET('Sanitation Data'!$E$5,0,10*ROW('Sanitation Data'!E178)))),100-OFFSET('Sanitation Data'!$E$5,0,10*ROW('Sanitation Data'!E178)),NA())))</f>
        <v>#N/A</v>
      </c>
      <c r="AG184" s="120" t="e">
        <f ca="1">+IF(AND(ISNUMBER(OFFSET('Sanitation Data'!$E$7,0,10*ROW('Sanitation Data'!E178))),CV184="Yes"),OFFSET('Sanitation Data'!$E$7,0,10*ROW('Sanitation Data'!E178)),IF(AND(ISNUMBER(OFFSET('Sanitation Data'!$E$7,0,10*ROW('Sanitation Data'!E178))),CV184="No",ISNUMBER(OFFSET('Sanitation Data'!$E$7,0,10*ROW('Sanitation Data'!E178)))),CONCATENATE("[",ROUND(OFFSET('Sanitation Data'!$E$7,0,10*ROW('Sanitation Data'!E178)),0),"]"),IF(AND(ISNUMBER(OFFSET('Sanitation Data'!$E$7,0,10*ROW('Sanitation Data'!E178))),CV184="",ISNUMBER(OFFSET('Sanitation Data'!$E$7,0,10*ROW('Sanitation Data'!E178)))),OFFSET('Sanitation Data'!$E$7,0,10*ROW('Sanitation Data'!E178)),NA())))</f>
        <v>#N/A</v>
      </c>
      <c r="AH184" s="120" t="e">
        <f ca="1">+IF(AND(ISNUMBER(OFFSET('Sanitation Data'!$E$11,0,10*ROW('Sanitation Data'!E178))),CW184="Yes"),OFFSET('Sanitation Data'!$E$11,0,10*ROW('Sanitation Data'!E178)),IF(AND(ISNUMBER(OFFSET('Sanitation Data'!$E$11,0,10*ROW('Sanitation Data'!E178))),CW184="No",ISNUMBER(OFFSET('Sanitation Data'!$E$11,0,10*ROW('Sanitation Data'!E178)))),CONCATENATE("[",ROUND(OFFSET('Sanitation Data'!$E$11,0,10*ROW('Sanitation Data'!E178)),0),"]"),IF(AND(ISNUMBER(OFFSET('Sanitation Data'!$E$11,0,10*ROW('Sanitation Data'!E178))),CW184="",ISNUMBER(OFFSET('Sanitation Data'!$E$11,0,10*ROW('Sanitation Data'!E178)))),OFFSET('Sanitation Data'!$E$11,0,10*ROW('Sanitation Data'!E178)),NA())))</f>
        <v>#N/A</v>
      </c>
      <c r="AI184" s="120" t="e">
        <f ca="1">+IF(AND(ISNUMBER(OFFSET('Sanitation Data'!$E$12,0,10*ROW('Sanitation Data'!E178))),CX184="Yes"),OFFSET('Sanitation Data'!$E$12,0,10*ROW('Sanitation Data'!E178)),IF(AND(ISNUMBER(OFFSET('Sanitation Data'!$E$12,0,10*ROW('Sanitation Data'!E178))),CX184="No",ISNUMBER(OFFSET('Sanitation Data'!$E$12,0,10*ROW('Sanitation Data'!E178)))),CONCATENATE("[",ROUND(OFFSET('Sanitation Data'!$E$12,0,10*ROW('Sanitation Data'!E178)),0),"]"),IF(AND(ISNUMBER(OFFSET('Sanitation Data'!$E$12,0,10*ROW('Sanitation Data'!E178))),CX184="",ISNUMBER(OFFSET('Sanitation Data'!$E$12,0,10*ROW('Sanitation Data'!E178)))),OFFSET('Sanitation Data'!$E$12,0,10*ROW('Sanitation Data'!E178)),NA())))</f>
        <v>#N/A</v>
      </c>
      <c r="AJ184" s="120" t="e">
        <f ca="1">+IF(AND(ISNUMBER(OFFSET('Sanitation Data'!$E$13,0,10*ROW('Sanitation Data'!E178))),CY184="Yes"),OFFSET('Sanitation Data'!$E$13,0,10*ROW('Sanitation Data'!E178)),IF(AND(ISNUMBER(OFFSET('Sanitation Data'!$E$13,0,10*ROW('Sanitation Data'!E178))),CY184="No",ISNUMBER(OFFSET('Sanitation Data'!$E$13,0,10*ROW('Sanitation Data'!E178)))),CONCATENATE("[",ROUND(OFFSET('Sanitation Data'!$E$13,0,10*ROW('Sanitation Data'!E178)),0),"]"),IF(AND(ISNUMBER(OFFSET('Sanitation Data'!$E$13,0,10*ROW('Sanitation Data'!E178))),CY184="",ISNUMBER(OFFSET('Sanitation Data'!$E$13,0,10*ROW('Sanitation Data'!E178)))),OFFSET('Sanitation Data'!$E$13,0,10*ROW('Sanitation Data'!E178)),NA())))</f>
        <v>#N/A</v>
      </c>
      <c r="AK184" s="120" t="e">
        <f ca="1">+IF(AND(ISNUMBER(OFFSET('Sanitation Data'!$F$5,0,10*ROW('Sanitation Data'!F178))),CZ184="Yes"),100-OFFSET('Sanitation Data'!$F$5,0,10*ROW('Sanitation Data'!F178)),IF(AND(ISNUMBER(OFFSET('Sanitation Data'!$F$5,0,10*ROW('Sanitation Data'!F178))),CZ184="No",ISNUMBER(OFFSET('Sanitation Data'!$F$5,0,10*ROW('Sanitation Data'!F178)))),CONCATENATE("[",ROUND(100-OFFSET('Sanitation Data'!$F$5,0,10*ROW('Sanitation Data'!F178)),0),"]"),IF(AND(ISNUMBER(OFFSET('Sanitation Data'!$F$5,0,10*ROW('Sanitation Data'!F178))),CZ184="",ISNUMBER(OFFSET('Sanitation Data'!$F$5,0,10*ROW('Sanitation Data'!F178)))),100-OFFSET('Sanitation Data'!$F$5,0,10*ROW('Sanitation Data'!F178)),NA())))</f>
        <v>#N/A</v>
      </c>
      <c r="AL184" s="120" t="e">
        <f ca="1">+IF(AND(ISNUMBER(OFFSET('Sanitation Data'!$F$7,0,10*ROW('Sanitation Data'!F178))),DA184="Yes"),OFFSET('Sanitation Data'!$F$7,0,10*ROW('Sanitation Data'!F178)),IF(AND(ISNUMBER(OFFSET('Sanitation Data'!$F$7,0,10*ROW('Sanitation Data'!F178))),DA184="No",ISNUMBER(OFFSET('Sanitation Data'!$F$7,0,10*ROW('Sanitation Data'!F178)))),CONCATENATE("[",ROUND(OFFSET('Sanitation Data'!$F$7,0,10*ROW('Sanitation Data'!F178)),0),"]"),IF(AND(ISNUMBER(OFFSET('Sanitation Data'!$F$7,0,10*ROW('Sanitation Data'!F178))),DA184="",ISNUMBER(OFFSET('Sanitation Data'!$F$7,0,10*ROW('Sanitation Data'!F178)))),OFFSET('Sanitation Data'!$F$7,0,10*ROW('Sanitation Data'!F178)),NA())))</f>
        <v>#N/A</v>
      </c>
      <c r="AM184" s="120" t="e">
        <f ca="1">+IF(AND(ISNUMBER(OFFSET('Sanitation Data'!$F$11,0,10*ROW('Sanitation Data'!F178))),DB184="Yes"),OFFSET('Sanitation Data'!$F$11,0,10*ROW('Sanitation Data'!F178)),IF(AND(ISNUMBER(OFFSET('Sanitation Data'!$F$11,0,10*ROW('Sanitation Data'!F178))),DB184="No",ISNUMBER(OFFSET('Sanitation Data'!$F$11,0,10*ROW('Sanitation Data'!F178)))),CONCATENATE("[",ROUND(OFFSET('Sanitation Data'!$F$11,0,10*ROW('Sanitation Data'!F178)),0),"]"),IF(AND(ISNUMBER(OFFSET('Sanitation Data'!$F$11,0,10*ROW('Sanitation Data'!F178))),DB184="",ISNUMBER(OFFSET('Sanitation Data'!$F$11,0,10*ROW('Sanitation Data'!F178)))),OFFSET('Sanitation Data'!$F$11,0,10*ROW('Sanitation Data'!F178)),NA())))</f>
        <v>#N/A</v>
      </c>
      <c r="AN184" s="120" t="e">
        <f ca="1">+IF(AND(ISNUMBER(OFFSET('Sanitation Data'!$F$12,0,10*ROW('Sanitation Data'!F178))),DC184="Yes"),OFFSET('Sanitation Data'!$F$12,0,10*ROW('Sanitation Data'!F178)),IF(AND(ISNUMBER(OFFSET('Sanitation Data'!$F$12,0,10*ROW('Sanitation Data'!F178))),DC184="No",ISNUMBER(OFFSET('Sanitation Data'!$F$12,0,10*ROW('Sanitation Data'!F178)))),CONCATENATE("[",ROUND(OFFSET('Sanitation Data'!$F$12,0,10*ROW('Sanitation Data'!F178)),0),"]"),IF(AND(ISNUMBER(OFFSET('Sanitation Data'!$F$12,0,10*ROW('Sanitation Data'!F178))),DC184="",ISNUMBER(OFFSET('Sanitation Data'!$F$12,0,10*ROW('Sanitation Data'!F178)))),OFFSET('Sanitation Data'!$F$12,0,10*ROW('Sanitation Data'!F178)),NA())))</f>
        <v>#N/A</v>
      </c>
      <c r="AO184" s="120" t="e">
        <f ca="1">+IF(AND(ISNUMBER(OFFSET('Sanitation Data'!$F$13,0,10*ROW('Sanitation Data'!F178))),DD184="Yes"),OFFSET('Sanitation Data'!$F$13,0,10*ROW('Sanitation Data'!F178)),IF(AND(ISNUMBER(OFFSET('Sanitation Data'!$F$13,0,10*ROW('Sanitation Data'!F178))),DD184="No",ISNUMBER(OFFSET('Sanitation Data'!$F$13,0,10*ROW('Sanitation Data'!F178)))),CONCATENATE("[",ROUND(OFFSET('Sanitation Data'!$F$13,0,10*ROW('Sanitation Data'!F178)),0),"]"),IF(AND(ISNUMBER(OFFSET('Sanitation Data'!$F$13,0,10*ROW('Sanitation Data'!F178))),DD184="",ISNUMBER(OFFSET('Sanitation Data'!$F$13,0,10*ROW('Sanitation Data'!F178)))),OFFSET('Sanitation Data'!$F$13,0,10*ROW('Sanitation Data'!F178)),NA())))</f>
        <v>#N/A</v>
      </c>
      <c r="AP184" s="120" t="e">
        <f ca="1">+IF(AND(ISNUMBER(OFFSET('Sanitation Data'!$G$5,0,10*ROW('Sanitation Data'!G178))),DE184="Yes"),100-OFFSET('Sanitation Data'!$G$5,0,10*ROW('Sanitation Data'!G178)),IF(AND(ISNUMBER(OFFSET('Sanitation Data'!$G$5,0,10*ROW('Sanitation Data'!G178))),DE184="No",ISNUMBER(OFFSET('Sanitation Data'!$G$5,0,10*ROW('Sanitation Data'!G178)))),CONCATENATE("[",ROUND(100-OFFSET('Sanitation Data'!$G$5,0,10*ROW('Sanitation Data'!G178)),0),"]"),IF(AND(ISNUMBER(OFFSET('Sanitation Data'!$G$5,0,10*ROW('Sanitation Data'!G178))),DE184="",ISNUMBER(OFFSET('Sanitation Data'!$G$5,0,10*ROW('Sanitation Data'!G178)))),100-OFFSET('Sanitation Data'!$G$5,0,10*ROW('Sanitation Data'!G178)),NA())))</f>
        <v>#N/A</v>
      </c>
      <c r="AQ184" s="120" t="e">
        <f ca="1">+IF(AND(ISNUMBER(OFFSET('Sanitation Data'!$G$7,0,10*ROW('Sanitation Data'!G178))),DF184="Yes"),OFFSET('Sanitation Data'!$G$7,0,10*ROW('Sanitation Data'!G178)),IF(AND(ISNUMBER(OFFSET('Sanitation Data'!$G$7,0,10*ROW('Sanitation Data'!G178))),DF184="No",ISNUMBER(OFFSET('Sanitation Data'!$G$7,0,10*ROW('Sanitation Data'!G178)))),CONCATENATE("[",ROUND(OFFSET('Sanitation Data'!$G$7,0,10*ROW('Sanitation Data'!G178)),0),"]"),IF(AND(ISNUMBER(OFFSET('Sanitation Data'!$G$7,0,10*ROW('Sanitation Data'!G178))),DF184="",ISNUMBER(OFFSET('Sanitation Data'!$G$7,0,10*ROW('Sanitation Data'!G178)))),OFFSET('Sanitation Data'!$G$7,0,10*ROW('Sanitation Data'!G178)),NA())))</f>
        <v>#N/A</v>
      </c>
      <c r="AR184" s="120" t="e">
        <f ca="1">+IF(AND(ISNUMBER(OFFSET('Sanitation Data'!$G$11,0,10*ROW('Sanitation Data'!G178))),DG184="Yes"),OFFSET('Sanitation Data'!$G$11,0,10*ROW('Sanitation Data'!G178)),IF(AND(ISNUMBER(OFFSET('Sanitation Data'!$G$11,0,10*ROW('Sanitation Data'!G178))),DG184="No",ISNUMBER(OFFSET('Sanitation Data'!$G$11,0,10*ROW('Sanitation Data'!G178)))),CONCATENATE("[",ROUND(OFFSET('Sanitation Data'!$G$11,0,10*ROW('Sanitation Data'!G178)),0),"]"),IF(AND(ISNUMBER(OFFSET('Sanitation Data'!$G$11,0,10*ROW('Sanitation Data'!G178))),DG184="",ISNUMBER(OFFSET('Sanitation Data'!$G$11,0,10*ROW('Sanitation Data'!G178)))),OFFSET('Sanitation Data'!$G$11,0,10*ROW('Sanitation Data'!G178)),NA())))</f>
        <v>#N/A</v>
      </c>
      <c r="AS184" s="120" t="e">
        <f ca="1">+IF(AND(ISNUMBER(OFFSET('Sanitation Data'!$G$12,0,10*ROW('Sanitation Data'!G178))),DH184="Yes"),OFFSET('Sanitation Data'!$G$12,0,10*ROW('Sanitation Data'!G178)),IF(AND(ISNUMBER(OFFSET('Sanitation Data'!$G$12,0,10*ROW('Sanitation Data'!G178))),DH184="No",ISNUMBER(OFFSET('Sanitation Data'!$G$12,0,10*ROW('Sanitation Data'!G178)))),CONCATENATE("[",ROUND(OFFSET('Sanitation Data'!$G$12,0,10*ROW('Sanitation Data'!G178)),0),"]"),IF(AND(ISNUMBER(OFFSET('Sanitation Data'!$G$12,0,10*ROW('Sanitation Data'!G178))),DH184="",ISNUMBER(OFFSET('Sanitation Data'!$G$12,0,10*ROW('Sanitation Data'!G178)))),OFFSET('Sanitation Data'!$G$12,0,10*ROW('Sanitation Data'!G178)),NA())))</f>
        <v>#N/A</v>
      </c>
      <c r="AT184" s="120" t="e">
        <f ca="1">+IF(AND(ISNUMBER(OFFSET('Sanitation Data'!$G$13,0,10*ROW('Sanitation Data'!G178))),DI184="Yes"),OFFSET('Sanitation Data'!$G$13,0,10*ROW('Sanitation Data'!G178)),IF(AND(ISNUMBER(OFFSET('Sanitation Data'!$G$13,0,10*ROW('Sanitation Data'!G178))),DI184="No",ISNUMBER(OFFSET('Sanitation Data'!$G$13,0,10*ROW('Sanitation Data'!G178)))),CONCATENATE("[",ROUND(OFFSET('Sanitation Data'!$G$13,0,10*ROW('Sanitation Data'!G178)),0),"]"),IF(AND(ISNUMBER(OFFSET('Sanitation Data'!$G$13,0,10*ROW('Sanitation Data'!G178))),DI184="",ISNUMBER(OFFSET('Sanitation Data'!$G$13,0,10*ROW('Sanitation Data'!G178)))),OFFSET('Sanitation Data'!$G$13,0,10*ROW('Sanitation Data'!G178)),NA())))</f>
        <v>#N/A</v>
      </c>
      <c r="AU184" s="120" t="e">
        <f ca="1">+IF(AND(ISNUMBER(OFFSET('Sanitation Data'!$H$5,0,10*ROW('Sanitation Data'!H178))),DJ184="Yes"),100-OFFSET('Sanitation Data'!$H$5,0,10*ROW('Sanitation Data'!H178)),IF(AND(ISNUMBER(OFFSET('Sanitation Data'!$H$5,0,10*ROW('Sanitation Data'!H178))),DJ184="No",ISNUMBER(OFFSET('Sanitation Data'!$H$5,0,10*ROW('Sanitation Data'!H178)))),CONCATENATE("[",ROUND(100-OFFSET('Sanitation Data'!$H$5,0,10*ROW('Sanitation Data'!H178)),0),"]"),IF(AND(ISNUMBER(OFFSET('Sanitation Data'!$H$5,0,10*ROW('Sanitation Data'!H178))),DJ184="",ISNUMBER(OFFSET('Sanitation Data'!$H$5,0,10*ROW('Sanitation Data'!H178)))),100-OFFSET('Sanitation Data'!$H$5,0,10*ROW('Sanitation Data'!H178)),NA())))</f>
        <v>#N/A</v>
      </c>
      <c r="AV184" s="120" t="e">
        <f ca="1">+IF(AND(ISNUMBER(OFFSET('Sanitation Data'!$H$7,0,10*ROW('Sanitation Data'!H178))),DK184="Yes"),OFFSET('Sanitation Data'!$H$7,0,10*ROW('Sanitation Data'!H178)),IF(AND(ISNUMBER(OFFSET('Sanitation Data'!$H$7,0,10*ROW('Sanitation Data'!H178))),DK184="No",ISNUMBER(OFFSET('Sanitation Data'!$H$7,0,10*ROW('Sanitation Data'!H178)))),CONCATENATE("[",ROUND(OFFSET('Sanitation Data'!$H$7,0,10*ROW('Sanitation Data'!H178)),0),"]"),IF(AND(ISNUMBER(OFFSET('Sanitation Data'!$H$7,0,10*ROW('Sanitation Data'!H178))),DK184="",ISNUMBER(OFFSET('Sanitation Data'!$H$7,0,10*ROW('Sanitation Data'!H178)))),OFFSET('Sanitation Data'!$H$7,0,10*ROW('Sanitation Data'!H178)),NA())))</f>
        <v>#N/A</v>
      </c>
      <c r="AW184" s="120" t="e">
        <f ca="1">+IF(AND(ISNUMBER(OFFSET('Sanitation Data'!$H$11,0,10*ROW('Sanitation Data'!H178))),DL184="Yes"),OFFSET('Sanitation Data'!$H$11,0,10*ROW('Sanitation Data'!H178)),IF(AND(ISNUMBER(OFFSET('Sanitation Data'!$H$11,0,10*ROW('Sanitation Data'!H178))),DL184="No",ISNUMBER(OFFSET('Sanitation Data'!$H$11,0,10*ROW('Sanitation Data'!H178)))),CONCATENATE("[",ROUND(OFFSET('Sanitation Data'!$H$11,0,10*ROW('Sanitation Data'!H178)),0),"]"),IF(AND(ISNUMBER(OFFSET('Sanitation Data'!$H$11,0,10*ROW('Sanitation Data'!H178))),DL184="",ISNUMBER(OFFSET('Sanitation Data'!$H$11,0,10*ROW('Sanitation Data'!H178)))),OFFSET('Sanitation Data'!$H$11,0,10*ROW('Sanitation Data'!H178)),NA())))</f>
        <v>#N/A</v>
      </c>
      <c r="AX184" s="120" t="e">
        <f ca="1">+IF(AND(ISNUMBER(OFFSET('Sanitation Data'!$H$12,0,10*ROW('Sanitation Data'!H178))),DM184="Yes"),OFFSET('Sanitation Data'!$H$12,0,10*ROW('Sanitation Data'!H178)),IF(AND(ISNUMBER(OFFSET('Sanitation Data'!$H$12,0,10*ROW('Sanitation Data'!H178))),DM184="No",ISNUMBER(OFFSET('Sanitation Data'!$H$12,0,10*ROW('Sanitation Data'!H178)))),CONCATENATE("[",ROUND(OFFSET('Sanitation Data'!$H$12,0,10*ROW('Sanitation Data'!H178)),0),"]"),IF(AND(ISNUMBER(OFFSET('Sanitation Data'!$H$12,0,10*ROW('Sanitation Data'!H178))),DM184="",ISNUMBER(OFFSET('Sanitation Data'!$H$12,0,10*ROW('Sanitation Data'!H178)))),OFFSET('Sanitation Data'!$H$12,0,10*ROW('Sanitation Data'!H178)),NA())))</f>
        <v>#N/A</v>
      </c>
      <c r="AY184" s="120" t="e">
        <f ca="1">+IF(AND(ISNUMBER(OFFSET('Sanitation Data'!$H$13,0,10*ROW('Sanitation Data'!H178))),DN184="Yes"),OFFSET('Sanitation Data'!$H$13,0,10*ROW('Sanitation Data'!H178)),IF(AND(ISNUMBER(OFFSET('Sanitation Data'!$H$13,0,10*ROW('Sanitation Data'!H178))),DN184="No",ISNUMBER(OFFSET('Sanitation Data'!$H$13,0,10*ROW('Sanitation Data'!H178)))),CONCATENATE("[",ROUND(OFFSET('Sanitation Data'!$H$13,0,10*ROW('Sanitation Data'!H178)),0),"]"),IF(AND(ISNUMBER(OFFSET('Sanitation Data'!$H$13,0,10*ROW('Sanitation Data'!H178))),DN184="",ISNUMBER(OFFSET('Sanitation Data'!$H$13,0,10*ROW('Sanitation Data'!H178)))),OFFSET('Sanitation Data'!$H$13,0,10*ROW('Sanitation Data'!H178)),NA())))</f>
        <v>#N/A</v>
      </c>
      <c r="AZ184" s="121" t="e">
        <f ca="1">+IF(AND(ISNUMBER(OFFSET('Hygiene Data'!$C$6,0,10*ROW('Hygiene Data'!C178))),DO184="Yes"),OFFSET('Hygiene Data'!$C$6,0,10*ROW('Hygiene Data'!C178)),IF(AND(ISNUMBER(OFFSET('Hygiene Data'!$C$6,0,10*ROW('Hygiene Data'!C178))),DO184="No",ISNUMBER(OFFSET('Hygiene Data'!$C$6,0,10*ROW('Hygiene Data'!C178)))),CONCATENATE("[",ROUND(OFFSET('Hygiene Data'!$C$6,0,10*ROW('Hygiene Data'!C178)),0),"]"),IF(AND(ISNUMBER(OFFSET('Hygiene Data'!$C$6,0,10*ROW('Hygiene Data'!C178))),DO184="",ISNUMBER(OFFSET('Hygiene Data'!$C$6,0,10*ROW('Hygiene Data'!C178)))),OFFSET('Hygiene Data'!$C$6,0,10*ROW('Hygiene Data'!C178)),NA())))</f>
        <v>#N/A</v>
      </c>
      <c r="BA184" s="121" t="e">
        <f ca="1">+IF(AND(ISNUMBER(OFFSET('Hygiene Data'!$C$8,0,10*ROW('Hygiene Data'!C178))),DP184="Yes"),OFFSET('Hygiene Data'!$C$8,0,10*ROW('Hygiene Data'!C178)),IF(AND(ISNUMBER(OFFSET('Hygiene Data'!$C$8,0,10*ROW('Hygiene Data'!C178))),DP184="No",ISNUMBER(OFFSET('Hygiene Data'!$C$8,0,10*ROW('Hygiene Data'!C178)))),CONCATENATE("[",ROUND(OFFSET('Hygiene Data'!$C$8,0,10*ROW('Hygiene Data'!C178)),0),"]"),IF(AND(ISNUMBER(OFFSET('Hygiene Data'!$C$8,0,10*ROW('Hygiene Data'!C178))),DP184="",ISNUMBER(OFFSET('Hygiene Data'!$C$8,0,10*ROW('Hygiene Data'!C178)))),OFFSET('Hygiene Data'!$C$8,0,10*ROW('Hygiene Data'!C178)),NA())))</f>
        <v>#N/A</v>
      </c>
      <c r="BB184" s="121" t="e">
        <f ca="1">+IF(AND(ISNUMBER(OFFSET('Hygiene Data'!$C$10,0,10*ROW('Hygiene Data'!C178))),DQ184="Yes"),OFFSET('Hygiene Data'!$C$10,0,10*ROW('Hygiene Data'!C178)),IF(AND(ISNUMBER(OFFSET('Hygiene Data'!$C$10,0,10*ROW('Hygiene Data'!C178))),DQ184="No",ISNUMBER(OFFSET('Hygiene Data'!$C$10,0,10*ROW('Hygiene Data'!C178)))),CONCATENATE("[",ROUND(OFFSET('Hygiene Data'!$C$10,0,10*ROW('Hygiene Data'!C178)),0),"]"),IF(AND(ISNUMBER(OFFSET('Hygiene Data'!$C$10,0,10*ROW('Hygiene Data'!C178))),DQ184="",ISNUMBER(OFFSET('Hygiene Data'!$C$10,0,10*ROW('Hygiene Data'!C178)))),OFFSET('Hygiene Data'!$C$10,0,10*ROW('Hygiene Data'!C178)),NA())))</f>
        <v>#N/A</v>
      </c>
      <c r="BC184" s="121" t="e">
        <f ca="1">+IF(AND(ISNUMBER(OFFSET('Hygiene Data'!$D$6,0,10*ROW('Hygiene Data'!D178))),DR184="Yes"),OFFSET('Hygiene Data'!$D$6,0,10*ROW('Hygiene Data'!D178)),IF(AND(ISNUMBER(OFFSET('Hygiene Data'!$D$6,0,10*ROW('Hygiene Data'!D178))),DR184="No",ISNUMBER(OFFSET('Hygiene Data'!$D$6,0,10*ROW('Hygiene Data'!D178)))),CONCATENATE("[",ROUND(OFFSET('Hygiene Data'!$D$6,0,10*ROW('Hygiene Data'!D178)),0),"]"),IF(AND(ISNUMBER(OFFSET('Hygiene Data'!$D$6,0,10*ROW('Hygiene Data'!D178))),DR184="",ISNUMBER(OFFSET('Hygiene Data'!$D$6,0,10*ROW('Hygiene Data'!D178)))),OFFSET('Hygiene Data'!$D$6,0,10*ROW('Hygiene Data'!D178)),NA())))</f>
        <v>#N/A</v>
      </c>
      <c r="BD184" s="121" t="e">
        <f ca="1">+IF(AND(ISNUMBER(OFFSET('Hygiene Data'!$D$8,0,10*ROW('Hygiene Data'!D178))),DS184="Yes"),OFFSET('Hygiene Data'!$D$8,0,10*ROW('Hygiene Data'!D178)),IF(AND(ISNUMBER(OFFSET('Hygiene Data'!$D$8,0,10*ROW('Hygiene Data'!D178))),DS184="No",ISNUMBER(OFFSET('Hygiene Data'!$D$8,0,10*ROW('Hygiene Data'!D178)))),CONCATENATE("[",ROUND(OFFSET('Hygiene Data'!$D$8,0,10*ROW('Hygiene Data'!D178)),0),"]"),IF(AND(ISNUMBER(OFFSET('Hygiene Data'!$D$8,0,10*ROW('Hygiene Data'!D178))),DS184="",ISNUMBER(OFFSET('Hygiene Data'!$D$8,0,10*ROW('Hygiene Data'!D178)))),OFFSET('Hygiene Data'!$D$8,0,10*ROW('Hygiene Data'!D178)),NA())))</f>
        <v>#N/A</v>
      </c>
      <c r="BE184" s="121" t="e">
        <f ca="1">+IF(AND(ISNUMBER(OFFSET('Hygiene Data'!$D$10,0,10*ROW('Hygiene Data'!D178))),DT184="Yes"),OFFSET('Hygiene Data'!$D$10,0,10*ROW('Hygiene Data'!D178)),IF(AND(ISNUMBER(OFFSET('Hygiene Data'!$D$10,0,10*ROW('Hygiene Data'!D178))),DT184="No",ISNUMBER(OFFSET('Hygiene Data'!$D$10,0,10*ROW('Hygiene Data'!D178)))),CONCATENATE("[",ROUND(OFFSET('Hygiene Data'!$D$10,0,10*ROW('Hygiene Data'!D178)),0),"]"),IF(AND(ISNUMBER(OFFSET('Hygiene Data'!$D$10,0,10*ROW('Hygiene Data'!D178))),DT184="",ISNUMBER(OFFSET('Hygiene Data'!$D$10,0,10*ROW('Hygiene Data'!D178)))),OFFSET('Hygiene Data'!$D$10,0,10*ROW('Hygiene Data'!D178)),NA())))</f>
        <v>#N/A</v>
      </c>
      <c r="BF184" s="121" t="e">
        <f ca="1">+IF(AND(ISNUMBER(OFFSET('Hygiene Data'!$E$6,0,10*ROW('Hygiene Data'!E178))),DU184="Yes"),OFFSET('Hygiene Data'!$E$6,0,10*ROW('Hygiene Data'!E178)),IF(AND(ISNUMBER(OFFSET('Hygiene Data'!$E$6,0,10*ROW('Hygiene Data'!E178))),DU184="No",ISNUMBER(OFFSET('Hygiene Data'!$E$6,0,10*ROW('Hygiene Data'!E178)))),CONCATENATE("[",ROUND(OFFSET('Hygiene Data'!$E$6,0,10*ROW('Hygiene Data'!E178)),0),"]"),IF(AND(ISNUMBER(OFFSET('Hygiene Data'!$E$6,0,10*ROW('Hygiene Data'!E178))),DU184="",ISNUMBER(OFFSET('Hygiene Data'!$E$6,0,10*ROW('Hygiene Data'!E178)))),OFFSET('Hygiene Data'!$E$6,0,10*ROW('Hygiene Data'!E178)),NA())))</f>
        <v>#N/A</v>
      </c>
      <c r="BG184" s="121" t="e">
        <f ca="1">+IF(AND(ISNUMBER(OFFSET('Hygiene Data'!$E$8,0,10*ROW('Hygiene Data'!E178))),DV184="Yes"),OFFSET('Hygiene Data'!$E$8,0,10*ROW('Hygiene Data'!E178)),IF(AND(ISNUMBER(OFFSET('Hygiene Data'!$E$8,0,10*ROW('Hygiene Data'!E178))),DV184="No",ISNUMBER(OFFSET('Hygiene Data'!$E$8,0,10*ROW('Hygiene Data'!E178)))),CONCATENATE("[",ROUND(OFFSET('Hygiene Data'!$E$8,0,10*ROW('Hygiene Data'!E178)),0),"]"),IF(AND(ISNUMBER(OFFSET('Hygiene Data'!$E$8,0,10*ROW('Hygiene Data'!E178))),DV184="",ISNUMBER(OFFSET('Hygiene Data'!$E$8,0,10*ROW('Hygiene Data'!E178)))),OFFSET('Hygiene Data'!$E$8,0,10*ROW('Hygiene Data'!E178)),NA())))</f>
        <v>#N/A</v>
      </c>
      <c r="BH184" s="121" t="e">
        <f ca="1">+IF(AND(ISNUMBER(OFFSET('Hygiene Data'!$E$10,0,10*ROW('Hygiene Data'!E178))),DW184="Yes"),OFFSET('Hygiene Data'!$E$10,0,10*ROW('Hygiene Data'!E178)),IF(AND(ISNUMBER(OFFSET('Hygiene Data'!$E$10,0,10*ROW('Hygiene Data'!E178))),DW184="No",ISNUMBER(OFFSET('Hygiene Data'!$E$10,0,10*ROW('Hygiene Data'!E178)))),CONCATENATE("[",ROUND(OFFSET('Hygiene Data'!$E$10,0,10*ROW('Hygiene Data'!E178)),0),"]"),IF(AND(ISNUMBER(OFFSET('Hygiene Data'!$E$10,0,10*ROW('Hygiene Data'!E178))),DW184="",ISNUMBER(OFFSET('Hygiene Data'!$E$10,0,10*ROW('Hygiene Data'!E178)))),OFFSET('Hygiene Data'!$E$10,0,10*ROW('Hygiene Data'!E178)),NA())))</f>
        <v>#N/A</v>
      </c>
      <c r="BI184" s="121" t="e">
        <f ca="1">+IF(AND(ISNUMBER(OFFSET('Hygiene Data'!$F$6,0,10*ROW('Hygiene Data'!F178))),DX184="Yes"),OFFSET('Hygiene Data'!$F$6,0,10*ROW('Hygiene Data'!F178)),IF(AND(ISNUMBER(OFFSET('Hygiene Data'!$F$6,0,10*ROW('Hygiene Data'!F178))),DX184="No",ISNUMBER(OFFSET('Hygiene Data'!$F$6,0,10*ROW('Hygiene Data'!F178)))),CONCATENATE("[",ROUND(OFFSET('Hygiene Data'!$F$6,0,10*ROW('Hygiene Data'!F178)),0),"]"),IF(AND(ISNUMBER(OFFSET('Hygiene Data'!$F$6,0,10*ROW('Hygiene Data'!F178))),DX184="",ISNUMBER(OFFSET('Hygiene Data'!$F$6,0,10*ROW('Hygiene Data'!F178)))),OFFSET('Hygiene Data'!$F$6,0,10*ROW('Hygiene Data'!F178)),NA())))</f>
        <v>#N/A</v>
      </c>
      <c r="BJ184" s="121" t="e">
        <f ca="1">+IF(AND(ISNUMBER(OFFSET('Hygiene Data'!$F$8,0,10*ROW('Hygiene Data'!F178))),DY184="Yes"),OFFSET('Hygiene Data'!$F$8,0,10*ROW('Hygiene Data'!F178)),IF(AND(ISNUMBER(OFFSET('Hygiene Data'!$F$8,0,10*ROW('Hygiene Data'!F178))),DY184="No",ISNUMBER(OFFSET('Hygiene Data'!$F$8,0,10*ROW('Hygiene Data'!F178)))),CONCATENATE("[",ROUND(OFFSET('Hygiene Data'!$F$8,0,10*ROW('Hygiene Data'!F178)),0),"]"),IF(AND(ISNUMBER(OFFSET('Hygiene Data'!$F$8,0,10*ROW('Hygiene Data'!F178))),DY184="",ISNUMBER(OFFSET('Hygiene Data'!$F$8,0,10*ROW('Hygiene Data'!F178)))),OFFSET('Hygiene Data'!$F$8,0,10*ROW('Hygiene Data'!F178)),NA())))</f>
        <v>#N/A</v>
      </c>
      <c r="BK184" s="121" t="e">
        <f ca="1">+IF(AND(ISNUMBER(OFFSET('Hygiene Data'!$F$10,0,10*ROW('Hygiene Data'!F178))),DZ184="Yes"),OFFSET('Hygiene Data'!$F$10,0,10*ROW('Hygiene Data'!F178)),IF(AND(ISNUMBER(OFFSET('Hygiene Data'!$F$10,0,10*ROW('Hygiene Data'!F178))),DZ184="No",ISNUMBER(OFFSET('Hygiene Data'!$F$10,0,10*ROW('Hygiene Data'!F178)))),CONCATENATE("[",ROUND(OFFSET('Hygiene Data'!$F$10,0,10*ROW('Hygiene Data'!F178)),0),"]"),IF(AND(ISNUMBER(OFFSET('Hygiene Data'!$F$10,0,10*ROW('Hygiene Data'!F178))),DZ184="",ISNUMBER(OFFSET('Hygiene Data'!$F$10,0,10*ROW('Hygiene Data'!F178)))),OFFSET('Hygiene Data'!$F$10,0,10*ROW('Hygiene Data'!F178)),NA())))</f>
        <v>#N/A</v>
      </c>
      <c r="BL184" s="121" t="e">
        <f ca="1">+IF(AND(ISNUMBER(OFFSET('Hygiene Data'!$G$6,0,10*ROW('Hygiene Data'!G178))),EA184="Yes"),OFFSET('Hygiene Data'!$G$6,0,10*ROW('Hygiene Data'!G178)),IF(AND(ISNUMBER(OFFSET('Hygiene Data'!$G$6,0,10*ROW('Hygiene Data'!G178))),EA184="No",ISNUMBER(OFFSET('Hygiene Data'!$G$6,0,10*ROW('Hygiene Data'!G178)))),CONCATENATE("[",ROUND(OFFSET('Hygiene Data'!$G$6,0,10*ROW('Hygiene Data'!G178)),0),"]"),IF(AND(ISNUMBER(OFFSET('Hygiene Data'!$G$6,0,10*ROW('Hygiene Data'!G178))),EA184="",ISNUMBER(OFFSET('Hygiene Data'!$G$6,0,10*ROW('Hygiene Data'!G178)))),OFFSET('Hygiene Data'!$G$6,0,10*ROW('Hygiene Data'!G178)),NA())))</f>
        <v>#N/A</v>
      </c>
      <c r="BM184" s="121" t="e">
        <f ca="1">+IF(AND(ISNUMBER(OFFSET('Hygiene Data'!$G$8,0,10*ROW('Hygiene Data'!G178))),EB184="Yes"),OFFSET('Hygiene Data'!$G$8,0,10*ROW('Hygiene Data'!G178)),IF(AND(ISNUMBER(OFFSET('Hygiene Data'!$G$8,0,10*ROW('Hygiene Data'!G178))),EB184="No",ISNUMBER(OFFSET('Hygiene Data'!$G$8,0,10*ROW('Hygiene Data'!G178)))),CONCATENATE("[",ROUND(OFFSET('Hygiene Data'!$G$8,0,10*ROW('Hygiene Data'!G178)),0),"]"),IF(AND(ISNUMBER(OFFSET('Hygiene Data'!$G$8,0,10*ROW('Hygiene Data'!G178))),EB184="",ISNUMBER(OFFSET('Hygiene Data'!$G$8,0,10*ROW('Hygiene Data'!G178)))),OFFSET('Hygiene Data'!$G$8,0,10*ROW('Hygiene Data'!G178)),NA())))</f>
        <v>#N/A</v>
      </c>
      <c r="BN184" s="121" t="e">
        <f ca="1">+IF(AND(ISNUMBER(OFFSET('Hygiene Data'!$G$10,0,10*ROW('Hygiene Data'!G178))),EC184="Yes"),OFFSET('Hygiene Data'!$G$10,0,10*ROW('Hygiene Data'!G178)),IF(AND(ISNUMBER(OFFSET('Hygiene Data'!$G$10,0,10*ROW('Hygiene Data'!G178))),EC184="No",ISNUMBER(OFFSET('Hygiene Data'!$G$10,0,10*ROW('Hygiene Data'!G178)))),CONCATENATE("[",ROUND(OFFSET('Hygiene Data'!$G$10,0,10*ROW('Hygiene Data'!G178)),0),"]"),IF(AND(ISNUMBER(OFFSET('Hygiene Data'!$G$10,0,10*ROW('Hygiene Data'!G178))),EC184="",ISNUMBER(OFFSET('Hygiene Data'!$G$10,0,10*ROW('Hygiene Data'!G178)))),OFFSET('Hygiene Data'!$G$10,0,10*ROW('Hygiene Data'!G178)),NA())))</f>
        <v>#N/A</v>
      </c>
      <c r="BO184" s="121" t="e">
        <f ca="1">+IF(AND(ISNUMBER(OFFSET('Hygiene Data'!$H$6,0,10*ROW('Hygiene Data'!H178))),ED184="Yes"),OFFSET('Hygiene Data'!$H$6,0,10*ROW('Hygiene Data'!H178)),IF(AND(ISNUMBER(OFFSET('Hygiene Data'!$H$6,0,10*ROW('Hygiene Data'!H178))),ED184="No",ISNUMBER(OFFSET('Hygiene Data'!$H$6,0,10*ROW('Hygiene Data'!H178)))),CONCATENATE("[",ROUND(OFFSET('Hygiene Data'!$H$6,0,10*ROW('Hygiene Data'!H178)),0),"]"),IF(AND(ISNUMBER(OFFSET('Hygiene Data'!$H$6,0,10*ROW('Hygiene Data'!H178))),ED184="",ISNUMBER(OFFSET('Hygiene Data'!$H$6,0,10*ROW('Hygiene Data'!H178)))),OFFSET('Hygiene Data'!$H$6,0,10*ROW('Hygiene Data'!H178)),NA())))</f>
        <v>#N/A</v>
      </c>
      <c r="BP184" s="121" t="e">
        <f ca="1">+IF(AND(ISNUMBER(OFFSET('Hygiene Data'!$H$8,0,10*ROW('Hygiene Data'!H178))),EE184="Yes"),OFFSET('Hygiene Data'!$H$8,0,10*ROW('Hygiene Data'!H178)),IF(AND(ISNUMBER(OFFSET('Hygiene Data'!$H$8,0,10*ROW('Hygiene Data'!H178))),EE184="No",ISNUMBER(OFFSET('Hygiene Data'!$H$8,0,10*ROW('Hygiene Data'!H178)))),CONCATENATE("[",ROUND(OFFSET('Hygiene Data'!$H$8,0,10*ROW('Hygiene Data'!H178)),0),"]"),IF(AND(ISNUMBER(OFFSET('Hygiene Data'!$H$8,0,10*ROW('Hygiene Data'!H178))),EE184="",ISNUMBER(OFFSET('Hygiene Data'!$H$8,0,10*ROW('Hygiene Data'!H178)))),OFFSET('Hygiene Data'!$H$8,0,10*ROW('Hygiene Data'!H178)),NA())))</f>
        <v>#N/A</v>
      </c>
      <c r="BQ184" s="121" t="e">
        <f ca="1">+IF(AND(ISNUMBER(OFFSET('Hygiene Data'!$H$10,0,10*ROW('Hygiene Data'!H178))),EF184="Yes"),OFFSET('Hygiene Data'!$H$10,0,10*ROW('Hygiene Data'!H178)),IF(AND(ISNUMBER(OFFSET('Hygiene Data'!$H$10,0,10*ROW('Hygiene Data'!H178))),EF184="No",ISNUMBER(OFFSET('Hygiene Data'!$H$10,0,10*ROW('Hygiene Data'!H178)))),CONCATENATE("[",ROUND(OFFSET('Hygiene Data'!$H$10,0,10*ROW('Hygiene Data'!H178)),0),"]"),IF(AND(ISNUMBER(OFFSET('Hygiene Data'!$H$10,0,10*ROW('Hygiene Data'!H178))),EF184="",ISNUMBER(OFFSET('Hygiene Data'!$H$10,0,10*ROW('Hygiene Data'!H178)))),OFFSET('Hygiene Data'!$H$10,0,10*ROW('Hygiene Data'!H178)),NA())))</f>
        <v>#N/A</v>
      </c>
      <c r="BS184" s="28" t="str">
        <f ca="1">+IF(OFFSET('Water Data'!$C$28,0,10*ROW('Water Data'!C178))="","",OFFSET('Water Data'!$C$28,0,10*ROW('Water Data'!C178)))</f>
        <v/>
      </c>
      <c r="BT184" s="28" t="str">
        <f ca="1">+IF(OFFSET('Water Data'!$C$29,0,10*ROW('Water Data'!C178))="","",OFFSET('Water Data'!$C$29,0,10*ROW('Water Data'!C178)))</f>
        <v/>
      </c>
      <c r="BU184" s="28" t="str">
        <f ca="1">+IF(OFFSET('Water Data'!$C$30,0,10*ROW('Water Data'!C178))="","",OFFSET('Water Data'!$C$30,0,10*ROW('Water Data'!C178)))</f>
        <v/>
      </c>
      <c r="BV184" s="28" t="str">
        <f ca="1">+IF(OFFSET('Water Data'!$D$28,0,10*ROW('Water Data'!D178))="","",OFFSET('Water Data'!$D$28,0,10*ROW('Water Data'!D178)))</f>
        <v/>
      </c>
      <c r="BW184" s="28" t="str">
        <f ca="1">+IF(OFFSET('Water Data'!$D$29,0,10*ROW('Water Data'!D178))="","",OFFSET('Water Data'!$D$29,0,10*ROW('Water Data'!D178)))</f>
        <v/>
      </c>
      <c r="BX184" s="28" t="str">
        <f ca="1">+IF(OFFSET('Water Data'!$D$30,0,10*ROW('Water Data'!D178))="","",OFFSET('Water Data'!$D$30,0,10*ROW('Water Data'!D178)))</f>
        <v/>
      </c>
      <c r="BY184" s="28" t="str">
        <f ca="1">+IF(OFFSET('Water Data'!$E$28,0,10*ROW('Water Data'!E178))="","",OFFSET('Water Data'!$E$28,0,10*ROW('Water Data'!E178)))</f>
        <v/>
      </c>
      <c r="BZ184" s="28" t="str">
        <f ca="1">+IF(OFFSET('Water Data'!$E$29,0,10*ROW('Water Data'!E178))="","",OFFSET('Water Data'!$E$29,0,10*ROW('Water Data'!E178)))</f>
        <v/>
      </c>
      <c r="CA184" s="28" t="str">
        <f ca="1">+IF(OFFSET('Water Data'!$E$30,0,10*ROW('Water Data'!E178))="","",OFFSET('Water Data'!$E$30,0,10*ROW('Water Data'!E178)))</f>
        <v/>
      </c>
      <c r="CB184" s="28" t="str">
        <f ca="1">+IF(OFFSET('Water Data'!$F$28,0,10*ROW('Water Data'!F178))="","",OFFSET('Water Data'!$F$28,0,10*ROW('Water Data'!F178)))</f>
        <v/>
      </c>
      <c r="CC184" s="28" t="str">
        <f ca="1">+IF(OFFSET('Water Data'!$F$29,0,10*ROW('Water Data'!F178))="","",OFFSET('Water Data'!$F$29,0,10*ROW('Water Data'!F178)))</f>
        <v/>
      </c>
      <c r="CD184" s="28" t="str">
        <f ca="1">+IF(OFFSET('Water Data'!$F$30,0,10*ROW('Water Data'!F178))="","",OFFSET('Water Data'!$F$30,0,10*ROW('Water Data'!F178)))</f>
        <v/>
      </c>
      <c r="CE184" s="28" t="str">
        <f ca="1">+IF(OFFSET('Water Data'!$G$28,0,10*ROW('Water Data'!G178))="","",OFFSET('Water Data'!$G$28,0,10*ROW('Water Data'!G178)))</f>
        <v/>
      </c>
      <c r="CF184" s="28" t="str">
        <f ca="1">+IF(OFFSET('Water Data'!$G$29,0,10*ROW('Water Data'!G178))="","",OFFSET('Water Data'!$G$29,0,10*ROW('Water Data'!G178)))</f>
        <v/>
      </c>
      <c r="CG184" s="28" t="str">
        <f ca="1">+IF(OFFSET('Water Data'!$G$30,0,10*ROW('Water Data'!G178))="","",OFFSET('Water Data'!$G$30,0,10*ROW('Water Data'!G178)))</f>
        <v/>
      </c>
      <c r="CH184" s="28" t="str">
        <f ca="1">+IF(OFFSET('Water Data'!$H$28,0,10*ROW('Water Data'!H178))="","",OFFSET('Water Data'!$H$28,0,10*ROW('Water Data'!H178)))</f>
        <v/>
      </c>
      <c r="CI184" s="28" t="str">
        <f ca="1">+IF(OFFSET('Water Data'!$H$29,0,10*ROW('Water Data'!H178))="","",OFFSET('Water Data'!$H$29,0,10*ROW('Water Data'!H178)))</f>
        <v/>
      </c>
      <c r="CJ184" s="28" t="str">
        <f ca="1">+IF(OFFSET('Water Data'!$H$30,0,10*ROW('Water Data'!H178))="","",OFFSET('Water Data'!$H$30,0,10*ROW('Water Data'!H178)))</f>
        <v/>
      </c>
      <c r="CK184" s="28" t="str">
        <f ca="1">+IF(OFFSET('Sanitation Data'!$C$29,0,10*ROW('Sanitation Data'!C178))="","",OFFSET('Sanitation Data'!$C$29,0,10*ROW('Sanitation Data'!C178)))</f>
        <v/>
      </c>
      <c r="CL184" s="28" t="str">
        <f ca="1">+IF(OFFSET('Sanitation Data'!$C$30,0,10*ROW('Sanitation Data'!C178))="","",OFFSET('Sanitation Data'!$C$30,0,10*ROW('Sanitation Data'!C178)))</f>
        <v/>
      </c>
      <c r="CM184" s="28" t="str">
        <f ca="1">+IF(OFFSET('Sanitation Data'!$C$31,0,10*ROW('Sanitation Data'!C178))="","",OFFSET('Sanitation Data'!$C$31,0,10*ROW('Sanitation Data'!C178)))</f>
        <v/>
      </c>
      <c r="CN184" s="28" t="str">
        <f ca="1">+IF(OFFSET('Sanitation Data'!$C$32,0,10*ROW('Sanitation Data'!C178))="","",OFFSET('Sanitation Data'!$C$32,0,10*ROW('Sanitation Data'!C178)))</f>
        <v/>
      </c>
      <c r="CO184" s="28" t="str">
        <f ca="1">+IF(OFFSET('Sanitation Data'!$C$33,0,10*ROW('Sanitation Data'!C178))="","",OFFSET('Sanitation Data'!$C$33,0,10*ROW('Sanitation Data'!C178)))</f>
        <v/>
      </c>
      <c r="CP184" s="28" t="str">
        <f ca="1">+IF(OFFSET('Sanitation Data'!$D$29,0,10*ROW('Sanitation Data'!D178))="","",OFFSET('Sanitation Data'!$D$29,0,10*ROW('Sanitation Data'!D178)))</f>
        <v/>
      </c>
      <c r="CQ184" s="28" t="str">
        <f ca="1">+IF(OFFSET('Sanitation Data'!$D$30,0,10*ROW('Sanitation Data'!D178))="","",OFFSET('Sanitation Data'!$D$30,0,10*ROW('Sanitation Data'!D178)))</f>
        <v/>
      </c>
      <c r="CR184" s="28" t="str">
        <f ca="1">+IF(OFFSET('Sanitation Data'!$D$31,0,10*ROW('Sanitation Data'!D178))="","",OFFSET('Sanitation Data'!$D$31,0,10*ROW('Sanitation Data'!D178)))</f>
        <v/>
      </c>
      <c r="CS184" s="28" t="str">
        <f ca="1">+IF(OFFSET('Sanitation Data'!$D$32,0,10*ROW('Sanitation Data'!D178))="","",OFFSET('Sanitation Data'!$D$32,0,10*ROW('Sanitation Data'!D178)))</f>
        <v/>
      </c>
      <c r="CT184" s="28" t="str">
        <f ca="1">+IF(OFFSET('Sanitation Data'!$D$33,0,10*ROW('Sanitation Data'!D178))="","",OFFSET('Sanitation Data'!$D$33,0,10*ROW('Sanitation Data'!D178)))</f>
        <v/>
      </c>
      <c r="CU184" s="28" t="str">
        <f ca="1">+IF(OFFSET('Sanitation Data'!$E$29,0,10*ROW('Sanitation Data'!E178))="","",OFFSET('Sanitation Data'!$E$29,0,10*ROW('Sanitation Data'!E178)))</f>
        <v/>
      </c>
      <c r="CV184" s="28" t="str">
        <f ca="1">+IF(OFFSET('Sanitation Data'!$E$30,0,10*ROW('Sanitation Data'!E178))="","",OFFSET('Sanitation Data'!$E$30,0,10*ROW('Sanitation Data'!E178)))</f>
        <v/>
      </c>
      <c r="CW184" s="28" t="str">
        <f ca="1">+IF(OFFSET('Sanitation Data'!$E$31,0,10*ROW('Sanitation Data'!E178))="","",OFFSET('Sanitation Data'!$E$31,0,10*ROW('Sanitation Data'!E178)))</f>
        <v/>
      </c>
      <c r="CX184" s="28" t="str">
        <f ca="1">+IF(OFFSET('Sanitation Data'!$E$32,0,10*ROW('Sanitation Data'!E178))="","",OFFSET('Sanitation Data'!$E$32,0,10*ROW('Sanitation Data'!E178)))</f>
        <v/>
      </c>
      <c r="CY184" s="28" t="str">
        <f ca="1">+IF(OFFSET('Sanitation Data'!$E$33,0,10*ROW('Sanitation Data'!E178))="","",OFFSET('Sanitation Data'!$E$33,0,10*ROW('Sanitation Data'!E178)))</f>
        <v/>
      </c>
      <c r="CZ184" s="28" t="str">
        <f ca="1">+IF(OFFSET('Sanitation Data'!$F$29,0,10*ROW('Sanitation Data'!F178))="","",OFFSET('Sanitation Data'!$F$29,0,10*ROW('Sanitation Data'!F178)))</f>
        <v/>
      </c>
      <c r="DA184" s="28" t="str">
        <f ca="1">+IF(OFFSET('Sanitation Data'!$F$30,0,10*ROW('Sanitation Data'!F178))="","",OFFSET('Sanitation Data'!$F$30,0,10*ROW('Sanitation Data'!F178)))</f>
        <v/>
      </c>
      <c r="DB184" s="28" t="str">
        <f ca="1">+IF(OFFSET('Sanitation Data'!$F$31,0,10*ROW('Sanitation Data'!F178))="","",OFFSET('Sanitation Data'!$F$31,0,10*ROW('Sanitation Data'!F178)))</f>
        <v/>
      </c>
      <c r="DC184" s="28" t="str">
        <f ca="1">+IF(OFFSET('Sanitation Data'!$F$32,0,10*ROW('Sanitation Data'!F178))="","",OFFSET('Sanitation Data'!$F$32,0,10*ROW('Sanitation Data'!F178)))</f>
        <v/>
      </c>
      <c r="DD184" s="28" t="str">
        <f ca="1">+IF(OFFSET('Sanitation Data'!$F$33,0,10*ROW('Sanitation Data'!F178))="","",OFFSET('Sanitation Data'!$F$33,0,10*ROW('Sanitation Data'!F178)))</f>
        <v/>
      </c>
      <c r="DE184" s="28" t="str">
        <f ca="1">+IF(OFFSET('Sanitation Data'!$G$29,0,10*ROW('Sanitation Data'!G178))="","",OFFSET('Sanitation Data'!$G$29,0,10*ROW('Sanitation Data'!G178)))</f>
        <v/>
      </c>
      <c r="DF184" s="28" t="str">
        <f ca="1">+IF(OFFSET('Sanitation Data'!$G$30,0,10*ROW('Sanitation Data'!G178))="","",OFFSET('Sanitation Data'!$G$30,0,10*ROW('Sanitation Data'!G178)))</f>
        <v/>
      </c>
      <c r="DG184" s="28" t="str">
        <f ca="1">+IF(OFFSET('Sanitation Data'!$G$31,0,10*ROW('Sanitation Data'!G178))="","",OFFSET('Sanitation Data'!$G$31,0,10*ROW('Sanitation Data'!G178)))</f>
        <v/>
      </c>
      <c r="DH184" s="28" t="str">
        <f ca="1">+IF(OFFSET('Sanitation Data'!$G$32,0,10*ROW('Sanitation Data'!G178))="","",OFFSET('Sanitation Data'!$G$32,0,10*ROW('Sanitation Data'!G178)))</f>
        <v/>
      </c>
      <c r="DI184" s="28" t="str">
        <f ca="1">+IF(OFFSET('Sanitation Data'!$G$33,0,10*ROW('Sanitation Data'!G178))="","",OFFSET('Sanitation Data'!$G$33,0,10*ROW('Sanitation Data'!G178)))</f>
        <v/>
      </c>
      <c r="DJ184" s="28" t="str">
        <f ca="1">+IF(OFFSET('Sanitation Data'!$H$29,0,10*ROW('Sanitation Data'!H178))="","",OFFSET('Sanitation Data'!$H$29,0,10*ROW('Sanitation Data'!H178)))</f>
        <v/>
      </c>
      <c r="DK184" s="28" t="str">
        <f ca="1">+IF(OFFSET('Sanitation Data'!$H$30,0,10*ROW('Sanitation Data'!H178))="","",OFFSET('Sanitation Data'!$H$30,0,10*ROW('Sanitation Data'!H178)))</f>
        <v/>
      </c>
      <c r="DL184" s="28" t="str">
        <f ca="1">+IF(OFFSET('Sanitation Data'!$H$31,0,10*ROW('Sanitation Data'!H178))="","",OFFSET('Sanitation Data'!$H$31,0,10*ROW('Sanitation Data'!H178)))</f>
        <v/>
      </c>
      <c r="DM184" s="28" t="str">
        <f ca="1">+IF(OFFSET('Sanitation Data'!$H$32,0,10*ROW('Sanitation Data'!H178))="","",OFFSET('Sanitation Data'!$H$32,0,10*ROW('Sanitation Data'!H178)))</f>
        <v/>
      </c>
      <c r="DN184" s="28" t="str">
        <f ca="1">+IF(OFFSET('Sanitation Data'!$H$33,0,10*ROW('Sanitation Data'!H178))="","",OFFSET('Sanitation Data'!$H$33,0,10*ROW('Sanitation Data'!H178)))</f>
        <v/>
      </c>
      <c r="DO184" s="28" t="str">
        <f ca="1">+IF(OFFSET('Hygiene Data'!$C$12,0,10*ROW('Hygiene Data'!C178))="","",OFFSET('Hygiene Data'!$C$12,0,10*ROW('Hygiene Data'!C178)))</f>
        <v/>
      </c>
      <c r="DP184" s="28" t="str">
        <f ca="1">+IF(OFFSET('Hygiene Data'!$C$13,0,10*ROW('Hygiene Data'!C178))="","",OFFSET('Hygiene Data'!$C$13,0,10*ROW('Hygiene Data'!C178)))</f>
        <v/>
      </c>
      <c r="DQ184" s="28" t="str">
        <f ca="1">+IF(OFFSET('Hygiene Data'!$C$14,0,10*ROW('Hygiene Data'!C178))="","",OFFSET('Hygiene Data'!$C$14,0,10*ROW('Hygiene Data'!C178)))</f>
        <v/>
      </c>
      <c r="DR184" s="28" t="str">
        <f ca="1">+IF(OFFSET('Hygiene Data'!$D$12,0,10*ROW('Hygiene Data'!D178))="","",OFFSET('Hygiene Data'!$D$12,0,10*ROW('Hygiene Data'!D178)))</f>
        <v/>
      </c>
      <c r="DS184" s="28" t="str">
        <f ca="1">+IF(OFFSET('Hygiene Data'!$D$13,0,10*ROW('Hygiene Data'!D178))="","",OFFSET('Hygiene Data'!$D$13,0,10*ROW('Hygiene Data'!D178)))</f>
        <v/>
      </c>
      <c r="DT184" s="28" t="str">
        <f ca="1">+IF(OFFSET('Hygiene Data'!$D$14,0,10*ROW('Hygiene Data'!D178))="","",OFFSET('Hygiene Data'!$D$14,0,10*ROW('Hygiene Data'!D178)))</f>
        <v/>
      </c>
      <c r="DU184" s="28" t="str">
        <f ca="1">+IF(OFFSET('Hygiene Data'!$E$12,0,10*ROW('Hygiene Data'!E178))="","",OFFSET('Hygiene Data'!$E$12,0,10*ROW('Hygiene Data'!E178)))</f>
        <v/>
      </c>
      <c r="DV184" s="28" t="str">
        <f ca="1">+IF(OFFSET('Hygiene Data'!$E$13,0,10*ROW('Hygiene Data'!E178))="","",OFFSET('Hygiene Data'!$E$13,0,10*ROW('Hygiene Data'!E178)))</f>
        <v/>
      </c>
      <c r="DW184" s="28" t="str">
        <f ca="1">+IF(OFFSET('Hygiene Data'!$E$14,0,10*ROW('Hygiene Data'!E178))="","",OFFSET('Hygiene Data'!$E$14,0,10*ROW('Hygiene Data'!E178)))</f>
        <v/>
      </c>
      <c r="DX184" s="28" t="str">
        <f ca="1">+IF(OFFSET('Hygiene Data'!$F$12,0,10*ROW('Hygiene Data'!F178))="","",OFFSET('Hygiene Data'!$F$12,0,10*ROW('Hygiene Data'!F178)))</f>
        <v/>
      </c>
      <c r="DY184" s="28" t="str">
        <f ca="1">+IF(OFFSET('Hygiene Data'!$F$13,0,10*ROW('Hygiene Data'!F178))="","",OFFSET('Hygiene Data'!$F$13,0,10*ROW('Hygiene Data'!F178)))</f>
        <v/>
      </c>
      <c r="DZ184" s="28" t="str">
        <f ca="1">+IF(OFFSET('Hygiene Data'!$F$14,0,10*ROW('Hygiene Data'!F178))="","",OFFSET('Hygiene Data'!$F$14,0,10*ROW('Hygiene Data'!F178)))</f>
        <v/>
      </c>
      <c r="EA184" s="28" t="str">
        <f ca="1">+IF(OFFSET('Hygiene Data'!$G$12,0,10*ROW('Hygiene Data'!G178))="","",OFFSET('Hygiene Data'!$G$12,0,10*ROW('Hygiene Data'!G178)))</f>
        <v/>
      </c>
      <c r="EB184" s="28" t="str">
        <f ca="1">+IF(OFFSET('Hygiene Data'!$G$13,0,10*ROW('Hygiene Data'!G178))="","",OFFSET('Hygiene Data'!$G$13,0,10*ROW('Hygiene Data'!G178)))</f>
        <v/>
      </c>
      <c r="EC184" s="28" t="str">
        <f ca="1">+IF(OFFSET('Hygiene Data'!$G$14,0,10*ROW('Hygiene Data'!G178))="","",OFFSET('Hygiene Data'!$G$14,0,10*ROW('Hygiene Data'!G178)))</f>
        <v/>
      </c>
      <c r="ED184" s="28" t="str">
        <f ca="1">+IF(OFFSET('Hygiene Data'!$H$12,0,10*ROW('Hygiene Data'!H178))="","",OFFSET('Hygiene Data'!$H$12,0,10*ROW('Hygiene Data'!H178)))</f>
        <v/>
      </c>
      <c r="EE184" s="28" t="str">
        <f ca="1">+IF(OFFSET('Hygiene Data'!$H$13,0,10*ROW('Hygiene Data'!H178))="","",OFFSET('Hygiene Data'!$H$13,0,10*ROW('Hygiene Data'!H178)))</f>
        <v/>
      </c>
      <c r="EF184" s="28" t="str">
        <f ca="1">+IF(OFFSET('Hygiene Data'!$H$14,0,10*ROW('Hygiene Data'!H178))="","",OFFSET('Hygiene Data'!$H$14,0,10*ROW('Hygiene Data'!H178)))</f>
        <v/>
      </c>
    </row>
    <row r="185" spans="1:136" x14ac:dyDescent="0.2">
      <c r="A185" s="44" t="str">
        <f ca="1">+IF(OFFSET('Water Data'!$B$1,0,10*ROW('Water Data'!B182))="","",OFFSET('Water Data'!$B$1,0,10*ROW('Water Data'!B182)))</f>
        <v/>
      </c>
      <c r="B185" s="44" t="str">
        <f ca="1">+IF(OFFSET('Water Data'!$A$3,0,10*ROW('Water Data'!A182))="","",OFFSET('Water Data'!$A$3,0,10*ROW('Water Data'!A182)))</f>
        <v/>
      </c>
      <c r="C185" s="44" t="str">
        <f ca="1">+IF(OFFSET('Water Data'!$C$3,0,10*ROW('Water Data'!C182))="","",OFFSET('Water Data'!$C$3,0,10*ROW('Water Data'!C182)))</f>
        <v/>
      </c>
      <c r="D185" s="119" t="e">
        <f ca="1">+IF(AND(ISNUMBER(OFFSET('Water Data'!$C$5,0,10*ROW('Water Data'!C179))),BS185="Yes"),100-OFFSET('Water Data'!$C$5,0,10*ROW('Water Data'!C179)),IF(AND(ISNUMBER(OFFSET('Water Data'!$C$5,0,10*ROW('Water Data'!C179))),BS185="No",ISNUMBER(OFFSET('Water Data'!$C$5,0,10*ROW('Water Data'!C179)))),CONCATENATE("[",ROUND(100-OFFSET('Water Data'!$C$5,0,10*ROW('Water Data'!C179)),0),"]"),IF(AND(ISNUMBER(OFFSET('Water Data'!$C$5,0,10*ROW('Water Data'!C179))),BS185="",ISNUMBER(OFFSET('Water Data'!$C$5,0,10*ROW('Water Data'!C179)))),100-OFFSET('Water Data'!$C$5,0,10*ROW('Water Data'!C179)),NA())))</f>
        <v>#N/A</v>
      </c>
      <c r="E185" s="119" t="e">
        <f ca="1">+IF(AND(ISNUMBER(OFFSET('Water Data'!$C$7,0,10*ROW('Water Data'!D179))),BT185="Yes"),OFFSET('Water Data'!$C$7,0,10*ROW('Water Data'!C179)),IF(AND(ISNUMBER(OFFSET('Water Data'!$C$7,0,10*ROW('Water Data'!C179))),BT185="No",ISNUMBER(OFFSET('Water Data'!$C$7,0,10*ROW('Water Data'!C179)))),CONCATENATE("[",ROUND(OFFSET('Water Data'!$C$7,0,10*ROW('Water Data'!C179)),0),"]"),IF(AND(ISNUMBER(OFFSET('Water Data'!$C$7,0,10*ROW('Water Data'!C179))),BT185="",ISNUMBER(OFFSET('Water Data'!$C$7,0,10*ROW('Water Data'!C179)))),OFFSET('Water Data'!$C$7,0,10*ROW('Water Data'!C179)),NA())))</f>
        <v>#N/A</v>
      </c>
      <c r="F185" s="119" t="e">
        <f ca="1">+IF(AND(ISNUMBER(OFFSET('Water Data'!$C$10,0,10*ROW('Water Data'!C179))),BU185="Yes"),OFFSET('Water Data'!$C$10,0,10*ROW('Water Data'!C179)),IF(AND(ISNUMBER(OFFSET('Water Data'!$C$10,0,10*ROW('Water Data'!C179))),BU185="No",ISNUMBER(OFFSET('Water Data'!$C$10,0,10*ROW('Water Data'!C179)))),CONCATENATE("[",ROUND(OFFSET('Water Data'!$C$10,0,10*ROW('Water Data'!C179)),0),"]"),IF(AND(ISNUMBER(OFFSET('Water Data'!$C$10,0,10*ROW('Water Data'!C179))),BU185="",ISNUMBER(OFFSET('Water Data'!$C$10,0,10*ROW('Water Data'!C179)))),OFFSET('Water Data'!$C$10,0,10*ROW('Water Data'!C179)),NA())))</f>
        <v>#N/A</v>
      </c>
      <c r="G185" s="119" t="e">
        <f ca="1">+IF(AND(ISNUMBER(OFFSET('Water Data'!$D$5,0,10*ROW('Water Data'!D179))),BV185="Yes"),100-OFFSET('Water Data'!$D$5,0,10*ROW('Water Data'!D179)),IF(AND(ISNUMBER(OFFSET('Water Data'!$D$5,0,10*ROW('Water Data'!D179))),BV185="No",ISNUMBER(OFFSET('Water Data'!$D$5,0,10*ROW('Water Data'!D179)))),CONCATENATE("[",ROUND(100-OFFSET('Water Data'!$D$5,0,10*ROW('Water Data'!D179)),0),"]"),IF(AND(ISNUMBER(OFFSET('Water Data'!$D$5,0,10*ROW('Water Data'!D179))),BV185="",ISNUMBER(OFFSET('Water Data'!$D$5,0,10*ROW('Water Data'!D179)))),100-OFFSET('Water Data'!$D$5,0,10*ROW('Water Data'!D179)),NA())))</f>
        <v>#N/A</v>
      </c>
      <c r="H185" s="119" t="e">
        <f ca="1">+IF(AND(ISNUMBER(OFFSET('Water Data'!$D$7,0,10*ROW('Water Data'!D179))),BW185="Yes"),OFFSET('Water Data'!$D$7,0,10*ROW('Water Data'!D179)),IF(AND(ISNUMBER(OFFSET('Water Data'!$D$7,0,10*ROW('Water Data'!D179))),BW185="No",ISNUMBER(OFFSET('Water Data'!$D$7,0,10*ROW('Water Data'!D179)))),CONCATENATE("[",ROUND(OFFSET('Water Data'!$C$7,0,10*ROW('Water Data'!D179)),0),"]"),IF(AND(ISNUMBER(OFFSET('Water Data'!$D$7,0,10*ROW('Water Data'!D179))),BW185="",ISNUMBER(OFFSET('Water Data'!$D$7,0,10*ROW('Water Data'!D179)))),OFFSET('Water Data'!$D$7,0,10*ROW('Water Data'!D179)),NA())))</f>
        <v>#N/A</v>
      </c>
      <c r="I185" s="119" t="e">
        <f ca="1">+IF(AND(ISNUMBER(OFFSET('Water Data'!$D$10,0,10*ROW('Water Data'!D179))),BX185="Yes"),OFFSET('Water Data'!$D$10,0,10*ROW('Water Data'!D179)),IF(AND(ISNUMBER(OFFSET('Water Data'!$D$10,0,10*ROW('Water Data'!D179))),BX185="No",ISNUMBER(OFFSET('Water Data'!$D$10,0,10*ROW('Water Data'!D179)))),CONCATENATE("[",ROUND(OFFSET('Water Data'!$D$10,0,10*ROW('Water Data'!D179)),0),"]"),IF(AND(ISNUMBER(OFFSET('Water Data'!$D$10,0,10*ROW('Water Data'!D179))),BX185="",ISNUMBER(OFFSET('Water Data'!$D$10,0,10*ROW('Water Data'!D179)))),OFFSET('Water Data'!$D$10,0,10*ROW('Water Data'!D179)),NA())))</f>
        <v>#N/A</v>
      </c>
      <c r="J185" s="119" t="e">
        <f ca="1">+IF(AND(ISNUMBER(OFFSET('Water Data'!$E$5,0,10*ROW('Water Data'!E179))),BY185="Yes"),100-OFFSET('Water Data'!$E$5,0,10*ROW('Water Data'!E179)),IF(AND(ISNUMBER(OFFSET('Water Data'!$E$5,0,10*ROW('Water Data'!E179))),BY185="No",ISNUMBER(OFFSET('Water Data'!$E$5,0,10*ROW('Water Data'!E179)))),CONCATENATE("[",ROUND(100-OFFSET('Water Data'!$E$5,0,10*ROW('Water Data'!E179)),0),"]"),IF(AND(ISNUMBER(OFFSET('Water Data'!$E$5,0,10*ROW('Water Data'!E179))),BY185="",ISNUMBER(OFFSET('Water Data'!$E$5,0,10*ROW('Water Data'!E179)))),100-OFFSET('Water Data'!$E$5,0,10*ROW('Water Data'!E179)),NA())))</f>
        <v>#N/A</v>
      </c>
      <c r="K185" s="119" t="e">
        <f ca="1">+IF(AND(ISNUMBER(OFFSET('Water Data'!$E$7,0,10*ROW('Water Data'!E179))),BZ185="Yes"),OFFSET('Water Data'!$E$7,0,10*ROW('Water Data'!E179)),IF(AND(ISNUMBER(OFFSET('Water Data'!$E$7,0,10*ROW('Water Data'!E179))),BZ185="No",ISNUMBER(OFFSET('Water Data'!$E$7,0,10*ROW('Water Data'!E179)))),CONCATENATE("[",ROUND(OFFSET('Water Data'!$E$7,0,10*ROW('Water Data'!E179)),0),"]"),IF(AND(ISNUMBER(OFFSET('Water Data'!$E$7,0,10*ROW('Water Data'!E179))),BZ185="",ISNUMBER(OFFSET('Water Data'!$E$7,0,10*ROW('Water Data'!E179)))),OFFSET('Water Data'!$E$7,0,10*ROW('Water Data'!E179)),NA())))</f>
        <v>#N/A</v>
      </c>
      <c r="L185" s="119" t="e">
        <f ca="1">+IF(AND(ISNUMBER(OFFSET('Water Data'!$E$10,0,10*ROW('Water Data'!E179))),CA185="Yes"),OFFSET('Water Data'!$E$10,0,10*ROW('Water Data'!E179)),IF(AND(ISNUMBER(OFFSET('Water Data'!$E$10,0,10*ROW('Water Data'!E179))),CA185="No",ISNUMBER(OFFSET('Water Data'!$E$10,0,10*ROW('Water Data'!E179)))),CONCATENATE("[",ROUND(OFFSET('Water Data'!$E$10,0,10*ROW('Water Data'!E179)),0),"]"),IF(AND(ISNUMBER(OFFSET('Water Data'!$E$10,0,10*ROW('Water Data'!E179))),CA185="",ISNUMBER(OFFSET('Water Data'!$E$10,0,10*ROW('Water Data'!E179)))),OFFSET('Water Data'!$E$10,0,10*ROW('Water Data'!E179)),NA())))</f>
        <v>#N/A</v>
      </c>
      <c r="M185" s="119" t="e">
        <f ca="1">+IF(AND(ISNUMBER(OFFSET('Water Data'!$F$5,0,10*ROW('Water Data'!F179))),CB185="Yes"),100-OFFSET('Water Data'!$F$5,0,10*ROW('Water Data'!F179)),IF(AND(ISNUMBER(OFFSET('Water Data'!$F$5,0,10*ROW('Water Data'!F179))),CB185="No",ISNUMBER(OFFSET('Water Data'!$F$5,0,10*ROW('Water Data'!F179)))),CONCATENATE("[",ROUND(100-OFFSET('Water Data'!$F$5,0,10*ROW('Water Data'!F179)),0),"]"),IF(AND(ISNUMBER(OFFSET('Water Data'!$F$5,0,10*ROW('Water Data'!F179))),CB185="",ISNUMBER(OFFSET('Water Data'!$F$5,0,10*ROW('Water Data'!F179)))),100-OFFSET('Water Data'!$F$5,0,10*ROW('Water Data'!F179)),NA())))</f>
        <v>#N/A</v>
      </c>
      <c r="N185" s="119" t="e">
        <f ca="1">+IF(AND(ISNUMBER(OFFSET('Water Data'!$F$7,0,10*ROW('Water Data'!F179))),CC185="Yes"),OFFSET('Water Data'!$F$7,0,10*ROW('Water Data'!F179)),IF(AND(ISNUMBER(OFFSET('Water Data'!$F$7,0,10*ROW('Water Data'!F179))),CC185="No",ISNUMBER(OFFSET('Water Data'!$F$7,0,10*ROW('Water Data'!F179)))),CONCATENATE("[",ROUND(OFFSET('Water Data'!$F$7,0,10*ROW('Water Data'!F179)),0),"]"),IF(AND(ISNUMBER(OFFSET('Water Data'!$F$7,0,10*ROW('Water Data'!F179))),CC185="",ISNUMBER(OFFSET('Water Data'!$F$7,0,10*ROW('Water Data'!F179)))),OFFSET('Water Data'!$F$7,0,10*ROW('Water Data'!F179)),NA())))</f>
        <v>#N/A</v>
      </c>
      <c r="O185" s="119" t="e">
        <f ca="1">+IF(AND(ISNUMBER(OFFSET('Water Data'!$F$10,0,10*ROW('Water Data'!F179))),CD185="Yes"),OFFSET('Water Data'!$F$10,0,10*ROW('Water Data'!F179)),IF(AND(ISNUMBER(OFFSET('Water Data'!$F$10,0,10*ROW('Water Data'!F179))),CD185="No",ISNUMBER(OFFSET('Water Data'!$F$10,0,10*ROW('Water Data'!F179)))),CONCATENATE("[",ROUND(OFFSET('Water Data'!$F$10,0,10*ROW('Water Data'!F179)),0),"]"),IF(AND(ISNUMBER(OFFSET('Water Data'!$F$10,0,10*ROW('Water Data'!F179))),CD185="",ISNUMBER(OFFSET('Water Data'!$F$10,0,10*ROW('Water Data'!F179)))),OFFSET('Water Data'!$F$10,0,10*ROW('Water Data'!F179)),NA())))</f>
        <v>#N/A</v>
      </c>
      <c r="P185" s="119" t="e">
        <f ca="1">+IF(AND(ISNUMBER(OFFSET('Water Data'!$G$5,0,10*ROW('Water Data'!G179))),CE185="Yes"),100-OFFSET('Water Data'!$G$5,0,10*ROW('Water Data'!G179)),IF(AND(ISNUMBER(OFFSET('Water Data'!$G$5,0,10*ROW('Water Data'!G179))),CE185="No",ISNUMBER(OFFSET('Water Data'!$G$5,0,10*ROW('Water Data'!G179)))),CONCATENATE("[",ROUND(100-OFFSET('Water Data'!$G$5,0,10*ROW('Water Data'!G179)),0),"]"),IF(AND(ISNUMBER(OFFSET('Water Data'!$G$5,0,10*ROW('Water Data'!G179))),CE185="",ISNUMBER(OFFSET('Water Data'!$G$5,0,10*ROW('Water Data'!G179)))),100-OFFSET('Water Data'!$G$5,0,10*ROW('Water Data'!G179)),NA())))</f>
        <v>#N/A</v>
      </c>
      <c r="Q185" s="119" t="e">
        <f ca="1">+IF(AND(ISNUMBER(OFFSET('Water Data'!$G$7,0,10*ROW('Water Data'!G179))),CF185="Yes"),OFFSET('Water Data'!$G$7,0,10*ROW('Water Data'!G179)),IF(AND(ISNUMBER(OFFSET('Water Data'!$G$7,0,10*ROW('Water Data'!G179))),CF185="No",ISNUMBER(OFFSET('Water Data'!$G$7,0,10*ROW('Water Data'!G179)))),CONCATENATE("[",ROUND(OFFSET('Water Data'!$G$7,0,10*ROW('Water Data'!G179)),0),"]"),IF(AND(ISNUMBER(OFFSET('Water Data'!$G$7,0,10*ROW('Water Data'!G179))),CF185="",ISNUMBER(OFFSET('Water Data'!$G$7,0,10*ROW('Water Data'!G179)))),OFFSET('Water Data'!$G$7,0,10*ROW('Water Data'!G179)),NA())))</f>
        <v>#N/A</v>
      </c>
      <c r="R185" s="119" t="e">
        <f ca="1">+IF(AND(ISNUMBER(OFFSET('Water Data'!$G$10,0,10*ROW('Water Data'!G179))),CG185="Yes"),OFFSET('Water Data'!$G$10,0,10*ROW('Water Data'!G179)),IF(AND(ISNUMBER(OFFSET('Water Data'!$G$10,0,10*ROW('Water Data'!G179))),CG185="No",ISNUMBER(OFFSET('Water Data'!$G$10,0,10*ROW('Water Data'!G179)))),CONCATENATE("[",ROUND(OFFSET('Water Data'!$G$10,0,10*ROW('Water Data'!G179)),0),"]"),IF(AND(ISNUMBER(OFFSET('Water Data'!$G$10,0,10*ROW('Water Data'!G179))),CG185="",ISNUMBER(OFFSET('Water Data'!$G$10,0,10*ROW('Water Data'!G179)))),OFFSET('Water Data'!$G$10,0,10*ROW('Water Data'!G179)),NA())))</f>
        <v>#N/A</v>
      </c>
      <c r="S185" s="119" t="e">
        <f ca="1">+IF(AND(ISNUMBER(OFFSET('Water Data'!$H$5,0,10*ROW('Water Data'!H179))),CH185="Yes"),100-OFFSET('Water Data'!$H$5,0,10*ROW('Water Data'!H179)),IF(AND(ISNUMBER(OFFSET('Water Data'!$H$5,0,10*ROW('Water Data'!H179))),CH185="No",ISNUMBER(OFFSET('Water Data'!$H$5,0,10*ROW('Water Data'!H179)))),CONCATENATE("[",ROUND(100-OFFSET('Water Data'!$H$5,0,10*ROW('Water Data'!H179)),0),"]"),IF(AND(ISNUMBER(OFFSET('Water Data'!$H$5,0,10*ROW('Water Data'!H179))),CH185="",ISNUMBER(OFFSET('Water Data'!$H$5,0,10*ROW('Water Data'!H179)))),100-OFFSET('Water Data'!$H$5,0,10*ROW('Water Data'!H179)),NA())))</f>
        <v>#N/A</v>
      </c>
      <c r="T185" s="119" t="e">
        <f ca="1">+IF(AND(ISNUMBER(OFFSET('Water Data'!$H$7,0,10*ROW('Water Data'!H179))),CI185="Yes"),OFFSET('Water Data'!$H$7,0,10*ROW('Water Data'!H179)),IF(AND(ISNUMBER(OFFSET('Water Data'!$H$7,0,10*ROW('Water Data'!H179))),CI185="No",ISNUMBER(OFFSET('Water Data'!$H$7,0,10*ROW('Water Data'!H179)))),CONCATENATE("[",ROUND(OFFSET('Water Data'!$H$7,0,10*ROW('Water Data'!H179)),0),"]"),IF(AND(ISNUMBER(OFFSET('Water Data'!$H$7,0,10*ROW('Water Data'!H179))),CI185="",ISNUMBER(OFFSET('Water Data'!$H$7,0,10*ROW('Water Data'!H179)))),OFFSET('Water Data'!$H$7,0,10*ROW('Water Data'!H179)),NA())))</f>
        <v>#N/A</v>
      </c>
      <c r="U185" s="119" t="e">
        <f ca="1">+IF(AND(ISNUMBER(OFFSET('Water Data'!$H$10,0,10*ROW('Water Data'!H179))),CJ185="Yes"),OFFSET('Water Data'!$H$10,0,10*ROW('Water Data'!H179)),IF(AND(ISNUMBER(OFFSET('Water Data'!$H$10,0,10*ROW('Water Data'!H179))),CJ185="No",ISNUMBER(OFFSET('Water Data'!$H$10,0,10*ROW('Water Data'!H179)))),CONCATENATE("[",ROUND(OFFSET('Water Data'!$H$10,0,10*ROW('Water Data'!H179)),0),"]"),IF(AND(ISNUMBER(OFFSET('Water Data'!$H$10,0,10*ROW('Water Data'!H179))),CJ185="",ISNUMBER(OFFSET('Water Data'!$H$10,0,10*ROW('Water Data'!H179)))),OFFSET('Water Data'!$H$10,0,10*ROW('Water Data'!H179)),NA())))</f>
        <v>#N/A</v>
      </c>
      <c r="V185" s="120" t="e">
        <f ca="1">+IF(AND(ISNUMBER(OFFSET('Sanitation Data'!$C$5,0,10*ROW('Sanitation Data'!C179))),CK185="Yes"),100-OFFSET('Sanitation Data'!$C$5,0,10*ROW('Sanitation Data'!C179)),IF(AND(ISNUMBER(OFFSET('Sanitation Data'!$C$5,0,10*ROW('Sanitation Data'!C179))),CK185="No",ISNUMBER(OFFSET('Sanitation Data'!$C$5,0,10*ROW('Sanitation Data'!C179)))),CONCATENATE("[",ROUND(100-OFFSET('Sanitation Data'!$C$5,0,10*ROW('Sanitation Data'!C179)),0),"]"),IF(AND(ISNUMBER(OFFSET('Sanitation Data'!$C$5,0,10*ROW('Sanitation Data'!C179))),CK185="",ISNUMBER(OFFSET('Sanitation Data'!$C$5,0,10*ROW('Sanitation Data'!C179)))),100-OFFSET('Sanitation Data'!$C$5,0,10*ROW('Sanitation Data'!C179)),NA())))</f>
        <v>#N/A</v>
      </c>
      <c r="W185" s="120" t="e">
        <f ca="1">+IF(AND(ISNUMBER(OFFSET('Sanitation Data'!$C$7,0,10*ROW('Sanitation Data'!C179))),CL185="Yes"),OFFSET('Sanitation Data'!$C$7,0,10*ROW('Sanitation Data'!C179)),IF(AND(ISNUMBER(OFFSET('Sanitation Data'!$C$7,0,10*ROW('Sanitation Data'!C179))),CL185="No",ISNUMBER(OFFSET('Sanitation Data'!$C$7,0,10*ROW('Sanitation Data'!C179)))),CONCATENATE("[",ROUND(OFFSET('Sanitation Data'!$C$7,0,10*ROW('Sanitation Data'!C179)),0),"]"),IF(AND(ISNUMBER(OFFSET('Sanitation Data'!$C$7,0,10*ROW('Sanitation Data'!C179))),CL185="",ISNUMBER(OFFSET('Sanitation Data'!$C$7,0,10*ROW('Sanitation Data'!C179)))),OFFSET('Sanitation Data'!$C$7,0,10*ROW('Sanitation Data'!C179)),NA())))</f>
        <v>#N/A</v>
      </c>
      <c r="X185" s="120" t="e">
        <f ca="1">+IF(AND(ISNUMBER(OFFSET('Sanitation Data'!$C$11,0,10*ROW('Sanitation Data'!C179))),CM185="Yes"),OFFSET('Sanitation Data'!$C$11,0,10*ROW('Sanitation Data'!C179)),IF(AND(ISNUMBER(OFFSET('Sanitation Data'!$C$11,0,10*ROW('Sanitation Data'!C179))),CM185="No",ISNUMBER(OFFSET('Sanitation Data'!$C$11,0,10*ROW('Sanitation Data'!C179)))),CONCATENATE("[",ROUND(OFFSET('Sanitation Data'!$C$11,0,10*ROW('Sanitation Data'!C179)),0),"]"),IF(AND(ISNUMBER(OFFSET('Sanitation Data'!$C$11,0,10*ROW('Sanitation Data'!C179))),CM185="",ISNUMBER(OFFSET('Sanitation Data'!$C$11,0,10*ROW('Sanitation Data'!C179)))),OFFSET('Sanitation Data'!$C$11,0,10*ROW('Sanitation Data'!C179)),NA())))</f>
        <v>#N/A</v>
      </c>
      <c r="Y185" s="120" t="e">
        <f ca="1">+IF(AND(ISNUMBER(OFFSET('Sanitation Data'!$C$12,0,10*ROW('Sanitation Data'!C179))),CN185="Yes"),OFFSET('Sanitation Data'!$C$12,0,10*ROW('Sanitation Data'!C179)),IF(AND(ISNUMBER(OFFSET('Sanitation Data'!$C$12,0,10*ROW('Sanitation Data'!C179))),CN185="No",ISNUMBER(OFFSET('Sanitation Data'!$C$12,0,10*ROW('Sanitation Data'!C179)))),CONCATENATE("[",ROUND(OFFSET('Sanitation Data'!$C$12,0,10*ROW('Sanitation Data'!C179)),0),"]"),IF(AND(ISNUMBER(OFFSET('Sanitation Data'!$C$12,0,10*ROW('Sanitation Data'!C179))),CN185="",ISNUMBER(OFFSET('Sanitation Data'!$C$12,0,10*ROW('Sanitation Data'!C179)))),OFFSET('Sanitation Data'!$C$12,0,10*ROW('Sanitation Data'!C179)),NA())))</f>
        <v>#N/A</v>
      </c>
      <c r="Z185" s="120" t="e">
        <f ca="1">+IF(AND(ISNUMBER(OFFSET('Sanitation Data'!$C$13,0,10*ROW('Sanitation Data'!C179))),CO185="Yes"),OFFSET('Sanitation Data'!$C$13,0,10*ROW('Sanitation Data'!C179)),IF(AND(ISNUMBER(OFFSET('Sanitation Data'!$C$13,0,10*ROW('Sanitation Data'!C179))),CO185="No",ISNUMBER(OFFSET('Sanitation Data'!$C$13,0,10*ROW('Sanitation Data'!C179)))),CONCATENATE("[",ROUND(OFFSET('Sanitation Data'!$C$13,0,10*ROW('Sanitation Data'!C179)),0),"]"),IF(AND(ISNUMBER(OFFSET('Sanitation Data'!$C$13,0,10*ROW('Sanitation Data'!C179))),CO185="",ISNUMBER(OFFSET('Sanitation Data'!$C$13,0,10*ROW('Sanitation Data'!C179)))),OFFSET('Sanitation Data'!$C$13,0,10*ROW('Sanitation Data'!C179)),NA())))</f>
        <v>#N/A</v>
      </c>
      <c r="AA185" s="120" t="e">
        <f ca="1">+IF(AND(ISNUMBER(OFFSET('Sanitation Data'!$D$5,0,10*ROW('Sanitation Data'!D179))),CP185="Yes"),100-OFFSET('Sanitation Data'!$D$5,0,10*ROW('Sanitation Data'!D179)),IF(AND(ISNUMBER(OFFSET('Sanitation Data'!$D$5,0,10*ROW('Sanitation Data'!D179))),CP185="No",ISNUMBER(OFFSET('Sanitation Data'!$D$5,0,10*ROW('Sanitation Data'!D179)))),CONCATENATE("[",ROUND(100-OFFSET('Sanitation Data'!$D$5,0,10*ROW('Sanitation Data'!D179)),0),"]"),IF(AND(ISNUMBER(OFFSET('Sanitation Data'!$D$5,0,10*ROW('Sanitation Data'!D179))),CP185="",ISNUMBER(OFFSET('Sanitation Data'!$D$5,0,10*ROW('Sanitation Data'!D179)))),100-OFFSET('Sanitation Data'!$D$5,0,10*ROW('Sanitation Data'!D179)),NA())))</f>
        <v>#N/A</v>
      </c>
      <c r="AB185" s="120" t="e">
        <f ca="1">+IF(AND(ISNUMBER(OFFSET('Sanitation Data'!$D$7,0,10*ROW('Sanitation Data'!D179))),CQ185="Yes"),OFFSET('Sanitation Data'!$D$7,0,10*ROW('Sanitation Data'!G179)),IF(AND(ISNUMBER(OFFSET('Sanitation Data'!$D$7,0,10*ROW('Sanitation Data'!D179))),CQ185="No",ISNUMBER(OFFSET('Sanitation Data'!$D$7,0,10*ROW('Sanitation Data'!D179)))),CONCATENATE("[",ROUND(OFFSET('Sanitation Data'!$D$7,0,10*ROW('Sanitation Data'!D179)),0),"]"),IF(AND(ISNUMBER(OFFSET('Sanitation Data'!$D$7,0,10*ROW('Sanitation Data'!D179))),CQ185="",ISNUMBER(OFFSET('Sanitation Data'!$D$7,0,10*ROW('Sanitation Data'!D179)))),OFFSET('Sanitation Data'!$D$7,0,10*ROW('Sanitation Data'!D179)),NA())))</f>
        <v>#N/A</v>
      </c>
      <c r="AC185" s="120" t="e">
        <f ca="1">+IF(AND(ISNUMBER(OFFSET('Sanitation Data'!$D$11,0,10*ROW('Sanitation Data'!D179))),CR185="Yes"),OFFSET('Sanitation Data'!$D$11,0,10*ROW('Sanitation Data'!D179)),IF(AND(ISNUMBER(OFFSET('Sanitation Data'!$D$11,0,10*ROW('Sanitation Data'!D179))),CR185="No",ISNUMBER(OFFSET('Sanitation Data'!$D$11,0,10*ROW('Sanitation Data'!D179)))),CONCATENATE("[",ROUND(OFFSET('Sanitation Data'!$D$11,0,10*ROW('Sanitation Data'!D179)),0),"]"),IF(AND(ISNUMBER(OFFSET('Sanitation Data'!$D$11,0,10*ROW('Sanitation Data'!D179))),CR185="",ISNUMBER(OFFSET('Sanitation Data'!$D$11,0,10*ROW('Sanitation Data'!D179)))),OFFSET('Sanitation Data'!$D$11,0,10*ROW('Sanitation Data'!D179)),NA())))</f>
        <v>#N/A</v>
      </c>
      <c r="AD185" s="120" t="e">
        <f ca="1">+IF(AND(ISNUMBER(OFFSET('Sanitation Data'!$D$12,0,10*ROW('Sanitation Data'!D179))),CS185="Yes"),OFFSET('Sanitation Data'!$D$12,0,10*ROW('Sanitation Data'!D179)),IF(AND(ISNUMBER(OFFSET('Sanitation Data'!$D$12,0,10*ROW('Sanitation Data'!D179))),CS185="No",ISNUMBER(OFFSET('Sanitation Data'!$D$12,0,10*ROW('Sanitation Data'!D179)))),CONCATENATE("[",ROUND(OFFSET('Sanitation Data'!$D$12,0,10*ROW('Sanitation Data'!D179)),0),"]"),IF(AND(ISNUMBER(OFFSET('Sanitation Data'!$D$12,0,10*ROW('Sanitation Data'!D179))),CS185="",ISNUMBER(OFFSET('Sanitation Data'!$D$12,0,10*ROW('Sanitation Data'!D179)))),OFFSET('Sanitation Data'!$D$12,0,10*ROW('Sanitation Data'!D179)),NA())))</f>
        <v>#N/A</v>
      </c>
      <c r="AE185" s="120" t="e">
        <f ca="1">+IF(AND(ISNUMBER(OFFSET('Sanitation Data'!$D$13,0,10*ROW('Sanitation Data'!D179))),CT185="Yes"),OFFSET('Sanitation Data'!$D$13,0,10*ROW('Sanitation Data'!D179)),IF(AND(ISNUMBER(OFFSET('Sanitation Data'!$D$13,0,10*ROW('Sanitation Data'!D179))),CT185="No",ISNUMBER(OFFSET('Sanitation Data'!$D$13,0,10*ROW('Sanitation Data'!D179)))),CONCATENATE("[",ROUND(OFFSET('Sanitation Data'!$D$13,0,10*ROW('Sanitation Data'!D179)),0),"]"),IF(AND(ISNUMBER(OFFSET('Sanitation Data'!$D$13,0,10*ROW('Sanitation Data'!D179))),CT185="",ISNUMBER(OFFSET('Sanitation Data'!$D$13,0,10*ROW('Sanitation Data'!D179)))),OFFSET('Sanitation Data'!$D$13,0,10*ROW('Sanitation Data'!D179)),NA())))</f>
        <v>#N/A</v>
      </c>
      <c r="AF185" s="120" t="e">
        <f ca="1">+IF(AND(ISNUMBER(OFFSET('Sanitation Data'!$E$5,0,10*ROW('Sanitation Data'!E179))),CU185="Yes"),100-OFFSET('Sanitation Data'!$E$5,0,10*ROW('Sanitation Data'!E179)),IF(AND(ISNUMBER(OFFSET('Sanitation Data'!$E$5,0,10*ROW('Sanitation Data'!E179))),CU185="No",ISNUMBER(OFFSET('Sanitation Data'!$E$5,0,10*ROW('Sanitation Data'!E179)))),CONCATENATE("[",ROUND(100-OFFSET('Sanitation Data'!$E$5,0,10*ROW('Sanitation Data'!E179)),0),"]"),IF(AND(ISNUMBER(OFFSET('Sanitation Data'!$E$5,0,10*ROW('Sanitation Data'!E179))),CU185="",ISNUMBER(OFFSET('Sanitation Data'!$E$5,0,10*ROW('Sanitation Data'!E179)))),100-OFFSET('Sanitation Data'!$E$5,0,10*ROW('Sanitation Data'!E179)),NA())))</f>
        <v>#N/A</v>
      </c>
      <c r="AG185" s="120" t="e">
        <f ca="1">+IF(AND(ISNUMBER(OFFSET('Sanitation Data'!$E$7,0,10*ROW('Sanitation Data'!E179))),CV185="Yes"),OFFSET('Sanitation Data'!$E$7,0,10*ROW('Sanitation Data'!E179)),IF(AND(ISNUMBER(OFFSET('Sanitation Data'!$E$7,0,10*ROW('Sanitation Data'!E179))),CV185="No",ISNUMBER(OFFSET('Sanitation Data'!$E$7,0,10*ROW('Sanitation Data'!E179)))),CONCATENATE("[",ROUND(OFFSET('Sanitation Data'!$E$7,0,10*ROW('Sanitation Data'!E179)),0),"]"),IF(AND(ISNUMBER(OFFSET('Sanitation Data'!$E$7,0,10*ROW('Sanitation Data'!E179))),CV185="",ISNUMBER(OFFSET('Sanitation Data'!$E$7,0,10*ROW('Sanitation Data'!E179)))),OFFSET('Sanitation Data'!$E$7,0,10*ROW('Sanitation Data'!E179)),NA())))</f>
        <v>#N/A</v>
      </c>
      <c r="AH185" s="120" t="e">
        <f ca="1">+IF(AND(ISNUMBER(OFFSET('Sanitation Data'!$E$11,0,10*ROW('Sanitation Data'!E179))),CW185="Yes"),OFFSET('Sanitation Data'!$E$11,0,10*ROW('Sanitation Data'!E179)),IF(AND(ISNUMBER(OFFSET('Sanitation Data'!$E$11,0,10*ROW('Sanitation Data'!E179))),CW185="No",ISNUMBER(OFFSET('Sanitation Data'!$E$11,0,10*ROW('Sanitation Data'!E179)))),CONCATENATE("[",ROUND(OFFSET('Sanitation Data'!$E$11,0,10*ROW('Sanitation Data'!E179)),0),"]"),IF(AND(ISNUMBER(OFFSET('Sanitation Data'!$E$11,0,10*ROW('Sanitation Data'!E179))),CW185="",ISNUMBER(OFFSET('Sanitation Data'!$E$11,0,10*ROW('Sanitation Data'!E179)))),OFFSET('Sanitation Data'!$E$11,0,10*ROW('Sanitation Data'!E179)),NA())))</f>
        <v>#N/A</v>
      </c>
      <c r="AI185" s="120" t="e">
        <f ca="1">+IF(AND(ISNUMBER(OFFSET('Sanitation Data'!$E$12,0,10*ROW('Sanitation Data'!E179))),CX185="Yes"),OFFSET('Sanitation Data'!$E$12,0,10*ROW('Sanitation Data'!E179)),IF(AND(ISNUMBER(OFFSET('Sanitation Data'!$E$12,0,10*ROW('Sanitation Data'!E179))),CX185="No",ISNUMBER(OFFSET('Sanitation Data'!$E$12,0,10*ROW('Sanitation Data'!E179)))),CONCATENATE("[",ROUND(OFFSET('Sanitation Data'!$E$12,0,10*ROW('Sanitation Data'!E179)),0),"]"),IF(AND(ISNUMBER(OFFSET('Sanitation Data'!$E$12,0,10*ROW('Sanitation Data'!E179))),CX185="",ISNUMBER(OFFSET('Sanitation Data'!$E$12,0,10*ROW('Sanitation Data'!E179)))),OFFSET('Sanitation Data'!$E$12,0,10*ROW('Sanitation Data'!E179)),NA())))</f>
        <v>#N/A</v>
      </c>
      <c r="AJ185" s="120" t="e">
        <f ca="1">+IF(AND(ISNUMBER(OFFSET('Sanitation Data'!$E$13,0,10*ROW('Sanitation Data'!E179))),CY185="Yes"),OFFSET('Sanitation Data'!$E$13,0,10*ROW('Sanitation Data'!E179)),IF(AND(ISNUMBER(OFFSET('Sanitation Data'!$E$13,0,10*ROW('Sanitation Data'!E179))),CY185="No",ISNUMBER(OFFSET('Sanitation Data'!$E$13,0,10*ROW('Sanitation Data'!E179)))),CONCATENATE("[",ROUND(OFFSET('Sanitation Data'!$E$13,0,10*ROW('Sanitation Data'!E179)),0),"]"),IF(AND(ISNUMBER(OFFSET('Sanitation Data'!$E$13,0,10*ROW('Sanitation Data'!E179))),CY185="",ISNUMBER(OFFSET('Sanitation Data'!$E$13,0,10*ROW('Sanitation Data'!E179)))),OFFSET('Sanitation Data'!$E$13,0,10*ROW('Sanitation Data'!E179)),NA())))</f>
        <v>#N/A</v>
      </c>
      <c r="AK185" s="120" t="e">
        <f ca="1">+IF(AND(ISNUMBER(OFFSET('Sanitation Data'!$F$5,0,10*ROW('Sanitation Data'!F179))),CZ185="Yes"),100-OFFSET('Sanitation Data'!$F$5,0,10*ROW('Sanitation Data'!F179)),IF(AND(ISNUMBER(OFFSET('Sanitation Data'!$F$5,0,10*ROW('Sanitation Data'!F179))),CZ185="No",ISNUMBER(OFFSET('Sanitation Data'!$F$5,0,10*ROW('Sanitation Data'!F179)))),CONCATENATE("[",ROUND(100-OFFSET('Sanitation Data'!$F$5,0,10*ROW('Sanitation Data'!F179)),0),"]"),IF(AND(ISNUMBER(OFFSET('Sanitation Data'!$F$5,0,10*ROW('Sanitation Data'!F179))),CZ185="",ISNUMBER(OFFSET('Sanitation Data'!$F$5,0,10*ROW('Sanitation Data'!F179)))),100-OFFSET('Sanitation Data'!$F$5,0,10*ROW('Sanitation Data'!F179)),NA())))</f>
        <v>#N/A</v>
      </c>
      <c r="AL185" s="120" t="e">
        <f ca="1">+IF(AND(ISNUMBER(OFFSET('Sanitation Data'!$F$7,0,10*ROW('Sanitation Data'!F179))),DA185="Yes"),OFFSET('Sanitation Data'!$F$7,0,10*ROW('Sanitation Data'!F179)),IF(AND(ISNUMBER(OFFSET('Sanitation Data'!$F$7,0,10*ROW('Sanitation Data'!F179))),DA185="No",ISNUMBER(OFFSET('Sanitation Data'!$F$7,0,10*ROW('Sanitation Data'!F179)))),CONCATENATE("[",ROUND(OFFSET('Sanitation Data'!$F$7,0,10*ROW('Sanitation Data'!F179)),0),"]"),IF(AND(ISNUMBER(OFFSET('Sanitation Data'!$F$7,0,10*ROW('Sanitation Data'!F179))),DA185="",ISNUMBER(OFFSET('Sanitation Data'!$F$7,0,10*ROW('Sanitation Data'!F179)))),OFFSET('Sanitation Data'!$F$7,0,10*ROW('Sanitation Data'!F179)),NA())))</f>
        <v>#N/A</v>
      </c>
      <c r="AM185" s="120" t="e">
        <f ca="1">+IF(AND(ISNUMBER(OFFSET('Sanitation Data'!$F$11,0,10*ROW('Sanitation Data'!F179))),DB185="Yes"),OFFSET('Sanitation Data'!$F$11,0,10*ROW('Sanitation Data'!F179)),IF(AND(ISNUMBER(OFFSET('Sanitation Data'!$F$11,0,10*ROW('Sanitation Data'!F179))),DB185="No",ISNUMBER(OFFSET('Sanitation Data'!$F$11,0,10*ROW('Sanitation Data'!F179)))),CONCATENATE("[",ROUND(OFFSET('Sanitation Data'!$F$11,0,10*ROW('Sanitation Data'!F179)),0),"]"),IF(AND(ISNUMBER(OFFSET('Sanitation Data'!$F$11,0,10*ROW('Sanitation Data'!F179))),DB185="",ISNUMBER(OFFSET('Sanitation Data'!$F$11,0,10*ROW('Sanitation Data'!F179)))),OFFSET('Sanitation Data'!$F$11,0,10*ROW('Sanitation Data'!F179)),NA())))</f>
        <v>#N/A</v>
      </c>
      <c r="AN185" s="120" t="e">
        <f ca="1">+IF(AND(ISNUMBER(OFFSET('Sanitation Data'!$F$12,0,10*ROW('Sanitation Data'!F179))),DC185="Yes"),OFFSET('Sanitation Data'!$F$12,0,10*ROW('Sanitation Data'!F179)),IF(AND(ISNUMBER(OFFSET('Sanitation Data'!$F$12,0,10*ROW('Sanitation Data'!F179))),DC185="No",ISNUMBER(OFFSET('Sanitation Data'!$F$12,0,10*ROW('Sanitation Data'!F179)))),CONCATENATE("[",ROUND(OFFSET('Sanitation Data'!$F$12,0,10*ROW('Sanitation Data'!F179)),0),"]"),IF(AND(ISNUMBER(OFFSET('Sanitation Data'!$F$12,0,10*ROW('Sanitation Data'!F179))),DC185="",ISNUMBER(OFFSET('Sanitation Data'!$F$12,0,10*ROW('Sanitation Data'!F179)))),OFFSET('Sanitation Data'!$F$12,0,10*ROW('Sanitation Data'!F179)),NA())))</f>
        <v>#N/A</v>
      </c>
      <c r="AO185" s="120" t="e">
        <f ca="1">+IF(AND(ISNUMBER(OFFSET('Sanitation Data'!$F$13,0,10*ROW('Sanitation Data'!F179))),DD185="Yes"),OFFSET('Sanitation Data'!$F$13,0,10*ROW('Sanitation Data'!F179)),IF(AND(ISNUMBER(OFFSET('Sanitation Data'!$F$13,0,10*ROW('Sanitation Data'!F179))),DD185="No",ISNUMBER(OFFSET('Sanitation Data'!$F$13,0,10*ROW('Sanitation Data'!F179)))),CONCATENATE("[",ROUND(OFFSET('Sanitation Data'!$F$13,0,10*ROW('Sanitation Data'!F179)),0),"]"),IF(AND(ISNUMBER(OFFSET('Sanitation Data'!$F$13,0,10*ROW('Sanitation Data'!F179))),DD185="",ISNUMBER(OFFSET('Sanitation Data'!$F$13,0,10*ROW('Sanitation Data'!F179)))),OFFSET('Sanitation Data'!$F$13,0,10*ROW('Sanitation Data'!F179)),NA())))</f>
        <v>#N/A</v>
      </c>
      <c r="AP185" s="120" t="e">
        <f ca="1">+IF(AND(ISNUMBER(OFFSET('Sanitation Data'!$G$5,0,10*ROW('Sanitation Data'!G179))),DE185="Yes"),100-OFFSET('Sanitation Data'!$G$5,0,10*ROW('Sanitation Data'!G179)),IF(AND(ISNUMBER(OFFSET('Sanitation Data'!$G$5,0,10*ROW('Sanitation Data'!G179))),DE185="No",ISNUMBER(OFFSET('Sanitation Data'!$G$5,0,10*ROW('Sanitation Data'!G179)))),CONCATENATE("[",ROUND(100-OFFSET('Sanitation Data'!$G$5,0,10*ROW('Sanitation Data'!G179)),0),"]"),IF(AND(ISNUMBER(OFFSET('Sanitation Data'!$G$5,0,10*ROW('Sanitation Data'!G179))),DE185="",ISNUMBER(OFFSET('Sanitation Data'!$G$5,0,10*ROW('Sanitation Data'!G179)))),100-OFFSET('Sanitation Data'!$G$5,0,10*ROW('Sanitation Data'!G179)),NA())))</f>
        <v>#N/A</v>
      </c>
      <c r="AQ185" s="120" t="e">
        <f ca="1">+IF(AND(ISNUMBER(OFFSET('Sanitation Data'!$G$7,0,10*ROW('Sanitation Data'!G179))),DF185="Yes"),OFFSET('Sanitation Data'!$G$7,0,10*ROW('Sanitation Data'!G179)),IF(AND(ISNUMBER(OFFSET('Sanitation Data'!$G$7,0,10*ROW('Sanitation Data'!G179))),DF185="No",ISNUMBER(OFFSET('Sanitation Data'!$G$7,0,10*ROW('Sanitation Data'!G179)))),CONCATENATE("[",ROUND(OFFSET('Sanitation Data'!$G$7,0,10*ROW('Sanitation Data'!G179)),0),"]"),IF(AND(ISNUMBER(OFFSET('Sanitation Data'!$G$7,0,10*ROW('Sanitation Data'!G179))),DF185="",ISNUMBER(OFFSET('Sanitation Data'!$G$7,0,10*ROW('Sanitation Data'!G179)))),OFFSET('Sanitation Data'!$G$7,0,10*ROW('Sanitation Data'!G179)),NA())))</f>
        <v>#N/A</v>
      </c>
      <c r="AR185" s="120" t="e">
        <f ca="1">+IF(AND(ISNUMBER(OFFSET('Sanitation Data'!$G$11,0,10*ROW('Sanitation Data'!G179))),DG185="Yes"),OFFSET('Sanitation Data'!$G$11,0,10*ROW('Sanitation Data'!G179)),IF(AND(ISNUMBER(OFFSET('Sanitation Data'!$G$11,0,10*ROW('Sanitation Data'!G179))),DG185="No",ISNUMBER(OFFSET('Sanitation Data'!$G$11,0,10*ROW('Sanitation Data'!G179)))),CONCATENATE("[",ROUND(OFFSET('Sanitation Data'!$G$11,0,10*ROW('Sanitation Data'!G179)),0),"]"),IF(AND(ISNUMBER(OFFSET('Sanitation Data'!$G$11,0,10*ROW('Sanitation Data'!G179))),DG185="",ISNUMBER(OFFSET('Sanitation Data'!$G$11,0,10*ROW('Sanitation Data'!G179)))),OFFSET('Sanitation Data'!$G$11,0,10*ROW('Sanitation Data'!G179)),NA())))</f>
        <v>#N/A</v>
      </c>
      <c r="AS185" s="120" t="e">
        <f ca="1">+IF(AND(ISNUMBER(OFFSET('Sanitation Data'!$G$12,0,10*ROW('Sanitation Data'!G179))),DH185="Yes"),OFFSET('Sanitation Data'!$G$12,0,10*ROW('Sanitation Data'!G179)),IF(AND(ISNUMBER(OFFSET('Sanitation Data'!$G$12,0,10*ROW('Sanitation Data'!G179))),DH185="No",ISNUMBER(OFFSET('Sanitation Data'!$G$12,0,10*ROW('Sanitation Data'!G179)))),CONCATENATE("[",ROUND(OFFSET('Sanitation Data'!$G$12,0,10*ROW('Sanitation Data'!G179)),0),"]"),IF(AND(ISNUMBER(OFFSET('Sanitation Data'!$G$12,0,10*ROW('Sanitation Data'!G179))),DH185="",ISNUMBER(OFFSET('Sanitation Data'!$G$12,0,10*ROW('Sanitation Data'!G179)))),OFFSET('Sanitation Data'!$G$12,0,10*ROW('Sanitation Data'!G179)),NA())))</f>
        <v>#N/A</v>
      </c>
      <c r="AT185" s="120" t="e">
        <f ca="1">+IF(AND(ISNUMBER(OFFSET('Sanitation Data'!$G$13,0,10*ROW('Sanitation Data'!G179))),DI185="Yes"),OFFSET('Sanitation Data'!$G$13,0,10*ROW('Sanitation Data'!G179)),IF(AND(ISNUMBER(OFFSET('Sanitation Data'!$G$13,0,10*ROW('Sanitation Data'!G179))),DI185="No",ISNUMBER(OFFSET('Sanitation Data'!$G$13,0,10*ROW('Sanitation Data'!G179)))),CONCATENATE("[",ROUND(OFFSET('Sanitation Data'!$G$13,0,10*ROW('Sanitation Data'!G179)),0),"]"),IF(AND(ISNUMBER(OFFSET('Sanitation Data'!$G$13,0,10*ROW('Sanitation Data'!G179))),DI185="",ISNUMBER(OFFSET('Sanitation Data'!$G$13,0,10*ROW('Sanitation Data'!G179)))),OFFSET('Sanitation Data'!$G$13,0,10*ROW('Sanitation Data'!G179)),NA())))</f>
        <v>#N/A</v>
      </c>
      <c r="AU185" s="120" t="e">
        <f ca="1">+IF(AND(ISNUMBER(OFFSET('Sanitation Data'!$H$5,0,10*ROW('Sanitation Data'!H179))),DJ185="Yes"),100-OFFSET('Sanitation Data'!$H$5,0,10*ROW('Sanitation Data'!H179)),IF(AND(ISNUMBER(OFFSET('Sanitation Data'!$H$5,0,10*ROW('Sanitation Data'!H179))),DJ185="No",ISNUMBER(OFFSET('Sanitation Data'!$H$5,0,10*ROW('Sanitation Data'!H179)))),CONCATENATE("[",ROUND(100-OFFSET('Sanitation Data'!$H$5,0,10*ROW('Sanitation Data'!H179)),0),"]"),IF(AND(ISNUMBER(OFFSET('Sanitation Data'!$H$5,0,10*ROW('Sanitation Data'!H179))),DJ185="",ISNUMBER(OFFSET('Sanitation Data'!$H$5,0,10*ROW('Sanitation Data'!H179)))),100-OFFSET('Sanitation Data'!$H$5,0,10*ROW('Sanitation Data'!H179)),NA())))</f>
        <v>#N/A</v>
      </c>
      <c r="AV185" s="120" t="e">
        <f ca="1">+IF(AND(ISNUMBER(OFFSET('Sanitation Data'!$H$7,0,10*ROW('Sanitation Data'!H179))),DK185="Yes"),OFFSET('Sanitation Data'!$H$7,0,10*ROW('Sanitation Data'!H179)),IF(AND(ISNUMBER(OFFSET('Sanitation Data'!$H$7,0,10*ROW('Sanitation Data'!H179))),DK185="No",ISNUMBER(OFFSET('Sanitation Data'!$H$7,0,10*ROW('Sanitation Data'!H179)))),CONCATENATE("[",ROUND(OFFSET('Sanitation Data'!$H$7,0,10*ROW('Sanitation Data'!H179)),0),"]"),IF(AND(ISNUMBER(OFFSET('Sanitation Data'!$H$7,0,10*ROW('Sanitation Data'!H179))),DK185="",ISNUMBER(OFFSET('Sanitation Data'!$H$7,0,10*ROW('Sanitation Data'!H179)))),OFFSET('Sanitation Data'!$H$7,0,10*ROW('Sanitation Data'!H179)),NA())))</f>
        <v>#N/A</v>
      </c>
      <c r="AW185" s="120" t="e">
        <f ca="1">+IF(AND(ISNUMBER(OFFSET('Sanitation Data'!$H$11,0,10*ROW('Sanitation Data'!H179))),DL185="Yes"),OFFSET('Sanitation Data'!$H$11,0,10*ROW('Sanitation Data'!H179)),IF(AND(ISNUMBER(OFFSET('Sanitation Data'!$H$11,0,10*ROW('Sanitation Data'!H179))),DL185="No",ISNUMBER(OFFSET('Sanitation Data'!$H$11,0,10*ROW('Sanitation Data'!H179)))),CONCATENATE("[",ROUND(OFFSET('Sanitation Data'!$H$11,0,10*ROW('Sanitation Data'!H179)),0),"]"),IF(AND(ISNUMBER(OFFSET('Sanitation Data'!$H$11,0,10*ROW('Sanitation Data'!H179))),DL185="",ISNUMBER(OFFSET('Sanitation Data'!$H$11,0,10*ROW('Sanitation Data'!H179)))),OFFSET('Sanitation Data'!$H$11,0,10*ROW('Sanitation Data'!H179)),NA())))</f>
        <v>#N/A</v>
      </c>
      <c r="AX185" s="120" t="e">
        <f ca="1">+IF(AND(ISNUMBER(OFFSET('Sanitation Data'!$H$12,0,10*ROW('Sanitation Data'!H179))),DM185="Yes"),OFFSET('Sanitation Data'!$H$12,0,10*ROW('Sanitation Data'!H179)),IF(AND(ISNUMBER(OFFSET('Sanitation Data'!$H$12,0,10*ROW('Sanitation Data'!H179))),DM185="No",ISNUMBER(OFFSET('Sanitation Data'!$H$12,0,10*ROW('Sanitation Data'!H179)))),CONCATENATE("[",ROUND(OFFSET('Sanitation Data'!$H$12,0,10*ROW('Sanitation Data'!H179)),0),"]"),IF(AND(ISNUMBER(OFFSET('Sanitation Data'!$H$12,0,10*ROW('Sanitation Data'!H179))),DM185="",ISNUMBER(OFFSET('Sanitation Data'!$H$12,0,10*ROW('Sanitation Data'!H179)))),OFFSET('Sanitation Data'!$H$12,0,10*ROW('Sanitation Data'!H179)),NA())))</f>
        <v>#N/A</v>
      </c>
      <c r="AY185" s="120" t="e">
        <f ca="1">+IF(AND(ISNUMBER(OFFSET('Sanitation Data'!$H$13,0,10*ROW('Sanitation Data'!H179))),DN185="Yes"),OFFSET('Sanitation Data'!$H$13,0,10*ROW('Sanitation Data'!H179)),IF(AND(ISNUMBER(OFFSET('Sanitation Data'!$H$13,0,10*ROW('Sanitation Data'!H179))),DN185="No",ISNUMBER(OFFSET('Sanitation Data'!$H$13,0,10*ROW('Sanitation Data'!H179)))),CONCATENATE("[",ROUND(OFFSET('Sanitation Data'!$H$13,0,10*ROW('Sanitation Data'!H179)),0),"]"),IF(AND(ISNUMBER(OFFSET('Sanitation Data'!$H$13,0,10*ROW('Sanitation Data'!H179))),DN185="",ISNUMBER(OFFSET('Sanitation Data'!$H$13,0,10*ROW('Sanitation Data'!H179)))),OFFSET('Sanitation Data'!$H$13,0,10*ROW('Sanitation Data'!H179)),NA())))</f>
        <v>#N/A</v>
      </c>
      <c r="AZ185" s="121" t="e">
        <f ca="1">+IF(AND(ISNUMBER(OFFSET('Hygiene Data'!$C$6,0,10*ROW('Hygiene Data'!C179))),DO185="Yes"),OFFSET('Hygiene Data'!$C$6,0,10*ROW('Hygiene Data'!C179)),IF(AND(ISNUMBER(OFFSET('Hygiene Data'!$C$6,0,10*ROW('Hygiene Data'!C179))),DO185="No",ISNUMBER(OFFSET('Hygiene Data'!$C$6,0,10*ROW('Hygiene Data'!C179)))),CONCATENATE("[",ROUND(OFFSET('Hygiene Data'!$C$6,0,10*ROW('Hygiene Data'!C179)),0),"]"),IF(AND(ISNUMBER(OFFSET('Hygiene Data'!$C$6,0,10*ROW('Hygiene Data'!C179))),DO185="",ISNUMBER(OFFSET('Hygiene Data'!$C$6,0,10*ROW('Hygiene Data'!C179)))),OFFSET('Hygiene Data'!$C$6,0,10*ROW('Hygiene Data'!C179)),NA())))</f>
        <v>#N/A</v>
      </c>
      <c r="BA185" s="121" t="e">
        <f ca="1">+IF(AND(ISNUMBER(OFFSET('Hygiene Data'!$C$8,0,10*ROW('Hygiene Data'!C179))),DP185="Yes"),OFFSET('Hygiene Data'!$C$8,0,10*ROW('Hygiene Data'!C179)),IF(AND(ISNUMBER(OFFSET('Hygiene Data'!$C$8,0,10*ROW('Hygiene Data'!C179))),DP185="No",ISNUMBER(OFFSET('Hygiene Data'!$C$8,0,10*ROW('Hygiene Data'!C179)))),CONCATENATE("[",ROUND(OFFSET('Hygiene Data'!$C$8,0,10*ROW('Hygiene Data'!C179)),0),"]"),IF(AND(ISNUMBER(OFFSET('Hygiene Data'!$C$8,0,10*ROW('Hygiene Data'!C179))),DP185="",ISNUMBER(OFFSET('Hygiene Data'!$C$8,0,10*ROW('Hygiene Data'!C179)))),OFFSET('Hygiene Data'!$C$8,0,10*ROW('Hygiene Data'!C179)),NA())))</f>
        <v>#N/A</v>
      </c>
      <c r="BB185" s="121" t="e">
        <f ca="1">+IF(AND(ISNUMBER(OFFSET('Hygiene Data'!$C$10,0,10*ROW('Hygiene Data'!C179))),DQ185="Yes"),OFFSET('Hygiene Data'!$C$10,0,10*ROW('Hygiene Data'!C179)),IF(AND(ISNUMBER(OFFSET('Hygiene Data'!$C$10,0,10*ROW('Hygiene Data'!C179))),DQ185="No",ISNUMBER(OFFSET('Hygiene Data'!$C$10,0,10*ROW('Hygiene Data'!C179)))),CONCATENATE("[",ROUND(OFFSET('Hygiene Data'!$C$10,0,10*ROW('Hygiene Data'!C179)),0),"]"),IF(AND(ISNUMBER(OFFSET('Hygiene Data'!$C$10,0,10*ROW('Hygiene Data'!C179))),DQ185="",ISNUMBER(OFFSET('Hygiene Data'!$C$10,0,10*ROW('Hygiene Data'!C179)))),OFFSET('Hygiene Data'!$C$10,0,10*ROW('Hygiene Data'!C179)),NA())))</f>
        <v>#N/A</v>
      </c>
      <c r="BC185" s="121" t="e">
        <f ca="1">+IF(AND(ISNUMBER(OFFSET('Hygiene Data'!$D$6,0,10*ROW('Hygiene Data'!D179))),DR185="Yes"),OFFSET('Hygiene Data'!$D$6,0,10*ROW('Hygiene Data'!D179)),IF(AND(ISNUMBER(OFFSET('Hygiene Data'!$D$6,0,10*ROW('Hygiene Data'!D179))),DR185="No",ISNUMBER(OFFSET('Hygiene Data'!$D$6,0,10*ROW('Hygiene Data'!D179)))),CONCATENATE("[",ROUND(OFFSET('Hygiene Data'!$D$6,0,10*ROW('Hygiene Data'!D179)),0),"]"),IF(AND(ISNUMBER(OFFSET('Hygiene Data'!$D$6,0,10*ROW('Hygiene Data'!D179))),DR185="",ISNUMBER(OFFSET('Hygiene Data'!$D$6,0,10*ROW('Hygiene Data'!D179)))),OFFSET('Hygiene Data'!$D$6,0,10*ROW('Hygiene Data'!D179)),NA())))</f>
        <v>#N/A</v>
      </c>
      <c r="BD185" s="121" t="e">
        <f ca="1">+IF(AND(ISNUMBER(OFFSET('Hygiene Data'!$D$8,0,10*ROW('Hygiene Data'!D179))),DS185="Yes"),OFFSET('Hygiene Data'!$D$8,0,10*ROW('Hygiene Data'!D179)),IF(AND(ISNUMBER(OFFSET('Hygiene Data'!$D$8,0,10*ROW('Hygiene Data'!D179))),DS185="No",ISNUMBER(OFFSET('Hygiene Data'!$D$8,0,10*ROW('Hygiene Data'!D179)))),CONCATENATE("[",ROUND(OFFSET('Hygiene Data'!$D$8,0,10*ROW('Hygiene Data'!D179)),0),"]"),IF(AND(ISNUMBER(OFFSET('Hygiene Data'!$D$8,0,10*ROW('Hygiene Data'!D179))),DS185="",ISNUMBER(OFFSET('Hygiene Data'!$D$8,0,10*ROW('Hygiene Data'!D179)))),OFFSET('Hygiene Data'!$D$8,0,10*ROW('Hygiene Data'!D179)),NA())))</f>
        <v>#N/A</v>
      </c>
      <c r="BE185" s="121" t="e">
        <f ca="1">+IF(AND(ISNUMBER(OFFSET('Hygiene Data'!$D$10,0,10*ROW('Hygiene Data'!D179))),DT185="Yes"),OFFSET('Hygiene Data'!$D$10,0,10*ROW('Hygiene Data'!D179)),IF(AND(ISNUMBER(OFFSET('Hygiene Data'!$D$10,0,10*ROW('Hygiene Data'!D179))),DT185="No",ISNUMBER(OFFSET('Hygiene Data'!$D$10,0,10*ROW('Hygiene Data'!D179)))),CONCATENATE("[",ROUND(OFFSET('Hygiene Data'!$D$10,0,10*ROW('Hygiene Data'!D179)),0),"]"),IF(AND(ISNUMBER(OFFSET('Hygiene Data'!$D$10,0,10*ROW('Hygiene Data'!D179))),DT185="",ISNUMBER(OFFSET('Hygiene Data'!$D$10,0,10*ROW('Hygiene Data'!D179)))),OFFSET('Hygiene Data'!$D$10,0,10*ROW('Hygiene Data'!D179)),NA())))</f>
        <v>#N/A</v>
      </c>
      <c r="BF185" s="121" t="e">
        <f ca="1">+IF(AND(ISNUMBER(OFFSET('Hygiene Data'!$E$6,0,10*ROW('Hygiene Data'!E179))),DU185="Yes"),OFFSET('Hygiene Data'!$E$6,0,10*ROW('Hygiene Data'!E179)),IF(AND(ISNUMBER(OFFSET('Hygiene Data'!$E$6,0,10*ROW('Hygiene Data'!E179))),DU185="No",ISNUMBER(OFFSET('Hygiene Data'!$E$6,0,10*ROW('Hygiene Data'!E179)))),CONCATENATE("[",ROUND(OFFSET('Hygiene Data'!$E$6,0,10*ROW('Hygiene Data'!E179)),0),"]"),IF(AND(ISNUMBER(OFFSET('Hygiene Data'!$E$6,0,10*ROW('Hygiene Data'!E179))),DU185="",ISNUMBER(OFFSET('Hygiene Data'!$E$6,0,10*ROW('Hygiene Data'!E179)))),OFFSET('Hygiene Data'!$E$6,0,10*ROW('Hygiene Data'!E179)),NA())))</f>
        <v>#N/A</v>
      </c>
      <c r="BG185" s="121" t="e">
        <f ca="1">+IF(AND(ISNUMBER(OFFSET('Hygiene Data'!$E$8,0,10*ROW('Hygiene Data'!E179))),DV185="Yes"),OFFSET('Hygiene Data'!$E$8,0,10*ROW('Hygiene Data'!E179)),IF(AND(ISNUMBER(OFFSET('Hygiene Data'!$E$8,0,10*ROW('Hygiene Data'!E179))),DV185="No",ISNUMBER(OFFSET('Hygiene Data'!$E$8,0,10*ROW('Hygiene Data'!E179)))),CONCATENATE("[",ROUND(OFFSET('Hygiene Data'!$E$8,0,10*ROW('Hygiene Data'!E179)),0),"]"),IF(AND(ISNUMBER(OFFSET('Hygiene Data'!$E$8,0,10*ROW('Hygiene Data'!E179))),DV185="",ISNUMBER(OFFSET('Hygiene Data'!$E$8,0,10*ROW('Hygiene Data'!E179)))),OFFSET('Hygiene Data'!$E$8,0,10*ROW('Hygiene Data'!E179)),NA())))</f>
        <v>#N/A</v>
      </c>
      <c r="BH185" s="121" t="e">
        <f ca="1">+IF(AND(ISNUMBER(OFFSET('Hygiene Data'!$E$10,0,10*ROW('Hygiene Data'!E179))),DW185="Yes"),OFFSET('Hygiene Data'!$E$10,0,10*ROW('Hygiene Data'!E179)),IF(AND(ISNUMBER(OFFSET('Hygiene Data'!$E$10,0,10*ROW('Hygiene Data'!E179))),DW185="No",ISNUMBER(OFFSET('Hygiene Data'!$E$10,0,10*ROW('Hygiene Data'!E179)))),CONCATENATE("[",ROUND(OFFSET('Hygiene Data'!$E$10,0,10*ROW('Hygiene Data'!E179)),0),"]"),IF(AND(ISNUMBER(OFFSET('Hygiene Data'!$E$10,0,10*ROW('Hygiene Data'!E179))),DW185="",ISNUMBER(OFFSET('Hygiene Data'!$E$10,0,10*ROW('Hygiene Data'!E179)))),OFFSET('Hygiene Data'!$E$10,0,10*ROW('Hygiene Data'!E179)),NA())))</f>
        <v>#N/A</v>
      </c>
      <c r="BI185" s="121" t="e">
        <f ca="1">+IF(AND(ISNUMBER(OFFSET('Hygiene Data'!$F$6,0,10*ROW('Hygiene Data'!F179))),DX185="Yes"),OFFSET('Hygiene Data'!$F$6,0,10*ROW('Hygiene Data'!F179)),IF(AND(ISNUMBER(OFFSET('Hygiene Data'!$F$6,0,10*ROW('Hygiene Data'!F179))),DX185="No",ISNUMBER(OFFSET('Hygiene Data'!$F$6,0,10*ROW('Hygiene Data'!F179)))),CONCATENATE("[",ROUND(OFFSET('Hygiene Data'!$F$6,0,10*ROW('Hygiene Data'!F179)),0),"]"),IF(AND(ISNUMBER(OFFSET('Hygiene Data'!$F$6,0,10*ROW('Hygiene Data'!F179))),DX185="",ISNUMBER(OFFSET('Hygiene Data'!$F$6,0,10*ROW('Hygiene Data'!F179)))),OFFSET('Hygiene Data'!$F$6,0,10*ROW('Hygiene Data'!F179)),NA())))</f>
        <v>#N/A</v>
      </c>
      <c r="BJ185" s="121" t="e">
        <f ca="1">+IF(AND(ISNUMBER(OFFSET('Hygiene Data'!$F$8,0,10*ROW('Hygiene Data'!F179))),DY185="Yes"),OFFSET('Hygiene Data'!$F$8,0,10*ROW('Hygiene Data'!F179)),IF(AND(ISNUMBER(OFFSET('Hygiene Data'!$F$8,0,10*ROW('Hygiene Data'!F179))),DY185="No",ISNUMBER(OFFSET('Hygiene Data'!$F$8,0,10*ROW('Hygiene Data'!F179)))),CONCATENATE("[",ROUND(OFFSET('Hygiene Data'!$F$8,0,10*ROW('Hygiene Data'!F179)),0),"]"),IF(AND(ISNUMBER(OFFSET('Hygiene Data'!$F$8,0,10*ROW('Hygiene Data'!F179))),DY185="",ISNUMBER(OFFSET('Hygiene Data'!$F$8,0,10*ROW('Hygiene Data'!F179)))),OFFSET('Hygiene Data'!$F$8,0,10*ROW('Hygiene Data'!F179)),NA())))</f>
        <v>#N/A</v>
      </c>
      <c r="BK185" s="121" t="e">
        <f ca="1">+IF(AND(ISNUMBER(OFFSET('Hygiene Data'!$F$10,0,10*ROW('Hygiene Data'!F179))),DZ185="Yes"),OFFSET('Hygiene Data'!$F$10,0,10*ROW('Hygiene Data'!F179)),IF(AND(ISNUMBER(OFFSET('Hygiene Data'!$F$10,0,10*ROW('Hygiene Data'!F179))),DZ185="No",ISNUMBER(OFFSET('Hygiene Data'!$F$10,0,10*ROW('Hygiene Data'!F179)))),CONCATENATE("[",ROUND(OFFSET('Hygiene Data'!$F$10,0,10*ROW('Hygiene Data'!F179)),0),"]"),IF(AND(ISNUMBER(OFFSET('Hygiene Data'!$F$10,0,10*ROW('Hygiene Data'!F179))),DZ185="",ISNUMBER(OFFSET('Hygiene Data'!$F$10,0,10*ROW('Hygiene Data'!F179)))),OFFSET('Hygiene Data'!$F$10,0,10*ROW('Hygiene Data'!F179)),NA())))</f>
        <v>#N/A</v>
      </c>
      <c r="BL185" s="121" t="e">
        <f ca="1">+IF(AND(ISNUMBER(OFFSET('Hygiene Data'!$G$6,0,10*ROW('Hygiene Data'!G179))),EA185="Yes"),OFFSET('Hygiene Data'!$G$6,0,10*ROW('Hygiene Data'!G179)),IF(AND(ISNUMBER(OFFSET('Hygiene Data'!$G$6,0,10*ROW('Hygiene Data'!G179))),EA185="No",ISNUMBER(OFFSET('Hygiene Data'!$G$6,0,10*ROW('Hygiene Data'!G179)))),CONCATENATE("[",ROUND(OFFSET('Hygiene Data'!$G$6,0,10*ROW('Hygiene Data'!G179)),0),"]"),IF(AND(ISNUMBER(OFFSET('Hygiene Data'!$G$6,0,10*ROW('Hygiene Data'!G179))),EA185="",ISNUMBER(OFFSET('Hygiene Data'!$G$6,0,10*ROW('Hygiene Data'!G179)))),OFFSET('Hygiene Data'!$G$6,0,10*ROW('Hygiene Data'!G179)),NA())))</f>
        <v>#N/A</v>
      </c>
      <c r="BM185" s="121" t="e">
        <f ca="1">+IF(AND(ISNUMBER(OFFSET('Hygiene Data'!$G$8,0,10*ROW('Hygiene Data'!G179))),EB185="Yes"),OFFSET('Hygiene Data'!$G$8,0,10*ROW('Hygiene Data'!G179)),IF(AND(ISNUMBER(OFFSET('Hygiene Data'!$G$8,0,10*ROW('Hygiene Data'!G179))),EB185="No",ISNUMBER(OFFSET('Hygiene Data'!$G$8,0,10*ROW('Hygiene Data'!G179)))),CONCATENATE("[",ROUND(OFFSET('Hygiene Data'!$G$8,0,10*ROW('Hygiene Data'!G179)),0),"]"),IF(AND(ISNUMBER(OFFSET('Hygiene Data'!$G$8,0,10*ROW('Hygiene Data'!G179))),EB185="",ISNUMBER(OFFSET('Hygiene Data'!$G$8,0,10*ROW('Hygiene Data'!G179)))),OFFSET('Hygiene Data'!$G$8,0,10*ROW('Hygiene Data'!G179)),NA())))</f>
        <v>#N/A</v>
      </c>
      <c r="BN185" s="121" t="e">
        <f ca="1">+IF(AND(ISNUMBER(OFFSET('Hygiene Data'!$G$10,0,10*ROW('Hygiene Data'!G179))),EC185="Yes"),OFFSET('Hygiene Data'!$G$10,0,10*ROW('Hygiene Data'!G179)),IF(AND(ISNUMBER(OFFSET('Hygiene Data'!$G$10,0,10*ROW('Hygiene Data'!G179))),EC185="No",ISNUMBER(OFFSET('Hygiene Data'!$G$10,0,10*ROW('Hygiene Data'!G179)))),CONCATENATE("[",ROUND(OFFSET('Hygiene Data'!$G$10,0,10*ROW('Hygiene Data'!G179)),0),"]"),IF(AND(ISNUMBER(OFFSET('Hygiene Data'!$G$10,0,10*ROW('Hygiene Data'!G179))),EC185="",ISNUMBER(OFFSET('Hygiene Data'!$G$10,0,10*ROW('Hygiene Data'!G179)))),OFFSET('Hygiene Data'!$G$10,0,10*ROW('Hygiene Data'!G179)),NA())))</f>
        <v>#N/A</v>
      </c>
      <c r="BO185" s="121" t="e">
        <f ca="1">+IF(AND(ISNUMBER(OFFSET('Hygiene Data'!$H$6,0,10*ROW('Hygiene Data'!H179))),ED185="Yes"),OFFSET('Hygiene Data'!$H$6,0,10*ROW('Hygiene Data'!H179)),IF(AND(ISNUMBER(OFFSET('Hygiene Data'!$H$6,0,10*ROW('Hygiene Data'!H179))),ED185="No",ISNUMBER(OFFSET('Hygiene Data'!$H$6,0,10*ROW('Hygiene Data'!H179)))),CONCATENATE("[",ROUND(OFFSET('Hygiene Data'!$H$6,0,10*ROW('Hygiene Data'!H179)),0),"]"),IF(AND(ISNUMBER(OFFSET('Hygiene Data'!$H$6,0,10*ROW('Hygiene Data'!H179))),ED185="",ISNUMBER(OFFSET('Hygiene Data'!$H$6,0,10*ROW('Hygiene Data'!H179)))),OFFSET('Hygiene Data'!$H$6,0,10*ROW('Hygiene Data'!H179)),NA())))</f>
        <v>#N/A</v>
      </c>
      <c r="BP185" s="121" t="e">
        <f ca="1">+IF(AND(ISNUMBER(OFFSET('Hygiene Data'!$H$8,0,10*ROW('Hygiene Data'!H179))),EE185="Yes"),OFFSET('Hygiene Data'!$H$8,0,10*ROW('Hygiene Data'!H179)),IF(AND(ISNUMBER(OFFSET('Hygiene Data'!$H$8,0,10*ROW('Hygiene Data'!H179))),EE185="No",ISNUMBER(OFFSET('Hygiene Data'!$H$8,0,10*ROW('Hygiene Data'!H179)))),CONCATENATE("[",ROUND(OFFSET('Hygiene Data'!$H$8,0,10*ROW('Hygiene Data'!H179)),0),"]"),IF(AND(ISNUMBER(OFFSET('Hygiene Data'!$H$8,0,10*ROW('Hygiene Data'!H179))),EE185="",ISNUMBER(OFFSET('Hygiene Data'!$H$8,0,10*ROW('Hygiene Data'!H179)))),OFFSET('Hygiene Data'!$H$8,0,10*ROW('Hygiene Data'!H179)),NA())))</f>
        <v>#N/A</v>
      </c>
      <c r="BQ185" s="121" t="e">
        <f ca="1">+IF(AND(ISNUMBER(OFFSET('Hygiene Data'!$H$10,0,10*ROW('Hygiene Data'!H179))),EF185="Yes"),OFFSET('Hygiene Data'!$H$10,0,10*ROW('Hygiene Data'!H179)),IF(AND(ISNUMBER(OFFSET('Hygiene Data'!$H$10,0,10*ROW('Hygiene Data'!H179))),EF185="No",ISNUMBER(OFFSET('Hygiene Data'!$H$10,0,10*ROW('Hygiene Data'!H179)))),CONCATENATE("[",ROUND(OFFSET('Hygiene Data'!$H$10,0,10*ROW('Hygiene Data'!H179)),0),"]"),IF(AND(ISNUMBER(OFFSET('Hygiene Data'!$H$10,0,10*ROW('Hygiene Data'!H179))),EF185="",ISNUMBER(OFFSET('Hygiene Data'!$H$10,0,10*ROW('Hygiene Data'!H179)))),OFFSET('Hygiene Data'!$H$10,0,10*ROW('Hygiene Data'!H179)),NA())))</f>
        <v>#N/A</v>
      </c>
      <c r="BS185" s="28" t="str">
        <f ca="1">+IF(OFFSET('Water Data'!$C$28,0,10*ROW('Water Data'!C179))="","",OFFSET('Water Data'!$C$28,0,10*ROW('Water Data'!C179)))</f>
        <v/>
      </c>
      <c r="BT185" s="28" t="str">
        <f ca="1">+IF(OFFSET('Water Data'!$C$29,0,10*ROW('Water Data'!C179))="","",OFFSET('Water Data'!$C$29,0,10*ROW('Water Data'!C179)))</f>
        <v/>
      </c>
      <c r="BU185" s="28" t="str">
        <f ca="1">+IF(OFFSET('Water Data'!$C$30,0,10*ROW('Water Data'!C179))="","",OFFSET('Water Data'!$C$30,0,10*ROW('Water Data'!C179)))</f>
        <v/>
      </c>
      <c r="BV185" s="28" t="str">
        <f ca="1">+IF(OFFSET('Water Data'!$D$28,0,10*ROW('Water Data'!D179))="","",OFFSET('Water Data'!$D$28,0,10*ROW('Water Data'!D179)))</f>
        <v/>
      </c>
      <c r="BW185" s="28" t="str">
        <f ca="1">+IF(OFFSET('Water Data'!$D$29,0,10*ROW('Water Data'!D179))="","",OFFSET('Water Data'!$D$29,0,10*ROW('Water Data'!D179)))</f>
        <v/>
      </c>
      <c r="BX185" s="28" t="str">
        <f ca="1">+IF(OFFSET('Water Data'!$D$30,0,10*ROW('Water Data'!D179))="","",OFFSET('Water Data'!$D$30,0,10*ROW('Water Data'!D179)))</f>
        <v/>
      </c>
      <c r="BY185" s="28" t="str">
        <f ca="1">+IF(OFFSET('Water Data'!$E$28,0,10*ROW('Water Data'!E179))="","",OFFSET('Water Data'!$E$28,0,10*ROW('Water Data'!E179)))</f>
        <v/>
      </c>
      <c r="BZ185" s="28" t="str">
        <f ca="1">+IF(OFFSET('Water Data'!$E$29,0,10*ROW('Water Data'!E179))="","",OFFSET('Water Data'!$E$29,0,10*ROW('Water Data'!E179)))</f>
        <v/>
      </c>
      <c r="CA185" s="28" t="str">
        <f ca="1">+IF(OFFSET('Water Data'!$E$30,0,10*ROW('Water Data'!E179))="","",OFFSET('Water Data'!$E$30,0,10*ROW('Water Data'!E179)))</f>
        <v/>
      </c>
      <c r="CB185" s="28" t="str">
        <f ca="1">+IF(OFFSET('Water Data'!$F$28,0,10*ROW('Water Data'!F179))="","",OFFSET('Water Data'!$F$28,0,10*ROW('Water Data'!F179)))</f>
        <v/>
      </c>
      <c r="CC185" s="28" t="str">
        <f ca="1">+IF(OFFSET('Water Data'!$F$29,0,10*ROW('Water Data'!F179))="","",OFFSET('Water Data'!$F$29,0,10*ROW('Water Data'!F179)))</f>
        <v/>
      </c>
      <c r="CD185" s="28" t="str">
        <f ca="1">+IF(OFFSET('Water Data'!$F$30,0,10*ROW('Water Data'!F179))="","",OFFSET('Water Data'!$F$30,0,10*ROW('Water Data'!F179)))</f>
        <v/>
      </c>
      <c r="CE185" s="28" t="str">
        <f ca="1">+IF(OFFSET('Water Data'!$G$28,0,10*ROW('Water Data'!G179))="","",OFFSET('Water Data'!$G$28,0,10*ROW('Water Data'!G179)))</f>
        <v/>
      </c>
      <c r="CF185" s="28" t="str">
        <f ca="1">+IF(OFFSET('Water Data'!$G$29,0,10*ROW('Water Data'!G179))="","",OFFSET('Water Data'!$G$29,0,10*ROW('Water Data'!G179)))</f>
        <v/>
      </c>
      <c r="CG185" s="28" t="str">
        <f ca="1">+IF(OFFSET('Water Data'!$G$30,0,10*ROW('Water Data'!G179))="","",OFFSET('Water Data'!$G$30,0,10*ROW('Water Data'!G179)))</f>
        <v/>
      </c>
      <c r="CH185" s="28" t="str">
        <f ca="1">+IF(OFFSET('Water Data'!$H$28,0,10*ROW('Water Data'!H179))="","",OFFSET('Water Data'!$H$28,0,10*ROW('Water Data'!H179)))</f>
        <v/>
      </c>
      <c r="CI185" s="28" t="str">
        <f ca="1">+IF(OFFSET('Water Data'!$H$29,0,10*ROW('Water Data'!H179))="","",OFFSET('Water Data'!$H$29,0,10*ROW('Water Data'!H179)))</f>
        <v/>
      </c>
      <c r="CJ185" s="28" t="str">
        <f ca="1">+IF(OFFSET('Water Data'!$H$30,0,10*ROW('Water Data'!H179))="","",OFFSET('Water Data'!$H$30,0,10*ROW('Water Data'!H179)))</f>
        <v/>
      </c>
      <c r="CK185" s="28" t="str">
        <f ca="1">+IF(OFFSET('Sanitation Data'!$C$29,0,10*ROW('Sanitation Data'!C179))="","",OFFSET('Sanitation Data'!$C$29,0,10*ROW('Sanitation Data'!C179)))</f>
        <v/>
      </c>
      <c r="CL185" s="28" t="str">
        <f ca="1">+IF(OFFSET('Sanitation Data'!$C$30,0,10*ROW('Sanitation Data'!C179))="","",OFFSET('Sanitation Data'!$C$30,0,10*ROW('Sanitation Data'!C179)))</f>
        <v/>
      </c>
      <c r="CM185" s="28" t="str">
        <f ca="1">+IF(OFFSET('Sanitation Data'!$C$31,0,10*ROW('Sanitation Data'!C179))="","",OFFSET('Sanitation Data'!$C$31,0,10*ROW('Sanitation Data'!C179)))</f>
        <v/>
      </c>
      <c r="CN185" s="28" t="str">
        <f ca="1">+IF(OFFSET('Sanitation Data'!$C$32,0,10*ROW('Sanitation Data'!C179))="","",OFFSET('Sanitation Data'!$C$32,0,10*ROW('Sanitation Data'!C179)))</f>
        <v/>
      </c>
      <c r="CO185" s="28" t="str">
        <f ca="1">+IF(OFFSET('Sanitation Data'!$C$33,0,10*ROW('Sanitation Data'!C179))="","",OFFSET('Sanitation Data'!$C$33,0,10*ROW('Sanitation Data'!C179)))</f>
        <v/>
      </c>
      <c r="CP185" s="28" t="str">
        <f ca="1">+IF(OFFSET('Sanitation Data'!$D$29,0,10*ROW('Sanitation Data'!D179))="","",OFFSET('Sanitation Data'!$D$29,0,10*ROW('Sanitation Data'!D179)))</f>
        <v/>
      </c>
      <c r="CQ185" s="28" t="str">
        <f ca="1">+IF(OFFSET('Sanitation Data'!$D$30,0,10*ROW('Sanitation Data'!D179))="","",OFFSET('Sanitation Data'!$D$30,0,10*ROW('Sanitation Data'!D179)))</f>
        <v/>
      </c>
      <c r="CR185" s="28" t="str">
        <f ca="1">+IF(OFFSET('Sanitation Data'!$D$31,0,10*ROW('Sanitation Data'!D179))="","",OFFSET('Sanitation Data'!$D$31,0,10*ROW('Sanitation Data'!D179)))</f>
        <v/>
      </c>
      <c r="CS185" s="28" t="str">
        <f ca="1">+IF(OFFSET('Sanitation Data'!$D$32,0,10*ROW('Sanitation Data'!D179))="","",OFFSET('Sanitation Data'!$D$32,0,10*ROW('Sanitation Data'!D179)))</f>
        <v/>
      </c>
      <c r="CT185" s="28" t="str">
        <f ca="1">+IF(OFFSET('Sanitation Data'!$D$33,0,10*ROW('Sanitation Data'!D179))="","",OFFSET('Sanitation Data'!$D$33,0,10*ROW('Sanitation Data'!D179)))</f>
        <v/>
      </c>
      <c r="CU185" s="28" t="str">
        <f ca="1">+IF(OFFSET('Sanitation Data'!$E$29,0,10*ROW('Sanitation Data'!E179))="","",OFFSET('Sanitation Data'!$E$29,0,10*ROW('Sanitation Data'!E179)))</f>
        <v/>
      </c>
      <c r="CV185" s="28" t="str">
        <f ca="1">+IF(OFFSET('Sanitation Data'!$E$30,0,10*ROW('Sanitation Data'!E179))="","",OFFSET('Sanitation Data'!$E$30,0,10*ROW('Sanitation Data'!E179)))</f>
        <v/>
      </c>
      <c r="CW185" s="28" t="str">
        <f ca="1">+IF(OFFSET('Sanitation Data'!$E$31,0,10*ROW('Sanitation Data'!E179))="","",OFFSET('Sanitation Data'!$E$31,0,10*ROW('Sanitation Data'!E179)))</f>
        <v/>
      </c>
      <c r="CX185" s="28" t="str">
        <f ca="1">+IF(OFFSET('Sanitation Data'!$E$32,0,10*ROW('Sanitation Data'!E179))="","",OFFSET('Sanitation Data'!$E$32,0,10*ROW('Sanitation Data'!E179)))</f>
        <v/>
      </c>
      <c r="CY185" s="28" t="str">
        <f ca="1">+IF(OFFSET('Sanitation Data'!$E$33,0,10*ROW('Sanitation Data'!E179))="","",OFFSET('Sanitation Data'!$E$33,0,10*ROW('Sanitation Data'!E179)))</f>
        <v/>
      </c>
      <c r="CZ185" s="28" t="str">
        <f ca="1">+IF(OFFSET('Sanitation Data'!$F$29,0,10*ROW('Sanitation Data'!F179))="","",OFFSET('Sanitation Data'!$F$29,0,10*ROW('Sanitation Data'!F179)))</f>
        <v/>
      </c>
      <c r="DA185" s="28" t="str">
        <f ca="1">+IF(OFFSET('Sanitation Data'!$F$30,0,10*ROW('Sanitation Data'!F179))="","",OFFSET('Sanitation Data'!$F$30,0,10*ROW('Sanitation Data'!F179)))</f>
        <v/>
      </c>
      <c r="DB185" s="28" t="str">
        <f ca="1">+IF(OFFSET('Sanitation Data'!$F$31,0,10*ROW('Sanitation Data'!F179))="","",OFFSET('Sanitation Data'!$F$31,0,10*ROW('Sanitation Data'!F179)))</f>
        <v/>
      </c>
      <c r="DC185" s="28" t="str">
        <f ca="1">+IF(OFFSET('Sanitation Data'!$F$32,0,10*ROW('Sanitation Data'!F179))="","",OFFSET('Sanitation Data'!$F$32,0,10*ROW('Sanitation Data'!F179)))</f>
        <v/>
      </c>
      <c r="DD185" s="28" t="str">
        <f ca="1">+IF(OFFSET('Sanitation Data'!$F$33,0,10*ROW('Sanitation Data'!F179))="","",OFFSET('Sanitation Data'!$F$33,0,10*ROW('Sanitation Data'!F179)))</f>
        <v/>
      </c>
      <c r="DE185" s="28" t="str">
        <f ca="1">+IF(OFFSET('Sanitation Data'!$G$29,0,10*ROW('Sanitation Data'!G179))="","",OFFSET('Sanitation Data'!$G$29,0,10*ROW('Sanitation Data'!G179)))</f>
        <v/>
      </c>
      <c r="DF185" s="28" t="str">
        <f ca="1">+IF(OFFSET('Sanitation Data'!$G$30,0,10*ROW('Sanitation Data'!G179))="","",OFFSET('Sanitation Data'!$G$30,0,10*ROW('Sanitation Data'!G179)))</f>
        <v/>
      </c>
      <c r="DG185" s="28" t="str">
        <f ca="1">+IF(OFFSET('Sanitation Data'!$G$31,0,10*ROW('Sanitation Data'!G179))="","",OFFSET('Sanitation Data'!$G$31,0,10*ROW('Sanitation Data'!G179)))</f>
        <v/>
      </c>
      <c r="DH185" s="28" t="str">
        <f ca="1">+IF(OFFSET('Sanitation Data'!$G$32,0,10*ROW('Sanitation Data'!G179))="","",OFFSET('Sanitation Data'!$G$32,0,10*ROW('Sanitation Data'!G179)))</f>
        <v/>
      </c>
      <c r="DI185" s="28" t="str">
        <f ca="1">+IF(OFFSET('Sanitation Data'!$G$33,0,10*ROW('Sanitation Data'!G179))="","",OFFSET('Sanitation Data'!$G$33,0,10*ROW('Sanitation Data'!G179)))</f>
        <v/>
      </c>
      <c r="DJ185" s="28" t="str">
        <f ca="1">+IF(OFFSET('Sanitation Data'!$H$29,0,10*ROW('Sanitation Data'!H179))="","",OFFSET('Sanitation Data'!$H$29,0,10*ROW('Sanitation Data'!H179)))</f>
        <v/>
      </c>
      <c r="DK185" s="28" t="str">
        <f ca="1">+IF(OFFSET('Sanitation Data'!$H$30,0,10*ROW('Sanitation Data'!H179))="","",OFFSET('Sanitation Data'!$H$30,0,10*ROW('Sanitation Data'!H179)))</f>
        <v/>
      </c>
      <c r="DL185" s="28" t="str">
        <f ca="1">+IF(OFFSET('Sanitation Data'!$H$31,0,10*ROW('Sanitation Data'!H179))="","",OFFSET('Sanitation Data'!$H$31,0,10*ROW('Sanitation Data'!H179)))</f>
        <v/>
      </c>
      <c r="DM185" s="28" t="str">
        <f ca="1">+IF(OFFSET('Sanitation Data'!$H$32,0,10*ROW('Sanitation Data'!H179))="","",OFFSET('Sanitation Data'!$H$32,0,10*ROW('Sanitation Data'!H179)))</f>
        <v/>
      </c>
      <c r="DN185" s="28" t="str">
        <f ca="1">+IF(OFFSET('Sanitation Data'!$H$33,0,10*ROW('Sanitation Data'!H179))="","",OFFSET('Sanitation Data'!$H$33,0,10*ROW('Sanitation Data'!H179)))</f>
        <v/>
      </c>
      <c r="DO185" s="28" t="str">
        <f ca="1">+IF(OFFSET('Hygiene Data'!$C$12,0,10*ROW('Hygiene Data'!C179))="","",OFFSET('Hygiene Data'!$C$12,0,10*ROW('Hygiene Data'!C179)))</f>
        <v/>
      </c>
      <c r="DP185" s="28" t="str">
        <f ca="1">+IF(OFFSET('Hygiene Data'!$C$13,0,10*ROW('Hygiene Data'!C179))="","",OFFSET('Hygiene Data'!$C$13,0,10*ROW('Hygiene Data'!C179)))</f>
        <v/>
      </c>
      <c r="DQ185" s="28" t="str">
        <f ca="1">+IF(OFFSET('Hygiene Data'!$C$14,0,10*ROW('Hygiene Data'!C179))="","",OFFSET('Hygiene Data'!$C$14,0,10*ROW('Hygiene Data'!C179)))</f>
        <v/>
      </c>
      <c r="DR185" s="28" t="str">
        <f ca="1">+IF(OFFSET('Hygiene Data'!$D$12,0,10*ROW('Hygiene Data'!D179))="","",OFFSET('Hygiene Data'!$D$12,0,10*ROW('Hygiene Data'!D179)))</f>
        <v/>
      </c>
      <c r="DS185" s="28" t="str">
        <f ca="1">+IF(OFFSET('Hygiene Data'!$D$13,0,10*ROW('Hygiene Data'!D179))="","",OFFSET('Hygiene Data'!$D$13,0,10*ROW('Hygiene Data'!D179)))</f>
        <v/>
      </c>
      <c r="DT185" s="28" t="str">
        <f ca="1">+IF(OFFSET('Hygiene Data'!$D$14,0,10*ROW('Hygiene Data'!D179))="","",OFFSET('Hygiene Data'!$D$14,0,10*ROW('Hygiene Data'!D179)))</f>
        <v/>
      </c>
      <c r="DU185" s="28" t="str">
        <f ca="1">+IF(OFFSET('Hygiene Data'!$E$12,0,10*ROW('Hygiene Data'!E179))="","",OFFSET('Hygiene Data'!$E$12,0,10*ROW('Hygiene Data'!E179)))</f>
        <v/>
      </c>
      <c r="DV185" s="28" t="str">
        <f ca="1">+IF(OFFSET('Hygiene Data'!$E$13,0,10*ROW('Hygiene Data'!E179))="","",OFFSET('Hygiene Data'!$E$13,0,10*ROW('Hygiene Data'!E179)))</f>
        <v/>
      </c>
      <c r="DW185" s="28" t="str">
        <f ca="1">+IF(OFFSET('Hygiene Data'!$E$14,0,10*ROW('Hygiene Data'!E179))="","",OFFSET('Hygiene Data'!$E$14,0,10*ROW('Hygiene Data'!E179)))</f>
        <v/>
      </c>
      <c r="DX185" s="28" t="str">
        <f ca="1">+IF(OFFSET('Hygiene Data'!$F$12,0,10*ROW('Hygiene Data'!F179))="","",OFFSET('Hygiene Data'!$F$12,0,10*ROW('Hygiene Data'!F179)))</f>
        <v/>
      </c>
      <c r="DY185" s="28" t="str">
        <f ca="1">+IF(OFFSET('Hygiene Data'!$F$13,0,10*ROW('Hygiene Data'!F179))="","",OFFSET('Hygiene Data'!$F$13,0,10*ROW('Hygiene Data'!F179)))</f>
        <v/>
      </c>
      <c r="DZ185" s="28" t="str">
        <f ca="1">+IF(OFFSET('Hygiene Data'!$F$14,0,10*ROW('Hygiene Data'!F179))="","",OFFSET('Hygiene Data'!$F$14,0,10*ROW('Hygiene Data'!F179)))</f>
        <v/>
      </c>
      <c r="EA185" s="28" t="str">
        <f ca="1">+IF(OFFSET('Hygiene Data'!$G$12,0,10*ROW('Hygiene Data'!G179))="","",OFFSET('Hygiene Data'!$G$12,0,10*ROW('Hygiene Data'!G179)))</f>
        <v/>
      </c>
      <c r="EB185" s="28" t="str">
        <f ca="1">+IF(OFFSET('Hygiene Data'!$G$13,0,10*ROW('Hygiene Data'!G179))="","",OFFSET('Hygiene Data'!$G$13,0,10*ROW('Hygiene Data'!G179)))</f>
        <v/>
      </c>
      <c r="EC185" s="28" t="str">
        <f ca="1">+IF(OFFSET('Hygiene Data'!$G$14,0,10*ROW('Hygiene Data'!G179))="","",OFFSET('Hygiene Data'!$G$14,0,10*ROW('Hygiene Data'!G179)))</f>
        <v/>
      </c>
      <c r="ED185" s="28" t="str">
        <f ca="1">+IF(OFFSET('Hygiene Data'!$H$12,0,10*ROW('Hygiene Data'!H179))="","",OFFSET('Hygiene Data'!$H$12,0,10*ROW('Hygiene Data'!H179)))</f>
        <v/>
      </c>
      <c r="EE185" s="28" t="str">
        <f ca="1">+IF(OFFSET('Hygiene Data'!$H$13,0,10*ROW('Hygiene Data'!H179))="","",OFFSET('Hygiene Data'!$H$13,0,10*ROW('Hygiene Data'!H179)))</f>
        <v/>
      </c>
      <c r="EF185" s="28" t="str">
        <f ca="1">+IF(OFFSET('Hygiene Data'!$H$14,0,10*ROW('Hygiene Data'!H179))="","",OFFSET('Hygiene Data'!$H$14,0,10*ROW('Hygiene Data'!H179)))</f>
        <v/>
      </c>
    </row>
    <row r="186" spans="1:136" x14ac:dyDescent="0.2">
      <c r="A186" s="44" t="str">
        <f ca="1">+IF(OFFSET('Water Data'!$B$1,0,10*ROW('Water Data'!B183))="","",OFFSET('Water Data'!$B$1,0,10*ROW('Water Data'!B183)))</f>
        <v/>
      </c>
      <c r="B186" s="44" t="str">
        <f ca="1">+IF(OFFSET('Water Data'!$A$3,0,10*ROW('Water Data'!A183))="","",OFFSET('Water Data'!$A$3,0,10*ROW('Water Data'!A183)))</f>
        <v/>
      </c>
      <c r="C186" s="44" t="str">
        <f ca="1">+IF(OFFSET('Water Data'!$C$3,0,10*ROW('Water Data'!C183))="","",OFFSET('Water Data'!$C$3,0,10*ROW('Water Data'!C183)))</f>
        <v/>
      </c>
      <c r="D186" s="119" t="e">
        <f ca="1">+IF(AND(ISNUMBER(OFFSET('Water Data'!$C$5,0,10*ROW('Water Data'!C180))),BS186="Yes"),100-OFFSET('Water Data'!$C$5,0,10*ROW('Water Data'!C180)),IF(AND(ISNUMBER(OFFSET('Water Data'!$C$5,0,10*ROW('Water Data'!C180))),BS186="No",ISNUMBER(OFFSET('Water Data'!$C$5,0,10*ROW('Water Data'!C180)))),CONCATENATE("[",ROUND(100-OFFSET('Water Data'!$C$5,0,10*ROW('Water Data'!C180)),0),"]"),IF(AND(ISNUMBER(OFFSET('Water Data'!$C$5,0,10*ROW('Water Data'!C180))),BS186="",ISNUMBER(OFFSET('Water Data'!$C$5,0,10*ROW('Water Data'!C180)))),100-OFFSET('Water Data'!$C$5,0,10*ROW('Water Data'!C180)),NA())))</f>
        <v>#N/A</v>
      </c>
      <c r="E186" s="119" t="e">
        <f ca="1">+IF(AND(ISNUMBER(OFFSET('Water Data'!$C$7,0,10*ROW('Water Data'!D180))),BT186="Yes"),OFFSET('Water Data'!$C$7,0,10*ROW('Water Data'!C180)),IF(AND(ISNUMBER(OFFSET('Water Data'!$C$7,0,10*ROW('Water Data'!C180))),BT186="No",ISNUMBER(OFFSET('Water Data'!$C$7,0,10*ROW('Water Data'!C180)))),CONCATENATE("[",ROUND(OFFSET('Water Data'!$C$7,0,10*ROW('Water Data'!C180)),0),"]"),IF(AND(ISNUMBER(OFFSET('Water Data'!$C$7,0,10*ROW('Water Data'!C180))),BT186="",ISNUMBER(OFFSET('Water Data'!$C$7,0,10*ROW('Water Data'!C180)))),OFFSET('Water Data'!$C$7,0,10*ROW('Water Data'!C180)),NA())))</f>
        <v>#N/A</v>
      </c>
      <c r="F186" s="119" t="e">
        <f ca="1">+IF(AND(ISNUMBER(OFFSET('Water Data'!$C$10,0,10*ROW('Water Data'!C180))),BU186="Yes"),OFFSET('Water Data'!$C$10,0,10*ROW('Water Data'!C180)),IF(AND(ISNUMBER(OFFSET('Water Data'!$C$10,0,10*ROW('Water Data'!C180))),BU186="No",ISNUMBER(OFFSET('Water Data'!$C$10,0,10*ROW('Water Data'!C180)))),CONCATENATE("[",ROUND(OFFSET('Water Data'!$C$10,0,10*ROW('Water Data'!C180)),0),"]"),IF(AND(ISNUMBER(OFFSET('Water Data'!$C$10,0,10*ROW('Water Data'!C180))),BU186="",ISNUMBER(OFFSET('Water Data'!$C$10,0,10*ROW('Water Data'!C180)))),OFFSET('Water Data'!$C$10,0,10*ROW('Water Data'!C180)),NA())))</f>
        <v>#N/A</v>
      </c>
      <c r="G186" s="119" t="e">
        <f ca="1">+IF(AND(ISNUMBER(OFFSET('Water Data'!$D$5,0,10*ROW('Water Data'!D180))),BV186="Yes"),100-OFFSET('Water Data'!$D$5,0,10*ROW('Water Data'!D180)),IF(AND(ISNUMBER(OFFSET('Water Data'!$D$5,0,10*ROW('Water Data'!D180))),BV186="No",ISNUMBER(OFFSET('Water Data'!$D$5,0,10*ROW('Water Data'!D180)))),CONCATENATE("[",ROUND(100-OFFSET('Water Data'!$D$5,0,10*ROW('Water Data'!D180)),0),"]"),IF(AND(ISNUMBER(OFFSET('Water Data'!$D$5,0,10*ROW('Water Data'!D180))),BV186="",ISNUMBER(OFFSET('Water Data'!$D$5,0,10*ROW('Water Data'!D180)))),100-OFFSET('Water Data'!$D$5,0,10*ROW('Water Data'!D180)),NA())))</f>
        <v>#N/A</v>
      </c>
      <c r="H186" s="119" t="e">
        <f ca="1">+IF(AND(ISNUMBER(OFFSET('Water Data'!$D$7,0,10*ROW('Water Data'!D180))),BW186="Yes"),OFFSET('Water Data'!$D$7,0,10*ROW('Water Data'!D180)),IF(AND(ISNUMBER(OFFSET('Water Data'!$D$7,0,10*ROW('Water Data'!D180))),BW186="No",ISNUMBER(OFFSET('Water Data'!$D$7,0,10*ROW('Water Data'!D180)))),CONCATENATE("[",ROUND(OFFSET('Water Data'!$C$7,0,10*ROW('Water Data'!D180)),0),"]"),IF(AND(ISNUMBER(OFFSET('Water Data'!$D$7,0,10*ROW('Water Data'!D180))),BW186="",ISNUMBER(OFFSET('Water Data'!$D$7,0,10*ROW('Water Data'!D180)))),OFFSET('Water Data'!$D$7,0,10*ROW('Water Data'!D180)),NA())))</f>
        <v>#N/A</v>
      </c>
      <c r="I186" s="119" t="e">
        <f ca="1">+IF(AND(ISNUMBER(OFFSET('Water Data'!$D$10,0,10*ROW('Water Data'!D180))),BX186="Yes"),OFFSET('Water Data'!$D$10,0,10*ROW('Water Data'!D180)),IF(AND(ISNUMBER(OFFSET('Water Data'!$D$10,0,10*ROW('Water Data'!D180))),BX186="No",ISNUMBER(OFFSET('Water Data'!$D$10,0,10*ROW('Water Data'!D180)))),CONCATENATE("[",ROUND(OFFSET('Water Data'!$D$10,0,10*ROW('Water Data'!D180)),0),"]"),IF(AND(ISNUMBER(OFFSET('Water Data'!$D$10,0,10*ROW('Water Data'!D180))),BX186="",ISNUMBER(OFFSET('Water Data'!$D$10,0,10*ROW('Water Data'!D180)))),OFFSET('Water Data'!$D$10,0,10*ROW('Water Data'!D180)),NA())))</f>
        <v>#N/A</v>
      </c>
      <c r="J186" s="119" t="e">
        <f ca="1">+IF(AND(ISNUMBER(OFFSET('Water Data'!$E$5,0,10*ROW('Water Data'!E180))),BY186="Yes"),100-OFFSET('Water Data'!$E$5,0,10*ROW('Water Data'!E180)),IF(AND(ISNUMBER(OFFSET('Water Data'!$E$5,0,10*ROW('Water Data'!E180))),BY186="No",ISNUMBER(OFFSET('Water Data'!$E$5,0,10*ROW('Water Data'!E180)))),CONCATENATE("[",ROUND(100-OFFSET('Water Data'!$E$5,0,10*ROW('Water Data'!E180)),0),"]"),IF(AND(ISNUMBER(OFFSET('Water Data'!$E$5,0,10*ROW('Water Data'!E180))),BY186="",ISNUMBER(OFFSET('Water Data'!$E$5,0,10*ROW('Water Data'!E180)))),100-OFFSET('Water Data'!$E$5,0,10*ROW('Water Data'!E180)),NA())))</f>
        <v>#N/A</v>
      </c>
      <c r="K186" s="119" t="e">
        <f ca="1">+IF(AND(ISNUMBER(OFFSET('Water Data'!$E$7,0,10*ROW('Water Data'!E180))),BZ186="Yes"),OFFSET('Water Data'!$E$7,0,10*ROW('Water Data'!E180)),IF(AND(ISNUMBER(OFFSET('Water Data'!$E$7,0,10*ROW('Water Data'!E180))),BZ186="No",ISNUMBER(OFFSET('Water Data'!$E$7,0,10*ROW('Water Data'!E180)))),CONCATENATE("[",ROUND(OFFSET('Water Data'!$E$7,0,10*ROW('Water Data'!E180)),0),"]"),IF(AND(ISNUMBER(OFFSET('Water Data'!$E$7,0,10*ROW('Water Data'!E180))),BZ186="",ISNUMBER(OFFSET('Water Data'!$E$7,0,10*ROW('Water Data'!E180)))),OFFSET('Water Data'!$E$7,0,10*ROW('Water Data'!E180)),NA())))</f>
        <v>#N/A</v>
      </c>
      <c r="L186" s="119" t="e">
        <f ca="1">+IF(AND(ISNUMBER(OFFSET('Water Data'!$E$10,0,10*ROW('Water Data'!E180))),CA186="Yes"),OFFSET('Water Data'!$E$10,0,10*ROW('Water Data'!E180)),IF(AND(ISNUMBER(OFFSET('Water Data'!$E$10,0,10*ROW('Water Data'!E180))),CA186="No",ISNUMBER(OFFSET('Water Data'!$E$10,0,10*ROW('Water Data'!E180)))),CONCATENATE("[",ROUND(OFFSET('Water Data'!$E$10,0,10*ROW('Water Data'!E180)),0),"]"),IF(AND(ISNUMBER(OFFSET('Water Data'!$E$10,0,10*ROW('Water Data'!E180))),CA186="",ISNUMBER(OFFSET('Water Data'!$E$10,0,10*ROW('Water Data'!E180)))),OFFSET('Water Data'!$E$10,0,10*ROW('Water Data'!E180)),NA())))</f>
        <v>#N/A</v>
      </c>
      <c r="M186" s="119" t="e">
        <f ca="1">+IF(AND(ISNUMBER(OFFSET('Water Data'!$F$5,0,10*ROW('Water Data'!F180))),CB186="Yes"),100-OFFSET('Water Data'!$F$5,0,10*ROW('Water Data'!F180)),IF(AND(ISNUMBER(OFFSET('Water Data'!$F$5,0,10*ROW('Water Data'!F180))),CB186="No",ISNUMBER(OFFSET('Water Data'!$F$5,0,10*ROW('Water Data'!F180)))),CONCATENATE("[",ROUND(100-OFFSET('Water Data'!$F$5,0,10*ROW('Water Data'!F180)),0),"]"),IF(AND(ISNUMBER(OFFSET('Water Data'!$F$5,0,10*ROW('Water Data'!F180))),CB186="",ISNUMBER(OFFSET('Water Data'!$F$5,0,10*ROW('Water Data'!F180)))),100-OFFSET('Water Data'!$F$5,0,10*ROW('Water Data'!F180)),NA())))</f>
        <v>#N/A</v>
      </c>
      <c r="N186" s="119" t="e">
        <f ca="1">+IF(AND(ISNUMBER(OFFSET('Water Data'!$F$7,0,10*ROW('Water Data'!F180))),CC186="Yes"),OFFSET('Water Data'!$F$7,0,10*ROW('Water Data'!F180)),IF(AND(ISNUMBER(OFFSET('Water Data'!$F$7,0,10*ROW('Water Data'!F180))),CC186="No",ISNUMBER(OFFSET('Water Data'!$F$7,0,10*ROW('Water Data'!F180)))),CONCATENATE("[",ROUND(OFFSET('Water Data'!$F$7,0,10*ROW('Water Data'!F180)),0),"]"),IF(AND(ISNUMBER(OFFSET('Water Data'!$F$7,0,10*ROW('Water Data'!F180))),CC186="",ISNUMBER(OFFSET('Water Data'!$F$7,0,10*ROW('Water Data'!F180)))),OFFSET('Water Data'!$F$7,0,10*ROW('Water Data'!F180)),NA())))</f>
        <v>#N/A</v>
      </c>
      <c r="O186" s="119" t="e">
        <f ca="1">+IF(AND(ISNUMBER(OFFSET('Water Data'!$F$10,0,10*ROW('Water Data'!F180))),CD186="Yes"),OFFSET('Water Data'!$F$10,0,10*ROW('Water Data'!F180)),IF(AND(ISNUMBER(OFFSET('Water Data'!$F$10,0,10*ROW('Water Data'!F180))),CD186="No",ISNUMBER(OFFSET('Water Data'!$F$10,0,10*ROW('Water Data'!F180)))),CONCATENATE("[",ROUND(OFFSET('Water Data'!$F$10,0,10*ROW('Water Data'!F180)),0),"]"),IF(AND(ISNUMBER(OFFSET('Water Data'!$F$10,0,10*ROW('Water Data'!F180))),CD186="",ISNUMBER(OFFSET('Water Data'!$F$10,0,10*ROW('Water Data'!F180)))),OFFSET('Water Data'!$F$10,0,10*ROW('Water Data'!F180)),NA())))</f>
        <v>#N/A</v>
      </c>
      <c r="P186" s="119" t="e">
        <f ca="1">+IF(AND(ISNUMBER(OFFSET('Water Data'!$G$5,0,10*ROW('Water Data'!G180))),CE186="Yes"),100-OFFSET('Water Data'!$G$5,0,10*ROW('Water Data'!G180)),IF(AND(ISNUMBER(OFFSET('Water Data'!$G$5,0,10*ROW('Water Data'!G180))),CE186="No",ISNUMBER(OFFSET('Water Data'!$G$5,0,10*ROW('Water Data'!G180)))),CONCATENATE("[",ROUND(100-OFFSET('Water Data'!$G$5,0,10*ROW('Water Data'!G180)),0),"]"),IF(AND(ISNUMBER(OFFSET('Water Data'!$G$5,0,10*ROW('Water Data'!G180))),CE186="",ISNUMBER(OFFSET('Water Data'!$G$5,0,10*ROW('Water Data'!G180)))),100-OFFSET('Water Data'!$G$5,0,10*ROW('Water Data'!G180)),NA())))</f>
        <v>#N/A</v>
      </c>
      <c r="Q186" s="119" t="e">
        <f ca="1">+IF(AND(ISNUMBER(OFFSET('Water Data'!$G$7,0,10*ROW('Water Data'!G180))),CF186="Yes"),OFFSET('Water Data'!$G$7,0,10*ROW('Water Data'!G180)),IF(AND(ISNUMBER(OFFSET('Water Data'!$G$7,0,10*ROW('Water Data'!G180))),CF186="No",ISNUMBER(OFFSET('Water Data'!$G$7,0,10*ROW('Water Data'!G180)))),CONCATENATE("[",ROUND(OFFSET('Water Data'!$G$7,0,10*ROW('Water Data'!G180)),0),"]"),IF(AND(ISNUMBER(OFFSET('Water Data'!$G$7,0,10*ROW('Water Data'!G180))),CF186="",ISNUMBER(OFFSET('Water Data'!$G$7,0,10*ROW('Water Data'!G180)))),OFFSET('Water Data'!$G$7,0,10*ROW('Water Data'!G180)),NA())))</f>
        <v>#N/A</v>
      </c>
      <c r="R186" s="119" t="e">
        <f ca="1">+IF(AND(ISNUMBER(OFFSET('Water Data'!$G$10,0,10*ROW('Water Data'!G180))),CG186="Yes"),OFFSET('Water Data'!$G$10,0,10*ROW('Water Data'!G180)),IF(AND(ISNUMBER(OFFSET('Water Data'!$G$10,0,10*ROW('Water Data'!G180))),CG186="No",ISNUMBER(OFFSET('Water Data'!$G$10,0,10*ROW('Water Data'!G180)))),CONCATENATE("[",ROUND(OFFSET('Water Data'!$G$10,0,10*ROW('Water Data'!G180)),0),"]"),IF(AND(ISNUMBER(OFFSET('Water Data'!$G$10,0,10*ROW('Water Data'!G180))),CG186="",ISNUMBER(OFFSET('Water Data'!$G$10,0,10*ROW('Water Data'!G180)))),OFFSET('Water Data'!$G$10,0,10*ROW('Water Data'!G180)),NA())))</f>
        <v>#N/A</v>
      </c>
      <c r="S186" s="119" t="e">
        <f ca="1">+IF(AND(ISNUMBER(OFFSET('Water Data'!$H$5,0,10*ROW('Water Data'!H180))),CH186="Yes"),100-OFFSET('Water Data'!$H$5,0,10*ROW('Water Data'!H180)),IF(AND(ISNUMBER(OFFSET('Water Data'!$H$5,0,10*ROW('Water Data'!H180))),CH186="No",ISNUMBER(OFFSET('Water Data'!$H$5,0,10*ROW('Water Data'!H180)))),CONCATENATE("[",ROUND(100-OFFSET('Water Data'!$H$5,0,10*ROW('Water Data'!H180)),0),"]"),IF(AND(ISNUMBER(OFFSET('Water Data'!$H$5,0,10*ROW('Water Data'!H180))),CH186="",ISNUMBER(OFFSET('Water Data'!$H$5,0,10*ROW('Water Data'!H180)))),100-OFFSET('Water Data'!$H$5,0,10*ROW('Water Data'!H180)),NA())))</f>
        <v>#N/A</v>
      </c>
      <c r="T186" s="119" t="e">
        <f ca="1">+IF(AND(ISNUMBER(OFFSET('Water Data'!$H$7,0,10*ROW('Water Data'!H180))),CI186="Yes"),OFFSET('Water Data'!$H$7,0,10*ROW('Water Data'!H180)),IF(AND(ISNUMBER(OFFSET('Water Data'!$H$7,0,10*ROW('Water Data'!H180))),CI186="No",ISNUMBER(OFFSET('Water Data'!$H$7,0,10*ROW('Water Data'!H180)))),CONCATENATE("[",ROUND(OFFSET('Water Data'!$H$7,0,10*ROW('Water Data'!H180)),0),"]"),IF(AND(ISNUMBER(OFFSET('Water Data'!$H$7,0,10*ROW('Water Data'!H180))),CI186="",ISNUMBER(OFFSET('Water Data'!$H$7,0,10*ROW('Water Data'!H180)))),OFFSET('Water Data'!$H$7,0,10*ROW('Water Data'!H180)),NA())))</f>
        <v>#N/A</v>
      </c>
      <c r="U186" s="119" t="e">
        <f ca="1">+IF(AND(ISNUMBER(OFFSET('Water Data'!$H$10,0,10*ROW('Water Data'!H180))),CJ186="Yes"),OFFSET('Water Data'!$H$10,0,10*ROW('Water Data'!H180)),IF(AND(ISNUMBER(OFFSET('Water Data'!$H$10,0,10*ROW('Water Data'!H180))),CJ186="No",ISNUMBER(OFFSET('Water Data'!$H$10,0,10*ROW('Water Data'!H180)))),CONCATENATE("[",ROUND(OFFSET('Water Data'!$H$10,0,10*ROW('Water Data'!H180)),0),"]"),IF(AND(ISNUMBER(OFFSET('Water Data'!$H$10,0,10*ROW('Water Data'!H180))),CJ186="",ISNUMBER(OFFSET('Water Data'!$H$10,0,10*ROW('Water Data'!H180)))),OFFSET('Water Data'!$H$10,0,10*ROW('Water Data'!H180)),NA())))</f>
        <v>#N/A</v>
      </c>
      <c r="V186" s="120" t="e">
        <f ca="1">+IF(AND(ISNUMBER(OFFSET('Sanitation Data'!$C$5,0,10*ROW('Sanitation Data'!C180))),CK186="Yes"),100-OFFSET('Sanitation Data'!$C$5,0,10*ROW('Sanitation Data'!C180)),IF(AND(ISNUMBER(OFFSET('Sanitation Data'!$C$5,0,10*ROW('Sanitation Data'!C180))),CK186="No",ISNUMBER(OFFSET('Sanitation Data'!$C$5,0,10*ROW('Sanitation Data'!C180)))),CONCATENATE("[",ROUND(100-OFFSET('Sanitation Data'!$C$5,0,10*ROW('Sanitation Data'!C180)),0),"]"),IF(AND(ISNUMBER(OFFSET('Sanitation Data'!$C$5,0,10*ROW('Sanitation Data'!C180))),CK186="",ISNUMBER(OFFSET('Sanitation Data'!$C$5,0,10*ROW('Sanitation Data'!C180)))),100-OFFSET('Sanitation Data'!$C$5,0,10*ROW('Sanitation Data'!C180)),NA())))</f>
        <v>#N/A</v>
      </c>
      <c r="W186" s="120" t="e">
        <f ca="1">+IF(AND(ISNUMBER(OFFSET('Sanitation Data'!$C$7,0,10*ROW('Sanitation Data'!C180))),CL186="Yes"),OFFSET('Sanitation Data'!$C$7,0,10*ROW('Sanitation Data'!C180)),IF(AND(ISNUMBER(OFFSET('Sanitation Data'!$C$7,0,10*ROW('Sanitation Data'!C180))),CL186="No",ISNUMBER(OFFSET('Sanitation Data'!$C$7,0,10*ROW('Sanitation Data'!C180)))),CONCATENATE("[",ROUND(OFFSET('Sanitation Data'!$C$7,0,10*ROW('Sanitation Data'!C180)),0),"]"),IF(AND(ISNUMBER(OFFSET('Sanitation Data'!$C$7,0,10*ROW('Sanitation Data'!C180))),CL186="",ISNUMBER(OFFSET('Sanitation Data'!$C$7,0,10*ROW('Sanitation Data'!C180)))),OFFSET('Sanitation Data'!$C$7,0,10*ROW('Sanitation Data'!C180)),NA())))</f>
        <v>#N/A</v>
      </c>
      <c r="X186" s="120" t="e">
        <f ca="1">+IF(AND(ISNUMBER(OFFSET('Sanitation Data'!$C$11,0,10*ROW('Sanitation Data'!C180))),CM186="Yes"),OFFSET('Sanitation Data'!$C$11,0,10*ROW('Sanitation Data'!C180)),IF(AND(ISNUMBER(OFFSET('Sanitation Data'!$C$11,0,10*ROW('Sanitation Data'!C180))),CM186="No",ISNUMBER(OFFSET('Sanitation Data'!$C$11,0,10*ROW('Sanitation Data'!C180)))),CONCATENATE("[",ROUND(OFFSET('Sanitation Data'!$C$11,0,10*ROW('Sanitation Data'!C180)),0),"]"),IF(AND(ISNUMBER(OFFSET('Sanitation Data'!$C$11,0,10*ROW('Sanitation Data'!C180))),CM186="",ISNUMBER(OFFSET('Sanitation Data'!$C$11,0,10*ROW('Sanitation Data'!C180)))),OFFSET('Sanitation Data'!$C$11,0,10*ROW('Sanitation Data'!C180)),NA())))</f>
        <v>#N/A</v>
      </c>
      <c r="Y186" s="120" t="e">
        <f ca="1">+IF(AND(ISNUMBER(OFFSET('Sanitation Data'!$C$12,0,10*ROW('Sanitation Data'!C180))),CN186="Yes"),OFFSET('Sanitation Data'!$C$12,0,10*ROW('Sanitation Data'!C180)),IF(AND(ISNUMBER(OFFSET('Sanitation Data'!$C$12,0,10*ROW('Sanitation Data'!C180))),CN186="No",ISNUMBER(OFFSET('Sanitation Data'!$C$12,0,10*ROW('Sanitation Data'!C180)))),CONCATENATE("[",ROUND(OFFSET('Sanitation Data'!$C$12,0,10*ROW('Sanitation Data'!C180)),0),"]"),IF(AND(ISNUMBER(OFFSET('Sanitation Data'!$C$12,0,10*ROW('Sanitation Data'!C180))),CN186="",ISNUMBER(OFFSET('Sanitation Data'!$C$12,0,10*ROW('Sanitation Data'!C180)))),OFFSET('Sanitation Data'!$C$12,0,10*ROW('Sanitation Data'!C180)),NA())))</f>
        <v>#N/A</v>
      </c>
      <c r="Z186" s="120" t="e">
        <f ca="1">+IF(AND(ISNUMBER(OFFSET('Sanitation Data'!$C$13,0,10*ROW('Sanitation Data'!C180))),CO186="Yes"),OFFSET('Sanitation Data'!$C$13,0,10*ROW('Sanitation Data'!C180)),IF(AND(ISNUMBER(OFFSET('Sanitation Data'!$C$13,0,10*ROW('Sanitation Data'!C180))),CO186="No",ISNUMBER(OFFSET('Sanitation Data'!$C$13,0,10*ROW('Sanitation Data'!C180)))),CONCATENATE("[",ROUND(OFFSET('Sanitation Data'!$C$13,0,10*ROW('Sanitation Data'!C180)),0),"]"),IF(AND(ISNUMBER(OFFSET('Sanitation Data'!$C$13,0,10*ROW('Sanitation Data'!C180))),CO186="",ISNUMBER(OFFSET('Sanitation Data'!$C$13,0,10*ROW('Sanitation Data'!C180)))),OFFSET('Sanitation Data'!$C$13,0,10*ROW('Sanitation Data'!C180)),NA())))</f>
        <v>#N/A</v>
      </c>
      <c r="AA186" s="120" t="e">
        <f ca="1">+IF(AND(ISNUMBER(OFFSET('Sanitation Data'!$D$5,0,10*ROW('Sanitation Data'!D180))),CP186="Yes"),100-OFFSET('Sanitation Data'!$D$5,0,10*ROW('Sanitation Data'!D180)),IF(AND(ISNUMBER(OFFSET('Sanitation Data'!$D$5,0,10*ROW('Sanitation Data'!D180))),CP186="No",ISNUMBER(OFFSET('Sanitation Data'!$D$5,0,10*ROW('Sanitation Data'!D180)))),CONCATENATE("[",ROUND(100-OFFSET('Sanitation Data'!$D$5,0,10*ROW('Sanitation Data'!D180)),0),"]"),IF(AND(ISNUMBER(OFFSET('Sanitation Data'!$D$5,0,10*ROW('Sanitation Data'!D180))),CP186="",ISNUMBER(OFFSET('Sanitation Data'!$D$5,0,10*ROW('Sanitation Data'!D180)))),100-OFFSET('Sanitation Data'!$D$5,0,10*ROW('Sanitation Data'!D180)),NA())))</f>
        <v>#N/A</v>
      </c>
      <c r="AB186" s="120" t="e">
        <f ca="1">+IF(AND(ISNUMBER(OFFSET('Sanitation Data'!$D$7,0,10*ROW('Sanitation Data'!D180))),CQ186="Yes"),OFFSET('Sanitation Data'!$D$7,0,10*ROW('Sanitation Data'!G180)),IF(AND(ISNUMBER(OFFSET('Sanitation Data'!$D$7,0,10*ROW('Sanitation Data'!D180))),CQ186="No",ISNUMBER(OFFSET('Sanitation Data'!$D$7,0,10*ROW('Sanitation Data'!D180)))),CONCATENATE("[",ROUND(OFFSET('Sanitation Data'!$D$7,0,10*ROW('Sanitation Data'!D180)),0),"]"),IF(AND(ISNUMBER(OFFSET('Sanitation Data'!$D$7,0,10*ROW('Sanitation Data'!D180))),CQ186="",ISNUMBER(OFFSET('Sanitation Data'!$D$7,0,10*ROW('Sanitation Data'!D180)))),OFFSET('Sanitation Data'!$D$7,0,10*ROW('Sanitation Data'!D180)),NA())))</f>
        <v>#N/A</v>
      </c>
      <c r="AC186" s="120" t="e">
        <f ca="1">+IF(AND(ISNUMBER(OFFSET('Sanitation Data'!$D$11,0,10*ROW('Sanitation Data'!D180))),CR186="Yes"),OFFSET('Sanitation Data'!$D$11,0,10*ROW('Sanitation Data'!D180)),IF(AND(ISNUMBER(OFFSET('Sanitation Data'!$D$11,0,10*ROW('Sanitation Data'!D180))),CR186="No",ISNUMBER(OFFSET('Sanitation Data'!$D$11,0,10*ROW('Sanitation Data'!D180)))),CONCATENATE("[",ROUND(OFFSET('Sanitation Data'!$D$11,0,10*ROW('Sanitation Data'!D180)),0),"]"),IF(AND(ISNUMBER(OFFSET('Sanitation Data'!$D$11,0,10*ROW('Sanitation Data'!D180))),CR186="",ISNUMBER(OFFSET('Sanitation Data'!$D$11,0,10*ROW('Sanitation Data'!D180)))),OFFSET('Sanitation Data'!$D$11,0,10*ROW('Sanitation Data'!D180)),NA())))</f>
        <v>#N/A</v>
      </c>
      <c r="AD186" s="120" t="e">
        <f ca="1">+IF(AND(ISNUMBER(OFFSET('Sanitation Data'!$D$12,0,10*ROW('Sanitation Data'!D180))),CS186="Yes"),OFFSET('Sanitation Data'!$D$12,0,10*ROW('Sanitation Data'!D180)),IF(AND(ISNUMBER(OFFSET('Sanitation Data'!$D$12,0,10*ROW('Sanitation Data'!D180))),CS186="No",ISNUMBER(OFFSET('Sanitation Data'!$D$12,0,10*ROW('Sanitation Data'!D180)))),CONCATENATE("[",ROUND(OFFSET('Sanitation Data'!$D$12,0,10*ROW('Sanitation Data'!D180)),0),"]"),IF(AND(ISNUMBER(OFFSET('Sanitation Data'!$D$12,0,10*ROW('Sanitation Data'!D180))),CS186="",ISNUMBER(OFFSET('Sanitation Data'!$D$12,0,10*ROW('Sanitation Data'!D180)))),OFFSET('Sanitation Data'!$D$12,0,10*ROW('Sanitation Data'!D180)),NA())))</f>
        <v>#N/A</v>
      </c>
      <c r="AE186" s="120" t="e">
        <f ca="1">+IF(AND(ISNUMBER(OFFSET('Sanitation Data'!$D$13,0,10*ROW('Sanitation Data'!D180))),CT186="Yes"),OFFSET('Sanitation Data'!$D$13,0,10*ROW('Sanitation Data'!D180)),IF(AND(ISNUMBER(OFFSET('Sanitation Data'!$D$13,0,10*ROW('Sanitation Data'!D180))),CT186="No",ISNUMBER(OFFSET('Sanitation Data'!$D$13,0,10*ROW('Sanitation Data'!D180)))),CONCATENATE("[",ROUND(OFFSET('Sanitation Data'!$D$13,0,10*ROW('Sanitation Data'!D180)),0),"]"),IF(AND(ISNUMBER(OFFSET('Sanitation Data'!$D$13,0,10*ROW('Sanitation Data'!D180))),CT186="",ISNUMBER(OFFSET('Sanitation Data'!$D$13,0,10*ROW('Sanitation Data'!D180)))),OFFSET('Sanitation Data'!$D$13,0,10*ROW('Sanitation Data'!D180)),NA())))</f>
        <v>#N/A</v>
      </c>
      <c r="AF186" s="120" t="e">
        <f ca="1">+IF(AND(ISNUMBER(OFFSET('Sanitation Data'!$E$5,0,10*ROW('Sanitation Data'!E180))),CU186="Yes"),100-OFFSET('Sanitation Data'!$E$5,0,10*ROW('Sanitation Data'!E180)),IF(AND(ISNUMBER(OFFSET('Sanitation Data'!$E$5,0,10*ROW('Sanitation Data'!E180))),CU186="No",ISNUMBER(OFFSET('Sanitation Data'!$E$5,0,10*ROW('Sanitation Data'!E180)))),CONCATENATE("[",ROUND(100-OFFSET('Sanitation Data'!$E$5,0,10*ROW('Sanitation Data'!E180)),0),"]"),IF(AND(ISNUMBER(OFFSET('Sanitation Data'!$E$5,0,10*ROW('Sanitation Data'!E180))),CU186="",ISNUMBER(OFFSET('Sanitation Data'!$E$5,0,10*ROW('Sanitation Data'!E180)))),100-OFFSET('Sanitation Data'!$E$5,0,10*ROW('Sanitation Data'!E180)),NA())))</f>
        <v>#N/A</v>
      </c>
      <c r="AG186" s="120" t="e">
        <f ca="1">+IF(AND(ISNUMBER(OFFSET('Sanitation Data'!$E$7,0,10*ROW('Sanitation Data'!E180))),CV186="Yes"),OFFSET('Sanitation Data'!$E$7,0,10*ROW('Sanitation Data'!E180)),IF(AND(ISNUMBER(OFFSET('Sanitation Data'!$E$7,0,10*ROW('Sanitation Data'!E180))),CV186="No",ISNUMBER(OFFSET('Sanitation Data'!$E$7,0,10*ROW('Sanitation Data'!E180)))),CONCATENATE("[",ROUND(OFFSET('Sanitation Data'!$E$7,0,10*ROW('Sanitation Data'!E180)),0),"]"),IF(AND(ISNUMBER(OFFSET('Sanitation Data'!$E$7,0,10*ROW('Sanitation Data'!E180))),CV186="",ISNUMBER(OFFSET('Sanitation Data'!$E$7,0,10*ROW('Sanitation Data'!E180)))),OFFSET('Sanitation Data'!$E$7,0,10*ROW('Sanitation Data'!E180)),NA())))</f>
        <v>#N/A</v>
      </c>
      <c r="AH186" s="120" t="e">
        <f ca="1">+IF(AND(ISNUMBER(OFFSET('Sanitation Data'!$E$11,0,10*ROW('Sanitation Data'!E180))),CW186="Yes"),OFFSET('Sanitation Data'!$E$11,0,10*ROW('Sanitation Data'!E180)),IF(AND(ISNUMBER(OFFSET('Sanitation Data'!$E$11,0,10*ROW('Sanitation Data'!E180))),CW186="No",ISNUMBER(OFFSET('Sanitation Data'!$E$11,0,10*ROW('Sanitation Data'!E180)))),CONCATENATE("[",ROUND(OFFSET('Sanitation Data'!$E$11,0,10*ROW('Sanitation Data'!E180)),0),"]"),IF(AND(ISNUMBER(OFFSET('Sanitation Data'!$E$11,0,10*ROW('Sanitation Data'!E180))),CW186="",ISNUMBER(OFFSET('Sanitation Data'!$E$11,0,10*ROW('Sanitation Data'!E180)))),OFFSET('Sanitation Data'!$E$11,0,10*ROW('Sanitation Data'!E180)),NA())))</f>
        <v>#N/A</v>
      </c>
      <c r="AI186" s="120" t="e">
        <f ca="1">+IF(AND(ISNUMBER(OFFSET('Sanitation Data'!$E$12,0,10*ROW('Sanitation Data'!E180))),CX186="Yes"),OFFSET('Sanitation Data'!$E$12,0,10*ROW('Sanitation Data'!E180)),IF(AND(ISNUMBER(OFFSET('Sanitation Data'!$E$12,0,10*ROW('Sanitation Data'!E180))),CX186="No",ISNUMBER(OFFSET('Sanitation Data'!$E$12,0,10*ROW('Sanitation Data'!E180)))),CONCATENATE("[",ROUND(OFFSET('Sanitation Data'!$E$12,0,10*ROW('Sanitation Data'!E180)),0),"]"),IF(AND(ISNUMBER(OFFSET('Sanitation Data'!$E$12,0,10*ROW('Sanitation Data'!E180))),CX186="",ISNUMBER(OFFSET('Sanitation Data'!$E$12,0,10*ROW('Sanitation Data'!E180)))),OFFSET('Sanitation Data'!$E$12,0,10*ROW('Sanitation Data'!E180)),NA())))</f>
        <v>#N/A</v>
      </c>
      <c r="AJ186" s="120" t="e">
        <f ca="1">+IF(AND(ISNUMBER(OFFSET('Sanitation Data'!$E$13,0,10*ROW('Sanitation Data'!E180))),CY186="Yes"),OFFSET('Sanitation Data'!$E$13,0,10*ROW('Sanitation Data'!E180)),IF(AND(ISNUMBER(OFFSET('Sanitation Data'!$E$13,0,10*ROW('Sanitation Data'!E180))),CY186="No",ISNUMBER(OFFSET('Sanitation Data'!$E$13,0,10*ROW('Sanitation Data'!E180)))),CONCATENATE("[",ROUND(OFFSET('Sanitation Data'!$E$13,0,10*ROW('Sanitation Data'!E180)),0),"]"),IF(AND(ISNUMBER(OFFSET('Sanitation Data'!$E$13,0,10*ROW('Sanitation Data'!E180))),CY186="",ISNUMBER(OFFSET('Sanitation Data'!$E$13,0,10*ROW('Sanitation Data'!E180)))),OFFSET('Sanitation Data'!$E$13,0,10*ROW('Sanitation Data'!E180)),NA())))</f>
        <v>#N/A</v>
      </c>
      <c r="AK186" s="120" t="e">
        <f ca="1">+IF(AND(ISNUMBER(OFFSET('Sanitation Data'!$F$5,0,10*ROW('Sanitation Data'!F180))),CZ186="Yes"),100-OFFSET('Sanitation Data'!$F$5,0,10*ROW('Sanitation Data'!F180)),IF(AND(ISNUMBER(OFFSET('Sanitation Data'!$F$5,0,10*ROW('Sanitation Data'!F180))),CZ186="No",ISNUMBER(OFFSET('Sanitation Data'!$F$5,0,10*ROW('Sanitation Data'!F180)))),CONCATENATE("[",ROUND(100-OFFSET('Sanitation Data'!$F$5,0,10*ROW('Sanitation Data'!F180)),0),"]"),IF(AND(ISNUMBER(OFFSET('Sanitation Data'!$F$5,0,10*ROW('Sanitation Data'!F180))),CZ186="",ISNUMBER(OFFSET('Sanitation Data'!$F$5,0,10*ROW('Sanitation Data'!F180)))),100-OFFSET('Sanitation Data'!$F$5,0,10*ROW('Sanitation Data'!F180)),NA())))</f>
        <v>#N/A</v>
      </c>
      <c r="AL186" s="120" t="e">
        <f ca="1">+IF(AND(ISNUMBER(OFFSET('Sanitation Data'!$F$7,0,10*ROW('Sanitation Data'!F180))),DA186="Yes"),OFFSET('Sanitation Data'!$F$7,0,10*ROW('Sanitation Data'!F180)),IF(AND(ISNUMBER(OFFSET('Sanitation Data'!$F$7,0,10*ROW('Sanitation Data'!F180))),DA186="No",ISNUMBER(OFFSET('Sanitation Data'!$F$7,0,10*ROW('Sanitation Data'!F180)))),CONCATENATE("[",ROUND(OFFSET('Sanitation Data'!$F$7,0,10*ROW('Sanitation Data'!F180)),0),"]"),IF(AND(ISNUMBER(OFFSET('Sanitation Data'!$F$7,0,10*ROW('Sanitation Data'!F180))),DA186="",ISNUMBER(OFFSET('Sanitation Data'!$F$7,0,10*ROW('Sanitation Data'!F180)))),OFFSET('Sanitation Data'!$F$7,0,10*ROW('Sanitation Data'!F180)),NA())))</f>
        <v>#N/A</v>
      </c>
      <c r="AM186" s="120" t="e">
        <f ca="1">+IF(AND(ISNUMBER(OFFSET('Sanitation Data'!$F$11,0,10*ROW('Sanitation Data'!F180))),DB186="Yes"),OFFSET('Sanitation Data'!$F$11,0,10*ROW('Sanitation Data'!F180)),IF(AND(ISNUMBER(OFFSET('Sanitation Data'!$F$11,0,10*ROW('Sanitation Data'!F180))),DB186="No",ISNUMBER(OFFSET('Sanitation Data'!$F$11,0,10*ROW('Sanitation Data'!F180)))),CONCATENATE("[",ROUND(OFFSET('Sanitation Data'!$F$11,0,10*ROW('Sanitation Data'!F180)),0),"]"),IF(AND(ISNUMBER(OFFSET('Sanitation Data'!$F$11,0,10*ROW('Sanitation Data'!F180))),DB186="",ISNUMBER(OFFSET('Sanitation Data'!$F$11,0,10*ROW('Sanitation Data'!F180)))),OFFSET('Sanitation Data'!$F$11,0,10*ROW('Sanitation Data'!F180)),NA())))</f>
        <v>#N/A</v>
      </c>
      <c r="AN186" s="120" t="e">
        <f ca="1">+IF(AND(ISNUMBER(OFFSET('Sanitation Data'!$F$12,0,10*ROW('Sanitation Data'!F180))),DC186="Yes"),OFFSET('Sanitation Data'!$F$12,0,10*ROW('Sanitation Data'!F180)),IF(AND(ISNUMBER(OFFSET('Sanitation Data'!$F$12,0,10*ROW('Sanitation Data'!F180))),DC186="No",ISNUMBER(OFFSET('Sanitation Data'!$F$12,0,10*ROW('Sanitation Data'!F180)))),CONCATENATE("[",ROUND(OFFSET('Sanitation Data'!$F$12,0,10*ROW('Sanitation Data'!F180)),0),"]"),IF(AND(ISNUMBER(OFFSET('Sanitation Data'!$F$12,0,10*ROW('Sanitation Data'!F180))),DC186="",ISNUMBER(OFFSET('Sanitation Data'!$F$12,0,10*ROW('Sanitation Data'!F180)))),OFFSET('Sanitation Data'!$F$12,0,10*ROW('Sanitation Data'!F180)),NA())))</f>
        <v>#N/A</v>
      </c>
      <c r="AO186" s="120" t="e">
        <f ca="1">+IF(AND(ISNUMBER(OFFSET('Sanitation Data'!$F$13,0,10*ROW('Sanitation Data'!F180))),DD186="Yes"),OFFSET('Sanitation Data'!$F$13,0,10*ROW('Sanitation Data'!F180)),IF(AND(ISNUMBER(OFFSET('Sanitation Data'!$F$13,0,10*ROW('Sanitation Data'!F180))),DD186="No",ISNUMBER(OFFSET('Sanitation Data'!$F$13,0,10*ROW('Sanitation Data'!F180)))),CONCATENATE("[",ROUND(OFFSET('Sanitation Data'!$F$13,0,10*ROW('Sanitation Data'!F180)),0),"]"),IF(AND(ISNUMBER(OFFSET('Sanitation Data'!$F$13,0,10*ROW('Sanitation Data'!F180))),DD186="",ISNUMBER(OFFSET('Sanitation Data'!$F$13,0,10*ROW('Sanitation Data'!F180)))),OFFSET('Sanitation Data'!$F$13,0,10*ROW('Sanitation Data'!F180)),NA())))</f>
        <v>#N/A</v>
      </c>
      <c r="AP186" s="120" t="e">
        <f ca="1">+IF(AND(ISNUMBER(OFFSET('Sanitation Data'!$G$5,0,10*ROW('Sanitation Data'!G180))),DE186="Yes"),100-OFFSET('Sanitation Data'!$G$5,0,10*ROW('Sanitation Data'!G180)),IF(AND(ISNUMBER(OFFSET('Sanitation Data'!$G$5,0,10*ROW('Sanitation Data'!G180))),DE186="No",ISNUMBER(OFFSET('Sanitation Data'!$G$5,0,10*ROW('Sanitation Data'!G180)))),CONCATENATE("[",ROUND(100-OFFSET('Sanitation Data'!$G$5,0,10*ROW('Sanitation Data'!G180)),0),"]"),IF(AND(ISNUMBER(OFFSET('Sanitation Data'!$G$5,0,10*ROW('Sanitation Data'!G180))),DE186="",ISNUMBER(OFFSET('Sanitation Data'!$G$5,0,10*ROW('Sanitation Data'!G180)))),100-OFFSET('Sanitation Data'!$G$5,0,10*ROW('Sanitation Data'!G180)),NA())))</f>
        <v>#N/A</v>
      </c>
      <c r="AQ186" s="120" t="e">
        <f ca="1">+IF(AND(ISNUMBER(OFFSET('Sanitation Data'!$G$7,0,10*ROW('Sanitation Data'!G180))),DF186="Yes"),OFFSET('Sanitation Data'!$G$7,0,10*ROW('Sanitation Data'!G180)),IF(AND(ISNUMBER(OFFSET('Sanitation Data'!$G$7,0,10*ROW('Sanitation Data'!G180))),DF186="No",ISNUMBER(OFFSET('Sanitation Data'!$G$7,0,10*ROW('Sanitation Data'!G180)))),CONCATENATE("[",ROUND(OFFSET('Sanitation Data'!$G$7,0,10*ROW('Sanitation Data'!G180)),0),"]"),IF(AND(ISNUMBER(OFFSET('Sanitation Data'!$G$7,0,10*ROW('Sanitation Data'!G180))),DF186="",ISNUMBER(OFFSET('Sanitation Data'!$G$7,0,10*ROW('Sanitation Data'!G180)))),OFFSET('Sanitation Data'!$G$7,0,10*ROW('Sanitation Data'!G180)),NA())))</f>
        <v>#N/A</v>
      </c>
      <c r="AR186" s="120" t="e">
        <f ca="1">+IF(AND(ISNUMBER(OFFSET('Sanitation Data'!$G$11,0,10*ROW('Sanitation Data'!G180))),DG186="Yes"),OFFSET('Sanitation Data'!$G$11,0,10*ROW('Sanitation Data'!G180)),IF(AND(ISNUMBER(OFFSET('Sanitation Data'!$G$11,0,10*ROW('Sanitation Data'!G180))),DG186="No",ISNUMBER(OFFSET('Sanitation Data'!$G$11,0,10*ROW('Sanitation Data'!G180)))),CONCATENATE("[",ROUND(OFFSET('Sanitation Data'!$G$11,0,10*ROW('Sanitation Data'!G180)),0),"]"),IF(AND(ISNUMBER(OFFSET('Sanitation Data'!$G$11,0,10*ROW('Sanitation Data'!G180))),DG186="",ISNUMBER(OFFSET('Sanitation Data'!$G$11,0,10*ROW('Sanitation Data'!G180)))),OFFSET('Sanitation Data'!$G$11,0,10*ROW('Sanitation Data'!G180)),NA())))</f>
        <v>#N/A</v>
      </c>
      <c r="AS186" s="120" t="e">
        <f ca="1">+IF(AND(ISNUMBER(OFFSET('Sanitation Data'!$G$12,0,10*ROW('Sanitation Data'!G180))),DH186="Yes"),OFFSET('Sanitation Data'!$G$12,0,10*ROW('Sanitation Data'!G180)),IF(AND(ISNUMBER(OFFSET('Sanitation Data'!$G$12,0,10*ROW('Sanitation Data'!G180))),DH186="No",ISNUMBER(OFFSET('Sanitation Data'!$G$12,0,10*ROW('Sanitation Data'!G180)))),CONCATENATE("[",ROUND(OFFSET('Sanitation Data'!$G$12,0,10*ROW('Sanitation Data'!G180)),0),"]"),IF(AND(ISNUMBER(OFFSET('Sanitation Data'!$G$12,0,10*ROW('Sanitation Data'!G180))),DH186="",ISNUMBER(OFFSET('Sanitation Data'!$G$12,0,10*ROW('Sanitation Data'!G180)))),OFFSET('Sanitation Data'!$G$12,0,10*ROW('Sanitation Data'!G180)),NA())))</f>
        <v>#N/A</v>
      </c>
      <c r="AT186" s="120" t="e">
        <f ca="1">+IF(AND(ISNUMBER(OFFSET('Sanitation Data'!$G$13,0,10*ROW('Sanitation Data'!G180))),DI186="Yes"),OFFSET('Sanitation Data'!$G$13,0,10*ROW('Sanitation Data'!G180)),IF(AND(ISNUMBER(OFFSET('Sanitation Data'!$G$13,0,10*ROW('Sanitation Data'!G180))),DI186="No",ISNUMBER(OFFSET('Sanitation Data'!$G$13,0,10*ROW('Sanitation Data'!G180)))),CONCATENATE("[",ROUND(OFFSET('Sanitation Data'!$G$13,0,10*ROW('Sanitation Data'!G180)),0),"]"),IF(AND(ISNUMBER(OFFSET('Sanitation Data'!$G$13,0,10*ROW('Sanitation Data'!G180))),DI186="",ISNUMBER(OFFSET('Sanitation Data'!$G$13,0,10*ROW('Sanitation Data'!G180)))),OFFSET('Sanitation Data'!$G$13,0,10*ROW('Sanitation Data'!G180)),NA())))</f>
        <v>#N/A</v>
      </c>
      <c r="AU186" s="120" t="e">
        <f ca="1">+IF(AND(ISNUMBER(OFFSET('Sanitation Data'!$H$5,0,10*ROW('Sanitation Data'!H180))),DJ186="Yes"),100-OFFSET('Sanitation Data'!$H$5,0,10*ROW('Sanitation Data'!H180)),IF(AND(ISNUMBER(OFFSET('Sanitation Data'!$H$5,0,10*ROW('Sanitation Data'!H180))),DJ186="No",ISNUMBER(OFFSET('Sanitation Data'!$H$5,0,10*ROW('Sanitation Data'!H180)))),CONCATENATE("[",ROUND(100-OFFSET('Sanitation Data'!$H$5,0,10*ROW('Sanitation Data'!H180)),0),"]"),IF(AND(ISNUMBER(OFFSET('Sanitation Data'!$H$5,0,10*ROW('Sanitation Data'!H180))),DJ186="",ISNUMBER(OFFSET('Sanitation Data'!$H$5,0,10*ROW('Sanitation Data'!H180)))),100-OFFSET('Sanitation Data'!$H$5,0,10*ROW('Sanitation Data'!H180)),NA())))</f>
        <v>#N/A</v>
      </c>
      <c r="AV186" s="120" t="e">
        <f ca="1">+IF(AND(ISNUMBER(OFFSET('Sanitation Data'!$H$7,0,10*ROW('Sanitation Data'!H180))),DK186="Yes"),OFFSET('Sanitation Data'!$H$7,0,10*ROW('Sanitation Data'!H180)),IF(AND(ISNUMBER(OFFSET('Sanitation Data'!$H$7,0,10*ROW('Sanitation Data'!H180))),DK186="No",ISNUMBER(OFFSET('Sanitation Data'!$H$7,0,10*ROW('Sanitation Data'!H180)))),CONCATENATE("[",ROUND(OFFSET('Sanitation Data'!$H$7,0,10*ROW('Sanitation Data'!H180)),0),"]"),IF(AND(ISNUMBER(OFFSET('Sanitation Data'!$H$7,0,10*ROW('Sanitation Data'!H180))),DK186="",ISNUMBER(OFFSET('Sanitation Data'!$H$7,0,10*ROW('Sanitation Data'!H180)))),OFFSET('Sanitation Data'!$H$7,0,10*ROW('Sanitation Data'!H180)),NA())))</f>
        <v>#N/A</v>
      </c>
      <c r="AW186" s="120" t="e">
        <f ca="1">+IF(AND(ISNUMBER(OFFSET('Sanitation Data'!$H$11,0,10*ROW('Sanitation Data'!H180))),DL186="Yes"),OFFSET('Sanitation Data'!$H$11,0,10*ROW('Sanitation Data'!H180)),IF(AND(ISNUMBER(OFFSET('Sanitation Data'!$H$11,0,10*ROW('Sanitation Data'!H180))),DL186="No",ISNUMBER(OFFSET('Sanitation Data'!$H$11,0,10*ROW('Sanitation Data'!H180)))),CONCATENATE("[",ROUND(OFFSET('Sanitation Data'!$H$11,0,10*ROW('Sanitation Data'!H180)),0),"]"),IF(AND(ISNUMBER(OFFSET('Sanitation Data'!$H$11,0,10*ROW('Sanitation Data'!H180))),DL186="",ISNUMBER(OFFSET('Sanitation Data'!$H$11,0,10*ROW('Sanitation Data'!H180)))),OFFSET('Sanitation Data'!$H$11,0,10*ROW('Sanitation Data'!H180)),NA())))</f>
        <v>#N/A</v>
      </c>
      <c r="AX186" s="120" t="e">
        <f ca="1">+IF(AND(ISNUMBER(OFFSET('Sanitation Data'!$H$12,0,10*ROW('Sanitation Data'!H180))),DM186="Yes"),OFFSET('Sanitation Data'!$H$12,0,10*ROW('Sanitation Data'!H180)),IF(AND(ISNUMBER(OFFSET('Sanitation Data'!$H$12,0,10*ROW('Sanitation Data'!H180))),DM186="No",ISNUMBER(OFFSET('Sanitation Data'!$H$12,0,10*ROW('Sanitation Data'!H180)))),CONCATENATE("[",ROUND(OFFSET('Sanitation Data'!$H$12,0,10*ROW('Sanitation Data'!H180)),0),"]"),IF(AND(ISNUMBER(OFFSET('Sanitation Data'!$H$12,0,10*ROW('Sanitation Data'!H180))),DM186="",ISNUMBER(OFFSET('Sanitation Data'!$H$12,0,10*ROW('Sanitation Data'!H180)))),OFFSET('Sanitation Data'!$H$12,0,10*ROW('Sanitation Data'!H180)),NA())))</f>
        <v>#N/A</v>
      </c>
      <c r="AY186" s="120" t="e">
        <f ca="1">+IF(AND(ISNUMBER(OFFSET('Sanitation Data'!$H$13,0,10*ROW('Sanitation Data'!H180))),DN186="Yes"),OFFSET('Sanitation Data'!$H$13,0,10*ROW('Sanitation Data'!H180)),IF(AND(ISNUMBER(OFFSET('Sanitation Data'!$H$13,0,10*ROW('Sanitation Data'!H180))),DN186="No",ISNUMBER(OFFSET('Sanitation Data'!$H$13,0,10*ROW('Sanitation Data'!H180)))),CONCATENATE("[",ROUND(OFFSET('Sanitation Data'!$H$13,0,10*ROW('Sanitation Data'!H180)),0),"]"),IF(AND(ISNUMBER(OFFSET('Sanitation Data'!$H$13,0,10*ROW('Sanitation Data'!H180))),DN186="",ISNUMBER(OFFSET('Sanitation Data'!$H$13,0,10*ROW('Sanitation Data'!H180)))),OFFSET('Sanitation Data'!$H$13,0,10*ROW('Sanitation Data'!H180)),NA())))</f>
        <v>#N/A</v>
      </c>
      <c r="AZ186" s="121" t="e">
        <f ca="1">+IF(AND(ISNUMBER(OFFSET('Hygiene Data'!$C$6,0,10*ROW('Hygiene Data'!C180))),DO186="Yes"),OFFSET('Hygiene Data'!$C$6,0,10*ROW('Hygiene Data'!C180)),IF(AND(ISNUMBER(OFFSET('Hygiene Data'!$C$6,0,10*ROW('Hygiene Data'!C180))),DO186="No",ISNUMBER(OFFSET('Hygiene Data'!$C$6,0,10*ROW('Hygiene Data'!C180)))),CONCATENATE("[",ROUND(OFFSET('Hygiene Data'!$C$6,0,10*ROW('Hygiene Data'!C180)),0),"]"),IF(AND(ISNUMBER(OFFSET('Hygiene Data'!$C$6,0,10*ROW('Hygiene Data'!C180))),DO186="",ISNUMBER(OFFSET('Hygiene Data'!$C$6,0,10*ROW('Hygiene Data'!C180)))),OFFSET('Hygiene Data'!$C$6,0,10*ROW('Hygiene Data'!C180)),NA())))</f>
        <v>#N/A</v>
      </c>
      <c r="BA186" s="121" t="e">
        <f ca="1">+IF(AND(ISNUMBER(OFFSET('Hygiene Data'!$C$8,0,10*ROW('Hygiene Data'!C180))),DP186="Yes"),OFFSET('Hygiene Data'!$C$8,0,10*ROW('Hygiene Data'!C180)),IF(AND(ISNUMBER(OFFSET('Hygiene Data'!$C$8,0,10*ROW('Hygiene Data'!C180))),DP186="No",ISNUMBER(OFFSET('Hygiene Data'!$C$8,0,10*ROW('Hygiene Data'!C180)))),CONCATENATE("[",ROUND(OFFSET('Hygiene Data'!$C$8,0,10*ROW('Hygiene Data'!C180)),0),"]"),IF(AND(ISNUMBER(OFFSET('Hygiene Data'!$C$8,0,10*ROW('Hygiene Data'!C180))),DP186="",ISNUMBER(OFFSET('Hygiene Data'!$C$8,0,10*ROW('Hygiene Data'!C180)))),OFFSET('Hygiene Data'!$C$8,0,10*ROW('Hygiene Data'!C180)),NA())))</f>
        <v>#N/A</v>
      </c>
      <c r="BB186" s="121" t="e">
        <f ca="1">+IF(AND(ISNUMBER(OFFSET('Hygiene Data'!$C$10,0,10*ROW('Hygiene Data'!C180))),DQ186="Yes"),OFFSET('Hygiene Data'!$C$10,0,10*ROW('Hygiene Data'!C180)),IF(AND(ISNUMBER(OFFSET('Hygiene Data'!$C$10,0,10*ROW('Hygiene Data'!C180))),DQ186="No",ISNUMBER(OFFSET('Hygiene Data'!$C$10,0,10*ROW('Hygiene Data'!C180)))),CONCATENATE("[",ROUND(OFFSET('Hygiene Data'!$C$10,0,10*ROW('Hygiene Data'!C180)),0),"]"),IF(AND(ISNUMBER(OFFSET('Hygiene Data'!$C$10,0,10*ROW('Hygiene Data'!C180))),DQ186="",ISNUMBER(OFFSET('Hygiene Data'!$C$10,0,10*ROW('Hygiene Data'!C180)))),OFFSET('Hygiene Data'!$C$10,0,10*ROW('Hygiene Data'!C180)),NA())))</f>
        <v>#N/A</v>
      </c>
      <c r="BC186" s="121" t="e">
        <f ca="1">+IF(AND(ISNUMBER(OFFSET('Hygiene Data'!$D$6,0,10*ROW('Hygiene Data'!D180))),DR186="Yes"),OFFSET('Hygiene Data'!$D$6,0,10*ROW('Hygiene Data'!D180)),IF(AND(ISNUMBER(OFFSET('Hygiene Data'!$D$6,0,10*ROW('Hygiene Data'!D180))),DR186="No",ISNUMBER(OFFSET('Hygiene Data'!$D$6,0,10*ROW('Hygiene Data'!D180)))),CONCATENATE("[",ROUND(OFFSET('Hygiene Data'!$D$6,0,10*ROW('Hygiene Data'!D180)),0),"]"),IF(AND(ISNUMBER(OFFSET('Hygiene Data'!$D$6,0,10*ROW('Hygiene Data'!D180))),DR186="",ISNUMBER(OFFSET('Hygiene Data'!$D$6,0,10*ROW('Hygiene Data'!D180)))),OFFSET('Hygiene Data'!$D$6,0,10*ROW('Hygiene Data'!D180)),NA())))</f>
        <v>#N/A</v>
      </c>
      <c r="BD186" s="121" t="e">
        <f ca="1">+IF(AND(ISNUMBER(OFFSET('Hygiene Data'!$D$8,0,10*ROW('Hygiene Data'!D180))),DS186="Yes"),OFFSET('Hygiene Data'!$D$8,0,10*ROW('Hygiene Data'!D180)),IF(AND(ISNUMBER(OFFSET('Hygiene Data'!$D$8,0,10*ROW('Hygiene Data'!D180))),DS186="No",ISNUMBER(OFFSET('Hygiene Data'!$D$8,0,10*ROW('Hygiene Data'!D180)))),CONCATENATE("[",ROUND(OFFSET('Hygiene Data'!$D$8,0,10*ROW('Hygiene Data'!D180)),0),"]"),IF(AND(ISNUMBER(OFFSET('Hygiene Data'!$D$8,0,10*ROW('Hygiene Data'!D180))),DS186="",ISNUMBER(OFFSET('Hygiene Data'!$D$8,0,10*ROW('Hygiene Data'!D180)))),OFFSET('Hygiene Data'!$D$8,0,10*ROW('Hygiene Data'!D180)),NA())))</f>
        <v>#N/A</v>
      </c>
      <c r="BE186" s="121" t="e">
        <f ca="1">+IF(AND(ISNUMBER(OFFSET('Hygiene Data'!$D$10,0,10*ROW('Hygiene Data'!D180))),DT186="Yes"),OFFSET('Hygiene Data'!$D$10,0,10*ROW('Hygiene Data'!D180)),IF(AND(ISNUMBER(OFFSET('Hygiene Data'!$D$10,0,10*ROW('Hygiene Data'!D180))),DT186="No",ISNUMBER(OFFSET('Hygiene Data'!$D$10,0,10*ROW('Hygiene Data'!D180)))),CONCATENATE("[",ROUND(OFFSET('Hygiene Data'!$D$10,0,10*ROW('Hygiene Data'!D180)),0),"]"),IF(AND(ISNUMBER(OFFSET('Hygiene Data'!$D$10,0,10*ROW('Hygiene Data'!D180))),DT186="",ISNUMBER(OFFSET('Hygiene Data'!$D$10,0,10*ROW('Hygiene Data'!D180)))),OFFSET('Hygiene Data'!$D$10,0,10*ROW('Hygiene Data'!D180)),NA())))</f>
        <v>#N/A</v>
      </c>
      <c r="BF186" s="121" t="e">
        <f ca="1">+IF(AND(ISNUMBER(OFFSET('Hygiene Data'!$E$6,0,10*ROW('Hygiene Data'!E180))),DU186="Yes"),OFFSET('Hygiene Data'!$E$6,0,10*ROW('Hygiene Data'!E180)),IF(AND(ISNUMBER(OFFSET('Hygiene Data'!$E$6,0,10*ROW('Hygiene Data'!E180))),DU186="No",ISNUMBER(OFFSET('Hygiene Data'!$E$6,0,10*ROW('Hygiene Data'!E180)))),CONCATENATE("[",ROUND(OFFSET('Hygiene Data'!$E$6,0,10*ROW('Hygiene Data'!E180)),0),"]"),IF(AND(ISNUMBER(OFFSET('Hygiene Data'!$E$6,0,10*ROW('Hygiene Data'!E180))),DU186="",ISNUMBER(OFFSET('Hygiene Data'!$E$6,0,10*ROW('Hygiene Data'!E180)))),OFFSET('Hygiene Data'!$E$6,0,10*ROW('Hygiene Data'!E180)),NA())))</f>
        <v>#N/A</v>
      </c>
      <c r="BG186" s="121" t="e">
        <f ca="1">+IF(AND(ISNUMBER(OFFSET('Hygiene Data'!$E$8,0,10*ROW('Hygiene Data'!E180))),DV186="Yes"),OFFSET('Hygiene Data'!$E$8,0,10*ROW('Hygiene Data'!E180)),IF(AND(ISNUMBER(OFFSET('Hygiene Data'!$E$8,0,10*ROW('Hygiene Data'!E180))),DV186="No",ISNUMBER(OFFSET('Hygiene Data'!$E$8,0,10*ROW('Hygiene Data'!E180)))),CONCATENATE("[",ROUND(OFFSET('Hygiene Data'!$E$8,0,10*ROW('Hygiene Data'!E180)),0),"]"),IF(AND(ISNUMBER(OFFSET('Hygiene Data'!$E$8,0,10*ROW('Hygiene Data'!E180))),DV186="",ISNUMBER(OFFSET('Hygiene Data'!$E$8,0,10*ROW('Hygiene Data'!E180)))),OFFSET('Hygiene Data'!$E$8,0,10*ROW('Hygiene Data'!E180)),NA())))</f>
        <v>#N/A</v>
      </c>
      <c r="BH186" s="121" t="e">
        <f ca="1">+IF(AND(ISNUMBER(OFFSET('Hygiene Data'!$E$10,0,10*ROW('Hygiene Data'!E180))),DW186="Yes"),OFFSET('Hygiene Data'!$E$10,0,10*ROW('Hygiene Data'!E180)),IF(AND(ISNUMBER(OFFSET('Hygiene Data'!$E$10,0,10*ROW('Hygiene Data'!E180))),DW186="No",ISNUMBER(OFFSET('Hygiene Data'!$E$10,0,10*ROW('Hygiene Data'!E180)))),CONCATENATE("[",ROUND(OFFSET('Hygiene Data'!$E$10,0,10*ROW('Hygiene Data'!E180)),0),"]"),IF(AND(ISNUMBER(OFFSET('Hygiene Data'!$E$10,0,10*ROW('Hygiene Data'!E180))),DW186="",ISNUMBER(OFFSET('Hygiene Data'!$E$10,0,10*ROW('Hygiene Data'!E180)))),OFFSET('Hygiene Data'!$E$10,0,10*ROW('Hygiene Data'!E180)),NA())))</f>
        <v>#N/A</v>
      </c>
      <c r="BI186" s="121" t="e">
        <f ca="1">+IF(AND(ISNUMBER(OFFSET('Hygiene Data'!$F$6,0,10*ROW('Hygiene Data'!F180))),DX186="Yes"),OFFSET('Hygiene Data'!$F$6,0,10*ROW('Hygiene Data'!F180)),IF(AND(ISNUMBER(OFFSET('Hygiene Data'!$F$6,0,10*ROW('Hygiene Data'!F180))),DX186="No",ISNUMBER(OFFSET('Hygiene Data'!$F$6,0,10*ROW('Hygiene Data'!F180)))),CONCATENATE("[",ROUND(OFFSET('Hygiene Data'!$F$6,0,10*ROW('Hygiene Data'!F180)),0),"]"),IF(AND(ISNUMBER(OFFSET('Hygiene Data'!$F$6,0,10*ROW('Hygiene Data'!F180))),DX186="",ISNUMBER(OFFSET('Hygiene Data'!$F$6,0,10*ROW('Hygiene Data'!F180)))),OFFSET('Hygiene Data'!$F$6,0,10*ROW('Hygiene Data'!F180)),NA())))</f>
        <v>#N/A</v>
      </c>
      <c r="BJ186" s="121" t="e">
        <f ca="1">+IF(AND(ISNUMBER(OFFSET('Hygiene Data'!$F$8,0,10*ROW('Hygiene Data'!F180))),DY186="Yes"),OFFSET('Hygiene Data'!$F$8,0,10*ROW('Hygiene Data'!F180)),IF(AND(ISNUMBER(OFFSET('Hygiene Data'!$F$8,0,10*ROW('Hygiene Data'!F180))),DY186="No",ISNUMBER(OFFSET('Hygiene Data'!$F$8,0,10*ROW('Hygiene Data'!F180)))),CONCATENATE("[",ROUND(OFFSET('Hygiene Data'!$F$8,0,10*ROW('Hygiene Data'!F180)),0),"]"),IF(AND(ISNUMBER(OFFSET('Hygiene Data'!$F$8,0,10*ROW('Hygiene Data'!F180))),DY186="",ISNUMBER(OFFSET('Hygiene Data'!$F$8,0,10*ROW('Hygiene Data'!F180)))),OFFSET('Hygiene Data'!$F$8,0,10*ROW('Hygiene Data'!F180)),NA())))</f>
        <v>#N/A</v>
      </c>
      <c r="BK186" s="121" t="e">
        <f ca="1">+IF(AND(ISNUMBER(OFFSET('Hygiene Data'!$F$10,0,10*ROW('Hygiene Data'!F180))),DZ186="Yes"),OFFSET('Hygiene Data'!$F$10,0,10*ROW('Hygiene Data'!F180)),IF(AND(ISNUMBER(OFFSET('Hygiene Data'!$F$10,0,10*ROW('Hygiene Data'!F180))),DZ186="No",ISNUMBER(OFFSET('Hygiene Data'!$F$10,0,10*ROW('Hygiene Data'!F180)))),CONCATENATE("[",ROUND(OFFSET('Hygiene Data'!$F$10,0,10*ROW('Hygiene Data'!F180)),0),"]"),IF(AND(ISNUMBER(OFFSET('Hygiene Data'!$F$10,0,10*ROW('Hygiene Data'!F180))),DZ186="",ISNUMBER(OFFSET('Hygiene Data'!$F$10,0,10*ROW('Hygiene Data'!F180)))),OFFSET('Hygiene Data'!$F$10,0,10*ROW('Hygiene Data'!F180)),NA())))</f>
        <v>#N/A</v>
      </c>
      <c r="BL186" s="121" t="e">
        <f ca="1">+IF(AND(ISNUMBER(OFFSET('Hygiene Data'!$G$6,0,10*ROW('Hygiene Data'!G180))),EA186="Yes"),OFFSET('Hygiene Data'!$G$6,0,10*ROW('Hygiene Data'!G180)),IF(AND(ISNUMBER(OFFSET('Hygiene Data'!$G$6,0,10*ROW('Hygiene Data'!G180))),EA186="No",ISNUMBER(OFFSET('Hygiene Data'!$G$6,0,10*ROW('Hygiene Data'!G180)))),CONCATENATE("[",ROUND(OFFSET('Hygiene Data'!$G$6,0,10*ROW('Hygiene Data'!G180)),0),"]"),IF(AND(ISNUMBER(OFFSET('Hygiene Data'!$G$6,0,10*ROW('Hygiene Data'!G180))),EA186="",ISNUMBER(OFFSET('Hygiene Data'!$G$6,0,10*ROW('Hygiene Data'!G180)))),OFFSET('Hygiene Data'!$G$6,0,10*ROW('Hygiene Data'!G180)),NA())))</f>
        <v>#N/A</v>
      </c>
      <c r="BM186" s="121" t="e">
        <f ca="1">+IF(AND(ISNUMBER(OFFSET('Hygiene Data'!$G$8,0,10*ROW('Hygiene Data'!G180))),EB186="Yes"),OFFSET('Hygiene Data'!$G$8,0,10*ROW('Hygiene Data'!G180)),IF(AND(ISNUMBER(OFFSET('Hygiene Data'!$G$8,0,10*ROW('Hygiene Data'!G180))),EB186="No",ISNUMBER(OFFSET('Hygiene Data'!$G$8,0,10*ROW('Hygiene Data'!G180)))),CONCATENATE("[",ROUND(OFFSET('Hygiene Data'!$G$8,0,10*ROW('Hygiene Data'!G180)),0),"]"),IF(AND(ISNUMBER(OFFSET('Hygiene Data'!$G$8,0,10*ROW('Hygiene Data'!G180))),EB186="",ISNUMBER(OFFSET('Hygiene Data'!$G$8,0,10*ROW('Hygiene Data'!G180)))),OFFSET('Hygiene Data'!$G$8,0,10*ROW('Hygiene Data'!G180)),NA())))</f>
        <v>#N/A</v>
      </c>
      <c r="BN186" s="121" t="e">
        <f ca="1">+IF(AND(ISNUMBER(OFFSET('Hygiene Data'!$G$10,0,10*ROW('Hygiene Data'!G180))),EC186="Yes"),OFFSET('Hygiene Data'!$G$10,0,10*ROW('Hygiene Data'!G180)),IF(AND(ISNUMBER(OFFSET('Hygiene Data'!$G$10,0,10*ROW('Hygiene Data'!G180))),EC186="No",ISNUMBER(OFFSET('Hygiene Data'!$G$10,0,10*ROW('Hygiene Data'!G180)))),CONCATENATE("[",ROUND(OFFSET('Hygiene Data'!$G$10,0,10*ROW('Hygiene Data'!G180)),0),"]"),IF(AND(ISNUMBER(OFFSET('Hygiene Data'!$G$10,0,10*ROW('Hygiene Data'!G180))),EC186="",ISNUMBER(OFFSET('Hygiene Data'!$G$10,0,10*ROW('Hygiene Data'!G180)))),OFFSET('Hygiene Data'!$G$10,0,10*ROW('Hygiene Data'!G180)),NA())))</f>
        <v>#N/A</v>
      </c>
      <c r="BO186" s="121" t="e">
        <f ca="1">+IF(AND(ISNUMBER(OFFSET('Hygiene Data'!$H$6,0,10*ROW('Hygiene Data'!H180))),ED186="Yes"),OFFSET('Hygiene Data'!$H$6,0,10*ROW('Hygiene Data'!H180)),IF(AND(ISNUMBER(OFFSET('Hygiene Data'!$H$6,0,10*ROW('Hygiene Data'!H180))),ED186="No",ISNUMBER(OFFSET('Hygiene Data'!$H$6,0,10*ROW('Hygiene Data'!H180)))),CONCATENATE("[",ROUND(OFFSET('Hygiene Data'!$H$6,0,10*ROW('Hygiene Data'!H180)),0),"]"),IF(AND(ISNUMBER(OFFSET('Hygiene Data'!$H$6,0,10*ROW('Hygiene Data'!H180))),ED186="",ISNUMBER(OFFSET('Hygiene Data'!$H$6,0,10*ROW('Hygiene Data'!H180)))),OFFSET('Hygiene Data'!$H$6,0,10*ROW('Hygiene Data'!H180)),NA())))</f>
        <v>#N/A</v>
      </c>
      <c r="BP186" s="121" t="e">
        <f ca="1">+IF(AND(ISNUMBER(OFFSET('Hygiene Data'!$H$8,0,10*ROW('Hygiene Data'!H180))),EE186="Yes"),OFFSET('Hygiene Data'!$H$8,0,10*ROW('Hygiene Data'!H180)),IF(AND(ISNUMBER(OFFSET('Hygiene Data'!$H$8,0,10*ROW('Hygiene Data'!H180))),EE186="No",ISNUMBER(OFFSET('Hygiene Data'!$H$8,0,10*ROW('Hygiene Data'!H180)))),CONCATENATE("[",ROUND(OFFSET('Hygiene Data'!$H$8,0,10*ROW('Hygiene Data'!H180)),0),"]"),IF(AND(ISNUMBER(OFFSET('Hygiene Data'!$H$8,0,10*ROW('Hygiene Data'!H180))),EE186="",ISNUMBER(OFFSET('Hygiene Data'!$H$8,0,10*ROW('Hygiene Data'!H180)))),OFFSET('Hygiene Data'!$H$8,0,10*ROW('Hygiene Data'!H180)),NA())))</f>
        <v>#N/A</v>
      </c>
      <c r="BQ186" s="121" t="e">
        <f ca="1">+IF(AND(ISNUMBER(OFFSET('Hygiene Data'!$H$10,0,10*ROW('Hygiene Data'!H180))),EF186="Yes"),OFFSET('Hygiene Data'!$H$10,0,10*ROW('Hygiene Data'!H180)),IF(AND(ISNUMBER(OFFSET('Hygiene Data'!$H$10,0,10*ROW('Hygiene Data'!H180))),EF186="No",ISNUMBER(OFFSET('Hygiene Data'!$H$10,0,10*ROW('Hygiene Data'!H180)))),CONCATENATE("[",ROUND(OFFSET('Hygiene Data'!$H$10,0,10*ROW('Hygiene Data'!H180)),0),"]"),IF(AND(ISNUMBER(OFFSET('Hygiene Data'!$H$10,0,10*ROW('Hygiene Data'!H180))),EF186="",ISNUMBER(OFFSET('Hygiene Data'!$H$10,0,10*ROW('Hygiene Data'!H180)))),OFFSET('Hygiene Data'!$H$10,0,10*ROW('Hygiene Data'!H180)),NA())))</f>
        <v>#N/A</v>
      </c>
      <c r="BS186" s="28" t="str">
        <f ca="1">+IF(OFFSET('Water Data'!$C$28,0,10*ROW('Water Data'!C180))="","",OFFSET('Water Data'!$C$28,0,10*ROW('Water Data'!C180)))</f>
        <v/>
      </c>
      <c r="BT186" s="28" t="str">
        <f ca="1">+IF(OFFSET('Water Data'!$C$29,0,10*ROW('Water Data'!C180))="","",OFFSET('Water Data'!$C$29,0,10*ROW('Water Data'!C180)))</f>
        <v/>
      </c>
      <c r="BU186" s="28" t="str">
        <f ca="1">+IF(OFFSET('Water Data'!$C$30,0,10*ROW('Water Data'!C180))="","",OFFSET('Water Data'!$C$30,0,10*ROW('Water Data'!C180)))</f>
        <v/>
      </c>
      <c r="BV186" s="28" t="str">
        <f ca="1">+IF(OFFSET('Water Data'!$D$28,0,10*ROW('Water Data'!D180))="","",OFFSET('Water Data'!$D$28,0,10*ROW('Water Data'!D180)))</f>
        <v/>
      </c>
      <c r="BW186" s="28" t="str">
        <f ca="1">+IF(OFFSET('Water Data'!$D$29,0,10*ROW('Water Data'!D180))="","",OFFSET('Water Data'!$D$29,0,10*ROW('Water Data'!D180)))</f>
        <v/>
      </c>
      <c r="BX186" s="28" t="str">
        <f ca="1">+IF(OFFSET('Water Data'!$D$30,0,10*ROW('Water Data'!D180))="","",OFFSET('Water Data'!$D$30,0,10*ROW('Water Data'!D180)))</f>
        <v/>
      </c>
      <c r="BY186" s="28" t="str">
        <f ca="1">+IF(OFFSET('Water Data'!$E$28,0,10*ROW('Water Data'!E180))="","",OFFSET('Water Data'!$E$28,0,10*ROW('Water Data'!E180)))</f>
        <v/>
      </c>
      <c r="BZ186" s="28" t="str">
        <f ca="1">+IF(OFFSET('Water Data'!$E$29,0,10*ROW('Water Data'!E180))="","",OFFSET('Water Data'!$E$29,0,10*ROW('Water Data'!E180)))</f>
        <v/>
      </c>
      <c r="CA186" s="28" t="str">
        <f ca="1">+IF(OFFSET('Water Data'!$E$30,0,10*ROW('Water Data'!E180))="","",OFFSET('Water Data'!$E$30,0,10*ROW('Water Data'!E180)))</f>
        <v/>
      </c>
      <c r="CB186" s="28" t="str">
        <f ca="1">+IF(OFFSET('Water Data'!$F$28,0,10*ROW('Water Data'!F180))="","",OFFSET('Water Data'!$F$28,0,10*ROW('Water Data'!F180)))</f>
        <v/>
      </c>
      <c r="CC186" s="28" t="str">
        <f ca="1">+IF(OFFSET('Water Data'!$F$29,0,10*ROW('Water Data'!F180))="","",OFFSET('Water Data'!$F$29,0,10*ROW('Water Data'!F180)))</f>
        <v/>
      </c>
      <c r="CD186" s="28" t="str">
        <f ca="1">+IF(OFFSET('Water Data'!$F$30,0,10*ROW('Water Data'!F180))="","",OFFSET('Water Data'!$F$30,0,10*ROW('Water Data'!F180)))</f>
        <v/>
      </c>
      <c r="CE186" s="28" t="str">
        <f ca="1">+IF(OFFSET('Water Data'!$G$28,0,10*ROW('Water Data'!G180))="","",OFFSET('Water Data'!$G$28,0,10*ROW('Water Data'!G180)))</f>
        <v/>
      </c>
      <c r="CF186" s="28" t="str">
        <f ca="1">+IF(OFFSET('Water Data'!$G$29,0,10*ROW('Water Data'!G180))="","",OFFSET('Water Data'!$G$29,0,10*ROW('Water Data'!G180)))</f>
        <v/>
      </c>
      <c r="CG186" s="28" t="str">
        <f ca="1">+IF(OFFSET('Water Data'!$G$30,0,10*ROW('Water Data'!G180))="","",OFFSET('Water Data'!$G$30,0,10*ROW('Water Data'!G180)))</f>
        <v/>
      </c>
      <c r="CH186" s="28" t="str">
        <f ca="1">+IF(OFFSET('Water Data'!$H$28,0,10*ROW('Water Data'!H180))="","",OFFSET('Water Data'!$H$28,0,10*ROW('Water Data'!H180)))</f>
        <v/>
      </c>
      <c r="CI186" s="28" t="str">
        <f ca="1">+IF(OFFSET('Water Data'!$H$29,0,10*ROW('Water Data'!H180))="","",OFFSET('Water Data'!$H$29,0,10*ROW('Water Data'!H180)))</f>
        <v/>
      </c>
      <c r="CJ186" s="28" t="str">
        <f ca="1">+IF(OFFSET('Water Data'!$H$30,0,10*ROW('Water Data'!H180))="","",OFFSET('Water Data'!$H$30,0,10*ROW('Water Data'!H180)))</f>
        <v/>
      </c>
      <c r="CK186" s="28" t="str">
        <f ca="1">+IF(OFFSET('Sanitation Data'!$C$29,0,10*ROW('Sanitation Data'!C180))="","",OFFSET('Sanitation Data'!$C$29,0,10*ROW('Sanitation Data'!C180)))</f>
        <v/>
      </c>
      <c r="CL186" s="28" t="str">
        <f ca="1">+IF(OFFSET('Sanitation Data'!$C$30,0,10*ROW('Sanitation Data'!C180))="","",OFFSET('Sanitation Data'!$C$30,0,10*ROW('Sanitation Data'!C180)))</f>
        <v/>
      </c>
      <c r="CM186" s="28" t="str">
        <f ca="1">+IF(OFFSET('Sanitation Data'!$C$31,0,10*ROW('Sanitation Data'!C180))="","",OFFSET('Sanitation Data'!$C$31,0,10*ROW('Sanitation Data'!C180)))</f>
        <v/>
      </c>
      <c r="CN186" s="28" t="str">
        <f ca="1">+IF(OFFSET('Sanitation Data'!$C$32,0,10*ROW('Sanitation Data'!C180))="","",OFFSET('Sanitation Data'!$C$32,0,10*ROW('Sanitation Data'!C180)))</f>
        <v/>
      </c>
      <c r="CO186" s="28" t="str">
        <f ca="1">+IF(OFFSET('Sanitation Data'!$C$33,0,10*ROW('Sanitation Data'!C180))="","",OFFSET('Sanitation Data'!$C$33,0,10*ROW('Sanitation Data'!C180)))</f>
        <v/>
      </c>
      <c r="CP186" s="28" t="str">
        <f ca="1">+IF(OFFSET('Sanitation Data'!$D$29,0,10*ROW('Sanitation Data'!D180))="","",OFFSET('Sanitation Data'!$D$29,0,10*ROW('Sanitation Data'!D180)))</f>
        <v/>
      </c>
      <c r="CQ186" s="28" t="str">
        <f ca="1">+IF(OFFSET('Sanitation Data'!$D$30,0,10*ROW('Sanitation Data'!D180))="","",OFFSET('Sanitation Data'!$D$30,0,10*ROW('Sanitation Data'!D180)))</f>
        <v/>
      </c>
      <c r="CR186" s="28" t="str">
        <f ca="1">+IF(OFFSET('Sanitation Data'!$D$31,0,10*ROW('Sanitation Data'!D180))="","",OFFSET('Sanitation Data'!$D$31,0,10*ROW('Sanitation Data'!D180)))</f>
        <v/>
      </c>
      <c r="CS186" s="28" t="str">
        <f ca="1">+IF(OFFSET('Sanitation Data'!$D$32,0,10*ROW('Sanitation Data'!D180))="","",OFFSET('Sanitation Data'!$D$32,0,10*ROW('Sanitation Data'!D180)))</f>
        <v/>
      </c>
      <c r="CT186" s="28" t="str">
        <f ca="1">+IF(OFFSET('Sanitation Data'!$D$33,0,10*ROW('Sanitation Data'!D180))="","",OFFSET('Sanitation Data'!$D$33,0,10*ROW('Sanitation Data'!D180)))</f>
        <v/>
      </c>
      <c r="CU186" s="28" t="str">
        <f ca="1">+IF(OFFSET('Sanitation Data'!$E$29,0,10*ROW('Sanitation Data'!E180))="","",OFFSET('Sanitation Data'!$E$29,0,10*ROW('Sanitation Data'!E180)))</f>
        <v/>
      </c>
      <c r="CV186" s="28" t="str">
        <f ca="1">+IF(OFFSET('Sanitation Data'!$E$30,0,10*ROW('Sanitation Data'!E180))="","",OFFSET('Sanitation Data'!$E$30,0,10*ROW('Sanitation Data'!E180)))</f>
        <v/>
      </c>
      <c r="CW186" s="28" t="str">
        <f ca="1">+IF(OFFSET('Sanitation Data'!$E$31,0,10*ROW('Sanitation Data'!E180))="","",OFFSET('Sanitation Data'!$E$31,0,10*ROW('Sanitation Data'!E180)))</f>
        <v/>
      </c>
      <c r="CX186" s="28" t="str">
        <f ca="1">+IF(OFFSET('Sanitation Data'!$E$32,0,10*ROW('Sanitation Data'!E180))="","",OFFSET('Sanitation Data'!$E$32,0,10*ROW('Sanitation Data'!E180)))</f>
        <v/>
      </c>
      <c r="CY186" s="28" t="str">
        <f ca="1">+IF(OFFSET('Sanitation Data'!$E$33,0,10*ROW('Sanitation Data'!E180))="","",OFFSET('Sanitation Data'!$E$33,0,10*ROW('Sanitation Data'!E180)))</f>
        <v/>
      </c>
      <c r="CZ186" s="28" t="str">
        <f ca="1">+IF(OFFSET('Sanitation Data'!$F$29,0,10*ROW('Sanitation Data'!F180))="","",OFFSET('Sanitation Data'!$F$29,0,10*ROW('Sanitation Data'!F180)))</f>
        <v/>
      </c>
      <c r="DA186" s="28" t="str">
        <f ca="1">+IF(OFFSET('Sanitation Data'!$F$30,0,10*ROW('Sanitation Data'!F180))="","",OFFSET('Sanitation Data'!$F$30,0,10*ROW('Sanitation Data'!F180)))</f>
        <v/>
      </c>
      <c r="DB186" s="28" t="str">
        <f ca="1">+IF(OFFSET('Sanitation Data'!$F$31,0,10*ROW('Sanitation Data'!F180))="","",OFFSET('Sanitation Data'!$F$31,0,10*ROW('Sanitation Data'!F180)))</f>
        <v/>
      </c>
      <c r="DC186" s="28" t="str">
        <f ca="1">+IF(OFFSET('Sanitation Data'!$F$32,0,10*ROW('Sanitation Data'!F180))="","",OFFSET('Sanitation Data'!$F$32,0,10*ROW('Sanitation Data'!F180)))</f>
        <v/>
      </c>
      <c r="DD186" s="28" t="str">
        <f ca="1">+IF(OFFSET('Sanitation Data'!$F$33,0,10*ROW('Sanitation Data'!F180))="","",OFFSET('Sanitation Data'!$F$33,0,10*ROW('Sanitation Data'!F180)))</f>
        <v/>
      </c>
      <c r="DE186" s="28" t="str">
        <f ca="1">+IF(OFFSET('Sanitation Data'!$G$29,0,10*ROW('Sanitation Data'!G180))="","",OFFSET('Sanitation Data'!$G$29,0,10*ROW('Sanitation Data'!G180)))</f>
        <v/>
      </c>
      <c r="DF186" s="28" t="str">
        <f ca="1">+IF(OFFSET('Sanitation Data'!$G$30,0,10*ROW('Sanitation Data'!G180))="","",OFFSET('Sanitation Data'!$G$30,0,10*ROW('Sanitation Data'!G180)))</f>
        <v/>
      </c>
      <c r="DG186" s="28" t="str">
        <f ca="1">+IF(OFFSET('Sanitation Data'!$G$31,0,10*ROW('Sanitation Data'!G180))="","",OFFSET('Sanitation Data'!$G$31,0,10*ROW('Sanitation Data'!G180)))</f>
        <v/>
      </c>
      <c r="DH186" s="28" t="str">
        <f ca="1">+IF(OFFSET('Sanitation Data'!$G$32,0,10*ROW('Sanitation Data'!G180))="","",OFFSET('Sanitation Data'!$G$32,0,10*ROW('Sanitation Data'!G180)))</f>
        <v/>
      </c>
      <c r="DI186" s="28" t="str">
        <f ca="1">+IF(OFFSET('Sanitation Data'!$G$33,0,10*ROW('Sanitation Data'!G180))="","",OFFSET('Sanitation Data'!$G$33,0,10*ROW('Sanitation Data'!G180)))</f>
        <v/>
      </c>
      <c r="DJ186" s="28" t="str">
        <f ca="1">+IF(OFFSET('Sanitation Data'!$H$29,0,10*ROW('Sanitation Data'!H180))="","",OFFSET('Sanitation Data'!$H$29,0,10*ROW('Sanitation Data'!H180)))</f>
        <v/>
      </c>
      <c r="DK186" s="28" t="str">
        <f ca="1">+IF(OFFSET('Sanitation Data'!$H$30,0,10*ROW('Sanitation Data'!H180))="","",OFFSET('Sanitation Data'!$H$30,0,10*ROW('Sanitation Data'!H180)))</f>
        <v/>
      </c>
      <c r="DL186" s="28" t="str">
        <f ca="1">+IF(OFFSET('Sanitation Data'!$H$31,0,10*ROW('Sanitation Data'!H180))="","",OFFSET('Sanitation Data'!$H$31,0,10*ROW('Sanitation Data'!H180)))</f>
        <v/>
      </c>
      <c r="DM186" s="28" t="str">
        <f ca="1">+IF(OFFSET('Sanitation Data'!$H$32,0,10*ROW('Sanitation Data'!H180))="","",OFFSET('Sanitation Data'!$H$32,0,10*ROW('Sanitation Data'!H180)))</f>
        <v/>
      </c>
      <c r="DN186" s="28" t="str">
        <f ca="1">+IF(OFFSET('Sanitation Data'!$H$33,0,10*ROW('Sanitation Data'!H180))="","",OFFSET('Sanitation Data'!$H$33,0,10*ROW('Sanitation Data'!H180)))</f>
        <v/>
      </c>
      <c r="DO186" s="28" t="str">
        <f ca="1">+IF(OFFSET('Hygiene Data'!$C$12,0,10*ROW('Hygiene Data'!C180))="","",OFFSET('Hygiene Data'!$C$12,0,10*ROW('Hygiene Data'!C180)))</f>
        <v/>
      </c>
      <c r="DP186" s="28" t="str">
        <f ca="1">+IF(OFFSET('Hygiene Data'!$C$13,0,10*ROW('Hygiene Data'!C180))="","",OFFSET('Hygiene Data'!$C$13,0,10*ROW('Hygiene Data'!C180)))</f>
        <v/>
      </c>
      <c r="DQ186" s="28" t="str">
        <f ca="1">+IF(OFFSET('Hygiene Data'!$C$14,0,10*ROW('Hygiene Data'!C180))="","",OFFSET('Hygiene Data'!$C$14,0,10*ROW('Hygiene Data'!C180)))</f>
        <v/>
      </c>
      <c r="DR186" s="28" t="str">
        <f ca="1">+IF(OFFSET('Hygiene Data'!$D$12,0,10*ROW('Hygiene Data'!D180))="","",OFFSET('Hygiene Data'!$D$12,0,10*ROW('Hygiene Data'!D180)))</f>
        <v/>
      </c>
      <c r="DS186" s="28" t="str">
        <f ca="1">+IF(OFFSET('Hygiene Data'!$D$13,0,10*ROW('Hygiene Data'!D180))="","",OFFSET('Hygiene Data'!$D$13,0,10*ROW('Hygiene Data'!D180)))</f>
        <v/>
      </c>
      <c r="DT186" s="28" t="str">
        <f ca="1">+IF(OFFSET('Hygiene Data'!$D$14,0,10*ROW('Hygiene Data'!D180))="","",OFFSET('Hygiene Data'!$D$14,0,10*ROW('Hygiene Data'!D180)))</f>
        <v/>
      </c>
      <c r="DU186" s="28" t="str">
        <f ca="1">+IF(OFFSET('Hygiene Data'!$E$12,0,10*ROW('Hygiene Data'!E180))="","",OFFSET('Hygiene Data'!$E$12,0,10*ROW('Hygiene Data'!E180)))</f>
        <v/>
      </c>
      <c r="DV186" s="28" t="str">
        <f ca="1">+IF(OFFSET('Hygiene Data'!$E$13,0,10*ROW('Hygiene Data'!E180))="","",OFFSET('Hygiene Data'!$E$13,0,10*ROW('Hygiene Data'!E180)))</f>
        <v/>
      </c>
      <c r="DW186" s="28" t="str">
        <f ca="1">+IF(OFFSET('Hygiene Data'!$E$14,0,10*ROW('Hygiene Data'!E180))="","",OFFSET('Hygiene Data'!$E$14,0,10*ROW('Hygiene Data'!E180)))</f>
        <v/>
      </c>
      <c r="DX186" s="28" t="str">
        <f ca="1">+IF(OFFSET('Hygiene Data'!$F$12,0,10*ROW('Hygiene Data'!F180))="","",OFFSET('Hygiene Data'!$F$12,0,10*ROW('Hygiene Data'!F180)))</f>
        <v/>
      </c>
      <c r="DY186" s="28" t="str">
        <f ca="1">+IF(OFFSET('Hygiene Data'!$F$13,0,10*ROW('Hygiene Data'!F180))="","",OFFSET('Hygiene Data'!$F$13,0,10*ROW('Hygiene Data'!F180)))</f>
        <v/>
      </c>
      <c r="DZ186" s="28" t="str">
        <f ca="1">+IF(OFFSET('Hygiene Data'!$F$14,0,10*ROW('Hygiene Data'!F180))="","",OFFSET('Hygiene Data'!$F$14,0,10*ROW('Hygiene Data'!F180)))</f>
        <v/>
      </c>
      <c r="EA186" s="28" t="str">
        <f ca="1">+IF(OFFSET('Hygiene Data'!$G$12,0,10*ROW('Hygiene Data'!G180))="","",OFFSET('Hygiene Data'!$G$12,0,10*ROW('Hygiene Data'!G180)))</f>
        <v/>
      </c>
      <c r="EB186" s="28" t="str">
        <f ca="1">+IF(OFFSET('Hygiene Data'!$G$13,0,10*ROW('Hygiene Data'!G180))="","",OFFSET('Hygiene Data'!$G$13,0,10*ROW('Hygiene Data'!G180)))</f>
        <v/>
      </c>
      <c r="EC186" s="28" t="str">
        <f ca="1">+IF(OFFSET('Hygiene Data'!$G$14,0,10*ROW('Hygiene Data'!G180))="","",OFFSET('Hygiene Data'!$G$14,0,10*ROW('Hygiene Data'!G180)))</f>
        <v/>
      </c>
      <c r="ED186" s="28" t="str">
        <f ca="1">+IF(OFFSET('Hygiene Data'!$H$12,0,10*ROW('Hygiene Data'!H180))="","",OFFSET('Hygiene Data'!$H$12,0,10*ROW('Hygiene Data'!H180)))</f>
        <v/>
      </c>
      <c r="EE186" s="28" t="str">
        <f ca="1">+IF(OFFSET('Hygiene Data'!$H$13,0,10*ROW('Hygiene Data'!H180))="","",OFFSET('Hygiene Data'!$H$13,0,10*ROW('Hygiene Data'!H180)))</f>
        <v/>
      </c>
      <c r="EF186" s="28" t="str">
        <f ca="1">+IF(OFFSET('Hygiene Data'!$H$14,0,10*ROW('Hygiene Data'!H180))="","",OFFSET('Hygiene Data'!$H$14,0,10*ROW('Hygiene Data'!H180)))</f>
        <v/>
      </c>
    </row>
    <row r="187" spans="1:136" x14ac:dyDescent="0.2">
      <c r="A187" s="44" t="str">
        <f ca="1">+IF(OFFSET('Water Data'!$B$1,0,10*ROW('Water Data'!B184))="","",OFFSET('Water Data'!$B$1,0,10*ROW('Water Data'!B184)))</f>
        <v/>
      </c>
      <c r="B187" s="44" t="str">
        <f ca="1">+IF(OFFSET('Water Data'!$A$3,0,10*ROW('Water Data'!A184))="","",OFFSET('Water Data'!$A$3,0,10*ROW('Water Data'!A184)))</f>
        <v/>
      </c>
      <c r="C187" s="44" t="str">
        <f ca="1">+IF(OFFSET('Water Data'!$C$3,0,10*ROW('Water Data'!C184))="","",OFFSET('Water Data'!$C$3,0,10*ROW('Water Data'!C184)))</f>
        <v/>
      </c>
      <c r="D187" s="119" t="e">
        <f ca="1">+IF(AND(ISNUMBER(OFFSET('Water Data'!$C$5,0,10*ROW('Water Data'!C181))),BS187="Yes"),100-OFFSET('Water Data'!$C$5,0,10*ROW('Water Data'!C181)),IF(AND(ISNUMBER(OFFSET('Water Data'!$C$5,0,10*ROW('Water Data'!C181))),BS187="No",ISNUMBER(OFFSET('Water Data'!$C$5,0,10*ROW('Water Data'!C181)))),CONCATENATE("[",ROUND(100-OFFSET('Water Data'!$C$5,0,10*ROW('Water Data'!C181)),0),"]"),IF(AND(ISNUMBER(OFFSET('Water Data'!$C$5,0,10*ROW('Water Data'!C181))),BS187="",ISNUMBER(OFFSET('Water Data'!$C$5,0,10*ROW('Water Data'!C181)))),100-OFFSET('Water Data'!$C$5,0,10*ROW('Water Data'!C181)),NA())))</f>
        <v>#N/A</v>
      </c>
      <c r="E187" s="119" t="e">
        <f ca="1">+IF(AND(ISNUMBER(OFFSET('Water Data'!$C$7,0,10*ROW('Water Data'!D181))),BT187="Yes"),OFFSET('Water Data'!$C$7,0,10*ROW('Water Data'!C181)),IF(AND(ISNUMBER(OFFSET('Water Data'!$C$7,0,10*ROW('Water Data'!C181))),BT187="No",ISNUMBER(OFFSET('Water Data'!$C$7,0,10*ROW('Water Data'!C181)))),CONCATENATE("[",ROUND(OFFSET('Water Data'!$C$7,0,10*ROW('Water Data'!C181)),0),"]"),IF(AND(ISNUMBER(OFFSET('Water Data'!$C$7,0,10*ROW('Water Data'!C181))),BT187="",ISNUMBER(OFFSET('Water Data'!$C$7,0,10*ROW('Water Data'!C181)))),OFFSET('Water Data'!$C$7,0,10*ROW('Water Data'!C181)),NA())))</f>
        <v>#N/A</v>
      </c>
      <c r="F187" s="119" t="e">
        <f ca="1">+IF(AND(ISNUMBER(OFFSET('Water Data'!$C$10,0,10*ROW('Water Data'!C181))),BU187="Yes"),OFFSET('Water Data'!$C$10,0,10*ROW('Water Data'!C181)),IF(AND(ISNUMBER(OFFSET('Water Data'!$C$10,0,10*ROW('Water Data'!C181))),BU187="No",ISNUMBER(OFFSET('Water Data'!$C$10,0,10*ROW('Water Data'!C181)))),CONCATENATE("[",ROUND(OFFSET('Water Data'!$C$10,0,10*ROW('Water Data'!C181)),0),"]"),IF(AND(ISNUMBER(OFFSET('Water Data'!$C$10,0,10*ROW('Water Data'!C181))),BU187="",ISNUMBER(OFFSET('Water Data'!$C$10,0,10*ROW('Water Data'!C181)))),OFFSET('Water Data'!$C$10,0,10*ROW('Water Data'!C181)),NA())))</f>
        <v>#N/A</v>
      </c>
      <c r="G187" s="119" t="e">
        <f ca="1">+IF(AND(ISNUMBER(OFFSET('Water Data'!$D$5,0,10*ROW('Water Data'!D181))),BV187="Yes"),100-OFFSET('Water Data'!$D$5,0,10*ROW('Water Data'!D181)),IF(AND(ISNUMBER(OFFSET('Water Data'!$D$5,0,10*ROW('Water Data'!D181))),BV187="No",ISNUMBER(OFFSET('Water Data'!$D$5,0,10*ROW('Water Data'!D181)))),CONCATENATE("[",ROUND(100-OFFSET('Water Data'!$D$5,0,10*ROW('Water Data'!D181)),0),"]"),IF(AND(ISNUMBER(OFFSET('Water Data'!$D$5,0,10*ROW('Water Data'!D181))),BV187="",ISNUMBER(OFFSET('Water Data'!$D$5,0,10*ROW('Water Data'!D181)))),100-OFFSET('Water Data'!$D$5,0,10*ROW('Water Data'!D181)),NA())))</f>
        <v>#N/A</v>
      </c>
      <c r="H187" s="119" t="e">
        <f ca="1">+IF(AND(ISNUMBER(OFFSET('Water Data'!$D$7,0,10*ROW('Water Data'!D181))),BW187="Yes"),OFFSET('Water Data'!$D$7,0,10*ROW('Water Data'!D181)),IF(AND(ISNUMBER(OFFSET('Water Data'!$D$7,0,10*ROW('Water Data'!D181))),BW187="No",ISNUMBER(OFFSET('Water Data'!$D$7,0,10*ROW('Water Data'!D181)))),CONCATENATE("[",ROUND(OFFSET('Water Data'!$C$7,0,10*ROW('Water Data'!D181)),0),"]"),IF(AND(ISNUMBER(OFFSET('Water Data'!$D$7,0,10*ROW('Water Data'!D181))),BW187="",ISNUMBER(OFFSET('Water Data'!$D$7,0,10*ROW('Water Data'!D181)))),OFFSET('Water Data'!$D$7,0,10*ROW('Water Data'!D181)),NA())))</f>
        <v>#N/A</v>
      </c>
      <c r="I187" s="119" t="e">
        <f ca="1">+IF(AND(ISNUMBER(OFFSET('Water Data'!$D$10,0,10*ROW('Water Data'!D181))),BX187="Yes"),OFFSET('Water Data'!$D$10,0,10*ROW('Water Data'!D181)),IF(AND(ISNUMBER(OFFSET('Water Data'!$D$10,0,10*ROW('Water Data'!D181))),BX187="No",ISNUMBER(OFFSET('Water Data'!$D$10,0,10*ROW('Water Data'!D181)))),CONCATENATE("[",ROUND(OFFSET('Water Data'!$D$10,0,10*ROW('Water Data'!D181)),0),"]"),IF(AND(ISNUMBER(OFFSET('Water Data'!$D$10,0,10*ROW('Water Data'!D181))),BX187="",ISNUMBER(OFFSET('Water Data'!$D$10,0,10*ROW('Water Data'!D181)))),OFFSET('Water Data'!$D$10,0,10*ROW('Water Data'!D181)),NA())))</f>
        <v>#N/A</v>
      </c>
      <c r="J187" s="119" t="e">
        <f ca="1">+IF(AND(ISNUMBER(OFFSET('Water Data'!$E$5,0,10*ROW('Water Data'!E181))),BY187="Yes"),100-OFFSET('Water Data'!$E$5,0,10*ROW('Water Data'!E181)),IF(AND(ISNUMBER(OFFSET('Water Data'!$E$5,0,10*ROW('Water Data'!E181))),BY187="No",ISNUMBER(OFFSET('Water Data'!$E$5,0,10*ROW('Water Data'!E181)))),CONCATENATE("[",ROUND(100-OFFSET('Water Data'!$E$5,0,10*ROW('Water Data'!E181)),0),"]"),IF(AND(ISNUMBER(OFFSET('Water Data'!$E$5,0,10*ROW('Water Data'!E181))),BY187="",ISNUMBER(OFFSET('Water Data'!$E$5,0,10*ROW('Water Data'!E181)))),100-OFFSET('Water Data'!$E$5,0,10*ROW('Water Data'!E181)),NA())))</f>
        <v>#N/A</v>
      </c>
      <c r="K187" s="119" t="e">
        <f ca="1">+IF(AND(ISNUMBER(OFFSET('Water Data'!$E$7,0,10*ROW('Water Data'!E181))),BZ187="Yes"),OFFSET('Water Data'!$E$7,0,10*ROW('Water Data'!E181)),IF(AND(ISNUMBER(OFFSET('Water Data'!$E$7,0,10*ROW('Water Data'!E181))),BZ187="No",ISNUMBER(OFFSET('Water Data'!$E$7,0,10*ROW('Water Data'!E181)))),CONCATENATE("[",ROUND(OFFSET('Water Data'!$E$7,0,10*ROW('Water Data'!E181)),0),"]"),IF(AND(ISNUMBER(OFFSET('Water Data'!$E$7,0,10*ROW('Water Data'!E181))),BZ187="",ISNUMBER(OFFSET('Water Data'!$E$7,0,10*ROW('Water Data'!E181)))),OFFSET('Water Data'!$E$7,0,10*ROW('Water Data'!E181)),NA())))</f>
        <v>#N/A</v>
      </c>
      <c r="L187" s="119" t="e">
        <f ca="1">+IF(AND(ISNUMBER(OFFSET('Water Data'!$E$10,0,10*ROW('Water Data'!E181))),CA187="Yes"),OFFSET('Water Data'!$E$10,0,10*ROW('Water Data'!E181)),IF(AND(ISNUMBER(OFFSET('Water Data'!$E$10,0,10*ROW('Water Data'!E181))),CA187="No",ISNUMBER(OFFSET('Water Data'!$E$10,0,10*ROW('Water Data'!E181)))),CONCATENATE("[",ROUND(OFFSET('Water Data'!$E$10,0,10*ROW('Water Data'!E181)),0),"]"),IF(AND(ISNUMBER(OFFSET('Water Data'!$E$10,0,10*ROW('Water Data'!E181))),CA187="",ISNUMBER(OFFSET('Water Data'!$E$10,0,10*ROW('Water Data'!E181)))),OFFSET('Water Data'!$E$10,0,10*ROW('Water Data'!E181)),NA())))</f>
        <v>#N/A</v>
      </c>
      <c r="M187" s="119" t="e">
        <f ca="1">+IF(AND(ISNUMBER(OFFSET('Water Data'!$F$5,0,10*ROW('Water Data'!F181))),CB187="Yes"),100-OFFSET('Water Data'!$F$5,0,10*ROW('Water Data'!F181)),IF(AND(ISNUMBER(OFFSET('Water Data'!$F$5,0,10*ROW('Water Data'!F181))),CB187="No",ISNUMBER(OFFSET('Water Data'!$F$5,0,10*ROW('Water Data'!F181)))),CONCATENATE("[",ROUND(100-OFFSET('Water Data'!$F$5,0,10*ROW('Water Data'!F181)),0),"]"),IF(AND(ISNUMBER(OFFSET('Water Data'!$F$5,0,10*ROW('Water Data'!F181))),CB187="",ISNUMBER(OFFSET('Water Data'!$F$5,0,10*ROW('Water Data'!F181)))),100-OFFSET('Water Data'!$F$5,0,10*ROW('Water Data'!F181)),NA())))</f>
        <v>#N/A</v>
      </c>
      <c r="N187" s="119" t="e">
        <f ca="1">+IF(AND(ISNUMBER(OFFSET('Water Data'!$F$7,0,10*ROW('Water Data'!F181))),CC187="Yes"),OFFSET('Water Data'!$F$7,0,10*ROW('Water Data'!F181)),IF(AND(ISNUMBER(OFFSET('Water Data'!$F$7,0,10*ROW('Water Data'!F181))),CC187="No",ISNUMBER(OFFSET('Water Data'!$F$7,0,10*ROW('Water Data'!F181)))),CONCATENATE("[",ROUND(OFFSET('Water Data'!$F$7,0,10*ROW('Water Data'!F181)),0),"]"),IF(AND(ISNUMBER(OFFSET('Water Data'!$F$7,0,10*ROW('Water Data'!F181))),CC187="",ISNUMBER(OFFSET('Water Data'!$F$7,0,10*ROW('Water Data'!F181)))),OFFSET('Water Data'!$F$7,0,10*ROW('Water Data'!F181)),NA())))</f>
        <v>#N/A</v>
      </c>
      <c r="O187" s="119" t="e">
        <f ca="1">+IF(AND(ISNUMBER(OFFSET('Water Data'!$F$10,0,10*ROW('Water Data'!F181))),CD187="Yes"),OFFSET('Water Data'!$F$10,0,10*ROW('Water Data'!F181)),IF(AND(ISNUMBER(OFFSET('Water Data'!$F$10,0,10*ROW('Water Data'!F181))),CD187="No",ISNUMBER(OFFSET('Water Data'!$F$10,0,10*ROW('Water Data'!F181)))),CONCATENATE("[",ROUND(OFFSET('Water Data'!$F$10,0,10*ROW('Water Data'!F181)),0),"]"),IF(AND(ISNUMBER(OFFSET('Water Data'!$F$10,0,10*ROW('Water Data'!F181))),CD187="",ISNUMBER(OFFSET('Water Data'!$F$10,0,10*ROW('Water Data'!F181)))),OFFSET('Water Data'!$F$10,0,10*ROW('Water Data'!F181)),NA())))</f>
        <v>#N/A</v>
      </c>
      <c r="P187" s="119" t="e">
        <f ca="1">+IF(AND(ISNUMBER(OFFSET('Water Data'!$G$5,0,10*ROW('Water Data'!G181))),CE187="Yes"),100-OFFSET('Water Data'!$G$5,0,10*ROW('Water Data'!G181)),IF(AND(ISNUMBER(OFFSET('Water Data'!$G$5,0,10*ROW('Water Data'!G181))),CE187="No",ISNUMBER(OFFSET('Water Data'!$G$5,0,10*ROW('Water Data'!G181)))),CONCATENATE("[",ROUND(100-OFFSET('Water Data'!$G$5,0,10*ROW('Water Data'!G181)),0),"]"),IF(AND(ISNUMBER(OFFSET('Water Data'!$G$5,0,10*ROW('Water Data'!G181))),CE187="",ISNUMBER(OFFSET('Water Data'!$G$5,0,10*ROW('Water Data'!G181)))),100-OFFSET('Water Data'!$G$5,0,10*ROW('Water Data'!G181)),NA())))</f>
        <v>#N/A</v>
      </c>
      <c r="Q187" s="119" t="e">
        <f ca="1">+IF(AND(ISNUMBER(OFFSET('Water Data'!$G$7,0,10*ROW('Water Data'!G181))),CF187="Yes"),OFFSET('Water Data'!$G$7,0,10*ROW('Water Data'!G181)),IF(AND(ISNUMBER(OFFSET('Water Data'!$G$7,0,10*ROW('Water Data'!G181))),CF187="No",ISNUMBER(OFFSET('Water Data'!$G$7,0,10*ROW('Water Data'!G181)))),CONCATENATE("[",ROUND(OFFSET('Water Data'!$G$7,0,10*ROW('Water Data'!G181)),0),"]"),IF(AND(ISNUMBER(OFFSET('Water Data'!$G$7,0,10*ROW('Water Data'!G181))),CF187="",ISNUMBER(OFFSET('Water Data'!$G$7,0,10*ROW('Water Data'!G181)))),OFFSET('Water Data'!$G$7,0,10*ROW('Water Data'!G181)),NA())))</f>
        <v>#N/A</v>
      </c>
      <c r="R187" s="119" t="e">
        <f ca="1">+IF(AND(ISNUMBER(OFFSET('Water Data'!$G$10,0,10*ROW('Water Data'!G181))),CG187="Yes"),OFFSET('Water Data'!$G$10,0,10*ROW('Water Data'!G181)),IF(AND(ISNUMBER(OFFSET('Water Data'!$G$10,0,10*ROW('Water Data'!G181))),CG187="No",ISNUMBER(OFFSET('Water Data'!$G$10,0,10*ROW('Water Data'!G181)))),CONCATENATE("[",ROUND(OFFSET('Water Data'!$G$10,0,10*ROW('Water Data'!G181)),0),"]"),IF(AND(ISNUMBER(OFFSET('Water Data'!$G$10,0,10*ROW('Water Data'!G181))),CG187="",ISNUMBER(OFFSET('Water Data'!$G$10,0,10*ROW('Water Data'!G181)))),OFFSET('Water Data'!$G$10,0,10*ROW('Water Data'!G181)),NA())))</f>
        <v>#N/A</v>
      </c>
      <c r="S187" s="119" t="e">
        <f ca="1">+IF(AND(ISNUMBER(OFFSET('Water Data'!$H$5,0,10*ROW('Water Data'!H181))),CH187="Yes"),100-OFFSET('Water Data'!$H$5,0,10*ROW('Water Data'!H181)),IF(AND(ISNUMBER(OFFSET('Water Data'!$H$5,0,10*ROW('Water Data'!H181))),CH187="No",ISNUMBER(OFFSET('Water Data'!$H$5,0,10*ROW('Water Data'!H181)))),CONCATENATE("[",ROUND(100-OFFSET('Water Data'!$H$5,0,10*ROW('Water Data'!H181)),0),"]"),IF(AND(ISNUMBER(OFFSET('Water Data'!$H$5,0,10*ROW('Water Data'!H181))),CH187="",ISNUMBER(OFFSET('Water Data'!$H$5,0,10*ROW('Water Data'!H181)))),100-OFFSET('Water Data'!$H$5,0,10*ROW('Water Data'!H181)),NA())))</f>
        <v>#N/A</v>
      </c>
      <c r="T187" s="119" t="e">
        <f ca="1">+IF(AND(ISNUMBER(OFFSET('Water Data'!$H$7,0,10*ROW('Water Data'!H181))),CI187="Yes"),OFFSET('Water Data'!$H$7,0,10*ROW('Water Data'!H181)),IF(AND(ISNUMBER(OFFSET('Water Data'!$H$7,0,10*ROW('Water Data'!H181))),CI187="No",ISNUMBER(OFFSET('Water Data'!$H$7,0,10*ROW('Water Data'!H181)))),CONCATENATE("[",ROUND(OFFSET('Water Data'!$H$7,0,10*ROW('Water Data'!H181)),0),"]"),IF(AND(ISNUMBER(OFFSET('Water Data'!$H$7,0,10*ROW('Water Data'!H181))),CI187="",ISNUMBER(OFFSET('Water Data'!$H$7,0,10*ROW('Water Data'!H181)))),OFFSET('Water Data'!$H$7,0,10*ROW('Water Data'!H181)),NA())))</f>
        <v>#N/A</v>
      </c>
      <c r="U187" s="119" t="e">
        <f ca="1">+IF(AND(ISNUMBER(OFFSET('Water Data'!$H$10,0,10*ROW('Water Data'!H181))),CJ187="Yes"),OFFSET('Water Data'!$H$10,0,10*ROW('Water Data'!H181)),IF(AND(ISNUMBER(OFFSET('Water Data'!$H$10,0,10*ROW('Water Data'!H181))),CJ187="No",ISNUMBER(OFFSET('Water Data'!$H$10,0,10*ROW('Water Data'!H181)))),CONCATENATE("[",ROUND(OFFSET('Water Data'!$H$10,0,10*ROW('Water Data'!H181)),0),"]"),IF(AND(ISNUMBER(OFFSET('Water Data'!$H$10,0,10*ROW('Water Data'!H181))),CJ187="",ISNUMBER(OFFSET('Water Data'!$H$10,0,10*ROW('Water Data'!H181)))),OFFSET('Water Data'!$H$10,0,10*ROW('Water Data'!H181)),NA())))</f>
        <v>#N/A</v>
      </c>
      <c r="V187" s="120" t="e">
        <f ca="1">+IF(AND(ISNUMBER(OFFSET('Sanitation Data'!$C$5,0,10*ROW('Sanitation Data'!C181))),CK187="Yes"),100-OFFSET('Sanitation Data'!$C$5,0,10*ROW('Sanitation Data'!C181)),IF(AND(ISNUMBER(OFFSET('Sanitation Data'!$C$5,0,10*ROW('Sanitation Data'!C181))),CK187="No",ISNUMBER(OFFSET('Sanitation Data'!$C$5,0,10*ROW('Sanitation Data'!C181)))),CONCATENATE("[",ROUND(100-OFFSET('Sanitation Data'!$C$5,0,10*ROW('Sanitation Data'!C181)),0),"]"),IF(AND(ISNUMBER(OFFSET('Sanitation Data'!$C$5,0,10*ROW('Sanitation Data'!C181))),CK187="",ISNUMBER(OFFSET('Sanitation Data'!$C$5,0,10*ROW('Sanitation Data'!C181)))),100-OFFSET('Sanitation Data'!$C$5,0,10*ROW('Sanitation Data'!C181)),NA())))</f>
        <v>#N/A</v>
      </c>
      <c r="W187" s="120" t="e">
        <f ca="1">+IF(AND(ISNUMBER(OFFSET('Sanitation Data'!$C$7,0,10*ROW('Sanitation Data'!C181))),CL187="Yes"),OFFSET('Sanitation Data'!$C$7,0,10*ROW('Sanitation Data'!C181)),IF(AND(ISNUMBER(OFFSET('Sanitation Data'!$C$7,0,10*ROW('Sanitation Data'!C181))),CL187="No",ISNUMBER(OFFSET('Sanitation Data'!$C$7,0,10*ROW('Sanitation Data'!C181)))),CONCATENATE("[",ROUND(OFFSET('Sanitation Data'!$C$7,0,10*ROW('Sanitation Data'!C181)),0),"]"),IF(AND(ISNUMBER(OFFSET('Sanitation Data'!$C$7,0,10*ROW('Sanitation Data'!C181))),CL187="",ISNUMBER(OFFSET('Sanitation Data'!$C$7,0,10*ROW('Sanitation Data'!C181)))),OFFSET('Sanitation Data'!$C$7,0,10*ROW('Sanitation Data'!C181)),NA())))</f>
        <v>#N/A</v>
      </c>
      <c r="X187" s="120" t="e">
        <f ca="1">+IF(AND(ISNUMBER(OFFSET('Sanitation Data'!$C$11,0,10*ROW('Sanitation Data'!C181))),CM187="Yes"),OFFSET('Sanitation Data'!$C$11,0,10*ROW('Sanitation Data'!C181)),IF(AND(ISNUMBER(OFFSET('Sanitation Data'!$C$11,0,10*ROW('Sanitation Data'!C181))),CM187="No",ISNUMBER(OFFSET('Sanitation Data'!$C$11,0,10*ROW('Sanitation Data'!C181)))),CONCATENATE("[",ROUND(OFFSET('Sanitation Data'!$C$11,0,10*ROW('Sanitation Data'!C181)),0),"]"),IF(AND(ISNUMBER(OFFSET('Sanitation Data'!$C$11,0,10*ROW('Sanitation Data'!C181))),CM187="",ISNUMBER(OFFSET('Sanitation Data'!$C$11,0,10*ROW('Sanitation Data'!C181)))),OFFSET('Sanitation Data'!$C$11,0,10*ROW('Sanitation Data'!C181)),NA())))</f>
        <v>#N/A</v>
      </c>
      <c r="Y187" s="120" t="e">
        <f ca="1">+IF(AND(ISNUMBER(OFFSET('Sanitation Data'!$C$12,0,10*ROW('Sanitation Data'!C181))),CN187="Yes"),OFFSET('Sanitation Data'!$C$12,0,10*ROW('Sanitation Data'!C181)),IF(AND(ISNUMBER(OFFSET('Sanitation Data'!$C$12,0,10*ROW('Sanitation Data'!C181))),CN187="No",ISNUMBER(OFFSET('Sanitation Data'!$C$12,0,10*ROW('Sanitation Data'!C181)))),CONCATENATE("[",ROUND(OFFSET('Sanitation Data'!$C$12,0,10*ROW('Sanitation Data'!C181)),0),"]"),IF(AND(ISNUMBER(OFFSET('Sanitation Data'!$C$12,0,10*ROW('Sanitation Data'!C181))),CN187="",ISNUMBER(OFFSET('Sanitation Data'!$C$12,0,10*ROW('Sanitation Data'!C181)))),OFFSET('Sanitation Data'!$C$12,0,10*ROW('Sanitation Data'!C181)),NA())))</f>
        <v>#N/A</v>
      </c>
      <c r="Z187" s="120" t="e">
        <f ca="1">+IF(AND(ISNUMBER(OFFSET('Sanitation Data'!$C$13,0,10*ROW('Sanitation Data'!C181))),CO187="Yes"),OFFSET('Sanitation Data'!$C$13,0,10*ROW('Sanitation Data'!C181)),IF(AND(ISNUMBER(OFFSET('Sanitation Data'!$C$13,0,10*ROW('Sanitation Data'!C181))),CO187="No",ISNUMBER(OFFSET('Sanitation Data'!$C$13,0,10*ROW('Sanitation Data'!C181)))),CONCATENATE("[",ROUND(OFFSET('Sanitation Data'!$C$13,0,10*ROW('Sanitation Data'!C181)),0),"]"),IF(AND(ISNUMBER(OFFSET('Sanitation Data'!$C$13,0,10*ROW('Sanitation Data'!C181))),CO187="",ISNUMBER(OFFSET('Sanitation Data'!$C$13,0,10*ROW('Sanitation Data'!C181)))),OFFSET('Sanitation Data'!$C$13,0,10*ROW('Sanitation Data'!C181)),NA())))</f>
        <v>#N/A</v>
      </c>
      <c r="AA187" s="120" t="e">
        <f ca="1">+IF(AND(ISNUMBER(OFFSET('Sanitation Data'!$D$5,0,10*ROW('Sanitation Data'!D181))),CP187="Yes"),100-OFFSET('Sanitation Data'!$D$5,0,10*ROW('Sanitation Data'!D181)),IF(AND(ISNUMBER(OFFSET('Sanitation Data'!$D$5,0,10*ROW('Sanitation Data'!D181))),CP187="No",ISNUMBER(OFFSET('Sanitation Data'!$D$5,0,10*ROW('Sanitation Data'!D181)))),CONCATENATE("[",ROUND(100-OFFSET('Sanitation Data'!$D$5,0,10*ROW('Sanitation Data'!D181)),0),"]"),IF(AND(ISNUMBER(OFFSET('Sanitation Data'!$D$5,0,10*ROW('Sanitation Data'!D181))),CP187="",ISNUMBER(OFFSET('Sanitation Data'!$D$5,0,10*ROW('Sanitation Data'!D181)))),100-OFFSET('Sanitation Data'!$D$5,0,10*ROW('Sanitation Data'!D181)),NA())))</f>
        <v>#N/A</v>
      </c>
      <c r="AB187" s="120" t="e">
        <f ca="1">+IF(AND(ISNUMBER(OFFSET('Sanitation Data'!$D$7,0,10*ROW('Sanitation Data'!D181))),CQ187="Yes"),OFFSET('Sanitation Data'!$D$7,0,10*ROW('Sanitation Data'!G181)),IF(AND(ISNUMBER(OFFSET('Sanitation Data'!$D$7,0,10*ROW('Sanitation Data'!D181))),CQ187="No",ISNUMBER(OFFSET('Sanitation Data'!$D$7,0,10*ROW('Sanitation Data'!D181)))),CONCATENATE("[",ROUND(OFFSET('Sanitation Data'!$D$7,0,10*ROW('Sanitation Data'!D181)),0),"]"),IF(AND(ISNUMBER(OFFSET('Sanitation Data'!$D$7,0,10*ROW('Sanitation Data'!D181))),CQ187="",ISNUMBER(OFFSET('Sanitation Data'!$D$7,0,10*ROW('Sanitation Data'!D181)))),OFFSET('Sanitation Data'!$D$7,0,10*ROW('Sanitation Data'!D181)),NA())))</f>
        <v>#N/A</v>
      </c>
      <c r="AC187" s="120" t="e">
        <f ca="1">+IF(AND(ISNUMBER(OFFSET('Sanitation Data'!$D$11,0,10*ROW('Sanitation Data'!D181))),CR187="Yes"),OFFSET('Sanitation Data'!$D$11,0,10*ROW('Sanitation Data'!D181)),IF(AND(ISNUMBER(OFFSET('Sanitation Data'!$D$11,0,10*ROW('Sanitation Data'!D181))),CR187="No",ISNUMBER(OFFSET('Sanitation Data'!$D$11,0,10*ROW('Sanitation Data'!D181)))),CONCATENATE("[",ROUND(OFFSET('Sanitation Data'!$D$11,0,10*ROW('Sanitation Data'!D181)),0),"]"),IF(AND(ISNUMBER(OFFSET('Sanitation Data'!$D$11,0,10*ROW('Sanitation Data'!D181))),CR187="",ISNUMBER(OFFSET('Sanitation Data'!$D$11,0,10*ROW('Sanitation Data'!D181)))),OFFSET('Sanitation Data'!$D$11,0,10*ROW('Sanitation Data'!D181)),NA())))</f>
        <v>#N/A</v>
      </c>
      <c r="AD187" s="120" t="e">
        <f ca="1">+IF(AND(ISNUMBER(OFFSET('Sanitation Data'!$D$12,0,10*ROW('Sanitation Data'!D181))),CS187="Yes"),OFFSET('Sanitation Data'!$D$12,0,10*ROW('Sanitation Data'!D181)),IF(AND(ISNUMBER(OFFSET('Sanitation Data'!$D$12,0,10*ROW('Sanitation Data'!D181))),CS187="No",ISNUMBER(OFFSET('Sanitation Data'!$D$12,0,10*ROW('Sanitation Data'!D181)))),CONCATENATE("[",ROUND(OFFSET('Sanitation Data'!$D$12,0,10*ROW('Sanitation Data'!D181)),0),"]"),IF(AND(ISNUMBER(OFFSET('Sanitation Data'!$D$12,0,10*ROW('Sanitation Data'!D181))),CS187="",ISNUMBER(OFFSET('Sanitation Data'!$D$12,0,10*ROW('Sanitation Data'!D181)))),OFFSET('Sanitation Data'!$D$12,0,10*ROW('Sanitation Data'!D181)),NA())))</f>
        <v>#N/A</v>
      </c>
      <c r="AE187" s="120" t="e">
        <f ca="1">+IF(AND(ISNUMBER(OFFSET('Sanitation Data'!$D$13,0,10*ROW('Sanitation Data'!D181))),CT187="Yes"),OFFSET('Sanitation Data'!$D$13,0,10*ROW('Sanitation Data'!D181)),IF(AND(ISNUMBER(OFFSET('Sanitation Data'!$D$13,0,10*ROW('Sanitation Data'!D181))),CT187="No",ISNUMBER(OFFSET('Sanitation Data'!$D$13,0,10*ROW('Sanitation Data'!D181)))),CONCATENATE("[",ROUND(OFFSET('Sanitation Data'!$D$13,0,10*ROW('Sanitation Data'!D181)),0),"]"),IF(AND(ISNUMBER(OFFSET('Sanitation Data'!$D$13,0,10*ROW('Sanitation Data'!D181))),CT187="",ISNUMBER(OFFSET('Sanitation Data'!$D$13,0,10*ROW('Sanitation Data'!D181)))),OFFSET('Sanitation Data'!$D$13,0,10*ROW('Sanitation Data'!D181)),NA())))</f>
        <v>#N/A</v>
      </c>
      <c r="AF187" s="120" t="e">
        <f ca="1">+IF(AND(ISNUMBER(OFFSET('Sanitation Data'!$E$5,0,10*ROW('Sanitation Data'!E181))),CU187="Yes"),100-OFFSET('Sanitation Data'!$E$5,0,10*ROW('Sanitation Data'!E181)),IF(AND(ISNUMBER(OFFSET('Sanitation Data'!$E$5,0,10*ROW('Sanitation Data'!E181))),CU187="No",ISNUMBER(OFFSET('Sanitation Data'!$E$5,0,10*ROW('Sanitation Data'!E181)))),CONCATENATE("[",ROUND(100-OFFSET('Sanitation Data'!$E$5,0,10*ROW('Sanitation Data'!E181)),0),"]"),IF(AND(ISNUMBER(OFFSET('Sanitation Data'!$E$5,0,10*ROW('Sanitation Data'!E181))),CU187="",ISNUMBER(OFFSET('Sanitation Data'!$E$5,0,10*ROW('Sanitation Data'!E181)))),100-OFFSET('Sanitation Data'!$E$5,0,10*ROW('Sanitation Data'!E181)),NA())))</f>
        <v>#N/A</v>
      </c>
      <c r="AG187" s="120" t="e">
        <f ca="1">+IF(AND(ISNUMBER(OFFSET('Sanitation Data'!$E$7,0,10*ROW('Sanitation Data'!E181))),CV187="Yes"),OFFSET('Sanitation Data'!$E$7,0,10*ROW('Sanitation Data'!E181)),IF(AND(ISNUMBER(OFFSET('Sanitation Data'!$E$7,0,10*ROW('Sanitation Data'!E181))),CV187="No",ISNUMBER(OFFSET('Sanitation Data'!$E$7,0,10*ROW('Sanitation Data'!E181)))),CONCATENATE("[",ROUND(OFFSET('Sanitation Data'!$E$7,0,10*ROW('Sanitation Data'!E181)),0),"]"),IF(AND(ISNUMBER(OFFSET('Sanitation Data'!$E$7,0,10*ROW('Sanitation Data'!E181))),CV187="",ISNUMBER(OFFSET('Sanitation Data'!$E$7,0,10*ROW('Sanitation Data'!E181)))),OFFSET('Sanitation Data'!$E$7,0,10*ROW('Sanitation Data'!E181)),NA())))</f>
        <v>#N/A</v>
      </c>
      <c r="AH187" s="120" t="e">
        <f ca="1">+IF(AND(ISNUMBER(OFFSET('Sanitation Data'!$E$11,0,10*ROW('Sanitation Data'!E181))),CW187="Yes"),OFFSET('Sanitation Data'!$E$11,0,10*ROW('Sanitation Data'!E181)),IF(AND(ISNUMBER(OFFSET('Sanitation Data'!$E$11,0,10*ROW('Sanitation Data'!E181))),CW187="No",ISNUMBER(OFFSET('Sanitation Data'!$E$11,0,10*ROW('Sanitation Data'!E181)))),CONCATENATE("[",ROUND(OFFSET('Sanitation Data'!$E$11,0,10*ROW('Sanitation Data'!E181)),0),"]"),IF(AND(ISNUMBER(OFFSET('Sanitation Data'!$E$11,0,10*ROW('Sanitation Data'!E181))),CW187="",ISNUMBER(OFFSET('Sanitation Data'!$E$11,0,10*ROW('Sanitation Data'!E181)))),OFFSET('Sanitation Data'!$E$11,0,10*ROW('Sanitation Data'!E181)),NA())))</f>
        <v>#N/A</v>
      </c>
      <c r="AI187" s="120" t="e">
        <f ca="1">+IF(AND(ISNUMBER(OFFSET('Sanitation Data'!$E$12,0,10*ROW('Sanitation Data'!E181))),CX187="Yes"),OFFSET('Sanitation Data'!$E$12,0,10*ROW('Sanitation Data'!E181)),IF(AND(ISNUMBER(OFFSET('Sanitation Data'!$E$12,0,10*ROW('Sanitation Data'!E181))),CX187="No",ISNUMBER(OFFSET('Sanitation Data'!$E$12,0,10*ROW('Sanitation Data'!E181)))),CONCATENATE("[",ROUND(OFFSET('Sanitation Data'!$E$12,0,10*ROW('Sanitation Data'!E181)),0),"]"),IF(AND(ISNUMBER(OFFSET('Sanitation Data'!$E$12,0,10*ROW('Sanitation Data'!E181))),CX187="",ISNUMBER(OFFSET('Sanitation Data'!$E$12,0,10*ROW('Sanitation Data'!E181)))),OFFSET('Sanitation Data'!$E$12,0,10*ROW('Sanitation Data'!E181)),NA())))</f>
        <v>#N/A</v>
      </c>
      <c r="AJ187" s="120" t="e">
        <f ca="1">+IF(AND(ISNUMBER(OFFSET('Sanitation Data'!$E$13,0,10*ROW('Sanitation Data'!E181))),CY187="Yes"),OFFSET('Sanitation Data'!$E$13,0,10*ROW('Sanitation Data'!E181)),IF(AND(ISNUMBER(OFFSET('Sanitation Data'!$E$13,0,10*ROW('Sanitation Data'!E181))),CY187="No",ISNUMBER(OFFSET('Sanitation Data'!$E$13,0,10*ROW('Sanitation Data'!E181)))),CONCATENATE("[",ROUND(OFFSET('Sanitation Data'!$E$13,0,10*ROW('Sanitation Data'!E181)),0),"]"),IF(AND(ISNUMBER(OFFSET('Sanitation Data'!$E$13,0,10*ROW('Sanitation Data'!E181))),CY187="",ISNUMBER(OFFSET('Sanitation Data'!$E$13,0,10*ROW('Sanitation Data'!E181)))),OFFSET('Sanitation Data'!$E$13,0,10*ROW('Sanitation Data'!E181)),NA())))</f>
        <v>#N/A</v>
      </c>
      <c r="AK187" s="120" t="e">
        <f ca="1">+IF(AND(ISNUMBER(OFFSET('Sanitation Data'!$F$5,0,10*ROW('Sanitation Data'!F181))),CZ187="Yes"),100-OFFSET('Sanitation Data'!$F$5,0,10*ROW('Sanitation Data'!F181)),IF(AND(ISNUMBER(OFFSET('Sanitation Data'!$F$5,0,10*ROW('Sanitation Data'!F181))),CZ187="No",ISNUMBER(OFFSET('Sanitation Data'!$F$5,0,10*ROW('Sanitation Data'!F181)))),CONCATENATE("[",ROUND(100-OFFSET('Sanitation Data'!$F$5,0,10*ROW('Sanitation Data'!F181)),0),"]"),IF(AND(ISNUMBER(OFFSET('Sanitation Data'!$F$5,0,10*ROW('Sanitation Data'!F181))),CZ187="",ISNUMBER(OFFSET('Sanitation Data'!$F$5,0,10*ROW('Sanitation Data'!F181)))),100-OFFSET('Sanitation Data'!$F$5,0,10*ROW('Sanitation Data'!F181)),NA())))</f>
        <v>#N/A</v>
      </c>
      <c r="AL187" s="120" t="e">
        <f ca="1">+IF(AND(ISNUMBER(OFFSET('Sanitation Data'!$F$7,0,10*ROW('Sanitation Data'!F181))),DA187="Yes"),OFFSET('Sanitation Data'!$F$7,0,10*ROW('Sanitation Data'!F181)),IF(AND(ISNUMBER(OFFSET('Sanitation Data'!$F$7,0,10*ROW('Sanitation Data'!F181))),DA187="No",ISNUMBER(OFFSET('Sanitation Data'!$F$7,0,10*ROW('Sanitation Data'!F181)))),CONCATENATE("[",ROUND(OFFSET('Sanitation Data'!$F$7,0,10*ROW('Sanitation Data'!F181)),0),"]"),IF(AND(ISNUMBER(OFFSET('Sanitation Data'!$F$7,0,10*ROW('Sanitation Data'!F181))),DA187="",ISNUMBER(OFFSET('Sanitation Data'!$F$7,0,10*ROW('Sanitation Data'!F181)))),OFFSET('Sanitation Data'!$F$7,0,10*ROW('Sanitation Data'!F181)),NA())))</f>
        <v>#N/A</v>
      </c>
      <c r="AM187" s="120" t="e">
        <f ca="1">+IF(AND(ISNUMBER(OFFSET('Sanitation Data'!$F$11,0,10*ROW('Sanitation Data'!F181))),DB187="Yes"),OFFSET('Sanitation Data'!$F$11,0,10*ROW('Sanitation Data'!F181)),IF(AND(ISNUMBER(OFFSET('Sanitation Data'!$F$11,0,10*ROW('Sanitation Data'!F181))),DB187="No",ISNUMBER(OFFSET('Sanitation Data'!$F$11,0,10*ROW('Sanitation Data'!F181)))),CONCATENATE("[",ROUND(OFFSET('Sanitation Data'!$F$11,0,10*ROW('Sanitation Data'!F181)),0),"]"),IF(AND(ISNUMBER(OFFSET('Sanitation Data'!$F$11,0,10*ROW('Sanitation Data'!F181))),DB187="",ISNUMBER(OFFSET('Sanitation Data'!$F$11,0,10*ROW('Sanitation Data'!F181)))),OFFSET('Sanitation Data'!$F$11,0,10*ROW('Sanitation Data'!F181)),NA())))</f>
        <v>#N/A</v>
      </c>
      <c r="AN187" s="120" t="e">
        <f ca="1">+IF(AND(ISNUMBER(OFFSET('Sanitation Data'!$F$12,0,10*ROW('Sanitation Data'!F181))),DC187="Yes"),OFFSET('Sanitation Data'!$F$12,0,10*ROW('Sanitation Data'!F181)),IF(AND(ISNUMBER(OFFSET('Sanitation Data'!$F$12,0,10*ROW('Sanitation Data'!F181))),DC187="No",ISNUMBER(OFFSET('Sanitation Data'!$F$12,0,10*ROW('Sanitation Data'!F181)))),CONCATENATE("[",ROUND(OFFSET('Sanitation Data'!$F$12,0,10*ROW('Sanitation Data'!F181)),0),"]"),IF(AND(ISNUMBER(OFFSET('Sanitation Data'!$F$12,0,10*ROW('Sanitation Data'!F181))),DC187="",ISNUMBER(OFFSET('Sanitation Data'!$F$12,0,10*ROW('Sanitation Data'!F181)))),OFFSET('Sanitation Data'!$F$12,0,10*ROW('Sanitation Data'!F181)),NA())))</f>
        <v>#N/A</v>
      </c>
      <c r="AO187" s="120" t="e">
        <f ca="1">+IF(AND(ISNUMBER(OFFSET('Sanitation Data'!$F$13,0,10*ROW('Sanitation Data'!F181))),DD187="Yes"),OFFSET('Sanitation Data'!$F$13,0,10*ROW('Sanitation Data'!F181)),IF(AND(ISNUMBER(OFFSET('Sanitation Data'!$F$13,0,10*ROW('Sanitation Data'!F181))),DD187="No",ISNUMBER(OFFSET('Sanitation Data'!$F$13,0,10*ROW('Sanitation Data'!F181)))),CONCATENATE("[",ROUND(OFFSET('Sanitation Data'!$F$13,0,10*ROW('Sanitation Data'!F181)),0),"]"),IF(AND(ISNUMBER(OFFSET('Sanitation Data'!$F$13,0,10*ROW('Sanitation Data'!F181))),DD187="",ISNUMBER(OFFSET('Sanitation Data'!$F$13,0,10*ROW('Sanitation Data'!F181)))),OFFSET('Sanitation Data'!$F$13,0,10*ROW('Sanitation Data'!F181)),NA())))</f>
        <v>#N/A</v>
      </c>
      <c r="AP187" s="120" t="e">
        <f ca="1">+IF(AND(ISNUMBER(OFFSET('Sanitation Data'!$G$5,0,10*ROW('Sanitation Data'!G181))),DE187="Yes"),100-OFFSET('Sanitation Data'!$G$5,0,10*ROW('Sanitation Data'!G181)),IF(AND(ISNUMBER(OFFSET('Sanitation Data'!$G$5,0,10*ROW('Sanitation Data'!G181))),DE187="No",ISNUMBER(OFFSET('Sanitation Data'!$G$5,0,10*ROW('Sanitation Data'!G181)))),CONCATENATE("[",ROUND(100-OFFSET('Sanitation Data'!$G$5,0,10*ROW('Sanitation Data'!G181)),0),"]"),IF(AND(ISNUMBER(OFFSET('Sanitation Data'!$G$5,0,10*ROW('Sanitation Data'!G181))),DE187="",ISNUMBER(OFFSET('Sanitation Data'!$G$5,0,10*ROW('Sanitation Data'!G181)))),100-OFFSET('Sanitation Data'!$G$5,0,10*ROW('Sanitation Data'!G181)),NA())))</f>
        <v>#N/A</v>
      </c>
      <c r="AQ187" s="120" t="e">
        <f ca="1">+IF(AND(ISNUMBER(OFFSET('Sanitation Data'!$G$7,0,10*ROW('Sanitation Data'!G181))),DF187="Yes"),OFFSET('Sanitation Data'!$G$7,0,10*ROW('Sanitation Data'!G181)),IF(AND(ISNUMBER(OFFSET('Sanitation Data'!$G$7,0,10*ROW('Sanitation Data'!G181))),DF187="No",ISNUMBER(OFFSET('Sanitation Data'!$G$7,0,10*ROW('Sanitation Data'!G181)))),CONCATENATE("[",ROUND(OFFSET('Sanitation Data'!$G$7,0,10*ROW('Sanitation Data'!G181)),0),"]"),IF(AND(ISNUMBER(OFFSET('Sanitation Data'!$G$7,0,10*ROW('Sanitation Data'!G181))),DF187="",ISNUMBER(OFFSET('Sanitation Data'!$G$7,0,10*ROW('Sanitation Data'!G181)))),OFFSET('Sanitation Data'!$G$7,0,10*ROW('Sanitation Data'!G181)),NA())))</f>
        <v>#N/A</v>
      </c>
      <c r="AR187" s="120" t="e">
        <f ca="1">+IF(AND(ISNUMBER(OFFSET('Sanitation Data'!$G$11,0,10*ROW('Sanitation Data'!G181))),DG187="Yes"),OFFSET('Sanitation Data'!$G$11,0,10*ROW('Sanitation Data'!G181)),IF(AND(ISNUMBER(OFFSET('Sanitation Data'!$G$11,0,10*ROW('Sanitation Data'!G181))),DG187="No",ISNUMBER(OFFSET('Sanitation Data'!$G$11,0,10*ROW('Sanitation Data'!G181)))),CONCATENATE("[",ROUND(OFFSET('Sanitation Data'!$G$11,0,10*ROW('Sanitation Data'!G181)),0),"]"),IF(AND(ISNUMBER(OFFSET('Sanitation Data'!$G$11,0,10*ROW('Sanitation Data'!G181))),DG187="",ISNUMBER(OFFSET('Sanitation Data'!$G$11,0,10*ROW('Sanitation Data'!G181)))),OFFSET('Sanitation Data'!$G$11,0,10*ROW('Sanitation Data'!G181)),NA())))</f>
        <v>#N/A</v>
      </c>
      <c r="AS187" s="120" t="e">
        <f ca="1">+IF(AND(ISNUMBER(OFFSET('Sanitation Data'!$G$12,0,10*ROW('Sanitation Data'!G181))),DH187="Yes"),OFFSET('Sanitation Data'!$G$12,0,10*ROW('Sanitation Data'!G181)),IF(AND(ISNUMBER(OFFSET('Sanitation Data'!$G$12,0,10*ROW('Sanitation Data'!G181))),DH187="No",ISNUMBER(OFFSET('Sanitation Data'!$G$12,0,10*ROW('Sanitation Data'!G181)))),CONCATENATE("[",ROUND(OFFSET('Sanitation Data'!$G$12,0,10*ROW('Sanitation Data'!G181)),0),"]"),IF(AND(ISNUMBER(OFFSET('Sanitation Data'!$G$12,0,10*ROW('Sanitation Data'!G181))),DH187="",ISNUMBER(OFFSET('Sanitation Data'!$G$12,0,10*ROW('Sanitation Data'!G181)))),OFFSET('Sanitation Data'!$G$12,0,10*ROW('Sanitation Data'!G181)),NA())))</f>
        <v>#N/A</v>
      </c>
      <c r="AT187" s="120" t="e">
        <f ca="1">+IF(AND(ISNUMBER(OFFSET('Sanitation Data'!$G$13,0,10*ROW('Sanitation Data'!G181))),DI187="Yes"),OFFSET('Sanitation Data'!$G$13,0,10*ROW('Sanitation Data'!G181)),IF(AND(ISNUMBER(OFFSET('Sanitation Data'!$G$13,0,10*ROW('Sanitation Data'!G181))),DI187="No",ISNUMBER(OFFSET('Sanitation Data'!$G$13,0,10*ROW('Sanitation Data'!G181)))),CONCATENATE("[",ROUND(OFFSET('Sanitation Data'!$G$13,0,10*ROW('Sanitation Data'!G181)),0),"]"),IF(AND(ISNUMBER(OFFSET('Sanitation Data'!$G$13,0,10*ROW('Sanitation Data'!G181))),DI187="",ISNUMBER(OFFSET('Sanitation Data'!$G$13,0,10*ROW('Sanitation Data'!G181)))),OFFSET('Sanitation Data'!$G$13,0,10*ROW('Sanitation Data'!G181)),NA())))</f>
        <v>#N/A</v>
      </c>
      <c r="AU187" s="120" t="e">
        <f ca="1">+IF(AND(ISNUMBER(OFFSET('Sanitation Data'!$H$5,0,10*ROW('Sanitation Data'!H181))),DJ187="Yes"),100-OFFSET('Sanitation Data'!$H$5,0,10*ROW('Sanitation Data'!H181)),IF(AND(ISNUMBER(OFFSET('Sanitation Data'!$H$5,0,10*ROW('Sanitation Data'!H181))),DJ187="No",ISNUMBER(OFFSET('Sanitation Data'!$H$5,0,10*ROW('Sanitation Data'!H181)))),CONCATENATE("[",ROUND(100-OFFSET('Sanitation Data'!$H$5,0,10*ROW('Sanitation Data'!H181)),0),"]"),IF(AND(ISNUMBER(OFFSET('Sanitation Data'!$H$5,0,10*ROW('Sanitation Data'!H181))),DJ187="",ISNUMBER(OFFSET('Sanitation Data'!$H$5,0,10*ROW('Sanitation Data'!H181)))),100-OFFSET('Sanitation Data'!$H$5,0,10*ROW('Sanitation Data'!H181)),NA())))</f>
        <v>#N/A</v>
      </c>
      <c r="AV187" s="120" t="e">
        <f ca="1">+IF(AND(ISNUMBER(OFFSET('Sanitation Data'!$H$7,0,10*ROW('Sanitation Data'!H181))),DK187="Yes"),OFFSET('Sanitation Data'!$H$7,0,10*ROW('Sanitation Data'!H181)),IF(AND(ISNUMBER(OFFSET('Sanitation Data'!$H$7,0,10*ROW('Sanitation Data'!H181))),DK187="No",ISNUMBER(OFFSET('Sanitation Data'!$H$7,0,10*ROW('Sanitation Data'!H181)))),CONCATENATE("[",ROUND(OFFSET('Sanitation Data'!$H$7,0,10*ROW('Sanitation Data'!H181)),0),"]"),IF(AND(ISNUMBER(OFFSET('Sanitation Data'!$H$7,0,10*ROW('Sanitation Data'!H181))),DK187="",ISNUMBER(OFFSET('Sanitation Data'!$H$7,0,10*ROW('Sanitation Data'!H181)))),OFFSET('Sanitation Data'!$H$7,0,10*ROW('Sanitation Data'!H181)),NA())))</f>
        <v>#N/A</v>
      </c>
      <c r="AW187" s="120" t="e">
        <f ca="1">+IF(AND(ISNUMBER(OFFSET('Sanitation Data'!$H$11,0,10*ROW('Sanitation Data'!H181))),DL187="Yes"),OFFSET('Sanitation Data'!$H$11,0,10*ROW('Sanitation Data'!H181)),IF(AND(ISNUMBER(OFFSET('Sanitation Data'!$H$11,0,10*ROW('Sanitation Data'!H181))),DL187="No",ISNUMBER(OFFSET('Sanitation Data'!$H$11,0,10*ROW('Sanitation Data'!H181)))),CONCATENATE("[",ROUND(OFFSET('Sanitation Data'!$H$11,0,10*ROW('Sanitation Data'!H181)),0),"]"),IF(AND(ISNUMBER(OFFSET('Sanitation Data'!$H$11,0,10*ROW('Sanitation Data'!H181))),DL187="",ISNUMBER(OFFSET('Sanitation Data'!$H$11,0,10*ROW('Sanitation Data'!H181)))),OFFSET('Sanitation Data'!$H$11,0,10*ROW('Sanitation Data'!H181)),NA())))</f>
        <v>#N/A</v>
      </c>
      <c r="AX187" s="120" t="e">
        <f ca="1">+IF(AND(ISNUMBER(OFFSET('Sanitation Data'!$H$12,0,10*ROW('Sanitation Data'!H181))),DM187="Yes"),OFFSET('Sanitation Data'!$H$12,0,10*ROW('Sanitation Data'!H181)),IF(AND(ISNUMBER(OFFSET('Sanitation Data'!$H$12,0,10*ROW('Sanitation Data'!H181))),DM187="No",ISNUMBER(OFFSET('Sanitation Data'!$H$12,0,10*ROW('Sanitation Data'!H181)))),CONCATENATE("[",ROUND(OFFSET('Sanitation Data'!$H$12,0,10*ROW('Sanitation Data'!H181)),0),"]"),IF(AND(ISNUMBER(OFFSET('Sanitation Data'!$H$12,0,10*ROW('Sanitation Data'!H181))),DM187="",ISNUMBER(OFFSET('Sanitation Data'!$H$12,0,10*ROW('Sanitation Data'!H181)))),OFFSET('Sanitation Data'!$H$12,0,10*ROW('Sanitation Data'!H181)),NA())))</f>
        <v>#N/A</v>
      </c>
      <c r="AY187" s="120" t="e">
        <f ca="1">+IF(AND(ISNUMBER(OFFSET('Sanitation Data'!$H$13,0,10*ROW('Sanitation Data'!H181))),DN187="Yes"),OFFSET('Sanitation Data'!$H$13,0,10*ROW('Sanitation Data'!H181)),IF(AND(ISNUMBER(OFFSET('Sanitation Data'!$H$13,0,10*ROW('Sanitation Data'!H181))),DN187="No",ISNUMBER(OFFSET('Sanitation Data'!$H$13,0,10*ROW('Sanitation Data'!H181)))),CONCATENATE("[",ROUND(OFFSET('Sanitation Data'!$H$13,0,10*ROW('Sanitation Data'!H181)),0),"]"),IF(AND(ISNUMBER(OFFSET('Sanitation Data'!$H$13,0,10*ROW('Sanitation Data'!H181))),DN187="",ISNUMBER(OFFSET('Sanitation Data'!$H$13,0,10*ROW('Sanitation Data'!H181)))),OFFSET('Sanitation Data'!$H$13,0,10*ROW('Sanitation Data'!H181)),NA())))</f>
        <v>#N/A</v>
      </c>
      <c r="AZ187" s="121" t="e">
        <f ca="1">+IF(AND(ISNUMBER(OFFSET('Hygiene Data'!$C$6,0,10*ROW('Hygiene Data'!C181))),DO187="Yes"),OFFSET('Hygiene Data'!$C$6,0,10*ROW('Hygiene Data'!C181)),IF(AND(ISNUMBER(OFFSET('Hygiene Data'!$C$6,0,10*ROW('Hygiene Data'!C181))),DO187="No",ISNUMBER(OFFSET('Hygiene Data'!$C$6,0,10*ROW('Hygiene Data'!C181)))),CONCATENATE("[",ROUND(OFFSET('Hygiene Data'!$C$6,0,10*ROW('Hygiene Data'!C181)),0),"]"),IF(AND(ISNUMBER(OFFSET('Hygiene Data'!$C$6,0,10*ROW('Hygiene Data'!C181))),DO187="",ISNUMBER(OFFSET('Hygiene Data'!$C$6,0,10*ROW('Hygiene Data'!C181)))),OFFSET('Hygiene Data'!$C$6,0,10*ROW('Hygiene Data'!C181)),NA())))</f>
        <v>#N/A</v>
      </c>
      <c r="BA187" s="121" t="e">
        <f ca="1">+IF(AND(ISNUMBER(OFFSET('Hygiene Data'!$C$8,0,10*ROW('Hygiene Data'!C181))),DP187="Yes"),OFFSET('Hygiene Data'!$C$8,0,10*ROW('Hygiene Data'!C181)),IF(AND(ISNUMBER(OFFSET('Hygiene Data'!$C$8,0,10*ROW('Hygiene Data'!C181))),DP187="No",ISNUMBER(OFFSET('Hygiene Data'!$C$8,0,10*ROW('Hygiene Data'!C181)))),CONCATENATE("[",ROUND(OFFSET('Hygiene Data'!$C$8,0,10*ROW('Hygiene Data'!C181)),0),"]"),IF(AND(ISNUMBER(OFFSET('Hygiene Data'!$C$8,0,10*ROW('Hygiene Data'!C181))),DP187="",ISNUMBER(OFFSET('Hygiene Data'!$C$8,0,10*ROW('Hygiene Data'!C181)))),OFFSET('Hygiene Data'!$C$8,0,10*ROW('Hygiene Data'!C181)),NA())))</f>
        <v>#N/A</v>
      </c>
      <c r="BB187" s="121" t="e">
        <f ca="1">+IF(AND(ISNUMBER(OFFSET('Hygiene Data'!$C$10,0,10*ROW('Hygiene Data'!C181))),DQ187="Yes"),OFFSET('Hygiene Data'!$C$10,0,10*ROW('Hygiene Data'!C181)),IF(AND(ISNUMBER(OFFSET('Hygiene Data'!$C$10,0,10*ROW('Hygiene Data'!C181))),DQ187="No",ISNUMBER(OFFSET('Hygiene Data'!$C$10,0,10*ROW('Hygiene Data'!C181)))),CONCATENATE("[",ROUND(OFFSET('Hygiene Data'!$C$10,0,10*ROW('Hygiene Data'!C181)),0),"]"),IF(AND(ISNUMBER(OFFSET('Hygiene Data'!$C$10,0,10*ROW('Hygiene Data'!C181))),DQ187="",ISNUMBER(OFFSET('Hygiene Data'!$C$10,0,10*ROW('Hygiene Data'!C181)))),OFFSET('Hygiene Data'!$C$10,0,10*ROW('Hygiene Data'!C181)),NA())))</f>
        <v>#N/A</v>
      </c>
      <c r="BC187" s="121" t="e">
        <f ca="1">+IF(AND(ISNUMBER(OFFSET('Hygiene Data'!$D$6,0,10*ROW('Hygiene Data'!D181))),DR187="Yes"),OFFSET('Hygiene Data'!$D$6,0,10*ROW('Hygiene Data'!D181)),IF(AND(ISNUMBER(OFFSET('Hygiene Data'!$D$6,0,10*ROW('Hygiene Data'!D181))),DR187="No",ISNUMBER(OFFSET('Hygiene Data'!$D$6,0,10*ROW('Hygiene Data'!D181)))),CONCATENATE("[",ROUND(OFFSET('Hygiene Data'!$D$6,0,10*ROW('Hygiene Data'!D181)),0),"]"),IF(AND(ISNUMBER(OFFSET('Hygiene Data'!$D$6,0,10*ROW('Hygiene Data'!D181))),DR187="",ISNUMBER(OFFSET('Hygiene Data'!$D$6,0,10*ROW('Hygiene Data'!D181)))),OFFSET('Hygiene Data'!$D$6,0,10*ROW('Hygiene Data'!D181)),NA())))</f>
        <v>#N/A</v>
      </c>
      <c r="BD187" s="121" t="e">
        <f ca="1">+IF(AND(ISNUMBER(OFFSET('Hygiene Data'!$D$8,0,10*ROW('Hygiene Data'!D181))),DS187="Yes"),OFFSET('Hygiene Data'!$D$8,0,10*ROW('Hygiene Data'!D181)),IF(AND(ISNUMBER(OFFSET('Hygiene Data'!$D$8,0,10*ROW('Hygiene Data'!D181))),DS187="No",ISNUMBER(OFFSET('Hygiene Data'!$D$8,0,10*ROW('Hygiene Data'!D181)))),CONCATENATE("[",ROUND(OFFSET('Hygiene Data'!$D$8,0,10*ROW('Hygiene Data'!D181)),0),"]"),IF(AND(ISNUMBER(OFFSET('Hygiene Data'!$D$8,0,10*ROW('Hygiene Data'!D181))),DS187="",ISNUMBER(OFFSET('Hygiene Data'!$D$8,0,10*ROW('Hygiene Data'!D181)))),OFFSET('Hygiene Data'!$D$8,0,10*ROW('Hygiene Data'!D181)),NA())))</f>
        <v>#N/A</v>
      </c>
      <c r="BE187" s="121" t="e">
        <f ca="1">+IF(AND(ISNUMBER(OFFSET('Hygiene Data'!$D$10,0,10*ROW('Hygiene Data'!D181))),DT187="Yes"),OFFSET('Hygiene Data'!$D$10,0,10*ROW('Hygiene Data'!D181)),IF(AND(ISNUMBER(OFFSET('Hygiene Data'!$D$10,0,10*ROW('Hygiene Data'!D181))),DT187="No",ISNUMBER(OFFSET('Hygiene Data'!$D$10,0,10*ROW('Hygiene Data'!D181)))),CONCATENATE("[",ROUND(OFFSET('Hygiene Data'!$D$10,0,10*ROW('Hygiene Data'!D181)),0),"]"),IF(AND(ISNUMBER(OFFSET('Hygiene Data'!$D$10,0,10*ROW('Hygiene Data'!D181))),DT187="",ISNUMBER(OFFSET('Hygiene Data'!$D$10,0,10*ROW('Hygiene Data'!D181)))),OFFSET('Hygiene Data'!$D$10,0,10*ROW('Hygiene Data'!D181)),NA())))</f>
        <v>#N/A</v>
      </c>
      <c r="BF187" s="121" t="e">
        <f ca="1">+IF(AND(ISNUMBER(OFFSET('Hygiene Data'!$E$6,0,10*ROW('Hygiene Data'!E181))),DU187="Yes"),OFFSET('Hygiene Data'!$E$6,0,10*ROW('Hygiene Data'!E181)),IF(AND(ISNUMBER(OFFSET('Hygiene Data'!$E$6,0,10*ROW('Hygiene Data'!E181))),DU187="No",ISNUMBER(OFFSET('Hygiene Data'!$E$6,0,10*ROW('Hygiene Data'!E181)))),CONCATENATE("[",ROUND(OFFSET('Hygiene Data'!$E$6,0,10*ROW('Hygiene Data'!E181)),0),"]"),IF(AND(ISNUMBER(OFFSET('Hygiene Data'!$E$6,0,10*ROW('Hygiene Data'!E181))),DU187="",ISNUMBER(OFFSET('Hygiene Data'!$E$6,0,10*ROW('Hygiene Data'!E181)))),OFFSET('Hygiene Data'!$E$6,0,10*ROW('Hygiene Data'!E181)),NA())))</f>
        <v>#N/A</v>
      </c>
      <c r="BG187" s="121" t="e">
        <f ca="1">+IF(AND(ISNUMBER(OFFSET('Hygiene Data'!$E$8,0,10*ROW('Hygiene Data'!E181))),DV187="Yes"),OFFSET('Hygiene Data'!$E$8,0,10*ROW('Hygiene Data'!E181)),IF(AND(ISNUMBER(OFFSET('Hygiene Data'!$E$8,0,10*ROW('Hygiene Data'!E181))),DV187="No",ISNUMBER(OFFSET('Hygiene Data'!$E$8,0,10*ROW('Hygiene Data'!E181)))),CONCATENATE("[",ROUND(OFFSET('Hygiene Data'!$E$8,0,10*ROW('Hygiene Data'!E181)),0),"]"),IF(AND(ISNUMBER(OFFSET('Hygiene Data'!$E$8,0,10*ROW('Hygiene Data'!E181))),DV187="",ISNUMBER(OFFSET('Hygiene Data'!$E$8,0,10*ROW('Hygiene Data'!E181)))),OFFSET('Hygiene Data'!$E$8,0,10*ROW('Hygiene Data'!E181)),NA())))</f>
        <v>#N/A</v>
      </c>
      <c r="BH187" s="121" t="e">
        <f ca="1">+IF(AND(ISNUMBER(OFFSET('Hygiene Data'!$E$10,0,10*ROW('Hygiene Data'!E181))),DW187="Yes"),OFFSET('Hygiene Data'!$E$10,0,10*ROW('Hygiene Data'!E181)),IF(AND(ISNUMBER(OFFSET('Hygiene Data'!$E$10,0,10*ROW('Hygiene Data'!E181))),DW187="No",ISNUMBER(OFFSET('Hygiene Data'!$E$10,0,10*ROW('Hygiene Data'!E181)))),CONCATENATE("[",ROUND(OFFSET('Hygiene Data'!$E$10,0,10*ROW('Hygiene Data'!E181)),0),"]"),IF(AND(ISNUMBER(OFFSET('Hygiene Data'!$E$10,0,10*ROW('Hygiene Data'!E181))),DW187="",ISNUMBER(OFFSET('Hygiene Data'!$E$10,0,10*ROW('Hygiene Data'!E181)))),OFFSET('Hygiene Data'!$E$10,0,10*ROW('Hygiene Data'!E181)),NA())))</f>
        <v>#N/A</v>
      </c>
      <c r="BI187" s="121" t="e">
        <f ca="1">+IF(AND(ISNUMBER(OFFSET('Hygiene Data'!$F$6,0,10*ROW('Hygiene Data'!F181))),DX187="Yes"),OFFSET('Hygiene Data'!$F$6,0,10*ROW('Hygiene Data'!F181)),IF(AND(ISNUMBER(OFFSET('Hygiene Data'!$F$6,0,10*ROW('Hygiene Data'!F181))),DX187="No",ISNUMBER(OFFSET('Hygiene Data'!$F$6,0,10*ROW('Hygiene Data'!F181)))),CONCATENATE("[",ROUND(OFFSET('Hygiene Data'!$F$6,0,10*ROW('Hygiene Data'!F181)),0),"]"),IF(AND(ISNUMBER(OFFSET('Hygiene Data'!$F$6,0,10*ROW('Hygiene Data'!F181))),DX187="",ISNUMBER(OFFSET('Hygiene Data'!$F$6,0,10*ROW('Hygiene Data'!F181)))),OFFSET('Hygiene Data'!$F$6,0,10*ROW('Hygiene Data'!F181)),NA())))</f>
        <v>#N/A</v>
      </c>
      <c r="BJ187" s="121" t="e">
        <f ca="1">+IF(AND(ISNUMBER(OFFSET('Hygiene Data'!$F$8,0,10*ROW('Hygiene Data'!F181))),DY187="Yes"),OFFSET('Hygiene Data'!$F$8,0,10*ROW('Hygiene Data'!F181)),IF(AND(ISNUMBER(OFFSET('Hygiene Data'!$F$8,0,10*ROW('Hygiene Data'!F181))),DY187="No",ISNUMBER(OFFSET('Hygiene Data'!$F$8,0,10*ROW('Hygiene Data'!F181)))),CONCATENATE("[",ROUND(OFFSET('Hygiene Data'!$F$8,0,10*ROW('Hygiene Data'!F181)),0),"]"),IF(AND(ISNUMBER(OFFSET('Hygiene Data'!$F$8,0,10*ROW('Hygiene Data'!F181))),DY187="",ISNUMBER(OFFSET('Hygiene Data'!$F$8,0,10*ROW('Hygiene Data'!F181)))),OFFSET('Hygiene Data'!$F$8,0,10*ROW('Hygiene Data'!F181)),NA())))</f>
        <v>#N/A</v>
      </c>
      <c r="BK187" s="121" t="e">
        <f ca="1">+IF(AND(ISNUMBER(OFFSET('Hygiene Data'!$F$10,0,10*ROW('Hygiene Data'!F181))),DZ187="Yes"),OFFSET('Hygiene Data'!$F$10,0,10*ROW('Hygiene Data'!F181)),IF(AND(ISNUMBER(OFFSET('Hygiene Data'!$F$10,0,10*ROW('Hygiene Data'!F181))),DZ187="No",ISNUMBER(OFFSET('Hygiene Data'!$F$10,0,10*ROW('Hygiene Data'!F181)))),CONCATENATE("[",ROUND(OFFSET('Hygiene Data'!$F$10,0,10*ROW('Hygiene Data'!F181)),0),"]"),IF(AND(ISNUMBER(OFFSET('Hygiene Data'!$F$10,0,10*ROW('Hygiene Data'!F181))),DZ187="",ISNUMBER(OFFSET('Hygiene Data'!$F$10,0,10*ROW('Hygiene Data'!F181)))),OFFSET('Hygiene Data'!$F$10,0,10*ROW('Hygiene Data'!F181)),NA())))</f>
        <v>#N/A</v>
      </c>
      <c r="BL187" s="121" t="e">
        <f ca="1">+IF(AND(ISNUMBER(OFFSET('Hygiene Data'!$G$6,0,10*ROW('Hygiene Data'!G181))),EA187="Yes"),OFFSET('Hygiene Data'!$G$6,0,10*ROW('Hygiene Data'!G181)),IF(AND(ISNUMBER(OFFSET('Hygiene Data'!$G$6,0,10*ROW('Hygiene Data'!G181))),EA187="No",ISNUMBER(OFFSET('Hygiene Data'!$G$6,0,10*ROW('Hygiene Data'!G181)))),CONCATENATE("[",ROUND(OFFSET('Hygiene Data'!$G$6,0,10*ROW('Hygiene Data'!G181)),0),"]"),IF(AND(ISNUMBER(OFFSET('Hygiene Data'!$G$6,0,10*ROW('Hygiene Data'!G181))),EA187="",ISNUMBER(OFFSET('Hygiene Data'!$G$6,0,10*ROW('Hygiene Data'!G181)))),OFFSET('Hygiene Data'!$G$6,0,10*ROW('Hygiene Data'!G181)),NA())))</f>
        <v>#N/A</v>
      </c>
      <c r="BM187" s="121" t="e">
        <f ca="1">+IF(AND(ISNUMBER(OFFSET('Hygiene Data'!$G$8,0,10*ROW('Hygiene Data'!G181))),EB187="Yes"),OFFSET('Hygiene Data'!$G$8,0,10*ROW('Hygiene Data'!G181)),IF(AND(ISNUMBER(OFFSET('Hygiene Data'!$G$8,0,10*ROW('Hygiene Data'!G181))),EB187="No",ISNUMBER(OFFSET('Hygiene Data'!$G$8,0,10*ROW('Hygiene Data'!G181)))),CONCATENATE("[",ROUND(OFFSET('Hygiene Data'!$G$8,0,10*ROW('Hygiene Data'!G181)),0),"]"),IF(AND(ISNUMBER(OFFSET('Hygiene Data'!$G$8,0,10*ROW('Hygiene Data'!G181))),EB187="",ISNUMBER(OFFSET('Hygiene Data'!$G$8,0,10*ROW('Hygiene Data'!G181)))),OFFSET('Hygiene Data'!$G$8,0,10*ROW('Hygiene Data'!G181)),NA())))</f>
        <v>#N/A</v>
      </c>
      <c r="BN187" s="121" t="e">
        <f ca="1">+IF(AND(ISNUMBER(OFFSET('Hygiene Data'!$G$10,0,10*ROW('Hygiene Data'!G181))),EC187="Yes"),OFFSET('Hygiene Data'!$G$10,0,10*ROW('Hygiene Data'!G181)),IF(AND(ISNUMBER(OFFSET('Hygiene Data'!$G$10,0,10*ROW('Hygiene Data'!G181))),EC187="No",ISNUMBER(OFFSET('Hygiene Data'!$G$10,0,10*ROW('Hygiene Data'!G181)))),CONCATENATE("[",ROUND(OFFSET('Hygiene Data'!$G$10,0,10*ROW('Hygiene Data'!G181)),0),"]"),IF(AND(ISNUMBER(OFFSET('Hygiene Data'!$G$10,0,10*ROW('Hygiene Data'!G181))),EC187="",ISNUMBER(OFFSET('Hygiene Data'!$G$10,0,10*ROW('Hygiene Data'!G181)))),OFFSET('Hygiene Data'!$G$10,0,10*ROW('Hygiene Data'!G181)),NA())))</f>
        <v>#N/A</v>
      </c>
      <c r="BO187" s="121" t="e">
        <f ca="1">+IF(AND(ISNUMBER(OFFSET('Hygiene Data'!$H$6,0,10*ROW('Hygiene Data'!H181))),ED187="Yes"),OFFSET('Hygiene Data'!$H$6,0,10*ROW('Hygiene Data'!H181)),IF(AND(ISNUMBER(OFFSET('Hygiene Data'!$H$6,0,10*ROW('Hygiene Data'!H181))),ED187="No",ISNUMBER(OFFSET('Hygiene Data'!$H$6,0,10*ROW('Hygiene Data'!H181)))),CONCATENATE("[",ROUND(OFFSET('Hygiene Data'!$H$6,0,10*ROW('Hygiene Data'!H181)),0),"]"),IF(AND(ISNUMBER(OFFSET('Hygiene Data'!$H$6,0,10*ROW('Hygiene Data'!H181))),ED187="",ISNUMBER(OFFSET('Hygiene Data'!$H$6,0,10*ROW('Hygiene Data'!H181)))),OFFSET('Hygiene Data'!$H$6,0,10*ROW('Hygiene Data'!H181)),NA())))</f>
        <v>#N/A</v>
      </c>
      <c r="BP187" s="121" t="e">
        <f ca="1">+IF(AND(ISNUMBER(OFFSET('Hygiene Data'!$H$8,0,10*ROW('Hygiene Data'!H181))),EE187="Yes"),OFFSET('Hygiene Data'!$H$8,0,10*ROW('Hygiene Data'!H181)),IF(AND(ISNUMBER(OFFSET('Hygiene Data'!$H$8,0,10*ROW('Hygiene Data'!H181))),EE187="No",ISNUMBER(OFFSET('Hygiene Data'!$H$8,0,10*ROW('Hygiene Data'!H181)))),CONCATENATE("[",ROUND(OFFSET('Hygiene Data'!$H$8,0,10*ROW('Hygiene Data'!H181)),0),"]"),IF(AND(ISNUMBER(OFFSET('Hygiene Data'!$H$8,0,10*ROW('Hygiene Data'!H181))),EE187="",ISNUMBER(OFFSET('Hygiene Data'!$H$8,0,10*ROW('Hygiene Data'!H181)))),OFFSET('Hygiene Data'!$H$8,0,10*ROW('Hygiene Data'!H181)),NA())))</f>
        <v>#N/A</v>
      </c>
      <c r="BQ187" s="121" t="e">
        <f ca="1">+IF(AND(ISNUMBER(OFFSET('Hygiene Data'!$H$10,0,10*ROW('Hygiene Data'!H181))),EF187="Yes"),OFFSET('Hygiene Data'!$H$10,0,10*ROW('Hygiene Data'!H181)),IF(AND(ISNUMBER(OFFSET('Hygiene Data'!$H$10,0,10*ROW('Hygiene Data'!H181))),EF187="No",ISNUMBER(OFFSET('Hygiene Data'!$H$10,0,10*ROW('Hygiene Data'!H181)))),CONCATENATE("[",ROUND(OFFSET('Hygiene Data'!$H$10,0,10*ROW('Hygiene Data'!H181)),0),"]"),IF(AND(ISNUMBER(OFFSET('Hygiene Data'!$H$10,0,10*ROW('Hygiene Data'!H181))),EF187="",ISNUMBER(OFFSET('Hygiene Data'!$H$10,0,10*ROW('Hygiene Data'!H181)))),OFFSET('Hygiene Data'!$H$10,0,10*ROW('Hygiene Data'!H181)),NA())))</f>
        <v>#N/A</v>
      </c>
      <c r="BS187" s="28" t="str">
        <f ca="1">+IF(OFFSET('Water Data'!$C$28,0,10*ROW('Water Data'!C181))="","",OFFSET('Water Data'!$C$28,0,10*ROW('Water Data'!C181)))</f>
        <v/>
      </c>
      <c r="BT187" s="28" t="str">
        <f ca="1">+IF(OFFSET('Water Data'!$C$29,0,10*ROW('Water Data'!C181))="","",OFFSET('Water Data'!$C$29,0,10*ROW('Water Data'!C181)))</f>
        <v/>
      </c>
      <c r="BU187" s="28" t="str">
        <f ca="1">+IF(OFFSET('Water Data'!$C$30,0,10*ROW('Water Data'!C181))="","",OFFSET('Water Data'!$C$30,0,10*ROW('Water Data'!C181)))</f>
        <v/>
      </c>
      <c r="BV187" s="28" t="str">
        <f ca="1">+IF(OFFSET('Water Data'!$D$28,0,10*ROW('Water Data'!D181))="","",OFFSET('Water Data'!$D$28,0,10*ROW('Water Data'!D181)))</f>
        <v/>
      </c>
      <c r="BW187" s="28" t="str">
        <f ca="1">+IF(OFFSET('Water Data'!$D$29,0,10*ROW('Water Data'!D181))="","",OFFSET('Water Data'!$D$29,0,10*ROW('Water Data'!D181)))</f>
        <v/>
      </c>
      <c r="BX187" s="28" t="str">
        <f ca="1">+IF(OFFSET('Water Data'!$D$30,0,10*ROW('Water Data'!D181))="","",OFFSET('Water Data'!$D$30,0,10*ROW('Water Data'!D181)))</f>
        <v/>
      </c>
      <c r="BY187" s="28" t="str">
        <f ca="1">+IF(OFFSET('Water Data'!$E$28,0,10*ROW('Water Data'!E181))="","",OFFSET('Water Data'!$E$28,0,10*ROW('Water Data'!E181)))</f>
        <v/>
      </c>
      <c r="BZ187" s="28" t="str">
        <f ca="1">+IF(OFFSET('Water Data'!$E$29,0,10*ROW('Water Data'!E181))="","",OFFSET('Water Data'!$E$29,0,10*ROW('Water Data'!E181)))</f>
        <v/>
      </c>
      <c r="CA187" s="28" t="str">
        <f ca="1">+IF(OFFSET('Water Data'!$E$30,0,10*ROW('Water Data'!E181))="","",OFFSET('Water Data'!$E$30,0,10*ROW('Water Data'!E181)))</f>
        <v/>
      </c>
      <c r="CB187" s="28" t="str">
        <f ca="1">+IF(OFFSET('Water Data'!$F$28,0,10*ROW('Water Data'!F181))="","",OFFSET('Water Data'!$F$28,0,10*ROW('Water Data'!F181)))</f>
        <v/>
      </c>
      <c r="CC187" s="28" t="str">
        <f ca="1">+IF(OFFSET('Water Data'!$F$29,0,10*ROW('Water Data'!F181))="","",OFFSET('Water Data'!$F$29,0,10*ROW('Water Data'!F181)))</f>
        <v/>
      </c>
      <c r="CD187" s="28" t="str">
        <f ca="1">+IF(OFFSET('Water Data'!$F$30,0,10*ROW('Water Data'!F181))="","",OFFSET('Water Data'!$F$30,0,10*ROW('Water Data'!F181)))</f>
        <v/>
      </c>
      <c r="CE187" s="28" t="str">
        <f ca="1">+IF(OFFSET('Water Data'!$G$28,0,10*ROW('Water Data'!G181))="","",OFFSET('Water Data'!$G$28,0,10*ROW('Water Data'!G181)))</f>
        <v/>
      </c>
      <c r="CF187" s="28" t="str">
        <f ca="1">+IF(OFFSET('Water Data'!$G$29,0,10*ROW('Water Data'!G181))="","",OFFSET('Water Data'!$G$29,0,10*ROW('Water Data'!G181)))</f>
        <v/>
      </c>
      <c r="CG187" s="28" t="str">
        <f ca="1">+IF(OFFSET('Water Data'!$G$30,0,10*ROW('Water Data'!G181))="","",OFFSET('Water Data'!$G$30,0,10*ROW('Water Data'!G181)))</f>
        <v/>
      </c>
      <c r="CH187" s="28" t="str">
        <f ca="1">+IF(OFFSET('Water Data'!$H$28,0,10*ROW('Water Data'!H181))="","",OFFSET('Water Data'!$H$28,0,10*ROW('Water Data'!H181)))</f>
        <v/>
      </c>
      <c r="CI187" s="28" t="str">
        <f ca="1">+IF(OFFSET('Water Data'!$H$29,0,10*ROW('Water Data'!H181))="","",OFFSET('Water Data'!$H$29,0,10*ROW('Water Data'!H181)))</f>
        <v/>
      </c>
      <c r="CJ187" s="28" t="str">
        <f ca="1">+IF(OFFSET('Water Data'!$H$30,0,10*ROW('Water Data'!H181))="","",OFFSET('Water Data'!$H$30,0,10*ROW('Water Data'!H181)))</f>
        <v/>
      </c>
      <c r="CK187" s="28" t="str">
        <f ca="1">+IF(OFFSET('Sanitation Data'!$C$29,0,10*ROW('Sanitation Data'!C181))="","",OFFSET('Sanitation Data'!$C$29,0,10*ROW('Sanitation Data'!C181)))</f>
        <v/>
      </c>
      <c r="CL187" s="28" t="str">
        <f ca="1">+IF(OFFSET('Sanitation Data'!$C$30,0,10*ROW('Sanitation Data'!C181))="","",OFFSET('Sanitation Data'!$C$30,0,10*ROW('Sanitation Data'!C181)))</f>
        <v/>
      </c>
      <c r="CM187" s="28" t="str">
        <f ca="1">+IF(OFFSET('Sanitation Data'!$C$31,0,10*ROW('Sanitation Data'!C181))="","",OFFSET('Sanitation Data'!$C$31,0,10*ROW('Sanitation Data'!C181)))</f>
        <v/>
      </c>
      <c r="CN187" s="28" t="str">
        <f ca="1">+IF(OFFSET('Sanitation Data'!$C$32,0,10*ROW('Sanitation Data'!C181))="","",OFFSET('Sanitation Data'!$C$32,0,10*ROW('Sanitation Data'!C181)))</f>
        <v/>
      </c>
      <c r="CO187" s="28" t="str">
        <f ca="1">+IF(OFFSET('Sanitation Data'!$C$33,0,10*ROW('Sanitation Data'!C181))="","",OFFSET('Sanitation Data'!$C$33,0,10*ROW('Sanitation Data'!C181)))</f>
        <v/>
      </c>
      <c r="CP187" s="28" t="str">
        <f ca="1">+IF(OFFSET('Sanitation Data'!$D$29,0,10*ROW('Sanitation Data'!D181))="","",OFFSET('Sanitation Data'!$D$29,0,10*ROW('Sanitation Data'!D181)))</f>
        <v/>
      </c>
      <c r="CQ187" s="28" t="str">
        <f ca="1">+IF(OFFSET('Sanitation Data'!$D$30,0,10*ROW('Sanitation Data'!D181))="","",OFFSET('Sanitation Data'!$D$30,0,10*ROW('Sanitation Data'!D181)))</f>
        <v/>
      </c>
      <c r="CR187" s="28" t="str">
        <f ca="1">+IF(OFFSET('Sanitation Data'!$D$31,0,10*ROW('Sanitation Data'!D181))="","",OFFSET('Sanitation Data'!$D$31,0,10*ROW('Sanitation Data'!D181)))</f>
        <v/>
      </c>
      <c r="CS187" s="28" t="str">
        <f ca="1">+IF(OFFSET('Sanitation Data'!$D$32,0,10*ROW('Sanitation Data'!D181))="","",OFFSET('Sanitation Data'!$D$32,0,10*ROW('Sanitation Data'!D181)))</f>
        <v/>
      </c>
      <c r="CT187" s="28" t="str">
        <f ca="1">+IF(OFFSET('Sanitation Data'!$D$33,0,10*ROW('Sanitation Data'!D181))="","",OFFSET('Sanitation Data'!$D$33,0,10*ROW('Sanitation Data'!D181)))</f>
        <v/>
      </c>
      <c r="CU187" s="28" t="str">
        <f ca="1">+IF(OFFSET('Sanitation Data'!$E$29,0,10*ROW('Sanitation Data'!E181))="","",OFFSET('Sanitation Data'!$E$29,0,10*ROW('Sanitation Data'!E181)))</f>
        <v/>
      </c>
      <c r="CV187" s="28" t="str">
        <f ca="1">+IF(OFFSET('Sanitation Data'!$E$30,0,10*ROW('Sanitation Data'!E181))="","",OFFSET('Sanitation Data'!$E$30,0,10*ROW('Sanitation Data'!E181)))</f>
        <v/>
      </c>
      <c r="CW187" s="28" t="str">
        <f ca="1">+IF(OFFSET('Sanitation Data'!$E$31,0,10*ROW('Sanitation Data'!E181))="","",OFFSET('Sanitation Data'!$E$31,0,10*ROW('Sanitation Data'!E181)))</f>
        <v/>
      </c>
      <c r="CX187" s="28" t="str">
        <f ca="1">+IF(OFFSET('Sanitation Data'!$E$32,0,10*ROW('Sanitation Data'!E181))="","",OFFSET('Sanitation Data'!$E$32,0,10*ROW('Sanitation Data'!E181)))</f>
        <v/>
      </c>
      <c r="CY187" s="28" t="str">
        <f ca="1">+IF(OFFSET('Sanitation Data'!$E$33,0,10*ROW('Sanitation Data'!E181))="","",OFFSET('Sanitation Data'!$E$33,0,10*ROW('Sanitation Data'!E181)))</f>
        <v/>
      </c>
      <c r="CZ187" s="28" t="str">
        <f ca="1">+IF(OFFSET('Sanitation Data'!$F$29,0,10*ROW('Sanitation Data'!F181))="","",OFFSET('Sanitation Data'!$F$29,0,10*ROW('Sanitation Data'!F181)))</f>
        <v/>
      </c>
      <c r="DA187" s="28" t="str">
        <f ca="1">+IF(OFFSET('Sanitation Data'!$F$30,0,10*ROW('Sanitation Data'!F181))="","",OFFSET('Sanitation Data'!$F$30,0,10*ROW('Sanitation Data'!F181)))</f>
        <v/>
      </c>
      <c r="DB187" s="28" t="str">
        <f ca="1">+IF(OFFSET('Sanitation Data'!$F$31,0,10*ROW('Sanitation Data'!F181))="","",OFFSET('Sanitation Data'!$F$31,0,10*ROW('Sanitation Data'!F181)))</f>
        <v/>
      </c>
      <c r="DC187" s="28" t="str">
        <f ca="1">+IF(OFFSET('Sanitation Data'!$F$32,0,10*ROW('Sanitation Data'!F181))="","",OFFSET('Sanitation Data'!$F$32,0,10*ROW('Sanitation Data'!F181)))</f>
        <v/>
      </c>
      <c r="DD187" s="28" t="str">
        <f ca="1">+IF(OFFSET('Sanitation Data'!$F$33,0,10*ROW('Sanitation Data'!F181))="","",OFFSET('Sanitation Data'!$F$33,0,10*ROW('Sanitation Data'!F181)))</f>
        <v/>
      </c>
      <c r="DE187" s="28" t="str">
        <f ca="1">+IF(OFFSET('Sanitation Data'!$G$29,0,10*ROW('Sanitation Data'!G181))="","",OFFSET('Sanitation Data'!$G$29,0,10*ROW('Sanitation Data'!G181)))</f>
        <v/>
      </c>
      <c r="DF187" s="28" t="str">
        <f ca="1">+IF(OFFSET('Sanitation Data'!$G$30,0,10*ROW('Sanitation Data'!G181))="","",OFFSET('Sanitation Data'!$G$30,0,10*ROW('Sanitation Data'!G181)))</f>
        <v/>
      </c>
      <c r="DG187" s="28" t="str">
        <f ca="1">+IF(OFFSET('Sanitation Data'!$G$31,0,10*ROW('Sanitation Data'!G181))="","",OFFSET('Sanitation Data'!$G$31,0,10*ROW('Sanitation Data'!G181)))</f>
        <v/>
      </c>
      <c r="DH187" s="28" t="str">
        <f ca="1">+IF(OFFSET('Sanitation Data'!$G$32,0,10*ROW('Sanitation Data'!G181))="","",OFFSET('Sanitation Data'!$G$32,0,10*ROW('Sanitation Data'!G181)))</f>
        <v/>
      </c>
      <c r="DI187" s="28" t="str">
        <f ca="1">+IF(OFFSET('Sanitation Data'!$G$33,0,10*ROW('Sanitation Data'!G181))="","",OFFSET('Sanitation Data'!$G$33,0,10*ROW('Sanitation Data'!G181)))</f>
        <v/>
      </c>
      <c r="DJ187" s="28" t="str">
        <f ca="1">+IF(OFFSET('Sanitation Data'!$H$29,0,10*ROW('Sanitation Data'!H181))="","",OFFSET('Sanitation Data'!$H$29,0,10*ROW('Sanitation Data'!H181)))</f>
        <v/>
      </c>
      <c r="DK187" s="28" t="str">
        <f ca="1">+IF(OFFSET('Sanitation Data'!$H$30,0,10*ROW('Sanitation Data'!H181))="","",OFFSET('Sanitation Data'!$H$30,0,10*ROW('Sanitation Data'!H181)))</f>
        <v/>
      </c>
      <c r="DL187" s="28" t="str">
        <f ca="1">+IF(OFFSET('Sanitation Data'!$H$31,0,10*ROW('Sanitation Data'!H181))="","",OFFSET('Sanitation Data'!$H$31,0,10*ROW('Sanitation Data'!H181)))</f>
        <v/>
      </c>
      <c r="DM187" s="28" t="str">
        <f ca="1">+IF(OFFSET('Sanitation Data'!$H$32,0,10*ROW('Sanitation Data'!H181))="","",OFFSET('Sanitation Data'!$H$32,0,10*ROW('Sanitation Data'!H181)))</f>
        <v/>
      </c>
      <c r="DN187" s="28" t="str">
        <f ca="1">+IF(OFFSET('Sanitation Data'!$H$33,0,10*ROW('Sanitation Data'!H181))="","",OFFSET('Sanitation Data'!$H$33,0,10*ROW('Sanitation Data'!H181)))</f>
        <v/>
      </c>
      <c r="DO187" s="28" t="str">
        <f ca="1">+IF(OFFSET('Hygiene Data'!$C$12,0,10*ROW('Hygiene Data'!C181))="","",OFFSET('Hygiene Data'!$C$12,0,10*ROW('Hygiene Data'!C181)))</f>
        <v/>
      </c>
      <c r="DP187" s="28" t="str">
        <f ca="1">+IF(OFFSET('Hygiene Data'!$C$13,0,10*ROW('Hygiene Data'!C181))="","",OFFSET('Hygiene Data'!$C$13,0,10*ROW('Hygiene Data'!C181)))</f>
        <v/>
      </c>
      <c r="DQ187" s="28" t="str">
        <f ca="1">+IF(OFFSET('Hygiene Data'!$C$14,0,10*ROW('Hygiene Data'!C181))="","",OFFSET('Hygiene Data'!$C$14,0,10*ROW('Hygiene Data'!C181)))</f>
        <v/>
      </c>
      <c r="DR187" s="28" t="str">
        <f ca="1">+IF(OFFSET('Hygiene Data'!$D$12,0,10*ROW('Hygiene Data'!D181))="","",OFFSET('Hygiene Data'!$D$12,0,10*ROW('Hygiene Data'!D181)))</f>
        <v/>
      </c>
      <c r="DS187" s="28" t="str">
        <f ca="1">+IF(OFFSET('Hygiene Data'!$D$13,0,10*ROW('Hygiene Data'!D181))="","",OFFSET('Hygiene Data'!$D$13,0,10*ROW('Hygiene Data'!D181)))</f>
        <v/>
      </c>
      <c r="DT187" s="28" t="str">
        <f ca="1">+IF(OFFSET('Hygiene Data'!$D$14,0,10*ROW('Hygiene Data'!D181))="","",OFFSET('Hygiene Data'!$D$14,0,10*ROW('Hygiene Data'!D181)))</f>
        <v/>
      </c>
      <c r="DU187" s="28" t="str">
        <f ca="1">+IF(OFFSET('Hygiene Data'!$E$12,0,10*ROW('Hygiene Data'!E181))="","",OFFSET('Hygiene Data'!$E$12,0,10*ROW('Hygiene Data'!E181)))</f>
        <v/>
      </c>
      <c r="DV187" s="28" t="str">
        <f ca="1">+IF(OFFSET('Hygiene Data'!$E$13,0,10*ROW('Hygiene Data'!E181))="","",OFFSET('Hygiene Data'!$E$13,0,10*ROW('Hygiene Data'!E181)))</f>
        <v/>
      </c>
      <c r="DW187" s="28" t="str">
        <f ca="1">+IF(OFFSET('Hygiene Data'!$E$14,0,10*ROW('Hygiene Data'!E181))="","",OFFSET('Hygiene Data'!$E$14,0,10*ROW('Hygiene Data'!E181)))</f>
        <v/>
      </c>
      <c r="DX187" s="28" t="str">
        <f ca="1">+IF(OFFSET('Hygiene Data'!$F$12,0,10*ROW('Hygiene Data'!F181))="","",OFFSET('Hygiene Data'!$F$12,0,10*ROW('Hygiene Data'!F181)))</f>
        <v/>
      </c>
      <c r="DY187" s="28" t="str">
        <f ca="1">+IF(OFFSET('Hygiene Data'!$F$13,0,10*ROW('Hygiene Data'!F181))="","",OFFSET('Hygiene Data'!$F$13,0,10*ROW('Hygiene Data'!F181)))</f>
        <v/>
      </c>
      <c r="DZ187" s="28" t="str">
        <f ca="1">+IF(OFFSET('Hygiene Data'!$F$14,0,10*ROW('Hygiene Data'!F181))="","",OFFSET('Hygiene Data'!$F$14,0,10*ROW('Hygiene Data'!F181)))</f>
        <v/>
      </c>
      <c r="EA187" s="28" t="str">
        <f ca="1">+IF(OFFSET('Hygiene Data'!$G$12,0,10*ROW('Hygiene Data'!G181))="","",OFFSET('Hygiene Data'!$G$12,0,10*ROW('Hygiene Data'!G181)))</f>
        <v/>
      </c>
      <c r="EB187" s="28" t="str">
        <f ca="1">+IF(OFFSET('Hygiene Data'!$G$13,0,10*ROW('Hygiene Data'!G181))="","",OFFSET('Hygiene Data'!$G$13,0,10*ROW('Hygiene Data'!G181)))</f>
        <v/>
      </c>
      <c r="EC187" s="28" t="str">
        <f ca="1">+IF(OFFSET('Hygiene Data'!$G$14,0,10*ROW('Hygiene Data'!G181))="","",OFFSET('Hygiene Data'!$G$14,0,10*ROW('Hygiene Data'!G181)))</f>
        <v/>
      </c>
      <c r="ED187" s="28" t="str">
        <f ca="1">+IF(OFFSET('Hygiene Data'!$H$12,0,10*ROW('Hygiene Data'!H181))="","",OFFSET('Hygiene Data'!$H$12,0,10*ROW('Hygiene Data'!H181)))</f>
        <v/>
      </c>
      <c r="EE187" s="28" t="str">
        <f ca="1">+IF(OFFSET('Hygiene Data'!$H$13,0,10*ROW('Hygiene Data'!H181))="","",OFFSET('Hygiene Data'!$H$13,0,10*ROW('Hygiene Data'!H181)))</f>
        <v/>
      </c>
      <c r="EF187" s="28" t="str">
        <f ca="1">+IF(OFFSET('Hygiene Data'!$H$14,0,10*ROW('Hygiene Data'!H181))="","",OFFSET('Hygiene Data'!$H$14,0,10*ROW('Hygiene Data'!H181)))</f>
        <v/>
      </c>
    </row>
    <row r="188" spans="1:136" x14ac:dyDescent="0.2">
      <c r="A188" s="44" t="str">
        <f ca="1">+IF(OFFSET('Water Data'!$B$1,0,10*ROW('Water Data'!B185))="","",OFFSET('Water Data'!$B$1,0,10*ROW('Water Data'!B185)))</f>
        <v/>
      </c>
      <c r="B188" s="44" t="str">
        <f ca="1">+IF(OFFSET('Water Data'!$A$3,0,10*ROW('Water Data'!A185))="","",OFFSET('Water Data'!$A$3,0,10*ROW('Water Data'!A185)))</f>
        <v/>
      </c>
      <c r="C188" s="44" t="str">
        <f ca="1">+IF(OFFSET('Water Data'!$C$3,0,10*ROW('Water Data'!C185))="","",OFFSET('Water Data'!$C$3,0,10*ROW('Water Data'!C185)))</f>
        <v/>
      </c>
      <c r="D188" s="119" t="e">
        <f ca="1">+IF(AND(ISNUMBER(OFFSET('Water Data'!$C$5,0,10*ROW('Water Data'!C182))),BS188="Yes"),100-OFFSET('Water Data'!$C$5,0,10*ROW('Water Data'!C182)),IF(AND(ISNUMBER(OFFSET('Water Data'!$C$5,0,10*ROW('Water Data'!C182))),BS188="No",ISNUMBER(OFFSET('Water Data'!$C$5,0,10*ROW('Water Data'!C182)))),CONCATENATE("[",ROUND(100-OFFSET('Water Data'!$C$5,0,10*ROW('Water Data'!C182)),0),"]"),IF(AND(ISNUMBER(OFFSET('Water Data'!$C$5,0,10*ROW('Water Data'!C182))),BS188="",ISNUMBER(OFFSET('Water Data'!$C$5,0,10*ROW('Water Data'!C182)))),100-OFFSET('Water Data'!$C$5,0,10*ROW('Water Data'!C182)),NA())))</f>
        <v>#N/A</v>
      </c>
      <c r="E188" s="119" t="e">
        <f ca="1">+IF(AND(ISNUMBER(OFFSET('Water Data'!$C$7,0,10*ROW('Water Data'!D182))),BT188="Yes"),OFFSET('Water Data'!$C$7,0,10*ROW('Water Data'!C182)),IF(AND(ISNUMBER(OFFSET('Water Data'!$C$7,0,10*ROW('Water Data'!C182))),BT188="No",ISNUMBER(OFFSET('Water Data'!$C$7,0,10*ROW('Water Data'!C182)))),CONCATENATE("[",ROUND(OFFSET('Water Data'!$C$7,0,10*ROW('Water Data'!C182)),0),"]"),IF(AND(ISNUMBER(OFFSET('Water Data'!$C$7,0,10*ROW('Water Data'!C182))),BT188="",ISNUMBER(OFFSET('Water Data'!$C$7,0,10*ROW('Water Data'!C182)))),OFFSET('Water Data'!$C$7,0,10*ROW('Water Data'!C182)),NA())))</f>
        <v>#N/A</v>
      </c>
      <c r="F188" s="119" t="e">
        <f ca="1">+IF(AND(ISNUMBER(OFFSET('Water Data'!$C$10,0,10*ROW('Water Data'!C182))),BU188="Yes"),OFFSET('Water Data'!$C$10,0,10*ROW('Water Data'!C182)),IF(AND(ISNUMBER(OFFSET('Water Data'!$C$10,0,10*ROW('Water Data'!C182))),BU188="No",ISNUMBER(OFFSET('Water Data'!$C$10,0,10*ROW('Water Data'!C182)))),CONCATENATE("[",ROUND(OFFSET('Water Data'!$C$10,0,10*ROW('Water Data'!C182)),0),"]"),IF(AND(ISNUMBER(OFFSET('Water Data'!$C$10,0,10*ROW('Water Data'!C182))),BU188="",ISNUMBER(OFFSET('Water Data'!$C$10,0,10*ROW('Water Data'!C182)))),OFFSET('Water Data'!$C$10,0,10*ROW('Water Data'!C182)),NA())))</f>
        <v>#N/A</v>
      </c>
      <c r="G188" s="119" t="e">
        <f ca="1">+IF(AND(ISNUMBER(OFFSET('Water Data'!$D$5,0,10*ROW('Water Data'!D182))),BV188="Yes"),100-OFFSET('Water Data'!$D$5,0,10*ROW('Water Data'!D182)),IF(AND(ISNUMBER(OFFSET('Water Data'!$D$5,0,10*ROW('Water Data'!D182))),BV188="No",ISNUMBER(OFFSET('Water Data'!$D$5,0,10*ROW('Water Data'!D182)))),CONCATENATE("[",ROUND(100-OFFSET('Water Data'!$D$5,0,10*ROW('Water Data'!D182)),0),"]"),IF(AND(ISNUMBER(OFFSET('Water Data'!$D$5,0,10*ROW('Water Data'!D182))),BV188="",ISNUMBER(OFFSET('Water Data'!$D$5,0,10*ROW('Water Data'!D182)))),100-OFFSET('Water Data'!$D$5,0,10*ROW('Water Data'!D182)),NA())))</f>
        <v>#N/A</v>
      </c>
      <c r="H188" s="119" t="e">
        <f ca="1">+IF(AND(ISNUMBER(OFFSET('Water Data'!$D$7,0,10*ROW('Water Data'!D182))),BW188="Yes"),OFFSET('Water Data'!$D$7,0,10*ROW('Water Data'!D182)),IF(AND(ISNUMBER(OFFSET('Water Data'!$D$7,0,10*ROW('Water Data'!D182))),BW188="No",ISNUMBER(OFFSET('Water Data'!$D$7,0,10*ROW('Water Data'!D182)))),CONCATENATE("[",ROUND(OFFSET('Water Data'!$C$7,0,10*ROW('Water Data'!D182)),0),"]"),IF(AND(ISNUMBER(OFFSET('Water Data'!$D$7,0,10*ROW('Water Data'!D182))),BW188="",ISNUMBER(OFFSET('Water Data'!$D$7,0,10*ROW('Water Data'!D182)))),OFFSET('Water Data'!$D$7,0,10*ROW('Water Data'!D182)),NA())))</f>
        <v>#N/A</v>
      </c>
      <c r="I188" s="119" t="e">
        <f ca="1">+IF(AND(ISNUMBER(OFFSET('Water Data'!$D$10,0,10*ROW('Water Data'!D182))),BX188="Yes"),OFFSET('Water Data'!$D$10,0,10*ROW('Water Data'!D182)),IF(AND(ISNUMBER(OFFSET('Water Data'!$D$10,0,10*ROW('Water Data'!D182))),BX188="No",ISNUMBER(OFFSET('Water Data'!$D$10,0,10*ROW('Water Data'!D182)))),CONCATENATE("[",ROUND(OFFSET('Water Data'!$D$10,0,10*ROW('Water Data'!D182)),0),"]"),IF(AND(ISNUMBER(OFFSET('Water Data'!$D$10,0,10*ROW('Water Data'!D182))),BX188="",ISNUMBER(OFFSET('Water Data'!$D$10,0,10*ROW('Water Data'!D182)))),OFFSET('Water Data'!$D$10,0,10*ROW('Water Data'!D182)),NA())))</f>
        <v>#N/A</v>
      </c>
      <c r="J188" s="119" t="e">
        <f ca="1">+IF(AND(ISNUMBER(OFFSET('Water Data'!$E$5,0,10*ROW('Water Data'!E182))),BY188="Yes"),100-OFFSET('Water Data'!$E$5,0,10*ROW('Water Data'!E182)),IF(AND(ISNUMBER(OFFSET('Water Data'!$E$5,0,10*ROW('Water Data'!E182))),BY188="No",ISNUMBER(OFFSET('Water Data'!$E$5,0,10*ROW('Water Data'!E182)))),CONCATENATE("[",ROUND(100-OFFSET('Water Data'!$E$5,0,10*ROW('Water Data'!E182)),0),"]"),IF(AND(ISNUMBER(OFFSET('Water Data'!$E$5,0,10*ROW('Water Data'!E182))),BY188="",ISNUMBER(OFFSET('Water Data'!$E$5,0,10*ROW('Water Data'!E182)))),100-OFFSET('Water Data'!$E$5,0,10*ROW('Water Data'!E182)),NA())))</f>
        <v>#N/A</v>
      </c>
      <c r="K188" s="119" t="e">
        <f ca="1">+IF(AND(ISNUMBER(OFFSET('Water Data'!$E$7,0,10*ROW('Water Data'!E182))),BZ188="Yes"),OFFSET('Water Data'!$E$7,0,10*ROW('Water Data'!E182)),IF(AND(ISNUMBER(OFFSET('Water Data'!$E$7,0,10*ROW('Water Data'!E182))),BZ188="No",ISNUMBER(OFFSET('Water Data'!$E$7,0,10*ROW('Water Data'!E182)))),CONCATENATE("[",ROUND(OFFSET('Water Data'!$E$7,0,10*ROW('Water Data'!E182)),0),"]"),IF(AND(ISNUMBER(OFFSET('Water Data'!$E$7,0,10*ROW('Water Data'!E182))),BZ188="",ISNUMBER(OFFSET('Water Data'!$E$7,0,10*ROW('Water Data'!E182)))),OFFSET('Water Data'!$E$7,0,10*ROW('Water Data'!E182)),NA())))</f>
        <v>#N/A</v>
      </c>
      <c r="L188" s="119" t="e">
        <f ca="1">+IF(AND(ISNUMBER(OFFSET('Water Data'!$E$10,0,10*ROW('Water Data'!E182))),CA188="Yes"),OFFSET('Water Data'!$E$10,0,10*ROW('Water Data'!E182)),IF(AND(ISNUMBER(OFFSET('Water Data'!$E$10,0,10*ROW('Water Data'!E182))),CA188="No",ISNUMBER(OFFSET('Water Data'!$E$10,0,10*ROW('Water Data'!E182)))),CONCATENATE("[",ROUND(OFFSET('Water Data'!$E$10,0,10*ROW('Water Data'!E182)),0),"]"),IF(AND(ISNUMBER(OFFSET('Water Data'!$E$10,0,10*ROW('Water Data'!E182))),CA188="",ISNUMBER(OFFSET('Water Data'!$E$10,0,10*ROW('Water Data'!E182)))),OFFSET('Water Data'!$E$10,0,10*ROW('Water Data'!E182)),NA())))</f>
        <v>#N/A</v>
      </c>
      <c r="M188" s="119" t="e">
        <f ca="1">+IF(AND(ISNUMBER(OFFSET('Water Data'!$F$5,0,10*ROW('Water Data'!F182))),CB188="Yes"),100-OFFSET('Water Data'!$F$5,0,10*ROW('Water Data'!F182)),IF(AND(ISNUMBER(OFFSET('Water Data'!$F$5,0,10*ROW('Water Data'!F182))),CB188="No",ISNUMBER(OFFSET('Water Data'!$F$5,0,10*ROW('Water Data'!F182)))),CONCATENATE("[",ROUND(100-OFFSET('Water Data'!$F$5,0,10*ROW('Water Data'!F182)),0),"]"),IF(AND(ISNUMBER(OFFSET('Water Data'!$F$5,0,10*ROW('Water Data'!F182))),CB188="",ISNUMBER(OFFSET('Water Data'!$F$5,0,10*ROW('Water Data'!F182)))),100-OFFSET('Water Data'!$F$5,0,10*ROW('Water Data'!F182)),NA())))</f>
        <v>#N/A</v>
      </c>
      <c r="N188" s="119" t="e">
        <f ca="1">+IF(AND(ISNUMBER(OFFSET('Water Data'!$F$7,0,10*ROW('Water Data'!F182))),CC188="Yes"),OFFSET('Water Data'!$F$7,0,10*ROW('Water Data'!F182)),IF(AND(ISNUMBER(OFFSET('Water Data'!$F$7,0,10*ROW('Water Data'!F182))),CC188="No",ISNUMBER(OFFSET('Water Data'!$F$7,0,10*ROW('Water Data'!F182)))),CONCATENATE("[",ROUND(OFFSET('Water Data'!$F$7,0,10*ROW('Water Data'!F182)),0),"]"),IF(AND(ISNUMBER(OFFSET('Water Data'!$F$7,0,10*ROW('Water Data'!F182))),CC188="",ISNUMBER(OFFSET('Water Data'!$F$7,0,10*ROW('Water Data'!F182)))),OFFSET('Water Data'!$F$7,0,10*ROW('Water Data'!F182)),NA())))</f>
        <v>#N/A</v>
      </c>
      <c r="O188" s="119" t="e">
        <f ca="1">+IF(AND(ISNUMBER(OFFSET('Water Data'!$F$10,0,10*ROW('Water Data'!F182))),CD188="Yes"),OFFSET('Water Data'!$F$10,0,10*ROW('Water Data'!F182)),IF(AND(ISNUMBER(OFFSET('Water Data'!$F$10,0,10*ROW('Water Data'!F182))),CD188="No",ISNUMBER(OFFSET('Water Data'!$F$10,0,10*ROW('Water Data'!F182)))),CONCATENATE("[",ROUND(OFFSET('Water Data'!$F$10,0,10*ROW('Water Data'!F182)),0),"]"),IF(AND(ISNUMBER(OFFSET('Water Data'!$F$10,0,10*ROW('Water Data'!F182))),CD188="",ISNUMBER(OFFSET('Water Data'!$F$10,0,10*ROW('Water Data'!F182)))),OFFSET('Water Data'!$F$10,0,10*ROW('Water Data'!F182)),NA())))</f>
        <v>#N/A</v>
      </c>
      <c r="P188" s="119" t="e">
        <f ca="1">+IF(AND(ISNUMBER(OFFSET('Water Data'!$G$5,0,10*ROW('Water Data'!G182))),CE188="Yes"),100-OFFSET('Water Data'!$G$5,0,10*ROW('Water Data'!G182)),IF(AND(ISNUMBER(OFFSET('Water Data'!$G$5,0,10*ROW('Water Data'!G182))),CE188="No",ISNUMBER(OFFSET('Water Data'!$G$5,0,10*ROW('Water Data'!G182)))),CONCATENATE("[",ROUND(100-OFFSET('Water Data'!$G$5,0,10*ROW('Water Data'!G182)),0),"]"),IF(AND(ISNUMBER(OFFSET('Water Data'!$G$5,0,10*ROW('Water Data'!G182))),CE188="",ISNUMBER(OFFSET('Water Data'!$G$5,0,10*ROW('Water Data'!G182)))),100-OFFSET('Water Data'!$G$5,0,10*ROW('Water Data'!G182)),NA())))</f>
        <v>#N/A</v>
      </c>
      <c r="Q188" s="119" t="e">
        <f ca="1">+IF(AND(ISNUMBER(OFFSET('Water Data'!$G$7,0,10*ROW('Water Data'!G182))),CF188="Yes"),OFFSET('Water Data'!$G$7,0,10*ROW('Water Data'!G182)),IF(AND(ISNUMBER(OFFSET('Water Data'!$G$7,0,10*ROW('Water Data'!G182))),CF188="No",ISNUMBER(OFFSET('Water Data'!$G$7,0,10*ROW('Water Data'!G182)))),CONCATENATE("[",ROUND(OFFSET('Water Data'!$G$7,0,10*ROW('Water Data'!G182)),0),"]"),IF(AND(ISNUMBER(OFFSET('Water Data'!$G$7,0,10*ROW('Water Data'!G182))),CF188="",ISNUMBER(OFFSET('Water Data'!$G$7,0,10*ROW('Water Data'!G182)))),OFFSET('Water Data'!$G$7,0,10*ROW('Water Data'!G182)),NA())))</f>
        <v>#N/A</v>
      </c>
      <c r="R188" s="119" t="e">
        <f ca="1">+IF(AND(ISNUMBER(OFFSET('Water Data'!$G$10,0,10*ROW('Water Data'!G182))),CG188="Yes"),OFFSET('Water Data'!$G$10,0,10*ROW('Water Data'!G182)),IF(AND(ISNUMBER(OFFSET('Water Data'!$G$10,0,10*ROW('Water Data'!G182))),CG188="No",ISNUMBER(OFFSET('Water Data'!$G$10,0,10*ROW('Water Data'!G182)))),CONCATENATE("[",ROUND(OFFSET('Water Data'!$G$10,0,10*ROW('Water Data'!G182)),0),"]"),IF(AND(ISNUMBER(OFFSET('Water Data'!$G$10,0,10*ROW('Water Data'!G182))),CG188="",ISNUMBER(OFFSET('Water Data'!$G$10,0,10*ROW('Water Data'!G182)))),OFFSET('Water Data'!$G$10,0,10*ROW('Water Data'!G182)),NA())))</f>
        <v>#N/A</v>
      </c>
      <c r="S188" s="119" t="e">
        <f ca="1">+IF(AND(ISNUMBER(OFFSET('Water Data'!$H$5,0,10*ROW('Water Data'!H182))),CH188="Yes"),100-OFFSET('Water Data'!$H$5,0,10*ROW('Water Data'!H182)),IF(AND(ISNUMBER(OFFSET('Water Data'!$H$5,0,10*ROW('Water Data'!H182))),CH188="No",ISNUMBER(OFFSET('Water Data'!$H$5,0,10*ROW('Water Data'!H182)))),CONCATENATE("[",ROUND(100-OFFSET('Water Data'!$H$5,0,10*ROW('Water Data'!H182)),0),"]"),IF(AND(ISNUMBER(OFFSET('Water Data'!$H$5,0,10*ROW('Water Data'!H182))),CH188="",ISNUMBER(OFFSET('Water Data'!$H$5,0,10*ROW('Water Data'!H182)))),100-OFFSET('Water Data'!$H$5,0,10*ROW('Water Data'!H182)),NA())))</f>
        <v>#N/A</v>
      </c>
      <c r="T188" s="119" t="e">
        <f ca="1">+IF(AND(ISNUMBER(OFFSET('Water Data'!$H$7,0,10*ROW('Water Data'!H182))),CI188="Yes"),OFFSET('Water Data'!$H$7,0,10*ROW('Water Data'!H182)),IF(AND(ISNUMBER(OFFSET('Water Data'!$H$7,0,10*ROW('Water Data'!H182))),CI188="No",ISNUMBER(OFFSET('Water Data'!$H$7,0,10*ROW('Water Data'!H182)))),CONCATENATE("[",ROUND(OFFSET('Water Data'!$H$7,0,10*ROW('Water Data'!H182)),0),"]"),IF(AND(ISNUMBER(OFFSET('Water Data'!$H$7,0,10*ROW('Water Data'!H182))),CI188="",ISNUMBER(OFFSET('Water Data'!$H$7,0,10*ROW('Water Data'!H182)))),OFFSET('Water Data'!$H$7,0,10*ROW('Water Data'!H182)),NA())))</f>
        <v>#N/A</v>
      </c>
      <c r="U188" s="119" t="e">
        <f ca="1">+IF(AND(ISNUMBER(OFFSET('Water Data'!$H$10,0,10*ROW('Water Data'!H182))),CJ188="Yes"),OFFSET('Water Data'!$H$10,0,10*ROW('Water Data'!H182)),IF(AND(ISNUMBER(OFFSET('Water Data'!$H$10,0,10*ROW('Water Data'!H182))),CJ188="No",ISNUMBER(OFFSET('Water Data'!$H$10,0,10*ROW('Water Data'!H182)))),CONCATENATE("[",ROUND(OFFSET('Water Data'!$H$10,0,10*ROW('Water Data'!H182)),0),"]"),IF(AND(ISNUMBER(OFFSET('Water Data'!$H$10,0,10*ROW('Water Data'!H182))),CJ188="",ISNUMBER(OFFSET('Water Data'!$H$10,0,10*ROW('Water Data'!H182)))),OFFSET('Water Data'!$H$10,0,10*ROW('Water Data'!H182)),NA())))</f>
        <v>#N/A</v>
      </c>
      <c r="V188" s="120" t="e">
        <f ca="1">+IF(AND(ISNUMBER(OFFSET('Sanitation Data'!$C$5,0,10*ROW('Sanitation Data'!C182))),CK188="Yes"),100-OFFSET('Sanitation Data'!$C$5,0,10*ROW('Sanitation Data'!C182)),IF(AND(ISNUMBER(OFFSET('Sanitation Data'!$C$5,0,10*ROW('Sanitation Data'!C182))),CK188="No",ISNUMBER(OFFSET('Sanitation Data'!$C$5,0,10*ROW('Sanitation Data'!C182)))),CONCATENATE("[",ROUND(100-OFFSET('Sanitation Data'!$C$5,0,10*ROW('Sanitation Data'!C182)),0),"]"),IF(AND(ISNUMBER(OFFSET('Sanitation Data'!$C$5,0,10*ROW('Sanitation Data'!C182))),CK188="",ISNUMBER(OFFSET('Sanitation Data'!$C$5,0,10*ROW('Sanitation Data'!C182)))),100-OFFSET('Sanitation Data'!$C$5,0,10*ROW('Sanitation Data'!C182)),NA())))</f>
        <v>#N/A</v>
      </c>
      <c r="W188" s="120" t="e">
        <f ca="1">+IF(AND(ISNUMBER(OFFSET('Sanitation Data'!$C$7,0,10*ROW('Sanitation Data'!C182))),CL188="Yes"),OFFSET('Sanitation Data'!$C$7,0,10*ROW('Sanitation Data'!C182)),IF(AND(ISNUMBER(OFFSET('Sanitation Data'!$C$7,0,10*ROW('Sanitation Data'!C182))),CL188="No",ISNUMBER(OFFSET('Sanitation Data'!$C$7,0,10*ROW('Sanitation Data'!C182)))),CONCATENATE("[",ROUND(OFFSET('Sanitation Data'!$C$7,0,10*ROW('Sanitation Data'!C182)),0),"]"),IF(AND(ISNUMBER(OFFSET('Sanitation Data'!$C$7,0,10*ROW('Sanitation Data'!C182))),CL188="",ISNUMBER(OFFSET('Sanitation Data'!$C$7,0,10*ROW('Sanitation Data'!C182)))),OFFSET('Sanitation Data'!$C$7,0,10*ROW('Sanitation Data'!C182)),NA())))</f>
        <v>#N/A</v>
      </c>
      <c r="X188" s="120" t="e">
        <f ca="1">+IF(AND(ISNUMBER(OFFSET('Sanitation Data'!$C$11,0,10*ROW('Sanitation Data'!C182))),CM188="Yes"),OFFSET('Sanitation Data'!$C$11,0,10*ROW('Sanitation Data'!C182)),IF(AND(ISNUMBER(OFFSET('Sanitation Data'!$C$11,0,10*ROW('Sanitation Data'!C182))),CM188="No",ISNUMBER(OFFSET('Sanitation Data'!$C$11,0,10*ROW('Sanitation Data'!C182)))),CONCATENATE("[",ROUND(OFFSET('Sanitation Data'!$C$11,0,10*ROW('Sanitation Data'!C182)),0),"]"),IF(AND(ISNUMBER(OFFSET('Sanitation Data'!$C$11,0,10*ROW('Sanitation Data'!C182))),CM188="",ISNUMBER(OFFSET('Sanitation Data'!$C$11,0,10*ROW('Sanitation Data'!C182)))),OFFSET('Sanitation Data'!$C$11,0,10*ROW('Sanitation Data'!C182)),NA())))</f>
        <v>#N/A</v>
      </c>
      <c r="Y188" s="120" t="e">
        <f ca="1">+IF(AND(ISNUMBER(OFFSET('Sanitation Data'!$C$12,0,10*ROW('Sanitation Data'!C182))),CN188="Yes"),OFFSET('Sanitation Data'!$C$12,0,10*ROW('Sanitation Data'!C182)),IF(AND(ISNUMBER(OFFSET('Sanitation Data'!$C$12,0,10*ROW('Sanitation Data'!C182))),CN188="No",ISNUMBER(OFFSET('Sanitation Data'!$C$12,0,10*ROW('Sanitation Data'!C182)))),CONCATENATE("[",ROUND(OFFSET('Sanitation Data'!$C$12,0,10*ROW('Sanitation Data'!C182)),0),"]"),IF(AND(ISNUMBER(OFFSET('Sanitation Data'!$C$12,0,10*ROW('Sanitation Data'!C182))),CN188="",ISNUMBER(OFFSET('Sanitation Data'!$C$12,0,10*ROW('Sanitation Data'!C182)))),OFFSET('Sanitation Data'!$C$12,0,10*ROW('Sanitation Data'!C182)),NA())))</f>
        <v>#N/A</v>
      </c>
      <c r="Z188" s="120" t="e">
        <f ca="1">+IF(AND(ISNUMBER(OFFSET('Sanitation Data'!$C$13,0,10*ROW('Sanitation Data'!C182))),CO188="Yes"),OFFSET('Sanitation Data'!$C$13,0,10*ROW('Sanitation Data'!C182)),IF(AND(ISNUMBER(OFFSET('Sanitation Data'!$C$13,0,10*ROW('Sanitation Data'!C182))),CO188="No",ISNUMBER(OFFSET('Sanitation Data'!$C$13,0,10*ROW('Sanitation Data'!C182)))),CONCATENATE("[",ROUND(OFFSET('Sanitation Data'!$C$13,0,10*ROW('Sanitation Data'!C182)),0),"]"),IF(AND(ISNUMBER(OFFSET('Sanitation Data'!$C$13,0,10*ROW('Sanitation Data'!C182))),CO188="",ISNUMBER(OFFSET('Sanitation Data'!$C$13,0,10*ROW('Sanitation Data'!C182)))),OFFSET('Sanitation Data'!$C$13,0,10*ROW('Sanitation Data'!C182)),NA())))</f>
        <v>#N/A</v>
      </c>
      <c r="AA188" s="120" t="e">
        <f ca="1">+IF(AND(ISNUMBER(OFFSET('Sanitation Data'!$D$5,0,10*ROW('Sanitation Data'!D182))),CP188="Yes"),100-OFFSET('Sanitation Data'!$D$5,0,10*ROW('Sanitation Data'!D182)),IF(AND(ISNUMBER(OFFSET('Sanitation Data'!$D$5,0,10*ROW('Sanitation Data'!D182))),CP188="No",ISNUMBER(OFFSET('Sanitation Data'!$D$5,0,10*ROW('Sanitation Data'!D182)))),CONCATENATE("[",ROUND(100-OFFSET('Sanitation Data'!$D$5,0,10*ROW('Sanitation Data'!D182)),0),"]"),IF(AND(ISNUMBER(OFFSET('Sanitation Data'!$D$5,0,10*ROW('Sanitation Data'!D182))),CP188="",ISNUMBER(OFFSET('Sanitation Data'!$D$5,0,10*ROW('Sanitation Data'!D182)))),100-OFFSET('Sanitation Data'!$D$5,0,10*ROW('Sanitation Data'!D182)),NA())))</f>
        <v>#N/A</v>
      </c>
      <c r="AB188" s="120" t="e">
        <f ca="1">+IF(AND(ISNUMBER(OFFSET('Sanitation Data'!$D$7,0,10*ROW('Sanitation Data'!D182))),CQ188="Yes"),OFFSET('Sanitation Data'!$D$7,0,10*ROW('Sanitation Data'!G182)),IF(AND(ISNUMBER(OFFSET('Sanitation Data'!$D$7,0,10*ROW('Sanitation Data'!D182))),CQ188="No",ISNUMBER(OFFSET('Sanitation Data'!$D$7,0,10*ROW('Sanitation Data'!D182)))),CONCATENATE("[",ROUND(OFFSET('Sanitation Data'!$D$7,0,10*ROW('Sanitation Data'!D182)),0),"]"),IF(AND(ISNUMBER(OFFSET('Sanitation Data'!$D$7,0,10*ROW('Sanitation Data'!D182))),CQ188="",ISNUMBER(OFFSET('Sanitation Data'!$D$7,0,10*ROW('Sanitation Data'!D182)))),OFFSET('Sanitation Data'!$D$7,0,10*ROW('Sanitation Data'!D182)),NA())))</f>
        <v>#N/A</v>
      </c>
      <c r="AC188" s="120" t="e">
        <f ca="1">+IF(AND(ISNUMBER(OFFSET('Sanitation Data'!$D$11,0,10*ROW('Sanitation Data'!D182))),CR188="Yes"),OFFSET('Sanitation Data'!$D$11,0,10*ROW('Sanitation Data'!D182)),IF(AND(ISNUMBER(OFFSET('Sanitation Data'!$D$11,0,10*ROW('Sanitation Data'!D182))),CR188="No",ISNUMBER(OFFSET('Sanitation Data'!$D$11,0,10*ROW('Sanitation Data'!D182)))),CONCATENATE("[",ROUND(OFFSET('Sanitation Data'!$D$11,0,10*ROW('Sanitation Data'!D182)),0),"]"),IF(AND(ISNUMBER(OFFSET('Sanitation Data'!$D$11,0,10*ROW('Sanitation Data'!D182))),CR188="",ISNUMBER(OFFSET('Sanitation Data'!$D$11,0,10*ROW('Sanitation Data'!D182)))),OFFSET('Sanitation Data'!$D$11,0,10*ROW('Sanitation Data'!D182)),NA())))</f>
        <v>#N/A</v>
      </c>
      <c r="AD188" s="120" t="e">
        <f ca="1">+IF(AND(ISNUMBER(OFFSET('Sanitation Data'!$D$12,0,10*ROW('Sanitation Data'!D182))),CS188="Yes"),OFFSET('Sanitation Data'!$D$12,0,10*ROW('Sanitation Data'!D182)),IF(AND(ISNUMBER(OFFSET('Sanitation Data'!$D$12,0,10*ROW('Sanitation Data'!D182))),CS188="No",ISNUMBER(OFFSET('Sanitation Data'!$D$12,0,10*ROW('Sanitation Data'!D182)))),CONCATENATE("[",ROUND(OFFSET('Sanitation Data'!$D$12,0,10*ROW('Sanitation Data'!D182)),0),"]"),IF(AND(ISNUMBER(OFFSET('Sanitation Data'!$D$12,0,10*ROW('Sanitation Data'!D182))),CS188="",ISNUMBER(OFFSET('Sanitation Data'!$D$12,0,10*ROW('Sanitation Data'!D182)))),OFFSET('Sanitation Data'!$D$12,0,10*ROW('Sanitation Data'!D182)),NA())))</f>
        <v>#N/A</v>
      </c>
      <c r="AE188" s="120" t="e">
        <f ca="1">+IF(AND(ISNUMBER(OFFSET('Sanitation Data'!$D$13,0,10*ROW('Sanitation Data'!D182))),CT188="Yes"),OFFSET('Sanitation Data'!$D$13,0,10*ROW('Sanitation Data'!D182)),IF(AND(ISNUMBER(OFFSET('Sanitation Data'!$D$13,0,10*ROW('Sanitation Data'!D182))),CT188="No",ISNUMBER(OFFSET('Sanitation Data'!$D$13,0,10*ROW('Sanitation Data'!D182)))),CONCATENATE("[",ROUND(OFFSET('Sanitation Data'!$D$13,0,10*ROW('Sanitation Data'!D182)),0),"]"),IF(AND(ISNUMBER(OFFSET('Sanitation Data'!$D$13,0,10*ROW('Sanitation Data'!D182))),CT188="",ISNUMBER(OFFSET('Sanitation Data'!$D$13,0,10*ROW('Sanitation Data'!D182)))),OFFSET('Sanitation Data'!$D$13,0,10*ROW('Sanitation Data'!D182)),NA())))</f>
        <v>#N/A</v>
      </c>
      <c r="AF188" s="120" t="e">
        <f ca="1">+IF(AND(ISNUMBER(OFFSET('Sanitation Data'!$E$5,0,10*ROW('Sanitation Data'!E182))),CU188="Yes"),100-OFFSET('Sanitation Data'!$E$5,0,10*ROW('Sanitation Data'!E182)),IF(AND(ISNUMBER(OFFSET('Sanitation Data'!$E$5,0,10*ROW('Sanitation Data'!E182))),CU188="No",ISNUMBER(OFFSET('Sanitation Data'!$E$5,0,10*ROW('Sanitation Data'!E182)))),CONCATENATE("[",ROUND(100-OFFSET('Sanitation Data'!$E$5,0,10*ROW('Sanitation Data'!E182)),0),"]"),IF(AND(ISNUMBER(OFFSET('Sanitation Data'!$E$5,0,10*ROW('Sanitation Data'!E182))),CU188="",ISNUMBER(OFFSET('Sanitation Data'!$E$5,0,10*ROW('Sanitation Data'!E182)))),100-OFFSET('Sanitation Data'!$E$5,0,10*ROW('Sanitation Data'!E182)),NA())))</f>
        <v>#N/A</v>
      </c>
      <c r="AG188" s="120" t="e">
        <f ca="1">+IF(AND(ISNUMBER(OFFSET('Sanitation Data'!$E$7,0,10*ROW('Sanitation Data'!E182))),CV188="Yes"),OFFSET('Sanitation Data'!$E$7,0,10*ROW('Sanitation Data'!E182)),IF(AND(ISNUMBER(OFFSET('Sanitation Data'!$E$7,0,10*ROW('Sanitation Data'!E182))),CV188="No",ISNUMBER(OFFSET('Sanitation Data'!$E$7,0,10*ROW('Sanitation Data'!E182)))),CONCATENATE("[",ROUND(OFFSET('Sanitation Data'!$E$7,0,10*ROW('Sanitation Data'!E182)),0),"]"),IF(AND(ISNUMBER(OFFSET('Sanitation Data'!$E$7,0,10*ROW('Sanitation Data'!E182))),CV188="",ISNUMBER(OFFSET('Sanitation Data'!$E$7,0,10*ROW('Sanitation Data'!E182)))),OFFSET('Sanitation Data'!$E$7,0,10*ROW('Sanitation Data'!E182)),NA())))</f>
        <v>#N/A</v>
      </c>
      <c r="AH188" s="120" t="e">
        <f ca="1">+IF(AND(ISNUMBER(OFFSET('Sanitation Data'!$E$11,0,10*ROW('Sanitation Data'!E182))),CW188="Yes"),OFFSET('Sanitation Data'!$E$11,0,10*ROW('Sanitation Data'!E182)),IF(AND(ISNUMBER(OFFSET('Sanitation Data'!$E$11,0,10*ROW('Sanitation Data'!E182))),CW188="No",ISNUMBER(OFFSET('Sanitation Data'!$E$11,0,10*ROW('Sanitation Data'!E182)))),CONCATENATE("[",ROUND(OFFSET('Sanitation Data'!$E$11,0,10*ROW('Sanitation Data'!E182)),0),"]"),IF(AND(ISNUMBER(OFFSET('Sanitation Data'!$E$11,0,10*ROW('Sanitation Data'!E182))),CW188="",ISNUMBER(OFFSET('Sanitation Data'!$E$11,0,10*ROW('Sanitation Data'!E182)))),OFFSET('Sanitation Data'!$E$11,0,10*ROW('Sanitation Data'!E182)),NA())))</f>
        <v>#N/A</v>
      </c>
      <c r="AI188" s="120" t="e">
        <f ca="1">+IF(AND(ISNUMBER(OFFSET('Sanitation Data'!$E$12,0,10*ROW('Sanitation Data'!E182))),CX188="Yes"),OFFSET('Sanitation Data'!$E$12,0,10*ROW('Sanitation Data'!E182)),IF(AND(ISNUMBER(OFFSET('Sanitation Data'!$E$12,0,10*ROW('Sanitation Data'!E182))),CX188="No",ISNUMBER(OFFSET('Sanitation Data'!$E$12,0,10*ROW('Sanitation Data'!E182)))),CONCATENATE("[",ROUND(OFFSET('Sanitation Data'!$E$12,0,10*ROW('Sanitation Data'!E182)),0),"]"),IF(AND(ISNUMBER(OFFSET('Sanitation Data'!$E$12,0,10*ROW('Sanitation Data'!E182))),CX188="",ISNUMBER(OFFSET('Sanitation Data'!$E$12,0,10*ROW('Sanitation Data'!E182)))),OFFSET('Sanitation Data'!$E$12,0,10*ROW('Sanitation Data'!E182)),NA())))</f>
        <v>#N/A</v>
      </c>
      <c r="AJ188" s="120" t="e">
        <f ca="1">+IF(AND(ISNUMBER(OFFSET('Sanitation Data'!$E$13,0,10*ROW('Sanitation Data'!E182))),CY188="Yes"),OFFSET('Sanitation Data'!$E$13,0,10*ROW('Sanitation Data'!E182)),IF(AND(ISNUMBER(OFFSET('Sanitation Data'!$E$13,0,10*ROW('Sanitation Data'!E182))),CY188="No",ISNUMBER(OFFSET('Sanitation Data'!$E$13,0,10*ROW('Sanitation Data'!E182)))),CONCATENATE("[",ROUND(OFFSET('Sanitation Data'!$E$13,0,10*ROW('Sanitation Data'!E182)),0),"]"),IF(AND(ISNUMBER(OFFSET('Sanitation Data'!$E$13,0,10*ROW('Sanitation Data'!E182))),CY188="",ISNUMBER(OFFSET('Sanitation Data'!$E$13,0,10*ROW('Sanitation Data'!E182)))),OFFSET('Sanitation Data'!$E$13,0,10*ROW('Sanitation Data'!E182)),NA())))</f>
        <v>#N/A</v>
      </c>
      <c r="AK188" s="120" t="e">
        <f ca="1">+IF(AND(ISNUMBER(OFFSET('Sanitation Data'!$F$5,0,10*ROW('Sanitation Data'!F182))),CZ188="Yes"),100-OFFSET('Sanitation Data'!$F$5,0,10*ROW('Sanitation Data'!F182)),IF(AND(ISNUMBER(OFFSET('Sanitation Data'!$F$5,0,10*ROW('Sanitation Data'!F182))),CZ188="No",ISNUMBER(OFFSET('Sanitation Data'!$F$5,0,10*ROW('Sanitation Data'!F182)))),CONCATENATE("[",ROUND(100-OFFSET('Sanitation Data'!$F$5,0,10*ROW('Sanitation Data'!F182)),0),"]"),IF(AND(ISNUMBER(OFFSET('Sanitation Data'!$F$5,0,10*ROW('Sanitation Data'!F182))),CZ188="",ISNUMBER(OFFSET('Sanitation Data'!$F$5,0,10*ROW('Sanitation Data'!F182)))),100-OFFSET('Sanitation Data'!$F$5,0,10*ROW('Sanitation Data'!F182)),NA())))</f>
        <v>#N/A</v>
      </c>
      <c r="AL188" s="120" t="e">
        <f ca="1">+IF(AND(ISNUMBER(OFFSET('Sanitation Data'!$F$7,0,10*ROW('Sanitation Data'!F182))),DA188="Yes"),OFFSET('Sanitation Data'!$F$7,0,10*ROW('Sanitation Data'!F182)),IF(AND(ISNUMBER(OFFSET('Sanitation Data'!$F$7,0,10*ROW('Sanitation Data'!F182))),DA188="No",ISNUMBER(OFFSET('Sanitation Data'!$F$7,0,10*ROW('Sanitation Data'!F182)))),CONCATENATE("[",ROUND(OFFSET('Sanitation Data'!$F$7,0,10*ROW('Sanitation Data'!F182)),0),"]"),IF(AND(ISNUMBER(OFFSET('Sanitation Data'!$F$7,0,10*ROW('Sanitation Data'!F182))),DA188="",ISNUMBER(OFFSET('Sanitation Data'!$F$7,0,10*ROW('Sanitation Data'!F182)))),OFFSET('Sanitation Data'!$F$7,0,10*ROW('Sanitation Data'!F182)),NA())))</f>
        <v>#N/A</v>
      </c>
      <c r="AM188" s="120" t="e">
        <f ca="1">+IF(AND(ISNUMBER(OFFSET('Sanitation Data'!$F$11,0,10*ROW('Sanitation Data'!F182))),DB188="Yes"),OFFSET('Sanitation Data'!$F$11,0,10*ROW('Sanitation Data'!F182)),IF(AND(ISNUMBER(OFFSET('Sanitation Data'!$F$11,0,10*ROW('Sanitation Data'!F182))),DB188="No",ISNUMBER(OFFSET('Sanitation Data'!$F$11,0,10*ROW('Sanitation Data'!F182)))),CONCATENATE("[",ROUND(OFFSET('Sanitation Data'!$F$11,0,10*ROW('Sanitation Data'!F182)),0),"]"),IF(AND(ISNUMBER(OFFSET('Sanitation Data'!$F$11,0,10*ROW('Sanitation Data'!F182))),DB188="",ISNUMBER(OFFSET('Sanitation Data'!$F$11,0,10*ROW('Sanitation Data'!F182)))),OFFSET('Sanitation Data'!$F$11,0,10*ROW('Sanitation Data'!F182)),NA())))</f>
        <v>#N/A</v>
      </c>
      <c r="AN188" s="120" t="e">
        <f ca="1">+IF(AND(ISNUMBER(OFFSET('Sanitation Data'!$F$12,0,10*ROW('Sanitation Data'!F182))),DC188="Yes"),OFFSET('Sanitation Data'!$F$12,0,10*ROW('Sanitation Data'!F182)),IF(AND(ISNUMBER(OFFSET('Sanitation Data'!$F$12,0,10*ROW('Sanitation Data'!F182))),DC188="No",ISNUMBER(OFFSET('Sanitation Data'!$F$12,0,10*ROW('Sanitation Data'!F182)))),CONCATENATE("[",ROUND(OFFSET('Sanitation Data'!$F$12,0,10*ROW('Sanitation Data'!F182)),0),"]"),IF(AND(ISNUMBER(OFFSET('Sanitation Data'!$F$12,0,10*ROW('Sanitation Data'!F182))),DC188="",ISNUMBER(OFFSET('Sanitation Data'!$F$12,0,10*ROW('Sanitation Data'!F182)))),OFFSET('Sanitation Data'!$F$12,0,10*ROW('Sanitation Data'!F182)),NA())))</f>
        <v>#N/A</v>
      </c>
      <c r="AO188" s="120" t="e">
        <f ca="1">+IF(AND(ISNUMBER(OFFSET('Sanitation Data'!$F$13,0,10*ROW('Sanitation Data'!F182))),DD188="Yes"),OFFSET('Sanitation Data'!$F$13,0,10*ROW('Sanitation Data'!F182)),IF(AND(ISNUMBER(OFFSET('Sanitation Data'!$F$13,0,10*ROW('Sanitation Data'!F182))),DD188="No",ISNUMBER(OFFSET('Sanitation Data'!$F$13,0,10*ROW('Sanitation Data'!F182)))),CONCATENATE("[",ROUND(OFFSET('Sanitation Data'!$F$13,0,10*ROW('Sanitation Data'!F182)),0),"]"),IF(AND(ISNUMBER(OFFSET('Sanitation Data'!$F$13,0,10*ROW('Sanitation Data'!F182))),DD188="",ISNUMBER(OFFSET('Sanitation Data'!$F$13,0,10*ROW('Sanitation Data'!F182)))),OFFSET('Sanitation Data'!$F$13,0,10*ROW('Sanitation Data'!F182)),NA())))</f>
        <v>#N/A</v>
      </c>
      <c r="AP188" s="120" t="e">
        <f ca="1">+IF(AND(ISNUMBER(OFFSET('Sanitation Data'!$G$5,0,10*ROW('Sanitation Data'!G182))),DE188="Yes"),100-OFFSET('Sanitation Data'!$G$5,0,10*ROW('Sanitation Data'!G182)),IF(AND(ISNUMBER(OFFSET('Sanitation Data'!$G$5,0,10*ROW('Sanitation Data'!G182))),DE188="No",ISNUMBER(OFFSET('Sanitation Data'!$G$5,0,10*ROW('Sanitation Data'!G182)))),CONCATENATE("[",ROUND(100-OFFSET('Sanitation Data'!$G$5,0,10*ROW('Sanitation Data'!G182)),0),"]"),IF(AND(ISNUMBER(OFFSET('Sanitation Data'!$G$5,0,10*ROW('Sanitation Data'!G182))),DE188="",ISNUMBER(OFFSET('Sanitation Data'!$G$5,0,10*ROW('Sanitation Data'!G182)))),100-OFFSET('Sanitation Data'!$G$5,0,10*ROW('Sanitation Data'!G182)),NA())))</f>
        <v>#N/A</v>
      </c>
      <c r="AQ188" s="120" t="e">
        <f ca="1">+IF(AND(ISNUMBER(OFFSET('Sanitation Data'!$G$7,0,10*ROW('Sanitation Data'!G182))),DF188="Yes"),OFFSET('Sanitation Data'!$G$7,0,10*ROW('Sanitation Data'!G182)),IF(AND(ISNUMBER(OFFSET('Sanitation Data'!$G$7,0,10*ROW('Sanitation Data'!G182))),DF188="No",ISNUMBER(OFFSET('Sanitation Data'!$G$7,0,10*ROW('Sanitation Data'!G182)))),CONCATENATE("[",ROUND(OFFSET('Sanitation Data'!$G$7,0,10*ROW('Sanitation Data'!G182)),0),"]"),IF(AND(ISNUMBER(OFFSET('Sanitation Data'!$G$7,0,10*ROW('Sanitation Data'!G182))),DF188="",ISNUMBER(OFFSET('Sanitation Data'!$G$7,0,10*ROW('Sanitation Data'!G182)))),OFFSET('Sanitation Data'!$G$7,0,10*ROW('Sanitation Data'!G182)),NA())))</f>
        <v>#N/A</v>
      </c>
      <c r="AR188" s="120" t="e">
        <f ca="1">+IF(AND(ISNUMBER(OFFSET('Sanitation Data'!$G$11,0,10*ROW('Sanitation Data'!G182))),DG188="Yes"),OFFSET('Sanitation Data'!$G$11,0,10*ROW('Sanitation Data'!G182)),IF(AND(ISNUMBER(OFFSET('Sanitation Data'!$G$11,0,10*ROW('Sanitation Data'!G182))),DG188="No",ISNUMBER(OFFSET('Sanitation Data'!$G$11,0,10*ROW('Sanitation Data'!G182)))),CONCATENATE("[",ROUND(OFFSET('Sanitation Data'!$G$11,0,10*ROW('Sanitation Data'!G182)),0),"]"),IF(AND(ISNUMBER(OFFSET('Sanitation Data'!$G$11,0,10*ROW('Sanitation Data'!G182))),DG188="",ISNUMBER(OFFSET('Sanitation Data'!$G$11,0,10*ROW('Sanitation Data'!G182)))),OFFSET('Sanitation Data'!$G$11,0,10*ROW('Sanitation Data'!G182)),NA())))</f>
        <v>#N/A</v>
      </c>
      <c r="AS188" s="120" t="e">
        <f ca="1">+IF(AND(ISNUMBER(OFFSET('Sanitation Data'!$G$12,0,10*ROW('Sanitation Data'!G182))),DH188="Yes"),OFFSET('Sanitation Data'!$G$12,0,10*ROW('Sanitation Data'!G182)),IF(AND(ISNUMBER(OFFSET('Sanitation Data'!$G$12,0,10*ROW('Sanitation Data'!G182))),DH188="No",ISNUMBER(OFFSET('Sanitation Data'!$G$12,0,10*ROW('Sanitation Data'!G182)))),CONCATENATE("[",ROUND(OFFSET('Sanitation Data'!$G$12,0,10*ROW('Sanitation Data'!G182)),0),"]"),IF(AND(ISNUMBER(OFFSET('Sanitation Data'!$G$12,0,10*ROW('Sanitation Data'!G182))),DH188="",ISNUMBER(OFFSET('Sanitation Data'!$G$12,0,10*ROW('Sanitation Data'!G182)))),OFFSET('Sanitation Data'!$G$12,0,10*ROW('Sanitation Data'!G182)),NA())))</f>
        <v>#N/A</v>
      </c>
      <c r="AT188" s="120" t="e">
        <f ca="1">+IF(AND(ISNUMBER(OFFSET('Sanitation Data'!$G$13,0,10*ROW('Sanitation Data'!G182))),DI188="Yes"),OFFSET('Sanitation Data'!$G$13,0,10*ROW('Sanitation Data'!G182)),IF(AND(ISNUMBER(OFFSET('Sanitation Data'!$G$13,0,10*ROW('Sanitation Data'!G182))),DI188="No",ISNUMBER(OFFSET('Sanitation Data'!$G$13,0,10*ROW('Sanitation Data'!G182)))),CONCATENATE("[",ROUND(OFFSET('Sanitation Data'!$G$13,0,10*ROW('Sanitation Data'!G182)),0),"]"),IF(AND(ISNUMBER(OFFSET('Sanitation Data'!$G$13,0,10*ROW('Sanitation Data'!G182))),DI188="",ISNUMBER(OFFSET('Sanitation Data'!$G$13,0,10*ROW('Sanitation Data'!G182)))),OFFSET('Sanitation Data'!$G$13,0,10*ROW('Sanitation Data'!G182)),NA())))</f>
        <v>#N/A</v>
      </c>
      <c r="AU188" s="120" t="e">
        <f ca="1">+IF(AND(ISNUMBER(OFFSET('Sanitation Data'!$H$5,0,10*ROW('Sanitation Data'!H182))),DJ188="Yes"),100-OFFSET('Sanitation Data'!$H$5,0,10*ROW('Sanitation Data'!H182)),IF(AND(ISNUMBER(OFFSET('Sanitation Data'!$H$5,0,10*ROW('Sanitation Data'!H182))),DJ188="No",ISNUMBER(OFFSET('Sanitation Data'!$H$5,0,10*ROW('Sanitation Data'!H182)))),CONCATENATE("[",ROUND(100-OFFSET('Sanitation Data'!$H$5,0,10*ROW('Sanitation Data'!H182)),0),"]"),IF(AND(ISNUMBER(OFFSET('Sanitation Data'!$H$5,0,10*ROW('Sanitation Data'!H182))),DJ188="",ISNUMBER(OFFSET('Sanitation Data'!$H$5,0,10*ROW('Sanitation Data'!H182)))),100-OFFSET('Sanitation Data'!$H$5,0,10*ROW('Sanitation Data'!H182)),NA())))</f>
        <v>#N/A</v>
      </c>
      <c r="AV188" s="120" t="e">
        <f ca="1">+IF(AND(ISNUMBER(OFFSET('Sanitation Data'!$H$7,0,10*ROW('Sanitation Data'!H182))),DK188="Yes"),OFFSET('Sanitation Data'!$H$7,0,10*ROW('Sanitation Data'!H182)),IF(AND(ISNUMBER(OFFSET('Sanitation Data'!$H$7,0,10*ROW('Sanitation Data'!H182))),DK188="No",ISNUMBER(OFFSET('Sanitation Data'!$H$7,0,10*ROW('Sanitation Data'!H182)))),CONCATENATE("[",ROUND(OFFSET('Sanitation Data'!$H$7,0,10*ROW('Sanitation Data'!H182)),0),"]"),IF(AND(ISNUMBER(OFFSET('Sanitation Data'!$H$7,0,10*ROW('Sanitation Data'!H182))),DK188="",ISNUMBER(OFFSET('Sanitation Data'!$H$7,0,10*ROW('Sanitation Data'!H182)))),OFFSET('Sanitation Data'!$H$7,0,10*ROW('Sanitation Data'!H182)),NA())))</f>
        <v>#N/A</v>
      </c>
      <c r="AW188" s="120" t="e">
        <f ca="1">+IF(AND(ISNUMBER(OFFSET('Sanitation Data'!$H$11,0,10*ROW('Sanitation Data'!H182))),DL188="Yes"),OFFSET('Sanitation Data'!$H$11,0,10*ROW('Sanitation Data'!H182)),IF(AND(ISNUMBER(OFFSET('Sanitation Data'!$H$11,0,10*ROW('Sanitation Data'!H182))),DL188="No",ISNUMBER(OFFSET('Sanitation Data'!$H$11,0,10*ROW('Sanitation Data'!H182)))),CONCATENATE("[",ROUND(OFFSET('Sanitation Data'!$H$11,0,10*ROW('Sanitation Data'!H182)),0),"]"),IF(AND(ISNUMBER(OFFSET('Sanitation Data'!$H$11,0,10*ROW('Sanitation Data'!H182))),DL188="",ISNUMBER(OFFSET('Sanitation Data'!$H$11,0,10*ROW('Sanitation Data'!H182)))),OFFSET('Sanitation Data'!$H$11,0,10*ROW('Sanitation Data'!H182)),NA())))</f>
        <v>#N/A</v>
      </c>
      <c r="AX188" s="120" t="e">
        <f ca="1">+IF(AND(ISNUMBER(OFFSET('Sanitation Data'!$H$12,0,10*ROW('Sanitation Data'!H182))),DM188="Yes"),OFFSET('Sanitation Data'!$H$12,0,10*ROW('Sanitation Data'!H182)),IF(AND(ISNUMBER(OFFSET('Sanitation Data'!$H$12,0,10*ROW('Sanitation Data'!H182))),DM188="No",ISNUMBER(OFFSET('Sanitation Data'!$H$12,0,10*ROW('Sanitation Data'!H182)))),CONCATENATE("[",ROUND(OFFSET('Sanitation Data'!$H$12,0,10*ROW('Sanitation Data'!H182)),0),"]"),IF(AND(ISNUMBER(OFFSET('Sanitation Data'!$H$12,0,10*ROW('Sanitation Data'!H182))),DM188="",ISNUMBER(OFFSET('Sanitation Data'!$H$12,0,10*ROW('Sanitation Data'!H182)))),OFFSET('Sanitation Data'!$H$12,0,10*ROW('Sanitation Data'!H182)),NA())))</f>
        <v>#N/A</v>
      </c>
      <c r="AY188" s="120" t="e">
        <f ca="1">+IF(AND(ISNUMBER(OFFSET('Sanitation Data'!$H$13,0,10*ROW('Sanitation Data'!H182))),DN188="Yes"),OFFSET('Sanitation Data'!$H$13,0,10*ROW('Sanitation Data'!H182)),IF(AND(ISNUMBER(OFFSET('Sanitation Data'!$H$13,0,10*ROW('Sanitation Data'!H182))),DN188="No",ISNUMBER(OFFSET('Sanitation Data'!$H$13,0,10*ROW('Sanitation Data'!H182)))),CONCATENATE("[",ROUND(OFFSET('Sanitation Data'!$H$13,0,10*ROW('Sanitation Data'!H182)),0),"]"),IF(AND(ISNUMBER(OFFSET('Sanitation Data'!$H$13,0,10*ROW('Sanitation Data'!H182))),DN188="",ISNUMBER(OFFSET('Sanitation Data'!$H$13,0,10*ROW('Sanitation Data'!H182)))),OFFSET('Sanitation Data'!$H$13,0,10*ROW('Sanitation Data'!H182)),NA())))</f>
        <v>#N/A</v>
      </c>
      <c r="AZ188" s="121" t="e">
        <f ca="1">+IF(AND(ISNUMBER(OFFSET('Hygiene Data'!$C$6,0,10*ROW('Hygiene Data'!C182))),DO188="Yes"),OFFSET('Hygiene Data'!$C$6,0,10*ROW('Hygiene Data'!C182)),IF(AND(ISNUMBER(OFFSET('Hygiene Data'!$C$6,0,10*ROW('Hygiene Data'!C182))),DO188="No",ISNUMBER(OFFSET('Hygiene Data'!$C$6,0,10*ROW('Hygiene Data'!C182)))),CONCATENATE("[",ROUND(OFFSET('Hygiene Data'!$C$6,0,10*ROW('Hygiene Data'!C182)),0),"]"),IF(AND(ISNUMBER(OFFSET('Hygiene Data'!$C$6,0,10*ROW('Hygiene Data'!C182))),DO188="",ISNUMBER(OFFSET('Hygiene Data'!$C$6,0,10*ROW('Hygiene Data'!C182)))),OFFSET('Hygiene Data'!$C$6,0,10*ROW('Hygiene Data'!C182)),NA())))</f>
        <v>#N/A</v>
      </c>
      <c r="BA188" s="121" t="e">
        <f ca="1">+IF(AND(ISNUMBER(OFFSET('Hygiene Data'!$C$8,0,10*ROW('Hygiene Data'!C182))),DP188="Yes"),OFFSET('Hygiene Data'!$C$8,0,10*ROW('Hygiene Data'!C182)),IF(AND(ISNUMBER(OFFSET('Hygiene Data'!$C$8,0,10*ROW('Hygiene Data'!C182))),DP188="No",ISNUMBER(OFFSET('Hygiene Data'!$C$8,0,10*ROW('Hygiene Data'!C182)))),CONCATENATE("[",ROUND(OFFSET('Hygiene Data'!$C$8,0,10*ROW('Hygiene Data'!C182)),0),"]"),IF(AND(ISNUMBER(OFFSET('Hygiene Data'!$C$8,0,10*ROW('Hygiene Data'!C182))),DP188="",ISNUMBER(OFFSET('Hygiene Data'!$C$8,0,10*ROW('Hygiene Data'!C182)))),OFFSET('Hygiene Data'!$C$8,0,10*ROW('Hygiene Data'!C182)),NA())))</f>
        <v>#N/A</v>
      </c>
      <c r="BB188" s="121" t="e">
        <f ca="1">+IF(AND(ISNUMBER(OFFSET('Hygiene Data'!$C$10,0,10*ROW('Hygiene Data'!C182))),DQ188="Yes"),OFFSET('Hygiene Data'!$C$10,0,10*ROW('Hygiene Data'!C182)),IF(AND(ISNUMBER(OFFSET('Hygiene Data'!$C$10,0,10*ROW('Hygiene Data'!C182))),DQ188="No",ISNUMBER(OFFSET('Hygiene Data'!$C$10,0,10*ROW('Hygiene Data'!C182)))),CONCATENATE("[",ROUND(OFFSET('Hygiene Data'!$C$10,0,10*ROW('Hygiene Data'!C182)),0),"]"),IF(AND(ISNUMBER(OFFSET('Hygiene Data'!$C$10,0,10*ROW('Hygiene Data'!C182))),DQ188="",ISNUMBER(OFFSET('Hygiene Data'!$C$10,0,10*ROW('Hygiene Data'!C182)))),OFFSET('Hygiene Data'!$C$10,0,10*ROW('Hygiene Data'!C182)),NA())))</f>
        <v>#N/A</v>
      </c>
      <c r="BC188" s="121" t="e">
        <f ca="1">+IF(AND(ISNUMBER(OFFSET('Hygiene Data'!$D$6,0,10*ROW('Hygiene Data'!D182))),DR188="Yes"),OFFSET('Hygiene Data'!$D$6,0,10*ROW('Hygiene Data'!D182)),IF(AND(ISNUMBER(OFFSET('Hygiene Data'!$D$6,0,10*ROW('Hygiene Data'!D182))),DR188="No",ISNUMBER(OFFSET('Hygiene Data'!$D$6,0,10*ROW('Hygiene Data'!D182)))),CONCATENATE("[",ROUND(OFFSET('Hygiene Data'!$D$6,0,10*ROW('Hygiene Data'!D182)),0),"]"),IF(AND(ISNUMBER(OFFSET('Hygiene Data'!$D$6,0,10*ROW('Hygiene Data'!D182))),DR188="",ISNUMBER(OFFSET('Hygiene Data'!$D$6,0,10*ROW('Hygiene Data'!D182)))),OFFSET('Hygiene Data'!$D$6,0,10*ROW('Hygiene Data'!D182)),NA())))</f>
        <v>#N/A</v>
      </c>
      <c r="BD188" s="121" t="e">
        <f ca="1">+IF(AND(ISNUMBER(OFFSET('Hygiene Data'!$D$8,0,10*ROW('Hygiene Data'!D182))),DS188="Yes"),OFFSET('Hygiene Data'!$D$8,0,10*ROW('Hygiene Data'!D182)),IF(AND(ISNUMBER(OFFSET('Hygiene Data'!$D$8,0,10*ROW('Hygiene Data'!D182))),DS188="No",ISNUMBER(OFFSET('Hygiene Data'!$D$8,0,10*ROW('Hygiene Data'!D182)))),CONCATENATE("[",ROUND(OFFSET('Hygiene Data'!$D$8,0,10*ROW('Hygiene Data'!D182)),0),"]"),IF(AND(ISNUMBER(OFFSET('Hygiene Data'!$D$8,0,10*ROW('Hygiene Data'!D182))),DS188="",ISNUMBER(OFFSET('Hygiene Data'!$D$8,0,10*ROW('Hygiene Data'!D182)))),OFFSET('Hygiene Data'!$D$8,0,10*ROW('Hygiene Data'!D182)),NA())))</f>
        <v>#N/A</v>
      </c>
      <c r="BE188" s="121" t="e">
        <f ca="1">+IF(AND(ISNUMBER(OFFSET('Hygiene Data'!$D$10,0,10*ROW('Hygiene Data'!D182))),DT188="Yes"),OFFSET('Hygiene Data'!$D$10,0,10*ROW('Hygiene Data'!D182)),IF(AND(ISNUMBER(OFFSET('Hygiene Data'!$D$10,0,10*ROW('Hygiene Data'!D182))),DT188="No",ISNUMBER(OFFSET('Hygiene Data'!$D$10,0,10*ROW('Hygiene Data'!D182)))),CONCATENATE("[",ROUND(OFFSET('Hygiene Data'!$D$10,0,10*ROW('Hygiene Data'!D182)),0),"]"),IF(AND(ISNUMBER(OFFSET('Hygiene Data'!$D$10,0,10*ROW('Hygiene Data'!D182))),DT188="",ISNUMBER(OFFSET('Hygiene Data'!$D$10,0,10*ROW('Hygiene Data'!D182)))),OFFSET('Hygiene Data'!$D$10,0,10*ROW('Hygiene Data'!D182)),NA())))</f>
        <v>#N/A</v>
      </c>
      <c r="BF188" s="121" t="e">
        <f ca="1">+IF(AND(ISNUMBER(OFFSET('Hygiene Data'!$E$6,0,10*ROW('Hygiene Data'!E182))),DU188="Yes"),OFFSET('Hygiene Data'!$E$6,0,10*ROW('Hygiene Data'!E182)),IF(AND(ISNUMBER(OFFSET('Hygiene Data'!$E$6,0,10*ROW('Hygiene Data'!E182))),DU188="No",ISNUMBER(OFFSET('Hygiene Data'!$E$6,0,10*ROW('Hygiene Data'!E182)))),CONCATENATE("[",ROUND(OFFSET('Hygiene Data'!$E$6,0,10*ROW('Hygiene Data'!E182)),0),"]"),IF(AND(ISNUMBER(OFFSET('Hygiene Data'!$E$6,0,10*ROW('Hygiene Data'!E182))),DU188="",ISNUMBER(OFFSET('Hygiene Data'!$E$6,0,10*ROW('Hygiene Data'!E182)))),OFFSET('Hygiene Data'!$E$6,0,10*ROW('Hygiene Data'!E182)),NA())))</f>
        <v>#N/A</v>
      </c>
      <c r="BG188" s="121" t="e">
        <f ca="1">+IF(AND(ISNUMBER(OFFSET('Hygiene Data'!$E$8,0,10*ROW('Hygiene Data'!E182))),DV188="Yes"),OFFSET('Hygiene Data'!$E$8,0,10*ROW('Hygiene Data'!E182)),IF(AND(ISNUMBER(OFFSET('Hygiene Data'!$E$8,0,10*ROW('Hygiene Data'!E182))),DV188="No",ISNUMBER(OFFSET('Hygiene Data'!$E$8,0,10*ROW('Hygiene Data'!E182)))),CONCATENATE("[",ROUND(OFFSET('Hygiene Data'!$E$8,0,10*ROW('Hygiene Data'!E182)),0),"]"),IF(AND(ISNUMBER(OFFSET('Hygiene Data'!$E$8,0,10*ROW('Hygiene Data'!E182))),DV188="",ISNUMBER(OFFSET('Hygiene Data'!$E$8,0,10*ROW('Hygiene Data'!E182)))),OFFSET('Hygiene Data'!$E$8,0,10*ROW('Hygiene Data'!E182)),NA())))</f>
        <v>#N/A</v>
      </c>
      <c r="BH188" s="121" t="e">
        <f ca="1">+IF(AND(ISNUMBER(OFFSET('Hygiene Data'!$E$10,0,10*ROW('Hygiene Data'!E182))),DW188="Yes"),OFFSET('Hygiene Data'!$E$10,0,10*ROW('Hygiene Data'!E182)),IF(AND(ISNUMBER(OFFSET('Hygiene Data'!$E$10,0,10*ROW('Hygiene Data'!E182))),DW188="No",ISNUMBER(OFFSET('Hygiene Data'!$E$10,0,10*ROW('Hygiene Data'!E182)))),CONCATENATE("[",ROUND(OFFSET('Hygiene Data'!$E$10,0,10*ROW('Hygiene Data'!E182)),0),"]"),IF(AND(ISNUMBER(OFFSET('Hygiene Data'!$E$10,0,10*ROW('Hygiene Data'!E182))),DW188="",ISNUMBER(OFFSET('Hygiene Data'!$E$10,0,10*ROW('Hygiene Data'!E182)))),OFFSET('Hygiene Data'!$E$10,0,10*ROW('Hygiene Data'!E182)),NA())))</f>
        <v>#N/A</v>
      </c>
      <c r="BI188" s="121" t="e">
        <f ca="1">+IF(AND(ISNUMBER(OFFSET('Hygiene Data'!$F$6,0,10*ROW('Hygiene Data'!F182))),DX188="Yes"),OFFSET('Hygiene Data'!$F$6,0,10*ROW('Hygiene Data'!F182)),IF(AND(ISNUMBER(OFFSET('Hygiene Data'!$F$6,0,10*ROW('Hygiene Data'!F182))),DX188="No",ISNUMBER(OFFSET('Hygiene Data'!$F$6,0,10*ROW('Hygiene Data'!F182)))),CONCATENATE("[",ROUND(OFFSET('Hygiene Data'!$F$6,0,10*ROW('Hygiene Data'!F182)),0),"]"),IF(AND(ISNUMBER(OFFSET('Hygiene Data'!$F$6,0,10*ROW('Hygiene Data'!F182))),DX188="",ISNUMBER(OFFSET('Hygiene Data'!$F$6,0,10*ROW('Hygiene Data'!F182)))),OFFSET('Hygiene Data'!$F$6,0,10*ROW('Hygiene Data'!F182)),NA())))</f>
        <v>#N/A</v>
      </c>
      <c r="BJ188" s="121" t="e">
        <f ca="1">+IF(AND(ISNUMBER(OFFSET('Hygiene Data'!$F$8,0,10*ROW('Hygiene Data'!F182))),DY188="Yes"),OFFSET('Hygiene Data'!$F$8,0,10*ROW('Hygiene Data'!F182)),IF(AND(ISNUMBER(OFFSET('Hygiene Data'!$F$8,0,10*ROW('Hygiene Data'!F182))),DY188="No",ISNUMBER(OFFSET('Hygiene Data'!$F$8,0,10*ROW('Hygiene Data'!F182)))),CONCATENATE("[",ROUND(OFFSET('Hygiene Data'!$F$8,0,10*ROW('Hygiene Data'!F182)),0),"]"),IF(AND(ISNUMBER(OFFSET('Hygiene Data'!$F$8,0,10*ROW('Hygiene Data'!F182))),DY188="",ISNUMBER(OFFSET('Hygiene Data'!$F$8,0,10*ROW('Hygiene Data'!F182)))),OFFSET('Hygiene Data'!$F$8,0,10*ROW('Hygiene Data'!F182)),NA())))</f>
        <v>#N/A</v>
      </c>
      <c r="BK188" s="121" t="e">
        <f ca="1">+IF(AND(ISNUMBER(OFFSET('Hygiene Data'!$F$10,0,10*ROW('Hygiene Data'!F182))),DZ188="Yes"),OFFSET('Hygiene Data'!$F$10,0,10*ROW('Hygiene Data'!F182)),IF(AND(ISNUMBER(OFFSET('Hygiene Data'!$F$10,0,10*ROW('Hygiene Data'!F182))),DZ188="No",ISNUMBER(OFFSET('Hygiene Data'!$F$10,0,10*ROW('Hygiene Data'!F182)))),CONCATENATE("[",ROUND(OFFSET('Hygiene Data'!$F$10,0,10*ROW('Hygiene Data'!F182)),0),"]"),IF(AND(ISNUMBER(OFFSET('Hygiene Data'!$F$10,0,10*ROW('Hygiene Data'!F182))),DZ188="",ISNUMBER(OFFSET('Hygiene Data'!$F$10,0,10*ROW('Hygiene Data'!F182)))),OFFSET('Hygiene Data'!$F$10,0,10*ROW('Hygiene Data'!F182)),NA())))</f>
        <v>#N/A</v>
      </c>
      <c r="BL188" s="121" t="e">
        <f ca="1">+IF(AND(ISNUMBER(OFFSET('Hygiene Data'!$G$6,0,10*ROW('Hygiene Data'!G182))),EA188="Yes"),OFFSET('Hygiene Data'!$G$6,0,10*ROW('Hygiene Data'!G182)),IF(AND(ISNUMBER(OFFSET('Hygiene Data'!$G$6,0,10*ROW('Hygiene Data'!G182))),EA188="No",ISNUMBER(OFFSET('Hygiene Data'!$G$6,0,10*ROW('Hygiene Data'!G182)))),CONCATENATE("[",ROUND(OFFSET('Hygiene Data'!$G$6,0,10*ROW('Hygiene Data'!G182)),0),"]"),IF(AND(ISNUMBER(OFFSET('Hygiene Data'!$G$6,0,10*ROW('Hygiene Data'!G182))),EA188="",ISNUMBER(OFFSET('Hygiene Data'!$G$6,0,10*ROW('Hygiene Data'!G182)))),OFFSET('Hygiene Data'!$G$6,0,10*ROW('Hygiene Data'!G182)),NA())))</f>
        <v>#N/A</v>
      </c>
      <c r="BM188" s="121" t="e">
        <f ca="1">+IF(AND(ISNUMBER(OFFSET('Hygiene Data'!$G$8,0,10*ROW('Hygiene Data'!G182))),EB188="Yes"),OFFSET('Hygiene Data'!$G$8,0,10*ROW('Hygiene Data'!G182)),IF(AND(ISNUMBER(OFFSET('Hygiene Data'!$G$8,0,10*ROW('Hygiene Data'!G182))),EB188="No",ISNUMBER(OFFSET('Hygiene Data'!$G$8,0,10*ROW('Hygiene Data'!G182)))),CONCATENATE("[",ROUND(OFFSET('Hygiene Data'!$G$8,0,10*ROW('Hygiene Data'!G182)),0),"]"),IF(AND(ISNUMBER(OFFSET('Hygiene Data'!$G$8,0,10*ROW('Hygiene Data'!G182))),EB188="",ISNUMBER(OFFSET('Hygiene Data'!$G$8,0,10*ROW('Hygiene Data'!G182)))),OFFSET('Hygiene Data'!$G$8,0,10*ROW('Hygiene Data'!G182)),NA())))</f>
        <v>#N/A</v>
      </c>
      <c r="BN188" s="121" t="e">
        <f ca="1">+IF(AND(ISNUMBER(OFFSET('Hygiene Data'!$G$10,0,10*ROW('Hygiene Data'!G182))),EC188="Yes"),OFFSET('Hygiene Data'!$G$10,0,10*ROW('Hygiene Data'!G182)),IF(AND(ISNUMBER(OFFSET('Hygiene Data'!$G$10,0,10*ROW('Hygiene Data'!G182))),EC188="No",ISNUMBER(OFFSET('Hygiene Data'!$G$10,0,10*ROW('Hygiene Data'!G182)))),CONCATENATE("[",ROUND(OFFSET('Hygiene Data'!$G$10,0,10*ROW('Hygiene Data'!G182)),0),"]"),IF(AND(ISNUMBER(OFFSET('Hygiene Data'!$G$10,0,10*ROW('Hygiene Data'!G182))),EC188="",ISNUMBER(OFFSET('Hygiene Data'!$G$10,0,10*ROW('Hygiene Data'!G182)))),OFFSET('Hygiene Data'!$G$10,0,10*ROW('Hygiene Data'!G182)),NA())))</f>
        <v>#N/A</v>
      </c>
      <c r="BO188" s="121" t="e">
        <f ca="1">+IF(AND(ISNUMBER(OFFSET('Hygiene Data'!$H$6,0,10*ROW('Hygiene Data'!H182))),ED188="Yes"),OFFSET('Hygiene Data'!$H$6,0,10*ROW('Hygiene Data'!H182)),IF(AND(ISNUMBER(OFFSET('Hygiene Data'!$H$6,0,10*ROW('Hygiene Data'!H182))),ED188="No",ISNUMBER(OFFSET('Hygiene Data'!$H$6,0,10*ROW('Hygiene Data'!H182)))),CONCATENATE("[",ROUND(OFFSET('Hygiene Data'!$H$6,0,10*ROW('Hygiene Data'!H182)),0),"]"),IF(AND(ISNUMBER(OFFSET('Hygiene Data'!$H$6,0,10*ROW('Hygiene Data'!H182))),ED188="",ISNUMBER(OFFSET('Hygiene Data'!$H$6,0,10*ROW('Hygiene Data'!H182)))),OFFSET('Hygiene Data'!$H$6,0,10*ROW('Hygiene Data'!H182)),NA())))</f>
        <v>#N/A</v>
      </c>
      <c r="BP188" s="121" t="e">
        <f ca="1">+IF(AND(ISNUMBER(OFFSET('Hygiene Data'!$H$8,0,10*ROW('Hygiene Data'!H182))),EE188="Yes"),OFFSET('Hygiene Data'!$H$8,0,10*ROW('Hygiene Data'!H182)),IF(AND(ISNUMBER(OFFSET('Hygiene Data'!$H$8,0,10*ROW('Hygiene Data'!H182))),EE188="No",ISNUMBER(OFFSET('Hygiene Data'!$H$8,0,10*ROW('Hygiene Data'!H182)))),CONCATENATE("[",ROUND(OFFSET('Hygiene Data'!$H$8,0,10*ROW('Hygiene Data'!H182)),0),"]"),IF(AND(ISNUMBER(OFFSET('Hygiene Data'!$H$8,0,10*ROW('Hygiene Data'!H182))),EE188="",ISNUMBER(OFFSET('Hygiene Data'!$H$8,0,10*ROW('Hygiene Data'!H182)))),OFFSET('Hygiene Data'!$H$8,0,10*ROW('Hygiene Data'!H182)),NA())))</f>
        <v>#N/A</v>
      </c>
      <c r="BQ188" s="121" t="e">
        <f ca="1">+IF(AND(ISNUMBER(OFFSET('Hygiene Data'!$H$10,0,10*ROW('Hygiene Data'!H182))),EF188="Yes"),OFFSET('Hygiene Data'!$H$10,0,10*ROW('Hygiene Data'!H182)),IF(AND(ISNUMBER(OFFSET('Hygiene Data'!$H$10,0,10*ROW('Hygiene Data'!H182))),EF188="No",ISNUMBER(OFFSET('Hygiene Data'!$H$10,0,10*ROW('Hygiene Data'!H182)))),CONCATENATE("[",ROUND(OFFSET('Hygiene Data'!$H$10,0,10*ROW('Hygiene Data'!H182)),0),"]"),IF(AND(ISNUMBER(OFFSET('Hygiene Data'!$H$10,0,10*ROW('Hygiene Data'!H182))),EF188="",ISNUMBER(OFFSET('Hygiene Data'!$H$10,0,10*ROW('Hygiene Data'!H182)))),OFFSET('Hygiene Data'!$H$10,0,10*ROW('Hygiene Data'!H182)),NA())))</f>
        <v>#N/A</v>
      </c>
      <c r="BS188" s="28" t="str">
        <f ca="1">+IF(OFFSET('Water Data'!$C$28,0,10*ROW('Water Data'!C182))="","",OFFSET('Water Data'!$C$28,0,10*ROW('Water Data'!C182)))</f>
        <v/>
      </c>
      <c r="BT188" s="28" t="str">
        <f ca="1">+IF(OFFSET('Water Data'!$C$29,0,10*ROW('Water Data'!C182))="","",OFFSET('Water Data'!$C$29,0,10*ROW('Water Data'!C182)))</f>
        <v/>
      </c>
      <c r="BU188" s="28" t="str">
        <f ca="1">+IF(OFFSET('Water Data'!$C$30,0,10*ROW('Water Data'!C182))="","",OFFSET('Water Data'!$C$30,0,10*ROW('Water Data'!C182)))</f>
        <v/>
      </c>
      <c r="BV188" s="28" t="str">
        <f ca="1">+IF(OFFSET('Water Data'!$D$28,0,10*ROW('Water Data'!D182))="","",OFFSET('Water Data'!$D$28,0,10*ROW('Water Data'!D182)))</f>
        <v/>
      </c>
      <c r="BW188" s="28" t="str">
        <f ca="1">+IF(OFFSET('Water Data'!$D$29,0,10*ROW('Water Data'!D182))="","",OFFSET('Water Data'!$D$29,0,10*ROW('Water Data'!D182)))</f>
        <v/>
      </c>
      <c r="BX188" s="28" t="str">
        <f ca="1">+IF(OFFSET('Water Data'!$D$30,0,10*ROW('Water Data'!D182))="","",OFFSET('Water Data'!$D$30,0,10*ROW('Water Data'!D182)))</f>
        <v/>
      </c>
      <c r="BY188" s="28" t="str">
        <f ca="1">+IF(OFFSET('Water Data'!$E$28,0,10*ROW('Water Data'!E182))="","",OFFSET('Water Data'!$E$28,0,10*ROW('Water Data'!E182)))</f>
        <v/>
      </c>
      <c r="BZ188" s="28" t="str">
        <f ca="1">+IF(OFFSET('Water Data'!$E$29,0,10*ROW('Water Data'!E182))="","",OFFSET('Water Data'!$E$29,0,10*ROW('Water Data'!E182)))</f>
        <v/>
      </c>
      <c r="CA188" s="28" t="str">
        <f ca="1">+IF(OFFSET('Water Data'!$E$30,0,10*ROW('Water Data'!E182))="","",OFFSET('Water Data'!$E$30,0,10*ROW('Water Data'!E182)))</f>
        <v/>
      </c>
      <c r="CB188" s="28" t="str">
        <f ca="1">+IF(OFFSET('Water Data'!$F$28,0,10*ROW('Water Data'!F182))="","",OFFSET('Water Data'!$F$28,0,10*ROW('Water Data'!F182)))</f>
        <v/>
      </c>
      <c r="CC188" s="28" t="str">
        <f ca="1">+IF(OFFSET('Water Data'!$F$29,0,10*ROW('Water Data'!F182))="","",OFFSET('Water Data'!$F$29,0,10*ROW('Water Data'!F182)))</f>
        <v/>
      </c>
      <c r="CD188" s="28" t="str">
        <f ca="1">+IF(OFFSET('Water Data'!$F$30,0,10*ROW('Water Data'!F182))="","",OFFSET('Water Data'!$F$30,0,10*ROW('Water Data'!F182)))</f>
        <v/>
      </c>
      <c r="CE188" s="28" t="str">
        <f ca="1">+IF(OFFSET('Water Data'!$G$28,0,10*ROW('Water Data'!G182))="","",OFFSET('Water Data'!$G$28,0,10*ROW('Water Data'!G182)))</f>
        <v/>
      </c>
      <c r="CF188" s="28" t="str">
        <f ca="1">+IF(OFFSET('Water Data'!$G$29,0,10*ROW('Water Data'!G182))="","",OFFSET('Water Data'!$G$29,0,10*ROW('Water Data'!G182)))</f>
        <v/>
      </c>
      <c r="CG188" s="28" t="str">
        <f ca="1">+IF(OFFSET('Water Data'!$G$30,0,10*ROW('Water Data'!G182))="","",OFFSET('Water Data'!$G$30,0,10*ROW('Water Data'!G182)))</f>
        <v/>
      </c>
      <c r="CH188" s="28" t="str">
        <f ca="1">+IF(OFFSET('Water Data'!$H$28,0,10*ROW('Water Data'!H182))="","",OFFSET('Water Data'!$H$28,0,10*ROW('Water Data'!H182)))</f>
        <v/>
      </c>
      <c r="CI188" s="28" t="str">
        <f ca="1">+IF(OFFSET('Water Data'!$H$29,0,10*ROW('Water Data'!H182))="","",OFFSET('Water Data'!$H$29,0,10*ROW('Water Data'!H182)))</f>
        <v/>
      </c>
      <c r="CJ188" s="28" t="str">
        <f ca="1">+IF(OFFSET('Water Data'!$H$30,0,10*ROW('Water Data'!H182))="","",OFFSET('Water Data'!$H$30,0,10*ROW('Water Data'!H182)))</f>
        <v/>
      </c>
      <c r="CK188" s="28" t="str">
        <f ca="1">+IF(OFFSET('Sanitation Data'!$C$29,0,10*ROW('Sanitation Data'!C182))="","",OFFSET('Sanitation Data'!$C$29,0,10*ROW('Sanitation Data'!C182)))</f>
        <v/>
      </c>
      <c r="CL188" s="28" t="str">
        <f ca="1">+IF(OFFSET('Sanitation Data'!$C$30,0,10*ROW('Sanitation Data'!C182))="","",OFFSET('Sanitation Data'!$C$30,0,10*ROW('Sanitation Data'!C182)))</f>
        <v/>
      </c>
      <c r="CM188" s="28" t="str">
        <f ca="1">+IF(OFFSET('Sanitation Data'!$C$31,0,10*ROW('Sanitation Data'!C182))="","",OFFSET('Sanitation Data'!$C$31,0,10*ROW('Sanitation Data'!C182)))</f>
        <v/>
      </c>
      <c r="CN188" s="28" t="str">
        <f ca="1">+IF(OFFSET('Sanitation Data'!$C$32,0,10*ROW('Sanitation Data'!C182))="","",OFFSET('Sanitation Data'!$C$32,0,10*ROW('Sanitation Data'!C182)))</f>
        <v/>
      </c>
      <c r="CO188" s="28" t="str">
        <f ca="1">+IF(OFFSET('Sanitation Data'!$C$33,0,10*ROW('Sanitation Data'!C182))="","",OFFSET('Sanitation Data'!$C$33,0,10*ROW('Sanitation Data'!C182)))</f>
        <v/>
      </c>
      <c r="CP188" s="28" t="str">
        <f ca="1">+IF(OFFSET('Sanitation Data'!$D$29,0,10*ROW('Sanitation Data'!D182))="","",OFFSET('Sanitation Data'!$D$29,0,10*ROW('Sanitation Data'!D182)))</f>
        <v/>
      </c>
      <c r="CQ188" s="28" t="str">
        <f ca="1">+IF(OFFSET('Sanitation Data'!$D$30,0,10*ROW('Sanitation Data'!D182))="","",OFFSET('Sanitation Data'!$D$30,0,10*ROW('Sanitation Data'!D182)))</f>
        <v/>
      </c>
      <c r="CR188" s="28" t="str">
        <f ca="1">+IF(OFFSET('Sanitation Data'!$D$31,0,10*ROW('Sanitation Data'!D182))="","",OFFSET('Sanitation Data'!$D$31,0,10*ROW('Sanitation Data'!D182)))</f>
        <v/>
      </c>
      <c r="CS188" s="28" t="str">
        <f ca="1">+IF(OFFSET('Sanitation Data'!$D$32,0,10*ROW('Sanitation Data'!D182))="","",OFFSET('Sanitation Data'!$D$32,0,10*ROW('Sanitation Data'!D182)))</f>
        <v/>
      </c>
      <c r="CT188" s="28" t="str">
        <f ca="1">+IF(OFFSET('Sanitation Data'!$D$33,0,10*ROW('Sanitation Data'!D182))="","",OFFSET('Sanitation Data'!$D$33,0,10*ROW('Sanitation Data'!D182)))</f>
        <v/>
      </c>
      <c r="CU188" s="28" t="str">
        <f ca="1">+IF(OFFSET('Sanitation Data'!$E$29,0,10*ROW('Sanitation Data'!E182))="","",OFFSET('Sanitation Data'!$E$29,0,10*ROW('Sanitation Data'!E182)))</f>
        <v/>
      </c>
      <c r="CV188" s="28" t="str">
        <f ca="1">+IF(OFFSET('Sanitation Data'!$E$30,0,10*ROW('Sanitation Data'!E182))="","",OFFSET('Sanitation Data'!$E$30,0,10*ROW('Sanitation Data'!E182)))</f>
        <v/>
      </c>
      <c r="CW188" s="28" t="str">
        <f ca="1">+IF(OFFSET('Sanitation Data'!$E$31,0,10*ROW('Sanitation Data'!E182))="","",OFFSET('Sanitation Data'!$E$31,0,10*ROW('Sanitation Data'!E182)))</f>
        <v/>
      </c>
      <c r="CX188" s="28" t="str">
        <f ca="1">+IF(OFFSET('Sanitation Data'!$E$32,0,10*ROW('Sanitation Data'!E182))="","",OFFSET('Sanitation Data'!$E$32,0,10*ROW('Sanitation Data'!E182)))</f>
        <v/>
      </c>
      <c r="CY188" s="28" t="str">
        <f ca="1">+IF(OFFSET('Sanitation Data'!$E$33,0,10*ROW('Sanitation Data'!E182))="","",OFFSET('Sanitation Data'!$E$33,0,10*ROW('Sanitation Data'!E182)))</f>
        <v/>
      </c>
      <c r="CZ188" s="28" t="str">
        <f ca="1">+IF(OFFSET('Sanitation Data'!$F$29,0,10*ROW('Sanitation Data'!F182))="","",OFFSET('Sanitation Data'!$F$29,0,10*ROW('Sanitation Data'!F182)))</f>
        <v/>
      </c>
      <c r="DA188" s="28" t="str">
        <f ca="1">+IF(OFFSET('Sanitation Data'!$F$30,0,10*ROW('Sanitation Data'!F182))="","",OFFSET('Sanitation Data'!$F$30,0,10*ROW('Sanitation Data'!F182)))</f>
        <v/>
      </c>
      <c r="DB188" s="28" t="str">
        <f ca="1">+IF(OFFSET('Sanitation Data'!$F$31,0,10*ROW('Sanitation Data'!F182))="","",OFFSET('Sanitation Data'!$F$31,0,10*ROW('Sanitation Data'!F182)))</f>
        <v/>
      </c>
      <c r="DC188" s="28" t="str">
        <f ca="1">+IF(OFFSET('Sanitation Data'!$F$32,0,10*ROW('Sanitation Data'!F182))="","",OFFSET('Sanitation Data'!$F$32,0,10*ROW('Sanitation Data'!F182)))</f>
        <v/>
      </c>
      <c r="DD188" s="28" t="str">
        <f ca="1">+IF(OFFSET('Sanitation Data'!$F$33,0,10*ROW('Sanitation Data'!F182))="","",OFFSET('Sanitation Data'!$F$33,0,10*ROW('Sanitation Data'!F182)))</f>
        <v/>
      </c>
      <c r="DE188" s="28" t="str">
        <f ca="1">+IF(OFFSET('Sanitation Data'!$G$29,0,10*ROW('Sanitation Data'!G182))="","",OFFSET('Sanitation Data'!$G$29,0,10*ROW('Sanitation Data'!G182)))</f>
        <v/>
      </c>
      <c r="DF188" s="28" t="str">
        <f ca="1">+IF(OFFSET('Sanitation Data'!$G$30,0,10*ROW('Sanitation Data'!G182))="","",OFFSET('Sanitation Data'!$G$30,0,10*ROW('Sanitation Data'!G182)))</f>
        <v/>
      </c>
      <c r="DG188" s="28" t="str">
        <f ca="1">+IF(OFFSET('Sanitation Data'!$G$31,0,10*ROW('Sanitation Data'!G182))="","",OFFSET('Sanitation Data'!$G$31,0,10*ROW('Sanitation Data'!G182)))</f>
        <v/>
      </c>
      <c r="DH188" s="28" t="str">
        <f ca="1">+IF(OFFSET('Sanitation Data'!$G$32,0,10*ROW('Sanitation Data'!G182))="","",OFFSET('Sanitation Data'!$G$32,0,10*ROW('Sanitation Data'!G182)))</f>
        <v/>
      </c>
      <c r="DI188" s="28" t="str">
        <f ca="1">+IF(OFFSET('Sanitation Data'!$G$33,0,10*ROW('Sanitation Data'!G182))="","",OFFSET('Sanitation Data'!$G$33,0,10*ROW('Sanitation Data'!G182)))</f>
        <v/>
      </c>
      <c r="DJ188" s="28" t="str">
        <f ca="1">+IF(OFFSET('Sanitation Data'!$H$29,0,10*ROW('Sanitation Data'!H182))="","",OFFSET('Sanitation Data'!$H$29,0,10*ROW('Sanitation Data'!H182)))</f>
        <v/>
      </c>
      <c r="DK188" s="28" t="str">
        <f ca="1">+IF(OFFSET('Sanitation Data'!$H$30,0,10*ROW('Sanitation Data'!H182))="","",OFFSET('Sanitation Data'!$H$30,0,10*ROW('Sanitation Data'!H182)))</f>
        <v/>
      </c>
      <c r="DL188" s="28" t="str">
        <f ca="1">+IF(OFFSET('Sanitation Data'!$H$31,0,10*ROW('Sanitation Data'!H182))="","",OFFSET('Sanitation Data'!$H$31,0,10*ROW('Sanitation Data'!H182)))</f>
        <v/>
      </c>
      <c r="DM188" s="28" t="str">
        <f ca="1">+IF(OFFSET('Sanitation Data'!$H$32,0,10*ROW('Sanitation Data'!H182))="","",OFFSET('Sanitation Data'!$H$32,0,10*ROW('Sanitation Data'!H182)))</f>
        <v/>
      </c>
      <c r="DN188" s="28" t="str">
        <f ca="1">+IF(OFFSET('Sanitation Data'!$H$33,0,10*ROW('Sanitation Data'!H182))="","",OFFSET('Sanitation Data'!$H$33,0,10*ROW('Sanitation Data'!H182)))</f>
        <v/>
      </c>
      <c r="DO188" s="28" t="str">
        <f ca="1">+IF(OFFSET('Hygiene Data'!$C$12,0,10*ROW('Hygiene Data'!C182))="","",OFFSET('Hygiene Data'!$C$12,0,10*ROW('Hygiene Data'!C182)))</f>
        <v/>
      </c>
      <c r="DP188" s="28" t="str">
        <f ca="1">+IF(OFFSET('Hygiene Data'!$C$13,0,10*ROW('Hygiene Data'!C182))="","",OFFSET('Hygiene Data'!$C$13,0,10*ROW('Hygiene Data'!C182)))</f>
        <v/>
      </c>
      <c r="DQ188" s="28" t="str">
        <f ca="1">+IF(OFFSET('Hygiene Data'!$C$14,0,10*ROW('Hygiene Data'!C182))="","",OFFSET('Hygiene Data'!$C$14,0,10*ROW('Hygiene Data'!C182)))</f>
        <v/>
      </c>
      <c r="DR188" s="28" t="str">
        <f ca="1">+IF(OFFSET('Hygiene Data'!$D$12,0,10*ROW('Hygiene Data'!D182))="","",OFFSET('Hygiene Data'!$D$12,0,10*ROW('Hygiene Data'!D182)))</f>
        <v/>
      </c>
      <c r="DS188" s="28" t="str">
        <f ca="1">+IF(OFFSET('Hygiene Data'!$D$13,0,10*ROW('Hygiene Data'!D182))="","",OFFSET('Hygiene Data'!$D$13,0,10*ROW('Hygiene Data'!D182)))</f>
        <v/>
      </c>
      <c r="DT188" s="28" t="str">
        <f ca="1">+IF(OFFSET('Hygiene Data'!$D$14,0,10*ROW('Hygiene Data'!D182))="","",OFFSET('Hygiene Data'!$D$14,0,10*ROW('Hygiene Data'!D182)))</f>
        <v/>
      </c>
      <c r="DU188" s="28" t="str">
        <f ca="1">+IF(OFFSET('Hygiene Data'!$E$12,0,10*ROW('Hygiene Data'!E182))="","",OFFSET('Hygiene Data'!$E$12,0,10*ROW('Hygiene Data'!E182)))</f>
        <v/>
      </c>
      <c r="DV188" s="28" t="str">
        <f ca="1">+IF(OFFSET('Hygiene Data'!$E$13,0,10*ROW('Hygiene Data'!E182))="","",OFFSET('Hygiene Data'!$E$13,0,10*ROW('Hygiene Data'!E182)))</f>
        <v/>
      </c>
      <c r="DW188" s="28" t="str">
        <f ca="1">+IF(OFFSET('Hygiene Data'!$E$14,0,10*ROW('Hygiene Data'!E182))="","",OFFSET('Hygiene Data'!$E$14,0,10*ROW('Hygiene Data'!E182)))</f>
        <v/>
      </c>
      <c r="DX188" s="28" t="str">
        <f ca="1">+IF(OFFSET('Hygiene Data'!$F$12,0,10*ROW('Hygiene Data'!F182))="","",OFFSET('Hygiene Data'!$F$12,0,10*ROW('Hygiene Data'!F182)))</f>
        <v/>
      </c>
      <c r="DY188" s="28" t="str">
        <f ca="1">+IF(OFFSET('Hygiene Data'!$F$13,0,10*ROW('Hygiene Data'!F182))="","",OFFSET('Hygiene Data'!$F$13,0,10*ROW('Hygiene Data'!F182)))</f>
        <v/>
      </c>
      <c r="DZ188" s="28" t="str">
        <f ca="1">+IF(OFFSET('Hygiene Data'!$F$14,0,10*ROW('Hygiene Data'!F182))="","",OFFSET('Hygiene Data'!$F$14,0,10*ROW('Hygiene Data'!F182)))</f>
        <v/>
      </c>
      <c r="EA188" s="28" t="str">
        <f ca="1">+IF(OFFSET('Hygiene Data'!$G$12,0,10*ROW('Hygiene Data'!G182))="","",OFFSET('Hygiene Data'!$G$12,0,10*ROW('Hygiene Data'!G182)))</f>
        <v/>
      </c>
      <c r="EB188" s="28" t="str">
        <f ca="1">+IF(OFFSET('Hygiene Data'!$G$13,0,10*ROW('Hygiene Data'!G182))="","",OFFSET('Hygiene Data'!$G$13,0,10*ROW('Hygiene Data'!G182)))</f>
        <v/>
      </c>
      <c r="EC188" s="28" t="str">
        <f ca="1">+IF(OFFSET('Hygiene Data'!$G$14,0,10*ROW('Hygiene Data'!G182))="","",OFFSET('Hygiene Data'!$G$14,0,10*ROW('Hygiene Data'!G182)))</f>
        <v/>
      </c>
      <c r="ED188" s="28" t="str">
        <f ca="1">+IF(OFFSET('Hygiene Data'!$H$12,0,10*ROW('Hygiene Data'!H182))="","",OFFSET('Hygiene Data'!$H$12,0,10*ROW('Hygiene Data'!H182)))</f>
        <v/>
      </c>
      <c r="EE188" s="28" t="str">
        <f ca="1">+IF(OFFSET('Hygiene Data'!$H$13,0,10*ROW('Hygiene Data'!H182))="","",OFFSET('Hygiene Data'!$H$13,0,10*ROW('Hygiene Data'!H182)))</f>
        <v/>
      </c>
      <c r="EF188" s="28" t="str">
        <f ca="1">+IF(OFFSET('Hygiene Data'!$H$14,0,10*ROW('Hygiene Data'!H182))="","",OFFSET('Hygiene Data'!$H$14,0,10*ROW('Hygiene Data'!H182)))</f>
        <v/>
      </c>
    </row>
    <row r="189" spans="1:136" x14ac:dyDescent="0.2">
      <c r="A189" s="44" t="str">
        <f ca="1">+IF(OFFSET('Water Data'!$B$1,0,10*ROW('Water Data'!B186))="","",OFFSET('Water Data'!$B$1,0,10*ROW('Water Data'!B186)))</f>
        <v/>
      </c>
      <c r="B189" s="44" t="str">
        <f ca="1">+IF(OFFSET('Water Data'!$A$3,0,10*ROW('Water Data'!A186))="","",OFFSET('Water Data'!$A$3,0,10*ROW('Water Data'!A186)))</f>
        <v/>
      </c>
      <c r="C189" s="44" t="str">
        <f ca="1">+IF(OFFSET('Water Data'!$C$3,0,10*ROW('Water Data'!C186))="","",OFFSET('Water Data'!$C$3,0,10*ROW('Water Data'!C186)))</f>
        <v/>
      </c>
      <c r="D189" s="119" t="e">
        <f ca="1">+IF(AND(ISNUMBER(OFFSET('Water Data'!$C$5,0,10*ROW('Water Data'!C183))),BS189="Yes"),100-OFFSET('Water Data'!$C$5,0,10*ROW('Water Data'!C183)),IF(AND(ISNUMBER(OFFSET('Water Data'!$C$5,0,10*ROW('Water Data'!C183))),BS189="No",ISNUMBER(OFFSET('Water Data'!$C$5,0,10*ROW('Water Data'!C183)))),CONCATENATE("[",ROUND(100-OFFSET('Water Data'!$C$5,0,10*ROW('Water Data'!C183)),0),"]"),IF(AND(ISNUMBER(OFFSET('Water Data'!$C$5,0,10*ROW('Water Data'!C183))),BS189="",ISNUMBER(OFFSET('Water Data'!$C$5,0,10*ROW('Water Data'!C183)))),100-OFFSET('Water Data'!$C$5,0,10*ROW('Water Data'!C183)),NA())))</f>
        <v>#N/A</v>
      </c>
      <c r="E189" s="119" t="e">
        <f ca="1">+IF(AND(ISNUMBER(OFFSET('Water Data'!$C$7,0,10*ROW('Water Data'!D183))),BT189="Yes"),OFFSET('Water Data'!$C$7,0,10*ROW('Water Data'!C183)),IF(AND(ISNUMBER(OFFSET('Water Data'!$C$7,0,10*ROW('Water Data'!C183))),BT189="No",ISNUMBER(OFFSET('Water Data'!$C$7,0,10*ROW('Water Data'!C183)))),CONCATENATE("[",ROUND(OFFSET('Water Data'!$C$7,0,10*ROW('Water Data'!C183)),0),"]"),IF(AND(ISNUMBER(OFFSET('Water Data'!$C$7,0,10*ROW('Water Data'!C183))),BT189="",ISNUMBER(OFFSET('Water Data'!$C$7,0,10*ROW('Water Data'!C183)))),OFFSET('Water Data'!$C$7,0,10*ROW('Water Data'!C183)),NA())))</f>
        <v>#N/A</v>
      </c>
      <c r="F189" s="119" t="e">
        <f ca="1">+IF(AND(ISNUMBER(OFFSET('Water Data'!$C$10,0,10*ROW('Water Data'!C183))),BU189="Yes"),OFFSET('Water Data'!$C$10,0,10*ROW('Water Data'!C183)),IF(AND(ISNUMBER(OFFSET('Water Data'!$C$10,0,10*ROW('Water Data'!C183))),BU189="No",ISNUMBER(OFFSET('Water Data'!$C$10,0,10*ROW('Water Data'!C183)))),CONCATENATE("[",ROUND(OFFSET('Water Data'!$C$10,0,10*ROW('Water Data'!C183)),0),"]"),IF(AND(ISNUMBER(OFFSET('Water Data'!$C$10,0,10*ROW('Water Data'!C183))),BU189="",ISNUMBER(OFFSET('Water Data'!$C$10,0,10*ROW('Water Data'!C183)))),OFFSET('Water Data'!$C$10,0,10*ROW('Water Data'!C183)),NA())))</f>
        <v>#N/A</v>
      </c>
      <c r="G189" s="119" t="e">
        <f ca="1">+IF(AND(ISNUMBER(OFFSET('Water Data'!$D$5,0,10*ROW('Water Data'!D183))),BV189="Yes"),100-OFFSET('Water Data'!$D$5,0,10*ROW('Water Data'!D183)),IF(AND(ISNUMBER(OFFSET('Water Data'!$D$5,0,10*ROW('Water Data'!D183))),BV189="No",ISNUMBER(OFFSET('Water Data'!$D$5,0,10*ROW('Water Data'!D183)))),CONCATENATE("[",ROUND(100-OFFSET('Water Data'!$D$5,0,10*ROW('Water Data'!D183)),0),"]"),IF(AND(ISNUMBER(OFFSET('Water Data'!$D$5,0,10*ROW('Water Data'!D183))),BV189="",ISNUMBER(OFFSET('Water Data'!$D$5,0,10*ROW('Water Data'!D183)))),100-OFFSET('Water Data'!$D$5,0,10*ROW('Water Data'!D183)),NA())))</f>
        <v>#N/A</v>
      </c>
      <c r="H189" s="119" t="e">
        <f ca="1">+IF(AND(ISNUMBER(OFFSET('Water Data'!$D$7,0,10*ROW('Water Data'!D183))),BW189="Yes"),OFFSET('Water Data'!$D$7,0,10*ROW('Water Data'!D183)),IF(AND(ISNUMBER(OFFSET('Water Data'!$D$7,0,10*ROW('Water Data'!D183))),BW189="No",ISNUMBER(OFFSET('Water Data'!$D$7,0,10*ROW('Water Data'!D183)))),CONCATENATE("[",ROUND(OFFSET('Water Data'!$C$7,0,10*ROW('Water Data'!D183)),0),"]"),IF(AND(ISNUMBER(OFFSET('Water Data'!$D$7,0,10*ROW('Water Data'!D183))),BW189="",ISNUMBER(OFFSET('Water Data'!$D$7,0,10*ROW('Water Data'!D183)))),OFFSET('Water Data'!$D$7,0,10*ROW('Water Data'!D183)),NA())))</f>
        <v>#N/A</v>
      </c>
      <c r="I189" s="119" t="e">
        <f ca="1">+IF(AND(ISNUMBER(OFFSET('Water Data'!$D$10,0,10*ROW('Water Data'!D183))),BX189="Yes"),OFFSET('Water Data'!$D$10,0,10*ROW('Water Data'!D183)),IF(AND(ISNUMBER(OFFSET('Water Data'!$D$10,0,10*ROW('Water Data'!D183))),BX189="No",ISNUMBER(OFFSET('Water Data'!$D$10,0,10*ROW('Water Data'!D183)))),CONCATENATE("[",ROUND(OFFSET('Water Data'!$D$10,0,10*ROW('Water Data'!D183)),0),"]"),IF(AND(ISNUMBER(OFFSET('Water Data'!$D$10,0,10*ROW('Water Data'!D183))),BX189="",ISNUMBER(OFFSET('Water Data'!$D$10,0,10*ROW('Water Data'!D183)))),OFFSET('Water Data'!$D$10,0,10*ROW('Water Data'!D183)),NA())))</f>
        <v>#N/A</v>
      </c>
      <c r="J189" s="119" t="e">
        <f ca="1">+IF(AND(ISNUMBER(OFFSET('Water Data'!$E$5,0,10*ROW('Water Data'!E183))),BY189="Yes"),100-OFFSET('Water Data'!$E$5,0,10*ROW('Water Data'!E183)),IF(AND(ISNUMBER(OFFSET('Water Data'!$E$5,0,10*ROW('Water Data'!E183))),BY189="No",ISNUMBER(OFFSET('Water Data'!$E$5,0,10*ROW('Water Data'!E183)))),CONCATENATE("[",ROUND(100-OFFSET('Water Data'!$E$5,0,10*ROW('Water Data'!E183)),0),"]"),IF(AND(ISNUMBER(OFFSET('Water Data'!$E$5,0,10*ROW('Water Data'!E183))),BY189="",ISNUMBER(OFFSET('Water Data'!$E$5,0,10*ROW('Water Data'!E183)))),100-OFFSET('Water Data'!$E$5,0,10*ROW('Water Data'!E183)),NA())))</f>
        <v>#N/A</v>
      </c>
      <c r="K189" s="119" t="e">
        <f ca="1">+IF(AND(ISNUMBER(OFFSET('Water Data'!$E$7,0,10*ROW('Water Data'!E183))),BZ189="Yes"),OFFSET('Water Data'!$E$7,0,10*ROW('Water Data'!E183)),IF(AND(ISNUMBER(OFFSET('Water Data'!$E$7,0,10*ROW('Water Data'!E183))),BZ189="No",ISNUMBER(OFFSET('Water Data'!$E$7,0,10*ROW('Water Data'!E183)))),CONCATENATE("[",ROUND(OFFSET('Water Data'!$E$7,0,10*ROW('Water Data'!E183)),0),"]"),IF(AND(ISNUMBER(OFFSET('Water Data'!$E$7,0,10*ROW('Water Data'!E183))),BZ189="",ISNUMBER(OFFSET('Water Data'!$E$7,0,10*ROW('Water Data'!E183)))),OFFSET('Water Data'!$E$7,0,10*ROW('Water Data'!E183)),NA())))</f>
        <v>#N/A</v>
      </c>
      <c r="L189" s="119" t="e">
        <f ca="1">+IF(AND(ISNUMBER(OFFSET('Water Data'!$E$10,0,10*ROW('Water Data'!E183))),CA189="Yes"),OFFSET('Water Data'!$E$10,0,10*ROW('Water Data'!E183)),IF(AND(ISNUMBER(OFFSET('Water Data'!$E$10,0,10*ROW('Water Data'!E183))),CA189="No",ISNUMBER(OFFSET('Water Data'!$E$10,0,10*ROW('Water Data'!E183)))),CONCATENATE("[",ROUND(OFFSET('Water Data'!$E$10,0,10*ROW('Water Data'!E183)),0),"]"),IF(AND(ISNUMBER(OFFSET('Water Data'!$E$10,0,10*ROW('Water Data'!E183))),CA189="",ISNUMBER(OFFSET('Water Data'!$E$10,0,10*ROW('Water Data'!E183)))),OFFSET('Water Data'!$E$10,0,10*ROW('Water Data'!E183)),NA())))</f>
        <v>#N/A</v>
      </c>
      <c r="M189" s="119" t="e">
        <f ca="1">+IF(AND(ISNUMBER(OFFSET('Water Data'!$F$5,0,10*ROW('Water Data'!F183))),CB189="Yes"),100-OFFSET('Water Data'!$F$5,0,10*ROW('Water Data'!F183)),IF(AND(ISNUMBER(OFFSET('Water Data'!$F$5,0,10*ROW('Water Data'!F183))),CB189="No",ISNUMBER(OFFSET('Water Data'!$F$5,0,10*ROW('Water Data'!F183)))),CONCATENATE("[",ROUND(100-OFFSET('Water Data'!$F$5,0,10*ROW('Water Data'!F183)),0),"]"),IF(AND(ISNUMBER(OFFSET('Water Data'!$F$5,0,10*ROW('Water Data'!F183))),CB189="",ISNUMBER(OFFSET('Water Data'!$F$5,0,10*ROW('Water Data'!F183)))),100-OFFSET('Water Data'!$F$5,0,10*ROW('Water Data'!F183)),NA())))</f>
        <v>#N/A</v>
      </c>
      <c r="N189" s="119" t="e">
        <f ca="1">+IF(AND(ISNUMBER(OFFSET('Water Data'!$F$7,0,10*ROW('Water Data'!F183))),CC189="Yes"),OFFSET('Water Data'!$F$7,0,10*ROW('Water Data'!F183)),IF(AND(ISNUMBER(OFFSET('Water Data'!$F$7,0,10*ROW('Water Data'!F183))),CC189="No",ISNUMBER(OFFSET('Water Data'!$F$7,0,10*ROW('Water Data'!F183)))),CONCATENATE("[",ROUND(OFFSET('Water Data'!$F$7,0,10*ROW('Water Data'!F183)),0),"]"),IF(AND(ISNUMBER(OFFSET('Water Data'!$F$7,0,10*ROW('Water Data'!F183))),CC189="",ISNUMBER(OFFSET('Water Data'!$F$7,0,10*ROW('Water Data'!F183)))),OFFSET('Water Data'!$F$7,0,10*ROW('Water Data'!F183)),NA())))</f>
        <v>#N/A</v>
      </c>
      <c r="O189" s="119" t="e">
        <f ca="1">+IF(AND(ISNUMBER(OFFSET('Water Data'!$F$10,0,10*ROW('Water Data'!F183))),CD189="Yes"),OFFSET('Water Data'!$F$10,0,10*ROW('Water Data'!F183)),IF(AND(ISNUMBER(OFFSET('Water Data'!$F$10,0,10*ROW('Water Data'!F183))),CD189="No",ISNUMBER(OFFSET('Water Data'!$F$10,0,10*ROW('Water Data'!F183)))),CONCATENATE("[",ROUND(OFFSET('Water Data'!$F$10,0,10*ROW('Water Data'!F183)),0),"]"),IF(AND(ISNUMBER(OFFSET('Water Data'!$F$10,0,10*ROW('Water Data'!F183))),CD189="",ISNUMBER(OFFSET('Water Data'!$F$10,0,10*ROW('Water Data'!F183)))),OFFSET('Water Data'!$F$10,0,10*ROW('Water Data'!F183)),NA())))</f>
        <v>#N/A</v>
      </c>
      <c r="P189" s="119" t="e">
        <f ca="1">+IF(AND(ISNUMBER(OFFSET('Water Data'!$G$5,0,10*ROW('Water Data'!G183))),CE189="Yes"),100-OFFSET('Water Data'!$G$5,0,10*ROW('Water Data'!G183)),IF(AND(ISNUMBER(OFFSET('Water Data'!$G$5,0,10*ROW('Water Data'!G183))),CE189="No",ISNUMBER(OFFSET('Water Data'!$G$5,0,10*ROW('Water Data'!G183)))),CONCATENATE("[",ROUND(100-OFFSET('Water Data'!$G$5,0,10*ROW('Water Data'!G183)),0),"]"),IF(AND(ISNUMBER(OFFSET('Water Data'!$G$5,0,10*ROW('Water Data'!G183))),CE189="",ISNUMBER(OFFSET('Water Data'!$G$5,0,10*ROW('Water Data'!G183)))),100-OFFSET('Water Data'!$G$5,0,10*ROW('Water Data'!G183)),NA())))</f>
        <v>#N/A</v>
      </c>
      <c r="Q189" s="119" t="e">
        <f ca="1">+IF(AND(ISNUMBER(OFFSET('Water Data'!$G$7,0,10*ROW('Water Data'!G183))),CF189="Yes"),OFFSET('Water Data'!$G$7,0,10*ROW('Water Data'!G183)),IF(AND(ISNUMBER(OFFSET('Water Data'!$G$7,0,10*ROW('Water Data'!G183))),CF189="No",ISNUMBER(OFFSET('Water Data'!$G$7,0,10*ROW('Water Data'!G183)))),CONCATENATE("[",ROUND(OFFSET('Water Data'!$G$7,0,10*ROW('Water Data'!G183)),0),"]"),IF(AND(ISNUMBER(OFFSET('Water Data'!$G$7,0,10*ROW('Water Data'!G183))),CF189="",ISNUMBER(OFFSET('Water Data'!$G$7,0,10*ROW('Water Data'!G183)))),OFFSET('Water Data'!$G$7,0,10*ROW('Water Data'!G183)),NA())))</f>
        <v>#N/A</v>
      </c>
      <c r="R189" s="119" t="e">
        <f ca="1">+IF(AND(ISNUMBER(OFFSET('Water Data'!$G$10,0,10*ROW('Water Data'!G183))),CG189="Yes"),OFFSET('Water Data'!$G$10,0,10*ROW('Water Data'!G183)),IF(AND(ISNUMBER(OFFSET('Water Data'!$G$10,0,10*ROW('Water Data'!G183))),CG189="No",ISNUMBER(OFFSET('Water Data'!$G$10,0,10*ROW('Water Data'!G183)))),CONCATENATE("[",ROUND(OFFSET('Water Data'!$G$10,0,10*ROW('Water Data'!G183)),0),"]"),IF(AND(ISNUMBER(OFFSET('Water Data'!$G$10,0,10*ROW('Water Data'!G183))),CG189="",ISNUMBER(OFFSET('Water Data'!$G$10,0,10*ROW('Water Data'!G183)))),OFFSET('Water Data'!$G$10,0,10*ROW('Water Data'!G183)),NA())))</f>
        <v>#N/A</v>
      </c>
      <c r="S189" s="119" t="e">
        <f ca="1">+IF(AND(ISNUMBER(OFFSET('Water Data'!$H$5,0,10*ROW('Water Data'!H183))),CH189="Yes"),100-OFFSET('Water Data'!$H$5,0,10*ROW('Water Data'!H183)),IF(AND(ISNUMBER(OFFSET('Water Data'!$H$5,0,10*ROW('Water Data'!H183))),CH189="No",ISNUMBER(OFFSET('Water Data'!$H$5,0,10*ROW('Water Data'!H183)))),CONCATENATE("[",ROUND(100-OFFSET('Water Data'!$H$5,0,10*ROW('Water Data'!H183)),0),"]"),IF(AND(ISNUMBER(OFFSET('Water Data'!$H$5,0,10*ROW('Water Data'!H183))),CH189="",ISNUMBER(OFFSET('Water Data'!$H$5,0,10*ROW('Water Data'!H183)))),100-OFFSET('Water Data'!$H$5,0,10*ROW('Water Data'!H183)),NA())))</f>
        <v>#N/A</v>
      </c>
      <c r="T189" s="119" t="e">
        <f ca="1">+IF(AND(ISNUMBER(OFFSET('Water Data'!$H$7,0,10*ROW('Water Data'!H183))),CI189="Yes"),OFFSET('Water Data'!$H$7,0,10*ROW('Water Data'!H183)),IF(AND(ISNUMBER(OFFSET('Water Data'!$H$7,0,10*ROW('Water Data'!H183))),CI189="No",ISNUMBER(OFFSET('Water Data'!$H$7,0,10*ROW('Water Data'!H183)))),CONCATENATE("[",ROUND(OFFSET('Water Data'!$H$7,0,10*ROW('Water Data'!H183)),0),"]"),IF(AND(ISNUMBER(OFFSET('Water Data'!$H$7,0,10*ROW('Water Data'!H183))),CI189="",ISNUMBER(OFFSET('Water Data'!$H$7,0,10*ROW('Water Data'!H183)))),OFFSET('Water Data'!$H$7,0,10*ROW('Water Data'!H183)),NA())))</f>
        <v>#N/A</v>
      </c>
      <c r="U189" s="119" t="e">
        <f ca="1">+IF(AND(ISNUMBER(OFFSET('Water Data'!$H$10,0,10*ROW('Water Data'!H183))),CJ189="Yes"),OFFSET('Water Data'!$H$10,0,10*ROW('Water Data'!H183)),IF(AND(ISNUMBER(OFFSET('Water Data'!$H$10,0,10*ROW('Water Data'!H183))),CJ189="No",ISNUMBER(OFFSET('Water Data'!$H$10,0,10*ROW('Water Data'!H183)))),CONCATENATE("[",ROUND(OFFSET('Water Data'!$H$10,0,10*ROW('Water Data'!H183)),0),"]"),IF(AND(ISNUMBER(OFFSET('Water Data'!$H$10,0,10*ROW('Water Data'!H183))),CJ189="",ISNUMBER(OFFSET('Water Data'!$H$10,0,10*ROW('Water Data'!H183)))),OFFSET('Water Data'!$H$10,0,10*ROW('Water Data'!H183)),NA())))</f>
        <v>#N/A</v>
      </c>
      <c r="V189" s="120" t="e">
        <f ca="1">+IF(AND(ISNUMBER(OFFSET('Sanitation Data'!$C$5,0,10*ROW('Sanitation Data'!C183))),CK189="Yes"),100-OFFSET('Sanitation Data'!$C$5,0,10*ROW('Sanitation Data'!C183)),IF(AND(ISNUMBER(OFFSET('Sanitation Data'!$C$5,0,10*ROW('Sanitation Data'!C183))),CK189="No",ISNUMBER(OFFSET('Sanitation Data'!$C$5,0,10*ROW('Sanitation Data'!C183)))),CONCATENATE("[",ROUND(100-OFFSET('Sanitation Data'!$C$5,0,10*ROW('Sanitation Data'!C183)),0),"]"),IF(AND(ISNUMBER(OFFSET('Sanitation Data'!$C$5,0,10*ROW('Sanitation Data'!C183))),CK189="",ISNUMBER(OFFSET('Sanitation Data'!$C$5,0,10*ROW('Sanitation Data'!C183)))),100-OFFSET('Sanitation Data'!$C$5,0,10*ROW('Sanitation Data'!C183)),NA())))</f>
        <v>#N/A</v>
      </c>
      <c r="W189" s="120" t="e">
        <f ca="1">+IF(AND(ISNUMBER(OFFSET('Sanitation Data'!$C$7,0,10*ROW('Sanitation Data'!C183))),CL189="Yes"),OFFSET('Sanitation Data'!$C$7,0,10*ROW('Sanitation Data'!C183)),IF(AND(ISNUMBER(OFFSET('Sanitation Data'!$C$7,0,10*ROW('Sanitation Data'!C183))),CL189="No",ISNUMBER(OFFSET('Sanitation Data'!$C$7,0,10*ROW('Sanitation Data'!C183)))),CONCATENATE("[",ROUND(OFFSET('Sanitation Data'!$C$7,0,10*ROW('Sanitation Data'!C183)),0),"]"),IF(AND(ISNUMBER(OFFSET('Sanitation Data'!$C$7,0,10*ROW('Sanitation Data'!C183))),CL189="",ISNUMBER(OFFSET('Sanitation Data'!$C$7,0,10*ROW('Sanitation Data'!C183)))),OFFSET('Sanitation Data'!$C$7,0,10*ROW('Sanitation Data'!C183)),NA())))</f>
        <v>#N/A</v>
      </c>
      <c r="X189" s="120" t="e">
        <f ca="1">+IF(AND(ISNUMBER(OFFSET('Sanitation Data'!$C$11,0,10*ROW('Sanitation Data'!C183))),CM189="Yes"),OFFSET('Sanitation Data'!$C$11,0,10*ROW('Sanitation Data'!C183)),IF(AND(ISNUMBER(OFFSET('Sanitation Data'!$C$11,0,10*ROW('Sanitation Data'!C183))),CM189="No",ISNUMBER(OFFSET('Sanitation Data'!$C$11,0,10*ROW('Sanitation Data'!C183)))),CONCATENATE("[",ROUND(OFFSET('Sanitation Data'!$C$11,0,10*ROW('Sanitation Data'!C183)),0),"]"),IF(AND(ISNUMBER(OFFSET('Sanitation Data'!$C$11,0,10*ROW('Sanitation Data'!C183))),CM189="",ISNUMBER(OFFSET('Sanitation Data'!$C$11,0,10*ROW('Sanitation Data'!C183)))),OFFSET('Sanitation Data'!$C$11,0,10*ROW('Sanitation Data'!C183)),NA())))</f>
        <v>#N/A</v>
      </c>
      <c r="Y189" s="120" t="e">
        <f ca="1">+IF(AND(ISNUMBER(OFFSET('Sanitation Data'!$C$12,0,10*ROW('Sanitation Data'!C183))),CN189="Yes"),OFFSET('Sanitation Data'!$C$12,0,10*ROW('Sanitation Data'!C183)),IF(AND(ISNUMBER(OFFSET('Sanitation Data'!$C$12,0,10*ROW('Sanitation Data'!C183))),CN189="No",ISNUMBER(OFFSET('Sanitation Data'!$C$12,0,10*ROW('Sanitation Data'!C183)))),CONCATENATE("[",ROUND(OFFSET('Sanitation Data'!$C$12,0,10*ROW('Sanitation Data'!C183)),0),"]"),IF(AND(ISNUMBER(OFFSET('Sanitation Data'!$C$12,0,10*ROW('Sanitation Data'!C183))),CN189="",ISNUMBER(OFFSET('Sanitation Data'!$C$12,0,10*ROW('Sanitation Data'!C183)))),OFFSET('Sanitation Data'!$C$12,0,10*ROW('Sanitation Data'!C183)),NA())))</f>
        <v>#N/A</v>
      </c>
      <c r="Z189" s="120" t="e">
        <f ca="1">+IF(AND(ISNUMBER(OFFSET('Sanitation Data'!$C$13,0,10*ROW('Sanitation Data'!C183))),CO189="Yes"),OFFSET('Sanitation Data'!$C$13,0,10*ROW('Sanitation Data'!C183)),IF(AND(ISNUMBER(OFFSET('Sanitation Data'!$C$13,0,10*ROW('Sanitation Data'!C183))),CO189="No",ISNUMBER(OFFSET('Sanitation Data'!$C$13,0,10*ROW('Sanitation Data'!C183)))),CONCATENATE("[",ROUND(OFFSET('Sanitation Data'!$C$13,0,10*ROW('Sanitation Data'!C183)),0),"]"),IF(AND(ISNUMBER(OFFSET('Sanitation Data'!$C$13,0,10*ROW('Sanitation Data'!C183))),CO189="",ISNUMBER(OFFSET('Sanitation Data'!$C$13,0,10*ROW('Sanitation Data'!C183)))),OFFSET('Sanitation Data'!$C$13,0,10*ROW('Sanitation Data'!C183)),NA())))</f>
        <v>#N/A</v>
      </c>
      <c r="AA189" s="120" t="e">
        <f ca="1">+IF(AND(ISNUMBER(OFFSET('Sanitation Data'!$D$5,0,10*ROW('Sanitation Data'!D183))),CP189="Yes"),100-OFFSET('Sanitation Data'!$D$5,0,10*ROW('Sanitation Data'!D183)),IF(AND(ISNUMBER(OFFSET('Sanitation Data'!$D$5,0,10*ROW('Sanitation Data'!D183))),CP189="No",ISNUMBER(OFFSET('Sanitation Data'!$D$5,0,10*ROW('Sanitation Data'!D183)))),CONCATENATE("[",ROUND(100-OFFSET('Sanitation Data'!$D$5,0,10*ROW('Sanitation Data'!D183)),0),"]"),IF(AND(ISNUMBER(OFFSET('Sanitation Data'!$D$5,0,10*ROW('Sanitation Data'!D183))),CP189="",ISNUMBER(OFFSET('Sanitation Data'!$D$5,0,10*ROW('Sanitation Data'!D183)))),100-OFFSET('Sanitation Data'!$D$5,0,10*ROW('Sanitation Data'!D183)),NA())))</f>
        <v>#N/A</v>
      </c>
      <c r="AB189" s="120" t="e">
        <f ca="1">+IF(AND(ISNUMBER(OFFSET('Sanitation Data'!$D$7,0,10*ROW('Sanitation Data'!D183))),CQ189="Yes"),OFFSET('Sanitation Data'!$D$7,0,10*ROW('Sanitation Data'!G183)),IF(AND(ISNUMBER(OFFSET('Sanitation Data'!$D$7,0,10*ROW('Sanitation Data'!D183))),CQ189="No",ISNUMBER(OFFSET('Sanitation Data'!$D$7,0,10*ROW('Sanitation Data'!D183)))),CONCATENATE("[",ROUND(OFFSET('Sanitation Data'!$D$7,0,10*ROW('Sanitation Data'!D183)),0),"]"),IF(AND(ISNUMBER(OFFSET('Sanitation Data'!$D$7,0,10*ROW('Sanitation Data'!D183))),CQ189="",ISNUMBER(OFFSET('Sanitation Data'!$D$7,0,10*ROW('Sanitation Data'!D183)))),OFFSET('Sanitation Data'!$D$7,0,10*ROW('Sanitation Data'!D183)),NA())))</f>
        <v>#N/A</v>
      </c>
      <c r="AC189" s="120" t="e">
        <f ca="1">+IF(AND(ISNUMBER(OFFSET('Sanitation Data'!$D$11,0,10*ROW('Sanitation Data'!D183))),CR189="Yes"),OFFSET('Sanitation Data'!$D$11,0,10*ROW('Sanitation Data'!D183)),IF(AND(ISNUMBER(OFFSET('Sanitation Data'!$D$11,0,10*ROW('Sanitation Data'!D183))),CR189="No",ISNUMBER(OFFSET('Sanitation Data'!$D$11,0,10*ROW('Sanitation Data'!D183)))),CONCATENATE("[",ROUND(OFFSET('Sanitation Data'!$D$11,0,10*ROW('Sanitation Data'!D183)),0),"]"),IF(AND(ISNUMBER(OFFSET('Sanitation Data'!$D$11,0,10*ROW('Sanitation Data'!D183))),CR189="",ISNUMBER(OFFSET('Sanitation Data'!$D$11,0,10*ROW('Sanitation Data'!D183)))),OFFSET('Sanitation Data'!$D$11,0,10*ROW('Sanitation Data'!D183)),NA())))</f>
        <v>#N/A</v>
      </c>
      <c r="AD189" s="120" t="e">
        <f ca="1">+IF(AND(ISNUMBER(OFFSET('Sanitation Data'!$D$12,0,10*ROW('Sanitation Data'!D183))),CS189="Yes"),OFFSET('Sanitation Data'!$D$12,0,10*ROW('Sanitation Data'!D183)),IF(AND(ISNUMBER(OFFSET('Sanitation Data'!$D$12,0,10*ROW('Sanitation Data'!D183))),CS189="No",ISNUMBER(OFFSET('Sanitation Data'!$D$12,0,10*ROW('Sanitation Data'!D183)))),CONCATENATE("[",ROUND(OFFSET('Sanitation Data'!$D$12,0,10*ROW('Sanitation Data'!D183)),0),"]"),IF(AND(ISNUMBER(OFFSET('Sanitation Data'!$D$12,0,10*ROW('Sanitation Data'!D183))),CS189="",ISNUMBER(OFFSET('Sanitation Data'!$D$12,0,10*ROW('Sanitation Data'!D183)))),OFFSET('Sanitation Data'!$D$12,0,10*ROW('Sanitation Data'!D183)),NA())))</f>
        <v>#N/A</v>
      </c>
      <c r="AE189" s="120" t="e">
        <f ca="1">+IF(AND(ISNUMBER(OFFSET('Sanitation Data'!$D$13,0,10*ROW('Sanitation Data'!D183))),CT189="Yes"),OFFSET('Sanitation Data'!$D$13,0,10*ROW('Sanitation Data'!D183)),IF(AND(ISNUMBER(OFFSET('Sanitation Data'!$D$13,0,10*ROW('Sanitation Data'!D183))),CT189="No",ISNUMBER(OFFSET('Sanitation Data'!$D$13,0,10*ROW('Sanitation Data'!D183)))),CONCATENATE("[",ROUND(OFFSET('Sanitation Data'!$D$13,0,10*ROW('Sanitation Data'!D183)),0),"]"),IF(AND(ISNUMBER(OFFSET('Sanitation Data'!$D$13,0,10*ROW('Sanitation Data'!D183))),CT189="",ISNUMBER(OFFSET('Sanitation Data'!$D$13,0,10*ROW('Sanitation Data'!D183)))),OFFSET('Sanitation Data'!$D$13,0,10*ROW('Sanitation Data'!D183)),NA())))</f>
        <v>#N/A</v>
      </c>
      <c r="AF189" s="120" t="e">
        <f ca="1">+IF(AND(ISNUMBER(OFFSET('Sanitation Data'!$E$5,0,10*ROW('Sanitation Data'!E183))),CU189="Yes"),100-OFFSET('Sanitation Data'!$E$5,0,10*ROW('Sanitation Data'!E183)),IF(AND(ISNUMBER(OFFSET('Sanitation Data'!$E$5,0,10*ROW('Sanitation Data'!E183))),CU189="No",ISNUMBER(OFFSET('Sanitation Data'!$E$5,0,10*ROW('Sanitation Data'!E183)))),CONCATENATE("[",ROUND(100-OFFSET('Sanitation Data'!$E$5,0,10*ROW('Sanitation Data'!E183)),0),"]"),IF(AND(ISNUMBER(OFFSET('Sanitation Data'!$E$5,0,10*ROW('Sanitation Data'!E183))),CU189="",ISNUMBER(OFFSET('Sanitation Data'!$E$5,0,10*ROW('Sanitation Data'!E183)))),100-OFFSET('Sanitation Data'!$E$5,0,10*ROW('Sanitation Data'!E183)),NA())))</f>
        <v>#N/A</v>
      </c>
      <c r="AG189" s="120" t="e">
        <f ca="1">+IF(AND(ISNUMBER(OFFSET('Sanitation Data'!$E$7,0,10*ROW('Sanitation Data'!E183))),CV189="Yes"),OFFSET('Sanitation Data'!$E$7,0,10*ROW('Sanitation Data'!E183)),IF(AND(ISNUMBER(OFFSET('Sanitation Data'!$E$7,0,10*ROW('Sanitation Data'!E183))),CV189="No",ISNUMBER(OFFSET('Sanitation Data'!$E$7,0,10*ROW('Sanitation Data'!E183)))),CONCATENATE("[",ROUND(OFFSET('Sanitation Data'!$E$7,0,10*ROW('Sanitation Data'!E183)),0),"]"),IF(AND(ISNUMBER(OFFSET('Sanitation Data'!$E$7,0,10*ROW('Sanitation Data'!E183))),CV189="",ISNUMBER(OFFSET('Sanitation Data'!$E$7,0,10*ROW('Sanitation Data'!E183)))),OFFSET('Sanitation Data'!$E$7,0,10*ROW('Sanitation Data'!E183)),NA())))</f>
        <v>#N/A</v>
      </c>
      <c r="AH189" s="120" t="e">
        <f ca="1">+IF(AND(ISNUMBER(OFFSET('Sanitation Data'!$E$11,0,10*ROW('Sanitation Data'!E183))),CW189="Yes"),OFFSET('Sanitation Data'!$E$11,0,10*ROW('Sanitation Data'!E183)),IF(AND(ISNUMBER(OFFSET('Sanitation Data'!$E$11,0,10*ROW('Sanitation Data'!E183))),CW189="No",ISNUMBER(OFFSET('Sanitation Data'!$E$11,0,10*ROW('Sanitation Data'!E183)))),CONCATENATE("[",ROUND(OFFSET('Sanitation Data'!$E$11,0,10*ROW('Sanitation Data'!E183)),0),"]"),IF(AND(ISNUMBER(OFFSET('Sanitation Data'!$E$11,0,10*ROW('Sanitation Data'!E183))),CW189="",ISNUMBER(OFFSET('Sanitation Data'!$E$11,0,10*ROW('Sanitation Data'!E183)))),OFFSET('Sanitation Data'!$E$11,0,10*ROW('Sanitation Data'!E183)),NA())))</f>
        <v>#N/A</v>
      </c>
      <c r="AI189" s="120" t="e">
        <f ca="1">+IF(AND(ISNUMBER(OFFSET('Sanitation Data'!$E$12,0,10*ROW('Sanitation Data'!E183))),CX189="Yes"),OFFSET('Sanitation Data'!$E$12,0,10*ROW('Sanitation Data'!E183)),IF(AND(ISNUMBER(OFFSET('Sanitation Data'!$E$12,0,10*ROW('Sanitation Data'!E183))),CX189="No",ISNUMBER(OFFSET('Sanitation Data'!$E$12,0,10*ROW('Sanitation Data'!E183)))),CONCATENATE("[",ROUND(OFFSET('Sanitation Data'!$E$12,0,10*ROW('Sanitation Data'!E183)),0),"]"),IF(AND(ISNUMBER(OFFSET('Sanitation Data'!$E$12,0,10*ROW('Sanitation Data'!E183))),CX189="",ISNUMBER(OFFSET('Sanitation Data'!$E$12,0,10*ROW('Sanitation Data'!E183)))),OFFSET('Sanitation Data'!$E$12,0,10*ROW('Sanitation Data'!E183)),NA())))</f>
        <v>#N/A</v>
      </c>
      <c r="AJ189" s="120" t="e">
        <f ca="1">+IF(AND(ISNUMBER(OFFSET('Sanitation Data'!$E$13,0,10*ROW('Sanitation Data'!E183))),CY189="Yes"),OFFSET('Sanitation Data'!$E$13,0,10*ROW('Sanitation Data'!E183)),IF(AND(ISNUMBER(OFFSET('Sanitation Data'!$E$13,0,10*ROW('Sanitation Data'!E183))),CY189="No",ISNUMBER(OFFSET('Sanitation Data'!$E$13,0,10*ROW('Sanitation Data'!E183)))),CONCATENATE("[",ROUND(OFFSET('Sanitation Data'!$E$13,0,10*ROW('Sanitation Data'!E183)),0),"]"),IF(AND(ISNUMBER(OFFSET('Sanitation Data'!$E$13,0,10*ROW('Sanitation Data'!E183))),CY189="",ISNUMBER(OFFSET('Sanitation Data'!$E$13,0,10*ROW('Sanitation Data'!E183)))),OFFSET('Sanitation Data'!$E$13,0,10*ROW('Sanitation Data'!E183)),NA())))</f>
        <v>#N/A</v>
      </c>
      <c r="AK189" s="120" t="e">
        <f ca="1">+IF(AND(ISNUMBER(OFFSET('Sanitation Data'!$F$5,0,10*ROW('Sanitation Data'!F183))),CZ189="Yes"),100-OFFSET('Sanitation Data'!$F$5,0,10*ROW('Sanitation Data'!F183)),IF(AND(ISNUMBER(OFFSET('Sanitation Data'!$F$5,0,10*ROW('Sanitation Data'!F183))),CZ189="No",ISNUMBER(OFFSET('Sanitation Data'!$F$5,0,10*ROW('Sanitation Data'!F183)))),CONCATENATE("[",ROUND(100-OFFSET('Sanitation Data'!$F$5,0,10*ROW('Sanitation Data'!F183)),0),"]"),IF(AND(ISNUMBER(OFFSET('Sanitation Data'!$F$5,0,10*ROW('Sanitation Data'!F183))),CZ189="",ISNUMBER(OFFSET('Sanitation Data'!$F$5,0,10*ROW('Sanitation Data'!F183)))),100-OFFSET('Sanitation Data'!$F$5,0,10*ROW('Sanitation Data'!F183)),NA())))</f>
        <v>#N/A</v>
      </c>
      <c r="AL189" s="120" t="e">
        <f ca="1">+IF(AND(ISNUMBER(OFFSET('Sanitation Data'!$F$7,0,10*ROW('Sanitation Data'!F183))),DA189="Yes"),OFFSET('Sanitation Data'!$F$7,0,10*ROW('Sanitation Data'!F183)),IF(AND(ISNUMBER(OFFSET('Sanitation Data'!$F$7,0,10*ROW('Sanitation Data'!F183))),DA189="No",ISNUMBER(OFFSET('Sanitation Data'!$F$7,0,10*ROW('Sanitation Data'!F183)))),CONCATENATE("[",ROUND(OFFSET('Sanitation Data'!$F$7,0,10*ROW('Sanitation Data'!F183)),0),"]"),IF(AND(ISNUMBER(OFFSET('Sanitation Data'!$F$7,0,10*ROW('Sanitation Data'!F183))),DA189="",ISNUMBER(OFFSET('Sanitation Data'!$F$7,0,10*ROW('Sanitation Data'!F183)))),OFFSET('Sanitation Data'!$F$7,0,10*ROW('Sanitation Data'!F183)),NA())))</f>
        <v>#N/A</v>
      </c>
      <c r="AM189" s="120" t="e">
        <f ca="1">+IF(AND(ISNUMBER(OFFSET('Sanitation Data'!$F$11,0,10*ROW('Sanitation Data'!F183))),DB189="Yes"),OFFSET('Sanitation Data'!$F$11,0,10*ROW('Sanitation Data'!F183)),IF(AND(ISNUMBER(OFFSET('Sanitation Data'!$F$11,0,10*ROW('Sanitation Data'!F183))),DB189="No",ISNUMBER(OFFSET('Sanitation Data'!$F$11,0,10*ROW('Sanitation Data'!F183)))),CONCATENATE("[",ROUND(OFFSET('Sanitation Data'!$F$11,0,10*ROW('Sanitation Data'!F183)),0),"]"),IF(AND(ISNUMBER(OFFSET('Sanitation Data'!$F$11,0,10*ROW('Sanitation Data'!F183))),DB189="",ISNUMBER(OFFSET('Sanitation Data'!$F$11,0,10*ROW('Sanitation Data'!F183)))),OFFSET('Sanitation Data'!$F$11,0,10*ROW('Sanitation Data'!F183)),NA())))</f>
        <v>#N/A</v>
      </c>
      <c r="AN189" s="120" t="e">
        <f ca="1">+IF(AND(ISNUMBER(OFFSET('Sanitation Data'!$F$12,0,10*ROW('Sanitation Data'!F183))),DC189="Yes"),OFFSET('Sanitation Data'!$F$12,0,10*ROW('Sanitation Data'!F183)),IF(AND(ISNUMBER(OFFSET('Sanitation Data'!$F$12,0,10*ROW('Sanitation Data'!F183))),DC189="No",ISNUMBER(OFFSET('Sanitation Data'!$F$12,0,10*ROW('Sanitation Data'!F183)))),CONCATENATE("[",ROUND(OFFSET('Sanitation Data'!$F$12,0,10*ROW('Sanitation Data'!F183)),0),"]"),IF(AND(ISNUMBER(OFFSET('Sanitation Data'!$F$12,0,10*ROW('Sanitation Data'!F183))),DC189="",ISNUMBER(OFFSET('Sanitation Data'!$F$12,0,10*ROW('Sanitation Data'!F183)))),OFFSET('Sanitation Data'!$F$12,0,10*ROW('Sanitation Data'!F183)),NA())))</f>
        <v>#N/A</v>
      </c>
      <c r="AO189" s="120" t="e">
        <f ca="1">+IF(AND(ISNUMBER(OFFSET('Sanitation Data'!$F$13,0,10*ROW('Sanitation Data'!F183))),DD189="Yes"),OFFSET('Sanitation Data'!$F$13,0,10*ROW('Sanitation Data'!F183)),IF(AND(ISNUMBER(OFFSET('Sanitation Data'!$F$13,0,10*ROW('Sanitation Data'!F183))),DD189="No",ISNUMBER(OFFSET('Sanitation Data'!$F$13,0,10*ROW('Sanitation Data'!F183)))),CONCATENATE("[",ROUND(OFFSET('Sanitation Data'!$F$13,0,10*ROW('Sanitation Data'!F183)),0),"]"),IF(AND(ISNUMBER(OFFSET('Sanitation Data'!$F$13,0,10*ROW('Sanitation Data'!F183))),DD189="",ISNUMBER(OFFSET('Sanitation Data'!$F$13,0,10*ROW('Sanitation Data'!F183)))),OFFSET('Sanitation Data'!$F$13,0,10*ROW('Sanitation Data'!F183)),NA())))</f>
        <v>#N/A</v>
      </c>
      <c r="AP189" s="120" t="e">
        <f ca="1">+IF(AND(ISNUMBER(OFFSET('Sanitation Data'!$G$5,0,10*ROW('Sanitation Data'!G183))),DE189="Yes"),100-OFFSET('Sanitation Data'!$G$5,0,10*ROW('Sanitation Data'!G183)),IF(AND(ISNUMBER(OFFSET('Sanitation Data'!$G$5,0,10*ROW('Sanitation Data'!G183))),DE189="No",ISNUMBER(OFFSET('Sanitation Data'!$G$5,0,10*ROW('Sanitation Data'!G183)))),CONCATENATE("[",ROUND(100-OFFSET('Sanitation Data'!$G$5,0,10*ROW('Sanitation Data'!G183)),0),"]"),IF(AND(ISNUMBER(OFFSET('Sanitation Data'!$G$5,0,10*ROW('Sanitation Data'!G183))),DE189="",ISNUMBER(OFFSET('Sanitation Data'!$G$5,0,10*ROW('Sanitation Data'!G183)))),100-OFFSET('Sanitation Data'!$G$5,0,10*ROW('Sanitation Data'!G183)),NA())))</f>
        <v>#N/A</v>
      </c>
      <c r="AQ189" s="120" t="e">
        <f ca="1">+IF(AND(ISNUMBER(OFFSET('Sanitation Data'!$G$7,0,10*ROW('Sanitation Data'!G183))),DF189="Yes"),OFFSET('Sanitation Data'!$G$7,0,10*ROW('Sanitation Data'!G183)),IF(AND(ISNUMBER(OFFSET('Sanitation Data'!$G$7,0,10*ROW('Sanitation Data'!G183))),DF189="No",ISNUMBER(OFFSET('Sanitation Data'!$G$7,0,10*ROW('Sanitation Data'!G183)))),CONCATENATE("[",ROUND(OFFSET('Sanitation Data'!$G$7,0,10*ROW('Sanitation Data'!G183)),0),"]"),IF(AND(ISNUMBER(OFFSET('Sanitation Data'!$G$7,0,10*ROW('Sanitation Data'!G183))),DF189="",ISNUMBER(OFFSET('Sanitation Data'!$G$7,0,10*ROW('Sanitation Data'!G183)))),OFFSET('Sanitation Data'!$G$7,0,10*ROW('Sanitation Data'!G183)),NA())))</f>
        <v>#N/A</v>
      </c>
      <c r="AR189" s="120" t="e">
        <f ca="1">+IF(AND(ISNUMBER(OFFSET('Sanitation Data'!$G$11,0,10*ROW('Sanitation Data'!G183))),DG189="Yes"),OFFSET('Sanitation Data'!$G$11,0,10*ROW('Sanitation Data'!G183)),IF(AND(ISNUMBER(OFFSET('Sanitation Data'!$G$11,0,10*ROW('Sanitation Data'!G183))),DG189="No",ISNUMBER(OFFSET('Sanitation Data'!$G$11,0,10*ROW('Sanitation Data'!G183)))),CONCATENATE("[",ROUND(OFFSET('Sanitation Data'!$G$11,0,10*ROW('Sanitation Data'!G183)),0),"]"),IF(AND(ISNUMBER(OFFSET('Sanitation Data'!$G$11,0,10*ROW('Sanitation Data'!G183))),DG189="",ISNUMBER(OFFSET('Sanitation Data'!$G$11,0,10*ROW('Sanitation Data'!G183)))),OFFSET('Sanitation Data'!$G$11,0,10*ROW('Sanitation Data'!G183)),NA())))</f>
        <v>#N/A</v>
      </c>
      <c r="AS189" s="120" t="e">
        <f ca="1">+IF(AND(ISNUMBER(OFFSET('Sanitation Data'!$G$12,0,10*ROW('Sanitation Data'!G183))),DH189="Yes"),OFFSET('Sanitation Data'!$G$12,0,10*ROW('Sanitation Data'!G183)),IF(AND(ISNUMBER(OFFSET('Sanitation Data'!$G$12,0,10*ROW('Sanitation Data'!G183))),DH189="No",ISNUMBER(OFFSET('Sanitation Data'!$G$12,0,10*ROW('Sanitation Data'!G183)))),CONCATENATE("[",ROUND(OFFSET('Sanitation Data'!$G$12,0,10*ROW('Sanitation Data'!G183)),0),"]"),IF(AND(ISNUMBER(OFFSET('Sanitation Data'!$G$12,0,10*ROW('Sanitation Data'!G183))),DH189="",ISNUMBER(OFFSET('Sanitation Data'!$G$12,0,10*ROW('Sanitation Data'!G183)))),OFFSET('Sanitation Data'!$G$12,0,10*ROW('Sanitation Data'!G183)),NA())))</f>
        <v>#N/A</v>
      </c>
      <c r="AT189" s="120" t="e">
        <f ca="1">+IF(AND(ISNUMBER(OFFSET('Sanitation Data'!$G$13,0,10*ROW('Sanitation Data'!G183))),DI189="Yes"),OFFSET('Sanitation Data'!$G$13,0,10*ROW('Sanitation Data'!G183)),IF(AND(ISNUMBER(OFFSET('Sanitation Data'!$G$13,0,10*ROW('Sanitation Data'!G183))),DI189="No",ISNUMBER(OFFSET('Sanitation Data'!$G$13,0,10*ROW('Sanitation Data'!G183)))),CONCATENATE("[",ROUND(OFFSET('Sanitation Data'!$G$13,0,10*ROW('Sanitation Data'!G183)),0),"]"),IF(AND(ISNUMBER(OFFSET('Sanitation Data'!$G$13,0,10*ROW('Sanitation Data'!G183))),DI189="",ISNUMBER(OFFSET('Sanitation Data'!$G$13,0,10*ROW('Sanitation Data'!G183)))),OFFSET('Sanitation Data'!$G$13,0,10*ROW('Sanitation Data'!G183)),NA())))</f>
        <v>#N/A</v>
      </c>
      <c r="AU189" s="120" t="e">
        <f ca="1">+IF(AND(ISNUMBER(OFFSET('Sanitation Data'!$H$5,0,10*ROW('Sanitation Data'!H183))),DJ189="Yes"),100-OFFSET('Sanitation Data'!$H$5,0,10*ROW('Sanitation Data'!H183)),IF(AND(ISNUMBER(OFFSET('Sanitation Data'!$H$5,0,10*ROW('Sanitation Data'!H183))),DJ189="No",ISNUMBER(OFFSET('Sanitation Data'!$H$5,0,10*ROW('Sanitation Data'!H183)))),CONCATENATE("[",ROUND(100-OFFSET('Sanitation Data'!$H$5,0,10*ROW('Sanitation Data'!H183)),0),"]"),IF(AND(ISNUMBER(OFFSET('Sanitation Data'!$H$5,0,10*ROW('Sanitation Data'!H183))),DJ189="",ISNUMBER(OFFSET('Sanitation Data'!$H$5,0,10*ROW('Sanitation Data'!H183)))),100-OFFSET('Sanitation Data'!$H$5,0,10*ROW('Sanitation Data'!H183)),NA())))</f>
        <v>#N/A</v>
      </c>
      <c r="AV189" s="120" t="e">
        <f ca="1">+IF(AND(ISNUMBER(OFFSET('Sanitation Data'!$H$7,0,10*ROW('Sanitation Data'!H183))),DK189="Yes"),OFFSET('Sanitation Data'!$H$7,0,10*ROW('Sanitation Data'!H183)),IF(AND(ISNUMBER(OFFSET('Sanitation Data'!$H$7,0,10*ROW('Sanitation Data'!H183))),DK189="No",ISNUMBER(OFFSET('Sanitation Data'!$H$7,0,10*ROW('Sanitation Data'!H183)))),CONCATENATE("[",ROUND(OFFSET('Sanitation Data'!$H$7,0,10*ROW('Sanitation Data'!H183)),0),"]"),IF(AND(ISNUMBER(OFFSET('Sanitation Data'!$H$7,0,10*ROW('Sanitation Data'!H183))),DK189="",ISNUMBER(OFFSET('Sanitation Data'!$H$7,0,10*ROW('Sanitation Data'!H183)))),OFFSET('Sanitation Data'!$H$7,0,10*ROW('Sanitation Data'!H183)),NA())))</f>
        <v>#N/A</v>
      </c>
      <c r="AW189" s="120" t="e">
        <f ca="1">+IF(AND(ISNUMBER(OFFSET('Sanitation Data'!$H$11,0,10*ROW('Sanitation Data'!H183))),DL189="Yes"),OFFSET('Sanitation Data'!$H$11,0,10*ROW('Sanitation Data'!H183)),IF(AND(ISNUMBER(OFFSET('Sanitation Data'!$H$11,0,10*ROW('Sanitation Data'!H183))),DL189="No",ISNUMBER(OFFSET('Sanitation Data'!$H$11,0,10*ROW('Sanitation Data'!H183)))),CONCATENATE("[",ROUND(OFFSET('Sanitation Data'!$H$11,0,10*ROW('Sanitation Data'!H183)),0),"]"),IF(AND(ISNUMBER(OFFSET('Sanitation Data'!$H$11,0,10*ROW('Sanitation Data'!H183))),DL189="",ISNUMBER(OFFSET('Sanitation Data'!$H$11,0,10*ROW('Sanitation Data'!H183)))),OFFSET('Sanitation Data'!$H$11,0,10*ROW('Sanitation Data'!H183)),NA())))</f>
        <v>#N/A</v>
      </c>
      <c r="AX189" s="120" t="e">
        <f ca="1">+IF(AND(ISNUMBER(OFFSET('Sanitation Data'!$H$12,0,10*ROW('Sanitation Data'!H183))),DM189="Yes"),OFFSET('Sanitation Data'!$H$12,0,10*ROW('Sanitation Data'!H183)),IF(AND(ISNUMBER(OFFSET('Sanitation Data'!$H$12,0,10*ROW('Sanitation Data'!H183))),DM189="No",ISNUMBER(OFFSET('Sanitation Data'!$H$12,0,10*ROW('Sanitation Data'!H183)))),CONCATENATE("[",ROUND(OFFSET('Sanitation Data'!$H$12,0,10*ROW('Sanitation Data'!H183)),0),"]"),IF(AND(ISNUMBER(OFFSET('Sanitation Data'!$H$12,0,10*ROW('Sanitation Data'!H183))),DM189="",ISNUMBER(OFFSET('Sanitation Data'!$H$12,0,10*ROW('Sanitation Data'!H183)))),OFFSET('Sanitation Data'!$H$12,0,10*ROW('Sanitation Data'!H183)),NA())))</f>
        <v>#N/A</v>
      </c>
      <c r="AY189" s="120" t="e">
        <f ca="1">+IF(AND(ISNUMBER(OFFSET('Sanitation Data'!$H$13,0,10*ROW('Sanitation Data'!H183))),DN189="Yes"),OFFSET('Sanitation Data'!$H$13,0,10*ROW('Sanitation Data'!H183)),IF(AND(ISNUMBER(OFFSET('Sanitation Data'!$H$13,0,10*ROW('Sanitation Data'!H183))),DN189="No",ISNUMBER(OFFSET('Sanitation Data'!$H$13,0,10*ROW('Sanitation Data'!H183)))),CONCATENATE("[",ROUND(OFFSET('Sanitation Data'!$H$13,0,10*ROW('Sanitation Data'!H183)),0),"]"),IF(AND(ISNUMBER(OFFSET('Sanitation Data'!$H$13,0,10*ROW('Sanitation Data'!H183))),DN189="",ISNUMBER(OFFSET('Sanitation Data'!$H$13,0,10*ROW('Sanitation Data'!H183)))),OFFSET('Sanitation Data'!$H$13,0,10*ROW('Sanitation Data'!H183)),NA())))</f>
        <v>#N/A</v>
      </c>
      <c r="AZ189" s="121" t="e">
        <f ca="1">+IF(AND(ISNUMBER(OFFSET('Hygiene Data'!$C$6,0,10*ROW('Hygiene Data'!C183))),DO189="Yes"),OFFSET('Hygiene Data'!$C$6,0,10*ROW('Hygiene Data'!C183)),IF(AND(ISNUMBER(OFFSET('Hygiene Data'!$C$6,0,10*ROW('Hygiene Data'!C183))),DO189="No",ISNUMBER(OFFSET('Hygiene Data'!$C$6,0,10*ROW('Hygiene Data'!C183)))),CONCATENATE("[",ROUND(OFFSET('Hygiene Data'!$C$6,0,10*ROW('Hygiene Data'!C183)),0),"]"),IF(AND(ISNUMBER(OFFSET('Hygiene Data'!$C$6,0,10*ROW('Hygiene Data'!C183))),DO189="",ISNUMBER(OFFSET('Hygiene Data'!$C$6,0,10*ROW('Hygiene Data'!C183)))),OFFSET('Hygiene Data'!$C$6,0,10*ROW('Hygiene Data'!C183)),NA())))</f>
        <v>#N/A</v>
      </c>
      <c r="BA189" s="121" t="e">
        <f ca="1">+IF(AND(ISNUMBER(OFFSET('Hygiene Data'!$C$8,0,10*ROW('Hygiene Data'!C183))),DP189="Yes"),OFFSET('Hygiene Data'!$C$8,0,10*ROW('Hygiene Data'!C183)),IF(AND(ISNUMBER(OFFSET('Hygiene Data'!$C$8,0,10*ROW('Hygiene Data'!C183))),DP189="No",ISNUMBER(OFFSET('Hygiene Data'!$C$8,0,10*ROW('Hygiene Data'!C183)))),CONCATENATE("[",ROUND(OFFSET('Hygiene Data'!$C$8,0,10*ROW('Hygiene Data'!C183)),0),"]"),IF(AND(ISNUMBER(OFFSET('Hygiene Data'!$C$8,0,10*ROW('Hygiene Data'!C183))),DP189="",ISNUMBER(OFFSET('Hygiene Data'!$C$8,0,10*ROW('Hygiene Data'!C183)))),OFFSET('Hygiene Data'!$C$8,0,10*ROW('Hygiene Data'!C183)),NA())))</f>
        <v>#N/A</v>
      </c>
      <c r="BB189" s="121" t="e">
        <f ca="1">+IF(AND(ISNUMBER(OFFSET('Hygiene Data'!$C$10,0,10*ROW('Hygiene Data'!C183))),DQ189="Yes"),OFFSET('Hygiene Data'!$C$10,0,10*ROW('Hygiene Data'!C183)),IF(AND(ISNUMBER(OFFSET('Hygiene Data'!$C$10,0,10*ROW('Hygiene Data'!C183))),DQ189="No",ISNUMBER(OFFSET('Hygiene Data'!$C$10,0,10*ROW('Hygiene Data'!C183)))),CONCATENATE("[",ROUND(OFFSET('Hygiene Data'!$C$10,0,10*ROW('Hygiene Data'!C183)),0),"]"),IF(AND(ISNUMBER(OFFSET('Hygiene Data'!$C$10,0,10*ROW('Hygiene Data'!C183))),DQ189="",ISNUMBER(OFFSET('Hygiene Data'!$C$10,0,10*ROW('Hygiene Data'!C183)))),OFFSET('Hygiene Data'!$C$10,0,10*ROW('Hygiene Data'!C183)),NA())))</f>
        <v>#N/A</v>
      </c>
      <c r="BC189" s="121" t="e">
        <f ca="1">+IF(AND(ISNUMBER(OFFSET('Hygiene Data'!$D$6,0,10*ROW('Hygiene Data'!D183))),DR189="Yes"),OFFSET('Hygiene Data'!$D$6,0,10*ROW('Hygiene Data'!D183)),IF(AND(ISNUMBER(OFFSET('Hygiene Data'!$D$6,0,10*ROW('Hygiene Data'!D183))),DR189="No",ISNUMBER(OFFSET('Hygiene Data'!$D$6,0,10*ROW('Hygiene Data'!D183)))),CONCATENATE("[",ROUND(OFFSET('Hygiene Data'!$D$6,0,10*ROW('Hygiene Data'!D183)),0),"]"),IF(AND(ISNUMBER(OFFSET('Hygiene Data'!$D$6,0,10*ROW('Hygiene Data'!D183))),DR189="",ISNUMBER(OFFSET('Hygiene Data'!$D$6,0,10*ROW('Hygiene Data'!D183)))),OFFSET('Hygiene Data'!$D$6,0,10*ROW('Hygiene Data'!D183)),NA())))</f>
        <v>#N/A</v>
      </c>
      <c r="BD189" s="121" t="e">
        <f ca="1">+IF(AND(ISNUMBER(OFFSET('Hygiene Data'!$D$8,0,10*ROW('Hygiene Data'!D183))),DS189="Yes"),OFFSET('Hygiene Data'!$D$8,0,10*ROW('Hygiene Data'!D183)),IF(AND(ISNUMBER(OFFSET('Hygiene Data'!$D$8,0,10*ROW('Hygiene Data'!D183))),DS189="No",ISNUMBER(OFFSET('Hygiene Data'!$D$8,0,10*ROW('Hygiene Data'!D183)))),CONCATENATE("[",ROUND(OFFSET('Hygiene Data'!$D$8,0,10*ROW('Hygiene Data'!D183)),0),"]"),IF(AND(ISNUMBER(OFFSET('Hygiene Data'!$D$8,0,10*ROW('Hygiene Data'!D183))),DS189="",ISNUMBER(OFFSET('Hygiene Data'!$D$8,0,10*ROW('Hygiene Data'!D183)))),OFFSET('Hygiene Data'!$D$8,0,10*ROW('Hygiene Data'!D183)),NA())))</f>
        <v>#N/A</v>
      </c>
      <c r="BE189" s="121" t="e">
        <f ca="1">+IF(AND(ISNUMBER(OFFSET('Hygiene Data'!$D$10,0,10*ROW('Hygiene Data'!D183))),DT189="Yes"),OFFSET('Hygiene Data'!$D$10,0,10*ROW('Hygiene Data'!D183)),IF(AND(ISNUMBER(OFFSET('Hygiene Data'!$D$10,0,10*ROW('Hygiene Data'!D183))),DT189="No",ISNUMBER(OFFSET('Hygiene Data'!$D$10,0,10*ROW('Hygiene Data'!D183)))),CONCATENATE("[",ROUND(OFFSET('Hygiene Data'!$D$10,0,10*ROW('Hygiene Data'!D183)),0),"]"),IF(AND(ISNUMBER(OFFSET('Hygiene Data'!$D$10,0,10*ROW('Hygiene Data'!D183))),DT189="",ISNUMBER(OFFSET('Hygiene Data'!$D$10,0,10*ROW('Hygiene Data'!D183)))),OFFSET('Hygiene Data'!$D$10,0,10*ROW('Hygiene Data'!D183)),NA())))</f>
        <v>#N/A</v>
      </c>
      <c r="BF189" s="121" t="e">
        <f ca="1">+IF(AND(ISNUMBER(OFFSET('Hygiene Data'!$E$6,0,10*ROW('Hygiene Data'!E183))),DU189="Yes"),OFFSET('Hygiene Data'!$E$6,0,10*ROW('Hygiene Data'!E183)),IF(AND(ISNUMBER(OFFSET('Hygiene Data'!$E$6,0,10*ROW('Hygiene Data'!E183))),DU189="No",ISNUMBER(OFFSET('Hygiene Data'!$E$6,0,10*ROW('Hygiene Data'!E183)))),CONCATENATE("[",ROUND(OFFSET('Hygiene Data'!$E$6,0,10*ROW('Hygiene Data'!E183)),0),"]"),IF(AND(ISNUMBER(OFFSET('Hygiene Data'!$E$6,0,10*ROW('Hygiene Data'!E183))),DU189="",ISNUMBER(OFFSET('Hygiene Data'!$E$6,0,10*ROW('Hygiene Data'!E183)))),OFFSET('Hygiene Data'!$E$6,0,10*ROW('Hygiene Data'!E183)),NA())))</f>
        <v>#N/A</v>
      </c>
      <c r="BG189" s="121" t="e">
        <f ca="1">+IF(AND(ISNUMBER(OFFSET('Hygiene Data'!$E$8,0,10*ROW('Hygiene Data'!E183))),DV189="Yes"),OFFSET('Hygiene Data'!$E$8,0,10*ROW('Hygiene Data'!E183)),IF(AND(ISNUMBER(OFFSET('Hygiene Data'!$E$8,0,10*ROW('Hygiene Data'!E183))),DV189="No",ISNUMBER(OFFSET('Hygiene Data'!$E$8,0,10*ROW('Hygiene Data'!E183)))),CONCATENATE("[",ROUND(OFFSET('Hygiene Data'!$E$8,0,10*ROW('Hygiene Data'!E183)),0),"]"),IF(AND(ISNUMBER(OFFSET('Hygiene Data'!$E$8,0,10*ROW('Hygiene Data'!E183))),DV189="",ISNUMBER(OFFSET('Hygiene Data'!$E$8,0,10*ROW('Hygiene Data'!E183)))),OFFSET('Hygiene Data'!$E$8,0,10*ROW('Hygiene Data'!E183)),NA())))</f>
        <v>#N/A</v>
      </c>
      <c r="BH189" s="121" t="e">
        <f ca="1">+IF(AND(ISNUMBER(OFFSET('Hygiene Data'!$E$10,0,10*ROW('Hygiene Data'!E183))),DW189="Yes"),OFFSET('Hygiene Data'!$E$10,0,10*ROW('Hygiene Data'!E183)),IF(AND(ISNUMBER(OFFSET('Hygiene Data'!$E$10,0,10*ROW('Hygiene Data'!E183))),DW189="No",ISNUMBER(OFFSET('Hygiene Data'!$E$10,0,10*ROW('Hygiene Data'!E183)))),CONCATENATE("[",ROUND(OFFSET('Hygiene Data'!$E$10,0,10*ROW('Hygiene Data'!E183)),0),"]"),IF(AND(ISNUMBER(OFFSET('Hygiene Data'!$E$10,0,10*ROW('Hygiene Data'!E183))),DW189="",ISNUMBER(OFFSET('Hygiene Data'!$E$10,0,10*ROW('Hygiene Data'!E183)))),OFFSET('Hygiene Data'!$E$10,0,10*ROW('Hygiene Data'!E183)),NA())))</f>
        <v>#N/A</v>
      </c>
      <c r="BI189" s="121" t="e">
        <f ca="1">+IF(AND(ISNUMBER(OFFSET('Hygiene Data'!$F$6,0,10*ROW('Hygiene Data'!F183))),DX189="Yes"),OFFSET('Hygiene Data'!$F$6,0,10*ROW('Hygiene Data'!F183)),IF(AND(ISNUMBER(OFFSET('Hygiene Data'!$F$6,0,10*ROW('Hygiene Data'!F183))),DX189="No",ISNUMBER(OFFSET('Hygiene Data'!$F$6,0,10*ROW('Hygiene Data'!F183)))),CONCATENATE("[",ROUND(OFFSET('Hygiene Data'!$F$6,0,10*ROW('Hygiene Data'!F183)),0),"]"),IF(AND(ISNUMBER(OFFSET('Hygiene Data'!$F$6,0,10*ROW('Hygiene Data'!F183))),DX189="",ISNUMBER(OFFSET('Hygiene Data'!$F$6,0,10*ROW('Hygiene Data'!F183)))),OFFSET('Hygiene Data'!$F$6,0,10*ROW('Hygiene Data'!F183)),NA())))</f>
        <v>#N/A</v>
      </c>
      <c r="BJ189" s="121" t="e">
        <f ca="1">+IF(AND(ISNUMBER(OFFSET('Hygiene Data'!$F$8,0,10*ROW('Hygiene Data'!F183))),DY189="Yes"),OFFSET('Hygiene Data'!$F$8,0,10*ROW('Hygiene Data'!F183)),IF(AND(ISNUMBER(OFFSET('Hygiene Data'!$F$8,0,10*ROW('Hygiene Data'!F183))),DY189="No",ISNUMBER(OFFSET('Hygiene Data'!$F$8,0,10*ROW('Hygiene Data'!F183)))),CONCATENATE("[",ROUND(OFFSET('Hygiene Data'!$F$8,0,10*ROW('Hygiene Data'!F183)),0),"]"),IF(AND(ISNUMBER(OFFSET('Hygiene Data'!$F$8,0,10*ROW('Hygiene Data'!F183))),DY189="",ISNUMBER(OFFSET('Hygiene Data'!$F$8,0,10*ROW('Hygiene Data'!F183)))),OFFSET('Hygiene Data'!$F$8,0,10*ROW('Hygiene Data'!F183)),NA())))</f>
        <v>#N/A</v>
      </c>
      <c r="BK189" s="121" t="e">
        <f ca="1">+IF(AND(ISNUMBER(OFFSET('Hygiene Data'!$F$10,0,10*ROW('Hygiene Data'!F183))),DZ189="Yes"),OFFSET('Hygiene Data'!$F$10,0,10*ROW('Hygiene Data'!F183)),IF(AND(ISNUMBER(OFFSET('Hygiene Data'!$F$10,0,10*ROW('Hygiene Data'!F183))),DZ189="No",ISNUMBER(OFFSET('Hygiene Data'!$F$10,0,10*ROW('Hygiene Data'!F183)))),CONCATENATE("[",ROUND(OFFSET('Hygiene Data'!$F$10,0,10*ROW('Hygiene Data'!F183)),0),"]"),IF(AND(ISNUMBER(OFFSET('Hygiene Data'!$F$10,0,10*ROW('Hygiene Data'!F183))),DZ189="",ISNUMBER(OFFSET('Hygiene Data'!$F$10,0,10*ROW('Hygiene Data'!F183)))),OFFSET('Hygiene Data'!$F$10,0,10*ROW('Hygiene Data'!F183)),NA())))</f>
        <v>#N/A</v>
      </c>
      <c r="BL189" s="121" t="e">
        <f ca="1">+IF(AND(ISNUMBER(OFFSET('Hygiene Data'!$G$6,0,10*ROW('Hygiene Data'!G183))),EA189="Yes"),OFFSET('Hygiene Data'!$G$6,0,10*ROW('Hygiene Data'!G183)),IF(AND(ISNUMBER(OFFSET('Hygiene Data'!$G$6,0,10*ROW('Hygiene Data'!G183))),EA189="No",ISNUMBER(OFFSET('Hygiene Data'!$G$6,0,10*ROW('Hygiene Data'!G183)))),CONCATENATE("[",ROUND(OFFSET('Hygiene Data'!$G$6,0,10*ROW('Hygiene Data'!G183)),0),"]"),IF(AND(ISNUMBER(OFFSET('Hygiene Data'!$G$6,0,10*ROW('Hygiene Data'!G183))),EA189="",ISNUMBER(OFFSET('Hygiene Data'!$G$6,0,10*ROW('Hygiene Data'!G183)))),OFFSET('Hygiene Data'!$G$6,0,10*ROW('Hygiene Data'!G183)),NA())))</f>
        <v>#N/A</v>
      </c>
      <c r="BM189" s="121" t="e">
        <f ca="1">+IF(AND(ISNUMBER(OFFSET('Hygiene Data'!$G$8,0,10*ROW('Hygiene Data'!G183))),EB189="Yes"),OFFSET('Hygiene Data'!$G$8,0,10*ROW('Hygiene Data'!G183)),IF(AND(ISNUMBER(OFFSET('Hygiene Data'!$G$8,0,10*ROW('Hygiene Data'!G183))),EB189="No",ISNUMBER(OFFSET('Hygiene Data'!$G$8,0,10*ROW('Hygiene Data'!G183)))),CONCATENATE("[",ROUND(OFFSET('Hygiene Data'!$G$8,0,10*ROW('Hygiene Data'!G183)),0),"]"),IF(AND(ISNUMBER(OFFSET('Hygiene Data'!$G$8,0,10*ROW('Hygiene Data'!G183))),EB189="",ISNUMBER(OFFSET('Hygiene Data'!$G$8,0,10*ROW('Hygiene Data'!G183)))),OFFSET('Hygiene Data'!$G$8,0,10*ROW('Hygiene Data'!G183)),NA())))</f>
        <v>#N/A</v>
      </c>
      <c r="BN189" s="121" t="e">
        <f ca="1">+IF(AND(ISNUMBER(OFFSET('Hygiene Data'!$G$10,0,10*ROW('Hygiene Data'!G183))),EC189="Yes"),OFFSET('Hygiene Data'!$G$10,0,10*ROW('Hygiene Data'!G183)),IF(AND(ISNUMBER(OFFSET('Hygiene Data'!$G$10,0,10*ROW('Hygiene Data'!G183))),EC189="No",ISNUMBER(OFFSET('Hygiene Data'!$G$10,0,10*ROW('Hygiene Data'!G183)))),CONCATENATE("[",ROUND(OFFSET('Hygiene Data'!$G$10,0,10*ROW('Hygiene Data'!G183)),0),"]"),IF(AND(ISNUMBER(OFFSET('Hygiene Data'!$G$10,0,10*ROW('Hygiene Data'!G183))),EC189="",ISNUMBER(OFFSET('Hygiene Data'!$G$10,0,10*ROW('Hygiene Data'!G183)))),OFFSET('Hygiene Data'!$G$10,0,10*ROW('Hygiene Data'!G183)),NA())))</f>
        <v>#N/A</v>
      </c>
      <c r="BO189" s="121" t="e">
        <f ca="1">+IF(AND(ISNUMBER(OFFSET('Hygiene Data'!$H$6,0,10*ROW('Hygiene Data'!H183))),ED189="Yes"),OFFSET('Hygiene Data'!$H$6,0,10*ROW('Hygiene Data'!H183)),IF(AND(ISNUMBER(OFFSET('Hygiene Data'!$H$6,0,10*ROW('Hygiene Data'!H183))),ED189="No",ISNUMBER(OFFSET('Hygiene Data'!$H$6,0,10*ROW('Hygiene Data'!H183)))),CONCATENATE("[",ROUND(OFFSET('Hygiene Data'!$H$6,0,10*ROW('Hygiene Data'!H183)),0),"]"),IF(AND(ISNUMBER(OFFSET('Hygiene Data'!$H$6,0,10*ROW('Hygiene Data'!H183))),ED189="",ISNUMBER(OFFSET('Hygiene Data'!$H$6,0,10*ROW('Hygiene Data'!H183)))),OFFSET('Hygiene Data'!$H$6,0,10*ROW('Hygiene Data'!H183)),NA())))</f>
        <v>#N/A</v>
      </c>
      <c r="BP189" s="121" t="e">
        <f ca="1">+IF(AND(ISNUMBER(OFFSET('Hygiene Data'!$H$8,0,10*ROW('Hygiene Data'!H183))),EE189="Yes"),OFFSET('Hygiene Data'!$H$8,0,10*ROW('Hygiene Data'!H183)),IF(AND(ISNUMBER(OFFSET('Hygiene Data'!$H$8,0,10*ROW('Hygiene Data'!H183))),EE189="No",ISNUMBER(OFFSET('Hygiene Data'!$H$8,0,10*ROW('Hygiene Data'!H183)))),CONCATENATE("[",ROUND(OFFSET('Hygiene Data'!$H$8,0,10*ROW('Hygiene Data'!H183)),0),"]"),IF(AND(ISNUMBER(OFFSET('Hygiene Data'!$H$8,0,10*ROW('Hygiene Data'!H183))),EE189="",ISNUMBER(OFFSET('Hygiene Data'!$H$8,0,10*ROW('Hygiene Data'!H183)))),OFFSET('Hygiene Data'!$H$8,0,10*ROW('Hygiene Data'!H183)),NA())))</f>
        <v>#N/A</v>
      </c>
      <c r="BQ189" s="121" t="e">
        <f ca="1">+IF(AND(ISNUMBER(OFFSET('Hygiene Data'!$H$10,0,10*ROW('Hygiene Data'!H183))),EF189="Yes"),OFFSET('Hygiene Data'!$H$10,0,10*ROW('Hygiene Data'!H183)),IF(AND(ISNUMBER(OFFSET('Hygiene Data'!$H$10,0,10*ROW('Hygiene Data'!H183))),EF189="No",ISNUMBER(OFFSET('Hygiene Data'!$H$10,0,10*ROW('Hygiene Data'!H183)))),CONCATENATE("[",ROUND(OFFSET('Hygiene Data'!$H$10,0,10*ROW('Hygiene Data'!H183)),0),"]"),IF(AND(ISNUMBER(OFFSET('Hygiene Data'!$H$10,0,10*ROW('Hygiene Data'!H183))),EF189="",ISNUMBER(OFFSET('Hygiene Data'!$H$10,0,10*ROW('Hygiene Data'!H183)))),OFFSET('Hygiene Data'!$H$10,0,10*ROW('Hygiene Data'!H183)),NA())))</f>
        <v>#N/A</v>
      </c>
      <c r="BS189" s="28" t="str">
        <f ca="1">+IF(OFFSET('Water Data'!$C$28,0,10*ROW('Water Data'!C183))="","",OFFSET('Water Data'!$C$28,0,10*ROW('Water Data'!C183)))</f>
        <v/>
      </c>
      <c r="BT189" s="28" t="str">
        <f ca="1">+IF(OFFSET('Water Data'!$C$29,0,10*ROW('Water Data'!C183))="","",OFFSET('Water Data'!$C$29,0,10*ROW('Water Data'!C183)))</f>
        <v/>
      </c>
      <c r="BU189" s="28" t="str">
        <f ca="1">+IF(OFFSET('Water Data'!$C$30,0,10*ROW('Water Data'!C183))="","",OFFSET('Water Data'!$C$30,0,10*ROW('Water Data'!C183)))</f>
        <v/>
      </c>
      <c r="BV189" s="28" t="str">
        <f ca="1">+IF(OFFSET('Water Data'!$D$28,0,10*ROW('Water Data'!D183))="","",OFFSET('Water Data'!$D$28,0,10*ROW('Water Data'!D183)))</f>
        <v/>
      </c>
      <c r="BW189" s="28" t="str">
        <f ca="1">+IF(OFFSET('Water Data'!$D$29,0,10*ROW('Water Data'!D183))="","",OFFSET('Water Data'!$D$29,0,10*ROW('Water Data'!D183)))</f>
        <v/>
      </c>
      <c r="BX189" s="28" t="str">
        <f ca="1">+IF(OFFSET('Water Data'!$D$30,0,10*ROW('Water Data'!D183))="","",OFFSET('Water Data'!$D$30,0,10*ROW('Water Data'!D183)))</f>
        <v/>
      </c>
      <c r="BY189" s="28" t="str">
        <f ca="1">+IF(OFFSET('Water Data'!$E$28,0,10*ROW('Water Data'!E183))="","",OFFSET('Water Data'!$E$28,0,10*ROW('Water Data'!E183)))</f>
        <v/>
      </c>
      <c r="BZ189" s="28" t="str">
        <f ca="1">+IF(OFFSET('Water Data'!$E$29,0,10*ROW('Water Data'!E183))="","",OFFSET('Water Data'!$E$29,0,10*ROW('Water Data'!E183)))</f>
        <v/>
      </c>
      <c r="CA189" s="28" t="str">
        <f ca="1">+IF(OFFSET('Water Data'!$E$30,0,10*ROW('Water Data'!E183))="","",OFFSET('Water Data'!$E$30,0,10*ROW('Water Data'!E183)))</f>
        <v/>
      </c>
      <c r="CB189" s="28" t="str">
        <f ca="1">+IF(OFFSET('Water Data'!$F$28,0,10*ROW('Water Data'!F183))="","",OFFSET('Water Data'!$F$28,0,10*ROW('Water Data'!F183)))</f>
        <v/>
      </c>
      <c r="CC189" s="28" t="str">
        <f ca="1">+IF(OFFSET('Water Data'!$F$29,0,10*ROW('Water Data'!F183))="","",OFFSET('Water Data'!$F$29,0,10*ROW('Water Data'!F183)))</f>
        <v/>
      </c>
      <c r="CD189" s="28" t="str">
        <f ca="1">+IF(OFFSET('Water Data'!$F$30,0,10*ROW('Water Data'!F183))="","",OFFSET('Water Data'!$F$30,0,10*ROW('Water Data'!F183)))</f>
        <v/>
      </c>
      <c r="CE189" s="28" t="str">
        <f ca="1">+IF(OFFSET('Water Data'!$G$28,0,10*ROW('Water Data'!G183))="","",OFFSET('Water Data'!$G$28,0,10*ROW('Water Data'!G183)))</f>
        <v/>
      </c>
      <c r="CF189" s="28" t="str">
        <f ca="1">+IF(OFFSET('Water Data'!$G$29,0,10*ROW('Water Data'!G183))="","",OFFSET('Water Data'!$G$29,0,10*ROW('Water Data'!G183)))</f>
        <v/>
      </c>
      <c r="CG189" s="28" t="str">
        <f ca="1">+IF(OFFSET('Water Data'!$G$30,0,10*ROW('Water Data'!G183))="","",OFFSET('Water Data'!$G$30,0,10*ROW('Water Data'!G183)))</f>
        <v/>
      </c>
      <c r="CH189" s="28" t="str">
        <f ca="1">+IF(OFFSET('Water Data'!$H$28,0,10*ROW('Water Data'!H183))="","",OFFSET('Water Data'!$H$28,0,10*ROW('Water Data'!H183)))</f>
        <v/>
      </c>
      <c r="CI189" s="28" t="str">
        <f ca="1">+IF(OFFSET('Water Data'!$H$29,0,10*ROW('Water Data'!H183))="","",OFFSET('Water Data'!$H$29,0,10*ROW('Water Data'!H183)))</f>
        <v/>
      </c>
      <c r="CJ189" s="28" t="str">
        <f ca="1">+IF(OFFSET('Water Data'!$H$30,0,10*ROW('Water Data'!H183))="","",OFFSET('Water Data'!$H$30,0,10*ROW('Water Data'!H183)))</f>
        <v/>
      </c>
      <c r="CK189" s="28" t="str">
        <f ca="1">+IF(OFFSET('Sanitation Data'!$C$29,0,10*ROW('Sanitation Data'!C183))="","",OFFSET('Sanitation Data'!$C$29,0,10*ROW('Sanitation Data'!C183)))</f>
        <v/>
      </c>
      <c r="CL189" s="28" t="str">
        <f ca="1">+IF(OFFSET('Sanitation Data'!$C$30,0,10*ROW('Sanitation Data'!C183))="","",OFFSET('Sanitation Data'!$C$30,0,10*ROW('Sanitation Data'!C183)))</f>
        <v/>
      </c>
      <c r="CM189" s="28" t="str">
        <f ca="1">+IF(OFFSET('Sanitation Data'!$C$31,0,10*ROW('Sanitation Data'!C183))="","",OFFSET('Sanitation Data'!$C$31,0,10*ROW('Sanitation Data'!C183)))</f>
        <v/>
      </c>
      <c r="CN189" s="28" t="str">
        <f ca="1">+IF(OFFSET('Sanitation Data'!$C$32,0,10*ROW('Sanitation Data'!C183))="","",OFFSET('Sanitation Data'!$C$32,0,10*ROW('Sanitation Data'!C183)))</f>
        <v/>
      </c>
      <c r="CO189" s="28" t="str">
        <f ca="1">+IF(OFFSET('Sanitation Data'!$C$33,0,10*ROW('Sanitation Data'!C183))="","",OFFSET('Sanitation Data'!$C$33,0,10*ROW('Sanitation Data'!C183)))</f>
        <v/>
      </c>
      <c r="CP189" s="28" t="str">
        <f ca="1">+IF(OFFSET('Sanitation Data'!$D$29,0,10*ROW('Sanitation Data'!D183))="","",OFFSET('Sanitation Data'!$D$29,0,10*ROW('Sanitation Data'!D183)))</f>
        <v/>
      </c>
      <c r="CQ189" s="28" t="str">
        <f ca="1">+IF(OFFSET('Sanitation Data'!$D$30,0,10*ROW('Sanitation Data'!D183))="","",OFFSET('Sanitation Data'!$D$30,0,10*ROW('Sanitation Data'!D183)))</f>
        <v/>
      </c>
      <c r="CR189" s="28" t="str">
        <f ca="1">+IF(OFFSET('Sanitation Data'!$D$31,0,10*ROW('Sanitation Data'!D183))="","",OFFSET('Sanitation Data'!$D$31,0,10*ROW('Sanitation Data'!D183)))</f>
        <v/>
      </c>
      <c r="CS189" s="28" t="str">
        <f ca="1">+IF(OFFSET('Sanitation Data'!$D$32,0,10*ROW('Sanitation Data'!D183))="","",OFFSET('Sanitation Data'!$D$32,0,10*ROW('Sanitation Data'!D183)))</f>
        <v/>
      </c>
      <c r="CT189" s="28" t="str">
        <f ca="1">+IF(OFFSET('Sanitation Data'!$D$33,0,10*ROW('Sanitation Data'!D183))="","",OFFSET('Sanitation Data'!$D$33,0,10*ROW('Sanitation Data'!D183)))</f>
        <v/>
      </c>
      <c r="CU189" s="28" t="str">
        <f ca="1">+IF(OFFSET('Sanitation Data'!$E$29,0,10*ROW('Sanitation Data'!E183))="","",OFFSET('Sanitation Data'!$E$29,0,10*ROW('Sanitation Data'!E183)))</f>
        <v/>
      </c>
      <c r="CV189" s="28" t="str">
        <f ca="1">+IF(OFFSET('Sanitation Data'!$E$30,0,10*ROW('Sanitation Data'!E183))="","",OFFSET('Sanitation Data'!$E$30,0,10*ROW('Sanitation Data'!E183)))</f>
        <v/>
      </c>
      <c r="CW189" s="28" t="str">
        <f ca="1">+IF(OFFSET('Sanitation Data'!$E$31,0,10*ROW('Sanitation Data'!E183))="","",OFFSET('Sanitation Data'!$E$31,0,10*ROW('Sanitation Data'!E183)))</f>
        <v/>
      </c>
      <c r="CX189" s="28" t="str">
        <f ca="1">+IF(OFFSET('Sanitation Data'!$E$32,0,10*ROW('Sanitation Data'!E183))="","",OFFSET('Sanitation Data'!$E$32,0,10*ROW('Sanitation Data'!E183)))</f>
        <v/>
      </c>
      <c r="CY189" s="28" t="str">
        <f ca="1">+IF(OFFSET('Sanitation Data'!$E$33,0,10*ROW('Sanitation Data'!E183))="","",OFFSET('Sanitation Data'!$E$33,0,10*ROW('Sanitation Data'!E183)))</f>
        <v/>
      </c>
      <c r="CZ189" s="28" t="str">
        <f ca="1">+IF(OFFSET('Sanitation Data'!$F$29,0,10*ROW('Sanitation Data'!F183))="","",OFFSET('Sanitation Data'!$F$29,0,10*ROW('Sanitation Data'!F183)))</f>
        <v/>
      </c>
      <c r="DA189" s="28" t="str">
        <f ca="1">+IF(OFFSET('Sanitation Data'!$F$30,0,10*ROW('Sanitation Data'!F183))="","",OFFSET('Sanitation Data'!$F$30,0,10*ROW('Sanitation Data'!F183)))</f>
        <v/>
      </c>
      <c r="DB189" s="28" t="str">
        <f ca="1">+IF(OFFSET('Sanitation Data'!$F$31,0,10*ROW('Sanitation Data'!F183))="","",OFFSET('Sanitation Data'!$F$31,0,10*ROW('Sanitation Data'!F183)))</f>
        <v/>
      </c>
      <c r="DC189" s="28" t="str">
        <f ca="1">+IF(OFFSET('Sanitation Data'!$F$32,0,10*ROW('Sanitation Data'!F183))="","",OFFSET('Sanitation Data'!$F$32,0,10*ROW('Sanitation Data'!F183)))</f>
        <v/>
      </c>
      <c r="DD189" s="28" t="str">
        <f ca="1">+IF(OFFSET('Sanitation Data'!$F$33,0,10*ROW('Sanitation Data'!F183))="","",OFFSET('Sanitation Data'!$F$33,0,10*ROW('Sanitation Data'!F183)))</f>
        <v/>
      </c>
      <c r="DE189" s="28" t="str">
        <f ca="1">+IF(OFFSET('Sanitation Data'!$G$29,0,10*ROW('Sanitation Data'!G183))="","",OFFSET('Sanitation Data'!$G$29,0,10*ROW('Sanitation Data'!G183)))</f>
        <v/>
      </c>
      <c r="DF189" s="28" t="str">
        <f ca="1">+IF(OFFSET('Sanitation Data'!$G$30,0,10*ROW('Sanitation Data'!G183))="","",OFFSET('Sanitation Data'!$G$30,0,10*ROW('Sanitation Data'!G183)))</f>
        <v/>
      </c>
      <c r="DG189" s="28" t="str">
        <f ca="1">+IF(OFFSET('Sanitation Data'!$G$31,0,10*ROW('Sanitation Data'!G183))="","",OFFSET('Sanitation Data'!$G$31,0,10*ROW('Sanitation Data'!G183)))</f>
        <v/>
      </c>
      <c r="DH189" s="28" t="str">
        <f ca="1">+IF(OFFSET('Sanitation Data'!$G$32,0,10*ROW('Sanitation Data'!G183))="","",OFFSET('Sanitation Data'!$G$32,0,10*ROW('Sanitation Data'!G183)))</f>
        <v/>
      </c>
      <c r="DI189" s="28" t="str">
        <f ca="1">+IF(OFFSET('Sanitation Data'!$G$33,0,10*ROW('Sanitation Data'!G183))="","",OFFSET('Sanitation Data'!$G$33,0,10*ROW('Sanitation Data'!G183)))</f>
        <v/>
      </c>
      <c r="DJ189" s="28" t="str">
        <f ca="1">+IF(OFFSET('Sanitation Data'!$H$29,0,10*ROW('Sanitation Data'!H183))="","",OFFSET('Sanitation Data'!$H$29,0,10*ROW('Sanitation Data'!H183)))</f>
        <v/>
      </c>
      <c r="DK189" s="28" t="str">
        <f ca="1">+IF(OFFSET('Sanitation Data'!$H$30,0,10*ROW('Sanitation Data'!H183))="","",OFFSET('Sanitation Data'!$H$30,0,10*ROW('Sanitation Data'!H183)))</f>
        <v/>
      </c>
      <c r="DL189" s="28" t="str">
        <f ca="1">+IF(OFFSET('Sanitation Data'!$H$31,0,10*ROW('Sanitation Data'!H183))="","",OFFSET('Sanitation Data'!$H$31,0,10*ROW('Sanitation Data'!H183)))</f>
        <v/>
      </c>
      <c r="DM189" s="28" t="str">
        <f ca="1">+IF(OFFSET('Sanitation Data'!$H$32,0,10*ROW('Sanitation Data'!H183))="","",OFFSET('Sanitation Data'!$H$32,0,10*ROW('Sanitation Data'!H183)))</f>
        <v/>
      </c>
      <c r="DN189" s="28" t="str">
        <f ca="1">+IF(OFFSET('Sanitation Data'!$H$33,0,10*ROW('Sanitation Data'!H183))="","",OFFSET('Sanitation Data'!$H$33,0,10*ROW('Sanitation Data'!H183)))</f>
        <v/>
      </c>
      <c r="DO189" s="28" t="str">
        <f ca="1">+IF(OFFSET('Hygiene Data'!$C$12,0,10*ROW('Hygiene Data'!C183))="","",OFFSET('Hygiene Data'!$C$12,0,10*ROW('Hygiene Data'!C183)))</f>
        <v/>
      </c>
      <c r="DP189" s="28" t="str">
        <f ca="1">+IF(OFFSET('Hygiene Data'!$C$13,0,10*ROW('Hygiene Data'!C183))="","",OFFSET('Hygiene Data'!$C$13,0,10*ROW('Hygiene Data'!C183)))</f>
        <v/>
      </c>
      <c r="DQ189" s="28" t="str">
        <f ca="1">+IF(OFFSET('Hygiene Data'!$C$14,0,10*ROW('Hygiene Data'!C183))="","",OFFSET('Hygiene Data'!$C$14,0,10*ROW('Hygiene Data'!C183)))</f>
        <v/>
      </c>
      <c r="DR189" s="28" t="str">
        <f ca="1">+IF(OFFSET('Hygiene Data'!$D$12,0,10*ROW('Hygiene Data'!D183))="","",OFFSET('Hygiene Data'!$D$12,0,10*ROW('Hygiene Data'!D183)))</f>
        <v/>
      </c>
      <c r="DS189" s="28" t="str">
        <f ca="1">+IF(OFFSET('Hygiene Data'!$D$13,0,10*ROW('Hygiene Data'!D183))="","",OFFSET('Hygiene Data'!$D$13,0,10*ROW('Hygiene Data'!D183)))</f>
        <v/>
      </c>
      <c r="DT189" s="28" t="str">
        <f ca="1">+IF(OFFSET('Hygiene Data'!$D$14,0,10*ROW('Hygiene Data'!D183))="","",OFFSET('Hygiene Data'!$D$14,0,10*ROW('Hygiene Data'!D183)))</f>
        <v/>
      </c>
      <c r="DU189" s="28" t="str">
        <f ca="1">+IF(OFFSET('Hygiene Data'!$E$12,0,10*ROW('Hygiene Data'!E183))="","",OFFSET('Hygiene Data'!$E$12,0,10*ROW('Hygiene Data'!E183)))</f>
        <v/>
      </c>
      <c r="DV189" s="28" t="str">
        <f ca="1">+IF(OFFSET('Hygiene Data'!$E$13,0,10*ROW('Hygiene Data'!E183))="","",OFFSET('Hygiene Data'!$E$13,0,10*ROW('Hygiene Data'!E183)))</f>
        <v/>
      </c>
      <c r="DW189" s="28" t="str">
        <f ca="1">+IF(OFFSET('Hygiene Data'!$E$14,0,10*ROW('Hygiene Data'!E183))="","",OFFSET('Hygiene Data'!$E$14,0,10*ROW('Hygiene Data'!E183)))</f>
        <v/>
      </c>
      <c r="DX189" s="28" t="str">
        <f ca="1">+IF(OFFSET('Hygiene Data'!$F$12,0,10*ROW('Hygiene Data'!F183))="","",OFFSET('Hygiene Data'!$F$12,0,10*ROW('Hygiene Data'!F183)))</f>
        <v/>
      </c>
      <c r="DY189" s="28" t="str">
        <f ca="1">+IF(OFFSET('Hygiene Data'!$F$13,0,10*ROW('Hygiene Data'!F183))="","",OFFSET('Hygiene Data'!$F$13,0,10*ROW('Hygiene Data'!F183)))</f>
        <v/>
      </c>
      <c r="DZ189" s="28" t="str">
        <f ca="1">+IF(OFFSET('Hygiene Data'!$F$14,0,10*ROW('Hygiene Data'!F183))="","",OFFSET('Hygiene Data'!$F$14,0,10*ROW('Hygiene Data'!F183)))</f>
        <v/>
      </c>
      <c r="EA189" s="28" t="str">
        <f ca="1">+IF(OFFSET('Hygiene Data'!$G$12,0,10*ROW('Hygiene Data'!G183))="","",OFFSET('Hygiene Data'!$G$12,0,10*ROW('Hygiene Data'!G183)))</f>
        <v/>
      </c>
      <c r="EB189" s="28" t="str">
        <f ca="1">+IF(OFFSET('Hygiene Data'!$G$13,0,10*ROW('Hygiene Data'!G183))="","",OFFSET('Hygiene Data'!$G$13,0,10*ROW('Hygiene Data'!G183)))</f>
        <v/>
      </c>
      <c r="EC189" s="28" t="str">
        <f ca="1">+IF(OFFSET('Hygiene Data'!$G$14,0,10*ROW('Hygiene Data'!G183))="","",OFFSET('Hygiene Data'!$G$14,0,10*ROW('Hygiene Data'!G183)))</f>
        <v/>
      </c>
      <c r="ED189" s="28" t="str">
        <f ca="1">+IF(OFFSET('Hygiene Data'!$H$12,0,10*ROW('Hygiene Data'!H183))="","",OFFSET('Hygiene Data'!$H$12,0,10*ROW('Hygiene Data'!H183)))</f>
        <v/>
      </c>
      <c r="EE189" s="28" t="str">
        <f ca="1">+IF(OFFSET('Hygiene Data'!$H$13,0,10*ROW('Hygiene Data'!H183))="","",OFFSET('Hygiene Data'!$H$13,0,10*ROW('Hygiene Data'!H183)))</f>
        <v/>
      </c>
      <c r="EF189" s="28" t="str">
        <f ca="1">+IF(OFFSET('Hygiene Data'!$H$14,0,10*ROW('Hygiene Data'!H183))="","",OFFSET('Hygiene Data'!$H$14,0,10*ROW('Hygiene Data'!H183)))</f>
        <v/>
      </c>
    </row>
    <row r="190" spans="1:136" x14ac:dyDescent="0.2">
      <c r="A190" s="44" t="str">
        <f ca="1">+IF(OFFSET('Water Data'!$B$1,0,10*ROW('Water Data'!B187))="","",OFFSET('Water Data'!$B$1,0,10*ROW('Water Data'!B187)))</f>
        <v/>
      </c>
      <c r="B190" s="44" t="str">
        <f ca="1">+IF(OFFSET('Water Data'!$A$3,0,10*ROW('Water Data'!A187))="","",OFFSET('Water Data'!$A$3,0,10*ROW('Water Data'!A187)))</f>
        <v/>
      </c>
      <c r="C190" s="44" t="str">
        <f ca="1">+IF(OFFSET('Water Data'!$C$3,0,10*ROW('Water Data'!C187))="","",OFFSET('Water Data'!$C$3,0,10*ROW('Water Data'!C187)))</f>
        <v/>
      </c>
      <c r="D190" s="119" t="e">
        <f ca="1">+IF(AND(ISNUMBER(OFFSET('Water Data'!$C$5,0,10*ROW('Water Data'!C184))),BS190="Yes"),100-OFFSET('Water Data'!$C$5,0,10*ROW('Water Data'!C184)),IF(AND(ISNUMBER(OFFSET('Water Data'!$C$5,0,10*ROW('Water Data'!C184))),BS190="No",ISNUMBER(OFFSET('Water Data'!$C$5,0,10*ROW('Water Data'!C184)))),CONCATENATE("[",ROUND(100-OFFSET('Water Data'!$C$5,0,10*ROW('Water Data'!C184)),0),"]"),IF(AND(ISNUMBER(OFFSET('Water Data'!$C$5,0,10*ROW('Water Data'!C184))),BS190="",ISNUMBER(OFFSET('Water Data'!$C$5,0,10*ROW('Water Data'!C184)))),100-OFFSET('Water Data'!$C$5,0,10*ROW('Water Data'!C184)),NA())))</f>
        <v>#N/A</v>
      </c>
      <c r="E190" s="119" t="e">
        <f ca="1">+IF(AND(ISNUMBER(OFFSET('Water Data'!$C$7,0,10*ROW('Water Data'!D184))),BT190="Yes"),OFFSET('Water Data'!$C$7,0,10*ROW('Water Data'!C184)),IF(AND(ISNUMBER(OFFSET('Water Data'!$C$7,0,10*ROW('Water Data'!C184))),BT190="No",ISNUMBER(OFFSET('Water Data'!$C$7,0,10*ROW('Water Data'!C184)))),CONCATENATE("[",ROUND(OFFSET('Water Data'!$C$7,0,10*ROW('Water Data'!C184)),0),"]"),IF(AND(ISNUMBER(OFFSET('Water Data'!$C$7,0,10*ROW('Water Data'!C184))),BT190="",ISNUMBER(OFFSET('Water Data'!$C$7,0,10*ROW('Water Data'!C184)))),OFFSET('Water Data'!$C$7,0,10*ROW('Water Data'!C184)),NA())))</f>
        <v>#N/A</v>
      </c>
      <c r="F190" s="119" t="e">
        <f ca="1">+IF(AND(ISNUMBER(OFFSET('Water Data'!$C$10,0,10*ROW('Water Data'!C184))),BU190="Yes"),OFFSET('Water Data'!$C$10,0,10*ROW('Water Data'!C184)),IF(AND(ISNUMBER(OFFSET('Water Data'!$C$10,0,10*ROW('Water Data'!C184))),BU190="No",ISNUMBER(OFFSET('Water Data'!$C$10,0,10*ROW('Water Data'!C184)))),CONCATENATE("[",ROUND(OFFSET('Water Data'!$C$10,0,10*ROW('Water Data'!C184)),0),"]"),IF(AND(ISNUMBER(OFFSET('Water Data'!$C$10,0,10*ROW('Water Data'!C184))),BU190="",ISNUMBER(OFFSET('Water Data'!$C$10,0,10*ROW('Water Data'!C184)))),OFFSET('Water Data'!$C$10,0,10*ROW('Water Data'!C184)),NA())))</f>
        <v>#N/A</v>
      </c>
      <c r="G190" s="119" t="e">
        <f ca="1">+IF(AND(ISNUMBER(OFFSET('Water Data'!$D$5,0,10*ROW('Water Data'!D184))),BV190="Yes"),100-OFFSET('Water Data'!$D$5,0,10*ROW('Water Data'!D184)),IF(AND(ISNUMBER(OFFSET('Water Data'!$D$5,0,10*ROW('Water Data'!D184))),BV190="No",ISNUMBER(OFFSET('Water Data'!$D$5,0,10*ROW('Water Data'!D184)))),CONCATENATE("[",ROUND(100-OFFSET('Water Data'!$D$5,0,10*ROW('Water Data'!D184)),0),"]"),IF(AND(ISNUMBER(OFFSET('Water Data'!$D$5,0,10*ROW('Water Data'!D184))),BV190="",ISNUMBER(OFFSET('Water Data'!$D$5,0,10*ROW('Water Data'!D184)))),100-OFFSET('Water Data'!$D$5,0,10*ROW('Water Data'!D184)),NA())))</f>
        <v>#N/A</v>
      </c>
      <c r="H190" s="119" t="e">
        <f ca="1">+IF(AND(ISNUMBER(OFFSET('Water Data'!$D$7,0,10*ROW('Water Data'!D184))),BW190="Yes"),OFFSET('Water Data'!$D$7,0,10*ROW('Water Data'!D184)),IF(AND(ISNUMBER(OFFSET('Water Data'!$D$7,0,10*ROW('Water Data'!D184))),BW190="No",ISNUMBER(OFFSET('Water Data'!$D$7,0,10*ROW('Water Data'!D184)))),CONCATENATE("[",ROUND(OFFSET('Water Data'!$C$7,0,10*ROW('Water Data'!D184)),0),"]"),IF(AND(ISNUMBER(OFFSET('Water Data'!$D$7,0,10*ROW('Water Data'!D184))),BW190="",ISNUMBER(OFFSET('Water Data'!$D$7,0,10*ROW('Water Data'!D184)))),OFFSET('Water Data'!$D$7,0,10*ROW('Water Data'!D184)),NA())))</f>
        <v>#N/A</v>
      </c>
      <c r="I190" s="119" t="e">
        <f ca="1">+IF(AND(ISNUMBER(OFFSET('Water Data'!$D$10,0,10*ROW('Water Data'!D184))),BX190="Yes"),OFFSET('Water Data'!$D$10,0,10*ROW('Water Data'!D184)),IF(AND(ISNUMBER(OFFSET('Water Data'!$D$10,0,10*ROW('Water Data'!D184))),BX190="No",ISNUMBER(OFFSET('Water Data'!$D$10,0,10*ROW('Water Data'!D184)))),CONCATENATE("[",ROUND(OFFSET('Water Data'!$D$10,0,10*ROW('Water Data'!D184)),0),"]"),IF(AND(ISNUMBER(OFFSET('Water Data'!$D$10,0,10*ROW('Water Data'!D184))),BX190="",ISNUMBER(OFFSET('Water Data'!$D$10,0,10*ROW('Water Data'!D184)))),OFFSET('Water Data'!$D$10,0,10*ROW('Water Data'!D184)),NA())))</f>
        <v>#N/A</v>
      </c>
      <c r="J190" s="119" t="e">
        <f ca="1">+IF(AND(ISNUMBER(OFFSET('Water Data'!$E$5,0,10*ROW('Water Data'!E184))),BY190="Yes"),100-OFFSET('Water Data'!$E$5,0,10*ROW('Water Data'!E184)),IF(AND(ISNUMBER(OFFSET('Water Data'!$E$5,0,10*ROW('Water Data'!E184))),BY190="No",ISNUMBER(OFFSET('Water Data'!$E$5,0,10*ROW('Water Data'!E184)))),CONCATENATE("[",ROUND(100-OFFSET('Water Data'!$E$5,0,10*ROW('Water Data'!E184)),0),"]"),IF(AND(ISNUMBER(OFFSET('Water Data'!$E$5,0,10*ROW('Water Data'!E184))),BY190="",ISNUMBER(OFFSET('Water Data'!$E$5,0,10*ROW('Water Data'!E184)))),100-OFFSET('Water Data'!$E$5,0,10*ROW('Water Data'!E184)),NA())))</f>
        <v>#N/A</v>
      </c>
      <c r="K190" s="119" t="e">
        <f ca="1">+IF(AND(ISNUMBER(OFFSET('Water Data'!$E$7,0,10*ROW('Water Data'!E184))),BZ190="Yes"),OFFSET('Water Data'!$E$7,0,10*ROW('Water Data'!E184)),IF(AND(ISNUMBER(OFFSET('Water Data'!$E$7,0,10*ROW('Water Data'!E184))),BZ190="No",ISNUMBER(OFFSET('Water Data'!$E$7,0,10*ROW('Water Data'!E184)))),CONCATENATE("[",ROUND(OFFSET('Water Data'!$E$7,0,10*ROW('Water Data'!E184)),0),"]"),IF(AND(ISNUMBER(OFFSET('Water Data'!$E$7,0,10*ROW('Water Data'!E184))),BZ190="",ISNUMBER(OFFSET('Water Data'!$E$7,0,10*ROW('Water Data'!E184)))),OFFSET('Water Data'!$E$7,0,10*ROW('Water Data'!E184)),NA())))</f>
        <v>#N/A</v>
      </c>
      <c r="L190" s="119" t="e">
        <f ca="1">+IF(AND(ISNUMBER(OFFSET('Water Data'!$E$10,0,10*ROW('Water Data'!E184))),CA190="Yes"),OFFSET('Water Data'!$E$10,0,10*ROW('Water Data'!E184)),IF(AND(ISNUMBER(OFFSET('Water Data'!$E$10,0,10*ROW('Water Data'!E184))),CA190="No",ISNUMBER(OFFSET('Water Data'!$E$10,0,10*ROW('Water Data'!E184)))),CONCATENATE("[",ROUND(OFFSET('Water Data'!$E$10,0,10*ROW('Water Data'!E184)),0),"]"),IF(AND(ISNUMBER(OFFSET('Water Data'!$E$10,0,10*ROW('Water Data'!E184))),CA190="",ISNUMBER(OFFSET('Water Data'!$E$10,0,10*ROW('Water Data'!E184)))),OFFSET('Water Data'!$E$10,0,10*ROW('Water Data'!E184)),NA())))</f>
        <v>#N/A</v>
      </c>
      <c r="M190" s="119" t="e">
        <f ca="1">+IF(AND(ISNUMBER(OFFSET('Water Data'!$F$5,0,10*ROW('Water Data'!F184))),CB190="Yes"),100-OFFSET('Water Data'!$F$5,0,10*ROW('Water Data'!F184)),IF(AND(ISNUMBER(OFFSET('Water Data'!$F$5,0,10*ROW('Water Data'!F184))),CB190="No",ISNUMBER(OFFSET('Water Data'!$F$5,0,10*ROW('Water Data'!F184)))),CONCATENATE("[",ROUND(100-OFFSET('Water Data'!$F$5,0,10*ROW('Water Data'!F184)),0),"]"),IF(AND(ISNUMBER(OFFSET('Water Data'!$F$5,0,10*ROW('Water Data'!F184))),CB190="",ISNUMBER(OFFSET('Water Data'!$F$5,0,10*ROW('Water Data'!F184)))),100-OFFSET('Water Data'!$F$5,0,10*ROW('Water Data'!F184)),NA())))</f>
        <v>#N/A</v>
      </c>
      <c r="N190" s="119" t="e">
        <f ca="1">+IF(AND(ISNUMBER(OFFSET('Water Data'!$F$7,0,10*ROW('Water Data'!F184))),CC190="Yes"),OFFSET('Water Data'!$F$7,0,10*ROW('Water Data'!F184)),IF(AND(ISNUMBER(OFFSET('Water Data'!$F$7,0,10*ROW('Water Data'!F184))),CC190="No",ISNUMBER(OFFSET('Water Data'!$F$7,0,10*ROW('Water Data'!F184)))),CONCATENATE("[",ROUND(OFFSET('Water Data'!$F$7,0,10*ROW('Water Data'!F184)),0),"]"),IF(AND(ISNUMBER(OFFSET('Water Data'!$F$7,0,10*ROW('Water Data'!F184))),CC190="",ISNUMBER(OFFSET('Water Data'!$F$7,0,10*ROW('Water Data'!F184)))),OFFSET('Water Data'!$F$7,0,10*ROW('Water Data'!F184)),NA())))</f>
        <v>#N/A</v>
      </c>
      <c r="O190" s="119" t="e">
        <f ca="1">+IF(AND(ISNUMBER(OFFSET('Water Data'!$F$10,0,10*ROW('Water Data'!F184))),CD190="Yes"),OFFSET('Water Data'!$F$10,0,10*ROW('Water Data'!F184)),IF(AND(ISNUMBER(OFFSET('Water Data'!$F$10,0,10*ROW('Water Data'!F184))),CD190="No",ISNUMBER(OFFSET('Water Data'!$F$10,0,10*ROW('Water Data'!F184)))),CONCATENATE("[",ROUND(OFFSET('Water Data'!$F$10,0,10*ROW('Water Data'!F184)),0),"]"),IF(AND(ISNUMBER(OFFSET('Water Data'!$F$10,0,10*ROW('Water Data'!F184))),CD190="",ISNUMBER(OFFSET('Water Data'!$F$10,0,10*ROW('Water Data'!F184)))),OFFSET('Water Data'!$F$10,0,10*ROW('Water Data'!F184)),NA())))</f>
        <v>#N/A</v>
      </c>
      <c r="P190" s="119" t="e">
        <f ca="1">+IF(AND(ISNUMBER(OFFSET('Water Data'!$G$5,0,10*ROW('Water Data'!G184))),CE190="Yes"),100-OFFSET('Water Data'!$G$5,0,10*ROW('Water Data'!G184)),IF(AND(ISNUMBER(OFFSET('Water Data'!$G$5,0,10*ROW('Water Data'!G184))),CE190="No",ISNUMBER(OFFSET('Water Data'!$G$5,0,10*ROW('Water Data'!G184)))),CONCATENATE("[",ROUND(100-OFFSET('Water Data'!$G$5,0,10*ROW('Water Data'!G184)),0),"]"),IF(AND(ISNUMBER(OFFSET('Water Data'!$G$5,0,10*ROW('Water Data'!G184))),CE190="",ISNUMBER(OFFSET('Water Data'!$G$5,0,10*ROW('Water Data'!G184)))),100-OFFSET('Water Data'!$G$5,0,10*ROW('Water Data'!G184)),NA())))</f>
        <v>#N/A</v>
      </c>
      <c r="Q190" s="119" t="e">
        <f ca="1">+IF(AND(ISNUMBER(OFFSET('Water Data'!$G$7,0,10*ROW('Water Data'!G184))),CF190="Yes"),OFFSET('Water Data'!$G$7,0,10*ROW('Water Data'!G184)),IF(AND(ISNUMBER(OFFSET('Water Data'!$G$7,0,10*ROW('Water Data'!G184))),CF190="No",ISNUMBER(OFFSET('Water Data'!$G$7,0,10*ROW('Water Data'!G184)))),CONCATENATE("[",ROUND(OFFSET('Water Data'!$G$7,0,10*ROW('Water Data'!G184)),0),"]"),IF(AND(ISNUMBER(OFFSET('Water Data'!$G$7,0,10*ROW('Water Data'!G184))),CF190="",ISNUMBER(OFFSET('Water Data'!$G$7,0,10*ROW('Water Data'!G184)))),OFFSET('Water Data'!$G$7,0,10*ROW('Water Data'!G184)),NA())))</f>
        <v>#N/A</v>
      </c>
      <c r="R190" s="119" t="e">
        <f ca="1">+IF(AND(ISNUMBER(OFFSET('Water Data'!$G$10,0,10*ROW('Water Data'!G184))),CG190="Yes"),OFFSET('Water Data'!$G$10,0,10*ROW('Water Data'!G184)),IF(AND(ISNUMBER(OFFSET('Water Data'!$G$10,0,10*ROW('Water Data'!G184))),CG190="No",ISNUMBER(OFFSET('Water Data'!$G$10,0,10*ROW('Water Data'!G184)))),CONCATENATE("[",ROUND(OFFSET('Water Data'!$G$10,0,10*ROW('Water Data'!G184)),0),"]"),IF(AND(ISNUMBER(OFFSET('Water Data'!$G$10,0,10*ROW('Water Data'!G184))),CG190="",ISNUMBER(OFFSET('Water Data'!$G$10,0,10*ROW('Water Data'!G184)))),OFFSET('Water Data'!$G$10,0,10*ROW('Water Data'!G184)),NA())))</f>
        <v>#N/A</v>
      </c>
      <c r="S190" s="119" t="e">
        <f ca="1">+IF(AND(ISNUMBER(OFFSET('Water Data'!$H$5,0,10*ROW('Water Data'!H184))),CH190="Yes"),100-OFFSET('Water Data'!$H$5,0,10*ROW('Water Data'!H184)),IF(AND(ISNUMBER(OFFSET('Water Data'!$H$5,0,10*ROW('Water Data'!H184))),CH190="No",ISNUMBER(OFFSET('Water Data'!$H$5,0,10*ROW('Water Data'!H184)))),CONCATENATE("[",ROUND(100-OFFSET('Water Data'!$H$5,0,10*ROW('Water Data'!H184)),0),"]"),IF(AND(ISNUMBER(OFFSET('Water Data'!$H$5,0,10*ROW('Water Data'!H184))),CH190="",ISNUMBER(OFFSET('Water Data'!$H$5,0,10*ROW('Water Data'!H184)))),100-OFFSET('Water Data'!$H$5,0,10*ROW('Water Data'!H184)),NA())))</f>
        <v>#N/A</v>
      </c>
      <c r="T190" s="119" t="e">
        <f ca="1">+IF(AND(ISNUMBER(OFFSET('Water Data'!$H$7,0,10*ROW('Water Data'!H184))),CI190="Yes"),OFFSET('Water Data'!$H$7,0,10*ROW('Water Data'!H184)),IF(AND(ISNUMBER(OFFSET('Water Data'!$H$7,0,10*ROW('Water Data'!H184))),CI190="No",ISNUMBER(OFFSET('Water Data'!$H$7,0,10*ROW('Water Data'!H184)))),CONCATENATE("[",ROUND(OFFSET('Water Data'!$H$7,0,10*ROW('Water Data'!H184)),0),"]"),IF(AND(ISNUMBER(OFFSET('Water Data'!$H$7,0,10*ROW('Water Data'!H184))),CI190="",ISNUMBER(OFFSET('Water Data'!$H$7,0,10*ROW('Water Data'!H184)))),OFFSET('Water Data'!$H$7,0,10*ROW('Water Data'!H184)),NA())))</f>
        <v>#N/A</v>
      </c>
      <c r="U190" s="119" t="e">
        <f ca="1">+IF(AND(ISNUMBER(OFFSET('Water Data'!$H$10,0,10*ROW('Water Data'!H184))),CJ190="Yes"),OFFSET('Water Data'!$H$10,0,10*ROW('Water Data'!H184)),IF(AND(ISNUMBER(OFFSET('Water Data'!$H$10,0,10*ROW('Water Data'!H184))),CJ190="No",ISNUMBER(OFFSET('Water Data'!$H$10,0,10*ROW('Water Data'!H184)))),CONCATENATE("[",ROUND(OFFSET('Water Data'!$H$10,0,10*ROW('Water Data'!H184)),0),"]"),IF(AND(ISNUMBER(OFFSET('Water Data'!$H$10,0,10*ROW('Water Data'!H184))),CJ190="",ISNUMBER(OFFSET('Water Data'!$H$10,0,10*ROW('Water Data'!H184)))),OFFSET('Water Data'!$H$10,0,10*ROW('Water Data'!H184)),NA())))</f>
        <v>#N/A</v>
      </c>
      <c r="V190" s="120" t="e">
        <f ca="1">+IF(AND(ISNUMBER(OFFSET('Sanitation Data'!$C$5,0,10*ROW('Sanitation Data'!C184))),CK190="Yes"),100-OFFSET('Sanitation Data'!$C$5,0,10*ROW('Sanitation Data'!C184)),IF(AND(ISNUMBER(OFFSET('Sanitation Data'!$C$5,0,10*ROW('Sanitation Data'!C184))),CK190="No",ISNUMBER(OFFSET('Sanitation Data'!$C$5,0,10*ROW('Sanitation Data'!C184)))),CONCATENATE("[",ROUND(100-OFFSET('Sanitation Data'!$C$5,0,10*ROW('Sanitation Data'!C184)),0),"]"),IF(AND(ISNUMBER(OFFSET('Sanitation Data'!$C$5,0,10*ROW('Sanitation Data'!C184))),CK190="",ISNUMBER(OFFSET('Sanitation Data'!$C$5,0,10*ROW('Sanitation Data'!C184)))),100-OFFSET('Sanitation Data'!$C$5,0,10*ROW('Sanitation Data'!C184)),NA())))</f>
        <v>#N/A</v>
      </c>
      <c r="W190" s="120" t="e">
        <f ca="1">+IF(AND(ISNUMBER(OFFSET('Sanitation Data'!$C$7,0,10*ROW('Sanitation Data'!C184))),CL190="Yes"),OFFSET('Sanitation Data'!$C$7,0,10*ROW('Sanitation Data'!C184)),IF(AND(ISNUMBER(OFFSET('Sanitation Data'!$C$7,0,10*ROW('Sanitation Data'!C184))),CL190="No",ISNUMBER(OFFSET('Sanitation Data'!$C$7,0,10*ROW('Sanitation Data'!C184)))),CONCATENATE("[",ROUND(OFFSET('Sanitation Data'!$C$7,0,10*ROW('Sanitation Data'!C184)),0),"]"),IF(AND(ISNUMBER(OFFSET('Sanitation Data'!$C$7,0,10*ROW('Sanitation Data'!C184))),CL190="",ISNUMBER(OFFSET('Sanitation Data'!$C$7,0,10*ROW('Sanitation Data'!C184)))),OFFSET('Sanitation Data'!$C$7,0,10*ROW('Sanitation Data'!C184)),NA())))</f>
        <v>#N/A</v>
      </c>
      <c r="X190" s="120" t="e">
        <f ca="1">+IF(AND(ISNUMBER(OFFSET('Sanitation Data'!$C$11,0,10*ROW('Sanitation Data'!C184))),CM190="Yes"),OFFSET('Sanitation Data'!$C$11,0,10*ROW('Sanitation Data'!C184)),IF(AND(ISNUMBER(OFFSET('Sanitation Data'!$C$11,0,10*ROW('Sanitation Data'!C184))),CM190="No",ISNUMBER(OFFSET('Sanitation Data'!$C$11,0,10*ROW('Sanitation Data'!C184)))),CONCATENATE("[",ROUND(OFFSET('Sanitation Data'!$C$11,0,10*ROW('Sanitation Data'!C184)),0),"]"),IF(AND(ISNUMBER(OFFSET('Sanitation Data'!$C$11,0,10*ROW('Sanitation Data'!C184))),CM190="",ISNUMBER(OFFSET('Sanitation Data'!$C$11,0,10*ROW('Sanitation Data'!C184)))),OFFSET('Sanitation Data'!$C$11,0,10*ROW('Sanitation Data'!C184)),NA())))</f>
        <v>#N/A</v>
      </c>
      <c r="Y190" s="120" t="e">
        <f ca="1">+IF(AND(ISNUMBER(OFFSET('Sanitation Data'!$C$12,0,10*ROW('Sanitation Data'!C184))),CN190="Yes"),OFFSET('Sanitation Data'!$C$12,0,10*ROW('Sanitation Data'!C184)),IF(AND(ISNUMBER(OFFSET('Sanitation Data'!$C$12,0,10*ROW('Sanitation Data'!C184))),CN190="No",ISNUMBER(OFFSET('Sanitation Data'!$C$12,0,10*ROW('Sanitation Data'!C184)))),CONCATENATE("[",ROUND(OFFSET('Sanitation Data'!$C$12,0,10*ROW('Sanitation Data'!C184)),0),"]"),IF(AND(ISNUMBER(OFFSET('Sanitation Data'!$C$12,0,10*ROW('Sanitation Data'!C184))),CN190="",ISNUMBER(OFFSET('Sanitation Data'!$C$12,0,10*ROW('Sanitation Data'!C184)))),OFFSET('Sanitation Data'!$C$12,0,10*ROW('Sanitation Data'!C184)),NA())))</f>
        <v>#N/A</v>
      </c>
      <c r="Z190" s="120" t="e">
        <f ca="1">+IF(AND(ISNUMBER(OFFSET('Sanitation Data'!$C$13,0,10*ROW('Sanitation Data'!C184))),CO190="Yes"),OFFSET('Sanitation Data'!$C$13,0,10*ROW('Sanitation Data'!C184)),IF(AND(ISNUMBER(OFFSET('Sanitation Data'!$C$13,0,10*ROW('Sanitation Data'!C184))),CO190="No",ISNUMBER(OFFSET('Sanitation Data'!$C$13,0,10*ROW('Sanitation Data'!C184)))),CONCATENATE("[",ROUND(OFFSET('Sanitation Data'!$C$13,0,10*ROW('Sanitation Data'!C184)),0),"]"),IF(AND(ISNUMBER(OFFSET('Sanitation Data'!$C$13,0,10*ROW('Sanitation Data'!C184))),CO190="",ISNUMBER(OFFSET('Sanitation Data'!$C$13,0,10*ROW('Sanitation Data'!C184)))),OFFSET('Sanitation Data'!$C$13,0,10*ROW('Sanitation Data'!C184)),NA())))</f>
        <v>#N/A</v>
      </c>
      <c r="AA190" s="120" t="e">
        <f ca="1">+IF(AND(ISNUMBER(OFFSET('Sanitation Data'!$D$5,0,10*ROW('Sanitation Data'!D184))),CP190="Yes"),100-OFFSET('Sanitation Data'!$D$5,0,10*ROW('Sanitation Data'!D184)),IF(AND(ISNUMBER(OFFSET('Sanitation Data'!$D$5,0,10*ROW('Sanitation Data'!D184))),CP190="No",ISNUMBER(OFFSET('Sanitation Data'!$D$5,0,10*ROW('Sanitation Data'!D184)))),CONCATENATE("[",ROUND(100-OFFSET('Sanitation Data'!$D$5,0,10*ROW('Sanitation Data'!D184)),0),"]"),IF(AND(ISNUMBER(OFFSET('Sanitation Data'!$D$5,0,10*ROW('Sanitation Data'!D184))),CP190="",ISNUMBER(OFFSET('Sanitation Data'!$D$5,0,10*ROW('Sanitation Data'!D184)))),100-OFFSET('Sanitation Data'!$D$5,0,10*ROW('Sanitation Data'!D184)),NA())))</f>
        <v>#N/A</v>
      </c>
      <c r="AB190" s="120" t="e">
        <f ca="1">+IF(AND(ISNUMBER(OFFSET('Sanitation Data'!$D$7,0,10*ROW('Sanitation Data'!D184))),CQ190="Yes"),OFFSET('Sanitation Data'!$D$7,0,10*ROW('Sanitation Data'!G184)),IF(AND(ISNUMBER(OFFSET('Sanitation Data'!$D$7,0,10*ROW('Sanitation Data'!D184))),CQ190="No",ISNUMBER(OFFSET('Sanitation Data'!$D$7,0,10*ROW('Sanitation Data'!D184)))),CONCATENATE("[",ROUND(OFFSET('Sanitation Data'!$D$7,0,10*ROW('Sanitation Data'!D184)),0),"]"),IF(AND(ISNUMBER(OFFSET('Sanitation Data'!$D$7,0,10*ROW('Sanitation Data'!D184))),CQ190="",ISNUMBER(OFFSET('Sanitation Data'!$D$7,0,10*ROW('Sanitation Data'!D184)))),OFFSET('Sanitation Data'!$D$7,0,10*ROW('Sanitation Data'!D184)),NA())))</f>
        <v>#N/A</v>
      </c>
      <c r="AC190" s="120" t="e">
        <f ca="1">+IF(AND(ISNUMBER(OFFSET('Sanitation Data'!$D$11,0,10*ROW('Sanitation Data'!D184))),CR190="Yes"),OFFSET('Sanitation Data'!$D$11,0,10*ROW('Sanitation Data'!D184)),IF(AND(ISNUMBER(OFFSET('Sanitation Data'!$D$11,0,10*ROW('Sanitation Data'!D184))),CR190="No",ISNUMBER(OFFSET('Sanitation Data'!$D$11,0,10*ROW('Sanitation Data'!D184)))),CONCATENATE("[",ROUND(OFFSET('Sanitation Data'!$D$11,0,10*ROW('Sanitation Data'!D184)),0),"]"),IF(AND(ISNUMBER(OFFSET('Sanitation Data'!$D$11,0,10*ROW('Sanitation Data'!D184))),CR190="",ISNUMBER(OFFSET('Sanitation Data'!$D$11,0,10*ROW('Sanitation Data'!D184)))),OFFSET('Sanitation Data'!$D$11,0,10*ROW('Sanitation Data'!D184)),NA())))</f>
        <v>#N/A</v>
      </c>
      <c r="AD190" s="120" t="e">
        <f ca="1">+IF(AND(ISNUMBER(OFFSET('Sanitation Data'!$D$12,0,10*ROW('Sanitation Data'!D184))),CS190="Yes"),OFFSET('Sanitation Data'!$D$12,0,10*ROW('Sanitation Data'!D184)),IF(AND(ISNUMBER(OFFSET('Sanitation Data'!$D$12,0,10*ROW('Sanitation Data'!D184))),CS190="No",ISNUMBER(OFFSET('Sanitation Data'!$D$12,0,10*ROW('Sanitation Data'!D184)))),CONCATENATE("[",ROUND(OFFSET('Sanitation Data'!$D$12,0,10*ROW('Sanitation Data'!D184)),0),"]"),IF(AND(ISNUMBER(OFFSET('Sanitation Data'!$D$12,0,10*ROW('Sanitation Data'!D184))),CS190="",ISNUMBER(OFFSET('Sanitation Data'!$D$12,0,10*ROW('Sanitation Data'!D184)))),OFFSET('Sanitation Data'!$D$12,0,10*ROW('Sanitation Data'!D184)),NA())))</f>
        <v>#N/A</v>
      </c>
      <c r="AE190" s="120" t="e">
        <f ca="1">+IF(AND(ISNUMBER(OFFSET('Sanitation Data'!$D$13,0,10*ROW('Sanitation Data'!D184))),CT190="Yes"),OFFSET('Sanitation Data'!$D$13,0,10*ROW('Sanitation Data'!D184)),IF(AND(ISNUMBER(OFFSET('Sanitation Data'!$D$13,0,10*ROW('Sanitation Data'!D184))),CT190="No",ISNUMBER(OFFSET('Sanitation Data'!$D$13,0,10*ROW('Sanitation Data'!D184)))),CONCATENATE("[",ROUND(OFFSET('Sanitation Data'!$D$13,0,10*ROW('Sanitation Data'!D184)),0),"]"),IF(AND(ISNUMBER(OFFSET('Sanitation Data'!$D$13,0,10*ROW('Sanitation Data'!D184))),CT190="",ISNUMBER(OFFSET('Sanitation Data'!$D$13,0,10*ROW('Sanitation Data'!D184)))),OFFSET('Sanitation Data'!$D$13,0,10*ROW('Sanitation Data'!D184)),NA())))</f>
        <v>#N/A</v>
      </c>
      <c r="AF190" s="120" t="e">
        <f ca="1">+IF(AND(ISNUMBER(OFFSET('Sanitation Data'!$E$5,0,10*ROW('Sanitation Data'!E184))),CU190="Yes"),100-OFFSET('Sanitation Data'!$E$5,0,10*ROW('Sanitation Data'!E184)),IF(AND(ISNUMBER(OFFSET('Sanitation Data'!$E$5,0,10*ROW('Sanitation Data'!E184))),CU190="No",ISNUMBER(OFFSET('Sanitation Data'!$E$5,0,10*ROW('Sanitation Data'!E184)))),CONCATENATE("[",ROUND(100-OFFSET('Sanitation Data'!$E$5,0,10*ROW('Sanitation Data'!E184)),0),"]"),IF(AND(ISNUMBER(OFFSET('Sanitation Data'!$E$5,0,10*ROW('Sanitation Data'!E184))),CU190="",ISNUMBER(OFFSET('Sanitation Data'!$E$5,0,10*ROW('Sanitation Data'!E184)))),100-OFFSET('Sanitation Data'!$E$5,0,10*ROW('Sanitation Data'!E184)),NA())))</f>
        <v>#N/A</v>
      </c>
      <c r="AG190" s="120" t="e">
        <f ca="1">+IF(AND(ISNUMBER(OFFSET('Sanitation Data'!$E$7,0,10*ROW('Sanitation Data'!E184))),CV190="Yes"),OFFSET('Sanitation Data'!$E$7,0,10*ROW('Sanitation Data'!E184)),IF(AND(ISNUMBER(OFFSET('Sanitation Data'!$E$7,0,10*ROW('Sanitation Data'!E184))),CV190="No",ISNUMBER(OFFSET('Sanitation Data'!$E$7,0,10*ROW('Sanitation Data'!E184)))),CONCATENATE("[",ROUND(OFFSET('Sanitation Data'!$E$7,0,10*ROW('Sanitation Data'!E184)),0),"]"),IF(AND(ISNUMBER(OFFSET('Sanitation Data'!$E$7,0,10*ROW('Sanitation Data'!E184))),CV190="",ISNUMBER(OFFSET('Sanitation Data'!$E$7,0,10*ROW('Sanitation Data'!E184)))),OFFSET('Sanitation Data'!$E$7,0,10*ROW('Sanitation Data'!E184)),NA())))</f>
        <v>#N/A</v>
      </c>
      <c r="AH190" s="120" t="e">
        <f ca="1">+IF(AND(ISNUMBER(OFFSET('Sanitation Data'!$E$11,0,10*ROW('Sanitation Data'!E184))),CW190="Yes"),OFFSET('Sanitation Data'!$E$11,0,10*ROW('Sanitation Data'!E184)),IF(AND(ISNUMBER(OFFSET('Sanitation Data'!$E$11,0,10*ROW('Sanitation Data'!E184))),CW190="No",ISNUMBER(OFFSET('Sanitation Data'!$E$11,0,10*ROW('Sanitation Data'!E184)))),CONCATENATE("[",ROUND(OFFSET('Sanitation Data'!$E$11,0,10*ROW('Sanitation Data'!E184)),0),"]"),IF(AND(ISNUMBER(OFFSET('Sanitation Data'!$E$11,0,10*ROW('Sanitation Data'!E184))),CW190="",ISNUMBER(OFFSET('Sanitation Data'!$E$11,0,10*ROW('Sanitation Data'!E184)))),OFFSET('Sanitation Data'!$E$11,0,10*ROW('Sanitation Data'!E184)),NA())))</f>
        <v>#N/A</v>
      </c>
      <c r="AI190" s="120" t="e">
        <f ca="1">+IF(AND(ISNUMBER(OFFSET('Sanitation Data'!$E$12,0,10*ROW('Sanitation Data'!E184))),CX190="Yes"),OFFSET('Sanitation Data'!$E$12,0,10*ROW('Sanitation Data'!E184)),IF(AND(ISNUMBER(OFFSET('Sanitation Data'!$E$12,0,10*ROW('Sanitation Data'!E184))),CX190="No",ISNUMBER(OFFSET('Sanitation Data'!$E$12,0,10*ROW('Sanitation Data'!E184)))),CONCATENATE("[",ROUND(OFFSET('Sanitation Data'!$E$12,0,10*ROW('Sanitation Data'!E184)),0),"]"),IF(AND(ISNUMBER(OFFSET('Sanitation Data'!$E$12,0,10*ROW('Sanitation Data'!E184))),CX190="",ISNUMBER(OFFSET('Sanitation Data'!$E$12,0,10*ROW('Sanitation Data'!E184)))),OFFSET('Sanitation Data'!$E$12,0,10*ROW('Sanitation Data'!E184)),NA())))</f>
        <v>#N/A</v>
      </c>
      <c r="AJ190" s="120" t="e">
        <f ca="1">+IF(AND(ISNUMBER(OFFSET('Sanitation Data'!$E$13,0,10*ROW('Sanitation Data'!E184))),CY190="Yes"),OFFSET('Sanitation Data'!$E$13,0,10*ROW('Sanitation Data'!E184)),IF(AND(ISNUMBER(OFFSET('Sanitation Data'!$E$13,0,10*ROW('Sanitation Data'!E184))),CY190="No",ISNUMBER(OFFSET('Sanitation Data'!$E$13,0,10*ROW('Sanitation Data'!E184)))),CONCATENATE("[",ROUND(OFFSET('Sanitation Data'!$E$13,0,10*ROW('Sanitation Data'!E184)),0),"]"),IF(AND(ISNUMBER(OFFSET('Sanitation Data'!$E$13,0,10*ROW('Sanitation Data'!E184))),CY190="",ISNUMBER(OFFSET('Sanitation Data'!$E$13,0,10*ROW('Sanitation Data'!E184)))),OFFSET('Sanitation Data'!$E$13,0,10*ROW('Sanitation Data'!E184)),NA())))</f>
        <v>#N/A</v>
      </c>
      <c r="AK190" s="120" t="e">
        <f ca="1">+IF(AND(ISNUMBER(OFFSET('Sanitation Data'!$F$5,0,10*ROW('Sanitation Data'!F184))),CZ190="Yes"),100-OFFSET('Sanitation Data'!$F$5,0,10*ROW('Sanitation Data'!F184)),IF(AND(ISNUMBER(OFFSET('Sanitation Data'!$F$5,0,10*ROW('Sanitation Data'!F184))),CZ190="No",ISNUMBER(OFFSET('Sanitation Data'!$F$5,0,10*ROW('Sanitation Data'!F184)))),CONCATENATE("[",ROUND(100-OFFSET('Sanitation Data'!$F$5,0,10*ROW('Sanitation Data'!F184)),0),"]"),IF(AND(ISNUMBER(OFFSET('Sanitation Data'!$F$5,0,10*ROW('Sanitation Data'!F184))),CZ190="",ISNUMBER(OFFSET('Sanitation Data'!$F$5,0,10*ROW('Sanitation Data'!F184)))),100-OFFSET('Sanitation Data'!$F$5,0,10*ROW('Sanitation Data'!F184)),NA())))</f>
        <v>#N/A</v>
      </c>
      <c r="AL190" s="120" t="e">
        <f ca="1">+IF(AND(ISNUMBER(OFFSET('Sanitation Data'!$F$7,0,10*ROW('Sanitation Data'!F184))),DA190="Yes"),OFFSET('Sanitation Data'!$F$7,0,10*ROW('Sanitation Data'!F184)),IF(AND(ISNUMBER(OFFSET('Sanitation Data'!$F$7,0,10*ROW('Sanitation Data'!F184))),DA190="No",ISNUMBER(OFFSET('Sanitation Data'!$F$7,0,10*ROW('Sanitation Data'!F184)))),CONCATENATE("[",ROUND(OFFSET('Sanitation Data'!$F$7,0,10*ROW('Sanitation Data'!F184)),0),"]"),IF(AND(ISNUMBER(OFFSET('Sanitation Data'!$F$7,0,10*ROW('Sanitation Data'!F184))),DA190="",ISNUMBER(OFFSET('Sanitation Data'!$F$7,0,10*ROW('Sanitation Data'!F184)))),OFFSET('Sanitation Data'!$F$7,0,10*ROW('Sanitation Data'!F184)),NA())))</f>
        <v>#N/A</v>
      </c>
      <c r="AM190" s="120" t="e">
        <f ca="1">+IF(AND(ISNUMBER(OFFSET('Sanitation Data'!$F$11,0,10*ROW('Sanitation Data'!F184))),DB190="Yes"),OFFSET('Sanitation Data'!$F$11,0,10*ROW('Sanitation Data'!F184)),IF(AND(ISNUMBER(OFFSET('Sanitation Data'!$F$11,0,10*ROW('Sanitation Data'!F184))),DB190="No",ISNUMBER(OFFSET('Sanitation Data'!$F$11,0,10*ROW('Sanitation Data'!F184)))),CONCATENATE("[",ROUND(OFFSET('Sanitation Data'!$F$11,0,10*ROW('Sanitation Data'!F184)),0),"]"),IF(AND(ISNUMBER(OFFSET('Sanitation Data'!$F$11,0,10*ROW('Sanitation Data'!F184))),DB190="",ISNUMBER(OFFSET('Sanitation Data'!$F$11,0,10*ROW('Sanitation Data'!F184)))),OFFSET('Sanitation Data'!$F$11,0,10*ROW('Sanitation Data'!F184)),NA())))</f>
        <v>#N/A</v>
      </c>
      <c r="AN190" s="120" t="e">
        <f ca="1">+IF(AND(ISNUMBER(OFFSET('Sanitation Data'!$F$12,0,10*ROW('Sanitation Data'!F184))),DC190="Yes"),OFFSET('Sanitation Data'!$F$12,0,10*ROW('Sanitation Data'!F184)),IF(AND(ISNUMBER(OFFSET('Sanitation Data'!$F$12,0,10*ROW('Sanitation Data'!F184))),DC190="No",ISNUMBER(OFFSET('Sanitation Data'!$F$12,0,10*ROW('Sanitation Data'!F184)))),CONCATENATE("[",ROUND(OFFSET('Sanitation Data'!$F$12,0,10*ROW('Sanitation Data'!F184)),0),"]"),IF(AND(ISNUMBER(OFFSET('Sanitation Data'!$F$12,0,10*ROW('Sanitation Data'!F184))),DC190="",ISNUMBER(OFFSET('Sanitation Data'!$F$12,0,10*ROW('Sanitation Data'!F184)))),OFFSET('Sanitation Data'!$F$12,0,10*ROW('Sanitation Data'!F184)),NA())))</f>
        <v>#N/A</v>
      </c>
      <c r="AO190" s="120" t="e">
        <f ca="1">+IF(AND(ISNUMBER(OFFSET('Sanitation Data'!$F$13,0,10*ROW('Sanitation Data'!F184))),DD190="Yes"),OFFSET('Sanitation Data'!$F$13,0,10*ROW('Sanitation Data'!F184)),IF(AND(ISNUMBER(OFFSET('Sanitation Data'!$F$13,0,10*ROW('Sanitation Data'!F184))),DD190="No",ISNUMBER(OFFSET('Sanitation Data'!$F$13,0,10*ROW('Sanitation Data'!F184)))),CONCATENATE("[",ROUND(OFFSET('Sanitation Data'!$F$13,0,10*ROW('Sanitation Data'!F184)),0),"]"),IF(AND(ISNUMBER(OFFSET('Sanitation Data'!$F$13,0,10*ROW('Sanitation Data'!F184))),DD190="",ISNUMBER(OFFSET('Sanitation Data'!$F$13,0,10*ROW('Sanitation Data'!F184)))),OFFSET('Sanitation Data'!$F$13,0,10*ROW('Sanitation Data'!F184)),NA())))</f>
        <v>#N/A</v>
      </c>
      <c r="AP190" s="120" t="e">
        <f ca="1">+IF(AND(ISNUMBER(OFFSET('Sanitation Data'!$G$5,0,10*ROW('Sanitation Data'!G184))),DE190="Yes"),100-OFFSET('Sanitation Data'!$G$5,0,10*ROW('Sanitation Data'!G184)),IF(AND(ISNUMBER(OFFSET('Sanitation Data'!$G$5,0,10*ROW('Sanitation Data'!G184))),DE190="No",ISNUMBER(OFFSET('Sanitation Data'!$G$5,0,10*ROW('Sanitation Data'!G184)))),CONCATENATE("[",ROUND(100-OFFSET('Sanitation Data'!$G$5,0,10*ROW('Sanitation Data'!G184)),0),"]"),IF(AND(ISNUMBER(OFFSET('Sanitation Data'!$G$5,0,10*ROW('Sanitation Data'!G184))),DE190="",ISNUMBER(OFFSET('Sanitation Data'!$G$5,0,10*ROW('Sanitation Data'!G184)))),100-OFFSET('Sanitation Data'!$G$5,0,10*ROW('Sanitation Data'!G184)),NA())))</f>
        <v>#N/A</v>
      </c>
      <c r="AQ190" s="120" t="e">
        <f ca="1">+IF(AND(ISNUMBER(OFFSET('Sanitation Data'!$G$7,0,10*ROW('Sanitation Data'!G184))),DF190="Yes"),OFFSET('Sanitation Data'!$G$7,0,10*ROW('Sanitation Data'!G184)),IF(AND(ISNUMBER(OFFSET('Sanitation Data'!$G$7,0,10*ROW('Sanitation Data'!G184))),DF190="No",ISNUMBER(OFFSET('Sanitation Data'!$G$7,0,10*ROW('Sanitation Data'!G184)))),CONCATENATE("[",ROUND(OFFSET('Sanitation Data'!$G$7,0,10*ROW('Sanitation Data'!G184)),0),"]"),IF(AND(ISNUMBER(OFFSET('Sanitation Data'!$G$7,0,10*ROW('Sanitation Data'!G184))),DF190="",ISNUMBER(OFFSET('Sanitation Data'!$G$7,0,10*ROW('Sanitation Data'!G184)))),OFFSET('Sanitation Data'!$G$7,0,10*ROW('Sanitation Data'!G184)),NA())))</f>
        <v>#N/A</v>
      </c>
      <c r="AR190" s="120" t="e">
        <f ca="1">+IF(AND(ISNUMBER(OFFSET('Sanitation Data'!$G$11,0,10*ROW('Sanitation Data'!G184))),DG190="Yes"),OFFSET('Sanitation Data'!$G$11,0,10*ROW('Sanitation Data'!G184)),IF(AND(ISNUMBER(OFFSET('Sanitation Data'!$G$11,0,10*ROW('Sanitation Data'!G184))),DG190="No",ISNUMBER(OFFSET('Sanitation Data'!$G$11,0,10*ROW('Sanitation Data'!G184)))),CONCATENATE("[",ROUND(OFFSET('Sanitation Data'!$G$11,0,10*ROW('Sanitation Data'!G184)),0),"]"),IF(AND(ISNUMBER(OFFSET('Sanitation Data'!$G$11,0,10*ROW('Sanitation Data'!G184))),DG190="",ISNUMBER(OFFSET('Sanitation Data'!$G$11,0,10*ROW('Sanitation Data'!G184)))),OFFSET('Sanitation Data'!$G$11,0,10*ROW('Sanitation Data'!G184)),NA())))</f>
        <v>#N/A</v>
      </c>
      <c r="AS190" s="120" t="e">
        <f ca="1">+IF(AND(ISNUMBER(OFFSET('Sanitation Data'!$G$12,0,10*ROW('Sanitation Data'!G184))),DH190="Yes"),OFFSET('Sanitation Data'!$G$12,0,10*ROW('Sanitation Data'!G184)),IF(AND(ISNUMBER(OFFSET('Sanitation Data'!$G$12,0,10*ROW('Sanitation Data'!G184))),DH190="No",ISNUMBER(OFFSET('Sanitation Data'!$G$12,0,10*ROW('Sanitation Data'!G184)))),CONCATENATE("[",ROUND(OFFSET('Sanitation Data'!$G$12,0,10*ROW('Sanitation Data'!G184)),0),"]"),IF(AND(ISNUMBER(OFFSET('Sanitation Data'!$G$12,0,10*ROW('Sanitation Data'!G184))),DH190="",ISNUMBER(OFFSET('Sanitation Data'!$G$12,0,10*ROW('Sanitation Data'!G184)))),OFFSET('Sanitation Data'!$G$12,0,10*ROW('Sanitation Data'!G184)),NA())))</f>
        <v>#N/A</v>
      </c>
      <c r="AT190" s="120" t="e">
        <f ca="1">+IF(AND(ISNUMBER(OFFSET('Sanitation Data'!$G$13,0,10*ROW('Sanitation Data'!G184))),DI190="Yes"),OFFSET('Sanitation Data'!$G$13,0,10*ROW('Sanitation Data'!G184)),IF(AND(ISNUMBER(OFFSET('Sanitation Data'!$G$13,0,10*ROW('Sanitation Data'!G184))),DI190="No",ISNUMBER(OFFSET('Sanitation Data'!$G$13,0,10*ROW('Sanitation Data'!G184)))),CONCATENATE("[",ROUND(OFFSET('Sanitation Data'!$G$13,0,10*ROW('Sanitation Data'!G184)),0),"]"),IF(AND(ISNUMBER(OFFSET('Sanitation Data'!$G$13,0,10*ROW('Sanitation Data'!G184))),DI190="",ISNUMBER(OFFSET('Sanitation Data'!$G$13,0,10*ROW('Sanitation Data'!G184)))),OFFSET('Sanitation Data'!$G$13,0,10*ROW('Sanitation Data'!G184)),NA())))</f>
        <v>#N/A</v>
      </c>
      <c r="AU190" s="120" t="e">
        <f ca="1">+IF(AND(ISNUMBER(OFFSET('Sanitation Data'!$H$5,0,10*ROW('Sanitation Data'!H184))),DJ190="Yes"),100-OFFSET('Sanitation Data'!$H$5,0,10*ROW('Sanitation Data'!H184)),IF(AND(ISNUMBER(OFFSET('Sanitation Data'!$H$5,0,10*ROW('Sanitation Data'!H184))),DJ190="No",ISNUMBER(OFFSET('Sanitation Data'!$H$5,0,10*ROW('Sanitation Data'!H184)))),CONCATENATE("[",ROUND(100-OFFSET('Sanitation Data'!$H$5,0,10*ROW('Sanitation Data'!H184)),0),"]"),IF(AND(ISNUMBER(OFFSET('Sanitation Data'!$H$5,0,10*ROW('Sanitation Data'!H184))),DJ190="",ISNUMBER(OFFSET('Sanitation Data'!$H$5,0,10*ROW('Sanitation Data'!H184)))),100-OFFSET('Sanitation Data'!$H$5,0,10*ROW('Sanitation Data'!H184)),NA())))</f>
        <v>#N/A</v>
      </c>
      <c r="AV190" s="120" t="e">
        <f ca="1">+IF(AND(ISNUMBER(OFFSET('Sanitation Data'!$H$7,0,10*ROW('Sanitation Data'!H184))),DK190="Yes"),OFFSET('Sanitation Data'!$H$7,0,10*ROW('Sanitation Data'!H184)),IF(AND(ISNUMBER(OFFSET('Sanitation Data'!$H$7,0,10*ROW('Sanitation Data'!H184))),DK190="No",ISNUMBER(OFFSET('Sanitation Data'!$H$7,0,10*ROW('Sanitation Data'!H184)))),CONCATENATE("[",ROUND(OFFSET('Sanitation Data'!$H$7,0,10*ROW('Sanitation Data'!H184)),0),"]"),IF(AND(ISNUMBER(OFFSET('Sanitation Data'!$H$7,0,10*ROW('Sanitation Data'!H184))),DK190="",ISNUMBER(OFFSET('Sanitation Data'!$H$7,0,10*ROW('Sanitation Data'!H184)))),OFFSET('Sanitation Data'!$H$7,0,10*ROW('Sanitation Data'!H184)),NA())))</f>
        <v>#N/A</v>
      </c>
      <c r="AW190" s="120" t="e">
        <f ca="1">+IF(AND(ISNUMBER(OFFSET('Sanitation Data'!$H$11,0,10*ROW('Sanitation Data'!H184))),DL190="Yes"),OFFSET('Sanitation Data'!$H$11,0,10*ROW('Sanitation Data'!H184)),IF(AND(ISNUMBER(OFFSET('Sanitation Data'!$H$11,0,10*ROW('Sanitation Data'!H184))),DL190="No",ISNUMBER(OFFSET('Sanitation Data'!$H$11,0,10*ROW('Sanitation Data'!H184)))),CONCATENATE("[",ROUND(OFFSET('Sanitation Data'!$H$11,0,10*ROW('Sanitation Data'!H184)),0),"]"),IF(AND(ISNUMBER(OFFSET('Sanitation Data'!$H$11,0,10*ROW('Sanitation Data'!H184))),DL190="",ISNUMBER(OFFSET('Sanitation Data'!$H$11,0,10*ROW('Sanitation Data'!H184)))),OFFSET('Sanitation Data'!$H$11,0,10*ROW('Sanitation Data'!H184)),NA())))</f>
        <v>#N/A</v>
      </c>
      <c r="AX190" s="120" t="e">
        <f ca="1">+IF(AND(ISNUMBER(OFFSET('Sanitation Data'!$H$12,0,10*ROW('Sanitation Data'!H184))),DM190="Yes"),OFFSET('Sanitation Data'!$H$12,0,10*ROW('Sanitation Data'!H184)),IF(AND(ISNUMBER(OFFSET('Sanitation Data'!$H$12,0,10*ROW('Sanitation Data'!H184))),DM190="No",ISNUMBER(OFFSET('Sanitation Data'!$H$12,0,10*ROW('Sanitation Data'!H184)))),CONCATENATE("[",ROUND(OFFSET('Sanitation Data'!$H$12,0,10*ROW('Sanitation Data'!H184)),0),"]"),IF(AND(ISNUMBER(OFFSET('Sanitation Data'!$H$12,0,10*ROW('Sanitation Data'!H184))),DM190="",ISNUMBER(OFFSET('Sanitation Data'!$H$12,0,10*ROW('Sanitation Data'!H184)))),OFFSET('Sanitation Data'!$H$12,0,10*ROW('Sanitation Data'!H184)),NA())))</f>
        <v>#N/A</v>
      </c>
      <c r="AY190" s="120" t="e">
        <f ca="1">+IF(AND(ISNUMBER(OFFSET('Sanitation Data'!$H$13,0,10*ROW('Sanitation Data'!H184))),DN190="Yes"),OFFSET('Sanitation Data'!$H$13,0,10*ROW('Sanitation Data'!H184)),IF(AND(ISNUMBER(OFFSET('Sanitation Data'!$H$13,0,10*ROW('Sanitation Data'!H184))),DN190="No",ISNUMBER(OFFSET('Sanitation Data'!$H$13,0,10*ROW('Sanitation Data'!H184)))),CONCATENATE("[",ROUND(OFFSET('Sanitation Data'!$H$13,0,10*ROW('Sanitation Data'!H184)),0),"]"),IF(AND(ISNUMBER(OFFSET('Sanitation Data'!$H$13,0,10*ROW('Sanitation Data'!H184))),DN190="",ISNUMBER(OFFSET('Sanitation Data'!$H$13,0,10*ROW('Sanitation Data'!H184)))),OFFSET('Sanitation Data'!$H$13,0,10*ROW('Sanitation Data'!H184)),NA())))</f>
        <v>#N/A</v>
      </c>
      <c r="AZ190" s="121" t="e">
        <f ca="1">+IF(AND(ISNUMBER(OFFSET('Hygiene Data'!$C$6,0,10*ROW('Hygiene Data'!C184))),DO190="Yes"),OFFSET('Hygiene Data'!$C$6,0,10*ROW('Hygiene Data'!C184)),IF(AND(ISNUMBER(OFFSET('Hygiene Data'!$C$6,0,10*ROW('Hygiene Data'!C184))),DO190="No",ISNUMBER(OFFSET('Hygiene Data'!$C$6,0,10*ROW('Hygiene Data'!C184)))),CONCATENATE("[",ROUND(OFFSET('Hygiene Data'!$C$6,0,10*ROW('Hygiene Data'!C184)),0),"]"),IF(AND(ISNUMBER(OFFSET('Hygiene Data'!$C$6,0,10*ROW('Hygiene Data'!C184))),DO190="",ISNUMBER(OFFSET('Hygiene Data'!$C$6,0,10*ROW('Hygiene Data'!C184)))),OFFSET('Hygiene Data'!$C$6,0,10*ROW('Hygiene Data'!C184)),NA())))</f>
        <v>#N/A</v>
      </c>
      <c r="BA190" s="121" t="e">
        <f ca="1">+IF(AND(ISNUMBER(OFFSET('Hygiene Data'!$C$8,0,10*ROW('Hygiene Data'!C184))),DP190="Yes"),OFFSET('Hygiene Data'!$C$8,0,10*ROW('Hygiene Data'!C184)),IF(AND(ISNUMBER(OFFSET('Hygiene Data'!$C$8,0,10*ROW('Hygiene Data'!C184))),DP190="No",ISNUMBER(OFFSET('Hygiene Data'!$C$8,0,10*ROW('Hygiene Data'!C184)))),CONCATENATE("[",ROUND(OFFSET('Hygiene Data'!$C$8,0,10*ROW('Hygiene Data'!C184)),0),"]"),IF(AND(ISNUMBER(OFFSET('Hygiene Data'!$C$8,0,10*ROW('Hygiene Data'!C184))),DP190="",ISNUMBER(OFFSET('Hygiene Data'!$C$8,0,10*ROW('Hygiene Data'!C184)))),OFFSET('Hygiene Data'!$C$8,0,10*ROW('Hygiene Data'!C184)),NA())))</f>
        <v>#N/A</v>
      </c>
      <c r="BB190" s="121" t="e">
        <f ca="1">+IF(AND(ISNUMBER(OFFSET('Hygiene Data'!$C$10,0,10*ROW('Hygiene Data'!C184))),DQ190="Yes"),OFFSET('Hygiene Data'!$C$10,0,10*ROW('Hygiene Data'!C184)),IF(AND(ISNUMBER(OFFSET('Hygiene Data'!$C$10,0,10*ROW('Hygiene Data'!C184))),DQ190="No",ISNUMBER(OFFSET('Hygiene Data'!$C$10,0,10*ROW('Hygiene Data'!C184)))),CONCATENATE("[",ROUND(OFFSET('Hygiene Data'!$C$10,0,10*ROW('Hygiene Data'!C184)),0),"]"),IF(AND(ISNUMBER(OFFSET('Hygiene Data'!$C$10,0,10*ROW('Hygiene Data'!C184))),DQ190="",ISNUMBER(OFFSET('Hygiene Data'!$C$10,0,10*ROW('Hygiene Data'!C184)))),OFFSET('Hygiene Data'!$C$10,0,10*ROW('Hygiene Data'!C184)),NA())))</f>
        <v>#N/A</v>
      </c>
      <c r="BC190" s="121" t="e">
        <f ca="1">+IF(AND(ISNUMBER(OFFSET('Hygiene Data'!$D$6,0,10*ROW('Hygiene Data'!D184))),DR190="Yes"),OFFSET('Hygiene Data'!$D$6,0,10*ROW('Hygiene Data'!D184)),IF(AND(ISNUMBER(OFFSET('Hygiene Data'!$D$6,0,10*ROW('Hygiene Data'!D184))),DR190="No",ISNUMBER(OFFSET('Hygiene Data'!$D$6,0,10*ROW('Hygiene Data'!D184)))),CONCATENATE("[",ROUND(OFFSET('Hygiene Data'!$D$6,0,10*ROW('Hygiene Data'!D184)),0),"]"),IF(AND(ISNUMBER(OFFSET('Hygiene Data'!$D$6,0,10*ROW('Hygiene Data'!D184))),DR190="",ISNUMBER(OFFSET('Hygiene Data'!$D$6,0,10*ROW('Hygiene Data'!D184)))),OFFSET('Hygiene Data'!$D$6,0,10*ROW('Hygiene Data'!D184)),NA())))</f>
        <v>#N/A</v>
      </c>
      <c r="BD190" s="121" t="e">
        <f ca="1">+IF(AND(ISNUMBER(OFFSET('Hygiene Data'!$D$8,0,10*ROW('Hygiene Data'!D184))),DS190="Yes"),OFFSET('Hygiene Data'!$D$8,0,10*ROW('Hygiene Data'!D184)),IF(AND(ISNUMBER(OFFSET('Hygiene Data'!$D$8,0,10*ROW('Hygiene Data'!D184))),DS190="No",ISNUMBER(OFFSET('Hygiene Data'!$D$8,0,10*ROW('Hygiene Data'!D184)))),CONCATENATE("[",ROUND(OFFSET('Hygiene Data'!$D$8,0,10*ROW('Hygiene Data'!D184)),0),"]"),IF(AND(ISNUMBER(OFFSET('Hygiene Data'!$D$8,0,10*ROW('Hygiene Data'!D184))),DS190="",ISNUMBER(OFFSET('Hygiene Data'!$D$8,0,10*ROW('Hygiene Data'!D184)))),OFFSET('Hygiene Data'!$D$8,0,10*ROW('Hygiene Data'!D184)),NA())))</f>
        <v>#N/A</v>
      </c>
      <c r="BE190" s="121" t="e">
        <f ca="1">+IF(AND(ISNUMBER(OFFSET('Hygiene Data'!$D$10,0,10*ROW('Hygiene Data'!D184))),DT190="Yes"),OFFSET('Hygiene Data'!$D$10,0,10*ROW('Hygiene Data'!D184)),IF(AND(ISNUMBER(OFFSET('Hygiene Data'!$D$10,0,10*ROW('Hygiene Data'!D184))),DT190="No",ISNUMBER(OFFSET('Hygiene Data'!$D$10,0,10*ROW('Hygiene Data'!D184)))),CONCATENATE("[",ROUND(OFFSET('Hygiene Data'!$D$10,0,10*ROW('Hygiene Data'!D184)),0),"]"),IF(AND(ISNUMBER(OFFSET('Hygiene Data'!$D$10,0,10*ROW('Hygiene Data'!D184))),DT190="",ISNUMBER(OFFSET('Hygiene Data'!$D$10,0,10*ROW('Hygiene Data'!D184)))),OFFSET('Hygiene Data'!$D$10,0,10*ROW('Hygiene Data'!D184)),NA())))</f>
        <v>#N/A</v>
      </c>
      <c r="BF190" s="121" t="e">
        <f ca="1">+IF(AND(ISNUMBER(OFFSET('Hygiene Data'!$E$6,0,10*ROW('Hygiene Data'!E184))),DU190="Yes"),OFFSET('Hygiene Data'!$E$6,0,10*ROW('Hygiene Data'!E184)),IF(AND(ISNUMBER(OFFSET('Hygiene Data'!$E$6,0,10*ROW('Hygiene Data'!E184))),DU190="No",ISNUMBER(OFFSET('Hygiene Data'!$E$6,0,10*ROW('Hygiene Data'!E184)))),CONCATENATE("[",ROUND(OFFSET('Hygiene Data'!$E$6,0,10*ROW('Hygiene Data'!E184)),0),"]"),IF(AND(ISNUMBER(OFFSET('Hygiene Data'!$E$6,0,10*ROW('Hygiene Data'!E184))),DU190="",ISNUMBER(OFFSET('Hygiene Data'!$E$6,0,10*ROW('Hygiene Data'!E184)))),OFFSET('Hygiene Data'!$E$6,0,10*ROW('Hygiene Data'!E184)),NA())))</f>
        <v>#N/A</v>
      </c>
      <c r="BG190" s="121" t="e">
        <f ca="1">+IF(AND(ISNUMBER(OFFSET('Hygiene Data'!$E$8,0,10*ROW('Hygiene Data'!E184))),DV190="Yes"),OFFSET('Hygiene Data'!$E$8,0,10*ROW('Hygiene Data'!E184)),IF(AND(ISNUMBER(OFFSET('Hygiene Data'!$E$8,0,10*ROW('Hygiene Data'!E184))),DV190="No",ISNUMBER(OFFSET('Hygiene Data'!$E$8,0,10*ROW('Hygiene Data'!E184)))),CONCATENATE("[",ROUND(OFFSET('Hygiene Data'!$E$8,0,10*ROW('Hygiene Data'!E184)),0),"]"),IF(AND(ISNUMBER(OFFSET('Hygiene Data'!$E$8,0,10*ROW('Hygiene Data'!E184))),DV190="",ISNUMBER(OFFSET('Hygiene Data'!$E$8,0,10*ROW('Hygiene Data'!E184)))),OFFSET('Hygiene Data'!$E$8,0,10*ROW('Hygiene Data'!E184)),NA())))</f>
        <v>#N/A</v>
      </c>
      <c r="BH190" s="121" t="e">
        <f ca="1">+IF(AND(ISNUMBER(OFFSET('Hygiene Data'!$E$10,0,10*ROW('Hygiene Data'!E184))),DW190="Yes"),OFFSET('Hygiene Data'!$E$10,0,10*ROW('Hygiene Data'!E184)),IF(AND(ISNUMBER(OFFSET('Hygiene Data'!$E$10,0,10*ROW('Hygiene Data'!E184))),DW190="No",ISNUMBER(OFFSET('Hygiene Data'!$E$10,0,10*ROW('Hygiene Data'!E184)))),CONCATENATE("[",ROUND(OFFSET('Hygiene Data'!$E$10,0,10*ROW('Hygiene Data'!E184)),0),"]"),IF(AND(ISNUMBER(OFFSET('Hygiene Data'!$E$10,0,10*ROW('Hygiene Data'!E184))),DW190="",ISNUMBER(OFFSET('Hygiene Data'!$E$10,0,10*ROW('Hygiene Data'!E184)))),OFFSET('Hygiene Data'!$E$10,0,10*ROW('Hygiene Data'!E184)),NA())))</f>
        <v>#N/A</v>
      </c>
      <c r="BI190" s="121" t="e">
        <f ca="1">+IF(AND(ISNUMBER(OFFSET('Hygiene Data'!$F$6,0,10*ROW('Hygiene Data'!F184))),DX190="Yes"),OFFSET('Hygiene Data'!$F$6,0,10*ROW('Hygiene Data'!F184)),IF(AND(ISNUMBER(OFFSET('Hygiene Data'!$F$6,0,10*ROW('Hygiene Data'!F184))),DX190="No",ISNUMBER(OFFSET('Hygiene Data'!$F$6,0,10*ROW('Hygiene Data'!F184)))),CONCATENATE("[",ROUND(OFFSET('Hygiene Data'!$F$6,0,10*ROW('Hygiene Data'!F184)),0),"]"),IF(AND(ISNUMBER(OFFSET('Hygiene Data'!$F$6,0,10*ROW('Hygiene Data'!F184))),DX190="",ISNUMBER(OFFSET('Hygiene Data'!$F$6,0,10*ROW('Hygiene Data'!F184)))),OFFSET('Hygiene Data'!$F$6,0,10*ROW('Hygiene Data'!F184)),NA())))</f>
        <v>#N/A</v>
      </c>
      <c r="BJ190" s="121" t="e">
        <f ca="1">+IF(AND(ISNUMBER(OFFSET('Hygiene Data'!$F$8,0,10*ROW('Hygiene Data'!F184))),DY190="Yes"),OFFSET('Hygiene Data'!$F$8,0,10*ROW('Hygiene Data'!F184)),IF(AND(ISNUMBER(OFFSET('Hygiene Data'!$F$8,0,10*ROW('Hygiene Data'!F184))),DY190="No",ISNUMBER(OFFSET('Hygiene Data'!$F$8,0,10*ROW('Hygiene Data'!F184)))),CONCATENATE("[",ROUND(OFFSET('Hygiene Data'!$F$8,0,10*ROW('Hygiene Data'!F184)),0),"]"),IF(AND(ISNUMBER(OFFSET('Hygiene Data'!$F$8,0,10*ROW('Hygiene Data'!F184))),DY190="",ISNUMBER(OFFSET('Hygiene Data'!$F$8,0,10*ROW('Hygiene Data'!F184)))),OFFSET('Hygiene Data'!$F$8,0,10*ROW('Hygiene Data'!F184)),NA())))</f>
        <v>#N/A</v>
      </c>
      <c r="BK190" s="121" t="e">
        <f ca="1">+IF(AND(ISNUMBER(OFFSET('Hygiene Data'!$F$10,0,10*ROW('Hygiene Data'!F184))),DZ190="Yes"),OFFSET('Hygiene Data'!$F$10,0,10*ROW('Hygiene Data'!F184)),IF(AND(ISNUMBER(OFFSET('Hygiene Data'!$F$10,0,10*ROW('Hygiene Data'!F184))),DZ190="No",ISNUMBER(OFFSET('Hygiene Data'!$F$10,0,10*ROW('Hygiene Data'!F184)))),CONCATENATE("[",ROUND(OFFSET('Hygiene Data'!$F$10,0,10*ROW('Hygiene Data'!F184)),0),"]"),IF(AND(ISNUMBER(OFFSET('Hygiene Data'!$F$10,0,10*ROW('Hygiene Data'!F184))),DZ190="",ISNUMBER(OFFSET('Hygiene Data'!$F$10,0,10*ROW('Hygiene Data'!F184)))),OFFSET('Hygiene Data'!$F$10,0,10*ROW('Hygiene Data'!F184)),NA())))</f>
        <v>#N/A</v>
      </c>
      <c r="BL190" s="121" t="e">
        <f ca="1">+IF(AND(ISNUMBER(OFFSET('Hygiene Data'!$G$6,0,10*ROW('Hygiene Data'!G184))),EA190="Yes"),OFFSET('Hygiene Data'!$G$6,0,10*ROW('Hygiene Data'!G184)),IF(AND(ISNUMBER(OFFSET('Hygiene Data'!$G$6,0,10*ROW('Hygiene Data'!G184))),EA190="No",ISNUMBER(OFFSET('Hygiene Data'!$G$6,0,10*ROW('Hygiene Data'!G184)))),CONCATENATE("[",ROUND(OFFSET('Hygiene Data'!$G$6,0,10*ROW('Hygiene Data'!G184)),0),"]"),IF(AND(ISNUMBER(OFFSET('Hygiene Data'!$G$6,0,10*ROW('Hygiene Data'!G184))),EA190="",ISNUMBER(OFFSET('Hygiene Data'!$G$6,0,10*ROW('Hygiene Data'!G184)))),OFFSET('Hygiene Data'!$G$6,0,10*ROW('Hygiene Data'!G184)),NA())))</f>
        <v>#N/A</v>
      </c>
      <c r="BM190" s="121" t="e">
        <f ca="1">+IF(AND(ISNUMBER(OFFSET('Hygiene Data'!$G$8,0,10*ROW('Hygiene Data'!G184))),EB190="Yes"),OFFSET('Hygiene Data'!$G$8,0,10*ROW('Hygiene Data'!G184)),IF(AND(ISNUMBER(OFFSET('Hygiene Data'!$G$8,0,10*ROW('Hygiene Data'!G184))),EB190="No",ISNUMBER(OFFSET('Hygiene Data'!$G$8,0,10*ROW('Hygiene Data'!G184)))),CONCATENATE("[",ROUND(OFFSET('Hygiene Data'!$G$8,0,10*ROW('Hygiene Data'!G184)),0),"]"),IF(AND(ISNUMBER(OFFSET('Hygiene Data'!$G$8,0,10*ROW('Hygiene Data'!G184))),EB190="",ISNUMBER(OFFSET('Hygiene Data'!$G$8,0,10*ROW('Hygiene Data'!G184)))),OFFSET('Hygiene Data'!$G$8,0,10*ROW('Hygiene Data'!G184)),NA())))</f>
        <v>#N/A</v>
      </c>
      <c r="BN190" s="121" t="e">
        <f ca="1">+IF(AND(ISNUMBER(OFFSET('Hygiene Data'!$G$10,0,10*ROW('Hygiene Data'!G184))),EC190="Yes"),OFFSET('Hygiene Data'!$G$10,0,10*ROW('Hygiene Data'!G184)),IF(AND(ISNUMBER(OFFSET('Hygiene Data'!$G$10,0,10*ROW('Hygiene Data'!G184))),EC190="No",ISNUMBER(OFFSET('Hygiene Data'!$G$10,0,10*ROW('Hygiene Data'!G184)))),CONCATENATE("[",ROUND(OFFSET('Hygiene Data'!$G$10,0,10*ROW('Hygiene Data'!G184)),0),"]"),IF(AND(ISNUMBER(OFFSET('Hygiene Data'!$G$10,0,10*ROW('Hygiene Data'!G184))),EC190="",ISNUMBER(OFFSET('Hygiene Data'!$G$10,0,10*ROW('Hygiene Data'!G184)))),OFFSET('Hygiene Data'!$G$10,0,10*ROW('Hygiene Data'!G184)),NA())))</f>
        <v>#N/A</v>
      </c>
      <c r="BO190" s="121" t="e">
        <f ca="1">+IF(AND(ISNUMBER(OFFSET('Hygiene Data'!$H$6,0,10*ROW('Hygiene Data'!H184))),ED190="Yes"),OFFSET('Hygiene Data'!$H$6,0,10*ROW('Hygiene Data'!H184)),IF(AND(ISNUMBER(OFFSET('Hygiene Data'!$H$6,0,10*ROW('Hygiene Data'!H184))),ED190="No",ISNUMBER(OFFSET('Hygiene Data'!$H$6,0,10*ROW('Hygiene Data'!H184)))),CONCATENATE("[",ROUND(OFFSET('Hygiene Data'!$H$6,0,10*ROW('Hygiene Data'!H184)),0),"]"),IF(AND(ISNUMBER(OFFSET('Hygiene Data'!$H$6,0,10*ROW('Hygiene Data'!H184))),ED190="",ISNUMBER(OFFSET('Hygiene Data'!$H$6,0,10*ROW('Hygiene Data'!H184)))),OFFSET('Hygiene Data'!$H$6,0,10*ROW('Hygiene Data'!H184)),NA())))</f>
        <v>#N/A</v>
      </c>
      <c r="BP190" s="121" t="e">
        <f ca="1">+IF(AND(ISNUMBER(OFFSET('Hygiene Data'!$H$8,0,10*ROW('Hygiene Data'!H184))),EE190="Yes"),OFFSET('Hygiene Data'!$H$8,0,10*ROW('Hygiene Data'!H184)),IF(AND(ISNUMBER(OFFSET('Hygiene Data'!$H$8,0,10*ROW('Hygiene Data'!H184))),EE190="No",ISNUMBER(OFFSET('Hygiene Data'!$H$8,0,10*ROW('Hygiene Data'!H184)))),CONCATENATE("[",ROUND(OFFSET('Hygiene Data'!$H$8,0,10*ROW('Hygiene Data'!H184)),0),"]"),IF(AND(ISNUMBER(OFFSET('Hygiene Data'!$H$8,0,10*ROW('Hygiene Data'!H184))),EE190="",ISNUMBER(OFFSET('Hygiene Data'!$H$8,0,10*ROW('Hygiene Data'!H184)))),OFFSET('Hygiene Data'!$H$8,0,10*ROW('Hygiene Data'!H184)),NA())))</f>
        <v>#N/A</v>
      </c>
      <c r="BQ190" s="121" t="e">
        <f ca="1">+IF(AND(ISNUMBER(OFFSET('Hygiene Data'!$H$10,0,10*ROW('Hygiene Data'!H184))),EF190="Yes"),OFFSET('Hygiene Data'!$H$10,0,10*ROW('Hygiene Data'!H184)),IF(AND(ISNUMBER(OFFSET('Hygiene Data'!$H$10,0,10*ROW('Hygiene Data'!H184))),EF190="No",ISNUMBER(OFFSET('Hygiene Data'!$H$10,0,10*ROW('Hygiene Data'!H184)))),CONCATENATE("[",ROUND(OFFSET('Hygiene Data'!$H$10,0,10*ROW('Hygiene Data'!H184)),0),"]"),IF(AND(ISNUMBER(OFFSET('Hygiene Data'!$H$10,0,10*ROW('Hygiene Data'!H184))),EF190="",ISNUMBER(OFFSET('Hygiene Data'!$H$10,0,10*ROW('Hygiene Data'!H184)))),OFFSET('Hygiene Data'!$H$10,0,10*ROW('Hygiene Data'!H184)),NA())))</f>
        <v>#N/A</v>
      </c>
      <c r="BS190" s="28" t="str">
        <f ca="1">+IF(OFFSET('Water Data'!$C$28,0,10*ROW('Water Data'!C184))="","",OFFSET('Water Data'!$C$28,0,10*ROW('Water Data'!C184)))</f>
        <v/>
      </c>
      <c r="BT190" s="28" t="str">
        <f ca="1">+IF(OFFSET('Water Data'!$C$29,0,10*ROW('Water Data'!C184))="","",OFFSET('Water Data'!$C$29,0,10*ROW('Water Data'!C184)))</f>
        <v/>
      </c>
      <c r="BU190" s="28" t="str">
        <f ca="1">+IF(OFFSET('Water Data'!$C$30,0,10*ROW('Water Data'!C184))="","",OFFSET('Water Data'!$C$30,0,10*ROW('Water Data'!C184)))</f>
        <v/>
      </c>
      <c r="BV190" s="28" t="str">
        <f ca="1">+IF(OFFSET('Water Data'!$D$28,0,10*ROW('Water Data'!D184))="","",OFFSET('Water Data'!$D$28,0,10*ROW('Water Data'!D184)))</f>
        <v/>
      </c>
      <c r="BW190" s="28" t="str">
        <f ca="1">+IF(OFFSET('Water Data'!$D$29,0,10*ROW('Water Data'!D184))="","",OFFSET('Water Data'!$D$29,0,10*ROW('Water Data'!D184)))</f>
        <v/>
      </c>
      <c r="BX190" s="28" t="str">
        <f ca="1">+IF(OFFSET('Water Data'!$D$30,0,10*ROW('Water Data'!D184))="","",OFFSET('Water Data'!$D$30,0,10*ROW('Water Data'!D184)))</f>
        <v/>
      </c>
      <c r="BY190" s="28" t="str">
        <f ca="1">+IF(OFFSET('Water Data'!$E$28,0,10*ROW('Water Data'!E184))="","",OFFSET('Water Data'!$E$28,0,10*ROW('Water Data'!E184)))</f>
        <v/>
      </c>
      <c r="BZ190" s="28" t="str">
        <f ca="1">+IF(OFFSET('Water Data'!$E$29,0,10*ROW('Water Data'!E184))="","",OFFSET('Water Data'!$E$29,0,10*ROW('Water Data'!E184)))</f>
        <v/>
      </c>
      <c r="CA190" s="28" t="str">
        <f ca="1">+IF(OFFSET('Water Data'!$E$30,0,10*ROW('Water Data'!E184))="","",OFFSET('Water Data'!$E$30,0,10*ROW('Water Data'!E184)))</f>
        <v/>
      </c>
      <c r="CB190" s="28" t="str">
        <f ca="1">+IF(OFFSET('Water Data'!$F$28,0,10*ROW('Water Data'!F184))="","",OFFSET('Water Data'!$F$28,0,10*ROW('Water Data'!F184)))</f>
        <v/>
      </c>
      <c r="CC190" s="28" t="str">
        <f ca="1">+IF(OFFSET('Water Data'!$F$29,0,10*ROW('Water Data'!F184))="","",OFFSET('Water Data'!$F$29,0,10*ROW('Water Data'!F184)))</f>
        <v/>
      </c>
      <c r="CD190" s="28" t="str">
        <f ca="1">+IF(OFFSET('Water Data'!$F$30,0,10*ROW('Water Data'!F184))="","",OFFSET('Water Data'!$F$30,0,10*ROW('Water Data'!F184)))</f>
        <v/>
      </c>
      <c r="CE190" s="28" t="str">
        <f ca="1">+IF(OFFSET('Water Data'!$G$28,0,10*ROW('Water Data'!G184))="","",OFFSET('Water Data'!$G$28,0,10*ROW('Water Data'!G184)))</f>
        <v/>
      </c>
      <c r="CF190" s="28" t="str">
        <f ca="1">+IF(OFFSET('Water Data'!$G$29,0,10*ROW('Water Data'!G184))="","",OFFSET('Water Data'!$G$29,0,10*ROW('Water Data'!G184)))</f>
        <v/>
      </c>
      <c r="CG190" s="28" t="str">
        <f ca="1">+IF(OFFSET('Water Data'!$G$30,0,10*ROW('Water Data'!G184))="","",OFFSET('Water Data'!$G$30,0,10*ROW('Water Data'!G184)))</f>
        <v/>
      </c>
      <c r="CH190" s="28" t="str">
        <f ca="1">+IF(OFFSET('Water Data'!$H$28,0,10*ROW('Water Data'!H184))="","",OFFSET('Water Data'!$H$28,0,10*ROW('Water Data'!H184)))</f>
        <v/>
      </c>
      <c r="CI190" s="28" t="str">
        <f ca="1">+IF(OFFSET('Water Data'!$H$29,0,10*ROW('Water Data'!H184))="","",OFFSET('Water Data'!$H$29,0,10*ROW('Water Data'!H184)))</f>
        <v/>
      </c>
      <c r="CJ190" s="28" t="str">
        <f ca="1">+IF(OFFSET('Water Data'!$H$30,0,10*ROW('Water Data'!H184))="","",OFFSET('Water Data'!$H$30,0,10*ROW('Water Data'!H184)))</f>
        <v/>
      </c>
      <c r="CK190" s="28" t="str">
        <f ca="1">+IF(OFFSET('Sanitation Data'!$C$29,0,10*ROW('Sanitation Data'!C184))="","",OFFSET('Sanitation Data'!$C$29,0,10*ROW('Sanitation Data'!C184)))</f>
        <v/>
      </c>
      <c r="CL190" s="28" t="str">
        <f ca="1">+IF(OFFSET('Sanitation Data'!$C$30,0,10*ROW('Sanitation Data'!C184))="","",OFFSET('Sanitation Data'!$C$30,0,10*ROW('Sanitation Data'!C184)))</f>
        <v/>
      </c>
      <c r="CM190" s="28" t="str">
        <f ca="1">+IF(OFFSET('Sanitation Data'!$C$31,0,10*ROW('Sanitation Data'!C184))="","",OFFSET('Sanitation Data'!$C$31,0,10*ROW('Sanitation Data'!C184)))</f>
        <v/>
      </c>
      <c r="CN190" s="28" t="str">
        <f ca="1">+IF(OFFSET('Sanitation Data'!$C$32,0,10*ROW('Sanitation Data'!C184))="","",OFFSET('Sanitation Data'!$C$32,0,10*ROW('Sanitation Data'!C184)))</f>
        <v/>
      </c>
      <c r="CO190" s="28" t="str">
        <f ca="1">+IF(OFFSET('Sanitation Data'!$C$33,0,10*ROW('Sanitation Data'!C184))="","",OFFSET('Sanitation Data'!$C$33,0,10*ROW('Sanitation Data'!C184)))</f>
        <v/>
      </c>
      <c r="CP190" s="28" t="str">
        <f ca="1">+IF(OFFSET('Sanitation Data'!$D$29,0,10*ROW('Sanitation Data'!D184))="","",OFFSET('Sanitation Data'!$D$29,0,10*ROW('Sanitation Data'!D184)))</f>
        <v/>
      </c>
      <c r="CQ190" s="28" t="str">
        <f ca="1">+IF(OFFSET('Sanitation Data'!$D$30,0,10*ROW('Sanitation Data'!D184))="","",OFFSET('Sanitation Data'!$D$30,0,10*ROW('Sanitation Data'!D184)))</f>
        <v/>
      </c>
      <c r="CR190" s="28" t="str">
        <f ca="1">+IF(OFFSET('Sanitation Data'!$D$31,0,10*ROW('Sanitation Data'!D184))="","",OFFSET('Sanitation Data'!$D$31,0,10*ROW('Sanitation Data'!D184)))</f>
        <v/>
      </c>
      <c r="CS190" s="28" t="str">
        <f ca="1">+IF(OFFSET('Sanitation Data'!$D$32,0,10*ROW('Sanitation Data'!D184))="","",OFFSET('Sanitation Data'!$D$32,0,10*ROW('Sanitation Data'!D184)))</f>
        <v/>
      </c>
      <c r="CT190" s="28" t="str">
        <f ca="1">+IF(OFFSET('Sanitation Data'!$D$33,0,10*ROW('Sanitation Data'!D184))="","",OFFSET('Sanitation Data'!$D$33,0,10*ROW('Sanitation Data'!D184)))</f>
        <v/>
      </c>
      <c r="CU190" s="28" t="str">
        <f ca="1">+IF(OFFSET('Sanitation Data'!$E$29,0,10*ROW('Sanitation Data'!E184))="","",OFFSET('Sanitation Data'!$E$29,0,10*ROW('Sanitation Data'!E184)))</f>
        <v/>
      </c>
      <c r="CV190" s="28" t="str">
        <f ca="1">+IF(OFFSET('Sanitation Data'!$E$30,0,10*ROW('Sanitation Data'!E184))="","",OFFSET('Sanitation Data'!$E$30,0,10*ROW('Sanitation Data'!E184)))</f>
        <v/>
      </c>
      <c r="CW190" s="28" t="str">
        <f ca="1">+IF(OFFSET('Sanitation Data'!$E$31,0,10*ROW('Sanitation Data'!E184))="","",OFFSET('Sanitation Data'!$E$31,0,10*ROW('Sanitation Data'!E184)))</f>
        <v/>
      </c>
      <c r="CX190" s="28" t="str">
        <f ca="1">+IF(OFFSET('Sanitation Data'!$E$32,0,10*ROW('Sanitation Data'!E184))="","",OFFSET('Sanitation Data'!$E$32,0,10*ROW('Sanitation Data'!E184)))</f>
        <v/>
      </c>
      <c r="CY190" s="28" t="str">
        <f ca="1">+IF(OFFSET('Sanitation Data'!$E$33,0,10*ROW('Sanitation Data'!E184))="","",OFFSET('Sanitation Data'!$E$33,0,10*ROW('Sanitation Data'!E184)))</f>
        <v/>
      </c>
      <c r="CZ190" s="28" t="str">
        <f ca="1">+IF(OFFSET('Sanitation Data'!$F$29,0,10*ROW('Sanitation Data'!F184))="","",OFFSET('Sanitation Data'!$F$29,0,10*ROW('Sanitation Data'!F184)))</f>
        <v/>
      </c>
      <c r="DA190" s="28" t="str">
        <f ca="1">+IF(OFFSET('Sanitation Data'!$F$30,0,10*ROW('Sanitation Data'!F184))="","",OFFSET('Sanitation Data'!$F$30,0,10*ROW('Sanitation Data'!F184)))</f>
        <v/>
      </c>
      <c r="DB190" s="28" t="str">
        <f ca="1">+IF(OFFSET('Sanitation Data'!$F$31,0,10*ROW('Sanitation Data'!F184))="","",OFFSET('Sanitation Data'!$F$31,0,10*ROW('Sanitation Data'!F184)))</f>
        <v/>
      </c>
      <c r="DC190" s="28" t="str">
        <f ca="1">+IF(OFFSET('Sanitation Data'!$F$32,0,10*ROW('Sanitation Data'!F184))="","",OFFSET('Sanitation Data'!$F$32,0,10*ROW('Sanitation Data'!F184)))</f>
        <v/>
      </c>
      <c r="DD190" s="28" t="str">
        <f ca="1">+IF(OFFSET('Sanitation Data'!$F$33,0,10*ROW('Sanitation Data'!F184))="","",OFFSET('Sanitation Data'!$F$33,0,10*ROW('Sanitation Data'!F184)))</f>
        <v/>
      </c>
      <c r="DE190" s="28" t="str">
        <f ca="1">+IF(OFFSET('Sanitation Data'!$G$29,0,10*ROW('Sanitation Data'!G184))="","",OFFSET('Sanitation Data'!$G$29,0,10*ROW('Sanitation Data'!G184)))</f>
        <v/>
      </c>
      <c r="DF190" s="28" t="str">
        <f ca="1">+IF(OFFSET('Sanitation Data'!$G$30,0,10*ROW('Sanitation Data'!G184))="","",OFFSET('Sanitation Data'!$G$30,0,10*ROW('Sanitation Data'!G184)))</f>
        <v/>
      </c>
      <c r="DG190" s="28" t="str">
        <f ca="1">+IF(OFFSET('Sanitation Data'!$G$31,0,10*ROW('Sanitation Data'!G184))="","",OFFSET('Sanitation Data'!$G$31,0,10*ROW('Sanitation Data'!G184)))</f>
        <v/>
      </c>
      <c r="DH190" s="28" t="str">
        <f ca="1">+IF(OFFSET('Sanitation Data'!$G$32,0,10*ROW('Sanitation Data'!G184))="","",OFFSET('Sanitation Data'!$G$32,0,10*ROW('Sanitation Data'!G184)))</f>
        <v/>
      </c>
      <c r="DI190" s="28" t="str">
        <f ca="1">+IF(OFFSET('Sanitation Data'!$G$33,0,10*ROW('Sanitation Data'!G184))="","",OFFSET('Sanitation Data'!$G$33,0,10*ROW('Sanitation Data'!G184)))</f>
        <v/>
      </c>
      <c r="DJ190" s="28" t="str">
        <f ca="1">+IF(OFFSET('Sanitation Data'!$H$29,0,10*ROW('Sanitation Data'!H184))="","",OFFSET('Sanitation Data'!$H$29,0,10*ROW('Sanitation Data'!H184)))</f>
        <v/>
      </c>
      <c r="DK190" s="28" t="str">
        <f ca="1">+IF(OFFSET('Sanitation Data'!$H$30,0,10*ROW('Sanitation Data'!H184))="","",OFFSET('Sanitation Data'!$H$30,0,10*ROW('Sanitation Data'!H184)))</f>
        <v/>
      </c>
      <c r="DL190" s="28" t="str">
        <f ca="1">+IF(OFFSET('Sanitation Data'!$H$31,0,10*ROW('Sanitation Data'!H184))="","",OFFSET('Sanitation Data'!$H$31,0,10*ROW('Sanitation Data'!H184)))</f>
        <v/>
      </c>
      <c r="DM190" s="28" t="str">
        <f ca="1">+IF(OFFSET('Sanitation Data'!$H$32,0,10*ROW('Sanitation Data'!H184))="","",OFFSET('Sanitation Data'!$H$32,0,10*ROW('Sanitation Data'!H184)))</f>
        <v/>
      </c>
      <c r="DN190" s="28" t="str">
        <f ca="1">+IF(OFFSET('Sanitation Data'!$H$33,0,10*ROW('Sanitation Data'!H184))="","",OFFSET('Sanitation Data'!$H$33,0,10*ROW('Sanitation Data'!H184)))</f>
        <v/>
      </c>
      <c r="DO190" s="28" t="str">
        <f ca="1">+IF(OFFSET('Hygiene Data'!$C$12,0,10*ROW('Hygiene Data'!C184))="","",OFFSET('Hygiene Data'!$C$12,0,10*ROW('Hygiene Data'!C184)))</f>
        <v/>
      </c>
      <c r="DP190" s="28" t="str">
        <f ca="1">+IF(OFFSET('Hygiene Data'!$C$13,0,10*ROW('Hygiene Data'!C184))="","",OFFSET('Hygiene Data'!$C$13,0,10*ROW('Hygiene Data'!C184)))</f>
        <v/>
      </c>
      <c r="DQ190" s="28" t="str">
        <f ca="1">+IF(OFFSET('Hygiene Data'!$C$14,0,10*ROW('Hygiene Data'!C184))="","",OFFSET('Hygiene Data'!$C$14,0,10*ROW('Hygiene Data'!C184)))</f>
        <v/>
      </c>
      <c r="DR190" s="28" t="str">
        <f ca="1">+IF(OFFSET('Hygiene Data'!$D$12,0,10*ROW('Hygiene Data'!D184))="","",OFFSET('Hygiene Data'!$D$12,0,10*ROW('Hygiene Data'!D184)))</f>
        <v/>
      </c>
      <c r="DS190" s="28" t="str">
        <f ca="1">+IF(OFFSET('Hygiene Data'!$D$13,0,10*ROW('Hygiene Data'!D184))="","",OFFSET('Hygiene Data'!$D$13,0,10*ROW('Hygiene Data'!D184)))</f>
        <v/>
      </c>
      <c r="DT190" s="28" t="str">
        <f ca="1">+IF(OFFSET('Hygiene Data'!$D$14,0,10*ROW('Hygiene Data'!D184))="","",OFFSET('Hygiene Data'!$D$14,0,10*ROW('Hygiene Data'!D184)))</f>
        <v/>
      </c>
      <c r="DU190" s="28" t="str">
        <f ca="1">+IF(OFFSET('Hygiene Data'!$E$12,0,10*ROW('Hygiene Data'!E184))="","",OFFSET('Hygiene Data'!$E$12,0,10*ROW('Hygiene Data'!E184)))</f>
        <v/>
      </c>
      <c r="DV190" s="28" t="str">
        <f ca="1">+IF(OFFSET('Hygiene Data'!$E$13,0,10*ROW('Hygiene Data'!E184))="","",OFFSET('Hygiene Data'!$E$13,0,10*ROW('Hygiene Data'!E184)))</f>
        <v/>
      </c>
      <c r="DW190" s="28" t="str">
        <f ca="1">+IF(OFFSET('Hygiene Data'!$E$14,0,10*ROW('Hygiene Data'!E184))="","",OFFSET('Hygiene Data'!$E$14,0,10*ROW('Hygiene Data'!E184)))</f>
        <v/>
      </c>
      <c r="DX190" s="28" t="str">
        <f ca="1">+IF(OFFSET('Hygiene Data'!$F$12,0,10*ROW('Hygiene Data'!F184))="","",OFFSET('Hygiene Data'!$F$12,0,10*ROW('Hygiene Data'!F184)))</f>
        <v/>
      </c>
      <c r="DY190" s="28" t="str">
        <f ca="1">+IF(OFFSET('Hygiene Data'!$F$13,0,10*ROW('Hygiene Data'!F184))="","",OFFSET('Hygiene Data'!$F$13,0,10*ROW('Hygiene Data'!F184)))</f>
        <v/>
      </c>
      <c r="DZ190" s="28" t="str">
        <f ca="1">+IF(OFFSET('Hygiene Data'!$F$14,0,10*ROW('Hygiene Data'!F184))="","",OFFSET('Hygiene Data'!$F$14,0,10*ROW('Hygiene Data'!F184)))</f>
        <v/>
      </c>
      <c r="EA190" s="28" t="str">
        <f ca="1">+IF(OFFSET('Hygiene Data'!$G$12,0,10*ROW('Hygiene Data'!G184))="","",OFFSET('Hygiene Data'!$G$12,0,10*ROW('Hygiene Data'!G184)))</f>
        <v/>
      </c>
      <c r="EB190" s="28" t="str">
        <f ca="1">+IF(OFFSET('Hygiene Data'!$G$13,0,10*ROW('Hygiene Data'!G184))="","",OFFSET('Hygiene Data'!$G$13,0,10*ROW('Hygiene Data'!G184)))</f>
        <v/>
      </c>
      <c r="EC190" s="28" t="str">
        <f ca="1">+IF(OFFSET('Hygiene Data'!$G$14,0,10*ROW('Hygiene Data'!G184))="","",OFFSET('Hygiene Data'!$G$14,0,10*ROW('Hygiene Data'!G184)))</f>
        <v/>
      </c>
      <c r="ED190" s="28" t="str">
        <f ca="1">+IF(OFFSET('Hygiene Data'!$H$12,0,10*ROW('Hygiene Data'!H184))="","",OFFSET('Hygiene Data'!$H$12,0,10*ROW('Hygiene Data'!H184)))</f>
        <v/>
      </c>
      <c r="EE190" s="28" t="str">
        <f ca="1">+IF(OFFSET('Hygiene Data'!$H$13,0,10*ROW('Hygiene Data'!H184))="","",OFFSET('Hygiene Data'!$H$13,0,10*ROW('Hygiene Data'!H184)))</f>
        <v/>
      </c>
      <c r="EF190" s="28" t="str">
        <f ca="1">+IF(OFFSET('Hygiene Data'!$H$14,0,10*ROW('Hygiene Data'!H184))="","",OFFSET('Hygiene Data'!$H$14,0,10*ROW('Hygiene Data'!H184)))</f>
        <v/>
      </c>
    </row>
    <row r="191" spans="1:136" x14ac:dyDescent="0.2">
      <c r="A191" s="44" t="str">
        <f ca="1">+IF(OFFSET('Water Data'!$B$1,0,10*ROW('Water Data'!B188))="","",OFFSET('Water Data'!$B$1,0,10*ROW('Water Data'!B188)))</f>
        <v/>
      </c>
      <c r="B191" s="44" t="str">
        <f ca="1">+IF(OFFSET('Water Data'!$A$3,0,10*ROW('Water Data'!A188))="","",OFFSET('Water Data'!$A$3,0,10*ROW('Water Data'!A188)))</f>
        <v/>
      </c>
      <c r="C191" s="44" t="str">
        <f ca="1">+IF(OFFSET('Water Data'!$C$3,0,10*ROW('Water Data'!C188))="","",OFFSET('Water Data'!$C$3,0,10*ROW('Water Data'!C188)))</f>
        <v/>
      </c>
      <c r="D191" s="119" t="e">
        <f ca="1">+IF(AND(ISNUMBER(OFFSET('Water Data'!$C$5,0,10*ROW('Water Data'!C185))),BS191="Yes"),100-OFFSET('Water Data'!$C$5,0,10*ROW('Water Data'!C185)),IF(AND(ISNUMBER(OFFSET('Water Data'!$C$5,0,10*ROW('Water Data'!C185))),BS191="No",ISNUMBER(OFFSET('Water Data'!$C$5,0,10*ROW('Water Data'!C185)))),CONCATENATE("[",ROUND(100-OFFSET('Water Data'!$C$5,0,10*ROW('Water Data'!C185)),0),"]"),IF(AND(ISNUMBER(OFFSET('Water Data'!$C$5,0,10*ROW('Water Data'!C185))),BS191="",ISNUMBER(OFFSET('Water Data'!$C$5,0,10*ROW('Water Data'!C185)))),100-OFFSET('Water Data'!$C$5,0,10*ROW('Water Data'!C185)),NA())))</f>
        <v>#N/A</v>
      </c>
      <c r="E191" s="119" t="e">
        <f ca="1">+IF(AND(ISNUMBER(OFFSET('Water Data'!$C$7,0,10*ROW('Water Data'!D185))),BT191="Yes"),OFFSET('Water Data'!$C$7,0,10*ROW('Water Data'!C185)),IF(AND(ISNUMBER(OFFSET('Water Data'!$C$7,0,10*ROW('Water Data'!C185))),BT191="No",ISNUMBER(OFFSET('Water Data'!$C$7,0,10*ROW('Water Data'!C185)))),CONCATENATE("[",ROUND(OFFSET('Water Data'!$C$7,0,10*ROW('Water Data'!C185)),0),"]"),IF(AND(ISNUMBER(OFFSET('Water Data'!$C$7,0,10*ROW('Water Data'!C185))),BT191="",ISNUMBER(OFFSET('Water Data'!$C$7,0,10*ROW('Water Data'!C185)))),OFFSET('Water Data'!$C$7,0,10*ROW('Water Data'!C185)),NA())))</f>
        <v>#N/A</v>
      </c>
      <c r="F191" s="119" t="e">
        <f ca="1">+IF(AND(ISNUMBER(OFFSET('Water Data'!$C$10,0,10*ROW('Water Data'!C185))),BU191="Yes"),OFFSET('Water Data'!$C$10,0,10*ROW('Water Data'!C185)),IF(AND(ISNUMBER(OFFSET('Water Data'!$C$10,0,10*ROW('Water Data'!C185))),BU191="No",ISNUMBER(OFFSET('Water Data'!$C$10,0,10*ROW('Water Data'!C185)))),CONCATENATE("[",ROUND(OFFSET('Water Data'!$C$10,0,10*ROW('Water Data'!C185)),0),"]"),IF(AND(ISNUMBER(OFFSET('Water Data'!$C$10,0,10*ROW('Water Data'!C185))),BU191="",ISNUMBER(OFFSET('Water Data'!$C$10,0,10*ROW('Water Data'!C185)))),OFFSET('Water Data'!$C$10,0,10*ROW('Water Data'!C185)),NA())))</f>
        <v>#N/A</v>
      </c>
      <c r="G191" s="119" t="e">
        <f ca="1">+IF(AND(ISNUMBER(OFFSET('Water Data'!$D$5,0,10*ROW('Water Data'!D185))),BV191="Yes"),100-OFFSET('Water Data'!$D$5,0,10*ROW('Water Data'!D185)),IF(AND(ISNUMBER(OFFSET('Water Data'!$D$5,0,10*ROW('Water Data'!D185))),BV191="No",ISNUMBER(OFFSET('Water Data'!$D$5,0,10*ROW('Water Data'!D185)))),CONCATENATE("[",ROUND(100-OFFSET('Water Data'!$D$5,0,10*ROW('Water Data'!D185)),0),"]"),IF(AND(ISNUMBER(OFFSET('Water Data'!$D$5,0,10*ROW('Water Data'!D185))),BV191="",ISNUMBER(OFFSET('Water Data'!$D$5,0,10*ROW('Water Data'!D185)))),100-OFFSET('Water Data'!$D$5,0,10*ROW('Water Data'!D185)),NA())))</f>
        <v>#N/A</v>
      </c>
      <c r="H191" s="119" t="e">
        <f ca="1">+IF(AND(ISNUMBER(OFFSET('Water Data'!$D$7,0,10*ROW('Water Data'!D185))),BW191="Yes"),OFFSET('Water Data'!$D$7,0,10*ROW('Water Data'!D185)),IF(AND(ISNUMBER(OFFSET('Water Data'!$D$7,0,10*ROW('Water Data'!D185))),BW191="No",ISNUMBER(OFFSET('Water Data'!$D$7,0,10*ROW('Water Data'!D185)))),CONCATENATE("[",ROUND(OFFSET('Water Data'!$C$7,0,10*ROW('Water Data'!D185)),0),"]"),IF(AND(ISNUMBER(OFFSET('Water Data'!$D$7,0,10*ROW('Water Data'!D185))),BW191="",ISNUMBER(OFFSET('Water Data'!$D$7,0,10*ROW('Water Data'!D185)))),OFFSET('Water Data'!$D$7,0,10*ROW('Water Data'!D185)),NA())))</f>
        <v>#N/A</v>
      </c>
      <c r="I191" s="119" t="e">
        <f ca="1">+IF(AND(ISNUMBER(OFFSET('Water Data'!$D$10,0,10*ROW('Water Data'!D185))),BX191="Yes"),OFFSET('Water Data'!$D$10,0,10*ROW('Water Data'!D185)),IF(AND(ISNUMBER(OFFSET('Water Data'!$D$10,0,10*ROW('Water Data'!D185))),BX191="No",ISNUMBER(OFFSET('Water Data'!$D$10,0,10*ROW('Water Data'!D185)))),CONCATENATE("[",ROUND(OFFSET('Water Data'!$D$10,0,10*ROW('Water Data'!D185)),0),"]"),IF(AND(ISNUMBER(OFFSET('Water Data'!$D$10,0,10*ROW('Water Data'!D185))),BX191="",ISNUMBER(OFFSET('Water Data'!$D$10,0,10*ROW('Water Data'!D185)))),OFFSET('Water Data'!$D$10,0,10*ROW('Water Data'!D185)),NA())))</f>
        <v>#N/A</v>
      </c>
      <c r="J191" s="119" t="e">
        <f ca="1">+IF(AND(ISNUMBER(OFFSET('Water Data'!$E$5,0,10*ROW('Water Data'!E185))),BY191="Yes"),100-OFFSET('Water Data'!$E$5,0,10*ROW('Water Data'!E185)),IF(AND(ISNUMBER(OFFSET('Water Data'!$E$5,0,10*ROW('Water Data'!E185))),BY191="No",ISNUMBER(OFFSET('Water Data'!$E$5,0,10*ROW('Water Data'!E185)))),CONCATENATE("[",ROUND(100-OFFSET('Water Data'!$E$5,0,10*ROW('Water Data'!E185)),0),"]"),IF(AND(ISNUMBER(OFFSET('Water Data'!$E$5,0,10*ROW('Water Data'!E185))),BY191="",ISNUMBER(OFFSET('Water Data'!$E$5,0,10*ROW('Water Data'!E185)))),100-OFFSET('Water Data'!$E$5,0,10*ROW('Water Data'!E185)),NA())))</f>
        <v>#N/A</v>
      </c>
      <c r="K191" s="119" t="e">
        <f ca="1">+IF(AND(ISNUMBER(OFFSET('Water Data'!$E$7,0,10*ROW('Water Data'!E185))),BZ191="Yes"),OFFSET('Water Data'!$E$7,0,10*ROW('Water Data'!E185)),IF(AND(ISNUMBER(OFFSET('Water Data'!$E$7,0,10*ROW('Water Data'!E185))),BZ191="No",ISNUMBER(OFFSET('Water Data'!$E$7,0,10*ROW('Water Data'!E185)))),CONCATENATE("[",ROUND(OFFSET('Water Data'!$E$7,0,10*ROW('Water Data'!E185)),0),"]"),IF(AND(ISNUMBER(OFFSET('Water Data'!$E$7,0,10*ROW('Water Data'!E185))),BZ191="",ISNUMBER(OFFSET('Water Data'!$E$7,0,10*ROW('Water Data'!E185)))),OFFSET('Water Data'!$E$7,0,10*ROW('Water Data'!E185)),NA())))</f>
        <v>#N/A</v>
      </c>
      <c r="L191" s="119" t="e">
        <f ca="1">+IF(AND(ISNUMBER(OFFSET('Water Data'!$E$10,0,10*ROW('Water Data'!E185))),CA191="Yes"),OFFSET('Water Data'!$E$10,0,10*ROW('Water Data'!E185)),IF(AND(ISNUMBER(OFFSET('Water Data'!$E$10,0,10*ROW('Water Data'!E185))),CA191="No",ISNUMBER(OFFSET('Water Data'!$E$10,0,10*ROW('Water Data'!E185)))),CONCATENATE("[",ROUND(OFFSET('Water Data'!$E$10,0,10*ROW('Water Data'!E185)),0),"]"),IF(AND(ISNUMBER(OFFSET('Water Data'!$E$10,0,10*ROW('Water Data'!E185))),CA191="",ISNUMBER(OFFSET('Water Data'!$E$10,0,10*ROW('Water Data'!E185)))),OFFSET('Water Data'!$E$10,0,10*ROW('Water Data'!E185)),NA())))</f>
        <v>#N/A</v>
      </c>
      <c r="M191" s="119" t="e">
        <f ca="1">+IF(AND(ISNUMBER(OFFSET('Water Data'!$F$5,0,10*ROW('Water Data'!F185))),CB191="Yes"),100-OFFSET('Water Data'!$F$5,0,10*ROW('Water Data'!F185)),IF(AND(ISNUMBER(OFFSET('Water Data'!$F$5,0,10*ROW('Water Data'!F185))),CB191="No",ISNUMBER(OFFSET('Water Data'!$F$5,0,10*ROW('Water Data'!F185)))),CONCATENATE("[",ROUND(100-OFFSET('Water Data'!$F$5,0,10*ROW('Water Data'!F185)),0),"]"),IF(AND(ISNUMBER(OFFSET('Water Data'!$F$5,0,10*ROW('Water Data'!F185))),CB191="",ISNUMBER(OFFSET('Water Data'!$F$5,0,10*ROW('Water Data'!F185)))),100-OFFSET('Water Data'!$F$5,0,10*ROW('Water Data'!F185)),NA())))</f>
        <v>#N/A</v>
      </c>
      <c r="N191" s="119" t="e">
        <f ca="1">+IF(AND(ISNUMBER(OFFSET('Water Data'!$F$7,0,10*ROW('Water Data'!F185))),CC191="Yes"),OFFSET('Water Data'!$F$7,0,10*ROW('Water Data'!F185)),IF(AND(ISNUMBER(OFFSET('Water Data'!$F$7,0,10*ROW('Water Data'!F185))),CC191="No",ISNUMBER(OFFSET('Water Data'!$F$7,0,10*ROW('Water Data'!F185)))),CONCATENATE("[",ROUND(OFFSET('Water Data'!$F$7,0,10*ROW('Water Data'!F185)),0),"]"),IF(AND(ISNUMBER(OFFSET('Water Data'!$F$7,0,10*ROW('Water Data'!F185))),CC191="",ISNUMBER(OFFSET('Water Data'!$F$7,0,10*ROW('Water Data'!F185)))),OFFSET('Water Data'!$F$7,0,10*ROW('Water Data'!F185)),NA())))</f>
        <v>#N/A</v>
      </c>
      <c r="O191" s="119" t="e">
        <f ca="1">+IF(AND(ISNUMBER(OFFSET('Water Data'!$F$10,0,10*ROW('Water Data'!F185))),CD191="Yes"),OFFSET('Water Data'!$F$10,0,10*ROW('Water Data'!F185)),IF(AND(ISNUMBER(OFFSET('Water Data'!$F$10,0,10*ROW('Water Data'!F185))),CD191="No",ISNUMBER(OFFSET('Water Data'!$F$10,0,10*ROW('Water Data'!F185)))),CONCATENATE("[",ROUND(OFFSET('Water Data'!$F$10,0,10*ROW('Water Data'!F185)),0),"]"),IF(AND(ISNUMBER(OFFSET('Water Data'!$F$10,0,10*ROW('Water Data'!F185))),CD191="",ISNUMBER(OFFSET('Water Data'!$F$10,0,10*ROW('Water Data'!F185)))),OFFSET('Water Data'!$F$10,0,10*ROW('Water Data'!F185)),NA())))</f>
        <v>#N/A</v>
      </c>
      <c r="P191" s="119" t="e">
        <f ca="1">+IF(AND(ISNUMBER(OFFSET('Water Data'!$G$5,0,10*ROW('Water Data'!G185))),CE191="Yes"),100-OFFSET('Water Data'!$G$5,0,10*ROW('Water Data'!G185)),IF(AND(ISNUMBER(OFFSET('Water Data'!$G$5,0,10*ROW('Water Data'!G185))),CE191="No",ISNUMBER(OFFSET('Water Data'!$G$5,0,10*ROW('Water Data'!G185)))),CONCATENATE("[",ROUND(100-OFFSET('Water Data'!$G$5,0,10*ROW('Water Data'!G185)),0),"]"),IF(AND(ISNUMBER(OFFSET('Water Data'!$G$5,0,10*ROW('Water Data'!G185))),CE191="",ISNUMBER(OFFSET('Water Data'!$G$5,0,10*ROW('Water Data'!G185)))),100-OFFSET('Water Data'!$G$5,0,10*ROW('Water Data'!G185)),NA())))</f>
        <v>#N/A</v>
      </c>
      <c r="Q191" s="119" t="e">
        <f ca="1">+IF(AND(ISNUMBER(OFFSET('Water Data'!$G$7,0,10*ROW('Water Data'!G185))),CF191="Yes"),OFFSET('Water Data'!$G$7,0,10*ROW('Water Data'!G185)),IF(AND(ISNUMBER(OFFSET('Water Data'!$G$7,0,10*ROW('Water Data'!G185))),CF191="No",ISNUMBER(OFFSET('Water Data'!$G$7,0,10*ROW('Water Data'!G185)))),CONCATENATE("[",ROUND(OFFSET('Water Data'!$G$7,0,10*ROW('Water Data'!G185)),0),"]"),IF(AND(ISNUMBER(OFFSET('Water Data'!$G$7,0,10*ROW('Water Data'!G185))),CF191="",ISNUMBER(OFFSET('Water Data'!$G$7,0,10*ROW('Water Data'!G185)))),OFFSET('Water Data'!$G$7,0,10*ROW('Water Data'!G185)),NA())))</f>
        <v>#N/A</v>
      </c>
      <c r="R191" s="119" t="e">
        <f ca="1">+IF(AND(ISNUMBER(OFFSET('Water Data'!$G$10,0,10*ROW('Water Data'!G185))),CG191="Yes"),OFFSET('Water Data'!$G$10,0,10*ROW('Water Data'!G185)),IF(AND(ISNUMBER(OFFSET('Water Data'!$G$10,0,10*ROW('Water Data'!G185))),CG191="No",ISNUMBER(OFFSET('Water Data'!$G$10,0,10*ROW('Water Data'!G185)))),CONCATENATE("[",ROUND(OFFSET('Water Data'!$G$10,0,10*ROW('Water Data'!G185)),0),"]"),IF(AND(ISNUMBER(OFFSET('Water Data'!$G$10,0,10*ROW('Water Data'!G185))),CG191="",ISNUMBER(OFFSET('Water Data'!$G$10,0,10*ROW('Water Data'!G185)))),OFFSET('Water Data'!$G$10,0,10*ROW('Water Data'!G185)),NA())))</f>
        <v>#N/A</v>
      </c>
      <c r="S191" s="119" t="e">
        <f ca="1">+IF(AND(ISNUMBER(OFFSET('Water Data'!$H$5,0,10*ROW('Water Data'!H185))),CH191="Yes"),100-OFFSET('Water Data'!$H$5,0,10*ROW('Water Data'!H185)),IF(AND(ISNUMBER(OFFSET('Water Data'!$H$5,0,10*ROW('Water Data'!H185))),CH191="No",ISNUMBER(OFFSET('Water Data'!$H$5,0,10*ROW('Water Data'!H185)))),CONCATENATE("[",ROUND(100-OFFSET('Water Data'!$H$5,0,10*ROW('Water Data'!H185)),0),"]"),IF(AND(ISNUMBER(OFFSET('Water Data'!$H$5,0,10*ROW('Water Data'!H185))),CH191="",ISNUMBER(OFFSET('Water Data'!$H$5,0,10*ROW('Water Data'!H185)))),100-OFFSET('Water Data'!$H$5,0,10*ROW('Water Data'!H185)),NA())))</f>
        <v>#N/A</v>
      </c>
      <c r="T191" s="119" t="e">
        <f ca="1">+IF(AND(ISNUMBER(OFFSET('Water Data'!$H$7,0,10*ROW('Water Data'!H185))),CI191="Yes"),OFFSET('Water Data'!$H$7,0,10*ROW('Water Data'!H185)),IF(AND(ISNUMBER(OFFSET('Water Data'!$H$7,0,10*ROW('Water Data'!H185))),CI191="No",ISNUMBER(OFFSET('Water Data'!$H$7,0,10*ROW('Water Data'!H185)))),CONCATENATE("[",ROUND(OFFSET('Water Data'!$H$7,0,10*ROW('Water Data'!H185)),0),"]"),IF(AND(ISNUMBER(OFFSET('Water Data'!$H$7,0,10*ROW('Water Data'!H185))),CI191="",ISNUMBER(OFFSET('Water Data'!$H$7,0,10*ROW('Water Data'!H185)))),OFFSET('Water Data'!$H$7,0,10*ROW('Water Data'!H185)),NA())))</f>
        <v>#N/A</v>
      </c>
      <c r="U191" s="119" t="e">
        <f ca="1">+IF(AND(ISNUMBER(OFFSET('Water Data'!$H$10,0,10*ROW('Water Data'!H185))),CJ191="Yes"),OFFSET('Water Data'!$H$10,0,10*ROW('Water Data'!H185)),IF(AND(ISNUMBER(OFFSET('Water Data'!$H$10,0,10*ROW('Water Data'!H185))),CJ191="No",ISNUMBER(OFFSET('Water Data'!$H$10,0,10*ROW('Water Data'!H185)))),CONCATENATE("[",ROUND(OFFSET('Water Data'!$H$10,0,10*ROW('Water Data'!H185)),0),"]"),IF(AND(ISNUMBER(OFFSET('Water Data'!$H$10,0,10*ROW('Water Data'!H185))),CJ191="",ISNUMBER(OFFSET('Water Data'!$H$10,0,10*ROW('Water Data'!H185)))),OFFSET('Water Data'!$H$10,0,10*ROW('Water Data'!H185)),NA())))</f>
        <v>#N/A</v>
      </c>
      <c r="V191" s="120" t="e">
        <f ca="1">+IF(AND(ISNUMBER(OFFSET('Sanitation Data'!$C$5,0,10*ROW('Sanitation Data'!C185))),CK191="Yes"),100-OFFSET('Sanitation Data'!$C$5,0,10*ROW('Sanitation Data'!C185)),IF(AND(ISNUMBER(OFFSET('Sanitation Data'!$C$5,0,10*ROW('Sanitation Data'!C185))),CK191="No",ISNUMBER(OFFSET('Sanitation Data'!$C$5,0,10*ROW('Sanitation Data'!C185)))),CONCATENATE("[",ROUND(100-OFFSET('Sanitation Data'!$C$5,0,10*ROW('Sanitation Data'!C185)),0),"]"),IF(AND(ISNUMBER(OFFSET('Sanitation Data'!$C$5,0,10*ROW('Sanitation Data'!C185))),CK191="",ISNUMBER(OFFSET('Sanitation Data'!$C$5,0,10*ROW('Sanitation Data'!C185)))),100-OFFSET('Sanitation Data'!$C$5,0,10*ROW('Sanitation Data'!C185)),NA())))</f>
        <v>#N/A</v>
      </c>
      <c r="W191" s="120" t="e">
        <f ca="1">+IF(AND(ISNUMBER(OFFSET('Sanitation Data'!$C$7,0,10*ROW('Sanitation Data'!C185))),CL191="Yes"),OFFSET('Sanitation Data'!$C$7,0,10*ROW('Sanitation Data'!C185)),IF(AND(ISNUMBER(OFFSET('Sanitation Data'!$C$7,0,10*ROW('Sanitation Data'!C185))),CL191="No",ISNUMBER(OFFSET('Sanitation Data'!$C$7,0,10*ROW('Sanitation Data'!C185)))),CONCATENATE("[",ROUND(OFFSET('Sanitation Data'!$C$7,0,10*ROW('Sanitation Data'!C185)),0),"]"),IF(AND(ISNUMBER(OFFSET('Sanitation Data'!$C$7,0,10*ROW('Sanitation Data'!C185))),CL191="",ISNUMBER(OFFSET('Sanitation Data'!$C$7,0,10*ROW('Sanitation Data'!C185)))),OFFSET('Sanitation Data'!$C$7,0,10*ROW('Sanitation Data'!C185)),NA())))</f>
        <v>#N/A</v>
      </c>
      <c r="X191" s="120" t="e">
        <f ca="1">+IF(AND(ISNUMBER(OFFSET('Sanitation Data'!$C$11,0,10*ROW('Sanitation Data'!C185))),CM191="Yes"),OFFSET('Sanitation Data'!$C$11,0,10*ROW('Sanitation Data'!C185)),IF(AND(ISNUMBER(OFFSET('Sanitation Data'!$C$11,0,10*ROW('Sanitation Data'!C185))),CM191="No",ISNUMBER(OFFSET('Sanitation Data'!$C$11,0,10*ROW('Sanitation Data'!C185)))),CONCATENATE("[",ROUND(OFFSET('Sanitation Data'!$C$11,0,10*ROW('Sanitation Data'!C185)),0),"]"),IF(AND(ISNUMBER(OFFSET('Sanitation Data'!$C$11,0,10*ROW('Sanitation Data'!C185))),CM191="",ISNUMBER(OFFSET('Sanitation Data'!$C$11,0,10*ROW('Sanitation Data'!C185)))),OFFSET('Sanitation Data'!$C$11,0,10*ROW('Sanitation Data'!C185)),NA())))</f>
        <v>#N/A</v>
      </c>
      <c r="Y191" s="120" t="e">
        <f ca="1">+IF(AND(ISNUMBER(OFFSET('Sanitation Data'!$C$12,0,10*ROW('Sanitation Data'!C185))),CN191="Yes"),OFFSET('Sanitation Data'!$C$12,0,10*ROW('Sanitation Data'!C185)),IF(AND(ISNUMBER(OFFSET('Sanitation Data'!$C$12,0,10*ROW('Sanitation Data'!C185))),CN191="No",ISNUMBER(OFFSET('Sanitation Data'!$C$12,0,10*ROW('Sanitation Data'!C185)))),CONCATENATE("[",ROUND(OFFSET('Sanitation Data'!$C$12,0,10*ROW('Sanitation Data'!C185)),0),"]"),IF(AND(ISNUMBER(OFFSET('Sanitation Data'!$C$12,0,10*ROW('Sanitation Data'!C185))),CN191="",ISNUMBER(OFFSET('Sanitation Data'!$C$12,0,10*ROW('Sanitation Data'!C185)))),OFFSET('Sanitation Data'!$C$12,0,10*ROW('Sanitation Data'!C185)),NA())))</f>
        <v>#N/A</v>
      </c>
      <c r="Z191" s="120" t="e">
        <f ca="1">+IF(AND(ISNUMBER(OFFSET('Sanitation Data'!$C$13,0,10*ROW('Sanitation Data'!C185))),CO191="Yes"),OFFSET('Sanitation Data'!$C$13,0,10*ROW('Sanitation Data'!C185)),IF(AND(ISNUMBER(OFFSET('Sanitation Data'!$C$13,0,10*ROW('Sanitation Data'!C185))),CO191="No",ISNUMBER(OFFSET('Sanitation Data'!$C$13,0,10*ROW('Sanitation Data'!C185)))),CONCATENATE("[",ROUND(OFFSET('Sanitation Data'!$C$13,0,10*ROW('Sanitation Data'!C185)),0),"]"),IF(AND(ISNUMBER(OFFSET('Sanitation Data'!$C$13,0,10*ROW('Sanitation Data'!C185))),CO191="",ISNUMBER(OFFSET('Sanitation Data'!$C$13,0,10*ROW('Sanitation Data'!C185)))),OFFSET('Sanitation Data'!$C$13,0,10*ROW('Sanitation Data'!C185)),NA())))</f>
        <v>#N/A</v>
      </c>
      <c r="AA191" s="120" t="e">
        <f ca="1">+IF(AND(ISNUMBER(OFFSET('Sanitation Data'!$D$5,0,10*ROW('Sanitation Data'!D185))),CP191="Yes"),100-OFFSET('Sanitation Data'!$D$5,0,10*ROW('Sanitation Data'!D185)),IF(AND(ISNUMBER(OFFSET('Sanitation Data'!$D$5,0,10*ROW('Sanitation Data'!D185))),CP191="No",ISNUMBER(OFFSET('Sanitation Data'!$D$5,0,10*ROW('Sanitation Data'!D185)))),CONCATENATE("[",ROUND(100-OFFSET('Sanitation Data'!$D$5,0,10*ROW('Sanitation Data'!D185)),0),"]"),IF(AND(ISNUMBER(OFFSET('Sanitation Data'!$D$5,0,10*ROW('Sanitation Data'!D185))),CP191="",ISNUMBER(OFFSET('Sanitation Data'!$D$5,0,10*ROW('Sanitation Data'!D185)))),100-OFFSET('Sanitation Data'!$D$5,0,10*ROW('Sanitation Data'!D185)),NA())))</f>
        <v>#N/A</v>
      </c>
      <c r="AB191" s="120" t="e">
        <f ca="1">+IF(AND(ISNUMBER(OFFSET('Sanitation Data'!$D$7,0,10*ROW('Sanitation Data'!D185))),CQ191="Yes"),OFFSET('Sanitation Data'!$D$7,0,10*ROW('Sanitation Data'!G185)),IF(AND(ISNUMBER(OFFSET('Sanitation Data'!$D$7,0,10*ROW('Sanitation Data'!D185))),CQ191="No",ISNUMBER(OFFSET('Sanitation Data'!$D$7,0,10*ROW('Sanitation Data'!D185)))),CONCATENATE("[",ROUND(OFFSET('Sanitation Data'!$D$7,0,10*ROW('Sanitation Data'!D185)),0),"]"),IF(AND(ISNUMBER(OFFSET('Sanitation Data'!$D$7,0,10*ROW('Sanitation Data'!D185))),CQ191="",ISNUMBER(OFFSET('Sanitation Data'!$D$7,0,10*ROW('Sanitation Data'!D185)))),OFFSET('Sanitation Data'!$D$7,0,10*ROW('Sanitation Data'!D185)),NA())))</f>
        <v>#N/A</v>
      </c>
      <c r="AC191" s="120" t="e">
        <f ca="1">+IF(AND(ISNUMBER(OFFSET('Sanitation Data'!$D$11,0,10*ROW('Sanitation Data'!D185))),CR191="Yes"),OFFSET('Sanitation Data'!$D$11,0,10*ROW('Sanitation Data'!D185)),IF(AND(ISNUMBER(OFFSET('Sanitation Data'!$D$11,0,10*ROW('Sanitation Data'!D185))),CR191="No",ISNUMBER(OFFSET('Sanitation Data'!$D$11,0,10*ROW('Sanitation Data'!D185)))),CONCATENATE("[",ROUND(OFFSET('Sanitation Data'!$D$11,0,10*ROW('Sanitation Data'!D185)),0),"]"),IF(AND(ISNUMBER(OFFSET('Sanitation Data'!$D$11,0,10*ROW('Sanitation Data'!D185))),CR191="",ISNUMBER(OFFSET('Sanitation Data'!$D$11,0,10*ROW('Sanitation Data'!D185)))),OFFSET('Sanitation Data'!$D$11,0,10*ROW('Sanitation Data'!D185)),NA())))</f>
        <v>#N/A</v>
      </c>
      <c r="AD191" s="120" t="e">
        <f ca="1">+IF(AND(ISNUMBER(OFFSET('Sanitation Data'!$D$12,0,10*ROW('Sanitation Data'!D185))),CS191="Yes"),OFFSET('Sanitation Data'!$D$12,0,10*ROW('Sanitation Data'!D185)),IF(AND(ISNUMBER(OFFSET('Sanitation Data'!$D$12,0,10*ROW('Sanitation Data'!D185))),CS191="No",ISNUMBER(OFFSET('Sanitation Data'!$D$12,0,10*ROW('Sanitation Data'!D185)))),CONCATENATE("[",ROUND(OFFSET('Sanitation Data'!$D$12,0,10*ROW('Sanitation Data'!D185)),0),"]"),IF(AND(ISNUMBER(OFFSET('Sanitation Data'!$D$12,0,10*ROW('Sanitation Data'!D185))),CS191="",ISNUMBER(OFFSET('Sanitation Data'!$D$12,0,10*ROW('Sanitation Data'!D185)))),OFFSET('Sanitation Data'!$D$12,0,10*ROW('Sanitation Data'!D185)),NA())))</f>
        <v>#N/A</v>
      </c>
      <c r="AE191" s="120" t="e">
        <f ca="1">+IF(AND(ISNUMBER(OFFSET('Sanitation Data'!$D$13,0,10*ROW('Sanitation Data'!D185))),CT191="Yes"),OFFSET('Sanitation Data'!$D$13,0,10*ROW('Sanitation Data'!D185)),IF(AND(ISNUMBER(OFFSET('Sanitation Data'!$D$13,0,10*ROW('Sanitation Data'!D185))),CT191="No",ISNUMBER(OFFSET('Sanitation Data'!$D$13,0,10*ROW('Sanitation Data'!D185)))),CONCATENATE("[",ROUND(OFFSET('Sanitation Data'!$D$13,0,10*ROW('Sanitation Data'!D185)),0),"]"),IF(AND(ISNUMBER(OFFSET('Sanitation Data'!$D$13,0,10*ROW('Sanitation Data'!D185))),CT191="",ISNUMBER(OFFSET('Sanitation Data'!$D$13,0,10*ROW('Sanitation Data'!D185)))),OFFSET('Sanitation Data'!$D$13,0,10*ROW('Sanitation Data'!D185)),NA())))</f>
        <v>#N/A</v>
      </c>
      <c r="AF191" s="120" t="e">
        <f ca="1">+IF(AND(ISNUMBER(OFFSET('Sanitation Data'!$E$5,0,10*ROW('Sanitation Data'!E185))),CU191="Yes"),100-OFFSET('Sanitation Data'!$E$5,0,10*ROW('Sanitation Data'!E185)),IF(AND(ISNUMBER(OFFSET('Sanitation Data'!$E$5,0,10*ROW('Sanitation Data'!E185))),CU191="No",ISNUMBER(OFFSET('Sanitation Data'!$E$5,0,10*ROW('Sanitation Data'!E185)))),CONCATENATE("[",ROUND(100-OFFSET('Sanitation Data'!$E$5,0,10*ROW('Sanitation Data'!E185)),0),"]"),IF(AND(ISNUMBER(OFFSET('Sanitation Data'!$E$5,0,10*ROW('Sanitation Data'!E185))),CU191="",ISNUMBER(OFFSET('Sanitation Data'!$E$5,0,10*ROW('Sanitation Data'!E185)))),100-OFFSET('Sanitation Data'!$E$5,0,10*ROW('Sanitation Data'!E185)),NA())))</f>
        <v>#N/A</v>
      </c>
      <c r="AG191" s="120" t="e">
        <f ca="1">+IF(AND(ISNUMBER(OFFSET('Sanitation Data'!$E$7,0,10*ROW('Sanitation Data'!E185))),CV191="Yes"),OFFSET('Sanitation Data'!$E$7,0,10*ROW('Sanitation Data'!E185)),IF(AND(ISNUMBER(OFFSET('Sanitation Data'!$E$7,0,10*ROW('Sanitation Data'!E185))),CV191="No",ISNUMBER(OFFSET('Sanitation Data'!$E$7,0,10*ROW('Sanitation Data'!E185)))),CONCATENATE("[",ROUND(OFFSET('Sanitation Data'!$E$7,0,10*ROW('Sanitation Data'!E185)),0),"]"),IF(AND(ISNUMBER(OFFSET('Sanitation Data'!$E$7,0,10*ROW('Sanitation Data'!E185))),CV191="",ISNUMBER(OFFSET('Sanitation Data'!$E$7,0,10*ROW('Sanitation Data'!E185)))),OFFSET('Sanitation Data'!$E$7,0,10*ROW('Sanitation Data'!E185)),NA())))</f>
        <v>#N/A</v>
      </c>
      <c r="AH191" s="120" t="e">
        <f ca="1">+IF(AND(ISNUMBER(OFFSET('Sanitation Data'!$E$11,0,10*ROW('Sanitation Data'!E185))),CW191="Yes"),OFFSET('Sanitation Data'!$E$11,0,10*ROW('Sanitation Data'!E185)),IF(AND(ISNUMBER(OFFSET('Sanitation Data'!$E$11,0,10*ROW('Sanitation Data'!E185))),CW191="No",ISNUMBER(OFFSET('Sanitation Data'!$E$11,0,10*ROW('Sanitation Data'!E185)))),CONCATENATE("[",ROUND(OFFSET('Sanitation Data'!$E$11,0,10*ROW('Sanitation Data'!E185)),0),"]"),IF(AND(ISNUMBER(OFFSET('Sanitation Data'!$E$11,0,10*ROW('Sanitation Data'!E185))),CW191="",ISNUMBER(OFFSET('Sanitation Data'!$E$11,0,10*ROW('Sanitation Data'!E185)))),OFFSET('Sanitation Data'!$E$11,0,10*ROW('Sanitation Data'!E185)),NA())))</f>
        <v>#N/A</v>
      </c>
      <c r="AI191" s="120" t="e">
        <f ca="1">+IF(AND(ISNUMBER(OFFSET('Sanitation Data'!$E$12,0,10*ROW('Sanitation Data'!E185))),CX191="Yes"),OFFSET('Sanitation Data'!$E$12,0,10*ROW('Sanitation Data'!E185)),IF(AND(ISNUMBER(OFFSET('Sanitation Data'!$E$12,0,10*ROW('Sanitation Data'!E185))),CX191="No",ISNUMBER(OFFSET('Sanitation Data'!$E$12,0,10*ROW('Sanitation Data'!E185)))),CONCATENATE("[",ROUND(OFFSET('Sanitation Data'!$E$12,0,10*ROW('Sanitation Data'!E185)),0),"]"),IF(AND(ISNUMBER(OFFSET('Sanitation Data'!$E$12,0,10*ROW('Sanitation Data'!E185))),CX191="",ISNUMBER(OFFSET('Sanitation Data'!$E$12,0,10*ROW('Sanitation Data'!E185)))),OFFSET('Sanitation Data'!$E$12,0,10*ROW('Sanitation Data'!E185)),NA())))</f>
        <v>#N/A</v>
      </c>
      <c r="AJ191" s="120" t="e">
        <f ca="1">+IF(AND(ISNUMBER(OFFSET('Sanitation Data'!$E$13,0,10*ROW('Sanitation Data'!E185))),CY191="Yes"),OFFSET('Sanitation Data'!$E$13,0,10*ROW('Sanitation Data'!E185)),IF(AND(ISNUMBER(OFFSET('Sanitation Data'!$E$13,0,10*ROW('Sanitation Data'!E185))),CY191="No",ISNUMBER(OFFSET('Sanitation Data'!$E$13,0,10*ROW('Sanitation Data'!E185)))),CONCATENATE("[",ROUND(OFFSET('Sanitation Data'!$E$13,0,10*ROW('Sanitation Data'!E185)),0),"]"),IF(AND(ISNUMBER(OFFSET('Sanitation Data'!$E$13,0,10*ROW('Sanitation Data'!E185))),CY191="",ISNUMBER(OFFSET('Sanitation Data'!$E$13,0,10*ROW('Sanitation Data'!E185)))),OFFSET('Sanitation Data'!$E$13,0,10*ROW('Sanitation Data'!E185)),NA())))</f>
        <v>#N/A</v>
      </c>
      <c r="AK191" s="120" t="e">
        <f ca="1">+IF(AND(ISNUMBER(OFFSET('Sanitation Data'!$F$5,0,10*ROW('Sanitation Data'!F185))),CZ191="Yes"),100-OFFSET('Sanitation Data'!$F$5,0,10*ROW('Sanitation Data'!F185)),IF(AND(ISNUMBER(OFFSET('Sanitation Data'!$F$5,0,10*ROW('Sanitation Data'!F185))),CZ191="No",ISNUMBER(OFFSET('Sanitation Data'!$F$5,0,10*ROW('Sanitation Data'!F185)))),CONCATENATE("[",ROUND(100-OFFSET('Sanitation Data'!$F$5,0,10*ROW('Sanitation Data'!F185)),0),"]"),IF(AND(ISNUMBER(OFFSET('Sanitation Data'!$F$5,0,10*ROW('Sanitation Data'!F185))),CZ191="",ISNUMBER(OFFSET('Sanitation Data'!$F$5,0,10*ROW('Sanitation Data'!F185)))),100-OFFSET('Sanitation Data'!$F$5,0,10*ROW('Sanitation Data'!F185)),NA())))</f>
        <v>#N/A</v>
      </c>
      <c r="AL191" s="120" t="e">
        <f ca="1">+IF(AND(ISNUMBER(OFFSET('Sanitation Data'!$F$7,0,10*ROW('Sanitation Data'!F185))),DA191="Yes"),OFFSET('Sanitation Data'!$F$7,0,10*ROW('Sanitation Data'!F185)),IF(AND(ISNUMBER(OFFSET('Sanitation Data'!$F$7,0,10*ROW('Sanitation Data'!F185))),DA191="No",ISNUMBER(OFFSET('Sanitation Data'!$F$7,0,10*ROW('Sanitation Data'!F185)))),CONCATENATE("[",ROUND(OFFSET('Sanitation Data'!$F$7,0,10*ROW('Sanitation Data'!F185)),0),"]"),IF(AND(ISNUMBER(OFFSET('Sanitation Data'!$F$7,0,10*ROW('Sanitation Data'!F185))),DA191="",ISNUMBER(OFFSET('Sanitation Data'!$F$7,0,10*ROW('Sanitation Data'!F185)))),OFFSET('Sanitation Data'!$F$7,0,10*ROW('Sanitation Data'!F185)),NA())))</f>
        <v>#N/A</v>
      </c>
      <c r="AM191" s="120" t="e">
        <f ca="1">+IF(AND(ISNUMBER(OFFSET('Sanitation Data'!$F$11,0,10*ROW('Sanitation Data'!F185))),DB191="Yes"),OFFSET('Sanitation Data'!$F$11,0,10*ROW('Sanitation Data'!F185)),IF(AND(ISNUMBER(OFFSET('Sanitation Data'!$F$11,0,10*ROW('Sanitation Data'!F185))),DB191="No",ISNUMBER(OFFSET('Sanitation Data'!$F$11,0,10*ROW('Sanitation Data'!F185)))),CONCATENATE("[",ROUND(OFFSET('Sanitation Data'!$F$11,0,10*ROW('Sanitation Data'!F185)),0),"]"),IF(AND(ISNUMBER(OFFSET('Sanitation Data'!$F$11,0,10*ROW('Sanitation Data'!F185))),DB191="",ISNUMBER(OFFSET('Sanitation Data'!$F$11,0,10*ROW('Sanitation Data'!F185)))),OFFSET('Sanitation Data'!$F$11,0,10*ROW('Sanitation Data'!F185)),NA())))</f>
        <v>#N/A</v>
      </c>
      <c r="AN191" s="120" t="e">
        <f ca="1">+IF(AND(ISNUMBER(OFFSET('Sanitation Data'!$F$12,0,10*ROW('Sanitation Data'!F185))),DC191="Yes"),OFFSET('Sanitation Data'!$F$12,0,10*ROW('Sanitation Data'!F185)),IF(AND(ISNUMBER(OFFSET('Sanitation Data'!$F$12,0,10*ROW('Sanitation Data'!F185))),DC191="No",ISNUMBER(OFFSET('Sanitation Data'!$F$12,0,10*ROW('Sanitation Data'!F185)))),CONCATENATE("[",ROUND(OFFSET('Sanitation Data'!$F$12,0,10*ROW('Sanitation Data'!F185)),0),"]"),IF(AND(ISNUMBER(OFFSET('Sanitation Data'!$F$12,0,10*ROW('Sanitation Data'!F185))),DC191="",ISNUMBER(OFFSET('Sanitation Data'!$F$12,0,10*ROW('Sanitation Data'!F185)))),OFFSET('Sanitation Data'!$F$12,0,10*ROW('Sanitation Data'!F185)),NA())))</f>
        <v>#N/A</v>
      </c>
      <c r="AO191" s="120" t="e">
        <f ca="1">+IF(AND(ISNUMBER(OFFSET('Sanitation Data'!$F$13,0,10*ROW('Sanitation Data'!F185))),DD191="Yes"),OFFSET('Sanitation Data'!$F$13,0,10*ROW('Sanitation Data'!F185)),IF(AND(ISNUMBER(OFFSET('Sanitation Data'!$F$13,0,10*ROW('Sanitation Data'!F185))),DD191="No",ISNUMBER(OFFSET('Sanitation Data'!$F$13,0,10*ROW('Sanitation Data'!F185)))),CONCATENATE("[",ROUND(OFFSET('Sanitation Data'!$F$13,0,10*ROW('Sanitation Data'!F185)),0),"]"),IF(AND(ISNUMBER(OFFSET('Sanitation Data'!$F$13,0,10*ROW('Sanitation Data'!F185))),DD191="",ISNUMBER(OFFSET('Sanitation Data'!$F$13,0,10*ROW('Sanitation Data'!F185)))),OFFSET('Sanitation Data'!$F$13,0,10*ROW('Sanitation Data'!F185)),NA())))</f>
        <v>#N/A</v>
      </c>
      <c r="AP191" s="120" t="e">
        <f ca="1">+IF(AND(ISNUMBER(OFFSET('Sanitation Data'!$G$5,0,10*ROW('Sanitation Data'!G185))),DE191="Yes"),100-OFFSET('Sanitation Data'!$G$5,0,10*ROW('Sanitation Data'!G185)),IF(AND(ISNUMBER(OFFSET('Sanitation Data'!$G$5,0,10*ROW('Sanitation Data'!G185))),DE191="No",ISNUMBER(OFFSET('Sanitation Data'!$G$5,0,10*ROW('Sanitation Data'!G185)))),CONCATENATE("[",ROUND(100-OFFSET('Sanitation Data'!$G$5,0,10*ROW('Sanitation Data'!G185)),0),"]"),IF(AND(ISNUMBER(OFFSET('Sanitation Data'!$G$5,0,10*ROW('Sanitation Data'!G185))),DE191="",ISNUMBER(OFFSET('Sanitation Data'!$G$5,0,10*ROW('Sanitation Data'!G185)))),100-OFFSET('Sanitation Data'!$G$5,0,10*ROW('Sanitation Data'!G185)),NA())))</f>
        <v>#N/A</v>
      </c>
      <c r="AQ191" s="120" t="e">
        <f ca="1">+IF(AND(ISNUMBER(OFFSET('Sanitation Data'!$G$7,0,10*ROW('Sanitation Data'!G185))),DF191="Yes"),OFFSET('Sanitation Data'!$G$7,0,10*ROW('Sanitation Data'!G185)),IF(AND(ISNUMBER(OFFSET('Sanitation Data'!$G$7,0,10*ROW('Sanitation Data'!G185))),DF191="No",ISNUMBER(OFFSET('Sanitation Data'!$G$7,0,10*ROW('Sanitation Data'!G185)))),CONCATENATE("[",ROUND(OFFSET('Sanitation Data'!$G$7,0,10*ROW('Sanitation Data'!G185)),0),"]"),IF(AND(ISNUMBER(OFFSET('Sanitation Data'!$G$7,0,10*ROW('Sanitation Data'!G185))),DF191="",ISNUMBER(OFFSET('Sanitation Data'!$G$7,0,10*ROW('Sanitation Data'!G185)))),OFFSET('Sanitation Data'!$G$7,0,10*ROW('Sanitation Data'!G185)),NA())))</f>
        <v>#N/A</v>
      </c>
      <c r="AR191" s="120" t="e">
        <f ca="1">+IF(AND(ISNUMBER(OFFSET('Sanitation Data'!$G$11,0,10*ROW('Sanitation Data'!G185))),DG191="Yes"),OFFSET('Sanitation Data'!$G$11,0,10*ROW('Sanitation Data'!G185)),IF(AND(ISNUMBER(OFFSET('Sanitation Data'!$G$11,0,10*ROW('Sanitation Data'!G185))),DG191="No",ISNUMBER(OFFSET('Sanitation Data'!$G$11,0,10*ROW('Sanitation Data'!G185)))),CONCATENATE("[",ROUND(OFFSET('Sanitation Data'!$G$11,0,10*ROW('Sanitation Data'!G185)),0),"]"),IF(AND(ISNUMBER(OFFSET('Sanitation Data'!$G$11,0,10*ROW('Sanitation Data'!G185))),DG191="",ISNUMBER(OFFSET('Sanitation Data'!$G$11,0,10*ROW('Sanitation Data'!G185)))),OFFSET('Sanitation Data'!$G$11,0,10*ROW('Sanitation Data'!G185)),NA())))</f>
        <v>#N/A</v>
      </c>
      <c r="AS191" s="120" t="e">
        <f ca="1">+IF(AND(ISNUMBER(OFFSET('Sanitation Data'!$G$12,0,10*ROW('Sanitation Data'!G185))),DH191="Yes"),OFFSET('Sanitation Data'!$G$12,0,10*ROW('Sanitation Data'!G185)),IF(AND(ISNUMBER(OFFSET('Sanitation Data'!$G$12,0,10*ROW('Sanitation Data'!G185))),DH191="No",ISNUMBER(OFFSET('Sanitation Data'!$G$12,0,10*ROW('Sanitation Data'!G185)))),CONCATENATE("[",ROUND(OFFSET('Sanitation Data'!$G$12,0,10*ROW('Sanitation Data'!G185)),0),"]"),IF(AND(ISNUMBER(OFFSET('Sanitation Data'!$G$12,0,10*ROW('Sanitation Data'!G185))),DH191="",ISNUMBER(OFFSET('Sanitation Data'!$G$12,0,10*ROW('Sanitation Data'!G185)))),OFFSET('Sanitation Data'!$G$12,0,10*ROW('Sanitation Data'!G185)),NA())))</f>
        <v>#N/A</v>
      </c>
      <c r="AT191" s="120" t="e">
        <f ca="1">+IF(AND(ISNUMBER(OFFSET('Sanitation Data'!$G$13,0,10*ROW('Sanitation Data'!G185))),DI191="Yes"),OFFSET('Sanitation Data'!$G$13,0,10*ROW('Sanitation Data'!G185)),IF(AND(ISNUMBER(OFFSET('Sanitation Data'!$G$13,0,10*ROW('Sanitation Data'!G185))),DI191="No",ISNUMBER(OFFSET('Sanitation Data'!$G$13,0,10*ROW('Sanitation Data'!G185)))),CONCATENATE("[",ROUND(OFFSET('Sanitation Data'!$G$13,0,10*ROW('Sanitation Data'!G185)),0),"]"),IF(AND(ISNUMBER(OFFSET('Sanitation Data'!$G$13,0,10*ROW('Sanitation Data'!G185))),DI191="",ISNUMBER(OFFSET('Sanitation Data'!$G$13,0,10*ROW('Sanitation Data'!G185)))),OFFSET('Sanitation Data'!$G$13,0,10*ROW('Sanitation Data'!G185)),NA())))</f>
        <v>#N/A</v>
      </c>
      <c r="AU191" s="120" t="e">
        <f ca="1">+IF(AND(ISNUMBER(OFFSET('Sanitation Data'!$H$5,0,10*ROW('Sanitation Data'!H185))),DJ191="Yes"),100-OFFSET('Sanitation Data'!$H$5,0,10*ROW('Sanitation Data'!H185)),IF(AND(ISNUMBER(OFFSET('Sanitation Data'!$H$5,0,10*ROW('Sanitation Data'!H185))),DJ191="No",ISNUMBER(OFFSET('Sanitation Data'!$H$5,0,10*ROW('Sanitation Data'!H185)))),CONCATENATE("[",ROUND(100-OFFSET('Sanitation Data'!$H$5,0,10*ROW('Sanitation Data'!H185)),0),"]"),IF(AND(ISNUMBER(OFFSET('Sanitation Data'!$H$5,0,10*ROW('Sanitation Data'!H185))),DJ191="",ISNUMBER(OFFSET('Sanitation Data'!$H$5,0,10*ROW('Sanitation Data'!H185)))),100-OFFSET('Sanitation Data'!$H$5,0,10*ROW('Sanitation Data'!H185)),NA())))</f>
        <v>#N/A</v>
      </c>
      <c r="AV191" s="120" t="e">
        <f ca="1">+IF(AND(ISNUMBER(OFFSET('Sanitation Data'!$H$7,0,10*ROW('Sanitation Data'!H185))),DK191="Yes"),OFFSET('Sanitation Data'!$H$7,0,10*ROW('Sanitation Data'!H185)),IF(AND(ISNUMBER(OFFSET('Sanitation Data'!$H$7,0,10*ROW('Sanitation Data'!H185))),DK191="No",ISNUMBER(OFFSET('Sanitation Data'!$H$7,0,10*ROW('Sanitation Data'!H185)))),CONCATENATE("[",ROUND(OFFSET('Sanitation Data'!$H$7,0,10*ROW('Sanitation Data'!H185)),0),"]"),IF(AND(ISNUMBER(OFFSET('Sanitation Data'!$H$7,0,10*ROW('Sanitation Data'!H185))),DK191="",ISNUMBER(OFFSET('Sanitation Data'!$H$7,0,10*ROW('Sanitation Data'!H185)))),OFFSET('Sanitation Data'!$H$7,0,10*ROW('Sanitation Data'!H185)),NA())))</f>
        <v>#N/A</v>
      </c>
      <c r="AW191" s="120" t="e">
        <f ca="1">+IF(AND(ISNUMBER(OFFSET('Sanitation Data'!$H$11,0,10*ROW('Sanitation Data'!H185))),DL191="Yes"),OFFSET('Sanitation Data'!$H$11,0,10*ROW('Sanitation Data'!H185)),IF(AND(ISNUMBER(OFFSET('Sanitation Data'!$H$11,0,10*ROW('Sanitation Data'!H185))),DL191="No",ISNUMBER(OFFSET('Sanitation Data'!$H$11,0,10*ROW('Sanitation Data'!H185)))),CONCATENATE("[",ROUND(OFFSET('Sanitation Data'!$H$11,0,10*ROW('Sanitation Data'!H185)),0),"]"),IF(AND(ISNUMBER(OFFSET('Sanitation Data'!$H$11,0,10*ROW('Sanitation Data'!H185))),DL191="",ISNUMBER(OFFSET('Sanitation Data'!$H$11,0,10*ROW('Sanitation Data'!H185)))),OFFSET('Sanitation Data'!$H$11,0,10*ROW('Sanitation Data'!H185)),NA())))</f>
        <v>#N/A</v>
      </c>
      <c r="AX191" s="120" t="e">
        <f ca="1">+IF(AND(ISNUMBER(OFFSET('Sanitation Data'!$H$12,0,10*ROW('Sanitation Data'!H185))),DM191="Yes"),OFFSET('Sanitation Data'!$H$12,0,10*ROW('Sanitation Data'!H185)),IF(AND(ISNUMBER(OFFSET('Sanitation Data'!$H$12,0,10*ROW('Sanitation Data'!H185))),DM191="No",ISNUMBER(OFFSET('Sanitation Data'!$H$12,0,10*ROW('Sanitation Data'!H185)))),CONCATENATE("[",ROUND(OFFSET('Sanitation Data'!$H$12,0,10*ROW('Sanitation Data'!H185)),0),"]"),IF(AND(ISNUMBER(OFFSET('Sanitation Data'!$H$12,0,10*ROW('Sanitation Data'!H185))),DM191="",ISNUMBER(OFFSET('Sanitation Data'!$H$12,0,10*ROW('Sanitation Data'!H185)))),OFFSET('Sanitation Data'!$H$12,0,10*ROW('Sanitation Data'!H185)),NA())))</f>
        <v>#N/A</v>
      </c>
      <c r="AY191" s="120" t="e">
        <f ca="1">+IF(AND(ISNUMBER(OFFSET('Sanitation Data'!$H$13,0,10*ROW('Sanitation Data'!H185))),DN191="Yes"),OFFSET('Sanitation Data'!$H$13,0,10*ROW('Sanitation Data'!H185)),IF(AND(ISNUMBER(OFFSET('Sanitation Data'!$H$13,0,10*ROW('Sanitation Data'!H185))),DN191="No",ISNUMBER(OFFSET('Sanitation Data'!$H$13,0,10*ROW('Sanitation Data'!H185)))),CONCATENATE("[",ROUND(OFFSET('Sanitation Data'!$H$13,0,10*ROW('Sanitation Data'!H185)),0),"]"),IF(AND(ISNUMBER(OFFSET('Sanitation Data'!$H$13,0,10*ROW('Sanitation Data'!H185))),DN191="",ISNUMBER(OFFSET('Sanitation Data'!$H$13,0,10*ROW('Sanitation Data'!H185)))),OFFSET('Sanitation Data'!$H$13,0,10*ROW('Sanitation Data'!H185)),NA())))</f>
        <v>#N/A</v>
      </c>
      <c r="AZ191" s="121" t="e">
        <f ca="1">+IF(AND(ISNUMBER(OFFSET('Hygiene Data'!$C$6,0,10*ROW('Hygiene Data'!C185))),DO191="Yes"),OFFSET('Hygiene Data'!$C$6,0,10*ROW('Hygiene Data'!C185)),IF(AND(ISNUMBER(OFFSET('Hygiene Data'!$C$6,0,10*ROW('Hygiene Data'!C185))),DO191="No",ISNUMBER(OFFSET('Hygiene Data'!$C$6,0,10*ROW('Hygiene Data'!C185)))),CONCATENATE("[",ROUND(OFFSET('Hygiene Data'!$C$6,0,10*ROW('Hygiene Data'!C185)),0),"]"),IF(AND(ISNUMBER(OFFSET('Hygiene Data'!$C$6,0,10*ROW('Hygiene Data'!C185))),DO191="",ISNUMBER(OFFSET('Hygiene Data'!$C$6,0,10*ROW('Hygiene Data'!C185)))),OFFSET('Hygiene Data'!$C$6,0,10*ROW('Hygiene Data'!C185)),NA())))</f>
        <v>#N/A</v>
      </c>
      <c r="BA191" s="121" t="e">
        <f ca="1">+IF(AND(ISNUMBER(OFFSET('Hygiene Data'!$C$8,0,10*ROW('Hygiene Data'!C185))),DP191="Yes"),OFFSET('Hygiene Data'!$C$8,0,10*ROW('Hygiene Data'!C185)),IF(AND(ISNUMBER(OFFSET('Hygiene Data'!$C$8,0,10*ROW('Hygiene Data'!C185))),DP191="No",ISNUMBER(OFFSET('Hygiene Data'!$C$8,0,10*ROW('Hygiene Data'!C185)))),CONCATENATE("[",ROUND(OFFSET('Hygiene Data'!$C$8,0,10*ROW('Hygiene Data'!C185)),0),"]"),IF(AND(ISNUMBER(OFFSET('Hygiene Data'!$C$8,0,10*ROW('Hygiene Data'!C185))),DP191="",ISNUMBER(OFFSET('Hygiene Data'!$C$8,0,10*ROW('Hygiene Data'!C185)))),OFFSET('Hygiene Data'!$C$8,0,10*ROW('Hygiene Data'!C185)),NA())))</f>
        <v>#N/A</v>
      </c>
      <c r="BB191" s="121" t="e">
        <f ca="1">+IF(AND(ISNUMBER(OFFSET('Hygiene Data'!$C$10,0,10*ROW('Hygiene Data'!C185))),DQ191="Yes"),OFFSET('Hygiene Data'!$C$10,0,10*ROW('Hygiene Data'!C185)),IF(AND(ISNUMBER(OFFSET('Hygiene Data'!$C$10,0,10*ROW('Hygiene Data'!C185))),DQ191="No",ISNUMBER(OFFSET('Hygiene Data'!$C$10,0,10*ROW('Hygiene Data'!C185)))),CONCATENATE("[",ROUND(OFFSET('Hygiene Data'!$C$10,0,10*ROW('Hygiene Data'!C185)),0),"]"),IF(AND(ISNUMBER(OFFSET('Hygiene Data'!$C$10,0,10*ROW('Hygiene Data'!C185))),DQ191="",ISNUMBER(OFFSET('Hygiene Data'!$C$10,0,10*ROW('Hygiene Data'!C185)))),OFFSET('Hygiene Data'!$C$10,0,10*ROW('Hygiene Data'!C185)),NA())))</f>
        <v>#N/A</v>
      </c>
      <c r="BC191" s="121" t="e">
        <f ca="1">+IF(AND(ISNUMBER(OFFSET('Hygiene Data'!$D$6,0,10*ROW('Hygiene Data'!D185))),DR191="Yes"),OFFSET('Hygiene Data'!$D$6,0,10*ROW('Hygiene Data'!D185)),IF(AND(ISNUMBER(OFFSET('Hygiene Data'!$D$6,0,10*ROW('Hygiene Data'!D185))),DR191="No",ISNUMBER(OFFSET('Hygiene Data'!$D$6,0,10*ROW('Hygiene Data'!D185)))),CONCATENATE("[",ROUND(OFFSET('Hygiene Data'!$D$6,0,10*ROW('Hygiene Data'!D185)),0),"]"),IF(AND(ISNUMBER(OFFSET('Hygiene Data'!$D$6,0,10*ROW('Hygiene Data'!D185))),DR191="",ISNUMBER(OFFSET('Hygiene Data'!$D$6,0,10*ROW('Hygiene Data'!D185)))),OFFSET('Hygiene Data'!$D$6,0,10*ROW('Hygiene Data'!D185)),NA())))</f>
        <v>#N/A</v>
      </c>
      <c r="BD191" s="121" t="e">
        <f ca="1">+IF(AND(ISNUMBER(OFFSET('Hygiene Data'!$D$8,0,10*ROW('Hygiene Data'!D185))),DS191="Yes"),OFFSET('Hygiene Data'!$D$8,0,10*ROW('Hygiene Data'!D185)),IF(AND(ISNUMBER(OFFSET('Hygiene Data'!$D$8,0,10*ROW('Hygiene Data'!D185))),DS191="No",ISNUMBER(OFFSET('Hygiene Data'!$D$8,0,10*ROW('Hygiene Data'!D185)))),CONCATENATE("[",ROUND(OFFSET('Hygiene Data'!$D$8,0,10*ROW('Hygiene Data'!D185)),0),"]"),IF(AND(ISNUMBER(OFFSET('Hygiene Data'!$D$8,0,10*ROW('Hygiene Data'!D185))),DS191="",ISNUMBER(OFFSET('Hygiene Data'!$D$8,0,10*ROW('Hygiene Data'!D185)))),OFFSET('Hygiene Data'!$D$8,0,10*ROW('Hygiene Data'!D185)),NA())))</f>
        <v>#N/A</v>
      </c>
      <c r="BE191" s="121" t="e">
        <f ca="1">+IF(AND(ISNUMBER(OFFSET('Hygiene Data'!$D$10,0,10*ROW('Hygiene Data'!D185))),DT191="Yes"),OFFSET('Hygiene Data'!$D$10,0,10*ROW('Hygiene Data'!D185)),IF(AND(ISNUMBER(OFFSET('Hygiene Data'!$D$10,0,10*ROW('Hygiene Data'!D185))),DT191="No",ISNUMBER(OFFSET('Hygiene Data'!$D$10,0,10*ROW('Hygiene Data'!D185)))),CONCATENATE("[",ROUND(OFFSET('Hygiene Data'!$D$10,0,10*ROW('Hygiene Data'!D185)),0),"]"),IF(AND(ISNUMBER(OFFSET('Hygiene Data'!$D$10,0,10*ROW('Hygiene Data'!D185))),DT191="",ISNUMBER(OFFSET('Hygiene Data'!$D$10,0,10*ROW('Hygiene Data'!D185)))),OFFSET('Hygiene Data'!$D$10,0,10*ROW('Hygiene Data'!D185)),NA())))</f>
        <v>#N/A</v>
      </c>
      <c r="BF191" s="121" t="e">
        <f ca="1">+IF(AND(ISNUMBER(OFFSET('Hygiene Data'!$E$6,0,10*ROW('Hygiene Data'!E185))),DU191="Yes"),OFFSET('Hygiene Data'!$E$6,0,10*ROW('Hygiene Data'!E185)),IF(AND(ISNUMBER(OFFSET('Hygiene Data'!$E$6,0,10*ROW('Hygiene Data'!E185))),DU191="No",ISNUMBER(OFFSET('Hygiene Data'!$E$6,0,10*ROW('Hygiene Data'!E185)))),CONCATENATE("[",ROUND(OFFSET('Hygiene Data'!$E$6,0,10*ROW('Hygiene Data'!E185)),0),"]"),IF(AND(ISNUMBER(OFFSET('Hygiene Data'!$E$6,0,10*ROW('Hygiene Data'!E185))),DU191="",ISNUMBER(OFFSET('Hygiene Data'!$E$6,0,10*ROW('Hygiene Data'!E185)))),OFFSET('Hygiene Data'!$E$6,0,10*ROW('Hygiene Data'!E185)),NA())))</f>
        <v>#N/A</v>
      </c>
      <c r="BG191" s="121" t="e">
        <f ca="1">+IF(AND(ISNUMBER(OFFSET('Hygiene Data'!$E$8,0,10*ROW('Hygiene Data'!E185))),DV191="Yes"),OFFSET('Hygiene Data'!$E$8,0,10*ROW('Hygiene Data'!E185)),IF(AND(ISNUMBER(OFFSET('Hygiene Data'!$E$8,0,10*ROW('Hygiene Data'!E185))),DV191="No",ISNUMBER(OFFSET('Hygiene Data'!$E$8,0,10*ROW('Hygiene Data'!E185)))),CONCATENATE("[",ROUND(OFFSET('Hygiene Data'!$E$8,0,10*ROW('Hygiene Data'!E185)),0),"]"),IF(AND(ISNUMBER(OFFSET('Hygiene Data'!$E$8,0,10*ROW('Hygiene Data'!E185))),DV191="",ISNUMBER(OFFSET('Hygiene Data'!$E$8,0,10*ROW('Hygiene Data'!E185)))),OFFSET('Hygiene Data'!$E$8,0,10*ROW('Hygiene Data'!E185)),NA())))</f>
        <v>#N/A</v>
      </c>
      <c r="BH191" s="121" t="e">
        <f ca="1">+IF(AND(ISNUMBER(OFFSET('Hygiene Data'!$E$10,0,10*ROW('Hygiene Data'!E185))),DW191="Yes"),OFFSET('Hygiene Data'!$E$10,0,10*ROW('Hygiene Data'!E185)),IF(AND(ISNUMBER(OFFSET('Hygiene Data'!$E$10,0,10*ROW('Hygiene Data'!E185))),DW191="No",ISNUMBER(OFFSET('Hygiene Data'!$E$10,0,10*ROW('Hygiene Data'!E185)))),CONCATENATE("[",ROUND(OFFSET('Hygiene Data'!$E$10,0,10*ROW('Hygiene Data'!E185)),0),"]"),IF(AND(ISNUMBER(OFFSET('Hygiene Data'!$E$10,0,10*ROW('Hygiene Data'!E185))),DW191="",ISNUMBER(OFFSET('Hygiene Data'!$E$10,0,10*ROW('Hygiene Data'!E185)))),OFFSET('Hygiene Data'!$E$10,0,10*ROW('Hygiene Data'!E185)),NA())))</f>
        <v>#N/A</v>
      </c>
      <c r="BI191" s="121" t="e">
        <f ca="1">+IF(AND(ISNUMBER(OFFSET('Hygiene Data'!$F$6,0,10*ROW('Hygiene Data'!F185))),DX191="Yes"),OFFSET('Hygiene Data'!$F$6,0,10*ROW('Hygiene Data'!F185)),IF(AND(ISNUMBER(OFFSET('Hygiene Data'!$F$6,0,10*ROW('Hygiene Data'!F185))),DX191="No",ISNUMBER(OFFSET('Hygiene Data'!$F$6,0,10*ROW('Hygiene Data'!F185)))),CONCATENATE("[",ROUND(OFFSET('Hygiene Data'!$F$6,0,10*ROW('Hygiene Data'!F185)),0),"]"),IF(AND(ISNUMBER(OFFSET('Hygiene Data'!$F$6,0,10*ROW('Hygiene Data'!F185))),DX191="",ISNUMBER(OFFSET('Hygiene Data'!$F$6,0,10*ROW('Hygiene Data'!F185)))),OFFSET('Hygiene Data'!$F$6,0,10*ROW('Hygiene Data'!F185)),NA())))</f>
        <v>#N/A</v>
      </c>
      <c r="BJ191" s="121" t="e">
        <f ca="1">+IF(AND(ISNUMBER(OFFSET('Hygiene Data'!$F$8,0,10*ROW('Hygiene Data'!F185))),DY191="Yes"),OFFSET('Hygiene Data'!$F$8,0,10*ROW('Hygiene Data'!F185)),IF(AND(ISNUMBER(OFFSET('Hygiene Data'!$F$8,0,10*ROW('Hygiene Data'!F185))),DY191="No",ISNUMBER(OFFSET('Hygiene Data'!$F$8,0,10*ROW('Hygiene Data'!F185)))),CONCATENATE("[",ROUND(OFFSET('Hygiene Data'!$F$8,0,10*ROW('Hygiene Data'!F185)),0),"]"),IF(AND(ISNUMBER(OFFSET('Hygiene Data'!$F$8,0,10*ROW('Hygiene Data'!F185))),DY191="",ISNUMBER(OFFSET('Hygiene Data'!$F$8,0,10*ROW('Hygiene Data'!F185)))),OFFSET('Hygiene Data'!$F$8,0,10*ROW('Hygiene Data'!F185)),NA())))</f>
        <v>#N/A</v>
      </c>
      <c r="BK191" s="121" t="e">
        <f ca="1">+IF(AND(ISNUMBER(OFFSET('Hygiene Data'!$F$10,0,10*ROW('Hygiene Data'!F185))),DZ191="Yes"),OFFSET('Hygiene Data'!$F$10,0,10*ROW('Hygiene Data'!F185)),IF(AND(ISNUMBER(OFFSET('Hygiene Data'!$F$10,0,10*ROW('Hygiene Data'!F185))),DZ191="No",ISNUMBER(OFFSET('Hygiene Data'!$F$10,0,10*ROW('Hygiene Data'!F185)))),CONCATENATE("[",ROUND(OFFSET('Hygiene Data'!$F$10,0,10*ROW('Hygiene Data'!F185)),0),"]"),IF(AND(ISNUMBER(OFFSET('Hygiene Data'!$F$10,0,10*ROW('Hygiene Data'!F185))),DZ191="",ISNUMBER(OFFSET('Hygiene Data'!$F$10,0,10*ROW('Hygiene Data'!F185)))),OFFSET('Hygiene Data'!$F$10,0,10*ROW('Hygiene Data'!F185)),NA())))</f>
        <v>#N/A</v>
      </c>
      <c r="BL191" s="121" t="e">
        <f ca="1">+IF(AND(ISNUMBER(OFFSET('Hygiene Data'!$G$6,0,10*ROW('Hygiene Data'!G185))),EA191="Yes"),OFFSET('Hygiene Data'!$G$6,0,10*ROW('Hygiene Data'!G185)),IF(AND(ISNUMBER(OFFSET('Hygiene Data'!$G$6,0,10*ROW('Hygiene Data'!G185))),EA191="No",ISNUMBER(OFFSET('Hygiene Data'!$G$6,0,10*ROW('Hygiene Data'!G185)))),CONCATENATE("[",ROUND(OFFSET('Hygiene Data'!$G$6,0,10*ROW('Hygiene Data'!G185)),0),"]"),IF(AND(ISNUMBER(OFFSET('Hygiene Data'!$G$6,0,10*ROW('Hygiene Data'!G185))),EA191="",ISNUMBER(OFFSET('Hygiene Data'!$G$6,0,10*ROW('Hygiene Data'!G185)))),OFFSET('Hygiene Data'!$G$6,0,10*ROW('Hygiene Data'!G185)),NA())))</f>
        <v>#N/A</v>
      </c>
      <c r="BM191" s="121" t="e">
        <f ca="1">+IF(AND(ISNUMBER(OFFSET('Hygiene Data'!$G$8,0,10*ROW('Hygiene Data'!G185))),EB191="Yes"),OFFSET('Hygiene Data'!$G$8,0,10*ROW('Hygiene Data'!G185)),IF(AND(ISNUMBER(OFFSET('Hygiene Data'!$G$8,0,10*ROW('Hygiene Data'!G185))),EB191="No",ISNUMBER(OFFSET('Hygiene Data'!$G$8,0,10*ROW('Hygiene Data'!G185)))),CONCATENATE("[",ROUND(OFFSET('Hygiene Data'!$G$8,0,10*ROW('Hygiene Data'!G185)),0),"]"),IF(AND(ISNUMBER(OFFSET('Hygiene Data'!$G$8,0,10*ROW('Hygiene Data'!G185))),EB191="",ISNUMBER(OFFSET('Hygiene Data'!$G$8,0,10*ROW('Hygiene Data'!G185)))),OFFSET('Hygiene Data'!$G$8,0,10*ROW('Hygiene Data'!G185)),NA())))</f>
        <v>#N/A</v>
      </c>
      <c r="BN191" s="121" t="e">
        <f ca="1">+IF(AND(ISNUMBER(OFFSET('Hygiene Data'!$G$10,0,10*ROW('Hygiene Data'!G185))),EC191="Yes"),OFFSET('Hygiene Data'!$G$10,0,10*ROW('Hygiene Data'!G185)),IF(AND(ISNUMBER(OFFSET('Hygiene Data'!$G$10,0,10*ROW('Hygiene Data'!G185))),EC191="No",ISNUMBER(OFFSET('Hygiene Data'!$G$10,0,10*ROW('Hygiene Data'!G185)))),CONCATENATE("[",ROUND(OFFSET('Hygiene Data'!$G$10,0,10*ROW('Hygiene Data'!G185)),0),"]"),IF(AND(ISNUMBER(OFFSET('Hygiene Data'!$G$10,0,10*ROW('Hygiene Data'!G185))),EC191="",ISNUMBER(OFFSET('Hygiene Data'!$G$10,0,10*ROW('Hygiene Data'!G185)))),OFFSET('Hygiene Data'!$G$10,0,10*ROW('Hygiene Data'!G185)),NA())))</f>
        <v>#N/A</v>
      </c>
      <c r="BO191" s="121" t="e">
        <f ca="1">+IF(AND(ISNUMBER(OFFSET('Hygiene Data'!$H$6,0,10*ROW('Hygiene Data'!H185))),ED191="Yes"),OFFSET('Hygiene Data'!$H$6,0,10*ROW('Hygiene Data'!H185)),IF(AND(ISNUMBER(OFFSET('Hygiene Data'!$H$6,0,10*ROW('Hygiene Data'!H185))),ED191="No",ISNUMBER(OFFSET('Hygiene Data'!$H$6,0,10*ROW('Hygiene Data'!H185)))),CONCATENATE("[",ROUND(OFFSET('Hygiene Data'!$H$6,0,10*ROW('Hygiene Data'!H185)),0),"]"),IF(AND(ISNUMBER(OFFSET('Hygiene Data'!$H$6,0,10*ROW('Hygiene Data'!H185))),ED191="",ISNUMBER(OFFSET('Hygiene Data'!$H$6,0,10*ROW('Hygiene Data'!H185)))),OFFSET('Hygiene Data'!$H$6,0,10*ROW('Hygiene Data'!H185)),NA())))</f>
        <v>#N/A</v>
      </c>
      <c r="BP191" s="121" t="e">
        <f ca="1">+IF(AND(ISNUMBER(OFFSET('Hygiene Data'!$H$8,0,10*ROW('Hygiene Data'!H185))),EE191="Yes"),OFFSET('Hygiene Data'!$H$8,0,10*ROW('Hygiene Data'!H185)),IF(AND(ISNUMBER(OFFSET('Hygiene Data'!$H$8,0,10*ROW('Hygiene Data'!H185))),EE191="No",ISNUMBER(OFFSET('Hygiene Data'!$H$8,0,10*ROW('Hygiene Data'!H185)))),CONCATENATE("[",ROUND(OFFSET('Hygiene Data'!$H$8,0,10*ROW('Hygiene Data'!H185)),0),"]"),IF(AND(ISNUMBER(OFFSET('Hygiene Data'!$H$8,0,10*ROW('Hygiene Data'!H185))),EE191="",ISNUMBER(OFFSET('Hygiene Data'!$H$8,0,10*ROW('Hygiene Data'!H185)))),OFFSET('Hygiene Data'!$H$8,0,10*ROW('Hygiene Data'!H185)),NA())))</f>
        <v>#N/A</v>
      </c>
      <c r="BQ191" s="121" t="e">
        <f ca="1">+IF(AND(ISNUMBER(OFFSET('Hygiene Data'!$H$10,0,10*ROW('Hygiene Data'!H185))),EF191="Yes"),OFFSET('Hygiene Data'!$H$10,0,10*ROW('Hygiene Data'!H185)),IF(AND(ISNUMBER(OFFSET('Hygiene Data'!$H$10,0,10*ROW('Hygiene Data'!H185))),EF191="No",ISNUMBER(OFFSET('Hygiene Data'!$H$10,0,10*ROW('Hygiene Data'!H185)))),CONCATENATE("[",ROUND(OFFSET('Hygiene Data'!$H$10,0,10*ROW('Hygiene Data'!H185)),0),"]"),IF(AND(ISNUMBER(OFFSET('Hygiene Data'!$H$10,0,10*ROW('Hygiene Data'!H185))),EF191="",ISNUMBER(OFFSET('Hygiene Data'!$H$10,0,10*ROW('Hygiene Data'!H185)))),OFFSET('Hygiene Data'!$H$10,0,10*ROW('Hygiene Data'!H185)),NA())))</f>
        <v>#N/A</v>
      </c>
      <c r="BS191" s="28" t="str">
        <f ca="1">+IF(OFFSET('Water Data'!$C$28,0,10*ROW('Water Data'!C185))="","",OFFSET('Water Data'!$C$28,0,10*ROW('Water Data'!C185)))</f>
        <v/>
      </c>
      <c r="BT191" s="28" t="str">
        <f ca="1">+IF(OFFSET('Water Data'!$C$29,0,10*ROW('Water Data'!C185))="","",OFFSET('Water Data'!$C$29,0,10*ROW('Water Data'!C185)))</f>
        <v/>
      </c>
      <c r="BU191" s="28" t="str">
        <f ca="1">+IF(OFFSET('Water Data'!$C$30,0,10*ROW('Water Data'!C185))="","",OFFSET('Water Data'!$C$30,0,10*ROW('Water Data'!C185)))</f>
        <v/>
      </c>
      <c r="BV191" s="28" t="str">
        <f ca="1">+IF(OFFSET('Water Data'!$D$28,0,10*ROW('Water Data'!D185))="","",OFFSET('Water Data'!$D$28,0,10*ROW('Water Data'!D185)))</f>
        <v/>
      </c>
      <c r="BW191" s="28" t="str">
        <f ca="1">+IF(OFFSET('Water Data'!$D$29,0,10*ROW('Water Data'!D185))="","",OFFSET('Water Data'!$D$29,0,10*ROW('Water Data'!D185)))</f>
        <v/>
      </c>
      <c r="BX191" s="28" t="str">
        <f ca="1">+IF(OFFSET('Water Data'!$D$30,0,10*ROW('Water Data'!D185))="","",OFFSET('Water Data'!$D$30,0,10*ROW('Water Data'!D185)))</f>
        <v/>
      </c>
      <c r="BY191" s="28" t="str">
        <f ca="1">+IF(OFFSET('Water Data'!$E$28,0,10*ROW('Water Data'!E185))="","",OFFSET('Water Data'!$E$28,0,10*ROW('Water Data'!E185)))</f>
        <v/>
      </c>
      <c r="BZ191" s="28" t="str">
        <f ca="1">+IF(OFFSET('Water Data'!$E$29,0,10*ROW('Water Data'!E185))="","",OFFSET('Water Data'!$E$29,0,10*ROW('Water Data'!E185)))</f>
        <v/>
      </c>
      <c r="CA191" s="28" t="str">
        <f ca="1">+IF(OFFSET('Water Data'!$E$30,0,10*ROW('Water Data'!E185))="","",OFFSET('Water Data'!$E$30,0,10*ROW('Water Data'!E185)))</f>
        <v/>
      </c>
      <c r="CB191" s="28" t="str">
        <f ca="1">+IF(OFFSET('Water Data'!$F$28,0,10*ROW('Water Data'!F185))="","",OFFSET('Water Data'!$F$28,0,10*ROW('Water Data'!F185)))</f>
        <v/>
      </c>
      <c r="CC191" s="28" t="str">
        <f ca="1">+IF(OFFSET('Water Data'!$F$29,0,10*ROW('Water Data'!F185))="","",OFFSET('Water Data'!$F$29,0,10*ROW('Water Data'!F185)))</f>
        <v/>
      </c>
      <c r="CD191" s="28" t="str">
        <f ca="1">+IF(OFFSET('Water Data'!$F$30,0,10*ROW('Water Data'!F185))="","",OFFSET('Water Data'!$F$30,0,10*ROW('Water Data'!F185)))</f>
        <v/>
      </c>
      <c r="CE191" s="28" t="str">
        <f ca="1">+IF(OFFSET('Water Data'!$G$28,0,10*ROW('Water Data'!G185))="","",OFFSET('Water Data'!$G$28,0,10*ROW('Water Data'!G185)))</f>
        <v/>
      </c>
      <c r="CF191" s="28" t="str">
        <f ca="1">+IF(OFFSET('Water Data'!$G$29,0,10*ROW('Water Data'!G185))="","",OFFSET('Water Data'!$G$29,0,10*ROW('Water Data'!G185)))</f>
        <v/>
      </c>
      <c r="CG191" s="28" t="str">
        <f ca="1">+IF(OFFSET('Water Data'!$G$30,0,10*ROW('Water Data'!G185))="","",OFFSET('Water Data'!$G$30,0,10*ROW('Water Data'!G185)))</f>
        <v/>
      </c>
      <c r="CH191" s="28" t="str">
        <f ca="1">+IF(OFFSET('Water Data'!$H$28,0,10*ROW('Water Data'!H185))="","",OFFSET('Water Data'!$H$28,0,10*ROW('Water Data'!H185)))</f>
        <v/>
      </c>
      <c r="CI191" s="28" t="str">
        <f ca="1">+IF(OFFSET('Water Data'!$H$29,0,10*ROW('Water Data'!H185))="","",OFFSET('Water Data'!$H$29,0,10*ROW('Water Data'!H185)))</f>
        <v/>
      </c>
      <c r="CJ191" s="28" t="str">
        <f ca="1">+IF(OFFSET('Water Data'!$H$30,0,10*ROW('Water Data'!H185))="","",OFFSET('Water Data'!$H$30,0,10*ROW('Water Data'!H185)))</f>
        <v/>
      </c>
      <c r="CK191" s="28" t="str">
        <f ca="1">+IF(OFFSET('Sanitation Data'!$C$29,0,10*ROW('Sanitation Data'!C185))="","",OFFSET('Sanitation Data'!$C$29,0,10*ROW('Sanitation Data'!C185)))</f>
        <v/>
      </c>
      <c r="CL191" s="28" t="str">
        <f ca="1">+IF(OFFSET('Sanitation Data'!$C$30,0,10*ROW('Sanitation Data'!C185))="","",OFFSET('Sanitation Data'!$C$30,0,10*ROW('Sanitation Data'!C185)))</f>
        <v/>
      </c>
      <c r="CM191" s="28" t="str">
        <f ca="1">+IF(OFFSET('Sanitation Data'!$C$31,0,10*ROW('Sanitation Data'!C185))="","",OFFSET('Sanitation Data'!$C$31,0,10*ROW('Sanitation Data'!C185)))</f>
        <v/>
      </c>
      <c r="CN191" s="28" t="str">
        <f ca="1">+IF(OFFSET('Sanitation Data'!$C$32,0,10*ROW('Sanitation Data'!C185))="","",OFFSET('Sanitation Data'!$C$32,0,10*ROW('Sanitation Data'!C185)))</f>
        <v/>
      </c>
      <c r="CO191" s="28" t="str">
        <f ca="1">+IF(OFFSET('Sanitation Data'!$C$33,0,10*ROW('Sanitation Data'!C185))="","",OFFSET('Sanitation Data'!$C$33,0,10*ROW('Sanitation Data'!C185)))</f>
        <v/>
      </c>
      <c r="CP191" s="28" t="str">
        <f ca="1">+IF(OFFSET('Sanitation Data'!$D$29,0,10*ROW('Sanitation Data'!D185))="","",OFFSET('Sanitation Data'!$D$29,0,10*ROW('Sanitation Data'!D185)))</f>
        <v/>
      </c>
      <c r="CQ191" s="28" t="str">
        <f ca="1">+IF(OFFSET('Sanitation Data'!$D$30,0,10*ROW('Sanitation Data'!D185))="","",OFFSET('Sanitation Data'!$D$30,0,10*ROW('Sanitation Data'!D185)))</f>
        <v/>
      </c>
      <c r="CR191" s="28" t="str">
        <f ca="1">+IF(OFFSET('Sanitation Data'!$D$31,0,10*ROW('Sanitation Data'!D185))="","",OFFSET('Sanitation Data'!$D$31,0,10*ROW('Sanitation Data'!D185)))</f>
        <v/>
      </c>
      <c r="CS191" s="28" t="str">
        <f ca="1">+IF(OFFSET('Sanitation Data'!$D$32,0,10*ROW('Sanitation Data'!D185))="","",OFFSET('Sanitation Data'!$D$32,0,10*ROW('Sanitation Data'!D185)))</f>
        <v/>
      </c>
      <c r="CT191" s="28" t="str">
        <f ca="1">+IF(OFFSET('Sanitation Data'!$D$33,0,10*ROW('Sanitation Data'!D185))="","",OFFSET('Sanitation Data'!$D$33,0,10*ROW('Sanitation Data'!D185)))</f>
        <v/>
      </c>
      <c r="CU191" s="28" t="str">
        <f ca="1">+IF(OFFSET('Sanitation Data'!$E$29,0,10*ROW('Sanitation Data'!E185))="","",OFFSET('Sanitation Data'!$E$29,0,10*ROW('Sanitation Data'!E185)))</f>
        <v/>
      </c>
      <c r="CV191" s="28" t="str">
        <f ca="1">+IF(OFFSET('Sanitation Data'!$E$30,0,10*ROW('Sanitation Data'!E185))="","",OFFSET('Sanitation Data'!$E$30,0,10*ROW('Sanitation Data'!E185)))</f>
        <v/>
      </c>
      <c r="CW191" s="28" t="str">
        <f ca="1">+IF(OFFSET('Sanitation Data'!$E$31,0,10*ROW('Sanitation Data'!E185))="","",OFFSET('Sanitation Data'!$E$31,0,10*ROW('Sanitation Data'!E185)))</f>
        <v/>
      </c>
      <c r="CX191" s="28" t="str">
        <f ca="1">+IF(OFFSET('Sanitation Data'!$E$32,0,10*ROW('Sanitation Data'!E185))="","",OFFSET('Sanitation Data'!$E$32,0,10*ROW('Sanitation Data'!E185)))</f>
        <v/>
      </c>
      <c r="CY191" s="28" t="str">
        <f ca="1">+IF(OFFSET('Sanitation Data'!$E$33,0,10*ROW('Sanitation Data'!E185))="","",OFFSET('Sanitation Data'!$E$33,0,10*ROW('Sanitation Data'!E185)))</f>
        <v/>
      </c>
      <c r="CZ191" s="28" t="str">
        <f ca="1">+IF(OFFSET('Sanitation Data'!$F$29,0,10*ROW('Sanitation Data'!F185))="","",OFFSET('Sanitation Data'!$F$29,0,10*ROW('Sanitation Data'!F185)))</f>
        <v/>
      </c>
      <c r="DA191" s="28" t="str">
        <f ca="1">+IF(OFFSET('Sanitation Data'!$F$30,0,10*ROW('Sanitation Data'!F185))="","",OFFSET('Sanitation Data'!$F$30,0,10*ROW('Sanitation Data'!F185)))</f>
        <v/>
      </c>
      <c r="DB191" s="28" t="str">
        <f ca="1">+IF(OFFSET('Sanitation Data'!$F$31,0,10*ROW('Sanitation Data'!F185))="","",OFFSET('Sanitation Data'!$F$31,0,10*ROW('Sanitation Data'!F185)))</f>
        <v/>
      </c>
      <c r="DC191" s="28" t="str">
        <f ca="1">+IF(OFFSET('Sanitation Data'!$F$32,0,10*ROW('Sanitation Data'!F185))="","",OFFSET('Sanitation Data'!$F$32,0,10*ROW('Sanitation Data'!F185)))</f>
        <v/>
      </c>
      <c r="DD191" s="28" t="str">
        <f ca="1">+IF(OFFSET('Sanitation Data'!$F$33,0,10*ROW('Sanitation Data'!F185))="","",OFFSET('Sanitation Data'!$F$33,0,10*ROW('Sanitation Data'!F185)))</f>
        <v/>
      </c>
      <c r="DE191" s="28" t="str">
        <f ca="1">+IF(OFFSET('Sanitation Data'!$G$29,0,10*ROW('Sanitation Data'!G185))="","",OFFSET('Sanitation Data'!$G$29,0,10*ROW('Sanitation Data'!G185)))</f>
        <v/>
      </c>
      <c r="DF191" s="28" t="str">
        <f ca="1">+IF(OFFSET('Sanitation Data'!$G$30,0,10*ROW('Sanitation Data'!G185))="","",OFFSET('Sanitation Data'!$G$30,0,10*ROW('Sanitation Data'!G185)))</f>
        <v/>
      </c>
      <c r="DG191" s="28" t="str">
        <f ca="1">+IF(OFFSET('Sanitation Data'!$G$31,0,10*ROW('Sanitation Data'!G185))="","",OFFSET('Sanitation Data'!$G$31,0,10*ROW('Sanitation Data'!G185)))</f>
        <v/>
      </c>
      <c r="DH191" s="28" t="str">
        <f ca="1">+IF(OFFSET('Sanitation Data'!$G$32,0,10*ROW('Sanitation Data'!G185))="","",OFFSET('Sanitation Data'!$G$32,0,10*ROW('Sanitation Data'!G185)))</f>
        <v/>
      </c>
      <c r="DI191" s="28" t="str">
        <f ca="1">+IF(OFFSET('Sanitation Data'!$G$33,0,10*ROW('Sanitation Data'!G185))="","",OFFSET('Sanitation Data'!$G$33,0,10*ROW('Sanitation Data'!G185)))</f>
        <v/>
      </c>
      <c r="DJ191" s="28" t="str">
        <f ca="1">+IF(OFFSET('Sanitation Data'!$H$29,0,10*ROW('Sanitation Data'!H185))="","",OFFSET('Sanitation Data'!$H$29,0,10*ROW('Sanitation Data'!H185)))</f>
        <v/>
      </c>
      <c r="DK191" s="28" t="str">
        <f ca="1">+IF(OFFSET('Sanitation Data'!$H$30,0,10*ROW('Sanitation Data'!H185))="","",OFFSET('Sanitation Data'!$H$30,0,10*ROW('Sanitation Data'!H185)))</f>
        <v/>
      </c>
      <c r="DL191" s="28" t="str">
        <f ca="1">+IF(OFFSET('Sanitation Data'!$H$31,0,10*ROW('Sanitation Data'!H185))="","",OFFSET('Sanitation Data'!$H$31,0,10*ROW('Sanitation Data'!H185)))</f>
        <v/>
      </c>
      <c r="DM191" s="28" t="str">
        <f ca="1">+IF(OFFSET('Sanitation Data'!$H$32,0,10*ROW('Sanitation Data'!H185))="","",OFFSET('Sanitation Data'!$H$32,0,10*ROW('Sanitation Data'!H185)))</f>
        <v/>
      </c>
      <c r="DN191" s="28" t="str">
        <f ca="1">+IF(OFFSET('Sanitation Data'!$H$33,0,10*ROW('Sanitation Data'!H185))="","",OFFSET('Sanitation Data'!$H$33,0,10*ROW('Sanitation Data'!H185)))</f>
        <v/>
      </c>
      <c r="DO191" s="28" t="str">
        <f ca="1">+IF(OFFSET('Hygiene Data'!$C$12,0,10*ROW('Hygiene Data'!C185))="","",OFFSET('Hygiene Data'!$C$12,0,10*ROW('Hygiene Data'!C185)))</f>
        <v/>
      </c>
      <c r="DP191" s="28" t="str">
        <f ca="1">+IF(OFFSET('Hygiene Data'!$C$13,0,10*ROW('Hygiene Data'!C185))="","",OFFSET('Hygiene Data'!$C$13,0,10*ROW('Hygiene Data'!C185)))</f>
        <v/>
      </c>
      <c r="DQ191" s="28" t="str">
        <f ca="1">+IF(OFFSET('Hygiene Data'!$C$14,0,10*ROW('Hygiene Data'!C185))="","",OFFSET('Hygiene Data'!$C$14,0,10*ROW('Hygiene Data'!C185)))</f>
        <v/>
      </c>
      <c r="DR191" s="28" t="str">
        <f ca="1">+IF(OFFSET('Hygiene Data'!$D$12,0,10*ROW('Hygiene Data'!D185))="","",OFFSET('Hygiene Data'!$D$12,0,10*ROW('Hygiene Data'!D185)))</f>
        <v/>
      </c>
      <c r="DS191" s="28" t="str">
        <f ca="1">+IF(OFFSET('Hygiene Data'!$D$13,0,10*ROW('Hygiene Data'!D185))="","",OFFSET('Hygiene Data'!$D$13,0,10*ROW('Hygiene Data'!D185)))</f>
        <v/>
      </c>
      <c r="DT191" s="28" t="str">
        <f ca="1">+IF(OFFSET('Hygiene Data'!$D$14,0,10*ROW('Hygiene Data'!D185))="","",OFFSET('Hygiene Data'!$D$14,0,10*ROW('Hygiene Data'!D185)))</f>
        <v/>
      </c>
      <c r="DU191" s="28" t="str">
        <f ca="1">+IF(OFFSET('Hygiene Data'!$E$12,0,10*ROW('Hygiene Data'!E185))="","",OFFSET('Hygiene Data'!$E$12,0,10*ROW('Hygiene Data'!E185)))</f>
        <v/>
      </c>
      <c r="DV191" s="28" t="str">
        <f ca="1">+IF(OFFSET('Hygiene Data'!$E$13,0,10*ROW('Hygiene Data'!E185))="","",OFFSET('Hygiene Data'!$E$13,0,10*ROW('Hygiene Data'!E185)))</f>
        <v/>
      </c>
      <c r="DW191" s="28" t="str">
        <f ca="1">+IF(OFFSET('Hygiene Data'!$E$14,0,10*ROW('Hygiene Data'!E185))="","",OFFSET('Hygiene Data'!$E$14,0,10*ROW('Hygiene Data'!E185)))</f>
        <v/>
      </c>
      <c r="DX191" s="28" t="str">
        <f ca="1">+IF(OFFSET('Hygiene Data'!$F$12,0,10*ROW('Hygiene Data'!F185))="","",OFFSET('Hygiene Data'!$F$12,0,10*ROW('Hygiene Data'!F185)))</f>
        <v/>
      </c>
      <c r="DY191" s="28" t="str">
        <f ca="1">+IF(OFFSET('Hygiene Data'!$F$13,0,10*ROW('Hygiene Data'!F185))="","",OFFSET('Hygiene Data'!$F$13,0,10*ROW('Hygiene Data'!F185)))</f>
        <v/>
      </c>
      <c r="DZ191" s="28" t="str">
        <f ca="1">+IF(OFFSET('Hygiene Data'!$F$14,0,10*ROW('Hygiene Data'!F185))="","",OFFSET('Hygiene Data'!$F$14,0,10*ROW('Hygiene Data'!F185)))</f>
        <v/>
      </c>
      <c r="EA191" s="28" t="str">
        <f ca="1">+IF(OFFSET('Hygiene Data'!$G$12,0,10*ROW('Hygiene Data'!G185))="","",OFFSET('Hygiene Data'!$G$12,0,10*ROW('Hygiene Data'!G185)))</f>
        <v/>
      </c>
      <c r="EB191" s="28" t="str">
        <f ca="1">+IF(OFFSET('Hygiene Data'!$G$13,0,10*ROW('Hygiene Data'!G185))="","",OFFSET('Hygiene Data'!$G$13,0,10*ROW('Hygiene Data'!G185)))</f>
        <v/>
      </c>
      <c r="EC191" s="28" t="str">
        <f ca="1">+IF(OFFSET('Hygiene Data'!$G$14,0,10*ROW('Hygiene Data'!G185))="","",OFFSET('Hygiene Data'!$G$14,0,10*ROW('Hygiene Data'!G185)))</f>
        <v/>
      </c>
      <c r="ED191" s="28" t="str">
        <f ca="1">+IF(OFFSET('Hygiene Data'!$H$12,0,10*ROW('Hygiene Data'!H185))="","",OFFSET('Hygiene Data'!$H$12,0,10*ROW('Hygiene Data'!H185)))</f>
        <v/>
      </c>
      <c r="EE191" s="28" t="str">
        <f ca="1">+IF(OFFSET('Hygiene Data'!$H$13,0,10*ROW('Hygiene Data'!H185))="","",OFFSET('Hygiene Data'!$H$13,0,10*ROW('Hygiene Data'!H185)))</f>
        <v/>
      </c>
      <c r="EF191" s="28" t="str">
        <f ca="1">+IF(OFFSET('Hygiene Data'!$H$14,0,10*ROW('Hygiene Data'!H185))="","",OFFSET('Hygiene Data'!$H$14,0,10*ROW('Hygiene Data'!H185)))</f>
        <v/>
      </c>
    </row>
    <row r="192" spans="1:136" x14ac:dyDescent="0.2">
      <c r="A192" s="44" t="str">
        <f ca="1">+IF(OFFSET('Water Data'!$B$1,0,10*ROW('Water Data'!B189))="","",OFFSET('Water Data'!$B$1,0,10*ROW('Water Data'!B189)))</f>
        <v/>
      </c>
      <c r="B192" s="44" t="str">
        <f ca="1">+IF(OFFSET('Water Data'!$A$3,0,10*ROW('Water Data'!A189))="","",OFFSET('Water Data'!$A$3,0,10*ROW('Water Data'!A189)))</f>
        <v/>
      </c>
      <c r="C192" s="44" t="str">
        <f ca="1">+IF(OFFSET('Water Data'!$C$3,0,10*ROW('Water Data'!C189))="","",OFFSET('Water Data'!$C$3,0,10*ROW('Water Data'!C189)))</f>
        <v/>
      </c>
      <c r="D192" s="119" t="e">
        <f ca="1">+IF(AND(ISNUMBER(OFFSET('Water Data'!$C$5,0,10*ROW('Water Data'!C186))),BS192="Yes"),100-OFFSET('Water Data'!$C$5,0,10*ROW('Water Data'!C186)),IF(AND(ISNUMBER(OFFSET('Water Data'!$C$5,0,10*ROW('Water Data'!C186))),BS192="No",ISNUMBER(OFFSET('Water Data'!$C$5,0,10*ROW('Water Data'!C186)))),CONCATENATE("[",ROUND(100-OFFSET('Water Data'!$C$5,0,10*ROW('Water Data'!C186)),0),"]"),IF(AND(ISNUMBER(OFFSET('Water Data'!$C$5,0,10*ROW('Water Data'!C186))),BS192="",ISNUMBER(OFFSET('Water Data'!$C$5,0,10*ROW('Water Data'!C186)))),100-OFFSET('Water Data'!$C$5,0,10*ROW('Water Data'!C186)),NA())))</f>
        <v>#N/A</v>
      </c>
      <c r="E192" s="119" t="e">
        <f ca="1">+IF(AND(ISNUMBER(OFFSET('Water Data'!$C$7,0,10*ROW('Water Data'!D186))),BT192="Yes"),OFFSET('Water Data'!$C$7,0,10*ROW('Water Data'!C186)),IF(AND(ISNUMBER(OFFSET('Water Data'!$C$7,0,10*ROW('Water Data'!C186))),BT192="No",ISNUMBER(OFFSET('Water Data'!$C$7,0,10*ROW('Water Data'!C186)))),CONCATENATE("[",ROUND(OFFSET('Water Data'!$C$7,0,10*ROW('Water Data'!C186)),0),"]"),IF(AND(ISNUMBER(OFFSET('Water Data'!$C$7,0,10*ROW('Water Data'!C186))),BT192="",ISNUMBER(OFFSET('Water Data'!$C$7,0,10*ROW('Water Data'!C186)))),OFFSET('Water Data'!$C$7,0,10*ROW('Water Data'!C186)),NA())))</f>
        <v>#N/A</v>
      </c>
      <c r="F192" s="119" t="e">
        <f ca="1">+IF(AND(ISNUMBER(OFFSET('Water Data'!$C$10,0,10*ROW('Water Data'!C186))),BU192="Yes"),OFFSET('Water Data'!$C$10,0,10*ROW('Water Data'!C186)),IF(AND(ISNUMBER(OFFSET('Water Data'!$C$10,0,10*ROW('Water Data'!C186))),BU192="No",ISNUMBER(OFFSET('Water Data'!$C$10,0,10*ROW('Water Data'!C186)))),CONCATENATE("[",ROUND(OFFSET('Water Data'!$C$10,0,10*ROW('Water Data'!C186)),0),"]"),IF(AND(ISNUMBER(OFFSET('Water Data'!$C$10,0,10*ROW('Water Data'!C186))),BU192="",ISNUMBER(OFFSET('Water Data'!$C$10,0,10*ROW('Water Data'!C186)))),OFFSET('Water Data'!$C$10,0,10*ROW('Water Data'!C186)),NA())))</f>
        <v>#N/A</v>
      </c>
      <c r="G192" s="119" t="e">
        <f ca="1">+IF(AND(ISNUMBER(OFFSET('Water Data'!$D$5,0,10*ROW('Water Data'!D186))),BV192="Yes"),100-OFFSET('Water Data'!$D$5,0,10*ROW('Water Data'!D186)),IF(AND(ISNUMBER(OFFSET('Water Data'!$D$5,0,10*ROW('Water Data'!D186))),BV192="No",ISNUMBER(OFFSET('Water Data'!$D$5,0,10*ROW('Water Data'!D186)))),CONCATENATE("[",ROUND(100-OFFSET('Water Data'!$D$5,0,10*ROW('Water Data'!D186)),0),"]"),IF(AND(ISNUMBER(OFFSET('Water Data'!$D$5,0,10*ROW('Water Data'!D186))),BV192="",ISNUMBER(OFFSET('Water Data'!$D$5,0,10*ROW('Water Data'!D186)))),100-OFFSET('Water Data'!$D$5,0,10*ROW('Water Data'!D186)),NA())))</f>
        <v>#N/A</v>
      </c>
      <c r="H192" s="119" t="e">
        <f ca="1">+IF(AND(ISNUMBER(OFFSET('Water Data'!$D$7,0,10*ROW('Water Data'!D186))),BW192="Yes"),OFFSET('Water Data'!$D$7,0,10*ROW('Water Data'!D186)),IF(AND(ISNUMBER(OFFSET('Water Data'!$D$7,0,10*ROW('Water Data'!D186))),BW192="No",ISNUMBER(OFFSET('Water Data'!$D$7,0,10*ROW('Water Data'!D186)))),CONCATENATE("[",ROUND(OFFSET('Water Data'!$C$7,0,10*ROW('Water Data'!D186)),0),"]"),IF(AND(ISNUMBER(OFFSET('Water Data'!$D$7,0,10*ROW('Water Data'!D186))),BW192="",ISNUMBER(OFFSET('Water Data'!$D$7,0,10*ROW('Water Data'!D186)))),OFFSET('Water Data'!$D$7,0,10*ROW('Water Data'!D186)),NA())))</f>
        <v>#N/A</v>
      </c>
      <c r="I192" s="119" t="e">
        <f ca="1">+IF(AND(ISNUMBER(OFFSET('Water Data'!$D$10,0,10*ROW('Water Data'!D186))),BX192="Yes"),OFFSET('Water Data'!$D$10,0,10*ROW('Water Data'!D186)),IF(AND(ISNUMBER(OFFSET('Water Data'!$D$10,0,10*ROW('Water Data'!D186))),BX192="No",ISNUMBER(OFFSET('Water Data'!$D$10,0,10*ROW('Water Data'!D186)))),CONCATENATE("[",ROUND(OFFSET('Water Data'!$D$10,0,10*ROW('Water Data'!D186)),0),"]"),IF(AND(ISNUMBER(OFFSET('Water Data'!$D$10,0,10*ROW('Water Data'!D186))),BX192="",ISNUMBER(OFFSET('Water Data'!$D$10,0,10*ROW('Water Data'!D186)))),OFFSET('Water Data'!$D$10,0,10*ROW('Water Data'!D186)),NA())))</f>
        <v>#N/A</v>
      </c>
      <c r="J192" s="119" t="e">
        <f ca="1">+IF(AND(ISNUMBER(OFFSET('Water Data'!$E$5,0,10*ROW('Water Data'!E186))),BY192="Yes"),100-OFFSET('Water Data'!$E$5,0,10*ROW('Water Data'!E186)),IF(AND(ISNUMBER(OFFSET('Water Data'!$E$5,0,10*ROW('Water Data'!E186))),BY192="No",ISNUMBER(OFFSET('Water Data'!$E$5,0,10*ROW('Water Data'!E186)))),CONCATENATE("[",ROUND(100-OFFSET('Water Data'!$E$5,0,10*ROW('Water Data'!E186)),0),"]"),IF(AND(ISNUMBER(OFFSET('Water Data'!$E$5,0,10*ROW('Water Data'!E186))),BY192="",ISNUMBER(OFFSET('Water Data'!$E$5,0,10*ROW('Water Data'!E186)))),100-OFFSET('Water Data'!$E$5,0,10*ROW('Water Data'!E186)),NA())))</f>
        <v>#N/A</v>
      </c>
      <c r="K192" s="119" t="e">
        <f ca="1">+IF(AND(ISNUMBER(OFFSET('Water Data'!$E$7,0,10*ROW('Water Data'!E186))),BZ192="Yes"),OFFSET('Water Data'!$E$7,0,10*ROW('Water Data'!E186)),IF(AND(ISNUMBER(OFFSET('Water Data'!$E$7,0,10*ROW('Water Data'!E186))),BZ192="No",ISNUMBER(OFFSET('Water Data'!$E$7,0,10*ROW('Water Data'!E186)))),CONCATENATE("[",ROUND(OFFSET('Water Data'!$E$7,0,10*ROW('Water Data'!E186)),0),"]"),IF(AND(ISNUMBER(OFFSET('Water Data'!$E$7,0,10*ROW('Water Data'!E186))),BZ192="",ISNUMBER(OFFSET('Water Data'!$E$7,0,10*ROW('Water Data'!E186)))),OFFSET('Water Data'!$E$7,0,10*ROW('Water Data'!E186)),NA())))</f>
        <v>#N/A</v>
      </c>
      <c r="L192" s="119" t="e">
        <f ca="1">+IF(AND(ISNUMBER(OFFSET('Water Data'!$E$10,0,10*ROW('Water Data'!E186))),CA192="Yes"),OFFSET('Water Data'!$E$10,0,10*ROW('Water Data'!E186)),IF(AND(ISNUMBER(OFFSET('Water Data'!$E$10,0,10*ROW('Water Data'!E186))),CA192="No",ISNUMBER(OFFSET('Water Data'!$E$10,0,10*ROW('Water Data'!E186)))),CONCATENATE("[",ROUND(OFFSET('Water Data'!$E$10,0,10*ROW('Water Data'!E186)),0),"]"),IF(AND(ISNUMBER(OFFSET('Water Data'!$E$10,0,10*ROW('Water Data'!E186))),CA192="",ISNUMBER(OFFSET('Water Data'!$E$10,0,10*ROW('Water Data'!E186)))),OFFSET('Water Data'!$E$10,0,10*ROW('Water Data'!E186)),NA())))</f>
        <v>#N/A</v>
      </c>
      <c r="M192" s="119" t="e">
        <f ca="1">+IF(AND(ISNUMBER(OFFSET('Water Data'!$F$5,0,10*ROW('Water Data'!F186))),CB192="Yes"),100-OFFSET('Water Data'!$F$5,0,10*ROW('Water Data'!F186)),IF(AND(ISNUMBER(OFFSET('Water Data'!$F$5,0,10*ROW('Water Data'!F186))),CB192="No",ISNUMBER(OFFSET('Water Data'!$F$5,0,10*ROW('Water Data'!F186)))),CONCATENATE("[",ROUND(100-OFFSET('Water Data'!$F$5,0,10*ROW('Water Data'!F186)),0),"]"),IF(AND(ISNUMBER(OFFSET('Water Data'!$F$5,0,10*ROW('Water Data'!F186))),CB192="",ISNUMBER(OFFSET('Water Data'!$F$5,0,10*ROW('Water Data'!F186)))),100-OFFSET('Water Data'!$F$5,0,10*ROW('Water Data'!F186)),NA())))</f>
        <v>#N/A</v>
      </c>
      <c r="N192" s="119" t="e">
        <f ca="1">+IF(AND(ISNUMBER(OFFSET('Water Data'!$F$7,0,10*ROW('Water Data'!F186))),CC192="Yes"),OFFSET('Water Data'!$F$7,0,10*ROW('Water Data'!F186)),IF(AND(ISNUMBER(OFFSET('Water Data'!$F$7,0,10*ROW('Water Data'!F186))),CC192="No",ISNUMBER(OFFSET('Water Data'!$F$7,0,10*ROW('Water Data'!F186)))),CONCATENATE("[",ROUND(OFFSET('Water Data'!$F$7,0,10*ROW('Water Data'!F186)),0),"]"),IF(AND(ISNUMBER(OFFSET('Water Data'!$F$7,0,10*ROW('Water Data'!F186))),CC192="",ISNUMBER(OFFSET('Water Data'!$F$7,0,10*ROW('Water Data'!F186)))),OFFSET('Water Data'!$F$7,0,10*ROW('Water Data'!F186)),NA())))</f>
        <v>#N/A</v>
      </c>
      <c r="O192" s="119" t="e">
        <f ca="1">+IF(AND(ISNUMBER(OFFSET('Water Data'!$F$10,0,10*ROW('Water Data'!F186))),CD192="Yes"),OFFSET('Water Data'!$F$10,0,10*ROW('Water Data'!F186)),IF(AND(ISNUMBER(OFFSET('Water Data'!$F$10,0,10*ROW('Water Data'!F186))),CD192="No",ISNUMBER(OFFSET('Water Data'!$F$10,0,10*ROW('Water Data'!F186)))),CONCATENATE("[",ROUND(OFFSET('Water Data'!$F$10,0,10*ROW('Water Data'!F186)),0),"]"),IF(AND(ISNUMBER(OFFSET('Water Data'!$F$10,0,10*ROW('Water Data'!F186))),CD192="",ISNUMBER(OFFSET('Water Data'!$F$10,0,10*ROW('Water Data'!F186)))),OFFSET('Water Data'!$F$10,0,10*ROW('Water Data'!F186)),NA())))</f>
        <v>#N/A</v>
      </c>
      <c r="P192" s="119" t="e">
        <f ca="1">+IF(AND(ISNUMBER(OFFSET('Water Data'!$G$5,0,10*ROW('Water Data'!G186))),CE192="Yes"),100-OFFSET('Water Data'!$G$5,0,10*ROW('Water Data'!G186)),IF(AND(ISNUMBER(OFFSET('Water Data'!$G$5,0,10*ROW('Water Data'!G186))),CE192="No",ISNUMBER(OFFSET('Water Data'!$G$5,0,10*ROW('Water Data'!G186)))),CONCATENATE("[",ROUND(100-OFFSET('Water Data'!$G$5,0,10*ROW('Water Data'!G186)),0),"]"),IF(AND(ISNUMBER(OFFSET('Water Data'!$G$5,0,10*ROW('Water Data'!G186))),CE192="",ISNUMBER(OFFSET('Water Data'!$G$5,0,10*ROW('Water Data'!G186)))),100-OFFSET('Water Data'!$G$5,0,10*ROW('Water Data'!G186)),NA())))</f>
        <v>#N/A</v>
      </c>
      <c r="Q192" s="119" t="e">
        <f ca="1">+IF(AND(ISNUMBER(OFFSET('Water Data'!$G$7,0,10*ROW('Water Data'!G186))),CF192="Yes"),OFFSET('Water Data'!$G$7,0,10*ROW('Water Data'!G186)),IF(AND(ISNUMBER(OFFSET('Water Data'!$G$7,0,10*ROW('Water Data'!G186))),CF192="No",ISNUMBER(OFFSET('Water Data'!$G$7,0,10*ROW('Water Data'!G186)))),CONCATENATE("[",ROUND(OFFSET('Water Data'!$G$7,0,10*ROW('Water Data'!G186)),0),"]"),IF(AND(ISNUMBER(OFFSET('Water Data'!$G$7,0,10*ROW('Water Data'!G186))),CF192="",ISNUMBER(OFFSET('Water Data'!$G$7,0,10*ROW('Water Data'!G186)))),OFFSET('Water Data'!$G$7,0,10*ROW('Water Data'!G186)),NA())))</f>
        <v>#N/A</v>
      </c>
      <c r="R192" s="119" t="e">
        <f ca="1">+IF(AND(ISNUMBER(OFFSET('Water Data'!$G$10,0,10*ROW('Water Data'!G186))),CG192="Yes"),OFFSET('Water Data'!$G$10,0,10*ROW('Water Data'!G186)),IF(AND(ISNUMBER(OFFSET('Water Data'!$G$10,0,10*ROW('Water Data'!G186))),CG192="No",ISNUMBER(OFFSET('Water Data'!$G$10,0,10*ROW('Water Data'!G186)))),CONCATENATE("[",ROUND(OFFSET('Water Data'!$G$10,0,10*ROW('Water Data'!G186)),0),"]"),IF(AND(ISNUMBER(OFFSET('Water Data'!$G$10,0,10*ROW('Water Data'!G186))),CG192="",ISNUMBER(OFFSET('Water Data'!$G$10,0,10*ROW('Water Data'!G186)))),OFFSET('Water Data'!$G$10,0,10*ROW('Water Data'!G186)),NA())))</f>
        <v>#N/A</v>
      </c>
      <c r="S192" s="119" t="e">
        <f ca="1">+IF(AND(ISNUMBER(OFFSET('Water Data'!$H$5,0,10*ROW('Water Data'!H186))),CH192="Yes"),100-OFFSET('Water Data'!$H$5,0,10*ROW('Water Data'!H186)),IF(AND(ISNUMBER(OFFSET('Water Data'!$H$5,0,10*ROW('Water Data'!H186))),CH192="No",ISNUMBER(OFFSET('Water Data'!$H$5,0,10*ROW('Water Data'!H186)))),CONCATENATE("[",ROUND(100-OFFSET('Water Data'!$H$5,0,10*ROW('Water Data'!H186)),0),"]"),IF(AND(ISNUMBER(OFFSET('Water Data'!$H$5,0,10*ROW('Water Data'!H186))),CH192="",ISNUMBER(OFFSET('Water Data'!$H$5,0,10*ROW('Water Data'!H186)))),100-OFFSET('Water Data'!$H$5,0,10*ROW('Water Data'!H186)),NA())))</f>
        <v>#N/A</v>
      </c>
      <c r="T192" s="119" t="e">
        <f ca="1">+IF(AND(ISNUMBER(OFFSET('Water Data'!$H$7,0,10*ROW('Water Data'!H186))),CI192="Yes"),OFFSET('Water Data'!$H$7,0,10*ROW('Water Data'!H186)),IF(AND(ISNUMBER(OFFSET('Water Data'!$H$7,0,10*ROW('Water Data'!H186))),CI192="No",ISNUMBER(OFFSET('Water Data'!$H$7,0,10*ROW('Water Data'!H186)))),CONCATENATE("[",ROUND(OFFSET('Water Data'!$H$7,0,10*ROW('Water Data'!H186)),0),"]"),IF(AND(ISNUMBER(OFFSET('Water Data'!$H$7,0,10*ROW('Water Data'!H186))),CI192="",ISNUMBER(OFFSET('Water Data'!$H$7,0,10*ROW('Water Data'!H186)))),OFFSET('Water Data'!$H$7,0,10*ROW('Water Data'!H186)),NA())))</f>
        <v>#N/A</v>
      </c>
      <c r="U192" s="119" t="e">
        <f ca="1">+IF(AND(ISNUMBER(OFFSET('Water Data'!$H$10,0,10*ROW('Water Data'!H186))),CJ192="Yes"),OFFSET('Water Data'!$H$10,0,10*ROW('Water Data'!H186)),IF(AND(ISNUMBER(OFFSET('Water Data'!$H$10,0,10*ROW('Water Data'!H186))),CJ192="No",ISNUMBER(OFFSET('Water Data'!$H$10,0,10*ROW('Water Data'!H186)))),CONCATENATE("[",ROUND(OFFSET('Water Data'!$H$10,0,10*ROW('Water Data'!H186)),0),"]"),IF(AND(ISNUMBER(OFFSET('Water Data'!$H$10,0,10*ROW('Water Data'!H186))),CJ192="",ISNUMBER(OFFSET('Water Data'!$H$10,0,10*ROW('Water Data'!H186)))),OFFSET('Water Data'!$H$10,0,10*ROW('Water Data'!H186)),NA())))</f>
        <v>#N/A</v>
      </c>
      <c r="V192" s="120" t="e">
        <f ca="1">+IF(AND(ISNUMBER(OFFSET('Sanitation Data'!$C$5,0,10*ROW('Sanitation Data'!C186))),CK192="Yes"),100-OFFSET('Sanitation Data'!$C$5,0,10*ROW('Sanitation Data'!C186)),IF(AND(ISNUMBER(OFFSET('Sanitation Data'!$C$5,0,10*ROW('Sanitation Data'!C186))),CK192="No",ISNUMBER(OFFSET('Sanitation Data'!$C$5,0,10*ROW('Sanitation Data'!C186)))),CONCATENATE("[",ROUND(100-OFFSET('Sanitation Data'!$C$5,0,10*ROW('Sanitation Data'!C186)),0),"]"),IF(AND(ISNUMBER(OFFSET('Sanitation Data'!$C$5,0,10*ROW('Sanitation Data'!C186))),CK192="",ISNUMBER(OFFSET('Sanitation Data'!$C$5,0,10*ROW('Sanitation Data'!C186)))),100-OFFSET('Sanitation Data'!$C$5,0,10*ROW('Sanitation Data'!C186)),NA())))</f>
        <v>#N/A</v>
      </c>
      <c r="W192" s="120" t="e">
        <f ca="1">+IF(AND(ISNUMBER(OFFSET('Sanitation Data'!$C$7,0,10*ROW('Sanitation Data'!C186))),CL192="Yes"),OFFSET('Sanitation Data'!$C$7,0,10*ROW('Sanitation Data'!C186)),IF(AND(ISNUMBER(OFFSET('Sanitation Data'!$C$7,0,10*ROW('Sanitation Data'!C186))),CL192="No",ISNUMBER(OFFSET('Sanitation Data'!$C$7,0,10*ROW('Sanitation Data'!C186)))),CONCATENATE("[",ROUND(OFFSET('Sanitation Data'!$C$7,0,10*ROW('Sanitation Data'!C186)),0),"]"),IF(AND(ISNUMBER(OFFSET('Sanitation Data'!$C$7,0,10*ROW('Sanitation Data'!C186))),CL192="",ISNUMBER(OFFSET('Sanitation Data'!$C$7,0,10*ROW('Sanitation Data'!C186)))),OFFSET('Sanitation Data'!$C$7,0,10*ROW('Sanitation Data'!C186)),NA())))</f>
        <v>#N/A</v>
      </c>
      <c r="X192" s="120" t="e">
        <f ca="1">+IF(AND(ISNUMBER(OFFSET('Sanitation Data'!$C$11,0,10*ROW('Sanitation Data'!C186))),CM192="Yes"),OFFSET('Sanitation Data'!$C$11,0,10*ROW('Sanitation Data'!C186)),IF(AND(ISNUMBER(OFFSET('Sanitation Data'!$C$11,0,10*ROW('Sanitation Data'!C186))),CM192="No",ISNUMBER(OFFSET('Sanitation Data'!$C$11,0,10*ROW('Sanitation Data'!C186)))),CONCATENATE("[",ROUND(OFFSET('Sanitation Data'!$C$11,0,10*ROW('Sanitation Data'!C186)),0),"]"),IF(AND(ISNUMBER(OFFSET('Sanitation Data'!$C$11,0,10*ROW('Sanitation Data'!C186))),CM192="",ISNUMBER(OFFSET('Sanitation Data'!$C$11,0,10*ROW('Sanitation Data'!C186)))),OFFSET('Sanitation Data'!$C$11,0,10*ROW('Sanitation Data'!C186)),NA())))</f>
        <v>#N/A</v>
      </c>
      <c r="Y192" s="120" t="e">
        <f ca="1">+IF(AND(ISNUMBER(OFFSET('Sanitation Data'!$C$12,0,10*ROW('Sanitation Data'!C186))),CN192="Yes"),OFFSET('Sanitation Data'!$C$12,0,10*ROW('Sanitation Data'!C186)),IF(AND(ISNUMBER(OFFSET('Sanitation Data'!$C$12,0,10*ROW('Sanitation Data'!C186))),CN192="No",ISNUMBER(OFFSET('Sanitation Data'!$C$12,0,10*ROW('Sanitation Data'!C186)))),CONCATENATE("[",ROUND(OFFSET('Sanitation Data'!$C$12,0,10*ROW('Sanitation Data'!C186)),0),"]"),IF(AND(ISNUMBER(OFFSET('Sanitation Data'!$C$12,0,10*ROW('Sanitation Data'!C186))),CN192="",ISNUMBER(OFFSET('Sanitation Data'!$C$12,0,10*ROW('Sanitation Data'!C186)))),OFFSET('Sanitation Data'!$C$12,0,10*ROW('Sanitation Data'!C186)),NA())))</f>
        <v>#N/A</v>
      </c>
      <c r="Z192" s="120" t="e">
        <f ca="1">+IF(AND(ISNUMBER(OFFSET('Sanitation Data'!$C$13,0,10*ROW('Sanitation Data'!C186))),CO192="Yes"),OFFSET('Sanitation Data'!$C$13,0,10*ROW('Sanitation Data'!C186)),IF(AND(ISNUMBER(OFFSET('Sanitation Data'!$C$13,0,10*ROW('Sanitation Data'!C186))),CO192="No",ISNUMBER(OFFSET('Sanitation Data'!$C$13,0,10*ROW('Sanitation Data'!C186)))),CONCATENATE("[",ROUND(OFFSET('Sanitation Data'!$C$13,0,10*ROW('Sanitation Data'!C186)),0),"]"),IF(AND(ISNUMBER(OFFSET('Sanitation Data'!$C$13,0,10*ROW('Sanitation Data'!C186))),CO192="",ISNUMBER(OFFSET('Sanitation Data'!$C$13,0,10*ROW('Sanitation Data'!C186)))),OFFSET('Sanitation Data'!$C$13,0,10*ROW('Sanitation Data'!C186)),NA())))</f>
        <v>#N/A</v>
      </c>
      <c r="AA192" s="120" t="e">
        <f ca="1">+IF(AND(ISNUMBER(OFFSET('Sanitation Data'!$D$5,0,10*ROW('Sanitation Data'!D186))),CP192="Yes"),100-OFFSET('Sanitation Data'!$D$5,0,10*ROW('Sanitation Data'!D186)),IF(AND(ISNUMBER(OFFSET('Sanitation Data'!$D$5,0,10*ROW('Sanitation Data'!D186))),CP192="No",ISNUMBER(OFFSET('Sanitation Data'!$D$5,0,10*ROW('Sanitation Data'!D186)))),CONCATENATE("[",ROUND(100-OFFSET('Sanitation Data'!$D$5,0,10*ROW('Sanitation Data'!D186)),0),"]"),IF(AND(ISNUMBER(OFFSET('Sanitation Data'!$D$5,0,10*ROW('Sanitation Data'!D186))),CP192="",ISNUMBER(OFFSET('Sanitation Data'!$D$5,0,10*ROW('Sanitation Data'!D186)))),100-OFFSET('Sanitation Data'!$D$5,0,10*ROW('Sanitation Data'!D186)),NA())))</f>
        <v>#N/A</v>
      </c>
      <c r="AB192" s="120" t="e">
        <f ca="1">+IF(AND(ISNUMBER(OFFSET('Sanitation Data'!$D$7,0,10*ROW('Sanitation Data'!D186))),CQ192="Yes"),OFFSET('Sanitation Data'!$D$7,0,10*ROW('Sanitation Data'!G186)),IF(AND(ISNUMBER(OFFSET('Sanitation Data'!$D$7,0,10*ROW('Sanitation Data'!D186))),CQ192="No",ISNUMBER(OFFSET('Sanitation Data'!$D$7,0,10*ROW('Sanitation Data'!D186)))),CONCATENATE("[",ROUND(OFFSET('Sanitation Data'!$D$7,0,10*ROW('Sanitation Data'!D186)),0),"]"),IF(AND(ISNUMBER(OFFSET('Sanitation Data'!$D$7,0,10*ROW('Sanitation Data'!D186))),CQ192="",ISNUMBER(OFFSET('Sanitation Data'!$D$7,0,10*ROW('Sanitation Data'!D186)))),OFFSET('Sanitation Data'!$D$7,0,10*ROW('Sanitation Data'!D186)),NA())))</f>
        <v>#N/A</v>
      </c>
      <c r="AC192" s="120" t="e">
        <f ca="1">+IF(AND(ISNUMBER(OFFSET('Sanitation Data'!$D$11,0,10*ROW('Sanitation Data'!D186))),CR192="Yes"),OFFSET('Sanitation Data'!$D$11,0,10*ROW('Sanitation Data'!D186)),IF(AND(ISNUMBER(OFFSET('Sanitation Data'!$D$11,0,10*ROW('Sanitation Data'!D186))),CR192="No",ISNUMBER(OFFSET('Sanitation Data'!$D$11,0,10*ROW('Sanitation Data'!D186)))),CONCATENATE("[",ROUND(OFFSET('Sanitation Data'!$D$11,0,10*ROW('Sanitation Data'!D186)),0),"]"),IF(AND(ISNUMBER(OFFSET('Sanitation Data'!$D$11,0,10*ROW('Sanitation Data'!D186))),CR192="",ISNUMBER(OFFSET('Sanitation Data'!$D$11,0,10*ROW('Sanitation Data'!D186)))),OFFSET('Sanitation Data'!$D$11,0,10*ROW('Sanitation Data'!D186)),NA())))</f>
        <v>#N/A</v>
      </c>
      <c r="AD192" s="120" t="e">
        <f ca="1">+IF(AND(ISNUMBER(OFFSET('Sanitation Data'!$D$12,0,10*ROW('Sanitation Data'!D186))),CS192="Yes"),OFFSET('Sanitation Data'!$D$12,0,10*ROW('Sanitation Data'!D186)),IF(AND(ISNUMBER(OFFSET('Sanitation Data'!$D$12,0,10*ROW('Sanitation Data'!D186))),CS192="No",ISNUMBER(OFFSET('Sanitation Data'!$D$12,0,10*ROW('Sanitation Data'!D186)))),CONCATENATE("[",ROUND(OFFSET('Sanitation Data'!$D$12,0,10*ROW('Sanitation Data'!D186)),0),"]"),IF(AND(ISNUMBER(OFFSET('Sanitation Data'!$D$12,0,10*ROW('Sanitation Data'!D186))),CS192="",ISNUMBER(OFFSET('Sanitation Data'!$D$12,0,10*ROW('Sanitation Data'!D186)))),OFFSET('Sanitation Data'!$D$12,0,10*ROW('Sanitation Data'!D186)),NA())))</f>
        <v>#N/A</v>
      </c>
      <c r="AE192" s="120" t="e">
        <f ca="1">+IF(AND(ISNUMBER(OFFSET('Sanitation Data'!$D$13,0,10*ROW('Sanitation Data'!D186))),CT192="Yes"),OFFSET('Sanitation Data'!$D$13,0,10*ROW('Sanitation Data'!D186)),IF(AND(ISNUMBER(OFFSET('Sanitation Data'!$D$13,0,10*ROW('Sanitation Data'!D186))),CT192="No",ISNUMBER(OFFSET('Sanitation Data'!$D$13,0,10*ROW('Sanitation Data'!D186)))),CONCATENATE("[",ROUND(OFFSET('Sanitation Data'!$D$13,0,10*ROW('Sanitation Data'!D186)),0),"]"),IF(AND(ISNUMBER(OFFSET('Sanitation Data'!$D$13,0,10*ROW('Sanitation Data'!D186))),CT192="",ISNUMBER(OFFSET('Sanitation Data'!$D$13,0,10*ROW('Sanitation Data'!D186)))),OFFSET('Sanitation Data'!$D$13,0,10*ROW('Sanitation Data'!D186)),NA())))</f>
        <v>#N/A</v>
      </c>
      <c r="AF192" s="120" t="e">
        <f ca="1">+IF(AND(ISNUMBER(OFFSET('Sanitation Data'!$E$5,0,10*ROW('Sanitation Data'!E186))),CU192="Yes"),100-OFFSET('Sanitation Data'!$E$5,0,10*ROW('Sanitation Data'!E186)),IF(AND(ISNUMBER(OFFSET('Sanitation Data'!$E$5,0,10*ROW('Sanitation Data'!E186))),CU192="No",ISNUMBER(OFFSET('Sanitation Data'!$E$5,0,10*ROW('Sanitation Data'!E186)))),CONCATENATE("[",ROUND(100-OFFSET('Sanitation Data'!$E$5,0,10*ROW('Sanitation Data'!E186)),0),"]"),IF(AND(ISNUMBER(OFFSET('Sanitation Data'!$E$5,0,10*ROW('Sanitation Data'!E186))),CU192="",ISNUMBER(OFFSET('Sanitation Data'!$E$5,0,10*ROW('Sanitation Data'!E186)))),100-OFFSET('Sanitation Data'!$E$5,0,10*ROW('Sanitation Data'!E186)),NA())))</f>
        <v>#N/A</v>
      </c>
      <c r="AG192" s="120" t="e">
        <f ca="1">+IF(AND(ISNUMBER(OFFSET('Sanitation Data'!$E$7,0,10*ROW('Sanitation Data'!E186))),CV192="Yes"),OFFSET('Sanitation Data'!$E$7,0,10*ROW('Sanitation Data'!E186)),IF(AND(ISNUMBER(OFFSET('Sanitation Data'!$E$7,0,10*ROW('Sanitation Data'!E186))),CV192="No",ISNUMBER(OFFSET('Sanitation Data'!$E$7,0,10*ROW('Sanitation Data'!E186)))),CONCATENATE("[",ROUND(OFFSET('Sanitation Data'!$E$7,0,10*ROW('Sanitation Data'!E186)),0),"]"),IF(AND(ISNUMBER(OFFSET('Sanitation Data'!$E$7,0,10*ROW('Sanitation Data'!E186))),CV192="",ISNUMBER(OFFSET('Sanitation Data'!$E$7,0,10*ROW('Sanitation Data'!E186)))),OFFSET('Sanitation Data'!$E$7,0,10*ROW('Sanitation Data'!E186)),NA())))</f>
        <v>#N/A</v>
      </c>
      <c r="AH192" s="120" t="e">
        <f ca="1">+IF(AND(ISNUMBER(OFFSET('Sanitation Data'!$E$11,0,10*ROW('Sanitation Data'!E186))),CW192="Yes"),OFFSET('Sanitation Data'!$E$11,0,10*ROW('Sanitation Data'!E186)),IF(AND(ISNUMBER(OFFSET('Sanitation Data'!$E$11,0,10*ROW('Sanitation Data'!E186))),CW192="No",ISNUMBER(OFFSET('Sanitation Data'!$E$11,0,10*ROW('Sanitation Data'!E186)))),CONCATENATE("[",ROUND(OFFSET('Sanitation Data'!$E$11,0,10*ROW('Sanitation Data'!E186)),0),"]"),IF(AND(ISNUMBER(OFFSET('Sanitation Data'!$E$11,0,10*ROW('Sanitation Data'!E186))),CW192="",ISNUMBER(OFFSET('Sanitation Data'!$E$11,0,10*ROW('Sanitation Data'!E186)))),OFFSET('Sanitation Data'!$E$11,0,10*ROW('Sanitation Data'!E186)),NA())))</f>
        <v>#N/A</v>
      </c>
      <c r="AI192" s="120" t="e">
        <f ca="1">+IF(AND(ISNUMBER(OFFSET('Sanitation Data'!$E$12,0,10*ROW('Sanitation Data'!E186))),CX192="Yes"),OFFSET('Sanitation Data'!$E$12,0,10*ROW('Sanitation Data'!E186)),IF(AND(ISNUMBER(OFFSET('Sanitation Data'!$E$12,0,10*ROW('Sanitation Data'!E186))),CX192="No",ISNUMBER(OFFSET('Sanitation Data'!$E$12,0,10*ROW('Sanitation Data'!E186)))),CONCATENATE("[",ROUND(OFFSET('Sanitation Data'!$E$12,0,10*ROW('Sanitation Data'!E186)),0),"]"),IF(AND(ISNUMBER(OFFSET('Sanitation Data'!$E$12,0,10*ROW('Sanitation Data'!E186))),CX192="",ISNUMBER(OFFSET('Sanitation Data'!$E$12,0,10*ROW('Sanitation Data'!E186)))),OFFSET('Sanitation Data'!$E$12,0,10*ROW('Sanitation Data'!E186)),NA())))</f>
        <v>#N/A</v>
      </c>
      <c r="AJ192" s="120" t="e">
        <f ca="1">+IF(AND(ISNUMBER(OFFSET('Sanitation Data'!$E$13,0,10*ROW('Sanitation Data'!E186))),CY192="Yes"),OFFSET('Sanitation Data'!$E$13,0,10*ROW('Sanitation Data'!E186)),IF(AND(ISNUMBER(OFFSET('Sanitation Data'!$E$13,0,10*ROW('Sanitation Data'!E186))),CY192="No",ISNUMBER(OFFSET('Sanitation Data'!$E$13,0,10*ROW('Sanitation Data'!E186)))),CONCATENATE("[",ROUND(OFFSET('Sanitation Data'!$E$13,0,10*ROW('Sanitation Data'!E186)),0),"]"),IF(AND(ISNUMBER(OFFSET('Sanitation Data'!$E$13,0,10*ROW('Sanitation Data'!E186))),CY192="",ISNUMBER(OFFSET('Sanitation Data'!$E$13,0,10*ROW('Sanitation Data'!E186)))),OFFSET('Sanitation Data'!$E$13,0,10*ROW('Sanitation Data'!E186)),NA())))</f>
        <v>#N/A</v>
      </c>
      <c r="AK192" s="120" t="e">
        <f ca="1">+IF(AND(ISNUMBER(OFFSET('Sanitation Data'!$F$5,0,10*ROW('Sanitation Data'!F186))),CZ192="Yes"),100-OFFSET('Sanitation Data'!$F$5,0,10*ROW('Sanitation Data'!F186)),IF(AND(ISNUMBER(OFFSET('Sanitation Data'!$F$5,0,10*ROW('Sanitation Data'!F186))),CZ192="No",ISNUMBER(OFFSET('Sanitation Data'!$F$5,0,10*ROW('Sanitation Data'!F186)))),CONCATENATE("[",ROUND(100-OFFSET('Sanitation Data'!$F$5,0,10*ROW('Sanitation Data'!F186)),0),"]"),IF(AND(ISNUMBER(OFFSET('Sanitation Data'!$F$5,0,10*ROW('Sanitation Data'!F186))),CZ192="",ISNUMBER(OFFSET('Sanitation Data'!$F$5,0,10*ROW('Sanitation Data'!F186)))),100-OFFSET('Sanitation Data'!$F$5,0,10*ROW('Sanitation Data'!F186)),NA())))</f>
        <v>#N/A</v>
      </c>
      <c r="AL192" s="120" t="e">
        <f ca="1">+IF(AND(ISNUMBER(OFFSET('Sanitation Data'!$F$7,0,10*ROW('Sanitation Data'!F186))),DA192="Yes"),OFFSET('Sanitation Data'!$F$7,0,10*ROW('Sanitation Data'!F186)),IF(AND(ISNUMBER(OFFSET('Sanitation Data'!$F$7,0,10*ROW('Sanitation Data'!F186))),DA192="No",ISNUMBER(OFFSET('Sanitation Data'!$F$7,0,10*ROW('Sanitation Data'!F186)))),CONCATENATE("[",ROUND(OFFSET('Sanitation Data'!$F$7,0,10*ROW('Sanitation Data'!F186)),0),"]"),IF(AND(ISNUMBER(OFFSET('Sanitation Data'!$F$7,0,10*ROW('Sanitation Data'!F186))),DA192="",ISNUMBER(OFFSET('Sanitation Data'!$F$7,0,10*ROW('Sanitation Data'!F186)))),OFFSET('Sanitation Data'!$F$7,0,10*ROW('Sanitation Data'!F186)),NA())))</f>
        <v>#N/A</v>
      </c>
      <c r="AM192" s="120" t="e">
        <f ca="1">+IF(AND(ISNUMBER(OFFSET('Sanitation Data'!$F$11,0,10*ROW('Sanitation Data'!F186))),DB192="Yes"),OFFSET('Sanitation Data'!$F$11,0,10*ROW('Sanitation Data'!F186)),IF(AND(ISNUMBER(OFFSET('Sanitation Data'!$F$11,0,10*ROW('Sanitation Data'!F186))),DB192="No",ISNUMBER(OFFSET('Sanitation Data'!$F$11,0,10*ROW('Sanitation Data'!F186)))),CONCATENATE("[",ROUND(OFFSET('Sanitation Data'!$F$11,0,10*ROW('Sanitation Data'!F186)),0),"]"),IF(AND(ISNUMBER(OFFSET('Sanitation Data'!$F$11,0,10*ROW('Sanitation Data'!F186))),DB192="",ISNUMBER(OFFSET('Sanitation Data'!$F$11,0,10*ROW('Sanitation Data'!F186)))),OFFSET('Sanitation Data'!$F$11,0,10*ROW('Sanitation Data'!F186)),NA())))</f>
        <v>#N/A</v>
      </c>
      <c r="AN192" s="120" t="e">
        <f ca="1">+IF(AND(ISNUMBER(OFFSET('Sanitation Data'!$F$12,0,10*ROW('Sanitation Data'!F186))),DC192="Yes"),OFFSET('Sanitation Data'!$F$12,0,10*ROW('Sanitation Data'!F186)),IF(AND(ISNUMBER(OFFSET('Sanitation Data'!$F$12,0,10*ROW('Sanitation Data'!F186))),DC192="No",ISNUMBER(OFFSET('Sanitation Data'!$F$12,0,10*ROW('Sanitation Data'!F186)))),CONCATENATE("[",ROUND(OFFSET('Sanitation Data'!$F$12,0,10*ROW('Sanitation Data'!F186)),0),"]"),IF(AND(ISNUMBER(OFFSET('Sanitation Data'!$F$12,0,10*ROW('Sanitation Data'!F186))),DC192="",ISNUMBER(OFFSET('Sanitation Data'!$F$12,0,10*ROW('Sanitation Data'!F186)))),OFFSET('Sanitation Data'!$F$12,0,10*ROW('Sanitation Data'!F186)),NA())))</f>
        <v>#N/A</v>
      </c>
      <c r="AO192" s="120" t="e">
        <f ca="1">+IF(AND(ISNUMBER(OFFSET('Sanitation Data'!$F$13,0,10*ROW('Sanitation Data'!F186))),DD192="Yes"),OFFSET('Sanitation Data'!$F$13,0,10*ROW('Sanitation Data'!F186)),IF(AND(ISNUMBER(OFFSET('Sanitation Data'!$F$13,0,10*ROW('Sanitation Data'!F186))),DD192="No",ISNUMBER(OFFSET('Sanitation Data'!$F$13,0,10*ROW('Sanitation Data'!F186)))),CONCATENATE("[",ROUND(OFFSET('Sanitation Data'!$F$13,0,10*ROW('Sanitation Data'!F186)),0),"]"),IF(AND(ISNUMBER(OFFSET('Sanitation Data'!$F$13,0,10*ROW('Sanitation Data'!F186))),DD192="",ISNUMBER(OFFSET('Sanitation Data'!$F$13,0,10*ROW('Sanitation Data'!F186)))),OFFSET('Sanitation Data'!$F$13,0,10*ROW('Sanitation Data'!F186)),NA())))</f>
        <v>#N/A</v>
      </c>
      <c r="AP192" s="120" t="e">
        <f ca="1">+IF(AND(ISNUMBER(OFFSET('Sanitation Data'!$G$5,0,10*ROW('Sanitation Data'!G186))),DE192="Yes"),100-OFFSET('Sanitation Data'!$G$5,0,10*ROW('Sanitation Data'!G186)),IF(AND(ISNUMBER(OFFSET('Sanitation Data'!$G$5,0,10*ROW('Sanitation Data'!G186))),DE192="No",ISNUMBER(OFFSET('Sanitation Data'!$G$5,0,10*ROW('Sanitation Data'!G186)))),CONCATENATE("[",ROUND(100-OFFSET('Sanitation Data'!$G$5,0,10*ROW('Sanitation Data'!G186)),0),"]"),IF(AND(ISNUMBER(OFFSET('Sanitation Data'!$G$5,0,10*ROW('Sanitation Data'!G186))),DE192="",ISNUMBER(OFFSET('Sanitation Data'!$G$5,0,10*ROW('Sanitation Data'!G186)))),100-OFFSET('Sanitation Data'!$G$5,0,10*ROW('Sanitation Data'!G186)),NA())))</f>
        <v>#N/A</v>
      </c>
      <c r="AQ192" s="120" t="e">
        <f ca="1">+IF(AND(ISNUMBER(OFFSET('Sanitation Data'!$G$7,0,10*ROW('Sanitation Data'!G186))),DF192="Yes"),OFFSET('Sanitation Data'!$G$7,0,10*ROW('Sanitation Data'!G186)),IF(AND(ISNUMBER(OFFSET('Sanitation Data'!$G$7,0,10*ROW('Sanitation Data'!G186))),DF192="No",ISNUMBER(OFFSET('Sanitation Data'!$G$7,0,10*ROW('Sanitation Data'!G186)))),CONCATENATE("[",ROUND(OFFSET('Sanitation Data'!$G$7,0,10*ROW('Sanitation Data'!G186)),0),"]"),IF(AND(ISNUMBER(OFFSET('Sanitation Data'!$G$7,0,10*ROW('Sanitation Data'!G186))),DF192="",ISNUMBER(OFFSET('Sanitation Data'!$G$7,0,10*ROW('Sanitation Data'!G186)))),OFFSET('Sanitation Data'!$G$7,0,10*ROW('Sanitation Data'!G186)),NA())))</f>
        <v>#N/A</v>
      </c>
      <c r="AR192" s="120" t="e">
        <f ca="1">+IF(AND(ISNUMBER(OFFSET('Sanitation Data'!$G$11,0,10*ROW('Sanitation Data'!G186))),DG192="Yes"),OFFSET('Sanitation Data'!$G$11,0,10*ROW('Sanitation Data'!G186)),IF(AND(ISNUMBER(OFFSET('Sanitation Data'!$G$11,0,10*ROW('Sanitation Data'!G186))),DG192="No",ISNUMBER(OFFSET('Sanitation Data'!$G$11,0,10*ROW('Sanitation Data'!G186)))),CONCATENATE("[",ROUND(OFFSET('Sanitation Data'!$G$11,0,10*ROW('Sanitation Data'!G186)),0),"]"),IF(AND(ISNUMBER(OFFSET('Sanitation Data'!$G$11,0,10*ROW('Sanitation Data'!G186))),DG192="",ISNUMBER(OFFSET('Sanitation Data'!$G$11,0,10*ROW('Sanitation Data'!G186)))),OFFSET('Sanitation Data'!$G$11,0,10*ROW('Sanitation Data'!G186)),NA())))</f>
        <v>#N/A</v>
      </c>
      <c r="AS192" s="120" t="e">
        <f ca="1">+IF(AND(ISNUMBER(OFFSET('Sanitation Data'!$G$12,0,10*ROW('Sanitation Data'!G186))),DH192="Yes"),OFFSET('Sanitation Data'!$G$12,0,10*ROW('Sanitation Data'!G186)),IF(AND(ISNUMBER(OFFSET('Sanitation Data'!$G$12,0,10*ROW('Sanitation Data'!G186))),DH192="No",ISNUMBER(OFFSET('Sanitation Data'!$G$12,0,10*ROW('Sanitation Data'!G186)))),CONCATENATE("[",ROUND(OFFSET('Sanitation Data'!$G$12,0,10*ROW('Sanitation Data'!G186)),0),"]"),IF(AND(ISNUMBER(OFFSET('Sanitation Data'!$G$12,0,10*ROW('Sanitation Data'!G186))),DH192="",ISNUMBER(OFFSET('Sanitation Data'!$G$12,0,10*ROW('Sanitation Data'!G186)))),OFFSET('Sanitation Data'!$G$12,0,10*ROW('Sanitation Data'!G186)),NA())))</f>
        <v>#N/A</v>
      </c>
      <c r="AT192" s="120" t="e">
        <f ca="1">+IF(AND(ISNUMBER(OFFSET('Sanitation Data'!$G$13,0,10*ROW('Sanitation Data'!G186))),DI192="Yes"),OFFSET('Sanitation Data'!$G$13,0,10*ROW('Sanitation Data'!G186)),IF(AND(ISNUMBER(OFFSET('Sanitation Data'!$G$13,0,10*ROW('Sanitation Data'!G186))),DI192="No",ISNUMBER(OFFSET('Sanitation Data'!$G$13,0,10*ROW('Sanitation Data'!G186)))),CONCATENATE("[",ROUND(OFFSET('Sanitation Data'!$G$13,0,10*ROW('Sanitation Data'!G186)),0),"]"),IF(AND(ISNUMBER(OFFSET('Sanitation Data'!$G$13,0,10*ROW('Sanitation Data'!G186))),DI192="",ISNUMBER(OFFSET('Sanitation Data'!$G$13,0,10*ROW('Sanitation Data'!G186)))),OFFSET('Sanitation Data'!$G$13,0,10*ROW('Sanitation Data'!G186)),NA())))</f>
        <v>#N/A</v>
      </c>
      <c r="AU192" s="120" t="e">
        <f ca="1">+IF(AND(ISNUMBER(OFFSET('Sanitation Data'!$H$5,0,10*ROW('Sanitation Data'!H186))),DJ192="Yes"),100-OFFSET('Sanitation Data'!$H$5,0,10*ROW('Sanitation Data'!H186)),IF(AND(ISNUMBER(OFFSET('Sanitation Data'!$H$5,0,10*ROW('Sanitation Data'!H186))),DJ192="No",ISNUMBER(OFFSET('Sanitation Data'!$H$5,0,10*ROW('Sanitation Data'!H186)))),CONCATENATE("[",ROUND(100-OFFSET('Sanitation Data'!$H$5,0,10*ROW('Sanitation Data'!H186)),0),"]"),IF(AND(ISNUMBER(OFFSET('Sanitation Data'!$H$5,0,10*ROW('Sanitation Data'!H186))),DJ192="",ISNUMBER(OFFSET('Sanitation Data'!$H$5,0,10*ROW('Sanitation Data'!H186)))),100-OFFSET('Sanitation Data'!$H$5,0,10*ROW('Sanitation Data'!H186)),NA())))</f>
        <v>#N/A</v>
      </c>
      <c r="AV192" s="120" t="e">
        <f ca="1">+IF(AND(ISNUMBER(OFFSET('Sanitation Data'!$H$7,0,10*ROW('Sanitation Data'!H186))),DK192="Yes"),OFFSET('Sanitation Data'!$H$7,0,10*ROW('Sanitation Data'!H186)),IF(AND(ISNUMBER(OFFSET('Sanitation Data'!$H$7,0,10*ROW('Sanitation Data'!H186))),DK192="No",ISNUMBER(OFFSET('Sanitation Data'!$H$7,0,10*ROW('Sanitation Data'!H186)))),CONCATENATE("[",ROUND(OFFSET('Sanitation Data'!$H$7,0,10*ROW('Sanitation Data'!H186)),0),"]"),IF(AND(ISNUMBER(OFFSET('Sanitation Data'!$H$7,0,10*ROW('Sanitation Data'!H186))),DK192="",ISNUMBER(OFFSET('Sanitation Data'!$H$7,0,10*ROW('Sanitation Data'!H186)))),OFFSET('Sanitation Data'!$H$7,0,10*ROW('Sanitation Data'!H186)),NA())))</f>
        <v>#N/A</v>
      </c>
      <c r="AW192" s="120" t="e">
        <f ca="1">+IF(AND(ISNUMBER(OFFSET('Sanitation Data'!$H$11,0,10*ROW('Sanitation Data'!H186))),DL192="Yes"),OFFSET('Sanitation Data'!$H$11,0,10*ROW('Sanitation Data'!H186)),IF(AND(ISNUMBER(OFFSET('Sanitation Data'!$H$11,0,10*ROW('Sanitation Data'!H186))),DL192="No",ISNUMBER(OFFSET('Sanitation Data'!$H$11,0,10*ROW('Sanitation Data'!H186)))),CONCATENATE("[",ROUND(OFFSET('Sanitation Data'!$H$11,0,10*ROW('Sanitation Data'!H186)),0),"]"),IF(AND(ISNUMBER(OFFSET('Sanitation Data'!$H$11,0,10*ROW('Sanitation Data'!H186))),DL192="",ISNUMBER(OFFSET('Sanitation Data'!$H$11,0,10*ROW('Sanitation Data'!H186)))),OFFSET('Sanitation Data'!$H$11,0,10*ROW('Sanitation Data'!H186)),NA())))</f>
        <v>#N/A</v>
      </c>
      <c r="AX192" s="120" t="e">
        <f ca="1">+IF(AND(ISNUMBER(OFFSET('Sanitation Data'!$H$12,0,10*ROW('Sanitation Data'!H186))),DM192="Yes"),OFFSET('Sanitation Data'!$H$12,0,10*ROW('Sanitation Data'!H186)),IF(AND(ISNUMBER(OFFSET('Sanitation Data'!$H$12,0,10*ROW('Sanitation Data'!H186))),DM192="No",ISNUMBER(OFFSET('Sanitation Data'!$H$12,0,10*ROW('Sanitation Data'!H186)))),CONCATENATE("[",ROUND(OFFSET('Sanitation Data'!$H$12,0,10*ROW('Sanitation Data'!H186)),0),"]"),IF(AND(ISNUMBER(OFFSET('Sanitation Data'!$H$12,0,10*ROW('Sanitation Data'!H186))),DM192="",ISNUMBER(OFFSET('Sanitation Data'!$H$12,0,10*ROW('Sanitation Data'!H186)))),OFFSET('Sanitation Data'!$H$12,0,10*ROW('Sanitation Data'!H186)),NA())))</f>
        <v>#N/A</v>
      </c>
      <c r="AY192" s="120" t="e">
        <f ca="1">+IF(AND(ISNUMBER(OFFSET('Sanitation Data'!$H$13,0,10*ROW('Sanitation Data'!H186))),DN192="Yes"),OFFSET('Sanitation Data'!$H$13,0,10*ROW('Sanitation Data'!H186)),IF(AND(ISNUMBER(OFFSET('Sanitation Data'!$H$13,0,10*ROW('Sanitation Data'!H186))),DN192="No",ISNUMBER(OFFSET('Sanitation Data'!$H$13,0,10*ROW('Sanitation Data'!H186)))),CONCATENATE("[",ROUND(OFFSET('Sanitation Data'!$H$13,0,10*ROW('Sanitation Data'!H186)),0),"]"),IF(AND(ISNUMBER(OFFSET('Sanitation Data'!$H$13,0,10*ROW('Sanitation Data'!H186))),DN192="",ISNUMBER(OFFSET('Sanitation Data'!$H$13,0,10*ROW('Sanitation Data'!H186)))),OFFSET('Sanitation Data'!$H$13,0,10*ROW('Sanitation Data'!H186)),NA())))</f>
        <v>#N/A</v>
      </c>
      <c r="AZ192" s="121" t="e">
        <f ca="1">+IF(AND(ISNUMBER(OFFSET('Hygiene Data'!$C$6,0,10*ROW('Hygiene Data'!C186))),DO192="Yes"),OFFSET('Hygiene Data'!$C$6,0,10*ROW('Hygiene Data'!C186)),IF(AND(ISNUMBER(OFFSET('Hygiene Data'!$C$6,0,10*ROW('Hygiene Data'!C186))),DO192="No",ISNUMBER(OFFSET('Hygiene Data'!$C$6,0,10*ROW('Hygiene Data'!C186)))),CONCATENATE("[",ROUND(OFFSET('Hygiene Data'!$C$6,0,10*ROW('Hygiene Data'!C186)),0),"]"),IF(AND(ISNUMBER(OFFSET('Hygiene Data'!$C$6,0,10*ROW('Hygiene Data'!C186))),DO192="",ISNUMBER(OFFSET('Hygiene Data'!$C$6,0,10*ROW('Hygiene Data'!C186)))),OFFSET('Hygiene Data'!$C$6,0,10*ROW('Hygiene Data'!C186)),NA())))</f>
        <v>#N/A</v>
      </c>
      <c r="BA192" s="121" t="e">
        <f ca="1">+IF(AND(ISNUMBER(OFFSET('Hygiene Data'!$C$8,0,10*ROW('Hygiene Data'!C186))),DP192="Yes"),OFFSET('Hygiene Data'!$C$8,0,10*ROW('Hygiene Data'!C186)),IF(AND(ISNUMBER(OFFSET('Hygiene Data'!$C$8,0,10*ROW('Hygiene Data'!C186))),DP192="No",ISNUMBER(OFFSET('Hygiene Data'!$C$8,0,10*ROW('Hygiene Data'!C186)))),CONCATENATE("[",ROUND(OFFSET('Hygiene Data'!$C$8,0,10*ROW('Hygiene Data'!C186)),0),"]"),IF(AND(ISNUMBER(OFFSET('Hygiene Data'!$C$8,0,10*ROW('Hygiene Data'!C186))),DP192="",ISNUMBER(OFFSET('Hygiene Data'!$C$8,0,10*ROW('Hygiene Data'!C186)))),OFFSET('Hygiene Data'!$C$8,0,10*ROW('Hygiene Data'!C186)),NA())))</f>
        <v>#N/A</v>
      </c>
      <c r="BB192" s="121" t="e">
        <f ca="1">+IF(AND(ISNUMBER(OFFSET('Hygiene Data'!$C$10,0,10*ROW('Hygiene Data'!C186))),DQ192="Yes"),OFFSET('Hygiene Data'!$C$10,0,10*ROW('Hygiene Data'!C186)),IF(AND(ISNUMBER(OFFSET('Hygiene Data'!$C$10,0,10*ROW('Hygiene Data'!C186))),DQ192="No",ISNUMBER(OFFSET('Hygiene Data'!$C$10,0,10*ROW('Hygiene Data'!C186)))),CONCATENATE("[",ROUND(OFFSET('Hygiene Data'!$C$10,0,10*ROW('Hygiene Data'!C186)),0),"]"),IF(AND(ISNUMBER(OFFSET('Hygiene Data'!$C$10,0,10*ROW('Hygiene Data'!C186))),DQ192="",ISNUMBER(OFFSET('Hygiene Data'!$C$10,0,10*ROW('Hygiene Data'!C186)))),OFFSET('Hygiene Data'!$C$10,0,10*ROW('Hygiene Data'!C186)),NA())))</f>
        <v>#N/A</v>
      </c>
      <c r="BC192" s="121" t="e">
        <f ca="1">+IF(AND(ISNUMBER(OFFSET('Hygiene Data'!$D$6,0,10*ROW('Hygiene Data'!D186))),DR192="Yes"),OFFSET('Hygiene Data'!$D$6,0,10*ROW('Hygiene Data'!D186)),IF(AND(ISNUMBER(OFFSET('Hygiene Data'!$D$6,0,10*ROW('Hygiene Data'!D186))),DR192="No",ISNUMBER(OFFSET('Hygiene Data'!$D$6,0,10*ROW('Hygiene Data'!D186)))),CONCATENATE("[",ROUND(OFFSET('Hygiene Data'!$D$6,0,10*ROW('Hygiene Data'!D186)),0),"]"),IF(AND(ISNUMBER(OFFSET('Hygiene Data'!$D$6,0,10*ROW('Hygiene Data'!D186))),DR192="",ISNUMBER(OFFSET('Hygiene Data'!$D$6,0,10*ROW('Hygiene Data'!D186)))),OFFSET('Hygiene Data'!$D$6,0,10*ROW('Hygiene Data'!D186)),NA())))</f>
        <v>#N/A</v>
      </c>
      <c r="BD192" s="121" t="e">
        <f ca="1">+IF(AND(ISNUMBER(OFFSET('Hygiene Data'!$D$8,0,10*ROW('Hygiene Data'!D186))),DS192="Yes"),OFFSET('Hygiene Data'!$D$8,0,10*ROW('Hygiene Data'!D186)),IF(AND(ISNUMBER(OFFSET('Hygiene Data'!$D$8,0,10*ROW('Hygiene Data'!D186))),DS192="No",ISNUMBER(OFFSET('Hygiene Data'!$D$8,0,10*ROW('Hygiene Data'!D186)))),CONCATENATE("[",ROUND(OFFSET('Hygiene Data'!$D$8,0,10*ROW('Hygiene Data'!D186)),0),"]"),IF(AND(ISNUMBER(OFFSET('Hygiene Data'!$D$8,0,10*ROW('Hygiene Data'!D186))),DS192="",ISNUMBER(OFFSET('Hygiene Data'!$D$8,0,10*ROW('Hygiene Data'!D186)))),OFFSET('Hygiene Data'!$D$8,0,10*ROW('Hygiene Data'!D186)),NA())))</f>
        <v>#N/A</v>
      </c>
      <c r="BE192" s="121" t="e">
        <f ca="1">+IF(AND(ISNUMBER(OFFSET('Hygiene Data'!$D$10,0,10*ROW('Hygiene Data'!D186))),DT192="Yes"),OFFSET('Hygiene Data'!$D$10,0,10*ROW('Hygiene Data'!D186)),IF(AND(ISNUMBER(OFFSET('Hygiene Data'!$D$10,0,10*ROW('Hygiene Data'!D186))),DT192="No",ISNUMBER(OFFSET('Hygiene Data'!$D$10,0,10*ROW('Hygiene Data'!D186)))),CONCATENATE("[",ROUND(OFFSET('Hygiene Data'!$D$10,0,10*ROW('Hygiene Data'!D186)),0),"]"),IF(AND(ISNUMBER(OFFSET('Hygiene Data'!$D$10,0,10*ROW('Hygiene Data'!D186))),DT192="",ISNUMBER(OFFSET('Hygiene Data'!$D$10,0,10*ROW('Hygiene Data'!D186)))),OFFSET('Hygiene Data'!$D$10,0,10*ROW('Hygiene Data'!D186)),NA())))</f>
        <v>#N/A</v>
      </c>
      <c r="BF192" s="121" t="e">
        <f ca="1">+IF(AND(ISNUMBER(OFFSET('Hygiene Data'!$E$6,0,10*ROW('Hygiene Data'!E186))),DU192="Yes"),OFFSET('Hygiene Data'!$E$6,0,10*ROW('Hygiene Data'!E186)),IF(AND(ISNUMBER(OFFSET('Hygiene Data'!$E$6,0,10*ROW('Hygiene Data'!E186))),DU192="No",ISNUMBER(OFFSET('Hygiene Data'!$E$6,0,10*ROW('Hygiene Data'!E186)))),CONCATENATE("[",ROUND(OFFSET('Hygiene Data'!$E$6,0,10*ROW('Hygiene Data'!E186)),0),"]"),IF(AND(ISNUMBER(OFFSET('Hygiene Data'!$E$6,0,10*ROW('Hygiene Data'!E186))),DU192="",ISNUMBER(OFFSET('Hygiene Data'!$E$6,0,10*ROW('Hygiene Data'!E186)))),OFFSET('Hygiene Data'!$E$6,0,10*ROW('Hygiene Data'!E186)),NA())))</f>
        <v>#N/A</v>
      </c>
      <c r="BG192" s="121" t="e">
        <f ca="1">+IF(AND(ISNUMBER(OFFSET('Hygiene Data'!$E$8,0,10*ROW('Hygiene Data'!E186))),DV192="Yes"),OFFSET('Hygiene Data'!$E$8,0,10*ROW('Hygiene Data'!E186)),IF(AND(ISNUMBER(OFFSET('Hygiene Data'!$E$8,0,10*ROW('Hygiene Data'!E186))),DV192="No",ISNUMBER(OFFSET('Hygiene Data'!$E$8,0,10*ROW('Hygiene Data'!E186)))),CONCATENATE("[",ROUND(OFFSET('Hygiene Data'!$E$8,0,10*ROW('Hygiene Data'!E186)),0),"]"),IF(AND(ISNUMBER(OFFSET('Hygiene Data'!$E$8,0,10*ROW('Hygiene Data'!E186))),DV192="",ISNUMBER(OFFSET('Hygiene Data'!$E$8,0,10*ROW('Hygiene Data'!E186)))),OFFSET('Hygiene Data'!$E$8,0,10*ROW('Hygiene Data'!E186)),NA())))</f>
        <v>#N/A</v>
      </c>
      <c r="BH192" s="121" t="e">
        <f ca="1">+IF(AND(ISNUMBER(OFFSET('Hygiene Data'!$E$10,0,10*ROW('Hygiene Data'!E186))),DW192="Yes"),OFFSET('Hygiene Data'!$E$10,0,10*ROW('Hygiene Data'!E186)),IF(AND(ISNUMBER(OFFSET('Hygiene Data'!$E$10,0,10*ROW('Hygiene Data'!E186))),DW192="No",ISNUMBER(OFFSET('Hygiene Data'!$E$10,0,10*ROW('Hygiene Data'!E186)))),CONCATENATE("[",ROUND(OFFSET('Hygiene Data'!$E$10,0,10*ROW('Hygiene Data'!E186)),0),"]"),IF(AND(ISNUMBER(OFFSET('Hygiene Data'!$E$10,0,10*ROW('Hygiene Data'!E186))),DW192="",ISNUMBER(OFFSET('Hygiene Data'!$E$10,0,10*ROW('Hygiene Data'!E186)))),OFFSET('Hygiene Data'!$E$10,0,10*ROW('Hygiene Data'!E186)),NA())))</f>
        <v>#N/A</v>
      </c>
      <c r="BI192" s="121" t="e">
        <f ca="1">+IF(AND(ISNUMBER(OFFSET('Hygiene Data'!$F$6,0,10*ROW('Hygiene Data'!F186))),DX192="Yes"),OFFSET('Hygiene Data'!$F$6,0,10*ROW('Hygiene Data'!F186)),IF(AND(ISNUMBER(OFFSET('Hygiene Data'!$F$6,0,10*ROW('Hygiene Data'!F186))),DX192="No",ISNUMBER(OFFSET('Hygiene Data'!$F$6,0,10*ROW('Hygiene Data'!F186)))),CONCATENATE("[",ROUND(OFFSET('Hygiene Data'!$F$6,0,10*ROW('Hygiene Data'!F186)),0),"]"),IF(AND(ISNUMBER(OFFSET('Hygiene Data'!$F$6,0,10*ROW('Hygiene Data'!F186))),DX192="",ISNUMBER(OFFSET('Hygiene Data'!$F$6,0,10*ROW('Hygiene Data'!F186)))),OFFSET('Hygiene Data'!$F$6,0,10*ROW('Hygiene Data'!F186)),NA())))</f>
        <v>#N/A</v>
      </c>
      <c r="BJ192" s="121" t="e">
        <f ca="1">+IF(AND(ISNUMBER(OFFSET('Hygiene Data'!$F$8,0,10*ROW('Hygiene Data'!F186))),DY192="Yes"),OFFSET('Hygiene Data'!$F$8,0,10*ROW('Hygiene Data'!F186)),IF(AND(ISNUMBER(OFFSET('Hygiene Data'!$F$8,0,10*ROW('Hygiene Data'!F186))),DY192="No",ISNUMBER(OFFSET('Hygiene Data'!$F$8,0,10*ROW('Hygiene Data'!F186)))),CONCATENATE("[",ROUND(OFFSET('Hygiene Data'!$F$8,0,10*ROW('Hygiene Data'!F186)),0),"]"),IF(AND(ISNUMBER(OFFSET('Hygiene Data'!$F$8,0,10*ROW('Hygiene Data'!F186))),DY192="",ISNUMBER(OFFSET('Hygiene Data'!$F$8,0,10*ROW('Hygiene Data'!F186)))),OFFSET('Hygiene Data'!$F$8,0,10*ROW('Hygiene Data'!F186)),NA())))</f>
        <v>#N/A</v>
      </c>
      <c r="BK192" s="121" t="e">
        <f ca="1">+IF(AND(ISNUMBER(OFFSET('Hygiene Data'!$F$10,0,10*ROW('Hygiene Data'!F186))),DZ192="Yes"),OFFSET('Hygiene Data'!$F$10,0,10*ROW('Hygiene Data'!F186)),IF(AND(ISNUMBER(OFFSET('Hygiene Data'!$F$10,0,10*ROW('Hygiene Data'!F186))),DZ192="No",ISNUMBER(OFFSET('Hygiene Data'!$F$10,0,10*ROW('Hygiene Data'!F186)))),CONCATENATE("[",ROUND(OFFSET('Hygiene Data'!$F$10,0,10*ROW('Hygiene Data'!F186)),0),"]"),IF(AND(ISNUMBER(OFFSET('Hygiene Data'!$F$10,0,10*ROW('Hygiene Data'!F186))),DZ192="",ISNUMBER(OFFSET('Hygiene Data'!$F$10,0,10*ROW('Hygiene Data'!F186)))),OFFSET('Hygiene Data'!$F$10,0,10*ROW('Hygiene Data'!F186)),NA())))</f>
        <v>#N/A</v>
      </c>
      <c r="BL192" s="121" t="e">
        <f ca="1">+IF(AND(ISNUMBER(OFFSET('Hygiene Data'!$G$6,0,10*ROW('Hygiene Data'!G186))),EA192="Yes"),OFFSET('Hygiene Data'!$G$6,0,10*ROW('Hygiene Data'!G186)),IF(AND(ISNUMBER(OFFSET('Hygiene Data'!$G$6,0,10*ROW('Hygiene Data'!G186))),EA192="No",ISNUMBER(OFFSET('Hygiene Data'!$G$6,0,10*ROW('Hygiene Data'!G186)))),CONCATENATE("[",ROUND(OFFSET('Hygiene Data'!$G$6,0,10*ROW('Hygiene Data'!G186)),0),"]"),IF(AND(ISNUMBER(OFFSET('Hygiene Data'!$G$6,0,10*ROW('Hygiene Data'!G186))),EA192="",ISNUMBER(OFFSET('Hygiene Data'!$G$6,0,10*ROW('Hygiene Data'!G186)))),OFFSET('Hygiene Data'!$G$6,0,10*ROW('Hygiene Data'!G186)),NA())))</f>
        <v>#N/A</v>
      </c>
      <c r="BM192" s="121" t="e">
        <f ca="1">+IF(AND(ISNUMBER(OFFSET('Hygiene Data'!$G$8,0,10*ROW('Hygiene Data'!G186))),EB192="Yes"),OFFSET('Hygiene Data'!$G$8,0,10*ROW('Hygiene Data'!G186)),IF(AND(ISNUMBER(OFFSET('Hygiene Data'!$G$8,0,10*ROW('Hygiene Data'!G186))),EB192="No",ISNUMBER(OFFSET('Hygiene Data'!$G$8,0,10*ROW('Hygiene Data'!G186)))),CONCATENATE("[",ROUND(OFFSET('Hygiene Data'!$G$8,0,10*ROW('Hygiene Data'!G186)),0),"]"),IF(AND(ISNUMBER(OFFSET('Hygiene Data'!$G$8,0,10*ROW('Hygiene Data'!G186))),EB192="",ISNUMBER(OFFSET('Hygiene Data'!$G$8,0,10*ROW('Hygiene Data'!G186)))),OFFSET('Hygiene Data'!$G$8,0,10*ROW('Hygiene Data'!G186)),NA())))</f>
        <v>#N/A</v>
      </c>
      <c r="BN192" s="121" t="e">
        <f ca="1">+IF(AND(ISNUMBER(OFFSET('Hygiene Data'!$G$10,0,10*ROW('Hygiene Data'!G186))),EC192="Yes"),OFFSET('Hygiene Data'!$G$10,0,10*ROW('Hygiene Data'!G186)),IF(AND(ISNUMBER(OFFSET('Hygiene Data'!$G$10,0,10*ROW('Hygiene Data'!G186))),EC192="No",ISNUMBER(OFFSET('Hygiene Data'!$G$10,0,10*ROW('Hygiene Data'!G186)))),CONCATENATE("[",ROUND(OFFSET('Hygiene Data'!$G$10,0,10*ROW('Hygiene Data'!G186)),0),"]"),IF(AND(ISNUMBER(OFFSET('Hygiene Data'!$G$10,0,10*ROW('Hygiene Data'!G186))),EC192="",ISNUMBER(OFFSET('Hygiene Data'!$G$10,0,10*ROW('Hygiene Data'!G186)))),OFFSET('Hygiene Data'!$G$10,0,10*ROW('Hygiene Data'!G186)),NA())))</f>
        <v>#N/A</v>
      </c>
      <c r="BO192" s="121" t="e">
        <f ca="1">+IF(AND(ISNUMBER(OFFSET('Hygiene Data'!$H$6,0,10*ROW('Hygiene Data'!H186))),ED192="Yes"),OFFSET('Hygiene Data'!$H$6,0,10*ROW('Hygiene Data'!H186)),IF(AND(ISNUMBER(OFFSET('Hygiene Data'!$H$6,0,10*ROW('Hygiene Data'!H186))),ED192="No",ISNUMBER(OFFSET('Hygiene Data'!$H$6,0,10*ROW('Hygiene Data'!H186)))),CONCATENATE("[",ROUND(OFFSET('Hygiene Data'!$H$6,0,10*ROW('Hygiene Data'!H186)),0),"]"),IF(AND(ISNUMBER(OFFSET('Hygiene Data'!$H$6,0,10*ROW('Hygiene Data'!H186))),ED192="",ISNUMBER(OFFSET('Hygiene Data'!$H$6,0,10*ROW('Hygiene Data'!H186)))),OFFSET('Hygiene Data'!$H$6,0,10*ROW('Hygiene Data'!H186)),NA())))</f>
        <v>#N/A</v>
      </c>
      <c r="BP192" s="121" t="e">
        <f ca="1">+IF(AND(ISNUMBER(OFFSET('Hygiene Data'!$H$8,0,10*ROW('Hygiene Data'!H186))),EE192="Yes"),OFFSET('Hygiene Data'!$H$8,0,10*ROW('Hygiene Data'!H186)),IF(AND(ISNUMBER(OFFSET('Hygiene Data'!$H$8,0,10*ROW('Hygiene Data'!H186))),EE192="No",ISNUMBER(OFFSET('Hygiene Data'!$H$8,0,10*ROW('Hygiene Data'!H186)))),CONCATENATE("[",ROUND(OFFSET('Hygiene Data'!$H$8,0,10*ROW('Hygiene Data'!H186)),0),"]"),IF(AND(ISNUMBER(OFFSET('Hygiene Data'!$H$8,0,10*ROW('Hygiene Data'!H186))),EE192="",ISNUMBER(OFFSET('Hygiene Data'!$H$8,0,10*ROW('Hygiene Data'!H186)))),OFFSET('Hygiene Data'!$H$8,0,10*ROW('Hygiene Data'!H186)),NA())))</f>
        <v>#N/A</v>
      </c>
      <c r="BQ192" s="121" t="e">
        <f ca="1">+IF(AND(ISNUMBER(OFFSET('Hygiene Data'!$H$10,0,10*ROW('Hygiene Data'!H186))),EF192="Yes"),OFFSET('Hygiene Data'!$H$10,0,10*ROW('Hygiene Data'!H186)),IF(AND(ISNUMBER(OFFSET('Hygiene Data'!$H$10,0,10*ROW('Hygiene Data'!H186))),EF192="No",ISNUMBER(OFFSET('Hygiene Data'!$H$10,0,10*ROW('Hygiene Data'!H186)))),CONCATENATE("[",ROUND(OFFSET('Hygiene Data'!$H$10,0,10*ROW('Hygiene Data'!H186)),0),"]"),IF(AND(ISNUMBER(OFFSET('Hygiene Data'!$H$10,0,10*ROW('Hygiene Data'!H186))),EF192="",ISNUMBER(OFFSET('Hygiene Data'!$H$10,0,10*ROW('Hygiene Data'!H186)))),OFFSET('Hygiene Data'!$H$10,0,10*ROW('Hygiene Data'!H186)),NA())))</f>
        <v>#N/A</v>
      </c>
      <c r="BS192" s="28" t="str">
        <f ca="1">+IF(OFFSET('Water Data'!$C$28,0,10*ROW('Water Data'!C186))="","",OFFSET('Water Data'!$C$28,0,10*ROW('Water Data'!C186)))</f>
        <v/>
      </c>
      <c r="BT192" s="28" t="str">
        <f ca="1">+IF(OFFSET('Water Data'!$C$29,0,10*ROW('Water Data'!C186))="","",OFFSET('Water Data'!$C$29,0,10*ROW('Water Data'!C186)))</f>
        <v/>
      </c>
      <c r="BU192" s="28" t="str">
        <f ca="1">+IF(OFFSET('Water Data'!$C$30,0,10*ROW('Water Data'!C186))="","",OFFSET('Water Data'!$C$30,0,10*ROW('Water Data'!C186)))</f>
        <v/>
      </c>
      <c r="BV192" s="28" t="str">
        <f ca="1">+IF(OFFSET('Water Data'!$D$28,0,10*ROW('Water Data'!D186))="","",OFFSET('Water Data'!$D$28,0,10*ROW('Water Data'!D186)))</f>
        <v/>
      </c>
      <c r="BW192" s="28" t="str">
        <f ca="1">+IF(OFFSET('Water Data'!$D$29,0,10*ROW('Water Data'!D186))="","",OFFSET('Water Data'!$D$29,0,10*ROW('Water Data'!D186)))</f>
        <v/>
      </c>
      <c r="BX192" s="28" t="str">
        <f ca="1">+IF(OFFSET('Water Data'!$D$30,0,10*ROW('Water Data'!D186))="","",OFFSET('Water Data'!$D$30,0,10*ROW('Water Data'!D186)))</f>
        <v/>
      </c>
      <c r="BY192" s="28" t="str">
        <f ca="1">+IF(OFFSET('Water Data'!$E$28,0,10*ROW('Water Data'!E186))="","",OFFSET('Water Data'!$E$28,0,10*ROW('Water Data'!E186)))</f>
        <v/>
      </c>
      <c r="BZ192" s="28" t="str">
        <f ca="1">+IF(OFFSET('Water Data'!$E$29,0,10*ROW('Water Data'!E186))="","",OFFSET('Water Data'!$E$29,0,10*ROW('Water Data'!E186)))</f>
        <v/>
      </c>
      <c r="CA192" s="28" t="str">
        <f ca="1">+IF(OFFSET('Water Data'!$E$30,0,10*ROW('Water Data'!E186))="","",OFFSET('Water Data'!$E$30,0,10*ROW('Water Data'!E186)))</f>
        <v/>
      </c>
      <c r="CB192" s="28" t="str">
        <f ca="1">+IF(OFFSET('Water Data'!$F$28,0,10*ROW('Water Data'!F186))="","",OFFSET('Water Data'!$F$28,0,10*ROW('Water Data'!F186)))</f>
        <v/>
      </c>
      <c r="CC192" s="28" t="str">
        <f ca="1">+IF(OFFSET('Water Data'!$F$29,0,10*ROW('Water Data'!F186))="","",OFFSET('Water Data'!$F$29,0,10*ROW('Water Data'!F186)))</f>
        <v/>
      </c>
      <c r="CD192" s="28" t="str">
        <f ca="1">+IF(OFFSET('Water Data'!$F$30,0,10*ROW('Water Data'!F186))="","",OFFSET('Water Data'!$F$30,0,10*ROW('Water Data'!F186)))</f>
        <v/>
      </c>
      <c r="CE192" s="28" t="str">
        <f ca="1">+IF(OFFSET('Water Data'!$G$28,0,10*ROW('Water Data'!G186))="","",OFFSET('Water Data'!$G$28,0,10*ROW('Water Data'!G186)))</f>
        <v/>
      </c>
      <c r="CF192" s="28" t="str">
        <f ca="1">+IF(OFFSET('Water Data'!$G$29,0,10*ROW('Water Data'!G186))="","",OFFSET('Water Data'!$G$29,0,10*ROW('Water Data'!G186)))</f>
        <v/>
      </c>
      <c r="CG192" s="28" t="str">
        <f ca="1">+IF(OFFSET('Water Data'!$G$30,0,10*ROW('Water Data'!G186))="","",OFFSET('Water Data'!$G$30,0,10*ROW('Water Data'!G186)))</f>
        <v/>
      </c>
      <c r="CH192" s="28" t="str">
        <f ca="1">+IF(OFFSET('Water Data'!$H$28,0,10*ROW('Water Data'!H186))="","",OFFSET('Water Data'!$H$28,0,10*ROW('Water Data'!H186)))</f>
        <v/>
      </c>
      <c r="CI192" s="28" t="str">
        <f ca="1">+IF(OFFSET('Water Data'!$H$29,0,10*ROW('Water Data'!H186))="","",OFFSET('Water Data'!$H$29,0,10*ROW('Water Data'!H186)))</f>
        <v/>
      </c>
      <c r="CJ192" s="28" t="str">
        <f ca="1">+IF(OFFSET('Water Data'!$H$30,0,10*ROW('Water Data'!H186))="","",OFFSET('Water Data'!$H$30,0,10*ROW('Water Data'!H186)))</f>
        <v/>
      </c>
      <c r="CK192" s="28" t="str">
        <f ca="1">+IF(OFFSET('Sanitation Data'!$C$29,0,10*ROW('Sanitation Data'!C186))="","",OFFSET('Sanitation Data'!$C$29,0,10*ROW('Sanitation Data'!C186)))</f>
        <v/>
      </c>
      <c r="CL192" s="28" t="str">
        <f ca="1">+IF(OFFSET('Sanitation Data'!$C$30,0,10*ROW('Sanitation Data'!C186))="","",OFFSET('Sanitation Data'!$C$30,0,10*ROW('Sanitation Data'!C186)))</f>
        <v/>
      </c>
      <c r="CM192" s="28" t="str">
        <f ca="1">+IF(OFFSET('Sanitation Data'!$C$31,0,10*ROW('Sanitation Data'!C186))="","",OFFSET('Sanitation Data'!$C$31,0,10*ROW('Sanitation Data'!C186)))</f>
        <v/>
      </c>
      <c r="CN192" s="28" t="str">
        <f ca="1">+IF(OFFSET('Sanitation Data'!$C$32,0,10*ROW('Sanitation Data'!C186))="","",OFFSET('Sanitation Data'!$C$32,0,10*ROW('Sanitation Data'!C186)))</f>
        <v/>
      </c>
      <c r="CO192" s="28" t="str">
        <f ca="1">+IF(OFFSET('Sanitation Data'!$C$33,0,10*ROW('Sanitation Data'!C186))="","",OFFSET('Sanitation Data'!$C$33,0,10*ROW('Sanitation Data'!C186)))</f>
        <v/>
      </c>
      <c r="CP192" s="28" t="str">
        <f ca="1">+IF(OFFSET('Sanitation Data'!$D$29,0,10*ROW('Sanitation Data'!D186))="","",OFFSET('Sanitation Data'!$D$29,0,10*ROW('Sanitation Data'!D186)))</f>
        <v/>
      </c>
      <c r="CQ192" s="28" t="str">
        <f ca="1">+IF(OFFSET('Sanitation Data'!$D$30,0,10*ROW('Sanitation Data'!D186))="","",OFFSET('Sanitation Data'!$D$30,0,10*ROW('Sanitation Data'!D186)))</f>
        <v/>
      </c>
      <c r="CR192" s="28" t="str">
        <f ca="1">+IF(OFFSET('Sanitation Data'!$D$31,0,10*ROW('Sanitation Data'!D186))="","",OFFSET('Sanitation Data'!$D$31,0,10*ROW('Sanitation Data'!D186)))</f>
        <v/>
      </c>
      <c r="CS192" s="28" t="str">
        <f ca="1">+IF(OFFSET('Sanitation Data'!$D$32,0,10*ROW('Sanitation Data'!D186))="","",OFFSET('Sanitation Data'!$D$32,0,10*ROW('Sanitation Data'!D186)))</f>
        <v/>
      </c>
      <c r="CT192" s="28" t="str">
        <f ca="1">+IF(OFFSET('Sanitation Data'!$D$33,0,10*ROW('Sanitation Data'!D186))="","",OFFSET('Sanitation Data'!$D$33,0,10*ROW('Sanitation Data'!D186)))</f>
        <v/>
      </c>
      <c r="CU192" s="28" t="str">
        <f ca="1">+IF(OFFSET('Sanitation Data'!$E$29,0,10*ROW('Sanitation Data'!E186))="","",OFFSET('Sanitation Data'!$E$29,0,10*ROW('Sanitation Data'!E186)))</f>
        <v/>
      </c>
      <c r="CV192" s="28" t="str">
        <f ca="1">+IF(OFFSET('Sanitation Data'!$E$30,0,10*ROW('Sanitation Data'!E186))="","",OFFSET('Sanitation Data'!$E$30,0,10*ROW('Sanitation Data'!E186)))</f>
        <v/>
      </c>
      <c r="CW192" s="28" t="str">
        <f ca="1">+IF(OFFSET('Sanitation Data'!$E$31,0,10*ROW('Sanitation Data'!E186))="","",OFFSET('Sanitation Data'!$E$31,0,10*ROW('Sanitation Data'!E186)))</f>
        <v/>
      </c>
      <c r="CX192" s="28" t="str">
        <f ca="1">+IF(OFFSET('Sanitation Data'!$E$32,0,10*ROW('Sanitation Data'!E186))="","",OFFSET('Sanitation Data'!$E$32,0,10*ROW('Sanitation Data'!E186)))</f>
        <v/>
      </c>
      <c r="CY192" s="28" t="str">
        <f ca="1">+IF(OFFSET('Sanitation Data'!$E$33,0,10*ROW('Sanitation Data'!E186))="","",OFFSET('Sanitation Data'!$E$33,0,10*ROW('Sanitation Data'!E186)))</f>
        <v/>
      </c>
      <c r="CZ192" s="28" t="str">
        <f ca="1">+IF(OFFSET('Sanitation Data'!$F$29,0,10*ROW('Sanitation Data'!F186))="","",OFFSET('Sanitation Data'!$F$29,0,10*ROW('Sanitation Data'!F186)))</f>
        <v/>
      </c>
      <c r="DA192" s="28" t="str">
        <f ca="1">+IF(OFFSET('Sanitation Data'!$F$30,0,10*ROW('Sanitation Data'!F186))="","",OFFSET('Sanitation Data'!$F$30,0,10*ROW('Sanitation Data'!F186)))</f>
        <v/>
      </c>
      <c r="DB192" s="28" t="str">
        <f ca="1">+IF(OFFSET('Sanitation Data'!$F$31,0,10*ROW('Sanitation Data'!F186))="","",OFFSET('Sanitation Data'!$F$31,0,10*ROW('Sanitation Data'!F186)))</f>
        <v/>
      </c>
      <c r="DC192" s="28" t="str">
        <f ca="1">+IF(OFFSET('Sanitation Data'!$F$32,0,10*ROW('Sanitation Data'!F186))="","",OFFSET('Sanitation Data'!$F$32,0,10*ROW('Sanitation Data'!F186)))</f>
        <v/>
      </c>
      <c r="DD192" s="28" t="str">
        <f ca="1">+IF(OFFSET('Sanitation Data'!$F$33,0,10*ROW('Sanitation Data'!F186))="","",OFFSET('Sanitation Data'!$F$33,0,10*ROW('Sanitation Data'!F186)))</f>
        <v/>
      </c>
      <c r="DE192" s="28" t="str">
        <f ca="1">+IF(OFFSET('Sanitation Data'!$G$29,0,10*ROW('Sanitation Data'!G186))="","",OFFSET('Sanitation Data'!$G$29,0,10*ROW('Sanitation Data'!G186)))</f>
        <v/>
      </c>
      <c r="DF192" s="28" t="str">
        <f ca="1">+IF(OFFSET('Sanitation Data'!$G$30,0,10*ROW('Sanitation Data'!G186))="","",OFFSET('Sanitation Data'!$G$30,0,10*ROW('Sanitation Data'!G186)))</f>
        <v/>
      </c>
      <c r="DG192" s="28" t="str">
        <f ca="1">+IF(OFFSET('Sanitation Data'!$G$31,0,10*ROW('Sanitation Data'!G186))="","",OFFSET('Sanitation Data'!$G$31,0,10*ROW('Sanitation Data'!G186)))</f>
        <v/>
      </c>
      <c r="DH192" s="28" t="str">
        <f ca="1">+IF(OFFSET('Sanitation Data'!$G$32,0,10*ROW('Sanitation Data'!G186))="","",OFFSET('Sanitation Data'!$G$32,0,10*ROW('Sanitation Data'!G186)))</f>
        <v/>
      </c>
      <c r="DI192" s="28" t="str">
        <f ca="1">+IF(OFFSET('Sanitation Data'!$G$33,0,10*ROW('Sanitation Data'!G186))="","",OFFSET('Sanitation Data'!$G$33,0,10*ROW('Sanitation Data'!G186)))</f>
        <v/>
      </c>
      <c r="DJ192" s="28" t="str">
        <f ca="1">+IF(OFFSET('Sanitation Data'!$H$29,0,10*ROW('Sanitation Data'!H186))="","",OFFSET('Sanitation Data'!$H$29,0,10*ROW('Sanitation Data'!H186)))</f>
        <v/>
      </c>
      <c r="DK192" s="28" t="str">
        <f ca="1">+IF(OFFSET('Sanitation Data'!$H$30,0,10*ROW('Sanitation Data'!H186))="","",OFFSET('Sanitation Data'!$H$30,0,10*ROW('Sanitation Data'!H186)))</f>
        <v/>
      </c>
      <c r="DL192" s="28" t="str">
        <f ca="1">+IF(OFFSET('Sanitation Data'!$H$31,0,10*ROW('Sanitation Data'!H186))="","",OFFSET('Sanitation Data'!$H$31,0,10*ROW('Sanitation Data'!H186)))</f>
        <v/>
      </c>
      <c r="DM192" s="28" t="str">
        <f ca="1">+IF(OFFSET('Sanitation Data'!$H$32,0,10*ROW('Sanitation Data'!H186))="","",OFFSET('Sanitation Data'!$H$32,0,10*ROW('Sanitation Data'!H186)))</f>
        <v/>
      </c>
      <c r="DN192" s="28" t="str">
        <f ca="1">+IF(OFFSET('Sanitation Data'!$H$33,0,10*ROW('Sanitation Data'!H186))="","",OFFSET('Sanitation Data'!$H$33,0,10*ROW('Sanitation Data'!H186)))</f>
        <v/>
      </c>
      <c r="DO192" s="28" t="str">
        <f ca="1">+IF(OFFSET('Hygiene Data'!$C$12,0,10*ROW('Hygiene Data'!C186))="","",OFFSET('Hygiene Data'!$C$12,0,10*ROW('Hygiene Data'!C186)))</f>
        <v/>
      </c>
      <c r="DP192" s="28" t="str">
        <f ca="1">+IF(OFFSET('Hygiene Data'!$C$13,0,10*ROW('Hygiene Data'!C186))="","",OFFSET('Hygiene Data'!$C$13,0,10*ROW('Hygiene Data'!C186)))</f>
        <v/>
      </c>
      <c r="DQ192" s="28" t="str">
        <f ca="1">+IF(OFFSET('Hygiene Data'!$C$14,0,10*ROW('Hygiene Data'!C186))="","",OFFSET('Hygiene Data'!$C$14,0,10*ROW('Hygiene Data'!C186)))</f>
        <v/>
      </c>
      <c r="DR192" s="28" t="str">
        <f ca="1">+IF(OFFSET('Hygiene Data'!$D$12,0,10*ROW('Hygiene Data'!D186))="","",OFFSET('Hygiene Data'!$D$12,0,10*ROW('Hygiene Data'!D186)))</f>
        <v/>
      </c>
      <c r="DS192" s="28" t="str">
        <f ca="1">+IF(OFFSET('Hygiene Data'!$D$13,0,10*ROW('Hygiene Data'!D186))="","",OFFSET('Hygiene Data'!$D$13,0,10*ROW('Hygiene Data'!D186)))</f>
        <v/>
      </c>
      <c r="DT192" s="28" t="str">
        <f ca="1">+IF(OFFSET('Hygiene Data'!$D$14,0,10*ROW('Hygiene Data'!D186))="","",OFFSET('Hygiene Data'!$D$14,0,10*ROW('Hygiene Data'!D186)))</f>
        <v/>
      </c>
      <c r="DU192" s="28" t="str">
        <f ca="1">+IF(OFFSET('Hygiene Data'!$E$12,0,10*ROW('Hygiene Data'!E186))="","",OFFSET('Hygiene Data'!$E$12,0,10*ROW('Hygiene Data'!E186)))</f>
        <v/>
      </c>
      <c r="DV192" s="28" t="str">
        <f ca="1">+IF(OFFSET('Hygiene Data'!$E$13,0,10*ROW('Hygiene Data'!E186))="","",OFFSET('Hygiene Data'!$E$13,0,10*ROW('Hygiene Data'!E186)))</f>
        <v/>
      </c>
      <c r="DW192" s="28" t="str">
        <f ca="1">+IF(OFFSET('Hygiene Data'!$E$14,0,10*ROW('Hygiene Data'!E186))="","",OFFSET('Hygiene Data'!$E$14,0,10*ROW('Hygiene Data'!E186)))</f>
        <v/>
      </c>
      <c r="DX192" s="28" t="str">
        <f ca="1">+IF(OFFSET('Hygiene Data'!$F$12,0,10*ROW('Hygiene Data'!F186))="","",OFFSET('Hygiene Data'!$F$12,0,10*ROW('Hygiene Data'!F186)))</f>
        <v/>
      </c>
      <c r="DY192" s="28" t="str">
        <f ca="1">+IF(OFFSET('Hygiene Data'!$F$13,0,10*ROW('Hygiene Data'!F186))="","",OFFSET('Hygiene Data'!$F$13,0,10*ROW('Hygiene Data'!F186)))</f>
        <v/>
      </c>
      <c r="DZ192" s="28" t="str">
        <f ca="1">+IF(OFFSET('Hygiene Data'!$F$14,0,10*ROW('Hygiene Data'!F186))="","",OFFSET('Hygiene Data'!$F$14,0,10*ROW('Hygiene Data'!F186)))</f>
        <v/>
      </c>
      <c r="EA192" s="28" t="str">
        <f ca="1">+IF(OFFSET('Hygiene Data'!$G$12,0,10*ROW('Hygiene Data'!G186))="","",OFFSET('Hygiene Data'!$G$12,0,10*ROW('Hygiene Data'!G186)))</f>
        <v/>
      </c>
      <c r="EB192" s="28" t="str">
        <f ca="1">+IF(OFFSET('Hygiene Data'!$G$13,0,10*ROW('Hygiene Data'!G186))="","",OFFSET('Hygiene Data'!$G$13,0,10*ROW('Hygiene Data'!G186)))</f>
        <v/>
      </c>
      <c r="EC192" s="28" t="str">
        <f ca="1">+IF(OFFSET('Hygiene Data'!$G$14,0,10*ROW('Hygiene Data'!G186))="","",OFFSET('Hygiene Data'!$G$14,0,10*ROW('Hygiene Data'!G186)))</f>
        <v/>
      </c>
      <c r="ED192" s="28" t="str">
        <f ca="1">+IF(OFFSET('Hygiene Data'!$H$12,0,10*ROW('Hygiene Data'!H186))="","",OFFSET('Hygiene Data'!$H$12,0,10*ROW('Hygiene Data'!H186)))</f>
        <v/>
      </c>
      <c r="EE192" s="28" t="str">
        <f ca="1">+IF(OFFSET('Hygiene Data'!$H$13,0,10*ROW('Hygiene Data'!H186))="","",OFFSET('Hygiene Data'!$H$13,0,10*ROW('Hygiene Data'!H186)))</f>
        <v/>
      </c>
      <c r="EF192" s="28" t="str">
        <f ca="1">+IF(OFFSET('Hygiene Data'!$H$14,0,10*ROW('Hygiene Data'!H186))="","",OFFSET('Hygiene Data'!$H$14,0,10*ROW('Hygiene Data'!H186)))</f>
        <v/>
      </c>
    </row>
    <row r="193" spans="1:136" x14ac:dyDescent="0.2">
      <c r="A193" s="44" t="str">
        <f ca="1">+IF(OFFSET('Water Data'!$B$1,0,10*ROW('Water Data'!B190))="","",OFFSET('Water Data'!$B$1,0,10*ROW('Water Data'!B190)))</f>
        <v/>
      </c>
      <c r="B193" s="44" t="str">
        <f ca="1">+IF(OFFSET('Water Data'!$A$3,0,10*ROW('Water Data'!A190))="","",OFFSET('Water Data'!$A$3,0,10*ROW('Water Data'!A190)))</f>
        <v/>
      </c>
      <c r="C193" s="44" t="str">
        <f ca="1">+IF(OFFSET('Water Data'!$C$3,0,10*ROW('Water Data'!C190))="","",OFFSET('Water Data'!$C$3,0,10*ROW('Water Data'!C190)))</f>
        <v/>
      </c>
      <c r="D193" s="119" t="e">
        <f ca="1">+IF(AND(ISNUMBER(OFFSET('Water Data'!$C$5,0,10*ROW('Water Data'!C187))),BS193="Yes"),100-OFFSET('Water Data'!$C$5,0,10*ROW('Water Data'!C187)),IF(AND(ISNUMBER(OFFSET('Water Data'!$C$5,0,10*ROW('Water Data'!C187))),BS193="No",ISNUMBER(OFFSET('Water Data'!$C$5,0,10*ROW('Water Data'!C187)))),CONCATENATE("[",ROUND(100-OFFSET('Water Data'!$C$5,0,10*ROW('Water Data'!C187)),0),"]"),IF(AND(ISNUMBER(OFFSET('Water Data'!$C$5,0,10*ROW('Water Data'!C187))),BS193="",ISNUMBER(OFFSET('Water Data'!$C$5,0,10*ROW('Water Data'!C187)))),100-OFFSET('Water Data'!$C$5,0,10*ROW('Water Data'!C187)),NA())))</f>
        <v>#N/A</v>
      </c>
      <c r="E193" s="119" t="e">
        <f ca="1">+IF(AND(ISNUMBER(OFFSET('Water Data'!$C$7,0,10*ROW('Water Data'!D187))),BT193="Yes"),OFFSET('Water Data'!$C$7,0,10*ROW('Water Data'!C187)),IF(AND(ISNUMBER(OFFSET('Water Data'!$C$7,0,10*ROW('Water Data'!C187))),BT193="No",ISNUMBER(OFFSET('Water Data'!$C$7,0,10*ROW('Water Data'!C187)))),CONCATENATE("[",ROUND(OFFSET('Water Data'!$C$7,0,10*ROW('Water Data'!C187)),0),"]"),IF(AND(ISNUMBER(OFFSET('Water Data'!$C$7,0,10*ROW('Water Data'!C187))),BT193="",ISNUMBER(OFFSET('Water Data'!$C$7,0,10*ROW('Water Data'!C187)))),OFFSET('Water Data'!$C$7,0,10*ROW('Water Data'!C187)),NA())))</f>
        <v>#N/A</v>
      </c>
      <c r="F193" s="119" t="e">
        <f ca="1">+IF(AND(ISNUMBER(OFFSET('Water Data'!$C$10,0,10*ROW('Water Data'!C187))),BU193="Yes"),OFFSET('Water Data'!$C$10,0,10*ROW('Water Data'!C187)),IF(AND(ISNUMBER(OFFSET('Water Data'!$C$10,0,10*ROW('Water Data'!C187))),BU193="No",ISNUMBER(OFFSET('Water Data'!$C$10,0,10*ROW('Water Data'!C187)))),CONCATENATE("[",ROUND(OFFSET('Water Data'!$C$10,0,10*ROW('Water Data'!C187)),0),"]"),IF(AND(ISNUMBER(OFFSET('Water Data'!$C$10,0,10*ROW('Water Data'!C187))),BU193="",ISNUMBER(OFFSET('Water Data'!$C$10,0,10*ROW('Water Data'!C187)))),OFFSET('Water Data'!$C$10,0,10*ROW('Water Data'!C187)),NA())))</f>
        <v>#N/A</v>
      </c>
      <c r="G193" s="119" t="e">
        <f ca="1">+IF(AND(ISNUMBER(OFFSET('Water Data'!$D$5,0,10*ROW('Water Data'!D187))),BV193="Yes"),100-OFFSET('Water Data'!$D$5,0,10*ROW('Water Data'!D187)),IF(AND(ISNUMBER(OFFSET('Water Data'!$D$5,0,10*ROW('Water Data'!D187))),BV193="No",ISNUMBER(OFFSET('Water Data'!$D$5,0,10*ROW('Water Data'!D187)))),CONCATENATE("[",ROUND(100-OFFSET('Water Data'!$D$5,0,10*ROW('Water Data'!D187)),0),"]"),IF(AND(ISNUMBER(OFFSET('Water Data'!$D$5,0,10*ROW('Water Data'!D187))),BV193="",ISNUMBER(OFFSET('Water Data'!$D$5,0,10*ROW('Water Data'!D187)))),100-OFFSET('Water Data'!$D$5,0,10*ROW('Water Data'!D187)),NA())))</f>
        <v>#N/A</v>
      </c>
      <c r="H193" s="119" t="e">
        <f ca="1">+IF(AND(ISNUMBER(OFFSET('Water Data'!$D$7,0,10*ROW('Water Data'!D187))),BW193="Yes"),OFFSET('Water Data'!$D$7,0,10*ROW('Water Data'!D187)),IF(AND(ISNUMBER(OFFSET('Water Data'!$D$7,0,10*ROW('Water Data'!D187))),BW193="No",ISNUMBER(OFFSET('Water Data'!$D$7,0,10*ROW('Water Data'!D187)))),CONCATENATE("[",ROUND(OFFSET('Water Data'!$C$7,0,10*ROW('Water Data'!D187)),0),"]"),IF(AND(ISNUMBER(OFFSET('Water Data'!$D$7,0,10*ROW('Water Data'!D187))),BW193="",ISNUMBER(OFFSET('Water Data'!$D$7,0,10*ROW('Water Data'!D187)))),OFFSET('Water Data'!$D$7,0,10*ROW('Water Data'!D187)),NA())))</f>
        <v>#N/A</v>
      </c>
      <c r="I193" s="119" t="e">
        <f ca="1">+IF(AND(ISNUMBER(OFFSET('Water Data'!$D$10,0,10*ROW('Water Data'!D187))),BX193="Yes"),OFFSET('Water Data'!$D$10,0,10*ROW('Water Data'!D187)),IF(AND(ISNUMBER(OFFSET('Water Data'!$D$10,0,10*ROW('Water Data'!D187))),BX193="No",ISNUMBER(OFFSET('Water Data'!$D$10,0,10*ROW('Water Data'!D187)))),CONCATENATE("[",ROUND(OFFSET('Water Data'!$D$10,0,10*ROW('Water Data'!D187)),0),"]"),IF(AND(ISNUMBER(OFFSET('Water Data'!$D$10,0,10*ROW('Water Data'!D187))),BX193="",ISNUMBER(OFFSET('Water Data'!$D$10,0,10*ROW('Water Data'!D187)))),OFFSET('Water Data'!$D$10,0,10*ROW('Water Data'!D187)),NA())))</f>
        <v>#N/A</v>
      </c>
      <c r="J193" s="119" t="e">
        <f ca="1">+IF(AND(ISNUMBER(OFFSET('Water Data'!$E$5,0,10*ROW('Water Data'!E187))),BY193="Yes"),100-OFFSET('Water Data'!$E$5,0,10*ROW('Water Data'!E187)),IF(AND(ISNUMBER(OFFSET('Water Data'!$E$5,0,10*ROW('Water Data'!E187))),BY193="No",ISNUMBER(OFFSET('Water Data'!$E$5,0,10*ROW('Water Data'!E187)))),CONCATENATE("[",ROUND(100-OFFSET('Water Data'!$E$5,0,10*ROW('Water Data'!E187)),0),"]"),IF(AND(ISNUMBER(OFFSET('Water Data'!$E$5,0,10*ROW('Water Data'!E187))),BY193="",ISNUMBER(OFFSET('Water Data'!$E$5,0,10*ROW('Water Data'!E187)))),100-OFFSET('Water Data'!$E$5,0,10*ROW('Water Data'!E187)),NA())))</f>
        <v>#N/A</v>
      </c>
      <c r="K193" s="119" t="e">
        <f ca="1">+IF(AND(ISNUMBER(OFFSET('Water Data'!$E$7,0,10*ROW('Water Data'!E187))),BZ193="Yes"),OFFSET('Water Data'!$E$7,0,10*ROW('Water Data'!E187)),IF(AND(ISNUMBER(OFFSET('Water Data'!$E$7,0,10*ROW('Water Data'!E187))),BZ193="No",ISNUMBER(OFFSET('Water Data'!$E$7,0,10*ROW('Water Data'!E187)))),CONCATENATE("[",ROUND(OFFSET('Water Data'!$E$7,0,10*ROW('Water Data'!E187)),0),"]"),IF(AND(ISNUMBER(OFFSET('Water Data'!$E$7,0,10*ROW('Water Data'!E187))),BZ193="",ISNUMBER(OFFSET('Water Data'!$E$7,0,10*ROW('Water Data'!E187)))),OFFSET('Water Data'!$E$7,0,10*ROW('Water Data'!E187)),NA())))</f>
        <v>#N/A</v>
      </c>
      <c r="L193" s="119" t="e">
        <f ca="1">+IF(AND(ISNUMBER(OFFSET('Water Data'!$E$10,0,10*ROW('Water Data'!E187))),CA193="Yes"),OFFSET('Water Data'!$E$10,0,10*ROW('Water Data'!E187)),IF(AND(ISNUMBER(OFFSET('Water Data'!$E$10,0,10*ROW('Water Data'!E187))),CA193="No",ISNUMBER(OFFSET('Water Data'!$E$10,0,10*ROW('Water Data'!E187)))),CONCATENATE("[",ROUND(OFFSET('Water Data'!$E$10,0,10*ROW('Water Data'!E187)),0),"]"),IF(AND(ISNUMBER(OFFSET('Water Data'!$E$10,0,10*ROW('Water Data'!E187))),CA193="",ISNUMBER(OFFSET('Water Data'!$E$10,0,10*ROW('Water Data'!E187)))),OFFSET('Water Data'!$E$10,0,10*ROW('Water Data'!E187)),NA())))</f>
        <v>#N/A</v>
      </c>
      <c r="M193" s="119" t="e">
        <f ca="1">+IF(AND(ISNUMBER(OFFSET('Water Data'!$F$5,0,10*ROW('Water Data'!F187))),CB193="Yes"),100-OFFSET('Water Data'!$F$5,0,10*ROW('Water Data'!F187)),IF(AND(ISNUMBER(OFFSET('Water Data'!$F$5,0,10*ROW('Water Data'!F187))),CB193="No",ISNUMBER(OFFSET('Water Data'!$F$5,0,10*ROW('Water Data'!F187)))),CONCATENATE("[",ROUND(100-OFFSET('Water Data'!$F$5,0,10*ROW('Water Data'!F187)),0),"]"),IF(AND(ISNUMBER(OFFSET('Water Data'!$F$5,0,10*ROW('Water Data'!F187))),CB193="",ISNUMBER(OFFSET('Water Data'!$F$5,0,10*ROW('Water Data'!F187)))),100-OFFSET('Water Data'!$F$5,0,10*ROW('Water Data'!F187)),NA())))</f>
        <v>#N/A</v>
      </c>
      <c r="N193" s="119" t="e">
        <f ca="1">+IF(AND(ISNUMBER(OFFSET('Water Data'!$F$7,0,10*ROW('Water Data'!F187))),CC193="Yes"),OFFSET('Water Data'!$F$7,0,10*ROW('Water Data'!F187)),IF(AND(ISNUMBER(OFFSET('Water Data'!$F$7,0,10*ROW('Water Data'!F187))),CC193="No",ISNUMBER(OFFSET('Water Data'!$F$7,0,10*ROW('Water Data'!F187)))),CONCATENATE("[",ROUND(OFFSET('Water Data'!$F$7,0,10*ROW('Water Data'!F187)),0),"]"),IF(AND(ISNUMBER(OFFSET('Water Data'!$F$7,0,10*ROW('Water Data'!F187))),CC193="",ISNUMBER(OFFSET('Water Data'!$F$7,0,10*ROW('Water Data'!F187)))),OFFSET('Water Data'!$F$7,0,10*ROW('Water Data'!F187)),NA())))</f>
        <v>#N/A</v>
      </c>
      <c r="O193" s="119" t="e">
        <f ca="1">+IF(AND(ISNUMBER(OFFSET('Water Data'!$F$10,0,10*ROW('Water Data'!F187))),CD193="Yes"),OFFSET('Water Data'!$F$10,0,10*ROW('Water Data'!F187)),IF(AND(ISNUMBER(OFFSET('Water Data'!$F$10,0,10*ROW('Water Data'!F187))),CD193="No",ISNUMBER(OFFSET('Water Data'!$F$10,0,10*ROW('Water Data'!F187)))),CONCATENATE("[",ROUND(OFFSET('Water Data'!$F$10,0,10*ROW('Water Data'!F187)),0),"]"),IF(AND(ISNUMBER(OFFSET('Water Data'!$F$10,0,10*ROW('Water Data'!F187))),CD193="",ISNUMBER(OFFSET('Water Data'!$F$10,0,10*ROW('Water Data'!F187)))),OFFSET('Water Data'!$F$10,0,10*ROW('Water Data'!F187)),NA())))</f>
        <v>#N/A</v>
      </c>
      <c r="P193" s="119" t="e">
        <f ca="1">+IF(AND(ISNUMBER(OFFSET('Water Data'!$G$5,0,10*ROW('Water Data'!G187))),CE193="Yes"),100-OFFSET('Water Data'!$G$5,0,10*ROW('Water Data'!G187)),IF(AND(ISNUMBER(OFFSET('Water Data'!$G$5,0,10*ROW('Water Data'!G187))),CE193="No",ISNUMBER(OFFSET('Water Data'!$G$5,0,10*ROW('Water Data'!G187)))),CONCATENATE("[",ROUND(100-OFFSET('Water Data'!$G$5,0,10*ROW('Water Data'!G187)),0),"]"),IF(AND(ISNUMBER(OFFSET('Water Data'!$G$5,0,10*ROW('Water Data'!G187))),CE193="",ISNUMBER(OFFSET('Water Data'!$G$5,0,10*ROW('Water Data'!G187)))),100-OFFSET('Water Data'!$G$5,0,10*ROW('Water Data'!G187)),NA())))</f>
        <v>#N/A</v>
      </c>
      <c r="Q193" s="119" t="e">
        <f ca="1">+IF(AND(ISNUMBER(OFFSET('Water Data'!$G$7,0,10*ROW('Water Data'!G187))),CF193="Yes"),OFFSET('Water Data'!$G$7,0,10*ROW('Water Data'!G187)),IF(AND(ISNUMBER(OFFSET('Water Data'!$G$7,0,10*ROW('Water Data'!G187))),CF193="No",ISNUMBER(OFFSET('Water Data'!$G$7,0,10*ROW('Water Data'!G187)))),CONCATENATE("[",ROUND(OFFSET('Water Data'!$G$7,0,10*ROW('Water Data'!G187)),0),"]"),IF(AND(ISNUMBER(OFFSET('Water Data'!$G$7,0,10*ROW('Water Data'!G187))),CF193="",ISNUMBER(OFFSET('Water Data'!$G$7,0,10*ROW('Water Data'!G187)))),OFFSET('Water Data'!$G$7,0,10*ROW('Water Data'!G187)),NA())))</f>
        <v>#N/A</v>
      </c>
      <c r="R193" s="119" t="e">
        <f ca="1">+IF(AND(ISNUMBER(OFFSET('Water Data'!$G$10,0,10*ROW('Water Data'!G187))),CG193="Yes"),OFFSET('Water Data'!$G$10,0,10*ROW('Water Data'!G187)),IF(AND(ISNUMBER(OFFSET('Water Data'!$G$10,0,10*ROW('Water Data'!G187))),CG193="No",ISNUMBER(OFFSET('Water Data'!$G$10,0,10*ROW('Water Data'!G187)))),CONCATENATE("[",ROUND(OFFSET('Water Data'!$G$10,0,10*ROW('Water Data'!G187)),0),"]"),IF(AND(ISNUMBER(OFFSET('Water Data'!$G$10,0,10*ROW('Water Data'!G187))),CG193="",ISNUMBER(OFFSET('Water Data'!$G$10,0,10*ROW('Water Data'!G187)))),OFFSET('Water Data'!$G$10,0,10*ROW('Water Data'!G187)),NA())))</f>
        <v>#N/A</v>
      </c>
      <c r="S193" s="119" t="e">
        <f ca="1">+IF(AND(ISNUMBER(OFFSET('Water Data'!$H$5,0,10*ROW('Water Data'!H187))),CH193="Yes"),100-OFFSET('Water Data'!$H$5,0,10*ROW('Water Data'!H187)),IF(AND(ISNUMBER(OFFSET('Water Data'!$H$5,0,10*ROW('Water Data'!H187))),CH193="No",ISNUMBER(OFFSET('Water Data'!$H$5,0,10*ROW('Water Data'!H187)))),CONCATENATE("[",ROUND(100-OFFSET('Water Data'!$H$5,0,10*ROW('Water Data'!H187)),0),"]"),IF(AND(ISNUMBER(OFFSET('Water Data'!$H$5,0,10*ROW('Water Data'!H187))),CH193="",ISNUMBER(OFFSET('Water Data'!$H$5,0,10*ROW('Water Data'!H187)))),100-OFFSET('Water Data'!$H$5,0,10*ROW('Water Data'!H187)),NA())))</f>
        <v>#N/A</v>
      </c>
      <c r="T193" s="119" t="e">
        <f ca="1">+IF(AND(ISNUMBER(OFFSET('Water Data'!$H$7,0,10*ROW('Water Data'!H187))),CI193="Yes"),OFFSET('Water Data'!$H$7,0,10*ROW('Water Data'!H187)),IF(AND(ISNUMBER(OFFSET('Water Data'!$H$7,0,10*ROW('Water Data'!H187))),CI193="No",ISNUMBER(OFFSET('Water Data'!$H$7,0,10*ROW('Water Data'!H187)))),CONCATENATE("[",ROUND(OFFSET('Water Data'!$H$7,0,10*ROW('Water Data'!H187)),0),"]"),IF(AND(ISNUMBER(OFFSET('Water Data'!$H$7,0,10*ROW('Water Data'!H187))),CI193="",ISNUMBER(OFFSET('Water Data'!$H$7,0,10*ROW('Water Data'!H187)))),OFFSET('Water Data'!$H$7,0,10*ROW('Water Data'!H187)),NA())))</f>
        <v>#N/A</v>
      </c>
      <c r="U193" s="119" t="e">
        <f ca="1">+IF(AND(ISNUMBER(OFFSET('Water Data'!$H$10,0,10*ROW('Water Data'!H187))),CJ193="Yes"),OFFSET('Water Data'!$H$10,0,10*ROW('Water Data'!H187)),IF(AND(ISNUMBER(OFFSET('Water Data'!$H$10,0,10*ROW('Water Data'!H187))),CJ193="No",ISNUMBER(OFFSET('Water Data'!$H$10,0,10*ROW('Water Data'!H187)))),CONCATENATE("[",ROUND(OFFSET('Water Data'!$H$10,0,10*ROW('Water Data'!H187)),0),"]"),IF(AND(ISNUMBER(OFFSET('Water Data'!$H$10,0,10*ROW('Water Data'!H187))),CJ193="",ISNUMBER(OFFSET('Water Data'!$H$10,0,10*ROW('Water Data'!H187)))),OFFSET('Water Data'!$H$10,0,10*ROW('Water Data'!H187)),NA())))</f>
        <v>#N/A</v>
      </c>
      <c r="V193" s="120" t="e">
        <f ca="1">+IF(AND(ISNUMBER(OFFSET('Sanitation Data'!$C$5,0,10*ROW('Sanitation Data'!C187))),CK193="Yes"),100-OFFSET('Sanitation Data'!$C$5,0,10*ROW('Sanitation Data'!C187)),IF(AND(ISNUMBER(OFFSET('Sanitation Data'!$C$5,0,10*ROW('Sanitation Data'!C187))),CK193="No",ISNUMBER(OFFSET('Sanitation Data'!$C$5,0,10*ROW('Sanitation Data'!C187)))),CONCATENATE("[",ROUND(100-OFFSET('Sanitation Data'!$C$5,0,10*ROW('Sanitation Data'!C187)),0),"]"),IF(AND(ISNUMBER(OFFSET('Sanitation Data'!$C$5,0,10*ROW('Sanitation Data'!C187))),CK193="",ISNUMBER(OFFSET('Sanitation Data'!$C$5,0,10*ROW('Sanitation Data'!C187)))),100-OFFSET('Sanitation Data'!$C$5,0,10*ROW('Sanitation Data'!C187)),NA())))</f>
        <v>#N/A</v>
      </c>
      <c r="W193" s="120" t="e">
        <f ca="1">+IF(AND(ISNUMBER(OFFSET('Sanitation Data'!$C$7,0,10*ROW('Sanitation Data'!C187))),CL193="Yes"),OFFSET('Sanitation Data'!$C$7,0,10*ROW('Sanitation Data'!C187)),IF(AND(ISNUMBER(OFFSET('Sanitation Data'!$C$7,0,10*ROW('Sanitation Data'!C187))),CL193="No",ISNUMBER(OFFSET('Sanitation Data'!$C$7,0,10*ROW('Sanitation Data'!C187)))),CONCATENATE("[",ROUND(OFFSET('Sanitation Data'!$C$7,0,10*ROW('Sanitation Data'!C187)),0),"]"),IF(AND(ISNUMBER(OFFSET('Sanitation Data'!$C$7,0,10*ROW('Sanitation Data'!C187))),CL193="",ISNUMBER(OFFSET('Sanitation Data'!$C$7,0,10*ROW('Sanitation Data'!C187)))),OFFSET('Sanitation Data'!$C$7,0,10*ROW('Sanitation Data'!C187)),NA())))</f>
        <v>#N/A</v>
      </c>
      <c r="X193" s="120" t="e">
        <f ca="1">+IF(AND(ISNUMBER(OFFSET('Sanitation Data'!$C$11,0,10*ROW('Sanitation Data'!C187))),CM193="Yes"),OFFSET('Sanitation Data'!$C$11,0,10*ROW('Sanitation Data'!C187)),IF(AND(ISNUMBER(OFFSET('Sanitation Data'!$C$11,0,10*ROW('Sanitation Data'!C187))),CM193="No",ISNUMBER(OFFSET('Sanitation Data'!$C$11,0,10*ROW('Sanitation Data'!C187)))),CONCATENATE("[",ROUND(OFFSET('Sanitation Data'!$C$11,0,10*ROW('Sanitation Data'!C187)),0),"]"),IF(AND(ISNUMBER(OFFSET('Sanitation Data'!$C$11,0,10*ROW('Sanitation Data'!C187))),CM193="",ISNUMBER(OFFSET('Sanitation Data'!$C$11,0,10*ROW('Sanitation Data'!C187)))),OFFSET('Sanitation Data'!$C$11,0,10*ROW('Sanitation Data'!C187)),NA())))</f>
        <v>#N/A</v>
      </c>
      <c r="Y193" s="120" t="e">
        <f ca="1">+IF(AND(ISNUMBER(OFFSET('Sanitation Data'!$C$12,0,10*ROW('Sanitation Data'!C187))),CN193="Yes"),OFFSET('Sanitation Data'!$C$12,0,10*ROW('Sanitation Data'!C187)),IF(AND(ISNUMBER(OFFSET('Sanitation Data'!$C$12,0,10*ROW('Sanitation Data'!C187))),CN193="No",ISNUMBER(OFFSET('Sanitation Data'!$C$12,0,10*ROW('Sanitation Data'!C187)))),CONCATENATE("[",ROUND(OFFSET('Sanitation Data'!$C$12,0,10*ROW('Sanitation Data'!C187)),0),"]"),IF(AND(ISNUMBER(OFFSET('Sanitation Data'!$C$12,0,10*ROW('Sanitation Data'!C187))),CN193="",ISNUMBER(OFFSET('Sanitation Data'!$C$12,0,10*ROW('Sanitation Data'!C187)))),OFFSET('Sanitation Data'!$C$12,0,10*ROW('Sanitation Data'!C187)),NA())))</f>
        <v>#N/A</v>
      </c>
      <c r="Z193" s="120" t="e">
        <f ca="1">+IF(AND(ISNUMBER(OFFSET('Sanitation Data'!$C$13,0,10*ROW('Sanitation Data'!C187))),CO193="Yes"),OFFSET('Sanitation Data'!$C$13,0,10*ROW('Sanitation Data'!C187)),IF(AND(ISNUMBER(OFFSET('Sanitation Data'!$C$13,0,10*ROW('Sanitation Data'!C187))),CO193="No",ISNUMBER(OFFSET('Sanitation Data'!$C$13,0,10*ROW('Sanitation Data'!C187)))),CONCATENATE("[",ROUND(OFFSET('Sanitation Data'!$C$13,0,10*ROW('Sanitation Data'!C187)),0),"]"),IF(AND(ISNUMBER(OFFSET('Sanitation Data'!$C$13,0,10*ROW('Sanitation Data'!C187))),CO193="",ISNUMBER(OFFSET('Sanitation Data'!$C$13,0,10*ROW('Sanitation Data'!C187)))),OFFSET('Sanitation Data'!$C$13,0,10*ROW('Sanitation Data'!C187)),NA())))</f>
        <v>#N/A</v>
      </c>
      <c r="AA193" s="120" t="e">
        <f ca="1">+IF(AND(ISNUMBER(OFFSET('Sanitation Data'!$D$5,0,10*ROW('Sanitation Data'!D187))),CP193="Yes"),100-OFFSET('Sanitation Data'!$D$5,0,10*ROW('Sanitation Data'!D187)),IF(AND(ISNUMBER(OFFSET('Sanitation Data'!$D$5,0,10*ROW('Sanitation Data'!D187))),CP193="No",ISNUMBER(OFFSET('Sanitation Data'!$D$5,0,10*ROW('Sanitation Data'!D187)))),CONCATENATE("[",ROUND(100-OFFSET('Sanitation Data'!$D$5,0,10*ROW('Sanitation Data'!D187)),0),"]"),IF(AND(ISNUMBER(OFFSET('Sanitation Data'!$D$5,0,10*ROW('Sanitation Data'!D187))),CP193="",ISNUMBER(OFFSET('Sanitation Data'!$D$5,0,10*ROW('Sanitation Data'!D187)))),100-OFFSET('Sanitation Data'!$D$5,0,10*ROW('Sanitation Data'!D187)),NA())))</f>
        <v>#N/A</v>
      </c>
      <c r="AB193" s="120" t="e">
        <f ca="1">+IF(AND(ISNUMBER(OFFSET('Sanitation Data'!$D$7,0,10*ROW('Sanitation Data'!D187))),CQ193="Yes"),OFFSET('Sanitation Data'!$D$7,0,10*ROW('Sanitation Data'!G187)),IF(AND(ISNUMBER(OFFSET('Sanitation Data'!$D$7,0,10*ROW('Sanitation Data'!D187))),CQ193="No",ISNUMBER(OFFSET('Sanitation Data'!$D$7,0,10*ROW('Sanitation Data'!D187)))),CONCATENATE("[",ROUND(OFFSET('Sanitation Data'!$D$7,0,10*ROW('Sanitation Data'!D187)),0),"]"),IF(AND(ISNUMBER(OFFSET('Sanitation Data'!$D$7,0,10*ROW('Sanitation Data'!D187))),CQ193="",ISNUMBER(OFFSET('Sanitation Data'!$D$7,0,10*ROW('Sanitation Data'!D187)))),OFFSET('Sanitation Data'!$D$7,0,10*ROW('Sanitation Data'!D187)),NA())))</f>
        <v>#N/A</v>
      </c>
      <c r="AC193" s="120" t="e">
        <f ca="1">+IF(AND(ISNUMBER(OFFSET('Sanitation Data'!$D$11,0,10*ROW('Sanitation Data'!D187))),CR193="Yes"),OFFSET('Sanitation Data'!$D$11,0,10*ROW('Sanitation Data'!D187)),IF(AND(ISNUMBER(OFFSET('Sanitation Data'!$D$11,0,10*ROW('Sanitation Data'!D187))),CR193="No",ISNUMBER(OFFSET('Sanitation Data'!$D$11,0,10*ROW('Sanitation Data'!D187)))),CONCATENATE("[",ROUND(OFFSET('Sanitation Data'!$D$11,0,10*ROW('Sanitation Data'!D187)),0),"]"),IF(AND(ISNUMBER(OFFSET('Sanitation Data'!$D$11,0,10*ROW('Sanitation Data'!D187))),CR193="",ISNUMBER(OFFSET('Sanitation Data'!$D$11,0,10*ROW('Sanitation Data'!D187)))),OFFSET('Sanitation Data'!$D$11,0,10*ROW('Sanitation Data'!D187)),NA())))</f>
        <v>#N/A</v>
      </c>
      <c r="AD193" s="120" t="e">
        <f ca="1">+IF(AND(ISNUMBER(OFFSET('Sanitation Data'!$D$12,0,10*ROW('Sanitation Data'!D187))),CS193="Yes"),OFFSET('Sanitation Data'!$D$12,0,10*ROW('Sanitation Data'!D187)),IF(AND(ISNUMBER(OFFSET('Sanitation Data'!$D$12,0,10*ROW('Sanitation Data'!D187))),CS193="No",ISNUMBER(OFFSET('Sanitation Data'!$D$12,0,10*ROW('Sanitation Data'!D187)))),CONCATENATE("[",ROUND(OFFSET('Sanitation Data'!$D$12,0,10*ROW('Sanitation Data'!D187)),0),"]"),IF(AND(ISNUMBER(OFFSET('Sanitation Data'!$D$12,0,10*ROW('Sanitation Data'!D187))),CS193="",ISNUMBER(OFFSET('Sanitation Data'!$D$12,0,10*ROW('Sanitation Data'!D187)))),OFFSET('Sanitation Data'!$D$12,0,10*ROW('Sanitation Data'!D187)),NA())))</f>
        <v>#N/A</v>
      </c>
      <c r="AE193" s="120" t="e">
        <f ca="1">+IF(AND(ISNUMBER(OFFSET('Sanitation Data'!$D$13,0,10*ROW('Sanitation Data'!D187))),CT193="Yes"),OFFSET('Sanitation Data'!$D$13,0,10*ROW('Sanitation Data'!D187)),IF(AND(ISNUMBER(OFFSET('Sanitation Data'!$D$13,0,10*ROW('Sanitation Data'!D187))),CT193="No",ISNUMBER(OFFSET('Sanitation Data'!$D$13,0,10*ROW('Sanitation Data'!D187)))),CONCATENATE("[",ROUND(OFFSET('Sanitation Data'!$D$13,0,10*ROW('Sanitation Data'!D187)),0),"]"),IF(AND(ISNUMBER(OFFSET('Sanitation Data'!$D$13,0,10*ROW('Sanitation Data'!D187))),CT193="",ISNUMBER(OFFSET('Sanitation Data'!$D$13,0,10*ROW('Sanitation Data'!D187)))),OFFSET('Sanitation Data'!$D$13,0,10*ROW('Sanitation Data'!D187)),NA())))</f>
        <v>#N/A</v>
      </c>
      <c r="AF193" s="120" t="e">
        <f ca="1">+IF(AND(ISNUMBER(OFFSET('Sanitation Data'!$E$5,0,10*ROW('Sanitation Data'!E187))),CU193="Yes"),100-OFFSET('Sanitation Data'!$E$5,0,10*ROW('Sanitation Data'!E187)),IF(AND(ISNUMBER(OFFSET('Sanitation Data'!$E$5,0,10*ROW('Sanitation Data'!E187))),CU193="No",ISNUMBER(OFFSET('Sanitation Data'!$E$5,0,10*ROW('Sanitation Data'!E187)))),CONCATENATE("[",ROUND(100-OFFSET('Sanitation Data'!$E$5,0,10*ROW('Sanitation Data'!E187)),0),"]"),IF(AND(ISNUMBER(OFFSET('Sanitation Data'!$E$5,0,10*ROW('Sanitation Data'!E187))),CU193="",ISNUMBER(OFFSET('Sanitation Data'!$E$5,0,10*ROW('Sanitation Data'!E187)))),100-OFFSET('Sanitation Data'!$E$5,0,10*ROW('Sanitation Data'!E187)),NA())))</f>
        <v>#N/A</v>
      </c>
      <c r="AG193" s="120" t="e">
        <f ca="1">+IF(AND(ISNUMBER(OFFSET('Sanitation Data'!$E$7,0,10*ROW('Sanitation Data'!E187))),CV193="Yes"),OFFSET('Sanitation Data'!$E$7,0,10*ROW('Sanitation Data'!E187)),IF(AND(ISNUMBER(OFFSET('Sanitation Data'!$E$7,0,10*ROW('Sanitation Data'!E187))),CV193="No",ISNUMBER(OFFSET('Sanitation Data'!$E$7,0,10*ROW('Sanitation Data'!E187)))),CONCATENATE("[",ROUND(OFFSET('Sanitation Data'!$E$7,0,10*ROW('Sanitation Data'!E187)),0),"]"),IF(AND(ISNUMBER(OFFSET('Sanitation Data'!$E$7,0,10*ROW('Sanitation Data'!E187))),CV193="",ISNUMBER(OFFSET('Sanitation Data'!$E$7,0,10*ROW('Sanitation Data'!E187)))),OFFSET('Sanitation Data'!$E$7,0,10*ROW('Sanitation Data'!E187)),NA())))</f>
        <v>#N/A</v>
      </c>
      <c r="AH193" s="120" t="e">
        <f ca="1">+IF(AND(ISNUMBER(OFFSET('Sanitation Data'!$E$11,0,10*ROW('Sanitation Data'!E187))),CW193="Yes"),OFFSET('Sanitation Data'!$E$11,0,10*ROW('Sanitation Data'!E187)),IF(AND(ISNUMBER(OFFSET('Sanitation Data'!$E$11,0,10*ROW('Sanitation Data'!E187))),CW193="No",ISNUMBER(OFFSET('Sanitation Data'!$E$11,0,10*ROW('Sanitation Data'!E187)))),CONCATENATE("[",ROUND(OFFSET('Sanitation Data'!$E$11,0,10*ROW('Sanitation Data'!E187)),0),"]"),IF(AND(ISNUMBER(OFFSET('Sanitation Data'!$E$11,0,10*ROW('Sanitation Data'!E187))),CW193="",ISNUMBER(OFFSET('Sanitation Data'!$E$11,0,10*ROW('Sanitation Data'!E187)))),OFFSET('Sanitation Data'!$E$11,0,10*ROW('Sanitation Data'!E187)),NA())))</f>
        <v>#N/A</v>
      </c>
      <c r="AI193" s="120" t="e">
        <f ca="1">+IF(AND(ISNUMBER(OFFSET('Sanitation Data'!$E$12,0,10*ROW('Sanitation Data'!E187))),CX193="Yes"),OFFSET('Sanitation Data'!$E$12,0,10*ROW('Sanitation Data'!E187)),IF(AND(ISNUMBER(OFFSET('Sanitation Data'!$E$12,0,10*ROW('Sanitation Data'!E187))),CX193="No",ISNUMBER(OFFSET('Sanitation Data'!$E$12,0,10*ROW('Sanitation Data'!E187)))),CONCATENATE("[",ROUND(OFFSET('Sanitation Data'!$E$12,0,10*ROW('Sanitation Data'!E187)),0),"]"),IF(AND(ISNUMBER(OFFSET('Sanitation Data'!$E$12,0,10*ROW('Sanitation Data'!E187))),CX193="",ISNUMBER(OFFSET('Sanitation Data'!$E$12,0,10*ROW('Sanitation Data'!E187)))),OFFSET('Sanitation Data'!$E$12,0,10*ROW('Sanitation Data'!E187)),NA())))</f>
        <v>#N/A</v>
      </c>
      <c r="AJ193" s="120" t="e">
        <f ca="1">+IF(AND(ISNUMBER(OFFSET('Sanitation Data'!$E$13,0,10*ROW('Sanitation Data'!E187))),CY193="Yes"),OFFSET('Sanitation Data'!$E$13,0,10*ROW('Sanitation Data'!E187)),IF(AND(ISNUMBER(OFFSET('Sanitation Data'!$E$13,0,10*ROW('Sanitation Data'!E187))),CY193="No",ISNUMBER(OFFSET('Sanitation Data'!$E$13,0,10*ROW('Sanitation Data'!E187)))),CONCATENATE("[",ROUND(OFFSET('Sanitation Data'!$E$13,0,10*ROW('Sanitation Data'!E187)),0),"]"),IF(AND(ISNUMBER(OFFSET('Sanitation Data'!$E$13,0,10*ROW('Sanitation Data'!E187))),CY193="",ISNUMBER(OFFSET('Sanitation Data'!$E$13,0,10*ROW('Sanitation Data'!E187)))),OFFSET('Sanitation Data'!$E$13,0,10*ROW('Sanitation Data'!E187)),NA())))</f>
        <v>#N/A</v>
      </c>
      <c r="AK193" s="120" t="e">
        <f ca="1">+IF(AND(ISNUMBER(OFFSET('Sanitation Data'!$F$5,0,10*ROW('Sanitation Data'!F187))),CZ193="Yes"),100-OFFSET('Sanitation Data'!$F$5,0,10*ROW('Sanitation Data'!F187)),IF(AND(ISNUMBER(OFFSET('Sanitation Data'!$F$5,0,10*ROW('Sanitation Data'!F187))),CZ193="No",ISNUMBER(OFFSET('Sanitation Data'!$F$5,0,10*ROW('Sanitation Data'!F187)))),CONCATENATE("[",ROUND(100-OFFSET('Sanitation Data'!$F$5,0,10*ROW('Sanitation Data'!F187)),0),"]"),IF(AND(ISNUMBER(OFFSET('Sanitation Data'!$F$5,0,10*ROW('Sanitation Data'!F187))),CZ193="",ISNUMBER(OFFSET('Sanitation Data'!$F$5,0,10*ROW('Sanitation Data'!F187)))),100-OFFSET('Sanitation Data'!$F$5,0,10*ROW('Sanitation Data'!F187)),NA())))</f>
        <v>#N/A</v>
      </c>
      <c r="AL193" s="120" t="e">
        <f ca="1">+IF(AND(ISNUMBER(OFFSET('Sanitation Data'!$F$7,0,10*ROW('Sanitation Data'!F187))),DA193="Yes"),OFFSET('Sanitation Data'!$F$7,0,10*ROW('Sanitation Data'!F187)),IF(AND(ISNUMBER(OFFSET('Sanitation Data'!$F$7,0,10*ROW('Sanitation Data'!F187))),DA193="No",ISNUMBER(OFFSET('Sanitation Data'!$F$7,0,10*ROW('Sanitation Data'!F187)))),CONCATENATE("[",ROUND(OFFSET('Sanitation Data'!$F$7,0,10*ROW('Sanitation Data'!F187)),0),"]"),IF(AND(ISNUMBER(OFFSET('Sanitation Data'!$F$7,0,10*ROW('Sanitation Data'!F187))),DA193="",ISNUMBER(OFFSET('Sanitation Data'!$F$7,0,10*ROW('Sanitation Data'!F187)))),OFFSET('Sanitation Data'!$F$7,0,10*ROW('Sanitation Data'!F187)),NA())))</f>
        <v>#N/A</v>
      </c>
      <c r="AM193" s="120" t="e">
        <f ca="1">+IF(AND(ISNUMBER(OFFSET('Sanitation Data'!$F$11,0,10*ROW('Sanitation Data'!F187))),DB193="Yes"),OFFSET('Sanitation Data'!$F$11,0,10*ROW('Sanitation Data'!F187)),IF(AND(ISNUMBER(OFFSET('Sanitation Data'!$F$11,0,10*ROW('Sanitation Data'!F187))),DB193="No",ISNUMBER(OFFSET('Sanitation Data'!$F$11,0,10*ROW('Sanitation Data'!F187)))),CONCATENATE("[",ROUND(OFFSET('Sanitation Data'!$F$11,0,10*ROW('Sanitation Data'!F187)),0),"]"),IF(AND(ISNUMBER(OFFSET('Sanitation Data'!$F$11,0,10*ROW('Sanitation Data'!F187))),DB193="",ISNUMBER(OFFSET('Sanitation Data'!$F$11,0,10*ROW('Sanitation Data'!F187)))),OFFSET('Sanitation Data'!$F$11,0,10*ROW('Sanitation Data'!F187)),NA())))</f>
        <v>#N/A</v>
      </c>
      <c r="AN193" s="120" t="e">
        <f ca="1">+IF(AND(ISNUMBER(OFFSET('Sanitation Data'!$F$12,0,10*ROW('Sanitation Data'!F187))),DC193="Yes"),OFFSET('Sanitation Data'!$F$12,0,10*ROW('Sanitation Data'!F187)),IF(AND(ISNUMBER(OFFSET('Sanitation Data'!$F$12,0,10*ROW('Sanitation Data'!F187))),DC193="No",ISNUMBER(OFFSET('Sanitation Data'!$F$12,0,10*ROW('Sanitation Data'!F187)))),CONCATENATE("[",ROUND(OFFSET('Sanitation Data'!$F$12,0,10*ROW('Sanitation Data'!F187)),0),"]"),IF(AND(ISNUMBER(OFFSET('Sanitation Data'!$F$12,0,10*ROW('Sanitation Data'!F187))),DC193="",ISNUMBER(OFFSET('Sanitation Data'!$F$12,0,10*ROW('Sanitation Data'!F187)))),OFFSET('Sanitation Data'!$F$12,0,10*ROW('Sanitation Data'!F187)),NA())))</f>
        <v>#N/A</v>
      </c>
      <c r="AO193" s="120" t="e">
        <f ca="1">+IF(AND(ISNUMBER(OFFSET('Sanitation Data'!$F$13,0,10*ROW('Sanitation Data'!F187))),DD193="Yes"),OFFSET('Sanitation Data'!$F$13,0,10*ROW('Sanitation Data'!F187)),IF(AND(ISNUMBER(OFFSET('Sanitation Data'!$F$13,0,10*ROW('Sanitation Data'!F187))),DD193="No",ISNUMBER(OFFSET('Sanitation Data'!$F$13,0,10*ROW('Sanitation Data'!F187)))),CONCATENATE("[",ROUND(OFFSET('Sanitation Data'!$F$13,0,10*ROW('Sanitation Data'!F187)),0),"]"),IF(AND(ISNUMBER(OFFSET('Sanitation Data'!$F$13,0,10*ROW('Sanitation Data'!F187))),DD193="",ISNUMBER(OFFSET('Sanitation Data'!$F$13,0,10*ROW('Sanitation Data'!F187)))),OFFSET('Sanitation Data'!$F$13,0,10*ROW('Sanitation Data'!F187)),NA())))</f>
        <v>#N/A</v>
      </c>
      <c r="AP193" s="120" t="e">
        <f ca="1">+IF(AND(ISNUMBER(OFFSET('Sanitation Data'!$G$5,0,10*ROW('Sanitation Data'!G187))),DE193="Yes"),100-OFFSET('Sanitation Data'!$G$5,0,10*ROW('Sanitation Data'!G187)),IF(AND(ISNUMBER(OFFSET('Sanitation Data'!$G$5,0,10*ROW('Sanitation Data'!G187))),DE193="No",ISNUMBER(OFFSET('Sanitation Data'!$G$5,0,10*ROW('Sanitation Data'!G187)))),CONCATENATE("[",ROUND(100-OFFSET('Sanitation Data'!$G$5,0,10*ROW('Sanitation Data'!G187)),0),"]"),IF(AND(ISNUMBER(OFFSET('Sanitation Data'!$G$5,0,10*ROW('Sanitation Data'!G187))),DE193="",ISNUMBER(OFFSET('Sanitation Data'!$G$5,0,10*ROW('Sanitation Data'!G187)))),100-OFFSET('Sanitation Data'!$G$5,0,10*ROW('Sanitation Data'!G187)),NA())))</f>
        <v>#N/A</v>
      </c>
      <c r="AQ193" s="120" t="e">
        <f ca="1">+IF(AND(ISNUMBER(OFFSET('Sanitation Data'!$G$7,0,10*ROW('Sanitation Data'!G187))),DF193="Yes"),OFFSET('Sanitation Data'!$G$7,0,10*ROW('Sanitation Data'!G187)),IF(AND(ISNUMBER(OFFSET('Sanitation Data'!$G$7,0,10*ROW('Sanitation Data'!G187))),DF193="No",ISNUMBER(OFFSET('Sanitation Data'!$G$7,0,10*ROW('Sanitation Data'!G187)))),CONCATENATE("[",ROUND(OFFSET('Sanitation Data'!$G$7,0,10*ROW('Sanitation Data'!G187)),0),"]"),IF(AND(ISNUMBER(OFFSET('Sanitation Data'!$G$7,0,10*ROW('Sanitation Data'!G187))),DF193="",ISNUMBER(OFFSET('Sanitation Data'!$G$7,0,10*ROW('Sanitation Data'!G187)))),OFFSET('Sanitation Data'!$G$7,0,10*ROW('Sanitation Data'!G187)),NA())))</f>
        <v>#N/A</v>
      </c>
      <c r="AR193" s="120" t="e">
        <f ca="1">+IF(AND(ISNUMBER(OFFSET('Sanitation Data'!$G$11,0,10*ROW('Sanitation Data'!G187))),DG193="Yes"),OFFSET('Sanitation Data'!$G$11,0,10*ROW('Sanitation Data'!G187)),IF(AND(ISNUMBER(OFFSET('Sanitation Data'!$G$11,0,10*ROW('Sanitation Data'!G187))),DG193="No",ISNUMBER(OFFSET('Sanitation Data'!$G$11,0,10*ROW('Sanitation Data'!G187)))),CONCATENATE("[",ROUND(OFFSET('Sanitation Data'!$G$11,0,10*ROW('Sanitation Data'!G187)),0),"]"),IF(AND(ISNUMBER(OFFSET('Sanitation Data'!$G$11,0,10*ROW('Sanitation Data'!G187))),DG193="",ISNUMBER(OFFSET('Sanitation Data'!$G$11,0,10*ROW('Sanitation Data'!G187)))),OFFSET('Sanitation Data'!$G$11,0,10*ROW('Sanitation Data'!G187)),NA())))</f>
        <v>#N/A</v>
      </c>
      <c r="AS193" s="120" t="e">
        <f ca="1">+IF(AND(ISNUMBER(OFFSET('Sanitation Data'!$G$12,0,10*ROW('Sanitation Data'!G187))),DH193="Yes"),OFFSET('Sanitation Data'!$G$12,0,10*ROW('Sanitation Data'!G187)),IF(AND(ISNUMBER(OFFSET('Sanitation Data'!$G$12,0,10*ROW('Sanitation Data'!G187))),DH193="No",ISNUMBER(OFFSET('Sanitation Data'!$G$12,0,10*ROW('Sanitation Data'!G187)))),CONCATENATE("[",ROUND(OFFSET('Sanitation Data'!$G$12,0,10*ROW('Sanitation Data'!G187)),0),"]"),IF(AND(ISNUMBER(OFFSET('Sanitation Data'!$G$12,0,10*ROW('Sanitation Data'!G187))),DH193="",ISNUMBER(OFFSET('Sanitation Data'!$G$12,0,10*ROW('Sanitation Data'!G187)))),OFFSET('Sanitation Data'!$G$12,0,10*ROW('Sanitation Data'!G187)),NA())))</f>
        <v>#N/A</v>
      </c>
      <c r="AT193" s="120" t="e">
        <f ca="1">+IF(AND(ISNUMBER(OFFSET('Sanitation Data'!$G$13,0,10*ROW('Sanitation Data'!G187))),DI193="Yes"),OFFSET('Sanitation Data'!$G$13,0,10*ROW('Sanitation Data'!G187)),IF(AND(ISNUMBER(OFFSET('Sanitation Data'!$G$13,0,10*ROW('Sanitation Data'!G187))),DI193="No",ISNUMBER(OFFSET('Sanitation Data'!$G$13,0,10*ROW('Sanitation Data'!G187)))),CONCATENATE("[",ROUND(OFFSET('Sanitation Data'!$G$13,0,10*ROW('Sanitation Data'!G187)),0),"]"),IF(AND(ISNUMBER(OFFSET('Sanitation Data'!$G$13,0,10*ROW('Sanitation Data'!G187))),DI193="",ISNUMBER(OFFSET('Sanitation Data'!$G$13,0,10*ROW('Sanitation Data'!G187)))),OFFSET('Sanitation Data'!$G$13,0,10*ROW('Sanitation Data'!G187)),NA())))</f>
        <v>#N/A</v>
      </c>
      <c r="AU193" s="120" t="e">
        <f ca="1">+IF(AND(ISNUMBER(OFFSET('Sanitation Data'!$H$5,0,10*ROW('Sanitation Data'!H187))),DJ193="Yes"),100-OFFSET('Sanitation Data'!$H$5,0,10*ROW('Sanitation Data'!H187)),IF(AND(ISNUMBER(OFFSET('Sanitation Data'!$H$5,0,10*ROW('Sanitation Data'!H187))),DJ193="No",ISNUMBER(OFFSET('Sanitation Data'!$H$5,0,10*ROW('Sanitation Data'!H187)))),CONCATENATE("[",ROUND(100-OFFSET('Sanitation Data'!$H$5,0,10*ROW('Sanitation Data'!H187)),0),"]"),IF(AND(ISNUMBER(OFFSET('Sanitation Data'!$H$5,0,10*ROW('Sanitation Data'!H187))),DJ193="",ISNUMBER(OFFSET('Sanitation Data'!$H$5,0,10*ROW('Sanitation Data'!H187)))),100-OFFSET('Sanitation Data'!$H$5,0,10*ROW('Sanitation Data'!H187)),NA())))</f>
        <v>#N/A</v>
      </c>
      <c r="AV193" s="120" t="e">
        <f ca="1">+IF(AND(ISNUMBER(OFFSET('Sanitation Data'!$H$7,0,10*ROW('Sanitation Data'!H187))),DK193="Yes"),OFFSET('Sanitation Data'!$H$7,0,10*ROW('Sanitation Data'!H187)),IF(AND(ISNUMBER(OFFSET('Sanitation Data'!$H$7,0,10*ROW('Sanitation Data'!H187))),DK193="No",ISNUMBER(OFFSET('Sanitation Data'!$H$7,0,10*ROW('Sanitation Data'!H187)))),CONCATENATE("[",ROUND(OFFSET('Sanitation Data'!$H$7,0,10*ROW('Sanitation Data'!H187)),0),"]"),IF(AND(ISNUMBER(OFFSET('Sanitation Data'!$H$7,0,10*ROW('Sanitation Data'!H187))),DK193="",ISNUMBER(OFFSET('Sanitation Data'!$H$7,0,10*ROW('Sanitation Data'!H187)))),OFFSET('Sanitation Data'!$H$7,0,10*ROW('Sanitation Data'!H187)),NA())))</f>
        <v>#N/A</v>
      </c>
      <c r="AW193" s="120" t="e">
        <f ca="1">+IF(AND(ISNUMBER(OFFSET('Sanitation Data'!$H$11,0,10*ROW('Sanitation Data'!H187))),DL193="Yes"),OFFSET('Sanitation Data'!$H$11,0,10*ROW('Sanitation Data'!H187)),IF(AND(ISNUMBER(OFFSET('Sanitation Data'!$H$11,0,10*ROW('Sanitation Data'!H187))),DL193="No",ISNUMBER(OFFSET('Sanitation Data'!$H$11,0,10*ROW('Sanitation Data'!H187)))),CONCATENATE("[",ROUND(OFFSET('Sanitation Data'!$H$11,0,10*ROW('Sanitation Data'!H187)),0),"]"),IF(AND(ISNUMBER(OFFSET('Sanitation Data'!$H$11,0,10*ROW('Sanitation Data'!H187))),DL193="",ISNUMBER(OFFSET('Sanitation Data'!$H$11,0,10*ROW('Sanitation Data'!H187)))),OFFSET('Sanitation Data'!$H$11,0,10*ROW('Sanitation Data'!H187)),NA())))</f>
        <v>#N/A</v>
      </c>
      <c r="AX193" s="120" t="e">
        <f ca="1">+IF(AND(ISNUMBER(OFFSET('Sanitation Data'!$H$12,0,10*ROW('Sanitation Data'!H187))),DM193="Yes"),OFFSET('Sanitation Data'!$H$12,0,10*ROW('Sanitation Data'!H187)),IF(AND(ISNUMBER(OFFSET('Sanitation Data'!$H$12,0,10*ROW('Sanitation Data'!H187))),DM193="No",ISNUMBER(OFFSET('Sanitation Data'!$H$12,0,10*ROW('Sanitation Data'!H187)))),CONCATENATE("[",ROUND(OFFSET('Sanitation Data'!$H$12,0,10*ROW('Sanitation Data'!H187)),0),"]"),IF(AND(ISNUMBER(OFFSET('Sanitation Data'!$H$12,0,10*ROW('Sanitation Data'!H187))),DM193="",ISNUMBER(OFFSET('Sanitation Data'!$H$12,0,10*ROW('Sanitation Data'!H187)))),OFFSET('Sanitation Data'!$H$12,0,10*ROW('Sanitation Data'!H187)),NA())))</f>
        <v>#N/A</v>
      </c>
      <c r="AY193" s="120" t="e">
        <f ca="1">+IF(AND(ISNUMBER(OFFSET('Sanitation Data'!$H$13,0,10*ROW('Sanitation Data'!H187))),DN193="Yes"),OFFSET('Sanitation Data'!$H$13,0,10*ROW('Sanitation Data'!H187)),IF(AND(ISNUMBER(OFFSET('Sanitation Data'!$H$13,0,10*ROW('Sanitation Data'!H187))),DN193="No",ISNUMBER(OFFSET('Sanitation Data'!$H$13,0,10*ROW('Sanitation Data'!H187)))),CONCATENATE("[",ROUND(OFFSET('Sanitation Data'!$H$13,0,10*ROW('Sanitation Data'!H187)),0),"]"),IF(AND(ISNUMBER(OFFSET('Sanitation Data'!$H$13,0,10*ROW('Sanitation Data'!H187))),DN193="",ISNUMBER(OFFSET('Sanitation Data'!$H$13,0,10*ROW('Sanitation Data'!H187)))),OFFSET('Sanitation Data'!$H$13,0,10*ROW('Sanitation Data'!H187)),NA())))</f>
        <v>#N/A</v>
      </c>
      <c r="AZ193" s="121" t="e">
        <f ca="1">+IF(AND(ISNUMBER(OFFSET('Hygiene Data'!$C$6,0,10*ROW('Hygiene Data'!C187))),DO193="Yes"),OFFSET('Hygiene Data'!$C$6,0,10*ROW('Hygiene Data'!C187)),IF(AND(ISNUMBER(OFFSET('Hygiene Data'!$C$6,0,10*ROW('Hygiene Data'!C187))),DO193="No",ISNUMBER(OFFSET('Hygiene Data'!$C$6,0,10*ROW('Hygiene Data'!C187)))),CONCATENATE("[",ROUND(OFFSET('Hygiene Data'!$C$6,0,10*ROW('Hygiene Data'!C187)),0),"]"),IF(AND(ISNUMBER(OFFSET('Hygiene Data'!$C$6,0,10*ROW('Hygiene Data'!C187))),DO193="",ISNUMBER(OFFSET('Hygiene Data'!$C$6,0,10*ROW('Hygiene Data'!C187)))),OFFSET('Hygiene Data'!$C$6,0,10*ROW('Hygiene Data'!C187)),NA())))</f>
        <v>#N/A</v>
      </c>
      <c r="BA193" s="121" t="e">
        <f ca="1">+IF(AND(ISNUMBER(OFFSET('Hygiene Data'!$C$8,0,10*ROW('Hygiene Data'!C187))),DP193="Yes"),OFFSET('Hygiene Data'!$C$8,0,10*ROW('Hygiene Data'!C187)),IF(AND(ISNUMBER(OFFSET('Hygiene Data'!$C$8,0,10*ROW('Hygiene Data'!C187))),DP193="No",ISNUMBER(OFFSET('Hygiene Data'!$C$8,0,10*ROW('Hygiene Data'!C187)))),CONCATENATE("[",ROUND(OFFSET('Hygiene Data'!$C$8,0,10*ROW('Hygiene Data'!C187)),0),"]"),IF(AND(ISNUMBER(OFFSET('Hygiene Data'!$C$8,0,10*ROW('Hygiene Data'!C187))),DP193="",ISNUMBER(OFFSET('Hygiene Data'!$C$8,0,10*ROW('Hygiene Data'!C187)))),OFFSET('Hygiene Data'!$C$8,0,10*ROW('Hygiene Data'!C187)),NA())))</f>
        <v>#N/A</v>
      </c>
      <c r="BB193" s="121" t="e">
        <f ca="1">+IF(AND(ISNUMBER(OFFSET('Hygiene Data'!$C$10,0,10*ROW('Hygiene Data'!C187))),DQ193="Yes"),OFFSET('Hygiene Data'!$C$10,0,10*ROW('Hygiene Data'!C187)),IF(AND(ISNUMBER(OFFSET('Hygiene Data'!$C$10,0,10*ROW('Hygiene Data'!C187))),DQ193="No",ISNUMBER(OFFSET('Hygiene Data'!$C$10,0,10*ROW('Hygiene Data'!C187)))),CONCATENATE("[",ROUND(OFFSET('Hygiene Data'!$C$10,0,10*ROW('Hygiene Data'!C187)),0),"]"),IF(AND(ISNUMBER(OFFSET('Hygiene Data'!$C$10,0,10*ROW('Hygiene Data'!C187))),DQ193="",ISNUMBER(OFFSET('Hygiene Data'!$C$10,0,10*ROW('Hygiene Data'!C187)))),OFFSET('Hygiene Data'!$C$10,0,10*ROW('Hygiene Data'!C187)),NA())))</f>
        <v>#N/A</v>
      </c>
      <c r="BC193" s="121" t="e">
        <f ca="1">+IF(AND(ISNUMBER(OFFSET('Hygiene Data'!$D$6,0,10*ROW('Hygiene Data'!D187))),DR193="Yes"),OFFSET('Hygiene Data'!$D$6,0,10*ROW('Hygiene Data'!D187)),IF(AND(ISNUMBER(OFFSET('Hygiene Data'!$D$6,0,10*ROW('Hygiene Data'!D187))),DR193="No",ISNUMBER(OFFSET('Hygiene Data'!$D$6,0,10*ROW('Hygiene Data'!D187)))),CONCATENATE("[",ROUND(OFFSET('Hygiene Data'!$D$6,0,10*ROW('Hygiene Data'!D187)),0),"]"),IF(AND(ISNUMBER(OFFSET('Hygiene Data'!$D$6,0,10*ROW('Hygiene Data'!D187))),DR193="",ISNUMBER(OFFSET('Hygiene Data'!$D$6,0,10*ROW('Hygiene Data'!D187)))),OFFSET('Hygiene Data'!$D$6,0,10*ROW('Hygiene Data'!D187)),NA())))</f>
        <v>#N/A</v>
      </c>
      <c r="BD193" s="121" t="e">
        <f ca="1">+IF(AND(ISNUMBER(OFFSET('Hygiene Data'!$D$8,0,10*ROW('Hygiene Data'!D187))),DS193="Yes"),OFFSET('Hygiene Data'!$D$8,0,10*ROW('Hygiene Data'!D187)),IF(AND(ISNUMBER(OFFSET('Hygiene Data'!$D$8,0,10*ROW('Hygiene Data'!D187))),DS193="No",ISNUMBER(OFFSET('Hygiene Data'!$D$8,0,10*ROW('Hygiene Data'!D187)))),CONCATENATE("[",ROUND(OFFSET('Hygiene Data'!$D$8,0,10*ROW('Hygiene Data'!D187)),0),"]"),IF(AND(ISNUMBER(OFFSET('Hygiene Data'!$D$8,0,10*ROW('Hygiene Data'!D187))),DS193="",ISNUMBER(OFFSET('Hygiene Data'!$D$8,0,10*ROW('Hygiene Data'!D187)))),OFFSET('Hygiene Data'!$D$8,0,10*ROW('Hygiene Data'!D187)),NA())))</f>
        <v>#N/A</v>
      </c>
      <c r="BE193" s="121" t="e">
        <f ca="1">+IF(AND(ISNUMBER(OFFSET('Hygiene Data'!$D$10,0,10*ROW('Hygiene Data'!D187))),DT193="Yes"),OFFSET('Hygiene Data'!$D$10,0,10*ROW('Hygiene Data'!D187)),IF(AND(ISNUMBER(OFFSET('Hygiene Data'!$D$10,0,10*ROW('Hygiene Data'!D187))),DT193="No",ISNUMBER(OFFSET('Hygiene Data'!$D$10,0,10*ROW('Hygiene Data'!D187)))),CONCATENATE("[",ROUND(OFFSET('Hygiene Data'!$D$10,0,10*ROW('Hygiene Data'!D187)),0),"]"),IF(AND(ISNUMBER(OFFSET('Hygiene Data'!$D$10,0,10*ROW('Hygiene Data'!D187))),DT193="",ISNUMBER(OFFSET('Hygiene Data'!$D$10,0,10*ROW('Hygiene Data'!D187)))),OFFSET('Hygiene Data'!$D$10,0,10*ROW('Hygiene Data'!D187)),NA())))</f>
        <v>#N/A</v>
      </c>
      <c r="BF193" s="121" t="e">
        <f ca="1">+IF(AND(ISNUMBER(OFFSET('Hygiene Data'!$E$6,0,10*ROW('Hygiene Data'!E187))),DU193="Yes"),OFFSET('Hygiene Data'!$E$6,0,10*ROW('Hygiene Data'!E187)),IF(AND(ISNUMBER(OFFSET('Hygiene Data'!$E$6,0,10*ROW('Hygiene Data'!E187))),DU193="No",ISNUMBER(OFFSET('Hygiene Data'!$E$6,0,10*ROW('Hygiene Data'!E187)))),CONCATENATE("[",ROUND(OFFSET('Hygiene Data'!$E$6,0,10*ROW('Hygiene Data'!E187)),0),"]"),IF(AND(ISNUMBER(OFFSET('Hygiene Data'!$E$6,0,10*ROW('Hygiene Data'!E187))),DU193="",ISNUMBER(OFFSET('Hygiene Data'!$E$6,0,10*ROW('Hygiene Data'!E187)))),OFFSET('Hygiene Data'!$E$6,0,10*ROW('Hygiene Data'!E187)),NA())))</f>
        <v>#N/A</v>
      </c>
      <c r="BG193" s="121" t="e">
        <f ca="1">+IF(AND(ISNUMBER(OFFSET('Hygiene Data'!$E$8,0,10*ROW('Hygiene Data'!E187))),DV193="Yes"),OFFSET('Hygiene Data'!$E$8,0,10*ROW('Hygiene Data'!E187)),IF(AND(ISNUMBER(OFFSET('Hygiene Data'!$E$8,0,10*ROW('Hygiene Data'!E187))),DV193="No",ISNUMBER(OFFSET('Hygiene Data'!$E$8,0,10*ROW('Hygiene Data'!E187)))),CONCATENATE("[",ROUND(OFFSET('Hygiene Data'!$E$8,0,10*ROW('Hygiene Data'!E187)),0),"]"),IF(AND(ISNUMBER(OFFSET('Hygiene Data'!$E$8,0,10*ROW('Hygiene Data'!E187))),DV193="",ISNUMBER(OFFSET('Hygiene Data'!$E$8,0,10*ROW('Hygiene Data'!E187)))),OFFSET('Hygiene Data'!$E$8,0,10*ROW('Hygiene Data'!E187)),NA())))</f>
        <v>#N/A</v>
      </c>
      <c r="BH193" s="121" t="e">
        <f ca="1">+IF(AND(ISNUMBER(OFFSET('Hygiene Data'!$E$10,0,10*ROW('Hygiene Data'!E187))),DW193="Yes"),OFFSET('Hygiene Data'!$E$10,0,10*ROW('Hygiene Data'!E187)),IF(AND(ISNUMBER(OFFSET('Hygiene Data'!$E$10,0,10*ROW('Hygiene Data'!E187))),DW193="No",ISNUMBER(OFFSET('Hygiene Data'!$E$10,0,10*ROW('Hygiene Data'!E187)))),CONCATENATE("[",ROUND(OFFSET('Hygiene Data'!$E$10,0,10*ROW('Hygiene Data'!E187)),0),"]"),IF(AND(ISNUMBER(OFFSET('Hygiene Data'!$E$10,0,10*ROW('Hygiene Data'!E187))),DW193="",ISNUMBER(OFFSET('Hygiene Data'!$E$10,0,10*ROW('Hygiene Data'!E187)))),OFFSET('Hygiene Data'!$E$10,0,10*ROW('Hygiene Data'!E187)),NA())))</f>
        <v>#N/A</v>
      </c>
      <c r="BI193" s="121" t="e">
        <f ca="1">+IF(AND(ISNUMBER(OFFSET('Hygiene Data'!$F$6,0,10*ROW('Hygiene Data'!F187))),DX193="Yes"),OFFSET('Hygiene Data'!$F$6,0,10*ROW('Hygiene Data'!F187)),IF(AND(ISNUMBER(OFFSET('Hygiene Data'!$F$6,0,10*ROW('Hygiene Data'!F187))),DX193="No",ISNUMBER(OFFSET('Hygiene Data'!$F$6,0,10*ROW('Hygiene Data'!F187)))),CONCATENATE("[",ROUND(OFFSET('Hygiene Data'!$F$6,0,10*ROW('Hygiene Data'!F187)),0),"]"),IF(AND(ISNUMBER(OFFSET('Hygiene Data'!$F$6,0,10*ROW('Hygiene Data'!F187))),DX193="",ISNUMBER(OFFSET('Hygiene Data'!$F$6,0,10*ROW('Hygiene Data'!F187)))),OFFSET('Hygiene Data'!$F$6,0,10*ROW('Hygiene Data'!F187)),NA())))</f>
        <v>#N/A</v>
      </c>
      <c r="BJ193" s="121" t="e">
        <f ca="1">+IF(AND(ISNUMBER(OFFSET('Hygiene Data'!$F$8,0,10*ROW('Hygiene Data'!F187))),DY193="Yes"),OFFSET('Hygiene Data'!$F$8,0,10*ROW('Hygiene Data'!F187)),IF(AND(ISNUMBER(OFFSET('Hygiene Data'!$F$8,0,10*ROW('Hygiene Data'!F187))),DY193="No",ISNUMBER(OFFSET('Hygiene Data'!$F$8,0,10*ROW('Hygiene Data'!F187)))),CONCATENATE("[",ROUND(OFFSET('Hygiene Data'!$F$8,0,10*ROW('Hygiene Data'!F187)),0),"]"),IF(AND(ISNUMBER(OFFSET('Hygiene Data'!$F$8,0,10*ROW('Hygiene Data'!F187))),DY193="",ISNUMBER(OFFSET('Hygiene Data'!$F$8,0,10*ROW('Hygiene Data'!F187)))),OFFSET('Hygiene Data'!$F$8,0,10*ROW('Hygiene Data'!F187)),NA())))</f>
        <v>#N/A</v>
      </c>
      <c r="BK193" s="121" t="e">
        <f ca="1">+IF(AND(ISNUMBER(OFFSET('Hygiene Data'!$F$10,0,10*ROW('Hygiene Data'!F187))),DZ193="Yes"),OFFSET('Hygiene Data'!$F$10,0,10*ROW('Hygiene Data'!F187)),IF(AND(ISNUMBER(OFFSET('Hygiene Data'!$F$10,0,10*ROW('Hygiene Data'!F187))),DZ193="No",ISNUMBER(OFFSET('Hygiene Data'!$F$10,0,10*ROW('Hygiene Data'!F187)))),CONCATENATE("[",ROUND(OFFSET('Hygiene Data'!$F$10,0,10*ROW('Hygiene Data'!F187)),0),"]"),IF(AND(ISNUMBER(OFFSET('Hygiene Data'!$F$10,0,10*ROW('Hygiene Data'!F187))),DZ193="",ISNUMBER(OFFSET('Hygiene Data'!$F$10,0,10*ROW('Hygiene Data'!F187)))),OFFSET('Hygiene Data'!$F$10,0,10*ROW('Hygiene Data'!F187)),NA())))</f>
        <v>#N/A</v>
      </c>
      <c r="BL193" s="121" t="e">
        <f ca="1">+IF(AND(ISNUMBER(OFFSET('Hygiene Data'!$G$6,0,10*ROW('Hygiene Data'!G187))),EA193="Yes"),OFFSET('Hygiene Data'!$G$6,0,10*ROW('Hygiene Data'!G187)),IF(AND(ISNUMBER(OFFSET('Hygiene Data'!$G$6,0,10*ROW('Hygiene Data'!G187))),EA193="No",ISNUMBER(OFFSET('Hygiene Data'!$G$6,0,10*ROW('Hygiene Data'!G187)))),CONCATENATE("[",ROUND(OFFSET('Hygiene Data'!$G$6,0,10*ROW('Hygiene Data'!G187)),0),"]"),IF(AND(ISNUMBER(OFFSET('Hygiene Data'!$G$6,0,10*ROW('Hygiene Data'!G187))),EA193="",ISNUMBER(OFFSET('Hygiene Data'!$G$6,0,10*ROW('Hygiene Data'!G187)))),OFFSET('Hygiene Data'!$G$6,0,10*ROW('Hygiene Data'!G187)),NA())))</f>
        <v>#N/A</v>
      </c>
      <c r="BM193" s="121" t="e">
        <f ca="1">+IF(AND(ISNUMBER(OFFSET('Hygiene Data'!$G$8,0,10*ROW('Hygiene Data'!G187))),EB193="Yes"),OFFSET('Hygiene Data'!$G$8,0,10*ROW('Hygiene Data'!G187)),IF(AND(ISNUMBER(OFFSET('Hygiene Data'!$G$8,0,10*ROW('Hygiene Data'!G187))),EB193="No",ISNUMBER(OFFSET('Hygiene Data'!$G$8,0,10*ROW('Hygiene Data'!G187)))),CONCATENATE("[",ROUND(OFFSET('Hygiene Data'!$G$8,0,10*ROW('Hygiene Data'!G187)),0),"]"),IF(AND(ISNUMBER(OFFSET('Hygiene Data'!$G$8,0,10*ROW('Hygiene Data'!G187))),EB193="",ISNUMBER(OFFSET('Hygiene Data'!$G$8,0,10*ROW('Hygiene Data'!G187)))),OFFSET('Hygiene Data'!$G$8,0,10*ROW('Hygiene Data'!G187)),NA())))</f>
        <v>#N/A</v>
      </c>
      <c r="BN193" s="121" t="e">
        <f ca="1">+IF(AND(ISNUMBER(OFFSET('Hygiene Data'!$G$10,0,10*ROW('Hygiene Data'!G187))),EC193="Yes"),OFFSET('Hygiene Data'!$G$10,0,10*ROW('Hygiene Data'!G187)),IF(AND(ISNUMBER(OFFSET('Hygiene Data'!$G$10,0,10*ROW('Hygiene Data'!G187))),EC193="No",ISNUMBER(OFFSET('Hygiene Data'!$G$10,0,10*ROW('Hygiene Data'!G187)))),CONCATENATE("[",ROUND(OFFSET('Hygiene Data'!$G$10,0,10*ROW('Hygiene Data'!G187)),0),"]"),IF(AND(ISNUMBER(OFFSET('Hygiene Data'!$G$10,0,10*ROW('Hygiene Data'!G187))),EC193="",ISNUMBER(OFFSET('Hygiene Data'!$G$10,0,10*ROW('Hygiene Data'!G187)))),OFFSET('Hygiene Data'!$G$10,0,10*ROW('Hygiene Data'!G187)),NA())))</f>
        <v>#N/A</v>
      </c>
      <c r="BO193" s="121" t="e">
        <f ca="1">+IF(AND(ISNUMBER(OFFSET('Hygiene Data'!$H$6,0,10*ROW('Hygiene Data'!H187))),ED193="Yes"),OFFSET('Hygiene Data'!$H$6,0,10*ROW('Hygiene Data'!H187)),IF(AND(ISNUMBER(OFFSET('Hygiene Data'!$H$6,0,10*ROW('Hygiene Data'!H187))),ED193="No",ISNUMBER(OFFSET('Hygiene Data'!$H$6,0,10*ROW('Hygiene Data'!H187)))),CONCATENATE("[",ROUND(OFFSET('Hygiene Data'!$H$6,0,10*ROW('Hygiene Data'!H187)),0),"]"),IF(AND(ISNUMBER(OFFSET('Hygiene Data'!$H$6,0,10*ROW('Hygiene Data'!H187))),ED193="",ISNUMBER(OFFSET('Hygiene Data'!$H$6,0,10*ROW('Hygiene Data'!H187)))),OFFSET('Hygiene Data'!$H$6,0,10*ROW('Hygiene Data'!H187)),NA())))</f>
        <v>#N/A</v>
      </c>
      <c r="BP193" s="121" t="e">
        <f ca="1">+IF(AND(ISNUMBER(OFFSET('Hygiene Data'!$H$8,0,10*ROW('Hygiene Data'!H187))),EE193="Yes"),OFFSET('Hygiene Data'!$H$8,0,10*ROW('Hygiene Data'!H187)),IF(AND(ISNUMBER(OFFSET('Hygiene Data'!$H$8,0,10*ROW('Hygiene Data'!H187))),EE193="No",ISNUMBER(OFFSET('Hygiene Data'!$H$8,0,10*ROW('Hygiene Data'!H187)))),CONCATENATE("[",ROUND(OFFSET('Hygiene Data'!$H$8,0,10*ROW('Hygiene Data'!H187)),0),"]"),IF(AND(ISNUMBER(OFFSET('Hygiene Data'!$H$8,0,10*ROW('Hygiene Data'!H187))),EE193="",ISNUMBER(OFFSET('Hygiene Data'!$H$8,0,10*ROW('Hygiene Data'!H187)))),OFFSET('Hygiene Data'!$H$8,0,10*ROW('Hygiene Data'!H187)),NA())))</f>
        <v>#N/A</v>
      </c>
      <c r="BQ193" s="121" t="e">
        <f ca="1">+IF(AND(ISNUMBER(OFFSET('Hygiene Data'!$H$10,0,10*ROW('Hygiene Data'!H187))),EF193="Yes"),OFFSET('Hygiene Data'!$H$10,0,10*ROW('Hygiene Data'!H187)),IF(AND(ISNUMBER(OFFSET('Hygiene Data'!$H$10,0,10*ROW('Hygiene Data'!H187))),EF193="No",ISNUMBER(OFFSET('Hygiene Data'!$H$10,0,10*ROW('Hygiene Data'!H187)))),CONCATENATE("[",ROUND(OFFSET('Hygiene Data'!$H$10,0,10*ROW('Hygiene Data'!H187)),0),"]"),IF(AND(ISNUMBER(OFFSET('Hygiene Data'!$H$10,0,10*ROW('Hygiene Data'!H187))),EF193="",ISNUMBER(OFFSET('Hygiene Data'!$H$10,0,10*ROW('Hygiene Data'!H187)))),OFFSET('Hygiene Data'!$H$10,0,10*ROW('Hygiene Data'!H187)),NA())))</f>
        <v>#N/A</v>
      </c>
      <c r="BS193" s="28" t="str">
        <f ca="1">+IF(OFFSET('Water Data'!$C$28,0,10*ROW('Water Data'!C187))="","",OFFSET('Water Data'!$C$28,0,10*ROW('Water Data'!C187)))</f>
        <v/>
      </c>
      <c r="BT193" s="28" t="str">
        <f ca="1">+IF(OFFSET('Water Data'!$C$29,0,10*ROW('Water Data'!C187))="","",OFFSET('Water Data'!$C$29,0,10*ROW('Water Data'!C187)))</f>
        <v/>
      </c>
      <c r="BU193" s="28" t="str">
        <f ca="1">+IF(OFFSET('Water Data'!$C$30,0,10*ROW('Water Data'!C187))="","",OFFSET('Water Data'!$C$30,0,10*ROW('Water Data'!C187)))</f>
        <v/>
      </c>
      <c r="BV193" s="28" t="str">
        <f ca="1">+IF(OFFSET('Water Data'!$D$28,0,10*ROW('Water Data'!D187))="","",OFFSET('Water Data'!$D$28,0,10*ROW('Water Data'!D187)))</f>
        <v/>
      </c>
      <c r="BW193" s="28" t="str">
        <f ca="1">+IF(OFFSET('Water Data'!$D$29,0,10*ROW('Water Data'!D187))="","",OFFSET('Water Data'!$D$29,0,10*ROW('Water Data'!D187)))</f>
        <v/>
      </c>
      <c r="BX193" s="28" t="str">
        <f ca="1">+IF(OFFSET('Water Data'!$D$30,0,10*ROW('Water Data'!D187))="","",OFFSET('Water Data'!$D$30,0,10*ROW('Water Data'!D187)))</f>
        <v/>
      </c>
      <c r="BY193" s="28" t="str">
        <f ca="1">+IF(OFFSET('Water Data'!$E$28,0,10*ROW('Water Data'!E187))="","",OFFSET('Water Data'!$E$28,0,10*ROW('Water Data'!E187)))</f>
        <v/>
      </c>
      <c r="BZ193" s="28" t="str">
        <f ca="1">+IF(OFFSET('Water Data'!$E$29,0,10*ROW('Water Data'!E187))="","",OFFSET('Water Data'!$E$29,0,10*ROW('Water Data'!E187)))</f>
        <v/>
      </c>
      <c r="CA193" s="28" t="str">
        <f ca="1">+IF(OFFSET('Water Data'!$E$30,0,10*ROW('Water Data'!E187))="","",OFFSET('Water Data'!$E$30,0,10*ROW('Water Data'!E187)))</f>
        <v/>
      </c>
      <c r="CB193" s="28" t="str">
        <f ca="1">+IF(OFFSET('Water Data'!$F$28,0,10*ROW('Water Data'!F187))="","",OFFSET('Water Data'!$F$28,0,10*ROW('Water Data'!F187)))</f>
        <v/>
      </c>
      <c r="CC193" s="28" t="str">
        <f ca="1">+IF(OFFSET('Water Data'!$F$29,0,10*ROW('Water Data'!F187))="","",OFFSET('Water Data'!$F$29,0,10*ROW('Water Data'!F187)))</f>
        <v/>
      </c>
      <c r="CD193" s="28" t="str">
        <f ca="1">+IF(OFFSET('Water Data'!$F$30,0,10*ROW('Water Data'!F187))="","",OFFSET('Water Data'!$F$30,0,10*ROW('Water Data'!F187)))</f>
        <v/>
      </c>
      <c r="CE193" s="28" t="str">
        <f ca="1">+IF(OFFSET('Water Data'!$G$28,0,10*ROW('Water Data'!G187))="","",OFFSET('Water Data'!$G$28,0,10*ROW('Water Data'!G187)))</f>
        <v/>
      </c>
      <c r="CF193" s="28" t="str">
        <f ca="1">+IF(OFFSET('Water Data'!$G$29,0,10*ROW('Water Data'!G187))="","",OFFSET('Water Data'!$G$29,0,10*ROW('Water Data'!G187)))</f>
        <v/>
      </c>
      <c r="CG193" s="28" t="str">
        <f ca="1">+IF(OFFSET('Water Data'!$G$30,0,10*ROW('Water Data'!G187))="","",OFFSET('Water Data'!$G$30,0,10*ROW('Water Data'!G187)))</f>
        <v/>
      </c>
      <c r="CH193" s="28" t="str">
        <f ca="1">+IF(OFFSET('Water Data'!$H$28,0,10*ROW('Water Data'!H187))="","",OFFSET('Water Data'!$H$28,0,10*ROW('Water Data'!H187)))</f>
        <v/>
      </c>
      <c r="CI193" s="28" t="str">
        <f ca="1">+IF(OFFSET('Water Data'!$H$29,0,10*ROW('Water Data'!H187))="","",OFFSET('Water Data'!$H$29,0,10*ROW('Water Data'!H187)))</f>
        <v/>
      </c>
      <c r="CJ193" s="28" t="str">
        <f ca="1">+IF(OFFSET('Water Data'!$H$30,0,10*ROW('Water Data'!H187))="","",OFFSET('Water Data'!$H$30,0,10*ROW('Water Data'!H187)))</f>
        <v/>
      </c>
      <c r="CK193" s="28" t="str">
        <f ca="1">+IF(OFFSET('Sanitation Data'!$C$29,0,10*ROW('Sanitation Data'!C187))="","",OFFSET('Sanitation Data'!$C$29,0,10*ROW('Sanitation Data'!C187)))</f>
        <v/>
      </c>
      <c r="CL193" s="28" t="str">
        <f ca="1">+IF(OFFSET('Sanitation Data'!$C$30,0,10*ROW('Sanitation Data'!C187))="","",OFFSET('Sanitation Data'!$C$30,0,10*ROW('Sanitation Data'!C187)))</f>
        <v/>
      </c>
      <c r="CM193" s="28" t="str">
        <f ca="1">+IF(OFFSET('Sanitation Data'!$C$31,0,10*ROW('Sanitation Data'!C187))="","",OFFSET('Sanitation Data'!$C$31,0,10*ROW('Sanitation Data'!C187)))</f>
        <v/>
      </c>
      <c r="CN193" s="28" t="str">
        <f ca="1">+IF(OFFSET('Sanitation Data'!$C$32,0,10*ROW('Sanitation Data'!C187))="","",OFFSET('Sanitation Data'!$C$32,0,10*ROW('Sanitation Data'!C187)))</f>
        <v/>
      </c>
      <c r="CO193" s="28" t="str">
        <f ca="1">+IF(OFFSET('Sanitation Data'!$C$33,0,10*ROW('Sanitation Data'!C187))="","",OFFSET('Sanitation Data'!$C$33,0,10*ROW('Sanitation Data'!C187)))</f>
        <v/>
      </c>
      <c r="CP193" s="28" t="str">
        <f ca="1">+IF(OFFSET('Sanitation Data'!$D$29,0,10*ROW('Sanitation Data'!D187))="","",OFFSET('Sanitation Data'!$D$29,0,10*ROW('Sanitation Data'!D187)))</f>
        <v/>
      </c>
      <c r="CQ193" s="28" t="str">
        <f ca="1">+IF(OFFSET('Sanitation Data'!$D$30,0,10*ROW('Sanitation Data'!D187))="","",OFFSET('Sanitation Data'!$D$30,0,10*ROW('Sanitation Data'!D187)))</f>
        <v/>
      </c>
      <c r="CR193" s="28" t="str">
        <f ca="1">+IF(OFFSET('Sanitation Data'!$D$31,0,10*ROW('Sanitation Data'!D187))="","",OFFSET('Sanitation Data'!$D$31,0,10*ROW('Sanitation Data'!D187)))</f>
        <v/>
      </c>
      <c r="CS193" s="28" t="str">
        <f ca="1">+IF(OFFSET('Sanitation Data'!$D$32,0,10*ROW('Sanitation Data'!D187))="","",OFFSET('Sanitation Data'!$D$32,0,10*ROW('Sanitation Data'!D187)))</f>
        <v/>
      </c>
      <c r="CT193" s="28" t="str">
        <f ca="1">+IF(OFFSET('Sanitation Data'!$D$33,0,10*ROW('Sanitation Data'!D187))="","",OFFSET('Sanitation Data'!$D$33,0,10*ROW('Sanitation Data'!D187)))</f>
        <v/>
      </c>
      <c r="CU193" s="28" t="str">
        <f ca="1">+IF(OFFSET('Sanitation Data'!$E$29,0,10*ROW('Sanitation Data'!E187))="","",OFFSET('Sanitation Data'!$E$29,0,10*ROW('Sanitation Data'!E187)))</f>
        <v/>
      </c>
      <c r="CV193" s="28" t="str">
        <f ca="1">+IF(OFFSET('Sanitation Data'!$E$30,0,10*ROW('Sanitation Data'!E187))="","",OFFSET('Sanitation Data'!$E$30,0,10*ROW('Sanitation Data'!E187)))</f>
        <v/>
      </c>
      <c r="CW193" s="28" t="str">
        <f ca="1">+IF(OFFSET('Sanitation Data'!$E$31,0,10*ROW('Sanitation Data'!E187))="","",OFFSET('Sanitation Data'!$E$31,0,10*ROW('Sanitation Data'!E187)))</f>
        <v/>
      </c>
      <c r="CX193" s="28" t="str">
        <f ca="1">+IF(OFFSET('Sanitation Data'!$E$32,0,10*ROW('Sanitation Data'!E187))="","",OFFSET('Sanitation Data'!$E$32,0,10*ROW('Sanitation Data'!E187)))</f>
        <v/>
      </c>
      <c r="CY193" s="28" t="str">
        <f ca="1">+IF(OFFSET('Sanitation Data'!$E$33,0,10*ROW('Sanitation Data'!E187))="","",OFFSET('Sanitation Data'!$E$33,0,10*ROW('Sanitation Data'!E187)))</f>
        <v/>
      </c>
      <c r="CZ193" s="28" t="str">
        <f ca="1">+IF(OFFSET('Sanitation Data'!$F$29,0,10*ROW('Sanitation Data'!F187))="","",OFFSET('Sanitation Data'!$F$29,0,10*ROW('Sanitation Data'!F187)))</f>
        <v/>
      </c>
      <c r="DA193" s="28" t="str">
        <f ca="1">+IF(OFFSET('Sanitation Data'!$F$30,0,10*ROW('Sanitation Data'!F187))="","",OFFSET('Sanitation Data'!$F$30,0,10*ROW('Sanitation Data'!F187)))</f>
        <v/>
      </c>
      <c r="DB193" s="28" t="str">
        <f ca="1">+IF(OFFSET('Sanitation Data'!$F$31,0,10*ROW('Sanitation Data'!F187))="","",OFFSET('Sanitation Data'!$F$31,0,10*ROW('Sanitation Data'!F187)))</f>
        <v/>
      </c>
      <c r="DC193" s="28" t="str">
        <f ca="1">+IF(OFFSET('Sanitation Data'!$F$32,0,10*ROW('Sanitation Data'!F187))="","",OFFSET('Sanitation Data'!$F$32,0,10*ROW('Sanitation Data'!F187)))</f>
        <v/>
      </c>
      <c r="DD193" s="28" t="str">
        <f ca="1">+IF(OFFSET('Sanitation Data'!$F$33,0,10*ROW('Sanitation Data'!F187))="","",OFFSET('Sanitation Data'!$F$33,0,10*ROW('Sanitation Data'!F187)))</f>
        <v/>
      </c>
      <c r="DE193" s="28" t="str">
        <f ca="1">+IF(OFFSET('Sanitation Data'!$G$29,0,10*ROW('Sanitation Data'!G187))="","",OFFSET('Sanitation Data'!$G$29,0,10*ROW('Sanitation Data'!G187)))</f>
        <v/>
      </c>
      <c r="DF193" s="28" t="str">
        <f ca="1">+IF(OFFSET('Sanitation Data'!$G$30,0,10*ROW('Sanitation Data'!G187))="","",OFFSET('Sanitation Data'!$G$30,0,10*ROW('Sanitation Data'!G187)))</f>
        <v/>
      </c>
      <c r="DG193" s="28" t="str">
        <f ca="1">+IF(OFFSET('Sanitation Data'!$G$31,0,10*ROW('Sanitation Data'!G187))="","",OFFSET('Sanitation Data'!$G$31,0,10*ROW('Sanitation Data'!G187)))</f>
        <v/>
      </c>
      <c r="DH193" s="28" t="str">
        <f ca="1">+IF(OFFSET('Sanitation Data'!$G$32,0,10*ROW('Sanitation Data'!G187))="","",OFFSET('Sanitation Data'!$G$32,0,10*ROW('Sanitation Data'!G187)))</f>
        <v/>
      </c>
      <c r="DI193" s="28" t="str">
        <f ca="1">+IF(OFFSET('Sanitation Data'!$G$33,0,10*ROW('Sanitation Data'!G187))="","",OFFSET('Sanitation Data'!$G$33,0,10*ROW('Sanitation Data'!G187)))</f>
        <v/>
      </c>
      <c r="DJ193" s="28" t="str">
        <f ca="1">+IF(OFFSET('Sanitation Data'!$H$29,0,10*ROW('Sanitation Data'!H187))="","",OFFSET('Sanitation Data'!$H$29,0,10*ROW('Sanitation Data'!H187)))</f>
        <v/>
      </c>
      <c r="DK193" s="28" t="str">
        <f ca="1">+IF(OFFSET('Sanitation Data'!$H$30,0,10*ROW('Sanitation Data'!H187))="","",OFFSET('Sanitation Data'!$H$30,0,10*ROW('Sanitation Data'!H187)))</f>
        <v/>
      </c>
      <c r="DL193" s="28" t="str">
        <f ca="1">+IF(OFFSET('Sanitation Data'!$H$31,0,10*ROW('Sanitation Data'!H187))="","",OFFSET('Sanitation Data'!$H$31,0,10*ROW('Sanitation Data'!H187)))</f>
        <v/>
      </c>
      <c r="DM193" s="28" t="str">
        <f ca="1">+IF(OFFSET('Sanitation Data'!$H$32,0,10*ROW('Sanitation Data'!H187))="","",OFFSET('Sanitation Data'!$H$32,0,10*ROW('Sanitation Data'!H187)))</f>
        <v/>
      </c>
      <c r="DN193" s="28" t="str">
        <f ca="1">+IF(OFFSET('Sanitation Data'!$H$33,0,10*ROW('Sanitation Data'!H187))="","",OFFSET('Sanitation Data'!$H$33,0,10*ROW('Sanitation Data'!H187)))</f>
        <v/>
      </c>
      <c r="DO193" s="28" t="str">
        <f ca="1">+IF(OFFSET('Hygiene Data'!$C$12,0,10*ROW('Hygiene Data'!C187))="","",OFFSET('Hygiene Data'!$C$12,0,10*ROW('Hygiene Data'!C187)))</f>
        <v/>
      </c>
      <c r="DP193" s="28" t="str">
        <f ca="1">+IF(OFFSET('Hygiene Data'!$C$13,0,10*ROW('Hygiene Data'!C187))="","",OFFSET('Hygiene Data'!$C$13,0,10*ROW('Hygiene Data'!C187)))</f>
        <v/>
      </c>
      <c r="DQ193" s="28" t="str">
        <f ca="1">+IF(OFFSET('Hygiene Data'!$C$14,0,10*ROW('Hygiene Data'!C187))="","",OFFSET('Hygiene Data'!$C$14,0,10*ROW('Hygiene Data'!C187)))</f>
        <v/>
      </c>
      <c r="DR193" s="28" t="str">
        <f ca="1">+IF(OFFSET('Hygiene Data'!$D$12,0,10*ROW('Hygiene Data'!D187))="","",OFFSET('Hygiene Data'!$D$12,0,10*ROW('Hygiene Data'!D187)))</f>
        <v/>
      </c>
      <c r="DS193" s="28" t="str">
        <f ca="1">+IF(OFFSET('Hygiene Data'!$D$13,0,10*ROW('Hygiene Data'!D187))="","",OFFSET('Hygiene Data'!$D$13,0,10*ROW('Hygiene Data'!D187)))</f>
        <v/>
      </c>
      <c r="DT193" s="28" t="str">
        <f ca="1">+IF(OFFSET('Hygiene Data'!$D$14,0,10*ROW('Hygiene Data'!D187))="","",OFFSET('Hygiene Data'!$D$14,0,10*ROW('Hygiene Data'!D187)))</f>
        <v/>
      </c>
      <c r="DU193" s="28" t="str">
        <f ca="1">+IF(OFFSET('Hygiene Data'!$E$12,0,10*ROW('Hygiene Data'!E187))="","",OFFSET('Hygiene Data'!$E$12,0,10*ROW('Hygiene Data'!E187)))</f>
        <v/>
      </c>
      <c r="DV193" s="28" t="str">
        <f ca="1">+IF(OFFSET('Hygiene Data'!$E$13,0,10*ROW('Hygiene Data'!E187))="","",OFFSET('Hygiene Data'!$E$13,0,10*ROW('Hygiene Data'!E187)))</f>
        <v/>
      </c>
      <c r="DW193" s="28" t="str">
        <f ca="1">+IF(OFFSET('Hygiene Data'!$E$14,0,10*ROW('Hygiene Data'!E187))="","",OFFSET('Hygiene Data'!$E$14,0,10*ROW('Hygiene Data'!E187)))</f>
        <v/>
      </c>
      <c r="DX193" s="28" t="str">
        <f ca="1">+IF(OFFSET('Hygiene Data'!$F$12,0,10*ROW('Hygiene Data'!F187))="","",OFFSET('Hygiene Data'!$F$12,0,10*ROW('Hygiene Data'!F187)))</f>
        <v/>
      </c>
      <c r="DY193" s="28" t="str">
        <f ca="1">+IF(OFFSET('Hygiene Data'!$F$13,0,10*ROW('Hygiene Data'!F187))="","",OFFSET('Hygiene Data'!$F$13,0,10*ROW('Hygiene Data'!F187)))</f>
        <v/>
      </c>
      <c r="DZ193" s="28" t="str">
        <f ca="1">+IF(OFFSET('Hygiene Data'!$F$14,0,10*ROW('Hygiene Data'!F187))="","",OFFSET('Hygiene Data'!$F$14,0,10*ROW('Hygiene Data'!F187)))</f>
        <v/>
      </c>
      <c r="EA193" s="28" t="str">
        <f ca="1">+IF(OFFSET('Hygiene Data'!$G$12,0,10*ROW('Hygiene Data'!G187))="","",OFFSET('Hygiene Data'!$G$12,0,10*ROW('Hygiene Data'!G187)))</f>
        <v/>
      </c>
      <c r="EB193" s="28" t="str">
        <f ca="1">+IF(OFFSET('Hygiene Data'!$G$13,0,10*ROW('Hygiene Data'!G187))="","",OFFSET('Hygiene Data'!$G$13,0,10*ROW('Hygiene Data'!G187)))</f>
        <v/>
      </c>
      <c r="EC193" s="28" t="str">
        <f ca="1">+IF(OFFSET('Hygiene Data'!$G$14,0,10*ROW('Hygiene Data'!G187))="","",OFFSET('Hygiene Data'!$G$14,0,10*ROW('Hygiene Data'!G187)))</f>
        <v/>
      </c>
      <c r="ED193" s="28" t="str">
        <f ca="1">+IF(OFFSET('Hygiene Data'!$H$12,0,10*ROW('Hygiene Data'!H187))="","",OFFSET('Hygiene Data'!$H$12,0,10*ROW('Hygiene Data'!H187)))</f>
        <v/>
      </c>
      <c r="EE193" s="28" t="str">
        <f ca="1">+IF(OFFSET('Hygiene Data'!$H$13,0,10*ROW('Hygiene Data'!H187))="","",OFFSET('Hygiene Data'!$H$13,0,10*ROW('Hygiene Data'!H187)))</f>
        <v/>
      </c>
      <c r="EF193" s="28" t="str">
        <f ca="1">+IF(OFFSET('Hygiene Data'!$H$14,0,10*ROW('Hygiene Data'!H187))="","",OFFSET('Hygiene Data'!$H$14,0,10*ROW('Hygiene Data'!H187)))</f>
        <v/>
      </c>
    </row>
    <row r="194" spans="1:136" x14ac:dyDescent="0.2">
      <c r="A194" s="44" t="str">
        <f ca="1">+IF(OFFSET('Water Data'!$B$1,0,10*ROW('Water Data'!B191))="","",OFFSET('Water Data'!$B$1,0,10*ROW('Water Data'!B191)))</f>
        <v/>
      </c>
      <c r="B194" s="44" t="str">
        <f ca="1">+IF(OFFSET('Water Data'!$A$3,0,10*ROW('Water Data'!A191))="","",OFFSET('Water Data'!$A$3,0,10*ROW('Water Data'!A191)))</f>
        <v/>
      </c>
      <c r="C194" s="44" t="str">
        <f ca="1">+IF(OFFSET('Water Data'!$C$3,0,10*ROW('Water Data'!C191))="","",OFFSET('Water Data'!$C$3,0,10*ROW('Water Data'!C191)))</f>
        <v/>
      </c>
      <c r="D194" s="119" t="e">
        <f ca="1">+IF(AND(ISNUMBER(OFFSET('Water Data'!$C$5,0,10*ROW('Water Data'!C188))),BS194="Yes"),100-OFFSET('Water Data'!$C$5,0,10*ROW('Water Data'!C188)),IF(AND(ISNUMBER(OFFSET('Water Data'!$C$5,0,10*ROW('Water Data'!C188))),BS194="No",ISNUMBER(OFFSET('Water Data'!$C$5,0,10*ROW('Water Data'!C188)))),CONCATENATE("[",ROUND(100-OFFSET('Water Data'!$C$5,0,10*ROW('Water Data'!C188)),0),"]"),IF(AND(ISNUMBER(OFFSET('Water Data'!$C$5,0,10*ROW('Water Data'!C188))),BS194="",ISNUMBER(OFFSET('Water Data'!$C$5,0,10*ROW('Water Data'!C188)))),100-OFFSET('Water Data'!$C$5,0,10*ROW('Water Data'!C188)),NA())))</f>
        <v>#N/A</v>
      </c>
      <c r="E194" s="119" t="e">
        <f ca="1">+IF(AND(ISNUMBER(OFFSET('Water Data'!$C$7,0,10*ROW('Water Data'!D188))),BT194="Yes"),OFFSET('Water Data'!$C$7,0,10*ROW('Water Data'!C188)),IF(AND(ISNUMBER(OFFSET('Water Data'!$C$7,0,10*ROW('Water Data'!C188))),BT194="No",ISNUMBER(OFFSET('Water Data'!$C$7,0,10*ROW('Water Data'!C188)))),CONCATENATE("[",ROUND(OFFSET('Water Data'!$C$7,0,10*ROW('Water Data'!C188)),0),"]"),IF(AND(ISNUMBER(OFFSET('Water Data'!$C$7,0,10*ROW('Water Data'!C188))),BT194="",ISNUMBER(OFFSET('Water Data'!$C$7,0,10*ROW('Water Data'!C188)))),OFFSET('Water Data'!$C$7,0,10*ROW('Water Data'!C188)),NA())))</f>
        <v>#N/A</v>
      </c>
      <c r="F194" s="119" t="e">
        <f ca="1">+IF(AND(ISNUMBER(OFFSET('Water Data'!$C$10,0,10*ROW('Water Data'!C188))),BU194="Yes"),OFFSET('Water Data'!$C$10,0,10*ROW('Water Data'!C188)),IF(AND(ISNUMBER(OFFSET('Water Data'!$C$10,0,10*ROW('Water Data'!C188))),BU194="No",ISNUMBER(OFFSET('Water Data'!$C$10,0,10*ROW('Water Data'!C188)))),CONCATENATE("[",ROUND(OFFSET('Water Data'!$C$10,0,10*ROW('Water Data'!C188)),0),"]"),IF(AND(ISNUMBER(OFFSET('Water Data'!$C$10,0,10*ROW('Water Data'!C188))),BU194="",ISNUMBER(OFFSET('Water Data'!$C$10,0,10*ROW('Water Data'!C188)))),OFFSET('Water Data'!$C$10,0,10*ROW('Water Data'!C188)),NA())))</f>
        <v>#N/A</v>
      </c>
      <c r="G194" s="119" t="e">
        <f ca="1">+IF(AND(ISNUMBER(OFFSET('Water Data'!$D$5,0,10*ROW('Water Data'!D188))),BV194="Yes"),100-OFFSET('Water Data'!$D$5,0,10*ROW('Water Data'!D188)),IF(AND(ISNUMBER(OFFSET('Water Data'!$D$5,0,10*ROW('Water Data'!D188))),BV194="No",ISNUMBER(OFFSET('Water Data'!$D$5,0,10*ROW('Water Data'!D188)))),CONCATENATE("[",ROUND(100-OFFSET('Water Data'!$D$5,0,10*ROW('Water Data'!D188)),0),"]"),IF(AND(ISNUMBER(OFFSET('Water Data'!$D$5,0,10*ROW('Water Data'!D188))),BV194="",ISNUMBER(OFFSET('Water Data'!$D$5,0,10*ROW('Water Data'!D188)))),100-OFFSET('Water Data'!$D$5,0,10*ROW('Water Data'!D188)),NA())))</f>
        <v>#N/A</v>
      </c>
      <c r="H194" s="119" t="e">
        <f ca="1">+IF(AND(ISNUMBER(OFFSET('Water Data'!$D$7,0,10*ROW('Water Data'!D188))),BW194="Yes"),OFFSET('Water Data'!$D$7,0,10*ROW('Water Data'!D188)),IF(AND(ISNUMBER(OFFSET('Water Data'!$D$7,0,10*ROW('Water Data'!D188))),BW194="No",ISNUMBER(OFFSET('Water Data'!$D$7,0,10*ROW('Water Data'!D188)))),CONCATENATE("[",ROUND(OFFSET('Water Data'!$C$7,0,10*ROW('Water Data'!D188)),0),"]"),IF(AND(ISNUMBER(OFFSET('Water Data'!$D$7,0,10*ROW('Water Data'!D188))),BW194="",ISNUMBER(OFFSET('Water Data'!$D$7,0,10*ROW('Water Data'!D188)))),OFFSET('Water Data'!$D$7,0,10*ROW('Water Data'!D188)),NA())))</f>
        <v>#N/A</v>
      </c>
      <c r="I194" s="119" t="e">
        <f ca="1">+IF(AND(ISNUMBER(OFFSET('Water Data'!$D$10,0,10*ROW('Water Data'!D188))),BX194="Yes"),OFFSET('Water Data'!$D$10,0,10*ROW('Water Data'!D188)),IF(AND(ISNUMBER(OFFSET('Water Data'!$D$10,0,10*ROW('Water Data'!D188))),BX194="No",ISNUMBER(OFFSET('Water Data'!$D$10,0,10*ROW('Water Data'!D188)))),CONCATENATE("[",ROUND(OFFSET('Water Data'!$D$10,0,10*ROW('Water Data'!D188)),0),"]"),IF(AND(ISNUMBER(OFFSET('Water Data'!$D$10,0,10*ROW('Water Data'!D188))),BX194="",ISNUMBER(OFFSET('Water Data'!$D$10,0,10*ROW('Water Data'!D188)))),OFFSET('Water Data'!$D$10,0,10*ROW('Water Data'!D188)),NA())))</f>
        <v>#N/A</v>
      </c>
      <c r="J194" s="119" t="e">
        <f ca="1">+IF(AND(ISNUMBER(OFFSET('Water Data'!$E$5,0,10*ROW('Water Data'!E188))),BY194="Yes"),100-OFFSET('Water Data'!$E$5,0,10*ROW('Water Data'!E188)),IF(AND(ISNUMBER(OFFSET('Water Data'!$E$5,0,10*ROW('Water Data'!E188))),BY194="No",ISNUMBER(OFFSET('Water Data'!$E$5,0,10*ROW('Water Data'!E188)))),CONCATENATE("[",ROUND(100-OFFSET('Water Data'!$E$5,0,10*ROW('Water Data'!E188)),0),"]"),IF(AND(ISNUMBER(OFFSET('Water Data'!$E$5,0,10*ROW('Water Data'!E188))),BY194="",ISNUMBER(OFFSET('Water Data'!$E$5,0,10*ROW('Water Data'!E188)))),100-OFFSET('Water Data'!$E$5,0,10*ROW('Water Data'!E188)),NA())))</f>
        <v>#N/A</v>
      </c>
      <c r="K194" s="119" t="e">
        <f ca="1">+IF(AND(ISNUMBER(OFFSET('Water Data'!$E$7,0,10*ROW('Water Data'!E188))),BZ194="Yes"),OFFSET('Water Data'!$E$7,0,10*ROW('Water Data'!E188)),IF(AND(ISNUMBER(OFFSET('Water Data'!$E$7,0,10*ROW('Water Data'!E188))),BZ194="No",ISNUMBER(OFFSET('Water Data'!$E$7,0,10*ROW('Water Data'!E188)))),CONCATENATE("[",ROUND(OFFSET('Water Data'!$E$7,0,10*ROW('Water Data'!E188)),0),"]"),IF(AND(ISNUMBER(OFFSET('Water Data'!$E$7,0,10*ROW('Water Data'!E188))),BZ194="",ISNUMBER(OFFSET('Water Data'!$E$7,0,10*ROW('Water Data'!E188)))),OFFSET('Water Data'!$E$7,0,10*ROW('Water Data'!E188)),NA())))</f>
        <v>#N/A</v>
      </c>
      <c r="L194" s="119" t="e">
        <f ca="1">+IF(AND(ISNUMBER(OFFSET('Water Data'!$E$10,0,10*ROW('Water Data'!E188))),CA194="Yes"),OFFSET('Water Data'!$E$10,0,10*ROW('Water Data'!E188)),IF(AND(ISNUMBER(OFFSET('Water Data'!$E$10,0,10*ROW('Water Data'!E188))),CA194="No",ISNUMBER(OFFSET('Water Data'!$E$10,0,10*ROW('Water Data'!E188)))),CONCATENATE("[",ROUND(OFFSET('Water Data'!$E$10,0,10*ROW('Water Data'!E188)),0),"]"),IF(AND(ISNUMBER(OFFSET('Water Data'!$E$10,0,10*ROW('Water Data'!E188))),CA194="",ISNUMBER(OFFSET('Water Data'!$E$10,0,10*ROW('Water Data'!E188)))),OFFSET('Water Data'!$E$10,0,10*ROW('Water Data'!E188)),NA())))</f>
        <v>#N/A</v>
      </c>
      <c r="M194" s="119" t="e">
        <f ca="1">+IF(AND(ISNUMBER(OFFSET('Water Data'!$F$5,0,10*ROW('Water Data'!F188))),CB194="Yes"),100-OFFSET('Water Data'!$F$5,0,10*ROW('Water Data'!F188)),IF(AND(ISNUMBER(OFFSET('Water Data'!$F$5,0,10*ROW('Water Data'!F188))),CB194="No",ISNUMBER(OFFSET('Water Data'!$F$5,0,10*ROW('Water Data'!F188)))),CONCATENATE("[",ROUND(100-OFFSET('Water Data'!$F$5,0,10*ROW('Water Data'!F188)),0),"]"),IF(AND(ISNUMBER(OFFSET('Water Data'!$F$5,0,10*ROW('Water Data'!F188))),CB194="",ISNUMBER(OFFSET('Water Data'!$F$5,0,10*ROW('Water Data'!F188)))),100-OFFSET('Water Data'!$F$5,0,10*ROW('Water Data'!F188)),NA())))</f>
        <v>#N/A</v>
      </c>
      <c r="N194" s="119" t="e">
        <f ca="1">+IF(AND(ISNUMBER(OFFSET('Water Data'!$F$7,0,10*ROW('Water Data'!F188))),CC194="Yes"),OFFSET('Water Data'!$F$7,0,10*ROW('Water Data'!F188)),IF(AND(ISNUMBER(OFFSET('Water Data'!$F$7,0,10*ROW('Water Data'!F188))),CC194="No",ISNUMBER(OFFSET('Water Data'!$F$7,0,10*ROW('Water Data'!F188)))),CONCATENATE("[",ROUND(OFFSET('Water Data'!$F$7,0,10*ROW('Water Data'!F188)),0),"]"),IF(AND(ISNUMBER(OFFSET('Water Data'!$F$7,0,10*ROW('Water Data'!F188))),CC194="",ISNUMBER(OFFSET('Water Data'!$F$7,0,10*ROW('Water Data'!F188)))),OFFSET('Water Data'!$F$7,0,10*ROW('Water Data'!F188)),NA())))</f>
        <v>#N/A</v>
      </c>
      <c r="O194" s="119" t="e">
        <f ca="1">+IF(AND(ISNUMBER(OFFSET('Water Data'!$F$10,0,10*ROW('Water Data'!F188))),CD194="Yes"),OFFSET('Water Data'!$F$10,0,10*ROW('Water Data'!F188)),IF(AND(ISNUMBER(OFFSET('Water Data'!$F$10,0,10*ROW('Water Data'!F188))),CD194="No",ISNUMBER(OFFSET('Water Data'!$F$10,0,10*ROW('Water Data'!F188)))),CONCATENATE("[",ROUND(OFFSET('Water Data'!$F$10,0,10*ROW('Water Data'!F188)),0),"]"),IF(AND(ISNUMBER(OFFSET('Water Data'!$F$10,0,10*ROW('Water Data'!F188))),CD194="",ISNUMBER(OFFSET('Water Data'!$F$10,0,10*ROW('Water Data'!F188)))),OFFSET('Water Data'!$F$10,0,10*ROW('Water Data'!F188)),NA())))</f>
        <v>#N/A</v>
      </c>
      <c r="P194" s="119" t="e">
        <f ca="1">+IF(AND(ISNUMBER(OFFSET('Water Data'!$G$5,0,10*ROW('Water Data'!G188))),CE194="Yes"),100-OFFSET('Water Data'!$G$5,0,10*ROW('Water Data'!G188)),IF(AND(ISNUMBER(OFFSET('Water Data'!$G$5,0,10*ROW('Water Data'!G188))),CE194="No",ISNUMBER(OFFSET('Water Data'!$G$5,0,10*ROW('Water Data'!G188)))),CONCATENATE("[",ROUND(100-OFFSET('Water Data'!$G$5,0,10*ROW('Water Data'!G188)),0),"]"),IF(AND(ISNUMBER(OFFSET('Water Data'!$G$5,0,10*ROW('Water Data'!G188))),CE194="",ISNUMBER(OFFSET('Water Data'!$G$5,0,10*ROW('Water Data'!G188)))),100-OFFSET('Water Data'!$G$5,0,10*ROW('Water Data'!G188)),NA())))</f>
        <v>#N/A</v>
      </c>
      <c r="Q194" s="119" t="e">
        <f ca="1">+IF(AND(ISNUMBER(OFFSET('Water Data'!$G$7,0,10*ROW('Water Data'!G188))),CF194="Yes"),OFFSET('Water Data'!$G$7,0,10*ROW('Water Data'!G188)),IF(AND(ISNUMBER(OFFSET('Water Data'!$G$7,0,10*ROW('Water Data'!G188))),CF194="No",ISNUMBER(OFFSET('Water Data'!$G$7,0,10*ROW('Water Data'!G188)))),CONCATENATE("[",ROUND(OFFSET('Water Data'!$G$7,0,10*ROW('Water Data'!G188)),0),"]"),IF(AND(ISNUMBER(OFFSET('Water Data'!$G$7,0,10*ROW('Water Data'!G188))),CF194="",ISNUMBER(OFFSET('Water Data'!$G$7,0,10*ROW('Water Data'!G188)))),OFFSET('Water Data'!$G$7,0,10*ROW('Water Data'!G188)),NA())))</f>
        <v>#N/A</v>
      </c>
      <c r="R194" s="119" t="e">
        <f ca="1">+IF(AND(ISNUMBER(OFFSET('Water Data'!$G$10,0,10*ROW('Water Data'!G188))),CG194="Yes"),OFFSET('Water Data'!$G$10,0,10*ROW('Water Data'!G188)),IF(AND(ISNUMBER(OFFSET('Water Data'!$G$10,0,10*ROW('Water Data'!G188))),CG194="No",ISNUMBER(OFFSET('Water Data'!$G$10,0,10*ROW('Water Data'!G188)))),CONCATENATE("[",ROUND(OFFSET('Water Data'!$G$10,0,10*ROW('Water Data'!G188)),0),"]"),IF(AND(ISNUMBER(OFFSET('Water Data'!$G$10,0,10*ROW('Water Data'!G188))),CG194="",ISNUMBER(OFFSET('Water Data'!$G$10,0,10*ROW('Water Data'!G188)))),OFFSET('Water Data'!$G$10,0,10*ROW('Water Data'!G188)),NA())))</f>
        <v>#N/A</v>
      </c>
      <c r="S194" s="119" t="e">
        <f ca="1">+IF(AND(ISNUMBER(OFFSET('Water Data'!$H$5,0,10*ROW('Water Data'!H188))),CH194="Yes"),100-OFFSET('Water Data'!$H$5,0,10*ROW('Water Data'!H188)),IF(AND(ISNUMBER(OFFSET('Water Data'!$H$5,0,10*ROW('Water Data'!H188))),CH194="No",ISNUMBER(OFFSET('Water Data'!$H$5,0,10*ROW('Water Data'!H188)))),CONCATENATE("[",ROUND(100-OFFSET('Water Data'!$H$5,0,10*ROW('Water Data'!H188)),0),"]"),IF(AND(ISNUMBER(OFFSET('Water Data'!$H$5,0,10*ROW('Water Data'!H188))),CH194="",ISNUMBER(OFFSET('Water Data'!$H$5,0,10*ROW('Water Data'!H188)))),100-OFFSET('Water Data'!$H$5,0,10*ROW('Water Data'!H188)),NA())))</f>
        <v>#N/A</v>
      </c>
      <c r="T194" s="119" t="e">
        <f ca="1">+IF(AND(ISNUMBER(OFFSET('Water Data'!$H$7,0,10*ROW('Water Data'!H188))),CI194="Yes"),OFFSET('Water Data'!$H$7,0,10*ROW('Water Data'!H188)),IF(AND(ISNUMBER(OFFSET('Water Data'!$H$7,0,10*ROW('Water Data'!H188))),CI194="No",ISNUMBER(OFFSET('Water Data'!$H$7,0,10*ROW('Water Data'!H188)))),CONCATENATE("[",ROUND(OFFSET('Water Data'!$H$7,0,10*ROW('Water Data'!H188)),0),"]"),IF(AND(ISNUMBER(OFFSET('Water Data'!$H$7,0,10*ROW('Water Data'!H188))),CI194="",ISNUMBER(OFFSET('Water Data'!$H$7,0,10*ROW('Water Data'!H188)))),OFFSET('Water Data'!$H$7,0,10*ROW('Water Data'!H188)),NA())))</f>
        <v>#N/A</v>
      </c>
      <c r="U194" s="119" t="e">
        <f ca="1">+IF(AND(ISNUMBER(OFFSET('Water Data'!$H$10,0,10*ROW('Water Data'!H188))),CJ194="Yes"),OFFSET('Water Data'!$H$10,0,10*ROW('Water Data'!H188)),IF(AND(ISNUMBER(OFFSET('Water Data'!$H$10,0,10*ROW('Water Data'!H188))),CJ194="No",ISNUMBER(OFFSET('Water Data'!$H$10,0,10*ROW('Water Data'!H188)))),CONCATENATE("[",ROUND(OFFSET('Water Data'!$H$10,0,10*ROW('Water Data'!H188)),0),"]"),IF(AND(ISNUMBER(OFFSET('Water Data'!$H$10,0,10*ROW('Water Data'!H188))),CJ194="",ISNUMBER(OFFSET('Water Data'!$H$10,0,10*ROW('Water Data'!H188)))),OFFSET('Water Data'!$H$10,0,10*ROW('Water Data'!H188)),NA())))</f>
        <v>#N/A</v>
      </c>
      <c r="V194" s="120" t="e">
        <f ca="1">+IF(AND(ISNUMBER(OFFSET('Sanitation Data'!$C$5,0,10*ROW('Sanitation Data'!C188))),CK194="Yes"),100-OFFSET('Sanitation Data'!$C$5,0,10*ROW('Sanitation Data'!C188)),IF(AND(ISNUMBER(OFFSET('Sanitation Data'!$C$5,0,10*ROW('Sanitation Data'!C188))),CK194="No",ISNUMBER(OFFSET('Sanitation Data'!$C$5,0,10*ROW('Sanitation Data'!C188)))),CONCATENATE("[",ROUND(100-OFFSET('Sanitation Data'!$C$5,0,10*ROW('Sanitation Data'!C188)),0),"]"),IF(AND(ISNUMBER(OFFSET('Sanitation Data'!$C$5,0,10*ROW('Sanitation Data'!C188))),CK194="",ISNUMBER(OFFSET('Sanitation Data'!$C$5,0,10*ROW('Sanitation Data'!C188)))),100-OFFSET('Sanitation Data'!$C$5,0,10*ROW('Sanitation Data'!C188)),NA())))</f>
        <v>#N/A</v>
      </c>
      <c r="W194" s="120" t="e">
        <f ca="1">+IF(AND(ISNUMBER(OFFSET('Sanitation Data'!$C$7,0,10*ROW('Sanitation Data'!C188))),CL194="Yes"),OFFSET('Sanitation Data'!$C$7,0,10*ROW('Sanitation Data'!C188)),IF(AND(ISNUMBER(OFFSET('Sanitation Data'!$C$7,0,10*ROW('Sanitation Data'!C188))),CL194="No",ISNUMBER(OFFSET('Sanitation Data'!$C$7,0,10*ROW('Sanitation Data'!C188)))),CONCATENATE("[",ROUND(OFFSET('Sanitation Data'!$C$7,0,10*ROW('Sanitation Data'!C188)),0),"]"),IF(AND(ISNUMBER(OFFSET('Sanitation Data'!$C$7,0,10*ROW('Sanitation Data'!C188))),CL194="",ISNUMBER(OFFSET('Sanitation Data'!$C$7,0,10*ROW('Sanitation Data'!C188)))),OFFSET('Sanitation Data'!$C$7,0,10*ROW('Sanitation Data'!C188)),NA())))</f>
        <v>#N/A</v>
      </c>
      <c r="X194" s="120" t="e">
        <f ca="1">+IF(AND(ISNUMBER(OFFSET('Sanitation Data'!$C$11,0,10*ROW('Sanitation Data'!C188))),CM194="Yes"),OFFSET('Sanitation Data'!$C$11,0,10*ROW('Sanitation Data'!C188)),IF(AND(ISNUMBER(OFFSET('Sanitation Data'!$C$11,0,10*ROW('Sanitation Data'!C188))),CM194="No",ISNUMBER(OFFSET('Sanitation Data'!$C$11,0,10*ROW('Sanitation Data'!C188)))),CONCATENATE("[",ROUND(OFFSET('Sanitation Data'!$C$11,0,10*ROW('Sanitation Data'!C188)),0),"]"),IF(AND(ISNUMBER(OFFSET('Sanitation Data'!$C$11,0,10*ROW('Sanitation Data'!C188))),CM194="",ISNUMBER(OFFSET('Sanitation Data'!$C$11,0,10*ROW('Sanitation Data'!C188)))),OFFSET('Sanitation Data'!$C$11,0,10*ROW('Sanitation Data'!C188)),NA())))</f>
        <v>#N/A</v>
      </c>
      <c r="Y194" s="120" t="e">
        <f ca="1">+IF(AND(ISNUMBER(OFFSET('Sanitation Data'!$C$12,0,10*ROW('Sanitation Data'!C188))),CN194="Yes"),OFFSET('Sanitation Data'!$C$12,0,10*ROW('Sanitation Data'!C188)),IF(AND(ISNUMBER(OFFSET('Sanitation Data'!$C$12,0,10*ROW('Sanitation Data'!C188))),CN194="No",ISNUMBER(OFFSET('Sanitation Data'!$C$12,0,10*ROW('Sanitation Data'!C188)))),CONCATENATE("[",ROUND(OFFSET('Sanitation Data'!$C$12,0,10*ROW('Sanitation Data'!C188)),0),"]"),IF(AND(ISNUMBER(OFFSET('Sanitation Data'!$C$12,0,10*ROW('Sanitation Data'!C188))),CN194="",ISNUMBER(OFFSET('Sanitation Data'!$C$12,0,10*ROW('Sanitation Data'!C188)))),OFFSET('Sanitation Data'!$C$12,0,10*ROW('Sanitation Data'!C188)),NA())))</f>
        <v>#N/A</v>
      </c>
      <c r="Z194" s="120" t="e">
        <f ca="1">+IF(AND(ISNUMBER(OFFSET('Sanitation Data'!$C$13,0,10*ROW('Sanitation Data'!C188))),CO194="Yes"),OFFSET('Sanitation Data'!$C$13,0,10*ROW('Sanitation Data'!C188)),IF(AND(ISNUMBER(OFFSET('Sanitation Data'!$C$13,0,10*ROW('Sanitation Data'!C188))),CO194="No",ISNUMBER(OFFSET('Sanitation Data'!$C$13,0,10*ROW('Sanitation Data'!C188)))),CONCATENATE("[",ROUND(OFFSET('Sanitation Data'!$C$13,0,10*ROW('Sanitation Data'!C188)),0),"]"),IF(AND(ISNUMBER(OFFSET('Sanitation Data'!$C$13,0,10*ROW('Sanitation Data'!C188))),CO194="",ISNUMBER(OFFSET('Sanitation Data'!$C$13,0,10*ROW('Sanitation Data'!C188)))),OFFSET('Sanitation Data'!$C$13,0,10*ROW('Sanitation Data'!C188)),NA())))</f>
        <v>#N/A</v>
      </c>
      <c r="AA194" s="120" t="e">
        <f ca="1">+IF(AND(ISNUMBER(OFFSET('Sanitation Data'!$D$5,0,10*ROW('Sanitation Data'!D188))),CP194="Yes"),100-OFFSET('Sanitation Data'!$D$5,0,10*ROW('Sanitation Data'!D188)),IF(AND(ISNUMBER(OFFSET('Sanitation Data'!$D$5,0,10*ROW('Sanitation Data'!D188))),CP194="No",ISNUMBER(OFFSET('Sanitation Data'!$D$5,0,10*ROW('Sanitation Data'!D188)))),CONCATENATE("[",ROUND(100-OFFSET('Sanitation Data'!$D$5,0,10*ROW('Sanitation Data'!D188)),0),"]"),IF(AND(ISNUMBER(OFFSET('Sanitation Data'!$D$5,0,10*ROW('Sanitation Data'!D188))),CP194="",ISNUMBER(OFFSET('Sanitation Data'!$D$5,0,10*ROW('Sanitation Data'!D188)))),100-OFFSET('Sanitation Data'!$D$5,0,10*ROW('Sanitation Data'!D188)),NA())))</f>
        <v>#N/A</v>
      </c>
      <c r="AB194" s="120" t="e">
        <f ca="1">+IF(AND(ISNUMBER(OFFSET('Sanitation Data'!$D$7,0,10*ROW('Sanitation Data'!D188))),CQ194="Yes"),OFFSET('Sanitation Data'!$D$7,0,10*ROW('Sanitation Data'!G188)),IF(AND(ISNUMBER(OFFSET('Sanitation Data'!$D$7,0,10*ROW('Sanitation Data'!D188))),CQ194="No",ISNUMBER(OFFSET('Sanitation Data'!$D$7,0,10*ROW('Sanitation Data'!D188)))),CONCATENATE("[",ROUND(OFFSET('Sanitation Data'!$D$7,0,10*ROW('Sanitation Data'!D188)),0),"]"),IF(AND(ISNUMBER(OFFSET('Sanitation Data'!$D$7,0,10*ROW('Sanitation Data'!D188))),CQ194="",ISNUMBER(OFFSET('Sanitation Data'!$D$7,0,10*ROW('Sanitation Data'!D188)))),OFFSET('Sanitation Data'!$D$7,0,10*ROW('Sanitation Data'!D188)),NA())))</f>
        <v>#N/A</v>
      </c>
      <c r="AC194" s="120" t="e">
        <f ca="1">+IF(AND(ISNUMBER(OFFSET('Sanitation Data'!$D$11,0,10*ROW('Sanitation Data'!D188))),CR194="Yes"),OFFSET('Sanitation Data'!$D$11,0,10*ROW('Sanitation Data'!D188)),IF(AND(ISNUMBER(OFFSET('Sanitation Data'!$D$11,0,10*ROW('Sanitation Data'!D188))),CR194="No",ISNUMBER(OFFSET('Sanitation Data'!$D$11,0,10*ROW('Sanitation Data'!D188)))),CONCATENATE("[",ROUND(OFFSET('Sanitation Data'!$D$11,0,10*ROW('Sanitation Data'!D188)),0),"]"),IF(AND(ISNUMBER(OFFSET('Sanitation Data'!$D$11,0,10*ROW('Sanitation Data'!D188))),CR194="",ISNUMBER(OFFSET('Sanitation Data'!$D$11,0,10*ROW('Sanitation Data'!D188)))),OFFSET('Sanitation Data'!$D$11,0,10*ROW('Sanitation Data'!D188)),NA())))</f>
        <v>#N/A</v>
      </c>
      <c r="AD194" s="120" t="e">
        <f ca="1">+IF(AND(ISNUMBER(OFFSET('Sanitation Data'!$D$12,0,10*ROW('Sanitation Data'!D188))),CS194="Yes"),OFFSET('Sanitation Data'!$D$12,0,10*ROW('Sanitation Data'!D188)),IF(AND(ISNUMBER(OFFSET('Sanitation Data'!$D$12,0,10*ROW('Sanitation Data'!D188))),CS194="No",ISNUMBER(OFFSET('Sanitation Data'!$D$12,0,10*ROW('Sanitation Data'!D188)))),CONCATENATE("[",ROUND(OFFSET('Sanitation Data'!$D$12,0,10*ROW('Sanitation Data'!D188)),0),"]"),IF(AND(ISNUMBER(OFFSET('Sanitation Data'!$D$12,0,10*ROW('Sanitation Data'!D188))),CS194="",ISNUMBER(OFFSET('Sanitation Data'!$D$12,0,10*ROW('Sanitation Data'!D188)))),OFFSET('Sanitation Data'!$D$12,0,10*ROW('Sanitation Data'!D188)),NA())))</f>
        <v>#N/A</v>
      </c>
      <c r="AE194" s="120" t="e">
        <f ca="1">+IF(AND(ISNUMBER(OFFSET('Sanitation Data'!$D$13,0,10*ROW('Sanitation Data'!D188))),CT194="Yes"),OFFSET('Sanitation Data'!$D$13,0,10*ROW('Sanitation Data'!D188)),IF(AND(ISNUMBER(OFFSET('Sanitation Data'!$D$13,0,10*ROW('Sanitation Data'!D188))),CT194="No",ISNUMBER(OFFSET('Sanitation Data'!$D$13,0,10*ROW('Sanitation Data'!D188)))),CONCATENATE("[",ROUND(OFFSET('Sanitation Data'!$D$13,0,10*ROW('Sanitation Data'!D188)),0),"]"),IF(AND(ISNUMBER(OFFSET('Sanitation Data'!$D$13,0,10*ROW('Sanitation Data'!D188))),CT194="",ISNUMBER(OFFSET('Sanitation Data'!$D$13,0,10*ROW('Sanitation Data'!D188)))),OFFSET('Sanitation Data'!$D$13,0,10*ROW('Sanitation Data'!D188)),NA())))</f>
        <v>#N/A</v>
      </c>
      <c r="AF194" s="120" t="e">
        <f ca="1">+IF(AND(ISNUMBER(OFFSET('Sanitation Data'!$E$5,0,10*ROW('Sanitation Data'!E188))),CU194="Yes"),100-OFFSET('Sanitation Data'!$E$5,0,10*ROW('Sanitation Data'!E188)),IF(AND(ISNUMBER(OFFSET('Sanitation Data'!$E$5,0,10*ROW('Sanitation Data'!E188))),CU194="No",ISNUMBER(OFFSET('Sanitation Data'!$E$5,0,10*ROW('Sanitation Data'!E188)))),CONCATENATE("[",ROUND(100-OFFSET('Sanitation Data'!$E$5,0,10*ROW('Sanitation Data'!E188)),0),"]"),IF(AND(ISNUMBER(OFFSET('Sanitation Data'!$E$5,0,10*ROW('Sanitation Data'!E188))),CU194="",ISNUMBER(OFFSET('Sanitation Data'!$E$5,0,10*ROW('Sanitation Data'!E188)))),100-OFFSET('Sanitation Data'!$E$5,0,10*ROW('Sanitation Data'!E188)),NA())))</f>
        <v>#N/A</v>
      </c>
      <c r="AG194" s="120" t="e">
        <f ca="1">+IF(AND(ISNUMBER(OFFSET('Sanitation Data'!$E$7,0,10*ROW('Sanitation Data'!E188))),CV194="Yes"),OFFSET('Sanitation Data'!$E$7,0,10*ROW('Sanitation Data'!E188)),IF(AND(ISNUMBER(OFFSET('Sanitation Data'!$E$7,0,10*ROW('Sanitation Data'!E188))),CV194="No",ISNUMBER(OFFSET('Sanitation Data'!$E$7,0,10*ROW('Sanitation Data'!E188)))),CONCATENATE("[",ROUND(OFFSET('Sanitation Data'!$E$7,0,10*ROW('Sanitation Data'!E188)),0),"]"),IF(AND(ISNUMBER(OFFSET('Sanitation Data'!$E$7,0,10*ROW('Sanitation Data'!E188))),CV194="",ISNUMBER(OFFSET('Sanitation Data'!$E$7,0,10*ROW('Sanitation Data'!E188)))),OFFSET('Sanitation Data'!$E$7,0,10*ROW('Sanitation Data'!E188)),NA())))</f>
        <v>#N/A</v>
      </c>
      <c r="AH194" s="120" t="e">
        <f ca="1">+IF(AND(ISNUMBER(OFFSET('Sanitation Data'!$E$11,0,10*ROW('Sanitation Data'!E188))),CW194="Yes"),OFFSET('Sanitation Data'!$E$11,0,10*ROW('Sanitation Data'!E188)),IF(AND(ISNUMBER(OFFSET('Sanitation Data'!$E$11,0,10*ROW('Sanitation Data'!E188))),CW194="No",ISNUMBER(OFFSET('Sanitation Data'!$E$11,0,10*ROW('Sanitation Data'!E188)))),CONCATENATE("[",ROUND(OFFSET('Sanitation Data'!$E$11,0,10*ROW('Sanitation Data'!E188)),0),"]"),IF(AND(ISNUMBER(OFFSET('Sanitation Data'!$E$11,0,10*ROW('Sanitation Data'!E188))),CW194="",ISNUMBER(OFFSET('Sanitation Data'!$E$11,0,10*ROW('Sanitation Data'!E188)))),OFFSET('Sanitation Data'!$E$11,0,10*ROW('Sanitation Data'!E188)),NA())))</f>
        <v>#N/A</v>
      </c>
      <c r="AI194" s="120" t="e">
        <f ca="1">+IF(AND(ISNUMBER(OFFSET('Sanitation Data'!$E$12,0,10*ROW('Sanitation Data'!E188))),CX194="Yes"),OFFSET('Sanitation Data'!$E$12,0,10*ROW('Sanitation Data'!E188)),IF(AND(ISNUMBER(OFFSET('Sanitation Data'!$E$12,0,10*ROW('Sanitation Data'!E188))),CX194="No",ISNUMBER(OFFSET('Sanitation Data'!$E$12,0,10*ROW('Sanitation Data'!E188)))),CONCATENATE("[",ROUND(OFFSET('Sanitation Data'!$E$12,0,10*ROW('Sanitation Data'!E188)),0),"]"),IF(AND(ISNUMBER(OFFSET('Sanitation Data'!$E$12,0,10*ROW('Sanitation Data'!E188))),CX194="",ISNUMBER(OFFSET('Sanitation Data'!$E$12,0,10*ROW('Sanitation Data'!E188)))),OFFSET('Sanitation Data'!$E$12,0,10*ROW('Sanitation Data'!E188)),NA())))</f>
        <v>#N/A</v>
      </c>
      <c r="AJ194" s="120" t="e">
        <f ca="1">+IF(AND(ISNUMBER(OFFSET('Sanitation Data'!$E$13,0,10*ROW('Sanitation Data'!E188))),CY194="Yes"),OFFSET('Sanitation Data'!$E$13,0,10*ROW('Sanitation Data'!E188)),IF(AND(ISNUMBER(OFFSET('Sanitation Data'!$E$13,0,10*ROW('Sanitation Data'!E188))),CY194="No",ISNUMBER(OFFSET('Sanitation Data'!$E$13,0,10*ROW('Sanitation Data'!E188)))),CONCATENATE("[",ROUND(OFFSET('Sanitation Data'!$E$13,0,10*ROW('Sanitation Data'!E188)),0),"]"),IF(AND(ISNUMBER(OFFSET('Sanitation Data'!$E$13,0,10*ROW('Sanitation Data'!E188))),CY194="",ISNUMBER(OFFSET('Sanitation Data'!$E$13,0,10*ROW('Sanitation Data'!E188)))),OFFSET('Sanitation Data'!$E$13,0,10*ROW('Sanitation Data'!E188)),NA())))</f>
        <v>#N/A</v>
      </c>
      <c r="AK194" s="120" t="e">
        <f ca="1">+IF(AND(ISNUMBER(OFFSET('Sanitation Data'!$F$5,0,10*ROW('Sanitation Data'!F188))),CZ194="Yes"),100-OFFSET('Sanitation Data'!$F$5,0,10*ROW('Sanitation Data'!F188)),IF(AND(ISNUMBER(OFFSET('Sanitation Data'!$F$5,0,10*ROW('Sanitation Data'!F188))),CZ194="No",ISNUMBER(OFFSET('Sanitation Data'!$F$5,0,10*ROW('Sanitation Data'!F188)))),CONCATENATE("[",ROUND(100-OFFSET('Sanitation Data'!$F$5,0,10*ROW('Sanitation Data'!F188)),0),"]"),IF(AND(ISNUMBER(OFFSET('Sanitation Data'!$F$5,0,10*ROW('Sanitation Data'!F188))),CZ194="",ISNUMBER(OFFSET('Sanitation Data'!$F$5,0,10*ROW('Sanitation Data'!F188)))),100-OFFSET('Sanitation Data'!$F$5,0,10*ROW('Sanitation Data'!F188)),NA())))</f>
        <v>#N/A</v>
      </c>
      <c r="AL194" s="120" t="e">
        <f ca="1">+IF(AND(ISNUMBER(OFFSET('Sanitation Data'!$F$7,0,10*ROW('Sanitation Data'!F188))),DA194="Yes"),OFFSET('Sanitation Data'!$F$7,0,10*ROW('Sanitation Data'!F188)),IF(AND(ISNUMBER(OFFSET('Sanitation Data'!$F$7,0,10*ROW('Sanitation Data'!F188))),DA194="No",ISNUMBER(OFFSET('Sanitation Data'!$F$7,0,10*ROW('Sanitation Data'!F188)))),CONCATENATE("[",ROUND(OFFSET('Sanitation Data'!$F$7,0,10*ROW('Sanitation Data'!F188)),0),"]"),IF(AND(ISNUMBER(OFFSET('Sanitation Data'!$F$7,0,10*ROW('Sanitation Data'!F188))),DA194="",ISNUMBER(OFFSET('Sanitation Data'!$F$7,0,10*ROW('Sanitation Data'!F188)))),OFFSET('Sanitation Data'!$F$7,0,10*ROW('Sanitation Data'!F188)),NA())))</f>
        <v>#N/A</v>
      </c>
      <c r="AM194" s="120" t="e">
        <f ca="1">+IF(AND(ISNUMBER(OFFSET('Sanitation Data'!$F$11,0,10*ROW('Sanitation Data'!F188))),DB194="Yes"),OFFSET('Sanitation Data'!$F$11,0,10*ROW('Sanitation Data'!F188)),IF(AND(ISNUMBER(OFFSET('Sanitation Data'!$F$11,0,10*ROW('Sanitation Data'!F188))),DB194="No",ISNUMBER(OFFSET('Sanitation Data'!$F$11,0,10*ROW('Sanitation Data'!F188)))),CONCATENATE("[",ROUND(OFFSET('Sanitation Data'!$F$11,0,10*ROW('Sanitation Data'!F188)),0),"]"),IF(AND(ISNUMBER(OFFSET('Sanitation Data'!$F$11,0,10*ROW('Sanitation Data'!F188))),DB194="",ISNUMBER(OFFSET('Sanitation Data'!$F$11,0,10*ROW('Sanitation Data'!F188)))),OFFSET('Sanitation Data'!$F$11,0,10*ROW('Sanitation Data'!F188)),NA())))</f>
        <v>#N/A</v>
      </c>
      <c r="AN194" s="120" t="e">
        <f ca="1">+IF(AND(ISNUMBER(OFFSET('Sanitation Data'!$F$12,0,10*ROW('Sanitation Data'!F188))),DC194="Yes"),OFFSET('Sanitation Data'!$F$12,0,10*ROW('Sanitation Data'!F188)),IF(AND(ISNUMBER(OFFSET('Sanitation Data'!$F$12,0,10*ROW('Sanitation Data'!F188))),DC194="No",ISNUMBER(OFFSET('Sanitation Data'!$F$12,0,10*ROW('Sanitation Data'!F188)))),CONCATENATE("[",ROUND(OFFSET('Sanitation Data'!$F$12,0,10*ROW('Sanitation Data'!F188)),0),"]"),IF(AND(ISNUMBER(OFFSET('Sanitation Data'!$F$12,0,10*ROW('Sanitation Data'!F188))),DC194="",ISNUMBER(OFFSET('Sanitation Data'!$F$12,0,10*ROW('Sanitation Data'!F188)))),OFFSET('Sanitation Data'!$F$12,0,10*ROW('Sanitation Data'!F188)),NA())))</f>
        <v>#N/A</v>
      </c>
      <c r="AO194" s="120" t="e">
        <f ca="1">+IF(AND(ISNUMBER(OFFSET('Sanitation Data'!$F$13,0,10*ROW('Sanitation Data'!F188))),DD194="Yes"),OFFSET('Sanitation Data'!$F$13,0,10*ROW('Sanitation Data'!F188)),IF(AND(ISNUMBER(OFFSET('Sanitation Data'!$F$13,0,10*ROW('Sanitation Data'!F188))),DD194="No",ISNUMBER(OFFSET('Sanitation Data'!$F$13,0,10*ROW('Sanitation Data'!F188)))),CONCATENATE("[",ROUND(OFFSET('Sanitation Data'!$F$13,0,10*ROW('Sanitation Data'!F188)),0),"]"),IF(AND(ISNUMBER(OFFSET('Sanitation Data'!$F$13,0,10*ROW('Sanitation Data'!F188))),DD194="",ISNUMBER(OFFSET('Sanitation Data'!$F$13,0,10*ROW('Sanitation Data'!F188)))),OFFSET('Sanitation Data'!$F$13,0,10*ROW('Sanitation Data'!F188)),NA())))</f>
        <v>#N/A</v>
      </c>
      <c r="AP194" s="120" t="e">
        <f ca="1">+IF(AND(ISNUMBER(OFFSET('Sanitation Data'!$G$5,0,10*ROW('Sanitation Data'!G188))),DE194="Yes"),100-OFFSET('Sanitation Data'!$G$5,0,10*ROW('Sanitation Data'!G188)),IF(AND(ISNUMBER(OFFSET('Sanitation Data'!$G$5,0,10*ROW('Sanitation Data'!G188))),DE194="No",ISNUMBER(OFFSET('Sanitation Data'!$G$5,0,10*ROW('Sanitation Data'!G188)))),CONCATENATE("[",ROUND(100-OFFSET('Sanitation Data'!$G$5,0,10*ROW('Sanitation Data'!G188)),0),"]"),IF(AND(ISNUMBER(OFFSET('Sanitation Data'!$G$5,0,10*ROW('Sanitation Data'!G188))),DE194="",ISNUMBER(OFFSET('Sanitation Data'!$G$5,0,10*ROW('Sanitation Data'!G188)))),100-OFFSET('Sanitation Data'!$G$5,0,10*ROW('Sanitation Data'!G188)),NA())))</f>
        <v>#N/A</v>
      </c>
      <c r="AQ194" s="120" t="e">
        <f ca="1">+IF(AND(ISNUMBER(OFFSET('Sanitation Data'!$G$7,0,10*ROW('Sanitation Data'!G188))),DF194="Yes"),OFFSET('Sanitation Data'!$G$7,0,10*ROW('Sanitation Data'!G188)),IF(AND(ISNUMBER(OFFSET('Sanitation Data'!$G$7,0,10*ROW('Sanitation Data'!G188))),DF194="No",ISNUMBER(OFFSET('Sanitation Data'!$G$7,0,10*ROW('Sanitation Data'!G188)))),CONCATENATE("[",ROUND(OFFSET('Sanitation Data'!$G$7,0,10*ROW('Sanitation Data'!G188)),0),"]"),IF(AND(ISNUMBER(OFFSET('Sanitation Data'!$G$7,0,10*ROW('Sanitation Data'!G188))),DF194="",ISNUMBER(OFFSET('Sanitation Data'!$G$7,0,10*ROW('Sanitation Data'!G188)))),OFFSET('Sanitation Data'!$G$7,0,10*ROW('Sanitation Data'!G188)),NA())))</f>
        <v>#N/A</v>
      </c>
      <c r="AR194" s="120" t="e">
        <f ca="1">+IF(AND(ISNUMBER(OFFSET('Sanitation Data'!$G$11,0,10*ROW('Sanitation Data'!G188))),DG194="Yes"),OFFSET('Sanitation Data'!$G$11,0,10*ROW('Sanitation Data'!G188)),IF(AND(ISNUMBER(OFFSET('Sanitation Data'!$G$11,0,10*ROW('Sanitation Data'!G188))),DG194="No",ISNUMBER(OFFSET('Sanitation Data'!$G$11,0,10*ROW('Sanitation Data'!G188)))),CONCATENATE("[",ROUND(OFFSET('Sanitation Data'!$G$11,0,10*ROW('Sanitation Data'!G188)),0),"]"),IF(AND(ISNUMBER(OFFSET('Sanitation Data'!$G$11,0,10*ROW('Sanitation Data'!G188))),DG194="",ISNUMBER(OFFSET('Sanitation Data'!$G$11,0,10*ROW('Sanitation Data'!G188)))),OFFSET('Sanitation Data'!$G$11,0,10*ROW('Sanitation Data'!G188)),NA())))</f>
        <v>#N/A</v>
      </c>
      <c r="AS194" s="120" t="e">
        <f ca="1">+IF(AND(ISNUMBER(OFFSET('Sanitation Data'!$G$12,0,10*ROW('Sanitation Data'!G188))),DH194="Yes"),OFFSET('Sanitation Data'!$G$12,0,10*ROW('Sanitation Data'!G188)),IF(AND(ISNUMBER(OFFSET('Sanitation Data'!$G$12,0,10*ROW('Sanitation Data'!G188))),DH194="No",ISNUMBER(OFFSET('Sanitation Data'!$G$12,0,10*ROW('Sanitation Data'!G188)))),CONCATENATE("[",ROUND(OFFSET('Sanitation Data'!$G$12,0,10*ROW('Sanitation Data'!G188)),0),"]"),IF(AND(ISNUMBER(OFFSET('Sanitation Data'!$G$12,0,10*ROW('Sanitation Data'!G188))),DH194="",ISNUMBER(OFFSET('Sanitation Data'!$G$12,0,10*ROW('Sanitation Data'!G188)))),OFFSET('Sanitation Data'!$G$12,0,10*ROW('Sanitation Data'!G188)),NA())))</f>
        <v>#N/A</v>
      </c>
      <c r="AT194" s="120" t="e">
        <f ca="1">+IF(AND(ISNUMBER(OFFSET('Sanitation Data'!$G$13,0,10*ROW('Sanitation Data'!G188))),DI194="Yes"),OFFSET('Sanitation Data'!$G$13,0,10*ROW('Sanitation Data'!G188)),IF(AND(ISNUMBER(OFFSET('Sanitation Data'!$G$13,0,10*ROW('Sanitation Data'!G188))),DI194="No",ISNUMBER(OFFSET('Sanitation Data'!$G$13,0,10*ROW('Sanitation Data'!G188)))),CONCATENATE("[",ROUND(OFFSET('Sanitation Data'!$G$13,0,10*ROW('Sanitation Data'!G188)),0),"]"),IF(AND(ISNUMBER(OFFSET('Sanitation Data'!$G$13,0,10*ROW('Sanitation Data'!G188))),DI194="",ISNUMBER(OFFSET('Sanitation Data'!$G$13,0,10*ROW('Sanitation Data'!G188)))),OFFSET('Sanitation Data'!$G$13,0,10*ROW('Sanitation Data'!G188)),NA())))</f>
        <v>#N/A</v>
      </c>
      <c r="AU194" s="120" t="e">
        <f ca="1">+IF(AND(ISNUMBER(OFFSET('Sanitation Data'!$H$5,0,10*ROW('Sanitation Data'!H188))),DJ194="Yes"),100-OFFSET('Sanitation Data'!$H$5,0,10*ROW('Sanitation Data'!H188)),IF(AND(ISNUMBER(OFFSET('Sanitation Data'!$H$5,0,10*ROW('Sanitation Data'!H188))),DJ194="No",ISNUMBER(OFFSET('Sanitation Data'!$H$5,0,10*ROW('Sanitation Data'!H188)))),CONCATENATE("[",ROUND(100-OFFSET('Sanitation Data'!$H$5,0,10*ROW('Sanitation Data'!H188)),0),"]"),IF(AND(ISNUMBER(OFFSET('Sanitation Data'!$H$5,0,10*ROW('Sanitation Data'!H188))),DJ194="",ISNUMBER(OFFSET('Sanitation Data'!$H$5,0,10*ROW('Sanitation Data'!H188)))),100-OFFSET('Sanitation Data'!$H$5,0,10*ROW('Sanitation Data'!H188)),NA())))</f>
        <v>#N/A</v>
      </c>
      <c r="AV194" s="120" t="e">
        <f ca="1">+IF(AND(ISNUMBER(OFFSET('Sanitation Data'!$H$7,0,10*ROW('Sanitation Data'!H188))),DK194="Yes"),OFFSET('Sanitation Data'!$H$7,0,10*ROW('Sanitation Data'!H188)),IF(AND(ISNUMBER(OFFSET('Sanitation Data'!$H$7,0,10*ROW('Sanitation Data'!H188))),DK194="No",ISNUMBER(OFFSET('Sanitation Data'!$H$7,0,10*ROW('Sanitation Data'!H188)))),CONCATENATE("[",ROUND(OFFSET('Sanitation Data'!$H$7,0,10*ROW('Sanitation Data'!H188)),0),"]"),IF(AND(ISNUMBER(OFFSET('Sanitation Data'!$H$7,0,10*ROW('Sanitation Data'!H188))),DK194="",ISNUMBER(OFFSET('Sanitation Data'!$H$7,0,10*ROW('Sanitation Data'!H188)))),OFFSET('Sanitation Data'!$H$7,0,10*ROW('Sanitation Data'!H188)),NA())))</f>
        <v>#N/A</v>
      </c>
      <c r="AW194" s="120" t="e">
        <f ca="1">+IF(AND(ISNUMBER(OFFSET('Sanitation Data'!$H$11,0,10*ROW('Sanitation Data'!H188))),DL194="Yes"),OFFSET('Sanitation Data'!$H$11,0,10*ROW('Sanitation Data'!H188)),IF(AND(ISNUMBER(OFFSET('Sanitation Data'!$H$11,0,10*ROW('Sanitation Data'!H188))),DL194="No",ISNUMBER(OFFSET('Sanitation Data'!$H$11,0,10*ROW('Sanitation Data'!H188)))),CONCATENATE("[",ROUND(OFFSET('Sanitation Data'!$H$11,0,10*ROW('Sanitation Data'!H188)),0),"]"),IF(AND(ISNUMBER(OFFSET('Sanitation Data'!$H$11,0,10*ROW('Sanitation Data'!H188))),DL194="",ISNUMBER(OFFSET('Sanitation Data'!$H$11,0,10*ROW('Sanitation Data'!H188)))),OFFSET('Sanitation Data'!$H$11,0,10*ROW('Sanitation Data'!H188)),NA())))</f>
        <v>#N/A</v>
      </c>
      <c r="AX194" s="120" t="e">
        <f ca="1">+IF(AND(ISNUMBER(OFFSET('Sanitation Data'!$H$12,0,10*ROW('Sanitation Data'!H188))),DM194="Yes"),OFFSET('Sanitation Data'!$H$12,0,10*ROW('Sanitation Data'!H188)),IF(AND(ISNUMBER(OFFSET('Sanitation Data'!$H$12,0,10*ROW('Sanitation Data'!H188))),DM194="No",ISNUMBER(OFFSET('Sanitation Data'!$H$12,0,10*ROW('Sanitation Data'!H188)))),CONCATENATE("[",ROUND(OFFSET('Sanitation Data'!$H$12,0,10*ROW('Sanitation Data'!H188)),0),"]"),IF(AND(ISNUMBER(OFFSET('Sanitation Data'!$H$12,0,10*ROW('Sanitation Data'!H188))),DM194="",ISNUMBER(OFFSET('Sanitation Data'!$H$12,0,10*ROW('Sanitation Data'!H188)))),OFFSET('Sanitation Data'!$H$12,0,10*ROW('Sanitation Data'!H188)),NA())))</f>
        <v>#N/A</v>
      </c>
      <c r="AY194" s="120" t="e">
        <f ca="1">+IF(AND(ISNUMBER(OFFSET('Sanitation Data'!$H$13,0,10*ROW('Sanitation Data'!H188))),DN194="Yes"),OFFSET('Sanitation Data'!$H$13,0,10*ROW('Sanitation Data'!H188)),IF(AND(ISNUMBER(OFFSET('Sanitation Data'!$H$13,0,10*ROW('Sanitation Data'!H188))),DN194="No",ISNUMBER(OFFSET('Sanitation Data'!$H$13,0,10*ROW('Sanitation Data'!H188)))),CONCATENATE("[",ROUND(OFFSET('Sanitation Data'!$H$13,0,10*ROW('Sanitation Data'!H188)),0),"]"),IF(AND(ISNUMBER(OFFSET('Sanitation Data'!$H$13,0,10*ROW('Sanitation Data'!H188))),DN194="",ISNUMBER(OFFSET('Sanitation Data'!$H$13,0,10*ROW('Sanitation Data'!H188)))),OFFSET('Sanitation Data'!$H$13,0,10*ROW('Sanitation Data'!H188)),NA())))</f>
        <v>#N/A</v>
      </c>
      <c r="AZ194" s="121" t="e">
        <f ca="1">+IF(AND(ISNUMBER(OFFSET('Hygiene Data'!$C$6,0,10*ROW('Hygiene Data'!C188))),DO194="Yes"),OFFSET('Hygiene Data'!$C$6,0,10*ROW('Hygiene Data'!C188)),IF(AND(ISNUMBER(OFFSET('Hygiene Data'!$C$6,0,10*ROW('Hygiene Data'!C188))),DO194="No",ISNUMBER(OFFSET('Hygiene Data'!$C$6,0,10*ROW('Hygiene Data'!C188)))),CONCATENATE("[",ROUND(OFFSET('Hygiene Data'!$C$6,0,10*ROW('Hygiene Data'!C188)),0),"]"),IF(AND(ISNUMBER(OFFSET('Hygiene Data'!$C$6,0,10*ROW('Hygiene Data'!C188))),DO194="",ISNUMBER(OFFSET('Hygiene Data'!$C$6,0,10*ROW('Hygiene Data'!C188)))),OFFSET('Hygiene Data'!$C$6,0,10*ROW('Hygiene Data'!C188)),NA())))</f>
        <v>#N/A</v>
      </c>
      <c r="BA194" s="121" t="e">
        <f ca="1">+IF(AND(ISNUMBER(OFFSET('Hygiene Data'!$C$8,0,10*ROW('Hygiene Data'!C188))),DP194="Yes"),OFFSET('Hygiene Data'!$C$8,0,10*ROW('Hygiene Data'!C188)),IF(AND(ISNUMBER(OFFSET('Hygiene Data'!$C$8,0,10*ROW('Hygiene Data'!C188))),DP194="No",ISNUMBER(OFFSET('Hygiene Data'!$C$8,0,10*ROW('Hygiene Data'!C188)))),CONCATENATE("[",ROUND(OFFSET('Hygiene Data'!$C$8,0,10*ROW('Hygiene Data'!C188)),0),"]"),IF(AND(ISNUMBER(OFFSET('Hygiene Data'!$C$8,0,10*ROW('Hygiene Data'!C188))),DP194="",ISNUMBER(OFFSET('Hygiene Data'!$C$8,0,10*ROW('Hygiene Data'!C188)))),OFFSET('Hygiene Data'!$C$8,0,10*ROW('Hygiene Data'!C188)),NA())))</f>
        <v>#N/A</v>
      </c>
      <c r="BB194" s="121" t="e">
        <f ca="1">+IF(AND(ISNUMBER(OFFSET('Hygiene Data'!$C$10,0,10*ROW('Hygiene Data'!C188))),DQ194="Yes"),OFFSET('Hygiene Data'!$C$10,0,10*ROW('Hygiene Data'!C188)),IF(AND(ISNUMBER(OFFSET('Hygiene Data'!$C$10,0,10*ROW('Hygiene Data'!C188))),DQ194="No",ISNUMBER(OFFSET('Hygiene Data'!$C$10,0,10*ROW('Hygiene Data'!C188)))),CONCATENATE("[",ROUND(OFFSET('Hygiene Data'!$C$10,0,10*ROW('Hygiene Data'!C188)),0),"]"),IF(AND(ISNUMBER(OFFSET('Hygiene Data'!$C$10,0,10*ROW('Hygiene Data'!C188))),DQ194="",ISNUMBER(OFFSET('Hygiene Data'!$C$10,0,10*ROW('Hygiene Data'!C188)))),OFFSET('Hygiene Data'!$C$10,0,10*ROW('Hygiene Data'!C188)),NA())))</f>
        <v>#N/A</v>
      </c>
      <c r="BC194" s="121" t="e">
        <f ca="1">+IF(AND(ISNUMBER(OFFSET('Hygiene Data'!$D$6,0,10*ROW('Hygiene Data'!D188))),DR194="Yes"),OFFSET('Hygiene Data'!$D$6,0,10*ROW('Hygiene Data'!D188)),IF(AND(ISNUMBER(OFFSET('Hygiene Data'!$D$6,0,10*ROW('Hygiene Data'!D188))),DR194="No",ISNUMBER(OFFSET('Hygiene Data'!$D$6,0,10*ROW('Hygiene Data'!D188)))),CONCATENATE("[",ROUND(OFFSET('Hygiene Data'!$D$6,0,10*ROW('Hygiene Data'!D188)),0),"]"),IF(AND(ISNUMBER(OFFSET('Hygiene Data'!$D$6,0,10*ROW('Hygiene Data'!D188))),DR194="",ISNUMBER(OFFSET('Hygiene Data'!$D$6,0,10*ROW('Hygiene Data'!D188)))),OFFSET('Hygiene Data'!$D$6,0,10*ROW('Hygiene Data'!D188)),NA())))</f>
        <v>#N/A</v>
      </c>
      <c r="BD194" s="121" t="e">
        <f ca="1">+IF(AND(ISNUMBER(OFFSET('Hygiene Data'!$D$8,0,10*ROW('Hygiene Data'!D188))),DS194="Yes"),OFFSET('Hygiene Data'!$D$8,0,10*ROW('Hygiene Data'!D188)),IF(AND(ISNUMBER(OFFSET('Hygiene Data'!$D$8,0,10*ROW('Hygiene Data'!D188))),DS194="No",ISNUMBER(OFFSET('Hygiene Data'!$D$8,0,10*ROW('Hygiene Data'!D188)))),CONCATENATE("[",ROUND(OFFSET('Hygiene Data'!$D$8,0,10*ROW('Hygiene Data'!D188)),0),"]"),IF(AND(ISNUMBER(OFFSET('Hygiene Data'!$D$8,0,10*ROW('Hygiene Data'!D188))),DS194="",ISNUMBER(OFFSET('Hygiene Data'!$D$8,0,10*ROW('Hygiene Data'!D188)))),OFFSET('Hygiene Data'!$D$8,0,10*ROW('Hygiene Data'!D188)),NA())))</f>
        <v>#N/A</v>
      </c>
      <c r="BE194" s="121" t="e">
        <f ca="1">+IF(AND(ISNUMBER(OFFSET('Hygiene Data'!$D$10,0,10*ROW('Hygiene Data'!D188))),DT194="Yes"),OFFSET('Hygiene Data'!$D$10,0,10*ROW('Hygiene Data'!D188)),IF(AND(ISNUMBER(OFFSET('Hygiene Data'!$D$10,0,10*ROW('Hygiene Data'!D188))),DT194="No",ISNUMBER(OFFSET('Hygiene Data'!$D$10,0,10*ROW('Hygiene Data'!D188)))),CONCATENATE("[",ROUND(OFFSET('Hygiene Data'!$D$10,0,10*ROW('Hygiene Data'!D188)),0),"]"),IF(AND(ISNUMBER(OFFSET('Hygiene Data'!$D$10,0,10*ROW('Hygiene Data'!D188))),DT194="",ISNUMBER(OFFSET('Hygiene Data'!$D$10,0,10*ROW('Hygiene Data'!D188)))),OFFSET('Hygiene Data'!$D$10,0,10*ROW('Hygiene Data'!D188)),NA())))</f>
        <v>#N/A</v>
      </c>
      <c r="BF194" s="121" t="e">
        <f ca="1">+IF(AND(ISNUMBER(OFFSET('Hygiene Data'!$E$6,0,10*ROW('Hygiene Data'!E188))),DU194="Yes"),OFFSET('Hygiene Data'!$E$6,0,10*ROW('Hygiene Data'!E188)),IF(AND(ISNUMBER(OFFSET('Hygiene Data'!$E$6,0,10*ROW('Hygiene Data'!E188))),DU194="No",ISNUMBER(OFFSET('Hygiene Data'!$E$6,0,10*ROW('Hygiene Data'!E188)))),CONCATENATE("[",ROUND(OFFSET('Hygiene Data'!$E$6,0,10*ROW('Hygiene Data'!E188)),0),"]"),IF(AND(ISNUMBER(OFFSET('Hygiene Data'!$E$6,0,10*ROW('Hygiene Data'!E188))),DU194="",ISNUMBER(OFFSET('Hygiene Data'!$E$6,0,10*ROW('Hygiene Data'!E188)))),OFFSET('Hygiene Data'!$E$6,0,10*ROW('Hygiene Data'!E188)),NA())))</f>
        <v>#N/A</v>
      </c>
      <c r="BG194" s="121" t="e">
        <f ca="1">+IF(AND(ISNUMBER(OFFSET('Hygiene Data'!$E$8,0,10*ROW('Hygiene Data'!E188))),DV194="Yes"),OFFSET('Hygiene Data'!$E$8,0,10*ROW('Hygiene Data'!E188)),IF(AND(ISNUMBER(OFFSET('Hygiene Data'!$E$8,0,10*ROW('Hygiene Data'!E188))),DV194="No",ISNUMBER(OFFSET('Hygiene Data'!$E$8,0,10*ROW('Hygiene Data'!E188)))),CONCATENATE("[",ROUND(OFFSET('Hygiene Data'!$E$8,0,10*ROW('Hygiene Data'!E188)),0),"]"),IF(AND(ISNUMBER(OFFSET('Hygiene Data'!$E$8,0,10*ROW('Hygiene Data'!E188))),DV194="",ISNUMBER(OFFSET('Hygiene Data'!$E$8,0,10*ROW('Hygiene Data'!E188)))),OFFSET('Hygiene Data'!$E$8,0,10*ROW('Hygiene Data'!E188)),NA())))</f>
        <v>#N/A</v>
      </c>
      <c r="BH194" s="121" t="e">
        <f ca="1">+IF(AND(ISNUMBER(OFFSET('Hygiene Data'!$E$10,0,10*ROW('Hygiene Data'!E188))),DW194="Yes"),OFFSET('Hygiene Data'!$E$10,0,10*ROW('Hygiene Data'!E188)),IF(AND(ISNUMBER(OFFSET('Hygiene Data'!$E$10,0,10*ROW('Hygiene Data'!E188))),DW194="No",ISNUMBER(OFFSET('Hygiene Data'!$E$10,0,10*ROW('Hygiene Data'!E188)))),CONCATENATE("[",ROUND(OFFSET('Hygiene Data'!$E$10,0,10*ROW('Hygiene Data'!E188)),0),"]"),IF(AND(ISNUMBER(OFFSET('Hygiene Data'!$E$10,0,10*ROW('Hygiene Data'!E188))),DW194="",ISNUMBER(OFFSET('Hygiene Data'!$E$10,0,10*ROW('Hygiene Data'!E188)))),OFFSET('Hygiene Data'!$E$10,0,10*ROW('Hygiene Data'!E188)),NA())))</f>
        <v>#N/A</v>
      </c>
      <c r="BI194" s="121" t="e">
        <f ca="1">+IF(AND(ISNUMBER(OFFSET('Hygiene Data'!$F$6,0,10*ROW('Hygiene Data'!F188))),DX194="Yes"),OFFSET('Hygiene Data'!$F$6,0,10*ROW('Hygiene Data'!F188)),IF(AND(ISNUMBER(OFFSET('Hygiene Data'!$F$6,0,10*ROW('Hygiene Data'!F188))),DX194="No",ISNUMBER(OFFSET('Hygiene Data'!$F$6,0,10*ROW('Hygiene Data'!F188)))),CONCATENATE("[",ROUND(OFFSET('Hygiene Data'!$F$6,0,10*ROW('Hygiene Data'!F188)),0),"]"),IF(AND(ISNUMBER(OFFSET('Hygiene Data'!$F$6,0,10*ROW('Hygiene Data'!F188))),DX194="",ISNUMBER(OFFSET('Hygiene Data'!$F$6,0,10*ROW('Hygiene Data'!F188)))),OFFSET('Hygiene Data'!$F$6,0,10*ROW('Hygiene Data'!F188)),NA())))</f>
        <v>#N/A</v>
      </c>
      <c r="BJ194" s="121" t="e">
        <f ca="1">+IF(AND(ISNUMBER(OFFSET('Hygiene Data'!$F$8,0,10*ROW('Hygiene Data'!F188))),DY194="Yes"),OFFSET('Hygiene Data'!$F$8,0,10*ROW('Hygiene Data'!F188)),IF(AND(ISNUMBER(OFFSET('Hygiene Data'!$F$8,0,10*ROW('Hygiene Data'!F188))),DY194="No",ISNUMBER(OFFSET('Hygiene Data'!$F$8,0,10*ROW('Hygiene Data'!F188)))),CONCATENATE("[",ROUND(OFFSET('Hygiene Data'!$F$8,0,10*ROW('Hygiene Data'!F188)),0),"]"),IF(AND(ISNUMBER(OFFSET('Hygiene Data'!$F$8,0,10*ROW('Hygiene Data'!F188))),DY194="",ISNUMBER(OFFSET('Hygiene Data'!$F$8,0,10*ROW('Hygiene Data'!F188)))),OFFSET('Hygiene Data'!$F$8,0,10*ROW('Hygiene Data'!F188)),NA())))</f>
        <v>#N/A</v>
      </c>
      <c r="BK194" s="121" t="e">
        <f ca="1">+IF(AND(ISNUMBER(OFFSET('Hygiene Data'!$F$10,0,10*ROW('Hygiene Data'!F188))),DZ194="Yes"),OFFSET('Hygiene Data'!$F$10,0,10*ROW('Hygiene Data'!F188)),IF(AND(ISNUMBER(OFFSET('Hygiene Data'!$F$10,0,10*ROW('Hygiene Data'!F188))),DZ194="No",ISNUMBER(OFFSET('Hygiene Data'!$F$10,0,10*ROW('Hygiene Data'!F188)))),CONCATENATE("[",ROUND(OFFSET('Hygiene Data'!$F$10,0,10*ROW('Hygiene Data'!F188)),0),"]"),IF(AND(ISNUMBER(OFFSET('Hygiene Data'!$F$10,0,10*ROW('Hygiene Data'!F188))),DZ194="",ISNUMBER(OFFSET('Hygiene Data'!$F$10,0,10*ROW('Hygiene Data'!F188)))),OFFSET('Hygiene Data'!$F$10,0,10*ROW('Hygiene Data'!F188)),NA())))</f>
        <v>#N/A</v>
      </c>
      <c r="BL194" s="121" t="e">
        <f ca="1">+IF(AND(ISNUMBER(OFFSET('Hygiene Data'!$G$6,0,10*ROW('Hygiene Data'!G188))),EA194="Yes"),OFFSET('Hygiene Data'!$G$6,0,10*ROW('Hygiene Data'!G188)),IF(AND(ISNUMBER(OFFSET('Hygiene Data'!$G$6,0,10*ROW('Hygiene Data'!G188))),EA194="No",ISNUMBER(OFFSET('Hygiene Data'!$G$6,0,10*ROW('Hygiene Data'!G188)))),CONCATENATE("[",ROUND(OFFSET('Hygiene Data'!$G$6,0,10*ROW('Hygiene Data'!G188)),0),"]"),IF(AND(ISNUMBER(OFFSET('Hygiene Data'!$G$6,0,10*ROW('Hygiene Data'!G188))),EA194="",ISNUMBER(OFFSET('Hygiene Data'!$G$6,0,10*ROW('Hygiene Data'!G188)))),OFFSET('Hygiene Data'!$G$6,0,10*ROW('Hygiene Data'!G188)),NA())))</f>
        <v>#N/A</v>
      </c>
      <c r="BM194" s="121" t="e">
        <f ca="1">+IF(AND(ISNUMBER(OFFSET('Hygiene Data'!$G$8,0,10*ROW('Hygiene Data'!G188))),EB194="Yes"),OFFSET('Hygiene Data'!$G$8,0,10*ROW('Hygiene Data'!G188)),IF(AND(ISNUMBER(OFFSET('Hygiene Data'!$G$8,0,10*ROW('Hygiene Data'!G188))),EB194="No",ISNUMBER(OFFSET('Hygiene Data'!$G$8,0,10*ROW('Hygiene Data'!G188)))),CONCATENATE("[",ROUND(OFFSET('Hygiene Data'!$G$8,0,10*ROW('Hygiene Data'!G188)),0),"]"),IF(AND(ISNUMBER(OFFSET('Hygiene Data'!$G$8,0,10*ROW('Hygiene Data'!G188))),EB194="",ISNUMBER(OFFSET('Hygiene Data'!$G$8,0,10*ROW('Hygiene Data'!G188)))),OFFSET('Hygiene Data'!$G$8,0,10*ROW('Hygiene Data'!G188)),NA())))</f>
        <v>#N/A</v>
      </c>
      <c r="BN194" s="121" t="e">
        <f ca="1">+IF(AND(ISNUMBER(OFFSET('Hygiene Data'!$G$10,0,10*ROW('Hygiene Data'!G188))),EC194="Yes"),OFFSET('Hygiene Data'!$G$10,0,10*ROW('Hygiene Data'!G188)),IF(AND(ISNUMBER(OFFSET('Hygiene Data'!$G$10,0,10*ROW('Hygiene Data'!G188))),EC194="No",ISNUMBER(OFFSET('Hygiene Data'!$G$10,0,10*ROW('Hygiene Data'!G188)))),CONCATENATE("[",ROUND(OFFSET('Hygiene Data'!$G$10,0,10*ROW('Hygiene Data'!G188)),0),"]"),IF(AND(ISNUMBER(OFFSET('Hygiene Data'!$G$10,0,10*ROW('Hygiene Data'!G188))),EC194="",ISNUMBER(OFFSET('Hygiene Data'!$G$10,0,10*ROW('Hygiene Data'!G188)))),OFFSET('Hygiene Data'!$G$10,0,10*ROW('Hygiene Data'!G188)),NA())))</f>
        <v>#N/A</v>
      </c>
      <c r="BO194" s="121" t="e">
        <f ca="1">+IF(AND(ISNUMBER(OFFSET('Hygiene Data'!$H$6,0,10*ROW('Hygiene Data'!H188))),ED194="Yes"),OFFSET('Hygiene Data'!$H$6,0,10*ROW('Hygiene Data'!H188)),IF(AND(ISNUMBER(OFFSET('Hygiene Data'!$H$6,0,10*ROW('Hygiene Data'!H188))),ED194="No",ISNUMBER(OFFSET('Hygiene Data'!$H$6,0,10*ROW('Hygiene Data'!H188)))),CONCATENATE("[",ROUND(OFFSET('Hygiene Data'!$H$6,0,10*ROW('Hygiene Data'!H188)),0),"]"),IF(AND(ISNUMBER(OFFSET('Hygiene Data'!$H$6,0,10*ROW('Hygiene Data'!H188))),ED194="",ISNUMBER(OFFSET('Hygiene Data'!$H$6,0,10*ROW('Hygiene Data'!H188)))),OFFSET('Hygiene Data'!$H$6,0,10*ROW('Hygiene Data'!H188)),NA())))</f>
        <v>#N/A</v>
      </c>
      <c r="BP194" s="121" t="e">
        <f ca="1">+IF(AND(ISNUMBER(OFFSET('Hygiene Data'!$H$8,0,10*ROW('Hygiene Data'!H188))),EE194="Yes"),OFFSET('Hygiene Data'!$H$8,0,10*ROW('Hygiene Data'!H188)),IF(AND(ISNUMBER(OFFSET('Hygiene Data'!$H$8,0,10*ROW('Hygiene Data'!H188))),EE194="No",ISNUMBER(OFFSET('Hygiene Data'!$H$8,0,10*ROW('Hygiene Data'!H188)))),CONCATENATE("[",ROUND(OFFSET('Hygiene Data'!$H$8,0,10*ROW('Hygiene Data'!H188)),0),"]"),IF(AND(ISNUMBER(OFFSET('Hygiene Data'!$H$8,0,10*ROW('Hygiene Data'!H188))),EE194="",ISNUMBER(OFFSET('Hygiene Data'!$H$8,0,10*ROW('Hygiene Data'!H188)))),OFFSET('Hygiene Data'!$H$8,0,10*ROW('Hygiene Data'!H188)),NA())))</f>
        <v>#N/A</v>
      </c>
      <c r="BQ194" s="121" t="e">
        <f ca="1">+IF(AND(ISNUMBER(OFFSET('Hygiene Data'!$H$10,0,10*ROW('Hygiene Data'!H188))),EF194="Yes"),OFFSET('Hygiene Data'!$H$10,0,10*ROW('Hygiene Data'!H188)),IF(AND(ISNUMBER(OFFSET('Hygiene Data'!$H$10,0,10*ROW('Hygiene Data'!H188))),EF194="No",ISNUMBER(OFFSET('Hygiene Data'!$H$10,0,10*ROW('Hygiene Data'!H188)))),CONCATENATE("[",ROUND(OFFSET('Hygiene Data'!$H$10,0,10*ROW('Hygiene Data'!H188)),0),"]"),IF(AND(ISNUMBER(OFFSET('Hygiene Data'!$H$10,0,10*ROW('Hygiene Data'!H188))),EF194="",ISNUMBER(OFFSET('Hygiene Data'!$H$10,0,10*ROW('Hygiene Data'!H188)))),OFFSET('Hygiene Data'!$H$10,0,10*ROW('Hygiene Data'!H188)),NA())))</f>
        <v>#N/A</v>
      </c>
      <c r="BS194" s="28" t="str">
        <f ca="1">+IF(OFFSET('Water Data'!$C$28,0,10*ROW('Water Data'!C188))="","",OFFSET('Water Data'!$C$28,0,10*ROW('Water Data'!C188)))</f>
        <v/>
      </c>
      <c r="BT194" s="28" t="str">
        <f ca="1">+IF(OFFSET('Water Data'!$C$29,0,10*ROW('Water Data'!C188))="","",OFFSET('Water Data'!$C$29,0,10*ROW('Water Data'!C188)))</f>
        <v/>
      </c>
      <c r="BU194" s="28" t="str">
        <f ca="1">+IF(OFFSET('Water Data'!$C$30,0,10*ROW('Water Data'!C188))="","",OFFSET('Water Data'!$C$30,0,10*ROW('Water Data'!C188)))</f>
        <v/>
      </c>
      <c r="BV194" s="28" t="str">
        <f ca="1">+IF(OFFSET('Water Data'!$D$28,0,10*ROW('Water Data'!D188))="","",OFFSET('Water Data'!$D$28,0,10*ROW('Water Data'!D188)))</f>
        <v/>
      </c>
      <c r="BW194" s="28" t="str">
        <f ca="1">+IF(OFFSET('Water Data'!$D$29,0,10*ROW('Water Data'!D188))="","",OFFSET('Water Data'!$D$29,0,10*ROW('Water Data'!D188)))</f>
        <v/>
      </c>
      <c r="BX194" s="28" t="str">
        <f ca="1">+IF(OFFSET('Water Data'!$D$30,0,10*ROW('Water Data'!D188))="","",OFFSET('Water Data'!$D$30,0,10*ROW('Water Data'!D188)))</f>
        <v/>
      </c>
      <c r="BY194" s="28" t="str">
        <f ca="1">+IF(OFFSET('Water Data'!$E$28,0,10*ROW('Water Data'!E188))="","",OFFSET('Water Data'!$E$28,0,10*ROW('Water Data'!E188)))</f>
        <v/>
      </c>
      <c r="BZ194" s="28" t="str">
        <f ca="1">+IF(OFFSET('Water Data'!$E$29,0,10*ROW('Water Data'!E188))="","",OFFSET('Water Data'!$E$29,0,10*ROW('Water Data'!E188)))</f>
        <v/>
      </c>
      <c r="CA194" s="28" t="str">
        <f ca="1">+IF(OFFSET('Water Data'!$E$30,0,10*ROW('Water Data'!E188))="","",OFFSET('Water Data'!$E$30,0,10*ROW('Water Data'!E188)))</f>
        <v/>
      </c>
      <c r="CB194" s="28" t="str">
        <f ca="1">+IF(OFFSET('Water Data'!$F$28,0,10*ROW('Water Data'!F188))="","",OFFSET('Water Data'!$F$28,0,10*ROW('Water Data'!F188)))</f>
        <v/>
      </c>
      <c r="CC194" s="28" t="str">
        <f ca="1">+IF(OFFSET('Water Data'!$F$29,0,10*ROW('Water Data'!F188))="","",OFFSET('Water Data'!$F$29,0,10*ROW('Water Data'!F188)))</f>
        <v/>
      </c>
      <c r="CD194" s="28" t="str">
        <f ca="1">+IF(OFFSET('Water Data'!$F$30,0,10*ROW('Water Data'!F188))="","",OFFSET('Water Data'!$F$30,0,10*ROW('Water Data'!F188)))</f>
        <v/>
      </c>
      <c r="CE194" s="28" t="str">
        <f ca="1">+IF(OFFSET('Water Data'!$G$28,0,10*ROW('Water Data'!G188))="","",OFFSET('Water Data'!$G$28,0,10*ROW('Water Data'!G188)))</f>
        <v/>
      </c>
      <c r="CF194" s="28" t="str">
        <f ca="1">+IF(OFFSET('Water Data'!$G$29,0,10*ROW('Water Data'!G188))="","",OFFSET('Water Data'!$G$29,0,10*ROW('Water Data'!G188)))</f>
        <v/>
      </c>
      <c r="CG194" s="28" t="str">
        <f ca="1">+IF(OFFSET('Water Data'!$G$30,0,10*ROW('Water Data'!G188))="","",OFFSET('Water Data'!$G$30,0,10*ROW('Water Data'!G188)))</f>
        <v/>
      </c>
      <c r="CH194" s="28" t="str">
        <f ca="1">+IF(OFFSET('Water Data'!$H$28,0,10*ROW('Water Data'!H188))="","",OFFSET('Water Data'!$H$28,0,10*ROW('Water Data'!H188)))</f>
        <v/>
      </c>
      <c r="CI194" s="28" t="str">
        <f ca="1">+IF(OFFSET('Water Data'!$H$29,0,10*ROW('Water Data'!H188))="","",OFFSET('Water Data'!$H$29,0,10*ROW('Water Data'!H188)))</f>
        <v/>
      </c>
      <c r="CJ194" s="28" t="str">
        <f ca="1">+IF(OFFSET('Water Data'!$H$30,0,10*ROW('Water Data'!H188))="","",OFFSET('Water Data'!$H$30,0,10*ROW('Water Data'!H188)))</f>
        <v/>
      </c>
      <c r="CK194" s="28" t="str">
        <f ca="1">+IF(OFFSET('Sanitation Data'!$C$29,0,10*ROW('Sanitation Data'!C188))="","",OFFSET('Sanitation Data'!$C$29,0,10*ROW('Sanitation Data'!C188)))</f>
        <v/>
      </c>
      <c r="CL194" s="28" t="str">
        <f ca="1">+IF(OFFSET('Sanitation Data'!$C$30,0,10*ROW('Sanitation Data'!C188))="","",OFFSET('Sanitation Data'!$C$30,0,10*ROW('Sanitation Data'!C188)))</f>
        <v/>
      </c>
      <c r="CM194" s="28" t="str">
        <f ca="1">+IF(OFFSET('Sanitation Data'!$C$31,0,10*ROW('Sanitation Data'!C188))="","",OFFSET('Sanitation Data'!$C$31,0,10*ROW('Sanitation Data'!C188)))</f>
        <v/>
      </c>
      <c r="CN194" s="28" t="str">
        <f ca="1">+IF(OFFSET('Sanitation Data'!$C$32,0,10*ROW('Sanitation Data'!C188))="","",OFFSET('Sanitation Data'!$C$32,0,10*ROW('Sanitation Data'!C188)))</f>
        <v/>
      </c>
      <c r="CO194" s="28" t="str">
        <f ca="1">+IF(OFFSET('Sanitation Data'!$C$33,0,10*ROW('Sanitation Data'!C188))="","",OFFSET('Sanitation Data'!$C$33,0,10*ROW('Sanitation Data'!C188)))</f>
        <v/>
      </c>
      <c r="CP194" s="28" t="str">
        <f ca="1">+IF(OFFSET('Sanitation Data'!$D$29,0,10*ROW('Sanitation Data'!D188))="","",OFFSET('Sanitation Data'!$D$29,0,10*ROW('Sanitation Data'!D188)))</f>
        <v/>
      </c>
      <c r="CQ194" s="28" t="str">
        <f ca="1">+IF(OFFSET('Sanitation Data'!$D$30,0,10*ROW('Sanitation Data'!D188))="","",OFFSET('Sanitation Data'!$D$30,0,10*ROW('Sanitation Data'!D188)))</f>
        <v/>
      </c>
      <c r="CR194" s="28" t="str">
        <f ca="1">+IF(OFFSET('Sanitation Data'!$D$31,0,10*ROW('Sanitation Data'!D188))="","",OFFSET('Sanitation Data'!$D$31,0,10*ROW('Sanitation Data'!D188)))</f>
        <v/>
      </c>
      <c r="CS194" s="28" t="str">
        <f ca="1">+IF(OFFSET('Sanitation Data'!$D$32,0,10*ROW('Sanitation Data'!D188))="","",OFFSET('Sanitation Data'!$D$32,0,10*ROW('Sanitation Data'!D188)))</f>
        <v/>
      </c>
      <c r="CT194" s="28" t="str">
        <f ca="1">+IF(OFFSET('Sanitation Data'!$D$33,0,10*ROW('Sanitation Data'!D188))="","",OFFSET('Sanitation Data'!$D$33,0,10*ROW('Sanitation Data'!D188)))</f>
        <v/>
      </c>
      <c r="CU194" s="28" t="str">
        <f ca="1">+IF(OFFSET('Sanitation Data'!$E$29,0,10*ROW('Sanitation Data'!E188))="","",OFFSET('Sanitation Data'!$E$29,0,10*ROW('Sanitation Data'!E188)))</f>
        <v/>
      </c>
      <c r="CV194" s="28" t="str">
        <f ca="1">+IF(OFFSET('Sanitation Data'!$E$30,0,10*ROW('Sanitation Data'!E188))="","",OFFSET('Sanitation Data'!$E$30,0,10*ROW('Sanitation Data'!E188)))</f>
        <v/>
      </c>
      <c r="CW194" s="28" t="str">
        <f ca="1">+IF(OFFSET('Sanitation Data'!$E$31,0,10*ROW('Sanitation Data'!E188))="","",OFFSET('Sanitation Data'!$E$31,0,10*ROW('Sanitation Data'!E188)))</f>
        <v/>
      </c>
      <c r="CX194" s="28" t="str">
        <f ca="1">+IF(OFFSET('Sanitation Data'!$E$32,0,10*ROW('Sanitation Data'!E188))="","",OFFSET('Sanitation Data'!$E$32,0,10*ROW('Sanitation Data'!E188)))</f>
        <v/>
      </c>
      <c r="CY194" s="28" t="str">
        <f ca="1">+IF(OFFSET('Sanitation Data'!$E$33,0,10*ROW('Sanitation Data'!E188))="","",OFFSET('Sanitation Data'!$E$33,0,10*ROW('Sanitation Data'!E188)))</f>
        <v/>
      </c>
      <c r="CZ194" s="28" t="str">
        <f ca="1">+IF(OFFSET('Sanitation Data'!$F$29,0,10*ROW('Sanitation Data'!F188))="","",OFFSET('Sanitation Data'!$F$29,0,10*ROW('Sanitation Data'!F188)))</f>
        <v/>
      </c>
      <c r="DA194" s="28" t="str">
        <f ca="1">+IF(OFFSET('Sanitation Data'!$F$30,0,10*ROW('Sanitation Data'!F188))="","",OFFSET('Sanitation Data'!$F$30,0,10*ROW('Sanitation Data'!F188)))</f>
        <v/>
      </c>
      <c r="DB194" s="28" t="str">
        <f ca="1">+IF(OFFSET('Sanitation Data'!$F$31,0,10*ROW('Sanitation Data'!F188))="","",OFFSET('Sanitation Data'!$F$31,0,10*ROW('Sanitation Data'!F188)))</f>
        <v/>
      </c>
      <c r="DC194" s="28" t="str">
        <f ca="1">+IF(OFFSET('Sanitation Data'!$F$32,0,10*ROW('Sanitation Data'!F188))="","",OFFSET('Sanitation Data'!$F$32,0,10*ROW('Sanitation Data'!F188)))</f>
        <v/>
      </c>
      <c r="DD194" s="28" t="str">
        <f ca="1">+IF(OFFSET('Sanitation Data'!$F$33,0,10*ROW('Sanitation Data'!F188))="","",OFFSET('Sanitation Data'!$F$33,0,10*ROW('Sanitation Data'!F188)))</f>
        <v/>
      </c>
      <c r="DE194" s="28" t="str">
        <f ca="1">+IF(OFFSET('Sanitation Data'!$G$29,0,10*ROW('Sanitation Data'!G188))="","",OFFSET('Sanitation Data'!$G$29,0,10*ROW('Sanitation Data'!G188)))</f>
        <v/>
      </c>
      <c r="DF194" s="28" t="str">
        <f ca="1">+IF(OFFSET('Sanitation Data'!$G$30,0,10*ROW('Sanitation Data'!G188))="","",OFFSET('Sanitation Data'!$G$30,0,10*ROW('Sanitation Data'!G188)))</f>
        <v/>
      </c>
      <c r="DG194" s="28" t="str">
        <f ca="1">+IF(OFFSET('Sanitation Data'!$G$31,0,10*ROW('Sanitation Data'!G188))="","",OFFSET('Sanitation Data'!$G$31,0,10*ROW('Sanitation Data'!G188)))</f>
        <v/>
      </c>
      <c r="DH194" s="28" t="str">
        <f ca="1">+IF(OFFSET('Sanitation Data'!$G$32,0,10*ROW('Sanitation Data'!G188))="","",OFFSET('Sanitation Data'!$G$32,0,10*ROW('Sanitation Data'!G188)))</f>
        <v/>
      </c>
      <c r="DI194" s="28" t="str">
        <f ca="1">+IF(OFFSET('Sanitation Data'!$G$33,0,10*ROW('Sanitation Data'!G188))="","",OFFSET('Sanitation Data'!$G$33,0,10*ROW('Sanitation Data'!G188)))</f>
        <v/>
      </c>
      <c r="DJ194" s="28" t="str">
        <f ca="1">+IF(OFFSET('Sanitation Data'!$H$29,0,10*ROW('Sanitation Data'!H188))="","",OFFSET('Sanitation Data'!$H$29,0,10*ROW('Sanitation Data'!H188)))</f>
        <v/>
      </c>
      <c r="DK194" s="28" t="str">
        <f ca="1">+IF(OFFSET('Sanitation Data'!$H$30,0,10*ROW('Sanitation Data'!H188))="","",OFFSET('Sanitation Data'!$H$30,0,10*ROW('Sanitation Data'!H188)))</f>
        <v/>
      </c>
      <c r="DL194" s="28" t="str">
        <f ca="1">+IF(OFFSET('Sanitation Data'!$H$31,0,10*ROW('Sanitation Data'!H188))="","",OFFSET('Sanitation Data'!$H$31,0,10*ROW('Sanitation Data'!H188)))</f>
        <v/>
      </c>
      <c r="DM194" s="28" t="str">
        <f ca="1">+IF(OFFSET('Sanitation Data'!$H$32,0,10*ROW('Sanitation Data'!H188))="","",OFFSET('Sanitation Data'!$H$32,0,10*ROW('Sanitation Data'!H188)))</f>
        <v/>
      </c>
      <c r="DN194" s="28" t="str">
        <f ca="1">+IF(OFFSET('Sanitation Data'!$H$33,0,10*ROW('Sanitation Data'!H188))="","",OFFSET('Sanitation Data'!$H$33,0,10*ROW('Sanitation Data'!H188)))</f>
        <v/>
      </c>
      <c r="DO194" s="28" t="str">
        <f ca="1">+IF(OFFSET('Hygiene Data'!$C$12,0,10*ROW('Hygiene Data'!C188))="","",OFFSET('Hygiene Data'!$C$12,0,10*ROW('Hygiene Data'!C188)))</f>
        <v/>
      </c>
      <c r="DP194" s="28" t="str">
        <f ca="1">+IF(OFFSET('Hygiene Data'!$C$13,0,10*ROW('Hygiene Data'!C188))="","",OFFSET('Hygiene Data'!$C$13,0,10*ROW('Hygiene Data'!C188)))</f>
        <v/>
      </c>
      <c r="DQ194" s="28" t="str">
        <f ca="1">+IF(OFFSET('Hygiene Data'!$C$14,0,10*ROW('Hygiene Data'!C188))="","",OFFSET('Hygiene Data'!$C$14,0,10*ROW('Hygiene Data'!C188)))</f>
        <v/>
      </c>
      <c r="DR194" s="28" t="str">
        <f ca="1">+IF(OFFSET('Hygiene Data'!$D$12,0,10*ROW('Hygiene Data'!D188))="","",OFFSET('Hygiene Data'!$D$12,0,10*ROW('Hygiene Data'!D188)))</f>
        <v/>
      </c>
      <c r="DS194" s="28" t="str">
        <f ca="1">+IF(OFFSET('Hygiene Data'!$D$13,0,10*ROW('Hygiene Data'!D188))="","",OFFSET('Hygiene Data'!$D$13,0,10*ROW('Hygiene Data'!D188)))</f>
        <v/>
      </c>
      <c r="DT194" s="28" t="str">
        <f ca="1">+IF(OFFSET('Hygiene Data'!$D$14,0,10*ROW('Hygiene Data'!D188))="","",OFFSET('Hygiene Data'!$D$14,0,10*ROW('Hygiene Data'!D188)))</f>
        <v/>
      </c>
      <c r="DU194" s="28" t="str">
        <f ca="1">+IF(OFFSET('Hygiene Data'!$E$12,0,10*ROW('Hygiene Data'!E188))="","",OFFSET('Hygiene Data'!$E$12,0,10*ROW('Hygiene Data'!E188)))</f>
        <v/>
      </c>
      <c r="DV194" s="28" t="str">
        <f ca="1">+IF(OFFSET('Hygiene Data'!$E$13,0,10*ROW('Hygiene Data'!E188))="","",OFFSET('Hygiene Data'!$E$13,0,10*ROW('Hygiene Data'!E188)))</f>
        <v/>
      </c>
      <c r="DW194" s="28" t="str">
        <f ca="1">+IF(OFFSET('Hygiene Data'!$E$14,0,10*ROW('Hygiene Data'!E188))="","",OFFSET('Hygiene Data'!$E$14,0,10*ROW('Hygiene Data'!E188)))</f>
        <v/>
      </c>
      <c r="DX194" s="28" t="str">
        <f ca="1">+IF(OFFSET('Hygiene Data'!$F$12,0,10*ROW('Hygiene Data'!F188))="","",OFFSET('Hygiene Data'!$F$12,0,10*ROW('Hygiene Data'!F188)))</f>
        <v/>
      </c>
      <c r="DY194" s="28" t="str">
        <f ca="1">+IF(OFFSET('Hygiene Data'!$F$13,0,10*ROW('Hygiene Data'!F188))="","",OFFSET('Hygiene Data'!$F$13,0,10*ROW('Hygiene Data'!F188)))</f>
        <v/>
      </c>
      <c r="DZ194" s="28" t="str">
        <f ca="1">+IF(OFFSET('Hygiene Data'!$F$14,0,10*ROW('Hygiene Data'!F188))="","",OFFSET('Hygiene Data'!$F$14,0,10*ROW('Hygiene Data'!F188)))</f>
        <v/>
      </c>
      <c r="EA194" s="28" t="str">
        <f ca="1">+IF(OFFSET('Hygiene Data'!$G$12,0,10*ROW('Hygiene Data'!G188))="","",OFFSET('Hygiene Data'!$G$12,0,10*ROW('Hygiene Data'!G188)))</f>
        <v/>
      </c>
      <c r="EB194" s="28" t="str">
        <f ca="1">+IF(OFFSET('Hygiene Data'!$G$13,0,10*ROW('Hygiene Data'!G188))="","",OFFSET('Hygiene Data'!$G$13,0,10*ROW('Hygiene Data'!G188)))</f>
        <v/>
      </c>
      <c r="EC194" s="28" t="str">
        <f ca="1">+IF(OFFSET('Hygiene Data'!$G$14,0,10*ROW('Hygiene Data'!G188))="","",OFFSET('Hygiene Data'!$G$14,0,10*ROW('Hygiene Data'!G188)))</f>
        <v/>
      </c>
      <c r="ED194" s="28" t="str">
        <f ca="1">+IF(OFFSET('Hygiene Data'!$H$12,0,10*ROW('Hygiene Data'!H188))="","",OFFSET('Hygiene Data'!$H$12,0,10*ROW('Hygiene Data'!H188)))</f>
        <v/>
      </c>
      <c r="EE194" s="28" t="str">
        <f ca="1">+IF(OFFSET('Hygiene Data'!$H$13,0,10*ROW('Hygiene Data'!H188))="","",OFFSET('Hygiene Data'!$H$13,0,10*ROW('Hygiene Data'!H188)))</f>
        <v/>
      </c>
      <c r="EF194" s="28" t="str">
        <f ca="1">+IF(OFFSET('Hygiene Data'!$H$14,0,10*ROW('Hygiene Data'!H188))="","",OFFSET('Hygiene Data'!$H$14,0,10*ROW('Hygiene Data'!H188)))</f>
        <v/>
      </c>
    </row>
    <row r="195" spans="1:136" x14ac:dyDescent="0.2">
      <c r="A195" s="44" t="str">
        <f ca="1">+IF(OFFSET('Water Data'!$B$1,0,10*ROW('Water Data'!B192))="","",OFFSET('Water Data'!$B$1,0,10*ROW('Water Data'!B192)))</f>
        <v/>
      </c>
      <c r="B195" s="44" t="str">
        <f ca="1">+IF(OFFSET('Water Data'!$A$3,0,10*ROW('Water Data'!A192))="","",OFFSET('Water Data'!$A$3,0,10*ROW('Water Data'!A192)))</f>
        <v/>
      </c>
      <c r="C195" s="44" t="str">
        <f ca="1">+IF(OFFSET('Water Data'!$C$3,0,10*ROW('Water Data'!C192))="","",OFFSET('Water Data'!$C$3,0,10*ROW('Water Data'!C192)))</f>
        <v/>
      </c>
      <c r="D195" s="119" t="e">
        <f ca="1">+IF(AND(ISNUMBER(OFFSET('Water Data'!$C$5,0,10*ROW('Water Data'!C189))),BS195="Yes"),100-OFFSET('Water Data'!$C$5,0,10*ROW('Water Data'!C189)),IF(AND(ISNUMBER(OFFSET('Water Data'!$C$5,0,10*ROW('Water Data'!C189))),BS195="No",ISNUMBER(OFFSET('Water Data'!$C$5,0,10*ROW('Water Data'!C189)))),CONCATENATE("[",ROUND(100-OFFSET('Water Data'!$C$5,0,10*ROW('Water Data'!C189)),0),"]"),IF(AND(ISNUMBER(OFFSET('Water Data'!$C$5,0,10*ROW('Water Data'!C189))),BS195="",ISNUMBER(OFFSET('Water Data'!$C$5,0,10*ROW('Water Data'!C189)))),100-OFFSET('Water Data'!$C$5,0,10*ROW('Water Data'!C189)),NA())))</f>
        <v>#N/A</v>
      </c>
      <c r="E195" s="119" t="e">
        <f ca="1">+IF(AND(ISNUMBER(OFFSET('Water Data'!$C$7,0,10*ROW('Water Data'!D189))),BT195="Yes"),OFFSET('Water Data'!$C$7,0,10*ROW('Water Data'!C189)),IF(AND(ISNUMBER(OFFSET('Water Data'!$C$7,0,10*ROW('Water Data'!C189))),BT195="No",ISNUMBER(OFFSET('Water Data'!$C$7,0,10*ROW('Water Data'!C189)))),CONCATENATE("[",ROUND(OFFSET('Water Data'!$C$7,0,10*ROW('Water Data'!C189)),0),"]"),IF(AND(ISNUMBER(OFFSET('Water Data'!$C$7,0,10*ROW('Water Data'!C189))),BT195="",ISNUMBER(OFFSET('Water Data'!$C$7,0,10*ROW('Water Data'!C189)))),OFFSET('Water Data'!$C$7,0,10*ROW('Water Data'!C189)),NA())))</f>
        <v>#N/A</v>
      </c>
      <c r="F195" s="119" t="e">
        <f ca="1">+IF(AND(ISNUMBER(OFFSET('Water Data'!$C$10,0,10*ROW('Water Data'!C189))),BU195="Yes"),OFFSET('Water Data'!$C$10,0,10*ROW('Water Data'!C189)),IF(AND(ISNUMBER(OFFSET('Water Data'!$C$10,0,10*ROW('Water Data'!C189))),BU195="No",ISNUMBER(OFFSET('Water Data'!$C$10,0,10*ROW('Water Data'!C189)))),CONCATENATE("[",ROUND(OFFSET('Water Data'!$C$10,0,10*ROW('Water Data'!C189)),0),"]"),IF(AND(ISNUMBER(OFFSET('Water Data'!$C$10,0,10*ROW('Water Data'!C189))),BU195="",ISNUMBER(OFFSET('Water Data'!$C$10,0,10*ROW('Water Data'!C189)))),OFFSET('Water Data'!$C$10,0,10*ROW('Water Data'!C189)),NA())))</f>
        <v>#N/A</v>
      </c>
      <c r="G195" s="119" t="e">
        <f ca="1">+IF(AND(ISNUMBER(OFFSET('Water Data'!$D$5,0,10*ROW('Water Data'!D189))),BV195="Yes"),100-OFFSET('Water Data'!$D$5,0,10*ROW('Water Data'!D189)),IF(AND(ISNUMBER(OFFSET('Water Data'!$D$5,0,10*ROW('Water Data'!D189))),BV195="No",ISNUMBER(OFFSET('Water Data'!$D$5,0,10*ROW('Water Data'!D189)))),CONCATENATE("[",ROUND(100-OFFSET('Water Data'!$D$5,0,10*ROW('Water Data'!D189)),0),"]"),IF(AND(ISNUMBER(OFFSET('Water Data'!$D$5,0,10*ROW('Water Data'!D189))),BV195="",ISNUMBER(OFFSET('Water Data'!$D$5,0,10*ROW('Water Data'!D189)))),100-OFFSET('Water Data'!$D$5,0,10*ROW('Water Data'!D189)),NA())))</f>
        <v>#N/A</v>
      </c>
      <c r="H195" s="119" t="e">
        <f ca="1">+IF(AND(ISNUMBER(OFFSET('Water Data'!$D$7,0,10*ROW('Water Data'!D189))),BW195="Yes"),OFFSET('Water Data'!$D$7,0,10*ROW('Water Data'!D189)),IF(AND(ISNUMBER(OFFSET('Water Data'!$D$7,0,10*ROW('Water Data'!D189))),BW195="No",ISNUMBER(OFFSET('Water Data'!$D$7,0,10*ROW('Water Data'!D189)))),CONCATENATE("[",ROUND(OFFSET('Water Data'!$C$7,0,10*ROW('Water Data'!D189)),0),"]"),IF(AND(ISNUMBER(OFFSET('Water Data'!$D$7,0,10*ROW('Water Data'!D189))),BW195="",ISNUMBER(OFFSET('Water Data'!$D$7,0,10*ROW('Water Data'!D189)))),OFFSET('Water Data'!$D$7,0,10*ROW('Water Data'!D189)),NA())))</f>
        <v>#N/A</v>
      </c>
      <c r="I195" s="119" t="e">
        <f ca="1">+IF(AND(ISNUMBER(OFFSET('Water Data'!$D$10,0,10*ROW('Water Data'!D189))),BX195="Yes"),OFFSET('Water Data'!$D$10,0,10*ROW('Water Data'!D189)),IF(AND(ISNUMBER(OFFSET('Water Data'!$D$10,0,10*ROW('Water Data'!D189))),BX195="No",ISNUMBER(OFFSET('Water Data'!$D$10,0,10*ROW('Water Data'!D189)))),CONCATENATE("[",ROUND(OFFSET('Water Data'!$D$10,0,10*ROW('Water Data'!D189)),0),"]"),IF(AND(ISNUMBER(OFFSET('Water Data'!$D$10,0,10*ROW('Water Data'!D189))),BX195="",ISNUMBER(OFFSET('Water Data'!$D$10,0,10*ROW('Water Data'!D189)))),OFFSET('Water Data'!$D$10,0,10*ROW('Water Data'!D189)),NA())))</f>
        <v>#N/A</v>
      </c>
      <c r="J195" s="119" t="e">
        <f ca="1">+IF(AND(ISNUMBER(OFFSET('Water Data'!$E$5,0,10*ROW('Water Data'!E189))),BY195="Yes"),100-OFFSET('Water Data'!$E$5,0,10*ROW('Water Data'!E189)),IF(AND(ISNUMBER(OFFSET('Water Data'!$E$5,0,10*ROW('Water Data'!E189))),BY195="No",ISNUMBER(OFFSET('Water Data'!$E$5,0,10*ROW('Water Data'!E189)))),CONCATENATE("[",ROUND(100-OFFSET('Water Data'!$E$5,0,10*ROW('Water Data'!E189)),0),"]"),IF(AND(ISNUMBER(OFFSET('Water Data'!$E$5,0,10*ROW('Water Data'!E189))),BY195="",ISNUMBER(OFFSET('Water Data'!$E$5,0,10*ROW('Water Data'!E189)))),100-OFFSET('Water Data'!$E$5,0,10*ROW('Water Data'!E189)),NA())))</f>
        <v>#N/A</v>
      </c>
      <c r="K195" s="119" t="e">
        <f ca="1">+IF(AND(ISNUMBER(OFFSET('Water Data'!$E$7,0,10*ROW('Water Data'!E189))),BZ195="Yes"),OFFSET('Water Data'!$E$7,0,10*ROW('Water Data'!E189)),IF(AND(ISNUMBER(OFFSET('Water Data'!$E$7,0,10*ROW('Water Data'!E189))),BZ195="No",ISNUMBER(OFFSET('Water Data'!$E$7,0,10*ROW('Water Data'!E189)))),CONCATENATE("[",ROUND(OFFSET('Water Data'!$E$7,0,10*ROW('Water Data'!E189)),0),"]"),IF(AND(ISNUMBER(OFFSET('Water Data'!$E$7,0,10*ROW('Water Data'!E189))),BZ195="",ISNUMBER(OFFSET('Water Data'!$E$7,0,10*ROW('Water Data'!E189)))),OFFSET('Water Data'!$E$7,0,10*ROW('Water Data'!E189)),NA())))</f>
        <v>#N/A</v>
      </c>
      <c r="L195" s="119" t="e">
        <f ca="1">+IF(AND(ISNUMBER(OFFSET('Water Data'!$E$10,0,10*ROW('Water Data'!E189))),CA195="Yes"),OFFSET('Water Data'!$E$10,0,10*ROW('Water Data'!E189)),IF(AND(ISNUMBER(OFFSET('Water Data'!$E$10,0,10*ROW('Water Data'!E189))),CA195="No",ISNUMBER(OFFSET('Water Data'!$E$10,0,10*ROW('Water Data'!E189)))),CONCATENATE("[",ROUND(OFFSET('Water Data'!$E$10,0,10*ROW('Water Data'!E189)),0),"]"),IF(AND(ISNUMBER(OFFSET('Water Data'!$E$10,0,10*ROW('Water Data'!E189))),CA195="",ISNUMBER(OFFSET('Water Data'!$E$10,0,10*ROW('Water Data'!E189)))),OFFSET('Water Data'!$E$10,0,10*ROW('Water Data'!E189)),NA())))</f>
        <v>#N/A</v>
      </c>
      <c r="M195" s="119" t="e">
        <f ca="1">+IF(AND(ISNUMBER(OFFSET('Water Data'!$F$5,0,10*ROW('Water Data'!F189))),CB195="Yes"),100-OFFSET('Water Data'!$F$5,0,10*ROW('Water Data'!F189)),IF(AND(ISNUMBER(OFFSET('Water Data'!$F$5,0,10*ROW('Water Data'!F189))),CB195="No",ISNUMBER(OFFSET('Water Data'!$F$5,0,10*ROW('Water Data'!F189)))),CONCATENATE("[",ROUND(100-OFFSET('Water Data'!$F$5,0,10*ROW('Water Data'!F189)),0),"]"),IF(AND(ISNUMBER(OFFSET('Water Data'!$F$5,0,10*ROW('Water Data'!F189))),CB195="",ISNUMBER(OFFSET('Water Data'!$F$5,0,10*ROW('Water Data'!F189)))),100-OFFSET('Water Data'!$F$5,0,10*ROW('Water Data'!F189)),NA())))</f>
        <v>#N/A</v>
      </c>
      <c r="N195" s="119" t="e">
        <f ca="1">+IF(AND(ISNUMBER(OFFSET('Water Data'!$F$7,0,10*ROW('Water Data'!F189))),CC195="Yes"),OFFSET('Water Data'!$F$7,0,10*ROW('Water Data'!F189)),IF(AND(ISNUMBER(OFFSET('Water Data'!$F$7,0,10*ROW('Water Data'!F189))),CC195="No",ISNUMBER(OFFSET('Water Data'!$F$7,0,10*ROW('Water Data'!F189)))),CONCATENATE("[",ROUND(OFFSET('Water Data'!$F$7,0,10*ROW('Water Data'!F189)),0),"]"),IF(AND(ISNUMBER(OFFSET('Water Data'!$F$7,0,10*ROW('Water Data'!F189))),CC195="",ISNUMBER(OFFSET('Water Data'!$F$7,0,10*ROW('Water Data'!F189)))),OFFSET('Water Data'!$F$7,0,10*ROW('Water Data'!F189)),NA())))</f>
        <v>#N/A</v>
      </c>
      <c r="O195" s="119" t="e">
        <f ca="1">+IF(AND(ISNUMBER(OFFSET('Water Data'!$F$10,0,10*ROW('Water Data'!F189))),CD195="Yes"),OFFSET('Water Data'!$F$10,0,10*ROW('Water Data'!F189)),IF(AND(ISNUMBER(OFFSET('Water Data'!$F$10,0,10*ROW('Water Data'!F189))),CD195="No",ISNUMBER(OFFSET('Water Data'!$F$10,0,10*ROW('Water Data'!F189)))),CONCATENATE("[",ROUND(OFFSET('Water Data'!$F$10,0,10*ROW('Water Data'!F189)),0),"]"),IF(AND(ISNUMBER(OFFSET('Water Data'!$F$10,0,10*ROW('Water Data'!F189))),CD195="",ISNUMBER(OFFSET('Water Data'!$F$10,0,10*ROW('Water Data'!F189)))),OFFSET('Water Data'!$F$10,0,10*ROW('Water Data'!F189)),NA())))</f>
        <v>#N/A</v>
      </c>
      <c r="P195" s="119" t="e">
        <f ca="1">+IF(AND(ISNUMBER(OFFSET('Water Data'!$G$5,0,10*ROW('Water Data'!G189))),CE195="Yes"),100-OFFSET('Water Data'!$G$5,0,10*ROW('Water Data'!G189)),IF(AND(ISNUMBER(OFFSET('Water Data'!$G$5,0,10*ROW('Water Data'!G189))),CE195="No",ISNUMBER(OFFSET('Water Data'!$G$5,0,10*ROW('Water Data'!G189)))),CONCATENATE("[",ROUND(100-OFFSET('Water Data'!$G$5,0,10*ROW('Water Data'!G189)),0),"]"),IF(AND(ISNUMBER(OFFSET('Water Data'!$G$5,0,10*ROW('Water Data'!G189))),CE195="",ISNUMBER(OFFSET('Water Data'!$G$5,0,10*ROW('Water Data'!G189)))),100-OFFSET('Water Data'!$G$5,0,10*ROW('Water Data'!G189)),NA())))</f>
        <v>#N/A</v>
      </c>
      <c r="Q195" s="119" t="e">
        <f ca="1">+IF(AND(ISNUMBER(OFFSET('Water Data'!$G$7,0,10*ROW('Water Data'!G189))),CF195="Yes"),OFFSET('Water Data'!$G$7,0,10*ROW('Water Data'!G189)),IF(AND(ISNUMBER(OFFSET('Water Data'!$G$7,0,10*ROW('Water Data'!G189))),CF195="No",ISNUMBER(OFFSET('Water Data'!$G$7,0,10*ROW('Water Data'!G189)))),CONCATENATE("[",ROUND(OFFSET('Water Data'!$G$7,0,10*ROW('Water Data'!G189)),0),"]"),IF(AND(ISNUMBER(OFFSET('Water Data'!$G$7,0,10*ROW('Water Data'!G189))),CF195="",ISNUMBER(OFFSET('Water Data'!$G$7,0,10*ROW('Water Data'!G189)))),OFFSET('Water Data'!$G$7,0,10*ROW('Water Data'!G189)),NA())))</f>
        <v>#N/A</v>
      </c>
      <c r="R195" s="119" t="e">
        <f ca="1">+IF(AND(ISNUMBER(OFFSET('Water Data'!$G$10,0,10*ROW('Water Data'!G189))),CG195="Yes"),OFFSET('Water Data'!$G$10,0,10*ROW('Water Data'!G189)),IF(AND(ISNUMBER(OFFSET('Water Data'!$G$10,0,10*ROW('Water Data'!G189))),CG195="No",ISNUMBER(OFFSET('Water Data'!$G$10,0,10*ROW('Water Data'!G189)))),CONCATENATE("[",ROUND(OFFSET('Water Data'!$G$10,0,10*ROW('Water Data'!G189)),0),"]"),IF(AND(ISNUMBER(OFFSET('Water Data'!$G$10,0,10*ROW('Water Data'!G189))),CG195="",ISNUMBER(OFFSET('Water Data'!$G$10,0,10*ROW('Water Data'!G189)))),OFFSET('Water Data'!$G$10,0,10*ROW('Water Data'!G189)),NA())))</f>
        <v>#N/A</v>
      </c>
      <c r="S195" s="119" t="e">
        <f ca="1">+IF(AND(ISNUMBER(OFFSET('Water Data'!$H$5,0,10*ROW('Water Data'!H189))),CH195="Yes"),100-OFFSET('Water Data'!$H$5,0,10*ROW('Water Data'!H189)),IF(AND(ISNUMBER(OFFSET('Water Data'!$H$5,0,10*ROW('Water Data'!H189))),CH195="No",ISNUMBER(OFFSET('Water Data'!$H$5,0,10*ROW('Water Data'!H189)))),CONCATENATE("[",ROUND(100-OFFSET('Water Data'!$H$5,0,10*ROW('Water Data'!H189)),0),"]"),IF(AND(ISNUMBER(OFFSET('Water Data'!$H$5,0,10*ROW('Water Data'!H189))),CH195="",ISNUMBER(OFFSET('Water Data'!$H$5,0,10*ROW('Water Data'!H189)))),100-OFFSET('Water Data'!$H$5,0,10*ROW('Water Data'!H189)),NA())))</f>
        <v>#N/A</v>
      </c>
      <c r="T195" s="119" t="e">
        <f ca="1">+IF(AND(ISNUMBER(OFFSET('Water Data'!$H$7,0,10*ROW('Water Data'!H189))),CI195="Yes"),OFFSET('Water Data'!$H$7,0,10*ROW('Water Data'!H189)),IF(AND(ISNUMBER(OFFSET('Water Data'!$H$7,0,10*ROW('Water Data'!H189))),CI195="No",ISNUMBER(OFFSET('Water Data'!$H$7,0,10*ROW('Water Data'!H189)))),CONCATENATE("[",ROUND(OFFSET('Water Data'!$H$7,0,10*ROW('Water Data'!H189)),0),"]"),IF(AND(ISNUMBER(OFFSET('Water Data'!$H$7,0,10*ROW('Water Data'!H189))),CI195="",ISNUMBER(OFFSET('Water Data'!$H$7,0,10*ROW('Water Data'!H189)))),OFFSET('Water Data'!$H$7,0,10*ROW('Water Data'!H189)),NA())))</f>
        <v>#N/A</v>
      </c>
      <c r="U195" s="119" t="e">
        <f ca="1">+IF(AND(ISNUMBER(OFFSET('Water Data'!$H$10,0,10*ROW('Water Data'!H189))),CJ195="Yes"),OFFSET('Water Data'!$H$10,0,10*ROW('Water Data'!H189)),IF(AND(ISNUMBER(OFFSET('Water Data'!$H$10,0,10*ROW('Water Data'!H189))),CJ195="No",ISNUMBER(OFFSET('Water Data'!$H$10,0,10*ROW('Water Data'!H189)))),CONCATENATE("[",ROUND(OFFSET('Water Data'!$H$10,0,10*ROW('Water Data'!H189)),0),"]"),IF(AND(ISNUMBER(OFFSET('Water Data'!$H$10,0,10*ROW('Water Data'!H189))),CJ195="",ISNUMBER(OFFSET('Water Data'!$H$10,0,10*ROW('Water Data'!H189)))),OFFSET('Water Data'!$H$10,0,10*ROW('Water Data'!H189)),NA())))</f>
        <v>#N/A</v>
      </c>
      <c r="V195" s="120" t="e">
        <f ca="1">+IF(AND(ISNUMBER(OFFSET('Sanitation Data'!$C$5,0,10*ROW('Sanitation Data'!C189))),CK195="Yes"),100-OFFSET('Sanitation Data'!$C$5,0,10*ROW('Sanitation Data'!C189)),IF(AND(ISNUMBER(OFFSET('Sanitation Data'!$C$5,0,10*ROW('Sanitation Data'!C189))),CK195="No",ISNUMBER(OFFSET('Sanitation Data'!$C$5,0,10*ROW('Sanitation Data'!C189)))),CONCATENATE("[",ROUND(100-OFFSET('Sanitation Data'!$C$5,0,10*ROW('Sanitation Data'!C189)),0),"]"),IF(AND(ISNUMBER(OFFSET('Sanitation Data'!$C$5,0,10*ROW('Sanitation Data'!C189))),CK195="",ISNUMBER(OFFSET('Sanitation Data'!$C$5,0,10*ROW('Sanitation Data'!C189)))),100-OFFSET('Sanitation Data'!$C$5,0,10*ROW('Sanitation Data'!C189)),NA())))</f>
        <v>#N/A</v>
      </c>
      <c r="W195" s="120" t="e">
        <f ca="1">+IF(AND(ISNUMBER(OFFSET('Sanitation Data'!$C$7,0,10*ROW('Sanitation Data'!C189))),CL195="Yes"),OFFSET('Sanitation Data'!$C$7,0,10*ROW('Sanitation Data'!C189)),IF(AND(ISNUMBER(OFFSET('Sanitation Data'!$C$7,0,10*ROW('Sanitation Data'!C189))),CL195="No",ISNUMBER(OFFSET('Sanitation Data'!$C$7,0,10*ROW('Sanitation Data'!C189)))),CONCATENATE("[",ROUND(OFFSET('Sanitation Data'!$C$7,0,10*ROW('Sanitation Data'!C189)),0),"]"),IF(AND(ISNUMBER(OFFSET('Sanitation Data'!$C$7,0,10*ROW('Sanitation Data'!C189))),CL195="",ISNUMBER(OFFSET('Sanitation Data'!$C$7,0,10*ROW('Sanitation Data'!C189)))),OFFSET('Sanitation Data'!$C$7,0,10*ROW('Sanitation Data'!C189)),NA())))</f>
        <v>#N/A</v>
      </c>
      <c r="X195" s="120" t="e">
        <f ca="1">+IF(AND(ISNUMBER(OFFSET('Sanitation Data'!$C$11,0,10*ROW('Sanitation Data'!C189))),CM195="Yes"),OFFSET('Sanitation Data'!$C$11,0,10*ROW('Sanitation Data'!C189)),IF(AND(ISNUMBER(OFFSET('Sanitation Data'!$C$11,0,10*ROW('Sanitation Data'!C189))),CM195="No",ISNUMBER(OFFSET('Sanitation Data'!$C$11,0,10*ROW('Sanitation Data'!C189)))),CONCATENATE("[",ROUND(OFFSET('Sanitation Data'!$C$11,0,10*ROW('Sanitation Data'!C189)),0),"]"),IF(AND(ISNUMBER(OFFSET('Sanitation Data'!$C$11,0,10*ROW('Sanitation Data'!C189))),CM195="",ISNUMBER(OFFSET('Sanitation Data'!$C$11,0,10*ROW('Sanitation Data'!C189)))),OFFSET('Sanitation Data'!$C$11,0,10*ROW('Sanitation Data'!C189)),NA())))</f>
        <v>#N/A</v>
      </c>
      <c r="Y195" s="120" t="e">
        <f ca="1">+IF(AND(ISNUMBER(OFFSET('Sanitation Data'!$C$12,0,10*ROW('Sanitation Data'!C189))),CN195="Yes"),OFFSET('Sanitation Data'!$C$12,0,10*ROW('Sanitation Data'!C189)),IF(AND(ISNUMBER(OFFSET('Sanitation Data'!$C$12,0,10*ROW('Sanitation Data'!C189))),CN195="No",ISNUMBER(OFFSET('Sanitation Data'!$C$12,0,10*ROW('Sanitation Data'!C189)))),CONCATENATE("[",ROUND(OFFSET('Sanitation Data'!$C$12,0,10*ROW('Sanitation Data'!C189)),0),"]"),IF(AND(ISNUMBER(OFFSET('Sanitation Data'!$C$12,0,10*ROW('Sanitation Data'!C189))),CN195="",ISNUMBER(OFFSET('Sanitation Data'!$C$12,0,10*ROW('Sanitation Data'!C189)))),OFFSET('Sanitation Data'!$C$12,0,10*ROW('Sanitation Data'!C189)),NA())))</f>
        <v>#N/A</v>
      </c>
      <c r="Z195" s="120" t="e">
        <f ca="1">+IF(AND(ISNUMBER(OFFSET('Sanitation Data'!$C$13,0,10*ROW('Sanitation Data'!C189))),CO195="Yes"),OFFSET('Sanitation Data'!$C$13,0,10*ROW('Sanitation Data'!C189)),IF(AND(ISNUMBER(OFFSET('Sanitation Data'!$C$13,0,10*ROW('Sanitation Data'!C189))),CO195="No",ISNUMBER(OFFSET('Sanitation Data'!$C$13,0,10*ROW('Sanitation Data'!C189)))),CONCATENATE("[",ROUND(OFFSET('Sanitation Data'!$C$13,0,10*ROW('Sanitation Data'!C189)),0),"]"),IF(AND(ISNUMBER(OFFSET('Sanitation Data'!$C$13,0,10*ROW('Sanitation Data'!C189))),CO195="",ISNUMBER(OFFSET('Sanitation Data'!$C$13,0,10*ROW('Sanitation Data'!C189)))),OFFSET('Sanitation Data'!$C$13,0,10*ROW('Sanitation Data'!C189)),NA())))</f>
        <v>#N/A</v>
      </c>
      <c r="AA195" s="120" t="e">
        <f ca="1">+IF(AND(ISNUMBER(OFFSET('Sanitation Data'!$D$5,0,10*ROW('Sanitation Data'!D189))),CP195="Yes"),100-OFFSET('Sanitation Data'!$D$5,0,10*ROW('Sanitation Data'!D189)),IF(AND(ISNUMBER(OFFSET('Sanitation Data'!$D$5,0,10*ROW('Sanitation Data'!D189))),CP195="No",ISNUMBER(OFFSET('Sanitation Data'!$D$5,0,10*ROW('Sanitation Data'!D189)))),CONCATENATE("[",ROUND(100-OFFSET('Sanitation Data'!$D$5,0,10*ROW('Sanitation Data'!D189)),0),"]"),IF(AND(ISNUMBER(OFFSET('Sanitation Data'!$D$5,0,10*ROW('Sanitation Data'!D189))),CP195="",ISNUMBER(OFFSET('Sanitation Data'!$D$5,0,10*ROW('Sanitation Data'!D189)))),100-OFFSET('Sanitation Data'!$D$5,0,10*ROW('Sanitation Data'!D189)),NA())))</f>
        <v>#N/A</v>
      </c>
      <c r="AB195" s="120" t="e">
        <f ca="1">+IF(AND(ISNUMBER(OFFSET('Sanitation Data'!$D$7,0,10*ROW('Sanitation Data'!D189))),CQ195="Yes"),OFFSET('Sanitation Data'!$D$7,0,10*ROW('Sanitation Data'!G189)),IF(AND(ISNUMBER(OFFSET('Sanitation Data'!$D$7,0,10*ROW('Sanitation Data'!D189))),CQ195="No",ISNUMBER(OFFSET('Sanitation Data'!$D$7,0,10*ROW('Sanitation Data'!D189)))),CONCATENATE("[",ROUND(OFFSET('Sanitation Data'!$D$7,0,10*ROW('Sanitation Data'!D189)),0),"]"),IF(AND(ISNUMBER(OFFSET('Sanitation Data'!$D$7,0,10*ROW('Sanitation Data'!D189))),CQ195="",ISNUMBER(OFFSET('Sanitation Data'!$D$7,0,10*ROW('Sanitation Data'!D189)))),OFFSET('Sanitation Data'!$D$7,0,10*ROW('Sanitation Data'!D189)),NA())))</f>
        <v>#N/A</v>
      </c>
      <c r="AC195" s="120" t="e">
        <f ca="1">+IF(AND(ISNUMBER(OFFSET('Sanitation Data'!$D$11,0,10*ROW('Sanitation Data'!D189))),CR195="Yes"),OFFSET('Sanitation Data'!$D$11,0,10*ROW('Sanitation Data'!D189)),IF(AND(ISNUMBER(OFFSET('Sanitation Data'!$D$11,0,10*ROW('Sanitation Data'!D189))),CR195="No",ISNUMBER(OFFSET('Sanitation Data'!$D$11,0,10*ROW('Sanitation Data'!D189)))),CONCATENATE("[",ROUND(OFFSET('Sanitation Data'!$D$11,0,10*ROW('Sanitation Data'!D189)),0),"]"),IF(AND(ISNUMBER(OFFSET('Sanitation Data'!$D$11,0,10*ROW('Sanitation Data'!D189))),CR195="",ISNUMBER(OFFSET('Sanitation Data'!$D$11,0,10*ROW('Sanitation Data'!D189)))),OFFSET('Sanitation Data'!$D$11,0,10*ROW('Sanitation Data'!D189)),NA())))</f>
        <v>#N/A</v>
      </c>
      <c r="AD195" s="120" t="e">
        <f ca="1">+IF(AND(ISNUMBER(OFFSET('Sanitation Data'!$D$12,0,10*ROW('Sanitation Data'!D189))),CS195="Yes"),OFFSET('Sanitation Data'!$D$12,0,10*ROW('Sanitation Data'!D189)),IF(AND(ISNUMBER(OFFSET('Sanitation Data'!$D$12,0,10*ROW('Sanitation Data'!D189))),CS195="No",ISNUMBER(OFFSET('Sanitation Data'!$D$12,0,10*ROW('Sanitation Data'!D189)))),CONCATENATE("[",ROUND(OFFSET('Sanitation Data'!$D$12,0,10*ROW('Sanitation Data'!D189)),0),"]"),IF(AND(ISNUMBER(OFFSET('Sanitation Data'!$D$12,0,10*ROW('Sanitation Data'!D189))),CS195="",ISNUMBER(OFFSET('Sanitation Data'!$D$12,0,10*ROW('Sanitation Data'!D189)))),OFFSET('Sanitation Data'!$D$12,0,10*ROW('Sanitation Data'!D189)),NA())))</f>
        <v>#N/A</v>
      </c>
      <c r="AE195" s="120" t="e">
        <f ca="1">+IF(AND(ISNUMBER(OFFSET('Sanitation Data'!$D$13,0,10*ROW('Sanitation Data'!D189))),CT195="Yes"),OFFSET('Sanitation Data'!$D$13,0,10*ROW('Sanitation Data'!D189)),IF(AND(ISNUMBER(OFFSET('Sanitation Data'!$D$13,0,10*ROW('Sanitation Data'!D189))),CT195="No",ISNUMBER(OFFSET('Sanitation Data'!$D$13,0,10*ROW('Sanitation Data'!D189)))),CONCATENATE("[",ROUND(OFFSET('Sanitation Data'!$D$13,0,10*ROW('Sanitation Data'!D189)),0),"]"),IF(AND(ISNUMBER(OFFSET('Sanitation Data'!$D$13,0,10*ROW('Sanitation Data'!D189))),CT195="",ISNUMBER(OFFSET('Sanitation Data'!$D$13,0,10*ROW('Sanitation Data'!D189)))),OFFSET('Sanitation Data'!$D$13,0,10*ROW('Sanitation Data'!D189)),NA())))</f>
        <v>#N/A</v>
      </c>
      <c r="AF195" s="120" t="e">
        <f ca="1">+IF(AND(ISNUMBER(OFFSET('Sanitation Data'!$E$5,0,10*ROW('Sanitation Data'!E189))),CU195="Yes"),100-OFFSET('Sanitation Data'!$E$5,0,10*ROW('Sanitation Data'!E189)),IF(AND(ISNUMBER(OFFSET('Sanitation Data'!$E$5,0,10*ROW('Sanitation Data'!E189))),CU195="No",ISNUMBER(OFFSET('Sanitation Data'!$E$5,0,10*ROW('Sanitation Data'!E189)))),CONCATENATE("[",ROUND(100-OFFSET('Sanitation Data'!$E$5,0,10*ROW('Sanitation Data'!E189)),0),"]"),IF(AND(ISNUMBER(OFFSET('Sanitation Data'!$E$5,0,10*ROW('Sanitation Data'!E189))),CU195="",ISNUMBER(OFFSET('Sanitation Data'!$E$5,0,10*ROW('Sanitation Data'!E189)))),100-OFFSET('Sanitation Data'!$E$5,0,10*ROW('Sanitation Data'!E189)),NA())))</f>
        <v>#N/A</v>
      </c>
      <c r="AG195" s="120" t="e">
        <f ca="1">+IF(AND(ISNUMBER(OFFSET('Sanitation Data'!$E$7,0,10*ROW('Sanitation Data'!E189))),CV195="Yes"),OFFSET('Sanitation Data'!$E$7,0,10*ROW('Sanitation Data'!E189)),IF(AND(ISNUMBER(OFFSET('Sanitation Data'!$E$7,0,10*ROW('Sanitation Data'!E189))),CV195="No",ISNUMBER(OFFSET('Sanitation Data'!$E$7,0,10*ROW('Sanitation Data'!E189)))),CONCATENATE("[",ROUND(OFFSET('Sanitation Data'!$E$7,0,10*ROW('Sanitation Data'!E189)),0),"]"),IF(AND(ISNUMBER(OFFSET('Sanitation Data'!$E$7,0,10*ROW('Sanitation Data'!E189))),CV195="",ISNUMBER(OFFSET('Sanitation Data'!$E$7,0,10*ROW('Sanitation Data'!E189)))),OFFSET('Sanitation Data'!$E$7,0,10*ROW('Sanitation Data'!E189)),NA())))</f>
        <v>#N/A</v>
      </c>
      <c r="AH195" s="120" t="e">
        <f ca="1">+IF(AND(ISNUMBER(OFFSET('Sanitation Data'!$E$11,0,10*ROW('Sanitation Data'!E189))),CW195="Yes"),OFFSET('Sanitation Data'!$E$11,0,10*ROW('Sanitation Data'!E189)),IF(AND(ISNUMBER(OFFSET('Sanitation Data'!$E$11,0,10*ROW('Sanitation Data'!E189))),CW195="No",ISNUMBER(OFFSET('Sanitation Data'!$E$11,0,10*ROW('Sanitation Data'!E189)))),CONCATENATE("[",ROUND(OFFSET('Sanitation Data'!$E$11,0,10*ROW('Sanitation Data'!E189)),0),"]"),IF(AND(ISNUMBER(OFFSET('Sanitation Data'!$E$11,0,10*ROW('Sanitation Data'!E189))),CW195="",ISNUMBER(OFFSET('Sanitation Data'!$E$11,0,10*ROW('Sanitation Data'!E189)))),OFFSET('Sanitation Data'!$E$11,0,10*ROW('Sanitation Data'!E189)),NA())))</f>
        <v>#N/A</v>
      </c>
      <c r="AI195" s="120" t="e">
        <f ca="1">+IF(AND(ISNUMBER(OFFSET('Sanitation Data'!$E$12,0,10*ROW('Sanitation Data'!E189))),CX195="Yes"),OFFSET('Sanitation Data'!$E$12,0,10*ROW('Sanitation Data'!E189)),IF(AND(ISNUMBER(OFFSET('Sanitation Data'!$E$12,0,10*ROW('Sanitation Data'!E189))),CX195="No",ISNUMBER(OFFSET('Sanitation Data'!$E$12,0,10*ROW('Sanitation Data'!E189)))),CONCATENATE("[",ROUND(OFFSET('Sanitation Data'!$E$12,0,10*ROW('Sanitation Data'!E189)),0),"]"),IF(AND(ISNUMBER(OFFSET('Sanitation Data'!$E$12,0,10*ROW('Sanitation Data'!E189))),CX195="",ISNUMBER(OFFSET('Sanitation Data'!$E$12,0,10*ROW('Sanitation Data'!E189)))),OFFSET('Sanitation Data'!$E$12,0,10*ROW('Sanitation Data'!E189)),NA())))</f>
        <v>#N/A</v>
      </c>
      <c r="AJ195" s="120" t="e">
        <f ca="1">+IF(AND(ISNUMBER(OFFSET('Sanitation Data'!$E$13,0,10*ROW('Sanitation Data'!E189))),CY195="Yes"),OFFSET('Sanitation Data'!$E$13,0,10*ROW('Sanitation Data'!E189)),IF(AND(ISNUMBER(OFFSET('Sanitation Data'!$E$13,0,10*ROW('Sanitation Data'!E189))),CY195="No",ISNUMBER(OFFSET('Sanitation Data'!$E$13,0,10*ROW('Sanitation Data'!E189)))),CONCATENATE("[",ROUND(OFFSET('Sanitation Data'!$E$13,0,10*ROW('Sanitation Data'!E189)),0),"]"),IF(AND(ISNUMBER(OFFSET('Sanitation Data'!$E$13,0,10*ROW('Sanitation Data'!E189))),CY195="",ISNUMBER(OFFSET('Sanitation Data'!$E$13,0,10*ROW('Sanitation Data'!E189)))),OFFSET('Sanitation Data'!$E$13,0,10*ROW('Sanitation Data'!E189)),NA())))</f>
        <v>#N/A</v>
      </c>
      <c r="AK195" s="120" t="e">
        <f ca="1">+IF(AND(ISNUMBER(OFFSET('Sanitation Data'!$F$5,0,10*ROW('Sanitation Data'!F189))),CZ195="Yes"),100-OFFSET('Sanitation Data'!$F$5,0,10*ROW('Sanitation Data'!F189)),IF(AND(ISNUMBER(OFFSET('Sanitation Data'!$F$5,0,10*ROW('Sanitation Data'!F189))),CZ195="No",ISNUMBER(OFFSET('Sanitation Data'!$F$5,0,10*ROW('Sanitation Data'!F189)))),CONCATENATE("[",ROUND(100-OFFSET('Sanitation Data'!$F$5,0,10*ROW('Sanitation Data'!F189)),0),"]"),IF(AND(ISNUMBER(OFFSET('Sanitation Data'!$F$5,0,10*ROW('Sanitation Data'!F189))),CZ195="",ISNUMBER(OFFSET('Sanitation Data'!$F$5,0,10*ROW('Sanitation Data'!F189)))),100-OFFSET('Sanitation Data'!$F$5,0,10*ROW('Sanitation Data'!F189)),NA())))</f>
        <v>#N/A</v>
      </c>
      <c r="AL195" s="120" t="e">
        <f ca="1">+IF(AND(ISNUMBER(OFFSET('Sanitation Data'!$F$7,0,10*ROW('Sanitation Data'!F189))),DA195="Yes"),OFFSET('Sanitation Data'!$F$7,0,10*ROW('Sanitation Data'!F189)),IF(AND(ISNUMBER(OFFSET('Sanitation Data'!$F$7,0,10*ROW('Sanitation Data'!F189))),DA195="No",ISNUMBER(OFFSET('Sanitation Data'!$F$7,0,10*ROW('Sanitation Data'!F189)))),CONCATENATE("[",ROUND(OFFSET('Sanitation Data'!$F$7,0,10*ROW('Sanitation Data'!F189)),0),"]"),IF(AND(ISNUMBER(OFFSET('Sanitation Data'!$F$7,0,10*ROW('Sanitation Data'!F189))),DA195="",ISNUMBER(OFFSET('Sanitation Data'!$F$7,0,10*ROW('Sanitation Data'!F189)))),OFFSET('Sanitation Data'!$F$7,0,10*ROW('Sanitation Data'!F189)),NA())))</f>
        <v>#N/A</v>
      </c>
      <c r="AM195" s="120" t="e">
        <f ca="1">+IF(AND(ISNUMBER(OFFSET('Sanitation Data'!$F$11,0,10*ROW('Sanitation Data'!F189))),DB195="Yes"),OFFSET('Sanitation Data'!$F$11,0,10*ROW('Sanitation Data'!F189)),IF(AND(ISNUMBER(OFFSET('Sanitation Data'!$F$11,0,10*ROW('Sanitation Data'!F189))),DB195="No",ISNUMBER(OFFSET('Sanitation Data'!$F$11,0,10*ROW('Sanitation Data'!F189)))),CONCATENATE("[",ROUND(OFFSET('Sanitation Data'!$F$11,0,10*ROW('Sanitation Data'!F189)),0),"]"),IF(AND(ISNUMBER(OFFSET('Sanitation Data'!$F$11,0,10*ROW('Sanitation Data'!F189))),DB195="",ISNUMBER(OFFSET('Sanitation Data'!$F$11,0,10*ROW('Sanitation Data'!F189)))),OFFSET('Sanitation Data'!$F$11,0,10*ROW('Sanitation Data'!F189)),NA())))</f>
        <v>#N/A</v>
      </c>
      <c r="AN195" s="120" t="e">
        <f ca="1">+IF(AND(ISNUMBER(OFFSET('Sanitation Data'!$F$12,0,10*ROW('Sanitation Data'!F189))),DC195="Yes"),OFFSET('Sanitation Data'!$F$12,0,10*ROW('Sanitation Data'!F189)),IF(AND(ISNUMBER(OFFSET('Sanitation Data'!$F$12,0,10*ROW('Sanitation Data'!F189))),DC195="No",ISNUMBER(OFFSET('Sanitation Data'!$F$12,0,10*ROW('Sanitation Data'!F189)))),CONCATENATE("[",ROUND(OFFSET('Sanitation Data'!$F$12,0,10*ROW('Sanitation Data'!F189)),0),"]"),IF(AND(ISNUMBER(OFFSET('Sanitation Data'!$F$12,0,10*ROW('Sanitation Data'!F189))),DC195="",ISNUMBER(OFFSET('Sanitation Data'!$F$12,0,10*ROW('Sanitation Data'!F189)))),OFFSET('Sanitation Data'!$F$12,0,10*ROW('Sanitation Data'!F189)),NA())))</f>
        <v>#N/A</v>
      </c>
      <c r="AO195" s="120" t="e">
        <f ca="1">+IF(AND(ISNUMBER(OFFSET('Sanitation Data'!$F$13,0,10*ROW('Sanitation Data'!F189))),DD195="Yes"),OFFSET('Sanitation Data'!$F$13,0,10*ROW('Sanitation Data'!F189)),IF(AND(ISNUMBER(OFFSET('Sanitation Data'!$F$13,0,10*ROW('Sanitation Data'!F189))),DD195="No",ISNUMBER(OFFSET('Sanitation Data'!$F$13,0,10*ROW('Sanitation Data'!F189)))),CONCATENATE("[",ROUND(OFFSET('Sanitation Data'!$F$13,0,10*ROW('Sanitation Data'!F189)),0),"]"),IF(AND(ISNUMBER(OFFSET('Sanitation Data'!$F$13,0,10*ROW('Sanitation Data'!F189))),DD195="",ISNUMBER(OFFSET('Sanitation Data'!$F$13,0,10*ROW('Sanitation Data'!F189)))),OFFSET('Sanitation Data'!$F$13,0,10*ROW('Sanitation Data'!F189)),NA())))</f>
        <v>#N/A</v>
      </c>
      <c r="AP195" s="120" t="e">
        <f ca="1">+IF(AND(ISNUMBER(OFFSET('Sanitation Data'!$G$5,0,10*ROW('Sanitation Data'!G189))),DE195="Yes"),100-OFFSET('Sanitation Data'!$G$5,0,10*ROW('Sanitation Data'!G189)),IF(AND(ISNUMBER(OFFSET('Sanitation Data'!$G$5,0,10*ROW('Sanitation Data'!G189))),DE195="No",ISNUMBER(OFFSET('Sanitation Data'!$G$5,0,10*ROW('Sanitation Data'!G189)))),CONCATENATE("[",ROUND(100-OFFSET('Sanitation Data'!$G$5,0,10*ROW('Sanitation Data'!G189)),0),"]"),IF(AND(ISNUMBER(OFFSET('Sanitation Data'!$G$5,0,10*ROW('Sanitation Data'!G189))),DE195="",ISNUMBER(OFFSET('Sanitation Data'!$G$5,0,10*ROW('Sanitation Data'!G189)))),100-OFFSET('Sanitation Data'!$G$5,0,10*ROW('Sanitation Data'!G189)),NA())))</f>
        <v>#N/A</v>
      </c>
      <c r="AQ195" s="120" t="e">
        <f ca="1">+IF(AND(ISNUMBER(OFFSET('Sanitation Data'!$G$7,0,10*ROW('Sanitation Data'!G189))),DF195="Yes"),OFFSET('Sanitation Data'!$G$7,0,10*ROW('Sanitation Data'!G189)),IF(AND(ISNUMBER(OFFSET('Sanitation Data'!$G$7,0,10*ROW('Sanitation Data'!G189))),DF195="No",ISNUMBER(OFFSET('Sanitation Data'!$G$7,0,10*ROW('Sanitation Data'!G189)))),CONCATENATE("[",ROUND(OFFSET('Sanitation Data'!$G$7,0,10*ROW('Sanitation Data'!G189)),0),"]"),IF(AND(ISNUMBER(OFFSET('Sanitation Data'!$G$7,0,10*ROW('Sanitation Data'!G189))),DF195="",ISNUMBER(OFFSET('Sanitation Data'!$G$7,0,10*ROW('Sanitation Data'!G189)))),OFFSET('Sanitation Data'!$G$7,0,10*ROW('Sanitation Data'!G189)),NA())))</f>
        <v>#N/A</v>
      </c>
      <c r="AR195" s="120" t="e">
        <f ca="1">+IF(AND(ISNUMBER(OFFSET('Sanitation Data'!$G$11,0,10*ROW('Sanitation Data'!G189))),DG195="Yes"),OFFSET('Sanitation Data'!$G$11,0,10*ROW('Sanitation Data'!G189)),IF(AND(ISNUMBER(OFFSET('Sanitation Data'!$G$11,0,10*ROW('Sanitation Data'!G189))),DG195="No",ISNUMBER(OFFSET('Sanitation Data'!$G$11,0,10*ROW('Sanitation Data'!G189)))),CONCATENATE("[",ROUND(OFFSET('Sanitation Data'!$G$11,0,10*ROW('Sanitation Data'!G189)),0),"]"),IF(AND(ISNUMBER(OFFSET('Sanitation Data'!$G$11,0,10*ROW('Sanitation Data'!G189))),DG195="",ISNUMBER(OFFSET('Sanitation Data'!$G$11,0,10*ROW('Sanitation Data'!G189)))),OFFSET('Sanitation Data'!$G$11,0,10*ROW('Sanitation Data'!G189)),NA())))</f>
        <v>#N/A</v>
      </c>
      <c r="AS195" s="120" t="e">
        <f ca="1">+IF(AND(ISNUMBER(OFFSET('Sanitation Data'!$G$12,0,10*ROW('Sanitation Data'!G189))),DH195="Yes"),OFFSET('Sanitation Data'!$G$12,0,10*ROW('Sanitation Data'!G189)),IF(AND(ISNUMBER(OFFSET('Sanitation Data'!$G$12,0,10*ROW('Sanitation Data'!G189))),DH195="No",ISNUMBER(OFFSET('Sanitation Data'!$G$12,0,10*ROW('Sanitation Data'!G189)))),CONCATENATE("[",ROUND(OFFSET('Sanitation Data'!$G$12,0,10*ROW('Sanitation Data'!G189)),0),"]"),IF(AND(ISNUMBER(OFFSET('Sanitation Data'!$G$12,0,10*ROW('Sanitation Data'!G189))),DH195="",ISNUMBER(OFFSET('Sanitation Data'!$G$12,0,10*ROW('Sanitation Data'!G189)))),OFFSET('Sanitation Data'!$G$12,0,10*ROW('Sanitation Data'!G189)),NA())))</f>
        <v>#N/A</v>
      </c>
      <c r="AT195" s="120" t="e">
        <f ca="1">+IF(AND(ISNUMBER(OFFSET('Sanitation Data'!$G$13,0,10*ROW('Sanitation Data'!G189))),DI195="Yes"),OFFSET('Sanitation Data'!$G$13,0,10*ROW('Sanitation Data'!G189)),IF(AND(ISNUMBER(OFFSET('Sanitation Data'!$G$13,0,10*ROW('Sanitation Data'!G189))),DI195="No",ISNUMBER(OFFSET('Sanitation Data'!$G$13,0,10*ROW('Sanitation Data'!G189)))),CONCATENATE("[",ROUND(OFFSET('Sanitation Data'!$G$13,0,10*ROW('Sanitation Data'!G189)),0),"]"),IF(AND(ISNUMBER(OFFSET('Sanitation Data'!$G$13,0,10*ROW('Sanitation Data'!G189))),DI195="",ISNUMBER(OFFSET('Sanitation Data'!$G$13,0,10*ROW('Sanitation Data'!G189)))),OFFSET('Sanitation Data'!$G$13,0,10*ROW('Sanitation Data'!G189)),NA())))</f>
        <v>#N/A</v>
      </c>
      <c r="AU195" s="120" t="e">
        <f ca="1">+IF(AND(ISNUMBER(OFFSET('Sanitation Data'!$H$5,0,10*ROW('Sanitation Data'!H189))),DJ195="Yes"),100-OFFSET('Sanitation Data'!$H$5,0,10*ROW('Sanitation Data'!H189)),IF(AND(ISNUMBER(OFFSET('Sanitation Data'!$H$5,0,10*ROW('Sanitation Data'!H189))),DJ195="No",ISNUMBER(OFFSET('Sanitation Data'!$H$5,0,10*ROW('Sanitation Data'!H189)))),CONCATENATE("[",ROUND(100-OFFSET('Sanitation Data'!$H$5,0,10*ROW('Sanitation Data'!H189)),0),"]"),IF(AND(ISNUMBER(OFFSET('Sanitation Data'!$H$5,0,10*ROW('Sanitation Data'!H189))),DJ195="",ISNUMBER(OFFSET('Sanitation Data'!$H$5,0,10*ROW('Sanitation Data'!H189)))),100-OFFSET('Sanitation Data'!$H$5,0,10*ROW('Sanitation Data'!H189)),NA())))</f>
        <v>#N/A</v>
      </c>
      <c r="AV195" s="120" t="e">
        <f ca="1">+IF(AND(ISNUMBER(OFFSET('Sanitation Data'!$H$7,0,10*ROW('Sanitation Data'!H189))),DK195="Yes"),OFFSET('Sanitation Data'!$H$7,0,10*ROW('Sanitation Data'!H189)),IF(AND(ISNUMBER(OFFSET('Sanitation Data'!$H$7,0,10*ROW('Sanitation Data'!H189))),DK195="No",ISNUMBER(OFFSET('Sanitation Data'!$H$7,0,10*ROW('Sanitation Data'!H189)))),CONCATENATE("[",ROUND(OFFSET('Sanitation Data'!$H$7,0,10*ROW('Sanitation Data'!H189)),0),"]"),IF(AND(ISNUMBER(OFFSET('Sanitation Data'!$H$7,0,10*ROW('Sanitation Data'!H189))),DK195="",ISNUMBER(OFFSET('Sanitation Data'!$H$7,0,10*ROW('Sanitation Data'!H189)))),OFFSET('Sanitation Data'!$H$7,0,10*ROW('Sanitation Data'!H189)),NA())))</f>
        <v>#N/A</v>
      </c>
      <c r="AW195" s="120" t="e">
        <f ca="1">+IF(AND(ISNUMBER(OFFSET('Sanitation Data'!$H$11,0,10*ROW('Sanitation Data'!H189))),DL195="Yes"),OFFSET('Sanitation Data'!$H$11,0,10*ROW('Sanitation Data'!H189)),IF(AND(ISNUMBER(OFFSET('Sanitation Data'!$H$11,0,10*ROW('Sanitation Data'!H189))),DL195="No",ISNUMBER(OFFSET('Sanitation Data'!$H$11,0,10*ROW('Sanitation Data'!H189)))),CONCATENATE("[",ROUND(OFFSET('Sanitation Data'!$H$11,0,10*ROW('Sanitation Data'!H189)),0),"]"),IF(AND(ISNUMBER(OFFSET('Sanitation Data'!$H$11,0,10*ROW('Sanitation Data'!H189))),DL195="",ISNUMBER(OFFSET('Sanitation Data'!$H$11,0,10*ROW('Sanitation Data'!H189)))),OFFSET('Sanitation Data'!$H$11,0,10*ROW('Sanitation Data'!H189)),NA())))</f>
        <v>#N/A</v>
      </c>
      <c r="AX195" s="120" t="e">
        <f ca="1">+IF(AND(ISNUMBER(OFFSET('Sanitation Data'!$H$12,0,10*ROW('Sanitation Data'!H189))),DM195="Yes"),OFFSET('Sanitation Data'!$H$12,0,10*ROW('Sanitation Data'!H189)),IF(AND(ISNUMBER(OFFSET('Sanitation Data'!$H$12,0,10*ROW('Sanitation Data'!H189))),DM195="No",ISNUMBER(OFFSET('Sanitation Data'!$H$12,0,10*ROW('Sanitation Data'!H189)))),CONCATENATE("[",ROUND(OFFSET('Sanitation Data'!$H$12,0,10*ROW('Sanitation Data'!H189)),0),"]"),IF(AND(ISNUMBER(OFFSET('Sanitation Data'!$H$12,0,10*ROW('Sanitation Data'!H189))),DM195="",ISNUMBER(OFFSET('Sanitation Data'!$H$12,0,10*ROW('Sanitation Data'!H189)))),OFFSET('Sanitation Data'!$H$12,0,10*ROW('Sanitation Data'!H189)),NA())))</f>
        <v>#N/A</v>
      </c>
      <c r="AY195" s="120" t="e">
        <f ca="1">+IF(AND(ISNUMBER(OFFSET('Sanitation Data'!$H$13,0,10*ROW('Sanitation Data'!H189))),DN195="Yes"),OFFSET('Sanitation Data'!$H$13,0,10*ROW('Sanitation Data'!H189)),IF(AND(ISNUMBER(OFFSET('Sanitation Data'!$H$13,0,10*ROW('Sanitation Data'!H189))),DN195="No",ISNUMBER(OFFSET('Sanitation Data'!$H$13,0,10*ROW('Sanitation Data'!H189)))),CONCATENATE("[",ROUND(OFFSET('Sanitation Data'!$H$13,0,10*ROW('Sanitation Data'!H189)),0),"]"),IF(AND(ISNUMBER(OFFSET('Sanitation Data'!$H$13,0,10*ROW('Sanitation Data'!H189))),DN195="",ISNUMBER(OFFSET('Sanitation Data'!$H$13,0,10*ROW('Sanitation Data'!H189)))),OFFSET('Sanitation Data'!$H$13,0,10*ROW('Sanitation Data'!H189)),NA())))</f>
        <v>#N/A</v>
      </c>
      <c r="AZ195" s="121" t="e">
        <f ca="1">+IF(AND(ISNUMBER(OFFSET('Hygiene Data'!$C$6,0,10*ROW('Hygiene Data'!C189))),DO195="Yes"),OFFSET('Hygiene Data'!$C$6,0,10*ROW('Hygiene Data'!C189)),IF(AND(ISNUMBER(OFFSET('Hygiene Data'!$C$6,0,10*ROW('Hygiene Data'!C189))),DO195="No",ISNUMBER(OFFSET('Hygiene Data'!$C$6,0,10*ROW('Hygiene Data'!C189)))),CONCATENATE("[",ROUND(OFFSET('Hygiene Data'!$C$6,0,10*ROW('Hygiene Data'!C189)),0),"]"),IF(AND(ISNUMBER(OFFSET('Hygiene Data'!$C$6,0,10*ROW('Hygiene Data'!C189))),DO195="",ISNUMBER(OFFSET('Hygiene Data'!$C$6,0,10*ROW('Hygiene Data'!C189)))),OFFSET('Hygiene Data'!$C$6,0,10*ROW('Hygiene Data'!C189)),NA())))</f>
        <v>#N/A</v>
      </c>
      <c r="BA195" s="121" t="e">
        <f ca="1">+IF(AND(ISNUMBER(OFFSET('Hygiene Data'!$C$8,0,10*ROW('Hygiene Data'!C189))),DP195="Yes"),OFFSET('Hygiene Data'!$C$8,0,10*ROW('Hygiene Data'!C189)),IF(AND(ISNUMBER(OFFSET('Hygiene Data'!$C$8,0,10*ROW('Hygiene Data'!C189))),DP195="No",ISNUMBER(OFFSET('Hygiene Data'!$C$8,0,10*ROW('Hygiene Data'!C189)))),CONCATENATE("[",ROUND(OFFSET('Hygiene Data'!$C$8,0,10*ROW('Hygiene Data'!C189)),0),"]"),IF(AND(ISNUMBER(OFFSET('Hygiene Data'!$C$8,0,10*ROW('Hygiene Data'!C189))),DP195="",ISNUMBER(OFFSET('Hygiene Data'!$C$8,0,10*ROW('Hygiene Data'!C189)))),OFFSET('Hygiene Data'!$C$8,0,10*ROW('Hygiene Data'!C189)),NA())))</f>
        <v>#N/A</v>
      </c>
      <c r="BB195" s="121" t="e">
        <f ca="1">+IF(AND(ISNUMBER(OFFSET('Hygiene Data'!$C$10,0,10*ROW('Hygiene Data'!C189))),DQ195="Yes"),OFFSET('Hygiene Data'!$C$10,0,10*ROW('Hygiene Data'!C189)),IF(AND(ISNUMBER(OFFSET('Hygiene Data'!$C$10,0,10*ROW('Hygiene Data'!C189))),DQ195="No",ISNUMBER(OFFSET('Hygiene Data'!$C$10,0,10*ROW('Hygiene Data'!C189)))),CONCATENATE("[",ROUND(OFFSET('Hygiene Data'!$C$10,0,10*ROW('Hygiene Data'!C189)),0),"]"),IF(AND(ISNUMBER(OFFSET('Hygiene Data'!$C$10,0,10*ROW('Hygiene Data'!C189))),DQ195="",ISNUMBER(OFFSET('Hygiene Data'!$C$10,0,10*ROW('Hygiene Data'!C189)))),OFFSET('Hygiene Data'!$C$10,0,10*ROW('Hygiene Data'!C189)),NA())))</f>
        <v>#N/A</v>
      </c>
      <c r="BC195" s="121" t="e">
        <f ca="1">+IF(AND(ISNUMBER(OFFSET('Hygiene Data'!$D$6,0,10*ROW('Hygiene Data'!D189))),DR195="Yes"),OFFSET('Hygiene Data'!$D$6,0,10*ROW('Hygiene Data'!D189)),IF(AND(ISNUMBER(OFFSET('Hygiene Data'!$D$6,0,10*ROW('Hygiene Data'!D189))),DR195="No",ISNUMBER(OFFSET('Hygiene Data'!$D$6,0,10*ROW('Hygiene Data'!D189)))),CONCATENATE("[",ROUND(OFFSET('Hygiene Data'!$D$6,0,10*ROW('Hygiene Data'!D189)),0),"]"),IF(AND(ISNUMBER(OFFSET('Hygiene Data'!$D$6,0,10*ROW('Hygiene Data'!D189))),DR195="",ISNUMBER(OFFSET('Hygiene Data'!$D$6,0,10*ROW('Hygiene Data'!D189)))),OFFSET('Hygiene Data'!$D$6,0,10*ROW('Hygiene Data'!D189)),NA())))</f>
        <v>#N/A</v>
      </c>
      <c r="BD195" s="121" t="e">
        <f ca="1">+IF(AND(ISNUMBER(OFFSET('Hygiene Data'!$D$8,0,10*ROW('Hygiene Data'!D189))),DS195="Yes"),OFFSET('Hygiene Data'!$D$8,0,10*ROW('Hygiene Data'!D189)),IF(AND(ISNUMBER(OFFSET('Hygiene Data'!$D$8,0,10*ROW('Hygiene Data'!D189))),DS195="No",ISNUMBER(OFFSET('Hygiene Data'!$D$8,0,10*ROW('Hygiene Data'!D189)))),CONCATENATE("[",ROUND(OFFSET('Hygiene Data'!$D$8,0,10*ROW('Hygiene Data'!D189)),0),"]"),IF(AND(ISNUMBER(OFFSET('Hygiene Data'!$D$8,0,10*ROW('Hygiene Data'!D189))),DS195="",ISNUMBER(OFFSET('Hygiene Data'!$D$8,0,10*ROW('Hygiene Data'!D189)))),OFFSET('Hygiene Data'!$D$8,0,10*ROW('Hygiene Data'!D189)),NA())))</f>
        <v>#N/A</v>
      </c>
      <c r="BE195" s="121" t="e">
        <f ca="1">+IF(AND(ISNUMBER(OFFSET('Hygiene Data'!$D$10,0,10*ROW('Hygiene Data'!D189))),DT195="Yes"),OFFSET('Hygiene Data'!$D$10,0,10*ROW('Hygiene Data'!D189)),IF(AND(ISNUMBER(OFFSET('Hygiene Data'!$D$10,0,10*ROW('Hygiene Data'!D189))),DT195="No",ISNUMBER(OFFSET('Hygiene Data'!$D$10,0,10*ROW('Hygiene Data'!D189)))),CONCATENATE("[",ROUND(OFFSET('Hygiene Data'!$D$10,0,10*ROW('Hygiene Data'!D189)),0),"]"),IF(AND(ISNUMBER(OFFSET('Hygiene Data'!$D$10,0,10*ROW('Hygiene Data'!D189))),DT195="",ISNUMBER(OFFSET('Hygiene Data'!$D$10,0,10*ROW('Hygiene Data'!D189)))),OFFSET('Hygiene Data'!$D$10,0,10*ROW('Hygiene Data'!D189)),NA())))</f>
        <v>#N/A</v>
      </c>
      <c r="BF195" s="121" t="e">
        <f ca="1">+IF(AND(ISNUMBER(OFFSET('Hygiene Data'!$E$6,0,10*ROW('Hygiene Data'!E189))),DU195="Yes"),OFFSET('Hygiene Data'!$E$6,0,10*ROW('Hygiene Data'!E189)),IF(AND(ISNUMBER(OFFSET('Hygiene Data'!$E$6,0,10*ROW('Hygiene Data'!E189))),DU195="No",ISNUMBER(OFFSET('Hygiene Data'!$E$6,0,10*ROW('Hygiene Data'!E189)))),CONCATENATE("[",ROUND(OFFSET('Hygiene Data'!$E$6,0,10*ROW('Hygiene Data'!E189)),0),"]"),IF(AND(ISNUMBER(OFFSET('Hygiene Data'!$E$6,0,10*ROW('Hygiene Data'!E189))),DU195="",ISNUMBER(OFFSET('Hygiene Data'!$E$6,0,10*ROW('Hygiene Data'!E189)))),OFFSET('Hygiene Data'!$E$6,0,10*ROW('Hygiene Data'!E189)),NA())))</f>
        <v>#N/A</v>
      </c>
      <c r="BG195" s="121" t="e">
        <f ca="1">+IF(AND(ISNUMBER(OFFSET('Hygiene Data'!$E$8,0,10*ROW('Hygiene Data'!E189))),DV195="Yes"),OFFSET('Hygiene Data'!$E$8,0,10*ROW('Hygiene Data'!E189)),IF(AND(ISNUMBER(OFFSET('Hygiene Data'!$E$8,0,10*ROW('Hygiene Data'!E189))),DV195="No",ISNUMBER(OFFSET('Hygiene Data'!$E$8,0,10*ROW('Hygiene Data'!E189)))),CONCATENATE("[",ROUND(OFFSET('Hygiene Data'!$E$8,0,10*ROW('Hygiene Data'!E189)),0),"]"),IF(AND(ISNUMBER(OFFSET('Hygiene Data'!$E$8,0,10*ROW('Hygiene Data'!E189))),DV195="",ISNUMBER(OFFSET('Hygiene Data'!$E$8,0,10*ROW('Hygiene Data'!E189)))),OFFSET('Hygiene Data'!$E$8,0,10*ROW('Hygiene Data'!E189)),NA())))</f>
        <v>#N/A</v>
      </c>
      <c r="BH195" s="121" t="e">
        <f ca="1">+IF(AND(ISNUMBER(OFFSET('Hygiene Data'!$E$10,0,10*ROW('Hygiene Data'!E189))),DW195="Yes"),OFFSET('Hygiene Data'!$E$10,0,10*ROW('Hygiene Data'!E189)),IF(AND(ISNUMBER(OFFSET('Hygiene Data'!$E$10,0,10*ROW('Hygiene Data'!E189))),DW195="No",ISNUMBER(OFFSET('Hygiene Data'!$E$10,0,10*ROW('Hygiene Data'!E189)))),CONCATENATE("[",ROUND(OFFSET('Hygiene Data'!$E$10,0,10*ROW('Hygiene Data'!E189)),0),"]"),IF(AND(ISNUMBER(OFFSET('Hygiene Data'!$E$10,0,10*ROW('Hygiene Data'!E189))),DW195="",ISNUMBER(OFFSET('Hygiene Data'!$E$10,0,10*ROW('Hygiene Data'!E189)))),OFFSET('Hygiene Data'!$E$10,0,10*ROW('Hygiene Data'!E189)),NA())))</f>
        <v>#N/A</v>
      </c>
      <c r="BI195" s="121" t="e">
        <f ca="1">+IF(AND(ISNUMBER(OFFSET('Hygiene Data'!$F$6,0,10*ROW('Hygiene Data'!F189))),DX195="Yes"),OFFSET('Hygiene Data'!$F$6,0,10*ROW('Hygiene Data'!F189)),IF(AND(ISNUMBER(OFFSET('Hygiene Data'!$F$6,0,10*ROW('Hygiene Data'!F189))),DX195="No",ISNUMBER(OFFSET('Hygiene Data'!$F$6,0,10*ROW('Hygiene Data'!F189)))),CONCATENATE("[",ROUND(OFFSET('Hygiene Data'!$F$6,0,10*ROW('Hygiene Data'!F189)),0),"]"),IF(AND(ISNUMBER(OFFSET('Hygiene Data'!$F$6,0,10*ROW('Hygiene Data'!F189))),DX195="",ISNUMBER(OFFSET('Hygiene Data'!$F$6,0,10*ROW('Hygiene Data'!F189)))),OFFSET('Hygiene Data'!$F$6,0,10*ROW('Hygiene Data'!F189)),NA())))</f>
        <v>#N/A</v>
      </c>
      <c r="BJ195" s="121" t="e">
        <f ca="1">+IF(AND(ISNUMBER(OFFSET('Hygiene Data'!$F$8,0,10*ROW('Hygiene Data'!F189))),DY195="Yes"),OFFSET('Hygiene Data'!$F$8,0,10*ROW('Hygiene Data'!F189)),IF(AND(ISNUMBER(OFFSET('Hygiene Data'!$F$8,0,10*ROW('Hygiene Data'!F189))),DY195="No",ISNUMBER(OFFSET('Hygiene Data'!$F$8,0,10*ROW('Hygiene Data'!F189)))),CONCATENATE("[",ROUND(OFFSET('Hygiene Data'!$F$8,0,10*ROW('Hygiene Data'!F189)),0),"]"),IF(AND(ISNUMBER(OFFSET('Hygiene Data'!$F$8,0,10*ROW('Hygiene Data'!F189))),DY195="",ISNUMBER(OFFSET('Hygiene Data'!$F$8,0,10*ROW('Hygiene Data'!F189)))),OFFSET('Hygiene Data'!$F$8,0,10*ROW('Hygiene Data'!F189)),NA())))</f>
        <v>#N/A</v>
      </c>
      <c r="BK195" s="121" t="e">
        <f ca="1">+IF(AND(ISNUMBER(OFFSET('Hygiene Data'!$F$10,0,10*ROW('Hygiene Data'!F189))),DZ195="Yes"),OFFSET('Hygiene Data'!$F$10,0,10*ROW('Hygiene Data'!F189)),IF(AND(ISNUMBER(OFFSET('Hygiene Data'!$F$10,0,10*ROW('Hygiene Data'!F189))),DZ195="No",ISNUMBER(OFFSET('Hygiene Data'!$F$10,0,10*ROW('Hygiene Data'!F189)))),CONCATENATE("[",ROUND(OFFSET('Hygiene Data'!$F$10,0,10*ROW('Hygiene Data'!F189)),0),"]"),IF(AND(ISNUMBER(OFFSET('Hygiene Data'!$F$10,0,10*ROW('Hygiene Data'!F189))),DZ195="",ISNUMBER(OFFSET('Hygiene Data'!$F$10,0,10*ROW('Hygiene Data'!F189)))),OFFSET('Hygiene Data'!$F$10,0,10*ROW('Hygiene Data'!F189)),NA())))</f>
        <v>#N/A</v>
      </c>
      <c r="BL195" s="121" t="e">
        <f ca="1">+IF(AND(ISNUMBER(OFFSET('Hygiene Data'!$G$6,0,10*ROW('Hygiene Data'!G189))),EA195="Yes"),OFFSET('Hygiene Data'!$G$6,0,10*ROW('Hygiene Data'!G189)),IF(AND(ISNUMBER(OFFSET('Hygiene Data'!$G$6,0,10*ROW('Hygiene Data'!G189))),EA195="No",ISNUMBER(OFFSET('Hygiene Data'!$G$6,0,10*ROW('Hygiene Data'!G189)))),CONCATENATE("[",ROUND(OFFSET('Hygiene Data'!$G$6,0,10*ROW('Hygiene Data'!G189)),0),"]"),IF(AND(ISNUMBER(OFFSET('Hygiene Data'!$G$6,0,10*ROW('Hygiene Data'!G189))),EA195="",ISNUMBER(OFFSET('Hygiene Data'!$G$6,0,10*ROW('Hygiene Data'!G189)))),OFFSET('Hygiene Data'!$G$6,0,10*ROW('Hygiene Data'!G189)),NA())))</f>
        <v>#N/A</v>
      </c>
      <c r="BM195" s="121" t="e">
        <f ca="1">+IF(AND(ISNUMBER(OFFSET('Hygiene Data'!$G$8,0,10*ROW('Hygiene Data'!G189))),EB195="Yes"),OFFSET('Hygiene Data'!$G$8,0,10*ROW('Hygiene Data'!G189)),IF(AND(ISNUMBER(OFFSET('Hygiene Data'!$G$8,0,10*ROW('Hygiene Data'!G189))),EB195="No",ISNUMBER(OFFSET('Hygiene Data'!$G$8,0,10*ROW('Hygiene Data'!G189)))),CONCATENATE("[",ROUND(OFFSET('Hygiene Data'!$G$8,0,10*ROW('Hygiene Data'!G189)),0),"]"),IF(AND(ISNUMBER(OFFSET('Hygiene Data'!$G$8,0,10*ROW('Hygiene Data'!G189))),EB195="",ISNUMBER(OFFSET('Hygiene Data'!$G$8,0,10*ROW('Hygiene Data'!G189)))),OFFSET('Hygiene Data'!$G$8,0,10*ROW('Hygiene Data'!G189)),NA())))</f>
        <v>#N/A</v>
      </c>
      <c r="BN195" s="121" t="e">
        <f ca="1">+IF(AND(ISNUMBER(OFFSET('Hygiene Data'!$G$10,0,10*ROW('Hygiene Data'!G189))),EC195="Yes"),OFFSET('Hygiene Data'!$G$10,0,10*ROW('Hygiene Data'!G189)),IF(AND(ISNUMBER(OFFSET('Hygiene Data'!$G$10,0,10*ROW('Hygiene Data'!G189))),EC195="No",ISNUMBER(OFFSET('Hygiene Data'!$G$10,0,10*ROW('Hygiene Data'!G189)))),CONCATENATE("[",ROUND(OFFSET('Hygiene Data'!$G$10,0,10*ROW('Hygiene Data'!G189)),0),"]"),IF(AND(ISNUMBER(OFFSET('Hygiene Data'!$G$10,0,10*ROW('Hygiene Data'!G189))),EC195="",ISNUMBER(OFFSET('Hygiene Data'!$G$10,0,10*ROW('Hygiene Data'!G189)))),OFFSET('Hygiene Data'!$G$10,0,10*ROW('Hygiene Data'!G189)),NA())))</f>
        <v>#N/A</v>
      </c>
      <c r="BO195" s="121" t="e">
        <f ca="1">+IF(AND(ISNUMBER(OFFSET('Hygiene Data'!$H$6,0,10*ROW('Hygiene Data'!H189))),ED195="Yes"),OFFSET('Hygiene Data'!$H$6,0,10*ROW('Hygiene Data'!H189)),IF(AND(ISNUMBER(OFFSET('Hygiene Data'!$H$6,0,10*ROW('Hygiene Data'!H189))),ED195="No",ISNUMBER(OFFSET('Hygiene Data'!$H$6,0,10*ROW('Hygiene Data'!H189)))),CONCATENATE("[",ROUND(OFFSET('Hygiene Data'!$H$6,0,10*ROW('Hygiene Data'!H189)),0),"]"),IF(AND(ISNUMBER(OFFSET('Hygiene Data'!$H$6,0,10*ROW('Hygiene Data'!H189))),ED195="",ISNUMBER(OFFSET('Hygiene Data'!$H$6,0,10*ROW('Hygiene Data'!H189)))),OFFSET('Hygiene Data'!$H$6,0,10*ROW('Hygiene Data'!H189)),NA())))</f>
        <v>#N/A</v>
      </c>
      <c r="BP195" s="121" t="e">
        <f ca="1">+IF(AND(ISNUMBER(OFFSET('Hygiene Data'!$H$8,0,10*ROW('Hygiene Data'!H189))),EE195="Yes"),OFFSET('Hygiene Data'!$H$8,0,10*ROW('Hygiene Data'!H189)),IF(AND(ISNUMBER(OFFSET('Hygiene Data'!$H$8,0,10*ROW('Hygiene Data'!H189))),EE195="No",ISNUMBER(OFFSET('Hygiene Data'!$H$8,0,10*ROW('Hygiene Data'!H189)))),CONCATENATE("[",ROUND(OFFSET('Hygiene Data'!$H$8,0,10*ROW('Hygiene Data'!H189)),0),"]"),IF(AND(ISNUMBER(OFFSET('Hygiene Data'!$H$8,0,10*ROW('Hygiene Data'!H189))),EE195="",ISNUMBER(OFFSET('Hygiene Data'!$H$8,0,10*ROW('Hygiene Data'!H189)))),OFFSET('Hygiene Data'!$H$8,0,10*ROW('Hygiene Data'!H189)),NA())))</f>
        <v>#N/A</v>
      </c>
      <c r="BQ195" s="121" t="e">
        <f ca="1">+IF(AND(ISNUMBER(OFFSET('Hygiene Data'!$H$10,0,10*ROW('Hygiene Data'!H189))),EF195="Yes"),OFFSET('Hygiene Data'!$H$10,0,10*ROW('Hygiene Data'!H189)),IF(AND(ISNUMBER(OFFSET('Hygiene Data'!$H$10,0,10*ROW('Hygiene Data'!H189))),EF195="No",ISNUMBER(OFFSET('Hygiene Data'!$H$10,0,10*ROW('Hygiene Data'!H189)))),CONCATENATE("[",ROUND(OFFSET('Hygiene Data'!$H$10,0,10*ROW('Hygiene Data'!H189)),0),"]"),IF(AND(ISNUMBER(OFFSET('Hygiene Data'!$H$10,0,10*ROW('Hygiene Data'!H189))),EF195="",ISNUMBER(OFFSET('Hygiene Data'!$H$10,0,10*ROW('Hygiene Data'!H189)))),OFFSET('Hygiene Data'!$H$10,0,10*ROW('Hygiene Data'!H189)),NA())))</f>
        <v>#N/A</v>
      </c>
      <c r="BS195" s="28" t="str">
        <f ca="1">+IF(OFFSET('Water Data'!$C$28,0,10*ROW('Water Data'!C189))="","",OFFSET('Water Data'!$C$28,0,10*ROW('Water Data'!C189)))</f>
        <v/>
      </c>
      <c r="BT195" s="28" t="str">
        <f ca="1">+IF(OFFSET('Water Data'!$C$29,0,10*ROW('Water Data'!C189))="","",OFFSET('Water Data'!$C$29,0,10*ROW('Water Data'!C189)))</f>
        <v/>
      </c>
      <c r="BU195" s="28" t="str">
        <f ca="1">+IF(OFFSET('Water Data'!$C$30,0,10*ROW('Water Data'!C189))="","",OFFSET('Water Data'!$C$30,0,10*ROW('Water Data'!C189)))</f>
        <v/>
      </c>
      <c r="BV195" s="28" t="str">
        <f ca="1">+IF(OFFSET('Water Data'!$D$28,0,10*ROW('Water Data'!D189))="","",OFFSET('Water Data'!$D$28,0,10*ROW('Water Data'!D189)))</f>
        <v/>
      </c>
      <c r="BW195" s="28" t="str">
        <f ca="1">+IF(OFFSET('Water Data'!$D$29,0,10*ROW('Water Data'!D189))="","",OFFSET('Water Data'!$D$29,0,10*ROW('Water Data'!D189)))</f>
        <v/>
      </c>
      <c r="BX195" s="28" t="str">
        <f ca="1">+IF(OFFSET('Water Data'!$D$30,0,10*ROW('Water Data'!D189))="","",OFFSET('Water Data'!$D$30,0,10*ROW('Water Data'!D189)))</f>
        <v/>
      </c>
      <c r="BY195" s="28" t="str">
        <f ca="1">+IF(OFFSET('Water Data'!$E$28,0,10*ROW('Water Data'!E189))="","",OFFSET('Water Data'!$E$28,0,10*ROW('Water Data'!E189)))</f>
        <v/>
      </c>
      <c r="BZ195" s="28" t="str">
        <f ca="1">+IF(OFFSET('Water Data'!$E$29,0,10*ROW('Water Data'!E189))="","",OFFSET('Water Data'!$E$29,0,10*ROW('Water Data'!E189)))</f>
        <v/>
      </c>
      <c r="CA195" s="28" t="str">
        <f ca="1">+IF(OFFSET('Water Data'!$E$30,0,10*ROW('Water Data'!E189))="","",OFFSET('Water Data'!$E$30,0,10*ROW('Water Data'!E189)))</f>
        <v/>
      </c>
      <c r="CB195" s="28" t="str">
        <f ca="1">+IF(OFFSET('Water Data'!$F$28,0,10*ROW('Water Data'!F189))="","",OFFSET('Water Data'!$F$28,0,10*ROW('Water Data'!F189)))</f>
        <v/>
      </c>
      <c r="CC195" s="28" t="str">
        <f ca="1">+IF(OFFSET('Water Data'!$F$29,0,10*ROW('Water Data'!F189))="","",OFFSET('Water Data'!$F$29,0,10*ROW('Water Data'!F189)))</f>
        <v/>
      </c>
      <c r="CD195" s="28" t="str">
        <f ca="1">+IF(OFFSET('Water Data'!$F$30,0,10*ROW('Water Data'!F189))="","",OFFSET('Water Data'!$F$30,0,10*ROW('Water Data'!F189)))</f>
        <v/>
      </c>
      <c r="CE195" s="28" t="str">
        <f ca="1">+IF(OFFSET('Water Data'!$G$28,0,10*ROW('Water Data'!G189))="","",OFFSET('Water Data'!$G$28,0,10*ROW('Water Data'!G189)))</f>
        <v/>
      </c>
      <c r="CF195" s="28" t="str">
        <f ca="1">+IF(OFFSET('Water Data'!$G$29,0,10*ROW('Water Data'!G189))="","",OFFSET('Water Data'!$G$29,0,10*ROW('Water Data'!G189)))</f>
        <v/>
      </c>
      <c r="CG195" s="28" t="str">
        <f ca="1">+IF(OFFSET('Water Data'!$G$30,0,10*ROW('Water Data'!G189))="","",OFFSET('Water Data'!$G$30,0,10*ROW('Water Data'!G189)))</f>
        <v/>
      </c>
      <c r="CH195" s="28" t="str">
        <f ca="1">+IF(OFFSET('Water Data'!$H$28,0,10*ROW('Water Data'!H189))="","",OFFSET('Water Data'!$H$28,0,10*ROW('Water Data'!H189)))</f>
        <v/>
      </c>
      <c r="CI195" s="28" t="str">
        <f ca="1">+IF(OFFSET('Water Data'!$H$29,0,10*ROW('Water Data'!H189))="","",OFFSET('Water Data'!$H$29,0,10*ROW('Water Data'!H189)))</f>
        <v/>
      </c>
      <c r="CJ195" s="28" t="str">
        <f ca="1">+IF(OFFSET('Water Data'!$H$30,0,10*ROW('Water Data'!H189))="","",OFFSET('Water Data'!$H$30,0,10*ROW('Water Data'!H189)))</f>
        <v/>
      </c>
      <c r="CK195" s="28" t="str">
        <f ca="1">+IF(OFFSET('Sanitation Data'!$C$29,0,10*ROW('Sanitation Data'!C189))="","",OFFSET('Sanitation Data'!$C$29,0,10*ROW('Sanitation Data'!C189)))</f>
        <v/>
      </c>
      <c r="CL195" s="28" t="str">
        <f ca="1">+IF(OFFSET('Sanitation Data'!$C$30,0,10*ROW('Sanitation Data'!C189))="","",OFFSET('Sanitation Data'!$C$30,0,10*ROW('Sanitation Data'!C189)))</f>
        <v/>
      </c>
      <c r="CM195" s="28" t="str">
        <f ca="1">+IF(OFFSET('Sanitation Data'!$C$31,0,10*ROW('Sanitation Data'!C189))="","",OFFSET('Sanitation Data'!$C$31,0,10*ROW('Sanitation Data'!C189)))</f>
        <v/>
      </c>
      <c r="CN195" s="28" t="str">
        <f ca="1">+IF(OFFSET('Sanitation Data'!$C$32,0,10*ROW('Sanitation Data'!C189))="","",OFFSET('Sanitation Data'!$C$32,0,10*ROW('Sanitation Data'!C189)))</f>
        <v/>
      </c>
      <c r="CO195" s="28" t="str">
        <f ca="1">+IF(OFFSET('Sanitation Data'!$C$33,0,10*ROW('Sanitation Data'!C189))="","",OFFSET('Sanitation Data'!$C$33,0,10*ROW('Sanitation Data'!C189)))</f>
        <v/>
      </c>
      <c r="CP195" s="28" t="str">
        <f ca="1">+IF(OFFSET('Sanitation Data'!$D$29,0,10*ROW('Sanitation Data'!D189))="","",OFFSET('Sanitation Data'!$D$29,0,10*ROW('Sanitation Data'!D189)))</f>
        <v/>
      </c>
      <c r="CQ195" s="28" t="str">
        <f ca="1">+IF(OFFSET('Sanitation Data'!$D$30,0,10*ROW('Sanitation Data'!D189))="","",OFFSET('Sanitation Data'!$D$30,0,10*ROW('Sanitation Data'!D189)))</f>
        <v/>
      </c>
      <c r="CR195" s="28" t="str">
        <f ca="1">+IF(OFFSET('Sanitation Data'!$D$31,0,10*ROW('Sanitation Data'!D189))="","",OFFSET('Sanitation Data'!$D$31,0,10*ROW('Sanitation Data'!D189)))</f>
        <v/>
      </c>
      <c r="CS195" s="28" t="str">
        <f ca="1">+IF(OFFSET('Sanitation Data'!$D$32,0,10*ROW('Sanitation Data'!D189))="","",OFFSET('Sanitation Data'!$D$32,0,10*ROW('Sanitation Data'!D189)))</f>
        <v/>
      </c>
      <c r="CT195" s="28" t="str">
        <f ca="1">+IF(OFFSET('Sanitation Data'!$D$33,0,10*ROW('Sanitation Data'!D189))="","",OFFSET('Sanitation Data'!$D$33,0,10*ROW('Sanitation Data'!D189)))</f>
        <v/>
      </c>
      <c r="CU195" s="28" t="str">
        <f ca="1">+IF(OFFSET('Sanitation Data'!$E$29,0,10*ROW('Sanitation Data'!E189))="","",OFFSET('Sanitation Data'!$E$29,0,10*ROW('Sanitation Data'!E189)))</f>
        <v/>
      </c>
      <c r="CV195" s="28" t="str">
        <f ca="1">+IF(OFFSET('Sanitation Data'!$E$30,0,10*ROW('Sanitation Data'!E189))="","",OFFSET('Sanitation Data'!$E$30,0,10*ROW('Sanitation Data'!E189)))</f>
        <v/>
      </c>
      <c r="CW195" s="28" t="str">
        <f ca="1">+IF(OFFSET('Sanitation Data'!$E$31,0,10*ROW('Sanitation Data'!E189))="","",OFFSET('Sanitation Data'!$E$31,0,10*ROW('Sanitation Data'!E189)))</f>
        <v/>
      </c>
      <c r="CX195" s="28" t="str">
        <f ca="1">+IF(OFFSET('Sanitation Data'!$E$32,0,10*ROW('Sanitation Data'!E189))="","",OFFSET('Sanitation Data'!$E$32,0,10*ROW('Sanitation Data'!E189)))</f>
        <v/>
      </c>
      <c r="CY195" s="28" t="str">
        <f ca="1">+IF(OFFSET('Sanitation Data'!$E$33,0,10*ROW('Sanitation Data'!E189))="","",OFFSET('Sanitation Data'!$E$33,0,10*ROW('Sanitation Data'!E189)))</f>
        <v/>
      </c>
      <c r="CZ195" s="28" t="str">
        <f ca="1">+IF(OFFSET('Sanitation Data'!$F$29,0,10*ROW('Sanitation Data'!F189))="","",OFFSET('Sanitation Data'!$F$29,0,10*ROW('Sanitation Data'!F189)))</f>
        <v/>
      </c>
      <c r="DA195" s="28" t="str">
        <f ca="1">+IF(OFFSET('Sanitation Data'!$F$30,0,10*ROW('Sanitation Data'!F189))="","",OFFSET('Sanitation Data'!$F$30,0,10*ROW('Sanitation Data'!F189)))</f>
        <v/>
      </c>
      <c r="DB195" s="28" t="str">
        <f ca="1">+IF(OFFSET('Sanitation Data'!$F$31,0,10*ROW('Sanitation Data'!F189))="","",OFFSET('Sanitation Data'!$F$31,0,10*ROW('Sanitation Data'!F189)))</f>
        <v/>
      </c>
      <c r="DC195" s="28" t="str">
        <f ca="1">+IF(OFFSET('Sanitation Data'!$F$32,0,10*ROW('Sanitation Data'!F189))="","",OFFSET('Sanitation Data'!$F$32,0,10*ROW('Sanitation Data'!F189)))</f>
        <v/>
      </c>
      <c r="DD195" s="28" t="str">
        <f ca="1">+IF(OFFSET('Sanitation Data'!$F$33,0,10*ROW('Sanitation Data'!F189))="","",OFFSET('Sanitation Data'!$F$33,0,10*ROW('Sanitation Data'!F189)))</f>
        <v/>
      </c>
      <c r="DE195" s="28" t="str">
        <f ca="1">+IF(OFFSET('Sanitation Data'!$G$29,0,10*ROW('Sanitation Data'!G189))="","",OFFSET('Sanitation Data'!$G$29,0,10*ROW('Sanitation Data'!G189)))</f>
        <v/>
      </c>
      <c r="DF195" s="28" t="str">
        <f ca="1">+IF(OFFSET('Sanitation Data'!$G$30,0,10*ROW('Sanitation Data'!G189))="","",OFFSET('Sanitation Data'!$G$30,0,10*ROW('Sanitation Data'!G189)))</f>
        <v/>
      </c>
      <c r="DG195" s="28" t="str">
        <f ca="1">+IF(OFFSET('Sanitation Data'!$G$31,0,10*ROW('Sanitation Data'!G189))="","",OFFSET('Sanitation Data'!$G$31,0,10*ROW('Sanitation Data'!G189)))</f>
        <v/>
      </c>
      <c r="DH195" s="28" t="str">
        <f ca="1">+IF(OFFSET('Sanitation Data'!$G$32,0,10*ROW('Sanitation Data'!G189))="","",OFFSET('Sanitation Data'!$G$32,0,10*ROW('Sanitation Data'!G189)))</f>
        <v/>
      </c>
      <c r="DI195" s="28" t="str">
        <f ca="1">+IF(OFFSET('Sanitation Data'!$G$33,0,10*ROW('Sanitation Data'!G189))="","",OFFSET('Sanitation Data'!$G$33,0,10*ROW('Sanitation Data'!G189)))</f>
        <v/>
      </c>
      <c r="DJ195" s="28" t="str">
        <f ca="1">+IF(OFFSET('Sanitation Data'!$H$29,0,10*ROW('Sanitation Data'!H189))="","",OFFSET('Sanitation Data'!$H$29,0,10*ROW('Sanitation Data'!H189)))</f>
        <v/>
      </c>
      <c r="DK195" s="28" t="str">
        <f ca="1">+IF(OFFSET('Sanitation Data'!$H$30,0,10*ROW('Sanitation Data'!H189))="","",OFFSET('Sanitation Data'!$H$30,0,10*ROW('Sanitation Data'!H189)))</f>
        <v/>
      </c>
      <c r="DL195" s="28" t="str">
        <f ca="1">+IF(OFFSET('Sanitation Data'!$H$31,0,10*ROW('Sanitation Data'!H189))="","",OFFSET('Sanitation Data'!$H$31,0,10*ROW('Sanitation Data'!H189)))</f>
        <v/>
      </c>
      <c r="DM195" s="28" t="str">
        <f ca="1">+IF(OFFSET('Sanitation Data'!$H$32,0,10*ROW('Sanitation Data'!H189))="","",OFFSET('Sanitation Data'!$H$32,0,10*ROW('Sanitation Data'!H189)))</f>
        <v/>
      </c>
      <c r="DN195" s="28" t="str">
        <f ca="1">+IF(OFFSET('Sanitation Data'!$H$33,0,10*ROW('Sanitation Data'!H189))="","",OFFSET('Sanitation Data'!$H$33,0,10*ROW('Sanitation Data'!H189)))</f>
        <v/>
      </c>
      <c r="DO195" s="28" t="str">
        <f ca="1">+IF(OFFSET('Hygiene Data'!$C$12,0,10*ROW('Hygiene Data'!C189))="","",OFFSET('Hygiene Data'!$C$12,0,10*ROW('Hygiene Data'!C189)))</f>
        <v/>
      </c>
      <c r="DP195" s="28" t="str">
        <f ca="1">+IF(OFFSET('Hygiene Data'!$C$13,0,10*ROW('Hygiene Data'!C189))="","",OFFSET('Hygiene Data'!$C$13,0,10*ROW('Hygiene Data'!C189)))</f>
        <v/>
      </c>
      <c r="DQ195" s="28" t="str">
        <f ca="1">+IF(OFFSET('Hygiene Data'!$C$14,0,10*ROW('Hygiene Data'!C189))="","",OFFSET('Hygiene Data'!$C$14,0,10*ROW('Hygiene Data'!C189)))</f>
        <v/>
      </c>
      <c r="DR195" s="28" t="str">
        <f ca="1">+IF(OFFSET('Hygiene Data'!$D$12,0,10*ROW('Hygiene Data'!D189))="","",OFFSET('Hygiene Data'!$D$12,0,10*ROW('Hygiene Data'!D189)))</f>
        <v/>
      </c>
      <c r="DS195" s="28" t="str">
        <f ca="1">+IF(OFFSET('Hygiene Data'!$D$13,0,10*ROW('Hygiene Data'!D189))="","",OFFSET('Hygiene Data'!$D$13,0,10*ROW('Hygiene Data'!D189)))</f>
        <v/>
      </c>
      <c r="DT195" s="28" t="str">
        <f ca="1">+IF(OFFSET('Hygiene Data'!$D$14,0,10*ROW('Hygiene Data'!D189))="","",OFFSET('Hygiene Data'!$D$14,0,10*ROW('Hygiene Data'!D189)))</f>
        <v/>
      </c>
      <c r="DU195" s="28" t="str">
        <f ca="1">+IF(OFFSET('Hygiene Data'!$E$12,0,10*ROW('Hygiene Data'!E189))="","",OFFSET('Hygiene Data'!$E$12,0,10*ROW('Hygiene Data'!E189)))</f>
        <v/>
      </c>
      <c r="DV195" s="28" t="str">
        <f ca="1">+IF(OFFSET('Hygiene Data'!$E$13,0,10*ROW('Hygiene Data'!E189))="","",OFFSET('Hygiene Data'!$E$13,0,10*ROW('Hygiene Data'!E189)))</f>
        <v/>
      </c>
      <c r="DW195" s="28" t="str">
        <f ca="1">+IF(OFFSET('Hygiene Data'!$E$14,0,10*ROW('Hygiene Data'!E189))="","",OFFSET('Hygiene Data'!$E$14,0,10*ROW('Hygiene Data'!E189)))</f>
        <v/>
      </c>
      <c r="DX195" s="28" t="str">
        <f ca="1">+IF(OFFSET('Hygiene Data'!$F$12,0,10*ROW('Hygiene Data'!F189))="","",OFFSET('Hygiene Data'!$F$12,0,10*ROW('Hygiene Data'!F189)))</f>
        <v/>
      </c>
      <c r="DY195" s="28" t="str">
        <f ca="1">+IF(OFFSET('Hygiene Data'!$F$13,0,10*ROW('Hygiene Data'!F189))="","",OFFSET('Hygiene Data'!$F$13,0,10*ROW('Hygiene Data'!F189)))</f>
        <v/>
      </c>
      <c r="DZ195" s="28" t="str">
        <f ca="1">+IF(OFFSET('Hygiene Data'!$F$14,0,10*ROW('Hygiene Data'!F189))="","",OFFSET('Hygiene Data'!$F$14,0,10*ROW('Hygiene Data'!F189)))</f>
        <v/>
      </c>
      <c r="EA195" s="28" t="str">
        <f ca="1">+IF(OFFSET('Hygiene Data'!$G$12,0,10*ROW('Hygiene Data'!G189))="","",OFFSET('Hygiene Data'!$G$12,0,10*ROW('Hygiene Data'!G189)))</f>
        <v/>
      </c>
      <c r="EB195" s="28" t="str">
        <f ca="1">+IF(OFFSET('Hygiene Data'!$G$13,0,10*ROW('Hygiene Data'!G189))="","",OFFSET('Hygiene Data'!$G$13,0,10*ROW('Hygiene Data'!G189)))</f>
        <v/>
      </c>
      <c r="EC195" s="28" t="str">
        <f ca="1">+IF(OFFSET('Hygiene Data'!$G$14,0,10*ROW('Hygiene Data'!G189))="","",OFFSET('Hygiene Data'!$G$14,0,10*ROW('Hygiene Data'!G189)))</f>
        <v/>
      </c>
      <c r="ED195" s="28" t="str">
        <f ca="1">+IF(OFFSET('Hygiene Data'!$H$12,0,10*ROW('Hygiene Data'!H189))="","",OFFSET('Hygiene Data'!$H$12,0,10*ROW('Hygiene Data'!H189)))</f>
        <v/>
      </c>
      <c r="EE195" s="28" t="str">
        <f ca="1">+IF(OFFSET('Hygiene Data'!$H$13,0,10*ROW('Hygiene Data'!H189))="","",OFFSET('Hygiene Data'!$H$13,0,10*ROW('Hygiene Data'!H189)))</f>
        <v/>
      </c>
      <c r="EF195" s="28" t="str">
        <f ca="1">+IF(OFFSET('Hygiene Data'!$H$14,0,10*ROW('Hygiene Data'!H189))="","",OFFSET('Hygiene Data'!$H$14,0,10*ROW('Hygiene Data'!H189)))</f>
        <v/>
      </c>
    </row>
    <row r="196" spans="1:136" x14ac:dyDescent="0.2">
      <c r="A196" s="44" t="str">
        <f ca="1">+IF(OFFSET('Water Data'!$B$1,0,10*ROW('Water Data'!B193))="","",OFFSET('Water Data'!$B$1,0,10*ROW('Water Data'!B193)))</f>
        <v/>
      </c>
      <c r="B196" s="44" t="str">
        <f ca="1">+IF(OFFSET('Water Data'!$A$3,0,10*ROW('Water Data'!A193))="","",OFFSET('Water Data'!$A$3,0,10*ROW('Water Data'!A193)))</f>
        <v/>
      </c>
      <c r="C196" s="44" t="str">
        <f ca="1">+IF(OFFSET('Water Data'!$C$3,0,10*ROW('Water Data'!C193))="","",OFFSET('Water Data'!$C$3,0,10*ROW('Water Data'!C193)))</f>
        <v/>
      </c>
      <c r="D196" s="119" t="e">
        <f ca="1">+IF(AND(ISNUMBER(OFFSET('Water Data'!$C$5,0,10*ROW('Water Data'!C190))),BS196="Yes"),100-OFFSET('Water Data'!$C$5,0,10*ROW('Water Data'!C190)),IF(AND(ISNUMBER(OFFSET('Water Data'!$C$5,0,10*ROW('Water Data'!C190))),BS196="No",ISNUMBER(OFFSET('Water Data'!$C$5,0,10*ROW('Water Data'!C190)))),CONCATENATE("[",ROUND(100-OFFSET('Water Data'!$C$5,0,10*ROW('Water Data'!C190)),0),"]"),IF(AND(ISNUMBER(OFFSET('Water Data'!$C$5,0,10*ROW('Water Data'!C190))),BS196="",ISNUMBER(OFFSET('Water Data'!$C$5,0,10*ROW('Water Data'!C190)))),100-OFFSET('Water Data'!$C$5,0,10*ROW('Water Data'!C190)),NA())))</f>
        <v>#N/A</v>
      </c>
      <c r="E196" s="119" t="e">
        <f ca="1">+IF(AND(ISNUMBER(OFFSET('Water Data'!$C$7,0,10*ROW('Water Data'!D190))),BT196="Yes"),OFFSET('Water Data'!$C$7,0,10*ROW('Water Data'!C190)),IF(AND(ISNUMBER(OFFSET('Water Data'!$C$7,0,10*ROW('Water Data'!C190))),BT196="No",ISNUMBER(OFFSET('Water Data'!$C$7,0,10*ROW('Water Data'!C190)))),CONCATENATE("[",ROUND(OFFSET('Water Data'!$C$7,0,10*ROW('Water Data'!C190)),0),"]"),IF(AND(ISNUMBER(OFFSET('Water Data'!$C$7,0,10*ROW('Water Data'!C190))),BT196="",ISNUMBER(OFFSET('Water Data'!$C$7,0,10*ROW('Water Data'!C190)))),OFFSET('Water Data'!$C$7,0,10*ROW('Water Data'!C190)),NA())))</f>
        <v>#N/A</v>
      </c>
      <c r="F196" s="119" t="e">
        <f ca="1">+IF(AND(ISNUMBER(OFFSET('Water Data'!$C$10,0,10*ROW('Water Data'!C190))),BU196="Yes"),OFFSET('Water Data'!$C$10,0,10*ROW('Water Data'!C190)),IF(AND(ISNUMBER(OFFSET('Water Data'!$C$10,0,10*ROW('Water Data'!C190))),BU196="No",ISNUMBER(OFFSET('Water Data'!$C$10,0,10*ROW('Water Data'!C190)))),CONCATENATE("[",ROUND(OFFSET('Water Data'!$C$10,0,10*ROW('Water Data'!C190)),0),"]"),IF(AND(ISNUMBER(OFFSET('Water Data'!$C$10,0,10*ROW('Water Data'!C190))),BU196="",ISNUMBER(OFFSET('Water Data'!$C$10,0,10*ROW('Water Data'!C190)))),OFFSET('Water Data'!$C$10,0,10*ROW('Water Data'!C190)),NA())))</f>
        <v>#N/A</v>
      </c>
      <c r="G196" s="119" t="e">
        <f ca="1">+IF(AND(ISNUMBER(OFFSET('Water Data'!$D$5,0,10*ROW('Water Data'!D190))),BV196="Yes"),100-OFFSET('Water Data'!$D$5,0,10*ROW('Water Data'!D190)),IF(AND(ISNUMBER(OFFSET('Water Data'!$D$5,0,10*ROW('Water Data'!D190))),BV196="No",ISNUMBER(OFFSET('Water Data'!$D$5,0,10*ROW('Water Data'!D190)))),CONCATENATE("[",ROUND(100-OFFSET('Water Data'!$D$5,0,10*ROW('Water Data'!D190)),0),"]"),IF(AND(ISNUMBER(OFFSET('Water Data'!$D$5,0,10*ROW('Water Data'!D190))),BV196="",ISNUMBER(OFFSET('Water Data'!$D$5,0,10*ROW('Water Data'!D190)))),100-OFFSET('Water Data'!$D$5,0,10*ROW('Water Data'!D190)),NA())))</f>
        <v>#N/A</v>
      </c>
      <c r="H196" s="119" t="e">
        <f ca="1">+IF(AND(ISNUMBER(OFFSET('Water Data'!$D$7,0,10*ROW('Water Data'!D190))),BW196="Yes"),OFFSET('Water Data'!$D$7,0,10*ROW('Water Data'!D190)),IF(AND(ISNUMBER(OFFSET('Water Data'!$D$7,0,10*ROW('Water Data'!D190))),BW196="No",ISNUMBER(OFFSET('Water Data'!$D$7,0,10*ROW('Water Data'!D190)))),CONCATENATE("[",ROUND(OFFSET('Water Data'!$C$7,0,10*ROW('Water Data'!D190)),0),"]"),IF(AND(ISNUMBER(OFFSET('Water Data'!$D$7,0,10*ROW('Water Data'!D190))),BW196="",ISNUMBER(OFFSET('Water Data'!$D$7,0,10*ROW('Water Data'!D190)))),OFFSET('Water Data'!$D$7,0,10*ROW('Water Data'!D190)),NA())))</f>
        <v>#N/A</v>
      </c>
      <c r="I196" s="119" t="e">
        <f ca="1">+IF(AND(ISNUMBER(OFFSET('Water Data'!$D$10,0,10*ROW('Water Data'!D190))),BX196="Yes"),OFFSET('Water Data'!$D$10,0,10*ROW('Water Data'!D190)),IF(AND(ISNUMBER(OFFSET('Water Data'!$D$10,0,10*ROW('Water Data'!D190))),BX196="No",ISNUMBER(OFFSET('Water Data'!$D$10,0,10*ROW('Water Data'!D190)))),CONCATENATE("[",ROUND(OFFSET('Water Data'!$D$10,0,10*ROW('Water Data'!D190)),0),"]"),IF(AND(ISNUMBER(OFFSET('Water Data'!$D$10,0,10*ROW('Water Data'!D190))),BX196="",ISNUMBER(OFFSET('Water Data'!$D$10,0,10*ROW('Water Data'!D190)))),OFFSET('Water Data'!$D$10,0,10*ROW('Water Data'!D190)),NA())))</f>
        <v>#N/A</v>
      </c>
      <c r="J196" s="119" t="e">
        <f ca="1">+IF(AND(ISNUMBER(OFFSET('Water Data'!$E$5,0,10*ROW('Water Data'!E190))),BY196="Yes"),100-OFFSET('Water Data'!$E$5,0,10*ROW('Water Data'!E190)),IF(AND(ISNUMBER(OFFSET('Water Data'!$E$5,0,10*ROW('Water Data'!E190))),BY196="No",ISNUMBER(OFFSET('Water Data'!$E$5,0,10*ROW('Water Data'!E190)))),CONCATENATE("[",ROUND(100-OFFSET('Water Data'!$E$5,0,10*ROW('Water Data'!E190)),0),"]"),IF(AND(ISNUMBER(OFFSET('Water Data'!$E$5,0,10*ROW('Water Data'!E190))),BY196="",ISNUMBER(OFFSET('Water Data'!$E$5,0,10*ROW('Water Data'!E190)))),100-OFFSET('Water Data'!$E$5,0,10*ROW('Water Data'!E190)),NA())))</f>
        <v>#N/A</v>
      </c>
      <c r="K196" s="119" t="e">
        <f ca="1">+IF(AND(ISNUMBER(OFFSET('Water Data'!$E$7,0,10*ROW('Water Data'!E190))),BZ196="Yes"),OFFSET('Water Data'!$E$7,0,10*ROW('Water Data'!E190)),IF(AND(ISNUMBER(OFFSET('Water Data'!$E$7,0,10*ROW('Water Data'!E190))),BZ196="No",ISNUMBER(OFFSET('Water Data'!$E$7,0,10*ROW('Water Data'!E190)))),CONCATENATE("[",ROUND(OFFSET('Water Data'!$E$7,0,10*ROW('Water Data'!E190)),0),"]"),IF(AND(ISNUMBER(OFFSET('Water Data'!$E$7,0,10*ROW('Water Data'!E190))),BZ196="",ISNUMBER(OFFSET('Water Data'!$E$7,0,10*ROW('Water Data'!E190)))),OFFSET('Water Data'!$E$7,0,10*ROW('Water Data'!E190)),NA())))</f>
        <v>#N/A</v>
      </c>
      <c r="L196" s="119" t="e">
        <f ca="1">+IF(AND(ISNUMBER(OFFSET('Water Data'!$E$10,0,10*ROW('Water Data'!E190))),CA196="Yes"),OFFSET('Water Data'!$E$10,0,10*ROW('Water Data'!E190)),IF(AND(ISNUMBER(OFFSET('Water Data'!$E$10,0,10*ROW('Water Data'!E190))),CA196="No",ISNUMBER(OFFSET('Water Data'!$E$10,0,10*ROW('Water Data'!E190)))),CONCATENATE("[",ROUND(OFFSET('Water Data'!$E$10,0,10*ROW('Water Data'!E190)),0),"]"),IF(AND(ISNUMBER(OFFSET('Water Data'!$E$10,0,10*ROW('Water Data'!E190))),CA196="",ISNUMBER(OFFSET('Water Data'!$E$10,0,10*ROW('Water Data'!E190)))),OFFSET('Water Data'!$E$10,0,10*ROW('Water Data'!E190)),NA())))</f>
        <v>#N/A</v>
      </c>
      <c r="M196" s="119" t="e">
        <f ca="1">+IF(AND(ISNUMBER(OFFSET('Water Data'!$F$5,0,10*ROW('Water Data'!F190))),CB196="Yes"),100-OFFSET('Water Data'!$F$5,0,10*ROW('Water Data'!F190)),IF(AND(ISNUMBER(OFFSET('Water Data'!$F$5,0,10*ROW('Water Data'!F190))),CB196="No",ISNUMBER(OFFSET('Water Data'!$F$5,0,10*ROW('Water Data'!F190)))),CONCATENATE("[",ROUND(100-OFFSET('Water Data'!$F$5,0,10*ROW('Water Data'!F190)),0),"]"),IF(AND(ISNUMBER(OFFSET('Water Data'!$F$5,0,10*ROW('Water Data'!F190))),CB196="",ISNUMBER(OFFSET('Water Data'!$F$5,0,10*ROW('Water Data'!F190)))),100-OFFSET('Water Data'!$F$5,0,10*ROW('Water Data'!F190)),NA())))</f>
        <v>#N/A</v>
      </c>
      <c r="N196" s="119" t="e">
        <f ca="1">+IF(AND(ISNUMBER(OFFSET('Water Data'!$F$7,0,10*ROW('Water Data'!F190))),CC196="Yes"),OFFSET('Water Data'!$F$7,0,10*ROW('Water Data'!F190)),IF(AND(ISNUMBER(OFFSET('Water Data'!$F$7,0,10*ROW('Water Data'!F190))),CC196="No",ISNUMBER(OFFSET('Water Data'!$F$7,0,10*ROW('Water Data'!F190)))),CONCATENATE("[",ROUND(OFFSET('Water Data'!$F$7,0,10*ROW('Water Data'!F190)),0),"]"),IF(AND(ISNUMBER(OFFSET('Water Data'!$F$7,0,10*ROW('Water Data'!F190))),CC196="",ISNUMBER(OFFSET('Water Data'!$F$7,0,10*ROW('Water Data'!F190)))),OFFSET('Water Data'!$F$7,0,10*ROW('Water Data'!F190)),NA())))</f>
        <v>#N/A</v>
      </c>
      <c r="O196" s="119" t="e">
        <f ca="1">+IF(AND(ISNUMBER(OFFSET('Water Data'!$F$10,0,10*ROW('Water Data'!F190))),CD196="Yes"),OFFSET('Water Data'!$F$10,0,10*ROW('Water Data'!F190)),IF(AND(ISNUMBER(OFFSET('Water Data'!$F$10,0,10*ROW('Water Data'!F190))),CD196="No",ISNUMBER(OFFSET('Water Data'!$F$10,0,10*ROW('Water Data'!F190)))),CONCATENATE("[",ROUND(OFFSET('Water Data'!$F$10,0,10*ROW('Water Data'!F190)),0),"]"),IF(AND(ISNUMBER(OFFSET('Water Data'!$F$10,0,10*ROW('Water Data'!F190))),CD196="",ISNUMBER(OFFSET('Water Data'!$F$10,0,10*ROW('Water Data'!F190)))),OFFSET('Water Data'!$F$10,0,10*ROW('Water Data'!F190)),NA())))</f>
        <v>#N/A</v>
      </c>
      <c r="P196" s="119" t="e">
        <f ca="1">+IF(AND(ISNUMBER(OFFSET('Water Data'!$G$5,0,10*ROW('Water Data'!G190))),CE196="Yes"),100-OFFSET('Water Data'!$G$5,0,10*ROW('Water Data'!G190)),IF(AND(ISNUMBER(OFFSET('Water Data'!$G$5,0,10*ROW('Water Data'!G190))),CE196="No",ISNUMBER(OFFSET('Water Data'!$G$5,0,10*ROW('Water Data'!G190)))),CONCATENATE("[",ROUND(100-OFFSET('Water Data'!$G$5,0,10*ROW('Water Data'!G190)),0),"]"),IF(AND(ISNUMBER(OFFSET('Water Data'!$G$5,0,10*ROW('Water Data'!G190))),CE196="",ISNUMBER(OFFSET('Water Data'!$G$5,0,10*ROW('Water Data'!G190)))),100-OFFSET('Water Data'!$G$5,0,10*ROW('Water Data'!G190)),NA())))</f>
        <v>#N/A</v>
      </c>
      <c r="Q196" s="119" t="e">
        <f ca="1">+IF(AND(ISNUMBER(OFFSET('Water Data'!$G$7,0,10*ROW('Water Data'!G190))),CF196="Yes"),OFFSET('Water Data'!$G$7,0,10*ROW('Water Data'!G190)),IF(AND(ISNUMBER(OFFSET('Water Data'!$G$7,0,10*ROW('Water Data'!G190))),CF196="No",ISNUMBER(OFFSET('Water Data'!$G$7,0,10*ROW('Water Data'!G190)))),CONCATENATE("[",ROUND(OFFSET('Water Data'!$G$7,0,10*ROW('Water Data'!G190)),0),"]"),IF(AND(ISNUMBER(OFFSET('Water Data'!$G$7,0,10*ROW('Water Data'!G190))),CF196="",ISNUMBER(OFFSET('Water Data'!$G$7,0,10*ROW('Water Data'!G190)))),OFFSET('Water Data'!$G$7,0,10*ROW('Water Data'!G190)),NA())))</f>
        <v>#N/A</v>
      </c>
      <c r="R196" s="119" t="e">
        <f ca="1">+IF(AND(ISNUMBER(OFFSET('Water Data'!$G$10,0,10*ROW('Water Data'!G190))),CG196="Yes"),OFFSET('Water Data'!$G$10,0,10*ROW('Water Data'!G190)),IF(AND(ISNUMBER(OFFSET('Water Data'!$G$10,0,10*ROW('Water Data'!G190))),CG196="No",ISNUMBER(OFFSET('Water Data'!$G$10,0,10*ROW('Water Data'!G190)))),CONCATENATE("[",ROUND(OFFSET('Water Data'!$G$10,0,10*ROW('Water Data'!G190)),0),"]"),IF(AND(ISNUMBER(OFFSET('Water Data'!$G$10,0,10*ROW('Water Data'!G190))),CG196="",ISNUMBER(OFFSET('Water Data'!$G$10,0,10*ROW('Water Data'!G190)))),OFFSET('Water Data'!$G$10,0,10*ROW('Water Data'!G190)),NA())))</f>
        <v>#N/A</v>
      </c>
      <c r="S196" s="119" t="e">
        <f ca="1">+IF(AND(ISNUMBER(OFFSET('Water Data'!$H$5,0,10*ROW('Water Data'!H190))),CH196="Yes"),100-OFFSET('Water Data'!$H$5,0,10*ROW('Water Data'!H190)),IF(AND(ISNUMBER(OFFSET('Water Data'!$H$5,0,10*ROW('Water Data'!H190))),CH196="No",ISNUMBER(OFFSET('Water Data'!$H$5,0,10*ROW('Water Data'!H190)))),CONCATENATE("[",ROUND(100-OFFSET('Water Data'!$H$5,0,10*ROW('Water Data'!H190)),0),"]"),IF(AND(ISNUMBER(OFFSET('Water Data'!$H$5,0,10*ROW('Water Data'!H190))),CH196="",ISNUMBER(OFFSET('Water Data'!$H$5,0,10*ROW('Water Data'!H190)))),100-OFFSET('Water Data'!$H$5,0,10*ROW('Water Data'!H190)),NA())))</f>
        <v>#N/A</v>
      </c>
      <c r="T196" s="119" t="e">
        <f ca="1">+IF(AND(ISNUMBER(OFFSET('Water Data'!$H$7,0,10*ROW('Water Data'!H190))),CI196="Yes"),OFFSET('Water Data'!$H$7,0,10*ROW('Water Data'!H190)),IF(AND(ISNUMBER(OFFSET('Water Data'!$H$7,0,10*ROW('Water Data'!H190))),CI196="No",ISNUMBER(OFFSET('Water Data'!$H$7,0,10*ROW('Water Data'!H190)))),CONCATENATE("[",ROUND(OFFSET('Water Data'!$H$7,0,10*ROW('Water Data'!H190)),0),"]"),IF(AND(ISNUMBER(OFFSET('Water Data'!$H$7,0,10*ROW('Water Data'!H190))),CI196="",ISNUMBER(OFFSET('Water Data'!$H$7,0,10*ROW('Water Data'!H190)))),OFFSET('Water Data'!$H$7,0,10*ROW('Water Data'!H190)),NA())))</f>
        <v>#N/A</v>
      </c>
      <c r="U196" s="119" t="e">
        <f ca="1">+IF(AND(ISNUMBER(OFFSET('Water Data'!$H$10,0,10*ROW('Water Data'!H190))),CJ196="Yes"),OFFSET('Water Data'!$H$10,0,10*ROW('Water Data'!H190)),IF(AND(ISNUMBER(OFFSET('Water Data'!$H$10,0,10*ROW('Water Data'!H190))),CJ196="No",ISNUMBER(OFFSET('Water Data'!$H$10,0,10*ROW('Water Data'!H190)))),CONCATENATE("[",ROUND(OFFSET('Water Data'!$H$10,0,10*ROW('Water Data'!H190)),0),"]"),IF(AND(ISNUMBER(OFFSET('Water Data'!$H$10,0,10*ROW('Water Data'!H190))),CJ196="",ISNUMBER(OFFSET('Water Data'!$H$10,0,10*ROW('Water Data'!H190)))),OFFSET('Water Data'!$H$10,0,10*ROW('Water Data'!H190)),NA())))</f>
        <v>#N/A</v>
      </c>
      <c r="V196" s="120" t="e">
        <f ca="1">+IF(AND(ISNUMBER(OFFSET('Sanitation Data'!$C$5,0,10*ROW('Sanitation Data'!C190))),CK196="Yes"),100-OFFSET('Sanitation Data'!$C$5,0,10*ROW('Sanitation Data'!C190)),IF(AND(ISNUMBER(OFFSET('Sanitation Data'!$C$5,0,10*ROW('Sanitation Data'!C190))),CK196="No",ISNUMBER(OFFSET('Sanitation Data'!$C$5,0,10*ROW('Sanitation Data'!C190)))),CONCATENATE("[",ROUND(100-OFFSET('Sanitation Data'!$C$5,0,10*ROW('Sanitation Data'!C190)),0),"]"),IF(AND(ISNUMBER(OFFSET('Sanitation Data'!$C$5,0,10*ROW('Sanitation Data'!C190))),CK196="",ISNUMBER(OFFSET('Sanitation Data'!$C$5,0,10*ROW('Sanitation Data'!C190)))),100-OFFSET('Sanitation Data'!$C$5,0,10*ROW('Sanitation Data'!C190)),NA())))</f>
        <v>#N/A</v>
      </c>
      <c r="W196" s="120" t="e">
        <f ca="1">+IF(AND(ISNUMBER(OFFSET('Sanitation Data'!$C$7,0,10*ROW('Sanitation Data'!C190))),CL196="Yes"),OFFSET('Sanitation Data'!$C$7,0,10*ROW('Sanitation Data'!C190)),IF(AND(ISNUMBER(OFFSET('Sanitation Data'!$C$7,0,10*ROW('Sanitation Data'!C190))),CL196="No",ISNUMBER(OFFSET('Sanitation Data'!$C$7,0,10*ROW('Sanitation Data'!C190)))),CONCATENATE("[",ROUND(OFFSET('Sanitation Data'!$C$7,0,10*ROW('Sanitation Data'!C190)),0),"]"),IF(AND(ISNUMBER(OFFSET('Sanitation Data'!$C$7,0,10*ROW('Sanitation Data'!C190))),CL196="",ISNUMBER(OFFSET('Sanitation Data'!$C$7,0,10*ROW('Sanitation Data'!C190)))),OFFSET('Sanitation Data'!$C$7,0,10*ROW('Sanitation Data'!C190)),NA())))</f>
        <v>#N/A</v>
      </c>
      <c r="X196" s="120" t="e">
        <f ca="1">+IF(AND(ISNUMBER(OFFSET('Sanitation Data'!$C$11,0,10*ROW('Sanitation Data'!C190))),CM196="Yes"),OFFSET('Sanitation Data'!$C$11,0,10*ROW('Sanitation Data'!C190)),IF(AND(ISNUMBER(OFFSET('Sanitation Data'!$C$11,0,10*ROW('Sanitation Data'!C190))),CM196="No",ISNUMBER(OFFSET('Sanitation Data'!$C$11,0,10*ROW('Sanitation Data'!C190)))),CONCATENATE("[",ROUND(OFFSET('Sanitation Data'!$C$11,0,10*ROW('Sanitation Data'!C190)),0),"]"),IF(AND(ISNUMBER(OFFSET('Sanitation Data'!$C$11,0,10*ROW('Sanitation Data'!C190))),CM196="",ISNUMBER(OFFSET('Sanitation Data'!$C$11,0,10*ROW('Sanitation Data'!C190)))),OFFSET('Sanitation Data'!$C$11,0,10*ROW('Sanitation Data'!C190)),NA())))</f>
        <v>#N/A</v>
      </c>
      <c r="Y196" s="120" t="e">
        <f ca="1">+IF(AND(ISNUMBER(OFFSET('Sanitation Data'!$C$12,0,10*ROW('Sanitation Data'!C190))),CN196="Yes"),OFFSET('Sanitation Data'!$C$12,0,10*ROW('Sanitation Data'!C190)),IF(AND(ISNUMBER(OFFSET('Sanitation Data'!$C$12,0,10*ROW('Sanitation Data'!C190))),CN196="No",ISNUMBER(OFFSET('Sanitation Data'!$C$12,0,10*ROW('Sanitation Data'!C190)))),CONCATENATE("[",ROUND(OFFSET('Sanitation Data'!$C$12,0,10*ROW('Sanitation Data'!C190)),0),"]"),IF(AND(ISNUMBER(OFFSET('Sanitation Data'!$C$12,0,10*ROW('Sanitation Data'!C190))),CN196="",ISNUMBER(OFFSET('Sanitation Data'!$C$12,0,10*ROW('Sanitation Data'!C190)))),OFFSET('Sanitation Data'!$C$12,0,10*ROW('Sanitation Data'!C190)),NA())))</f>
        <v>#N/A</v>
      </c>
      <c r="Z196" s="120" t="e">
        <f ca="1">+IF(AND(ISNUMBER(OFFSET('Sanitation Data'!$C$13,0,10*ROW('Sanitation Data'!C190))),CO196="Yes"),OFFSET('Sanitation Data'!$C$13,0,10*ROW('Sanitation Data'!C190)),IF(AND(ISNUMBER(OFFSET('Sanitation Data'!$C$13,0,10*ROW('Sanitation Data'!C190))),CO196="No",ISNUMBER(OFFSET('Sanitation Data'!$C$13,0,10*ROW('Sanitation Data'!C190)))),CONCATENATE("[",ROUND(OFFSET('Sanitation Data'!$C$13,0,10*ROW('Sanitation Data'!C190)),0),"]"),IF(AND(ISNUMBER(OFFSET('Sanitation Data'!$C$13,0,10*ROW('Sanitation Data'!C190))),CO196="",ISNUMBER(OFFSET('Sanitation Data'!$C$13,0,10*ROW('Sanitation Data'!C190)))),OFFSET('Sanitation Data'!$C$13,0,10*ROW('Sanitation Data'!C190)),NA())))</f>
        <v>#N/A</v>
      </c>
      <c r="AA196" s="120" t="e">
        <f ca="1">+IF(AND(ISNUMBER(OFFSET('Sanitation Data'!$D$5,0,10*ROW('Sanitation Data'!D190))),CP196="Yes"),100-OFFSET('Sanitation Data'!$D$5,0,10*ROW('Sanitation Data'!D190)),IF(AND(ISNUMBER(OFFSET('Sanitation Data'!$D$5,0,10*ROW('Sanitation Data'!D190))),CP196="No",ISNUMBER(OFFSET('Sanitation Data'!$D$5,0,10*ROW('Sanitation Data'!D190)))),CONCATENATE("[",ROUND(100-OFFSET('Sanitation Data'!$D$5,0,10*ROW('Sanitation Data'!D190)),0),"]"),IF(AND(ISNUMBER(OFFSET('Sanitation Data'!$D$5,0,10*ROW('Sanitation Data'!D190))),CP196="",ISNUMBER(OFFSET('Sanitation Data'!$D$5,0,10*ROW('Sanitation Data'!D190)))),100-OFFSET('Sanitation Data'!$D$5,0,10*ROW('Sanitation Data'!D190)),NA())))</f>
        <v>#N/A</v>
      </c>
      <c r="AB196" s="120" t="e">
        <f ca="1">+IF(AND(ISNUMBER(OFFSET('Sanitation Data'!$D$7,0,10*ROW('Sanitation Data'!D190))),CQ196="Yes"),OFFSET('Sanitation Data'!$D$7,0,10*ROW('Sanitation Data'!G190)),IF(AND(ISNUMBER(OFFSET('Sanitation Data'!$D$7,0,10*ROW('Sanitation Data'!D190))),CQ196="No",ISNUMBER(OFFSET('Sanitation Data'!$D$7,0,10*ROW('Sanitation Data'!D190)))),CONCATENATE("[",ROUND(OFFSET('Sanitation Data'!$D$7,0,10*ROW('Sanitation Data'!D190)),0),"]"),IF(AND(ISNUMBER(OFFSET('Sanitation Data'!$D$7,0,10*ROW('Sanitation Data'!D190))),CQ196="",ISNUMBER(OFFSET('Sanitation Data'!$D$7,0,10*ROW('Sanitation Data'!D190)))),OFFSET('Sanitation Data'!$D$7,0,10*ROW('Sanitation Data'!D190)),NA())))</f>
        <v>#N/A</v>
      </c>
      <c r="AC196" s="120" t="e">
        <f ca="1">+IF(AND(ISNUMBER(OFFSET('Sanitation Data'!$D$11,0,10*ROW('Sanitation Data'!D190))),CR196="Yes"),OFFSET('Sanitation Data'!$D$11,0,10*ROW('Sanitation Data'!D190)),IF(AND(ISNUMBER(OFFSET('Sanitation Data'!$D$11,0,10*ROW('Sanitation Data'!D190))),CR196="No",ISNUMBER(OFFSET('Sanitation Data'!$D$11,0,10*ROW('Sanitation Data'!D190)))),CONCATENATE("[",ROUND(OFFSET('Sanitation Data'!$D$11,0,10*ROW('Sanitation Data'!D190)),0),"]"),IF(AND(ISNUMBER(OFFSET('Sanitation Data'!$D$11,0,10*ROW('Sanitation Data'!D190))),CR196="",ISNUMBER(OFFSET('Sanitation Data'!$D$11,0,10*ROW('Sanitation Data'!D190)))),OFFSET('Sanitation Data'!$D$11,0,10*ROW('Sanitation Data'!D190)),NA())))</f>
        <v>#N/A</v>
      </c>
      <c r="AD196" s="120" t="e">
        <f ca="1">+IF(AND(ISNUMBER(OFFSET('Sanitation Data'!$D$12,0,10*ROW('Sanitation Data'!D190))),CS196="Yes"),OFFSET('Sanitation Data'!$D$12,0,10*ROW('Sanitation Data'!D190)),IF(AND(ISNUMBER(OFFSET('Sanitation Data'!$D$12,0,10*ROW('Sanitation Data'!D190))),CS196="No",ISNUMBER(OFFSET('Sanitation Data'!$D$12,0,10*ROW('Sanitation Data'!D190)))),CONCATENATE("[",ROUND(OFFSET('Sanitation Data'!$D$12,0,10*ROW('Sanitation Data'!D190)),0),"]"),IF(AND(ISNUMBER(OFFSET('Sanitation Data'!$D$12,0,10*ROW('Sanitation Data'!D190))),CS196="",ISNUMBER(OFFSET('Sanitation Data'!$D$12,0,10*ROW('Sanitation Data'!D190)))),OFFSET('Sanitation Data'!$D$12,0,10*ROW('Sanitation Data'!D190)),NA())))</f>
        <v>#N/A</v>
      </c>
      <c r="AE196" s="120" t="e">
        <f ca="1">+IF(AND(ISNUMBER(OFFSET('Sanitation Data'!$D$13,0,10*ROW('Sanitation Data'!D190))),CT196="Yes"),OFFSET('Sanitation Data'!$D$13,0,10*ROW('Sanitation Data'!D190)),IF(AND(ISNUMBER(OFFSET('Sanitation Data'!$D$13,0,10*ROW('Sanitation Data'!D190))),CT196="No",ISNUMBER(OFFSET('Sanitation Data'!$D$13,0,10*ROW('Sanitation Data'!D190)))),CONCATENATE("[",ROUND(OFFSET('Sanitation Data'!$D$13,0,10*ROW('Sanitation Data'!D190)),0),"]"),IF(AND(ISNUMBER(OFFSET('Sanitation Data'!$D$13,0,10*ROW('Sanitation Data'!D190))),CT196="",ISNUMBER(OFFSET('Sanitation Data'!$D$13,0,10*ROW('Sanitation Data'!D190)))),OFFSET('Sanitation Data'!$D$13,0,10*ROW('Sanitation Data'!D190)),NA())))</f>
        <v>#N/A</v>
      </c>
      <c r="AF196" s="120" t="e">
        <f ca="1">+IF(AND(ISNUMBER(OFFSET('Sanitation Data'!$E$5,0,10*ROW('Sanitation Data'!E190))),CU196="Yes"),100-OFFSET('Sanitation Data'!$E$5,0,10*ROW('Sanitation Data'!E190)),IF(AND(ISNUMBER(OFFSET('Sanitation Data'!$E$5,0,10*ROW('Sanitation Data'!E190))),CU196="No",ISNUMBER(OFFSET('Sanitation Data'!$E$5,0,10*ROW('Sanitation Data'!E190)))),CONCATENATE("[",ROUND(100-OFFSET('Sanitation Data'!$E$5,0,10*ROW('Sanitation Data'!E190)),0),"]"),IF(AND(ISNUMBER(OFFSET('Sanitation Data'!$E$5,0,10*ROW('Sanitation Data'!E190))),CU196="",ISNUMBER(OFFSET('Sanitation Data'!$E$5,0,10*ROW('Sanitation Data'!E190)))),100-OFFSET('Sanitation Data'!$E$5,0,10*ROW('Sanitation Data'!E190)),NA())))</f>
        <v>#N/A</v>
      </c>
      <c r="AG196" s="120" t="e">
        <f ca="1">+IF(AND(ISNUMBER(OFFSET('Sanitation Data'!$E$7,0,10*ROW('Sanitation Data'!E190))),CV196="Yes"),OFFSET('Sanitation Data'!$E$7,0,10*ROW('Sanitation Data'!E190)),IF(AND(ISNUMBER(OFFSET('Sanitation Data'!$E$7,0,10*ROW('Sanitation Data'!E190))),CV196="No",ISNUMBER(OFFSET('Sanitation Data'!$E$7,0,10*ROW('Sanitation Data'!E190)))),CONCATENATE("[",ROUND(OFFSET('Sanitation Data'!$E$7,0,10*ROW('Sanitation Data'!E190)),0),"]"),IF(AND(ISNUMBER(OFFSET('Sanitation Data'!$E$7,0,10*ROW('Sanitation Data'!E190))),CV196="",ISNUMBER(OFFSET('Sanitation Data'!$E$7,0,10*ROW('Sanitation Data'!E190)))),OFFSET('Sanitation Data'!$E$7,0,10*ROW('Sanitation Data'!E190)),NA())))</f>
        <v>#N/A</v>
      </c>
      <c r="AH196" s="120" t="e">
        <f ca="1">+IF(AND(ISNUMBER(OFFSET('Sanitation Data'!$E$11,0,10*ROW('Sanitation Data'!E190))),CW196="Yes"),OFFSET('Sanitation Data'!$E$11,0,10*ROW('Sanitation Data'!E190)),IF(AND(ISNUMBER(OFFSET('Sanitation Data'!$E$11,0,10*ROW('Sanitation Data'!E190))),CW196="No",ISNUMBER(OFFSET('Sanitation Data'!$E$11,0,10*ROW('Sanitation Data'!E190)))),CONCATENATE("[",ROUND(OFFSET('Sanitation Data'!$E$11,0,10*ROW('Sanitation Data'!E190)),0),"]"),IF(AND(ISNUMBER(OFFSET('Sanitation Data'!$E$11,0,10*ROW('Sanitation Data'!E190))),CW196="",ISNUMBER(OFFSET('Sanitation Data'!$E$11,0,10*ROW('Sanitation Data'!E190)))),OFFSET('Sanitation Data'!$E$11,0,10*ROW('Sanitation Data'!E190)),NA())))</f>
        <v>#N/A</v>
      </c>
      <c r="AI196" s="120" t="e">
        <f ca="1">+IF(AND(ISNUMBER(OFFSET('Sanitation Data'!$E$12,0,10*ROW('Sanitation Data'!E190))),CX196="Yes"),OFFSET('Sanitation Data'!$E$12,0,10*ROW('Sanitation Data'!E190)),IF(AND(ISNUMBER(OFFSET('Sanitation Data'!$E$12,0,10*ROW('Sanitation Data'!E190))),CX196="No",ISNUMBER(OFFSET('Sanitation Data'!$E$12,0,10*ROW('Sanitation Data'!E190)))),CONCATENATE("[",ROUND(OFFSET('Sanitation Data'!$E$12,0,10*ROW('Sanitation Data'!E190)),0),"]"),IF(AND(ISNUMBER(OFFSET('Sanitation Data'!$E$12,0,10*ROW('Sanitation Data'!E190))),CX196="",ISNUMBER(OFFSET('Sanitation Data'!$E$12,0,10*ROW('Sanitation Data'!E190)))),OFFSET('Sanitation Data'!$E$12,0,10*ROW('Sanitation Data'!E190)),NA())))</f>
        <v>#N/A</v>
      </c>
      <c r="AJ196" s="120" t="e">
        <f ca="1">+IF(AND(ISNUMBER(OFFSET('Sanitation Data'!$E$13,0,10*ROW('Sanitation Data'!E190))),CY196="Yes"),OFFSET('Sanitation Data'!$E$13,0,10*ROW('Sanitation Data'!E190)),IF(AND(ISNUMBER(OFFSET('Sanitation Data'!$E$13,0,10*ROW('Sanitation Data'!E190))),CY196="No",ISNUMBER(OFFSET('Sanitation Data'!$E$13,0,10*ROW('Sanitation Data'!E190)))),CONCATENATE("[",ROUND(OFFSET('Sanitation Data'!$E$13,0,10*ROW('Sanitation Data'!E190)),0),"]"),IF(AND(ISNUMBER(OFFSET('Sanitation Data'!$E$13,0,10*ROW('Sanitation Data'!E190))),CY196="",ISNUMBER(OFFSET('Sanitation Data'!$E$13,0,10*ROW('Sanitation Data'!E190)))),OFFSET('Sanitation Data'!$E$13,0,10*ROW('Sanitation Data'!E190)),NA())))</f>
        <v>#N/A</v>
      </c>
      <c r="AK196" s="120" t="e">
        <f ca="1">+IF(AND(ISNUMBER(OFFSET('Sanitation Data'!$F$5,0,10*ROW('Sanitation Data'!F190))),CZ196="Yes"),100-OFFSET('Sanitation Data'!$F$5,0,10*ROW('Sanitation Data'!F190)),IF(AND(ISNUMBER(OFFSET('Sanitation Data'!$F$5,0,10*ROW('Sanitation Data'!F190))),CZ196="No",ISNUMBER(OFFSET('Sanitation Data'!$F$5,0,10*ROW('Sanitation Data'!F190)))),CONCATENATE("[",ROUND(100-OFFSET('Sanitation Data'!$F$5,0,10*ROW('Sanitation Data'!F190)),0),"]"),IF(AND(ISNUMBER(OFFSET('Sanitation Data'!$F$5,0,10*ROW('Sanitation Data'!F190))),CZ196="",ISNUMBER(OFFSET('Sanitation Data'!$F$5,0,10*ROW('Sanitation Data'!F190)))),100-OFFSET('Sanitation Data'!$F$5,0,10*ROW('Sanitation Data'!F190)),NA())))</f>
        <v>#N/A</v>
      </c>
      <c r="AL196" s="120" t="e">
        <f ca="1">+IF(AND(ISNUMBER(OFFSET('Sanitation Data'!$F$7,0,10*ROW('Sanitation Data'!F190))),DA196="Yes"),OFFSET('Sanitation Data'!$F$7,0,10*ROW('Sanitation Data'!F190)),IF(AND(ISNUMBER(OFFSET('Sanitation Data'!$F$7,0,10*ROW('Sanitation Data'!F190))),DA196="No",ISNUMBER(OFFSET('Sanitation Data'!$F$7,0,10*ROW('Sanitation Data'!F190)))),CONCATENATE("[",ROUND(OFFSET('Sanitation Data'!$F$7,0,10*ROW('Sanitation Data'!F190)),0),"]"),IF(AND(ISNUMBER(OFFSET('Sanitation Data'!$F$7,0,10*ROW('Sanitation Data'!F190))),DA196="",ISNUMBER(OFFSET('Sanitation Data'!$F$7,0,10*ROW('Sanitation Data'!F190)))),OFFSET('Sanitation Data'!$F$7,0,10*ROW('Sanitation Data'!F190)),NA())))</f>
        <v>#N/A</v>
      </c>
      <c r="AM196" s="120" t="e">
        <f ca="1">+IF(AND(ISNUMBER(OFFSET('Sanitation Data'!$F$11,0,10*ROW('Sanitation Data'!F190))),DB196="Yes"),OFFSET('Sanitation Data'!$F$11,0,10*ROW('Sanitation Data'!F190)),IF(AND(ISNUMBER(OFFSET('Sanitation Data'!$F$11,0,10*ROW('Sanitation Data'!F190))),DB196="No",ISNUMBER(OFFSET('Sanitation Data'!$F$11,0,10*ROW('Sanitation Data'!F190)))),CONCATENATE("[",ROUND(OFFSET('Sanitation Data'!$F$11,0,10*ROW('Sanitation Data'!F190)),0),"]"),IF(AND(ISNUMBER(OFFSET('Sanitation Data'!$F$11,0,10*ROW('Sanitation Data'!F190))),DB196="",ISNUMBER(OFFSET('Sanitation Data'!$F$11,0,10*ROW('Sanitation Data'!F190)))),OFFSET('Sanitation Data'!$F$11,0,10*ROW('Sanitation Data'!F190)),NA())))</f>
        <v>#N/A</v>
      </c>
      <c r="AN196" s="120" t="e">
        <f ca="1">+IF(AND(ISNUMBER(OFFSET('Sanitation Data'!$F$12,0,10*ROW('Sanitation Data'!F190))),DC196="Yes"),OFFSET('Sanitation Data'!$F$12,0,10*ROW('Sanitation Data'!F190)),IF(AND(ISNUMBER(OFFSET('Sanitation Data'!$F$12,0,10*ROW('Sanitation Data'!F190))),DC196="No",ISNUMBER(OFFSET('Sanitation Data'!$F$12,0,10*ROW('Sanitation Data'!F190)))),CONCATENATE("[",ROUND(OFFSET('Sanitation Data'!$F$12,0,10*ROW('Sanitation Data'!F190)),0),"]"),IF(AND(ISNUMBER(OFFSET('Sanitation Data'!$F$12,0,10*ROW('Sanitation Data'!F190))),DC196="",ISNUMBER(OFFSET('Sanitation Data'!$F$12,0,10*ROW('Sanitation Data'!F190)))),OFFSET('Sanitation Data'!$F$12,0,10*ROW('Sanitation Data'!F190)),NA())))</f>
        <v>#N/A</v>
      </c>
      <c r="AO196" s="120" t="e">
        <f ca="1">+IF(AND(ISNUMBER(OFFSET('Sanitation Data'!$F$13,0,10*ROW('Sanitation Data'!F190))),DD196="Yes"),OFFSET('Sanitation Data'!$F$13,0,10*ROW('Sanitation Data'!F190)),IF(AND(ISNUMBER(OFFSET('Sanitation Data'!$F$13,0,10*ROW('Sanitation Data'!F190))),DD196="No",ISNUMBER(OFFSET('Sanitation Data'!$F$13,0,10*ROW('Sanitation Data'!F190)))),CONCATENATE("[",ROUND(OFFSET('Sanitation Data'!$F$13,0,10*ROW('Sanitation Data'!F190)),0),"]"),IF(AND(ISNUMBER(OFFSET('Sanitation Data'!$F$13,0,10*ROW('Sanitation Data'!F190))),DD196="",ISNUMBER(OFFSET('Sanitation Data'!$F$13,0,10*ROW('Sanitation Data'!F190)))),OFFSET('Sanitation Data'!$F$13,0,10*ROW('Sanitation Data'!F190)),NA())))</f>
        <v>#N/A</v>
      </c>
      <c r="AP196" s="120" t="e">
        <f ca="1">+IF(AND(ISNUMBER(OFFSET('Sanitation Data'!$G$5,0,10*ROW('Sanitation Data'!G190))),DE196="Yes"),100-OFFSET('Sanitation Data'!$G$5,0,10*ROW('Sanitation Data'!G190)),IF(AND(ISNUMBER(OFFSET('Sanitation Data'!$G$5,0,10*ROW('Sanitation Data'!G190))),DE196="No",ISNUMBER(OFFSET('Sanitation Data'!$G$5,0,10*ROW('Sanitation Data'!G190)))),CONCATENATE("[",ROUND(100-OFFSET('Sanitation Data'!$G$5,0,10*ROW('Sanitation Data'!G190)),0),"]"),IF(AND(ISNUMBER(OFFSET('Sanitation Data'!$G$5,0,10*ROW('Sanitation Data'!G190))),DE196="",ISNUMBER(OFFSET('Sanitation Data'!$G$5,0,10*ROW('Sanitation Data'!G190)))),100-OFFSET('Sanitation Data'!$G$5,0,10*ROW('Sanitation Data'!G190)),NA())))</f>
        <v>#N/A</v>
      </c>
      <c r="AQ196" s="120" t="e">
        <f ca="1">+IF(AND(ISNUMBER(OFFSET('Sanitation Data'!$G$7,0,10*ROW('Sanitation Data'!G190))),DF196="Yes"),OFFSET('Sanitation Data'!$G$7,0,10*ROW('Sanitation Data'!G190)),IF(AND(ISNUMBER(OFFSET('Sanitation Data'!$G$7,0,10*ROW('Sanitation Data'!G190))),DF196="No",ISNUMBER(OFFSET('Sanitation Data'!$G$7,0,10*ROW('Sanitation Data'!G190)))),CONCATENATE("[",ROUND(OFFSET('Sanitation Data'!$G$7,0,10*ROW('Sanitation Data'!G190)),0),"]"),IF(AND(ISNUMBER(OFFSET('Sanitation Data'!$G$7,0,10*ROW('Sanitation Data'!G190))),DF196="",ISNUMBER(OFFSET('Sanitation Data'!$G$7,0,10*ROW('Sanitation Data'!G190)))),OFFSET('Sanitation Data'!$G$7,0,10*ROW('Sanitation Data'!G190)),NA())))</f>
        <v>#N/A</v>
      </c>
      <c r="AR196" s="120" t="e">
        <f ca="1">+IF(AND(ISNUMBER(OFFSET('Sanitation Data'!$G$11,0,10*ROW('Sanitation Data'!G190))),DG196="Yes"),OFFSET('Sanitation Data'!$G$11,0,10*ROW('Sanitation Data'!G190)),IF(AND(ISNUMBER(OFFSET('Sanitation Data'!$G$11,0,10*ROW('Sanitation Data'!G190))),DG196="No",ISNUMBER(OFFSET('Sanitation Data'!$G$11,0,10*ROW('Sanitation Data'!G190)))),CONCATENATE("[",ROUND(OFFSET('Sanitation Data'!$G$11,0,10*ROW('Sanitation Data'!G190)),0),"]"),IF(AND(ISNUMBER(OFFSET('Sanitation Data'!$G$11,0,10*ROW('Sanitation Data'!G190))),DG196="",ISNUMBER(OFFSET('Sanitation Data'!$G$11,0,10*ROW('Sanitation Data'!G190)))),OFFSET('Sanitation Data'!$G$11,0,10*ROW('Sanitation Data'!G190)),NA())))</f>
        <v>#N/A</v>
      </c>
      <c r="AS196" s="120" t="e">
        <f ca="1">+IF(AND(ISNUMBER(OFFSET('Sanitation Data'!$G$12,0,10*ROW('Sanitation Data'!G190))),DH196="Yes"),OFFSET('Sanitation Data'!$G$12,0,10*ROW('Sanitation Data'!G190)),IF(AND(ISNUMBER(OFFSET('Sanitation Data'!$G$12,0,10*ROW('Sanitation Data'!G190))),DH196="No",ISNUMBER(OFFSET('Sanitation Data'!$G$12,0,10*ROW('Sanitation Data'!G190)))),CONCATENATE("[",ROUND(OFFSET('Sanitation Data'!$G$12,0,10*ROW('Sanitation Data'!G190)),0),"]"),IF(AND(ISNUMBER(OFFSET('Sanitation Data'!$G$12,0,10*ROW('Sanitation Data'!G190))),DH196="",ISNUMBER(OFFSET('Sanitation Data'!$G$12,0,10*ROW('Sanitation Data'!G190)))),OFFSET('Sanitation Data'!$G$12,0,10*ROW('Sanitation Data'!G190)),NA())))</f>
        <v>#N/A</v>
      </c>
      <c r="AT196" s="120" t="e">
        <f ca="1">+IF(AND(ISNUMBER(OFFSET('Sanitation Data'!$G$13,0,10*ROW('Sanitation Data'!G190))),DI196="Yes"),OFFSET('Sanitation Data'!$G$13,0,10*ROW('Sanitation Data'!G190)),IF(AND(ISNUMBER(OFFSET('Sanitation Data'!$G$13,0,10*ROW('Sanitation Data'!G190))),DI196="No",ISNUMBER(OFFSET('Sanitation Data'!$G$13,0,10*ROW('Sanitation Data'!G190)))),CONCATENATE("[",ROUND(OFFSET('Sanitation Data'!$G$13,0,10*ROW('Sanitation Data'!G190)),0),"]"),IF(AND(ISNUMBER(OFFSET('Sanitation Data'!$G$13,0,10*ROW('Sanitation Data'!G190))),DI196="",ISNUMBER(OFFSET('Sanitation Data'!$G$13,0,10*ROW('Sanitation Data'!G190)))),OFFSET('Sanitation Data'!$G$13,0,10*ROW('Sanitation Data'!G190)),NA())))</f>
        <v>#N/A</v>
      </c>
      <c r="AU196" s="120" t="e">
        <f ca="1">+IF(AND(ISNUMBER(OFFSET('Sanitation Data'!$H$5,0,10*ROW('Sanitation Data'!H190))),DJ196="Yes"),100-OFFSET('Sanitation Data'!$H$5,0,10*ROW('Sanitation Data'!H190)),IF(AND(ISNUMBER(OFFSET('Sanitation Data'!$H$5,0,10*ROW('Sanitation Data'!H190))),DJ196="No",ISNUMBER(OFFSET('Sanitation Data'!$H$5,0,10*ROW('Sanitation Data'!H190)))),CONCATENATE("[",ROUND(100-OFFSET('Sanitation Data'!$H$5,0,10*ROW('Sanitation Data'!H190)),0),"]"),IF(AND(ISNUMBER(OFFSET('Sanitation Data'!$H$5,0,10*ROW('Sanitation Data'!H190))),DJ196="",ISNUMBER(OFFSET('Sanitation Data'!$H$5,0,10*ROW('Sanitation Data'!H190)))),100-OFFSET('Sanitation Data'!$H$5,0,10*ROW('Sanitation Data'!H190)),NA())))</f>
        <v>#N/A</v>
      </c>
      <c r="AV196" s="120" t="e">
        <f ca="1">+IF(AND(ISNUMBER(OFFSET('Sanitation Data'!$H$7,0,10*ROW('Sanitation Data'!H190))),DK196="Yes"),OFFSET('Sanitation Data'!$H$7,0,10*ROW('Sanitation Data'!H190)),IF(AND(ISNUMBER(OFFSET('Sanitation Data'!$H$7,0,10*ROW('Sanitation Data'!H190))),DK196="No",ISNUMBER(OFFSET('Sanitation Data'!$H$7,0,10*ROW('Sanitation Data'!H190)))),CONCATENATE("[",ROUND(OFFSET('Sanitation Data'!$H$7,0,10*ROW('Sanitation Data'!H190)),0),"]"),IF(AND(ISNUMBER(OFFSET('Sanitation Data'!$H$7,0,10*ROW('Sanitation Data'!H190))),DK196="",ISNUMBER(OFFSET('Sanitation Data'!$H$7,0,10*ROW('Sanitation Data'!H190)))),OFFSET('Sanitation Data'!$H$7,0,10*ROW('Sanitation Data'!H190)),NA())))</f>
        <v>#N/A</v>
      </c>
      <c r="AW196" s="120" t="e">
        <f ca="1">+IF(AND(ISNUMBER(OFFSET('Sanitation Data'!$H$11,0,10*ROW('Sanitation Data'!H190))),DL196="Yes"),OFFSET('Sanitation Data'!$H$11,0,10*ROW('Sanitation Data'!H190)),IF(AND(ISNUMBER(OFFSET('Sanitation Data'!$H$11,0,10*ROW('Sanitation Data'!H190))),DL196="No",ISNUMBER(OFFSET('Sanitation Data'!$H$11,0,10*ROW('Sanitation Data'!H190)))),CONCATENATE("[",ROUND(OFFSET('Sanitation Data'!$H$11,0,10*ROW('Sanitation Data'!H190)),0),"]"),IF(AND(ISNUMBER(OFFSET('Sanitation Data'!$H$11,0,10*ROW('Sanitation Data'!H190))),DL196="",ISNUMBER(OFFSET('Sanitation Data'!$H$11,0,10*ROW('Sanitation Data'!H190)))),OFFSET('Sanitation Data'!$H$11,0,10*ROW('Sanitation Data'!H190)),NA())))</f>
        <v>#N/A</v>
      </c>
      <c r="AX196" s="120" t="e">
        <f ca="1">+IF(AND(ISNUMBER(OFFSET('Sanitation Data'!$H$12,0,10*ROW('Sanitation Data'!H190))),DM196="Yes"),OFFSET('Sanitation Data'!$H$12,0,10*ROW('Sanitation Data'!H190)),IF(AND(ISNUMBER(OFFSET('Sanitation Data'!$H$12,0,10*ROW('Sanitation Data'!H190))),DM196="No",ISNUMBER(OFFSET('Sanitation Data'!$H$12,0,10*ROW('Sanitation Data'!H190)))),CONCATENATE("[",ROUND(OFFSET('Sanitation Data'!$H$12,0,10*ROW('Sanitation Data'!H190)),0),"]"),IF(AND(ISNUMBER(OFFSET('Sanitation Data'!$H$12,0,10*ROW('Sanitation Data'!H190))),DM196="",ISNUMBER(OFFSET('Sanitation Data'!$H$12,0,10*ROW('Sanitation Data'!H190)))),OFFSET('Sanitation Data'!$H$12,0,10*ROW('Sanitation Data'!H190)),NA())))</f>
        <v>#N/A</v>
      </c>
      <c r="AY196" s="120" t="e">
        <f ca="1">+IF(AND(ISNUMBER(OFFSET('Sanitation Data'!$H$13,0,10*ROW('Sanitation Data'!H190))),DN196="Yes"),OFFSET('Sanitation Data'!$H$13,0,10*ROW('Sanitation Data'!H190)),IF(AND(ISNUMBER(OFFSET('Sanitation Data'!$H$13,0,10*ROW('Sanitation Data'!H190))),DN196="No",ISNUMBER(OFFSET('Sanitation Data'!$H$13,0,10*ROW('Sanitation Data'!H190)))),CONCATENATE("[",ROUND(OFFSET('Sanitation Data'!$H$13,0,10*ROW('Sanitation Data'!H190)),0),"]"),IF(AND(ISNUMBER(OFFSET('Sanitation Data'!$H$13,0,10*ROW('Sanitation Data'!H190))),DN196="",ISNUMBER(OFFSET('Sanitation Data'!$H$13,0,10*ROW('Sanitation Data'!H190)))),OFFSET('Sanitation Data'!$H$13,0,10*ROW('Sanitation Data'!H190)),NA())))</f>
        <v>#N/A</v>
      </c>
      <c r="AZ196" s="121" t="e">
        <f ca="1">+IF(AND(ISNUMBER(OFFSET('Hygiene Data'!$C$6,0,10*ROW('Hygiene Data'!C190))),DO196="Yes"),OFFSET('Hygiene Data'!$C$6,0,10*ROW('Hygiene Data'!C190)),IF(AND(ISNUMBER(OFFSET('Hygiene Data'!$C$6,0,10*ROW('Hygiene Data'!C190))),DO196="No",ISNUMBER(OFFSET('Hygiene Data'!$C$6,0,10*ROW('Hygiene Data'!C190)))),CONCATENATE("[",ROUND(OFFSET('Hygiene Data'!$C$6,0,10*ROW('Hygiene Data'!C190)),0),"]"),IF(AND(ISNUMBER(OFFSET('Hygiene Data'!$C$6,0,10*ROW('Hygiene Data'!C190))),DO196="",ISNUMBER(OFFSET('Hygiene Data'!$C$6,0,10*ROW('Hygiene Data'!C190)))),OFFSET('Hygiene Data'!$C$6,0,10*ROW('Hygiene Data'!C190)),NA())))</f>
        <v>#N/A</v>
      </c>
      <c r="BA196" s="121" t="e">
        <f ca="1">+IF(AND(ISNUMBER(OFFSET('Hygiene Data'!$C$8,0,10*ROW('Hygiene Data'!C190))),DP196="Yes"),OFFSET('Hygiene Data'!$C$8,0,10*ROW('Hygiene Data'!C190)),IF(AND(ISNUMBER(OFFSET('Hygiene Data'!$C$8,0,10*ROW('Hygiene Data'!C190))),DP196="No",ISNUMBER(OFFSET('Hygiene Data'!$C$8,0,10*ROW('Hygiene Data'!C190)))),CONCATENATE("[",ROUND(OFFSET('Hygiene Data'!$C$8,0,10*ROW('Hygiene Data'!C190)),0),"]"),IF(AND(ISNUMBER(OFFSET('Hygiene Data'!$C$8,0,10*ROW('Hygiene Data'!C190))),DP196="",ISNUMBER(OFFSET('Hygiene Data'!$C$8,0,10*ROW('Hygiene Data'!C190)))),OFFSET('Hygiene Data'!$C$8,0,10*ROW('Hygiene Data'!C190)),NA())))</f>
        <v>#N/A</v>
      </c>
      <c r="BB196" s="121" t="e">
        <f ca="1">+IF(AND(ISNUMBER(OFFSET('Hygiene Data'!$C$10,0,10*ROW('Hygiene Data'!C190))),DQ196="Yes"),OFFSET('Hygiene Data'!$C$10,0,10*ROW('Hygiene Data'!C190)),IF(AND(ISNUMBER(OFFSET('Hygiene Data'!$C$10,0,10*ROW('Hygiene Data'!C190))),DQ196="No",ISNUMBER(OFFSET('Hygiene Data'!$C$10,0,10*ROW('Hygiene Data'!C190)))),CONCATENATE("[",ROUND(OFFSET('Hygiene Data'!$C$10,0,10*ROW('Hygiene Data'!C190)),0),"]"),IF(AND(ISNUMBER(OFFSET('Hygiene Data'!$C$10,0,10*ROW('Hygiene Data'!C190))),DQ196="",ISNUMBER(OFFSET('Hygiene Data'!$C$10,0,10*ROW('Hygiene Data'!C190)))),OFFSET('Hygiene Data'!$C$10,0,10*ROW('Hygiene Data'!C190)),NA())))</f>
        <v>#N/A</v>
      </c>
      <c r="BC196" s="121" t="e">
        <f ca="1">+IF(AND(ISNUMBER(OFFSET('Hygiene Data'!$D$6,0,10*ROW('Hygiene Data'!D190))),DR196="Yes"),OFFSET('Hygiene Data'!$D$6,0,10*ROW('Hygiene Data'!D190)),IF(AND(ISNUMBER(OFFSET('Hygiene Data'!$D$6,0,10*ROW('Hygiene Data'!D190))),DR196="No",ISNUMBER(OFFSET('Hygiene Data'!$D$6,0,10*ROW('Hygiene Data'!D190)))),CONCATENATE("[",ROUND(OFFSET('Hygiene Data'!$D$6,0,10*ROW('Hygiene Data'!D190)),0),"]"),IF(AND(ISNUMBER(OFFSET('Hygiene Data'!$D$6,0,10*ROW('Hygiene Data'!D190))),DR196="",ISNUMBER(OFFSET('Hygiene Data'!$D$6,0,10*ROW('Hygiene Data'!D190)))),OFFSET('Hygiene Data'!$D$6,0,10*ROW('Hygiene Data'!D190)),NA())))</f>
        <v>#N/A</v>
      </c>
      <c r="BD196" s="121" t="e">
        <f ca="1">+IF(AND(ISNUMBER(OFFSET('Hygiene Data'!$D$8,0,10*ROW('Hygiene Data'!D190))),DS196="Yes"),OFFSET('Hygiene Data'!$D$8,0,10*ROW('Hygiene Data'!D190)),IF(AND(ISNUMBER(OFFSET('Hygiene Data'!$D$8,0,10*ROW('Hygiene Data'!D190))),DS196="No",ISNUMBER(OFFSET('Hygiene Data'!$D$8,0,10*ROW('Hygiene Data'!D190)))),CONCATENATE("[",ROUND(OFFSET('Hygiene Data'!$D$8,0,10*ROW('Hygiene Data'!D190)),0),"]"),IF(AND(ISNUMBER(OFFSET('Hygiene Data'!$D$8,0,10*ROW('Hygiene Data'!D190))),DS196="",ISNUMBER(OFFSET('Hygiene Data'!$D$8,0,10*ROW('Hygiene Data'!D190)))),OFFSET('Hygiene Data'!$D$8,0,10*ROW('Hygiene Data'!D190)),NA())))</f>
        <v>#N/A</v>
      </c>
      <c r="BE196" s="121" t="e">
        <f ca="1">+IF(AND(ISNUMBER(OFFSET('Hygiene Data'!$D$10,0,10*ROW('Hygiene Data'!D190))),DT196="Yes"),OFFSET('Hygiene Data'!$D$10,0,10*ROW('Hygiene Data'!D190)),IF(AND(ISNUMBER(OFFSET('Hygiene Data'!$D$10,0,10*ROW('Hygiene Data'!D190))),DT196="No",ISNUMBER(OFFSET('Hygiene Data'!$D$10,0,10*ROW('Hygiene Data'!D190)))),CONCATENATE("[",ROUND(OFFSET('Hygiene Data'!$D$10,0,10*ROW('Hygiene Data'!D190)),0),"]"),IF(AND(ISNUMBER(OFFSET('Hygiene Data'!$D$10,0,10*ROW('Hygiene Data'!D190))),DT196="",ISNUMBER(OFFSET('Hygiene Data'!$D$10,0,10*ROW('Hygiene Data'!D190)))),OFFSET('Hygiene Data'!$D$10,0,10*ROW('Hygiene Data'!D190)),NA())))</f>
        <v>#N/A</v>
      </c>
      <c r="BF196" s="121" t="e">
        <f ca="1">+IF(AND(ISNUMBER(OFFSET('Hygiene Data'!$E$6,0,10*ROW('Hygiene Data'!E190))),DU196="Yes"),OFFSET('Hygiene Data'!$E$6,0,10*ROW('Hygiene Data'!E190)),IF(AND(ISNUMBER(OFFSET('Hygiene Data'!$E$6,0,10*ROW('Hygiene Data'!E190))),DU196="No",ISNUMBER(OFFSET('Hygiene Data'!$E$6,0,10*ROW('Hygiene Data'!E190)))),CONCATENATE("[",ROUND(OFFSET('Hygiene Data'!$E$6,0,10*ROW('Hygiene Data'!E190)),0),"]"),IF(AND(ISNUMBER(OFFSET('Hygiene Data'!$E$6,0,10*ROW('Hygiene Data'!E190))),DU196="",ISNUMBER(OFFSET('Hygiene Data'!$E$6,0,10*ROW('Hygiene Data'!E190)))),OFFSET('Hygiene Data'!$E$6,0,10*ROW('Hygiene Data'!E190)),NA())))</f>
        <v>#N/A</v>
      </c>
      <c r="BG196" s="121" t="e">
        <f ca="1">+IF(AND(ISNUMBER(OFFSET('Hygiene Data'!$E$8,0,10*ROW('Hygiene Data'!E190))),DV196="Yes"),OFFSET('Hygiene Data'!$E$8,0,10*ROW('Hygiene Data'!E190)),IF(AND(ISNUMBER(OFFSET('Hygiene Data'!$E$8,0,10*ROW('Hygiene Data'!E190))),DV196="No",ISNUMBER(OFFSET('Hygiene Data'!$E$8,0,10*ROW('Hygiene Data'!E190)))),CONCATENATE("[",ROUND(OFFSET('Hygiene Data'!$E$8,0,10*ROW('Hygiene Data'!E190)),0),"]"),IF(AND(ISNUMBER(OFFSET('Hygiene Data'!$E$8,0,10*ROW('Hygiene Data'!E190))),DV196="",ISNUMBER(OFFSET('Hygiene Data'!$E$8,0,10*ROW('Hygiene Data'!E190)))),OFFSET('Hygiene Data'!$E$8,0,10*ROW('Hygiene Data'!E190)),NA())))</f>
        <v>#N/A</v>
      </c>
      <c r="BH196" s="121" t="e">
        <f ca="1">+IF(AND(ISNUMBER(OFFSET('Hygiene Data'!$E$10,0,10*ROW('Hygiene Data'!E190))),DW196="Yes"),OFFSET('Hygiene Data'!$E$10,0,10*ROW('Hygiene Data'!E190)),IF(AND(ISNUMBER(OFFSET('Hygiene Data'!$E$10,0,10*ROW('Hygiene Data'!E190))),DW196="No",ISNUMBER(OFFSET('Hygiene Data'!$E$10,0,10*ROW('Hygiene Data'!E190)))),CONCATENATE("[",ROUND(OFFSET('Hygiene Data'!$E$10,0,10*ROW('Hygiene Data'!E190)),0),"]"),IF(AND(ISNUMBER(OFFSET('Hygiene Data'!$E$10,0,10*ROW('Hygiene Data'!E190))),DW196="",ISNUMBER(OFFSET('Hygiene Data'!$E$10,0,10*ROW('Hygiene Data'!E190)))),OFFSET('Hygiene Data'!$E$10,0,10*ROW('Hygiene Data'!E190)),NA())))</f>
        <v>#N/A</v>
      </c>
      <c r="BI196" s="121" t="e">
        <f ca="1">+IF(AND(ISNUMBER(OFFSET('Hygiene Data'!$F$6,0,10*ROW('Hygiene Data'!F190))),DX196="Yes"),OFFSET('Hygiene Data'!$F$6,0,10*ROW('Hygiene Data'!F190)),IF(AND(ISNUMBER(OFFSET('Hygiene Data'!$F$6,0,10*ROW('Hygiene Data'!F190))),DX196="No",ISNUMBER(OFFSET('Hygiene Data'!$F$6,0,10*ROW('Hygiene Data'!F190)))),CONCATENATE("[",ROUND(OFFSET('Hygiene Data'!$F$6,0,10*ROW('Hygiene Data'!F190)),0),"]"),IF(AND(ISNUMBER(OFFSET('Hygiene Data'!$F$6,0,10*ROW('Hygiene Data'!F190))),DX196="",ISNUMBER(OFFSET('Hygiene Data'!$F$6,0,10*ROW('Hygiene Data'!F190)))),OFFSET('Hygiene Data'!$F$6,0,10*ROW('Hygiene Data'!F190)),NA())))</f>
        <v>#N/A</v>
      </c>
      <c r="BJ196" s="121" t="e">
        <f ca="1">+IF(AND(ISNUMBER(OFFSET('Hygiene Data'!$F$8,0,10*ROW('Hygiene Data'!F190))),DY196="Yes"),OFFSET('Hygiene Data'!$F$8,0,10*ROW('Hygiene Data'!F190)),IF(AND(ISNUMBER(OFFSET('Hygiene Data'!$F$8,0,10*ROW('Hygiene Data'!F190))),DY196="No",ISNUMBER(OFFSET('Hygiene Data'!$F$8,0,10*ROW('Hygiene Data'!F190)))),CONCATENATE("[",ROUND(OFFSET('Hygiene Data'!$F$8,0,10*ROW('Hygiene Data'!F190)),0),"]"),IF(AND(ISNUMBER(OFFSET('Hygiene Data'!$F$8,0,10*ROW('Hygiene Data'!F190))),DY196="",ISNUMBER(OFFSET('Hygiene Data'!$F$8,0,10*ROW('Hygiene Data'!F190)))),OFFSET('Hygiene Data'!$F$8,0,10*ROW('Hygiene Data'!F190)),NA())))</f>
        <v>#N/A</v>
      </c>
      <c r="BK196" s="121" t="e">
        <f ca="1">+IF(AND(ISNUMBER(OFFSET('Hygiene Data'!$F$10,0,10*ROW('Hygiene Data'!F190))),DZ196="Yes"),OFFSET('Hygiene Data'!$F$10,0,10*ROW('Hygiene Data'!F190)),IF(AND(ISNUMBER(OFFSET('Hygiene Data'!$F$10,0,10*ROW('Hygiene Data'!F190))),DZ196="No",ISNUMBER(OFFSET('Hygiene Data'!$F$10,0,10*ROW('Hygiene Data'!F190)))),CONCATENATE("[",ROUND(OFFSET('Hygiene Data'!$F$10,0,10*ROW('Hygiene Data'!F190)),0),"]"),IF(AND(ISNUMBER(OFFSET('Hygiene Data'!$F$10,0,10*ROW('Hygiene Data'!F190))),DZ196="",ISNUMBER(OFFSET('Hygiene Data'!$F$10,0,10*ROW('Hygiene Data'!F190)))),OFFSET('Hygiene Data'!$F$10,0,10*ROW('Hygiene Data'!F190)),NA())))</f>
        <v>#N/A</v>
      </c>
      <c r="BL196" s="121" t="e">
        <f ca="1">+IF(AND(ISNUMBER(OFFSET('Hygiene Data'!$G$6,0,10*ROW('Hygiene Data'!G190))),EA196="Yes"),OFFSET('Hygiene Data'!$G$6,0,10*ROW('Hygiene Data'!G190)),IF(AND(ISNUMBER(OFFSET('Hygiene Data'!$G$6,0,10*ROW('Hygiene Data'!G190))),EA196="No",ISNUMBER(OFFSET('Hygiene Data'!$G$6,0,10*ROW('Hygiene Data'!G190)))),CONCATENATE("[",ROUND(OFFSET('Hygiene Data'!$G$6,0,10*ROW('Hygiene Data'!G190)),0),"]"),IF(AND(ISNUMBER(OFFSET('Hygiene Data'!$G$6,0,10*ROW('Hygiene Data'!G190))),EA196="",ISNUMBER(OFFSET('Hygiene Data'!$G$6,0,10*ROW('Hygiene Data'!G190)))),OFFSET('Hygiene Data'!$G$6,0,10*ROW('Hygiene Data'!G190)),NA())))</f>
        <v>#N/A</v>
      </c>
      <c r="BM196" s="121" t="e">
        <f ca="1">+IF(AND(ISNUMBER(OFFSET('Hygiene Data'!$G$8,0,10*ROW('Hygiene Data'!G190))),EB196="Yes"),OFFSET('Hygiene Data'!$G$8,0,10*ROW('Hygiene Data'!G190)),IF(AND(ISNUMBER(OFFSET('Hygiene Data'!$G$8,0,10*ROW('Hygiene Data'!G190))),EB196="No",ISNUMBER(OFFSET('Hygiene Data'!$G$8,0,10*ROW('Hygiene Data'!G190)))),CONCATENATE("[",ROUND(OFFSET('Hygiene Data'!$G$8,0,10*ROW('Hygiene Data'!G190)),0),"]"),IF(AND(ISNUMBER(OFFSET('Hygiene Data'!$G$8,0,10*ROW('Hygiene Data'!G190))),EB196="",ISNUMBER(OFFSET('Hygiene Data'!$G$8,0,10*ROW('Hygiene Data'!G190)))),OFFSET('Hygiene Data'!$G$8,0,10*ROW('Hygiene Data'!G190)),NA())))</f>
        <v>#N/A</v>
      </c>
      <c r="BN196" s="121" t="e">
        <f ca="1">+IF(AND(ISNUMBER(OFFSET('Hygiene Data'!$G$10,0,10*ROW('Hygiene Data'!G190))),EC196="Yes"),OFFSET('Hygiene Data'!$G$10,0,10*ROW('Hygiene Data'!G190)),IF(AND(ISNUMBER(OFFSET('Hygiene Data'!$G$10,0,10*ROW('Hygiene Data'!G190))),EC196="No",ISNUMBER(OFFSET('Hygiene Data'!$G$10,0,10*ROW('Hygiene Data'!G190)))),CONCATENATE("[",ROUND(OFFSET('Hygiene Data'!$G$10,0,10*ROW('Hygiene Data'!G190)),0),"]"),IF(AND(ISNUMBER(OFFSET('Hygiene Data'!$G$10,0,10*ROW('Hygiene Data'!G190))),EC196="",ISNUMBER(OFFSET('Hygiene Data'!$G$10,0,10*ROW('Hygiene Data'!G190)))),OFFSET('Hygiene Data'!$G$10,0,10*ROW('Hygiene Data'!G190)),NA())))</f>
        <v>#N/A</v>
      </c>
      <c r="BO196" s="121" t="e">
        <f ca="1">+IF(AND(ISNUMBER(OFFSET('Hygiene Data'!$H$6,0,10*ROW('Hygiene Data'!H190))),ED196="Yes"),OFFSET('Hygiene Data'!$H$6,0,10*ROW('Hygiene Data'!H190)),IF(AND(ISNUMBER(OFFSET('Hygiene Data'!$H$6,0,10*ROW('Hygiene Data'!H190))),ED196="No",ISNUMBER(OFFSET('Hygiene Data'!$H$6,0,10*ROW('Hygiene Data'!H190)))),CONCATENATE("[",ROUND(OFFSET('Hygiene Data'!$H$6,0,10*ROW('Hygiene Data'!H190)),0),"]"),IF(AND(ISNUMBER(OFFSET('Hygiene Data'!$H$6,0,10*ROW('Hygiene Data'!H190))),ED196="",ISNUMBER(OFFSET('Hygiene Data'!$H$6,0,10*ROW('Hygiene Data'!H190)))),OFFSET('Hygiene Data'!$H$6,0,10*ROW('Hygiene Data'!H190)),NA())))</f>
        <v>#N/A</v>
      </c>
      <c r="BP196" s="121" t="e">
        <f ca="1">+IF(AND(ISNUMBER(OFFSET('Hygiene Data'!$H$8,0,10*ROW('Hygiene Data'!H190))),EE196="Yes"),OFFSET('Hygiene Data'!$H$8,0,10*ROW('Hygiene Data'!H190)),IF(AND(ISNUMBER(OFFSET('Hygiene Data'!$H$8,0,10*ROW('Hygiene Data'!H190))),EE196="No",ISNUMBER(OFFSET('Hygiene Data'!$H$8,0,10*ROW('Hygiene Data'!H190)))),CONCATENATE("[",ROUND(OFFSET('Hygiene Data'!$H$8,0,10*ROW('Hygiene Data'!H190)),0),"]"),IF(AND(ISNUMBER(OFFSET('Hygiene Data'!$H$8,0,10*ROW('Hygiene Data'!H190))),EE196="",ISNUMBER(OFFSET('Hygiene Data'!$H$8,0,10*ROW('Hygiene Data'!H190)))),OFFSET('Hygiene Data'!$H$8,0,10*ROW('Hygiene Data'!H190)),NA())))</f>
        <v>#N/A</v>
      </c>
      <c r="BQ196" s="121" t="e">
        <f ca="1">+IF(AND(ISNUMBER(OFFSET('Hygiene Data'!$H$10,0,10*ROW('Hygiene Data'!H190))),EF196="Yes"),OFFSET('Hygiene Data'!$H$10,0,10*ROW('Hygiene Data'!H190)),IF(AND(ISNUMBER(OFFSET('Hygiene Data'!$H$10,0,10*ROW('Hygiene Data'!H190))),EF196="No",ISNUMBER(OFFSET('Hygiene Data'!$H$10,0,10*ROW('Hygiene Data'!H190)))),CONCATENATE("[",ROUND(OFFSET('Hygiene Data'!$H$10,0,10*ROW('Hygiene Data'!H190)),0),"]"),IF(AND(ISNUMBER(OFFSET('Hygiene Data'!$H$10,0,10*ROW('Hygiene Data'!H190))),EF196="",ISNUMBER(OFFSET('Hygiene Data'!$H$10,0,10*ROW('Hygiene Data'!H190)))),OFFSET('Hygiene Data'!$H$10,0,10*ROW('Hygiene Data'!H190)),NA())))</f>
        <v>#N/A</v>
      </c>
      <c r="BS196" s="28" t="str">
        <f ca="1">+IF(OFFSET('Water Data'!$C$28,0,10*ROW('Water Data'!C190))="","",OFFSET('Water Data'!$C$28,0,10*ROW('Water Data'!C190)))</f>
        <v/>
      </c>
      <c r="BT196" s="28" t="str">
        <f ca="1">+IF(OFFSET('Water Data'!$C$29,0,10*ROW('Water Data'!C190))="","",OFFSET('Water Data'!$C$29,0,10*ROW('Water Data'!C190)))</f>
        <v/>
      </c>
      <c r="BU196" s="28" t="str">
        <f ca="1">+IF(OFFSET('Water Data'!$C$30,0,10*ROW('Water Data'!C190))="","",OFFSET('Water Data'!$C$30,0,10*ROW('Water Data'!C190)))</f>
        <v/>
      </c>
      <c r="BV196" s="28" t="str">
        <f ca="1">+IF(OFFSET('Water Data'!$D$28,0,10*ROW('Water Data'!D190))="","",OFFSET('Water Data'!$D$28,0,10*ROW('Water Data'!D190)))</f>
        <v/>
      </c>
      <c r="BW196" s="28" t="str">
        <f ca="1">+IF(OFFSET('Water Data'!$D$29,0,10*ROW('Water Data'!D190))="","",OFFSET('Water Data'!$D$29,0,10*ROW('Water Data'!D190)))</f>
        <v/>
      </c>
      <c r="BX196" s="28" t="str">
        <f ca="1">+IF(OFFSET('Water Data'!$D$30,0,10*ROW('Water Data'!D190))="","",OFFSET('Water Data'!$D$30,0,10*ROW('Water Data'!D190)))</f>
        <v/>
      </c>
      <c r="BY196" s="28" t="str">
        <f ca="1">+IF(OFFSET('Water Data'!$E$28,0,10*ROW('Water Data'!E190))="","",OFFSET('Water Data'!$E$28,0,10*ROW('Water Data'!E190)))</f>
        <v/>
      </c>
      <c r="BZ196" s="28" t="str">
        <f ca="1">+IF(OFFSET('Water Data'!$E$29,0,10*ROW('Water Data'!E190))="","",OFFSET('Water Data'!$E$29,0,10*ROW('Water Data'!E190)))</f>
        <v/>
      </c>
      <c r="CA196" s="28" t="str">
        <f ca="1">+IF(OFFSET('Water Data'!$E$30,0,10*ROW('Water Data'!E190))="","",OFFSET('Water Data'!$E$30,0,10*ROW('Water Data'!E190)))</f>
        <v/>
      </c>
      <c r="CB196" s="28" t="str">
        <f ca="1">+IF(OFFSET('Water Data'!$F$28,0,10*ROW('Water Data'!F190))="","",OFFSET('Water Data'!$F$28,0,10*ROW('Water Data'!F190)))</f>
        <v/>
      </c>
      <c r="CC196" s="28" t="str">
        <f ca="1">+IF(OFFSET('Water Data'!$F$29,0,10*ROW('Water Data'!F190))="","",OFFSET('Water Data'!$F$29,0,10*ROW('Water Data'!F190)))</f>
        <v/>
      </c>
      <c r="CD196" s="28" t="str">
        <f ca="1">+IF(OFFSET('Water Data'!$F$30,0,10*ROW('Water Data'!F190))="","",OFFSET('Water Data'!$F$30,0,10*ROW('Water Data'!F190)))</f>
        <v/>
      </c>
      <c r="CE196" s="28" t="str">
        <f ca="1">+IF(OFFSET('Water Data'!$G$28,0,10*ROW('Water Data'!G190))="","",OFFSET('Water Data'!$G$28,0,10*ROW('Water Data'!G190)))</f>
        <v/>
      </c>
      <c r="CF196" s="28" t="str">
        <f ca="1">+IF(OFFSET('Water Data'!$G$29,0,10*ROW('Water Data'!G190))="","",OFFSET('Water Data'!$G$29,0,10*ROW('Water Data'!G190)))</f>
        <v/>
      </c>
      <c r="CG196" s="28" t="str">
        <f ca="1">+IF(OFFSET('Water Data'!$G$30,0,10*ROW('Water Data'!G190))="","",OFFSET('Water Data'!$G$30,0,10*ROW('Water Data'!G190)))</f>
        <v/>
      </c>
      <c r="CH196" s="28" t="str">
        <f ca="1">+IF(OFFSET('Water Data'!$H$28,0,10*ROW('Water Data'!H190))="","",OFFSET('Water Data'!$H$28,0,10*ROW('Water Data'!H190)))</f>
        <v/>
      </c>
      <c r="CI196" s="28" t="str">
        <f ca="1">+IF(OFFSET('Water Data'!$H$29,0,10*ROW('Water Data'!H190))="","",OFFSET('Water Data'!$H$29,0,10*ROW('Water Data'!H190)))</f>
        <v/>
      </c>
      <c r="CJ196" s="28" t="str">
        <f ca="1">+IF(OFFSET('Water Data'!$H$30,0,10*ROW('Water Data'!H190))="","",OFFSET('Water Data'!$H$30,0,10*ROW('Water Data'!H190)))</f>
        <v/>
      </c>
      <c r="CK196" s="28" t="str">
        <f ca="1">+IF(OFFSET('Sanitation Data'!$C$29,0,10*ROW('Sanitation Data'!C190))="","",OFFSET('Sanitation Data'!$C$29,0,10*ROW('Sanitation Data'!C190)))</f>
        <v/>
      </c>
      <c r="CL196" s="28" t="str">
        <f ca="1">+IF(OFFSET('Sanitation Data'!$C$30,0,10*ROW('Sanitation Data'!C190))="","",OFFSET('Sanitation Data'!$C$30,0,10*ROW('Sanitation Data'!C190)))</f>
        <v/>
      </c>
      <c r="CM196" s="28" t="str">
        <f ca="1">+IF(OFFSET('Sanitation Data'!$C$31,0,10*ROW('Sanitation Data'!C190))="","",OFFSET('Sanitation Data'!$C$31,0,10*ROW('Sanitation Data'!C190)))</f>
        <v/>
      </c>
      <c r="CN196" s="28" t="str">
        <f ca="1">+IF(OFFSET('Sanitation Data'!$C$32,0,10*ROW('Sanitation Data'!C190))="","",OFFSET('Sanitation Data'!$C$32,0,10*ROW('Sanitation Data'!C190)))</f>
        <v/>
      </c>
      <c r="CO196" s="28" t="str">
        <f ca="1">+IF(OFFSET('Sanitation Data'!$C$33,0,10*ROW('Sanitation Data'!C190))="","",OFFSET('Sanitation Data'!$C$33,0,10*ROW('Sanitation Data'!C190)))</f>
        <v/>
      </c>
      <c r="CP196" s="28" t="str">
        <f ca="1">+IF(OFFSET('Sanitation Data'!$D$29,0,10*ROW('Sanitation Data'!D190))="","",OFFSET('Sanitation Data'!$D$29,0,10*ROW('Sanitation Data'!D190)))</f>
        <v/>
      </c>
      <c r="CQ196" s="28" t="str">
        <f ca="1">+IF(OFFSET('Sanitation Data'!$D$30,0,10*ROW('Sanitation Data'!D190))="","",OFFSET('Sanitation Data'!$D$30,0,10*ROW('Sanitation Data'!D190)))</f>
        <v/>
      </c>
      <c r="CR196" s="28" t="str">
        <f ca="1">+IF(OFFSET('Sanitation Data'!$D$31,0,10*ROW('Sanitation Data'!D190))="","",OFFSET('Sanitation Data'!$D$31,0,10*ROW('Sanitation Data'!D190)))</f>
        <v/>
      </c>
      <c r="CS196" s="28" t="str">
        <f ca="1">+IF(OFFSET('Sanitation Data'!$D$32,0,10*ROW('Sanitation Data'!D190))="","",OFFSET('Sanitation Data'!$D$32,0,10*ROW('Sanitation Data'!D190)))</f>
        <v/>
      </c>
      <c r="CT196" s="28" t="str">
        <f ca="1">+IF(OFFSET('Sanitation Data'!$D$33,0,10*ROW('Sanitation Data'!D190))="","",OFFSET('Sanitation Data'!$D$33,0,10*ROW('Sanitation Data'!D190)))</f>
        <v/>
      </c>
      <c r="CU196" s="28" t="str">
        <f ca="1">+IF(OFFSET('Sanitation Data'!$E$29,0,10*ROW('Sanitation Data'!E190))="","",OFFSET('Sanitation Data'!$E$29,0,10*ROW('Sanitation Data'!E190)))</f>
        <v/>
      </c>
      <c r="CV196" s="28" t="str">
        <f ca="1">+IF(OFFSET('Sanitation Data'!$E$30,0,10*ROW('Sanitation Data'!E190))="","",OFFSET('Sanitation Data'!$E$30,0,10*ROW('Sanitation Data'!E190)))</f>
        <v/>
      </c>
      <c r="CW196" s="28" t="str">
        <f ca="1">+IF(OFFSET('Sanitation Data'!$E$31,0,10*ROW('Sanitation Data'!E190))="","",OFFSET('Sanitation Data'!$E$31,0,10*ROW('Sanitation Data'!E190)))</f>
        <v/>
      </c>
      <c r="CX196" s="28" t="str">
        <f ca="1">+IF(OFFSET('Sanitation Data'!$E$32,0,10*ROW('Sanitation Data'!E190))="","",OFFSET('Sanitation Data'!$E$32,0,10*ROW('Sanitation Data'!E190)))</f>
        <v/>
      </c>
      <c r="CY196" s="28" t="str">
        <f ca="1">+IF(OFFSET('Sanitation Data'!$E$33,0,10*ROW('Sanitation Data'!E190))="","",OFFSET('Sanitation Data'!$E$33,0,10*ROW('Sanitation Data'!E190)))</f>
        <v/>
      </c>
      <c r="CZ196" s="28" t="str">
        <f ca="1">+IF(OFFSET('Sanitation Data'!$F$29,0,10*ROW('Sanitation Data'!F190))="","",OFFSET('Sanitation Data'!$F$29,0,10*ROW('Sanitation Data'!F190)))</f>
        <v/>
      </c>
      <c r="DA196" s="28" t="str">
        <f ca="1">+IF(OFFSET('Sanitation Data'!$F$30,0,10*ROW('Sanitation Data'!F190))="","",OFFSET('Sanitation Data'!$F$30,0,10*ROW('Sanitation Data'!F190)))</f>
        <v/>
      </c>
      <c r="DB196" s="28" t="str">
        <f ca="1">+IF(OFFSET('Sanitation Data'!$F$31,0,10*ROW('Sanitation Data'!F190))="","",OFFSET('Sanitation Data'!$F$31,0,10*ROW('Sanitation Data'!F190)))</f>
        <v/>
      </c>
      <c r="DC196" s="28" t="str">
        <f ca="1">+IF(OFFSET('Sanitation Data'!$F$32,0,10*ROW('Sanitation Data'!F190))="","",OFFSET('Sanitation Data'!$F$32,0,10*ROW('Sanitation Data'!F190)))</f>
        <v/>
      </c>
      <c r="DD196" s="28" t="str">
        <f ca="1">+IF(OFFSET('Sanitation Data'!$F$33,0,10*ROW('Sanitation Data'!F190))="","",OFFSET('Sanitation Data'!$F$33,0,10*ROW('Sanitation Data'!F190)))</f>
        <v/>
      </c>
      <c r="DE196" s="28" t="str">
        <f ca="1">+IF(OFFSET('Sanitation Data'!$G$29,0,10*ROW('Sanitation Data'!G190))="","",OFFSET('Sanitation Data'!$G$29,0,10*ROW('Sanitation Data'!G190)))</f>
        <v/>
      </c>
      <c r="DF196" s="28" t="str">
        <f ca="1">+IF(OFFSET('Sanitation Data'!$G$30,0,10*ROW('Sanitation Data'!G190))="","",OFFSET('Sanitation Data'!$G$30,0,10*ROW('Sanitation Data'!G190)))</f>
        <v/>
      </c>
      <c r="DG196" s="28" t="str">
        <f ca="1">+IF(OFFSET('Sanitation Data'!$G$31,0,10*ROW('Sanitation Data'!G190))="","",OFFSET('Sanitation Data'!$G$31,0,10*ROW('Sanitation Data'!G190)))</f>
        <v/>
      </c>
      <c r="DH196" s="28" t="str">
        <f ca="1">+IF(OFFSET('Sanitation Data'!$G$32,0,10*ROW('Sanitation Data'!G190))="","",OFFSET('Sanitation Data'!$G$32,0,10*ROW('Sanitation Data'!G190)))</f>
        <v/>
      </c>
      <c r="DI196" s="28" t="str">
        <f ca="1">+IF(OFFSET('Sanitation Data'!$G$33,0,10*ROW('Sanitation Data'!G190))="","",OFFSET('Sanitation Data'!$G$33,0,10*ROW('Sanitation Data'!G190)))</f>
        <v/>
      </c>
      <c r="DJ196" s="28" t="str">
        <f ca="1">+IF(OFFSET('Sanitation Data'!$H$29,0,10*ROW('Sanitation Data'!H190))="","",OFFSET('Sanitation Data'!$H$29,0,10*ROW('Sanitation Data'!H190)))</f>
        <v/>
      </c>
      <c r="DK196" s="28" t="str">
        <f ca="1">+IF(OFFSET('Sanitation Data'!$H$30,0,10*ROW('Sanitation Data'!H190))="","",OFFSET('Sanitation Data'!$H$30,0,10*ROW('Sanitation Data'!H190)))</f>
        <v/>
      </c>
      <c r="DL196" s="28" t="str">
        <f ca="1">+IF(OFFSET('Sanitation Data'!$H$31,0,10*ROW('Sanitation Data'!H190))="","",OFFSET('Sanitation Data'!$H$31,0,10*ROW('Sanitation Data'!H190)))</f>
        <v/>
      </c>
      <c r="DM196" s="28" t="str">
        <f ca="1">+IF(OFFSET('Sanitation Data'!$H$32,0,10*ROW('Sanitation Data'!H190))="","",OFFSET('Sanitation Data'!$H$32,0,10*ROW('Sanitation Data'!H190)))</f>
        <v/>
      </c>
      <c r="DN196" s="28" t="str">
        <f ca="1">+IF(OFFSET('Sanitation Data'!$H$33,0,10*ROW('Sanitation Data'!H190))="","",OFFSET('Sanitation Data'!$H$33,0,10*ROW('Sanitation Data'!H190)))</f>
        <v/>
      </c>
      <c r="DO196" s="28" t="str">
        <f ca="1">+IF(OFFSET('Hygiene Data'!$C$12,0,10*ROW('Hygiene Data'!C190))="","",OFFSET('Hygiene Data'!$C$12,0,10*ROW('Hygiene Data'!C190)))</f>
        <v/>
      </c>
      <c r="DP196" s="28" t="str">
        <f ca="1">+IF(OFFSET('Hygiene Data'!$C$13,0,10*ROW('Hygiene Data'!C190))="","",OFFSET('Hygiene Data'!$C$13,0,10*ROW('Hygiene Data'!C190)))</f>
        <v/>
      </c>
      <c r="DQ196" s="28" t="str">
        <f ca="1">+IF(OFFSET('Hygiene Data'!$C$14,0,10*ROW('Hygiene Data'!C190))="","",OFFSET('Hygiene Data'!$C$14,0,10*ROW('Hygiene Data'!C190)))</f>
        <v/>
      </c>
      <c r="DR196" s="28" t="str">
        <f ca="1">+IF(OFFSET('Hygiene Data'!$D$12,0,10*ROW('Hygiene Data'!D190))="","",OFFSET('Hygiene Data'!$D$12,0,10*ROW('Hygiene Data'!D190)))</f>
        <v/>
      </c>
      <c r="DS196" s="28" t="str">
        <f ca="1">+IF(OFFSET('Hygiene Data'!$D$13,0,10*ROW('Hygiene Data'!D190))="","",OFFSET('Hygiene Data'!$D$13,0,10*ROW('Hygiene Data'!D190)))</f>
        <v/>
      </c>
      <c r="DT196" s="28" t="str">
        <f ca="1">+IF(OFFSET('Hygiene Data'!$D$14,0,10*ROW('Hygiene Data'!D190))="","",OFFSET('Hygiene Data'!$D$14,0,10*ROW('Hygiene Data'!D190)))</f>
        <v/>
      </c>
      <c r="DU196" s="28" t="str">
        <f ca="1">+IF(OFFSET('Hygiene Data'!$E$12,0,10*ROW('Hygiene Data'!E190))="","",OFFSET('Hygiene Data'!$E$12,0,10*ROW('Hygiene Data'!E190)))</f>
        <v/>
      </c>
      <c r="DV196" s="28" t="str">
        <f ca="1">+IF(OFFSET('Hygiene Data'!$E$13,0,10*ROW('Hygiene Data'!E190))="","",OFFSET('Hygiene Data'!$E$13,0,10*ROW('Hygiene Data'!E190)))</f>
        <v/>
      </c>
      <c r="DW196" s="28" t="str">
        <f ca="1">+IF(OFFSET('Hygiene Data'!$E$14,0,10*ROW('Hygiene Data'!E190))="","",OFFSET('Hygiene Data'!$E$14,0,10*ROW('Hygiene Data'!E190)))</f>
        <v/>
      </c>
      <c r="DX196" s="28" t="str">
        <f ca="1">+IF(OFFSET('Hygiene Data'!$F$12,0,10*ROW('Hygiene Data'!F190))="","",OFFSET('Hygiene Data'!$F$12,0,10*ROW('Hygiene Data'!F190)))</f>
        <v/>
      </c>
      <c r="DY196" s="28" t="str">
        <f ca="1">+IF(OFFSET('Hygiene Data'!$F$13,0,10*ROW('Hygiene Data'!F190))="","",OFFSET('Hygiene Data'!$F$13,0,10*ROW('Hygiene Data'!F190)))</f>
        <v/>
      </c>
      <c r="DZ196" s="28" t="str">
        <f ca="1">+IF(OFFSET('Hygiene Data'!$F$14,0,10*ROW('Hygiene Data'!F190))="","",OFFSET('Hygiene Data'!$F$14,0,10*ROW('Hygiene Data'!F190)))</f>
        <v/>
      </c>
      <c r="EA196" s="28" t="str">
        <f ca="1">+IF(OFFSET('Hygiene Data'!$G$12,0,10*ROW('Hygiene Data'!G190))="","",OFFSET('Hygiene Data'!$G$12,0,10*ROW('Hygiene Data'!G190)))</f>
        <v/>
      </c>
      <c r="EB196" s="28" t="str">
        <f ca="1">+IF(OFFSET('Hygiene Data'!$G$13,0,10*ROW('Hygiene Data'!G190))="","",OFFSET('Hygiene Data'!$G$13,0,10*ROW('Hygiene Data'!G190)))</f>
        <v/>
      </c>
      <c r="EC196" s="28" t="str">
        <f ca="1">+IF(OFFSET('Hygiene Data'!$G$14,0,10*ROW('Hygiene Data'!G190))="","",OFFSET('Hygiene Data'!$G$14,0,10*ROW('Hygiene Data'!G190)))</f>
        <v/>
      </c>
      <c r="ED196" s="28" t="str">
        <f ca="1">+IF(OFFSET('Hygiene Data'!$H$12,0,10*ROW('Hygiene Data'!H190))="","",OFFSET('Hygiene Data'!$H$12,0,10*ROW('Hygiene Data'!H190)))</f>
        <v/>
      </c>
      <c r="EE196" s="28" t="str">
        <f ca="1">+IF(OFFSET('Hygiene Data'!$H$13,0,10*ROW('Hygiene Data'!H190))="","",OFFSET('Hygiene Data'!$H$13,0,10*ROW('Hygiene Data'!H190)))</f>
        <v/>
      </c>
      <c r="EF196" s="28" t="str">
        <f ca="1">+IF(OFFSET('Hygiene Data'!$H$14,0,10*ROW('Hygiene Data'!H190))="","",OFFSET('Hygiene Data'!$H$14,0,10*ROW('Hygiene Data'!H190)))</f>
        <v/>
      </c>
    </row>
    <row r="197" spans="1:136" x14ac:dyDescent="0.2">
      <c r="A197" s="44" t="str">
        <f ca="1">+IF(OFFSET('Water Data'!$B$1,0,10*ROW('Water Data'!B194))="","",OFFSET('Water Data'!$B$1,0,10*ROW('Water Data'!B194)))</f>
        <v/>
      </c>
      <c r="B197" s="44" t="str">
        <f ca="1">+IF(OFFSET('Water Data'!$A$3,0,10*ROW('Water Data'!A194))="","",OFFSET('Water Data'!$A$3,0,10*ROW('Water Data'!A194)))</f>
        <v/>
      </c>
      <c r="C197" s="44" t="str">
        <f ca="1">+IF(OFFSET('Water Data'!$C$3,0,10*ROW('Water Data'!C194))="","",OFFSET('Water Data'!$C$3,0,10*ROW('Water Data'!C194)))</f>
        <v/>
      </c>
      <c r="D197" s="119" t="e">
        <f ca="1">+IF(AND(ISNUMBER(OFFSET('Water Data'!$C$5,0,10*ROW('Water Data'!C191))),BS197="Yes"),100-OFFSET('Water Data'!$C$5,0,10*ROW('Water Data'!C191)),IF(AND(ISNUMBER(OFFSET('Water Data'!$C$5,0,10*ROW('Water Data'!C191))),BS197="No",ISNUMBER(OFFSET('Water Data'!$C$5,0,10*ROW('Water Data'!C191)))),CONCATENATE("[",ROUND(100-OFFSET('Water Data'!$C$5,0,10*ROW('Water Data'!C191)),0),"]"),IF(AND(ISNUMBER(OFFSET('Water Data'!$C$5,0,10*ROW('Water Data'!C191))),BS197="",ISNUMBER(OFFSET('Water Data'!$C$5,0,10*ROW('Water Data'!C191)))),100-OFFSET('Water Data'!$C$5,0,10*ROW('Water Data'!C191)),NA())))</f>
        <v>#N/A</v>
      </c>
      <c r="E197" s="119" t="e">
        <f ca="1">+IF(AND(ISNUMBER(OFFSET('Water Data'!$C$7,0,10*ROW('Water Data'!D191))),BT197="Yes"),OFFSET('Water Data'!$C$7,0,10*ROW('Water Data'!C191)),IF(AND(ISNUMBER(OFFSET('Water Data'!$C$7,0,10*ROW('Water Data'!C191))),BT197="No",ISNUMBER(OFFSET('Water Data'!$C$7,0,10*ROW('Water Data'!C191)))),CONCATENATE("[",ROUND(OFFSET('Water Data'!$C$7,0,10*ROW('Water Data'!C191)),0),"]"),IF(AND(ISNUMBER(OFFSET('Water Data'!$C$7,0,10*ROW('Water Data'!C191))),BT197="",ISNUMBER(OFFSET('Water Data'!$C$7,0,10*ROW('Water Data'!C191)))),OFFSET('Water Data'!$C$7,0,10*ROW('Water Data'!C191)),NA())))</f>
        <v>#N/A</v>
      </c>
      <c r="F197" s="119" t="e">
        <f ca="1">+IF(AND(ISNUMBER(OFFSET('Water Data'!$C$10,0,10*ROW('Water Data'!C191))),BU197="Yes"),OFFSET('Water Data'!$C$10,0,10*ROW('Water Data'!C191)),IF(AND(ISNUMBER(OFFSET('Water Data'!$C$10,0,10*ROW('Water Data'!C191))),BU197="No",ISNUMBER(OFFSET('Water Data'!$C$10,0,10*ROW('Water Data'!C191)))),CONCATENATE("[",ROUND(OFFSET('Water Data'!$C$10,0,10*ROW('Water Data'!C191)),0),"]"),IF(AND(ISNUMBER(OFFSET('Water Data'!$C$10,0,10*ROW('Water Data'!C191))),BU197="",ISNUMBER(OFFSET('Water Data'!$C$10,0,10*ROW('Water Data'!C191)))),OFFSET('Water Data'!$C$10,0,10*ROW('Water Data'!C191)),NA())))</f>
        <v>#N/A</v>
      </c>
      <c r="G197" s="119" t="e">
        <f ca="1">+IF(AND(ISNUMBER(OFFSET('Water Data'!$D$5,0,10*ROW('Water Data'!D191))),BV197="Yes"),100-OFFSET('Water Data'!$D$5,0,10*ROW('Water Data'!D191)),IF(AND(ISNUMBER(OFFSET('Water Data'!$D$5,0,10*ROW('Water Data'!D191))),BV197="No",ISNUMBER(OFFSET('Water Data'!$D$5,0,10*ROW('Water Data'!D191)))),CONCATENATE("[",ROUND(100-OFFSET('Water Data'!$D$5,0,10*ROW('Water Data'!D191)),0),"]"),IF(AND(ISNUMBER(OFFSET('Water Data'!$D$5,0,10*ROW('Water Data'!D191))),BV197="",ISNUMBER(OFFSET('Water Data'!$D$5,0,10*ROW('Water Data'!D191)))),100-OFFSET('Water Data'!$D$5,0,10*ROW('Water Data'!D191)),NA())))</f>
        <v>#N/A</v>
      </c>
      <c r="H197" s="119" t="e">
        <f ca="1">+IF(AND(ISNUMBER(OFFSET('Water Data'!$D$7,0,10*ROW('Water Data'!D191))),BW197="Yes"),OFFSET('Water Data'!$D$7,0,10*ROW('Water Data'!D191)),IF(AND(ISNUMBER(OFFSET('Water Data'!$D$7,0,10*ROW('Water Data'!D191))),BW197="No",ISNUMBER(OFFSET('Water Data'!$D$7,0,10*ROW('Water Data'!D191)))),CONCATENATE("[",ROUND(OFFSET('Water Data'!$C$7,0,10*ROW('Water Data'!D191)),0),"]"),IF(AND(ISNUMBER(OFFSET('Water Data'!$D$7,0,10*ROW('Water Data'!D191))),BW197="",ISNUMBER(OFFSET('Water Data'!$D$7,0,10*ROW('Water Data'!D191)))),OFFSET('Water Data'!$D$7,0,10*ROW('Water Data'!D191)),NA())))</f>
        <v>#N/A</v>
      </c>
      <c r="I197" s="119" t="e">
        <f ca="1">+IF(AND(ISNUMBER(OFFSET('Water Data'!$D$10,0,10*ROW('Water Data'!D191))),BX197="Yes"),OFFSET('Water Data'!$D$10,0,10*ROW('Water Data'!D191)),IF(AND(ISNUMBER(OFFSET('Water Data'!$D$10,0,10*ROW('Water Data'!D191))),BX197="No",ISNUMBER(OFFSET('Water Data'!$D$10,0,10*ROW('Water Data'!D191)))),CONCATENATE("[",ROUND(OFFSET('Water Data'!$D$10,0,10*ROW('Water Data'!D191)),0),"]"),IF(AND(ISNUMBER(OFFSET('Water Data'!$D$10,0,10*ROW('Water Data'!D191))),BX197="",ISNUMBER(OFFSET('Water Data'!$D$10,0,10*ROW('Water Data'!D191)))),OFFSET('Water Data'!$D$10,0,10*ROW('Water Data'!D191)),NA())))</f>
        <v>#N/A</v>
      </c>
      <c r="J197" s="119" t="e">
        <f ca="1">+IF(AND(ISNUMBER(OFFSET('Water Data'!$E$5,0,10*ROW('Water Data'!E191))),BY197="Yes"),100-OFFSET('Water Data'!$E$5,0,10*ROW('Water Data'!E191)),IF(AND(ISNUMBER(OFFSET('Water Data'!$E$5,0,10*ROW('Water Data'!E191))),BY197="No",ISNUMBER(OFFSET('Water Data'!$E$5,0,10*ROW('Water Data'!E191)))),CONCATENATE("[",ROUND(100-OFFSET('Water Data'!$E$5,0,10*ROW('Water Data'!E191)),0),"]"),IF(AND(ISNUMBER(OFFSET('Water Data'!$E$5,0,10*ROW('Water Data'!E191))),BY197="",ISNUMBER(OFFSET('Water Data'!$E$5,0,10*ROW('Water Data'!E191)))),100-OFFSET('Water Data'!$E$5,0,10*ROW('Water Data'!E191)),NA())))</f>
        <v>#N/A</v>
      </c>
      <c r="K197" s="119" t="e">
        <f ca="1">+IF(AND(ISNUMBER(OFFSET('Water Data'!$E$7,0,10*ROW('Water Data'!E191))),BZ197="Yes"),OFFSET('Water Data'!$E$7,0,10*ROW('Water Data'!E191)),IF(AND(ISNUMBER(OFFSET('Water Data'!$E$7,0,10*ROW('Water Data'!E191))),BZ197="No",ISNUMBER(OFFSET('Water Data'!$E$7,0,10*ROW('Water Data'!E191)))),CONCATENATE("[",ROUND(OFFSET('Water Data'!$E$7,0,10*ROW('Water Data'!E191)),0),"]"),IF(AND(ISNUMBER(OFFSET('Water Data'!$E$7,0,10*ROW('Water Data'!E191))),BZ197="",ISNUMBER(OFFSET('Water Data'!$E$7,0,10*ROW('Water Data'!E191)))),OFFSET('Water Data'!$E$7,0,10*ROW('Water Data'!E191)),NA())))</f>
        <v>#N/A</v>
      </c>
      <c r="L197" s="119" t="e">
        <f ca="1">+IF(AND(ISNUMBER(OFFSET('Water Data'!$E$10,0,10*ROW('Water Data'!E191))),CA197="Yes"),OFFSET('Water Data'!$E$10,0,10*ROW('Water Data'!E191)),IF(AND(ISNUMBER(OFFSET('Water Data'!$E$10,0,10*ROW('Water Data'!E191))),CA197="No",ISNUMBER(OFFSET('Water Data'!$E$10,0,10*ROW('Water Data'!E191)))),CONCATENATE("[",ROUND(OFFSET('Water Data'!$E$10,0,10*ROW('Water Data'!E191)),0),"]"),IF(AND(ISNUMBER(OFFSET('Water Data'!$E$10,0,10*ROW('Water Data'!E191))),CA197="",ISNUMBER(OFFSET('Water Data'!$E$10,0,10*ROW('Water Data'!E191)))),OFFSET('Water Data'!$E$10,0,10*ROW('Water Data'!E191)),NA())))</f>
        <v>#N/A</v>
      </c>
      <c r="M197" s="119" t="e">
        <f ca="1">+IF(AND(ISNUMBER(OFFSET('Water Data'!$F$5,0,10*ROW('Water Data'!F191))),CB197="Yes"),100-OFFSET('Water Data'!$F$5,0,10*ROW('Water Data'!F191)),IF(AND(ISNUMBER(OFFSET('Water Data'!$F$5,0,10*ROW('Water Data'!F191))),CB197="No",ISNUMBER(OFFSET('Water Data'!$F$5,0,10*ROW('Water Data'!F191)))),CONCATENATE("[",ROUND(100-OFFSET('Water Data'!$F$5,0,10*ROW('Water Data'!F191)),0),"]"),IF(AND(ISNUMBER(OFFSET('Water Data'!$F$5,0,10*ROW('Water Data'!F191))),CB197="",ISNUMBER(OFFSET('Water Data'!$F$5,0,10*ROW('Water Data'!F191)))),100-OFFSET('Water Data'!$F$5,0,10*ROW('Water Data'!F191)),NA())))</f>
        <v>#N/A</v>
      </c>
      <c r="N197" s="119" t="e">
        <f ca="1">+IF(AND(ISNUMBER(OFFSET('Water Data'!$F$7,0,10*ROW('Water Data'!F191))),CC197="Yes"),OFFSET('Water Data'!$F$7,0,10*ROW('Water Data'!F191)),IF(AND(ISNUMBER(OFFSET('Water Data'!$F$7,0,10*ROW('Water Data'!F191))),CC197="No",ISNUMBER(OFFSET('Water Data'!$F$7,0,10*ROW('Water Data'!F191)))),CONCATENATE("[",ROUND(OFFSET('Water Data'!$F$7,0,10*ROW('Water Data'!F191)),0),"]"),IF(AND(ISNUMBER(OFFSET('Water Data'!$F$7,0,10*ROW('Water Data'!F191))),CC197="",ISNUMBER(OFFSET('Water Data'!$F$7,0,10*ROW('Water Data'!F191)))),OFFSET('Water Data'!$F$7,0,10*ROW('Water Data'!F191)),NA())))</f>
        <v>#N/A</v>
      </c>
      <c r="O197" s="119" t="e">
        <f ca="1">+IF(AND(ISNUMBER(OFFSET('Water Data'!$F$10,0,10*ROW('Water Data'!F191))),CD197="Yes"),OFFSET('Water Data'!$F$10,0,10*ROW('Water Data'!F191)),IF(AND(ISNUMBER(OFFSET('Water Data'!$F$10,0,10*ROW('Water Data'!F191))),CD197="No",ISNUMBER(OFFSET('Water Data'!$F$10,0,10*ROW('Water Data'!F191)))),CONCATENATE("[",ROUND(OFFSET('Water Data'!$F$10,0,10*ROW('Water Data'!F191)),0),"]"),IF(AND(ISNUMBER(OFFSET('Water Data'!$F$10,0,10*ROW('Water Data'!F191))),CD197="",ISNUMBER(OFFSET('Water Data'!$F$10,0,10*ROW('Water Data'!F191)))),OFFSET('Water Data'!$F$10,0,10*ROW('Water Data'!F191)),NA())))</f>
        <v>#N/A</v>
      </c>
      <c r="P197" s="119" t="e">
        <f ca="1">+IF(AND(ISNUMBER(OFFSET('Water Data'!$G$5,0,10*ROW('Water Data'!G191))),CE197="Yes"),100-OFFSET('Water Data'!$G$5,0,10*ROW('Water Data'!G191)),IF(AND(ISNUMBER(OFFSET('Water Data'!$G$5,0,10*ROW('Water Data'!G191))),CE197="No",ISNUMBER(OFFSET('Water Data'!$G$5,0,10*ROW('Water Data'!G191)))),CONCATENATE("[",ROUND(100-OFFSET('Water Data'!$G$5,0,10*ROW('Water Data'!G191)),0),"]"),IF(AND(ISNUMBER(OFFSET('Water Data'!$G$5,0,10*ROW('Water Data'!G191))),CE197="",ISNUMBER(OFFSET('Water Data'!$G$5,0,10*ROW('Water Data'!G191)))),100-OFFSET('Water Data'!$G$5,0,10*ROW('Water Data'!G191)),NA())))</f>
        <v>#N/A</v>
      </c>
      <c r="Q197" s="119" t="e">
        <f ca="1">+IF(AND(ISNUMBER(OFFSET('Water Data'!$G$7,0,10*ROW('Water Data'!G191))),CF197="Yes"),OFFSET('Water Data'!$G$7,0,10*ROW('Water Data'!G191)),IF(AND(ISNUMBER(OFFSET('Water Data'!$G$7,0,10*ROW('Water Data'!G191))),CF197="No",ISNUMBER(OFFSET('Water Data'!$G$7,0,10*ROW('Water Data'!G191)))),CONCATENATE("[",ROUND(OFFSET('Water Data'!$G$7,0,10*ROW('Water Data'!G191)),0),"]"),IF(AND(ISNUMBER(OFFSET('Water Data'!$G$7,0,10*ROW('Water Data'!G191))),CF197="",ISNUMBER(OFFSET('Water Data'!$G$7,0,10*ROW('Water Data'!G191)))),OFFSET('Water Data'!$G$7,0,10*ROW('Water Data'!G191)),NA())))</f>
        <v>#N/A</v>
      </c>
      <c r="R197" s="119" t="e">
        <f ca="1">+IF(AND(ISNUMBER(OFFSET('Water Data'!$G$10,0,10*ROW('Water Data'!G191))),CG197="Yes"),OFFSET('Water Data'!$G$10,0,10*ROW('Water Data'!G191)),IF(AND(ISNUMBER(OFFSET('Water Data'!$G$10,0,10*ROW('Water Data'!G191))),CG197="No",ISNUMBER(OFFSET('Water Data'!$G$10,0,10*ROW('Water Data'!G191)))),CONCATENATE("[",ROUND(OFFSET('Water Data'!$G$10,0,10*ROW('Water Data'!G191)),0),"]"),IF(AND(ISNUMBER(OFFSET('Water Data'!$G$10,0,10*ROW('Water Data'!G191))),CG197="",ISNUMBER(OFFSET('Water Data'!$G$10,0,10*ROW('Water Data'!G191)))),OFFSET('Water Data'!$G$10,0,10*ROW('Water Data'!G191)),NA())))</f>
        <v>#N/A</v>
      </c>
      <c r="S197" s="119" t="e">
        <f ca="1">+IF(AND(ISNUMBER(OFFSET('Water Data'!$H$5,0,10*ROW('Water Data'!H191))),CH197="Yes"),100-OFFSET('Water Data'!$H$5,0,10*ROW('Water Data'!H191)),IF(AND(ISNUMBER(OFFSET('Water Data'!$H$5,0,10*ROW('Water Data'!H191))),CH197="No",ISNUMBER(OFFSET('Water Data'!$H$5,0,10*ROW('Water Data'!H191)))),CONCATENATE("[",ROUND(100-OFFSET('Water Data'!$H$5,0,10*ROW('Water Data'!H191)),0),"]"),IF(AND(ISNUMBER(OFFSET('Water Data'!$H$5,0,10*ROW('Water Data'!H191))),CH197="",ISNUMBER(OFFSET('Water Data'!$H$5,0,10*ROW('Water Data'!H191)))),100-OFFSET('Water Data'!$H$5,0,10*ROW('Water Data'!H191)),NA())))</f>
        <v>#N/A</v>
      </c>
      <c r="T197" s="119" t="e">
        <f ca="1">+IF(AND(ISNUMBER(OFFSET('Water Data'!$H$7,0,10*ROW('Water Data'!H191))),CI197="Yes"),OFFSET('Water Data'!$H$7,0,10*ROW('Water Data'!H191)),IF(AND(ISNUMBER(OFFSET('Water Data'!$H$7,0,10*ROW('Water Data'!H191))),CI197="No",ISNUMBER(OFFSET('Water Data'!$H$7,0,10*ROW('Water Data'!H191)))),CONCATENATE("[",ROUND(OFFSET('Water Data'!$H$7,0,10*ROW('Water Data'!H191)),0),"]"),IF(AND(ISNUMBER(OFFSET('Water Data'!$H$7,0,10*ROW('Water Data'!H191))),CI197="",ISNUMBER(OFFSET('Water Data'!$H$7,0,10*ROW('Water Data'!H191)))),OFFSET('Water Data'!$H$7,0,10*ROW('Water Data'!H191)),NA())))</f>
        <v>#N/A</v>
      </c>
      <c r="U197" s="119" t="e">
        <f ca="1">+IF(AND(ISNUMBER(OFFSET('Water Data'!$H$10,0,10*ROW('Water Data'!H191))),CJ197="Yes"),OFFSET('Water Data'!$H$10,0,10*ROW('Water Data'!H191)),IF(AND(ISNUMBER(OFFSET('Water Data'!$H$10,0,10*ROW('Water Data'!H191))),CJ197="No",ISNUMBER(OFFSET('Water Data'!$H$10,0,10*ROW('Water Data'!H191)))),CONCATENATE("[",ROUND(OFFSET('Water Data'!$H$10,0,10*ROW('Water Data'!H191)),0),"]"),IF(AND(ISNUMBER(OFFSET('Water Data'!$H$10,0,10*ROW('Water Data'!H191))),CJ197="",ISNUMBER(OFFSET('Water Data'!$H$10,0,10*ROW('Water Data'!H191)))),OFFSET('Water Data'!$H$10,0,10*ROW('Water Data'!H191)),NA())))</f>
        <v>#N/A</v>
      </c>
      <c r="V197" s="120" t="e">
        <f ca="1">+IF(AND(ISNUMBER(OFFSET('Sanitation Data'!$C$5,0,10*ROW('Sanitation Data'!C191))),CK197="Yes"),100-OFFSET('Sanitation Data'!$C$5,0,10*ROW('Sanitation Data'!C191)),IF(AND(ISNUMBER(OFFSET('Sanitation Data'!$C$5,0,10*ROW('Sanitation Data'!C191))),CK197="No",ISNUMBER(OFFSET('Sanitation Data'!$C$5,0,10*ROW('Sanitation Data'!C191)))),CONCATENATE("[",ROUND(100-OFFSET('Sanitation Data'!$C$5,0,10*ROW('Sanitation Data'!C191)),0),"]"),IF(AND(ISNUMBER(OFFSET('Sanitation Data'!$C$5,0,10*ROW('Sanitation Data'!C191))),CK197="",ISNUMBER(OFFSET('Sanitation Data'!$C$5,0,10*ROW('Sanitation Data'!C191)))),100-OFFSET('Sanitation Data'!$C$5,0,10*ROW('Sanitation Data'!C191)),NA())))</f>
        <v>#N/A</v>
      </c>
      <c r="W197" s="120" t="e">
        <f ca="1">+IF(AND(ISNUMBER(OFFSET('Sanitation Data'!$C$7,0,10*ROW('Sanitation Data'!C191))),CL197="Yes"),OFFSET('Sanitation Data'!$C$7,0,10*ROW('Sanitation Data'!C191)),IF(AND(ISNUMBER(OFFSET('Sanitation Data'!$C$7,0,10*ROW('Sanitation Data'!C191))),CL197="No",ISNUMBER(OFFSET('Sanitation Data'!$C$7,0,10*ROW('Sanitation Data'!C191)))),CONCATENATE("[",ROUND(OFFSET('Sanitation Data'!$C$7,0,10*ROW('Sanitation Data'!C191)),0),"]"),IF(AND(ISNUMBER(OFFSET('Sanitation Data'!$C$7,0,10*ROW('Sanitation Data'!C191))),CL197="",ISNUMBER(OFFSET('Sanitation Data'!$C$7,0,10*ROW('Sanitation Data'!C191)))),OFFSET('Sanitation Data'!$C$7,0,10*ROW('Sanitation Data'!C191)),NA())))</f>
        <v>#N/A</v>
      </c>
      <c r="X197" s="120" t="e">
        <f ca="1">+IF(AND(ISNUMBER(OFFSET('Sanitation Data'!$C$11,0,10*ROW('Sanitation Data'!C191))),CM197="Yes"),OFFSET('Sanitation Data'!$C$11,0,10*ROW('Sanitation Data'!C191)),IF(AND(ISNUMBER(OFFSET('Sanitation Data'!$C$11,0,10*ROW('Sanitation Data'!C191))),CM197="No",ISNUMBER(OFFSET('Sanitation Data'!$C$11,0,10*ROW('Sanitation Data'!C191)))),CONCATENATE("[",ROUND(OFFSET('Sanitation Data'!$C$11,0,10*ROW('Sanitation Data'!C191)),0),"]"),IF(AND(ISNUMBER(OFFSET('Sanitation Data'!$C$11,0,10*ROW('Sanitation Data'!C191))),CM197="",ISNUMBER(OFFSET('Sanitation Data'!$C$11,0,10*ROW('Sanitation Data'!C191)))),OFFSET('Sanitation Data'!$C$11,0,10*ROW('Sanitation Data'!C191)),NA())))</f>
        <v>#N/A</v>
      </c>
      <c r="Y197" s="120" t="e">
        <f ca="1">+IF(AND(ISNUMBER(OFFSET('Sanitation Data'!$C$12,0,10*ROW('Sanitation Data'!C191))),CN197="Yes"),OFFSET('Sanitation Data'!$C$12,0,10*ROW('Sanitation Data'!C191)),IF(AND(ISNUMBER(OFFSET('Sanitation Data'!$C$12,0,10*ROW('Sanitation Data'!C191))),CN197="No",ISNUMBER(OFFSET('Sanitation Data'!$C$12,0,10*ROW('Sanitation Data'!C191)))),CONCATENATE("[",ROUND(OFFSET('Sanitation Data'!$C$12,0,10*ROW('Sanitation Data'!C191)),0),"]"),IF(AND(ISNUMBER(OFFSET('Sanitation Data'!$C$12,0,10*ROW('Sanitation Data'!C191))),CN197="",ISNUMBER(OFFSET('Sanitation Data'!$C$12,0,10*ROW('Sanitation Data'!C191)))),OFFSET('Sanitation Data'!$C$12,0,10*ROW('Sanitation Data'!C191)),NA())))</f>
        <v>#N/A</v>
      </c>
      <c r="Z197" s="120" t="e">
        <f ca="1">+IF(AND(ISNUMBER(OFFSET('Sanitation Data'!$C$13,0,10*ROW('Sanitation Data'!C191))),CO197="Yes"),OFFSET('Sanitation Data'!$C$13,0,10*ROW('Sanitation Data'!C191)),IF(AND(ISNUMBER(OFFSET('Sanitation Data'!$C$13,0,10*ROW('Sanitation Data'!C191))),CO197="No",ISNUMBER(OFFSET('Sanitation Data'!$C$13,0,10*ROW('Sanitation Data'!C191)))),CONCATENATE("[",ROUND(OFFSET('Sanitation Data'!$C$13,0,10*ROW('Sanitation Data'!C191)),0),"]"),IF(AND(ISNUMBER(OFFSET('Sanitation Data'!$C$13,0,10*ROW('Sanitation Data'!C191))),CO197="",ISNUMBER(OFFSET('Sanitation Data'!$C$13,0,10*ROW('Sanitation Data'!C191)))),OFFSET('Sanitation Data'!$C$13,0,10*ROW('Sanitation Data'!C191)),NA())))</f>
        <v>#N/A</v>
      </c>
      <c r="AA197" s="120" t="e">
        <f ca="1">+IF(AND(ISNUMBER(OFFSET('Sanitation Data'!$D$5,0,10*ROW('Sanitation Data'!D191))),CP197="Yes"),100-OFFSET('Sanitation Data'!$D$5,0,10*ROW('Sanitation Data'!D191)),IF(AND(ISNUMBER(OFFSET('Sanitation Data'!$D$5,0,10*ROW('Sanitation Data'!D191))),CP197="No",ISNUMBER(OFFSET('Sanitation Data'!$D$5,0,10*ROW('Sanitation Data'!D191)))),CONCATENATE("[",ROUND(100-OFFSET('Sanitation Data'!$D$5,0,10*ROW('Sanitation Data'!D191)),0),"]"),IF(AND(ISNUMBER(OFFSET('Sanitation Data'!$D$5,0,10*ROW('Sanitation Data'!D191))),CP197="",ISNUMBER(OFFSET('Sanitation Data'!$D$5,0,10*ROW('Sanitation Data'!D191)))),100-OFFSET('Sanitation Data'!$D$5,0,10*ROW('Sanitation Data'!D191)),NA())))</f>
        <v>#N/A</v>
      </c>
      <c r="AB197" s="120" t="e">
        <f ca="1">+IF(AND(ISNUMBER(OFFSET('Sanitation Data'!$D$7,0,10*ROW('Sanitation Data'!D191))),CQ197="Yes"),OFFSET('Sanitation Data'!$D$7,0,10*ROW('Sanitation Data'!G191)),IF(AND(ISNUMBER(OFFSET('Sanitation Data'!$D$7,0,10*ROW('Sanitation Data'!D191))),CQ197="No",ISNUMBER(OFFSET('Sanitation Data'!$D$7,0,10*ROW('Sanitation Data'!D191)))),CONCATENATE("[",ROUND(OFFSET('Sanitation Data'!$D$7,0,10*ROW('Sanitation Data'!D191)),0),"]"),IF(AND(ISNUMBER(OFFSET('Sanitation Data'!$D$7,0,10*ROW('Sanitation Data'!D191))),CQ197="",ISNUMBER(OFFSET('Sanitation Data'!$D$7,0,10*ROW('Sanitation Data'!D191)))),OFFSET('Sanitation Data'!$D$7,0,10*ROW('Sanitation Data'!D191)),NA())))</f>
        <v>#N/A</v>
      </c>
      <c r="AC197" s="120" t="e">
        <f ca="1">+IF(AND(ISNUMBER(OFFSET('Sanitation Data'!$D$11,0,10*ROW('Sanitation Data'!D191))),CR197="Yes"),OFFSET('Sanitation Data'!$D$11,0,10*ROW('Sanitation Data'!D191)),IF(AND(ISNUMBER(OFFSET('Sanitation Data'!$D$11,0,10*ROW('Sanitation Data'!D191))),CR197="No",ISNUMBER(OFFSET('Sanitation Data'!$D$11,0,10*ROW('Sanitation Data'!D191)))),CONCATENATE("[",ROUND(OFFSET('Sanitation Data'!$D$11,0,10*ROW('Sanitation Data'!D191)),0),"]"),IF(AND(ISNUMBER(OFFSET('Sanitation Data'!$D$11,0,10*ROW('Sanitation Data'!D191))),CR197="",ISNUMBER(OFFSET('Sanitation Data'!$D$11,0,10*ROW('Sanitation Data'!D191)))),OFFSET('Sanitation Data'!$D$11,0,10*ROW('Sanitation Data'!D191)),NA())))</f>
        <v>#N/A</v>
      </c>
      <c r="AD197" s="120" t="e">
        <f ca="1">+IF(AND(ISNUMBER(OFFSET('Sanitation Data'!$D$12,0,10*ROW('Sanitation Data'!D191))),CS197="Yes"),OFFSET('Sanitation Data'!$D$12,0,10*ROW('Sanitation Data'!D191)),IF(AND(ISNUMBER(OFFSET('Sanitation Data'!$D$12,0,10*ROW('Sanitation Data'!D191))),CS197="No",ISNUMBER(OFFSET('Sanitation Data'!$D$12,0,10*ROW('Sanitation Data'!D191)))),CONCATENATE("[",ROUND(OFFSET('Sanitation Data'!$D$12,0,10*ROW('Sanitation Data'!D191)),0),"]"),IF(AND(ISNUMBER(OFFSET('Sanitation Data'!$D$12,0,10*ROW('Sanitation Data'!D191))),CS197="",ISNUMBER(OFFSET('Sanitation Data'!$D$12,0,10*ROW('Sanitation Data'!D191)))),OFFSET('Sanitation Data'!$D$12,0,10*ROW('Sanitation Data'!D191)),NA())))</f>
        <v>#N/A</v>
      </c>
      <c r="AE197" s="120" t="e">
        <f ca="1">+IF(AND(ISNUMBER(OFFSET('Sanitation Data'!$D$13,0,10*ROW('Sanitation Data'!D191))),CT197="Yes"),OFFSET('Sanitation Data'!$D$13,0,10*ROW('Sanitation Data'!D191)),IF(AND(ISNUMBER(OFFSET('Sanitation Data'!$D$13,0,10*ROW('Sanitation Data'!D191))),CT197="No",ISNUMBER(OFFSET('Sanitation Data'!$D$13,0,10*ROW('Sanitation Data'!D191)))),CONCATENATE("[",ROUND(OFFSET('Sanitation Data'!$D$13,0,10*ROW('Sanitation Data'!D191)),0),"]"),IF(AND(ISNUMBER(OFFSET('Sanitation Data'!$D$13,0,10*ROW('Sanitation Data'!D191))),CT197="",ISNUMBER(OFFSET('Sanitation Data'!$D$13,0,10*ROW('Sanitation Data'!D191)))),OFFSET('Sanitation Data'!$D$13,0,10*ROW('Sanitation Data'!D191)),NA())))</f>
        <v>#N/A</v>
      </c>
      <c r="AF197" s="120" t="e">
        <f ca="1">+IF(AND(ISNUMBER(OFFSET('Sanitation Data'!$E$5,0,10*ROW('Sanitation Data'!E191))),CU197="Yes"),100-OFFSET('Sanitation Data'!$E$5,0,10*ROW('Sanitation Data'!E191)),IF(AND(ISNUMBER(OFFSET('Sanitation Data'!$E$5,0,10*ROW('Sanitation Data'!E191))),CU197="No",ISNUMBER(OFFSET('Sanitation Data'!$E$5,0,10*ROW('Sanitation Data'!E191)))),CONCATENATE("[",ROUND(100-OFFSET('Sanitation Data'!$E$5,0,10*ROW('Sanitation Data'!E191)),0),"]"),IF(AND(ISNUMBER(OFFSET('Sanitation Data'!$E$5,0,10*ROW('Sanitation Data'!E191))),CU197="",ISNUMBER(OFFSET('Sanitation Data'!$E$5,0,10*ROW('Sanitation Data'!E191)))),100-OFFSET('Sanitation Data'!$E$5,0,10*ROW('Sanitation Data'!E191)),NA())))</f>
        <v>#N/A</v>
      </c>
      <c r="AG197" s="120" t="e">
        <f ca="1">+IF(AND(ISNUMBER(OFFSET('Sanitation Data'!$E$7,0,10*ROW('Sanitation Data'!E191))),CV197="Yes"),OFFSET('Sanitation Data'!$E$7,0,10*ROW('Sanitation Data'!E191)),IF(AND(ISNUMBER(OFFSET('Sanitation Data'!$E$7,0,10*ROW('Sanitation Data'!E191))),CV197="No",ISNUMBER(OFFSET('Sanitation Data'!$E$7,0,10*ROW('Sanitation Data'!E191)))),CONCATENATE("[",ROUND(OFFSET('Sanitation Data'!$E$7,0,10*ROW('Sanitation Data'!E191)),0),"]"),IF(AND(ISNUMBER(OFFSET('Sanitation Data'!$E$7,0,10*ROW('Sanitation Data'!E191))),CV197="",ISNUMBER(OFFSET('Sanitation Data'!$E$7,0,10*ROW('Sanitation Data'!E191)))),OFFSET('Sanitation Data'!$E$7,0,10*ROW('Sanitation Data'!E191)),NA())))</f>
        <v>#N/A</v>
      </c>
      <c r="AH197" s="120" t="e">
        <f ca="1">+IF(AND(ISNUMBER(OFFSET('Sanitation Data'!$E$11,0,10*ROW('Sanitation Data'!E191))),CW197="Yes"),OFFSET('Sanitation Data'!$E$11,0,10*ROW('Sanitation Data'!E191)),IF(AND(ISNUMBER(OFFSET('Sanitation Data'!$E$11,0,10*ROW('Sanitation Data'!E191))),CW197="No",ISNUMBER(OFFSET('Sanitation Data'!$E$11,0,10*ROW('Sanitation Data'!E191)))),CONCATENATE("[",ROUND(OFFSET('Sanitation Data'!$E$11,0,10*ROW('Sanitation Data'!E191)),0),"]"),IF(AND(ISNUMBER(OFFSET('Sanitation Data'!$E$11,0,10*ROW('Sanitation Data'!E191))),CW197="",ISNUMBER(OFFSET('Sanitation Data'!$E$11,0,10*ROW('Sanitation Data'!E191)))),OFFSET('Sanitation Data'!$E$11,0,10*ROW('Sanitation Data'!E191)),NA())))</f>
        <v>#N/A</v>
      </c>
      <c r="AI197" s="120" t="e">
        <f ca="1">+IF(AND(ISNUMBER(OFFSET('Sanitation Data'!$E$12,0,10*ROW('Sanitation Data'!E191))),CX197="Yes"),OFFSET('Sanitation Data'!$E$12,0,10*ROW('Sanitation Data'!E191)),IF(AND(ISNUMBER(OFFSET('Sanitation Data'!$E$12,0,10*ROW('Sanitation Data'!E191))),CX197="No",ISNUMBER(OFFSET('Sanitation Data'!$E$12,0,10*ROW('Sanitation Data'!E191)))),CONCATENATE("[",ROUND(OFFSET('Sanitation Data'!$E$12,0,10*ROW('Sanitation Data'!E191)),0),"]"),IF(AND(ISNUMBER(OFFSET('Sanitation Data'!$E$12,0,10*ROW('Sanitation Data'!E191))),CX197="",ISNUMBER(OFFSET('Sanitation Data'!$E$12,0,10*ROW('Sanitation Data'!E191)))),OFFSET('Sanitation Data'!$E$12,0,10*ROW('Sanitation Data'!E191)),NA())))</f>
        <v>#N/A</v>
      </c>
      <c r="AJ197" s="120" t="e">
        <f ca="1">+IF(AND(ISNUMBER(OFFSET('Sanitation Data'!$E$13,0,10*ROW('Sanitation Data'!E191))),CY197="Yes"),OFFSET('Sanitation Data'!$E$13,0,10*ROW('Sanitation Data'!E191)),IF(AND(ISNUMBER(OFFSET('Sanitation Data'!$E$13,0,10*ROW('Sanitation Data'!E191))),CY197="No",ISNUMBER(OFFSET('Sanitation Data'!$E$13,0,10*ROW('Sanitation Data'!E191)))),CONCATENATE("[",ROUND(OFFSET('Sanitation Data'!$E$13,0,10*ROW('Sanitation Data'!E191)),0),"]"),IF(AND(ISNUMBER(OFFSET('Sanitation Data'!$E$13,0,10*ROW('Sanitation Data'!E191))),CY197="",ISNUMBER(OFFSET('Sanitation Data'!$E$13,0,10*ROW('Sanitation Data'!E191)))),OFFSET('Sanitation Data'!$E$13,0,10*ROW('Sanitation Data'!E191)),NA())))</f>
        <v>#N/A</v>
      </c>
      <c r="AK197" s="120" t="e">
        <f ca="1">+IF(AND(ISNUMBER(OFFSET('Sanitation Data'!$F$5,0,10*ROW('Sanitation Data'!F191))),CZ197="Yes"),100-OFFSET('Sanitation Data'!$F$5,0,10*ROW('Sanitation Data'!F191)),IF(AND(ISNUMBER(OFFSET('Sanitation Data'!$F$5,0,10*ROW('Sanitation Data'!F191))),CZ197="No",ISNUMBER(OFFSET('Sanitation Data'!$F$5,0,10*ROW('Sanitation Data'!F191)))),CONCATENATE("[",ROUND(100-OFFSET('Sanitation Data'!$F$5,0,10*ROW('Sanitation Data'!F191)),0),"]"),IF(AND(ISNUMBER(OFFSET('Sanitation Data'!$F$5,0,10*ROW('Sanitation Data'!F191))),CZ197="",ISNUMBER(OFFSET('Sanitation Data'!$F$5,0,10*ROW('Sanitation Data'!F191)))),100-OFFSET('Sanitation Data'!$F$5,0,10*ROW('Sanitation Data'!F191)),NA())))</f>
        <v>#N/A</v>
      </c>
      <c r="AL197" s="120" t="e">
        <f ca="1">+IF(AND(ISNUMBER(OFFSET('Sanitation Data'!$F$7,0,10*ROW('Sanitation Data'!F191))),DA197="Yes"),OFFSET('Sanitation Data'!$F$7,0,10*ROW('Sanitation Data'!F191)),IF(AND(ISNUMBER(OFFSET('Sanitation Data'!$F$7,0,10*ROW('Sanitation Data'!F191))),DA197="No",ISNUMBER(OFFSET('Sanitation Data'!$F$7,0,10*ROW('Sanitation Data'!F191)))),CONCATENATE("[",ROUND(OFFSET('Sanitation Data'!$F$7,0,10*ROW('Sanitation Data'!F191)),0),"]"),IF(AND(ISNUMBER(OFFSET('Sanitation Data'!$F$7,0,10*ROW('Sanitation Data'!F191))),DA197="",ISNUMBER(OFFSET('Sanitation Data'!$F$7,0,10*ROW('Sanitation Data'!F191)))),OFFSET('Sanitation Data'!$F$7,0,10*ROW('Sanitation Data'!F191)),NA())))</f>
        <v>#N/A</v>
      </c>
      <c r="AM197" s="120" t="e">
        <f ca="1">+IF(AND(ISNUMBER(OFFSET('Sanitation Data'!$F$11,0,10*ROW('Sanitation Data'!F191))),DB197="Yes"),OFFSET('Sanitation Data'!$F$11,0,10*ROW('Sanitation Data'!F191)),IF(AND(ISNUMBER(OFFSET('Sanitation Data'!$F$11,0,10*ROW('Sanitation Data'!F191))),DB197="No",ISNUMBER(OFFSET('Sanitation Data'!$F$11,0,10*ROW('Sanitation Data'!F191)))),CONCATENATE("[",ROUND(OFFSET('Sanitation Data'!$F$11,0,10*ROW('Sanitation Data'!F191)),0),"]"),IF(AND(ISNUMBER(OFFSET('Sanitation Data'!$F$11,0,10*ROW('Sanitation Data'!F191))),DB197="",ISNUMBER(OFFSET('Sanitation Data'!$F$11,0,10*ROW('Sanitation Data'!F191)))),OFFSET('Sanitation Data'!$F$11,0,10*ROW('Sanitation Data'!F191)),NA())))</f>
        <v>#N/A</v>
      </c>
      <c r="AN197" s="120" t="e">
        <f ca="1">+IF(AND(ISNUMBER(OFFSET('Sanitation Data'!$F$12,0,10*ROW('Sanitation Data'!F191))),DC197="Yes"),OFFSET('Sanitation Data'!$F$12,0,10*ROW('Sanitation Data'!F191)),IF(AND(ISNUMBER(OFFSET('Sanitation Data'!$F$12,0,10*ROW('Sanitation Data'!F191))),DC197="No",ISNUMBER(OFFSET('Sanitation Data'!$F$12,0,10*ROW('Sanitation Data'!F191)))),CONCATENATE("[",ROUND(OFFSET('Sanitation Data'!$F$12,0,10*ROW('Sanitation Data'!F191)),0),"]"),IF(AND(ISNUMBER(OFFSET('Sanitation Data'!$F$12,0,10*ROW('Sanitation Data'!F191))),DC197="",ISNUMBER(OFFSET('Sanitation Data'!$F$12,0,10*ROW('Sanitation Data'!F191)))),OFFSET('Sanitation Data'!$F$12,0,10*ROW('Sanitation Data'!F191)),NA())))</f>
        <v>#N/A</v>
      </c>
      <c r="AO197" s="120" t="e">
        <f ca="1">+IF(AND(ISNUMBER(OFFSET('Sanitation Data'!$F$13,0,10*ROW('Sanitation Data'!F191))),DD197="Yes"),OFFSET('Sanitation Data'!$F$13,0,10*ROW('Sanitation Data'!F191)),IF(AND(ISNUMBER(OFFSET('Sanitation Data'!$F$13,0,10*ROW('Sanitation Data'!F191))),DD197="No",ISNUMBER(OFFSET('Sanitation Data'!$F$13,0,10*ROW('Sanitation Data'!F191)))),CONCATENATE("[",ROUND(OFFSET('Sanitation Data'!$F$13,0,10*ROW('Sanitation Data'!F191)),0),"]"),IF(AND(ISNUMBER(OFFSET('Sanitation Data'!$F$13,0,10*ROW('Sanitation Data'!F191))),DD197="",ISNUMBER(OFFSET('Sanitation Data'!$F$13,0,10*ROW('Sanitation Data'!F191)))),OFFSET('Sanitation Data'!$F$13,0,10*ROW('Sanitation Data'!F191)),NA())))</f>
        <v>#N/A</v>
      </c>
      <c r="AP197" s="120" t="e">
        <f ca="1">+IF(AND(ISNUMBER(OFFSET('Sanitation Data'!$G$5,0,10*ROW('Sanitation Data'!G191))),DE197="Yes"),100-OFFSET('Sanitation Data'!$G$5,0,10*ROW('Sanitation Data'!G191)),IF(AND(ISNUMBER(OFFSET('Sanitation Data'!$G$5,0,10*ROW('Sanitation Data'!G191))),DE197="No",ISNUMBER(OFFSET('Sanitation Data'!$G$5,0,10*ROW('Sanitation Data'!G191)))),CONCATENATE("[",ROUND(100-OFFSET('Sanitation Data'!$G$5,0,10*ROW('Sanitation Data'!G191)),0),"]"),IF(AND(ISNUMBER(OFFSET('Sanitation Data'!$G$5,0,10*ROW('Sanitation Data'!G191))),DE197="",ISNUMBER(OFFSET('Sanitation Data'!$G$5,0,10*ROW('Sanitation Data'!G191)))),100-OFFSET('Sanitation Data'!$G$5,0,10*ROW('Sanitation Data'!G191)),NA())))</f>
        <v>#N/A</v>
      </c>
      <c r="AQ197" s="120" t="e">
        <f ca="1">+IF(AND(ISNUMBER(OFFSET('Sanitation Data'!$G$7,0,10*ROW('Sanitation Data'!G191))),DF197="Yes"),OFFSET('Sanitation Data'!$G$7,0,10*ROW('Sanitation Data'!G191)),IF(AND(ISNUMBER(OFFSET('Sanitation Data'!$G$7,0,10*ROW('Sanitation Data'!G191))),DF197="No",ISNUMBER(OFFSET('Sanitation Data'!$G$7,0,10*ROW('Sanitation Data'!G191)))),CONCATENATE("[",ROUND(OFFSET('Sanitation Data'!$G$7,0,10*ROW('Sanitation Data'!G191)),0),"]"),IF(AND(ISNUMBER(OFFSET('Sanitation Data'!$G$7,0,10*ROW('Sanitation Data'!G191))),DF197="",ISNUMBER(OFFSET('Sanitation Data'!$G$7,0,10*ROW('Sanitation Data'!G191)))),OFFSET('Sanitation Data'!$G$7,0,10*ROW('Sanitation Data'!G191)),NA())))</f>
        <v>#N/A</v>
      </c>
      <c r="AR197" s="120" t="e">
        <f ca="1">+IF(AND(ISNUMBER(OFFSET('Sanitation Data'!$G$11,0,10*ROW('Sanitation Data'!G191))),DG197="Yes"),OFFSET('Sanitation Data'!$G$11,0,10*ROW('Sanitation Data'!G191)),IF(AND(ISNUMBER(OFFSET('Sanitation Data'!$G$11,0,10*ROW('Sanitation Data'!G191))),DG197="No",ISNUMBER(OFFSET('Sanitation Data'!$G$11,0,10*ROW('Sanitation Data'!G191)))),CONCATENATE("[",ROUND(OFFSET('Sanitation Data'!$G$11,0,10*ROW('Sanitation Data'!G191)),0),"]"),IF(AND(ISNUMBER(OFFSET('Sanitation Data'!$G$11,0,10*ROW('Sanitation Data'!G191))),DG197="",ISNUMBER(OFFSET('Sanitation Data'!$G$11,0,10*ROW('Sanitation Data'!G191)))),OFFSET('Sanitation Data'!$G$11,0,10*ROW('Sanitation Data'!G191)),NA())))</f>
        <v>#N/A</v>
      </c>
      <c r="AS197" s="120" t="e">
        <f ca="1">+IF(AND(ISNUMBER(OFFSET('Sanitation Data'!$G$12,0,10*ROW('Sanitation Data'!G191))),DH197="Yes"),OFFSET('Sanitation Data'!$G$12,0,10*ROW('Sanitation Data'!G191)),IF(AND(ISNUMBER(OFFSET('Sanitation Data'!$G$12,0,10*ROW('Sanitation Data'!G191))),DH197="No",ISNUMBER(OFFSET('Sanitation Data'!$G$12,0,10*ROW('Sanitation Data'!G191)))),CONCATENATE("[",ROUND(OFFSET('Sanitation Data'!$G$12,0,10*ROW('Sanitation Data'!G191)),0),"]"),IF(AND(ISNUMBER(OFFSET('Sanitation Data'!$G$12,0,10*ROW('Sanitation Data'!G191))),DH197="",ISNUMBER(OFFSET('Sanitation Data'!$G$12,0,10*ROW('Sanitation Data'!G191)))),OFFSET('Sanitation Data'!$G$12,0,10*ROW('Sanitation Data'!G191)),NA())))</f>
        <v>#N/A</v>
      </c>
      <c r="AT197" s="120" t="e">
        <f ca="1">+IF(AND(ISNUMBER(OFFSET('Sanitation Data'!$G$13,0,10*ROW('Sanitation Data'!G191))),DI197="Yes"),OFFSET('Sanitation Data'!$G$13,0,10*ROW('Sanitation Data'!G191)),IF(AND(ISNUMBER(OFFSET('Sanitation Data'!$G$13,0,10*ROW('Sanitation Data'!G191))),DI197="No",ISNUMBER(OFFSET('Sanitation Data'!$G$13,0,10*ROW('Sanitation Data'!G191)))),CONCATENATE("[",ROUND(OFFSET('Sanitation Data'!$G$13,0,10*ROW('Sanitation Data'!G191)),0),"]"),IF(AND(ISNUMBER(OFFSET('Sanitation Data'!$G$13,0,10*ROW('Sanitation Data'!G191))),DI197="",ISNUMBER(OFFSET('Sanitation Data'!$G$13,0,10*ROW('Sanitation Data'!G191)))),OFFSET('Sanitation Data'!$G$13,0,10*ROW('Sanitation Data'!G191)),NA())))</f>
        <v>#N/A</v>
      </c>
      <c r="AU197" s="120" t="e">
        <f ca="1">+IF(AND(ISNUMBER(OFFSET('Sanitation Data'!$H$5,0,10*ROW('Sanitation Data'!H191))),DJ197="Yes"),100-OFFSET('Sanitation Data'!$H$5,0,10*ROW('Sanitation Data'!H191)),IF(AND(ISNUMBER(OFFSET('Sanitation Data'!$H$5,0,10*ROW('Sanitation Data'!H191))),DJ197="No",ISNUMBER(OFFSET('Sanitation Data'!$H$5,0,10*ROW('Sanitation Data'!H191)))),CONCATENATE("[",ROUND(100-OFFSET('Sanitation Data'!$H$5,0,10*ROW('Sanitation Data'!H191)),0),"]"),IF(AND(ISNUMBER(OFFSET('Sanitation Data'!$H$5,0,10*ROW('Sanitation Data'!H191))),DJ197="",ISNUMBER(OFFSET('Sanitation Data'!$H$5,0,10*ROW('Sanitation Data'!H191)))),100-OFFSET('Sanitation Data'!$H$5,0,10*ROW('Sanitation Data'!H191)),NA())))</f>
        <v>#N/A</v>
      </c>
      <c r="AV197" s="120" t="e">
        <f ca="1">+IF(AND(ISNUMBER(OFFSET('Sanitation Data'!$H$7,0,10*ROW('Sanitation Data'!H191))),DK197="Yes"),OFFSET('Sanitation Data'!$H$7,0,10*ROW('Sanitation Data'!H191)),IF(AND(ISNUMBER(OFFSET('Sanitation Data'!$H$7,0,10*ROW('Sanitation Data'!H191))),DK197="No",ISNUMBER(OFFSET('Sanitation Data'!$H$7,0,10*ROW('Sanitation Data'!H191)))),CONCATENATE("[",ROUND(OFFSET('Sanitation Data'!$H$7,0,10*ROW('Sanitation Data'!H191)),0),"]"),IF(AND(ISNUMBER(OFFSET('Sanitation Data'!$H$7,0,10*ROW('Sanitation Data'!H191))),DK197="",ISNUMBER(OFFSET('Sanitation Data'!$H$7,0,10*ROW('Sanitation Data'!H191)))),OFFSET('Sanitation Data'!$H$7,0,10*ROW('Sanitation Data'!H191)),NA())))</f>
        <v>#N/A</v>
      </c>
      <c r="AW197" s="120" t="e">
        <f ca="1">+IF(AND(ISNUMBER(OFFSET('Sanitation Data'!$H$11,0,10*ROW('Sanitation Data'!H191))),DL197="Yes"),OFFSET('Sanitation Data'!$H$11,0,10*ROW('Sanitation Data'!H191)),IF(AND(ISNUMBER(OFFSET('Sanitation Data'!$H$11,0,10*ROW('Sanitation Data'!H191))),DL197="No",ISNUMBER(OFFSET('Sanitation Data'!$H$11,0,10*ROW('Sanitation Data'!H191)))),CONCATENATE("[",ROUND(OFFSET('Sanitation Data'!$H$11,0,10*ROW('Sanitation Data'!H191)),0),"]"),IF(AND(ISNUMBER(OFFSET('Sanitation Data'!$H$11,0,10*ROW('Sanitation Data'!H191))),DL197="",ISNUMBER(OFFSET('Sanitation Data'!$H$11,0,10*ROW('Sanitation Data'!H191)))),OFFSET('Sanitation Data'!$H$11,0,10*ROW('Sanitation Data'!H191)),NA())))</f>
        <v>#N/A</v>
      </c>
      <c r="AX197" s="120" t="e">
        <f ca="1">+IF(AND(ISNUMBER(OFFSET('Sanitation Data'!$H$12,0,10*ROW('Sanitation Data'!H191))),DM197="Yes"),OFFSET('Sanitation Data'!$H$12,0,10*ROW('Sanitation Data'!H191)),IF(AND(ISNUMBER(OFFSET('Sanitation Data'!$H$12,0,10*ROW('Sanitation Data'!H191))),DM197="No",ISNUMBER(OFFSET('Sanitation Data'!$H$12,0,10*ROW('Sanitation Data'!H191)))),CONCATENATE("[",ROUND(OFFSET('Sanitation Data'!$H$12,0,10*ROW('Sanitation Data'!H191)),0),"]"),IF(AND(ISNUMBER(OFFSET('Sanitation Data'!$H$12,0,10*ROW('Sanitation Data'!H191))),DM197="",ISNUMBER(OFFSET('Sanitation Data'!$H$12,0,10*ROW('Sanitation Data'!H191)))),OFFSET('Sanitation Data'!$H$12,0,10*ROW('Sanitation Data'!H191)),NA())))</f>
        <v>#N/A</v>
      </c>
      <c r="AY197" s="120" t="e">
        <f ca="1">+IF(AND(ISNUMBER(OFFSET('Sanitation Data'!$H$13,0,10*ROW('Sanitation Data'!H191))),DN197="Yes"),OFFSET('Sanitation Data'!$H$13,0,10*ROW('Sanitation Data'!H191)),IF(AND(ISNUMBER(OFFSET('Sanitation Data'!$H$13,0,10*ROW('Sanitation Data'!H191))),DN197="No",ISNUMBER(OFFSET('Sanitation Data'!$H$13,0,10*ROW('Sanitation Data'!H191)))),CONCATENATE("[",ROUND(OFFSET('Sanitation Data'!$H$13,0,10*ROW('Sanitation Data'!H191)),0),"]"),IF(AND(ISNUMBER(OFFSET('Sanitation Data'!$H$13,0,10*ROW('Sanitation Data'!H191))),DN197="",ISNUMBER(OFFSET('Sanitation Data'!$H$13,0,10*ROW('Sanitation Data'!H191)))),OFFSET('Sanitation Data'!$H$13,0,10*ROW('Sanitation Data'!H191)),NA())))</f>
        <v>#N/A</v>
      </c>
      <c r="AZ197" s="121" t="e">
        <f ca="1">+IF(AND(ISNUMBER(OFFSET('Hygiene Data'!$C$6,0,10*ROW('Hygiene Data'!C191))),DO197="Yes"),OFFSET('Hygiene Data'!$C$6,0,10*ROW('Hygiene Data'!C191)),IF(AND(ISNUMBER(OFFSET('Hygiene Data'!$C$6,0,10*ROW('Hygiene Data'!C191))),DO197="No",ISNUMBER(OFFSET('Hygiene Data'!$C$6,0,10*ROW('Hygiene Data'!C191)))),CONCATENATE("[",ROUND(OFFSET('Hygiene Data'!$C$6,0,10*ROW('Hygiene Data'!C191)),0),"]"),IF(AND(ISNUMBER(OFFSET('Hygiene Data'!$C$6,0,10*ROW('Hygiene Data'!C191))),DO197="",ISNUMBER(OFFSET('Hygiene Data'!$C$6,0,10*ROW('Hygiene Data'!C191)))),OFFSET('Hygiene Data'!$C$6,0,10*ROW('Hygiene Data'!C191)),NA())))</f>
        <v>#N/A</v>
      </c>
      <c r="BA197" s="121" t="e">
        <f ca="1">+IF(AND(ISNUMBER(OFFSET('Hygiene Data'!$C$8,0,10*ROW('Hygiene Data'!C191))),DP197="Yes"),OFFSET('Hygiene Data'!$C$8,0,10*ROW('Hygiene Data'!C191)),IF(AND(ISNUMBER(OFFSET('Hygiene Data'!$C$8,0,10*ROW('Hygiene Data'!C191))),DP197="No",ISNUMBER(OFFSET('Hygiene Data'!$C$8,0,10*ROW('Hygiene Data'!C191)))),CONCATENATE("[",ROUND(OFFSET('Hygiene Data'!$C$8,0,10*ROW('Hygiene Data'!C191)),0),"]"),IF(AND(ISNUMBER(OFFSET('Hygiene Data'!$C$8,0,10*ROW('Hygiene Data'!C191))),DP197="",ISNUMBER(OFFSET('Hygiene Data'!$C$8,0,10*ROW('Hygiene Data'!C191)))),OFFSET('Hygiene Data'!$C$8,0,10*ROW('Hygiene Data'!C191)),NA())))</f>
        <v>#N/A</v>
      </c>
      <c r="BB197" s="121" t="e">
        <f ca="1">+IF(AND(ISNUMBER(OFFSET('Hygiene Data'!$C$10,0,10*ROW('Hygiene Data'!C191))),DQ197="Yes"),OFFSET('Hygiene Data'!$C$10,0,10*ROW('Hygiene Data'!C191)),IF(AND(ISNUMBER(OFFSET('Hygiene Data'!$C$10,0,10*ROW('Hygiene Data'!C191))),DQ197="No",ISNUMBER(OFFSET('Hygiene Data'!$C$10,0,10*ROW('Hygiene Data'!C191)))),CONCATENATE("[",ROUND(OFFSET('Hygiene Data'!$C$10,0,10*ROW('Hygiene Data'!C191)),0),"]"),IF(AND(ISNUMBER(OFFSET('Hygiene Data'!$C$10,0,10*ROW('Hygiene Data'!C191))),DQ197="",ISNUMBER(OFFSET('Hygiene Data'!$C$10,0,10*ROW('Hygiene Data'!C191)))),OFFSET('Hygiene Data'!$C$10,0,10*ROW('Hygiene Data'!C191)),NA())))</f>
        <v>#N/A</v>
      </c>
      <c r="BC197" s="121" t="e">
        <f ca="1">+IF(AND(ISNUMBER(OFFSET('Hygiene Data'!$D$6,0,10*ROW('Hygiene Data'!D191))),DR197="Yes"),OFFSET('Hygiene Data'!$D$6,0,10*ROW('Hygiene Data'!D191)),IF(AND(ISNUMBER(OFFSET('Hygiene Data'!$D$6,0,10*ROW('Hygiene Data'!D191))),DR197="No",ISNUMBER(OFFSET('Hygiene Data'!$D$6,0,10*ROW('Hygiene Data'!D191)))),CONCATENATE("[",ROUND(OFFSET('Hygiene Data'!$D$6,0,10*ROW('Hygiene Data'!D191)),0),"]"),IF(AND(ISNUMBER(OFFSET('Hygiene Data'!$D$6,0,10*ROW('Hygiene Data'!D191))),DR197="",ISNUMBER(OFFSET('Hygiene Data'!$D$6,0,10*ROW('Hygiene Data'!D191)))),OFFSET('Hygiene Data'!$D$6,0,10*ROW('Hygiene Data'!D191)),NA())))</f>
        <v>#N/A</v>
      </c>
      <c r="BD197" s="121" t="e">
        <f ca="1">+IF(AND(ISNUMBER(OFFSET('Hygiene Data'!$D$8,0,10*ROW('Hygiene Data'!D191))),DS197="Yes"),OFFSET('Hygiene Data'!$D$8,0,10*ROW('Hygiene Data'!D191)),IF(AND(ISNUMBER(OFFSET('Hygiene Data'!$D$8,0,10*ROW('Hygiene Data'!D191))),DS197="No",ISNUMBER(OFFSET('Hygiene Data'!$D$8,0,10*ROW('Hygiene Data'!D191)))),CONCATENATE("[",ROUND(OFFSET('Hygiene Data'!$D$8,0,10*ROW('Hygiene Data'!D191)),0),"]"),IF(AND(ISNUMBER(OFFSET('Hygiene Data'!$D$8,0,10*ROW('Hygiene Data'!D191))),DS197="",ISNUMBER(OFFSET('Hygiene Data'!$D$8,0,10*ROW('Hygiene Data'!D191)))),OFFSET('Hygiene Data'!$D$8,0,10*ROW('Hygiene Data'!D191)),NA())))</f>
        <v>#N/A</v>
      </c>
      <c r="BE197" s="121" t="e">
        <f ca="1">+IF(AND(ISNUMBER(OFFSET('Hygiene Data'!$D$10,0,10*ROW('Hygiene Data'!D191))),DT197="Yes"),OFFSET('Hygiene Data'!$D$10,0,10*ROW('Hygiene Data'!D191)),IF(AND(ISNUMBER(OFFSET('Hygiene Data'!$D$10,0,10*ROW('Hygiene Data'!D191))),DT197="No",ISNUMBER(OFFSET('Hygiene Data'!$D$10,0,10*ROW('Hygiene Data'!D191)))),CONCATENATE("[",ROUND(OFFSET('Hygiene Data'!$D$10,0,10*ROW('Hygiene Data'!D191)),0),"]"),IF(AND(ISNUMBER(OFFSET('Hygiene Data'!$D$10,0,10*ROW('Hygiene Data'!D191))),DT197="",ISNUMBER(OFFSET('Hygiene Data'!$D$10,0,10*ROW('Hygiene Data'!D191)))),OFFSET('Hygiene Data'!$D$10,0,10*ROW('Hygiene Data'!D191)),NA())))</f>
        <v>#N/A</v>
      </c>
      <c r="BF197" s="121" t="e">
        <f ca="1">+IF(AND(ISNUMBER(OFFSET('Hygiene Data'!$E$6,0,10*ROW('Hygiene Data'!E191))),DU197="Yes"),OFFSET('Hygiene Data'!$E$6,0,10*ROW('Hygiene Data'!E191)),IF(AND(ISNUMBER(OFFSET('Hygiene Data'!$E$6,0,10*ROW('Hygiene Data'!E191))),DU197="No",ISNUMBER(OFFSET('Hygiene Data'!$E$6,0,10*ROW('Hygiene Data'!E191)))),CONCATENATE("[",ROUND(OFFSET('Hygiene Data'!$E$6,0,10*ROW('Hygiene Data'!E191)),0),"]"),IF(AND(ISNUMBER(OFFSET('Hygiene Data'!$E$6,0,10*ROW('Hygiene Data'!E191))),DU197="",ISNUMBER(OFFSET('Hygiene Data'!$E$6,0,10*ROW('Hygiene Data'!E191)))),OFFSET('Hygiene Data'!$E$6,0,10*ROW('Hygiene Data'!E191)),NA())))</f>
        <v>#N/A</v>
      </c>
      <c r="BG197" s="121" t="e">
        <f ca="1">+IF(AND(ISNUMBER(OFFSET('Hygiene Data'!$E$8,0,10*ROW('Hygiene Data'!E191))),DV197="Yes"),OFFSET('Hygiene Data'!$E$8,0,10*ROW('Hygiene Data'!E191)),IF(AND(ISNUMBER(OFFSET('Hygiene Data'!$E$8,0,10*ROW('Hygiene Data'!E191))),DV197="No",ISNUMBER(OFFSET('Hygiene Data'!$E$8,0,10*ROW('Hygiene Data'!E191)))),CONCATENATE("[",ROUND(OFFSET('Hygiene Data'!$E$8,0,10*ROW('Hygiene Data'!E191)),0),"]"),IF(AND(ISNUMBER(OFFSET('Hygiene Data'!$E$8,0,10*ROW('Hygiene Data'!E191))),DV197="",ISNUMBER(OFFSET('Hygiene Data'!$E$8,0,10*ROW('Hygiene Data'!E191)))),OFFSET('Hygiene Data'!$E$8,0,10*ROW('Hygiene Data'!E191)),NA())))</f>
        <v>#N/A</v>
      </c>
      <c r="BH197" s="121" t="e">
        <f ca="1">+IF(AND(ISNUMBER(OFFSET('Hygiene Data'!$E$10,0,10*ROW('Hygiene Data'!E191))),DW197="Yes"),OFFSET('Hygiene Data'!$E$10,0,10*ROW('Hygiene Data'!E191)),IF(AND(ISNUMBER(OFFSET('Hygiene Data'!$E$10,0,10*ROW('Hygiene Data'!E191))),DW197="No",ISNUMBER(OFFSET('Hygiene Data'!$E$10,0,10*ROW('Hygiene Data'!E191)))),CONCATENATE("[",ROUND(OFFSET('Hygiene Data'!$E$10,0,10*ROW('Hygiene Data'!E191)),0),"]"),IF(AND(ISNUMBER(OFFSET('Hygiene Data'!$E$10,0,10*ROW('Hygiene Data'!E191))),DW197="",ISNUMBER(OFFSET('Hygiene Data'!$E$10,0,10*ROW('Hygiene Data'!E191)))),OFFSET('Hygiene Data'!$E$10,0,10*ROW('Hygiene Data'!E191)),NA())))</f>
        <v>#N/A</v>
      </c>
      <c r="BI197" s="121" t="e">
        <f ca="1">+IF(AND(ISNUMBER(OFFSET('Hygiene Data'!$F$6,0,10*ROW('Hygiene Data'!F191))),DX197="Yes"),OFFSET('Hygiene Data'!$F$6,0,10*ROW('Hygiene Data'!F191)),IF(AND(ISNUMBER(OFFSET('Hygiene Data'!$F$6,0,10*ROW('Hygiene Data'!F191))),DX197="No",ISNUMBER(OFFSET('Hygiene Data'!$F$6,0,10*ROW('Hygiene Data'!F191)))),CONCATENATE("[",ROUND(OFFSET('Hygiene Data'!$F$6,0,10*ROW('Hygiene Data'!F191)),0),"]"),IF(AND(ISNUMBER(OFFSET('Hygiene Data'!$F$6,0,10*ROW('Hygiene Data'!F191))),DX197="",ISNUMBER(OFFSET('Hygiene Data'!$F$6,0,10*ROW('Hygiene Data'!F191)))),OFFSET('Hygiene Data'!$F$6,0,10*ROW('Hygiene Data'!F191)),NA())))</f>
        <v>#N/A</v>
      </c>
      <c r="BJ197" s="121" t="e">
        <f ca="1">+IF(AND(ISNUMBER(OFFSET('Hygiene Data'!$F$8,0,10*ROW('Hygiene Data'!F191))),DY197="Yes"),OFFSET('Hygiene Data'!$F$8,0,10*ROW('Hygiene Data'!F191)),IF(AND(ISNUMBER(OFFSET('Hygiene Data'!$F$8,0,10*ROW('Hygiene Data'!F191))),DY197="No",ISNUMBER(OFFSET('Hygiene Data'!$F$8,0,10*ROW('Hygiene Data'!F191)))),CONCATENATE("[",ROUND(OFFSET('Hygiene Data'!$F$8,0,10*ROW('Hygiene Data'!F191)),0),"]"),IF(AND(ISNUMBER(OFFSET('Hygiene Data'!$F$8,0,10*ROW('Hygiene Data'!F191))),DY197="",ISNUMBER(OFFSET('Hygiene Data'!$F$8,0,10*ROW('Hygiene Data'!F191)))),OFFSET('Hygiene Data'!$F$8,0,10*ROW('Hygiene Data'!F191)),NA())))</f>
        <v>#N/A</v>
      </c>
      <c r="BK197" s="121" t="e">
        <f ca="1">+IF(AND(ISNUMBER(OFFSET('Hygiene Data'!$F$10,0,10*ROW('Hygiene Data'!F191))),DZ197="Yes"),OFFSET('Hygiene Data'!$F$10,0,10*ROW('Hygiene Data'!F191)),IF(AND(ISNUMBER(OFFSET('Hygiene Data'!$F$10,0,10*ROW('Hygiene Data'!F191))),DZ197="No",ISNUMBER(OFFSET('Hygiene Data'!$F$10,0,10*ROW('Hygiene Data'!F191)))),CONCATENATE("[",ROUND(OFFSET('Hygiene Data'!$F$10,0,10*ROW('Hygiene Data'!F191)),0),"]"),IF(AND(ISNUMBER(OFFSET('Hygiene Data'!$F$10,0,10*ROW('Hygiene Data'!F191))),DZ197="",ISNUMBER(OFFSET('Hygiene Data'!$F$10,0,10*ROW('Hygiene Data'!F191)))),OFFSET('Hygiene Data'!$F$10,0,10*ROW('Hygiene Data'!F191)),NA())))</f>
        <v>#N/A</v>
      </c>
      <c r="BL197" s="121" t="e">
        <f ca="1">+IF(AND(ISNUMBER(OFFSET('Hygiene Data'!$G$6,0,10*ROW('Hygiene Data'!G191))),EA197="Yes"),OFFSET('Hygiene Data'!$G$6,0,10*ROW('Hygiene Data'!G191)),IF(AND(ISNUMBER(OFFSET('Hygiene Data'!$G$6,0,10*ROW('Hygiene Data'!G191))),EA197="No",ISNUMBER(OFFSET('Hygiene Data'!$G$6,0,10*ROW('Hygiene Data'!G191)))),CONCATENATE("[",ROUND(OFFSET('Hygiene Data'!$G$6,0,10*ROW('Hygiene Data'!G191)),0),"]"),IF(AND(ISNUMBER(OFFSET('Hygiene Data'!$G$6,0,10*ROW('Hygiene Data'!G191))),EA197="",ISNUMBER(OFFSET('Hygiene Data'!$G$6,0,10*ROW('Hygiene Data'!G191)))),OFFSET('Hygiene Data'!$G$6,0,10*ROW('Hygiene Data'!G191)),NA())))</f>
        <v>#N/A</v>
      </c>
      <c r="BM197" s="121" t="e">
        <f ca="1">+IF(AND(ISNUMBER(OFFSET('Hygiene Data'!$G$8,0,10*ROW('Hygiene Data'!G191))),EB197="Yes"),OFFSET('Hygiene Data'!$G$8,0,10*ROW('Hygiene Data'!G191)),IF(AND(ISNUMBER(OFFSET('Hygiene Data'!$G$8,0,10*ROW('Hygiene Data'!G191))),EB197="No",ISNUMBER(OFFSET('Hygiene Data'!$G$8,0,10*ROW('Hygiene Data'!G191)))),CONCATENATE("[",ROUND(OFFSET('Hygiene Data'!$G$8,0,10*ROW('Hygiene Data'!G191)),0),"]"),IF(AND(ISNUMBER(OFFSET('Hygiene Data'!$G$8,0,10*ROW('Hygiene Data'!G191))),EB197="",ISNUMBER(OFFSET('Hygiene Data'!$G$8,0,10*ROW('Hygiene Data'!G191)))),OFFSET('Hygiene Data'!$G$8,0,10*ROW('Hygiene Data'!G191)),NA())))</f>
        <v>#N/A</v>
      </c>
      <c r="BN197" s="121" t="e">
        <f ca="1">+IF(AND(ISNUMBER(OFFSET('Hygiene Data'!$G$10,0,10*ROW('Hygiene Data'!G191))),EC197="Yes"),OFFSET('Hygiene Data'!$G$10,0,10*ROW('Hygiene Data'!G191)),IF(AND(ISNUMBER(OFFSET('Hygiene Data'!$G$10,0,10*ROW('Hygiene Data'!G191))),EC197="No",ISNUMBER(OFFSET('Hygiene Data'!$G$10,0,10*ROW('Hygiene Data'!G191)))),CONCATENATE("[",ROUND(OFFSET('Hygiene Data'!$G$10,0,10*ROW('Hygiene Data'!G191)),0),"]"),IF(AND(ISNUMBER(OFFSET('Hygiene Data'!$G$10,0,10*ROW('Hygiene Data'!G191))),EC197="",ISNUMBER(OFFSET('Hygiene Data'!$G$10,0,10*ROW('Hygiene Data'!G191)))),OFFSET('Hygiene Data'!$G$10,0,10*ROW('Hygiene Data'!G191)),NA())))</f>
        <v>#N/A</v>
      </c>
      <c r="BO197" s="121" t="e">
        <f ca="1">+IF(AND(ISNUMBER(OFFSET('Hygiene Data'!$H$6,0,10*ROW('Hygiene Data'!H191))),ED197="Yes"),OFFSET('Hygiene Data'!$H$6,0,10*ROW('Hygiene Data'!H191)),IF(AND(ISNUMBER(OFFSET('Hygiene Data'!$H$6,0,10*ROW('Hygiene Data'!H191))),ED197="No",ISNUMBER(OFFSET('Hygiene Data'!$H$6,0,10*ROW('Hygiene Data'!H191)))),CONCATENATE("[",ROUND(OFFSET('Hygiene Data'!$H$6,0,10*ROW('Hygiene Data'!H191)),0),"]"),IF(AND(ISNUMBER(OFFSET('Hygiene Data'!$H$6,0,10*ROW('Hygiene Data'!H191))),ED197="",ISNUMBER(OFFSET('Hygiene Data'!$H$6,0,10*ROW('Hygiene Data'!H191)))),OFFSET('Hygiene Data'!$H$6,0,10*ROW('Hygiene Data'!H191)),NA())))</f>
        <v>#N/A</v>
      </c>
      <c r="BP197" s="121" t="e">
        <f ca="1">+IF(AND(ISNUMBER(OFFSET('Hygiene Data'!$H$8,0,10*ROW('Hygiene Data'!H191))),EE197="Yes"),OFFSET('Hygiene Data'!$H$8,0,10*ROW('Hygiene Data'!H191)),IF(AND(ISNUMBER(OFFSET('Hygiene Data'!$H$8,0,10*ROW('Hygiene Data'!H191))),EE197="No",ISNUMBER(OFFSET('Hygiene Data'!$H$8,0,10*ROW('Hygiene Data'!H191)))),CONCATENATE("[",ROUND(OFFSET('Hygiene Data'!$H$8,0,10*ROW('Hygiene Data'!H191)),0),"]"),IF(AND(ISNUMBER(OFFSET('Hygiene Data'!$H$8,0,10*ROW('Hygiene Data'!H191))),EE197="",ISNUMBER(OFFSET('Hygiene Data'!$H$8,0,10*ROW('Hygiene Data'!H191)))),OFFSET('Hygiene Data'!$H$8,0,10*ROW('Hygiene Data'!H191)),NA())))</f>
        <v>#N/A</v>
      </c>
      <c r="BQ197" s="121" t="e">
        <f ca="1">+IF(AND(ISNUMBER(OFFSET('Hygiene Data'!$H$10,0,10*ROW('Hygiene Data'!H191))),EF197="Yes"),OFFSET('Hygiene Data'!$H$10,0,10*ROW('Hygiene Data'!H191)),IF(AND(ISNUMBER(OFFSET('Hygiene Data'!$H$10,0,10*ROW('Hygiene Data'!H191))),EF197="No",ISNUMBER(OFFSET('Hygiene Data'!$H$10,0,10*ROW('Hygiene Data'!H191)))),CONCATENATE("[",ROUND(OFFSET('Hygiene Data'!$H$10,0,10*ROW('Hygiene Data'!H191)),0),"]"),IF(AND(ISNUMBER(OFFSET('Hygiene Data'!$H$10,0,10*ROW('Hygiene Data'!H191))),EF197="",ISNUMBER(OFFSET('Hygiene Data'!$H$10,0,10*ROW('Hygiene Data'!H191)))),OFFSET('Hygiene Data'!$H$10,0,10*ROW('Hygiene Data'!H191)),NA())))</f>
        <v>#N/A</v>
      </c>
      <c r="BS197" s="28" t="str">
        <f ca="1">+IF(OFFSET('Water Data'!$C$28,0,10*ROW('Water Data'!C191))="","",OFFSET('Water Data'!$C$28,0,10*ROW('Water Data'!C191)))</f>
        <v/>
      </c>
      <c r="BT197" s="28" t="str">
        <f ca="1">+IF(OFFSET('Water Data'!$C$29,0,10*ROW('Water Data'!C191))="","",OFFSET('Water Data'!$C$29,0,10*ROW('Water Data'!C191)))</f>
        <v/>
      </c>
      <c r="BU197" s="28" t="str">
        <f ca="1">+IF(OFFSET('Water Data'!$C$30,0,10*ROW('Water Data'!C191))="","",OFFSET('Water Data'!$C$30,0,10*ROW('Water Data'!C191)))</f>
        <v/>
      </c>
      <c r="BV197" s="28" t="str">
        <f ca="1">+IF(OFFSET('Water Data'!$D$28,0,10*ROW('Water Data'!D191))="","",OFFSET('Water Data'!$D$28,0,10*ROW('Water Data'!D191)))</f>
        <v/>
      </c>
      <c r="BW197" s="28" t="str">
        <f ca="1">+IF(OFFSET('Water Data'!$D$29,0,10*ROW('Water Data'!D191))="","",OFFSET('Water Data'!$D$29,0,10*ROW('Water Data'!D191)))</f>
        <v/>
      </c>
      <c r="BX197" s="28" t="str">
        <f ca="1">+IF(OFFSET('Water Data'!$D$30,0,10*ROW('Water Data'!D191))="","",OFFSET('Water Data'!$D$30,0,10*ROW('Water Data'!D191)))</f>
        <v/>
      </c>
      <c r="BY197" s="28" t="str">
        <f ca="1">+IF(OFFSET('Water Data'!$E$28,0,10*ROW('Water Data'!E191))="","",OFFSET('Water Data'!$E$28,0,10*ROW('Water Data'!E191)))</f>
        <v/>
      </c>
      <c r="BZ197" s="28" t="str">
        <f ca="1">+IF(OFFSET('Water Data'!$E$29,0,10*ROW('Water Data'!E191))="","",OFFSET('Water Data'!$E$29,0,10*ROW('Water Data'!E191)))</f>
        <v/>
      </c>
      <c r="CA197" s="28" t="str">
        <f ca="1">+IF(OFFSET('Water Data'!$E$30,0,10*ROW('Water Data'!E191))="","",OFFSET('Water Data'!$E$30,0,10*ROW('Water Data'!E191)))</f>
        <v/>
      </c>
      <c r="CB197" s="28" t="str">
        <f ca="1">+IF(OFFSET('Water Data'!$F$28,0,10*ROW('Water Data'!F191))="","",OFFSET('Water Data'!$F$28,0,10*ROW('Water Data'!F191)))</f>
        <v/>
      </c>
      <c r="CC197" s="28" t="str">
        <f ca="1">+IF(OFFSET('Water Data'!$F$29,0,10*ROW('Water Data'!F191))="","",OFFSET('Water Data'!$F$29,0,10*ROW('Water Data'!F191)))</f>
        <v/>
      </c>
      <c r="CD197" s="28" t="str">
        <f ca="1">+IF(OFFSET('Water Data'!$F$30,0,10*ROW('Water Data'!F191))="","",OFFSET('Water Data'!$F$30,0,10*ROW('Water Data'!F191)))</f>
        <v/>
      </c>
      <c r="CE197" s="28" t="str">
        <f ca="1">+IF(OFFSET('Water Data'!$G$28,0,10*ROW('Water Data'!G191))="","",OFFSET('Water Data'!$G$28,0,10*ROW('Water Data'!G191)))</f>
        <v/>
      </c>
      <c r="CF197" s="28" t="str">
        <f ca="1">+IF(OFFSET('Water Data'!$G$29,0,10*ROW('Water Data'!G191))="","",OFFSET('Water Data'!$G$29,0,10*ROW('Water Data'!G191)))</f>
        <v/>
      </c>
      <c r="CG197" s="28" t="str">
        <f ca="1">+IF(OFFSET('Water Data'!$G$30,0,10*ROW('Water Data'!G191))="","",OFFSET('Water Data'!$G$30,0,10*ROW('Water Data'!G191)))</f>
        <v/>
      </c>
      <c r="CH197" s="28" t="str">
        <f ca="1">+IF(OFFSET('Water Data'!$H$28,0,10*ROW('Water Data'!H191))="","",OFFSET('Water Data'!$H$28,0,10*ROW('Water Data'!H191)))</f>
        <v/>
      </c>
      <c r="CI197" s="28" t="str">
        <f ca="1">+IF(OFFSET('Water Data'!$H$29,0,10*ROW('Water Data'!H191))="","",OFFSET('Water Data'!$H$29,0,10*ROW('Water Data'!H191)))</f>
        <v/>
      </c>
      <c r="CJ197" s="28" t="str">
        <f ca="1">+IF(OFFSET('Water Data'!$H$30,0,10*ROW('Water Data'!H191))="","",OFFSET('Water Data'!$H$30,0,10*ROW('Water Data'!H191)))</f>
        <v/>
      </c>
      <c r="CK197" s="28" t="str">
        <f ca="1">+IF(OFFSET('Sanitation Data'!$C$29,0,10*ROW('Sanitation Data'!C191))="","",OFFSET('Sanitation Data'!$C$29,0,10*ROW('Sanitation Data'!C191)))</f>
        <v/>
      </c>
      <c r="CL197" s="28" t="str">
        <f ca="1">+IF(OFFSET('Sanitation Data'!$C$30,0,10*ROW('Sanitation Data'!C191))="","",OFFSET('Sanitation Data'!$C$30,0,10*ROW('Sanitation Data'!C191)))</f>
        <v/>
      </c>
      <c r="CM197" s="28" t="str">
        <f ca="1">+IF(OFFSET('Sanitation Data'!$C$31,0,10*ROW('Sanitation Data'!C191))="","",OFFSET('Sanitation Data'!$C$31,0,10*ROW('Sanitation Data'!C191)))</f>
        <v/>
      </c>
      <c r="CN197" s="28" t="str">
        <f ca="1">+IF(OFFSET('Sanitation Data'!$C$32,0,10*ROW('Sanitation Data'!C191))="","",OFFSET('Sanitation Data'!$C$32,0,10*ROW('Sanitation Data'!C191)))</f>
        <v/>
      </c>
      <c r="CO197" s="28" t="str">
        <f ca="1">+IF(OFFSET('Sanitation Data'!$C$33,0,10*ROW('Sanitation Data'!C191))="","",OFFSET('Sanitation Data'!$C$33,0,10*ROW('Sanitation Data'!C191)))</f>
        <v/>
      </c>
      <c r="CP197" s="28" t="str">
        <f ca="1">+IF(OFFSET('Sanitation Data'!$D$29,0,10*ROW('Sanitation Data'!D191))="","",OFFSET('Sanitation Data'!$D$29,0,10*ROW('Sanitation Data'!D191)))</f>
        <v/>
      </c>
      <c r="CQ197" s="28" t="str">
        <f ca="1">+IF(OFFSET('Sanitation Data'!$D$30,0,10*ROW('Sanitation Data'!D191))="","",OFFSET('Sanitation Data'!$D$30,0,10*ROW('Sanitation Data'!D191)))</f>
        <v/>
      </c>
      <c r="CR197" s="28" t="str">
        <f ca="1">+IF(OFFSET('Sanitation Data'!$D$31,0,10*ROW('Sanitation Data'!D191))="","",OFFSET('Sanitation Data'!$D$31,0,10*ROW('Sanitation Data'!D191)))</f>
        <v/>
      </c>
      <c r="CS197" s="28" t="str">
        <f ca="1">+IF(OFFSET('Sanitation Data'!$D$32,0,10*ROW('Sanitation Data'!D191))="","",OFFSET('Sanitation Data'!$D$32,0,10*ROW('Sanitation Data'!D191)))</f>
        <v/>
      </c>
      <c r="CT197" s="28" t="str">
        <f ca="1">+IF(OFFSET('Sanitation Data'!$D$33,0,10*ROW('Sanitation Data'!D191))="","",OFFSET('Sanitation Data'!$D$33,0,10*ROW('Sanitation Data'!D191)))</f>
        <v/>
      </c>
      <c r="CU197" s="28" t="str">
        <f ca="1">+IF(OFFSET('Sanitation Data'!$E$29,0,10*ROW('Sanitation Data'!E191))="","",OFFSET('Sanitation Data'!$E$29,0,10*ROW('Sanitation Data'!E191)))</f>
        <v/>
      </c>
      <c r="CV197" s="28" t="str">
        <f ca="1">+IF(OFFSET('Sanitation Data'!$E$30,0,10*ROW('Sanitation Data'!E191))="","",OFFSET('Sanitation Data'!$E$30,0,10*ROW('Sanitation Data'!E191)))</f>
        <v/>
      </c>
      <c r="CW197" s="28" t="str">
        <f ca="1">+IF(OFFSET('Sanitation Data'!$E$31,0,10*ROW('Sanitation Data'!E191))="","",OFFSET('Sanitation Data'!$E$31,0,10*ROW('Sanitation Data'!E191)))</f>
        <v/>
      </c>
      <c r="CX197" s="28" t="str">
        <f ca="1">+IF(OFFSET('Sanitation Data'!$E$32,0,10*ROW('Sanitation Data'!E191))="","",OFFSET('Sanitation Data'!$E$32,0,10*ROW('Sanitation Data'!E191)))</f>
        <v/>
      </c>
      <c r="CY197" s="28" t="str">
        <f ca="1">+IF(OFFSET('Sanitation Data'!$E$33,0,10*ROW('Sanitation Data'!E191))="","",OFFSET('Sanitation Data'!$E$33,0,10*ROW('Sanitation Data'!E191)))</f>
        <v/>
      </c>
      <c r="CZ197" s="28" t="str">
        <f ca="1">+IF(OFFSET('Sanitation Data'!$F$29,0,10*ROW('Sanitation Data'!F191))="","",OFFSET('Sanitation Data'!$F$29,0,10*ROW('Sanitation Data'!F191)))</f>
        <v/>
      </c>
      <c r="DA197" s="28" t="str">
        <f ca="1">+IF(OFFSET('Sanitation Data'!$F$30,0,10*ROW('Sanitation Data'!F191))="","",OFFSET('Sanitation Data'!$F$30,0,10*ROW('Sanitation Data'!F191)))</f>
        <v/>
      </c>
      <c r="DB197" s="28" t="str">
        <f ca="1">+IF(OFFSET('Sanitation Data'!$F$31,0,10*ROW('Sanitation Data'!F191))="","",OFFSET('Sanitation Data'!$F$31,0,10*ROW('Sanitation Data'!F191)))</f>
        <v/>
      </c>
      <c r="DC197" s="28" t="str">
        <f ca="1">+IF(OFFSET('Sanitation Data'!$F$32,0,10*ROW('Sanitation Data'!F191))="","",OFFSET('Sanitation Data'!$F$32,0,10*ROW('Sanitation Data'!F191)))</f>
        <v/>
      </c>
      <c r="DD197" s="28" t="str">
        <f ca="1">+IF(OFFSET('Sanitation Data'!$F$33,0,10*ROW('Sanitation Data'!F191))="","",OFFSET('Sanitation Data'!$F$33,0,10*ROW('Sanitation Data'!F191)))</f>
        <v/>
      </c>
      <c r="DE197" s="28" t="str">
        <f ca="1">+IF(OFFSET('Sanitation Data'!$G$29,0,10*ROW('Sanitation Data'!G191))="","",OFFSET('Sanitation Data'!$G$29,0,10*ROW('Sanitation Data'!G191)))</f>
        <v/>
      </c>
      <c r="DF197" s="28" t="str">
        <f ca="1">+IF(OFFSET('Sanitation Data'!$G$30,0,10*ROW('Sanitation Data'!G191))="","",OFFSET('Sanitation Data'!$G$30,0,10*ROW('Sanitation Data'!G191)))</f>
        <v/>
      </c>
      <c r="DG197" s="28" t="str">
        <f ca="1">+IF(OFFSET('Sanitation Data'!$G$31,0,10*ROW('Sanitation Data'!G191))="","",OFFSET('Sanitation Data'!$G$31,0,10*ROW('Sanitation Data'!G191)))</f>
        <v/>
      </c>
      <c r="DH197" s="28" t="str">
        <f ca="1">+IF(OFFSET('Sanitation Data'!$G$32,0,10*ROW('Sanitation Data'!G191))="","",OFFSET('Sanitation Data'!$G$32,0,10*ROW('Sanitation Data'!G191)))</f>
        <v/>
      </c>
      <c r="DI197" s="28" t="str">
        <f ca="1">+IF(OFFSET('Sanitation Data'!$G$33,0,10*ROW('Sanitation Data'!G191))="","",OFFSET('Sanitation Data'!$G$33,0,10*ROW('Sanitation Data'!G191)))</f>
        <v/>
      </c>
      <c r="DJ197" s="28" t="str">
        <f ca="1">+IF(OFFSET('Sanitation Data'!$H$29,0,10*ROW('Sanitation Data'!H191))="","",OFFSET('Sanitation Data'!$H$29,0,10*ROW('Sanitation Data'!H191)))</f>
        <v/>
      </c>
      <c r="DK197" s="28" t="str">
        <f ca="1">+IF(OFFSET('Sanitation Data'!$H$30,0,10*ROW('Sanitation Data'!H191))="","",OFFSET('Sanitation Data'!$H$30,0,10*ROW('Sanitation Data'!H191)))</f>
        <v/>
      </c>
      <c r="DL197" s="28" t="str">
        <f ca="1">+IF(OFFSET('Sanitation Data'!$H$31,0,10*ROW('Sanitation Data'!H191))="","",OFFSET('Sanitation Data'!$H$31,0,10*ROW('Sanitation Data'!H191)))</f>
        <v/>
      </c>
      <c r="DM197" s="28" t="str">
        <f ca="1">+IF(OFFSET('Sanitation Data'!$H$32,0,10*ROW('Sanitation Data'!H191))="","",OFFSET('Sanitation Data'!$H$32,0,10*ROW('Sanitation Data'!H191)))</f>
        <v/>
      </c>
      <c r="DN197" s="28" t="str">
        <f ca="1">+IF(OFFSET('Sanitation Data'!$H$33,0,10*ROW('Sanitation Data'!H191))="","",OFFSET('Sanitation Data'!$H$33,0,10*ROW('Sanitation Data'!H191)))</f>
        <v/>
      </c>
      <c r="DO197" s="28" t="str">
        <f ca="1">+IF(OFFSET('Hygiene Data'!$C$12,0,10*ROW('Hygiene Data'!C191))="","",OFFSET('Hygiene Data'!$C$12,0,10*ROW('Hygiene Data'!C191)))</f>
        <v/>
      </c>
      <c r="DP197" s="28" t="str">
        <f ca="1">+IF(OFFSET('Hygiene Data'!$C$13,0,10*ROW('Hygiene Data'!C191))="","",OFFSET('Hygiene Data'!$C$13,0,10*ROW('Hygiene Data'!C191)))</f>
        <v/>
      </c>
      <c r="DQ197" s="28" t="str">
        <f ca="1">+IF(OFFSET('Hygiene Data'!$C$14,0,10*ROW('Hygiene Data'!C191))="","",OFFSET('Hygiene Data'!$C$14,0,10*ROW('Hygiene Data'!C191)))</f>
        <v/>
      </c>
      <c r="DR197" s="28" t="str">
        <f ca="1">+IF(OFFSET('Hygiene Data'!$D$12,0,10*ROW('Hygiene Data'!D191))="","",OFFSET('Hygiene Data'!$D$12,0,10*ROW('Hygiene Data'!D191)))</f>
        <v/>
      </c>
      <c r="DS197" s="28" t="str">
        <f ca="1">+IF(OFFSET('Hygiene Data'!$D$13,0,10*ROW('Hygiene Data'!D191))="","",OFFSET('Hygiene Data'!$D$13,0,10*ROW('Hygiene Data'!D191)))</f>
        <v/>
      </c>
      <c r="DT197" s="28" t="str">
        <f ca="1">+IF(OFFSET('Hygiene Data'!$D$14,0,10*ROW('Hygiene Data'!D191))="","",OFFSET('Hygiene Data'!$D$14,0,10*ROW('Hygiene Data'!D191)))</f>
        <v/>
      </c>
      <c r="DU197" s="28" t="str">
        <f ca="1">+IF(OFFSET('Hygiene Data'!$E$12,0,10*ROW('Hygiene Data'!E191))="","",OFFSET('Hygiene Data'!$E$12,0,10*ROW('Hygiene Data'!E191)))</f>
        <v/>
      </c>
      <c r="DV197" s="28" t="str">
        <f ca="1">+IF(OFFSET('Hygiene Data'!$E$13,0,10*ROW('Hygiene Data'!E191))="","",OFFSET('Hygiene Data'!$E$13,0,10*ROW('Hygiene Data'!E191)))</f>
        <v/>
      </c>
      <c r="DW197" s="28" t="str">
        <f ca="1">+IF(OFFSET('Hygiene Data'!$E$14,0,10*ROW('Hygiene Data'!E191))="","",OFFSET('Hygiene Data'!$E$14,0,10*ROW('Hygiene Data'!E191)))</f>
        <v/>
      </c>
      <c r="DX197" s="28" t="str">
        <f ca="1">+IF(OFFSET('Hygiene Data'!$F$12,0,10*ROW('Hygiene Data'!F191))="","",OFFSET('Hygiene Data'!$F$12,0,10*ROW('Hygiene Data'!F191)))</f>
        <v/>
      </c>
      <c r="DY197" s="28" t="str">
        <f ca="1">+IF(OFFSET('Hygiene Data'!$F$13,0,10*ROW('Hygiene Data'!F191))="","",OFFSET('Hygiene Data'!$F$13,0,10*ROW('Hygiene Data'!F191)))</f>
        <v/>
      </c>
      <c r="DZ197" s="28" t="str">
        <f ca="1">+IF(OFFSET('Hygiene Data'!$F$14,0,10*ROW('Hygiene Data'!F191))="","",OFFSET('Hygiene Data'!$F$14,0,10*ROW('Hygiene Data'!F191)))</f>
        <v/>
      </c>
      <c r="EA197" s="28" t="str">
        <f ca="1">+IF(OFFSET('Hygiene Data'!$G$12,0,10*ROW('Hygiene Data'!G191))="","",OFFSET('Hygiene Data'!$G$12,0,10*ROW('Hygiene Data'!G191)))</f>
        <v/>
      </c>
      <c r="EB197" s="28" t="str">
        <f ca="1">+IF(OFFSET('Hygiene Data'!$G$13,0,10*ROW('Hygiene Data'!G191))="","",OFFSET('Hygiene Data'!$G$13,0,10*ROW('Hygiene Data'!G191)))</f>
        <v/>
      </c>
      <c r="EC197" s="28" t="str">
        <f ca="1">+IF(OFFSET('Hygiene Data'!$G$14,0,10*ROW('Hygiene Data'!G191))="","",OFFSET('Hygiene Data'!$G$14,0,10*ROW('Hygiene Data'!G191)))</f>
        <v/>
      </c>
      <c r="ED197" s="28" t="str">
        <f ca="1">+IF(OFFSET('Hygiene Data'!$H$12,0,10*ROW('Hygiene Data'!H191))="","",OFFSET('Hygiene Data'!$H$12,0,10*ROW('Hygiene Data'!H191)))</f>
        <v/>
      </c>
      <c r="EE197" s="28" t="str">
        <f ca="1">+IF(OFFSET('Hygiene Data'!$H$13,0,10*ROW('Hygiene Data'!H191))="","",OFFSET('Hygiene Data'!$H$13,0,10*ROW('Hygiene Data'!H191)))</f>
        <v/>
      </c>
      <c r="EF197" s="28" t="str">
        <f ca="1">+IF(OFFSET('Hygiene Data'!$H$14,0,10*ROW('Hygiene Data'!H191))="","",OFFSET('Hygiene Data'!$H$14,0,10*ROW('Hygiene Data'!H191)))</f>
        <v/>
      </c>
    </row>
    <row r="198" spans="1:136" x14ac:dyDescent="0.2">
      <c r="A198" s="44" t="str">
        <f ca="1">+IF(OFFSET('Water Data'!$B$1,0,10*ROW('Water Data'!B195))="","",OFFSET('Water Data'!$B$1,0,10*ROW('Water Data'!B195)))</f>
        <v/>
      </c>
      <c r="B198" s="44" t="str">
        <f ca="1">+IF(OFFSET('Water Data'!$A$3,0,10*ROW('Water Data'!A195))="","",OFFSET('Water Data'!$A$3,0,10*ROW('Water Data'!A195)))</f>
        <v/>
      </c>
      <c r="C198" s="44" t="str">
        <f ca="1">+IF(OFFSET('Water Data'!$C$3,0,10*ROW('Water Data'!C195))="","",OFFSET('Water Data'!$C$3,0,10*ROW('Water Data'!C195)))</f>
        <v/>
      </c>
      <c r="D198" s="119" t="e">
        <f ca="1">+IF(AND(ISNUMBER(OFFSET('Water Data'!$C$5,0,10*ROW('Water Data'!C192))),BS198="Yes"),100-OFFSET('Water Data'!$C$5,0,10*ROW('Water Data'!C192)),IF(AND(ISNUMBER(OFFSET('Water Data'!$C$5,0,10*ROW('Water Data'!C192))),BS198="No",ISNUMBER(OFFSET('Water Data'!$C$5,0,10*ROW('Water Data'!C192)))),CONCATENATE("[",ROUND(100-OFFSET('Water Data'!$C$5,0,10*ROW('Water Data'!C192)),0),"]"),IF(AND(ISNUMBER(OFFSET('Water Data'!$C$5,0,10*ROW('Water Data'!C192))),BS198="",ISNUMBER(OFFSET('Water Data'!$C$5,0,10*ROW('Water Data'!C192)))),100-OFFSET('Water Data'!$C$5,0,10*ROW('Water Data'!C192)),NA())))</f>
        <v>#N/A</v>
      </c>
      <c r="E198" s="119" t="e">
        <f ca="1">+IF(AND(ISNUMBER(OFFSET('Water Data'!$C$7,0,10*ROW('Water Data'!D192))),BT198="Yes"),OFFSET('Water Data'!$C$7,0,10*ROW('Water Data'!C192)),IF(AND(ISNUMBER(OFFSET('Water Data'!$C$7,0,10*ROW('Water Data'!C192))),BT198="No",ISNUMBER(OFFSET('Water Data'!$C$7,0,10*ROW('Water Data'!C192)))),CONCATENATE("[",ROUND(OFFSET('Water Data'!$C$7,0,10*ROW('Water Data'!C192)),0),"]"),IF(AND(ISNUMBER(OFFSET('Water Data'!$C$7,0,10*ROW('Water Data'!C192))),BT198="",ISNUMBER(OFFSET('Water Data'!$C$7,0,10*ROW('Water Data'!C192)))),OFFSET('Water Data'!$C$7,0,10*ROW('Water Data'!C192)),NA())))</f>
        <v>#N/A</v>
      </c>
      <c r="F198" s="119" t="e">
        <f ca="1">+IF(AND(ISNUMBER(OFFSET('Water Data'!$C$10,0,10*ROW('Water Data'!C192))),BU198="Yes"),OFFSET('Water Data'!$C$10,0,10*ROW('Water Data'!C192)),IF(AND(ISNUMBER(OFFSET('Water Data'!$C$10,0,10*ROW('Water Data'!C192))),BU198="No",ISNUMBER(OFFSET('Water Data'!$C$10,0,10*ROW('Water Data'!C192)))),CONCATENATE("[",ROUND(OFFSET('Water Data'!$C$10,0,10*ROW('Water Data'!C192)),0),"]"),IF(AND(ISNUMBER(OFFSET('Water Data'!$C$10,0,10*ROW('Water Data'!C192))),BU198="",ISNUMBER(OFFSET('Water Data'!$C$10,0,10*ROW('Water Data'!C192)))),OFFSET('Water Data'!$C$10,0,10*ROW('Water Data'!C192)),NA())))</f>
        <v>#N/A</v>
      </c>
      <c r="G198" s="119" t="e">
        <f ca="1">+IF(AND(ISNUMBER(OFFSET('Water Data'!$D$5,0,10*ROW('Water Data'!D192))),BV198="Yes"),100-OFFSET('Water Data'!$D$5,0,10*ROW('Water Data'!D192)),IF(AND(ISNUMBER(OFFSET('Water Data'!$D$5,0,10*ROW('Water Data'!D192))),BV198="No",ISNUMBER(OFFSET('Water Data'!$D$5,0,10*ROW('Water Data'!D192)))),CONCATENATE("[",ROUND(100-OFFSET('Water Data'!$D$5,0,10*ROW('Water Data'!D192)),0),"]"),IF(AND(ISNUMBER(OFFSET('Water Data'!$D$5,0,10*ROW('Water Data'!D192))),BV198="",ISNUMBER(OFFSET('Water Data'!$D$5,0,10*ROW('Water Data'!D192)))),100-OFFSET('Water Data'!$D$5,0,10*ROW('Water Data'!D192)),NA())))</f>
        <v>#N/A</v>
      </c>
      <c r="H198" s="119" t="e">
        <f ca="1">+IF(AND(ISNUMBER(OFFSET('Water Data'!$D$7,0,10*ROW('Water Data'!D192))),BW198="Yes"),OFFSET('Water Data'!$D$7,0,10*ROW('Water Data'!D192)),IF(AND(ISNUMBER(OFFSET('Water Data'!$D$7,0,10*ROW('Water Data'!D192))),BW198="No",ISNUMBER(OFFSET('Water Data'!$D$7,0,10*ROW('Water Data'!D192)))),CONCATENATE("[",ROUND(OFFSET('Water Data'!$C$7,0,10*ROW('Water Data'!D192)),0),"]"),IF(AND(ISNUMBER(OFFSET('Water Data'!$D$7,0,10*ROW('Water Data'!D192))),BW198="",ISNUMBER(OFFSET('Water Data'!$D$7,0,10*ROW('Water Data'!D192)))),OFFSET('Water Data'!$D$7,0,10*ROW('Water Data'!D192)),NA())))</f>
        <v>#N/A</v>
      </c>
      <c r="I198" s="119" t="e">
        <f ca="1">+IF(AND(ISNUMBER(OFFSET('Water Data'!$D$10,0,10*ROW('Water Data'!D192))),BX198="Yes"),OFFSET('Water Data'!$D$10,0,10*ROW('Water Data'!D192)),IF(AND(ISNUMBER(OFFSET('Water Data'!$D$10,0,10*ROW('Water Data'!D192))),BX198="No",ISNUMBER(OFFSET('Water Data'!$D$10,0,10*ROW('Water Data'!D192)))),CONCATENATE("[",ROUND(OFFSET('Water Data'!$D$10,0,10*ROW('Water Data'!D192)),0),"]"),IF(AND(ISNUMBER(OFFSET('Water Data'!$D$10,0,10*ROW('Water Data'!D192))),BX198="",ISNUMBER(OFFSET('Water Data'!$D$10,0,10*ROW('Water Data'!D192)))),OFFSET('Water Data'!$D$10,0,10*ROW('Water Data'!D192)),NA())))</f>
        <v>#N/A</v>
      </c>
      <c r="J198" s="119" t="e">
        <f ca="1">+IF(AND(ISNUMBER(OFFSET('Water Data'!$E$5,0,10*ROW('Water Data'!E192))),BY198="Yes"),100-OFFSET('Water Data'!$E$5,0,10*ROW('Water Data'!E192)),IF(AND(ISNUMBER(OFFSET('Water Data'!$E$5,0,10*ROW('Water Data'!E192))),BY198="No",ISNUMBER(OFFSET('Water Data'!$E$5,0,10*ROW('Water Data'!E192)))),CONCATENATE("[",ROUND(100-OFFSET('Water Data'!$E$5,0,10*ROW('Water Data'!E192)),0),"]"),IF(AND(ISNUMBER(OFFSET('Water Data'!$E$5,0,10*ROW('Water Data'!E192))),BY198="",ISNUMBER(OFFSET('Water Data'!$E$5,0,10*ROW('Water Data'!E192)))),100-OFFSET('Water Data'!$E$5,0,10*ROW('Water Data'!E192)),NA())))</f>
        <v>#N/A</v>
      </c>
      <c r="K198" s="119" t="e">
        <f ca="1">+IF(AND(ISNUMBER(OFFSET('Water Data'!$E$7,0,10*ROW('Water Data'!E192))),BZ198="Yes"),OFFSET('Water Data'!$E$7,0,10*ROW('Water Data'!E192)),IF(AND(ISNUMBER(OFFSET('Water Data'!$E$7,0,10*ROW('Water Data'!E192))),BZ198="No",ISNUMBER(OFFSET('Water Data'!$E$7,0,10*ROW('Water Data'!E192)))),CONCATENATE("[",ROUND(OFFSET('Water Data'!$E$7,0,10*ROW('Water Data'!E192)),0),"]"),IF(AND(ISNUMBER(OFFSET('Water Data'!$E$7,0,10*ROW('Water Data'!E192))),BZ198="",ISNUMBER(OFFSET('Water Data'!$E$7,0,10*ROW('Water Data'!E192)))),OFFSET('Water Data'!$E$7,0,10*ROW('Water Data'!E192)),NA())))</f>
        <v>#N/A</v>
      </c>
      <c r="L198" s="119" t="e">
        <f ca="1">+IF(AND(ISNUMBER(OFFSET('Water Data'!$E$10,0,10*ROW('Water Data'!E192))),CA198="Yes"),OFFSET('Water Data'!$E$10,0,10*ROW('Water Data'!E192)),IF(AND(ISNUMBER(OFFSET('Water Data'!$E$10,0,10*ROW('Water Data'!E192))),CA198="No",ISNUMBER(OFFSET('Water Data'!$E$10,0,10*ROW('Water Data'!E192)))),CONCATENATE("[",ROUND(OFFSET('Water Data'!$E$10,0,10*ROW('Water Data'!E192)),0),"]"),IF(AND(ISNUMBER(OFFSET('Water Data'!$E$10,0,10*ROW('Water Data'!E192))),CA198="",ISNUMBER(OFFSET('Water Data'!$E$10,0,10*ROW('Water Data'!E192)))),OFFSET('Water Data'!$E$10,0,10*ROW('Water Data'!E192)),NA())))</f>
        <v>#N/A</v>
      </c>
      <c r="M198" s="119" t="e">
        <f ca="1">+IF(AND(ISNUMBER(OFFSET('Water Data'!$F$5,0,10*ROW('Water Data'!F192))),CB198="Yes"),100-OFFSET('Water Data'!$F$5,0,10*ROW('Water Data'!F192)),IF(AND(ISNUMBER(OFFSET('Water Data'!$F$5,0,10*ROW('Water Data'!F192))),CB198="No",ISNUMBER(OFFSET('Water Data'!$F$5,0,10*ROW('Water Data'!F192)))),CONCATENATE("[",ROUND(100-OFFSET('Water Data'!$F$5,0,10*ROW('Water Data'!F192)),0),"]"),IF(AND(ISNUMBER(OFFSET('Water Data'!$F$5,0,10*ROW('Water Data'!F192))),CB198="",ISNUMBER(OFFSET('Water Data'!$F$5,0,10*ROW('Water Data'!F192)))),100-OFFSET('Water Data'!$F$5,0,10*ROW('Water Data'!F192)),NA())))</f>
        <v>#N/A</v>
      </c>
      <c r="N198" s="119" t="e">
        <f ca="1">+IF(AND(ISNUMBER(OFFSET('Water Data'!$F$7,0,10*ROW('Water Data'!F192))),CC198="Yes"),OFFSET('Water Data'!$F$7,0,10*ROW('Water Data'!F192)),IF(AND(ISNUMBER(OFFSET('Water Data'!$F$7,0,10*ROW('Water Data'!F192))),CC198="No",ISNUMBER(OFFSET('Water Data'!$F$7,0,10*ROW('Water Data'!F192)))),CONCATENATE("[",ROUND(OFFSET('Water Data'!$F$7,0,10*ROW('Water Data'!F192)),0),"]"),IF(AND(ISNUMBER(OFFSET('Water Data'!$F$7,0,10*ROW('Water Data'!F192))),CC198="",ISNUMBER(OFFSET('Water Data'!$F$7,0,10*ROW('Water Data'!F192)))),OFFSET('Water Data'!$F$7,0,10*ROW('Water Data'!F192)),NA())))</f>
        <v>#N/A</v>
      </c>
      <c r="O198" s="119" t="e">
        <f ca="1">+IF(AND(ISNUMBER(OFFSET('Water Data'!$F$10,0,10*ROW('Water Data'!F192))),CD198="Yes"),OFFSET('Water Data'!$F$10,0,10*ROW('Water Data'!F192)),IF(AND(ISNUMBER(OFFSET('Water Data'!$F$10,0,10*ROW('Water Data'!F192))),CD198="No",ISNUMBER(OFFSET('Water Data'!$F$10,0,10*ROW('Water Data'!F192)))),CONCATENATE("[",ROUND(OFFSET('Water Data'!$F$10,0,10*ROW('Water Data'!F192)),0),"]"),IF(AND(ISNUMBER(OFFSET('Water Data'!$F$10,0,10*ROW('Water Data'!F192))),CD198="",ISNUMBER(OFFSET('Water Data'!$F$10,0,10*ROW('Water Data'!F192)))),OFFSET('Water Data'!$F$10,0,10*ROW('Water Data'!F192)),NA())))</f>
        <v>#N/A</v>
      </c>
      <c r="P198" s="119" t="e">
        <f ca="1">+IF(AND(ISNUMBER(OFFSET('Water Data'!$G$5,0,10*ROW('Water Data'!G192))),CE198="Yes"),100-OFFSET('Water Data'!$G$5,0,10*ROW('Water Data'!G192)),IF(AND(ISNUMBER(OFFSET('Water Data'!$G$5,0,10*ROW('Water Data'!G192))),CE198="No",ISNUMBER(OFFSET('Water Data'!$G$5,0,10*ROW('Water Data'!G192)))),CONCATENATE("[",ROUND(100-OFFSET('Water Data'!$G$5,0,10*ROW('Water Data'!G192)),0),"]"),IF(AND(ISNUMBER(OFFSET('Water Data'!$G$5,0,10*ROW('Water Data'!G192))),CE198="",ISNUMBER(OFFSET('Water Data'!$G$5,0,10*ROW('Water Data'!G192)))),100-OFFSET('Water Data'!$G$5,0,10*ROW('Water Data'!G192)),NA())))</f>
        <v>#N/A</v>
      </c>
      <c r="Q198" s="119" t="e">
        <f ca="1">+IF(AND(ISNUMBER(OFFSET('Water Data'!$G$7,0,10*ROW('Water Data'!G192))),CF198="Yes"),OFFSET('Water Data'!$G$7,0,10*ROW('Water Data'!G192)),IF(AND(ISNUMBER(OFFSET('Water Data'!$G$7,0,10*ROW('Water Data'!G192))),CF198="No",ISNUMBER(OFFSET('Water Data'!$G$7,0,10*ROW('Water Data'!G192)))),CONCATENATE("[",ROUND(OFFSET('Water Data'!$G$7,0,10*ROW('Water Data'!G192)),0),"]"),IF(AND(ISNUMBER(OFFSET('Water Data'!$G$7,0,10*ROW('Water Data'!G192))),CF198="",ISNUMBER(OFFSET('Water Data'!$G$7,0,10*ROW('Water Data'!G192)))),OFFSET('Water Data'!$G$7,0,10*ROW('Water Data'!G192)),NA())))</f>
        <v>#N/A</v>
      </c>
      <c r="R198" s="119" t="e">
        <f ca="1">+IF(AND(ISNUMBER(OFFSET('Water Data'!$G$10,0,10*ROW('Water Data'!G192))),CG198="Yes"),OFFSET('Water Data'!$G$10,0,10*ROW('Water Data'!G192)),IF(AND(ISNUMBER(OFFSET('Water Data'!$G$10,0,10*ROW('Water Data'!G192))),CG198="No",ISNUMBER(OFFSET('Water Data'!$G$10,0,10*ROW('Water Data'!G192)))),CONCATENATE("[",ROUND(OFFSET('Water Data'!$G$10,0,10*ROW('Water Data'!G192)),0),"]"),IF(AND(ISNUMBER(OFFSET('Water Data'!$G$10,0,10*ROW('Water Data'!G192))),CG198="",ISNUMBER(OFFSET('Water Data'!$G$10,0,10*ROW('Water Data'!G192)))),OFFSET('Water Data'!$G$10,0,10*ROW('Water Data'!G192)),NA())))</f>
        <v>#N/A</v>
      </c>
      <c r="S198" s="119" t="e">
        <f ca="1">+IF(AND(ISNUMBER(OFFSET('Water Data'!$H$5,0,10*ROW('Water Data'!H192))),CH198="Yes"),100-OFFSET('Water Data'!$H$5,0,10*ROW('Water Data'!H192)),IF(AND(ISNUMBER(OFFSET('Water Data'!$H$5,0,10*ROW('Water Data'!H192))),CH198="No",ISNUMBER(OFFSET('Water Data'!$H$5,0,10*ROW('Water Data'!H192)))),CONCATENATE("[",ROUND(100-OFFSET('Water Data'!$H$5,0,10*ROW('Water Data'!H192)),0),"]"),IF(AND(ISNUMBER(OFFSET('Water Data'!$H$5,0,10*ROW('Water Data'!H192))),CH198="",ISNUMBER(OFFSET('Water Data'!$H$5,0,10*ROW('Water Data'!H192)))),100-OFFSET('Water Data'!$H$5,0,10*ROW('Water Data'!H192)),NA())))</f>
        <v>#N/A</v>
      </c>
      <c r="T198" s="119" t="e">
        <f ca="1">+IF(AND(ISNUMBER(OFFSET('Water Data'!$H$7,0,10*ROW('Water Data'!H192))),CI198="Yes"),OFFSET('Water Data'!$H$7,0,10*ROW('Water Data'!H192)),IF(AND(ISNUMBER(OFFSET('Water Data'!$H$7,0,10*ROW('Water Data'!H192))),CI198="No",ISNUMBER(OFFSET('Water Data'!$H$7,0,10*ROW('Water Data'!H192)))),CONCATENATE("[",ROUND(OFFSET('Water Data'!$H$7,0,10*ROW('Water Data'!H192)),0),"]"),IF(AND(ISNUMBER(OFFSET('Water Data'!$H$7,0,10*ROW('Water Data'!H192))),CI198="",ISNUMBER(OFFSET('Water Data'!$H$7,0,10*ROW('Water Data'!H192)))),OFFSET('Water Data'!$H$7,0,10*ROW('Water Data'!H192)),NA())))</f>
        <v>#N/A</v>
      </c>
      <c r="U198" s="119" t="e">
        <f ca="1">+IF(AND(ISNUMBER(OFFSET('Water Data'!$H$10,0,10*ROW('Water Data'!H192))),CJ198="Yes"),OFFSET('Water Data'!$H$10,0,10*ROW('Water Data'!H192)),IF(AND(ISNUMBER(OFFSET('Water Data'!$H$10,0,10*ROW('Water Data'!H192))),CJ198="No",ISNUMBER(OFFSET('Water Data'!$H$10,0,10*ROW('Water Data'!H192)))),CONCATENATE("[",ROUND(OFFSET('Water Data'!$H$10,0,10*ROW('Water Data'!H192)),0),"]"),IF(AND(ISNUMBER(OFFSET('Water Data'!$H$10,0,10*ROW('Water Data'!H192))),CJ198="",ISNUMBER(OFFSET('Water Data'!$H$10,0,10*ROW('Water Data'!H192)))),OFFSET('Water Data'!$H$10,0,10*ROW('Water Data'!H192)),NA())))</f>
        <v>#N/A</v>
      </c>
      <c r="V198" s="120" t="e">
        <f ca="1">+IF(AND(ISNUMBER(OFFSET('Sanitation Data'!$C$5,0,10*ROW('Sanitation Data'!C192))),CK198="Yes"),100-OFFSET('Sanitation Data'!$C$5,0,10*ROW('Sanitation Data'!C192)),IF(AND(ISNUMBER(OFFSET('Sanitation Data'!$C$5,0,10*ROW('Sanitation Data'!C192))),CK198="No",ISNUMBER(OFFSET('Sanitation Data'!$C$5,0,10*ROW('Sanitation Data'!C192)))),CONCATENATE("[",ROUND(100-OFFSET('Sanitation Data'!$C$5,0,10*ROW('Sanitation Data'!C192)),0),"]"),IF(AND(ISNUMBER(OFFSET('Sanitation Data'!$C$5,0,10*ROW('Sanitation Data'!C192))),CK198="",ISNUMBER(OFFSET('Sanitation Data'!$C$5,0,10*ROW('Sanitation Data'!C192)))),100-OFFSET('Sanitation Data'!$C$5,0,10*ROW('Sanitation Data'!C192)),NA())))</f>
        <v>#N/A</v>
      </c>
      <c r="W198" s="120" t="e">
        <f ca="1">+IF(AND(ISNUMBER(OFFSET('Sanitation Data'!$C$7,0,10*ROW('Sanitation Data'!C192))),CL198="Yes"),OFFSET('Sanitation Data'!$C$7,0,10*ROW('Sanitation Data'!C192)),IF(AND(ISNUMBER(OFFSET('Sanitation Data'!$C$7,0,10*ROW('Sanitation Data'!C192))),CL198="No",ISNUMBER(OFFSET('Sanitation Data'!$C$7,0,10*ROW('Sanitation Data'!C192)))),CONCATENATE("[",ROUND(OFFSET('Sanitation Data'!$C$7,0,10*ROW('Sanitation Data'!C192)),0),"]"),IF(AND(ISNUMBER(OFFSET('Sanitation Data'!$C$7,0,10*ROW('Sanitation Data'!C192))),CL198="",ISNUMBER(OFFSET('Sanitation Data'!$C$7,0,10*ROW('Sanitation Data'!C192)))),OFFSET('Sanitation Data'!$C$7,0,10*ROW('Sanitation Data'!C192)),NA())))</f>
        <v>#N/A</v>
      </c>
      <c r="X198" s="120" t="e">
        <f ca="1">+IF(AND(ISNUMBER(OFFSET('Sanitation Data'!$C$11,0,10*ROW('Sanitation Data'!C192))),CM198="Yes"),OFFSET('Sanitation Data'!$C$11,0,10*ROW('Sanitation Data'!C192)),IF(AND(ISNUMBER(OFFSET('Sanitation Data'!$C$11,0,10*ROW('Sanitation Data'!C192))),CM198="No",ISNUMBER(OFFSET('Sanitation Data'!$C$11,0,10*ROW('Sanitation Data'!C192)))),CONCATENATE("[",ROUND(OFFSET('Sanitation Data'!$C$11,0,10*ROW('Sanitation Data'!C192)),0),"]"),IF(AND(ISNUMBER(OFFSET('Sanitation Data'!$C$11,0,10*ROW('Sanitation Data'!C192))),CM198="",ISNUMBER(OFFSET('Sanitation Data'!$C$11,0,10*ROW('Sanitation Data'!C192)))),OFFSET('Sanitation Data'!$C$11,0,10*ROW('Sanitation Data'!C192)),NA())))</f>
        <v>#N/A</v>
      </c>
      <c r="Y198" s="120" t="e">
        <f ca="1">+IF(AND(ISNUMBER(OFFSET('Sanitation Data'!$C$12,0,10*ROW('Sanitation Data'!C192))),CN198="Yes"),OFFSET('Sanitation Data'!$C$12,0,10*ROW('Sanitation Data'!C192)),IF(AND(ISNUMBER(OFFSET('Sanitation Data'!$C$12,0,10*ROW('Sanitation Data'!C192))),CN198="No",ISNUMBER(OFFSET('Sanitation Data'!$C$12,0,10*ROW('Sanitation Data'!C192)))),CONCATENATE("[",ROUND(OFFSET('Sanitation Data'!$C$12,0,10*ROW('Sanitation Data'!C192)),0),"]"),IF(AND(ISNUMBER(OFFSET('Sanitation Data'!$C$12,0,10*ROW('Sanitation Data'!C192))),CN198="",ISNUMBER(OFFSET('Sanitation Data'!$C$12,0,10*ROW('Sanitation Data'!C192)))),OFFSET('Sanitation Data'!$C$12,0,10*ROW('Sanitation Data'!C192)),NA())))</f>
        <v>#N/A</v>
      </c>
      <c r="Z198" s="120" t="e">
        <f ca="1">+IF(AND(ISNUMBER(OFFSET('Sanitation Data'!$C$13,0,10*ROW('Sanitation Data'!C192))),CO198="Yes"),OFFSET('Sanitation Data'!$C$13,0,10*ROW('Sanitation Data'!C192)),IF(AND(ISNUMBER(OFFSET('Sanitation Data'!$C$13,0,10*ROW('Sanitation Data'!C192))),CO198="No",ISNUMBER(OFFSET('Sanitation Data'!$C$13,0,10*ROW('Sanitation Data'!C192)))),CONCATENATE("[",ROUND(OFFSET('Sanitation Data'!$C$13,0,10*ROW('Sanitation Data'!C192)),0),"]"),IF(AND(ISNUMBER(OFFSET('Sanitation Data'!$C$13,0,10*ROW('Sanitation Data'!C192))),CO198="",ISNUMBER(OFFSET('Sanitation Data'!$C$13,0,10*ROW('Sanitation Data'!C192)))),OFFSET('Sanitation Data'!$C$13,0,10*ROW('Sanitation Data'!C192)),NA())))</f>
        <v>#N/A</v>
      </c>
      <c r="AA198" s="120" t="e">
        <f ca="1">+IF(AND(ISNUMBER(OFFSET('Sanitation Data'!$D$5,0,10*ROW('Sanitation Data'!D192))),CP198="Yes"),100-OFFSET('Sanitation Data'!$D$5,0,10*ROW('Sanitation Data'!D192)),IF(AND(ISNUMBER(OFFSET('Sanitation Data'!$D$5,0,10*ROW('Sanitation Data'!D192))),CP198="No",ISNUMBER(OFFSET('Sanitation Data'!$D$5,0,10*ROW('Sanitation Data'!D192)))),CONCATENATE("[",ROUND(100-OFFSET('Sanitation Data'!$D$5,0,10*ROW('Sanitation Data'!D192)),0),"]"),IF(AND(ISNUMBER(OFFSET('Sanitation Data'!$D$5,0,10*ROW('Sanitation Data'!D192))),CP198="",ISNUMBER(OFFSET('Sanitation Data'!$D$5,0,10*ROW('Sanitation Data'!D192)))),100-OFFSET('Sanitation Data'!$D$5,0,10*ROW('Sanitation Data'!D192)),NA())))</f>
        <v>#N/A</v>
      </c>
      <c r="AB198" s="120" t="e">
        <f ca="1">+IF(AND(ISNUMBER(OFFSET('Sanitation Data'!$D$7,0,10*ROW('Sanitation Data'!D192))),CQ198="Yes"),OFFSET('Sanitation Data'!$D$7,0,10*ROW('Sanitation Data'!G192)),IF(AND(ISNUMBER(OFFSET('Sanitation Data'!$D$7,0,10*ROW('Sanitation Data'!D192))),CQ198="No",ISNUMBER(OFFSET('Sanitation Data'!$D$7,0,10*ROW('Sanitation Data'!D192)))),CONCATENATE("[",ROUND(OFFSET('Sanitation Data'!$D$7,0,10*ROW('Sanitation Data'!D192)),0),"]"),IF(AND(ISNUMBER(OFFSET('Sanitation Data'!$D$7,0,10*ROW('Sanitation Data'!D192))),CQ198="",ISNUMBER(OFFSET('Sanitation Data'!$D$7,0,10*ROW('Sanitation Data'!D192)))),OFFSET('Sanitation Data'!$D$7,0,10*ROW('Sanitation Data'!D192)),NA())))</f>
        <v>#N/A</v>
      </c>
      <c r="AC198" s="120" t="e">
        <f ca="1">+IF(AND(ISNUMBER(OFFSET('Sanitation Data'!$D$11,0,10*ROW('Sanitation Data'!D192))),CR198="Yes"),OFFSET('Sanitation Data'!$D$11,0,10*ROW('Sanitation Data'!D192)),IF(AND(ISNUMBER(OFFSET('Sanitation Data'!$D$11,0,10*ROW('Sanitation Data'!D192))),CR198="No",ISNUMBER(OFFSET('Sanitation Data'!$D$11,0,10*ROW('Sanitation Data'!D192)))),CONCATENATE("[",ROUND(OFFSET('Sanitation Data'!$D$11,0,10*ROW('Sanitation Data'!D192)),0),"]"),IF(AND(ISNUMBER(OFFSET('Sanitation Data'!$D$11,0,10*ROW('Sanitation Data'!D192))),CR198="",ISNUMBER(OFFSET('Sanitation Data'!$D$11,0,10*ROW('Sanitation Data'!D192)))),OFFSET('Sanitation Data'!$D$11,0,10*ROW('Sanitation Data'!D192)),NA())))</f>
        <v>#N/A</v>
      </c>
      <c r="AD198" s="120" t="e">
        <f ca="1">+IF(AND(ISNUMBER(OFFSET('Sanitation Data'!$D$12,0,10*ROW('Sanitation Data'!D192))),CS198="Yes"),OFFSET('Sanitation Data'!$D$12,0,10*ROW('Sanitation Data'!D192)),IF(AND(ISNUMBER(OFFSET('Sanitation Data'!$D$12,0,10*ROW('Sanitation Data'!D192))),CS198="No",ISNUMBER(OFFSET('Sanitation Data'!$D$12,0,10*ROW('Sanitation Data'!D192)))),CONCATENATE("[",ROUND(OFFSET('Sanitation Data'!$D$12,0,10*ROW('Sanitation Data'!D192)),0),"]"),IF(AND(ISNUMBER(OFFSET('Sanitation Data'!$D$12,0,10*ROW('Sanitation Data'!D192))),CS198="",ISNUMBER(OFFSET('Sanitation Data'!$D$12,0,10*ROW('Sanitation Data'!D192)))),OFFSET('Sanitation Data'!$D$12,0,10*ROW('Sanitation Data'!D192)),NA())))</f>
        <v>#N/A</v>
      </c>
      <c r="AE198" s="120" t="e">
        <f ca="1">+IF(AND(ISNUMBER(OFFSET('Sanitation Data'!$D$13,0,10*ROW('Sanitation Data'!D192))),CT198="Yes"),OFFSET('Sanitation Data'!$D$13,0,10*ROW('Sanitation Data'!D192)),IF(AND(ISNUMBER(OFFSET('Sanitation Data'!$D$13,0,10*ROW('Sanitation Data'!D192))),CT198="No",ISNUMBER(OFFSET('Sanitation Data'!$D$13,0,10*ROW('Sanitation Data'!D192)))),CONCATENATE("[",ROUND(OFFSET('Sanitation Data'!$D$13,0,10*ROW('Sanitation Data'!D192)),0),"]"),IF(AND(ISNUMBER(OFFSET('Sanitation Data'!$D$13,0,10*ROW('Sanitation Data'!D192))),CT198="",ISNUMBER(OFFSET('Sanitation Data'!$D$13,0,10*ROW('Sanitation Data'!D192)))),OFFSET('Sanitation Data'!$D$13,0,10*ROW('Sanitation Data'!D192)),NA())))</f>
        <v>#N/A</v>
      </c>
      <c r="AF198" s="120" t="e">
        <f ca="1">+IF(AND(ISNUMBER(OFFSET('Sanitation Data'!$E$5,0,10*ROW('Sanitation Data'!E192))),CU198="Yes"),100-OFFSET('Sanitation Data'!$E$5,0,10*ROW('Sanitation Data'!E192)),IF(AND(ISNUMBER(OFFSET('Sanitation Data'!$E$5,0,10*ROW('Sanitation Data'!E192))),CU198="No",ISNUMBER(OFFSET('Sanitation Data'!$E$5,0,10*ROW('Sanitation Data'!E192)))),CONCATENATE("[",ROUND(100-OFFSET('Sanitation Data'!$E$5,0,10*ROW('Sanitation Data'!E192)),0),"]"),IF(AND(ISNUMBER(OFFSET('Sanitation Data'!$E$5,0,10*ROW('Sanitation Data'!E192))),CU198="",ISNUMBER(OFFSET('Sanitation Data'!$E$5,0,10*ROW('Sanitation Data'!E192)))),100-OFFSET('Sanitation Data'!$E$5,0,10*ROW('Sanitation Data'!E192)),NA())))</f>
        <v>#N/A</v>
      </c>
      <c r="AG198" s="120" t="e">
        <f ca="1">+IF(AND(ISNUMBER(OFFSET('Sanitation Data'!$E$7,0,10*ROW('Sanitation Data'!E192))),CV198="Yes"),OFFSET('Sanitation Data'!$E$7,0,10*ROW('Sanitation Data'!E192)),IF(AND(ISNUMBER(OFFSET('Sanitation Data'!$E$7,0,10*ROW('Sanitation Data'!E192))),CV198="No",ISNUMBER(OFFSET('Sanitation Data'!$E$7,0,10*ROW('Sanitation Data'!E192)))),CONCATENATE("[",ROUND(OFFSET('Sanitation Data'!$E$7,0,10*ROW('Sanitation Data'!E192)),0),"]"),IF(AND(ISNUMBER(OFFSET('Sanitation Data'!$E$7,0,10*ROW('Sanitation Data'!E192))),CV198="",ISNUMBER(OFFSET('Sanitation Data'!$E$7,0,10*ROW('Sanitation Data'!E192)))),OFFSET('Sanitation Data'!$E$7,0,10*ROW('Sanitation Data'!E192)),NA())))</f>
        <v>#N/A</v>
      </c>
      <c r="AH198" s="120" t="e">
        <f ca="1">+IF(AND(ISNUMBER(OFFSET('Sanitation Data'!$E$11,0,10*ROW('Sanitation Data'!E192))),CW198="Yes"),OFFSET('Sanitation Data'!$E$11,0,10*ROW('Sanitation Data'!E192)),IF(AND(ISNUMBER(OFFSET('Sanitation Data'!$E$11,0,10*ROW('Sanitation Data'!E192))),CW198="No",ISNUMBER(OFFSET('Sanitation Data'!$E$11,0,10*ROW('Sanitation Data'!E192)))),CONCATENATE("[",ROUND(OFFSET('Sanitation Data'!$E$11,0,10*ROW('Sanitation Data'!E192)),0),"]"),IF(AND(ISNUMBER(OFFSET('Sanitation Data'!$E$11,0,10*ROW('Sanitation Data'!E192))),CW198="",ISNUMBER(OFFSET('Sanitation Data'!$E$11,0,10*ROW('Sanitation Data'!E192)))),OFFSET('Sanitation Data'!$E$11,0,10*ROW('Sanitation Data'!E192)),NA())))</f>
        <v>#N/A</v>
      </c>
      <c r="AI198" s="120" t="e">
        <f ca="1">+IF(AND(ISNUMBER(OFFSET('Sanitation Data'!$E$12,0,10*ROW('Sanitation Data'!E192))),CX198="Yes"),OFFSET('Sanitation Data'!$E$12,0,10*ROW('Sanitation Data'!E192)),IF(AND(ISNUMBER(OFFSET('Sanitation Data'!$E$12,0,10*ROW('Sanitation Data'!E192))),CX198="No",ISNUMBER(OFFSET('Sanitation Data'!$E$12,0,10*ROW('Sanitation Data'!E192)))),CONCATENATE("[",ROUND(OFFSET('Sanitation Data'!$E$12,0,10*ROW('Sanitation Data'!E192)),0),"]"),IF(AND(ISNUMBER(OFFSET('Sanitation Data'!$E$12,0,10*ROW('Sanitation Data'!E192))),CX198="",ISNUMBER(OFFSET('Sanitation Data'!$E$12,0,10*ROW('Sanitation Data'!E192)))),OFFSET('Sanitation Data'!$E$12,0,10*ROW('Sanitation Data'!E192)),NA())))</f>
        <v>#N/A</v>
      </c>
      <c r="AJ198" s="120" t="e">
        <f ca="1">+IF(AND(ISNUMBER(OFFSET('Sanitation Data'!$E$13,0,10*ROW('Sanitation Data'!E192))),CY198="Yes"),OFFSET('Sanitation Data'!$E$13,0,10*ROW('Sanitation Data'!E192)),IF(AND(ISNUMBER(OFFSET('Sanitation Data'!$E$13,0,10*ROW('Sanitation Data'!E192))),CY198="No",ISNUMBER(OFFSET('Sanitation Data'!$E$13,0,10*ROW('Sanitation Data'!E192)))),CONCATENATE("[",ROUND(OFFSET('Sanitation Data'!$E$13,0,10*ROW('Sanitation Data'!E192)),0),"]"),IF(AND(ISNUMBER(OFFSET('Sanitation Data'!$E$13,0,10*ROW('Sanitation Data'!E192))),CY198="",ISNUMBER(OFFSET('Sanitation Data'!$E$13,0,10*ROW('Sanitation Data'!E192)))),OFFSET('Sanitation Data'!$E$13,0,10*ROW('Sanitation Data'!E192)),NA())))</f>
        <v>#N/A</v>
      </c>
      <c r="AK198" s="120" t="e">
        <f ca="1">+IF(AND(ISNUMBER(OFFSET('Sanitation Data'!$F$5,0,10*ROW('Sanitation Data'!F192))),CZ198="Yes"),100-OFFSET('Sanitation Data'!$F$5,0,10*ROW('Sanitation Data'!F192)),IF(AND(ISNUMBER(OFFSET('Sanitation Data'!$F$5,0,10*ROW('Sanitation Data'!F192))),CZ198="No",ISNUMBER(OFFSET('Sanitation Data'!$F$5,0,10*ROW('Sanitation Data'!F192)))),CONCATENATE("[",ROUND(100-OFFSET('Sanitation Data'!$F$5,0,10*ROW('Sanitation Data'!F192)),0),"]"),IF(AND(ISNUMBER(OFFSET('Sanitation Data'!$F$5,0,10*ROW('Sanitation Data'!F192))),CZ198="",ISNUMBER(OFFSET('Sanitation Data'!$F$5,0,10*ROW('Sanitation Data'!F192)))),100-OFFSET('Sanitation Data'!$F$5,0,10*ROW('Sanitation Data'!F192)),NA())))</f>
        <v>#N/A</v>
      </c>
      <c r="AL198" s="120" t="e">
        <f ca="1">+IF(AND(ISNUMBER(OFFSET('Sanitation Data'!$F$7,0,10*ROW('Sanitation Data'!F192))),DA198="Yes"),OFFSET('Sanitation Data'!$F$7,0,10*ROW('Sanitation Data'!F192)),IF(AND(ISNUMBER(OFFSET('Sanitation Data'!$F$7,0,10*ROW('Sanitation Data'!F192))),DA198="No",ISNUMBER(OFFSET('Sanitation Data'!$F$7,0,10*ROW('Sanitation Data'!F192)))),CONCATENATE("[",ROUND(OFFSET('Sanitation Data'!$F$7,0,10*ROW('Sanitation Data'!F192)),0),"]"),IF(AND(ISNUMBER(OFFSET('Sanitation Data'!$F$7,0,10*ROW('Sanitation Data'!F192))),DA198="",ISNUMBER(OFFSET('Sanitation Data'!$F$7,0,10*ROW('Sanitation Data'!F192)))),OFFSET('Sanitation Data'!$F$7,0,10*ROW('Sanitation Data'!F192)),NA())))</f>
        <v>#N/A</v>
      </c>
      <c r="AM198" s="120" t="e">
        <f ca="1">+IF(AND(ISNUMBER(OFFSET('Sanitation Data'!$F$11,0,10*ROW('Sanitation Data'!F192))),DB198="Yes"),OFFSET('Sanitation Data'!$F$11,0,10*ROW('Sanitation Data'!F192)),IF(AND(ISNUMBER(OFFSET('Sanitation Data'!$F$11,0,10*ROW('Sanitation Data'!F192))),DB198="No",ISNUMBER(OFFSET('Sanitation Data'!$F$11,0,10*ROW('Sanitation Data'!F192)))),CONCATENATE("[",ROUND(OFFSET('Sanitation Data'!$F$11,0,10*ROW('Sanitation Data'!F192)),0),"]"),IF(AND(ISNUMBER(OFFSET('Sanitation Data'!$F$11,0,10*ROW('Sanitation Data'!F192))),DB198="",ISNUMBER(OFFSET('Sanitation Data'!$F$11,0,10*ROW('Sanitation Data'!F192)))),OFFSET('Sanitation Data'!$F$11,0,10*ROW('Sanitation Data'!F192)),NA())))</f>
        <v>#N/A</v>
      </c>
      <c r="AN198" s="120" t="e">
        <f ca="1">+IF(AND(ISNUMBER(OFFSET('Sanitation Data'!$F$12,0,10*ROW('Sanitation Data'!F192))),DC198="Yes"),OFFSET('Sanitation Data'!$F$12,0,10*ROW('Sanitation Data'!F192)),IF(AND(ISNUMBER(OFFSET('Sanitation Data'!$F$12,0,10*ROW('Sanitation Data'!F192))),DC198="No",ISNUMBER(OFFSET('Sanitation Data'!$F$12,0,10*ROW('Sanitation Data'!F192)))),CONCATENATE("[",ROUND(OFFSET('Sanitation Data'!$F$12,0,10*ROW('Sanitation Data'!F192)),0),"]"),IF(AND(ISNUMBER(OFFSET('Sanitation Data'!$F$12,0,10*ROW('Sanitation Data'!F192))),DC198="",ISNUMBER(OFFSET('Sanitation Data'!$F$12,0,10*ROW('Sanitation Data'!F192)))),OFFSET('Sanitation Data'!$F$12,0,10*ROW('Sanitation Data'!F192)),NA())))</f>
        <v>#N/A</v>
      </c>
      <c r="AO198" s="120" t="e">
        <f ca="1">+IF(AND(ISNUMBER(OFFSET('Sanitation Data'!$F$13,0,10*ROW('Sanitation Data'!F192))),DD198="Yes"),OFFSET('Sanitation Data'!$F$13,0,10*ROW('Sanitation Data'!F192)),IF(AND(ISNUMBER(OFFSET('Sanitation Data'!$F$13,0,10*ROW('Sanitation Data'!F192))),DD198="No",ISNUMBER(OFFSET('Sanitation Data'!$F$13,0,10*ROW('Sanitation Data'!F192)))),CONCATENATE("[",ROUND(OFFSET('Sanitation Data'!$F$13,0,10*ROW('Sanitation Data'!F192)),0),"]"),IF(AND(ISNUMBER(OFFSET('Sanitation Data'!$F$13,0,10*ROW('Sanitation Data'!F192))),DD198="",ISNUMBER(OFFSET('Sanitation Data'!$F$13,0,10*ROW('Sanitation Data'!F192)))),OFFSET('Sanitation Data'!$F$13,0,10*ROW('Sanitation Data'!F192)),NA())))</f>
        <v>#N/A</v>
      </c>
      <c r="AP198" s="120" t="e">
        <f ca="1">+IF(AND(ISNUMBER(OFFSET('Sanitation Data'!$G$5,0,10*ROW('Sanitation Data'!G192))),DE198="Yes"),100-OFFSET('Sanitation Data'!$G$5,0,10*ROW('Sanitation Data'!G192)),IF(AND(ISNUMBER(OFFSET('Sanitation Data'!$G$5,0,10*ROW('Sanitation Data'!G192))),DE198="No",ISNUMBER(OFFSET('Sanitation Data'!$G$5,0,10*ROW('Sanitation Data'!G192)))),CONCATENATE("[",ROUND(100-OFFSET('Sanitation Data'!$G$5,0,10*ROW('Sanitation Data'!G192)),0),"]"),IF(AND(ISNUMBER(OFFSET('Sanitation Data'!$G$5,0,10*ROW('Sanitation Data'!G192))),DE198="",ISNUMBER(OFFSET('Sanitation Data'!$G$5,0,10*ROW('Sanitation Data'!G192)))),100-OFFSET('Sanitation Data'!$G$5,0,10*ROW('Sanitation Data'!G192)),NA())))</f>
        <v>#N/A</v>
      </c>
      <c r="AQ198" s="120" t="e">
        <f ca="1">+IF(AND(ISNUMBER(OFFSET('Sanitation Data'!$G$7,0,10*ROW('Sanitation Data'!G192))),DF198="Yes"),OFFSET('Sanitation Data'!$G$7,0,10*ROW('Sanitation Data'!G192)),IF(AND(ISNUMBER(OFFSET('Sanitation Data'!$G$7,0,10*ROW('Sanitation Data'!G192))),DF198="No",ISNUMBER(OFFSET('Sanitation Data'!$G$7,0,10*ROW('Sanitation Data'!G192)))),CONCATENATE("[",ROUND(OFFSET('Sanitation Data'!$G$7,0,10*ROW('Sanitation Data'!G192)),0),"]"),IF(AND(ISNUMBER(OFFSET('Sanitation Data'!$G$7,0,10*ROW('Sanitation Data'!G192))),DF198="",ISNUMBER(OFFSET('Sanitation Data'!$G$7,0,10*ROW('Sanitation Data'!G192)))),OFFSET('Sanitation Data'!$G$7,0,10*ROW('Sanitation Data'!G192)),NA())))</f>
        <v>#N/A</v>
      </c>
      <c r="AR198" s="120" t="e">
        <f ca="1">+IF(AND(ISNUMBER(OFFSET('Sanitation Data'!$G$11,0,10*ROW('Sanitation Data'!G192))),DG198="Yes"),OFFSET('Sanitation Data'!$G$11,0,10*ROW('Sanitation Data'!G192)),IF(AND(ISNUMBER(OFFSET('Sanitation Data'!$G$11,0,10*ROW('Sanitation Data'!G192))),DG198="No",ISNUMBER(OFFSET('Sanitation Data'!$G$11,0,10*ROW('Sanitation Data'!G192)))),CONCATENATE("[",ROUND(OFFSET('Sanitation Data'!$G$11,0,10*ROW('Sanitation Data'!G192)),0),"]"),IF(AND(ISNUMBER(OFFSET('Sanitation Data'!$G$11,0,10*ROW('Sanitation Data'!G192))),DG198="",ISNUMBER(OFFSET('Sanitation Data'!$G$11,0,10*ROW('Sanitation Data'!G192)))),OFFSET('Sanitation Data'!$G$11,0,10*ROW('Sanitation Data'!G192)),NA())))</f>
        <v>#N/A</v>
      </c>
      <c r="AS198" s="120" t="e">
        <f ca="1">+IF(AND(ISNUMBER(OFFSET('Sanitation Data'!$G$12,0,10*ROW('Sanitation Data'!G192))),DH198="Yes"),OFFSET('Sanitation Data'!$G$12,0,10*ROW('Sanitation Data'!G192)),IF(AND(ISNUMBER(OFFSET('Sanitation Data'!$G$12,0,10*ROW('Sanitation Data'!G192))),DH198="No",ISNUMBER(OFFSET('Sanitation Data'!$G$12,0,10*ROW('Sanitation Data'!G192)))),CONCATENATE("[",ROUND(OFFSET('Sanitation Data'!$G$12,0,10*ROW('Sanitation Data'!G192)),0),"]"),IF(AND(ISNUMBER(OFFSET('Sanitation Data'!$G$12,0,10*ROW('Sanitation Data'!G192))),DH198="",ISNUMBER(OFFSET('Sanitation Data'!$G$12,0,10*ROW('Sanitation Data'!G192)))),OFFSET('Sanitation Data'!$G$12,0,10*ROW('Sanitation Data'!G192)),NA())))</f>
        <v>#N/A</v>
      </c>
      <c r="AT198" s="120" t="e">
        <f ca="1">+IF(AND(ISNUMBER(OFFSET('Sanitation Data'!$G$13,0,10*ROW('Sanitation Data'!G192))),DI198="Yes"),OFFSET('Sanitation Data'!$G$13,0,10*ROW('Sanitation Data'!G192)),IF(AND(ISNUMBER(OFFSET('Sanitation Data'!$G$13,0,10*ROW('Sanitation Data'!G192))),DI198="No",ISNUMBER(OFFSET('Sanitation Data'!$G$13,0,10*ROW('Sanitation Data'!G192)))),CONCATENATE("[",ROUND(OFFSET('Sanitation Data'!$G$13,0,10*ROW('Sanitation Data'!G192)),0),"]"),IF(AND(ISNUMBER(OFFSET('Sanitation Data'!$G$13,0,10*ROW('Sanitation Data'!G192))),DI198="",ISNUMBER(OFFSET('Sanitation Data'!$G$13,0,10*ROW('Sanitation Data'!G192)))),OFFSET('Sanitation Data'!$G$13,0,10*ROW('Sanitation Data'!G192)),NA())))</f>
        <v>#N/A</v>
      </c>
      <c r="AU198" s="120" t="e">
        <f ca="1">+IF(AND(ISNUMBER(OFFSET('Sanitation Data'!$H$5,0,10*ROW('Sanitation Data'!H192))),DJ198="Yes"),100-OFFSET('Sanitation Data'!$H$5,0,10*ROW('Sanitation Data'!H192)),IF(AND(ISNUMBER(OFFSET('Sanitation Data'!$H$5,0,10*ROW('Sanitation Data'!H192))),DJ198="No",ISNUMBER(OFFSET('Sanitation Data'!$H$5,0,10*ROW('Sanitation Data'!H192)))),CONCATENATE("[",ROUND(100-OFFSET('Sanitation Data'!$H$5,0,10*ROW('Sanitation Data'!H192)),0),"]"),IF(AND(ISNUMBER(OFFSET('Sanitation Data'!$H$5,0,10*ROW('Sanitation Data'!H192))),DJ198="",ISNUMBER(OFFSET('Sanitation Data'!$H$5,0,10*ROW('Sanitation Data'!H192)))),100-OFFSET('Sanitation Data'!$H$5,0,10*ROW('Sanitation Data'!H192)),NA())))</f>
        <v>#N/A</v>
      </c>
      <c r="AV198" s="120" t="e">
        <f ca="1">+IF(AND(ISNUMBER(OFFSET('Sanitation Data'!$H$7,0,10*ROW('Sanitation Data'!H192))),DK198="Yes"),OFFSET('Sanitation Data'!$H$7,0,10*ROW('Sanitation Data'!H192)),IF(AND(ISNUMBER(OFFSET('Sanitation Data'!$H$7,0,10*ROW('Sanitation Data'!H192))),DK198="No",ISNUMBER(OFFSET('Sanitation Data'!$H$7,0,10*ROW('Sanitation Data'!H192)))),CONCATENATE("[",ROUND(OFFSET('Sanitation Data'!$H$7,0,10*ROW('Sanitation Data'!H192)),0),"]"),IF(AND(ISNUMBER(OFFSET('Sanitation Data'!$H$7,0,10*ROW('Sanitation Data'!H192))),DK198="",ISNUMBER(OFFSET('Sanitation Data'!$H$7,0,10*ROW('Sanitation Data'!H192)))),OFFSET('Sanitation Data'!$H$7,0,10*ROW('Sanitation Data'!H192)),NA())))</f>
        <v>#N/A</v>
      </c>
      <c r="AW198" s="120" t="e">
        <f ca="1">+IF(AND(ISNUMBER(OFFSET('Sanitation Data'!$H$11,0,10*ROW('Sanitation Data'!H192))),DL198="Yes"),OFFSET('Sanitation Data'!$H$11,0,10*ROW('Sanitation Data'!H192)),IF(AND(ISNUMBER(OFFSET('Sanitation Data'!$H$11,0,10*ROW('Sanitation Data'!H192))),DL198="No",ISNUMBER(OFFSET('Sanitation Data'!$H$11,0,10*ROW('Sanitation Data'!H192)))),CONCATENATE("[",ROUND(OFFSET('Sanitation Data'!$H$11,0,10*ROW('Sanitation Data'!H192)),0),"]"),IF(AND(ISNUMBER(OFFSET('Sanitation Data'!$H$11,0,10*ROW('Sanitation Data'!H192))),DL198="",ISNUMBER(OFFSET('Sanitation Data'!$H$11,0,10*ROW('Sanitation Data'!H192)))),OFFSET('Sanitation Data'!$H$11,0,10*ROW('Sanitation Data'!H192)),NA())))</f>
        <v>#N/A</v>
      </c>
      <c r="AX198" s="120" t="e">
        <f ca="1">+IF(AND(ISNUMBER(OFFSET('Sanitation Data'!$H$12,0,10*ROW('Sanitation Data'!H192))),DM198="Yes"),OFFSET('Sanitation Data'!$H$12,0,10*ROW('Sanitation Data'!H192)),IF(AND(ISNUMBER(OFFSET('Sanitation Data'!$H$12,0,10*ROW('Sanitation Data'!H192))),DM198="No",ISNUMBER(OFFSET('Sanitation Data'!$H$12,0,10*ROW('Sanitation Data'!H192)))),CONCATENATE("[",ROUND(OFFSET('Sanitation Data'!$H$12,0,10*ROW('Sanitation Data'!H192)),0),"]"),IF(AND(ISNUMBER(OFFSET('Sanitation Data'!$H$12,0,10*ROW('Sanitation Data'!H192))),DM198="",ISNUMBER(OFFSET('Sanitation Data'!$H$12,0,10*ROW('Sanitation Data'!H192)))),OFFSET('Sanitation Data'!$H$12,0,10*ROW('Sanitation Data'!H192)),NA())))</f>
        <v>#N/A</v>
      </c>
      <c r="AY198" s="120" t="e">
        <f ca="1">+IF(AND(ISNUMBER(OFFSET('Sanitation Data'!$H$13,0,10*ROW('Sanitation Data'!H192))),DN198="Yes"),OFFSET('Sanitation Data'!$H$13,0,10*ROW('Sanitation Data'!H192)),IF(AND(ISNUMBER(OFFSET('Sanitation Data'!$H$13,0,10*ROW('Sanitation Data'!H192))),DN198="No",ISNUMBER(OFFSET('Sanitation Data'!$H$13,0,10*ROW('Sanitation Data'!H192)))),CONCATENATE("[",ROUND(OFFSET('Sanitation Data'!$H$13,0,10*ROW('Sanitation Data'!H192)),0),"]"),IF(AND(ISNUMBER(OFFSET('Sanitation Data'!$H$13,0,10*ROW('Sanitation Data'!H192))),DN198="",ISNUMBER(OFFSET('Sanitation Data'!$H$13,0,10*ROW('Sanitation Data'!H192)))),OFFSET('Sanitation Data'!$H$13,0,10*ROW('Sanitation Data'!H192)),NA())))</f>
        <v>#N/A</v>
      </c>
      <c r="AZ198" s="121" t="e">
        <f ca="1">+IF(AND(ISNUMBER(OFFSET('Hygiene Data'!$C$6,0,10*ROW('Hygiene Data'!C192))),DO198="Yes"),OFFSET('Hygiene Data'!$C$6,0,10*ROW('Hygiene Data'!C192)),IF(AND(ISNUMBER(OFFSET('Hygiene Data'!$C$6,0,10*ROW('Hygiene Data'!C192))),DO198="No",ISNUMBER(OFFSET('Hygiene Data'!$C$6,0,10*ROW('Hygiene Data'!C192)))),CONCATENATE("[",ROUND(OFFSET('Hygiene Data'!$C$6,0,10*ROW('Hygiene Data'!C192)),0),"]"),IF(AND(ISNUMBER(OFFSET('Hygiene Data'!$C$6,0,10*ROW('Hygiene Data'!C192))),DO198="",ISNUMBER(OFFSET('Hygiene Data'!$C$6,0,10*ROW('Hygiene Data'!C192)))),OFFSET('Hygiene Data'!$C$6,0,10*ROW('Hygiene Data'!C192)),NA())))</f>
        <v>#N/A</v>
      </c>
      <c r="BA198" s="121" t="e">
        <f ca="1">+IF(AND(ISNUMBER(OFFSET('Hygiene Data'!$C$8,0,10*ROW('Hygiene Data'!C192))),DP198="Yes"),OFFSET('Hygiene Data'!$C$8,0,10*ROW('Hygiene Data'!C192)),IF(AND(ISNUMBER(OFFSET('Hygiene Data'!$C$8,0,10*ROW('Hygiene Data'!C192))),DP198="No",ISNUMBER(OFFSET('Hygiene Data'!$C$8,0,10*ROW('Hygiene Data'!C192)))),CONCATENATE("[",ROUND(OFFSET('Hygiene Data'!$C$8,0,10*ROW('Hygiene Data'!C192)),0),"]"),IF(AND(ISNUMBER(OFFSET('Hygiene Data'!$C$8,0,10*ROW('Hygiene Data'!C192))),DP198="",ISNUMBER(OFFSET('Hygiene Data'!$C$8,0,10*ROW('Hygiene Data'!C192)))),OFFSET('Hygiene Data'!$C$8,0,10*ROW('Hygiene Data'!C192)),NA())))</f>
        <v>#N/A</v>
      </c>
      <c r="BB198" s="121" t="e">
        <f ca="1">+IF(AND(ISNUMBER(OFFSET('Hygiene Data'!$C$10,0,10*ROW('Hygiene Data'!C192))),DQ198="Yes"),OFFSET('Hygiene Data'!$C$10,0,10*ROW('Hygiene Data'!C192)),IF(AND(ISNUMBER(OFFSET('Hygiene Data'!$C$10,0,10*ROW('Hygiene Data'!C192))),DQ198="No",ISNUMBER(OFFSET('Hygiene Data'!$C$10,0,10*ROW('Hygiene Data'!C192)))),CONCATENATE("[",ROUND(OFFSET('Hygiene Data'!$C$10,0,10*ROW('Hygiene Data'!C192)),0),"]"),IF(AND(ISNUMBER(OFFSET('Hygiene Data'!$C$10,0,10*ROW('Hygiene Data'!C192))),DQ198="",ISNUMBER(OFFSET('Hygiene Data'!$C$10,0,10*ROW('Hygiene Data'!C192)))),OFFSET('Hygiene Data'!$C$10,0,10*ROW('Hygiene Data'!C192)),NA())))</f>
        <v>#N/A</v>
      </c>
      <c r="BC198" s="121" t="e">
        <f ca="1">+IF(AND(ISNUMBER(OFFSET('Hygiene Data'!$D$6,0,10*ROW('Hygiene Data'!D192))),DR198="Yes"),OFFSET('Hygiene Data'!$D$6,0,10*ROW('Hygiene Data'!D192)),IF(AND(ISNUMBER(OFFSET('Hygiene Data'!$D$6,0,10*ROW('Hygiene Data'!D192))),DR198="No",ISNUMBER(OFFSET('Hygiene Data'!$D$6,0,10*ROW('Hygiene Data'!D192)))),CONCATENATE("[",ROUND(OFFSET('Hygiene Data'!$D$6,0,10*ROW('Hygiene Data'!D192)),0),"]"),IF(AND(ISNUMBER(OFFSET('Hygiene Data'!$D$6,0,10*ROW('Hygiene Data'!D192))),DR198="",ISNUMBER(OFFSET('Hygiene Data'!$D$6,0,10*ROW('Hygiene Data'!D192)))),OFFSET('Hygiene Data'!$D$6,0,10*ROW('Hygiene Data'!D192)),NA())))</f>
        <v>#N/A</v>
      </c>
      <c r="BD198" s="121" t="e">
        <f ca="1">+IF(AND(ISNUMBER(OFFSET('Hygiene Data'!$D$8,0,10*ROW('Hygiene Data'!D192))),DS198="Yes"),OFFSET('Hygiene Data'!$D$8,0,10*ROW('Hygiene Data'!D192)),IF(AND(ISNUMBER(OFFSET('Hygiene Data'!$D$8,0,10*ROW('Hygiene Data'!D192))),DS198="No",ISNUMBER(OFFSET('Hygiene Data'!$D$8,0,10*ROW('Hygiene Data'!D192)))),CONCATENATE("[",ROUND(OFFSET('Hygiene Data'!$D$8,0,10*ROW('Hygiene Data'!D192)),0),"]"),IF(AND(ISNUMBER(OFFSET('Hygiene Data'!$D$8,0,10*ROW('Hygiene Data'!D192))),DS198="",ISNUMBER(OFFSET('Hygiene Data'!$D$8,0,10*ROW('Hygiene Data'!D192)))),OFFSET('Hygiene Data'!$D$8,0,10*ROW('Hygiene Data'!D192)),NA())))</f>
        <v>#N/A</v>
      </c>
      <c r="BE198" s="121" t="e">
        <f ca="1">+IF(AND(ISNUMBER(OFFSET('Hygiene Data'!$D$10,0,10*ROW('Hygiene Data'!D192))),DT198="Yes"),OFFSET('Hygiene Data'!$D$10,0,10*ROW('Hygiene Data'!D192)),IF(AND(ISNUMBER(OFFSET('Hygiene Data'!$D$10,0,10*ROW('Hygiene Data'!D192))),DT198="No",ISNUMBER(OFFSET('Hygiene Data'!$D$10,0,10*ROW('Hygiene Data'!D192)))),CONCATENATE("[",ROUND(OFFSET('Hygiene Data'!$D$10,0,10*ROW('Hygiene Data'!D192)),0),"]"),IF(AND(ISNUMBER(OFFSET('Hygiene Data'!$D$10,0,10*ROW('Hygiene Data'!D192))),DT198="",ISNUMBER(OFFSET('Hygiene Data'!$D$10,0,10*ROW('Hygiene Data'!D192)))),OFFSET('Hygiene Data'!$D$10,0,10*ROW('Hygiene Data'!D192)),NA())))</f>
        <v>#N/A</v>
      </c>
      <c r="BF198" s="121" t="e">
        <f ca="1">+IF(AND(ISNUMBER(OFFSET('Hygiene Data'!$E$6,0,10*ROW('Hygiene Data'!E192))),DU198="Yes"),OFFSET('Hygiene Data'!$E$6,0,10*ROW('Hygiene Data'!E192)),IF(AND(ISNUMBER(OFFSET('Hygiene Data'!$E$6,0,10*ROW('Hygiene Data'!E192))),DU198="No",ISNUMBER(OFFSET('Hygiene Data'!$E$6,0,10*ROW('Hygiene Data'!E192)))),CONCATENATE("[",ROUND(OFFSET('Hygiene Data'!$E$6,0,10*ROW('Hygiene Data'!E192)),0),"]"),IF(AND(ISNUMBER(OFFSET('Hygiene Data'!$E$6,0,10*ROW('Hygiene Data'!E192))),DU198="",ISNUMBER(OFFSET('Hygiene Data'!$E$6,0,10*ROW('Hygiene Data'!E192)))),OFFSET('Hygiene Data'!$E$6,0,10*ROW('Hygiene Data'!E192)),NA())))</f>
        <v>#N/A</v>
      </c>
      <c r="BG198" s="121" t="e">
        <f ca="1">+IF(AND(ISNUMBER(OFFSET('Hygiene Data'!$E$8,0,10*ROW('Hygiene Data'!E192))),DV198="Yes"),OFFSET('Hygiene Data'!$E$8,0,10*ROW('Hygiene Data'!E192)),IF(AND(ISNUMBER(OFFSET('Hygiene Data'!$E$8,0,10*ROW('Hygiene Data'!E192))),DV198="No",ISNUMBER(OFFSET('Hygiene Data'!$E$8,0,10*ROW('Hygiene Data'!E192)))),CONCATENATE("[",ROUND(OFFSET('Hygiene Data'!$E$8,0,10*ROW('Hygiene Data'!E192)),0),"]"),IF(AND(ISNUMBER(OFFSET('Hygiene Data'!$E$8,0,10*ROW('Hygiene Data'!E192))),DV198="",ISNUMBER(OFFSET('Hygiene Data'!$E$8,0,10*ROW('Hygiene Data'!E192)))),OFFSET('Hygiene Data'!$E$8,0,10*ROW('Hygiene Data'!E192)),NA())))</f>
        <v>#N/A</v>
      </c>
      <c r="BH198" s="121" t="e">
        <f ca="1">+IF(AND(ISNUMBER(OFFSET('Hygiene Data'!$E$10,0,10*ROW('Hygiene Data'!E192))),DW198="Yes"),OFFSET('Hygiene Data'!$E$10,0,10*ROW('Hygiene Data'!E192)),IF(AND(ISNUMBER(OFFSET('Hygiene Data'!$E$10,0,10*ROW('Hygiene Data'!E192))),DW198="No",ISNUMBER(OFFSET('Hygiene Data'!$E$10,0,10*ROW('Hygiene Data'!E192)))),CONCATENATE("[",ROUND(OFFSET('Hygiene Data'!$E$10,0,10*ROW('Hygiene Data'!E192)),0),"]"),IF(AND(ISNUMBER(OFFSET('Hygiene Data'!$E$10,0,10*ROW('Hygiene Data'!E192))),DW198="",ISNUMBER(OFFSET('Hygiene Data'!$E$10,0,10*ROW('Hygiene Data'!E192)))),OFFSET('Hygiene Data'!$E$10,0,10*ROW('Hygiene Data'!E192)),NA())))</f>
        <v>#N/A</v>
      </c>
      <c r="BI198" s="121" t="e">
        <f ca="1">+IF(AND(ISNUMBER(OFFSET('Hygiene Data'!$F$6,0,10*ROW('Hygiene Data'!F192))),DX198="Yes"),OFFSET('Hygiene Data'!$F$6,0,10*ROW('Hygiene Data'!F192)),IF(AND(ISNUMBER(OFFSET('Hygiene Data'!$F$6,0,10*ROW('Hygiene Data'!F192))),DX198="No",ISNUMBER(OFFSET('Hygiene Data'!$F$6,0,10*ROW('Hygiene Data'!F192)))),CONCATENATE("[",ROUND(OFFSET('Hygiene Data'!$F$6,0,10*ROW('Hygiene Data'!F192)),0),"]"),IF(AND(ISNUMBER(OFFSET('Hygiene Data'!$F$6,0,10*ROW('Hygiene Data'!F192))),DX198="",ISNUMBER(OFFSET('Hygiene Data'!$F$6,0,10*ROW('Hygiene Data'!F192)))),OFFSET('Hygiene Data'!$F$6,0,10*ROW('Hygiene Data'!F192)),NA())))</f>
        <v>#N/A</v>
      </c>
      <c r="BJ198" s="121" t="e">
        <f ca="1">+IF(AND(ISNUMBER(OFFSET('Hygiene Data'!$F$8,0,10*ROW('Hygiene Data'!F192))),DY198="Yes"),OFFSET('Hygiene Data'!$F$8,0,10*ROW('Hygiene Data'!F192)),IF(AND(ISNUMBER(OFFSET('Hygiene Data'!$F$8,0,10*ROW('Hygiene Data'!F192))),DY198="No",ISNUMBER(OFFSET('Hygiene Data'!$F$8,0,10*ROW('Hygiene Data'!F192)))),CONCATENATE("[",ROUND(OFFSET('Hygiene Data'!$F$8,0,10*ROW('Hygiene Data'!F192)),0),"]"),IF(AND(ISNUMBER(OFFSET('Hygiene Data'!$F$8,0,10*ROW('Hygiene Data'!F192))),DY198="",ISNUMBER(OFFSET('Hygiene Data'!$F$8,0,10*ROW('Hygiene Data'!F192)))),OFFSET('Hygiene Data'!$F$8,0,10*ROW('Hygiene Data'!F192)),NA())))</f>
        <v>#N/A</v>
      </c>
      <c r="BK198" s="121" t="e">
        <f ca="1">+IF(AND(ISNUMBER(OFFSET('Hygiene Data'!$F$10,0,10*ROW('Hygiene Data'!F192))),DZ198="Yes"),OFFSET('Hygiene Data'!$F$10,0,10*ROW('Hygiene Data'!F192)),IF(AND(ISNUMBER(OFFSET('Hygiene Data'!$F$10,0,10*ROW('Hygiene Data'!F192))),DZ198="No",ISNUMBER(OFFSET('Hygiene Data'!$F$10,0,10*ROW('Hygiene Data'!F192)))),CONCATENATE("[",ROUND(OFFSET('Hygiene Data'!$F$10,0,10*ROW('Hygiene Data'!F192)),0),"]"),IF(AND(ISNUMBER(OFFSET('Hygiene Data'!$F$10,0,10*ROW('Hygiene Data'!F192))),DZ198="",ISNUMBER(OFFSET('Hygiene Data'!$F$10,0,10*ROW('Hygiene Data'!F192)))),OFFSET('Hygiene Data'!$F$10,0,10*ROW('Hygiene Data'!F192)),NA())))</f>
        <v>#N/A</v>
      </c>
      <c r="BL198" s="121" t="e">
        <f ca="1">+IF(AND(ISNUMBER(OFFSET('Hygiene Data'!$G$6,0,10*ROW('Hygiene Data'!G192))),EA198="Yes"),OFFSET('Hygiene Data'!$G$6,0,10*ROW('Hygiene Data'!G192)),IF(AND(ISNUMBER(OFFSET('Hygiene Data'!$G$6,0,10*ROW('Hygiene Data'!G192))),EA198="No",ISNUMBER(OFFSET('Hygiene Data'!$G$6,0,10*ROW('Hygiene Data'!G192)))),CONCATENATE("[",ROUND(OFFSET('Hygiene Data'!$G$6,0,10*ROW('Hygiene Data'!G192)),0),"]"),IF(AND(ISNUMBER(OFFSET('Hygiene Data'!$G$6,0,10*ROW('Hygiene Data'!G192))),EA198="",ISNUMBER(OFFSET('Hygiene Data'!$G$6,0,10*ROW('Hygiene Data'!G192)))),OFFSET('Hygiene Data'!$G$6,0,10*ROW('Hygiene Data'!G192)),NA())))</f>
        <v>#N/A</v>
      </c>
      <c r="BM198" s="121" t="e">
        <f ca="1">+IF(AND(ISNUMBER(OFFSET('Hygiene Data'!$G$8,0,10*ROW('Hygiene Data'!G192))),EB198="Yes"),OFFSET('Hygiene Data'!$G$8,0,10*ROW('Hygiene Data'!G192)),IF(AND(ISNUMBER(OFFSET('Hygiene Data'!$G$8,0,10*ROW('Hygiene Data'!G192))),EB198="No",ISNUMBER(OFFSET('Hygiene Data'!$G$8,0,10*ROW('Hygiene Data'!G192)))),CONCATENATE("[",ROUND(OFFSET('Hygiene Data'!$G$8,0,10*ROW('Hygiene Data'!G192)),0),"]"),IF(AND(ISNUMBER(OFFSET('Hygiene Data'!$G$8,0,10*ROW('Hygiene Data'!G192))),EB198="",ISNUMBER(OFFSET('Hygiene Data'!$G$8,0,10*ROW('Hygiene Data'!G192)))),OFFSET('Hygiene Data'!$G$8,0,10*ROW('Hygiene Data'!G192)),NA())))</f>
        <v>#N/A</v>
      </c>
      <c r="BN198" s="121" t="e">
        <f ca="1">+IF(AND(ISNUMBER(OFFSET('Hygiene Data'!$G$10,0,10*ROW('Hygiene Data'!G192))),EC198="Yes"),OFFSET('Hygiene Data'!$G$10,0,10*ROW('Hygiene Data'!G192)),IF(AND(ISNUMBER(OFFSET('Hygiene Data'!$G$10,0,10*ROW('Hygiene Data'!G192))),EC198="No",ISNUMBER(OFFSET('Hygiene Data'!$G$10,0,10*ROW('Hygiene Data'!G192)))),CONCATENATE("[",ROUND(OFFSET('Hygiene Data'!$G$10,0,10*ROW('Hygiene Data'!G192)),0),"]"),IF(AND(ISNUMBER(OFFSET('Hygiene Data'!$G$10,0,10*ROW('Hygiene Data'!G192))),EC198="",ISNUMBER(OFFSET('Hygiene Data'!$G$10,0,10*ROW('Hygiene Data'!G192)))),OFFSET('Hygiene Data'!$G$10,0,10*ROW('Hygiene Data'!G192)),NA())))</f>
        <v>#N/A</v>
      </c>
      <c r="BO198" s="121" t="e">
        <f ca="1">+IF(AND(ISNUMBER(OFFSET('Hygiene Data'!$H$6,0,10*ROW('Hygiene Data'!H192))),ED198="Yes"),OFFSET('Hygiene Data'!$H$6,0,10*ROW('Hygiene Data'!H192)),IF(AND(ISNUMBER(OFFSET('Hygiene Data'!$H$6,0,10*ROW('Hygiene Data'!H192))),ED198="No",ISNUMBER(OFFSET('Hygiene Data'!$H$6,0,10*ROW('Hygiene Data'!H192)))),CONCATENATE("[",ROUND(OFFSET('Hygiene Data'!$H$6,0,10*ROW('Hygiene Data'!H192)),0),"]"),IF(AND(ISNUMBER(OFFSET('Hygiene Data'!$H$6,0,10*ROW('Hygiene Data'!H192))),ED198="",ISNUMBER(OFFSET('Hygiene Data'!$H$6,0,10*ROW('Hygiene Data'!H192)))),OFFSET('Hygiene Data'!$H$6,0,10*ROW('Hygiene Data'!H192)),NA())))</f>
        <v>#N/A</v>
      </c>
      <c r="BP198" s="121" t="e">
        <f ca="1">+IF(AND(ISNUMBER(OFFSET('Hygiene Data'!$H$8,0,10*ROW('Hygiene Data'!H192))),EE198="Yes"),OFFSET('Hygiene Data'!$H$8,0,10*ROW('Hygiene Data'!H192)),IF(AND(ISNUMBER(OFFSET('Hygiene Data'!$H$8,0,10*ROW('Hygiene Data'!H192))),EE198="No",ISNUMBER(OFFSET('Hygiene Data'!$H$8,0,10*ROW('Hygiene Data'!H192)))),CONCATENATE("[",ROUND(OFFSET('Hygiene Data'!$H$8,0,10*ROW('Hygiene Data'!H192)),0),"]"),IF(AND(ISNUMBER(OFFSET('Hygiene Data'!$H$8,0,10*ROW('Hygiene Data'!H192))),EE198="",ISNUMBER(OFFSET('Hygiene Data'!$H$8,0,10*ROW('Hygiene Data'!H192)))),OFFSET('Hygiene Data'!$H$8,0,10*ROW('Hygiene Data'!H192)),NA())))</f>
        <v>#N/A</v>
      </c>
      <c r="BQ198" s="121" t="e">
        <f ca="1">+IF(AND(ISNUMBER(OFFSET('Hygiene Data'!$H$10,0,10*ROW('Hygiene Data'!H192))),EF198="Yes"),OFFSET('Hygiene Data'!$H$10,0,10*ROW('Hygiene Data'!H192)),IF(AND(ISNUMBER(OFFSET('Hygiene Data'!$H$10,0,10*ROW('Hygiene Data'!H192))),EF198="No",ISNUMBER(OFFSET('Hygiene Data'!$H$10,0,10*ROW('Hygiene Data'!H192)))),CONCATENATE("[",ROUND(OFFSET('Hygiene Data'!$H$10,0,10*ROW('Hygiene Data'!H192)),0),"]"),IF(AND(ISNUMBER(OFFSET('Hygiene Data'!$H$10,0,10*ROW('Hygiene Data'!H192))),EF198="",ISNUMBER(OFFSET('Hygiene Data'!$H$10,0,10*ROW('Hygiene Data'!H192)))),OFFSET('Hygiene Data'!$H$10,0,10*ROW('Hygiene Data'!H192)),NA())))</f>
        <v>#N/A</v>
      </c>
      <c r="BS198" s="28" t="str">
        <f ca="1">+IF(OFFSET('Water Data'!$C$28,0,10*ROW('Water Data'!C192))="","",OFFSET('Water Data'!$C$28,0,10*ROW('Water Data'!C192)))</f>
        <v/>
      </c>
      <c r="BT198" s="28" t="str">
        <f ca="1">+IF(OFFSET('Water Data'!$C$29,0,10*ROW('Water Data'!C192))="","",OFFSET('Water Data'!$C$29,0,10*ROW('Water Data'!C192)))</f>
        <v/>
      </c>
      <c r="BU198" s="28" t="str">
        <f ca="1">+IF(OFFSET('Water Data'!$C$30,0,10*ROW('Water Data'!C192))="","",OFFSET('Water Data'!$C$30,0,10*ROW('Water Data'!C192)))</f>
        <v/>
      </c>
      <c r="BV198" s="28" t="str">
        <f ca="1">+IF(OFFSET('Water Data'!$D$28,0,10*ROW('Water Data'!D192))="","",OFFSET('Water Data'!$D$28,0,10*ROW('Water Data'!D192)))</f>
        <v/>
      </c>
      <c r="BW198" s="28" t="str">
        <f ca="1">+IF(OFFSET('Water Data'!$D$29,0,10*ROW('Water Data'!D192))="","",OFFSET('Water Data'!$D$29,0,10*ROW('Water Data'!D192)))</f>
        <v/>
      </c>
      <c r="BX198" s="28" t="str">
        <f ca="1">+IF(OFFSET('Water Data'!$D$30,0,10*ROW('Water Data'!D192))="","",OFFSET('Water Data'!$D$30,0,10*ROW('Water Data'!D192)))</f>
        <v/>
      </c>
      <c r="BY198" s="28" t="str">
        <f ca="1">+IF(OFFSET('Water Data'!$E$28,0,10*ROW('Water Data'!E192))="","",OFFSET('Water Data'!$E$28,0,10*ROW('Water Data'!E192)))</f>
        <v/>
      </c>
      <c r="BZ198" s="28" t="str">
        <f ca="1">+IF(OFFSET('Water Data'!$E$29,0,10*ROW('Water Data'!E192))="","",OFFSET('Water Data'!$E$29,0,10*ROW('Water Data'!E192)))</f>
        <v/>
      </c>
      <c r="CA198" s="28" t="str">
        <f ca="1">+IF(OFFSET('Water Data'!$E$30,0,10*ROW('Water Data'!E192))="","",OFFSET('Water Data'!$E$30,0,10*ROW('Water Data'!E192)))</f>
        <v/>
      </c>
      <c r="CB198" s="28" t="str">
        <f ca="1">+IF(OFFSET('Water Data'!$F$28,0,10*ROW('Water Data'!F192))="","",OFFSET('Water Data'!$F$28,0,10*ROW('Water Data'!F192)))</f>
        <v/>
      </c>
      <c r="CC198" s="28" t="str">
        <f ca="1">+IF(OFFSET('Water Data'!$F$29,0,10*ROW('Water Data'!F192))="","",OFFSET('Water Data'!$F$29,0,10*ROW('Water Data'!F192)))</f>
        <v/>
      </c>
      <c r="CD198" s="28" t="str">
        <f ca="1">+IF(OFFSET('Water Data'!$F$30,0,10*ROW('Water Data'!F192))="","",OFFSET('Water Data'!$F$30,0,10*ROW('Water Data'!F192)))</f>
        <v/>
      </c>
      <c r="CE198" s="28" t="str">
        <f ca="1">+IF(OFFSET('Water Data'!$G$28,0,10*ROW('Water Data'!G192))="","",OFFSET('Water Data'!$G$28,0,10*ROW('Water Data'!G192)))</f>
        <v/>
      </c>
      <c r="CF198" s="28" t="str">
        <f ca="1">+IF(OFFSET('Water Data'!$G$29,0,10*ROW('Water Data'!G192))="","",OFFSET('Water Data'!$G$29,0,10*ROW('Water Data'!G192)))</f>
        <v/>
      </c>
      <c r="CG198" s="28" t="str">
        <f ca="1">+IF(OFFSET('Water Data'!$G$30,0,10*ROW('Water Data'!G192))="","",OFFSET('Water Data'!$G$30,0,10*ROW('Water Data'!G192)))</f>
        <v/>
      </c>
      <c r="CH198" s="28" t="str">
        <f ca="1">+IF(OFFSET('Water Data'!$H$28,0,10*ROW('Water Data'!H192))="","",OFFSET('Water Data'!$H$28,0,10*ROW('Water Data'!H192)))</f>
        <v/>
      </c>
      <c r="CI198" s="28" t="str">
        <f ca="1">+IF(OFFSET('Water Data'!$H$29,0,10*ROW('Water Data'!H192))="","",OFFSET('Water Data'!$H$29,0,10*ROW('Water Data'!H192)))</f>
        <v/>
      </c>
      <c r="CJ198" s="28" t="str">
        <f ca="1">+IF(OFFSET('Water Data'!$H$30,0,10*ROW('Water Data'!H192))="","",OFFSET('Water Data'!$H$30,0,10*ROW('Water Data'!H192)))</f>
        <v/>
      </c>
      <c r="CK198" s="28" t="str">
        <f ca="1">+IF(OFFSET('Sanitation Data'!$C$29,0,10*ROW('Sanitation Data'!C192))="","",OFFSET('Sanitation Data'!$C$29,0,10*ROW('Sanitation Data'!C192)))</f>
        <v/>
      </c>
      <c r="CL198" s="28" t="str">
        <f ca="1">+IF(OFFSET('Sanitation Data'!$C$30,0,10*ROW('Sanitation Data'!C192))="","",OFFSET('Sanitation Data'!$C$30,0,10*ROW('Sanitation Data'!C192)))</f>
        <v/>
      </c>
      <c r="CM198" s="28" t="str">
        <f ca="1">+IF(OFFSET('Sanitation Data'!$C$31,0,10*ROW('Sanitation Data'!C192))="","",OFFSET('Sanitation Data'!$C$31,0,10*ROW('Sanitation Data'!C192)))</f>
        <v/>
      </c>
      <c r="CN198" s="28" t="str">
        <f ca="1">+IF(OFFSET('Sanitation Data'!$C$32,0,10*ROW('Sanitation Data'!C192))="","",OFFSET('Sanitation Data'!$C$32,0,10*ROW('Sanitation Data'!C192)))</f>
        <v/>
      </c>
      <c r="CO198" s="28" t="str">
        <f ca="1">+IF(OFFSET('Sanitation Data'!$C$33,0,10*ROW('Sanitation Data'!C192))="","",OFFSET('Sanitation Data'!$C$33,0,10*ROW('Sanitation Data'!C192)))</f>
        <v/>
      </c>
      <c r="CP198" s="28" t="str">
        <f ca="1">+IF(OFFSET('Sanitation Data'!$D$29,0,10*ROW('Sanitation Data'!D192))="","",OFFSET('Sanitation Data'!$D$29,0,10*ROW('Sanitation Data'!D192)))</f>
        <v/>
      </c>
      <c r="CQ198" s="28" t="str">
        <f ca="1">+IF(OFFSET('Sanitation Data'!$D$30,0,10*ROW('Sanitation Data'!D192))="","",OFFSET('Sanitation Data'!$D$30,0,10*ROW('Sanitation Data'!D192)))</f>
        <v/>
      </c>
      <c r="CR198" s="28" t="str">
        <f ca="1">+IF(OFFSET('Sanitation Data'!$D$31,0,10*ROW('Sanitation Data'!D192))="","",OFFSET('Sanitation Data'!$D$31,0,10*ROW('Sanitation Data'!D192)))</f>
        <v/>
      </c>
      <c r="CS198" s="28" t="str">
        <f ca="1">+IF(OFFSET('Sanitation Data'!$D$32,0,10*ROW('Sanitation Data'!D192))="","",OFFSET('Sanitation Data'!$D$32,0,10*ROW('Sanitation Data'!D192)))</f>
        <v/>
      </c>
      <c r="CT198" s="28" t="str">
        <f ca="1">+IF(OFFSET('Sanitation Data'!$D$33,0,10*ROW('Sanitation Data'!D192))="","",OFFSET('Sanitation Data'!$D$33,0,10*ROW('Sanitation Data'!D192)))</f>
        <v/>
      </c>
      <c r="CU198" s="28" t="str">
        <f ca="1">+IF(OFFSET('Sanitation Data'!$E$29,0,10*ROW('Sanitation Data'!E192))="","",OFFSET('Sanitation Data'!$E$29,0,10*ROW('Sanitation Data'!E192)))</f>
        <v/>
      </c>
      <c r="CV198" s="28" t="str">
        <f ca="1">+IF(OFFSET('Sanitation Data'!$E$30,0,10*ROW('Sanitation Data'!E192))="","",OFFSET('Sanitation Data'!$E$30,0,10*ROW('Sanitation Data'!E192)))</f>
        <v/>
      </c>
      <c r="CW198" s="28" t="str">
        <f ca="1">+IF(OFFSET('Sanitation Data'!$E$31,0,10*ROW('Sanitation Data'!E192))="","",OFFSET('Sanitation Data'!$E$31,0,10*ROW('Sanitation Data'!E192)))</f>
        <v/>
      </c>
      <c r="CX198" s="28" t="str">
        <f ca="1">+IF(OFFSET('Sanitation Data'!$E$32,0,10*ROW('Sanitation Data'!E192))="","",OFFSET('Sanitation Data'!$E$32,0,10*ROW('Sanitation Data'!E192)))</f>
        <v/>
      </c>
      <c r="CY198" s="28" t="str">
        <f ca="1">+IF(OFFSET('Sanitation Data'!$E$33,0,10*ROW('Sanitation Data'!E192))="","",OFFSET('Sanitation Data'!$E$33,0,10*ROW('Sanitation Data'!E192)))</f>
        <v/>
      </c>
      <c r="CZ198" s="28" t="str">
        <f ca="1">+IF(OFFSET('Sanitation Data'!$F$29,0,10*ROW('Sanitation Data'!F192))="","",OFFSET('Sanitation Data'!$F$29,0,10*ROW('Sanitation Data'!F192)))</f>
        <v/>
      </c>
      <c r="DA198" s="28" t="str">
        <f ca="1">+IF(OFFSET('Sanitation Data'!$F$30,0,10*ROW('Sanitation Data'!F192))="","",OFFSET('Sanitation Data'!$F$30,0,10*ROW('Sanitation Data'!F192)))</f>
        <v/>
      </c>
      <c r="DB198" s="28" t="str">
        <f ca="1">+IF(OFFSET('Sanitation Data'!$F$31,0,10*ROW('Sanitation Data'!F192))="","",OFFSET('Sanitation Data'!$F$31,0,10*ROW('Sanitation Data'!F192)))</f>
        <v/>
      </c>
      <c r="DC198" s="28" t="str">
        <f ca="1">+IF(OFFSET('Sanitation Data'!$F$32,0,10*ROW('Sanitation Data'!F192))="","",OFFSET('Sanitation Data'!$F$32,0,10*ROW('Sanitation Data'!F192)))</f>
        <v/>
      </c>
      <c r="DD198" s="28" t="str">
        <f ca="1">+IF(OFFSET('Sanitation Data'!$F$33,0,10*ROW('Sanitation Data'!F192))="","",OFFSET('Sanitation Data'!$F$33,0,10*ROW('Sanitation Data'!F192)))</f>
        <v/>
      </c>
      <c r="DE198" s="28" t="str">
        <f ca="1">+IF(OFFSET('Sanitation Data'!$G$29,0,10*ROW('Sanitation Data'!G192))="","",OFFSET('Sanitation Data'!$G$29,0,10*ROW('Sanitation Data'!G192)))</f>
        <v/>
      </c>
      <c r="DF198" s="28" t="str">
        <f ca="1">+IF(OFFSET('Sanitation Data'!$G$30,0,10*ROW('Sanitation Data'!G192))="","",OFFSET('Sanitation Data'!$G$30,0,10*ROW('Sanitation Data'!G192)))</f>
        <v/>
      </c>
      <c r="DG198" s="28" t="str">
        <f ca="1">+IF(OFFSET('Sanitation Data'!$G$31,0,10*ROW('Sanitation Data'!G192))="","",OFFSET('Sanitation Data'!$G$31,0,10*ROW('Sanitation Data'!G192)))</f>
        <v/>
      </c>
      <c r="DH198" s="28" t="str">
        <f ca="1">+IF(OFFSET('Sanitation Data'!$G$32,0,10*ROW('Sanitation Data'!G192))="","",OFFSET('Sanitation Data'!$G$32,0,10*ROW('Sanitation Data'!G192)))</f>
        <v/>
      </c>
      <c r="DI198" s="28" t="str">
        <f ca="1">+IF(OFFSET('Sanitation Data'!$G$33,0,10*ROW('Sanitation Data'!G192))="","",OFFSET('Sanitation Data'!$G$33,0,10*ROW('Sanitation Data'!G192)))</f>
        <v/>
      </c>
      <c r="DJ198" s="28" t="str">
        <f ca="1">+IF(OFFSET('Sanitation Data'!$H$29,0,10*ROW('Sanitation Data'!H192))="","",OFFSET('Sanitation Data'!$H$29,0,10*ROW('Sanitation Data'!H192)))</f>
        <v/>
      </c>
      <c r="DK198" s="28" t="str">
        <f ca="1">+IF(OFFSET('Sanitation Data'!$H$30,0,10*ROW('Sanitation Data'!H192))="","",OFFSET('Sanitation Data'!$H$30,0,10*ROW('Sanitation Data'!H192)))</f>
        <v/>
      </c>
      <c r="DL198" s="28" t="str">
        <f ca="1">+IF(OFFSET('Sanitation Data'!$H$31,0,10*ROW('Sanitation Data'!H192))="","",OFFSET('Sanitation Data'!$H$31,0,10*ROW('Sanitation Data'!H192)))</f>
        <v/>
      </c>
      <c r="DM198" s="28" t="str">
        <f ca="1">+IF(OFFSET('Sanitation Data'!$H$32,0,10*ROW('Sanitation Data'!H192))="","",OFFSET('Sanitation Data'!$H$32,0,10*ROW('Sanitation Data'!H192)))</f>
        <v/>
      </c>
      <c r="DN198" s="28" t="str">
        <f ca="1">+IF(OFFSET('Sanitation Data'!$H$33,0,10*ROW('Sanitation Data'!H192))="","",OFFSET('Sanitation Data'!$H$33,0,10*ROW('Sanitation Data'!H192)))</f>
        <v/>
      </c>
      <c r="DO198" s="28" t="str">
        <f ca="1">+IF(OFFSET('Hygiene Data'!$C$12,0,10*ROW('Hygiene Data'!C192))="","",OFFSET('Hygiene Data'!$C$12,0,10*ROW('Hygiene Data'!C192)))</f>
        <v/>
      </c>
      <c r="DP198" s="28" t="str">
        <f ca="1">+IF(OFFSET('Hygiene Data'!$C$13,0,10*ROW('Hygiene Data'!C192))="","",OFFSET('Hygiene Data'!$C$13,0,10*ROW('Hygiene Data'!C192)))</f>
        <v/>
      </c>
      <c r="DQ198" s="28" t="str">
        <f ca="1">+IF(OFFSET('Hygiene Data'!$C$14,0,10*ROW('Hygiene Data'!C192))="","",OFFSET('Hygiene Data'!$C$14,0,10*ROW('Hygiene Data'!C192)))</f>
        <v/>
      </c>
      <c r="DR198" s="28" t="str">
        <f ca="1">+IF(OFFSET('Hygiene Data'!$D$12,0,10*ROW('Hygiene Data'!D192))="","",OFFSET('Hygiene Data'!$D$12,0,10*ROW('Hygiene Data'!D192)))</f>
        <v/>
      </c>
      <c r="DS198" s="28" t="str">
        <f ca="1">+IF(OFFSET('Hygiene Data'!$D$13,0,10*ROW('Hygiene Data'!D192))="","",OFFSET('Hygiene Data'!$D$13,0,10*ROW('Hygiene Data'!D192)))</f>
        <v/>
      </c>
      <c r="DT198" s="28" t="str">
        <f ca="1">+IF(OFFSET('Hygiene Data'!$D$14,0,10*ROW('Hygiene Data'!D192))="","",OFFSET('Hygiene Data'!$D$14,0,10*ROW('Hygiene Data'!D192)))</f>
        <v/>
      </c>
      <c r="DU198" s="28" t="str">
        <f ca="1">+IF(OFFSET('Hygiene Data'!$E$12,0,10*ROW('Hygiene Data'!E192))="","",OFFSET('Hygiene Data'!$E$12,0,10*ROW('Hygiene Data'!E192)))</f>
        <v/>
      </c>
      <c r="DV198" s="28" t="str">
        <f ca="1">+IF(OFFSET('Hygiene Data'!$E$13,0,10*ROW('Hygiene Data'!E192))="","",OFFSET('Hygiene Data'!$E$13,0,10*ROW('Hygiene Data'!E192)))</f>
        <v/>
      </c>
      <c r="DW198" s="28" t="str">
        <f ca="1">+IF(OFFSET('Hygiene Data'!$E$14,0,10*ROW('Hygiene Data'!E192))="","",OFFSET('Hygiene Data'!$E$14,0,10*ROW('Hygiene Data'!E192)))</f>
        <v/>
      </c>
      <c r="DX198" s="28" t="str">
        <f ca="1">+IF(OFFSET('Hygiene Data'!$F$12,0,10*ROW('Hygiene Data'!F192))="","",OFFSET('Hygiene Data'!$F$12,0,10*ROW('Hygiene Data'!F192)))</f>
        <v/>
      </c>
      <c r="DY198" s="28" t="str">
        <f ca="1">+IF(OFFSET('Hygiene Data'!$F$13,0,10*ROW('Hygiene Data'!F192))="","",OFFSET('Hygiene Data'!$F$13,0,10*ROW('Hygiene Data'!F192)))</f>
        <v/>
      </c>
      <c r="DZ198" s="28" t="str">
        <f ca="1">+IF(OFFSET('Hygiene Data'!$F$14,0,10*ROW('Hygiene Data'!F192))="","",OFFSET('Hygiene Data'!$F$14,0,10*ROW('Hygiene Data'!F192)))</f>
        <v/>
      </c>
      <c r="EA198" s="28" t="str">
        <f ca="1">+IF(OFFSET('Hygiene Data'!$G$12,0,10*ROW('Hygiene Data'!G192))="","",OFFSET('Hygiene Data'!$G$12,0,10*ROW('Hygiene Data'!G192)))</f>
        <v/>
      </c>
      <c r="EB198" s="28" t="str">
        <f ca="1">+IF(OFFSET('Hygiene Data'!$G$13,0,10*ROW('Hygiene Data'!G192))="","",OFFSET('Hygiene Data'!$G$13,0,10*ROW('Hygiene Data'!G192)))</f>
        <v/>
      </c>
      <c r="EC198" s="28" t="str">
        <f ca="1">+IF(OFFSET('Hygiene Data'!$G$14,0,10*ROW('Hygiene Data'!G192))="","",OFFSET('Hygiene Data'!$G$14,0,10*ROW('Hygiene Data'!G192)))</f>
        <v/>
      </c>
      <c r="ED198" s="28" t="str">
        <f ca="1">+IF(OFFSET('Hygiene Data'!$H$12,0,10*ROW('Hygiene Data'!H192))="","",OFFSET('Hygiene Data'!$H$12,0,10*ROW('Hygiene Data'!H192)))</f>
        <v/>
      </c>
      <c r="EE198" s="28" t="str">
        <f ca="1">+IF(OFFSET('Hygiene Data'!$H$13,0,10*ROW('Hygiene Data'!H192))="","",OFFSET('Hygiene Data'!$H$13,0,10*ROW('Hygiene Data'!H192)))</f>
        <v/>
      </c>
      <c r="EF198" s="28" t="str">
        <f ca="1">+IF(OFFSET('Hygiene Data'!$H$14,0,10*ROW('Hygiene Data'!H192))="","",OFFSET('Hygiene Data'!$H$14,0,10*ROW('Hygiene Data'!H192)))</f>
        <v/>
      </c>
    </row>
    <row r="199" spans="1:136" x14ac:dyDescent="0.2">
      <c r="A199" s="44" t="str">
        <f ca="1">+IF(OFFSET('Water Data'!$B$1,0,10*ROW('Water Data'!B196))="","",OFFSET('Water Data'!$B$1,0,10*ROW('Water Data'!B196)))</f>
        <v/>
      </c>
      <c r="B199" s="44" t="str">
        <f ca="1">+IF(OFFSET('Water Data'!$A$3,0,10*ROW('Water Data'!A196))="","",OFFSET('Water Data'!$A$3,0,10*ROW('Water Data'!A196)))</f>
        <v/>
      </c>
      <c r="C199" s="44" t="str">
        <f ca="1">+IF(OFFSET('Water Data'!$C$3,0,10*ROW('Water Data'!C196))="","",OFFSET('Water Data'!$C$3,0,10*ROW('Water Data'!C196)))</f>
        <v/>
      </c>
      <c r="D199" s="119" t="e">
        <f ca="1">+IF(AND(ISNUMBER(OFFSET('Water Data'!$C$5,0,10*ROW('Water Data'!C193))),BS199="Yes"),100-OFFSET('Water Data'!$C$5,0,10*ROW('Water Data'!C193)),IF(AND(ISNUMBER(OFFSET('Water Data'!$C$5,0,10*ROW('Water Data'!C193))),BS199="No",ISNUMBER(OFFSET('Water Data'!$C$5,0,10*ROW('Water Data'!C193)))),CONCATENATE("[",ROUND(100-OFFSET('Water Data'!$C$5,0,10*ROW('Water Data'!C193)),0),"]"),IF(AND(ISNUMBER(OFFSET('Water Data'!$C$5,0,10*ROW('Water Data'!C193))),BS199="",ISNUMBER(OFFSET('Water Data'!$C$5,0,10*ROW('Water Data'!C193)))),100-OFFSET('Water Data'!$C$5,0,10*ROW('Water Data'!C193)),NA())))</f>
        <v>#N/A</v>
      </c>
      <c r="E199" s="119" t="e">
        <f ca="1">+IF(AND(ISNUMBER(OFFSET('Water Data'!$C$7,0,10*ROW('Water Data'!D193))),BT199="Yes"),OFFSET('Water Data'!$C$7,0,10*ROW('Water Data'!C193)),IF(AND(ISNUMBER(OFFSET('Water Data'!$C$7,0,10*ROW('Water Data'!C193))),BT199="No",ISNUMBER(OFFSET('Water Data'!$C$7,0,10*ROW('Water Data'!C193)))),CONCATENATE("[",ROUND(OFFSET('Water Data'!$C$7,0,10*ROW('Water Data'!C193)),0),"]"),IF(AND(ISNUMBER(OFFSET('Water Data'!$C$7,0,10*ROW('Water Data'!C193))),BT199="",ISNUMBER(OFFSET('Water Data'!$C$7,0,10*ROW('Water Data'!C193)))),OFFSET('Water Data'!$C$7,0,10*ROW('Water Data'!C193)),NA())))</f>
        <v>#N/A</v>
      </c>
      <c r="F199" s="119" t="e">
        <f ca="1">+IF(AND(ISNUMBER(OFFSET('Water Data'!$C$10,0,10*ROW('Water Data'!C193))),BU199="Yes"),OFFSET('Water Data'!$C$10,0,10*ROW('Water Data'!C193)),IF(AND(ISNUMBER(OFFSET('Water Data'!$C$10,0,10*ROW('Water Data'!C193))),BU199="No",ISNUMBER(OFFSET('Water Data'!$C$10,0,10*ROW('Water Data'!C193)))),CONCATENATE("[",ROUND(OFFSET('Water Data'!$C$10,0,10*ROW('Water Data'!C193)),0),"]"),IF(AND(ISNUMBER(OFFSET('Water Data'!$C$10,0,10*ROW('Water Data'!C193))),BU199="",ISNUMBER(OFFSET('Water Data'!$C$10,0,10*ROW('Water Data'!C193)))),OFFSET('Water Data'!$C$10,0,10*ROW('Water Data'!C193)),NA())))</f>
        <v>#N/A</v>
      </c>
      <c r="G199" s="119" t="e">
        <f ca="1">+IF(AND(ISNUMBER(OFFSET('Water Data'!$D$5,0,10*ROW('Water Data'!D193))),BV199="Yes"),100-OFFSET('Water Data'!$D$5,0,10*ROW('Water Data'!D193)),IF(AND(ISNUMBER(OFFSET('Water Data'!$D$5,0,10*ROW('Water Data'!D193))),BV199="No",ISNUMBER(OFFSET('Water Data'!$D$5,0,10*ROW('Water Data'!D193)))),CONCATENATE("[",ROUND(100-OFFSET('Water Data'!$D$5,0,10*ROW('Water Data'!D193)),0),"]"),IF(AND(ISNUMBER(OFFSET('Water Data'!$D$5,0,10*ROW('Water Data'!D193))),BV199="",ISNUMBER(OFFSET('Water Data'!$D$5,0,10*ROW('Water Data'!D193)))),100-OFFSET('Water Data'!$D$5,0,10*ROW('Water Data'!D193)),NA())))</f>
        <v>#N/A</v>
      </c>
      <c r="H199" s="119" t="e">
        <f ca="1">+IF(AND(ISNUMBER(OFFSET('Water Data'!$D$7,0,10*ROW('Water Data'!D193))),BW199="Yes"),OFFSET('Water Data'!$D$7,0,10*ROW('Water Data'!D193)),IF(AND(ISNUMBER(OFFSET('Water Data'!$D$7,0,10*ROW('Water Data'!D193))),BW199="No",ISNUMBER(OFFSET('Water Data'!$D$7,0,10*ROW('Water Data'!D193)))),CONCATENATE("[",ROUND(OFFSET('Water Data'!$C$7,0,10*ROW('Water Data'!D193)),0),"]"),IF(AND(ISNUMBER(OFFSET('Water Data'!$D$7,0,10*ROW('Water Data'!D193))),BW199="",ISNUMBER(OFFSET('Water Data'!$D$7,0,10*ROW('Water Data'!D193)))),OFFSET('Water Data'!$D$7,0,10*ROW('Water Data'!D193)),NA())))</f>
        <v>#N/A</v>
      </c>
      <c r="I199" s="119" t="e">
        <f ca="1">+IF(AND(ISNUMBER(OFFSET('Water Data'!$D$10,0,10*ROW('Water Data'!D193))),BX199="Yes"),OFFSET('Water Data'!$D$10,0,10*ROW('Water Data'!D193)),IF(AND(ISNUMBER(OFFSET('Water Data'!$D$10,0,10*ROW('Water Data'!D193))),BX199="No",ISNUMBER(OFFSET('Water Data'!$D$10,0,10*ROW('Water Data'!D193)))),CONCATENATE("[",ROUND(OFFSET('Water Data'!$D$10,0,10*ROW('Water Data'!D193)),0),"]"),IF(AND(ISNUMBER(OFFSET('Water Data'!$D$10,0,10*ROW('Water Data'!D193))),BX199="",ISNUMBER(OFFSET('Water Data'!$D$10,0,10*ROW('Water Data'!D193)))),OFFSET('Water Data'!$D$10,0,10*ROW('Water Data'!D193)),NA())))</f>
        <v>#N/A</v>
      </c>
      <c r="J199" s="119" t="e">
        <f ca="1">+IF(AND(ISNUMBER(OFFSET('Water Data'!$E$5,0,10*ROW('Water Data'!E193))),BY199="Yes"),100-OFFSET('Water Data'!$E$5,0,10*ROW('Water Data'!E193)),IF(AND(ISNUMBER(OFFSET('Water Data'!$E$5,0,10*ROW('Water Data'!E193))),BY199="No",ISNUMBER(OFFSET('Water Data'!$E$5,0,10*ROW('Water Data'!E193)))),CONCATENATE("[",ROUND(100-OFFSET('Water Data'!$E$5,0,10*ROW('Water Data'!E193)),0),"]"),IF(AND(ISNUMBER(OFFSET('Water Data'!$E$5,0,10*ROW('Water Data'!E193))),BY199="",ISNUMBER(OFFSET('Water Data'!$E$5,0,10*ROW('Water Data'!E193)))),100-OFFSET('Water Data'!$E$5,0,10*ROW('Water Data'!E193)),NA())))</f>
        <v>#N/A</v>
      </c>
      <c r="K199" s="119" t="e">
        <f ca="1">+IF(AND(ISNUMBER(OFFSET('Water Data'!$E$7,0,10*ROW('Water Data'!E193))),BZ199="Yes"),OFFSET('Water Data'!$E$7,0,10*ROW('Water Data'!E193)),IF(AND(ISNUMBER(OFFSET('Water Data'!$E$7,0,10*ROW('Water Data'!E193))),BZ199="No",ISNUMBER(OFFSET('Water Data'!$E$7,0,10*ROW('Water Data'!E193)))),CONCATENATE("[",ROUND(OFFSET('Water Data'!$E$7,0,10*ROW('Water Data'!E193)),0),"]"),IF(AND(ISNUMBER(OFFSET('Water Data'!$E$7,0,10*ROW('Water Data'!E193))),BZ199="",ISNUMBER(OFFSET('Water Data'!$E$7,0,10*ROW('Water Data'!E193)))),OFFSET('Water Data'!$E$7,0,10*ROW('Water Data'!E193)),NA())))</f>
        <v>#N/A</v>
      </c>
      <c r="L199" s="119" t="e">
        <f ca="1">+IF(AND(ISNUMBER(OFFSET('Water Data'!$E$10,0,10*ROW('Water Data'!E193))),CA199="Yes"),OFFSET('Water Data'!$E$10,0,10*ROW('Water Data'!E193)),IF(AND(ISNUMBER(OFFSET('Water Data'!$E$10,0,10*ROW('Water Data'!E193))),CA199="No",ISNUMBER(OFFSET('Water Data'!$E$10,0,10*ROW('Water Data'!E193)))),CONCATENATE("[",ROUND(OFFSET('Water Data'!$E$10,0,10*ROW('Water Data'!E193)),0),"]"),IF(AND(ISNUMBER(OFFSET('Water Data'!$E$10,0,10*ROW('Water Data'!E193))),CA199="",ISNUMBER(OFFSET('Water Data'!$E$10,0,10*ROW('Water Data'!E193)))),OFFSET('Water Data'!$E$10,0,10*ROW('Water Data'!E193)),NA())))</f>
        <v>#N/A</v>
      </c>
      <c r="M199" s="119" t="e">
        <f ca="1">+IF(AND(ISNUMBER(OFFSET('Water Data'!$F$5,0,10*ROW('Water Data'!F193))),CB199="Yes"),100-OFFSET('Water Data'!$F$5,0,10*ROW('Water Data'!F193)),IF(AND(ISNUMBER(OFFSET('Water Data'!$F$5,0,10*ROW('Water Data'!F193))),CB199="No",ISNUMBER(OFFSET('Water Data'!$F$5,0,10*ROW('Water Data'!F193)))),CONCATENATE("[",ROUND(100-OFFSET('Water Data'!$F$5,0,10*ROW('Water Data'!F193)),0),"]"),IF(AND(ISNUMBER(OFFSET('Water Data'!$F$5,0,10*ROW('Water Data'!F193))),CB199="",ISNUMBER(OFFSET('Water Data'!$F$5,0,10*ROW('Water Data'!F193)))),100-OFFSET('Water Data'!$F$5,0,10*ROW('Water Data'!F193)),NA())))</f>
        <v>#N/A</v>
      </c>
      <c r="N199" s="119" t="e">
        <f ca="1">+IF(AND(ISNUMBER(OFFSET('Water Data'!$F$7,0,10*ROW('Water Data'!F193))),CC199="Yes"),OFFSET('Water Data'!$F$7,0,10*ROW('Water Data'!F193)),IF(AND(ISNUMBER(OFFSET('Water Data'!$F$7,0,10*ROW('Water Data'!F193))),CC199="No",ISNUMBER(OFFSET('Water Data'!$F$7,0,10*ROW('Water Data'!F193)))),CONCATENATE("[",ROUND(OFFSET('Water Data'!$F$7,0,10*ROW('Water Data'!F193)),0),"]"),IF(AND(ISNUMBER(OFFSET('Water Data'!$F$7,0,10*ROW('Water Data'!F193))),CC199="",ISNUMBER(OFFSET('Water Data'!$F$7,0,10*ROW('Water Data'!F193)))),OFFSET('Water Data'!$F$7,0,10*ROW('Water Data'!F193)),NA())))</f>
        <v>#N/A</v>
      </c>
      <c r="O199" s="119" t="e">
        <f ca="1">+IF(AND(ISNUMBER(OFFSET('Water Data'!$F$10,0,10*ROW('Water Data'!F193))),CD199="Yes"),OFFSET('Water Data'!$F$10,0,10*ROW('Water Data'!F193)),IF(AND(ISNUMBER(OFFSET('Water Data'!$F$10,0,10*ROW('Water Data'!F193))),CD199="No",ISNUMBER(OFFSET('Water Data'!$F$10,0,10*ROW('Water Data'!F193)))),CONCATENATE("[",ROUND(OFFSET('Water Data'!$F$10,0,10*ROW('Water Data'!F193)),0),"]"),IF(AND(ISNUMBER(OFFSET('Water Data'!$F$10,0,10*ROW('Water Data'!F193))),CD199="",ISNUMBER(OFFSET('Water Data'!$F$10,0,10*ROW('Water Data'!F193)))),OFFSET('Water Data'!$F$10,0,10*ROW('Water Data'!F193)),NA())))</f>
        <v>#N/A</v>
      </c>
      <c r="P199" s="119" t="e">
        <f ca="1">+IF(AND(ISNUMBER(OFFSET('Water Data'!$G$5,0,10*ROW('Water Data'!G193))),CE199="Yes"),100-OFFSET('Water Data'!$G$5,0,10*ROW('Water Data'!G193)),IF(AND(ISNUMBER(OFFSET('Water Data'!$G$5,0,10*ROW('Water Data'!G193))),CE199="No",ISNUMBER(OFFSET('Water Data'!$G$5,0,10*ROW('Water Data'!G193)))),CONCATENATE("[",ROUND(100-OFFSET('Water Data'!$G$5,0,10*ROW('Water Data'!G193)),0),"]"),IF(AND(ISNUMBER(OFFSET('Water Data'!$G$5,0,10*ROW('Water Data'!G193))),CE199="",ISNUMBER(OFFSET('Water Data'!$G$5,0,10*ROW('Water Data'!G193)))),100-OFFSET('Water Data'!$G$5,0,10*ROW('Water Data'!G193)),NA())))</f>
        <v>#N/A</v>
      </c>
      <c r="Q199" s="119" t="e">
        <f ca="1">+IF(AND(ISNUMBER(OFFSET('Water Data'!$G$7,0,10*ROW('Water Data'!G193))),CF199="Yes"),OFFSET('Water Data'!$G$7,0,10*ROW('Water Data'!G193)),IF(AND(ISNUMBER(OFFSET('Water Data'!$G$7,0,10*ROW('Water Data'!G193))),CF199="No",ISNUMBER(OFFSET('Water Data'!$G$7,0,10*ROW('Water Data'!G193)))),CONCATENATE("[",ROUND(OFFSET('Water Data'!$G$7,0,10*ROW('Water Data'!G193)),0),"]"),IF(AND(ISNUMBER(OFFSET('Water Data'!$G$7,0,10*ROW('Water Data'!G193))),CF199="",ISNUMBER(OFFSET('Water Data'!$G$7,0,10*ROW('Water Data'!G193)))),OFFSET('Water Data'!$G$7,0,10*ROW('Water Data'!G193)),NA())))</f>
        <v>#N/A</v>
      </c>
      <c r="R199" s="119" t="e">
        <f ca="1">+IF(AND(ISNUMBER(OFFSET('Water Data'!$G$10,0,10*ROW('Water Data'!G193))),CG199="Yes"),OFFSET('Water Data'!$G$10,0,10*ROW('Water Data'!G193)),IF(AND(ISNUMBER(OFFSET('Water Data'!$G$10,0,10*ROW('Water Data'!G193))),CG199="No",ISNUMBER(OFFSET('Water Data'!$G$10,0,10*ROW('Water Data'!G193)))),CONCATENATE("[",ROUND(OFFSET('Water Data'!$G$10,0,10*ROW('Water Data'!G193)),0),"]"),IF(AND(ISNUMBER(OFFSET('Water Data'!$G$10,0,10*ROW('Water Data'!G193))),CG199="",ISNUMBER(OFFSET('Water Data'!$G$10,0,10*ROW('Water Data'!G193)))),OFFSET('Water Data'!$G$10,0,10*ROW('Water Data'!G193)),NA())))</f>
        <v>#N/A</v>
      </c>
      <c r="S199" s="119" t="e">
        <f ca="1">+IF(AND(ISNUMBER(OFFSET('Water Data'!$H$5,0,10*ROW('Water Data'!H193))),CH199="Yes"),100-OFFSET('Water Data'!$H$5,0,10*ROW('Water Data'!H193)),IF(AND(ISNUMBER(OFFSET('Water Data'!$H$5,0,10*ROW('Water Data'!H193))),CH199="No",ISNUMBER(OFFSET('Water Data'!$H$5,0,10*ROW('Water Data'!H193)))),CONCATENATE("[",ROUND(100-OFFSET('Water Data'!$H$5,0,10*ROW('Water Data'!H193)),0),"]"),IF(AND(ISNUMBER(OFFSET('Water Data'!$H$5,0,10*ROW('Water Data'!H193))),CH199="",ISNUMBER(OFFSET('Water Data'!$H$5,0,10*ROW('Water Data'!H193)))),100-OFFSET('Water Data'!$H$5,0,10*ROW('Water Data'!H193)),NA())))</f>
        <v>#N/A</v>
      </c>
      <c r="T199" s="119" t="e">
        <f ca="1">+IF(AND(ISNUMBER(OFFSET('Water Data'!$H$7,0,10*ROW('Water Data'!H193))),CI199="Yes"),OFFSET('Water Data'!$H$7,0,10*ROW('Water Data'!H193)),IF(AND(ISNUMBER(OFFSET('Water Data'!$H$7,0,10*ROW('Water Data'!H193))),CI199="No",ISNUMBER(OFFSET('Water Data'!$H$7,0,10*ROW('Water Data'!H193)))),CONCATENATE("[",ROUND(OFFSET('Water Data'!$H$7,0,10*ROW('Water Data'!H193)),0),"]"),IF(AND(ISNUMBER(OFFSET('Water Data'!$H$7,0,10*ROW('Water Data'!H193))),CI199="",ISNUMBER(OFFSET('Water Data'!$H$7,0,10*ROW('Water Data'!H193)))),OFFSET('Water Data'!$H$7,0,10*ROW('Water Data'!H193)),NA())))</f>
        <v>#N/A</v>
      </c>
      <c r="U199" s="119" t="e">
        <f ca="1">+IF(AND(ISNUMBER(OFFSET('Water Data'!$H$10,0,10*ROW('Water Data'!H193))),CJ199="Yes"),OFFSET('Water Data'!$H$10,0,10*ROW('Water Data'!H193)),IF(AND(ISNUMBER(OFFSET('Water Data'!$H$10,0,10*ROW('Water Data'!H193))),CJ199="No",ISNUMBER(OFFSET('Water Data'!$H$10,0,10*ROW('Water Data'!H193)))),CONCATENATE("[",ROUND(OFFSET('Water Data'!$H$10,0,10*ROW('Water Data'!H193)),0),"]"),IF(AND(ISNUMBER(OFFSET('Water Data'!$H$10,0,10*ROW('Water Data'!H193))),CJ199="",ISNUMBER(OFFSET('Water Data'!$H$10,0,10*ROW('Water Data'!H193)))),OFFSET('Water Data'!$H$10,0,10*ROW('Water Data'!H193)),NA())))</f>
        <v>#N/A</v>
      </c>
      <c r="V199" s="120" t="e">
        <f ca="1">+IF(AND(ISNUMBER(OFFSET('Sanitation Data'!$C$5,0,10*ROW('Sanitation Data'!C193))),CK199="Yes"),100-OFFSET('Sanitation Data'!$C$5,0,10*ROW('Sanitation Data'!C193)),IF(AND(ISNUMBER(OFFSET('Sanitation Data'!$C$5,0,10*ROW('Sanitation Data'!C193))),CK199="No",ISNUMBER(OFFSET('Sanitation Data'!$C$5,0,10*ROW('Sanitation Data'!C193)))),CONCATENATE("[",ROUND(100-OFFSET('Sanitation Data'!$C$5,0,10*ROW('Sanitation Data'!C193)),0),"]"),IF(AND(ISNUMBER(OFFSET('Sanitation Data'!$C$5,0,10*ROW('Sanitation Data'!C193))),CK199="",ISNUMBER(OFFSET('Sanitation Data'!$C$5,0,10*ROW('Sanitation Data'!C193)))),100-OFFSET('Sanitation Data'!$C$5,0,10*ROW('Sanitation Data'!C193)),NA())))</f>
        <v>#N/A</v>
      </c>
      <c r="W199" s="120" t="e">
        <f ca="1">+IF(AND(ISNUMBER(OFFSET('Sanitation Data'!$C$7,0,10*ROW('Sanitation Data'!C193))),CL199="Yes"),OFFSET('Sanitation Data'!$C$7,0,10*ROW('Sanitation Data'!C193)),IF(AND(ISNUMBER(OFFSET('Sanitation Data'!$C$7,0,10*ROW('Sanitation Data'!C193))),CL199="No",ISNUMBER(OFFSET('Sanitation Data'!$C$7,0,10*ROW('Sanitation Data'!C193)))),CONCATENATE("[",ROUND(OFFSET('Sanitation Data'!$C$7,0,10*ROW('Sanitation Data'!C193)),0),"]"),IF(AND(ISNUMBER(OFFSET('Sanitation Data'!$C$7,0,10*ROW('Sanitation Data'!C193))),CL199="",ISNUMBER(OFFSET('Sanitation Data'!$C$7,0,10*ROW('Sanitation Data'!C193)))),OFFSET('Sanitation Data'!$C$7,0,10*ROW('Sanitation Data'!C193)),NA())))</f>
        <v>#N/A</v>
      </c>
      <c r="X199" s="120" t="e">
        <f ca="1">+IF(AND(ISNUMBER(OFFSET('Sanitation Data'!$C$11,0,10*ROW('Sanitation Data'!C193))),CM199="Yes"),OFFSET('Sanitation Data'!$C$11,0,10*ROW('Sanitation Data'!C193)),IF(AND(ISNUMBER(OFFSET('Sanitation Data'!$C$11,0,10*ROW('Sanitation Data'!C193))),CM199="No",ISNUMBER(OFFSET('Sanitation Data'!$C$11,0,10*ROW('Sanitation Data'!C193)))),CONCATENATE("[",ROUND(OFFSET('Sanitation Data'!$C$11,0,10*ROW('Sanitation Data'!C193)),0),"]"),IF(AND(ISNUMBER(OFFSET('Sanitation Data'!$C$11,0,10*ROW('Sanitation Data'!C193))),CM199="",ISNUMBER(OFFSET('Sanitation Data'!$C$11,0,10*ROW('Sanitation Data'!C193)))),OFFSET('Sanitation Data'!$C$11,0,10*ROW('Sanitation Data'!C193)),NA())))</f>
        <v>#N/A</v>
      </c>
      <c r="Y199" s="120" t="e">
        <f ca="1">+IF(AND(ISNUMBER(OFFSET('Sanitation Data'!$C$12,0,10*ROW('Sanitation Data'!C193))),CN199="Yes"),OFFSET('Sanitation Data'!$C$12,0,10*ROW('Sanitation Data'!C193)),IF(AND(ISNUMBER(OFFSET('Sanitation Data'!$C$12,0,10*ROW('Sanitation Data'!C193))),CN199="No",ISNUMBER(OFFSET('Sanitation Data'!$C$12,0,10*ROW('Sanitation Data'!C193)))),CONCATENATE("[",ROUND(OFFSET('Sanitation Data'!$C$12,0,10*ROW('Sanitation Data'!C193)),0),"]"),IF(AND(ISNUMBER(OFFSET('Sanitation Data'!$C$12,0,10*ROW('Sanitation Data'!C193))),CN199="",ISNUMBER(OFFSET('Sanitation Data'!$C$12,0,10*ROW('Sanitation Data'!C193)))),OFFSET('Sanitation Data'!$C$12,0,10*ROW('Sanitation Data'!C193)),NA())))</f>
        <v>#N/A</v>
      </c>
      <c r="Z199" s="120" t="e">
        <f ca="1">+IF(AND(ISNUMBER(OFFSET('Sanitation Data'!$C$13,0,10*ROW('Sanitation Data'!C193))),CO199="Yes"),OFFSET('Sanitation Data'!$C$13,0,10*ROW('Sanitation Data'!C193)),IF(AND(ISNUMBER(OFFSET('Sanitation Data'!$C$13,0,10*ROW('Sanitation Data'!C193))),CO199="No",ISNUMBER(OFFSET('Sanitation Data'!$C$13,0,10*ROW('Sanitation Data'!C193)))),CONCATENATE("[",ROUND(OFFSET('Sanitation Data'!$C$13,0,10*ROW('Sanitation Data'!C193)),0),"]"),IF(AND(ISNUMBER(OFFSET('Sanitation Data'!$C$13,0,10*ROW('Sanitation Data'!C193))),CO199="",ISNUMBER(OFFSET('Sanitation Data'!$C$13,0,10*ROW('Sanitation Data'!C193)))),OFFSET('Sanitation Data'!$C$13,0,10*ROW('Sanitation Data'!C193)),NA())))</f>
        <v>#N/A</v>
      </c>
      <c r="AA199" s="120" t="e">
        <f ca="1">+IF(AND(ISNUMBER(OFFSET('Sanitation Data'!$D$5,0,10*ROW('Sanitation Data'!D193))),CP199="Yes"),100-OFFSET('Sanitation Data'!$D$5,0,10*ROW('Sanitation Data'!D193)),IF(AND(ISNUMBER(OFFSET('Sanitation Data'!$D$5,0,10*ROW('Sanitation Data'!D193))),CP199="No",ISNUMBER(OFFSET('Sanitation Data'!$D$5,0,10*ROW('Sanitation Data'!D193)))),CONCATENATE("[",ROUND(100-OFFSET('Sanitation Data'!$D$5,0,10*ROW('Sanitation Data'!D193)),0),"]"),IF(AND(ISNUMBER(OFFSET('Sanitation Data'!$D$5,0,10*ROW('Sanitation Data'!D193))),CP199="",ISNUMBER(OFFSET('Sanitation Data'!$D$5,0,10*ROW('Sanitation Data'!D193)))),100-OFFSET('Sanitation Data'!$D$5,0,10*ROW('Sanitation Data'!D193)),NA())))</f>
        <v>#N/A</v>
      </c>
      <c r="AB199" s="120" t="e">
        <f ca="1">+IF(AND(ISNUMBER(OFFSET('Sanitation Data'!$D$7,0,10*ROW('Sanitation Data'!D193))),CQ199="Yes"),OFFSET('Sanitation Data'!$D$7,0,10*ROW('Sanitation Data'!G193)),IF(AND(ISNUMBER(OFFSET('Sanitation Data'!$D$7,0,10*ROW('Sanitation Data'!D193))),CQ199="No",ISNUMBER(OFFSET('Sanitation Data'!$D$7,0,10*ROW('Sanitation Data'!D193)))),CONCATENATE("[",ROUND(OFFSET('Sanitation Data'!$D$7,0,10*ROW('Sanitation Data'!D193)),0),"]"),IF(AND(ISNUMBER(OFFSET('Sanitation Data'!$D$7,0,10*ROW('Sanitation Data'!D193))),CQ199="",ISNUMBER(OFFSET('Sanitation Data'!$D$7,0,10*ROW('Sanitation Data'!D193)))),OFFSET('Sanitation Data'!$D$7,0,10*ROW('Sanitation Data'!D193)),NA())))</f>
        <v>#N/A</v>
      </c>
      <c r="AC199" s="120" t="e">
        <f ca="1">+IF(AND(ISNUMBER(OFFSET('Sanitation Data'!$D$11,0,10*ROW('Sanitation Data'!D193))),CR199="Yes"),OFFSET('Sanitation Data'!$D$11,0,10*ROW('Sanitation Data'!D193)),IF(AND(ISNUMBER(OFFSET('Sanitation Data'!$D$11,0,10*ROW('Sanitation Data'!D193))),CR199="No",ISNUMBER(OFFSET('Sanitation Data'!$D$11,0,10*ROW('Sanitation Data'!D193)))),CONCATENATE("[",ROUND(OFFSET('Sanitation Data'!$D$11,0,10*ROW('Sanitation Data'!D193)),0),"]"),IF(AND(ISNUMBER(OFFSET('Sanitation Data'!$D$11,0,10*ROW('Sanitation Data'!D193))),CR199="",ISNUMBER(OFFSET('Sanitation Data'!$D$11,0,10*ROW('Sanitation Data'!D193)))),OFFSET('Sanitation Data'!$D$11,0,10*ROW('Sanitation Data'!D193)),NA())))</f>
        <v>#N/A</v>
      </c>
      <c r="AD199" s="120" t="e">
        <f ca="1">+IF(AND(ISNUMBER(OFFSET('Sanitation Data'!$D$12,0,10*ROW('Sanitation Data'!D193))),CS199="Yes"),OFFSET('Sanitation Data'!$D$12,0,10*ROW('Sanitation Data'!D193)),IF(AND(ISNUMBER(OFFSET('Sanitation Data'!$D$12,0,10*ROW('Sanitation Data'!D193))),CS199="No",ISNUMBER(OFFSET('Sanitation Data'!$D$12,0,10*ROW('Sanitation Data'!D193)))),CONCATENATE("[",ROUND(OFFSET('Sanitation Data'!$D$12,0,10*ROW('Sanitation Data'!D193)),0),"]"),IF(AND(ISNUMBER(OFFSET('Sanitation Data'!$D$12,0,10*ROW('Sanitation Data'!D193))),CS199="",ISNUMBER(OFFSET('Sanitation Data'!$D$12,0,10*ROW('Sanitation Data'!D193)))),OFFSET('Sanitation Data'!$D$12,0,10*ROW('Sanitation Data'!D193)),NA())))</f>
        <v>#N/A</v>
      </c>
      <c r="AE199" s="120" t="e">
        <f ca="1">+IF(AND(ISNUMBER(OFFSET('Sanitation Data'!$D$13,0,10*ROW('Sanitation Data'!D193))),CT199="Yes"),OFFSET('Sanitation Data'!$D$13,0,10*ROW('Sanitation Data'!D193)),IF(AND(ISNUMBER(OFFSET('Sanitation Data'!$D$13,0,10*ROW('Sanitation Data'!D193))),CT199="No",ISNUMBER(OFFSET('Sanitation Data'!$D$13,0,10*ROW('Sanitation Data'!D193)))),CONCATENATE("[",ROUND(OFFSET('Sanitation Data'!$D$13,0,10*ROW('Sanitation Data'!D193)),0),"]"),IF(AND(ISNUMBER(OFFSET('Sanitation Data'!$D$13,0,10*ROW('Sanitation Data'!D193))),CT199="",ISNUMBER(OFFSET('Sanitation Data'!$D$13,0,10*ROW('Sanitation Data'!D193)))),OFFSET('Sanitation Data'!$D$13,0,10*ROW('Sanitation Data'!D193)),NA())))</f>
        <v>#N/A</v>
      </c>
      <c r="AF199" s="120" t="e">
        <f ca="1">+IF(AND(ISNUMBER(OFFSET('Sanitation Data'!$E$5,0,10*ROW('Sanitation Data'!E193))),CU199="Yes"),100-OFFSET('Sanitation Data'!$E$5,0,10*ROW('Sanitation Data'!E193)),IF(AND(ISNUMBER(OFFSET('Sanitation Data'!$E$5,0,10*ROW('Sanitation Data'!E193))),CU199="No",ISNUMBER(OFFSET('Sanitation Data'!$E$5,0,10*ROW('Sanitation Data'!E193)))),CONCATENATE("[",ROUND(100-OFFSET('Sanitation Data'!$E$5,0,10*ROW('Sanitation Data'!E193)),0),"]"),IF(AND(ISNUMBER(OFFSET('Sanitation Data'!$E$5,0,10*ROW('Sanitation Data'!E193))),CU199="",ISNUMBER(OFFSET('Sanitation Data'!$E$5,0,10*ROW('Sanitation Data'!E193)))),100-OFFSET('Sanitation Data'!$E$5,0,10*ROW('Sanitation Data'!E193)),NA())))</f>
        <v>#N/A</v>
      </c>
      <c r="AG199" s="120" t="e">
        <f ca="1">+IF(AND(ISNUMBER(OFFSET('Sanitation Data'!$E$7,0,10*ROW('Sanitation Data'!E193))),CV199="Yes"),OFFSET('Sanitation Data'!$E$7,0,10*ROW('Sanitation Data'!E193)),IF(AND(ISNUMBER(OFFSET('Sanitation Data'!$E$7,0,10*ROW('Sanitation Data'!E193))),CV199="No",ISNUMBER(OFFSET('Sanitation Data'!$E$7,0,10*ROW('Sanitation Data'!E193)))),CONCATENATE("[",ROUND(OFFSET('Sanitation Data'!$E$7,0,10*ROW('Sanitation Data'!E193)),0),"]"),IF(AND(ISNUMBER(OFFSET('Sanitation Data'!$E$7,0,10*ROW('Sanitation Data'!E193))),CV199="",ISNUMBER(OFFSET('Sanitation Data'!$E$7,0,10*ROW('Sanitation Data'!E193)))),OFFSET('Sanitation Data'!$E$7,0,10*ROW('Sanitation Data'!E193)),NA())))</f>
        <v>#N/A</v>
      </c>
      <c r="AH199" s="120" t="e">
        <f ca="1">+IF(AND(ISNUMBER(OFFSET('Sanitation Data'!$E$11,0,10*ROW('Sanitation Data'!E193))),CW199="Yes"),OFFSET('Sanitation Data'!$E$11,0,10*ROW('Sanitation Data'!E193)),IF(AND(ISNUMBER(OFFSET('Sanitation Data'!$E$11,0,10*ROW('Sanitation Data'!E193))),CW199="No",ISNUMBER(OFFSET('Sanitation Data'!$E$11,0,10*ROW('Sanitation Data'!E193)))),CONCATENATE("[",ROUND(OFFSET('Sanitation Data'!$E$11,0,10*ROW('Sanitation Data'!E193)),0),"]"),IF(AND(ISNUMBER(OFFSET('Sanitation Data'!$E$11,0,10*ROW('Sanitation Data'!E193))),CW199="",ISNUMBER(OFFSET('Sanitation Data'!$E$11,0,10*ROW('Sanitation Data'!E193)))),OFFSET('Sanitation Data'!$E$11,0,10*ROW('Sanitation Data'!E193)),NA())))</f>
        <v>#N/A</v>
      </c>
      <c r="AI199" s="120" t="e">
        <f ca="1">+IF(AND(ISNUMBER(OFFSET('Sanitation Data'!$E$12,0,10*ROW('Sanitation Data'!E193))),CX199="Yes"),OFFSET('Sanitation Data'!$E$12,0,10*ROW('Sanitation Data'!E193)),IF(AND(ISNUMBER(OFFSET('Sanitation Data'!$E$12,0,10*ROW('Sanitation Data'!E193))),CX199="No",ISNUMBER(OFFSET('Sanitation Data'!$E$12,0,10*ROW('Sanitation Data'!E193)))),CONCATENATE("[",ROUND(OFFSET('Sanitation Data'!$E$12,0,10*ROW('Sanitation Data'!E193)),0),"]"),IF(AND(ISNUMBER(OFFSET('Sanitation Data'!$E$12,0,10*ROW('Sanitation Data'!E193))),CX199="",ISNUMBER(OFFSET('Sanitation Data'!$E$12,0,10*ROW('Sanitation Data'!E193)))),OFFSET('Sanitation Data'!$E$12,0,10*ROW('Sanitation Data'!E193)),NA())))</f>
        <v>#N/A</v>
      </c>
      <c r="AJ199" s="120" t="e">
        <f ca="1">+IF(AND(ISNUMBER(OFFSET('Sanitation Data'!$E$13,0,10*ROW('Sanitation Data'!E193))),CY199="Yes"),OFFSET('Sanitation Data'!$E$13,0,10*ROW('Sanitation Data'!E193)),IF(AND(ISNUMBER(OFFSET('Sanitation Data'!$E$13,0,10*ROW('Sanitation Data'!E193))),CY199="No",ISNUMBER(OFFSET('Sanitation Data'!$E$13,0,10*ROW('Sanitation Data'!E193)))),CONCATENATE("[",ROUND(OFFSET('Sanitation Data'!$E$13,0,10*ROW('Sanitation Data'!E193)),0),"]"),IF(AND(ISNUMBER(OFFSET('Sanitation Data'!$E$13,0,10*ROW('Sanitation Data'!E193))),CY199="",ISNUMBER(OFFSET('Sanitation Data'!$E$13,0,10*ROW('Sanitation Data'!E193)))),OFFSET('Sanitation Data'!$E$13,0,10*ROW('Sanitation Data'!E193)),NA())))</f>
        <v>#N/A</v>
      </c>
      <c r="AK199" s="120" t="e">
        <f ca="1">+IF(AND(ISNUMBER(OFFSET('Sanitation Data'!$F$5,0,10*ROW('Sanitation Data'!F193))),CZ199="Yes"),100-OFFSET('Sanitation Data'!$F$5,0,10*ROW('Sanitation Data'!F193)),IF(AND(ISNUMBER(OFFSET('Sanitation Data'!$F$5,0,10*ROW('Sanitation Data'!F193))),CZ199="No",ISNUMBER(OFFSET('Sanitation Data'!$F$5,0,10*ROW('Sanitation Data'!F193)))),CONCATENATE("[",ROUND(100-OFFSET('Sanitation Data'!$F$5,0,10*ROW('Sanitation Data'!F193)),0),"]"),IF(AND(ISNUMBER(OFFSET('Sanitation Data'!$F$5,0,10*ROW('Sanitation Data'!F193))),CZ199="",ISNUMBER(OFFSET('Sanitation Data'!$F$5,0,10*ROW('Sanitation Data'!F193)))),100-OFFSET('Sanitation Data'!$F$5,0,10*ROW('Sanitation Data'!F193)),NA())))</f>
        <v>#N/A</v>
      </c>
      <c r="AL199" s="120" t="e">
        <f ca="1">+IF(AND(ISNUMBER(OFFSET('Sanitation Data'!$F$7,0,10*ROW('Sanitation Data'!F193))),DA199="Yes"),OFFSET('Sanitation Data'!$F$7,0,10*ROW('Sanitation Data'!F193)),IF(AND(ISNUMBER(OFFSET('Sanitation Data'!$F$7,0,10*ROW('Sanitation Data'!F193))),DA199="No",ISNUMBER(OFFSET('Sanitation Data'!$F$7,0,10*ROW('Sanitation Data'!F193)))),CONCATENATE("[",ROUND(OFFSET('Sanitation Data'!$F$7,0,10*ROW('Sanitation Data'!F193)),0),"]"),IF(AND(ISNUMBER(OFFSET('Sanitation Data'!$F$7,0,10*ROW('Sanitation Data'!F193))),DA199="",ISNUMBER(OFFSET('Sanitation Data'!$F$7,0,10*ROW('Sanitation Data'!F193)))),OFFSET('Sanitation Data'!$F$7,0,10*ROW('Sanitation Data'!F193)),NA())))</f>
        <v>#N/A</v>
      </c>
      <c r="AM199" s="120" t="e">
        <f ca="1">+IF(AND(ISNUMBER(OFFSET('Sanitation Data'!$F$11,0,10*ROW('Sanitation Data'!F193))),DB199="Yes"),OFFSET('Sanitation Data'!$F$11,0,10*ROW('Sanitation Data'!F193)),IF(AND(ISNUMBER(OFFSET('Sanitation Data'!$F$11,0,10*ROW('Sanitation Data'!F193))),DB199="No",ISNUMBER(OFFSET('Sanitation Data'!$F$11,0,10*ROW('Sanitation Data'!F193)))),CONCATENATE("[",ROUND(OFFSET('Sanitation Data'!$F$11,0,10*ROW('Sanitation Data'!F193)),0),"]"),IF(AND(ISNUMBER(OFFSET('Sanitation Data'!$F$11,0,10*ROW('Sanitation Data'!F193))),DB199="",ISNUMBER(OFFSET('Sanitation Data'!$F$11,0,10*ROW('Sanitation Data'!F193)))),OFFSET('Sanitation Data'!$F$11,0,10*ROW('Sanitation Data'!F193)),NA())))</f>
        <v>#N/A</v>
      </c>
      <c r="AN199" s="120" t="e">
        <f ca="1">+IF(AND(ISNUMBER(OFFSET('Sanitation Data'!$F$12,0,10*ROW('Sanitation Data'!F193))),DC199="Yes"),OFFSET('Sanitation Data'!$F$12,0,10*ROW('Sanitation Data'!F193)),IF(AND(ISNUMBER(OFFSET('Sanitation Data'!$F$12,0,10*ROW('Sanitation Data'!F193))),DC199="No",ISNUMBER(OFFSET('Sanitation Data'!$F$12,0,10*ROW('Sanitation Data'!F193)))),CONCATENATE("[",ROUND(OFFSET('Sanitation Data'!$F$12,0,10*ROW('Sanitation Data'!F193)),0),"]"),IF(AND(ISNUMBER(OFFSET('Sanitation Data'!$F$12,0,10*ROW('Sanitation Data'!F193))),DC199="",ISNUMBER(OFFSET('Sanitation Data'!$F$12,0,10*ROW('Sanitation Data'!F193)))),OFFSET('Sanitation Data'!$F$12,0,10*ROW('Sanitation Data'!F193)),NA())))</f>
        <v>#N/A</v>
      </c>
      <c r="AO199" s="120" t="e">
        <f ca="1">+IF(AND(ISNUMBER(OFFSET('Sanitation Data'!$F$13,0,10*ROW('Sanitation Data'!F193))),DD199="Yes"),OFFSET('Sanitation Data'!$F$13,0,10*ROW('Sanitation Data'!F193)),IF(AND(ISNUMBER(OFFSET('Sanitation Data'!$F$13,0,10*ROW('Sanitation Data'!F193))),DD199="No",ISNUMBER(OFFSET('Sanitation Data'!$F$13,0,10*ROW('Sanitation Data'!F193)))),CONCATENATE("[",ROUND(OFFSET('Sanitation Data'!$F$13,0,10*ROW('Sanitation Data'!F193)),0),"]"),IF(AND(ISNUMBER(OFFSET('Sanitation Data'!$F$13,0,10*ROW('Sanitation Data'!F193))),DD199="",ISNUMBER(OFFSET('Sanitation Data'!$F$13,0,10*ROW('Sanitation Data'!F193)))),OFFSET('Sanitation Data'!$F$13,0,10*ROW('Sanitation Data'!F193)),NA())))</f>
        <v>#N/A</v>
      </c>
      <c r="AP199" s="120" t="e">
        <f ca="1">+IF(AND(ISNUMBER(OFFSET('Sanitation Data'!$G$5,0,10*ROW('Sanitation Data'!G193))),DE199="Yes"),100-OFFSET('Sanitation Data'!$G$5,0,10*ROW('Sanitation Data'!G193)),IF(AND(ISNUMBER(OFFSET('Sanitation Data'!$G$5,0,10*ROW('Sanitation Data'!G193))),DE199="No",ISNUMBER(OFFSET('Sanitation Data'!$G$5,0,10*ROW('Sanitation Data'!G193)))),CONCATENATE("[",ROUND(100-OFFSET('Sanitation Data'!$G$5,0,10*ROW('Sanitation Data'!G193)),0),"]"),IF(AND(ISNUMBER(OFFSET('Sanitation Data'!$G$5,0,10*ROW('Sanitation Data'!G193))),DE199="",ISNUMBER(OFFSET('Sanitation Data'!$G$5,0,10*ROW('Sanitation Data'!G193)))),100-OFFSET('Sanitation Data'!$G$5,0,10*ROW('Sanitation Data'!G193)),NA())))</f>
        <v>#N/A</v>
      </c>
      <c r="AQ199" s="120" t="e">
        <f ca="1">+IF(AND(ISNUMBER(OFFSET('Sanitation Data'!$G$7,0,10*ROW('Sanitation Data'!G193))),DF199="Yes"),OFFSET('Sanitation Data'!$G$7,0,10*ROW('Sanitation Data'!G193)),IF(AND(ISNUMBER(OFFSET('Sanitation Data'!$G$7,0,10*ROW('Sanitation Data'!G193))),DF199="No",ISNUMBER(OFFSET('Sanitation Data'!$G$7,0,10*ROW('Sanitation Data'!G193)))),CONCATENATE("[",ROUND(OFFSET('Sanitation Data'!$G$7,0,10*ROW('Sanitation Data'!G193)),0),"]"),IF(AND(ISNUMBER(OFFSET('Sanitation Data'!$G$7,0,10*ROW('Sanitation Data'!G193))),DF199="",ISNUMBER(OFFSET('Sanitation Data'!$G$7,0,10*ROW('Sanitation Data'!G193)))),OFFSET('Sanitation Data'!$G$7,0,10*ROW('Sanitation Data'!G193)),NA())))</f>
        <v>#N/A</v>
      </c>
      <c r="AR199" s="120" t="e">
        <f ca="1">+IF(AND(ISNUMBER(OFFSET('Sanitation Data'!$G$11,0,10*ROW('Sanitation Data'!G193))),DG199="Yes"),OFFSET('Sanitation Data'!$G$11,0,10*ROW('Sanitation Data'!G193)),IF(AND(ISNUMBER(OFFSET('Sanitation Data'!$G$11,0,10*ROW('Sanitation Data'!G193))),DG199="No",ISNUMBER(OFFSET('Sanitation Data'!$G$11,0,10*ROW('Sanitation Data'!G193)))),CONCATENATE("[",ROUND(OFFSET('Sanitation Data'!$G$11,0,10*ROW('Sanitation Data'!G193)),0),"]"),IF(AND(ISNUMBER(OFFSET('Sanitation Data'!$G$11,0,10*ROW('Sanitation Data'!G193))),DG199="",ISNUMBER(OFFSET('Sanitation Data'!$G$11,0,10*ROW('Sanitation Data'!G193)))),OFFSET('Sanitation Data'!$G$11,0,10*ROW('Sanitation Data'!G193)),NA())))</f>
        <v>#N/A</v>
      </c>
      <c r="AS199" s="120" t="e">
        <f ca="1">+IF(AND(ISNUMBER(OFFSET('Sanitation Data'!$G$12,0,10*ROW('Sanitation Data'!G193))),DH199="Yes"),OFFSET('Sanitation Data'!$G$12,0,10*ROW('Sanitation Data'!G193)),IF(AND(ISNUMBER(OFFSET('Sanitation Data'!$G$12,0,10*ROW('Sanitation Data'!G193))),DH199="No",ISNUMBER(OFFSET('Sanitation Data'!$G$12,0,10*ROW('Sanitation Data'!G193)))),CONCATENATE("[",ROUND(OFFSET('Sanitation Data'!$G$12,0,10*ROW('Sanitation Data'!G193)),0),"]"),IF(AND(ISNUMBER(OFFSET('Sanitation Data'!$G$12,0,10*ROW('Sanitation Data'!G193))),DH199="",ISNUMBER(OFFSET('Sanitation Data'!$G$12,0,10*ROW('Sanitation Data'!G193)))),OFFSET('Sanitation Data'!$G$12,0,10*ROW('Sanitation Data'!G193)),NA())))</f>
        <v>#N/A</v>
      </c>
      <c r="AT199" s="120" t="e">
        <f ca="1">+IF(AND(ISNUMBER(OFFSET('Sanitation Data'!$G$13,0,10*ROW('Sanitation Data'!G193))),DI199="Yes"),OFFSET('Sanitation Data'!$G$13,0,10*ROW('Sanitation Data'!G193)),IF(AND(ISNUMBER(OFFSET('Sanitation Data'!$G$13,0,10*ROW('Sanitation Data'!G193))),DI199="No",ISNUMBER(OFFSET('Sanitation Data'!$G$13,0,10*ROW('Sanitation Data'!G193)))),CONCATENATE("[",ROUND(OFFSET('Sanitation Data'!$G$13,0,10*ROW('Sanitation Data'!G193)),0),"]"),IF(AND(ISNUMBER(OFFSET('Sanitation Data'!$G$13,0,10*ROW('Sanitation Data'!G193))),DI199="",ISNUMBER(OFFSET('Sanitation Data'!$G$13,0,10*ROW('Sanitation Data'!G193)))),OFFSET('Sanitation Data'!$G$13,0,10*ROW('Sanitation Data'!G193)),NA())))</f>
        <v>#N/A</v>
      </c>
      <c r="AU199" s="120" t="e">
        <f ca="1">+IF(AND(ISNUMBER(OFFSET('Sanitation Data'!$H$5,0,10*ROW('Sanitation Data'!H193))),DJ199="Yes"),100-OFFSET('Sanitation Data'!$H$5,0,10*ROW('Sanitation Data'!H193)),IF(AND(ISNUMBER(OFFSET('Sanitation Data'!$H$5,0,10*ROW('Sanitation Data'!H193))),DJ199="No",ISNUMBER(OFFSET('Sanitation Data'!$H$5,0,10*ROW('Sanitation Data'!H193)))),CONCATENATE("[",ROUND(100-OFFSET('Sanitation Data'!$H$5,0,10*ROW('Sanitation Data'!H193)),0),"]"),IF(AND(ISNUMBER(OFFSET('Sanitation Data'!$H$5,0,10*ROW('Sanitation Data'!H193))),DJ199="",ISNUMBER(OFFSET('Sanitation Data'!$H$5,0,10*ROW('Sanitation Data'!H193)))),100-OFFSET('Sanitation Data'!$H$5,0,10*ROW('Sanitation Data'!H193)),NA())))</f>
        <v>#N/A</v>
      </c>
      <c r="AV199" s="120" t="e">
        <f ca="1">+IF(AND(ISNUMBER(OFFSET('Sanitation Data'!$H$7,0,10*ROW('Sanitation Data'!H193))),DK199="Yes"),OFFSET('Sanitation Data'!$H$7,0,10*ROW('Sanitation Data'!H193)),IF(AND(ISNUMBER(OFFSET('Sanitation Data'!$H$7,0,10*ROW('Sanitation Data'!H193))),DK199="No",ISNUMBER(OFFSET('Sanitation Data'!$H$7,0,10*ROW('Sanitation Data'!H193)))),CONCATENATE("[",ROUND(OFFSET('Sanitation Data'!$H$7,0,10*ROW('Sanitation Data'!H193)),0),"]"),IF(AND(ISNUMBER(OFFSET('Sanitation Data'!$H$7,0,10*ROW('Sanitation Data'!H193))),DK199="",ISNUMBER(OFFSET('Sanitation Data'!$H$7,0,10*ROW('Sanitation Data'!H193)))),OFFSET('Sanitation Data'!$H$7,0,10*ROW('Sanitation Data'!H193)),NA())))</f>
        <v>#N/A</v>
      </c>
      <c r="AW199" s="120" t="e">
        <f ca="1">+IF(AND(ISNUMBER(OFFSET('Sanitation Data'!$H$11,0,10*ROW('Sanitation Data'!H193))),DL199="Yes"),OFFSET('Sanitation Data'!$H$11,0,10*ROW('Sanitation Data'!H193)),IF(AND(ISNUMBER(OFFSET('Sanitation Data'!$H$11,0,10*ROW('Sanitation Data'!H193))),DL199="No",ISNUMBER(OFFSET('Sanitation Data'!$H$11,0,10*ROW('Sanitation Data'!H193)))),CONCATENATE("[",ROUND(OFFSET('Sanitation Data'!$H$11,0,10*ROW('Sanitation Data'!H193)),0),"]"),IF(AND(ISNUMBER(OFFSET('Sanitation Data'!$H$11,0,10*ROW('Sanitation Data'!H193))),DL199="",ISNUMBER(OFFSET('Sanitation Data'!$H$11,0,10*ROW('Sanitation Data'!H193)))),OFFSET('Sanitation Data'!$H$11,0,10*ROW('Sanitation Data'!H193)),NA())))</f>
        <v>#N/A</v>
      </c>
      <c r="AX199" s="120" t="e">
        <f ca="1">+IF(AND(ISNUMBER(OFFSET('Sanitation Data'!$H$12,0,10*ROW('Sanitation Data'!H193))),DM199="Yes"),OFFSET('Sanitation Data'!$H$12,0,10*ROW('Sanitation Data'!H193)),IF(AND(ISNUMBER(OFFSET('Sanitation Data'!$H$12,0,10*ROW('Sanitation Data'!H193))),DM199="No",ISNUMBER(OFFSET('Sanitation Data'!$H$12,0,10*ROW('Sanitation Data'!H193)))),CONCATENATE("[",ROUND(OFFSET('Sanitation Data'!$H$12,0,10*ROW('Sanitation Data'!H193)),0),"]"),IF(AND(ISNUMBER(OFFSET('Sanitation Data'!$H$12,0,10*ROW('Sanitation Data'!H193))),DM199="",ISNUMBER(OFFSET('Sanitation Data'!$H$12,0,10*ROW('Sanitation Data'!H193)))),OFFSET('Sanitation Data'!$H$12,0,10*ROW('Sanitation Data'!H193)),NA())))</f>
        <v>#N/A</v>
      </c>
      <c r="AY199" s="120" t="e">
        <f ca="1">+IF(AND(ISNUMBER(OFFSET('Sanitation Data'!$H$13,0,10*ROW('Sanitation Data'!H193))),DN199="Yes"),OFFSET('Sanitation Data'!$H$13,0,10*ROW('Sanitation Data'!H193)),IF(AND(ISNUMBER(OFFSET('Sanitation Data'!$H$13,0,10*ROW('Sanitation Data'!H193))),DN199="No",ISNUMBER(OFFSET('Sanitation Data'!$H$13,0,10*ROW('Sanitation Data'!H193)))),CONCATENATE("[",ROUND(OFFSET('Sanitation Data'!$H$13,0,10*ROW('Sanitation Data'!H193)),0),"]"),IF(AND(ISNUMBER(OFFSET('Sanitation Data'!$H$13,0,10*ROW('Sanitation Data'!H193))),DN199="",ISNUMBER(OFFSET('Sanitation Data'!$H$13,0,10*ROW('Sanitation Data'!H193)))),OFFSET('Sanitation Data'!$H$13,0,10*ROW('Sanitation Data'!H193)),NA())))</f>
        <v>#N/A</v>
      </c>
      <c r="AZ199" s="121" t="e">
        <f ca="1">+IF(AND(ISNUMBER(OFFSET('Hygiene Data'!$C$6,0,10*ROW('Hygiene Data'!C193))),DO199="Yes"),OFFSET('Hygiene Data'!$C$6,0,10*ROW('Hygiene Data'!C193)),IF(AND(ISNUMBER(OFFSET('Hygiene Data'!$C$6,0,10*ROW('Hygiene Data'!C193))),DO199="No",ISNUMBER(OFFSET('Hygiene Data'!$C$6,0,10*ROW('Hygiene Data'!C193)))),CONCATENATE("[",ROUND(OFFSET('Hygiene Data'!$C$6,0,10*ROW('Hygiene Data'!C193)),0),"]"),IF(AND(ISNUMBER(OFFSET('Hygiene Data'!$C$6,0,10*ROW('Hygiene Data'!C193))),DO199="",ISNUMBER(OFFSET('Hygiene Data'!$C$6,0,10*ROW('Hygiene Data'!C193)))),OFFSET('Hygiene Data'!$C$6,0,10*ROW('Hygiene Data'!C193)),NA())))</f>
        <v>#N/A</v>
      </c>
      <c r="BA199" s="121" t="e">
        <f ca="1">+IF(AND(ISNUMBER(OFFSET('Hygiene Data'!$C$8,0,10*ROW('Hygiene Data'!C193))),DP199="Yes"),OFFSET('Hygiene Data'!$C$8,0,10*ROW('Hygiene Data'!C193)),IF(AND(ISNUMBER(OFFSET('Hygiene Data'!$C$8,0,10*ROW('Hygiene Data'!C193))),DP199="No",ISNUMBER(OFFSET('Hygiene Data'!$C$8,0,10*ROW('Hygiene Data'!C193)))),CONCATENATE("[",ROUND(OFFSET('Hygiene Data'!$C$8,0,10*ROW('Hygiene Data'!C193)),0),"]"),IF(AND(ISNUMBER(OFFSET('Hygiene Data'!$C$8,0,10*ROW('Hygiene Data'!C193))),DP199="",ISNUMBER(OFFSET('Hygiene Data'!$C$8,0,10*ROW('Hygiene Data'!C193)))),OFFSET('Hygiene Data'!$C$8,0,10*ROW('Hygiene Data'!C193)),NA())))</f>
        <v>#N/A</v>
      </c>
      <c r="BB199" s="121" t="e">
        <f ca="1">+IF(AND(ISNUMBER(OFFSET('Hygiene Data'!$C$10,0,10*ROW('Hygiene Data'!C193))),DQ199="Yes"),OFFSET('Hygiene Data'!$C$10,0,10*ROW('Hygiene Data'!C193)),IF(AND(ISNUMBER(OFFSET('Hygiene Data'!$C$10,0,10*ROW('Hygiene Data'!C193))),DQ199="No",ISNUMBER(OFFSET('Hygiene Data'!$C$10,0,10*ROW('Hygiene Data'!C193)))),CONCATENATE("[",ROUND(OFFSET('Hygiene Data'!$C$10,0,10*ROW('Hygiene Data'!C193)),0),"]"),IF(AND(ISNUMBER(OFFSET('Hygiene Data'!$C$10,0,10*ROW('Hygiene Data'!C193))),DQ199="",ISNUMBER(OFFSET('Hygiene Data'!$C$10,0,10*ROW('Hygiene Data'!C193)))),OFFSET('Hygiene Data'!$C$10,0,10*ROW('Hygiene Data'!C193)),NA())))</f>
        <v>#N/A</v>
      </c>
      <c r="BC199" s="121" t="e">
        <f ca="1">+IF(AND(ISNUMBER(OFFSET('Hygiene Data'!$D$6,0,10*ROW('Hygiene Data'!D193))),DR199="Yes"),OFFSET('Hygiene Data'!$D$6,0,10*ROW('Hygiene Data'!D193)),IF(AND(ISNUMBER(OFFSET('Hygiene Data'!$D$6,0,10*ROW('Hygiene Data'!D193))),DR199="No",ISNUMBER(OFFSET('Hygiene Data'!$D$6,0,10*ROW('Hygiene Data'!D193)))),CONCATENATE("[",ROUND(OFFSET('Hygiene Data'!$D$6,0,10*ROW('Hygiene Data'!D193)),0),"]"),IF(AND(ISNUMBER(OFFSET('Hygiene Data'!$D$6,0,10*ROW('Hygiene Data'!D193))),DR199="",ISNUMBER(OFFSET('Hygiene Data'!$D$6,0,10*ROW('Hygiene Data'!D193)))),OFFSET('Hygiene Data'!$D$6,0,10*ROW('Hygiene Data'!D193)),NA())))</f>
        <v>#N/A</v>
      </c>
      <c r="BD199" s="121" t="e">
        <f ca="1">+IF(AND(ISNUMBER(OFFSET('Hygiene Data'!$D$8,0,10*ROW('Hygiene Data'!D193))),DS199="Yes"),OFFSET('Hygiene Data'!$D$8,0,10*ROW('Hygiene Data'!D193)),IF(AND(ISNUMBER(OFFSET('Hygiene Data'!$D$8,0,10*ROW('Hygiene Data'!D193))),DS199="No",ISNUMBER(OFFSET('Hygiene Data'!$D$8,0,10*ROW('Hygiene Data'!D193)))),CONCATENATE("[",ROUND(OFFSET('Hygiene Data'!$D$8,0,10*ROW('Hygiene Data'!D193)),0),"]"),IF(AND(ISNUMBER(OFFSET('Hygiene Data'!$D$8,0,10*ROW('Hygiene Data'!D193))),DS199="",ISNUMBER(OFFSET('Hygiene Data'!$D$8,0,10*ROW('Hygiene Data'!D193)))),OFFSET('Hygiene Data'!$D$8,0,10*ROW('Hygiene Data'!D193)),NA())))</f>
        <v>#N/A</v>
      </c>
      <c r="BE199" s="121" t="e">
        <f ca="1">+IF(AND(ISNUMBER(OFFSET('Hygiene Data'!$D$10,0,10*ROW('Hygiene Data'!D193))),DT199="Yes"),OFFSET('Hygiene Data'!$D$10,0,10*ROW('Hygiene Data'!D193)),IF(AND(ISNUMBER(OFFSET('Hygiene Data'!$D$10,0,10*ROW('Hygiene Data'!D193))),DT199="No",ISNUMBER(OFFSET('Hygiene Data'!$D$10,0,10*ROW('Hygiene Data'!D193)))),CONCATENATE("[",ROUND(OFFSET('Hygiene Data'!$D$10,0,10*ROW('Hygiene Data'!D193)),0),"]"),IF(AND(ISNUMBER(OFFSET('Hygiene Data'!$D$10,0,10*ROW('Hygiene Data'!D193))),DT199="",ISNUMBER(OFFSET('Hygiene Data'!$D$10,0,10*ROW('Hygiene Data'!D193)))),OFFSET('Hygiene Data'!$D$10,0,10*ROW('Hygiene Data'!D193)),NA())))</f>
        <v>#N/A</v>
      </c>
      <c r="BF199" s="121" t="e">
        <f ca="1">+IF(AND(ISNUMBER(OFFSET('Hygiene Data'!$E$6,0,10*ROW('Hygiene Data'!E193))),DU199="Yes"),OFFSET('Hygiene Data'!$E$6,0,10*ROW('Hygiene Data'!E193)),IF(AND(ISNUMBER(OFFSET('Hygiene Data'!$E$6,0,10*ROW('Hygiene Data'!E193))),DU199="No",ISNUMBER(OFFSET('Hygiene Data'!$E$6,0,10*ROW('Hygiene Data'!E193)))),CONCATENATE("[",ROUND(OFFSET('Hygiene Data'!$E$6,0,10*ROW('Hygiene Data'!E193)),0),"]"),IF(AND(ISNUMBER(OFFSET('Hygiene Data'!$E$6,0,10*ROW('Hygiene Data'!E193))),DU199="",ISNUMBER(OFFSET('Hygiene Data'!$E$6,0,10*ROW('Hygiene Data'!E193)))),OFFSET('Hygiene Data'!$E$6,0,10*ROW('Hygiene Data'!E193)),NA())))</f>
        <v>#N/A</v>
      </c>
      <c r="BG199" s="121" t="e">
        <f ca="1">+IF(AND(ISNUMBER(OFFSET('Hygiene Data'!$E$8,0,10*ROW('Hygiene Data'!E193))),DV199="Yes"),OFFSET('Hygiene Data'!$E$8,0,10*ROW('Hygiene Data'!E193)),IF(AND(ISNUMBER(OFFSET('Hygiene Data'!$E$8,0,10*ROW('Hygiene Data'!E193))),DV199="No",ISNUMBER(OFFSET('Hygiene Data'!$E$8,0,10*ROW('Hygiene Data'!E193)))),CONCATENATE("[",ROUND(OFFSET('Hygiene Data'!$E$8,0,10*ROW('Hygiene Data'!E193)),0),"]"),IF(AND(ISNUMBER(OFFSET('Hygiene Data'!$E$8,0,10*ROW('Hygiene Data'!E193))),DV199="",ISNUMBER(OFFSET('Hygiene Data'!$E$8,0,10*ROW('Hygiene Data'!E193)))),OFFSET('Hygiene Data'!$E$8,0,10*ROW('Hygiene Data'!E193)),NA())))</f>
        <v>#N/A</v>
      </c>
      <c r="BH199" s="121" t="e">
        <f ca="1">+IF(AND(ISNUMBER(OFFSET('Hygiene Data'!$E$10,0,10*ROW('Hygiene Data'!E193))),DW199="Yes"),OFFSET('Hygiene Data'!$E$10,0,10*ROW('Hygiene Data'!E193)),IF(AND(ISNUMBER(OFFSET('Hygiene Data'!$E$10,0,10*ROW('Hygiene Data'!E193))),DW199="No",ISNUMBER(OFFSET('Hygiene Data'!$E$10,0,10*ROW('Hygiene Data'!E193)))),CONCATENATE("[",ROUND(OFFSET('Hygiene Data'!$E$10,0,10*ROW('Hygiene Data'!E193)),0),"]"),IF(AND(ISNUMBER(OFFSET('Hygiene Data'!$E$10,0,10*ROW('Hygiene Data'!E193))),DW199="",ISNUMBER(OFFSET('Hygiene Data'!$E$10,0,10*ROW('Hygiene Data'!E193)))),OFFSET('Hygiene Data'!$E$10,0,10*ROW('Hygiene Data'!E193)),NA())))</f>
        <v>#N/A</v>
      </c>
      <c r="BI199" s="121" t="e">
        <f ca="1">+IF(AND(ISNUMBER(OFFSET('Hygiene Data'!$F$6,0,10*ROW('Hygiene Data'!F193))),DX199="Yes"),OFFSET('Hygiene Data'!$F$6,0,10*ROW('Hygiene Data'!F193)),IF(AND(ISNUMBER(OFFSET('Hygiene Data'!$F$6,0,10*ROW('Hygiene Data'!F193))),DX199="No",ISNUMBER(OFFSET('Hygiene Data'!$F$6,0,10*ROW('Hygiene Data'!F193)))),CONCATENATE("[",ROUND(OFFSET('Hygiene Data'!$F$6,0,10*ROW('Hygiene Data'!F193)),0),"]"),IF(AND(ISNUMBER(OFFSET('Hygiene Data'!$F$6,0,10*ROW('Hygiene Data'!F193))),DX199="",ISNUMBER(OFFSET('Hygiene Data'!$F$6,0,10*ROW('Hygiene Data'!F193)))),OFFSET('Hygiene Data'!$F$6,0,10*ROW('Hygiene Data'!F193)),NA())))</f>
        <v>#N/A</v>
      </c>
      <c r="BJ199" s="121" t="e">
        <f ca="1">+IF(AND(ISNUMBER(OFFSET('Hygiene Data'!$F$8,0,10*ROW('Hygiene Data'!F193))),DY199="Yes"),OFFSET('Hygiene Data'!$F$8,0,10*ROW('Hygiene Data'!F193)),IF(AND(ISNUMBER(OFFSET('Hygiene Data'!$F$8,0,10*ROW('Hygiene Data'!F193))),DY199="No",ISNUMBER(OFFSET('Hygiene Data'!$F$8,0,10*ROW('Hygiene Data'!F193)))),CONCATENATE("[",ROUND(OFFSET('Hygiene Data'!$F$8,0,10*ROW('Hygiene Data'!F193)),0),"]"),IF(AND(ISNUMBER(OFFSET('Hygiene Data'!$F$8,0,10*ROW('Hygiene Data'!F193))),DY199="",ISNUMBER(OFFSET('Hygiene Data'!$F$8,0,10*ROW('Hygiene Data'!F193)))),OFFSET('Hygiene Data'!$F$8,0,10*ROW('Hygiene Data'!F193)),NA())))</f>
        <v>#N/A</v>
      </c>
      <c r="BK199" s="121" t="e">
        <f ca="1">+IF(AND(ISNUMBER(OFFSET('Hygiene Data'!$F$10,0,10*ROW('Hygiene Data'!F193))),DZ199="Yes"),OFFSET('Hygiene Data'!$F$10,0,10*ROW('Hygiene Data'!F193)),IF(AND(ISNUMBER(OFFSET('Hygiene Data'!$F$10,0,10*ROW('Hygiene Data'!F193))),DZ199="No",ISNUMBER(OFFSET('Hygiene Data'!$F$10,0,10*ROW('Hygiene Data'!F193)))),CONCATENATE("[",ROUND(OFFSET('Hygiene Data'!$F$10,0,10*ROW('Hygiene Data'!F193)),0),"]"),IF(AND(ISNUMBER(OFFSET('Hygiene Data'!$F$10,0,10*ROW('Hygiene Data'!F193))),DZ199="",ISNUMBER(OFFSET('Hygiene Data'!$F$10,0,10*ROW('Hygiene Data'!F193)))),OFFSET('Hygiene Data'!$F$10,0,10*ROW('Hygiene Data'!F193)),NA())))</f>
        <v>#N/A</v>
      </c>
      <c r="BL199" s="121" t="e">
        <f ca="1">+IF(AND(ISNUMBER(OFFSET('Hygiene Data'!$G$6,0,10*ROW('Hygiene Data'!G193))),EA199="Yes"),OFFSET('Hygiene Data'!$G$6,0,10*ROW('Hygiene Data'!G193)),IF(AND(ISNUMBER(OFFSET('Hygiene Data'!$G$6,0,10*ROW('Hygiene Data'!G193))),EA199="No",ISNUMBER(OFFSET('Hygiene Data'!$G$6,0,10*ROW('Hygiene Data'!G193)))),CONCATENATE("[",ROUND(OFFSET('Hygiene Data'!$G$6,0,10*ROW('Hygiene Data'!G193)),0),"]"),IF(AND(ISNUMBER(OFFSET('Hygiene Data'!$G$6,0,10*ROW('Hygiene Data'!G193))),EA199="",ISNUMBER(OFFSET('Hygiene Data'!$G$6,0,10*ROW('Hygiene Data'!G193)))),OFFSET('Hygiene Data'!$G$6,0,10*ROW('Hygiene Data'!G193)),NA())))</f>
        <v>#N/A</v>
      </c>
      <c r="BM199" s="121" t="e">
        <f ca="1">+IF(AND(ISNUMBER(OFFSET('Hygiene Data'!$G$8,0,10*ROW('Hygiene Data'!G193))),EB199="Yes"),OFFSET('Hygiene Data'!$G$8,0,10*ROW('Hygiene Data'!G193)),IF(AND(ISNUMBER(OFFSET('Hygiene Data'!$G$8,0,10*ROW('Hygiene Data'!G193))),EB199="No",ISNUMBER(OFFSET('Hygiene Data'!$G$8,0,10*ROW('Hygiene Data'!G193)))),CONCATENATE("[",ROUND(OFFSET('Hygiene Data'!$G$8,0,10*ROW('Hygiene Data'!G193)),0),"]"),IF(AND(ISNUMBER(OFFSET('Hygiene Data'!$G$8,0,10*ROW('Hygiene Data'!G193))),EB199="",ISNUMBER(OFFSET('Hygiene Data'!$G$8,0,10*ROW('Hygiene Data'!G193)))),OFFSET('Hygiene Data'!$G$8,0,10*ROW('Hygiene Data'!G193)),NA())))</f>
        <v>#N/A</v>
      </c>
      <c r="BN199" s="121" t="e">
        <f ca="1">+IF(AND(ISNUMBER(OFFSET('Hygiene Data'!$G$10,0,10*ROW('Hygiene Data'!G193))),EC199="Yes"),OFFSET('Hygiene Data'!$G$10,0,10*ROW('Hygiene Data'!G193)),IF(AND(ISNUMBER(OFFSET('Hygiene Data'!$G$10,0,10*ROW('Hygiene Data'!G193))),EC199="No",ISNUMBER(OFFSET('Hygiene Data'!$G$10,0,10*ROW('Hygiene Data'!G193)))),CONCATENATE("[",ROUND(OFFSET('Hygiene Data'!$G$10,0,10*ROW('Hygiene Data'!G193)),0),"]"),IF(AND(ISNUMBER(OFFSET('Hygiene Data'!$G$10,0,10*ROW('Hygiene Data'!G193))),EC199="",ISNUMBER(OFFSET('Hygiene Data'!$G$10,0,10*ROW('Hygiene Data'!G193)))),OFFSET('Hygiene Data'!$G$10,0,10*ROW('Hygiene Data'!G193)),NA())))</f>
        <v>#N/A</v>
      </c>
      <c r="BO199" s="121" t="e">
        <f ca="1">+IF(AND(ISNUMBER(OFFSET('Hygiene Data'!$H$6,0,10*ROW('Hygiene Data'!H193))),ED199="Yes"),OFFSET('Hygiene Data'!$H$6,0,10*ROW('Hygiene Data'!H193)),IF(AND(ISNUMBER(OFFSET('Hygiene Data'!$H$6,0,10*ROW('Hygiene Data'!H193))),ED199="No",ISNUMBER(OFFSET('Hygiene Data'!$H$6,0,10*ROW('Hygiene Data'!H193)))),CONCATENATE("[",ROUND(OFFSET('Hygiene Data'!$H$6,0,10*ROW('Hygiene Data'!H193)),0),"]"),IF(AND(ISNUMBER(OFFSET('Hygiene Data'!$H$6,0,10*ROW('Hygiene Data'!H193))),ED199="",ISNUMBER(OFFSET('Hygiene Data'!$H$6,0,10*ROW('Hygiene Data'!H193)))),OFFSET('Hygiene Data'!$H$6,0,10*ROW('Hygiene Data'!H193)),NA())))</f>
        <v>#N/A</v>
      </c>
      <c r="BP199" s="121" t="e">
        <f ca="1">+IF(AND(ISNUMBER(OFFSET('Hygiene Data'!$H$8,0,10*ROW('Hygiene Data'!H193))),EE199="Yes"),OFFSET('Hygiene Data'!$H$8,0,10*ROW('Hygiene Data'!H193)),IF(AND(ISNUMBER(OFFSET('Hygiene Data'!$H$8,0,10*ROW('Hygiene Data'!H193))),EE199="No",ISNUMBER(OFFSET('Hygiene Data'!$H$8,0,10*ROW('Hygiene Data'!H193)))),CONCATENATE("[",ROUND(OFFSET('Hygiene Data'!$H$8,0,10*ROW('Hygiene Data'!H193)),0),"]"),IF(AND(ISNUMBER(OFFSET('Hygiene Data'!$H$8,0,10*ROW('Hygiene Data'!H193))),EE199="",ISNUMBER(OFFSET('Hygiene Data'!$H$8,0,10*ROW('Hygiene Data'!H193)))),OFFSET('Hygiene Data'!$H$8,0,10*ROW('Hygiene Data'!H193)),NA())))</f>
        <v>#N/A</v>
      </c>
      <c r="BQ199" s="121" t="e">
        <f ca="1">+IF(AND(ISNUMBER(OFFSET('Hygiene Data'!$H$10,0,10*ROW('Hygiene Data'!H193))),EF199="Yes"),OFFSET('Hygiene Data'!$H$10,0,10*ROW('Hygiene Data'!H193)),IF(AND(ISNUMBER(OFFSET('Hygiene Data'!$H$10,0,10*ROW('Hygiene Data'!H193))),EF199="No",ISNUMBER(OFFSET('Hygiene Data'!$H$10,0,10*ROW('Hygiene Data'!H193)))),CONCATENATE("[",ROUND(OFFSET('Hygiene Data'!$H$10,0,10*ROW('Hygiene Data'!H193)),0),"]"),IF(AND(ISNUMBER(OFFSET('Hygiene Data'!$H$10,0,10*ROW('Hygiene Data'!H193))),EF199="",ISNUMBER(OFFSET('Hygiene Data'!$H$10,0,10*ROW('Hygiene Data'!H193)))),OFFSET('Hygiene Data'!$H$10,0,10*ROW('Hygiene Data'!H193)),NA())))</f>
        <v>#N/A</v>
      </c>
      <c r="BS199" s="28" t="str">
        <f ca="1">+IF(OFFSET('Water Data'!$C$28,0,10*ROW('Water Data'!C193))="","",OFFSET('Water Data'!$C$28,0,10*ROW('Water Data'!C193)))</f>
        <v/>
      </c>
      <c r="BT199" s="28" t="str">
        <f ca="1">+IF(OFFSET('Water Data'!$C$29,0,10*ROW('Water Data'!C193))="","",OFFSET('Water Data'!$C$29,0,10*ROW('Water Data'!C193)))</f>
        <v/>
      </c>
      <c r="BU199" s="28" t="str">
        <f ca="1">+IF(OFFSET('Water Data'!$C$30,0,10*ROW('Water Data'!C193))="","",OFFSET('Water Data'!$C$30,0,10*ROW('Water Data'!C193)))</f>
        <v/>
      </c>
      <c r="BV199" s="28" t="str">
        <f ca="1">+IF(OFFSET('Water Data'!$D$28,0,10*ROW('Water Data'!D193))="","",OFFSET('Water Data'!$D$28,0,10*ROW('Water Data'!D193)))</f>
        <v/>
      </c>
      <c r="BW199" s="28" t="str">
        <f ca="1">+IF(OFFSET('Water Data'!$D$29,0,10*ROW('Water Data'!D193))="","",OFFSET('Water Data'!$D$29,0,10*ROW('Water Data'!D193)))</f>
        <v/>
      </c>
      <c r="BX199" s="28" t="str">
        <f ca="1">+IF(OFFSET('Water Data'!$D$30,0,10*ROW('Water Data'!D193))="","",OFFSET('Water Data'!$D$30,0,10*ROW('Water Data'!D193)))</f>
        <v/>
      </c>
      <c r="BY199" s="28" t="str">
        <f ca="1">+IF(OFFSET('Water Data'!$E$28,0,10*ROW('Water Data'!E193))="","",OFFSET('Water Data'!$E$28,0,10*ROW('Water Data'!E193)))</f>
        <v/>
      </c>
      <c r="BZ199" s="28" t="str">
        <f ca="1">+IF(OFFSET('Water Data'!$E$29,0,10*ROW('Water Data'!E193))="","",OFFSET('Water Data'!$E$29,0,10*ROW('Water Data'!E193)))</f>
        <v/>
      </c>
      <c r="CA199" s="28" t="str">
        <f ca="1">+IF(OFFSET('Water Data'!$E$30,0,10*ROW('Water Data'!E193))="","",OFFSET('Water Data'!$E$30,0,10*ROW('Water Data'!E193)))</f>
        <v/>
      </c>
      <c r="CB199" s="28" t="str">
        <f ca="1">+IF(OFFSET('Water Data'!$F$28,0,10*ROW('Water Data'!F193))="","",OFFSET('Water Data'!$F$28,0,10*ROW('Water Data'!F193)))</f>
        <v/>
      </c>
      <c r="CC199" s="28" t="str">
        <f ca="1">+IF(OFFSET('Water Data'!$F$29,0,10*ROW('Water Data'!F193))="","",OFFSET('Water Data'!$F$29,0,10*ROW('Water Data'!F193)))</f>
        <v/>
      </c>
      <c r="CD199" s="28" t="str">
        <f ca="1">+IF(OFFSET('Water Data'!$F$30,0,10*ROW('Water Data'!F193))="","",OFFSET('Water Data'!$F$30,0,10*ROW('Water Data'!F193)))</f>
        <v/>
      </c>
      <c r="CE199" s="28" t="str">
        <f ca="1">+IF(OFFSET('Water Data'!$G$28,0,10*ROW('Water Data'!G193))="","",OFFSET('Water Data'!$G$28,0,10*ROW('Water Data'!G193)))</f>
        <v/>
      </c>
      <c r="CF199" s="28" t="str">
        <f ca="1">+IF(OFFSET('Water Data'!$G$29,0,10*ROW('Water Data'!G193))="","",OFFSET('Water Data'!$G$29,0,10*ROW('Water Data'!G193)))</f>
        <v/>
      </c>
      <c r="CG199" s="28" t="str">
        <f ca="1">+IF(OFFSET('Water Data'!$G$30,0,10*ROW('Water Data'!G193))="","",OFFSET('Water Data'!$G$30,0,10*ROW('Water Data'!G193)))</f>
        <v/>
      </c>
      <c r="CH199" s="28" t="str">
        <f ca="1">+IF(OFFSET('Water Data'!$H$28,0,10*ROW('Water Data'!H193))="","",OFFSET('Water Data'!$H$28,0,10*ROW('Water Data'!H193)))</f>
        <v/>
      </c>
      <c r="CI199" s="28" t="str">
        <f ca="1">+IF(OFFSET('Water Data'!$H$29,0,10*ROW('Water Data'!H193))="","",OFFSET('Water Data'!$H$29,0,10*ROW('Water Data'!H193)))</f>
        <v/>
      </c>
      <c r="CJ199" s="28" t="str">
        <f ca="1">+IF(OFFSET('Water Data'!$H$30,0,10*ROW('Water Data'!H193))="","",OFFSET('Water Data'!$H$30,0,10*ROW('Water Data'!H193)))</f>
        <v/>
      </c>
      <c r="CK199" s="28" t="str">
        <f ca="1">+IF(OFFSET('Sanitation Data'!$C$29,0,10*ROW('Sanitation Data'!C193))="","",OFFSET('Sanitation Data'!$C$29,0,10*ROW('Sanitation Data'!C193)))</f>
        <v/>
      </c>
      <c r="CL199" s="28" t="str">
        <f ca="1">+IF(OFFSET('Sanitation Data'!$C$30,0,10*ROW('Sanitation Data'!C193))="","",OFFSET('Sanitation Data'!$C$30,0,10*ROW('Sanitation Data'!C193)))</f>
        <v/>
      </c>
      <c r="CM199" s="28" t="str">
        <f ca="1">+IF(OFFSET('Sanitation Data'!$C$31,0,10*ROW('Sanitation Data'!C193))="","",OFFSET('Sanitation Data'!$C$31,0,10*ROW('Sanitation Data'!C193)))</f>
        <v/>
      </c>
      <c r="CN199" s="28" t="str">
        <f ca="1">+IF(OFFSET('Sanitation Data'!$C$32,0,10*ROW('Sanitation Data'!C193))="","",OFFSET('Sanitation Data'!$C$32,0,10*ROW('Sanitation Data'!C193)))</f>
        <v/>
      </c>
      <c r="CO199" s="28" t="str">
        <f ca="1">+IF(OFFSET('Sanitation Data'!$C$33,0,10*ROW('Sanitation Data'!C193))="","",OFFSET('Sanitation Data'!$C$33,0,10*ROW('Sanitation Data'!C193)))</f>
        <v/>
      </c>
      <c r="CP199" s="28" t="str">
        <f ca="1">+IF(OFFSET('Sanitation Data'!$D$29,0,10*ROW('Sanitation Data'!D193))="","",OFFSET('Sanitation Data'!$D$29,0,10*ROW('Sanitation Data'!D193)))</f>
        <v/>
      </c>
      <c r="CQ199" s="28" t="str">
        <f ca="1">+IF(OFFSET('Sanitation Data'!$D$30,0,10*ROW('Sanitation Data'!D193))="","",OFFSET('Sanitation Data'!$D$30,0,10*ROW('Sanitation Data'!D193)))</f>
        <v/>
      </c>
      <c r="CR199" s="28" t="str">
        <f ca="1">+IF(OFFSET('Sanitation Data'!$D$31,0,10*ROW('Sanitation Data'!D193))="","",OFFSET('Sanitation Data'!$D$31,0,10*ROW('Sanitation Data'!D193)))</f>
        <v/>
      </c>
      <c r="CS199" s="28" t="str">
        <f ca="1">+IF(OFFSET('Sanitation Data'!$D$32,0,10*ROW('Sanitation Data'!D193))="","",OFFSET('Sanitation Data'!$D$32,0,10*ROW('Sanitation Data'!D193)))</f>
        <v/>
      </c>
      <c r="CT199" s="28" t="str">
        <f ca="1">+IF(OFFSET('Sanitation Data'!$D$33,0,10*ROW('Sanitation Data'!D193))="","",OFFSET('Sanitation Data'!$D$33,0,10*ROW('Sanitation Data'!D193)))</f>
        <v/>
      </c>
      <c r="CU199" s="28" t="str">
        <f ca="1">+IF(OFFSET('Sanitation Data'!$E$29,0,10*ROW('Sanitation Data'!E193))="","",OFFSET('Sanitation Data'!$E$29,0,10*ROW('Sanitation Data'!E193)))</f>
        <v/>
      </c>
      <c r="CV199" s="28" t="str">
        <f ca="1">+IF(OFFSET('Sanitation Data'!$E$30,0,10*ROW('Sanitation Data'!E193))="","",OFFSET('Sanitation Data'!$E$30,0,10*ROW('Sanitation Data'!E193)))</f>
        <v/>
      </c>
      <c r="CW199" s="28" t="str">
        <f ca="1">+IF(OFFSET('Sanitation Data'!$E$31,0,10*ROW('Sanitation Data'!E193))="","",OFFSET('Sanitation Data'!$E$31,0,10*ROW('Sanitation Data'!E193)))</f>
        <v/>
      </c>
      <c r="CX199" s="28" t="str">
        <f ca="1">+IF(OFFSET('Sanitation Data'!$E$32,0,10*ROW('Sanitation Data'!E193))="","",OFFSET('Sanitation Data'!$E$32,0,10*ROW('Sanitation Data'!E193)))</f>
        <v/>
      </c>
      <c r="CY199" s="28" t="str">
        <f ca="1">+IF(OFFSET('Sanitation Data'!$E$33,0,10*ROW('Sanitation Data'!E193))="","",OFFSET('Sanitation Data'!$E$33,0,10*ROW('Sanitation Data'!E193)))</f>
        <v/>
      </c>
      <c r="CZ199" s="28" t="str">
        <f ca="1">+IF(OFFSET('Sanitation Data'!$F$29,0,10*ROW('Sanitation Data'!F193))="","",OFFSET('Sanitation Data'!$F$29,0,10*ROW('Sanitation Data'!F193)))</f>
        <v/>
      </c>
      <c r="DA199" s="28" t="str">
        <f ca="1">+IF(OFFSET('Sanitation Data'!$F$30,0,10*ROW('Sanitation Data'!F193))="","",OFFSET('Sanitation Data'!$F$30,0,10*ROW('Sanitation Data'!F193)))</f>
        <v/>
      </c>
      <c r="DB199" s="28" t="str">
        <f ca="1">+IF(OFFSET('Sanitation Data'!$F$31,0,10*ROW('Sanitation Data'!F193))="","",OFFSET('Sanitation Data'!$F$31,0,10*ROW('Sanitation Data'!F193)))</f>
        <v/>
      </c>
      <c r="DC199" s="28" t="str">
        <f ca="1">+IF(OFFSET('Sanitation Data'!$F$32,0,10*ROW('Sanitation Data'!F193))="","",OFFSET('Sanitation Data'!$F$32,0,10*ROW('Sanitation Data'!F193)))</f>
        <v/>
      </c>
      <c r="DD199" s="28" t="str">
        <f ca="1">+IF(OFFSET('Sanitation Data'!$F$33,0,10*ROW('Sanitation Data'!F193))="","",OFFSET('Sanitation Data'!$F$33,0,10*ROW('Sanitation Data'!F193)))</f>
        <v/>
      </c>
      <c r="DE199" s="28" t="str">
        <f ca="1">+IF(OFFSET('Sanitation Data'!$G$29,0,10*ROW('Sanitation Data'!G193))="","",OFFSET('Sanitation Data'!$G$29,0,10*ROW('Sanitation Data'!G193)))</f>
        <v/>
      </c>
      <c r="DF199" s="28" t="str">
        <f ca="1">+IF(OFFSET('Sanitation Data'!$G$30,0,10*ROW('Sanitation Data'!G193))="","",OFFSET('Sanitation Data'!$G$30,0,10*ROW('Sanitation Data'!G193)))</f>
        <v/>
      </c>
      <c r="DG199" s="28" t="str">
        <f ca="1">+IF(OFFSET('Sanitation Data'!$G$31,0,10*ROW('Sanitation Data'!G193))="","",OFFSET('Sanitation Data'!$G$31,0,10*ROW('Sanitation Data'!G193)))</f>
        <v/>
      </c>
      <c r="DH199" s="28" t="str">
        <f ca="1">+IF(OFFSET('Sanitation Data'!$G$32,0,10*ROW('Sanitation Data'!G193))="","",OFFSET('Sanitation Data'!$G$32,0,10*ROW('Sanitation Data'!G193)))</f>
        <v/>
      </c>
      <c r="DI199" s="28" t="str">
        <f ca="1">+IF(OFFSET('Sanitation Data'!$G$33,0,10*ROW('Sanitation Data'!G193))="","",OFFSET('Sanitation Data'!$G$33,0,10*ROW('Sanitation Data'!G193)))</f>
        <v/>
      </c>
      <c r="DJ199" s="28" t="str">
        <f ca="1">+IF(OFFSET('Sanitation Data'!$H$29,0,10*ROW('Sanitation Data'!H193))="","",OFFSET('Sanitation Data'!$H$29,0,10*ROW('Sanitation Data'!H193)))</f>
        <v/>
      </c>
      <c r="DK199" s="28" t="str">
        <f ca="1">+IF(OFFSET('Sanitation Data'!$H$30,0,10*ROW('Sanitation Data'!H193))="","",OFFSET('Sanitation Data'!$H$30,0,10*ROW('Sanitation Data'!H193)))</f>
        <v/>
      </c>
      <c r="DL199" s="28" t="str">
        <f ca="1">+IF(OFFSET('Sanitation Data'!$H$31,0,10*ROW('Sanitation Data'!H193))="","",OFFSET('Sanitation Data'!$H$31,0,10*ROW('Sanitation Data'!H193)))</f>
        <v/>
      </c>
      <c r="DM199" s="28" t="str">
        <f ca="1">+IF(OFFSET('Sanitation Data'!$H$32,0,10*ROW('Sanitation Data'!H193))="","",OFFSET('Sanitation Data'!$H$32,0,10*ROW('Sanitation Data'!H193)))</f>
        <v/>
      </c>
      <c r="DN199" s="28" t="str">
        <f ca="1">+IF(OFFSET('Sanitation Data'!$H$33,0,10*ROW('Sanitation Data'!H193))="","",OFFSET('Sanitation Data'!$H$33,0,10*ROW('Sanitation Data'!H193)))</f>
        <v/>
      </c>
      <c r="DO199" s="28" t="str">
        <f ca="1">+IF(OFFSET('Hygiene Data'!$C$12,0,10*ROW('Hygiene Data'!C193))="","",OFFSET('Hygiene Data'!$C$12,0,10*ROW('Hygiene Data'!C193)))</f>
        <v/>
      </c>
      <c r="DP199" s="28" t="str">
        <f ca="1">+IF(OFFSET('Hygiene Data'!$C$13,0,10*ROW('Hygiene Data'!C193))="","",OFFSET('Hygiene Data'!$C$13,0,10*ROW('Hygiene Data'!C193)))</f>
        <v/>
      </c>
      <c r="DQ199" s="28" t="str">
        <f ca="1">+IF(OFFSET('Hygiene Data'!$C$14,0,10*ROW('Hygiene Data'!C193))="","",OFFSET('Hygiene Data'!$C$14,0,10*ROW('Hygiene Data'!C193)))</f>
        <v/>
      </c>
      <c r="DR199" s="28" t="str">
        <f ca="1">+IF(OFFSET('Hygiene Data'!$D$12,0,10*ROW('Hygiene Data'!D193))="","",OFFSET('Hygiene Data'!$D$12,0,10*ROW('Hygiene Data'!D193)))</f>
        <v/>
      </c>
      <c r="DS199" s="28" t="str">
        <f ca="1">+IF(OFFSET('Hygiene Data'!$D$13,0,10*ROW('Hygiene Data'!D193))="","",OFFSET('Hygiene Data'!$D$13,0,10*ROW('Hygiene Data'!D193)))</f>
        <v/>
      </c>
      <c r="DT199" s="28" t="str">
        <f ca="1">+IF(OFFSET('Hygiene Data'!$D$14,0,10*ROW('Hygiene Data'!D193))="","",OFFSET('Hygiene Data'!$D$14,0,10*ROW('Hygiene Data'!D193)))</f>
        <v/>
      </c>
      <c r="DU199" s="28" t="str">
        <f ca="1">+IF(OFFSET('Hygiene Data'!$E$12,0,10*ROW('Hygiene Data'!E193))="","",OFFSET('Hygiene Data'!$E$12,0,10*ROW('Hygiene Data'!E193)))</f>
        <v/>
      </c>
      <c r="DV199" s="28" t="str">
        <f ca="1">+IF(OFFSET('Hygiene Data'!$E$13,0,10*ROW('Hygiene Data'!E193))="","",OFFSET('Hygiene Data'!$E$13,0,10*ROW('Hygiene Data'!E193)))</f>
        <v/>
      </c>
      <c r="DW199" s="28" t="str">
        <f ca="1">+IF(OFFSET('Hygiene Data'!$E$14,0,10*ROW('Hygiene Data'!E193))="","",OFFSET('Hygiene Data'!$E$14,0,10*ROW('Hygiene Data'!E193)))</f>
        <v/>
      </c>
      <c r="DX199" s="28" t="str">
        <f ca="1">+IF(OFFSET('Hygiene Data'!$F$12,0,10*ROW('Hygiene Data'!F193))="","",OFFSET('Hygiene Data'!$F$12,0,10*ROW('Hygiene Data'!F193)))</f>
        <v/>
      </c>
      <c r="DY199" s="28" t="str">
        <f ca="1">+IF(OFFSET('Hygiene Data'!$F$13,0,10*ROW('Hygiene Data'!F193))="","",OFFSET('Hygiene Data'!$F$13,0,10*ROW('Hygiene Data'!F193)))</f>
        <v/>
      </c>
      <c r="DZ199" s="28" t="str">
        <f ca="1">+IF(OFFSET('Hygiene Data'!$F$14,0,10*ROW('Hygiene Data'!F193))="","",OFFSET('Hygiene Data'!$F$14,0,10*ROW('Hygiene Data'!F193)))</f>
        <v/>
      </c>
      <c r="EA199" s="28" t="str">
        <f ca="1">+IF(OFFSET('Hygiene Data'!$G$12,0,10*ROW('Hygiene Data'!G193))="","",OFFSET('Hygiene Data'!$G$12,0,10*ROW('Hygiene Data'!G193)))</f>
        <v/>
      </c>
      <c r="EB199" s="28" t="str">
        <f ca="1">+IF(OFFSET('Hygiene Data'!$G$13,0,10*ROW('Hygiene Data'!G193))="","",OFFSET('Hygiene Data'!$G$13,0,10*ROW('Hygiene Data'!G193)))</f>
        <v/>
      </c>
      <c r="EC199" s="28" t="str">
        <f ca="1">+IF(OFFSET('Hygiene Data'!$G$14,0,10*ROW('Hygiene Data'!G193))="","",OFFSET('Hygiene Data'!$G$14,0,10*ROW('Hygiene Data'!G193)))</f>
        <v/>
      </c>
      <c r="ED199" s="28" t="str">
        <f ca="1">+IF(OFFSET('Hygiene Data'!$H$12,0,10*ROW('Hygiene Data'!H193))="","",OFFSET('Hygiene Data'!$H$12,0,10*ROW('Hygiene Data'!H193)))</f>
        <v/>
      </c>
      <c r="EE199" s="28" t="str">
        <f ca="1">+IF(OFFSET('Hygiene Data'!$H$13,0,10*ROW('Hygiene Data'!H193))="","",OFFSET('Hygiene Data'!$H$13,0,10*ROW('Hygiene Data'!H193)))</f>
        <v/>
      </c>
      <c r="EF199" s="28" t="str">
        <f ca="1">+IF(OFFSET('Hygiene Data'!$H$14,0,10*ROW('Hygiene Data'!H193))="","",OFFSET('Hygiene Data'!$H$14,0,10*ROW('Hygiene Data'!H193)))</f>
        <v/>
      </c>
    </row>
    <row r="200" spans="1:136" x14ac:dyDescent="0.2">
      <c r="A200" s="44" t="str">
        <f ca="1">+IF(OFFSET('Water Data'!$B$1,0,10*ROW('Water Data'!B197))="","",OFFSET('Water Data'!$B$1,0,10*ROW('Water Data'!B197)))</f>
        <v/>
      </c>
      <c r="B200" s="44" t="str">
        <f ca="1">+IF(OFFSET('Water Data'!$A$3,0,10*ROW('Water Data'!A197))="","",OFFSET('Water Data'!$A$3,0,10*ROW('Water Data'!A197)))</f>
        <v/>
      </c>
      <c r="C200" s="44" t="str">
        <f ca="1">+IF(OFFSET('Water Data'!$C$3,0,10*ROW('Water Data'!C197))="","",OFFSET('Water Data'!$C$3,0,10*ROW('Water Data'!C197)))</f>
        <v/>
      </c>
      <c r="D200" s="119" t="e">
        <f ca="1">+IF(AND(ISNUMBER(OFFSET('Water Data'!$C$5,0,10*ROW('Water Data'!C194))),BS200="Yes"),100-OFFSET('Water Data'!$C$5,0,10*ROW('Water Data'!C194)),IF(AND(ISNUMBER(OFFSET('Water Data'!$C$5,0,10*ROW('Water Data'!C194))),BS200="No",ISNUMBER(OFFSET('Water Data'!$C$5,0,10*ROW('Water Data'!C194)))),CONCATENATE("[",ROUND(100-OFFSET('Water Data'!$C$5,0,10*ROW('Water Data'!C194)),0),"]"),IF(AND(ISNUMBER(OFFSET('Water Data'!$C$5,0,10*ROW('Water Data'!C194))),BS200="",ISNUMBER(OFFSET('Water Data'!$C$5,0,10*ROW('Water Data'!C194)))),100-OFFSET('Water Data'!$C$5,0,10*ROW('Water Data'!C194)),NA())))</f>
        <v>#N/A</v>
      </c>
      <c r="E200" s="119" t="e">
        <f ca="1">+IF(AND(ISNUMBER(OFFSET('Water Data'!$C$7,0,10*ROW('Water Data'!D194))),BT200="Yes"),OFFSET('Water Data'!$C$7,0,10*ROW('Water Data'!C194)),IF(AND(ISNUMBER(OFFSET('Water Data'!$C$7,0,10*ROW('Water Data'!C194))),BT200="No",ISNUMBER(OFFSET('Water Data'!$C$7,0,10*ROW('Water Data'!C194)))),CONCATENATE("[",ROUND(OFFSET('Water Data'!$C$7,0,10*ROW('Water Data'!C194)),0),"]"),IF(AND(ISNUMBER(OFFSET('Water Data'!$C$7,0,10*ROW('Water Data'!C194))),BT200="",ISNUMBER(OFFSET('Water Data'!$C$7,0,10*ROW('Water Data'!C194)))),OFFSET('Water Data'!$C$7,0,10*ROW('Water Data'!C194)),NA())))</f>
        <v>#N/A</v>
      </c>
      <c r="F200" s="119" t="e">
        <f ca="1">+IF(AND(ISNUMBER(OFFSET('Water Data'!$C$10,0,10*ROW('Water Data'!C194))),BU200="Yes"),OFFSET('Water Data'!$C$10,0,10*ROW('Water Data'!C194)),IF(AND(ISNUMBER(OFFSET('Water Data'!$C$10,0,10*ROW('Water Data'!C194))),BU200="No",ISNUMBER(OFFSET('Water Data'!$C$10,0,10*ROW('Water Data'!C194)))),CONCATENATE("[",ROUND(OFFSET('Water Data'!$C$10,0,10*ROW('Water Data'!C194)),0),"]"),IF(AND(ISNUMBER(OFFSET('Water Data'!$C$10,0,10*ROW('Water Data'!C194))),BU200="",ISNUMBER(OFFSET('Water Data'!$C$10,0,10*ROW('Water Data'!C194)))),OFFSET('Water Data'!$C$10,0,10*ROW('Water Data'!C194)),NA())))</f>
        <v>#N/A</v>
      </c>
      <c r="G200" s="119" t="e">
        <f ca="1">+IF(AND(ISNUMBER(OFFSET('Water Data'!$D$5,0,10*ROW('Water Data'!D194))),BV200="Yes"),100-OFFSET('Water Data'!$D$5,0,10*ROW('Water Data'!D194)),IF(AND(ISNUMBER(OFFSET('Water Data'!$D$5,0,10*ROW('Water Data'!D194))),BV200="No",ISNUMBER(OFFSET('Water Data'!$D$5,0,10*ROW('Water Data'!D194)))),CONCATENATE("[",ROUND(100-OFFSET('Water Data'!$D$5,0,10*ROW('Water Data'!D194)),0),"]"),IF(AND(ISNUMBER(OFFSET('Water Data'!$D$5,0,10*ROW('Water Data'!D194))),BV200="",ISNUMBER(OFFSET('Water Data'!$D$5,0,10*ROW('Water Data'!D194)))),100-OFFSET('Water Data'!$D$5,0,10*ROW('Water Data'!D194)),NA())))</f>
        <v>#N/A</v>
      </c>
      <c r="H200" s="119" t="e">
        <f ca="1">+IF(AND(ISNUMBER(OFFSET('Water Data'!$D$7,0,10*ROW('Water Data'!D194))),BW200="Yes"),OFFSET('Water Data'!$D$7,0,10*ROW('Water Data'!D194)),IF(AND(ISNUMBER(OFFSET('Water Data'!$D$7,0,10*ROW('Water Data'!D194))),BW200="No",ISNUMBER(OFFSET('Water Data'!$D$7,0,10*ROW('Water Data'!D194)))),CONCATENATE("[",ROUND(OFFSET('Water Data'!$C$7,0,10*ROW('Water Data'!D194)),0),"]"),IF(AND(ISNUMBER(OFFSET('Water Data'!$D$7,0,10*ROW('Water Data'!D194))),BW200="",ISNUMBER(OFFSET('Water Data'!$D$7,0,10*ROW('Water Data'!D194)))),OFFSET('Water Data'!$D$7,0,10*ROW('Water Data'!D194)),NA())))</f>
        <v>#N/A</v>
      </c>
      <c r="I200" s="119" t="e">
        <f ca="1">+IF(AND(ISNUMBER(OFFSET('Water Data'!$D$10,0,10*ROW('Water Data'!D194))),BX200="Yes"),OFFSET('Water Data'!$D$10,0,10*ROW('Water Data'!D194)),IF(AND(ISNUMBER(OFFSET('Water Data'!$D$10,0,10*ROW('Water Data'!D194))),BX200="No",ISNUMBER(OFFSET('Water Data'!$D$10,0,10*ROW('Water Data'!D194)))),CONCATENATE("[",ROUND(OFFSET('Water Data'!$D$10,0,10*ROW('Water Data'!D194)),0),"]"),IF(AND(ISNUMBER(OFFSET('Water Data'!$D$10,0,10*ROW('Water Data'!D194))),BX200="",ISNUMBER(OFFSET('Water Data'!$D$10,0,10*ROW('Water Data'!D194)))),OFFSET('Water Data'!$D$10,0,10*ROW('Water Data'!D194)),NA())))</f>
        <v>#N/A</v>
      </c>
      <c r="J200" s="119" t="e">
        <f ca="1">+IF(AND(ISNUMBER(OFFSET('Water Data'!$E$5,0,10*ROW('Water Data'!E194))),BY200="Yes"),100-OFFSET('Water Data'!$E$5,0,10*ROW('Water Data'!E194)),IF(AND(ISNUMBER(OFFSET('Water Data'!$E$5,0,10*ROW('Water Data'!E194))),BY200="No",ISNUMBER(OFFSET('Water Data'!$E$5,0,10*ROW('Water Data'!E194)))),CONCATENATE("[",ROUND(100-OFFSET('Water Data'!$E$5,0,10*ROW('Water Data'!E194)),0),"]"),IF(AND(ISNUMBER(OFFSET('Water Data'!$E$5,0,10*ROW('Water Data'!E194))),BY200="",ISNUMBER(OFFSET('Water Data'!$E$5,0,10*ROW('Water Data'!E194)))),100-OFFSET('Water Data'!$E$5,0,10*ROW('Water Data'!E194)),NA())))</f>
        <v>#N/A</v>
      </c>
      <c r="K200" s="119" t="e">
        <f ca="1">+IF(AND(ISNUMBER(OFFSET('Water Data'!$E$7,0,10*ROW('Water Data'!E194))),BZ200="Yes"),OFFSET('Water Data'!$E$7,0,10*ROW('Water Data'!E194)),IF(AND(ISNUMBER(OFFSET('Water Data'!$E$7,0,10*ROW('Water Data'!E194))),BZ200="No",ISNUMBER(OFFSET('Water Data'!$E$7,0,10*ROW('Water Data'!E194)))),CONCATENATE("[",ROUND(OFFSET('Water Data'!$E$7,0,10*ROW('Water Data'!E194)),0),"]"),IF(AND(ISNUMBER(OFFSET('Water Data'!$E$7,0,10*ROW('Water Data'!E194))),BZ200="",ISNUMBER(OFFSET('Water Data'!$E$7,0,10*ROW('Water Data'!E194)))),OFFSET('Water Data'!$E$7,0,10*ROW('Water Data'!E194)),NA())))</f>
        <v>#N/A</v>
      </c>
      <c r="L200" s="119" t="e">
        <f ca="1">+IF(AND(ISNUMBER(OFFSET('Water Data'!$E$10,0,10*ROW('Water Data'!E194))),CA200="Yes"),OFFSET('Water Data'!$E$10,0,10*ROW('Water Data'!E194)),IF(AND(ISNUMBER(OFFSET('Water Data'!$E$10,0,10*ROW('Water Data'!E194))),CA200="No",ISNUMBER(OFFSET('Water Data'!$E$10,0,10*ROW('Water Data'!E194)))),CONCATENATE("[",ROUND(OFFSET('Water Data'!$E$10,0,10*ROW('Water Data'!E194)),0),"]"),IF(AND(ISNUMBER(OFFSET('Water Data'!$E$10,0,10*ROW('Water Data'!E194))),CA200="",ISNUMBER(OFFSET('Water Data'!$E$10,0,10*ROW('Water Data'!E194)))),OFFSET('Water Data'!$E$10,0,10*ROW('Water Data'!E194)),NA())))</f>
        <v>#N/A</v>
      </c>
      <c r="M200" s="119" t="e">
        <f ca="1">+IF(AND(ISNUMBER(OFFSET('Water Data'!$F$5,0,10*ROW('Water Data'!F194))),CB200="Yes"),100-OFFSET('Water Data'!$F$5,0,10*ROW('Water Data'!F194)),IF(AND(ISNUMBER(OFFSET('Water Data'!$F$5,0,10*ROW('Water Data'!F194))),CB200="No",ISNUMBER(OFFSET('Water Data'!$F$5,0,10*ROW('Water Data'!F194)))),CONCATENATE("[",ROUND(100-OFFSET('Water Data'!$F$5,0,10*ROW('Water Data'!F194)),0),"]"),IF(AND(ISNUMBER(OFFSET('Water Data'!$F$5,0,10*ROW('Water Data'!F194))),CB200="",ISNUMBER(OFFSET('Water Data'!$F$5,0,10*ROW('Water Data'!F194)))),100-OFFSET('Water Data'!$F$5,0,10*ROW('Water Data'!F194)),NA())))</f>
        <v>#N/A</v>
      </c>
      <c r="N200" s="119" t="e">
        <f ca="1">+IF(AND(ISNUMBER(OFFSET('Water Data'!$F$7,0,10*ROW('Water Data'!F194))),CC200="Yes"),OFFSET('Water Data'!$F$7,0,10*ROW('Water Data'!F194)),IF(AND(ISNUMBER(OFFSET('Water Data'!$F$7,0,10*ROW('Water Data'!F194))),CC200="No",ISNUMBER(OFFSET('Water Data'!$F$7,0,10*ROW('Water Data'!F194)))),CONCATENATE("[",ROUND(OFFSET('Water Data'!$F$7,0,10*ROW('Water Data'!F194)),0),"]"),IF(AND(ISNUMBER(OFFSET('Water Data'!$F$7,0,10*ROW('Water Data'!F194))),CC200="",ISNUMBER(OFFSET('Water Data'!$F$7,0,10*ROW('Water Data'!F194)))),OFFSET('Water Data'!$F$7,0,10*ROW('Water Data'!F194)),NA())))</f>
        <v>#N/A</v>
      </c>
      <c r="O200" s="119" t="e">
        <f ca="1">+IF(AND(ISNUMBER(OFFSET('Water Data'!$F$10,0,10*ROW('Water Data'!F194))),CD200="Yes"),OFFSET('Water Data'!$F$10,0,10*ROW('Water Data'!F194)),IF(AND(ISNUMBER(OFFSET('Water Data'!$F$10,0,10*ROW('Water Data'!F194))),CD200="No",ISNUMBER(OFFSET('Water Data'!$F$10,0,10*ROW('Water Data'!F194)))),CONCATENATE("[",ROUND(OFFSET('Water Data'!$F$10,0,10*ROW('Water Data'!F194)),0),"]"),IF(AND(ISNUMBER(OFFSET('Water Data'!$F$10,0,10*ROW('Water Data'!F194))),CD200="",ISNUMBER(OFFSET('Water Data'!$F$10,0,10*ROW('Water Data'!F194)))),OFFSET('Water Data'!$F$10,0,10*ROW('Water Data'!F194)),NA())))</f>
        <v>#N/A</v>
      </c>
      <c r="P200" s="119" t="e">
        <f ca="1">+IF(AND(ISNUMBER(OFFSET('Water Data'!$G$5,0,10*ROW('Water Data'!G194))),CE200="Yes"),100-OFFSET('Water Data'!$G$5,0,10*ROW('Water Data'!G194)),IF(AND(ISNUMBER(OFFSET('Water Data'!$G$5,0,10*ROW('Water Data'!G194))),CE200="No",ISNUMBER(OFFSET('Water Data'!$G$5,0,10*ROW('Water Data'!G194)))),CONCATENATE("[",ROUND(100-OFFSET('Water Data'!$G$5,0,10*ROW('Water Data'!G194)),0),"]"),IF(AND(ISNUMBER(OFFSET('Water Data'!$G$5,0,10*ROW('Water Data'!G194))),CE200="",ISNUMBER(OFFSET('Water Data'!$G$5,0,10*ROW('Water Data'!G194)))),100-OFFSET('Water Data'!$G$5,0,10*ROW('Water Data'!G194)),NA())))</f>
        <v>#N/A</v>
      </c>
      <c r="Q200" s="119" t="e">
        <f ca="1">+IF(AND(ISNUMBER(OFFSET('Water Data'!$G$7,0,10*ROW('Water Data'!G194))),CF200="Yes"),OFFSET('Water Data'!$G$7,0,10*ROW('Water Data'!G194)),IF(AND(ISNUMBER(OFFSET('Water Data'!$G$7,0,10*ROW('Water Data'!G194))),CF200="No",ISNUMBER(OFFSET('Water Data'!$G$7,0,10*ROW('Water Data'!G194)))),CONCATENATE("[",ROUND(OFFSET('Water Data'!$G$7,0,10*ROW('Water Data'!G194)),0),"]"),IF(AND(ISNUMBER(OFFSET('Water Data'!$G$7,0,10*ROW('Water Data'!G194))),CF200="",ISNUMBER(OFFSET('Water Data'!$G$7,0,10*ROW('Water Data'!G194)))),OFFSET('Water Data'!$G$7,0,10*ROW('Water Data'!G194)),NA())))</f>
        <v>#N/A</v>
      </c>
      <c r="R200" s="119" t="e">
        <f ca="1">+IF(AND(ISNUMBER(OFFSET('Water Data'!$G$10,0,10*ROW('Water Data'!G194))),CG200="Yes"),OFFSET('Water Data'!$G$10,0,10*ROW('Water Data'!G194)),IF(AND(ISNUMBER(OFFSET('Water Data'!$G$10,0,10*ROW('Water Data'!G194))),CG200="No",ISNUMBER(OFFSET('Water Data'!$G$10,0,10*ROW('Water Data'!G194)))),CONCATENATE("[",ROUND(OFFSET('Water Data'!$G$10,0,10*ROW('Water Data'!G194)),0),"]"),IF(AND(ISNUMBER(OFFSET('Water Data'!$G$10,0,10*ROW('Water Data'!G194))),CG200="",ISNUMBER(OFFSET('Water Data'!$G$10,0,10*ROW('Water Data'!G194)))),OFFSET('Water Data'!$G$10,0,10*ROW('Water Data'!G194)),NA())))</f>
        <v>#N/A</v>
      </c>
      <c r="S200" s="119" t="e">
        <f ca="1">+IF(AND(ISNUMBER(OFFSET('Water Data'!$H$5,0,10*ROW('Water Data'!H194))),CH200="Yes"),100-OFFSET('Water Data'!$H$5,0,10*ROW('Water Data'!H194)),IF(AND(ISNUMBER(OFFSET('Water Data'!$H$5,0,10*ROW('Water Data'!H194))),CH200="No",ISNUMBER(OFFSET('Water Data'!$H$5,0,10*ROW('Water Data'!H194)))),CONCATENATE("[",ROUND(100-OFFSET('Water Data'!$H$5,0,10*ROW('Water Data'!H194)),0),"]"),IF(AND(ISNUMBER(OFFSET('Water Data'!$H$5,0,10*ROW('Water Data'!H194))),CH200="",ISNUMBER(OFFSET('Water Data'!$H$5,0,10*ROW('Water Data'!H194)))),100-OFFSET('Water Data'!$H$5,0,10*ROW('Water Data'!H194)),NA())))</f>
        <v>#N/A</v>
      </c>
      <c r="T200" s="119" t="e">
        <f ca="1">+IF(AND(ISNUMBER(OFFSET('Water Data'!$H$7,0,10*ROW('Water Data'!H194))),CI200="Yes"),OFFSET('Water Data'!$H$7,0,10*ROW('Water Data'!H194)),IF(AND(ISNUMBER(OFFSET('Water Data'!$H$7,0,10*ROW('Water Data'!H194))),CI200="No",ISNUMBER(OFFSET('Water Data'!$H$7,0,10*ROW('Water Data'!H194)))),CONCATENATE("[",ROUND(OFFSET('Water Data'!$H$7,0,10*ROW('Water Data'!H194)),0),"]"),IF(AND(ISNUMBER(OFFSET('Water Data'!$H$7,0,10*ROW('Water Data'!H194))),CI200="",ISNUMBER(OFFSET('Water Data'!$H$7,0,10*ROW('Water Data'!H194)))),OFFSET('Water Data'!$H$7,0,10*ROW('Water Data'!H194)),NA())))</f>
        <v>#N/A</v>
      </c>
      <c r="U200" s="119" t="e">
        <f ca="1">+IF(AND(ISNUMBER(OFFSET('Water Data'!$H$10,0,10*ROW('Water Data'!H194))),CJ200="Yes"),OFFSET('Water Data'!$H$10,0,10*ROW('Water Data'!H194)),IF(AND(ISNUMBER(OFFSET('Water Data'!$H$10,0,10*ROW('Water Data'!H194))),CJ200="No",ISNUMBER(OFFSET('Water Data'!$H$10,0,10*ROW('Water Data'!H194)))),CONCATENATE("[",ROUND(OFFSET('Water Data'!$H$10,0,10*ROW('Water Data'!H194)),0),"]"),IF(AND(ISNUMBER(OFFSET('Water Data'!$H$10,0,10*ROW('Water Data'!H194))),CJ200="",ISNUMBER(OFFSET('Water Data'!$H$10,0,10*ROW('Water Data'!H194)))),OFFSET('Water Data'!$H$10,0,10*ROW('Water Data'!H194)),NA())))</f>
        <v>#N/A</v>
      </c>
      <c r="V200" s="120" t="e">
        <f ca="1">+IF(AND(ISNUMBER(OFFSET('Sanitation Data'!$C$5,0,10*ROW('Sanitation Data'!C194))),CK200="Yes"),100-OFFSET('Sanitation Data'!$C$5,0,10*ROW('Sanitation Data'!C194)),IF(AND(ISNUMBER(OFFSET('Sanitation Data'!$C$5,0,10*ROW('Sanitation Data'!C194))),CK200="No",ISNUMBER(OFFSET('Sanitation Data'!$C$5,0,10*ROW('Sanitation Data'!C194)))),CONCATENATE("[",ROUND(100-OFFSET('Sanitation Data'!$C$5,0,10*ROW('Sanitation Data'!C194)),0),"]"),IF(AND(ISNUMBER(OFFSET('Sanitation Data'!$C$5,0,10*ROW('Sanitation Data'!C194))),CK200="",ISNUMBER(OFFSET('Sanitation Data'!$C$5,0,10*ROW('Sanitation Data'!C194)))),100-OFFSET('Sanitation Data'!$C$5,0,10*ROW('Sanitation Data'!C194)),NA())))</f>
        <v>#N/A</v>
      </c>
      <c r="W200" s="120" t="e">
        <f ca="1">+IF(AND(ISNUMBER(OFFSET('Sanitation Data'!$C$7,0,10*ROW('Sanitation Data'!C194))),CL200="Yes"),OFFSET('Sanitation Data'!$C$7,0,10*ROW('Sanitation Data'!C194)),IF(AND(ISNUMBER(OFFSET('Sanitation Data'!$C$7,0,10*ROW('Sanitation Data'!C194))),CL200="No",ISNUMBER(OFFSET('Sanitation Data'!$C$7,0,10*ROW('Sanitation Data'!C194)))),CONCATENATE("[",ROUND(OFFSET('Sanitation Data'!$C$7,0,10*ROW('Sanitation Data'!C194)),0),"]"),IF(AND(ISNUMBER(OFFSET('Sanitation Data'!$C$7,0,10*ROW('Sanitation Data'!C194))),CL200="",ISNUMBER(OFFSET('Sanitation Data'!$C$7,0,10*ROW('Sanitation Data'!C194)))),OFFSET('Sanitation Data'!$C$7,0,10*ROW('Sanitation Data'!C194)),NA())))</f>
        <v>#N/A</v>
      </c>
      <c r="X200" s="120" t="e">
        <f ca="1">+IF(AND(ISNUMBER(OFFSET('Sanitation Data'!$C$11,0,10*ROW('Sanitation Data'!C194))),CM200="Yes"),OFFSET('Sanitation Data'!$C$11,0,10*ROW('Sanitation Data'!C194)),IF(AND(ISNUMBER(OFFSET('Sanitation Data'!$C$11,0,10*ROW('Sanitation Data'!C194))),CM200="No",ISNUMBER(OFFSET('Sanitation Data'!$C$11,0,10*ROW('Sanitation Data'!C194)))),CONCATENATE("[",ROUND(OFFSET('Sanitation Data'!$C$11,0,10*ROW('Sanitation Data'!C194)),0),"]"),IF(AND(ISNUMBER(OFFSET('Sanitation Data'!$C$11,0,10*ROW('Sanitation Data'!C194))),CM200="",ISNUMBER(OFFSET('Sanitation Data'!$C$11,0,10*ROW('Sanitation Data'!C194)))),OFFSET('Sanitation Data'!$C$11,0,10*ROW('Sanitation Data'!C194)),NA())))</f>
        <v>#N/A</v>
      </c>
      <c r="Y200" s="120" t="e">
        <f ca="1">+IF(AND(ISNUMBER(OFFSET('Sanitation Data'!$C$12,0,10*ROW('Sanitation Data'!C194))),CN200="Yes"),OFFSET('Sanitation Data'!$C$12,0,10*ROW('Sanitation Data'!C194)),IF(AND(ISNUMBER(OFFSET('Sanitation Data'!$C$12,0,10*ROW('Sanitation Data'!C194))),CN200="No",ISNUMBER(OFFSET('Sanitation Data'!$C$12,0,10*ROW('Sanitation Data'!C194)))),CONCATENATE("[",ROUND(OFFSET('Sanitation Data'!$C$12,0,10*ROW('Sanitation Data'!C194)),0),"]"),IF(AND(ISNUMBER(OFFSET('Sanitation Data'!$C$12,0,10*ROW('Sanitation Data'!C194))),CN200="",ISNUMBER(OFFSET('Sanitation Data'!$C$12,0,10*ROW('Sanitation Data'!C194)))),OFFSET('Sanitation Data'!$C$12,0,10*ROW('Sanitation Data'!C194)),NA())))</f>
        <v>#N/A</v>
      </c>
      <c r="Z200" s="120" t="e">
        <f ca="1">+IF(AND(ISNUMBER(OFFSET('Sanitation Data'!$C$13,0,10*ROW('Sanitation Data'!C194))),CO200="Yes"),OFFSET('Sanitation Data'!$C$13,0,10*ROW('Sanitation Data'!C194)),IF(AND(ISNUMBER(OFFSET('Sanitation Data'!$C$13,0,10*ROW('Sanitation Data'!C194))),CO200="No",ISNUMBER(OFFSET('Sanitation Data'!$C$13,0,10*ROW('Sanitation Data'!C194)))),CONCATENATE("[",ROUND(OFFSET('Sanitation Data'!$C$13,0,10*ROW('Sanitation Data'!C194)),0),"]"),IF(AND(ISNUMBER(OFFSET('Sanitation Data'!$C$13,0,10*ROW('Sanitation Data'!C194))),CO200="",ISNUMBER(OFFSET('Sanitation Data'!$C$13,0,10*ROW('Sanitation Data'!C194)))),OFFSET('Sanitation Data'!$C$13,0,10*ROW('Sanitation Data'!C194)),NA())))</f>
        <v>#N/A</v>
      </c>
      <c r="AA200" s="120" t="e">
        <f ca="1">+IF(AND(ISNUMBER(OFFSET('Sanitation Data'!$D$5,0,10*ROW('Sanitation Data'!D194))),CP200="Yes"),100-OFFSET('Sanitation Data'!$D$5,0,10*ROW('Sanitation Data'!D194)),IF(AND(ISNUMBER(OFFSET('Sanitation Data'!$D$5,0,10*ROW('Sanitation Data'!D194))),CP200="No",ISNUMBER(OFFSET('Sanitation Data'!$D$5,0,10*ROW('Sanitation Data'!D194)))),CONCATENATE("[",ROUND(100-OFFSET('Sanitation Data'!$D$5,0,10*ROW('Sanitation Data'!D194)),0),"]"),IF(AND(ISNUMBER(OFFSET('Sanitation Data'!$D$5,0,10*ROW('Sanitation Data'!D194))),CP200="",ISNUMBER(OFFSET('Sanitation Data'!$D$5,0,10*ROW('Sanitation Data'!D194)))),100-OFFSET('Sanitation Data'!$D$5,0,10*ROW('Sanitation Data'!D194)),NA())))</f>
        <v>#N/A</v>
      </c>
      <c r="AB200" s="120" t="e">
        <f ca="1">+IF(AND(ISNUMBER(OFFSET('Sanitation Data'!$D$7,0,10*ROW('Sanitation Data'!D194))),CQ200="Yes"),OFFSET('Sanitation Data'!$D$7,0,10*ROW('Sanitation Data'!G194)),IF(AND(ISNUMBER(OFFSET('Sanitation Data'!$D$7,0,10*ROW('Sanitation Data'!D194))),CQ200="No",ISNUMBER(OFFSET('Sanitation Data'!$D$7,0,10*ROW('Sanitation Data'!D194)))),CONCATENATE("[",ROUND(OFFSET('Sanitation Data'!$D$7,0,10*ROW('Sanitation Data'!D194)),0),"]"),IF(AND(ISNUMBER(OFFSET('Sanitation Data'!$D$7,0,10*ROW('Sanitation Data'!D194))),CQ200="",ISNUMBER(OFFSET('Sanitation Data'!$D$7,0,10*ROW('Sanitation Data'!D194)))),OFFSET('Sanitation Data'!$D$7,0,10*ROW('Sanitation Data'!D194)),NA())))</f>
        <v>#N/A</v>
      </c>
      <c r="AC200" s="120" t="e">
        <f ca="1">+IF(AND(ISNUMBER(OFFSET('Sanitation Data'!$D$11,0,10*ROW('Sanitation Data'!D194))),CR200="Yes"),OFFSET('Sanitation Data'!$D$11,0,10*ROW('Sanitation Data'!D194)),IF(AND(ISNUMBER(OFFSET('Sanitation Data'!$D$11,0,10*ROW('Sanitation Data'!D194))),CR200="No",ISNUMBER(OFFSET('Sanitation Data'!$D$11,0,10*ROW('Sanitation Data'!D194)))),CONCATENATE("[",ROUND(OFFSET('Sanitation Data'!$D$11,0,10*ROW('Sanitation Data'!D194)),0),"]"),IF(AND(ISNUMBER(OFFSET('Sanitation Data'!$D$11,0,10*ROW('Sanitation Data'!D194))),CR200="",ISNUMBER(OFFSET('Sanitation Data'!$D$11,0,10*ROW('Sanitation Data'!D194)))),OFFSET('Sanitation Data'!$D$11,0,10*ROW('Sanitation Data'!D194)),NA())))</f>
        <v>#N/A</v>
      </c>
      <c r="AD200" s="120" t="e">
        <f ca="1">+IF(AND(ISNUMBER(OFFSET('Sanitation Data'!$D$12,0,10*ROW('Sanitation Data'!D194))),CS200="Yes"),OFFSET('Sanitation Data'!$D$12,0,10*ROW('Sanitation Data'!D194)),IF(AND(ISNUMBER(OFFSET('Sanitation Data'!$D$12,0,10*ROW('Sanitation Data'!D194))),CS200="No",ISNUMBER(OFFSET('Sanitation Data'!$D$12,0,10*ROW('Sanitation Data'!D194)))),CONCATENATE("[",ROUND(OFFSET('Sanitation Data'!$D$12,0,10*ROW('Sanitation Data'!D194)),0),"]"),IF(AND(ISNUMBER(OFFSET('Sanitation Data'!$D$12,0,10*ROW('Sanitation Data'!D194))),CS200="",ISNUMBER(OFFSET('Sanitation Data'!$D$12,0,10*ROW('Sanitation Data'!D194)))),OFFSET('Sanitation Data'!$D$12,0,10*ROW('Sanitation Data'!D194)),NA())))</f>
        <v>#N/A</v>
      </c>
      <c r="AE200" s="120" t="e">
        <f ca="1">+IF(AND(ISNUMBER(OFFSET('Sanitation Data'!$D$13,0,10*ROW('Sanitation Data'!D194))),CT200="Yes"),OFFSET('Sanitation Data'!$D$13,0,10*ROW('Sanitation Data'!D194)),IF(AND(ISNUMBER(OFFSET('Sanitation Data'!$D$13,0,10*ROW('Sanitation Data'!D194))),CT200="No",ISNUMBER(OFFSET('Sanitation Data'!$D$13,0,10*ROW('Sanitation Data'!D194)))),CONCATENATE("[",ROUND(OFFSET('Sanitation Data'!$D$13,0,10*ROW('Sanitation Data'!D194)),0),"]"),IF(AND(ISNUMBER(OFFSET('Sanitation Data'!$D$13,0,10*ROW('Sanitation Data'!D194))),CT200="",ISNUMBER(OFFSET('Sanitation Data'!$D$13,0,10*ROW('Sanitation Data'!D194)))),OFFSET('Sanitation Data'!$D$13,0,10*ROW('Sanitation Data'!D194)),NA())))</f>
        <v>#N/A</v>
      </c>
      <c r="AF200" s="120" t="e">
        <f ca="1">+IF(AND(ISNUMBER(OFFSET('Sanitation Data'!$E$5,0,10*ROW('Sanitation Data'!E194))),CU200="Yes"),100-OFFSET('Sanitation Data'!$E$5,0,10*ROW('Sanitation Data'!E194)),IF(AND(ISNUMBER(OFFSET('Sanitation Data'!$E$5,0,10*ROW('Sanitation Data'!E194))),CU200="No",ISNUMBER(OFFSET('Sanitation Data'!$E$5,0,10*ROW('Sanitation Data'!E194)))),CONCATENATE("[",ROUND(100-OFFSET('Sanitation Data'!$E$5,0,10*ROW('Sanitation Data'!E194)),0),"]"),IF(AND(ISNUMBER(OFFSET('Sanitation Data'!$E$5,0,10*ROW('Sanitation Data'!E194))),CU200="",ISNUMBER(OFFSET('Sanitation Data'!$E$5,0,10*ROW('Sanitation Data'!E194)))),100-OFFSET('Sanitation Data'!$E$5,0,10*ROW('Sanitation Data'!E194)),NA())))</f>
        <v>#N/A</v>
      </c>
      <c r="AG200" s="120" t="e">
        <f ca="1">+IF(AND(ISNUMBER(OFFSET('Sanitation Data'!$E$7,0,10*ROW('Sanitation Data'!E194))),CV200="Yes"),OFFSET('Sanitation Data'!$E$7,0,10*ROW('Sanitation Data'!E194)),IF(AND(ISNUMBER(OFFSET('Sanitation Data'!$E$7,0,10*ROW('Sanitation Data'!E194))),CV200="No",ISNUMBER(OFFSET('Sanitation Data'!$E$7,0,10*ROW('Sanitation Data'!E194)))),CONCATENATE("[",ROUND(OFFSET('Sanitation Data'!$E$7,0,10*ROW('Sanitation Data'!E194)),0),"]"),IF(AND(ISNUMBER(OFFSET('Sanitation Data'!$E$7,0,10*ROW('Sanitation Data'!E194))),CV200="",ISNUMBER(OFFSET('Sanitation Data'!$E$7,0,10*ROW('Sanitation Data'!E194)))),OFFSET('Sanitation Data'!$E$7,0,10*ROW('Sanitation Data'!E194)),NA())))</f>
        <v>#N/A</v>
      </c>
      <c r="AH200" s="120" t="e">
        <f ca="1">+IF(AND(ISNUMBER(OFFSET('Sanitation Data'!$E$11,0,10*ROW('Sanitation Data'!E194))),CW200="Yes"),OFFSET('Sanitation Data'!$E$11,0,10*ROW('Sanitation Data'!E194)),IF(AND(ISNUMBER(OFFSET('Sanitation Data'!$E$11,0,10*ROW('Sanitation Data'!E194))),CW200="No",ISNUMBER(OFFSET('Sanitation Data'!$E$11,0,10*ROW('Sanitation Data'!E194)))),CONCATENATE("[",ROUND(OFFSET('Sanitation Data'!$E$11,0,10*ROW('Sanitation Data'!E194)),0),"]"),IF(AND(ISNUMBER(OFFSET('Sanitation Data'!$E$11,0,10*ROW('Sanitation Data'!E194))),CW200="",ISNUMBER(OFFSET('Sanitation Data'!$E$11,0,10*ROW('Sanitation Data'!E194)))),OFFSET('Sanitation Data'!$E$11,0,10*ROW('Sanitation Data'!E194)),NA())))</f>
        <v>#N/A</v>
      </c>
      <c r="AI200" s="120" t="e">
        <f ca="1">+IF(AND(ISNUMBER(OFFSET('Sanitation Data'!$E$12,0,10*ROW('Sanitation Data'!E194))),CX200="Yes"),OFFSET('Sanitation Data'!$E$12,0,10*ROW('Sanitation Data'!E194)),IF(AND(ISNUMBER(OFFSET('Sanitation Data'!$E$12,0,10*ROW('Sanitation Data'!E194))),CX200="No",ISNUMBER(OFFSET('Sanitation Data'!$E$12,0,10*ROW('Sanitation Data'!E194)))),CONCATENATE("[",ROUND(OFFSET('Sanitation Data'!$E$12,0,10*ROW('Sanitation Data'!E194)),0),"]"),IF(AND(ISNUMBER(OFFSET('Sanitation Data'!$E$12,0,10*ROW('Sanitation Data'!E194))),CX200="",ISNUMBER(OFFSET('Sanitation Data'!$E$12,0,10*ROW('Sanitation Data'!E194)))),OFFSET('Sanitation Data'!$E$12,0,10*ROW('Sanitation Data'!E194)),NA())))</f>
        <v>#N/A</v>
      </c>
      <c r="AJ200" s="120" t="e">
        <f ca="1">+IF(AND(ISNUMBER(OFFSET('Sanitation Data'!$E$13,0,10*ROW('Sanitation Data'!E194))),CY200="Yes"),OFFSET('Sanitation Data'!$E$13,0,10*ROW('Sanitation Data'!E194)),IF(AND(ISNUMBER(OFFSET('Sanitation Data'!$E$13,0,10*ROW('Sanitation Data'!E194))),CY200="No",ISNUMBER(OFFSET('Sanitation Data'!$E$13,0,10*ROW('Sanitation Data'!E194)))),CONCATENATE("[",ROUND(OFFSET('Sanitation Data'!$E$13,0,10*ROW('Sanitation Data'!E194)),0),"]"),IF(AND(ISNUMBER(OFFSET('Sanitation Data'!$E$13,0,10*ROW('Sanitation Data'!E194))),CY200="",ISNUMBER(OFFSET('Sanitation Data'!$E$13,0,10*ROW('Sanitation Data'!E194)))),OFFSET('Sanitation Data'!$E$13,0,10*ROW('Sanitation Data'!E194)),NA())))</f>
        <v>#N/A</v>
      </c>
      <c r="AK200" s="120" t="e">
        <f ca="1">+IF(AND(ISNUMBER(OFFSET('Sanitation Data'!$F$5,0,10*ROW('Sanitation Data'!F194))),CZ200="Yes"),100-OFFSET('Sanitation Data'!$F$5,0,10*ROW('Sanitation Data'!F194)),IF(AND(ISNUMBER(OFFSET('Sanitation Data'!$F$5,0,10*ROW('Sanitation Data'!F194))),CZ200="No",ISNUMBER(OFFSET('Sanitation Data'!$F$5,0,10*ROW('Sanitation Data'!F194)))),CONCATENATE("[",ROUND(100-OFFSET('Sanitation Data'!$F$5,0,10*ROW('Sanitation Data'!F194)),0),"]"),IF(AND(ISNUMBER(OFFSET('Sanitation Data'!$F$5,0,10*ROW('Sanitation Data'!F194))),CZ200="",ISNUMBER(OFFSET('Sanitation Data'!$F$5,0,10*ROW('Sanitation Data'!F194)))),100-OFFSET('Sanitation Data'!$F$5,0,10*ROW('Sanitation Data'!F194)),NA())))</f>
        <v>#N/A</v>
      </c>
      <c r="AL200" s="120" t="e">
        <f ca="1">+IF(AND(ISNUMBER(OFFSET('Sanitation Data'!$F$7,0,10*ROW('Sanitation Data'!F194))),DA200="Yes"),OFFSET('Sanitation Data'!$F$7,0,10*ROW('Sanitation Data'!F194)),IF(AND(ISNUMBER(OFFSET('Sanitation Data'!$F$7,0,10*ROW('Sanitation Data'!F194))),DA200="No",ISNUMBER(OFFSET('Sanitation Data'!$F$7,0,10*ROW('Sanitation Data'!F194)))),CONCATENATE("[",ROUND(OFFSET('Sanitation Data'!$F$7,0,10*ROW('Sanitation Data'!F194)),0),"]"),IF(AND(ISNUMBER(OFFSET('Sanitation Data'!$F$7,0,10*ROW('Sanitation Data'!F194))),DA200="",ISNUMBER(OFFSET('Sanitation Data'!$F$7,0,10*ROW('Sanitation Data'!F194)))),OFFSET('Sanitation Data'!$F$7,0,10*ROW('Sanitation Data'!F194)),NA())))</f>
        <v>#N/A</v>
      </c>
      <c r="AM200" s="120" t="e">
        <f ca="1">+IF(AND(ISNUMBER(OFFSET('Sanitation Data'!$F$11,0,10*ROW('Sanitation Data'!F194))),DB200="Yes"),OFFSET('Sanitation Data'!$F$11,0,10*ROW('Sanitation Data'!F194)),IF(AND(ISNUMBER(OFFSET('Sanitation Data'!$F$11,0,10*ROW('Sanitation Data'!F194))),DB200="No",ISNUMBER(OFFSET('Sanitation Data'!$F$11,0,10*ROW('Sanitation Data'!F194)))),CONCATENATE("[",ROUND(OFFSET('Sanitation Data'!$F$11,0,10*ROW('Sanitation Data'!F194)),0),"]"),IF(AND(ISNUMBER(OFFSET('Sanitation Data'!$F$11,0,10*ROW('Sanitation Data'!F194))),DB200="",ISNUMBER(OFFSET('Sanitation Data'!$F$11,0,10*ROW('Sanitation Data'!F194)))),OFFSET('Sanitation Data'!$F$11,0,10*ROW('Sanitation Data'!F194)),NA())))</f>
        <v>#N/A</v>
      </c>
      <c r="AN200" s="120" t="e">
        <f ca="1">+IF(AND(ISNUMBER(OFFSET('Sanitation Data'!$F$12,0,10*ROW('Sanitation Data'!F194))),DC200="Yes"),OFFSET('Sanitation Data'!$F$12,0,10*ROW('Sanitation Data'!F194)),IF(AND(ISNUMBER(OFFSET('Sanitation Data'!$F$12,0,10*ROW('Sanitation Data'!F194))),DC200="No",ISNUMBER(OFFSET('Sanitation Data'!$F$12,0,10*ROW('Sanitation Data'!F194)))),CONCATENATE("[",ROUND(OFFSET('Sanitation Data'!$F$12,0,10*ROW('Sanitation Data'!F194)),0),"]"),IF(AND(ISNUMBER(OFFSET('Sanitation Data'!$F$12,0,10*ROW('Sanitation Data'!F194))),DC200="",ISNUMBER(OFFSET('Sanitation Data'!$F$12,0,10*ROW('Sanitation Data'!F194)))),OFFSET('Sanitation Data'!$F$12,0,10*ROW('Sanitation Data'!F194)),NA())))</f>
        <v>#N/A</v>
      </c>
      <c r="AO200" s="120" t="e">
        <f ca="1">+IF(AND(ISNUMBER(OFFSET('Sanitation Data'!$F$13,0,10*ROW('Sanitation Data'!F194))),DD200="Yes"),OFFSET('Sanitation Data'!$F$13,0,10*ROW('Sanitation Data'!F194)),IF(AND(ISNUMBER(OFFSET('Sanitation Data'!$F$13,0,10*ROW('Sanitation Data'!F194))),DD200="No",ISNUMBER(OFFSET('Sanitation Data'!$F$13,0,10*ROW('Sanitation Data'!F194)))),CONCATENATE("[",ROUND(OFFSET('Sanitation Data'!$F$13,0,10*ROW('Sanitation Data'!F194)),0),"]"),IF(AND(ISNUMBER(OFFSET('Sanitation Data'!$F$13,0,10*ROW('Sanitation Data'!F194))),DD200="",ISNUMBER(OFFSET('Sanitation Data'!$F$13,0,10*ROW('Sanitation Data'!F194)))),OFFSET('Sanitation Data'!$F$13,0,10*ROW('Sanitation Data'!F194)),NA())))</f>
        <v>#N/A</v>
      </c>
      <c r="AP200" s="120" t="e">
        <f ca="1">+IF(AND(ISNUMBER(OFFSET('Sanitation Data'!$G$5,0,10*ROW('Sanitation Data'!G194))),DE200="Yes"),100-OFFSET('Sanitation Data'!$G$5,0,10*ROW('Sanitation Data'!G194)),IF(AND(ISNUMBER(OFFSET('Sanitation Data'!$G$5,0,10*ROW('Sanitation Data'!G194))),DE200="No",ISNUMBER(OFFSET('Sanitation Data'!$G$5,0,10*ROW('Sanitation Data'!G194)))),CONCATENATE("[",ROUND(100-OFFSET('Sanitation Data'!$G$5,0,10*ROW('Sanitation Data'!G194)),0),"]"),IF(AND(ISNUMBER(OFFSET('Sanitation Data'!$G$5,0,10*ROW('Sanitation Data'!G194))),DE200="",ISNUMBER(OFFSET('Sanitation Data'!$G$5,0,10*ROW('Sanitation Data'!G194)))),100-OFFSET('Sanitation Data'!$G$5,0,10*ROW('Sanitation Data'!G194)),NA())))</f>
        <v>#N/A</v>
      </c>
      <c r="AQ200" s="120" t="e">
        <f ca="1">+IF(AND(ISNUMBER(OFFSET('Sanitation Data'!$G$7,0,10*ROW('Sanitation Data'!G194))),DF200="Yes"),OFFSET('Sanitation Data'!$G$7,0,10*ROW('Sanitation Data'!G194)),IF(AND(ISNUMBER(OFFSET('Sanitation Data'!$G$7,0,10*ROW('Sanitation Data'!G194))),DF200="No",ISNUMBER(OFFSET('Sanitation Data'!$G$7,0,10*ROW('Sanitation Data'!G194)))),CONCATENATE("[",ROUND(OFFSET('Sanitation Data'!$G$7,0,10*ROW('Sanitation Data'!G194)),0),"]"),IF(AND(ISNUMBER(OFFSET('Sanitation Data'!$G$7,0,10*ROW('Sanitation Data'!G194))),DF200="",ISNUMBER(OFFSET('Sanitation Data'!$G$7,0,10*ROW('Sanitation Data'!G194)))),OFFSET('Sanitation Data'!$G$7,0,10*ROW('Sanitation Data'!G194)),NA())))</f>
        <v>#N/A</v>
      </c>
      <c r="AR200" s="120" t="e">
        <f ca="1">+IF(AND(ISNUMBER(OFFSET('Sanitation Data'!$G$11,0,10*ROW('Sanitation Data'!G194))),DG200="Yes"),OFFSET('Sanitation Data'!$G$11,0,10*ROW('Sanitation Data'!G194)),IF(AND(ISNUMBER(OFFSET('Sanitation Data'!$G$11,0,10*ROW('Sanitation Data'!G194))),DG200="No",ISNUMBER(OFFSET('Sanitation Data'!$G$11,0,10*ROW('Sanitation Data'!G194)))),CONCATENATE("[",ROUND(OFFSET('Sanitation Data'!$G$11,0,10*ROW('Sanitation Data'!G194)),0),"]"),IF(AND(ISNUMBER(OFFSET('Sanitation Data'!$G$11,0,10*ROW('Sanitation Data'!G194))),DG200="",ISNUMBER(OFFSET('Sanitation Data'!$G$11,0,10*ROW('Sanitation Data'!G194)))),OFFSET('Sanitation Data'!$G$11,0,10*ROW('Sanitation Data'!G194)),NA())))</f>
        <v>#N/A</v>
      </c>
      <c r="AS200" s="120" t="e">
        <f ca="1">+IF(AND(ISNUMBER(OFFSET('Sanitation Data'!$G$12,0,10*ROW('Sanitation Data'!G194))),DH200="Yes"),OFFSET('Sanitation Data'!$G$12,0,10*ROW('Sanitation Data'!G194)),IF(AND(ISNUMBER(OFFSET('Sanitation Data'!$G$12,0,10*ROW('Sanitation Data'!G194))),DH200="No",ISNUMBER(OFFSET('Sanitation Data'!$G$12,0,10*ROW('Sanitation Data'!G194)))),CONCATENATE("[",ROUND(OFFSET('Sanitation Data'!$G$12,0,10*ROW('Sanitation Data'!G194)),0),"]"),IF(AND(ISNUMBER(OFFSET('Sanitation Data'!$G$12,0,10*ROW('Sanitation Data'!G194))),DH200="",ISNUMBER(OFFSET('Sanitation Data'!$G$12,0,10*ROW('Sanitation Data'!G194)))),OFFSET('Sanitation Data'!$G$12,0,10*ROW('Sanitation Data'!G194)),NA())))</f>
        <v>#N/A</v>
      </c>
      <c r="AT200" s="120" t="e">
        <f ca="1">+IF(AND(ISNUMBER(OFFSET('Sanitation Data'!$G$13,0,10*ROW('Sanitation Data'!G194))),DI200="Yes"),OFFSET('Sanitation Data'!$G$13,0,10*ROW('Sanitation Data'!G194)),IF(AND(ISNUMBER(OFFSET('Sanitation Data'!$G$13,0,10*ROW('Sanitation Data'!G194))),DI200="No",ISNUMBER(OFFSET('Sanitation Data'!$G$13,0,10*ROW('Sanitation Data'!G194)))),CONCATENATE("[",ROUND(OFFSET('Sanitation Data'!$G$13,0,10*ROW('Sanitation Data'!G194)),0),"]"),IF(AND(ISNUMBER(OFFSET('Sanitation Data'!$G$13,0,10*ROW('Sanitation Data'!G194))),DI200="",ISNUMBER(OFFSET('Sanitation Data'!$G$13,0,10*ROW('Sanitation Data'!G194)))),OFFSET('Sanitation Data'!$G$13,0,10*ROW('Sanitation Data'!G194)),NA())))</f>
        <v>#N/A</v>
      </c>
      <c r="AU200" s="120" t="e">
        <f ca="1">+IF(AND(ISNUMBER(OFFSET('Sanitation Data'!$H$5,0,10*ROW('Sanitation Data'!H194))),DJ200="Yes"),100-OFFSET('Sanitation Data'!$H$5,0,10*ROW('Sanitation Data'!H194)),IF(AND(ISNUMBER(OFFSET('Sanitation Data'!$H$5,0,10*ROW('Sanitation Data'!H194))),DJ200="No",ISNUMBER(OFFSET('Sanitation Data'!$H$5,0,10*ROW('Sanitation Data'!H194)))),CONCATENATE("[",ROUND(100-OFFSET('Sanitation Data'!$H$5,0,10*ROW('Sanitation Data'!H194)),0),"]"),IF(AND(ISNUMBER(OFFSET('Sanitation Data'!$H$5,0,10*ROW('Sanitation Data'!H194))),DJ200="",ISNUMBER(OFFSET('Sanitation Data'!$H$5,0,10*ROW('Sanitation Data'!H194)))),100-OFFSET('Sanitation Data'!$H$5,0,10*ROW('Sanitation Data'!H194)),NA())))</f>
        <v>#N/A</v>
      </c>
      <c r="AV200" s="120" t="e">
        <f ca="1">+IF(AND(ISNUMBER(OFFSET('Sanitation Data'!$H$7,0,10*ROW('Sanitation Data'!H194))),DK200="Yes"),OFFSET('Sanitation Data'!$H$7,0,10*ROW('Sanitation Data'!H194)),IF(AND(ISNUMBER(OFFSET('Sanitation Data'!$H$7,0,10*ROW('Sanitation Data'!H194))),DK200="No",ISNUMBER(OFFSET('Sanitation Data'!$H$7,0,10*ROW('Sanitation Data'!H194)))),CONCATENATE("[",ROUND(OFFSET('Sanitation Data'!$H$7,0,10*ROW('Sanitation Data'!H194)),0),"]"),IF(AND(ISNUMBER(OFFSET('Sanitation Data'!$H$7,0,10*ROW('Sanitation Data'!H194))),DK200="",ISNUMBER(OFFSET('Sanitation Data'!$H$7,0,10*ROW('Sanitation Data'!H194)))),OFFSET('Sanitation Data'!$H$7,0,10*ROW('Sanitation Data'!H194)),NA())))</f>
        <v>#N/A</v>
      </c>
      <c r="AW200" s="120" t="e">
        <f ca="1">+IF(AND(ISNUMBER(OFFSET('Sanitation Data'!$H$11,0,10*ROW('Sanitation Data'!H194))),DL200="Yes"),OFFSET('Sanitation Data'!$H$11,0,10*ROW('Sanitation Data'!H194)),IF(AND(ISNUMBER(OFFSET('Sanitation Data'!$H$11,0,10*ROW('Sanitation Data'!H194))),DL200="No",ISNUMBER(OFFSET('Sanitation Data'!$H$11,0,10*ROW('Sanitation Data'!H194)))),CONCATENATE("[",ROUND(OFFSET('Sanitation Data'!$H$11,0,10*ROW('Sanitation Data'!H194)),0),"]"),IF(AND(ISNUMBER(OFFSET('Sanitation Data'!$H$11,0,10*ROW('Sanitation Data'!H194))),DL200="",ISNUMBER(OFFSET('Sanitation Data'!$H$11,0,10*ROW('Sanitation Data'!H194)))),OFFSET('Sanitation Data'!$H$11,0,10*ROW('Sanitation Data'!H194)),NA())))</f>
        <v>#N/A</v>
      </c>
      <c r="AX200" s="120" t="e">
        <f ca="1">+IF(AND(ISNUMBER(OFFSET('Sanitation Data'!$H$12,0,10*ROW('Sanitation Data'!H194))),DM200="Yes"),OFFSET('Sanitation Data'!$H$12,0,10*ROW('Sanitation Data'!H194)),IF(AND(ISNUMBER(OFFSET('Sanitation Data'!$H$12,0,10*ROW('Sanitation Data'!H194))),DM200="No",ISNUMBER(OFFSET('Sanitation Data'!$H$12,0,10*ROW('Sanitation Data'!H194)))),CONCATENATE("[",ROUND(OFFSET('Sanitation Data'!$H$12,0,10*ROW('Sanitation Data'!H194)),0),"]"),IF(AND(ISNUMBER(OFFSET('Sanitation Data'!$H$12,0,10*ROW('Sanitation Data'!H194))),DM200="",ISNUMBER(OFFSET('Sanitation Data'!$H$12,0,10*ROW('Sanitation Data'!H194)))),OFFSET('Sanitation Data'!$H$12,0,10*ROW('Sanitation Data'!H194)),NA())))</f>
        <v>#N/A</v>
      </c>
      <c r="AY200" s="120" t="e">
        <f ca="1">+IF(AND(ISNUMBER(OFFSET('Sanitation Data'!$H$13,0,10*ROW('Sanitation Data'!H194))),DN200="Yes"),OFFSET('Sanitation Data'!$H$13,0,10*ROW('Sanitation Data'!H194)),IF(AND(ISNUMBER(OFFSET('Sanitation Data'!$H$13,0,10*ROW('Sanitation Data'!H194))),DN200="No",ISNUMBER(OFFSET('Sanitation Data'!$H$13,0,10*ROW('Sanitation Data'!H194)))),CONCATENATE("[",ROUND(OFFSET('Sanitation Data'!$H$13,0,10*ROW('Sanitation Data'!H194)),0),"]"),IF(AND(ISNUMBER(OFFSET('Sanitation Data'!$H$13,0,10*ROW('Sanitation Data'!H194))),DN200="",ISNUMBER(OFFSET('Sanitation Data'!$H$13,0,10*ROW('Sanitation Data'!H194)))),OFFSET('Sanitation Data'!$H$13,0,10*ROW('Sanitation Data'!H194)),NA())))</f>
        <v>#N/A</v>
      </c>
      <c r="AZ200" s="121" t="e">
        <f ca="1">+IF(AND(ISNUMBER(OFFSET('Hygiene Data'!$C$6,0,10*ROW('Hygiene Data'!C194))),DO200="Yes"),OFFSET('Hygiene Data'!$C$6,0,10*ROW('Hygiene Data'!C194)),IF(AND(ISNUMBER(OFFSET('Hygiene Data'!$C$6,0,10*ROW('Hygiene Data'!C194))),DO200="No",ISNUMBER(OFFSET('Hygiene Data'!$C$6,0,10*ROW('Hygiene Data'!C194)))),CONCATENATE("[",ROUND(OFFSET('Hygiene Data'!$C$6,0,10*ROW('Hygiene Data'!C194)),0),"]"),IF(AND(ISNUMBER(OFFSET('Hygiene Data'!$C$6,0,10*ROW('Hygiene Data'!C194))),DO200="",ISNUMBER(OFFSET('Hygiene Data'!$C$6,0,10*ROW('Hygiene Data'!C194)))),OFFSET('Hygiene Data'!$C$6,0,10*ROW('Hygiene Data'!C194)),NA())))</f>
        <v>#N/A</v>
      </c>
      <c r="BA200" s="121" t="e">
        <f ca="1">+IF(AND(ISNUMBER(OFFSET('Hygiene Data'!$C$8,0,10*ROW('Hygiene Data'!C194))),DP200="Yes"),OFFSET('Hygiene Data'!$C$8,0,10*ROW('Hygiene Data'!C194)),IF(AND(ISNUMBER(OFFSET('Hygiene Data'!$C$8,0,10*ROW('Hygiene Data'!C194))),DP200="No",ISNUMBER(OFFSET('Hygiene Data'!$C$8,0,10*ROW('Hygiene Data'!C194)))),CONCATENATE("[",ROUND(OFFSET('Hygiene Data'!$C$8,0,10*ROW('Hygiene Data'!C194)),0),"]"),IF(AND(ISNUMBER(OFFSET('Hygiene Data'!$C$8,0,10*ROW('Hygiene Data'!C194))),DP200="",ISNUMBER(OFFSET('Hygiene Data'!$C$8,0,10*ROW('Hygiene Data'!C194)))),OFFSET('Hygiene Data'!$C$8,0,10*ROW('Hygiene Data'!C194)),NA())))</f>
        <v>#N/A</v>
      </c>
      <c r="BB200" s="121" t="e">
        <f ca="1">+IF(AND(ISNUMBER(OFFSET('Hygiene Data'!$C$10,0,10*ROW('Hygiene Data'!C194))),DQ200="Yes"),OFFSET('Hygiene Data'!$C$10,0,10*ROW('Hygiene Data'!C194)),IF(AND(ISNUMBER(OFFSET('Hygiene Data'!$C$10,0,10*ROW('Hygiene Data'!C194))),DQ200="No",ISNUMBER(OFFSET('Hygiene Data'!$C$10,0,10*ROW('Hygiene Data'!C194)))),CONCATENATE("[",ROUND(OFFSET('Hygiene Data'!$C$10,0,10*ROW('Hygiene Data'!C194)),0),"]"),IF(AND(ISNUMBER(OFFSET('Hygiene Data'!$C$10,0,10*ROW('Hygiene Data'!C194))),DQ200="",ISNUMBER(OFFSET('Hygiene Data'!$C$10,0,10*ROW('Hygiene Data'!C194)))),OFFSET('Hygiene Data'!$C$10,0,10*ROW('Hygiene Data'!C194)),NA())))</f>
        <v>#N/A</v>
      </c>
      <c r="BC200" s="121" t="e">
        <f ca="1">+IF(AND(ISNUMBER(OFFSET('Hygiene Data'!$D$6,0,10*ROW('Hygiene Data'!D194))),DR200="Yes"),OFFSET('Hygiene Data'!$D$6,0,10*ROW('Hygiene Data'!D194)),IF(AND(ISNUMBER(OFFSET('Hygiene Data'!$D$6,0,10*ROW('Hygiene Data'!D194))),DR200="No",ISNUMBER(OFFSET('Hygiene Data'!$D$6,0,10*ROW('Hygiene Data'!D194)))),CONCATENATE("[",ROUND(OFFSET('Hygiene Data'!$D$6,0,10*ROW('Hygiene Data'!D194)),0),"]"),IF(AND(ISNUMBER(OFFSET('Hygiene Data'!$D$6,0,10*ROW('Hygiene Data'!D194))),DR200="",ISNUMBER(OFFSET('Hygiene Data'!$D$6,0,10*ROW('Hygiene Data'!D194)))),OFFSET('Hygiene Data'!$D$6,0,10*ROW('Hygiene Data'!D194)),NA())))</f>
        <v>#N/A</v>
      </c>
      <c r="BD200" s="121" t="e">
        <f ca="1">+IF(AND(ISNUMBER(OFFSET('Hygiene Data'!$D$8,0,10*ROW('Hygiene Data'!D194))),DS200="Yes"),OFFSET('Hygiene Data'!$D$8,0,10*ROW('Hygiene Data'!D194)),IF(AND(ISNUMBER(OFFSET('Hygiene Data'!$D$8,0,10*ROW('Hygiene Data'!D194))),DS200="No",ISNUMBER(OFFSET('Hygiene Data'!$D$8,0,10*ROW('Hygiene Data'!D194)))),CONCATENATE("[",ROUND(OFFSET('Hygiene Data'!$D$8,0,10*ROW('Hygiene Data'!D194)),0),"]"),IF(AND(ISNUMBER(OFFSET('Hygiene Data'!$D$8,0,10*ROW('Hygiene Data'!D194))),DS200="",ISNUMBER(OFFSET('Hygiene Data'!$D$8,0,10*ROW('Hygiene Data'!D194)))),OFFSET('Hygiene Data'!$D$8,0,10*ROW('Hygiene Data'!D194)),NA())))</f>
        <v>#N/A</v>
      </c>
      <c r="BE200" s="121" t="e">
        <f ca="1">+IF(AND(ISNUMBER(OFFSET('Hygiene Data'!$D$10,0,10*ROW('Hygiene Data'!D194))),DT200="Yes"),OFFSET('Hygiene Data'!$D$10,0,10*ROW('Hygiene Data'!D194)),IF(AND(ISNUMBER(OFFSET('Hygiene Data'!$D$10,0,10*ROW('Hygiene Data'!D194))),DT200="No",ISNUMBER(OFFSET('Hygiene Data'!$D$10,0,10*ROW('Hygiene Data'!D194)))),CONCATENATE("[",ROUND(OFFSET('Hygiene Data'!$D$10,0,10*ROW('Hygiene Data'!D194)),0),"]"),IF(AND(ISNUMBER(OFFSET('Hygiene Data'!$D$10,0,10*ROW('Hygiene Data'!D194))),DT200="",ISNUMBER(OFFSET('Hygiene Data'!$D$10,0,10*ROW('Hygiene Data'!D194)))),OFFSET('Hygiene Data'!$D$10,0,10*ROW('Hygiene Data'!D194)),NA())))</f>
        <v>#N/A</v>
      </c>
      <c r="BF200" s="121" t="e">
        <f ca="1">+IF(AND(ISNUMBER(OFFSET('Hygiene Data'!$E$6,0,10*ROW('Hygiene Data'!E194))),DU200="Yes"),OFFSET('Hygiene Data'!$E$6,0,10*ROW('Hygiene Data'!E194)),IF(AND(ISNUMBER(OFFSET('Hygiene Data'!$E$6,0,10*ROW('Hygiene Data'!E194))),DU200="No",ISNUMBER(OFFSET('Hygiene Data'!$E$6,0,10*ROW('Hygiene Data'!E194)))),CONCATENATE("[",ROUND(OFFSET('Hygiene Data'!$E$6,0,10*ROW('Hygiene Data'!E194)),0),"]"),IF(AND(ISNUMBER(OFFSET('Hygiene Data'!$E$6,0,10*ROW('Hygiene Data'!E194))),DU200="",ISNUMBER(OFFSET('Hygiene Data'!$E$6,0,10*ROW('Hygiene Data'!E194)))),OFFSET('Hygiene Data'!$E$6,0,10*ROW('Hygiene Data'!E194)),NA())))</f>
        <v>#N/A</v>
      </c>
      <c r="BG200" s="121" t="e">
        <f ca="1">+IF(AND(ISNUMBER(OFFSET('Hygiene Data'!$E$8,0,10*ROW('Hygiene Data'!E194))),DV200="Yes"),OFFSET('Hygiene Data'!$E$8,0,10*ROW('Hygiene Data'!E194)),IF(AND(ISNUMBER(OFFSET('Hygiene Data'!$E$8,0,10*ROW('Hygiene Data'!E194))),DV200="No",ISNUMBER(OFFSET('Hygiene Data'!$E$8,0,10*ROW('Hygiene Data'!E194)))),CONCATENATE("[",ROUND(OFFSET('Hygiene Data'!$E$8,0,10*ROW('Hygiene Data'!E194)),0),"]"),IF(AND(ISNUMBER(OFFSET('Hygiene Data'!$E$8,0,10*ROW('Hygiene Data'!E194))),DV200="",ISNUMBER(OFFSET('Hygiene Data'!$E$8,0,10*ROW('Hygiene Data'!E194)))),OFFSET('Hygiene Data'!$E$8,0,10*ROW('Hygiene Data'!E194)),NA())))</f>
        <v>#N/A</v>
      </c>
      <c r="BH200" s="121" t="e">
        <f ca="1">+IF(AND(ISNUMBER(OFFSET('Hygiene Data'!$E$10,0,10*ROW('Hygiene Data'!E194))),DW200="Yes"),OFFSET('Hygiene Data'!$E$10,0,10*ROW('Hygiene Data'!E194)),IF(AND(ISNUMBER(OFFSET('Hygiene Data'!$E$10,0,10*ROW('Hygiene Data'!E194))),DW200="No",ISNUMBER(OFFSET('Hygiene Data'!$E$10,0,10*ROW('Hygiene Data'!E194)))),CONCATENATE("[",ROUND(OFFSET('Hygiene Data'!$E$10,0,10*ROW('Hygiene Data'!E194)),0),"]"),IF(AND(ISNUMBER(OFFSET('Hygiene Data'!$E$10,0,10*ROW('Hygiene Data'!E194))),DW200="",ISNUMBER(OFFSET('Hygiene Data'!$E$10,0,10*ROW('Hygiene Data'!E194)))),OFFSET('Hygiene Data'!$E$10,0,10*ROW('Hygiene Data'!E194)),NA())))</f>
        <v>#N/A</v>
      </c>
      <c r="BI200" s="121" t="e">
        <f ca="1">+IF(AND(ISNUMBER(OFFSET('Hygiene Data'!$F$6,0,10*ROW('Hygiene Data'!F194))),DX200="Yes"),OFFSET('Hygiene Data'!$F$6,0,10*ROW('Hygiene Data'!F194)),IF(AND(ISNUMBER(OFFSET('Hygiene Data'!$F$6,0,10*ROW('Hygiene Data'!F194))),DX200="No",ISNUMBER(OFFSET('Hygiene Data'!$F$6,0,10*ROW('Hygiene Data'!F194)))),CONCATENATE("[",ROUND(OFFSET('Hygiene Data'!$F$6,0,10*ROW('Hygiene Data'!F194)),0),"]"),IF(AND(ISNUMBER(OFFSET('Hygiene Data'!$F$6,0,10*ROW('Hygiene Data'!F194))),DX200="",ISNUMBER(OFFSET('Hygiene Data'!$F$6,0,10*ROW('Hygiene Data'!F194)))),OFFSET('Hygiene Data'!$F$6,0,10*ROW('Hygiene Data'!F194)),NA())))</f>
        <v>#N/A</v>
      </c>
      <c r="BJ200" s="121" t="e">
        <f ca="1">+IF(AND(ISNUMBER(OFFSET('Hygiene Data'!$F$8,0,10*ROW('Hygiene Data'!F194))),DY200="Yes"),OFFSET('Hygiene Data'!$F$8,0,10*ROW('Hygiene Data'!F194)),IF(AND(ISNUMBER(OFFSET('Hygiene Data'!$F$8,0,10*ROW('Hygiene Data'!F194))),DY200="No",ISNUMBER(OFFSET('Hygiene Data'!$F$8,0,10*ROW('Hygiene Data'!F194)))),CONCATENATE("[",ROUND(OFFSET('Hygiene Data'!$F$8,0,10*ROW('Hygiene Data'!F194)),0),"]"),IF(AND(ISNUMBER(OFFSET('Hygiene Data'!$F$8,0,10*ROW('Hygiene Data'!F194))),DY200="",ISNUMBER(OFFSET('Hygiene Data'!$F$8,0,10*ROW('Hygiene Data'!F194)))),OFFSET('Hygiene Data'!$F$8,0,10*ROW('Hygiene Data'!F194)),NA())))</f>
        <v>#N/A</v>
      </c>
      <c r="BK200" s="121" t="e">
        <f ca="1">+IF(AND(ISNUMBER(OFFSET('Hygiene Data'!$F$10,0,10*ROW('Hygiene Data'!F194))),DZ200="Yes"),OFFSET('Hygiene Data'!$F$10,0,10*ROW('Hygiene Data'!F194)),IF(AND(ISNUMBER(OFFSET('Hygiene Data'!$F$10,0,10*ROW('Hygiene Data'!F194))),DZ200="No",ISNUMBER(OFFSET('Hygiene Data'!$F$10,0,10*ROW('Hygiene Data'!F194)))),CONCATENATE("[",ROUND(OFFSET('Hygiene Data'!$F$10,0,10*ROW('Hygiene Data'!F194)),0),"]"),IF(AND(ISNUMBER(OFFSET('Hygiene Data'!$F$10,0,10*ROW('Hygiene Data'!F194))),DZ200="",ISNUMBER(OFFSET('Hygiene Data'!$F$10,0,10*ROW('Hygiene Data'!F194)))),OFFSET('Hygiene Data'!$F$10,0,10*ROW('Hygiene Data'!F194)),NA())))</f>
        <v>#N/A</v>
      </c>
      <c r="BL200" s="121" t="e">
        <f ca="1">+IF(AND(ISNUMBER(OFFSET('Hygiene Data'!$G$6,0,10*ROW('Hygiene Data'!G194))),EA200="Yes"),OFFSET('Hygiene Data'!$G$6,0,10*ROW('Hygiene Data'!G194)),IF(AND(ISNUMBER(OFFSET('Hygiene Data'!$G$6,0,10*ROW('Hygiene Data'!G194))),EA200="No",ISNUMBER(OFFSET('Hygiene Data'!$G$6,0,10*ROW('Hygiene Data'!G194)))),CONCATENATE("[",ROUND(OFFSET('Hygiene Data'!$G$6,0,10*ROW('Hygiene Data'!G194)),0),"]"),IF(AND(ISNUMBER(OFFSET('Hygiene Data'!$G$6,0,10*ROW('Hygiene Data'!G194))),EA200="",ISNUMBER(OFFSET('Hygiene Data'!$G$6,0,10*ROW('Hygiene Data'!G194)))),OFFSET('Hygiene Data'!$G$6,0,10*ROW('Hygiene Data'!G194)),NA())))</f>
        <v>#N/A</v>
      </c>
      <c r="BM200" s="121" t="e">
        <f ca="1">+IF(AND(ISNUMBER(OFFSET('Hygiene Data'!$G$8,0,10*ROW('Hygiene Data'!G194))),EB200="Yes"),OFFSET('Hygiene Data'!$G$8,0,10*ROW('Hygiene Data'!G194)),IF(AND(ISNUMBER(OFFSET('Hygiene Data'!$G$8,0,10*ROW('Hygiene Data'!G194))),EB200="No",ISNUMBER(OFFSET('Hygiene Data'!$G$8,0,10*ROW('Hygiene Data'!G194)))),CONCATENATE("[",ROUND(OFFSET('Hygiene Data'!$G$8,0,10*ROW('Hygiene Data'!G194)),0),"]"),IF(AND(ISNUMBER(OFFSET('Hygiene Data'!$G$8,0,10*ROW('Hygiene Data'!G194))),EB200="",ISNUMBER(OFFSET('Hygiene Data'!$G$8,0,10*ROW('Hygiene Data'!G194)))),OFFSET('Hygiene Data'!$G$8,0,10*ROW('Hygiene Data'!G194)),NA())))</f>
        <v>#N/A</v>
      </c>
      <c r="BN200" s="121" t="e">
        <f ca="1">+IF(AND(ISNUMBER(OFFSET('Hygiene Data'!$G$10,0,10*ROW('Hygiene Data'!G194))),EC200="Yes"),OFFSET('Hygiene Data'!$G$10,0,10*ROW('Hygiene Data'!G194)),IF(AND(ISNUMBER(OFFSET('Hygiene Data'!$G$10,0,10*ROW('Hygiene Data'!G194))),EC200="No",ISNUMBER(OFFSET('Hygiene Data'!$G$10,0,10*ROW('Hygiene Data'!G194)))),CONCATENATE("[",ROUND(OFFSET('Hygiene Data'!$G$10,0,10*ROW('Hygiene Data'!G194)),0),"]"),IF(AND(ISNUMBER(OFFSET('Hygiene Data'!$G$10,0,10*ROW('Hygiene Data'!G194))),EC200="",ISNUMBER(OFFSET('Hygiene Data'!$G$10,0,10*ROW('Hygiene Data'!G194)))),OFFSET('Hygiene Data'!$G$10,0,10*ROW('Hygiene Data'!G194)),NA())))</f>
        <v>#N/A</v>
      </c>
      <c r="BO200" s="121" t="e">
        <f ca="1">+IF(AND(ISNUMBER(OFFSET('Hygiene Data'!$H$6,0,10*ROW('Hygiene Data'!H194))),ED200="Yes"),OFFSET('Hygiene Data'!$H$6,0,10*ROW('Hygiene Data'!H194)),IF(AND(ISNUMBER(OFFSET('Hygiene Data'!$H$6,0,10*ROW('Hygiene Data'!H194))),ED200="No",ISNUMBER(OFFSET('Hygiene Data'!$H$6,0,10*ROW('Hygiene Data'!H194)))),CONCATENATE("[",ROUND(OFFSET('Hygiene Data'!$H$6,0,10*ROW('Hygiene Data'!H194)),0),"]"),IF(AND(ISNUMBER(OFFSET('Hygiene Data'!$H$6,0,10*ROW('Hygiene Data'!H194))),ED200="",ISNUMBER(OFFSET('Hygiene Data'!$H$6,0,10*ROW('Hygiene Data'!H194)))),OFFSET('Hygiene Data'!$H$6,0,10*ROW('Hygiene Data'!H194)),NA())))</f>
        <v>#N/A</v>
      </c>
      <c r="BP200" s="121" t="e">
        <f ca="1">+IF(AND(ISNUMBER(OFFSET('Hygiene Data'!$H$8,0,10*ROW('Hygiene Data'!H194))),EE200="Yes"),OFFSET('Hygiene Data'!$H$8,0,10*ROW('Hygiene Data'!H194)),IF(AND(ISNUMBER(OFFSET('Hygiene Data'!$H$8,0,10*ROW('Hygiene Data'!H194))),EE200="No",ISNUMBER(OFFSET('Hygiene Data'!$H$8,0,10*ROW('Hygiene Data'!H194)))),CONCATENATE("[",ROUND(OFFSET('Hygiene Data'!$H$8,0,10*ROW('Hygiene Data'!H194)),0),"]"),IF(AND(ISNUMBER(OFFSET('Hygiene Data'!$H$8,0,10*ROW('Hygiene Data'!H194))),EE200="",ISNUMBER(OFFSET('Hygiene Data'!$H$8,0,10*ROW('Hygiene Data'!H194)))),OFFSET('Hygiene Data'!$H$8,0,10*ROW('Hygiene Data'!H194)),NA())))</f>
        <v>#N/A</v>
      </c>
      <c r="BQ200" s="121" t="e">
        <f ca="1">+IF(AND(ISNUMBER(OFFSET('Hygiene Data'!$H$10,0,10*ROW('Hygiene Data'!H194))),EF200="Yes"),OFFSET('Hygiene Data'!$H$10,0,10*ROW('Hygiene Data'!H194)),IF(AND(ISNUMBER(OFFSET('Hygiene Data'!$H$10,0,10*ROW('Hygiene Data'!H194))),EF200="No",ISNUMBER(OFFSET('Hygiene Data'!$H$10,0,10*ROW('Hygiene Data'!H194)))),CONCATENATE("[",ROUND(OFFSET('Hygiene Data'!$H$10,0,10*ROW('Hygiene Data'!H194)),0),"]"),IF(AND(ISNUMBER(OFFSET('Hygiene Data'!$H$10,0,10*ROW('Hygiene Data'!H194))),EF200="",ISNUMBER(OFFSET('Hygiene Data'!$H$10,0,10*ROW('Hygiene Data'!H194)))),OFFSET('Hygiene Data'!$H$10,0,10*ROW('Hygiene Data'!H194)),NA())))</f>
        <v>#N/A</v>
      </c>
      <c r="BS200" s="28" t="str">
        <f ca="1">+IF(OFFSET('Water Data'!$C$28,0,10*ROW('Water Data'!C194))="","",OFFSET('Water Data'!$C$28,0,10*ROW('Water Data'!C194)))</f>
        <v/>
      </c>
      <c r="BT200" s="28" t="str">
        <f ca="1">+IF(OFFSET('Water Data'!$C$29,0,10*ROW('Water Data'!C194))="","",OFFSET('Water Data'!$C$29,0,10*ROW('Water Data'!C194)))</f>
        <v/>
      </c>
      <c r="BU200" s="28" t="str">
        <f ca="1">+IF(OFFSET('Water Data'!$C$30,0,10*ROW('Water Data'!C194))="","",OFFSET('Water Data'!$C$30,0,10*ROW('Water Data'!C194)))</f>
        <v/>
      </c>
      <c r="BV200" s="28" t="str">
        <f ca="1">+IF(OFFSET('Water Data'!$D$28,0,10*ROW('Water Data'!D194))="","",OFFSET('Water Data'!$D$28,0,10*ROW('Water Data'!D194)))</f>
        <v/>
      </c>
      <c r="BW200" s="28" t="str">
        <f ca="1">+IF(OFFSET('Water Data'!$D$29,0,10*ROW('Water Data'!D194))="","",OFFSET('Water Data'!$D$29,0,10*ROW('Water Data'!D194)))</f>
        <v/>
      </c>
      <c r="BX200" s="28" t="str">
        <f ca="1">+IF(OFFSET('Water Data'!$D$30,0,10*ROW('Water Data'!D194))="","",OFFSET('Water Data'!$D$30,0,10*ROW('Water Data'!D194)))</f>
        <v/>
      </c>
      <c r="BY200" s="28" t="str">
        <f ca="1">+IF(OFFSET('Water Data'!$E$28,0,10*ROW('Water Data'!E194))="","",OFFSET('Water Data'!$E$28,0,10*ROW('Water Data'!E194)))</f>
        <v/>
      </c>
      <c r="BZ200" s="28" t="str">
        <f ca="1">+IF(OFFSET('Water Data'!$E$29,0,10*ROW('Water Data'!E194))="","",OFFSET('Water Data'!$E$29,0,10*ROW('Water Data'!E194)))</f>
        <v/>
      </c>
      <c r="CA200" s="28" t="str">
        <f ca="1">+IF(OFFSET('Water Data'!$E$30,0,10*ROW('Water Data'!E194))="","",OFFSET('Water Data'!$E$30,0,10*ROW('Water Data'!E194)))</f>
        <v/>
      </c>
      <c r="CB200" s="28" t="str">
        <f ca="1">+IF(OFFSET('Water Data'!$F$28,0,10*ROW('Water Data'!F194))="","",OFFSET('Water Data'!$F$28,0,10*ROW('Water Data'!F194)))</f>
        <v/>
      </c>
      <c r="CC200" s="28" t="str">
        <f ca="1">+IF(OFFSET('Water Data'!$F$29,0,10*ROW('Water Data'!F194))="","",OFFSET('Water Data'!$F$29,0,10*ROW('Water Data'!F194)))</f>
        <v/>
      </c>
      <c r="CD200" s="28" t="str">
        <f ca="1">+IF(OFFSET('Water Data'!$F$30,0,10*ROW('Water Data'!F194))="","",OFFSET('Water Data'!$F$30,0,10*ROW('Water Data'!F194)))</f>
        <v/>
      </c>
      <c r="CE200" s="28" t="str">
        <f ca="1">+IF(OFFSET('Water Data'!$G$28,0,10*ROW('Water Data'!G194))="","",OFFSET('Water Data'!$G$28,0,10*ROW('Water Data'!G194)))</f>
        <v/>
      </c>
      <c r="CF200" s="28" t="str">
        <f ca="1">+IF(OFFSET('Water Data'!$G$29,0,10*ROW('Water Data'!G194))="","",OFFSET('Water Data'!$G$29,0,10*ROW('Water Data'!G194)))</f>
        <v/>
      </c>
      <c r="CG200" s="28" t="str">
        <f ca="1">+IF(OFFSET('Water Data'!$G$30,0,10*ROW('Water Data'!G194))="","",OFFSET('Water Data'!$G$30,0,10*ROW('Water Data'!G194)))</f>
        <v/>
      </c>
      <c r="CH200" s="28" t="str">
        <f ca="1">+IF(OFFSET('Water Data'!$H$28,0,10*ROW('Water Data'!H194))="","",OFFSET('Water Data'!$H$28,0,10*ROW('Water Data'!H194)))</f>
        <v/>
      </c>
      <c r="CI200" s="28" t="str">
        <f ca="1">+IF(OFFSET('Water Data'!$H$29,0,10*ROW('Water Data'!H194))="","",OFFSET('Water Data'!$H$29,0,10*ROW('Water Data'!H194)))</f>
        <v/>
      </c>
      <c r="CJ200" s="28" t="str">
        <f ca="1">+IF(OFFSET('Water Data'!$H$30,0,10*ROW('Water Data'!H194))="","",OFFSET('Water Data'!$H$30,0,10*ROW('Water Data'!H194)))</f>
        <v/>
      </c>
      <c r="CK200" s="28" t="str">
        <f ca="1">+IF(OFFSET('Sanitation Data'!$C$29,0,10*ROW('Sanitation Data'!C194))="","",OFFSET('Sanitation Data'!$C$29,0,10*ROW('Sanitation Data'!C194)))</f>
        <v/>
      </c>
      <c r="CL200" s="28" t="str">
        <f ca="1">+IF(OFFSET('Sanitation Data'!$C$30,0,10*ROW('Sanitation Data'!C194))="","",OFFSET('Sanitation Data'!$C$30,0,10*ROW('Sanitation Data'!C194)))</f>
        <v/>
      </c>
      <c r="CM200" s="28" t="str">
        <f ca="1">+IF(OFFSET('Sanitation Data'!$C$31,0,10*ROW('Sanitation Data'!C194))="","",OFFSET('Sanitation Data'!$C$31,0,10*ROW('Sanitation Data'!C194)))</f>
        <v/>
      </c>
      <c r="CN200" s="28" t="str">
        <f ca="1">+IF(OFFSET('Sanitation Data'!$C$32,0,10*ROW('Sanitation Data'!C194))="","",OFFSET('Sanitation Data'!$C$32,0,10*ROW('Sanitation Data'!C194)))</f>
        <v/>
      </c>
      <c r="CO200" s="28" t="str">
        <f ca="1">+IF(OFFSET('Sanitation Data'!$C$33,0,10*ROW('Sanitation Data'!C194))="","",OFFSET('Sanitation Data'!$C$33,0,10*ROW('Sanitation Data'!C194)))</f>
        <v/>
      </c>
      <c r="CP200" s="28" t="str">
        <f ca="1">+IF(OFFSET('Sanitation Data'!$D$29,0,10*ROW('Sanitation Data'!D194))="","",OFFSET('Sanitation Data'!$D$29,0,10*ROW('Sanitation Data'!D194)))</f>
        <v/>
      </c>
      <c r="CQ200" s="28" t="str">
        <f ca="1">+IF(OFFSET('Sanitation Data'!$D$30,0,10*ROW('Sanitation Data'!D194))="","",OFFSET('Sanitation Data'!$D$30,0,10*ROW('Sanitation Data'!D194)))</f>
        <v/>
      </c>
      <c r="CR200" s="28" t="str">
        <f ca="1">+IF(OFFSET('Sanitation Data'!$D$31,0,10*ROW('Sanitation Data'!D194))="","",OFFSET('Sanitation Data'!$D$31,0,10*ROW('Sanitation Data'!D194)))</f>
        <v/>
      </c>
      <c r="CS200" s="28" t="str">
        <f ca="1">+IF(OFFSET('Sanitation Data'!$D$32,0,10*ROW('Sanitation Data'!D194))="","",OFFSET('Sanitation Data'!$D$32,0,10*ROW('Sanitation Data'!D194)))</f>
        <v/>
      </c>
      <c r="CT200" s="28" t="str">
        <f ca="1">+IF(OFFSET('Sanitation Data'!$D$33,0,10*ROW('Sanitation Data'!D194))="","",OFFSET('Sanitation Data'!$D$33,0,10*ROW('Sanitation Data'!D194)))</f>
        <v/>
      </c>
      <c r="CU200" s="28" t="str">
        <f ca="1">+IF(OFFSET('Sanitation Data'!$E$29,0,10*ROW('Sanitation Data'!E194))="","",OFFSET('Sanitation Data'!$E$29,0,10*ROW('Sanitation Data'!E194)))</f>
        <v/>
      </c>
      <c r="CV200" s="28" t="str">
        <f ca="1">+IF(OFFSET('Sanitation Data'!$E$30,0,10*ROW('Sanitation Data'!E194))="","",OFFSET('Sanitation Data'!$E$30,0,10*ROW('Sanitation Data'!E194)))</f>
        <v/>
      </c>
      <c r="CW200" s="28" t="str">
        <f ca="1">+IF(OFFSET('Sanitation Data'!$E$31,0,10*ROW('Sanitation Data'!E194))="","",OFFSET('Sanitation Data'!$E$31,0,10*ROW('Sanitation Data'!E194)))</f>
        <v/>
      </c>
      <c r="CX200" s="28" t="str">
        <f ca="1">+IF(OFFSET('Sanitation Data'!$E$32,0,10*ROW('Sanitation Data'!E194))="","",OFFSET('Sanitation Data'!$E$32,0,10*ROW('Sanitation Data'!E194)))</f>
        <v/>
      </c>
      <c r="CY200" s="28" t="str">
        <f ca="1">+IF(OFFSET('Sanitation Data'!$E$33,0,10*ROW('Sanitation Data'!E194))="","",OFFSET('Sanitation Data'!$E$33,0,10*ROW('Sanitation Data'!E194)))</f>
        <v/>
      </c>
      <c r="CZ200" s="28" t="str">
        <f ca="1">+IF(OFFSET('Sanitation Data'!$F$29,0,10*ROW('Sanitation Data'!F194))="","",OFFSET('Sanitation Data'!$F$29,0,10*ROW('Sanitation Data'!F194)))</f>
        <v/>
      </c>
      <c r="DA200" s="28" t="str">
        <f ca="1">+IF(OFFSET('Sanitation Data'!$F$30,0,10*ROW('Sanitation Data'!F194))="","",OFFSET('Sanitation Data'!$F$30,0,10*ROW('Sanitation Data'!F194)))</f>
        <v/>
      </c>
      <c r="DB200" s="28" t="str">
        <f ca="1">+IF(OFFSET('Sanitation Data'!$F$31,0,10*ROW('Sanitation Data'!F194))="","",OFFSET('Sanitation Data'!$F$31,0,10*ROW('Sanitation Data'!F194)))</f>
        <v/>
      </c>
      <c r="DC200" s="28" t="str">
        <f ca="1">+IF(OFFSET('Sanitation Data'!$F$32,0,10*ROW('Sanitation Data'!F194))="","",OFFSET('Sanitation Data'!$F$32,0,10*ROW('Sanitation Data'!F194)))</f>
        <v/>
      </c>
      <c r="DD200" s="28" t="str">
        <f ca="1">+IF(OFFSET('Sanitation Data'!$F$33,0,10*ROW('Sanitation Data'!F194))="","",OFFSET('Sanitation Data'!$F$33,0,10*ROW('Sanitation Data'!F194)))</f>
        <v/>
      </c>
      <c r="DE200" s="28" t="str">
        <f ca="1">+IF(OFFSET('Sanitation Data'!$G$29,0,10*ROW('Sanitation Data'!G194))="","",OFFSET('Sanitation Data'!$G$29,0,10*ROW('Sanitation Data'!G194)))</f>
        <v/>
      </c>
      <c r="DF200" s="28" t="str">
        <f ca="1">+IF(OFFSET('Sanitation Data'!$G$30,0,10*ROW('Sanitation Data'!G194))="","",OFFSET('Sanitation Data'!$G$30,0,10*ROW('Sanitation Data'!G194)))</f>
        <v/>
      </c>
      <c r="DG200" s="28" t="str">
        <f ca="1">+IF(OFFSET('Sanitation Data'!$G$31,0,10*ROW('Sanitation Data'!G194))="","",OFFSET('Sanitation Data'!$G$31,0,10*ROW('Sanitation Data'!G194)))</f>
        <v/>
      </c>
      <c r="DH200" s="28" t="str">
        <f ca="1">+IF(OFFSET('Sanitation Data'!$G$32,0,10*ROW('Sanitation Data'!G194))="","",OFFSET('Sanitation Data'!$G$32,0,10*ROW('Sanitation Data'!G194)))</f>
        <v/>
      </c>
      <c r="DI200" s="28" t="str">
        <f ca="1">+IF(OFFSET('Sanitation Data'!$G$33,0,10*ROW('Sanitation Data'!G194))="","",OFFSET('Sanitation Data'!$G$33,0,10*ROW('Sanitation Data'!G194)))</f>
        <v/>
      </c>
      <c r="DJ200" s="28" t="str">
        <f ca="1">+IF(OFFSET('Sanitation Data'!$H$29,0,10*ROW('Sanitation Data'!H194))="","",OFFSET('Sanitation Data'!$H$29,0,10*ROW('Sanitation Data'!H194)))</f>
        <v/>
      </c>
      <c r="DK200" s="28" t="str">
        <f ca="1">+IF(OFFSET('Sanitation Data'!$H$30,0,10*ROW('Sanitation Data'!H194))="","",OFFSET('Sanitation Data'!$H$30,0,10*ROW('Sanitation Data'!H194)))</f>
        <v/>
      </c>
      <c r="DL200" s="28" t="str">
        <f ca="1">+IF(OFFSET('Sanitation Data'!$H$31,0,10*ROW('Sanitation Data'!H194))="","",OFFSET('Sanitation Data'!$H$31,0,10*ROW('Sanitation Data'!H194)))</f>
        <v/>
      </c>
      <c r="DM200" s="28" t="str">
        <f ca="1">+IF(OFFSET('Sanitation Data'!$H$32,0,10*ROW('Sanitation Data'!H194))="","",OFFSET('Sanitation Data'!$H$32,0,10*ROW('Sanitation Data'!H194)))</f>
        <v/>
      </c>
      <c r="DN200" s="28" t="str">
        <f ca="1">+IF(OFFSET('Sanitation Data'!$H$33,0,10*ROW('Sanitation Data'!H194))="","",OFFSET('Sanitation Data'!$H$33,0,10*ROW('Sanitation Data'!H194)))</f>
        <v/>
      </c>
      <c r="DO200" s="28" t="str">
        <f ca="1">+IF(OFFSET('Hygiene Data'!$C$12,0,10*ROW('Hygiene Data'!C194))="","",OFFSET('Hygiene Data'!$C$12,0,10*ROW('Hygiene Data'!C194)))</f>
        <v/>
      </c>
      <c r="DP200" s="28" t="str">
        <f ca="1">+IF(OFFSET('Hygiene Data'!$C$13,0,10*ROW('Hygiene Data'!C194))="","",OFFSET('Hygiene Data'!$C$13,0,10*ROW('Hygiene Data'!C194)))</f>
        <v/>
      </c>
      <c r="DQ200" s="28" t="str">
        <f ca="1">+IF(OFFSET('Hygiene Data'!$C$14,0,10*ROW('Hygiene Data'!C194))="","",OFFSET('Hygiene Data'!$C$14,0,10*ROW('Hygiene Data'!C194)))</f>
        <v/>
      </c>
      <c r="DR200" s="28" t="str">
        <f ca="1">+IF(OFFSET('Hygiene Data'!$D$12,0,10*ROW('Hygiene Data'!D194))="","",OFFSET('Hygiene Data'!$D$12,0,10*ROW('Hygiene Data'!D194)))</f>
        <v/>
      </c>
      <c r="DS200" s="28" t="str">
        <f ca="1">+IF(OFFSET('Hygiene Data'!$D$13,0,10*ROW('Hygiene Data'!D194))="","",OFFSET('Hygiene Data'!$D$13,0,10*ROW('Hygiene Data'!D194)))</f>
        <v/>
      </c>
      <c r="DT200" s="28" t="str">
        <f ca="1">+IF(OFFSET('Hygiene Data'!$D$14,0,10*ROW('Hygiene Data'!D194))="","",OFFSET('Hygiene Data'!$D$14,0,10*ROW('Hygiene Data'!D194)))</f>
        <v/>
      </c>
      <c r="DU200" s="28" t="str">
        <f ca="1">+IF(OFFSET('Hygiene Data'!$E$12,0,10*ROW('Hygiene Data'!E194))="","",OFFSET('Hygiene Data'!$E$12,0,10*ROW('Hygiene Data'!E194)))</f>
        <v/>
      </c>
      <c r="DV200" s="28" t="str">
        <f ca="1">+IF(OFFSET('Hygiene Data'!$E$13,0,10*ROW('Hygiene Data'!E194))="","",OFFSET('Hygiene Data'!$E$13,0,10*ROW('Hygiene Data'!E194)))</f>
        <v/>
      </c>
      <c r="DW200" s="28" t="str">
        <f ca="1">+IF(OFFSET('Hygiene Data'!$E$14,0,10*ROW('Hygiene Data'!E194))="","",OFFSET('Hygiene Data'!$E$14,0,10*ROW('Hygiene Data'!E194)))</f>
        <v/>
      </c>
      <c r="DX200" s="28" t="str">
        <f ca="1">+IF(OFFSET('Hygiene Data'!$F$12,0,10*ROW('Hygiene Data'!F194))="","",OFFSET('Hygiene Data'!$F$12,0,10*ROW('Hygiene Data'!F194)))</f>
        <v/>
      </c>
      <c r="DY200" s="28" t="str">
        <f ca="1">+IF(OFFSET('Hygiene Data'!$F$13,0,10*ROW('Hygiene Data'!F194))="","",OFFSET('Hygiene Data'!$F$13,0,10*ROW('Hygiene Data'!F194)))</f>
        <v/>
      </c>
      <c r="DZ200" s="28" t="str">
        <f ca="1">+IF(OFFSET('Hygiene Data'!$F$14,0,10*ROW('Hygiene Data'!F194))="","",OFFSET('Hygiene Data'!$F$14,0,10*ROW('Hygiene Data'!F194)))</f>
        <v/>
      </c>
      <c r="EA200" s="28" t="str">
        <f ca="1">+IF(OFFSET('Hygiene Data'!$G$12,0,10*ROW('Hygiene Data'!G194))="","",OFFSET('Hygiene Data'!$G$12,0,10*ROW('Hygiene Data'!G194)))</f>
        <v/>
      </c>
      <c r="EB200" s="28" t="str">
        <f ca="1">+IF(OFFSET('Hygiene Data'!$G$13,0,10*ROW('Hygiene Data'!G194))="","",OFFSET('Hygiene Data'!$G$13,0,10*ROW('Hygiene Data'!G194)))</f>
        <v/>
      </c>
      <c r="EC200" s="28" t="str">
        <f ca="1">+IF(OFFSET('Hygiene Data'!$G$14,0,10*ROW('Hygiene Data'!G194))="","",OFFSET('Hygiene Data'!$G$14,0,10*ROW('Hygiene Data'!G194)))</f>
        <v/>
      </c>
      <c r="ED200" s="28" t="str">
        <f ca="1">+IF(OFFSET('Hygiene Data'!$H$12,0,10*ROW('Hygiene Data'!H194))="","",OFFSET('Hygiene Data'!$H$12,0,10*ROW('Hygiene Data'!H194)))</f>
        <v/>
      </c>
      <c r="EE200" s="28" t="str">
        <f ca="1">+IF(OFFSET('Hygiene Data'!$H$13,0,10*ROW('Hygiene Data'!H194))="","",OFFSET('Hygiene Data'!$H$13,0,10*ROW('Hygiene Data'!H194)))</f>
        <v/>
      </c>
      <c r="EF200" s="28" t="str">
        <f ca="1">+IF(OFFSET('Hygiene Data'!$H$14,0,10*ROW('Hygiene Data'!H194))="","",OFFSET('Hygiene Data'!$H$14,0,10*ROW('Hygiene Data'!H194)))</f>
        <v/>
      </c>
    </row>
    <row r="201" spans="1:136" x14ac:dyDescent="0.2">
      <c r="A201" s="44" t="str">
        <f ca="1">+IF(OFFSET('Water Data'!$B$1,0,10*ROW('Water Data'!B198))="","",OFFSET('Water Data'!$B$1,0,10*ROW('Water Data'!B198)))</f>
        <v/>
      </c>
      <c r="B201" s="44" t="str">
        <f ca="1">+IF(OFFSET('Water Data'!$A$3,0,10*ROW('Water Data'!A198))="","",OFFSET('Water Data'!$A$3,0,10*ROW('Water Data'!A198)))</f>
        <v/>
      </c>
      <c r="C201" s="44" t="str">
        <f ca="1">+IF(OFFSET('Water Data'!$C$3,0,10*ROW('Water Data'!C198))="","",OFFSET('Water Data'!$C$3,0,10*ROW('Water Data'!C198)))</f>
        <v/>
      </c>
      <c r="D201" s="119" t="e">
        <f ca="1">+IF(AND(ISNUMBER(OFFSET('Water Data'!$C$5,0,10*ROW('Water Data'!C195))),BS201="Yes"),100-OFFSET('Water Data'!$C$5,0,10*ROW('Water Data'!C195)),IF(AND(ISNUMBER(OFFSET('Water Data'!$C$5,0,10*ROW('Water Data'!C195))),BS201="No",ISNUMBER(OFFSET('Water Data'!$C$5,0,10*ROW('Water Data'!C195)))),CONCATENATE("[",ROUND(100-OFFSET('Water Data'!$C$5,0,10*ROW('Water Data'!C195)),0),"]"),IF(AND(ISNUMBER(OFFSET('Water Data'!$C$5,0,10*ROW('Water Data'!C195))),BS201="",ISNUMBER(OFFSET('Water Data'!$C$5,0,10*ROW('Water Data'!C195)))),100-OFFSET('Water Data'!$C$5,0,10*ROW('Water Data'!C195)),NA())))</f>
        <v>#N/A</v>
      </c>
      <c r="E201" s="119" t="e">
        <f ca="1">+IF(AND(ISNUMBER(OFFSET('Water Data'!$C$7,0,10*ROW('Water Data'!D195))),BT201="Yes"),OFFSET('Water Data'!$C$7,0,10*ROW('Water Data'!C195)),IF(AND(ISNUMBER(OFFSET('Water Data'!$C$7,0,10*ROW('Water Data'!C195))),BT201="No",ISNUMBER(OFFSET('Water Data'!$C$7,0,10*ROW('Water Data'!C195)))),CONCATENATE("[",ROUND(OFFSET('Water Data'!$C$7,0,10*ROW('Water Data'!C195)),0),"]"),IF(AND(ISNUMBER(OFFSET('Water Data'!$C$7,0,10*ROW('Water Data'!C195))),BT201="",ISNUMBER(OFFSET('Water Data'!$C$7,0,10*ROW('Water Data'!C195)))),OFFSET('Water Data'!$C$7,0,10*ROW('Water Data'!C195)),NA())))</f>
        <v>#N/A</v>
      </c>
      <c r="F201" s="119" t="e">
        <f ca="1">+IF(AND(ISNUMBER(OFFSET('Water Data'!$C$10,0,10*ROW('Water Data'!C195))),BU201="Yes"),OFFSET('Water Data'!$C$10,0,10*ROW('Water Data'!C195)),IF(AND(ISNUMBER(OFFSET('Water Data'!$C$10,0,10*ROW('Water Data'!C195))),BU201="No",ISNUMBER(OFFSET('Water Data'!$C$10,0,10*ROW('Water Data'!C195)))),CONCATENATE("[",ROUND(OFFSET('Water Data'!$C$10,0,10*ROW('Water Data'!C195)),0),"]"),IF(AND(ISNUMBER(OFFSET('Water Data'!$C$10,0,10*ROW('Water Data'!C195))),BU201="",ISNUMBER(OFFSET('Water Data'!$C$10,0,10*ROW('Water Data'!C195)))),OFFSET('Water Data'!$C$10,0,10*ROW('Water Data'!C195)),NA())))</f>
        <v>#N/A</v>
      </c>
      <c r="G201" s="119" t="e">
        <f ca="1">+IF(AND(ISNUMBER(OFFSET('Water Data'!$D$5,0,10*ROW('Water Data'!D195))),BV201="Yes"),100-OFFSET('Water Data'!$D$5,0,10*ROW('Water Data'!D195)),IF(AND(ISNUMBER(OFFSET('Water Data'!$D$5,0,10*ROW('Water Data'!D195))),BV201="No",ISNUMBER(OFFSET('Water Data'!$D$5,0,10*ROW('Water Data'!D195)))),CONCATENATE("[",ROUND(100-OFFSET('Water Data'!$D$5,0,10*ROW('Water Data'!D195)),0),"]"),IF(AND(ISNUMBER(OFFSET('Water Data'!$D$5,0,10*ROW('Water Data'!D195))),BV201="",ISNUMBER(OFFSET('Water Data'!$D$5,0,10*ROW('Water Data'!D195)))),100-OFFSET('Water Data'!$D$5,0,10*ROW('Water Data'!D195)),NA())))</f>
        <v>#N/A</v>
      </c>
      <c r="H201" s="119" t="e">
        <f ca="1">+IF(AND(ISNUMBER(OFFSET('Water Data'!$D$7,0,10*ROW('Water Data'!D195))),BW201="Yes"),OFFSET('Water Data'!$D$7,0,10*ROW('Water Data'!D195)),IF(AND(ISNUMBER(OFFSET('Water Data'!$D$7,0,10*ROW('Water Data'!D195))),BW201="No",ISNUMBER(OFFSET('Water Data'!$D$7,0,10*ROW('Water Data'!D195)))),CONCATENATE("[",ROUND(OFFSET('Water Data'!$C$7,0,10*ROW('Water Data'!D195)),0),"]"),IF(AND(ISNUMBER(OFFSET('Water Data'!$D$7,0,10*ROW('Water Data'!D195))),BW201="",ISNUMBER(OFFSET('Water Data'!$D$7,0,10*ROW('Water Data'!D195)))),OFFSET('Water Data'!$D$7,0,10*ROW('Water Data'!D195)),NA())))</f>
        <v>#N/A</v>
      </c>
      <c r="I201" s="119" t="e">
        <f ca="1">+IF(AND(ISNUMBER(OFFSET('Water Data'!$D$10,0,10*ROW('Water Data'!D195))),BX201="Yes"),OFFSET('Water Data'!$D$10,0,10*ROW('Water Data'!D195)),IF(AND(ISNUMBER(OFFSET('Water Data'!$D$10,0,10*ROW('Water Data'!D195))),BX201="No",ISNUMBER(OFFSET('Water Data'!$D$10,0,10*ROW('Water Data'!D195)))),CONCATENATE("[",ROUND(OFFSET('Water Data'!$D$10,0,10*ROW('Water Data'!D195)),0),"]"),IF(AND(ISNUMBER(OFFSET('Water Data'!$D$10,0,10*ROW('Water Data'!D195))),BX201="",ISNUMBER(OFFSET('Water Data'!$D$10,0,10*ROW('Water Data'!D195)))),OFFSET('Water Data'!$D$10,0,10*ROW('Water Data'!D195)),NA())))</f>
        <v>#N/A</v>
      </c>
      <c r="J201" s="119" t="e">
        <f ca="1">+IF(AND(ISNUMBER(OFFSET('Water Data'!$E$5,0,10*ROW('Water Data'!E195))),BY201="Yes"),100-OFFSET('Water Data'!$E$5,0,10*ROW('Water Data'!E195)),IF(AND(ISNUMBER(OFFSET('Water Data'!$E$5,0,10*ROW('Water Data'!E195))),BY201="No",ISNUMBER(OFFSET('Water Data'!$E$5,0,10*ROW('Water Data'!E195)))),CONCATENATE("[",ROUND(100-OFFSET('Water Data'!$E$5,0,10*ROW('Water Data'!E195)),0),"]"),IF(AND(ISNUMBER(OFFSET('Water Data'!$E$5,0,10*ROW('Water Data'!E195))),BY201="",ISNUMBER(OFFSET('Water Data'!$E$5,0,10*ROW('Water Data'!E195)))),100-OFFSET('Water Data'!$E$5,0,10*ROW('Water Data'!E195)),NA())))</f>
        <v>#N/A</v>
      </c>
      <c r="K201" s="119" t="e">
        <f ca="1">+IF(AND(ISNUMBER(OFFSET('Water Data'!$E$7,0,10*ROW('Water Data'!E195))),BZ201="Yes"),OFFSET('Water Data'!$E$7,0,10*ROW('Water Data'!E195)),IF(AND(ISNUMBER(OFFSET('Water Data'!$E$7,0,10*ROW('Water Data'!E195))),BZ201="No",ISNUMBER(OFFSET('Water Data'!$E$7,0,10*ROW('Water Data'!E195)))),CONCATENATE("[",ROUND(OFFSET('Water Data'!$E$7,0,10*ROW('Water Data'!E195)),0),"]"),IF(AND(ISNUMBER(OFFSET('Water Data'!$E$7,0,10*ROW('Water Data'!E195))),BZ201="",ISNUMBER(OFFSET('Water Data'!$E$7,0,10*ROW('Water Data'!E195)))),OFFSET('Water Data'!$E$7,0,10*ROW('Water Data'!E195)),NA())))</f>
        <v>#N/A</v>
      </c>
      <c r="L201" s="119" t="e">
        <f ca="1">+IF(AND(ISNUMBER(OFFSET('Water Data'!$E$10,0,10*ROW('Water Data'!E195))),CA201="Yes"),OFFSET('Water Data'!$E$10,0,10*ROW('Water Data'!E195)),IF(AND(ISNUMBER(OFFSET('Water Data'!$E$10,0,10*ROW('Water Data'!E195))),CA201="No",ISNUMBER(OFFSET('Water Data'!$E$10,0,10*ROW('Water Data'!E195)))),CONCATENATE("[",ROUND(OFFSET('Water Data'!$E$10,0,10*ROW('Water Data'!E195)),0),"]"),IF(AND(ISNUMBER(OFFSET('Water Data'!$E$10,0,10*ROW('Water Data'!E195))),CA201="",ISNUMBER(OFFSET('Water Data'!$E$10,0,10*ROW('Water Data'!E195)))),OFFSET('Water Data'!$E$10,0,10*ROW('Water Data'!E195)),NA())))</f>
        <v>#N/A</v>
      </c>
      <c r="M201" s="119" t="e">
        <f ca="1">+IF(AND(ISNUMBER(OFFSET('Water Data'!$F$5,0,10*ROW('Water Data'!F195))),CB201="Yes"),100-OFFSET('Water Data'!$F$5,0,10*ROW('Water Data'!F195)),IF(AND(ISNUMBER(OFFSET('Water Data'!$F$5,0,10*ROW('Water Data'!F195))),CB201="No",ISNUMBER(OFFSET('Water Data'!$F$5,0,10*ROW('Water Data'!F195)))),CONCATENATE("[",ROUND(100-OFFSET('Water Data'!$F$5,0,10*ROW('Water Data'!F195)),0),"]"),IF(AND(ISNUMBER(OFFSET('Water Data'!$F$5,0,10*ROW('Water Data'!F195))),CB201="",ISNUMBER(OFFSET('Water Data'!$F$5,0,10*ROW('Water Data'!F195)))),100-OFFSET('Water Data'!$F$5,0,10*ROW('Water Data'!F195)),NA())))</f>
        <v>#N/A</v>
      </c>
      <c r="N201" s="119" t="e">
        <f ca="1">+IF(AND(ISNUMBER(OFFSET('Water Data'!$F$7,0,10*ROW('Water Data'!F195))),CC201="Yes"),OFFSET('Water Data'!$F$7,0,10*ROW('Water Data'!F195)),IF(AND(ISNUMBER(OFFSET('Water Data'!$F$7,0,10*ROW('Water Data'!F195))),CC201="No",ISNUMBER(OFFSET('Water Data'!$F$7,0,10*ROW('Water Data'!F195)))),CONCATENATE("[",ROUND(OFFSET('Water Data'!$F$7,0,10*ROW('Water Data'!F195)),0),"]"),IF(AND(ISNUMBER(OFFSET('Water Data'!$F$7,0,10*ROW('Water Data'!F195))),CC201="",ISNUMBER(OFFSET('Water Data'!$F$7,0,10*ROW('Water Data'!F195)))),OFFSET('Water Data'!$F$7,0,10*ROW('Water Data'!F195)),NA())))</f>
        <v>#N/A</v>
      </c>
      <c r="O201" s="119" t="e">
        <f ca="1">+IF(AND(ISNUMBER(OFFSET('Water Data'!$F$10,0,10*ROW('Water Data'!F195))),CD201="Yes"),OFFSET('Water Data'!$F$10,0,10*ROW('Water Data'!F195)),IF(AND(ISNUMBER(OFFSET('Water Data'!$F$10,0,10*ROW('Water Data'!F195))),CD201="No",ISNUMBER(OFFSET('Water Data'!$F$10,0,10*ROW('Water Data'!F195)))),CONCATENATE("[",ROUND(OFFSET('Water Data'!$F$10,0,10*ROW('Water Data'!F195)),0),"]"),IF(AND(ISNUMBER(OFFSET('Water Data'!$F$10,0,10*ROW('Water Data'!F195))),CD201="",ISNUMBER(OFFSET('Water Data'!$F$10,0,10*ROW('Water Data'!F195)))),OFFSET('Water Data'!$F$10,0,10*ROW('Water Data'!F195)),NA())))</f>
        <v>#N/A</v>
      </c>
      <c r="P201" s="119" t="e">
        <f ca="1">+IF(AND(ISNUMBER(OFFSET('Water Data'!$G$5,0,10*ROW('Water Data'!G195))),CE201="Yes"),100-OFFSET('Water Data'!$G$5,0,10*ROW('Water Data'!G195)),IF(AND(ISNUMBER(OFFSET('Water Data'!$G$5,0,10*ROW('Water Data'!G195))),CE201="No",ISNUMBER(OFFSET('Water Data'!$G$5,0,10*ROW('Water Data'!G195)))),CONCATENATE("[",ROUND(100-OFFSET('Water Data'!$G$5,0,10*ROW('Water Data'!G195)),0),"]"),IF(AND(ISNUMBER(OFFSET('Water Data'!$G$5,0,10*ROW('Water Data'!G195))),CE201="",ISNUMBER(OFFSET('Water Data'!$G$5,0,10*ROW('Water Data'!G195)))),100-OFFSET('Water Data'!$G$5,0,10*ROW('Water Data'!G195)),NA())))</f>
        <v>#N/A</v>
      </c>
      <c r="Q201" s="119" t="e">
        <f ca="1">+IF(AND(ISNUMBER(OFFSET('Water Data'!$G$7,0,10*ROW('Water Data'!G195))),CF201="Yes"),OFFSET('Water Data'!$G$7,0,10*ROW('Water Data'!G195)),IF(AND(ISNUMBER(OFFSET('Water Data'!$G$7,0,10*ROW('Water Data'!G195))),CF201="No",ISNUMBER(OFFSET('Water Data'!$G$7,0,10*ROW('Water Data'!G195)))),CONCATENATE("[",ROUND(OFFSET('Water Data'!$G$7,0,10*ROW('Water Data'!G195)),0),"]"),IF(AND(ISNUMBER(OFFSET('Water Data'!$G$7,0,10*ROW('Water Data'!G195))),CF201="",ISNUMBER(OFFSET('Water Data'!$G$7,0,10*ROW('Water Data'!G195)))),OFFSET('Water Data'!$G$7,0,10*ROW('Water Data'!G195)),NA())))</f>
        <v>#N/A</v>
      </c>
      <c r="R201" s="119" t="e">
        <f ca="1">+IF(AND(ISNUMBER(OFFSET('Water Data'!$G$10,0,10*ROW('Water Data'!G195))),CG201="Yes"),OFFSET('Water Data'!$G$10,0,10*ROW('Water Data'!G195)),IF(AND(ISNUMBER(OFFSET('Water Data'!$G$10,0,10*ROW('Water Data'!G195))),CG201="No",ISNUMBER(OFFSET('Water Data'!$G$10,0,10*ROW('Water Data'!G195)))),CONCATENATE("[",ROUND(OFFSET('Water Data'!$G$10,0,10*ROW('Water Data'!G195)),0),"]"),IF(AND(ISNUMBER(OFFSET('Water Data'!$G$10,0,10*ROW('Water Data'!G195))),CG201="",ISNUMBER(OFFSET('Water Data'!$G$10,0,10*ROW('Water Data'!G195)))),OFFSET('Water Data'!$G$10,0,10*ROW('Water Data'!G195)),NA())))</f>
        <v>#N/A</v>
      </c>
      <c r="S201" s="119" t="e">
        <f ca="1">+IF(AND(ISNUMBER(OFFSET('Water Data'!$H$5,0,10*ROW('Water Data'!H195))),CH201="Yes"),100-OFFSET('Water Data'!$H$5,0,10*ROW('Water Data'!H195)),IF(AND(ISNUMBER(OFFSET('Water Data'!$H$5,0,10*ROW('Water Data'!H195))),CH201="No",ISNUMBER(OFFSET('Water Data'!$H$5,0,10*ROW('Water Data'!H195)))),CONCATENATE("[",ROUND(100-OFFSET('Water Data'!$H$5,0,10*ROW('Water Data'!H195)),0),"]"),IF(AND(ISNUMBER(OFFSET('Water Data'!$H$5,0,10*ROW('Water Data'!H195))),CH201="",ISNUMBER(OFFSET('Water Data'!$H$5,0,10*ROW('Water Data'!H195)))),100-OFFSET('Water Data'!$H$5,0,10*ROW('Water Data'!H195)),NA())))</f>
        <v>#N/A</v>
      </c>
      <c r="T201" s="119" t="e">
        <f ca="1">+IF(AND(ISNUMBER(OFFSET('Water Data'!$H$7,0,10*ROW('Water Data'!H195))),CI201="Yes"),OFFSET('Water Data'!$H$7,0,10*ROW('Water Data'!H195)),IF(AND(ISNUMBER(OFFSET('Water Data'!$H$7,0,10*ROW('Water Data'!H195))),CI201="No",ISNUMBER(OFFSET('Water Data'!$H$7,0,10*ROW('Water Data'!H195)))),CONCATENATE("[",ROUND(OFFSET('Water Data'!$H$7,0,10*ROW('Water Data'!H195)),0),"]"),IF(AND(ISNUMBER(OFFSET('Water Data'!$H$7,0,10*ROW('Water Data'!H195))),CI201="",ISNUMBER(OFFSET('Water Data'!$H$7,0,10*ROW('Water Data'!H195)))),OFFSET('Water Data'!$H$7,0,10*ROW('Water Data'!H195)),NA())))</f>
        <v>#N/A</v>
      </c>
      <c r="U201" s="119" t="e">
        <f ca="1">+IF(AND(ISNUMBER(OFFSET('Water Data'!$H$10,0,10*ROW('Water Data'!H195))),CJ201="Yes"),OFFSET('Water Data'!$H$10,0,10*ROW('Water Data'!H195)),IF(AND(ISNUMBER(OFFSET('Water Data'!$H$10,0,10*ROW('Water Data'!H195))),CJ201="No",ISNUMBER(OFFSET('Water Data'!$H$10,0,10*ROW('Water Data'!H195)))),CONCATENATE("[",ROUND(OFFSET('Water Data'!$H$10,0,10*ROW('Water Data'!H195)),0),"]"),IF(AND(ISNUMBER(OFFSET('Water Data'!$H$10,0,10*ROW('Water Data'!H195))),CJ201="",ISNUMBER(OFFSET('Water Data'!$H$10,0,10*ROW('Water Data'!H195)))),OFFSET('Water Data'!$H$10,0,10*ROW('Water Data'!H195)),NA())))</f>
        <v>#N/A</v>
      </c>
      <c r="V201" s="120" t="e">
        <f ca="1">+IF(AND(ISNUMBER(OFFSET('Sanitation Data'!$C$5,0,10*ROW('Sanitation Data'!C195))),CK201="Yes"),100-OFFSET('Sanitation Data'!$C$5,0,10*ROW('Sanitation Data'!C195)),IF(AND(ISNUMBER(OFFSET('Sanitation Data'!$C$5,0,10*ROW('Sanitation Data'!C195))),CK201="No",ISNUMBER(OFFSET('Sanitation Data'!$C$5,0,10*ROW('Sanitation Data'!C195)))),CONCATENATE("[",ROUND(100-OFFSET('Sanitation Data'!$C$5,0,10*ROW('Sanitation Data'!C195)),0),"]"),IF(AND(ISNUMBER(OFFSET('Sanitation Data'!$C$5,0,10*ROW('Sanitation Data'!C195))),CK201="",ISNUMBER(OFFSET('Sanitation Data'!$C$5,0,10*ROW('Sanitation Data'!C195)))),100-OFFSET('Sanitation Data'!$C$5,0,10*ROW('Sanitation Data'!C195)),NA())))</f>
        <v>#N/A</v>
      </c>
      <c r="W201" s="120" t="e">
        <f ca="1">+IF(AND(ISNUMBER(OFFSET('Sanitation Data'!$C$7,0,10*ROW('Sanitation Data'!C195))),CL201="Yes"),OFFSET('Sanitation Data'!$C$7,0,10*ROW('Sanitation Data'!C195)),IF(AND(ISNUMBER(OFFSET('Sanitation Data'!$C$7,0,10*ROW('Sanitation Data'!C195))),CL201="No",ISNUMBER(OFFSET('Sanitation Data'!$C$7,0,10*ROW('Sanitation Data'!C195)))),CONCATENATE("[",ROUND(OFFSET('Sanitation Data'!$C$7,0,10*ROW('Sanitation Data'!C195)),0),"]"),IF(AND(ISNUMBER(OFFSET('Sanitation Data'!$C$7,0,10*ROW('Sanitation Data'!C195))),CL201="",ISNUMBER(OFFSET('Sanitation Data'!$C$7,0,10*ROW('Sanitation Data'!C195)))),OFFSET('Sanitation Data'!$C$7,0,10*ROW('Sanitation Data'!C195)),NA())))</f>
        <v>#N/A</v>
      </c>
      <c r="X201" s="120" t="e">
        <f ca="1">+IF(AND(ISNUMBER(OFFSET('Sanitation Data'!$C$11,0,10*ROW('Sanitation Data'!C195))),CM201="Yes"),OFFSET('Sanitation Data'!$C$11,0,10*ROW('Sanitation Data'!C195)),IF(AND(ISNUMBER(OFFSET('Sanitation Data'!$C$11,0,10*ROW('Sanitation Data'!C195))),CM201="No",ISNUMBER(OFFSET('Sanitation Data'!$C$11,0,10*ROW('Sanitation Data'!C195)))),CONCATENATE("[",ROUND(OFFSET('Sanitation Data'!$C$11,0,10*ROW('Sanitation Data'!C195)),0),"]"),IF(AND(ISNUMBER(OFFSET('Sanitation Data'!$C$11,0,10*ROW('Sanitation Data'!C195))),CM201="",ISNUMBER(OFFSET('Sanitation Data'!$C$11,0,10*ROW('Sanitation Data'!C195)))),OFFSET('Sanitation Data'!$C$11,0,10*ROW('Sanitation Data'!C195)),NA())))</f>
        <v>#N/A</v>
      </c>
      <c r="Y201" s="120" t="e">
        <f ca="1">+IF(AND(ISNUMBER(OFFSET('Sanitation Data'!$C$12,0,10*ROW('Sanitation Data'!C195))),CN201="Yes"),OFFSET('Sanitation Data'!$C$12,0,10*ROW('Sanitation Data'!C195)),IF(AND(ISNUMBER(OFFSET('Sanitation Data'!$C$12,0,10*ROW('Sanitation Data'!C195))),CN201="No",ISNUMBER(OFFSET('Sanitation Data'!$C$12,0,10*ROW('Sanitation Data'!C195)))),CONCATENATE("[",ROUND(OFFSET('Sanitation Data'!$C$12,0,10*ROW('Sanitation Data'!C195)),0),"]"),IF(AND(ISNUMBER(OFFSET('Sanitation Data'!$C$12,0,10*ROW('Sanitation Data'!C195))),CN201="",ISNUMBER(OFFSET('Sanitation Data'!$C$12,0,10*ROW('Sanitation Data'!C195)))),OFFSET('Sanitation Data'!$C$12,0,10*ROW('Sanitation Data'!C195)),NA())))</f>
        <v>#N/A</v>
      </c>
      <c r="Z201" s="120" t="e">
        <f ca="1">+IF(AND(ISNUMBER(OFFSET('Sanitation Data'!$C$13,0,10*ROW('Sanitation Data'!C195))),CO201="Yes"),OFFSET('Sanitation Data'!$C$13,0,10*ROW('Sanitation Data'!C195)),IF(AND(ISNUMBER(OFFSET('Sanitation Data'!$C$13,0,10*ROW('Sanitation Data'!C195))),CO201="No",ISNUMBER(OFFSET('Sanitation Data'!$C$13,0,10*ROW('Sanitation Data'!C195)))),CONCATENATE("[",ROUND(OFFSET('Sanitation Data'!$C$13,0,10*ROW('Sanitation Data'!C195)),0),"]"),IF(AND(ISNUMBER(OFFSET('Sanitation Data'!$C$13,0,10*ROW('Sanitation Data'!C195))),CO201="",ISNUMBER(OFFSET('Sanitation Data'!$C$13,0,10*ROW('Sanitation Data'!C195)))),OFFSET('Sanitation Data'!$C$13,0,10*ROW('Sanitation Data'!C195)),NA())))</f>
        <v>#N/A</v>
      </c>
      <c r="AA201" s="120" t="e">
        <f ca="1">+IF(AND(ISNUMBER(OFFSET('Sanitation Data'!$D$5,0,10*ROW('Sanitation Data'!D195))),CP201="Yes"),100-OFFSET('Sanitation Data'!$D$5,0,10*ROW('Sanitation Data'!D195)),IF(AND(ISNUMBER(OFFSET('Sanitation Data'!$D$5,0,10*ROW('Sanitation Data'!D195))),CP201="No",ISNUMBER(OFFSET('Sanitation Data'!$D$5,0,10*ROW('Sanitation Data'!D195)))),CONCATENATE("[",ROUND(100-OFFSET('Sanitation Data'!$D$5,0,10*ROW('Sanitation Data'!D195)),0),"]"),IF(AND(ISNUMBER(OFFSET('Sanitation Data'!$D$5,0,10*ROW('Sanitation Data'!D195))),CP201="",ISNUMBER(OFFSET('Sanitation Data'!$D$5,0,10*ROW('Sanitation Data'!D195)))),100-OFFSET('Sanitation Data'!$D$5,0,10*ROW('Sanitation Data'!D195)),NA())))</f>
        <v>#N/A</v>
      </c>
      <c r="AB201" s="120" t="e">
        <f ca="1">+IF(AND(ISNUMBER(OFFSET('Sanitation Data'!$D$7,0,10*ROW('Sanitation Data'!D195))),CQ201="Yes"),OFFSET('Sanitation Data'!$D$7,0,10*ROW('Sanitation Data'!G195)),IF(AND(ISNUMBER(OFFSET('Sanitation Data'!$D$7,0,10*ROW('Sanitation Data'!D195))),CQ201="No",ISNUMBER(OFFSET('Sanitation Data'!$D$7,0,10*ROW('Sanitation Data'!D195)))),CONCATENATE("[",ROUND(OFFSET('Sanitation Data'!$D$7,0,10*ROW('Sanitation Data'!D195)),0),"]"),IF(AND(ISNUMBER(OFFSET('Sanitation Data'!$D$7,0,10*ROW('Sanitation Data'!D195))),CQ201="",ISNUMBER(OFFSET('Sanitation Data'!$D$7,0,10*ROW('Sanitation Data'!D195)))),OFFSET('Sanitation Data'!$D$7,0,10*ROW('Sanitation Data'!D195)),NA())))</f>
        <v>#N/A</v>
      </c>
      <c r="AC201" s="120" t="e">
        <f ca="1">+IF(AND(ISNUMBER(OFFSET('Sanitation Data'!$D$11,0,10*ROW('Sanitation Data'!D195))),CR201="Yes"),OFFSET('Sanitation Data'!$D$11,0,10*ROW('Sanitation Data'!D195)),IF(AND(ISNUMBER(OFFSET('Sanitation Data'!$D$11,0,10*ROW('Sanitation Data'!D195))),CR201="No",ISNUMBER(OFFSET('Sanitation Data'!$D$11,0,10*ROW('Sanitation Data'!D195)))),CONCATENATE("[",ROUND(OFFSET('Sanitation Data'!$D$11,0,10*ROW('Sanitation Data'!D195)),0),"]"),IF(AND(ISNUMBER(OFFSET('Sanitation Data'!$D$11,0,10*ROW('Sanitation Data'!D195))),CR201="",ISNUMBER(OFFSET('Sanitation Data'!$D$11,0,10*ROW('Sanitation Data'!D195)))),OFFSET('Sanitation Data'!$D$11,0,10*ROW('Sanitation Data'!D195)),NA())))</f>
        <v>#N/A</v>
      </c>
      <c r="AD201" s="120" t="e">
        <f ca="1">+IF(AND(ISNUMBER(OFFSET('Sanitation Data'!$D$12,0,10*ROW('Sanitation Data'!D195))),CS201="Yes"),OFFSET('Sanitation Data'!$D$12,0,10*ROW('Sanitation Data'!D195)),IF(AND(ISNUMBER(OFFSET('Sanitation Data'!$D$12,0,10*ROW('Sanitation Data'!D195))),CS201="No",ISNUMBER(OFFSET('Sanitation Data'!$D$12,0,10*ROW('Sanitation Data'!D195)))),CONCATENATE("[",ROUND(OFFSET('Sanitation Data'!$D$12,0,10*ROW('Sanitation Data'!D195)),0),"]"),IF(AND(ISNUMBER(OFFSET('Sanitation Data'!$D$12,0,10*ROW('Sanitation Data'!D195))),CS201="",ISNUMBER(OFFSET('Sanitation Data'!$D$12,0,10*ROW('Sanitation Data'!D195)))),OFFSET('Sanitation Data'!$D$12,0,10*ROW('Sanitation Data'!D195)),NA())))</f>
        <v>#N/A</v>
      </c>
      <c r="AE201" s="120" t="e">
        <f ca="1">+IF(AND(ISNUMBER(OFFSET('Sanitation Data'!$D$13,0,10*ROW('Sanitation Data'!D195))),CT201="Yes"),OFFSET('Sanitation Data'!$D$13,0,10*ROW('Sanitation Data'!D195)),IF(AND(ISNUMBER(OFFSET('Sanitation Data'!$D$13,0,10*ROW('Sanitation Data'!D195))),CT201="No",ISNUMBER(OFFSET('Sanitation Data'!$D$13,0,10*ROW('Sanitation Data'!D195)))),CONCATENATE("[",ROUND(OFFSET('Sanitation Data'!$D$13,0,10*ROW('Sanitation Data'!D195)),0),"]"),IF(AND(ISNUMBER(OFFSET('Sanitation Data'!$D$13,0,10*ROW('Sanitation Data'!D195))),CT201="",ISNUMBER(OFFSET('Sanitation Data'!$D$13,0,10*ROW('Sanitation Data'!D195)))),OFFSET('Sanitation Data'!$D$13,0,10*ROW('Sanitation Data'!D195)),NA())))</f>
        <v>#N/A</v>
      </c>
      <c r="AF201" s="120" t="e">
        <f ca="1">+IF(AND(ISNUMBER(OFFSET('Sanitation Data'!$E$5,0,10*ROW('Sanitation Data'!E195))),CU201="Yes"),100-OFFSET('Sanitation Data'!$E$5,0,10*ROW('Sanitation Data'!E195)),IF(AND(ISNUMBER(OFFSET('Sanitation Data'!$E$5,0,10*ROW('Sanitation Data'!E195))),CU201="No",ISNUMBER(OFFSET('Sanitation Data'!$E$5,0,10*ROW('Sanitation Data'!E195)))),CONCATENATE("[",ROUND(100-OFFSET('Sanitation Data'!$E$5,0,10*ROW('Sanitation Data'!E195)),0),"]"),IF(AND(ISNUMBER(OFFSET('Sanitation Data'!$E$5,0,10*ROW('Sanitation Data'!E195))),CU201="",ISNUMBER(OFFSET('Sanitation Data'!$E$5,0,10*ROW('Sanitation Data'!E195)))),100-OFFSET('Sanitation Data'!$E$5,0,10*ROW('Sanitation Data'!E195)),NA())))</f>
        <v>#N/A</v>
      </c>
      <c r="AG201" s="120" t="e">
        <f ca="1">+IF(AND(ISNUMBER(OFFSET('Sanitation Data'!$E$7,0,10*ROW('Sanitation Data'!E195))),CV201="Yes"),OFFSET('Sanitation Data'!$E$7,0,10*ROW('Sanitation Data'!E195)),IF(AND(ISNUMBER(OFFSET('Sanitation Data'!$E$7,0,10*ROW('Sanitation Data'!E195))),CV201="No",ISNUMBER(OFFSET('Sanitation Data'!$E$7,0,10*ROW('Sanitation Data'!E195)))),CONCATENATE("[",ROUND(OFFSET('Sanitation Data'!$E$7,0,10*ROW('Sanitation Data'!E195)),0),"]"),IF(AND(ISNUMBER(OFFSET('Sanitation Data'!$E$7,0,10*ROW('Sanitation Data'!E195))),CV201="",ISNUMBER(OFFSET('Sanitation Data'!$E$7,0,10*ROW('Sanitation Data'!E195)))),OFFSET('Sanitation Data'!$E$7,0,10*ROW('Sanitation Data'!E195)),NA())))</f>
        <v>#N/A</v>
      </c>
      <c r="AH201" s="120" t="e">
        <f ca="1">+IF(AND(ISNUMBER(OFFSET('Sanitation Data'!$E$11,0,10*ROW('Sanitation Data'!E195))),CW201="Yes"),OFFSET('Sanitation Data'!$E$11,0,10*ROW('Sanitation Data'!E195)),IF(AND(ISNUMBER(OFFSET('Sanitation Data'!$E$11,0,10*ROW('Sanitation Data'!E195))),CW201="No",ISNUMBER(OFFSET('Sanitation Data'!$E$11,0,10*ROW('Sanitation Data'!E195)))),CONCATENATE("[",ROUND(OFFSET('Sanitation Data'!$E$11,0,10*ROW('Sanitation Data'!E195)),0),"]"),IF(AND(ISNUMBER(OFFSET('Sanitation Data'!$E$11,0,10*ROW('Sanitation Data'!E195))),CW201="",ISNUMBER(OFFSET('Sanitation Data'!$E$11,0,10*ROW('Sanitation Data'!E195)))),OFFSET('Sanitation Data'!$E$11,0,10*ROW('Sanitation Data'!E195)),NA())))</f>
        <v>#N/A</v>
      </c>
      <c r="AI201" s="120" t="e">
        <f ca="1">+IF(AND(ISNUMBER(OFFSET('Sanitation Data'!$E$12,0,10*ROW('Sanitation Data'!E195))),CX201="Yes"),OFFSET('Sanitation Data'!$E$12,0,10*ROW('Sanitation Data'!E195)),IF(AND(ISNUMBER(OFFSET('Sanitation Data'!$E$12,0,10*ROW('Sanitation Data'!E195))),CX201="No",ISNUMBER(OFFSET('Sanitation Data'!$E$12,0,10*ROW('Sanitation Data'!E195)))),CONCATENATE("[",ROUND(OFFSET('Sanitation Data'!$E$12,0,10*ROW('Sanitation Data'!E195)),0),"]"),IF(AND(ISNUMBER(OFFSET('Sanitation Data'!$E$12,0,10*ROW('Sanitation Data'!E195))),CX201="",ISNUMBER(OFFSET('Sanitation Data'!$E$12,0,10*ROW('Sanitation Data'!E195)))),OFFSET('Sanitation Data'!$E$12,0,10*ROW('Sanitation Data'!E195)),NA())))</f>
        <v>#N/A</v>
      </c>
      <c r="AJ201" s="120" t="e">
        <f ca="1">+IF(AND(ISNUMBER(OFFSET('Sanitation Data'!$E$13,0,10*ROW('Sanitation Data'!E195))),CY201="Yes"),OFFSET('Sanitation Data'!$E$13,0,10*ROW('Sanitation Data'!E195)),IF(AND(ISNUMBER(OFFSET('Sanitation Data'!$E$13,0,10*ROW('Sanitation Data'!E195))),CY201="No",ISNUMBER(OFFSET('Sanitation Data'!$E$13,0,10*ROW('Sanitation Data'!E195)))),CONCATENATE("[",ROUND(OFFSET('Sanitation Data'!$E$13,0,10*ROW('Sanitation Data'!E195)),0),"]"),IF(AND(ISNUMBER(OFFSET('Sanitation Data'!$E$13,0,10*ROW('Sanitation Data'!E195))),CY201="",ISNUMBER(OFFSET('Sanitation Data'!$E$13,0,10*ROW('Sanitation Data'!E195)))),OFFSET('Sanitation Data'!$E$13,0,10*ROW('Sanitation Data'!E195)),NA())))</f>
        <v>#N/A</v>
      </c>
      <c r="AK201" s="120" t="e">
        <f ca="1">+IF(AND(ISNUMBER(OFFSET('Sanitation Data'!$F$5,0,10*ROW('Sanitation Data'!F195))),CZ201="Yes"),100-OFFSET('Sanitation Data'!$F$5,0,10*ROW('Sanitation Data'!F195)),IF(AND(ISNUMBER(OFFSET('Sanitation Data'!$F$5,0,10*ROW('Sanitation Data'!F195))),CZ201="No",ISNUMBER(OFFSET('Sanitation Data'!$F$5,0,10*ROW('Sanitation Data'!F195)))),CONCATENATE("[",ROUND(100-OFFSET('Sanitation Data'!$F$5,0,10*ROW('Sanitation Data'!F195)),0),"]"),IF(AND(ISNUMBER(OFFSET('Sanitation Data'!$F$5,0,10*ROW('Sanitation Data'!F195))),CZ201="",ISNUMBER(OFFSET('Sanitation Data'!$F$5,0,10*ROW('Sanitation Data'!F195)))),100-OFFSET('Sanitation Data'!$F$5,0,10*ROW('Sanitation Data'!F195)),NA())))</f>
        <v>#N/A</v>
      </c>
      <c r="AL201" s="120" t="e">
        <f ca="1">+IF(AND(ISNUMBER(OFFSET('Sanitation Data'!$F$7,0,10*ROW('Sanitation Data'!F195))),DA201="Yes"),OFFSET('Sanitation Data'!$F$7,0,10*ROW('Sanitation Data'!F195)),IF(AND(ISNUMBER(OFFSET('Sanitation Data'!$F$7,0,10*ROW('Sanitation Data'!F195))),DA201="No",ISNUMBER(OFFSET('Sanitation Data'!$F$7,0,10*ROW('Sanitation Data'!F195)))),CONCATENATE("[",ROUND(OFFSET('Sanitation Data'!$F$7,0,10*ROW('Sanitation Data'!F195)),0),"]"),IF(AND(ISNUMBER(OFFSET('Sanitation Data'!$F$7,0,10*ROW('Sanitation Data'!F195))),DA201="",ISNUMBER(OFFSET('Sanitation Data'!$F$7,0,10*ROW('Sanitation Data'!F195)))),OFFSET('Sanitation Data'!$F$7,0,10*ROW('Sanitation Data'!F195)),NA())))</f>
        <v>#N/A</v>
      </c>
      <c r="AM201" s="120" t="e">
        <f ca="1">+IF(AND(ISNUMBER(OFFSET('Sanitation Data'!$F$11,0,10*ROW('Sanitation Data'!F195))),DB201="Yes"),OFFSET('Sanitation Data'!$F$11,0,10*ROW('Sanitation Data'!F195)),IF(AND(ISNUMBER(OFFSET('Sanitation Data'!$F$11,0,10*ROW('Sanitation Data'!F195))),DB201="No",ISNUMBER(OFFSET('Sanitation Data'!$F$11,0,10*ROW('Sanitation Data'!F195)))),CONCATENATE("[",ROUND(OFFSET('Sanitation Data'!$F$11,0,10*ROW('Sanitation Data'!F195)),0),"]"),IF(AND(ISNUMBER(OFFSET('Sanitation Data'!$F$11,0,10*ROW('Sanitation Data'!F195))),DB201="",ISNUMBER(OFFSET('Sanitation Data'!$F$11,0,10*ROW('Sanitation Data'!F195)))),OFFSET('Sanitation Data'!$F$11,0,10*ROW('Sanitation Data'!F195)),NA())))</f>
        <v>#N/A</v>
      </c>
      <c r="AN201" s="120" t="e">
        <f ca="1">+IF(AND(ISNUMBER(OFFSET('Sanitation Data'!$F$12,0,10*ROW('Sanitation Data'!F195))),DC201="Yes"),OFFSET('Sanitation Data'!$F$12,0,10*ROW('Sanitation Data'!F195)),IF(AND(ISNUMBER(OFFSET('Sanitation Data'!$F$12,0,10*ROW('Sanitation Data'!F195))),DC201="No",ISNUMBER(OFFSET('Sanitation Data'!$F$12,0,10*ROW('Sanitation Data'!F195)))),CONCATENATE("[",ROUND(OFFSET('Sanitation Data'!$F$12,0,10*ROW('Sanitation Data'!F195)),0),"]"),IF(AND(ISNUMBER(OFFSET('Sanitation Data'!$F$12,0,10*ROW('Sanitation Data'!F195))),DC201="",ISNUMBER(OFFSET('Sanitation Data'!$F$12,0,10*ROW('Sanitation Data'!F195)))),OFFSET('Sanitation Data'!$F$12,0,10*ROW('Sanitation Data'!F195)),NA())))</f>
        <v>#N/A</v>
      </c>
      <c r="AO201" s="120" t="e">
        <f ca="1">+IF(AND(ISNUMBER(OFFSET('Sanitation Data'!$F$13,0,10*ROW('Sanitation Data'!F195))),DD201="Yes"),OFFSET('Sanitation Data'!$F$13,0,10*ROW('Sanitation Data'!F195)),IF(AND(ISNUMBER(OFFSET('Sanitation Data'!$F$13,0,10*ROW('Sanitation Data'!F195))),DD201="No",ISNUMBER(OFFSET('Sanitation Data'!$F$13,0,10*ROW('Sanitation Data'!F195)))),CONCATENATE("[",ROUND(OFFSET('Sanitation Data'!$F$13,0,10*ROW('Sanitation Data'!F195)),0),"]"),IF(AND(ISNUMBER(OFFSET('Sanitation Data'!$F$13,0,10*ROW('Sanitation Data'!F195))),DD201="",ISNUMBER(OFFSET('Sanitation Data'!$F$13,0,10*ROW('Sanitation Data'!F195)))),OFFSET('Sanitation Data'!$F$13,0,10*ROW('Sanitation Data'!F195)),NA())))</f>
        <v>#N/A</v>
      </c>
      <c r="AP201" s="120" t="e">
        <f ca="1">+IF(AND(ISNUMBER(OFFSET('Sanitation Data'!$G$5,0,10*ROW('Sanitation Data'!G195))),DE201="Yes"),100-OFFSET('Sanitation Data'!$G$5,0,10*ROW('Sanitation Data'!G195)),IF(AND(ISNUMBER(OFFSET('Sanitation Data'!$G$5,0,10*ROW('Sanitation Data'!G195))),DE201="No",ISNUMBER(OFFSET('Sanitation Data'!$G$5,0,10*ROW('Sanitation Data'!G195)))),CONCATENATE("[",ROUND(100-OFFSET('Sanitation Data'!$G$5,0,10*ROW('Sanitation Data'!G195)),0),"]"),IF(AND(ISNUMBER(OFFSET('Sanitation Data'!$G$5,0,10*ROW('Sanitation Data'!G195))),DE201="",ISNUMBER(OFFSET('Sanitation Data'!$G$5,0,10*ROW('Sanitation Data'!G195)))),100-OFFSET('Sanitation Data'!$G$5,0,10*ROW('Sanitation Data'!G195)),NA())))</f>
        <v>#N/A</v>
      </c>
      <c r="AQ201" s="120" t="e">
        <f ca="1">+IF(AND(ISNUMBER(OFFSET('Sanitation Data'!$G$7,0,10*ROW('Sanitation Data'!G195))),DF201="Yes"),OFFSET('Sanitation Data'!$G$7,0,10*ROW('Sanitation Data'!G195)),IF(AND(ISNUMBER(OFFSET('Sanitation Data'!$G$7,0,10*ROW('Sanitation Data'!G195))),DF201="No",ISNUMBER(OFFSET('Sanitation Data'!$G$7,0,10*ROW('Sanitation Data'!G195)))),CONCATENATE("[",ROUND(OFFSET('Sanitation Data'!$G$7,0,10*ROW('Sanitation Data'!G195)),0),"]"),IF(AND(ISNUMBER(OFFSET('Sanitation Data'!$G$7,0,10*ROW('Sanitation Data'!G195))),DF201="",ISNUMBER(OFFSET('Sanitation Data'!$G$7,0,10*ROW('Sanitation Data'!G195)))),OFFSET('Sanitation Data'!$G$7,0,10*ROW('Sanitation Data'!G195)),NA())))</f>
        <v>#N/A</v>
      </c>
      <c r="AR201" s="120" t="e">
        <f ca="1">+IF(AND(ISNUMBER(OFFSET('Sanitation Data'!$G$11,0,10*ROW('Sanitation Data'!G195))),DG201="Yes"),OFFSET('Sanitation Data'!$G$11,0,10*ROW('Sanitation Data'!G195)),IF(AND(ISNUMBER(OFFSET('Sanitation Data'!$G$11,0,10*ROW('Sanitation Data'!G195))),DG201="No",ISNUMBER(OFFSET('Sanitation Data'!$G$11,0,10*ROW('Sanitation Data'!G195)))),CONCATENATE("[",ROUND(OFFSET('Sanitation Data'!$G$11,0,10*ROW('Sanitation Data'!G195)),0),"]"),IF(AND(ISNUMBER(OFFSET('Sanitation Data'!$G$11,0,10*ROW('Sanitation Data'!G195))),DG201="",ISNUMBER(OFFSET('Sanitation Data'!$G$11,0,10*ROW('Sanitation Data'!G195)))),OFFSET('Sanitation Data'!$G$11,0,10*ROW('Sanitation Data'!G195)),NA())))</f>
        <v>#N/A</v>
      </c>
      <c r="AS201" s="120" t="e">
        <f ca="1">+IF(AND(ISNUMBER(OFFSET('Sanitation Data'!$G$12,0,10*ROW('Sanitation Data'!G195))),DH201="Yes"),OFFSET('Sanitation Data'!$G$12,0,10*ROW('Sanitation Data'!G195)),IF(AND(ISNUMBER(OFFSET('Sanitation Data'!$G$12,0,10*ROW('Sanitation Data'!G195))),DH201="No",ISNUMBER(OFFSET('Sanitation Data'!$G$12,0,10*ROW('Sanitation Data'!G195)))),CONCATENATE("[",ROUND(OFFSET('Sanitation Data'!$G$12,0,10*ROW('Sanitation Data'!G195)),0),"]"),IF(AND(ISNUMBER(OFFSET('Sanitation Data'!$G$12,0,10*ROW('Sanitation Data'!G195))),DH201="",ISNUMBER(OFFSET('Sanitation Data'!$G$12,0,10*ROW('Sanitation Data'!G195)))),OFFSET('Sanitation Data'!$G$12,0,10*ROW('Sanitation Data'!G195)),NA())))</f>
        <v>#N/A</v>
      </c>
      <c r="AT201" s="120" t="e">
        <f ca="1">+IF(AND(ISNUMBER(OFFSET('Sanitation Data'!$G$13,0,10*ROW('Sanitation Data'!G195))),DI201="Yes"),OFFSET('Sanitation Data'!$G$13,0,10*ROW('Sanitation Data'!G195)),IF(AND(ISNUMBER(OFFSET('Sanitation Data'!$G$13,0,10*ROW('Sanitation Data'!G195))),DI201="No",ISNUMBER(OFFSET('Sanitation Data'!$G$13,0,10*ROW('Sanitation Data'!G195)))),CONCATENATE("[",ROUND(OFFSET('Sanitation Data'!$G$13,0,10*ROW('Sanitation Data'!G195)),0),"]"),IF(AND(ISNUMBER(OFFSET('Sanitation Data'!$G$13,0,10*ROW('Sanitation Data'!G195))),DI201="",ISNUMBER(OFFSET('Sanitation Data'!$G$13,0,10*ROW('Sanitation Data'!G195)))),OFFSET('Sanitation Data'!$G$13,0,10*ROW('Sanitation Data'!G195)),NA())))</f>
        <v>#N/A</v>
      </c>
      <c r="AU201" s="120" t="e">
        <f ca="1">+IF(AND(ISNUMBER(OFFSET('Sanitation Data'!$H$5,0,10*ROW('Sanitation Data'!H195))),DJ201="Yes"),100-OFFSET('Sanitation Data'!$H$5,0,10*ROW('Sanitation Data'!H195)),IF(AND(ISNUMBER(OFFSET('Sanitation Data'!$H$5,0,10*ROW('Sanitation Data'!H195))),DJ201="No",ISNUMBER(OFFSET('Sanitation Data'!$H$5,0,10*ROW('Sanitation Data'!H195)))),CONCATENATE("[",ROUND(100-OFFSET('Sanitation Data'!$H$5,0,10*ROW('Sanitation Data'!H195)),0),"]"),IF(AND(ISNUMBER(OFFSET('Sanitation Data'!$H$5,0,10*ROW('Sanitation Data'!H195))),DJ201="",ISNUMBER(OFFSET('Sanitation Data'!$H$5,0,10*ROW('Sanitation Data'!H195)))),100-OFFSET('Sanitation Data'!$H$5,0,10*ROW('Sanitation Data'!H195)),NA())))</f>
        <v>#N/A</v>
      </c>
      <c r="AV201" s="120" t="e">
        <f ca="1">+IF(AND(ISNUMBER(OFFSET('Sanitation Data'!$H$7,0,10*ROW('Sanitation Data'!H195))),DK201="Yes"),OFFSET('Sanitation Data'!$H$7,0,10*ROW('Sanitation Data'!H195)),IF(AND(ISNUMBER(OFFSET('Sanitation Data'!$H$7,0,10*ROW('Sanitation Data'!H195))),DK201="No",ISNUMBER(OFFSET('Sanitation Data'!$H$7,0,10*ROW('Sanitation Data'!H195)))),CONCATENATE("[",ROUND(OFFSET('Sanitation Data'!$H$7,0,10*ROW('Sanitation Data'!H195)),0),"]"),IF(AND(ISNUMBER(OFFSET('Sanitation Data'!$H$7,0,10*ROW('Sanitation Data'!H195))),DK201="",ISNUMBER(OFFSET('Sanitation Data'!$H$7,0,10*ROW('Sanitation Data'!H195)))),OFFSET('Sanitation Data'!$H$7,0,10*ROW('Sanitation Data'!H195)),NA())))</f>
        <v>#N/A</v>
      </c>
      <c r="AW201" s="120" t="e">
        <f ca="1">+IF(AND(ISNUMBER(OFFSET('Sanitation Data'!$H$11,0,10*ROW('Sanitation Data'!H195))),DL201="Yes"),OFFSET('Sanitation Data'!$H$11,0,10*ROW('Sanitation Data'!H195)),IF(AND(ISNUMBER(OFFSET('Sanitation Data'!$H$11,0,10*ROW('Sanitation Data'!H195))),DL201="No",ISNUMBER(OFFSET('Sanitation Data'!$H$11,0,10*ROW('Sanitation Data'!H195)))),CONCATENATE("[",ROUND(OFFSET('Sanitation Data'!$H$11,0,10*ROW('Sanitation Data'!H195)),0),"]"),IF(AND(ISNUMBER(OFFSET('Sanitation Data'!$H$11,0,10*ROW('Sanitation Data'!H195))),DL201="",ISNUMBER(OFFSET('Sanitation Data'!$H$11,0,10*ROW('Sanitation Data'!H195)))),OFFSET('Sanitation Data'!$H$11,0,10*ROW('Sanitation Data'!H195)),NA())))</f>
        <v>#N/A</v>
      </c>
      <c r="AX201" s="120" t="e">
        <f ca="1">+IF(AND(ISNUMBER(OFFSET('Sanitation Data'!$H$12,0,10*ROW('Sanitation Data'!H195))),DM201="Yes"),OFFSET('Sanitation Data'!$H$12,0,10*ROW('Sanitation Data'!H195)),IF(AND(ISNUMBER(OFFSET('Sanitation Data'!$H$12,0,10*ROW('Sanitation Data'!H195))),DM201="No",ISNUMBER(OFFSET('Sanitation Data'!$H$12,0,10*ROW('Sanitation Data'!H195)))),CONCATENATE("[",ROUND(OFFSET('Sanitation Data'!$H$12,0,10*ROW('Sanitation Data'!H195)),0),"]"),IF(AND(ISNUMBER(OFFSET('Sanitation Data'!$H$12,0,10*ROW('Sanitation Data'!H195))),DM201="",ISNUMBER(OFFSET('Sanitation Data'!$H$12,0,10*ROW('Sanitation Data'!H195)))),OFFSET('Sanitation Data'!$H$12,0,10*ROW('Sanitation Data'!H195)),NA())))</f>
        <v>#N/A</v>
      </c>
      <c r="AY201" s="120" t="e">
        <f ca="1">+IF(AND(ISNUMBER(OFFSET('Sanitation Data'!$H$13,0,10*ROW('Sanitation Data'!H195))),DN201="Yes"),OFFSET('Sanitation Data'!$H$13,0,10*ROW('Sanitation Data'!H195)),IF(AND(ISNUMBER(OFFSET('Sanitation Data'!$H$13,0,10*ROW('Sanitation Data'!H195))),DN201="No",ISNUMBER(OFFSET('Sanitation Data'!$H$13,0,10*ROW('Sanitation Data'!H195)))),CONCATENATE("[",ROUND(OFFSET('Sanitation Data'!$H$13,0,10*ROW('Sanitation Data'!H195)),0),"]"),IF(AND(ISNUMBER(OFFSET('Sanitation Data'!$H$13,0,10*ROW('Sanitation Data'!H195))),DN201="",ISNUMBER(OFFSET('Sanitation Data'!$H$13,0,10*ROW('Sanitation Data'!H195)))),OFFSET('Sanitation Data'!$H$13,0,10*ROW('Sanitation Data'!H195)),NA())))</f>
        <v>#N/A</v>
      </c>
      <c r="AZ201" s="121" t="e">
        <f ca="1">+IF(AND(ISNUMBER(OFFSET('Hygiene Data'!$C$6,0,10*ROW('Hygiene Data'!C195))),DO201="Yes"),OFFSET('Hygiene Data'!$C$6,0,10*ROW('Hygiene Data'!C195)),IF(AND(ISNUMBER(OFFSET('Hygiene Data'!$C$6,0,10*ROW('Hygiene Data'!C195))),DO201="No",ISNUMBER(OFFSET('Hygiene Data'!$C$6,0,10*ROW('Hygiene Data'!C195)))),CONCATENATE("[",ROUND(OFFSET('Hygiene Data'!$C$6,0,10*ROW('Hygiene Data'!C195)),0),"]"),IF(AND(ISNUMBER(OFFSET('Hygiene Data'!$C$6,0,10*ROW('Hygiene Data'!C195))),DO201="",ISNUMBER(OFFSET('Hygiene Data'!$C$6,0,10*ROW('Hygiene Data'!C195)))),OFFSET('Hygiene Data'!$C$6,0,10*ROW('Hygiene Data'!C195)),NA())))</f>
        <v>#N/A</v>
      </c>
      <c r="BA201" s="121" t="e">
        <f ca="1">+IF(AND(ISNUMBER(OFFSET('Hygiene Data'!$C$8,0,10*ROW('Hygiene Data'!C195))),DP201="Yes"),OFFSET('Hygiene Data'!$C$8,0,10*ROW('Hygiene Data'!C195)),IF(AND(ISNUMBER(OFFSET('Hygiene Data'!$C$8,0,10*ROW('Hygiene Data'!C195))),DP201="No",ISNUMBER(OFFSET('Hygiene Data'!$C$8,0,10*ROW('Hygiene Data'!C195)))),CONCATENATE("[",ROUND(OFFSET('Hygiene Data'!$C$8,0,10*ROW('Hygiene Data'!C195)),0),"]"),IF(AND(ISNUMBER(OFFSET('Hygiene Data'!$C$8,0,10*ROW('Hygiene Data'!C195))),DP201="",ISNUMBER(OFFSET('Hygiene Data'!$C$8,0,10*ROW('Hygiene Data'!C195)))),OFFSET('Hygiene Data'!$C$8,0,10*ROW('Hygiene Data'!C195)),NA())))</f>
        <v>#N/A</v>
      </c>
      <c r="BB201" s="121" t="e">
        <f ca="1">+IF(AND(ISNUMBER(OFFSET('Hygiene Data'!$C$10,0,10*ROW('Hygiene Data'!C195))),DQ201="Yes"),OFFSET('Hygiene Data'!$C$10,0,10*ROW('Hygiene Data'!C195)),IF(AND(ISNUMBER(OFFSET('Hygiene Data'!$C$10,0,10*ROW('Hygiene Data'!C195))),DQ201="No",ISNUMBER(OFFSET('Hygiene Data'!$C$10,0,10*ROW('Hygiene Data'!C195)))),CONCATENATE("[",ROUND(OFFSET('Hygiene Data'!$C$10,0,10*ROW('Hygiene Data'!C195)),0),"]"),IF(AND(ISNUMBER(OFFSET('Hygiene Data'!$C$10,0,10*ROW('Hygiene Data'!C195))),DQ201="",ISNUMBER(OFFSET('Hygiene Data'!$C$10,0,10*ROW('Hygiene Data'!C195)))),OFFSET('Hygiene Data'!$C$10,0,10*ROW('Hygiene Data'!C195)),NA())))</f>
        <v>#N/A</v>
      </c>
      <c r="BC201" s="121" t="e">
        <f ca="1">+IF(AND(ISNUMBER(OFFSET('Hygiene Data'!$D$6,0,10*ROW('Hygiene Data'!D195))),DR201="Yes"),OFFSET('Hygiene Data'!$D$6,0,10*ROW('Hygiene Data'!D195)),IF(AND(ISNUMBER(OFFSET('Hygiene Data'!$D$6,0,10*ROW('Hygiene Data'!D195))),DR201="No",ISNUMBER(OFFSET('Hygiene Data'!$D$6,0,10*ROW('Hygiene Data'!D195)))),CONCATENATE("[",ROUND(OFFSET('Hygiene Data'!$D$6,0,10*ROW('Hygiene Data'!D195)),0),"]"),IF(AND(ISNUMBER(OFFSET('Hygiene Data'!$D$6,0,10*ROW('Hygiene Data'!D195))),DR201="",ISNUMBER(OFFSET('Hygiene Data'!$D$6,0,10*ROW('Hygiene Data'!D195)))),OFFSET('Hygiene Data'!$D$6,0,10*ROW('Hygiene Data'!D195)),NA())))</f>
        <v>#N/A</v>
      </c>
      <c r="BD201" s="121" t="e">
        <f ca="1">+IF(AND(ISNUMBER(OFFSET('Hygiene Data'!$D$8,0,10*ROW('Hygiene Data'!D195))),DS201="Yes"),OFFSET('Hygiene Data'!$D$8,0,10*ROW('Hygiene Data'!D195)),IF(AND(ISNUMBER(OFFSET('Hygiene Data'!$D$8,0,10*ROW('Hygiene Data'!D195))),DS201="No",ISNUMBER(OFFSET('Hygiene Data'!$D$8,0,10*ROW('Hygiene Data'!D195)))),CONCATENATE("[",ROUND(OFFSET('Hygiene Data'!$D$8,0,10*ROW('Hygiene Data'!D195)),0),"]"),IF(AND(ISNUMBER(OFFSET('Hygiene Data'!$D$8,0,10*ROW('Hygiene Data'!D195))),DS201="",ISNUMBER(OFFSET('Hygiene Data'!$D$8,0,10*ROW('Hygiene Data'!D195)))),OFFSET('Hygiene Data'!$D$8,0,10*ROW('Hygiene Data'!D195)),NA())))</f>
        <v>#N/A</v>
      </c>
      <c r="BE201" s="121" t="e">
        <f ca="1">+IF(AND(ISNUMBER(OFFSET('Hygiene Data'!$D$10,0,10*ROW('Hygiene Data'!D195))),DT201="Yes"),OFFSET('Hygiene Data'!$D$10,0,10*ROW('Hygiene Data'!D195)),IF(AND(ISNUMBER(OFFSET('Hygiene Data'!$D$10,0,10*ROW('Hygiene Data'!D195))),DT201="No",ISNUMBER(OFFSET('Hygiene Data'!$D$10,0,10*ROW('Hygiene Data'!D195)))),CONCATENATE("[",ROUND(OFFSET('Hygiene Data'!$D$10,0,10*ROW('Hygiene Data'!D195)),0),"]"),IF(AND(ISNUMBER(OFFSET('Hygiene Data'!$D$10,0,10*ROW('Hygiene Data'!D195))),DT201="",ISNUMBER(OFFSET('Hygiene Data'!$D$10,0,10*ROW('Hygiene Data'!D195)))),OFFSET('Hygiene Data'!$D$10,0,10*ROW('Hygiene Data'!D195)),NA())))</f>
        <v>#N/A</v>
      </c>
      <c r="BF201" s="121" t="e">
        <f ca="1">+IF(AND(ISNUMBER(OFFSET('Hygiene Data'!$E$6,0,10*ROW('Hygiene Data'!E195))),DU201="Yes"),OFFSET('Hygiene Data'!$E$6,0,10*ROW('Hygiene Data'!E195)),IF(AND(ISNUMBER(OFFSET('Hygiene Data'!$E$6,0,10*ROW('Hygiene Data'!E195))),DU201="No",ISNUMBER(OFFSET('Hygiene Data'!$E$6,0,10*ROW('Hygiene Data'!E195)))),CONCATENATE("[",ROUND(OFFSET('Hygiene Data'!$E$6,0,10*ROW('Hygiene Data'!E195)),0),"]"),IF(AND(ISNUMBER(OFFSET('Hygiene Data'!$E$6,0,10*ROW('Hygiene Data'!E195))),DU201="",ISNUMBER(OFFSET('Hygiene Data'!$E$6,0,10*ROW('Hygiene Data'!E195)))),OFFSET('Hygiene Data'!$E$6,0,10*ROW('Hygiene Data'!E195)),NA())))</f>
        <v>#N/A</v>
      </c>
      <c r="BG201" s="121" t="e">
        <f ca="1">+IF(AND(ISNUMBER(OFFSET('Hygiene Data'!$E$8,0,10*ROW('Hygiene Data'!E195))),DV201="Yes"),OFFSET('Hygiene Data'!$E$8,0,10*ROW('Hygiene Data'!E195)),IF(AND(ISNUMBER(OFFSET('Hygiene Data'!$E$8,0,10*ROW('Hygiene Data'!E195))),DV201="No",ISNUMBER(OFFSET('Hygiene Data'!$E$8,0,10*ROW('Hygiene Data'!E195)))),CONCATENATE("[",ROUND(OFFSET('Hygiene Data'!$E$8,0,10*ROW('Hygiene Data'!E195)),0),"]"),IF(AND(ISNUMBER(OFFSET('Hygiene Data'!$E$8,0,10*ROW('Hygiene Data'!E195))),DV201="",ISNUMBER(OFFSET('Hygiene Data'!$E$8,0,10*ROW('Hygiene Data'!E195)))),OFFSET('Hygiene Data'!$E$8,0,10*ROW('Hygiene Data'!E195)),NA())))</f>
        <v>#N/A</v>
      </c>
      <c r="BH201" s="121" t="e">
        <f ca="1">+IF(AND(ISNUMBER(OFFSET('Hygiene Data'!$E$10,0,10*ROW('Hygiene Data'!E195))),DW201="Yes"),OFFSET('Hygiene Data'!$E$10,0,10*ROW('Hygiene Data'!E195)),IF(AND(ISNUMBER(OFFSET('Hygiene Data'!$E$10,0,10*ROW('Hygiene Data'!E195))),DW201="No",ISNUMBER(OFFSET('Hygiene Data'!$E$10,0,10*ROW('Hygiene Data'!E195)))),CONCATENATE("[",ROUND(OFFSET('Hygiene Data'!$E$10,0,10*ROW('Hygiene Data'!E195)),0),"]"),IF(AND(ISNUMBER(OFFSET('Hygiene Data'!$E$10,0,10*ROW('Hygiene Data'!E195))),DW201="",ISNUMBER(OFFSET('Hygiene Data'!$E$10,0,10*ROW('Hygiene Data'!E195)))),OFFSET('Hygiene Data'!$E$10,0,10*ROW('Hygiene Data'!E195)),NA())))</f>
        <v>#N/A</v>
      </c>
      <c r="BI201" s="121" t="e">
        <f ca="1">+IF(AND(ISNUMBER(OFFSET('Hygiene Data'!$F$6,0,10*ROW('Hygiene Data'!F195))),DX201="Yes"),OFFSET('Hygiene Data'!$F$6,0,10*ROW('Hygiene Data'!F195)),IF(AND(ISNUMBER(OFFSET('Hygiene Data'!$F$6,0,10*ROW('Hygiene Data'!F195))),DX201="No",ISNUMBER(OFFSET('Hygiene Data'!$F$6,0,10*ROW('Hygiene Data'!F195)))),CONCATENATE("[",ROUND(OFFSET('Hygiene Data'!$F$6,0,10*ROW('Hygiene Data'!F195)),0),"]"),IF(AND(ISNUMBER(OFFSET('Hygiene Data'!$F$6,0,10*ROW('Hygiene Data'!F195))),DX201="",ISNUMBER(OFFSET('Hygiene Data'!$F$6,0,10*ROW('Hygiene Data'!F195)))),OFFSET('Hygiene Data'!$F$6,0,10*ROW('Hygiene Data'!F195)),NA())))</f>
        <v>#N/A</v>
      </c>
      <c r="BJ201" s="121" t="e">
        <f ca="1">+IF(AND(ISNUMBER(OFFSET('Hygiene Data'!$F$8,0,10*ROW('Hygiene Data'!F195))),DY201="Yes"),OFFSET('Hygiene Data'!$F$8,0,10*ROW('Hygiene Data'!F195)),IF(AND(ISNUMBER(OFFSET('Hygiene Data'!$F$8,0,10*ROW('Hygiene Data'!F195))),DY201="No",ISNUMBER(OFFSET('Hygiene Data'!$F$8,0,10*ROW('Hygiene Data'!F195)))),CONCATENATE("[",ROUND(OFFSET('Hygiene Data'!$F$8,0,10*ROW('Hygiene Data'!F195)),0),"]"),IF(AND(ISNUMBER(OFFSET('Hygiene Data'!$F$8,0,10*ROW('Hygiene Data'!F195))),DY201="",ISNUMBER(OFFSET('Hygiene Data'!$F$8,0,10*ROW('Hygiene Data'!F195)))),OFFSET('Hygiene Data'!$F$8,0,10*ROW('Hygiene Data'!F195)),NA())))</f>
        <v>#N/A</v>
      </c>
      <c r="BK201" s="121" t="e">
        <f ca="1">+IF(AND(ISNUMBER(OFFSET('Hygiene Data'!$F$10,0,10*ROW('Hygiene Data'!F195))),DZ201="Yes"),OFFSET('Hygiene Data'!$F$10,0,10*ROW('Hygiene Data'!F195)),IF(AND(ISNUMBER(OFFSET('Hygiene Data'!$F$10,0,10*ROW('Hygiene Data'!F195))),DZ201="No",ISNUMBER(OFFSET('Hygiene Data'!$F$10,0,10*ROW('Hygiene Data'!F195)))),CONCATENATE("[",ROUND(OFFSET('Hygiene Data'!$F$10,0,10*ROW('Hygiene Data'!F195)),0),"]"),IF(AND(ISNUMBER(OFFSET('Hygiene Data'!$F$10,0,10*ROW('Hygiene Data'!F195))),DZ201="",ISNUMBER(OFFSET('Hygiene Data'!$F$10,0,10*ROW('Hygiene Data'!F195)))),OFFSET('Hygiene Data'!$F$10,0,10*ROW('Hygiene Data'!F195)),NA())))</f>
        <v>#N/A</v>
      </c>
      <c r="BL201" s="121" t="e">
        <f ca="1">+IF(AND(ISNUMBER(OFFSET('Hygiene Data'!$G$6,0,10*ROW('Hygiene Data'!G195))),EA201="Yes"),OFFSET('Hygiene Data'!$G$6,0,10*ROW('Hygiene Data'!G195)),IF(AND(ISNUMBER(OFFSET('Hygiene Data'!$G$6,0,10*ROW('Hygiene Data'!G195))),EA201="No",ISNUMBER(OFFSET('Hygiene Data'!$G$6,0,10*ROW('Hygiene Data'!G195)))),CONCATENATE("[",ROUND(OFFSET('Hygiene Data'!$G$6,0,10*ROW('Hygiene Data'!G195)),0),"]"),IF(AND(ISNUMBER(OFFSET('Hygiene Data'!$G$6,0,10*ROW('Hygiene Data'!G195))),EA201="",ISNUMBER(OFFSET('Hygiene Data'!$G$6,0,10*ROW('Hygiene Data'!G195)))),OFFSET('Hygiene Data'!$G$6,0,10*ROW('Hygiene Data'!G195)),NA())))</f>
        <v>#N/A</v>
      </c>
      <c r="BM201" s="121" t="e">
        <f ca="1">+IF(AND(ISNUMBER(OFFSET('Hygiene Data'!$G$8,0,10*ROW('Hygiene Data'!G195))),EB201="Yes"),OFFSET('Hygiene Data'!$G$8,0,10*ROW('Hygiene Data'!G195)),IF(AND(ISNUMBER(OFFSET('Hygiene Data'!$G$8,0,10*ROW('Hygiene Data'!G195))),EB201="No",ISNUMBER(OFFSET('Hygiene Data'!$G$8,0,10*ROW('Hygiene Data'!G195)))),CONCATENATE("[",ROUND(OFFSET('Hygiene Data'!$G$8,0,10*ROW('Hygiene Data'!G195)),0),"]"),IF(AND(ISNUMBER(OFFSET('Hygiene Data'!$G$8,0,10*ROW('Hygiene Data'!G195))),EB201="",ISNUMBER(OFFSET('Hygiene Data'!$G$8,0,10*ROW('Hygiene Data'!G195)))),OFFSET('Hygiene Data'!$G$8,0,10*ROW('Hygiene Data'!G195)),NA())))</f>
        <v>#N/A</v>
      </c>
      <c r="BN201" s="121" t="e">
        <f ca="1">+IF(AND(ISNUMBER(OFFSET('Hygiene Data'!$G$10,0,10*ROW('Hygiene Data'!G195))),EC201="Yes"),OFFSET('Hygiene Data'!$G$10,0,10*ROW('Hygiene Data'!G195)),IF(AND(ISNUMBER(OFFSET('Hygiene Data'!$G$10,0,10*ROW('Hygiene Data'!G195))),EC201="No",ISNUMBER(OFFSET('Hygiene Data'!$G$10,0,10*ROW('Hygiene Data'!G195)))),CONCATENATE("[",ROUND(OFFSET('Hygiene Data'!$G$10,0,10*ROW('Hygiene Data'!G195)),0),"]"),IF(AND(ISNUMBER(OFFSET('Hygiene Data'!$G$10,0,10*ROW('Hygiene Data'!G195))),EC201="",ISNUMBER(OFFSET('Hygiene Data'!$G$10,0,10*ROW('Hygiene Data'!G195)))),OFFSET('Hygiene Data'!$G$10,0,10*ROW('Hygiene Data'!G195)),NA())))</f>
        <v>#N/A</v>
      </c>
      <c r="BO201" s="121" t="e">
        <f ca="1">+IF(AND(ISNUMBER(OFFSET('Hygiene Data'!$H$6,0,10*ROW('Hygiene Data'!H195))),ED201="Yes"),OFFSET('Hygiene Data'!$H$6,0,10*ROW('Hygiene Data'!H195)),IF(AND(ISNUMBER(OFFSET('Hygiene Data'!$H$6,0,10*ROW('Hygiene Data'!H195))),ED201="No",ISNUMBER(OFFSET('Hygiene Data'!$H$6,0,10*ROW('Hygiene Data'!H195)))),CONCATENATE("[",ROUND(OFFSET('Hygiene Data'!$H$6,0,10*ROW('Hygiene Data'!H195)),0),"]"),IF(AND(ISNUMBER(OFFSET('Hygiene Data'!$H$6,0,10*ROW('Hygiene Data'!H195))),ED201="",ISNUMBER(OFFSET('Hygiene Data'!$H$6,0,10*ROW('Hygiene Data'!H195)))),OFFSET('Hygiene Data'!$H$6,0,10*ROW('Hygiene Data'!H195)),NA())))</f>
        <v>#N/A</v>
      </c>
      <c r="BP201" s="121" t="e">
        <f ca="1">+IF(AND(ISNUMBER(OFFSET('Hygiene Data'!$H$8,0,10*ROW('Hygiene Data'!H195))),EE201="Yes"),OFFSET('Hygiene Data'!$H$8,0,10*ROW('Hygiene Data'!H195)),IF(AND(ISNUMBER(OFFSET('Hygiene Data'!$H$8,0,10*ROW('Hygiene Data'!H195))),EE201="No",ISNUMBER(OFFSET('Hygiene Data'!$H$8,0,10*ROW('Hygiene Data'!H195)))),CONCATENATE("[",ROUND(OFFSET('Hygiene Data'!$H$8,0,10*ROW('Hygiene Data'!H195)),0),"]"),IF(AND(ISNUMBER(OFFSET('Hygiene Data'!$H$8,0,10*ROW('Hygiene Data'!H195))),EE201="",ISNUMBER(OFFSET('Hygiene Data'!$H$8,0,10*ROW('Hygiene Data'!H195)))),OFFSET('Hygiene Data'!$H$8,0,10*ROW('Hygiene Data'!H195)),NA())))</f>
        <v>#N/A</v>
      </c>
      <c r="BQ201" s="121" t="e">
        <f ca="1">+IF(AND(ISNUMBER(OFFSET('Hygiene Data'!$H$10,0,10*ROW('Hygiene Data'!H195))),EF201="Yes"),OFFSET('Hygiene Data'!$H$10,0,10*ROW('Hygiene Data'!H195)),IF(AND(ISNUMBER(OFFSET('Hygiene Data'!$H$10,0,10*ROW('Hygiene Data'!H195))),EF201="No",ISNUMBER(OFFSET('Hygiene Data'!$H$10,0,10*ROW('Hygiene Data'!H195)))),CONCATENATE("[",ROUND(OFFSET('Hygiene Data'!$H$10,0,10*ROW('Hygiene Data'!H195)),0),"]"),IF(AND(ISNUMBER(OFFSET('Hygiene Data'!$H$10,0,10*ROW('Hygiene Data'!H195))),EF201="",ISNUMBER(OFFSET('Hygiene Data'!$H$10,0,10*ROW('Hygiene Data'!H195)))),OFFSET('Hygiene Data'!$H$10,0,10*ROW('Hygiene Data'!H195)),NA())))</f>
        <v>#N/A</v>
      </c>
      <c r="BS201" s="28" t="str">
        <f ca="1">+IF(OFFSET('Water Data'!$C$28,0,10*ROW('Water Data'!C195))="","",OFFSET('Water Data'!$C$28,0,10*ROW('Water Data'!C195)))</f>
        <v/>
      </c>
      <c r="BT201" s="28" t="str">
        <f ca="1">+IF(OFFSET('Water Data'!$C$29,0,10*ROW('Water Data'!C195))="","",OFFSET('Water Data'!$C$29,0,10*ROW('Water Data'!C195)))</f>
        <v/>
      </c>
      <c r="BU201" s="28" t="str">
        <f ca="1">+IF(OFFSET('Water Data'!$C$30,0,10*ROW('Water Data'!C195))="","",OFFSET('Water Data'!$C$30,0,10*ROW('Water Data'!C195)))</f>
        <v/>
      </c>
      <c r="BV201" s="28" t="str">
        <f ca="1">+IF(OFFSET('Water Data'!$D$28,0,10*ROW('Water Data'!D195))="","",OFFSET('Water Data'!$D$28,0,10*ROW('Water Data'!D195)))</f>
        <v/>
      </c>
      <c r="BW201" s="28" t="str">
        <f ca="1">+IF(OFFSET('Water Data'!$D$29,0,10*ROW('Water Data'!D195))="","",OFFSET('Water Data'!$D$29,0,10*ROW('Water Data'!D195)))</f>
        <v/>
      </c>
      <c r="BX201" s="28" t="str">
        <f ca="1">+IF(OFFSET('Water Data'!$D$30,0,10*ROW('Water Data'!D195))="","",OFFSET('Water Data'!$D$30,0,10*ROW('Water Data'!D195)))</f>
        <v/>
      </c>
      <c r="BY201" s="28" t="str">
        <f ca="1">+IF(OFFSET('Water Data'!$E$28,0,10*ROW('Water Data'!E195))="","",OFFSET('Water Data'!$E$28,0,10*ROW('Water Data'!E195)))</f>
        <v/>
      </c>
      <c r="BZ201" s="28" t="str">
        <f ca="1">+IF(OFFSET('Water Data'!$E$29,0,10*ROW('Water Data'!E195))="","",OFFSET('Water Data'!$E$29,0,10*ROW('Water Data'!E195)))</f>
        <v/>
      </c>
      <c r="CA201" s="28" t="str">
        <f ca="1">+IF(OFFSET('Water Data'!$E$30,0,10*ROW('Water Data'!E195))="","",OFFSET('Water Data'!$E$30,0,10*ROW('Water Data'!E195)))</f>
        <v/>
      </c>
      <c r="CB201" s="28" t="str">
        <f ca="1">+IF(OFFSET('Water Data'!$F$28,0,10*ROW('Water Data'!F195))="","",OFFSET('Water Data'!$F$28,0,10*ROW('Water Data'!F195)))</f>
        <v/>
      </c>
      <c r="CC201" s="28" t="str">
        <f ca="1">+IF(OFFSET('Water Data'!$F$29,0,10*ROW('Water Data'!F195))="","",OFFSET('Water Data'!$F$29,0,10*ROW('Water Data'!F195)))</f>
        <v/>
      </c>
      <c r="CD201" s="28" t="str">
        <f ca="1">+IF(OFFSET('Water Data'!$F$30,0,10*ROW('Water Data'!F195))="","",OFFSET('Water Data'!$F$30,0,10*ROW('Water Data'!F195)))</f>
        <v/>
      </c>
      <c r="CE201" s="28" t="str">
        <f ca="1">+IF(OFFSET('Water Data'!$G$28,0,10*ROW('Water Data'!G195))="","",OFFSET('Water Data'!$G$28,0,10*ROW('Water Data'!G195)))</f>
        <v/>
      </c>
      <c r="CF201" s="28" t="str">
        <f ca="1">+IF(OFFSET('Water Data'!$G$29,0,10*ROW('Water Data'!G195))="","",OFFSET('Water Data'!$G$29,0,10*ROW('Water Data'!G195)))</f>
        <v/>
      </c>
      <c r="CG201" s="28" t="str">
        <f ca="1">+IF(OFFSET('Water Data'!$G$30,0,10*ROW('Water Data'!G195))="","",OFFSET('Water Data'!$G$30,0,10*ROW('Water Data'!G195)))</f>
        <v/>
      </c>
      <c r="CH201" s="28" t="str">
        <f ca="1">+IF(OFFSET('Water Data'!$H$28,0,10*ROW('Water Data'!H195))="","",OFFSET('Water Data'!$H$28,0,10*ROW('Water Data'!H195)))</f>
        <v/>
      </c>
      <c r="CI201" s="28" t="str">
        <f ca="1">+IF(OFFSET('Water Data'!$H$29,0,10*ROW('Water Data'!H195))="","",OFFSET('Water Data'!$H$29,0,10*ROW('Water Data'!H195)))</f>
        <v/>
      </c>
      <c r="CJ201" s="28" t="str">
        <f ca="1">+IF(OFFSET('Water Data'!$H$30,0,10*ROW('Water Data'!H195))="","",OFFSET('Water Data'!$H$30,0,10*ROW('Water Data'!H195)))</f>
        <v/>
      </c>
      <c r="CK201" s="28" t="str">
        <f ca="1">+IF(OFFSET('Sanitation Data'!$C$29,0,10*ROW('Sanitation Data'!C195))="","",OFFSET('Sanitation Data'!$C$29,0,10*ROW('Sanitation Data'!C195)))</f>
        <v/>
      </c>
      <c r="CL201" s="28" t="str">
        <f ca="1">+IF(OFFSET('Sanitation Data'!$C$30,0,10*ROW('Sanitation Data'!C195))="","",OFFSET('Sanitation Data'!$C$30,0,10*ROW('Sanitation Data'!C195)))</f>
        <v/>
      </c>
      <c r="CM201" s="28" t="str">
        <f ca="1">+IF(OFFSET('Sanitation Data'!$C$31,0,10*ROW('Sanitation Data'!C195))="","",OFFSET('Sanitation Data'!$C$31,0,10*ROW('Sanitation Data'!C195)))</f>
        <v/>
      </c>
      <c r="CN201" s="28" t="str">
        <f ca="1">+IF(OFFSET('Sanitation Data'!$C$32,0,10*ROW('Sanitation Data'!C195))="","",OFFSET('Sanitation Data'!$C$32,0,10*ROW('Sanitation Data'!C195)))</f>
        <v/>
      </c>
      <c r="CO201" s="28" t="str">
        <f ca="1">+IF(OFFSET('Sanitation Data'!$C$33,0,10*ROW('Sanitation Data'!C195))="","",OFFSET('Sanitation Data'!$C$33,0,10*ROW('Sanitation Data'!C195)))</f>
        <v/>
      </c>
      <c r="CP201" s="28" t="str">
        <f ca="1">+IF(OFFSET('Sanitation Data'!$D$29,0,10*ROW('Sanitation Data'!D195))="","",OFFSET('Sanitation Data'!$D$29,0,10*ROW('Sanitation Data'!D195)))</f>
        <v/>
      </c>
      <c r="CQ201" s="28" t="str">
        <f ca="1">+IF(OFFSET('Sanitation Data'!$D$30,0,10*ROW('Sanitation Data'!D195))="","",OFFSET('Sanitation Data'!$D$30,0,10*ROW('Sanitation Data'!D195)))</f>
        <v/>
      </c>
      <c r="CR201" s="28" t="str">
        <f ca="1">+IF(OFFSET('Sanitation Data'!$D$31,0,10*ROW('Sanitation Data'!D195))="","",OFFSET('Sanitation Data'!$D$31,0,10*ROW('Sanitation Data'!D195)))</f>
        <v/>
      </c>
      <c r="CS201" s="28" t="str">
        <f ca="1">+IF(OFFSET('Sanitation Data'!$D$32,0,10*ROW('Sanitation Data'!D195))="","",OFFSET('Sanitation Data'!$D$32,0,10*ROW('Sanitation Data'!D195)))</f>
        <v/>
      </c>
      <c r="CT201" s="28" t="str">
        <f ca="1">+IF(OFFSET('Sanitation Data'!$D$33,0,10*ROW('Sanitation Data'!D195))="","",OFFSET('Sanitation Data'!$D$33,0,10*ROW('Sanitation Data'!D195)))</f>
        <v/>
      </c>
      <c r="CU201" s="28" t="str">
        <f ca="1">+IF(OFFSET('Sanitation Data'!$E$29,0,10*ROW('Sanitation Data'!E195))="","",OFFSET('Sanitation Data'!$E$29,0,10*ROW('Sanitation Data'!E195)))</f>
        <v/>
      </c>
      <c r="CV201" s="28" t="str">
        <f ca="1">+IF(OFFSET('Sanitation Data'!$E$30,0,10*ROW('Sanitation Data'!E195))="","",OFFSET('Sanitation Data'!$E$30,0,10*ROW('Sanitation Data'!E195)))</f>
        <v/>
      </c>
      <c r="CW201" s="28" t="str">
        <f ca="1">+IF(OFFSET('Sanitation Data'!$E$31,0,10*ROW('Sanitation Data'!E195))="","",OFFSET('Sanitation Data'!$E$31,0,10*ROW('Sanitation Data'!E195)))</f>
        <v/>
      </c>
      <c r="CX201" s="28" t="str">
        <f ca="1">+IF(OFFSET('Sanitation Data'!$E$32,0,10*ROW('Sanitation Data'!E195))="","",OFFSET('Sanitation Data'!$E$32,0,10*ROW('Sanitation Data'!E195)))</f>
        <v/>
      </c>
      <c r="CY201" s="28" t="str">
        <f ca="1">+IF(OFFSET('Sanitation Data'!$E$33,0,10*ROW('Sanitation Data'!E195))="","",OFFSET('Sanitation Data'!$E$33,0,10*ROW('Sanitation Data'!E195)))</f>
        <v/>
      </c>
      <c r="CZ201" s="28" t="str">
        <f ca="1">+IF(OFFSET('Sanitation Data'!$F$29,0,10*ROW('Sanitation Data'!F195))="","",OFFSET('Sanitation Data'!$F$29,0,10*ROW('Sanitation Data'!F195)))</f>
        <v/>
      </c>
      <c r="DA201" s="28" t="str">
        <f ca="1">+IF(OFFSET('Sanitation Data'!$F$30,0,10*ROW('Sanitation Data'!F195))="","",OFFSET('Sanitation Data'!$F$30,0,10*ROW('Sanitation Data'!F195)))</f>
        <v/>
      </c>
      <c r="DB201" s="28" t="str">
        <f ca="1">+IF(OFFSET('Sanitation Data'!$F$31,0,10*ROW('Sanitation Data'!F195))="","",OFFSET('Sanitation Data'!$F$31,0,10*ROW('Sanitation Data'!F195)))</f>
        <v/>
      </c>
      <c r="DC201" s="28" t="str">
        <f ca="1">+IF(OFFSET('Sanitation Data'!$F$32,0,10*ROW('Sanitation Data'!F195))="","",OFFSET('Sanitation Data'!$F$32,0,10*ROW('Sanitation Data'!F195)))</f>
        <v/>
      </c>
      <c r="DD201" s="28" t="str">
        <f ca="1">+IF(OFFSET('Sanitation Data'!$F$33,0,10*ROW('Sanitation Data'!F195))="","",OFFSET('Sanitation Data'!$F$33,0,10*ROW('Sanitation Data'!F195)))</f>
        <v/>
      </c>
      <c r="DE201" s="28" t="str">
        <f ca="1">+IF(OFFSET('Sanitation Data'!$G$29,0,10*ROW('Sanitation Data'!G195))="","",OFFSET('Sanitation Data'!$G$29,0,10*ROW('Sanitation Data'!G195)))</f>
        <v/>
      </c>
      <c r="DF201" s="28" t="str">
        <f ca="1">+IF(OFFSET('Sanitation Data'!$G$30,0,10*ROW('Sanitation Data'!G195))="","",OFFSET('Sanitation Data'!$G$30,0,10*ROW('Sanitation Data'!G195)))</f>
        <v/>
      </c>
      <c r="DG201" s="28" t="str">
        <f ca="1">+IF(OFFSET('Sanitation Data'!$G$31,0,10*ROW('Sanitation Data'!G195))="","",OFFSET('Sanitation Data'!$G$31,0,10*ROW('Sanitation Data'!G195)))</f>
        <v/>
      </c>
      <c r="DH201" s="28" t="str">
        <f ca="1">+IF(OFFSET('Sanitation Data'!$G$32,0,10*ROW('Sanitation Data'!G195))="","",OFFSET('Sanitation Data'!$G$32,0,10*ROW('Sanitation Data'!G195)))</f>
        <v/>
      </c>
      <c r="DI201" s="28" t="str">
        <f ca="1">+IF(OFFSET('Sanitation Data'!$G$33,0,10*ROW('Sanitation Data'!G195))="","",OFFSET('Sanitation Data'!$G$33,0,10*ROW('Sanitation Data'!G195)))</f>
        <v/>
      </c>
      <c r="DJ201" s="28" t="str">
        <f ca="1">+IF(OFFSET('Sanitation Data'!$H$29,0,10*ROW('Sanitation Data'!H195))="","",OFFSET('Sanitation Data'!$H$29,0,10*ROW('Sanitation Data'!H195)))</f>
        <v/>
      </c>
      <c r="DK201" s="28" t="str">
        <f ca="1">+IF(OFFSET('Sanitation Data'!$H$30,0,10*ROW('Sanitation Data'!H195))="","",OFFSET('Sanitation Data'!$H$30,0,10*ROW('Sanitation Data'!H195)))</f>
        <v/>
      </c>
      <c r="DL201" s="28" t="str">
        <f ca="1">+IF(OFFSET('Sanitation Data'!$H$31,0,10*ROW('Sanitation Data'!H195))="","",OFFSET('Sanitation Data'!$H$31,0,10*ROW('Sanitation Data'!H195)))</f>
        <v/>
      </c>
      <c r="DM201" s="28" t="str">
        <f ca="1">+IF(OFFSET('Sanitation Data'!$H$32,0,10*ROW('Sanitation Data'!H195))="","",OFFSET('Sanitation Data'!$H$32,0,10*ROW('Sanitation Data'!H195)))</f>
        <v/>
      </c>
      <c r="DN201" s="28" t="str">
        <f ca="1">+IF(OFFSET('Sanitation Data'!$H$33,0,10*ROW('Sanitation Data'!H195))="","",OFFSET('Sanitation Data'!$H$33,0,10*ROW('Sanitation Data'!H195)))</f>
        <v/>
      </c>
      <c r="DO201" s="28" t="str">
        <f ca="1">+IF(OFFSET('Hygiene Data'!$C$12,0,10*ROW('Hygiene Data'!C195))="","",OFFSET('Hygiene Data'!$C$12,0,10*ROW('Hygiene Data'!C195)))</f>
        <v/>
      </c>
      <c r="DP201" s="28" t="str">
        <f ca="1">+IF(OFFSET('Hygiene Data'!$C$13,0,10*ROW('Hygiene Data'!C195))="","",OFFSET('Hygiene Data'!$C$13,0,10*ROW('Hygiene Data'!C195)))</f>
        <v/>
      </c>
      <c r="DQ201" s="28" t="str">
        <f ca="1">+IF(OFFSET('Hygiene Data'!$C$14,0,10*ROW('Hygiene Data'!C195))="","",OFFSET('Hygiene Data'!$C$14,0,10*ROW('Hygiene Data'!C195)))</f>
        <v/>
      </c>
      <c r="DR201" s="28" t="str">
        <f ca="1">+IF(OFFSET('Hygiene Data'!$D$12,0,10*ROW('Hygiene Data'!D195))="","",OFFSET('Hygiene Data'!$D$12,0,10*ROW('Hygiene Data'!D195)))</f>
        <v/>
      </c>
      <c r="DS201" s="28" t="str">
        <f ca="1">+IF(OFFSET('Hygiene Data'!$D$13,0,10*ROW('Hygiene Data'!D195))="","",OFFSET('Hygiene Data'!$D$13,0,10*ROW('Hygiene Data'!D195)))</f>
        <v/>
      </c>
      <c r="DT201" s="28" t="str">
        <f ca="1">+IF(OFFSET('Hygiene Data'!$D$14,0,10*ROW('Hygiene Data'!D195))="","",OFFSET('Hygiene Data'!$D$14,0,10*ROW('Hygiene Data'!D195)))</f>
        <v/>
      </c>
      <c r="DU201" s="28" t="str">
        <f ca="1">+IF(OFFSET('Hygiene Data'!$E$12,0,10*ROW('Hygiene Data'!E195))="","",OFFSET('Hygiene Data'!$E$12,0,10*ROW('Hygiene Data'!E195)))</f>
        <v/>
      </c>
      <c r="DV201" s="28" t="str">
        <f ca="1">+IF(OFFSET('Hygiene Data'!$E$13,0,10*ROW('Hygiene Data'!E195))="","",OFFSET('Hygiene Data'!$E$13,0,10*ROW('Hygiene Data'!E195)))</f>
        <v/>
      </c>
      <c r="DW201" s="28" t="str">
        <f ca="1">+IF(OFFSET('Hygiene Data'!$E$14,0,10*ROW('Hygiene Data'!E195))="","",OFFSET('Hygiene Data'!$E$14,0,10*ROW('Hygiene Data'!E195)))</f>
        <v/>
      </c>
      <c r="DX201" s="28" t="str">
        <f ca="1">+IF(OFFSET('Hygiene Data'!$F$12,0,10*ROW('Hygiene Data'!F195))="","",OFFSET('Hygiene Data'!$F$12,0,10*ROW('Hygiene Data'!F195)))</f>
        <v/>
      </c>
      <c r="DY201" s="28" t="str">
        <f ca="1">+IF(OFFSET('Hygiene Data'!$F$13,0,10*ROW('Hygiene Data'!F195))="","",OFFSET('Hygiene Data'!$F$13,0,10*ROW('Hygiene Data'!F195)))</f>
        <v/>
      </c>
      <c r="DZ201" s="28" t="str">
        <f ca="1">+IF(OFFSET('Hygiene Data'!$F$14,0,10*ROW('Hygiene Data'!F195))="","",OFFSET('Hygiene Data'!$F$14,0,10*ROW('Hygiene Data'!F195)))</f>
        <v/>
      </c>
      <c r="EA201" s="28" t="str">
        <f ca="1">+IF(OFFSET('Hygiene Data'!$G$12,0,10*ROW('Hygiene Data'!G195))="","",OFFSET('Hygiene Data'!$G$12,0,10*ROW('Hygiene Data'!G195)))</f>
        <v/>
      </c>
      <c r="EB201" s="28" t="str">
        <f ca="1">+IF(OFFSET('Hygiene Data'!$G$13,0,10*ROW('Hygiene Data'!G195))="","",OFFSET('Hygiene Data'!$G$13,0,10*ROW('Hygiene Data'!G195)))</f>
        <v/>
      </c>
      <c r="EC201" s="28" t="str">
        <f ca="1">+IF(OFFSET('Hygiene Data'!$G$14,0,10*ROW('Hygiene Data'!G195))="","",OFFSET('Hygiene Data'!$G$14,0,10*ROW('Hygiene Data'!G195)))</f>
        <v/>
      </c>
      <c r="ED201" s="28" t="str">
        <f ca="1">+IF(OFFSET('Hygiene Data'!$H$12,0,10*ROW('Hygiene Data'!H195))="","",OFFSET('Hygiene Data'!$H$12,0,10*ROW('Hygiene Data'!H195)))</f>
        <v/>
      </c>
      <c r="EE201" s="28" t="str">
        <f ca="1">+IF(OFFSET('Hygiene Data'!$H$13,0,10*ROW('Hygiene Data'!H195))="","",OFFSET('Hygiene Data'!$H$13,0,10*ROW('Hygiene Data'!H195)))</f>
        <v/>
      </c>
      <c r="EF201" s="28" t="str">
        <f ca="1">+IF(OFFSET('Hygiene Data'!$H$14,0,10*ROW('Hygiene Data'!H195))="","",OFFSET('Hygiene Data'!$H$14,0,10*ROW('Hygiene Data'!H195)))</f>
        <v/>
      </c>
    </row>
    <row r="202" spans="1:136" x14ac:dyDescent="0.2">
      <c r="A202" s="44" t="str">
        <f ca="1">+IF(OFFSET('Water Data'!$B$1,0,10*ROW('Water Data'!B199))="","",OFFSET('Water Data'!$B$1,0,10*ROW('Water Data'!B199)))</f>
        <v/>
      </c>
      <c r="B202" s="44" t="str">
        <f ca="1">+IF(OFFSET('Water Data'!$A$3,0,10*ROW('Water Data'!A199))="","",OFFSET('Water Data'!$A$3,0,10*ROW('Water Data'!A199)))</f>
        <v/>
      </c>
      <c r="C202" s="44" t="str">
        <f ca="1">+IF(OFFSET('Water Data'!$C$3,0,10*ROW('Water Data'!C199))="","",OFFSET('Water Data'!$C$3,0,10*ROW('Water Data'!C199)))</f>
        <v/>
      </c>
      <c r="D202" s="119" t="e">
        <f ca="1">+IF(AND(ISNUMBER(OFFSET('Water Data'!$C$5,0,10*ROW('Water Data'!C196))),BS202="Yes"),100-OFFSET('Water Data'!$C$5,0,10*ROW('Water Data'!C196)),IF(AND(ISNUMBER(OFFSET('Water Data'!$C$5,0,10*ROW('Water Data'!C196))),BS202="No",ISNUMBER(OFFSET('Water Data'!$C$5,0,10*ROW('Water Data'!C196)))),CONCATENATE("[",ROUND(100-OFFSET('Water Data'!$C$5,0,10*ROW('Water Data'!C196)),0),"]"),IF(AND(ISNUMBER(OFFSET('Water Data'!$C$5,0,10*ROW('Water Data'!C196))),BS202="",ISNUMBER(OFFSET('Water Data'!$C$5,0,10*ROW('Water Data'!C196)))),100-OFFSET('Water Data'!$C$5,0,10*ROW('Water Data'!C196)),NA())))</f>
        <v>#N/A</v>
      </c>
      <c r="E202" s="119" t="e">
        <f ca="1">+IF(AND(ISNUMBER(OFFSET('Water Data'!$C$7,0,10*ROW('Water Data'!D196))),BT202="Yes"),OFFSET('Water Data'!$C$7,0,10*ROW('Water Data'!C196)),IF(AND(ISNUMBER(OFFSET('Water Data'!$C$7,0,10*ROW('Water Data'!C196))),BT202="No",ISNUMBER(OFFSET('Water Data'!$C$7,0,10*ROW('Water Data'!C196)))),CONCATENATE("[",ROUND(OFFSET('Water Data'!$C$7,0,10*ROW('Water Data'!C196)),0),"]"),IF(AND(ISNUMBER(OFFSET('Water Data'!$C$7,0,10*ROW('Water Data'!C196))),BT202="",ISNUMBER(OFFSET('Water Data'!$C$7,0,10*ROW('Water Data'!C196)))),OFFSET('Water Data'!$C$7,0,10*ROW('Water Data'!C196)),NA())))</f>
        <v>#N/A</v>
      </c>
      <c r="F202" s="119" t="e">
        <f ca="1">+IF(AND(ISNUMBER(OFFSET('Water Data'!$C$10,0,10*ROW('Water Data'!C196))),BU202="Yes"),OFFSET('Water Data'!$C$10,0,10*ROW('Water Data'!C196)),IF(AND(ISNUMBER(OFFSET('Water Data'!$C$10,0,10*ROW('Water Data'!C196))),BU202="No",ISNUMBER(OFFSET('Water Data'!$C$10,0,10*ROW('Water Data'!C196)))),CONCATENATE("[",ROUND(OFFSET('Water Data'!$C$10,0,10*ROW('Water Data'!C196)),0),"]"),IF(AND(ISNUMBER(OFFSET('Water Data'!$C$10,0,10*ROW('Water Data'!C196))),BU202="",ISNUMBER(OFFSET('Water Data'!$C$10,0,10*ROW('Water Data'!C196)))),OFFSET('Water Data'!$C$10,0,10*ROW('Water Data'!C196)),NA())))</f>
        <v>#N/A</v>
      </c>
      <c r="G202" s="119" t="e">
        <f ca="1">+IF(AND(ISNUMBER(OFFSET('Water Data'!$D$5,0,10*ROW('Water Data'!D196))),BV202="Yes"),100-OFFSET('Water Data'!$D$5,0,10*ROW('Water Data'!D196)),IF(AND(ISNUMBER(OFFSET('Water Data'!$D$5,0,10*ROW('Water Data'!D196))),BV202="No",ISNUMBER(OFFSET('Water Data'!$D$5,0,10*ROW('Water Data'!D196)))),CONCATENATE("[",ROUND(100-OFFSET('Water Data'!$D$5,0,10*ROW('Water Data'!D196)),0),"]"),IF(AND(ISNUMBER(OFFSET('Water Data'!$D$5,0,10*ROW('Water Data'!D196))),BV202="",ISNUMBER(OFFSET('Water Data'!$D$5,0,10*ROW('Water Data'!D196)))),100-OFFSET('Water Data'!$D$5,0,10*ROW('Water Data'!D196)),NA())))</f>
        <v>#N/A</v>
      </c>
      <c r="H202" s="119" t="e">
        <f ca="1">+IF(AND(ISNUMBER(OFFSET('Water Data'!$D$7,0,10*ROW('Water Data'!D196))),BW202="Yes"),OFFSET('Water Data'!$D$7,0,10*ROW('Water Data'!D196)),IF(AND(ISNUMBER(OFFSET('Water Data'!$D$7,0,10*ROW('Water Data'!D196))),BW202="No",ISNUMBER(OFFSET('Water Data'!$D$7,0,10*ROW('Water Data'!D196)))),CONCATENATE("[",ROUND(OFFSET('Water Data'!$C$7,0,10*ROW('Water Data'!D196)),0),"]"),IF(AND(ISNUMBER(OFFSET('Water Data'!$D$7,0,10*ROW('Water Data'!D196))),BW202="",ISNUMBER(OFFSET('Water Data'!$D$7,0,10*ROW('Water Data'!D196)))),OFFSET('Water Data'!$D$7,0,10*ROW('Water Data'!D196)),NA())))</f>
        <v>#N/A</v>
      </c>
      <c r="I202" s="119" t="e">
        <f ca="1">+IF(AND(ISNUMBER(OFFSET('Water Data'!$D$10,0,10*ROW('Water Data'!D196))),BX202="Yes"),OFFSET('Water Data'!$D$10,0,10*ROW('Water Data'!D196)),IF(AND(ISNUMBER(OFFSET('Water Data'!$D$10,0,10*ROW('Water Data'!D196))),BX202="No",ISNUMBER(OFFSET('Water Data'!$D$10,0,10*ROW('Water Data'!D196)))),CONCATENATE("[",ROUND(OFFSET('Water Data'!$D$10,0,10*ROW('Water Data'!D196)),0),"]"),IF(AND(ISNUMBER(OFFSET('Water Data'!$D$10,0,10*ROW('Water Data'!D196))),BX202="",ISNUMBER(OFFSET('Water Data'!$D$10,0,10*ROW('Water Data'!D196)))),OFFSET('Water Data'!$D$10,0,10*ROW('Water Data'!D196)),NA())))</f>
        <v>#N/A</v>
      </c>
      <c r="J202" s="119" t="e">
        <f ca="1">+IF(AND(ISNUMBER(OFFSET('Water Data'!$E$5,0,10*ROW('Water Data'!E196))),BY202="Yes"),100-OFFSET('Water Data'!$E$5,0,10*ROW('Water Data'!E196)),IF(AND(ISNUMBER(OFFSET('Water Data'!$E$5,0,10*ROW('Water Data'!E196))),BY202="No",ISNUMBER(OFFSET('Water Data'!$E$5,0,10*ROW('Water Data'!E196)))),CONCATENATE("[",ROUND(100-OFFSET('Water Data'!$E$5,0,10*ROW('Water Data'!E196)),0),"]"),IF(AND(ISNUMBER(OFFSET('Water Data'!$E$5,0,10*ROW('Water Data'!E196))),BY202="",ISNUMBER(OFFSET('Water Data'!$E$5,0,10*ROW('Water Data'!E196)))),100-OFFSET('Water Data'!$E$5,0,10*ROW('Water Data'!E196)),NA())))</f>
        <v>#N/A</v>
      </c>
      <c r="K202" s="119" t="e">
        <f ca="1">+IF(AND(ISNUMBER(OFFSET('Water Data'!$E$7,0,10*ROW('Water Data'!E196))),BZ202="Yes"),OFFSET('Water Data'!$E$7,0,10*ROW('Water Data'!E196)),IF(AND(ISNUMBER(OFFSET('Water Data'!$E$7,0,10*ROW('Water Data'!E196))),BZ202="No",ISNUMBER(OFFSET('Water Data'!$E$7,0,10*ROW('Water Data'!E196)))),CONCATENATE("[",ROUND(OFFSET('Water Data'!$E$7,0,10*ROW('Water Data'!E196)),0),"]"),IF(AND(ISNUMBER(OFFSET('Water Data'!$E$7,0,10*ROW('Water Data'!E196))),BZ202="",ISNUMBER(OFFSET('Water Data'!$E$7,0,10*ROW('Water Data'!E196)))),OFFSET('Water Data'!$E$7,0,10*ROW('Water Data'!E196)),NA())))</f>
        <v>#N/A</v>
      </c>
      <c r="L202" s="119" t="e">
        <f ca="1">+IF(AND(ISNUMBER(OFFSET('Water Data'!$E$10,0,10*ROW('Water Data'!E196))),CA202="Yes"),OFFSET('Water Data'!$E$10,0,10*ROW('Water Data'!E196)),IF(AND(ISNUMBER(OFFSET('Water Data'!$E$10,0,10*ROW('Water Data'!E196))),CA202="No",ISNUMBER(OFFSET('Water Data'!$E$10,0,10*ROW('Water Data'!E196)))),CONCATENATE("[",ROUND(OFFSET('Water Data'!$E$10,0,10*ROW('Water Data'!E196)),0),"]"),IF(AND(ISNUMBER(OFFSET('Water Data'!$E$10,0,10*ROW('Water Data'!E196))),CA202="",ISNUMBER(OFFSET('Water Data'!$E$10,0,10*ROW('Water Data'!E196)))),OFFSET('Water Data'!$E$10,0,10*ROW('Water Data'!E196)),NA())))</f>
        <v>#N/A</v>
      </c>
      <c r="M202" s="119" t="e">
        <f ca="1">+IF(AND(ISNUMBER(OFFSET('Water Data'!$F$5,0,10*ROW('Water Data'!F196))),CB202="Yes"),100-OFFSET('Water Data'!$F$5,0,10*ROW('Water Data'!F196)),IF(AND(ISNUMBER(OFFSET('Water Data'!$F$5,0,10*ROW('Water Data'!F196))),CB202="No",ISNUMBER(OFFSET('Water Data'!$F$5,0,10*ROW('Water Data'!F196)))),CONCATENATE("[",ROUND(100-OFFSET('Water Data'!$F$5,0,10*ROW('Water Data'!F196)),0),"]"),IF(AND(ISNUMBER(OFFSET('Water Data'!$F$5,0,10*ROW('Water Data'!F196))),CB202="",ISNUMBER(OFFSET('Water Data'!$F$5,0,10*ROW('Water Data'!F196)))),100-OFFSET('Water Data'!$F$5,0,10*ROW('Water Data'!F196)),NA())))</f>
        <v>#N/A</v>
      </c>
      <c r="N202" s="119" t="e">
        <f ca="1">+IF(AND(ISNUMBER(OFFSET('Water Data'!$F$7,0,10*ROW('Water Data'!F196))),CC202="Yes"),OFFSET('Water Data'!$F$7,0,10*ROW('Water Data'!F196)),IF(AND(ISNUMBER(OFFSET('Water Data'!$F$7,0,10*ROW('Water Data'!F196))),CC202="No",ISNUMBER(OFFSET('Water Data'!$F$7,0,10*ROW('Water Data'!F196)))),CONCATENATE("[",ROUND(OFFSET('Water Data'!$F$7,0,10*ROW('Water Data'!F196)),0),"]"),IF(AND(ISNUMBER(OFFSET('Water Data'!$F$7,0,10*ROW('Water Data'!F196))),CC202="",ISNUMBER(OFFSET('Water Data'!$F$7,0,10*ROW('Water Data'!F196)))),OFFSET('Water Data'!$F$7,0,10*ROW('Water Data'!F196)),NA())))</f>
        <v>#N/A</v>
      </c>
      <c r="O202" s="119" t="e">
        <f ca="1">+IF(AND(ISNUMBER(OFFSET('Water Data'!$F$10,0,10*ROW('Water Data'!F196))),CD202="Yes"),OFFSET('Water Data'!$F$10,0,10*ROW('Water Data'!F196)),IF(AND(ISNUMBER(OFFSET('Water Data'!$F$10,0,10*ROW('Water Data'!F196))),CD202="No",ISNUMBER(OFFSET('Water Data'!$F$10,0,10*ROW('Water Data'!F196)))),CONCATENATE("[",ROUND(OFFSET('Water Data'!$F$10,0,10*ROW('Water Data'!F196)),0),"]"),IF(AND(ISNUMBER(OFFSET('Water Data'!$F$10,0,10*ROW('Water Data'!F196))),CD202="",ISNUMBER(OFFSET('Water Data'!$F$10,0,10*ROW('Water Data'!F196)))),OFFSET('Water Data'!$F$10,0,10*ROW('Water Data'!F196)),NA())))</f>
        <v>#N/A</v>
      </c>
      <c r="P202" s="119" t="e">
        <f ca="1">+IF(AND(ISNUMBER(OFFSET('Water Data'!$G$5,0,10*ROW('Water Data'!G196))),CE202="Yes"),100-OFFSET('Water Data'!$G$5,0,10*ROW('Water Data'!G196)),IF(AND(ISNUMBER(OFFSET('Water Data'!$G$5,0,10*ROW('Water Data'!G196))),CE202="No",ISNUMBER(OFFSET('Water Data'!$G$5,0,10*ROW('Water Data'!G196)))),CONCATENATE("[",ROUND(100-OFFSET('Water Data'!$G$5,0,10*ROW('Water Data'!G196)),0),"]"),IF(AND(ISNUMBER(OFFSET('Water Data'!$G$5,0,10*ROW('Water Data'!G196))),CE202="",ISNUMBER(OFFSET('Water Data'!$G$5,0,10*ROW('Water Data'!G196)))),100-OFFSET('Water Data'!$G$5,0,10*ROW('Water Data'!G196)),NA())))</f>
        <v>#N/A</v>
      </c>
      <c r="Q202" s="119" t="e">
        <f ca="1">+IF(AND(ISNUMBER(OFFSET('Water Data'!$G$7,0,10*ROW('Water Data'!G196))),CF202="Yes"),OFFSET('Water Data'!$G$7,0,10*ROW('Water Data'!G196)),IF(AND(ISNUMBER(OFFSET('Water Data'!$G$7,0,10*ROW('Water Data'!G196))),CF202="No",ISNUMBER(OFFSET('Water Data'!$G$7,0,10*ROW('Water Data'!G196)))),CONCATENATE("[",ROUND(OFFSET('Water Data'!$G$7,0,10*ROW('Water Data'!G196)),0),"]"),IF(AND(ISNUMBER(OFFSET('Water Data'!$G$7,0,10*ROW('Water Data'!G196))),CF202="",ISNUMBER(OFFSET('Water Data'!$G$7,0,10*ROW('Water Data'!G196)))),OFFSET('Water Data'!$G$7,0,10*ROW('Water Data'!G196)),NA())))</f>
        <v>#N/A</v>
      </c>
      <c r="R202" s="119" t="e">
        <f ca="1">+IF(AND(ISNUMBER(OFFSET('Water Data'!$G$10,0,10*ROW('Water Data'!G196))),CG202="Yes"),OFFSET('Water Data'!$G$10,0,10*ROW('Water Data'!G196)),IF(AND(ISNUMBER(OFFSET('Water Data'!$G$10,0,10*ROW('Water Data'!G196))),CG202="No",ISNUMBER(OFFSET('Water Data'!$G$10,0,10*ROW('Water Data'!G196)))),CONCATENATE("[",ROUND(OFFSET('Water Data'!$G$10,0,10*ROW('Water Data'!G196)),0),"]"),IF(AND(ISNUMBER(OFFSET('Water Data'!$G$10,0,10*ROW('Water Data'!G196))),CG202="",ISNUMBER(OFFSET('Water Data'!$G$10,0,10*ROW('Water Data'!G196)))),OFFSET('Water Data'!$G$10,0,10*ROW('Water Data'!G196)),NA())))</f>
        <v>#N/A</v>
      </c>
      <c r="S202" s="119" t="e">
        <f ca="1">+IF(AND(ISNUMBER(OFFSET('Water Data'!$H$5,0,10*ROW('Water Data'!H196))),CH202="Yes"),100-OFFSET('Water Data'!$H$5,0,10*ROW('Water Data'!H196)),IF(AND(ISNUMBER(OFFSET('Water Data'!$H$5,0,10*ROW('Water Data'!H196))),CH202="No",ISNUMBER(OFFSET('Water Data'!$H$5,0,10*ROW('Water Data'!H196)))),CONCATENATE("[",ROUND(100-OFFSET('Water Data'!$H$5,0,10*ROW('Water Data'!H196)),0),"]"),IF(AND(ISNUMBER(OFFSET('Water Data'!$H$5,0,10*ROW('Water Data'!H196))),CH202="",ISNUMBER(OFFSET('Water Data'!$H$5,0,10*ROW('Water Data'!H196)))),100-OFFSET('Water Data'!$H$5,0,10*ROW('Water Data'!H196)),NA())))</f>
        <v>#N/A</v>
      </c>
      <c r="T202" s="119" t="e">
        <f ca="1">+IF(AND(ISNUMBER(OFFSET('Water Data'!$H$7,0,10*ROW('Water Data'!H196))),CI202="Yes"),OFFSET('Water Data'!$H$7,0,10*ROW('Water Data'!H196)),IF(AND(ISNUMBER(OFFSET('Water Data'!$H$7,0,10*ROW('Water Data'!H196))),CI202="No",ISNUMBER(OFFSET('Water Data'!$H$7,0,10*ROW('Water Data'!H196)))),CONCATENATE("[",ROUND(OFFSET('Water Data'!$H$7,0,10*ROW('Water Data'!H196)),0),"]"),IF(AND(ISNUMBER(OFFSET('Water Data'!$H$7,0,10*ROW('Water Data'!H196))),CI202="",ISNUMBER(OFFSET('Water Data'!$H$7,0,10*ROW('Water Data'!H196)))),OFFSET('Water Data'!$H$7,0,10*ROW('Water Data'!H196)),NA())))</f>
        <v>#N/A</v>
      </c>
      <c r="U202" s="119" t="e">
        <f ca="1">+IF(AND(ISNUMBER(OFFSET('Water Data'!$H$10,0,10*ROW('Water Data'!H196))),CJ202="Yes"),OFFSET('Water Data'!$H$10,0,10*ROW('Water Data'!H196)),IF(AND(ISNUMBER(OFFSET('Water Data'!$H$10,0,10*ROW('Water Data'!H196))),CJ202="No",ISNUMBER(OFFSET('Water Data'!$H$10,0,10*ROW('Water Data'!H196)))),CONCATENATE("[",ROUND(OFFSET('Water Data'!$H$10,0,10*ROW('Water Data'!H196)),0),"]"),IF(AND(ISNUMBER(OFFSET('Water Data'!$H$10,0,10*ROW('Water Data'!H196))),CJ202="",ISNUMBER(OFFSET('Water Data'!$H$10,0,10*ROW('Water Data'!H196)))),OFFSET('Water Data'!$H$10,0,10*ROW('Water Data'!H196)),NA())))</f>
        <v>#N/A</v>
      </c>
      <c r="V202" s="120" t="e">
        <f ca="1">+IF(AND(ISNUMBER(OFFSET('Sanitation Data'!$C$5,0,10*ROW('Sanitation Data'!C196))),CK202="Yes"),100-OFFSET('Sanitation Data'!$C$5,0,10*ROW('Sanitation Data'!C196)),IF(AND(ISNUMBER(OFFSET('Sanitation Data'!$C$5,0,10*ROW('Sanitation Data'!C196))),CK202="No",ISNUMBER(OFFSET('Sanitation Data'!$C$5,0,10*ROW('Sanitation Data'!C196)))),CONCATENATE("[",ROUND(100-OFFSET('Sanitation Data'!$C$5,0,10*ROW('Sanitation Data'!C196)),0),"]"),IF(AND(ISNUMBER(OFFSET('Sanitation Data'!$C$5,0,10*ROW('Sanitation Data'!C196))),CK202="",ISNUMBER(OFFSET('Sanitation Data'!$C$5,0,10*ROW('Sanitation Data'!C196)))),100-OFFSET('Sanitation Data'!$C$5,0,10*ROW('Sanitation Data'!C196)),NA())))</f>
        <v>#N/A</v>
      </c>
      <c r="W202" s="120" t="e">
        <f ca="1">+IF(AND(ISNUMBER(OFFSET('Sanitation Data'!$C$7,0,10*ROW('Sanitation Data'!C196))),CL202="Yes"),OFFSET('Sanitation Data'!$C$7,0,10*ROW('Sanitation Data'!C196)),IF(AND(ISNUMBER(OFFSET('Sanitation Data'!$C$7,0,10*ROW('Sanitation Data'!C196))),CL202="No",ISNUMBER(OFFSET('Sanitation Data'!$C$7,0,10*ROW('Sanitation Data'!C196)))),CONCATENATE("[",ROUND(OFFSET('Sanitation Data'!$C$7,0,10*ROW('Sanitation Data'!C196)),0),"]"),IF(AND(ISNUMBER(OFFSET('Sanitation Data'!$C$7,0,10*ROW('Sanitation Data'!C196))),CL202="",ISNUMBER(OFFSET('Sanitation Data'!$C$7,0,10*ROW('Sanitation Data'!C196)))),OFFSET('Sanitation Data'!$C$7,0,10*ROW('Sanitation Data'!C196)),NA())))</f>
        <v>#N/A</v>
      </c>
      <c r="X202" s="120" t="e">
        <f ca="1">+IF(AND(ISNUMBER(OFFSET('Sanitation Data'!$C$11,0,10*ROW('Sanitation Data'!C196))),CM202="Yes"),OFFSET('Sanitation Data'!$C$11,0,10*ROW('Sanitation Data'!C196)),IF(AND(ISNUMBER(OFFSET('Sanitation Data'!$C$11,0,10*ROW('Sanitation Data'!C196))),CM202="No",ISNUMBER(OFFSET('Sanitation Data'!$C$11,0,10*ROW('Sanitation Data'!C196)))),CONCATENATE("[",ROUND(OFFSET('Sanitation Data'!$C$11,0,10*ROW('Sanitation Data'!C196)),0),"]"),IF(AND(ISNUMBER(OFFSET('Sanitation Data'!$C$11,0,10*ROW('Sanitation Data'!C196))),CM202="",ISNUMBER(OFFSET('Sanitation Data'!$C$11,0,10*ROW('Sanitation Data'!C196)))),OFFSET('Sanitation Data'!$C$11,0,10*ROW('Sanitation Data'!C196)),NA())))</f>
        <v>#N/A</v>
      </c>
      <c r="Y202" s="120" t="e">
        <f ca="1">+IF(AND(ISNUMBER(OFFSET('Sanitation Data'!$C$12,0,10*ROW('Sanitation Data'!C196))),CN202="Yes"),OFFSET('Sanitation Data'!$C$12,0,10*ROW('Sanitation Data'!C196)),IF(AND(ISNUMBER(OFFSET('Sanitation Data'!$C$12,0,10*ROW('Sanitation Data'!C196))),CN202="No",ISNUMBER(OFFSET('Sanitation Data'!$C$12,0,10*ROW('Sanitation Data'!C196)))),CONCATENATE("[",ROUND(OFFSET('Sanitation Data'!$C$12,0,10*ROW('Sanitation Data'!C196)),0),"]"),IF(AND(ISNUMBER(OFFSET('Sanitation Data'!$C$12,0,10*ROW('Sanitation Data'!C196))),CN202="",ISNUMBER(OFFSET('Sanitation Data'!$C$12,0,10*ROW('Sanitation Data'!C196)))),OFFSET('Sanitation Data'!$C$12,0,10*ROW('Sanitation Data'!C196)),NA())))</f>
        <v>#N/A</v>
      </c>
      <c r="Z202" s="120" t="e">
        <f ca="1">+IF(AND(ISNUMBER(OFFSET('Sanitation Data'!$C$13,0,10*ROW('Sanitation Data'!C196))),CO202="Yes"),OFFSET('Sanitation Data'!$C$13,0,10*ROW('Sanitation Data'!C196)),IF(AND(ISNUMBER(OFFSET('Sanitation Data'!$C$13,0,10*ROW('Sanitation Data'!C196))),CO202="No",ISNUMBER(OFFSET('Sanitation Data'!$C$13,0,10*ROW('Sanitation Data'!C196)))),CONCATENATE("[",ROUND(OFFSET('Sanitation Data'!$C$13,0,10*ROW('Sanitation Data'!C196)),0),"]"),IF(AND(ISNUMBER(OFFSET('Sanitation Data'!$C$13,0,10*ROW('Sanitation Data'!C196))),CO202="",ISNUMBER(OFFSET('Sanitation Data'!$C$13,0,10*ROW('Sanitation Data'!C196)))),OFFSET('Sanitation Data'!$C$13,0,10*ROW('Sanitation Data'!C196)),NA())))</f>
        <v>#N/A</v>
      </c>
      <c r="AA202" s="120" t="e">
        <f ca="1">+IF(AND(ISNUMBER(OFFSET('Sanitation Data'!$D$5,0,10*ROW('Sanitation Data'!D196))),CP202="Yes"),100-OFFSET('Sanitation Data'!$D$5,0,10*ROW('Sanitation Data'!D196)),IF(AND(ISNUMBER(OFFSET('Sanitation Data'!$D$5,0,10*ROW('Sanitation Data'!D196))),CP202="No",ISNUMBER(OFFSET('Sanitation Data'!$D$5,0,10*ROW('Sanitation Data'!D196)))),CONCATENATE("[",ROUND(100-OFFSET('Sanitation Data'!$D$5,0,10*ROW('Sanitation Data'!D196)),0),"]"),IF(AND(ISNUMBER(OFFSET('Sanitation Data'!$D$5,0,10*ROW('Sanitation Data'!D196))),CP202="",ISNUMBER(OFFSET('Sanitation Data'!$D$5,0,10*ROW('Sanitation Data'!D196)))),100-OFFSET('Sanitation Data'!$D$5,0,10*ROW('Sanitation Data'!D196)),NA())))</f>
        <v>#N/A</v>
      </c>
      <c r="AB202" s="120" t="e">
        <f ca="1">+IF(AND(ISNUMBER(OFFSET('Sanitation Data'!$D$7,0,10*ROW('Sanitation Data'!D196))),CQ202="Yes"),OFFSET('Sanitation Data'!$D$7,0,10*ROW('Sanitation Data'!G196)),IF(AND(ISNUMBER(OFFSET('Sanitation Data'!$D$7,0,10*ROW('Sanitation Data'!D196))),CQ202="No",ISNUMBER(OFFSET('Sanitation Data'!$D$7,0,10*ROW('Sanitation Data'!D196)))),CONCATENATE("[",ROUND(OFFSET('Sanitation Data'!$D$7,0,10*ROW('Sanitation Data'!D196)),0),"]"),IF(AND(ISNUMBER(OFFSET('Sanitation Data'!$D$7,0,10*ROW('Sanitation Data'!D196))),CQ202="",ISNUMBER(OFFSET('Sanitation Data'!$D$7,0,10*ROW('Sanitation Data'!D196)))),OFFSET('Sanitation Data'!$D$7,0,10*ROW('Sanitation Data'!D196)),NA())))</f>
        <v>#N/A</v>
      </c>
      <c r="AC202" s="120" t="e">
        <f ca="1">+IF(AND(ISNUMBER(OFFSET('Sanitation Data'!$D$11,0,10*ROW('Sanitation Data'!D196))),CR202="Yes"),OFFSET('Sanitation Data'!$D$11,0,10*ROW('Sanitation Data'!D196)),IF(AND(ISNUMBER(OFFSET('Sanitation Data'!$D$11,0,10*ROW('Sanitation Data'!D196))),CR202="No",ISNUMBER(OFFSET('Sanitation Data'!$D$11,0,10*ROW('Sanitation Data'!D196)))),CONCATENATE("[",ROUND(OFFSET('Sanitation Data'!$D$11,0,10*ROW('Sanitation Data'!D196)),0),"]"),IF(AND(ISNUMBER(OFFSET('Sanitation Data'!$D$11,0,10*ROW('Sanitation Data'!D196))),CR202="",ISNUMBER(OFFSET('Sanitation Data'!$D$11,0,10*ROW('Sanitation Data'!D196)))),OFFSET('Sanitation Data'!$D$11,0,10*ROW('Sanitation Data'!D196)),NA())))</f>
        <v>#N/A</v>
      </c>
      <c r="AD202" s="120" t="e">
        <f ca="1">+IF(AND(ISNUMBER(OFFSET('Sanitation Data'!$D$12,0,10*ROW('Sanitation Data'!D196))),CS202="Yes"),OFFSET('Sanitation Data'!$D$12,0,10*ROW('Sanitation Data'!D196)),IF(AND(ISNUMBER(OFFSET('Sanitation Data'!$D$12,0,10*ROW('Sanitation Data'!D196))),CS202="No",ISNUMBER(OFFSET('Sanitation Data'!$D$12,0,10*ROW('Sanitation Data'!D196)))),CONCATENATE("[",ROUND(OFFSET('Sanitation Data'!$D$12,0,10*ROW('Sanitation Data'!D196)),0),"]"),IF(AND(ISNUMBER(OFFSET('Sanitation Data'!$D$12,0,10*ROW('Sanitation Data'!D196))),CS202="",ISNUMBER(OFFSET('Sanitation Data'!$D$12,0,10*ROW('Sanitation Data'!D196)))),OFFSET('Sanitation Data'!$D$12,0,10*ROW('Sanitation Data'!D196)),NA())))</f>
        <v>#N/A</v>
      </c>
      <c r="AE202" s="120" t="e">
        <f ca="1">+IF(AND(ISNUMBER(OFFSET('Sanitation Data'!$D$13,0,10*ROW('Sanitation Data'!D196))),CT202="Yes"),OFFSET('Sanitation Data'!$D$13,0,10*ROW('Sanitation Data'!D196)),IF(AND(ISNUMBER(OFFSET('Sanitation Data'!$D$13,0,10*ROW('Sanitation Data'!D196))),CT202="No",ISNUMBER(OFFSET('Sanitation Data'!$D$13,0,10*ROW('Sanitation Data'!D196)))),CONCATENATE("[",ROUND(OFFSET('Sanitation Data'!$D$13,0,10*ROW('Sanitation Data'!D196)),0),"]"),IF(AND(ISNUMBER(OFFSET('Sanitation Data'!$D$13,0,10*ROW('Sanitation Data'!D196))),CT202="",ISNUMBER(OFFSET('Sanitation Data'!$D$13,0,10*ROW('Sanitation Data'!D196)))),OFFSET('Sanitation Data'!$D$13,0,10*ROW('Sanitation Data'!D196)),NA())))</f>
        <v>#N/A</v>
      </c>
      <c r="AF202" s="120" t="e">
        <f ca="1">+IF(AND(ISNUMBER(OFFSET('Sanitation Data'!$E$5,0,10*ROW('Sanitation Data'!E196))),CU202="Yes"),100-OFFSET('Sanitation Data'!$E$5,0,10*ROW('Sanitation Data'!E196)),IF(AND(ISNUMBER(OFFSET('Sanitation Data'!$E$5,0,10*ROW('Sanitation Data'!E196))),CU202="No",ISNUMBER(OFFSET('Sanitation Data'!$E$5,0,10*ROW('Sanitation Data'!E196)))),CONCATENATE("[",ROUND(100-OFFSET('Sanitation Data'!$E$5,0,10*ROW('Sanitation Data'!E196)),0),"]"),IF(AND(ISNUMBER(OFFSET('Sanitation Data'!$E$5,0,10*ROW('Sanitation Data'!E196))),CU202="",ISNUMBER(OFFSET('Sanitation Data'!$E$5,0,10*ROW('Sanitation Data'!E196)))),100-OFFSET('Sanitation Data'!$E$5,0,10*ROW('Sanitation Data'!E196)),NA())))</f>
        <v>#N/A</v>
      </c>
      <c r="AG202" s="120" t="e">
        <f ca="1">+IF(AND(ISNUMBER(OFFSET('Sanitation Data'!$E$7,0,10*ROW('Sanitation Data'!E196))),CV202="Yes"),OFFSET('Sanitation Data'!$E$7,0,10*ROW('Sanitation Data'!E196)),IF(AND(ISNUMBER(OFFSET('Sanitation Data'!$E$7,0,10*ROW('Sanitation Data'!E196))),CV202="No",ISNUMBER(OFFSET('Sanitation Data'!$E$7,0,10*ROW('Sanitation Data'!E196)))),CONCATENATE("[",ROUND(OFFSET('Sanitation Data'!$E$7,0,10*ROW('Sanitation Data'!E196)),0),"]"),IF(AND(ISNUMBER(OFFSET('Sanitation Data'!$E$7,0,10*ROW('Sanitation Data'!E196))),CV202="",ISNUMBER(OFFSET('Sanitation Data'!$E$7,0,10*ROW('Sanitation Data'!E196)))),OFFSET('Sanitation Data'!$E$7,0,10*ROW('Sanitation Data'!E196)),NA())))</f>
        <v>#N/A</v>
      </c>
      <c r="AH202" s="120" t="e">
        <f ca="1">+IF(AND(ISNUMBER(OFFSET('Sanitation Data'!$E$11,0,10*ROW('Sanitation Data'!E196))),CW202="Yes"),OFFSET('Sanitation Data'!$E$11,0,10*ROW('Sanitation Data'!E196)),IF(AND(ISNUMBER(OFFSET('Sanitation Data'!$E$11,0,10*ROW('Sanitation Data'!E196))),CW202="No",ISNUMBER(OFFSET('Sanitation Data'!$E$11,0,10*ROW('Sanitation Data'!E196)))),CONCATENATE("[",ROUND(OFFSET('Sanitation Data'!$E$11,0,10*ROW('Sanitation Data'!E196)),0),"]"),IF(AND(ISNUMBER(OFFSET('Sanitation Data'!$E$11,0,10*ROW('Sanitation Data'!E196))),CW202="",ISNUMBER(OFFSET('Sanitation Data'!$E$11,0,10*ROW('Sanitation Data'!E196)))),OFFSET('Sanitation Data'!$E$11,0,10*ROW('Sanitation Data'!E196)),NA())))</f>
        <v>#N/A</v>
      </c>
      <c r="AI202" s="120" t="e">
        <f ca="1">+IF(AND(ISNUMBER(OFFSET('Sanitation Data'!$E$12,0,10*ROW('Sanitation Data'!E196))),CX202="Yes"),OFFSET('Sanitation Data'!$E$12,0,10*ROW('Sanitation Data'!E196)),IF(AND(ISNUMBER(OFFSET('Sanitation Data'!$E$12,0,10*ROW('Sanitation Data'!E196))),CX202="No",ISNUMBER(OFFSET('Sanitation Data'!$E$12,0,10*ROW('Sanitation Data'!E196)))),CONCATENATE("[",ROUND(OFFSET('Sanitation Data'!$E$12,0,10*ROW('Sanitation Data'!E196)),0),"]"),IF(AND(ISNUMBER(OFFSET('Sanitation Data'!$E$12,0,10*ROW('Sanitation Data'!E196))),CX202="",ISNUMBER(OFFSET('Sanitation Data'!$E$12,0,10*ROW('Sanitation Data'!E196)))),OFFSET('Sanitation Data'!$E$12,0,10*ROW('Sanitation Data'!E196)),NA())))</f>
        <v>#N/A</v>
      </c>
      <c r="AJ202" s="120" t="e">
        <f ca="1">+IF(AND(ISNUMBER(OFFSET('Sanitation Data'!$E$13,0,10*ROW('Sanitation Data'!E196))),CY202="Yes"),OFFSET('Sanitation Data'!$E$13,0,10*ROW('Sanitation Data'!E196)),IF(AND(ISNUMBER(OFFSET('Sanitation Data'!$E$13,0,10*ROW('Sanitation Data'!E196))),CY202="No",ISNUMBER(OFFSET('Sanitation Data'!$E$13,0,10*ROW('Sanitation Data'!E196)))),CONCATENATE("[",ROUND(OFFSET('Sanitation Data'!$E$13,0,10*ROW('Sanitation Data'!E196)),0),"]"),IF(AND(ISNUMBER(OFFSET('Sanitation Data'!$E$13,0,10*ROW('Sanitation Data'!E196))),CY202="",ISNUMBER(OFFSET('Sanitation Data'!$E$13,0,10*ROW('Sanitation Data'!E196)))),OFFSET('Sanitation Data'!$E$13,0,10*ROW('Sanitation Data'!E196)),NA())))</f>
        <v>#N/A</v>
      </c>
      <c r="AK202" s="120" t="e">
        <f ca="1">+IF(AND(ISNUMBER(OFFSET('Sanitation Data'!$F$5,0,10*ROW('Sanitation Data'!F196))),CZ202="Yes"),100-OFFSET('Sanitation Data'!$F$5,0,10*ROW('Sanitation Data'!F196)),IF(AND(ISNUMBER(OFFSET('Sanitation Data'!$F$5,0,10*ROW('Sanitation Data'!F196))),CZ202="No",ISNUMBER(OFFSET('Sanitation Data'!$F$5,0,10*ROW('Sanitation Data'!F196)))),CONCATENATE("[",ROUND(100-OFFSET('Sanitation Data'!$F$5,0,10*ROW('Sanitation Data'!F196)),0),"]"),IF(AND(ISNUMBER(OFFSET('Sanitation Data'!$F$5,0,10*ROW('Sanitation Data'!F196))),CZ202="",ISNUMBER(OFFSET('Sanitation Data'!$F$5,0,10*ROW('Sanitation Data'!F196)))),100-OFFSET('Sanitation Data'!$F$5,0,10*ROW('Sanitation Data'!F196)),NA())))</f>
        <v>#N/A</v>
      </c>
      <c r="AL202" s="120" t="e">
        <f ca="1">+IF(AND(ISNUMBER(OFFSET('Sanitation Data'!$F$7,0,10*ROW('Sanitation Data'!F196))),DA202="Yes"),OFFSET('Sanitation Data'!$F$7,0,10*ROW('Sanitation Data'!F196)),IF(AND(ISNUMBER(OFFSET('Sanitation Data'!$F$7,0,10*ROW('Sanitation Data'!F196))),DA202="No",ISNUMBER(OFFSET('Sanitation Data'!$F$7,0,10*ROW('Sanitation Data'!F196)))),CONCATENATE("[",ROUND(OFFSET('Sanitation Data'!$F$7,0,10*ROW('Sanitation Data'!F196)),0),"]"),IF(AND(ISNUMBER(OFFSET('Sanitation Data'!$F$7,0,10*ROW('Sanitation Data'!F196))),DA202="",ISNUMBER(OFFSET('Sanitation Data'!$F$7,0,10*ROW('Sanitation Data'!F196)))),OFFSET('Sanitation Data'!$F$7,0,10*ROW('Sanitation Data'!F196)),NA())))</f>
        <v>#N/A</v>
      </c>
      <c r="AM202" s="120" t="e">
        <f ca="1">+IF(AND(ISNUMBER(OFFSET('Sanitation Data'!$F$11,0,10*ROW('Sanitation Data'!F196))),DB202="Yes"),OFFSET('Sanitation Data'!$F$11,0,10*ROW('Sanitation Data'!F196)),IF(AND(ISNUMBER(OFFSET('Sanitation Data'!$F$11,0,10*ROW('Sanitation Data'!F196))),DB202="No",ISNUMBER(OFFSET('Sanitation Data'!$F$11,0,10*ROW('Sanitation Data'!F196)))),CONCATENATE("[",ROUND(OFFSET('Sanitation Data'!$F$11,0,10*ROW('Sanitation Data'!F196)),0),"]"),IF(AND(ISNUMBER(OFFSET('Sanitation Data'!$F$11,0,10*ROW('Sanitation Data'!F196))),DB202="",ISNUMBER(OFFSET('Sanitation Data'!$F$11,0,10*ROW('Sanitation Data'!F196)))),OFFSET('Sanitation Data'!$F$11,0,10*ROW('Sanitation Data'!F196)),NA())))</f>
        <v>#N/A</v>
      </c>
      <c r="AN202" s="120" t="e">
        <f ca="1">+IF(AND(ISNUMBER(OFFSET('Sanitation Data'!$F$12,0,10*ROW('Sanitation Data'!F196))),DC202="Yes"),OFFSET('Sanitation Data'!$F$12,0,10*ROW('Sanitation Data'!F196)),IF(AND(ISNUMBER(OFFSET('Sanitation Data'!$F$12,0,10*ROW('Sanitation Data'!F196))),DC202="No",ISNUMBER(OFFSET('Sanitation Data'!$F$12,0,10*ROW('Sanitation Data'!F196)))),CONCATENATE("[",ROUND(OFFSET('Sanitation Data'!$F$12,0,10*ROW('Sanitation Data'!F196)),0),"]"),IF(AND(ISNUMBER(OFFSET('Sanitation Data'!$F$12,0,10*ROW('Sanitation Data'!F196))),DC202="",ISNUMBER(OFFSET('Sanitation Data'!$F$12,0,10*ROW('Sanitation Data'!F196)))),OFFSET('Sanitation Data'!$F$12,0,10*ROW('Sanitation Data'!F196)),NA())))</f>
        <v>#N/A</v>
      </c>
      <c r="AO202" s="120" t="e">
        <f ca="1">+IF(AND(ISNUMBER(OFFSET('Sanitation Data'!$F$13,0,10*ROW('Sanitation Data'!F196))),DD202="Yes"),OFFSET('Sanitation Data'!$F$13,0,10*ROW('Sanitation Data'!F196)),IF(AND(ISNUMBER(OFFSET('Sanitation Data'!$F$13,0,10*ROW('Sanitation Data'!F196))),DD202="No",ISNUMBER(OFFSET('Sanitation Data'!$F$13,0,10*ROW('Sanitation Data'!F196)))),CONCATENATE("[",ROUND(OFFSET('Sanitation Data'!$F$13,0,10*ROW('Sanitation Data'!F196)),0),"]"),IF(AND(ISNUMBER(OFFSET('Sanitation Data'!$F$13,0,10*ROW('Sanitation Data'!F196))),DD202="",ISNUMBER(OFFSET('Sanitation Data'!$F$13,0,10*ROW('Sanitation Data'!F196)))),OFFSET('Sanitation Data'!$F$13,0,10*ROW('Sanitation Data'!F196)),NA())))</f>
        <v>#N/A</v>
      </c>
      <c r="AP202" s="120" t="e">
        <f ca="1">+IF(AND(ISNUMBER(OFFSET('Sanitation Data'!$G$5,0,10*ROW('Sanitation Data'!G196))),DE202="Yes"),100-OFFSET('Sanitation Data'!$G$5,0,10*ROW('Sanitation Data'!G196)),IF(AND(ISNUMBER(OFFSET('Sanitation Data'!$G$5,0,10*ROW('Sanitation Data'!G196))),DE202="No",ISNUMBER(OFFSET('Sanitation Data'!$G$5,0,10*ROW('Sanitation Data'!G196)))),CONCATENATE("[",ROUND(100-OFFSET('Sanitation Data'!$G$5,0,10*ROW('Sanitation Data'!G196)),0),"]"),IF(AND(ISNUMBER(OFFSET('Sanitation Data'!$G$5,0,10*ROW('Sanitation Data'!G196))),DE202="",ISNUMBER(OFFSET('Sanitation Data'!$G$5,0,10*ROW('Sanitation Data'!G196)))),100-OFFSET('Sanitation Data'!$G$5,0,10*ROW('Sanitation Data'!G196)),NA())))</f>
        <v>#N/A</v>
      </c>
      <c r="AQ202" s="120" t="e">
        <f ca="1">+IF(AND(ISNUMBER(OFFSET('Sanitation Data'!$G$7,0,10*ROW('Sanitation Data'!G196))),DF202="Yes"),OFFSET('Sanitation Data'!$G$7,0,10*ROW('Sanitation Data'!G196)),IF(AND(ISNUMBER(OFFSET('Sanitation Data'!$G$7,0,10*ROW('Sanitation Data'!G196))),DF202="No",ISNUMBER(OFFSET('Sanitation Data'!$G$7,0,10*ROW('Sanitation Data'!G196)))),CONCATENATE("[",ROUND(OFFSET('Sanitation Data'!$G$7,0,10*ROW('Sanitation Data'!G196)),0),"]"),IF(AND(ISNUMBER(OFFSET('Sanitation Data'!$G$7,0,10*ROW('Sanitation Data'!G196))),DF202="",ISNUMBER(OFFSET('Sanitation Data'!$G$7,0,10*ROW('Sanitation Data'!G196)))),OFFSET('Sanitation Data'!$G$7,0,10*ROW('Sanitation Data'!G196)),NA())))</f>
        <v>#N/A</v>
      </c>
      <c r="AR202" s="120" t="e">
        <f ca="1">+IF(AND(ISNUMBER(OFFSET('Sanitation Data'!$G$11,0,10*ROW('Sanitation Data'!G196))),DG202="Yes"),OFFSET('Sanitation Data'!$G$11,0,10*ROW('Sanitation Data'!G196)),IF(AND(ISNUMBER(OFFSET('Sanitation Data'!$G$11,0,10*ROW('Sanitation Data'!G196))),DG202="No",ISNUMBER(OFFSET('Sanitation Data'!$G$11,0,10*ROW('Sanitation Data'!G196)))),CONCATENATE("[",ROUND(OFFSET('Sanitation Data'!$G$11,0,10*ROW('Sanitation Data'!G196)),0),"]"),IF(AND(ISNUMBER(OFFSET('Sanitation Data'!$G$11,0,10*ROW('Sanitation Data'!G196))),DG202="",ISNUMBER(OFFSET('Sanitation Data'!$G$11,0,10*ROW('Sanitation Data'!G196)))),OFFSET('Sanitation Data'!$G$11,0,10*ROW('Sanitation Data'!G196)),NA())))</f>
        <v>#N/A</v>
      </c>
      <c r="AS202" s="120" t="e">
        <f ca="1">+IF(AND(ISNUMBER(OFFSET('Sanitation Data'!$G$12,0,10*ROW('Sanitation Data'!G196))),DH202="Yes"),OFFSET('Sanitation Data'!$G$12,0,10*ROW('Sanitation Data'!G196)),IF(AND(ISNUMBER(OFFSET('Sanitation Data'!$G$12,0,10*ROW('Sanitation Data'!G196))),DH202="No",ISNUMBER(OFFSET('Sanitation Data'!$G$12,0,10*ROW('Sanitation Data'!G196)))),CONCATENATE("[",ROUND(OFFSET('Sanitation Data'!$G$12,0,10*ROW('Sanitation Data'!G196)),0),"]"),IF(AND(ISNUMBER(OFFSET('Sanitation Data'!$G$12,0,10*ROW('Sanitation Data'!G196))),DH202="",ISNUMBER(OFFSET('Sanitation Data'!$G$12,0,10*ROW('Sanitation Data'!G196)))),OFFSET('Sanitation Data'!$G$12,0,10*ROW('Sanitation Data'!G196)),NA())))</f>
        <v>#N/A</v>
      </c>
      <c r="AT202" s="120" t="e">
        <f ca="1">+IF(AND(ISNUMBER(OFFSET('Sanitation Data'!$G$13,0,10*ROW('Sanitation Data'!G196))),DI202="Yes"),OFFSET('Sanitation Data'!$G$13,0,10*ROW('Sanitation Data'!G196)),IF(AND(ISNUMBER(OFFSET('Sanitation Data'!$G$13,0,10*ROW('Sanitation Data'!G196))),DI202="No",ISNUMBER(OFFSET('Sanitation Data'!$G$13,0,10*ROW('Sanitation Data'!G196)))),CONCATENATE("[",ROUND(OFFSET('Sanitation Data'!$G$13,0,10*ROW('Sanitation Data'!G196)),0),"]"),IF(AND(ISNUMBER(OFFSET('Sanitation Data'!$G$13,0,10*ROW('Sanitation Data'!G196))),DI202="",ISNUMBER(OFFSET('Sanitation Data'!$G$13,0,10*ROW('Sanitation Data'!G196)))),OFFSET('Sanitation Data'!$G$13,0,10*ROW('Sanitation Data'!G196)),NA())))</f>
        <v>#N/A</v>
      </c>
      <c r="AU202" s="120" t="e">
        <f ca="1">+IF(AND(ISNUMBER(OFFSET('Sanitation Data'!$H$5,0,10*ROW('Sanitation Data'!H196))),DJ202="Yes"),100-OFFSET('Sanitation Data'!$H$5,0,10*ROW('Sanitation Data'!H196)),IF(AND(ISNUMBER(OFFSET('Sanitation Data'!$H$5,0,10*ROW('Sanitation Data'!H196))),DJ202="No",ISNUMBER(OFFSET('Sanitation Data'!$H$5,0,10*ROW('Sanitation Data'!H196)))),CONCATENATE("[",ROUND(100-OFFSET('Sanitation Data'!$H$5,0,10*ROW('Sanitation Data'!H196)),0),"]"),IF(AND(ISNUMBER(OFFSET('Sanitation Data'!$H$5,0,10*ROW('Sanitation Data'!H196))),DJ202="",ISNUMBER(OFFSET('Sanitation Data'!$H$5,0,10*ROW('Sanitation Data'!H196)))),100-OFFSET('Sanitation Data'!$H$5,0,10*ROW('Sanitation Data'!H196)),NA())))</f>
        <v>#N/A</v>
      </c>
      <c r="AV202" s="120" t="e">
        <f ca="1">+IF(AND(ISNUMBER(OFFSET('Sanitation Data'!$H$7,0,10*ROW('Sanitation Data'!H196))),DK202="Yes"),OFFSET('Sanitation Data'!$H$7,0,10*ROW('Sanitation Data'!H196)),IF(AND(ISNUMBER(OFFSET('Sanitation Data'!$H$7,0,10*ROW('Sanitation Data'!H196))),DK202="No",ISNUMBER(OFFSET('Sanitation Data'!$H$7,0,10*ROW('Sanitation Data'!H196)))),CONCATENATE("[",ROUND(OFFSET('Sanitation Data'!$H$7,0,10*ROW('Sanitation Data'!H196)),0),"]"),IF(AND(ISNUMBER(OFFSET('Sanitation Data'!$H$7,0,10*ROW('Sanitation Data'!H196))),DK202="",ISNUMBER(OFFSET('Sanitation Data'!$H$7,0,10*ROW('Sanitation Data'!H196)))),OFFSET('Sanitation Data'!$H$7,0,10*ROW('Sanitation Data'!H196)),NA())))</f>
        <v>#N/A</v>
      </c>
      <c r="AW202" s="120" t="e">
        <f ca="1">+IF(AND(ISNUMBER(OFFSET('Sanitation Data'!$H$11,0,10*ROW('Sanitation Data'!H196))),DL202="Yes"),OFFSET('Sanitation Data'!$H$11,0,10*ROW('Sanitation Data'!H196)),IF(AND(ISNUMBER(OFFSET('Sanitation Data'!$H$11,0,10*ROW('Sanitation Data'!H196))),DL202="No",ISNUMBER(OFFSET('Sanitation Data'!$H$11,0,10*ROW('Sanitation Data'!H196)))),CONCATENATE("[",ROUND(OFFSET('Sanitation Data'!$H$11,0,10*ROW('Sanitation Data'!H196)),0),"]"),IF(AND(ISNUMBER(OFFSET('Sanitation Data'!$H$11,0,10*ROW('Sanitation Data'!H196))),DL202="",ISNUMBER(OFFSET('Sanitation Data'!$H$11,0,10*ROW('Sanitation Data'!H196)))),OFFSET('Sanitation Data'!$H$11,0,10*ROW('Sanitation Data'!H196)),NA())))</f>
        <v>#N/A</v>
      </c>
      <c r="AX202" s="120" t="e">
        <f ca="1">+IF(AND(ISNUMBER(OFFSET('Sanitation Data'!$H$12,0,10*ROW('Sanitation Data'!H196))),DM202="Yes"),OFFSET('Sanitation Data'!$H$12,0,10*ROW('Sanitation Data'!H196)),IF(AND(ISNUMBER(OFFSET('Sanitation Data'!$H$12,0,10*ROW('Sanitation Data'!H196))),DM202="No",ISNUMBER(OFFSET('Sanitation Data'!$H$12,0,10*ROW('Sanitation Data'!H196)))),CONCATENATE("[",ROUND(OFFSET('Sanitation Data'!$H$12,0,10*ROW('Sanitation Data'!H196)),0),"]"),IF(AND(ISNUMBER(OFFSET('Sanitation Data'!$H$12,0,10*ROW('Sanitation Data'!H196))),DM202="",ISNUMBER(OFFSET('Sanitation Data'!$H$12,0,10*ROW('Sanitation Data'!H196)))),OFFSET('Sanitation Data'!$H$12,0,10*ROW('Sanitation Data'!H196)),NA())))</f>
        <v>#N/A</v>
      </c>
      <c r="AY202" s="120" t="e">
        <f ca="1">+IF(AND(ISNUMBER(OFFSET('Sanitation Data'!$H$13,0,10*ROW('Sanitation Data'!H196))),DN202="Yes"),OFFSET('Sanitation Data'!$H$13,0,10*ROW('Sanitation Data'!H196)),IF(AND(ISNUMBER(OFFSET('Sanitation Data'!$H$13,0,10*ROW('Sanitation Data'!H196))),DN202="No",ISNUMBER(OFFSET('Sanitation Data'!$H$13,0,10*ROW('Sanitation Data'!H196)))),CONCATENATE("[",ROUND(OFFSET('Sanitation Data'!$H$13,0,10*ROW('Sanitation Data'!H196)),0),"]"),IF(AND(ISNUMBER(OFFSET('Sanitation Data'!$H$13,0,10*ROW('Sanitation Data'!H196))),DN202="",ISNUMBER(OFFSET('Sanitation Data'!$H$13,0,10*ROW('Sanitation Data'!H196)))),OFFSET('Sanitation Data'!$H$13,0,10*ROW('Sanitation Data'!H196)),NA())))</f>
        <v>#N/A</v>
      </c>
      <c r="AZ202" s="121" t="e">
        <f ca="1">+IF(AND(ISNUMBER(OFFSET('Hygiene Data'!$C$6,0,10*ROW('Hygiene Data'!C196))),DO202="Yes"),OFFSET('Hygiene Data'!$C$6,0,10*ROW('Hygiene Data'!C196)),IF(AND(ISNUMBER(OFFSET('Hygiene Data'!$C$6,0,10*ROW('Hygiene Data'!C196))),DO202="No",ISNUMBER(OFFSET('Hygiene Data'!$C$6,0,10*ROW('Hygiene Data'!C196)))),CONCATENATE("[",ROUND(OFFSET('Hygiene Data'!$C$6,0,10*ROW('Hygiene Data'!C196)),0),"]"),IF(AND(ISNUMBER(OFFSET('Hygiene Data'!$C$6,0,10*ROW('Hygiene Data'!C196))),DO202="",ISNUMBER(OFFSET('Hygiene Data'!$C$6,0,10*ROW('Hygiene Data'!C196)))),OFFSET('Hygiene Data'!$C$6,0,10*ROW('Hygiene Data'!C196)),NA())))</f>
        <v>#N/A</v>
      </c>
      <c r="BA202" s="121" t="e">
        <f ca="1">+IF(AND(ISNUMBER(OFFSET('Hygiene Data'!$C$8,0,10*ROW('Hygiene Data'!C196))),DP202="Yes"),OFFSET('Hygiene Data'!$C$8,0,10*ROW('Hygiene Data'!C196)),IF(AND(ISNUMBER(OFFSET('Hygiene Data'!$C$8,0,10*ROW('Hygiene Data'!C196))),DP202="No",ISNUMBER(OFFSET('Hygiene Data'!$C$8,0,10*ROW('Hygiene Data'!C196)))),CONCATENATE("[",ROUND(OFFSET('Hygiene Data'!$C$8,0,10*ROW('Hygiene Data'!C196)),0),"]"),IF(AND(ISNUMBER(OFFSET('Hygiene Data'!$C$8,0,10*ROW('Hygiene Data'!C196))),DP202="",ISNUMBER(OFFSET('Hygiene Data'!$C$8,0,10*ROW('Hygiene Data'!C196)))),OFFSET('Hygiene Data'!$C$8,0,10*ROW('Hygiene Data'!C196)),NA())))</f>
        <v>#N/A</v>
      </c>
      <c r="BB202" s="121" t="e">
        <f ca="1">+IF(AND(ISNUMBER(OFFSET('Hygiene Data'!$C$10,0,10*ROW('Hygiene Data'!C196))),DQ202="Yes"),OFFSET('Hygiene Data'!$C$10,0,10*ROW('Hygiene Data'!C196)),IF(AND(ISNUMBER(OFFSET('Hygiene Data'!$C$10,0,10*ROW('Hygiene Data'!C196))),DQ202="No",ISNUMBER(OFFSET('Hygiene Data'!$C$10,0,10*ROW('Hygiene Data'!C196)))),CONCATENATE("[",ROUND(OFFSET('Hygiene Data'!$C$10,0,10*ROW('Hygiene Data'!C196)),0),"]"),IF(AND(ISNUMBER(OFFSET('Hygiene Data'!$C$10,0,10*ROW('Hygiene Data'!C196))),DQ202="",ISNUMBER(OFFSET('Hygiene Data'!$C$10,0,10*ROW('Hygiene Data'!C196)))),OFFSET('Hygiene Data'!$C$10,0,10*ROW('Hygiene Data'!C196)),NA())))</f>
        <v>#N/A</v>
      </c>
      <c r="BC202" s="121" t="e">
        <f ca="1">+IF(AND(ISNUMBER(OFFSET('Hygiene Data'!$D$6,0,10*ROW('Hygiene Data'!D196))),DR202="Yes"),OFFSET('Hygiene Data'!$D$6,0,10*ROW('Hygiene Data'!D196)),IF(AND(ISNUMBER(OFFSET('Hygiene Data'!$D$6,0,10*ROW('Hygiene Data'!D196))),DR202="No",ISNUMBER(OFFSET('Hygiene Data'!$D$6,0,10*ROW('Hygiene Data'!D196)))),CONCATENATE("[",ROUND(OFFSET('Hygiene Data'!$D$6,0,10*ROW('Hygiene Data'!D196)),0),"]"),IF(AND(ISNUMBER(OFFSET('Hygiene Data'!$D$6,0,10*ROW('Hygiene Data'!D196))),DR202="",ISNUMBER(OFFSET('Hygiene Data'!$D$6,0,10*ROW('Hygiene Data'!D196)))),OFFSET('Hygiene Data'!$D$6,0,10*ROW('Hygiene Data'!D196)),NA())))</f>
        <v>#N/A</v>
      </c>
      <c r="BD202" s="121" t="e">
        <f ca="1">+IF(AND(ISNUMBER(OFFSET('Hygiene Data'!$D$8,0,10*ROW('Hygiene Data'!D196))),DS202="Yes"),OFFSET('Hygiene Data'!$D$8,0,10*ROW('Hygiene Data'!D196)),IF(AND(ISNUMBER(OFFSET('Hygiene Data'!$D$8,0,10*ROW('Hygiene Data'!D196))),DS202="No",ISNUMBER(OFFSET('Hygiene Data'!$D$8,0,10*ROW('Hygiene Data'!D196)))),CONCATENATE("[",ROUND(OFFSET('Hygiene Data'!$D$8,0,10*ROW('Hygiene Data'!D196)),0),"]"),IF(AND(ISNUMBER(OFFSET('Hygiene Data'!$D$8,0,10*ROW('Hygiene Data'!D196))),DS202="",ISNUMBER(OFFSET('Hygiene Data'!$D$8,0,10*ROW('Hygiene Data'!D196)))),OFFSET('Hygiene Data'!$D$8,0,10*ROW('Hygiene Data'!D196)),NA())))</f>
        <v>#N/A</v>
      </c>
      <c r="BE202" s="121" t="e">
        <f ca="1">+IF(AND(ISNUMBER(OFFSET('Hygiene Data'!$D$10,0,10*ROW('Hygiene Data'!D196))),DT202="Yes"),OFFSET('Hygiene Data'!$D$10,0,10*ROW('Hygiene Data'!D196)),IF(AND(ISNUMBER(OFFSET('Hygiene Data'!$D$10,0,10*ROW('Hygiene Data'!D196))),DT202="No",ISNUMBER(OFFSET('Hygiene Data'!$D$10,0,10*ROW('Hygiene Data'!D196)))),CONCATENATE("[",ROUND(OFFSET('Hygiene Data'!$D$10,0,10*ROW('Hygiene Data'!D196)),0),"]"),IF(AND(ISNUMBER(OFFSET('Hygiene Data'!$D$10,0,10*ROW('Hygiene Data'!D196))),DT202="",ISNUMBER(OFFSET('Hygiene Data'!$D$10,0,10*ROW('Hygiene Data'!D196)))),OFFSET('Hygiene Data'!$D$10,0,10*ROW('Hygiene Data'!D196)),NA())))</f>
        <v>#N/A</v>
      </c>
      <c r="BF202" s="121" t="e">
        <f ca="1">+IF(AND(ISNUMBER(OFFSET('Hygiene Data'!$E$6,0,10*ROW('Hygiene Data'!E196))),DU202="Yes"),OFFSET('Hygiene Data'!$E$6,0,10*ROW('Hygiene Data'!E196)),IF(AND(ISNUMBER(OFFSET('Hygiene Data'!$E$6,0,10*ROW('Hygiene Data'!E196))),DU202="No",ISNUMBER(OFFSET('Hygiene Data'!$E$6,0,10*ROW('Hygiene Data'!E196)))),CONCATENATE("[",ROUND(OFFSET('Hygiene Data'!$E$6,0,10*ROW('Hygiene Data'!E196)),0),"]"),IF(AND(ISNUMBER(OFFSET('Hygiene Data'!$E$6,0,10*ROW('Hygiene Data'!E196))),DU202="",ISNUMBER(OFFSET('Hygiene Data'!$E$6,0,10*ROW('Hygiene Data'!E196)))),OFFSET('Hygiene Data'!$E$6,0,10*ROW('Hygiene Data'!E196)),NA())))</f>
        <v>#N/A</v>
      </c>
      <c r="BG202" s="121" t="e">
        <f ca="1">+IF(AND(ISNUMBER(OFFSET('Hygiene Data'!$E$8,0,10*ROW('Hygiene Data'!E196))),DV202="Yes"),OFFSET('Hygiene Data'!$E$8,0,10*ROW('Hygiene Data'!E196)),IF(AND(ISNUMBER(OFFSET('Hygiene Data'!$E$8,0,10*ROW('Hygiene Data'!E196))),DV202="No",ISNUMBER(OFFSET('Hygiene Data'!$E$8,0,10*ROW('Hygiene Data'!E196)))),CONCATENATE("[",ROUND(OFFSET('Hygiene Data'!$E$8,0,10*ROW('Hygiene Data'!E196)),0),"]"),IF(AND(ISNUMBER(OFFSET('Hygiene Data'!$E$8,0,10*ROW('Hygiene Data'!E196))),DV202="",ISNUMBER(OFFSET('Hygiene Data'!$E$8,0,10*ROW('Hygiene Data'!E196)))),OFFSET('Hygiene Data'!$E$8,0,10*ROW('Hygiene Data'!E196)),NA())))</f>
        <v>#N/A</v>
      </c>
      <c r="BH202" s="121" t="e">
        <f ca="1">+IF(AND(ISNUMBER(OFFSET('Hygiene Data'!$E$10,0,10*ROW('Hygiene Data'!E196))),DW202="Yes"),OFFSET('Hygiene Data'!$E$10,0,10*ROW('Hygiene Data'!E196)),IF(AND(ISNUMBER(OFFSET('Hygiene Data'!$E$10,0,10*ROW('Hygiene Data'!E196))),DW202="No",ISNUMBER(OFFSET('Hygiene Data'!$E$10,0,10*ROW('Hygiene Data'!E196)))),CONCATENATE("[",ROUND(OFFSET('Hygiene Data'!$E$10,0,10*ROW('Hygiene Data'!E196)),0),"]"),IF(AND(ISNUMBER(OFFSET('Hygiene Data'!$E$10,0,10*ROW('Hygiene Data'!E196))),DW202="",ISNUMBER(OFFSET('Hygiene Data'!$E$10,0,10*ROW('Hygiene Data'!E196)))),OFFSET('Hygiene Data'!$E$10,0,10*ROW('Hygiene Data'!E196)),NA())))</f>
        <v>#N/A</v>
      </c>
      <c r="BI202" s="121" t="e">
        <f ca="1">+IF(AND(ISNUMBER(OFFSET('Hygiene Data'!$F$6,0,10*ROW('Hygiene Data'!F196))),DX202="Yes"),OFFSET('Hygiene Data'!$F$6,0,10*ROW('Hygiene Data'!F196)),IF(AND(ISNUMBER(OFFSET('Hygiene Data'!$F$6,0,10*ROW('Hygiene Data'!F196))),DX202="No",ISNUMBER(OFFSET('Hygiene Data'!$F$6,0,10*ROW('Hygiene Data'!F196)))),CONCATENATE("[",ROUND(OFFSET('Hygiene Data'!$F$6,0,10*ROW('Hygiene Data'!F196)),0),"]"),IF(AND(ISNUMBER(OFFSET('Hygiene Data'!$F$6,0,10*ROW('Hygiene Data'!F196))),DX202="",ISNUMBER(OFFSET('Hygiene Data'!$F$6,0,10*ROW('Hygiene Data'!F196)))),OFFSET('Hygiene Data'!$F$6,0,10*ROW('Hygiene Data'!F196)),NA())))</f>
        <v>#N/A</v>
      </c>
      <c r="BJ202" s="121" t="e">
        <f ca="1">+IF(AND(ISNUMBER(OFFSET('Hygiene Data'!$F$8,0,10*ROW('Hygiene Data'!F196))),DY202="Yes"),OFFSET('Hygiene Data'!$F$8,0,10*ROW('Hygiene Data'!F196)),IF(AND(ISNUMBER(OFFSET('Hygiene Data'!$F$8,0,10*ROW('Hygiene Data'!F196))),DY202="No",ISNUMBER(OFFSET('Hygiene Data'!$F$8,0,10*ROW('Hygiene Data'!F196)))),CONCATENATE("[",ROUND(OFFSET('Hygiene Data'!$F$8,0,10*ROW('Hygiene Data'!F196)),0),"]"),IF(AND(ISNUMBER(OFFSET('Hygiene Data'!$F$8,0,10*ROW('Hygiene Data'!F196))),DY202="",ISNUMBER(OFFSET('Hygiene Data'!$F$8,0,10*ROW('Hygiene Data'!F196)))),OFFSET('Hygiene Data'!$F$8,0,10*ROW('Hygiene Data'!F196)),NA())))</f>
        <v>#N/A</v>
      </c>
      <c r="BK202" s="121" t="e">
        <f ca="1">+IF(AND(ISNUMBER(OFFSET('Hygiene Data'!$F$10,0,10*ROW('Hygiene Data'!F196))),DZ202="Yes"),OFFSET('Hygiene Data'!$F$10,0,10*ROW('Hygiene Data'!F196)),IF(AND(ISNUMBER(OFFSET('Hygiene Data'!$F$10,0,10*ROW('Hygiene Data'!F196))),DZ202="No",ISNUMBER(OFFSET('Hygiene Data'!$F$10,0,10*ROW('Hygiene Data'!F196)))),CONCATENATE("[",ROUND(OFFSET('Hygiene Data'!$F$10,0,10*ROW('Hygiene Data'!F196)),0),"]"),IF(AND(ISNUMBER(OFFSET('Hygiene Data'!$F$10,0,10*ROW('Hygiene Data'!F196))),DZ202="",ISNUMBER(OFFSET('Hygiene Data'!$F$10,0,10*ROW('Hygiene Data'!F196)))),OFFSET('Hygiene Data'!$F$10,0,10*ROW('Hygiene Data'!F196)),NA())))</f>
        <v>#N/A</v>
      </c>
      <c r="BL202" s="121" t="e">
        <f ca="1">+IF(AND(ISNUMBER(OFFSET('Hygiene Data'!$G$6,0,10*ROW('Hygiene Data'!G196))),EA202="Yes"),OFFSET('Hygiene Data'!$G$6,0,10*ROW('Hygiene Data'!G196)),IF(AND(ISNUMBER(OFFSET('Hygiene Data'!$G$6,0,10*ROW('Hygiene Data'!G196))),EA202="No",ISNUMBER(OFFSET('Hygiene Data'!$G$6,0,10*ROW('Hygiene Data'!G196)))),CONCATENATE("[",ROUND(OFFSET('Hygiene Data'!$G$6,0,10*ROW('Hygiene Data'!G196)),0),"]"),IF(AND(ISNUMBER(OFFSET('Hygiene Data'!$G$6,0,10*ROW('Hygiene Data'!G196))),EA202="",ISNUMBER(OFFSET('Hygiene Data'!$G$6,0,10*ROW('Hygiene Data'!G196)))),OFFSET('Hygiene Data'!$G$6,0,10*ROW('Hygiene Data'!G196)),NA())))</f>
        <v>#N/A</v>
      </c>
      <c r="BM202" s="121" t="e">
        <f ca="1">+IF(AND(ISNUMBER(OFFSET('Hygiene Data'!$G$8,0,10*ROW('Hygiene Data'!G196))),EB202="Yes"),OFFSET('Hygiene Data'!$G$8,0,10*ROW('Hygiene Data'!G196)),IF(AND(ISNUMBER(OFFSET('Hygiene Data'!$G$8,0,10*ROW('Hygiene Data'!G196))),EB202="No",ISNUMBER(OFFSET('Hygiene Data'!$G$8,0,10*ROW('Hygiene Data'!G196)))),CONCATENATE("[",ROUND(OFFSET('Hygiene Data'!$G$8,0,10*ROW('Hygiene Data'!G196)),0),"]"),IF(AND(ISNUMBER(OFFSET('Hygiene Data'!$G$8,0,10*ROW('Hygiene Data'!G196))),EB202="",ISNUMBER(OFFSET('Hygiene Data'!$G$8,0,10*ROW('Hygiene Data'!G196)))),OFFSET('Hygiene Data'!$G$8,0,10*ROW('Hygiene Data'!G196)),NA())))</f>
        <v>#N/A</v>
      </c>
      <c r="BN202" s="121" t="e">
        <f ca="1">+IF(AND(ISNUMBER(OFFSET('Hygiene Data'!$G$10,0,10*ROW('Hygiene Data'!G196))),EC202="Yes"),OFFSET('Hygiene Data'!$G$10,0,10*ROW('Hygiene Data'!G196)),IF(AND(ISNUMBER(OFFSET('Hygiene Data'!$G$10,0,10*ROW('Hygiene Data'!G196))),EC202="No",ISNUMBER(OFFSET('Hygiene Data'!$G$10,0,10*ROW('Hygiene Data'!G196)))),CONCATENATE("[",ROUND(OFFSET('Hygiene Data'!$G$10,0,10*ROW('Hygiene Data'!G196)),0),"]"),IF(AND(ISNUMBER(OFFSET('Hygiene Data'!$G$10,0,10*ROW('Hygiene Data'!G196))),EC202="",ISNUMBER(OFFSET('Hygiene Data'!$G$10,0,10*ROW('Hygiene Data'!G196)))),OFFSET('Hygiene Data'!$G$10,0,10*ROW('Hygiene Data'!G196)),NA())))</f>
        <v>#N/A</v>
      </c>
      <c r="BO202" s="121" t="e">
        <f ca="1">+IF(AND(ISNUMBER(OFFSET('Hygiene Data'!$H$6,0,10*ROW('Hygiene Data'!H196))),ED202="Yes"),OFFSET('Hygiene Data'!$H$6,0,10*ROW('Hygiene Data'!H196)),IF(AND(ISNUMBER(OFFSET('Hygiene Data'!$H$6,0,10*ROW('Hygiene Data'!H196))),ED202="No",ISNUMBER(OFFSET('Hygiene Data'!$H$6,0,10*ROW('Hygiene Data'!H196)))),CONCATENATE("[",ROUND(OFFSET('Hygiene Data'!$H$6,0,10*ROW('Hygiene Data'!H196)),0),"]"),IF(AND(ISNUMBER(OFFSET('Hygiene Data'!$H$6,0,10*ROW('Hygiene Data'!H196))),ED202="",ISNUMBER(OFFSET('Hygiene Data'!$H$6,0,10*ROW('Hygiene Data'!H196)))),OFFSET('Hygiene Data'!$H$6,0,10*ROW('Hygiene Data'!H196)),NA())))</f>
        <v>#N/A</v>
      </c>
      <c r="BP202" s="121" t="e">
        <f ca="1">+IF(AND(ISNUMBER(OFFSET('Hygiene Data'!$H$8,0,10*ROW('Hygiene Data'!H196))),EE202="Yes"),OFFSET('Hygiene Data'!$H$8,0,10*ROW('Hygiene Data'!H196)),IF(AND(ISNUMBER(OFFSET('Hygiene Data'!$H$8,0,10*ROW('Hygiene Data'!H196))),EE202="No",ISNUMBER(OFFSET('Hygiene Data'!$H$8,0,10*ROW('Hygiene Data'!H196)))),CONCATENATE("[",ROUND(OFFSET('Hygiene Data'!$H$8,0,10*ROW('Hygiene Data'!H196)),0),"]"),IF(AND(ISNUMBER(OFFSET('Hygiene Data'!$H$8,0,10*ROW('Hygiene Data'!H196))),EE202="",ISNUMBER(OFFSET('Hygiene Data'!$H$8,0,10*ROW('Hygiene Data'!H196)))),OFFSET('Hygiene Data'!$H$8,0,10*ROW('Hygiene Data'!H196)),NA())))</f>
        <v>#N/A</v>
      </c>
      <c r="BQ202" s="121" t="e">
        <f ca="1">+IF(AND(ISNUMBER(OFFSET('Hygiene Data'!$H$10,0,10*ROW('Hygiene Data'!H196))),EF202="Yes"),OFFSET('Hygiene Data'!$H$10,0,10*ROW('Hygiene Data'!H196)),IF(AND(ISNUMBER(OFFSET('Hygiene Data'!$H$10,0,10*ROW('Hygiene Data'!H196))),EF202="No",ISNUMBER(OFFSET('Hygiene Data'!$H$10,0,10*ROW('Hygiene Data'!H196)))),CONCATENATE("[",ROUND(OFFSET('Hygiene Data'!$H$10,0,10*ROW('Hygiene Data'!H196)),0),"]"),IF(AND(ISNUMBER(OFFSET('Hygiene Data'!$H$10,0,10*ROW('Hygiene Data'!H196))),EF202="",ISNUMBER(OFFSET('Hygiene Data'!$H$10,0,10*ROW('Hygiene Data'!H196)))),OFFSET('Hygiene Data'!$H$10,0,10*ROW('Hygiene Data'!H196)),NA())))</f>
        <v>#N/A</v>
      </c>
      <c r="BS202" s="28" t="str">
        <f ca="1">+IF(OFFSET('Water Data'!$C$28,0,10*ROW('Water Data'!C196))="","",OFFSET('Water Data'!$C$28,0,10*ROW('Water Data'!C196)))</f>
        <v/>
      </c>
      <c r="BT202" s="28" t="str">
        <f ca="1">+IF(OFFSET('Water Data'!$C$29,0,10*ROW('Water Data'!C196))="","",OFFSET('Water Data'!$C$29,0,10*ROW('Water Data'!C196)))</f>
        <v/>
      </c>
      <c r="BU202" s="28" t="str">
        <f ca="1">+IF(OFFSET('Water Data'!$C$30,0,10*ROW('Water Data'!C196))="","",OFFSET('Water Data'!$C$30,0,10*ROW('Water Data'!C196)))</f>
        <v/>
      </c>
      <c r="BV202" s="28" t="str">
        <f ca="1">+IF(OFFSET('Water Data'!$D$28,0,10*ROW('Water Data'!D196))="","",OFFSET('Water Data'!$D$28,0,10*ROW('Water Data'!D196)))</f>
        <v/>
      </c>
      <c r="BW202" s="28" t="str">
        <f ca="1">+IF(OFFSET('Water Data'!$D$29,0,10*ROW('Water Data'!D196))="","",OFFSET('Water Data'!$D$29,0,10*ROW('Water Data'!D196)))</f>
        <v/>
      </c>
      <c r="BX202" s="28" t="str">
        <f ca="1">+IF(OFFSET('Water Data'!$D$30,0,10*ROW('Water Data'!D196))="","",OFFSET('Water Data'!$D$30,0,10*ROW('Water Data'!D196)))</f>
        <v/>
      </c>
      <c r="BY202" s="28" t="str">
        <f ca="1">+IF(OFFSET('Water Data'!$E$28,0,10*ROW('Water Data'!E196))="","",OFFSET('Water Data'!$E$28,0,10*ROW('Water Data'!E196)))</f>
        <v/>
      </c>
      <c r="BZ202" s="28" t="str">
        <f ca="1">+IF(OFFSET('Water Data'!$E$29,0,10*ROW('Water Data'!E196))="","",OFFSET('Water Data'!$E$29,0,10*ROW('Water Data'!E196)))</f>
        <v/>
      </c>
      <c r="CA202" s="28" t="str">
        <f ca="1">+IF(OFFSET('Water Data'!$E$30,0,10*ROW('Water Data'!E196))="","",OFFSET('Water Data'!$E$30,0,10*ROW('Water Data'!E196)))</f>
        <v/>
      </c>
      <c r="CB202" s="28" t="str">
        <f ca="1">+IF(OFFSET('Water Data'!$F$28,0,10*ROW('Water Data'!F196))="","",OFFSET('Water Data'!$F$28,0,10*ROW('Water Data'!F196)))</f>
        <v/>
      </c>
      <c r="CC202" s="28" t="str">
        <f ca="1">+IF(OFFSET('Water Data'!$F$29,0,10*ROW('Water Data'!F196))="","",OFFSET('Water Data'!$F$29,0,10*ROW('Water Data'!F196)))</f>
        <v/>
      </c>
      <c r="CD202" s="28" t="str">
        <f ca="1">+IF(OFFSET('Water Data'!$F$30,0,10*ROW('Water Data'!F196))="","",OFFSET('Water Data'!$F$30,0,10*ROW('Water Data'!F196)))</f>
        <v/>
      </c>
      <c r="CE202" s="28" t="str">
        <f ca="1">+IF(OFFSET('Water Data'!$G$28,0,10*ROW('Water Data'!G196))="","",OFFSET('Water Data'!$G$28,0,10*ROW('Water Data'!G196)))</f>
        <v/>
      </c>
      <c r="CF202" s="28" t="str">
        <f ca="1">+IF(OFFSET('Water Data'!$G$29,0,10*ROW('Water Data'!G196))="","",OFFSET('Water Data'!$G$29,0,10*ROW('Water Data'!G196)))</f>
        <v/>
      </c>
      <c r="CG202" s="28" t="str">
        <f ca="1">+IF(OFFSET('Water Data'!$G$30,0,10*ROW('Water Data'!G196))="","",OFFSET('Water Data'!$G$30,0,10*ROW('Water Data'!G196)))</f>
        <v/>
      </c>
      <c r="CH202" s="28" t="str">
        <f ca="1">+IF(OFFSET('Water Data'!$H$28,0,10*ROW('Water Data'!H196))="","",OFFSET('Water Data'!$H$28,0,10*ROW('Water Data'!H196)))</f>
        <v/>
      </c>
      <c r="CI202" s="28" t="str">
        <f ca="1">+IF(OFFSET('Water Data'!$H$29,0,10*ROW('Water Data'!H196))="","",OFFSET('Water Data'!$H$29,0,10*ROW('Water Data'!H196)))</f>
        <v/>
      </c>
      <c r="CJ202" s="28" t="str">
        <f ca="1">+IF(OFFSET('Water Data'!$H$30,0,10*ROW('Water Data'!H196))="","",OFFSET('Water Data'!$H$30,0,10*ROW('Water Data'!H196)))</f>
        <v/>
      </c>
      <c r="CK202" s="28" t="str">
        <f ca="1">+IF(OFFSET('Sanitation Data'!$C$29,0,10*ROW('Sanitation Data'!C196))="","",OFFSET('Sanitation Data'!$C$29,0,10*ROW('Sanitation Data'!C196)))</f>
        <v/>
      </c>
      <c r="CL202" s="28" t="str">
        <f ca="1">+IF(OFFSET('Sanitation Data'!$C$30,0,10*ROW('Sanitation Data'!C196))="","",OFFSET('Sanitation Data'!$C$30,0,10*ROW('Sanitation Data'!C196)))</f>
        <v/>
      </c>
      <c r="CM202" s="28" t="str">
        <f ca="1">+IF(OFFSET('Sanitation Data'!$C$31,0,10*ROW('Sanitation Data'!C196))="","",OFFSET('Sanitation Data'!$C$31,0,10*ROW('Sanitation Data'!C196)))</f>
        <v/>
      </c>
      <c r="CN202" s="28" t="str">
        <f ca="1">+IF(OFFSET('Sanitation Data'!$C$32,0,10*ROW('Sanitation Data'!C196))="","",OFFSET('Sanitation Data'!$C$32,0,10*ROW('Sanitation Data'!C196)))</f>
        <v/>
      </c>
      <c r="CO202" s="28" t="str">
        <f ca="1">+IF(OFFSET('Sanitation Data'!$C$33,0,10*ROW('Sanitation Data'!C196))="","",OFFSET('Sanitation Data'!$C$33,0,10*ROW('Sanitation Data'!C196)))</f>
        <v/>
      </c>
      <c r="CP202" s="28" t="str">
        <f ca="1">+IF(OFFSET('Sanitation Data'!$D$29,0,10*ROW('Sanitation Data'!D196))="","",OFFSET('Sanitation Data'!$D$29,0,10*ROW('Sanitation Data'!D196)))</f>
        <v/>
      </c>
      <c r="CQ202" s="28" t="str">
        <f ca="1">+IF(OFFSET('Sanitation Data'!$D$30,0,10*ROW('Sanitation Data'!D196))="","",OFFSET('Sanitation Data'!$D$30,0,10*ROW('Sanitation Data'!D196)))</f>
        <v/>
      </c>
      <c r="CR202" s="28" t="str">
        <f ca="1">+IF(OFFSET('Sanitation Data'!$D$31,0,10*ROW('Sanitation Data'!D196))="","",OFFSET('Sanitation Data'!$D$31,0,10*ROW('Sanitation Data'!D196)))</f>
        <v/>
      </c>
      <c r="CS202" s="28" t="str">
        <f ca="1">+IF(OFFSET('Sanitation Data'!$D$32,0,10*ROW('Sanitation Data'!D196))="","",OFFSET('Sanitation Data'!$D$32,0,10*ROW('Sanitation Data'!D196)))</f>
        <v/>
      </c>
      <c r="CT202" s="28" t="str">
        <f ca="1">+IF(OFFSET('Sanitation Data'!$D$33,0,10*ROW('Sanitation Data'!D196))="","",OFFSET('Sanitation Data'!$D$33,0,10*ROW('Sanitation Data'!D196)))</f>
        <v/>
      </c>
      <c r="CU202" s="28" t="str">
        <f ca="1">+IF(OFFSET('Sanitation Data'!$E$29,0,10*ROW('Sanitation Data'!E196))="","",OFFSET('Sanitation Data'!$E$29,0,10*ROW('Sanitation Data'!E196)))</f>
        <v/>
      </c>
      <c r="CV202" s="28" t="str">
        <f ca="1">+IF(OFFSET('Sanitation Data'!$E$30,0,10*ROW('Sanitation Data'!E196))="","",OFFSET('Sanitation Data'!$E$30,0,10*ROW('Sanitation Data'!E196)))</f>
        <v/>
      </c>
      <c r="CW202" s="28" t="str">
        <f ca="1">+IF(OFFSET('Sanitation Data'!$E$31,0,10*ROW('Sanitation Data'!E196))="","",OFFSET('Sanitation Data'!$E$31,0,10*ROW('Sanitation Data'!E196)))</f>
        <v/>
      </c>
      <c r="CX202" s="28" t="str">
        <f ca="1">+IF(OFFSET('Sanitation Data'!$E$32,0,10*ROW('Sanitation Data'!E196))="","",OFFSET('Sanitation Data'!$E$32,0,10*ROW('Sanitation Data'!E196)))</f>
        <v/>
      </c>
      <c r="CY202" s="28" t="str">
        <f ca="1">+IF(OFFSET('Sanitation Data'!$E$33,0,10*ROW('Sanitation Data'!E196))="","",OFFSET('Sanitation Data'!$E$33,0,10*ROW('Sanitation Data'!E196)))</f>
        <v/>
      </c>
      <c r="CZ202" s="28" t="str">
        <f ca="1">+IF(OFFSET('Sanitation Data'!$F$29,0,10*ROW('Sanitation Data'!F196))="","",OFFSET('Sanitation Data'!$F$29,0,10*ROW('Sanitation Data'!F196)))</f>
        <v/>
      </c>
      <c r="DA202" s="28" t="str">
        <f ca="1">+IF(OFFSET('Sanitation Data'!$F$30,0,10*ROW('Sanitation Data'!F196))="","",OFFSET('Sanitation Data'!$F$30,0,10*ROW('Sanitation Data'!F196)))</f>
        <v/>
      </c>
      <c r="DB202" s="28" t="str">
        <f ca="1">+IF(OFFSET('Sanitation Data'!$F$31,0,10*ROW('Sanitation Data'!F196))="","",OFFSET('Sanitation Data'!$F$31,0,10*ROW('Sanitation Data'!F196)))</f>
        <v/>
      </c>
      <c r="DC202" s="28" t="str">
        <f ca="1">+IF(OFFSET('Sanitation Data'!$F$32,0,10*ROW('Sanitation Data'!F196))="","",OFFSET('Sanitation Data'!$F$32,0,10*ROW('Sanitation Data'!F196)))</f>
        <v/>
      </c>
      <c r="DD202" s="28" t="str">
        <f ca="1">+IF(OFFSET('Sanitation Data'!$F$33,0,10*ROW('Sanitation Data'!F196))="","",OFFSET('Sanitation Data'!$F$33,0,10*ROW('Sanitation Data'!F196)))</f>
        <v/>
      </c>
      <c r="DE202" s="28" t="str">
        <f ca="1">+IF(OFFSET('Sanitation Data'!$G$29,0,10*ROW('Sanitation Data'!G196))="","",OFFSET('Sanitation Data'!$G$29,0,10*ROW('Sanitation Data'!G196)))</f>
        <v/>
      </c>
      <c r="DF202" s="28" t="str">
        <f ca="1">+IF(OFFSET('Sanitation Data'!$G$30,0,10*ROW('Sanitation Data'!G196))="","",OFFSET('Sanitation Data'!$G$30,0,10*ROW('Sanitation Data'!G196)))</f>
        <v/>
      </c>
      <c r="DG202" s="28" t="str">
        <f ca="1">+IF(OFFSET('Sanitation Data'!$G$31,0,10*ROW('Sanitation Data'!G196))="","",OFFSET('Sanitation Data'!$G$31,0,10*ROW('Sanitation Data'!G196)))</f>
        <v/>
      </c>
      <c r="DH202" s="28" t="str">
        <f ca="1">+IF(OFFSET('Sanitation Data'!$G$32,0,10*ROW('Sanitation Data'!G196))="","",OFFSET('Sanitation Data'!$G$32,0,10*ROW('Sanitation Data'!G196)))</f>
        <v/>
      </c>
      <c r="DI202" s="28" t="str">
        <f ca="1">+IF(OFFSET('Sanitation Data'!$G$33,0,10*ROW('Sanitation Data'!G196))="","",OFFSET('Sanitation Data'!$G$33,0,10*ROW('Sanitation Data'!G196)))</f>
        <v/>
      </c>
      <c r="DJ202" s="28" t="str">
        <f ca="1">+IF(OFFSET('Sanitation Data'!$H$29,0,10*ROW('Sanitation Data'!H196))="","",OFFSET('Sanitation Data'!$H$29,0,10*ROW('Sanitation Data'!H196)))</f>
        <v/>
      </c>
      <c r="DK202" s="28" t="str">
        <f ca="1">+IF(OFFSET('Sanitation Data'!$H$30,0,10*ROW('Sanitation Data'!H196))="","",OFFSET('Sanitation Data'!$H$30,0,10*ROW('Sanitation Data'!H196)))</f>
        <v/>
      </c>
      <c r="DL202" s="28" t="str">
        <f ca="1">+IF(OFFSET('Sanitation Data'!$H$31,0,10*ROW('Sanitation Data'!H196))="","",OFFSET('Sanitation Data'!$H$31,0,10*ROW('Sanitation Data'!H196)))</f>
        <v/>
      </c>
      <c r="DM202" s="28" t="str">
        <f ca="1">+IF(OFFSET('Sanitation Data'!$H$32,0,10*ROW('Sanitation Data'!H196))="","",OFFSET('Sanitation Data'!$H$32,0,10*ROW('Sanitation Data'!H196)))</f>
        <v/>
      </c>
      <c r="DN202" s="28" t="str">
        <f ca="1">+IF(OFFSET('Sanitation Data'!$H$33,0,10*ROW('Sanitation Data'!H196))="","",OFFSET('Sanitation Data'!$H$33,0,10*ROW('Sanitation Data'!H196)))</f>
        <v/>
      </c>
      <c r="DO202" s="28" t="str">
        <f ca="1">+IF(OFFSET('Hygiene Data'!$C$12,0,10*ROW('Hygiene Data'!C196))="","",OFFSET('Hygiene Data'!$C$12,0,10*ROW('Hygiene Data'!C196)))</f>
        <v/>
      </c>
      <c r="DP202" s="28" t="str">
        <f ca="1">+IF(OFFSET('Hygiene Data'!$C$13,0,10*ROW('Hygiene Data'!C196))="","",OFFSET('Hygiene Data'!$C$13,0,10*ROW('Hygiene Data'!C196)))</f>
        <v/>
      </c>
      <c r="DQ202" s="28" t="str">
        <f ca="1">+IF(OFFSET('Hygiene Data'!$C$14,0,10*ROW('Hygiene Data'!C196))="","",OFFSET('Hygiene Data'!$C$14,0,10*ROW('Hygiene Data'!C196)))</f>
        <v/>
      </c>
      <c r="DR202" s="28" t="str">
        <f ca="1">+IF(OFFSET('Hygiene Data'!$D$12,0,10*ROW('Hygiene Data'!D196))="","",OFFSET('Hygiene Data'!$D$12,0,10*ROW('Hygiene Data'!D196)))</f>
        <v/>
      </c>
      <c r="DS202" s="28" t="str">
        <f ca="1">+IF(OFFSET('Hygiene Data'!$D$13,0,10*ROW('Hygiene Data'!D196))="","",OFFSET('Hygiene Data'!$D$13,0,10*ROW('Hygiene Data'!D196)))</f>
        <v/>
      </c>
      <c r="DT202" s="28" t="str">
        <f ca="1">+IF(OFFSET('Hygiene Data'!$D$14,0,10*ROW('Hygiene Data'!D196))="","",OFFSET('Hygiene Data'!$D$14,0,10*ROW('Hygiene Data'!D196)))</f>
        <v/>
      </c>
      <c r="DU202" s="28" t="str">
        <f ca="1">+IF(OFFSET('Hygiene Data'!$E$12,0,10*ROW('Hygiene Data'!E196))="","",OFFSET('Hygiene Data'!$E$12,0,10*ROW('Hygiene Data'!E196)))</f>
        <v/>
      </c>
      <c r="DV202" s="28" t="str">
        <f ca="1">+IF(OFFSET('Hygiene Data'!$E$13,0,10*ROW('Hygiene Data'!E196))="","",OFFSET('Hygiene Data'!$E$13,0,10*ROW('Hygiene Data'!E196)))</f>
        <v/>
      </c>
      <c r="DW202" s="28" t="str">
        <f ca="1">+IF(OFFSET('Hygiene Data'!$E$14,0,10*ROW('Hygiene Data'!E196))="","",OFFSET('Hygiene Data'!$E$14,0,10*ROW('Hygiene Data'!E196)))</f>
        <v/>
      </c>
      <c r="DX202" s="28" t="str">
        <f ca="1">+IF(OFFSET('Hygiene Data'!$F$12,0,10*ROW('Hygiene Data'!F196))="","",OFFSET('Hygiene Data'!$F$12,0,10*ROW('Hygiene Data'!F196)))</f>
        <v/>
      </c>
      <c r="DY202" s="28" t="str">
        <f ca="1">+IF(OFFSET('Hygiene Data'!$F$13,0,10*ROW('Hygiene Data'!F196))="","",OFFSET('Hygiene Data'!$F$13,0,10*ROW('Hygiene Data'!F196)))</f>
        <v/>
      </c>
      <c r="DZ202" s="28" t="str">
        <f ca="1">+IF(OFFSET('Hygiene Data'!$F$14,0,10*ROW('Hygiene Data'!F196))="","",OFFSET('Hygiene Data'!$F$14,0,10*ROW('Hygiene Data'!F196)))</f>
        <v/>
      </c>
      <c r="EA202" s="28" t="str">
        <f ca="1">+IF(OFFSET('Hygiene Data'!$G$12,0,10*ROW('Hygiene Data'!G196))="","",OFFSET('Hygiene Data'!$G$12,0,10*ROW('Hygiene Data'!G196)))</f>
        <v/>
      </c>
      <c r="EB202" s="28" t="str">
        <f ca="1">+IF(OFFSET('Hygiene Data'!$G$13,0,10*ROW('Hygiene Data'!G196))="","",OFFSET('Hygiene Data'!$G$13,0,10*ROW('Hygiene Data'!G196)))</f>
        <v/>
      </c>
      <c r="EC202" s="28" t="str">
        <f ca="1">+IF(OFFSET('Hygiene Data'!$G$14,0,10*ROW('Hygiene Data'!G196))="","",OFFSET('Hygiene Data'!$G$14,0,10*ROW('Hygiene Data'!G196)))</f>
        <v/>
      </c>
      <c r="ED202" s="28" t="str">
        <f ca="1">+IF(OFFSET('Hygiene Data'!$H$12,0,10*ROW('Hygiene Data'!H196))="","",OFFSET('Hygiene Data'!$H$12,0,10*ROW('Hygiene Data'!H196)))</f>
        <v/>
      </c>
      <c r="EE202" s="28" t="str">
        <f ca="1">+IF(OFFSET('Hygiene Data'!$H$13,0,10*ROW('Hygiene Data'!H196))="","",OFFSET('Hygiene Data'!$H$13,0,10*ROW('Hygiene Data'!H196)))</f>
        <v/>
      </c>
      <c r="EF202" s="28" t="str">
        <f ca="1">+IF(OFFSET('Hygiene Data'!$H$14,0,10*ROW('Hygiene Data'!H196))="","",OFFSET('Hygiene Data'!$H$14,0,10*ROW('Hygiene Data'!H196)))</f>
        <v/>
      </c>
    </row>
    <row r="203" spans="1:136" x14ac:dyDescent="0.2">
      <c r="A203" s="44" t="str">
        <f ca="1">+IF(OFFSET('Water Data'!$B$1,0,10*ROW('Water Data'!B200))="","",OFFSET('Water Data'!$B$1,0,10*ROW('Water Data'!B200)))</f>
        <v/>
      </c>
      <c r="B203" s="44" t="str">
        <f ca="1">+IF(OFFSET('Water Data'!$A$3,0,10*ROW('Water Data'!A200))="","",OFFSET('Water Data'!$A$3,0,10*ROW('Water Data'!A200)))</f>
        <v/>
      </c>
      <c r="C203" s="44" t="str">
        <f ca="1">+IF(OFFSET('Water Data'!$C$3,0,10*ROW('Water Data'!C200))="","",OFFSET('Water Data'!$C$3,0,10*ROW('Water Data'!C200)))</f>
        <v/>
      </c>
      <c r="D203" s="119" t="e">
        <f ca="1">+IF(AND(ISNUMBER(OFFSET('Water Data'!$C$5,0,10*ROW('Water Data'!C197))),BS203="Yes"),100-OFFSET('Water Data'!$C$5,0,10*ROW('Water Data'!C197)),IF(AND(ISNUMBER(OFFSET('Water Data'!$C$5,0,10*ROW('Water Data'!C197))),BS203="No",ISNUMBER(OFFSET('Water Data'!$C$5,0,10*ROW('Water Data'!C197)))),CONCATENATE("[",ROUND(100-OFFSET('Water Data'!$C$5,0,10*ROW('Water Data'!C197)),0),"]"),IF(AND(ISNUMBER(OFFSET('Water Data'!$C$5,0,10*ROW('Water Data'!C197))),BS203="",ISNUMBER(OFFSET('Water Data'!$C$5,0,10*ROW('Water Data'!C197)))),100-OFFSET('Water Data'!$C$5,0,10*ROW('Water Data'!C197)),NA())))</f>
        <v>#N/A</v>
      </c>
      <c r="E203" s="119" t="e">
        <f ca="1">+IF(AND(ISNUMBER(OFFSET('Water Data'!$C$7,0,10*ROW('Water Data'!D197))),BT203="Yes"),OFFSET('Water Data'!$C$7,0,10*ROW('Water Data'!C197)),IF(AND(ISNUMBER(OFFSET('Water Data'!$C$7,0,10*ROW('Water Data'!C197))),BT203="No",ISNUMBER(OFFSET('Water Data'!$C$7,0,10*ROW('Water Data'!C197)))),CONCATENATE("[",ROUND(OFFSET('Water Data'!$C$7,0,10*ROW('Water Data'!C197)),0),"]"),IF(AND(ISNUMBER(OFFSET('Water Data'!$C$7,0,10*ROW('Water Data'!C197))),BT203="",ISNUMBER(OFFSET('Water Data'!$C$7,0,10*ROW('Water Data'!C197)))),OFFSET('Water Data'!$C$7,0,10*ROW('Water Data'!C197)),NA())))</f>
        <v>#N/A</v>
      </c>
      <c r="F203" s="119" t="e">
        <f ca="1">+IF(AND(ISNUMBER(OFFSET('Water Data'!$C$10,0,10*ROW('Water Data'!C197))),BU203="Yes"),OFFSET('Water Data'!$C$10,0,10*ROW('Water Data'!C197)),IF(AND(ISNUMBER(OFFSET('Water Data'!$C$10,0,10*ROW('Water Data'!C197))),BU203="No",ISNUMBER(OFFSET('Water Data'!$C$10,0,10*ROW('Water Data'!C197)))),CONCATENATE("[",ROUND(OFFSET('Water Data'!$C$10,0,10*ROW('Water Data'!C197)),0),"]"),IF(AND(ISNUMBER(OFFSET('Water Data'!$C$10,0,10*ROW('Water Data'!C197))),BU203="",ISNUMBER(OFFSET('Water Data'!$C$10,0,10*ROW('Water Data'!C197)))),OFFSET('Water Data'!$C$10,0,10*ROW('Water Data'!C197)),NA())))</f>
        <v>#N/A</v>
      </c>
      <c r="G203" s="119" t="e">
        <f ca="1">+IF(AND(ISNUMBER(OFFSET('Water Data'!$D$5,0,10*ROW('Water Data'!D197))),BV203="Yes"),100-OFFSET('Water Data'!$D$5,0,10*ROW('Water Data'!D197)),IF(AND(ISNUMBER(OFFSET('Water Data'!$D$5,0,10*ROW('Water Data'!D197))),BV203="No",ISNUMBER(OFFSET('Water Data'!$D$5,0,10*ROW('Water Data'!D197)))),CONCATENATE("[",ROUND(100-OFFSET('Water Data'!$D$5,0,10*ROW('Water Data'!D197)),0),"]"),IF(AND(ISNUMBER(OFFSET('Water Data'!$D$5,0,10*ROW('Water Data'!D197))),BV203="",ISNUMBER(OFFSET('Water Data'!$D$5,0,10*ROW('Water Data'!D197)))),100-OFFSET('Water Data'!$D$5,0,10*ROW('Water Data'!D197)),NA())))</f>
        <v>#N/A</v>
      </c>
      <c r="H203" s="119" t="e">
        <f ca="1">+IF(AND(ISNUMBER(OFFSET('Water Data'!$D$7,0,10*ROW('Water Data'!D197))),BW203="Yes"),OFFSET('Water Data'!$D$7,0,10*ROW('Water Data'!D197)),IF(AND(ISNUMBER(OFFSET('Water Data'!$D$7,0,10*ROW('Water Data'!D197))),BW203="No",ISNUMBER(OFFSET('Water Data'!$D$7,0,10*ROW('Water Data'!D197)))),CONCATENATE("[",ROUND(OFFSET('Water Data'!$C$7,0,10*ROW('Water Data'!D197)),0),"]"),IF(AND(ISNUMBER(OFFSET('Water Data'!$D$7,0,10*ROW('Water Data'!D197))),BW203="",ISNUMBER(OFFSET('Water Data'!$D$7,0,10*ROW('Water Data'!D197)))),OFFSET('Water Data'!$D$7,0,10*ROW('Water Data'!D197)),NA())))</f>
        <v>#N/A</v>
      </c>
      <c r="I203" s="119" t="e">
        <f ca="1">+IF(AND(ISNUMBER(OFFSET('Water Data'!$D$10,0,10*ROW('Water Data'!D197))),BX203="Yes"),OFFSET('Water Data'!$D$10,0,10*ROW('Water Data'!D197)),IF(AND(ISNUMBER(OFFSET('Water Data'!$D$10,0,10*ROW('Water Data'!D197))),BX203="No",ISNUMBER(OFFSET('Water Data'!$D$10,0,10*ROW('Water Data'!D197)))),CONCATENATE("[",ROUND(OFFSET('Water Data'!$D$10,0,10*ROW('Water Data'!D197)),0),"]"),IF(AND(ISNUMBER(OFFSET('Water Data'!$D$10,0,10*ROW('Water Data'!D197))),BX203="",ISNUMBER(OFFSET('Water Data'!$D$10,0,10*ROW('Water Data'!D197)))),OFFSET('Water Data'!$D$10,0,10*ROW('Water Data'!D197)),NA())))</f>
        <v>#N/A</v>
      </c>
      <c r="J203" s="119" t="e">
        <f ca="1">+IF(AND(ISNUMBER(OFFSET('Water Data'!$E$5,0,10*ROW('Water Data'!E197))),BY203="Yes"),100-OFFSET('Water Data'!$E$5,0,10*ROW('Water Data'!E197)),IF(AND(ISNUMBER(OFFSET('Water Data'!$E$5,0,10*ROW('Water Data'!E197))),BY203="No",ISNUMBER(OFFSET('Water Data'!$E$5,0,10*ROW('Water Data'!E197)))),CONCATENATE("[",ROUND(100-OFFSET('Water Data'!$E$5,0,10*ROW('Water Data'!E197)),0),"]"),IF(AND(ISNUMBER(OFFSET('Water Data'!$E$5,0,10*ROW('Water Data'!E197))),BY203="",ISNUMBER(OFFSET('Water Data'!$E$5,0,10*ROW('Water Data'!E197)))),100-OFFSET('Water Data'!$E$5,0,10*ROW('Water Data'!E197)),NA())))</f>
        <v>#N/A</v>
      </c>
      <c r="K203" s="119" t="e">
        <f ca="1">+IF(AND(ISNUMBER(OFFSET('Water Data'!$E$7,0,10*ROW('Water Data'!E197))),BZ203="Yes"),OFFSET('Water Data'!$E$7,0,10*ROW('Water Data'!E197)),IF(AND(ISNUMBER(OFFSET('Water Data'!$E$7,0,10*ROW('Water Data'!E197))),BZ203="No",ISNUMBER(OFFSET('Water Data'!$E$7,0,10*ROW('Water Data'!E197)))),CONCATENATE("[",ROUND(OFFSET('Water Data'!$E$7,0,10*ROW('Water Data'!E197)),0),"]"),IF(AND(ISNUMBER(OFFSET('Water Data'!$E$7,0,10*ROW('Water Data'!E197))),BZ203="",ISNUMBER(OFFSET('Water Data'!$E$7,0,10*ROW('Water Data'!E197)))),OFFSET('Water Data'!$E$7,0,10*ROW('Water Data'!E197)),NA())))</f>
        <v>#N/A</v>
      </c>
      <c r="L203" s="119" t="e">
        <f ca="1">+IF(AND(ISNUMBER(OFFSET('Water Data'!$E$10,0,10*ROW('Water Data'!E197))),CA203="Yes"),OFFSET('Water Data'!$E$10,0,10*ROW('Water Data'!E197)),IF(AND(ISNUMBER(OFFSET('Water Data'!$E$10,0,10*ROW('Water Data'!E197))),CA203="No",ISNUMBER(OFFSET('Water Data'!$E$10,0,10*ROW('Water Data'!E197)))),CONCATENATE("[",ROUND(OFFSET('Water Data'!$E$10,0,10*ROW('Water Data'!E197)),0),"]"),IF(AND(ISNUMBER(OFFSET('Water Data'!$E$10,0,10*ROW('Water Data'!E197))),CA203="",ISNUMBER(OFFSET('Water Data'!$E$10,0,10*ROW('Water Data'!E197)))),OFFSET('Water Data'!$E$10,0,10*ROW('Water Data'!E197)),NA())))</f>
        <v>#N/A</v>
      </c>
      <c r="M203" s="119" t="e">
        <f ca="1">+IF(AND(ISNUMBER(OFFSET('Water Data'!$F$5,0,10*ROW('Water Data'!F197))),CB203="Yes"),100-OFFSET('Water Data'!$F$5,0,10*ROW('Water Data'!F197)),IF(AND(ISNUMBER(OFFSET('Water Data'!$F$5,0,10*ROW('Water Data'!F197))),CB203="No",ISNUMBER(OFFSET('Water Data'!$F$5,0,10*ROW('Water Data'!F197)))),CONCATENATE("[",ROUND(100-OFFSET('Water Data'!$F$5,0,10*ROW('Water Data'!F197)),0),"]"),IF(AND(ISNUMBER(OFFSET('Water Data'!$F$5,0,10*ROW('Water Data'!F197))),CB203="",ISNUMBER(OFFSET('Water Data'!$F$5,0,10*ROW('Water Data'!F197)))),100-OFFSET('Water Data'!$F$5,0,10*ROW('Water Data'!F197)),NA())))</f>
        <v>#N/A</v>
      </c>
      <c r="N203" s="119" t="e">
        <f ca="1">+IF(AND(ISNUMBER(OFFSET('Water Data'!$F$7,0,10*ROW('Water Data'!F197))),CC203="Yes"),OFFSET('Water Data'!$F$7,0,10*ROW('Water Data'!F197)),IF(AND(ISNUMBER(OFFSET('Water Data'!$F$7,0,10*ROW('Water Data'!F197))),CC203="No",ISNUMBER(OFFSET('Water Data'!$F$7,0,10*ROW('Water Data'!F197)))),CONCATENATE("[",ROUND(OFFSET('Water Data'!$F$7,0,10*ROW('Water Data'!F197)),0),"]"),IF(AND(ISNUMBER(OFFSET('Water Data'!$F$7,0,10*ROW('Water Data'!F197))),CC203="",ISNUMBER(OFFSET('Water Data'!$F$7,0,10*ROW('Water Data'!F197)))),OFFSET('Water Data'!$F$7,0,10*ROW('Water Data'!F197)),NA())))</f>
        <v>#N/A</v>
      </c>
      <c r="O203" s="119" t="e">
        <f ca="1">+IF(AND(ISNUMBER(OFFSET('Water Data'!$F$10,0,10*ROW('Water Data'!F197))),CD203="Yes"),OFFSET('Water Data'!$F$10,0,10*ROW('Water Data'!F197)),IF(AND(ISNUMBER(OFFSET('Water Data'!$F$10,0,10*ROW('Water Data'!F197))),CD203="No",ISNUMBER(OFFSET('Water Data'!$F$10,0,10*ROW('Water Data'!F197)))),CONCATENATE("[",ROUND(OFFSET('Water Data'!$F$10,0,10*ROW('Water Data'!F197)),0),"]"),IF(AND(ISNUMBER(OFFSET('Water Data'!$F$10,0,10*ROW('Water Data'!F197))),CD203="",ISNUMBER(OFFSET('Water Data'!$F$10,0,10*ROW('Water Data'!F197)))),OFFSET('Water Data'!$F$10,0,10*ROW('Water Data'!F197)),NA())))</f>
        <v>#N/A</v>
      </c>
      <c r="P203" s="119" t="e">
        <f ca="1">+IF(AND(ISNUMBER(OFFSET('Water Data'!$G$5,0,10*ROW('Water Data'!G197))),CE203="Yes"),100-OFFSET('Water Data'!$G$5,0,10*ROW('Water Data'!G197)),IF(AND(ISNUMBER(OFFSET('Water Data'!$G$5,0,10*ROW('Water Data'!G197))),CE203="No",ISNUMBER(OFFSET('Water Data'!$G$5,0,10*ROW('Water Data'!G197)))),CONCATENATE("[",ROUND(100-OFFSET('Water Data'!$G$5,0,10*ROW('Water Data'!G197)),0),"]"),IF(AND(ISNUMBER(OFFSET('Water Data'!$G$5,0,10*ROW('Water Data'!G197))),CE203="",ISNUMBER(OFFSET('Water Data'!$G$5,0,10*ROW('Water Data'!G197)))),100-OFFSET('Water Data'!$G$5,0,10*ROW('Water Data'!G197)),NA())))</f>
        <v>#N/A</v>
      </c>
      <c r="Q203" s="119" t="e">
        <f ca="1">+IF(AND(ISNUMBER(OFFSET('Water Data'!$G$7,0,10*ROW('Water Data'!G197))),CF203="Yes"),OFFSET('Water Data'!$G$7,0,10*ROW('Water Data'!G197)),IF(AND(ISNUMBER(OFFSET('Water Data'!$G$7,0,10*ROW('Water Data'!G197))),CF203="No",ISNUMBER(OFFSET('Water Data'!$G$7,0,10*ROW('Water Data'!G197)))),CONCATENATE("[",ROUND(OFFSET('Water Data'!$G$7,0,10*ROW('Water Data'!G197)),0),"]"),IF(AND(ISNUMBER(OFFSET('Water Data'!$G$7,0,10*ROW('Water Data'!G197))),CF203="",ISNUMBER(OFFSET('Water Data'!$G$7,0,10*ROW('Water Data'!G197)))),OFFSET('Water Data'!$G$7,0,10*ROW('Water Data'!G197)),NA())))</f>
        <v>#N/A</v>
      </c>
      <c r="R203" s="119" t="e">
        <f ca="1">+IF(AND(ISNUMBER(OFFSET('Water Data'!$G$10,0,10*ROW('Water Data'!G197))),CG203="Yes"),OFFSET('Water Data'!$G$10,0,10*ROW('Water Data'!G197)),IF(AND(ISNUMBER(OFFSET('Water Data'!$G$10,0,10*ROW('Water Data'!G197))),CG203="No",ISNUMBER(OFFSET('Water Data'!$G$10,0,10*ROW('Water Data'!G197)))),CONCATENATE("[",ROUND(OFFSET('Water Data'!$G$10,0,10*ROW('Water Data'!G197)),0),"]"),IF(AND(ISNUMBER(OFFSET('Water Data'!$G$10,0,10*ROW('Water Data'!G197))),CG203="",ISNUMBER(OFFSET('Water Data'!$G$10,0,10*ROW('Water Data'!G197)))),OFFSET('Water Data'!$G$10,0,10*ROW('Water Data'!G197)),NA())))</f>
        <v>#N/A</v>
      </c>
      <c r="S203" s="119" t="e">
        <f ca="1">+IF(AND(ISNUMBER(OFFSET('Water Data'!$H$5,0,10*ROW('Water Data'!H197))),CH203="Yes"),100-OFFSET('Water Data'!$H$5,0,10*ROW('Water Data'!H197)),IF(AND(ISNUMBER(OFFSET('Water Data'!$H$5,0,10*ROW('Water Data'!H197))),CH203="No",ISNUMBER(OFFSET('Water Data'!$H$5,0,10*ROW('Water Data'!H197)))),CONCATENATE("[",ROUND(100-OFFSET('Water Data'!$H$5,0,10*ROW('Water Data'!H197)),0),"]"),IF(AND(ISNUMBER(OFFSET('Water Data'!$H$5,0,10*ROW('Water Data'!H197))),CH203="",ISNUMBER(OFFSET('Water Data'!$H$5,0,10*ROW('Water Data'!H197)))),100-OFFSET('Water Data'!$H$5,0,10*ROW('Water Data'!H197)),NA())))</f>
        <v>#N/A</v>
      </c>
      <c r="T203" s="119" t="e">
        <f ca="1">+IF(AND(ISNUMBER(OFFSET('Water Data'!$H$7,0,10*ROW('Water Data'!H197))),CI203="Yes"),OFFSET('Water Data'!$H$7,0,10*ROW('Water Data'!H197)),IF(AND(ISNUMBER(OFFSET('Water Data'!$H$7,0,10*ROW('Water Data'!H197))),CI203="No",ISNUMBER(OFFSET('Water Data'!$H$7,0,10*ROW('Water Data'!H197)))),CONCATENATE("[",ROUND(OFFSET('Water Data'!$H$7,0,10*ROW('Water Data'!H197)),0),"]"),IF(AND(ISNUMBER(OFFSET('Water Data'!$H$7,0,10*ROW('Water Data'!H197))),CI203="",ISNUMBER(OFFSET('Water Data'!$H$7,0,10*ROW('Water Data'!H197)))),OFFSET('Water Data'!$H$7,0,10*ROW('Water Data'!H197)),NA())))</f>
        <v>#N/A</v>
      </c>
      <c r="U203" s="119" t="e">
        <f ca="1">+IF(AND(ISNUMBER(OFFSET('Water Data'!$H$10,0,10*ROW('Water Data'!H197))),CJ203="Yes"),OFFSET('Water Data'!$H$10,0,10*ROW('Water Data'!H197)),IF(AND(ISNUMBER(OFFSET('Water Data'!$H$10,0,10*ROW('Water Data'!H197))),CJ203="No",ISNUMBER(OFFSET('Water Data'!$H$10,0,10*ROW('Water Data'!H197)))),CONCATENATE("[",ROUND(OFFSET('Water Data'!$H$10,0,10*ROW('Water Data'!H197)),0),"]"),IF(AND(ISNUMBER(OFFSET('Water Data'!$H$10,0,10*ROW('Water Data'!H197))),CJ203="",ISNUMBER(OFFSET('Water Data'!$H$10,0,10*ROW('Water Data'!H197)))),OFFSET('Water Data'!$H$10,0,10*ROW('Water Data'!H197)),NA())))</f>
        <v>#N/A</v>
      </c>
      <c r="V203" s="120" t="e">
        <f ca="1">+IF(AND(ISNUMBER(OFFSET('Sanitation Data'!$C$5,0,10*ROW('Sanitation Data'!C197))),CK203="Yes"),100-OFFSET('Sanitation Data'!$C$5,0,10*ROW('Sanitation Data'!C197)),IF(AND(ISNUMBER(OFFSET('Sanitation Data'!$C$5,0,10*ROW('Sanitation Data'!C197))),CK203="No",ISNUMBER(OFFSET('Sanitation Data'!$C$5,0,10*ROW('Sanitation Data'!C197)))),CONCATENATE("[",ROUND(100-OFFSET('Sanitation Data'!$C$5,0,10*ROW('Sanitation Data'!C197)),0),"]"),IF(AND(ISNUMBER(OFFSET('Sanitation Data'!$C$5,0,10*ROW('Sanitation Data'!C197))),CK203="",ISNUMBER(OFFSET('Sanitation Data'!$C$5,0,10*ROW('Sanitation Data'!C197)))),100-OFFSET('Sanitation Data'!$C$5,0,10*ROW('Sanitation Data'!C197)),NA())))</f>
        <v>#N/A</v>
      </c>
      <c r="W203" s="120" t="e">
        <f ca="1">+IF(AND(ISNUMBER(OFFSET('Sanitation Data'!$C$7,0,10*ROW('Sanitation Data'!C197))),CL203="Yes"),OFFSET('Sanitation Data'!$C$7,0,10*ROW('Sanitation Data'!C197)),IF(AND(ISNUMBER(OFFSET('Sanitation Data'!$C$7,0,10*ROW('Sanitation Data'!C197))),CL203="No",ISNUMBER(OFFSET('Sanitation Data'!$C$7,0,10*ROW('Sanitation Data'!C197)))),CONCATENATE("[",ROUND(OFFSET('Sanitation Data'!$C$7,0,10*ROW('Sanitation Data'!C197)),0),"]"),IF(AND(ISNUMBER(OFFSET('Sanitation Data'!$C$7,0,10*ROW('Sanitation Data'!C197))),CL203="",ISNUMBER(OFFSET('Sanitation Data'!$C$7,0,10*ROW('Sanitation Data'!C197)))),OFFSET('Sanitation Data'!$C$7,0,10*ROW('Sanitation Data'!C197)),NA())))</f>
        <v>#N/A</v>
      </c>
      <c r="X203" s="120" t="e">
        <f ca="1">+IF(AND(ISNUMBER(OFFSET('Sanitation Data'!$C$11,0,10*ROW('Sanitation Data'!C197))),CM203="Yes"),OFFSET('Sanitation Data'!$C$11,0,10*ROW('Sanitation Data'!C197)),IF(AND(ISNUMBER(OFFSET('Sanitation Data'!$C$11,0,10*ROW('Sanitation Data'!C197))),CM203="No",ISNUMBER(OFFSET('Sanitation Data'!$C$11,0,10*ROW('Sanitation Data'!C197)))),CONCATENATE("[",ROUND(OFFSET('Sanitation Data'!$C$11,0,10*ROW('Sanitation Data'!C197)),0),"]"),IF(AND(ISNUMBER(OFFSET('Sanitation Data'!$C$11,0,10*ROW('Sanitation Data'!C197))),CM203="",ISNUMBER(OFFSET('Sanitation Data'!$C$11,0,10*ROW('Sanitation Data'!C197)))),OFFSET('Sanitation Data'!$C$11,0,10*ROW('Sanitation Data'!C197)),NA())))</f>
        <v>#N/A</v>
      </c>
      <c r="Y203" s="120" t="e">
        <f ca="1">+IF(AND(ISNUMBER(OFFSET('Sanitation Data'!$C$12,0,10*ROW('Sanitation Data'!C197))),CN203="Yes"),OFFSET('Sanitation Data'!$C$12,0,10*ROW('Sanitation Data'!C197)),IF(AND(ISNUMBER(OFFSET('Sanitation Data'!$C$12,0,10*ROW('Sanitation Data'!C197))),CN203="No",ISNUMBER(OFFSET('Sanitation Data'!$C$12,0,10*ROW('Sanitation Data'!C197)))),CONCATENATE("[",ROUND(OFFSET('Sanitation Data'!$C$12,0,10*ROW('Sanitation Data'!C197)),0),"]"),IF(AND(ISNUMBER(OFFSET('Sanitation Data'!$C$12,0,10*ROW('Sanitation Data'!C197))),CN203="",ISNUMBER(OFFSET('Sanitation Data'!$C$12,0,10*ROW('Sanitation Data'!C197)))),OFFSET('Sanitation Data'!$C$12,0,10*ROW('Sanitation Data'!C197)),NA())))</f>
        <v>#N/A</v>
      </c>
      <c r="Z203" s="120" t="e">
        <f ca="1">+IF(AND(ISNUMBER(OFFSET('Sanitation Data'!$C$13,0,10*ROW('Sanitation Data'!C197))),CO203="Yes"),OFFSET('Sanitation Data'!$C$13,0,10*ROW('Sanitation Data'!C197)),IF(AND(ISNUMBER(OFFSET('Sanitation Data'!$C$13,0,10*ROW('Sanitation Data'!C197))),CO203="No",ISNUMBER(OFFSET('Sanitation Data'!$C$13,0,10*ROW('Sanitation Data'!C197)))),CONCATENATE("[",ROUND(OFFSET('Sanitation Data'!$C$13,0,10*ROW('Sanitation Data'!C197)),0),"]"),IF(AND(ISNUMBER(OFFSET('Sanitation Data'!$C$13,0,10*ROW('Sanitation Data'!C197))),CO203="",ISNUMBER(OFFSET('Sanitation Data'!$C$13,0,10*ROW('Sanitation Data'!C197)))),OFFSET('Sanitation Data'!$C$13,0,10*ROW('Sanitation Data'!C197)),NA())))</f>
        <v>#N/A</v>
      </c>
      <c r="AA203" s="120" t="e">
        <f ca="1">+IF(AND(ISNUMBER(OFFSET('Sanitation Data'!$D$5,0,10*ROW('Sanitation Data'!D197))),CP203="Yes"),100-OFFSET('Sanitation Data'!$D$5,0,10*ROW('Sanitation Data'!D197)),IF(AND(ISNUMBER(OFFSET('Sanitation Data'!$D$5,0,10*ROW('Sanitation Data'!D197))),CP203="No",ISNUMBER(OFFSET('Sanitation Data'!$D$5,0,10*ROW('Sanitation Data'!D197)))),CONCATENATE("[",ROUND(100-OFFSET('Sanitation Data'!$D$5,0,10*ROW('Sanitation Data'!D197)),0),"]"),IF(AND(ISNUMBER(OFFSET('Sanitation Data'!$D$5,0,10*ROW('Sanitation Data'!D197))),CP203="",ISNUMBER(OFFSET('Sanitation Data'!$D$5,0,10*ROW('Sanitation Data'!D197)))),100-OFFSET('Sanitation Data'!$D$5,0,10*ROW('Sanitation Data'!D197)),NA())))</f>
        <v>#N/A</v>
      </c>
      <c r="AB203" s="120" t="e">
        <f ca="1">+IF(AND(ISNUMBER(OFFSET('Sanitation Data'!$D$7,0,10*ROW('Sanitation Data'!D197))),CQ203="Yes"),OFFSET('Sanitation Data'!$D$7,0,10*ROW('Sanitation Data'!G197)),IF(AND(ISNUMBER(OFFSET('Sanitation Data'!$D$7,0,10*ROW('Sanitation Data'!D197))),CQ203="No",ISNUMBER(OFFSET('Sanitation Data'!$D$7,0,10*ROW('Sanitation Data'!D197)))),CONCATENATE("[",ROUND(OFFSET('Sanitation Data'!$D$7,0,10*ROW('Sanitation Data'!D197)),0),"]"),IF(AND(ISNUMBER(OFFSET('Sanitation Data'!$D$7,0,10*ROW('Sanitation Data'!D197))),CQ203="",ISNUMBER(OFFSET('Sanitation Data'!$D$7,0,10*ROW('Sanitation Data'!D197)))),OFFSET('Sanitation Data'!$D$7,0,10*ROW('Sanitation Data'!D197)),NA())))</f>
        <v>#N/A</v>
      </c>
      <c r="AC203" s="120" t="e">
        <f ca="1">+IF(AND(ISNUMBER(OFFSET('Sanitation Data'!$D$11,0,10*ROW('Sanitation Data'!D197))),CR203="Yes"),OFFSET('Sanitation Data'!$D$11,0,10*ROW('Sanitation Data'!D197)),IF(AND(ISNUMBER(OFFSET('Sanitation Data'!$D$11,0,10*ROW('Sanitation Data'!D197))),CR203="No",ISNUMBER(OFFSET('Sanitation Data'!$D$11,0,10*ROW('Sanitation Data'!D197)))),CONCATENATE("[",ROUND(OFFSET('Sanitation Data'!$D$11,0,10*ROW('Sanitation Data'!D197)),0),"]"),IF(AND(ISNUMBER(OFFSET('Sanitation Data'!$D$11,0,10*ROW('Sanitation Data'!D197))),CR203="",ISNUMBER(OFFSET('Sanitation Data'!$D$11,0,10*ROW('Sanitation Data'!D197)))),OFFSET('Sanitation Data'!$D$11,0,10*ROW('Sanitation Data'!D197)),NA())))</f>
        <v>#N/A</v>
      </c>
      <c r="AD203" s="120" t="e">
        <f ca="1">+IF(AND(ISNUMBER(OFFSET('Sanitation Data'!$D$12,0,10*ROW('Sanitation Data'!D197))),CS203="Yes"),OFFSET('Sanitation Data'!$D$12,0,10*ROW('Sanitation Data'!D197)),IF(AND(ISNUMBER(OFFSET('Sanitation Data'!$D$12,0,10*ROW('Sanitation Data'!D197))),CS203="No",ISNUMBER(OFFSET('Sanitation Data'!$D$12,0,10*ROW('Sanitation Data'!D197)))),CONCATENATE("[",ROUND(OFFSET('Sanitation Data'!$D$12,0,10*ROW('Sanitation Data'!D197)),0),"]"),IF(AND(ISNUMBER(OFFSET('Sanitation Data'!$D$12,0,10*ROW('Sanitation Data'!D197))),CS203="",ISNUMBER(OFFSET('Sanitation Data'!$D$12,0,10*ROW('Sanitation Data'!D197)))),OFFSET('Sanitation Data'!$D$12,0,10*ROW('Sanitation Data'!D197)),NA())))</f>
        <v>#N/A</v>
      </c>
      <c r="AE203" s="120" t="e">
        <f ca="1">+IF(AND(ISNUMBER(OFFSET('Sanitation Data'!$D$13,0,10*ROW('Sanitation Data'!D197))),CT203="Yes"),OFFSET('Sanitation Data'!$D$13,0,10*ROW('Sanitation Data'!D197)),IF(AND(ISNUMBER(OFFSET('Sanitation Data'!$D$13,0,10*ROW('Sanitation Data'!D197))),CT203="No",ISNUMBER(OFFSET('Sanitation Data'!$D$13,0,10*ROW('Sanitation Data'!D197)))),CONCATENATE("[",ROUND(OFFSET('Sanitation Data'!$D$13,0,10*ROW('Sanitation Data'!D197)),0),"]"),IF(AND(ISNUMBER(OFFSET('Sanitation Data'!$D$13,0,10*ROW('Sanitation Data'!D197))),CT203="",ISNUMBER(OFFSET('Sanitation Data'!$D$13,0,10*ROW('Sanitation Data'!D197)))),OFFSET('Sanitation Data'!$D$13,0,10*ROW('Sanitation Data'!D197)),NA())))</f>
        <v>#N/A</v>
      </c>
      <c r="AF203" s="120" t="e">
        <f ca="1">+IF(AND(ISNUMBER(OFFSET('Sanitation Data'!$E$5,0,10*ROW('Sanitation Data'!E197))),CU203="Yes"),100-OFFSET('Sanitation Data'!$E$5,0,10*ROW('Sanitation Data'!E197)),IF(AND(ISNUMBER(OFFSET('Sanitation Data'!$E$5,0,10*ROW('Sanitation Data'!E197))),CU203="No",ISNUMBER(OFFSET('Sanitation Data'!$E$5,0,10*ROW('Sanitation Data'!E197)))),CONCATENATE("[",ROUND(100-OFFSET('Sanitation Data'!$E$5,0,10*ROW('Sanitation Data'!E197)),0),"]"),IF(AND(ISNUMBER(OFFSET('Sanitation Data'!$E$5,0,10*ROW('Sanitation Data'!E197))),CU203="",ISNUMBER(OFFSET('Sanitation Data'!$E$5,0,10*ROW('Sanitation Data'!E197)))),100-OFFSET('Sanitation Data'!$E$5,0,10*ROW('Sanitation Data'!E197)),NA())))</f>
        <v>#N/A</v>
      </c>
      <c r="AG203" s="120" t="e">
        <f ca="1">+IF(AND(ISNUMBER(OFFSET('Sanitation Data'!$E$7,0,10*ROW('Sanitation Data'!E197))),CV203="Yes"),OFFSET('Sanitation Data'!$E$7,0,10*ROW('Sanitation Data'!E197)),IF(AND(ISNUMBER(OFFSET('Sanitation Data'!$E$7,0,10*ROW('Sanitation Data'!E197))),CV203="No",ISNUMBER(OFFSET('Sanitation Data'!$E$7,0,10*ROW('Sanitation Data'!E197)))),CONCATENATE("[",ROUND(OFFSET('Sanitation Data'!$E$7,0,10*ROW('Sanitation Data'!E197)),0),"]"),IF(AND(ISNUMBER(OFFSET('Sanitation Data'!$E$7,0,10*ROW('Sanitation Data'!E197))),CV203="",ISNUMBER(OFFSET('Sanitation Data'!$E$7,0,10*ROW('Sanitation Data'!E197)))),OFFSET('Sanitation Data'!$E$7,0,10*ROW('Sanitation Data'!E197)),NA())))</f>
        <v>#N/A</v>
      </c>
      <c r="AH203" s="120" t="e">
        <f ca="1">+IF(AND(ISNUMBER(OFFSET('Sanitation Data'!$E$11,0,10*ROW('Sanitation Data'!E197))),CW203="Yes"),OFFSET('Sanitation Data'!$E$11,0,10*ROW('Sanitation Data'!E197)),IF(AND(ISNUMBER(OFFSET('Sanitation Data'!$E$11,0,10*ROW('Sanitation Data'!E197))),CW203="No",ISNUMBER(OFFSET('Sanitation Data'!$E$11,0,10*ROW('Sanitation Data'!E197)))),CONCATENATE("[",ROUND(OFFSET('Sanitation Data'!$E$11,0,10*ROW('Sanitation Data'!E197)),0),"]"),IF(AND(ISNUMBER(OFFSET('Sanitation Data'!$E$11,0,10*ROW('Sanitation Data'!E197))),CW203="",ISNUMBER(OFFSET('Sanitation Data'!$E$11,0,10*ROW('Sanitation Data'!E197)))),OFFSET('Sanitation Data'!$E$11,0,10*ROW('Sanitation Data'!E197)),NA())))</f>
        <v>#N/A</v>
      </c>
      <c r="AI203" s="120" t="e">
        <f ca="1">+IF(AND(ISNUMBER(OFFSET('Sanitation Data'!$E$12,0,10*ROW('Sanitation Data'!E197))),CX203="Yes"),OFFSET('Sanitation Data'!$E$12,0,10*ROW('Sanitation Data'!E197)),IF(AND(ISNUMBER(OFFSET('Sanitation Data'!$E$12,0,10*ROW('Sanitation Data'!E197))),CX203="No",ISNUMBER(OFFSET('Sanitation Data'!$E$12,0,10*ROW('Sanitation Data'!E197)))),CONCATENATE("[",ROUND(OFFSET('Sanitation Data'!$E$12,0,10*ROW('Sanitation Data'!E197)),0),"]"),IF(AND(ISNUMBER(OFFSET('Sanitation Data'!$E$12,0,10*ROW('Sanitation Data'!E197))),CX203="",ISNUMBER(OFFSET('Sanitation Data'!$E$12,0,10*ROW('Sanitation Data'!E197)))),OFFSET('Sanitation Data'!$E$12,0,10*ROW('Sanitation Data'!E197)),NA())))</f>
        <v>#N/A</v>
      </c>
      <c r="AJ203" s="120" t="e">
        <f ca="1">+IF(AND(ISNUMBER(OFFSET('Sanitation Data'!$E$13,0,10*ROW('Sanitation Data'!E197))),CY203="Yes"),OFFSET('Sanitation Data'!$E$13,0,10*ROW('Sanitation Data'!E197)),IF(AND(ISNUMBER(OFFSET('Sanitation Data'!$E$13,0,10*ROW('Sanitation Data'!E197))),CY203="No",ISNUMBER(OFFSET('Sanitation Data'!$E$13,0,10*ROW('Sanitation Data'!E197)))),CONCATENATE("[",ROUND(OFFSET('Sanitation Data'!$E$13,0,10*ROW('Sanitation Data'!E197)),0),"]"),IF(AND(ISNUMBER(OFFSET('Sanitation Data'!$E$13,0,10*ROW('Sanitation Data'!E197))),CY203="",ISNUMBER(OFFSET('Sanitation Data'!$E$13,0,10*ROW('Sanitation Data'!E197)))),OFFSET('Sanitation Data'!$E$13,0,10*ROW('Sanitation Data'!E197)),NA())))</f>
        <v>#N/A</v>
      </c>
      <c r="AK203" s="120" t="e">
        <f ca="1">+IF(AND(ISNUMBER(OFFSET('Sanitation Data'!$F$5,0,10*ROW('Sanitation Data'!F197))),CZ203="Yes"),100-OFFSET('Sanitation Data'!$F$5,0,10*ROW('Sanitation Data'!F197)),IF(AND(ISNUMBER(OFFSET('Sanitation Data'!$F$5,0,10*ROW('Sanitation Data'!F197))),CZ203="No",ISNUMBER(OFFSET('Sanitation Data'!$F$5,0,10*ROW('Sanitation Data'!F197)))),CONCATENATE("[",ROUND(100-OFFSET('Sanitation Data'!$F$5,0,10*ROW('Sanitation Data'!F197)),0),"]"),IF(AND(ISNUMBER(OFFSET('Sanitation Data'!$F$5,0,10*ROW('Sanitation Data'!F197))),CZ203="",ISNUMBER(OFFSET('Sanitation Data'!$F$5,0,10*ROW('Sanitation Data'!F197)))),100-OFFSET('Sanitation Data'!$F$5,0,10*ROW('Sanitation Data'!F197)),NA())))</f>
        <v>#N/A</v>
      </c>
      <c r="AL203" s="120" t="e">
        <f ca="1">+IF(AND(ISNUMBER(OFFSET('Sanitation Data'!$F$7,0,10*ROW('Sanitation Data'!F197))),DA203="Yes"),OFFSET('Sanitation Data'!$F$7,0,10*ROW('Sanitation Data'!F197)),IF(AND(ISNUMBER(OFFSET('Sanitation Data'!$F$7,0,10*ROW('Sanitation Data'!F197))),DA203="No",ISNUMBER(OFFSET('Sanitation Data'!$F$7,0,10*ROW('Sanitation Data'!F197)))),CONCATENATE("[",ROUND(OFFSET('Sanitation Data'!$F$7,0,10*ROW('Sanitation Data'!F197)),0),"]"),IF(AND(ISNUMBER(OFFSET('Sanitation Data'!$F$7,0,10*ROW('Sanitation Data'!F197))),DA203="",ISNUMBER(OFFSET('Sanitation Data'!$F$7,0,10*ROW('Sanitation Data'!F197)))),OFFSET('Sanitation Data'!$F$7,0,10*ROW('Sanitation Data'!F197)),NA())))</f>
        <v>#N/A</v>
      </c>
      <c r="AM203" s="120" t="e">
        <f ca="1">+IF(AND(ISNUMBER(OFFSET('Sanitation Data'!$F$11,0,10*ROW('Sanitation Data'!F197))),DB203="Yes"),OFFSET('Sanitation Data'!$F$11,0,10*ROW('Sanitation Data'!F197)),IF(AND(ISNUMBER(OFFSET('Sanitation Data'!$F$11,0,10*ROW('Sanitation Data'!F197))),DB203="No",ISNUMBER(OFFSET('Sanitation Data'!$F$11,0,10*ROW('Sanitation Data'!F197)))),CONCATENATE("[",ROUND(OFFSET('Sanitation Data'!$F$11,0,10*ROW('Sanitation Data'!F197)),0),"]"),IF(AND(ISNUMBER(OFFSET('Sanitation Data'!$F$11,0,10*ROW('Sanitation Data'!F197))),DB203="",ISNUMBER(OFFSET('Sanitation Data'!$F$11,0,10*ROW('Sanitation Data'!F197)))),OFFSET('Sanitation Data'!$F$11,0,10*ROW('Sanitation Data'!F197)),NA())))</f>
        <v>#N/A</v>
      </c>
      <c r="AN203" s="120" t="e">
        <f ca="1">+IF(AND(ISNUMBER(OFFSET('Sanitation Data'!$F$12,0,10*ROW('Sanitation Data'!F197))),DC203="Yes"),OFFSET('Sanitation Data'!$F$12,0,10*ROW('Sanitation Data'!F197)),IF(AND(ISNUMBER(OFFSET('Sanitation Data'!$F$12,0,10*ROW('Sanitation Data'!F197))),DC203="No",ISNUMBER(OFFSET('Sanitation Data'!$F$12,0,10*ROW('Sanitation Data'!F197)))),CONCATENATE("[",ROUND(OFFSET('Sanitation Data'!$F$12,0,10*ROW('Sanitation Data'!F197)),0),"]"),IF(AND(ISNUMBER(OFFSET('Sanitation Data'!$F$12,0,10*ROW('Sanitation Data'!F197))),DC203="",ISNUMBER(OFFSET('Sanitation Data'!$F$12,0,10*ROW('Sanitation Data'!F197)))),OFFSET('Sanitation Data'!$F$12,0,10*ROW('Sanitation Data'!F197)),NA())))</f>
        <v>#N/A</v>
      </c>
      <c r="AO203" s="120" t="e">
        <f ca="1">+IF(AND(ISNUMBER(OFFSET('Sanitation Data'!$F$13,0,10*ROW('Sanitation Data'!F197))),DD203="Yes"),OFFSET('Sanitation Data'!$F$13,0,10*ROW('Sanitation Data'!F197)),IF(AND(ISNUMBER(OFFSET('Sanitation Data'!$F$13,0,10*ROW('Sanitation Data'!F197))),DD203="No",ISNUMBER(OFFSET('Sanitation Data'!$F$13,0,10*ROW('Sanitation Data'!F197)))),CONCATENATE("[",ROUND(OFFSET('Sanitation Data'!$F$13,0,10*ROW('Sanitation Data'!F197)),0),"]"),IF(AND(ISNUMBER(OFFSET('Sanitation Data'!$F$13,0,10*ROW('Sanitation Data'!F197))),DD203="",ISNUMBER(OFFSET('Sanitation Data'!$F$13,0,10*ROW('Sanitation Data'!F197)))),OFFSET('Sanitation Data'!$F$13,0,10*ROW('Sanitation Data'!F197)),NA())))</f>
        <v>#N/A</v>
      </c>
      <c r="AP203" s="120" t="e">
        <f ca="1">+IF(AND(ISNUMBER(OFFSET('Sanitation Data'!$G$5,0,10*ROW('Sanitation Data'!G197))),DE203="Yes"),100-OFFSET('Sanitation Data'!$G$5,0,10*ROW('Sanitation Data'!G197)),IF(AND(ISNUMBER(OFFSET('Sanitation Data'!$G$5,0,10*ROW('Sanitation Data'!G197))),DE203="No",ISNUMBER(OFFSET('Sanitation Data'!$G$5,0,10*ROW('Sanitation Data'!G197)))),CONCATENATE("[",ROUND(100-OFFSET('Sanitation Data'!$G$5,0,10*ROW('Sanitation Data'!G197)),0),"]"),IF(AND(ISNUMBER(OFFSET('Sanitation Data'!$G$5,0,10*ROW('Sanitation Data'!G197))),DE203="",ISNUMBER(OFFSET('Sanitation Data'!$G$5,0,10*ROW('Sanitation Data'!G197)))),100-OFFSET('Sanitation Data'!$G$5,0,10*ROW('Sanitation Data'!G197)),NA())))</f>
        <v>#N/A</v>
      </c>
      <c r="AQ203" s="120" t="e">
        <f ca="1">+IF(AND(ISNUMBER(OFFSET('Sanitation Data'!$G$7,0,10*ROW('Sanitation Data'!G197))),DF203="Yes"),OFFSET('Sanitation Data'!$G$7,0,10*ROW('Sanitation Data'!G197)),IF(AND(ISNUMBER(OFFSET('Sanitation Data'!$G$7,0,10*ROW('Sanitation Data'!G197))),DF203="No",ISNUMBER(OFFSET('Sanitation Data'!$G$7,0,10*ROW('Sanitation Data'!G197)))),CONCATENATE("[",ROUND(OFFSET('Sanitation Data'!$G$7,0,10*ROW('Sanitation Data'!G197)),0),"]"),IF(AND(ISNUMBER(OFFSET('Sanitation Data'!$G$7,0,10*ROW('Sanitation Data'!G197))),DF203="",ISNUMBER(OFFSET('Sanitation Data'!$G$7,0,10*ROW('Sanitation Data'!G197)))),OFFSET('Sanitation Data'!$G$7,0,10*ROW('Sanitation Data'!G197)),NA())))</f>
        <v>#N/A</v>
      </c>
      <c r="AR203" s="120" t="e">
        <f ca="1">+IF(AND(ISNUMBER(OFFSET('Sanitation Data'!$G$11,0,10*ROW('Sanitation Data'!G197))),DG203="Yes"),OFFSET('Sanitation Data'!$G$11,0,10*ROW('Sanitation Data'!G197)),IF(AND(ISNUMBER(OFFSET('Sanitation Data'!$G$11,0,10*ROW('Sanitation Data'!G197))),DG203="No",ISNUMBER(OFFSET('Sanitation Data'!$G$11,0,10*ROW('Sanitation Data'!G197)))),CONCATENATE("[",ROUND(OFFSET('Sanitation Data'!$G$11,0,10*ROW('Sanitation Data'!G197)),0),"]"),IF(AND(ISNUMBER(OFFSET('Sanitation Data'!$G$11,0,10*ROW('Sanitation Data'!G197))),DG203="",ISNUMBER(OFFSET('Sanitation Data'!$G$11,0,10*ROW('Sanitation Data'!G197)))),OFFSET('Sanitation Data'!$G$11,0,10*ROW('Sanitation Data'!G197)),NA())))</f>
        <v>#N/A</v>
      </c>
      <c r="AS203" s="120" t="e">
        <f ca="1">+IF(AND(ISNUMBER(OFFSET('Sanitation Data'!$G$12,0,10*ROW('Sanitation Data'!G197))),DH203="Yes"),OFFSET('Sanitation Data'!$G$12,0,10*ROW('Sanitation Data'!G197)),IF(AND(ISNUMBER(OFFSET('Sanitation Data'!$G$12,0,10*ROW('Sanitation Data'!G197))),DH203="No",ISNUMBER(OFFSET('Sanitation Data'!$G$12,0,10*ROW('Sanitation Data'!G197)))),CONCATENATE("[",ROUND(OFFSET('Sanitation Data'!$G$12,0,10*ROW('Sanitation Data'!G197)),0),"]"),IF(AND(ISNUMBER(OFFSET('Sanitation Data'!$G$12,0,10*ROW('Sanitation Data'!G197))),DH203="",ISNUMBER(OFFSET('Sanitation Data'!$G$12,0,10*ROW('Sanitation Data'!G197)))),OFFSET('Sanitation Data'!$G$12,0,10*ROW('Sanitation Data'!G197)),NA())))</f>
        <v>#N/A</v>
      </c>
      <c r="AT203" s="120" t="e">
        <f ca="1">+IF(AND(ISNUMBER(OFFSET('Sanitation Data'!$G$13,0,10*ROW('Sanitation Data'!G197))),DI203="Yes"),OFFSET('Sanitation Data'!$G$13,0,10*ROW('Sanitation Data'!G197)),IF(AND(ISNUMBER(OFFSET('Sanitation Data'!$G$13,0,10*ROW('Sanitation Data'!G197))),DI203="No",ISNUMBER(OFFSET('Sanitation Data'!$G$13,0,10*ROW('Sanitation Data'!G197)))),CONCATENATE("[",ROUND(OFFSET('Sanitation Data'!$G$13,0,10*ROW('Sanitation Data'!G197)),0),"]"),IF(AND(ISNUMBER(OFFSET('Sanitation Data'!$G$13,0,10*ROW('Sanitation Data'!G197))),DI203="",ISNUMBER(OFFSET('Sanitation Data'!$G$13,0,10*ROW('Sanitation Data'!G197)))),OFFSET('Sanitation Data'!$G$13,0,10*ROW('Sanitation Data'!G197)),NA())))</f>
        <v>#N/A</v>
      </c>
      <c r="AU203" s="120" t="e">
        <f ca="1">+IF(AND(ISNUMBER(OFFSET('Sanitation Data'!$H$5,0,10*ROW('Sanitation Data'!H197))),DJ203="Yes"),100-OFFSET('Sanitation Data'!$H$5,0,10*ROW('Sanitation Data'!H197)),IF(AND(ISNUMBER(OFFSET('Sanitation Data'!$H$5,0,10*ROW('Sanitation Data'!H197))),DJ203="No",ISNUMBER(OFFSET('Sanitation Data'!$H$5,0,10*ROW('Sanitation Data'!H197)))),CONCATENATE("[",ROUND(100-OFFSET('Sanitation Data'!$H$5,0,10*ROW('Sanitation Data'!H197)),0),"]"),IF(AND(ISNUMBER(OFFSET('Sanitation Data'!$H$5,0,10*ROW('Sanitation Data'!H197))),DJ203="",ISNUMBER(OFFSET('Sanitation Data'!$H$5,0,10*ROW('Sanitation Data'!H197)))),100-OFFSET('Sanitation Data'!$H$5,0,10*ROW('Sanitation Data'!H197)),NA())))</f>
        <v>#N/A</v>
      </c>
      <c r="AV203" s="120" t="e">
        <f ca="1">+IF(AND(ISNUMBER(OFFSET('Sanitation Data'!$H$7,0,10*ROW('Sanitation Data'!H197))),DK203="Yes"),OFFSET('Sanitation Data'!$H$7,0,10*ROW('Sanitation Data'!H197)),IF(AND(ISNUMBER(OFFSET('Sanitation Data'!$H$7,0,10*ROW('Sanitation Data'!H197))),DK203="No",ISNUMBER(OFFSET('Sanitation Data'!$H$7,0,10*ROW('Sanitation Data'!H197)))),CONCATENATE("[",ROUND(OFFSET('Sanitation Data'!$H$7,0,10*ROW('Sanitation Data'!H197)),0),"]"),IF(AND(ISNUMBER(OFFSET('Sanitation Data'!$H$7,0,10*ROW('Sanitation Data'!H197))),DK203="",ISNUMBER(OFFSET('Sanitation Data'!$H$7,0,10*ROW('Sanitation Data'!H197)))),OFFSET('Sanitation Data'!$H$7,0,10*ROW('Sanitation Data'!H197)),NA())))</f>
        <v>#N/A</v>
      </c>
      <c r="AW203" s="120" t="e">
        <f ca="1">+IF(AND(ISNUMBER(OFFSET('Sanitation Data'!$H$11,0,10*ROW('Sanitation Data'!H197))),DL203="Yes"),OFFSET('Sanitation Data'!$H$11,0,10*ROW('Sanitation Data'!H197)),IF(AND(ISNUMBER(OFFSET('Sanitation Data'!$H$11,0,10*ROW('Sanitation Data'!H197))),DL203="No",ISNUMBER(OFFSET('Sanitation Data'!$H$11,0,10*ROW('Sanitation Data'!H197)))),CONCATENATE("[",ROUND(OFFSET('Sanitation Data'!$H$11,0,10*ROW('Sanitation Data'!H197)),0),"]"),IF(AND(ISNUMBER(OFFSET('Sanitation Data'!$H$11,0,10*ROW('Sanitation Data'!H197))),DL203="",ISNUMBER(OFFSET('Sanitation Data'!$H$11,0,10*ROW('Sanitation Data'!H197)))),OFFSET('Sanitation Data'!$H$11,0,10*ROW('Sanitation Data'!H197)),NA())))</f>
        <v>#N/A</v>
      </c>
      <c r="AX203" s="120" t="e">
        <f ca="1">+IF(AND(ISNUMBER(OFFSET('Sanitation Data'!$H$12,0,10*ROW('Sanitation Data'!H197))),DM203="Yes"),OFFSET('Sanitation Data'!$H$12,0,10*ROW('Sanitation Data'!H197)),IF(AND(ISNUMBER(OFFSET('Sanitation Data'!$H$12,0,10*ROW('Sanitation Data'!H197))),DM203="No",ISNUMBER(OFFSET('Sanitation Data'!$H$12,0,10*ROW('Sanitation Data'!H197)))),CONCATENATE("[",ROUND(OFFSET('Sanitation Data'!$H$12,0,10*ROW('Sanitation Data'!H197)),0),"]"),IF(AND(ISNUMBER(OFFSET('Sanitation Data'!$H$12,0,10*ROW('Sanitation Data'!H197))),DM203="",ISNUMBER(OFFSET('Sanitation Data'!$H$12,0,10*ROW('Sanitation Data'!H197)))),OFFSET('Sanitation Data'!$H$12,0,10*ROW('Sanitation Data'!H197)),NA())))</f>
        <v>#N/A</v>
      </c>
      <c r="AY203" s="120" t="e">
        <f ca="1">+IF(AND(ISNUMBER(OFFSET('Sanitation Data'!$H$13,0,10*ROW('Sanitation Data'!H197))),DN203="Yes"),OFFSET('Sanitation Data'!$H$13,0,10*ROW('Sanitation Data'!H197)),IF(AND(ISNUMBER(OFFSET('Sanitation Data'!$H$13,0,10*ROW('Sanitation Data'!H197))),DN203="No",ISNUMBER(OFFSET('Sanitation Data'!$H$13,0,10*ROW('Sanitation Data'!H197)))),CONCATENATE("[",ROUND(OFFSET('Sanitation Data'!$H$13,0,10*ROW('Sanitation Data'!H197)),0),"]"),IF(AND(ISNUMBER(OFFSET('Sanitation Data'!$H$13,0,10*ROW('Sanitation Data'!H197))),DN203="",ISNUMBER(OFFSET('Sanitation Data'!$H$13,0,10*ROW('Sanitation Data'!H197)))),OFFSET('Sanitation Data'!$H$13,0,10*ROW('Sanitation Data'!H197)),NA())))</f>
        <v>#N/A</v>
      </c>
      <c r="AZ203" s="121" t="e">
        <f ca="1">+IF(AND(ISNUMBER(OFFSET('Hygiene Data'!$C$6,0,10*ROW('Hygiene Data'!C197))),DO203="Yes"),OFFSET('Hygiene Data'!$C$6,0,10*ROW('Hygiene Data'!C197)),IF(AND(ISNUMBER(OFFSET('Hygiene Data'!$C$6,0,10*ROW('Hygiene Data'!C197))),DO203="No",ISNUMBER(OFFSET('Hygiene Data'!$C$6,0,10*ROW('Hygiene Data'!C197)))),CONCATENATE("[",ROUND(OFFSET('Hygiene Data'!$C$6,0,10*ROW('Hygiene Data'!C197)),0),"]"),IF(AND(ISNUMBER(OFFSET('Hygiene Data'!$C$6,0,10*ROW('Hygiene Data'!C197))),DO203="",ISNUMBER(OFFSET('Hygiene Data'!$C$6,0,10*ROW('Hygiene Data'!C197)))),OFFSET('Hygiene Data'!$C$6,0,10*ROW('Hygiene Data'!C197)),NA())))</f>
        <v>#N/A</v>
      </c>
      <c r="BA203" s="121" t="e">
        <f ca="1">+IF(AND(ISNUMBER(OFFSET('Hygiene Data'!$C$8,0,10*ROW('Hygiene Data'!C197))),DP203="Yes"),OFFSET('Hygiene Data'!$C$8,0,10*ROW('Hygiene Data'!C197)),IF(AND(ISNUMBER(OFFSET('Hygiene Data'!$C$8,0,10*ROW('Hygiene Data'!C197))),DP203="No",ISNUMBER(OFFSET('Hygiene Data'!$C$8,0,10*ROW('Hygiene Data'!C197)))),CONCATENATE("[",ROUND(OFFSET('Hygiene Data'!$C$8,0,10*ROW('Hygiene Data'!C197)),0),"]"),IF(AND(ISNUMBER(OFFSET('Hygiene Data'!$C$8,0,10*ROW('Hygiene Data'!C197))),DP203="",ISNUMBER(OFFSET('Hygiene Data'!$C$8,0,10*ROW('Hygiene Data'!C197)))),OFFSET('Hygiene Data'!$C$8,0,10*ROW('Hygiene Data'!C197)),NA())))</f>
        <v>#N/A</v>
      </c>
      <c r="BB203" s="121" t="e">
        <f ca="1">+IF(AND(ISNUMBER(OFFSET('Hygiene Data'!$C$10,0,10*ROW('Hygiene Data'!C197))),DQ203="Yes"),OFFSET('Hygiene Data'!$C$10,0,10*ROW('Hygiene Data'!C197)),IF(AND(ISNUMBER(OFFSET('Hygiene Data'!$C$10,0,10*ROW('Hygiene Data'!C197))),DQ203="No",ISNUMBER(OFFSET('Hygiene Data'!$C$10,0,10*ROW('Hygiene Data'!C197)))),CONCATENATE("[",ROUND(OFFSET('Hygiene Data'!$C$10,0,10*ROW('Hygiene Data'!C197)),0),"]"),IF(AND(ISNUMBER(OFFSET('Hygiene Data'!$C$10,0,10*ROW('Hygiene Data'!C197))),DQ203="",ISNUMBER(OFFSET('Hygiene Data'!$C$10,0,10*ROW('Hygiene Data'!C197)))),OFFSET('Hygiene Data'!$C$10,0,10*ROW('Hygiene Data'!C197)),NA())))</f>
        <v>#N/A</v>
      </c>
      <c r="BC203" s="121" t="e">
        <f ca="1">+IF(AND(ISNUMBER(OFFSET('Hygiene Data'!$D$6,0,10*ROW('Hygiene Data'!D197))),DR203="Yes"),OFFSET('Hygiene Data'!$D$6,0,10*ROW('Hygiene Data'!D197)),IF(AND(ISNUMBER(OFFSET('Hygiene Data'!$D$6,0,10*ROW('Hygiene Data'!D197))),DR203="No",ISNUMBER(OFFSET('Hygiene Data'!$D$6,0,10*ROW('Hygiene Data'!D197)))),CONCATENATE("[",ROUND(OFFSET('Hygiene Data'!$D$6,0,10*ROW('Hygiene Data'!D197)),0),"]"),IF(AND(ISNUMBER(OFFSET('Hygiene Data'!$D$6,0,10*ROW('Hygiene Data'!D197))),DR203="",ISNUMBER(OFFSET('Hygiene Data'!$D$6,0,10*ROW('Hygiene Data'!D197)))),OFFSET('Hygiene Data'!$D$6,0,10*ROW('Hygiene Data'!D197)),NA())))</f>
        <v>#N/A</v>
      </c>
      <c r="BD203" s="121" t="e">
        <f ca="1">+IF(AND(ISNUMBER(OFFSET('Hygiene Data'!$D$8,0,10*ROW('Hygiene Data'!D197))),DS203="Yes"),OFFSET('Hygiene Data'!$D$8,0,10*ROW('Hygiene Data'!D197)),IF(AND(ISNUMBER(OFFSET('Hygiene Data'!$D$8,0,10*ROW('Hygiene Data'!D197))),DS203="No",ISNUMBER(OFFSET('Hygiene Data'!$D$8,0,10*ROW('Hygiene Data'!D197)))),CONCATENATE("[",ROUND(OFFSET('Hygiene Data'!$D$8,0,10*ROW('Hygiene Data'!D197)),0),"]"),IF(AND(ISNUMBER(OFFSET('Hygiene Data'!$D$8,0,10*ROW('Hygiene Data'!D197))),DS203="",ISNUMBER(OFFSET('Hygiene Data'!$D$8,0,10*ROW('Hygiene Data'!D197)))),OFFSET('Hygiene Data'!$D$8,0,10*ROW('Hygiene Data'!D197)),NA())))</f>
        <v>#N/A</v>
      </c>
      <c r="BE203" s="121" t="e">
        <f ca="1">+IF(AND(ISNUMBER(OFFSET('Hygiene Data'!$D$10,0,10*ROW('Hygiene Data'!D197))),DT203="Yes"),OFFSET('Hygiene Data'!$D$10,0,10*ROW('Hygiene Data'!D197)),IF(AND(ISNUMBER(OFFSET('Hygiene Data'!$D$10,0,10*ROW('Hygiene Data'!D197))),DT203="No",ISNUMBER(OFFSET('Hygiene Data'!$D$10,0,10*ROW('Hygiene Data'!D197)))),CONCATENATE("[",ROUND(OFFSET('Hygiene Data'!$D$10,0,10*ROW('Hygiene Data'!D197)),0),"]"),IF(AND(ISNUMBER(OFFSET('Hygiene Data'!$D$10,0,10*ROW('Hygiene Data'!D197))),DT203="",ISNUMBER(OFFSET('Hygiene Data'!$D$10,0,10*ROW('Hygiene Data'!D197)))),OFFSET('Hygiene Data'!$D$10,0,10*ROW('Hygiene Data'!D197)),NA())))</f>
        <v>#N/A</v>
      </c>
      <c r="BF203" s="121" t="e">
        <f ca="1">+IF(AND(ISNUMBER(OFFSET('Hygiene Data'!$E$6,0,10*ROW('Hygiene Data'!E197))),DU203="Yes"),OFFSET('Hygiene Data'!$E$6,0,10*ROW('Hygiene Data'!E197)),IF(AND(ISNUMBER(OFFSET('Hygiene Data'!$E$6,0,10*ROW('Hygiene Data'!E197))),DU203="No",ISNUMBER(OFFSET('Hygiene Data'!$E$6,0,10*ROW('Hygiene Data'!E197)))),CONCATENATE("[",ROUND(OFFSET('Hygiene Data'!$E$6,0,10*ROW('Hygiene Data'!E197)),0),"]"),IF(AND(ISNUMBER(OFFSET('Hygiene Data'!$E$6,0,10*ROW('Hygiene Data'!E197))),DU203="",ISNUMBER(OFFSET('Hygiene Data'!$E$6,0,10*ROW('Hygiene Data'!E197)))),OFFSET('Hygiene Data'!$E$6,0,10*ROW('Hygiene Data'!E197)),NA())))</f>
        <v>#N/A</v>
      </c>
      <c r="BG203" s="121" t="e">
        <f ca="1">+IF(AND(ISNUMBER(OFFSET('Hygiene Data'!$E$8,0,10*ROW('Hygiene Data'!E197))),DV203="Yes"),OFFSET('Hygiene Data'!$E$8,0,10*ROW('Hygiene Data'!E197)),IF(AND(ISNUMBER(OFFSET('Hygiene Data'!$E$8,0,10*ROW('Hygiene Data'!E197))),DV203="No",ISNUMBER(OFFSET('Hygiene Data'!$E$8,0,10*ROW('Hygiene Data'!E197)))),CONCATENATE("[",ROUND(OFFSET('Hygiene Data'!$E$8,0,10*ROW('Hygiene Data'!E197)),0),"]"),IF(AND(ISNUMBER(OFFSET('Hygiene Data'!$E$8,0,10*ROW('Hygiene Data'!E197))),DV203="",ISNUMBER(OFFSET('Hygiene Data'!$E$8,0,10*ROW('Hygiene Data'!E197)))),OFFSET('Hygiene Data'!$E$8,0,10*ROW('Hygiene Data'!E197)),NA())))</f>
        <v>#N/A</v>
      </c>
      <c r="BH203" s="121" t="e">
        <f ca="1">+IF(AND(ISNUMBER(OFFSET('Hygiene Data'!$E$10,0,10*ROW('Hygiene Data'!E197))),DW203="Yes"),OFFSET('Hygiene Data'!$E$10,0,10*ROW('Hygiene Data'!E197)),IF(AND(ISNUMBER(OFFSET('Hygiene Data'!$E$10,0,10*ROW('Hygiene Data'!E197))),DW203="No",ISNUMBER(OFFSET('Hygiene Data'!$E$10,0,10*ROW('Hygiene Data'!E197)))),CONCATENATE("[",ROUND(OFFSET('Hygiene Data'!$E$10,0,10*ROW('Hygiene Data'!E197)),0),"]"),IF(AND(ISNUMBER(OFFSET('Hygiene Data'!$E$10,0,10*ROW('Hygiene Data'!E197))),DW203="",ISNUMBER(OFFSET('Hygiene Data'!$E$10,0,10*ROW('Hygiene Data'!E197)))),OFFSET('Hygiene Data'!$E$10,0,10*ROW('Hygiene Data'!E197)),NA())))</f>
        <v>#N/A</v>
      </c>
      <c r="BI203" s="121" t="e">
        <f ca="1">+IF(AND(ISNUMBER(OFFSET('Hygiene Data'!$F$6,0,10*ROW('Hygiene Data'!F197))),DX203="Yes"),OFFSET('Hygiene Data'!$F$6,0,10*ROW('Hygiene Data'!F197)),IF(AND(ISNUMBER(OFFSET('Hygiene Data'!$F$6,0,10*ROW('Hygiene Data'!F197))),DX203="No",ISNUMBER(OFFSET('Hygiene Data'!$F$6,0,10*ROW('Hygiene Data'!F197)))),CONCATENATE("[",ROUND(OFFSET('Hygiene Data'!$F$6,0,10*ROW('Hygiene Data'!F197)),0),"]"),IF(AND(ISNUMBER(OFFSET('Hygiene Data'!$F$6,0,10*ROW('Hygiene Data'!F197))),DX203="",ISNUMBER(OFFSET('Hygiene Data'!$F$6,0,10*ROW('Hygiene Data'!F197)))),OFFSET('Hygiene Data'!$F$6,0,10*ROW('Hygiene Data'!F197)),NA())))</f>
        <v>#N/A</v>
      </c>
      <c r="BJ203" s="121" t="e">
        <f ca="1">+IF(AND(ISNUMBER(OFFSET('Hygiene Data'!$F$8,0,10*ROW('Hygiene Data'!F197))),DY203="Yes"),OFFSET('Hygiene Data'!$F$8,0,10*ROW('Hygiene Data'!F197)),IF(AND(ISNUMBER(OFFSET('Hygiene Data'!$F$8,0,10*ROW('Hygiene Data'!F197))),DY203="No",ISNUMBER(OFFSET('Hygiene Data'!$F$8,0,10*ROW('Hygiene Data'!F197)))),CONCATENATE("[",ROUND(OFFSET('Hygiene Data'!$F$8,0,10*ROW('Hygiene Data'!F197)),0),"]"),IF(AND(ISNUMBER(OFFSET('Hygiene Data'!$F$8,0,10*ROW('Hygiene Data'!F197))),DY203="",ISNUMBER(OFFSET('Hygiene Data'!$F$8,0,10*ROW('Hygiene Data'!F197)))),OFFSET('Hygiene Data'!$F$8,0,10*ROW('Hygiene Data'!F197)),NA())))</f>
        <v>#N/A</v>
      </c>
      <c r="BK203" s="121" t="e">
        <f ca="1">+IF(AND(ISNUMBER(OFFSET('Hygiene Data'!$F$10,0,10*ROW('Hygiene Data'!F197))),DZ203="Yes"),OFFSET('Hygiene Data'!$F$10,0,10*ROW('Hygiene Data'!F197)),IF(AND(ISNUMBER(OFFSET('Hygiene Data'!$F$10,0,10*ROW('Hygiene Data'!F197))),DZ203="No",ISNUMBER(OFFSET('Hygiene Data'!$F$10,0,10*ROW('Hygiene Data'!F197)))),CONCATENATE("[",ROUND(OFFSET('Hygiene Data'!$F$10,0,10*ROW('Hygiene Data'!F197)),0),"]"),IF(AND(ISNUMBER(OFFSET('Hygiene Data'!$F$10,0,10*ROW('Hygiene Data'!F197))),DZ203="",ISNUMBER(OFFSET('Hygiene Data'!$F$10,0,10*ROW('Hygiene Data'!F197)))),OFFSET('Hygiene Data'!$F$10,0,10*ROW('Hygiene Data'!F197)),NA())))</f>
        <v>#N/A</v>
      </c>
      <c r="BL203" s="121" t="e">
        <f ca="1">+IF(AND(ISNUMBER(OFFSET('Hygiene Data'!$G$6,0,10*ROW('Hygiene Data'!G197))),EA203="Yes"),OFFSET('Hygiene Data'!$G$6,0,10*ROW('Hygiene Data'!G197)),IF(AND(ISNUMBER(OFFSET('Hygiene Data'!$G$6,0,10*ROW('Hygiene Data'!G197))),EA203="No",ISNUMBER(OFFSET('Hygiene Data'!$G$6,0,10*ROW('Hygiene Data'!G197)))),CONCATENATE("[",ROUND(OFFSET('Hygiene Data'!$G$6,0,10*ROW('Hygiene Data'!G197)),0),"]"),IF(AND(ISNUMBER(OFFSET('Hygiene Data'!$G$6,0,10*ROW('Hygiene Data'!G197))),EA203="",ISNUMBER(OFFSET('Hygiene Data'!$G$6,0,10*ROW('Hygiene Data'!G197)))),OFFSET('Hygiene Data'!$G$6,0,10*ROW('Hygiene Data'!G197)),NA())))</f>
        <v>#N/A</v>
      </c>
      <c r="BM203" s="121" t="e">
        <f ca="1">+IF(AND(ISNUMBER(OFFSET('Hygiene Data'!$G$8,0,10*ROW('Hygiene Data'!G197))),EB203="Yes"),OFFSET('Hygiene Data'!$G$8,0,10*ROW('Hygiene Data'!G197)),IF(AND(ISNUMBER(OFFSET('Hygiene Data'!$G$8,0,10*ROW('Hygiene Data'!G197))),EB203="No",ISNUMBER(OFFSET('Hygiene Data'!$G$8,0,10*ROW('Hygiene Data'!G197)))),CONCATENATE("[",ROUND(OFFSET('Hygiene Data'!$G$8,0,10*ROW('Hygiene Data'!G197)),0),"]"),IF(AND(ISNUMBER(OFFSET('Hygiene Data'!$G$8,0,10*ROW('Hygiene Data'!G197))),EB203="",ISNUMBER(OFFSET('Hygiene Data'!$G$8,0,10*ROW('Hygiene Data'!G197)))),OFFSET('Hygiene Data'!$G$8,0,10*ROW('Hygiene Data'!G197)),NA())))</f>
        <v>#N/A</v>
      </c>
      <c r="BN203" s="121" t="e">
        <f ca="1">+IF(AND(ISNUMBER(OFFSET('Hygiene Data'!$G$10,0,10*ROW('Hygiene Data'!G197))),EC203="Yes"),OFFSET('Hygiene Data'!$G$10,0,10*ROW('Hygiene Data'!G197)),IF(AND(ISNUMBER(OFFSET('Hygiene Data'!$G$10,0,10*ROW('Hygiene Data'!G197))),EC203="No",ISNUMBER(OFFSET('Hygiene Data'!$G$10,0,10*ROW('Hygiene Data'!G197)))),CONCATENATE("[",ROUND(OFFSET('Hygiene Data'!$G$10,0,10*ROW('Hygiene Data'!G197)),0),"]"),IF(AND(ISNUMBER(OFFSET('Hygiene Data'!$G$10,0,10*ROW('Hygiene Data'!G197))),EC203="",ISNUMBER(OFFSET('Hygiene Data'!$G$10,0,10*ROW('Hygiene Data'!G197)))),OFFSET('Hygiene Data'!$G$10,0,10*ROW('Hygiene Data'!G197)),NA())))</f>
        <v>#N/A</v>
      </c>
      <c r="BO203" s="121" t="e">
        <f ca="1">+IF(AND(ISNUMBER(OFFSET('Hygiene Data'!$H$6,0,10*ROW('Hygiene Data'!H197))),ED203="Yes"),OFFSET('Hygiene Data'!$H$6,0,10*ROW('Hygiene Data'!H197)),IF(AND(ISNUMBER(OFFSET('Hygiene Data'!$H$6,0,10*ROW('Hygiene Data'!H197))),ED203="No",ISNUMBER(OFFSET('Hygiene Data'!$H$6,0,10*ROW('Hygiene Data'!H197)))),CONCATENATE("[",ROUND(OFFSET('Hygiene Data'!$H$6,0,10*ROW('Hygiene Data'!H197)),0),"]"),IF(AND(ISNUMBER(OFFSET('Hygiene Data'!$H$6,0,10*ROW('Hygiene Data'!H197))),ED203="",ISNUMBER(OFFSET('Hygiene Data'!$H$6,0,10*ROW('Hygiene Data'!H197)))),OFFSET('Hygiene Data'!$H$6,0,10*ROW('Hygiene Data'!H197)),NA())))</f>
        <v>#N/A</v>
      </c>
      <c r="BP203" s="121" t="e">
        <f ca="1">+IF(AND(ISNUMBER(OFFSET('Hygiene Data'!$H$8,0,10*ROW('Hygiene Data'!H197))),EE203="Yes"),OFFSET('Hygiene Data'!$H$8,0,10*ROW('Hygiene Data'!H197)),IF(AND(ISNUMBER(OFFSET('Hygiene Data'!$H$8,0,10*ROW('Hygiene Data'!H197))),EE203="No",ISNUMBER(OFFSET('Hygiene Data'!$H$8,0,10*ROW('Hygiene Data'!H197)))),CONCATENATE("[",ROUND(OFFSET('Hygiene Data'!$H$8,0,10*ROW('Hygiene Data'!H197)),0),"]"),IF(AND(ISNUMBER(OFFSET('Hygiene Data'!$H$8,0,10*ROW('Hygiene Data'!H197))),EE203="",ISNUMBER(OFFSET('Hygiene Data'!$H$8,0,10*ROW('Hygiene Data'!H197)))),OFFSET('Hygiene Data'!$H$8,0,10*ROW('Hygiene Data'!H197)),NA())))</f>
        <v>#N/A</v>
      </c>
      <c r="BQ203" s="121" t="e">
        <f ca="1">+IF(AND(ISNUMBER(OFFSET('Hygiene Data'!$H$10,0,10*ROW('Hygiene Data'!H197))),EF203="Yes"),OFFSET('Hygiene Data'!$H$10,0,10*ROW('Hygiene Data'!H197)),IF(AND(ISNUMBER(OFFSET('Hygiene Data'!$H$10,0,10*ROW('Hygiene Data'!H197))),EF203="No",ISNUMBER(OFFSET('Hygiene Data'!$H$10,0,10*ROW('Hygiene Data'!H197)))),CONCATENATE("[",ROUND(OFFSET('Hygiene Data'!$H$10,0,10*ROW('Hygiene Data'!H197)),0),"]"),IF(AND(ISNUMBER(OFFSET('Hygiene Data'!$H$10,0,10*ROW('Hygiene Data'!H197))),EF203="",ISNUMBER(OFFSET('Hygiene Data'!$H$10,0,10*ROW('Hygiene Data'!H197)))),OFFSET('Hygiene Data'!$H$10,0,10*ROW('Hygiene Data'!H197)),NA())))</f>
        <v>#N/A</v>
      </c>
      <c r="BS203" s="28" t="str">
        <f ca="1">+IF(OFFSET('Water Data'!$C$28,0,10*ROW('Water Data'!C197))="","",OFFSET('Water Data'!$C$28,0,10*ROW('Water Data'!C197)))</f>
        <v/>
      </c>
      <c r="BT203" s="28" t="str">
        <f ca="1">+IF(OFFSET('Water Data'!$C$29,0,10*ROW('Water Data'!C197))="","",OFFSET('Water Data'!$C$29,0,10*ROW('Water Data'!C197)))</f>
        <v/>
      </c>
      <c r="BU203" s="28" t="str">
        <f ca="1">+IF(OFFSET('Water Data'!$C$30,0,10*ROW('Water Data'!C197))="","",OFFSET('Water Data'!$C$30,0,10*ROW('Water Data'!C197)))</f>
        <v/>
      </c>
      <c r="BV203" s="28" t="str">
        <f ca="1">+IF(OFFSET('Water Data'!$D$28,0,10*ROW('Water Data'!D197))="","",OFFSET('Water Data'!$D$28,0,10*ROW('Water Data'!D197)))</f>
        <v/>
      </c>
      <c r="BW203" s="28" t="str">
        <f ca="1">+IF(OFFSET('Water Data'!$D$29,0,10*ROW('Water Data'!D197))="","",OFFSET('Water Data'!$D$29,0,10*ROW('Water Data'!D197)))</f>
        <v/>
      </c>
      <c r="BX203" s="28" t="str">
        <f ca="1">+IF(OFFSET('Water Data'!$D$30,0,10*ROW('Water Data'!D197))="","",OFFSET('Water Data'!$D$30,0,10*ROW('Water Data'!D197)))</f>
        <v/>
      </c>
      <c r="BY203" s="28" t="str">
        <f ca="1">+IF(OFFSET('Water Data'!$E$28,0,10*ROW('Water Data'!E197))="","",OFFSET('Water Data'!$E$28,0,10*ROW('Water Data'!E197)))</f>
        <v/>
      </c>
      <c r="BZ203" s="28" t="str">
        <f ca="1">+IF(OFFSET('Water Data'!$E$29,0,10*ROW('Water Data'!E197))="","",OFFSET('Water Data'!$E$29,0,10*ROW('Water Data'!E197)))</f>
        <v/>
      </c>
      <c r="CA203" s="28" t="str">
        <f ca="1">+IF(OFFSET('Water Data'!$E$30,0,10*ROW('Water Data'!E197))="","",OFFSET('Water Data'!$E$30,0,10*ROW('Water Data'!E197)))</f>
        <v/>
      </c>
      <c r="CB203" s="28" t="str">
        <f ca="1">+IF(OFFSET('Water Data'!$F$28,0,10*ROW('Water Data'!F197))="","",OFFSET('Water Data'!$F$28,0,10*ROW('Water Data'!F197)))</f>
        <v/>
      </c>
      <c r="CC203" s="28" t="str">
        <f ca="1">+IF(OFFSET('Water Data'!$F$29,0,10*ROW('Water Data'!F197))="","",OFFSET('Water Data'!$F$29,0,10*ROW('Water Data'!F197)))</f>
        <v/>
      </c>
      <c r="CD203" s="28" t="str">
        <f ca="1">+IF(OFFSET('Water Data'!$F$30,0,10*ROW('Water Data'!F197))="","",OFFSET('Water Data'!$F$30,0,10*ROW('Water Data'!F197)))</f>
        <v/>
      </c>
      <c r="CE203" s="28" t="str">
        <f ca="1">+IF(OFFSET('Water Data'!$G$28,0,10*ROW('Water Data'!G197))="","",OFFSET('Water Data'!$G$28,0,10*ROW('Water Data'!G197)))</f>
        <v/>
      </c>
      <c r="CF203" s="28" t="str">
        <f ca="1">+IF(OFFSET('Water Data'!$G$29,0,10*ROW('Water Data'!G197))="","",OFFSET('Water Data'!$G$29,0,10*ROW('Water Data'!G197)))</f>
        <v/>
      </c>
      <c r="CG203" s="28" t="str">
        <f ca="1">+IF(OFFSET('Water Data'!$G$30,0,10*ROW('Water Data'!G197))="","",OFFSET('Water Data'!$G$30,0,10*ROW('Water Data'!G197)))</f>
        <v/>
      </c>
      <c r="CH203" s="28" t="str">
        <f ca="1">+IF(OFFSET('Water Data'!$H$28,0,10*ROW('Water Data'!H197))="","",OFFSET('Water Data'!$H$28,0,10*ROW('Water Data'!H197)))</f>
        <v/>
      </c>
      <c r="CI203" s="28" t="str">
        <f ca="1">+IF(OFFSET('Water Data'!$H$29,0,10*ROW('Water Data'!H197))="","",OFFSET('Water Data'!$H$29,0,10*ROW('Water Data'!H197)))</f>
        <v/>
      </c>
      <c r="CJ203" s="28" t="str">
        <f ca="1">+IF(OFFSET('Water Data'!$H$30,0,10*ROW('Water Data'!H197))="","",OFFSET('Water Data'!$H$30,0,10*ROW('Water Data'!H197)))</f>
        <v/>
      </c>
      <c r="CK203" s="28" t="str">
        <f ca="1">+IF(OFFSET('Sanitation Data'!$C$29,0,10*ROW('Sanitation Data'!C197))="","",OFFSET('Sanitation Data'!$C$29,0,10*ROW('Sanitation Data'!C197)))</f>
        <v/>
      </c>
      <c r="CL203" s="28" t="str">
        <f ca="1">+IF(OFFSET('Sanitation Data'!$C$30,0,10*ROW('Sanitation Data'!C197))="","",OFFSET('Sanitation Data'!$C$30,0,10*ROW('Sanitation Data'!C197)))</f>
        <v/>
      </c>
      <c r="CM203" s="28" t="str">
        <f ca="1">+IF(OFFSET('Sanitation Data'!$C$31,0,10*ROW('Sanitation Data'!C197))="","",OFFSET('Sanitation Data'!$C$31,0,10*ROW('Sanitation Data'!C197)))</f>
        <v/>
      </c>
      <c r="CN203" s="28" t="str">
        <f ca="1">+IF(OFFSET('Sanitation Data'!$C$32,0,10*ROW('Sanitation Data'!C197))="","",OFFSET('Sanitation Data'!$C$32,0,10*ROW('Sanitation Data'!C197)))</f>
        <v/>
      </c>
      <c r="CO203" s="28" t="str">
        <f ca="1">+IF(OFFSET('Sanitation Data'!$C$33,0,10*ROW('Sanitation Data'!C197))="","",OFFSET('Sanitation Data'!$C$33,0,10*ROW('Sanitation Data'!C197)))</f>
        <v/>
      </c>
      <c r="CP203" s="28" t="str">
        <f ca="1">+IF(OFFSET('Sanitation Data'!$D$29,0,10*ROW('Sanitation Data'!D197))="","",OFFSET('Sanitation Data'!$D$29,0,10*ROW('Sanitation Data'!D197)))</f>
        <v/>
      </c>
      <c r="CQ203" s="28" t="str">
        <f ca="1">+IF(OFFSET('Sanitation Data'!$D$30,0,10*ROW('Sanitation Data'!D197))="","",OFFSET('Sanitation Data'!$D$30,0,10*ROW('Sanitation Data'!D197)))</f>
        <v/>
      </c>
      <c r="CR203" s="28" t="str">
        <f ca="1">+IF(OFFSET('Sanitation Data'!$D$31,0,10*ROW('Sanitation Data'!D197))="","",OFFSET('Sanitation Data'!$D$31,0,10*ROW('Sanitation Data'!D197)))</f>
        <v/>
      </c>
      <c r="CS203" s="28" t="str">
        <f ca="1">+IF(OFFSET('Sanitation Data'!$D$32,0,10*ROW('Sanitation Data'!D197))="","",OFFSET('Sanitation Data'!$D$32,0,10*ROW('Sanitation Data'!D197)))</f>
        <v/>
      </c>
      <c r="CT203" s="28" t="str">
        <f ca="1">+IF(OFFSET('Sanitation Data'!$D$33,0,10*ROW('Sanitation Data'!D197))="","",OFFSET('Sanitation Data'!$D$33,0,10*ROW('Sanitation Data'!D197)))</f>
        <v/>
      </c>
      <c r="CU203" s="28" t="str">
        <f ca="1">+IF(OFFSET('Sanitation Data'!$E$29,0,10*ROW('Sanitation Data'!E197))="","",OFFSET('Sanitation Data'!$E$29,0,10*ROW('Sanitation Data'!E197)))</f>
        <v/>
      </c>
      <c r="CV203" s="28" t="str">
        <f ca="1">+IF(OFFSET('Sanitation Data'!$E$30,0,10*ROW('Sanitation Data'!E197))="","",OFFSET('Sanitation Data'!$E$30,0,10*ROW('Sanitation Data'!E197)))</f>
        <v/>
      </c>
      <c r="CW203" s="28" t="str">
        <f ca="1">+IF(OFFSET('Sanitation Data'!$E$31,0,10*ROW('Sanitation Data'!E197))="","",OFFSET('Sanitation Data'!$E$31,0,10*ROW('Sanitation Data'!E197)))</f>
        <v/>
      </c>
      <c r="CX203" s="28" t="str">
        <f ca="1">+IF(OFFSET('Sanitation Data'!$E$32,0,10*ROW('Sanitation Data'!E197))="","",OFFSET('Sanitation Data'!$E$32,0,10*ROW('Sanitation Data'!E197)))</f>
        <v/>
      </c>
      <c r="CY203" s="28" t="str">
        <f ca="1">+IF(OFFSET('Sanitation Data'!$E$33,0,10*ROW('Sanitation Data'!E197))="","",OFFSET('Sanitation Data'!$E$33,0,10*ROW('Sanitation Data'!E197)))</f>
        <v/>
      </c>
      <c r="CZ203" s="28" t="str">
        <f ca="1">+IF(OFFSET('Sanitation Data'!$F$29,0,10*ROW('Sanitation Data'!F197))="","",OFFSET('Sanitation Data'!$F$29,0,10*ROW('Sanitation Data'!F197)))</f>
        <v/>
      </c>
      <c r="DA203" s="28" t="str">
        <f ca="1">+IF(OFFSET('Sanitation Data'!$F$30,0,10*ROW('Sanitation Data'!F197))="","",OFFSET('Sanitation Data'!$F$30,0,10*ROW('Sanitation Data'!F197)))</f>
        <v/>
      </c>
      <c r="DB203" s="28" t="str">
        <f ca="1">+IF(OFFSET('Sanitation Data'!$F$31,0,10*ROW('Sanitation Data'!F197))="","",OFFSET('Sanitation Data'!$F$31,0,10*ROW('Sanitation Data'!F197)))</f>
        <v/>
      </c>
      <c r="DC203" s="28" t="str">
        <f ca="1">+IF(OFFSET('Sanitation Data'!$F$32,0,10*ROW('Sanitation Data'!F197))="","",OFFSET('Sanitation Data'!$F$32,0,10*ROW('Sanitation Data'!F197)))</f>
        <v/>
      </c>
      <c r="DD203" s="28" t="str">
        <f ca="1">+IF(OFFSET('Sanitation Data'!$F$33,0,10*ROW('Sanitation Data'!F197))="","",OFFSET('Sanitation Data'!$F$33,0,10*ROW('Sanitation Data'!F197)))</f>
        <v/>
      </c>
      <c r="DE203" s="28" t="str">
        <f ca="1">+IF(OFFSET('Sanitation Data'!$G$29,0,10*ROW('Sanitation Data'!G197))="","",OFFSET('Sanitation Data'!$G$29,0,10*ROW('Sanitation Data'!G197)))</f>
        <v/>
      </c>
      <c r="DF203" s="28" t="str">
        <f ca="1">+IF(OFFSET('Sanitation Data'!$G$30,0,10*ROW('Sanitation Data'!G197))="","",OFFSET('Sanitation Data'!$G$30,0,10*ROW('Sanitation Data'!G197)))</f>
        <v/>
      </c>
      <c r="DG203" s="28" t="str">
        <f ca="1">+IF(OFFSET('Sanitation Data'!$G$31,0,10*ROW('Sanitation Data'!G197))="","",OFFSET('Sanitation Data'!$G$31,0,10*ROW('Sanitation Data'!G197)))</f>
        <v/>
      </c>
      <c r="DH203" s="28" t="str">
        <f ca="1">+IF(OFFSET('Sanitation Data'!$G$32,0,10*ROW('Sanitation Data'!G197))="","",OFFSET('Sanitation Data'!$G$32,0,10*ROW('Sanitation Data'!G197)))</f>
        <v/>
      </c>
      <c r="DI203" s="28" t="str">
        <f ca="1">+IF(OFFSET('Sanitation Data'!$G$33,0,10*ROW('Sanitation Data'!G197))="","",OFFSET('Sanitation Data'!$G$33,0,10*ROW('Sanitation Data'!G197)))</f>
        <v/>
      </c>
      <c r="DJ203" s="28" t="str">
        <f ca="1">+IF(OFFSET('Sanitation Data'!$H$29,0,10*ROW('Sanitation Data'!H197))="","",OFFSET('Sanitation Data'!$H$29,0,10*ROW('Sanitation Data'!H197)))</f>
        <v/>
      </c>
      <c r="DK203" s="28" t="str">
        <f ca="1">+IF(OFFSET('Sanitation Data'!$H$30,0,10*ROW('Sanitation Data'!H197))="","",OFFSET('Sanitation Data'!$H$30,0,10*ROW('Sanitation Data'!H197)))</f>
        <v/>
      </c>
      <c r="DL203" s="28" t="str">
        <f ca="1">+IF(OFFSET('Sanitation Data'!$H$31,0,10*ROW('Sanitation Data'!H197))="","",OFFSET('Sanitation Data'!$H$31,0,10*ROW('Sanitation Data'!H197)))</f>
        <v/>
      </c>
      <c r="DM203" s="28" t="str">
        <f ca="1">+IF(OFFSET('Sanitation Data'!$H$32,0,10*ROW('Sanitation Data'!H197))="","",OFFSET('Sanitation Data'!$H$32,0,10*ROW('Sanitation Data'!H197)))</f>
        <v/>
      </c>
      <c r="DN203" s="28" t="str">
        <f ca="1">+IF(OFFSET('Sanitation Data'!$H$33,0,10*ROW('Sanitation Data'!H197))="","",OFFSET('Sanitation Data'!$H$33,0,10*ROW('Sanitation Data'!H197)))</f>
        <v/>
      </c>
      <c r="DO203" s="28" t="str">
        <f ca="1">+IF(OFFSET('Hygiene Data'!$C$12,0,10*ROW('Hygiene Data'!C197))="","",OFFSET('Hygiene Data'!$C$12,0,10*ROW('Hygiene Data'!C197)))</f>
        <v/>
      </c>
      <c r="DP203" s="28" t="str">
        <f ca="1">+IF(OFFSET('Hygiene Data'!$C$13,0,10*ROW('Hygiene Data'!C197))="","",OFFSET('Hygiene Data'!$C$13,0,10*ROW('Hygiene Data'!C197)))</f>
        <v/>
      </c>
      <c r="DQ203" s="28" t="str">
        <f ca="1">+IF(OFFSET('Hygiene Data'!$C$14,0,10*ROW('Hygiene Data'!C197))="","",OFFSET('Hygiene Data'!$C$14,0,10*ROW('Hygiene Data'!C197)))</f>
        <v/>
      </c>
      <c r="DR203" s="28" t="str">
        <f ca="1">+IF(OFFSET('Hygiene Data'!$D$12,0,10*ROW('Hygiene Data'!D197))="","",OFFSET('Hygiene Data'!$D$12,0,10*ROW('Hygiene Data'!D197)))</f>
        <v/>
      </c>
      <c r="DS203" s="28" t="str">
        <f ca="1">+IF(OFFSET('Hygiene Data'!$D$13,0,10*ROW('Hygiene Data'!D197))="","",OFFSET('Hygiene Data'!$D$13,0,10*ROW('Hygiene Data'!D197)))</f>
        <v/>
      </c>
      <c r="DT203" s="28" t="str">
        <f ca="1">+IF(OFFSET('Hygiene Data'!$D$14,0,10*ROW('Hygiene Data'!D197))="","",OFFSET('Hygiene Data'!$D$14,0,10*ROW('Hygiene Data'!D197)))</f>
        <v/>
      </c>
      <c r="DU203" s="28" t="str">
        <f ca="1">+IF(OFFSET('Hygiene Data'!$E$12,0,10*ROW('Hygiene Data'!E197))="","",OFFSET('Hygiene Data'!$E$12,0,10*ROW('Hygiene Data'!E197)))</f>
        <v/>
      </c>
      <c r="DV203" s="28" t="str">
        <f ca="1">+IF(OFFSET('Hygiene Data'!$E$13,0,10*ROW('Hygiene Data'!E197))="","",OFFSET('Hygiene Data'!$E$13,0,10*ROW('Hygiene Data'!E197)))</f>
        <v/>
      </c>
      <c r="DW203" s="28" t="str">
        <f ca="1">+IF(OFFSET('Hygiene Data'!$E$14,0,10*ROW('Hygiene Data'!E197))="","",OFFSET('Hygiene Data'!$E$14,0,10*ROW('Hygiene Data'!E197)))</f>
        <v/>
      </c>
      <c r="DX203" s="28" t="str">
        <f ca="1">+IF(OFFSET('Hygiene Data'!$F$12,0,10*ROW('Hygiene Data'!F197))="","",OFFSET('Hygiene Data'!$F$12,0,10*ROW('Hygiene Data'!F197)))</f>
        <v/>
      </c>
      <c r="DY203" s="28" t="str">
        <f ca="1">+IF(OFFSET('Hygiene Data'!$F$13,0,10*ROW('Hygiene Data'!F197))="","",OFFSET('Hygiene Data'!$F$13,0,10*ROW('Hygiene Data'!F197)))</f>
        <v/>
      </c>
      <c r="DZ203" s="28" t="str">
        <f ca="1">+IF(OFFSET('Hygiene Data'!$F$14,0,10*ROW('Hygiene Data'!F197))="","",OFFSET('Hygiene Data'!$F$14,0,10*ROW('Hygiene Data'!F197)))</f>
        <v/>
      </c>
      <c r="EA203" s="28" t="str">
        <f ca="1">+IF(OFFSET('Hygiene Data'!$G$12,0,10*ROW('Hygiene Data'!G197))="","",OFFSET('Hygiene Data'!$G$12,0,10*ROW('Hygiene Data'!G197)))</f>
        <v/>
      </c>
      <c r="EB203" s="28" t="str">
        <f ca="1">+IF(OFFSET('Hygiene Data'!$G$13,0,10*ROW('Hygiene Data'!G197))="","",OFFSET('Hygiene Data'!$G$13,0,10*ROW('Hygiene Data'!G197)))</f>
        <v/>
      </c>
      <c r="EC203" s="28" t="str">
        <f ca="1">+IF(OFFSET('Hygiene Data'!$G$14,0,10*ROW('Hygiene Data'!G197))="","",OFFSET('Hygiene Data'!$G$14,0,10*ROW('Hygiene Data'!G197)))</f>
        <v/>
      </c>
      <c r="ED203" s="28" t="str">
        <f ca="1">+IF(OFFSET('Hygiene Data'!$H$12,0,10*ROW('Hygiene Data'!H197))="","",OFFSET('Hygiene Data'!$H$12,0,10*ROW('Hygiene Data'!H197)))</f>
        <v/>
      </c>
      <c r="EE203" s="28" t="str">
        <f ca="1">+IF(OFFSET('Hygiene Data'!$H$13,0,10*ROW('Hygiene Data'!H197))="","",OFFSET('Hygiene Data'!$H$13,0,10*ROW('Hygiene Data'!H197)))</f>
        <v/>
      </c>
      <c r="EF203" s="28" t="str">
        <f ca="1">+IF(OFFSET('Hygiene Data'!$H$14,0,10*ROW('Hygiene Data'!H197))="","",OFFSET('Hygiene Data'!$H$14,0,10*ROW('Hygiene Data'!H197)))</f>
        <v/>
      </c>
    </row>
    <row r="204" spans="1:136" x14ac:dyDescent="0.2">
      <c r="A204" s="44" t="str">
        <f ca="1">+IF(OFFSET('Water Data'!$B$1,0,10*ROW('Water Data'!B201))="","",OFFSET('Water Data'!$B$1,0,10*ROW('Water Data'!B201)))</f>
        <v/>
      </c>
      <c r="B204" s="44" t="str">
        <f ca="1">+IF(OFFSET('Water Data'!$A$3,0,10*ROW('Water Data'!A201))="","",OFFSET('Water Data'!$A$3,0,10*ROW('Water Data'!A201)))</f>
        <v/>
      </c>
      <c r="C204" s="44" t="str">
        <f ca="1">+IF(OFFSET('Water Data'!$C$3,0,10*ROW('Water Data'!C201))="","",OFFSET('Water Data'!$C$3,0,10*ROW('Water Data'!C201)))</f>
        <v/>
      </c>
      <c r="D204" s="119" t="e">
        <f ca="1">+IF(AND(ISNUMBER(OFFSET('Water Data'!$C$5,0,10*ROW('Water Data'!C198))),BS204="Yes"),100-OFFSET('Water Data'!$C$5,0,10*ROW('Water Data'!C198)),IF(AND(ISNUMBER(OFFSET('Water Data'!$C$5,0,10*ROW('Water Data'!C198))),BS204="No",ISNUMBER(OFFSET('Water Data'!$C$5,0,10*ROW('Water Data'!C198)))),CONCATENATE("[",ROUND(100-OFFSET('Water Data'!$C$5,0,10*ROW('Water Data'!C198)),0),"]"),IF(AND(ISNUMBER(OFFSET('Water Data'!$C$5,0,10*ROW('Water Data'!C198))),BS204="",ISNUMBER(OFFSET('Water Data'!$C$5,0,10*ROW('Water Data'!C198)))),100-OFFSET('Water Data'!$C$5,0,10*ROW('Water Data'!C198)),NA())))</f>
        <v>#N/A</v>
      </c>
      <c r="E204" s="119" t="e">
        <f ca="1">+IF(AND(ISNUMBER(OFFSET('Water Data'!$C$7,0,10*ROW('Water Data'!D198))),BT204="Yes"),OFFSET('Water Data'!$C$7,0,10*ROW('Water Data'!C198)),IF(AND(ISNUMBER(OFFSET('Water Data'!$C$7,0,10*ROW('Water Data'!C198))),BT204="No",ISNUMBER(OFFSET('Water Data'!$C$7,0,10*ROW('Water Data'!C198)))),CONCATENATE("[",ROUND(OFFSET('Water Data'!$C$7,0,10*ROW('Water Data'!C198)),0),"]"),IF(AND(ISNUMBER(OFFSET('Water Data'!$C$7,0,10*ROW('Water Data'!C198))),BT204="",ISNUMBER(OFFSET('Water Data'!$C$7,0,10*ROW('Water Data'!C198)))),OFFSET('Water Data'!$C$7,0,10*ROW('Water Data'!C198)),NA())))</f>
        <v>#N/A</v>
      </c>
      <c r="F204" s="119" t="e">
        <f ca="1">+IF(AND(ISNUMBER(OFFSET('Water Data'!$C$10,0,10*ROW('Water Data'!C198))),BU204="Yes"),OFFSET('Water Data'!$C$10,0,10*ROW('Water Data'!C198)),IF(AND(ISNUMBER(OFFSET('Water Data'!$C$10,0,10*ROW('Water Data'!C198))),BU204="No",ISNUMBER(OFFSET('Water Data'!$C$10,0,10*ROW('Water Data'!C198)))),CONCATENATE("[",ROUND(OFFSET('Water Data'!$C$10,0,10*ROW('Water Data'!C198)),0),"]"),IF(AND(ISNUMBER(OFFSET('Water Data'!$C$10,0,10*ROW('Water Data'!C198))),BU204="",ISNUMBER(OFFSET('Water Data'!$C$10,0,10*ROW('Water Data'!C198)))),OFFSET('Water Data'!$C$10,0,10*ROW('Water Data'!C198)),NA())))</f>
        <v>#N/A</v>
      </c>
      <c r="G204" s="119" t="e">
        <f ca="1">+IF(AND(ISNUMBER(OFFSET('Water Data'!$D$5,0,10*ROW('Water Data'!D198))),BV204="Yes"),100-OFFSET('Water Data'!$D$5,0,10*ROW('Water Data'!D198)),IF(AND(ISNUMBER(OFFSET('Water Data'!$D$5,0,10*ROW('Water Data'!D198))),BV204="No",ISNUMBER(OFFSET('Water Data'!$D$5,0,10*ROW('Water Data'!D198)))),CONCATENATE("[",ROUND(100-OFFSET('Water Data'!$D$5,0,10*ROW('Water Data'!D198)),0),"]"),IF(AND(ISNUMBER(OFFSET('Water Data'!$D$5,0,10*ROW('Water Data'!D198))),BV204="",ISNUMBER(OFFSET('Water Data'!$D$5,0,10*ROW('Water Data'!D198)))),100-OFFSET('Water Data'!$D$5,0,10*ROW('Water Data'!D198)),NA())))</f>
        <v>#N/A</v>
      </c>
      <c r="H204" s="119" t="e">
        <f ca="1">+IF(AND(ISNUMBER(OFFSET('Water Data'!$D$7,0,10*ROW('Water Data'!D198))),BW204="Yes"),OFFSET('Water Data'!$D$7,0,10*ROW('Water Data'!D198)),IF(AND(ISNUMBER(OFFSET('Water Data'!$D$7,0,10*ROW('Water Data'!D198))),BW204="No",ISNUMBER(OFFSET('Water Data'!$D$7,0,10*ROW('Water Data'!D198)))),CONCATENATE("[",ROUND(OFFSET('Water Data'!$C$7,0,10*ROW('Water Data'!D198)),0),"]"),IF(AND(ISNUMBER(OFFSET('Water Data'!$D$7,0,10*ROW('Water Data'!D198))),BW204="",ISNUMBER(OFFSET('Water Data'!$D$7,0,10*ROW('Water Data'!D198)))),OFFSET('Water Data'!$D$7,0,10*ROW('Water Data'!D198)),NA())))</f>
        <v>#N/A</v>
      </c>
      <c r="I204" s="119" t="e">
        <f ca="1">+IF(AND(ISNUMBER(OFFSET('Water Data'!$D$10,0,10*ROW('Water Data'!D198))),BX204="Yes"),OFFSET('Water Data'!$D$10,0,10*ROW('Water Data'!D198)),IF(AND(ISNUMBER(OFFSET('Water Data'!$D$10,0,10*ROW('Water Data'!D198))),BX204="No",ISNUMBER(OFFSET('Water Data'!$D$10,0,10*ROW('Water Data'!D198)))),CONCATENATE("[",ROUND(OFFSET('Water Data'!$D$10,0,10*ROW('Water Data'!D198)),0),"]"),IF(AND(ISNUMBER(OFFSET('Water Data'!$D$10,0,10*ROW('Water Data'!D198))),BX204="",ISNUMBER(OFFSET('Water Data'!$D$10,0,10*ROW('Water Data'!D198)))),OFFSET('Water Data'!$D$10,0,10*ROW('Water Data'!D198)),NA())))</f>
        <v>#N/A</v>
      </c>
      <c r="J204" s="119" t="e">
        <f ca="1">+IF(AND(ISNUMBER(OFFSET('Water Data'!$E$5,0,10*ROW('Water Data'!E198))),BY204="Yes"),100-OFFSET('Water Data'!$E$5,0,10*ROW('Water Data'!E198)),IF(AND(ISNUMBER(OFFSET('Water Data'!$E$5,0,10*ROW('Water Data'!E198))),BY204="No",ISNUMBER(OFFSET('Water Data'!$E$5,0,10*ROW('Water Data'!E198)))),CONCATENATE("[",ROUND(100-OFFSET('Water Data'!$E$5,0,10*ROW('Water Data'!E198)),0),"]"),IF(AND(ISNUMBER(OFFSET('Water Data'!$E$5,0,10*ROW('Water Data'!E198))),BY204="",ISNUMBER(OFFSET('Water Data'!$E$5,0,10*ROW('Water Data'!E198)))),100-OFFSET('Water Data'!$E$5,0,10*ROW('Water Data'!E198)),NA())))</f>
        <v>#N/A</v>
      </c>
      <c r="K204" s="119" t="e">
        <f ca="1">+IF(AND(ISNUMBER(OFFSET('Water Data'!$E$7,0,10*ROW('Water Data'!E198))),BZ204="Yes"),OFFSET('Water Data'!$E$7,0,10*ROW('Water Data'!E198)),IF(AND(ISNUMBER(OFFSET('Water Data'!$E$7,0,10*ROW('Water Data'!E198))),BZ204="No",ISNUMBER(OFFSET('Water Data'!$E$7,0,10*ROW('Water Data'!E198)))),CONCATENATE("[",ROUND(OFFSET('Water Data'!$E$7,0,10*ROW('Water Data'!E198)),0),"]"),IF(AND(ISNUMBER(OFFSET('Water Data'!$E$7,0,10*ROW('Water Data'!E198))),BZ204="",ISNUMBER(OFFSET('Water Data'!$E$7,0,10*ROW('Water Data'!E198)))),OFFSET('Water Data'!$E$7,0,10*ROW('Water Data'!E198)),NA())))</f>
        <v>#N/A</v>
      </c>
      <c r="L204" s="119" t="e">
        <f ca="1">+IF(AND(ISNUMBER(OFFSET('Water Data'!$E$10,0,10*ROW('Water Data'!E198))),CA204="Yes"),OFFSET('Water Data'!$E$10,0,10*ROW('Water Data'!E198)),IF(AND(ISNUMBER(OFFSET('Water Data'!$E$10,0,10*ROW('Water Data'!E198))),CA204="No",ISNUMBER(OFFSET('Water Data'!$E$10,0,10*ROW('Water Data'!E198)))),CONCATENATE("[",ROUND(OFFSET('Water Data'!$E$10,0,10*ROW('Water Data'!E198)),0),"]"),IF(AND(ISNUMBER(OFFSET('Water Data'!$E$10,0,10*ROW('Water Data'!E198))),CA204="",ISNUMBER(OFFSET('Water Data'!$E$10,0,10*ROW('Water Data'!E198)))),OFFSET('Water Data'!$E$10,0,10*ROW('Water Data'!E198)),NA())))</f>
        <v>#N/A</v>
      </c>
      <c r="M204" s="119" t="e">
        <f ca="1">+IF(AND(ISNUMBER(OFFSET('Water Data'!$F$5,0,10*ROW('Water Data'!F198))),CB204="Yes"),100-OFFSET('Water Data'!$F$5,0,10*ROW('Water Data'!F198)),IF(AND(ISNUMBER(OFFSET('Water Data'!$F$5,0,10*ROW('Water Data'!F198))),CB204="No",ISNUMBER(OFFSET('Water Data'!$F$5,0,10*ROW('Water Data'!F198)))),CONCATENATE("[",ROUND(100-OFFSET('Water Data'!$F$5,0,10*ROW('Water Data'!F198)),0),"]"),IF(AND(ISNUMBER(OFFSET('Water Data'!$F$5,0,10*ROW('Water Data'!F198))),CB204="",ISNUMBER(OFFSET('Water Data'!$F$5,0,10*ROW('Water Data'!F198)))),100-OFFSET('Water Data'!$F$5,0,10*ROW('Water Data'!F198)),NA())))</f>
        <v>#N/A</v>
      </c>
      <c r="N204" s="119" t="e">
        <f ca="1">+IF(AND(ISNUMBER(OFFSET('Water Data'!$F$7,0,10*ROW('Water Data'!F198))),CC204="Yes"),OFFSET('Water Data'!$F$7,0,10*ROW('Water Data'!F198)),IF(AND(ISNUMBER(OFFSET('Water Data'!$F$7,0,10*ROW('Water Data'!F198))),CC204="No",ISNUMBER(OFFSET('Water Data'!$F$7,0,10*ROW('Water Data'!F198)))),CONCATENATE("[",ROUND(OFFSET('Water Data'!$F$7,0,10*ROW('Water Data'!F198)),0),"]"),IF(AND(ISNUMBER(OFFSET('Water Data'!$F$7,0,10*ROW('Water Data'!F198))),CC204="",ISNUMBER(OFFSET('Water Data'!$F$7,0,10*ROW('Water Data'!F198)))),OFFSET('Water Data'!$F$7,0,10*ROW('Water Data'!F198)),NA())))</f>
        <v>#N/A</v>
      </c>
      <c r="O204" s="119" t="e">
        <f ca="1">+IF(AND(ISNUMBER(OFFSET('Water Data'!$F$10,0,10*ROW('Water Data'!F198))),CD204="Yes"),OFFSET('Water Data'!$F$10,0,10*ROW('Water Data'!F198)),IF(AND(ISNUMBER(OFFSET('Water Data'!$F$10,0,10*ROW('Water Data'!F198))),CD204="No",ISNUMBER(OFFSET('Water Data'!$F$10,0,10*ROW('Water Data'!F198)))),CONCATENATE("[",ROUND(OFFSET('Water Data'!$F$10,0,10*ROW('Water Data'!F198)),0),"]"),IF(AND(ISNUMBER(OFFSET('Water Data'!$F$10,0,10*ROW('Water Data'!F198))),CD204="",ISNUMBER(OFFSET('Water Data'!$F$10,0,10*ROW('Water Data'!F198)))),OFFSET('Water Data'!$F$10,0,10*ROW('Water Data'!F198)),NA())))</f>
        <v>#N/A</v>
      </c>
      <c r="P204" s="119" t="e">
        <f ca="1">+IF(AND(ISNUMBER(OFFSET('Water Data'!$G$5,0,10*ROW('Water Data'!G198))),CE204="Yes"),100-OFFSET('Water Data'!$G$5,0,10*ROW('Water Data'!G198)),IF(AND(ISNUMBER(OFFSET('Water Data'!$G$5,0,10*ROW('Water Data'!G198))),CE204="No",ISNUMBER(OFFSET('Water Data'!$G$5,0,10*ROW('Water Data'!G198)))),CONCATENATE("[",ROUND(100-OFFSET('Water Data'!$G$5,0,10*ROW('Water Data'!G198)),0),"]"),IF(AND(ISNUMBER(OFFSET('Water Data'!$G$5,0,10*ROW('Water Data'!G198))),CE204="",ISNUMBER(OFFSET('Water Data'!$G$5,0,10*ROW('Water Data'!G198)))),100-OFFSET('Water Data'!$G$5,0,10*ROW('Water Data'!G198)),NA())))</f>
        <v>#N/A</v>
      </c>
      <c r="Q204" s="119" t="e">
        <f ca="1">+IF(AND(ISNUMBER(OFFSET('Water Data'!$G$7,0,10*ROW('Water Data'!G198))),CF204="Yes"),OFFSET('Water Data'!$G$7,0,10*ROW('Water Data'!G198)),IF(AND(ISNUMBER(OFFSET('Water Data'!$G$7,0,10*ROW('Water Data'!G198))),CF204="No",ISNUMBER(OFFSET('Water Data'!$G$7,0,10*ROW('Water Data'!G198)))),CONCATENATE("[",ROUND(OFFSET('Water Data'!$G$7,0,10*ROW('Water Data'!G198)),0),"]"),IF(AND(ISNUMBER(OFFSET('Water Data'!$G$7,0,10*ROW('Water Data'!G198))),CF204="",ISNUMBER(OFFSET('Water Data'!$G$7,0,10*ROW('Water Data'!G198)))),OFFSET('Water Data'!$G$7,0,10*ROW('Water Data'!G198)),NA())))</f>
        <v>#N/A</v>
      </c>
      <c r="R204" s="119" t="e">
        <f ca="1">+IF(AND(ISNUMBER(OFFSET('Water Data'!$G$10,0,10*ROW('Water Data'!G198))),CG204="Yes"),OFFSET('Water Data'!$G$10,0,10*ROW('Water Data'!G198)),IF(AND(ISNUMBER(OFFSET('Water Data'!$G$10,0,10*ROW('Water Data'!G198))),CG204="No",ISNUMBER(OFFSET('Water Data'!$G$10,0,10*ROW('Water Data'!G198)))),CONCATENATE("[",ROUND(OFFSET('Water Data'!$G$10,0,10*ROW('Water Data'!G198)),0),"]"),IF(AND(ISNUMBER(OFFSET('Water Data'!$G$10,0,10*ROW('Water Data'!G198))),CG204="",ISNUMBER(OFFSET('Water Data'!$G$10,0,10*ROW('Water Data'!G198)))),OFFSET('Water Data'!$G$10,0,10*ROW('Water Data'!G198)),NA())))</f>
        <v>#N/A</v>
      </c>
      <c r="S204" s="119" t="e">
        <f ca="1">+IF(AND(ISNUMBER(OFFSET('Water Data'!$H$5,0,10*ROW('Water Data'!H198))),CH204="Yes"),100-OFFSET('Water Data'!$H$5,0,10*ROW('Water Data'!H198)),IF(AND(ISNUMBER(OFFSET('Water Data'!$H$5,0,10*ROW('Water Data'!H198))),CH204="No",ISNUMBER(OFFSET('Water Data'!$H$5,0,10*ROW('Water Data'!H198)))),CONCATENATE("[",ROUND(100-OFFSET('Water Data'!$H$5,0,10*ROW('Water Data'!H198)),0),"]"),IF(AND(ISNUMBER(OFFSET('Water Data'!$H$5,0,10*ROW('Water Data'!H198))),CH204="",ISNUMBER(OFFSET('Water Data'!$H$5,0,10*ROW('Water Data'!H198)))),100-OFFSET('Water Data'!$H$5,0,10*ROW('Water Data'!H198)),NA())))</f>
        <v>#N/A</v>
      </c>
      <c r="T204" s="119" t="e">
        <f ca="1">+IF(AND(ISNUMBER(OFFSET('Water Data'!$H$7,0,10*ROW('Water Data'!H198))),CI204="Yes"),OFFSET('Water Data'!$H$7,0,10*ROW('Water Data'!H198)),IF(AND(ISNUMBER(OFFSET('Water Data'!$H$7,0,10*ROW('Water Data'!H198))),CI204="No",ISNUMBER(OFFSET('Water Data'!$H$7,0,10*ROW('Water Data'!H198)))),CONCATENATE("[",ROUND(OFFSET('Water Data'!$H$7,0,10*ROW('Water Data'!H198)),0),"]"),IF(AND(ISNUMBER(OFFSET('Water Data'!$H$7,0,10*ROW('Water Data'!H198))),CI204="",ISNUMBER(OFFSET('Water Data'!$H$7,0,10*ROW('Water Data'!H198)))),OFFSET('Water Data'!$H$7,0,10*ROW('Water Data'!H198)),NA())))</f>
        <v>#N/A</v>
      </c>
      <c r="U204" s="119" t="e">
        <f ca="1">+IF(AND(ISNUMBER(OFFSET('Water Data'!$H$10,0,10*ROW('Water Data'!H198))),CJ204="Yes"),OFFSET('Water Data'!$H$10,0,10*ROW('Water Data'!H198)),IF(AND(ISNUMBER(OFFSET('Water Data'!$H$10,0,10*ROW('Water Data'!H198))),CJ204="No",ISNUMBER(OFFSET('Water Data'!$H$10,0,10*ROW('Water Data'!H198)))),CONCATENATE("[",ROUND(OFFSET('Water Data'!$H$10,0,10*ROW('Water Data'!H198)),0),"]"),IF(AND(ISNUMBER(OFFSET('Water Data'!$H$10,0,10*ROW('Water Data'!H198))),CJ204="",ISNUMBER(OFFSET('Water Data'!$H$10,0,10*ROW('Water Data'!H198)))),OFFSET('Water Data'!$H$10,0,10*ROW('Water Data'!H198)),NA())))</f>
        <v>#N/A</v>
      </c>
      <c r="V204" s="120" t="e">
        <f ca="1">+IF(AND(ISNUMBER(OFFSET('Sanitation Data'!$C$5,0,10*ROW('Sanitation Data'!C198))),CK204="Yes"),100-OFFSET('Sanitation Data'!$C$5,0,10*ROW('Sanitation Data'!C198)),IF(AND(ISNUMBER(OFFSET('Sanitation Data'!$C$5,0,10*ROW('Sanitation Data'!C198))),CK204="No",ISNUMBER(OFFSET('Sanitation Data'!$C$5,0,10*ROW('Sanitation Data'!C198)))),CONCATENATE("[",ROUND(100-OFFSET('Sanitation Data'!$C$5,0,10*ROW('Sanitation Data'!C198)),0),"]"),IF(AND(ISNUMBER(OFFSET('Sanitation Data'!$C$5,0,10*ROW('Sanitation Data'!C198))),CK204="",ISNUMBER(OFFSET('Sanitation Data'!$C$5,0,10*ROW('Sanitation Data'!C198)))),100-OFFSET('Sanitation Data'!$C$5,0,10*ROW('Sanitation Data'!C198)),NA())))</f>
        <v>#N/A</v>
      </c>
      <c r="W204" s="120" t="e">
        <f ca="1">+IF(AND(ISNUMBER(OFFSET('Sanitation Data'!$C$7,0,10*ROW('Sanitation Data'!C198))),CL204="Yes"),OFFSET('Sanitation Data'!$C$7,0,10*ROW('Sanitation Data'!C198)),IF(AND(ISNUMBER(OFFSET('Sanitation Data'!$C$7,0,10*ROW('Sanitation Data'!C198))),CL204="No",ISNUMBER(OFFSET('Sanitation Data'!$C$7,0,10*ROW('Sanitation Data'!C198)))),CONCATENATE("[",ROUND(OFFSET('Sanitation Data'!$C$7,0,10*ROW('Sanitation Data'!C198)),0),"]"),IF(AND(ISNUMBER(OFFSET('Sanitation Data'!$C$7,0,10*ROW('Sanitation Data'!C198))),CL204="",ISNUMBER(OFFSET('Sanitation Data'!$C$7,0,10*ROW('Sanitation Data'!C198)))),OFFSET('Sanitation Data'!$C$7,0,10*ROW('Sanitation Data'!C198)),NA())))</f>
        <v>#N/A</v>
      </c>
      <c r="X204" s="120" t="e">
        <f ca="1">+IF(AND(ISNUMBER(OFFSET('Sanitation Data'!$C$11,0,10*ROW('Sanitation Data'!C198))),CM204="Yes"),OFFSET('Sanitation Data'!$C$11,0,10*ROW('Sanitation Data'!C198)),IF(AND(ISNUMBER(OFFSET('Sanitation Data'!$C$11,0,10*ROW('Sanitation Data'!C198))),CM204="No",ISNUMBER(OFFSET('Sanitation Data'!$C$11,0,10*ROW('Sanitation Data'!C198)))),CONCATENATE("[",ROUND(OFFSET('Sanitation Data'!$C$11,0,10*ROW('Sanitation Data'!C198)),0),"]"),IF(AND(ISNUMBER(OFFSET('Sanitation Data'!$C$11,0,10*ROW('Sanitation Data'!C198))),CM204="",ISNUMBER(OFFSET('Sanitation Data'!$C$11,0,10*ROW('Sanitation Data'!C198)))),OFFSET('Sanitation Data'!$C$11,0,10*ROW('Sanitation Data'!C198)),NA())))</f>
        <v>#N/A</v>
      </c>
      <c r="Y204" s="120" t="e">
        <f ca="1">+IF(AND(ISNUMBER(OFFSET('Sanitation Data'!$C$12,0,10*ROW('Sanitation Data'!C198))),CN204="Yes"),OFFSET('Sanitation Data'!$C$12,0,10*ROW('Sanitation Data'!C198)),IF(AND(ISNUMBER(OFFSET('Sanitation Data'!$C$12,0,10*ROW('Sanitation Data'!C198))),CN204="No",ISNUMBER(OFFSET('Sanitation Data'!$C$12,0,10*ROW('Sanitation Data'!C198)))),CONCATENATE("[",ROUND(OFFSET('Sanitation Data'!$C$12,0,10*ROW('Sanitation Data'!C198)),0),"]"),IF(AND(ISNUMBER(OFFSET('Sanitation Data'!$C$12,0,10*ROW('Sanitation Data'!C198))),CN204="",ISNUMBER(OFFSET('Sanitation Data'!$C$12,0,10*ROW('Sanitation Data'!C198)))),OFFSET('Sanitation Data'!$C$12,0,10*ROW('Sanitation Data'!C198)),NA())))</f>
        <v>#N/A</v>
      </c>
      <c r="Z204" s="120" t="e">
        <f ca="1">+IF(AND(ISNUMBER(OFFSET('Sanitation Data'!$C$13,0,10*ROW('Sanitation Data'!C198))),CO204="Yes"),OFFSET('Sanitation Data'!$C$13,0,10*ROW('Sanitation Data'!C198)),IF(AND(ISNUMBER(OFFSET('Sanitation Data'!$C$13,0,10*ROW('Sanitation Data'!C198))),CO204="No",ISNUMBER(OFFSET('Sanitation Data'!$C$13,0,10*ROW('Sanitation Data'!C198)))),CONCATENATE("[",ROUND(OFFSET('Sanitation Data'!$C$13,0,10*ROW('Sanitation Data'!C198)),0),"]"),IF(AND(ISNUMBER(OFFSET('Sanitation Data'!$C$13,0,10*ROW('Sanitation Data'!C198))),CO204="",ISNUMBER(OFFSET('Sanitation Data'!$C$13,0,10*ROW('Sanitation Data'!C198)))),OFFSET('Sanitation Data'!$C$13,0,10*ROW('Sanitation Data'!C198)),NA())))</f>
        <v>#N/A</v>
      </c>
      <c r="AA204" s="120" t="e">
        <f ca="1">+IF(AND(ISNUMBER(OFFSET('Sanitation Data'!$D$5,0,10*ROW('Sanitation Data'!D198))),CP204="Yes"),100-OFFSET('Sanitation Data'!$D$5,0,10*ROW('Sanitation Data'!D198)),IF(AND(ISNUMBER(OFFSET('Sanitation Data'!$D$5,0,10*ROW('Sanitation Data'!D198))),CP204="No",ISNUMBER(OFFSET('Sanitation Data'!$D$5,0,10*ROW('Sanitation Data'!D198)))),CONCATENATE("[",ROUND(100-OFFSET('Sanitation Data'!$D$5,0,10*ROW('Sanitation Data'!D198)),0),"]"),IF(AND(ISNUMBER(OFFSET('Sanitation Data'!$D$5,0,10*ROW('Sanitation Data'!D198))),CP204="",ISNUMBER(OFFSET('Sanitation Data'!$D$5,0,10*ROW('Sanitation Data'!D198)))),100-OFFSET('Sanitation Data'!$D$5,0,10*ROW('Sanitation Data'!D198)),NA())))</f>
        <v>#N/A</v>
      </c>
      <c r="AB204" s="120" t="e">
        <f ca="1">+IF(AND(ISNUMBER(OFFSET('Sanitation Data'!$D$7,0,10*ROW('Sanitation Data'!D198))),CQ204="Yes"),OFFSET('Sanitation Data'!$D$7,0,10*ROW('Sanitation Data'!G198)),IF(AND(ISNUMBER(OFFSET('Sanitation Data'!$D$7,0,10*ROW('Sanitation Data'!D198))),CQ204="No",ISNUMBER(OFFSET('Sanitation Data'!$D$7,0,10*ROW('Sanitation Data'!D198)))),CONCATENATE("[",ROUND(OFFSET('Sanitation Data'!$D$7,0,10*ROW('Sanitation Data'!D198)),0),"]"),IF(AND(ISNUMBER(OFFSET('Sanitation Data'!$D$7,0,10*ROW('Sanitation Data'!D198))),CQ204="",ISNUMBER(OFFSET('Sanitation Data'!$D$7,0,10*ROW('Sanitation Data'!D198)))),OFFSET('Sanitation Data'!$D$7,0,10*ROW('Sanitation Data'!D198)),NA())))</f>
        <v>#N/A</v>
      </c>
      <c r="AC204" s="120" t="e">
        <f ca="1">+IF(AND(ISNUMBER(OFFSET('Sanitation Data'!$D$11,0,10*ROW('Sanitation Data'!D198))),CR204="Yes"),OFFSET('Sanitation Data'!$D$11,0,10*ROW('Sanitation Data'!D198)),IF(AND(ISNUMBER(OFFSET('Sanitation Data'!$D$11,0,10*ROW('Sanitation Data'!D198))),CR204="No",ISNUMBER(OFFSET('Sanitation Data'!$D$11,0,10*ROW('Sanitation Data'!D198)))),CONCATENATE("[",ROUND(OFFSET('Sanitation Data'!$D$11,0,10*ROW('Sanitation Data'!D198)),0),"]"),IF(AND(ISNUMBER(OFFSET('Sanitation Data'!$D$11,0,10*ROW('Sanitation Data'!D198))),CR204="",ISNUMBER(OFFSET('Sanitation Data'!$D$11,0,10*ROW('Sanitation Data'!D198)))),OFFSET('Sanitation Data'!$D$11,0,10*ROW('Sanitation Data'!D198)),NA())))</f>
        <v>#N/A</v>
      </c>
      <c r="AD204" s="120" t="e">
        <f ca="1">+IF(AND(ISNUMBER(OFFSET('Sanitation Data'!$D$12,0,10*ROW('Sanitation Data'!D198))),CS204="Yes"),OFFSET('Sanitation Data'!$D$12,0,10*ROW('Sanitation Data'!D198)),IF(AND(ISNUMBER(OFFSET('Sanitation Data'!$D$12,0,10*ROW('Sanitation Data'!D198))),CS204="No",ISNUMBER(OFFSET('Sanitation Data'!$D$12,0,10*ROW('Sanitation Data'!D198)))),CONCATENATE("[",ROUND(OFFSET('Sanitation Data'!$D$12,0,10*ROW('Sanitation Data'!D198)),0),"]"),IF(AND(ISNUMBER(OFFSET('Sanitation Data'!$D$12,0,10*ROW('Sanitation Data'!D198))),CS204="",ISNUMBER(OFFSET('Sanitation Data'!$D$12,0,10*ROW('Sanitation Data'!D198)))),OFFSET('Sanitation Data'!$D$12,0,10*ROW('Sanitation Data'!D198)),NA())))</f>
        <v>#N/A</v>
      </c>
      <c r="AE204" s="120" t="e">
        <f ca="1">+IF(AND(ISNUMBER(OFFSET('Sanitation Data'!$D$13,0,10*ROW('Sanitation Data'!D198))),CT204="Yes"),OFFSET('Sanitation Data'!$D$13,0,10*ROW('Sanitation Data'!D198)),IF(AND(ISNUMBER(OFFSET('Sanitation Data'!$D$13,0,10*ROW('Sanitation Data'!D198))),CT204="No",ISNUMBER(OFFSET('Sanitation Data'!$D$13,0,10*ROW('Sanitation Data'!D198)))),CONCATENATE("[",ROUND(OFFSET('Sanitation Data'!$D$13,0,10*ROW('Sanitation Data'!D198)),0),"]"),IF(AND(ISNUMBER(OFFSET('Sanitation Data'!$D$13,0,10*ROW('Sanitation Data'!D198))),CT204="",ISNUMBER(OFFSET('Sanitation Data'!$D$13,0,10*ROW('Sanitation Data'!D198)))),OFFSET('Sanitation Data'!$D$13,0,10*ROW('Sanitation Data'!D198)),NA())))</f>
        <v>#N/A</v>
      </c>
      <c r="AF204" s="120" t="e">
        <f ca="1">+IF(AND(ISNUMBER(OFFSET('Sanitation Data'!$E$5,0,10*ROW('Sanitation Data'!E198))),CU204="Yes"),100-OFFSET('Sanitation Data'!$E$5,0,10*ROW('Sanitation Data'!E198)),IF(AND(ISNUMBER(OFFSET('Sanitation Data'!$E$5,0,10*ROW('Sanitation Data'!E198))),CU204="No",ISNUMBER(OFFSET('Sanitation Data'!$E$5,0,10*ROW('Sanitation Data'!E198)))),CONCATENATE("[",ROUND(100-OFFSET('Sanitation Data'!$E$5,0,10*ROW('Sanitation Data'!E198)),0),"]"),IF(AND(ISNUMBER(OFFSET('Sanitation Data'!$E$5,0,10*ROW('Sanitation Data'!E198))),CU204="",ISNUMBER(OFFSET('Sanitation Data'!$E$5,0,10*ROW('Sanitation Data'!E198)))),100-OFFSET('Sanitation Data'!$E$5,0,10*ROW('Sanitation Data'!E198)),NA())))</f>
        <v>#N/A</v>
      </c>
      <c r="AG204" s="120" t="e">
        <f ca="1">+IF(AND(ISNUMBER(OFFSET('Sanitation Data'!$E$7,0,10*ROW('Sanitation Data'!E198))),CV204="Yes"),OFFSET('Sanitation Data'!$E$7,0,10*ROW('Sanitation Data'!E198)),IF(AND(ISNUMBER(OFFSET('Sanitation Data'!$E$7,0,10*ROW('Sanitation Data'!E198))),CV204="No",ISNUMBER(OFFSET('Sanitation Data'!$E$7,0,10*ROW('Sanitation Data'!E198)))),CONCATENATE("[",ROUND(OFFSET('Sanitation Data'!$E$7,0,10*ROW('Sanitation Data'!E198)),0),"]"),IF(AND(ISNUMBER(OFFSET('Sanitation Data'!$E$7,0,10*ROW('Sanitation Data'!E198))),CV204="",ISNUMBER(OFFSET('Sanitation Data'!$E$7,0,10*ROW('Sanitation Data'!E198)))),OFFSET('Sanitation Data'!$E$7,0,10*ROW('Sanitation Data'!E198)),NA())))</f>
        <v>#N/A</v>
      </c>
      <c r="AH204" s="120" t="e">
        <f ca="1">+IF(AND(ISNUMBER(OFFSET('Sanitation Data'!$E$11,0,10*ROW('Sanitation Data'!E198))),CW204="Yes"),OFFSET('Sanitation Data'!$E$11,0,10*ROW('Sanitation Data'!E198)),IF(AND(ISNUMBER(OFFSET('Sanitation Data'!$E$11,0,10*ROW('Sanitation Data'!E198))),CW204="No",ISNUMBER(OFFSET('Sanitation Data'!$E$11,0,10*ROW('Sanitation Data'!E198)))),CONCATENATE("[",ROUND(OFFSET('Sanitation Data'!$E$11,0,10*ROW('Sanitation Data'!E198)),0),"]"),IF(AND(ISNUMBER(OFFSET('Sanitation Data'!$E$11,0,10*ROW('Sanitation Data'!E198))),CW204="",ISNUMBER(OFFSET('Sanitation Data'!$E$11,0,10*ROW('Sanitation Data'!E198)))),OFFSET('Sanitation Data'!$E$11,0,10*ROW('Sanitation Data'!E198)),NA())))</f>
        <v>#N/A</v>
      </c>
      <c r="AI204" s="120" t="e">
        <f ca="1">+IF(AND(ISNUMBER(OFFSET('Sanitation Data'!$E$12,0,10*ROW('Sanitation Data'!E198))),CX204="Yes"),OFFSET('Sanitation Data'!$E$12,0,10*ROW('Sanitation Data'!E198)),IF(AND(ISNUMBER(OFFSET('Sanitation Data'!$E$12,0,10*ROW('Sanitation Data'!E198))),CX204="No",ISNUMBER(OFFSET('Sanitation Data'!$E$12,0,10*ROW('Sanitation Data'!E198)))),CONCATENATE("[",ROUND(OFFSET('Sanitation Data'!$E$12,0,10*ROW('Sanitation Data'!E198)),0),"]"),IF(AND(ISNUMBER(OFFSET('Sanitation Data'!$E$12,0,10*ROW('Sanitation Data'!E198))),CX204="",ISNUMBER(OFFSET('Sanitation Data'!$E$12,0,10*ROW('Sanitation Data'!E198)))),OFFSET('Sanitation Data'!$E$12,0,10*ROW('Sanitation Data'!E198)),NA())))</f>
        <v>#N/A</v>
      </c>
      <c r="AJ204" s="120" t="e">
        <f ca="1">+IF(AND(ISNUMBER(OFFSET('Sanitation Data'!$E$13,0,10*ROW('Sanitation Data'!E198))),CY204="Yes"),OFFSET('Sanitation Data'!$E$13,0,10*ROW('Sanitation Data'!E198)),IF(AND(ISNUMBER(OFFSET('Sanitation Data'!$E$13,0,10*ROW('Sanitation Data'!E198))),CY204="No",ISNUMBER(OFFSET('Sanitation Data'!$E$13,0,10*ROW('Sanitation Data'!E198)))),CONCATENATE("[",ROUND(OFFSET('Sanitation Data'!$E$13,0,10*ROW('Sanitation Data'!E198)),0),"]"),IF(AND(ISNUMBER(OFFSET('Sanitation Data'!$E$13,0,10*ROW('Sanitation Data'!E198))),CY204="",ISNUMBER(OFFSET('Sanitation Data'!$E$13,0,10*ROW('Sanitation Data'!E198)))),OFFSET('Sanitation Data'!$E$13,0,10*ROW('Sanitation Data'!E198)),NA())))</f>
        <v>#N/A</v>
      </c>
      <c r="AK204" s="120" t="e">
        <f ca="1">+IF(AND(ISNUMBER(OFFSET('Sanitation Data'!$F$5,0,10*ROW('Sanitation Data'!F198))),CZ204="Yes"),100-OFFSET('Sanitation Data'!$F$5,0,10*ROW('Sanitation Data'!F198)),IF(AND(ISNUMBER(OFFSET('Sanitation Data'!$F$5,0,10*ROW('Sanitation Data'!F198))),CZ204="No",ISNUMBER(OFFSET('Sanitation Data'!$F$5,0,10*ROW('Sanitation Data'!F198)))),CONCATENATE("[",ROUND(100-OFFSET('Sanitation Data'!$F$5,0,10*ROW('Sanitation Data'!F198)),0),"]"),IF(AND(ISNUMBER(OFFSET('Sanitation Data'!$F$5,0,10*ROW('Sanitation Data'!F198))),CZ204="",ISNUMBER(OFFSET('Sanitation Data'!$F$5,0,10*ROW('Sanitation Data'!F198)))),100-OFFSET('Sanitation Data'!$F$5,0,10*ROW('Sanitation Data'!F198)),NA())))</f>
        <v>#N/A</v>
      </c>
      <c r="AL204" s="120" t="e">
        <f ca="1">+IF(AND(ISNUMBER(OFFSET('Sanitation Data'!$F$7,0,10*ROW('Sanitation Data'!F198))),DA204="Yes"),OFFSET('Sanitation Data'!$F$7,0,10*ROW('Sanitation Data'!F198)),IF(AND(ISNUMBER(OFFSET('Sanitation Data'!$F$7,0,10*ROW('Sanitation Data'!F198))),DA204="No",ISNUMBER(OFFSET('Sanitation Data'!$F$7,0,10*ROW('Sanitation Data'!F198)))),CONCATENATE("[",ROUND(OFFSET('Sanitation Data'!$F$7,0,10*ROW('Sanitation Data'!F198)),0),"]"),IF(AND(ISNUMBER(OFFSET('Sanitation Data'!$F$7,0,10*ROW('Sanitation Data'!F198))),DA204="",ISNUMBER(OFFSET('Sanitation Data'!$F$7,0,10*ROW('Sanitation Data'!F198)))),OFFSET('Sanitation Data'!$F$7,0,10*ROW('Sanitation Data'!F198)),NA())))</f>
        <v>#N/A</v>
      </c>
      <c r="AM204" s="120" t="e">
        <f ca="1">+IF(AND(ISNUMBER(OFFSET('Sanitation Data'!$F$11,0,10*ROW('Sanitation Data'!F198))),DB204="Yes"),OFFSET('Sanitation Data'!$F$11,0,10*ROW('Sanitation Data'!F198)),IF(AND(ISNUMBER(OFFSET('Sanitation Data'!$F$11,0,10*ROW('Sanitation Data'!F198))),DB204="No",ISNUMBER(OFFSET('Sanitation Data'!$F$11,0,10*ROW('Sanitation Data'!F198)))),CONCATENATE("[",ROUND(OFFSET('Sanitation Data'!$F$11,0,10*ROW('Sanitation Data'!F198)),0),"]"),IF(AND(ISNUMBER(OFFSET('Sanitation Data'!$F$11,0,10*ROW('Sanitation Data'!F198))),DB204="",ISNUMBER(OFFSET('Sanitation Data'!$F$11,0,10*ROW('Sanitation Data'!F198)))),OFFSET('Sanitation Data'!$F$11,0,10*ROW('Sanitation Data'!F198)),NA())))</f>
        <v>#N/A</v>
      </c>
      <c r="AN204" s="120" t="e">
        <f ca="1">+IF(AND(ISNUMBER(OFFSET('Sanitation Data'!$F$12,0,10*ROW('Sanitation Data'!F198))),DC204="Yes"),OFFSET('Sanitation Data'!$F$12,0,10*ROW('Sanitation Data'!F198)),IF(AND(ISNUMBER(OFFSET('Sanitation Data'!$F$12,0,10*ROW('Sanitation Data'!F198))),DC204="No",ISNUMBER(OFFSET('Sanitation Data'!$F$12,0,10*ROW('Sanitation Data'!F198)))),CONCATENATE("[",ROUND(OFFSET('Sanitation Data'!$F$12,0,10*ROW('Sanitation Data'!F198)),0),"]"),IF(AND(ISNUMBER(OFFSET('Sanitation Data'!$F$12,0,10*ROW('Sanitation Data'!F198))),DC204="",ISNUMBER(OFFSET('Sanitation Data'!$F$12,0,10*ROW('Sanitation Data'!F198)))),OFFSET('Sanitation Data'!$F$12,0,10*ROW('Sanitation Data'!F198)),NA())))</f>
        <v>#N/A</v>
      </c>
      <c r="AO204" s="120" t="e">
        <f ca="1">+IF(AND(ISNUMBER(OFFSET('Sanitation Data'!$F$13,0,10*ROW('Sanitation Data'!F198))),DD204="Yes"),OFFSET('Sanitation Data'!$F$13,0,10*ROW('Sanitation Data'!F198)),IF(AND(ISNUMBER(OFFSET('Sanitation Data'!$F$13,0,10*ROW('Sanitation Data'!F198))),DD204="No",ISNUMBER(OFFSET('Sanitation Data'!$F$13,0,10*ROW('Sanitation Data'!F198)))),CONCATENATE("[",ROUND(OFFSET('Sanitation Data'!$F$13,0,10*ROW('Sanitation Data'!F198)),0),"]"),IF(AND(ISNUMBER(OFFSET('Sanitation Data'!$F$13,0,10*ROW('Sanitation Data'!F198))),DD204="",ISNUMBER(OFFSET('Sanitation Data'!$F$13,0,10*ROW('Sanitation Data'!F198)))),OFFSET('Sanitation Data'!$F$13,0,10*ROW('Sanitation Data'!F198)),NA())))</f>
        <v>#N/A</v>
      </c>
      <c r="AP204" s="120" t="e">
        <f ca="1">+IF(AND(ISNUMBER(OFFSET('Sanitation Data'!$G$5,0,10*ROW('Sanitation Data'!G198))),DE204="Yes"),100-OFFSET('Sanitation Data'!$G$5,0,10*ROW('Sanitation Data'!G198)),IF(AND(ISNUMBER(OFFSET('Sanitation Data'!$G$5,0,10*ROW('Sanitation Data'!G198))),DE204="No",ISNUMBER(OFFSET('Sanitation Data'!$G$5,0,10*ROW('Sanitation Data'!G198)))),CONCATENATE("[",ROUND(100-OFFSET('Sanitation Data'!$G$5,0,10*ROW('Sanitation Data'!G198)),0),"]"),IF(AND(ISNUMBER(OFFSET('Sanitation Data'!$G$5,0,10*ROW('Sanitation Data'!G198))),DE204="",ISNUMBER(OFFSET('Sanitation Data'!$G$5,0,10*ROW('Sanitation Data'!G198)))),100-OFFSET('Sanitation Data'!$G$5,0,10*ROW('Sanitation Data'!G198)),NA())))</f>
        <v>#N/A</v>
      </c>
      <c r="AQ204" s="120" t="e">
        <f ca="1">+IF(AND(ISNUMBER(OFFSET('Sanitation Data'!$G$7,0,10*ROW('Sanitation Data'!G198))),DF204="Yes"),OFFSET('Sanitation Data'!$G$7,0,10*ROW('Sanitation Data'!G198)),IF(AND(ISNUMBER(OFFSET('Sanitation Data'!$G$7,0,10*ROW('Sanitation Data'!G198))),DF204="No",ISNUMBER(OFFSET('Sanitation Data'!$G$7,0,10*ROW('Sanitation Data'!G198)))),CONCATENATE("[",ROUND(OFFSET('Sanitation Data'!$G$7,0,10*ROW('Sanitation Data'!G198)),0),"]"),IF(AND(ISNUMBER(OFFSET('Sanitation Data'!$G$7,0,10*ROW('Sanitation Data'!G198))),DF204="",ISNUMBER(OFFSET('Sanitation Data'!$G$7,0,10*ROW('Sanitation Data'!G198)))),OFFSET('Sanitation Data'!$G$7,0,10*ROW('Sanitation Data'!G198)),NA())))</f>
        <v>#N/A</v>
      </c>
      <c r="AR204" s="120" t="e">
        <f ca="1">+IF(AND(ISNUMBER(OFFSET('Sanitation Data'!$G$11,0,10*ROW('Sanitation Data'!G198))),DG204="Yes"),OFFSET('Sanitation Data'!$G$11,0,10*ROW('Sanitation Data'!G198)),IF(AND(ISNUMBER(OFFSET('Sanitation Data'!$G$11,0,10*ROW('Sanitation Data'!G198))),DG204="No",ISNUMBER(OFFSET('Sanitation Data'!$G$11,0,10*ROW('Sanitation Data'!G198)))),CONCATENATE("[",ROUND(OFFSET('Sanitation Data'!$G$11,0,10*ROW('Sanitation Data'!G198)),0),"]"),IF(AND(ISNUMBER(OFFSET('Sanitation Data'!$G$11,0,10*ROW('Sanitation Data'!G198))),DG204="",ISNUMBER(OFFSET('Sanitation Data'!$G$11,0,10*ROW('Sanitation Data'!G198)))),OFFSET('Sanitation Data'!$G$11,0,10*ROW('Sanitation Data'!G198)),NA())))</f>
        <v>#N/A</v>
      </c>
      <c r="AS204" s="120" t="e">
        <f ca="1">+IF(AND(ISNUMBER(OFFSET('Sanitation Data'!$G$12,0,10*ROW('Sanitation Data'!G198))),DH204="Yes"),OFFSET('Sanitation Data'!$G$12,0,10*ROW('Sanitation Data'!G198)),IF(AND(ISNUMBER(OFFSET('Sanitation Data'!$G$12,0,10*ROW('Sanitation Data'!G198))),DH204="No",ISNUMBER(OFFSET('Sanitation Data'!$G$12,0,10*ROW('Sanitation Data'!G198)))),CONCATENATE("[",ROUND(OFFSET('Sanitation Data'!$G$12,0,10*ROW('Sanitation Data'!G198)),0),"]"),IF(AND(ISNUMBER(OFFSET('Sanitation Data'!$G$12,0,10*ROW('Sanitation Data'!G198))),DH204="",ISNUMBER(OFFSET('Sanitation Data'!$G$12,0,10*ROW('Sanitation Data'!G198)))),OFFSET('Sanitation Data'!$G$12,0,10*ROW('Sanitation Data'!G198)),NA())))</f>
        <v>#N/A</v>
      </c>
      <c r="AT204" s="120" t="e">
        <f ca="1">+IF(AND(ISNUMBER(OFFSET('Sanitation Data'!$G$13,0,10*ROW('Sanitation Data'!G198))),DI204="Yes"),OFFSET('Sanitation Data'!$G$13,0,10*ROW('Sanitation Data'!G198)),IF(AND(ISNUMBER(OFFSET('Sanitation Data'!$G$13,0,10*ROW('Sanitation Data'!G198))),DI204="No",ISNUMBER(OFFSET('Sanitation Data'!$G$13,0,10*ROW('Sanitation Data'!G198)))),CONCATENATE("[",ROUND(OFFSET('Sanitation Data'!$G$13,0,10*ROW('Sanitation Data'!G198)),0),"]"),IF(AND(ISNUMBER(OFFSET('Sanitation Data'!$G$13,0,10*ROW('Sanitation Data'!G198))),DI204="",ISNUMBER(OFFSET('Sanitation Data'!$G$13,0,10*ROW('Sanitation Data'!G198)))),OFFSET('Sanitation Data'!$G$13,0,10*ROW('Sanitation Data'!G198)),NA())))</f>
        <v>#N/A</v>
      </c>
      <c r="AU204" s="120" t="e">
        <f ca="1">+IF(AND(ISNUMBER(OFFSET('Sanitation Data'!$H$5,0,10*ROW('Sanitation Data'!H198))),DJ204="Yes"),100-OFFSET('Sanitation Data'!$H$5,0,10*ROW('Sanitation Data'!H198)),IF(AND(ISNUMBER(OFFSET('Sanitation Data'!$H$5,0,10*ROW('Sanitation Data'!H198))),DJ204="No",ISNUMBER(OFFSET('Sanitation Data'!$H$5,0,10*ROW('Sanitation Data'!H198)))),CONCATENATE("[",ROUND(100-OFFSET('Sanitation Data'!$H$5,0,10*ROW('Sanitation Data'!H198)),0),"]"),IF(AND(ISNUMBER(OFFSET('Sanitation Data'!$H$5,0,10*ROW('Sanitation Data'!H198))),DJ204="",ISNUMBER(OFFSET('Sanitation Data'!$H$5,0,10*ROW('Sanitation Data'!H198)))),100-OFFSET('Sanitation Data'!$H$5,0,10*ROW('Sanitation Data'!H198)),NA())))</f>
        <v>#N/A</v>
      </c>
      <c r="AV204" s="120" t="e">
        <f ca="1">+IF(AND(ISNUMBER(OFFSET('Sanitation Data'!$H$7,0,10*ROW('Sanitation Data'!H198))),DK204="Yes"),OFFSET('Sanitation Data'!$H$7,0,10*ROW('Sanitation Data'!H198)),IF(AND(ISNUMBER(OFFSET('Sanitation Data'!$H$7,0,10*ROW('Sanitation Data'!H198))),DK204="No",ISNUMBER(OFFSET('Sanitation Data'!$H$7,0,10*ROW('Sanitation Data'!H198)))),CONCATENATE("[",ROUND(OFFSET('Sanitation Data'!$H$7,0,10*ROW('Sanitation Data'!H198)),0),"]"),IF(AND(ISNUMBER(OFFSET('Sanitation Data'!$H$7,0,10*ROW('Sanitation Data'!H198))),DK204="",ISNUMBER(OFFSET('Sanitation Data'!$H$7,0,10*ROW('Sanitation Data'!H198)))),OFFSET('Sanitation Data'!$H$7,0,10*ROW('Sanitation Data'!H198)),NA())))</f>
        <v>#N/A</v>
      </c>
      <c r="AW204" s="120" t="e">
        <f ca="1">+IF(AND(ISNUMBER(OFFSET('Sanitation Data'!$H$11,0,10*ROW('Sanitation Data'!H198))),DL204="Yes"),OFFSET('Sanitation Data'!$H$11,0,10*ROW('Sanitation Data'!H198)),IF(AND(ISNUMBER(OFFSET('Sanitation Data'!$H$11,0,10*ROW('Sanitation Data'!H198))),DL204="No",ISNUMBER(OFFSET('Sanitation Data'!$H$11,0,10*ROW('Sanitation Data'!H198)))),CONCATENATE("[",ROUND(OFFSET('Sanitation Data'!$H$11,0,10*ROW('Sanitation Data'!H198)),0),"]"),IF(AND(ISNUMBER(OFFSET('Sanitation Data'!$H$11,0,10*ROW('Sanitation Data'!H198))),DL204="",ISNUMBER(OFFSET('Sanitation Data'!$H$11,0,10*ROW('Sanitation Data'!H198)))),OFFSET('Sanitation Data'!$H$11,0,10*ROW('Sanitation Data'!H198)),NA())))</f>
        <v>#N/A</v>
      </c>
      <c r="AX204" s="120" t="e">
        <f ca="1">+IF(AND(ISNUMBER(OFFSET('Sanitation Data'!$H$12,0,10*ROW('Sanitation Data'!H198))),DM204="Yes"),OFFSET('Sanitation Data'!$H$12,0,10*ROW('Sanitation Data'!H198)),IF(AND(ISNUMBER(OFFSET('Sanitation Data'!$H$12,0,10*ROW('Sanitation Data'!H198))),DM204="No",ISNUMBER(OFFSET('Sanitation Data'!$H$12,0,10*ROW('Sanitation Data'!H198)))),CONCATENATE("[",ROUND(OFFSET('Sanitation Data'!$H$12,0,10*ROW('Sanitation Data'!H198)),0),"]"),IF(AND(ISNUMBER(OFFSET('Sanitation Data'!$H$12,0,10*ROW('Sanitation Data'!H198))),DM204="",ISNUMBER(OFFSET('Sanitation Data'!$H$12,0,10*ROW('Sanitation Data'!H198)))),OFFSET('Sanitation Data'!$H$12,0,10*ROW('Sanitation Data'!H198)),NA())))</f>
        <v>#N/A</v>
      </c>
      <c r="AY204" s="120" t="e">
        <f ca="1">+IF(AND(ISNUMBER(OFFSET('Sanitation Data'!$H$13,0,10*ROW('Sanitation Data'!H198))),DN204="Yes"),OFFSET('Sanitation Data'!$H$13,0,10*ROW('Sanitation Data'!H198)),IF(AND(ISNUMBER(OFFSET('Sanitation Data'!$H$13,0,10*ROW('Sanitation Data'!H198))),DN204="No",ISNUMBER(OFFSET('Sanitation Data'!$H$13,0,10*ROW('Sanitation Data'!H198)))),CONCATENATE("[",ROUND(OFFSET('Sanitation Data'!$H$13,0,10*ROW('Sanitation Data'!H198)),0),"]"),IF(AND(ISNUMBER(OFFSET('Sanitation Data'!$H$13,0,10*ROW('Sanitation Data'!H198))),DN204="",ISNUMBER(OFFSET('Sanitation Data'!$H$13,0,10*ROW('Sanitation Data'!H198)))),OFFSET('Sanitation Data'!$H$13,0,10*ROW('Sanitation Data'!H198)),NA())))</f>
        <v>#N/A</v>
      </c>
      <c r="AZ204" s="121" t="e">
        <f ca="1">+IF(AND(ISNUMBER(OFFSET('Hygiene Data'!$C$6,0,10*ROW('Hygiene Data'!C198))),DO204="Yes"),OFFSET('Hygiene Data'!$C$6,0,10*ROW('Hygiene Data'!C198)),IF(AND(ISNUMBER(OFFSET('Hygiene Data'!$C$6,0,10*ROW('Hygiene Data'!C198))),DO204="No",ISNUMBER(OFFSET('Hygiene Data'!$C$6,0,10*ROW('Hygiene Data'!C198)))),CONCATENATE("[",ROUND(OFFSET('Hygiene Data'!$C$6,0,10*ROW('Hygiene Data'!C198)),0),"]"),IF(AND(ISNUMBER(OFFSET('Hygiene Data'!$C$6,0,10*ROW('Hygiene Data'!C198))),DO204="",ISNUMBER(OFFSET('Hygiene Data'!$C$6,0,10*ROW('Hygiene Data'!C198)))),OFFSET('Hygiene Data'!$C$6,0,10*ROW('Hygiene Data'!C198)),NA())))</f>
        <v>#N/A</v>
      </c>
      <c r="BA204" s="121" t="e">
        <f ca="1">+IF(AND(ISNUMBER(OFFSET('Hygiene Data'!$C$8,0,10*ROW('Hygiene Data'!C198))),DP204="Yes"),OFFSET('Hygiene Data'!$C$8,0,10*ROW('Hygiene Data'!C198)),IF(AND(ISNUMBER(OFFSET('Hygiene Data'!$C$8,0,10*ROW('Hygiene Data'!C198))),DP204="No",ISNUMBER(OFFSET('Hygiene Data'!$C$8,0,10*ROW('Hygiene Data'!C198)))),CONCATENATE("[",ROUND(OFFSET('Hygiene Data'!$C$8,0,10*ROW('Hygiene Data'!C198)),0),"]"),IF(AND(ISNUMBER(OFFSET('Hygiene Data'!$C$8,0,10*ROW('Hygiene Data'!C198))),DP204="",ISNUMBER(OFFSET('Hygiene Data'!$C$8,0,10*ROW('Hygiene Data'!C198)))),OFFSET('Hygiene Data'!$C$8,0,10*ROW('Hygiene Data'!C198)),NA())))</f>
        <v>#N/A</v>
      </c>
      <c r="BB204" s="121" t="e">
        <f ca="1">+IF(AND(ISNUMBER(OFFSET('Hygiene Data'!$C$10,0,10*ROW('Hygiene Data'!C198))),DQ204="Yes"),OFFSET('Hygiene Data'!$C$10,0,10*ROW('Hygiene Data'!C198)),IF(AND(ISNUMBER(OFFSET('Hygiene Data'!$C$10,0,10*ROW('Hygiene Data'!C198))),DQ204="No",ISNUMBER(OFFSET('Hygiene Data'!$C$10,0,10*ROW('Hygiene Data'!C198)))),CONCATENATE("[",ROUND(OFFSET('Hygiene Data'!$C$10,0,10*ROW('Hygiene Data'!C198)),0),"]"),IF(AND(ISNUMBER(OFFSET('Hygiene Data'!$C$10,0,10*ROW('Hygiene Data'!C198))),DQ204="",ISNUMBER(OFFSET('Hygiene Data'!$C$10,0,10*ROW('Hygiene Data'!C198)))),OFFSET('Hygiene Data'!$C$10,0,10*ROW('Hygiene Data'!C198)),NA())))</f>
        <v>#N/A</v>
      </c>
      <c r="BC204" s="121" t="e">
        <f ca="1">+IF(AND(ISNUMBER(OFFSET('Hygiene Data'!$D$6,0,10*ROW('Hygiene Data'!D198))),DR204="Yes"),OFFSET('Hygiene Data'!$D$6,0,10*ROW('Hygiene Data'!D198)),IF(AND(ISNUMBER(OFFSET('Hygiene Data'!$D$6,0,10*ROW('Hygiene Data'!D198))),DR204="No",ISNUMBER(OFFSET('Hygiene Data'!$D$6,0,10*ROW('Hygiene Data'!D198)))),CONCATENATE("[",ROUND(OFFSET('Hygiene Data'!$D$6,0,10*ROW('Hygiene Data'!D198)),0),"]"),IF(AND(ISNUMBER(OFFSET('Hygiene Data'!$D$6,0,10*ROW('Hygiene Data'!D198))),DR204="",ISNUMBER(OFFSET('Hygiene Data'!$D$6,0,10*ROW('Hygiene Data'!D198)))),OFFSET('Hygiene Data'!$D$6,0,10*ROW('Hygiene Data'!D198)),NA())))</f>
        <v>#N/A</v>
      </c>
      <c r="BD204" s="121" t="e">
        <f ca="1">+IF(AND(ISNUMBER(OFFSET('Hygiene Data'!$D$8,0,10*ROW('Hygiene Data'!D198))),DS204="Yes"),OFFSET('Hygiene Data'!$D$8,0,10*ROW('Hygiene Data'!D198)),IF(AND(ISNUMBER(OFFSET('Hygiene Data'!$D$8,0,10*ROW('Hygiene Data'!D198))),DS204="No",ISNUMBER(OFFSET('Hygiene Data'!$D$8,0,10*ROW('Hygiene Data'!D198)))),CONCATENATE("[",ROUND(OFFSET('Hygiene Data'!$D$8,0,10*ROW('Hygiene Data'!D198)),0),"]"),IF(AND(ISNUMBER(OFFSET('Hygiene Data'!$D$8,0,10*ROW('Hygiene Data'!D198))),DS204="",ISNUMBER(OFFSET('Hygiene Data'!$D$8,0,10*ROW('Hygiene Data'!D198)))),OFFSET('Hygiene Data'!$D$8,0,10*ROW('Hygiene Data'!D198)),NA())))</f>
        <v>#N/A</v>
      </c>
      <c r="BE204" s="121" t="e">
        <f ca="1">+IF(AND(ISNUMBER(OFFSET('Hygiene Data'!$D$10,0,10*ROW('Hygiene Data'!D198))),DT204="Yes"),OFFSET('Hygiene Data'!$D$10,0,10*ROW('Hygiene Data'!D198)),IF(AND(ISNUMBER(OFFSET('Hygiene Data'!$D$10,0,10*ROW('Hygiene Data'!D198))),DT204="No",ISNUMBER(OFFSET('Hygiene Data'!$D$10,0,10*ROW('Hygiene Data'!D198)))),CONCATENATE("[",ROUND(OFFSET('Hygiene Data'!$D$10,0,10*ROW('Hygiene Data'!D198)),0),"]"),IF(AND(ISNUMBER(OFFSET('Hygiene Data'!$D$10,0,10*ROW('Hygiene Data'!D198))),DT204="",ISNUMBER(OFFSET('Hygiene Data'!$D$10,0,10*ROW('Hygiene Data'!D198)))),OFFSET('Hygiene Data'!$D$10,0,10*ROW('Hygiene Data'!D198)),NA())))</f>
        <v>#N/A</v>
      </c>
      <c r="BF204" s="121" t="e">
        <f ca="1">+IF(AND(ISNUMBER(OFFSET('Hygiene Data'!$E$6,0,10*ROW('Hygiene Data'!E198))),DU204="Yes"),OFFSET('Hygiene Data'!$E$6,0,10*ROW('Hygiene Data'!E198)),IF(AND(ISNUMBER(OFFSET('Hygiene Data'!$E$6,0,10*ROW('Hygiene Data'!E198))),DU204="No",ISNUMBER(OFFSET('Hygiene Data'!$E$6,0,10*ROW('Hygiene Data'!E198)))),CONCATENATE("[",ROUND(OFFSET('Hygiene Data'!$E$6,0,10*ROW('Hygiene Data'!E198)),0),"]"),IF(AND(ISNUMBER(OFFSET('Hygiene Data'!$E$6,0,10*ROW('Hygiene Data'!E198))),DU204="",ISNUMBER(OFFSET('Hygiene Data'!$E$6,0,10*ROW('Hygiene Data'!E198)))),OFFSET('Hygiene Data'!$E$6,0,10*ROW('Hygiene Data'!E198)),NA())))</f>
        <v>#N/A</v>
      </c>
      <c r="BG204" s="121" t="e">
        <f ca="1">+IF(AND(ISNUMBER(OFFSET('Hygiene Data'!$E$8,0,10*ROW('Hygiene Data'!E198))),DV204="Yes"),OFFSET('Hygiene Data'!$E$8,0,10*ROW('Hygiene Data'!E198)),IF(AND(ISNUMBER(OFFSET('Hygiene Data'!$E$8,0,10*ROW('Hygiene Data'!E198))),DV204="No",ISNUMBER(OFFSET('Hygiene Data'!$E$8,0,10*ROW('Hygiene Data'!E198)))),CONCATENATE("[",ROUND(OFFSET('Hygiene Data'!$E$8,0,10*ROW('Hygiene Data'!E198)),0),"]"),IF(AND(ISNUMBER(OFFSET('Hygiene Data'!$E$8,0,10*ROW('Hygiene Data'!E198))),DV204="",ISNUMBER(OFFSET('Hygiene Data'!$E$8,0,10*ROW('Hygiene Data'!E198)))),OFFSET('Hygiene Data'!$E$8,0,10*ROW('Hygiene Data'!E198)),NA())))</f>
        <v>#N/A</v>
      </c>
      <c r="BH204" s="121" t="e">
        <f ca="1">+IF(AND(ISNUMBER(OFFSET('Hygiene Data'!$E$10,0,10*ROW('Hygiene Data'!E198))),DW204="Yes"),OFFSET('Hygiene Data'!$E$10,0,10*ROW('Hygiene Data'!E198)),IF(AND(ISNUMBER(OFFSET('Hygiene Data'!$E$10,0,10*ROW('Hygiene Data'!E198))),DW204="No",ISNUMBER(OFFSET('Hygiene Data'!$E$10,0,10*ROW('Hygiene Data'!E198)))),CONCATENATE("[",ROUND(OFFSET('Hygiene Data'!$E$10,0,10*ROW('Hygiene Data'!E198)),0),"]"),IF(AND(ISNUMBER(OFFSET('Hygiene Data'!$E$10,0,10*ROW('Hygiene Data'!E198))),DW204="",ISNUMBER(OFFSET('Hygiene Data'!$E$10,0,10*ROW('Hygiene Data'!E198)))),OFFSET('Hygiene Data'!$E$10,0,10*ROW('Hygiene Data'!E198)),NA())))</f>
        <v>#N/A</v>
      </c>
      <c r="BI204" s="121" t="e">
        <f ca="1">+IF(AND(ISNUMBER(OFFSET('Hygiene Data'!$F$6,0,10*ROW('Hygiene Data'!F198))),DX204="Yes"),OFFSET('Hygiene Data'!$F$6,0,10*ROW('Hygiene Data'!F198)),IF(AND(ISNUMBER(OFFSET('Hygiene Data'!$F$6,0,10*ROW('Hygiene Data'!F198))),DX204="No",ISNUMBER(OFFSET('Hygiene Data'!$F$6,0,10*ROW('Hygiene Data'!F198)))),CONCATENATE("[",ROUND(OFFSET('Hygiene Data'!$F$6,0,10*ROW('Hygiene Data'!F198)),0),"]"),IF(AND(ISNUMBER(OFFSET('Hygiene Data'!$F$6,0,10*ROW('Hygiene Data'!F198))),DX204="",ISNUMBER(OFFSET('Hygiene Data'!$F$6,0,10*ROW('Hygiene Data'!F198)))),OFFSET('Hygiene Data'!$F$6,0,10*ROW('Hygiene Data'!F198)),NA())))</f>
        <v>#N/A</v>
      </c>
      <c r="BJ204" s="121" t="e">
        <f ca="1">+IF(AND(ISNUMBER(OFFSET('Hygiene Data'!$F$8,0,10*ROW('Hygiene Data'!F198))),DY204="Yes"),OFFSET('Hygiene Data'!$F$8,0,10*ROW('Hygiene Data'!F198)),IF(AND(ISNUMBER(OFFSET('Hygiene Data'!$F$8,0,10*ROW('Hygiene Data'!F198))),DY204="No",ISNUMBER(OFFSET('Hygiene Data'!$F$8,0,10*ROW('Hygiene Data'!F198)))),CONCATENATE("[",ROUND(OFFSET('Hygiene Data'!$F$8,0,10*ROW('Hygiene Data'!F198)),0),"]"),IF(AND(ISNUMBER(OFFSET('Hygiene Data'!$F$8,0,10*ROW('Hygiene Data'!F198))),DY204="",ISNUMBER(OFFSET('Hygiene Data'!$F$8,0,10*ROW('Hygiene Data'!F198)))),OFFSET('Hygiene Data'!$F$8,0,10*ROW('Hygiene Data'!F198)),NA())))</f>
        <v>#N/A</v>
      </c>
      <c r="BK204" s="121" t="e">
        <f ca="1">+IF(AND(ISNUMBER(OFFSET('Hygiene Data'!$F$10,0,10*ROW('Hygiene Data'!F198))),DZ204="Yes"),OFFSET('Hygiene Data'!$F$10,0,10*ROW('Hygiene Data'!F198)),IF(AND(ISNUMBER(OFFSET('Hygiene Data'!$F$10,0,10*ROW('Hygiene Data'!F198))),DZ204="No",ISNUMBER(OFFSET('Hygiene Data'!$F$10,0,10*ROW('Hygiene Data'!F198)))),CONCATENATE("[",ROUND(OFFSET('Hygiene Data'!$F$10,0,10*ROW('Hygiene Data'!F198)),0),"]"),IF(AND(ISNUMBER(OFFSET('Hygiene Data'!$F$10,0,10*ROW('Hygiene Data'!F198))),DZ204="",ISNUMBER(OFFSET('Hygiene Data'!$F$10,0,10*ROW('Hygiene Data'!F198)))),OFFSET('Hygiene Data'!$F$10,0,10*ROW('Hygiene Data'!F198)),NA())))</f>
        <v>#N/A</v>
      </c>
      <c r="BL204" s="121" t="e">
        <f ca="1">+IF(AND(ISNUMBER(OFFSET('Hygiene Data'!$G$6,0,10*ROW('Hygiene Data'!G198))),EA204="Yes"),OFFSET('Hygiene Data'!$G$6,0,10*ROW('Hygiene Data'!G198)),IF(AND(ISNUMBER(OFFSET('Hygiene Data'!$G$6,0,10*ROW('Hygiene Data'!G198))),EA204="No",ISNUMBER(OFFSET('Hygiene Data'!$G$6,0,10*ROW('Hygiene Data'!G198)))),CONCATENATE("[",ROUND(OFFSET('Hygiene Data'!$G$6,0,10*ROW('Hygiene Data'!G198)),0),"]"),IF(AND(ISNUMBER(OFFSET('Hygiene Data'!$G$6,0,10*ROW('Hygiene Data'!G198))),EA204="",ISNUMBER(OFFSET('Hygiene Data'!$G$6,0,10*ROW('Hygiene Data'!G198)))),OFFSET('Hygiene Data'!$G$6,0,10*ROW('Hygiene Data'!G198)),NA())))</f>
        <v>#N/A</v>
      </c>
      <c r="BM204" s="121" t="e">
        <f ca="1">+IF(AND(ISNUMBER(OFFSET('Hygiene Data'!$G$8,0,10*ROW('Hygiene Data'!G198))),EB204="Yes"),OFFSET('Hygiene Data'!$G$8,0,10*ROW('Hygiene Data'!G198)),IF(AND(ISNUMBER(OFFSET('Hygiene Data'!$G$8,0,10*ROW('Hygiene Data'!G198))),EB204="No",ISNUMBER(OFFSET('Hygiene Data'!$G$8,0,10*ROW('Hygiene Data'!G198)))),CONCATENATE("[",ROUND(OFFSET('Hygiene Data'!$G$8,0,10*ROW('Hygiene Data'!G198)),0),"]"),IF(AND(ISNUMBER(OFFSET('Hygiene Data'!$G$8,0,10*ROW('Hygiene Data'!G198))),EB204="",ISNUMBER(OFFSET('Hygiene Data'!$G$8,0,10*ROW('Hygiene Data'!G198)))),OFFSET('Hygiene Data'!$G$8,0,10*ROW('Hygiene Data'!G198)),NA())))</f>
        <v>#N/A</v>
      </c>
      <c r="BN204" s="121" t="e">
        <f ca="1">+IF(AND(ISNUMBER(OFFSET('Hygiene Data'!$G$10,0,10*ROW('Hygiene Data'!G198))),EC204="Yes"),OFFSET('Hygiene Data'!$G$10,0,10*ROW('Hygiene Data'!G198)),IF(AND(ISNUMBER(OFFSET('Hygiene Data'!$G$10,0,10*ROW('Hygiene Data'!G198))),EC204="No",ISNUMBER(OFFSET('Hygiene Data'!$G$10,0,10*ROW('Hygiene Data'!G198)))),CONCATENATE("[",ROUND(OFFSET('Hygiene Data'!$G$10,0,10*ROW('Hygiene Data'!G198)),0),"]"),IF(AND(ISNUMBER(OFFSET('Hygiene Data'!$G$10,0,10*ROW('Hygiene Data'!G198))),EC204="",ISNUMBER(OFFSET('Hygiene Data'!$G$10,0,10*ROW('Hygiene Data'!G198)))),OFFSET('Hygiene Data'!$G$10,0,10*ROW('Hygiene Data'!G198)),NA())))</f>
        <v>#N/A</v>
      </c>
      <c r="BO204" s="121" t="e">
        <f ca="1">+IF(AND(ISNUMBER(OFFSET('Hygiene Data'!$H$6,0,10*ROW('Hygiene Data'!H198))),ED204="Yes"),OFFSET('Hygiene Data'!$H$6,0,10*ROW('Hygiene Data'!H198)),IF(AND(ISNUMBER(OFFSET('Hygiene Data'!$H$6,0,10*ROW('Hygiene Data'!H198))),ED204="No",ISNUMBER(OFFSET('Hygiene Data'!$H$6,0,10*ROW('Hygiene Data'!H198)))),CONCATENATE("[",ROUND(OFFSET('Hygiene Data'!$H$6,0,10*ROW('Hygiene Data'!H198)),0),"]"),IF(AND(ISNUMBER(OFFSET('Hygiene Data'!$H$6,0,10*ROW('Hygiene Data'!H198))),ED204="",ISNUMBER(OFFSET('Hygiene Data'!$H$6,0,10*ROW('Hygiene Data'!H198)))),OFFSET('Hygiene Data'!$H$6,0,10*ROW('Hygiene Data'!H198)),NA())))</f>
        <v>#N/A</v>
      </c>
      <c r="BP204" s="121" t="e">
        <f ca="1">+IF(AND(ISNUMBER(OFFSET('Hygiene Data'!$H$8,0,10*ROW('Hygiene Data'!H198))),EE204="Yes"),OFFSET('Hygiene Data'!$H$8,0,10*ROW('Hygiene Data'!H198)),IF(AND(ISNUMBER(OFFSET('Hygiene Data'!$H$8,0,10*ROW('Hygiene Data'!H198))),EE204="No",ISNUMBER(OFFSET('Hygiene Data'!$H$8,0,10*ROW('Hygiene Data'!H198)))),CONCATENATE("[",ROUND(OFFSET('Hygiene Data'!$H$8,0,10*ROW('Hygiene Data'!H198)),0),"]"),IF(AND(ISNUMBER(OFFSET('Hygiene Data'!$H$8,0,10*ROW('Hygiene Data'!H198))),EE204="",ISNUMBER(OFFSET('Hygiene Data'!$H$8,0,10*ROW('Hygiene Data'!H198)))),OFFSET('Hygiene Data'!$H$8,0,10*ROW('Hygiene Data'!H198)),NA())))</f>
        <v>#N/A</v>
      </c>
      <c r="BQ204" s="121" t="e">
        <f ca="1">+IF(AND(ISNUMBER(OFFSET('Hygiene Data'!$H$10,0,10*ROW('Hygiene Data'!H198))),EF204="Yes"),OFFSET('Hygiene Data'!$H$10,0,10*ROW('Hygiene Data'!H198)),IF(AND(ISNUMBER(OFFSET('Hygiene Data'!$H$10,0,10*ROW('Hygiene Data'!H198))),EF204="No",ISNUMBER(OFFSET('Hygiene Data'!$H$10,0,10*ROW('Hygiene Data'!H198)))),CONCATENATE("[",ROUND(OFFSET('Hygiene Data'!$H$10,0,10*ROW('Hygiene Data'!H198)),0),"]"),IF(AND(ISNUMBER(OFFSET('Hygiene Data'!$H$10,0,10*ROW('Hygiene Data'!H198))),EF204="",ISNUMBER(OFFSET('Hygiene Data'!$H$10,0,10*ROW('Hygiene Data'!H198)))),OFFSET('Hygiene Data'!$H$10,0,10*ROW('Hygiene Data'!H198)),NA())))</f>
        <v>#N/A</v>
      </c>
      <c r="BS204" s="28" t="str">
        <f ca="1">+IF(OFFSET('Water Data'!$C$28,0,10*ROW('Water Data'!C198))="","",OFFSET('Water Data'!$C$28,0,10*ROW('Water Data'!C198)))</f>
        <v/>
      </c>
      <c r="BT204" s="28" t="str">
        <f ca="1">+IF(OFFSET('Water Data'!$C$29,0,10*ROW('Water Data'!C198))="","",OFFSET('Water Data'!$C$29,0,10*ROW('Water Data'!C198)))</f>
        <v/>
      </c>
      <c r="BU204" s="28" t="str">
        <f ca="1">+IF(OFFSET('Water Data'!$C$30,0,10*ROW('Water Data'!C198))="","",OFFSET('Water Data'!$C$30,0,10*ROW('Water Data'!C198)))</f>
        <v/>
      </c>
      <c r="BV204" s="28" t="str">
        <f ca="1">+IF(OFFSET('Water Data'!$D$28,0,10*ROW('Water Data'!D198))="","",OFFSET('Water Data'!$D$28,0,10*ROW('Water Data'!D198)))</f>
        <v/>
      </c>
      <c r="BW204" s="28" t="str">
        <f ca="1">+IF(OFFSET('Water Data'!$D$29,0,10*ROW('Water Data'!D198))="","",OFFSET('Water Data'!$D$29,0,10*ROW('Water Data'!D198)))</f>
        <v/>
      </c>
      <c r="BX204" s="28" t="str">
        <f ca="1">+IF(OFFSET('Water Data'!$D$30,0,10*ROW('Water Data'!D198))="","",OFFSET('Water Data'!$D$30,0,10*ROW('Water Data'!D198)))</f>
        <v/>
      </c>
      <c r="BY204" s="28" t="str">
        <f ca="1">+IF(OFFSET('Water Data'!$E$28,0,10*ROW('Water Data'!E198))="","",OFFSET('Water Data'!$E$28,0,10*ROW('Water Data'!E198)))</f>
        <v/>
      </c>
      <c r="BZ204" s="28" t="str">
        <f ca="1">+IF(OFFSET('Water Data'!$E$29,0,10*ROW('Water Data'!E198))="","",OFFSET('Water Data'!$E$29,0,10*ROW('Water Data'!E198)))</f>
        <v/>
      </c>
      <c r="CA204" s="28" t="str">
        <f ca="1">+IF(OFFSET('Water Data'!$E$30,0,10*ROW('Water Data'!E198))="","",OFFSET('Water Data'!$E$30,0,10*ROW('Water Data'!E198)))</f>
        <v/>
      </c>
      <c r="CB204" s="28" t="str">
        <f ca="1">+IF(OFFSET('Water Data'!$F$28,0,10*ROW('Water Data'!F198))="","",OFFSET('Water Data'!$F$28,0,10*ROW('Water Data'!F198)))</f>
        <v/>
      </c>
      <c r="CC204" s="28" t="str">
        <f ca="1">+IF(OFFSET('Water Data'!$F$29,0,10*ROW('Water Data'!F198))="","",OFFSET('Water Data'!$F$29,0,10*ROW('Water Data'!F198)))</f>
        <v/>
      </c>
      <c r="CD204" s="28" t="str">
        <f ca="1">+IF(OFFSET('Water Data'!$F$30,0,10*ROW('Water Data'!F198))="","",OFFSET('Water Data'!$F$30,0,10*ROW('Water Data'!F198)))</f>
        <v/>
      </c>
      <c r="CE204" s="28" t="str">
        <f ca="1">+IF(OFFSET('Water Data'!$G$28,0,10*ROW('Water Data'!G198))="","",OFFSET('Water Data'!$G$28,0,10*ROW('Water Data'!G198)))</f>
        <v/>
      </c>
      <c r="CF204" s="28" t="str">
        <f ca="1">+IF(OFFSET('Water Data'!$G$29,0,10*ROW('Water Data'!G198))="","",OFFSET('Water Data'!$G$29,0,10*ROW('Water Data'!G198)))</f>
        <v/>
      </c>
      <c r="CG204" s="28" t="str">
        <f ca="1">+IF(OFFSET('Water Data'!$G$30,0,10*ROW('Water Data'!G198))="","",OFFSET('Water Data'!$G$30,0,10*ROW('Water Data'!G198)))</f>
        <v/>
      </c>
      <c r="CH204" s="28" t="str">
        <f ca="1">+IF(OFFSET('Water Data'!$H$28,0,10*ROW('Water Data'!H198))="","",OFFSET('Water Data'!$H$28,0,10*ROW('Water Data'!H198)))</f>
        <v/>
      </c>
      <c r="CI204" s="28" t="str">
        <f ca="1">+IF(OFFSET('Water Data'!$H$29,0,10*ROW('Water Data'!H198))="","",OFFSET('Water Data'!$H$29,0,10*ROW('Water Data'!H198)))</f>
        <v/>
      </c>
      <c r="CJ204" s="28" t="str">
        <f ca="1">+IF(OFFSET('Water Data'!$H$30,0,10*ROW('Water Data'!H198))="","",OFFSET('Water Data'!$H$30,0,10*ROW('Water Data'!H198)))</f>
        <v/>
      </c>
      <c r="CK204" s="28" t="str">
        <f ca="1">+IF(OFFSET('Sanitation Data'!$C$29,0,10*ROW('Sanitation Data'!C198))="","",OFFSET('Sanitation Data'!$C$29,0,10*ROW('Sanitation Data'!C198)))</f>
        <v/>
      </c>
      <c r="CL204" s="28" t="str">
        <f ca="1">+IF(OFFSET('Sanitation Data'!$C$30,0,10*ROW('Sanitation Data'!C198))="","",OFFSET('Sanitation Data'!$C$30,0,10*ROW('Sanitation Data'!C198)))</f>
        <v/>
      </c>
      <c r="CM204" s="28" t="str">
        <f ca="1">+IF(OFFSET('Sanitation Data'!$C$31,0,10*ROW('Sanitation Data'!C198))="","",OFFSET('Sanitation Data'!$C$31,0,10*ROW('Sanitation Data'!C198)))</f>
        <v/>
      </c>
      <c r="CN204" s="28" t="str">
        <f ca="1">+IF(OFFSET('Sanitation Data'!$C$32,0,10*ROW('Sanitation Data'!C198))="","",OFFSET('Sanitation Data'!$C$32,0,10*ROW('Sanitation Data'!C198)))</f>
        <v/>
      </c>
      <c r="CO204" s="28" t="str">
        <f ca="1">+IF(OFFSET('Sanitation Data'!$C$33,0,10*ROW('Sanitation Data'!C198))="","",OFFSET('Sanitation Data'!$C$33,0,10*ROW('Sanitation Data'!C198)))</f>
        <v/>
      </c>
      <c r="CP204" s="28" t="str">
        <f ca="1">+IF(OFFSET('Sanitation Data'!$D$29,0,10*ROW('Sanitation Data'!D198))="","",OFFSET('Sanitation Data'!$D$29,0,10*ROW('Sanitation Data'!D198)))</f>
        <v/>
      </c>
      <c r="CQ204" s="28" t="str">
        <f ca="1">+IF(OFFSET('Sanitation Data'!$D$30,0,10*ROW('Sanitation Data'!D198))="","",OFFSET('Sanitation Data'!$D$30,0,10*ROW('Sanitation Data'!D198)))</f>
        <v/>
      </c>
      <c r="CR204" s="28" t="str">
        <f ca="1">+IF(OFFSET('Sanitation Data'!$D$31,0,10*ROW('Sanitation Data'!D198))="","",OFFSET('Sanitation Data'!$D$31,0,10*ROW('Sanitation Data'!D198)))</f>
        <v/>
      </c>
      <c r="CS204" s="28" t="str">
        <f ca="1">+IF(OFFSET('Sanitation Data'!$D$32,0,10*ROW('Sanitation Data'!D198))="","",OFFSET('Sanitation Data'!$D$32,0,10*ROW('Sanitation Data'!D198)))</f>
        <v/>
      </c>
      <c r="CT204" s="28" t="str">
        <f ca="1">+IF(OFFSET('Sanitation Data'!$D$33,0,10*ROW('Sanitation Data'!D198))="","",OFFSET('Sanitation Data'!$D$33,0,10*ROW('Sanitation Data'!D198)))</f>
        <v/>
      </c>
      <c r="CU204" s="28" t="str">
        <f ca="1">+IF(OFFSET('Sanitation Data'!$E$29,0,10*ROW('Sanitation Data'!E198))="","",OFFSET('Sanitation Data'!$E$29,0,10*ROW('Sanitation Data'!E198)))</f>
        <v/>
      </c>
      <c r="CV204" s="28" t="str">
        <f ca="1">+IF(OFFSET('Sanitation Data'!$E$30,0,10*ROW('Sanitation Data'!E198))="","",OFFSET('Sanitation Data'!$E$30,0,10*ROW('Sanitation Data'!E198)))</f>
        <v/>
      </c>
      <c r="CW204" s="28" t="str">
        <f ca="1">+IF(OFFSET('Sanitation Data'!$E$31,0,10*ROW('Sanitation Data'!E198))="","",OFFSET('Sanitation Data'!$E$31,0,10*ROW('Sanitation Data'!E198)))</f>
        <v/>
      </c>
      <c r="CX204" s="28" t="str">
        <f ca="1">+IF(OFFSET('Sanitation Data'!$E$32,0,10*ROW('Sanitation Data'!E198))="","",OFFSET('Sanitation Data'!$E$32,0,10*ROW('Sanitation Data'!E198)))</f>
        <v/>
      </c>
      <c r="CY204" s="28" t="str">
        <f ca="1">+IF(OFFSET('Sanitation Data'!$E$33,0,10*ROW('Sanitation Data'!E198))="","",OFFSET('Sanitation Data'!$E$33,0,10*ROW('Sanitation Data'!E198)))</f>
        <v/>
      </c>
      <c r="CZ204" s="28" t="str">
        <f ca="1">+IF(OFFSET('Sanitation Data'!$F$29,0,10*ROW('Sanitation Data'!F198))="","",OFFSET('Sanitation Data'!$F$29,0,10*ROW('Sanitation Data'!F198)))</f>
        <v/>
      </c>
      <c r="DA204" s="28" t="str">
        <f ca="1">+IF(OFFSET('Sanitation Data'!$F$30,0,10*ROW('Sanitation Data'!F198))="","",OFFSET('Sanitation Data'!$F$30,0,10*ROW('Sanitation Data'!F198)))</f>
        <v/>
      </c>
      <c r="DB204" s="28" t="str">
        <f ca="1">+IF(OFFSET('Sanitation Data'!$F$31,0,10*ROW('Sanitation Data'!F198))="","",OFFSET('Sanitation Data'!$F$31,0,10*ROW('Sanitation Data'!F198)))</f>
        <v/>
      </c>
      <c r="DC204" s="28" t="str">
        <f ca="1">+IF(OFFSET('Sanitation Data'!$F$32,0,10*ROW('Sanitation Data'!F198))="","",OFFSET('Sanitation Data'!$F$32,0,10*ROW('Sanitation Data'!F198)))</f>
        <v/>
      </c>
      <c r="DD204" s="28" t="str">
        <f ca="1">+IF(OFFSET('Sanitation Data'!$F$33,0,10*ROW('Sanitation Data'!F198))="","",OFFSET('Sanitation Data'!$F$33,0,10*ROW('Sanitation Data'!F198)))</f>
        <v/>
      </c>
      <c r="DE204" s="28" t="str">
        <f ca="1">+IF(OFFSET('Sanitation Data'!$G$29,0,10*ROW('Sanitation Data'!G198))="","",OFFSET('Sanitation Data'!$G$29,0,10*ROW('Sanitation Data'!G198)))</f>
        <v/>
      </c>
      <c r="DF204" s="28" t="str">
        <f ca="1">+IF(OFFSET('Sanitation Data'!$G$30,0,10*ROW('Sanitation Data'!G198))="","",OFFSET('Sanitation Data'!$G$30,0,10*ROW('Sanitation Data'!G198)))</f>
        <v/>
      </c>
      <c r="DG204" s="28" t="str">
        <f ca="1">+IF(OFFSET('Sanitation Data'!$G$31,0,10*ROW('Sanitation Data'!G198))="","",OFFSET('Sanitation Data'!$G$31,0,10*ROW('Sanitation Data'!G198)))</f>
        <v/>
      </c>
      <c r="DH204" s="28" t="str">
        <f ca="1">+IF(OFFSET('Sanitation Data'!$G$32,0,10*ROW('Sanitation Data'!G198))="","",OFFSET('Sanitation Data'!$G$32,0,10*ROW('Sanitation Data'!G198)))</f>
        <v/>
      </c>
      <c r="DI204" s="28" t="str">
        <f ca="1">+IF(OFFSET('Sanitation Data'!$G$33,0,10*ROW('Sanitation Data'!G198))="","",OFFSET('Sanitation Data'!$G$33,0,10*ROW('Sanitation Data'!G198)))</f>
        <v/>
      </c>
      <c r="DJ204" s="28" t="str">
        <f ca="1">+IF(OFFSET('Sanitation Data'!$H$29,0,10*ROW('Sanitation Data'!H198))="","",OFFSET('Sanitation Data'!$H$29,0,10*ROW('Sanitation Data'!H198)))</f>
        <v/>
      </c>
      <c r="DK204" s="28" t="str">
        <f ca="1">+IF(OFFSET('Sanitation Data'!$H$30,0,10*ROW('Sanitation Data'!H198))="","",OFFSET('Sanitation Data'!$H$30,0,10*ROW('Sanitation Data'!H198)))</f>
        <v/>
      </c>
      <c r="DL204" s="28" t="str">
        <f ca="1">+IF(OFFSET('Sanitation Data'!$H$31,0,10*ROW('Sanitation Data'!H198))="","",OFFSET('Sanitation Data'!$H$31,0,10*ROW('Sanitation Data'!H198)))</f>
        <v/>
      </c>
      <c r="DM204" s="28" t="str">
        <f ca="1">+IF(OFFSET('Sanitation Data'!$H$32,0,10*ROW('Sanitation Data'!H198))="","",OFFSET('Sanitation Data'!$H$32,0,10*ROW('Sanitation Data'!H198)))</f>
        <v/>
      </c>
      <c r="DN204" s="28" t="str">
        <f ca="1">+IF(OFFSET('Sanitation Data'!$H$33,0,10*ROW('Sanitation Data'!H198))="","",OFFSET('Sanitation Data'!$H$33,0,10*ROW('Sanitation Data'!H198)))</f>
        <v/>
      </c>
      <c r="DO204" s="28" t="str">
        <f ca="1">+IF(OFFSET('Hygiene Data'!$C$12,0,10*ROW('Hygiene Data'!C198))="","",OFFSET('Hygiene Data'!$C$12,0,10*ROW('Hygiene Data'!C198)))</f>
        <v/>
      </c>
      <c r="DP204" s="28" t="str">
        <f ca="1">+IF(OFFSET('Hygiene Data'!$C$13,0,10*ROW('Hygiene Data'!C198))="","",OFFSET('Hygiene Data'!$C$13,0,10*ROW('Hygiene Data'!C198)))</f>
        <v/>
      </c>
      <c r="DQ204" s="28" t="str">
        <f ca="1">+IF(OFFSET('Hygiene Data'!$C$14,0,10*ROW('Hygiene Data'!C198))="","",OFFSET('Hygiene Data'!$C$14,0,10*ROW('Hygiene Data'!C198)))</f>
        <v/>
      </c>
      <c r="DR204" s="28" t="str">
        <f ca="1">+IF(OFFSET('Hygiene Data'!$D$12,0,10*ROW('Hygiene Data'!D198))="","",OFFSET('Hygiene Data'!$D$12,0,10*ROW('Hygiene Data'!D198)))</f>
        <v/>
      </c>
      <c r="DS204" s="28" t="str">
        <f ca="1">+IF(OFFSET('Hygiene Data'!$D$13,0,10*ROW('Hygiene Data'!D198))="","",OFFSET('Hygiene Data'!$D$13,0,10*ROW('Hygiene Data'!D198)))</f>
        <v/>
      </c>
      <c r="DT204" s="28" t="str">
        <f ca="1">+IF(OFFSET('Hygiene Data'!$D$14,0,10*ROW('Hygiene Data'!D198))="","",OFFSET('Hygiene Data'!$D$14,0,10*ROW('Hygiene Data'!D198)))</f>
        <v/>
      </c>
      <c r="DU204" s="28" t="str">
        <f ca="1">+IF(OFFSET('Hygiene Data'!$E$12,0,10*ROW('Hygiene Data'!E198))="","",OFFSET('Hygiene Data'!$E$12,0,10*ROW('Hygiene Data'!E198)))</f>
        <v/>
      </c>
      <c r="DV204" s="28" t="str">
        <f ca="1">+IF(OFFSET('Hygiene Data'!$E$13,0,10*ROW('Hygiene Data'!E198))="","",OFFSET('Hygiene Data'!$E$13,0,10*ROW('Hygiene Data'!E198)))</f>
        <v/>
      </c>
      <c r="DW204" s="28" t="str">
        <f ca="1">+IF(OFFSET('Hygiene Data'!$E$14,0,10*ROW('Hygiene Data'!E198))="","",OFFSET('Hygiene Data'!$E$14,0,10*ROW('Hygiene Data'!E198)))</f>
        <v/>
      </c>
      <c r="DX204" s="28" t="str">
        <f ca="1">+IF(OFFSET('Hygiene Data'!$F$12,0,10*ROW('Hygiene Data'!F198))="","",OFFSET('Hygiene Data'!$F$12,0,10*ROW('Hygiene Data'!F198)))</f>
        <v/>
      </c>
      <c r="DY204" s="28" t="str">
        <f ca="1">+IF(OFFSET('Hygiene Data'!$F$13,0,10*ROW('Hygiene Data'!F198))="","",OFFSET('Hygiene Data'!$F$13,0,10*ROW('Hygiene Data'!F198)))</f>
        <v/>
      </c>
      <c r="DZ204" s="28" t="str">
        <f ca="1">+IF(OFFSET('Hygiene Data'!$F$14,0,10*ROW('Hygiene Data'!F198))="","",OFFSET('Hygiene Data'!$F$14,0,10*ROW('Hygiene Data'!F198)))</f>
        <v/>
      </c>
      <c r="EA204" s="28" t="str">
        <f ca="1">+IF(OFFSET('Hygiene Data'!$G$12,0,10*ROW('Hygiene Data'!G198))="","",OFFSET('Hygiene Data'!$G$12,0,10*ROW('Hygiene Data'!G198)))</f>
        <v/>
      </c>
      <c r="EB204" s="28" t="str">
        <f ca="1">+IF(OFFSET('Hygiene Data'!$G$13,0,10*ROW('Hygiene Data'!G198))="","",OFFSET('Hygiene Data'!$G$13,0,10*ROW('Hygiene Data'!G198)))</f>
        <v/>
      </c>
      <c r="EC204" s="28" t="str">
        <f ca="1">+IF(OFFSET('Hygiene Data'!$G$14,0,10*ROW('Hygiene Data'!G198))="","",OFFSET('Hygiene Data'!$G$14,0,10*ROW('Hygiene Data'!G198)))</f>
        <v/>
      </c>
      <c r="ED204" s="28" t="str">
        <f ca="1">+IF(OFFSET('Hygiene Data'!$H$12,0,10*ROW('Hygiene Data'!H198))="","",OFFSET('Hygiene Data'!$H$12,0,10*ROW('Hygiene Data'!H198)))</f>
        <v/>
      </c>
      <c r="EE204" s="28" t="str">
        <f ca="1">+IF(OFFSET('Hygiene Data'!$H$13,0,10*ROW('Hygiene Data'!H198))="","",OFFSET('Hygiene Data'!$H$13,0,10*ROW('Hygiene Data'!H198)))</f>
        <v/>
      </c>
      <c r="EF204" s="28" t="str">
        <f ca="1">+IF(OFFSET('Hygiene Data'!$H$14,0,10*ROW('Hygiene Data'!H198))="","",OFFSET('Hygiene Data'!$H$14,0,10*ROW('Hygiene Data'!H198)))</f>
        <v/>
      </c>
    </row>
    <row r="205" spans="1:136" x14ac:dyDescent="0.2">
      <c r="A205" s="44" t="str">
        <f ca="1">+IF(OFFSET('Water Data'!$B$1,0,10*ROW('Water Data'!B202))="","",OFFSET('Water Data'!$B$1,0,10*ROW('Water Data'!B202)))</f>
        <v/>
      </c>
      <c r="B205" s="44" t="str">
        <f ca="1">+IF(OFFSET('Water Data'!$A$3,0,10*ROW('Water Data'!A202))="","",OFFSET('Water Data'!$A$3,0,10*ROW('Water Data'!A202)))</f>
        <v/>
      </c>
      <c r="C205" s="44" t="str">
        <f ca="1">+IF(OFFSET('Water Data'!$C$3,0,10*ROW('Water Data'!C202))="","",OFFSET('Water Data'!$C$3,0,10*ROW('Water Data'!C202)))</f>
        <v/>
      </c>
      <c r="D205" s="119" t="e">
        <f ca="1">+IF(AND(ISNUMBER(OFFSET('Water Data'!$C$5,0,10*ROW('Water Data'!C199))),BS205="Yes"),100-OFFSET('Water Data'!$C$5,0,10*ROW('Water Data'!C199)),IF(AND(ISNUMBER(OFFSET('Water Data'!$C$5,0,10*ROW('Water Data'!C199))),BS205="No",ISNUMBER(OFFSET('Water Data'!$C$5,0,10*ROW('Water Data'!C199)))),CONCATENATE("[",ROUND(100-OFFSET('Water Data'!$C$5,0,10*ROW('Water Data'!C199)),0),"]"),IF(AND(ISNUMBER(OFFSET('Water Data'!$C$5,0,10*ROW('Water Data'!C199))),BS205="",ISNUMBER(OFFSET('Water Data'!$C$5,0,10*ROW('Water Data'!C199)))),100-OFFSET('Water Data'!$C$5,0,10*ROW('Water Data'!C199)),NA())))</f>
        <v>#N/A</v>
      </c>
      <c r="E205" s="119" t="e">
        <f ca="1">+IF(AND(ISNUMBER(OFFSET('Water Data'!$C$7,0,10*ROW('Water Data'!D199))),BT205="Yes"),OFFSET('Water Data'!$C$7,0,10*ROW('Water Data'!C199)),IF(AND(ISNUMBER(OFFSET('Water Data'!$C$7,0,10*ROW('Water Data'!C199))),BT205="No",ISNUMBER(OFFSET('Water Data'!$C$7,0,10*ROW('Water Data'!C199)))),CONCATENATE("[",ROUND(OFFSET('Water Data'!$C$7,0,10*ROW('Water Data'!C199)),0),"]"),IF(AND(ISNUMBER(OFFSET('Water Data'!$C$7,0,10*ROW('Water Data'!C199))),BT205="",ISNUMBER(OFFSET('Water Data'!$C$7,0,10*ROW('Water Data'!C199)))),OFFSET('Water Data'!$C$7,0,10*ROW('Water Data'!C199)),NA())))</f>
        <v>#N/A</v>
      </c>
      <c r="F205" s="119" t="e">
        <f ca="1">+IF(AND(ISNUMBER(OFFSET('Water Data'!$C$10,0,10*ROW('Water Data'!C199))),BU205="Yes"),OFFSET('Water Data'!$C$10,0,10*ROW('Water Data'!C199)),IF(AND(ISNUMBER(OFFSET('Water Data'!$C$10,0,10*ROW('Water Data'!C199))),BU205="No",ISNUMBER(OFFSET('Water Data'!$C$10,0,10*ROW('Water Data'!C199)))),CONCATENATE("[",ROUND(OFFSET('Water Data'!$C$10,0,10*ROW('Water Data'!C199)),0),"]"),IF(AND(ISNUMBER(OFFSET('Water Data'!$C$10,0,10*ROW('Water Data'!C199))),BU205="",ISNUMBER(OFFSET('Water Data'!$C$10,0,10*ROW('Water Data'!C199)))),OFFSET('Water Data'!$C$10,0,10*ROW('Water Data'!C199)),NA())))</f>
        <v>#N/A</v>
      </c>
      <c r="G205" s="119" t="e">
        <f ca="1">+IF(AND(ISNUMBER(OFFSET('Water Data'!$D$5,0,10*ROW('Water Data'!D199))),BV205="Yes"),100-OFFSET('Water Data'!$D$5,0,10*ROW('Water Data'!D199)),IF(AND(ISNUMBER(OFFSET('Water Data'!$D$5,0,10*ROW('Water Data'!D199))),BV205="No",ISNUMBER(OFFSET('Water Data'!$D$5,0,10*ROW('Water Data'!D199)))),CONCATENATE("[",ROUND(100-OFFSET('Water Data'!$D$5,0,10*ROW('Water Data'!D199)),0),"]"),IF(AND(ISNUMBER(OFFSET('Water Data'!$D$5,0,10*ROW('Water Data'!D199))),BV205="",ISNUMBER(OFFSET('Water Data'!$D$5,0,10*ROW('Water Data'!D199)))),100-OFFSET('Water Data'!$D$5,0,10*ROW('Water Data'!D199)),NA())))</f>
        <v>#N/A</v>
      </c>
      <c r="H205" s="119" t="e">
        <f ca="1">+IF(AND(ISNUMBER(OFFSET('Water Data'!$D$7,0,10*ROW('Water Data'!D199))),BW205="Yes"),OFFSET('Water Data'!$D$7,0,10*ROW('Water Data'!D199)),IF(AND(ISNUMBER(OFFSET('Water Data'!$D$7,0,10*ROW('Water Data'!D199))),BW205="No",ISNUMBER(OFFSET('Water Data'!$D$7,0,10*ROW('Water Data'!D199)))),CONCATENATE("[",ROUND(OFFSET('Water Data'!$C$7,0,10*ROW('Water Data'!D199)),0),"]"),IF(AND(ISNUMBER(OFFSET('Water Data'!$D$7,0,10*ROW('Water Data'!D199))),BW205="",ISNUMBER(OFFSET('Water Data'!$D$7,0,10*ROW('Water Data'!D199)))),OFFSET('Water Data'!$D$7,0,10*ROW('Water Data'!D199)),NA())))</f>
        <v>#N/A</v>
      </c>
      <c r="I205" s="119" t="e">
        <f ca="1">+IF(AND(ISNUMBER(OFFSET('Water Data'!$D$10,0,10*ROW('Water Data'!D199))),BX205="Yes"),OFFSET('Water Data'!$D$10,0,10*ROW('Water Data'!D199)),IF(AND(ISNUMBER(OFFSET('Water Data'!$D$10,0,10*ROW('Water Data'!D199))),BX205="No",ISNUMBER(OFFSET('Water Data'!$D$10,0,10*ROW('Water Data'!D199)))),CONCATENATE("[",ROUND(OFFSET('Water Data'!$D$10,0,10*ROW('Water Data'!D199)),0),"]"),IF(AND(ISNUMBER(OFFSET('Water Data'!$D$10,0,10*ROW('Water Data'!D199))),BX205="",ISNUMBER(OFFSET('Water Data'!$D$10,0,10*ROW('Water Data'!D199)))),OFFSET('Water Data'!$D$10,0,10*ROW('Water Data'!D199)),NA())))</f>
        <v>#N/A</v>
      </c>
      <c r="J205" s="119" t="e">
        <f ca="1">+IF(AND(ISNUMBER(OFFSET('Water Data'!$E$5,0,10*ROW('Water Data'!E199))),BY205="Yes"),100-OFFSET('Water Data'!$E$5,0,10*ROW('Water Data'!E199)),IF(AND(ISNUMBER(OFFSET('Water Data'!$E$5,0,10*ROW('Water Data'!E199))),BY205="No",ISNUMBER(OFFSET('Water Data'!$E$5,0,10*ROW('Water Data'!E199)))),CONCATENATE("[",ROUND(100-OFFSET('Water Data'!$E$5,0,10*ROW('Water Data'!E199)),0),"]"),IF(AND(ISNUMBER(OFFSET('Water Data'!$E$5,0,10*ROW('Water Data'!E199))),BY205="",ISNUMBER(OFFSET('Water Data'!$E$5,0,10*ROW('Water Data'!E199)))),100-OFFSET('Water Data'!$E$5,0,10*ROW('Water Data'!E199)),NA())))</f>
        <v>#N/A</v>
      </c>
      <c r="K205" s="119" t="e">
        <f ca="1">+IF(AND(ISNUMBER(OFFSET('Water Data'!$E$7,0,10*ROW('Water Data'!E199))),BZ205="Yes"),OFFSET('Water Data'!$E$7,0,10*ROW('Water Data'!E199)),IF(AND(ISNUMBER(OFFSET('Water Data'!$E$7,0,10*ROW('Water Data'!E199))),BZ205="No",ISNUMBER(OFFSET('Water Data'!$E$7,0,10*ROW('Water Data'!E199)))),CONCATENATE("[",ROUND(OFFSET('Water Data'!$E$7,0,10*ROW('Water Data'!E199)),0),"]"),IF(AND(ISNUMBER(OFFSET('Water Data'!$E$7,0,10*ROW('Water Data'!E199))),BZ205="",ISNUMBER(OFFSET('Water Data'!$E$7,0,10*ROW('Water Data'!E199)))),OFFSET('Water Data'!$E$7,0,10*ROW('Water Data'!E199)),NA())))</f>
        <v>#N/A</v>
      </c>
      <c r="L205" s="119" t="e">
        <f ca="1">+IF(AND(ISNUMBER(OFFSET('Water Data'!$E$10,0,10*ROW('Water Data'!E199))),CA205="Yes"),OFFSET('Water Data'!$E$10,0,10*ROW('Water Data'!E199)),IF(AND(ISNUMBER(OFFSET('Water Data'!$E$10,0,10*ROW('Water Data'!E199))),CA205="No",ISNUMBER(OFFSET('Water Data'!$E$10,0,10*ROW('Water Data'!E199)))),CONCATENATE("[",ROUND(OFFSET('Water Data'!$E$10,0,10*ROW('Water Data'!E199)),0),"]"),IF(AND(ISNUMBER(OFFSET('Water Data'!$E$10,0,10*ROW('Water Data'!E199))),CA205="",ISNUMBER(OFFSET('Water Data'!$E$10,0,10*ROW('Water Data'!E199)))),OFFSET('Water Data'!$E$10,0,10*ROW('Water Data'!E199)),NA())))</f>
        <v>#N/A</v>
      </c>
      <c r="M205" s="119" t="e">
        <f ca="1">+IF(AND(ISNUMBER(OFFSET('Water Data'!$F$5,0,10*ROW('Water Data'!F199))),CB205="Yes"),100-OFFSET('Water Data'!$F$5,0,10*ROW('Water Data'!F199)),IF(AND(ISNUMBER(OFFSET('Water Data'!$F$5,0,10*ROW('Water Data'!F199))),CB205="No",ISNUMBER(OFFSET('Water Data'!$F$5,0,10*ROW('Water Data'!F199)))),CONCATENATE("[",ROUND(100-OFFSET('Water Data'!$F$5,0,10*ROW('Water Data'!F199)),0),"]"),IF(AND(ISNUMBER(OFFSET('Water Data'!$F$5,0,10*ROW('Water Data'!F199))),CB205="",ISNUMBER(OFFSET('Water Data'!$F$5,0,10*ROW('Water Data'!F199)))),100-OFFSET('Water Data'!$F$5,0,10*ROW('Water Data'!F199)),NA())))</f>
        <v>#N/A</v>
      </c>
      <c r="N205" s="119" t="e">
        <f ca="1">+IF(AND(ISNUMBER(OFFSET('Water Data'!$F$7,0,10*ROW('Water Data'!F199))),CC205="Yes"),OFFSET('Water Data'!$F$7,0,10*ROW('Water Data'!F199)),IF(AND(ISNUMBER(OFFSET('Water Data'!$F$7,0,10*ROW('Water Data'!F199))),CC205="No",ISNUMBER(OFFSET('Water Data'!$F$7,0,10*ROW('Water Data'!F199)))),CONCATENATE("[",ROUND(OFFSET('Water Data'!$F$7,0,10*ROW('Water Data'!F199)),0),"]"),IF(AND(ISNUMBER(OFFSET('Water Data'!$F$7,0,10*ROW('Water Data'!F199))),CC205="",ISNUMBER(OFFSET('Water Data'!$F$7,0,10*ROW('Water Data'!F199)))),OFFSET('Water Data'!$F$7,0,10*ROW('Water Data'!F199)),NA())))</f>
        <v>#N/A</v>
      </c>
      <c r="O205" s="119" t="e">
        <f ca="1">+IF(AND(ISNUMBER(OFFSET('Water Data'!$F$10,0,10*ROW('Water Data'!F199))),CD205="Yes"),OFFSET('Water Data'!$F$10,0,10*ROW('Water Data'!F199)),IF(AND(ISNUMBER(OFFSET('Water Data'!$F$10,0,10*ROW('Water Data'!F199))),CD205="No",ISNUMBER(OFFSET('Water Data'!$F$10,0,10*ROW('Water Data'!F199)))),CONCATENATE("[",ROUND(OFFSET('Water Data'!$F$10,0,10*ROW('Water Data'!F199)),0),"]"),IF(AND(ISNUMBER(OFFSET('Water Data'!$F$10,0,10*ROW('Water Data'!F199))),CD205="",ISNUMBER(OFFSET('Water Data'!$F$10,0,10*ROW('Water Data'!F199)))),OFFSET('Water Data'!$F$10,0,10*ROW('Water Data'!F199)),NA())))</f>
        <v>#N/A</v>
      </c>
      <c r="P205" s="119" t="e">
        <f ca="1">+IF(AND(ISNUMBER(OFFSET('Water Data'!$G$5,0,10*ROW('Water Data'!G199))),CE205="Yes"),100-OFFSET('Water Data'!$G$5,0,10*ROW('Water Data'!G199)),IF(AND(ISNUMBER(OFFSET('Water Data'!$G$5,0,10*ROW('Water Data'!G199))),CE205="No",ISNUMBER(OFFSET('Water Data'!$G$5,0,10*ROW('Water Data'!G199)))),CONCATENATE("[",ROUND(100-OFFSET('Water Data'!$G$5,0,10*ROW('Water Data'!G199)),0),"]"),IF(AND(ISNUMBER(OFFSET('Water Data'!$G$5,0,10*ROW('Water Data'!G199))),CE205="",ISNUMBER(OFFSET('Water Data'!$G$5,0,10*ROW('Water Data'!G199)))),100-OFFSET('Water Data'!$G$5,0,10*ROW('Water Data'!G199)),NA())))</f>
        <v>#N/A</v>
      </c>
      <c r="Q205" s="119" t="e">
        <f ca="1">+IF(AND(ISNUMBER(OFFSET('Water Data'!$G$7,0,10*ROW('Water Data'!G199))),CF205="Yes"),OFFSET('Water Data'!$G$7,0,10*ROW('Water Data'!G199)),IF(AND(ISNUMBER(OFFSET('Water Data'!$G$7,0,10*ROW('Water Data'!G199))),CF205="No",ISNUMBER(OFFSET('Water Data'!$G$7,0,10*ROW('Water Data'!G199)))),CONCATENATE("[",ROUND(OFFSET('Water Data'!$G$7,0,10*ROW('Water Data'!G199)),0),"]"),IF(AND(ISNUMBER(OFFSET('Water Data'!$G$7,0,10*ROW('Water Data'!G199))),CF205="",ISNUMBER(OFFSET('Water Data'!$G$7,0,10*ROW('Water Data'!G199)))),OFFSET('Water Data'!$G$7,0,10*ROW('Water Data'!G199)),NA())))</f>
        <v>#N/A</v>
      </c>
      <c r="R205" s="119" t="e">
        <f ca="1">+IF(AND(ISNUMBER(OFFSET('Water Data'!$G$10,0,10*ROW('Water Data'!G199))),CG205="Yes"),OFFSET('Water Data'!$G$10,0,10*ROW('Water Data'!G199)),IF(AND(ISNUMBER(OFFSET('Water Data'!$G$10,0,10*ROW('Water Data'!G199))),CG205="No",ISNUMBER(OFFSET('Water Data'!$G$10,0,10*ROW('Water Data'!G199)))),CONCATENATE("[",ROUND(OFFSET('Water Data'!$G$10,0,10*ROW('Water Data'!G199)),0),"]"),IF(AND(ISNUMBER(OFFSET('Water Data'!$G$10,0,10*ROW('Water Data'!G199))),CG205="",ISNUMBER(OFFSET('Water Data'!$G$10,0,10*ROW('Water Data'!G199)))),OFFSET('Water Data'!$G$10,0,10*ROW('Water Data'!G199)),NA())))</f>
        <v>#N/A</v>
      </c>
      <c r="S205" s="119" t="e">
        <f ca="1">+IF(AND(ISNUMBER(OFFSET('Water Data'!$H$5,0,10*ROW('Water Data'!H199))),CH205="Yes"),100-OFFSET('Water Data'!$H$5,0,10*ROW('Water Data'!H199)),IF(AND(ISNUMBER(OFFSET('Water Data'!$H$5,0,10*ROW('Water Data'!H199))),CH205="No",ISNUMBER(OFFSET('Water Data'!$H$5,0,10*ROW('Water Data'!H199)))),CONCATENATE("[",ROUND(100-OFFSET('Water Data'!$H$5,0,10*ROW('Water Data'!H199)),0),"]"),IF(AND(ISNUMBER(OFFSET('Water Data'!$H$5,0,10*ROW('Water Data'!H199))),CH205="",ISNUMBER(OFFSET('Water Data'!$H$5,0,10*ROW('Water Data'!H199)))),100-OFFSET('Water Data'!$H$5,0,10*ROW('Water Data'!H199)),NA())))</f>
        <v>#N/A</v>
      </c>
      <c r="T205" s="119" t="e">
        <f ca="1">+IF(AND(ISNUMBER(OFFSET('Water Data'!$H$7,0,10*ROW('Water Data'!H199))),CI205="Yes"),OFFSET('Water Data'!$H$7,0,10*ROW('Water Data'!H199)),IF(AND(ISNUMBER(OFFSET('Water Data'!$H$7,0,10*ROW('Water Data'!H199))),CI205="No",ISNUMBER(OFFSET('Water Data'!$H$7,0,10*ROW('Water Data'!H199)))),CONCATENATE("[",ROUND(OFFSET('Water Data'!$H$7,0,10*ROW('Water Data'!H199)),0),"]"),IF(AND(ISNUMBER(OFFSET('Water Data'!$H$7,0,10*ROW('Water Data'!H199))),CI205="",ISNUMBER(OFFSET('Water Data'!$H$7,0,10*ROW('Water Data'!H199)))),OFFSET('Water Data'!$H$7,0,10*ROW('Water Data'!H199)),NA())))</f>
        <v>#N/A</v>
      </c>
      <c r="U205" s="119" t="e">
        <f ca="1">+IF(AND(ISNUMBER(OFFSET('Water Data'!$H$10,0,10*ROW('Water Data'!H199))),CJ205="Yes"),OFFSET('Water Data'!$H$10,0,10*ROW('Water Data'!H199)),IF(AND(ISNUMBER(OFFSET('Water Data'!$H$10,0,10*ROW('Water Data'!H199))),CJ205="No",ISNUMBER(OFFSET('Water Data'!$H$10,0,10*ROW('Water Data'!H199)))),CONCATENATE("[",ROUND(OFFSET('Water Data'!$H$10,0,10*ROW('Water Data'!H199)),0),"]"),IF(AND(ISNUMBER(OFFSET('Water Data'!$H$10,0,10*ROW('Water Data'!H199))),CJ205="",ISNUMBER(OFFSET('Water Data'!$H$10,0,10*ROW('Water Data'!H199)))),OFFSET('Water Data'!$H$10,0,10*ROW('Water Data'!H199)),NA())))</f>
        <v>#N/A</v>
      </c>
      <c r="V205" s="120" t="e">
        <f ca="1">+IF(AND(ISNUMBER(OFFSET('Sanitation Data'!$C$5,0,10*ROW('Sanitation Data'!C199))),CK205="Yes"),100-OFFSET('Sanitation Data'!$C$5,0,10*ROW('Sanitation Data'!C199)),IF(AND(ISNUMBER(OFFSET('Sanitation Data'!$C$5,0,10*ROW('Sanitation Data'!C199))),CK205="No",ISNUMBER(OFFSET('Sanitation Data'!$C$5,0,10*ROW('Sanitation Data'!C199)))),CONCATENATE("[",ROUND(100-OFFSET('Sanitation Data'!$C$5,0,10*ROW('Sanitation Data'!C199)),0),"]"),IF(AND(ISNUMBER(OFFSET('Sanitation Data'!$C$5,0,10*ROW('Sanitation Data'!C199))),CK205="",ISNUMBER(OFFSET('Sanitation Data'!$C$5,0,10*ROW('Sanitation Data'!C199)))),100-OFFSET('Sanitation Data'!$C$5,0,10*ROW('Sanitation Data'!C199)),NA())))</f>
        <v>#N/A</v>
      </c>
      <c r="W205" s="120" t="e">
        <f ca="1">+IF(AND(ISNUMBER(OFFSET('Sanitation Data'!$C$7,0,10*ROW('Sanitation Data'!C199))),CL205="Yes"),OFFSET('Sanitation Data'!$C$7,0,10*ROW('Sanitation Data'!C199)),IF(AND(ISNUMBER(OFFSET('Sanitation Data'!$C$7,0,10*ROW('Sanitation Data'!C199))),CL205="No",ISNUMBER(OFFSET('Sanitation Data'!$C$7,0,10*ROW('Sanitation Data'!C199)))),CONCATENATE("[",ROUND(OFFSET('Sanitation Data'!$C$7,0,10*ROW('Sanitation Data'!C199)),0),"]"),IF(AND(ISNUMBER(OFFSET('Sanitation Data'!$C$7,0,10*ROW('Sanitation Data'!C199))),CL205="",ISNUMBER(OFFSET('Sanitation Data'!$C$7,0,10*ROW('Sanitation Data'!C199)))),OFFSET('Sanitation Data'!$C$7,0,10*ROW('Sanitation Data'!C199)),NA())))</f>
        <v>#N/A</v>
      </c>
      <c r="X205" s="120" t="e">
        <f ca="1">+IF(AND(ISNUMBER(OFFSET('Sanitation Data'!$C$11,0,10*ROW('Sanitation Data'!C199))),CM205="Yes"),OFFSET('Sanitation Data'!$C$11,0,10*ROW('Sanitation Data'!C199)),IF(AND(ISNUMBER(OFFSET('Sanitation Data'!$C$11,0,10*ROW('Sanitation Data'!C199))),CM205="No",ISNUMBER(OFFSET('Sanitation Data'!$C$11,0,10*ROW('Sanitation Data'!C199)))),CONCATENATE("[",ROUND(OFFSET('Sanitation Data'!$C$11,0,10*ROW('Sanitation Data'!C199)),0),"]"),IF(AND(ISNUMBER(OFFSET('Sanitation Data'!$C$11,0,10*ROW('Sanitation Data'!C199))),CM205="",ISNUMBER(OFFSET('Sanitation Data'!$C$11,0,10*ROW('Sanitation Data'!C199)))),OFFSET('Sanitation Data'!$C$11,0,10*ROW('Sanitation Data'!C199)),NA())))</f>
        <v>#N/A</v>
      </c>
      <c r="Y205" s="120" t="e">
        <f ca="1">+IF(AND(ISNUMBER(OFFSET('Sanitation Data'!$C$12,0,10*ROW('Sanitation Data'!C199))),CN205="Yes"),OFFSET('Sanitation Data'!$C$12,0,10*ROW('Sanitation Data'!C199)),IF(AND(ISNUMBER(OFFSET('Sanitation Data'!$C$12,0,10*ROW('Sanitation Data'!C199))),CN205="No",ISNUMBER(OFFSET('Sanitation Data'!$C$12,0,10*ROW('Sanitation Data'!C199)))),CONCATENATE("[",ROUND(OFFSET('Sanitation Data'!$C$12,0,10*ROW('Sanitation Data'!C199)),0),"]"),IF(AND(ISNUMBER(OFFSET('Sanitation Data'!$C$12,0,10*ROW('Sanitation Data'!C199))),CN205="",ISNUMBER(OFFSET('Sanitation Data'!$C$12,0,10*ROW('Sanitation Data'!C199)))),OFFSET('Sanitation Data'!$C$12,0,10*ROW('Sanitation Data'!C199)),NA())))</f>
        <v>#N/A</v>
      </c>
      <c r="Z205" s="120" t="e">
        <f ca="1">+IF(AND(ISNUMBER(OFFSET('Sanitation Data'!$C$13,0,10*ROW('Sanitation Data'!C199))),CO205="Yes"),OFFSET('Sanitation Data'!$C$13,0,10*ROW('Sanitation Data'!C199)),IF(AND(ISNUMBER(OFFSET('Sanitation Data'!$C$13,0,10*ROW('Sanitation Data'!C199))),CO205="No",ISNUMBER(OFFSET('Sanitation Data'!$C$13,0,10*ROW('Sanitation Data'!C199)))),CONCATENATE("[",ROUND(OFFSET('Sanitation Data'!$C$13,0,10*ROW('Sanitation Data'!C199)),0),"]"),IF(AND(ISNUMBER(OFFSET('Sanitation Data'!$C$13,0,10*ROW('Sanitation Data'!C199))),CO205="",ISNUMBER(OFFSET('Sanitation Data'!$C$13,0,10*ROW('Sanitation Data'!C199)))),OFFSET('Sanitation Data'!$C$13,0,10*ROW('Sanitation Data'!C199)),NA())))</f>
        <v>#N/A</v>
      </c>
      <c r="AA205" s="120" t="e">
        <f ca="1">+IF(AND(ISNUMBER(OFFSET('Sanitation Data'!$D$5,0,10*ROW('Sanitation Data'!D199))),CP205="Yes"),100-OFFSET('Sanitation Data'!$D$5,0,10*ROW('Sanitation Data'!D199)),IF(AND(ISNUMBER(OFFSET('Sanitation Data'!$D$5,0,10*ROW('Sanitation Data'!D199))),CP205="No",ISNUMBER(OFFSET('Sanitation Data'!$D$5,0,10*ROW('Sanitation Data'!D199)))),CONCATENATE("[",ROUND(100-OFFSET('Sanitation Data'!$D$5,0,10*ROW('Sanitation Data'!D199)),0),"]"),IF(AND(ISNUMBER(OFFSET('Sanitation Data'!$D$5,0,10*ROW('Sanitation Data'!D199))),CP205="",ISNUMBER(OFFSET('Sanitation Data'!$D$5,0,10*ROW('Sanitation Data'!D199)))),100-OFFSET('Sanitation Data'!$D$5,0,10*ROW('Sanitation Data'!D199)),NA())))</f>
        <v>#N/A</v>
      </c>
      <c r="AB205" s="120" t="e">
        <f ca="1">+IF(AND(ISNUMBER(OFFSET('Sanitation Data'!$D$7,0,10*ROW('Sanitation Data'!D199))),CQ205="Yes"),OFFSET('Sanitation Data'!$D$7,0,10*ROW('Sanitation Data'!G199)),IF(AND(ISNUMBER(OFFSET('Sanitation Data'!$D$7,0,10*ROW('Sanitation Data'!D199))),CQ205="No",ISNUMBER(OFFSET('Sanitation Data'!$D$7,0,10*ROW('Sanitation Data'!D199)))),CONCATENATE("[",ROUND(OFFSET('Sanitation Data'!$D$7,0,10*ROW('Sanitation Data'!D199)),0),"]"),IF(AND(ISNUMBER(OFFSET('Sanitation Data'!$D$7,0,10*ROW('Sanitation Data'!D199))),CQ205="",ISNUMBER(OFFSET('Sanitation Data'!$D$7,0,10*ROW('Sanitation Data'!D199)))),OFFSET('Sanitation Data'!$D$7,0,10*ROW('Sanitation Data'!D199)),NA())))</f>
        <v>#N/A</v>
      </c>
      <c r="AC205" s="120" t="e">
        <f ca="1">+IF(AND(ISNUMBER(OFFSET('Sanitation Data'!$D$11,0,10*ROW('Sanitation Data'!D199))),CR205="Yes"),OFFSET('Sanitation Data'!$D$11,0,10*ROW('Sanitation Data'!D199)),IF(AND(ISNUMBER(OFFSET('Sanitation Data'!$D$11,0,10*ROW('Sanitation Data'!D199))),CR205="No",ISNUMBER(OFFSET('Sanitation Data'!$D$11,0,10*ROW('Sanitation Data'!D199)))),CONCATENATE("[",ROUND(OFFSET('Sanitation Data'!$D$11,0,10*ROW('Sanitation Data'!D199)),0),"]"),IF(AND(ISNUMBER(OFFSET('Sanitation Data'!$D$11,0,10*ROW('Sanitation Data'!D199))),CR205="",ISNUMBER(OFFSET('Sanitation Data'!$D$11,0,10*ROW('Sanitation Data'!D199)))),OFFSET('Sanitation Data'!$D$11,0,10*ROW('Sanitation Data'!D199)),NA())))</f>
        <v>#N/A</v>
      </c>
      <c r="AD205" s="120" t="e">
        <f ca="1">+IF(AND(ISNUMBER(OFFSET('Sanitation Data'!$D$12,0,10*ROW('Sanitation Data'!D199))),CS205="Yes"),OFFSET('Sanitation Data'!$D$12,0,10*ROW('Sanitation Data'!D199)),IF(AND(ISNUMBER(OFFSET('Sanitation Data'!$D$12,0,10*ROW('Sanitation Data'!D199))),CS205="No",ISNUMBER(OFFSET('Sanitation Data'!$D$12,0,10*ROW('Sanitation Data'!D199)))),CONCATENATE("[",ROUND(OFFSET('Sanitation Data'!$D$12,0,10*ROW('Sanitation Data'!D199)),0),"]"),IF(AND(ISNUMBER(OFFSET('Sanitation Data'!$D$12,0,10*ROW('Sanitation Data'!D199))),CS205="",ISNUMBER(OFFSET('Sanitation Data'!$D$12,0,10*ROW('Sanitation Data'!D199)))),OFFSET('Sanitation Data'!$D$12,0,10*ROW('Sanitation Data'!D199)),NA())))</f>
        <v>#N/A</v>
      </c>
      <c r="AE205" s="120" t="e">
        <f ca="1">+IF(AND(ISNUMBER(OFFSET('Sanitation Data'!$D$13,0,10*ROW('Sanitation Data'!D199))),CT205="Yes"),OFFSET('Sanitation Data'!$D$13,0,10*ROW('Sanitation Data'!D199)),IF(AND(ISNUMBER(OFFSET('Sanitation Data'!$D$13,0,10*ROW('Sanitation Data'!D199))),CT205="No",ISNUMBER(OFFSET('Sanitation Data'!$D$13,0,10*ROW('Sanitation Data'!D199)))),CONCATENATE("[",ROUND(OFFSET('Sanitation Data'!$D$13,0,10*ROW('Sanitation Data'!D199)),0),"]"),IF(AND(ISNUMBER(OFFSET('Sanitation Data'!$D$13,0,10*ROW('Sanitation Data'!D199))),CT205="",ISNUMBER(OFFSET('Sanitation Data'!$D$13,0,10*ROW('Sanitation Data'!D199)))),OFFSET('Sanitation Data'!$D$13,0,10*ROW('Sanitation Data'!D199)),NA())))</f>
        <v>#N/A</v>
      </c>
      <c r="AF205" s="120" t="e">
        <f ca="1">+IF(AND(ISNUMBER(OFFSET('Sanitation Data'!$E$5,0,10*ROW('Sanitation Data'!E199))),CU205="Yes"),100-OFFSET('Sanitation Data'!$E$5,0,10*ROW('Sanitation Data'!E199)),IF(AND(ISNUMBER(OFFSET('Sanitation Data'!$E$5,0,10*ROW('Sanitation Data'!E199))),CU205="No",ISNUMBER(OFFSET('Sanitation Data'!$E$5,0,10*ROW('Sanitation Data'!E199)))),CONCATENATE("[",ROUND(100-OFFSET('Sanitation Data'!$E$5,0,10*ROW('Sanitation Data'!E199)),0),"]"),IF(AND(ISNUMBER(OFFSET('Sanitation Data'!$E$5,0,10*ROW('Sanitation Data'!E199))),CU205="",ISNUMBER(OFFSET('Sanitation Data'!$E$5,0,10*ROW('Sanitation Data'!E199)))),100-OFFSET('Sanitation Data'!$E$5,0,10*ROW('Sanitation Data'!E199)),NA())))</f>
        <v>#N/A</v>
      </c>
      <c r="AG205" s="120" t="e">
        <f ca="1">+IF(AND(ISNUMBER(OFFSET('Sanitation Data'!$E$7,0,10*ROW('Sanitation Data'!E199))),CV205="Yes"),OFFSET('Sanitation Data'!$E$7,0,10*ROW('Sanitation Data'!E199)),IF(AND(ISNUMBER(OFFSET('Sanitation Data'!$E$7,0,10*ROW('Sanitation Data'!E199))),CV205="No",ISNUMBER(OFFSET('Sanitation Data'!$E$7,0,10*ROW('Sanitation Data'!E199)))),CONCATENATE("[",ROUND(OFFSET('Sanitation Data'!$E$7,0,10*ROW('Sanitation Data'!E199)),0),"]"),IF(AND(ISNUMBER(OFFSET('Sanitation Data'!$E$7,0,10*ROW('Sanitation Data'!E199))),CV205="",ISNUMBER(OFFSET('Sanitation Data'!$E$7,0,10*ROW('Sanitation Data'!E199)))),OFFSET('Sanitation Data'!$E$7,0,10*ROW('Sanitation Data'!E199)),NA())))</f>
        <v>#N/A</v>
      </c>
      <c r="AH205" s="120" t="e">
        <f ca="1">+IF(AND(ISNUMBER(OFFSET('Sanitation Data'!$E$11,0,10*ROW('Sanitation Data'!E199))),CW205="Yes"),OFFSET('Sanitation Data'!$E$11,0,10*ROW('Sanitation Data'!E199)),IF(AND(ISNUMBER(OFFSET('Sanitation Data'!$E$11,0,10*ROW('Sanitation Data'!E199))),CW205="No",ISNUMBER(OFFSET('Sanitation Data'!$E$11,0,10*ROW('Sanitation Data'!E199)))),CONCATENATE("[",ROUND(OFFSET('Sanitation Data'!$E$11,0,10*ROW('Sanitation Data'!E199)),0),"]"),IF(AND(ISNUMBER(OFFSET('Sanitation Data'!$E$11,0,10*ROW('Sanitation Data'!E199))),CW205="",ISNUMBER(OFFSET('Sanitation Data'!$E$11,0,10*ROW('Sanitation Data'!E199)))),OFFSET('Sanitation Data'!$E$11,0,10*ROW('Sanitation Data'!E199)),NA())))</f>
        <v>#N/A</v>
      </c>
      <c r="AI205" s="120" t="e">
        <f ca="1">+IF(AND(ISNUMBER(OFFSET('Sanitation Data'!$E$12,0,10*ROW('Sanitation Data'!E199))),CX205="Yes"),OFFSET('Sanitation Data'!$E$12,0,10*ROW('Sanitation Data'!E199)),IF(AND(ISNUMBER(OFFSET('Sanitation Data'!$E$12,0,10*ROW('Sanitation Data'!E199))),CX205="No",ISNUMBER(OFFSET('Sanitation Data'!$E$12,0,10*ROW('Sanitation Data'!E199)))),CONCATENATE("[",ROUND(OFFSET('Sanitation Data'!$E$12,0,10*ROW('Sanitation Data'!E199)),0),"]"),IF(AND(ISNUMBER(OFFSET('Sanitation Data'!$E$12,0,10*ROW('Sanitation Data'!E199))),CX205="",ISNUMBER(OFFSET('Sanitation Data'!$E$12,0,10*ROW('Sanitation Data'!E199)))),OFFSET('Sanitation Data'!$E$12,0,10*ROW('Sanitation Data'!E199)),NA())))</f>
        <v>#N/A</v>
      </c>
      <c r="AJ205" s="120" t="e">
        <f ca="1">+IF(AND(ISNUMBER(OFFSET('Sanitation Data'!$E$13,0,10*ROW('Sanitation Data'!E199))),CY205="Yes"),OFFSET('Sanitation Data'!$E$13,0,10*ROW('Sanitation Data'!E199)),IF(AND(ISNUMBER(OFFSET('Sanitation Data'!$E$13,0,10*ROW('Sanitation Data'!E199))),CY205="No",ISNUMBER(OFFSET('Sanitation Data'!$E$13,0,10*ROW('Sanitation Data'!E199)))),CONCATENATE("[",ROUND(OFFSET('Sanitation Data'!$E$13,0,10*ROW('Sanitation Data'!E199)),0),"]"),IF(AND(ISNUMBER(OFFSET('Sanitation Data'!$E$13,0,10*ROW('Sanitation Data'!E199))),CY205="",ISNUMBER(OFFSET('Sanitation Data'!$E$13,0,10*ROW('Sanitation Data'!E199)))),OFFSET('Sanitation Data'!$E$13,0,10*ROW('Sanitation Data'!E199)),NA())))</f>
        <v>#N/A</v>
      </c>
      <c r="AK205" s="120" t="e">
        <f ca="1">+IF(AND(ISNUMBER(OFFSET('Sanitation Data'!$F$5,0,10*ROW('Sanitation Data'!F199))),CZ205="Yes"),100-OFFSET('Sanitation Data'!$F$5,0,10*ROW('Sanitation Data'!F199)),IF(AND(ISNUMBER(OFFSET('Sanitation Data'!$F$5,0,10*ROW('Sanitation Data'!F199))),CZ205="No",ISNUMBER(OFFSET('Sanitation Data'!$F$5,0,10*ROW('Sanitation Data'!F199)))),CONCATENATE("[",ROUND(100-OFFSET('Sanitation Data'!$F$5,0,10*ROW('Sanitation Data'!F199)),0),"]"),IF(AND(ISNUMBER(OFFSET('Sanitation Data'!$F$5,0,10*ROW('Sanitation Data'!F199))),CZ205="",ISNUMBER(OFFSET('Sanitation Data'!$F$5,0,10*ROW('Sanitation Data'!F199)))),100-OFFSET('Sanitation Data'!$F$5,0,10*ROW('Sanitation Data'!F199)),NA())))</f>
        <v>#N/A</v>
      </c>
      <c r="AL205" s="120" t="e">
        <f ca="1">+IF(AND(ISNUMBER(OFFSET('Sanitation Data'!$F$7,0,10*ROW('Sanitation Data'!F199))),DA205="Yes"),OFFSET('Sanitation Data'!$F$7,0,10*ROW('Sanitation Data'!F199)),IF(AND(ISNUMBER(OFFSET('Sanitation Data'!$F$7,0,10*ROW('Sanitation Data'!F199))),DA205="No",ISNUMBER(OFFSET('Sanitation Data'!$F$7,0,10*ROW('Sanitation Data'!F199)))),CONCATENATE("[",ROUND(OFFSET('Sanitation Data'!$F$7,0,10*ROW('Sanitation Data'!F199)),0),"]"),IF(AND(ISNUMBER(OFFSET('Sanitation Data'!$F$7,0,10*ROW('Sanitation Data'!F199))),DA205="",ISNUMBER(OFFSET('Sanitation Data'!$F$7,0,10*ROW('Sanitation Data'!F199)))),OFFSET('Sanitation Data'!$F$7,0,10*ROW('Sanitation Data'!F199)),NA())))</f>
        <v>#N/A</v>
      </c>
      <c r="AM205" s="120" t="e">
        <f ca="1">+IF(AND(ISNUMBER(OFFSET('Sanitation Data'!$F$11,0,10*ROW('Sanitation Data'!F199))),DB205="Yes"),OFFSET('Sanitation Data'!$F$11,0,10*ROW('Sanitation Data'!F199)),IF(AND(ISNUMBER(OFFSET('Sanitation Data'!$F$11,0,10*ROW('Sanitation Data'!F199))),DB205="No",ISNUMBER(OFFSET('Sanitation Data'!$F$11,0,10*ROW('Sanitation Data'!F199)))),CONCATENATE("[",ROUND(OFFSET('Sanitation Data'!$F$11,0,10*ROW('Sanitation Data'!F199)),0),"]"),IF(AND(ISNUMBER(OFFSET('Sanitation Data'!$F$11,0,10*ROW('Sanitation Data'!F199))),DB205="",ISNUMBER(OFFSET('Sanitation Data'!$F$11,0,10*ROW('Sanitation Data'!F199)))),OFFSET('Sanitation Data'!$F$11,0,10*ROW('Sanitation Data'!F199)),NA())))</f>
        <v>#N/A</v>
      </c>
      <c r="AN205" s="120" t="e">
        <f ca="1">+IF(AND(ISNUMBER(OFFSET('Sanitation Data'!$F$12,0,10*ROW('Sanitation Data'!F199))),DC205="Yes"),OFFSET('Sanitation Data'!$F$12,0,10*ROW('Sanitation Data'!F199)),IF(AND(ISNUMBER(OFFSET('Sanitation Data'!$F$12,0,10*ROW('Sanitation Data'!F199))),DC205="No",ISNUMBER(OFFSET('Sanitation Data'!$F$12,0,10*ROW('Sanitation Data'!F199)))),CONCATENATE("[",ROUND(OFFSET('Sanitation Data'!$F$12,0,10*ROW('Sanitation Data'!F199)),0),"]"),IF(AND(ISNUMBER(OFFSET('Sanitation Data'!$F$12,0,10*ROW('Sanitation Data'!F199))),DC205="",ISNUMBER(OFFSET('Sanitation Data'!$F$12,0,10*ROW('Sanitation Data'!F199)))),OFFSET('Sanitation Data'!$F$12,0,10*ROW('Sanitation Data'!F199)),NA())))</f>
        <v>#N/A</v>
      </c>
      <c r="AO205" s="120" t="e">
        <f ca="1">+IF(AND(ISNUMBER(OFFSET('Sanitation Data'!$F$13,0,10*ROW('Sanitation Data'!F199))),DD205="Yes"),OFFSET('Sanitation Data'!$F$13,0,10*ROW('Sanitation Data'!F199)),IF(AND(ISNUMBER(OFFSET('Sanitation Data'!$F$13,0,10*ROW('Sanitation Data'!F199))),DD205="No",ISNUMBER(OFFSET('Sanitation Data'!$F$13,0,10*ROW('Sanitation Data'!F199)))),CONCATENATE("[",ROUND(OFFSET('Sanitation Data'!$F$13,0,10*ROW('Sanitation Data'!F199)),0),"]"),IF(AND(ISNUMBER(OFFSET('Sanitation Data'!$F$13,0,10*ROW('Sanitation Data'!F199))),DD205="",ISNUMBER(OFFSET('Sanitation Data'!$F$13,0,10*ROW('Sanitation Data'!F199)))),OFFSET('Sanitation Data'!$F$13,0,10*ROW('Sanitation Data'!F199)),NA())))</f>
        <v>#N/A</v>
      </c>
      <c r="AP205" s="120" t="e">
        <f ca="1">+IF(AND(ISNUMBER(OFFSET('Sanitation Data'!$G$5,0,10*ROW('Sanitation Data'!G199))),DE205="Yes"),100-OFFSET('Sanitation Data'!$G$5,0,10*ROW('Sanitation Data'!G199)),IF(AND(ISNUMBER(OFFSET('Sanitation Data'!$G$5,0,10*ROW('Sanitation Data'!G199))),DE205="No",ISNUMBER(OFFSET('Sanitation Data'!$G$5,0,10*ROW('Sanitation Data'!G199)))),CONCATENATE("[",ROUND(100-OFFSET('Sanitation Data'!$G$5,0,10*ROW('Sanitation Data'!G199)),0),"]"),IF(AND(ISNUMBER(OFFSET('Sanitation Data'!$G$5,0,10*ROW('Sanitation Data'!G199))),DE205="",ISNUMBER(OFFSET('Sanitation Data'!$G$5,0,10*ROW('Sanitation Data'!G199)))),100-OFFSET('Sanitation Data'!$G$5,0,10*ROW('Sanitation Data'!G199)),NA())))</f>
        <v>#N/A</v>
      </c>
      <c r="AQ205" s="120" t="e">
        <f ca="1">+IF(AND(ISNUMBER(OFFSET('Sanitation Data'!$G$7,0,10*ROW('Sanitation Data'!G199))),DF205="Yes"),OFFSET('Sanitation Data'!$G$7,0,10*ROW('Sanitation Data'!G199)),IF(AND(ISNUMBER(OFFSET('Sanitation Data'!$G$7,0,10*ROW('Sanitation Data'!G199))),DF205="No",ISNUMBER(OFFSET('Sanitation Data'!$G$7,0,10*ROW('Sanitation Data'!G199)))),CONCATENATE("[",ROUND(OFFSET('Sanitation Data'!$G$7,0,10*ROW('Sanitation Data'!G199)),0),"]"),IF(AND(ISNUMBER(OFFSET('Sanitation Data'!$G$7,0,10*ROW('Sanitation Data'!G199))),DF205="",ISNUMBER(OFFSET('Sanitation Data'!$G$7,0,10*ROW('Sanitation Data'!G199)))),OFFSET('Sanitation Data'!$G$7,0,10*ROW('Sanitation Data'!G199)),NA())))</f>
        <v>#N/A</v>
      </c>
      <c r="AR205" s="120" t="e">
        <f ca="1">+IF(AND(ISNUMBER(OFFSET('Sanitation Data'!$G$11,0,10*ROW('Sanitation Data'!G199))),DG205="Yes"),OFFSET('Sanitation Data'!$G$11,0,10*ROW('Sanitation Data'!G199)),IF(AND(ISNUMBER(OFFSET('Sanitation Data'!$G$11,0,10*ROW('Sanitation Data'!G199))),DG205="No",ISNUMBER(OFFSET('Sanitation Data'!$G$11,0,10*ROW('Sanitation Data'!G199)))),CONCATENATE("[",ROUND(OFFSET('Sanitation Data'!$G$11,0,10*ROW('Sanitation Data'!G199)),0),"]"),IF(AND(ISNUMBER(OFFSET('Sanitation Data'!$G$11,0,10*ROW('Sanitation Data'!G199))),DG205="",ISNUMBER(OFFSET('Sanitation Data'!$G$11,0,10*ROW('Sanitation Data'!G199)))),OFFSET('Sanitation Data'!$G$11,0,10*ROW('Sanitation Data'!G199)),NA())))</f>
        <v>#N/A</v>
      </c>
      <c r="AS205" s="120" t="e">
        <f ca="1">+IF(AND(ISNUMBER(OFFSET('Sanitation Data'!$G$12,0,10*ROW('Sanitation Data'!G199))),DH205="Yes"),OFFSET('Sanitation Data'!$G$12,0,10*ROW('Sanitation Data'!G199)),IF(AND(ISNUMBER(OFFSET('Sanitation Data'!$G$12,0,10*ROW('Sanitation Data'!G199))),DH205="No",ISNUMBER(OFFSET('Sanitation Data'!$G$12,0,10*ROW('Sanitation Data'!G199)))),CONCATENATE("[",ROUND(OFFSET('Sanitation Data'!$G$12,0,10*ROW('Sanitation Data'!G199)),0),"]"),IF(AND(ISNUMBER(OFFSET('Sanitation Data'!$G$12,0,10*ROW('Sanitation Data'!G199))),DH205="",ISNUMBER(OFFSET('Sanitation Data'!$G$12,0,10*ROW('Sanitation Data'!G199)))),OFFSET('Sanitation Data'!$G$12,0,10*ROW('Sanitation Data'!G199)),NA())))</f>
        <v>#N/A</v>
      </c>
      <c r="AT205" s="120" t="e">
        <f ca="1">+IF(AND(ISNUMBER(OFFSET('Sanitation Data'!$G$13,0,10*ROW('Sanitation Data'!G199))),DI205="Yes"),OFFSET('Sanitation Data'!$G$13,0,10*ROW('Sanitation Data'!G199)),IF(AND(ISNUMBER(OFFSET('Sanitation Data'!$G$13,0,10*ROW('Sanitation Data'!G199))),DI205="No",ISNUMBER(OFFSET('Sanitation Data'!$G$13,0,10*ROW('Sanitation Data'!G199)))),CONCATENATE("[",ROUND(OFFSET('Sanitation Data'!$G$13,0,10*ROW('Sanitation Data'!G199)),0),"]"),IF(AND(ISNUMBER(OFFSET('Sanitation Data'!$G$13,0,10*ROW('Sanitation Data'!G199))),DI205="",ISNUMBER(OFFSET('Sanitation Data'!$G$13,0,10*ROW('Sanitation Data'!G199)))),OFFSET('Sanitation Data'!$G$13,0,10*ROW('Sanitation Data'!G199)),NA())))</f>
        <v>#N/A</v>
      </c>
      <c r="AU205" s="120" t="e">
        <f ca="1">+IF(AND(ISNUMBER(OFFSET('Sanitation Data'!$H$5,0,10*ROW('Sanitation Data'!H199))),DJ205="Yes"),100-OFFSET('Sanitation Data'!$H$5,0,10*ROW('Sanitation Data'!H199)),IF(AND(ISNUMBER(OFFSET('Sanitation Data'!$H$5,0,10*ROW('Sanitation Data'!H199))),DJ205="No",ISNUMBER(OFFSET('Sanitation Data'!$H$5,0,10*ROW('Sanitation Data'!H199)))),CONCATENATE("[",ROUND(100-OFFSET('Sanitation Data'!$H$5,0,10*ROW('Sanitation Data'!H199)),0),"]"),IF(AND(ISNUMBER(OFFSET('Sanitation Data'!$H$5,0,10*ROW('Sanitation Data'!H199))),DJ205="",ISNUMBER(OFFSET('Sanitation Data'!$H$5,0,10*ROW('Sanitation Data'!H199)))),100-OFFSET('Sanitation Data'!$H$5,0,10*ROW('Sanitation Data'!H199)),NA())))</f>
        <v>#N/A</v>
      </c>
      <c r="AV205" s="120" t="e">
        <f ca="1">+IF(AND(ISNUMBER(OFFSET('Sanitation Data'!$H$7,0,10*ROW('Sanitation Data'!H199))),DK205="Yes"),OFFSET('Sanitation Data'!$H$7,0,10*ROW('Sanitation Data'!H199)),IF(AND(ISNUMBER(OFFSET('Sanitation Data'!$H$7,0,10*ROW('Sanitation Data'!H199))),DK205="No",ISNUMBER(OFFSET('Sanitation Data'!$H$7,0,10*ROW('Sanitation Data'!H199)))),CONCATENATE("[",ROUND(OFFSET('Sanitation Data'!$H$7,0,10*ROW('Sanitation Data'!H199)),0),"]"),IF(AND(ISNUMBER(OFFSET('Sanitation Data'!$H$7,0,10*ROW('Sanitation Data'!H199))),DK205="",ISNUMBER(OFFSET('Sanitation Data'!$H$7,0,10*ROW('Sanitation Data'!H199)))),OFFSET('Sanitation Data'!$H$7,0,10*ROW('Sanitation Data'!H199)),NA())))</f>
        <v>#N/A</v>
      </c>
      <c r="AW205" s="120" t="e">
        <f ca="1">+IF(AND(ISNUMBER(OFFSET('Sanitation Data'!$H$11,0,10*ROW('Sanitation Data'!H199))),DL205="Yes"),OFFSET('Sanitation Data'!$H$11,0,10*ROW('Sanitation Data'!H199)),IF(AND(ISNUMBER(OFFSET('Sanitation Data'!$H$11,0,10*ROW('Sanitation Data'!H199))),DL205="No",ISNUMBER(OFFSET('Sanitation Data'!$H$11,0,10*ROW('Sanitation Data'!H199)))),CONCATENATE("[",ROUND(OFFSET('Sanitation Data'!$H$11,0,10*ROW('Sanitation Data'!H199)),0),"]"),IF(AND(ISNUMBER(OFFSET('Sanitation Data'!$H$11,0,10*ROW('Sanitation Data'!H199))),DL205="",ISNUMBER(OFFSET('Sanitation Data'!$H$11,0,10*ROW('Sanitation Data'!H199)))),OFFSET('Sanitation Data'!$H$11,0,10*ROW('Sanitation Data'!H199)),NA())))</f>
        <v>#N/A</v>
      </c>
      <c r="AX205" s="120" t="e">
        <f ca="1">+IF(AND(ISNUMBER(OFFSET('Sanitation Data'!$H$12,0,10*ROW('Sanitation Data'!H199))),DM205="Yes"),OFFSET('Sanitation Data'!$H$12,0,10*ROW('Sanitation Data'!H199)),IF(AND(ISNUMBER(OFFSET('Sanitation Data'!$H$12,0,10*ROW('Sanitation Data'!H199))),DM205="No",ISNUMBER(OFFSET('Sanitation Data'!$H$12,0,10*ROW('Sanitation Data'!H199)))),CONCATENATE("[",ROUND(OFFSET('Sanitation Data'!$H$12,0,10*ROW('Sanitation Data'!H199)),0),"]"),IF(AND(ISNUMBER(OFFSET('Sanitation Data'!$H$12,0,10*ROW('Sanitation Data'!H199))),DM205="",ISNUMBER(OFFSET('Sanitation Data'!$H$12,0,10*ROW('Sanitation Data'!H199)))),OFFSET('Sanitation Data'!$H$12,0,10*ROW('Sanitation Data'!H199)),NA())))</f>
        <v>#N/A</v>
      </c>
      <c r="AY205" s="120" t="e">
        <f ca="1">+IF(AND(ISNUMBER(OFFSET('Sanitation Data'!$H$13,0,10*ROW('Sanitation Data'!H199))),DN205="Yes"),OFFSET('Sanitation Data'!$H$13,0,10*ROW('Sanitation Data'!H199)),IF(AND(ISNUMBER(OFFSET('Sanitation Data'!$H$13,0,10*ROW('Sanitation Data'!H199))),DN205="No",ISNUMBER(OFFSET('Sanitation Data'!$H$13,0,10*ROW('Sanitation Data'!H199)))),CONCATENATE("[",ROUND(OFFSET('Sanitation Data'!$H$13,0,10*ROW('Sanitation Data'!H199)),0),"]"),IF(AND(ISNUMBER(OFFSET('Sanitation Data'!$H$13,0,10*ROW('Sanitation Data'!H199))),DN205="",ISNUMBER(OFFSET('Sanitation Data'!$H$13,0,10*ROW('Sanitation Data'!H199)))),OFFSET('Sanitation Data'!$H$13,0,10*ROW('Sanitation Data'!H199)),NA())))</f>
        <v>#N/A</v>
      </c>
      <c r="AZ205" s="121" t="e">
        <f ca="1">+IF(AND(ISNUMBER(OFFSET('Hygiene Data'!$C$6,0,10*ROW('Hygiene Data'!C199))),DO205="Yes"),OFFSET('Hygiene Data'!$C$6,0,10*ROW('Hygiene Data'!C199)),IF(AND(ISNUMBER(OFFSET('Hygiene Data'!$C$6,0,10*ROW('Hygiene Data'!C199))),DO205="No",ISNUMBER(OFFSET('Hygiene Data'!$C$6,0,10*ROW('Hygiene Data'!C199)))),CONCATENATE("[",ROUND(OFFSET('Hygiene Data'!$C$6,0,10*ROW('Hygiene Data'!C199)),0),"]"),IF(AND(ISNUMBER(OFFSET('Hygiene Data'!$C$6,0,10*ROW('Hygiene Data'!C199))),DO205="",ISNUMBER(OFFSET('Hygiene Data'!$C$6,0,10*ROW('Hygiene Data'!C199)))),OFFSET('Hygiene Data'!$C$6,0,10*ROW('Hygiene Data'!C199)),NA())))</f>
        <v>#N/A</v>
      </c>
      <c r="BA205" s="121" t="e">
        <f ca="1">+IF(AND(ISNUMBER(OFFSET('Hygiene Data'!$C$8,0,10*ROW('Hygiene Data'!C199))),DP205="Yes"),OFFSET('Hygiene Data'!$C$8,0,10*ROW('Hygiene Data'!C199)),IF(AND(ISNUMBER(OFFSET('Hygiene Data'!$C$8,0,10*ROW('Hygiene Data'!C199))),DP205="No",ISNUMBER(OFFSET('Hygiene Data'!$C$8,0,10*ROW('Hygiene Data'!C199)))),CONCATENATE("[",ROUND(OFFSET('Hygiene Data'!$C$8,0,10*ROW('Hygiene Data'!C199)),0),"]"),IF(AND(ISNUMBER(OFFSET('Hygiene Data'!$C$8,0,10*ROW('Hygiene Data'!C199))),DP205="",ISNUMBER(OFFSET('Hygiene Data'!$C$8,0,10*ROW('Hygiene Data'!C199)))),OFFSET('Hygiene Data'!$C$8,0,10*ROW('Hygiene Data'!C199)),NA())))</f>
        <v>#N/A</v>
      </c>
      <c r="BB205" s="121" t="e">
        <f ca="1">+IF(AND(ISNUMBER(OFFSET('Hygiene Data'!$C$10,0,10*ROW('Hygiene Data'!C199))),DQ205="Yes"),OFFSET('Hygiene Data'!$C$10,0,10*ROW('Hygiene Data'!C199)),IF(AND(ISNUMBER(OFFSET('Hygiene Data'!$C$10,0,10*ROW('Hygiene Data'!C199))),DQ205="No",ISNUMBER(OFFSET('Hygiene Data'!$C$10,0,10*ROW('Hygiene Data'!C199)))),CONCATENATE("[",ROUND(OFFSET('Hygiene Data'!$C$10,0,10*ROW('Hygiene Data'!C199)),0),"]"),IF(AND(ISNUMBER(OFFSET('Hygiene Data'!$C$10,0,10*ROW('Hygiene Data'!C199))),DQ205="",ISNUMBER(OFFSET('Hygiene Data'!$C$10,0,10*ROW('Hygiene Data'!C199)))),OFFSET('Hygiene Data'!$C$10,0,10*ROW('Hygiene Data'!C199)),NA())))</f>
        <v>#N/A</v>
      </c>
      <c r="BC205" s="121" t="e">
        <f ca="1">+IF(AND(ISNUMBER(OFFSET('Hygiene Data'!$D$6,0,10*ROW('Hygiene Data'!D199))),DR205="Yes"),OFFSET('Hygiene Data'!$D$6,0,10*ROW('Hygiene Data'!D199)),IF(AND(ISNUMBER(OFFSET('Hygiene Data'!$D$6,0,10*ROW('Hygiene Data'!D199))),DR205="No",ISNUMBER(OFFSET('Hygiene Data'!$D$6,0,10*ROW('Hygiene Data'!D199)))),CONCATENATE("[",ROUND(OFFSET('Hygiene Data'!$D$6,0,10*ROW('Hygiene Data'!D199)),0),"]"),IF(AND(ISNUMBER(OFFSET('Hygiene Data'!$D$6,0,10*ROW('Hygiene Data'!D199))),DR205="",ISNUMBER(OFFSET('Hygiene Data'!$D$6,0,10*ROW('Hygiene Data'!D199)))),OFFSET('Hygiene Data'!$D$6,0,10*ROW('Hygiene Data'!D199)),NA())))</f>
        <v>#N/A</v>
      </c>
      <c r="BD205" s="121" t="e">
        <f ca="1">+IF(AND(ISNUMBER(OFFSET('Hygiene Data'!$D$8,0,10*ROW('Hygiene Data'!D199))),DS205="Yes"),OFFSET('Hygiene Data'!$D$8,0,10*ROW('Hygiene Data'!D199)),IF(AND(ISNUMBER(OFFSET('Hygiene Data'!$D$8,0,10*ROW('Hygiene Data'!D199))),DS205="No",ISNUMBER(OFFSET('Hygiene Data'!$D$8,0,10*ROW('Hygiene Data'!D199)))),CONCATENATE("[",ROUND(OFFSET('Hygiene Data'!$D$8,0,10*ROW('Hygiene Data'!D199)),0),"]"),IF(AND(ISNUMBER(OFFSET('Hygiene Data'!$D$8,0,10*ROW('Hygiene Data'!D199))),DS205="",ISNUMBER(OFFSET('Hygiene Data'!$D$8,0,10*ROW('Hygiene Data'!D199)))),OFFSET('Hygiene Data'!$D$8,0,10*ROW('Hygiene Data'!D199)),NA())))</f>
        <v>#N/A</v>
      </c>
      <c r="BE205" s="121" t="e">
        <f ca="1">+IF(AND(ISNUMBER(OFFSET('Hygiene Data'!$D$10,0,10*ROW('Hygiene Data'!D199))),DT205="Yes"),OFFSET('Hygiene Data'!$D$10,0,10*ROW('Hygiene Data'!D199)),IF(AND(ISNUMBER(OFFSET('Hygiene Data'!$D$10,0,10*ROW('Hygiene Data'!D199))),DT205="No",ISNUMBER(OFFSET('Hygiene Data'!$D$10,0,10*ROW('Hygiene Data'!D199)))),CONCATENATE("[",ROUND(OFFSET('Hygiene Data'!$D$10,0,10*ROW('Hygiene Data'!D199)),0),"]"),IF(AND(ISNUMBER(OFFSET('Hygiene Data'!$D$10,0,10*ROW('Hygiene Data'!D199))),DT205="",ISNUMBER(OFFSET('Hygiene Data'!$D$10,0,10*ROW('Hygiene Data'!D199)))),OFFSET('Hygiene Data'!$D$10,0,10*ROW('Hygiene Data'!D199)),NA())))</f>
        <v>#N/A</v>
      </c>
      <c r="BF205" s="121" t="e">
        <f ca="1">+IF(AND(ISNUMBER(OFFSET('Hygiene Data'!$E$6,0,10*ROW('Hygiene Data'!E199))),DU205="Yes"),OFFSET('Hygiene Data'!$E$6,0,10*ROW('Hygiene Data'!E199)),IF(AND(ISNUMBER(OFFSET('Hygiene Data'!$E$6,0,10*ROW('Hygiene Data'!E199))),DU205="No",ISNUMBER(OFFSET('Hygiene Data'!$E$6,0,10*ROW('Hygiene Data'!E199)))),CONCATENATE("[",ROUND(OFFSET('Hygiene Data'!$E$6,0,10*ROW('Hygiene Data'!E199)),0),"]"),IF(AND(ISNUMBER(OFFSET('Hygiene Data'!$E$6,0,10*ROW('Hygiene Data'!E199))),DU205="",ISNUMBER(OFFSET('Hygiene Data'!$E$6,0,10*ROW('Hygiene Data'!E199)))),OFFSET('Hygiene Data'!$E$6,0,10*ROW('Hygiene Data'!E199)),NA())))</f>
        <v>#N/A</v>
      </c>
      <c r="BG205" s="121" t="e">
        <f ca="1">+IF(AND(ISNUMBER(OFFSET('Hygiene Data'!$E$8,0,10*ROW('Hygiene Data'!E199))),DV205="Yes"),OFFSET('Hygiene Data'!$E$8,0,10*ROW('Hygiene Data'!E199)),IF(AND(ISNUMBER(OFFSET('Hygiene Data'!$E$8,0,10*ROW('Hygiene Data'!E199))),DV205="No",ISNUMBER(OFFSET('Hygiene Data'!$E$8,0,10*ROW('Hygiene Data'!E199)))),CONCATENATE("[",ROUND(OFFSET('Hygiene Data'!$E$8,0,10*ROW('Hygiene Data'!E199)),0),"]"),IF(AND(ISNUMBER(OFFSET('Hygiene Data'!$E$8,0,10*ROW('Hygiene Data'!E199))),DV205="",ISNUMBER(OFFSET('Hygiene Data'!$E$8,0,10*ROW('Hygiene Data'!E199)))),OFFSET('Hygiene Data'!$E$8,0,10*ROW('Hygiene Data'!E199)),NA())))</f>
        <v>#N/A</v>
      </c>
      <c r="BH205" s="121" t="e">
        <f ca="1">+IF(AND(ISNUMBER(OFFSET('Hygiene Data'!$E$10,0,10*ROW('Hygiene Data'!E199))),DW205="Yes"),OFFSET('Hygiene Data'!$E$10,0,10*ROW('Hygiene Data'!E199)),IF(AND(ISNUMBER(OFFSET('Hygiene Data'!$E$10,0,10*ROW('Hygiene Data'!E199))),DW205="No",ISNUMBER(OFFSET('Hygiene Data'!$E$10,0,10*ROW('Hygiene Data'!E199)))),CONCATENATE("[",ROUND(OFFSET('Hygiene Data'!$E$10,0,10*ROW('Hygiene Data'!E199)),0),"]"),IF(AND(ISNUMBER(OFFSET('Hygiene Data'!$E$10,0,10*ROW('Hygiene Data'!E199))),DW205="",ISNUMBER(OFFSET('Hygiene Data'!$E$10,0,10*ROW('Hygiene Data'!E199)))),OFFSET('Hygiene Data'!$E$10,0,10*ROW('Hygiene Data'!E199)),NA())))</f>
        <v>#N/A</v>
      </c>
      <c r="BI205" s="121" t="e">
        <f ca="1">+IF(AND(ISNUMBER(OFFSET('Hygiene Data'!$F$6,0,10*ROW('Hygiene Data'!F199))),DX205="Yes"),OFFSET('Hygiene Data'!$F$6,0,10*ROW('Hygiene Data'!F199)),IF(AND(ISNUMBER(OFFSET('Hygiene Data'!$F$6,0,10*ROW('Hygiene Data'!F199))),DX205="No",ISNUMBER(OFFSET('Hygiene Data'!$F$6,0,10*ROW('Hygiene Data'!F199)))),CONCATENATE("[",ROUND(OFFSET('Hygiene Data'!$F$6,0,10*ROW('Hygiene Data'!F199)),0),"]"),IF(AND(ISNUMBER(OFFSET('Hygiene Data'!$F$6,0,10*ROW('Hygiene Data'!F199))),DX205="",ISNUMBER(OFFSET('Hygiene Data'!$F$6,0,10*ROW('Hygiene Data'!F199)))),OFFSET('Hygiene Data'!$F$6,0,10*ROW('Hygiene Data'!F199)),NA())))</f>
        <v>#N/A</v>
      </c>
      <c r="BJ205" s="121" t="e">
        <f ca="1">+IF(AND(ISNUMBER(OFFSET('Hygiene Data'!$F$8,0,10*ROW('Hygiene Data'!F199))),DY205="Yes"),OFFSET('Hygiene Data'!$F$8,0,10*ROW('Hygiene Data'!F199)),IF(AND(ISNUMBER(OFFSET('Hygiene Data'!$F$8,0,10*ROW('Hygiene Data'!F199))),DY205="No",ISNUMBER(OFFSET('Hygiene Data'!$F$8,0,10*ROW('Hygiene Data'!F199)))),CONCATENATE("[",ROUND(OFFSET('Hygiene Data'!$F$8,0,10*ROW('Hygiene Data'!F199)),0),"]"),IF(AND(ISNUMBER(OFFSET('Hygiene Data'!$F$8,0,10*ROW('Hygiene Data'!F199))),DY205="",ISNUMBER(OFFSET('Hygiene Data'!$F$8,0,10*ROW('Hygiene Data'!F199)))),OFFSET('Hygiene Data'!$F$8,0,10*ROW('Hygiene Data'!F199)),NA())))</f>
        <v>#N/A</v>
      </c>
      <c r="BK205" s="121" t="e">
        <f ca="1">+IF(AND(ISNUMBER(OFFSET('Hygiene Data'!$F$10,0,10*ROW('Hygiene Data'!F199))),DZ205="Yes"),OFFSET('Hygiene Data'!$F$10,0,10*ROW('Hygiene Data'!F199)),IF(AND(ISNUMBER(OFFSET('Hygiene Data'!$F$10,0,10*ROW('Hygiene Data'!F199))),DZ205="No",ISNUMBER(OFFSET('Hygiene Data'!$F$10,0,10*ROW('Hygiene Data'!F199)))),CONCATENATE("[",ROUND(OFFSET('Hygiene Data'!$F$10,0,10*ROW('Hygiene Data'!F199)),0),"]"),IF(AND(ISNUMBER(OFFSET('Hygiene Data'!$F$10,0,10*ROW('Hygiene Data'!F199))),DZ205="",ISNUMBER(OFFSET('Hygiene Data'!$F$10,0,10*ROW('Hygiene Data'!F199)))),OFFSET('Hygiene Data'!$F$10,0,10*ROW('Hygiene Data'!F199)),NA())))</f>
        <v>#N/A</v>
      </c>
      <c r="BL205" s="121" t="e">
        <f ca="1">+IF(AND(ISNUMBER(OFFSET('Hygiene Data'!$G$6,0,10*ROW('Hygiene Data'!G199))),EA205="Yes"),OFFSET('Hygiene Data'!$G$6,0,10*ROW('Hygiene Data'!G199)),IF(AND(ISNUMBER(OFFSET('Hygiene Data'!$G$6,0,10*ROW('Hygiene Data'!G199))),EA205="No",ISNUMBER(OFFSET('Hygiene Data'!$G$6,0,10*ROW('Hygiene Data'!G199)))),CONCATENATE("[",ROUND(OFFSET('Hygiene Data'!$G$6,0,10*ROW('Hygiene Data'!G199)),0),"]"),IF(AND(ISNUMBER(OFFSET('Hygiene Data'!$G$6,0,10*ROW('Hygiene Data'!G199))),EA205="",ISNUMBER(OFFSET('Hygiene Data'!$G$6,0,10*ROW('Hygiene Data'!G199)))),OFFSET('Hygiene Data'!$G$6,0,10*ROW('Hygiene Data'!G199)),NA())))</f>
        <v>#N/A</v>
      </c>
      <c r="BM205" s="121" t="e">
        <f ca="1">+IF(AND(ISNUMBER(OFFSET('Hygiene Data'!$G$8,0,10*ROW('Hygiene Data'!G199))),EB205="Yes"),OFFSET('Hygiene Data'!$G$8,0,10*ROW('Hygiene Data'!G199)),IF(AND(ISNUMBER(OFFSET('Hygiene Data'!$G$8,0,10*ROW('Hygiene Data'!G199))),EB205="No",ISNUMBER(OFFSET('Hygiene Data'!$G$8,0,10*ROW('Hygiene Data'!G199)))),CONCATENATE("[",ROUND(OFFSET('Hygiene Data'!$G$8,0,10*ROW('Hygiene Data'!G199)),0),"]"),IF(AND(ISNUMBER(OFFSET('Hygiene Data'!$G$8,0,10*ROW('Hygiene Data'!G199))),EB205="",ISNUMBER(OFFSET('Hygiene Data'!$G$8,0,10*ROW('Hygiene Data'!G199)))),OFFSET('Hygiene Data'!$G$8,0,10*ROW('Hygiene Data'!G199)),NA())))</f>
        <v>#N/A</v>
      </c>
      <c r="BN205" s="121" t="e">
        <f ca="1">+IF(AND(ISNUMBER(OFFSET('Hygiene Data'!$G$10,0,10*ROW('Hygiene Data'!G199))),EC205="Yes"),OFFSET('Hygiene Data'!$G$10,0,10*ROW('Hygiene Data'!G199)),IF(AND(ISNUMBER(OFFSET('Hygiene Data'!$G$10,0,10*ROW('Hygiene Data'!G199))),EC205="No",ISNUMBER(OFFSET('Hygiene Data'!$G$10,0,10*ROW('Hygiene Data'!G199)))),CONCATENATE("[",ROUND(OFFSET('Hygiene Data'!$G$10,0,10*ROW('Hygiene Data'!G199)),0),"]"),IF(AND(ISNUMBER(OFFSET('Hygiene Data'!$G$10,0,10*ROW('Hygiene Data'!G199))),EC205="",ISNUMBER(OFFSET('Hygiene Data'!$G$10,0,10*ROW('Hygiene Data'!G199)))),OFFSET('Hygiene Data'!$G$10,0,10*ROW('Hygiene Data'!G199)),NA())))</f>
        <v>#N/A</v>
      </c>
      <c r="BO205" s="121" t="e">
        <f ca="1">+IF(AND(ISNUMBER(OFFSET('Hygiene Data'!$H$6,0,10*ROW('Hygiene Data'!H199))),ED205="Yes"),OFFSET('Hygiene Data'!$H$6,0,10*ROW('Hygiene Data'!H199)),IF(AND(ISNUMBER(OFFSET('Hygiene Data'!$H$6,0,10*ROW('Hygiene Data'!H199))),ED205="No",ISNUMBER(OFFSET('Hygiene Data'!$H$6,0,10*ROW('Hygiene Data'!H199)))),CONCATENATE("[",ROUND(OFFSET('Hygiene Data'!$H$6,0,10*ROW('Hygiene Data'!H199)),0),"]"),IF(AND(ISNUMBER(OFFSET('Hygiene Data'!$H$6,0,10*ROW('Hygiene Data'!H199))),ED205="",ISNUMBER(OFFSET('Hygiene Data'!$H$6,0,10*ROW('Hygiene Data'!H199)))),OFFSET('Hygiene Data'!$H$6,0,10*ROW('Hygiene Data'!H199)),NA())))</f>
        <v>#N/A</v>
      </c>
      <c r="BP205" s="121" t="e">
        <f ca="1">+IF(AND(ISNUMBER(OFFSET('Hygiene Data'!$H$8,0,10*ROW('Hygiene Data'!H199))),EE205="Yes"),OFFSET('Hygiene Data'!$H$8,0,10*ROW('Hygiene Data'!H199)),IF(AND(ISNUMBER(OFFSET('Hygiene Data'!$H$8,0,10*ROW('Hygiene Data'!H199))),EE205="No",ISNUMBER(OFFSET('Hygiene Data'!$H$8,0,10*ROW('Hygiene Data'!H199)))),CONCATENATE("[",ROUND(OFFSET('Hygiene Data'!$H$8,0,10*ROW('Hygiene Data'!H199)),0),"]"),IF(AND(ISNUMBER(OFFSET('Hygiene Data'!$H$8,0,10*ROW('Hygiene Data'!H199))),EE205="",ISNUMBER(OFFSET('Hygiene Data'!$H$8,0,10*ROW('Hygiene Data'!H199)))),OFFSET('Hygiene Data'!$H$8,0,10*ROW('Hygiene Data'!H199)),NA())))</f>
        <v>#N/A</v>
      </c>
      <c r="BQ205" s="121" t="e">
        <f ca="1">+IF(AND(ISNUMBER(OFFSET('Hygiene Data'!$H$10,0,10*ROW('Hygiene Data'!H199))),EF205="Yes"),OFFSET('Hygiene Data'!$H$10,0,10*ROW('Hygiene Data'!H199)),IF(AND(ISNUMBER(OFFSET('Hygiene Data'!$H$10,0,10*ROW('Hygiene Data'!H199))),EF205="No",ISNUMBER(OFFSET('Hygiene Data'!$H$10,0,10*ROW('Hygiene Data'!H199)))),CONCATENATE("[",ROUND(OFFSET('Hygiene Data'!$H$10,0,10*ROW('Hygiene Data'!H199)),0),"]"),IF(AND(ISNUMBER(OFFSET('Hygiene Data'!$H$10,0,10*ROW('Hygiene Data'!H199))),EF205="",ISNUMBER(OFFSET('Hygiene Data'!$H$10,0,10*ROW('Hygiene Data'!H199)))),OFFSET('Hygiene Data'!$H$10,0,10*ROW('Hygiene Data'!H199)),NA())))</f>
        <v>#N/A</v>
      </c>
      <c r="BS205" s="28" t="str">
        <f ca="1">+IF(OFFSET('Water Data'!$C$28,0,10*ROW('Water Data'!C199))="","",OFFSET('Water Data'!$C$28,0,10*ROW('Water Data'!C199)))</f>
        <v/>
      </c>
      <c r="BT205" s="28" t="str">
        <f ca="1">+IF(OFFSET('Water Data'!$C$29,0,10*ROW('Water Data'!C199))="","",OFFSET('Water Data'!$C$29,0,10*ROW('Water Data'!C199)))</f>
        <v/>
      </c>
      <c r="BU205" s="28" t="str">
        <f ca="1">+IF(OFFSET('Water Data'!$C$30,0,10*ROW('Water Data'!C199))="","",OFFSET('Water Data'!$C$30,0,10*ROW('Water Data'!C199)))</f>
        <v/>
      </c>
      <c r="BV205" s="28" t="str">
        <f ca="1">+IF(OFFSET('Water Data'!$D$28,0,10*ROW('Water Data'!D199))="","",OFFSET('Water Data'!$D$28,0,10*ROW('Water Data'!D199)))</f>
        <v/>
      </c>
      <c r="BW205" s="28" t="str">
        <f ca="1">+IF(OFFSET('Water Data'!$D$29,0,10*ROW('Water Data'!D199))="","",OFFSET('Water Data'!$D$29,0,10*ROW('Water Data'!D199)))</f>
        <v/>
      </c>
      <c r="BX205" s="28" t="str">
        <f ca="1">+IF(OFFSET('Water Data'!$D$30,0,10*ROW('Water Data'!D199))="","",OFFSET('Water Data'!$D$30,0,10*ROW('Water Data'!D199)))</f>
        <v/>
      </c>
      <c r="BY205" s="28" t="str">
        <f ca="1">+IF(OFFSET('Water Data'!$E$28,0,10*ROW('Water Data'!E199))="","",OFFSET('Water Data'!$E$28,0,10*ROW('Water Data'!E199)))</f>
        <v/>
      </c>
      <c r="BZ205" s="28" t="str">
        <f ca="1">+IF(OFFSET('Water Data'!$E$29,0,10*ROW('Water Data'!E199))="","",OFFSET('Water Data'!$E$29,0,10*ROW('Water Data'!E199)))</f>
        <v/>
      </c>
      <c r="CA205" s="28" t="str">
        <f ca="1">+IF(OFFSET('Water Data'!$E$30,0,10*ROW('Water Data'!E199))="","",OFFSET('Water Data'!$E$30,0,10*ROW('Water Data'!E199)))</f>
        <v/>
      </c>
      <c r="CB205" s="28" t="str">
        <f ca="1">+IF(OFFSET('Water Data'!$F$28,0,10*ROW('Water Data'!F199))="","",OFFSET('Water Data'!$F$28,0,10*ROW('Water Data'!F199)))</f>
        <v/>
      </c>
      <c r="CC205" s="28" t="str">
        <f ca="1">+IF(OFFSET('Water Data'!$F$29,0,10*ROW('Water Data'!F199))="","",OFFSET('Water Data'!$F$29,0,10*ROW('Water Data'!F199)))</f>
        <v/>
      </c>
      <c r="CD205" s="28" t="str">
        <f ca="1">+IF(OFFSET('Water Data'!$F$30,0,10*ROW('Water Data'!F199))="","",OFFSET('Water Data'!$F$30,0,10*ROW('Water Data'!F199)))</f>
        <v/>
      </c>
      <c r="CE205" s="28" t="str">
        <f ca="1">+IF(OFFSET('Water Data'!$G$28,0,10*ROW('Water Data'!G199))="","",OFFSET('Water Data'!$G$28,0,10*ROW('Water Data'!G199)))</f>
        <v/>
      </c>
      <c r="CF205" s="28" t="str">
        <f ca="1">+IF(OFFSET('Water Data'!$G$29,0,10*ROW('Water Data'!G199))="","",OFFSET('Water Data'!$G$29,0,10*ROW('Water Data'!G199)))</f>
        <v/>
      </c>
      <c r="CG205" s="28" t="str">
        <f ca="1">+IF(OFFSET('Water Data'!$G$30,0,10*ROW('Water Data'!G199))="","",OFFSET('Water Data'!$G$30,0,10*ROW('Water Data'!G199)))</f>
        <v/>
      </c>
      <c r="CH205" s="28" t="str">
        <f ca="1">+IF(OFFSET('Water Data'!$H$28,0,10*ROW('Water Data'!H199))="","",OFFSET('Water Data'!$H$28,0,10*ROW('Water Data'!H199)))</f>
        <v/>
      </c>
      <c r="CI205" s="28" t="str">
        <f ca="1">+IF(OFFSET('Water Data'!$H$29,0,10*ROW('Water Data'!H199))="","",OFFSET('Water Data'!$H$29,0,10*ROW('Water Data'!H199)))</f>
        <v/>
      </c>
      <c r="CJ205" s="28" t="str">
        <f ca="1">+IF(OFFSET('Water Data'!$H$30,0,10*ROW('Water Data'!H199))="","",OFFSET('Water Data'!$H$30,0,10*ROW('Water Data'!H199)))</f>
        <v/>
      </c>
      <c r="CK205" s="28" t="str">
        <f ca="1">+IF(OFFSET('Sanitation Data'!$C$29,0,10*ROW('Sanitation Data'!C199))="","",OFFSET('Sanitation Data'!$C$29,0,10*ROW('Sanitation Data'!C199)))</f>
        <v/>
      </c>
      <c r="CL205" s="28" t="str">
        <f ca="1">+IF(OFFSET('Sanitation Data'!$C$30,0,10*ROW('Sanitation Data'!C199))="","",OFFSET('Sanitation Data'!$C$30,0,10*ROW('Sanitation Data'!C199)))</f>
        <v/>
      </c>
      <c r="CM205" s="28" t="str">
        <f ca="1">+IF(OFFSET('Sanitation Data'!$C$31,0,10*ROW('Sanitation Data'!C199))="","",OFFSET('Sanitation Data'!$C$31,0,10*ROW('Sanitation Data'!C199)))</f>
        <v/>
      </c>
      <c r="CN205" s="28" t="str">
        <f ca="1">+IF(OFFSET('Sanitation Data'!$C$32,0,10*ROW('Sanitation Data'!C199))="","",OFFSET('Sanitation Data'!$C$32,0,10*ROW('Sanitation Data'!C199)))</f>
        <v/>
      </c>
      <c r="CO205" s="28" t="str">
        <f ca="1">+IF(OFFSET('Sanitation Data'!$C$33,0,10*ROW('Sanitation Data'!C199))="","",OFFSET('Sanitation Data'!$C$33,0,10*ROW('Sanitation Data'!C199)))</f>
        <v/>
      </c>
      <c r="CP205" s="28" t="str">
        <f ca="1">+IF(OFFSET('Sanitation Data'!$D$29,0,10*ROW('Sanitation Data'!D199))="","",OFFSET('Sanitation Data'!$D$29,0,10*ROW('Sanitation Data'!D199)))</f>
        <v/>
      </c>
      <c r="CQ205" s="28" t="str">
        <f ca="1">+IF(OFFSET('Sanitation Data'!$D$30,0,10*ROW('Sanitation Data'!D199))="","",OFFSET('Sanitation Data'!$D$30,0,10*ROW('Sanitation Data'!D199)))</f>
        <v/>
      </c>
      <c r="CR205" s="28" t="str">
        <f ca="1">+IF(OFFSET('Sanitation Data'!$D$31,0,10*ROW('Sanitation Data'!D199))="","",OFFSET('Sanitation Data'!$D$31,0,10*ROW('Sanitation Data'!D199)))</f>
        <v/>
      </c>
      <c r="CS205" s="28" t="str">
        <f ca="1">+IF(OFFSET('Sanitation Data'!$D$32,0,10*ROW('Sanitation Data'!D199))="","",OFFSET('Sanitation Data'!$D$32,0,10*ROW('Sanitation Data'!D199)))</f>
        <v/>
      </c>
      <c r="CT205" s="28" t="str">
        <f ca="1">+IF(OFFSET('Sanitation Data'!$D$33,0,10*ROW('Sanitation Data'!D199))="","",OFFSET('Sanitation Data'!$D$33,0,10*ROW('Sanitation Data'!D199)))</f>
        <v/>
      </c>
      <c r="CU205" s="28" t="str">
        <f ca="1">+IF(OFFSET('Sanitation Data'!$E$29,0,10*ROW('Sanitation Data'!E199))="","",OFFSET('Sanitation Data'!$E$29,0,10*ROW('Sanitation Data'!E199)))</f>
        <v/>
      </c>
      <c r="CV205" s="28" t="str">
        <f ca="1">+IF(OFFSET('Sanitation Data'!$E$30,0,10*ROW('Sanitation Data'!E199))="","",OFFSET('Sanitation Data'!$E$30,0,10*ROW('Sanitation Data'!E199)))</f>
        <v/>
      </c>
      <c r="CW205" s="28" t="str">
        <f ca="1">+IF(OFFSET('Sanitation Data'!$E$31,0,10*ROW('Sanitation Data'!E199))="","",OFFSET('Sanitation Data'!$E$31,0,10*ROW('Sanitation Data'!E199)))</f>
        <v/>
      </c>
      <c r="CX205" s="28" t="str">
        <f ca="1">+IF(OFFSET('Sanitation Data'!$E$32,0,10*ROW('Sanitation Data'!E199))="","",OFFSET('Sanitation Data'!$E$32,0,10*ROW('Sanitation Data'!E199)))</f>
        <v/>
      </c>
      <c r="CY205" s="28" t="str">
        <f ca="1">+IF(OFFSET('Sanitation Data'!$E$33,0,10*ROW('Sanitation Data'!E199))="","",OFFSET('Sanitation Data'!$E$33,0,10*ROW('Sanitation Data'!E199)))</f>
        <v/>
      </c>
      <c r="CZ205" s="28" t="str">
        <f ca="1">+IF(OFFSET('Sanitation Data'!$F$29,0,10*ROW('Sanitation Data'!F199))="","",OFFSET('Sanitation Data'!$F$29,0,10*ROW('Sanitation Data'!F199)))</f>
        <v/>
      </c>
      <c r="DA205" s="28" t="str">
        <f ca="1">+IF(OFFSET('Sanitation Data'!$F$30,0,10*ROW('Sanitation Data'!F199))="","",OFFSET('Sanitation Data'!$F$30,0,10*ROW('Sanitation Data'!F199)))</f>
        <v/>
      </c>
      <c r="DB205" s="28" t="str">
        <f ca="1">+IF(OFFSET('Sanitation Data'!$F$31,0,10*ROW('Sanitation Data'!F199))="","",OFFSET('Sanitation Data'!$F$31,0,10*ROW('Sanitation Data'!F199)))</f>
        <v/>
      </c>
      <c r="DC205" s="28" t="str">
        <f ca="1">+IF(OFFSET('Sanitation Data'!$F$32,0,10*ROW('Sanitation Data'!F199))="","",OFFSET('Sanitation Data'!$F$32,0,10*ROW('Sanitation Data'!F199)))</f>
        <v/>
      </c>
      <c r="DD205" s="28" t="str">
        <f ca="1">+IF(OFFSET('Sanitation Data'!$F$33,0,10*ROW('Sanitation Data'!F199))="","",OFFSET('Sanitation Data'!$F$33,0,10*ROW('Sanitation Data'!F199)))</f>
        <v/>
      </c>
      <c r="DE205" s="28" t="str">
        <f ca="1">+IF(OFFSET('Sanitation Data'!$G$29,0,10*ROW('Sanitation Data'!G199))="","",OFFSET('Sanitation Data'!$G$29,0,10*ROW('Sanitation Data'!G199)))</f>
        <v/>
      </c>
      <c r="DF205" s="28" t="str">
        <f ca="1">+IF(OFFSET('Sanitation Data'!$G$30,0,10*ROW('Sanitation Data'!G199))="","",OFFSET('Sanitation Data'!$G$30,0,10*ROW('Sanitation Data'!G199)))</f>
        <v/>
      </c>
      <c r="DG205" s="28" t="str">
        <f ca="1">+IF(OFFSET('Sanitation Data'!$G$31,0,10*ROW('Sanitation Data'!G199))="","",OFFSET('Sanitation Data'!$G$31,0,10*ROW('Sanitation Data'!G199)))</f>
        <v/>
      </c>
      <c r="DH205" s="28" t="str">
        <f ca="1">+IF(OFFSET('Sanitation Data'!$G$32,0,10*ROW('Sanitation Data'!G199))="","",OFFSET('Sanitation Data'!$G$32,0,10*ROW('Sanitation Data'!G199)))</f>
        <v/>
      </c>
      <c r="DI205" s="28" t="str">
        <f ca="1">+IF(OFFSET('Sanitation Data'!$G$33,0,10*ROW('Sanitation Data'!G199))="","",OFFSET('Sanitation Data'!$G$33,0,10*ROW('Sanitation Data'!G199)))</f>
        <v/>
      </c>
      <c r="DJ205" s="28" t="str">
        <f ca="1">+IF(OFFSET('Sanitation Data'!$H$29,0,10*ROW('Sanitation Data'!H199))="","",OFFSET('Sanitation Data'!$H$29,0,10*ROW('Sanitation Data'!H199)))</f>
        <v/>
      </c>
      <c r="DK205" s="28" t="str">
        <f ca="1">+IF(OFFSET('Sanitation Data'!$H$30,0,10*ROW('Sanitation Data'!H199))="","",OFFSET('Sanitation Data'!$H$30,0,10*ROW('Sanitation Data'!H199)))</f>
        <v/>
      </c>
      <c r="DL205" s="28" t="str">
        <f ca="1">+IF(OFFSET('Sanitation Data'!$H$31,0,10*ROW('Sanitation Data'!H199))="","",OFFSET('Sanitation Data'!$H$31,0,10*ROW('Sanitation Data'!H199)))</f>
        <v/>
      </c>
      <c r="DM205" s="28" t="str">
        <f ca="1">+IF(OFFSET('Sanitation Data'!$H$32,0,10*ROW('Sanitation Data'!H199))="","",OFFSET('Sanitation Data'!$H$32,0,10*ROW('Sanitation Data'!H199)))</f>
        <v/>
      </c>
      <c r="DN205" s="28" t="str">
        <f ca="1">+IF(OFFSET('Sanitation Data'!$H$33,0,10*ROW('Sanitation Data'!H199))="","",OFFSET('Sanitation Data'!$H$33,0,10*ROW('Sanitation Data'!H199)))</f>
        <v/>
      </c>
      <c r="DO205" s="28" t="str">
        <f ca="1">+IF(OFFSET('Hygiene Data'!$C$12,0,10*ROW('Hygiene Data'!C199))="","",OFFSET('Hygiene Data'!$C$12,0,10*ROW('Hygiene Data'!C199)))</f>
        <v/>
      </c>
      <c r="DP205" s="28" t="str">
        <f ca="1">+IF(OFFSET('Hygiene Data'!$C$13,0,10*ROW('Hygiene Data'!C199))="","",OFFSET('Hygiene Data'!$C$13,0,10*ROW('Hygiene Data'!C199)))</f>
        <v/>
      </c>
      <c r="DQ205" s="28" t="str">
        <f ca="1">+IF(OFFSET('Hygiene Data'!$C$14,0,10*ROW('Hygiene Data'!C199))="","",OFFSET('Hygiene Data'!$C$14,0,10*ROW('Hygiene Data'!C199)))</f>
        <v/>
      </c>
      <c r="DR205" s="28" t="str">
        <f ca="1">+IF(OFFSET('Hygiene Data'!$D$12,0,10*ROW('Hygiene Data'!D199))="","",OFFSET('Hygiene Data'!$D$12,0,10*ROW('Hygiene Data'!D199)))</f>
        <v/>
      </c>
      <c r="DS205" s="28" t="str">
        <f ca="1">+IF(OFFSET('Hygiene Data'!$D$13,0,10*ROW('Hygiene Data'!D199))="","",OFFSET('Hygiene Data'!$D$13,0,10*ROW('Hygiene Data'!D199)))</f>
        <v/>
      </c>
      <c r="DT205" s="28" t="str">
        <f ca="1">+IF(OFFSET('Hygiene Data'!$D$14,0,10*ROW('Hygiene Data'!D199))="","",OFFSET('Hygiene Data'!$D$14,0,10*ROW('Hygiene Data'!D199)))</f>
        <v/>
      </c>
      <c r="DU205" s="28" t="str">
        <f ca="1">+IF(OFFSET('Hygiene Data'!$E$12,0,10*ROW('Hygiene Data'!E199))="","",OFFSET('Hygiene Data'!$E$12,0,10*ROW('Hygiene Data'!E199)))</f>
        <v/>
      </c>
      <c r="DV205" s="28" t="str">
        <f ca="1">+IF(OFFSET('Hygiene Data'!$E$13,0,10*ROW('Hygiene Data'!E199))="","",OFFSET('Hygiene Data'!$E$13,0,10*ROW('Hygiene Data'!E199)))</f>
        <v/>
      </c>
      <c r="DW205" s="28" t="str">
        <f ca="1">+IF(OFFSET('Hygiene Data'!$E$14,0,10*ROW('Hygiene Data'!E199))="","",OFFSET('Hygiene Data'!$E$14,0,10*ROW('Hygiene Data'!E199)))</f>
        <v/>
      </c>
      <c r="DX205" s="28" t="str">
        <f ca="1">+IF(OFFSET('Hygiene Data'!$F$12,0,10*ROW('Hygiene Data'!F199))="","",OFFSET('Hygiene Data'!$F$12,0,10*ROW('Hygiene Data'!F199)))</f>
        <v/>
      </c>
      <c r="DY205" s="28" t="str">
        <f ca="1">+IF(OFFSET('Hygiene Data'!$F$13,0,10*ROW('Hygiene Data'!F199))="","",OFFSET('Hygiene Data'!$F$13,0,10*ROW('Hygiene Data'!F199)))</f>
        <v/>
      </c>
      <c r="DZ205" s="28" t="str">
        <f ca="1">+IF(OFFSET('Hygiene Data'!$F$14,0,10*ROW('Hygiene Data'!F199))="","",OFFSET('Hygiene Data'!$F$14,0,10*ROW('Hygiene Data'!F199)))</f>
        <v/>
      </c>
      <c r="EA205" s="28" t="str">
        <f ca="1">+IF(OFFSET('Hygiene Data'!$G$12,0,10*ROW('Hygiene Data'!G199))="","",OFFSET('Hygiene Data'!$G$12,0,10*ROW('Hygiene Data'!G199)))</f>
        <v/>
      </c>
      <c r="EB205" s="28" t="str">
        <f ca="1">+IF(OFFSET('Hygiene Data'!$G$13,0,10*ROW('Hygiene Data'!G199))="","",OFFSET('Hygiene Data'!$G$13,0,10*ROW('Hygiene Data'!G199)))</f>
        <v/>
      </c>
      <c r="EC205" s="28" t="str">
        <f ca="1">+IF(OFFSET('Hygiene Data'!$G$14,0,10*ROW('Hygiene Data'!G199))="","",OFFSET('Hygiene Data'!$G$14,0,10*ROW('Hygiene Data'!G199)))</f>
        <v/>
      </c>
      <c r="ED205" s="28" t="str">
        <f ca="1">+IF(OFFSET('Hygiene Data'!$H$12,0,10*ROW('Hygiene Data'!H199))="","",OFFSET('Hygiene Data'!$H$12,0,10*ROW('Hygiene Data'!H199)))</f>
        <v/>
      </c>
      <c r="EE205" s="28" t="str">
        <f ca="1">+IF(OFFSET('Hygiene Data'!$H$13,0,10*ROW('Hygiene Data'!H199))="","",OFFSET('Hygiene Data'!$H$13,0,10*ROW('Hygiene Data'!H199)))</f>
        <v/>
      </c>
      <c r="EF205" s="28" t="str">
        <f ca="1">+IF(OFFSET('Hygiene Data'!$H$14,0,10*ROW('Hygiene Data'!H199))="","",OFFSET('Hygiene Data'!$H$14,0,10*ROW('Hygiene Data'!H199)))</f>
        <v/>
      </c>
    </row>
    <row r="206" spans="1:136" x14ac:dyDescent="0.2">
      <c r="A206" s="44" t="str">
        <f ca="1">+IF(OFFSET('Water Data'!$B$1,0,10*ROW('Water Data'!B203))="","",OFFSET('Water Data'!$B$1,0,10*ROW('Water Data'!B203)))</f>
        <v/>
      </c>
      <c r="B206" s="44" t="str">
        <f ca="1">+IF(OFFSET('Water Data'!$A$3,0,10*ROW('Water Data'!A203))="","",OFFSET('Water Data'!$A$3,0,10*ROW('Water Data'!A203)))</f>
        <v/>
      </c>
      <c r="C206" s="44" t="str">
        <f ca="1">+IF(OFFSET('Water Data'!$C$3,0,10*ROW('Water Data'!C203))="","",OFFSET('Water Data'!$C$3,0,10*ROW('Water Data'!C203)))</f>
        <v/>
      </c>
      <c r="D206" s="119" t="e">
        <f ca="1">+IF(AND(ISNUMBER(OFFSET('Water Data'!$C$5,0,10*ROW('Water Data'!C200))),BS206="Yes"),100-OFFSET('Water Data'!$C$5,0,10*ROW('Water Data'!C200)),IF(AND(ISNUMBER(OFFSET('Water Data'!$C$5,0,10*ROW('Water Data'!C200))),BS206="No",ISNUMBER(OFFSET('Water Data'!$C$5,0,10*ROW('Water Data'!C200)))),CONCATENATE("[",ROUND(100-OFFSET('Water Data'!$C$5,0,10*ROW('Water Data'!C200)),0),"]"),IF(AND(ISNUMBER(OFFSET('Water Data'!$C$5,0,10*ROW('Water Data'!C200))),BS206="",ISNUMBER(OFFSET('Water Data'!$C$5,0,10*ROW('Water Data'!C200)))),100-OFFSET('Water Data'!$C$5,0,10*ROW('Water Data'!C200)),NA())))</f>
        <v>#N/A</v>
      </c>
      <c r="E206" s="119" t="e">
        <f ca="1">+IF(AND(ISNUMBER(OFFSET('Water Data'!$C$7,0,10*ROW('Water Data'!D200))),BT206="Yes"),OFFSET('Water Data'!$C$7,0,10*ROW('Water Data'!C200)),IF(AND(ISNUMBER(OFFSET('Water Data'!$C$7,0,10*ROW('Water Data'!C200))),BT206="No",ISNUMBER(OFFSET('Water Data'!$C$7,0,10*ROW('Water Data'!C200)))),CONCATENATE("[",ROUND(OFFSET('Water Data'!$C$7,0,10*ROW('Water Data'!C200)),0),"]"),IF(AND(ISNUMBER(OFFSET('Water Data'!$C$7,0,10*ROW('Water Data'!C200))),BT206="",ISNUMBER(OFFSET('Water Data'!$C$7,0,10*ROW('Water Data'!C200)))),OFFSET('Water Data'!$C$7,0,10*ROW('Water Data'!C200)),NA())))</f>
        <v>#N/A</v>
      </c>
      <c r="F206" s="119" t="e">
        <f ca="1">+IF(AND(ISNUMBER(OFFSET('Water Data'!$C$10,0,10*ROW('Water Data'!C200))),BU206="Yes"),OFFSET('Water Data'!$C$10,0,10*ROW('Water Data'!C200)),IF(AND(ISNUMBER(OFFSET('Water Data'!$C$10,0,10*ROW('Water Data'!C200))),BU206="No",ISNUMBER(OFFSET('Water Data'!$C$10,0,10*ROW('Water Data'!C200)))),CONCATENATE("[",ROUND(OFFSET('Water Data'!$C$10,0,10*ROW('Water Data'!C200)),0),"]"),IF(AND(ISNUMBER(OFFSET('Water Data'!$C$10,0,10*ROW('Water Data'!C200))),BU206="",ISNUMBER(OFFSET('Water Data'!$C$10,0,10*ROW('Water Data'!C200)))),OFFSET('Water Data'!$C$10,0,10*ROW('Water Data'!C200)),NA())))</f>
        <v>#N/A</v>
      </c>
      <c r="G206" s="119" t="e">
        <f ca="1">+IF(AND(ISNUMBER(OFFSET('Water Data'!$D$5,0,10*ROW('Water Data'!D200))),BV206="Yes"),100-OFFSET('Water Data'!$D$5,0,10*ROW('Water Data'!D200)),IF(AND(ISNUMBER(OFFSET('Water Data'!$D$5,0,10*ROW('Water Data'!D200))),BV206="No",ISNUMBER(OFFSET('Water Data'!$D$5,0,10*ROW('Water Data'!D200)))),CONCATENATE("[",ROUND(100-OFFSET('Water Data'!$D$5,0,10*ROW('Water Data'!D200)),0),"]"),IF(AND(ISNUMBER(OFFSET('Water Data'!$D$5,0,10*ROW('Water Data'!D200))),BV206="",ISNUMBER(OFFSET('Water Data'!$D$5,0,10*ROW('Water Data'!D200)))),100-OFFSET('Water Data'!$D$5,0,10*ROW('Water Data'!D200)),NA())))</f>
        <v>#N/A</v>
      </c>
      <c r="H206" s="119" t="e">
        <f ca="1">+IF(AND(ISNUMBER(OFFSET('Water Data'!$D$7,0,10*ROW('Water Data'!D200))),BW206="Yes"),OFFSET('Water Data'!$D$7,0,10*ROW('Water Data'!D200)),IF(AND(ISNUMBER(OFFSET('Water Data'!$D$7,0,10*ROW('Water Data'!D200))),BW206="No",ISNUMBER(OFFSET('Water Data'!$D$7,0,10*ROW('Water Data'!D200)))),CONCATENATE("[",ROUND(OFFSET('Water Data'!$C$7,0,10*ROW('Water Data'!D200)),0),"]"),IF(AND(ISNUMBER(OFFSET('Water Data'!$D$7,0,10*ROW('Water Data'!D200))),BW206="",ISNUMBER(OFFSET('Water Data'!$D$7,0,10*ROW('Water Data'!D200)))),OFFSET('Water Data'!$D$7,0,10*ROW('Water Data'!D200)),NA())))</f>
        <v>#N/A</v>
      </c>
      <c r="I206" s="119" t="e">
        <f ca="1">+IF(AND(ISNUMBER(OFFSET('Water Data'!$D$10,0,10*ROW('Water Data'!D200))),BX206="Yes"),OFFSET('Water Data'!$D$10,0,10*ROW('Water Data'!D200)),IF(AND(ISNUMBER(OFFSET('Water Data'!$D$10,0,10*ROW('Water Data'!D200))),BX206="No",ISNUMBER(OFFSET('Water Data'!$D$10,0,10*ROW('Water Data'!D200)))),CONCATENATE("[",ROUND(OFFSET('Water Data'!$D$10,0,10*ROW('Water Data'!D200)),0),"]"),IF(AND(ISNUMBER(OFFSET('Water Data'!$D$10,0,10*ROW('Water Data'!D200))),BX206="",ISNUMBER(OFFSET('Water Data'!$D$10,0,10*ROW('Water Data'!D200)))),OFFSET('Water Data'!$D$10,0,10*ROW('Water Data'!D200)),NA())))</f>
        <v>#N/A</v>
      </c>
      <c r="J206" s="119" t="e">
        <f ca="1">+IF(AND(ISNUMBER(OFFSET('Water Data'!$E$5,0,10*ROW('Water Data'!E200))),BY206="Yes"),100-OFFSET('Water Data'!$E$5,0,10*ROW('Water Data'!E200)),IF(AND(ISNUMBER(OFFSET('Water Data'!$E$5,0,10*ROW('Water Data'!E200))),BY206="No",ISNUMBER(OFFSET('Water Data'!$E$5,0,10*ROW('Water Data'!E200)))),CONCATENATE("[",ROUND(100-OFFSET('Water Data'!$E$5,0,10*ROW('Water Data'!E200)),0),"]"),IF(AND(ISNUMBER(OFFSET('Water Data'!$E$5,0,10*ROW('Water Data'!E200))),BY206="",ISNUMBER(OFFSET('Water Data'!$E$5,0,10*ROW('Water Data'!E200)))),100-OFFSET('Water Data'!$E$5,0,10*ROW('Water Data'!E200)),NA())))</f>
        <v>#N/A</v>
      </c>
      <c r="K206" s="119" t="e">
        <f ca="1">+IF(AND(ISNUMBER(OFFSET('Water Data'!$E$7,0,10*ROW('Water Data'!E200))),BZ206="Yes"),OFFSET('Water Data'!$E$7,0,10*ROW('Water Data'!E200)),IF(AND(ISNUMBER(OFFSET('Water Data'!$E$7,0,10*ROW('Water Data'!E200))),BZ206="No",ISNUMBER(OFFSET('Water Data'!$E$7,0,10*ROW('Water Data'!E200)))),CONCATENATE("[",ROUND(OFFSET('Water Data'!$E$7,0,10*ROW('Water Data'!E200)),0),"]"),IF(AND(ISNUMBER(OFFSET('Water Data'!$E$7,0,10*ROW('Water Data'!E200))),BZ206="",ISNUMBER(OFFSET('Water Data'!$E$7,0,10*ROW('Water Data'!E200)))),OFFSET('Water Data'!$E$7,0,10*ROW('Water Data'!E200)),NA())))</f>
        <v>#N/A</v>
      </c>
      <c r="L206" s="119" t="e">
        <f ca="1">+IF(AND(ISNUMBER(OFFSET('Water Data'!$E$10,0,10*ROW('Water Data'!E200))),CA206="Yes"),OFFSET('Water Data'!$E$10,0,10*ROW('Water Data'!E200)),IF(AND(ISNUMBER(OFFSET('Water Data'!$E$10,0,10*ROW('Water Data'!E200))),CA206="No",ISNUMBER(OFFSET('Water Data'!$E$10,0,10*ROW('Water Data'!E200)))),CONCATENATE("[",ROUND(OFFSET('Water Data'!$E$10,0,10*ROW('Water Data'!E200)),0),"]"),IF(AND(ISNUMBER(OFFSET('Water Data'!$E$10,0,10*ROW('Water Data'!E200))),CA206="",ISNUMBER(OFFSET('Water Data'!$E$10,0,10*ROW('Water Data'!E200)))),OFFSET('Water Data'!$E$10,0,10*ROW('Water Data'!E200)),NA())))</f>
        <v>#N/A</v>
      </c>
      <c r="M206" s="119" t="e">
        <f ca="1">+IF(AND(ISNUMBER(OFFSET('Water Data'!$F$5,0,10*ROW('Water Data'!F200))),CB206="Yes"),100-OFFSET('Water Data'!$F$5,0,10*ROW('Water Data'!F200)),IF(AND(ISNUMBER(OFFSET('Water Data'!$F$5,0,10*ROW('Water Data'!F200))),CB206="No",ISNUMBER(OFFSET('Water Data'!$F$5,0,10*ROW('Water Data'!F200)))),CONCATENATE("[",ROUND(100-OFFSET('Water Data'!$F$5,0,10*ROW('Water Data'!F200)),0),"]"),IF(AND(ISNUMBER(OFFSET('Water Data'!$F$5,0,10*ROW('Water Data'!F200))),CB206="",ISNUMBER(OFFSET('Water Data'!$F$5,0,10*ROW('Water Data'!F200)))),100-OFFSET('Water Data'!$F$5,0,10*ROW('Water Data'!F200)),NA())))</f>
        <v>#N/A</v>
      </c>
      <c r="N206" s="119" t="e">
        <f ca="1">+IF(AND(ISNUMBER(OFFSET('Water Data'!$F$7,0,10*ROW('Water Data'!F200))),CC206="Yes"),OFFSET('Water Data'!$F$7,0,10*ROW('Water Data'!F200)),IF(AND(ISNUMBER(OFFSET('Water Data'!$F$7,0,10*ROW('Water Data'!F200))),CC206="No",ISNUMBER(OFFSET('Water Data'!$F$7,0,10*ROW('Water Data'!F200)))),CONCATENATE("[",ROUND(OFFSET('Water Data'!$F$7,0,10*ROW('Water Data'!F200)),0),"]"),IF(AND(ISNUMBER(OFFSET('Water Data'!$F$7,0,10*ROW('Water Data'!F200))),CC206="",ISNUMBER(OFFSET('Water Data'!$F$7,0,10*ROW('Water Data'!F200)))),OFFSET('Water Data'!$F$7,0,10*ROW('Water Data'!F200)),NA())))</f>
        <v>#N/A</v>
      </c>
      <c r="O206" s="119" t="e">
        <f ca="1">+IF(AND(ISNUMBER(OFFSET('Water Data'!$F$10,0,10*ROW('Water Data'!F200))),CD206="Yes"),OFFSET('Water Data'!$F$10,0,10*ROW('Water Data'!F200)),IF(AND(ISNUMBER(OFFSET('Water Data'!$F$10,0,10*ROW('Water Data'!F200))),CD206="No",ISNUMBER(OFFSET('Water Data'!$F$10,0,10*ROW('Water Data'!F200)))),CONCATENATE("[",ROUND(OFFSET('Water Data'!$F$10,0,10*ROW('Water Data'!F200)),0),"]"),IF(AND(ISNUMBER(OFFSET('Water Data'!$F$10,0,10*ROW('Water Data'!F200))),CD206="",ISNUMBER(OFFSET('Water Data'!$F$10,0,10*ROW('Water Data'!F200)))),OFFSET('Water Data'!$F$10,0,10*ROW('Water Data'!F200)),NA())))</f>
        <v>#N/A</v>
      </c>
      <c r="P206" s="119" t="e">
        <f ca="1">+IF(AND(ISNUMBER(OFFSET('Water Data'!$G$5,0,10*ROW('Water Data'!G200))),CE206="Yes"),100-OFFSET('Water Data'!$G$5,0,10*ROW('Water Data'!G200)),IF(AND(ISNUMBER(OFFSET('Water Data'!$G$5,0,10*ROW('Water Data'!G200))),CE206="No",ISNUMBER(OFFSET('Water Data'!$G$5,0,10*ROW('Water Data'!G200)))),CONCATENATE("[",ROUND(100-OFFSET('Water Data'!$G$5,0,10*ROW('Water Data'!G200)),0),"]"),IF(AND(ISNUMBER(OFFSET('Water Data'!$G$5,0,10*ROW('Water Data'!G200))),CE206="",ISNUMBER(OFFSET('Water Data'!$G$5,0,10*ROW('Water Data'!G200)))),100-OFFSET('Water Data'!$G$5,0,10*ROW('Water Data'!G200)),NA())))</f>
        <v>#N/A</v>
      </c>
      <c r="Q206" s="119" t="e">
        <f ca="1">+IF(AND(ISNUMBER(OFFSET('Water Data'!$G$7,0,10*ROW('Water Data'!G200))),CF206="Yes"),OFFSET('Water Data'!$G$7,0,10*ROW('Water Data'!G200)),IF(AND(ISNUMBER(OFFSET('Water Data'!$G$7,0,10*ROW('Water Data'!G200))),CF206="No",ISNUMBER(OFFSET('Water Data'!$G$7,0,10*ROW('Water Data'!G200)))),CONCATENATE("[",ROUND(OFFSET('Water Data'!$G$7,0,10*ROW('Water Data'!G200)),0),"]"),IF(AND(ISNUMBER(OFFSET('Water Data'!$G$7,0,10*ROW('Water Data'!G200))),CF206="",ISNUMBER(OFFSET('Water Data'!$G$7,0,10*ROW('Water Data'!G200)))),OFFSET('Water Data'!$G$7,0,10*ROW('Water Data'!G200)),NA())))</f>
        <v>#N/A</v>
      </c>
      <c r="R206" s="119" t="e">
        <f ca="1">+IF(AND(ISNUMBER(OFFSET('Water Data'!$G$10,0,10*ROW('Water Data'!G200))),CG206="Yes"),OFFSET('Water Data'!$G$10,0,10*ROW('Water Data'!G200)),IF(AND(ISNUMBER(OFFSET('Water Data'!$G$10,0,10*ROW('Water Data'!G200))),CG206="No",ISNUMBER(OFFSET('Water Data'!$G$10,0,10*ROW('Water Data'!G200)))),CONCATENATE("[",ROUND(OFFSET('Water Data'!$G$10,0,10*ROW('Water Data'!G200)),0),"]"),IF(AND(ISNUMBER(OFFSET('Water Data'!$G$10,0,10*ROW('Water Data'!G200))),CG206="",ISNUMBER(OFFSET('Water Data'!$G$10,0,10*ROW('Water Data'!G200)))),OFFSET('Water Data'!$G$10,0,10*ROW('Water Data'!G200)),NA())))</f>
        <v>#N/A</v>
      </c>
      <c r="S206" s="119" t="e">
        <f ca="1">+IF(AND(ISNUMBER(OFFSET('Water Data'!$H$5,0,10*ROW('Water Data'!H200))),CH206="Yes"),100-OFFSET('Water Data'!$H$5,0,10*ROW('Water Data'!H200)),IF(AND(ISNUMBER(OFFSET('Water Data'!$H$5,0,10*ROW('Water Data'!H200))),CH206="No",ISNUMBER(OFFSET('Water Data'!$H$5,0,10*ROW('Water Data'!H200)))),CONCATENATE("[",ROUND(100-OFFSET('Water Data'!$H$5,0,10*ROW('Water Data'!H200)),0),"]"),IF(AND(ISNUMBER(OFFSET('Water Data'!$H$5,0,10*ROW('Water Data'!H200))),CH206="",ISNUMBER(OFFSET('Water Data'!$H$5,0,10*ROW('Water Data'!H200)))),100-OFFSET('Water Data'!$H$5,0,10*ROW('Water Data'!H200)),NA())))</f>
        <v>#N/A</v>
      </c>
      <c r="T206" s="119" t="e">
        <f ca="1">+IF(AND(ISNUMBER(OFFSET('Water Data'!$H$7,0,10*ROW('Water Data'!H200))),CI206="Yes"),OFFSET('Water Data'!$H$7,0,10*ROW('Water Data'!H200)),IF(AND(ISNUMBER(OFFSET('Water Data'!$H$7,0,10*ROW('Water Data'!H200))),CI206="No",ISNUMBER(OFFSET('Water Data'!$H$7,0,10*ROW('Water Data'!H200)))),CONCATENATE("[",ROUND(OFFSET('Water Data'!$H$7,0,10*ROW('Water Data'!H200)),0),"]"),IF(AND(ISNUMBER(OFFSET('Water Data'!$H$7,0,10*ROW('Water Data'!H200))),CI206="",ISNUMBER(OFFSET('Water Data'!$H$7,0,10*ROW('Water Data'!H200)))),OFFSET('Water Data'!$H$7,0,10*ROW('Water Data'!H200)),NA())))</f>
        <v>#N/A</v>
      </c>
      <c r="U206" s="119" t="e">
        <f ca="1">+IF(AND(ISNUMBER(OFFSET('Water Data'!$H$10,0,10*ROW('Water Data'!H200))),CJ206="Yes"),OFFSET('Water Data'!$H$10,0,10*ROW('Water Data'!H200)),IF(AND(ISNUMBER(OFFSET('Water Data'!$H$10,0,10*ROW('Water Data'!H200))),CJ206="No",ISNUMBER(OFFSET('Water Data'!$H$10,0,10*ROW('Water Data'!H200)))),CONCATENATE("[",ROUND(OFFSET('Water Data'!$H$10,0,10*ROW('Water Data'!H200)),0),"]"),IF(AND(ISNUMBER(OFFSET('Water Data'!$H$10,0,10*ROW('Water Data'!H200))),CJ206="",ISNUMBER(OFFSET('Water Data'!$H$10,0,10*ROW('Water Data'!H200)))),OFFSET('Water Data'!$H$10,0,10*ROW('Water Data'!H200)),NA())))</f>
        <v>#N/A</v>
      </c>
      <c r="V206" s="120" t="e">
        <f ca="1">+IF(AND(ISNUMBER(OFFSET('Sanitation Data'!$C$5,0,10*ROW('Sanitation Data'!C200))),CK206="Yes"),100-OFFSET('Sanitation Data'!$C$5,0,10*ROW('Sanitation Data'!C200)),IF(AND(ISNUMBER(OFFSET('Sanitation Data'!$C$5,0,10*ROW('Sanitation Data'!C200))),CK206="No",ISNUMBER(OFFSET('Sanitation Data'!$C$5,0,10*ROW('Sanitation Data'!C200)))),CONCATENATE("[",ROUND(100-OFFSET('Sanitation Data'!$C$5,0,10*ROW('Sanitation Data'!C200)),0),"]"),IF(AND(ISNUMBER(OFFSET('Sanitation Data'!$C$5,0,10*ROW('Sanitation Data'!C200))),CK206="",ISNUMBER(OFFSET('Sanitation Data'!$C$5,0,10*ROW('Sanitation Data'!C200)))),100-OFFSET('Sanitation Data'!$C$5,0,10*ROW('Sanitation Data'!C200)),NA())))</f>
        <v>#N/A</v>
      </c>
      <c r="W206" s="120" t="e">
        <f ca="1">+IF(AND(ISNUMBER(OFFSET('Sanitation Data'!$C$7,0,10*ROW('Sanitation Data'!C200))),CL206="Yes"),OFFSET('Sanitation Data'!$C$7,0,10*ROW('Sanitation Data'!C200)),IF(AND(ISNUMBER(OFFSET('Sanitation Data'!$C$7,0,10*ROW('Sanitation Data'!C200))),CL206="No",ISNUMBER(OFFSET('Sanitation Data'!$C$7,0,10*ROW('Sanitation Data'!C200)))),CONCATENATE("[",ROUND(OFFSET('Sanitation Data'!$C$7,0,10*ROW('Sanitation Data'!C200)),0),"]"),IF(AND(ISNUMBER(OFFSET('Sanitation Data'!$C$7,0,10*ROW('Sanitation Data'!C200))),CL206="",ISNUMBER(OFFSET('Sanitation Data'!$C$7,0,10*ROW('Sanitation Data'!C200)))),OFFSET('Sanitation Data'!$C$7,0,10*ROW('Sanitation Data'!C200)),NA())))</f>
        <v>#N/A</v>
      </c>
      <c r="X206" s="120" t="e">
        <f ca="1">+IF(AND(ISNUMBER(OFFSET('Sanitation Data'!$C$11,0,10*ROW('Sanitation Data'!C200))),CM206="Yes"),OFFSET('Sanitation Data'!$C$11,0,10*ROW('Sanitation Data'!C200)),IF(AND(ISNUMBER(OFFSET('Sanitation Data'!$C$11,0,10*ROW('Sanitation Data'!C200))),CM206="No",ISNUMBER(OFFSET('Sanitation Data'!$C$11,0,10*ROW('Sanitation Data'!C200)))),CONCATENATE("[",ROUND(OFFSET('Sanitation Data'!$C$11,0,10*ROW('Sanitation Data'!C200)),0),"]"),IF(AND(ISNUMBER(OFFSET('Sanitation Data'!$C$11,0,10*ROW('Sanitation Data'!C200))),CM206="",ISNUMBER(OFFSET('Sanitation Data'!$C$11,0,10*ROW('Sanitation Data'!C200)))),OFFSET('Sanitation Data'!$C$11,0,10*ROW('Sanitation Data'!C200)),NA())))</f>
        <v>#N/A</v>
      </c>
      <c r="Y206" s="120" t="e">
        <f ca="1">+IF(AND(ISNUMBER(OFFSET('Sanitation Data'!$C$12,0,10*ROW('Sanitation Data'!C200))),CN206="Yes"),OFFSET('Sanitation Data'!$C$12,0,10*ROW('Sanitation Data'!C200)),IF(AND(ISNUMBER(OFFSET('Sanitation Data'!$C$12,0,10*ROW('Sanitation Data'!C200))),CN206="No",ISNUMBER(OFFSET('Sanitation Data'!$C$12,0,10*ROW('Sanitation Data'!C200)))),CONCATENATE("[",ROUND(OFFSET('Sanitation Data'!$C$12,0,10*ROW('Sanitation Data'!C200)),0),"]"),IF(AND(ISNUMBER(OFFSET('Sanitation Data'!$C$12,0,10*ROW('Sanitation Data'!C200))),CN206="",ISNUMBER(OFFSET('Sanitation Data'!$C$12,0,10*ROW('Sanitation Data'!C200)))),OFFSET('Sanitation Data'!$C$12,0,10*ROW('Sanitation Data'!C200)),NA())))</f>
        <v>#N/A</v>
      </c>
      <c r="Z206" s="120" t="e">
        <f ca="1">+IF(AND(ISNUMBER(OFFSET('Sanitation Data'!$C$13,0,10*ROW('Sanitation Data'!C200))),CO206="Yes"),OFFSET('Sanitation Data'!$C$13,0,10*ROW('Sanitation Data'!C200)),IF(AND(ISNUMBER(OFFSET('Sanitation Data'!$C$13,0,10*ROW('Sanitation Data'!C200))),CO206="No",ISNUMBER(OFFSET('Sanitation Data'!$C$13,0,10*ROW('Sanitation Data'!C200)))),CONCATENATE("[",ROUND(OFFSET('Sanitation Data'!$C$13,0,10*ROW('Sanitation Data'!C200)),0),"]"),IF(AND(ISNUMBER(OFFSET('Sanitation Data'!$C$13,0,10*ROW('Sanitation Data'!C200))),CO206="",ISNUMBER(OFFSET('Sanitation Data'!$C$13,0,10*ROW('Sanitation Data'!C200)))),OFFSET('Sanitation Data'!$C$13,0,10*ROW('Sanitation Data'!C200)),NA())))</f>
        <v>#N/A</v>
      </c>
      <c r="AA206" s="120" t="e">
        <f ca="1">+IF(AND(ISNUMBER(OFFSET('Sanitation Data'!$D$5,0,10*ROW('Sanitation Data'!D200))),CP206="Yes"),100-OFFSET('Sanitation Data'!$D$5,0,10*ROW('Sanitation Data'!D200)),IF(AND(ISNUMBER(OFFSET('Sanitation Data'!$D$5,0,10*ROW('Sanitation Data'!D200))),CP206="No",ISNUMBER(OFFSET('Sanitation Data'!$D$5,0,10*ROW('Sanitation Data'!D200)))),CONCATENATE("[",ROUND(100-OFFSET('Sanitation Data'!$D$5,0,10*ROW('Sanitation Data'!D200)),0),"]"),IF(AND(ISNUMBER(OFFSET('Sanitation Data'!$D$5,0,10*ROW('Sanitation Data'!D200))),CP206="",ISNUMBER(OFFSET('Sanitation Data'!$D$5,0,10*ROW('Sanitation Data'!D200)))),100-OFFSET('Sanitation Data'!$D$5,0,10*ROW('Sanitation Data'!D200)),NA())))</f>
        <v>#N/A</v>
      </c>
      <c r="AB206" s="120" t="e">
        <f ca="1">+IF(AND(ISNUMBER(OFFSET('Sanitation Data'!$D$7,0,10*ROW('Sanitation Data'!D200))),CQ206="Yes"),OFFSET('Sanitation Data'!$D$7,0,10*ROW('Sanitation Data'!G200)),IF(AND(ISNUMBER(OFFSET('Sanitation Data'!$D$7,0,10*ROW('Sanitation Data'!D200))),CQ206="No",ISNUMBER(OFFSET('Sanitation Data'!$D$7,0,10*ROW('Sanitation Data'!D200)))),CONCATENATE("[",ROUND(OFFSET('Sanitation Data'!$D$7,0,10*ROW('Sanitation Data'!D200)),0),"]"),IF(AND(ISNUMBER(OFFSET('Sanitation Data'!$D$7,0,10*ROW('Sanitation Data'!D200))),CQ206="",ISNUMBER(OFFSET('Sanitation Data'!$D$7,0,10*ROW('Sanitation Data'!D200)))),OFFSET('Sanitation Data'!$D$7,0,10*ROW('Sanitation Data'!D200)),NA())))</f>
        <v>#N/A</v>
      </c>
      <c r="AC206" s="120" t="e">
        <f ca="1">+IF(AND(ISNUMBER(OFFSET('Sanitation Data'!$D$11,0,10*ROW('Sanitation Data'!D200))),CR206="Yes"),OFFSET('Sanitation Data'!$D$11,0,10*ROW('Sanitation Data'!D200)),IF(AND(ISNUMBER(OFFSET('Sanitation Data'!$D$11,0,10*ROW('Sanitation Data'!D200))),CR206="No",ISNUMBER(OFFSET('Sanitation Data'!$D$11,0,10*ROW('Sanitation Data'!D200)))),CONCATENATE("[",ROUND(OFFSET('Sanitation Data'!$D$11,0,10*ROW('Sanitation Data'!D200)),0),"]"),IF(AND(ISNUMBER(OFFSET('Sanitation Data'!$D$11,0,10*ROW('Sanitation Data'!D200))),CR206="",ISNUMBER(OFFSET('Sanitation Data'!$D$11,0,10*ROW('Sanitation Data'!D200)))),OFFSET('Sanitation Data'!$D$11,0,10*ROW('Sanitation Data'!D200)),NA())))</f>
        <v>#N/A</v>
      </c>
      <c r="AD206" s="120" t="e">
        <f ca="1">+IF(AND(ISNUMBER(OFFSET('Sanitation Data'!$D$12,0,10*ROW('Sanitation Data'!D200))),CS206="Yes"),OFFSET('Sanitation Data'!$D$12,0,10*ROW('Sanitation Data'!D200)),IF(AND(ISNUMBER(OFFSET('Sanitation Data'!$D$12,0,10*ROW('Sanitation Data'!D200))),CS206="No",ISNUMBER(OFFSET('Sanitation Data'!$D$12,0,10*ROW('Sanitation Data'!D200)))),CONCATENATE("[",ROUND(OFFSET('Sanitation Data'!$D$12,0,10*ROW('Sanitation Data'!D200)),0),"]"),IF(AND(ISNUMBER(OFFSET('Sanitation Data'!$D$12,0,10*ROW('Sanitation Data'!D200))),CS206="",ISNUMBER(OFFSET('Sanitation Data'!$D$12,0,10*ROW('Sanitation Data'!D200)))),OFFSET('Sanitation Data'!$D$12,0,10*ROW('Sanitation Data'!D200)),NA())))</f>
        <v>#N/A</v>
      </c>
      <c r="AE206" s="120" t="e">
        <f ca="1">+IF(AND(ISNUMBER(OFFSET('Sanitation Data'!$D$13,0,10*ROW('Sanitation Data'!D200))),CT206="Yes"),OFFSET('Sanitation Data'!$D$13,0,10*ROW('Sanitation Data'!D200)),IF(AND(ISNUMBER(OFFSET('Sanitation Data'!$D$13,0,10*ROW('Sanitation Data'!D200))),CT206="No",ISNUMBER(OFFSET('Sanitation Data'!$D$13,0,10*ROW('Sanitation Data'!D200)))),CONCATENATE("[",ROUND(OFFSET('Sanitation Data'!$D$13,0,10*ROW('Sanitation Data'!D200)),0),"]"),IF(AND(ISNUMBER(OFFSET('Sanitation Data'!$D$13,0,10*ROW('Sanitation Data'!D200))),CT206="",ISNUMBER(OFFSET('Sanitation Data'!$D$13,0,10*ROW('Sanitation Data'!D200)))),OFFSET('Sanitation Data'!$D$13,0,10*ROW('Sanitation Data'!D200)),NA())))</f>
        <v>#N/A</v>
      </c>
      <c r="AF206" s="120" t="e">
        <f ca="1">+IF(AND(ISNUMBER(OFFSET('Sanitation Data'!$E$5,0,10*ROW('Sanitation Data'!E200))),CU206="Yes"),100-OFFSET('Sanitation Data'!$E$5,0,10*ROW('Sanitation Data'!E200)),IF(AND(ISNUMBER(OFFSET('Sanitation Data'!$E$5,0,10*ROW('Sanitation Data'!E200))),CU206="No",ISNUMBER(OFFSET('Sanitation Data'!$E$5,0,10*ROW('Sanitation Data'!E200)))),CONCATENATE("[",ROUND(100-OFFSET('Sanitation Data'!$E$5,0,10*ROW('Sanitation Data'!E200)),0),"]"),IF(AND(ISNUMBER(OFFSET('Sanitation Data'!$E$5,0,10*ROW('Sanitation Data'!E200))),CU206="",ISNUMBER(OFFSET('Sanitation Data'!$E$5,0,10*ROW('Sanitation Data'!E200)))),100-OFFSET('Sanitation Data'!$E$5,0,10*ROW('Sanitation Data'!E200)),NA())))</f>
        <v>#N/A</v>
      </c>
      <c r="AG206" s="120" t="e">
        <f ca="1">+IF(AND(ISNUMBER(OFFSET('Sanitation Data'!$E$7,0,10*ROW('Sanitation Data'!E200))),CV206="Yes"),OFFSET('Sanitation Data'!$E$7,0,10*ROW('Sanitation Data'!E200)),IF(AND(ISNUMBER(OFFSET('Sanitation Data'!$E$7,0,10*ROW('Sanitation Data'!E200))),CV206="No",ISNUMBER(OFFSET('Sanitation Data'!$E$7,0,10*ROW('Sanitation Data'!E200)))),CONCATENATE("[",ROUND(OFFSET('Sanitation Data'!$E$7,0,10*ROW('Sanitation Data'!E200)),0),"]"),IF(AND(ISNUMBER(OFFSET('Sanitation Data'!$E$7,0,10*ROW('Sanitation Data'!E200))),CV206="",ISNUMBER(OFFSET('Sanitation Data'!$E$7,0,10*ROW('Sanitation Data'!E200)))),OFFSET('Sanitation Data'!$E$7,0,10*ROW('Sanitation Data'!E200)),NA())))</f>
        <v>#N/A</v>
      </c>
      <c r="AH206" s="120" t="e">
        <f ca="1">+IF(AND(ISNUMBER(OFFSET('Sanitation Data'!$E$11,0,10*ROW('Sanitation Data'!E200))),CW206="Yes"),OFFSET('Sanitation Data'!$E$11,0,10*ROW('Sanitation Data'!E200)),IF(AND(ISNUMBER(OFFSET('Sanitation Data'!$E$11,0,10*ROW('Sanitation Data'!E200))),CW206="No",ISNUMBER(OFFSET('Sanitation Data'!$E$11,0,10*ROW('Sanitation Data'!E200)))),CONCATENATE("[",ROUND(OFFSET('Sanitation Data'!$E$11,0,10*ROW('Sanitation Data'!E200)),0),"]"),IF(AND(ISNUMBER(OFFSET('Sanitation Data'!$E$11,0,10*ROW('Sanitation Data'!E200))),CW206="",ISNUMBER(OFFSET('Sanitation Data'!$E$11,0,10*ROW('Sanitation Data'!E200)))),OFFSET('Sanitation Data'!$E$11,0,10*ROW('Sanitation Data'!E200)),NA())))</f>
        <v>#N/A</v>
      </c>
      <c r="AI206" s="120" t="e">
        <f ca="1">+IF(AND(ISNUMBER(OFFSET('Sanitation Data'!$E$12,0,10*ROW('Sanitation Data'!E200))),CX206="Yes"),OFFSET('Sanitation Data'!$E$12,0,10*ROW('Sanitation Data'!E200)),IF(AND(ISNUMBER(OFFSET('Sanitation Data'!$E$12,0,10*ROW('Sanitation Data'!E200))),CX206="No",ISNUMBER(OFFSET('Sanitation Data'!$E$12,0,10*ROW('Sanitation Data'!E200)))),CONCATENATE("[",ROUND(OFFSET('Sanitation Data'!$E$12,0,10*ROW('Sanitation Data'!E200)),0),"]"),IF(AND(ISNUMBER(OFFSET('Sanitation Data'!$E$12,0,10*ROW('Sanitation Data'!E200))),CX206="",ISNUMBER(OFFSET('Sanitation Data'!$E$12,0,10*ROW('Sanitation Data'!E200)))),OFFSET('Sanitation Data'!$E$12,0,10*ROW('Sanitation Data'!E200)),NA())))</f>
        <v>#N/A</v>
      </c>
      <c r="AJ206" s="120" t="e">
        <f ca="1">+IF(AND(ISNUMBER(OFFSET('Sanitation Data'!$E$13,0,10*ROW('Sanitation Data'!E200))),CY206="Yes"),OFFSET('Sanitation Data'!$E$13,0,10*ROW('Sanitation Data'!E200)),IF(AND(ISNUMBER(OFFSET('Sanitation Data'!$E$13,0,10*ROW('Sanitation Data'!E200))),CY206="No",ISNUMBER(OFFSET('Sanitation Data'!$E$13,0,10*ROW('Sanitation Data'!E200)))),CONCATENATE("[",ROUND(OFFSET('Sanitation Data'!$E$13,0,10*ROW('Sanitation Data'!E200)),0),"]"),IF(AND(ISNUMBER(OFFSET('Sanitation Data'!$E$13,0,10*ROW('Sanitation Data'!E200))),CY206="",ISNUMBER(OFFSET('Sanitation Data'!$E$13,0,10*ROW('Sanitation Data'!E200)))),OFFSET('Sanitation Data'!$E$13,0,10*ROW('Sanitation Data'!E200)),NA())))</f>
        <v>#N/A</v>
      </c>
      <c r="AK206" s="120" t="e">
        <f ca="1">+IF(AND(ISNUMBER(OFFSET('Sanitation Data'!$F$5,0,10*ROW('Sanitation Data'!F200))),CZ206="Yes"),100-OFFSET('Sanitation Data'!$F$5,0,10*ROW('Sanitation Data'!F200)),IF(AND(ISNUMBER(OFFSET('Sanitation Data'!$F$5,0,10*ROW('Sanitation Data'!F200))),CZ206="No",ISNUMBER(OFFSET('Sanitation Data'!$F$5,0,10*ROW('Sanitation Data'!F200)))),CONCATENATE("[",ROUND(100-OFFSET('Sanitation Data'!$F$5,0,10*ROW('Sanitation Data'!F200)),0),"]"),IF(AND(ISNUMBER(OFFSET('Sanitation Data'!$F$5,0,10*ROW('Sanitation Data'!F200))),CZ206="",ISNUMBER(OFFSET('Sanitation Data'!$F$5,0,10*ROW('Sanitation Data'!F200)))),100-OFFSET('Sanitation Data'!$F$5,0,10*ROW('Sanitation Data'!F200)),NA())))</f>
        <v>#N/A</v>
      </c>
      <c r="AL206" s="120" t="e">
        <f ca="1">+IF(AND(ISNUMBER(OFFSET('Sanitation Data'!$F$7,0,10*ROW('Sanitation Data'!F200))),DA206="Yes"),OFFSET('Sanitation Data'!$F$7,0,10*ROW('Sanitation Data'!F200)),IF(AND(ISNUMBER(OFFSET('Sanitation Data'!$F$7,0,10*ROW('Sanitation Data'!F200))),DA206="No",ISNUMBER(OFFSET('Sanitation Data'!$F$7,0,10*ROW('Sanitation Data'!F200)))),CONCATENATE("[",ROUND(OFFSET('Sanitation Data'!$F$7,0,10*ROW('Sanitation Data'!F200)),0),"]"),IF(AND(ISNUMBER(OFFSET('Sanitation Data'!$F$7,0,10*ROW('Sanitation Data'!F200))),DA206="",ISNUMBER(OFFSET('Sanitation Data'!$F$7,0,10*ROW('Sanitation Data'!F200)))),OFFSET('Sanitation Data'!$F$7,0,10*ROW('Sanitation Data'!F200)),NA())))</f>
        <v>#N/A</v>
      </c>
      <c r="AM206" s="120" t="e">
        <f ca="1">+IF(AND(ISNUMBER(OFFSET('Sanitation Data'!$F$11,0,10*ROW('Sanitation Data'!F200))),DB206="Yes"),OFFSET('Sanitation Data'!$F$11,0,10*ROW('Sanitation Data'!F200)),IF(AND(ISNUMBER(OFFSET('Sanitation Data'!$F$11,0,10*ROW('Sanitation Data'!F200))),DB206="No",ISNUMBER(OFFSET('Sanitation Data'!$F$11,0,10*ROW('Sanitation Data'!F200)))),CONCATENATE("[",ROUND(OFFSET('Sanitation Data'!$F$11,0,10*ROW('Sanitation Data'!F200)),0),"]"),IF(AND(ISNUMBER(OFFSET('Sanitation Data'!$F$11,0,10*ROW('Sanitation Data'!F200))),DB206="",ISNUMBER(OFFSET('Sanitation Data'!$F$11,0,10*ROW('Sanitation Data'!F200)))),OFFSET('Sanitation Data'!$F$11,0,10*ROW('Sanitation Data'!F200)),NA())))</f>
        <v>#N/A</v>
      </c>
      <c r="AN206" s="120" t="e">
        <f ca="1">+IF(AND(ISNUMBER(OFFSET('Sanitation Data'!$F$12,0,10*ROW('Sanitation Data'!F200))),DC206="Yes"),OFFSET('Sanitation Data'!$F$12,0,10*ROW('Sanitation Data'!F200)),IF(AND(ISNUMBER(OFFSET('Sanitation Data'!$F$12,0,10*ROW('Sanitation Data'!F200))),DC206="No",ISNUMBER(OFFSET('Sanitation Data'!$F$12,0,10*ROW('Sanitation Data'!F200)))),CONCATENATE("[",ROUND(OFFSET('Sanitation Data'!$F$12,0,10*ROW('Sanitation Data'!F200)),0),"]"),IF(AND(ISNUMBER(OFFSET('Sanitation Data'!$F$12,0,10*ROW('Sanitation Data'!F200))),DC206="",ISNUMBER(OFFSET('Sanitation Data'!$F$12,0,10*ROW('Sanitation Data'!F200)))),OFFSET('Sanitation Data'!$F$12,0,10*ROW('Sanitation Data'!F200)),NA())))</f>
        <v>#N/A</v>
      </c>
      <c r="AO206" s="120" t="e">
        <f ca="1">+IF(AND(ISNUMBER(OFFSET('Sanitation Data'!$F$13,0,10*ROW('Sanitation Data'!F200))),DD206="Yes"),OFFSET('Sanitation Data'!$F$13,0,10*ROW('Sanitation Data'!F200)),IF(AND(ISNUMBER(OFFSET('Sanitation Data'!$F$13,0,10*ROW('Sanitation Data'!F200))),DD206="No",ISNUMBER(OFFSET('Sanitation Data'!$F$13,0,10*ROW('Sanitation Data'!F200)))),CONCATENATE("[",ROUND(OFFSET('Sanitation Data'!$F$13,0,10*ROW('Sanitation Data'!F200)),0),"]"),IF(AND(ISNUMBER(OFFSET('Sanitation Data'!$F$13,0,10*ROW('Sanitation Data'!F200))),DD206="",ISNUMBER(OFFSET('Sanitation Data'!$F$13,0,10*ROW('Sanitation Data'!F200)))),OFFSET('Sanitation Data'!$F$13,0,10*ROW('Sanitation Data'!F200)),NA())))</f>
        <v>#N/A</v>
      </c>
      <c r="AP206" s="120" t="e">
        <f ca="1">+IF(AND(ISNUMBER(OFFSET('Sanitation Data'!$G$5,0,10*ROW('Sanitation Data'!G200))),DE206="Yes"),100-OFFSET('Sanitation Data'!$G$5,0,10*ROW('Sanitation Data'!G200)),IF(AND(ISNUMBER(OFFSET('Sanitation Data'!$G$5,0,10*ROW('Sanitation Data'!G200))),DE206="No",ISNUMBER(OFFSET('Sanitation Data'!$G$5,0,10*ROW('Sanitation Data'!G200)))),CONCATENATE("[",ROUND(100-OFFSET('Sanitation Data'!$G$5,0,10*ROW('Sanitation Data'!G200)),0),"]"),IF(AND(ISNUMBER(OFFSET('Sanitation Data'!$G$5,0,10*ROW('Sanitation Data'!G200))),DE206="",ISNUMBER(OFFSET('Sanitation Data'!$G$5,0,10*ROW('Sanitation Data'!G200)))),100-OFFSET('Sanitation Data'!$G$5,0,10*ROW('Sanitation Data'!G200)),NA())))</f>
        <v>#N/A</v>
      </c>
      <c r="AQ206" s="120" t="e">
        <f ca="1">+IF(AND(ISNUMBER(OFFSET('Sanitation Data'!$G$7,0,10*ROW('Sanitation Data'!G200))),DF206="Yes"),OFFSET('Sanitation Data'!$G$7,0,10*ROW('Sanitation Data'!G200)),IF(AND(ISNUMBER(OFFSET('Sanitation Data'!$G$7,0,10*ROW('Sanitation Data'!G200))),DF206="No",ISNUMBER(OFFSET('Sanitation Data'!$G$7,0,10*ROW('Sanitation Data'!G200)))),CONCATENATE("[",ROUND(OFFSET('Sanitation Data'!$G$7,0,10*ROW('Sanitation Data'!G200)),0),"]"),IF(AND(ISNUMBER(OFFSET('Sanitation Data'!$G$7,0,10*ROW('Sanitation Data'!G200))),DF206="",ISNUMBER(OFFSET('Sanitation Data'!$G$7,0,10*ROW('Sanitation Data'!G200)))),OFFSET('Sanitation Data'!$G$7,0,10*ROW('Sanitation Data'!G200)),NA())))</f>
        <v>#N/A</v>
      </c>
      <c r="AR206" s="120" t="e">
        <f ca="1">+IF(AND(ISNUMBER(OFFSET('Sanitation Data'!$G$11,0,10*ROW('Sanitation Data'!G200))),DG206="Yes"),OFFSET('Sanitation Data'!$G$11,0,10*ROW('Sanitation Data'!G200)),IF(AND(ISNUMBER(OFFSET('Sanitation Data'!$G$11,0,10*ROW('Sanitation Data'!G200))),DG206="No",ISNUMBER(OFFSET('Sanitation Data'!$G$11,0,10*ROW('Sanitation Data'!G200)))),CONCATENATE("[",ROUND(OFFSET('Sanitation Data'!$G$11,0,10*ROW('Sanitation Data'!G200)),0),"]"),IF(AND(ISNUMBER(OFFSET('Sanitation Data'!$G$11,0,10*ROW('Sanitation Data'!G200))),DG206="",ISNUMBER(OFFSET('Sanitation Data'!$G$11,0,10*ROW('Sanitation Data'!G200)))),OFFSET('Sanitation Data'!$G$11,0,10*ROW('Sanitation Data'!G200)),NA())))</f>
        <v>#N/A</v>
      </c>
      <c r="AS206" s="120" t="e">
        <f ca="1">+IF(AND(ISNUMBER(OFFSET('Sanitation Data'!$G$12,0,10*ROW('Sanitation Data'!G200))),DH206="Yes"),OFFSET('Sanitation Data'!$G$12,0,10*ROW('Sanitation Data'!G200)),IF(AND(ISNUMBER(OFFSET('Sanitation Data'!$G$12,0,10*ROW('Sanitation Data'!G200))),DH206="No",ISNUMBER(OFFSET('Sanitation Data'!$G$12,0,10*ROW('Sanitation Data'!G200)))),CONCATENATE("[",ROUND(OFFSET('Sanitation Data'!$G$12,0,10*ROW('Sanitation Data'!G200)),0),"]"),IF(AND(ISNUMBER(OFFSET('Sanitation Data'!$G$12,0,10*ROW('Sanitation Data'!G200))),DH206="",ISNUMBER(OFFSET('Sanitation Data'!$G$12,0,10*ROW('Sanitation Data'!G200)))),OFFSET('Sanitation Data'!$G$12,0,10*ROW('Sanitation Data'!G200)),NA())))</f>
        <v>#N/A</v>
      </c>
      <c r="AT206" s="120" t="e">
        <f ca="1">+IF(AND(ISNUMBER(OFFSET('Sanitation Data'!$G$13,0,10*ROW('Sanitation Data'!G200))),DI206="Yes"),OFFSET('Sanitation Data'!$G$13,0,10*ROW('Sanitation Data'!G200)),IF(AND(ISNUMBER(OFFSET('Sanitation Data'!$G$13,0,10*ROW('Sanitation Data'!G200))),DI206="No",ISNUMBER(OFFSET('Sanitation Data'!$G$13,0,10*ROW('Sanitation Data'!G200)))),CONCATENATE("[",ROUND(OFFSET('Sanitation Data'!$G$13,0,10*ROW('Sanitation Data'!G200)),0),"]"),IF(AND(ISNUMBER(OFFSET('Sanitation Data'!$G$13,0,10*ROW('Sanitation Data'!G200))),DI206="",ISNUMBER(OFFSET('Sanitation Data'!$G$13,0,10*ROW('Sanitation Data'!G200)))),OFFSET('Sanitation Data'!$G$13,0,10*ROW('Sanitation Data'!G200)),NA())))</f>
        <v>#N/A</v>
      </c>
      <c r="AU206" s="120" t="e">
        <f ca="1">+IF(AND(ISNUMBER(OFFSET('Sanitation Data'!$H$5,0,10*ROW('Sanitation Data'!H200))),DJ206="Yes"),100-OFFSET('Sanitation Data'!$H$5,0,10*ROW('Sanitation Data'!H200)),IF(AND(ISNUMBER(OFFSET('Sanitation Data'!$H$5,0,10*ROW('Sanitation Data'!H200))),DJ206="No",ISNUMBER(OFFSET('Sanitation Data'!$H$5,0,10*ROW('Sanitation Data'!H200)))),CONCATENATE("[",ROUND(100-OFFSET('Sanitation Data'!$H$5,0,10*ROW('Sanitation Data'!H200)),0),"]"),IF(AND(ISNUMBER(OFFSET('Sanitation Data'!$H$5,0,10*ROW('Sanitation Data'!H200))),DJ206="",ISNUMBER(OFFSET('Sanitation Data'!$H$5,0,10*ROW('Sanitation Data'!H200)))),100-OFFSET('Sanitation Data'!$H$5,0,10*ROW('Sanitation Data'!H200)),NA())))</f>
        <v>#N/A</v>
      </c>
      <c r="AV206" s="120" t="e">
        <f ca="1">+IF(AND(ISNUMBER(OFFSET('Sanitation Data'!$H$7,0,10*ROW('Sanitation Data'!H200))),DK206="Yes"),OFFSET('Sanitation Data'!$H$7,0,10*ROW('Sanitation Data'!H200)),IF(AND(ISNUMBER(OFFSET('Sanitation Data'!$H$7,0,10*ROW('Sanitation Data'!H200))),DK206="No",ISNUMBER(OFFSET('Sanitation Data'!$H$7,0,10*ROW('Sanitation Data'!H200)))),CONCATENATE("[",ROUND(OFFSET('Sanitation Data'!$H$7,0,10*ROW('Sanitation Data'!H200)),0),"]"),IF(AND(ISNUMBER(OFFSET('Sanitation Data'!$H$7,0,10*ROW('Sanitation Data'!H200))),DK206="",ISNUMBER(OFFSET('Sanitation Data'!$H$7,0,10*ROW('Sanitation Data'!H200)))),OFFSET('Sanitation Data'!$H$7,0,10*ROW('Sanitation Data'!H200)),NA())))</f>
        <v>#N/A</v>
      </c>
      <c r="AW206" s="120" t="e">
        <f ca="1">+IF(AND(ISNUMBER(OFFSET('Sanitation Data'!$H$11,0,10*ROW('Sanitation Data'!H200))),DL206="Yes"),OFFSET('Sanitation Data'!$H$11,0,10*ROW('Sanitation Data'!H200)),IF(AND(ISNUMBER(OFFSET('Sanitation Data'!$H$11,0,10*ROW('Sanitation Data'!H200))),DL206="No",ISNUMBER(OFFSET('Sanitation Data'!$H$11,0,10*ROW('Sanitation Data'!H200)))),CONCATENATE("[",ROUND(OFFSET('Sanitation Data'!$H$11,0,10*ROW('Sanitation Data'!H200)),0),"]"),IF(AND(ISNUMBER(OFFSET('Sanitation Data'!$H$11,0,10*ROW('Sanitation Data'!H200))),DL206="",ISNUMBER(OFFSET('Sanitation Data'!$H$11,0,10*ROW('Sanitation Data'!H200)))),OFFSET('Sanitation Data'!$H$11,0,10*ROW('Sanitation Data'!H200)),NA())))</f>
        <v>#N/A</v>
      </c>
      <c r="AX206" s="120" t="e">
        <f ca="1">+IF(AND(ISNUMBER(OFFSET('Sanitation Data'!$H$12,0,10*ROW('Sanitation Data'!H200))),DM206="Yes"),OFFSET('Sanitation Data'!$H$12,0,10*ROW('Sanitation Data'!H200)),IF(AND(ISNUMBER(OFFSET('Sanitation Data'!$H$12,0,10*ROW('Sanitation Data'!H200))),DM206="No",ISNUMBER(OFFSET('Sanitation Data'!$H$12,0,10*ROW('Sanitation Data'!H200)))),CONCATENATE("[",ROUND(OFFSET('Sanitation Data'!$H$12,0,10*ROW('Sanitation Data'!H200)),0),"]"),IF(AND(ISNUMBER(OFFSET('Sanitation Data'!$H$12,0,10*ROW('Sanitation Data'!H200))),DM206="",ISNUMBER(OFFSET('Sanitation Data'!$H$12,0,10*ROW('Sanitation Data'!H200)))),OFFSET('Sanitation Data'!$H$12,0,10*ROW('Sanitation Data'!H200)),NA())))</f>
        <v>#N/A</v>
      </c>
      <c r="AY206" s="120" t="e">
        <f ca="1">+IF(AND(ISNUMBER(OFFSET('Sanitation Data'!$H$13,0,10*ROW('Sanitation Data'!H200))),DN206="Yes"),OFFSET('Sanitation Data'!$H$13,0,10*ROW('Sanitation Data'!H200)),IF(AND(ISNUMBER(OFFSET('Sanitation Data'!$H$13,0,10*ROW('Sanitation Data'!H200))),DN206="No",ISNUMBER(OFFSET('Sanitation Data'!$H$13,0,10*ROW('Sanitation Data'!H200)))),CONCATENATE("[",ROUND(OFFSET('Sanitation Data'!$H$13,0,10*ROW('Sanitation Data'!H200)),0),"]"),IF(AND(ISNUMBER(OFFSET('Sanitation Data'!$H$13,0,10*ROW('Sanitation Data'!H200))),DN206="",ISNUMBER(OFFSET('Sanitation Data'!$H$13,0,10*ROW('Sanitation Data'!H200)))),OFFSET('Sanitation Data'!$H$13,0,10*ROW('Sanitation Data'!H200)),NA())))</f>
        <v>#N/A</v>
      </c>
      <c r="AZ206" s="121" t="e">
        <f ca="1">+IF(AND(ISNUMBER(OFFSET('Hygiene Data'!$C$6,0,10*ROW('Hygiene Data'!C200))),DO206="Yes"),OFFSET('Hygiene Data'!$C$6,0,10*ROW('Hygiene Data'!C200)),IF(AND(ISNUMBER(OFFSET('Hygiene Data'!$C$6,0,10*ROW('Hygiene Data'!C200))),DO206="No",ISNUMBER(OFFSET('Hygiene Data'!$C$6,0,10*ROW('Hygiene Data'!C200)))),CONCATENATE("[",ROUND(OFFSET('Hygiene Data'!$C$6,0,10*ROW('Hygiene Data'!C200)),0),"]"),IF(AND(ISNUMBER(OFFSET('Hygiene Data'!$C$6,0,10*ROW('Hygiene Data'!C200))),DO206="",ISNUMBER(OFFSET('Hygiene Data'!$C$6,0,10*ROW('Hygiene Data'!C200)))),OFFSET('Hygiene Data'!$C$6,0,10*ROW('Hygiene Data'!C200)),NA())))</f>
        <v>#N/A</v>
      </c>
      <c r="BA206" s="121" t="e">
        <f ca="1">+IF(AND(ISNUMBER(OFFSET('Hygiene Data'!$C$8,0,10*ROW('Hygiene Data'!C200))),DP206="Yes"),OFFSET('Hygiene Data'!$C$8,0,10*ROW('Hygiene Data'!C200)),IF(AND(ISNUMBER(OFFSET('Hygiene Data'!$C$8,0,10*ROW('Hygiene Data'!C200))),DP206="No",ISNUMBER(OFFSET('Hygiene Data'!$C$8,0,10*ROW('Hygiene Data'!C200)))),CONCATENATE("[",ROUND(OFFSET('Hygiene Data'!$C$8,0,10*ROW('Hygiene Data'!C200)),0),"]"),IF(AND(ISNUMBER(OFFSET('Hygiene Data'!$C$8,0,10*ROW('Hygiene Data'!C200))),DP206="",ISNUMBER(OFFSET('Hygiene Data'!$C$8,0,10*ROW('Hygiene Data'!C200)))),OFFSET('Hygiene Data'!$C$8,0,10*ROW('Hygiene Data'!C200)),NA())))</f>
        <v>#N/A</v>
      </c>
      <c r="BB206" s="121" t="e">
        <f ca="1">+IF(AND(ISNUMBER(OFFSET('Hygiene Data'!$C$10,0,10*ROW('Hygiene Data'!C200))),DQ206="Yes"),OFFSET('Hygiene Data'!$C$10,0,10*ROW('Hygiene Data'!C200)),IF(AND(ISNUMBER(OFFSET('Hygiene Data'!$C$10,0,10*ROW('Hygiene Data'!C200))),DQ206="No",ISNUMBER(OFFSET('Hygiene Data'!$C$10,0,10*ROW('Hygiene Data'!C200)))),CONCATENATE("[",ROUND(OFFSET('Hygiene Data'!$C$10,0,10*ROW('Hygiene Data'!C200)),0),"]"),IF(AND(ISNUMBER(OFFSET('Hygiene Data'!$C$10,0,10*ROW('Hygiene Data'!C200))),DQ206="",ISNUMBER(OFFSET('Hygiene Data'!$C$10,0,10*ROW('Hygiene Data'!C200)))),OFFSET('Hygiene Data'!$C$10,0,10*ROW('Hygiene Data'!C200)),NA())))</f>
        <v>#N/A</v>
      </c>
      <c r="BC206" s="121" t="e">
        <f ca="1">+IF(AND(ISNUMBER(OFFSET('Hygiene Data'!$D$6,0,10*ROW('Hygiene Data'!D200))),DR206="Yes"),OFFSET('Hygiene Data'!$D$6,0,10*ROW('Hygiene Data'!D200)),IF(AND(ISNUMBER(OFFSET('Hygiene Data'!$D$6,0,10*ROW('Hygiene Data'!D200))),DR206="No",ISNUMBER(OFFSET('Hygiene Data'!$D$6,0,10*ROW('Hygiene Data'!D200)))),CONCATENATE("[",ROUND(OFFSET('Hygiene Data'!$D$6,0,10*ROW('Hygiene Data'!D200)),0),"]"),IF(AND(ISNUMBER(OFFSET('Hygiene Data'!$D$6,0,10*ROW('Hygiene Data'!D200))),DR206="",ISNUMBER(OFFSET('Hygiene Data'!$D$6,0,10*ROW('Hygiene Data'!D200)))),OFFSET('Hygiene Data'!$D$6,0,10*ROW('Hygiene Data'!D200)),NA())))</f>
        <v>#N/A</v>
      </c>
      <c r="BD206" s="121" t="e">
        <f ca="1">+IF(AND(ISNUMBER(OFFSET('Hygiene Data'!$D$8,0,10*ROW('Hygiene Data'!D200))),DS206="Yes"),OFFSET('Hygiene Data'!$D$8,0,10*ROW('Hygiene Data'!D200)),IF(AND(ISNUMBER(OFFSET('Hygiene Data'!$D$8,0,10*ROW('Hygiene Data'!D200))),DS206="No",ISNUMBER(OFFSET('Hygiene Data'!$D$8,0,10*ROW('Hygiene Data'!D200)))),CONCATENATE("[",ROUND(OFFSET('Hygiene Data'!$D$8,0,10*ROW('Hygiene Data'!D200)),0),"]"),IF(AND(ISNUMBER(OFFSET('Hygiene Data'!$D$8,0,10*ROW('Hygiene Data'!D200))),DS206="",ISNUMBER(OFFSET('Hygiene Data'!$D$8,0,10*ROW('Hygiene Data'!D200)))),OFFSET('Hygiene Data'!$D$8,0,10*ROW('Hygiene Data'!D200)),NA())))</f>
        <v>#N/A</v>
      </c>
      <c r="BE206" s="121" t="e">
        <f ca="1">+IF(AND(ISNUMBER(OFFSET('Hygiene Data'!$D$10,0,10*ROW('Hygiene Data'!D200))),DT206="Yes"),OFFSET('Hygiene Data'!$D$10,0,10*ROW('Hygiene Data'!D200)),IF(AND(ISNUMBER(OFFSET('Hygiene Data'!$D$10,0,10*ROW('Hygiene Data'!D200))),DT206="No",ISNUMBER(OFFSET('Hygiene Data'!$D$10,0,10*ROW('Hygiene Data'!D200)))),CONCATENATE("[",ROUND(OFFSET('Hygiene Data'!$D$10,0,10*ROW('Hygiene Data'!D200)),0),"]"),IF(AND(ISNUMBER(OFFSET('Hygiene Data'!$D$10,0,10*ROW('Hygiene Data'!D200))),DT206="",ISNUMBER(OFFSET('Hygiene Data'!$D$10,0,10*ROW('Hygiene Data'!D200)))),OFFSET('Hygiene Data'!$D$10,0,10*ROW('Hygiene Data'!D200)),NA())))</f>
        <v>#N/A</v>
      </c>
      <c r="BF206" s="121" t="e">
        <f ca="1">+IF(AND(ISNUMBER(OFFSET('Hygiene Data'!$E$6,0,10*ROW('Hygiene Data'!E200))),DU206="Yes"),OFFSET('Hygiene Data'!$E$6,0,10*ROW('Hygiene Data'!E200)),IF(AND(ISNUMBER(OFFSET('Hygiene Data'!$E$6,0,10*ROW('Hygiene Data'!E200))),DU206="No",ISNUMBER(OFFSET('Hygiene Data'!$E$6,0,10*ROW('Hygiene Data'!E200)))),CONCATENATE("[",ROUND(OFFSET('Hygiene Data'!$E$6,0,10*ROW('Hygiene Data'!E200)),0),"]"),IF(AND(ISNUMBER(OFFSET('Hygiene Data'!$E$6,0,10*ROW('Hygiene Data'!E200))),DU206="",ISNUMBER(OFFSET('Hygiene Data'!$E$6,0,10*ROW('Hygiene Data'!E200)))),OFFSET('Hygiene Data'!$E$6,0,10*ROW('Hygiene Data'!E200)),NA())))</f>
        <v>#N/A</v>
      </c>
      <c r="BG206" s="121" t="e">
        <f ca="1">+IF(AND(ISNUMBER(OFFSET('Hygiene Data'!$E$8,0,10*ROW('Hygiene Data'!E200))),DV206="Yes"),OFFSET('Hygiene Data'!$E$8,0,10*ROW('Hygiene Data'!E200)),IF(AND(ISNUMBER(OFFSET('Hygiene Data'!$E$8,0,10*ROW('Hygiene Data'!E200))),DV206="No",ISNUMBER(OFFSET('Hygiene Data'!$E$8,0,10*ROW('Hygiene Data'!E200)))),CONCATENATE("[",ROUND(OFFSET('Hygiene Data'!$E$8,0,10*ROW('Hygiene Data'!E200)),0),"]"),IF(AND(ISNUMBER(OFFSET('Hygiene Data'!$E$8,0,10*ROW('Hygiene Data'!E200))),DV206="",ISNUMBER(OFFSET('Hygiene Data'!$E$8,0,10*ROW('Hygiene Data'!E200)))),OFFSET('Hygiene Data'!$E$8,0,10*ROW('Hygiene Data'!E200)),NA())))</f>
        <v>#N/A</v>
      </c>
      <c r="BH206" s="121" t="e">
        <f ca="1">+IF(AND(ISNUMBER(OFFSET('Hygiene Data'!$E$10,0,10*ROW('Hygiene Data'!E200))),DW206="Yes"),OFFSET('Hygiene Data'!$E$10,0,10*ROW('Hygiene Data'!E200)),IF(AND(ISNUMBER(OFFSET('Hygiene Data'!$E$10,0,10*ROW('Hygiene Data'!E200))),DW206="No",ISNUMBER(OFFSET('Hygiene Data'!$E$10,0,10*ROW('Hygiene Data'!E200)))),CONCATENATE("[",ROUND(OFFSET('Hygiene Data'!$E$10,0,10*ROW('Hygiene Data'!E200)),0),"]"),IF(AND(ISNUMBER(OFFSET('Hygiene Data'!$E$10,0,10*ROW('Hygiene Data'!E200))),DW206="",ISNUMBER(OFFSET('Hygiene Data'!$E$10,0,10*ROW('Hygiene Data'!E200)))),OFFSET('Hygiene Data'!$E$10,0,10*ROW('Hygiene Data'!E200)),NA())))</f>
        <v>#N/A</v>
      </c>
      <c r="BI206" s="121" t="e">
        <f ca="1">+IF(AND(ISNUMBER(OFFSET('Hygiene Data'!$F$6,0,10*ROW('Hygiene Data'!F200))),DX206="Yes"),OFFSET('Hygiene Data'!$F$6,0,10*ROW('Hygiene Data'!F200)),IF(AND(ISNUMBER(OFFSET('Hygiene Data'!$F$6,0,10*ROW('Hygiene Data'!F200))),DX206="No",ISNUMBER(OFFSET('Hygiene Data'!$F$6,0,10*ROW('Hygiene Data'!F200)))),CONCATENATE("[",ROUND(OFFSET('Hygiene Data'!$F$6,0,10*ROW('Hygiene Data'!F200)),0),"]"),IF(AND(ISNUMBER(OFFSET('Hygiene Data'!$F$6,0,10*ROW('Hygiene Data'!F200))),DX206="",ISNUMBER(OFFSET('Hygiene Data'!$F$6,0,10*ROW('Hygiene Data'!F200)))),OFFSET('Hygiene Data'!$F$6,0,10*ROW('Hygiene Data'!F200)),NA())))</f>
        <v>#N/A</v>
      </c>
      <c r="BJ206" s="121" t="e">
        <f ca="1">+IF(AND(ISNUMBER(OFFSET('Hygiene Data'!$F$8,0,10*ROW('Hygiene Data'!F200))),DY206="Yes"),OFFSET('Hygiene Data'!$F$8,0,10*ROW('Hygiene Data'!F200)),IF(AND(ISNUMBER(OFFSET('Hygiene Data'!$F$8,0,10*ROW('Hygiene Data'!F200))),DY206="No",ISNUMBER(OFFSET('Hygiene Data'!$F$8,0,10*ROW('Hygiene Data'!F200)))),CONCATENATE("[",ROUND(OFFSET('Hygiene Data'!$F$8,0,10*ROW('Hygiene Data'!F200)),0),"]"),IF(AND(ISNUMBER(OFFSET('Hygiene Data'!$F$8,0,10*ROW('Hygiene Data'!F200))),DY206="",ISNUMBER(OFFSET('Hygiene Data'!$F$8,0,10*ROW('Hygiene Data'!F200)))),OFFSET('Hygiene Data'!$F$8,0,10*ROW('Hygiene Data'!F200)),NA())))</f>
        <v>#N/A</v>
      </c>
      <c r="BK206" s="121" t="e">
        <f ca="1">+IF(AND(ISNUMBER(OFFSET('Hygiene Data'!$F$10,0,10*ROW('Hygiene Data'!F200))),DZ206="Yes"),OFFSET('Hygiene Data'!$F$10,0,10*ROW('Hygiene Data'!F200)),IF(AND(ISNUMBER(OFFSET('Hygiene Data'!$F$10,0,10*ROW('Hygiene Data'!F200))),DZ206="No",ISNUMBER(OFFSET('Hygiene Data'!$F$10,0,10*ROW('Hygiene Data'!F200)))),CONCATENATE("[",ROUND(OFFSET('Hygiene Data'!$F$10,0,10*ROW('Hygiene Data'!F200)),0),"]"),IF(AND(ISNUMBER(OFFSET('Hygiene Data'!$F$10,0,10*ROW('Hygiene Data'!F200))),DZ206="",ISNUMBER(OFFSET('Hygiene Data'!$F$10,0,10*ROW('Hygiene Data'!F200)))),OFFSET('Hygiene Data'!$F$10,0,10*ROW('Hygiene Data'!F200)),NA())))</f>
        <v>#N/A</v>
      </c>
      <c r="BL206" s="121" t="e">
        <f ca="1">+IF(AND(ISNUMBER(OFFSET('Hygiene Data'!$G$6,0,10*ROW('Hygiene Data'!G200))),EA206="Yes"),OFFSET('Hygiene Data'!$G$6,0,10*ROW('Hygiene Data'!G200)),IF(AND(ISNUMBER(OFFSET('Hygiene Data'!$G$6,0,10*ROW('Hygiene Data'!G200))),EA206="No",ISNUMBER(OFFSET('Hygiene Data'!$G$6,0,10*ROW('Hygiene Data'!G200)))),CONCATENATE("[",ROUND(OFFSET('Hygiene Data'!$G$6,0,10*ROW('Hygiene Data'!G200)),0),"]"),IF(AND(ISNUMBER(OFFSET('Hygiene Data'!$G$6,0,10*ROW('Hygiene Data'!G200))),EA206="",ISNUMBER(OFFSET('Hygiene Data'!$G$6,0,10*ROW('Hygiene Data'!G200)))),OFFSET('Hygiene Data'!$G$6,0,10*ROW('Hygiene Data'!G200)),NA())))</f>
        <v>#N/A</v>
      </c>
      <c r="BM206" s="121" t="e">
        <f ca="1">+IF(AND(ISNUMBER(OFFSET('Hygiene Data'!$G$8,0,10*ROW('Hygiene Data'!G200))),EB206="Yes"),OFFSET('Hygiene Data'!$G$8,0,10*ROW('Hygiene Data'!G200)),IF(AND(ISNUMBER(OFFSET('Hygiene Data'!$G$8,0,10*ROW('Hygiene Data'!G200))),EB206="No",ISNUMBER(OFFSET('Hygiene Data'!$G$8,0,10*ROW('Hygiene Data'!G200)))),CONCATENATE("[",ROUND(OFFSET('Hygiene Data'!$G$8,0,10*ROW('Hygiene Data'!G200)),0),"]"),IF(AND(ISNUMBER(OFFSET('Hygiene Data'!$G$8,0,10*ROW('Hygiene Data'!G200))),EB206="",ISNUMBER(OFFSET('Hygiene Data'!$G$8,0,10*ROW('Hygiene Data'!G200)))),OFFSET('Hygiene Data'!$G$8,0,10*ROW('Hygiene Data'!G200)),NA())))</f>
        <v>#N/A</v>
      </c>
      <c r="BN206" s="121" t="e">
        <f ca="1">+IF(AND(ISNUMBER(OFFSET('Hygiene Data'!$G$10,0,10*ROW('Hygiene Data'!G200))),EC206="Yes"),OFFSET('Hygiene Data'!$G$10,0,10*ROW('Hygiene Data'!G200)),IF(AND(ISNUMBER(OFFSET('Hygiene Data'!$G$10,0,10*ROW('Hygiene Data'!G200))),EC206="No",ISNUMBER(OFFSET('Hygiene Data'!$G$10,0,10*ROW('Hygiene Data'!G200)))),CONCATENATE("[",ROUND(OFFSET('Hygiene Data'!$G$10,0,10*ROW('Hygiene Data'!G200)),0),"]"),IF(AND(ISNUMBER(OFFSET('Hygiene Data'!$G$10,0,10*ROW('Hygiene Data'!G200))),EC206="",ISNUMBER(OFFSET('Hygiene Data'!$G$10,0,10*ROW('Hygiene Data'!G200)))),OFFSET('Hygiene Data'!$G$10,0,10*ROW('Hygiene Data'!G200)),NA())))</f>
        <v>#N/A</v>
      </c>
      <c r="BO206" s="121" t="e">
        <f ca="1">+IF(AND(ISNUMBER(OFFSET('Hygiene Data'!$H$6,0,10*ROW('Hygiene Data'!H200))),ED206="Yes"),OFFSET('Hygiene Data'!$H$6,0,10*ROW('Hygiene Data'!H200)),IF(AND(ISNUMBER(OFFSET('Hygiene Data'!$H$6,0,10*ROW('Hygiene Data'!H200))),ED206="No",ISNUMBER(OFFSET('Hygiene Data'!$H$6,0,10*ROW('Hygiene Data'!H200)))),CONCATENATE("[",ROUND(OFFSET('Hygiene Data'!$H$6,0,10*ROW('Hygiene Data'!H200)),0),"]"),IF(AND(ISNUMBER(OFFSET('Hygiene Data'!$H$6,0,10*ROW('Hygiene Data'!H200))),ED206="",ISNUMBER(OFFSET('Hygiene Data'!$H$6,0,10*ROW('Hygiene Data'!H200)))),OFFSET('Hygiene Data'!$H$6,0,10*ROW('Hygiene Data'!H200)),NA())))</f>
        <v>#N/A</v>
      </c>
      <c r="BP206" s="121" t="e">
        <f ca="1">+IF(AND(ISNUMBER(OFFSET('Hygiene Data'!$H$8,0,10*ROW('Hygiene Data'!H200))),EE206="Yes"),OFFSET('Hygiene Data'!$H$8,0,10*ROW('Hygiene Data'!H200)),IF(AND(ISNUMBER(OFFSET('Hygiene Data'!$H$8,0,10*ROW('Hygiene Data'!H200))),EE206="No",ISNUMBER(OFFSET('Hygiene Data'!$H$8,0,10*ROW('Hygiene Data'!H200)))),CONCATENATE("[",ROUND(OFFSET('Hygiene Data'!$H$8,0,10*ROW('Hygiene Data'!H200)),0),"]"),IF(AND(ISNUMBER(OFFSET('Hygiene Data'!$H$8,0,10*ROW('Hygiene Data'!H200))),EE206="",ISNUMBER(OFFSET('Hygiene Data'!$H$8,0,10*ROW('Hygiene Data'!H200)))),OFFSET('Hygiene Data'!$H$8,0,10*ROW('Hygiene Data'!H200)),NA())))</f>
        <v>#N/A</v>
      </c>
      <c r="BQ206" s="121" t="e">
        <f ca="1">+IF(AND(ISNUMBER(OFFSET('Hygiene Data'!$H$10,0,10*ROW('Hygiene Data'!H200))),EF206="Yes"),OFFSET('Hygiene Data'!$H$10,0,10*ROW('Hygiene Data'!H200)),IF(AND(ISNUMBER(OFFSET('Hygiene Data'!$H$10,0,10*ROW('Hygiene Data'!H200))),EF206="No",ISNUMBER(OFFSET('Hygiene Data'!$H$10,0,10*ROW('Hygiene Data'!H200)))),CONCATENATE("[",ROUND(OFFSET('Hygiene Data'!$H$10,0,10*ROW('Hygiene Data'!H200)),0),"]"),IF(AND(ISNUMBER(OFFSET('Hygiene Data'!$H$10,0,10*ROW('Hygiene Data'!H200))),EF206="",ISNUMBER(OFFSET('Hygiene Data'!$H$10,0,10*ROW('Hygiene Data'!H200)))),OFFSET('Hygiene Data'!$H$10,0,10*ROW('Hygiene Data'!H200)),NA())))</f>
        <v>#N/A</v>
      </c>
      <c r="BS206" s="28" t="str">
        <f ca="1">+IF(OFFSET('Water Data'!$C$28,0,10*ROW('Water Data'!C200))="","",OFFSET('Water Data'!$C$28,0,10*ROW('Water Data'!C200)))</f>
        <v/>
      </c>
      <c r="BT206" s="28" t="str">
        <f ca="1">+IF(OFFSET('Water Data'!$C$29,0,10*ROW('Water Data'!C200))="","",OFFSET('Water Data'!$C$29,0,10*ROW('Water Data'!C200)))</f>
        <v/>
      </c>
      <c r="BU206" s="28" t="str">
        <f ca="1">+IF(OFFSET('Water Data'!$C$30,0,10*ROW('Water Data'!C200))="","",OFFSET('Water Data'!$C$30,0,10*ROW('Water Data'!C200)))</f>
        <v/>
      </c>
      <c r="BV206" s="28" t="str">
        <f ca="1">+IF(OFFSET('Water Data'!$D$28,0,10*ROW('Water Data'!D200))="","",OFFSET('Water Data'!$D$28,0,10*ROW('Water Data'!D200)))</f>
        <v/>
      </c>
      <c r="BW206" s="28" t="str">
        <f ca="1">+IF(OFFSET('Water Data'!$D$29,0,10*ROW('Water Data'!D200))="","",OFFSET('Water Data'!$D$29,0,10*ROW('Water Data'!D200)))</f>
        <v/>
      </c>
      <c r="BX206" s="28" t="str">
        <f ca="1">+IF(OFFSET('Water Data'!$D$30,0,10*ROW('Water Data'!D200))="","",OFFSET('Water Data'!$D$30,0,10*ROW('Water Data'!D200)))</f>
        <v/>
      </c>
      <c r="BY206" s="28" t="str">
        <f ca="1">+IF(OFFSET('Water Data'!$E$28,0,10*ROW('Water Data'!E200))="","",OFFSET('Water Data'!$E$28,0,10*ROW('Water Data'!E200)))</f>
        <v/>
      </c>
      <c r="BZ206" s="28" t="str">
        <f ca="1">+IF(OFFSET('Water Data'!$E$29,0,10*ROW('Water Data'!E200))="","",OFFSET('Water Data'!$E$29,0,10*ROW('Water Data'!E200)))</f>
        <v/>
      </c>
      <c r="CA206" s="28" t="str">
        <f ca="1">+IF(OFFSET('Water Data'!$E$30,0,10*ROW('Water Data'!E200))="","",OFFSET('Water Data'!$E$30,0,10*ROW('Water Data'!E200)))</f>
        <v/>
      </c>
      <c r="CB206" s="28" t="str">
        <f ca="1">+IF(OFFSET('Water Data'!$F$28,0,10*ROW('Water Data'!F200))="","",OFFSET('Water Data'!$F$28,0,10*ROW('Water Data'!F200)))</f>
        <v/>
      </c>
      <c r="CC206" s="28" t="str">
        <f ca="1">+IF(OFFSET('Water Data'!$F$29,0,10*ROW('Water Data'!F200))="","",OFFSET('Water Data'!$F$29,0,10*ROW('Water Data'!F200)))</f>
        <v/>
      </c>
      <c r="CD206" s="28" t="str">
        <f ca="1">+IF(OFFSET('Water Data'!$F$30,0,10*ROW('Water Data'!F200))="","",OFFSET('Water Data'!$F$30,0,10*ROW('Water Data'!F200)))</f>
        <v/>
      </c>
      <c r="CE206" s="28" t="str">
        <f ca="1">+IF(OFFSET('Water Data'!$G$28,0,10*ROW('Water Data'!G200))="","",OFFSET('Water Data'!$G$28,0,10*ROW('Water Data'!G200)))</f>
        <v/>
      </c>
      <c r="CF206" s="28" t="str">
        <f ca="1">+IF(OFFSET('Water Data'!$G$29,0,10*ROW('Water Data'!G200))="","",OFFSET('Water Data'!$G$29,0,10*ROW('Water Data'!G200)))</f>
        <v/>
      </c>
      <c r="CG206" s="28" t="str">
        <f ca="1">+IF(OFFSET('Water Data'!$G$30,0,10*ROW('Water Data'!G200))="","",OFFSET('Water Data'!$G$30,0,10*ROW('Water Data'!G200)))</f>
        <v/>
      </c>
      <c r="CH206" s="28" t="str">
        <f ca="1">+IF(OFFSET('Water Data'!$H$28,0,10*ROW('Water Data'!H200))="","",OFFSET('Water Data'!$H$28,0,10*ROW('Water Data'!H200)))</f>
        <v/>
      </c>
      <c r="CI206" s="28" t="str">
        <f ca="1">+IF(OFFSET('Water Data'!$H$29,0,10*ROW('Water Data'!H200))="","",OFFSET('Water Data'!$H$29,0,10*ROW('Water Data'!H200)))</f>
        <v/>
      </c>
      <c r="CJ206" s="28" t="str">
        <f ca="1">+IF(OFFSET('Water Data'!$H$30,0,10*ROW('Water Data'!H200))="","",OFFSET('Water Data'!$H$30,0,10*ROW('Water Data'!H200)))</f>
        <v/>
      </c>
      <c r="CK206" s="28" t="str">
        <f ca="1">+IF(OFFSET('Sanitation Data'!$C$29,0,10*ROW('Sanitation Data'!C200))="","",OFFSET('Sanitation Data'!$C$29,0,10*ROW('Sanitation Data'!C200)))</f>
        <v/>
      </c>
      <c r="CL206" s="28" t="str">
        <f ca="1">+IF(OFFSET('Sanitation Data'!$C$30,0,10*ROW('Sanitation Data'!C200))="","",OFFSET('Sanitation Data'!$C$30,0,10*ROW('Sanitation Data'!C200)))</f>
        <v/>
      </c>
      <c r="CM206" s="28" t="str">
        <f ca="1">+IF(OFFSET('Sanitation Data'!$C$31,0,10*ROW('Sanitation Data'!C200))="","",OFFSET('Sanitation Data'!$C$31,0,10*ROW('Sanitation Data'!C200)))</f>
        <v/>
      </c>
      <c r="CN206" s="28" t="str">
        <f ca="1">+IF(OFFSET('Sanitation Data'!$C$32,0,10*ROW('Sanitation Data'!C200))="","",OFFSET('Sanitation Data'!$C$32,0,10*ROW('Sanitation Data'!C200)))</f>
        <v/>
      </c>
      <c r="CO206" s="28" t="str">
        <f ca="1">+IF(OFFSET('Sanitation Data'!$C$33,0,10*ROW('Sanitation Data'!C200))="","",OFFSET('Sanitation Data'!$C$33,0,10*ROW('Sanitation Data'!C200)))</f>
        <v/>
      </c>
      <c r="CP206" s="28" t="str">
        <f ca="1">+IF(OFFSET('Sanitation Data'!$D$29,0,10*ROW('Sanitation Data'!D200))="","",OFFSET('Sanitation Data'!$D$29,0,10*ROW('Sanitation Data'!D200)))</f>
        <v/>
      </c>
      <c r="CQ206" s="28" t="str">
        <f ca="1">+IF(OFFSET('Sanitation Data'!$D$30,0,10*ROW('Sanitation Data'!D200))="","",OFFSET('Sanitation Data'!$D$30,0,10*ROW('Sanitation Data'!D200)))</f>
        <v/>
      </c>
      <c r="CR206" s="28" t="str">
        <f ca="1">+IF(OFFSET('Sanitation Data'!$D$31,0,10*ROW('Sanitation Data'!D200))="","",OFFSET('Sanitation Data'!$D$31,0,10*ROW('Sanitation Data'!D200)))</f>
        <v/>
      </c>
      <c r="CS206" s="28" t="str">
        <f ca="1">+IF(OFFSET('Sanitation Data'!$D$32,0,10*ROW('Sanitation Data'!D200))="","",OFFSET('Sanitation Data'!$D$32,0,10*ROW('Sanitation Data'!D200)))</f>
        <v/>
      </c>
      <c r="CT206" s="28" t="str">
        <f ca="1">+IF(OFFSET('Sanitation Data'!$D$33,0,10*ROW('Sanitation Data'!D200))="","",OFFSET('Sanitation Data'!$D$33,0,10*ROW('Sanitation Data'!D200)))</f>
        <v/>
      </c>
      <c r="CU206" s="28" t="str">
        <f ca="1">+IF(OFFSET('Sanitation Data'!$E$29,0,10*ROW('Sanitation Data'!E200))="","",OFFSET('Sanitation Data'!$E$29,0,10*ROW('Sanitation Data'!E200)))</f>
        <v/>
      </c>
      <c r="CV206" s="28" t="str">
        <f ca="1">+IF(OFFSET('Sanitation Data'!$E$30,0,10*ROW('Sanitation Data'!E200))="","",OFFSET('Sanitation Data'!$E$30,0,10*ROW('Sanitation Data'!E200)))</f>
        <v/>
      </c>
      <c r="CW206" s="28" t="str">
        <f ca="1">+IF(OFFSET('Sanitation Data'!$E$31,0,10*ROW('Sanitation Data'!E200))="","",OFFSET('Sanitation Data'!$E$31,0,10*ROW('Sanitation Data'!E200)))</f>
        <v/>
      </c>
      <c r="CX206" s="28" t="str">
        <f ca="1">+IF(OFFSET('Sanitation Data'!$E$32,0,10*ROW('Sanitation Data'!E200))="","",OFFSET('Sanitation Data'!$E$32,0,10*ROW('Sanitation Data'!E200)))</f>
        <v/>
      </c>
      <c r="CY206" s="28" t="str">
        <f ca="1">+IF(OFFSET('Sanitation Data'!$E$33,0,10*ROW('Sanitation Data'!E200))="","",OFFSET('Sanitation Data'!$E$33,0,10*ROW('Sanitation Data'!E200)))</f>
        <v/>
      </c>
      <c r="CZ206" s="28" t="str">
        <f ca="1">+IF(OFFSET('Sanitation Data'!$F$29,0,10*ROW('Sanitation Data'!F200))="","",OFFSET('Sanitation Data'!$F$29,0,10*ROW('Sanitation Data'!F200)))</f>
        <v/>
      </c>
      <c r="DA206" s="28" t="str">
        <f ca="1">+IF(OFFSET('Sanitation Data'!$F$30,0,10*ROW('Sanitation Data'!F200))="","",OFFSET('Sanitation Data'!$F$30,0,10*ROW('Sanitation Data'!F200)))</f>
        <v/>
      </c>
      <c r="DB206" s="28" t="str">
        <f ca="1">+IF(OFFSET('Sanitation Data'!$F$31,0,10*ROW('Sanitation Data'!F200))="","",OFFSET('Sanitation Data'!$F$31,0,10*ROW('Sanitation Data'!F200)))</f>
        <v/>
      </c>
      <c r="DC206" s="28" t="str">
        <f ca="1">+IF(OFFSET('Sanitation Data'!$F$32,0,10*ROW('Sanitation Data'!F200))="","",OFFSET('Sanitation Data'!$F$32,0,10*ROW('Sanitation Data'!F200)))</f>
        <v/>
      </c>
      <c r="DD206" s="28" t="str">
        <f ca="1">+IF(OFFSET('Sanitation Data'!$F$33,0,10*ROW('Sanitation Data'!F200))="","",OFFSET('Sanitation Data'!$F$33,0,10*ROW('Sanitation Data'!F200)))</f>
        <v/>
      </c>
      <c r="DE206" s="28" t="str">
        <f ca="1">+IF(OFFSET('Sanitation Data'!$G$29,0,10*ROW('Sanitation Data'!G200))="","",OFFSET('Sanitation Data'!$G$29,0,10*ROW('Sanitation Data'!G200)))</f>
        <v/>
      </c>
      <c r="DF206" s="28" t="str">
        <f ca="1">+IF(OFFSET('Sanitation Data'!$G$30,0,10*ROW('Sanitation Data'!G200))="","",OFFSET('Sanitation Data'!$G$30,0,10*ROW('Sanitation Data'!G200)))</f>
        <v/>
      </c>
      <c r="DG206" s="28" t="str">
        <f ca="1">+IF(OFFSET('Sanitation Data'!$G$31,0,10*ROW('Sanitation Data'!G200))="","",OFFSET('Sanitation Data'!$G$31,0,10*ROW('Sanitation Data'!G200)))</f>
        <v/>
      </c>
      <c r="DH206" s="28" t="str">
        <f ca="1">+IF(OFFSET('Sanitation Data'!$G$32,0,10*ROW('Sanitation Data'!G200))="","",OFFSET('Sanitation Data'!$G$32,0,10*ROW('Sanitation Data'!G200)))</f>
        <v/>
      </c>
      <c r="DI206" s="28" t="str">
        <f ca="1">+IF(OFFSET('Sanitation Data'!$G$33,0,10*ROW('Sanitation Data'!G200))="","",OFFSET('Sanitation Data'!$G$33,0,10*ROW('Sanitation Data'!G200)))</f>
        <v/>
      </c>
      <c r="DJ206" s="28" t="str">
        <f ca="1">+IF(OFFSET('Sanitation Data'!$H$29,0,10*ROW('Sanitation Data'!H200))="","",OFFSET('Sanitation Data'!$H$29,0,10*ROW('Sanitation Data'!H200)))</f>
        <v/>
      </c>
      <c r="DK206" s="28" t="str">
        <f ca="1">+IF(OFFSET('Sanitation Data'!$H$30,0,10*ROW('Sanitation Data'!H200))="","",OFFSET('Sanitation Data'!$H$30,0,10*ROW('Sanitation Data'!H200)))</f>
        <v/>
      </c>
      <c r="DL206" s="28" t="str">
        <f ca="1">+IF(OFFSET('Sanitation Data'!$H$31,0,10*ROW('Sanitation Data'!H200))="","",OFFSET('Sanitation Data'!$H$31,0,10*ROW('Sanitation Data'!H200)))</f>
        <v/>
      </c>
      <c r="DM206" s="28" t="str">
        <f ca="1">+IF(OFFSET('Sanitation Data'!$H$32,0,10*ROW('Sanitation Data'!H200))="","",OFFSET('Sanitation Data'!$H$32,0,10*ROW('Sanitation Data'!H200)))</f>
        <v/>
      </c>
      <c r="DN206" s="28" t="str">
        <f ca="1">+IF(OFFSET('Sanitation Data'!$H$33,0,10*ROW('Sanitation Data'!H200))="","",OFFSET('Sanitation Data'!$H$33,0,10*ROW('Sanitation Data'!H200)))</f>
        <v/>
      </c>
      <c r="DO206" s="28" t="str">
        <f ca="1">+IF(OFFSET('Hygiene Data'!$C$12,0,10*ROW('Hygiene Data'!C200))="","",OFFSET('Hygiene Data'!$C$12,0,10*ROW('Hygiene Data'!C200)))</f>
        <v/>
      </c>
      <c r="DP206" s="28" t="str">
        <f ca="1">+IF(OFFSET('Hygiene Data'!$C$13,0,10*ROW('Hygiene Data'!C200))="","",OFFSET('Hygiene Data'!$C$13,0,10*ROW('Hygiene Data'!C200)))</f>
        <v/>
      </c>
      <c r="DQ206" s="28" t="str">
        <f ca="1">+IF(OFFSET('Hygiene Data'!$C$14,0,10*ROW('Hygiene Data'!C200))="","",OFFSET('Hygiene Data'!$C$14,0,10*ROW('Hygiene Data'!C200)))</f>
        <v/>
      </c>
      <c r="DR206" s="28" t="str">
        <f ca="1">+IF(OFFSET('Hygiene Data'!$D$12,0,10*ROW('Hygiene Data'!D200))="","",OFFSET('Hygiene Data'!$D$12,0,10*ROW('Hygiene Data'!D200)))</f>
        <v/>
      </c>
      <c r="DS206" s="28" t="str">
        <f ca="1">+IF(OFFSET('Hygiene Data'!$D$13,0,10*ROW('Hygiene Data'!D200))="","",OFFSET('Hygiene Data'!$D$13,0,10*ROW('Hygiene Data'!D200)))</f>
        <v/>
      </c>
      <c r="DT206" s="28" t="str">
        <f ca="1">+IF(OFFSET('Hygiene Data'!$D$14,0,10*ROW('Hygiene Data'!D200))="","",OFFSET('Hygiene Data'!$D$14,0,10*ROW('Hygiene Data'!D200)))</f>
        <v/>
      </c>
      <c r="DU206" s="28" t="str">
        <f ca="1">+IF(OFFSET('Hygiene Data'!$E$12,0,10*ROW('Hygiene Data'!E200))="","",OFFSET('Hygiene Data'!$E$12,0,10*ROW('Hygiene Data'!E200)))</f>
        <v/>
      </c>
      <c r="DV206" s="28" t="str">
        <f ca="1">+IF(OFFSET('Hygiene Data'!$E$13,0,10*ROW('Hygiene Data'!E200))="","",OFFSET('Hygiene Data'!$E$13,0,10*ROW('Hygiene Data'!E200)))</f>
        <v/>
      </c>
      <c r="DW206" s="28" t="str">
        <f ca="1">+IF(OFFSET('Hygiene Data'!$E$14,0,10*ROW('Hygiene Data'!E200))="","",OFFSET('Hygiene Data'!$E$14,0,10*ROW('Hygiene Data'!E200)))</f>
        <v/>
      </c>
      <c r="DX206" s="28" t="str">
        <f ca="1">+IF(OFFSET('Hygiene Data'!$F$12,0,10*ROW('Hygiene Data'!F200))="","",OFFSET('Hygiene Data'!$F$12,0,10*ROW('Hygiene Data'!F200)))</f>
        <v/>
      </c>
      <c r="DY206" s="28" t="str">
        <f ca="1">+IF(OFFSET('Hygiene Data'!$F$13,0,10*ROW('Hygiene Data'!F200))="","",OFFSET('Hygiene Data'!$F$13,0,10*ROW('Hygiene Data'!F200)))</f>
        <v/>
      </c>
      <c r="DZ206" s="28" t="str">
        <f ca="1">+IF(OFFSET('Hygiene Data'!$F$14,0,10*ROW('Hygiene Data'!F200))="","",OFFSET('Hygiene Data'!$F$14,0,10*ROW('Hygiene Data'!F200)))</f>
        <v/>
      </c>
      <c r="EA206" s="28" t="str">
        <f ca="1">+IF(OFFSET('Hygiene Data'!$G$12,0,10*ROW('Hygiene Data'!G200))="","",OFFSET('Hygiene Data'!$G$12,0,10*ROW('Hygiene Data'!G200)))</f>
        <v/>
      </c>
      <c r="EB206" s="28" t="str">
        <f ca="1">+IF(OFFSET('Hygiene Data'!$G$13,0,10*ROW('Hygiene Data'!G200))="","",OFFSET('Hygiene Data'!$G$13,0,10*ROW('Hygiene Data'!G200)))</f>
        <v/>
      </c>
      <c r="EC206" s="28" t="str">
        <f ca="1">+IF(OFFSET('Hygiene Data'!$G$14,0,10*ROW('Hygiene Data'!G200))="","",OFFSET('Hygiene Data'!$G$14,0,10*ROW('Hygiene Data'!G200)))</f>
        <v/>
      </c>
      <c r="ED206" s="28" t="str">
        <f ca="1">+IF(OFFSET('Hygiene Data'!$H$12,0,10*ROW('Hygiene Data'!H200))="","",OFFSET('Hygiene Data'!$H$12,0,10*ROW('Hygiene Data'!H200)))</f>
        <v/>
      </c>
      <c r="EE206" s="28" t="str">
        <f ca="1">+IF(OFFSET('Hygiene Data'!$H$13,0,10*ROW('Hygiene Data'!H200))="","",OFFSET('Hygiene Data'!$H$13,0,10*ROW('Hygiene Data'!H200)))</f>
        <v/>
      </c>
      <c r="EF206" s="28" t="str">
        <f ca="1">+IF(OFFSET('Hygiene Data'!$H$14,0,10*ROW('Hygiene Data'!H200))="","",OFFSET('Hygiene Data'!$H$14,0,10*ROW('Hygiene Data'!H200)))</f>
        <v/>
      </c>
    </row>
    <row r="207" spans="1:136" x14ac:dyDescent="0.2">
      <c r="A207" s="44" t="str">
        <f ca="1">+IF(OFFSET('Water Data'!$B$1,0,10*ROW('Water Data'!B204))="","",OFFSET('Water Data'!$B$1,0,10*ROW('Water Data'!B204)))</f>
        <v/>
      </c>
      <c r="B207" s="44" t="str">
        <f ca="1">+IF(OFFSET('Water Data'!$A$3,0,10*ROW('Water Data'!A204))="","",OFFSET('Water Data'!$A$3,0,10*ROW('Water Data'!A204)))</f>
        <v/>
      </c>
      <c r="C207" s="44" t="str">
        <f ca="1">+IF(OFFSET('Water Data'!$C$3,0,10*ROW('Water Data'!C204))="","",OFFSET('Water Data'!$C$3,0,10*ROW('Water Data'!C204)))</f>
        <v/>
      </c>
      <c r="D207" s="119" t="e">
        <f ca="1">+IF(AND(ISNUMBER(OFFSET('Water Data'!$C$5,0,10*ROW('Water Data'!C201))),BS207="Yes"),100-OFFSET('Water Data'!$C$5,0,10*ROW('Water Data'!C201)),IF(AND(ISNUMBER(OFFSET('Water Data'!$C$5,0,10*ROW('Water Data'!C201))),BS207="No",ISNUMBER(OFFSET('Water Data'!$C$5,0,10*ROW('Water Data'!C201)))),CONCATENATE("[",ROUND(100-OFFSET('Water Data'!$C$5,0,10*ROW('Water Data'!C201)),0),"]"),IF(AND(ISNUMBER(OFFSET('Water Data'!$C$5,0,10*ROW('Water Data'!C201))),BS207="",ISNUMBER(OFFSET('Water Data'!$C$5,0,10*ROW('Water Data'!C201)))),100-OFFSET('Water Data'!$C$5,0,10*ROW('Water Data'!C201)),NA())))</f>
        <v>#N/A</v>
      </c>
      <c r="E207" s="119" t="e">
        <f ca="1">+IF(AND(ISNUMBER(OFFSET('Water Data'!$C$7,0,10*ROW('Water Data'!D201))),BT207="Yes"),OFFSET('Water Data'!$C$7,0,10*ROW('Water Data'!C201)),IF(AND(ISNUMBER(OFFSET('Water Data'!$C$7,0,10*ROW('Water Data'!C201))),BT207="No",ISNUMBER(OFFSET('Water Data'!$C$7,0,10*ROW('Water Data'!C201)))),CONCATENATE("[",ROUND(OFFSET('Water Data'!$C$7,0,10*ROW('Water Data'!C201)),0),"]"),IF(AND(ISNUMBER(OFFSET('Water Data'!$C$7,0,10*ROW('Water Data'!C201))),BT207="",ISNUMBER(OFFSET('Water Data'!$C$7,0,10*ROW('Water Data'!C201)))),OFFSET('Water Data'!$C$7,0,10*ROW('Water Data'!C201)),NA())))</f>
        <v>#N/A</v>
      </c>
      <c r="F207" s="119" t="e">
        <f ca="1">+IF(AND(ISNUMBER(OFFSET('Water Data'!$C$10,0,10*ROW('Water Data'!C201))),BU207="Yes"),OFFSET('Water Data'!$C$10,0,10*ROW('Water Data'!C201)),IF(AND(ISNUMBER(OFFSET('Water Data'!$C$10,0,10*ROW('Water Data'!C201))),BU207="No",ISNUMBER(OFFSET('Water Data'!$C$10,0,10*ROW('Water Data'!C201)))),CONCATENATE("[",ROUND(OFFSET('Water Data'!$C$10,0,10*ROW('Water Data'!C201)),0),"]"),IF(AND(ISNUMBER(OFFSET('Water Data'!$C$10,0,10*ROW('Water Data'!C201))),BU207="",ISNUMBER(OFFSET('Water Data'!$C$10,0,10*ROW('Water Data'!C201)))),OFFSET('Water Data'!$C$10,0,10*ROW('Water Data'!C201)),NA())))</f>
        <v>#N/A</v>
      </c>
      <c r="G207" s="119" t="e">
        <f ca="1">+IF(AND(ISNUMBER(OFFSET('Water Data'!$D$5,0,10*ROW('Water Data'!D201))),BV207="Yes"),100-OFFSET('Water Data'!$D$5,0,10*ROW('Water Data'!D201)),IF(AND(ISNUMBER(OFFSET('Water Data'!$D$5,0,10*ROW('Water Data'!D201))),BV207="No",ISNUMBER(OFFSET('Water Data'!$D$5,0,10*ROW('Water Data'!D201)))),CONCATENATE("[",ROUND(100-OFFSET('Water Data'!$D$5,0,10*ROW('Water Data'!D201)),0),"]"),IF(AND(ISNUMBER(OFFSET('Water Data'!$D$5,0,10*ROW('Water Data'!D201))),BV207="",ISNUMBER(OFFSET('Water Data'!$D$5,0,10*ROW('Water Data'!D201)))),100-OFFSET('Water Data'!$D$5,0,10*ROW('Water Data'!D201)),NA())))</f>
        <v>#N/A</v>
      </c>
      <c r="H207" s="119" t="e">
        <f ca="1">+IF(AND(ISNUMBER(OFFSET('Water Data'!$D$7,0,10*ROW('Water Data'!D201))),BW207="Yes"),OFFSET('Water Data'!$D$7,0,10*ROW('Water Data'!D201)),IF(AND(ISNUMBER(OFFSET('Water Data'!$D$7,0,10*ROW('Water Data'!D201))),BW207="No",ISNUMBER(OFFSET('Water Data'!$D$7,0,10*ROW('Water Data'!D201)))),CONCATENATE("[",ROUND(OFFSET('Water Data'!$C$7,0,10*ROW('Water Data'!D201)),0),"]"),IF(AND(ISNUMBER(OFFSET('Water Data'!$D$7,0,10*ROW('Water Data'!D201))),BW207="",ISNUMBER(OFFSET('Water Data'!$D$7,0,10*ROW('Water Data'!D201)))),OFFSET('Water Data'!$D$7,0,10*ROW('Water Data'!D201)),NA())))</f>
        <v>#N/A</v>
      </c>
      <c r="I207" s="119" t="e">
        <f ca="1">+IF(AND(ISNUMBER(OFFSET('Water Data'!$D$10,0,10*ROW('Water Data'!D201))),BX207="Yes"),OFFSET('Water Data'!$D$10,0,10*ROW('Water Data'!D201)),IF(AND(ISNUMBER(OFFSET('Water Data'!$D$10,0,10*ROW('Water Data'!D201))),BX207="No",ISNUMBER(OFFSET('Water Data'!$D$10,0,10*ROW('Water Data'!D201)))),CONCATENATE("[",ROUND(OFFSET('Water Data'!$D$10,0,10*ROW('Water Data'!D201)),0),"]"),IF(AND(ISNUMBER(OFFSET('Water Data'!$D$10,0,10*ROW('Water Data'!D201))),BX207="",ISNUMBER(OFFSET('Water Data'!$D$10,0,10*ROW('Water Data'!D201)))),OFFSET('Water Data'!$D$10,0,10*ROW('Water Data'!D201)),NA())))</f>
        <v>#N/A</v>
      </c>
      <c r="J207" s="119" t="e">
        <f ca="1">+IF(AND(ISNUMBER(OFFSET('Water Data'!$E$5,0,10*ROW('Water Data'!E201))),BY207="Yes"),100-OFFSET('Water Data'!$E$5,0,10*ROW('Water Data'!E201)),IF(AND(ISNUMBER(OFFSET('Water Data'!$E$5,0,10*ROW('Water Data'!E201))),BY207="No",ISNUMBER(OFFSET('Water Data'!$E$5,0,10*ROW('Water Data'!E201)))),CONCATENATE("[",ROUND(100-OFFSET('Water Data'!$E$5,0,10*ROW('Water Data'!E201)),0),"]"),IF(AND(ISNUMBER(OFFSET('Water Data'!$E$5,0,10*ROW('Water Data'!E201))),BY207="",ISNUMBER(OFFSET('Water Data'!$E$5,0,10*ROW('Water Data'!E201)))),100-OFFSET('Water Data'!$E$5,0,10*ROW('Water Data'!E201)),NA())))</f>
        <v>#N/A</v>
      </c>
      <c r="K207" s="119" t="e">
        <f ca="1">+IF(AND(ISNUMBER(OFFSET('Water Data'!$E$7,0,10*ROW('Water Data'!E201))),BZ207="Yes"),OFFSET('Water Data'!$E$7,0,10*ROW('Water Data'!E201)),IF(AND(ISNUMBER(OFFSET('Water Data'!$E$7,0,10*ROW('Water Data'!E201))),BZ207="No",ISNUMBER(OFFSET('Water Data'!$E$7,0,10*ROW('Water Data'!E201)))),CONCATENATE("[",ROUND(OFFSET('Water Data'!$E$7,0,10*ROW('Water Data'!E201)),0),"]"),IF(AND(ISNUMBER(OFFSET('Water Data'!$E$7,0,10*ROW('Water Data'!E201))),BZ207="",ISNUMBER(OFFSET('Water Data'!$E$7,0,10*ROW('Water Data'!E201)))),OFFSET('Water Data'!$E$7,0,10*ROW('Water Data'!E201)),NA())))</f>
        <v>#N/A</v>
      </c>
      <c r="L207" s="119" t="e">
        <f ca="1">+IF(AND(ISNUMBER(OFFSET('Water Data'!$E$10,0,10*ROW('Water Data'!E201))),CA207="Yes"),OFFSET('Water Data'!$E$10,0,10*ROW('Water Data'!E201)),IF(AND(ISNUMBER(OFFSET('Water Data'!$E$10,0,10*ROW('Water Data'!E201))),CA207="No",ISNUMBER(OFFSET('Water Data'!$E$10,0,10*ROW('Water Data'!E201)))),CONCATENATE("[",ROUND(OFFSET('Water Data'!$E$10,0,10*ROW('Water Data'!E201)),0),"]"),IF(AND(ISNUMBER(OFFSET('Water Data'!$E$10,0,10*ROW('Water Data'!E201))),CA207="",ISNUMBER(OFFSET('Water Data'!$E$10,0,10*ROW('Water Data'!E201)))),OFFSET('Water Data'!$E$10,0,10*ROW('Water Data'!E201)),NA())))</f>
        <v>#N/A</v>
      </c>
      <c r="M207" s="119" t="e">
        <f ca="1">+IF(AND(ISNUMBER(OFFSET('Water Data'!$F$5,0,10*ROW('Water Data'!F201))),CB207="Yes"),100-OFFSET('Water Data'!$F$5,0,10*ROW('Water Data'!F201)),IF(AND(ISNUMBER(OFFSET('Water Data'!$F$5,0,10*ROW('Water Data'!F201))),CB207="No",ISNUMBER(OFFSET('Water Data'!$F$5,0,10*ROW('Water Data'!F201)))),CONCATENATE("[",ROUND(100-OFFSET('Water Data'!$F$5,0,10*ROW('Water Data'!F201)),0),"]"),IF(AND(ISNUMBER(OFFSET('Water Data'!$F$5,0,10*ROW('Water Data'!F201))),CB207="",ISNUMBER(OFFSET('Water Data'!$F$5,0,10*ROW('Water Data'!F201)))),100-OFFSET('Water Data'!$F$5,0,10*ROW('Water Data'!F201)),NA())))</f>
        <v>#N/A</v>
      </c>
      <c r="N207" s="119" t="e">
        <f ca="1">+IF(AND(ISNUMBER(OFFSET('Water Data'!$F$7,0,10*ROW('Water Data'!F201))),CC207="Yes"),OFFSET('Water Data'!$F$7,0,10*ROW('Water Data'!F201)),IF(AND(ISNUMBER(OFFSET('Water Data'!$F$7,0,10*ROW('Water Data'!F201))),CC207="No",ISNUMBER(OFFSET('Water Data'!$F$7,0,10*ROW('Water Data'!F201)))),CONCATENATE("[",ROUND(OFFSET('Water Data'!$F$7,0,10*ROW('Water Data'!F201)),0),"]"),IF(AND(ISNUMBER(OFFSET('Water Data'!$F$7,0,10*ROW('Water Data'!F201))),CC207="",ISNUMBER(OFFSET('Water Data'!$F$7,0,10*ROW('Water Data'!F201)))),OFFSET('Water Data'!$F$7,0,10*ROW('Water Data'!F201)),NA())))</f>
        <v>#N/A</v>
      </c>
      <c r="O207" s="119" t="e">
        <f ca="1">+IF(AND(ISNUMBER(OFFSET('Water Data'!$F$10,0,10*ROW('Water Data'!F201))),CD207="Yes"),OFFSET('Water Data'!$F$10,0,10*ROW('Water Data'!F201)),IF(AND(ISNUMBER(OFFSET('Water Data'!$F$10,0,10*ROW('Water Data'!F201))),CD207="No",ISNUMBER(OFFSET('Water Data'!$F$10,0,10*ROW('Water Data'!F201)))),CONCATENATE("[",ROUND(OFFSET('Water Data'!$F$10,0,10*ROW('Water Data'!F201)),0),"]"),IF(AND(ISNUMBER(OFFSET('Water Data'!$F$10,0,10*ROW('Water Data'!F201))),CD207="",ISNUMBER(OFFSET('Water Data'!$F$10,0,10*ROW('Water Data'!F201)))),OFFSET('Water Data'!$F$10,0,10*ROW('Water Data'!F201)),NA())))</f>
        <v>#N/A</v>
      </c>
      <c r="P207" s="119" t="e">
        <f ca="1">+IF(AND(ISNUMBER(OFFSET('Water Data'!$G$5,0,10*ROW('Water Data'!G201))),CE207="Yes"),100-OFFSET('Water Data'!$G$5,0,10*ROW('Water Data'!G201)),IF(AND(ISNUMBER(OFFSET('Water Data'!$G$5,0,10*ROW('Water Data'!G201))),CE207="No",ISNUMBER(OFFSET('Water Data'!$G$5,0,10*ROW('Water Data'!G201)))),CONCATENATE("[",ROUND(100-OFFSET('Water Data'!$G$5,0,10*ROW('Water Data'!G201)),0),"]"),IF(AND(ISNUMBER(OFFSET('Water Data'!$G$5,0,10*ROW('Water Data'!G201))),CE207="",ISNUMBER(OFFSET('Water Data'!$G$5,0,10*ROW('Water Data'!G201)))),100-OFFSET('Water Data'!$G$5,0,10*ROW('Water Data'!G201)),NA())))</f>
        <v>#N/A</v>
      </c>
      <c r="Q207" s="119" t="e">
        <f ca="1">+IF(AND(ISNUMBER(OFFSET('Water Data'!$G$7,0,10*ROW('Water Data'!G201))),CF207="Yes"),OFFSET('Water Data'!$G$7,0,10*ROW('Water Data'!G201)),IF(AND(ISNUMBER(OFFSET('Water Data'!$G$7,0,10*ROW('Water Data'!G201))),CF207="No",ISNUMBER(OFFSET('Water Data'!$G$7,0,10*ROW('Water Data'!G201)))),CONCATENATE("[",ROUND(OFFSET('Water Data'!$G$7,0,10*ROW('Water Data'!G201)),0),"]"),IF(AND(ISNUMBER(OFFSET('Water Data'!$G$7,0,10*ROW('Water Data'!G201))),CF207="",ISNUMBER(OFFSET('Water Data'!$G$7,0,10*ROW('Water Data'!G201)))),OFFSET('Water Data'!$G$7,0,10*ROW('Water Data'!G201)),NA())))</f>
        <v>#N/A</v>
      </c>
      <c r="R207" s="119" t="e">
        <f ca="1">+IF(AND(ISNUMBER(OFFSET('Water Data'!$G$10,0,10*ROW('Water Data'!G201))),CG207="Yes"),OFFSET('Water Data'!$G$10,0,10*ROW('Water Data'!G201)),IF(AND(ISNUMBER(OFFSET('Water Data'!$G$10,0,10*ROW('Water Data'!G201))),CG207="No",ISNUMBER(OFFSET('Water Data'!$G$10,0,10*ROW('Water Data'!G201)))),CONCATENATE("[",ROUND(OFFSET('Water Data'!$G$10,0,10*ROW('Water Data'!G201)),0),"]"),IF(AND(ISNUMBER(OFFSET('Water Data'!$G$10,0,10*ROW('Water Data'!G201))),CG207="",ISNUMBER(OFFSET('Water Data'!$G$10,0,10*ROW('Water Data'!G201)))),OFFSET('Water Data'!$G$10,0,10*ROW('Water Data'!G201)),NA())))</f>
        <v>#N/A</v>
      </c>
      <c r="S207" s="119" t="e">
        <f ca="1">+IF(AND(ISNUMBER(OFFSET('Water Data'!$H$5,0,10*ROW('Water Data'!H201))),CH207="Yes"),100-OFFSET('Water Data'!$H$5,0,10*ROW('Water Data'!H201)),IF(AND(ISNUMBER(OFFSET('Water Data'!$H$5,0,10*ROW('Water Data'!H201))),CH207="No",ISNUMBER(OFFSET('Water Data'!$H$5,0,10*ROW('Water Data'!H201)))),CONCATENATE("[",ROUND(100-OFFSET('Water Data'!$H$5,0,10*ROW('Water Data'!H201)),0),"]"),IF(AND(ISNUMBER(OFFSET('Water Data'!$H$5,0,10*ROW('Water Data'!H201))),CH207="",ISNUMBER(OFFSET('Water Data'!$H$5,0,10*ROW('Water Data'!H201)))),100-OFFSET('Water Data'!$H$5,0,10*ROW('Water Data'!H201)),NA())))</f>
        <v>#N/A</v>
      </c>
      <c r="T207" s="119" t="e">
        <f ca="1">+IF(AND(ISNUMBER(OFFSET('Water Data'!$H$7,0,10*ROW('Water Data'!H201))),CI207="Yes"),OFFSET('Water Data'!$H$7,0,10*ROW('Water Data'!H201)),IF(AND(ISNUMBER(OFFSET('Water Data'!$H$7,0,10*ROW('Water Data'!H201))),CI207="No",ISNUMBER(OFFSET('Water Data'!$H$7,0,10*ROW('Water Data'!H201)))),CONCATENATE("[",ROUND(OFFSET('Water Data'!$H$7,0,10*ROW('Water Data'!H201)),0),"]"),IF(AND(ISNUMBER(OFFSET('Water Data'!$H$7,0,10*ROW('Water Data'!H201))),CI207="",ISNUMBER(OFFSET('Water Data'!$H$7,0,10*ROW('Water Data'!H201)))),OFFSET('Water Data'!$H$7,0,10*ROW('Water Data'!H201)),NA())))</f>
        <v>#N/A</v>
      </c>
      <c r="U207" s="119" t="e">
        <f ca="1">+IF(AND(ISNUMBER(OFFSET('Water Data'!$H$10,0,10*ROW('Water Data'!H201))),CJ207="Yes"),OFFSET('Water Data'!$H$10,0,10*ROW('Water Data'!H201)),IF(AND(ISNUMBER(OFFSET('Water Data'!$H$10,0,10*ROW('Water Data'!H201))),CJ207="No",ISNUMBER(OFFSET('Water Data'!$H$10,0,10*ROW('Water Data'!H201)))),CONCATENATE("[",ROUND(OFFSET('Water Data'!$H$10,0,10*ROW('Water Data'!H201)),0),"]"),IF(AND(ISNUMBER(OFFSET('Water Data'!$H$10,0,10*ROW('Water Data'!H201))),CJ207="",ISNUMBER(OFFSET('Water Data'!$H$10,0,10*ROW('Water Data'!H201)))),OFFSET('Water Data'!$H$10,0,10*ROW('Water Data'!H201)),NA())))</f>
        <v>#N/A</v>
      </c>
      <c r="V207" s="120" t="e">
        <f ca="1">+IF(AND(ISNUMBER(OFFSET('Sanitation Data'!$C$5,0,10*ROW('Sanitation Data'!C201))),CK207="Yes"),100-OFFSET('Sanitation Data'!$C$5,0,10*ROW('Sanitation Data'!C201)),IF(AND(ISNUMBER(OFFSET('Sanitation Data'!$C$5,0,10*ROW('Sanitation Data'!C201))),CK207="No",ISNUMBER(OFFSET('Sanitation Data'!$C$5,0,10*ROW('Sanitation Data'!C201)))),CONCATENATE("[",ROUND(100-OFFSET('Sanitation Data'!$C$5,0,10*ROW('Sanitation Data'!C201)),0),"]"),IF(AND(ISNUMBER(OFFSET('Sanitation Data'!$C$5,0,10*ROW('Sanitation Data'!C201))),CK207="",ISNUMBER(OFFSET('Sanitation Data'!$C$5,0,10*ROW('Sanitation Data'!C201)))),100-OFFSET('Sanitation Data'!$C$5,0,10*ROW('Sanitation Data'!C201)),NA())))</f>
        <v>#N/A</v>
      </c>
      <c r="W207" s="120" t="e">
        <f ca="1">+IF(AND(ISNUMBER(OFFSET('Sanitation Data'!$C$7,0,10*ROW('Sanitation Data'!C201))),CL207="Yes"),OFFSET('Sanitation Data'!$C$7,0,10*ROW('Sanitation Data'!C201)),IF(AND(ISNUMBER(OFFSET('Sanitation Data'!$C$7,0,10*ROW('Sanitation Data'!C201))),CL207="No",ISNUMBER(OFFSET('Sanitation Data'!$C$7,0,10*ROW('Sanitation Data'!C201)))),CONCATENATE("[",ROUND(OFFSET('Sanitation Data'!$C$7,0,10*ROW('Sanitation Data'!C201)),0),"]"),IF(AND(ISNUMBER(OFFSET('Sanitation Data'!$C$7,0,10*ROW('Sanitation Data'!C201))),CL207="",ISNUMBER(OFFSET('Sanitation Data'!$C$7,0,10*ROW('Sanitation Data'!C201)))),OFFSET('Sanitation Data'!$C$7,0,10*ROW('Sanitation Data'!C201)),NA())))</f>
        <v>#N/A</v>
      </c>
      <c r="X207" s="120" t="e">
        <f ca="1">+IF(AND(ISNUMBER(OFFSET('Sanitation Data'!$C$11,0,10*ROW('Sanitation Data'!C201))),CM207="Yes"),OFFSET('Sanitation Data'!$C$11,0,10*ROW('Sanitation Data'!C201)),IF(AND(ISNUMBER(OFFSET('Sanitation Data'!$C$11,0,10*ROW('Sanitation Data'!C201))),CM207="No",ISNUMBER(OFFSET('Sanitation Data'!$C$11,0,10*ROW('Sanitation Data'!C201)))),CONCATENATE("[",ROUND(OFFSET('Sanitation Data'!$C$11,0,10*ROW('Sanitation Data'!C201)),0),"]"),IF(AND(ISNUMBER(OFFSET('Sanitation Data'!$C$11,0,10*ROW('Sanitation Data'!C201))),CM207="",ISNUMBER(OFFSET('Sanitation Data'!$C$11,0,10*ROW('Sanitation Data'!C201)))),OFFSET('Sanitation Data'!$C$11,0,10*ROW('Sanitation Data'!C201)),NA())))</f>
        <v>#N/A</v>
      </c>
      <c r="Y207" s="120" t="e">
        <f ca="1">+IF(AND(ISNUMBER(OFFSET('Sanitation Data'!$C$12,0,10*ROW('Sanitation Data'!C201))),CN207="Yes"),OFFSET('Sanitation Data'!$C$12,0,10*ROW('Sanitation Data'!C201)),IF(AND(ISNUMBER(OFFSET('Sanitation Data'!$C$12,0,10*ROW('Sanitation Data'!C201))),CN207="No",ISNUMBER(OFFSET('Sanitation Data'!$C$12,0,10*ROW('Sanitation Data'!C201)))),CONCATENATE("[",ROUND(OFFSET('Sanitation Data'!$C$12,0,10*ROW('Sanitation Data'!C201)),0),"]"),IF(AND(ISNUMBER(OFFSET('Sanitation Data'!$C$12,0,10*ROW('Sanitation Data'!C201))),CN207="",ISNUMBER(OFFSET('Sanitation Data'!$C$12,0,10*ROW('Sanitation Data'!C201)))),OFFSET('Sanitation Data'!$C$12,0,10*ROW('Sanitation Data'!C201)),NA())))</f>
        <v>#N/A</v>
      </c>
      <c r="Z207" s="120" t="e">
        <f ca="1">+IF(AND(ISNUMBER(OFFSET('Sanitation Data'!$C$13,0,10*ROW('Sanitation Data'!C201))),CO207="Yes"),OFFSET('Sanitation Data'!$C$13,0,10*ROW('Sanitation Data'!C201)),IF(AND(ISNUMBER(OFFSET('Sanitation Data'!$C$13,0,10*ROW('Sanitation Data'!C201))),CO207="No",ISNUMBER(OFFSET('Sanitation Data'!$C$13,0,10*ROW('Sanitation Data'!C201)))),CONCATENATE("[",ROUND(OFFSET('Sanitation Data'!$C$13,0,10*ROW('Sanitation Data'!C201)),0),"]"),IF(AND(ISNUMBER(OFFSET('Sanitation Data'!$C$13,0,10*ROW('Sanitation Data'!C201))),CO207="",ISNUMBER(OFFSET('Sanitation Data'!$C$13,0,10*ROW('Sanitation Data'!C201)))),OFFSET('Sanitation Data'!$C$13,0,10*ROW('Sanitation Data'!C201)),NA())))</f>
        <v>#N/A</v>
      </c>
      <c r="AA207" s="120" t="e">
        <f ca="1">+IF(AND(ISNUMBER(OFFSET('Sanitation Data'!$D$5,0,10*ROW('Sanitation Data'!D201))),CP207="Yes"),100-OFFSET('Sanitation Data'!$D$5,0,10*ROW('Sanitation Data'!D201)),IF(AND(ISNUMBER(OFFSET('Sanitation Data'!$D$5,0,10*ROW('Sanitation Data'!D201))),CP207="No",ISNUMBER(OFFSET('Sanitation Data'!$D$5,0,10*ROW('Sanitation Data'!D201)))),CONCATENATE("[",ROUND(100-OFFSET('Sanitation Data'!$D$5,0,10*ROW('Sanitation Data'!D201)),0),"]"),IF(AND(ISNUMBER(OFFSET('Sanitation Data'!$D$5,0,10*ROW('Sanitation Data'!D201))),CP207="",ISNUMBER(OFFSET('Sanitation Data'!$D$5,0,10*ROW('Sanitation Data'!D201)))),100-OFFSET('Sanitation Data'!$D$5,0,10*ROW('Sanitation Data'!D201)),NA())))</f>
        <v>#N/A</v>
      </c>
      <c r="AB207" s="120" t="e">
        <f ca="1">+IF(AND(ISNUMBER(OFFSET('Sanitation Data'!$D$7,0,10*ROW('Sanitation Data'!D201))),CQ207="Yes"),OFFSET('Sanitation Data'!$D$7,0,10*ROW('Sanitation Data'!G201)),IF(AND(ISNUMBER(OFFSET('Sanitation Data'!$D$7,0,10*ROW('Sanitation Data'!D201))),CQ207="No",ISNUMBER(OFFSET('Sanitation Data'!$D$7,0,10*ROW('Sanitation Data'!D201)))),CONCATENATE("[",ROUND(OFFSET('Sanitation Data'!$D$7,0,10*ROW('Sanitation Data'!D201)),0),"]"),IF(AND(ISNUMBER(OFFSET('Sanitation Data'!$D$7,0,10*ROW('Sanitation Data'!D201))),CQ207="",ISNUMBER(OFFSET('Sanitation Data'!$D$7,0,10*ROW('Sanitation Data'!D201)))),OFFSET('Sanitation Data'!$D$7,0,10*ROW('Sanitation Data'!D201)),NA())))</f>
        <v>#N/A</v>
      </c>
      <c r="AC207" s="120" t="e">
        <f ca="1">+IF(AND(ISNUMBER(OFFSET('Sanitation Data'!$D$11,0,10*ROW('Sanitation Data'!D201))),CR207="Yes"),OFFSET('Sanitation Data'!$D$11,0,10*ROW('Sanitation Data'!D201)),IF(AND(ISNUMBER(OFFSET('Sanitation Data'!$D$11,0,10*ROW('Sanitation Data'!D201))),CR207="No",ISNUMBER(OFFSET('Sanitation Data'!$D$11,0,10*ROW('Sanitation Data'!D201)))),CONCATENATE("[",ROUND(OFFSET('Sanitation Data'!$D$11,0,10*ROW('Sanitation Data'!D201)),0),"]"),IF(AND(ISNUMBER(OFFSET('Sanitation Data'!$D$11,0,10*ROW('Sanitation Data'!D201))),CR207="",ISNUMBER(OFFSET('Sanitation Data'!$D$11,0,10*ROW('Sanitation Data'!D201)))),OFFSET('Sanitation Data'!$D$11,0,10*ROW('Sanitation Data'!D201)),NA())))</f>
        <v>#N/A</v>
      </c>
      <c r="AD207" s="120" t="e">
        <f ca="1">+IF(AND(ISNUMBER(OFFSET('Sanitation Data'!$D$12,0,10*ROW('Sanitation Data'!D201))),CS207="Yes"),OFFSET('Sanitation Data'!$D$12,0,10*ROW('Sanitation Data'!D201)),IF(AND(ISNUMBER(OFFSET('Sanitation Data'!$D$12,0,10*ROW('Sanitation Data'!D201))),CS207="No",ISNUMBER(OFFSET('Sanitation Data'!$D$12,0,10*ROW('Sanitation Data'!D201)))),CONCATENATE("[",ROUND(OFFSET('Sanitation Data'!$D$12,0,10*ROW('Sanitation Data'!D201)),0),"]"),IF(AND(ISNUMBER(OFFSET('Sanitation Data'!$D$12,0,10*ROW('Sanitation Data'!D201))),CS207="",ISNUMBER(OFFSET('Sanitation Data'!$D$12,0,10*ROW('Sanitation Data'!D201)))),OFFSET('Sanitation Data'!$D$12,0,10*ROW('Sanitation Data'!D201)),NA())))</f>
        <v>#N/A</v>
      </c>
      <c r="AE207" s="120" t="e">
        <f ca="1">+IF(AND(ISNUMBER(OFFSET('Sanitation Data'!$D$13,0,10*ROW('Sanitation Data'!D201))),CT207="Yes"),OFFSET('Sanitation Data'!$D$13,0,10*ROW('Sanitation Data'!D201)),IF(AND(ISNUMBER(OFFSET('Sanitation Data'!$D$13,0,10*ROW('Sanitation Data'!D201))),CT207="No",ISNUMBER(OFFSET('Sanitation Data'!$D$13,0,10*ROW('Sanitation Data'!D201)))),CONCATENATE("[",ROUND(OFFSET('Sanitation Data'!$D$13,0,10*ROW('Sanitation Data'!D201)),0),"]"),IF(AND(ISNUMBER(OFFSET('Sanitation Data'!$D$13,0,10*ROW('Sanitation Data'!D201))),CT207="",ISNUMBER(OFFSET('Sanitation Data'!$D$13,0,10*ROW('Sanitation Data'!D201)))),OFFSET('Sanitation Data'!$D$13,0,10*ROW('Sanitation Data'!D201)),NA())))</f>
        <v>#N/A</v>
      </c>
      <c r="AF207" s="120" t="e">
        <f ca="1">+IF(AND(ISNUMBER(OFFSET('Sanitation Data'!$E$5,0,10*ROW('Sanitation Data'!E201))),CU207="Yes"),100-OFFSET('Sanitation Data'!$E$5,0,10*ROW('Sanitation Data'!E201)),IF(AND(ISNUMBER(OFFSET('Sanitation Data'!$E$5,0,10*ROW('Sanitation Data'!E201))),CU207="No",ISNUMBER(OFFSET('Sanitation Data'!$E$5,0,10*ROW('Sanitation Data'!E201)))),CONCATENATE("[",ROUND(100-OFFSET('Sanitation Data'!$E$5,0,10*ROW('Sanitation Data'!E201)),0),"]"),IF(AND(ISNUMBER(OFFSET('Sanitation Data'!$E$5,0,10*ROW('Sanitation Data'!E201))),CU207="",ISNUMBER(OFFSET('Sanitation Data'!$E$5,0,10*ROW('Sanitation Data'!E201)))),100-OFFSET('Sanitation Data'!$E$5,0,10*ROW('Sanitation Data'!E201)),NA())))</f>
        <v>#N/A</v>
      </c>
      <c r="AG207" s="120" t="e">
        <f ca="1">+IF(AND(ISNUMBER(OFFSET('Sanitation Data'!$E$7,0,10*ROW('Sanitation Data'!E201))),CV207="Yes"),OFFSET('Sanitation Data'!$E$7,0,10*ROW('Sanitation Data'!E201)),IF(AND(ISNUMBER(OFFSET('Sanitation Data'!$E$7,0,10*ROW('Sanitation Data'!E201))),CV207="No",ISNUMBER(OFFSET('Sanitation Data'!$E$7,0,10*ROW('Sanitation Data'!E201)))),CONCATENATE("[",ROUND(OFFSET('Sanitation Data'!$E$7,0,10*ROW('Sanitation Data'!E201)),0),"]"),IF(AND(ISNUMBER(OFFSET('Sanitation Data'!$E$7,0,10*ROW('Sanitation Data'!E201))),CV207="",ISNUMBER(OFFSET('Sanitation Data'!$E$7,0,10*ROW('Sanitation Data'!E201)))),OFFSET('Sanitation Data'!$E$7,0,10*ROW('Sanitation Data'!E201)),NA())))</f>
        <v>#N/A</v>
      </c>
      <c r="AH207" s="120" t="e">
        <f ca="1">+IF(AND(ISNUMBER(OFFSET('Sanitation Data'!$E$11,0,10*ROW('Sanitation Data'!E201))),CW207="Yes"),OFFSET('Sanitation Data'!$E$11,0,10*ROW('Sanitation Data'!E201)),IF(AND(ISNUMBER(OFFSET('Sanitation Data'!$E$11,0,10*ROW('Sanitation Data'!E201))),CW207="No",ISNUMBER(OFFSET('Sanitation Data'!$E$11,0,10*ROW('Sanitation Data'!E201)))),CONCATENATE("[",ROUND(OFFSET('Sanitation Data'!$E$11,0,10*ROW('Sanitation Data'!E201)),0),"]"),IF(AND(ISNUMBER(OFFSET('Sanitation Data'!$E$11,0,10*ROW('Sanitation Data'!E201))),CW207="",ISNUMBER(OFFSET('Sanitation Data'!$E$11,0,10*ROW('Sanitation Data'!E201)))),OFFSET('Sanitation Data'!$E$11,0,10*ROW('Sanitation Data'!E201)),NA())))</f>
        <v>#N/A</v>
      </c>
      <c r="AI207" s="120" t="e">
        <f ca="1">+IF(AND(ISNUMBER(OFFSET('Sanitation Data'!$E$12,0,10*ROW('Sanitation Data'!E201))),CX207="Yes"),OFFSET('Sanitation Data'!$E$12,0,10*ROW('Sanitation Data'!E201)),IF(AND(ISNUMBER(OFFSET('Sanitation Data'!$E$12,0,10*ROW('Sanitation Data'!E201))),CX207="No",ISNUMBER(OFFSET('Sanitation Data'!$E$12,0,10*ROW('Sanitation Data'!E201)))),CONCATENATE("[",ROUND(OFFSET('Sanitation Data'!$E$12,0,10*ROW('Sanitation Data'!E201)),0),"]"),IF(AND(ISNUMBER(OFFSET('Sanitation Data'!$E$12,0,10*ROW('Sanitation Data'!E201))),CX207="",ISNUMBER(OFFSET('Sanitation Data'!$E$12,0,10*ROW('Sanitation Data'!E201)))),OFFSET('Sanitation Data'!$E$12,0,10*ROW('Sanitation Data'!E201)),NA())))</f>
        <v>#N/A</v>
      </c>
      <c r="AJ207" s="120" t="e">
        <f ca="1">+IF(AND(ISNUMBER(OFFSET('Sanitation Data'!$E$13,0,10*ROW('Sanitation Data'!E201))),CY207="Yes"),OFFSET('Sanitation Data'!$E$13,0,10*ROW('Sanitation Data'!E201)),IF(AND(ISNUMBER(OFFSET('Sanitation Data'!$E$13,0,10*ROW('Sanitation Data'!E201))),CY207="No",ISNUMBER(OFFSET('Sanitation Data'!$E$13,0,10*ROW('Sanitation Data'!E201)))),CONCATENATE("[",ROUND(OFFSET('Sanitation Data'!$E$13,0,10*ROW('Sanitation Data'!E201)),0),"]"),IF(AND(ISNUMBER(OFFSET('Sanitation Data'!$E$13,0,10*ROW('Sanitation Data'!E201))),CY207="",ISNUMBER(OFFSET('Sanitation Data'!$E$13,0,10*ROW('Sanitation Data'!E201)))),OFFSET('Sanitation Data'!$E$13,0,10*ROW('Sanitation Data'!E201)),NA())))</f>
        <v>#N/A</v>
      </c>
      <c r="AK207" s="120" t="e">
        <f ca="1">+IF(AND(ISNUMBER(OFFSET('Sanitation Data'!$F$5,0,10*ROW('Sanitation Data'!F201))),CZ207="Yes"),100-OFFSET('Sanitation Data'!$F$5,0,10*ROW('Sanitation Data'!F201)),IF(AND(ISNUMBER(OFFSET('Sanitation Data'!$F$5,0,10*ROW('Sanitation Data'!F201))),CZ207="No",ISNUMBER(OFFSET('Sanitation Data'!$F$5,0,10*ROW('Sanitation Data'!F201)))),CONCATENATE("[",ROUND(100-OFFSET('Sanitation Data'!$F$5,0,10*ROW('Sanitation Data'!F201)),0),"]"),IF(AND(ISNUMBER(OFFSET('Sanitation Data'!$F$5,0,10*ROW('Sanitation Data'!F201))),CZ207="",ISNUMBER(OFFSET('Sanitation Data'!$F$5,0,10*ROW('Sanitation Data'!F201)))),100-OFFSET('Sanitation Data'!$F$5,0,10*ROW('Sanitation Data'!F201)),NA())))</f>
        <v>#N/A</v>
      </c>
      <c r="AL207" s="120" t="e">
        <f ca="1">+IF(AND(ISNUMBER(OFFSET('Sanitation Data'!$F$7,0,10*ROW('Sanitation Data'!F201))),DA207="Yes"),OFFSET('Sanitation Data'!$F$7,0,10*ROW('Sanitation Data'!F201)),IF(AND(ISNUMBER(OFFSET('Sanitation Data'!$F$7,0,10*ROW('Sanitation Data'!F201))),DA207="No",ISNUMBER(OFFSET('Sanitation Data'!$F$7,0,10*ROW('Sanitation Data'!F201)))),CONCATENATE("[",ROUND(OFFSET('Sanitation Data'!$F$7,0,10*ROW('Sanitation Data'!F201)),0),"]"),IF(AND(ISNUMBER(OFFSET('Sanitation Data'!$F$7,0,10*ROW('Sanitation Data'!F201))),DA207="",ISNUMBER(OFFSET('Sanitation Data'!$F$7,0,10*ROW('Sanitation Data'!F201)))),OFFSET('Sanitation Data'!$F$7,0,10*ROW('Sanitation Data'!F201)),NA())))</f>
        <v>#N/A</v>
      </c>
      <c r="AM207" s="120" t="e">
        <f ca="1">+IF(AND(ISNUMBER(OFFSET('Sanitation Data'!$F$11,0,10*ROW('Sanitation Data'!F201))),DB207="Yes"),OFFSET('Sanitation Data'!$F$11,0,10*ROW('Sanitation Data'!F201)),IF(AND(ISNUMBER(OFFSET('Sanitation Data'!$F$11,0,10*ROW('Sanitation Data'!F201))),DB207="No",ISNUMBER(OFFSET('Sanitation Data'!$F$11,0,10*ROW('Sanitation Data'!F201)))),CONCATENATE("[",ROUND(OFFSET('Sanitation Data'!$F$11,0,10*ROW('Sanitation Data'!F201)),0),"]"),IF(AND(ISNUMBER(OFFSET('Sanitation Data'!$F$11,0,10*ROW('Sanitation Data'!F201))),DB207="",ISNUMBER(OFFSET('Sanitation Data'!$F$11,0,10*ROW('Sanitation Data'!F201)))),OFFSET('Sanitation Data'!$F$11,0,10*ROW('Sanitation Data'!F201)),NA())))</f>
        <v>#N/A</v>
      </c>
      <c r="AN207" s="120" t="e">
        <f ca="1">+IF(AND(ISNUMBER(OFFSET('Sanitation Data'!$F$12,0,10*ROW('Sanitation Data'!F201))),DC207="Yes"),OFFSET('Sanitation Data'!$F$12,0,10*ROW('Sanitation Data'!F201)),IF(AND(ISNUMBER(OFFSET('Sanitation Data'!$F$12,0,10*ROW('Sanitation Data'!F201))),DC207="No",ISNUMBER(OFFSET('Sanitation Data'!$F$12,0,10*ROW('Sanitation Data'!F201)))),CONCATENATE("[",ROUND(OFFSET('Sanitation Data'!$F$12,0,10*ROW('Sanitation Data'!F201)),0),"]"),IF(AND(ISNUMBER(OFFSET('Sanitation Data'!$F$12,0,10*ROW('Sanitation Data'!F201))),DC207="",ISNUMBER(OFFSET('Sanitation Data'!$F$12,0,10*ROW('Sanitation Data'!F201)))),OFFSET('Sanitation Data'!$F$12,0,10*ROW('Sanitation Data'!F201)),NA())))</f>
        <v>#N/A</v>
      </c>
      <c r="AO207" s="120" t="e">
        <f ca="1">+IF(AND(ISNUMBER(OFFSET('Sanitation Data'!$F$13,0,10*ROW('Sanitation Data'!F201))),DD207="Yes"),OFFSET('Sanitation Data'!$F$13,0,10*ROW('Sanitation Data'!F201)),IF(AND(ISNUMBER(OFFSET('Sanitation Data'!$F$13,0,10*ROW('Sanitation Data'!F201))),DD207="No",ISNUMBER(OFFSET('Sanitation Data'!$F$13,0,10*ROW('Sanitation Data'!F201)))),CONCATENATE("[",ROUND(OFFSET('Sanitation Data'!$F$13,0,10*ROW('Sanitation Data'!F201)),0),"]"),IF(AND(ISNUMBER(OFFSET('Sanitation Data'!$F$13,0,10*ROW('Sanitation Data'!F201))),DD207="",ISNUMBER(OFFSET('Sanitation Data'!$F$13,0,10*ROW('Sanitation Data'!F201)))),OFFSET('Sanitation Data'!$F$13,0,10*ROW('Sanitation Data'!F201)),NA())))</f>
        <v>#N/A</v>
      </c>
      <c r="AP207" s="120" t="e">
        <f ca="1">+IF(AND(ISNUMBER(OFFSET('Sanitation Data'!$G$5,0,10*ROW('Sanitation Data'!G201))),DE207="Yes"),100-OFFSET('Sanitation Data'!$G$5,0,10*ROW('Sanitation Data'!G201)),IF(AND(ISNUMBER(OFFSET('Sanitation Data'!$G$5,0,10*ROW('Sanitation Data'!G201))),DE207="No",ISNUMBER(OFFSET('Sanitation Data'!$G$5,0,10*ROW('Sanitation Data'!G201)))),CONCATENATE("[",ROUND(100-OFFSET('Sanitation Data'!$G$5,0,10*ROW('Sanitation Data'!G201)),0),"]"),IF(AND(ISNUMBER(OFFSET('Sanitation Data'!$G$5,0,10*ROW('Sanitation Data'!G201))),DE207="",ISNUMBER(OFFSET('Sanitation Data'!$G$5,0,10*ROW('Sanitation Data'!G201)))),100-OFFSET('Sanitation Data'!$G$5,0,10*ROW('Sanitation Data'!G201)),NA())))</f>
        <v>#N/A</v>
      </c>
      <c r="AQ207" s="120" t="e">
        <f ca="1">+IF(AND(ISNUMBER(OFFSET('Sanitation Data'!$G$7,0,10*ROW('Sanitation Data'!G201))),DF207="Yes"),OFFSET('Sanitation Data'!$G$7,0,10*ROW('Sanitation Data'!G201)),IF(AND(ISNUMBER(OFFSET('Sanitation Data'!$G$7,0,10*ROW('Sanitation Data'!G201))),DF207="No",ISNUMBER(OFFSET('Sanitation Data'!$G$7,0,10*ROW('Sanitation Data'!G201)))),CONCATENATE("[",ROUND(OFFSET('Sanitation Data'!$G$7,0,10*ROW('Sanitation Data'!G201)),0),"]"),IF(AND(ISNUMBER(OFFSET('Sanitation Data'!$G$7,0,10*ROW('Sanitation Data'!G201))),DF207="",ISNUMBER(OFFSET('Sanitation Data'!$G$7,0,10*ROW('Sanitation Data'!G201)))),OFFSET('Sanitation Data'!$G$7,0,10*ROW('Sanitation Data'!G201)),NA())))</f>
        <v>#N/A</v>
      </c>
      <c r="AR207" s="120" t="e">
        <f ca="1">+IF(AND(ISNUMBER(OFFSET('Sanitation Data'!$G$11,0,10*ROW('Sanitation Data'!G201))),DG207="Yes"),OFFSET('Sanitation Data'!$G$11,0,10*ROW('Sanitation Data'!G201)),IF(AND(ISNUMBER(OFFSET('Sanitation Data'!$G$11,0,10*ROW('Sanitation Data'!G201))),DG207="No",ISNUMBER(OFFSET('Sanitation Data'!$G$11,0,10*ROW('Sanitation Data'!G201)))),CONCATENATE("[",ROUND(OFFSET('Sanitation Data'!$G$11,0,10*ROW('Sanitation Data'!G201)),0),"]"),IF(AND(ISNUMBER(OFFSET('Sanitation Data'!$G$11,0,10*ROW('Sanitation Data'!G201))),DG207="",ISNUMBER(OFFSET('Sanitation Data'!$G$11,0,10*ROW('Sanitation Data'!G201)))),OFFSET('Sanitation Data'!$G$11,0,10*ROW('Sanitation Data'!G201)),NA())))</f>
        <v>#N/A</v>
      </c>
      <c r="AS207" s="120" t="e">
        <f ca="1">+IF(AND(ISNUMBER(OFFSET('Sanitation Data'!$G$12,0,10*ROW('Sanitation Data'!G201))),DH207="Yes"),OFFSET('Sanitation Data'!$G$12,0,10*ROW('Sanitation Data'!G201)),IF(AND(ISNUMBER(OFFSET('Sanitation Data'!$G$12,0,10*ROW('Sanitation Data'!G201))),DH207="No",ISNUMBER(OFFSET('Sanitation Data'!$G$12,0,10*ROW('Sanitation Data'!G201)))),CONCATENATE("[",ROUND(OFFSET('Sanitation Data'!$G$12,0,10*ROW('Sanitation Data'!G201)),0),"]"),IF(AND(ISNUMBER(OFFSET('Sanitation Data'!$G$12,0,10*ROW('Sanitation Data'!G201))),DH207="",ISNUMBER(OFFSET('Sanitation Data'!$G$12,0,10*ROW('Sanitation Data'!G201)))),OFFSET('Sanitation Data'!$G$12,0,10*ROW('Sanitation Data'!G201)),NA())))</f>
        <v>#N/A</v>
      </c>
      <c r="AT207" s="120" t="e">
        <f ca="1">+IF(AND(ISNUMBER(OFFSET('Sanitation Data'!$G$13,0,10*ROW('Sanitation Data'!G201))),DI207="Yes"),OFFSET('Sanitation Data'!$G$13,0,10*ROW('Sanitation Data'!G201)),IF(AND(ISNUMBER(OFFSET('Sanitation Data'!$G$13,0,10*ROW('Sanitation Data'!G201))),DI207="No",ISNUMBER(OFFSET('Sanitation Data'!$G$13,0,10*ROW('Sanitation Data'!G201)))),CONCATENATE("[",ROUND(OFFSET('Sanitation Data'!$G$13,0,10*ROW('Sanitation Data'!G201)),0),"]"),IF(AND(ISNUMBER(OFFSET('Sanitation Data'!$G$13,0,10*ROW('Sanitation Data'!G201))),DI207="",ISNUMBER(OFFSET('Sanitation Data'!$G$13,0,10*ROW('Sanitation Data'!G201)))),OFFSET('Sanitation Data'!$G$13,0,10*ROW('Sanitation Data'!G201)),NA())))</f>
        <v>#N/A</v>
      </c>
      <c r="AU207" s="120" t="e">
        <f ca="1">+IF(AND(ISNUMBER(OFFSET('Sanitation Data'!$H$5,0,10*ROW('Sanitation Data'!H201))),DJ207="Yes"),100-OFFSET('Sanitation Data'!$H$5,0,10*ROW('Sanitation Data'!H201)),IF(AND(ISNUMBER(OFFSET('Sanitation Data'!$H$5,0,10*ROW('Sanitation Data'!H201))),DJ207="No",ISNUMBER(OFFSET('Sanitation Data'!$H$5,0,10*ROW('Sanitation Data'!H201)))),CONCATENATE("[",ROUND(100-OFFSET('Sanitation Data'!$H$5,0,10*ROW('Sanitation Data'!H201)),0),"]"),IF(AND(ISNUMBER(OFFSET('Sanitation Data'!$H$5,0,10*ROW('Sanitation Data'!H201))),DJ207="",ISNUMBER(OFFSET('Sanitation Data'!$H$5,0,10*ROW('Sanitation Data'!H201)))),100-OFFSET('Sanitation Data'!$H$5,0,10*ROW('Sanitation Data'!H201)),NA())))</f>
        <v>#N/A</v>
      </c>
      <c r="AV207" s="120" t="e">
        <f ca="1">+IF(AND(ISNUMBER(OFFSET('Sanitation Data'!$H$7,0,10*ROW('Sanitation Data'!H201))),DK207="Yes"),OFFSET('Sanitation Data'!$H$7,0,10*ROW('Sanitation Data'!H201)),IF(AND(ISNUMBER(OFFSET('Sanitation Data'!$H$7,0,10*ROW('Sanitation Data'!H201))),DK207="No",ISNUMBER(OFFSET('Sanitation Data'!$H$7,0,10*ROW('Sanitation Data'!H201)))),CONCATENATE("[",ROUND(OFFSET('Sanitation Data'!$H$7,0,10*ROW('Sanitation Data'!H201)),0),"]"),IF(AND(ISNUMBER(OFFSET('Sanitation Data'!$H$7,0,10*ROW('Sanitation Data'!H201))),DK207="",ISNUMBER(OFFSET('Sanitation Data'!$H$7,0,10*ROW('Sanitation Data'!H201)))),OFFSET('Sanitation Data'!$H$7,0,10*ROW('Sanitation Data'!H201)),NA())))</f>
        <v>#N/A</v>
      </c>
      <c r="AW207" s="120" t="e">
        <f ca="1">+IF(AND(ISNUMBER(OFFSET('Sanitation Data'!$H$11,0,10*ROW('Sanitation Data'!H201))),DL207="Yes"),OFFSET('Sanitation Data'!$H$11,0,10*ROW('Sanitation Data'!H201)),IF(AND(ISNUMBER(OFFSET('Sanitation Data'!$H$11,0,10*ROW('Sanitation Data'!H201))),DL207="No",ISNUMBER(OFFSET('Sanitation Data'!$H$11,0,10*ROW('Sanitation Data'!H201)))),CONCATENATE("[",ROUND(OFFSET('Sanitation Data'!$H$11,0,10*ROW('Sanitation Data'!H201)),0),"]"),IF(AND(ISNUMBER(OFFSET('Sanitation Data'!$H$11,0,10*ROW('Sanitation Data'!H201))),DL207="",ISNUMBER(OFFSET('Sanitation Data'!$H$11,0,10*ROW('Sanitation Data'!H201)))),OFFSET('Sanitation Data'!$H$11,0,10*ROW('Sanitation Data'!H201)),NA())))</f>
        <v>#N/A</v>
      </c>
      <c r="AX207" s="120" t="e">
        <f ca="1">+IF(AND(ISNUMBER(OFFSET('Sanitation Data'!$H$12,0,10*ROW('Sanitation Data'!H201))),DM207="Yes"),OFFSET('Sanitation Data'!$H$12,0,10*ROW('Sanitation Data'!H201)),IF(AND(ISNUMBER(OFFSET('Sanitation Data'!$H$12,0,10*ROW('Sanitation Data'!H201))),DM207="No",ISNUMBER(OFFSET('Sanitation Data'!$H$12,0,10*ROW('Sanitation Data'!H201)))),CONCATENATE("[",ROUND(OFFSET('Sanitation Data'!$H$12,0,10*ROW('Sanitation Data'!H201)),0),"]"),IF(AND(ISNUMBER(OFFSET('Sanitation Data'!$H$12,0,10*ROW('Sanitation Data'!H201))),DM207="",ISNUMBER(OFFSET('Sanitation Data'!$H$12,0,10*ROW('Sanitation Data'!H201)))),OFFSET('Sanitation Data'!$H$12,0,10*ROW('Sanitation Data'!H201)),NA())))</f>
        <v>#N/A</v>
      </c>
      <c r="AY207" s="120" t="e">
        <f ca="1">+IF(AND(ISNUMBER(OFFSET('Sanitation Data'!$H$13,0,10*ROW('Sanitation Data'!H201))),DN207="Yes"),OFFSET('Sanitation Data'!$H$13,0,10*ROW('Sanitation Data'!H201)),IF(AND(ISNUMBER(OFFSET('Sanitation Data'!$H$13,0,10*ROW('Sanitation Data'!H201))),DN207="No",ISNUMBER(OFFSET('Sanitation Data'!$H$13,0,10*ROW('Sanitation Data'!H201)))),CONCATENATE("[",ROUND(OFFSET('Sanitation Data'!$H$13,0,10*ROW('Sanitation Data'!H201)),0),"]"),IF(AND(ISNUMBER(OFFSET('Sanitation Data'!$H$13,0,10*ROW('Sanitation Data'!H201))),DN207="",ISNUMBER(OFFSET('Sanitation Data'!$H$13,0,10*ROW('Sanitation Data'!H201)))),OFFSET('Sanitation Data'!$H$13,0,10*ROW('Sanitation Data'!H201)),NA())))</f>
        <v>#N/A</v>
      </c>
      <c r="AZ207" s="121" t="e">
        <f ca="1">+IF(AND(ISNUMBER(OFFSET('Hygiene Data'!$C$6,0,10*ROW('Hygiene Data'!C201))),DO207="Yes"),OFFSET('Hygiene Data'!$C$6,0,10*ROW('Hygiene Data'!C201)),IF(AND(ISNUMBER(OFFSET('Hygiene Data'!$C$6,0,10*ROW('Hygiene Data'!C201))),DO207="No",ISNUMBER(OFFSET('Hygiene Data'!$C$6,0,10*ROW('Hygiene Data'!C201)))),CONCATENATE("[",ROUND(OFFSET('Hygiene Data'!$C$6,0,10*ROW('Hygiene Data'!C201)),0),"]"),IF(AND(ISNUMBER(OFFSET('Hygiene Data'!$C$6,0,10*ROW('Hygiene Data'!C201))),DO207="",ISNUMBER(OFFSET('Hygiene Data'!$C$6,0,10*ROW('Hygiene Data'!C201)))),OFFSET('Hygiene Data'!$C$6,0,10*ROW('Hygiene Data'!C201)),NA())))</f>
        <v>#N/A</v>
      </c>
      <c r="BA207" s="121" t="e">
        <f ca="1">+IF(AND(ISNUMBER(OFFSET('Hygiene Data'!$C$8,0,10*ROW('Hygiene Data'!C201))),DP207="Yes"),OFFSET('Hygiene Data'!$C$8,0,10*ROW('Hygiene Data'!C201)),IF(AND(ISNUMBER(OFFSET('Hygiene Data'!$C$8,0,10*ROW('Hygiene Data'!C201))),DP207="No",ISNUMBER(OFFSET('Hygiene Data'!$C$8,0,10*ROW('Hygiene Data'!C201)))),CONCATENATE("[",ROUND(OFFSET('Hygiene Data'!$C$8,0,10*ROW('Hygiene Data'!C201)),0),"]"),IF(AND(ISNUMBER(OFFSET('Hygiene Data'!$C$8,0,10*ROW('Hygiene Data'!C201))),DP207="",ISNUMBER(OFFSET('Hygiene Data'!$C$8,0,10*ROW('Hygiene Data'!C201)))),OFFSET('Hygiene Data'!$C$8,0,10*ROW('Hygiene Data'!C201)),NA())))</f>
        <v>#N/A</v>
      </c>
      <c r="BB207" s="121" t="e">
        <f ca="1">+IF(AND(ISNUMBER(OFFSET('Hygiene Data'!$C$10,0,10*ROW('Hygiene Data'!C201))),DQ207="Yes"),OFFSET('Hygiene Data'!$C$10,0,10*ROW('Hygiene Data'!C201)),IF(AND(ISNUMBER(OFFSET('Hygiene Data'!$C$10,0,10*ROW('Hygiene Data'!C201))),DQ207="No",ISNUMBER(OFFSET('Hygiene Data'!$C$10,0,10*ROW('Hygiene Data'!C201)))),CONCATENATE("[",ROUND(OFFSET('Hygiene Data'!$C$10,0,10*ROW('Hygiene Data'!C201)),0),"]"),IF(AND(ISNUMBER(OFFSET('Hygiene Data'!$C$10,0,10*ROW('Hygiene Data'!C201))),DQ207="",ISNUMBER(OFFSET('Hygiene Data'!$C$10,0,10*ROW('Hygiene Data'!C201)))),OFFSET('Hygiene Data'!$C$10,0,10*ROW('Hygiene Data'!C201)),NA())))</f>
        <v>#N/A</v>
      </c>
      <c r="BC207" s="121" t="e">
        <f ca="1">+IF(AND(ISNUMBER(OFFSET('Hygiene Data'!$D$6,0,10*ROW('Hygiene Data'!D201))),DR207="Yes"),OFFSET('Hygiene Data'!$D$6,0,10*ROW('Hygiene Data'!D201)),IF(AND(ISNUMBER(OFFSET('Hygiene Data'!$D$6,0,10*ROW('Hygiene Data'!D201))),DR207="No",ISNUMBER(OFFSET('Hygiene Data'!$D$6,0,10*ROW('Hygiene Data'!D201)))),CONCATENATE("[",ROUND(OFFSET('Hygiene Data'!$D$6,0,10*ROW('Hygiene Data'!D201)),0),"]"),IF(AND(ISNUMBER(OFFSET('Hygiene Data'!$D$6,0,10*ROW('Hygiene Data'!D201))),DR207="",ISNUMBER(OFFSET('Hygiene Data'!$D$6,0,10*ROW('Hygiene Data'!D201)))),OFFSET('Hygiene Data'!$D$6,0,10*ROW('Hygiene Data'!D201)),NA())))</f>
        <v>#N/A</v>
      </c>
      <c r="BD207" s="121" t="e">
        <f ca="1">+IF(AND(ISNUMBER(OFFSET('Hygiene Data'!$D$8,0,10*ROW('Hygiene Data'!D201))),DS207="Yes"),OFFSET('Hygiene Data'!$D$8,0,10*ROW('Hygiene Data'!D201)),IF(AND(ISNUMBER(OFFSET('Hygiene Data'!$D$8,0,10*ROW('Hygiene Data'!D201))),DS207="No",ISNUMBER(OFFSET('Hygiene Data'!$D$8,0,10*ROW('Hygiene Data'!D201)))),CONCATENATE("[",ROUND(OFFSET('Hygiene Data'!$D$8,0,10*ROW('Hygiene Data'!D201)),0),"]"),IF(AND(ISNUMBER(OFFSET('Hygiene Data'!$D$8,0,10*ROW('Hygiene Data'!D201))),DS207="",ISNUMBER(OFFSET('Hygiene Data'!$D$8,0,10*ROW('Hygiene Data'!D201)))),OFFSET('Hygiene Data'!$D$8,0,10*ROW('Hygiene Data'!D201)),NA())))</f>
        <v>#N/A</v>
      </c>
      <c r="BE207" s="121" t="e">
        <f ca="1">+IF(AND(ISNUMBER(OFFSET('Hygiene Data'!$D$10,0,10*ROW('Hygiene Data'!D201))),DT207="Yes"),OFFSET('Hygiene Data'!$D$10,0,10*ROW('Hygiene Data'!D201)),IF(AND(ISNUMBER(OFFSET('Hygiene Data'!$D$10,0,10*ROW('Hygiene Data'!D201))),DT207="No",ISNUMBER(OFFSET('Hygiene Data'!$D$10,0,10*ROW('Hygiene Data'!D201)))),CONCATENATE("[",ROUND(OFFSET('Hygiene Data'!$D$10,0,10*ROW('Hygiene Data'!D201)),0),"]"),IF(AND(ISNUMBER(OFFSET('Hygiene Data'!$D$10,0,10*ROW('Hygiene Data'!D201))),DT207="",ISNUMBER(OFFSET('Hygiene Data'!$D$10,0,10*ROW('Hygiene Data'!D201)))),OFFSET('Hygiene Data'!$D$10,0,10*ROW('Hygiene Data'!D201)),NA())))</f>
        <v>#N/A</v>
      </c>
      <c r="BF207" s="121" t="e">
        <f ca="1">+IF(AND(ISNUMBER(OFFSET('Hygiene Data'!$E$6,0,10*ROW('Hygiene Data'!E201))),DU207="Yes"),OFFSET('Hygiene Data'!$E$6,0,10*ROW('Hygiene Data'!E201)),IF(AND(ISNUMBER(OFFSET('Hygiene Data'!$E$6,0,10*ROW('Hygiene Data'!E201))),DU207="No",ISNUMBER(OFFSET('Hygiene Data'!$E$6,0,10*ROW('Hygiene Data'!E201)))),CONCATENATE("[",ROUND(OFFSET('Hygiene Data'!$E$6,0,10*ROW('Hygiene Data'!E201)),0),"]"),IF(AND(ISNUMBER(OFFSET('Hygiene Data'!$E$6,0,10*ROW('Hygiene Data'!E201))),DU207="",ISNUMBER(OFFSET('Hygiene Data'!$E$6,0,10*ROW('Hygiene Data'!E201)))),OFFSET('Hygiene Data'!$E$6,0,10*ROW('Hygiene Data'!E201)),NA())))</f>
        <v>#N/A</v>
      </c>
      <c r="BG207" s="121" t="e">
        <f ca="1">+IF(AND(ISNUMBER(OFFSET('Hygiene Data'!$E$8,0,10*ROW('Hygiene Data'!E201))),DV207="Yes"),OFFSET('Hygiene Data'!$E$8,0,10*ROW('Hygiene Data'!E201)),IF(AND(ISNUMBER(OFFSET('Hygiene Data'!$E$8,0,10*ROW('Hygiene Data'!E201))),DV207="No",ISNUMBER(OFFSET('Hygiene Data'!$E$8,0,10*ROW('Hygiene Data'!E201)))),CONCATENATE("[",ROUND(OFFSET('Hygiene Data'!$E$8,0,10*ROW('Hygiene Data'!E201)),0),"]"),IF(AND(ISNUMBER(OFFSET('Hygiene Data'!$E$8,0,10*ROW('Hygiene Data'!E201))),DV207="",ISNUMBER(OFFSET('Hygiene Data'!$E$8,0,10*ROW('Hygiene Data'!E201)))),OFFSET('Hygiene Data'!$E$8,0,10*ROW('Hygiene Data'!E201)),NA())))</f>
        <v>#N/A</v>
      </c>
      <c r="BH207" s="121" t="e">
        <f ca="1">+IF(AND(ISNUMBER(OFFSET('Hygiene Data'!$E$10,0,10*ROW('Hygiene Data'!E201))),DW207="Yes"),OFFSET('Hygiene Data'!$E$10,0,10*ROW('Hygiene Data'!E201)),IF(AND(ISNUMBER(OFFSET('Hygiene Data'!$E$10,0,10*ROW('Hygiene Data'!E201))),DW207="No",ISNUMBER(OFFSET('Hygiene Data'!$E$10,0,10*ROW('Hygiene Data'!E201)))),CONCATENATE("[",ROUND(OFFSET('Hygiene Data'!$E$10,0,10*ROW('Hygiene Data'!E201)),0),"]"),IF(AND(ISNUMBER(OFFSET('Hygiene Data'!$E$10,0,10*ROW('Hygiene Data'!E201))),DW207="",ISNUMBER(OFFSET('Hygiene Data'!$E$10,0,10*ROW('Hygiene Data'!E201)))),OFFSET('Hygiene Data'!$E$10,0,10*ROW('Hygiene Data'!E201)),NA())))</f>
        <v>#N/A</v>
      </c>
      <c r="BI207" s="121" t="e">
        <f ca="1">+IF(AND(ISNUMBER(OFFSET('Hygiene Data'!$F$6,0,10*ROW('Hygiene Data'!F201))),DX207="Yes"),OFFSET('Hygiene Data'!$F$6,0,10*ROW('Hygiene Data'!F201)),IF(AND(ISNUMBER(OFFSET('Hygiene Data'!$F$6,0,10*ROW('Hygiene Data'!F201))),DX207="No",ISNUMBER(OFFSET('Hygiene Data'!$F$6,0,10*ROW('Hygiene Data'!F201)))),CONCATENATE("[",ROUND(OFFSET('Hygiene Data'!$F$6,0,10*ROW('Hygiene Data'!F201)),0),"]"),IF(AND(ISNUMBER(OFFSET('Hygiene Data'!$F$6,0,10*ROW('Hygiene Data'!F201))),DX207="",ISNUMBER(OFFSET('Hygiene Data'!$F$6,0,10*ROW('Hygiene Data'!F201)))),OFFSET('Hygiene Data'!$F$6,0,10*ROW('Hygiene Data'!F201)),NA())))</f>
        <v>#N/A</v>
      </c>
      <c r="BJ207" s="121" t="e">
        <f ca="1">+IF(AND(ISNUMBER(OFFSET('Hygiene Data'!$F$8,0,10*ROW('Hygiene Data'!F201))),DY207="Yes"),OFFSET('Hygiene Data'!$F$8,0,10*ROW('Hygiene Data'!F201)),IF(AND(ISNUMBER(OFFSET('Hygiene Data'!$F$8,0,10*ROW('Hygiene Data'!F201))),DY207="No",ISNUMBER(OFFSET('Hygiene Data'!$F$8,0,10*ROW('Hygiene Data'!F201)))),CONCATENATE("[",ROUND(OFFSET('Hygiene Data'!$F$8,0,10*ROW('Hygiene Data'!F201)),0),"]"),IF(AND(ISNUMBER(OFFSET('Hygiene Data'!$F$8,0,10*ROW('Hygiene Data'!F201))),DY207="",ISNUMBER(OFFSET('Hygiene Data'!$F$8,0,10*ROW('Hygiene Data'!F201)))),OFFSET('Hygiene Data'!$F$8,0,10*ROW('Hygiene Data'!F201)),NA())))</f>
        <v>#N/A</v>
      </c>
      <c r="BK207" s="121" t="e">
        <f ca="1">+IF(AND(ISNUMBER(OFFSET('Hygiene Data'!$F$10,0,10*ROW('Hygiene Data'!F201))),DZ207="Yes"),OFFSET('Hygiene Data'!$F$10,0,10*ROW('Hygiene Data'!F201)),IF(AND(ISNUMBER(OFFSET('Hygiene Data'!$F$10,0,10*ROW('Hygiene Data'!F201))),DZ207="No",ISNUMBER(OFFSET('Hygiene Data'!$F$10,0,10*ROW('Hygiene Data'!F201)))),CONCATENATE("[",ROUND(OFFSET('Hygiene Data'!$F$10,0,10*ROW('Hygiene Data'!F201)),0),"]"),IF(AND(ISNUMBER(OFFSET('Hygiene Data'!$F$10,0,10*ROW('Hygiene Data'!F201))),DZ207="",ISNUMBER(OFFSET('Hygiene Data'!$F$10,0,10*ROW('Hygiene Data'!F201)))),OFFSET('Hygiene Data'!$F$10,0,10*ROW('Hygiene Data'!F201)),NA())))</f>
        <v>#N/A</v>
      </c>
      <c r="BL207" s="121" t="e">
        <f ca="1">+IF(AND(ISNUMBER(OFFSET('Hygiene Data'!$G$6,0,10*ROW('Hygiene Data'!G201))),EA207="Yes"),OFFSET('Hygiene Data'!$G$6,0,10*ROW('Hygiene Data'!G201)),IF(AND(ISNUMBER(OFFSET('Hygiene Data'!$G$6,0,10*ROW('Hygiene Data'!G201))),EA207="No",ISNUMBER(OFFSET('Hygiene Data'!$G$6,0,10*ROW('Hygiene Data'!G201)))),CONCATENATE("[",ROUND(OFFSET('Hygiene Data'!$G$6,0,10*ROW('Hygiene Data'!G201)),0),"]"),IF(AND(ISNUMBER(OFFSET('Hygiene Data'!$G$6,0,10*ROW('Hygiene Data'!G201))),EA207="",ISNUMBER(OFFSET('Hygiene Data'!$G$6,0,10*ROW('Hygiene Data'!G201)))),OFFSET('Hygiene Data'!$G$6,0,10*ROW('Hygiene Data'!G201)),NA())))</f>
        <v>#N/A</v>
      </c>
      <c r="BM207" s="121" t="e">
        <f ca="1">+IF(AND(ISNUMBER(OFFSET('Hygiene Data'!$G$8,0,10*ROW('Hygiene Data'!G201))),EB207="Yes"),OFFSET('Hygiene Data'!$G$8,0,10*ROW('Hygiene Data'!G201)),IF(AND(ISNUMBER(OFFSET('Hygiene Data'!$G$8,0,10*ROW('Hygiene Data'!G201))),EB207="No",ISNUMBER(OFFSET('Hygiene Data'!$G$8,0,10*ROW('Hygiene Data'!G201)))),CONCATENATE("[",ROUND(OFFSET('Hygiene Data'!$G$8,0,10*ROW('Hygiene Data'!G201)),0),"]"),IF(AND(ISNUMBER(OFFSET('Hygiene Data'!$G$8,0,10*ROW('Hygiene Data'!G201))),EB207="",ISNUMBER(OFFSET('Hygiene Data'!$G$8,0,10*ROW('Hygiene Data'!G201)))),OFFSET('Hygiene Data'!$G$8,0,10*ROW('Hygiene Data'!G201)),NA())))</f>
        <v>#N/A</v>
      </c>
      <c r="BN207" s="121" t="e">
        <f ca="1">+IF(AND(ISNUMBER(OFFSET('Hygiene Data'!$G$10,0,10*ROW('Hygiene Data'!G201))),EC207="Yes"),OFFSET('Hygiene Data'!$G$10,0,10*ROW('Hygiene Data'!G201)),IF(AND(ISNUMBER(OFFSET('Hygiene Data'!$G$10,0,10*ROW('Hygiene Data'!G201))),EC207="No",ISNUMBER(OFFSET('Hygiene Data'!$G$10,0,10*ROW('Hygiene Data'!G201)))),CONCATENATE("[",ROUND(OFFSET('Hygiene Data'!$G$10,0,10*ROW('Hygiene Data'!G201)),0),"]"),IF(AND(ISNUMBER(OFFSET('Hygiene Data'!$G$10,0,10*ROW('Hygiene Data'!G201))),EC207="",ISNUMBER(OFFSET('Hygiene Data'!$G$10,0,10*ROW('Hygiene Data'!G201)))),OFFSET('Hygiene Data'!$G$10,0,10*ROW('Hygiene Data'!G201)),NA())))</f>
        <v>#N/A</v>
      </c>
      <c r="BO207" s="121" t="e">
        <f ca="1">+IF(AND(ISNUMBER(OFFSET('Hygiene Data'!$H$6,0,10*ROW('Hygiene Data'!H201))),ED207="Yes"),OFFSET('Hygiene Data'!$H$6,0,10*ROW('Hygiene Data'!H201)),IF(AND(ISNUMBER(OFFSET('Hygiene Data'!$H$6,0,10*ROW('Hygiene Data'!H201))),ED207="No",ISNUMBER(OFFSET('Hygiene Data'!$H$6,0,10*ROW('Hygiene Data'!H201)))),CONCATENATE("[",ROUND(OFFSET('Hygiene Data'!$H$6,0,10*ROW('Hygiene Data'!H201)),0),"]"),IF(AND(ISNUMBER(OFFSET('Hygiene Data'!$H$6,0,10*ROW('Hygiene Data'!H201))),ED207="",ISNUMBER(OFFSET('Hygiene Data'!$H$6,0,10*ROW('Hygiene Data'!H201)))),OFFSET('Hygiene Data'!$H$6,0,10*ROW('Hygiene Data'!H201)),NA())))</f>
        <v>#N/A</v>
      </c>
      <c r="BP207" s="121" t="e">
        <f ca="1">+IF(AND(ISNUMBER(OFFSET('Hygiene Data'!$H$8,0,10*ROW('Hygiene Data'!H201))),EE207="Yes"),OFFSET('Hygiene Data'!$H$8,0,10*ROW('Hygiene Data'!H201)),IF(AND(ISNUMBER(OFFSET('Hygiene Data'!$H$8,0,10*ROW('Hygiene Data'!H201))),EE207="No",ISNUMBER(OFFSET('Hygiene Data'!$H$8,0,10*ROW('Hygiene Data'!H201)))),CONCATENATE("[",ROUND(OFFSET('Hygiene Data'!$H$8,0,10*ROW('Hygiene Data'!H201)),0),"]"),IF(AND(ISNUMBER(OFFSET('Hygiene Data'!$H$8,0,10*ROW('Hygiene Data'!H201))),EE207="",ISNUMBER(OFFSET('Hygiene Data'!$H$8,0,10*ROW('Hygiene Data'!H201)))),OFFSET('Hygiene Data'!$H$8,0,10*ROW('Hygiene Data'!H201)),NA())))</f>
        <v>#N/A</v>
      </c>
      <c r="BQ207" s="121" t="e">
        <f ca="1">+IF(AND(ISNUMBER(OFFSET('Hygiene Data'!$H$10,0,10*ROW('Hygiene Data'!H201))),EF207="Yes"),OFFSET('Hygiene Data'!$H$10,0,10*ROW('Hygiene Data'!H201)),IF(AND(ISNUMBER(OFFSET('Hygiene Data'!$H$10,0,10*ROW('Hygiene Data'!H201))),EF207="No",ISNUMBER(OFFSET('Hygiene Data'!$H$10,0,10*ROW('Hygiene Data'!H201)))),CONCATENATE("[",ROUND(OFFSET('Hygiene Data'!$H$10,0,10*ROW('Hygiene Data'!H201)),0),"]"),IF(AND(ISNUMBER(OFFSET('Hygiene Data'!$H$10,0,10*ROW('Hygiene Data'!H201))),EF207="",ISNUMBER(OFFSET('Hygiene Data'!$H$10,0,10*ROW('Hygiene Data'!H201)))),OFFSET('Hygiene Data'!$H$10,0,10*ROW('Hygiene Data'!H201)),NA())))</f>
        <v>#N/A</v>
      </c>
      <c r="BS207" s="28" t="str">
        <f ca="1">+IF(OFFSET('Water Data'!$C$28,0,10*ROW('Water Data'!C201))="","",OFFSET('Water Data'!$C$28,0,10*ROW('Water Data'!C201)))</f>
        <v/>
      </c>
      <c r="BT207" s="28" t="str">
        <f ca="1">+IF(OFFSET('Water Data'!$C$29,0,10*ROW('Water Data'!C201))="","",OFFSET('Water Data'!$C$29,0,10*ROW('Water Data'!C201)))</f>
        <v/>
      </c>
      <c r="BU207" s="28" t="str">
        <f ca="1">+IF(OFFSET('Water Data'!$C$30,0,10*ROW('Water Data'!C201))="","",OFFSET('Water Data'!$C$30,0,10*ROW('Water Data'!C201)))</f>
        <v/>
      </c>
      <c r="BV207" s="28" t="str">
        <f ca="1">+IF(OFFSET('Water Data'!$D$28,0,10*ROW('Water Data'!D201))="","",OFFSET('Water Data'!$D$28,0,10*ROW('Water Data'!D201)))</f>
        <v/>
      </c>
      <c r="BW207" s="28" t="str">
        <f ca="1">+IF(OFFSET('Water Data'!$D$29,0,10*ROW('Water Data'!D201))="","",OFFSET('Water Data'!$D$29,0,10*ROW('Water Data'!D201)))</f>
        <v/>
      </c>
      <c r="BX207" s="28" t="str">
        <f ca="1">+IF(OFFSET('Water Data'!$D$30,0,10*ROW('Water Data'!D201))="","",OFFSET('Water Data'!$D$30,0,10*ROW('Water Data'!D201)))</f>
        <v/>
      </c>
      <c r="BY207" s="28" t="str">
        <f ca="1">+IF(OFFSET('Water Data'!$E$28,0,10*ROW('Water Data'!E201))="","",OFFSET('Water Data'!$E$28,0,10*ROW('Water Data'!E201)))</f>
        <v/>
      </c>
      <c r="BZ207" s="28" t="str">
        <f ca="1">+IF(OFFSET('Water Data'!$E$29,0,10*ROW('Water Data'!E201))="","",OFFSET('Water Data'!$E$29,0,10*ROW('Water Data'!E201)))</f>
        <v/>
      </c>
      <c r="CA207" s="28" t="str">
        <f ca="1">+IF(OFFSET('Water Data'!$E$30,0,10*ROW('Water Data'!E201))="","",OFFSET('Water Data'!$E$30,0,10*ROW('Water Data'!E201)))</f>
        <v/>
      </c>
      <c r="CB207" s="28" t="str">
        <f ca="1">+IF(OFFSET('Water Data'!$F$28,0,10*ROW('Water Data'!F201))="","",OFFSET('Water Data'!$F$28,0,10*ROW('Water Data'!F201)))</f>
        <v/>
      </c>
      <c r="CC207" s="28" t="str">
        <f ca="1">+IF(OFFSET('Water Data'!$F$29,0,10*ROW('Water Data'!F201))="","",OFFSET('Water Data'!$F$29,0,10*ROW('Water Data'!F201)))</f>
        <v/>
      </c>
      <c r="CD207" s="28" t="str">
        <f ca="1">+IF(OFFSET('Water Data'!$F$30,0,10*ROW('Water Data'!F201))="","",OFFSET('Water Data'!$F$30,0,10*ROW('Water Data'!F201)))</f>
        <v/>
      </c>
      <c r="CE207" s="28" t="str">
        <f ca="1">+IF(OFFSET('Water Data'!$G$28,0,10*ROW('Water Data'!G201))="","",OFFSET('Water Data'!$G$28,0,10*ROW('Water Data'!G201)))</f>
        <v/>
      </c>
      <c r="CF207" s="28" t="str">
        <f ca="1">+IF(OFFSET('Water Data'!$G$29,0,10*ROW('Water Data'!G201))="","",OFFSET('Water Data'!$G$29,0,10*ROW('Water Data'!G201)))</f>
        <v/>
      </c>
      <c r="CG207" s="28" t="str">
        <f ca="1">+IF(OFFSET('Water Data'!$G$30,0,10*ROW('Water Data'!G201))="","",OFFSET('Water Data'!$G$30,0,10*ROW('Water Data'!G201)))</f>
        <v/>
      </c>
      <c r="CH207" s="28" t="str">
        <f ca="1">+IF(OFFSET('Water Data'!$H$28,0,10*ROW('Water Data'!H201))="","",OFFSET('Water Data'!$H$28,0,10*ROW('Water Data'!H201)))</f>
        <v/>
      </c>
      <c r="CI207" s="28" t="str">
        <f ca="1">+IF(OFFSET('Water Data'!$H$29,0,10*ROW('Water Data'!H201))="","",OFFSET('Water Data'!$H$29,0,10*ROW('Water Data'!H201)))</f>
        <v/>
      </c>
      <c r="CJ207" s="28" t="str">
        <f ca="1">+IF(OFFSET('Water Data'!$H$30,0,10*ROW('Water Data'!H201))="","",OFFSET('Water Data'!$H$30,0,10*ROW('Water Data'!H201)))</f>
        <v/>
      </c>
      <c r="CK207" s="28" t="str">
        <f ca="1">+IF(OFFSET('Sanitation Data'!$C$29,0,10*ROW('Sanitation Data'!C201))="","",OFFSET('Sanitation Data'!$C$29,0,10*ROW('Sanitation Data'!C201)))</f>
        <v/>
      </c>
      <c r="CL207" s="28" t="str">
        <f ca="1">+IF(OFFSET('Sanitation Data'!$C$30,0,10*ROW('Sanitation Data'!C201))="","",OFFSET('Sanitation Data'!$C$30,0,10*ROW('Sanitation Data'!C201)))</f>
        <v/>
      </c>
      <c r="CM207" s="28" t="str">
        <f ca="1">+IF(OFFSET('Sanitation Data'!$C$31,0,10*ROW('Sanitation Data'!C201))="","",OFFSET('Sanitation Data'!$C$31,0,10*ROW('Sanitation Data'!C201)))</f>
        <v/>
      </c>
      <c r="CN207" s="28" t="str">
        <f ca="1">+IF(OFFSET('Sanitation Data'!$C$32,0,10*ROW('Sanitation Data'!C201))="","",OFFSET('Sanitation Data'!$C$32,0,10*ROW('Sanitation Data'!C201)))</f>
        <v/>
      </c>
      <c r="CO207" s="28" t="str">
        <f ca="1">+IF(OFFSET('Sanitation Data'!$C$33,0,10*ROW('Sanitation Data'!C201))="","",OFFSET('Sanitation Data'!$C$33,0,10*ROW('Sanitation Data'!C201)))</f>
        <v/>
      </c>
      <c r="CP207" s="28" t="str">
        <f ca="1">+IF(OFFSET('Sanitation Data'!$D$29,0,10*ROW('Sanitation Data'!D201))="","",OFFSET('Sanitation Data'!$D$29,0,10*ROW('Sanitation Data'!D201)))</f>
        <v/>
      </c>
      <c r="CQ207" s="28" t="str">
        <f ca="1">+IF(OFFSET('Sanitation Data'!$D$30,0,10*ROW('Sanitation Data'!D201))="","",OFFSET('Sanitation Data'!$D$30,0,10*ROW('Sanitation Data'!D201)))</f>
        <v/>
      </c>
      <c r="CR207" s="28" t="str">
        <f ca="1">+IF(OFFSET('Sanitation Data'!$D$31,0,10*ROW('Sanitation Data'!D201))="","",OFFSET('Sanitation Data'!$D$31,0,10*ROW('Sanitation Data'!D201)))</f>
        <v/>
      </c>
      <c r="CS207" s="28" t="str">
        <f ca="1">+IF(OFFSET('Sanitation Data'!$D$32,0,10*ROW('Sanitation Data'!D201))="","",OFFSET('Sanitation Data'!$D$32,0,10*ROW('Sanitation Data'!D201)))</f>
        <v/>
      </c>
      <c r="CT207" s="28" t="str">
        <f ca="1">+IF(OFFSET('Sanitation Data'!$D$33,0,10*ROW('Sanitation Data'!D201))="","",OFFSET('Sanitation Data'!$D$33,0,10*ROW('Sanitation Data'!D201)))</f>
        <v/>
      </c>
      <c r="CU207" s="28" t="str">
        <f ca="1">+IF(OFFSET('Sanitation Data'!$E$29,0,10*ROW('Sanitation Data'!E201))="","",OFFSET('Sanitation Data'!$E$29,0,10*ROW('Sanitation Data'!E201)))</f>
        <v/>
      </c>
      <c r="CV207" s="28" t="str">
        <f ca="1">+IF(OFFSET('Sanitation Data'!$E$30,0,10*ROW('Sanitation Data'!E201))="","",OFFSET('Sanitation Data'!$E$30,0,10*ROW('Sanitation Data'!E201)))</f>
        <v/>
      </c>
      <c r="CW207" s="28" t="str">
        <f ca="1">+IF(OFFSET('Sanitation Data'!$E$31,0,10*ROW('Sanitation Data'!E201))="","",OFFSET('Sanitation Data'!$E$31,0,10*ROW('Sanitation Data'!E201)))</f>
        <v/>
      </c>
      <c r="CX207" s="28" t="str">
        <f ca="1">+IF(OFFSET('Sanitation Data'!$E$32,0,10*ROW('Sanitation Data'!E201))="","",OFFSET('Sanitation Data'!$E$32,0,10*ROW('Sanitation Data'!E201)))</f>
        <v/>
      </c>
      <c r="CY207" s="28" t="str">
        <f ca="1">+IF(OFFSET('Sanitation Data'!$E$33,0,10*ROW('Sanitation Data'!E201))="","",OFFSET('Sanitation Data'!$E$33,0,10*ROW('Sanitation Data'!E201)))</f>
        <v/>
      </c>
      <c r="CZ207" s="28" t="str">
        <f ca="1">+IF(OFFSET('Sanitation Data'!$F$29,0,10*ROW('Sanitation Data'!F201))="","",OFFSET('Sanitation Data'!$F$29,0,10*ROW('Sanitation Data'!F201)))</f>
        <v/>
      </c>
      <c r="DA207" s="28" t="str">
        <f ca="1">+IF(OFFSET('Sanitation Data'!$F$30,0,10*ROW('Sanitation Data'!F201))="","",OFFSET('Sanitation Data'!$F$30,0,10*ROW('Sanitation Data'!F201)))</f>
        <v/>
      </c>
      <c r="DB207" s="28" t="str">
        <f ca="1">+IF(OFFSET('Sanitation Data'!$F$31,0,10*ROW('Sanitation Data'!F201))="","",OFFSET('Sanitation Data'!$F$31,0,10*ROW('Sanitation Data'!F201)))</f>
        <v/>
      </c>
      <c r="DC207" s="28" t="str">
        <f ca="1">+IF(OFFSET('Sanitation Data'!$F$32,0,10*ROW('Sanitation Data'!F201))="","",OFFSET('Sanitation Data'!$F$32,0,10*ROW('Sanitation Data'!F201)))</f>
        <v/>
      </c>
      <c r="DD207" s="28" t="str">
        <f ca="1">+IF(OFFSET('Sanitation Data'!$F$33,0,10*ROW('Sanitation Data'!F201))="","",OFFSET('Sanitation Data'!$F$33,0,10*ROW('Sanitation Data'!F201)))</f>
        <v/>
      </c>
      <c r="DE207" s="28" t="str">
        <f ca="1">+IF(OFFSET('Sanitation Data'!$G$29,0,10*ROW('Sanitation Data'!G201))="","",OFFSET('Sanitation Data'!$G$29,0,10*ROW('Sanitation Data'!G201)))</f>
        <v/>
      </c>
      <c r="DF207" s="28" t="str">
        <f ca="1">+IF(OFFSET('Sanitation Data'!$G$30,0,10*ROW('Sanitation Data'!G201))="","",OFFSET('Sanitation Data'!$G$30,0,10*ROW('Sanitation Data'!G201)))</f>
        <v/>
      </c>
      <c r="DG207" s="28" t="str">
        <f ca="1">+IF(OFFSET('Sanitation Data'!$G$31,0,10*ROW('Sanitation Data'!G201))="","",OFFSET('Sanitation Data'!$G$31,0,10*ROW('Sanitation Data'!G201)))</f>
        <v/>
      </c>
      <c r="DH207" s="28" t="str">
        <f ca="1">+IF(OFFSET('Sanitation Data'!$G$32,0,10*ROW('Sanitation Data'!G201))="","",OFFSET('Sanitation Data'!$G$32,0,10*ROW('Sanitation Data'!G201)))</f>
        <v/>
      </c>
      <c r="DI207" s="28" t="str">
        <f ca="1">+IF(OFFSET('Sanitation Data'!$G$33,0,10*ROW('Sanitation Data'!G201))="","",OFFSET('Sanitation Data'!$G$33,0,10*ROW('Sanitation Data'!G201)))</f>
        <v/>
      </c>
      <c r="DJ207" s="28" t="str">
        <f ca="1">+IF(OFFSET('Sanitation Data'!$H$29,0,10*ROW('Sanitation Data'!H201))="","",OFFSET('Sanitation Data'!$H$29,0,10*ROW('Sanitation Data'!H201)))</f>
        <v/>
      </c>
      <c r="DK207" s="28" t="str">
        <f ca="1">+IF(OFFSET('Sanitation Data'!$H$30,0,10*ROW('Sanitation Data'!H201))="","",OFFSET('Sanitation Data'!$H$30,0,10*ROW('Sanitation Data'!H201)))</f>
        <v/>
      </c>
      <c r="DL207" s="28" t="str">
        <f ca="1">+IF(OFFSET('Sanitation Data'!$H$31,0,10*ROW('Sanitation Data'!H201))="","",OFFSET('Sanitation Data'!$H$31,0,10*ROW('Sanitation Data'!H201)))</f>
        <v/>
      </c>
      <c r="DM207" s="28" t="str">
        <f ca="1">+IF(OFFSET('Sanitation Data'!$H$32,0,10*ROW('Sanitation Data'!H201))="","",OFFSET('Sanitation Data'!$H$32,0,10*ROW('Sanitation Data'!H201)))</f>
        <v/>
      </c>
      <c r="DN207" s="28" t="str">
        <f ca="1">+IF(OFFSET('Sanitation Data'!$H$33,0,10*ROW('Sanitation Data'!H201))="","",OFFSET('Sanitation Data'!$H$33,0,10*ROW('Sanitation Data'!H201)))</f>
        <v/>
      </c>
      <c r="DO207" s="28" t="str">
        <f ca="1">+IF(OFFSET('Hygiene Data'!$C$12,0,10*ROW('Hygiene Data'!C201))="","",OFFSET('Hygiene Data'!$C$12,0,10*ROW('Hygiene Data'!C201)))</f>
        <v/>
      </c>
      <c r="DP207" s="28" t="str">
        <f ca="1">+IF(OFFSET('Hygiene Data'!$C$13,0,10*ROW('Hygiene Data'!C201))="","",OFFSET('Hygiene Data'!$C$13,0,10*ROW('Hygiene Data'!C201)))</f>
        <v/>
      </c>
      <c r="DQ207" s="28" t="str">
        <f ca="1">+IF(OFFSET('Hygiene Data'!$C$14,0,10*ROW('Hygiene Data'!C201))="","",OFFSET('Hygiene Data'!$C$14,0,10*ROW('Hygiene Data'!C201)))</f>
        <v/>
      </c>
      <c r="DR207" s="28" t="str">
        <f ca="1">+IF(OFFSET('Hygiene Data'!$D$12,0,10*ROW('Hygiene Data'!D201))="","",OFFSET('Hygiene Data'!$D$12,0,10*ROW('Hygiene Data'!D201)))</f>
        <v/>
      </c>
      <c r="DS207" s="28" t="str">
        <f ca="1">+IF(OFFSET('Hygiene Data'!$D$13,0,10*ROW('Hygiene Data'!D201))="","",OFFSET('Hygiene Data'!$D$13,0,10*ROW('Hygiene Data'!D201)))</f>
        <v/>
      </c>
      <c r="DT207" s="28" t="str">
        <f ca="1">+IF(OFFSET('Hygiene Data'!$D$14,0,10*ROW('Hygiene Data'!D201))="","",OFFSET('Hygiene Data'!$D$14,0,10*ROW('Hygiene Data'!D201)))</f>
        <v/>
      </c>
      <c r="DU207" s="28" t="str">
        <f ca="1">+IF(OFFSET('Hygiene Data'!$E$12,0,10*ROW('Hygiene Data'!E201))="","",OFFSET('Hygiene Data'!$E$12,0,10*ROW('Hygiene Data'!E201)))</f>
        <v/>
      </c>
      <c r="DV207" s="28" t="str">
        <f ca="1">+IF(OFFSET('Hygiene Data'!$E$13,0,10*ROW('Hygiene Data'!E201))="","",OFFSET('Hygiene Data'!$E$13,0,10*ROW('Hygiene Data'!E201)))</f>
        <v/>
      </c>
      <c r="DW207" s="28" t="str">
        <f ca="1">+IF(OFFSET('Hygiene Data'!$E$14,0,10*ROW('Hygiene Data'!E201))="","",OFFSET('Hygiene Data'!$E$14,0,10*ROW('Hygiene Data'!E201)))</f>
        <v/>
      </c>
      <c r="DX207" s="28" t="str">
        <f ca="1">+IF(OFFSET('Hygiene Data'!$F$12,0,10*ROW('Hygiene Data'!F201))="","",OFFSET('Hygiene Data'!$F$12,0,10*ROW('Hygiene Data'!F201)))</f>
        <v/>
      </c>
      <c r="DY207" s="28" t="str">
        <f ca="1">+IF(OFFSET('Hygiene Data'!$F$13,0,10*ROW('Hygiene Data'!F201))="","",OFFSET('Hygiene Data'!$F$13,0,10*ROW('Hygiene Data'!F201)))</f>
        <v/>
      </c>
      <c r="DZ207" s="28" t="str">
        <f ca="1">+IF(OFFSET('Hygiene Data'!$F$14,0,10*ROW('Hygiene Data'!F201))="","",OFFSET('Hygiene Data'!$F$14,0,10*ROW('Hygiene Data'!F201)))</f>
        <v/>
      </c>
      <c r="EA207" s="28" t="str">
        <f ca="1">+IF(OFFSET('Hygiene Data'!$G$12,0,10*ROW('Hygiene Data'!G201))="","",OFFSET('Hygiene Data'!$G$12,0,10*ROW('Hygiene Data'!G201)))</f>
        <v/>
      </c>
      <c r="EB207" s="28" t="str">
        <f ca="1">+IF(OFFSET('Hygiene Data'!$G$13,0,10*ROW('Hygiene Data'!G201))="","",OFFSET('Hygiene Data'!$G$13,0,10*ROW('Hygiene Data'!G201)))</f>
        <v/>
      </c>
      <c r="EC207" s="28" t="str">
        <f ca="1">+IF(OFFSET('Hygiene Data'!$G$14,0,10*ROW('Hygiene Data'!G201))="","",OFFSET('Hygiene Data'!$G$14,0,10*ROW('Hygiene Data'!G201)))</f>
        <v/>
      </c>
      <c r="ED207" s="28" t="str">
        <f ca="1">+IF(OFFSET('Hygiene Data'!$H$12,0,10*ROW('Hygiene Data'!H201))="","",OFFSET('Hygiene Data'!$H$12,0,10*ROW('Hygiene Data'!H201)))</f>
        <v/>
      </c>
      <c r="EE207" s="28" t="str">
        <f ca="1">+IF(OFFSET('Hygiene Data'!$H$13,0,10*ROW('Hygiene Data'!H201))="","",OFFSET('Hygiene Data'!$H$13,0,10*ROW('Hygiene Data'!H201)))</f>
        <v/>
      </c>
      <c r="EF207" s="28" t="str">
        <f ca="1">+IF(OFFSET('Hygiene Data'!$H$14,0,10*ROW('Hygiene Data'!H201))="","",OFFSET('Hygiene Data'!$H$14,0,10*ROW('Hygiene Data'!H201)))</f>
        <v/>
      </c>
    </row>
    <row r="208" spans="1:136" s="33" customFormat="1" x14ac:dyDescent="0.2"/>
    <row r="209" s="33" customFormat="1" x14ac:dyDescent="0.2"/>
    <row r="210" s="33" customFormat="1" x14ac:dyDescent="0.2"/>
    <row r="211" s="33" customFormat="1" x14ac:dyDescent="0.2"/>
    <row r="212" s="33" customFormat="1" x14ac:dyDescent="0.2"/>
    <row r="213" s="33" customFormat="1" x14ac:dyDescent="0.2"/>
    <row r="214" s="33" customFormat="1" x14ac:dyDescent="0.2"/>
    <row r="215" s="33" customFormat="1" x14ac:dyDescent="0.2"/>
    <row r="216" s="33" customFormat="1" x14ac:dyDescent="0.2"/>
    <row r="217" s="33" customFormat="1" x14ac:dyDescent="0.2"/>
    <row r="218" s="33" customFormat="1" x14ac:dyDescent="0.2"/>
    <row r="219" s="33" customFormat="1" x14ac:dyDescent="0.2"/>
    <row r="220" s="33" customFormat="1" x14ac:dyDescent="0.2"/>
    <row r="221" s="33" customFormat="1" x14ac:dyDescent="0.2"/>
    <row r="222" s="33" customFormat="1" x14ac:dyDescent="0.2"/>
    <row r="223" s="33" customFormat="1" x14ac:dyDescent="0.2"/>
    <row r="224" s="33" customFormat="1" x14ac:dyDescent="0.2"/>
    <row r="225" s="33" customFormat="1" x14ac:dyDescent="0.2"/>
    <row r="226" s="33" customFormat="1" x14ac:dyDescent="0.2"/>
    <row r="227" s="33" customFormat="1" x14ac:dyDescent="0.2"/>
    <row r="228" s="33" customFormat="1" x14ac:dyDescent="0.2"/>
    <row r="229" s="33" customFormat="1" x14ac:dyDescent="0.2"/>
    <row r="230" s="33" customFormat="1" x14ac:dyDescent="0.2"/>
    <row r="231" s="33" customFormat="1" x14ac:dyDescent="0.2"/>
    <row r="232" s="33" customFormat="1" x14ac:dyDescent="0.2"/>
    <row r="233" s="33" customFormat="1" x14ac:dyDescent="0.2"/>
    <row r="234" s="33" customFormat="1" x14ac:dyDescent="0.2"/>
    <row r="235" s="33" customFormat="1" x14ac:dyDescent="0.2"/>
    <row r="236" s="33" customFormat="1" x14ac:dyDescent="0.2"/>
    <row r="237" s="33" customFormat="1" x14ac:dyDescent="0.2"/>
    <row r="238" s="33" customFormat="1" x14ac:dyDescent="0.2"/>
    <row r="239" s="33" customFormat="1" x14ac:dyDescent="0.2"/>
    <row r="240" s="33" customFormat="1" x14ac:dyDescent="0.2"/>
    <row r="241" s="33" customFormat="1" x14ac:dyDescent="0.2"/>
    <row r="242" s="33" customFormat="1" x14ac:dyDescent="0.2"/>
    <row r="243" s="33" customFormat="1" x14ac:dyDescent="0.2"/>
    <row r="244" s="33" customFormat="1" x14ac:dyDescent="0.2"/>
    <row r="245" s="33" customFormat="1" x14ac:dyDescent="0.2"/>
    <row r="246" s="33" customFormat="1" x14ac:dyDescent="0.2"/>
    <row r="247" s="33" customFormat="1" x14ac:dyDescent="0.2"/>
    <row r="248" s="33" customFormat="1" x14ac:dyDescent="0.2"/>
    <row r="249" s="33" customFormat="1" x14ac:dyDescent="0.2"/>
    <row r="250" s="33" customFormat="1" x14ac:dyDescent="0.2"/>
    <row r="251" s="33" customFormat="1" x14ac:dyDescent="0.2"/>
    <row r="252" s="33" customFormat="1" x14ac:dyDescent="0.2"/>
    <row r="253" s="33" customFormat="1" x14ac:dyDescent="0.2"/>
    <row r="254" s="33" customFormat="1" x14ac:dyDescent="0.2"/>
    <row r="255" s="33" customFormat="1" x14ac:dyDescent="0.2"/>
    <row r="256" s="33" customFormat="1" x14ac:dyDescent="0.2"/>
    <row r="257" s="33" customFormat="1" x14ac:dyDescent="0.2"/>
    <row r="258" s="33" customFormat="1" x14ac:dyDescent="0.2"/>
    <row r="259" s="33" customFormat="1" x14ac:dyDescent="0.2"/>
    <row r="260" s="33" customFormat="1" x14ac:dyDescent="0.2"/>
    <row r="261" s="33" customFormat="1" x14ac:dyDescent="0.2"/>
    <row r="262" s="33" customFormat="1" x14ac:dyDescent="0.2"/>
    <row r="263" s="33" customFormat="1" x14ac:dyDescent="0.2"/>
    <row r="264" s="33" customFormat="1" x14ac:dyDescent="0.2"/>
    <row r="265" s="33" customFormat="1" x14ac:dyDescent="0.2"/>
    <row r="266" s="33" customFormat="1" x14ac:dyDescent="0.2"/>
    <row r="267" s="33" customFormat="1" x14ac:dyDescent="0.2"/>
    <row r="268" s="33" customFormat="1" x14ac:dyDescent="0.2"/>
    <row r="269" s="33" customFormat="1" x14ac:dyDescent="0.2"/>
    <row r="270" s="33" customFormat="1" x14ac:dyDescent="0.2"/>
    <row r="271" s="33" customFormat="1" x14ac:dyDescent="0.2"/>
    <row r="272" s="33" customFormat="1" x14ac:dyDescent="0.2"/>
    <row r="273" s="33" customFormat="1" x14ac:dyDescent="0.2"/>
    <row r="274" s="33" customFormat="1" x14ac:dyDescent="0.2"/>
    <row r="275" s="33" customFormat="1" x14ac:dyDescent="0.2"/>
    <row r="276" s="33" customFormat="1" x14ac:dyDescent="0.2"/>
    <row r="277" s="33" customFormat="1" x14ac:dyDescent="0.2"/>
    <row r="278" s="33" customFormat="1" x14ac:dyDescent="0.2"/>
    <row r="279" s="33" customFormat="1" x14ac:dyDescent="0.2"/>
    <row r="280" s="33" customFormat="1" x14ac:dyDescent="0.2"/>
    <row r="281" s="33" customFormat="1" x14ac:dyDescent="0.2"/>
    <row r="282" s="33" customFormat="1" x14ac:dyDescent="0.2"/>
    <row r="283" s="33" customFormat="1" x14ac:dyDescent="0.2"/>
    <row r="284" s="33" customFormat="1" x14ac:dyDescent="0.2"/>
    <row r="285" s="33" customFormat="1" x14ac:dyDescent="0.2"/>
    <row r="286" s="33" customFormat="1" x14ac:dyDescent="0.2"/>
    <row r="287" s="33" customFormat="1" x14ac:dyDescent="0.2"/>
    <row r="288" s="33" customFormat="1" x14ac:dyDescent="0.2"/>
    <row r="289" s="33" customFormat="1" x14ac:dyDescent="0.2"/>
    <row r="290" s="33" customFormat="1" x14ac:dyDescent="0.2"/>
    <row r="291" s="33" customFormat="1" x14ac:dyDescent="0.2"/>
    <row r="292" s="33" customFormat="1" x14ac:dyDescent="0.2"/>
    <row r="293" s="33" customFormat="1" x14ac:dyDescent="0.2"/>
    <row r="294" s="33" customFormat="1" x14ac:dyDescent="0.2"/>
    <row r="295" s="33" customFormat="1" x14ac:dyDescent="0.2"/>
    <row r="296" s="33" customFormat="1" x14ac:dyDescent="0.2"/>
    <row r="297" s="33" customFormat="1" x14ac:dyDescent="0.2"/>
    <row r="298" s="33" customFormat="1" x14ac:dyDescent="0.2"/>
    <row r="299" s="33" customFormat="1" x14ac:dyDescent="0.2"/>
    <row r="300" s="33" customFormat="1" x14ac:dyDescent="0.2"/>
    <row r="301" s="33" customFormat="1" x14ac:dyDescent="0.2"/>
    <row r="302" s="33" customFormat="1" x14ac:dyDescent="0.2"/>
    <row r="303" s="33" customFormat="1" x14ac:dyDescent="0.2"/>
    <row r="304" s="33" customFormat="1" x14ac:dyDescent="0.2"/>
    <row r="305" s="33" customFormat="1" x14ac:dyDescent="0.2"/>
    <row r="306" s="33" customFormat="1" x14ac:dyDescent="0.2"/>
    <row r="307" s="33" customFormat="1" x14ac:dyDescent="0.2"/>
    <row r="308" s="33" customFormat="1" x14ac:dyDescent="0.2"/>
    <row r="309" s="33" customFormat="1" x14ac:dyDescent="0.2"/>
    <row r="310" s="33" customFormat="1" x14ac:dyDescent="0.2"/>
    <row r="311" s="33" customFormat="1" x14ac:dyDescent="0.2"/>
    <row r="312" s="33" customFormat="1" x14ac:dyDescent="0.2"/>
    <row r="313" s="33" customFormat="1" x14ac:dyDescent="0.2"/>
    <row r="314" s="33" customFormat="1" x14ac:dyDescent="0.2"/>
    <row r="315" s="33" customFormat="1" x14ac:dyDescent="0.2"/>
    <row r="316" s="33" customFormat="1" x14ac:dyDescent="0.2"/>
    <row r="317" s="33" customFormat="1" x14ac:dyDescent="0.2"/>
    <row r="318" s="33" customFormat="1" x14ac:dyDescent="0.2"/>
    <row r="319" s="33" customFormat="1" x14ac:dyDescent="0.2"/>
    <row r="320" s="33" customFormat="1" x14ac:dyDescent="0.2"/>
    <row r="321" s="33" customFormat="1" x14ac:dyDescent="0.2"/>
    <row r="322" s="33" customFormat="1" x14ac:dyDescent="0.2"/>
    <row r="323" s="33" customFormat="1" x14ac:dyDescent="0.2"/>
    <row r="324" s="33" customFormat="1" x14ac:dyDescent="0.2"/>
    <row r="325" s="33" customFormat="1" x14ac:dyDescent="0.2"/>
    <row r="326" s="33" customFormat="1" x14ac:dyDescent="0.2"/>
    <row r="327" s="33" customFormat="1" x14ac:dyDescent="0.2"/>
    <row r="328" s="33" customFormat="1" x14ac:dyDescent="0.2"/>
    <row r="329" s="33" customFormat="1" x14ac:dyDescent="0.2"/>
    <row r="330" s="33" customFormat="1" x14ac:dyDescent="0.2"/>
    <row r="331" s="33" customFormat="1" x14ac:dyDescent="0.2"/>
    <row r="332" s="33" customFormat="1" x14ac:dyDescent="0.2"/>
    <row r="333" s="33" customFormat="1" x14ac:dyDescent="0.2"/>
    <row r="334" s="33" customFormat="1" x14ac:dyDescent="0.2"/>
    <row r="335" s="33" customFormat="1" x14ac:dyDescent="0.2"/>
    <row r="336" s="33" customFormat="1" x14ac:dyDescent="0.2"/>
    <row r="337" s="33" customFormat="1" x14ac:dyDescent="0.2"/>
    <row r="338" s="33" customFormat="1" x14ac:dyDescent="0.2"/>
    <row r="339" s="33" customFormat="1" x14ac:dyDescent="0.2"/>
    <row r="340" s="33" customFormat="1" x14ac:dyDescent="0.2"/>
    <row r="341" s="33" customFormat="1" x14ac:dyDescent="0.2"/>
    <row r="342" s="33" customFormat="1" x14ac:dyDescent="0.2"/>
    <row r="343" s="33" customFormat="1" x14ac:dyDescent="0.2"/>
    <row r="344" s="33" customFormat="1" x14ac:dyDescent="0.2"/>
    <row r="345" s="33" customFormat="1" x14ac:dyDescent="0.2"/>
    <row r="346" s="33" customFormat="1" x14ac:dyDescent="0.2"/>
    <row r="347" s="33" customFormat="1" x14ac:dyDescent="0.2"/>
    <row r="348" s="33" customFormat="1" x14ac:dyDescent="0.2"/>
    <row r="349" s="33" customFormat="1" x14ac:dyDescent="0.2"/>
    <row r="350" s="33" customFormat="1" x14ac:dyDescent="0.2"/>
    <row r="351" s="33" customFormat="1" x14ac:dyDescent="0.2"/>
    <row r="352" s="33" customFormat="1" x14ac:dyDescent="0.2"/>
    <row r="353" s="33" customFormat="1" x14ac:dyDescent="0.2"/>
    <row r="354" s="33" customFormat="1" x14ac:dyDescent="0.2"/>
    <row r="355" s="33" customFormat="1" x14ac:dyDescent="0.2"/>
    <row r="356" s="33" customFormat="1" x14ac:dyDescent="0.2"/>
    <row r="357" s="33" customFormat="1" x14ac:dyDescent="0.2"/>
    <row r="358" s="33" customFormat="1" x14ac:dyDescent="0.2"/>
    <row r="359" s="33" customFormat="1" x14ac:dyDescent="0.2"/>
    <row r="360" s="33" customFormat="1" x14ac:dyDescent="0.2"/>
    <row r="361" s="33" customFormat="1" x14ac:dyDescent="0.2"/>
    <row r="362" s="33" customFormat="1" x14ac:dyDescent="0.2"/>
    <row r="363" s="33" customFormat="1" x14ac:dyDescent="0.2"/>
    <row r="364" s="33" customFormat="1" x14ac:dyDescent="0.2"/>
    <row r="365" s="33" customFormat="1" x14ac:dyDescent="0.2"/>
    <row r="366" s="33" customFormat="1" x14ac:dyDescent="0.2"/>
    <row r="367" s="33" customFormat="1" x14ac:dyDescent="0.2"/>
    <row r="368" s="33" customFormat="1" x14ac:dyDescent="0.2"/>
    <row r="369" s="33" customFormat="1" x14ac:dyDescent="0.2"/>
    <row r="370" s="33" customFormat="1" x14ac:dyDescent="0.2"/>
    <row r="371" s="33" customFormat="1" x14ac:dyDescent="0.2"/>
    <row r="372" s="33" customFormat="1" x14ac:dyDescent="0.2"/>
    <row r="373" s="33" customFormat="1" x14ac:dyDescent="0.2"/>
    <row r="374" s="33" customFormat="1" x14ac:dyDescent="0.2"/>
    <row r="375" s="33" customFormat="1" x14ac:dyDescent="0.2"/>
    <row r="376" s="33" customFormat="1" x14ac:dyDescent="0.2"/>
    <row r="377" s="33" customFormat="1" x14ac:dyDescent="0.2"/>
    <row r="378" s="33" customFormat="1" x14ac:dyDescent="0.2"/>
    <row r="379" s="33" customFormat="1" x14ac:dyDescent="0.2"/>
    <row r="380" s="33" customFormat="1" x14ac:dyDescent="0.2"/>
    <row r="381" s="33" customFormat="1" x14ac:dyDescent="0.2"/>
    <row r="382" s="33" customFormat="1" x14ac:dyDescent="0.2"/>
    <row r="383" s="33" customFormat="1" x14ac:dyDescent="0.2"/>
    <row r="384" s="33" customFormat="1" x14ac:dyDescent="0.2"/>
    <row r="385" s="33" customFormat="1" x14ac:dyDescent="0.2"/>
    <row r="386" s="33" customFormat="1" x14ac:dyDescent="0.2"/>
    <row r="387" s="33" customFormat="1" x14ac:dyDescent="0.2"/>
    <row r="388" s="33" customFormat="1" x14ac:dyDescent="0.2"/>
    <row r="389" s="33" customFormat="1" x14ac:dyDescent="0.2"/>
    <row r="390" s="33" customFormat="1" x14ac:dyDescent="0.2"/>
    <row r="391" s="33" customFormat="1" x14ac:dyDescent="0.2"/>
    <row r="392" s="33" customFormat="1" x14ac:dyDescent="0.2"/>
    <row r="393" s="33" customFormat="1" x14ac:dyDescent="0.2"/>
    <row r="394" s="33" customFormat="1" x14ac:dyDescent="0.2"/>
    <row r="395" s="33" customFormat="1" x14ac:dyDescent="0.2"/>
    <row r="396" s="33" customFormat="1" x14ac:dyDescent="0.2"/>
    <row r="397" s="33" customFormat="1" x14ac:dyDescent="0.2"/>
    <row r="398" s="33" customFormat="1" x14ac:dyDescent="0.2"/>
    <row r="399" s="33" customFormat="1" x14ac:dyDescent="0.2"/>
    <row r="400" s="33" customFormat="1" x14ac:dyDescent="0.2"/>
    <row r="401" s="33" customFormat="1" x14ac:dyDescent="0.2"/>
    <row r="402" s="33" customFormat="1" x14ac:dyDescent="0.2"/>
    <row r="403" s="33" customFormat="1" x14ac:dyDescent="0.2"/>
    <row r="404" s="33" customFormat="1" x14ac:dyDescent="0.2"/>
    <row r="405" s="33" customFormat="1" x14ac:dyDescent="0.2"/>
    <row r="406" s="33" customFormat="1" x14ac:dyDescent="0.2"/>
    <row r="407" s="33" customFormat="1" x14ac:dyDescent="0.2"/>
    <row r="408" s="33" customFormat="1" x14ac:dyDescent="0.2"/>
    <row r="409" s="33" customFormat="1" x14ac:dyDescent="0.2"/>
    <row r="410" s="33" customFormat="1" x14ac:dyDescent="0.2"/>
    <row r="411" s="33" customFormat="1" x14ac:dyDescent="0.2"/>
    <row r="412" s="33" customFormat="1" x14ac:dyDescent="0.2"/>
    <row r="413" s="33" customFormat="1" x14ac:dyDescent="0.2"/>
    <row r="414" s="33" customFormat="1" x14ac:dyDescent="0.2"/>
    <row r="415" s="33" customFormat="1" x14ac:dyDescent="0.2"/>
    <row r="416" s="33" customFormat="1" x14ac:dyDescent="0.2"/>
    <row r="417" s="33" customFormat="1" x14ac:dyDescent="0.2"/>
    <row r="418" s="33" customFormat="1" x14ac:dyDescent="0.2"/>
    <row r="419" s="33" customFormat="1" x14ac:dyDescent="0.2"/>
    <row r="420" s="33" customFormat="1" x14ac:dyDescent="0.2"/>
    <row r="421" s="33" customFormat="1" x14ac:dyDescent="0.2"/>
    <row r="422" s="33" customFormat="1" x14ac:dyDescent="0.2"/>
    <row r="423" s="33" customFormat="1" x14ac:dyDescent="0.2"/>
    <row r="424" s="33" customFormat="1" x14ac:dyDescent="0.2"/>
    <row r="425" s="33" customFormat="1" x14ac:dyDescent="0.2"/>
    <row r="426" s="33" customFormat="1" x14ac:dyDescent="0.2"/>
    <row r="427" s="33" customFormat="1" x14ac:dyDescent="0.2"/>
    <row r="428" s="33" customFormat="1" x14ac:dyDescent="0.2"/>
    <row r="429" s="33" customFormat="1" x14ac:dyDescent="0.2"/>
    <row r="430" s="33" customFormat="1" x14ac:dyDescent="0.2"/>
    <row r="431" s="33" customFormat="1" x14ac:dyDescent="0.2"/>
    <row r="432" s="33" customFormat="1" x14ac:dyDescent="0.2"/>
    <row r="433" s="33" customFormat="1" x14ac:dyDescent="0.2"/>
    <row r="434" s="33" customFormat="1" x14ac:dyDescent="0.2"/>
    <row r="435" s="33" customFormat="1" x14ac:dyDescent="0.2"/>
    <row r="436" s="33" customFormat="1" x14ac:dyDescent="0.2"/>
    <row r="437" s="33" customFormat="1" x14ac:dyDescent="0.2"/>
    <row r="438" s="33" customFormat="1" x14ac:dyDescent="0.2"/>
    <row r="439" s="33" customFormat="1" x14ac:dyDescent="0.2"/>
    <row r="440" s="33" customFormat="1" x14ac:dyDescent="0.2"/>
    <row r="441" s="33" customFormat="1" x14ac:dyDescent="0.2"/>
    <row r="442" s="33" customFormat="1" x14ac:dyDescent="0.2"/>
    <row r="443" s="33" customFormat="1" x14ac:dyDescent="0.2"/>
    <row r="444" s="33" customFormat="1" x14ac:dyDescent="0.2"/>
    <row r="445" s="33" customFormat="1" x14ac:dyDescent="0.2"/>
    <row r="446" s="33" customFormat="1" x14ac:dyDescent="0.2"/>
    <row r="447" s="33" customFormat="1" x14ac:dyDescent="0.2"/>
    <row r="448" s="33" customFormat="1" x14ac:dyDescent="0.2"/>
    <row r="449" s="33" customFormat="1" x14ac:dyDescent="0.2"/>
    <row r="450" s="33" customFormat="1" x14ac:dyDescent="0.2"/>
    <row r="451" s="33" customFormat="1" x14ac:dyDescent="0.2"/>
    <row r="452" s="33" customFormat="1" x14ac:dyDescent="0.2"/>
    <row r="453" s="33" customFormat="1" x14ac:dyDescent="0.2"/>
    <row r="454" s="33" customFormat="1" x14ac:dyDescent="0.2"/>
    <row r="455" s="33" customFormat="1" x14ac:dyDescent="0.2"/>
    <row r="456" s="33" customFormat="1" x14ac:dyDescent="0.2"/>
    <row r="457" s="33" customFormat="1" x14ac:dyDescent="0.2"/>
    <row r="458" s="33" customFormat="1" x14ac:dyDescent="0.2"/>
    <row r="459" s="33" customFormat="1" x14ac:dyDescent="0.2"/>
    <row r="460" s="33" customFormat="1" x14ac:dyDescent="0.2"/>
    <row r="461" s="33" customFormat="1" x14ac:dyDescent="0.2"/>
    <row r="462" s="33" customFormat="1" x14ac:dyDescent="0.2"/>
    <row r="463" s="33" customFormat="1" x14ac:dyDescent="0.2"/>
    <row r="464" s="33" customFormat="1" x14ac:dyDescent="0.2"/>
    <row r="465" s="33" customFormat="1" x14ac:dyDescent="0.2"/>
    <row r="466" s="33" customFormat="1" x14ac:dyDescent="0.2"/>
    <row r="467" s="33" customFormat="1" x14ac:dyDescent="0.2"/>
    <row r="468" s="33" customFormat="1" x14ac:dyDescent="0.2"/>
    <row r="469" s="33" customFormat="1" x14ac:dyDescent="0.2"/>
    <row r="470" s="33" customFormat="1" x14ac:dyDescent="0.2"/>
    <row r="471" s="33" customFormat="1" x14ac:dyDescent="0.2"/>
    <row r="472" s="33" customFormat="1" x14ac:dyDescent="0.2"/>
    <row r="473" s="33" customFormat="1" x14ac:dyDescent="0.2"/>
    <row r="474" s="33" customFormat="1" x14ac:dyDescent="0.2"/>
    <row r="475" s="33" customFormat="1" x14ac:dyDescent="0.2"/>
    <row r="476" s="33" customFormat="1" x14ac:dyDescent="0.2"/>
    <row r="477" s="33" customFormat="1" x14ac:dyDescent="0.2"/>
    <row r="478" s="33" customFormat="1" x14ac:dyDescent="0.2"/>
    <row r="479" s="33" customFormat="1" x14ac:dyDescent="0.2"/>
    <row r="480" s="33" customFormat="1" x14ac:dyDescent="0.2"/>
    <row r="481" s="33" customFormat="1" x14ac:dyDescent="0.2"/>
    <row r="482" s="33" customFormat="1" x14ac:dyDescent="0.2"/>
    <row r="483" s="33" customFormat="1" x14ac:dyDescent="0.2"/>
    <row r="484" s="33" customFormat="1" x14ac:dyDescent="0.2"/>
    <row r="485" s="33" customFormat="1" x14ac:dyDescent="0.2"/>
    <row r="486" s="33" customFormat="1" x14ac:dyDescent="0.2"/>
    <row r="487" s="33" customFormat="1" x14ac:dyDescent="0.2"/>
    <row r="488" s="33" customFormat="1" x14ac:dyDescent="0.2"/>
    <row r="489" s="33" customFormat="1" x14ac:dyDescent="0.2"/>
    <row r="490" s="33" customFormat="1" x14ac:dyDescent="0.2"/>
    <row r="491" s="33" customFormat="1" x14ac:dyDescent="0.2"/>
    <row r="492" s="33" customFormat="1" x14ac:dyDescent="0.2"/>
    <row r="493" s="33" customFormat="1" x14ac:dyDescent="0.2"/>
    <row r="494" s="33" customFormat="1" x14ac:dyDescent="0.2"/>
    <row r="495" s="33" customFormat="1" x14ac:dyDescent="0.2"/>
    <row r="496" s="33" customFormat="1" x14ac:dyDescent="0.2"/>
    <row r="497" s="33" customFormat="1" x14ac:dyDescent="0.2"/>
    <row r="498" s="33" customFormat="1" x14ac:dyDescent="0.2"/>
    <row r="499" s="33" customFormat="1" x14ac:dyDescent="0.2"/>
    <row r="500" s="33" customFormat="1" x14ac:dyDescent="0.2"/>
    <row r="501" s="33" customFormat="1" x14ac:dyDescent="0.2"/>
    <row r="502" s="33" customFormat="1" x14ac:dyDescent="0.2"/>
    <row r="503" s="33" customFormat="1" x14ac:dyDescent="0.2"/>
    <row r="504" s="33" customFormat="1" x14ac:dyDescent="0.2"/>
    <row r="505" s="33" customFormat="1" x14ac:dyDescent="0.2"/>
    <row r="506" s="33" customFormat="1" x14ac:dyDescent="0.2"/>
    <row r="507" s="33" customFormat="1" x14ac:dyDescent="0.2"/>
    <row r="508" s="33" customFormat="1" x14ac:dyDescent="0.2"/>
    <row r="509" s="33" customFormat="1" x14ac:dyDescent="0.2"/>
    <row r="510" s="33" customFormat="1" x14ac:dyDescent="0.2"/>
    <row r="511" s="33" customFormat="1" x14ac:dyDescent="0.2"/>
    <row r="512" s="33" customFormat="1" x14ac:dyDescent="0.2"/>
    <row r="513" s="33" customFormat="1" x14ac:dyDescent="0.2"/>
    <row r="514" s="33" customFormat="1" x14ac:dyDescent="0.2"/>
    <row r="515" s="33" customFormat="1" x14ac:dyDescent="0.2"/>
    <row r="516" s="33" customFormat="1" x14ac:dyDescent="0.2"/>
    <row r="517" s="33" customFormat="1" x14ac:dyDescent="0.2"/>
    <row r="518" s="33" customFormat="1" x14ac:dyDescent="0.2"/>
    <row r="519" s="33" customFormat="1" x14ac:dyDescent="0.2"/>
    <row r="520" s="33" customFormat="1" x14ac:dyDescent="0.2"/>
    <row r="521" s="33" customFormat="1" x14ac:dyDescent="0.2"/>
    <row r="522" s="33" customFormat="1" x14ac:dyDescent="0.2"/>
    <row r="523" s="33" customFormat="1" x14ac:dyDescent="0.2"/>
    <row r="524" s="33" customFormat="1" x14ac:dyDescent="0.2"/>
    <row r="525" s="33" customFormat="1" x14ac:dyDescent="0.2"/>
    <row r="526" s="33" customFormat="1" x14ac:dyDescent="0.2"/>
    <row r="527" s="33" customFormat="1" x14ac:dyDescent="0.2"/>
    <row r="528" s="33" customFormat="1" x14ac:dyDescent="0.2"/>
    <row r="529" s="33" customFormat="1" x14ac:dyDescent="0.2"/>
    <row r="530" s="33" customFormat="1" x14ac:dyDescent="0.2"/>
    <row r="531" s="33" customFormat="1" x14ac:dyDescent="0.2"/>
    <row r="532" s="33" customFormat="1" x14ac:dyDescent="0.2"/>
    <row r="533" s="33" customFormat="1" x14ac:dyDescent="0.2"/>
    <row r="534" s="33" customFormat="1" x14ac:dyDescent="0.2"/>
    <row r="535" s="33" customFormat="1" x14ac:dyDescent="0.2"/>
    <row r="536" s="33" customFormat="1" x14ac:dyDescent="0.2"/>
    <row r="537" s="33" customFormat="1" x14ac:dyDescent="0.2"/>
    <row r="538" s="33" customFormat="1" x14ac:dyDescent="0.2"/>
    <row r="539" s="33" customFormat="1" x14ac:dyDescent="0.2"/>
    <row r="540" s="33" customFormat="1" x14ac:dyDescent="0.2"/>
    <row r="541" s="33" customFormat="1" x14ac:dyDescent="0.2"/>
    <row r="542" s="33" customFormat="1" x14ac:dyDescent="0.2"/>
    <row r="543" s="33" customFormat="1" x14ac:dyDescent="0.2"/>
    <row r="544" s="33" customFormat="1" x14ac:dyDescent="0.2"/>
    <row r="545" s="33" customFormat="1" x14ac:dyDescent="0.2"/>
    <row r="546" s="33" customFormat="1" x14ac:dyDescent="0.2"/>
    <row r="547" s="33" customFormat="1" x14ac:dyDescent="0.2"/>
    <row r="548" s="33" customFormat="1" x14ac:dyDescent="0.2"/>
    <row r="549" s="33" customFormat="1" x14ac:dyDescent="0.2"/>
    <row r="550" s="33" customFormat="1" x14ac:dyDescent="0.2"/>
    <row r="551" s="33" customFormat="1" x14ac:dyDescent="0.2"/>
    <row r="552" s="33" customFormat="1" x14ac:dyDescent="0.2"/>
    <row r="553" s="33" customFormat="1" x14ac:dyDescent="0.2"/>
    <row r="554" s="33" customFormat="1" x14ac:dyDescent="0.2"/>
    <row r="555" s="33" customFormat="1" x14ac:dyDescent="0.2"/>
    <row r="556" s="33" customFormat="1" x14ac:dyDescent="0.2"/>
    <row r="557" s="33" customFormat="1" x14ac:dyDescent="0.2"/>
    <row r="558" s="33" customFormat="1" x14ac:dyDescent="0.2"/>
    <row r="559" s="33" customFormat="1" x14ac:dyDescent="0.2"/>
    <row r="560" s="33" customFormat="1" x14ac:dyDescent="0.2"/>
    <row r="561" s="33" customFormat="1" x14ac:dyDescent="0.2"/>
    <row r="562" s="33" customFormat="1" x14ac:dyDescent="0.2"/>
    <row r="563" s="33" customFormat="1" x14ac:dyDescent="0.2"/>
    <row r="564" s="33" customFormat="1" x14ac:dyDescent="0.2"/>
    <row r="565" s="33" customFormat="1" x14ac:dyDescent="0.2"/>
    <row r="566" s="33" customFormat="1" x14ac:dyDescent="0.2"/>
    <row r="567" s="33" customFormat="1" x14ac:dyDescent="0.2"/>
    <row r="568" s="33" customFormat="1" x14ac:dyDescent="0.2"/>
    <row r="569" s="33" customFormat="1" x14ac:dyDescent="0.2"/>
    <row r="570" s="33" customFormat="1" x14ac:dyDescent="0.2"/>
    <row r="571" s="33" customFormat="1" x14ac:dyDescent="0.2"/>
    <row r="572" s="33" customFormat="1" x14ac:dyDescent="0.2"/>
    <row r="573" s="33" customFormat="1" x14ac:dyDescent="0.2"/>
    <row r="574" s="33" customFormat="1" x14ac:dyDescent="0.2"/>
    <row r="575" s="33" customFormat="1" x14ac:dyDescent="0.2"/>
    <row r="576" s="33" customFormat="1" x14ac:dyDescent="0.2"/>
    <row r="577" s="33" customFormat="1" x14ac:dyDescent="0.2"/>
    <row r="578" s="33" customFormat="1" x14ac:dyDescent="0.2"/>
    <row r="579" s="33" customFormat="1" x14ac:dyDescent="0.2"/>
    <row r="580" s="33" customFormat="1" x14ac:dyDescent="0.2"/>
    <row r="581" s="33" customFormat="1" x14ac:dyDescent="0.2"/>
    <row r="582" s="33" customFormat="1" x14ac:dyDescent="0.2"/>
    <row r="583" s="33" customFormat="1" x14ac:dyDescent="0.2"/>
    <row r="584" s="33" customFormat="1" x14ac:dyDescent="0.2"/>
    <row r="585" s="33" customFormat="1" x14ac:dyDescent="0.2"/>
    <row r="586" s="33" customFormat="1" x14ac:dyDescent="0.2"/>
    <row r="587" s="33" customFormat="1" x14ac:dyDescent="0.2"/>
    <row r="588" s="33" customFormat="1" x14ac:dyDescent="0.2"/>
    <row r="589" s="33" customFormat="1" x14ac:dyDescent="0.2"/>
    <row r="590" s="33" customFormat="1" x14ac:dyDescent="0.2"/>
    <row r="591" s="33" customFormat="1" x14ac:dyDescent="0.2"/>
    <row r="592" s="33" customFormat="1" x14ac:dyDescent="0.2"/>
    <row r="593" s="33" customFormat="1" x14ac:dyDescent="0.2"/>
    <row r="594" s="33" customFormat="1" x14ac:dyDescent="0.2"/>
    <row r="595" s="33" customFormat="1" x14ac:dyDescent="0.2"/>
    <row r="596" s="33" customFormat="1" x14ac:dyDescent="0.2"/>
    <row r="597" s="33" customFormat="1" x14ac:dyDescent="0.2"/>
    <row r="598" s="33" customFormat="1" x14ac:dyDescent="0.2"/>
    <row r="599" s="33" customFormat="1" x14ac:dyDescent="0.2"/>
    <row r="600" s="33" customFormat="1" x14ac:dyDescent="0.2"/>
    <row r="601" s="33" customFormat="1" x14ac:dyDescent="0.2"/>
    <row r="602" s="33" customFormat="1" x14ac:dyDescent="0.2"/>
    <row r="603" s="33" customFormat="1" x14ac:dyDescent="0.2"/>
    <row r="604" s="33" customFormat="1" x14ac:dyDescent="0.2"/>
    <row r="605" s="33" customFormat="1" x14ac:dyDescent="0.2"/>
    <row r="606" s="33" customFormat="1" x14ac:dyDescent="0.2"/>
    <row r="607" s="33" customFormat="1" x14ac:dyDescent="0.2"/>
    <row r="608" s="33" customFormat="1" x14ac:dyDescent="0.2"/>
    <row r="609" s="33" customFormat="1" x14ac:dyDescent="0.2"/>
    <row r="610" s="33" customFormat="1" x14ac:dyDescent="0.2"/>
    <row r="611" s="33" customFormat="1" x14ac:dyDescent="0.2"/>
    <row r="612" s="33" customFormat="1" x14ac:dyDescent="0.2"/>
    <row r="613" s="33" customFormat="1" x14ac:dyDescent="0.2"/>
    <row r="614" s="33" customFormat="1" x14ac:dyDescent="0.2"/>
    <row r="615" s="33" customFormat="1" x14ac:dyDescent="0.2"/>
    <row r="616" s="33" customFormat="1" x14ac:dyDescent="0.2"/>
    <row r="617" s="33" customFormat="1" x14ac:dyDescent="0.2"/>
    <row r="618" s="33" customFormat="1" x14ac:dyDescent="0.2"/>
    <row r="619" s="33" customFormat="1" x14ac:dyDescent="0.2"/>
    <row r="620" s="33" customFormat="1" x14ac:dyDescent="0.2"/>
    <row r="621" s="33" customFormat="1" x14ac:dyDescent="0.2"/>
    <row r="622" s="33" customFormat="1" x14ac:dyDescent="0.2"/>
    <row r="623" s="33" customFormat="1" x14ac:dyDescent="0.2"/>
    <row r="624" s="33" customFormat="1" x14ac:dyDescent="0.2"/>
    <row r="625" s="33" customFormat="1" x14ac:dyDescent="0.2"/>
    <row r="626" s="33" customFormat="1" x14ac:dyDescent="0.2"/>
    <row r="627" s="33" customFormat="1" x14ac:dyDescent="0.2"/>
    <row r="628" s="33" customFormat="1" x14ac:dyDescent="0.2"/>
    <row r="629" s="33" customFormat="1" x14ac:dyDescent="0.2"/>
    <row r="630" s="33" customFormat="1" x14ac:dyDescent="0.2"/>
    <row r="631" s="33" customFormat="1" x14ac:dyDescent="0.2"/>
    <row r="632" s="33" customFormat="1" x14ac:dyDescent="0.2"/>
    <row r="633" s="33" customFormat="1" x14ac:dyDescent="0.2"/>
    <row r="634" s="33" customFormat="1" x14ac:dyDescent="0.2"/>
    <row r="635" s="33" customFormat="1" x14ac:dyDescent="0.2"/>
  </sheetData>
  <conditionalFormatting sqref="D6:E6">
    <cfRule type="containsErrors" dxfId="10" priority="314">
      <formula>ISERROR(D6)</formula>
    </cfRule>
  </conditionalFormatting>
  <conditionalFormatting sqref="E6 G6:U6">
    <cfRule type="containsErrors" dxfId="9" priority="14">
      <formula>ISERROR(E6)</formula>
    </cfRule>
  </conditionalFormatting>
  <conditionalFormatting sqref="D7:E207 G7:U207">
    <cfRule type="containsErrors" dxfId="8" priority="11">
      <formula>ISERROR(D7)</formula>
    </cfRule>
  </conditionalFormatting>
  <conditionalFormatting sqref="V6">
    <cfRule type="containsErrors" dxfId="7" priority="10">
      <formula>ISERROR(V6)</formula>
    </cfRule>
  </conditionalFormatting>
  <conditionalFormatting sqref="W6:AY6">
    <cfRule type="containsErrors" dxfId="6" priority="9">
      <formula>ISERROR(W6)</formula>
    </cfRule>
  </conditionalFormatting>
  <conditionalFormatting sqref="V7:AY207">
    <cfRule type="containsErrors" dxfId="5" priority="8">
      <formula>ISERROR(V7)</formula>
    </cfRule>
  </conditionalFormatting>
  <conditionalFormatting sqref="AZ6">
    <cfRule type="containsErrors" dxfId="4" priority="315">
      <formula>ISERROR(AZ6)</formula>
    </cfRule>
  </conditionalFormatting>
  <conditionalFormatting sqref="BA6:BQ6">
    <cfRule type="containsErrors" dxfId="3" priority="4">
      <formula>ISERROR(BA6)</formula>
    </cfRule>
  </conditionalFormatting>
  <conditionalFormatting sqref="AZ7:BQ207">
    <cfRule type="containsErrors" dxfId="2" priority="3">
      <formula>ISERROR(AZ7)</formula>
    </cfRule>
  </conditionalFormatting>
  <conditionalFormatting sqref="F6">
    <cfRule type="containsErrors" dxfId="1" priority="2">
      <formula>ISERROR(F6)</formula>
    </cfRule>
  </conditionalFormatting>
  <conditionalFormatting sqref="F7:F207">
    <cfRule type="containsErrors" dxfId="0" priority="1">
      <formula>ISERROR(F7)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theme="0"/>
  </sheetPr>
  <dimension ref="A1:HW638"/>
  <sheetViews>
    <sheetView showGridLines="0" showRowColHeaders="0" zoomScale="90" zoomScaleNormal="90" workbookViewId="0"/>
  </sheetViews>
  <sheetFormatPr defaultRowHeight="15.75" x14ac:dyDescent="0.25"/>
  <cols>
    <col min="1" max="1" width="24.625" style="142" customWidth="1"/>
    <col min="2" max="2" width="29.75" customWidth="1"/>
    <col min="3" max="8" width="7.875" customWidth="1"/>
    <col min="9" max="10" width="1.125" customWidth="1"/>
    <col min="11" max="11" width="24.625" style="142" customWidth="1"/>
    <col min="12" max="12" width="29.75" customWidth="1"/>
    <col min="13" max="18" width="7.875" customWidth="1"/>
    <col min="19" max="20" width="1.125" customWidth="1"/>
    <col min="21" max="21" width="24.625" style="142" customWidth="1"/>
    <col min="22" max="22" width="29.75" customWidth="1"/>
    <col min="23" max="28" width="7.875" customWidth="1"/>
    <col min="29" max="30" width="1.125" customWidth="1"/>
    <col min="31" max="31" width="24.625" style="142" customWidth="1"/>
    <col min="32" max="32" width="29.75" customWidth="1"/>
    <col min="33" max="38" width="7.875" customWidth="1"/>
    <col min="39" max="40" width="1.125" customWidth="1"/>
    <col min="41" max="41" width="24.625" style="142" customWidth="1"/>
    <col min="42" max="42" width="29.75" customWidth="1"/>
    <col min="43" max="48" width="7.875" customWidth="1"/>
    <col min="49" max="50" width="1.125" customWidth="1"/>
    <col min="51" max="51" width="24.625" style="142" customWidth="1"/>
    <col min="52" max="52" width="29.75" style="142" customWidth="1"/>
    <col min="53" max="58" width="7.875" customWidth="1"/>
    <col min="59" max="60" width="1.125" customWidth="1"/>
    <col min="61" max="61" width="24.625" style="142" customWidth="1"/>
    <col min="62" max="62" width="29.75" customWidth="1"/>
    <col min="63" max="68" width="7.875" customWidth="1"/>
    <col min="69" max="70" width="1.125" customWidth="1"/>
    <col min="71" max="71" width="24.625" style="142" customWidth="1"/>
    <col min="72" max="72" width="29.75" customWidth="1"/>
    <col min="73" max="78" width="7.875" customWidth="1"/>
    <col min="79" max="80" width="1.125" customWidth="1"/>
    <col min="81" max="81" width="24.625" style="142" customWidth="1"/>
    <col min="82" max="82" width="29.75" customWidth="1"/>
    <col min="83" max="88" width="7.875" customWidth="1"/>
    <col min="89" max="90" width="1.125" customWidth="1"/>
    <col min="91" max="91" width="24.625" style="142" customWidth="1"/>
    <col min="92" max="92" width="29.75" customWidth="1"/>
    <col min="93" max="98" width="7.875" customWidth="1"/>
    <col min="99" max="100" width="1.125" customWidth="1"/>
    <col min="101" max="101" width="24.625" style="142" customWidth="1"/>
    <col min="102" max="102" width="29.75" customWidth="1"/>
    <col min="103" max="108" width="7.875" customWidth="1"/>
    <col min="109" max="110" width="1.125" customWidth="1"/>
    <col min="111" max="111" width="24.625" style="142" customWidth="1"/>
    <col min="112" max="112" width="29.75" customWidth="1"/>
    <col min="113" max="118" width="7.875" customWidth="1"/>
    <col min="119" max="120" width="1.125" customWidth="1"/>
    <col min="121" max="121" width="24.625" style="142" customWidth="1"/>
    <col min="122" max="122" width="29.75" customWidth="1"/>
    <col min="123" max="128" width="7.875" customWidth="1"/>
    <col min="129" max="130" width="1.125" customWidth="1"/>
    <col min="131" max="131" width="24.625" style="142" customWidth="1"/>
    <col min="132" max="132" width="29.75" customWidth="1"/>
    <col min="133" max="138" width="7.875" customWidth="1"/>
    <col min="139" max="140" width="1.125" customWidth="1"/>
    <col min="141" max="141" width="24.625" style="142" customWidth="1"/>
    <col min="142" max="142" width="29.75" customWidth="1"/>
    <col min="143" max="148" width="7.875" customWidth="1"/>
    <col min="149" max="150" width="1.125" customWidth="1"/>
    <col min="151" max="151" width="24.625" style="142" customWidth="1"/>
    <col min="152" max="152" width="29.75" customWidth="1"/>
    <col min="153" max="158" width="7.875" customWidth="1"/>
    <col min="159" max="160" width="1.125" customWidth="1"/>
    <col min="161" max="161" width="24.625" style="142" customWidth="1"/>
    <col min="162" max="162" width="29.75" customWidth="1"/>
    <col min="163" max="168" width="7.875" customWidth="1"/>
    <col min="169" max="170" width="1.125" customWidth="1"/>
    <col min="171" max="171" width="24.625" style="142" customWidth="1"/>
    <col min="172" max="172" width="29.75" customWidth="1"/>
    <col min="173" max="178" width="7.875" customWidth="1"/>
    <col min="179" max="180" width="1.125" customWidth="1"/>
    <col min="181" max="181" width="24.625" style="142" customWidth="1"/>
    <col min="182" max="182" width="29.75" customWidth="1"/>
    <col min="183" max="188" width="7.875" customWidth="1"/>
    <col min="189" max="190" width="1.125" customWidth="1"/>
    <col min="191" max="191" width="24.625" style="142" customWidth="1"/>
    <col min="192" max="192" width="29.75" customWidth="1"/>
    <col min="193" max="198" width="7.875" customWidth="1"/>
    <col min="199" max="200" width="1.125" customWidth="1"/>
    <col min="201" max="201" width="24.625" style="142" customWidth="1"/>
    <col min="202" max="202" width="29.75" customWidth="1"/>
    <col min="203" max="208" width="7.875" customWidth="1"/>
    <col min="209" max="210" width="1.125" customWidth="1"/>
    <col min="211" max="211" width="24.625" style="142" customWidth="1"/>
    <col min="212" max="212" width="29.75" customWidth="1"/>
    <col min="213" max="218" width="7.875" customWidth="1"/>
    <col min="219" max="220" width="1.125" customWidth="1"/>
    <col min="221" max="221" width="24.625" style="142" customWidth="1"/>
    <col min="222" max="222" width="29.75" customWidth="1"/>
    <col min="223" max="228" width="7.875" customWidth="1"/>
    <col min="229" max="230" width="1.125" customWidth="1"/>
    <col min="231" max="231" width="24.625" style="142" customWidth="1"/>
    <col min="232" max="232" width="29.75" customWidth="1"/>
    <col min="233" max="238" width="7.875" customWidth="1"/>
    <col min="239" max="240" width="1.125" customWidth="1"/>
  </cols>
  <sheetData>
    <row r="1" spans="1:231" s="453" customFormat="1" ht="15.75" customHeight="1" x14ac:dyDescent="0.25">
      <c r="A1" s="449" t="s">
        <v>28</v>
      </c>
      <c r="B1" s="450" t="s">
        <v>208</v>
      </c>
      <c r="C1" s="526" t="s">
        <v>205</v>
      </c>
      <c r="D1" s="527"/>
      <c r="E1" s="527"/>
      <c r="F1" s="527"/>
      <c r="G1" s="527"/>
      <c r="H1" s="528"/>
      <c r="I1" s="451"/>
      <c r="J1" s="451"/>
      <c r="K1" s="449" t="s">
        <v>28</v>
      </c>
      <c r="L1" s="450" t="s">
        <v>218</v>
      </c>
      <c r="M1" s="526" t="s">
        <v>205</v>
      </c>
      <c r="N1" s="527"/>
      <c r="O1" s="527"/>
      <c r="P1" s="527"/>
      <c r="Q1" s="527"/>
      <c r="R1" s="528"/>
      <c r="S1" s="451"/>
      <c r="T1" s="451"/>
      <c r="U1" s="449" t="s">
        <v>28</v>
      </c>
      <c r="V1" s="450" t="s">
        <v>223</v>
      </c>
      <c r="W1" s="526" t="s">
        <v>205</v>
      </c>
      <c r="X1" s="527"/>
      <c r="Y1" s="527"/>
      <c r="Z1" s="527"/>
      <c r="AA1" s="527"/>
      <c r="AB1" s="528"/>
      <c r="AC1" s="451"/>
      <c r="AD1" s="451"/>
      <c r="AE1" s="452"/>
      <c r="AO1" s="452"/>
      <c r="AY1" s="452"/>
      <c r="AZ1" s="454"/>
      <c r="BA1" s="537"/>
      <c r="BB1" s="537"/>
      <c r="BC1" s="537"/>
      <c r="BD1" s="537"/>
      <c r="BE1" s="537"/>
      <c r="BF1" s="537"/>
      <c r="BI1" s="452"/>
      <c r="BS1" s="452"/>
      <c r="CC1" s="452"/>
      <c r="CM1" s="452"/>
      <c r="CW1" s="452"/>
      <c r="DG1" s="452"/>
      <c r="DQ1" s="452"/>
      <c r="EA1" s="452"/>
      <c r="EK1" s="452"/>
      <c r="EU1" s="452"/>
      <c r="FE1" s="452"/>
      <c r="FO1" s="452"/>
      <c r="FY1" s="452"/>
      <c r="GI1" s="452"/>
      <c r="GS1" s="452"/>
      <c r="HC1" s="452"/>
      <c r="HM1" s="452"/>
      <c r="HW1" s="452"/>
    </row>
    <row r="2" spans="1:231" s="453" customFormat="1" x14ac:dyDescent="0.25">
      <c r="A2" s="455" t="s">
        <v>206</v>
      </c>
      <c r="B2" s="456"/>
      <c r="C2" s="529"/>
      <c r="D2" s="529"/>
      <c r="E2" s="529"/>
      <c r="F2" s="529"/>
      <c r="G2" s="529"/>
      <c r="H2" s="530"/>
      <c r="I2" s="451"/>
      <c r="J2" s="451"/>
      <c r="K2" s="455" t="s">
        <v>217</v>
      </c>
      <c r="L2" s="456"/>
      <c r="M2" s="529"/>
      <c r="N2" s="529"/>
      <c r="O2" s="529"/>
      <c r="P2" s="529"/>
      <c r="Q2" s="529"/>
      <c r="R2" s="530"/>
      <c r="S2" s="451"/>
      <c r="T2" s="451"/>
      <c r="U2" s="455" t="s">
        <v>206</v>
      </c>
      <c r="V2" s="456"/>
      <c r="W2" s="529"/>
      <c r="X2" s="529"/>
      <c r="Y2" s="529"/>
      <c r="Z2" s="529"/>
      <c r="AA2" s="529"/>
      <c r="AB2" s="530"/>
      <c r="AC2" s="451"/>
      <c r="AD2" s="451"/>
      <c r="AE2" s="452"/>
      <c r="AO2" s="452"/>
      <c r="AY2" s="452"/>
      <c r="AZ2" s="452"/>
      <c r="BA2" s="537"/>
      <c r="BB2" s="537"/>
      <c r="BC2" s="537"/>
      <c r="BD2" s="537"/>
      <c r="BE2" s="537"/>
      <c r="BF2" s="537"/>
      <c r="BI2" s="452"/>
      <c r="BS2" s="452"/>
      <c r="CC2" s="452"/>
      <c r="CM2" s="452"/>
      <c r="CW2" s="452"/>
      <c r="DG2" s="452"/>
      <c r="DQ2" s="452"/>
      <c r="EA2" s="452"/>
      <c r="EK2" s="452"/>
      <c r="EU2" s="452"/>
      <c r="FE2" s="452"/>
      <c r="FO2" s="452"/>
      <c r="FY2" s="452"/>
      <c r="GI2" s="452"/>
      <c r="GS2" s="452"/>
      <c r="HC2" s="452"/>
      <c r="HM2" s="452"/>
      <c r="HW2" s="452"/>
    </row>
    <row r="3" spans="1:231" s="453" customFormat="1" x14ac:dyDescent="0.25">
      <c r="A3" s="457" t="s">
        <v>207</v>
      </c>
      <c r="B3" s="458"/>
      <c r="C3" s="531">
        <v>2008</v>
      </c>
      <c r="D3" s="531"/>
      <c r="E3" s="531"/>
      <c r="F3" s="531"/>
      <c r="G3" s="531"/>
      <c r="H3" s="532"/>
      <c r="I3" s="451"/>
      <c r="J3" s="451"/>
      <c r="K3" s="457" t="s">
        <v>207</v>
      </c>
      <c r="L3" s="458"/>
      <c r="M3" s="531">
        <v>2012</v>
      </c>
      <c r="N3" s="531"/>
      <c r="O3" s="531"/>
      <c r="P3" s="531"/>
      <c r="Q3" s="531"/>
      <c r="R3" s="532"/>
      <c r="S3" s="451"/>
      <c r="T3" s="451"/>
      <c r="U3" s="457" t="s">
        <v>207</v>
      </c>
      <c r="V3" s="458"/>
      <c r="W3" s="531">
        <v>2018</v>
      </c>
      <c r="X3" s="531"/>
      <c r="Y3" s="531"/>
      <c r="Z3" s="531"/>
      <c r="AA3" s="531"/>
      <c r="AB3" s="532"/>
      <c r="AC3" s="451"/>
      <c r="AD3" s="451"/>
      <c r="AE3" s="452"/>
      <c r="AO3" s="452"/>
      <c r="AY3" s="452"/>
      <c r="AZ3" s="452"/>
      <c r="BA3" s="537"/>
      <c r="BB3" s="537"/>
      <c r="BC3" s="537"/>
      <c r="BD3" s="537"/>
      <c r="BE3" s="537"/>
      <c r="BF3" s="537"/>
      <c r="BI3" s="452"/>
      <c r="BS3" s="452"/>
      <c r="CC3" s="452"/>
      <c r="CM3" s="452"/>
      <c r="CW3" s="452"/>
      <c r="DG3" s="452"/>
      <c r="DQ3" s="452"/>
      <c r="EA3" s="452"/>
      <c r="EK3" s="452"/>
      <c r="EU3" s="452"/>
      <c r="FE3" s="452"/>
      <c r="FO3" s="452"/>
      <c r="FY3" s="452"/>
      <c r="GI3" s="452"/>
      <c r="GS3" s="452"/>
      <c r="HC3" s="452"/>
      <c r="HM3" s="452"/>
      <c r="HW3" s="452"/>
    </row>
    <row r="4" spans="1:231" s="466" customFormat="1" ht="18" customHeight="1" x14ac:dyDescent="0.25">
      <c r="A4" s="459" t="s">
        <v>166</v>
      </c>
      <c r="B4" s="460" t="s">
        <v>56</v>
      </c>
      <c r="C4" s="461" t="s">
        <v>7</v>
      </c>
      <c r="D4" s="462" t="s">
        <v>1</v>
      </c>
      <c r="E4" s="462" t="s">
        <v>2</v>
      </c>
      <c r="F4" s="462" t="s">
        <v>16</v>
      </c>
      <c r="G4" s="462" t="s">
        <v>17</v>
      </c>
      <c r="H4" s="463" t="s">
        <v>18</v>
      </c>
      <c r="I4" s="464"/>
      <c r="J4" s="464"/>
      <c r="K4" s="459" t="s">
        <v>166</v>
      </c>
      <c r="L4" s="460" t="s">
        <v>56</v>
      </c>
      <c r="M4" s="461" t="s">
        <v>7</v>
      </c>
      <c r="N4" s="462" t="s">
        <v>1</v>
      </c>
      <c r="O4" s="462" t="s">
        <v>2</v>
      </c>
      <c r="P4" s="462" t="s">
        <v>16</v>
      </c>
      <c r="Q4" s="462" t="s">
        <v>17</v>
      </c>
      <c r="R4" s="463" t="s">
        <v>18</v>
      </c>
      <c r="S4" s="464"/>
      <c r="T4" s="464"/>
      <c r="U4" s="459" t="s">
        <v>166</v>
      </c>
      <c r="V4" s="460" t="s">
        <v>56</v>
      </c>
      <c r="W4" s="461" t="s">
        <v>7</v>
      </c>
      <c r="X4" s="462" t="s">
        <v>1</v>
      </c>
      <c r="Y4" s="462" t="s">
        <v>2</v>
      </c>
      <c r="Z4" s="462" t="s">
        <v>16</v>
      </c>
      <c r="AA4" s="462" t="s">
        <v>17</v>
      </c>
      <c r="AB4" s="463" t="s">
        <v>18</v>
      </c>
      <c r="AC4" s="464"/>
      <c r="AD4" s="464"/>
      <c r="AE4" s="465"/>
      <c r="AO4" s="465"/>
      <c r="AY4" s="465"/>
      <c r="AZ4" s="465"/>
      <c r="BA4" s="454"/>
      <c r="BB4" s="454"/>
      <c r="BC4" s="454"/>
      <c r="BD4" s="454"/>
      <c r="BE4" s="454"/>
      <c r="BF4" s="454"/>
      <c r="BI4" s="465"/>
      <c r="BS4" s="465"/>
      <c r="CC4" s="465"/>
      <c r="CM4" s="465"/>
      <c r="CW4" s="465"/>
      <c r="DG4" s="465"/>
      <c r="DQ4" s="465"/>
      <c r="EA4" s="465"/>
      <c r="EK4" s="465"/>
      <c r="EU4" s="465"/>
      <c r="FE4" s="465"/>
      <c r="FO4" s="465"/>
      <c r="FY4" s="465"/>
      <c r="GI4" s="465"/>
      <c r="GS4" s="465"/>
      <c r="HC4" s="465"/>
      <c r="HM4" s="465"/>
      <c r="HW4" s="465"/>
    </row>
    <row r="5" spans="1:231" s="4" customFormat="1" x14ac:dyDescent="0.25">
      <c r="A5" s="135"/>
      <c r="B5" s="167" t="s">
        <v>24</v>
      </c>
      <c r="C5" s="8" t="str">
        <f>IF(COUNTA(C14)=0,"",C14)</f>
        <v/>
      </c>
      <c r="D5" s="8" t="str">
        <f t="shared" ref="D5:H5" si="0">IF(COUNTA(D14)=0,"",D14)</f>
        <v/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25" t="str">
        <f t="shared" si="0"/>
        <v/>
      </c>
      <c r="I5" s="19"/>
      <c r="J5" s="19"/>
      <c r="K5" s="135"/>
      <c r="L5" s="167" t="s">
        <v>24</v>
      </c>
      <c r="M5" s="8" t="str">
        <f>IF(COUNTA(M14)=0,"",M14)</f>
        <v/>
      </c>
      <c r="N5" s="8" t="str">
        <f t="shared" ref="N5:R5" si="1">IF(COUNTA(N14)=0,"",N14)</f>
        <v/>
      </c>
      <c r="O5" s="8" t="str">
        <f t="shared" si="1"/>
        <v/>
      </c>
      <c r="P5" s="8" t="str">
        <f t="shared" si="1"/>
        <v/>
      </c>
      <c r="Q5" s="8" t="str">
        <f t="shared" si="1"/>
        <v/>
      </c>
      <c r="R5" s="25" t="str">
        <f t="shared" si="1"/>
        <v/>
      </c>
      <c r="S5" s="19"/>
      <c r="T5" s="19"/>
      <c r="U5" s="135"/>
      <c r="V5" s="167" t="s">
        <v>24</v>
      </c>
      <c r="W5" s="8" t="str">
        <f>IF(COUNTA(W14)=0,"",W14)</f>
        <v/>
      </c>
      <c r="X5" s="8" t="str">
        <f t="shared" ref="X5:AB5" si="2">IF(COUNTA(X14)=0,"",X14)</f>
        <v/>
      </c>
      <c r="Y5" s="8" t="str">
        <f t="shared" si="2"/>
        <v/>
      </c>
      <c r="Z5" s="8" t="str">
        <f t="shared" si="2"/>
        <v/>
      </c>
      <c r="AA5" s="8" t="str">
        <f t="shared" si="2"/>
        <v/>
      </c>
      <c r="AB5" s="25" t="str">
        <f t="shared" si="2"/>
        <v/>
      </c>
      <c r="AC5" s="19"/>
      <c r="AD5" s="19"/>
      <c r="AE5" s="143"/>
      <c r="AO5" s="143"/>
      <c r="AY5" s="143"/>
      <c r="AZ5" s="143"/>
      <c r="BA5" s="160"/>
      <c r="BB5" s="160"/>
      <c r="BC5" s="160"/>
      <c r="BD5" s="160"/>
      <c r="BE5" s="160"/>
      <c r="BF5" s="160"/>
      <c r="BI5" s="143"/>
      <c r="BS5" s="143"/>
      <c r="CC5" s="143"/>
      <c r="CM5" s="143"/>
      <c r="CW5" s="143"/>
      <c r="DG5" s="143"/>
      <c r="DQ5" s="143"/>
      <c r="EA5" s="143"/>
      <c r="EK5" s="143"/>
      <c r="EU5" s="143"/>
      <c r="FE5" s="143"/>
      <c r="FO5" s="143"/>
      <c r="FY5" s="143"/>
      <c r="GI5" s="143"/>
      <c r="GS5" s="143"/>
      <c r="HC5" s="143"/>
      <c r="HM5" s="143"/>
      <c r="HW5" s="143"/>
    </row>
    <row r="6" spans="1:231" s="4" customFormat="1" x14ac:dyDescent="0.25">
      <c r="A6" s="135"/>
      <c r="B6" s="167" t="s">
        <v>0</v>
      </c>
      <c r="C6" s="8" t="str">
        <f>IF((COUNTA(C15:C26)=0)+(COUNTA(C14)=0),"",100-C14-SUMPRODUCT(B15:B26,C15:C26))</f>
        <v/>
      </c>
      <c r="D6" s="8" t="str">
        <f>IF((COUNTA(D15:D26)=0)+(COUNTA(D14)=0),"",100-D14-SUMPRODUCT(B15:B26,D15:D26))</f>
        <v/>
      </c>
      <c r="E6" s="8" t="str">
        <f>IF((COUNTA(E15:E26)=0)+(COUNTA(E14)=0),"",100-E14-SUMPRODUCT(B15:B26,E15:E26))</f>
        <v/>
      </c>
      <c r="F6" s="8" t="str">
        <f>IF((COUNTA(F15:F26)=0)+(COUNTA(F14)=0),"",100-F14-SUMPRODUCT(B15:B26,F15:F26))</f>
        <v/>
      </c>
      <c r="G6" s="8" t="str">
        <f>IF((COUNTA(G15:G26)=0)+(COUNTA(G14)=0),"",100-G14-SUMPRODUCT(B15:B26,G15:G26))</f>
        <v/>
      </c>
      <c r="H6" s="25" t="str">
        <f>IF((COUNTA(H15:H26)=0)+(COUNTA(H14)=0),"",100-H14-SUMPRODUCT(B15:B26,H15:H26))</f>
        <v/>
      </c>
      <c r="I6" s="19"/>
      <c r="J6" s="19"/>
      <c r="K6" s="135"/>
      <c r="L6" s="167" t="s">
        <v>0</v>
      </c>
      <c r="M6" s="8" t="str">
        <f>IF((COUNTA(M15:M26)=0)+(COUNTA(M14)=0),"",100-M14-SUMPRODUCT(L15:L26,M15:M26))</f>
        <v/>
      </c>
      <c r="N6" s="8" t="str">
        <f>IF((COUNTA(N15:N26)=0)+(COUNTA(N14)=0),"",100-N14-SUMPRODUCT(L15:L26,N15:N26))</f>
        <v/>
      </c>
      <c r="O6" s="8" t="str">
        <f>IF((COUNTA(O15:O26)=0)+(COUNTA(O14)=0),"",100-O14-SUMPRODUCT(L15:L26,O15:O26))</f>
        <v/>
      </c>
      <c r="P6" s="8" t="str">
        <f>IF((COUNTA(P15:P26)=0)+(COUNTA(P14)=0),"",100-P14-SUMPRODUCT(L15:L26,P15:P26))</f>
        <v/>
      </c>
      <c r="Q6" s="8" t="str">
        <f>IF((COUNTA(Q15:Q26)=0)+(COUNTA(Q14)=0),"",100-Q14-SUMPRODUCT(L15:L26,Q15:Q26))</f>
        <v/>
      </c>
      <c r="R6" s="25" t="str">
        <f>IF((COUNTA(R15:R26)=0)+(COUNTA(R14)=0),"",100-R14-SUMPRODUCT(L15:L26,R15:R26))</f>
        <v/>
      </c>
      <c r="S6" s="19"/>
      <c r="T6" s="19"/>
      <c r="U6" s="135"/>
      <c r="V6" s="167" t="s">
        <v>0</v>
      </c>
      <c r="W6" s="8" t="str">
        <f>IF((COUNTA(W15:W26)=0)+(COUNTA(W14)=0),"",100-W14-SUMPRODUCT(V15:V26,W15:W26))</f>
        <v/>
      </c>
      <c r="X6" s="8" t="str">
        <f>IF((COUNTA(X15:X26)=0)+(COUNTA(X14)=0),"",100-X14-SUMPRODUCT(V15:V26,X15:X26))</f>
        <v/>
      </c>
      <c r="Y6" s="8" t="str">
        <f>IF((COUNTA(Y15:Y26)=0)+(COUNTA(Y14)=0),"",100-Y14-SUMPRODUCT(V15:V26,Y15:Y26))</f>
        <v/>
      </c>
      <c r="Z6" s="8" t="str">
        <f>IF((COUNTA(Z15:Z26)=0)+(COUNTA(Z14)=0),"",100-Z14-SUMPRODUCT(V15:V26,Z15:Z26))</f>
        <v/>
      </c>
      <c r="AA6" s="8" t="str">
        <f>IF((COUNTA(AA15:AA26)=0)+(COUNTA(AA14)=0),"",100-AA14-SUMPRODUCT(V15:V26,AA15:AA26))</f>
        <v/>
      </c>
      <c r="AB6" s="25" t="str">
        <f>IF((COUNTA(AB15:AB26)=0)+(COUNTA(AB14)=0),"",100-AB14-SUMPRODUCT(V15:V26,AB15:AB26))</f>
        <v/>
      </c>
      <c r="AC6" s="19"/>
      <c r="AD6" s="19"/>
      <c r="AE6" s="143"/>
      <c r="AO6" s="143"/>
      <c r="AY6" s="143"/>
      <c r="AZ6" s="143"/>
      <c r="BA6" s="160"/>
      <c r="BB6" s="160"/>
      <c r="BC6" s="160"/>
      <c r="BD6" s="160"/>
      <c r="BE6" s="160"/>
      <c r="BF6" s="160"/>
      <c r="BI6" s="143"/>
      <c r="BS6" s="143"/>
      <c r="CC6" s="143"/>
      <c r="CM6" s="143"/>
      <c r="CW6" s="143"/>
      <c r="DG6" s="143"/>
      <c r="DQ6" s="143"/>
      <c r="EA6" s="143"/>
      <c r="EK6" s="143"/>
      <c r="EU6" s="143"/>
      <c r="FE6" s="143"/>
      <c r="FO6" s="143"/>
      <c r="FY6" s="143"/>
      <c r="GI6" s="143"/>
      <c r="GS6" s="143"/>
      <c r="HC6" s="143"/>
      <c r="HM6" s="143"/>
      <c r="HW6" s="143"/>
    </row>
    <row r="7" spans="1:231" s="4" customFormat="1" x14ac:dyDescent="0.25">
      <c r="A7" s="135"/>
      <c r="B7" s="167" t="s">
        <v>19</v>
      </c>
      <c r="C7" s="8">
        <f>IF(COUNTA(C15:C26)=0,"",SUMPRODUCT(C15:C26,B15:B26))</f>
        <v>65</v>
      </c>
      <c r="D7" s="8" t="str">
        <f>IF(COUNTA(D15:D26)=0,"",SUMPRODUCT(D15:D26,B15:B26))</f>
        <v/>
      </c>
      <c r="E7" s="8" t="str">
        <f>IF(COUNTA(E15:E26)=0,"",SUMPRODUCT(E15:E26,B15:B26))</f>
        <v/>
      </c>
      <c r="F7" s="8" t="str">
        <f>IF(COUNTA(F15:F26)=0,"",SUMPRODUCT(F15:F26,B15:B26))</f>
        <v/>
      </c>
      <c r="G7" s="8">
        <f>IF(COUNTA(G15:G26)=0,"",SUMPRODUCT(G15:G26,B15:B26))</f>
        <v>65</v>
      </c>
      <c r="H7" s="25" t="str">
        <f>IF(COUNTA(H15:H26)=0,"",SUMPRODUCT(H15:H26,B15:B26))</f>
        <v/>
      </c>
      <c r="I7" s="19"/>
      <c r="J7" s="19"/>
      <c r="K7" s="135"/>
      <c r="L7" s="167" t="s">
        <v>19</v>
      </c>
      <c r="M7" s="8" t="str">
        <f>IF(COUNTA(M15:M26)=0,"",SUMPRODUCT(M15:M26,L15:L26))</f>
        <v/>
      </c>
      <c r="N7" s="8" t="str">
        <f>IF(COUNTA(N15:N26)=0,"",SUMPRODUCT(N15:N26,L15:L26))</f>
        <v/>
      </c>
      <c r="O7" s="8" t="str">
        <f>IF(COUNTA(O15:O26)=0,"",SUMPRODUCT(O15:O26,L15:L26))</f>
        <v/>
      </c>
      <c r="P7" s="8" t="str">
        <f>IF(COUNTA(P15:P26)=0,"",SUMPRODUCT(P15:P26,L15:L26))</f>
        <v/>
      </c>
      <c r="Q7" s="8" t="str">
        <f>IF(COUNTA(Q15:Q26)=0,"",SUMPRODUCT(Q15:Q26,L15:L26))</f>
        <v/>
      </c>
      <c r="R7" s="25" t="str">
        <f>IF(COUNTA(R15:R26)=0,"",SUMPRODUCT(R15:R26,L15:L26))</f>
        <v/>
      </c>
      <c r="S7" s="19"/>
      <c r="T7" s="19"/>
      <c r="U7" s="135"/>
      <c r="V7" s="167" t="s">
        <v>19</v>
      </c>
      <c r="W7" s="8">
        <f>IF(COUNTA(W15:W26)=0,"",SUMPRODUCT(W15:W26,V15:V26))</f>
        <v>84.196956357690851</v>
      </c>
      <c r="X7" s="8" t="str">
        <f>IF(COUNTA(X15:X26)=0,"",SUMPRODUCT(X15:X26,V15:V26))</f>
        <v/>
      </c>
      <c r="Y7" s="8" t="str">
        <f>IF(COUNTA(Y15:Y26)=0,"",SUMPRODUCT(Y15:Y26,V15:V26))</f>
        <v/>
      </c>
      <c r="Z7" s="8">
        <f>IF(COUNTA(Z15:Z26)=0,"",SUMPRODUCT(Z15:Z26,V15:V26))</f>
        <v>98.305084745762713</v>
      </c>
      <c r="AA7" s="8">
        <f>IF(COUNTA(AA15:AA26)=0,"",SUMPRODUCT(AA15:AA26,V15:V26))</f>
        <v>80.72</v>
      </c>
      <c r="AB7" s="25">
        <f>IF(COUNTA(AB15:AB26)=0,"",SUMPRODUCT(AB15:AB26,V15:V26))</f>
        <v>91.362036284863251</v>
      </c>
      <c r="AC7" s="19"/>
      <c r="AD7" s="19"/>
      <c r="AE7" s="143"/>
      <c r="AO7" s="143"/>
      <c r="AY7" s="143"/>
      <c r="AZ7" s="143"/>
      <c r="BA7" s="160"/>
      <c r="BB7" s="160"/>
      <c r="BC7" s="160"/>
      <c r="BD7" s="160"/>
      <c r="BE7" s="160"/>
      <c r="BF7" s="160"/>
      <c r="BI7" s="143"/>
      <c r="BS7" s="143"/>
      <c r="CC7" s="143"/>
      <c r="CM7" s="143"/>
      <c r="CW7" s="143"/>
      <c r="DG7" s="143"/>
      <c r="DQ7" s="143"/>
      <c r="EA7" s="143"/>
      <c r="EK7" s="143"/>
      <c r="EU7" s="143"/>
      <c r="FE7" s="143"/>
      <c r="FO7" s="143"/>
      <c r="FY7" s="143"/>
      <c r="GI7" s="143"/>
      <c r="GS7" s="143"/>
      <c r="HC7" s="143"/>
      <c r="HM7" s="143"/>
      <c r="HW7" s="143"/>
    </row>
    <row r="8" spans="1:231" s="4" customFormat="1" x14ac:dyDescent="0.25">
      <c r="A8" s="135"/>
      <c r="B8" s="168" t="s">
        <v>38</v>
      </c>
      <c r="C8" s="7"/>
      <c r="D8" s="7"/>
      <c r="E8" s="7"/>
      <c r="F8" s="7"/>
      <c r="G8" s="7"/>
      <c r="H8" s="25"/>
      <c r="I8" s="19"/>
      <c r="J8" s="19"/>
      <c r="K8" s="135"/>
      <c r="L8" s="168" t="s">
        <v>38</v>
      </c>
      <c r="M8" s="7"/>
      <c r="N8" s="7"/>
      <c r="O8" s="7"/>
      <c r="P8" s="7"/>
      <c r="Q8" s="7"/>
      <c r="R8" s="25"/>
      <c r="S8" s="19"/>
      <c r="T8" s="19"/>
      <c r="U8" s="135"/>
      <c r="V8" s="168" t="s">
        <v>38</v>
      </c>
      <c r="W8" s="7"/>
      <c r="X8" s="7"/>
      <c r="Y8" s="7"/>
      <c r="Z8" s="7"/>
      <c r="AA8" s="7"/>
      <c r="AB8" s="25"/>
      <c r="AC8" s="19"/>
      <c r="AD8" s="19"/>
      <c r="AE8" s="143"/>
      <c r="AO8" s="143"/>
      <c r="AY8" s="143"/>
      <c r="AZ8" s="143"/>
      <c r="BA8" s="160"/>
      <c r="BB8" s="160"/>
      <c r="BC8" s="160"/>
      <c r="BD8" s="160"/>
      <c r="BE8" s="160"/>
      <c r="BF8" s="160"/>
      <c r="BI8" s="143"/>
      <c r="BS8" s="143"/>
      <c r="CC8" s="143"/>
      <c r="CM8" s="143"/>
      <c r="CW8" s="143"/>
      <c r="DG8" s="143"/>
      <c r="DQ8" s="143"/>
      <c r="EA8" s="143"/>
      <c r="EK8" s="143"/>
      <c r="EU8" s="143"/>
      <c r="FE8" s="143"/>
      <c r="FO8" s="143"/>
      <c r="FY8" s="143"/>
      <c r="GI8" s="143"/>
      <c r="GS8" s="143"/>
      <c r="HC8" s="143"/>
      <c r="HM8" s="143"/>
      <c r="HW8" s="143"/>
    </row>
    <row r="9" spans="1:231" s="4" customFormat="1" ht="15.6" hidden="1" customHeight="1" x14ac:dyDescent="0.25">
      <c r="A9" s="135"/>
      <c r="B9" s="168" t="s">
        <v>106</v>
      </c>
      <c r="C9" s="8"/>
      <c r="D9" s="8"/>
      <c r="E9" s="8"/>
      <c r="F9" s="8"/>
      <c r="G9" s="8"/>
      <c r="H9" s="25"/>
      <c r="I9" s="19"/>
      <c r="J9" s="19"/>
      <c r="K9" s="135"/>
      <c r="L9" s="168" t="s">
        <v>106</v>
      </c>
      <c r="M9" s="8"/>
      <c r="N9" s="8"/>
      <c r="O9" s="8"/>
      <c r="P9" s="8"/>
      <c r="Q9" s="8"/>
      <c r="R9" s="25"/>
      <c r="S9" s="19"/>
      <c r="T9" s="19"/>
      <c r="U9" s="135"/>
      <c r="V9" s="168" t="s">
        <v>106</v>
      </c>
      <c r="W9" s="8"/>
      <c r="X9" s="8"/>
      <c r="Y9" s="8"/>
      <c r="Z9" s="8"/>
      <c r="AA9" s="8"/>
      <c r="AB9" s="25"/>
      <c r="AC9" s="19"/>
      <c r="AD9" s="19"/>
      <c r="AE9" s="143"/>
      <c r="AO9" s="143"/>
      <c r="AY9" s="143"/>
      <c r="AZ9" s="143"/>
      <c r="BA9" s="160"/>
      <c r="BB9" s="160"/>
      <c r="BC9" s="160"/>
      <c r="BD9" s="160"/>
      <c r="BE9" s="160"/>
      <c r="BF9" s="160"/>
      <c r="BI9" s="143"/>
      <c r="BS9" s="143"/>
      <c r="CC9" s="143"/>
      <c r="CM9" s="143"/>
      <c r="CW9" s="143"/>
      <c r="DG9" s="143"/>
      <c r="DQ9" s="143"/>
      <c r="EA9" s="143"/>
      <c r="EK9" s="143"/>
      <c r="EU9" s="143"/>
      <c r="FE9" s="143"/>
      <c r="FO9" s="143"/>
      <c r="FY9" s="143"/>
      <c r="GI9" s="143"/>
      <c r="GS9" s="143"/>
      <c r="HC9" s="143"/>
      <c r="HM9" s="143"/>
      <c r="HW9" s="143"/>
    </row>
    <row r="10" spans="1:231" s="4" customFormat="1" x14ac:dyDescent="0.25">
      <c r="A10" s="135"/>
      <c r="B10" s="167" t="s">
        <v>167</v>
      </c>
      <c r="C10" s="7"/>
      <c r="D10" s="169"/>
      <c r="E10" s="169"/>
      <c r="F10" s="169"/>
      <c r="G10" s="169"/>
      <c r="H10" s="21"/>
      <c r="I10" s="19"/>
      <c r="J10" s="19"/>
      <c r="K10" s="135" t="s">
        <v>220</v>
      </c>
      <c r="L10" s="167" t="s">
        <v>167</v>
      </c>
      <c r="M10" s="7">
        <f>Q10</f>
        <v>73.900000000000006</v>
      </c>
      <c r="N10" s="169"/>
      <c r="O10" s="169"/>
      <c r="P10" s="169"/>
      <c r="Q10" s="169">
        <v>73.900000000000006</v>
      </c>
      <c r="R10" s="21"/>
      <c r="S10" s="19"/>
      <c r="T10" s="19"/>
      <c r="U10" s="135"/>
      <c r="V10" s="167" t="s">
        <v>167</v>
      </c>
      <c r="W10" s="7"/>
      <c r="X10" s="169"/>
      <c r="Y10" s="169"/>
      <c r="Z10" s="169"/>
      <c r="AA10" s="169"/>
      <c r="AB10" s="21"/>
      <c r="AC10" s="19"/>
      <c r="AD10" s="19"/>
      <c r="AE10" s="143"/>
      <c r="AO10" s="143"/>
      <c r="AY10" s="143"/>
      <c r="AZ10" s="143"/>
      <c r="BA10" s="160"/>
      <c r="BB10" s="160"/>
      <c r="BC10" s="160"/>
      <c r="BD10" s="160"/>
      <c r="BE10" s="160"/>
      <c r="BF10" s="160"/>
      <c r="BI10" s="143"/>
      <c r="BS10" s="143"/>
      <c r="CC10" s="143"/>
      <c r="CM10" s="143"/>
      <c r="CW10" s="143"/>
      <c r="DG10" s="143"/>
      <c r="DQ10" s="143"/>
      <c r="EA10" s="143"/>
      <c r="EK10" s="143"/>
      <c r="EU10" s="143"/>
      <c r="FE10" s="143"/>
      <c r="FO10" s="143"/>
      <c r="FY10" s="143"/>
      <c r="GI10" s="143"/>
      <c r="GS10" s="143"/>
      <c r="HC10" s="143"/>
      <c r="HM10" s="143"/>
      <c r="HW10" s="143"/>
    </row>
    <row r="11" spans="1:231" s="4" customFormat="1" ht="15.6" hidden="1" customHeight="1" x14ac:dyDescent="0.25">
      <c r="A11" s="135"/>
      <c r="B11" s="167" t="s">
        <v>107</v>
      </c>
      <c r="C11" s="170"/>
      <c r="D11" s="169"/>
      <c r="E11" s="169"/>
      <c r="F11" s="169"/>
      <c r="G11" s="169"/>
      <c r="H11" s="21"/>
      <c r="I11" s="19"/>
      <c r="J11" s="19"/>
      <c r="K11" s="135"/>
      <c r="L11" s="167" t="s">
        <v>107</v>
      </c>
      <c r="M11" s="170"/>
      <c r="N11" s="169"/>
      <c r="O11" s="169"/>
      <c r="P11" s="169"/>
      <c r="Q11" s="169"/>
      <c r="R11" s="21"/>
      <c r="S11" s="19"/>
      <c r="T11" s="19"/>
      <c r="U11" s="135"/>
      <c r="V11" s="167" t="s">
        <v>107</v>
      </c>
      <c r="W11" s="170"/>
      <c r="X11" s="169"/>
      <c r="Y11" s="169"/>
      <c r="Z11" s="169"/>
      <c r="AA11" s="169"/>
      <c r="AB11" s="21"/>
      <c r="AC11" s="19"/>
      <c r="AD11" s="19"/>
      <c r="AE11" s="143"/>
      <c r="AO11" s="143"/>
      <c r="AY11" s="143"/>
      <c r="AZ11" s="143"/>
      <c r="BI11" s="143"/>
      <c r="BS11" s="143"/>
      <c r="CC11" s="143"/>
      <c r="CM11" s="143"/>
      <c r="CW11" s="143"/>
      <c r="DG11" s="143"/>
      <c r="DQ11" s="143"/>
      <c r="EA11" s="143"/>
      <c r="EK11" s="143"/>
      <c r="EU11" s="143"/>
      <c r="FE11" s="143"/>
      <c r="FO11" s="143"/>
      <c r="FY11" s="143"/>
      <c r="GI11" s="143"/>
      <c r="GS11" s="143"/>
      <c r="HC11" s="143"/>
      <c r="HM11" s="143"/>
      <c r="HW11" s="143"/>
    </row>
    <row r="12" spans="1:231" s="4" customFormat="1" ht="15.6" hidden="1" customHeight="1" x14ac:dyDescent="0.25">
      <c r="A12" s="135"/>
      <c r="B12" s="167" t="s">
        <v>108</v>
      </c>
      <c r="C12" s="170"/>
      <c r="D12" s="169"/>
      <c r="E12" s="169"/>
      <c r="F12" s="169"/>
      <c r="G12" s="169"/>
      <c r="H12" s="21"/>
      <c r="I12" s="19"/>
      <c r="J12" s="19"/>
      <c r="K12" s="135"/>
      <c r="L12" s="167" t="s">
        <v>108</v>
      </c>
      <c r="M12" s="170"/>
      <c r="N12" s="169"/>
      <c r="O12" s="169"/>
      <c r="P12" s="169"/>
      <c r="Q12" s="169"/>
      <c r="R12" s="21"/>
      <c r="S12" s="19"/>
      <c r="T12" s="19"/>
      <c r="U12" s="135"/>
      <c r="V12" s="167" t="s">
        <v>108</v>
      </c>
      <c r="W12" s="170"/>
      <c r="X12" s="169"/>
      <c r="Y12" s="169"/>
      <c r="Z12" s="169"/>
      <c r="AA12" s="169"/>
      <c r="AB12" s="21"/>
      <c r="AC12" s="19"/>
      <c r="AD12" s="19"/>
      <c r="AE12" s="143"/>
      <c r="AO12" s="143"/>
      <c r="AY12" s="143"/>
      <c r="AZ12" s="143"/>
      <c r="BI12" s="143"/>
      <c r="BS12" s="143"/>
      <c r="CC12" s="143"/>
      <c r="CM12" s="143"/>
      <c r="CW12" s="143"/>
      <c r="DG12" s="143"/>
      <c r="DQ12" s="143"/>
      <c r="EA12" s="143"/>
      <c r="EK12" s="143"/>
      <c r="EU12" s="143"/>
      <c r="FE12" s="143"/>
      <c r="FO12" s="143"/>
      <c r="FY12" s="143"/>
      <c r="GI12" s="143"/>
      <c r="GS12" s="143"/>
      <c r="HC12" s="143"/>
      <c r="HM12" s="143"/>
      <c r="HW12" s="143"/>
    </row>
    <row r="13" spans="1:231" s="472" customFormat="1" ht="18" customHeight="1" x14ac:dyDescent="0.2">
      <c r="A13" s="467" t="s">
        <v>57</v>
      </c>
      <c r="B13" s="468" t="s">
        <v>27</v>
      </c>
      <c r="C13" s="469"/>
      <c r="D13" s="469"/>
      <c r="E13" s="469"/>
      <c r="F13" s="469"/>
      <c r="G13" s="469"/>
      <c r="H13" s="470"/>
      <c r="I13" s="464"/>
      <c r="J13" s="464"/>
      <c r="K13" s="467" t="s">
        <v>57</v>
      </c>
      <c r="L13" s="468" t="s">
        <v>27</v>
      </c>
      <c r="M13" s="469"/>
      <c r="N13" s="469"/>
      <c r="O13" s="469"/>
      <c r="P13" s="469"/>
      <c r="Q13" s="469"/>
      <c r="R13" s="470"/>
      <c r="S13" s="464"/>
      <c r="T13" s="464"/>
      <c r="U13" s="467" t="s">
        <v>57</v>
      </c>
      <c r="V13" s="468" t="s">
        <v>27</v>
      </c>
      <c r="W13" s="469"/>
      <c r="X13" s="469"/>
      <c r="Y13" s="469"/>
      <c r="Z13" s="469"/>
      <c r="AA13" s="469"/>
      <c r="AB13" s="470"/>
      <c r="AC13" s="464"/>
      <c r="AD13" s="464"/>
      <c r="AE13" s="471"/>
      <c r="AO13" s="471"/>
      <c r="AY13" s="471"/>
      <c r="AZ13" s="471"/>
      <c r="BI13" s="471"/>
      <c r="BS13" s="471"/>
      <c r="CC13" s="471"/>
      <c r="CM13" s="471"/>
      <c r="CW13" s="471"/>
      <c r="DG13" s="471"/>
      <c r="DQ13" s="471"/>
      <c r="EA13" s="471"/>
      <c r="EK13" s="471"/>
      <c r="EU13" s="471"/>
      <c r="FE13" s="471"/>
      <c r="FO13" s="471"/>
      <c r="FY13" s="471"/>
      <c r="GI13" s="471"/>
      <c r="GS13" s="471"/>
      <c r="HC13" s="471"/>
      <c r="HM13" s="471"/>
      <c r="HW13" s="471"/>
    </row>
    <row r="14" spans="1:231" s="12" customFormat="1" ht="14.25" customHeight="1" x14ac:dyDescent="0.2">
      <c r="A14" s="136" t="s">
        <v>55</v>
      </c>
      <c r="B14" s="5">
        <v>0</v>
      </c>
      <c r="C14" s="46"/>
      <c r="D14" s="46"/>
      <c r="E14" s="46"/>
      <c r="F14" s="46"/>
      <c r="G14" s="46"/>
      <c r="H14" s="64"/>
      <c r="I14" s="10"/>
      <c r="J14" s="10"/>
      <c r="K14" s="136" t="s">
        <v>55</v>
      </c>
      <c r="L14" s="5">
        <v>0</v>
      </c>
      <c r="M14" s="46"/>
      <c r="N14" s="46"/>
      <c r="O14" s="46"/>
      <c r="P14" s="46"/>
      <c r="Q14" s="46"/>
      <c r="R14" s="64"/>
      <c r="S14" s="10"/>
      <c r="T14" s="10"/>
      <c r="U14" s="136" t="s">
        <v>55</v>
      </c>
      <c r="V14" s="5">
        <v>0</v>
      </c>
      <c r="W14" s="46"/>
      <c r="X14" s="46"/>
      <c r="Y14" s="46"/>
      <c r="Z14" s="46"/>
      <c r="AA14" s="46"/>
      <c r="AB14" s="64"/>
      <c r="AC14" s="10"/>
      <c r="AD14" s="10"/>
      <c r="AE14" s="145"/>
      <c r="AO14" s="145"/>
      <c r="AY14" s="145"/>
      <c r="AZ14" s="161"/>
      <c r="BA14" s="161"/>
      <c r="BB14" s="161"/>
      <c r="BC14" s="161"/>
      <c r="BD14" s="161"/>
      <c r="BE14" s="161"/>
      <c r="BF14" s="161"/>
      <c r="BI14" s="145"/>
      <c r="BS14" s="145"/>
      <c r="CC14" s="145"/>
      <c r="CM14" s="145"/>
      <c r="CW14" s="145"/>
      <c r="DG14" s="145"/>
      <c r="DQ14" s="145"/>
      <c r="EA14" s="145"/>
      <c r="EK14" s="145"/>
      <c r="EU14" s="145"/>
      <c r="FE14" s="145"/>
      <c r="FO14" s="145"/>
      <c r="FY14" s="145"/>
      <c r="GI14" s="145"/>
      <c r="GS14" s="145"/>
      <c r="HC14" s="145"/>
      <c r="HM14" s="145"/>
      <c r="HW14" s="145"/>
    </row>
    <row r="15" spans="1:231" x14ac:dyDescent="0.25">
      <c r="A15" s="137" t="s">
        <v>105</v>
      </c>
      <c r="B15" s="171">
        <v>0</v>
      </c>
      <c r="C15" s="46"/>
      <c r="D15" s="46"/>
      <c r="E15" s="46"/>
      <c r="F15" s="46"/>
      <c r="G15" s="46"/>
      <c r="H15" s="64"/>
      <c r="I15" s="10"/>
      <c r="J15" s="10"/>
      <c r="K15" s="137" t="s">
        <v>105</v>
      </c>
      <c r="L15" s="171">
        <v>0</v>
      </c>
      <c r="M15" s="46"/>
      <c r="N15" s="46"/>
      <c r="O15" s="46"/>
      <c r="P15" s="46"/>
      <c r="Q15" s="46"/>
      <c r="R15" s="64"/>
      <c r="S15" s="10"/>
      <c r="T15" s="10"/>
      <c r="U15" s="137" t="s">
        <v>105</v>
      </c>
      <c r="V15" s="171">
        <v>0</v>
      </c>
      <c r="W15" s="46"/>
      <c r="X15" s="46"/>
      <c r="Y15" s="46"/>
      <c r="Z15" s="46"/>
      <c r="AA15" s="46"/>
      <c r="AB15" s="64"/>
      <c r="AC15" s="10"/>
      <c r="AD15" s="10"/>
      <c r="AZ15" s="162"/>
      <c r="BA15" s="162"/>
      <c r="BB15" s="162"/>
      <c r="BC15" s="162"/>
      <c r="BD15" s="162"/>
      <c r="BE15" s="162"/>
      <c r="BF15" s="162"/>
    </row>
    <row r="16" spans="1:231" s="2" customFormat="1" x14ac:dyDescent="0.25">
      <c r="A16" s="137" t="s">
        <v>209</v>
      </c>
      <c r="B16" s="6">
        <v>1</v>
      </c>
      <c r="C16" s="46">
        <f>G16</f>
        <v>65</v>
      </c>
      <c r="D16" s="169"/>
      <c r="E16" s="169"/>
      <c r="F16" s="169"/>
      <c r="G16" s="46">
        <v>65</v>
      </c>
      <c r="H16" s="64"/>
      <c r="I16" s="10"/>
      <c r="J16" s="10"/>
      <c r="K16" s="137"/>
      <c r="L16" s="6"/>
      <c r="M16" s="46"/>
      <c r="N16" s="169"/>
      <c r="O16" s="169"/>
      <c r="P16" s="169"/>
      <c r="Q16" s="46"/>
      <c r="R16" s="64"/>
      <c r="S16" s="10"/>
      <c r="T16" s="10"/>
      <c r="U16" s="137" t="s">
        <v>224</v>
      </c>
      <c r="V16" s="6">
        <v>1</v>
      </c>
      <c r="W16" s="46">
        <f>13389/15902*100</f>
        <v>84.196956357690851</v>
      </c>
      <c r="X16" s="169"/>
      <c r="Y16" s="169"/>
      <c r="Z16" s="169">
        <f>696/708*100</f>
        <v>98.305084745762713</v>
      </c>
      <c r="AA16" s="46">
        <f>9081/11250*100</f>
        <v>80.72</v>
      </c>
      <c r="AB16" s="64">
        <f>3374/3693*100</f>
        <v>91.362036284863251</v>
      </c>
      <c r="AC16" s="10"/>
      <c r="AD16" s="10"/>
      <c r="AE16" s="146"/>
      <c r="AO16" s="146"/>
      <c r="AY16" s="146"/>
      <c r="AZ16" s="163"/>
      <c r="BA16" s="163"/>
      <c r="BB16" s="163"/>
      <c r="BC16" s="163"/>
      <c r="BD16" s="163"/>
      <c r="BE16" s="163"/>
      <c r="BF16" s="163"/>
      <c r="BI16" s="146"/>
      <c r="BS16" s="146"/>
      <c r="CC16" s="146"/>
      <c r="CM16" s="146"/>
      <c r="CW16" s="146"/>
      <c r="DG16" s="146"/>
      <c r="DQ16" s="146"/>
      <c r="EA16" s="146"/>
      <c r="EK16" s="146"/>
      <c r="EU16" s="146"/>
      <c r="FE16" s="146"/>
      <c r="FO16" s="146"/>
      <c r="FY16" s="146"/>
      <c r="GI16" s="146"/>
      <c r="GS16" s="146"/>
      <c r="HC16" s="146"/>
      <c r="HM16" s="146"/>
      <c r="HW16" s="146"/>
    </row>
    <row r="17" spans="1:231" s="2" customFormat="1" x14ac:dyDescent="0.25">
      <c r="A17" s="137"/>
      <c r="B17" s="172"/>
      <c r="C17" s="46"/>
      <c r="D17" s="169"/>
      <c r="E17" s="169"/>
      <c r="F17" s="169"/>
      <c r="G17" s="46"/>
      <c r="H17" s="64"/>
      <c r="I17" s="10"/>
      <c r="J17" s="10"/>
      <c r="K17" s="137"/>
      <c r="L17" s="172"/>
      <c r="M17" s="46"/>
      <c r="N17" s="169"/>
      <c r="O17" s="169"/>
      <c r="P17" s="169"/>
      <c r="Q17" s="46"/>
      <c r="R17" s="64"/>
      <c r="S17" s="10"/>
      <c r="T17" s="10"/>
      <c r="U17" s="137"/>
      <c r="V17" s="172"/>
      <c r="W17" s="46"/>
      <c r="X17" s="169"/>
      <c r="Y17" s="169"/>
      <c r="Z17" s="169"/>
      <c r="AA17" s="46"/>
      <c r="AB17" s="64"/>
      <c r="AC17" s="10"/>
      <c r="AD17" s="10"/>
      <c r="AE17" s="146"/>
      <c r="AO17" s="146"/>
      <c r="AY17" s="146"/>
      <c r="AZ17" s="163"/>
      <c r="BA17" s="163"/>
      <c r="BB17" s="163"/>
      <c r="BC17" s="163"/>
      <c r="BD17" s="163"/>
      <c r="BE17" s="163"/>
      <c r="BF17" s="163"/>
      <c r="BI17" s="146"/>
      <c r="BS17" s="146"/>
      <c r="CC17" s="146"/>
      <c r="CM17" s="146"/>
      <c r="CW17" s="146"/>
      <c r="DG17" s="146"/>
      <c r="DQ17" s="146"/>
      <c r="EA17" s="146"/>
      <c r="EK17" s="146"/>
      <c r="EU17" s="146"/>
      <c r="FE17" s="146"/>
      <c r="FO17" s="146"/>
      <c r="FY17" s="146"/>
      <c r="GI17" s="146"/>
      <c r="GS17" s="146"/>
      <c r="HC17" s="146"/>
      <c r="HM17" s="146"/>
      <c r="HW17" s="146"/>
    </row>
    <row r="18" spans="1:231" s="2" customFormat="1" x14ac:dyDescent="0.25">
      <c r="A18" s="137"/>
      <c r="B18" s="172"/>
      <c r="C18" s="46"/>
      <c r="D18" s="169"/>
      <c r="E18" s="169"/>
      <c r="F18" s="169"/>
      <c r="G18" s="169"/>
      <c r="H18" s="21"/>
      <c r="I18" s="10"/>
      <c r="J18" s="10"/>
      <c r="K18" s="137"/>
      <c r="L18" s="172"/>
      <c r="M18" s="46"/>
      <c r="N18" s="169"/>
      <c r="O18" s="169"/>
      <c r="P18" s="169"/>
      <c r="Q18" s="169"/>
      <c r="R18" s="21"/>
      <c r="S18" s="10"/>
      <c r="T18" s="10"/>
      <c r="U18" s="137"/>
      <c r="V18" s="172"/>
      <c r="W18" s="46"/>
      <c r="X18" s="169"/>
      <c r="Y18" s="169"/>
      <c r="Z18" s="169"/>
      <c r="AA18" s="169"/>
      <c r="AB18" s="21"/>
      <c r="AC18" s="10"/>
      <c r="AD18" s="10"/>
      <c r="AE18" s="146"/>
      <c r="AO18" s="146"/>
      <c r="AY18" s="146"/>
      <c r="AZ18" s="163"/>
      <c r="BA18" s="163"/>
      <c r="BB18" s="163"/>
      <c r="BC18" s="163"/>
      <c r="BD18" s="163"/>
      <c r="BE18" s="163"/>
      <c r="BF18" s="163"/>
      <c r="BI18" s="146"/>
      <c r="BS18" s="146"/>
      <c r="CC18" s="146"/>
      <c r="CM18" s="146"/>
      <c r="CW18" s="146"/>
      <c r="DG18" s="146"/>
      <c r="DQ18" s="146"/>
      <c r="EA18" s="146"/>
      <c r="EK18" s="146"/>
      <c r="EU18" s="146"/>
      <c r="FE18" s="146"/>
      <c r="FO18" s="146"/>
      <c r="FY18" s="146"/>
      <c r="GI18" s="146"/>
      <c r="GS18" s="146"/>
      <c r="HC18" s="146"/>
      <c r="HM18" s="146"/>
      <c r="HW18" s="146"/>
    </row>
    <row r="19" spans="1:231" s="2" customFormat="1" x14ac:dyDescent="0.25">
      <c r="A19" s="137"/>
      <c r="B19" s="172"/>
      <c r="C19" s="46"/>
      <c r="D19" s="65"/>
      <c r="E19" s="65"/>
      <c r="F19" s="169"/>
      <c r="G19" s="169"/>
      <c r="H19" s="21"/>
      <c r="I19" s="10"/>
      <c r="J19" s="10"/>
      <c r="K19" s="137"/>
      <c r="L19" s="172"/>
      <c r="M19" s="46"/>
      <c r="N19" s="65"/>
      <c r="O19" s="65"/>
      <c r="P19" s="169"/>
      <c r="Q19" s="169"/>
      <c r="R19" s="21"/>
      <c r="S19" s="10"/>
      <c r="T19" s="10"/>
      <c r="U19" s="137"/>
      <c r="V19" s="172"/>
      <c r="W19" s="46"/>
      <c r="X19" s="65"/>
      <c r="Y19" s="65"/>
      <c r="Z19" s="169"/>
      <c r="AA19" s="169"/>
      <c r="AB19" s="21"/>
      <c r="AC19" s="10"/>
      <c r="AD19" s="10"/>
      <c r="AE19" s="146"/>
      <c r="AO19" s="146"/>
      <c r="AY19" s="146"/>
      <c r="AZ19" s="163"/>
      <c r="BA19" s="163"/>
      <c r="BB19" s="163"/>
      <c r="BC19" s="163"/>
      <c r="BD19" s="163"/>
      <c r="BE19" s="163"/>
      <c r="BF19" s="163"/>
      <c r="BI19" s="146"/>
      <c r="BS19" s="146"/>
      <c r="CC19" s="146"/>
      <c r="CM19" s="146"/>
      <c r="CW19" s="146"/>
      <c r="DG19" s="146"/>
      <c r="DQ19" s="146"/>
      <c r="EA19" s="146"/>
      <c r="EK19" s="146"/>
      <c r="EU19" s="146"/>
      <c r="FE19" s="146"/>
      <c r="FO19" s="146"/>
      <c r="FY19" s="146"/>
      <c r="GI19" s="146"/>
      <c r="GS19" s="146"/>
      <c r="HC19" s="146"/>
      <c r="HM19" s="146"/>
      <c r="HW19" s="146"/>
    </row>
    <row r="20" spans="1:231" s="2" customFormat="1" x14ac:dyDescent="0.25">
      <c r="A20" s="137"/>
      <c r="B20" s="6"/>
      <c r="C20" s="46"/>
      <c r="D20" s="65"/>
      <c r="E20" s="65"/>
      <c r="F20" s="65"/>
      <c r="G20" s="65"/>
      <c r="H20" s="66"/>
      <c r="I20" s="10"/>
      <c r="J20" s="10"/>
      <c r="K20" s="137"/>
      <c r="L20" s="6"/>
      <c r="M20" s="46"/>
      <c r="N20" s="65"/>
      <c r="O20" s="65"/>
      <c r="P20" s="65"/>
      <c r="Q20" s="65"/>
      <c r="R20" s="66"/>
      <c r="S20" s="10"/>
      <c r="T20" s="10"/>
      <c r="U20" s="137"/>
      <c r="V20" s="6"/>
      <c r="W20" s="46"/>
      <c r="X20" s="65"/>
      <c r="Y20" s="65"/>
      <c r="Z20" s="65"/>
      <c r="AA20" s="65"/>
      <c r="AB20" s="66"/>
      <c r="AC20" s="10"/>
      <c r="AD20" s="10"/>
      <c r="AE20" s="146"/>
      <c r="AO20" s="146"/>
      <c r="AY20" s="146"/>
      <c r="AZ20" s="163"/>
      <c r="BA20" s="163"/>
      <c r="BB20" s="163"/>
      <c r="BC20" s="163"/>
      <c r="BD20" s="163"/>
      <c r="BE20" s="163"/>
      <c r="BF20" s="163"/>
      <c r="BI20" s="146"/>
      <c r="BS20" s="146"/>
      <c r="CC20" s="146"/>
      <c r="CM20" s="146"/>
      <c r="CW20" s="146"/>
      <c r="DG20" s="146"/>
      <c r="DQ20" s="146"/>
      <c r="EA20" s="146"/>
      <c r="EK20" s="146"/>
      <c r="EU20" s="146"/>
      <c r="FE20" s="146"/>
      <c r="FO20" s="146"/>
      <c r="FY20" s="146"/>
      <c r="GI20" s="146"/>
      <c r="GS20" s="146"/>
      <c r="HC20" s="146"/>
      <c r="HM20" s="146"/>
      <c r="HW20" s="146"/>
    </row>
    <row r="21" spans="1:231" s="2" customFormat="1" x14ac:dyDescent="0.25">
      <c r="A21" s="137"/>
      <c r="B21" s="6"/>
      <c r="C21" s="65"/>
      <c r="D21" s="65"/>
      <c r="E21" s="65"/>
      <c r="F21" s="65"/>
      <c r="G21" s="65"/>
      <c r="H21" s="67"/>
      <c r="I21" s="10"/>
      <c r="J21" s="10"/>
      <c r="K21" s="137"/>
      <c r="L21" s="6"/>
      <c r="M21" s="65"/>
      <c r="N21" s="65"/>
      <c r="O21" s="65"/>
      <c r="P21" s="65"/>
      <c r="Q21" s="65"/>
      <c r="R21" s="67"/>
      <c r="S21" s="10"/>
      <c r="T21" s="10"/>
      <c r="U21" s="137"/>
      <c r="V21" s="6"/>
      <c r="W21" s="65"/>
      <c r="X21" s="65"/>
      <c r="Y21" s="65"/>
      <c r="Z21" s="65"/>
      <c r="AA21" s="65"/>
      <c r="AB21" s="67"/>
      <c r="AC21" s="10"/>
      <c r="AD21" s="10"/>
      <c r="AE21" s="146"/>
      <c r="AO21" s="146"/>
      <c r="AY21" s="146"/>
      <c r="AZ21" s="163"/>
      <c r="BA21" s="163"/>
      <c r="BB21" s="163"/>
      <c r="BC21" s="163"/>
      <c r="BD21" s="163"/>
      <c r="BE21" s="163"/>
      <c r="BF21" s="163"/>
      <c r="BI21" s="146"/>
      <c r="BS21" s="146"/>
      <c r="CC21" s="146"/>
      <c r="CM21" s="146"/>
      <c r="CW21" s="146"/>
      <c r="DG21" s="146"/>
      <c r="DQ21" s="146"/>
      <c r="EA21" s="146"/>
      <c r="EK21" s="146"/>
      <c r="EU21" s="146"/>
      <c r="FE21" s="146"/>
      <c r="FO21" s="146"/>
      <c r="FY21" s="146"/>
      <c r="GI21" s="146"/>
      <c r="GS21" s="146"/>
      <c r="HC21" s="146"/>
      <c r="HM21" s="146"/>
      <c r="HW21" s="146"/>
    </row>
    <row r="22" spans="1:231" s="2" customFormat="1" x14ac:dyDescent="0.25">
      <c r="A22" s="137"/>
      <c r="B22" s="172"/>
      <c r="C22" s="169"/>
      <c r="D22" s="169"/>
      <c r="E22" s="169"/>
      <c r="F22" s="169"/>
      <c r="G22" s="169"/>
      <c r="H22" s="67"/>
      <c r="I22" s="10"/>
      <c r="J22" s="10"/>
      <c r="K22" s="137"/>
      <c r="L22" s="172"/>
      <c r="M22" s="169"/>
      <c r="N22" s="169"/>
      <c r="O22" s="169"/>
      <c r="P22" s="169"/>
      <c r="Q22" s="169"/>
      <c r="R22" s="67"/>
      <c r="S22" s="10"/>
      <c r="T22" s="10"/>
      <c r="U22" s="137"/>
      <c r="V22" s="172"/>
      <c r="W22" s="169"/>
      <c r="X22" s="169"/>
      <c r="Y22" s="169"/>
      <c r="Z22" s="169"/>
      <c r="AA22" s="169"/>
      <c r="AB22" s="67"/>
      <c r="AC22" s="10"/>
      <c r="AD22" s="10"/>
      <c r="AE22" s="146"/>
      <c r="AO22" s="146"/>
      <c r="AY22" s="146"/>
      <c r="AZ22" s="163"/>
      <c r="BA22" s="163"/>
      <c r="BB22" s="163"/>
      <c r="BC22" s="163"/>
      <c r="BD22" s="163"/>
      <c r="BE22" s="163"/>
      <c r="BF22" s="163"/>
      <c r="BI22" s="146"/>
      <c r="BS22" s="146"/>
      <c r="CC22" s="146"/>
      <c r="CM22" s="146"/>
      <c r="CW22" s="146"/>
      <c r="DG22" s="146"/>
      <c r="DQ22" s="146"/>
      <c r="EA22" s="146"/>
      <c r="EK22" s="146"/>
      <c r="EU22" s="146"/>
      <c r="FE22" s="146"/>
      <c r="FO22" s="146"/>
      <c r="FY22" s="146"/>
      <c r="GI22" s="146"/>
      <c r="GS22" s="146"/>
      <c r="HC22" s="146"/>
      <c r="HM22" s="146"/>
      <c r="HW22" s="146"/>
    </row>
    <row r="23" spans="1:231" s="2" customFormat="1" x14ac:dyDescent="0.25">
      <c r="A23" s="137"/>
      <c r="B23" s="172"/>
      <c r="C23" s="169"/>
      <c r="D23" s="169"/>
      <c r="E23" s="169"/>
      <c r="F23" s="169"/>
      <c r="G23" s="169"/>
      <c r="H23" s="21"/>
      <c r="I23" s="10"/>
      <c r="J23" s="10"/>
      <c r="K23" s="137"/>
      <c r="L23" s="172"/>
      <c r="M23" s="169"/>
      <c r="N23" s="169"/>
      <c r="O23" s="169"/>
      <c r="P23" s="169"/>
      <c r="Q23" s="169"/>
      <c r="R23" s="21"/>
      <c r="S23" s="10"/>
      <c r="T23" s="10"/>
      <c r="U23" s="137"/>
      <c r="V23" s="172"/>
      <c r="W23" s="169"/>
      <c r="X23" s="169"/>
      <c r="Y23" s="169"/>
      <c r="Z23" s="169"/>
      <c r="AA23" s="169"/>
      <c r="AB23" s="21"/>
      <c r="AC23" s="10"/>
      <c r="AD23" s="10"/>
      <c r="AE23" s="146"/>
      <c r="AO23" s="146"/>
      <c r="AY23" s="146"/>
      <c r="AZ23" s="163"/>
      <c r="BA23" s="163"/>
      <c r="BB23" s="163"/>
      <c r="BC23" s="163"/>
      <c r="BD23" s="163"/>
      <c r="BE23" s="163"/>
      <c r="BF23" s="163"/>
      <c r="BI23" s="146"/>
      <c r="BS23" s="146"/>
      <c r="CC23" s="146"/>
      <c r="CM23" s="146"/>
      <c r="CW23" s="146"/>
      <c r="DG23" s="146"/>
      <c r="DQ23" s="146"/>
      <c r="EA23" s="146"/>
      <c r="EK23" s="146"/>
      <c r="EU23" s="146"/>
      <c r="FE23" s="146"/>
      <c r="FO23" s="146"/>
      <c r="FY23" s="146"/>
      <c r="GI23" s="146"/>
      <c r="GS23" s="146"/>
      <c r="HC23" s="146"/>
      <c r="HM23" s="146"/>
      <c r="HW23" s="146"/>
    </row>
    <row r="24" spans="1:231" s="2" customFormat="1" x14ac:dyDescent="0.25">
      <c r="A24" s="137"/>
      <c r="B24" s="172"/>
      <c r="C24" s="169"/>
      <c r="D24" s="169"/>
      <c r="E24" s="169"/>
      <c r="F24" s="169"/>
      <c r="G24" s="169"/>
      <c r="H24" s="21"/>
      <c r="I24" s="10"/>
      <c r="J24" s="10"/>
      <c r="K24" s="137"/>
      <c r="L24" s="172"/>
      <c r="M24" s="169"/>
      <c r="N24" s="169"/>
      <c r="O24" s="169"/>
      <c r="P24" s="169"/>
      <c r="Q24" s="169"/>
      <c r="R24" s="21"/>
      <c r="S24" s="10"/>
      <c r="T24" s="10"/>
      <c r="U24" s="137"/>
      <c r="V24" s="172"/>
      <c r="W24" s="169"/>
      <c r="X24" s="169"/>
      <c r="Y24" s="169"/>
      <c r="Z24" s="169"/>
      <c r="AA24" s="169"/>
      <c r="AB24" s="21"/>
      <c r="AC24" s="10"/>
      <c r="AD24" s="10"/>
      <c r="AE24" s="146"/>
      <c r="AO24" s="146"/>
      <c r="AY24" s="146"/>
      <c r="AZ24" s="163"/>
      <c r="BA24" s="163"/>
      <c r="BB24" s="163"/>
      <c r="BC24" s="163"/>
      <c r="BD24" s="163"/>
      <c r="BE24" s="163"/>
      <c r="BF24" s="163"/>
      <c r="BI24" s="146"/>
      <c r="BS24" s="146"/>
      <c r="CC24" s="146"/>
      <c r="CM24" s="146"/>
      <c r="CW24" s="146"/>
      <c r="DG24" s="146"/>
      <c r="DQ24" s="146"/>
      <c r="EA24" s="146"/>
      <c r="EK24" s="146"/>
      <c r="EU24" s="146"/>
      <c r="FE24" s="146"/>
      <c r="FO24" s="146"/>
      <c r="FY24" s="146"/>
      <c r="GI24" s="146"/>
      <c r="GS24" s="146"/>
      <c r="HC24" s="146"/>
      <c r="HM24" s="146"/>
      <c r="HW24" s="146"/>
    </row>
    <row r="25" spans="1:231" s="2" customFormat="1" x14ac:dyDescent="0.25">
      <c r="A25" s="137"/>
      <c r="B25" s="172"/>
      <c r="C25" s="169"/>
      <c r="D25" s="169"/>
      <c r="E25" s="169"/>
      <c r="F25" s="169"/>
      <c r="G25" s="169"/>
      <c r="H25" s="21"/>
      <c r="I25" s="10"/>
      <c r="J25" s="10"/>
      <c r="K25" s="137"/>
      <c r="L25" s="172"/>
      <c r="M25" s="169"/>
      <c r="N25" s="169"/>
      <c r="O25" s="169"/>
      <c r="P25" s="169"/>
      <c r="Q25" s="169"/>
      <c r="R25" s="21"/>
      <c r="S25" s="10"/>
      <c r="T25" s="10"/>
      <c r="U25" s="137"/>
      <c r="V25" s="172"/>
      <c r="W25" s="169"/>
      <c r="X25" s="169"/>
      <c r="Y25" s="169"/>
      <c r="Z25" s="169"/>
      <c r="AA25" s="169"/>
      <c r="AB25" s="21"/>
      <c r="AC25" s="10"/>
      <c r="AD25" s="10"/>
      <c r="AE25" s="146"/>
      <c r="AO25" s="146"/>
      <c r="AY25" s="146"/>
      <c r="AZ25" s="163"/>
      <c r="BA25" s="163"/>
      <c r="BB25" s="163"/>
      <c r="BC25" s="163"/>
      <c r="BD25" s="163"/>
      <c r="BE25" s="163"/>
      <c r="BF25" s="163"/>
      <c r="BI25" s="146"/>
      <c r="BS25" s="146"/>
      <c r="CC25" s="146"/>
      <c r="CM25" s="146"/>
      <c r="CW25" s="146"/>
      <c r="DG25" s="146"/>
      <c r="DQ25" s="146"/>
      <c r="EA25" s="146"/>
      <c r="EK25" s="146"/>
      <c r="EU25" s="146"/>
      <c r="FE25" s="146"/>
      <c r="FO25" s="146"/>
      <c r="FY25" s="146"/>
      <c r="GI25" s="146"/>
      <c r="GS25" s="146"/>
      <c r="HC25" s="146"/>
      <c r="HM25" s="146"/>
      <c r="HW25" s="146"/>
    </row>
    <row r="26" spans="1:231" s="2" customFormat="1" x14ac:dyDescent="0.25">
      <c r="A26" s="137"/>
      <c r="B26" s="172"/>
      <c r="C26" s="169"/>
      <c r="D26" s="169"/>
      <c r="E26" s="169"/>
      <c r="F26" s="169"/>
      <c r="G26" s="169"/>
      <c r="H26" s="21"/>
      <c r="I26" s="10"/>
      <c r="J26" s="10"/>
      <c r="K26" s="137"/>
      <c r="L26" s="172"/>
      <c r="M26" s="169"/>
      <c r="N26" s="169"/>
      <c r="O26" s="169"/>
      <c r="P26" s="169"/>
      <c r="Q26" s="169"/>
      <c r="R26" s="21"/>
      <c r="S26" s="10"/>
      <c r="T26" s="10"/>
      <c r="U26" s="137"/>
      <c r="V26" s="172"/>
      <c r="W26" s="169"/>
      <c r="X26" s="169"/>
      <c r="Y26" s="169"/>
      <c r="Z26" s="169"/>
      <c r="AA26" s="169"/>
      <c r="AB26" s="21"/>
      <c r="AC26" s="10"/>
      <c r="AD26" s="10"/>
      <c r="AE26" s="146"/>
      <c r="AO26" s="146"/>
      <c r="AY26" s="146"/>
      <c r="AZ26" s="163"/>
      <c r="BA26" s="163"/>
      <c r="BB26" s="163"/>
      <c r="BC26" s="163"/>
      <c r="BD26" s="163"/>
      <c r="BE26" s="163"/>
      <c r="BF26" s="163"/>
      <c r="BI26" s="146"/>
      <c r="BS26" s="146"/>
      <c r="CC26" s="146"/>
      <c r="CM26" s="146"/>
      <c r="CW26" s="146"/>
      <c r="DG26" s="146"/>
      <c r="DQ26" s="146"/>
      <c r="EA26" s="146"/>
      <c r="EK26" s="146"/>
      <c r="EU26" s="146"/>
      <c r="FE26" s="146"/>
      <c r="FO26" s="146"/>
      <c r="FY26" s="146"/>
      <c r="GI26" s="146"/>
      <c r="GS26" s="146"/>
      <c r="HC26" s="146"/>
      <c r="HM26" s="146"/>
      <c r="HW26" s="146"/>
    </row>
    <row r="27" spans="1:231" s="2" customFormat="1" ht="83.25" customHeight="1" x14ac:dyDescent="0.25">
      <c r="A27" s="138" t="s">
        <v>12</v>
      </c>
      <c r="B27" s="533" t="s">
        <v>211</v>
      </c>
      <c r="C27" s="534"/>
      <c r="D27" s="534"/>
      <c r="E27" s="534"/>
      <c r="F27" s="534"/>
      <c r="G27" s="534"/>
      <c r="H27" s="535"/>
      <c r="I27" s="10"/>
      <c r="J27" s="10"/>
      <c r="K27" s="138" t="s">
        <v>12</v>
      </c>
      <c r="L27" s="533" t="s">
        <v>219</v>
      </c>
      <c r="M27" s="534"/>
      <c r="N27" s="534"/>
      <c r="O27" s="534"/>
      <c r="P27" s="534"/>
      <c r="Q27" s="534"/>
      <c r="R27" s="535"/>
      <c r="S27" s="10"/>
      <c r="T27" s="10"/>
      <c r="U27" s="138" t="s">
        <v>12</v>
      </c>
      <c r="V27" s="533"/>
      <c r="W27" s="534"/>
      <c r="X27" s="534"/>
      <c r="Y27" s="534"/>
      <c r="Z27" s="534"/>
      <c r="AA27" s="534"/>
      <c r="AB27" s="535"/>
      <c r="AC27" s="10"/>
      <c r="AD27" s="10"/>
      <c r="AE27" s="146"/>
      <c r="AO27" s="146"/>
      <c r="AY27" s="146"/>
      <c r="AZ27" s="536"/>
      <c r="BA27" s="536"/>
      <c r="BB27" s="536"/>
      <c r="BC27" s="536"/>
      <c r="BD27" s="536"/>
      <c r="BE27" s="536"/>
      <c r="BF27" s="536"/>
      <c r="BI27" s="146"/>
      <c r="BS27" s="146"/>
      <c r="CC27" s="146"/>
      <c r="CM27" s="146"/>
      <c r="CW27" s="146"/>
      <c r="DG27" s="146"/>
      <c r="DQ27" s="146"/>
      <c r="EA27" s="146"/>
      <c r="EK27" s="146"/>
      <c r="EU27" s="146"/>
      <c r="FE27" s="146"/>
      <c r="FO27" s="146"/>
      <c r="FY27" s="146"/>
      <c r="GI27" s="146"/>
      <c r="GS27" s="146"/>
      <c r="HC27" s="146"/>
      <c r="HM27" s="146"/>
      <c r="HW27" s="146"/>
    </row>
    <row r="28" spans="1:231" s="2" customFormat="1" ht="15.75" customHeight="1" x14ac:dyDescent="0.25">
      <c r="A28" s="138"/>
      <c r="B28" s="63" t="s">
        <v>120</v>
      </c>
      <c r="C28" s="52"/>
      <c r="D28" s="52"/>
      <c r="E28" s="52"/>
      <c r="F28" s="52"/>
      <c r="G28" s="52"/>
      <c r="H28" s="123"/>
      <c r="I28" s="10"/>
      <c r="J28" s="10"/>
      <c r="K28" s="138"/>
      <c r="L28" s="63" t="s">
        <v>120</v>
      </c>
      <c r="M28" s="52"/>
      <c r="N28" s="52"/>
      <c r="O28" s="52"/>
      <c r="P28" s="52"/>
      <c r="Q28" s="52"/>
      <c r="R28" s="123"/>
      <c r="S28" s="10"/>
      <c r="T28" s="10"/>
      <c r="U28" s="138"/>
      <c r="V28" s="63" t="s">
        <v>120</v>
      </c>
      <c r="W28" s="52"/>
      <c r="X28" s="52"/>
      <c r="Y28" s="52"/>
      <c r="Z28" s="52"/>
      <c r="AA28" s="52"/>
      <c r="AB28" s="123"/>
      <c r="AC28" s="10"/>
      <c r="AD28" s="10"/>
      <c r="AE28" s="146"/>
      <c r="AO28" s="146"/>
      <c r="AY28" s="146"/>
      <c r="AZ28" s="146"/>
      <c r="BA28" s="163"/>
      <c r="BB28" s="163"/>
      <c r="BC28" s="163"/>
      <c r="BD28" s="163"/>
      <c r="BE28" s="163"/>
      <c r="BF28" s="163"/>
      <c r="BI28" s="146"/>
      <c r="BS28" s="146"/>
      <c r="CC28" s="146"/>
      <c r="CM28" s="146"/>
      <c r="CW28" s="146"/>
      <c r="DG28" s="146"/>
      <c r="DQ28" s="146"/>
      <c r="EA28" s="146"/>
      <c r="EK28" s="146"/>
      <c r="EU28" s="146"/>
      <c r="FE28" s="146"/>
      <c r="FO28" s="146"/>
      <c r="FY28" s="146"/>
      <c r="GI28" s="146"/>
      <c r="GS28" s="146"/>
      <c r="HC28" s="146"/>
      <c r="HM28" s="146"/>
      <c r="HW28" s="146"/>
    </row>
    <row r="29" spans="1:231" s="2" customFormat="1" ht="15.75" customHeight="1" x14ac:dyDescent="0.25">
      <c r="A29" s="138"/>
      <c r="B29" s="63" t="s">
        <v>102</v>
      </c>
      <c r="C29" s="52" t="s">
        <v>210</v>
      </c>
      <c r="D29" s="52"/>
      <c r="E29" s="52"/>
      <c r="F29" s="52"/>
      <c r="G29" s="52" t="s">
        <v>210</v>
      </c>
      <c r="H29" s="123"/>
      <c r="I29" s="10"/>
      <c r="J29" s="10"/>
      <c r="K29" s="138"/>
      <c r="L29" s="63" t="s">
        <v>102</v>
      </c>
      <c r="M29" s="52"/>
      <c r="N29" s="52"/>
      <c r="O29" s="52"/>
      <c r="P29" s="52"/>
      <c r="Q29" s="52"/>
      <c r="R29" s="123"/>
      <c r="S29" s="10"/>
      <c r="T29" s="10"/>
      <c r="U29" s="138"/>
      <c r="V29" s="63" t="s">
        <v>102</v>
      </c>
      <c r="W29" s="52" t="s">
        <v>225</v>
      </c>
      <c r="X29" s="52"/>
      <c r="Y29" s="52"/>
      <c r="Z29" s="52" t="s">
        <v>225</v>
      </c>
      <c r="AA29" s="52" t="s">
        <v>225</v>
      </c>
      <c r="AB29" s="123" t="s">
        <v>225</v>
      </c>
      <c r="AC29" s="10"/>
      <c r="AD29" s="10"/>
      <c r="AE29" s="146"/>
      <c r="AO29" s="146"/>
      <c r="AY29" s="146"/>
      <c r="AZ29" s="146"/>
      <c r="BA29" s="163"/>
      <c r="BB29" s="163"/>
      <c r="BC29" s="163"/>
      <c r="BD29" s="163"/>
      <c r="BE29" s="163"/>
      <c r="BF29" s="163"/>
      <c r="BI29" s="146"/>
      <c r="BS29" s="146"/>
      <c r="CC29" s="146"/>
      <c r="CM29" s="146"/>
      <c r="CW29" s="146"/>
      <c r="DG29" s="146"/>
      <c r="DQ29" s="146"/>
      <c r="EA29" s="146"/>
      <c r="EK29" s="146"/>
      <c r="EU29" s="146"/>
      <c r="FE29" s="146"/>
      <c r="FO29" s="146"/>
      <c r="FY29" s="146"/>
      <c r="GI29" s="146"/>
      <c r="GS29" s="146"/>
      <c r="HC29" s="146"/>
      <c r="HM29" s="146"/>
      <c r="HW29" s="146"/>
    </row>
    <row r="30" spans="1:231" ht="15.75" customHeight="1" x14ac:dyDescent="0.25">
      <c r="A30" s="138"/>
      <c r="B30" s="63" t="s">
        <v>158</v>
      </c>
      <c r="C30" s="52"/>
      <c r="D30" s="52"/>
      <c r="E30" s="52"/>
      <c r="F30" s="52"/>
      <c r="G30" s="52"/>
      <c r="H30" s="123"/>
      <c r="I30" s="10"/>
      <c r="J30" s="10"/>
      <c r="K30" s="138"/>
      <c r="L30" s="63" t="s">
        <v>158</v>
      </c>
      <c r="M30" s="52" t="s">
        <v>210</v>
      </c>
      <c r="N30" s="52"/>
      <c r="O30" s="52"/>
      <c r="P30" s="52"/>
      <c r="Q30" s="52" t="s">
        <v>210</v>
      </c>
      <c r="R30" s="123"/>
      <c r="S30" s="10"/>
      <c r="T30" s="10"/>
      <c r="U30" s="138"/>
      <c r="V30" s="63" t="s">
        <v>158</v>
      </c>
      <c r="W30" s="52"/>
      <c r="X30" s="52"/>
      <c r="Y30" s="52"/>
      <c r="Z30" s="52"/>
      <c r="AA30" s="52"/>
      <c r="AB30" s="123"/>
      <c r="AC30" s="10"/>
      <c r="AD30" s="10"/>
      <c r="BA30" s="162"/>
      <c r="BB30" s="162"/>
      <c r="BC30" s="162"/>
      <c r="BD30" s="162"/>
      <c r="BE30" s="162"/>
      <c r="BF30" s="162"/>
    </row>
    <row r="31" spans="1:231" ht="15.75" customHeight="1" x14ac:dyDescent="0.25">
      <c r="A31" s="139"/>
      <c r="B31" s="11" t="s">
        <v>23</v>
      </c>
      <c r="C31" s="68"/>
      <c r="D31" s="68"/>
      <c r="E31" s="68"/>
      <c r="F31" s="69"/>
      <c r="G31" s="70"/>
      <c r="H31" s="71"/>
      <c r="I31" s="10"/>
      <c r="J31" s="10"/>
      <c r="K31" s="139"/>
      <c r="L31" s="11" t="s">
        <v>23</v>
      </c>
      <c r="M31" s="68"/>
      <c r="N31" s="68"/>
      <c r="O31" s="68"/>
      <c r="P31" s="69"/>
      <c r="Q31" s="70"/>
      <c r="R31" s="71"/>
      <c r="S31" s="10"/>
      <c r="T31" s="10"/>
      <c r="U31" s="139"/>
      <c r="V31" s="11" t="s">
        <v>23</v>
      </c>
      <c r="W31" s="68">
        <v>15902</v>
      </c>
      <c r="X31" s="68"/>
      <c r="Y31" s="68"/>
      <c r="Z31" s="69">
        <v>708</v>
      </c>
      <c r="AA31" s="70">
        <v>11250</v>
      </c>
      <c r="AB31" s="71">
        <v>3693</v>
      </c>
      <c r="AC31" s="10"/>
      <c r="AD31" s="10"/>
      <c r="BA31" s="162"/>
      <c r="BB31" s="162"/>
      <c r="BC31" s="162"/>
      <c r="BD31" s="162"/>
      <c r="BE31" s="162"/>
      <c r="BF31" s="162"/>
    </row>
    <row r="32" spans="1:231" s="3" customFormat="1" ht="16.5" thickBot="1" x14ac:dyDescent="0.3">
      <c r="A32" s="140"/>
      <c r="B32" s="72" t="s">
        <v>20</v>
      </c>
      <c r="C32" s="73">
        <v>150</v>
      </c>
      <c r="D32" s="73"/>
      <c r="E32" s="73"/>
      <c r="F32" s="73"/>
      <c r="G32" s="73">
        <v>150</v>
      </c>
      <c r="H32" s="74"/>
      <c r="I32" s="10"/>
      <c r="J32" s="10"/>
      <c r="K32" s="140"/>
      <c r="L32" s="72" t="s">
        <v>20</v>
      </c>
      <c r="M32" s="73">
        <v>54</v>
      </c>
      <c r="N32" s="73"/>
      <c r="O32" s="73"/>
      <c r="P32" s="73"/>
      <c r="Q32" s="73">
        <v>54</v>
      </c>
      <c r="R32" s="74"/>
      <c r="S32" s="10"/>
      <c r="T32" s="10"/>
      <c r="U32" s="140"/>
      <c r="V32" s="72" t="s">
        <v>20</v>
      </c>
      <c r="W32" s="73">
        <v>15902</v>
      </c>
      <c r="X32" s="73"/>
      <c r="Y32" s="73"/>
      <c r="Z32" s="73">
        <v>708</v>
      </c>
      <c r="AA32" s="73">
        <v>11250</v>
      </c>
      <c r="AB32" s="74">
        <v>3693</v>
      </c>
      <c r="AC32" s="10"/>
      <c r="AD32" s="10"/>
      <c r="AE32" s="141"/>
      <c r="AO32" s="141"/>
      <c r="AY32" s="141"/>
      <c r="AZ32" s="141"/>
      <c r="BA32" s="164"/>
      <c r="BB32" s="164"/>
      <c r="BC32" s="164"/>
      <c r="BD32" s="164"/>
      <c r="BE32" s="164"/>
      <c r="BF32" s="164"/>
      <c r="BI32" s="141"/>
      <c r="BS32" s="141"/>
      <c r="CC32" s="141"/>
      <c r="CM32" s="141"/>
      <c r="CW32" s="141"/>
      <c r="DG32" s="141"/>
      <c r="DQ32" s="141"/>
      <c r="EA32" s="141"/>
      <c r="EK32" s="141"/>
      <c r="EU32" s="141"/>
      <c r="FE32" s="141"/>
      <c r="FO32" s="141"/>
      <c r="FY32" s="141"/>
      <c r="GI32" s="141"/>
      <c r="GS32" s="141"/>
      <c r="HC32" s="141"/>
      <c r="HM32" s="141"/>
      <c r="HW32" s="141"/>
    </row>
    <row r="33" spans="1:231" s="3" customFormat="1" x14ac:dyDescent="0.25">
      <c r="A33" s="141"/>
      <c r="K33" s="141"/>
      <c r="U33" s="141"/>
      <c r="AE33" s="141"/>
      <c r="AO33" s="141"/>
      <c r="AY33" s="141"/>
      <c r="AZ33" s="141"/>
      <c r="BI33" s="141"/>
      <c r="BS33" s="141"/>
      <c r="CC33" s="141"/>
      <c r="CM33" s="141"/>
      <c r="CW33" s="141"/>
      <c r="DG33" s="141"/>
      <c r="DQ33" s="141"/>
      <c r="EA33" s="141"/>
      <c r="EK33" s="141"/>
      <c r="EU33" s="141"/>
      <c r="FE33" s="141"/>
      <c r="FO33" s="141"/>
      <c r="FY33" s="141"/>
      <c r="GI33" s="141"/>
      <c r="GS33" s="141"/>
      <c r="HC33" s="141"/>
      <c r="HM33" s="141"/>
      <c r="HW33" s="141"/>
    </row>
    <row r="34" spans="1:231" s="3" customFormat="1" x14ac:dyDescent="0.25">
      <c r="A34" s="141"/>
      <c r="K34" s="141"/>
      <c r="U34" s="141"/>
      <c r="AE34" s="141"/>
      <c r="AO34" s="141"/>
      <c r="AY34" s="141"/>
      <c r="AZ34" s="141"/>
      <c r="BI34" s="141"/>
      <c r="BS34" s="141"/>
      <c r="CC34" s="141"/>
      <c r="CM34" s="141"/>
      <c r="CW34" s="141"/>
      <c r="DG34" s="141"/>
      <c r="DQ34" s="141"/>
      <c r="EA34" s="141"/>
      <c r="EK34" s="141"/>
      <c r="EU34" s="141"/>
      <c r="FE34" s="141"/>
      <c r="FO34" s="141"/>
      <c r="FY34" s="141"/>
      <c r="GI34" s="141"/>
      <c r="GS34" s="141"/>
      <c r="HC34" s="141"/>
      <c r="HM34" s="141"/>
      <c r="HW34" s="141"/>
    </row>
    <row r="35" spans="1:231" s="3" customFormat="1" x14ac:dyDescent="0.25">
      <c r="A35" s="141"/>
      <c r="K35" s="141"/>
      <c r="U35" s="141"/>
      <c r="AE35" s="141"/>
      <c r="AO35" s="141"/>
      <c r="AY35" s="141"/>
      <c r="AZ35" s="141"/>
      <c r="BI35" s="141"/>
      <c r="BS35" s="141"/>
      <c r="CC35" s="141"/>
      <c r="CM35" s="141"/>
      <c r="CW35" s="141"/>
      <c r="DG35" s="141"/>
      <c r="DQ35" s="141"/>
      <c r="EA35" s="141"/>
      <c r="EK35" s="141"/>
      <c r="EU35" s="141"/>
      <c r="FE35" s="141"/>
      <c r="FO35" s="141"/>
      <c r="FY35" s="141"/>
      <c r="GI35" s="141"/>
      <c r="GS35" s="141"/>
      <c r="HC35" s="141"/>
      <c r="HM35" s="141"/>
      <c r="HW35" s="141"/>
    </row>
    <row r="36" spans="1:231" s="3" customFormat="1" x14ac:dyDescent="0.25">
      <c r="A36" s="141"/>
      <c r="K36" s="141"/>
      <c r="U36" s="141"/>
      <c r="AE36" s="141"/>
      <c r="AO36" s="141"/>
      <c r="AY36" s="141"/>
      <c r="AZ36" s="141"/>
      <c r="BI36" s="141"/>
      <c r="BS36" s="141"/>
      <c r="CC36" s="141"/>
      <c r="CM36" s="141"/>
      <c r="CW36" s="141"/>
      <c r="DG36" s="141"/>
      <c r="DQ36" s="141"/>
      <c r="EA36" s="141"/>
      <c r="EK36" s="141"/>
      <c r="EU36" s="141"/>
      <c r="FE36" s="141"/>
      <c r="FO36" s="141"/>
      <c r="FY36" s="141"/>
      <c r="GI36" s="141"/>
      <c r="GS36" s="141"/>
      <c r="HC36" s="141"/>
      <c r="HM36" s="141"/>
      <c r="HW36" s="141"/>
    </row>
    <row r="37" spans="1:231" s="3" customFormat="1" x14ac:dyDescent="0.25">
      <c r="A37" s="141"/>
      <c r="K37" s="141"/>
      <c r="U37" s="141"/>
      <c r="AE37" s="141"/>
      <c r="AO37" s="141"/>
      <c r="AY37" s="141"/>
      <c r="AZ37" s="141"/>
      <c r="BI37" s="141"/>
      <c r="BS37" s="141"/>
      <c r="CC37" s="141"/>
      <c r="CM37" s="141"/>
      <c r="CW37" s="141"/>
      <c r="DG37" s="141"/>
      <c r="DQ37" s="141"/>
      <c r="EA37" s="141"/>
      <c r="EK37" s="141"/>
      <c r="EU37" s="141"/>
      <c r="FE37" s="141"/>
      <c r="FO37" s="141"/>
      <c r="FY37" s="141"/>
      <c r="GI37" s="141"/>
      <c r="GS37" s="141"/>
      <c r="HC37" s="141"/>
      <c r="HM37" s="141"/>
      <c r="HW37" s="141"/>
    </row>
    <row r="38" spans="1:231" s="3" customFormat="1" x14ac:dyDescent="0.25">
      <c r="A38" s="141"/>
      <c r="K38" s="141"/>
      <c r="U38" s="141"/>
      <c r="AE38" s="141"/>
      <c r="AO38" s="141"/>
      <c r="AY38" s="141"/>
      <c r="AZ38" s="141"/>
      <c r="BI38" s="141"/>
      <c r="BS38" s="141"/>
      <c r="CC38" s="141"/>
      <c r="CM38" s="141"/>
      <c r="CW38" s="141"/>
      <c r="DG38" s="141"/>
      <c r="DQ38" s="141"/>
      <c r="EA38" s="141"/>
      <c r="EK38" s="141"/>
      <c r="EU38" s="141"/>
      <c r="FE38" s="141"/>
      <c r="FO38" s="141"/>
      <c r="FY38" s="141"/>
      <c r="GI38" s="141"/>
      <c r="GS38" s="141"/>
      <c r="HC38" s="141"/>
      <c r="HM38" s="141"/>
      <c r="HW38" s="141"/>
    </row>
    <row r="39" spans="1:231" s="3" customFormat="1" x14ac:dyDescent="0.25">
      <c r="A39" s="141"/>
      <c r="K39" s="141"/>
      <c r="U39" s="141"/>
      <c r="AE39" s="141"/>
      <c r="AO39" s="141"/>
      <c r="AY39" s="141"/>
      <c r="AZ39" s="141"/>
      <c r="BI39" s="141"/>
      <c r="BS39" s="141"/>
      <c r="CC39" s="141"/>
      <c r="CM39" s="141"/>
      <c r="CW39" s="141"/>
      <c r="DG39" s="141"/>
      <c r="DQ39" s="141"/>
      <c r="EA39" s="141"/>
      <c r="EK39" s="141"/>
      <c r="EU39" s="141"/>
      <c r="FE39" s="141"/>
      <c r="FO39" s="141"/>
      <c r="FY39" s="141"/>
      <c r="GI39" s="141"/>
      <c r="GS39" s="141"/>
      <c r="HC39" s="141"/>
      <c r="HM39" s="141"/>
      <c r="HW39" s="141"/>
    </row>
    <row r="40" spans="1:231" s="3" customFormat="1" x14ac:dyDescent="0.25">
      <c r="A40" s="141"/>
      <c r="K40" s="141"/>
      <c r="U40" s="141"/>
      <c r="AE40" s="141"/>
      <c r="AO40" s="141"/>
      <c r="AY40" s="141"/>
      <c r="AZ40" s="141"/>
      <c r="BI40" s="141"/>
      <c r="BS40" s="141"/>
      <c r="CC40" s="141"/>
      <c r="CM40" s="141"/>
      <c r="CW40" s="141"/>
      <c r="DG40" s="141"/>
      <c r="DQ40" s="141"/>
      <c r="EA40" s="141"/>
      <c r="EK40" s="141"/>
      <c r="EU40" s="141"/>
      <c r="FE40" s="141"/>
      <c r="FO40" s="141"/>
      <c r="FY40" s="141"/>
      <c r="GI40" s="141"/>
      <c r="GS40" s="141"/>
      <c r="HC40" s="141"/>
      <c r="HM40" s="141"/>
      <c r="HW40" s="141"/>
    </row>
    <row r="41" spans="1:231" s="3" customFormat="1" x14ac:dyDescent="0.25">
      <c r="A41" s="141"/>
      <c r="K41" s="141"/>
      <c r="U41" s="141"/>
      <c r="AE41" s="141"/>
      <c r="AO41" s="141"/>
      <c r="AY41" s="141"/>
      <c r="AZ41" s="141"/>
      <c r="BI41" s="141"/>
      <c r="BS41" s="141"/>
      <c r="CC41" s="141"/>
      <c r="CM41" s="141"/>
      <c r="CW41" s="141"/>
      <c r="DG41" s="141"/>
      <c r="DQ41" s="141"/>
      <c r="EA41" s="141"/>
      <c r="EK41" s="141"/>
      <c r="EU41" s="141"/>
      <c r="FE41" s="141"/>
      <c r="FO41" s="141"/>
      <c r="FY41" s="141"/>
      <c r="GI41" s="141"/>
      <c r="GS41" s="141"/>
      <c r="HC41" s="141"/>
      <c r="HM41" s="141"/>
      <c r="HW41" s="141"/>
    </row>
    <row r="42" spans="1:231" s="3" customFormat="1" x14ac:dyDescent="0.25">
      <c r="A42" s="141"/>
      <c r="K42" s="141"/>
      <c r="U42" s="141"/>
      <c r="AE42" s="141"/>
      <c r="AO42" s="141"/>
      <c r="AY42" s="141"/>
      <c r="AZ42" s="141"/>
      <c r="BI42" s="141"/>
      <c r="BS42" s="141"/>
      <c r="CC42" s="141"/>
      <c r="CM42" s="141"/>
      <c r="CW42" s="141"/>
      <c r="DG42" s="141"/>
      <c r="DQ42" s="141"/>
      <c r="EA42" s="141"/>
      <c r="EK42" s="141"/>
      <c r="EU42" s="141"/>
      <c r="FE42" s="141"/>
      <c r="FO42" s="141"/>
      <c r="FY42" s="141"/>
      <c r="GI42" s="141"/>
      <c r="GS42" s="141"/>
      <c r="HC42" s="141"/>
      <c r="HM42" s="141"/>
      <c r="HW42" s="141"/>
    </row>
    <row r="43" spans="1:231" s="3" customFormat="1" x14ac:dyDescent="0.25">
      <c r="A43" s="141"/>
      <c r="K43" s="141"/>
      <c r="U43" s="141"/>
      <c r="AE43" s="141"/>
      <c r="AO43" s="141"/>
      <c r="AY43" s="141"/>
      <c r="AZ43" s="141"/>
      <c r="BI43" s="141"/>
      <c r="BS43" s="141"/>
      <c r="CC43" s="141"/>
      <c r="CM43" s="141"/>
      <c r="CW43" s="141"/>
      <c r="DG43" s="141"/>
      <c r="DQ43" s="141"/>
      <c r="EA43" s="141"/>
      <c r="EK43" s="141"/>
      <c r="EU43" s="141"/>
      <c r="FE43" s="141"/>
      <c r="FO43" s="141"/>
      <c r="FY43" s="141"/>
      <c r="GI43" s="141"/>
      <c r="GS43" s="141"/>
      <c r="HC43" s="141"/>
      <c r="HM43" s="141"/>
      <c r="HW43" s="141"/>
    </row>
    <row r="44" spans="1:231" s="3" customFormat="1" x14ac:dyDescent="0.25">
      <c r="A44" s="141"/>
      <c r="K44" s="141"/>
      <c r="U44" s="141"/>
      <c r="AE44" s="141"/>
      <c r="AO44" s="141"/>
      <c r="AY44" s="141"/>
      <c r="AZ44" s="141"/>
      <c r="BI44" s="141"/>
      <c r="BS44" s="141"/>
      <c r="CC44" s="141"/>
      <c r="CM44" s="141"/>
      <c r="CW44" s="141"/>
      <c r="DG44" s="141"/>
      <c r="DQ44" s="141"/>
      <c r="EA44" s="141"/>
      <c r="EK44" s="141"/>
      <c r="EU44" s="141"/>
      <c r="FE44" s="141"/>
      <c r="FO44" s="141"/>
      <c r="FY44" s="141"/>
      <c r="GI44" s="141"/>
      <c r="GS44" s="141"/>
      <c r="HC44" s="141"/>
      <c r="HM44" s="141"/>
      <c r="HW44" s="141"/>
    </row>
    <row r="45" spans="1:231" s="3" customFormat="1" x14ac:dyDescent="0.25">
      <c r="A45" s="141"/>
      <c r="K45" s="141"/>
      <c r="U45" s="141"/>
      <c r="AE45" s="141"/>
      <c r="AO45" s="141"/>
      <c r="AY45" s="141"/>
      <c r="AZ45" s="141"/>
      <c r="BI45" s="141"/>
      <c r="BS45" s="141"/>
      <c r="CC45" s="141"/>
      <c r="CM45" s="141"/>
      <c r="CW45" s="141"/>
      <c r="DG45" s="141"/>
      <c r="DQ45" s="141"/>
      <c r="EA45" s="141"/>
      <c r="EK45" s="141"/>
      <c r="EU45" s="141"/>
      <c r="FE45" s="141"/>
      <c r="FO45" s="141"/>
      <c r="FY45" s="141"/>
      <c r="GI45" s="141"/>
      <c r="GS45" s="141"/>
      <c r="HC45" s="141"/>
      <c r="HM45" s="141"/>
      <c r="HW45" s="141"/>
    </row>
    <row r="46" spans="1:231" s="3" customFormat="1" x14ac:dyDescent="0.25">
      <c r="A46" s="141"/>
      <c r="K46" s="141"/>
      <c r="U46" s="141"/>
      <c r="AE46" s="141"/>
      <c r="AO46" s="141"/>
      <c r="AY46" s="141"/>
      <c r="AZ46" s="141"/>
      <c r="BI46" s="141"/>
      <c r="BS46" s="141"/>
      <c r="CC46" s="141"/>
      <c r="CM46" s="141"/>
      <c r="CW46" s="141"/>
      <c r="DG46" s="141"/>
      <c r="DQ46" s="141"/>
      <c r="EA46" s="141"/>
      <c r="EK46" s="141"/>
      <c r="EU46" s="141"/>
      <c r="FE46" s="141"/>
      <c r="FO46" s="141"/>
      <c r="FY46" s="141"/>
      <c r="GI46" s="141"/>
      <c r="GS46" s="141"/>
      <c r="HC46" s="141"/>
      <c r="HM46" s="141"/>
      <c r="HW46" s="141"/>
    </row>
    <row r="47" spans="1:231" s="3" customFormat="1" x14ac:dyDescent="0.25">
      <c r="A47" s="141"/>
      <c r="K47" s="141"/>
      <c r="U47" s="141"/>
      <c r="AE47" s="141"/>
      <c r="AO47" s="141"/>
      <c r="AY47" s="141"/>
      <c r="AZ47" s="141"/>
      <c r="BI47" s="141"/>
      <c r="BS47" s="141"/>
      <c r="CC47" s="141"/>
      <c r="CM47" s="141"/>
      <c r="CW47" s="141"/>
      <c r="DG47" s="141"/>
      <c r="DQ47" s="141"/>
      <c r="EA47" s="141"/>
      <c r="EK47" s="141"/>
      <c r="EU47" s="141"/>
      <c r="FE47" s="141"/>
      <c r="FO47" s="141"/>
      <c r="FY47" s="141"/>
      <c r="GI47" s="141"/>
      <c r="GS47" s="141"/>
      <c r="HC47" s="141"/>
      <c r="HM47" s="141"/>
      <c r="HW47" s="141"/>
    </row>
    <row r="48" spans="1:231" s="3" customFormat="1" x14ac:dyDescent="0.25">
      <c r="A48" s="141"/>
      <c r="K48" s="141"/>
      <c r="U48" s="141"/>
      <c r="AE48" s="141"/>
      <c r="AO48" s="141"/>
      <c r="AY48" s="141"/>
      <c r="AZ48" s="141"/>
      <c r="BI48" s="141"/>
      <c r="BS48" s="141"/>
      <c r="CC48" s="141"/>
      <c r="CM48" s="141"/>
      <c r="CW48" s="141"/>
      <c r="DG48" s="141"/>
      <c r="DQ48" s="141"/>
      <c r="EA48" s="141"/>
      <c r="EK48" s="141"/>
      <c r="EU48" s="141"/>
      <c r="FE48" s="141"/>
      <c r="FO48" s="141"/>
      <c r="FY48" s="141"/>
      <c r="GI48" s="141"/>
      <c r="GS48" s="141"/>
      <c r="HC48" s="141"/>
      <c r="HM48" s="141"/>
      <c r="HW48" s="141"/>
    </row>
    <row r="49" spans="1:231" s="3" customFormat="1" x14ac:dyDescent="0.25">
      <c r="A49" s="141"/>
      <c r="K49" s="141"/>
      <c r="U49" s="141"/>
      <c r="AE49" s="141"/>
      <c r="AO49" s="141"/>
      <c r="AY49" s="141"/>
      <c r="AZ49" s="141"/>
      <c r="BI49" s="141"/>
      <c r="BS49" s="141"/>
      <c r="CC49" s="141"/>
      <c r="CM49" s="141"/>
      <c r="CW49" s="141"/>
      <c r="DG49" s="141"/>
      <c r="DQ49" s="141"/>
      <c r="EA49" s="141"/>
      <c r="EK49" s="141"/>
      <c r="EU49" s="141"/>
      <c r="FE49" s="141"/>
      <c r="FO49" s="141"/>
      <c r="FY49" s="141"/>
      <c r="GI49" s="141"/>
      <c r="GS49" s="141"/>
      <c r="HC49" s="141"/>
      <c r="HM49" s="141"/>
      <c r="HW49" s="141"/>
    </row>
    <row r="50" spans="1:231" s="3" customFormat="1" x14ac:dyDescent="0.25">
      <c r="A50" s="141"/>
      <c r="K50" s="141"/>
      <c r="U50" s="141"/>
      <c r="AE50" s="141"/>
      <c r="AO50" s="141"/>
      <c r="AY50" s="141"/>
      <c r="AZ50" s="141"/>
      <c r="BI50" s="141"/>
      <c r="BS50" s="141"/>
      <c r="CC50" s="141"/>
      <c r="CM50" s="141"/>
      <c r="CW50" s="141"/>
      <c r="DG50" s="141"/>
      <c r="DQ50" s="141"/>
      <c r="EA50" s="141"/>
      <c r="EK50" s="141"/>
      <c r="EU50" s="141"/>
      <c r="FE50" s="141"/>
      <c r="FO50" s="141"/>
      <c r="FY50" s="141"/>
      <c r="GI50" s="141"/>
      <c r="GS50" s="141"/>
      <c r="HC50" s="141"/>
      <c r="HM50" s="141"/>
      <c r="HW50" s="141"/>
    </row>
    <row r="51" spans="1:231" s="3" customFormat="1" x14ac:dyDescent="0.25">
      <c r="A51" s="141"/>
      <c r="K51" s="141"/>
      <c r="U51" s="141"/>
      <c r="AE51" s="141"/>
      <c r="AO51" s="141"/>
      <c r="AY51" s="141"/>
      <c r="AZ51" s="141"/>
      <c r="BI51" s="141"/>
      <c r="BS51" s="141"/>
      <c r="CC51" s="141"/>
      <c r="CM51" s="141"/>
      <c r="CW51" s="141"/>
      <c r="DG51" s="141"/>
      <c r="DQ51" s="141"/>
      <c r="EA51" s="141"/>
      <c r="EK51" s="141"/>
      <c r="EU51" s="141"/>
      <c r="FE51" s="141"/>
      <c r="FO51" s="141"/>
      <c r="FY51" s="141"/>
      <c r="GI51" s="141"/>
      <c r="GS51" s="141"/>
      <c r="HC51" s="141"/>
      <c r="HM51" s="141"/>
      <c r="HW51" s="141"/>
    </row>
    <row r="52" spans="1:231" s="3" customFormat="1" x14ac:dyDescent="0.25">
      <c r="A52" s="141"/>
      <c r="K52" s="141"/>
      <c r="U52" s="141"/>
      <c r="AE52" s="141"/>
      <c r="AO52" s="141"/>
      <c r="AY52" s="141"/>
      <c r="AZ52" s="141"/>
      <c r="BI52" s="141"/>
      <c r="BS52" s="141"/>
      <c r="CC52" s="141"/>
      <c r="CM52" s="141"/>
      <c r="CW52" s="141"/>
      <c r="DG52" s="141"/>
      <c r="DQ52" s="141"/>
      <c r="EA52" s="141"/>
      <c r="EK52" s="141"/>
      <c r="EU52" s="141"/>
      <c r="FE52" s="141"/>
      <c r="FO52" s="141"/>
      <c r="FY52" s="141"/>
      <c r="GI52" s="141"/>
      <c r="GS52" s="141"/>
      <c r="HC52" s="141"/>
      <c r="HM52" s="141"/>
      <c r="HW52" s="141"/>
    </row>
    <row r="53" spans="1:231" s="3" customFormat="1" x14ac:dyDescent="0.25">
      <c r="A53" s="141"/>
      <c r="K53" s="141"/>
      <c r="U53" s="141"/>
      <c r="AE53" s="141"/>
      <c r="AO53" s="141"/>
      <c r="AY53" s="141"/>
      <c r="AZ53" s="141"/>
      <c r="BI53" s="141"/>
      <c r="BS53" s="141"/>
      <c r="CC53" s="141"/>
      <c r="CM53" s="141"/>
      <c r="CW53" s="141"/>
      <c r="DG53" s="141"/>
      <c r="DQ53" s="141"/>
      <c r="EA53" s="141"/>
      <c r="EK53" s="141"/>
      <c r="EU53" s="141"/>
      <c r="FE53" s="141"/>
      <c r="FO53" s="141"/>
      <c r="FY53" s="141"/>
      <c r="GI53" s="141"/>
      <c r="GS53" s="141"/>
      <c r="HC53" s="141"/>
      <c r="HM53" s="141"/>
      <c r="HW53" s="141"/>
    </row>
    <row r="54" spans="1:231" s="3" customFormat="1" x14ac:dyDescent="0.25">
      <c r="A54" s="141"/>
      <c r="K54" s="141"/>
      <c r="U54" s="141"/>
      <c r="AE54" s="141"/>
      <c r="AO54" s="141"/>
      <c r="AY54" s="141"/>
      <c r="AZ54" s="141"/>
      <c r="BI54" s="141"/>
      <c r="BS54" s="141"/>
      <c r="CC54" s="141"/>
      <c r="CM54" s="141"/>
      <c r="CW54" s="141"/>
      <c r="DG54" s="141"/>
      <c r="DQ54" s="141"/>
      <c r="EA54" s="141"/>
      <c r="EK54" s="141"/>
      <c r="EU54" s="141"/>
      <c r="FE54" s="141"/>
      <c r="FO54" s="141"/>
      <c r="FY54" s="141"/>
      <c r="GI54" s="141"/>
      <c r="GS54" s="141"/>
      <c r="HC54" s="141"/>
      <c r="HM54" s="141"/>
      <c r="HW54" s="141"/>
    </row>
    <row r="55" spans="1:231" s="3" customFormat="1" x14ac:dyDescent="0.25">
      <c r="A55" s="141"/>
      <c r="K55" s="141"/>
      <c r="U55" s="141"/>
      <c r="AE55" s="141"/>
      <c r="AO55" s="141"/>
      <c r="AY55" s="141"/>
      <c r="AZ55" s="141"/>
      <c r="BI55" s="141"/>
      <c r="BS55" s="141"/>
      <c r="CC55" s="141"/>
      <c r="CM55" s="141"/>
      <c r="CW55" s="141"/>
      <c r="DG55" s="141"/>
      <c r="DQ55" s="141"/>
      <c r="EA55" s="141"/>
      <c r="EK55" s="141"/>
      <c r="EU55" s="141"/>
      <c r="FE55" s="141"/>
      <c r="FO55" s="141"/>
      <c r="FY55" s="141"/>
      <c r="GI55" s="141"/>
      <c r="GS55" s="141"/>
      <c r="HC55" s="141"/>
      <c r="HM55" s="141"/>
      <c r="HW55" s="141"/>
    </row>
    <row r="56" spans="1:231" s="3" customFormat="1" x14ac:dyDescent="0.25">
      <c r="A56" s="141"/>
      <c r="K56" s="141"/>
      <c r="U56" s="141"/>
      <c r="AE56" s="141"/>
      <c r="AO56" s="141"/>
      <c r="AY56" s="141"/>
      <c r="AZ56" s="141"/>
      <c r="BI56" s="141"/>
      <c r="BS56" s="141"/>
      <c r="CC56" s="141"/>
      <c r="CM56" s="141"/>
      <c r="CW56" s="141"/>
      <c r="DG56" s="141"/>
      <c r="DQ56" s="141"/>
      <c r="EA56" s="141"/>
      <c r="EK56" s="141"/>
      <c r="EU56" s="141"/>
      <c r="FE56" s="141"/>
      <c r="FO56" s="141"/>
      <c r="FY56" s="141"/>
      <c r="GI56" s="141"/>
      <c r="GS56" s="141"/>
      <c r="HC56" s="141"/>
      <c r="HM56" s="141"/>
      <c r="HW56" s="141"/>
    </row>
    <row r="57" spans="1:231" s="3" customFormat="1" x14ac:dyDescent="0.25">
      <c r="A57" s="141"/>
      <c r="K57" s="141"/>
      <c r="U57" s="141"/>
      <c r="AE57" s="141"/>
      <c r="AO57" s="141"/>
      <c r="AY57" s="141"/>
      <c r="AZ57" s="141"/>
      <c r="BI57" s="141"/>
      <c r="BS57" s="141"/>
      <c r="CC57" s="141"/>
      <c r="CM57" s="141"/>
      <c r="CW57" s="141"/>
      <c r="DG57" s="141"/>
      <c r="DQ57" s="141"/>
      <c r="EA57" s="141"/>
      <c r="EK57" s="141"/>
      <c r="EU57" s="141"/>
      <c r="FE57" s="141"/>
      <c r="FO57" s="141"/>
      <c r="FY57" s="141"/>
      <c r="GI57" s="141"/>
      <c r="GS57" s="141"/>
      <c r="HC57" s="141"/>
      <c r="HM57" s="141"/>
      <c r="HW57" s="141"/>
    </row>
    <row r="58" spans="1:231" s="3" customFormat="1" x14ac:dyDescent="0.25">
      <c r="A58" s="141"/>
      <c r="K58" s="141"/>
      <c r="U58" s="141"/>
      <c r="AE58" s="141"/>
      <c r="AO58" s="141"/>
      <c r="AY58" s="141"/>
      <c r="AZ58" s="141"/>
      <c r="BI58" s="141"/>
      <c r="BS58" s="141"/>
      <c r="CC58" s="141"/>
      <c r="CM58" s="141"/>
      <c r="CW58" s="141"/>
      <c r="DG58" s="141"/>
      <c r="DQ58" s="141"/>
      <c r="EA58" s="141"/>
      <c r="EK58" s="141"/>
      <c r="EU58" s="141"/>
      <c r="FE58" s="141"/>
      <c r="FO58" s="141"/>
      <c r="FY58" s="141"/>
      <c r="GI58" s="141"/>
      <c r="GS58" s="141"/>
      <c r="HC58" s="141"/>
      <c r="HM58" s="141"/>
      <c r="HW58" s="141"/>
    </row>
    <row r="59" spans="1:231" s="3" customFormat="1" x14ac:dyDescent="0.25">
      <c r="A59" s="141"/>
      <c r="K59" s="141"/>
      <c r="U59" s="141"/>
      <c r="AE59" s="141"/>
      <c r="AO59" s="141"/>
      <c r="AY59" s="141"/>
      <c r="AZ59" s="141"/>
      <c r="BI59" s="141"/>
      <c r="BS59" s="141"/>
      <c r="CC59" s="141"/>
      <c r="CM59" s="141"/>
      <c r="CW59" s="141"/>
      <c r="DG59" s="141"/>
      <c r="DQ59" s="141"/>
      <c r="EA59" s="141"/>
      <c r="EK59" s="141"/>
      <c r="EU59" s="141"/>
      <c r="FE59" s="141"/>
      <c r="FO59" s="141"/>
      <c r="FY59" s="141"/>
      <c r="GI59" s="141"/>
      <c r="GS59" s="141"/>
      <c r="HC59" s="141"/>
      <c r="HM59" s="141"/>
      <c r="HW59" s="141"/>
    </row>
    <row r="60" spans="1:231" s="3" customFormat="1" x14ac:dyDescent="0.25">
      <c r="A60" s="141"/>
      <c r="K60" s="141"/>
      <c r="U60" s="141"/>
      <c r="AE60" s="141"/>
      <c r="AO60" s="141"/>
      <c r="AY60" s="141"/>
      <c r="AZ60" s="141"/>
      <c r="BI60" s="141"/>
      <c r="BS60" s="141"/>
      <c r="CC60" s="141"/>
      <c r="CM60" s="141"/>
      <c r="CW60" s="141"/>
      <c r="DG60" s="141"/>
      <c r="DQ60" s="141"/>
      <c r="EA60" s="141"/>
      <c r="EK60" s="141"/>
      <c r="EU60" s="141"/>
      <c r="FE60" s="141"/>
      <c r="FO60" s="141"/>
      <c r="FY60" s="141"/>
      <c r="GI60" s="141"/>
      <c r="GS60" s="141"/>
      <c r="HC60" s="141"/>
      <c r="HM60" s="141"/>
      <c r="HW60" s="141"/>
    </row>
    <row r="61" spans="1:231" s="3" customFormat="1" x14ac:dyDescent="0.25">
      <c r="A61" s="141"/>
      <c r="K61" s="141"/>
      <c r="U61" s="141"/>
      <c r="AE61" s="141"/>
      <c r="AO61" s="141"/>
      <c r="AY61" s="141"/>
      <c r="AZ61" s="141"/>
      <c r="BI61" s="141"/>
      <c r="BS61" s="141"/>
      <c r="CC61" s="141"/>
      <c r="CM61" s="141"/>
      <c r="CW61" s="141"/>
      <c r="DG61" s="141"/>
      <c r="DQ61" s="141"/>
      <c r="EA61" s="141"/>
      <c r="EK61" s="141"/>
      <c r="EU61" s="141"/>
      <c r="FE61" s="141"/>
      <c r="FO61" s="141"/>
      <c r="FY61" s="141"/>
      <c r="GI61" s="141"/>
      <c r="GS61" s="141"/>
      <c r="HC61" s="141"/>
      <c r="HM61" s="141"/>
      <c r="HW61" s="141"/>
    </row>
    <row r="62" spans="1:231" s="3" customFormat="1" x14ac:dyDescent="0.25">
      <c r="A62" s="141"/>
      <c r="K62" s="141"/>
      <c r="U62" s="141"/>
      <c r="AE62" s="141"/>
      <c r="AO62" s="141"/>
      <c r="AY62" s="141"/>
      <c r="AZ62" s="141"/>
      <c r="BI62" s="141"/>
      <c r="BS62" s="141"/>
      <c r="CC62" s="141"/>
      <c r="CM62" s="141"/>
      <c r="CW62" s="141"/>
      <c r="DG62" s="141"/>
      <c r="DQ62" s="141"/>
      <c r="EA62" s="141"/>
      <c r="EK62" s="141"/>
      <c r="EU62" s="141"/>
      <c r="FE62" s="141"/>
      <c r="FO62" s="141"/>
      <c r="FY62" s="141"/>
      <c r="GI62" s="141"/>
      <c r="GS62" s="141"/>
      <c r="HC62" s="141"/>
      <c r="HM62" s="141"/>
      <c r="HW62" s="141"/>
    </row>
    <row r="63" spans="1:231" s="3" customFormat="1" x14ac:dyDescent="0.25">
      <c r="A63" s="141"/>
      <c r="K63" s="141"/>
      <c r="U63" s="141"/>
      <c r="AE63" s="141"/>
      <c r="AO63" s="141"/>
      <c r="AY63" s="141"/>
      <c r="AZ63" s="141"/>
      <c r="BI63" s="141"/>
      <c r="BS63" s="141"/>
      <c r="CC63" s="141"/>
      <c r="CM63" s="141"/>
      <c r="CW63" s="141"/>
      <c r="DG63" s="141"/>
      <c r="DQ63" s="141"/>
      <c r="EA63" s="141"/>
      <c r="EK63" s="141"/>
      <c r="EU63" s="141"/>
      <c r="FE63" s="141"/>
      <c r="FO63" s="141"/>
      <c r="FY63" s="141"/>
      <c r="GI63" s="141"/>
      <c r="GS63" s="141"/>
      <c r="HC63" s="141"/>
      <c r="HM63" s="141"/>
      <c r="HW63" s="141"/>
    </row>
    <row r="64" spans="1:231" s="3" customFormat="1" x14ac:dyDescent="0.25">
      <c r="A64" s="141"/>
      <c r="K64" s="141"/>
      <c r="U64" s="141"/>
      <c r="AE64" s="141"/>
      <c r="AO64" s="141"/>
      <c r="AY64" s="141"/>
      <c r="AZ64" s="141"/>
      <c r="BI64" s="141"/>
      <c r="BS64" s="141"/>
      <c r="CC64" s="141"/>
      <c r="CM64" s="141"/>
      <c r="CW64" s="141"/>
      <c r="DG64" s="141"/>
      <c r="DQ64" s="141"/>
      <c r="EA64" s="141"/>
      <c r="EK64" s="141"/>
      <c r="EU64" s="141"/>
      <c r="FE64" s="141"/>
      <c r="FO64" s="141"/>
      <c r="FY64" s="141"/>
      <c r="GI64" s="141"/>
      <c r="GS64" s="141"/>
      <c r="HC64" s="141"/>
      <c r="HM64" s="141"/>
      <c r="HW64" s="141"/>
    </row>
    <row r="65" spans="1:231" s="3" customFormat="1" x14ac:dyDescent="0.25">
      <c r="A65" s="141"/>
      <c r="K65" s="141"/>
      <c r="U65" s="141"/>
      <c r="AE65" s="141"/>
      <c r="AO65" s="141"/>
      <c r="AY65" s="141"/>
      <c r="AZ65" s="141"/>
      <c r="BI65" s="141"/>
      <c r="BS65" s="141"/>
      <c r="CC65" s="141"/>
      <c r="CM65" s="141"/>
      <c r="CW65" s="141"/>
      <c r="DG65" s="141"/>
      <c r="DQ65" s="141"/>
      <c r="EA65" s="141"/>
      <c r="EK65" s="141"/>
      <c r="EU65" s="141"/>
      <c r="FE65" s="141"/>
      <c r="FO65" s="141"/>
      <c r="FY65" s="141"/>
      <c r="GI65" s="141"/>
      <c r="GS65" s="141"/>
      <c r="HC65" s="141"/>
      <c r="HM65" s="141"/>
      <c r="HW65" s="141"/>
    </row>
    <row r="66" spans="1:231" s="3" customFormat="1" x14ac:dyDescent="0.25">
      <c r="A66" s="141"/>
      <c r="K66" s="141"/>
      <c r="U66" s="141"/>
      <c r="AE66" s="141"/>
      <c r="AO66" s="141"/>
      <c r="AY66" s="141"/>
      <c r="AZ66" s="141"/>
      <c r="BI66" s="141"/>
      <c r="BS66" s="141"/>
      <c r="CC66" s="141"/>
      <c r="CM66" s="141"/>
      <c r="CW66" s="141"/>
      <c r="DG66" s="141"/>
      <c r="DQ66" s="141"/>
      <c r="EA66" s="141"/>
      <c r="EK66" s="141"/>
      <c r="EU66" s="141"/>
      <c r="FE66" s="141"/>
      <c r="FO66" s="141"/>
      <c r="FY66" s="141"/>
      <c r="GI66" s="141"/>
      <c r="GS66" s="141"/>
      <c r="HC66" s="141"/>
      <c r="HM66" s="141"/>
      <c r="HW66" s="141"/>
    </row>
    <row r="67" spans="1:231" s="3" customFormat="1" x14ac:dyDescent="0.25">
      <c r="A67" s="141"/>
      <c r="K67" s="141"/>
      <c r="U67" s="141"/>
      <c r="AE67" s="141"/>
      <c r="AO67" s="141"/>
      <c r="AY67" s="141"/>
      <c r="AZ67" s="141"/>
      <c r="BI67" s="141"/>
      <c r="BS67" s="141"/>
      <c r="CC67" s="141"/>
      <c r="CM67" s="141"/>
      <c r="CW67" s="141"/>
      <c r="DG67" s="141"/>
      <c r="DQ67" s="141"/>
      <c r="EA67" s="141"/>
      <c r="EK67" s="141"/>
      <c r="EU67" s="141"/>
      <c r="FE67" s="141"/>
      <c r="FO67" s="141"/>
      <c r="FY67" s="141"/>
      <c r="GI67" s="141"/>
      <c r="GS67" s="141"/>
      <c r="HC67" s="141"/>
      <c r="HM67" s="141"/>
      <c r="HW67" s="141"/>
    </row>
    <row r="68" spans="1:231" s="3" customFormat="1" x14ac:dyDescent="0.25">
      <c r="A68" s="141"/>
      <c r="K68" s="141"/>
      <c r="U68" s="141"/>
      <c r="AE68" s="141"/>
      <c r="AO68" s="141"/>
      <c r="AY68" s="141"/>
      <c r="AZ68" s="141"/>
      <c r="BI68" s="141"/>
      <c r="BS68" s="141"/>
      <c r="CC68" s="141"/>
      <c r="CM68" s="141"/>
      <c r="CW68" s="141"/>
      <c r="DG68" s="141"/>
      <c r="DQ68" s="141"/>
      <c r="EA68" s="141"/>
      <c r="EK68" s="141"/>
      <c r="EU68" s="141"/>
      <c r="FE68" s="141"/>
      <c r="FO68" s="141"/>
      <c r="FY68" s="141"/>
      <c r="GI68" s="141"/>
      <c r="GS68" s="141"/>
      <c r="HC68" s="141"/>
      <c r="HM68" s="141"/>
      <c r="HW68" s="141"/>
    </row>
    <row r="69" spans="1:231" s="3" customFormat="1" x14ac:dyDescent="0.25">
      <c r="A69" s="141"/>
      <c r="K69" s="141"/>
      <c r="U69" s="141"/>
      <c r="AE69" s="141"/>
      <c r="AO69" s="141"/>
      <c r="AY69" s="141"/>
      <c r="AZ69" s="141"/>
      <c r="BI69" s="141"/>
      <c r="BS69" s="141"/>
      <c r="CC69" s="141"/>
      <c r="CM69" s="141"/>
      <c r="CW69" s="141"/>
      <c r="DG69" s="141"/>
      <c r="DQ69" s="141"/>
      <c r="EA69" s="141"/>
      <c r="EK69" s="141"/>
      <c r="EU69" s="141"/>
      <c r="FE69" s="141"/>
      <c r="FO69" s="141"/>
      <c r="FY69" s="141"/>
      <c r="GI69" s="141"/>
      <c r="GS69" s="141"/>
      <c r="HC69" s="141"/>
      <c r="HM69" s="141"/>
      <c r="HW69" s="141"/>
    </row>
    <row r="70" spans="1:231" s="3" customFormat="1" x14ac:dyDescent="0.25">
      <c r="A70" s="141"/>
      <c r="K70" s="141"/>
      <c r="U70" s="141"/>
      <c r="AE70" s="141"/>
      <c r="AO70" s="141"/>
      <c r="AY70" s="141"/>
      <c r="AZ70" s="141"/>
      <c r="BI70" s="141"/>
      <c r="BS70" s="141"/>
      <c r="CC70" s="141"/>
      <c r="CM70" s="141"/>
      <c r="CW70" s="141"/>
      <c r="DG70" s="141"/>
      <c r="DQ70" s="141"/>
      <c r="EA70" s="141"/>
      <c r="EK70" s="141"/>
      <c r="EU70" s="141"/>
      <c r="FE70" s="141"/>
      <c r="FO70" s="141"/>
      <c r="FY70" s="141"/>
      <c r="GI70" s="141"/>
      <c r="GS70" s="141"/>
      <c r="HC70" s="141"/>
      <c r="HM70" s="141"/>
      <c r="HW70" s="141"/>
    </row>
    <row r="71" spans="1:231" s="3" customFormat="1" x14ac:dyDescent="0.25">
      <c r="A71" s="141"/>
      <c r="K71" s="141"/>
      <c r="U71" s="141"/>
      <c r="AE71" s="141"/>
      <c r="AO71" s="141"/>
      <c r="AY71" s="141"/>
      <c r="AZ71" s="141"/>
      <c r="BI71" s="141"/>
      <c r="BS71" s="141"/>
      <c r="CC71" s="141"/>
      <c r="CM71" s="141"/>
      <c r="CW71" s="141"/>
      <c r="DG71" s="141"/>
      <c r="DQ71" s="141"/>
      <c r="EA71" s="141"/>
      <c r="EK71" s="141"/>
      <c r="EU71" s="141"/>
      <c r="FE71" s="141"/>
      <c r="FO71" s="141"/>
      <c r="FY71" s="141"/>
      <c r="GI71" s="141"/>
      <c r="GS71" s="141"/>
      <c r="HC71" s="141"/>
      <c r="HM71" s="141"/>
      <c r="HW71" s="141"/>
    </row>
    <row r="72" spans="1:231" s="3" customFormat="1" x14ac:dyDescent="0.25">
      <c r="A72" s="141"/>
      <c r="K72" s="141"/>
      <c r="U72" s="141"/>
      <c r="AE72" s="141"/>
      <c r="AO72" s="141"/>
      <c r="AY72" s="141"/>
      <c r="AZ72" s="141"/>
      <c r="BI72" s="141"/>
      <c r="BS72" s="141"/>
      <c r="CC72" s="141"/>
      <c r="CM72" s="141"/>
      <c r="CW72" s="141"/>
      <c r="DG72" s="141"/>
      <c r="DQ72" s="141"/>
      <c r="EA72" s="141"/>
      <c r="EK72" s="141"/>
      <c r="EU72" s="141"/>
      <c r="FE72" s="141"/>
      <c r="FO72" s="141"/>
      <c r="FY72" s="141"/>
      <c r="GI72" s="141"/>
      <c r="GS72" s="141"/>
      <c r="HC72" s="141"/>
      <c r="HM72" s="141"/>
      <c r="HW72" s="141"/>
    </row>
    <row r="73" spans="1:231" s="3" customFormat="1" x14ac:dyDescent="0.25">
      <c r="A73" s="141"/>
      <c r="K73" s="141"/>
      <c r="U73" s="141"/>
      <c r="AE73" s="141"/>
      <c r="AO73" s="141"/>
      <c r="AY73" s="141"/>
      <c r="AZ73" s="141"/>
      <c r="BI73" s="141"/>
      <c r="BS73" s="141"/>
      <c r="CC73" s="141"/>
      <c r="CM73" s="141"/>
      <c r="CW73" s="141"/>
      <c r="DG73" s="141"/>
      <c r="DQ73" s="141"/>
      <c r="EA73" s="141"/>
      <c r="EK73" s="141"/>
      <c r="EU73" s="141"/>
      <c r="FE73" s="141"/>
      <c r="FO73" s="141"/>
      <c r="FY73" s="141"/>
      <c r="GI73" s="141"/>
      <c r="GS73" s="141"/>
      <c r="HC73" s="141"/>
      <c r="HM73" s="141"/>
      <c r="HW73" s="141"/>
    </row>
    <row r="74" spans="1:231" s="3" customFormat="1" x14ac:dyDescent="0.25">
      <c r="A74" s="141"/>
      <c r="K74" s="141"/>
      <c r="U74" s="141"/>
      <c r="AE74" s="141"/>
      <c r="AO74" s="141"/>
      <c r="AY74" s="141"/>
      <c r="AZ74" s="141"/>
      <c r="BI74" s="141"/>
      <c r="BS74" s="141"/>
      <c r="CC74" s="141"/>
      <c r="CM74" s="141"/>
      <c r="CW74" s="141"/>
      <c r="DG74" s="141"/>
      <c r="DQ74" s="141"/>
      <c r="EA74" s="141"/>
      <c r="EK74" s="141"/>
      <c r="EU74" s="141"/>
      <c r="FE74" s="141"/>
      <c r="FO74" s="141"/>
      <c r="FY74" s="141"/>
      <c r="GI74" s="141"/>
      <c r="GS74" s="141"/>
      <c r="HC74" s="141"/>
      <c r="HM74" s="141"/>
      <c r="HW74" s="141"/>
    </row>
    <row r="75" spans="1:231" s="3" customFormat="1" x14ac:dyDescent="0.25">
      <c r="A75" s="141"/>
      <c r="K75" s="141"/>
      <c r="U75" s="141"/>
      <c r="AE75" s="141"/>
      <c r="AO75" s="141"/>
      <c r="AY75" s="141"/>
      <c r="AZ75" s="141"/>
      <c r="BI75" s="141"/>
      <c r="BS75" s="141"/>
      <c r="CC75" s="141"/>
      <c r="CM75" s="141"/>
      <c r="CW75" s="141"/>
      <c r="DG75" s="141"/>
      <c r="DQ75" s="141"/>
      <c r="EA75" s="141"/>
      <c r="EK75" s="141"/>
      <c r="EU75" s="141"/>
      <c r="FE75" s="141"/>
      <c r="FO75" s="141"/>
      <c r="FY75" s="141"/>
      <c r="GI75" s="141"/>
      <c r="GS75" s="141"/>
      <c r="HC75" s="141"/>
      <c r="HM75" s="141"/>
      <c r="HW75" s="141"/>
    </row>
    <row r="76" spans="1:231" s="3" customFormat="1" x14ac:dyDescent="0.25">
      <c r="A76" s="141"/>
      <c r="K76" s="141"/>
      <c r="U76" s="141"/>
      <c r="AE76" s="141"/>
      <c r="AO76" s="141"/>
      <c r="AY76" s="141"/>
      <c r="AZ76" s="141"/>
      <c r="BI76" s="141"/>
      <c r="BS76" s="141"/>
      <c r="CC76" s="141"/>
      <c r="CM76" s="141"/>
      <c r="CW76" s="141"/>
      <c r="DG76" s="141"/>
      <c r="DQ76" s="141"/>
      <c r="EA76" s="141"/>
      <c r="EK76" s="141"/>
      <c r="EU76" s="141"/>
      <c r="FE76" s="141"/>
      <c r="FO76" s="141"/>
      <c r="FY76" s="141"/>
      <c r="GI76" s="141"/>
      <c r="GS76" s="141"/>
      <c r="HC76" s="141"/>
      <c r="HM76" s="141"/>
      <c r="HW76" s="141"/>
    </row>
    <row r="77" spans="1:231" s="3" customFormat="1" x14ac:dyDescent="0.25">
      <c r="A77" s="141"/>
      <c r="K77" s="141"/>
      <c r="U77" s="141"/>
      <c r="AE77" s="141"/>
      <c r="AO77" s="141"/>
      <c r="AY77" s="141"/>
      <c r="AZ77" s="141"/>
      <c r="BI77" s="141"/>
      <c r="BS77" s="141"/>
      <c r="CC77" s="141"/>
      <c r="CM77" s="141"/>
      <c r="CW77" s="141"/>
      <c r="DG77" s="141"/>
      <c r="DQ77" s="141"/>
      <c r="EA77" s="141"/>
      <c r="EK77" s="141"/>
      <c r="EU77" s="141"/>
      <c r="FE77" s="141"/>
      <c r="FO77" s="141"/>
      <c r="FY77" s="141"/>
      <c r="GI77" s="141"/>
      <c r="GS77" s="141"/>
      <c r="HC77" s="141"/>
      <c r="HM77" s="141"/>
      <c r="HW77" s="141"/>
    </row>
    <row r="78" spans="1:231" s="3" customFormat="1" x14ac:dyDescent="0.25">
      <c r="A78" s="141"/>
      <c r="K78" s="141"/>
      <c r="U78" s="141"/>
      <c r="AE78" s="141"/>
      <c r="AO78" s="141"/>
      <c r="AY78" s="141"/>
      <c r="AZ78" s="141"/>
      <c r="BI78" s="141"/>
      <c r="BS78" s="141"/>
      <c r="CC78" s="141"/>
      <c r="CM78" s="141"/>
      <c r="CW78" s="141"/>
      <c r="DG78" s="141"/>
      <c r="DQ78" s="141"/>
      <c r="EA78" s="141"/>
      <c r="EK78" s="141"/>
      <c r="EU78" s="141"/>
      <c r="FE78" s="141"/>
      <c r="FO78" s="141"/>
      <c r="FY78" s="141"/>
      <c r="GI78" s="141"/>
      <c r="GS78" s="141"/>
      <c r="HC78" s="141"/>
      <c r="HM78" s="141"/>
      <c r="HW78" s="141"/>
    </row>
    <row r="79" spans="1:231" s="3" customFormat="1" x14ac:dyDescent="0.25">
      <c r="A79" s="141"/>
      <c r="K79" s="141"/>
      <c r="U79" s="141"/>
      <c r="AE79" s="141"/>
      <c r="AO79" s="141"/>
      <c r="AY79" s="141"/>
      <c r="AZ79" s="141"/>
      <c r="BI79" s="141"/>
      <c r="BS79" s="141"/>
      <c r="CC79" s="141"/>
      <c r="CM79" s="141"/>
      <c r="CW79" s="141"/>
      <c r="DG79" s="141"/>
      <c r="DQ79" s="141"/>
      <c r="EA79" s="141"/>
      <c r="EK79" s="141"/>
      <c r="EU79" s="141"/>
      <c r="FE79" s="141"/>
      <c r="FO79" s="141"/>
      <c r="FY79" s="141"/>
      <c r="GI79" s="141"/>
      <c r="GS79" s="141"/>
      <c r="HC79" s="141"/>
      <c r="HM79" s="141"/>
      <c r="HW79" s="141"/>
    </row>
    <row r="80" spans="1:231" s="3" customFormat="1" x14ac:dyDescent="0.25">
      <c r="A80" s="141"/>
      <c r="K80" s="141"/>
      <c r="U80" s="141"/>
      <c r="AE80" s="141"/>
      <c r="AO80" s="141"/>
      <c r="AY80" s="141"/>
      <c r="AZ80" s="141"/>
      <c r="BI80" s="141"/>
      <c r="BS80" s="141"/>
      <c r="CC80" s="141"/>
      <c r="CM80" s="141"/>
      <c r="CW80" s="141"/>
      <c r="DG80" s="141"/>
      <c r="DQ80" s="141"/>
      <c r="EA80" s="141"/>
      <c r="EK80" s="141"/>
      <c r="EU80" s="141"/>
      <c r="FE80" s="141"/>
      <c r="FO80" s="141"/>
      <c r="FY80" s="141"/>
      <c r="GI80" s="141"/>
      <c r="GS80" s="141"/>
      <c r="HC80" s="141"/>
      <c r="HM80" s="141"/>
      <c r="HW80" s="141"/>
    </row>
    <row r="81" spans="1:231" s="3" customFormat="1" x14ac:dyDescent="0.25">
      <c r="A81" s="141"/>
      <c r="K81" s="141"/>
      <c r="U81" s="141"/>
      <c r="AE81" s="141"/>
      <c r="AO81" s="141"/>
      <c r="AY81" s="141"/>
      <c r="AZ81" s="141"/>
      <c r="BI81" s="141"/>
      <c r="BS81" s="141"/>
      <c r="CC81" s="141"/>
      <c r="CM81" s="141"/>
      <c r="CW81" s="141"/>
      <c r="DG81" s="141"/>
      <c r="DQ81" s="141"/>
      <c r="EA81" s="141"/>
      <c r="EK81" s="141"/>
      <c r="EU81" s="141"/>
      <c r="FE81" s="141"/>
      <c r="FO81" s="141"/>
      <c r="FY81" s="141"/>
      <c r="GI81" s="141"/>
      <c r="GS81" s="141"/>
      <c r="HC81" s="141"/>
      <c r="HM81" s="141"/>
      <c r="HW81" s="141"/>
    </row>
    <row r="82" spans="1:231" s="3" customFormat="1" x14ac:dyDescent="0.25">
      <c r="A82" s="141"/>
      <c r="K82" s="141"/>
      <c r="U82" s="141"/>
      <c r="AE82" s="141"/>
      <c r="AO82" s="141"/>
      <c r="AY82" s="141"/>
      <c r="AZ82" s="141"/>
      <c r="BI82" s="141"/>
      <c r="BS82" s="141"/>
      <c r="CC82" s="141"/>
      <c r="CM82" s="141"/>
      <c r="CW82" s="141"/>
      <c r="DG82" s="141"/>
      <c r="DQ82" s="141"/>
      <c r="EA82" s="141"/>
      <c r="EK82" s="141"/>
      <c r="EU82" s="141"/>
      <c r="FE82" s="141"/>
      <c r="FO82" s="141"/>
      <c r="FY82" s="141"/>
      <c r="GI82" s="141"/>
      <c r="GS82" s="141"/>
      <c r="HC82" s="141"/>
      <c r="HM82" s="141"/>
      <c r="HW82" s="141"/>
    </row>
    <row r="83" spans="1:231" s="3" customFormat="1" x14ac:dyDescent="0.25">
      <c r="A83" s="141"/>
      <c r="K83" s="141"/>
      <c r="U83" s="141"/>
      <c r="AE83" s="141"/>
      <c r="AO83" s="141"/>
      <c r="AY83" s="141"/>
      <c r="AZ83" s="141"/>
      <c r="BI83" s="141"/>
      <c r="BS83" s="141"/>
      <c r="CC83" s="141"/>
      <c r="CM83" s="141"/>
      <c r="CW83" s="141"/>
      <c r="DG83" s="141"/>
      <c r="DQ83" s="141"/>
      <c r="EA83" s="141"/>
      <c r="EK83" s="141"/>
      <c r="EU83" s="141"/>
      <c r="FE83" s="141"/>
      <c r="FO83" s="141"/>
      <c r="FY83" s="141"/>
      <c r="GI83" s="141"/>
      <c r="GS83" s="141"/>
      <c r="HC83" s="141"/>
      <c r="HM83" s="141"/>
      <c r="HW83" s="141"/>
    </row>
    <row r="84" spans="1:231" s="3" customFormat="1" x14ac:dyDescent="0.25">
      <c r="A84" s="141"/>
      <c r="K84" s="141"/>
      <c r="U84" s="141"/>
      <c r="AE84" s="141"/>
      <c r="AO84" s="141"/>
      <c r="AY84" s="141"/>
      <c r="AZ84" s="141"/>
      <c r="BI84" s="141"/>
      <c r="BS84" s="141"/>
      <c r="CC84" s="141"/>
      <c r="CM84" s="141"/>
      <c r="CW84" s="141"/>
      <c r="DG84" s="141"/>
      <c r="DQ84" s="141"/>
      <c r="EA84" s="141"/>
      <c r="EK84" s="141"/>
      <c r="EU84" s="141"/>
      <c r="FE84" s="141"/>
      <c r="FO84" s="141"/>
      <c r="FY84" s="141"/>
      <c r="GI84" s="141"/>
      <c r="GS84" s="141"/>
      <c r="HC84" s="141"/>
      <c r="HM84" s="141"/>
      <c r="HW84" s="141"/>
    </row>
    <row r="85" spans="1:231" s="3" customFormat="1" x14ac:dyDescent="0.25">
      <c r="A85" s="141"/>
      <c r="K85" s="141"/>
      <c r="U85" s="141"/>
      <c r="AE85" s="141"/>
      <c r="AO85" s="141"/>
      <c r="AY85" s="141"/>
      <c r="AZ85" s="141"/>
      <c r="BI85" s="141"/>
      <c r="BS85" s="141"/>
      <c r="CC85" s="141"/>
      <c r="CM85" s="141"/>
      <c r="CW85" s="141"/>
      <c r="DG85" s="141"/>
      <c r="DQ85" s="141"/>
      <c r="EA85" s="141"/>
      <c r="EK85" s="141"/>
      <c r="EU85" s="141"/>
      <c r="FE85" s="141"/>
      <c r="FO85" s="141"/>
      <c r="FY85" s="141"/>
      <c r="GI85" s="141"/>
      <c r="GS85" s="141"/>
      <c r="HC85" s="141"/>
      <c r="HM85" s="141"/>
      <c r="HW85" s="141"/>
    </row>
    <row r="86" spans="1:231" s="3" customFormat="1" x14ac:dyDescent="0.25">
      <c r="A86" s="141"/>
      <c r="K86" s="141"/>
      <c r="U86" s="141"/>
      <c r="AE86" s="141"/>
      <c r="AO86" s="141"/>
      <c r="AY86" s="141"/>
      <c r="AZ86" s="141"/>
      <c r="BI86" s="141"/>
      <c r="BS86" s="141"/>
      <c r="CC86" s="141"/>
      <c r="CM86" s="141"/>
      <c r="CW86" s="141"/>
      <c r="DG86" s="141"/>
      <c r="DQ86" s="141"/>
      <c r="EA86" s="141"/>
      <c r="EK86" s="141"/>
      <c r="EU86" s="141"/>
      <c r="FE86" s="141"/>
      <c r="FO86" s="141"/>
      <c r="FY86" s="141"/>
      <c r="GI86" s="141"/>
      <c r="GS86" s="141"/>
      <c r="HC86" s="141"/>
      <c r="HM86" s="141"/>
      <c r="HW86" s="141"/>
    </row>
    <row r="87" spans="1:231" s="3" customFormat="1" x14ac:dyDescent="0.25">
      <c r="A87" s="141"/>
      <c r="K87" s="141"/>
      <c r="U87" s="141"/>
      <c r="AE87" s="141"/>
      <c r="AO87" s="141"/>
      <c r="AY87" s="141"/>
      <c r="AZ87" s="141"/>
      <c r="BI87" s="141"/>
      <c r="BS87" s="141"/>
      <c r="CC87" s="141"/>
      <c r="CM87" s="141"/>
      <c r="CW87" s="141"/>
      <c r="DG87" s="141"/>
      <c r="DQ87" s="141"/>
      <c r="EA87" s="141"/>
      <c r="EK87" s="141"/>
      <c r="EU87" s="141"/>
      <c r="FE87" s="141"/>
      <c r="FO87" s="141"/>
      <c r="FY87" s="141"/>
      <c r="GI87" s="141"/>
      <c r="GS87" s="141"/>
      <c r="HC87" s="141"/>
      <c r="HM87" s="141"/>
      <c r="HW87" s="141"/>
    </row>
    <row r="88" spans="1:231" s="3" customFormat="1" x14ac:dyDescent="0.25">
      <c r="A88" s="141"/>
      <c r="K88" s="141"/>
      <c r="U88" s="141"/>
      <c r="AE88" s="141"/>
      <c r="AO88" s="141"/>
      <c r="AY88" s="141"/>
      <c r="AZ88" s="141"/>
      <c r="BI88" s="141"/>
      <c r="BS88" s="141"/>
      <c r="CC88" s="141"/>
      <c r="CM88" s="141"/>
      <c r="CW88" s="141"/>
      <c r="DG88" s="141"/>
      <c r="DQ88" s="141"/>
      <c r="EA88" s="141"/>
      <c r="EK88" s="141"/>
      <c r="EU88" s="141"/>
      <c r="FE88" s="141"/>
      <c r="FO88" s="141"/>
      <c r="FY88" s="141"/>
      <c r="GI88" s="141"/>
      <c r="GS88" s="141"/>
      <c r="HC88" s="141"/>
      <c r="HM88" s="141"/>
      <c r="HW88" s="141"/>
    </row>
    <row r="89" spans="1:231" s="3" customFormat="1" x14ac:dyDescent="0.25">
      <c r="A89" s="141"/>
      <c r="K89" s="141"/>
      <c r="U89" s="141"/>
      <c r="AE89" s="141"/>
      <c r="AO89" s="141"/>
      <c r="AY89" s="141"/>
      <c r="AZ89" s="141"/>
      <c r="BI89" s="141"/>
      <c r="BS89" s="141"/>
      <c r="CC89" s="141"/>
      <c r="CM89" s="141"/>
      <c r="CW89" s="141"/>
      <c r="DG89" s="141"/>
      <c r="DQ89" s="141"/>
      <c r="EA89" s="141"/>
      <c r="EK89" s="141"/>
      <c r="EU89" s="141"/>
      <c r="FE89" s="141"/>
      <c r="FO89" s="141"/>
      <c r="FY89" s="141"/>
      <c r="GI89" s="141"/>
      <c r="GS89" s="141"/>
      <c r="HC89" s="141"/>
      <c r="HM89" s="141"/>
      <c r="HW89" s="141"/>
    </row>
    <row r="90" spans="1:231" s="3" customFormat="1" x14ac:dyDescent="0.25">
      <c r="A90" s="141"/>
      <c r="K90" s="141"/>
      <c r="U90" s="141"/>
      <c r="AE90" s="141"/>
      <c r="AO90" s="141"/>
      <c r="AY90" s="141"/>
      <c r="AZ90" s="141"/>
      <c r="BI90" s="141"/>
      <c r="BS90" s="141"/>
      <c r="CC90" s="141"/>
      <c r="CM90" s="141"/>
      <c r="CW90" s="141"/>
      <c r="DG90" s="141"/>
      <c r="DQ90" s="141"/>
      <c r="EA90" s="141"/>
      <c r="EK90" s="141"/>
      <c r="EU90" s="141"/>
      <c r="FE90" s="141"/>
      <c r="FO90" s="141"/>
      <c r="FY90" s="141"/>
      <c r="GI90" s="141"/>
      <c r="GS90" s="141"/>
      <c r="HC90" s="141"/>
      <c r="HM90" s="141"/>
      <c r="HW90" s="141"/>
    </row>
    <row r="91" spans="1:231" s="3" customFormat="1" x14ac:dyDescent="0.25">
      <c r="A91" s="141"/>
      <c r="K91" s="141"/>
      <c r="U91" s="141"/>
      <c r="AE91" s="141"/>
      <c r="AO91" s="141"/>
      <c r="AY91" s="141"/>
      <c r="AZ91" s="141"/>
      <c r="BI91" s="141"/>
      <c r="BS91" s="141"/>
      <c r="CC91" s="141"/>
      <c r="CM91" s="141"/>
      <c r="CW91" s="141"/>
      <c r="DG91" s="141"/>
      <c r="DQ91" s="141"/>
      <c r="EA91" s="141"/>
      <c r="EK91" s="141"/>
      <c r="EU91" s="141"/>
      <c r="FE91" s="141"/>
      <c r="FO91" s="141"/>
      <c r="FY91" s="141"/>
      <c r="GI91" s="141"/>
      <c r="GS91" s="141"/>
      <c r="HC91" s="141"/>
      <c r="HM91" s="141"/>
      <c r="HW91" s="141"/>
    </row>
    <row r="92" spans="1:231" s="3" customFormat="1" x14ac:dyDescent="0.25">
      <c r="A92" s="141"/>
      <c r="K92" s="141"/>
      <c r="U92" s="141"/>
      <c r="AE92" s="141"/>
      <c r="AO92" s="141"/>
      <c r="AY92" s="141"/>
      <c r="AZ92" s="141"/>
      <c r="BI92" s="141"/>
      <c r="BS92" s="141"/>
      <c r="CC92" s="141"/>
      <c r="CM92" s="141"/>
      <c r="CW92" s="141"/>
      <c r="DG92" s="141"/>
      <c r="DQ92" s="141"/>
      <c r="EA92" s="141"/>
      <c r="EK92" s="141"/>
      <c r="EU92" s="141"/>
      <c r="FE92" s="141"/>
      <c r="FO92" s="141"/>
      <c r="FY92" s="141"/>
      <c r="GI92" s="141"/>
      <c r="GS92" s="141"/>
      <c r="HC92" s="141"/>
      <c r="HM92" s="141"/>
      <c r="HW92" s="141"/>
    </row>
    <row r="93" spans="1:231" s="3" customFormat="1" x14ac:dyDescent="0.25">
      <c r="A93" s="141"/>
      <c r="K93" s="141"/>
      <c r="U93" s="141"/>
      <c r="AE93" s="141"/>
      <c r="AO93" s="141"/>
      <c r="AY93" s="141"/>
      <c r="AZ93" s="141"/>
      <c r="BI93" s="141"/>
      <c r="BS93" s="141"/>
      <c r="CC93" s="141"/>
      <c r="CM93" s="141"/>
      <c r="CW93" s="141"/>
      <c r="DG93" s="141"/>
      <c r="DQ93" s="141"/>
      <c r="EA93" s="141"/>
      <c r="EK93" s="141"/>
      <c r="EU93" s="141"/>
      <c r="FE93" s="141"/>
      <c r="FO93" s="141"/>
      <c r="FY93" s="141"/>
      <c r="GI93" s="141"/>
      <c r="GS93" s="141"/>
      <c r="HC93" s="141"/>
      <c r="HM93" s="141"/>
      <c r="HW93" s="141"/>
    </row>
    <row r="94" spans="1:231" s="3" customFormat="1" x14ac:dyDescent="0.25">
      <c r="A94" s="141"/>
      <c r="K94" s="141"/>
      <c r="U94" s="141"/>
      <c r="AE94" s="141"/>
      <c r="AO94" s="141"/>
      <c r="AY94" s="141"/>
      <c r="AZ94" s="141"/>
      <c r="BI94" s="141"/>
      <c r="BS94" s="141"/>
      <c r="CC94" s="141"/>
      <c r="CM94" s="141"/>
      <c r="CW94" s="141"/>
      <c r="DG94" s="141"/>
      <c r="DQ94" s="141"/>
      <c r="EA94" s="141"/>
      <c r="EK94" s="141"/>
      <c r="EU94" s="141"/>
      <c r="FE94" s="141"/>
      <c r="FO94" s="141"/>
      <c r="FY94" s="141"/>
      <c r="GI94" s="141"/>
      <c r="GS94" s="141"/>
      <c r="HC94" s="141"/>
      <c r="HM94" s="141"/>
      <c r="HW94" s="141"/>
    </row>
    <row r="95" spans="1:231" s="3" customFormat="1" x14ac:dyDescent="0.25">
      <c r="A95" s="141"/>
      <c r="K95" s="141"/>
      <c r="U95" s="141"/>
      <c r="AE95" s="141"/>
      <c r="AO95" s="141"/>
      <c r="AY95" s="141"/>
      <c r="AZ95" s="141"/>
      <c r="BI95" s="141"/>
      <c r="BS95" s="141"/>
      <c r="CC95" s="141"/>
      <c r="CM95" s="141"/>
      <c r="CW95" s="141"/>
      <c r="DG95" s="141"/>
      <c r="DQ95" s="141"/>
      <c r="EA95" s="141"/>
      <c r="EK95" s="141"/>
      <c r="EU95" s="141"/>
      <c r="FE95" s="141"/>
      <c r="FO95" s="141"/>
      <c r="FY95" s="141"/>
      <c r="GI95" s="141"/>
      <c r="GS95" s="141"/>
      <c r="HC95" s="141"/>
      <c r="HM95" s="141"/>
      <c r="HW95" s="141"/>
    </row>
    <row r="96" spans="1:231" s="3" customFormat="1" x14ac:dyDescent="0.25">
      <c r="A96" s="141"/>
      <c r="K96" s="141"/>
      <c r="U96" s="141"/>
      <c r="AE96" s="141"/>
      <c r="AO96" s="141"/>
      <c r="AY96" s="141"/>
      <c r="AZ96" s="141"/>
      <c r="BI96" s="141"/>
      <c r="BS96" s="141"/>
      <c r="CC96" s="141"/>
      <c r="CM96" s="141"/>
      <c r="CW96" s="141"/>
      <c r="DG96" s="141"/>
      <c r="DQ96" s="141"/>
      <c r="EA96" s="141"/>
      <c r="EK96" s="141"/>
      <c r="EU96" s="141"/>
      <c r="FE96" s="141"/>
      <c r="FO96" s="141"/>
      <c r="FY96" s="141"/>
      <c r="GI96" s="141"/>
      <c r="GS96" s="141"/>
      <c r="HC96" s="141"/>
      <c r="HM96" s="141"/>
      <c r="HW96" s="141"/>
    </row>
    <row r="97" spans="1:231" s="3" customFormat="1" x14ac:dyDescent="0.25">
      <c r="A97" s="141"/>
      <c r="K97" s="141"/>
      <c r="U97" s="141"/>
      <c r="AE97" s="141"/>
      <c r="AO97" s="141"/>
      <c r="AY97" s="141"/>
      <c r="AZ97" s="141"/>
      <c r="BI97" s="141"/>
      <c r="BS97" s="141"/>
      <c r="CC97" s="141"/>
      <c r="CM97" s="141"/>
      <c r="CW97" s="141"/>
      <c r="DG97" s="141"/>
      <c r="DQ97" s="141"/>
      <c r="EA97" s="141"/>
      <c r="EK97" s="141"/>
      <c r="EU97" s="141"/>
      <c r="FE97" s="141"/>
      <c r="FO97" s="141"/>
      <c r="FY97" s="141"/>
      <c r="GI97" s="141"/>
      <c r="GS97" s="141"/>
      <c r="HC97" s="141"/>
      <c r="HM97" s="141"/>
      <c r="HW97" s="141"/>
    </row>
    <row r="98" spans="1:231" s="3" customFormat="1" x14ac:dyDescent="0.25">
      <c r="A98" s="141"/>
      <c r="K98" s="141"/>
      <c r="U98" s="141"/>
      <c r="AE98" s="141"/>
      <c r="AO98" s="141"/>
      <c r="AY98" s="141"/>
      <c r="AZ98" s="141"/>
      <c r="BI98" s="141"/>
      <c r="BS98" s="141"/>
      <c r="CC98" s="141"/>
      <c r="CM98" s="141"/>
      <c r="CW98" s="141"/>
      <c r="DG98" s="141"/>
      <c r="DQ98" s="141"/>
      <c r="EA98" s="141"/>
      <c r="EK98" s="141"/>
      <c r="EU98" s="141"/>
      <c r="FE98" s="141"/>
      <c r="FO98" s="141"/>
      <c r="FY98" s="141"/>
      <c r="GI98" s="141"/>
      <c r="GS98" s="141"/>
      <c r="HC98" s="141"/>
      <c r="HM98" s="141"/>
      <c r="HW98" s="141"/>
    </row>
    <row r="99" spans="1:231" s="3" customFormat="1" x14ac:dyDescent="0.25">
      <c r="A99" s="141"/>
      <c r="K99" s="141"/>
      <c r="U99" s="141"/>
      <c r="AE99" s="141"/>
      <c r="AO99" s="141"/>
      <c r="AY99" s="141"/>
      <c r="AZ99" s="141"/>
      <c r="BI99" s="141"/>
      <c r="BS99" s="141"/>
      <c r="CC99" s="141"/>
      <c r="CM99" s="141"/>
      <c r="CW99" s="141"/>
      <c r="DG99" s="141"/>
      <c r="DQ99" s="141"/>
      <c r="EA99" s="141"/>
      <c r="EK99" s="141"/>
      <c r="EU99" s="141"/>
      <c r="FE99" s="141"/>
      <c r="FO99" s="141"/>
      <c r="FY99" s="141"/>
      <c r="GI99" s="141"/>
      <c r="GS99" s="141"/>
      <c r="HC99" s="141"/>
      <c r="HM99" s="141"/>
      <c r="HW99" s="141"/>
    </row>
    <row r="100" spans="1:231" s="3" customFormat="1" x14ac:dyDescent="0.25">
      <c r="A100" s="141"/>
      <c r="K100" s="141"/>
      <c r="U100" s="141"/>
      <c r="AE100" s="141"/>
      <c r="AO100" s="141"/>
      <c r="AY100" s="141"/>
      <c r="AZ100" s="141"/>
      <c r="BI100" s="141"/>
      <c r="BS100" s="141"/>
      <c r="CC100" s="141"/>
      <c r="CM100" s="141"/>
      <c r="CW100" s="141"/>
      <c r="DG100" s="141"/>
      <c r="DQ100" s="141"/>
      <c r="EA100" s="141"/>
      <c r="EK100" s="141"/>
      <c r="EU100" s="141"/>
      <c r="FE100" s="141"/>
      <c r="FO100" s="141"/>
      <c r="FY100" s="141"/>
      <c r="GI100" s="141"/>
      <c r="GS100" s="141"/>
      <c r="HC100" s="141"/>
      <c r="HM100" s="141"/>
      <c r="HW100" s="141"/>
    </row>
    <row r="101" spans="1:231" s="3" customFormat="1" x14ac:dyDescent="0.25">
      <c r="A101" s="141"/>
      <c r="K101" s="141"/>
      <c r="U101" s="141"/>
      <c r="AE101" s="141"/>
      <c r="AO101" s="141"/>
      <c r="AY101" s="141"/>
      <c r="AZ101" s="141"/>
      <c r="BI101" s="141"/>
      <c r="BS101" s="141"/>
      <c r="CC101" s="141"/>
      <c r="CM101" s="141"/>
      <c r="CW101" s="141"/>
      <c r="DG101" s="141"/>
      <c r="DQ101" s="141"/>
      <c r="EA101" s="141"/>
      <c r="EK101" s="141"/>
      <c r="EU101" s="141"/>
      <c r="FE101" s="141"/>
      <c r="FO101" s="141"/>
      <c r="FY101" s="141"/>
      <c r="GI101" s="141"/>
      <c r="GS101" s="141"/>
      <c r="HC101" s="141"/>
      <c r="HM101" s="141"/>
      <c r="HW101" s="141"/>
    </row>
    <row r="102" spans="1:231" s="3" customFormat="1" x14ac:dyDescent="0.25">
      <c r="A102" s="141"/>
      <c r="K102" s="141"/>
      <c r="U102" s="141"/>
      <c r="AE102" s="141"/>
      <c r="AO102" s="141"/>
      <c r="AY102" s="141"/>
      <c r="AZ102" s="141"/>
      <c r="BI102" s="141"/>
      <c r="BS102" s="141"/>
      <c r="CC102" s="141"/>
      <c r="CM102" s="141"/>
      <c r="CW102" s="141"/>
      <c r="DG102" s="141"/>
      <c r="DQ102" s="141"/>
      <c r="EA102" s="141"/>
      <c r="EK102" s="141"/>
      <c r="EU102" s="141"/>
      <c r="FE102" s="141"/>
      <c r="FO102" s="141"/>
      <c r="FY102" s="141"/>
      <c r="GI102" s="141"/>
      <c r="GS102" s="141"/>
      <c r="HC102" s="141"/>
      <c r="HM102" s="141"/>
      <c r="HW102" s="141"/>
    </row>
    <row r="103" spans="1:231" s="3" customFormat="1" x14ac:dyDescent="0.25">
      <c r="A103" s="141"/>
      <c r="K103" s="141"/>
      <c r="U103" s="141"/>
      <c r="AE103" s="141"/>
      <c r="AO103" s="141"/>
      <c r="AY103" s="141"/>
      <c r="AZ103" s="141"/>
      <c r="BI103" s="141"/>
      <c r="BS103" s="141"/>
      <c r="CC103" s="141"/>
      <c r="CM103" s="141"/>
      <c r="CW103" s="141"/>
      <c r="DG103" s="141"/>
      <c r="DQ103" s="141"/>
      <c r="EA103" s="141"/>
      <c r="EK103" s="141"/>
      <c r="EU103" s="141"/>
      <c r="FE103" s="141"/>
      <c r="FO103" s="141"/>
      <c r="FY103" s="141"/>
      <c r="GI103" s="141"/>
      <c r="GS103" s="141"/>
      <c r="HC103" s="141"/>
      <c r="HM103" s="141"/>
      <c r="HW103" s="141"/>
    </row>
    <row r="104" spans="1:231" s="3" customFormat="1" x14ac:dyDescent="0.25">
      <c r="A104" s="141"/>
      <c r="K104" s="141"/>
      <c r="U104" s="141"/>
      <c r="AE104" s="141"/>
      <c r="AO104" s="141"/>
      <c r="AY104" s="141"/>
      <c r="AZ104" s="141"/>
      <c r="BI104" s="141"/>
      <c r="BS104" s="141"/>
      <c r="CC104" s="141"/>
      <c r="CM104" s="141"/>
      <c r="CW104" s="141"/>
      <c r="DG104" s="141"/>
      <c r="DQ104" s="141"/>
      <c r="EA104" s="141"/>
      <c r="EK104" s="141"/>
      <c r="EU104" s="141"/>
      <c r="FE104" s="141"/>
      <c r="FO104" s="141"/>
      <c r="FY104" s="141"/>
      <c r="GI104" s="141"/>
      <c r="GS104" s="141"/>
      <c r="HC104" s="141"/>
      <c r="HM104" s="141"/>
      <c r="HW104" s="141"/>
    </row>
    <row r="105" spans="1:231" s="3" customFormat="1" x14ac:dyDescent="0.25">
      <c r="A105" s="141"/>
      <c r="K105" s="141"/>
      <c r="U105" s="141"/>
      <c r="AE105" s="141"/>
      <c r="AO105" s="141"/>
      <c r="AY105" s="141"/>
      <c r="AZ105" s="141"/>
      <c r="BI105" s="141"/>
      <c r="BS105" s="141"/>
      <c r="CC105" s="141"/>
      <c r="CM105" s="141"/>
      <c r="CW105" s="141"/>
      <c r="DG105" s="141"/>
      <c r="DQ105" s="141"/>
      <c r="EA105" s="141"/>
      <c r="EK105" s="141"/>
      <c r="EU105" s="141"/>
      <c r="FE105" s="141"/>
      <c r="FO105" s="141"/>
      <c r="FY105" s="141"/>
      <c r="GI105" s="141"/>
      <c r="GS105" s="141"/>
      <c r="HC105" s="141"/>
      <c r="HM105" s="141"/>
      <c r="HW105" s="141"/>
    </row>
    <row r="106" spans="1:231" s="3" customFormat="1" x14ac:dyDescent="0.25">
      <c r="A106" s="141"/>
      <c r="K106" s="141"/>
      <c r="U106" s="141"/>
      <c r="AE106" s="141"/>
      <c r="AO106" s="141"/>
      <c r="AY106" s="141"/>
      <c r="AZ106" s="141"/>
      <c r="BI106" s="141"/>
      <c r="BS106" s="141"/>
      <c r="CC106" s="141"/>
      <c r="CM106" s="141"/>
      <c r="CW106" s="141"/>
      <c r="DG106" s="141"/>
      <c r="DQ106" s="141"/>
      <c r="EA106" s="141"/>
      <c r="EK106" s="141"/>
      <c r="EU106" s="141"/>
      <c r="FE106" s="141"/>
      <c r="FO106" s="141"/>
      <c r="FY106" s="141"/>
      <c r="GI106" s="141"/>
      <c r="GS106" s="141"/>
      <c r="HC106" s="141"/>
      <c r="HM106" s="141"/>
      <c r="HW106" s="141"/>
    </row>
    <row r="107" spans="1:231" s="3" customFormat="1" x14ac:dyDescent="0.25">
      <c r="A107" s="141"/>
      <c r="K107" s="141"/>
      <c r="U107" s="141"/>
      <c r="AE107" s="141"/>
      <c r="AO107" s="141"/>
      <c r="AY107" s="141"/>
      <c r="AZ107" s="141"/>
      <c r="BI107" s="141"/>
      <c r="BS107" s="141"/>
      <c r="CC107" s="141"/>
      <c r="CM107" s="141"/>
      <c r="CW107" s="141"/>
      <c r="DG107" s="141"/>
      <c r="DQ107" s="141"/>
      <c r="EA107" s="141"/>
      <c r="EK107" s="141"/>
      <c r="EU107" s="141"/>
      <c r="FE107" s="141"/>
      <c r="FO107" s="141"/>
      <c r="FY107" s="141"/>
      <c r="GI107" s="141"/>
      <c r="GS107" s="141"/>
      <c r="HC107" s="141"/>
      <c r="HM107" s="141"/>
      <c r="HW107" s="141"/>
    </row>
    <row r="108" spans="1:231" s="3" customFormat="1" x14ac:dyDescent="0.25">
      <c r="A108" s="141"/>
      <c r="K108" s="141"/>
      <c r="U108" s="141"/>
      <c r="AE108" s="141"/>
      <c r="AO108" s="141"/>
      <c r="AY108" s="141"/>
      <c r="AZ108" s="141"/>
      <c r="BI108" s="141"/>
      <c r="BS108" s="141"/>
      <c r="CC108" s="141"/>
      <c r="CM108" s="141"/>
      <c r="CW108" s="141"/>
      <c r="DG108" s="141"/>
      <c r="DQ108" s="141"/>
      <c r="EA108" s="141"/>
      <c r="EK108" s="141"/>
      <c r="EU108" s="141"/>
      <c r="FE108" s="141"/>
      <c r="FO108" s="141"/>
      <c r="FY108" s="141"/>
      <c r="GI108" s="141"/>
      <c r="GS108" s="141"/>
      <c r="HC108" s="141"/>
      <c r="HM108" s="141"/>
      <c r="HW108" s="141"/>
    </row>
    <row r="109" spans="1:231" s="3" customFormat="1" x14ac:dyDescent="0.25">
      <c r="A109" s="141"/>
      <c r="K109" s="141"/>
      <c r="U109" s="141"/>
      <c r="AE109" s="141"/>
      <c r="AO109" s="141"/>
      <c r="AY109" s="141"/>
      <c r="AZ109" s="141"/>
      <c r="BI109" s="141"/>
      <c r="BS109" s="141"/>
      <c r="CC109" s="141"/>
      <c r="CM109" s="141"/>
      <c r="CW109" s="141"/>
      <c r="DG109" s="141"/>
      <c r="DQ109" s="141"/>
      <c r="EA109" s="141"/>
      <c r="EK109" s="141"/>
      <c r="EU109" s="141"/>
      <c r="FE109" s="141"/>
      <c r="FO109" s="141"/>
      <c r="FY109" s="141"/>
      <c r="GI109" s="141"/>
      <c r="GS109" s="141"/>
      <c r="HC109" s="141"/>
      <c r="HM109" s="141"/>
      <c r="HW109" s="141"/>
    </row>
    <row r="110" spans="1:231" s="3" customFormat="1" x14ac:dyDescent="0.25">
      <c r="A110" s="141"/>
      <c r="K110" s="141"/>
      <c r="U110" s="141"/>
      <c r="AE110" s="141"/>
      <c r="AO110" s="141"/>
      <c r="AY110" s="141"/>
      <c r="AZ110" s="141"/>
      <c r="BI110" s="141"/>
      <c r="BS110" s="141"/>
      <c r="CC110" s="141"/>
      <c r="CM110" s="141"/>
      <c r="CW110" s="141"/>
      <c r="DG110" s="141"/>
      <c r="DQ110" s="141"/>
      <c r="EA110" s="141"/>
      <c r="EK110" s="141"/>
      <c r="EU110" s="141"/>
      <c r="FE110" s="141"/>
      <c r="FO110" s="141"/>
      <c r="FY110" s="141"/>
      <c r="GI110" s="141"/>
      <c r="GS110" s="141"/>
      <c r="HC110" s="141"/>
      <c r="HM110" s="141"/>
      <c r="HW110" s="141"/>
    </row>
    <row r="111" spans="1:231" s="3" customFormat="1" x14ac:dyDescent="0.25">
      <c r="A111" s="141"/>
      <c r="K111" s="141"/>
      <c r="U111" s="141"/>
      <c r="AE111" s="141"/>
      <c r="AO111" s="141"/>
      <c r="AY111" s="141"/>
      <c r="AZ111" s="141"/>
      <c r="BI111" s="141"/>
      <c r="BS111" s="141"/>
      <c r="CC111" s="141"/>
      <c r="CM111" s="141"/>
      <c r="CW111" s="141"/>
      <c r="DG111" s="141"/>
      <c r="DQ111" s="141"/>
      <c r="EA111" s="141"/>
      <c r="EK111" s="141"/>
      <c r="EU111" s="141"/>
      <c r="FE111" s="141"/>
      <c r="FO111" s="141"/>
      <c r="FY111" s="141"/>
      <c r="GI111" s="141"/>
      <c r="GS111" s="141"/>
      <c r="HC111" s="141"/>
      <c r="HM111" s="141"/>
      <c r="HW111" s="141"/>
    </row>
    <row r="112" spans="1:231" s="3" customFormat="1" x14ac:dyDescent="0.25">
      <c r="A112" s="141"/>
      <c r="K112" s="141"/>
      <c r="U112" s="141"/>
      <c r="AE112" s="141"/>
      <c r="AO112" s="141"/>
      <c r="AY112" s="141"/>
      <c r="AZ112" s="141"/>
      <c r="BI112" s="141"/>
      <c r="BS112" s="141"/>
      <c r="CC112" s="141"/>
      <c r="CM112" s="141"/>
      <c r="CW112" s="141"/>
      <c r="DG112" s="141"/>
      <c r="DQ112" s="141"/>
      <c r="EA112" s="141"/>
      <c r="EK112" s="141"/>
      <c r="EU112" s="141"/>
      <c r="FE112" s="141"/>
      <c r="FO112" s="141"/>
      <c r="FY112" s="141"/>
      <c r="GI112" s="141"/>
      <c r="GS112" s="141"/>
      <c r="HC112" s="141"/>
      <c r="HM112" s="141"/>
      <c r="HW112" s="141"/>
    </row>
    <row r="113" spans="1:231" s="3" customFormat="1" x14ac:dyDescent="0.25">
      <c r="A113" s="141"/>
      <c r="K113" s="141"/>
      <c r="U113" s="141"/>
      <c r="AE113" s="141"/>
      <c r="AO113" s="141"/>
      <c r="AY113" s="141"/>
      <c r="AZ113" s="141"/>
      <c r="BI113" s="141"/>
      <c r="BS113" s="141"/>
      <c r="CC113" s="141"/>
      <c r="CM113" s="141"/>
      <c r="CW113" s="141"/>
      <c r="DG113" s="141"/>
      <c r="DQ113" s="141"/>
      <c r="EA113" s="141"/>
      <c r="EK113" s="141"/>
      <c r="EU113" s="141"/>
      <c r="FE113" s="141"/>
      <c r="FO113" s="141"/>
      <c r="FY113" s="141"/>
      <c r="GI113" s="141"/>
      <c r="GS113" s="141"/>
      <c r="HC113" s="141"/>
      <c r="HM113" s="141"/>
      <c r="HW113" s="141"/>
    </row>
    <row r="114" spans="1:231" s="3" customFormat="1" x14ac:dyDescent="0.25">
      <c r="A114" s="141"/>
      <c r="K114" s="141"/>
      <c r="U114" s="141"/>
      <c r="AE114" s="141"/>
      <c r="AO114" s="141"/>
      <c r="AY114" s="141"/>
      <c r="AZ114" s="141"/>
      <c r="BI114" s="141"/>
      <c r="BS114" s="141"/>
      <c r="CC114" s="141"/>
      <c r="CM114" s="141"/>
      <c r="CW114" s="141"/>
      <c r="DG114" s="141"/>
      <c r="DQ114" s="141"/>
      <c r="EA114" s="141"/>
      <c r="EK114" s="141"/>
      <c r="EU114" s="141"/>
      <c r="FE114" s="141"/>
      <c r="FO114" s="141"/>
      <c r="FY114" s="141"/>
      <c r="GI114" s="141"/>
      <c r="GS114" s="141"/>
      <c r="HC114" s="141"/>
      <c r="HM114" s="141"/>
      <c r="HW114" s="141"/>
    </row>
    <row r="115" spans="1:231" s="3" customFormat="1" x14ac:dyDescent="0.25">
      <c r="A115" s="141"/>
      <c r="K115" s="141"/>
      <c r="U115" s="141"/>
      <c r="AE115" s="141"/>
      <c r="AO115" s="141"/>
      <c r="AY115" s="141"/>
      <c r="AZ115" s="141"/>
      <c r="BI115" s="141"/>
      <c r="BS115" s="141"/>
      <c r="CC115" s="141"/>
      <c r="CM115" s="141"/>
      <c r="CW115" s="141"/>
      <c r="DG115" s="141"/>
      <c r="DQ115" s="141"/>
      <c r="EA115" s="141"/>
      <c r="EK115" s="141"/>
      <c r="EU115" s="141"/>
      <c r="FE115" s="141"/>
      <c r="FO115" s="141"/>
      <c r="FY115" s="141"/>
      <c r="GI115" s="141"/>
      <c r="GS115" s="141"/>
      <c r="HC115" s="141"/>
      <c r="HM115" s="141"/>
      <c r="HW115" s="141"/>
    </row>
    <row r="116" spans="1:231" s="3" customFormat="1" x14ac:dyDescent="0.25">
      <c r="A116" s="141"/>
      <c r="K116" s="141"/>
      <c r="U116" s="141"/>
      <c r="AE116" s="141"/>
      <c r="AO116" s="141"/>
      <c r="AY116" s="141"/>
      <c r="AZ116" s="141"/>
      <c r="BI116" s="141"/>
      <c r="BS116" s="141"/>
      <c r="CC116" s="141"/>
      <c r="CM116" s="141"/>
      <c r="CW116" s="141"/>
      <c r="DG116" s="141"/>
      <c r="DQ116" s="141"/>
      <c r="EA116" s="141"/>
      <c r="EK116" s="141"/>
      <c r="EU116" s="141"/>
      <c r="FE116" s="141"/>
      <c r="FO116" s="141"/>
      <c r="FY116" s="141"/>
      <c r="GI116" s="141"/>
      <c r="GS116" s="141"/>
      <c r="HC116" s="141"/>
      <c r="HM116" s="141"/>
      <c r="HW116" s="141"/>
    </row>
    <row r="117" spans="1:231" s="3" customFormat="1" x14ac:dyDescent="0.25">
      <c r="A117" s="141"/>
      <c r="K117" s="141"/>
      <c r="U117" s="141"/>
      <c r="AE117" s="141"/>
      <c r="AO117" s="141"/>
      <c r="AY117" s="141"/>
      <c r="AZ117" s="141"/>
      <c r="BI117" s="141"/>
      <c r="BS117" s="141"/>
      <c r="CC117" s="141"/>
      <c r="CM117" s="141"/>
      <c r="CW117" s="141"/>
      <c r="DG117" s="141"/>
      <c r="DQ117" s="141"/>
      <c r="EA117" s="141"/>
      <c r="EK117" s="141"/>
      <c r="EU117" s="141"/>
      <c r="FE117" s="141"/>
      <c r="FO117" s="141"/>
      <c r="FY117" s="141"/>
      <c r="GI117" s="141"/>
      <c r="GS117" s="141"/>
      <c r="HC117" s="141"/>
      <c r="HM117" s="141"/>
      <c r="HW117" s="141"/>
    </row>
    <row r="118" spans="1:231" s="3" customFormat="1" x14ac:dyDescent="0.25">
      <c r="A118" s="141"/>
      <c r="K118" s="141"/>
      <c r="U118" s="141"/>
      <c r="AE118" s="141"/>
      <c r="AO118" s="141"/>
      <c r="AY118" s="141"/>
      <c r="AZ118" s="141"/>
      <c r="BI118" s="141"/>
      <c r="BS118" s="141"/>
      <c r="CC118" s="141"/>
      <c r="CM118" s="141"/>
      <c r="CW118" s="141"/>
      <c r="DG118" s="141"/>
      <c r="DQ118" s="141"/>
      <c r="EA118" s="141"/>
      <c r="EK118" s="141"/>
      <c r="EU118" s="141"/>
      <c r="FE118" s="141"/>
      <c r="FO118" s="141"/>
      <c r="FY118" s="141"/>
      <c r="GI118" s="141"/>
      <c r="GS118" s="141"/>
      <c r="HC118" s="141"/>
      <c r="HM118" s="141"/>
      <c r="HW118" s="141"/>
    </row>
    <row r="119" spans="1:231" s="3" customFormat="1" x14ac:dyDescent="0.25">
      <c r="A119" s="141"/>
      <c r="K119" s="141"/>
      <c r="U119" s="141"/>
      <c r="AE119" s="141"/>
      <c r="AO119" s="141"/>
      <c r="AY119" s="141"/>
      <c r="AZ119" s="141"/>
      <c r="BI119" s="141"/>
      <c r="BS119" s="141"/>
      <c r="CC119" s="141"/>
      <c r="CM119" s="141"/>
      <c r="CW119" s="141"/>
      <c r="DG119" s="141"/>
      <c r="DQ119" s="141"/>
      <c r="EA119" s="141"/>
      <c r="EK119" s="141"/>
      <c r="EU119" s="141"/>
      <c r="FE119" s="141"/>
      <c r="FO119" s="141"/>
      <c r="FY119" s="141"/>
      <c r="GI119" s="141"/>
      <c r="GS119" s="141"/>
      <c r="HC119" s="141"/>
      <c r="HM119" s="141"/>
      <c r="HW119" s="141"/>
    </row>
    <row r="120" spans="1:231" s="3" customFormat="1" x14ac:dyDescent="0.25">
      <c r="A120" s="141"/>
      <c r="K120" s="141"/>
      <c r="U120" s="141"/>
      <c r="AE120" s="141"/>
      <c r="AO120" s="141"/>
      <c r="AY120" s="141"/>
      <c r="AZ120" s="141"/>
      <c r="BI120" s="141"/>
      <c r="BS120" s="141"/>
      <c r="CC120" s="141"/>
      <c r="CM120" s="141"/>
      <c r="CW120" s="141"/>
      <c r="DG120" s="141"/>
      <c r="DQ120" s="141"/>
      <c r="EA120" s="141"/>
      <c r="EK120" s="141"/>
      <c r="EU120" s="141"/>
      <c r="FE120" s="141"/>
      <c r="FO120" s="141"/>
      <c r="FY120" s="141"/>
      <c r="GI120" s="141"/>
      <c r="GS120" s="141"/>
      <c r="HC120" s="141"/>
      <c r="HM120" s="141"/>
      <c r="HW120" s="141"/>
    </row>
    <row r="121" spans="1:231" s="3" customFormat="1" x14ac:dyDescent="0.25">
      <c r="A121" s="141"/>
      <c r="K121" s="141"/>
      <c r="U121" s="141"/>
      <c r="AE121" s="141"/>
      <c r="AO121" s="141"/>
      <c r="AY121" s="141"/>
      <c r="AZ121" s="141"/>
      <c r="BI121" s="141"/>
      <c r="BS121" s="141"/>
      <c r="CC121" s="141"/>
      <c r="CM121" s="141"/>
      <c r="CW121" s="141"/>
      <c r="DG121" s="141"/>
      <c r="DQ121" s="141"/>
      <c r="EA121" s="141"/>
      <c r="EK121" s="141"/>
      <c r="EU121" s="141"/>
      <c r="FE121" s="141"/>
      <c r="FO121" s="141"/>
      <c r="FY121" s="141"/>
      <c r="GI121" s="141"/>
      <c r="GS121" s="141"/>
      <c r="HC121" s="141"/>
      <c r="HM121" s="141"/>
      <c r="HW121" s="141"/>
    </row>
    <row r="122" spans="1:231" s="3" customFormat="1" x14ac:dyDescent="0.25">
      <c r="A122" s="141"/>
      <c r="K122" s="141"/>
      <c r="U122" s="141"/>
      <c r="AE122" s="141"/>
      <c r="AO122" s="141"/>
      <c r="AY122" s="141"/>
      <c r="AZ122" s="141"/>
      <c r="BI122" s="141"/>
      <c r="BS122" s="141"/>
      <c r="CC122" s="141"/>
      <c r="CM122" s="141"/>
      <c r="CW122" s="141"/>
      <c r="DG122" s="141"/>
      <c r="DQ122" s="141"/>
      <c r="EA122" s="141"/>
      <c r="EK122" s="141"/>
      <c r="EU122" s="141"/>
      <c r="FE122" s="141"/>
      <c r="FO122" s="141"/>
      <c r="FY122" s="141"/>
      <c r="GI122" s="141"/>
      <c r="GS122" s="141"/>
      <c r="HC122" s="141"/>
      <c r="HM122" s="141"/>
      <c r="HW122" s="141"/>
    </row>
    <row r="123" spans="1:231" s="3" customFormat="1" x14ac:dyDescent="0.25">
      <c r="A123" s="141"/>
      <c r="K123" s="141"/>
      <c r="U123" s="141"/>
      <c r="AE123" s="141"/>
      <c r="AO123" s="141"/>
      <c r="AY123" s="141"/>
      <c r="AZ123" s="141"/>
      <c r="BI123" s="141"/>
      <c r="BS123" s="141"/>
      <c r="CC123" s="141"/>
      <c r="CM123" s="141"/>
      <c r="CW123" s="141"/>
      <c r="DG123" s="141"/>
      <c r="DQ123" s="141"/>
      <c r="EA123" s="141"/>
      <c r="EK123" s="141"/>
      <c r="EU123" s="141"/>
      <c r="FE123" s="141"/>
      <c r="FO123" s="141"/>
      <c r="FY123" s="141"/>
      <c r="GI123" s="141"/>
      <c r="GS123" s="141"/>
      <c r="HC123" s="141"/>
      <c r="HM123" s="141"/>
      <c r="HW123" s="141"/>
    </row>
    <row r="124" spans="1:231" s="3" customFormat="1" x14ac:dyDescent="0.25">
      <c r="A124" s="141"/>
      <c r="K124" s="141"/>
      <c r="U124" s="141"/>
      <c r="AE124" s="141"/>
      <c r="AO124" s="141"/>
      <c r="AY124" s="141"/>
      <c r="AZ124" s="141"/>
      <c r="BI124" s="141"/>
      <c r="BS124" s="141"/>
      <c r="CC124" s="141"/>
      <c r="CM124" s="141"/>
      <c r="CW124" s="141"/>
      <c r="DG124" s="141"/>
      <c r="DQ124" s="141"/>
      <c r="EA124" s="141"/>
      <c r="EK124" s="141"/>
      <c r="EU124" s="141"/>
      <c r="FE124" s="141"/>
      <c r="FO124" s="141"/>
      <c r="FY124" s="141"/>
      <c r="GI124" s="141"/>
      <c r="GS124" s="141"/>
      <c r="HC124" s="141"/>
      <c r="HM124" s="141"/>
      <c r="HW124" s="141"/>
    </row>
    <row r="125" spans="1:231" s="3" customFormat="1" x14ac:dyDescent="0.25">
      <c r="A125" s="141"/>
      <c r="K125" s="141"/>
      <c r="U125" s="141"/>
      <c r="AE125" s="141"/>
      <c r="AO125" s="141"/>
      <c r="AY125" s="141"/>
      <c r="AZ125" s="141"/>
      <c r="BI125" s="141"/>
      <c r="BS125" s="141"/>
      <c r="CC125" s="141"/>
      <c r="CM125" s="141"/>
      <c r="CW125" s="141"/>
      <c r="DG125" s="141"/>
      <c r="DQ125" s="141"/>
      <c r="EA125" s="141"/>
      <c r="EK125" s="141"/>
      <c r="EU125" s="141"/>
      <c r="FE125" s="141"/>
      <c r="FO125" s="141"/>
      <c r="FY125" s="141"/>
      <c r="GI125" s="141"/>
      <c r="GS125" s="141"/>
      <c r="HC125" s="141"/>
      <c r="HM125" s="141"/>
      <c r="HW125" s="141"/>
    </row>
    <row r="126" spans="1:231" s="3" customFormat="1" x14ac:dyDescent="0.25">
      <c r="A126" s="141"/>
      <c r="K126" s="141"/>
      <c r="U126" s="141"/>
      <c r="AE126" s="141"/>
      <c r="AO126" s="141"/>
      <c r="AY126" s="141"/>
      <c r="AZ126" s="141"/>
      <c r="BI126" s="141"/>
      <c r="BS126" s="141"/>
      <c r="CC126" s="141"/>
      <c r="CM126" s="141"/>
      <c r="CW126" s="141"/>
      <c r="DG126" s="141"/>
      <c r="DQ126" s="141"/>
      <c r="EA126" s="141"/>
      <c r="EK126" s="141"/>
      <c r="EU126" s="141"/>
      <c r="FE126" s="141"/>
      <c r="FO126" s="141"/>
      <c r="FY126" s="141"/>
      <c r="GI126" s="141"/>
      <c r="GS126" s="141"/>
      <c r="HC126" s="141"/>
      <c r="HM126" s="141"/>
      <c r="HW126" s="141"/>
    </row>
    <row r="127" spans="1:231" s="3" customFormat="1" x14ac:dyDescent="0.25">
      <c r="A127" s="141"/>
      <c r="K127" s="141"/>
      <c r="U127" s="141"/>
      <c r="AE127" s="141"/>
      <c r="AO127" s="141"/>
      <c r="AY127" s="141"/>
      <c r="AZ127" s="141"/>
      <c r="BI127" s="141"/>
      <c r="BS127" s="141"/>
      <c r="CC127" s="141"/>
      <c r="CM127" s="141"/>
      <c r="CW127" s="141"/>
      <c r="DG127" s="141"/>
      <c r="DQ127" s="141"/>
      <c r="EA127" s="141"/>
      <c r="EK127" s="141"/>
      <c r="EU127" s="141"/>
      <c r="FE127" s="141"/>
      <c r="FO127" s="141"/>
      <c r="FY127" s="141"/>
      <c r="GI127" s="141"/>
      <c r="GS127" s="141"/>
      <c r="HC127" s="141"/>
      <c r="HM127" s="141"/>
      <c r="HW127" s="141"/>
    </row>
    <row r="128" spans="1:231" s="3" customFormat="1" x14ac:dyDescent="0.25">
      <c r="A128" s="141"/>
      <c r="K128" s="141"/>
      <c r="U128" s="141"/>
      <c r="AE128" s="141"/>
      <c r="AO128" s="141"/>
      <c r="AY128" s="141"/>
      <c r="AZ128" s="141"/>
      <c r="BI128" s="141"/>
      <c r="BS128" s="141"/>
      <c r="CC128" s="141"/>
      <c r="CM128" s="141"/>
      <c r="CW128" s="141"/>
      <c r="DG128" s="141"/>
      <c r="DQ128" s="141"/>
      <c r="EA128" s="141"/>
      <c r="EK128" s="141"/>
      <c r="EU128" s="141"/>
      <c r="FE128" s="141"/>
      <c r="FO128" s="141"/>
      <c r="FY128" s="141"/>
      <c r="GI128" s="141"/>
      <c r="GS128" s="141"/>
      <c r="HC128" s="141"/>
      <c r="HM128" s="141"/>
      <c r="HW128" s="141"/>
    </row>
    <row r="129" spans="1:231" s="3" customFormat="1" x14ac:dyDescent="0.25">
      <c r="A129" s="141"/>
      <c r="K129" s="141"/>
      <c r="U129" s="141"/>
      <c r="AE129" s="141"/>
      <c r="AO129" s="141"/>
      <c r="AY129" s="141"/>
      <c r="AZ129" s="141"/>
      <c r="BI129" s="141"/>
      <c r="BS129" s="141"/>
      <c r="CC129" s="141"/>
      <c r="CM129" s="141"/>
      <c r="CW129" s="141"/>
      <c r="DG129" s="141"/>
      <c r="DQ129" s="141"/>
      <c r="EA129" s="141"/>
      <c r="EK129" s="141"/>
      <c r="EU129" s="141"/>
      <c r="FE129" s="141"/>
      <c r="FO129" s="141"/>
      <c r="FY129" s="141"/>
      <c r="GI129" s="141"/>
      <c r="GS129" s="141"/>
      <c r="HC129" s="141"/>
      <c r="HM129" s="141"/>
      <c r="HW129" s="141"/>
    </row>
    <row r="130" spans="1:231" s="3" customFormat="1" x14ac:dyDescent="0.25">
      <c r="A130" s="141"/>
      <c r="K130" s="141"/>
      <c r="U130" s="141"/>
      <c r="AE130" s="141"/>
      <c r="AO130" s="141"/>
      <c r="AY130" s="141"/>
      <c r="AZ130" s="141"/>
      <c r="BI130" s="141"/>
      <c r="BS130" s="141"/>
      <c r="CC130" s="141"/>
      <c r="CM130" s="141"/>
      <c r="CW130" s="141"/>
      <c r="DG130" s="141"/>
      <c r="DQ130" s="141"/>
      <c r="EA130" s="141"/>
      <c r="EK130" s="141"/>
      <c r="EU130" s="141"/>
      <c r="FE130" s="141"/>
      <c r="FO130" s="141"/>
      <c r="FY130" s="141"/>
      <c r="GI130" s="141"/>
      <c r="GS130" s="141"/>
      <c r="HC130" s="141"/>
      <c r="HM130" s="141"/>
      <c r="HW130" s="141"/>
    </row>
    <row r="131" spans="1:231" s="3" customFormat="1" x14ac:dyDescent="0.25">
      <c r="A131" s="141"/>
      <c r="K131" s="141"/>
      <c r="U131" s="141"/>
      <c r="AE131" s="141"/>
      <c r="AO131" s="141"/>
      <c r="AY131" s="141"/>
      <c r="AZ131" s="141"/>
      <c r="BI131" s="141"/>
      <c r="BS131" s="141"/>
      <c r="CC131" s="141"/>
      <c r="CM131" s="141"/>
      <c r="CW131" s="141"/>
      <c r="DG131" s="141"/>
      <c r="DQ131" s="141"/>
      <c r="EA131" s="141"/>
      <c r="EK131" s="141"/>
      <c r="EU131" s="141"/>
      <c r="FE131" s="141"/>
      <c r="FO131" s="141"/>
      <c r="FY131" s="141"/>
      <c r="GI131" s="141"/>
      <c r="GS131" s="141"/>
      <c r="HC131" s="141"/>
      <c r="HM131" s="141"/>
      <c r="HW131" s="141"/>
    </row>
    <row r="132" spans="1:231" s="3" customFormat="1" x14ac:dyDescent="0.25">
      <c r="A132" s="141"/>
      <c r="K132" s="141"/>
      <c r="U132" s="141"/>
      <c r="AE132" s="141"/>
      <c r="AO132" s="141"/>
      <c r="AY132" s="141"/>
      <c r="AZ132" s="141"/>
      <c r="BI132" s="141"/>
      <c r="BS132" s="141"/>
      <c r="CC132" s="141"/>
      <c r="CM132" s="141"/>
      <c r="CW132" s="141"/>
      <c r="DG132" s="141"/>
      <c r="DQ132" s="141"/>
      <c r="EA132" s="141"/>
      <c r="EK132" s="141"/>
      <c r="EU132" s="141"/>
      <c r="FE132" s="141"/>
      <c r="FO132" s="141"/>
      <c r="FY132" s="141"/>
      <c r="GI132" s="141"/>
      <c r="GS132" s="141"/>
      <c r="HC132" s="141"/>
      <c r="HM132" s="141"/>
      <c r="HW132" s="141"/>
    </row>
    <row r="133" spans="1:231" s="3" customFormat="1" x14ac:dyDescent="0.25">
      <c r="A133" s="141"/>
      <c r="K133" s="141"/>
      <c r="U133" s="141"/>
      <c r="AE133" s="141"/>
      <c r="AO133" s="141"/>
      <c r="AY133" s="141"/>
      <c r="AZ133" s="141"/>
      <c r="BI133" s="141"/>
      <c r="BS133" s="141"/>
      <c r="CC133" s="141"/>
      <c r="CM133" s="141"/>
      <c r="CW133" s="141"/>
      <c r="DG133" s="141"/>
      <c r="DQ133" s="141"/>
      <c r="EA133" s="141"/>
      <c r="EK133" s="141"/>
      <c r="EU133" s="141"/>
      <c r="FE133" s="141"/>
      <c r="FO133" s="141"/>
      <c r="FY133" s="141"/>
      <c r="GI133" s="141"/>
      <c r="GS133" s="141"/>
      <c r="HC133" s="141"/>
      <c r="HM133" s="141"/>
      <c r="HW133" s="141"/>
    </row>
    <row r="134" spans="1:231" s="3" customFormat="1" x14ac:dyDescent="0.25">
      <c r="A134" s="141"/>
      <c r="K134" s="141"/>
      <c r="U134" s="141"/>
      <c r="AE134" s="141"/>
      <c r="AO134" s="141"/>
      <c r="AY134" s="141"/>
      <c r="AZ134" s="141"/>
      <c r="BI134" s="141"/>
      <c r="BS134" s="141"/>
      <c r="CC134" s="141"/>
      <c r="CM134" s="141"/>
      <c r="CW134" s="141"/>
      <c r="DG134" s="141"/>
      <c r="DQ134" s="141"/>
      <c r="EA134" s="141"/>
      <c r="EK134" s="141"/>
      <c r="EU134" s="141"/>
      <c r="FE134" s="141"/>
      <c r="FO134" s="141"/>
      <c r="FY134" s="141"/>
      <c r="GI134" s="141"/>
      <c r="GS134" s="141"/>
      <c r="HC134" s="141"/>
      <c r="HM134" s="141"/>
      <c r="HW134" s="141"/>
    </row>
    <row r="135" spans="1:231" s="3" customFormat="1" x14ac:dyDescent="0.25">
      <c r="A135" s="141"/>
      <c r="K135" s="141"/>
      <c r="U135" s="141"/>
      <c r="AE135" s="141"/>
      <c r="AO135" s="141"/>
      <c r="AY135" s="141"/>
      <c r="AZ135" s="141"/>
      <c r="BI135" s="141"/>
      <c r="BS135" s="141"/>
      <c r="CC135" s="141"/>
      <c r="CM135" s="141"/>
      <c r="CW135" s="141"/>
      <c r="DG135" s="141"/>
      <c r="DQ135" s="141"/>
      <c r="EA135" s="141"/>
      <c r="EK135" s="141"/>
      <c r="EU135" s="141"/>
      <c r="FE135" s="141"/>
      <c r="FO135" s="141"/>
      <c r="FY135" s="141"/>
      <c r="GI135" s="141"/>
      <c r="GS135" s="141"/>
      <c r="HC135" s="141"/>
      <c r="HM135" s="141"/>
      <c r="HW135" s="141"/>
    </row>
    <row r="136" spans="1:231" s="3" customFormat="1" x14ac:dyDescent="0.25">
      <c r="A136" s="141"/>
      <c r="K136" s="141"/>
      <c r="U136" s="141"/>
      <c r="AE136" s="141"/>
      <c r="AO136" s="141"/>
      <c r="AY136" s="141"/>
      <c r="AZ136" s="141"/>
      <c r="BI136" s="141"/>
      <c r="BS136" s="141"/>
      <c r="CC136" s="141"/>
      <c r="CM136" s="141"/>
      <c r="CW136" s="141"/>
      <c r="DG136" s="141"/>
      <c r="DQ136" s="141"/>
      <c r="EA136" s="141"/>
      <c r="EK136" s="141"/>
      <c r="EU136" s="141"/>
      <c r="FE136" s="141"/>
      <c r="FO136" s="141"/>
      <c r="FY136" s="141"/>
      <c r="GI136" s="141"/>
      <c r="GS136" s="141"/>
      <c r="HC136" s="141"/>
      <c r="HM136" s="141"/>
      <c r="HW136" s="141"/>
    </row>
    <row r="137" spans="1:231" s="3" customFormat="1" x14ac:dyDescent="0.25">
      <c r="A137" s="141"/>
      <c r="K137" s="141"/>
      <c r="U137" s="141"/>
      <c r="AE137" s="141"/>
      <c r="AO137" s="141"/>
      <c r="AY137" s="141"/>
      <c r="AZ137" s="141"/>
      <c r="BI137" s="141"/>
      <c r="BS137" s="141"/>
      <c r="CC137" s="141"/>
      <c r="CM137" s="141"/>
      <c r="CW137" s="141"/>
      <c r="DG137" s="141"/>
      <c r="DQ137" s="141"/>
      <c r="EA137" s="141"/>
      <c r="EK137" s="141"/>
      <c r="EU137" s="141"/>
      <c r="FE137" s="141"/>
      <c r="FO137" s="141"/>
      <c r="FY137" s="141"/>
      <c r="GI137" s="141"/>
      <c r="GS137" s="141"/>
      <c r="HC137" s="141"/>
      <c r="HM137" s="141"/>
      <c r="HW137" s="141"/>
    </row>
    <row r="138" spans="1:231" s="3" customFormat="1" x14ac:dyDescent="0.25">
      <c r="A138" s="141"/>
      <c r="K138" s="141"/>
      <c r="U138" s="141"/>
      <c r="AE138" s="141"/>
      <c r="AO138" s="141"/>
      <c r="AY138" s="141"/>
      <c r="AZ138" s="141"/>
      <c r="BI138" s="141"/>
      <c r="BS138" s="141"/>
      <c r="CC138" s="141"/>
      <c r="CM138" s="141"/>
      <c r="CW138" s="141"/>
      <c r="DG138" s="141"/>
      <c r="DQ138" s="141"/>
      <c r="EA138" s="141"/>
      <c r="EK138" s="141"/>
      <c r="EU138" s="141"/>
      <c r="FE138" s="141"/>
      <c r="FO138" s="141"/>
      <c r="FY138" s="141"/>
      <c r="GI138" s="141"/>
      <c r="GS138" s="141"/>
      <c r="HC138" s="141"/>
      <c r="HM138" s="141"/>
      <c r="HW138" s="141"/>
    </row>
    <row r="139" spans="1:231" s="3" customFormat="1" x14ac:dyDescent="0.25">
      <c r="A139" s="141"/>
      <c r="K139" s="141"/>
      <c r="U139" s="141"/>
      <c r="AE139" s="141"/>
      <c r="AO139" s="141"/>
      <c r="AY139" s="141"/>
      <c r="AZ139" s="141"/>
      <c r="BI139" s="141"/>
      <c r="BS139" s="141"/>
      <c r="CC139" s="141"/>
      <c r="CM139" s="141"/>
      <c r="CW139" s="141"/>
      <c r="DG139" s="141"/>
      <c r="DQ139" s="141"/>
      <c r="EA139" s="141"/>
      <c r="EK139" s="141"/>
      <c r="EU139" s="141"/>
      <c r="FE139" s="141"/>
      <c r="FO139" s="141"/>
      <c r="FY139" s="141"/>
      <c r="GI139" s="141"/>
      <c r="GS139" s="141"/>
      <c r="HC139" s="141"/>
      <c r="HM139" s="141"/>
      <c r="HW139" s="141"/>
    </row>
    <row r="140" spans="1:231" s="3" customFormat="1" x14ac:dyDescent="0.25">
      <c r="A140" s="141"/>
      <c r="K140" s="141"/>
      <c r="U140" s="141"/>
      <c r="AE140" s="141"/>
      <c r="AO140" s="141"/>
      <c r="AY140" s="141"/>
      <c r="AZ140" s="141"/>
      <c r="BI140" s="141"/>
      <c r="BS140" s="141"/>
      <c r="CC140" s="141"/>
      <c r="CM140" s="141"/>
      <c r="CW140" s="141"/>
      <c r="DG140" s="141"/>
      <c r="DQ140" s="141"/>
      <c r="EA140" s="141"/>
      <c r="EK140" s="141"/>
      <c r="EU140" s="141"/>
      <c r="FE140" s="141"/>
      <c r="FO140" s="141"/>
      <c r="FY140" s="141"/>
      <c r="GI140" s="141"/>
      <c r="GS140" s="141"/>
      <c r="HC140" s="141"/>
      <c r="HM140" s="141"/>
      <c r="HW140" s="141"/>
    </row>
    <row r="141" spans="1:231" s="3" customFormat="1" x14ac:dyDescent="0.25">
      <c r="A141" s="141"/>
      <c r="K141" s="141"/>
      <c r="U141" s="141"/>
      <c r="AE141" s="141"/>
      <c r="AO141" s="141"/>
      <c r="AY141" s="141"/>
      <c r="AZ141" s="141"/>
      <c r="BI141" s="141"/>
      <c r="BS141" s="141"/>
      <c r="CC141" s="141"/>
      <c r="CM141" s="141"/>
      <c r="CW141" s="141"/>
      <c r="DG141" s="141"/>
      <c r="DQ141" s="141"/>
      <c r="EA141" s="141"/>
      <c r="EK141" s="141"/>
      <c r="EU141" s="141"/>
      <c r="FE141" s="141"/>
      <c r="FO141" s="141"/>
      <c r="FY141" s="141"/>
      <c r="GI141" s="141"/>
      <c r="GS141" s="141"/>
      <c r="HC141" s="141"/>
      <c r="HM141" s="141"/>
      <c r="HW141" s="141"/>
    </row>
    <row r="142" spans="1:231" s="3" customFormat="1" x14ac:dyDescent="0.25">
      <c r="A142" s="141"/>
      <c r="K142" s="141"/>
      <c r="U142" s="141"/>
      <c r="AE142" s="141"/>
      <c r="AO142" s="141"/>
      <c r="AY142" s="141"/>
      <c r="AZ142" s="141"/>
      <c r="BI142" s="141"/>
      <c r="BS142" s="141"/>
      <c r="CC142" s="141"/>
      <c r="CM142" s="141"/>
      <c r="CW142" s="141"/>
      <c r="DG142" s="141"/>
      <c r="DQ142" s="141"/>
      <c r="EA142" s="141"/>
      <c r="EK142" s="141"/>
      <c r="EU142" s="141"/>
      <c r="FE142" s="141"/>
      <c r="FO142" s="141"/>
      <c r="FY142" s="141"/>
      <c r="GI142" s="141"/>
      <c r="GS142" s="141"/>
      <c r="HC142" s="141"/>
      <c r="HM142" s="141"/>
      <c r="HW142" s="141"/>
    </row>
    <row r="143" spans="1:231" s="3" customFormat="1" x14ac:dyDescent="0.25">
      <c r="A143" s="141"/>
      <c r="K143" s="141"/>
      <c r="U143" s="141"/>
      <c r="AE143" s="141"/>
      <c r="AO143" s="141"/>
      <c r="AY143" s="141"/>
      <c r="AZ143" s="141"/>
      <c r="BI143" s="141"/>
      <c r="BS143" s="141"/>
      <c r="CC143" s="141"/>
      <c r="CM143" s="141"/>
      <c r="CW143" s="141"/>
      <c r="DG143" s="141"/>
      <c r="DQ143" s="141"/>
      <c r="EA143" s="141"/>
      <c r="EK143" s="141"/>
      <c r="EU143" s="141"/>
      <c r="FE143" s="141"/>
      <c r="FO143" s="141"/>
      <c r="FY143" s="141"/>
      <c r="GI143" s="141"/>
      <c r="GS143" s="141"/>
      <c r="HC143" s="141"/>
      <c r="HM143" s="141"/>
      <c r="HW143" s="141"/>
    </row>
    <row r="144" spans="1:231" s="3" customFormat="1" x14ac:dyDescent="0.25">
      <c r="A144" s="141"/>
      <c r="K144" s="141"/>
      <c r="U144" s="141"/>
      <c r="AE144" s="141"/>
      <c r="AO144" s="141"/>
      <c r="AY144" s="141"/>
      <c r="AZ144" s="141"/>
      <c r="BI144" s="141"/>
      <c r="BS144" s="141"/>
      <c r="CC144" s="141"/>
      <c r="CM144" s="141"/>
      <c r="CW144" s="141"/>
      <c r="DG144" s="141"/>
      <c r="DQ144" s="141"/>
      <c r="EA144" s="141"/>
      <c r="EK144" s="141"/>
      <c r="EU144" s="141"/>
      <c r="FE144" s="141"/>
      <c r="FO144" s="141"/>
      <c r="FY144" s="141"/>
      <c r="GI144" s="141"/>
      <c r="GS144" s="141"/>
      <c r="HC144" s="141"/>
      <c r="HM144" s="141"/>
      <c r="HW144" s="141"/>
    </row>
    <row r="145" spans="1:231" s="3" customFormat="1" x14ac:dyDescent="0.25">
      <c r="A145" s="141"/>
      <c r="K145" s="141"/>
      <c r="U145" s="141"/>
      <c r="AE145" s="141"/>
      <c r="AO145" s="141"/>
      <c r="AY145" s="141"/>
      <c r="AZ145" s="141"/>
      <c r="BI145" s="141"/>
      <c r="BS145" s="141"/>
      <c r="CC145" s="141"/>
      <c r="CM145" s="141"/>
      <c r="CW145" s="141"/>
      <c r="DG145" s="141"/>
      <c r="DQ145" s="141"/>
      <c r="EA145" s="141"/>
      <c r="EK145" s="141"/>
      <c r="EU145" s="141"/>
      <c r="FE145" s="141"/>
      <c r="FO145" s="141"/>
      <c r="FY145" s="141"/>
      <c r="GI145" s="141"/>
      <c r="GS145" s="141"/>
      <c r="HC145" s="141"/>
      <c r="HM145" s="141"/>
      <c r="HW145" s="141"/>
    </row>
    <row r="146" spans="1:231" s="3" customFormat="1" x14ac:dyDescent="0.25">
      <c r="A146" s="141"/>
      <c r="K146" s="141"/>
      <c r="U146" s="141"/>
      <c r="AE146" s="141"/>
      <c r="AO146" s="141"/>
      <c r="AY146" s="141"/>
      <c r="AZ146" s="141"/>
      <c r="BI146" s="141"/>
      <c r="BS146" s="141"/>
      <c r="CC146" s="141"/>
      <c r="CM146" s="141"/>
      <c r="CW146" s="141"/>
      <c r="DG146" s="141"/>
      <c r="DQ146" s="141"/>
      <c r="EA146" s="141"/>
      <c r="EK146" s="141"/>
      <c r="EU146" s="141"/>
      <c r="FE146" s="141"/>
      <c r="FO146" s="141"/>
      <c r="FY146" s="141"/>
      <c r="GI146" s="141"/>
      <c r="GS146" s="141"/>
      <c r="HC146" s="141"/>
      <c r="HM146" s="141"/>
      <c r="HW146" s="141"/>
    </row>
    <row r="147" spans="1:231" s="3" customFormat="1" x14ac:dyDescent="0.25">
      <c r="A147" s="141"/>
      <c r="K147" s="141"/>
      <c r="U147" s="141"/>
      <c r="AE147" s="141"/>
      <c r="AO147" s="141"/>
      <c r="AY147" s="141"/>
      <c r="AZ147" s="141"/>
      <c r="BI147" s="141"/>
      <c r="BS147" s="141"/>
      <c r="CC147" s="141"/>
      <c r="CM147" s="141"/>
      <c r="CW147" s="141"/>
      <c r="DG147" s="141"/>
      <c r="DQ147" s="141"/>
      <c r="EA147" s="141"/>
      <c r="EK147" s="141"/>
      <c r="EU147" s="141"/>
      <c r="FE147" s="141"/>
      <c r="FO147" s="141"/>
      <c r="FY147" s="141"/>
      <c r="GI147" s="141"/>
      <c r="GS147" s="141"/>
      <c r="HC147" s="141"/>
      <c r="HM147" s="141"/>
      <c r="HW147" s="141"/>
    </row>
    <row r="148" spans="1:231" s="3" customFormat="1" x14ac:dyDescent="0.25">
      <c r="A148" s="141"/>
      <c r="K148" s="141"/>
      <c r="U148" s="141"/>
      <c r="AE148" s="141"/>
      <c r="AO148" s="141"/>
      <c r="AY148" s="141"/>
      <c r="AZ148" s="141"/>
      <c r="BI148" s="141"/>
      <c r="BS148" s="141"/>
      <c r="CC148" s="141"/>
      <c r="CM148" s="141"/>
      <c r="CW148" s="141"/>
      <c r="DG148" s="141"/>
      <c r="DQ148" s="141"/>
      <c r="EA148" s="141"/>
      <c r="EK148" s="141"/>
      <c r="EU148" s="141"/>
      <c r="FE148" s="141"/>
      <c r="FO148" s="141"/>
      <c r="FY148" s="141"/>
      <c r="GI148" s="141"/>
      <c r="GS148" s="141"/>
      <c r="HC148" s="141"/>
      <c r="HM148" s="141"/>
      <c r="HW148" s="141"/>
    </row>
    <row r="149" spans="1:231" s="3" customFormat="1" x14ac:dyDescent="0.25">
      <c r="A149" s="141"/>
      <c r="K149" s="141"/>
      <c r="U149" s="141"/>
      <c r="AE149" s="141"/>
      <c r="AO149" s="141"/>
      <c r="AY149" s="141"/>
      <c r="AZ149" s="141"/>
      <c r="BI149" s="141"/>
      <c r="BS149" s="141"/>
      <c r="CC149" s="141"/>
      <c r="CM149" s="141"/>
      <c r="CW149" s="141"/>
      <c r="DG149" s="141"/>
      <c r="DQ149" s="141"/>
      <c r="EA149" s="141"/>
      <c r="EK149" s="141"/>
      <c r="EU149" s="141"/>
      <c r="FE149" s="141"/>
      <c r="FO149" s="141"/>
      <c r="FY149" s="141"/>
      <c r="GI149" s="141"/>
      <c r="GS149" s="141"/>
      <c r="HC149" s="141"/>
      <c r="HM149" s="141"/>
      <c r="HW149" s="141"/>
    </row>
    <row r="150" spans="1:231" s="3" customFormat="1" x14ac:dyDescent="0.25">
      <c r="A150" s="141"/>
      <c r="K150" s="141"/>
      <c r="U150" s="141"/>
      <c r="AE150" s="141"/>
      <c r="AO150" s="141"/>
      <c r="AY150" s="141"/>
      <c r="AZ150" s="141"/>
      <c r="BI150" s="141"/>
      <c r="BS150" s="141"/>
      <c r="CC150" s="141"/>
      <c r="CM150" s="141"/>
      <c r="CW150" s="141"/>
      <c r="DG150" s="141"/>
      <c r="DQ150" s="141"/>
      <c r="EA150" s="141"/>
      <c r="EK150" s="141"/>
      <c r="EU150" s="141"/>
      <c r="FE150" s="141"/>
      <c r="FO150" s="141"/>
      <c r="FY150" s="141"/>
      <c r="GI150" s="141"/>
      <c r="GS150" s="141"/>
      <c r="HC150" s="141"/>
      <c r="HM150" s="141"/>
      <c r="HW150" s="141"/>
    </row>
    <row r="151" spans="1:231" s="3" customFormat="1" x14ac:dyDescent="0.25">
      <c r="A151" s="141"/>
      <c r="K151" s="141"/>
      <c r="U151" s="141"/>
      <c r="AE151" s="141"/>
      <c r="AO151" s="141"/>
      <c r="AY151" s="141"/>
      <c r="AZ151" s="141"/>
      <c r="BI151" s="141"/>
      <c r="BS151" s="141"/>
      <c r="CC151" s="141"/>
      <c r="CM151" s="141"/>
      <c r="CW151" s="141"/>
      <c r="DG151" s="141"/>
      <c r="DQ151" s="141"/>
      <c r="EA151" s="141"/>
      <c r="EK151" s="141"/>
      <c r="EU151" s="141"/>
      <c r="FE151" s="141"/>
      <c r="FO151" s="141"/>
      <c r="FY151" s="141"/>
      <c r="GI151" s="141"/>
      <c r="GS151" s="141"/>
      <c r="HC151" s="141"/>
      <c r="HM151" s="141"/>
      <c r="HW151" s="141"/>
    </row>
    <row r="152" spans="1:231" s="3" customFormat="1" x14ac:dyDescent="0.25">
      <c r="A152" s="141"/>
      <c r="K152" s="141"/>
      <c r="U152" s="141"/>
      <c r="AE152" s="141"/>
      <c r="AO152" s="141"/>
      <c r="AY152" s="141"/>
      <c r="AZ152" s="141"/>
      <c r="BI152" s="141"/>
      <c r="BS152" s="141"/>
      <c r="CC152" s="141"/>
      <c r="CM152" s="141"/>
      <c r="CW152" s="141"/>
      <c r="DG152" s="141"/>
      <c r="DQ152" s="141"/>
      <c r="EA152" s="141"/>
      <c r="EK152" s="141"/>
      <c r="EU152" s="141"/>
      <c r="FE152" s="141"/>
      <c r="FO152" s="141"/>
      <c r="FY152" s="141"/>
      <c r="GI152" s="141"/>
      <c r="GS152" s="141"/>
      <c r="HC152" s="141"/>
      <c r="HM152" s="141"/>
      <c r="HW152" s="141"/>
    </row>
    <row r="153" spans="1:231" s="3" customFormat="1" x14ac:dyDescent="0.25">
      <c r="A153" s="141"/>
      <c r="K153" s="141"/>
      <c r="U153" s="141"/>
      <c r="AE153" s="141"/>
      <c r="AO153" s="141"/>
      <c r="AY153" s="141"/>
      <c r="AZ153" s="141"/>
      <c r="BI153" s="141"/>
      <c r="BS153" s="141"/>
      <c r="CC153" s="141"/>
      <c r="CM153" s="141"/>
      <c r="CW153" s="141"/>
      <c r="DG153" s="141"/>
      <c r="DQ153" s="141"/>
      <c r="EA153" s="141"/>
      <c r="EK153" s="141"/>
      <c r="EU153" s="141"/>
      <c r="FE153" s="141"/>
      <c r="FO153" s="141"/>
      <c r="FY153" s="141"/>
      <c r="GI153" s="141"/>
      <c r="GS153" s="141"/>
      <c r="HC153" s="141"/>
      <c r="HM153" s="141"/>
      <c r="HW153" s="141"/>
    </row>
    <row r="154" spans="1:231" s="3" customFormat="1" x14ac:dyDescent="0.25">
      <c r="A154" s="141"/>
      <c r="K154" s="141"/>
      <c r="U154" s="141"/>
      <c r="AE154" s="141"/>
      <c r="AO154" s="141"/>
      <c r="AY154" s="141"/>
      <c r="AZ154" s="141"/>
      <c r="BI154" s="141"/>
      <c r="BS154" s="141"/>
      <c r="CC154" s="141"/>
      <c r="CM154" s="141"/>
      <c r="CW154" s="141"/>
      <c r="DG154" s="141"/>
      <c r="DQ154" s="141"/>
      <c r="EA154" s="141"/>
      <c r="EK154" s="141"/>
      <c r="EU154" s="141"/>
      <c r="FE154" s="141"/>
      <c r="FO154" s="141"/>
      <c r="FY154" s="141"/>
      <c r="GI154" s="141"/>
      <c r="GS154" s="141"/>
      <c r="HC154" s="141"/>
      <c r="HM154" s="141"/>
      <c r="HW154" s="141"/>
    </row>
    <row r="155" spans="1:231" s="3" customFormat="1" x14ac:dyDescent="0.25">
      <c r="A155" s="141"/>
      <c r="K155" s="141"/>
      <c r="U155" s="141"/>
      <c r="AE155" s="141"/>
      <c r="AO155" s="141"/>
      <c r="AY155" s="141"/>
      <c r="AZ155" s="141"/>
      <c r="BI155" s="141"/>
      <c r="BS155" s="141"/>
      <c r="CC155" s="141"/>
      <c r="CM155" s="141"/>
      <c r="CW155" s="141"/>
      <c r="DG155" s="141"/>
      <c r="DQ155" s="141"/>
      <c r="EA155" s="141"/>
      <c r="EK155" s="141"/>
      <c r="EU155" s="141"/>
      <c r="FE155" s="141"/>
      <c r="FO155" s="141"/>
      <c r="FY155" s="141"/>
      <c r="GI155" s="141"/>
      <c r="GS155" s="141"/>
      <c r="HC155" s="141"/>
      <c r="HM155" s="141"/>
      <c r="HW155" s="141"/>
    </row>
    <row r="156" spans="1:231" s="3" customFormat="1" x14ac:dyDescent="0.25">
      <c r="A156" s="141"/>
      <c r="K156" s="141"/>
      <c r="U156" s="141"/>
      <c r="AE156" s="141"/>
      <c r="AO156" s="141"/>
      <c r="AY156" s="141"/>
      <c r="AZ156" s="141"/>
      <c r="BI156" s="141"/>
      <c r="BS156" s="141"/>
      <c r="CC156" s="141"/>
      <c r="CM156" s="141"/>
      <c r="CW156" s="141"/>
      <c r="DG156" s="141"/>
      <c r="DQ156" s="141"/>
      <c r="EA156" s="141"/>
      <c r="EK156" s="141"/>
      <c r="EU156" s="141"/>
      <c r="FE156" s="141"/>
      <c r="FO156" s="141"/>
      <c r="FY156" s="141"/>
      <c r="GI156" s="141"/>
      <c r="GS156" s="141"/>
      <c r="HC156" s="141"/>
      <c r="HM156" s="141"/>
      <c r="HW156" s="141"/>
    </row>
    <row r="157" spans="1:231" s="3" customFormat="1" x14ac:dyDescent="0.25">
      <c r="A157" s="141"/>
      <c r="K157" s="141"/>
      <c r="U157" s="141"/>
      <c r="AE157" s="141"/>
      <c r="AO157" s="141"/>
      <c r="AY157" s="141"/>
      <c r="AZ157" s="141"/>
      <c r="BI157" s="141"/>
      <c r="BS157" s="141"/>
      <c r="CC157" s="141"/>
      <c r="CM157" s="141"/>
      <c r="CW157" s="141"/>
      <c r="DG157" s="141"/>
      <c r="DQ157" s="141"/>
      <c r="EA157" s="141"/>
      <c r="EK157" s="141"/>
      <c r="EU157" s="141"/>
      <c r="FE157" s="141"/>
      <c r="FO157" s="141"/>
      <c r="FY157" s="141"/>
      <c r="GI157" s="141"/>
      <c r="GS157" s="141"/>
      <c r="HC157" s="141"/>
      <c r="HM157" s="141"/>
      <c r="HW157" s="141"/>
    </row>
    <row r="158" spans="1:231" s="3" customFormat="1" x14ac:dyDescent="0.25">
      <c r="A158" s="141"/>
      <c r="K158" s="141"/>
      <c r="U158" s="141"/>
      <c r="AE158" s="141"/>
      <c r="AO158" s="141"/>
      <c r="AY158" s="141"/>
      <c r="AZ158" s="141"/>
      <c r="BI158" s="141"/>
      <c r="BS158" s="141"/>
      <c r="CC158" s="141"/>
      <c r="CM158" s="141"/>
      <c r="CW158" s="141"/>
      <c r="DG158" s="141"/>
      <c r="DQ158" s="141"/>
      <c r="EA158" s="141"/>
      <c r="EK158" s="141"/>
      <c r="EU158" s="141"/>
      <c r="FE158" s="141"/>
      <c r="FO158" s="141"/>
      <c r="FY158" s="141"/>
      <c r="GI158" s="141"/>
      <c r="GS158" s="141"/>
      <c r="HC158" s="141"/>
      <c r="HM158" s="141"/>
      <c r="HW158" s="141"/>
    </row>
    <row r="159" spans="1:231" s="3" customFormat="1" x14ac:dyDescent="0.25">
      <c r="A159" s="141"/>
      <c r="K159" s="141"/>
      <c r="U159" s="141"/>
      <c r="AE159" s="141"/>
      <c r="AO159" s="141"/>
      <c r="AY159" s="141"/>
      <c r="AZ159" s="141"/>
      <c r="BI159" s="141"/>
      <c r="BS159" s="141"/>
      <c r="CC159" s="141"/>
      <c r="CM159" s="141"/>
      <c r="CW159" s="141"/>
      <c r="DG159" s="141"/>
      <c r="DQ159" s="141"/>
      <c r="EA159" s="141"/>
      <c r="EK159" s="141"/>
      <c r="EU159" s="141"/>
      <c r="FE159" s="141"/>
      <c r="FO159" s="141"/>
      <c r="FY159" s="141"/>
      <c r="GI159" s="141"/>
      <c r="GS159" s="141"/>
      <c r="HC159" s="141"/>
      <c r="HM159" s="141"/>
      <c r="HW159" s="141"/>
    </row>
    <row r="160" spans="1:231" s="3" customFormat="1" x14ac:dyDescent="0.25">
      <c r="A160" s="141"/>
      <c r="K160" s="141"/>
      <c r="U160" s="141"/>
      <c r="AE160" s="141"/>
      <c r="AO160" s="141"/>
      <c r="AY160" s="141"/>
      <c r="AZ160" s="141"/>
      <c r="BI160" s="141"/>
      <c r="BS160" s="141"/>
      <c r="CC160" s="141"/>
      <c r="CM160" s="141"/>
      <c r="CW160" s="141"/>
      <c r="DG160" s="141"/>
      <c r="DQ160" s="141"/>
      <c r="EA160" s="141"/>
      <c r="EK160" s="141"/>
      <c r="EU160" s="141"/>
      <c r="FE160" s="141"/>
      <c r="FO160" s="141"/>
      <c r="FY160" s="141"/>
      <c r="GI160" s="141"/>
      <c r="GS160" s="141"/>
      <c r="HC160" s="141"/>
      <c r="HM160" s="141"/>
      <c r="HW160" s="141"/>
    </row>
    <row r="161" spans="1:231" s="3" customFormat="1" x14ac:dyDescent="0.25">
      <c r="A161" s="141"/>
      <c r="K161" s="141"/>
      <c r="U161" s="141"/>
      <c r="AE161" s="141"/>
      <c r="AO161" s="141"/>
      <c r="AY161" s="141"/>
      <c r="AZ161" s="141"/>
      <c r="BI161" s="141"/>
      <c r="BS161" s="141"/>
      <c r="CC161" s="141"/>
      <c r="CM161" s="141"/>
      <c r="CW161" s="141"/>
      <c r="DG161" s="141"/>
      <c r="DQ161" s="141"/>
      <c r="EA161" s="141"/>
      <c r="EK161" s="141"/>
      <c r="EU161" s="141"/>
      <c r="FE161" s="141"/>
      <c r="FO161" s="141"/>
      <c r="FY161" s="141"/>
      <c r="GI161" s="141"/>
      <c r="GS161" s="141"/>
      <c r="HC161" s="141"/>
      <c r="HM161" s="141"/>
      <c r="HW161" s="141"/>
    </row>
    <row r="162" spans="1:231" s="3" customFormat="1" x14ac:dyDescent="0.25">
      <c r="A162" s="141"/>
      <c r="K162" s="141"/>
      <c r="U162" s="141"/>
      <c r="AE162" s="141"/>
      <c r="AO162" s="141"/>
      <c r="AY162" s="141"/>
      <c r="AZ162" s="141"/>
      <c r="BI162" s="141"/>
      <c r="BS162" s="141"/>
      <c r="CC162" s="141"/>
      <c r="CM162" s="141"/>
      <c r="CW162" s="141"/>
      <c r="DG162" s="141"/>
      <c r="DQ162" s="141"/>
      <c r="EA162" s="141"/>
      <c r="EK162" s="141"/>
      <c r="EU162" s="141"/>
      <c r="FE162" s="141"/>
      <c r="FO162" s="141"/>
      <c r="FY162" s="141"/>
      <c r="GI162" s="141"/>
      <c r="GS162" s="141"/>
      <c r="HC162" s="141"/>
      <c r="HM162" s="141"/>
      <c r="HW162" s="141"/>
    </row>
    <row r="163" spans="1:231" s="3" customFormat="1" x14ac:dyDescent="0.25">
      <c r="A163" s="141"/>
      <c r="K163" s="141"/>
      <c r="U163" s="141"/>
      <c r="AE163" s="141"/>
      <c r="AO163" s="141"/>
      <c r="AY163" s="141"/>
      <c r="AZ163" s="141"/>
      <c r="BI163" s="141"/>
      <c r="BS163" s="141"/>
      <c r="CC163" s="141"/>
      <c r="CM163" s="141"/>
      <c r="CW163" s="141"/>
      <c r="DG163" s="141"/>
      <c r="DQ163" s="141"/>
      <c r="EA163" s="141"/>
      <c r="EK163" s="141"/>
      <c r="EU163" s="141"/>
      <c r="FE163" s="141"/>
      <c r="FO163" s="141"/>
      <c r="FY163" s="141"/>
      <c r="GI163" s="141"/>
      <c r="GS163" s="141"/>
      <c r="HC163" s="141"/>
      <c r="HM163" s="141"/>
      <c r="HW163" s="141"/>
    </row>
    <row r="164" spans="1:231" s="3" customFormat="1" x14ac:dyDescent="0.25">
      <c r="A164" s="141"/>
      <c r="K164" s="141"/>
      <c r="U164" s="141"/>
      <c r="AE164" s="141"/>
      <c r="AO164" s="141"/>
      <c r="AY164" s="141"/>
      <c r="AZ164" s="141"/>
      <c r="BI164" s="141"/>
      <c r="BS164" s="141"/>
      <c r="CC164" s="141"/>
      <c r="CM164" s="141"/>
      <c r="CW164" s="141"/>
      <c r="DG164" s="141"/>
      <c r="DQ164" s="141"/>
      <c r="EA164" s="141"/>
      <c r="EK164" s="141"/>
      <c r="EU164" s="141"/>
      <c r="FE164" s="141"/>
      <c r="FO164" s="141"/>
      <c r="FY164" s="141"/>
      <c r="GI164" s="141"/>
      <c r="GS164" s="141"/>
      <c r="HC164" s="141"/>
      <c r="HM164" s="141"/>
      <c r="HW164" s="141"/>
    </row>
    <row r="165" spans="1:231" s="3" customFormat="1" x14ac:dyDescent="0.25">
      <c r="A165" s="141"/>
      <c r="K165" s="141"/>
      <c r="U165" s="141"/>
      <c r="AE165" s="141"/>
      <c r="AO165" s="141"/>
      <c r="AY165" s="141"/>
      <c r="AZ165" s="141"/>
      <c r="BI165" s="141"/>
      <c r="BS165" s="141"/>
      <c r="CC165" s="141"/>
      <c r="CM165" s="141"/>
      <c r="CW165" s="141"/>
      <c r="DG165" s="141"/>
      <c r="DQ165" s="141"/>
      <c r="EA165" s="141"/>
      <c r="EK165" s="141"/>
      <c r="EU165" s="141"/>
      <c r="FE165" s="141"/>
      <c r="FO165" s="141"/>
      <c r="FY165" s="141"/>
      <c r="GI165" s="141"/>
      <c r="GS165" s="141"/>
      <c r="HC165" s="141"/>
      <c r="HM165" s="141"/>
      <c r="HW165" s="141"/>
    </row>
    <row r="166" spans="1:231" s="3" customFormat="1" x14ac:dyDescent="0.25">
      <c r="A166" s="141"/>
      <c r="K166" s="141"/>
      <c r="U166" s="141"/>
      <c r="AE166" s="141"/>
      <c r="AO166" s="141"/>
      <c r="AY166" s="141"/>
      <c r="AZ166" s="141"/>
      <c r="BI166" s="141"/>
      <c r="BS166" s="141"/>
      <c r="CC166" s="141"/>
      <c r="CM166" s="141"/>
      <c r="CW166" s="141"/>
      <c r="DG166" s="141"/>
      <c r="DQ166" s="141"/>
      <c r="EA166" s="141"/>
      <c r="EK166" s="141"/>
      <c r="EU166" s="141"/>
      <c r="FE166" s="141"/>
      <c r="FO166" s="141"/>
      <c r="FY166" s="141"/>
      <c r="GI166" s="141"/>
      <c r="GS166" s="141"/>
      <c r="HC166" s="141"/>
      <c r="HM166" s="141"/>
      <c r="HW166" s="141"/>
    </row>
    <row r="167" spans="1:231" s="3" customFormat="1" x14ac:dyDescent="0.25">
      <c r="A167" s="141"/>
      <c r="K167" s="141"/>
      <c r="U167" s="141"/>
      <c r="AE167" s="141"/>
      <c r="AO167" s="141"/>
      <c r="AY167" s="141"/>
      <c r="AZ167" s="141"/>
      <c r="BI167" s="141"/>
      <c r="BS167" s="141"/>
      <c r="CC167" s="141"/>
      <c r="CM167" s="141"/>
      <c r="CW167" s="141"/>
      <c r="DG167" s="141"/>
      <c r="DQ167" s="141"/>
      <c r="EA167" s="141"/>
      <c r="EK167" s="141"/>
      <c r="EU167" s="141"/>
      <c r="FE167" s="141"/>
      <c r="FO167" s="141"/>
      <c r="FY167" s="141"/>
      <c r="GI167" s="141"/>
      <c r="GS167" s="141"/>
      <c r="HC167" s="141"/>
      <c r="HM167" s="141"/>
      <c r="HW167" s="141"/>
    </row>
    <row r="168" spans="1:231" s="3" customFormat="1" x14ac:dyDescent="0.25">
      <c r="A168" s="141"/>
      <c r="K168" s="141"/>
      <c r="U168" s="141"/>
      <c r="AE168" s="141"/>
      <c r="AO168" s="141"/>
      <c r="AY168" s="141"/>
      <c r="AZ168" s="141"/>
      <c r="BI168" s="141"/>
      <c r="BS168" s="141"/>
      <c r="CC168" s="141"/>
      <c r="CM168" s="141"/>
      <c r="CW168" s="141"/>
      <c r="DG168" s="141"/>
      <c r="DQ168" s="141"/>
      <c r="EA168" s="141"/>
      <c r="EK168" s="141"/>
      <c r="EU168" s="141"/>
      <c r="FE168" s="141"/>
      <c r="FO168" s="141"/>
      <c r="FY168" s="141"/>
      <c r="GI168" s="141"/>
      <c r="GS168" s="141"/>
      <c r="HC168" s="141"/>
      <c r="HM168" s="141"/>
      <c r="HW168" s="141"/>
    </row>
    <row r="169" spans="1:231" s="3" customFormat="1" x14ac:dyDescent="0.25">
      <c r="A169" s="141"/>
      <c r="K169" s="141"/>
      <c r="U169" s="141"/>
      <c r="AE169" s="141"/>
      <c r="AO169" s="141"/>
      <c r="AY169" s="141"/>
      <c r="AZ169" s="141"/>
      <c r="BI169" s="141"/>
      <c r="BS169" s="141"/>
      <c r="CC169" s="141"/>
      <c r="CM169" s="141"/>
      <c r="CW169" s="141"/>
      <c r="DG169" s="141"/>
      <c r="DQ169" s="141"/>
      <c r="EA169" s="141"/>
      <c r="EK169" s="141"/>
      <c r="EU169" s="141"/>
      <c r="FE169" s="141"/>
      <c r="FO169" s="141"/>
      <c r="FY169" s="141"/>
      <c r="GI169" s="141"/>
      <c r="GS169" s="141"/>
      <c r="HC169" s="141"/>
      <c r="HM169" s="141"/>
      <c r="HW169" s="141"/>
    </row>
    <row r="170" spans="1:231" s="3" customFormat="1" x14ac:dyDescent="0.25">
      <c r="A170" s="141"/>
      <c r="K170" s="141"/>
      <c r="U170" s="141"/>
      <c r="AE170" s="141"/>
      <c r="AO170" s="141"/>
      <c r="AY170" s="141"/>
      <c r="AZ170" s="141"/>
      <c r="BI170" s="141"/>
      <c r="BS170" s="141"/>
      <c r="CC170" s="141"/>
      <c r="CM170" s="141"/>
      <c r="CW170" s="141"/>
      <c r="DG170" s="141"/>
      <c r="DQ170" s="141"/>
      <c r="EA170" s="141"/>
      <c r="EK170" s="141"/>
      <c r="EU170" s="141"/>
      <c r="FE170" s="141"/>
      <c r="FO170" s="141"/>
      <c r="FY170" s="141"/>
      <c r="GI170" s="141"/>
      <c r="GS170" s="141"/>
      <c r="HC170" s="141"/>
      <c r="HM170" s="141"/>
      <c r="HW170" s="141"/>
    </row>
    <row r="171" spans="1:231" s="3" customFormat="1" x14ac:dyDescent="0.25">
      <c r="A171" s="141"/>
      <c r="K171" s="141"/>
      <c r="U171" s="141"/>
      <c r="AE171" s="141"/>
      <c r="AO171" s="141"/>
      <c r="AY171" s="141"/>
      <c r="AZ171" s="141"/>
      <c r="BI171" s="141"/>
      <c r="BS171" s="141"/>
      <c r="CC171" s="141"/>
      <c r="CM171" s="141"/>
      <c r="CW171" s="141"/>
      <c r="DG171" s="141"/>
      <c r="DQ171" s="141"/>
      <c r="EA171" s="141"/>
      <c r="EK171" s="141"/>
      <c r="EU171" s="141"/>
      <c r="FE171" s="141"/>
      <c r="FO171" s="141"/>
      <c r="FY171" s="141"/>
      <c r="GI171" s="141"/>
      <c r="GS171" s="141"/>
      <c r="HC171" s="141"/>
      <c r="HM171" s="141"/>
      <c r="HW171" s="141"/>
    </row>
    <row r="172" spans="1:231" s="3" customFormat="1" x14ac:dyDescent="0.25">
      <c r="A172" s="141"/>
      <c r="K172" s="141"/>
      <c r="U172" s="141"/>
      <c r="AE172" s="141"/>
      <c r="AO172" s="141"/>
      <c r="AY172" s="141"/>
      <c r="AZ172" s="141"/>
      <c r="BI172" s="141"/>
      <c r="BS172" s="141"/>
      <c r="CC172" s="141"/>
      <c r="CM172" s="141"/>
      <c r="CW172" s="141"/>
      <c r="DG172" s="141"/>
      <c r="DQ172" s="141"/>
      <c r="EA172" s="141"/>
      <c r="EK172" s="141"/>
      <c r="EU172" s="141"/>
      <c r="FE172" s="141"/>
      <c r="FO172" s="141"/>
      <c r="FY172" s="141"/>
      <c r="GI172" s="141"/>
      <c r="GS172" s="141"/>
      <c r="HC172" s="141"/>
      <c r="HM172" s="141"/>
      <c r="HW172" s="141"/>
    </row>
    <row r="173" spans="1:231" s="3" customFormat="1" x14ac:dyDescent="0.25">
      <c r="A173" s="141"/>
      <c r="K173" s="141"/>
      <c r="U173" s="141"/>
      <c r="AE173" s="141"/>
      <c r="AO173" s="141"/>
      <c r="AY173" s="141"/>
      <c r="AZ173" s="141"/>
      <c r="BI173" s="141"/>
      <c r="BS173" s="141"/>
      <c r="CC173" s="141"/>
      <c r="CM173" s="141"/>
      <c r="CW173" s="141"/>
      <c r="DG173" s="141"/>
      <c r="DQ173" s="141"/>
      <c r="EA173" s="141"/>
      <c r="EK173" s="141"/>
      <c r="EU173" s="141"/>
      <c r="FE173" s="141"/>
      <c r="FO173" s="141"/>
      <c r="FY173" s="141"/>
      <c r="GI173" s="141"/>
      <c r="GS173" s="141"/>
      <c r="HC173" s="141"/>
      <c r="HM173" s="141"/>
      <c r="HW173" s="141"/>
    </row>
    <row r="174" spans="1:231" s="3" customFormat="1" x14ac:dyDescent="0.25">
      <c r="A174" s="141"/>
      <c r="K174" s="141"/>
      <c r="U174" s="141"/>
      <c r="AE174" s="141"/>
      <c r="AO174" s="141"/>
      <c r="AY174" s="141"/>
      <c r="AZ174" s="141"/>
      <c r="BI174" s="141"/>
      <c r="BS174" s="141"/>
      <c r="CC174" s="141"/>
      <c r="CM174" s="141"/>
      <c r="CW174" s="141"/>
      <c r="DG174" s="141"/>
      <c r="DQ174" s="141"/>
      <c r="EA174" s="141"/>
      <c r="EK174" s="141"/>
      <c r="EU174" s="141"/>
      <c r="FE174" s="141"/>
      <c r="FO174" s="141"/>
      <c r="FY174" s="141"/>
      <c r="GI174" s="141"/>
      <c r="GS174" s="141"/>
      <c r="HC174" s="141"/>
      <c r="HM174" s="141"/>
      <c r="HW174" s="141"/>
    </row>
    <row r="175" spans="1:231" s="3" customFormat="1" x14ac:dyDescent="0.25">
      <c r="A175" s="141"/>
      <c r="K175" s="141"/>
      <c r="U175" s="141"/>
      <c r="AE175" s="141"/>
      <c r="AO175" s="141"/>
      <c r="AY175" s="141"/>
      <c r="AZ175" s="141"/>
      <c r="BI175" s="141"/>
      <c r="BS175" s="141"/>
      <c r="CC175" s="141"/>
      <c r="CM175" s="141"/>
      <c r="CW175" s="141"/>
      <c r="DG175" s="141"/>
      <c r="DQ175" s="141"/>
      <c r="EA175" s="141"/>
      <c r="EK175" s="141"/>
      <c r="EU175" s="141"/>
      <c r="FE175" s="141"/>
      <c r="FO175" s="141"/>
      <c r="FY175" s="141"/>
      <c r="GI175" s="141"/>
      <c r="GS175" s="141"/>
      <c r="HC175" s="141"/>
      <c r="HM175" s="141"/>
      <c r="HW175" s="141"/>
    </row>
    <row r="176" spans="1:231" s="3" customFormat="1" x14ac:dyDescent="0.25">
      <c r="A176" s="141"/>
      <c r="K176" s="141"/>
      <c r="U176" s="141"/>
      <c r="AE176" s="141"/>
      <c r="AO176" s="141"/>
      <c r="AY176" s="141"/>
      <c r="AZ176" s="141"/>
      <c r="BI176" s="141"/>
      <c r="BS176" s="141"/>
      <c r="CC176" s="141"/>
      <c r="CM176" s="141"/>
      <c r="CW176" s="141"/>
      <c r="DG176" s="141"/>
      <c r="DQ176" s="141"/>
      <c r="EA176" s="141"/>
      <c r="EK176" s="141"/>
      <c r="EU176" s="141"/>
      <c r="FE176" s="141"/>
      <c r="FO176" s="141"/>
      <c r="FY176" s="141"/>
      <c r="GI176" s="141"/>
      <c r="GS176" s="141"/>
      <c r="HC176" s="141"/>
      <c r="HM176" s="141"/>
      <c r="HW176" s="141"/>
    </row>
    <row r="177" spans="1:231" s="3" customFormat="1" x14ac:dyDescent="0.25">
      <c r="A177" s="141"/>
      <c r="K177" s="141"/>
      <c r="U177" s="141"/>
      <c r="AE177" s="141"/>
      <c r="AO177" s="141"/>
      <c r="AY177" s="141"/>
      <c r="AZ177" s="141"/>
      <c r="BI177" s="141"/>
      <c r="BS177" s="141"/>
      <c r="CC177" s="141"/>
      <c r="CM177" s="141"/>
      <c r="CW177" s="141"/>
      <c r="DG177" s="141"/>
      <c r="DQ177" s="141"/>
      <c r="EA177" s="141"/>
      <c r="EK177" s="141"/>
      <c r="EU177" s="141"/>
      <c r="FE177" s="141"/>
      <c r="FO177" s="141"/>
      <c r="FY177" s="141"/>
      <c r="GI177" s="141"/>
      <c r="GS177" s="141"/>
      <c r="HC177" s="141"/>
      <c r="HM177" s="141"/>
      <c r="HW177" s="141"/>
    </row>
    <row r="178" spans="1:231" s="3" customFormat="1" x14ac:dyDescent="0.25">
      <c r="A178" s="141"/>
      <c r="K178" s="141"/>
      <c r="U178" s="141"/>
      <c r="AE178" s="141"/>
      <c r="AO178" s="141"/>
      <c r="AY178" s="141"/>
      <c r="AZ178" s="141"/>
      <c r="BI178" s="141"/>
      <c r="BS178" s="141"/>
      <c r="CC178" s="141"/>
      <c r="CM178" s="141"/>
      <c r="CW178" s="141"/>
      <c r="DG178" s="141"/>
      <c r="DQ178" s="141"/>
      <c r="EA178" s="141"/>
      <c r="EK178" s="141"/>
      <c r="EU178" s="141"/>
      <c r="FE178" s="141"/>
      <c r="FO178" s="141"/>
      <c r="FY178" s="141"/>
      <c r="GI178" s="141"/>
      <c r="GS178" s="141"/>
      <c r="HC178" s="141"/>
      <c r="HM178" s="141"/>
      <c r="HW178" s="141"/>
    </row>
    <row r="179" spans="1:231" s="3" customFormat="1" x14ac:dyDescent="0.25">
      <c r="A179" s="141"/>
      <c r="K179" s="141"/>
      <c r="U179" s="141"/>
      <c r="AE179" s="141"/>
      <c r="AO179" s="141"/>
      <c r="AY179" s="141"/>
      <c r="AZ179" s="141"/>
      <c r="BI179" s="141"/>
      <c r="BS179" s="141"/>
      <c r="CC179" s="141"/>
      <c r="CM179" s="141"/>
      <c r="CW179" s="141"/>
      <c r="DG179" s="141"/>
      <c r="DQ179" s="141"/>
      <c r="EA179" s="141"/>
      <c r="EK179" s="141"/>
      <c r="EU179" s="141"/>
      <c r="FE179" s="141"/>
      <c r="FO179" s="141"/>
      <c r="FY179" s="141"/>
      <c r="GI179" s="141"/>
      <c r="GS179" s="141"/>
      <c r="HC179" s="141"/>
      <c r="HM179" s="141"/>
      <c r="HW179" s="141"/>
    </row>
    <row r="180" spans="1:231" s="3" customFormat="1" x14ac:dyDescent="0.25">
      <c r="A180" s="141"/>
      <c r="K180" s="141"/>
      <c r="U180" s="141"/>
      <c r="AE180" s="141"/>
      <c r="AO180" s="141"/>
      <c r="AY180" s="141"/>
      <c r="AZ180" s="141"/>
      <c r="BI180" s="141"/>
      <c r="BS180" s="141"/>
      <c r="CC180" s="141"/>
      <c r="CM180" s="141"/>
      <c r="CW180" s="141"/>
      <c r="DG180" s="141"/>
      <c r="DQ180" s="141"/>
      <c r="EA180" s="141"/>
      <c r="EK180" s="141"/>
      <c r="EU180" s="141"/>
      <c r="FE180" s="141"/>
      <c r="FO180" s="141"/>
      <c r="FY180" s="141"/>
      <c r="GI180" s="141"/>
      <c r="GS180" s="141"/>
      <c r="HC180" s="141"/>
      <c r="HM180" s="141"/>
      <c r="HW180" s="141"/>
    </row>
    <row r="181" spans="1:231" s="3" customFormat="1" x14ac:dyDescent="0.25">
      <c r="A181" s="141"/>
      <c r="K181" s="141"/>
      <c r="U181" s="141"/>
      <c r="AE181" s="141"/>
      <c r="AO181" s="141"/>
      <c r="AY181" s="141"/>
      <c r="AZ181" s="141"/>
      <c r="BI181" s="141"/>
      <c r="BS181" s="141"/>
      <c r="CC181" s="141"/>
      <c r="CM181" s="141"/>
      <c r="CW181" s="141"/>
      <c r="DG181" s="141"/>
      <c r="DQ181" s="141"/>
      <c r="EA181" s="141"/>
      <c r="EK181" s="141"/>
      <c r="EU181" s="141"/>
      <c r="FE181" s="141"/>
      <c r="FO181" s="141"/>
      <c r="FY181" s="141"/>
      <c r="GI181" s="141"/>
      <c r="GS181" s="141"/>
      <c r="HC181" s="141"/>
      <c r="HM181" s="141"/>
      <c r="HW181" s="141"/>
    </row>
    <row r="182" spans="1:231" s="3" customFormat="1" x14ac:dyDescent="0.25">
      <c r="A182" s="141"/>
      <c r="K182" s="141"/>
      <c r="U182" s="141"/>
      <c r="AE182" s="141"/>
      <c r="AO182" s="141"/>
      <c r="AY182" s="141"/>
      <c r="AZ182" s="141"/>
      <c r="BI182" s="141"/>
      <c r="BS182" s="141"/>
      <c r="CC182" s="141"/>
      <c r="CM182" s="141"/>
      <c r="CW182" s="141"/>
      <c r="DG182" s="141"/>
      <c r="DQ182" s="141"/>
      <c r="EA182" s="141"/>
      <c r="EK182" s="141"/>
      <c r="EU182" s="141"/>
      <c r="FE182" s="141"/>
      <c r="FO182" s="141"/>
      <c r="FY182" s="141"/>
      <c r="GI182" s="141"/>
      <c r="GS182" s="141"/>
      <c r="HC182" s="141"/>
      <c r="HM182" s="141"/>
      <c r="HW182" s="141"/>
    </row>
    <row r="183" spans="1:231" s="3" customFormat="1" x14ac:dyDescent="0.25">
      <c r="A183" s="141"/>
      <c r="K183" s="141"/>
      <c r="U183" s="141"/>
      <c r="AE183" s="141"/>
      <c r="AO183" s="141"/>
      <c r="AY183" s="141"/>
      <c r="AZ183" s="141"/>
      <c r="BI183" s="141"/>
      <c r="BS183" s="141"/>
      <c r="CC183" s="141"/>
      <c r="CM183" s="141"/>
      <c r="CW183" s="141"/>
      <c r="DG183" s="141"/>
      <c r="DQ183" s="141"/>
      <c r="EA183" s="141"/>
      <c r="EK183" s="141"/>
      <c r="EU183" s="141"/>
      <c r="FE183" s="141"/>
      <c r="FO183" s="141"/>
      <c r="FY183" s="141"/>
      <c r="GI183" s="141"/>
      <c r="GS183" s="141"/>
      <c r="HC183" s="141"/>
      <c r="HM183" s="141"/>
      <c r="HW183" s="141"/>
    </row>
    <row r="184" spans="1:231" s="3" customFormat="1" x14ac:dyDescent="0.25">
      <c r="A184" s="141"/>
      <c r="K184" s="141"/>
      <c r="U184" s="141"/>
      <c r="AE184" s="141"/>
      <c r="AO184" s="141"/>
      <c r="AY184" s="141"/>
      <c r="AZ184" s="141"/>
      <c r="BI184" s="141"/>
      <c r="BS184" s="141"/>
      <c r="CC184" s="141"/>
      <c r="CM184" s="141"/>
      <c r="CW184" s="141"/>
      <c r="DG184" s="141"/>
      <c r="DQ184" s="141"/>
      <c r="EA184" s="141"/>
      <c r="EK184" s="141"/>
      <c r="EU184" s="141"/>
      <c r="FE184" s="141"/>
      <c r="FO184" s="141"/>
      <c r="FY184" s="141"/>
      <c r="GI184" s="141"/>
      <c r="GS184" s="141"/>
      <c r="HC184" s="141"/>
      <c r="HM184" s="141"/>
      <c r="HW184" s="141"/>
    </row>
    <row r="185" spans="1:231" s="3" customFormat="1" x14ac:dyDescent="0.25">
      <c r="A185" s="141"/>
      <c r="K185" s="141"/>
      <c r="U185" s="141"/>
      <c r="AE185" s="141"/>
      <c r="AO185" s="141"/>
      <c r="AY185" s="141"/>
      <c r="AZ185" s="141"/>
      <c r="BI185" s="141"/>
      <c r="BS185" s="141"/>
      <c r="CC185" s="141"/>
      <c r="CM185" s="141"/>
      <c r="CW185" s="141"/>
      <c r="DG185" s="141"/>
      <c r="DQ185" s="141"/>
      <c r="EA185" s="141"/>
      <c r="EK185" s="141"/>
      <c r="EU185" s="141"/>
      <c r="FE185" s="141"/>
      <c r="FO185" s="141"/>
      <c r="FY185" s="141"/>
      <c r="GI185" s="141"/>
      <c r="GS185" s="141"/>
      <c r="HC185" s="141"/>
      <c r="HM185" s="141"/>
      <c r="HW185" s="141"/>
    </row>
    <row r="186" spans="1:231" s="3" customFormat="1" x14ac:dyDescent="0.25">
      <c r="A186" s="141"/>
      <c r="K186" s="141"/>
      <c r="U186" s="141"/>
      <c r="AE186" s="141"/>
      <c r="AO186" s="141"/>
      <c r="AY186" s="141"/>
      <c r="AZ186" s="141"/>
      <c r="BI186" s="141"/>
      <c r="BS186" s="141"/>
      <c r="CC186" s="141"/>
      <c r="CM186" s="141"/>
      <c r="CW186" s="141"/>
      <c r="DG186" s="141"/>
      <c r="DQ186" s="141"/>
      <c r="EA186" s="141"/>
      <c r="EK186" s="141"/>
      <c r="EU186" s="141"/>
      <c r="FE186" s="141"/>
      <c r="FO186" s="141"/>
      <c r="FY186" s="141"/>
      <c r="GI186" s="141"/>
      <c r="GS186" s="141"/>
      <c r="HC186" s="141"/>
      <c r="HM186" s="141"/>
      <c r="HW186" s="141"/>
    </row>
    <row r="187" spans="1:231" s="3" customFormat="1" x14ac:dyDescent="0.25">
      <c r="A187" s="141"/>
      <c r="K187" s="141"/>
      <c r="U187" s="141"/>
      <c r="AE187" s="141"/>
      <c r="AO187" s="141"/>
      <c r="AY187" s="141"/>
      <c r="AZ187" s="141"/>
      <c r="BI187" s="141"/>
      <c r="BS187" s="141"/>
      <c r="CC187" s="141"/>
      <c r="CM187" s="141"/>
      <c r="CW187" s="141"/>
      <c r="DG187" s="141"/>
      <c r="DQ187" s="141"/>
      <c r="EA187" s="141"/>
      <c r="EK187" s="141"/>
      <c r="EU187" s="141"/>
      <c r="FE187" s="141"/>
      <c r="FO187" s="141"/>
      <c r="FY187" s="141"/>
      <c r="GI187" s="141"/>
      <c r="GS187" s="141"/>
      <c r="HC187" s="141"/>
      <c r="HM187" s="141"/>
      <c r="HW187" s="141"/>
    </row>
    <row r="188" spans="1:231" s="3" customFormat="1" x14ac:dyDescent="0.25">
      <c r="A188" s="141"/>
      <c r="K188" s="141"/>
      <c r="U188" s="141"/>
      <c r="AE188" s="141"/>
      <c r="AO188" s="141"/>
      <c r="AY188" s="141"/>
      <c r="AZ188" s="141"/>
      <c r="BI188" s="141"/>
      <c r="BS188" s="141"/>
      <c r="CC188" s="141"/>
      <c r="CM188" s="141"/>
      <c r="CW188" s="141"/>
      <c r="DG188" s="141"/>
      <c r="DQ188" s="141"/>
      <c r="EA188" s="141"/>
      <c r="EK188" s="141"/>
      <c r="EU188" s="141"/>
      <c r="FE188" s="141"/>
      <c r="FO188" s="141"/>
      <c r="FY188" s="141"/>
      <c r="GI188" s="141"/>
      <c r="GS188" s="141"/>
      <c r="HC188" s="141"/>
      <c r="HM188" s="141"/>
      <c r="HW188" s="141"/>
    </row>
    <row r="189" spans="1:231" s="3" customFormat="1" x14ac:dyDescent="0.25">
      <c r="A189" s="141"/>
      <c r="K189" s="141"/>
      <c r="U189" s="141"/>
      <c r="AE189" s="141"/>
      <c r="AO189" s="141"/>
      <c r="AY189" s="141"/>
      <c r="AZ189" s="141"/>
      <c r="BI189" s="141"/>
      <c r="BS189" s="141"/>
      <c r="CC189" s="141"/>
      <c r="CM189" s="141"/>
      <c r="CW189" s="141"/>
      <c r="DG189" s="141"/>
      <c r="DQ189" s="141"/>
      <c r="EA189" s="141"/>
      <c r="EK189" s="141"/>
      <c r="EU189" s="141"/>
      <c r="FE189" s="141"/>
      <c r="FO189" s="141"/>
      <c r="FY189" s="141"/>
      <c r="GI189" s="141"/>
      <c r="GS189" s="141"/>
      <c r="HC189" s="141"/>
      <c r="HM189" s="141"/>
      <c r="HW189" s="141"/>
    </row>
    <row r="190" spans="1:231" s="3" customFormat="1" x14ac:dyDescent="0.25">
      <c r="A190" s="141"/>
      <c r="K190" s="141"/>
      <c r="U190" s="141"/>
      <c r="AE190" s="141"/>
      <c r="AO190" s="141"/>
      <c r="AY190" s="141"/>
      <c r="AZ190" s="141"/>
      <c r="BI190" s="141"/>
      <c r="BS190" s="141"/>
      <c r="CC190" s="141"/>
      <c r="CM190" s="141"/>
      <c r="CW190" s="141"/>
      <c r="DG190" s="141"/>
      <c r="DQ190" s="141"/>
      <c r="EA190" s="141"/>
      <c r="EK190" s="141"/>
      <c r="EU190" s="141"/>
      <c r="FE190" s="141"/>
      <c r="FO190" s="141"/>
      <c r="FY190" s="141"/>
      <c r="GI190" s="141"/>
      <c r="GS190" s="141"/>
      <c r="HC190" s="141"/>
      <c r="HM190" s="141"/>
      <c r="HW190" s="141"/>
    </row>
    <row r="191" spans="1:231" s="3" customFormat="1" x14ac:dyDescent="0.25">
      <c r="A191" s="141"/>
      <c r="K191" s="141"/>
      <c r="U191" s="141"/>
      <c r="AE191" s="141"/>
      <c r="AO191" s="141"/>
      <c r="AY191" s="141"/>
      <c r="AZ191" s="141"/>
      <c r="BI191" s="141"/>
      <c r="BS191" s="141"/>
      <c r="CC191" s="141"/>
      <c r="CM191" s="141"/>
      <c r="CW191" s="141"/>
      <c r="DG191" s="141"/>
      <c r="DQ191" s="141"/>
      <c r="EA191" s="141"/>
      <c r="EK191" s="141"/>
      <c r="EU191" s="141"/>
      <c r="FE191" s="141"/>
      <c r="FO191" s="141"/>
      <c r="FY191" s="141"/>
      <c r="GI191" s="141"/>
      <c r="GS191" s="141"/>
      <c r="HC191" s="141"/>
      <c r="HM191" s="141"/>
      <c r="HW191" s="141"/>
    </row>
    <row r="192" spans="1:231" s="3" customFormat="1" x14ac:dyDescent="0.25">
      <c r="A192" s="141"/>
      <c r="K192" s="141"/>
      <c r="U192" s="141"/>
      <c r="AE192" s="141"/>
      <c r="AO192" s="141"/>
      <c r="AY192" s="141"/>
      <c r="AZ192" s="141"/>
      <c r="BI192" s="141"/>
      <c r="BS192" s="141"/>
      <c r="CC192" s="141"/>
      <c r="CM192" s="141"/>
      <c r="CW192" s="141"/>
      <c r="DG192" s="141"/>
      <c r="DQ192" s="141"/>
      <c r="EA192" s="141"/>
      <c r="EK192" s="141"/>
      <c r="EU192" s="141"/>
      <c r="FE192" s="141"/>
      <c r="FO192" s="141"/>
      <c r="FY192" s="141"/>
      <c r="GI192" s="141"/>
      <c r="GS192" s="141"/>
      <c r="HC192" s="141"/>
      <c r="HM192" s="141"/>
      <c r="HW192" s="141"/>
    </row>
    <row r="193" spans="1:231" s="3" customFormat="1" x14ac:dyDescent="0.25">
      <c r="A193" s="141"/>
      <c r="K193" s="141"/>
      <c r="U193" s="141"/>
      <c r="AE193" s="141"/>
      <c r="AO193" s="141"/>
      <c r="AY193" s="141"/>
      <c r="AZ193" s="141"/>
      <c r="BI193" s="141"/>
      <c r="BS193" s="141"/>
      <c r="CC193" s="141"/>
      <c r="CM193" s="141"/>
      <c r="CW193" s="141"/>
      <c r="DG193" s="141"/>
      <c r="DQ193" s="141"/>
      <c r="EA193" s="141"/>
      <c r="EK193" s="141"/>
      <c r="EU193" s="141"/>
      <c r="FE193" s="141"/>
      <c r="FO193" s="141"/>
      <c r="FY193" s="141"/>
      <c r="GI193" s="141"/>
      <c r="GS193" s="141"/>
      <c r="HC193" s="141"/>
      <c r="HM193" s="141"/>
      <c r="HW193" s="141"/>
    </row>
    <row r="194" spans="1:231" s="3" customFormat="1" x14ac:dyDescent="0.25">
      <c r="A194" s="141"/>
      <c r="K194" s="141"/>
      <c r="U194" s="141"/>
      <c r="AE194" s="141"/>
      <c r="AO194" s="141"/>
      <c r="AY194" s="141"/>
      <c r="AZ194" s="141"/>
      <c r="BI194" s="141"/>
      <c r="BS194" s="141"/>
      <c r="CC194" s="141"/>
      <c r="CM194" s="141"/>
      <c r="CW194" s="141"/>
      <c r="DG194" s="141"/>
      <c r="DQ194" s="141"/>
      <c r="EA194" s="141"/>
      <c r="EK194" s="141"/>
      <c r="EU194" s="141"/>
      <c r="FE194" s="141"/>
      <c r="FO194" s="141"/>
      <c r="FY194" s="141"/>
      <c r="GI194" s="141"/>
      <c r="GS194" s="141"/>
      <c r="HC194" s="141"/>
      <c r="HM194" s="141"/>
      <c r="HW194" s="141"/>
    </row>
    <row r="195" spans="1:231" s="3" customFormat="1" x14ac:dyDescent="0.25">
      <c r="A195" s="141"/>
      <c r="K195" s="141"/>
      <c r="U195" s="141"/>
      <c r="AE195" s="141"/>
      <c r="AO195" s="141"/>
      <c r="AY195" s="141"/>
      <c r="AZ195" s="141"/>
      <c r="BI195" s="141"/>
      <c r="BS195" s="141"/>
      <c r="CC195" s="141"/>
      <c r="CM195" s="141"/>
      <c r="CW195" s="141"/>
      <c r="DG195" s="141"/>
      <c r="DQ195" s="141"/>
      <c r="EA195" s="141"/>
      <c r="EK195" s="141"/>
      <c r="EU195" s="141"/>
      <c r="FE195" s="141"/>
      <c r="FO195" s="141"/>
      <c r="FY195" s="141"/>
      <c r="GI195" s="141"/>
      <c r="GS195" s="141"/>
      <c r="HC195" s="141"/>
      <c r="HM195" s="141"/>
      <c r="HW195" s="141"/>
    </row>
    <row r="196" spans="1:231" s="3" customFormat="1" x14ac:dyDescent="0.25">
      <c r="A196" s="141"/>
      <c r="K196" s="141"/>
      <c r="U196" s="141"/>
      <c r="AE196" s="141"/>
      <c r="AO196" s="141"/>
      <c r="AY196" s="141"/>
      <c r="AZ196" s="141"/>
      <c r="BI196" s="141"/>
      <c r="BS196" s="141"/>
      <c r="CC196" s="141"/>
      <c r="CM196" s="141"/>
      <c r="CW196" s="141"/>
      <c r="DG196" s="141"/>
      <c r="DQ196" s="141"/>
      <c r="EA196" s="141"/>
      <c r="EK196" s="141"/>
      <c r="EU196" s="141"/>
      <c r="FE196" s="141"/>
      <c r="FO196" s="141"/>
      <c r="FY196" s="141"/>
      <c r="GI196" s="141"/>
      <c r="GS196" s="141"/>
      <c r="HC196" s="141"/>
      <c r="HM196" s="141"/>
      <c r="HW196" s="141"/>
    </row>
    <row r="197" spans="1:231" s="3" customFormat="1" x14ac:dyDescent="0.25">
      <c r="A197" s="141"/>
      <c r="K197" s="141"/>
      <c r="U197" s="141"/>
      <c r="AE197" s="141"/>
      <c r="AO197" s="141"/>
      <c r="AY197" s="141"/>
      <c r="AZ197" s="141"/>
      <c r="BI197" s="141"/>
      <c r="BS197" s="141"/>
      <c r="CC197" s="141"/>
      <c r="CM197" s="141"/>
      <c r="CW197" s="141"/>
      <c r="DG197" s="141"/>
      <c r="DQ197" s="141"/>
      <c r="EA197" s="141"/>
      <c r="EK197" s="141"/>
      <c r="EU197" s="141"/>
      <c r="FE197" s="141"/>
      <c r="FO197" s="141"/>
      <c r="FY197" s="141"/>
      <c r="GI197" s="141"/>
      <c r="GS197" s="141"/>
      <c r="HC197" s="141"/>
      <c r="HM197" s="141"/>
      <c r="HW197" s="141"/>
    </row>
    <row r="198" spans="1:231" s="3" customFormat="1" x14ac:dyDescent="0.25">
      <c r="A198" s="141"/>
      <c r="K198" s="141"/>
      <c r="U198" s="141"/>
      <c r="AE198" s="141"/>
      <c r="AO198" s="141"/>
      <c r="AY198" s="141"/>
      <c r="AZ198" s="141"/>
      <c r="BI198" s="141"/>
      <c r="BS198" s="141"/>
      <c r="CC198" s="141"/>
      <c r="CM198" s="141"/>
      <c r="CW198" s="141"/>
      <c r="DG198" s="141"/>
      <c r="DQ198" s="141"/>
      <c r="EA198" s="141"/>
      <c r="EK198" s="141"/>
      <c r="EU198" s="141"/>
      <c r="FE198" s="141"/>
      <c r="FO198" s="141"/>
      <c r="FY198" s="141"/>
      <c r="GI198" s="141"/>
      <c r="GS198" s="141"/>
      <c r="HC198" s="141"/>
      <c r="HM198" s="141"/>
      <c r="HW198" s="141"/>
    </row>
    <row r="199" spans="1:231" s="3" customFormat="1" x14ac:dyDescent="0.25">
      <c r="A199" s="141"/>
      <c r="K199" s="141"/>
      <c r="U199" s="141"/>
      <c r="AE199" s="141"/>
      <c r="AO199" s="141"/>
      <c r="AY199" s="141"/>
      <c r="AZ199" s="141"/>
      <c r="BI199" s="141"/>
      <c r="BS199" s="141"/>
      <c r="CC199" s="141"/>
      <c r="CM199" s="141"/>
      <c r="CW199" s="141"/>
      <c r="DG199" s="141"/>
      <c r="DQ199" s="141"/>
      <c r="EA199" s="141"/>
      <c r="EK199" s="141"/>
      <c r="EU199" s="141"/>
      <c r="FE199" s="141"/>
      <c r="FO199" s="141"/>
      <c r="FY199" s="141"/>
      <c r="GI199" s="141"/>
      <c r="GS199" s="141"/>
      <c r="HC199" s="141"/>
      <c r="HM199" s="141"/>
      <c r="HW199" s="141"/>
    </row>
    <row r="200" spans="1:231" s="3" customFormat="1" x14ac:dyDescent="0.25">
      <c r="A200" s="141"/>
      <c r="K200" s="141"/>
      <c r="U200" s="141"/>
      <c r="AE200" s="141"/>
      <c r="AO200" s="141"/>
      <c r="AY200" s="141"/>
      <c r="AZ200" s="141"/>
      <c r="BI200" s="141"/>
      <c r="BS200" s="141"/>
      <c r="CC200" s="141"/>
      <c r="CM200" s="141"/>
      <c r="CW200" s="141"/>
      <c r="DG200" s="141"/>
      <c r="DQ200" s="141"/>
      <c r="EA200" s="141"/>
      <c r="EK200" s="141"/>
      <c r="EU200" s="141"/>
      <c r="FE200" s="141"/>
      <c r="FO200" s="141"/>
      <c r="FY200" s="141"/>
      <c r="GI200" s="141"/>
      <c r="GS200" s="141"/>
      <c r="HC200" s="141"/>
      <c r="HM200" s="141"/>
      <c r="HW200" s="141"/>
    </row>
    <row r="201" spans="1:231" s="3" customFormat="1" x14ac:dyDescent="0.25">
      <c r="A201" s="141"/>
      <c r="K201" s="141"/>
      <c r="U201" s="141"/>
      <c r="AE201" s="141"/>
      <c r="AO201" s="141"/>
      <c r="AY201" s="141"/>
      <c r="AZ201" s="141"/>
      <c r="BI201" s="141"/>
      <c r="BS201" s="141"/>
      <c r="CC201" s="141"/>
      <c r="CM201" s="141"/>
      <c r="CW201" s="141"/>
      <c r="DG201" s="141"/>
      <c r="DQ201" s="141"/>
      <c r="EA201" s="141"/>
      <c r="EK201" s="141"/>
      <c r="EU201" s="141"/>
      <c r="FE201" s="141"/>
      <c r="FO201" s="141"/>
      <c r="FY201" s="141"/>
      <c r="GI201" s="141"/>
      <c r="GS201" s="141"/>
      <c r="HC201" s="141"/>
      <c r="HM201" s="141"/>
      <c r="HW201" s="141"/>
    </row>
    <row r="202" spans="1:231" s="3" customFormat="1" x14ac:dyDescent="0.25">
      <c r="A202" s="141"/>
      <c r="K202" s="141"/>
      <c r="U202" s="141"/>
      <c r="AE202" s="141"/>
      <c r="AO202" s="141"/>
      <c r="AY202" s="141"/>
      <c r="AZ202" s="141"/>
      <c r="BI202" s="141"/>
      <c r="BS202" s="141"/>
      <c r="CC202" s="141"/>
      <c r="CM202" s="141"/>
      <c r="CW202" s="141"/>
      <c r="DG202" s="141"/>
      <c r="DQ202" s="141"/>
      <c r="EA202" s="141"/>
      <c r="EK202" s="141"/>
      <c r="EU202" s="141"/>
      <c r="FE202" s="141"/>
      <c r="FO202" s="141"/>
      <c r="FY202" s="141"/>
      <c r="GI202" s="141"/>
      <c r="GS202" s="141"/>
      <c r="HC202" s="141"/>
      <c r="HM202" s="141"/>
      <c r="HW202" s="141"/>
    </row>
    <row r="203" spans="1:231" s="3" customFormat="1" x14ac:dyDescent="0.25">
      <c r="A203" s="141"/>
      <c r="K203" s="141"/>
      <c r="U203" s="141"/>
      <c r="AE203" s="141"/>
      <c r="AO203" s="141"/>
      <c r="AY203" s="141"/>
      <c r="AZ203" s="141"/>
      <c r="BI203" s="141"/>
      <c r="BS203" s="141"/>
      <c r="CC203" s="141"/>
      <c r="CM203" s="141"/>
      <c r="CW203" s="141"/>
      <c r="DG203" s="141"/>
      <c r="DQ203" s="141"/>
      <c r="EA203" s="141"/>
      <c r="EK203" s="141"/>
      <c r="EU203" s="141"/>
      <c r="FE203" s="141"/>
      <c r="FO203" s="141"/>
      <c r="FY203" s="141"/>
      <c r="GI203" s="141"/>
      <c r="GS203" s="141"/>
      <c r="HC203" s="141"/>
      <c r="HM203" s="141"/>
      <c r="HW203" s="141"/>
    </row>
    <row r="204" spans="1:231" s="3" customFormat="1" x14ac:dyDescent="0.25">
      <c r="A204" s="141"/>
      <c r="K204" s="141"/>
      <c r="U204" s="141"/>
      <c r="AE204" s="141"/>
      <c r="AO204" s="141"/>
      <c r="AY204" s="141"/>
      <c r="AZ204" s="141"/>
      <c r="BI204" s="141"/>
      <c r="BS204" s="141"/>
      <c r="CC204" s="141"/>
      <c r="CM204" s="141"/>
      <c r="CW204" s="141"/>
      <c r="DG204" s="141"/>
      <c r="DQ204" s="141"/>
      <c r="EA204" s="141"/>
      <c r="EK204" s="141"/>
      <c r="EU204" s="141"/>
      <c r="FE204" s="141"/>
      <c r="FO204" s="141"/>
      <c r="FY204" s="141"/>
      <c r="GI204" s="141"/>
      <c r="GS204" s="141"/>
      <c r="HC204" s="141"/>
      <c r="HM204" s="141"/>
      <c r="HW204" s="141"/>
    </row>
    <row r="205" spans="1:231" s="3" customFormat="1" x14ac:dyDescent="0.25">
      <c r="A205" s="141"/>
      <c r="K205" s="141"/>
      <c r="U205" s="141"/>
      <c r="AE205" s="141"/>
      <c r="AO205" s="141"/>
      <c r="AY205" s="141"/>
      <c r="AZ205" s="141"/>
      <c r="BI205" s="141"/>
      <c r="BS205" s="141"/>
      <c r="CC205" s="141"/>
      <c r="CM205" s="141"/>
      <c r="CW205" s="141"/>
      <c r="DG205" s="141"/>
      <c r="DQ205" s="141"/>
      <c r="EA205" s="141"/>
      <c r="EK205" s="141"/>
      <c r="EU205" s="141"/>
      <c r="FE205" s="141"/>
      <c r="FO205" s="141"/>
      <c r="FY205" s="141"/>
      <c r="GI205" s="141"/>
      <c r="GS205" s="141"/>
      <c r="HC205" s="141"/>
      <c r="HM205" s="141"/>
      <c r="HW205" s="141"/>
    </row>
    <row r="206" spans="1:231" s="3" customFormat="1" x14ac:dyDescent="0.25">
      <c r="A206" s="141"/>
      <c r="K206" s="141"/>
      <c r="U206" s="141"/>
      <c r="AE206" s="141"/>
      <c r="AO206" s="141"/>
      <c r="AY206" s="141"/>
      <c r="AZ206" s="141"/>
      <c r="BI206" s="141"/>
      <c r="BS206" s="141"/>
      <c r="CC206" s="141"/>
      <c r="CM206" s="141"/>
      <c r="CW206" s="141"/>
      <c r="DG206" s="141"/>
      <c r="DQ206" s="141"/>
      <c r="EA206" s="141"/>
      <c r="EK206" s="141"/>
      <c r="EU206" s="141"/>
      <c r="FE206" s="141"/>
      <c r="FO206" s="141"/>
      <c r="FY206" s="141"/>
      <c r="GI206" s="141"/>
      <c r="GS206" s="141"/>
      <c r="HC206" s="141"/>
      <c r="HM206" s="141"/>
      <c r="HW206" s="141"/>
    </row>
    <row r="207" spans="1:231" s="3" customFormat="1" x14ac:dyDescent="0.25">
      <c r="A207" s="141"/>
      <c r="K207" s="141"/>
      <c r="U207" s="141"/>
      <c r="AE207" s="141"/>
      <c r="AO207" s="141"/>
      <c r="AY207" s="141"/>
      <c r="AZ207" s="141"/>
      <c r="BI207" s="141"/>
      <c r="BS207" s="141"/>
      <c r="CC207" s="141"/>
      <c r="CM207" s="141"/>
      <c r="CW207" s="141"/>
      <c r="DG207" s="141"/>
      <c r="DQ207" s="141"/>
      <c r="EA207" s="141"/>
      <c r="EK207" s="141"/>
      <c r="EU207" s="141"/>
      <c r="FE207" s="141"/>
      <c r="FO207" s="141"/>
      <c r="FY207" s="141"/>
      <c r="GI207" s="141"/>
      <c r="GS207" s="141"/>
      <c r="HC207" s="141"/>
      <c r="HM207" s="141"/>
      <c r="HW207" s="141"/>
    </row>
    <row r="208" spans="1:231" s="3" customFormat="1" x14ac:dyDescent="0.25">
      <c r="A208" s="141"/>
      <c r="K208" s="141"/>
      <c r="U208" s="141"/>
      <c r="AE208" s="141"/>
      <c r="AO208" s="141"/>
      <c r="AY208" s="141"/>
      <c r="AZ208" s="141"/>
      <c r="BI208" s="141"/>
      <c r="BS208" s="141"/>
      <c r="CC208" s="141"/>
      <c r="CM208" s="141"/>
      <c r="CW208" s="141"/>
      <c r="DG208" s="141"/>
      <c r="DQ208" s="141"/>
      <c r="EA208" s="141"/>
      <c r="EK208" s="141"/>
      <c r="EU208" s="141"/>
      <c r="FE208" s="141"/>
      <c r="FO208" s="141"/>
      <c r="FY208" s="141"/>
      <c r="GI208" s="141"/>
      <c r="GS208" s="141"/>
      <c r="HC208" s="141"/>
      <c r="HM208" s="141"/>
      <c r="HW208" s="141"/>
    </row>
    <row r="209" spans="1:231" s="3" customFormat="1" x14ac:dyDescent="0.25">
      <c r="A209" s="141"/>
      <c r="K209" s="141"/>
      <c r="U209" s="141"/>
      <c r="AE209" s="141"/>
      <c r="AO209" s="141"/>
      <c r="AY209" s="141"/>
      <c r="AZ209" s="141"/>
      <c r="BI209" s="141"/>
      <c r="BS209" s="141"/>
      <c r="CC209" s="141"/>
      <c r="CM209" s="141"/>
      <c r="CW209" s="141"/>
      <c r="DG209" s="141"/>
      <c r="DQ209" s="141"/>
      <c r="EA209" s="141"/>
      <c r="EK209" s="141"/>
      <c r="EU209" s="141"/>
      <c r="FE209" s="141"/>
      <c r="FO209" s="141"/>
      <c r="FY209" s="141"/>
      <c r="GI209" s="141"/>
      <c r="GS209" s="141"/>
      <c r="HC209" s="141"/>
      <c r="HM209" s="141"/>
      <c r="HW209" s="141"/>
    </row>
    <row r="210" spans="1:231" s="3" customFormat="1" x14ac:dyDescent="0.25">
      <c r="A210" s="141"/>
      <c r="K210" s="141"/>
      <c r="U210" s="141"/>
      <c r="AE210" s="141"/>
      <c r="AO210" s="141"/>
      <c r="AY210" s="141"/>
      <c r="AZ210" s="141"/>
      <c r="BI210" s="141"/>
      <c r="BS210" s="141"/>
      <c r="CC210" s="141"/>
      <c r="CM210" s="141"/>
      <c r="CW210" s="141"/>
      <c r="DG210" s="141"/>
      <c r="DQ210" s="141"/>
      <c r="EA210" s="141"/>
      <c r="EK210" s="141"/>
      <c r="EU210" s="141"/>
      <c r="FE210" s="141"/>
      <c r="FO210" s="141"/>
      <c r="FY210" s="141"/>
      <c r="GI210" s="141"/>
      <c r="GS210" s="141"/>
      <c r="HC210" s="141"/>
      <c r="HM210" s="141"/>
      <c r="HW210" s="141"/>
    </row>
    <row r="211" spans="1:231" s="3" customFormat="1" x14ac:dyDescent="0.25">
      <c r="A211" s="141"/>
      <c r="K211" s="141"/>
      <c r="U211" s="141"/>
      <c r="AE211" s="141"/>
      <c r="AO211" s="141"/>
      <c r="AY211" s="141"/>
      <c r="AZ211" s="141"/>
      <c r="BI211" s="141"/>
      <c r="BS211" s="141"/>
      <c r="CC211" s="141"/>
      <c r="CM211" s="141"/>
      <c r="CW211" s="141"/>
      <c r="DG211" s="141"/>
      <c r="DQ211" s="141"/>
      <c r="EA211" s="141"/>
      <c r="EK211" s="141"/>
      <c r="EU211" s="141"/>
      <c r="FE211" s="141"/>
      <c r="FO211" s="141"/>
      <c r="FY211" s="141"/>
      <c r="GI211" s="141"/>
      <c r="GS211" s="141"/>
      <c r="HC211" s="141"/>
      <c r="HM211" s="141"/>
      <c r="HW211" s="141"/>
    </row>
    <row r="212" spans="1:231" s="3" customFormat="1" x14ac:dyDescent="0.25">
      <c r="A212" s="141"/>
      <c r="K212" s="141"/>
      <c r="U212" s="141"/>
      <c r="AE212" s="141"/>
      <c r="AO212" s="141"/>
      <c r="AY212" s="141"/>
      <c r="AZ212" s="141"/>
      <c r="BI212" s="141"/>
      <c r="BS212" s="141"/>
      <c r="CC212" s="141"/>
      <c r="CM212" s="141"/>
      <c r="CW212" s="141"/>
      <c r="DG212" s="141"/>
      <c r="DQ212" s="141"/>
      <c r="EA212" s="141"/>
      <c r="EK212" s="141"/>
      <c r="EU212" s="141"/>
      <c r="FE212" s="141"/>
      <c r="FO212" s="141"/>
      <c r="FY212" s="141"/>
      <c r="GI212" s="141"/>
      <c r="GS212" s="141"/>
      <c r="HC212" s="141"/>
      <c r="HM212" s="141"/>
      <c r="HW212" s="141"/>
    </row>
    <row r="213" spans="1:231" s="3" customFormat="1" x14ac:dyDescent="0.25">
      <c r="A213" s="141"/>
      <c r="K213" s="141"/>
      <c r="U213" s="141"/>
      <c r="AE213" s="141"/>
      <c r="AO213" s="141"/>
      <c r="AY213" s="141"/>
      <c r="AZ213" s="141"/>
      <c r="BI213" s="141"/>
      <c r="BS213" s="141"/>
      <c r="CC213" s="141"/>
      <c r="CM213" s="141"/>
      <c r="CW213" s="141"/>
      <c r="DG213" s="141"/>
      <c r="DQ213" s="141"/>
      <c r="EA213" s="141"/>
      <c r="EK213" s="141"/>
      <c r="EU213" s="141"/>
      <c r="FE213" s="141"/>
      <c r="FO213" s="141"/>
      <c r="FY213" s="141"/>
      <c r="GI213" s="141"/>
      <c r="GS213" s="141"/>
      <c r="HC213" s="141"/>
      <c r="HM213" s="141"/>
      <c r="HW213" s="141"/>
    </row>
    <row r="214" spans="1:231" s="3" customFormat="1" x14ac:dyDescent="0.25">
      <c r="A214" s="141"/>
      <c r="K214" s="141"/>
      <c r="U214" s="141"/>
      <c r="AE214" s="141"/>
      <c r="AO214" s="141"/>
      <c r="AY214" s="141"/>
      <c r="AZ214" s="141"/>
      <c r="BI214" s="141"/>
      <c r="BS214" s="141"/>
      <c r="CC214" s="141"/>
      <c r="CM214" s="141"/>
      <c r="CW214" s="141"/>
      <c r="DG214" s="141"/>
      <c r="DQ214" s="141"/>
      <c r="EA214" s="141"/>
      <c r="EK214" s="141"/>
      <c r="EU214" s="141"/>
      <c r="FE214" s="141"/>
      <c r="FO214" s="141"/>
      <c r="FY214" s="141"/>
      <c r="GI214" s="141"/>
      <c r="GS214" s="141"/>
      <c r="HC214" s="141"/>
      <c r="HM214" s="141"/>
      <c r="HW214" s="141"/>
    </row>
    <row r="215" spans="1:231" s="3" customFormat="1" x14ac:dyDescent="0.25">
      <c r="A215" s="141"/>
      <c r="K215" s="141"/>
      <c r="U215" s="141"/>
      <c r="AE215" s="141"/>
      <c r="AO215" s="141"/>
      <c r="AY215" s="141"/>
      <c r="AZ215" s="141"/>
      <c r="BI215" s="141"/>
      <c r="BS215" s="141"/>
      <c r="CC215" s="141"/>
      <c r="CM215" s="141"/>
      <c r="CW215" s="141"/>
      <c r="DG215" s="141"/>
      <c r="DQ215" s="141"/>
      <c r="EA215" s="141"/>
      <c r="EK215" s="141"/>
      <c r="EU215" s="141"/>
      <c r="FE215" s="141"/>
      <c r="FO215" s="141"/>
      <c r="FY215" s="141"/>
      <c r="GI215" s="141"/>
      <c r="GS215" s="141"/>
      <c r="HC215" s="141"/>
      <c r="HM215" s="141"/>
      <c r="HW215" s="141"/>
    </row>
    <row r="216" spans="1:231" s="3" customFormat="1" x14ac:dyDescent="0.25">
      <c r="A216" s="141"/>
      <c r="K216" s="141"/>
      <c r="U216" s="141"/>
      <c r="AE216" s="141"/>
      <c r="AO216" s="141"/>
      <c r="AY216" s="141"/>
      <c r="AZ216" s="141"/>
      <c r="BI216" s="141"/>
      <c r="BS216" s="141"/>
      <c r="CC216" s="141"/>
      <c r="CM216" s="141"/>
      <c r="CW216" s="141"/>
      <c r="DG216" s="141"/>
      <c r="DQ216" s="141"/>
      <c r="EA216" s="141"/>
      <c r="EK216" s="141"/>
      <c r="EU216" s="141"/>
      <c r="FE216" s="141"/>
      <c r="FO216" s="141"/>
      <c r="FY216" s="141"/>
      <c r="GI216" s="141"/>
      <c r="GS216" s="141"/>
      <c r="HC216" s="141"/>
      <c r="HM216" s="141"/>
      <c r="HW216" s="141"/>
    </row>
    <row r="217" spans="1:231" s="3" customFormat="1" x14ac:dyDescent="0.25">
      <c r="A217" s="141"/>
      <c r="K217" s="141"/>
      <c r="U217" s="141"/>
      <c r="AE217" s="141"/>
      <c r="AO217" s="141"/>
      <c r="AY217" s="141"/>
      <c r="AZ217" s="141"/>
      <c r="BI217" s="141"/>
      <c r="BS217" s="141"/>
      <c r="CC217" s="141"/>
      <c r="CM217" s="141"/>
      <c r="CW217" s="141"/>
      <c r="DG217" s="141"/>
      <c r="DQ217" s="141"/>
      <c r="EA217" s="141"/>
      <c r="EK217" s="141"/>
      <c r="EU217" s="141"/>
      <c r="FE217" s="141"/>
      <c r="FO217" s="141"/>
      <c r="FY217" s="141"/>
      <c r="GI217" s="141"/>
      <c r="GS217" s="141"/>
      <c r="HC217" s="141"/>
      <c r="HM217" s="141"/>
      <c r="HW217" s="141"/>
    </row>
    <row r="218" spans="1:231" s="3" customFormat="1" x14ac:dyDescent="0.25">
      <c r="A218" s="141"/>
      <c r="K218" s="141"/>
      <c r="U218" s="141"/>
      <c r="AE218" s="141"/>
      <c r="AO218" s="141"/>
      <c r="AY218" s="141"/>
      <c r="AZ218" s="141"/>
      <c r="BI218" s="141"/>
      <c r="BS218" s="141"/>
      <c r="CC218" s="141"/>
      <c r="CM218" s="141"/>
      <c r="CW218" s="141"/>
      <c r="DG218" s="141"/>
      <c r="DQ218" s="141"/>
      <c r="EA218" s="141"/>
      <c r="EK218" s="141"/>
      <c r="EU218" s="141"/>
      <c r="FE218" s="141"/>
      <c r="FO218" s="141"/>
      <c r="FY218" s="141"/>
      <c r="GI218" s="141"/>
      <c r="GS218" s="141"/>
      <c r="HC218" s="141"/>
      <c r="HM218" s="141"/>
      <c r="HW218" s="141"/>
    </row>
    <row r="219" spans="1:231" s="3" customFormat="1" x14ac:dyDescent="0.25">
      <c r="A219" s="141"/>
      <c r="K219" s="141"/>
      <c r="U219" s="141"/>
      <c r="AE219" s="141"/>
      <c r="AO219" s="141"/>
      <c r="AY219" s="141"/>
      <c r="AZ219" s="141"/>
      <c r="BI219" s="141"/>
      <c r="BS219" s="141"/>
      <c r="CC219" s="141"/>
      <c r="CM219" s="141"/>
      <c r="CW219" s="141"/>
      <c r="DG219" s="141"/>
      <c r="DQ219" s="141"/>
      <c r="EA219" s="141"/>
      <c r="EK219" s="141"/>
      <c r="EU219" s="141"/>
      <c r="FE219" s="141"/>
      <c r="FO219" s="141"/>
      <c r="FY219" s="141"/>
      <c r="GI219" s="141"/>
      <c r="GS219" s="141"/>
      <c r="HC219" s="141"/>
      <c r="HM219" s="141"/>
      <c r="HW219" s="141"/>
    </row>
    <row r="220" spans="1:231" s="3" customFormat="1" x14ac:dyDescent="0.25">
      <c r="A220" s="141"/>
      <c r="K220" s="141"/>
      <c r="U220" s="141"/>
      <c r="AE220" s="141"/>
      <c r="AO220" s="141"/>
      <c r="AY220" s="141"/>
      <c r="AZ220" s="141"/>
      <c r="BI220" s="141"/>
      <c r="BS220" s="141"/>
      <c r="CC220" s="141"/>
      <c r="CM220" s="141"/>
      <c r="CW220" s="141"/>
      <c r="DG220" s="141"/>
      <c r="DQ220" s="141"/>
      <c r="EA220" s="141"/>
      <c r="EK220" s="141"/>
      <c r="EU220" s="141"/>
      <c r="FE220" s="141"/>
      <c r="FO220" s="141"/>
      <c r="FY220" s="141"/>
      <c r="GI220" s="141"/>
      <c r="GS220" s="141"/>
      <c r="HC220" s="141"/>
      <c r="HM220" s="141"/>
      <c r="HW220" s="141"/>
    </row>
    <row r="221" spans="1:231" s="3" customFormat="1" x14ac:dyDescent="0.25">
      <c r="A221" s="141"/>
      <c r="K221" s="141"/>
      <c r="U221" s="141"/>
      <c r="AE221" s="141"/>
      <c r="AO221" s="141"/>
      <c r="AY221" s="141"/>
      <c r="AZ221" s="141"/>
      <c r="BI221" s="141"/>
      <c r="BS221" s="141"/>
      <c r="CC221" s="141"/>
      <c r="CM221" s="141"/>
      <c r="CW221" s="141"/>
      <c r="DG221" s="141"/>
      <c r="DQ221" s="141"/>
      <c r="EA221" s="141"/>
      <c r="EK221" s="141"/>
      <c r="EU221" s="141"/>
      <c r="FE221" s="141"/>
      <c r="FO221" s="141"/>
      <c r="FY221" s="141"/>
      <c r="GI221" s="141"/>
      <c r="GS221" s="141"/>
      <c r="HC221" s="141"/>
      <c r="HM221" s="141"/>
      <c r="HW221" s="141"/>
    </row>
    <row r="222" spans="1:231" s="3" customFormat="1" x14ac:dyDescent="0.25">
      <c r="A222" s="141"/>
      <c r="K222" s="141"/>
      <c r="U222" s="141"/>
      <c r="AE222" s="141"/>
      <c r="AO222" s="141"/>
      <c r="AY222" s="141"/>
      <c r="AZ222" s="141"/>
      <c r="BI222" s="141"/>
      <c r="BS222" s="141"/>
      <c r="CC222" s="141"/>
      <c r="CM222" s="141"/>
      <c r="CW222" s="141"/>
      <c r="DG222" s="141"/>
      <c r="DQ222" s="141"/>
      <c r="EA222" s="141"/>
      <c r="EK222" s="141"/>
      <c r="EU222" s="141"/>
      <c r="FE222" s="141"/>
      <c r="FO222" s="141"/>
      <c r="FY222" s="141"/>
      <c r="GI222" s="141"/>
      <c r="GS222" s="141"/>
      <c r="HC222" s="141"/>
      <c r="HM222" s="141"/>
      <c r="HW222" s="141"/>
    </row>
    <row r="223" spans="1:231" s="3" customFormat="1" x14ac:dyDescent="0.25">
      <c r="A223" s="141"/>
      <c r="K223" s="141"/>
      <c r="U223" s="141"/>
      <c r="AE223" s="141"/>
      <c r="AO223" s="141"/>
      <c r="AY223" s="141"/>
      <c r="AZ223" s="141"/>
      <c r="BI223" s="141"/>
      <c r="BS223" s="141"/>
      <c r="CC223" s="141"/>
      <c r="CM223" s="141"/>
      <c r="CW223" s="141"/>
      <c r="DG223" s="141"/>
      <c r="DQ223" s="141"/>
      <c r="EA223" s="141"/>
      <c r="EK223" s="141"/>
      <c r="EU223" s="141"/>
      <c r="FE223" s="141"/>
      <c r="FO223" s="141"/>
      <c r="FY223" s="141"/>
      <c r="GI223" s="141"/>
      <c r="GS223" s="141"/>
      <c r="HC223" s="141"/>
      <c r="HM223" s="141"/>
      <c r="HW223" s="141"/>
    </row>
    <row r="224" spans="1:231" s="3" customFormat="1" x14ac:dyDescent="0.25">
      <c r="A224" s="141"/>
      <c r="K224" s="141"/>
      <c r="U224" s="141"/>
      <c r="AE224" s="141"/>
      <c r="AO224" s="141"/>
      <c r="AY224" s="141"/>
      <c r="AZ224" s="141"/>
      <c r="BI224" s="141"/>
      <c r="BS224" s="141"/>
      <c r="CC224" s="141"/>
      <c r="CM224" s="141"/>
      <c r="CW224" s="141"/>
      <c r="DG224" s="141"/>
      <c r="DQ224" s="141"/>
      <c r="EA224" s="141"/>
      <c r="EK224" s="141"/>
      <c r="EU224" s="141"/>
      <c r="FE224" s="141"/>
      <c r="FO224" s="141"/>
      <c r="FY224" s="141"/>
      <c r="GI224" s="141"/>
      <c r="GS224" s="141"/>
      <c r="HC224" s="141"/>
      <c r="HM224" s="141"/>
      <c r="HW224" s="141"/>
    </row>
    <row r="225" spans="1:231" s="3" customFormat="1" x14ac:dyDescent="0.25">
      <c r="A225" s="141"/>
      <c r="K225" s="141"/>
      <c r="U225" s="141"/>
      <c r="AE225" s="141"/>
      <c r="AO225" s="141"/>
      <c r="AY225" s="141"/>
      <c r="AZ225" s="141"/>
      <c r="BI225" s="141"/>
      <c r="BS225" s="141"/>
      <c r="CC225" s="141"/>
      <c r="CM225" s="141"/>
      <c r="CW225" s="141"/>
      <c r="DG225" s="141"/>
      <c r="DQ225" s="141"/>
      <c r="EA225" s="141"/>
      <c r="EK225" s="141"/>
      <c r="EU225" s="141"/>
      <c r="FE225" s="141"/>
      <c r="FO225" s="141"/>
      <c r="FY225" s="141"/>
      <c r="GI225" s="141"/>
      <c r="GS225" s="141"/>
      <c r="HC225" s="141"/>
      <c r="HM225" s="141"/>
      <c r="HW225" s="141"/>
    </row>
    <row r="226" spans="1:231" s="3" customFormat="1" x14ac:dyDescent="0.25">
      <c r="A226" s="141"/>
      <c r="K226" s="141"/>
      <c r="U226" s="141"/>
      <c r="AE226" s="141"/>
      <c r="AO226" s="141"/>
      <c r="AY226" s="141"/>
      <c r="AZ226" s="141"/>
      <c r="BI226" s="141"/>
      <c r="BS226" s="141"/>
      <c r="CC226" s="141"/>
      <c r="CM226" s="141"/>
      <c r="CW226" s="141"/>
      <c r="DG226" s="141"/>
      <c r="DQ226" s="141"/>
      <c r="EA226" s="141"/>
      <c r="EK226" s="141"/>
      <c r="EU226" s="141"/>
      <c r="FE226" s="141"/>
      <c r="FO226" s="141"/>
      <c r="FY226" s="141"/>
      <c r="GI226" s="141"/>
      <c r="GS226" s="141"/>
      <c r="HC226" s="141"/>
      <c r="HM226" s="141"/>
      <c r="HW226" s="141"/>
    </row>
    <row r="227" spans="1:231" s="3" customFormat="1" x14ac:dyDescent="0.25">
      <c r="A227" s="141"/>
      <c r="K227" s="141"/>
      <c r="U227" s="141"/>
      <c r="AE227" s="141"/>
      <c r="AO227" s="141"/>
      <c r="AY227" s="141"/>
      <c r="AZ227" s="141"/>
      <c r="BI227" s="141"/>
      <c r="BS227" s="141"/>
      <c r="CC227" s="141"/>
      <c r="CM227" s="141"/>
      <c r="CW227" s="141"/>
      <c r="DG227" s="141"/>
      <c r="DQ227" s="141"/>
      <c r="EA227" s="141"/>
      <c r="EK227" s="141"/>
      <c r="EU227" s="141"/>
      <c r="FE227" s="141"/>
      <c r="FO227" s="141"/>
      <c r="FY227" s="141"/>
      <c r="GI227" s="141"/>
      <c r="GS227" s="141"/>
      <c r="HC227" s="141"/>
      <c r="HM227" s="141"/>
      <c r="HW227" s="141"/>
    </row>
    <row r="228" spans="1:231" s="3" customFormat="1" x14ac:dyDescent="0.25">
      <c r="A228" s="141"/>
      <c r="K228" s="141"/>
      <c r="U228" s="141"/>
      <c r="AE228" s="141"/>
      <c r="AO228" s="141"/>
      <c r="AY228" s="141"/>
      <c r="AZ228" s="141"/>
      <c r="BI228" s="141"/>
      <c r="BS228" s="141"/>
      <c r="CC228" s="141"/>
      <c r="CM228" s="141"/>
      <c r="CW228" s="141"/>
      <c r="DG228" s="141"/>
      <c r="DQ228" s="141"/>
      <c r="EA228" s="141"/>
      <c r="EK228" s="141"/>
      <c r="EU228" s="141"/>
      <c r="FE228" s="141"/>
      <c r="FO228" s="141"/>
      <c r="FY228" s="141"/>
      <c r="GI228" s="141"/>
      <c r="GS228" s="141"/>
      <c r="HC228" s="141"/>
      <c r="HM228" s="141"/>
      <c r="HW228" s="141"/>
    </row>
    <row r="229" spans="1:231" s="3" customFormat="1" x14ac:dyDescent="0.25">
      <c r="A229" s="141"/>
      <c r="K229" s="141"/>
      <c r="U229" s="141"/>
      <c r="AE229" s="141"/>
      <c r="AO229" s="141"/>
      <c r="AY229" s="141"/>
      <c r="AZ229" s="141"/>
      <c r="BI229" s="141"/>
      <c r="BS229" s="141"/>
      <c r="CC229" s="141"/>
      <c r="CM229" s="141"/>
      <c r="CW229" s="141"/>
      <c r="DG229" s="141"/>
      <c r="DQ229" s="141"/>
      <c r="EA229" s="141"/>
      <c r="EK229" s="141"/>
      <c r="EU229" s="141"/>
      <c r="FE229" s="141"/>
      <c r="FO229" s="141"/>
      <c r="FY229" s="141"/>
      <c r="GI229" s="141"/>
      <c r="GS229" s="141"/>
      <c r="HC229" s="141"/>
      <c r="HM229" s="141"/>
      <c r="HW229" s="141"/>
    </row>
    <row r="230" spans="1:231" s="3" customFormat="1" x14ac:dyDescent="0.25">
      <c r="A230" s="141"/>
      <c r="K230" s="141"/>
      <c r="U230" s="141"/>
      <c r="AE230" s="141"/>
      <c r="AO230" s="141"/>
      <c r="AY230" s="141"/>
      <c r="AZ230" s="141"/>
      <c r="BI230" s="141"/>
      <c r="BS230" s="141"/>
      <c r="CC230" s="141"/>
      <c r="CM230" s="141"/>
      <c r="CW230" s="141"/>
      <c r="DG230" s="141"/>
      <c r="DQ230" s="141"/>
      <c r="EA230" s="141"/>
      <c r="EK230" s="141"/>
      <c r="EU230" s="141"/>
      <c r="FE230" s="141"/>
      <c r="FO230" s="141"/>
      <c r="FY230" s="141"/>
      <c r="GI230" s="141"/>
      <c r="GS230" s="141"/>
      <c r="HC230" s="141"/>
      <c r="HM230" s="141"/>
      <c r="HW230" s="141"/>
    </row>
    <row r="231" spans="1:231" s="3" customFormat="1" x14ac:dyDescent="0.25">
      <c r="A231" s="141"/>
      <c r="K231" s="141"/>
      <c r="U231" s="141"/>
      <c r="AE231" s="141"/>
      <c r="AO231" s="141"/>
      <c r="AY231" s="141"/>
      <c r="AZ231" s="141"/>
      <c r="BI231" s="141"/>
      <c r="BS231" s="141"/>
      <c r="CC231" s="141"/>
      <c r="CM231" s="141"/>
      <c r="CW231" s="141"/>
      <c r="DG231" s="141"/>
      <c r="DQ231" s="141"/>
      <c r="EA231" s="141"/>
      <c r="EK231" s="141"/>
      <c r="EU231" s="141"/>
      <c r="FE231" s="141"/>
      <c r="FO231" s="141"/>
      <c r="FY231" s="141"/>
      <c r="GI231" s="141"/>
      <c r="GS231" s="141"/>
      <c r="HC231" s="141"/>
      <c r="HM231" s="141"/>
      <c r="HW231" s="141"/>
    </row>
    <row r="232" spans="1:231" s="3" customFormat="1" x14ac:dyDescent="0.25">
      <c r="A232" s="141"/>
      <c r="K232" s="141"/>
      <c r="U232" s="141"/>
      <c r="AE232" s="141"/>
      <c r="AO232" s="141"/>
      <c r="AY232" s="141"/>
      <c r="AZ232" s="141"/>
      <c r="BI232" s="141"/>
      <c r="BS232" s="141"/>
      <c r="CC232" s="141"/>
      <c r="CM232" s="141"/>
      <c r="CW232" s="141"/>
      <c r="DG232" s="141"/>
      <c r="DQ232" s="141"/>
      <c r="EA232" s="141"/>
      <c r="EK232" s="141"/>
      <c r="EU232" s="141"/>
      <c r="FE232" s="141"/>
      <c r="FO232" s="141"/>
      <c r="FY232" s="141"/>
      <c r="GI232" s="141"/>
      <c r="GS232" s="141"/>
      <c r="HC232" s="141"/>
      <c r="HM232" s="141"/>
      <c r="HW232" s="141"/>
    </row>
    <row r="233" spans="1:231" s="3" customFormat="1" x14ac:dyDescent="0.25">
      <c r="A233" s="141"/>
      <c r="K233" s="141"/>
      <c r="U233" s="141"/>
      <c r="AE233" s="141"/>
      <c r="AO233" s="141"/>
      <c r="AY233" s="141"/>
      <c r="AZ233" s="141"/>
      <c r="BI233" s="141"/>
      <c r="BS233" s="141"/>
      <c r="CC233" s="141"/>
      <c r="CM233" s="141"/>
      <c r="CW233" s="141"/>
      <c r="DG233" s="141"/>
      <c r="DQ233" s="141"/>
      <c r="EA233" s="141"/>
      <c r="EK233" s="141"/>
      <c r="EU233" s="141"/>
      <c r="FE233" s="141"/>
      <c r="FO233" s="141"/>
      <c r="FY233" s="141"/>
      <c r="GI233" s="141"/>
      <c r="GS233" s="141"/>
      <c r="HC233" s="141"/>
      <c r="HM233" s="141"/>
      <c r="HW233" s="141"/>
    </row>
    <row r="234" spans="1:231" s="3" customFormat="1" x14ac:dyDescent="0.25">
      <c r="A234" s="141"/>
      <c r="K234" s="141"/>
      <c r="U234" s="141"/>
      <c r="AE234" s="141"/>
      <c r="AO234" s="141"/>
      <c r="AY234" s="141"/>
      <c r="AZ234" s="141"/>
      <c r="BI234" s="141"/>
      <c r="BS234" s="141"/>
      <c r="CC234" s="141"/>
      <c r="CM234" s="141"/>
      <c r="CW234" s="141"/>
      <c r="DG234" s="141"/>
      <c r="DQ234" s="141"/>
      <c r="EA234" s="141"/>
      <c r="EK234" s="141"/>
      <c r="EU234" s="141"/>
      <c r="FE234" s="141"/>
      <c r="FO234" s="141"/>
      <c r="FY234" s="141"/>
      <c r="GI234" s="141"/>
      <c r="GS234" s="141"/>
      <c r="HC234" s="141"/>
      <c r="HM234" s="141"/>
      <c r="HW234" s="141"/>
    </row>
    <row r="235" spans="1:231" s="3" customFormat="1" x14ac:dyDescent="0.25">
      <c r="A235" s="141"/>
      <c r="K235" s="141"/>
      <c r="U235" s="141"/>
      <c r="AE235" s="141"/>
      <c r="AO235" s="141"/>
      <c r="AY235" s="141"/>
      <c r="AZ235" s="141"/>
      <c r="BI235" s="141"/>
      <c r="BS235" s="141"/>
      <c r="CC235" s="141"/>
      <c r="CM235" s="141"/>
      <c r="CW235" s="141"/>
      <c r="DG235" s="141"/>
      <c r="DQ235" s="141"/>
      <c r="EA235" s="141"/>
      <c r="EK235" s="141"/>
      <c r="EU235" s="141"/>
      <c r="FE235" s="141"/>
      <c r="FO235" s="141"/>
      <c r="FY235" s="141"/>
      <c r="GI235" s="141"/>
      <c r="GS235" s="141"/>
      <c r="HC235" s="141"/>
      <c r="HM235" s="141"/>
      <c r="HW235" s="141"/>
    </row>
    <row r="236" spans="1:231" s="3" customFormat="1" x14ac:dyDescent="0.25">
      <c r="A236" s="141"/>
      <c r="K236" s="141"/>
      <c r="U236" s="141"/>
      <c r="AE236" s="141"/>
      <c r="AO236" s="141"/>
      <c r="AY236" s="141"/>
      <c r="AZ236" s="141"/>
      <c r="BI236" s="141"/>
      <c r="BS236" s="141"/>
      <c r="CC236" s="141"/>
      <c r="CM236" s="141"/>
      <c r="CW236" s="141"/>
      <c r="DG236" s="141"/>
      <c r="DQ236" s="141"/>
      <c r="EA236" s="141"/>
      <c r="EK236" s="141"/>
      <c r="EU236" s="141"/>
      <c r="FE236" s="141"/>
      <c r="FO236" s="141"/>
      <c r="FY236" s="141"/>
      <c r="GI236" s="141"/>
      <c r="GS236" s="141"/>
      <c r="HC236" s="141"/>
      <c r="HM236" s="141"/>
      <c r="HW236" s="141"/>
    </row>
    <row r="237" spans="1:231" s="3" customFormat="1" x14ac:dyDescent="0.25">
      <c r="A237" s="141"/>
      <c r="K237" s="141"/>
      <c r="U237" s="141"/>
      <c r="AE237" s="141"/>
      <c r="AO237" s="141"/>
      <c r="AY237" s="141"/>
      <c r="AZ237" s="141"/>
      <c r="BI237" s="141"/>
      <c r="BS237" s="141"/>
      <c r="CC237" s="141"/>
      <c r="CM237" s="141"/>
      <c r="CW237" s="141"/>
      <c r="DG237" s="141"/>
      <c r="DQ237" s="141"/>
      <c r="EA237" s="141"/>
      <c r="EK237" s="141"/>
      <c r="EU237" s="141"/>
      <c r="FE237" s="141"/>
      <c r="FO237" s="141"/>
      <c r="FY237" s="141"/>
      <c r="GI237" s="141"/>
      <c r="GS237" s="141"/>
      <c r="HC237" s="141"/>
      <c r="HM237" s="141"/>
      <c r="HW237" s="141"/>
    </row>
    <row r="238" spans="1:231" s="3" customFormat="1" x14ac:dyDescent="0.25">
      <c r="A238" s="141"/>
      <c r="K238" s="141"/>
      <c r="U238" s="141"/>
      <c r="AE238" s="141"/>
      <c r="AO238" s="141"/>
      <c r="AY238" s="141"/>
      <c r="AZ238" s="141"/>
      <c r="BI238" s="141"/>
      <c r="BS238" s="141"/>
      <c r="CC238" s="141"/>
      <c r="CM238" s="141"/>
      <c r="CW238" s="141"/>
      <c r="DG238" s="141"/>
      <c r="DQ238" s="141"/>
      <c r="EA238" s="141"/>
      <c r="EK238" s="141"/>
      <c r="EU238" s="141"/>
      <c r="FE238" s="141"/>
      <c r="FO238" s="141"/>
      <c r="FY238" s="141"/>
      <c r="GI238" s="141"/>
      <c r="GS238" s="141"/>
      <c r="HC238" s="141"/>
      <c r="HM238" s="141"/>
      <c r="HW238" s="141"/>
    </row>
    <row r="239" spans="1:231" s="3" customFormat="1" x14ac:dyDescent="0.25">
      <c r="A239" s="141"/>
      <c r="K239" s="141"/>
      <c r="U239" s="141"/>
      <c r="AE239" s="141"/>
      <c r="AO239" s="141"/>
      <c r="AY239" s="141"/>
      <c r="AZ239" s="141"/>
      <c r="BI239" s="141"/>
      <c r="BS239" s="141"/>
      <c r="CC239" s="141"/>
      <c r="CM239" s="141"/>
      <c r="CW239" s="141"/>
      <c r="DG239" s="141"/>
      <c r="DQ239" s="141"/>
      <c r="EA239" s="141"/>
      <c r="EK239" s="141"/>
      <c r="EU239" s="141"/>
      <c r="FE239" s="141"/>
      <c r="FO239" s="141"/>
      <c r="FY239" s="141"/>
      <c r="GI239" s="141"/>
      <c r="GS239" s="141"/>
      <c r="HC239" s="141"/>
      <c r="HM239" s="141"/>
      <c r="HW239" s="141"/>
    </row>
    <row r="240" spans="1:231" s="3" customFormat="1" x14ac:dyDescent="0.25">
      <c r="A240" s="141"/>
      <c r="K240" s="141"/>
      <c r="U240" s="141"/>
      <c r="AE240" s="141"/>
      <c r="AO240" s="141"/>
      <c r="AY240" s="141"/>
      <c r="AZ240" s="141"/>
      <c r="BI240" s="141"/>
      <c r="BS240" s="141"/>
      <c r="CC240" s="141"/>
      <c r="CM240" s="141"/>
      <c r="CW240" s="141"/>
      <c r="DG240" s="141"/>
      <c r="DQ240" s="141"/>
      <c r="EA240" s="141"/>
      <c r="EK240" s="141"/>
      <c r="EU240" s="141"/>
      <c r="FE240" s="141"/>
      <c r="FO240" s="141"/>
      <c r="FY240" s="141"/>
      <c r="GI240" s="141"/>
      <c r="GS240" s="141"/>
      <c r="HC240" s="141"/>
      <c r="HM240" s="141"/>
      <c r="HW240" s="141"/>
    </row>
    <row r="241" spans="1:231" s="3" customFormat="1" x14ac:dyDescent="0.25">
      <c r="A241" s="141"/>
      <c r="K241" s="141"/>
      <c r="U241" s="141"/>
      <c r="AE241" s="141"/>
      <c r="AO241" s="141"/>
      <c r="AY241" s="141"/>
      <c r="AZ241" s="141"/>
      <c r="BI241" s="141"/>
      <c r="BS241" s="141"/>
      <c r="CC241" s="141"/>
      <c r="CM241" s="141"/>
      <c r="CW241" s="141"/>
      <c r="DG241" s="141"/>
      <c r="DQ241" s="141"/>
      <c r="EA241" s="141"/>
      <c r="EK241" s="141"/>
      <c r="EU241" s="141"/>
      <c r="FE241" s="141"/>
      <c r="FO241" s="141"/>
      <c r="FY241" s="141"/>
      <c r="GI241" s="141"/>
      <c r="GS241" s="141"/>
      <c r="HC241" s="141"/>
      <c r="HM241" s="141"/>
      <c r="HW241" s="141"/>
    </row>
    <row r="242" spans="1:231" s="3" customFormat="1" x14ac:dyDescent="0.25">
      <c r="A242" s="141"/>
      <c r="K242" s="141"/>
      <c r="U242" s="141"/>
      <c r="AE242" s="141"/>
      <c r="AO242" s="141"/>
      <c r="AY242" s="141"/>
      <c r="AZ242" s="141"/>
      <c r="BI242" s="141"/>
      <c r="BS242" s="141"/>
      <c r="CC242" s="141"/>
      <c r="CM242" s="141"/>
      <c r="CW242" s="141"/>
      <c r="DG242" s="141"/>
      <c r="DQ242" s="141"/>
      <c r="EA242" s="141"/>
      <c r="EK242" s="141"/>
      <c r="EU242" s="141"/>
      <c r="FE242" s="141"/>
      <c r="FO242" s="141"/>
      <c r="FY242" s="141"/>
      <c r="GI242" s="141"/>
      <c r="GS242" s="141"/>
      <c r="HC242" s="141"/>
      <c r="HM242" s="141"/>
      <c r="HW242" s="141"/>
    </row>
    <row r="243" spans="1:231" s="3" customFormat="1" x14ac:dyDescent="0.25">
      <c r="A243" s="141"/>
      <c r="K243" s="141"/>
      <c r="U243" s="141"/>
      <c r="AE243" s="141"/>
      <c r="AO243" s="141"/>
      <c r="AY243" s="141"/>
      <c r="AZ243" s="141"/>
      <c r="BI243" s="141"/>
      <c r="BS243" s="141"/>
      <c r="CC243" s="141"/>
      <c r="CM243" s="141"/>
      <c r="CW243" s="141"/>
      <c r="DG243" s="141"/>
      <c r="DQ243" s="141"/>
      <c r="EA243" s="141"/>
      <c r="EK243" s="141"/>
      <c r="EU243" s="141"/>
      <c r="FE243" s="141"/>
      <c r="FO243" s="141"/>
      <c r="FY243" s="141"/>
      <c r="GI243" s="141"/>
      <c r="GS243" s="141"/>
      <c r="HC243" s="141"/>
      <c r="HM243" s="141"/>
      <c r="HW243" s="141"/>
    </row>
    <row r="244" spans="1:231" s="3" customFormat="1" x14ac:dyDescent="0.25">
      <c r="A244" s="141"/>
      <c r="K244" s="141"/>
      <c r="U244" s="141"/>
      <c r="AE244" s="141"/>
      <c r="AO244" s="141"/>
      <c r="AY244" s="141"/>
      <c r="AZ244" s="141"/>
      <c r="BI244" s="141"/>
      <c r="BS244" s="141"/>
      <c r="CC244" s="141"/>
      <c r="CM244" s="141"/>
      <c r="CW244" s="141"/>
      <c r="DG244" s="141"/>
      <c r="DQ244" s="141"/>
      <c r="EA244" s="141"/>
      <c r="EK244" s="141"/>
      <c r="EU244" s="141"/>
      <c r="FE244" s="141"/>
      <c r="FO244" s="141"/>
      <c r="FY244" s="141"/>
      <c r="GI244" s="141"/>
      <c r="GS244" s="141"/>
      <c r="HC244" s="141"/>
      <c r="HM244" s="141"/>
      <c r="HW244" s="141"/>
    </row>
    <row r="245" spans="1:231" s="3" customFormat="1" x14ac:dyDescent="0.25">
      <c r="A245" s="141"/>
      <c r="K245" s="141"/>
      <c r="U245" s="141"/>
      <c r="AE245" s="141"/>
      <c r="AO245" s="141"/>
      <c r="AY245" s="141"/>
      <c r="AZ245" s="141"/>
      <c r="BI245" s="141"/>
      <c r="BS245" s="141"/>
      <c r="CC245" s="141"/>
      <c r="CM245" s="141"/>
      <c r="CW245" s="141"/>
      <c r="DG245" s="141"/>
      <c r="DQ245" s="141"/>
      <c r="EA245" s="141"/>
      <c r="EK245" s="141"/>
      <c r="EU245" s="141"/>
      <c r="FE245" s="141"/>
      <c r="FO245" s="141"/>
      <c r="FY245" s="141"/>
      <c r="GI245" s="141"/>
      <c r="GS245" s="141"/>
      <c r="HC245" s="141"/>
      <c r="HM245" s="141"/>
      <c r="HW245" s="141"/>
    </row>
    <row r="246" spans="1:231" s="3" customFormat="1" x14ac:dyDescent="0.25">
      <c r="A246" s="141"/>
      <c r="K246" s="141"/>
      <c r="U246" s="141"/>
      <c r="AE246" s="141"/>
      <c r="AO246" s="141"/>
      <c r="AY246" s="141"/>
      <c r="AZ246" s="141"/>
      <c r="BI246" s="141"/>
      <c r="BS246" s="141"/>
      <c r="CC246" s="141"/>
      <c r="CM246" s="141"/>
      <c r="CW246" s="141"/>
      <c r="DG246" s="141"/>
      <c r="DQ246" s="141"/>
      <c r="EA246" s="141"/>
      <c r="EK246" s="141"/>
      <c r="EU246" s="141"/>
      <c r="FE246" s="141"/>
      <c r="FO246" s="141"/>
      <c r="FY246" s="141"/>
      <c r="GI246" s="141"/>
      <c r="GS246" s="141"/>
      <c r="HC246" s="141"/>
      <c r="HM246" s="141"/>
      <c r="HW246" s="141"/>
    </row>
    <row r="247" spans="1:231" s="3" customFormat="1" x14ac:dyDescent="0.25">
      <c r="A247" s="141"/>
      <c r="K247" s="141"/>
      <c r="U247" s="141"/>
      <c r="AE247" s="141"/>
      <c r="AO247" s="141"/>
      <c r="AY247" s="141"/>
      <c r="AZ247" s="141"/>
      <c r="BI247" s="141"/>
      <c r="BS247" s="141"/>
      <c r="CC247" s="141"/>
      <c r="CM247" s="141"/>
      <c r="CW247" s="141"/>
      <c r="DG247" s="141"/>
      <c r="DQ247" s="141"/>
      <c r="EA247" s="141"/>
      <c r="EK247" s="141"/>
      <c r="EU247" s="141"/>
      <c r="FE247" s="141"/>
      <c r="FO247" s="141"/>
      <c r="FY247" s="141"/>
      <c r="GI247" s="141"/>
      <c r="GS247" s="141"/>
      <c r="HC247" s="141"/>
      <c r="HM247" s="141"/>
      <c r="HW247" s="141"/>
    </row>
    <row r="248" spans="1:231" s="3" customFormat="1" x14ac:dyDescent="0.25">
      <c r="A248" s="141"/>
      <c r="K248" s="141"/>
      <c r="U248" s="141"/>
      <c r="AE248" s="141"/>
      <c r="AO248" s="141"/>
      <c r="AY248" s="141"/>
      <c r="AZ248" s="141"/>
      <c r="BI248" s="141"/>
      <c r="BS248" s="141"/>
      <c r="CC248" s="141"/>
      <c r="CM248" s="141"/>
      <c r="CW248" s="141"/>
      <c r="DG248" s="141"/>
      <c r="DQ248" s="141"/>
      <c r="EA248" s="141"/>
      <c r="EK248" s="141"/>
      <c r="EU248" s="141"/>
      <c r="FE248" s="141"/>
      <c r="FO248" s="141"/>
      <c r="FY248" s="141"/>
      <c r="GI248" s="141"/>
      <c r="GS248" s="141"/>
      <c r="HC248" s="141"/>
      <c r="HM248" s="141"/>
      <c r="HW248" s="141"/>
    </row>
    <row r="249" spans="1:231" s="3" customFormat="1" x14ac:dyDescent="0.25">
      <c r="A249" s="141"/>
      <c r="K249" s="141"/>
      <c r="U249" s="141"/>
      <c r="AE249" s="141"/>
      <c r="AO249" s="141"/>
      <c r="AY249" s="141"/>
      <c r="AZ249" s="141"/>
      <c r="BI249" s="141"/>
      <c r="BS249" s="141"/>
      <c r="CC249" s="141"/>
      <c r="CM249" s="141"/>
      <c r="CW249" s="141"/>
      <c r="DG249" s="141"/>
      <c r="DQ249" s="141"/>
      <c r="EA249" s="141"/>
      <c r="EK249" s="141"/>
      <c r="EU249" s="141"/>
      <c r="FE249" s="141"/>
      <c r="FO249" s="141"/>
      <c r="FY249" s="141"/>
      <c r="GI249" s="141"/>
      <c r="GS249" s="141"/>
      <c r="HC249" s="141"/>
      <c r="HM249" s="141"/>
      <c r="HW249" s="141"/>
    </row>
    <row r="250" spans="1:231" s="3" customFormat="1" x14ac:dyDescent="0.25">
      <c r="A250" s="141"/>
      <c r="K250" s="141"/>
      <c r="U250" s="141"/>
      <c r="AE250" s="141"/>
      <c r="AO250" s="141"/>
      <c r="AY250" s="141"/>
      <c r="AZ250" s="141"/>
      <c r="BI250" s="141"/>
      <c r="BS250" s="141"/>
      <c r="CC250" s="141"/>
      <c r="CM250" s="141"/>
      <c r="CW250" s="141"/>
      <c r="DG250" s="141"/>
      <c r="DQ250" s="141"/>
      <c r="EA250" s="141"/>
      <c r="EK250" s="141"/>
      <c r="EU250" s="141"/>
      <c r="FE250" s="141"/>
      <c r="FO250" s="141"/>
      <c r="FY250" s="141"/>
      <c r="GI250" s="141"/>
      <c r="GS250" s="141"/>
      <c r="HC250" s="141"/>
      <c r="HM250" s="141"/>
      <c r="HW250" s="141"/>
    </row>
    <row r="251" spans="1:231" s="3" customFormat="1" x14ac:dyDescent="0.25">
      <c r="A251" s="141"/>
      <c r="K251" s="141"/>
      <c r="U251" s="141"/>
      <c r="AE251" s="141"/>
      <c r="AO251" s="141"/>
      <c r="AY251" s="141"/>
      <c r="AZ251" s="141"/>
      <c r="BI251" s="141"/>
      <c r="BS251" s="141"/>
      <c r="CC251" s="141"/>
      <c r="CM251" s="141"/>
      <c r="CW251" s="141"/>
      <c r="DG251" s="141"/>
      <c r="DQ251" s="141"/>
      <c r="EA251" s="141"/>
      <c r="EK251" s="141"/>
      <c r="EU251" s="141"/>
      <c r="FE251" s="141"/>
      <c r="FO251" s="141"/>
      <c r="FY251" s="141"/>
      <c r="GI251" s="141"/>
      <c r="GS251" s="141"/>
      <c r="HC251" s="141"/>
      <c r="HM251" s="141"/>
      <c r="HW251" s="141"/>
    </row>
    <row r="252" spans="1:231" s="3" customFormat="1" x14ac:dyDescent="0.25">
      <c r="A252" s="141"/>
      <c r="K252" s="141"/>
      <c r="U252" s="141"/>
      <c r="AE252" s="141"/>
      <c r="AO252" s="141"/>
      <c r="AY252" s="141"/>
      <c r="AZ252" s="141"/>
      <c r="BI252" s="141"/>
      <c r="BS252" s="141"/>
      <c r="CC252" s="141"/>
      <c r="CM252" s="141"/>
      <c r="CW252" s="141"/>
      <c r="DG252" s="141"/>
      <c r="DQ252" s="141"/>
      <c r="EA252" s="141"/>
      <c r="EK252" s="141"/>
      <c r="EU252" s="141"/>
      <c r="FE252" s="141"/>
      <c r="FO252" s="141"/>
      <c r="FY252" s="141"/>
      <c r="GI252" s="141"/>
      <c r="GS252" s="141"/>
      <c r="HC252" s="141"/>
      <c r="HM252" s="141"/>
      <c r="HW252" s="141"/>
    </row>
    <row r="253" spans="1:231" s="3" customFormat="1" x14ac:dyDescent="0.25">
      <c r="A253" s="141"/>
      <c r="K253" s="141"/>
      <c r="U253" s="141"/>
      <c r="AE253" s="141"/>
      <c r="AO253" s="141"/>
      <c r="AY253" s="141"/>
      <c r="AZ253" s="141"/>
      <c r="BI253" s="141"/>
      <c r="BS253" s="141"/>
      <c r="CC253" s="141"/>
      <c r="CM253" s="141"/>
      <c r="CW253" s="141"/>
      <c r="DG253" s="141"/>
      <c r="DQ253" s="141"/>
      <c r="EA253" s="141"/>
      <c r="EK253" s="141"/>
      <c r="EU253" s="141"/>
      <c r="FE253" s="141"/>
      <c r="FO253" s="141"/>
      <c r="FY253" s="141"/>
      <c r="GI253" s="141"/>
      <c r="GS253" s="141"/>
      <c r="HC253" s="141"/>
      <c r="HM253" s="141"/>
      <c r="HW253" s="141"/>
    </row>
    <row r="254" spans="1:231" s="3" customFormat="1" x14ac:dyDescent="0.25">
      <c r="A254" s="141"/>
      <c r="K254" s="141"/>
      <c r="U254" s="141"/>
      <c r="AE254" s="141"/>
      <c r="AO254" s="141"/>
      <c r="AY254" s="141"/>
      <c r="AZ254" s="141"/>
      <c r="BI254" s="141"/>
      <c r="BS254" s="141"/>
      <c r="CC254" s="141"/>
      <c r="CM254" s="141"/>
      <c r="CW254" s="141"/>
      <c r="DG254" s="141"/>
      <c r="DQ254" s="141"/>
      <c r="EA254" s="141"/>
      <c r="EK254" s="141"/>
      <c r="EU254" s="141"/>
      <c r="FE254" s="141"/>
      <c r="FO254" s="141"/>
      <c r="FY254" s="141"/>
      <c r="GI254" s="141"/>
      <c r="GS254" s="141"/>
      <c r="HC254" s="141"/>
      <c r="HM254" s="141"/>
      <c r="HW254" s="141"/>
    </row>
    <row r="255" spans="1:231" s="3" customFormat="1" x14ac:dyDescent="0.25">
      <c r="A255" s="141"/>
      <c r="K255" s="141"/>
      <c r="U255" s="141"/>
      <c r="AE255" s="141"/>
      <c r="AO255" s="141"/>
      <c r="AY255" s="141"/>
      <c r="AZ255" s="141"/>
      <c r="BI255" s="141"/>
      <c r="BS255" s="141"/>
      <c r="CC255" s="141"/>
      <c r="CM255" s="141"/>
      <c r="CW255" s="141"/>
      <c r="DG255" s="141"/>
      <c r="DQ255" s="141"/>
      <c r="EA255" s="141"/>
      <c r="EK255" s="141"/>
      <c r="EU255" s="141"/>
      <c r="FE255" s="141"/>
      <c r="FO255" s="141"/>
      <c r="FY255" s="141"/>
      <c r="GI255" s="141"/>
      <c r="GS255" s="141"/>
      <c r="HC255" s="141"/>
      <c r="HM255" s="141"/>
      <c r="HW255" s="141"/>
    </row>
    <row r="256" spans="1:231" s="3" customFormat="1" x14ac:dyDescent="0.25">
      <c r="A256" s="141"/>
      <c r="K256" s="141"/>
      <c r="U256" s="141"/>
      <c r="AE256" s="141"/>
      <c r="AO256" s="141"/>
      <c r="AY256" s="141"/>
      <c r="AZ256" s="141"/>
      <c r="BI256" s="141"/>
      <c r="BS256" s="141"/>
      <c r="CC256" s="141"/>
      <c r="CM256" s="141"/>
      <c r="CW256" s="141"/>
      <c r="DG256" s="141"/>
      <c r="DQ256" s="141"/>
      <c r="EA256" s="141"/>
      <c r="EK256" s="141"/>
      <c r="EU256" s="141"/>
      <c r="FE256" s="141"/>
      <c r="FO256" s="141"/>
      <c r="FY256" s="141"/>
      <c r="GI256" s="141"/>
      <c r="GS256" s="141"/>
      <c r="HC256" s="141"/>
      <c r="HM256" s="141"/>
      <c r="HW256" s="141"/>
    </row>
    <row r="257" spans="1:231" s="3" customFormat="1" x14ac:dyDescent="0.25">
      <c r="A257" s="141"/>
      <c r="K257" s="141"/>
      <c r="U257" s="141"/>
      <c r="AE257" s="141"/>
      <c r="AO257" s="141"/>
      <c r="AY257" s="141"/>
      <c r="AZ257" s="141"/>
      <c r="BI257" s="141"/>
      <c r="BS257" s="141"/>
      <c r="CC257" s="141"/>
      <c r="CM257" s="141"/>
      <c r="CW257" s="141"/>
      <c r="DG257" s="141"/>
      <c r="DQ257" s="141"/>
      <c r="EA257" s="141"/>
      <c r="EK257" s="141"/>
      <c r="EU257" s="141"/>
      <c r="FE257" s="141"/>
      <c r="FO257" s="141"/>
      <c r="FY257" s="141"/>
      <c r="GI257" s="141"/>
      <c r="GS257" s="141"/>
      <c r="HC257" s="141"/>
      <c r="HM257" s="141"/>
      <c r="HW257" s="141"/>
    </row>
    <row r="258" spans="1:231" s="3" customFormat="1" x14ac:dyDescent="0.25">
      <c r="A258" s="141"/>
      <c r="K258" s="141"/>
      <c r="U258" s="141"/>
      <c r="AE258" s="141"/>
      <c r="AO258" s="141"/>
      <c r="AY258" s="141"/>
      <c r="AZ258" s="141"/>
      <c r="BI258" s="141"/>
      <c r="BS258" s="141"/>
      <c r="CC258" s="141"/>
      <c r="CM258" s="141"/>
      <c r="CW258" s="141"/>
      <c r="DG258" s="141"/>
      <c r="DQ258" s="141"/>
      <c r="EA258" s="141"/>
      <c r="EK258" s="141"/>
      <c r="EU258" s="141"/>
      <c r="FE258" s="141"/>
      <c r="FO258" s="141"/>
      <c r="FY258" s="141"/>
      <c r="GI258" s="141"/>
      <c r="GS258" s="141"/>
      <c r="HC258" s="141"/>
      <c r="HM258" s="141"/>
      <c r="HW258" s="141"/>
    </row>
    <row r="259" spans="1:231" s="3" customFormat="1" x14ac:dyDescent="0.25">
      <c r="A259" s="141"/>
      <c r="K259" s="141"/>
      <c r="U259" s="141"/>
      <c r="AE259" s="141"/>
      <c r="AO259" s="141"/>
      <c r="AY259" s="141"/>
      <c r="AZ259" s="141"/>
      <c r="BI259" s="141"/>
      <c r="BS259" s="141"/>
      <c r="CC259" s="141"/>
      <c r="CM259" s="141"/>
      <c r="CW259" s="141"/>
      <c r="DG259" s="141"/>
      <c r="DQ259" s="141"/>
      <c r="EA259" s="141"/>
      <c r="EK259" s="141"/>
      <c r="EU259" s="141"/>
      <c r="FE259" s="141"/>
      <c r="FO259" s="141"/>
      <c r="FY259" s="141"/>
      <c r="GI259" s="141"/>
      <c r="GS259" s="141"/>
      <c r="HC259" s="141"/>
      <c r="HM259" s="141"/>
      <c r="HW259" s="141"/>
    </row>
    <row r="260" spans="1:231" s="3" customFormat="1" x14ac:dyDescent="0.25">
      <c r="A260" s="141"/>
      <c r="K260" s="141"/>
      <c r="U260" s="141"/>
      <c r="AE260" s="141"/>
      <c r="AO260" s="141"/>
      <c r="AY260" s="141"/>
      <c r="AZ260" s="141"/>
      <c r="BI260" s="141"/>
      <c r="BS260" s="141"/>
      <c r="CC260" s="141"/>
      <c r="CM260" s="141"/>
      <c r="CW260" s="141"/>
      <c r="DG260" s="141"/>
      <c r="DQ260" s="141"/>
      <c r="EA260" s="141"/>
      <c r="EK260" s="141"/>
      <c r="EU260" s="141"/>
      <c r="FE260" s="141"/>
      <c r="FO260" s="141"/>
      <c r="FY260" s="141"/>
      <c r="GI260" s="141"/>
      <c r="GS260" s="141"/>
      <c r="HC260" s="141"/>
      <c r="HM260" s="141"/>
      <c r="HW260" s="141"/>
    </row>
    <row r="261" spans="1:231" s="3" customFormat="1" x14ac:dyDescent="0.25">
      <c r="A261" s="141"/>
      <c r="K261" s="141"/>
      <c r="U261" s="141"/>
      <c r="AE261" s="141"/>
      <c r="AO261" s="141"/>
      <c r="AY261" s="141"/>
      <c r="AZ261" s="141"/>
      <c r="BI261" s="141"/>
      <c r="BS261" s="141"/>
      <c r="CC261" s="141"/>
      <c r="CM261" s="141"/>
      <c r="CW261" s="141"/>
      <c r="DG261" s="141"/>
      <c r="DQ261" s="141"/>
      <c r="EA261" s="141"/>
      <c r="EK261" s="141"/>
      <c r="EU261" s="141"/>
      <c r="FE261" s="141"/>
      <c r="FO261" s="141"/>
      <c r="FY261" s="141"/>
      <c r="GI261" s="141"/>
      <c r="GS261" s="141"/>
      <c r="HC261" s="141"/>
      <c r="HM261" s="141"/>
      <c r="HW261" s="141"/>
    </row>
    <row r="262" spans="1:231" s="3" customFormat="1" x14ac:dyDescent="0.25">
      <c r="A262" s="141"/>
      <c r="K262" s="141"/>
      <c r="U262" s="141"/>
      <c r="AE262" s="141"/>
      <c r="AO262" s="141"/>
      <c r="AY262" s="141"/>
      <c r="AZ262" s="141"/>
      <c r="BI262" s="141"/>
      <c r="BS262" s="141"/>
      <c r="CC262" s="141"/>
      <c r="CM262" s="141"/>
      <c r="CW262" s="141"/>
      <c r="DG262" s="141"/>
      <c r="DQ262" s="141"/>
      <c r="EA262" s="141"/>
      <c r="EK262" s="141"/>
      <c r="EU262" s="141"/>
      <c r="FE262" s="141"/>
      <c r="FO262" s="141"/>
      <c r="FY262" s="141"/>
      <c r="GI262" s="141"/>
      <c r="GS262" s="141"/>
      <c r="HC262" s="141"/>
      <c r="HM262" s="141"/>
      <c r="HW262" s="141"/>
    </row>
    <row r="263" spans="1:231" s="3" customFormat="1" x14ac:dyDescent="0.25">
      <c r="A263" s="141"/>
      <c r="K263" s="141"/>
      <c r="U263" s="141"/>
      <c r="AE263" s="141"/>
      <c r="AO263" s="141"/>
      <c r="AY263" s="141"/>
      <c r="AZ263" s="141"/>
      <c r="BI263" s="141"/>
      <c r="BS263" s="141"/>
      <c r="CC263" s="141"/>
      <c r="CM263" s="141"/>
      <c r="CW263" s="141"/>
      <c r="DG263" s="141"/>
      <c r="DQ263" s="141"/>
      <c r="EA263" s="141"/>
      <c r="EK263" s="141"/>
      <c r="EU263" s="141"/>
      <c r="FE263" s="141"/>
      <c r="FO263" s="141"/>
      <c r="FY263" s="141"/>
      <c r="GI263" s="141"/>
      <c r="GS263" s="141"/>
      <c r="HC263" s="141"/>
      <c r="HM263" s="141"/>
      <c r="HW263" s="141"/>
    </row>
    <row r="264" spans="1:231" s="3" customFormat="1" x14ac:dyDescent="0.25">
      <c r="A264" s="141"/>
      <c r="K264" s="141"/>
      <c r="U264" s="141"/>
      <c r="AE264" s="141"/>
      <c r="AO264" s="141"/>
      <c r="AY264" s="141"/>
      <c r="AZ264" s="141"/>
      <c r="BI264" s="141"/>
      <c r="BS264" s="141"/>
      <c r="CC264" s="141"/>
      <c r="CM264" s="141"/>
      <c r="CW264" s="141"/>
      <c r="DG264" s="141"/>
      <c r="DQ264" s="141"/>
      <c r="EA264" s="141"/>
      <c r="EK264" s="141"/>
      <c r="EU264" s="141"/>
      <c r="FE264" s="141"/>
      <c r="FO264" s="141"/>
      <c r="FY264" s="141"/>
      <c r="GI264" s="141"/>
      <c r="GS264" s="141"/>
      <c r="HC264" s="141"/>
      <c r="HM264" s="141"/>
      <c r="HW264" s="141"/>
    </row>
    <row r="265" spans="1:231" s="3" customFormat="1" x14ac:dyDescent="0.25">
      <c r="A265" s="141"/>
      <c r="K265" s="141"/>
      <c r="U265" s="141"/>
      <c r="AE265" s="141"/>
      <c r="AO265" s="141"/>
      <c r="AY265" s="141"/>
      <c r="AZ265" s="141"/>
      <c r="BI265" s="141"/>
      <c r="BS265" s="141"/>
      <c r="CC265" s="141"/>
      <c r="CM265" s="141"/>
      <c r="CW265" s="141"/>
      <c r="DG265" s="141"/>
      <c r="DQ265" s="141"/>
      <c r="EA265" s="141"/>
      <c r="EK265" s="141"/>
      <c r="EU265" s="141"/>
      <c r="FE265" s="141"/>
      <c r="FO265" s="141"/>
      <c r="FY265" s="141"/>
      <c r="GI265" s="141"/>
      <c r="GS265" s="141"/>
      <c r="HC265" s="141"/>
      <c r="HM265" s="141"/>
      <c r="HW265" s="141"/>
    </row>
    <row r="266" spans="1:231" s="3" customFormat="1" x14ac:dyDescent="0.25">
      <c r="A266" s="141"/>
      <c r="K266" s="141"/>
      <c r="U266" s="141"/>
      <c r="AE266" s="141"/>
      <c r="AO266" s="141"/>
      <c r="AY266" s="141"/>
      <c r="AZ266" s="141"/>
      <c r="BI266" s="141"/>
      <c r="BS266" s="141"/>
      <c r="CC266" s="141"/>
      <c r="CM266" s="141"/>
      <c r="CW266" s="141"/>
      <c r="DG266" s="141"/>
      <c r="DQ266" s="141"/>
      <c r="EA266" s="141"/>
      <c r="EK266" s="141"/>
      <c r="EU266" s="141"/>
      <c r="FE266" s="141"/>
      <c r="FO266" s="141"/>
      <c r="FY266" s="141"/>
      <c r="GI266" s="141"/>
      <c r="GS266" s="141"/>
      <c r="HC266" s="141"/>
      <c r="HM266" s="141"/>
      <c r="HW266" s="141"/>
    </row>
    <row r="267" spans="1:231" s="3" customFormat="1" x14ac:dyDescent="0.25">
      <c r="A267" s="141"/>
      <c r="K267" s="141"/>
      <c r="U267" s="141"/>
      <c r="AE267" s="141"/>
      <c r="AO267" s="141"/>
      <c r="AY267" s="141"/>
      <c r="AZ267" s="141"/>
      <c r="BI267" s="141"/>
      <c r="BS267" s="141"/>
      <c r="CC267" s="141"/>
      <c r="CM267" s="141"/>
      <c r="CW267" s="141"/>
      <c r="DG267" s="141"/>
      <c r="DQ267" s="141"/>
      <c r="EA267" s="141"/>
      <c r="EK267" s="141"/>
      <c r="EU267" s="141"/>
      <c r="FE267" s="141"/>
      <c r="FO267" s="141"/>
      <c r="FY267" s="141"/>
      <c r="GI267" s="141"/>
      <c r="GS267" s="141"/>
      <c r="HC267" s="141"/>
      <c r="HM267" s="141"/>
      <c r="HW267" s="141"/>
    </row>
    <row r="268" spans="1:231" s="3" customFormat="1" x14ac:dyDescent="0.25">
      <c r="A268" s="141"/>
      <c r="K268" s="141"/>
      <c r="U268" s="141"/>
      <c r="AE268" s="141"/>
      <c r="AO268" s="141"/>
      <c r="AY268" s="141"/>
      <c r="AZ268" s="141"/>
      <c r="BI268" s="141"/>
      <c r="BS268" s="141"/>
      <c r="CC268" s="141"/>
      <c r="CM268" s="141"/>
      <c r="CW268" s="141"/>
      <c r="DG268" s="141"/>
      <c r="DQ268" s="141"/>
      <c r="EA268" s="141"/>
      <c r="EK268" s="141"/>
      <c r="EU268" s="141"/>
      <c r="FE268" s="141"/>
      <c r="FO268" s="141"/>
      <c r="FY268" s="141"/>
      <c r="GI268" s="141"/>
      <c r="GS268" s="141"/>
      <c r="HC268" s="141"/>
      <c r="HM268" s="141"/>
      <c r="HW268" s="141"/>
    </row>
    <row r="269" spans="1:231" s="3" customFormat="1" x14ac:dyDescent="0.25">
      <c r="A269" s="141"/>
      <c r="K269" s="141"/>
      <c r="U269" s="141"/>
      <c r="AE269" s="141"/>
      <c r="AO269" s="141"/>
      <c r="AY269" s="141"/>
      <c r="AZ269" s="141"/>
      <c r="BI269" s="141"/>
      <c r="BS269" s="141"/>
      <c r="CC269" s="141"/>
      <c r="CM269" s="141"/>
      <c r="CW269" s="141"/>
      <c r="DG269" s="141"/>
      <c r="DQ269" s="141"/>
      <c r="EA269" s="141"/>
      <c r="EK269" s="141"/>
      <c r="EU269" s="141"/>
      <c r="FE269" s="141"/>
      <c r="FO269" s="141"/>
      <c r="FY269" s="141"/>
      <c r="GI269" s="141"/>
      <c r="GS269" s="141"/>
      <c r="HC269" s="141"/>
      <c r="HM269" s="141"/>
      <c r="HW269" s="141"/>
    </row>
    <row r="270" spans="1:231" s="3" customFormat="1" x14ac:dyDescent="0.25">
      <c r="A270" s="141"/>
      <c r="K270" s="141"/>
      <c r="U270" s="141"/>
      <c r="AE270" s="141"/>
      <c r="AO270" s="141"/>
      <c r="AY270" s="141"/>
      <c r="AZ270" s="141"/>
      <c r="BI270" s="141"/>
      <c r="BS270" s="141"/>
      <c r="CC270" s="141"/>
      <c r="CM270" s="141"/>
      <c r="CW270" s="141"/>
      <c r="DG270" s="141"/>
      <c r="DQ270" s="141"/>
      <c r="EA270" s="141"/>
      <c r="EK270" s="141"/>
      <c r="EU270" s="141"/>
      <c r="FE270" s="141"/>
      <c r="FO270" s="141"/>
      <c r="FY270" s="141"/>
      <c r="GI270" s="141"/>
      <c r="GS270" s="141"/>
      <c r="HC270" s="141"/>
      <c r="HM270" s="141"/>
      <c r="HW270" s="141"/>
    </row>
    <row r="271" spans="1:231" s="3" customFormat="1" x14ac:dyDescent="0.25">
      <c r="A271" s="141"/>
      <c r="K271" s="141"/>
      <c r="U271" s="141"/>
      <c r="AE271" s="141"/>
      <c r="AO271" s="141"/>
      <c r="AY271" s="141"/>
      <c r="AZ271" s="141"/>
      <c r="BI271" s="141"/>
      <c r="BS271" s="141"/>
      <c r="CC271" s="141"/>
      <c r="CM271" s="141"/>
      <c r="CW271" s="141"/>
      <c r="DG271" s="141"/>
      <c r="DQ271" s="141"/>
      <c r="EA271" s="141"/>
      <c r="EK271" s="141"/>
      <c r="EU271" s="141"/>
      <c r="FE271" s="141"/>
      <c r="FO271" s="141"/>
      <c r="FY271" s="141"/>
      <c r="GI271" s="141"/>
      <c r="GS271" s="141"/>
      <c r="HC271" s="141"/>
      <c r="HM271" s="141"/>
      <c r="HW271" s="141"/>
    </row>
    <row r="272" spans="1:231" s="3" customFormat="1" x14ac:dyDescent="0.25">
      <c r="A272" s="141"/>
      <c r="K272" s="141"/>
      <c r="U272" s="141"/>
      <c r="AE272" s="141"/>
      <c r="AO272" s="141"/>
      <c r="AY272" s="141"/>
      <c r="AZ272" s="141"/>
      <c r="BI272" s="141"/>
      <c r="BS272" s="141"/>
      <c r="CC272" s="141"/>
      <c r="CM272" s="141"/>
      <c r="CW272" s="141"/>
      <c r="DG272" s="141"/>
      <c r="DQ272" s="141"/>
      <c r="EA272" s="141"/>
      <c r="EK272" s="141"/>
      <c r="EU272" s="141"/>
      <c r="FE272" s="141"/>
      <c r="FO272" s="141"/>
      <c r="FY272" s="141"/>
      <c r="GI272" s="141"/>
      <c r="GS272" s="141"/>
      <c r="HC272" s="141"/>
      <c r="HM272" s="141"/>
      <c r="HW272" s="141"/>
    </row>
    <row r="273" spans="1:231" s="3" customFormat="1" x14ac:dyDescent="0.25">
      <c r="A273" s="141"/>
      <c r="K273" s="141"/>
      <c r="U273" s="141"/>
      <c r="AE273" s="141"/>
      <c r="AO273" s="141"/>
      <c r="AY273" s="141"/>
      <c r="AZ273" s="141"/>
      <c r="BI273" s="141"/>
      <c r="BS273" s="141"/>
      <c r="CC273" s="141"/>
      <c r="CM273" s="141"/>
      <c r="CW273" s="141"/>
      <c r="DG273" s="141"/>
      <c r="DQ273" s="141"/>
      <c r="EA273" s="141"/>
      <c r="EK273" s="141"/>
      <c r="EU273" s="141"/>
      <c r="FE273" s="141"/>
      <c r="FO273" s="141"/>
      <c r="FY273" s="141"/>
      <c r="GI273" s="141"/>
      <c r="GS273" s="141"/>
      <c r="HC273" s="141"/>
      <c r="HM273" s="141"/>
      <c r="HW273" s="141"/>
    </row>
    <row r="274" spans="1:231" s="3" customFormat="1" x14ac:dyDescent="0.25">
      <c r="A274" s="141"/>
      <c r="K274" s="141"/>
      <c r="U274" s="141"/>
      <c r="AE274" s="141"/>
      <c r="AO274" s="141"/>
      <c r="AY274" s="141"/>
      <c r="AZ274" s="141"/>
      <c r="BI274" s="141"/>
      <c r="BS274" s="141"/>
      <c r="CC274" s="141"/>
      <c r="CM274" s="141"/>
      <c r="CW274" s="141"/>
      <c r="DG274" s="141"/>
      <c r="DQ274" s="141"/>
      <c r="EA274" s="141"/>
      <c r="EK274" s="141"/>
      <c r="EU274" s="141"/>
      <c r="FE274" s="141"/>
      <c r="FO274" s="141"/>
      <c r="FY274" s="141"/>
      <c r="GI274" s="141"/>
      <c r="GS274" s="141"/>
      <c r="HC274" s="141"/>
      <c r="HM274" s="141"/>
      <c r="HW274" s="141"/>
    </row>
    <row r="275" spans="1:231" s="3" customFormat="1" x14ac:dyDescent="0.25">
      <c r="A275" s="141"/>
      <c r="K275" s="141"/>
      <c r="U275" s="141"/>
      <c r="AE275" s="141"/>
      <c r="AO275" s="141"/>
      <c r="AY275" s="141"/>
      <c r="AZ275" s="141"/>
      <c r="BI275" s="141"/>
      <c r="BS275" s="141"/>
      <c r="CC275" s="141"/>
      <c r="CM275" s="141"/>
      <c r="CW275" s="141"/>
      <c r="DG275" s="141"/>
      <c r="DQ275" s="141"/>
      <c r="EA275" s="141"/>
      <c r="EK275" s="141"/>
      <c r="EU275" s="141"/>
      <c r="FE275" s="141"/>
      <c r="FO275" s="141"/>
      <c r="FY275" s="141"/>
      <c r="GI275" s="141"/>
      <c r="GS275" s="141"/>
      <c r="HC275" s="141"/>
      <c r="HM275" s="141"/>
      <c r="HW275" s="141"/>
    </row>
    <row r="276" spans="1:231" s="3" customFormat="1" x14ac:dyDescent="0.25">
      <c r="A276" s="141"/>
      <c r="K276" s="141"/>
      <c r="U276" s="141"/>
      <c r="AE276" s="141"/>
      <c r="AO276" s="141"/>
      <c r="AY276" s="141"/>
      <c r="AZ276" s="141"/>
      <c r="BI276" s="141"/>
      <c r="BS276" s="141"/>
      <c r="CC276" s="141"/>
      <c r="CM276" s="141"/>
      <c r="CW276" s="141"/>
      <c r="DG276" s="141"/>
      <c r="DQ276" s="141"/>
      <c r="EA276" s="141"/>
      <c r="EK276" s="141"/>
      <c r="EU276" s="141"/>
      <c r="FE276" s="141"/>
      <c r="FO276" s="141"/>
      <c r="FY276" s="141"/>
      <c r="GI276" s="141"/>
      <c r="GS276" s="141"/>
      <c r="HC276" s="141"/>
      <c r="HM276" s="141"/>
      <c r="HW276" s="141"/>
    </row>
    <row r="277" spans="1:231" s="3" customFormat="1" x14ac:dyDescent="0.25">
      <c r="A277" s="141"/>
      <c r="K277" s="141"/>
      <c r="U277" s="141"/>
      <c r="AE277" s="141"/>
      <c r="AO277" s="141"/>
      <c r="AY277" s="141"/>
      <c r="AZ277" s="141"/>
      <c r="BI277" s="141"/>
      <c r="BS277" s="141"/>
      <c r="CC277" s="141"/>
      <c r="CM277" s="141"/>
      <c r="CW277" s="141"/>
      <c r="DG277" s="141"/>
      <c r="DQ277" s="141"/>
      <c r="EA277" s="141"/>
      <c r="EK277" s="141"/>
      <c r="EU277" s="141"/>
      <c r="FE277" s="141"/>
      <c r="FO277" s="141"/>
      <c r="FY277" s="141"/>
      <c r="GI277" s="141"/>
      <c r="GS277" s="141"/>
      <c r="HC277" s="141"/>
      <c r="HM277" s="141"/>
      <c r="HW277" s="141"/>
    </row>
    <row r="278" spans="1:231" s="3" customFormat="1" x14ac:dyDescent="0.25">
      <c r="A278" s="141"/>
      <c r="K278" s="141"/>
      <c r="U278" s="141"/>
      <c r="AE278" s="141"/>
      <c r="AO278" s="141"/>
      <c r="AY278" s="141"/>
      <c r="AZ278" s="141"/>
      <c r="BI278" s="141"/>
      <c r="BS278" s="141"/>
      <c r="CC278" s="141"/>
      <c r="CM278" s="141"/>
      <c r="CW278" s="141"/>
      <c r="DG278" s="141"/>
      <c r="DQ278" s="141"/>
      <c r="EA278" s="141"/>
      <c r="EK278" s="141"/>
      <c r="EU278" s="141"/>
      <c r="FE278" s="141"/>
      <c r="FO278" s="141"/>
      <c r="FY278" s="141"/>
      <c r="GI278" s="141"/>
      <c r="GS278" s="141"/>
      <c r="HC278" s="141"/>
      <c r="HM278" s="141"/>
      <c r="HW278" s="141"/>
    </row>
    <row r="279" spans="1:231" s="3" customFormat="1" x14ac:dyDescent="0.25">
      <c r="A279" s="141"/>
      <c r="K279" s="141"/>
      <c r="U279" s="141"/>
      <c r="AE279" s="141"/>
      <c r="AO279" s="141"/>
      <c r="AY279" s="141"/>
      <c r="AZ279" s="141"/>
      <c r="BI279" s="141"/>
      <c r="BS279" s="141"/>
      <c r="CC279" s="141"/>
      <c r="CM279" s="141"/>
      <c r="CW279" s="141"/>
      <c r="DG279" s="141"/>
      <c r="DQ279" s="141"/>
      <c r="EA279" s="141"/>
      <c r="EK279" s="141"/>
      <c r="EU279" s="141"/>
      <c r="FE279" s="141"/>
      <c r="FO279" s="141"/>
      <c r="FY279" s="141"/>
      <c r="GI279" s="141"/>
      <c r="GS279" s="141"/>
      <c r="HC279" s="141"/>
      <c r="HM279" s="141"/>
      <c r="HW279" s="141"/>
    </row>
    <row r="280" spans="1:231" s="3" customFormat="1" x14ac:dyDescent="0.25">
      <c r="A280" s="141"/>
      <c r="K280" s="141"/>
      <c r="U280" s="141"/>
      <c r="AE280" s="141"/>
      <c r="AO280" s="141"/>
      <c r="AY280" s="141"/>
      <c r="AZ280" s="141"/>
      <c r="BI280" s="141"/>
      <c r="BS280" s="141"/>
      <c r="CC280" s="141"/>
      <c r="CM280" s="141"/>
      <c r="CW280" s="141"/>
      <c r="DG280" s="141"/>
      <c r="DQ280" s="141"/>
      <c r="EA280" s="141"/>
      <c r="EK280" s="141"/>
      <c r="EU280" s="141"/>
      <c r="FE280" s="141"/>
      <c r="FO280" s="141"/>
      <c r="FY280" s="141"/>
      <c r="GI280" s="141"/>
      <c r="GS280" s="141"/>
      <c r="HC280" s="141"/>
      <c r="HM280" s="141"/>
      <c r="HW280" s="141"/>
    </row>
    <row r="281" spans="1:231" s="3" customFormat="1" x14ac:dyDescent="0.25">
      <c r="A281" s="141"/>
      <c r="K281" s="141"/>
      <c r="U281" s="141"/>
      <c r="AE281" s="141"/>
      <c r="AO281" s="141"/>
      <c r="AY281" s="141"/>
      <c r="AZ281" s="141"/>
      <c r="BI281" s="141"/>
      <c r="BS281" s="141"/>
      <c r="CC281" s="141"/>
      <c r="CM281" s="141"/>
      <c r="CW281" s="141"/>
      <c r="DG281" s="141"/>
      <c r="DQ281" s="141"/>
      <c r="EA281" s="141"/>
      <c r="EK281" s="141"/>
      <c r="EU281" s="141"/>
      <c r="FE281" s="141"/>
      <c r="FO281" s="141"/>
      <c r="FY281" s="141"/>
      <c r="GI281" s="141"/>
      <c r="GS281" s="141"/>
      <c r="HC281" s="141"/>
      <c r="HM281" s="141"/>
      <c r="HW281" s="141"/>
    </row>
    <row r="282" spans="1:231" s="3" customFormat="1" x14ac:dyDescent="0.25">
      <c r="A282" s="141"/>
      <c r="K282" s="141"/>
      <c r="U282" s="141"/>
      <c r="AE282" s="141"/>
      <c r="AO282" s="141"/>
      <c r="AY282" s="141"/>
      <c r="AZ282" s="141"/>
      <c r="BI282" s="141"/>
      <c r="BS282" s="141"/>
      <c r="CC282" s="141"/>
      <c r="CM282" s="141"/>
      <c r="CW282" s="141"/>
      <c r="DG282" s="141"/>
      <c r="DQ282" s="141"/>
      <c r="EA282" s="141"/>
      <c r="EK282" s="141"/>
      <c r="EU282" s="141"/>
      <c r="FE282" s="141"/>
      <c r="FO282" s="141"/>
      <c r="FY282" s="141"/>
      <c r="GI282" s="141"/>
      <c r="GS282" s="141"/>
      <c r="HC282" s="141"/>
      <c r="HM282" s="141"/>
      <c r="HW282" s="141"/>
    </row>
    <row r="283" spans="1:231" s="3" customFormat="1" x14ac:dyDescent="0.25">
      <c r="A283" s="141"/>
      <c r="K283" s="141"/>
      <c r="U283" s="141"/>
      <c r="AE283" s="141"/>
      <c r="AO283" s="141"/>
      <c r="AY283" s="141"/>
      <c r="AZ283" s="141"/>
      <c r="BI283" s="141"/>
      <c r="BS283" s="141"/>
      <c r="CC283" s="141"/>
      <c r="CM283" s="141"/>
      <c r="CW283" s="141"/>
      <c r="DG283" s="141"/>
      <c r="DQ283" s="141"/>
      <c r="EA283" s="141"/>
      <c r="EK283" s="141"/>
      <c r="EU283" s="141"/>
      <c r="FE283" s="141"/>
      <c r="FO283" s="141"/>
      <c r="FY283" s="141"/>
      <c r="GI283" s="141"/>
      <c r="GS283" s="141"/>
      <c r="HC283" s="141"/>
      <c r="HM283" s="141"/>
      <c r="HW283" s="141"/>
    </row>
    <row r="284" spans="1:231" s="3" customFormat="1" x14ac:dyDescent="0.25">
      <c r="A284" s="141"/>
      <c r="K284" s="141"/>
      <c r="U284" s="141"/>
      <c r="AE284" s="141"/>
      <c r="AO284" s="141"/>
      <c r="AY284" s="141"/>
      <c r="AZ284" s="141"/>
      <c r="BI284" s="141"/>
      <c r="BS284" s="141"/>
      <c r="CC284" s="141"/>
      <c r="CM284" s="141"/>
      <c r="CW284" s="141"/>
      <c r="DG284" s="141"/>
      <c r="DQ284" s="141"/>
      <c r="EA284" s="141"/>
      <c r="EK284" s="141"/>
      <c r="EU284" s="141"/>
      <c r="FE284" s="141"/>
      <c r="FO284" s="141"/>
      <c r="FY284" s="141"/>
      <c r="GI284" s="141"/>
      <c r="GS284" s="141"/>
      <c r="HC284" s="141"/>
      <c r="HM284" s="141"/>
      <c r="HW284" s="141"/>
    </row>
    <row r="285" spans="1:231" s="3" customFormat="1" x14ac:dyDescent="0.25">
      <c r="A285" s="141"/>
      <c r="K285" s="141"/>
      <c r="U285" s="141"/>
      <c r="AE285" s="141"/>
      <c r="AO285" s="141"/>
      <c r="AY285" s="141"/>
      <c r="AZ285" s="141"/>
      <c r="BI285" s="141"/>
      <c r="BS285" s="141"/>
      <c r="CC285" s="141"/>
      <c r="CM285" s="141"/>
      <c r="CW285" s="141"/>
      <c r="DG285" s="141"/>
      <c r="DQ285" s="141"/>
      <c r="EA285" s="141"/>
      <c r="EK285" s="141"/>
      <c r="EU285" s="141"/>
      <c r="FE285" s="141"/>
      <c r="FO285" s="141"/>
      <c r="FY285" s="141"/>
      <c r="GI285" s="141"/>
      <c r="GS285" s="141"/>
      <c r="HC285" s="141"/>
      <c r="HM285" s="141"/>
      <c r="HW285" s="141"/>
    </row>
    <row r="286" spans="1:231" s="3" customFormat="1" x14ac:dyDescent="0.25">
      <c r="A286" s="141"/>
      <c r="K286" s="141"/>
      <c r="U286" s="141"/>
      <c r="AE286" s="141"/>
      <c r="AO286" s="141"/>
      <c r="AY286" s="141"/>
      <c r="AZ286" s="141"/>
      <c r="BI286" s="141"/>
      <c r="BS286" s="141"/>
      <c r="CC286" s="141"/>
      <c r="CM286" s="141"/>
      <c r="CW286" s="141"/>
      <c r="DG286" s="141"/>
      <c r="DQ286" s="141"/>
      <c r="EA286" s="141"/>
      <c r="EK286" s="141"/>
      <c r="EU286" s="141"/>
      <c r="FE286" s="141"/>
      <c r="FO286" s="141"/>
      <c r="FY286" s="141"/>
      <c r="GI286" s="141"/>
      <c r="GS286" s="141"/>
      <c r="HC286" s="141"/>
      <c r="HM286" s="141"/>
      <c r="HW286" s="141"/>
    </row>
    <row r="287" spans="1:231" s="3" customFormat="1" x14ac:dyDescent="0.25">
      <c r="A287" s="141"/>
      <c r="K287" s="141"/>
      <c r="U287" s="141"/>
      <c r="AE287" s="141"/>
      <c r="AO287" s="141"/>
      <c r="AY287" s="141"/>
      <c r="AZ287" s="141"/>
      <c r="BI287" s="141"/>
      <c r="BS287" s="141"/>
      <c r="CC287" s="141"/>
      <c r="CM287" s="141"/>
      <c r="CW287" s="141"/>
      <c r="DG287" s="141"/>
      <c r="DQ287" s="141"/>
      <c r="EA287" s="141"/>
      <c r="EK287" s="141"/>
      <c r="EU287" s="141"/>
      <c r="FE287" s="141"/>
      <c r="FO287" s="141"/>
      <c r="FY287" s="141"/>
      <c r="GI287" s="141"/>
      <c r="GS287" s="141"/>
      <c r="HC287" s="141"/>
      <c r="HM287" s="141"/>
      <c r="HW287" s="141"/>
    </row>
    <row r="288" spans="1:231" s="3" customFormat="1" x14ac:dyDescent="0.25">
      <c r="A288" s="141"/>
      <c r="K288" s="141"/>
      <c r="U288" s="141"/>
      <c r="AE288" s="141"/>
      <c r="AO288" s="141"/>
      <c r="AY288" s="141"/>
      <c r="AZ288" s="141"/>
      <c r="BI288" s="141"/>
      <c r="BS288" s="141"/>
      <c r="CC288" s="141"/>
      <c r="CM288" s="141"/>
      <c r="CW288" s="141"/>
      <c r="DG288" s="141"/>
      <c r="DQ288" s="141"/>
      <c r="EA288" s="141"/>
      <c r="EK288" s="141"/>
      <c r="EU288" s="141"/>
      <c r="FE288" s="141"/>
      <c r="FO288" s="141"/>
      <c r="FY288" s="141"/>
      <c r="GI288" s="141"/>
      <c r="GS288" s="141"/>
      <c r="HC288" s="141"/>
      <c r="HM288" s="141"/>
      <c r="HW288" s="141"/>
    </row>
    <row r="289" spans="1:231" s="3" customFormat="1" x14ac:dyDescent="0.25">
      <c r="A289" s="141"/>
      <c r="K289" s="141"/>
      <c r="U289" s="141"/>
      <c r="AE289" s="141"/>
      <c r="AO289" s="141"/>
      <c r="AY289" s="141"/>
      <c r="AZ289" s="141"/>
      <c r="BI289" s="141"/>
      <c r="BS289" s="141"/>
      <c r="CC289" s="141"/>
      <c r="CM289" s="141"/>
      <c r="CW289" s="141"/>
      <c r="DG289" s="141"/>
      <c r="DQ289" s="141"/>
      <c r="EA289" s="141"/>
      <c r="EK289" s="141"/>
      <c r="EU289" s="141"/>
      <c r="FE289" s="141"/>
      <c r="FO289" s="141"/>
      <c r="FY289" s="141"/>
      <c r="GI289" s="141"/>
      <c r="GS289" s="141"/>
      <c r="HC289" s="141"/>
      <c r="HM289" s="141"/>
      <c r="HW289" s="141"/>
    </row>
    <row r="290" spans="1:231" s="3" customFormat="1" x14ac:dyDescent="0.25">
      <c r="A290" s="141"/>
      <c r="K290" s="141"/>
      <c r="U290" s="141"/>
      <c r="AE290" s="141"/>
      <c r="AO290" s="141"/>
      <c r="AY290" s="141"/>
      <c r="AZ290" s="141"/>
      <c r="BI290" s="141"/>
      <c r="BS290" s="141"/>
      <c r="CC290" s="141"/>
      <c r="CM290" s="141"/>
      <c r="CW290" s="141"/>
      <c r="DG290" s="141"/>
      <c r="DQ290" s="141"/>
      <c r="EA290" s="141"/>
      <c r="EK290" s="141"/>
      <c r="EU290" s="141"/>
      <c r="FE290" s="141"/>
      <c r="FO290" s="141"/>
      <c r="FY290" s="141"/>
      <c r="GI290" s="141"/>
      <c r="GS290" s="141"/>
      <c r="HC290" s="141"/>
      <c r="HM290" s="141"/>
      <c r="HW290" s="141"/>
    </row>
    <row r="291" spans="1:231" s="3" customFormat="1" x14ac:dyDescent="0.25">
      <c r="A291" s="141"/>
      <c r="K291" s="141"/>
      <c r="U291" s="141"/>
      <c r="AE291" s="141"/>
      <c r="AO291" s="141"/>
      <c r="AY291" s="141"/>
      <c r="AZ291" s="141"/>
      <c r="BI291" s="141"/>
      <c r="BS291" s="141"/>
      <c r="CC291" s="141"/>
      <c r="CM291" s="141"/>
      <c r="CW291" s="141"/>
      <c r="DG291" s="141"/>
      <c r="DQ291" s="141"/>
      <c r="EA291" s="141"/>
      <c r="EK291" s="141"/>
      <c r="EU291" s="141"/>
      <c r="FE291" s="141"/>
      <c r="FO291" s="141"/>
      <c r="FY291" s="141"/>
      <c r="GI291" s="141"/>
      <c r="GS291" s="141"/>
      <c r="HC291" s="141"/>
      <c r="HM291" s="141"/>
      <c r="HW291" s="141"/>
    </row>
    <row r="292" spans="1:231" s="3" customFormat="1" x14ac:dyDescent="0.25">
      <c r="A292" s="141"/>
      <c r="K292" s="141"/>
      <c r="U292" s="141"/>
      <c r="AE292" s="141"/>
      <c r="AO292" s="141"/>
      <c r="AY292" s="141"/>
      <c r="AZ292" s="141"/>
      <c r="BI292" s="141"/>
      <c r="BS292" s="141"/>
      <c r="CC292" s="141"/>
      <c r="CM292" s="141"/>
      <c r="CW292" s="141"/>
      <c r="DG292" s="141"/>
      <c r="DQ292" s="141"/>
      <c r="EA292" s="141"/>
      <c r="EK292" s="141"/>
      <c r="EU292" s="141"/>
      <c r="FE292" s="141"/>
      <c r="FO292" s="141"/>
      <c r="FY292" s="141"/>
      <c r="GI292" s="141"/>
      <c r="GS292" s="141"/>
      <c r="HC292" s="141"/>
      <c r="HM292" s="141"/>
      <c r="HW292" s="141"/>
    </row>
    <row r="293" spans="1:231" s="3" customFormat="1" x14ac:dyDescent="0.25">
      <c r="A293" s="141"/>
      <c r="K293" s="141"/>
      <c r="U293" s="141"/>
      <c r="AE293" s="141"/>
      <c r="AO293" s="141"/>
      <c r="AY293" s="141"/>
      <c r="AZ293" s="141"/>
      <c r="BI293" s="141"/>
      <c r="BS293" s="141"/>
      <c r="CC293" s="141"/>
      <c r="CM293" s="141"/>
      <c r="CW293" s="141"/>
      <c r="DG293" s="141"/>
      <c r="DQ293" s="141"/>
      <c r="EA293" s="141"/>
      <c r="EK293" s="141"/>
      <c r="EU293" s="141"/>
      <c r="FE293" s="141"/>
      <c r="FO293" s="141"/>
      <c r="FY293" s="141"/>
      <c r="GI293" s="141"/>
      <c r="GS293" s="141"/>
      <c r="HC293" s="141"/>
      <c r="HM293" s="141"/>
      <c r="HW293" s="141"/>
    </row>
    <row r="294" spans="1:231" s="3" customFormat="1" x14ac:dyDescent="0.25">
      <c r="A294" s="141"/>
      <c r="K294" s="141"/>
      <c r="U294" s="141"/>
      <c r="AE294" s="141"/>
      <c r="AO294" s="141"/>
      <c r="AY294" s="141"/>
      <c r="AZ294" s="141"/>
      <c r="BI294" s="141"/>
      <c r="BS294" s="141"/>
      <c r="CC294" s="141"/>
      <c r="CM294" s="141"/>
      <c r="CW294" s="141"/>
      <c r="DG294" s="141"/>
      <c r="DQ294" s="141"/>
      <c r="EA294" s="141"/>
      <c r="EK294" s="141"/>
      <c r="EU294" s="141"/>
      <c r="FE294" s="141"/>
      <c r="FO294" s="141"/>
      <c r="FY294" s="141"/>
      <c r="GI294" s="141"/>
      <c r="GS294" s="141"/>
      <c r="HC294" s="141"/>
      <c r="HM294" s="141"/>
      <c r="HW294" s="141"/>
    </row>
    <row r="295" spans="1:231" s="3" customFormat="1" x14ac:dyDescent="0.25">
      <c r="A295" s="141"/>
      <c r="K295" s="141"/>
      <c r="U295" s="141"/>
      <c r="AE295" s="141"/>
      <c r="AO295" s="141"/>
      <c r="AY295" s="141"/>
      <c r="AZ295" s="141"/>
      <c r="BI295" s="141"/>
      <c r="BS295" s="141"/>
      <c r="CC295" s="141"/>
      <c r="CM295" s="141"/>
      <c r="CW295" s="141"/>
      <c r="DG295" s="141"/>
      <c r="DQ295" s="141"/>
      <c r="EA295" s="141"/>
      <c r="EK295" s="141"/>
      <c r="EU295" s="141"/>
      <c r="FE295" s="141"/>
      <c r="FO295" s="141"/>
      <c r="FY295" s="141"/>
      <c r="GI295" s="141"/>
      <c r="GS295" s="141"/>
      <c r="HC295" s="141"/>
      <c r="HM295" s="141"/>
      <c r="HW295" s="141"/>
    </row>
    <row r="296" spans="1:231" s="3" customFormat="1" x14ac:dyDescent="0.25">
      <c r="A296" s="141"/>
      <c r="K296" s="141"/>
      <c r="U296" s="141"/>
      <c r="AE296" s="141"/>
      <c r="AO296" s="141"/>
      <c r="AY296" s="141"/>
      <c r="AZ296" s="141"/>
      <c r="BI296" s="141"/>
      <c r="BS296" s="141"/>
      <c r="CC296" s="141"/>
      <c r="CM296" s="141"/>
      <c r="CW296" s="141"/>
      <c r="DG296" s="141"/>
      <c r="DQ296" s="141"/>
      <c r="EA296" s="141"/>
      <c r="EK296" s="141"/>
      <c r="EU296" s="141"/>
      <c r="FE296" s="141"/>
      <c r="FO296" s="141"/>
      <c r="FY296" s="141"/>
      <c r="GI296" s="141"/>
      <c r="GS296" s="141"/>
      <c r="HC296" s="141"/>
      <c r="HM296" s="141"/>
      <c r="HW296" s="141"/>
    </row>
    <row r="297" spans="1:231" s="3" customFormat="1" x14ac:dyDescent="0.25">
      <c r="A297" s="141"/>
      <c r="K297" s="141"/>
      <c r="U297" s="141"/>
      <c r="AE297" s="141"/>
      <c r="AO297" s="141"/>
      <c r="AY297" s="141"/>
      <c r="AZ297" s="141"/>
      <c r="BI297" s="141"/>
      <c r="BS297" s="141"/>
      <c r="CC297" s="141"/>
      <c r="CM297" s="141"/>
      <c r="CW297" s="141"/>
      <c r="DG297" s="141"/>
      <c r="DQ297" s="141"/>
      <c r="EA297" s="141"/>
      <c r="EK297" s="141"/>
      <c r="EU297" s="141"/>
      <c r="FE297" s="141"/>
      <c r="FO297" s="141"/>
      <c r="FY297" s="141"/>
      <c r="GI297" s="141"/>
      <c r="GS297" s="141"/>
      <c r="HC297" s="141"/>
      <c r="HM297" s="141"/>
      <c r="HW297" s="141"/>
    </row>
    <row r="298" spans="1:231" s="3" customFormat="1" x14ac:dyDescent="0.25">
      <c r="A298" s="141"/>
      <c r="K298" s="141"/>
      <c r="U298" s="141"/>
      <c r="AE298" s="141"/>
      <c r="AO298" s="141"/>
      <c r="AY298" s="141"/>
      <c r="AZ298" s="141"/>
      <c r="BI298" s="141"/>
      <c r="BS298" s="141"/>
      <c r="CC298" s="141"/>
      <c r="CM298" s="141"/>
      <c r="CW298" s="141"/>
      <c r="DG298" s="141"/>
      <c r="DQ298" s="141"/>
      <c r="EA298" s="141"/>
      <c r="EK298" s="141"/>
      <c r="EU298" s="141"/>
      <c r="FE298" s="141"/>
      <c r="FO298" s="141"/>
      <c r="FY298" s="141"/>
      <c r="GI298" s="141"/>
      <c r="GS298" s="141"/>
      <c r="HC298" s="141"/>
      <c r="HM298" s="141"/>
      <c r="HW298" s="141"/>
    </row>
    <row r="299" spans="1:231" s="3" customFormat="1" x14ac:dyDescent="0.25">
      <c r="A299" s="141"/>
      <c r="K299" s="141"/>
      <c r="U299" s="141"/>
      <c r="AE299" s="141"/>
      <c r="AO299" s="141"/>
      <c r="AY299" s="141"/>
      <c r="AZ299" s="141"/>
      <c r="BI299" s="141"/>
      <c r="BS299" s="141"/>
      <c r="CC299" s="141"/>
      <c r="CM299" s="141"/>
      <c r="CW299" s="141"/>
      <c r="DG299" s="141"/>
      <c r="DQ299" s="141"/>
      <c r="EA299" s="141"/>
      <c r="EK299" s="141"/>
      <c r="EU299" s="141"/>
      <c r="FE299" s="141"/>
      <c r="FO299" s="141"/>
      <c r="FY299" s="141"/>
      <c r="GI299" s="141"/>
      <c r="GS299" s="141"/>
      <c r="HC299" s="141"/>
      <c r="HM299" s="141"/>
      <c r="HW299" s="141"/>
    </row>
    <row r="300" spans="1:231" s="3" customFormat="1" x14ac:dyDescent="0.25">
      <c r="A300" s="141"/>
      <c r="K300" s="141"/>
      <c r="U300" s="141"/>
      <c r="AE300" s="141"/>
      <c r="AO300" s="141"/>
      <c r="AY300" s="141"/>
      <c r="AZ300" s="141"/>
      <c r="BI300" s="141"/>
      <c r="BS300" s="141"/>
      <c r="CC300" s="141"/>
      <c r="CM300" s="141"/>
      <c r="CW300" s="141"/>
      <c r="DG300" s="141"/>
      <c r="DQ300" s="141"/>
      <c r="EA300" s="141"/>
      <c r="EK300" s="141"/>
      <c r="EU300" s="141"/>
      <c r="FE300" s="141"/>
      <c r="FO300" s="141"/>
      <c r="FY300" s="141"/>
      <c r="GI300" s="141"/>
      <c r="GS300" s="141"/>
      <c r="HC300" s="141"/>
      <c r="HM300" s="141"/>
      <c r="HW300" s="141"/>
    </row>
    <row r="301" spans="1:231" s="3" customFormat="1" x14ac:dyDescent="0.25">
      <c r="A301" s="141"/>
      <c r="K301" s="141"/>
      <c r="U301" s="141"/>
      <c r="AE301" s="141"/>
      <c r="AO301" s="141"/>
      <c r="AY301" s="141"/>
      <c r="AZ301" s="141"/>
      <c r="BI301" s="141"/>
      <c r="BS301" s="141"/>
      <c r="CC301" s="141"/>
      <c r="CM301" s="141"/>
      <c r="CW301" s="141"/>
      <c r="DG301" s="141"/>
      <c r="DQ301" s="141"/>
      <c r="EA301" s="141"/>
      <c r="EK301" s="141"/>
      <c r="EU301" s="141"/>
      <c r="FE301" s="141"/>
      <c r="FO301" s="141"/>
      <c r="FY301" s="141"/>
      <c r="GI301" s="141"/>
      <c r="GS301" s="141"/>
      <c r="HC301" s="141"/>
      <c r="HM301" s="141"/>
      <c r="HW301" s="141"/>
    </row>
    <row r="302" spans="1:231" s="3" customFormat="1" x14ac:dyDescent="0.25">
      <c r="A302" s="141"/>
      <c r="K302" s="141"/>
      <c r="U302" s="141"/>
      <c r="AE302" s="141"/>
      <c r="AO302" s="141"/>
      <c r="AY302" s="141"/>
      <c r="AZ302" s="141"/>
      <c r="BI302" s="141"/>
      <c r="BS302" s="141"/>
      <c r="CC302" s="141"/>
      <c r="CM302" s="141"/>
      <c r="CW302" s="141"/>
      <c r="DG302" s="141"/>
      <c r="DQ302" s="141"/>
      <c r="EA302" s="141"/>
      <c r="EK302" s="141"/>
      <c r="EU302" s="141"/>
      <c r="FE302" s="141"/>
      <c r="FO302" s="141"/>
      <c r="FY302" s="141"/>
      <c r="GI302" s="141"/>
      <c r="GS302" s="141"/>
      <c r="HC302" s="141"/>
      <c r="HM302" s="141"/>
      <c r="HW302" s="141"/>
    </row>
    <row r="303" spans="1:231" s="3" customFormat="1" x14ac:dyDescent="0.25">
      <c r="A303" s="141"/>
      <c r="K303" s="141"/>
      <c r="U303" s="141"/>
      <c r="AE303" s="141"/>
      <c r="AO303" s="141"/>
      <c r="AY303" s="141"/>
      <c r="AZ303" s="141"/>
      <c r="BI303" s="141"/>
      <c r="BS303" s="141"/>
      <c r="CC303" s="141"/>
      <c r="CM303" s="141"/>
      <c r="CW303" s="141"/>
      <c r="DG303" s="141"/>
      <c r="DQ303" s="141"/>
      <c r="EA303" s="141"/>
      <c r="EK303" s="141"/>
      <c r="EU303" s="141"/>
      <c r="FE303" s="141"/>
      <c r="FO303" s="141"/>
      <c r="FY303" s="141"/>
      <c r="GI303" s="141"/>
      <c r="GS303" s="141"/>
      <c r="HC303" s="141"/>
      <c r="HM303" s="141"/>
      <c r="HW303" s="141"/>
    </row>
    <row r="304" spans="1:231" s="3" customFormat="1" x14ac:dyDescent="0.25">
      <c r="A304" s="141"/>
      <c r="K304" s="141"/>
      <c r="U304" s="141"/>
      <c r="AE304" s="141"/>
      <c r="AO304" s="141"/>
      <c r="AY304" s="141"/>
      <c r="AZ304" s="141"/>
      <c r="BI304" s="141"/>
      <c r="BS304" s="141"/>
      <c r="CC304" s="141"/>
      <c r="CM304" s="141"/>
      <c r="CW304" s="141"/>
      <c r="DG304" s="141"/>
      <c r="DQ304" s="141"/>
      <c r="EA304" s="141"/>
      <c r="EK304" s="141"/>
      <c r="EU304" s="141"/>
      <c r="FE304" s="141"/>
      <c r="FO304" s="141"/>
      <c r="FY304" s="141"/>
      <c r="GI304" s="141"/>
      <c r="GS304" s="141"/>
      <c r="HC304" s="141"/>
      <c r="HM304" s="141"/>
      <c r="HW304" s="141"/>
    </row>
    <row r="305" spans="1:231" s="3" customFormat="1" x14ac:dyDescent="0.25">
      <c r="A305" s="141"/>
      <c r="K305" s="141"/>
      <c r="U305" s="141"/>
      <c r="AE305" s="141"/>
      <c r="AO305" s="141"/>
      <c r="AY305" s="141"/>
      <c r="AZ305" s="141"/>
      <c r="BI305" s="141"/>
      <c r="BS305" s="141"/>
      <c r="CC305" s="141"/>
      <c r="CM305" s="141"/>
      <c r="CW305" s="141"/>
      <c r="DG305" s="141"/>
      <c r="DQ305" s="141"/>
      <c r="EA305" s="141"/>
      <c r="EK305" s="141"/>
      <c r="EU305" s="141"/>
      <c r="FE305" s="141"/>
      <c r="FO305" s="141"/>
      <c r="FY305" s="141"/>
      <c r="GI305" s="141"/>
      <c r="GS305" s="141"/>
      <c r="HC305" s="141"/>
      <c r="HM305" s="141"/>
      <c r="HW305" s="141"/>
    </row>
    <row r="306" spans="1:231" s="3" customFormat="1" x14ac:dyDescent="0.25">
      <c r="A306" s="141"/>
      <c r="K306" s="141"/>
      <c r="U306" s="141"/>
      <c r="AE306" s="141"/>
      <c r="AO306" s="141"/>
      <c r="AY306" s="141"/>
      <c r="AZ306" s="141"/>
      <c r="BI306" s="141"/>
      <c r="BS306" s="141"/>
      <c r="CC306" s="141"/>
      <c r="CM306" s="141"/>
      <c r="CW306" s="141"/>
      <c r="DG306" s="141"/>
      <c r="DQ306" s="141"/>
      <c r="EA306" s="141"/>
      <c r="EK306" s="141"/>
      <c r="EU306" s="141"/>
      <c r="FE306" s="141"/>
      <c r="FO306" s="141"/>
      <c r="FY306" s="141"/>
      <c r="GI306" s="141"/>
      <c r="GS306" s="141"/>
      <c r="HC306" s="141"/>
      <c r="HM306" s="141"/>
      <c r="HW306" s="141"/>
    </row>
    <row r="307" spans="1:231" s="3" customFormat="1" x14ac:dyDescent="0.25">
      <c r="A307" s="141"/>
      <c r="K307" s="141"/>
      <c r="U307" s="141"/>
      <c r="AE307" s="141"/>
      <c r="AO307" s="141"/>
      <c r="AY307" s="141"/>
      <c r="AZ307" s="141"/>
      <c r="BI307" s="141"/>
      <c r="BS307" s="141"/>
      <c r="CC307" s="141"/>
      <c r="CM307" s="141"/>
      <c r="CW307" s="141"/>
      <c r="DG307" s="141"/>
      <c r="DQ307" s="141"/>
      <c r="EA307" s="141"/>
      <c r="EK307" s="141"/>
      <c r="EU307" s="141"/>
      <c r="FE307" s="141"/>
      <c r="FO307" s="141"/>
      <c r="FY307" s="141"/>
      <c r="GI307" s="141"/>
      <c r="GS307" s="141"/>
      <c r="HC307" s="141"/>
      <c r="HM307" s="141"/>
      <c r="HW307" s="141"/>
    </row>
    <row r="308" spans="1:231" s="3" customFormat="1" x14ac:dyDescent="0.25">
      <c r="A308" s="141"/>
      <c r="K308" s="141"/>
      <c r="U308" s="141"/>
      <c r="AE308" s="141"/>
      <c r="AO308" s="141"/>
      <c r="AY308" s="141"/>
      <c r="AZ308" s="141"/>
      <c r="BI308" s="141"/>
      <c r="BS308" s="141"/>
      <c r="CC308" s="141"/>
      <c r="CM308" s="141"/>
      <c r="CW308" s="141"/>
      <c r="DG308" s="141"/>
      <c r="DQ308" s="141"/>
      <c r="EA308" s="141"/>
      <c r="EK308" s="141"/>
      <c r="EU308" s="141"/>
      <c r="FE308" s="141"/>
      <c r="FO308" s="141"/>
      <c r="FY308" s="141"/>
      <c r="GI308" s="141"/>
      <c r="GS308" s="141"/>
      <c r="HC308" s="141"/>
      <c r="HM308" s="141"/>
      <c r="HW308" s="141"/>
    </row>
    <row r="309" spans="1:231" s="3" customFormat="1" x14ac:dyDescent="0.25">
      <c r="A309" s="141"/>
      <c r="K309" s="141"/>
      <c r="U309" s="141"/>
      <c r="AE309" s="141"/>
      <c r="AO309" s="141"/>
      <c r="AY309" s="141"/>
      <c r="AZ309" s="141"/>
      <c r="BI309" s="141"/>
      <c r="BS309" s="141"/>
      <c r="CC309" s="141"/>
      <c r="CM309" s="141"/>
      <c r="CW309" s="141"/>
      <c r="DG309" s="141"/>
      <c r="DQ309" s="141"/>
      <c r="EA309" s="141"/>
      <c r="EK309" s="141"/>
      <c r="EU309" s="141"/>
      <c r="FE309" s="141"/>
      <c r="FO309" s="141"/>
      <c r="FY309" s="141"/>
      <c r="GI309" s="141"/>
      <c r="GS309" s="141"/>
      <c r="HC309" s="141"/>
      <c r="HM309" s="141"/>
      <c r="HW309" s="141"/>
    </row>
    <row r="310" spans="1:231" s="3" customFormat="1" x14ac:dyDescent="0.25">
      <c r="A310" s="141"/>
      <c r="K310" s="141"/>
      <c r="U310" s="141"/>
      <c r="AE310" s="141"/>
      <c r="AO310" s="141"/>
      <c r="AY310" s="141"/>
      <c r="AZ310" s="141"/>
      <c r="BI310" s="141"/>
      <c r="BS310" s="141"/>
      <c r="CC310" s="141"/>
      <c r="CM310" s="141"/>
      <c r="CW310" s="141"/>
      <c r="DG310" s="141"/>
      <c r="DQ310" s="141"/>
      <c r="EA310" s="141"/>
      <c r="EK310" s="141"/>
      <c r="EU310" s="141"/>
      <c r="FE310" s="141"/>
      <c r="FO310" s="141"/>
      <c r="FY310" s="141"/>
      <c r="GI310" s="141"/>
      <c r="GS310" s="141"/>
      <c r="HC310" s="141"/>
      <c r="HM310" s="141"/>
      <c r="HW310" s="141"/>
    </row>
    <row r="311" spans="1:231" s="3" customFormat="1" x14ac:dyDescent="0.25">
      <c r="A311" s="141"/>
      <c r="K311" s="141"/>
      <c r="U311" s="141"/>
      <c r="AE311" s="141"/>
      <c r="AO311" s="141"/>
      <c r="AY311" s="141"/>
      <c r="AZ311" s="141"/>
      <c r="BI311" s="141"/>
      <c r="BS311" s="141"/>
      <c r="CC311" s="141"/>
      <c r="CM311" s="141"/>
      <c r="CW311" s="141"/>
      <c r="DG311" s="141"/>
      <c r="DQ311" s="141"/>
      <c r="EA311" s="141"/>
      <c r="EK311" s="141"/>
      <c r="EU311" s="141"/>
      <c r="FE311" s="141"/>
      <c r="FO311" s="141"/>
      <c r="FY311" s="141"/>
      <c r="GI311" s="141"/>
      <c r="GS311" s="141"/>
      <c r="HC311" s="141"/>
      <c r="HM311" s="141"/>
      <c r="HW311" s="141"/>
    </row>
    <row r="312" spans="1:231" s="3" customFormat="1" x14ac:dyDescent="0.25">
      <c r="A312" s="141"/>
      <c r="K312" s="141"/>
      <c r="U312" s="141"/>
      <c r="AE312" s="141"/>
      <c r="AO312" s="141"/>
      <c r="AY312" s="141"/>
      <c r="AZ312" s="141"/>
      <c r="BI312" s="141"/>
      <c r="BS312" s="141"/>
      <c r="CC312" s="141"/>
      <c r="CM312" s="141"/>
      <c r="CW312" s="141"/>
      <c r="DG312" s="141"/>
      <c r="DQ312" s="141"/>
      <c r="EA312" s="141"/>
      <c r="EK312" s="141"/>
      <c r="EU312" s="141"/>
      <c r="FE312" s="141"/>
      <c r="FO312" s="141"/>
      <c r="FY312" s="141"/>
      <c r="GI312" s="141"/>
      <c r="GS312" s="141"/>
      <c r="HC312" s="141"/>
      <c r="HM312" s="141"/>
      <c r="HW312" s="141"/>
    </row>
    <row r="313" spans="1:231" s="3" customFormat="1" x14ac:dyDescent="0.25">
      <c r="A313" s="141"/>
      <c r="K313" s="141"/>
      <c r="U313" s="141"/>
      <c r="AE313" s="141"/>
      <c r="AO313" s="141"/>
      <c r="AY313" s="141"/>
      <c r="AZ313" s="141"/>
      <c r="BI313" s="141"/>
      <c r="BS313" s="141"/>
      <c r="CC313" s="141"/>
      <c r="CM313" s="141"/>
      <c r="CW313" s="141"/>
      <c r="DG313" s="141"/>
      <c r="DQ313" s="141"/>
      <c r="EA313" s="141"/>
      <c r="EK313" s="141"/>
      <c r="EU313" s="141"/>
      <c r="FE313" s="141"/>
      <c r="FO313" s="141"/>
      <c r="FY313" s="141"/>
      <c r="GI313" s="141"/>
      <c r="GS313" s="141"/>
      <c r="HC313" s="141"/>
      <c r="HM313" s="141"/>
      <c r="HW313" s="141"/>
    </row>
    <row r="314" spans="1:231" s="3" customFormat="1" x14ac:dyDescent="0.25">
      <c r="A314" s="141"/>
      <c r="K314" s="141"/>
      <c r="U314" s="141"/>
      <c r="AE314" s="141"/>
      <c r="AO314" s="141"/>
      <c r="AY314" s="141"/>
      <c r="AZ314" s="141"/>
      <c r="BI314" s="141"/>
      <c r="BS314" s="141"/>
      <c r="CC314" s="141"/>
      <c r="CM314" s="141"/>
      <c r="CW314" s="141"/>
      <c r="DG314" s="141"/>
      <c r="DQ314" s="141"/>
      <c r="EA314" s="141"/>
      <c r="EK314" s="141"/>
      <c r="EU314" s="141"/>
      <c r="FE314" s="141"/>
      <c r="FO314" s="141"/>
      <c r="FY314" s="141"/>
      <c r="GI314" s="141"/>
      <c r="GS314" s="141"/>
      <c r="HC314" s="141"/>
      <c r="HM314" s="141"/>
      <c r="HW314" s="141"/>
    </row>
    <row r="315" spans="1:231" s="3" customFormat="1" x14ac:dyDescent="0.25">
      <c r="A315" s="141"/>
      <c r="K315" s="141"/>
      <c r="U315" s="141"/>
      <c r="AE315" s="141"/>
      <c r="AO315" s="141"/>
      <c r="AY315" s="141"/>
      <c r="AZ315" s="141"/>
      <c r="BI315" s="141"/>
      <c r="BS315" s="141"/>
      <c r="CC315" s="141"/>
      <c r="CM315" s="141"/>
      <c r="CW315" s="141"/>
      <c r="DG315" s="141"/>
      <c r="DQ315" s="141"/>
      <c r="EA315" s="141"/>
      <c r="EK315" s="141"/>
      <c r="EU315" s="141"/>
      <c r="FE315" s="141"/>
      <c r="FO315" s="141"/>
      <c r="FY315" s="141"/>
      <c r="GI315" s="141"/>
      <c r="GS315" s="141"/>
      <c r="HC315" s="141"/>
      <c r="HM315" s="141"/>
      <c r="HW315" s="141"/>
    </row>
    <row r="316" spans="1:231" s="3" customFormat="1" x14ac:dyDescent="0.25">
      <c r="A316" s="141"/>
      <c r="K316" s="141"/>
      <c r="U316" s="141"/>
      <c r="AE316" s="141"/>
      <c r="AO316" s="141"/>
      <c r="AY316" s="141"/>
      <c r="AZ316" s="141"/>
      <c r="BI316" s="141"/>
      <c r="BS316" s="141"/>
      <c r="CC316" s="141"/>
      <c r="CM316" s="141"/>
      <c r="CW316" s="141"/>
      <c r="DG316" s="141"/>
      <c r="DQ316" s="141"/>
      <c r="EA316" s="141"/>
      <c r="EK316" s="141"/>
      <c r="EU316" s="141"/>
      <c r="FE316" s="141"/>
      <c r="FO316" s="141"/>
      <c r="FY316" s="141"/>
      <c r="GI316" s="141"/>
      <c r="GS316" s="141"/>
      <c r="HC316" s="141"/>
      <c r="HM316" s="141"/>
      <c r="HW316" s="141"/>
    </row>
    <row r="317" spans="1:231" s="3" customFormat="1" x14ac:dyDescent="0.25">
      <c r="A317" s="141"/>
      <c r="K317" s="141"/>
      <c r="U317" s="141"/>
      <c r="AE317" s="141"/>
      <c r="AO317" s="141"/>
      <c r="AY317" s="141"/>
      <c r="AZ317" s="141"/>
      <c r="BI317" s="141"/>
      <c r="BS317" s="141"/>
      <c r="CC317" s="141"/>
      <c r="CM317" s="141"/>
      <c r="CW317" s="141"/>
      <c r="DG317" s="141"/>
      <c r="DQ317" s="141"/>
      <c r="EA317" s="141"/>
      <c r="EK317" s="141"/>
      <c r="EU317" s="141"/>
      <c r="FE317" s="141"/>
      <c r="FO317" s="141"/>
      <c r="FY317" s="141"/>
      <c r="GI317" s="141"/>
      <c r="GS317" s="141"/>
      <c r="HC317" s="141"/>
      <c r="HM317" s="141"/>
      <c r="HW317" s="141"/>
    </row>
    <row r="318" spans="1:231" s="3" customFormat="1" x14ac:dyDescent="0.25">
      <c r="A318" s="141"/>
      <c r="K318" s="141"/>
      <c r="U318" s="141"/>
      <c r="AE318" s="141"/>
      <c r="AO318" s="141"/>
      <c r="AY318" s="141"/>
      <c r="AZ318" s="141"/>
      <c r="BI318" s="141"/>
      <c r="BS318" s="141"/>
      <c r="CC318" s="141"/>
      <c r="CM318" s="141"/>
      <c r="CW318" s="141"/>
      <c r="DG318" s="141"/>
      <c r="DQ318" s="141"/>
      <c r="EA318" s="141"/>
      <c r="EK318" s="141"/>
      <c r="EU318" s="141"/>
      <c r="FE318" s="141"/>
      <c r="FO318" s="141"/>
      <c r="FY318" s="141"/>
      <c r="GI318" s="141"/>
      <c r="GS318" s="141"/>
      <c r="HC318" s="141"/>
      <c r="HM318" s="141"/>
      <c r="HW318" s="141"/>
    </row>
    <row r="319" spans="1:231" s="3" customFormat="1" x14ac:dyDescent="0.25">
      <c r="A319" s="141"/>
      <c r="K319" s="141"/>
      <c r="U319" s="141"/>
      <c r="AE319" s="141"/>
      <c r="AO319" s="141"/>
      <c r="AY319" s="141"/>
      <c r="AZ319" s="141"/>
      <c r="BI319" s="141"/>
      <c r="BS319" s="141"/>
      <c r="CC319" s="141"/>
      <c r="CM319" s="141"/>
      <c r="CW319" s="141"/>
      <c r="DG319" s="141"/>
      <c r="DQ319" s="141"/>
      <c r="EA319" s="141"/>
      <c r="EK319" s="141"/>
      <c r="EU319" s="141"/>
      <c r="FE319" s="141"/>
      <c r="FO319" s="141"/>
      <c r="FY319" s="141"/>
      <c r="GI319" s="141"/>
      <c r="GS319" s="141"/>
      <c r="HC319" s="141"/>
      <c r="HM319" s="141"/>
      <c r="HW319" s="141"/>
    </row>
    <row r="320" spans="1:231" s="3" customFormat="1" x14ac:dyDescent="0.25">
      <c r="A320" s="141"/>
      <c r="K320" s="141"/>
      <c r="U320" s="141"/>
      <c r="AE320" s="141"/>
      <c r="AO320" s="141"/>
      <c r="AY320" s="141"/>
      <c r="AZ320" s="141"/>
      <c r="BI320" s="141"/>
      <c r="BS320" s="141"/>
      <c r="CC320" s="141"/>
      <c r="CM320" s="141"/>
      <c r="CW320" s="141"/>
      <c r="DG320" s="141"/>
      <c r="DQ320" s="141"/>
      <c r="EA320" s="141"/>
      <c r="EK320" s="141"/>
      <c r="EU320" s="141"/>
      <c r="FE320" s="141"/>
      <c r="FO320" s="141"/>
      <c r="FY320" s="141"/>
      <c r="GI320" s="141"/>
      <c r="GS320" s="141"/>
      <c r="HC320" s="141"/>
      <c r="HM320" s="141"/>
      <c r="HW320" s="141"/>
    </row>
    <row r="321" spans="1:231" s="3" customFormat="1" x14ac:dyDescent="0.25">
      <c r="A321" s="141"/>
      <c r="K321" s="141"/>
      <c r="U321" s="141"/>
      <c r="AE321" s="141"/>
      <c r="AO321" s="141"/>
      <c r="AY321" s="141"/>
      <c r="AZ321" s="141"/>
      <c r="BI321" s="141"/>
      <c r="BS321" s="141"/>
      <c r="CC321" s="141"/>
      <c r="CM321" s="141"/>
      <c r="CW321" s="141"/>
      <c r="DG321" s="141"/>
      <c r="DQ321" s="141"/>
      <c r="EA321" s="141"/>
      <c r="EK321" s="141"/>
      <c r="EU321" s="141"/>
      <c r="FE321" s="141"/>
      <c r="FO321" s="141"/>
      <c r="FY321" s="141"/>
      <c r="GI321" s="141"/>
      <c r="GS321" s="141"/>
      <c r="HC321" s="141"/>
      <c r="HM321" s="141"/>
      <c r="HW321" s="141"/>
    </row>
    <row r="322" spans="1:231" s="3" customFormat="1" x14ac:dyDescent="0.25">
      <c r="A322" s="141"/>
      <c r="K322" s="141"/>
      <c r="U322" s="141"/>
      <c r="AE322" s="141"/>
      <c r="AO322" s="141"/>
      <c r="AY322" s="141"/>
      <c r="AZ322" s="141"/>
      <c r="BI322" s="141"/>
      <c r="BS322" s="141"/>
      <c r="CC322" s="141"/>
      <c r="CM322" s="141"/>
      <c r="CW322" s="141"/>
      <c r="DG322" s="141"/>
      <c r="DQ322" s="141"/>
      <c r="EA322" s="141"/>
      <c r="EK322" s="141"/>
      <c r="EU322" s="141"/>
      <c r="FE322" s="141"/>
      <c r="FO322" s="141"/>
      <c r="FY322" s="141"/>
      <c r="GI322" s="141"/>
      <c r="GS322" s="141"/>
      <c r="HC322" s="141"/>
      <c r="HM322" s="141"/>
      <c r="HW322" s="141"/>
    </row>
    <row r="323" spans="1:231" s="3" customFormat="1" x14ac:dyDescent="0.25">
      <c r="A323" s="141"/>
      <c r="K323" s="141"/>
      <c r="U323" s="141"/>
      <c r="AE323" s="141"/>
      <c r="AO323" s="141"/>
      <c r="AY323" s="141"/>
      <c r="AZ323" s="141"/>
      <c r="BI323" s="141"/>
      <c r="BS323" s="141"/>
      <c r="CC323" s="141"/>
      <c r="CM323" s="141"/>
      <c r="CW323" s="141"/>
      <c r="DG323" s="141"/>
      <c r="DQ323" s="141"/>
      <c r="EA323" s="141"/>
      <c r="EK323" s="141"/>
      <c r="EU323" s="141"/>
      <c r="FE323" s="141"/>
      <c r="FO323" s="141"/>
      <c r="FY323" s="141"/>
      <c r="GI323" s="141"/>
      <c r="GS323" s="141"/>
      <c r="HC323" s="141"/>
      <c r="HM323" s="141"/>
      <c r="HW323" s="141"/>
    </row>
    <row r="324" spans="1:231" s="3" customFormat="1" x14ac:dyDescent="0.25">
      <c r="A324" s="141"/>
      <c r="K324" s="141"/>
      <c r="U324" s="141"/>
      <c r="AE324" s="141"/>
      <c r="AO324" s="141"/>
      <c r="AY324" s="141"/>
      <c r="AZ324" s="141"/>
      <c r="BI324" s="141"/>
      <c r="BS324" s="141"/>
      <c r="CC324" s="141"/>
      <c r="CM324" s="141"/>
      <c r="CW324" s="141"/>
      <c r="DG324" s="141"/>
      <c r="DQ324" s="141"/>
      <c r="EA324" s="141"/>
      <c r="EK324" s="141"/>
      <c r="EU324" s="141"/>
      <c r="FE324" s="141"/>
      <c r="FO324" s="141"/>
      <c r="FY324" s="141"/>
      <c r="GI324" s="141"/>
      <c r="GS324" s="141"/>
      <c r="HC324" s="141"/>
      <c r="HM324" s="141"/>
      <c r="HW324" s="141"/>
    </row>
    <row r="325" spans="1:231" s="3" customFormat="1" x14ac:dyDescent="0.25">
      <c r="A325" s="141"/>
      <c r="K325" s="141"/>
      <c r="U325" s="141"/>
      <c r="AE325" s="141"/>
      <c r="AO325" s="141"/>
      <c r="AY325" s="141"/>
      <c r="AZ325" s="141"/>
      <c r="BI325" s="141"/>
      <c r="BS325" s="141"/>
      <c r="CC325" s="141"/>
      <c r="CM325" s="141"/>
      <c r="CW325" s="141"/>
      <c r="DG325" s="141"/>
      <c r="DQ325" s="141"/>
      <c r="EA325" s="141"/>
      <c r="EK325" s="141"/>
      <c r="EU325" s="141"/>
      <c r="FE325" s="141"/>
      <c r="FO325" s="141"/>
      <c r="FY325" s="141"/>
      <c r="GI325" s="141"/>
      <c r="GS325" s="141"/>
      <c r="HC325" s="141"/>
      <c r="HM325" s="141"/>
      <c r="HW325" s="141"/>
    </row>
    <row r="326" spans="1:231" s="3" customFormat="1" x14ac:dyDescent="0.25">
      <c r="A326" s="141"/>
      <c r="K326" s="141"/>
      <c r="U326" s="141"/>
      <c r="AE326" s="141"/>
      <c r="AO326" s="141"/>
      <c r="AY326" s="141"/>
      <c r="AZ326" s="141"/>
      <c r="BI326" s="141"/>
      <c r="BS326" s="141"/>
      <c r="CC326" s="141"/>
      <c r="CM326" s="141"/>
      <c r="CW326" s="141"/>
      <c r="DG326" s="141"/>
      <c r="DQ326" s="141"/>
      <c r="EA326" s="141"/>
      <c r="EK326" s="141"/>
      <c r="EU326" s="141"/>
      <c r="FE326" s="141"/>
      <c r="FO326" s="141"/>
      <c r="FY326" s="141"/>
      <c r="GI326" s="141"/>
      <c r="GS326" s="141"/>
      <c r="HC326" s="141"/>
      <c r="HM326" s="141"/>
      <c r="HW326" s="141"/>
    </row>
    <row r="327" spans="1:231" s="3" customFormat="1" x14ac:dyDescent="0.25">
      <c r="A327" s="141"/>
      <c r="K327" s="141"/>
      <c r="U327" s="141"/>
      <c r="AE327" s="141"/>
      <c r="AO327" s="141"/>
      <c r="AY327" s="141"/>
      <c r="AZ327" s="141"/>
      <c r="BI327" s="141"/>
      <c r="BS327" s="141"/>
      <c r="CC327" s="141"/>
      <c r="CM327" s="141"/>
      <c r="CW327" s="141"/>
      <c r="DG327" s="141"/>
      <c r="DQ327" s="141"/>
      <c r="EA327" s="141"/>
      <c r="EK327" s="141"/>
      <c r="EU327" s="141"/>
      <c r="FE327" s="141"/>
      <c r="FO327" s="141"/>
      <c r="FY327" s="141"/>
      <c r="GI327" s="141"/>
      <c r="GS327" s="141"/>
      <c r="HC327" s="141"/>
      <c r="HM327" s="141"/>
      <c r="HW327" s="141"/>
    </row>
    <row r="328" spans="1:231" s="3" customFormat="1" x14ac:dyDescent="0.25">
      <c r="A328" s="141"/>
      <c r="K328" s="141"/>
      <c r="U328" s="141"/>
      <c r="AE328" s="141"/>
      <c r="AO328" s="141"/>
      <c r="AY328" s="141"/>
      <c r="AZ328" s="141"/>
      <c r="BI328" s="141"/>
      <c r="BS328" s="141"/>
      <c r="CC328" s="141"/>
      <c r="CM328" s="141"/>
      <c r="CW328" s="141"/>
      <c r="DG328" s="141"/>
      <c r="DQ328" s="141"/>
      <c r="EA328" s="141"/>
      <c r="EK328" s="141"/>
      <c r="EU328" s="141"/>
      <c r="FE328" s="141"/>
      <c r="FO328" s="141"/>
      <c r="FY328" s="141"/>
      <c r="GI328" s="141"/>
      <c r="GS328" s="141"/>
      <c r="HC328" s="141"/>
      <c r="HM328" s="141"/>
      <c r="HW328" s="141"/>
    </row>
    <row r="329" spans="1:231" s="3" customFormat="1" x14ac:dyDescent="0.25">
      <c r="A329" s="141"/>
      <c r="K329" s="141"/>
      <c r="U329" s="141"/>
      <c r="AE329" s="141"/>
      <c r="AO329" s="141"/>
      <c r="AY329" s="141"/>
      <c r="AZ329" s="141"/>
      <c r="BI329" s="141"/>
      <c r="BS329" s="141"/>
      <c r="CC329" s="141"/>
      <c r="CM329" s="141"/>
      <c r="CW329" s="141"/>
      <c r="DG329" s="141"/>
      <c r="DQ329" s="141"/>
      <c r="EA329" s="141"/>
      <c r="EK329" s="141"/>
      <c r="EU329" s="141"/>
      <c r="FE329" s="141"/>
      <c r="FO329" s="141"/>
      <c r="FY329" s="141"/>
      <c r="GI329" s="141"/>
      <c r="GS329" s="141"/>
      <c r="HC329" s="141"/>
      <c r="HM329" s="141"/>
      <c r="HW329" s="141"/>
    </row>
    <row r="330" spans="1:231" s="3" customFormat="1" x14ac:dyDescent="0.25">
      <c r="A330" s="141"/>
      <c r="K330" s="141"/>
      <c r="U330" s="141"/>
      <c r="AE330" s="141"/>
      <c r="AO330" s="141"/>
      <c r="AY330" s="141"/>
      <c r="AZ330" s="141"/>
      <c r="BI330" s="141"/>
      <c r="BS330" s="141"/>
      <c r="CC330" s="141"/>
      <c r="CM330" s="141"/>
      <c r="CW330" s="141"/>
      <c r="DG330" s="141"/>
      <c r="DQ330" s="141"/>
      <c r="EA330" s="141"/>
      <c r="EK330" s="141"/>
      <c r="EU330" s="141"/>
      <c r="FE330" s="141"/>
      <c r="FO330" s="141"/>
      <c r="FY330" s="141"/>
      <c r="GI330" s="141"/>
      <c r="GS330" s="141"/>
      <c r="HC330" s="141"/>
      <c r="HM330" s="141"/>
      <c r="HW330" s="141"/>
    </row>
    <row r="331" spans="1:231" s="3" customFormat="1" x14ac:dyDescent="0.25">
      <c r="A331" s="141"/>
      <c r="K331" s="141"/>
      <c r="U331" s="141"/>
      <c r="AE331" s="141"/>
      <c r="AO331" s="141"/>
      <c r="AY331" s="141"/>
      <c r="AZ331" s="141"/>
      <c r="BI331" s="141"/>
      <c r="BS331" s="141"/>
      <c r="CC331" s="141"/>
      <c r="CM331" s="141"/>
      <c r="CW331" s="141"/>
      <c r="DG331" s="141"/>
      <c r="DQ331" s="141"/>
      <c r="EA331" s="141"/>
      <c r="EK331" s="141"/>
      <c r="EU331" s="141"/>
      <c r="FE331" s="141"/>
      <c r="FO331" s="141"/>
      <c r="FY331" s="141"/>
      <c r="GI331" s="141"/>
      <c r="GS331" s="141"/>
      <c r="HC331" s="141"/>
      <c r="HM331" s="141"/>
      <c r="HW331" s="141"/>
    </row>
    <row r="332" spans="1:231" s="3" customFormat="1" x14ac:dyDescent="0.25">
      <c r="A332" s="141"/>
      <c r="K332" s="141"/>
      <c r="U332" s="141"/>
      <c r="AE332" s="141"/>
      <c r="AO332" s="141"/>
      <c r="AY332" s="141"/>
      <c r="AZ332" s="141"/>
      <c r="BI332" s="141"/>
      <c r="BS332" s="141"/>
      <c r="CC332" s="141"/>
      <c r="CM332" s="141"/>
      <c r="CW332" s="141"/>
      <c r="DG332" s="141"/>
      <c r="DQ332" s="141"/>
      <c r="EA332" s="141"/>
      <c r="EK332" s="141"/>
      <c r="EU332" s="141"/>
      <c r="FE332" s="141"/>
      <c r="FO332" s="141"/>
      <c r="FY332" s="141"/>
      <c r="GI332" s="141"/>
      <c r="GS332" s="141"/>
      <c r="HC332" s="141"/>
      <c r="HM332" s="141"/>
      <c r="HW332" s="141"/>
    </row>
    <row r="333" spans="1:231" s="3" customFormat="1" x14ac:dyDescent="0.25">
      <c r="A333" s="141"/>
      <c r="K333" s="141"/>
      <c r="U333" s="141"/>
      <c r="AE333" s="141"/>
      <c r="AO333" s="141"/>
      <c r="AY333" s="141"/>
      <c r="AZ333" s="141"/>
      <c r="BI333" s="141"/>
      <c r="BS333" s="141"/>
      <c r="CC333" s="141"/>
      <c r="CM333" s="141"/>
      <c r="CW333" s="141"/>
      <c r="DG333" s="141"/>
      <c r="DQ333" s="141"/>
      <c r="EA333" s="141"/>
      <c r="EK333" s="141"/>
      <c r="EU333" s="141"/>
      <c r="FE333" s="141"/>
      <c r="FO333" s="141"/>
      <c r="FY333" s="141"/>
      <c r="GI333" s="141"/>
      <c r="GS333" s="141"/>
      <c r="HC333" s="141"/>
      <c r="HM333" s="141"/>
      <c r="HW333" s="141"/>
    </row>
    <row r="334" spans="1:231" s="3" customFormat="1" x14ac:dyDescent="0.25">
      <c r="A334" s="141"/>
      <c r="K334" s="141"/>
      <c r="U334" s="141"/>
      <c r="AE334" s="141"/>
      <c r="AO334" s="141"/>
      <c r="AY334" s="141"/>
      <c r="AZ334" s="141"/>
      <c r="BI334" s="141"/>
      <c r="BS334" s="141"/>
      <c r="CC334" s="141"/>
      <c r="CM334" s="141"/>
      <c r="CW334" s="141"/>
      <c r="DG334" s="141"/>
      <c r="DQ334" s="141"/>
      <c r="EA334" s="141"/>
      <c r="EK334" s="141"/>
      <c r="EU334" s="141"/>
      <c r="FE334" s="141"/>
      <c r="FO334" s="141"/>
      <c r="FY334" s="141"/>
      <c r="GI334" s="141"/>
      <c r="GS334" s="141"/>
      <c r="HC334" s="141"/>
      <c r="HM334" s="141"/>
      <c r="HW334" s="141"/>
    </row>
    <row r="335" spans="1:231" s="3" customFormat="1" x14ac:dyDescent="0.25">
      <c r="A335" s="141"/>
      <c r="K335" s="141"/>
      <c r="U335" s="141"/>
      <c r="AE335" s="141"/>
      <c r="AO335" s="141"/>
      <c r="AY335" s="141"/>
      <c r="AZ335" s="141"/>
      <c r="BI335" s="141"/>
      <c r="BS335" s="141"/>
      <c r="CC335" s="141"/>
      <c r="CM335" s="141"/>
      <c r="CW335" s="141"/>
      <c r="DG335" s="141"/>
      <c r="DQ335" s="141"/>
      <c r="EA335" s="141"/>
      <c r="EK335" s="141"/>
      <c r="EU335" s="141"/>
      <c r="FE335" s="141"/>
      <c r="FO335" s="141"/>
      <c r="FY335" s="141"/>
      <c r="GI335" s="141"/>
      <c r="GS335" s="141"/>
      <c r="HC335" s="141"/>
      <c r="HM335" s="141"/>
      <c r="HW335" s="141"/>
    </row>
    <row r="336" spans="1:231" s="3" customFormat="1" x14ac:dyDescent="0.25">
      <c r="A336" s="141"/>
      <c r="K336" s="141"/>
      <c r="U336" s="141"/>
      <c r="AE336" s="141"/>
      <c r="AO336" s="141"/>
      <c r="AY336" s="141"/>
      <c r="AZ336" s="141"/>
      <c r="BI336" s="141"/>
      <c r="BS336" s="141"/>
      <c r="CC336" s="141"/>
      <c r="CM336" s="141"/>
      <c r="CW336" s="141"/>
      <c r="DG336" s="141"/>
      <c r="DQ336" s="141"/>
      <c r="EA336" s="141"/>
      <c r="EK336" s="141"/>
      <c r="EU336" s="141"/>
      <c r="FE336" s="141"/>
      <c r="FO336" s="141"/>
      <c r="FY336" s="141"/>
      <c r="GI336" s="141"/>
      <c r="GS336" s="141"/>
      <c r="HC336" s="141"/>
      <c r="HM336" s="141"/>
      <c r="HW336" s="141"/>
    </row>
    <row r="337" spans="1:231" s="3" customFormat="1" x14ac:dyDescent="0.25">
      <c r="A337" s="141"/>
      <c r="K337" s="141"/>
      <c r="U337" s="141"/>
      <c r="AE337" s="141"/>
      <c r="AO337" s="141"/>
      <c r="AY337" s="141"/>
      <c r="AZ337" s="141"/>
      <c r="BI337" s="141"/>
      <c r="BS337" s="141"/>
      <c r="CC337" s="141"/>
      <c r="CM337" s="141"/>
      <c r="CW337" s="141"/>
      <c r="DG337" s="141"/>
      <c r="DQ337" s="141"/>
      <c r="EA337" s="141"/>
      <c r="EK337" s="141"/>
      <c r="EU337" s="141"/>
      <c r="FE337" s="141"/>
      <c r="FO337" s="141"/>
      <c r="FY337" s="141"/>
      <c r="GI337" s="141"/>
      <c r="GS337" s="141"/>
      <c r="HC337" s="141"/>
      <c r="HM337" s="141"/>
      <c r="HW337" s="141"/>
    </row>
    <row r="338" spans="1:231" s="3" customFormat="1" x14ac:dyDescent="0.25">
      <c r="A338" s="141"/>
      <c r="K338" s="141"/>
      <c r="U338" s="141"/>
      <c r="AE338" s="141"/>
      <c r="AO338" s="141"/>
      <c r="AY338" s="141"/>
      <c r="AZ338" s="141"/>
      <c r="BI338" s="141"/>
      <c r="BS338" s="141"/>
      <c r="CC338" s="141"/>
      <c r="CM338" s="141"/>
      <c r="CW338" s="141"/>
      <c r="DG338" s="141"/>
      <c r="DQ338" s="141"/>
      <c r="EA338" s="141"/>
      <c r="EK338" s="141"/>
      <c r="EU338" s="141"/>
      <c r="FE338" s="141"/>
      <c r="FO338" s="141"/>
      <c r="FY338" s="141"/>
      <c r="GI338" s="141"/>
      <c r="GS338" s="141"/>
      <c r="HC338" s="141"/>
      <c r="HM338" s="141"/>
      <c r="HW338" s="141"/>
    </row>
    <row r="339" spans="1:231" s="3" customFormat="1" x14ac:dyDescent="0.25">
      <c r="A339" s="141"/>
      <c r="K339" s="141"/>
      <c r="U339" s="141"/>
      <c r="AE339" s="141"/>
      <c r="AO339" s="141"/>
      <c r="AY339" s="141"/>
      <c r="AZ339" s="141"/>
      <c r="BI339" s="141"/>
      <c r="BS339" s="141"/>
      <c r="CC339" s="141"/>
      <c r="CM339" s="141"/>
      <c r="CW339" s="141"/>
      <c r="DG339" s="141"/>
      <c r="DQ339" s="141"/>
      <c r="EA339" s="141"/>
      <c r="EK339" s="141"/>
      <c r="EU339" s="141"/>
      <c r="FE339" s="141"/>
      <c r="FO339" s="141"/>
      <c r="FY339" s="141"/>
      <c r="GI339" s="141"/>
      <c r="GS339" s="141"/>
      <c r="HC339" s="141"/>
      <c r="HM339" s="141"/>
      <c r="HW339" s="141"/>
    </row>
    <row r="340" spans="1:231" s="3" customFormat="1" x14ac:dyDescent="0.25">
      <c r="A340" s="141"/>
      <c r="K340" s="141"/>
      <c r="U340" s="141"/>
      <c r="AE340" s="141"/>
      <c r="AO340" s="141"/>
      <c r="AY340" s="141"/>
      <c r="AZ340" s="141"/>
      <c r="BI340" s="141"/>
      <c r="BS340" s="141"/>
      <c r="CC340" s="141"/>
      <c r="CM340" s="141"/>
      <c r="CW340" s="141"/>
      <c r="DG340" s="141"/>
      <c r="DQ340" s="141"/>
      <c r="EA340" s="141"/>
      <c r="EK340" s="141"/>
      <c r="EU340" s="141"/>
      <c r="FE340" s="141"/>
      <c r="FO340" s="141"/>
      <c r="FY340" s="141"/>
      <c r="GI340" s="141"/>
      <c r="GS340" s="141"/>
      <c r="HC340" s="141"/>
      <c r="HM340" s="141"/>
      <c r="HW340" s="141"/>
    </row>
    <row r="341" spans="1:231" s="3" customFormat="1" x14ac:dyDescent="0.25">
      <c r="A341" s="141"/>
      <c r="K341" s="141"/>
      <c r="U341" s="141"/>
      <c r="AE341" s="141"/>
      <c r="AO341" s="141"/>
      <c r="AY341" s="141"/>
      <c r="AZ341" s="141"/>
      <c r="BI341" s="141"/>
      <c r="BS341" s="141"/>
      <c r="CC341" s="141"/>
      <c r="CM341" s="141"/>
      <c r="CW341" s="141"/>
      <c r="DG341" s="141"/>
      <c r="DQ341" s="141"/>
      <c r="EA341" s="141"/>
      <c r="EK341" s="141"/>
      <c r="EU341" s="141"/>
      <c r="FE341" s="141"/>
      <c r="FO341" s="141"/>
      <c r="FY341" s="141"/>
      <c r="GI341" s="141"/>
      <c r="GS341" s="141"/>
      <c r="HC341" s="141"/>
      <c r="HM341" s="141"/>
      <c r="HW341" s="141"/>
    </row>
    <row r="342" spans="1:231" s="3" customFormat="1" x14ac:dyDescent="0.25">
      <c r="A342" s="141"/>
      <c r="K342" s="141"/>
      <c r="U342" s="141"/>
      <c r="AE342" s="141"/>
      <c r="AO342" s="141"/>
      <c r="AY342" s="141"/>
      <c r="AZ342" s="141"/>
      <c r="BI342" s="141"/>
      <c r="BS342" s="141"/>
      <c r="CC342" s="141"/>
      <c r="CM342" s="141"/>
      <c r="CW342" s="141"/>
      <c r="DG342" s="141"/>
      <c r="DQ342" s="141"/>
      <c r="EA342" s="141"/>
      <c r="EK342" s="141"/>
      <c r="EU342" s="141"/>
      <c r="FE342" s="141"/>
      <c r="FO342" s="141"/>
      <c r="FY342" s="141"/>
      <c r="GI342" s="141"/>
      <c r="GS342" s="141"/>
      <c r="HC342" s="141"/>
      <c r="HM342" s="141"/>
      <c r="HW342" s="141"/>
    </row>
    <row r="343" spans="1:231" s="3" customFormat="1" x14ac:dyDescent="0.25">
      <c r="A343" s="141"/>
      <c r="K343" s="141"/>
      <c r="U343" s="141"/>
      <c r="AE343" s="141"/>
      <c r="AO343" s="141"/>
      <c r="AY343" s="141"/>
      <c r="AZ343" s="141"/>
      <c r="BI343" s="141"/>
      <c r="BS343" s="141"/>
      <c r="CC343" s="141"/>
      <c r="CM343" s="141"/>
      <c r="CW343" s="141"/>
      <c r="DG343" s="141"/>
      <c r="DQ343" s="141"/>
      <c r="EA343" s="141"/>
      <c r="EK343" s="141"/>
      <c r="EU343" s="141"/>
      <c r="FE343" s="141"/>
      <c r="FO343" s="141"/>
      <c r="FY343" s="141"/>
      <c r="GI343" s="141"/>
      <c r="GS343" s="141"/>
      <c r="HC343" s="141"/>
      <c r="HM343" s="141"/>
      <c r="HW343" s="141"/>
    </row>
    <row r="344" spans="1:231" s="3" customFormat="1" x14ac:dyDescent="0.25">
      <c r="A344" s="141"/>
      <c r="K344" s="141"/>
      <c r="U344" s="141"/>
      <c r="AE344" s="141"/>
      <c r="AO344" s="141"/>
      <c r="AY344" s="141"/>
      <c r="AZ344" s="141"/>
      <c r="BI344" s="141"/>
      <c r="BS344" s="141"/>
      <c r="CC344" s="141"/>
      <c r="CM344" s="141"/>
      <c r="CW344" s="141"/>
      <c r="DG344" s="141"/>
      <c r="DQ344" s="141"/>
      <c r="EA344" s="141"/>
      <c r="EK344" s="141"/>
      <c r="EU344" s="141"/>
      <c r="FE344" s="141"/>
      <c r="FO344" s="141"/>
      <c r="FY344" s="141"/>
      <c r="GI344" s="141"/>
      <c r="GS344" s="141"/>
      <c r="HC344" s="141"/>
      <c r="HM344" s="141"/>
      <c r="HW344" s="141"/>
    </row>
    <row r="345" spans="1:231" s="3" customFormat="1" x14ac:dyDescent="0.25">
      <c r="A345" s="141"/>
      <c r="K345" s="141"/>
      <c r="U345" s="141"/>
      <c r="AE345" s="141"/>
      <c r="AO345" s="141"/>
      <c r="AY345" s="141"/>
      <c r="AZ345" s="141"/>
      <c r="BI345" s="141"/>
      <c r="BS345" s="141"/>
      <c r="CC345" s="141"/>
      <c r="CM345" s="141"/>
      <c r="CW345" s="141"/>
      <c r="DG345" s="141"/>
      <c r="DQ345" s="141"/>
      <c r="EA345" s="141"/>
      <c r="EK345" s="141"/>
      <c r="EU345" s="141"/>
      <c r="FE345" s="141"/>
      <c r="FO345" s="141"/>
      <c r="FY345" s="141"/>
      <c r="GI345" s="141"/>
      <c r="GS345" s="141"/>
      <c r="HC345" s="141"/>
      <c r="HM345" s="141"/>
      <c r="HW345" s="141"/>
    </row>
    <row r="346" spans="1:231" s="3" customFormat="1" x14ac:dyDescent="0.25">
      <c r="A346" s="141"/>
      <c r="K346" s="141"/>
      <c r="U346" s="141"/>
      <c r="AE346" s="141"/>
      <c r="AO346" s="141"/>
      <c r="AY346" s="141"/>
      <c r="AZ346" s="141"/>
      <c r="BI346" s="141"/>
      <c r="BS346" s="141"/>
      <c r="CC346" s="141"/>
      <c r="CM346" s="141"/>
      <c r="CW346" s="141"/>
      <c r="DG346" s="141"/>
      <c r="DQ346" s="141"/>
      <c r="EA346" s="141"/>
      <c r="EK346" s="141"/>
      <c r="EU346" s="141"/>
      <c r="FE346" s="141"/>
      <c r="FO346" s="141"/>
      <c r="FY346" s="141"/>
      <c r="GI346" s="141"/>
      <c r="GS346" s="141"/>
      <c r="HC346" s="141"/>
      <c r="HM346" s="141"/>
      <c r="HW346" s="141"/>
    </row>
    <row r="347" spans="1:231" s="3" customFormat="1" x14ac:dyDescent="0.25">
      <c r="A347" s="141"/>
      <c r="K347" s="141"/>
      <c r="U347" s="141"/>
      <c r="AE347" s="141"/>
      <c r="AO347" s="141"/>
      <c r="AY347" s="141"/>
      <c r="AZ347" s="141"/>
      <c r="BI347" s="141"/>
      <c r="BS347" s="141"/>
      <c r="CC347" s="141"/>
      <c r="CM347" s="141"/>
      <c r="CW347" s="141"/>
      <c r="DG347" s="141"/>
      <c r="DQ347" s="141"/>
      <c r="EA347" s="141"/>
      <c r="EK347" s="141"/>
      <c r="EU347" s="141"/>
      <c r="FE347" s="141"/>
      <c r="FO347" s="141"/>
      <c r="FY347" s="141"/>
      <c r="GI347" s="141"/>
      <c r="GS347" s="141"/>
      <c r="HC347" s="141"/>
      <c r="HM347" s="141"/>
      <c r="HW347" s="141"/>
    </row>
    <row r="348" spans="1:231" s="3" customFormat="1" x14ac:dyDescent="0.25">
      <c r="A348" s="141"/>
      <c r="K348" s="141"/>
      <c r="U348" s="141"/>
      <c r="AE348" s="141"/>
      <c r="AO348" s="141"/>
      <c r="AY348" s="141"/>
      <c r="AZ348" s="141"/>
      <c r="BI348" s="141"/>
      <c r="BS348" s="141"/>
      <c r="CC348" s="141"/>
      <c r="CM348" s="141"/>
      <c r="CW348" s="141"/>
      <c r="DG348" s="141"/>
      <c r="DQ348" s="141"/>
      <c r="EA348" s="141"/>
      <c r="EK348" s="141"/>
      <c r="EU348" s="141"/>
      <c r="FE348" s="141"/>
      <c r="FO348" s="141"/>
      <c r="FY348" s="141"/>
      <c r="GI348" s="141"/>
      <c r="GS348" s="141"/>
      <c r="HC348" s="141"/>
      <c r="HM348" s="141"/>
      <c r="HW348" s="141"/>
    </row>
    <row r="349" spans="1:231" s="3" customFormat="1" x14ac:dyDescent="0.25">
      <c r="A349" s="141"/>
      <c r="K349" s="141"/>
      <c r="U349" s="141"/>
      <c r="AE349" s="141"/>
      <c r="AO349" s="141"/>
      <c r="AY349" s="141"/>
      <c r="AZ349" s="141"/>
      <c r="BI349" s="141"/>
      <c r="BS349" s="141"/>
      <c r="CC349" s="141"/>
      <c r="CM349" s="141"/>
      <c r="CW349" s="141"/>
      <c r="DG349" s="141"/>
      <c r="DQ349" s="141"/>
      <c r="EA349" s="141"/>
      <c r="EK349" s="141"/>
      <c r="EU349" s="141"/>
      <c r="FE349" s="141"/>
      <c r="FO349" s="141"/>
      <c r="FY349" s="141"/>
      <c r="GI349" s="141"/>
      <c r="GS349" s="141"/>
      <c r="HC349" s="141"/>
      <c r="HM349" s="141"/>
      <c r="HW349" s="141"/>
    </row>
    <row r="350" spans="1:231" s="3" customFormat="1" x14ac:dyDescent="0.25">
      <c r="A350" s="141"/>
      <c r="K350" s="141"/>
      <c r="U350" s="141"/>
      <c r="AE350" s="141"/>
      <c r="AO350" s="141"/>
      <c r="AY350" s="141"/>
      <c r="AZ350" s="141"/>
      <c r="BI350" s="141"/>
      <c r="BS350" s="141"/>
      <c r="CC350" s="141"/>
      <c r="CM350" s="141"/>
      <c r="CW350" s="141"/>
      <c r="DG350" s="141"/>
      <c r="DQ350" s="141"/>
      <c r="EA350" s="141"/>
      <c r="EK350" s="141"/>
      <c r="EU350" s="141"/>
      <c r="FE350" s="141"/>
      <c r="FO350" s="141"/>
      <c r="FY350" s="141"/>
      <c r="GI350" s="141"/>
      <c r="GS350" s="141"/>
      <c r="HC350" s="141"/>
      <c r="HM350" s="141"/>
      <c r="HW350" s="141"/>
    </row>
    <row r="351" spans="1:231" s="3" customFormat="1" x14ac:dyDescent="0.25">
      <c r="A351" s="141"/>
      <c r="K351" s="141"/>
      <c r="U351" s="141"/>
      <c r="AE351" s="141"/>
      <c r="AO351" s="141"/>
      <c r="AY351" s="141"/>
      <c r="AZ351" s="141"/>
      <c r="BI351" s="141"/>
      <c r="BS351" s="141"/>
      <c r="CC351" s="141"/>
      <c r="CM351" s="141"/>
      <c r="CW351" s="141"/>
      <c r="DG351" s="141"/>
      <c r="DQ351" s="141"/>
      <c r="EA351" s="141"/>
      <c r="EK351" s="141"/>
      <c r="EU351" s="141"/>
      <c r="FE351" s="141"/>
      <c r="FO351" s="141"/>
      <c r="FY351" s="141"/>
      <c r="GI351" s="141"/>
      <c r="GS351" s="141"/>
      <c r="HC351" s="141"/>
      <c r="HM351" s="141"/>
      <c r="HW351" s="141"/>
    </row>
    <row r="352" spans="1:231" s="3" customFormat="1" x14ac:dyDescent="0.25">
      <c r="A352" s="141"/>
      <c r="K352" s="141"/>
      <c r="U352" s="141"/>
      <c r="AE352" s="141"/>
      <c r="AO352" s="141"/>
      <c r="AY352" s="141"/>
      <c r="AZ352" s="141"/>
      <c r="BI352" s="141"/>
      <c r="BS352" s="141"/>
      <c r="CC352" s="141"/>
      <c r="CM352" s="141"/>
      <c r="CW352" s="141"/>
      <c r="DG352" s="141"/>
      <c r="DQ352" s="141"/>
      <c r="EA352" s="141"/>
      <c r="EK352" s="141"/>
      <c r="EU352" s="141"/>
      <c r="FE352" s="141"/>
      <c r="FO352" s="141"/>
      <c r="FY352" s="141"/>
      <c r="GI352" s="141"/>
      <c r="GS352" s="141"/>
      <c r="HC352" s="141"/>
      <c r="HM352" s="141"/>
      <c r="HW352" s="141"/>
    </row>
    <row r="353" spans="1:231" s="3" customFormat="1" x14ac:dyDescent="0.25">
      <c r="A353" s="141"/>
      <c r="K353" s="141"/>
      <c r="U353" s="141"/>
      <c r="AE353" s="141"/>
      <c r="AO353" s="141"/>
      <c r="AY353" s="141"/>
      <c r="AZ353" s="141"/>
      <c r="BI353" s="141"/>
      <c r="BS353" s="141"/>
      <c r="CC353" s="141"/>
      <c r="CM353" s="141"/>
      <c r="CW353" s="141"/>
      <c r="DG353" s="141"/>
      <c r="DQ353" s="141"/>
      <c r="EA353" s="141"/>
      <c r="EK353" s="141"/>
      <c r="EU353" s="141"/>
      <c r="FE353" s="141"/>
      <c r="FO353" s="141"/>
      <c r="FY353" s="141"/>
      <c r="GI353" s="141"/>
      <c r="GS353" s="141"/>
      <c r="HC353" s="141"/>
      <c r="HM353" s="141"/>
      <c r="HW353" s="141"/>
    </row>
    <row r="354" spans="1:231" s="3" customFormat="1" x14ac:dyDescent="0.25">
      <c r="A354" s="141"/>
      <c r="K354" s="141"/>
      <c r="U354" s="141"/>
      <c r="AE354" s="141"/>
      <c r="AO354" s="141"/>
      <c r="AY354" s="141"/>
      <c r="AZ354" s="141"/>
      <c r="BI354" s="141"/>
      <c r="BS354" s="141"/>
      <c r="CC354" s="141"/>
      <c r="CM354" s="141"/>
      <c r="CW354" s="141"/>
      <c r="DG354" s="141"/>
      <c r="DQ354" s="141"/>
      <c r="EA354" s="141"/>
      <c r="EK354" s="141"/>
      <c r="EU354" s="141"/>
      <c r="FE354" s="141"/>
      <c r="FO354" s="141"/>
      <c r="FY354" s="141"/>
      <c r="GI354" s="141"/>
      <c r="GS354" s="141"/>
      <c r="HC354" s="141"/>
      <c r="HM354" s="141"/>
      <c r="HW354" s="141"/>
    </row>
    <row r="355" spans="1:231" s="3" customFormat="1" x14ac:dyDescent="0.25">
      <c r="A355" s="141"/>
      <c r="K355" s="141"/>
      <c r="U355" s="141"/>
      <c r="AE355" s="141"/>
      <c r="AO355" s="141"/>
      <c r="AY355" s="141"/>
      <c r="AZ355" s="141"/>
      <c r="BI355" s="141"/>
      <c r="BS355" s="141"/>
      <c r="CC355" s="141"/>
      <c r="CM355" s="141"/>
      <c r="CW355" s="141"/>
      <c r="DG355" s="141"/>
      <c r="DQ355" s="141"/>
      <c r="EA355" s="141"/>
      <c r="EK355" s="141"/>
      <c r="EU355" s="141"/>
      <c r="FE355" s="141"/>
      <c r="FO355" s="141"/>
      <c r="FY355" s="141"/>
      <c r="GI355" s="141"/>
      <c r="GS355" s="141"/>
      <c r="HC355" s="141"/>
      <c r="HM355" s="141"/>
      <c r="HW355" s="141"/>
    </row>
    <row r="356" spans="1:231" s="3" customFormat="1" x14ac:dyDescent="0.25">
      <c r="A356" s="141"/>
      <c r="K356" s="141"/>
      <c r="U356" s="141"/>
      <c r="AE356" s="141"/>
      <c r="AO356" s="141"/>
      <c r="AY356" s="141"/>
      <c r="AZ356" s="141"/>
      <c r="BI356" s="141"/>
      <c r="BS356" s="141"/>
      <c r="CC356" s="141"/>
      <c r="CM356" s="141"/>
      <c r="CW356" s="141"/>
      <c r="DG356" s="141"/>
      <c r="DQ356" s="141"/>
      <c r="EA356" s="141"/>
      <c r="EK356" s="141"/>
      <c r="EU356" s="141"/>
      <c r="FE356" s="141"/>
      <c r="FO356" s="141"/>
      <c r="FY356" s="141"/>
      <c r="GI356" s="141"/>
      <c r="GS356" s="141"/>
      <c r="HC356" s="141"/>
      <c r="HM356" s="141"/>
      <c r="HW356" s="141"/>
    </row>
    <row r="357" spans="1:231" s="3" customFormat="1" x14ac:dyDescent="0.25">
      <c r="A357" s="141"/>
      <c r="K357" s="141"/>
      <c r="U357" s="141"/>
      <c r="AE357" s="141"/>
      <c r="AO357" s="141"/>
      <c r="AY357" s="141"/>
      <c r="AZ357" s="141"/>
      <c r="BI357" s="141"/>
      <c r="BS357" s="141"/>
      <c r="CC357" s="141"/>
      <c r="CM357" s="141"/>
      <c r="CW357" s="141"/>
      <c r="DG357" s="141"/>
      <c r="DQ357" s="141"/>
      <c r="EA357" s="141"/>
      <c r="EK357" s="141"/>
      <c r="EU357" s="141"/>
      <c r="FE357" s="141"/>
      <c r="FO357" s="141"/>
      <c r="FY357" s="141"/>
      <c r="GI357" s="141"/>
      <c r="GS357" s="141"/>
      <c r="HC357" s="141"/>
      <c r="HM357" s="141"/>
      <c r="HW357" s="141"/>
    </row>
    <row r="358" spans="1:231" s="3" customFormat="1" x14ac:dyDescent="0.25">
      <c r="A358" s="141"/>
      <c r="K358" s="141"/>
      <c r="U358" s="141"/>
      <c r="AE358" s="141"/>
      <c r="AO358" s="141"/>
      <c r="AY358" s="141"/>
      <c r="AZ358" s="141"/>
      <c r="BI358" s="141"/>
      <c r="BS358" s="141"/>
      <c r="CC358" s="141"/>
      <c r="CM358" s="141"/>
      <c r="CW358" s="141"/>
      <c r="DG358" s="141"/>
      <c r="DQ358" s="141"/>
      <c r="EA358" s="141"/>
      <c r="EK358" s="141"/>
      <c r="EU358" s="141"/>
      <c r="FE358" s="141"/>
      <c r="FO358" s="141"/>
      <c r="FY358" s="141"/>
      <c r="GI358" s="141"/>
      <c r="GS358" s="141"/>
      <c r="HC358" s="141"/>
      <c r="HM358" s="141"/>
      <c r="HW358" s="141"/>
    </row>
    <row r="359" spans="1:231" s="3" customFormat="1" x14ac:dyDescent="0.25">
      <c r="A359" s="141"/>
      <c r="K359" s="141"/>
      <c r="U359" s="141"/>
      <c r="AE359" s="141"/>
      <c r="AO359" s="141"/>
      <c r="AY359" s="141"/>
      <c r="AZ359" s="141"/>
      <c r="BI359" s="141"/>
      <c r="BS359" s="141"/>
      <c r="CC359" s="141"/>
      <c r="CM359" s="141"/>
      <c r="CW359" s="141"/>
      <c r="DG359" s="141"/>
      <c r="DQ359" s="141"/>
      <c r="EA359" s="141"/>
      <c r="EK359" s="141"/>
      <c r="EU359" s="141"/>
      <c r="FE359" s="141"/>
      <c r="FO359" s="141"/>
      <c r="FY359" s="141"/>
      <c r="GI359" s="141"/>
      <c r="GS359" s="141"/>
      <c r="HC359" s="141"/>
      <c r="HM359" s="141"/>
      <c r="HW359" s="141"/>
    </row>
    <row r="360" spans="1:231" s="3" customFormat="1" x14ac:dyDescent="0.25">
      <c r="A360" s="141"/>
      <c r="K360" s="141"/>
      <c r="U360" s="141"/>
      <c r="AE360" s="141"/>
      <c r="AO360" s="141"/>
      <c r="AY360" s="141"/>
      <c r="AZ360" s="141"/>
      <c r="BI360" s="141"/>
      <c r="BS360" s="141"/>
      <c r="CC360" s="141"/>
      <c r="CM360" s="141"/>
      <c r="CW360" s="141"/>
      <c r="DG360" s="141"/>
      <c r="DQ360" s="141"/>
      <c r="EA360" s="141"/>
      <c r="EK360" s="141"/>
      <c r="EU360" s="141"/>
      <c r="FE360" s="141"/>
      <c r="FO360" s="141"/>
      <c r="FY360" s="141"/>
      <c r="GI360" s="141"/>
      <c r="GS360" s="141"/>
      <c r="HC360" s="141"/>
      <c r="HM360" s="141"/>
      <c r="HW360" s="141"/>
    </row>
    <row r="361" spans="1:231" s="3" customFormat="1" x14ac:dyDescent="0.25">
      <c r="A361" s="141"/>
      <c r="K361" s="141"/>
      <c r="U361" s="141"/>
      <c r="AE361" s="141"/>
      <c r="AO361" s="141"/>
      <c r="AY361" s="141"/>
      <c r="AZ361" s="141"/>
      <c r="BI361" s="141"/>
      <c r="BS361" s="141"/>
      <c r="CC361" s="141"/>
      <c r="CM361" s="141"/>
      <c r="CW361" s="141"/>
      <c r="DG361" s="141"/>
      <c r="DQ361" s="141"/>
      <c r="EA361" s="141"/>
      <c r="EK361" s="141"/>
      <c r="EU361" s="141"/>
      <c r="FE361" s="141"/>
      <c r="FO361" s="141"/>
      <c r="FY361" s="141"/>
      <c r="GI361" s="141"/>
      <c r="GS361" s="141"/>
      <c r="HC361" s="141"/>
      <c r="HM361" s="141"/>
      <c r="HW361" s="141"/>
    </row>
    <row r="362" spans="1:231" s="3" customFormat="1" x14ac:dyDescent="0.25">
      <c r="A362" s="141"/>
      <c r="K362" s="141"/>
      <c r="U362" s="141"/>
      <c r="AE362" s="141"/>
      <c r="AO362" s="141"/>
      <c r="AY362" s="141"/>
      <c r="AZ362" s="141"/>
      <c r="BI362" s="141"/>
      <c r="BS362" s="141"/>
      <c r="CC362" s="141"/>
      <c r="CM362" s="141"/>
      <c r="CW362" s="141"/>
      <c r="DG362" s="141"/>
      <c r="DQ362" s="141"/>
      <c r="EA362" s="141"/>
      <c r="EK362" s="141"/>
      <c r="EU362" s="141"/>
      <c r="FE362" s="141"/>
      <c r="FO362" s="141"/>
      <c r="FY362" s="141"/>
      <c r="GI362" s="141"/>
      <c r="GS362" s="141"/>
      <c r="HC362" s="141"/>
      <c r="HM362" s="141"/>
      <c r="HW362" s="141"/>
    </row>
    <row r="363" spans="1:231" s="3" customFormat="1" x14ac:dyDescent="0.25">
      <c r="A363" s="141"/>
      <c r="K363" s="141"/>
      <c r="U363" s="141"/>
      <c r="AE363" s="141"/>
      <c r="AO363" s="141"/>
      <c r="AY363" s="141"/>
      <c r="AZ363" s="141"/>
      <c r="BI363" s="141"/>
      <c r="BS363" s="141"/>
      <c r="CC363" s="141"/>
      <c r="CM363" s="141"/>
      <c r="CW363" s="141"/>
      <c r="DG363" s="141"/>
      <c r="DQ363" s="141"/>
      <c r="EA363" s="141"/>
      <c r="EK363" s="141"/>
      <c r="EU363" s="141"/>
      <c r="FE363" s="141"/>
      <c r="FO363" s="141"/>
      <c r="FY363" s="141"/>
      <c r="GI363" s="141"/>
      <c r="GS363" s="141"/>
      <c r="HC363" s="141"/>
      <c r="HM363" s="141"/>
      <c r="HW363" s="141"/>
    </row>
    <row r="364" spans="1:231" s="3" customFormat="1" x14ac:dyDescent="0.25">
      <c r="A364" s="141"/>
      <c r="K364" s="141"/>
      <c r="U364" s="141"/>
      <c r="AE364" s="141"/>
      <c r="AO364" s="141"/>
      <c r="AY364" s="141"/>
      <c r="AZ364" s="141"/>
      <c r="BI364" s="141"/>
      <c r="BS364" s="141"/>
      <c r="CC364" s="141"/>
      <c r="CM364" s="141"/>
      <c r="CW364" s="141"/>
      <c r="DG364" s="141"/>
      <c r="DQ364" s="141"/>
      <c r="EA364" s="141"/>
      <c r="EK364" s="141"/>
      <c r="EU364" s="141"/>
      <c r="FE364" s="141"/>
      <c r="FO364" s="141"/>
      <c r="FY364" s="141"/>
      <c r="GI364" s="141"/>
      <c r="GS364" s="141"/>
      <c r="HC364" s="141"/>
      <c r="HM364" s="141"/>
      <c r="HW364" s="141"/>
    </row>
    <row r="365" spans="1:231" s="3" customFormat="1" x14ac:dyDescent="0.25">
      <c r="A365" s="141"/>
      <c r="K365" s="141"/>
      <c r="U365" s="141"/>
      <c r="AE365" s="141"/>
      <c r="AO365" s="141"/>
      <c r="AY365" s="141"/>
      <c r="AZ365" s="141"/>
      <c r="BI365" s="141"/>
      <c r="BS365" s="141"/>
      <c r="CC365" s="141"/>
      <c r="CM365" s="141"/>
      <c r="CW365" s="141"/>
      <c r="DG365" s="141"/>
      <c r="DQ365" s="141"/>
      <c r="EA365" s="141"/>
      <c r="EK365" s="141"/>
      <c r="EU365" s="141"/>
      <c r="FE365" s="141"/>
      <c r="FO365" s="141"/>
      <c r="FY365" s="141"/>
      <c r="GI365" s="141"/>
      <c r="GS365" s="141"/>
      <c r="HC365" s="141"/>
      <c r="HM365" s="141"/>
      <c r="HW365" s="141"/>
    </row>
    <row r="366" spans="1:231" s="3" customFormat="1" x14ac:dyDescent="0.25">
      <c r="A366" s="141"/>
      <c r="K366" s="141"/>
      <c r="U366" s="141"/>
      <c r="AE366" s="141"/>
      <c r="AO366" s="141"/>
      <c r="AY366" s="141"/>
      <c r="AZ366" s="141"/>
      <c r="BI366" s="141"/>
      <c r="BS366" s="141"/>
      <c r="CC366" s="141"/>
      <c r="CM366" s="141"/>
      <c r="CW366" s="141"/>
      <c r="DG366" s="141"/>
      <c r="DQ366" s="141"/>
      <c r="EA366" s="141"/>
      <c r="EK366" s="141"/>
      <c r="EU366" s="141"/>
      <c r="FE366" s="141"/>
      <c r="FO366" s="141"/>
      <c r="FY366" s="141"/>
      <c r="GI366" s="141"/>
      <c r="GS366" s="141"/>
      <c r="HC366" s="141"/>
      <c r="HM366" s="141"/>
      <c r="HW366" s="141"/>
    </row>
    <row r="367" spans="1:231" s="3" customFormat="1" x14ac:dyDescent="0.25">
      <c r="A367" s="141"/>
      <c r="K367" s="141"/>
      <c r="U367" s="141"/>
      <c r="AE367" s="141"/>
      <c r="AO367" s="141"/>
      <c r="AY367" s="141"/>
      <c r="AZ367" s="141"/>
      <c r="BI367" s="141"/>
      <c r="BS367" s="141"/>
      <c r="CC367" s="141"/>
      <c r="CM367" s="141"/>
      <c r="CW367" s="141"/>
      <c r="DG367" s="141"/>
      <c r="DQ367" s="141"/>
      <c r="EA367" s="141"/>
      <c r="EK367" s="141"/>
      <c r="EU367" s="141"/>
      <c r="FE367" s="141"/>
      <c r="FO367" s="141"/>
      <c r="FY367" s="141"/>
      <c r="GI367" s="141"/>
      <c r="GS367" s="141"/>
      <c r="HC367" s="141"/>
      <c r="HM367" s="141"/>
      <c r="HW367" s="141"/>
    </row>
    <row r="368" spans="1:231" s="3" customFormat="1" x14ac:dyDescent="0.25">
      <c r="A368" s="141"/>
      <c r="K368" s="141"/>
      <c r="U368" s="141"/>
      <c r="AE368" s="141"/>
      <c r="AO368" s="141"/>
      <c r="AY368" s="141"/>
      <c r="AZ368" s="141"/>
      <c r="BI368" s="141"/>
      <c r="BS368" s="141"/>
      <c r="CC368" s="141"/>
      <c r="CM368" s="141"/>
      <c r="CW368" s="141"/>
      <c r="DG368" s="141"/>
      <c r="DQ368" s="141"/>
      <c r="EA368" s="141"/>
      <c r="EK368" s="141"/>
      <c r="EU368" s="141"/>
      <c r="FE368" s="141"/>
      <c r="FO368" s="141"/>
      <c r="FY368" s="141"/>
      <c r="GI368" s="141"/>
      <c r="GS368" s="141"/>
      <c r="HC368" s="141"/>
      <c r="HM368" s="141"/>
      <c r="HW368" s="141"/>
    </row>
    <row r="369" spans="1:231" s="3" customFormat="1" x14ac:dyDescent="0.25">
      <c r="A369" s="141"/>
      <c r="K369" s="141"/>
      <c r="U369" s="141"/>
      <c r="AE369" s="141"/>
      <c r="AO369" s="141"/>
      <c r="AY369" s="141"/>
      <c r="AZ369" s="141"/>
      <c r="BI369" s="141"/>
      <c r="BS369" s="141"/>
      <c r="CC369" s="141"/>
      <c r="CM369" s="141"/>
      <c r="CW369" s="141"/>
      <c r="DG369" s="141"/>
      <c r="DQ369" s="141"/>
      <c r="EA369" s="141"/>
      <c r="EK369" s="141"/>
      <c r="EU369" s="141"/>
      <c r="FE369" s="141"/>
      <c r="FO369" s="141"/>
      <c r="FY369" s="141"/>
      <c r="GI369" s="141"/>
      <c r="GS369" s="141"/>
      <c r="HC369" s="141"/>
      <c r="HM369" s="141"/>
      <c r="HW369" s="141"/>
    </row>
    <row r="370" spans="1:231" s="3" customFormat="1" x14ac:dyDescent="0.25">
      <c r="A370" s="141"/>
      <c r="K370" s="141"/>
      <c r="U370" s="141"/>
      <c r="AE370" s="141"/>
      <c r="AO370" s="141"/>
      <c r="AY370" s="141"/>
      <c r="AZ370" s="141"/>
      <c r="BI370" s="141"/>
      <c r="BS370" s="141"/>
      <c r="CC370" s="141"/>
      <c r="CM370" s="141"/>
      <c r="CW370" s="141"/>
      <c r="DG370" s="141"/>
      <c r="DQ370" s="141"/>
      <c r="EA370" s="141"/>
      <c r="EK370" s="141"/>
      <c r="EU370" s="141"/>
      <c r="FE370" s="141"/>
      <c r="FO370" s="141"/>
      <c r="FY370" s="141"/>
      <c r="GI370" s="141"/>
      <c r="GS370" s="141"/>
      <c r="HC370" s="141"/>
      <c r="HM370" s="141"/>
      <c r="HW370" s="141"/>
    </row>
    <row r="371" spans="1:231" s="3" customFormat="1" x14ac:dyDescent="0.25">
      <c r="A371" s="141"/>
      <c r="K371" s="141"/>
      <c r="U371" s="141"/>
      <c r="AE371" s="141"/>
      <c r="AO371" s="141"/>
      <c r="AY371" s="141"/>
      <c r="AZ371" s="141"/>
      <c r="BI371" s="141"/>
      <c r="BS371" s="141"/>
      <c r="CC371" s="141"/>
      <c r="CM371" s="141"/>
      <c r="CW371" s="141"/>
      <c r="DG371" s="141"/>
      <c r="DQ371" s="141"/>
      <c r="EA371" s="141"/>
      <c r="EK371" s="141"/>
      <c r="EU371" s="141"/>
      <c r="FE371" s="141"/>
      <c r="FO371" s="141"/>
      <c r="FY371" s="141"/>
      <c r="GI371" s="141"/>
      <c r="GS371" s="141"/>
      <c r="HC371" s="141"/>
      <c r="HM371" s="141"/>
      <c r="HW371" s="141"/>
    </row>
    <row r="372" spans="1:231" s="3" customFormat="1" x14ac:dyDescent="0.25">
      <c r="A372" s="141"/>
      <c r="K372" s="141"/>
      <c r="U372" s="141"/>
      <c r="AE372" s="141"/>
      <c r="AO372" s="141"/>
      <c r="AY372" s="141"/>
      <c r="AZ372" s="141"/>
      <c r="BI372" s="141"/>
      <c r="BS372" s="141"/>
      <c r="CC372" s="141"/>
      <c r="CM372" s="141"/>
      <c r="CW372" s="141"/>
      <c r="DG372" s="141"/>
      <c r="DQ372" s="141"/>
      <c r="EA372" s="141"/>
      <c r="EK372" s="141"/>
      <c r="EU372" s="141"/>
      <c r="FE372" s="141"/>
      <c r="FO372" s="141"/>
      <c r="FY372" s="141"/>
      <c r="GI372" s="141"/>
      <c r="GS372" s="141"/>
      <c r="HC372" s="141"/>
      <c r="HM372" s="141"/>
      <c r="HW372" s="141"/>
    </row>
    <row r="373" spans="1:231" s="3" customFormat="1" x14ac:dyDescent="0.25">
      <c r="A373" s="141"/>
      <c r="K373" s="141"/>
      <c r="U373" s="141"/>
      <c r="AE373" s="141"/>
      <c r="AO373" s="141"/>
      <c r="AY373" s="141"/>
      <c r="AZ373" s="141"/>
      <c r="BI373" s="141"/>
      <c r="BS373" s="141"/>
      <c r="CC373" s="141"/>
      <c r="CM373" s="141"/>
      <c r="CW373" s="141"/>
      <c r="DG373" s="141"/>
      <c r="DQ373" s="141"/>
      <c r="EA373" s="141"/>
      <c r="EK373" s="141"/>
      <c r="EU373" s="141"/>
      <c r="FE373" s="141"/>
      <c r="FO373" s="141"/>
      <c r="FY373" s="141"/>
      <c r="GI373" s="141"/>
      <c r="GS373" s="141"/>
      <c r="HC373" s="141"/>
      <c r="HM373" s="141"/>
      <c r="HW373" s="141"/>
    </row>
    <row r="374" spans="1:231" s="3" customFormat="1" x14ac:dyDescent="0.25">
      <c r="A374" s="141"/>
      <c r="K374" s="141"/>
      <c r="U374" s="141"/>
      <c r="AE374" s="141"/>
      <c r="AO374" s="141"/>
      <c r="AY374" s="141"/>
      <c r="AZ374" s="141"/>
      <c r="BI374" s="141"/>
      <c r="BS374" s="141"/>
      <c r="CC374" s="141"/>
      <c r="CM374" s="141"/>
      <c r="CW374" s="141"/>
      <c r="DG374" s="141"/>
      <c r="DQ374" s="141"/>
      <c r="EA374" s="141"/>
      <c r="EK374" s="141"/>
      <c r="EU374" s="141"/>
      <c r="FE374" s="141"/>
      <c r="FO374" s="141"/>
      <c r="FY374" s="141"/>
      <c r="GI374" s="141"/>
      <c r="GS374" s="141"/>
      <c r="HC374" s="141"/>
      <c r="HM374" s="141"/>
      <c r="HW374" s="141"/>
    </row>
    <row r="375" spans="1:231" s="3" customFormat="1" x14ac:dyDescent="0.25">
      <c r="A375" s="141"/>
      <c r="K375" s="141"/>
      <c r="U375" s="141"/>
      <c r="AE375" s="141"/>
      <c r="AO375" s="141"/>
      <c r="AY375" s="141"/>
      <c r="AZ375" s="141"/>
      <c r="BI375" s="141"/>
      <c r="BS375" s="141"/>
      <c r="CC375" s="141"/>
      <c r="CM375" s="141"/>
      <c r="CW375" s="141"/>
      <c r="DG375" s="141"/>
      <c r="DQ375" s="141"/>
      <c r="EA375" s="141"/>
      <c r="EK375" s="141"/>
      <c r="EU375" s="141"/>
      <c r="FE375" s="141"/>
      <c r="FO375" s="141"/>
      <c r="FY375" s="141"/>
      <c r="GI375" s="141"/>
      <c r="GS375" s="141"/>
      <c r="HC375" s="141"/>
      <c r="HM375" s="141"/>
      <c r="HW375" s="141"/>
    </row>
    <row r="376" spans="1:231" s="3" customFormat="1" x14ac:dyDescent="0.25">
      <c r="A376" s="141"/>
      <c r="K376" s="141"/>
      <c r="U376" s="141"/>
      <c r="AE376" s="141"/>
      <c r="AO376" s="141"/>
      <c r="AY376" s="141"/>
      <c r="AZ376" s="141"/>
      <c r="BI376" s="141"/>
      <c r="BS376" s="141"/>
      <c r="CC376" s="141"/>
      <c r="CM376" s="141"/>
      <c r="CW376" s="141"/>
      <c r="DG376" s="141"/>
      <c r="DQ376" s="141"/>
      <c r="EA376" s="141"/>
      <c r="EK376" s="141"/>
      <c r="EU376" s="141"/>
      <c r="FE376" s="141"/>
      <c r="FO376" s="141"/>
      <c r="FY376" s="141"/>
      <c r="GI376" s="141"/>
      <c r="GS376" s="141"/>
      <c r="HC376" s="141"/>
      <c r="HM376" s="141"/>
      <c r="HW376" s="141"/>
    </row>
    <row r="377" spans="1:231" s="3" customFormat="1" x14ac:dyDescent="0.25">
      <c r="A377" s="141"/>
      <c r="K377" s="141"/>
      <c r="U377" s="141"/>
      <c r="AE377" s="141"/>
      <c r="AO377" s="141"/>
      <c r="AY377" s="141"/>
      <c r="AZ377" s="141"/>
      <c r="BI377" s="141"/>
      <c r="BS377" s="141"/>
      <c r="CC377" s="141"/>
      <c r="CM377" s="141"/>
      <c r="CW377" s="141"/>
      <c r="DG377" s="141"/>
      <c r="DQ377" s="141"/>
      <c r="EA377" s="141"/>
      <c r="EK377" s="141"/>
      <c r="EU377" s="141"/>
      <c r="FE377" s="141"/>
      <c r="FO377" s="141"/>
      <c r="FY377" s="141"/>
      <c r="GI377" s="141"/>
      <c r="GS377" s="141"/>
      <c r="HC377" s="141"/>
      <c r="HM377" s="141"/>
      <c r="HW377" s="141"/>
    </row>
    <row r="378" spans="1:231" s="3" customFormat="1" x14ac:dyDescent="0.25">
      <c r="A378" s="141"/>
      <c r="K378" s="141"/>
      <c r="U378" s="141"/>
      <c r="AE378" s="141"/>
      <c r="AO378" s="141"/>
      <c r="AY378" s="141"/>
      <c r="AZ378" s="141"/>
      <c r="BI378" s="141"/>
      <c r="BS378" s="141"/>
      <c r="CC378" s="141"/>
      <c r="CM378" s="141"/>
      <c r="CW378" s="141"/>
      <c r="DG378" s="141"/>
      <c r="DQ378" s="141"/>
      <c r="EA378" s="141"/>
      <c r="EK378" s="141"/>
      <c r="EU378" s="141"/>
      <c r="FE378" s="141"/>
      <c r="FO378" s="141"/>
      <c r="FY378" s="141"/>
      <c r="GI378" s="141"/>
      <c r="GS378" s="141"/>
      <c r="HC378" s="141"/>
      <c r="HM378" s="141"/>
      <c r="HW378" s="141"/>
    </row>
    <row r="379" spans="1:231" s="3" customFormat="1" x14ac:dyDescent="0.25">
      <c r="A379" s="141"/>
      <c r="K379" s="141"/>
      <c r="U379" s="141"/>
      <c r="AE379" s="141"/>
      <c r="AO379" s="141"/>
      <c r="AY379" s="141"/>
      <c r="AZ379" s="141"/>
      <c r="BI379" s="141"/>
      <c r="BS379" s="141"/>
      <c r="CC379" s="141"/>
      <c r="CM379" s="141"/>
      <c r="CW379" s="141"/>
      <c r="DG379" s="141"/>
      <c r="DQ379" s="141"/>
      <c r="EA379" s="141"/>
      <c r="EK379" s="141"/>
      <c r="EU379" s="141"/>
      <c r="FE379" s="141"/>
      <c r="FO379" s="141"/>
      <c r="FY379" s="141"/>
      <c r="GI379" s="141"/>
      <c r="GS379" s="141"/>
      <c r="HC379" s="141"/>
      <c r="HM379" s="141"/>
      <c r="HW379" s="141"/>
    </row>
    <row r="380" spans="1:231" s="3" customFormat="1" x14ac:dyDescent="0.25">
      <c r="A380" s="141"/>
      <c r="K380" s="141"/>
      <c r="U380" s="141"/>
      <c r="AE380" s="141"/>
      <c r="AO380" s="141"/>
      <c r="AY380" s="141"/>
      <c r="AZ380" s="141"/>
      <c r="BI380" s="141"/>
      <c r="BS380" s="141"/>
      <c r="CC380" s="141"/>
      <c r="CM380" s="141"/>
      <c r="CW380" s="141"/>
      <c r="DG380" s="141"/>
      <c r="DQ380" s="141"/>
      <c r="EA380" s="141"/>
      <c r="EK380" s="141"/>
      <c r="EU380" s="141"/>
      <c r="FE380" s="141"/>
      <c r="FO380" s="141"/>
      <c r="FY380" s="141"/>
      <c r="GI380" s="141"/>
      <c r="GS380" s="141"/>
      <c r="HC380" s="141"/>
      <c r="HM380" s="141"/>
      <c r="HW380" s="141"/>
    </row>
    <row r="381" spans="1:231" s="3" customFormat="1" x14ac:dyDescent="0.25">
      <c r="A381" s="141"/>
      <c r="K381" s="141"/>
      <c r="U381" s="141"/>
      <c r="AE381" s="141"/>
      <c r="AO381" s="141"/>
      <c r="AY381" s="141"/>
      <c r="AZ381" s="141"/>
      <c r="BI381" s="141"/>
      <c r="BS381" s="141"/>
      <c r="CC381" s="141"/>
      <c r="CM381" s="141"/>
      <c r="CW381" s="141"/>
      <c r="DG381" s="141"/>
      <c r="DQ381" s="141"/>
      <c r="EA381" s="141"/>
      <c r="EK381" s="141"/>
      <c r="EU381" s="141"/>
      <c r="FE381" s="141"/>
      <c r="FO381" s="141"/>
      <c r="FY381" s="141"/>
      <c r="GI381" s="141"/>
      <c r="GS381" s="141"/>
      <c r="HC381" s="141"/>
      <c r="HM381" s="141"/>
      <c r="HW381" s="141"/>
    </row>
    <row r="382" spans="1:231" s="3" customFormat="1" x14ac:dyDescent="0.25">
      <c r="A382" s="141"/>
      <c r="K382" s="141"/>
      <c r="U382" s="141"/>
      <c r="AE382" s="141"/>
      <c r="AO382" s="141"/>
      <c r="AY382" s="141"/>
      <c r="AZ382" s="141"/>
      <c r="BI382" s="141"/>
      <c r="BS382" s="141"/>
      <c r="CC382" s="141"/>
      <c r="CM382" s="141"/>
      <c r="CW382" s="141"/>
      <c r="DG382" s="141"/>
      <c r="DQ382" s="141"/>
      <c r="EA382" s="141"/>
      <c r="EK382" s="141"/>
      <c r="EU382" s="141"/>
      <c r="FE382" s="141"/>
      <c r="FO382" s="141"/>
      <c r="FY382" s="141"/>
      <c r="GI382" s="141"/>
      <c r="GS382" s="141"/>
      <c r="HC382" s="141"/>
      <c r="HM382" s="141"/>
      <c r="HW382" s="141"/>
    </row>
    <row r="383" spans="1:231" s="3" customFormat="1" x14ac:dyDescent="0.25">
      <c r="A383" s="141"/>
      <c r="K383" s="141"/>
      <c r="U383" s="141"/>
      <c r="AE383" s="141"/>
      <c r="AO383" s="141"/>
      <c r="AY383" s="141"/>
      <c r="AZ383" s="141"/>
      <c r="BI383" s="141"/>
      <c r="BS383" s="141"/>
      <c r="CC383" s="141"/>
      <c r="CM383" s="141"/>
      <c r="CW383" s="141"/>
      <c r="DG383" s="141"/>
      <c r="DQ383" s="141"/>
      <c r="EA383" s="141"/>
      <c r="EK383" s="141"/>
      <c r="EU383" s="141"/>
      <c r="FE383" s="141"/>
      <c r="FO383" s="141"/>
      <c r="FY383" s="141"/>
      <c r="GI383" s="141"/>
      <c r="GS383" s="141"/>
      <c r="HC383" s="141"/>
      <c r="HM383" s="141"/>
      <c r="HW383" s="141"/>
    </row>
    <row r="384" spans="1:231" s="3" customFormat="1" x14ac:dyDescent="0.25">
      <c r="A384" s="141"/>
      <c r="K384" s="141"/>
      <c r="U384" s="141"/>
      <c r="AE384" s="141"/>
      <c r="AO384" s="141"/>
      <c r="AY384" s="141"/>
      <c r="AZ384" s="141"/>
      <c r="BI384" s="141"/>
      <c r="BS384" s="141"/>
      <c r="CC384" s="141"/>
      <c r="CM384" s="141"/>
      <c r="CW384" s="141"/>
      <c r="DG384" s="141"/>
      <c r="DQ384" s="141"/>
      <c r="EA384" s="141"/>
      <c r="EK384" s="141"/>
      <c r="EU384" s="141"/>
      <c r="FE384" s="141"/>
      <c r="FO384" s="141"/>
      <c r="FY384" s="141"/>
      <c r="GI384" s="141"/>
      <c r="GS384" s="141"/>
      <c r="HC384" s="141"/>
      <c r="HM384" s="141"/>
      <c r="HW384" s="141"/>
    </row>
    <row r="385" spans="1:231" s="3" customFormat="1" x14ac:dyDescent="0.25">
      <c r="A385" s="141"/>
      <c r="K385" s="141"/>
      <c r="U385" s="141"/>
      <c r="AE385" s="141"/>
      <c r="AO385" s="141"/>
      <c r="AY385" s="141"/>
      <c r="AZ385" s="141"/>
      <c r="BI385" s="141"/>
      <c r="BS385" s="141"/>
      <c r="CC385" s="141"/>
      <c r="CM385" s="141"/>
      <c r="CW385" s="141"/>
      <c r="DG385" s="141"/>
      <c r="DQ385" s="141"/>
      <c r="EA385" s="141"/>
      <c r="EK385" s="141"/>
      <c r="EU385" s="141"/>
      <c r="FE385" s="141"/>
      <c r="FO385" s="141"/>
      <c r="FY385" s="141"/>
      <c r="GI385" s="141"/>
      <c r="GS385" s="141"/>
      <c r="HC385" s="141"/>
      <c r="HM385" s="141"/>
      <c r="HW385" s="141"/>
    </row>
    <row r="386" spans="1:231" s="3" customFormat="1" x14ac:dyDescent="0.25">
      <c r="A386" s="141"/>
      <c r="K386" s="141"/>
      <c r="U386" s="141"/>
      <c r="AE386" s="141"/>
      <c r="AO386" s="141"/>
      <c r="AY386" s="141"/>
      <c r="AZ386" s="141"/>
      <c r="BI386" s="141"/>
      <c r="BS386" s="141"/>
      <c r="CC386" s="141"/>
      <c r="CM386" s="141"/>
      <c r="CW386" s="141"/>
      <c r="DG386" s="141"/>
      <c r="DQ386" s="141"/>
      <c r="EA386" s="141"/>
      <c r="EK386" s="141"/>
      <c r="EU386" s="141"/>
      <c r="FE386" s="141"/>
      <c r="FO386" s="141"/>
      <c r="FY386" s="141"/>
      <c r="GI386" s="141"/>
      <c r="GS386" s="141"/>
      <c r="HC386" s="141"/>
      <c r="HM386" s="141"/>
      <c r="HW386" s="141"/>
    </row>
    <row r="387" spans="1:231" s="3" customFormat="1" x14ac:dyDescent="0.25">
      <c r="A387" s="141"/>
      <c r="K387" s="141"/>
      <c r="U387" s="141"/>
      <c r="AE387" s="141"/>
      <c r="AO387" s="141"/>
      <c r="AY387" s="141"/>
      <c r="AZ387" s="141"/>
      <c r="BI387" s="141"/>
      <c r="BS387" s="141"/>
      <c r="CC387" s="141"/>
      <c r="CM387" s="141"/>
      <c r="CW387" s="141"/>
      <c r="DG387" s="141"/>
      <c r="DQ387" s="141"/>
      <c r="EA387" s="141"/>
      <c r="EK387" s="141"/>
      <c r="EU387" s="141"/>
      <c r="FE387" s="141"/>
      <c r="FO387" s="141"/>
      <c r="FY387" s="141"/>
      <c r="GI387" s="141"/>
      <c r="GS387" s="141"/>
      <c r="HC387" s="141"/>
      <c r="HM387" s="141"/>
      <c r="HW387" s="141"/>
    </row>
    <row r="388" spans="1:231" s="3" customFormat="1" x14ac:dyDescent="0.25">
      <c r="A388" s="141"/>
      <c r="K388" s="141"/>
      <c r="U388" s="141"/>
      <c r="AE388" s="141"/>
      <c r="AO388" s="141"/>
      <c r="AY388" s="141"/>
      <c r="AZ388" s="141"/>
      <c r="BI388" s="141"/>
      <c r="BS388" s="141"/>
      <c r="CC388" s="141"/>
      <c r="CM388" s="141"/>
      <c r="CW388" s="141"/>
      <c r="DG388" s="141"/>
      <c r="DQ388" s="141"/>
      <c r="EA388" s="141"/>
      <c r="EK388" s="141"/>
      <c r="EU388" s="141"/>
      <c r="FE388" s="141"/>
      <c r="FO388" s="141"/>
      <c r="FY388" s="141"/>
      <c r="GI388" s="141"/>
      <c r="GS388" s="141"/>
      <c r="HC388" s="141"/>
      <c r="HM388" s="141"/>
      <c r="HW388" s="141"/>
    </row>
    <row r="389" spans="1:231" s="3" customFormat="1" x14ac:dyDescent="0.25">
      <c r="A389" s="141"/>
      <c r="K389" s="141"/>
      <c r="U389" s="141"/>
      <c r="AE389" s="141"/>
      <c r="AO389" s="141"/>
      <c r="AY389" s="141"/>
      <c r="AZ389" s="141"/>
      <c r="BI389" s="141"/>
      <c r="BS389" s="141"/>
      <c r="CC389" s="141"/>
      <c r="CM389" s="141"/>
      <c r="CW389" s="141"/>
      <c r="DG389" s="141"/>
      <c r="DQ389" s="141"/>
      <c r="EA389" s="141"/>
      <c r="EK389" s="141"/>
      <c r="EU389" s="141"/>
      <c r="FE389" s="141"/>
      <c r="FO389" s="141"/>
      <c r="FY389" s="141"/>
      <c r="GI389" s="141"/>
      <c r="GS389" s="141"/>
      <c r="HC389" s="141"/>
      <c r="HM389" s="141"/>
      <c r="HW389" s="141"/>
    </row>
    <row r="390" spans="1:231" s="3" customFormat="1" x14ac:dyDescent="0.25">
      <c r="A390" s="141"/>
      <c r="K390" s="141"/>
      <c r="U390" s="141"/>
      <c r="AE390" s="141"/>
      <c r="AO390" s="141"/>
      <c r="AY390" s="141"/>
      <c r="AZ390" s="141"/>
      <c r="BI390" s="141"/>
      <c r="BS390" s="141"/>
      <c r="CC390" s="141"/>
      <c r="CM390" s="141"/>
      <c r="CW390" s="141"/>
      <c r="DG390" s="141"/>
      <c r="DQ390" s="141"/>
      <c r="EA390" s="141"/>
      <c r="EK390" s="141"/>
      <c r="EU390" s="141"/>
      <c r="FE390" s="141"/>
      <c r="FO390" s="141"/>
      <c r="FY390" s="141"/>
      <c r="GI390" s="141"/>
      <c r="GS390" s="141"/>
      <c r="HC390" s="141"/>
      <c r="HM390" s="141"/>
      <c r="HW390" s="141"/>
    </row>
    <row r="391" spans="1:231" s="3" customFormat="1" x14ac:dyDescent="0.25">
      <c r="A391" s="141"/>
      <c r="K391" s="141"/>
      <c r="U391" s="141"/>
      <c r="AE391" s="141"/>
      <c r="AO391" s="141"/>
      <c r="AY391" s="141"/>
      <c r="AZ391" s="141"/>
      <c r="BI391" s="141"/>
      <c r="BS391" s="141"/>
      <c r="CC391" s="141"/>
      <c r="CM391" s="141"/>
      <c r="CW391" s="141"/>
      <c r="DG391" s="141"/>
      <c r="DQ391" s="141"/>
      <c r="EA391" s="141"/>
      <c r="EK391" s="141"/>
      <c r="EU391" s="141"/>
      <c r="FE391" s="141"/>
      <c r="FO391" s="141"/>
      <c r="FY391" s="141"/>
      <c r="GI391" s="141"/>
      <c r="GS391" s="141"/>
      <c r="HC391" s="141"/>
      <c r="HM391" s="141"/>
      <c r="HW391" s="141"/>
    </row>
    <row r="392" spans="1:231" s="3" customFormat="1" x14ac:dyDescent="0.25">
      <c r="A392" s="141"/>
      <c r="K392" s="141"/>
      <c r="U392" s="141"/>
      <c r="AE392" s="141"/>
      <c r="AO392" s="141"/>
      <c r="AY392" s="141"/>
      <c r="AZ392" s="141"/>
      <c r="BI392" s="141"/>
      <c r="BS392" s="141"/>
      <c r="CC392" s="141"/>
      <c r="CM392" s="141"/>
      <c r="CW392" s="141"/>
      <c r="DG392" s="141"/>
      <c r="DQ392" s="141"/>
      <c r="EA392" s="141"/>
      <c r="EK392" s="141"/>
      <c r="EU392" s="141"/>
      <c r="FE392" s="141"/>
      <c r="FO392" s="141"/>
      <c r="FY392" s="141"/>
      <c r="GI392" s="141"/>
      <c r="GS392" s="141"/>
      <c r="HC392" s="141"/>
      <c r="HM392" s="141"/>
      <c r="HW392" s="141"/>
    </row>
    <row r="393" spans="1:231" s="3" customFormat="1" x14ac:dyDescent="0.25">
      <c r="A393" s="141"/>
      <c r="K393" s="141"/>
      <c r="U393" s="141"/>
      <c r="AE393" s="141"/>
      <c r="AO393" s="141"/>
      <c r="AY393" s="141"/>
      <c r="AZ393" s="141"/>
      <c r="BI393" s="141"/>
      <c r="BS393" s="141"/>
      <c r="CC393" s="141"/>
      <c r="CM393" s="141"/>
      <c r="CW393" s="141"/>
      <c r="DG393" s="141"/>
      <c r="DQ393" s="141"/>
      <c r="EA393" s="141"/>
      <c r="EK393" s="141"/>
      <c r="EU393" s="141"/>
      <c r="FE393" s="141"/>
      <c r="FO393" s="141"/>
      <c r="FY393" s="141"/>
      <c r="GI393" s="141"/>
      <c r="GS393" s="141"/>
      <c r="HC393" s="141"/>
      <c r="HM393" s="141"/>
      <c r="HW393" s="141"/>
    </row>
    <row r="394" spans="1:231" s="3" customFormat="1" x14ac:dyDescent="0.25">
      <c r="A394" s="141"/>
      <c r="K394" s="141"/>
      <c r="U394" s="141"/>
      <c r="AE394" s="141"/>
      <c r="AO394" s="141"/>
      <c r="AY394" s="141"/>
      <c r="AZ394" s="141"/>
      <c r="BI394" s="141"/>
      <c r="BS394" s="141"/>
      <c r="CC394" s="141"/>
      <c r="CM394" s="141"/>
      <c r="CW394" s="141"/>
      <c r="DG394" s="141"/>
      <c r="DQ394" s="141"/>
      <c r="EA394" s="141"/>
      <c r="EK394" s="141"/>
      <c r="EU394" s="141"/>
      <c r="FE394" s="141"/>
      <c r="FO394" s="141"/>
      <c r="FY394" s="141"/>
      <c r="GI394" s="141"/>
      <c r="GS394" s="141"/>
      <c r="HC394" s="141"/>
      <c r="HM394" s="141"/>
      <c r="HW394" s="141"/>
    </row>
    <row r="395" spans="1:231" s="3" customFormat="1" x14ac:dyDescent="0.25">
      <c r="A395" s="141"/>
      <c r="K395" s="141"/>
      <c r="U395" s="141"/>
      <c r="AE395" s="141"/>
      <c r="AO395" s="141"/>
      <c r="AY395" s="141"/>
      <c r="AZ395" s="141"/>
      <c r="BI395" s="141"/>
      <c r="BS395" s="141"/>
      <c r="CC395" s="141"/>
      <c r="CM395" s="141"/>
      <c r="CW395" s="141"/>
      <c r="DG395" s="141"/>
      <c r="DQ395" s="141"/>
      <c r="EA395" s="141"/>
      <c r="EK395" s="141"/>
      <c r="EU395" s="141"/>
      <c r="FE395" s="141"/>
      <c r="FO395" s="141"/>
      <c r="FY395" s="141"/>
      <c r="GI395" s="141"/>
      <c r="GS395" s="141"/>
      <c r="HC395" s="141"/>
      <c r="HM395" s="141"/>
      <c r="HW395" s="141"/>
    </row>
    <row r="396" spans="1:231" s="3" customFormat="1" x14ac:dyDescent="0.25">
      <c r="A396" s="141"/>
      <c r="K396" s="141"/>
      <c r="U396" s="141"/>
      <c r="AE396" s="141"/>
      <c r="AO396" s="141"/>
      <c r="AY396" s="141"/>
      <c r="AZ396" s="141"/>
      <c r="BI396" s="141"/>
      <c r="BS396" s="141"/>
      <c r="CC396" s="141"/>
      <c r="CM396" s="141"/>
      <c r="CW396" s="141"/>
      <c r="DG396" s="141"/>
      <c r="DQ396" s="141"/>
      <c r="EA396" s="141"/>
      <c r="EK396" s="141"/>
      <c r="EU396" s="141"/>
      <c r="FE396" s="141"/>
      <c r="FO396" s="141"/>
      <c r="FY396" s="141"/>
      <c r="GI396" s="141"/>
      <c r="GS396" s="141"/>
      <c r="HC396" s="141"/>
      <c r="HM396" s="141"/>
      <c r="HW396" s="141"/>
    </row>
    <row r="397" spans="1:231" s="3" customFormat="1" x14ac:dyDescent="0.25">
      <c r="A397" s="141"/>
      <c r="K397" s="141"/>
      <c r="U397" s="141"/>
      <c r="AE397" s="141"/>
      <c r="AO397" s="141"/>
      <c r="AY397" s="141"/>
      <c r="AZ397" s="141"/>
      <c r="BI397" s="141"/>
      <c r="BS397" s="141"/>
      <c r="CC397" s="141"/>
      <c r="CM397" s="141"/>
      <c r="CW397" s="141"/>
      <c r="DG397" s="141"/>
      <c r="DQ397" s="141"/>
      <c r="EA397" s="141"/>
      <c r="EK397" s="141"/>
      <c r="EU397" s="141"/>
      <c r="FE397" s="141"/>
      <c r="FO397" s="141"/>
      <c r="FY397" s="141"/>
      <c r="GI397" s="141"/>
      <c r="GS397" s="141"/>
      <c r="HC397" s="141"/>
      <c r="HM397" s="141"/>
      <c r="HW397" s="141"/>
    </row>
    <row r="398" spans="1:231" s="3" customFormat="1" x14ac:dyDescent="0.25">
      <c r="A398" s="141"/>
      <c r="K398" s="141"/>
      <c r="U398" s="141"/>
      <c r="AE398" s="141"/>
      <c r="AO398" s="141"/>
      <c r="AY398" s="141"/>
      <c r="AZ398" s="141"/>
      <c r="BI398" s="141"/>
      <c r="BS398" s="141"/>
      <c r="CC398" s="141"/>
      <c r="CM398" s="141"/>
      <c r="CW398" s="141"/>
      <c r="DG398" s="141"/>
      <c r="DQ398" s="141"/>
      <c r="EA398" s="141"/>
      <c r="EK398" s="141"/>
      <c r="EU398" s="141"/>
      <c r="FE398" s="141"/>
      <c r="FO398" s="141"/>
      <c r="FY398" s="141"/>
      <c r="GI398" s="141"/>
      <c r="GS398" s="141"/>
      <c r="HC398" s="141"/>
      <c r="HM398" s="141"/>
      <c r="HW398" s="141"/>
    </row>
    <row r="399" spans="1:231" s="3" customFormat="1" x14ac:dyDescent="0.25">
      <c r="A399" s="141"/>
      <c r="K399" s="141"/>
      <c r="U399" s="141"/>
      <c r="AE399" s="141"/>
      <c r="AO399" s="141"/>
      <c r="AY399" s="141"/>
      <c r="AZ399" s="141"/>
      <c r="BI399" s="141"/>
      <c r="BS399" s="141"/>
      <c r="CC399" s="141"/>
      <c r="CM399" s="141"/>
      <c r="CW399" s="141"/>
      <c r="DG399" s="141"/>
      <c r="DQ399" s="141"/>
      <c r="EA399" s="141"/>
      <c r="EK399" s="141"/>
      <c r="EU399" s="141"/>
      <c r="FE399" s="141"/>
      <c r="FO399" s="141"/>
      <c r="FY399" s="141"/>
      <c r="GI399" s="141"/>
      <c r="GS399" s="141"/>
      <c r="HC399" s="141"/>
      <c r="HM399" s="141"/>
      <c r="HW399" s="141"/>
    </row>
    <row r="400" spans="1:231" s="3" customFormat="1" x14ac:dyDescent="0.25">
      <c r="A400" s="141"/>
      <c r="K400" s="141"/>
      <c r="U400" s="141"/>
      <c r="AE400" s="141"/>
      <c r="AO400" s="141"/>
      <c r="AY400" s="141"/>
      <c r="AZ400" s="141"/>
      <c r="BI400" s="141"/>
      <c r="BS400" s="141"/>
      <c r="CC400" s="141"/>
      <c r="CM400" s="141"/>
      <c r="CW400" s="141"/>
      <c r="DG400" s="141"/>
      <c r="DQ400" s="141"/>
      <c r="EA400" s="141"/>
      <c r="EK400" s="141"/>
      <c r="EU400" s="141"/>
      <c r="FE400" s="141"/>
      <c r="FO400" s="141"/>
      <c r="FY400" s="141"/>
      <c r="GI400" s="141"/>
      <c r="GS400" s="141"/>
      <c r="HC400" s="141"/>
      <c r="HM400" s="141"/>
      <c r="HW400" s="141"/>
    </row>
    <row r="401" spans="1:231" s="3" customFormat="1" x14ac:dyDescent="0.25">
      <c r="A401" s="141"/>
      <c r="K401" s="141"/>
      <c r="U401" s="141"/>
      <c r="AE401" s="141"/>
      <c r="AO401" s="141"/>
      <c r="AY401" s="141"/>
      <c r="AZ401" s="141"/>
      <c r="BI401" s="141"/>
      <c r="BS401" s="141"/>
      <c r="CC401" s="141"/>
      <c r="CM401" s="141"/>
      <c r="CW401" s="141"/>
      <c r="DG401" s="141"/>
      <c r="DQ401" s="141"/>
      <c r="EA401" s="141"/>
      <c r="EK401" s="141"/>
      <c r="EU401" s="141"/>
      <c r="FE401" s="141"/>
      <c r="FO401" s="141"/>
      <c r="FY401" s="141"/>
      <c r="GI401" s="141"/>
      <c r="GS401" s="141"/>
      <c r="HC401" s="141"/>
      <c r="HM401" s="141"/>
      <c r="HW401" s="141"/>
    </row>
    <row r="402" spans="1:231" s="3" customFormat="1" x14ac:dyDescent="0.25">
      <c r="A402" s="141"/>
      <c r="K402" s="141"/>
      <c r="U402" s="141"/>
      <c r="AE402" s="141"/>
      <c r="AO402" s="141"/>
      <c r="AY402" s="141"/>
      <c r="AZ402" s="141"/>
      <c r="BI402" s="141"/>
      <c r="BS402" s="141"/>
      <c r="CC402" s="141"/>
      <c r="CM402" s="141"/>
      <c r="CW402" s="141"/>
      <c r="DG402" s="141"/>
      <c r="DQ402" s="141"/>
      <c r="EA402" s="141"/>
      <c r="EK402" s="141"/>
      <c r="EU402" s="141"/>
      <c r="FE402" s="141"/>
      <c r="FO402" s="141"/>
      <c r="FY402" s="141"/>
      <c r="GI402" s="141"/>
      <c r="GS402" s="141"/>
      <c r="HC402" s="141"/>
      <c r="HM402" s="141"/>
      <c r="HW402" s="141"/>
    </row>
    <row r="403" spans="1:231" s="3" customFormat="1" x14ac:dyDescent="0.25">
      <c r="A403" s="141"/>
      <c r="K403" s="141"/>
      <c r="U403" s="141"/>
      <c r="AE403" s="141"/>
      <c r="AO403" s="141"/>
      <c r="AY403" s="141"/>
      <c r="AZ403" s="141"/>
      <c r="BI403" s="141"/>
      <c r="BS403" s="141"/>
      <c r="CC403" s="141"/>
      <c r="CM403" s="141"/>
      <c r="CW403" s="141"/>
      <c r="DG403" s="141"/>
      <c r="DQ403" s="141"/>
      <c r="EA403" s="141"/>
      <c r="EK403" s="141"/>
      <c r="EU403" s="141"/>
      <c r="FE403" s="141"/>
      <c r="FO403" s="141"/>
      <c r="FY403" s="141"/>
      <c r="GI403" s="141"/>
      <c r="GS403" s="141"/>
      <c r="HC403" s="141"/>
      <c r="HM403" s="141"/>
      <c r="HW403" s="141"/>
    </row>
    <row r="404" spans="1:231" s="3" customFormat="1" x14ac:dyDescent="0.25">
      <c r="A404" s="141"/>
      <c r="K404" s="141"/>
      <c r="U404" s="141"/>
      <c r="AE404" s="141"/>
      <c r="AO404" s="141"/>
      <c r="AY404" s="141"/>
      <c r="AZ404" s="141"/>
      <c r="BI404" s="141"/>
      <c r="BS404" s="141"/>
      <c r="CC404" s="141"/>
      <c r="CM404" s="141"/>
      <c r="CW404" s="141"/>
      <c r="DG404" s="141"/>
      <c r="DQ404" s="141"/>
      <c r="EA404" s="141"/>
      <c r="EK404" s="141"/>
      <c r="EU404" s="141"/>
      <c r="FE404" s="141"/>
      <c r="FO404" s="141"/>
      <c r="FY404" s="141"/>
      <c r="GI404" s="141"/>
      <c r="GS404" s="141"/>
      <c r="HC404" s="141"/>
      <c r="HM404" s="141"/>
      <c r="HW404" s="141"/>
    </row>
    <row r="405" spans="1:231" s="3" customFormat="1" x14ac:dyDescent="0.25">
      <c r="A405" s="141"/>
      <c r="K405" s="141"/>
      <c r="U405" s="141"/>
      <c r="AE405" s="141"/>
      <c r="AO405" s="141"/>
      <c r="AY405" s="141"/>
      <c r="AZ405" s="141"/>
      <c r="BI405" s="141"/>
      <c r="BS405" s="141"/>
      <c r="CC405" s="141"/>
      <c r="CM405" s="141"/>
      <c r="CW405" s="141"/>
      <c r="DG405" s="141"/>
      <c r="DQ405" s="141"/>
      <c r="EA405" s="141"/>
      <c r="EK405" s="141"/>
      <c r="EU405" s="141"/>
      <c r="FE405" s="141"/>
      <c r="FO405" s="141"/>
      <c r="FY405" s="141"/>
      <c r="GI405" s="141"/>
      <c r="GS405" s="141"/>
      <c r="HC405" s="141"/>
      <c r="HM405" s="141"/>
      <c r="HW405" s="141"/>
    </row>
    <row r="406" spans="1:231" s="3" customFormat="1" x14ac:dyDescent="0.25">
      <c r="A406" s="141"/>
      <c r="K406" s="141"/>
      <c r="U406" s="141"/>
      <c r="AE406" s="141"/>
      <c r="AO406" s="141"/>
      <c r="AY406" s="141"/>
      <c r="AZ406" s="141"/>
      <c r="BI406" s="141"/>
      <c r="BS406" s="141"/>
      <c r="CC406" s="141"/>
      <c r="CM406" s="141"/>
      <c r="CW406" s="141"/>
      <c r="DG406" s="141"/>
      <c r="DQ406" s="141"/>
      <c r="EA406" s="141"/>
      <c r="EK406" s="141"/>
      <c r="EU406" s="141"/>
      <c r="FE406" s="141"/>
      <c r="FO406" s="141"/>
      <c r="FY406" s="141"/>
      <c r="GI406" s="141"/>
      <c r="GS406" s="141"/>
      <c r="HC406" s="141"/>
      <c r="HM406" s="141"/>
      <c r="HW406" s="141"/>
    </row>
    <row r="407" spans="1:231" s="3" customFormat="1" x14ac:dyDescent="0.25">
      <c r="A407" s="141"/>
      <c r="K407" s="141"/>
      <c r="U407" s="141"/>
      <c r="AE407" s="141"/>
      <c r="AO407" s="141"/>
      <c r="AY407" s="141"/>
      <c r="AZ407" s="141"/>
      <c r="BI407" s="141"/>
      <c r="BS407" s="141"/>
      <c r="CC407" s="141"/>
      <c r="CM407" s="141"/>
      <c r="CW407" s="141"/>
      <c r="DG407" s="141"/>
      <c r="DQ407" s="141"/>
      <c r="EA407" s="141"/>
      <c r="EK407" s="141"/>
      <c r="EU407" s="141"/>
      <c r="FE407" s="141"/>
      <c r="FO407" s="141"/>
      <c r="FY407" s="141"/>
      <c r="GI407" s="141"/>
      <c r="GS407" s="141"/>
      <c r="HC407" s="141"/>
      <c r="HM407" s="141"/>
      <c r="HW407" s="141"/>
    </row>
    <row r="408" spans="1:231" s="3" customFormat="1" x14ac:dyDescent="0.25">
      <c r="A408" s="141"/>
      <c r="K408" s="141"/>
      <c r="U408" s="141"/>
      <c r="AE408" s="141"/>
      <c r="AO408" s="141"/>
      <c r="AY408" s="141"/>
      <c r="AZ408" s="141"/>
      <c r="BI408" s="141"/>
      <c r="BS408" s="141"/>
      <c r="CC408" s="141"/>
      <c r="CM408" s="141"/>
      <c r="CW408" s="141"/>
      <c r="DG408" s="141"/>
      <c r="DQ408" s="141"/>
      <c r="EA408" s="141"/>
      <c r="EK408" s="141"/>
      <c r="EU408" s="141"/>
      <c r="FE408" s="141"/>
      <c r="FO408" s="141"/>
      <c r="FY408" s="141"/>
      <c r="GI408" s="141"/>
      <c r="GS408" s="141"/>
      <c r="HC408" s="141"/>
      <c r="HM408" s="141"/>
      <c r="HW408" s="141"/>
    </row>
    <row r="409" spans="1:231" s="3" customFormat="1" x14ac:dyDescent="0.25">
      <c r="A409" s="141"/>
      <c r="K409" s="141"/>
      <c r="U409" s="141"/>
      <c r="AE409" s="141"/>
      <c r="AO409" s="141"/>
      <c r="AY409" s="141"/>
      <c r="AZ409" s="141"/>
      <c r="BI409" s="141"/>
      <c r="BS409" s="141"/>
      <c r="CC409" s="141"/>
      <c r="CM409" s="141"/>
      <c r="CW409" s="141"/>
      <c r="DG409" s="141"/>
      <c r="DQ409" s="141"/>
      <c r="EA409" s="141"/>
      <c r="EK409" s="141"/>
      <c r="EU409" s="141"/>
      <c r="FE409" s="141"/>
      <c r="FO409" s="141"/>
      <c r="FY409" s="141"/>
      <c r="GI409" s="141"/>
      <c r="GS409" s="141"/>
      <c r="HC409" s="141"/>
      <c r="HM409" s="141"/>
      <c r="HW409" s="141"/>
    </row>
    <row r="410" spans="1:231" s="3" customFormat="1" x14ac:dyDescent="0.25">
      <c r="A410" s="141"/>
      <c r="K410" s="141"/>
      <c r="U410" s="141"/>
      <c r="AE410" s="141"/>
      <c r="AO410" s="141"/>
      <c r="AY410" s="141"/>
      <c r="AZ410" s="141"/>
      <c r="BI410" s="141"/>
      <c r="BS410" s="141"/>
      <c r="CC410" s="141"/>
      <c r="CM410" s="141"/>
      <c r="CW410" s="141"/>
      <c r="DG410" s="141"/>
      <c r="DQ410" s="141"/>
      <c r="EA410" s="141"/>
      <c r="EK410" s="141"/>
      <c r="EU410" s="141"/>
      <c r="FE410" s="141"/>
      <c r="FO410" s="141"/>
      <c r="FY410" s="141"/>
      <c r="GI410" s="141"/>
      <c r="GS410" s="141"/>
      <c r="HC410" s="141"/>
      <c r="HM410" s="141"/>
      <c r="HW410" s="141"/>
    </row>
    <row r="411" spans="1:231" s="3" customFormat="1" x14ac:dyDescent="0.25">
      <c r="A411" s="141"/>
      <c r="K411" s="141"/>
      <c r="U411" s="141"/>
      <c r="AE411" s="141"/>
      <c r="AO411" s="141"/>
      <c r="AY411" s="141"/>
      <c r="AZ411" s="141"/>
      <c r="BI411" s="141"/>
      <c r="BS411" s="141"/>
      <c r="CC411" s="141"/>
      <c r="CM411" s="141"/>
      <c r="CW411" s="141"/>
      <c r="DG411" s="141"/>
      <c r="DQ411" s="141"/>
      <c r="EA411" s="141"/>
      <c r="EK411" s="141"/>
      <c r="EU411" s="141"/>
      <c r="FE411" s="141"/>
      <c r="FO411" s="141"/>
      <c r="FY411" s="141"/>
      <c r="GI411" s="141"/>
      <c r="GS411" s="141"/>
      <c r="HC411" s="141"/>
      <c r="HM411" s="141"/>
      <c r="HW411" s="141"/>
    </row>
    <row r="412" spans="1:231" s="3" customFormat="1" x14ac:dyDescent="0.25">
      <c r="A412" s="141"/>
      <c r="K412" s="141"/>
      <c r="U412" s="141"/>
      <c r="AE412" s="141"/>
      <c r="AO412" s="141"/>
      <c r="AY412" s="141"/>
      <c r="AZ412" s="141"/>
      <c r="BI412" s="141"/>
      <c r="BS412" s="141"/>
      <c r="CC412" s="141"/>
      <c r="CM412" s="141"/>
      <c r="CW412" s="141"/>
      <c r="DG412" s="141"/>
      <c r="DQ412" s="141"/>
      <c r="EA412" s="141"/>
      <c r="EK412" s="141"/>
      <c r="EU412" s="141"/>
      <c r="FE412" s="141"/>
      <c r="FO412" s="141"/>
      <c r="FY412" s="141"/>
      <c r="GI412" s="141"/>
      <c r="GS412" s="141"/>
      <c r="HC412" s="141"/>
      <c r="HM412" s="141"/>
      <c r="HW412" s="141"/>
    </row>
    <row r="413" spans="1:231" s="3" customFormat="1" x14ac:dyDescent="0.25">
      <c r="A413" s="141"/>
      <c r="K413" s="141"/>
      <c r="U413" s="141"/>
      <c r="AE413" s="141"/>
      <c r="AO413" s="141"/>
      <c r="AY413" s="141"/>
      <c r="AZ413" s="141"/>
      <c r="BI413" s="141"/>
      <c r="BS413" s="141"/>
      <c r="CC413" s="141"/>
      <c r="CM413" s="141"/>
      <c r="CW413" s="141"/>
      <c r="DG413" s="141"/>
      <c r="DQ413" s="141"/>
      <c r="EA413" s="141"/>
      <c r="EK413" s="141"/>
      <c r="EU413" s="141"/>
      <c r="FE413" s="141"/>
      <c r="FO413" s="141"/>
      <c r="FY413" s="141"/>
      <c r="GI413" s="141"/>
      <c r="GS413" s="141"/>
      <c r="HC413" s="141"/>
      <c r="HM413" s="141"/>
      <c r="HW413" s="141"/>
    </row>
    <row r="414" spans="1:231" s="3" customFormat="1" x14ac:dyDescent="0.25">
      <c r="A414" s="141"/>
      <c r="K414" s="141"/>
      <c r="U414" s="141"/>
      <c r="AE414" s="141"/>
      <c r="AO414" s="141"/>
      <c r="AY414" s="141"/>
      <c r="AZ414" s="141"/>
      <c r="BI414" s="141"/>
      <c r="BS414" s="141"/>
      <c r="CC414" s="141"/>
      <c r="CM414" s="141"/>
      <c r="CW414" s="141"/>
      <c r="DG414" s="141"/>
      <c r="DQ414" s="141"/>
      <c r="EA414" s="141"/>
      <c r="EK414" s="141"/>
      <c r="EU414" s="141"/>
      <c r="FE414" s="141"/>
      <c r="FO414" s="141"/>
      <c r="FY414" s="141"/>
      <c r="GI414" s="141"/>
      <c r="GS414" s="141"/>
      <c r="HC414" s="141"/>
      <c r="HM414" s="141"/>
      <c r="HW414" s="141"/>
    </row>
    <row r="415" spans="1:231" s="3" customFormat="1" x14ac:dyDescent="0.25">
      <c r="A415" s="141"/>
      <c r="K415" s="141"/>
      <c r="U415" s="141"/>
      <c r="AE415" s="141"/>
      <c r="AO415" s="141"/>
      <c r="AY415" s="141"/>
      <c r="AZ415" s="141"/>
      <c r="BI415" s="141"/>
      <c r="BS415" s="141"/>
      <c r="CC415" s="141"/>
      <c r="CM415" s="141"/>
      <c r="CW415" s="141"/>
      <c r="DG415" s="141"/>
      <c r="DQ415" s="141"/>
      <c r="EA415" s="141"/>
      <c r="EK415" s="141"/>
      <c r="EU415" s="141"/>
      <c r="FE415" s="141"/>
      <c r="FO415" s="141"/>
      <c r="FY415" s="141"/>
      <c r="GI415" s="141"/>
      <c r="GS415" s="141"/>
      <c r="HC415" s="141"/>
      <c r="HM415" s="141"/>
      <c r="HW415" s="141"/>
    </row>
    <row r="416" spans="1:231" s="3" customFormat="1" x14ac:dyDescent="0.25">
      <c r="A416" s="141"/>
      <c r="K416" s="141"/>
      <c r="U416" s="141"/>
      <c r="AE416" s="141"/>
      <c r="AO416" s="141"/>
      <c r="AY416" s="141"/>
      <c r="AZ416" s="141"/>
      <c r="BI416" s="141"/>
      <c r="BS416" s="141"/>
      <c r="CC416" s="141"/>
      <c r="CM416" s="141"/>
      <c r="CW416" s="141"/>
      <c r="DG416" s="141"/>
      <c r="DQ416" s="141"/>
      <c r="EA416" s="141"/>
      <c r="EK416" s="141"/>
      <c r="EU416" s="141"/>
      <c r="FE416" s="141"/>
      <c r="FO416" s="141"/>
      <c r="FY416" s="141"/>
      <c r="GI416" s="141"/>
      <c r="GS416" s="141"/>
      <c r="HC416" s="141"/>
      <c r="HM416" s="141"/>
      <c r="HW416" s="141"/>
    </row>
    <row r="417" spans="1:231" s="3" customFormat="1" x14ac:dyDescent="0.25">
      <c r="A417" s="141"/>
      <c r="K417" s="141"/>
      <c r="U417" s="141"/>
      <c r="AE417" s="141"/>
      <c r="AO417" s="141"/>
      <c r="AY417" s="141"/>
      <c r="AZ417" s="141"/>
      <c r="BI417" s="141"/>
      <c r="BS417" s="141"/>
      <c r="CC417" s="141"/>
      <c r="CM417" s="141"/>
      <c r="CW417" s="141"/>
      <c r="DG417" s="141"/>
      <c r="DQ417" s="141"/>
      <c r="EA417" s="141"/>
      <c r="EK417" s="141"/>
      <c r="EU417" s="141"/>
      <c r="FE417" s="141"/>
      <c r="FO417" s="141"/>
      <c r="FY417" s="141"/>
      <c r="GI417" s="141"/>
      <c r="GS417" s="141"/>
      <c r="HC417" s="141"/>
      <c r="HM417" s="141"/>
      <c r="HW417" s="141"/>
    </row>
    <row r="418" spans="1:231" s="3" customFormat="1" x14ac:dyDescent="0.25">
      <c r="A418" s="141"/>
      <c r="K418" s="141"/>
      <c r="U418" s="141"/>
      <c r="AE418" s="141"/>
      <c r="AO418" s="141"/>
      <c r="AY418" s="141"/>
      <c r="AZ418" s="141"/>
      <c r="BI418" s="141"/>
      <c r="BS418" s="141"/>
      <c r="CC418" s="141"/>
      <c r="CM418" s="141"/>
      <c r="CW418" s="141"/>
      <c r="DG418" s="141"/>
      <c r="DQ418" s="141"/>
      <c r="EA418" s="141"/>
      <c r="EK418" s="141"/>
      <c r="EU418" s="141"/>
      <c r="FE418" s="141"/>
      <c r="FO418" s="141"/>
      <c r="FY418" s="141"/>
      <c r="GI418" s="141"/>
      <c r="GS418" s="141"/>
      <c r="HC418" s="141"/>
      <c r="HM418" s="141"/>
      <c r="HW418" s="141"/>
    </row>
    <row r="419" spans="1:231" s="3" customFormat="1" x14ac:dyDescent="0.25">
      <c r="A419" s="141"/>
      <c r="K419" s="141"/>
      <c r="U419" s="141"/>
      <c r="AE419" s="141"/>
      <c r="AO419" s="141"/>
      <c r="AY419" s="141"/>
      <c r="AZ419" s="141"/>
      <c r="BI419" s="141"/>
      <c r="BS419" s="141"/>
      <c r="CC419" s="141"/>
      <c r="CM419" s="141"/>
      <c r="CW419" s="141"/>
      <c r="DG419" s="141"/>
      <c r="DQ419" s="141"/>
      <c r="EA419" s="141"/>
      <c r="EK419" s="141"/>
      <c r="EU419" s="141"/>
      <c r="FE419" s="141"/>
      <c r="FO419" s="141"/>
      <c r="FY419" s="141"/>
      <c r="GI419" s="141"/>
      <c r="GS419" s="141"/>
      <c r="HC419" s="141"/>
      <c r="HM419" s="141"/>
      <c r="HW419" s="141"/>
    </row>
    <row r="420" spans="1:231" s="3" customFormat="1" x14ac:dyDescent="0.25">
      <c r="A420" s="141"/>
      <c r="K420" s="141"/>
      <c r="U420" s="141"/>
      <c r="AE420" s="141"/>
      <c r="AO420" s="141"/>
      <c r="AY420" s="141"/>
      <c r="AZ420" s="141"/>
      <c r="BI420" s="141"/>
      <c r="BS420" s="141"/>
      <c r="CC420" s="141"/>
      <c r="CM420" s="141"/>
      <c r="CW420" s="141"/>
      <c r="DG420" s="141"/>
      <c r="DQ420" s="141"/>
      <c r="EA420" s="141"/>
      <c r="EK420" s="141"/>
      <c r="EU420" s="141"/>
      <c r="FE420" s="141"/>
      <c r="FO420" s="141"/>
      <c r="FY420" s="141"/>
      <c r="GI420" s="141"/>
      <c r="GS420" s="141"/>
      <c r="HC420" s="141"/>
      <c r="HM420" s="141"/>
      <c r="HW420" s="141"/>
    </row>
    <row r="421" spans="1:231" s="3" customFormat="1" x14ac:dyDescent="0.25">
      <c r="A421" s="141"/>
      <c r="K421" s="141"/>
      <c r="U421" s="141"/>
      <c r="AE421" s="141"/>
      <c r="AO421" s="141"/>
      <c r="AY421" s="141"/>
      <c r="AZ421" s="141"/>
      <c r="BI421" s="141"/>
      <c r="BS421" s="141"/>
      <c r="CC421" s="141"/>
      <c r="CM421" s="141"/>
      <c r="CW421" s="141"/>
      <c r="DG421" s="141"/>
      <c r="DQ421" s="141"/>
      <c r="EA421" s="141"/>
      <c r="EK421" s="141"/>
      <c r="EU421" s="141"/>
      <c r="FE421" s="141"/>
      <c r="FO421" s="141"/>
      <c r="FY421" s="141"/>
      <c r="GI421" s="141"/>
      <c r="GS421" s="141"/>
      <c r="HC421" s="141"/>
      <c r="HM421" s="141"/>
      <c r="HW421" s="141"/>
    </row>
    <row r="422" spans="1:231" s="3" customFormat="1" x14ac:dyDescent="0.25">
      <c r="A422" s="141"/>
      <c r="K422" s="141"/>
      <c r="U422" s="141"/>
      <c r="AE422" s="141"/>
      <c r="AO422" s="141"/>
      <c r="AY422" s="141"/>
      <c r="AZ422" s="141"/>
      <c r="BI422" s="141"/>
      <c r="BS422" s="141"/>
      <c r="CC422" s="141"/>
      <c r="CM422" s="141"/>
      <c r="CW422" s="141"/>
      <c r="DG422" s="141"/>
      <c r="DQ422" s="141"/>
      <c r="EA422" s="141"/>
      <c r="EK422" s="141"/>
      <c r="EU422" s="141"/>
      <c r="FE422" s="141"/>
      <c r="FO422" s="141"/>
      <c r="FY422" s="141"/>
      <c r="GI422" s="141"/>
      <c r="GS422" s="141"/>
      <c r="HC422" s="141"/>
      <c r="HM422" s="141"/>
      <c r="HW422" s="141"/>
    </row>
    <row r="423" spans="1:231" s="3" customFormat="1" x14ac:dyDescent="0.25">
      <c r="A423" s="141"/>
      <c r="K423" s="141"/>
      <c r="U423" s="141"/>
      <c r="AE423" s="141"/>
      <c r="AO423" s="141"/>
      <c r="AY423" s="141"/>
      <c r="AZ423" s="141"/>
      <c r="BI423" s="141"/>
      <c r="BS423" s="141"/>
      <c r="CC423" s="141"/>
      <c r="CM423" s="141"/>
      <c r="CW423" s="141"/>
      <c r="DG423" s="141"/>
      <c r="DQ423" s="141"/>
      <c r="EA423" s="141"/>
      <c r="EK423" s="141"/>
      <c r="EU423" s="141"/>
      <c r="FE423" s="141"/>
      <c r="FO423" s="141"/>
      <c r="FY423" s="141"/>
      <c r="GI423" s="141"/>
      <c r="GS423" s="141"/>
      <c r="HC423" s="141"/>
      <c r="HM423" s="141"/>
      <c r="HW423" s="141"/>
    </row>
    <row r="424" spans="1:231" s="3" customFormat="1" x14ac:dyDescent="0.25">
      <c r="A424" s="141"/>
      <c r="K424" s="141"/>
      <c r="U424" s="141"/>
      <c r="AE424" s="141"/>
      <c r="AO424" s="141"/>
      <c r="AY424" s="141"/>
      <c r="AZ424" s="141"/>
      <c r="BI424" s="141"/>
      <c r="BS424" s="141"/>
      <c r="CC424" s="141"/>
      <c r="CM424" s="141"/>
      <c r="CW424" s="141"/>
      <c r="DG424" s="141"/>
      <c r="DQ424" s="141"/>
      <c r="EA424" s="141"/>
      <c r="EK424" s="141"/>
      <c r="EU424" s="141"/>
      <c r="FE424" s="141"/>
      <c r="FO424" s="141"/>
      <c r="FY424" s="141"/>
      <c r="GI424" s="141"/>
      <c r="GS424" s="141"/>
      <c r="HC424" s="141"/>
      <c r="HM424" s="141"/>
      <c r="HW424" s="141"/>
    </row>
    <row r="425" spans="1:231" s="3" customFormat="1" x14ac:dyDescent="0.25">
      <c r="A425" s="141"/>
      <c r="K425" s="141"/>
      <c r="U425" s="141"/>
      <c r="AE425" s="141"/>
      <c r="AO425" s="141"/>
      <c r="AY425" s="141"/>
      <c r="AZ425" s="141"/>
      <c r="BI425" s="141"/>
      <c r="BS425" s="141"/>
      <c r="CC425" s="141"/>
      <c r="CM425" s="141"/>
      <c r="CW425" s="141"/>
      <c r="DG425" s="141"/>
      <c r="DQ425" s="141"/>
      <c r="EA425" s="141"/>
      <c r="EK425" s="141"/>
      <c r="EU425" s="141"/>
      <c r="FE425" s="141"/>
      <c r="FO425" s="141"/>
      <c r="FY425" s="141"/>
      <c r="GI425" s="141"/>
      <c r="GS425" s="141"/>
      <c r="HC425" s="141"/>
      <c r="HM425" s="141"/>
      <c r="HW425" s="141"/>
    </row>
    <row r="426" spans="1:231" s="3" customFormat="1" x14ac:dyDescent="0.25">
      <c r="A426" s="141"/>
      <c r="K426" s="141"/>
      <c r="U426" s="141"/>
      <c r="AE426" s="141"/>
      <c r="AO426" s="141"/>
      <c r="AY426" s="141"/>
      <c r="AZ426" s="141"/>
      <c r="BI426" s="141"/>
      <c r="BS426" s="141"/>
      <c r="CC426" s="141"/>
      <c r="CM426" s="141"/>
      <c r="CW426" s="141"/>
      <c r="DG426" s="141"/>
      <c r="DQ426" s="141"/>
      <c r="EA426" s="141"/>
      <c r="EK426" s="141"/>
      <c r="EU426" s="141"/>
      <c r="FE426" s="141"/>
      <c r="FO426" s="141"/>
      <c r="FY426" s="141"/>
      <c r="GI426" s="141"/>
      <c r="GS426" s="141"/>
      <c r="HC426" s="141"/>
      <c r="HM426" s="141"/>
      <c r="HW426" s="141"/>
    </row>
    <row r="427" spans="1:231" s="3" customFormat="1" x14ac:dyDescent="0.25">
      <c r="A427" s="141"/>
      <c r="K427" s="141"/>
      <c r="U427" s="141"/>
      <c r="AE427" s="141"/>
      <c r="AO427" s="141"/>
      <c r="AY427" s="141"/>
      <c r="AZ427" s="141"/>
      <c r="BI427" s="141"/>
      <c r="BS427" s="141"/>
      <c r="CC427" s="141"/>
      <c r="CM427" s="141"/>
      <c r="CW427" s="141"/>
      <c r="DG427" s="141"/>
      <c r="DQ427" s="141"/>
      <c r="EA427" s="141"/>
      <c r="EK427" s="141"/>
      <c r="EU427" s="141"/>
      <c r="FE427" s="141"/>
      <c r="FO427" s="141"/>
      <c r="FY427" s="141"/>
      <c r="GI427" s="141"/>
      <c r="GS427" s="141"/>
      <c r="HC427" s="141"/>
      <c r="HM427" s="141"/>
      <c r="HW427" s="141"/>
    </row>
    <row r="428" spans="1:231" s="3" customFormat="1" x14ac:dyDescent="0.25">
      <c r="A428" s="141"/>
      <c r="K428" s="141"/>
      <c r="U428" s="141"/>
      <c r="AE428" s="141"/>
      <c r="AO428" s="141"/>
      <c r="AY428" s="141"/>
      <c r="AZ428" s="141"/>
      <c r="BI428" s="141"/>
      <c r="BS428" s="141"/>
      <c r="CC428" s="141"/>
      <c r="CM428" s="141"/>
      <c r="CW428" s="141"/>
      <c r="DG428" s="141"/>
      <c r="DQ428" s="141"/>
      <c r="EA428" s="141"/>
      <c r="EK428" s="141"/>
      <c r="EU428" s="141"/>
      <c r="FE428" s="141"/>
      <c r="FO428" s="141"/>
      <c r="FY428" s="141"/>
      <c r="GI428" s="141"/>
      <c r="GS428" s="141"/>
      <c r="HC428" s="141"/>
      <c r="HM428" s="141"/>
      <c r="HW428" s="141"/>
    </row>
    <row r="429" spans="1:231" s="3" customFormat="1" x14ac:dyDescent="0.25">
      <c r="A429" s="141"/>
      <c r="K429" s="141"/>
      <c r="U429" s="141"/>
      <c r="AE429" s="141"/>
      <c r="AO429" s="141"/>
      <c r="AY429" s="141"/>
      <c r="AZ429" s="141"/>
      <c r="BI429" s="141"/>
      <c r="BS429" s="141"/>
      <c r="CC429" s="141"/>
      <c r="CM429" s="141"/>
      <c r="CW429" s="141"/>
      <c r="DG429" s="141"/>
      <c r="DQ429" s="141"/>
      <c r="EA429" s="141"/>
      <c r="EK429" s="141"/>
      <c r="EU429" s="141"/>
      <c r="FE429" s="141"/>
      <c r="FO429" s="141"/>
      <c r="FY429" s="141"/>
      <c r="GI429" s="141"/>
      <c r="GS429" s="141"/>
      <c r="HC429" s="141"/>
      <c r="HM429" s="141"/>
      <c r="HW429" s="141"/>
    </row>
    <row r="430" spans="1:231" s="3" customFormat="1" x14ac:dyDescent="0.25">
      <c r="A430" s="141"/>
      <c r="K430" s="141"/>
      <c r="U430" s="141"/>
      <c r="AE430" s="141"/>
      <c r="AO430" s="141"/>
      <c r="AY430" s="141"/>
      <c r="AZ430" s="141"/>
      <c r="BI430" s="141"/>
      <c r="BS430" s="141"/>
      <c r="CC430" s="141"/>
      <c r="CM430" s="141"/>
      <c r="CW430" s="141"/>
      <c r="DG430" s="141"/>
      <c r="DQ430" s="141"/>
      <c r="EA430" s="141"/>
      <c r="EK430" s="141"/>
      <c r="EU430" s="141"/>
      <c r="FE430" s="141"/>
      <c r="FO430" s="141"/>
      <c r="FY430" s="141"/>
      <c r="GI430" s="141"/>
      <c r="GS430" s="141"/>
      <c r="HC430" s="141"/>
      <c r="HM430" s="141"/>
      <c r="HW430" s="141"/>
    </row>
    <row r="431" spans="1:231" s="3" customFormat="1" x14ac:dyDescent="0.25">
      <c r="A431" s="141"/>
      <c r="K431" s="141"/>
      <c r="U431" s="141"/>
      <c r="AE431" s="141"/>
      <c r="AO431" s="141"/>
      <c r="AY431" s="141"/>
      <c r="AZ431" s="141"/>
      <c r="BI431" s="141"/>
      <c r="BS431" s="141"/>
      <c r="CC431" s="141"/>
      <c r="CM431" s="141"/>
      <c r="CW431" s="141"/>
      <c r="DG431" s="141"/>
      <c r="DQ431" s="141"/>
      <c r="EA431" s="141"/>
      <c r="EK431" s="141"/>
      <c r="EU431" s="141"/>
      <c r="FE431" s="141"/>
      <c r="FO431" s="141"/>
      <c r="FY431" s="141"/>
      <c r="GI431" s="141"/>
      <c r="GS431" s="141"/>
      <c r="HC431" s="141"/>
      <c r="HM431" s="141"/>
      <c r="HW431" s="141"/>
    </row>
    <row r="432" spans="1:231" s="3" customFormat="1" x14ac:dyDescent="0.25">
      <c r="A432" s="141"/>
      <c r="K432" s="141"/>
      <c r="U432" s="141"/>
      <c r="AE432" s="141"/>
      <c r="AO432" s="141"/>
      <c r="AY432" s="141"/>
      <c r="AZ432" s="141"/>
      <c r="BI432" s="141"/>
      <c r="BS432" s="141"/>
      <c r="CC432" s="141"/>
      <c r="CM432" s="141"/>
      <c r="CW432" s="141"/>
      <c r="DG432" s="141"/>
      <c r="DQ432" s="141"/>
      <c r="EA432" s="141"/>
      <c r="EK432" s="141"/>
      <c r="EU432" s="141"/>
      <c r="FE432" s="141"/>
      <c r="FO432" s="141"/>
      <c r="FY432" s="141"/>
      <c r="GI432" s="141"/>
      <c r="GS432" s="141"/>
      <c r="HC432" s="141"/>
      <c r="HM432" s="141"/>
      <c r="HW432" s="141"/>
    </row>
    <row r="433" spans="1:231" s="3" customFormat="1" x14ac:dyDescent="0.25">
      <c r="A433" s="141"/>
      <c r="K433" s="141"/>
      <c r="U433" s="141"/>
      <c r="AE433" s="141"/>
      <c r="AO433" s="141"/>
      <c r="AY433" s="141"/>
      <c r="AZ433" s="141"/>
      <c r="BI433" s="141"/>
      <c r="BS433" s="141"/>
      <c r="CC433" s="141"/>
      <c r="CM433" s="141"/>
      <c r="CW433" s="141"/>
      <c r="DG433" s="141"/>
      <c r="DQ433" s="141"/>
      <c r="EA433" s="141"/>
      <c r="EK433" s="141"/>
      <c r="EU433" s="141"/>
      <c r="FE433" s="141"/>
      <c r="FO433" s="141"/>
      <c r="FY433" s="141"/>
      <c r="GI433" s="141"/>
      <c r="GS433" s="141"/>
      <c r="HC433" s="141"/>
      <c r="HM433" s="141"/>
      <c r="HW433" s="141"/>
    </row>
    <row r="434" spans="1:231" s="3" customFormat="1" x14ac:dyDescent="0.25">
      <c r="A434" s="141"/>
      <c r="K434" s="141"/>
      <c r="U434" s="141"/>
      <c r="AE434" s="141"/>
      <c r="AO434" s="141"/>
      <c r="AY434" s="141"/>
      <c r="AZ434" s="141"/>
      <c r="BI434" s="141"/>
      <c r="BS434" s="141"/>
      <c r="CC434" s="141"/>
      <c r="CM434" s="141"/>
      <c r="CW434" s="141"/>
      <c r="DG434" s="141"/>
      <c r="DQ434" s="141"/>
      <c r="EA434" s="141"/>
      <c r="EK434" s="141"/>
      <c r="EU434" s="141"/>
      <c r="FE434" s="141"/>
      <c r="FO434" s="141"/>
      <c r="FY434" s="141"/>
      <c r="GI434" s="141"/>
      <c r="GS434" s="141"/>
      <c r="HC434" s="141"/>
      <c r="HM434" s="141"/>
      <c r="HW434" s="141"/>
    </row>
    <row r="435" spans="1:231" s="3" customFormat="1" x14ac:dyDescent="0.25">
      <c r="A435" s="141"/>
      <c r="K435" s="141"/>
      <c r="U435" s="141"/>
      <c r="AE435" s="141"/>
      <c r="AO435" s="141"/>
      <c r="AY435" s="141"/>
      <c r="AZ435" s="141"/>
      <c r="BI435" s="141"/>
      <c r="BS435" s="141"/>
      <c r="CC435" s="141"/>
      <c r="CM435" s="141"/>
      <c r="CW435" s="141"/>
      <c r="DG435" s="141"/>
      <c r="DQ435" s="141"/>
      <c r="EA435" s="141"/>
      <c r="EK435" s="141"/>
      <c r="EU435" s="141"/>
      <c r="FE435" s="141"/>
      <c r="FO435" s="141"/>
      <c r="FY435" s="141"/>
      <c r="GI435" s="141"/>
      <c r="GS435" s="141"/>
      <c r="HC435" s="141"/>
      <c r="HM435" s="141"/>
      <c r="HW435" s="141"/>
    </row>
    <row r="436" spans="1:231" s="3" customFormat="1" x14ac:dyDescent="0.25">
      <c r="A436" s="141"/>
      <c r="K436" s="141"/>
      <c r="U436" s="141"/>
      <c r="AE436" s="141"/>
      <c r="AO436" s="141"/>
      <c r="AY436" s="141"/>
      <c r="AZ436" s="141"/>
      <c r="BI436" s="141"/>
      <c r="BS436" s="141"/>
      <c r="CC436" s="141"/>
      <c r="CM436" s="141"/>
      <c r="CW436" s="141"/>
      <c r="DG436" s="141"/>
      <c r="DQ436" s="141"/>
      <c r="EA436" s="141"/>
      <c r="EK436" s="141"/>
      <c r="EU436" s="141"/>
      <c r="FE436" s="141"/>
      <c r="FO436" s="141"/>
      <c r="FY436" s="141"/>
      <c r="GI436" s="141"/>
      <c r="GS436" s="141"/>
      <c r="HC436" s="141"/>
      <c r="HM436" s="141"/>
      <c r="HW436" s="141"/>
    </row>
    <row r="437" spans="1:231" s="3" customFormat="1" x14ac:dyDescent="0.25">
      <c r="A437" s="141"/>
      <c r="K437" s="141"/>
      <c r="U437" s="141"/>
      <c r="AE437" s="141"/>
      <c r="AO437" s="141"/>
      <c r="AY437" s="141"/>
      <c r="AZ437" s="141"/>
      <c r="BI437" s="141"/>
      <c r="BS437" s="141"/>
      <c r="CC437" s="141"/>
      <c r="CM437" s="141"/>
      <c r="CW437" s="141"/>
      <c r="DG437" s="141"/>
      <c r="DQ437" s="141"/>
      <c r="EA437" s="141"/>
      <c r="EK437" s="141"/>
      <c r="EU437" s="141"/>
      <c r="FE437" s="141"/>
      <c r="FO437" s="141"/>
      <c r="FY437" s="141"/>
      <c r="GI437" s="141"/>
      <c r="GS437" s="141"/>
      <c r="HC437" s="141"/>
      <c r="HM437" s="141"/>
      <c r="HW437" s="141"/>
    </row>
    <row r="438" spans="1:231" s="3" customFormat="1" x14ac:dyDescent="0.25">
      <c r="A438" s="141"/>
      <c r="K438" s="141"/>
      <c r="U438" s="141"/>
      <c r="AE438" s="141"/>
      <c r="AO438" s="141"/>
      <c r="AY438" s="141"/>
      <c r="AZ438" s="141"/>
      <c r="BI438" s="141"/>
      <c r="BS438" s="141"/>
      <c r="CC438" s="141"/>
      <c r="CM438" s="141"/>
      <c r="CW438" s="141"/>
      <c r="DG438" s="141"/>
      <c r="DQ438" s="141"/>
      <c r="EA438" s="141"/>
      <c r="EK438" s="141"/>
      <c r="EU438" s="141"/>
      <c r="FE438" s="141"/>
      <c r="FO438" s="141"/>
      <c r="FY438" s="141"/>
      <c r="GI438" s="141"/>
      <c r="GS438" s="141"/>
      <c r="HC438" s="141"/>
      <c r="HM438" s="141"/>
      <c r="HW438" s="141"/>
    </row>
    <row r="439" spans="1:231" s="3" customFormat="1" x14ac:dyDescent="0.25">
      <c r="A439" s="141"/>
      <c r="K439" s="141"/>
      <c r="U439" s="141"/>
      <c r="AE439" s="141"/>
      <c r="AO439" s="141"/>
      <c r="AY439" s="141"/>
      <c r="AZ439" s="141"/>
      <c r="BI439" s="141"/>
      <c r="BS439" s="141"/>
      <c r="CC439" s="141"/>
      <c r="CM439" s="141"/>
      <c r="CW439" s="141"/>
      <c r="DG439" s="141"/>
      <c r="DQ439" s="141"/>
      <c r="EA439" s="141"/>
      <c r="EK439" s="141"/>
      <c r="EU439" s="141"/>
      <c r="FE439" s="141"/>
      <c r="FO439" s="141"/>
      <c r="FY439" s="141"/>
      <c r="GI439" s="141"/>
      <c r="GS439" s="141"/>
      <c r="HC439" s="141"/>
      <c r="HM439" s="141"/>
      <c r="HW439" s="141"/>
    </row>
    <row r="440" spans="1:231" s="3" customFormat="1" x14ac:dyDescent="0.25">
      <c r="A440" s="141"/>
      <c r="K440" s="141"/>
      <c r="U440" s="141"/>
      <c r="AE440" s="141"/>
      <c r="AO440" s="141"/>
      <c r="AY440" s="141"/>
      <c r="AZ440" s="141"/>
      <c r="BI440" s="141"/>
      <c r="BS440" s="141"/>
      <c r="CC440" s="141"/>
      <c r="CM440" s="141"/>
      <c r="CW440" s="141"/>
      <c r="DG440" s="141"/>
      <c r="DQ440" s="141"/>
      <c r="EA440" s="141"/>
      <c r="EK440" s="141"/>
      <c r="EU440" s="141"/>
      <c r="FE440" s="141"/>
      <c r="FO440" s="141"/>
      <c r="FY440" s="141"/>
      <c r="GI440" s="141"/>
      <c r="GS440" s="141"/>
      <c r="HC440" s="141"/>
      <c r="HM440" s="141"/>
      <c r="HW440" s="141"/>
    </row>
    <row r="441" spans="1:231" s="3" customFormat="1" x14ac:dyDescent="0.25">
      <c r="A441" s="141"/>
      <c r="K441" s="141"/>
      <c r="U441" s="141"/>
      <c r="AE441" s="141"/>
      <c r="AO441" s="141"/>
      <c r="AY441" s="141"/>
      <c r="AZ441" s="141"/>
      <c r="BI441" s="141"/>
      <c r="BS441" s="141"/>
      <c r="CC441" s="141"/>
      <c r="CM441" s="141"/>
      <c r="CW441" s="141"/>
      <c r="DG441" s="141"/>
      <c r="DQ441" s="141"/>
      <c r="EA441" s="141"/>
      <c r="EK441" s="141"/>
      <c r="EU441" s="141"/>
      <c r="FE441" s="141"/>
      <c r="FO441" s="141"/>
      <c r="FY441" s="141"/>
      <c r="GI441" s="141"/>
      <c r="GS441" s="141"/>
      <c r="HC441" s="141"/>
      <c r="HM441" s="141"/>
      <c r="HW441" s="141"/>
    </row>
    <row r="442" spans="1:231" s="3" customFormat="1" x14ac:dyDescent="0.25">
      <c r="A442" s="141"/>
      <c r="K442" s="141"/>
      <c r="U442" s="141"/>
      <c r="AE442" s="141"/>
      <c r="AO442" s="141"/>
      <c r="AY442" s="141"/>
      <c r="AZ442" s="141"/>
      <c r="BI442" s="141"/>
      <c r="BS442" s="141"/>
      <c r="CC442" s="141"/>
      <c r="CM442" s="141"/>
      <c r="CW442" s="141"/>
      <c r="DG442" s="141"/>
      <c r="DQ442" s="141"/>
      <c r="EA442" s="141"/>
      <c r="EK442" s="141"/>
      <c r="EU442" s="141"/>
      <c r="FE442" s="141"/>
      <c r="FO442" s="141"/>
      <c r="FY442" s="141"/>
      <c r="GI442" s="141"/>
      <c r="GS442" s="141"/>
      <c r="HC442" s="141"/>
      <c r="HM442" s="141"/>
      <c r="HW442" s="141"/>
    </row>
    <row r="443" spans="1:231" s="3" customFormat="1" x14ac:dyDescent="0.25">
      <c r="A443" s="141"/>
      <c r="K443" s="141"/>
      <c r="U443" s="141"/>
      <c r="AE443" s="141"/>
      <c r="AO443" s="141"/>
      <c r="AY443" s="141"/>
      <c r="AZ443" s="141"/>
      <c r="BI443" s="141"/>
      <c r="BS443" s="141"/>
      <c r="CC443" s="141"/>
      <c r="CM443" s="141"/>
      <c r="CW443" s="141"/>
      <c r="DG443" s="141"/>
      <c r="DQ443" s="141"/>
      <c r="EA443" s="141"/>
      <c r="EK443" s="141"/>
      <c r="EU443" s="141"/>
      <c r="FE443" s="141"/>
      <c r="FO443" s="141"/>
      <c r="FY443" s="141"/>
      <c r="GI443" s="141"/>
      <c r="GS443" s="141"/>
      <c r="HC443" s="141"/>
      <c r="HM443" s="141"/>
      <c r="HW443" s="141"/>
    </row>
    <row r="444" spans="1:231" s="3" customFormat="1" x14ac:dyDescent="0.25">
      <c r="A444" s="141"/>
      <c r="K444" s="141"/>
      <c r="U444" s="141"/>
      <c r="AE444" s="141"/>
      <c r="AO444" s="141"/>
      <c r="AY444" s="141"/>
      <c r="AZ444" s="141"/>
      <c r="BI444" s="141"/>
      <c r="BS444" s="141"/>
      <c r="CC444" s="141"/>
      <c r="CM444" s="141"/>
      <c r="CW444" s="141"/>
      <c r="DG444" s="141"/>
      <c r="DQ444" s="141"/>
      <c r="EA444" s="141"/>
      <c r="EK444" s="141"/>
      <c r="EU444" s="141"/>
      <c r="FE444" s="141"/>
      <c r="FO444" s="141"/>
      <c r="FY444" s="141"/>
      <c r="GI444" s="141"/>
      <c r="GS444" s="141"/>
      <c r="HC444" s="141"/>
      <c r="HM444" s="141"/>
      <c r="HW444" s="141"/>
    </row>
    <row r="445" spans="1:231" s="3" customFormat="1" x14ac:dyDescent="0.25">
      <c r="A445" s="141"/>
      <c r="K445" s="141"/>
      <c r="U445" s="141"/>
      <c r="AE445" s="141"/>
      <c r="AO445" s="141"/>
      <c r="AY445" s="141"/>
      <c r="AZ445" s="141"/>
      <c r="BI445" s="141"/>
      <c r="BS445" s="141"/>
      <c r="CC445" s="141"/>
      <c r="CM445" s="141"/>
      <c r="CW445" s="141"/>
      <c r="DG445" s="141"/>
      <c r="DQ445" s="141"/>
      <c r="EA445" s="141"/>
      <c r="EK445" s="141"/>
      <c r="EU445" s="141"/>
      <c r="FE445" s="141"/>
      <c r="FO445" s="141"/>
      <c r="FY445" s="141"/>
      <c r="GI445" s="141"/>
      <c r="GS445" s="141"/>
      <c r="HC445" s="141"/>
      <c r="HM445" s="141"/>
      <c r="HW445" s="141"/>
    </row>
    <row r="446" spans="1:231" s="3" customFormat="1" x14ac:dyDescent="0.25">
      <c r="A446" s="141"/>
      <c r="K446" s="141"/>
      <c r="U446" s="141"/>
      <c r="AE446" s="141"/>
      <c r="AO446" s="141"/>
      <c r="AY446" s="141"/>
      <c r="AZ446" s="141"/>
      <c r="BI446" s="141"/>
      <c r="BS446" s="141"/>
      <c r="CC446" s="141"/>
      <c r="CM446" s="141"/>
      <c r="CW446" s="141"/>
      <c r="DG446" s="141"/>
      <c r="DQ446" s="141"/>
      <c r="EA446" s="141"/>
      <c r="EK446" s="141"/>
      <c r="EU446" s="141"/>
      <c r="FE446" s="141"/>
      <c r="FO446" s="141"/>
      <c r="FY446" s="141"/>
      <c r="GI446" s="141"/>
      <c r="GS446" s="141"/>
      <c r="HC446" s="141"/>
      <c r="HM446" s="141"/>
      <c r="HW446" s="141"/>
    </row>
    <row r="447" spans="1:231" s="3" customFormat="1" x14ac:dyDescent="0.25">
      <c r="A447" s="141"/>
      <c r="K447" s="141"/>
      <c r="U447" s="141"/>
      <c r="AE447" s="141"/>
      <c r="AO447" s="141"/>
      <c r="AY447" s="141"/>
      <c r="AZ447" s="141"/>
      <c r="BI447" s="141"/>
      <c r="BS447" s="141"/>
      <c r="CC447" s="141"/>
      <c r="CM447" s="141"/>
      <c r="CW447" s="141"/>
      <c r="DG447" s="141"/>
      <c r="DQ447" s="141"/>
      <c r="EA447" s="141"/>
      <c r="EK447" s="141"/>
      <c r="EU447" s="141"/>
      <c r="FE447" s="141"/>
      <c r="FO447" s="141"/>
      <c r="FY447" s="141"/>
      <c r="GI447" s="141"/>
      <c r="GS447" s="141"/>
      <c r="HC447" s="141"/>
      <c r="HM447" s="141"/>
      <c r="HW447" s="141"/>
    </row>
    <row r="448" spans="1:231" s="3" customFormat="1" x14ac:dyDescent="0.25">
      <c r="A448" s="141"/>
      <c r="K448" s="141"/>
      <c r="U448" s="141"/>
      <c r="AE448" s="141"/>
      <c r="AO448" s="141"/>
      <c r="AY448" s="141"/>
      <c r="AZ448" s="141"/>
      <c r="BI448" s="141"/>
      <c r="BS448" s="141"/>
      <c r="CC448" s="141"/>
      <c r="CM448" s="141"/>
      <c r="CW448" s="141"/>
      <c r="DG448" s="141"/>
      <c r="DQ448" s="141"/>
      <c r="EA448" s="141"/>
      <c r="EK448" s="141"/>
      <c r="EU448" s="141"/>
      <c r="FE448" s="141"/>
      <c r="FO448" s="141"/>
      <c r="FY448" s="141"/>
      <c r="GI448" s="141"/>
      <c r="GS448" s="141"/>
      <c r="HC448" s="141"/>
      <c r="HM448" s="141"/>
      <c r="HW448" s="141"/>
    </row>
    <row r="449" spans="1:231" s="3" customFormat="1" x14ac:dyDescent="0.25">
      <c r="A449" s="141"/>
      <c r="K449" s="141"/>
      <c r="U449" s="141"/>
      <c r="AE449" s="141"/>
      <c r="AO449" s="141"/>
      <c r="AY449" s="141"/>
      <c r="AZ449" s="141"/>
      <c r="BI449" s="141"/>
      <c r="BS449" s="141"/>
      <c r="CC449" s="141"/>
      <c r="CM449" s="141"/>
      <c r="CW449" s="141"/>
      <c r="DG449" s="141"/>
      <c r="DQ449" s="141"/>
      <c r="EA449" s="141"/>
      <c r="EK449" s="141"/>
      <c r="EU449" s="141"/>
      <c r="FE449" s="141"/>
      <c r="FO449" s="141"/>
      <c r="FY449" s="141"/>
      <c r="GI449" s="141"/>
      <c r="GS449" s="141"/>
      <c r="HC449" s="141"/>
      <c r="HM449" s="141"/>
      <c r="HW449" s="141"/>
    </row>
    <row r="450" spans="1:231" s="3" customFormat="1" x14ac:dyDescent="0.25">
      <c r="A450" s="141"/>
      <c r="K450" s="141"/>
      <c r="U450" s="141"/>
      <c r="AE450" s="141"/>
      <c r="AO450" s="141"/>
      <c r="AY450" s="141"/>
      <c r="AZ450" s="141"/>
      <c r="BI450" s="141"/>
      <c r="BS450" s="141"/>
      <c r="CC450" s="141"/>
      <c r="CM450" s="141"/>
      <c r="CW450" s="141"/>
      <c r="DG450" s="141"/>
      <c r="DQ450" s="141"/>
      <c r="EA450" s="141"/>
      <c r="EK450" s="141"/>
      <c r="EU450" s="141"/>
      <c r="FE450" s="141"/>
      <c r="FO450" s="141"/>
      <c r="FY450" s="141"/>
      <c r="GI450" s="141"/>
      <c r="GS450" s="141"/>
      <c r="HC450" s="141"/>
      <c r="HM450" s="141"/>
      <c r="HW450" s="141"/>
    </row>
    <row r="451" spans="1:231" s="3" customFormat="1" x14ac:dyDescent="0.25">
      <c r="A451" s="141"/>
      <c r="K451" s="141"/>
      <c r="U451" s="141"/>
      <c r="AE451" s="141"/>
      <c r="AO451" s="141"/>
      <c r="AY451" s="141"/>
      <c r="AZ451" s="141"/>
      <c r="BI451" s="141"/>
      <c r="BS451" s="141"/>
      <c r="CC451" s="141"/>
      <c r="CM451" s="141"/>
      <c r="CW451" s="141"/>
      <c r="DG451" s="141"/>
      <c r="DQ451" s="141"/>
      <c r="EA451" s="141"/>
      <c r="EK451" s="141"/>
      <c r="EU451" s="141"/>
      <c r="FE451" s="141"/>
      <c r="FO451" s="141"/>
      <c r="FY451" s="141"/>
      <c r="GI451" s="141"/>
      <c r="GS451" s="141"/>
      <c r="HC451" s="141"/>
      <c r="HM451" s="141"/>
      <c r="HW451" s="141"/>
    </row>
    <row r="452" spans="1:231" s="3" customFormat="1" x14ac:dyDescent="0.25">
      <c r="A452" s="141"/>
      <c r="K452" s="141"/>
      <c r="U452" s="141"/>
      <c r="AE452" s="141"/>
      <c r="AO452" s="141"/>
      <c r="AY452" s="141"/>
      <c r="AZ452" s="141"/>
      <c r="BI452" s="141"/>
      <c r="BS452" s="141"/>
      <c r="CC452" s="141"/>
      <c r="CM452" s="141"/>
      <c r="CW452" s="141"/>
      <c r="DG452" s="141"/>
      <c r="DQ452" s="141"/>
      <c r="EA452" s="141"/>
      <c r="EK452" s="141"/>
      <c r="EU452" s="141"/>
      <c r="FE452" s="141"/>
      <c r="FO452" s="141"/>
      <c r="FY452" s="141"/>
      <c r="GI452" s="141"/>
      <c r="GS452" s="141"/>
      <c r="HC452" s="141"/>
      <c r="HM452" s="141"/>
      <c r="HW452" s="141"/>
    </row>
    <row r="453" spans="1:231" s="3" customFormat="1" x14ac:dyDescent="0.25">
      <c r="A453" s="141"/>
      <c r="K453" s="141"/>
      <c r="U453" s="141"/>
      <c r="AE453" s="141"/>
      <c r="AO453" s="141"/>
      <c r="AY453" s="141"/>
      <c r="AZ453" s="141"/>
      <c r="BI453" s="141"/>
      <c r="BS453" s="141"/>
      <c r="CC453" s="141"/>
      <c r="CM453" s="141"/>
      <c r="CW453" s="141"/>
      <c r="DG453" s="141"/>
      <c r="DQ453" s="141"/>
      <c r="EA453" s="141"/>
      <c r="EK453" s="141"/>
      <c r="EU453" s="141"/>
      <c r="FE453" s="141"/>
      <c r="FO453" s="141"/>
      <c r="FY453" s="141"/>
      <c r="GI453" s="141"/>
      <c r="GS453" s="141"/>
      <c r="HC453" s="141"/>
      <c r="HM453" s="141"/>
      <c r="HW453" s="141"/>
    </row>
    <row r="454" spans="1:231" s="3" customFormat="1" x14ac:dyDescent="0.25">
      <c r="A454" s="141"/>
      <c r="K454" s="141"/>
      <c r="U454" s="141"/>
      <c r="AE454" s="141"/>
      <c r="AO454" s="141"/>
      <c r="AY454" s="141"/>
      <c r="AZ454" s="141"/>
      <c r="BI454" s="141"/>
      <c r="BS454" s="141"/>
      <c r="CC454" s="141"/>
      <c r="CM454" s="141"/>
      <c r="CW454" s="141"/>
      <c r="DG454" s="141"/>
      <c r="DQ454" s="141"/>
      <c r="EA454" s="141"/>
      <c r="EK454" s="141"/>
      <c r="EU454" s="141"/>
      <c r="FE454" s="141"/>
      <c r="FO454" s="141"/>
      <c r="FY454" s="141"/>
      <c r="GI454" s="141"/>
      <c r="GS454" s="141"/>
      <c r="HC454" s="141"/>
      <c r="HM454" s="141"/>
      <c r="HW454" s="141"/>
    </row>
    <row r="455" spans="1:231" s="3" customFormat="1" x14ac:dyDescent="0.25">
      <c r="A455" s="141"/>
      <c r="K455" s="141"/>
      <c r="U455" s="141"/>
      <c r="AE455" s="141"/>
      <c r="AO455" s="141"/>
      <c r="AY455" s="141"/>
      <c r="AZ455" s="141"/>
      <c r="BI455" s="141"/>
      <c r="BS455" s="141"/>
      <c r="CC455" s="141"/>
      <c r="CM455" s="141"/>
      <c r="CW455" s="141"/>
      <c r="DG455" s="141"/>
      <c r="DQ455" s="141"/>
      <c r="EA455" s="141"/>
      <c r="EK455" s="141"/>
      <c r="EU455" s="141"/>
      <c r="FE455" s="141"/>
      <c r="FO455" s="141"/>
      <c r="FY455" s="141"/>
      <c r="GI455" s="141"/>
      <c r="GS455" s="141"/>
      <c r="HC455" s="141"/>
      <c r="HM455" s="141"/>
      <c r="HW455" s="141"/>
    </row>
    <row r="456" spans="1:231" s="3" customFormat="1" x14ac:dyDescent="0.25">
      <c r="A456" s="141"/>
      <c r="K456" s="141"/>
      <c r="U456" s="141"/>
      <c r="AE456" s="141"/>
      <c r="AO456" s="141"/>
      <c r="AY456" s="141"/>
      <c r="AZ456" s="141"/>
      <c r="BI456" s="141"/>
      <c r="BS456" s="141"/>
      <c r="CC456" s="141"/>
      <c r="CM456" s="141"/>
      <c r="CW456" s="141"/>
      <c r="DG456" s="141"/>
      <c r="DQ456" s="141"/>
      <c r="EA456" s="141"/>
      <c r="EK456" s="141"/>
      <c r="EU456" s="141"/>
      <c r="FE456" s="141"/>
      <c r="FO456" s="141"/>
      <c r="FY456" s="141"/>
      <c r="GI456" s="141"/>
      <c r="GS456" s="141"/>
      <c r="HC456" s="141"/>
      <c r="HM456" s="141"/>
      <c r="HW456" s="141"/>
    </row>
    <row r="457" spans="1:231" s="3" customFormat="1" x14ac:dyDescent="0.25">
      <c r="A457" s="141"/>
      <c r="K457" s="141"/>
      <c r="U457" s="141"/>
      <c r="AE457" s="141"/>
      <c r="AO457" s="141"/>
      <c r="AY457" s="141"/>
      <c r="AZ457" s="141"/>
      <c r="BI457" s="141"/>
      <c r="BS457" s="141"/>
      <c r="CC457" s="141"/>
      <c r="CM457" s="141"/>
      <c r="CW457" s="141"/>
      <c r="DG457" s="141"/>
      <c r="DQ457" s="141"/>
      <c r="EA457" s="141"/>
      <c r="EK457" s="141"/>
      <c r="EU457" s="141"/>
      <c r="FE457" s="141"/>
      <c r="FO457" s="141"/>
      <c r="FY457" s="141"/>
      <c r="GI457" s="141"/>
      <c r="GS457" s="141"/>
      <c r="HC457" s="141"/>
      <c r="HM457" s="141"/>
      <c r="HW457" s="141"/>
    </row>
    <row r="458" spans="1:231" s="3" customFormat="1" x14ac:dyDescent="0.25">
      <c r="A458" s="141"/>
      <c r="K458" s="141"/>
      <c r="U458" s="141"/>
      <c r="AE458" s="141"/>
      <c r="AO458" s="141"/>
      <c r="AY458" s="141"/>
      <c r="AZ458" s="141"/>
      <c r="BI458" s="141"/>
      <c r="BS458" s="141"/>
      <c r="CC458" s="141"/>
      <c r="CM458" s="141"/>
      <c r="CW458" s="141"/>
      <c r="DG458" s="141"/>
      <c r="DQ458" s="141"/>
      <c r="EA458" s="141"/>
      <c r="EK458" s="141"/>
      <c r="EU458" s="141"/>
      <c r="FE458" s="141"/>
      <c r="FO458" s="141"/>
      <c r="FY458" s="141"/>
      <c r="GI458" s="141"/>
      <c r="GS458" s="141"/>
      <c r="HC458" s="141"/>
      <c r="HM458" s="141"/>
      <c r="HW458" s="141"/>
    </row>
    <row r="459" spans="1:231" s="3" customFormat="1" x14ac:dyDescent="0.25">
      <c r="A459" s="141"/>
      <c r="K459" s="141"/>
      <c r="U459" s="141"/>
      <c r="AE459" s="141"/>
      <c r="AO459" s="141"/>
      <c r="AY459" s="141"/>
      <c r="AZ459" s="141"/>
      <c r="BI459" s="141"/>
      <c r="BS459" s="141"/>
      <c r="CC459" s="141"/>
      <c r="CM459" s="141"/>
      <c r="CW459" s="141"/>
      <c r="DG459" s="141"/>
      <c r="DQ459" s="141"/>
      <c r="EA459" s="141"/>
      <c r="EK459" s="141"/>
      <c r="EU459" s="141"/>
      <c r="FE459" s="141"/>
      <c r="FO459" s="141"/>
      <c r="FY459" s="141"/>
      <c r="GI459" s="141"/>
      <c r="GS459" s="141"/>
      <c r="HC459" s="141"/>
      <c r="HM459" s="141"/>
      <c r="HW459" s="141"/>
    </row>
    <row r="460" spans="1:231" s="3" customFormat="1" x14ac:dyDescent="0.25">
      <c r="A460" s="141"/>
      <c r="K460" s="141"/>
      <c r="U460" s="141"/>
      <c r="AE460" s="141"/>
      <c r="AO460" s="141"/>
      <c r="AY460" s="141"/>
      <c r="AZ460" s="141"/>
      <c r="BI460" s="141"/>
      <c r="BS460" s="141"/>
      <c r="CC460" s="141"/>
      <c r="CM460" s="141"/>
      <c r="CW460" s="141"/>
      <c r="DG460" s="141"/>
      <c r="DQ460" s="141"/>
      <c r="EA460" s="141"/>
      <c r="EK460" s="141"/>
      <c r="EU460" s="141"/>
      <c r="FE460" s="141"/>
      <c r="FO460" s="141"/>
      <c r="FY460" s="141"/>
      <c r="GI460" s="141"/>
      <c r="GS460" s="141"/>
      <c r="HC460" s="141"/>
      <c r="HM460" s="141"/>
      <c r="HW460" s="141"/>
    </row>
    <row r="461" spans="1:231" s="3" customFormat="1" x14ac:dyDescent="0.25">
      <c r="A461" s="141"/>
      <c r="K461" s="141"/>
      <c r="U461" s="141"/>
      <c r="AE461" s="141"/>
      <c r="AO461" s="141"/>
      <c r="AY461" s="141"/>
      <c r="AZ461" s="141"/>
      <c r="BI461" s="141"/>
      <c r="BS461" s="141"/>
      <c r="CC461" s="141"/>
      <c r="CM461" s="141"/>
      <c r="CW461" s="141"/>
      <c r="DG461" s="141"/>
      <c r="DQ461" s="141"/>
      <c r="EA461" s="141"/>
      <c r="EK461" s="141"/>
      <c r="EU461" s="141"/>
      <c r="FE461" s="141"/>
      <c r="FO461" s="141"/>
      <c r="FY461" s="141"/>
      <c r="GI461" s="141"/>
      <c r="GS461" s="141"/>
      <c r="HC461" s="141"/>
      <c r="HM461" s="141"/>
      <c r="HW461" s="141"/>
    </row>
    <row r="462" spans="1:231" s="3" customFormat="1" x14ac:dyDescent="0.25">
      <c r="A462" s="141"/>
      <c r="K462" s="141"/>
      <c r="U462" s="141"/>
      <c r="AE462" s="141"/>
      <c r="AO462" s="141"/>
      <c r="AY462" s="141"/>
      <c r="AZ462" s="141"/>
      <c r="BI462" s="141"/>
      <c r="BS462" s="141"/>
      <c r="CC462" s="141"/>
      <c r="CM462" s="141"/>
      <c r="CW462" s="141"/>
      <c r="DG462" s="141"/>
      <c r="DQ462" s="141"/>
      <c r="EA462" s="141"/>
      <c r="EK462" s="141"/>
      <c r="EU462" s="141"/>
      <c r="FE462" s="141"/>
      <c r="FO462" s="141"/>
      <c r="FY462" s="141"/>
      <c r="GI462" s="141"/>
      <c r="GS462" s="141"/>
      <c r="HC462" s="141"/>
      <c r="HM462" s="141"/>
      <c r="HW462" s="141"/>
    </row>
    <row r="463" spans="1:231" s="3" customFormat="1" x14ac:dyDescent="0.25">
      <c r="A463" s="141"/>
      <c r="K463" s="141"/>
      <c r="U463" s="141"/>
      <c r="AE463" s="141"/>
      <c r="AO463" s="141"/>
      <c r="AY463" s="141"/>
      <c r="AZ463" s="141"/>
      <c r="BI463" s="141"/>
      <c r="BS463" s="141"/>
      <c r="CC463" s="141"/>
      <c r="CM463" s="141"/>
      <c r="CW463" s="141"/>
      <c r="DG463" s="141"/>
      <c r="DQ463" s="141"/>
      <c r="EA463" s="141"/>
      <c r="EK463" s="141"/>
      <c r="EU463" s="141"/>
      <c r="FE463" s="141"/>
      <c r="FO463" s="141"/>
      <c r="FY463" s="141"/>
      <c r="GI463" s="141"/>
      <c r="GS463" s="141"/>
      <c r="HC463" s="141"/>
      <c r="HM463" s="141"/>
      <c r="HW463" s="141"/>
    </row>
    <row r="464" spans="1:231" s="3" customFormat="1" x14ac:dyDescent="0.25">
      <c r="A464" s="141"/>
      <c r="K464" s="141"/>
      <c r="U464" s="141"/>
      <c r="AE464" s="141"/>
      <c r="AO464" s="141"/>
      <c r="AY464" s="141"/>
      <c r="AZ464" s="141"/>
      <c r="BI464" s="141"/>
      <c r="BS464" s="141"/>
      <c r="CC464" s="141"/>
      <c r="CM464" s="141"/>
      <c r="CW464" s="141"/>
      <c r="DG464" s="141"/>
      <c r="DQ464" s="141"/>
      <c r="EA464" s="141"/>
      <c r="EK464" s="141"/>
      <c r="EU464" s="141"/>
      <c r="FE464" s="141"/>
      <c r="FO464" s="141"/>
      <c r="FY464" s="141"/>
      <c r="GI464" s="141"/>
      <c r="GS464" s="141"/>
      <c r="HC464" s="141"/>
      <c r="HM464" s="141"/>
      <c r="HW464" s="141"/>
    </row>
    <row r="465" spans="1:231" s="3" customFormat="1" x14ac:dyDescent="0.25">
      <c r="A465" s="141"/>
      <c r="K465" s="141"/>
      <c r="U465" s="141"/>
      <c r="AE465" s="141"/>
      <c r="AO465" s="141"/>
      <c r="AY465" s="141"/>
      <c r="AZ465" s="141"/>
      <c r="BI465" s="141"/>
      <c r="BS465" s="141"/>
      <c r="CC465" s="141"/>
      <c r="CM465" s="141"/>
      <c r="CW465" s="141"/>
      <c r="DG465" s="141"/>
      <c r="DQ465" s="141"/>
      <c r="EA465" s="141"/>
      <c r="EK465" s="141"/>
      <c r="EU465" s="141"/>
      <c r="FE465" s="141"/>
      <c r="FO465" s="141"/>
      <c r="FY465" s="141"/>
      <c r="GI465" s="141"/>
      <c r="GS465" s="141"/>
      <c r="HC465" s="141"/>
      <c r="HM465" s="141"/>
      <c r="HW465" s="141"/>
    </row>
    <row r="466" spans="1:231" s="3" customFormat="1" x14ac:dyDescent="0.25">
      <c r="A466" s="141"/>
      <c r="K466" s="141"/>
      <c r="U466" s="141"/>
      <c r="AE466" s="141"/>
      <c r="AO466" s="141"/>
      <c r="AY466" s="141"/>
      <c r="AZ466" s="141"/>
      <c r="BI466" s="141"/>
      <c r="BS466" s="141"/>
      <c r="CC466" s="141"/>
      <c r="CM466" s="141"/>
      <c r="CW466" s="141"/>
      <c r="DG466" s="141"/>
      <c r="DQ466" s="141"/>
      <c r="EA466" s="141"/>
      <c r="EK466" s="141"/>
      <c r="EU466" s="141"/>
      <c r="FE466" s="141"/>
      <c r="FO466" s="141"/>
      <c r="FY466" s="141"/>
      <c r="GI466" s="141"/>
      <c r="GS466" s="141"/>
      <c r="HC466" s="141"/>
      <c r="HM466" s="141"/>
      <c r="HW466" s="141"/>
    </row>
    <row r="467" spans="1:231" s="3" customFormat="1" x14ac:dyDescent="0.25">
      <c r="A467" s="141"/>
      <c r="K467" s="141"/>
      <c r="U467" s="141"/>
      <c r="AE467" s="141"/>
      <c r="AO467" s="141"/>
      <c r="AY467" s="141"/>
      <c r="AZ467" s="141"/>
      <c r="BI467" s="141"/>
      <c r="BS467" s="141"/>
      <c r="CC467" s="141"/>
      <c r="CM467" s="141"/>
      <c r="CW467" s="141"/>
      <c r="DG467" s="141"/>
      <c r="DQ467" s="141"/>
      <c r="EA467" s="141"/>
      <c r="EK467" s="141"/>
      <c r="EU467" s="141"/>
      <c r="FE467" s="141"/>
      <c r="FO467" s="141"/>
      <c r="FY467" s="141"/>
      <c r="GI467" s="141"/>
      <c r="GS467" s="141"/>
      <c r="HC467" s="141"/>
      <c r="HM467" s="141"/>
      <c r="HW467" s="141"/>
    </row>
    <row r="468" spans="1:231" s="3" customFormat="1" x14ac:dyDescent="0.25">
      <c r="A468" s="141"/>
      <c r="K468" s="141"/>
      <c r="U468" s="141"/>
      <c r="AE468" s="141"/>
      <c r="AO468" s="141"/>
      <c r="AY468" s="141"/>
      <c r="AZ468" s="141"/>
      <c r="BI468" s="141"/>
      <c r="BS468" s="141"/>
      <c r="CC468" s="141"/>
      <c r="CM468" s="141"/>
      <c r="CW468" s="141"/>
      <c r="DG468" s="141"/>
      <c r="DQ468" s="141"/>
      <c r="EA468" s="141"/>
      <c r="EK468" s="141"/>
      <c r="EU468" s="141"/>
      <c r="FE468" s="141"/>
      <c r="FO468" s="141"/>
      <c r="FY468" s="141"/>
      <c r="GI468" s="141"/>
      <c r="GS468" s="141"/>
      <c r="HC468" s="141"/>
      <c r="HM468" s="141"/>
      <c r="HW468" s="141"/>
    </row>
    <row r="469" spans="1:231" s="3" customFormat="1" x14ac:dyDescent="0.25">
      <c r="A469" s="141"/>
      <c r="K469" s="141"/>
      <c r="U469" s="141"/>
      <c r="AE469" s="141"/>
      <c r="AO469" s="141"/>
      <c r="AY469" s="141"/>
      <c r="AZ469" s="141"/>
      <c r="BI469" s="141"/>
      <c r="BS469" s="141"/>
      <c r="CC469" s="141"/>
      <c r="CM469" s="141"/>
      <c r="CW469" s="141"/>
      <c r="DG469" s="141"/>
      <c r="DQ469" s="141"/>
      <c r="EA469" s="141"/>
      <c r="EK469" s="141"/>
      <c r="EU469" s="141"/>
      <c r="FE469" s="141"/>
      <c r="FO469" s="141"/>
      <c r="FY469" s="141"/>
      <c r="GI469" s="141"/>
      <c r="GS469" s="141"/>
      <c r="HC469" s="141"/>
      <c r="HM469" s="141"/>
      <c r="HW469" s="141"/>
    </row>
    <row r="470" spans="1:231" s="3" customFormat="1" x14ac:dyDescent="0.25">
      <c r="A470" s="141"/>
      <c r="K470" s="141"/>
      <c r="U470" s="141"/>
      <c r="AE470" s="141"/>
      <c r="AO470" s="141"/>
      <c r="AY470" s="141"/>
      <c r="AZ470" s="141"/>
      <c r="BI470" s="141"/>
      <c r="BS470" s="141"/>
      <c r="CC470" s="141"/>
      <c r="CM470" s="141"/>
      <c r="CW470" s="141"/>
      <c r="DG470" s="141"/>
      <c r="DQ470" s="141"/>
      <c r="EA470" s="141"/>
      <c r="EK470" s="141"/>
      <c r="EU470" s="141"/>
      <c r="FE470" s="141"/>
      <c r="FO470" s="141"/>
      <c r="FY470" s="141"/>
      <c r="GI470" s="141"/>
      <c r="GS470" s="141"/>
      <c r="HC470" s="141"/>
      <c r="HM470" s="141"/>
      <c r="HW470" s="141"/>
    </row>
    <row r="471" spans="1:231" s="3" customFormat="1" x14ac:dyDescent="0.25">
      <c r="A471" s="141"/>
      <c r="K471" s="141"/>
      <c r="U471" s="141"/>
      <c r="AE471" s="141"/>
      <c r="AO471" s="141"/>
      <c r="AY471" s="141"/>
      <c r="AZ471" s="141"/>
      <c r="BI471" s="141"/>
      <c r="BS471" s="141"/>
      <c r="CC471" s="141"/>
      <c r="CM471" s="141"/>
      <c r="CW471" s="141"/>
      <c r="DG471" s="141"/>
      <c r="DQ471" s="141"/>
      <c r="EA471" s="141"/>
      <c r="EK471" s="141"/>
      <c r="EU471" s="141"/>
      <c r="FE471" s="141"/>
      <c r="FO471" s="141"/>
      <c r="FY471" s="141"/>
      <c r="GI471" s="141"/>
      <c r="GS471" s="141"/>
      <c r="HC471" s="141"/>
      <c r="HM471" s="141"/>
      <c r="HW471" s="141"/>
    </row>
    <row r="472" spans="1:231" s="3" customFormat="1" x14ac:dyDescent="0.25">
      <c r="A472" s="141"/>
      <c r="K472" s="141"/>
      <c r="U472" s="141"/>
      <c r="AE472" s="141"/>
      <c r="AO472" s="141"/>
      <c r="AY472" s="141"/>
      <c r="AZ472" s="141"/>
      <c r="BI472" s="141"/>
      <c r="BS472" s="141"/>
      <c r="CC472" s="141"/>
      <c r="CM472" s="141"/>
      <c r="CW472" s="141"/>
      <c r="DG472" s="141"/>
      <c r="DQ472" s="141"/>
      <c r="EA472" s="141"/>
      <c r="EK472" s="141"/>
      <c r="EU472" s="141"/>
      <c r="FE472" s="141"/>
      <c r="FO472" s="141"/>
      <c r="FY472" s="141"/>
      <c r="GI472" s="141"/>
      <c r="GS472" s="141"/>
      <c r="HC472" s="141"/>
      <c r="HM472" s="141"/>
      <c r="HW472" s="141"/>
    </row>
    <row r="473" spans="1:231" s="3" customFormat="1" x14ac:dyDescent="0.25">
      <c r="A473" s="141"/>
      <c r="K473" s="141"/>
      <c r="U473" s="141"/>
      <c r="AE473" s="141"/>
      <c r="AO473" s="141"/>
      <c r="AY473" s="141"/>
      <c r="AZ473" s="141"/>
      <c r="BI473" s="141"/>
      <c r="BS473" s="141"/>
      <c r="CC473" s="141"/>
      <c r="CM473" s="141"/>
      <c r="CW473" s="141"/>
      <c r="DG473" s="141"/>
      <c r="DQ473" s="141"/>
      <c r="EA473" s="141"/>
      <c r="EK473" s="141"/>
      <c r="EU473" s="141"/>
      <c r="FE473" s="141"/>
      <c r="FO473" s="141"/>
      <c r="FY473" s="141"/>
      <c r="GI473" s="141"/>
      <c r="GS473" s="141"/>
      <c r="HC473" s="141"/>
      <c r="HM473" s="141"/>
      <c r="HW473" s="141"/>
    </row>
    <row r="474" spans="1:231" s="3" customFormat="1" x14ac:dyDescent="0.25">
      <c r="A474" s="141"/>
      <c r="K474" s="141"/>
      <c r="U474" s="141"/>
      <c r="AE474" s="141"/>
      <c r="AO474" s="141"/>
      <c r="AY474" s="141"/>
      <c r="AZ474" s="141"/>
      <c r="BI474" s="141"/>
      <c r="BS474" s="141"/>
      <c r="CC474" s="141"/>
      <c r="CM474" s="141"/>
      <c r="CW474" s="141"/>
      <c r="DG474" s="141"/>
      <c r="DQ474" s="141"/>
      <c r="EA474" s="141"/>
      <c r="EK474" s="141"/>
      <c r="EU474" s="141"/>
      <c r="FE474" s="141"/>
      <c r="FO474" s="141"/>
      <c r="FY474" s="141"/>
      <c r="GI474" s="141"/>
      <c r="GS474" s="141"/>
      <c r="HC474" s="141"/>
      <c r="HM474" s="141"/>
      <c r="HW474" s="141"/>
    </row>
    <row r="475" spans="1:231" s="3" customFormat="1" x14ac:dyDescent="0.25">
      <c r="A475" s="141"/>
      <c r="K475" s="141"/>
      <c r="U475" s="141"/>
      <c r="AE475" s="141"/>
      <c r="AO475" s="141"/>
      <c r="AY475" s="141"/>
      <c r="AZ475" s="141"/>
      <c r="BI475" s="141"/>
      <c r="BS475" s="141"/>
      <c r="CC475" s="141"/>
      <c r="CM475" s="141"/>
      <c r="CW475" s="141"/>
      <c r="DG475" s="141"/>
      <c r="DQ475" s="141"/>
      <c r="EA475" s="141"/>
      <c r="EK475" s="141"/>
      <c r="EU475" s="141"/>
      <c r="FE475" s="141"/>
      <c r="FO475" s="141"/>
      <c r="FY475" s="141"/>
      <c r="GI475" s="141"/>
      <c r="GS475" s="141"/>
      <c r="HC475" s="141"/>
      <c r="HM475" s="141"/>
      <c r="HW475" s="141"/>
    </row>
    <row r="476" spans="1:231" s="3" customFormat="1" x14ac:dyDescent="0.25">
      <c r="A476" s="141"/>
      <c r="K476" s="141"/>
      <c r="U476" s="141"/>
      <c r="AE476" s="141"/>
      <c r="AO476" s="141"/>
      <c r="AY476" s="141"/>
      <c r="AZ476" s="141"/>
      <c r="BI476" s="141"/>
      <c r="BS476" s="141"/>
      <c r="CC476" s="141"/>
      <c r="CM476" s="141"/>
      <c r="CW476" s="141"/>
      <c r="DG476" s="141"/>
      <c r="DQ476" s="141"/>
      <c r="EA476" s="141"/>
      <c r="EK476" s="141"/>
      <c r="EU476" s="141"/>
      <c r="FE476" s="141"/>
      <c r="FO476" s="141"/>
      <c r="FY476" s="141"/>
      <c r="GI476" s="141"/>
      <c r="GS476" s="141"/>
      <c r="HC476" s="141"/>
      <c r="HM476" s="141"/>
      <c r="HW476" s="141"/>
    </row>
    <row r="477" spans="1:231" s="3" customFormat="1" x14ac:dyDescent="0.25">
      <c r="A477" s="141"/>
      <c r="K477" s="141"/>
      <c r="U477" s="141"/>
      <c r="AE477" s="141"/>
      <c r="AO477" s="141"/>
      <c r="AY477" s="141"/>
      <c r="AZ477" s="141"/>
      <c r="BI477" s="141"/>
      <c r="BS477" s="141"/>
      <c r="CC477" s="141"/>
      <c r="CM477" s="141"/>
      <c r="CW477" s="141"/>
      <c r="DG477" s="141"/>
      <c r="DQ477" s="141"/>
      <c r="EA477" s="141"/>
      <c r="EK477" s="141"/>
      <c r="EU477" s="141"/>
      <c r="FE477" s="141"/>
      <c r="FO477" s="141"/>
      <c r="FY477" s="141"/>
      <c r="GI477" s="141"/>
      <c r="GS477" s="141"/>
      <c r="HC477" s="141"/>
      <c r="HM477" s="141"/>
      <c r="HW477" s="141"/>
    </row>
    <row r="478" spans="1:231" s="3" customFormat="1" x14ac:dyDescent="0.25">
      <c r="A478" s="141"/>
      <c r="K478" s="141"/>
      <c r="U478" s="141"/>
      <c r="AE478" s="141"/>
      <c r="AO478" s="141"/>
      <c r="AY478" s="141"/>
      <c r="AZ478" s="141"/>
      <c r="BI478" s="141"/>
      <c r="BS478" s="141"/>
      <c r="CC478" s="141"/>
      <c r="CM478" s="141"/>
      <c r="CW478" s="141"/>
      <c r="DG478" s="141"/>
      <c r="DQ478" s="141"/>
      <c r="EA478" s="141"/>
      <c r="EK478" s="141"/>
      <c r="EU478" s="141"/>
      <c r="FE478" s="141"/>
      <c r="FO478" s="141"/>
      <c r="FY478" s="141"/>
      <c r="GI478" s="141"/>
      <c r="GS478" s="141"/>
      <c r="HC478" s="141"/>
      <c r="HM478" s="141"/>
      <c r="HW478" s="141"/>
    </row>
    <row r="479" spans="1:231" s="3" customFormat="1" x14ac:dyDescent="0.25">
      <c r="A479" s="141"/>
      <c r="K479" s="141"/>
      <c r="U479" s="141"/>
      <c r="AE479" s="141"/>
      <c r="AO479" s="141"/>
      <c r="AY479" s="141"/>
      <c r="AZ479" s="141"/>
      <c r="BI479" s="141"/>
      <c r="BS479" s="141"/>
      <c r="CC479" s="141"/>
      <c r="CM479" s="141"/>
      <c r="CW479" s="141"/>
      <c r="DG479" s="141"/>
      <c r="DQ479" s="141"/>
      <c r="EA479" s="141"/>
      <c r="EK479" s="141"/>
      <c r="EU479" s="141"/>
      <c r="FE479" s="141"/>
      <c r="FO479" s="141"/>
      <c r="FY479" s="141"/>
      <c r="GI479" s="141"/>
      <c r="GS479" s="141"/>
      <c r="HC479" s="141"/>
      <c r="HM479" s="141"/>
      <c r="HW479" s="141"/>
    </row>
    <row r="480" spans="1:231" s="3" customFormat="1" x14ac:dyDescent="0.25">
      <c r="A480" s="141"/>
      <c r="K480" s="141"/>
      <c r="U480" s="141"/>
      <c r="AE480" s="141"/>
      <c r="AO480" s="141"/>
      <c r="AY480" s="141"/>
      <c r="AZ480" s="141"/>
      <c r="BI480" s="141"/>
      <c r="BS480" s="141"/>
      <c r="CC480" s="141"/>
      <c r="CM480" s="141"/>
      <c r="CW480" s="141"/>
      <c r="DG480" s="141"/>
      <c r="DQ480" s="141"/>
      <c r="EA480" s="141"/>
      <c r="EK480" s="141"/>
      <c r="EU480" s="141"/>
      <c r="FE480" s="141"/>
      <c r="FO480" s="141"/>
      <c r="FY480" s="141"/>
      <c r="GI480" s="141"/>
      <c r="GS480" s="141"/>
      <c r="HC480" s="141"/>
      <c r="HM480" s="141"/>
      <c r="HW480" s="141"/>
    </row>
    <row r="481" spans="1:231" s="3" customFormat="1" x14ac:dyDescent="0.25">
      <c r="A481" s="141"/>
      <c r="K481" s="141"/>
      <c r="U481" s="141"/>
      <c r="AE481" s="141"/>
      <c r="AO481" s="141"/>
      <c r="AY481" s="141"/>
      <c r="AZ481" s="141"/>
      <c r="BI481" s="141"/>
      <c r="BS481" s="141"/>
      <c r="CC481" s="141"/>
      <c r="CM481" s="141"/>
      <c r="CW481" s="141"/>
      <c r="DG481" s="141"/>
      <c r="DQ481" s="141"/>
      <c r="EA481" s="141"/>
      <c r="EK481" s="141"/>
      <c r="EU481" s="141"/>
      <c r="FE481" s="141"/>
      <c r="FO481" s="141"/>
      <c r="FY481" s="141"/>
      <c r="GI481" s="141"/>
      <c r="GS481" s="141"/>
      <c r="HC481" s="141"/>
      <c r="HM481" s="141"/>
      <c r="HW481" s="141"/>
    </row>
    <row r="482" spans="1:231" s="3" customFormat="1" x14ac:dyDescent="0.25">
      <c r="A482" s="141"/>
      <c r="K482" s="141"/>
      <c r="U482" s="141"/>
      <c r="AE482" s="141"/>
      <c r="AO482" s="141"/>
      <c r="AY482" s="141"/>
      <c r="AZ482" s="141"/>
      <c r="BI482" s="141"/>
      <c r="BS482" s="141"/>
      <c r="CC482" s="141"/>
      <c r="CM482" s="141"/>
      <c r="CW482" s="141"/>
      <c r="DG482" s="141"/>
      <c r="DQ482" s="141"/>
      <c r="EA482" s="141"/>
      <c r="EK482" s="141"/>
      <c r="EU482" s="141"/>
      <c r="FE482" s="141"/>
      <c r="FO482" s="141"/>
      <c r="FY482" s="141"/>
      <c r="GI482" s="141"/>
      <c r="GS482" s="141"/>
      <c r="HC482" s="141"/>
      <c r="HM482" s="141"/>
      <c r="HW482" s="141"/>
    </row>
    <row r="483" spans="1:231" s="3" customFormat="1" x14ac:dyDescent="0.25">
      <c r="A483" s="141"/>
      <c r="K483" s="141"/>
      <c r="U483" s="141"/>
      <c r="AE483" s="141"/>
      <c r="AO483" s="141"/>
      <c r="AY483" s="141"/>
      <c r="AZ483" s="141"/>
      <c r="BI483" s="141"/>
      <c r="BS483" s="141"/>
      <c r="CC483" s="141"/>
      <c r="CM483" s="141"/>
      <c r="CW483" s="141"/>
      <c r="DG483" s="141"/>
      <c r="DQ483" s="141"/>
      <c r="EA483" s="141"/>
      <c r="EK483" s="141"/>
      <c r="EU483" s="141"/>
      <c r="FE483" s="141"/>
      <c r="FO483" s="141"/>
      <c r="FY483" s="141"/>
      <c r="GI483" s="141"/>
      <c r="GS483" s="141"/>
      <c r="HC483" s="141"/>
      <c r="HM483" s="141"/>
      <c r="HW483" s="141"/>
    </row>
    <row r="484" spans="1:231" s="3" customFormat="1" x14ac:dyDescent="0.25">
      <c r="A484" s="141"/>
      <c r="K484" s="141"/>
      <c r="U484" s="141"/>
      <c r="AE484" s="141"/>
      <c r="AO484" s="141"/>
      <c r="AY484" s="141"/>
      <c r="AZ484" s="141"/>
      <c r="BI484" s="141"/>
      <c r="BS484" s="141"/>
      <c r="CC484" s="141"/>
      <c r="CM484" s="141"/>
      <c r="CW484" s="141"/>
      <c r="DG484" s="141"/>
      <c r="DQ484" s="141"/>
      <c r="EA484" s="141"/>
      <c r="EK484" s="141"/>
      <c r="EU484" s="141"/>
      <c r="FE484" s="141"/>
      <c r="FO484" s="141"/>
      <c r="FY484" s="141"/>
      <c r="GI484" s="141"/>
      <c r="GS484" s="141"/>
      <c r="HC484" s="141"/>
      <c r="HM484" s="141"/>
      <c r="HW484" s="141"/>
    </row>
    <row r="485" spans="1:231" s="3" customFormat="1" x14ac:dyDescent="0.25">
      <c r="A485" s="141"/>
      <c r="K485" s="141"/>
      <c r="U485" s="141"/>
      <c r="AE485" s="141"/>
      <c r="AO485" s="141"/>
      <c r="AY485" s="141"/>
      <c r="AZ485" s="141"/>
      <c r="BI485" s="141"/>
      <c r="BS485" s="141"/>
      <c r="CC485" s="141"/>
      <c r="CM485" s="141"/>
      <c r="CW485" s="141"/>
      <c r="DG485" s="141"/>
      <c r="DQ485" s="141"/>
      <c r="EA485" s="141"/>
      <c r="EK485" s="141"/>
      <c r="EU485" s="141"/>
      <c r="FE485" s="141"/>
      <c r="FO485" s="141"/>
      <c r="FY485" s="141"/>
      <c r="GI485" s="141"/>
      <c r="GS485" s="141"/>
      <c r="HC485" s="141"/>
      <c r="HM485" s="141"/>
      <c r="HW485" s="141"/>
    </row>
    <row r="486" spans="1:231" s="3" customFormat="1" x14ac:dyDescent="0.25">
      <c r="A486" s="141"/>
      <c r="K486" s="141"/>
      <c r="U486" s="141"/>
      <c r="AE486" s="141"/>
      <c r="AO486" s="141"/>
      <c r="AY486" s="141"/>
      <c r="AZ486" s="141"/>
      <c r="BI486" s="141"/>
      <c r="BS486" s="141"/>
      <c r="CC486" s="141"/>
      <c r="CM486" s="141"/>
      <c r="CW486" s="141"/>
      <c r="DG486" s="141"/>
      <c r="DQ486" s="141"/>
      <c r="EA486" s="141"/>
      <c r="EK486" s="141"/>
      <c r="EU486" s="141"/>
      <c r="FE486" s="141"/>
      <c r="FO486" s="141"/>
      <c r="FY486" s="141"/>
      <c r="GI486" s="141"/>
      <c r="GS486" s="141"/>
      <c r="HC486" s="141"/>
      <c r="HM486" s="141"/>
      <c r="HW486" s="141"/>
    </row>
    <row r="487" spans="1:231" s="3" customFormat="1" x14ac:dyDescent="0.25">
      <c r="A487" s="141"/>
      <c r="K487" s="141"/>
      <c r="U487" s="141"/>
      <c r="AE487" s="141"/>
      <c r="AO487" s="141"/>
      <c r="AY487" s="141"/>
      <c r="AZ487" s="141"/>
      <c r="BI487" s="141"/>
      <c r="BS487" s="141"/>
      <c r="CC487" s="141"/>
      <c r="CM487" s="141"/>
      <c r="CW487" s="141"/>
      <c r="DG487" s="141"/>
      <c r="DQ487" s="141"/>
      <c r="EA487" s="141"/>
      <c r="EK487" s="141"/>
      <c r="EU487" s="141"/>
      <c r="FE487" s="141"/>
      <c r="FO487" s="141"/>
      <c r="FY487" s="141"/>
      <c r="GI487" s="141"/>
      <c r="GS487" s="141"/>
      <c r="HC487" s="141"/>
      <c r="HM487" s="141"/>
      <c r="HW487" s="141"/>
    </row>
    <row r="488" spans="1:231" s="3" customFormat="1" x14ac:dyDescent="0.25">
      <c r="A488" s="141"/>
      <c r="K488" s="141"/>
      <c r="U488" s="141"/>
      <c r="AE488" s="141"/>
      <c r="AO488" s="141"/>
      <c r="AY488" s="141"/>
      <c r="AZ488" s="141"/>
      <c r="BI488" s="141"/>
      <c r="BS488" s="141"/>
      <c r="CC488" s="141"/>
      <c r="CM488" s="141"/>
      <c r="CW488" s="141"/>
      <c r="DG488" s="141"/>
      <c r="DQ488" s="141"/>
      <c r="EA488" s="141"/>
      <c r="EK488" s="141"/>
      <c r="EU488" s="141"/>
      <c r="FE488" s="141"/>
      <c r="FO488" s="141"/>
      <c r="FY488" s="141"/>
      <c r="GI488" s="141"/>
      <c r="GS488" s="141"/>
      <c r="HC488" s="141"/>
      <c r="HM488" s="141"/>
      <c r="HW488" s="141"/>
    </row>
    <row r="489" spans="1:231" s="3" customFormat="1" x14ac:dyDescent="0.25">
      <c r="A489" s="141"/>
      <c r="K489" s="141"/>
      <c r="U489" s="141"/>
      <c r="AE489" s="141"/>
      <c r="AO489" s="141"/>
      <c r="AY489" s="141"/>
      <c r="AZ489" s="141"/>
      <c r="BI489" s="141"/>
      <c r="BS489" s="141"/>
      <c r="CC489" s="141"/>
      <c r="CM489" s="141"/>
      <c r="CW489" s="141"/>
      <c r="DG489" s="141"/>
      <c r="DQ489" s="141"/>
      <c r="EA489" s="141"/>
      <c r="EK489" s="141"/>
      <c r="EU489" s="141"/>
      <c r="FE489" s="141"/>
      <c r="FO489" s="141"/>
      <c r="FY489" s="141"/>
      <c r="GI489" s="141"/>
      <c r="GS489" s="141"/>
      <c r="HC489" s="141"/>
      <c r="HM489" s="141"/>
      <c r="HW489" s="141"/>
    </row>
    <row r="490" spans="1:231" s="3" customFormat="1" x14ac:dyDescent="0.25">
      <c r="A490" s="141"/>
      <c r="K490" s="141"/>
      <c r="U490" s="141"/>
      <c r="AE490" s="141"/>
      <c r="AO490" s="141"/>
      <c r="AY490" s="141"/>
      <c r="AZ490" s="141"/>
      <c r="BI490" s="141"/>
      <c r="BS490" s="141"/>
      <c r="CC490" s="141"/>
      <c r="CM490" s="141"/>
      <c r="CW490" s="141"/>
      <c r="DG490" s="141"/>
      <c r="DQ490" s="141"/>
      <c r="EA490" s="141"/>
      <c r="EK490" s="141"/>
      <c r="EU490" s="141"/>
      <c r="FE490" s="141"/>
      <c r="FO490" s="141"/>
      <c r="FY490" s="141"/>
      <c r="GI490" s="141"/>
      <c r="GS490" s="141"/>
      <c r="HC490" s="141"/>
      <c r="HM490" s="141"/>
      <c r="HW490" s="141"/>
    </row>
    <row r="491" spans="1:231" s="3" customFormat="1" x14ac:dyDescent="0.25">
      <c r="A491" s="141"/>
      <c r="K491" s="141"/>
      <c r="U491" s="141"/>
      <c r="AE491" s="141"/>
      <c r="AO491" s="141"/>
      <c r="AY491" s="141"/>
      <c r="AZ491" s="141"/>
      <c r="BI491" s="141"/>
      <c r="BS491" s="141"/>
      <c r="CC491" s="141"/>
      <c r="CM491" s="141"/>
      <c r="CW491" s="141"/>
      <c r="DG491" s="141"/>
      <c r="DQ491" s="141"/>
      <c r="EA491" s="141"/>
      <c r="EK491" s="141"/>
      <c r="EU491" s="141"/>
      <c r="FE491" s="141"/>
      <c r="FO491" s="141"/>
      <c r="FY491" s="141"/>
      <c r="GI491" s="141"/>
      <c r="GS491" s="141"/>
      <c r="HC491" s="141"/>
      <c r="HM491" s="141"/>
      <c r="HW491" s="141"/>
    </row>
    <row r="492" spans="1:231" s="3" customFormat="1" x14ac:dyDescent="0.25">
      <c r="A492" s="141"/>
      <c r="K492" s="141"/>
      <c r="U492" s="141"/>
      <c r="AE492" s="141"/>
      <c r="AO492" s="141"/>
      <c r="AY492" s="141"/>
      <c r="AZ492" s="141"/>
      <c r="BI492" s="141"/>
      <c r="BS492" s="141"/>
      <c r="CC492" s="141"/>
      <c r="CM492" s="141"/>
      <c r="CW492" s="141"/>
      <c r="DG492" s="141"/>
      <c r="DQ492" s="141"/>
      <c r="EA492" s="141"/>
      <c r="EK492" s="141"/>
      <c r="EU492" s="141"/>
      <c r="FE492" s="141"/>
      <c r="FO492" s="141"/>
      <c r="FY492" s="141"/>
      <c r="GI492" s="141"/>
      <c r="GS492" s="141"/>
      <c r="HC492" s="141"/>
      <c r="HM492" s="141"/>
      <c r="HW492" s="141"/>
    </row>
    <row r="493" spans="1:231" s="3" customFormat="1" x14ac:dyDescent="0.25">
      <c r="A493" s="141"/>
      <c r="K493" s="141"/>
      <c r="U493" s="141"/>
      <c r="AE493" s="141"/>
      <c r="AO493" s="141"/>
      <c r="AY493" s="141"/>
      <c r="AZ493" s="141"/>
      <c r="BI493" s="141"/>
      <c r="BS493" s="141"/>
      <c r="CC493" s="141"/>
      <c r="CM493" s="141"/>
      <c r="CW493" s="141"/>
      <c r="DG493" s="141"/>
      <c r="DQ493" s="141"/>
      <c r="EA493" s="141"/>
      <c r="EK493" s="141"/>
      <c r="EU493" s="141"/>
      <c r="FE493" s="141"/>
      <c r="FO493" s="141"/>
      <c r="FY493" s="141"/>
      <c r="GI493" s="141"/>
      <c r="GS493" s="141"/>
      <c r="HC493" s="141"/>
      <c r="HM493" s="141"/>
      <c r="HW493" s="141"/>
    </row>
    <row r="494" spans="1:231" s="3" customFormat="1" x14ac:dyDescent="0.25">
      <c r="A494" s="141"/>
      <c r="K494" s="141"/>
      <c r="U494" s="141"/>
      <c r="AE494" s="141"/>
      <c r="AO494" s="141"/>
      <c r="AY494" s="141"/>
      <c r="AZ494" s="141"/>
      <c r="BI494" s="141"/>
      <c r="BS494" s="141"/>
      <c r="CC494" s="141"/>
      <c r="CM494" s="141"/>
      <c r="CW494" s="141"/>
      <c r="DG494" s="141"/>
      <c r="DQ494" s="141"/>
      <c r="EA494" s="141"/>
      <c r="EK494" s="141"/>
      <c r="EU494" s="141"/>
      <c r="FE494" s="141"/>
      <c r="FO494" s="141"/>
      <c r="FY494" s="141"/>
      <c r="GI494" s="141"/>
      <c r="GS494" s="141"/>
      <c r="HC494" s="141"/>
      <c r="HM494" s="141"/>
      <c r="HW494" s="141"/>
    </row>
    <row r="495" spans="1:231" s="3" customFormat="1" x14ac:dyDescent="0.25">
      <c r="A495" s="141"/>
      <c r="K495" s="141"/>
      <c r="U495" s="141"/>
      <c r="AE495" s="141"/>
      <c r="AO495" s="141"/>
      <c r="AY495" s="141"/>
      <c r="AZ495" s="141"/>
      <c r="BI495" s="141"/>
      <c r="BS495" s="141"/>
      <c r="CC495" s="141"/>
      <c r="CM495" s="141"/>
      <c r="CW495" s="141"/>
      <c r="DG495" s="141"/>
      <c r="DQ495" s="141"/>
      <c r="EA495" s="141"/>
      <c r="EK495" s="141"/>
      <c r="EU495" s="141"/>
      <c r="FE495" s="141"/>
      <c r="FO495" s="141"/>
      <c r="FY495" s="141"/>
      <c r="GI495" s="141"/>
      <c r="GS495" s="141"/>
      <c r="HC495" s="141"/>
      <c r="HM495" s="141"/>
      <c r="HW495" s="141"/>
    </row>
    <row r="496" spans="1:231" s="3" customFormat="1" x14ac:dyDescent="0.25">
      <c r="A496" s="141"/>
      <c r="K496" s="141"/>
      <c r="U496" s="141"/>
      <c r="AE496" s="141"/>
      <c r="AO496" s="141"/>
      <c r="AY496" s="141"/>
      <c r="AZ496" s="141"/>
      <c r="BI496" s="141"/>
      <c r="BS496" s="141"/>
      <c r="CC496" s="141"/>
      <c r="CM496" s="141"/>
      <c r="CW496" s="141"/>
      <c r="DG496" s="141"/>
      <c r="DQ496" s="141"/>
      <c r="EA496" s="141"/>
      <c r="EK496" s="141"/>
      <c r="EU496" s="141"/>
      <c r="FE496" s="141"/>
      <c r="FO496" s="141"/>
      <c r="FY496" s="141"/>
      <c r="GI496" s="141"/>
      <c r="GS496" s="141"/>
      <c r="HC496" s="141"/>
      <c r="HM496" s="141"/>
      <c r="HW496" s="141"/>
    </row>
    <row r="497" spans="1:231" s="3" customFormat="1" x14ac:dyDescent="0.25">
      <c r="A497" s="141"/>
      <c r="K497" s="141"/>
      <c r="U497" s="141"/>
      <c r="AE497" s="141"/>
      <c r="AO497" s="141"/>
      <c r="AY497" s="141"/>
      <c r="AZ497" s="141"/>
      <c r="BI497" s="141"/>
      <c r="BS497" s="141"/>
      <c r="CC497" s="141"/>
      <c r="CM497" s="141"/>
      <c r="CW497" s="141"/>
      <c r="DG497" s="141"/>
      <c r="DQ497" s="141"/>
      <c r="EA497" s="141"/>
      <c r="EK497" s="141"/>
      <c r="EU497" s="141"/>
      <c r="FE497" s="141"/>
      <c r="FO497" s="141"/>
      <c r="FY497" s="141"/>
      <c r="GI497" s="141"/>
      <c r="GS497" s="141"/>
      <c r="HC497" s="141"/>
      <c r="HM497" s="141"/>
      <c r="HW497" s="141"/>
    </row>
    <row r="498" spans="1:231" s="3" customFormat="1" x14ac:dyDescent="0.25">
      <c r="A498" s="141"/>
      <c r="K498" s="141"/>
      <c r="U498" s="141"/>
      <c r="AE498" s="141"/>
      <c r="AO498" s="141"/>
      <c r="AY498" s="141"/>
      <c r="AZ498" s="141"/>
      <c r="BI498" s="141"/>
      <c r="BS498" s="141"/>
      <c r="CC498" s="141"/>
      <c r="CM498" s="141"/>
      <c r="CW498" s="141"/>
      <c r="DG498" s="141"/>
      <c r="DQ498" s="141"/>
      <c r="EA498" s="141"/>
      <c r="EK498" s="141"/>
      <c r="EU498" s="141"/>
      <c r="FE498" s="141"/>
      <c r="FO498" s="141"/>
      <c r="FY498" s="141"/>
      <c r="GI498" s="141"/>
      <c r="GS498" s="141"/>
      <c r="HC498" s="141"/>
      <c r="HM498" s="141"/>
      <c r="HW498" s="141"/>
    </row>
    <row r="499" spans="1:231" s="3" customFormat="1" x14ac:dyDescent="0.25">
      <c r="A499" s="141"/>
      <c r="K499" s="141"/>
      <c r="U499" s="141"/>
      <c r="AE499" s="141"/>
      <c r="AO499" s="141"/>
      <c r="AY499" s="141"/>
      <c r="AZ499" s="141"/>
      <c r="BI499" s="141"/>
      <c r="BS499" s="141"/>
      <c r="CC499" s="141"/>
      <c r="CM499" s="141"/>
      <c r="CW499" s="141"/>
      <c r="DG499" s="141"/>
      <c r="DQ499" s="141"/>
      <c r="EA499" s="141"/>
      <c r="EK499" s="141"/>
      <c r="EU499" s="141"/>
      <c r="FE499" s="141"/>
      <c r="FO499" s="141"/>
      <c r="FY499" s="141"/>
      <c r="GI499" s="141"/>
      <c r="GS499" s="141"/>
      <c r="HC499" s="141"/>
      <c r="HM499" s="141"/>
      <c r="HW499" s="141"/>
    </row>
    <row r="500" spans="1:231" s="3" customFormat="1" x14ac:dyDescent="0.25">
      <c r="A500" s="141"/>
      <c r="K500" s="141"/>
      <c r="U500" s="141"/>
      <c r="AE500" s="141"/>
      <c r="AO500" s="141"/>
      <c r="AY500" s="141"/>
      <c r="AZ500" s="141"/>
      <c r="BI500" s="141"/>
      <c r="BS500" s="141"/>
      <c r="CC500" s="141"/>
      <c r="CM500" s="141"/>
      <c r="CW500" s="141"/>
      <c r="DG500" s="141"/>
      <c r="DQ500" s="141"/>
      <c r="EA500" s="141"/>
      <c r="EK500" s="141"/>
      <c r="EU500" s="141"/>
      <c r="FE500" s="141"/>
      <c r="FO500" s="141"/>
      <c r="FY500" s="141"/>
      <c r="GI500" s="141"/>
      <c r="GS500" s="141"/>
      <c r="HC500" s="141"/>
      <c r="HM500" s="141"/>
      <c r="HW500" s="141"/>
    </row>
    <row r="501" spans="1:231" s="3" customFormat="1" x14ac:dyDescent="0.25">
      <c r="A501" s="141"/>
      <c r="K501" s="141"/>
      <c r="U501" s="141"/>
      <c r="AE501" s="141"/>
      <c r="AO501" s="141"/>
      <c r="AY501" s="141"/>
      <c r="AZ501" s="141"/>
      <c r="BI501" s="141"/>
      <c r="BS501" s="141"/>
      <c r="CC501" s="141"/>
      <c r="CM501" s="141"/>
      <c r="CW501" s="141"/>
      <c r="DG501" s="141"/>
      <c r="DQ501" s="141"/>
      <c r="EA501" s="141"/>
      <c r="EK501" s="141"/>
      <c r="EU501" s="141"/>
      <c r="FE501" s="141"/>
      <c r="FO501" s="141"/>
      <c r="FY501" s="141"/>
      <c r="GI501" s="141"/>
      <c r="GS501" s="141"/>
      <c r="HC501" s="141"/>
      <c r="HM501" s="141"/>
      <c r="HW501" s="141"/>
    </row>
    <row r="502" spans="1:231" s="3" customFormat="1" x14ac:dyDescent="0.25">
      <c r="A502" s="141"/>
      <c r="K502" s="141"/>
      <c r="U502" s="141"/>
      <c r="AE502" s="141"/>
      <c r="AO502" s="141"/>
      <c r="AY502" s="141"/>
      <c r="AZ502" s="141"/>
      <c r="BI502" s="141"/>
      <c r="BS502" s="141"/>
      <c r="CC502" s="141"/>
      <c r="CM502" s="141"/>
      <c r="CW502" s="141"/>
      <c r="DG502" s="141"/>
      <c r="DQ502" s="141"/>
      <c r="EA502" s="141"/>
      <c r="EK502" s="141"/>
      <c r="EU502" s="141"/>
      <c r="FE502" s="141"/>
      <c r="FO502" s="141"/>
      <c r="FY502" s="141"/>
      <c r="GI502" s="141"/>
      <c r="GS502" s="141"/>
      <c r="HC502" s="141"/>
      <c r="HM502" s="141"/>
      <c r="HW502" s="141"/>
    </row>
    <row r="503" spans="1:231" s="3" customFormat="1" x14ac:dyDescent="0.25">
      <c r="A503" s="141"/>
      <c r="K503" s="141"/>
      <c r="U503" s="141"/>
      <c r="AE503" s="141"/>
      <c r="AO503" s="141"/>
      <c r="AY503" s="141"/>
      <c r="AZ503" s="141"/>
      <c r="BI503" s="141"/>
      <c r="BS503" s="141"/>
      <c r="CC503" s="141"/>
      <c r="CM503" s="141"/>
      <c r="CW503" s="141"/>
      <c r="DG503" s="141"/>
      <c r="DQ503" s="141"/>
      <c r="EA503" s="141"/>
      <c r="EK503" s="141"/>
      <c r="EU503" s="141"/>
      <c r="FE503" s="141"/>
      <c r="FO503" s="141"/>
      <c r="FY503" s="141"/>
      <c r="GI503" s="141"/>
      <c r="GS503" s="141"/>
      <c r="HC503" s="141"/>
      <c r="HM503" s="141"/>
      <c r="HW503" s="141"/>
    </row>
    <row r="504" spans="1:231" s="3" customFormat="1" x14ac:dyDescent="0.25">
      <c r="A504" s="141"/>
      <c r="K504" s="141"/>
      <c r="U504" s="141"/>
      <c r="AE504" s="141"/>
      <c r="AO504" s="141"/>
      <c r="AY504" s="141"/>
      <c r="AZ504" s="141"/>
      <c r="BI504" s="141"/>
      <c r="BS504" s="141"/>
      <c r="CC504" s="141"/>
      <c r="CM504" s="141"/>
      <c r="CW504" s="141"/>
      <c r="DG504" s="141"/>
      <c r="DQ504" s="141"/>
      <c r="EA504" s="141"/>
      <c r="EK504" s="141"/>
      <c r="EU504" s="141"/>
      <c r="FE504" s="141"/>
      <c r="FO504" s="141"/>
      <c r="FY504" s="141"/>
      <c r="GI504" s="141"/>
      <c r="GS504" s="141"/>
      <c r="HC504" s="141"/>
      <c r="HM504" s="141"/>
      <c r="HW504" s="141"/>
    </row>
    <row r="505" spans="1:231" s="3" customFormat="1" x14ac:dyDescent="0.25">
      <c r="A505" s="141"/>
      <c r="K505" s="141"/>
      <c r="U505" s="141"/>
      <c r="AE505" s="141"/>
      <c r="AO505" s="141"/>
      <c r="AY505" s="141"/>
      <c r="AZ505" s="141"/>
      <c r="BI505" s="141"/>
      <c r="BS505" s="141"/>
      <c r="CC505" s="141"/>
      <c r="CM505" s="141"/>
      <c r="CW505" s="141"/>
      <c r="DG505" s="141"/>
      <c r="DQ505" s="141"/>
      <c r="EA505" s="141"/>
      <c r="EK505" s="141"/>
      <c r="EU505" s="141"/>
      <c r="FE505" s="141"/>
      <c r="FO505" s="141"/>
      <c r="FY505" s="141"/>
      <c r="GI505" s="141"/>
      <c r="GS505" s="141"/>
      <c r="HC505" s="141"/>
      <c r="HM505" s="141"/>
      <c r="HW505" s="141"/>
    </row>
    <row r="506" spans="1:231" s="3" customFormat="1" x14ac:dyDescent="0.25">
      <c r="A506" s="141"/>
      <c r="K506" s="141"/>
      <c r="U506" s="141"/>
      <c r="AE506" s="141"/>
      <c r="AO506" s="141"/>
      <c r="AY506" s="141"/>
      <c r="AZ506" s="141"/>
      <c r="BI506" s="141"/>
      <c r="BS506" s="141"/>
      <c r="CC506" s="141"/>
      <c r="CM506" s="141"/>
      <c r="CW506" s="141"/>
      <c r="DG506" s="141"/>
      <c r="DQ506" s="141"/>
      <c r="EA506" s="141"/>
      <c r="EK506" s="141"/>
      <c r="EU506" s="141"/>
      <c r="FE506" s="141"/>
      <c r="FO506" s="141"/>
      <c r="FY506" s="141"/>
      <c r="GI506" s="141"/>
      <c r="GS506" s="141"/>
      <c r="HC506" s="141"/>
      <c r="HM506" s="141"/>
      <c r="HW506" s="141"/>
    </row>
    <row r="507" spans="1:231" s="3" customFormat="1" x14ac:dyDescent="0.25">
      <c r="A507" s="141"/>
      <c r="K507" s="141"/>
      <c r="U507" s="141"/>
      <c r="AE507" s="141"/>
      <c r="AO507" s="141"/>
      <c r="AY507" s="141"/>
      <c r="AZ507" s="141"/>
      <c r="BI507" s="141"/>
      <c r="BS507" s="141"/>
      <c r="CC507" s="141"/>
      <c r="CM507" s="141"/>
      <c r="CW507" s="141"/>
      <c r="DG507" s="141"/>
      <c r="DQ507" s="141"/>
      <c r="EA507" s="141"/>
      <c r="EK507" s="141"/>
      <c r="EU507" s="141"/>
      <c r="FE507" s="141"/>
      <c r="FO507" s="141"/>
      <c r="FY507" s="141"/>
      <c r="GI507" s="141"/>
      <c r="GS507" s="141"/>
      <c r="HC507" s="141"/>
      <c r="HM507" s="141"/>
      <c r="HW507" s="141"/>
    </row>
    <row r="508" spans="1:231" s="3" customFormat="1" x14ac:dyDescent="0.25">
      <c r="A508" s="141"/>
      <c r="K508" s="141"/>
      <c r="U508" s="141"/>
      <c r="AE508" s="141"/>
      <c r="AO508" s="141"/>
      <c r="AY508" s="141"/>
      <c r="AZ508" s="141"/>
      <c r="BI508" s="141"/>
      <c r="BS508" s="141"/>
      <c r="CC508" s="141"/>
      <c r="CM508" s="141"/>
      <c r="CW508" s="141"/>
      <c r="DG508" s="141"/>
      <c r="DQ508" s="141"/>
      <c r="EA508" s="141"/>
      <c r="EK508" s="141"/>
      <c r="EU508" s="141"/>
      <c r="FE508" s="141"/>
      <c r="FO508" s="141"/>
      <c r="FY508" s="141"/>
      <c r="GI508" s="141"/>
      <c r="GS508" s="141"/>
      <c r="HC508" s="141"/>
      <c r="HM508" s="141"/>
      <c r="HW508" s="141"/>
    </row>
    <row r="509" spans="1:231" s="3" customFormat="1" x14ac:dyDescent="0.25">
      <c r="A509" s="141"/>
      <c r="K509" s="141"/>
      <c r="U509" s="141"/>
      <c r="AE509" s="141"/>
      <c r="AO509" s="141"/>
      <c r="AY509" s="141"/>
      <c r="AZ509" s="141"/>
      <c r="BI509" s="141"/>
      <c r="BS509" s="141"/>
      <c r="CC509" s="141"/>
      <c r="CM509" s="141"/>
      <c r="CW509" s="141"/>
      <c r="DG509" s="141"/>
      <c r="DQ509" s="141"/>
      <c r="EA509" s="141"/>
      <c r="EK509" s="141"/>
      <c r="EU509" s="141"/>
      <c r="FE509" s="141"/>
      <c r="FO509" s="141"/>
      <c r="FY509" s="141"/>
      <c r="GI509" s="141"/>
      <c r="GS509" s="141"/>
      <c r="HC509" s="141"/>
      <c r="HM509" s="141"/>
      <c r="HW509" s="141"/>
    </row>
    <row r="510" spans="1:231" s="3" customFormat="1" x14ac:dyDescent="0.25">
      <c r="A510" s="141"/>
      <c r="K510" s="141"/>
      <c r="U510" s="141"/>
      <c r="AE510" s="141"/>
      <c r="AO510" s="141"/>
      <c r="AY510" s="141"/>
      <c r="AZ510" s="141"/>
      <c r="BI510" s="141"/>
      <c r="BS510" s="141"/>
      <c r="CC510" s="141"/>
      <c r="CM510" s="141"/>
      <c r="CW510" s="141"/>
      <c r="DG510" s="141"/>
      <c r="DQ510" s="141"/>
      <c r="EA510" s="141"/>
      <c r="EK510" s="141"/>
      <c r="EU510" s="141"/>
      <c r="FE510" s="141"/>
      <c r="FO510" s="141"/>
      <c r="FY510" s="141"/>
      <c r="GI510" s="141"/>
      <c r="GS510" s="141"/>
      <c r="HC510" s="141"/>
      <c r="HM510" s="141"/>
      <c r="HW510" s="141"/>
    </row>
    <row r="511" spans="1:231" s="3" customFormat="1" x14ac:dyDescent="0.25">
      <c r="A511" s="141"/>
      <c r="K511" s="141"/>
      <c r="U511" s="141"/>
      <c r="AE511" s="141"/>
      <c r="AO511" s="141"/>
      <c r="AY511" s="141"/>
      <c r="AZ511" s="141"/>
      <c r="BI511" s="141"/>
      <c r="BS511" s="141"/>
      <c r="CC511" s="141"/>
      <c r="CM511" s="141"/>
      <c r="CW511" s="141"/>
      <c r="DG511" s="141"/>
      <c r="DQ511" s="141"/>
      <c r="EA511" s="141"/>
      <c r="EK511" s="141"/>
      <c r="EU511" s="141"/>
      <c r="FE511" s="141"/>
      <c r="FO511" s="141"/>
      <c r="FY511" s="141"/>
      <c r="GI511" s="141"/>
      <c r="GS511" s="141"/>
      <c r="HC511" s="141"/>
      <c r="HM511" s="141"/>
      <c r="HW511" s="141"/>
    </row>
    <row r="512" spans="1:231" s="3" customFormat="1" x14ac:dyDescent="0.25">
      <c r="A512" s="141"/>
      <c r="K512" s="141"/>
      <c r="U512" s="141"/>
      <c r="AE512" s="141"/>
      <c r="AO512" s="141"/>
      <c r="AY512" s="141"/>
      <c r="AZ512" s="141"/>
      <c r="BI512" s="141"/>
      <c r="BS512" s="141"/>
      <c r="CC512" s="141"/>
      <c r="CM512" s="141"/>
      <c r="CW512" s="141"/>
      <c r="DG512" s="141"/>
      <c r="DQ512" s="141"/>
      <c r="EA512" s="141"/>
      <c r="EK512" s="141"/>
      <c r="EU512" s="141"/>
      <c r="FE512" s="141"/>
      <c r="FO512" s="141"/>
      <c r="FY512" s="141"/>
      <c r="GI512" s="141"/>
      <c r="GS512" s="141"/>
      <c r="HC512" s="141"/>
      <c r="HM512" s="141"/>
      <c r="HW512" s="141"/>
    </row>
    <row r="513" spans="1:231" s="3" customFormat="1" x14ac:dyDescent="0.25">
      <c r="A513" s="141"/>
      <c r="K513" s="141"/>
      <c r="U513" s="141"/>
      <c r="AE513" s="141"/>
      <c r="AO513" s="141"/>
      <c r="AY513" s="141"/>
      <c r="AZ513" s="141"/>
      <c r="BI513" s="141"/>
      <c r="BS513" s="141"/>
      <c r="CC513" s="141"/>
      <c r="CM513" s="141"/>
      <c r="CW513" s="141"/>
      <c r="DG513" s="141"/>
      <c r="DQ513" s="141"/>
      <c r="EA513" s="141"/>
      <c r="EK513" s="141"/>
      <c r="EU513" s="141"/>
      <c r="FE513" s="141"/>
      <c r="FO513" s="141"/>
      <c r="FY513" s="141"/>
      <c r="GI513" s="141"/>
      <c r="GS513" s="141"/>
      <c r="HC513" s="141"/>
      <c r="HM513" s="141"/>
      <c r="HW513" s="141"/>
    </row>
    <row r="514" spans="1:231" s="3" customFormat="1" x14ac:dyDescent="0.25">
      <c r="A514" s="141"/>
      <c r="K514" s="141"/>
      <c r="U514" s="141"/>
      <c r="AE514" s="141"/>
      <c r="AO514" s="141"/>
      <c r="AY514" s="141"/>
      <c r="AZ514" s="141"/>
      <c r="BI514" s="141"/>
      <c r="BS514" s="141"/>
      <c r="CC514" s="141"/>
      <c r="CM514" s="141"/>
      <c r="CW514" s="141"/>
      <c r="DG514" s="141"/>
      <c r="DQ514" s="141"/>
      <c r="EA514" s="141"/>
      <c r="EK514" s="141"/>
      <c r="EU514" s="141"/>
      <c r="FE514" s="141"/>
      <c r="FO514" s="141"/>
      <c r="FY514" s="141"/>
      <c r="GI514" s="141"/>
      <c r="GS514" s="141"/>
      <c r="HC514" s="141"/>
      <c r="HM514" s="141"/>
      <c r="HW514" s="141"/>
    </row>
    <row r="515" spans="1:231" s="3" customFormat="1" x14ac:dyDescent="0.25">
      <c r="A515" s="141"/>
      <c r="K515" s="141"/>
      <c r="U515" s="141"/>
      <c r="AE515" s="141"/>
      <c r="AO515" s="141"/>
      <c r="AY515" s="141"/>
      <c r="AZ515" s="141"/>
      <c r="BI515" s="141"/>
      <c r="BS515" s="141"/>
      <c r="CC515" s="141"/>
      <c r="CM515" s="141"/>
      <c r="CW515" s="141"/>
      <c r="DG515" s="141"/>
      <c r="DQ515" s="141"/>
      <c r="EA515" s="141"/>
      <c r="EK515" s="141"/>
      <c r="EU515" s="141"/>
      <c r="FE515" s="141"/>
      <c r="FO515" s="141"/>
      <c r="FY515" s="141"/>
      <c r="GI515" s="141"/>
      <c r="GS515" s="141"/>
      <c r="HC515" s="141"/>
      <c r="HM515" s="141"/>
      <c r="HW515" s="141"/>
    </row>
    <row r="516" spans="1:231" s="3" customFormat="1" x14ac:dyDescent="0.25">
      <c r="A516" s="141"/>
      <c r="K516" s="141"/>
      <c r="U516" s="141"/>
      <c r="AE516" s="141"/>
      <c r="AO516" s="141"/>
      <c r="AY516" s="141"/>
      <c r="AZ516" s="141"/>
      <c r="BI516" s="141"/>
      <c r="BS516" s="141"/>
      <c r="CC516" s="141"/>
      <c r="CM516" s="141"/>
      <c r="CW516" s="141"/>
      <c r="DG516" s="141"/>
      <c r="DQ516" s="141"/>
      <c r="EA516" s="141"/>
      <c r="EK516" s="141"/>
      <c r="EU516" s="141"/>
      <c r="FE516" s="141"/>
      <c r="FO516" s="141"/>
      <c r="FY516" s="141"/>
      <c r="GI516" s="141"/>
      <c r="GS516" s="141"/>
      <c r="HC516" s="141"/>
      <c r="HM516" s="141"/>
      <c r="HW516" s="141"/>
    </row>
    <row r="517" spans="1:231" s="3" customFormat="1" x14ac:dyDescent="0.25">
      <c r="A517" s="141"/>
      <c r="K517" s="141"/>
      <c r="U517" s="141"/>
      <c r="AE517" s="141"/>
      <c r="AO517" s="141"/>
      <c r="AY517" s="141"/>
      <c r="AZ517" s="141"/>
      <c r="BI517" s="141"/>
      <c r="BS517" s="141"/>
      <c r="CC517" s="141"/>
      <c r="CM517" s="141"/>
      <c r="CW517" s="141"/>
      <c r="DG517" s="141"/>
      <c r="DQ517" s="141"/>
      <c r="EA517" s="141"/>
      <c r="EK517" s="141"/>
      <c r="EU517" s="141"/>
      <c r="FE517" s="141"/>
      <c r="FO517" s="141"/>
      <c r="FY517" s="141"/>
      <c r="GI517" s="141"/>
      <c r="GS517" s="141"/>
      <c r="HC517" s="141"/>
      <c r="HM517" s="141"/>
      <c r="HW517" s="141"/>
    </row>
    <row r="518" spans="1:231" s="3" customFormat="1" x14ac:dyDescent="0.25">
      <c r="A518" s="141"/>
      <c r="K518" s="141"/>
      <c r="U518" s="141"/>
      <c r="AE518" s="141"/>
      <c r="AO518" s="141"/>
      <c r="AY518" s="141"/>
      <c r="AZ518" s="141"/>
      <c r="BI518" s="141"/>
      <c r="BS518" s="141"/>
      <c r="CC518" s="141"/>
      <c r="CM518" s="141"/>
      <c r="CW518" s="141"/>
      <c r="DG518" s="141"/>
      <c r="DQ518" s="141"/>
      <c r="EA518" s="141"/>
      <c r="EK518" s="141"/>
      <c r="EU518" s="141"/>
      <c r="FE518" s="141"/>
      <c r="FO518" s="141"/>
      <c r="FY518" s="141"/>
      <c r="GI518" s="141"/>
      <c r="GS518" s="141"/>
      <c r="HC518" s="141"/>
      <c r="HM518" s="141"/>
      <c r="HW518" s="141"/>
    </row>
    <row r="519" spans="1:231" s="3" customFormat="1" x14ac:dyDescent="0.25">
      <c r="A519" s="141"/>
      <c r="K519" s="141"/>
      <c r="U519" s="141"/>
      <c r="AE519" s="141"/>
      <c r="AO519" s="141"/>
      <c r="AY519" s="141"/>
      <c r="AZ519" s="141"/>
      <c r="BI519" s="141"/>
      <c r="BS519" s="141"/>
      <c r="CC519" s="141"/>
      <c r="CM519" s="141"/>
      <c r="CW519" s="141"/>
      <c r="DG519" s="141"/>
      <c r="DQ519" s="141"/>
      <c r="EA519" s="141"/>
      <c r="EK519" s="141"/>
      <c r="EU519" s="141"/>
      <c r="FE519" s="141"/>
      <c r="FO519" s="141"/>
      <c r="FY519" s="141"/>
      <c r="GI519" s="141"/>
      <c r="GS519" s="141"/>
      <c r="HC519" s="141"/>
      <c r="HM519" s="141"/>
      <c r="HW519" s="141"/>
    </row>
    <row r="520" spans="1:231" s="3" customFormat="1" x14ac:dyDescent="0.25">
      <c r="A520" s="141"/>
      <c r="K520" s="141"/>
      <c r="U520" s="141"/>
      <c r="AE520" s="141"/>
      <c r="AO520" s="141"/>
      <c r="AY520" s="141"/>
      <c r="AZ520" s="141"/>
      <c r="BI520" s="141"/>
      <c r="BS520" s="141"/>
      <c r="CC520" s="141"/>
      <c r="CM520" s="141"/>
      <c r="CW520" s="141"/>
      <c r="DG520" s="141"/>
      <c r="DQ520" s="141"/>
      <c r="EA520" s="141"/>
      <c r="EK520" s="141"/>
      <c r="EU520" s="141"/>
      <c r="FE520" s="141"/>
      <c r="FO520" s="141"/>
      <c r="FY520" s="141"/>
      <c r="GI520" s="141"/>
      <c r="GS520" s="141"/>
      <c r="HC520" s="141"/>
      <c r="HM520" s="141"/>
      <c r="HW520" s="141"/>
    </row>
    <row r="521" spans="1:231" s="3" customFormat="1" x14ac:dyDescent="0.25">
      <c r="A521" s="141"/>
      <c r="K521" s="141"/>
      <c r="U521" s="141"/>
      <c r="AE521" s="141"/>
      <c r="AO521" s="141"/>
      <c r="AY521" s="141"/>
      <c r="AZ521" s="141"/>
      <c r="BI521" s="141"/>
      <c r="BS521" s="141"/>
      <c r="CC521" s="141"/>
      <c r="CM521" s="141"/>
      <c r="CW521" s="141"/>
      <c r="DG521" s="141"/>
      <c r="DQ521" s="141"/>
      <c r="EA521" s="141"/>
      <c r="EK521" s="141"/>
      <c r="EU521" s="141"/>
      <c r="FE521" s="141"/>
      <c r="FO521" s="141"/>
      <c r="FY521" s="141"/>
      <c r="GI521" s="141"/>
      <c r="GS521" s="141"/>
      <c r="HC521" s="141"/>
      <c r="HM521" s="141"/>
      <c r="HW521" s="141"/>
    </row>
    <row r="522" spans="1:231" s="3" customFormat="1" x14ac:dyDescent="0.25">
      <c r="A522" s="141"/>
      <c r="K522" s="141"/>
      <c r="U522" s="141"/>
      <c r="AE522" s="141"/>
      <c r="AO522" s="141"/>
      <c r="AY522" s="141"/>
      <c r="AZ522" s="141"/>
      <c r="BI522" s="141"/>
      <c r="BS522" s="141"/>
      <c r="CC522" s="141"/>
      <c r="CM522" s="141"/>
      <c r="CW522" s="141"/>
      <c r="DG522" s="141"/>
      <c r="DQ522" s="141"/>
      <c r="EA522" s="141"/>
      <c r="EK522" s="141"/>
      <c r="EU522" s="141"/>
      <c r="FE522" s="141"/>
      <c r="FO522" s="141"/>
      <c r="FY522" s="141"/>
      <c r="GI522" s="141"/>
      <c r="GS522" s="141"/>
      <c r="HC522" s="141"/>
      <c r="HM522" s="141"/>
      <c r="HW522" s="141"/>
    </row>
    <row r="523" spans="1:231" s="3" customFormat="1" x14ac:dyDescent="0.25">
      <c r="A523" s="141"/>
      <c r="K523" s="141"/>
      <c r="U523" s="141"/>
      <c r="AE523" s="141"/>
      <c r="AO523" s="141"/>
      <c r="AY523" s="141"/>
      <c r="AZ523" s="141"/>
      <c r="BI523" s="141"/>
      <c r="BS523" s="141"/>
      <c r="CC523" s="141"/>
      <c r="CM523" s="141"/>
      <c r="CW523" s="141"/>
      <c r="DG523" s="141"/>
      <c r="DQ523" s="141"/>
      <c r="EA523" s="141"/>
      <c r="EK523" s="141"/>
      <c r="EU523" s="141"/>
      <c r="FE523" s="141"/>
      <c r="FO523" s="141"/>
      <c r="FY523" s="141"/>
      <c r="GI523" s="141"/>
      <c r="GS523" s="141"/>
      <c r="HC523" s="141"/>
      <c r="HM523" s="141"/>
      <c r="HW523" s="141"/>
    </row>
    <row r="524" spans="1:231" s="3" customFormat="1" x14ac:dyDescent="0.25">
      <c r="A524" s="141"/>
      <c r="K524" s="141"/>
      <c r="U524" s="141"/>
      <c r="AE524" s="141"/>
      <c r="AO524" s="141"/>
      <c r="AY524" s="141"/>
      <c r="AZ524" s="141"/>
      <c r="BI524" s="141"/>
      <c r="BS524" s="141"/>
      <c r="CC524" s="141"/>
      <c r="CM524" s="141"/>
      <c r="CW524" s="141"/>
      <c r="DG524" s="141"/>
      <c r="DQ524" s="141"/>
      <c r="EA524" s="141"/>
      <c r="EK524" s="141"/>
      <c r="EU524" s="141"/>
      <c r="FE524" s="141"/>
      <c r="FO524" s="141"/>
      <c r="FY524" s="141"/>
      <c r="GI524" s="141"/>
      <c r="GS524" s="141"/>
      <c r="HC524" s="141"/>
      <c r="HM524" s="141"/>
      <c r="HW524" s="141"/>
    </row>
    <row r="525" spans="1:231" s="3" customFormat="1" x14ac:dyDescent="0.25">
      <c r="A525" s="141"/>
      <c r="K525" s="141"/>
      <c r="U525" s="141"/>
      <c r="AE525" s="141"/>
      <c r="AO525" s="141"/>
      <c r="AY525" s="141"/>
      <c r="AZ525" s="141"/>
      <c r="BI525" s="141"/>
      <c r="BS525" s="141"/>
      <c r="CC525" s="141"/>
      <c r="CM525" s="141"/>
      <c r="CW525" s="141"/>
      <c r="DG525" s="141"/>
      <c r="DQ525" s="141"/>
      <c r="EA525" s="141"/>
      <c r="EK525" s="141"/>
      <c r="EU525" s="141"/>
      <c r="FE525" s="141"/>
      <c r="FO525" s="141"/>
      <c r="FY525" s="141"/>
      <c r="GI525" s="141"/>
      <c r="GS525" s="141"/>
      <c r="HC525" s="141"/>
      <c r="HM525" s="141"/>
      <c r="HW525" s="141"/>
    </row>
    <row r="526" spans="1:231" s="3" customFormat="1" x14ac:dyDescent="0.25">
      <c r="A526" s="141"/>
      <c r="K526" s="141"/>
      <c r="U526" s="141"/>
      <c r="AE526" s="141"/>
      <c r="AO526" s="141"/>
      <c r="AY526" s="141"/>
      <c r="AZ526" s="141"/>
      <c r="BI526" s="141"/>
      <c r="BS526" s="141"/>
      <c r="CC526" s="141"/>
      <c r="CM526" s="141"/>
      <c r="CW526" s="141"/>
      <c r="DG526" s="141"/>
      <c r="DQ526" s="141"/>
      <c r="EA526" s="141"/>
      <c r="EK526" s="141"/>
      <c r="EU526" s="141"/>
      <c r="FE526" s="141"/>
      <c r="FO526" s="141"/>
      <c r="FY526" s="141"/>
      <c r="GI526" s="141"/>
      <c r="GS526" s="141"/>
      <c r="HC526" s="141"/>
      <c r="HM526" s="141"/>
      <c r="HW526" s="141"/>
    </row>
    <row r="527" spans="1:231" s="3" customFormat="1" x14ac:dyDescent="0.25">
      <c r="A527" s="141"/>
      <c r="K527" s="141"/>
      <c r="U527" s="141"/>
      <c r="AE527" s="141"/>
      <c r="AO527" s="141"/>
      <c r="AY527" s="141"/>
      <c r="AZ527" s="141"/>
      <c r="BI527" s="141"/>
      <c r="BS527" s="141"/>
      <c r="CC527" s="141"/>
      <c r="CM527" s="141"/>
      <c r="CW527" s="141"/>
      <c r="DG527" s="141"/>
      <c r="DQ527" s="141"/>
      <c r="EA527" s="141"/>
      <c r="EK527" s="141"/>
      <c r="EU527" s="141"/>
      <c r="FE527" s="141"/>
      <c r="FO527" s="141"/>
      <c r="FY527" s="141"/>
      <c r="GI527" s="141"/>
      <c r="GS527" s="141"/>
      <c r="HC527" s="141"/>
      <c r="HM527" s="141"/>
      <c r="HW527" s="141"/>
    </row>
    <row r="528" spans="1:231" s="3" customFormat="1" x14ac:dyDescent="0.25">
      <c r="A528" s="141"/>
      <c r="K528" s="141"/>
      <c r="U528" s="141"/>
      <c r="AE528" s="141"/>
      <c r="AO528" s="141"/>
      <c r="AY528" s="141"/>
      <c r="AZ528" s="141"/>
      <c r="BI528" s="141"/>
      <c r="BS528" s="141"/>
      <c r="CC528" s="141"/>
      <c r="CM528" s="141"/>
      <c r="CW528" s="141"/>
      <c r="DG528" s="141"/>
      <c r="DQ528" s="141"/>
      <c r="EA528" s="141"/>
      <c r="EK528" s="141"/>
      <c r="EU528" s="141"/>
      <c r="FE528" s="141"/>
      <c r="FO528" s="141"/>
      <c r="FY528" s="141"/>
      <c r="GI528" s="141"/>
      <c r="GS528" s="141"/>
      <c r="HC528" s="141"/>
      <c r="HM528" s="141"/>
      <c r="HW528" s="141"/>
    </row>
    <row r="529" spans="1:231" s="3" customFormat="1" x14ac:dyDescent="0.25">
      <c r="A529" s="141"/>
      <c r="K529" s="141"/>
      <c r="U529" s="141"/>
      <c r="AE529" s="141"/>
      <c r="AO529" s="141"/>
      <c r="AY529" s="141"/>
      <c r="AZ529" s="141"/>
      <c r="BI529" s="141"/>
      <c r="BS529" s="141"/>
      <c r="CC529" s="141"/>
      <c r="CM529" s="141"/>
      <c r="CW529" s="141"/>
      <c r="DG529" s="141"/>
      <c r="DQ529" s="141"/>
      <c r="EA529" s="141"/>
      <c r="EK529" s="141"/>
      <c r="EU529" s="141"/>
      <c r="FE529" s="141"/>
      <c r="FO529" s="141"/>
      <c r="FY529" s="141"/>
      <c r="GI529" s="141"/>
      <c r="GS529" s="141"/>
      <c r="HC529" s="141"/>
      <c r="HM529" s="141"/>
      <c r="HW529" s="141"/>
    </row>
    <row r="530" spans="1:231" s="3" customFormat="1" x14ac:dyDescent="0.25">
      <c r="A530" s="141"/>
      <c r="K530" s="141"/>
      <c r="U530" s="141"/>
      <c r="AE530" s="141"/>
      <c r="AO530" s="141"/>
      <c r="AY530" s="141"/>
      <c r="AZ530" s="141"/>
      <c r="BI530" s="141"/>
      <c r="BS530" s="141"/>
      <c r="CC530" s="141"/>
      <c r="CM530" s="141"/>
      <c r="CW530" s="141"/>
      <c r="DG530" s="141"/>
      <c r="DQ530" s="141"/>
      <c r="EA530" s="141"/>
      <c r="EK530" s="141"/>
      <c r="EU530" s="141"/>
      <c r="FE530" s="141"/>
      <c r="FO530" s="141"/>
      <c r="FY530" s="141"/>
      <c r="GI530" s="141"/>
      <c r="GS530" s="141"/>
      <c r="HC530" s="141"/>
      <c r="HM530" s="141"/>
      <c r="HW530" s="141"/>
    </row>
    <row r="531" spans="1:231" s="3" customFormat="1" x14ac:dyDescent="0.25">
      <c r="A531" s="141"/>
      <c r="K531" s="141"/>
      <c r="U531" s="141"/>
      <c r="AE531" s="141"/>
      <c r="AO531" s="141"/>
      <c r="AY531" s="141"/>
      <c r="AZ531" s="141"/>
      <c r="BI531" s="141"/>
      <c r="BS531" s="141"/>
      <c r="CC531" s="141"/>
      <c r="CM531" s="141"/>
      <c r="CW531" s="141"/>
      <c r="DG531" s="141"/>
      <c r="DQ531" s="141"/>
      <c r="EA531" s="141"/>
      <c r="EK531" s="141"/>
      <c r="EU531" s="141"/>
      <c r="FE531" s="141"/>
      <c r="FO531" s="141"/>
      <c r="FY531" s="141"/>
      <c r="GI531" s="141"/>
      <c r="GS531" s="141"/>
      <c r="HC531" s="141"/>
      <c r="HM531" s="141"/>
      <c r="HW531" s="141"/>
    </row>
    <row r="532" spans="1:231" s="3" customFormat="1" x14ac:dyDescent="0.25">
      <c r="A532" s="141"/>
      <c r="K532" s="141"/>
      <c r="U532" s="141"/>
      <c r="AE532" s="141"/>
      <c r="AO532" s="141"/>
      <c r="AY532" s="141"/>
      <c r="AZ532" s="141"/>
      <c r="BI532" s="141"/>
      <c r="BS532" s="141"/>
      <c r="CC532" s="141"/>
      <c r="CM532" s="141"/>
      <c r="CW532" s="141"/>
      <c r="DG532" s="141"/>
      <c r="DQ532" s="141"/>
      <c r="EA532" s="141"/>
      <c r="EK532" s="141"/>
      <c r="EU532" s="141"/>
      <c r="FE532" s="141"/>
      <c r="FO532" s="141"/>
      <c r="FY532" s="141"/>
      <c r="GI532" s="141"/>
      <c r="GS532" s="141"/>
      <c r="HC532" s="141"/>
      <c r="HM532" s="141"/>
      <c r="HW532" s="141"/>
    </row>
    <row r="533" spans="1:231" s="3" customFormat="1" x14ac:dyDescent="0.25">
      <c r="A533" s="141"/>
      <c r="K533" s="141"/>
      <c r="U533" s="141"/>
      <c r="AE533" s="141"/>
      <c r="AO533" s="141"/>
      <c r="AY533" s="141"/>
      <c r="AZ533" s="141"/>
      <c r="BI533" s="141"/>
      <c r="BS533" s="141"/>
      <c r="CC533" s="141"/>
      <c r="CM533" s="141"/>
      <c r="CW533" s="141"/>
      <c r="DG533" s="141"/>
      <c r="DQ533" s="141"/>
      <c r="EA533" s="141"/>
      <c r="EK533" s="141"/>
      <c r="EU533" s="141"/>
      <c r="FE533" s="141"/>
      <c r="FO533" s="141"/>
      <c r="FY533" s="141"/>
      <c r="GI533" s="141"/>
      <c r="GS533" s="141"/>
      <c r="HC533" s="141"/>
      <c r="HM533" s="141"/>
      <c r="HW533" s="141"/>
    </row>
    <row r="534" spans="1:231" s="3" customFormat="1" x14ac:dyDescent="0.25">
      <c r="A534" s="141"/>
      <c r="K534" s="141"/>
      <c r="U534" s="141"/>
      <c r="AE534" s="141"/>
      <c r="AO534" s="141"/>
      <c r="AY534" s="141"/>
      <c r="AZ534" s="141"/>
      <c r="BI534" s="141"/>
      <c r="BS534" s="141"/>
      <c r="CC534" s="141"/>
      <c r="CM534" s="141"/>
      <c r="CW534" s="141"/>
      <c r="DG534" s="141"/>
      <c r="DQ534" s="141"/>
      <c r="EA534" s="141"/>
      <c r="EK534" s="141"/>
      <c r="EU534" s="141"/>
      <c r="FE534" s="141"/>
      <c r="FO534" s="141"/>
      <c r="FY534" s="141"/>
      <c r="GI534" s="141"/>
      <c r="GS534" s="141"/>
      <c r="HC534" s="141"/>
      <c r="HM534" s="141"/>
      <c r="HW534" s="141"/>
    </row>
    <row r="535" spans="1:231" s="3" customFormat="1" x14ac:dyDescent="0.25">
      <c r="A535" s="141"/>
      <c r="K535" s="141"/>
      <c r="U535" s="141"/>
      <c r="AE535" s="141"/>
      <c r="AO535" s="141"/>
      <c r="AY535" s="141"/>
      <c r="AZ535" s="141"/>
      <c r="BI535" s="141"/>
      <c r="BS535" s="141"/>
      <c r="CC535" s="141"/>
      <c r="CM535" s="141"/>
      <c r="CW535" s="141"/>
      <c r="DG535" s="141"/>
      <c r="DQ535" s="141"/>
      <c r="EA535" s="141"/>
      <c r="EK535" s="141"/>
      <c r="EU535" s="141"/>
      <c r="FE535" s="141"/>
      <c r="FO535" s="141"/>
      <c r="FY535" s="141"/>
      <c r="GI535" s="141"/>
      <c r="GS535" s="141"/>
      <c r="HC535" s="141"/>
      <c r="HM535" s="141"/>
      <c r="HW535" s="141"/>
    </row>
    <row r="536" spans="1:231" s="3" customFormat="1" x14ac:dyDescent="0.25">
      <c r="A536" s="141"/>
      <c r="K536" s="141"/>
      <c r="U536" s="141"/>
      <c r="AE536" s="141"/>
      <c r="AO536" s="141"/>
      <c r="AY536" s="141"/>
      <c r="AZ536" s="141"/>
      <c r="BI536" s="141"/>
      <c r="BS536" s="141"/>
      <c r="CC536" s="141"/>
      <c r="CM536" s="141"/>
      <c r="CW536" s="141"/>
      <c r="DG536" s="141"/>
      <c r="DQ536" s="141"/>
      <c r="EA536" s="141"/>
      <c r="EK536" s="141"/>
      <c r="EU536" s="141"/>
      <c r="FE536" s="141"/>
      <c r="FO536" s="141"/>
      <c r="FY536" s="141"/>
      <c r="GI536" s="141"/>
      <c r="GS536" s="141"/>
      <c r="HC536" s="141"/>
      <c r="HM536" s="141"/>
      <c r="HW536" s="141"/>
    </row>
    <row r="537" spans="1:231" s="3" customFormat="1" x14ac:dyDescent="0.25">
      <c r="A537" s="141"/>
      <c r="K537" s="141"/>
      <c r="U537" s="141"/>
      <c r="AE537" s="141"/>
      <c r="AO537" s="141"/>
      <c r="AY537" s="141"/>
      <c r="AZ537" s="141"/>
      <c r="BI537" s="141"/>
      <c r="BS537" s="141"/>
      <c r="CC537" s="141"/>
      <c r="CM537" s="141"/>
      <c r="CW537" s="141"/>
      <c r="DG537" s="141"/>
      <c r="DQ537" s="141"/>
      <c r="EA537" s="141"/>
      <c r="EK537" s="141"/>
      <c r="EU537" s="141"/>
      <c r="FE537" s="141"/>
      <c r="FO537" s="141"/>
      <c r="FY537" s="141"/>
      <c r="GI537" s="141"/>
      <c r="GS537" s="141"/>
      <c r="HC537" s="141"/>
      <c r="HM537" s="141"/>
      <c r="HW537" s="141"/>
    </row>
    <row r="538" spans="1:231" s="3" customFormat="1" x14ac:dyDescent="0.25">
      <c r="A538" s="141"/>
      <c r="K538" s="141"/>
      <c r="U538" s="141"/>
      <c r="AE538" s="141"/>
      <c r="AO538" s="141"/>
      <c r="AY538" s="141"/>
      <c r="AZ538" s="141"/>
      <c r="BI538" s="141"/>
      <c r="BS538" s="141"/>
      <c r="CC538" s="141"/>
      <c r="CM538" s="141"/>
      <c r="CW538" s="141"/>
      <c r="DG538" s="141"/>
      <c r="DQ538" s="141"/>
      <c r="EA538" s="141"/>
      <c r="EK538" s="141"/>
      <c r="EU538" s="141"/>
      <c r="FE538" s="141"/>
      <c r="FO538" s="141"/>
      <c r="FY538" s="141"/>
      <c r="GI538" s="141"/>
      <c r="GS538" s="141"/>
      <c r="HC538" s="141"/>
      <c r="HM538" s="141"/>
      <c r="HW538" s="141"/>
    </row>
    <row r="539" spans="1:231" s="3" customFormat="1" x14ac:dyDescent="0.25">
      <c r="A539" s="141"/>
      <c r="K539" s="141"/>
      <c r="U539" s="141"/>
      <c r="AE539" s="141"/>
      <c r="AO539" s="141"/>
      <c r="AY539" s="141"/>
      <c r="AZ539" s="141"/>
      <c r="BI539" s="141"/>
      <c r="BS539" s="141"/>
      <c r="CC539" s="141"/>
      <c r="CM539" s="141"/>
      <c r="CW539" s="141"/>
      <c r="DG539" s="141"/>
      <c r="DQ539" s="141"/>
      <c r="EA539" s="141"/>
      <c r="EK539" s="141"/>
      <c r="EU539" s="141"/>
      <c r="FE539" s="141"/>
      <c r="FO539" s="141"/>
      <c r="FY539" s="141"/>
      <c r="GI539" s="141"/>
      <c r="GS539" s="141"/>
      <c r="HC539" s="141"/>
      <c r="HM539" s="141"/>
      <c r="HW539" s="141"/>
    </row>
    <row r="540" spans="1:231" s="3" customFormat="1" x14ac:dyDescent="0.25">
      <c r="A540" s="141"/>
      <c r="K540" s="141"/>
      <c r="U540" s="141"/>
      <c r="AE540" s="141"/>
      <c r="AO540" s="141"/>
      <c r="AY540" s="141"/>
      <c r="AZ540" s="141"/>
      <c r="BI540" s="141"/>
      <c r="BS540" s="141"/>
      <c r="CC540" s="141"/>
      <c r="CM540" s="141"/>
      <c r="CW540" s="141"/>
      <c r="DG540" s="141"/>
      <c r="DQ540" s="141"/>
      <c r="EA540" s="141"/>
      <c r="EK540" s="141"/>
      <c r="EU540" s="141"/>
      <c r="FE540" s="141"/>
      <c r="FO540" s="141"/>
      <c r="FY540" s="141"/>
      <c r="GI540" s="141"/>
      <c r="GS540" s="141"/>
      <c r="HC540" s="141"/>
      <c r="HM540" s="141"/>
      <c r="HW540" s="141"/>
    </row>
    <row r="541" spans="1:231" s="3" customFormat="1" x14ac:dyDescent="0.25">
      <c r="A541" s="141"/>
      <c r="K541" s="141"/>
      <c r="U541" s="141"/>
      <c r="AE541" s="141"/>
      <c r="AO541" s="141"/>
      <c r="AY541" s="141"/>
      <c r="AZ541" s="141"/>
      <c r="BI541" s="141"/>
      <c r="BS541" s="141"/>
      <c r="CC541" s="141"/>
      <c r="CM541" s="141"/>
      <c r="CW541" s="141"/>
      <c r="DG541" s="141"/>
      <c r="DQ541" s="141"/>
      <c r="EA541" s="141"/>
      <c r="EK541" s="141"/>
      <c r="EU541" s="141"/>
      <c r="FE541" s="141"/>
      <c r="FO541" s="141"/>
      <c r="FY541" s="141"/>
      <c r="GI541" s="141"/>
      <c r="GS541" s="141"/>
      <c r="HC541" s="141"/>
      <c r="HM541" s="141"/>
      <c r="HW541" s="141"/>
    </row>
    <row r="542" spans="1:231" s="3" customFormat="1" x14ac:dyDescent="0.25">
      <c r="A542" s="141"/>
      <c r="K542" s="141"/>
      <c r="U542" s="141"/>
      <c r="AE542" s="141"/>
      <c r="AO542" s="141"/>
      <c r="AY542" s="141"/>
      <c r="AZ542" s="141"/>
      <c r="BI542" s="141"/>
      <c r="BS542" s="141"/>
      <c r="CC542" s="141"/>
      <c r="CM542" s="141"/>
      <c r="CW542" s="141"/>
      <c r="DG542" s="141"/>
      <c r="DQ542" s="141"/>
      <c r="EA542" s="141"/>
      <c r="EK542" s="141"/>
      <c r="EU542" s="141"/>
      <c r="FE542" s="141"/>
      <c r="FO542" s="141"/>
      <c r="FY542" s="141"/>
      <c r="GI542" s="141"/>
      <c r="GS542" s="141"/>
      <c r="HC542" s="141"/>
      <c r="HM542" s="141"/>
      <c r="HW542" s="141"/>
    </row>
    <row r="543" spans="1:231" s="3" customFormat="1" x14ac:dyDescent="0.25">
      <c r="A543" s="141"/>
      <c r="K543" s="141"/>
      <c r="U543" s="141"/>
      <c r="AE543" s="141"/>
      <c r="AO543" s="141"/>
      <c r="AY543" s="141"/>
      <c r="AZ543" s="141"/>
      <c r="BI543" s="141"/>
      <c r="BS543" s="141"/>
      <c r="CC543" s="141"/>
      <c r="CM543" s="141"/>
      <c r="CW543" s="141"/>
      <c r="DG543" s="141"/>
      <c r="DQ543" s="141"/>
      <c r="EA543" s="141"/>
      <c r="EK543" s="141"/>
      <c r="EU543" s="141"/>
      <c r="FE543" s="141"/>
      <c r="FO543" s="141"/>
      <c r="FY543" s="141"/>
      <c r="GI543" s="141"/>
      <c r="GS543" s="141"/>
      <c r="HC543" s="141"/>
      <c r="HM543" s="141"/>
      <c r="HW543" s="141"/>
    </row>
    <row r="544" spans="1:231" s="3" customFormat="1" x14ac:dyDescent="0.25">
      <c r="A544" s="141"/>
      <c r="K544" s="141"/>
      <c r="U544" s="141"/>
      <c r="AE544" s="141"/>
      <c r="AO544" s="141"/>
      <c r="AY544" s="141"/>
      <c r="AZ544" s="141"/>
      <c r="BI544" s="141"/>
      <c r="BS544" s="141"/>
      <c r="CC544" s="141"/>
      <c r="CM544" s="141"/>
      <c r="CW544" s="141"/>
      <c r="DG544" s="141"/>
      <c r="DQ544" s="141"/>
      <c r="EA544" s="141"/>
      <c r="EK544" s="141"/>
      <c r="EU544" s="141"/>
      <c r="FE544" s="141"/>
      <c r="FO544" s="141"/>
      <c r="FY544" s="141"/>
      <c r="GI544" s="141"/>
      <c r="GS544" s="141"/>
      <c r="HC544" s="141"/>
      <c r="HM544" s="141"/>
      <c r="HW544" s="141"/>
    </row>
    <row r="545" spans="1:231" s="3" customFormat="1" x14ac:dyDescent="0.25">
      <c r="A545" s="141"/>
      <c r="K545" s="141"/>
      <c r="U545" s="141"/>
      <c r="AE545" s="141"/>
      <c r="AO545" s="141"/>
      <c r="AY545" s="141"/>
      <c r="AZ545" s="141"/>
      <c r="BI545" s="141"/>
      <c r="BS545" s="141"/>
      <c r="CC545" s="141"/>
      <c r="CM545" s="141"/>
      <c r="CW545" s="141"/>
      <c r="DG545" s="141"/>
      <c r="DQ545" s="141"/>
      <c r="EA545" s="141"/>
      <c r="EK545" s="141"/>
      <c r="EU545" s="141"/>
      <c r="FE545" s="141"/>
      <c r="FO545" s="141"/>
      <c r="FY545" s="141"/>
      <c r="GI545" s="141"/>
      <c r="GS545" s="141"/>
      <c r="HC545" s="141"/>
      <c r="HM545" s="141"/>
      <c r="HW545" s="141"/>
    </row>
    <row r="546" spans="1:231" s="3" customFormat="1" x14ac:dyDescent="0.25">
      <c r="A546" s="141"/>
      <c r="K546" s="141"/>
      <c r="U546" s="141"/>
      <c r="AE546" s="141"/>
      <c r="AO546" s="141"/>
      <c r="AY546" s="141"/>
      <c r="AZ546" s="141"/>
      <c r="BI546" s="141"/>
      <c r="BS546" s="141"/>
      <c r="CC546" s="141"/>
      <c r="CM546" s="141"/>
      <c r="CW546" s="141"/>
      <c r="DG546" s="141"/>
      <c r="DQ546" s="141"/>
      <c r="EA546" s="141"/>
      <c r="EK546" s="141"/>
      <c r="EU546" s="141"/>
      <c r="FE546" s="141"/>
      <c r="FO546" s="141"/>
      <c r="FY546" s="141"/>
      <c r="GI546" s="141"/>
      <c r="GS546" s="141"/>
      <c r="HC546" s="141"/>
      <c r="HM546" s="141"/>
      <c r="HW546" s="141"/>
    </row>
    <row r="547" spans="1:231" s="3" customFormat="1" x14ac:dyDescent="0.25">
      <c r="A547" s="141"/>
      <c r="K547" s="141"/>
      <c r="U547" s="141"/>
      <c r="AE547" s="141"/>
      <c r="AO547" s="141"/>
      <c r="AY547" s="141"/>
      <c r="AZ547" s="141"/>
      <c r="BI547" s="141"/>
      <c r="BS547" s="141"/>
      <c r="CC547" s="141"/>
      <c r="CM547" s="141"/>
      <c r="CW547" s="141"/>
      <c r="DG547" s="141"/>
      <c r="DQ547" s="141"/>
      <c r="EA547" s="141"/>
      <c r="EK547" s="141"/>
      <c r="EU547" s="141"/>
      <c r="FE547" s="141"/>
      <c r="FO547" s="141"/>
      <c r="FY547" s="141"/>
      <c r="GI547" s="141"/>
      <c r="GS547" s="141"/>
      <c r="HC547" s="141"/>
      <c r="HM547" s="141"/>
      <c r="HW547" s="141"/>
    </row>
    <row r="548" spans="1:231" s="3" customFormat="1" x14ac:dyDescent="0.25">
      <c r="A548" s="141"/>
      <c r="K548" s="141"/>
      <c r="U548" s="141"/>
      <c r="AE548" s="141"/>
      <c r="AO548" s="141"/>
      <c r="AY548" s="141"/>
      <c r="AZ548" s="141"/>
      <c r="BI548" s="141"/>
      <c r="BS548" s="141"/>
      <c r="CC548" s="141"/>
      <c r="CM548" s="141"/>
      <c r="CW548" s="141"/>
      <c r="DG548" s="141"/>
      <c r="DQ548" s="141"/>
      <c r="EA548" s="141"/>
      <c r="EK548" s="141"/>
      <c r="EU548" s="141"/>
      <c r="FE548" s="141"/>
      <c r="FO548" s="141"/>
      <c r="FY548" s="141"/>
      <c r="GI548" s="141"/>
      <c r="GS548" s="141"/>
      <c r="HC548" s="141"/>
      <c r="HM548" s="141"/>
      <c r="HW548" s="141"/>
    </row>
    <row r="549" spans="1:231" s="3" customFormat="1" x14ac:dyDescent="0.25">
      <c r="A549" s="141"/>
      <c r="K549" s="141"/>
      <c r="U549" s="141"/>
      <c r="AE549" s="141"/>
      <c r="AO549" s="141"/>
      <c r="AY549" s="141"/>
      <c r="AZ549" s="141"/>
      <c r="BI549" s="141"/>
      <c r="BS549" s="141"/>
      <c r="CC549" s="141"/>
      <c r="CM549" s="141"/>
      <c r="CW549" s="141"/>
      <c r="DG549" s="141"/>
      <c r="DQ549" s="141"/>
      <c r="EA549" s="141"/>
      <c r="EK549" s="141"/>
      <c r="EU549" s="141"/>
      <c r="FE549" s="141"/>
      <c r="FO549" s="141"/>
      <c r="FY549" s="141"/>
      <c r="GI549" s="141"/>
      <c r="GS549" s="141"/>
      <c r="HC549" s="141"/>
      <c r="HM549" s="141"/>
      <c r="HW549" s="141"/>
    </row>
    <row r="550" spans="1:231" s="3" customFormat="1" x14ac:dyDescent="0.25">
      <c r="A550" s="141"/>
      <c r="K550" s="141"/>
      <c r="U550" s="141"/>
      <c r="AE550" s="141"/>
      <c r="AO550" s="141"/>
      <c r="AY550" s="141"/>
      <c r="AZ550" s="141"/>
      <c r="BI550" s="141"/>
      <c r="BS550" s="141"/>
      <c r="CC550" s="141"/>
      <c r="CM550" s="141"/>
      <c r="CW550" s="141"/>
      <c r="DG550" s="141"/>
      <c r="DQ550" s="141"/>
      <c r="EA550" s="141"/>
      <c r="EK550" s="141"/>
      <c r="EU550" s="141"/>
      <c r="FE550" s="141"/>
      <c r="FO550" s="141"/>
      <c r="FY550" s="141"/>
      <c r="GI550" s="141"/>
      <c r="GS550" s="141"/>
      <c r="HC550" s="141"/>
      <c r="HM550" s="141"/>
      <c r="HW550" s="141"/>
    </row>
    <row r="551" spans="1:231" s="3" customFormat="1" x14ac:dyDescent="0.25">
      <c r="A551" s="141"/>
      <c r="K551" s="141"/>
      <c r="U551" s="141"/>
      <c r="AE551" s="141"/>
      <c r="AO551" s="141"/>
      <c r="AY551" s="141"/>
      <c r="AZ551" s="141"/>
      <c r="BI551" s="141"/>
      <c r="BS551" s="141"/>
      <c r="CC551" s="141"/>
      <c r="CM551" s="141"/>
      <c r="CW551" s="141"/>
      <c r="DG551" s="141"/>
      <c r="DQ551" s="141"/>
      <c r="EA551" s="141"/>
      <c r="EK551" s="141"/>
      <c r="EU551" s="141"/>
      <c r="FE551" s="141"/>
      <c r="FO551" s="141"/>
      <c r="FY551" s="141"/>
      <c r="GI551" s="141"/>
      <c r="GS551" s="141"/>
      <c r="HC551" s="141"/>
      <c r="HM551" s="141"/>
      <c r="HW551" s="141"/>
    </row>
    <row r="552" spans="1:231" s="3" customFormat="1" x14ac:dyDescent="0.25">
      <c r="A552" s="141"/>
      <c r="K552" s="141"/>
      <c r="U552" s="141"/>
      <c r="AE552" s="141"/>
      <c r="AO552" s="141"/>
      <c r="AY552" s="141"/>
      <c r="AZ552" s="141"/>
      <c r="BI552" s="141"/>
      <c r="BS552" s="141"/>
      <c r="CC552" s="141"/>
      <c r="CM552" s="141"/>
      <c r="CW552" s="141"/>
      <c r="DG552" s="141"/>
      <c r="DQ552" s="141"/>
      <c r="EA552" s="141"/>
      <c r="EK552" s="141"/>
      <c r="EU552" s="141"/>
      <c r="FE552" s="141"/>
      <c r="FO552" s="141"/>
      <c r="FY552" s="141"/>
      <c r="GI552" s="141"/>
      <c r="GS552" s="141"/>
      <c r="HC552" s="141"/>
      <c r="HM552" s="141"/>
      <c r="HW552" s="141"/>
    </row>
    <row r="553" spans="1:231" s="3" customFormat="1" x14ac:dyDescent="0.25">
      <c r="A553" s="141"/>
      <c r="K553" s="141"/>
      <c r="U553" s="141"/>
      <c r="AE553" s="141"/>
      <c r="AO553" s="141"/>
      <c r="AY553" s="141"/>
      <c r="AZ553" s="141"/>
      <c r="BI553" s="141"/>
      <c r="BS553" s="141"/>
      <c r="CC553" s="141"/>
      <c r="CM553" s="141"/>
      <c r="CW553" s="141"/>
      <c r="DG553" s="141"/>
      <c r="DQ553" s="141"/>
      <c r="EA553" s="141"/>
      <c r="EK553" s="141"/>
      <c r="EU553" s="141"/>
      <c r="FE553" s="141"/>
      <c r="FO553" s="141"/>
      <c r="FY553" s="141"/>
      <c r="GI553" s="141"/>
      <c r="GS553" s="141"/>
      <c r="HC553" s="141"/>
      <c r="HM553" s="141"/>
      <c r="HW553" s="141"/>
    </row>
    <row r="554" spans="1:231" s="3" customFormat="1" x14ac:dyDescent="0.25">
      <c r="A554" s="141"/>
      <c r="K554" s="141"/>
      <c r="U554" s="141"/>
      <c r="AE554" s="141"/>
      <c r="AO554" s="141"/>
      <c r="AY554" s="141"/>
      <c r="AZ554" s="141"/>
      <c r="BI554" s="141"/>
      <c r="BS554" s="141"/>
      <c r="CC554" s="141"/>
      <c r="CM554" s="141"/>
      <c r="CW554" s="141"/>
      <c r="DG554" s="141"/>
      <c r="DQ554" s="141"/>
      <c r="EA554" s="141"/>
      <c r="EK554" s="141"/>
      <c r="EU554" s="141"/>
      <c r="FE554" s="141"/>
      <c r="FO554" s="141"/>
      <c r="FY554" s="141"/>
      <c r="GI554" s="141"/>
      <c r="GS554" s="141"/>
      <c r="HC554" s="141"/>
      <c r="HM554" s="141"/>
      <c r="HW554" s="141"/>
    </row>
    <row r="555" spans="1:231" s="3" customFormat="1" x14ac:dyDescent="0.25">
      <c r="A555" s="141"/>
      <c r="K555" s="141"/>
      <c r="U555" s="141"/>
      <c r="AE555" s="141"/>
      <c r="AO555" s="141"/>
      <c r="AY555" s="141"/>
      <c r="AZ555" s="141"/>
      <c r="BI555" s="141"/>
      <c r="BS555" s="141"/>
      <c r="CC555" s="141"/>
      <c r="CM555" s="141"/>
      <c r="CW555" s="141"/>
      <c r="DG555" s="141"/>
      <c r="DQ555" s="141"/>
      <c r="EA555" s="141"/>
      <c r="EK555" s="141"/>
      <c r="EU555" s="141"/>
      <c r="FE555" s="141"/>
      <c r="FO555" s="141"/>
      <c r="FY555" s="141"/>
      <c r="GI555" s="141"/>
      <c r="GS555" s="141"/>
      <c r="HC555" s="141"/>
      <c r="HM555" s="141"/>
      <c r="HW555" s="141"/>
    </row>
    <row r="556" spans="1:231" s="3" customFormat="1" x14ac:dyDescent="0.25">
      <c r="A556" s="141"/>
      <c r="K556" s="141"/>
      <c r="U556" s="141"/>
      <c r="AE556" s="141"/>
      <c r="AO556" s="141"/>
      <c r="AY556" s="141"/>
      <c r="AZ556" s="141"/>
      <c r="BI556" s="141"/>
      <c r="BS556" s="141"/>
      <c r="CC556" s="141"/>
      <c r="CM556" s="141"/>
      <c r="CW556" s="141"/>
      <c r="DG556" s="141"/>
      <c r="DQ556" s="141"/>
      <c r="EA556" s="141"/>
      <c r="EK556" s="141"/>
      <c r="EU556" s="141"/>
      <c r="FE556" s="141"/>
      <c r="FO556" s="141"/>
      <c r="FY556" s="141"/>
      <c r="GI556" s="141"/>
      <c r="GS556" s="141"/>
      <c r="HC556" s="141"/>
      <c r="HM556" s="141"/>
      <c r="HW556" s="141"/>
    </row>
    <row r="557" spans="1:231" s="3" customFormat="1" x14ac:dyDescent="0.25">
      <c r="A557" s="141"/>
      <c r="K557" s="141"/>
      <c r="U557" s="141"/>
      <c r="AE557" s="141"/>
      <c r="AO557" s="141"/>
      <c r="AY557" s="141"/>
      <c r="AZ557" s="141"/>
      <c r="BI557" s="141"/>
      <c r="BS557" s="141"/>
      <c r="CC557" s="141"/>
      <c r="CM557" s="141"/>
      <c r="CW557" s="141"/>
      <c r="DG557" s="141"/>
      <c r="DQ557" s="141"/>
      <c r="EA557" s="141"/>
      <c r="EK557" s="141"/>
      <c r="EU557" s="141"/>
      <c r="FE557" s="141"/>
      <c r="FO557" s="141"/>
      <c r="FY557" s="141"/>
      <c r="GI557" s="141"/>
      <c r="GS557" s="141"/>
      <c r="HC557" s="141"/>
      <c r="HM557" s="141"/>
      <c r="HW557" s="141"/>
    </row>
    <row r="558" spans="1:231" s="3" customFormat="1" x14ac:dyDescent="0.25">
      <c r="A558" s="141"/>
      <c r="K558" s="141"/>
      <c r="U558" s="141"/>
      <c r="AE558" s="141"/>
      <c r="AO558" s="141"/>
      <c r="AY558" s="141"/>
      <c r="AZ558" s="141"/>
      <c r="BI558" s="141"/>
      <c r="BS558" s="141"/>
      <c r="CC558" s="141"/>
      <c r="CM558" s="141"/>
      <c r="CW558" s="141"/>
      <c r="DG558" s="141"/>
      <c r="DQ558" s="141"/>
      <c r="EA558" s="141"/>
      <c r="EK558" s="141"/>
      <c r="EU558" s="141"/>
      <c r="FE558" s="141"/>
      <c r="FO558" s="141"/>
      <c r="FY558" s="141"/>
      <c r="GI558" s="141"/>
      <c r="GS558" s="141"/>
      <c r="HC558" s="141"/>
      <c r="HM558" s="141"/>
      <c r="HW558" s="141"/>
    </row>
    <row r="559" spans="1:231" s="3" customFormat="1" x14ac:dyDescent="0.25">
      <c r="A559" s="141"/>
      <c r="K559" s="141"/>
      <c r="U559" s="141"/>
      <c r="AE559" s="141"/>
      <c r="AO559" s="141"/>
      <c r="AY559" s="141"/>
      <c r="AZ559" s="141"/>
      <c r="BI559" s="141"/>
      <c r="BS559" s="141"/>
      <c r="CC559" s="141"/>
      <c r="CM559" s="141"/>
      <c r="CW559" s="141"/>
      <c r="DG559" s="141"/>
      <c r="DQ559" s="141"/>
      <c r="EA559" s="141"/>
      <c r="EK559" s="141"/>
      <c r="EU559" s="141"/>
      <c r="FE559" s="141"/>
      <c r="FO559" s="141"/>
      <c r="FY559" s="141"/>
      <c r="GI559" s="141"/>
      <c r="GS559" s="141"/>
      <c r="HC559" s="141"/>
      <c r="HM559" s="141"/>
      <c r="HW559" s="141"/>
    </row>
    <row r="560" spans="1:231" s="3" customFormat="1" x14ac:dyDescent="0.25">
      <c r="A560" s="141"/>
      <c r="K560" s="141"/>
      <c r="U560" s="141"/>
      <c r="AE560" s="141"/>
      <c r="AO560" s="141"/>
      <c r="AY560" s="141"/>
      <c r="AZ560" s="141"/>
      <c r="BI560" s="141"/>
      <c r="BS560" s="141"/>
      <c r="CC560" s="141"/>
      <c r="CM560" s="141"/>
      <c r="CW560" s="141"/>
      <c r="DG560" s="141"/>
      <c r="DQ560" s="141"/>
      <c r="EA560" s="141"/>
      <c r="EK560" s="141"/>
      <c r="EU560" s="141"/>
      <c r="FE560" s="141"/>
      <c r="FO560" s="141"/>
      <c r="FY560" s="141"/>
      <c r="GI560" s="141"/>
      <c r="GS560" s="141"/>
      <c r="HC560" s="141"/>
      <c r="HM560" s="141"/>
      <c r="HW560" s="141"/>
    </row>
    <row r="561" spans="1:231" s="3" customFormat="1" x14ac:dyDescent="0.25">
      <c r="A561" s="141"/>
      <c r="K561" s="141"/>
      <c r="U561" s="141"/>
      <c r="AE561" s="141"/>
      <c r="AO561" s="141"/>
      <c r="AY561" s="141"/>
      <c r="AZ561" s="141"/>
      <c r="BI561" s="141"/>
      <c r="BS561" s="141"/>
      <c r="CC561" s="141"/>
      <c r="CM561" s="141"/>
      <c r="CW561" s="141"/>
      <c r="DG561" s="141"/>
      <c r="DQ561" s="141"/>
      <c r="EA561" s="141"/>
      <c r="EK561" s="141"/>
      <c r="EU561" s="141"/>
      <c r="FE561" s="141"/>
      <c r="FO561" s="141"/>
      <c r="FY561" s="141"/>
      <c r="GI561" s="141"/>
      <c r="GS561" s="141"/>
      <c r="HC561" s="141"/>
      <c r="HM561" s="141"/>
      <c r="HW561" s="141"/>
    </row>
    <row r="562" spans="1:231" s="3" customFormat="1" x14ac:dyDescent="0.25">
      <c r="A562" s="141"/>
      <c r="K562" s="141"/>
      <c r="U562" s="141"/>
      <c r="AE562" s="141"/>
      <c r="AO562" s="141"/>
      <c r="AY562" s="141"/>
      <c r="AZ562" s="141"/>
      <c r="BI562" s="141"/>
      <c r="BS562" s="141"/>
      <c r="CC562" s="141"/>
      <c r="CM562" s="141"/>
      <c r="CW562" s="141"/>
      <c r="DG562" s="141"/>
      <c r="DQ562" s="141"/>
      <c r="EA562" s="141"/>
      <c r="EK562" s="141"/>
      <c r="EU562" s="141"/>
      <c r="FE562" s="141"/>
      <c r="FO562" s="141"/>
      <c r="FY562" s="141"/>
      <c r="GI562" s="141"/>
      <c r="GS562" s="141"/>
      <c r="HC562" s="141"/>
      <c r="HM562" s="141"/>
      <c r="HW562" s="141"/>
    </row>
    <row r="563" spans="1:231" s="3" customFormat="1" x14ac:dyDescent="0.25">
      <c r="A563" s="141"/>
      <c r="K563" s="141"/>
      <c r="U563" s="141"/>
      <c r="AE563" s="141"/>
      <c r="AO563" s="141"/>
      <c r="AY563" s="141"/>
      <c r="AZ563" s="141"/>
      <c r="BI563" s="141"/>
      <c r="BS563" s="141"/>
      <c r="CC563" s="141"/>
      <c r="CM563" s="141"/>
      <c r="CW563" s="141"/>
      <c r="DG563" s="141"/>
      <c r="DQ563" s="141"/>
      <c r="EA563" s="141"/>
      <c r="EK563" s="141"/>
      <c r="EU563" s="141"/>
      <c r="FE563" s="141"/>
      <c r="FO563" s="141"/>
      <c r="FY563" s="141"/>
      <c r="GI563" s="141"/>
      <c r="GS563" s="141"/>
      <c r="HC563" s="141"/>
      <c r="HM563" s="141"/>
      <c r="HW563" s="141"/>
    </row>
    <row r="564" spans="1:231" s="3" customFormat="1" x14ac:dyDescent="0.25">
      <c r="A564" s="141"/>
      <c r="K564" s="141"/>
      <c r="U564" s="141"/>
      <c r="AE564" s="141"/>
      <c r="AO564" s="141"/>
      <c r="AY564" s="141"/>
      <c r="AZ564" s="141"/>
      <c r="BI564" s="141"/>
      <c r="BS564" s="141"/>
      <c r="CC564" s="141"/>
      <c r="CM564" s="141"/>
      <c r="CW564" s="141"/>
      <c r="DG564" s="141"/>
      <c r="DQ564" s="141"/>
      <c r="EA564" s="141"/>
      <c r="EK564" s="141"/>
      <c r="EU564" s="141"/>
      <c r="FE564" s="141"/>
      <c r="FO564" s="141"/>
      <c r="FY564" s="141"/>
      <c r="GI564" s="141"/>
      <c r="GS564" s="141"/>
      <c r="HC564" s="141"/>
      <c r="HM564" s="141"/>
      <c r="HW564" s="141"/>
    </row>
    <row r="565" spans="1:231" s="3" customFormat="1" x14ac:dyDescent="0.25">
      <c r="A565" s="141"/>
      <c r="K565" s="141"/>
      <c r="U565" s="141"/>
      <c r="AE565" s="141"/>
      <c r="AO565" s="141"/>
      <c r="AY565" s="141"/>
      <c r="AZ565" s="141"/>
      <c r="BI565" s="141"/>
      <c r="BS565" s="141"/>
      <c r="CC565" s="141"/>
      <c r="CM565" s="141"/>
      <c r="CW565" s="141"/>
      <c r="DG565" s="141"/>
      <c r="DQ565" s="141"/>
      <c r="EA565" s="141"/>
      <c r="EK565" s="141"/>
      <c r="EU565" s="141"/>
      <c r="FE565" s="141"/>
      <c r="FO565" s="141"/>
      <c r="FY565" s="141"/>
      <c r="GI565" s="141"/>
      <c r="GS565" s="141"/>
      <c r="HC565" s="141"/>
      <c r="HM565" s="141"/>
      <c r="HW565" s="141"/>
    </row>
    <row r="566" spans="1:231" s="3" customFormat="1" x14ac:dyDescent="0.25">
      <c r="A566" s="141"/>
      <c r="K566" s="141"/>
      <c r="U566" s="141"/>
      <c r="AE566" s="141"/>
      <c r="AO566" s="141"/>
      <c r="AY566" s="141"/>
      <c r="AZ566" s="141"/>
      <c r="BI566" s="141"/>
      <c r="BS566" s="141"/>
      <c r="CC566" s="141"/>
      <c r="CM566" s="141"/>
      <c r="CW566" s="141"/>
      <c r="DG566" s="141"/>
      <c r="DQ566" s="141"/>
      <c r="EA566" s="141"/>
      <c r="EK566" s="141"/>
      <c r="EU566" s="141"/>
      <c r="FE566" s="141"/>
      <c r="FO566" s="141"/>
      <c r="FY566" s="141"/>
      <c r="GI566" s="141"/>
      <c r="GS566" s="141"/>
      <c r="HC566" s="141"/>
      <c r="HM566" s="141"/>
      <c r="HW566" s="141"/>
    </row>
    <row r="567" spans="1:231" s="3" customFormat="1" x14ac:dyDescent="0.25">
      <c r="A567" s="141"/>
      <c r="K567" s="141"/>
      <c r="U567" s="141"/>
      <c r="AE567" s="141"/>
      <c r="AO567" s="141"/>
      <c r="AY567" s="141"/>
      <c r="AZ567" s="141"/>
      <c r="BI567" s="141"/>
      <c r="BS567" s="141"/>
      <c r="CC567" s="141"/>
      <c r="CM567" s="141"/>
      <c r="CW567" s="141"/>
      <c r="DG567" s="141"/>
      <c r="DQ567" s="141"/>
      <c r="EA567" s="141"/>
      <c r="EK567" s="141"/>
      <c r="EU567" s="141"/>
      <c r="FE567" s="141"/>
      <c r="FO567" s="141"/>
      <c r="FY567" s="141"/>
      <c r="GI567" s="141"/>
      <c r="GS567" s="141"/>
      <c r="HC567" s="141"/>
      <c r="HM567" s="141"/>
      <c r="HW567" s="141"/>
    </row>
    <row r="568" spans="1:231" s="3" customFormat="1" x14ac:dyDescent="0.25">
      <c r="A568" s="141"/>
      <c r="K568" s="141"/>
      <c r="U568" s="141"/>
      <c r="AE568" s="141"/>
      <c r="AO568" s="141"/>
      <c r="AY568" s="141"/>
      <c r="AZ568" s="141"/>
      <c r="BI568" s="141"/>
      <c r="BS568" s="141"/>
      <c r="CC568" s="141"/>
      <c r="CM568" s="141"/>
      <c r="CW568" s="141"/>
      <c r="DG568" s="141"/>
      <c r="DQ568" s="141"/>
      <c r="EA568" s="141"/>
      <c r="EK568" s="141"/>
      <c r="EU568" s="141"/>
      <c r="FE568" s="141"/>
      <c r="FO568" s="141"/>
      <c r="FY568" s="141"/>
      <c r="GI568" s="141"/>
      <c r="GS568" s="141"/>
      <c r="HC568" s="141"/>
      <c r="HM568" s="141"/>
      <c r="HW568" s="141"/>
    </row>
    <row r="569" spans="1:231" s="3" customFormat="1" x14ac:dyDescent="0.25">
      <c r="A569" s="141"/>
      <c r="K569" s="141"/>
      <c r="U569" s="141"/>
      <c r="AE569" s="141"/>
      <c r="AO569" s="141"/>
      <c r="AY569" s="141"/>
      <c r="AZ569" s="141"/>
      <c r="BI569" s="141"/>
      <c r="BS569" s="141"/>
      <c r="CC569" s="141"/>
      <c r="CM569" s="141"/>
      <c r="CW569" s="141"/>
      <c r="DG569" s="141"/>
      <c r="DQ569" s="141"/>
      <c r="EA569" s="141"/>
      <c r="EK569" s="141"/>
      <c r="EU569" s="141"/>
      <c r="FE569" s="141"/>
      <c r="FO569" s="141"/>
      <c r="FY569" s="141"/>
      <c r="GI569" s="141"/>
      <c r="GS569" s="141"/>
      <c r="HC569" s="141"/>
      <c r="HM569" s="141"/>
      <c r="HW569" s="141"/>
    </row>
    <row r="570" spans="1:231" s="3" customFormat="1" x14ac:dyDescent="0.25">
      <c r="A570" s="141"/>
      <c r="K570" s="141"/>
      <c r="U570" s="141"/>
      <c r="AE570" s="141"/>
      <c r="AO570" s="141"/>
      <c r="AY570" s="141"/>
      <c r="AZ570" s="141"/>
      <c r="BI570" s="141"/>
      <c r="BS570" s="141"/>
      <c r="CC570" s="141"/>
      <c r="CM570" s="141"/>
      <c r="CW570" s="141"/>
      <c r="DG570" s="141"/>
      <c r="DQ570" s="141"/>
      <c r="EA570" s="141"/>
      <c r="EK570" s="141"/>
      <c r="EU570" s="141"/>
      <c r="FE570" s="141"/>
      <c r="FO570" s="141"/>
      <c r="FY570" s="141"/>
      <c r="GI570" s="141"/>
      <c r="GS570" s="141"/>
      <c r="HC570" s="141"/>
      <c r="HM570" s="141"/>
      <c r="HW570" s="141"/>
    </row>
    <row r="571" spans="1:231" s="3" customFormat="1" x14ac:dyDescent="0.25">
      <c r="A571" s="141"/>
      <c r="K571" s="141"/>
      <c r="U571" s="141"/>
      <c r="AE571" s="141"/>
      <c r="AO571" s="141"/>
      <c r="AY571" s="141"/>
      <c r="AZ571" s="141"/>
      <c r="BI571" s="141"/>
      <c r="BS571" s="141"/>
      <c r="CC571" s="141"/>
      <c r="CM571" s="141"/>
      <c r="CW571" s="141"/>
      <c r="DG571" s="141"/>
      <c r="DQ571" s="141"/>
      <c r="EA571" s="141"/>
      <c r="EK571" s="141"/>
      <c r="EU571" s="141"/>
      <c r="FE571" s="141"/>
      <c r="FO571" s="141"/>
      <c r="FY571" s="141"/>
      <c r="GI571" s="141"/>
      <c r="GS571" s="141"/>
      <c r="HC571" s="141"/>
      <c r="HM571" s="141"/>
      <c r="HW571" s="141"/>
    </row>
    <row r="572" spans="1:231" s="3" customFormat="1" x14ac:dyDescent="0.25">
      <c r="A572" s="141"/>
      <c r="K572" s="141"/>
      <c r="U572" s="141"/>
      <c r="AE572" s="141"/>
      <c r="AO572" s="141"/>
      <c r="AY572" s="141"/>
      <c r="AZ572" s="141"/>
      <c r="BI572" s="141"/>
      <c r="BS572" s="141"/>
      <c r="CC572" s="141"/>
      <c r="CM572" s="141"/>
      <c r="CW572" s="141"/>
      <c r="DG572" s="141"/>
      <c r="DQ572" s="141"/>
      <c r="EA572" s="141"/>
      <c r="EK572" s="141"/>
      <c r="EU572" s="141"/>
      <c r="FE572" s="141"/>
      <c r="FO572" s="141"/>
      <c r="FY572" s="141"/>
      <c r="GI572" s="141"/>
      <c r="GS572" s="141"/>
      <c r="HC572" s="141"/>
      <c r="HM572" s="141"/>
      <c r="HW572" s="141"/>
    </row>
    <row r="573" spans="1:231" s="3" customFormat="1" x14ac:dyDescent="0.25">
      <c r="A573" s="141"/>
      <c r="K573" s="141"/>
      <c r="U573" s="141"/>
      <c r="AE573" s="141"/>
      <c r="AO573" s="141"/>
      <c r="AY573" s="141"/>
      <c r="AZ573" s="141"/>
      <c r="BI573" s="141"/>
      <c r="BS573" s="141"/>
      <c r="CC573" s="141"/>
      <c r="CM573" s="141"/>
      <c r="CW573" s="141"/>
      <c r="DG573" s="141"/>
      <c r="DQ573" s="141"/>
      <c r="EA573" s="141"/>
      <c r="EK573" s="141"/>
      <c r="EU573" s="141"/>
      <c r="FE573" s="141"/>
      <c r="FO573" s="141"/>
      <c r="FY573" s="141"/>
      <c r="GI573" s="141"/>
      <c r="GS573" s="141"/>
      <c r="HC573" s="141"/>
      <c r="HM573" s="141"/>
      <c r="HW573" s="141"/>
    </row>
    <row r="574" spans="1:231" s="3" customFormat="1" x14ac:dyDescent="0.25">
      <c r="A574" s="141"/>
      <c r="K574" s="141"/>
      <c r="U574" s="141"/>
      <c r="AE574" s="141"/>
      <c r="AO574" s="141"/>
      <c r="AY574" s="141"/>
      <c r="AZ574" s="141"/>
      <c r="BI574" s="141"/>
      <c r="BS574" s="141"/>
      <c r="CC574" s="141"/>
      <c r="CM574" s="141"/>
      <c r="CW574" s="141"/>
      <c r="DG574" s="141"/>
      <c r="DQ574" s="141"/>
      <c r="EA574" s="141"/>
      <c r="EK574" s="141"/>
      <c r="EU574" s="141"/>
      <c r="FE574" s="141"/>
      <c r="FO574" s="141"/>
      <c r="FY574" s="141"/>
      <c r="GI574" s="141"/>
      <c r="GS574" s="141"/>
      <c r="HC574" s="141"/>
      <c r="HM574" s="141"/>
      <c r="HW574" s="141"/>
    </row>
    <row r="575" spans="1:231" s="3" customFormat="1" x14ac:dyDescent="0.25">
      <c r="A575" s="141"/>
      <c r="K575" s="141"/>
      <c r="U575" s="141"/>
      <c r="AE575" s="141"/>
      <c r="AO575" s="141"/>
      <c r="AY575" s="141"/>
      <c r="AZ575" s="141"/>
      <c r="BI575" s="141"/>
      <c r="BS575" s="141"/>
      <c r="CC575" s="141"/>
      <c r="CM575" s="141"/>
      <c r="CW575" s="141"/>
      <c r="DG575" s="141"/>
      <c r="DQ575" s="141"/>
      <c r="EA575" s="141"/>
      <c r="EK575" s="141"/>
      <c r="EU575" s="141"/>
      <c r="FE575" s="141"/>
      <c r="FO575" s="141"/>
      <c r="FY575" s="141"/>
      <c r="GI575" s="141"/>
      <c r="GS575" s="141"/>
      <c r="HC575" s="141"/>
      <c r="HM575" s="141"/>
      <c r="HW575" s="141"/>
    </row>
    <row r="576" spans="1:231" s="3" customFormat="1" x14ac:dyDescent="0.25">
      <c r="A576" s="141"/>
      <c r="K576" s="141"/>
      <c r="U576" s="141"/>
      <c r="AE576" s="141"/>
      <c r="AO576" s="141"/>
      <c r="AY576" s="141"/>
      <c r="AZ576" s="141"/>
      <c r="BI576" s="141"/>
      <c r="BS576" s="141"/>
      <c r="CC576" s="141"/>
      <c r="CM576" s="141"/>
      <c r="CW576" s="141"/>
      <c r="DG576" s="141"/>
      <c r="DQ576" s="141"/>
      <c r="EA576" s="141"/>
      <c r="EK576" s="141"/>
      <c r="EU576" s="141"/>
      <c r="FE576" s="141"/>
      <c r="FO576" s="141"/>
      <c r="FY576" s="141"/>
      <c r="GI576" s="141"/>
      <c r="GS576" s="141"/>
      <c r="HC576" s="141"/>
      <c r="HM576" s="141"/>
      <c r="HW576" s="141"/>
    </row>
    <row r="577" spans="1:231" s="3" customFormat="1" x14ac:dyDescent="0.25">
      <c r="A577" s="141"/>
      <c r="K577" s="141"/>
      <c r="U577" s="141"/>
      <c r="AE577" s="141"/>
      <c r="AO577" s="141"/>
      <c r="AY577" s="141"/>
      <c r="AZ577" s="141"/>
      <c r="BI577" s="141"/>
      <c r="BS577" s="141"/>
      <c r="CC577" s="141"/>
      <c r="CM577" s="141"/>
      <c r="CW577" s="141"/>
      <c r="DG577" s="141"/>
      <c r="DQ577" s="141"/>
      <c r="EA577" s="141"/>
      <c r="EK577" s="141"/>
      <c r="EU577" s="141"/>
      <c r="FE577" s="141"/>
      <c r="FO577" s="141"/>
      <c r="FY577" s="141"/>
      <c r="GI577" s="141"/>
      <c r="GS577" s="141"/>
      <c r="HC577" s="141"/>
      <c r="HM577" s="141"/>
      <c r="HW577" s="141"/>
    </row>
    <row r="578" spans="1:231" s="3" customFormat="1" x14ac:dyDescent="0.25">
      <c r="A578" s="141"/>
      <c r="K578" s="141"/>
      <c r="U578" s="141"/>
      <c r="AE578" s="141"/>
      <c r="AO578" s="141"/>
      <c r="AY578" s="141"/>
      <c r="AZ578" s="141"/>
      <c r="BI578" s="141"/>
      <c r="BS578" s="141"/>
      <c r="CC578" s="141"/>
      <c r="CM578" s="141"/>
      <c r="CW578" s="141"/>
      <c r="DG578" s="141"/>
      <c r="DQ578" s="141"/>
      <c r="EA578" s="141"/>
      <c r="EK578" s="141"/>
      <c r="EU578" s="141"/>
      <c r="FE578" s="141"/>
      <c r="FO578" s="141"/>
      <c r="FY578" s="141"/>
      <c r="GI578" s="141"/>
      <c r="GS578" s="141"/>
      <c r="HC578" s="141"/>
      <c r="HM578" s="141"/>
      <c r="HW578" s="141"/>
    </row>
    <row r="579" spans="1:231" s="3" customFormat="1" x14ac:dyDescent="0.25">
      <c r="A579" s="141"/>
      <c r="K579" s="141"/>
      <c r="U579" s="141"/>
      <c r="AE579" s="141"/>
      <c r="AO579" s="141"/>
      <c r="AY579" s="141"/>
      <c r="AZ579" s="141"/>
      <c r="BI579" s="141"/>
      <c r="BS579" s="141"/>
      <c r="CC579" s="141"/>
      <c r="CM579" s="141"/>
      <c r="CW579" s="141"/>
      <c r="DG579" s="141"/>
      <c r="DQ579" s="141"/>
      <c r="EA579" s="141"/>
      <c r="EK579" s="141"/>
      <c r="EU579" s="141"/>
      <c r="FE579" s="141"/>
      <c r="FO579" s="141"/>
      <c r="FY579" s="141"/>
      <c r="GI579" s="141"/>
      <c r="GS579" s="141"/>
      <c r="HC579" s="141"/>
      <c r="HM579" s="141"/>
      <c r="HW579" s="141"/>
    </row>
    <row r="580" spans="1:231" s="3" customFormat="1" x14ac:dyDescent="0.25">
      <c r="A580" s="141"/>
      <c r="K580" s="141"/>
      <c r="U580" s="141"/>
      <c r="AE580" s="141"/>
      <c r="AO580" s="141"/>
      <c r="AY580" s="141"/>
      <c r="AZ580" s="141"/>
      <c r="BI580" s="141"/>
      <c r="BS580" s="141"/>
      <c r="CC580" s="141"/>
      <c r="CM580" s="141"/>
      <c r="CW580" s="141"/>
      <c r="DG580" s="141"/>
      <c r="DQ580" s="141"/>
      <c r="EA580" s="141"/>
      <c r="EK580" s="141"/>
      <c r="EU580" s="141"/>
      <c r="FE580" s="141"/>
      <c r="FO580" s="141"/>
      <c r="FY580" s="141"/>
      <c r="GI580" s="141"/>
      <c r="GS580" s="141"/>
      <c r="HC580" s="141"/>
      <c r="HM580" s="141"/>
      <c r="HW580" s="141"/>
    </row>
    <row r="581" spans="1:231" s="3" customFormat="1" x14ac:dyDescent="0.25">
      <c r="A581" s="141"/>
      <c r="K581" s="141"/>
      <c r="U581" s="141"/>
      <c r="AE581" s="141"/>
      <c r="AO581" s="141"/>
      <c r="AY581" s="141"/>
      <c r="AZ581" s="141"/>
      <c r="BI581" s="141"/>
      <c r="BS581" s="141"/>
      <c r="CC581" s="141"/>
      <c r="CM581" s="141"/>
      <c r="CW581" s="141"/>
      <c r="DG581" s="141"/>
      <c r="DQ581" s="141"/>
      <c r="EA581" s="141"/>
      <c r="EK581" s="141"/>
      <c r="EU581" s="141"/>
      <c r="FE581" s="141"/>
      <c r="FO581" s="141"/>
      <c r="FY581" s="141"/>
      <c r="GI581" s="141"/>
      <c r="GS581" s="141"/>
      <c r="HC581" s="141"/>
      <c r="HM581" s="141"/>
      <c r="HW581" s="141"/>
    </row>
    <row r="582" spans="1:231" s="3" customFormat="1" x14ac:dyDescent="0.25">
      <c r="A582" s="141"/>
      <c r="K582" s="141"/>
      <c r="U582" s="141"/>
      <c r="AE582" s="141"/>
      <c r="AO582" s="141"/>
      <c r="AY582" s="141"/>
      <c r="AZ582" s="141"/>
      <c r="BI582" s="141"/>
      <c r="BS582" s="141"/>
      <c r="CC582" s="141"/>
      <c r="CM582" s="141"/>
      <c r="CW582" s="141"/>
      <c r="DG582" s="141"/>
      <c r="DQ582" s="141"/>
      <c r="EA582" s="141"/>
      <c r="EK582" s="141"/>
      <c r="EU582" s="141"/>
      <c r="FE582" s="141"/>
      <c r="FO582" s="141"/>
      <c r="FY582" s="141"/>
      <c r="GI582" s="141"/>
      <c r="GS582" s="141"/>
      <c r="HC582" s="141"/>
      <c r="HM582" s="141"/>
      <c r="HW582" s="141"/>
    </row>
    <row r="583" spans="1:231" s="3" customFormat="1" x14ac:dyDescent="0.25">
      <c r="A583" s="141"/>
      <c r="K583" s="141"/>
      <c r="U583" s="141"/>
      <c r="AE583" s="141"/>
      <c r="AO583" s="141"/>
      <c r="AY583" s="141"/>
      <c r="AZ583" s="141"/>
      <c r="BI583" s="141"/>
      <c r="BS583" s="141"/>
      <c r="CC583" s="141"/>
      <c r="CM583" s="141"/>
      <c r="CW583" s="141"/>
      <c r="DG583" s="141"/>
      <c r="DQ583" s="141"/>
      <c r="EA583" s="141"/>
      <c r="EK583" s="141"/>
      <c r="EU583" s="141"/>
      <c r="FE583" s="141"/>
      <c r="FO583" s="141"/>
      <c r="FY583" s="141"/>
      <c r="GI583" s="141"/>
      <c r="GS583" s="141"/>
      <c r="HC583" s="141"/>
      <c r="HM583" s="141"/>
      <c r="HW583" s="141"/>
    </row>
    <row r="584" spans="1:231" s="3" customFormat="1" x14ac:dyDescent="0.25">
      <c r="A584" s="141"/>
      <c r="K584" s="141"/>
      <c r="U584" s="141"/>
      <c r="AE584" s="141"/>
      <c r="AO584" s="141"/>
      <c r="AY584" s="141"/>
      <c r="AZ584" s="141"/>
      <c r="BI584" s="141"/>
      <c r="BS584" s="141"/>
      <c r="CC584" s="141"/>
      <c r="CM584" s="141"/>
      <c r="CW584" s="141"/>
      <c r="DG584" s="141"/>
      <c r="DQ584" s="141"/>
      <c r="EA584" s="141"/>
      <c r="EK584" s="141"/>
      <c r="EU584" s="141"/>
      <c r="FE584" s="141"/>
      <c r="FO584" s="141"/>
      <c r="FY584" s="141"/>
      <c r="GI584" s="141"/>
      <c r="GS584" s="141"/>
      <c r="HC584" s="141"/>
      <c r="HM584" s="141"/>
      <c r="HW584" s="141"/>
    </row>
    <row r="585" spans="1:231" s="3" customFormat="1" x14ac:dyDescent="0.25">
      <c r="A585" s="141"/>
      <c r="K585" s="141"/>
      <c r="U585" s="141"/>
      <c r="AE585" s="141"/>
      <c r="AO585" s="141"/>
      <c r="AY585" s="141"/>
      <c r="AZ585" s="141"/>
      <c r="BI585" s="141"/>
      <c r="BS585" s="141"/>
      <c r="CC585" s="141"/>
      <c r="CM585" s="141"/>
      <c r="CW585" s="141"/>
      <c r="DG585" s="141"/>
      <c r="DQ585" s="141"/>
      <c r="EA585" s="141"/>
      <c r="EK585" s="141"/>
      <c r="EU585" s="141"/>
      <c r="FE585" s="141"/>
      <c r="FO585" s="141"/>
      <c r="FY585" s="141"/>
      <c r="GI585" s="141"/>
      <c r="GS585" s="141"/>
      <c r="HC585" s="141"/>
      <c r="HM585" s="141"/>
      <c r="HW585" s="141"/>
    </row>
    <row r="586" spans="1:231" s="3" customFormat="1" x14ac:dyDescent="0.25">
      <c r="A586" s="141"/>
      <c r="K586" s="141"/>
      <c r="U586" s="141"/>
      <c r="AE586" s="141"/>
      <c r="AO586" s="141"/>
      <c r="AY586" s="141"/>
      <c r="AZ586" s="141"/>
      <c r="BI586" s="141"/>
      <c r="BS586" s="141"/>
      <c r="CC586" s="141"/>
      <c r="CM586" s="141"/>
      <c r="CW586" s="141"/>
      <c r="DG586" s="141"/>
      <c r="DQ586" s="141"/>
      <c r="EA586" s="141"/>
      <c r="EK586" s="141"/>
      <c r="EU586" s="141"/>
      <c r="FE586" s="141"/>
      <c r="FO586" s="141"/>
      <c r="FY586" s="141"/>
      <c r="GI586" s="141"/>
      <c r="GS586" s="141"/>
      <c r="HC586" s="141"/>
      <c r="HM586" s="141"/>
      <c r="HW586" s="141"/>
    </row>
    <row r="587" spans="1:231" s="3" customFormat="1" x14ac:dyDescent="0.25">
      <c r="A587" s="141"/>
      <c r="K587" s="141"/>
      <c r="U587" s="141"/>
      <c r="AE587" s="141"/>
      <c r="AO587" s="141"/>
      <c r="AY587" s="141"/>
      <c r="AZ587" s="141"/>
      <c r="BI587" s="141"/>
      <c r="BS587" s="141"/>
      <c r="CC587" s="141"/>
      <c r="CM587" s="141"/>
      <c r="CW587" s="141"/>
      <c r="DG587" s="141"/>
      <c r="DQ587" s="141"/>
      <c r="EA587" s="141"/>
      <c r="EK587" s="141"/>
      <c r="EU587" s="141"/>
      <c r="FE587" s="141"/>
      <c r="FO587" s="141"/>
      <c r="FY587" s="141"/>
      <c r="GI587" s="141"/>
      <c r="GS587" s="141"/>
      <c r="HC587" s="141"/>
      <c r="HM587" s="141"/>
      <c r="HW587" s="141"/>
    </row>
    <row r="588" spans="1:231" s="3" customFormat="1" x14ac:dyDescent="0.25">
      <c r="A588" s="141"/>
      <c r="K588" s="141"/>
      <c r="U588" s="141"/>
      <c r="AE588" s="141"/>
      <c r="AO588" s="141"/>
      <c r="AY588" s="141"/>
      <c r="AZ588" s="141"/>
      <c r="BI588" s="141"/>
      <c r="BS588" s="141"/>
      <c r="CC588" s="141"/>
      <c r="CM588" s="141"/>
      <c r="CW588" s="141"/>
      <c r="DG588" s="141"/>
      <c r="DQ588" s="141"/>
      <c r="EA588" s="141"/>
      <c r="EK588" s="141"/>
      <c r="EU588" s="141"/>
      <c r="FE588" s="141"/>
      <c r="FO588" s="141"/>
      <c r="FY588" s="141"/>
      <c r="GI588" s="141"/>
      <c r="GS588" s="141"/>
      <c r="HC588" s="141"/>
      <c r="HM588" s="141"/>
      <c r="HW588" s="141"/>
    </row>
    <row r="589" spans="1:231" s="3" customFormat="1" x14ac:dyDescent="0.25">
      <c r="A589" s="141"/>
      <c r="K589" s="141"/>
      <c r="U589" s="141"/>
      <c r="AE589" s="141"/>
      <c r="AO589" s="141"/>
      <c r="AY589" s="141"/>
      <c r="AZ589" s="141"/>
      <c r="BI589" s="141"/>
      <c r="BS589" s="141"/>
      <c r="CC589" s="141"/>
      <c r="CM589" s="141"/>
      <c r="CW589" s="141"/>
      <c r="DG589" s="141"/>
      <c r="DQ589" s="141"/>
      <c r="EA589" s="141"/>
      <c r="EK589" s="141"/>
      <c r="EU589" s="141"/>
      <c r="FE589" s="141"/>
      <c r="FO589" s="141"/>
      <c r="FY589" s="141"/>
      <c r="GI589" s="141"/>
      <c r="GS589" s="141"/>
      <c r="HC589" s="141"/>
      <c r="HM589" s="141"/>
      <c r="HW589" s="141"/>
    </row>
    <row r="590" spans="1:231" s="3" customFormat="1" x14ac:dyDescent="0.25">
      <c r="A590" s="141"/>
      <c r="K590" s="141"/>
      <c r="U590" s="141"/>
      <c r="AE590" s="141"/>
      <c r="AO590" s="141"/>
      <c r="AY590" s="141"/>
      <c r="AZ590" s="141"/>
      <c r="BI590" s="141"/>
      <c r="BS590" s="141"/>
      <c r="CC590" s="141"/>
      <c r="CM590" s="141"/>
      <c r="CW590" s="141"/>
      <c r="DG590" s="141"/>
      <c r="DQ590" s="141"/>
      <c r="EA590" s="141"/>
      <c r="EK590" s="141"/>
      <c r="EU590" s="141"/>
      <c r="FE590" s="141"/>
      <c r="FO590" s="141"/>
      <c r="FY590" s="141"/>
      <c r="GI590" s="141"/>
      <c r="GS590" s="141"/>
      <c r="HC590" s="141"/>
      <c r="HM590" s="141"/>
      <c r="HW590" s="141"/>
    </row>
    <row r="591" spans="1:231" s="3" customFormat="1" x14ac:dyDescent="0.25">
      <c r="A591" s="141"/>
      <c r="K591" s="141"/>
      <c r="U591" s="141"/>
      <c r="AE591" s="141"/>
      <c r="AO591" s="141"/>
      <c r="AY591" s="141"/>
      <c r="AZ591" s="141"/>
      <c r="BI591" s="141"/>
      <c r="BS591" s="141"/>
      <c r="CC591" s="141"/>
      <c r="CM591" s="141"/>
      <c r="CW591" s="141"/>
      <c r="DG591" s="141"/>
      <c r="DQ591" s="141"/>
      <c r="EA591" s="141"/>
      <c r="EK591" s="141"/>
      <c r="EU591" s="141"/>
      <c r="FE591" s="141"/>
      <c r="FO591" s="141"/>
      <c r="FY591" s="141"/>
      <c r="GI591" s="141"/>
      <c r="GS591" s="141"/>
      <c r="HC591" s="141"/>
      <c r="HM591" s="141"/>
      <c r="HW591" s="141"/>
    </row>
    <row r="592" spans="1:231" s="3" customFormat="1" x14ac:dyDescent="0.25">
      <c r="A592" s="141"/>
      <c r="K592" s="141"/>
      <c r="U592" s="141"/>
      <c r="AE592" s="141"/>
      <c r="AO592" s="141"/>
      <c r="AY592" s="141"/>
      <c r="AZ592" s="141"/>
      <c r="BI592" s="141"/>
      <c r="BS592" s="141"/>
      <c r="CC592" s="141"/>
      <c r="CM592" s="141"/>
      <c r="CW592" s="141"/>
      <c r="DG592" s="141"/>
      <c r="DQ592" s="141"/>
      <c r="EA592" s="141"/>
      <c r="EK592" s="141"/>
      <c r="EU592" s="141"/>
      <c r="FE592" s="141"/>
      <c r="FO592" s="141"/>
      <c r="FY592" s="141"/>
      <c r="GI592" s="141"/>
      <c r="GS592" s="141"/>
      <c r="HC592" s="141"/>
      <c r="HM592" s="141"/>
      <c r="HW592" s="141"/>
    </row>
    <row r="593" spans="1:231" s="3" customFormat="1" x14ac:dyDescent="0.25">
      <c r="A593" s="141"/>
      <c r="K593" s="141"/>
      <c r="U593" s="141"/>
      <c r="AE593" s="141"/>
      <c r="AO593" s="141"/>
      <c r="AY593" s="141"/>
      <c r="AZ593" s="141"/>
      <c r="BI593" s="141"/>
      <c r="BS593" s="141"/>
      <c r="CC593" s="141"/>
      <c r="CM593" s="141"/>
      <c r="CW593" s="141"/>
      <c r="DG593" s="141"/>
      <c r="DQ593" s="141"/>
      <c r="EA593" s="141"/>
      <c r="EK593" s="141"/>
      <c r="EU593" s="141"/>
      <c r="FE593" s="141"/>
      <c r="FO593" s="141"/>
      <c r="FY593" s="141"/>
      <c r="GI593" s="141"/>
      <c r="GS593" s="141"/>
      <c r="HC593" s="141"/>
      <c r="HM593" s="141"/>
      <c r="HW593" s="141"/>
    </row>
    <row r="594" spans="1:231" s="3" customFormat="1" x14ac:dyDescent="0.25">
      <c r="A594" s="141"/>
      <c r="K594" s="141"/>
      <c r="U594" s="141"/>
      <c r="AE594" s="141"/>
      <c r="AO594" s="141"/>
      <c r="AY594" s="141"/>
      <c r="AZ594" s="141"/>
      <c r="BI594" s="141"/>
      <c r="BS594" s="141"/>
      <c r="CC594" s="141"/>
      <c r="CM594" s="141"/>
      <c r="CW594" s="141"/>
      <c r="DG594" s="141"/>
      <c r="DQ594" s="141"/>
      <c r="EA594" s="141"/>
      <c r="EK594" s="141"/>
      <c r="EU594" s="141"/>
      <c r="FE594" s="141"/>
      <c r="FO594" s="141"/>
      <c r="FY594" s="141"/>
      <c r="GI594" s="141"/>
      <c r="GS594" s="141"/>
      <c r="HC594" s="141"/>
      <c r="HM594" s="141"/>
      <c r="HW594" s="141"/>
    </row>
    <row r="595" spans="1:231" s="3" customFormat="1" x14ac:dyDescent="0.25">
      <c r="A595" s="141"/>
      <c r="K595" s="141"/>
      <c r="U595" s="141"/>
      <c r="AE595" s="141"/>
      <c r="AO595" s="141"/>
      <c r="AY595" s="141"/>
      <c r="AZ595" s="141"/>
      <c r="BI595" s="141"/>
      <c r="BS595" s="141"/>
      <c r="CC595" s="141"/>
      <c r="CM595" s="141"/>
      <c r="CW595" s="141"/>
      <c r="DG595" s="141"/>
      <c r="DQ595" s="141"/>
      <c r="EA595" s="141"/>
      <c r="EK595" s="141"/>
      <c r="EU595" s="141"/>
      <c r="FE595" s="141"/>
      <c r="FO595" s="141"/>
      <c r="FY595" s="141"/>
      <c r="GI595" s="141"/>
      <c r="GS595" s="141"/>
      <c r="HC595" s="141"/>
      <c r="HM595" s="141"/>
      <c r="HW595" s="141"/>
    </row>
    <row r="596" spans="1:231" s="3" customFormat="1" x14ac:dyDescent="0.25">
      <c r="A596" s="141"/>
      <c r="K596" s="141"/>
      <c r="U596" s="141"/>
      <c r="AE596" s="141"/>
      <c r="AO596" s="141"/>
      <c r="AY596" s="141"/>
      <c r="AZ596" s="141"/>
      <c r="BI596" s="141"/>
      <c r="BS596" s="141"/>
      <c r="CC596" s="141"/>
      <c r="CM596" s="141"/>
      <c r="CW596" s="141"/>
      <c r="DG596" s="141"/>
      <c r="DQ596" s="141"/>
      <c r="EA596" s="141"/>
      <c r="EK596" s="141"/>
      <c r="EU596" s="141"/>
      <c r="FE596" s="141"/>
      <c r="FO596" s="141"/>
      <c r="FY596" s="141"/>
      <c r="GI596" s="141"/>
      <c r="GS596" s="141"/>
      <c r="HC596" s="141"/>
      <c r="HM596" s="141"/>
      <c r="HW596" s="141"/>
    </row>
    <row r="597" spans="1:231" s="3" customFormat="1" x14ac:dyDescent="0.25">
      <c r="A597" s="141"/>
      <c r="K597" s="141"/>
      <c r="U597" s="141"/>
      <c r="AE597" s="141"/>
      <c r="AO597" s="141"/>
      <c r="AY597" s="141"/>
      <c r="AZ597" s="141"/>
      <c r="BI597" s="141"/>
      <c r="BS597" s="141"/>
      <c r="CC597" s="141"/>
      <c r="CM597" s="141"/>
      <c r="CW597" s="141"/>
      <c r="DG597" s="141"/>
      <c r="DQ597" s="141"/>
      <c r="EA597" s="141"/>
      <c r="EK597" s="141"/>
      <c r="EU597" s="141"/>
      <c r="FE597" s="141"/>
      <c r="FO597" s="141"/>
      <c r="FY597" s="141"/>
      <c r="GI597" s="141"/>
      <c r="GS597" s="141"/>
      <c r="HC597" s="141"/>
      <c r="HM597" s="141"/>
      <c r="HW597" s="141"/>
    </row>
    <row r="598" spans="1:231" s="3" customFormat="1" x14ac:dyDescent="0.25">
      <c r="A598" s="141"/>
      <c r="K598" s="141"/>
      <c r="U598" s="141"/>
      <c r="AE598" s="141"/>
      <c r="AO598" s="141"/>
      <c r="AY598" s="141"/>
      <c r="AZ598" s="141"/>
      <c r="BI598" s="141"/>
      <c r="BS598" s="141"/>
      <c r="CC598" s="141"/>
      <c r="CM598" s="141"/>
      <c r="CW598" s="141"/>
      <c r="DG598" s="141"/>
      <c r="DQ598" s="141"/>
      <c r="EA598" s="141"/>
      <c r="EK598" s="141"/>
      <c r="EU598" s="141"/>
      <c r="FE598" s="141"/>
      <c r="FO598" s="141"/>
      <c r="FY598" s="141"/>
      <c r="GI598" s="141"/>
      <c r="GS598" s="141"/>
      <c r="HC598" s="141"/>
      <c r="HM598" s="141"/>
      <c r="HW598" s="141"/>
    </row>
    <row r="599" spans="1:231" s="3" customFormat="1" x14ac:dyDescent="0.25">
      <c r="A599" s="141"/>
      <c r="K599" s="141"/>
      <c r="U599" s="141"/>
      <c r="AE599" s="141"/>
      <c r="AO599" s="141"/>
      <c r="AY599" s="141"/>
      <c r="AZ599" s="141"/>
      <c r="BI599" s="141"/>
      <c r="BS599" s="141"/>
      <c r="CC599" s="141"/>
      <c r="CM599" s="141"/>
      <c r="CW599" s="141"/>
      <c r="DG599" s="141"/>
      <c r="DQ599" s="141"/>
      <c r="EA599" s="141"/>
      <c r="EK599" s="141"/>
      <c r="EU599" s="141"/>
      <c r="FE599" s="141"/>
      <c r="FO599" s="141"/>
      <c r="FY599" s="141"/>
      <c r="GI599" s="141"/>
      <c r="GS599" s="141"/>
      <c r="HC599" s="141"/>
      <c r="HM599" s="141"/>
      <c r="HW599" s="141"/>
    </row>
    <row r="600" spans="1:231" s="3" customFormat="1" x14ac:dyDescent="0.25">
      <c r="A600" s="141"/>
      <c r="K600" s="141"/>
      <c r="U600" s="141"/>
      <c r="AE600" s="141"/>
      <c r="AO600" s="141"/>
      <c r="AY600" s="141"/>
      <c r="AZ600" s="141"/>
      <c r="BI600" s="141"/>
      <c r="BS600" s="141"/>
      <c r="CC600" s="141"/>
      <c r="CM600" s="141"/>
      <c r="CW600" s="141"/>
      <c r="DG600" s="141"/>
      <c r="DQ600" s="141"/>
      <c r="EA600" s="141"/>
      <c r="EK600" s="141"/>
      <c r="EU600" s="141"/>
      <c r="FE600" s="141"/>
      <c r="FO600" s="141"/>
      <c r="FY600" s="141"/>
      <c r="GI600" s="141"/>
      <c r="GS600" s="141"/>
      <c r="HC600" s="141"/>
      <c r="HM600" s="141"/>
      <c r="HW600" s="141"/>
    </row>
    <row r="601" spans="1:231" s="3" customFormat="1" x14ac:dyDescent="0.25">
      <c r="A601" s="141"/>
      <c r="K601" s="141"/>
      <c r="U601" s="141"/>
      <c r="AE601" s="141"/>
      <c r="AO601" s="141"/>
      <c r="AY601" s="141"/>
      <c r="AZ601" s="141"/>
      <c r="BI601" s="141"/>
      <c r="BS601" s="141"/>
      <c r="CC601" s="141"/>
      <c r="CM601" s="141"/>
      <c r="CW601" s="141"/>
      <c r="DG601" s="141"/>
      <c r="DQ601" s="141"/>
      <c r="EA601" s="141"/>
      <c r="EK601" s="141"/>
      <c r="EU601" s="141"/>
      <c r="FE601" s="141"/>
      <c r="FO601" s="141"/>
      <c r="FY601" s="141"/>
      <c r="GI601" s="141"/>
      <c r="GS601" s="141"/>
      <c r="HC601" s="141"/>
      <c r="HM601" s="141"/>
      <c r="HW601" s="141"/>
    </row>
    <row r="602" spans="1:231" s="3" customFormat="1" x14ac:dyDescent="0.25">
      <c r="A602" s="141"/>
      <c r="K602" s="141"/>
      <c r="U602" s="141"/>
      <c r="AE602" s="141"/>
      <c r="AO602" s="141"/>
      <c r="AY602" s="141"/>
      <c r="AZ602" s="141"/>
      <c r="BI602" s="141"/>
      <c r="BS602" s="141"/>
      <c r="CC602" s="141"/>
      <c r="CM602" s="141"/>
      <c r="CW602" s="141"/>
      <c r="DG602" s="141"/>
      <c r="DQ602" s="141"/>
      <c r="EA602" s="141"/>
      <c r="EK602" s="141"/>
      <c r="EU602" s="141"/>
      <c r="FE602" s="141"/>
      <c r="FO602" s="141"/>
      <c r="FY602" s="141"/>
      <c r="GI602" s="141"/>
      <c r="GS602" s="141"/>
      <c r="HC602" s="141"/>
      <c r="HM602" s="141"/>
      <c r="HW602" s="141"/>
    </row>
    <row r="603" spans="1:231" s="3" customFormat="1" x14ac:dyDescent="0.25">
      <c r="A603" s="141"/>
      <c r="K603" s="141"/>
      <c r="U603" s="141"/>
      <c r="AE603" s="141"/>
      <c r="AO603" s="141"/>
      <c r="AY603" s="141"/>
      <c r="AZ603" s="141"/>
      <c r="BI603" s="141"/>
      <c r="BS603" s="141"/>
      <c r="CC603" s="141"/>
      <c r="CM603" s="141"/>
      <c r="CW603" s="141"/>
      <c r="DG603" s="141"/>
      <c r="DQ603" s="141"/>
      <c r="EA603" s="141"/>
      <c r="EK603" s="141"/>
      <c r="EU603" s="141"/>
      <c r="FE603" s="141"/>
      <c r="FO603" s="141"/>
      <c r="FY603" s="141"/>
      <c r="GI603" s="141"/>
      <c r="GS603" s="141"/>
      <c r="HC603" s="141"/>
      <c r="HM603" s="141"/>
      <c r="HW603" s="141"/>
    </row>
    <row r="604" spans="1:231" s="3" customFormat="1" x14ac:dyDescent="0.25">
      <c r="A604" s="141"/>
      <c r="K604" s="141"/>
      <c r="U604" s="141"/>
      <c r="AE604" s="141"/>
      <c r="AO604" s="141"/>
      <c r="AY604" s="141"/>
      <c r="AZ604" s="141"/>
      <c r="BI604" s="141"/>
      <c r="BS604" s="141"/>
      <c r="CC604" s="141"/>
      <c r="CM604" s="141"/>
      <c r="CW604" s="141"/>
      <c r="DG604" s="141"/>
      <c r="DQ604" s="141"/>
      <c r="EA604" s="141"/>
      <c r="EK604" s="141"/>
      <c r="EU604" s="141"/>
      <c r="FE604" s="141"/>
      <c r="FO604" s="141"/>
      <c r="FY604" s="141"/>
      <c r="GI604" s="141"/>
      <c r="GS604" s="141"/>
      <c r="HC604" s="141"/>
      <c r="HM604" s="141"/>
      <c r="HW604" s="141"/>
    </row>
    <row r="605" spans="1:231" s="3" customFormat="1" x14ac:dyDescent="0.25">
      <c r="A605" s="141"/>
      <c r="K605" s="141"/>
      <c r="U605" s="141"/>
      <c r="AE605" s="141"/>
      <c r="AO605" s="141"/>
      <c r="AY605" s="141"/>
      <c r="AZ605" s="141"/>
      <c r="BI605" s="141"/>
      <c r="BS605" s="141"/>
      <c r="CC605" s="141"/>
      <c r="CM605" s="141"/>
      <c r="CW605" s="141"/>
      <c r="DG605" s="141"/>
      <c r="DQ605" s="141"/>
      <c r="EA605" s="141"/>
      <c r="EK605" s="141"/>
      <c r="EU605" s="141"/>
      <c r="FE605" s="141"/>
      <c r="FO605" s="141"/>
      <c r="FY605" s="141"/>
      <c r="GI605" s="141"/>
      <c r="GS605" s="141"/>
      <c r="HC605" s="141"/>
      <c r="HM605" s="141"/>
      <c r="HW605" s="141"/>
    </row>
    <row r="606" spans="1:231" s="3" customFormat="1" x14ac:dyDescent="0.25">
      <c r="A606" s="141"/>
      <c r="K606" s="141"/>
      <c r="U606" s="141"/>
      <c r="AE606" s="141"/>
      <c r="AO606" s="141"/>
      <c r="AY606" s="141"/>
      <c r="AZ606" s="141"/>
      <c r="BI606" s="141"/>
      <c r="BS606" s="141"/>
      <c r="CC606" s="141"/>
      <c r="CM606" s="141"/>
      <c r="CW606" s="141"/>
      <c r="DG606" s="141"/>
      <c r="DQ606" s="141"/>
      <c r="EA606" s="141"/>
      <c r="EK606" s="141"/>
      <c r="EU606" s="141"/>
      <c r="FE606" s="141"/>
      <c r="FO606" s="141"/>
      <c r="FY606" s="141"/>
      <c r="GI606" s="141"/>
      <c r="GS606" s="141"/>
      <c r="HC606" s="141"/>
      <c r="HM606" s="141"/>
      <c r="HW606" s="141"/>
    </row>
    <row r="607" spans="1:231" s="3" customFormat="1" x14ac:dyDescent="0.25">
      <c r="A607" s="141"/>
      <c r="K607" s="141"/>
      <c r="U607" s="141"/>
      <c r="AE607" s="141"/>
      <c r="AO607" s="141"/>
      <c r="AY607" s="141"/>
      <c r="AZ607" s="141"/>
      <c r="BI607" s="141"/>
      <c r="BS607" s="141"/>
      <c r="CC607" s="141"/>
      <c r="CM607" s="141"/>
      <c r="CW607" s="141"/>
      <c r="DG607" s="141"/>
      <c r="DQ607" s="141"/>
      <c r="EA607" s="141"/>
      <c r="EK607" s="141"/>
      <c r="EU607" s="141"/>
      <c r="FE607" s="141"/>
      <c r="FO607" s="141"/>
      <c r="FY607" s="141"/>
      <c r="GI607" s="141"/>
      <c r="GS607" s="141"/>
      <c r="HC607" s="141"/>
      <c r="HM607" s="141"/>
      <c r="HW607" s="141"/>
    </row>
    <row r="608" spans="1:231" s="3" customFormat="1" x14ac:dyDescent="0.25">
      <c r="A608" s="141"/>
      <c r="K608" s="141"/>
      <c r="U608" s="141"/>
      <c r="AE608" s="141"/>
      <c r="AO608" s="141"/>
      <c r="AY608" s="141"/>
      <c r="AZ608" s="141"/>
      <c r="BI608" s="141"/>
      <c r="BS608" s="141"/>
      <c r="CC608" s="141"/>
      <c r="CM608" s="141"/>
      <c r="CW608" s="141"/>
      <c r="DG608" s="141"/>
      <c r="DQ608" s="141"/>
      <c r="EA608" s="141"/>
      <c r="EK608" s="141"/>
      <c r="EU608" s="141"/>
      <c r="FE608" s="141"/>
      <c r="FO608" s="141"/>
      <c r="FY608" s="141"/>
      <c r="GI608" s="141"/>
      <c r="GS608" s="141"/>
      <c r="HC608" s="141"/>
      <c r="HM608" s="141"/>
      <c r="HW608" s="141"/>
    </row>
    <row r="609" spans="1:231" s="3" customFormat="1" x14ac:dyDescent="0.25">
      <c r="A609" s="141"/>
      <c r="K609" s="141"/>
      <c r="U609" s="141"/>
      <c r="AE609" s="141"/>
      <c r="AO609" s="141"/>
      <c r="AY609" s="141"/>
      <c r="AZ609" s="141"/>
      <c r="BI609" s="141"/>
      <c r="BS609" s="141"/>
      <c r="CC609" s="141"/>
      <c r="CM609" s="141"/>
      <c r="CW609" s="141"/>
      <c r="DG609" s="141"/>
      <c r="DQ609" s="141"/>
      <c r="EA609" s="141"/>
      <c r="EK609" s="141"/>
      <c r="EU609" s="141"/>
      <c r="FE609" s="141"/>
      <c r="FO609" s="141"/>
      <c r="FY609" s="141"/>
      <c r="GI609" s="141"/>
      <c r="GS609" s="141"/>
      <c r="HC609" s="141"/>
      <c r="HM609" s="141"/>
      <c r="HW609" s="141"/>
    </row>
    <row r="610" spans="1:231" s="3" customFormat="1" x14ac:dyDescent="0.25">
      <c r="A610" s="141"/>
      <c r="K610" s="141"/>
      <c r="U610" s="141"/>
      <c r="AE610" s="141"/>
      <c r="AO610" s="141"/>
      <c r="AY610" s="141"/>
      <c r="AZ610" s="141"/>
      <c r="BI610" s="141"/>
      <c r="BS610" s="141"/>
      <c r="CC610" s="141"/>
      <c r="CM610" s="141"/>
      <c r="CW610" s="141"/>
      <c r="DG610" s="141"/>
      <c r="DQ610" s="141"/>
      <c r="EA610" s="141"/>
      <c r="EK610" s="141"/>
      <c r="EU610" s="141"/>
      <c r="FE610" s="141"/>
      <c r="FO610" s="141"/>
      <c r="FY610" s="141"/>
      <c r="GI610" s="141"/>
      <c r="GS610" s="141"/>
      <c r="HC610" s="141"/>
      <c r="HM610" s="141"/>
      <c r="HW610" s="141"/>
    </row>
    <row r="611" spans="1:231" s="3" customFormat="1" x14ac:dyDescent="0.25">
      <c r="A611" s="141"/>
      <c r="K611" s="141"/>
      <c r="U611" s="141"/>
      <c r="AE611" s="141"/>
      <c r="AO611" s="141"/>
      <c r="AY611" s="141"/>
      <c r="AZ611" s="141"/>
      <c r="BI611" s="141"/>
      <c r="BS611" s="141"/>
      <c r="CC611" s="141"/>
      <c r="CM611" s="141"/>
      <c r="CW611" s="141"/>
      <c r="DG611" s="141"/>
      <c r="DQ611" s="141"/>
      <c r="EA611" s="141"/>
      <c r="EK611" s="141"/>
      <c r="EU611" s="141"/>
      <c r="FE611" s="141"/>
      <c r="FO611" s="141"/>
      <c r="FY611" s="141"/>
      <c r="GI611" s="141"/>
      <c r="GS611" s="141"/>
      <c r="HC611" s="141"/>
      <c r="HM611" s="141"/>
      <c r="HW611" s="141"/>
    </row>
    <row r="612" spans="1:231" s="3" customFormat="1" x14ac:dyDescent="0.25">
      <c r="A612" s="141"/>
      <c r="K612" s="141"/>
      <c r="U612" s="141"/>
      <c r="AE612" s="141"/>
      <c r="AO612" s="141"/>
      <c r="AY612" s="141"/>
      <c r="AZ612" s="141"/>
      <c r="BI612" s="141"/>
      <c r="BS612" s="141"/>
      <c r="CC612" s="141"/>
      <c r="CM612" s="141"/>
      <c r="CW612" s="141"/>
      <c r="DG612" s="141"/>
      <c r="DQ612" s="141"/>
      <c r="EA612" s="141"/>
      <c r="EK612" s="141"/>
      <c r="EU612" s="141"/>
      <c r="FE612" s="141"/>
      <c r="FO612" s="141"/>
      <c r="FY612" s="141"/>
      <c r="GI612" s="141"/>
      <c r="GS612" s="141"/>
      <c r="HC612" s="141"/>
      <c r="HM612" s="141"/>
      <c r="HW612" s="141"/>
    </row>
    <row r="613" spans="1:231" s="3" customFormat="1" x14ac:dyDescent="0.25">
      <c r="A613" s="141"/>
      <c r="K613" s="141"/>
      <c r="U613" s="141"/>
      <c r="AE613" s="141"/>
      <c r="AO613" s="141"/>
      <c r="AY613" s="141"/>
      <c r="AZ613" s="141"/>
      <c r="BI613" s="141"/>
      <c r="BS613" s="141"/>
      <c r="CC613" s="141"/>
      <c r="CM613" s="141"/>
      <c r="CW613" s="141"/>
      <c r="DG613" s="141"/>
      <c r="DQ613" s="141"/>
      <c r="EA613" s="141"/>
      <c r="EK613" s="141"/>
      <c r="EU613" s="141"/>
      <c r="FE613" s="141"/>
      <c r="FO613" s="141"/>
      <c r="FY613" s="141"/>
      <c r="GI613" s="141"/>
      <c r="GS613" s="141"/>
      <c r="HC613" s="141"/>
      <c r="HM613" s="141"/>
      <c r="HW613" s="141"/>
    </row>
    <row r="614" spans="1:231" s="3" customFormat="1" x14ac:dyDescent="0.25">
      <c r="A614" s="141"/>
      <c r="K614" s="141"/>
      <c r="U614" s="141"/>
      <c r="AE614" s="141"/>
      <c r="AO614" s="141"/>
      <c r="AY614" s="141"/>
      <c r="AZ614" s="141"/>
      <c r="BI614" s="141"/>
      <c r="BS614" s="141"/>
      <c r="CC614" s="141"/>
      <c r="CM614" s="141"/>
      <c r="CW614" s="141"/>
      <c r="DG614" s="141"/>
      <c r="DQ614" s="141"/>
      <c r="EA614" s="141"/>
      <c r="EK614" s="141"/>
      <c r="EU614" s="141"/>
      <c r="FE614" s="141"/>
      <c r="FO614" s="141"/>
      <c r="FY614" s="141"/>
      <c r="GI614" s="141"/>
      <c r="GS614" s="141"/>
      <c r="HC614" s="141"/>
      <c r="HM614" s="141"/>
      <c r="HW614" s="141"/>
    </row>
    <row r="615" spans="1:231" s="3" customFormat="1" x14ac:dyDescent="0.25">
      <c r="A615" s="141"/>
      <c r="K615" s="141"/>
      <c r="U615" s="141"/>
      <c r="AE615" s="141"/>
      <c r="AO615" s="141"/>
      <c r="AY615" s="141"/>
      <c r="AZ615" s="141"/>
      <c r="BI615" s="141"/>
      <c r="BS615" s="141"/>
      <c r="CC615" s="141"/>
      <c r="CM615" s="141"/>
      <c r="CW615" s="141"/>
      <c r="DG615" s="141"/>
      <c r="DQ615" s="141"/>
      <c r="EA615" s="141"/>
      <c r="EK615" s="141"/>
      <c r="EU615" s="141"/>
      <c r="FE615" s="141"/>
      <c r="FO615" s="141"/>
      <c r="FY615" s="141"/>
      <c r="GI615" s="141"/>
      <c r="GS615" s="141"/>
      <c r="HC615" s="141"/>
      <c r="HM615" s="141"/>
      <c r="HW615" s="141"/>
    </row>
    <row r="616" spans="1:231" s="3" customFormat="1" x14ac:dyDescent="0.25">
      <c r="A616" s="141"/>
      <c r="K616" s="141"/>
      <c r="U616" s="141"/>
      <c r="AE616" s="141"/>
      <c r="AO616" s="141"/>
      <c r="AY616" s="141"/>
      <c r="AZ616" s="141"/>
      <c r="BI616" s="141"/>
      <c r="BS616" s="141"/>
      <c r="CC616" s="141"/>
      <c r="CM616" s="141"/>
      <c r="CW616" s="141"/>
      <c r="DG616" s="141"/>
      <c r="DQ616" s="141"/>
      <c r="EA616" s="141"/>
      <c r="EK616" s="141"/>
      <c r="EU616" s="141"/>
      <c r="FE616" s="141"/>
      <c r="FO616" s="141"/>
      <c r="FY616" s="141"/>
      <c r="GI616" s="141"/>
      <c r="GS616" s="141"/>
      <c r="HC616" s="141"/>
      <c r="HM616" s="141"/>
      <c r="HW616" s="141"/>
    </row>
    <row r="617" spans="1:231" s="3" customFormat="1" x14ac:dyDescent="0.25">
      <c r="A617" s="141"/>
      <c r="K617" s="141"/>
      <c r="U617" s="141"/>
      <c r="AE617" s="141"/>
      <c r="AO617" s="141"/>
      <c r="AY617" s="141"/>
      <c r="AZ617" s="141"/>
      <c r="BI617" s="141"/>
      <c r="BS617" s="141"/>
      <c r="CC617" s="141"/>
      <c r="CM617" s="141"/>
      <c r="CW617" s="141"/>
      <c r="DG617" s="141"/>
      <c r="DQ617" s="141"/>
      <c r="EA617" s="141"/>
      <c r="EK617" s="141"/>
      <c r="EU617" s="141"/>
      <c r="FE617" s="141"/>
      <c r="FO617" s="141"/>
      <c r="FY617" s="141"/>
      <c r="GI617" s="141"/>
      <c r="GS617" s="141"/>
      <c r="HC617" s="141"/>
      <c r="HM617" s="141"/>
      <c r="HW617" s="141"/>
    </row>
    <row r="618" spans="1:231" s="3" customFormat="1" x14ac:dyDescent="0.25">
      <c r="A618" s="141"/>
      <c r="K618" s="141"/>
      <c r="U618" s="141"/>
      <c r="AE618" s="141"/>
      <c r="AO618" s="141"/>
      <c r="AY618" s="141"/>
      <c r="AZ618" s="141"/>
      <c r="BI618" s="141"/>
      <c r="BS618" s="141"/>
      <c r="CC618" s="141"/>
      <c r="CM618" s="141"/>
      <c r="CW618" s="141"/>
      <c r="DG618" s="141"/>
      <c r="DQ618" s="141"/>
      <c r="EA618" s="141"/>
      <c r="EK618" s="141"/>
      <c r="EU618" s="141"/>
      <c r="FE618" s="141"/>
      <c r="FO618" s="141"/>
      <c r="FY618" s="141"/>
      <c r="GI618" s="141"/>
      <c r="GS618" s="141"/>
      <c r="HC618" s="141"/>
      <c r="HM618" s="141"/>
      <c r="HW618" s="141"/>
    </row>
    <row r="619" spans="1:231" s="3" customFormat="1" x14ac:dyDescent="0.25">
      <c r="A619" s="141"/>
      <c r="K619" s="141"/>
      <c r="U619" s="141"/>
      <c r="AE619" s="141"/>
      <c r="AO619" s="141"/>
      <c r="AY619" s="141"/>
      <c r="AZ619" s="141"/>
      <c r="BI619" s="141"/>
      <c r="BS619" s="141"/>
      <c r="CC619" s="141"/>
      <c r="CM619" s="141"/>
      <c r="CW619" s="141"/>
      <c r="DG619" s="141"/>
      <c r="DQ619" s="141"/>
      <c r="EA619" s="141"/>
      <c r="EK619" s="141"/>
      <c r="EU619" s="141"/>
      <c r="FE619" s="141"/>
      <c r="FO619" s="141"/>
      <c r="FY619" s="141"/>
      <c r="GI619" s="141"/>
      <c r="GS619" s="141"/>
      <c r="HC619" s="141"/>
      <c r="HM619" s="141"/>
      <c r="HW619" s="141"/>
    </row>
    <row r="620" spans="1:231" s="3" customFormat="1" x14ac:dyDescent="0.25">
      <c r="A620" s="141"/>
      <c r="K620" s="141"/>
      <c r="U620" s="141"/>
      <c r="AE620" s="141"/>
      <c r="AO620" s="141"/>
      <c r="AY620" s="141"/>
      <c r="AZ620" s="141"/>
      <c r="BI620" s="141"/>
      <c r="BS620" s="141"/>
      <c r="CC620" s="141"/>
      <c r="CM620" s="141"/>
      <c r="CW620" s="141"/>
      <c r="DG620" s="141"/>
      <c r="DQ620" s="141"/>
      <c r="EA620" s="141"/>
      <c r="EK620" s="141"/>
      <c r="EU620" s="141"/>
      <c r="FE620" s="141"/>
      <c r="FO620" s="141"/>
      <c r="FY620" s="141"/>
      <c r="GI620" s="141"/>
      <c r="GS620" s="141"/>
      <c r="HC620" s="141"/>
      <c r="HM620" s="141"/>
      <c r="HW620" s="141"/>
    </row>
    <row r="621" spans="1:231" s="3" customFormat="1" x14ac:dyDescent="0.25">
      <c r="A621" s="141"/>
      <c r="K621" s="141"/>
      <c r="U621" s="141"/>
      <c r="AE621" s="141"/>
      <c r="AO621" s="141"/>
      <c r="AY621" s="141"/>
      <c r="AZ621" s="141"/>
      <c r="BI621" s="141"/>
      <c r="BS621" s="141"/>
      <c r="CC621" s="141"/>
      <c r="CM621" s="141"/>
      <c r="CW621" s="141"/>
      <c r="DG621" s="141"/>
      <c r="DQ621" s="141"/>
      <c r="EA621" s="141"/>
      <c r="EK621" s="141"/>
      <c r="EU621" s="141"/>
      <c r="FE621" s="141"/>
      <c r="FO621" s="141"/>
      <c r="FY621" s="141"/>
      <c r="GI621" s="141"/>
      <c r="GS621" s="141"/>
      <c r="HC621" s="141"/>
      <c r="HM621" s="141"/>
      <c r="HW621" s="141"/>
    </row>
    <row r="622" spans="1:231" s="3" customFormat="1" x14ac:dyDescent="0.25">
      <c r="A622" s="141"/>
      <c r="K622" s="141"/>
      <c r="U622" s="141"/>
      <c r="AE622" s="141"/>
      <c r="AO622" s="141"/>
      <c r="AY622" s="141"/>
      <c r="AZ622" s="141"/>
      <c r="BI622" s="141"/>
      <c r="BS622" s="141"/>
      <c r="CC622" s="141"/>
      <c r="CM622" s="141"/>
      <c r="CW622" s="141"/>
      <c r="DG622" s="141"/>
      <c r="DQ622" s="141"/>
      <c r="EA622" s="141"/>
      <c r="EK622" s="141"/>
      <c r="EU622" s="141"/>
      <c r="FE622" s="141"/>
      <c r="FO622" s="141"/>
      <c r="FY622" s="141"/>
      <c r="GI622" s="141"/>
      <c r="GS622" s="141"/>
      <c r="HC622" s="141"/>
      <c r="HM622" s="141"/>
      <c r="HW622" s="141"/>
    </row>
    <row r="623" spans="1:231" s="3" customFormat="1" x14ac:dyDescent="0.25">
      <c r="A623" s="141"/>
      <c r="K623" s="141"/>
      <c r="U623" s="141"/>
      <c r="AE623" s="141"/>
      <c r="AO623" s="141"/>
      <c r="AY623" s="141"/>
      <c r="AZ623" s="141"/>
      <c r="BI623" s="141"/>
      <c r="BS623" s="141"/>
      <c r="CC623" s="141"/>
      <c r="CM623" s="141"/>
      <c r="CW623" s="141"/>
      <c r="DG623" s="141"/>
      <c r="DQ623" s="141"/>
      <c r="EA623" s="141"/>
      <c r="EK623" s="141"/>
      <c r="EU623" s="141"/>
      <c r="FE623" s="141"/>
      <c r="FO623" s="141"/>
      <c r="FY623" s="141"/>
      <c r="GI623" s="141"/>
      <c r="GS623" s="141"/>
      <c r="HC623" s="141"/>
      <c r="HM623" s="141"/>
      <c r="HW623" s="141"/>
    </row>
    <row r="624" spans="1:231" s="3" customFormat="1" x14ac:dyDescent="0.25">
      <c r="A624" s="141"/>
      <c r="K624" s="141"/>
      <c r="U624" s="141"/>
      <c r="AE624" s="141"/>
      <c r="AO624" s="141"/>
      <c r="AY624" s="141"/>
      <c r="AZ624" s="141"/>
      <c r="BI624" s="141"/>
      <c r="BS624" s="141"/>
      <c r="CC624" s="141"/>
      <c r="CM624" s="141"/>
      <c r="CW624" s="141"/>
      <c r="DG624" s="141"/>
      <c r="DQ624" s="141"/>
      <c r="EA624" s="141"/>
      <c r="EK624" s="141"/>
      <c r="EU624" s="141"/>
      <c r="FE624" s="141"/>
      <c r="FO624" s="141"/>
      <c r="FY624" s="141"/>
      <c r="GI624" s="141"/>
      <c r="GS624" s="141"/>
      <c r="HC624" s="141"/>
      <c r="HM624" s="141"/>
      <c r="HW624" s="141"/>
    </row>
    <row r="625" spans="1:231" s="3" customFormat="1" x14ac:dyDescent="0.25">
      <c r="A625" s="141"/>
      <c r="K625" s="141"/>
      <c r="U625" s="141"/>
      <c r="AE625" s="141"/>
      <c r="AO625" s="141"/>
      <c r="AY625" s="141"/>
      <c r="AZ625" s="141"/>
      <c r="BI625" s="141"/>
      <c r="BS625" s="141"/>
      <c r="CC625" s="141"/>
      <c r="CM625" s="141"/>
      <c r="CW625" s="141"/>
      <c r="DG625" s="141"/>
      <c r="DQ625" s="141"/>
      <c r="EA625" s="141"/>
      <c r="EK625" s="141"/>
      <c r="EU625" s="141"/>
      <c r="FE625" s="141"/>
      <c r="FO625" s="141"/>
      <c r="FY625" s="141"/>
      <c r="GI625" s="141"/>
      <c r="GS625" s="141"/>
      <c r="HC625" s="141"/>
      <c r="HM625" s="141"/>
      <c r="HW625" s="141"/>
    </row>
    <row r="626" spans="1:231" s="3" customFormat="1" x14ac:dyDescent="0.25">
      <c r="A626" s="141"/>
      <c r="K626" s="141"/>
      <c r="U626" s="141"/>
      <c r="AE626" s="141"/>
      <c r="AO626" s="141"/>
      <c r="AY626" s="141"/>
      <c r="AZ626" s="141"/>
      <c r="BI626" s="141"/>
      <c r="BS626" s="141"/>
      <c r="CC626" s="141"/>
      <c r="CM626" s="141"/>
      <c r="CW626" s="141"/>
      <c r="DG626" s="141"/>
      <c r="DQ626" s="141"/>
      <c r="EA626" s="141"/>
      <c r="EK626" s="141"/>
      <c r="EU626" s="141"/>
      <c r="FE626" s="141"/>
      <c r="FO626" s="141"/>
      <c r="FY626" s="141"/>
      <c r="GI626" s="141"/>
      <c r="GS626" s="141"/>
      <c r="HC626" s="141"/>
      <c r="HM626" s="141"/>
      <c r="HW626" s="141"/>
    </row>
    <row r="627" spans="1:231" s="3" customFormat="1" x14ac:dyDescent="0.25">
      <c r="A627" s="141"/>
      <c r="K627" s="141"/>
      <c r="U627" s="141"/>
      <c r="AE627" s="141"/>
      <c r="AO627" s="141"/>
      <c r="AY627" s="141"/>
      <c r="AZ627" s="141"/>
      <c r="BI627" s="141"/>
      <c r="BS627" s="141"/>
      <c r="CC627" s="141"/>
      <c r="CM627" s="141"/>
      <c r="CW627" s="141"/>
      <c r="DG627" s="141"/>
      <c r="DQ627" s="141"/>
      <c r="EA627" s="141"/>
      <c r="EK627" s="141"/>
      <c r="EU627" s="141"/>
      <c r="FE627" s="141"/>
      <c r="FO627" s="141"/>
      <c r="FY627" s="141"/>
      <c r="GI627" s="141"/>
      <c r="GS627" s="141"/>
      <c r="HC627" s="141"/>
      <c r="HM627" s="141"/>
      <c r="HW627" s="141"/>
    </row>
    <row r="628" spans="1:231" s="3" customFormat="1" x14ac:dyDescent="0.25">
      <c r="A628" s="141"/>
      <c r="K628" s="141"/>
      <c r="U628" s="141"/>
      <c r="AE628" s="141"/>
      <c r="AO628" s="141"/>
      <c r="AY628" s="141"/>
      <c r="AZ628" s="141"/>
      <c r="BI628" s="141"/>
      <c r="BS628" s="141"/>
      <c r="CC628" s="141"/>
      <c r="CM628" s="141"/>
      <c r="CW628" s="141"/>
      <c r="DG628" s="141"/>
      <c r="DQ628" s="141"/>
      <c r="EA628" s="141"/>
      <c r="EK628" s="141"/>
      <c r="EU628" s="141"/>
      <c r="FE628" s="141"/>
      <c r="FO628" s="141"/>
      <c r="FY628" s="141"/>
      <c r="GI628" s="141"/>
      <c r="GS628" s="141"/>
      <c r="HC628" s="141"/>
      <c r="HM628" s="141"/>
      <c r="HW628" s="141"/>
    </row>
    <row r="629" spans="1:231" s="3" customFormat="1" x14ac:dyDescent="0.25">
      <c r="A629" s="141"/>
      <c r="K629" s="141"/>
      <c r="U629" s="141"/>
      <c r="AE629" s="141"/>
      <c r="AO629" s="141"/>
      <c r="AY629" s="141"/>
      <c r="AZ629" s="141"/>
      <c r="BI629" s="141"/>
      <c r="BS629" s="141"/>
      <c r="CC629" s="141"/>
      <c r="CM629" s="141"/>
      <c r="CW629" s="141"/>
      <c r="DG629" s="141"/>
      <c r="DQ629" s="141"/>
      <c r="EA629" s="141"/>
      <c r="EK629" s="141"/>
      <c r="EU629" s="141"/>
      <c r="FE629" s="141"/>
      <c r="FO629" s="141"/>
      <c r="FY629" s="141"/>
      <c r="GI629" s="141"/>
      <c r="GS629" s="141"/>
      <c r="HC629" s="141"/>
      <c r="HM629" s="141"/>
      <c r="HW629" s="141"/>
    </row>
    <row r="630" spans="1:231" s="3" customFormat="1" x14ac:dyDescent="0.25">
      <c r="A630" s="141"/>
      <c r="K630" s="141"/>
      <c r="U630" s="141"/>
      <c r="AE630" s="141"/>
      <c r="AO630" s="141"/>
      <c r="AY630" s="141"/>
      <c r="AZ630" s="141"/>
      <c r="BI630" s="141"/>
      <c r="BS630" s="141"/>
      <c r="CC630" s="141"/>
      <c r="CM630" s="141"/>
      <c r="CW630" s="141"/>
      <c r="DG630" s="141"/>
      <c r="DQ630" s="141"/>
      <c r="EA630" s="141"/>
      <c r="EK630" s="141"/>
      <c r="EU630" s="141"/>
      <c r="FE630" s="141"/>
      <c r="FO630" s="141"/>
      <c r="FY630" s="141"/>
      <c r="GI630" s="141"/>
      <c r="GS630" s="141"/>
      <c r="HC630" s="141"/>
      <c r="HM630" s="141"/>
      <c r="HW630" s="141"/>
    </row>
    <row r="631" spans="1:231" s="3" customFormat="1" x14ac:dyDescent="0.25">
      <c r="A631" s="141"/>
      <c r="K631" s="141"/>
      <c r="U631" s="141"/>
      <c r="AE631" s="141"/>
      <c r="AO631" s="141"/>
      <c r="AY631" s="141"/>
      <c r="AZ631" s="141"/>
      <c r="BI631" s="141"/>
      <c r="BS631" s="141"/>
      <c r="CC631" s="141"/>
      <c r="CM631" s="141"/>
      <c r="CW631" s="141"/>
      <c r="DG631" s="141"/>
      <c r="DQ631" s="141"/>
      <c r="EA631" s="141"/>
      <c r="EK631" s="141"/>
      <c r="EU631" s="141"/>
      <c r="FE631" s="141"/>
      <c r="FO631" s="141"/>
      <c r="FY631" s="141"/>
      <c r="GI631" s="141"/>
      <c r="GS631" s="141"/>
      <c r="HC631" s="141"/>
      <c r="HM631" s="141"/>
      <c r="HW631" s="141"/>
    </row>
    <row r="632" spans="1:231" s="3" customFormat="1" x14ac:dyDescent="0.25">
      <c r="A632" s="141"/>
      <c r="K632" s="141"/>
      <c r="U632" s="141"/>
      <c r="AE632" s="141"/>
      <c r="AO632" s="141"/>
      <c r="AY632" s="141"/>
      <c r="AZ632" s="141"/>
      <c r="BI632" s="141"/>
      <c r="BS632" s="141"/>
      <c r="CC632" s="141"/>
      <c r="CM632" s="141"/>
      <c r="CW632" s="141"/>
      <c r="DG632" s="141"/>
      <c r="DQ632" s="141"/>
      <c r="EA632" s="141"/>
      <c r="EK632" s="141"/>
      <c r="EU632" s="141"/>
      <c r="FE632" s="141"/>
      <c r="FO632" s="141"/>
      <c r="FY632" s="141"/>
      <c r="GI632" s="141"/>
      <c r="GS632" s="141"/>
      <c r="HC632" s="141"/>
      <c r="HM632" s="141"/>
      <c r="HW632" s="141"/>
    </row>
    <row r="633" spans="1:231" s="3" customFormat="1" x14ac:dyDescent="0.25">
      <c r="A633" s="141"/>
      <c r="K633" s="141"/>
      <c r="U633" s="141"/>
      <c r="AE633" s="141"/>
      <c r="AO633" s="141"/>
      <c r="AY633" s="141"/>
      <c r="AZ633" s="141"/>
      <c r="BI633" s="141"/>
      <c r="BS633" s="141"/>
      <c r="CC633" s="141"/>
      <c r="CM633" s="141"/>
      <c r="CW633" s="141"/>
      <c r="DG633" s="141"/>
      <c r="DQ633" s="141"/>
      <c r="EA633" s="141"/>
      <c r="EK633" s="141"/>
      <c r="EU633" s="141"/>
      <c r="FE633" s="141"/>
      <c r="FO633" s="141"/>
      <c r="FY633" s="141"/>
      <c r="GI633" s="141"/>
      <c r="GS633" s="141"/>
      <c r="HC633" s="141"/>
      <c r="HM633" s="141"/>
      <c r="HW633" s="141"/>
    </row>
    <row r="634" spans="1:231" s="3" customFormat="1" x14ac:dyDescent="0.25">
      <c r="A634" s="141"/>
      <c r="K634" s="141"/>
      <c r="U634" s="141"/>
      <c r="AE634" s="141"/>
      <c r="AO634" s="141"/>
      <c r="AY634" s="141"/>
      <c r="AZ634" s="141"/>
      <c r="BI634" s="141"/>
      <c r="BS634" s="141"/>
      <c r="CC634" s="141"/>
      <c r="CM634" s="141"/>
      <c r="CW634" s="141"/>
      <c r="DG634" s="141"/>
      <c r="DQ634" s="141"/>
      <c r="EA634" s="141"/>
      <c r="EK634" s="141"/>
      <c r="EU634" s="141"/>
      <c r="FE634" s="141"/>
      <c r="FO634" s="141"/>
      <c r="FY634" s="141"/>
      <c r="GI634" s="141"/>
      <c r="GS634" s="141"/>
      <c r="HC634" s="141"/>
      <c r="HM634" s="141"/>
      <c r="HW634" s="141"/>
    </row>
    <row r="635" spans="1:231" s="3" customFormat="1" x14ac:dyDescent="0.25">
      <c r="A635" s="141"/>
      <c r="K635" s="141"/>
      <c r="U635" s="141"/>
      <c r="AE635" s="141"/>
      <c r="AO635" s="141"/>
      <c r="AY635" s="141"/>
      <c r="AZ635" s="141"/>
      <c r="BI635" s="141"/>
      <c r="BS635" s="141"/>
      <c r="CC635" s="141"/>
      <c r="CM635" s="141"/>
      <c r="CW635" s="141"/>
      <c r="DG635" s="141"/>
      <c r="DQ635" s="141"/>
      <c r="EA635" s="141"/>
      <c r="EK635" s="141"/>
      <c r="EU635" s="141"/>
      <c r="FE635" s="141"/>
      <c r="FO635" s="141"/>
      <c r="FY635" s="141"/>
      <c r="GI635" s="141"/>
      <c r="GS635" s="141"/>
      <c r="HC635" s="141"/>
      <c r="HM635" s="141"/>
      <c r="HW635" s="141"/>
    </row>
    <row r="636" spans="1:231" s="3" customFormat="1" x14ac:dyDescent="0.25">
      <c r="A636" s="141"/>
      <c r="K636" s="141"/>
      <c r="U636" s="141"/>
      <c r="AE636" s="141"/>
      <c r="AO636" s="141"/>
      <c r="AY636" s="141"/>
      <c r="AZ636" s="141"/>
      <c r="BI636" s="141"/>
      <c r="BS636" s="141"/>
      <c r="CC636" s="141"/>
      <c r="CM636" s="141"/>
      <c r="CW636" s="141"/>
      <c r="DG636" s="141"/>
      <c r="DQ636" s="141"/>
      <c r="EA636" s="141"/>
      <c r="EK636" s="141"/>
      <c r="EU636" s="141"/>
      <c r="FE636" s="141"/>
      <c r="FO636" s="141"/>
      <c r="FY636" s="141"/>
      <c r="GI636" s="141"/>
      <c r="GS636" s="141"/>
      <c r="HC636" s="141"/>
      <c r="HM636" s="141"/>
      <c r="HW636" s="141"/>
    </row>
    <row r="637" spans="1:231" s="3" customFormat="1" x14ac:dyDescent="0.25">
      <c r="A637" s="141"/>
      <c r="K637" s="141"/>
      <c r="U637" s="141"/>
      <c r="AE637" s="141"/>
      <c r="AO637" s="141"/>
      <c r="AY637" s="141"/>
      <c r="AZ637" s="141"/>
      <c r="BI637" s="141"/>
      <c r="BS637" s="141"/>
      <c r="CC637" s="141"/>
      <c r="CM637" s="141"/>
      <c r="CW637" s="141"/>
      <c r="DG637" s="141"/>
      <c r="DQ637" s="141"/>
      <c r="EA637" s="141"/>
      <c r="EK637" s="141"/>
      <c r="EU637" s="141"/>
      <c r="FE637" s="141"/>
      <c r="FO637" s="141"/>
      <c r="FY637" s="141"/>
      <c r="GI637" s="141"/>
      <c r="GS637" s="141"/>
      <c r="HC637" s="141"/>
      <c r="HM637" s="141"/>
      <c r="HW637" s="141"/>
    </row>
    <row r="638" spans="1:231" s="3" customFormat="1" x14ac:dyDescent="0.25">
      <c r="A638" s="141"/>
      <c r="K638" s="141"/>
      <c r="U638" s="141"/>
      <c r="AE638" s="141"/>
      <c r="AO638" s="141"/>
      <c r="AY638" s="141"/>
      <c r="AZ638" s="141"/>
      <c r="BI638" s="141"/>
      <c r="BS638" s="141"/>
      <c r="CC638" s="141"/>
      <c r="CM638" s="141"/>
      <c r="CW638" s="141"/>
      <c r="DG638" s="141"/>
      <c r="DQ638" s="141"/>
      <c r="EA638" s="141"/>
      <c r="EK638" s="141"/>
      <c r="EU638" s="141"/>
      <c r="FE638" s="141"/>
      <c r="FO638" s="141"/>
      <c r="FY638" s="141"/>
      <c r="GI638" s="141"/>
      <c r="GS638" s="141"/>
      <c r="HC638" s="141"/>
      <c r="HM638" s="141"/>
      <c r="HW638" s="141"/>
    </row>
  </sheetData>
  <mergeCells count="12">
    <mergeCell ref="C1:H2"/>
    <mergeCell ref="C3:H3"/>
    <mergeCell ref="B27:H27"/>
    <mergeCell ref="AZ27:BF27"/>
    <mergeCell ref="BA1:BF2"/>
    <mergeCell ref="BA3:BF3"/>
    <mergeCell ref="M1:R2"/>
    <mergeCell ref="M3:R3"/>
    <mergeCell ref="L27:R27"/>
    <mergeCell ref="W1:AB2"/>
    <mergeCell ref="W3:AB3"/>
    <mergeCell ref="V27:AB2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3">
    <tabColor theme="0"/>
  </sheetPr>
  <dimension ref="A1:HW641"/>
  <sheetViews>
    <sheetView showGridLines="0" showRowColHeaders="0" zoomScale="90" zoomScaleNormal="90" workbookViewId="0"/>
  </sheetViews>
  <sheetFormatPr defaultRowHeight="15.75" x14ac:dyDescent="0.25"/>
  <cols>
    <col min="1" max="1" width="24.625" style="142" customWidth="1"/>
    <col min="2" max="2" width="29.75" customWidth="1"/>
    <col min="3" max="8" width="7.875" customWidth="1"/>
    <col min="9" max="10" width="1.125" customWidth="1"/>
    <col min="11" max="11" width="24.625" style="142" customWidth="1"/>
    <col min="12" max="12" width="29.75" customWidth="1"/>
    <col min="13" max="18" width="7.875" customWidth="1"/>
    <col min="19" max="20" width="1.125" customWidth="1"/>
    <col min="21" max="21" width="24.625" style="142" customWidth="1"/>
    <col min="22" max="22" width="29.75" customWidth="1"/>
    <col min="23" max="28" width="7.875" customWidth="1"/>
    <col min="29" max="30" width="1.125" customWidth="1"/>
    <col min="31" max="31" width="24.625" style="142" customWidth="1"/>
    <col min="32" max="32" width="29.75" customWidth="1"/>
    <col min="33" max="38" width="7.875" customWidth="1"/>
    <col min="39" max="40" width="1.125" customWidth="1"/>
    <col min="41" max="41" width="24.625" style="142" customWidth="1"/>
    <col min="42" max="42" width="29.75" customWidth="1"/>
    <col min="43" max="48" width="7.875" customWidth="1"/>
    <col min="49" max="50" width="1.125" customWidth="1"/>
    <col min="51" max="51" width="24.625" style="142" customWidth="1"/>
    <col min="52" max="52" width="29.75" style="142" customWidth="1"/>
    <col min="53" max="58" width="7.875" customWidth="1"/>
    <col min="59" max="60" width="1.125" customWidth="1"/>
    <col min="61" max="61" width="24.625" style="142" customWidth="1"/>
    <col min="62" max="62" width="29.75" customWidth="1"/>
    <col min="63" max="68" width="7.875" customWidth="1"/>
    <col min="69" max="70" width="1.125" customWidth="1"/>
    <col min="71" max="71" width="24.625" style="142" customWidth="1"/>
    <col min="72" max="72" width="29.75" customWidth="1"/>
    <col min="73" max="78" width="7.875" customWidth="1"/>
    <col min="79" max="80" width="1.125" customWidth="1"/>
    <col min="81" max="81" width="24.625" style="142" customWidth="1"/>
    <col min="82" max="82" width="29.75" customWidth="1"/>
    <col min="83" max="88" width="7.875" customWidth="1"/>
    <col min="89" max="90" width="1.125" customWidth="1"/>
    <col min="91" max="91" width="24.625" style="142" customWidth="1"/>
    <col min="92" max="92" width="29.75" customWidth="1"/>
    <col min="93" max="98" width="7.875" customWidth="1"/>
    <col min="99" max="100" width="1.125" customWidth="1"/>
    <col min="101" max="101" width="24.625" style="142" customWidth="1"/>
    <col min="102" max="102" width="29.75" customWidth="1"/>
    <col min="103" max="108" width="7.875" customWidth="1"/>
    <col min="109" max="110" width="1.125" customWidth="1"/>
    <col min="111" max="111" width="24.625" style="142" customWidth="1"/>
    <col min="112" max="112" width="29.75" customWidth="1"/>
    <col min="113" max="118" width="7.875" customWidth="1"/>
    <col min="119" max="120" width="1.125" customWidth="1"/>
    <col min="121" max="121" width="24.625" style="142" customWidth="1"/>
    <col min="122" max="122" width="29.75" customWidth="1"/>
    <col min="123" max="128" width="7.875" customWidth="1"/>
    <col min="129" max="130" width="1.125" customWidth="1"/>
    <col min="131" max="131" width="24.625" style="142" customWidth="1"/>
    <col min="132" max="132" width="29.75" customWidth="1"/>
    <col min="133" max="138" width="7.875" customWidth="1"/>
    <col min="139" max="140" width="1.125" customWidth="1"/>
    <col min="141" max="141" width="24.625" style="142" customWidth="1"/>
    <col min="142" max="142" width="29.75" customWidth="1"/>
    <col min="143" max="148" width="7.875" customWidth="1"/>
    <col min="149" max="150" width="1.125" customWidth="1"/>
    <col min="151" max="151" width="24.625" style="142" customWidth="1"/>
    <col min="152" max="152" width="29.75" customWidth="1"/>
    <col min="153" max="158" width="7.875" customWidth="1"/>
    <col min="159" max="160" width="1.125" customWidth="1"/>
    <col min="161" max="161" width="24.625" style="142" customWidth="1"/>
    <col min="162" max="162" width="29.75" customWidth="1"/>
    <col min="163" max="168" width="7.875" customWidth="1"/>
    <col min="169" max="170" width="1.125" customWidth="1"/>
    <col min="171" max="171" width="24.625" style="142" customWidth="1"/>
    <col min="172" max="172" width="29.75" customWidth="1"/>
    <col min="173" max="178" width="7.875" customWidth="1"/>
    <col min="179" max="180" width="1.125" customWidth="1"/>
    <col min="181" max="181" width="24.625" style="142" customWidth="1"/>
    <col min="182" max="182" width="29.75" customWidth="1"/>
    <col min="183" max="188" width="7.875" customWidth="1"/>
    <col min="189" max="190" width="1.125" customWidth="1"/>
    <col min="191" max="191" width="24.625" style="142" customWidth="1"/>
    <col min="192" max="192" width="29.75" customWidth="1"/>
    <col min="193" max="198" width="7.875" customWidth="1"/>
    <col min="199" max="200" width="1.125" customWidth="1"/>
    <col min="201" max="201" width="24.625" style="142" customWidth="1"/>
    <col min="202" max="202" width="29.75" customWidth="1"/>
    <col min="203" max="208" width="7.875" customWidth="1"/>
    <col min="209" max="210" width="1.125" customWidth="1"/>
    <col min="211" max="211" width="24.625" style="142" customWidth="1"/>
    <col min="212" max="212" width="29.75" customWidth="1"/>
    <col min="213" max="218" width="7.875" customWidth="1"/>
    <col min="219" max="220" width="1.125" customWidth="1"/>
    <col min="221" max="221" width="24.625" style="142" customWidth="1"/>
    <col min="222" max="222" width="29.75" customWidth="1"/>
    <col min="223" max="228" width="7.875" customWidth="1"/>
    <col min="229" max="230" width="1.125" customWidth="1"/>
    <col min="231" max="231" width="24.625" style="142" customWidth="1"/>
    <col min="232" max="232" width="29.75" customWidth="1"/>
    <col min="233" max="238" width="7.875" customWidth="1"/>
    <col min="239" max="240" width="1.125" customWidth="1"/>
  </cols>
  <sheetData>
    <row r="1" spans="1:231" s="453" customFormat="1" ht="15.75" customHeight="1" x14ac:dyDescent="0.25">
      <c r="A1" s="473" t="s">
        <v>22</v>
      </c>
      <c r="B1" s="474" t="str">
        <f>'Water Data'!B1</f>
        <v>SUR08</v>
      </c>
      <c r="C1" s="538" t="str">
        <f>'Water Data'!C1:H2</f>
        <v>Iraq</v>
      </c>
      <c r="D1" s="539"/>
      <c r="E1" s="539"/>
      <c r="F1" s="539"/>
      <c r="G1" s="539"/>
      <c r="H1" s="540"/>
      <c r="I1" s="475"/>
      <c r="J1" s="476"/>
      <c r="K1" s="473" t="s">
        <v>22</v>
      </c>
      <c r="L1" s="474" t="str">
        <f>'Water Data'!L1</f>
        <v>SUR12</v>
      </c>
      <c r="M1" s="538" t="str">
        <f>'Water Data'!M1:R2</f>
        <v>Iraq</v>
      </c>
      <c r="N1" s="539"/>
      <c r="O1" s="539"/>
      <c r="P1" s="539"/>
      <c r="Q1" s="539"/>
      <c r="R1" s="540"/>
      <c r="S1" s="475"/>
      <c r="T1" s="476"/>
      <c r="U1" s="473" t="s">
        <v>22</v>
      </c>
      <c r="V1" s="474" t="str">
        <f>'Water Data'!V1</f>
        <v>SUR18</v>
      </c>
      <c r="W1" s="538" t="str">
        <f>'Water Data'!W1:AB2</f>
        <v>Iraq</v>
      </c>
      <c r="X1" s="539"/>
      <c r="Y1" s="539"/>
      <c r="Z1" s="539"/>
      <c r="AA1" s="539"/>
      <c r="AB1" s="540"/>
      <c r="AC1" s="475"/>
      <c r="AD1" s="476"/>
      <c r="AE1" s="452"/>
      <c r="AO1" s="452"/>
      <c r="AY1" s="452"/>
      <c r="AZ1" s="452"/>
      <c r="BI1" s="452"/>
      <c r="BS1" s="452"/>
      <c r="CC1" s="452"/>
      <c r="CM1" s="452"/>
      <c r="CW1" s="452"/>
      <c r="DG1" s="452"/>
      <c r="DQ1" s="452"/>
      <c r="EA1" s="452"/>
      <c r="EK1" s="452"/>
      <c r="EU1" s="452"/>
      <c r="FE1" s="452"/>
      <c r="FO1" s="452"/>
      <c r="FY1" s="452"/>
      <c r="GI1" s="452"/>
      <c r="GS1" s="452"/>
      <c r="HC1" s="452"/>
      <c r="HM1" s="452"/>
      <c r="HW1" s="452"/>
    </row>
    <row r="2" spans="1:231" s="453" customFormat="1" x14ac:dyDescent="0.25">
      <c r="A2" s="477" t="str">
        <f>'Water Data'!A2</f>
        <v>Health Promoting Schools Project: Student's Health Status and Environmental Assessment at Primary Schools (WHO, MoE, other ministries)</v>
      </c>
      <c r="B2" s="478"/>
      <c r="C2" s="541"/>
      <c r="D2" s="541"/>
      <c r="E2" s="541"/>
      <c r="F2" s="541"/>
      <c r="G2" s="541"/>
      <c r="H2" s="542"/>
      <c r="I2" s="451"/>
      <c r="J2" s="479"/>
      <c r="K2" s="477" t="str">
        <f>'Water Data'!K2</f>
        <v>Education Data for Decision Making (EdData II), USAID</v>
      </c>
      <c r="L2" s="478"/>
      <c r="M2" s="541"/>
      <c r="N2" s="541"/>
      <c r="O2" s="541"/>
      <c r="P2" s="541"/>
      <c r="Q2" s="541"/>
      <c r="R2" s="542"/>
      <c r="S2" s="451"/>
      <c r="T2" s="479"/>
      <c r="U2" s="477" t="str">
        <f>'Water Data'!U2</f>
        <v>Health Promoting Schools Project: Student's Health Status and Environmental Assessment at Primary Schools (WHO, MoE, other ministries)</v>
      </c>
      <c r="V2" s="478"/>
      <c r="W2" s="541"/>
      <c r="X2" s="541"/>
      <c r="Y2" s="541"/>
      <c r="Z2" s="541"/>
      <c r="AA2" s="541"/>
      <c r="AB2" s="542"/>
      <c r="AC2" s="451"/>
      <c r="AD2" s="479"/>
      <c r="AE2" s="452"/>
      <c r="AO2" s="452"/>
      <c r="AY2" s="452"/>
      <c r="AZ2" s="452"/>
      <c r="BI2" s="452"/>
      <c r="BS2" s="452"/>
      <c r="CC2" s="452"/>
      <c r="CM2" s="452"/>
      <c r="CW2" s="452"/>
      <c r="DG2" s="452"/>
      <c r="DQ2" s="452"/>
      <c r="EA2" s="452"/>
      <c r="EK2" s="452"/>
      <c r="EU2" s="452"/>
      <c r="FE2" s="452"/>
      <c r="FO2" s="452"/>
      <c r="FY2" s="452"/>
      <c r="GI2" s="452"/>
      <c r="GS2" s="452"/>
      <c r="HC2" s="452"/>
      <c r="HM2" s="452"/>
      <c r="HW2" s="452"/>
    </row>
    <row r="3" spans="1:231" s="453" customFormat="1" x14ac:dyDescent="0.25">
      <c r="A3" s="480" t="str">
        <f>'Water Data'!A3</f>
        <v>Survey</v>
      </c>
      <c r="B3" s="481"/>
      <c r="C3" s="543">
        <f>'Water Data'!C3:H3</f>
        <v>2008</v>
      </c>
      <c r="D3" s="543"/>
      <c r="E3" s="543"/>
      <c r="F3" s="543"/>
      <c r="G3" s="543"/>
      <c r="H3" s="544"/>
      <c r="I3" s="451"/>
      <c r="J3" s="479"/>
      <c r="K3" s="480" t="str">
        <f>'Water Data'!K3</f>
        <v>Survey</v>
      </c>
      <c r="L3" s="481"/>
      <c r="M3" s="543">
        <f>'Water Data'!M3:R3</f>
        <v>2012</v>
      </c>
      <c r="N3" s="543"/>
      <c r="O3" s="543"/>
      <c r="P3" s="543"/>
      <c r="Q3" s="543"/>
      <c r="R3" s="544"/>
      <c r="S3" s="451"/>
      <c r="T3" s="479"/>
      <c r="U3" s="480" t="str">
        <f>'Water Data'!U3</f>
        <v>Survey</v>
      </c>
      <c r="V3" s="481"/>
      <c r="W3" s="543">
        <f>'Water Data'!W3:AB3</f>
        <v>2018</v>
      </c>
      <c r="X3" s="543"/>
      <c r="Y3" s="543"/>
      <c r="Z3" s="543"/>
      <c r="AA3" s="543"/>
      <c r="AB3" s="544"/>
      <c r="AC3" s="451"/>
      <c r="AD3" s="479"/>
      <c r="AE3" s="452"/>
      <c r="AO3" s="452"/>
      <c r="AY3" s="452"/>
      <c r="AZ3" s="452"/>
      <c r="BI3" s="452"/>
      <c r="BS3" s="452"/>
      <c r="CC3" s="452"/>
      <c r="CM3" s="452"/>
      <c r="CW3" s="452"/>
      <c r="DG3" s="452"/>
      <c r="DQ3" s="452"/>
      <c r="EA3" s="452"/>
      <c r="EK3" s="452"/>
      <c r="EU3" s="452"/>
      <c r="FE3" s="452"/>
      <c r="FO3" s="452"/>
      <c r="FY3" s="452"/>
      <c r="GI3" s="452"/>
      <c r="GS3" s="452"/>
      <c r="HC3" s="452"/>
      <c r="HM3" s="452"/>
      <c r="HW3" s="452"/>
    </row>
    <row r="4" spans="1:231" s="466" customFormat="1" ht="18" customHeight="1" x14ac:dyDescent="0.25">
      <c r="A4" s="482" t="s">
        <v>166</v>
      </c>
      <c r="B4" s="483" t="s">
        <v>56</v>
      </c>
      <c r="C4" s="484" t="s">
        <v>7</v>
      </c>
      <c r="D4" s="485" t="s">
        <v>1</v>
      </c>
      <c r="E4" s="485" t="s">
        <v>2</v>
      </c>
      <c r="F4" s="485" t="s">
        <v>16</v>
      </c>
      <c r="G4" s="485" t="s">
        <v>17</v>
      </c>
      <c r="H4" s="486" t="s">
        <v>18</v>
      </c>
      <c r="I4" s="464"/>
      <c r="J4" s="487"/>
      <c r="K4" s="482" t="s">
        <v>166</v>
      </c>
      <c r="L4" s="483" t="s">
        <v>56</v>
      </c>
      <c r="M4" s="484" t="s">
        <v>7</v>
      </c>
      <c r="N4" s="485" t="s">
        <v>1</v>
      </c>
      <c r="O4" s="485" t="s">
        <v>2</v>
      </c>
      <c r="P4" s="485" t="s">
        <v>16</v>
      </c>
      <c r="Q4" s="485" t="s">
        <v>17</v>
      </c>
      <c r="R4" s="486" t="s">
        <v>18</v>
      </c>
      <c r="S4" s="464"/>
      <c r="T4" s="487"/>
      <c r="U4" s="482" t="s">
        <v>166</v>
      </c>
      <c r="V4" s="483" t="s">
        <v>56</v>
      </c>
      <c r="W4" s="484" t="s">
        <v>7</v>
      </c>
      <c r="X4" s="485" t="s">
        <v>1</v>
      </c>
      <c r="Y4" s="485" t="s">
        <v>2</v>
      </c>
      <c r="Z4" s="485" t="s">
        <v>16</v>
      </c>
      <c r="AA4" s="485" t="s">
        <v>17</v>
      </c>
      <c r="AB4" s="486" t="s">
        <v>18</v>
      </c>
      <c r="AC4" s="464"/>
      <c r="AD4" s="487"/>
      <c r="AE4" s="465"/>
      <c r="AO4" s="465"/>
      <c r="AY4" s="465"/>
      <c r="AZ4" s="465"/>
      <c r="BA4" s="454"/>
      <c r="BB4" s="454"/>
      <c r="BC4" s="454"/>
      <c r="BD4" s="454"/>
      <c r="BE4" s="454"/>
      <c r="BF4" s="454"/>
      <c r="BI4" s="465"/>
      <c r="BS4" s="465"/>
      <c r="CC4" s="465"/>
      <c r="CM4" s="465"/>
      <c r="CW4" s="465"/>
      <c r="DG4" s="465"/>
      <c r="DQ4" s="465"/>
      <c r="EA4" s="465"/>
      <c r="EK4" s="465"/>
      <c r="EU4" s="465"/>
      <c r="FE4" s="465"/>
      <c r="FO4" s="465"/>
      <c r="FY4" s="465"/>
      <c r="GI4" s="465"/>
      <c r="GS4" s="465"/>
      <c r="HC4" s="465"/>
      <c r="HM4" s="465"/>
      <c r="HW4" s="465"/>
    </row>
    <row r="5" spans="1:231" s="4" customFormat="1" x14ac:dyDescent="0.25">
      <c r="A5" s="135"/>
      <c r="B5" s="173" t="s">
        <v>3</v>
      </c>
      <c r="C5" s="8" t="str">
        <f t="shared" ref="C5:H5" si="0">IF(COUNTA(C15)=0,"",C15)</f>
        <v/>
      </c>
      <c r="D5" s="8" t="str">
        <f t="shared" si="0"/>
        <v/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25" t="str">
        <f t="shared" si="0"/>
        <v/>
      </c>
      <c r="I5" s="19"/>
      <c r="J5" s="14"/>
      <c r="K5" s="135"/>
      <c r="L5" s="173" t="s">
        <v>3</v>
      </c>
      <c r="M5" s="8" t="str">
        <f t="shared" ref="M5:R5" si="1">IF(COUNTA(M15)=0,"",M15)</f>
        <v/>
      </c>
      <c r="N5" s="8" t="str">
        <f t="shared" si="1"/>
        <v/>
      </c>
      <c r="O5" s="8" t="str">
        <f t="shared" si="1"/>
        <v/>
      </c>
      <c r="P5" s="8" t="str">
        <f t="shared" si="1"/>
        <v/>
      </c>
      <c r="Q5" s="8" t="str">
        <f t="shared" si="1"/>
        <v/>
      </c>
      <c r="R5" s="25" t="str">
        <f t="shared" si="1"/>
        <v/>
      </c>
      <c r="S5" s="19"/>
      <c r="T5" s="14"/>
      <c r="U5" s="135"/>
      <c r="V5" s="173" t="s">
        <v>3</v>
      </c>
      <c r="W5" s="8">
        <f t="shared" ref="W5:AB5" si="2">IF(COUNTA(W15)=0,"",W15)</f>
        <v>3.779398817758775</v>
      </c>
      <c r="X5" s="8" t="str">
        <f t="shared" si="2"/>
        <v/>
      </c>
      <c r="Y5" s="8" t="str">
        <f t="shared" si="2"/>
        <v/>
      </c>
      <c r="Z5" s="8">
        <f t="shared" si="2"/>
        <v>1.2711864406779654</v>
      </c>
      <c r="AA5" s="8">
        <f t="shared" si="2"/>
        <v>4.7199999999999989</v>
      </c>
      <c r="AB5" s="25">
        <f t="shared" si="2"/>
        <v>1.5163823449769893</v>
      </c>
      <c r="AC5" s="19"/>
      <c r="AD5" s="14"/>
      <c r="AE5" s="143"/>
      <c r="AO5" s="143"/>
      <c r="AY5" s="143"/>
      <c r="AZ5" s="143"/>
      <c r="BA5" s="160"/>
      <c r="BB5" s="160"/>
      <c r="BC5" s="160"/>
      <c r="BD5" s="160"/>
      <c r="BE5" s="160"/>
      <c r="BF5" s="160"/>
      <c r="BI5" s="143"/>
      <c r="BS5" s="143"/>
      <c r="CC5" s="143"/>
      <c r="CM5" s="143"/>
      <c r="CW5" s="143"/>
      <c r="DG5" s="143"/>
      <c r="DQ5" s="143"/>
      <c r="EA5" s="143"/>
      <c r="EK5" s="143"/>
      <c r="EU5" s="143"/>
      <c r="FE5" s="143"/>
      <c r="FO5" s="143"/>
      <c r="FY5" s="143"/>
      <c r="GI5" s="143"/>
      <c r="GS5" s="143"/>
      <c r="HC5" s="143"/>
      <c r="HM5" s="143"/>
      <c r="HW5" s="143"/>
    </row>
    <row r="6" spans="1:231" s="4" customFormat="1" x14ac:dyDescent="0.25">
      <c r="A6" s="135"/>
      <c r="B6" s="173" t="s">
        <v>0</v>
      </c>
      <c r="C6" s="8" t="str">
        <f>IF((COUNTA(C16:C27)=0)+(COUNTA(C15)=0),"",100-C15-SUMPRODUCT(B16:B27,C16:C27))</f>
        <v/>
      </c>
      <c r="D6" s="8" t="str">
        <f>IF((COUNTA(D16:D27)=0)+(COUNTA(D15)=0),"",100-D15-SUMPRODUCT(B16:B27,D16:D27))</f>
        <v/>
      </c>
      <c r="E6" s="8" t="str">
        <f>IF((COUNTA(E16:E27)=0)+(COUNTA(E15)=0),"",100-E15-SUMPRODUCT(B16:B27,E16:E27))</f>
        <v/>
      </c>
      <c r="F6" s="8" t="str">
        <f>IF((COUNTA(F16:F27)=0)+(COUNTA(F15)=0),"",100-F15-SUMPRODUCT(B16:B27,F16:F27))</f>
        <v/>
      </c>
      <c r="G6" s="8" t="str">
        <f>IF((COUNTA(G16:G27)=0)+(COUNTA(G15)=0),"",100-G15-SUMPRODUCT(B16:B27,G16:G27))</f>
        <v/>
      </c>
      <c r="H6" s="25" t="str">
        <f>IF((COUNTA(H16:H27)=0)+(COUNTA(H15)=0),"",100-H15-SUMPRODUCT(B16:B27,H16:H27))</f>
        <v/>
      </c>
      <c r="I6" s="19"/>
      <c r="J6" s="14"/>
      <c r="K6" s="135"/>
      <c r="L6" s="173" t="s">
        <v>0</v>
      </c>
      <c r="M6" s="8" t="str">
        <f>IF((COUNTA(M16:M27)=0)+(COUNTA(M15)=0),"",100-M15-SUMPRODUCT(L16:L27,M16:M27))</f>
        <v/>
      </c>
      <c r="N6" s="8" t="str">
        <f>IF((COUNTA(N16:N27)=0)+(COUNTA(N15)=0),"",100-N15-SUMPRODUCT(L16:L27,N16:N27))</f>
        <v/>
      </c>
      <c r="O6" s="8" t="str">
        <f>IF((COUNTA(O16:O27)=0)+(COUNTA(O15)=0),"",100-O15-SUMPRODUCT(L16:L27,O16:O27))</f>
        <v/>
      </c>
      <c r="P6" s="8" t="str">
        <f>IF((COUNTA(P16:P27)=0)+(COUNTA(P15)=0),"",100-P15-SUMPRODUCT(L16:L27,P16:P27))</f>
        <v/>
      </c>
      <c r="Q6" s="8" t="str">
        <f>IF((COUNTA(Q16:Q27)=0)+(COUNTA(Q15)=0),"",100-Q15-SUMPRODUCT(L16:L27,Q16:Q27))</f>
        <v/>
      </c>
      <c r="R6" s="25" t="str">
        <f>IF((COUNTA(R16:R27)=0)+(COUNTA(R15)=0),"",100-R15-SUMPRODUCT(L16:L27,R16:R27))</f>
        <v/>
      </c>
      <c r="S6" s="19"/>
      <c r="T6" s="14"/>
      <c r="U6" s="135"/>
      <c r="V6" s="173" t="s">
        <v>0</v>
      </c>
      <c r="W6" s="8">
        <f>IF((COUNTA(W16:W27)=0)+(COUNTA(W15)=0),"",100-W15-SUMPRODUCT(V16:V27,W16:W27))</f>
        <v>10.668469374921386</v>
      </c>
      <c r="X6" s="8" t="str">
        <f>IF((COUNTA(X16:X27)=0)+(COUNTA(X15)=0),"",100-X15-SUMPRODUCT(V16:V27,X16:X27))</f>
        <v/>
      </c>
      <c r="Y6" s="8" t="str">
        <f>IF((COUNTA(Y16:Y27)=0)+(COUNTA(Y15)=0),"",100-Y15-SUMPRODUCT(V16:V27,Y16:Y27))</f>
        <v/>
      </c>
      <c r="Z6" s="8">
        <f>IF((COUNTA(Z16:Z27)=0)+(COUNTA(Z15)=0),"",100-Z15-SUMPRODUCT(V16:V27,Z16:Z27))</f>
        <v>0.35310734463276106</v>
      </c>
      <c r="AA6" s="8">
        <f>IF((COUNTA(AA16:AA27)=0)+(COUNTA(AA15)=0),"",100-AA15-SUMPRODUCT(V16:V27,AA16:AA27))</f>
        <v>13.146666666666675</v>
      </c>
      <c r="AB6" s="25">
        <f>IF((COUNTA(AB16:AB27)=0)+(COUNTA(AB15)=0),"",100-AB15-SUMPRODUCT(V16:V27,AB16:AB27))</f>
        <v>5.6322772813430788</v>
      </c>
      <c r="AC6" s="19"/>
      <c r="AD6" s="14"/>
      <c r="AE6" s="143"/>
      <c r="AO6" s="143"/>
      <c r="AY6" s="143"/>
      <c r="AZ6" s="143"/>
      <c r="BA6" s="160"/>
      <c r="BB6" s="160"/>
      <c r="BC6" s="160"/>
      <c r="BD6" s="160"/>
      <c r="BE6" s="160"/>
      <c r="BF6" s="160"/>
      <c r="BI6" s="143"/>
      <c r="BS6" s="143"/>
      <c r="CC6" s="143"/>
      <c r="CM6" s="143"/>
      <c r="CW6" s="143"/>
      <c r="DG6" s="143"/>
      <c r="DQ6" s="143"/>
      <c r="EA6" s="143"/>
      <c r="EK6" s="143"/>
      <c r="EU6" s="143"/>
      <c r="FE6" s="143"/>
      <c r="FO6" s="143"/>
      <c r="FY6" s="143"/>
      <c r="GI6" s="143"/>
      <c r="GS6" s="143"/>
      <c r="HC6" s="143"/>
      <c r="HM6" s="143"/>
      <c r="HW6" s="143"/>
    </row>
    <row r="7" spans="1:231" s="4" customFormat="1" x14ac:dyDescent="0.25">
      <c r="A7" s="135"/>
      <c r="B7" s="173" t="s">
        <v>19</v>
      </c>
      <c r="C7" s="8">
        <f>IF(COUNTA(C16:C27)=0,"",SUMPRODUCT(C16:C27,B16:B27))</f>
        <v>81</v>
      </c>
      <c r="D7" s="8" t="str">
        <f>IF(COUNTA(D16:D27)=0,"",SUMPRODUCT(D16:D27,B16:B27))</f>
        <v/>
      </c>
      <c r="E7" s="8" t="str">
        <f>IF(COUNTA(E16:E27)=0,"",SUMPRODUCT(E16:E27,B16:B27))</f>
        <v/>
      </c>
      <c r="F7" s="8" t="str">
        <f>IF(COUNTA(F16:F27)=0,"",SUMPRODUCT(F16:F27,B16:B27))</f>
        <v/>
      </c>
      <c r="G7" s="8">
        <f>IF(COUNTA(G16:G27)=0,"",SUMPRODUCT(G16:G27,B16:B27))</f>
        <v>81</v>
      </c>
      <c r="H7" s="25" t="str">
        <f>IF(COUNTA(H16:H27)=0,"",SUMPRODUCT(H16:H27,B16:B27))</f>
        <v/>
      </c>
      <c r="I7" s="19"/>
      <c r="J7" s="14"/>
      <c r="K7" s="135"/>
      <c r="L7" s="173" t="s">
        <v>19</v>
      </c>
      <c r="M7" s="8" t="str">
        <f>IF(COUNTA(M16:M27)=0,"",SUMPRODUCT(M16:M27,L16:L27))</f>
        <v/>
      </c>
      <c r="N7" s="8" t="str">
        <f>IF(COUNTA(N16:N27)=0,"",SUMPRODUCT(N16:N27,L16:L27))</f>
        <v/>
      </c>
      <c r="O7" s="8" t="str">
        <f>IF(COUNTA(O16:O27)=0,"",SUMPRODUCT(O16:O27,L16:L27))</f>
        <v/>
      </c>
      <c r="P7" s="8" t="str">
        <f>IF(COUNTA(P16:P27)=0,"",SUMPRODUCT(P16:P27,L16:L27))</f>
        <v/>
      </c>
      <c r="Q7" s="8" t="str">
        <f>IF(COUNTA(Q16:Q27)=0,"",SUMPRODUCT(Q16:Q27,L16:L27))</f>
        <v/>
      </c>
      <c r="R7" s="25" t="str">
        <f>IF(COUNTA(R16:R27)=0,"",SUMPRODUCT(R16:R27,L16:L27))</f>
        <v/>
      </c>
      <c r="S7" s="19"/>
      <c r="T7" s="14"/>
      <c r="U7" s="135"/>
      <c r="V7" s="173" t="s">
        <v>19</v>
      </c>
      <c r="W7" s="8">
        <f>IF(COUNTA(W16:W27)=0,"",SUMPRODUCT(W16:W27,V16:V27))</f>
        <v>85.552131807319839</v>
      </c>
      <c r="X7" s="8" t="str">
        <f>IF(COUNTA(X16:X27)=0,"",SUMPRODUCT(X16:X27,V16:V27))</f>
        <v/>
      </c>
      <c r="Y7" s="8" t="str">
        <f>IF(COUNTA(Y16:Y27)=0,"",SUMPRODUCT(Y16:Y27,V16:V27))</f>
        <v/>
      </c>
      <c r="Z7" s="8">
        <f>IF(COUNTA(Z16:Z27)=0,"",SUMPRODUCT(Z16:Z27,V16:V27))</f>
        <v>98.375706214689274</v>
      </c>
      <c r="AA7" s="8">
        <f>IF(COUNTA(AA16:AA27)=0,"",SUMPRODUCT(AA16:AA27,V16:V27))</f>
        <v>82.133333333333326</v>
      </c>
      <c r="AB7" s="25">
        <f>IF(COUNTA(AB16:AB27)=0,"",SUMPRODUCT(AB16:AB27,V16:V27))</f>
        <v>92.851340373679932</v>
      </c>
      <c r="AC7" s="19"/>
      <c r="AD7" s="14"/>
      <c r="AE7" s="143"/>
      <c r="AO7" s="143"/>
      <c r="AY7" s="143"/>
      <c r="AZ7" s="143"/>
      <c r="BA7" s="160"/>
      <c r="BB7" s="160"/>
      <c r="BC7" s="160"/>
      <c r="BD7" s="160"/>
      <c r="BE7" s="160"/>
      <c r="BF7" s="160"/>
      <c r="BI7" s="143"/>
      <c r="BS7" s="143"/>
      <c r="CC7" s="143"/>
      <c r="CM7" s="143"/>
      <c r="CW7" s="143"/>
      <c r="DG7" s="143"/>
      <c r="DQ7" s="143"/>
      <c r="EA7" s="143"/>
      <c r="EK7" s="143"/>
      <c r="EU7" s="143"/>
      <c r="FE7" s="143"/>
      <c r="FO7" s="143"/>
      <c r="FY7" s="143"/>
      <c r="GI7" s="143"/>
      <c r="GS7" s="143"/>
      <c r="HC7" s="143"/>
      <c r="HM7" s="143"/>
      <c r="HW7" s="143"/>
    </row>
    <row r="8" spans="1:231" s="4" customFormat="1" x14ac:dyDescent="0.25">
      <c r="A8" s="135"/>
      <c r="B8" s="174" t="s">
        <v>53</v>
      </c>
      <c r="C8" s="170"/>
      <c r="D8" s="170"/>
      <c r="E8" s="170"/>
      <c r="F8" s="170"/>
      <c r="G8" s="170"/>
      <c r="H8" s="75"/>
      <c r="I8" s="19"/>
      <c r="J8" s="14"/>
      <c r="K8" s="135"/>
      <c r="L8" s="174" t="s">
        <v>53</v>
      </c>
      <c r="M8" s="170"/>
      <c r="N8" s="170"/>
      <c r="O8" s="170"/>
      <c r="P8" s="170"/>
      <c r="Q8" s="170"/>
      <c r="R8" s="75"/>
      <c r="S8" s="19"/>
      <c r="T8" s="14"/>
      <c r="U8" s="135"/>
      <c r="V8" s="174" t="s">
        <v>53</v>
      </c>
      <c r="W8" s="170"/>
      <c r="X8" s="170"/>
      <c r="Y8" s="170"/>
      <c r="Z8" s="170"/>
      <c r="AA8" s="170"/>
      <c r="AB8" s="75"/>
      <c r="AC8" s="19"/>
      <c r="AD8" s="14"/>
      <c r="AE8" s="143"/>
      <c r="AO8" s="143"/>
      <c r="AY8" s="143"/>
      <c r="AZ8" s="143"/>
      <c r="BA8" s="160"/>
      <c r="BB8" s="160"/>
      <c r="BC8" s="160"/>
      <c r="BD8" s="160"/>
      <c r="BE8" s="160"/>
      <c r="BF8" s="160"/>
      <c r="BI8" s="143"/>
      <c r="BS8" s="143"/>
      <c r="CC8" s="143"/>
      <c r="CM8" s="143"/>
      <c r="CW8" s="143"/>
      <c r="DG8" s="143"/>
      <c r="DQ8" s="143"/>
      <c r="EA8" s="143"/>
      <c r="EK8" s="143"/>
      <c r="EU8" s="143"/>
      <c r="FE8" s="143"/>
      <c r="FO8" s="143"/>
      <c r="FY8" s="143"/>
      <c r="GI8" s="143"/>
      <c r="GS8" s="143"/>
      <c r="HC8" s="143"/>
      <c r="HM8" s="143"/>
      <c r="HW8" s="143"/>
    </row>
    <row r="9" spans="1:231" s="4" customFormat="1" x14ac:dyDescent="0.25">
      <c r="A9" s="135"/>
      <c r="B9" s="174" t="s">
        <v>58</v>
      </c>
      <c r="C9" s="170"/>
      <c r="D9" s="170"/>
      <c r="E9" s="170"/>
      <c r="F9" s="170"/>
      <c r="G9" s="170"/>
      <c r="H9" s="75"/>
      <c r="I9" s="19"/>
      <c r="J9" s="14"/>
      <c r="K9" s="135"/>
      <c r="L9" s="174" t="s">
        <v>58</v>
      </c>
      <c r="M9" s="170"/>
      <c r="N9" s="170"/>
      <c r="O9" s="170"/>
      <c r="P9" s="170"/>
      <c r="Q9" s="170"/>
      <c r="R9" s="75"/>
      <c r="S9" s="19"/>
      <c r="T9" s="14"/>
      <c r="U9" s="135"/>
      <c r="V9" s="174" t="s">
        <v>58</v>
      </c>
      <c r="W9" s="170"/>
      <c r="X9" s="170"/>
      <c r="Y9" s="170"/>
      <c r="Z9" s="170"/>
      <c r="AA9" s="170"/>
      <c r="AB9" s="75"/>
      <c r="AC9" s="19"/>
      <c r="AD9" s="14"/>
      <c r="AE9" s="143"/>
      <c r="AO9" s="143"/>
      <c r="AY9" s="143"/>
      <c r="AZ9" s="143"/>
      <c r="BA9" s="160"/>
      <c r="BB9" s="160"/>
      <c r="BC9" s="160"/>
      <c r="BD9" s="160"/>
      <c r="BE9" s="160"/>
      <c r="BF9" s="160"/>
      <c r="BI9" s="143"/>
      <c r="BS9" s="143"/>
      <c r="CC9" s="143"/>
      <c r="CM9" s="143"/>
      <c r="CW9" s="143"/>
      <c r="DG9" s="143"/>
      <c r="DQ9" s="143"/>
      <c r="EA9" s="143"/>
      <c r="EK9" s="143"/>
      <c r="EU9" s="143"/>
      <c r="FE9" s="143"/>
      <c r="FO9" s="143"/>
      <c r="FY9" s="143"/>
      <c r="GI9" s="143"/>
      <c r="GS9" s="143"/>
      <c r="HC9" s="143"/>
      <c r="HM9" s="143"/>
      <c r="HW9" s="143"/>
    </row>
    <row r="10" spans="1:231" s="4" customFormat="1" x14ac:dyDescent="0.25">
      <c r="A10" s="135"/>
      <c r="B10" s="174" t="s">
        <v>109</v>
      </c>
      <c r="C10" s="170"/>
      <c r="D10" s="170"/>
      <c r="E10" s="170"/>
      <c r="F10" s="170"/>
      <c r="G10" s="170"/>
      <c r="H10" s="75"/>
      <c r="I10" s="19"/>
      <c r="J10" s="14"/>
      <c r="K10" s="135"/>
      <c r="L10" s="174" t="s">
        <v>109</v>
      </c>
      <c r="M10" s="170"/>
      <c r="N10" s="170"/>
      <c r="O10" s="170"/>
      <c r="P10" s="170"/>
      <c r="Q10" s="170"/>
      <c r="R10" s="75"/>
      <c r="S10" s="19"/>
      <c r="T10" s="14"/>
      <c r="U10" s="135"/>
      <c r="V10" s="174" t="s">
        <v>109</v>
      </c>
      <c r="W10" s="170"/>
      <c r="X10" s="170"/>
      <c r="Y10" s="170"/>
      <c r="Z10" s="170"/>
      <c r="AA10" s="170"/>
      <c r="AB10" s="75"/>
      <c r="AC10" s="19"/>
      <c r="AD10" s="14"/>
      <c r="AE10" s="143"/>
      <c r="AO10" s="143"/>
      <c r="AY10" s="143"/>
      <c r="AZ10" s="143"/>
      <c r="BA10" s="160"/>
      <c r="BB10" s="160"/>
      <c r="BC10" s="160"/>
      <c r="BD10" s="160"/>
      <c r="BE10" s="160"/>
      <c r="BF10" s="160"/>
      <c r="BI10" s="143"/>
      <c r="BS10" s="143"/>
      <c r="CC10" s="143"/>
      <c r="CM10" s="143"/>
      <c r="CW10" s="143"/>
      <c r="DG10" s="143"/>
      <c r="DQ10" s="143"/>
      <c r="EA10" s="143"/>
      <c r="EK10" s="143"/>
      <c r="EU10" s="143"/>
      <c r="FE10" s="143"/>
      <c r="FO10" s="143"/>
      <c r="FY10" s="143"/>
      <c r="GI10" s="143"/>
      <c r="GS10" s="143"/>
      <c r="HC10" s="143"/>
      <c r="HM10" s="143"/>
      <c r="HW10" s="143"/>
    </row>
    <row r="11" spans="1:231" s="4" customFormat="1" x14ac:dyDescent="0.25">
      <c r="A11" s="135"/>
      <c r="B11" s="167" t="s">
        <v>21</v>
      </c>
      <c r="C11" s="170"/>
      <c r="D11" s="170"/>
      <c r="E11" s="170"/>
      <c r="F11" s="170"/>
      <c r="G11" s="170"/>
      <c r="H11" s="75"/>
      <c r="I11" s="19"/>
      <c r="J11" s="14"/>
      <c r="K11" s="135" t="s">
        <v>221</v>
      </c>
      <c r="L11" s="167" t="s">
        <v>21</v>
      </c>
      <c r="M11" s="170">
        <v>83.3</v>
      </c>
      <c r="N11" s="170"/>
      <c r="O11" s="170"/>
      <c r="P11" s="170"/>
      <c r="Q11" s="170">
        <v>83.3</v>
      </c>
      <c r="R11" s="75"/>
      <c r="S11" s="19"/>
      <c r="T11" s="14"/>
      <c r="U11" s="135"/>
      <c r="V11" s="167" t="s">
        <v>21</v>
      </c>
      <c r="W11" s="170"/>
      <c r="X11" s="170"/>
      <c r="Y11" s="170"/>
      <c r="Z11" s="170"/>
      <c r="AA11" s="170"/>
      <c r="AB11" s="75"/>
      <c r="AC11" s="19"/>
      <c r="AD11" s="14"/>
      <c r="AE11" s="143"/>
      <c r="AO11" s="143"/>
      <c r="AY11" s="143"/>
      <c r="AZ11" s="143"/>
      <c r="BA11" s="160"/>
      <c r="BB11" s="160"/>
      <c r="BC11" s="160"/>
      <c r="BD11" s="160"/>
      <c r="BE11" s="160"/>
      <c r="BF11" s="160"/>
      <c r="BI11" s="143"/>
      <c r="BS11" s="143"/>
      <c r="CC11" s="143"/>
      <c r="CM11" s="143"/>
      <c r="CW11" s="143"/>
      <c r="DG11" s="143"/>
      <c r="DQ11" s="143"/>
      <c r="EA11" s="143"/>
      <c r="EK11" s="143"/>
      <c r="EU11" s="143"/>
      <c r="FE11" s="143"/>
      <c r="FO11" s="143"/>
      <c r="FY11" s="143"/>
      <c r="GI11" s="143"/>
      <c r="GS11" s="143"/>
      <c r="HC11" s="143"/>
      <c r="HM11" s="143"/>
      <c r="HW11" s="143"/>
    </row>
    <row r="12" spans="1:231" s="4" customFormat="1" x14ac:dyDescent="0.25">
      <c r="A12" s="135"/>
      <c r="B12" s="167" t="s">
        <v>29</v>
      </c>
      <c r="C12" s="170"/>
      <c r="D12" s="169"/>
      <c r="E12" s="169"/>
      <c r="F12" s="169"/>
      <c r="G12" s="169"/>
      <c r="H12" s="21"/>
      <c r="I12" s="19"/>
      <c r="J12" s="14"/>
      <c r="K12" s="135"/>
      <c r="L12" s="167" t="s">
        <v>29</v>
      </c>
      <c r="M12" s="170"/>
      <c r="N12" s="169"/>
      <c r="O12" s="169"/>
      <c r="P12" s="169"/>
      <c r="Q12" s="169"/>
      <c r="R12" s="21"/>
      <c r="S12" s="19"/>
      <c r="T12" s="14"/>
      <c r="U12" s="135"/>
      <c r="V12" s="167" t="s">
        <v>29</v>
      </c>
      <c r="W12" s="170"/>
      <c r="X12" s="169"/>
      <c r="Y12" s="169"/>
      <c r="Z12" s="169"/>
      <c r="AA12" s="169"/>
      <c r="AB12" s="21"/>
      <c r="AC12" s="19"/>
      <c r="AD12" s="14"/>
      <c r="AE12" s="143"/>
      <c r="AO12" s="143"/>
      <c r="AY12" s="143"/>
      <c r="AZ12" s="143"/>
      <c r="BA12" s="160"/>
      <c r="BB12" s="160"/>
      <c r="BC12" s="160"/>
      <c r="BD12" s="160"/>
      <c r="BE12" s="160"/>
      <c r="BF12" s="160"/>
      <c r="BI12" s="143"/>
      <c r="BS12" s="143"/>
      <c r="CC12" s="143"/>
      <c r="CM12" s="143"/>
      <c r="CW12" s="143"/>
      <c r="DG12" s="143"/>
      <c r="DQ12" s="143"/>
      <c r="EA12" s="143"/>
      <c r="EK12" s="143"/>
      <c r="EU12" s="143"/>
      <c r="FE12" s="143"/>
      <c r="FO12" s="143"/>
      <c r="FY12" s="143"/>
      <c r="GI12" s="143"/>
      <c r="GS12" s="143"/>
      <c r="HC12" s="143"/>
      <c r="HM12" s="143"/>
      <c r="HW12" s="143"/>
    </row>
    <row r="13" spans="1:231" s="1" customFormat="1" ht="15.75" customHeight="1" x14ac:dyDescent="0.2">
      <c r="A13" s="135"/>
      <c r="B13" s="167" t="s">
        <v>168</v>
      </c>
      <c r="C13" s="170"/>
      <c r="D13" s="170"/>
      <c r="E13" s="170"/>
      <c r="F13" s="170"/>
      <c r="G13" s="170"/>
      <c r="H13" s="75"/>
      <c r="I13" s="19"/>
      <c r="J13" s="14"/>
      <c r="K13" s="135" t="s">
        <v>222</v>
      </c>
      <c r="L13" s="167" t="s">
        <v>168</v>
      </c>
      <c r="M13" s="170">
        <v>72</v>
      </c>
      <c r="N13" s="170"/>
      <c r="O13" s="170"/>
      <c r="P13" s="170"/>
      <c r="Q13" s="170">
        <v>72</v>
      </c>
      <c r="R13" s="75"/>
      <c r="S13" s="19"/>
      <c r="T13" s="14"/>
      <c r="U13" s="135"/>
      <c r="V13" s="167" t="s">
        <v>168</v>
      </c>
      <c r="W13" s="170"/>
      <c r="X13" s="170"/>
      <c r="Y13" s="170"/>
      <c r="Z13" s="170"/>
      <c r="AA13" s="170"/>
      <c r="AB13" s="75"/>
      <c r="AC13" s="19"/>
      <c r="AD13" s="14"/>
      <c r="AE13" s="144"/>
      <c r="AO13" s="144"/>
      <c r="AY13" s="144"/>
      <c r="AZ13" s="144"/>
      <c r="BA13" s="165"/>
      <c r="BB13" s="165"/>
      <c r="BC13" s="165"/>
      <c r="BD13" s="165"/>
      <c r="BE13" s="165"/>
      <c r="BF13" s="165"/>
      <c r="BI13" s="144"/>
      <c r="BS13" s="144"/>
      <c r="CC13" s="144"/>
      <c r="CM13" s="144"/>
      <c r="CW13" s="144"/>
      <c r="DG13" s="144"/>
      <c r="DQ13" s="144"/>
      <c r="EA13" s="144"/>
      <c r="EK13" s="144"/>
      <c r="EU13" s="144"/>
      <c r="FE13" s="144"/>
      <c r="FO13" s="144"/>
      <c r="FY13" s="144"/>
      <c r="GI13" s="144"/>
      <c r="GS13" s="144"/>
      <c r="HC13" s="144"/>
      <c r="HM13" s="144"/>
      <c r="HW13" s="144"/>
    </row>
    <row r="14" spans="1:231" s="493" customFormat="1" ht="18" customHeight="1" x14ac:dyDescent="0.25">
      <c r="A14" s="482" t="s">
        <v>57</v>
      </c>
      <c r="B14" s="488" t="s">
        <v>27</v>
      </c>
      <c r="C14" s="489"/>
      <c r="D14" s="489"/>
      <c r="E14" s="489"/>
      <c r="F14" s="490"/>
      <c r="G14" s="490"/>
      <c r="H14" s="491"/>
      <c r="I14" s="464"/>
      <c r="J14" s="487"/>
      <c r="K14" s="482" t="s">
        <v>57</v>
      </c>
      <c r="L14" s="488" t="s">
        <v>27</v>
      </c>
      <c r="M14" s="489"/>
      <c r="N14" s="489"/>
      <c r="O14" s="489"/>
      <c r="P14" s="490"/>
      <c r="Q14" s="490"/>
      <c r="R14" s="491"/>
      <c r="S14" s="464"/>
      <c r="T14" s="487"/>
      <c r="U14" s="482" t="s">
        <v>57</v>
      </c>
      <c r="V14" s="488" t="s">
        <v>27</v>
      </c>
      <c r="W14" s="489"/>
      <c r="X14" s="489"/>
      <c r="Y14" s="489"/>
      <c r="Z14" s="490"/>
      <c r="AA14" s="490"/>
      <c r="AB14" s="491"/>
      <c r="AC14" s="464"/>
      <c r="AD14" s="487"/>
      <c r="AE14" s="492"/>
      <c r="AO14" s="492"/>
      <c r="AY14" s="492"/>
      <c r="AZ14" s="492"/>
      <c r="BA14" s="494"/>
      <c r="BB14" s="494"/>
      <c r="BC14" s="494"/>
      <c r="BD14" s="494"/>
      <c r="BE14" s="494"/>
      <c r="BF14" s="494"/>
      <c r="BI14" s="492"/>
      <c r="BS14" s="492"/>
      <c r="CC14" s="492"/>
      <c r="CM14" s="492"/>
      <c r="CW14" s="492"/>
      <c r="DG14" s="492"/>
      <c r="DQ14" s="492"/>
      <c r="EA14" s="492"/>
      <c r="EK14" s="492"/>
      <c r="EU14" s="492"/>
      <c r="FE14" s="492"/>
      <c r="FO14" s="492"/>
      <c r="FY14" s="492"/>
      <c r="GI14" s="492"/>
      <c r="GS14" s="492"/>
      <c r="HC14" s="492"/>
      <c r="HM14" s="492"/>
      <c r="HW14" s="492"/>
    </row>
    <row r="15" spans="1:231" x14ac:dyDescent="0.25">
      <c r="A15" s="136" t="s">
        <v>30</v>
      </c>
      <c r="B15" s="16">
        <v>0</v>
      </c>
      <c r="C15" s="46"/>
      <c r="D15" s="46"/>
      <c r="E15" s="46"/>
      <c r="F15" s="169"/>
      <c r="G15" s="169"/>
      <c r="H15" s="21"/>
      <c r="I15" s="10"/>
      <c r="J15" s="13"/>
      <c r="K15" s="136" t="s">
        <v>30</v>
      </c>
      <c r="L15" s="16">
        <v>0</v>
      </c>
      <c r="M15" s="46"/>
      <c r="N15" s="46"/>
      <c r="O15" s="46"/>
      <c r="P15" s="169"/>
      <c r="Q15" s="169"/>
      <c r="R15" s="21"/>
      <c r="S15" s="10"/>
      <c r="T15" s="13"/>
      <c r="U15" s="136" t="s">
        <v>30</v>
      </c>
      <c r="V15" s="16">
        <v>0</v>
      </c>
      <c r="W15" s="46">
        <f>100-15301/15902*100</f>
        <v>3.779398817758775</v>
      </c>
      <c r="X15" s="46"/>
      <c r="Y15" s="46"/>
      <c r="Z15" s="169">
        <f>100-699/708*100</f>
        <v>1.2711864406779654</v>
      </c>
      <c r="AA15" s="169">
        <f>100-10719/11250*100</f>
        <v>4.7199999999999989</v>
      </c>
      <c r="AB15" s="21">
        <f>100-3637/3693*100</f>
        <v>1.5163823449769893</v>
      </c>
      <c r="AC15" s="10"/>
      <c r="AD15" s="13"/>
      <c r="AZ15" s="162"/>
      <c r="BA15" s="160"/>
      <c r="BB15" s="160"/>
      <c r="BC15" s="160"/>
      <c r="BD15" s="160"/>
      <c r="BE15" s="160"/>
      <c r="BF15" s="160"/>
    </row>
    <row r="16" spans="1:231" s="2" customFormat="1" x14ac:dyDescent="0.25">
      <c r="A16" s="136" t="s">
        <v>105</v>
      </c>
      <c r="B16" s="76">
        <v>0</v>
      </c>
      <c r="C16" s="46"/>
      <c r="D16" s="46"/>
      <c r="E16" s="46"/>
      <c r="F16" s="169"/>
      <c r="G16" s="169"/>
      <c r="H16" s="21"/>
      <c r="I16" s="10"/>
      <c r="J16" s="13"/>
      <c r="K16" s="136" t="s">
        <v>105</v>
      </c>
      <c r="L16" s="76">
        <v>0</v>
      </c>
      <c r="M16" s="46"/>
      <c r="N16" s="46"/>
      <c r="O16" s="46"/>
      <c r="P16" s="169"/>
      <c r="Q16" s="169"/>
      <c r="R16" s="21"/>
      <c r="S16" s="10"/>
      <c r="T16" s="13"/>
      <c r="U16" s="136" t="s">
        <v>105</v>
      </c>
      <c r="V16" s="76">
        <v>0</v>
      </c>
      <c r="W16" s="46"/>
      <c r="X16" s="46"/>
      <c r="Y16" s="46"/>
      <c r="Z16" s="169"/>
      <c r="AA16" s="169"/>
      <c r="AB16" s="21"/>
      <c r="AC16" s="10"/>
      <c r="AD16" s="13"/>
      <c r="AE16" s="146"/>
      <c r="AO16" s="146"/>
      <c r="AY16" s="146"/>
      <c r="AZ16" s="163"/>
      <c r="BA16" s="166"/>
      <c r="BB16" s="166"/>
      <c r="BC16" s="166"/>
      <c r="BD16" s="166"/>
      <c r="BE16" s="166"/>
      <c r="BF16" s="166"/>
      <c r="BI16" s="146"/>
      <c r="BS16" s="146"/>
      <c r="CC16" s="146"/>
      <c r="CM16" s="146"/>
      <c r="CW16" s="146"/>
      <c r="DG16" s="146"/>
      <c r="DQ16" s="146"/>
      <c r="EA16" s="146"/>
      <c r="EK16" s="146"/>
      <c r="EU16" s="146"/>
      <c r="FE16" s="146"/>
      <c r="FO16" s="146"/>
      <c r="FY16" s="146"/>
      <c r="GI16" s="146"/>
      <c r="GS16" s="146"/>
      <c r="HC16" s="146"/>
      <c r="HM16" s="146"/>
      <c r="HW16" s="146"/>
    </row>
    <row r="17" spans="1:231" s="2" customFormat="1" x14ac:dyDescent="0.25">
      <c r="A17" s="137" t="s">
        <v>212</v>
      </c>
      <c r="B17" s="6">
        <v>1</v>
      </c>
      <c r="C17" s="46">
        <v>81</v>
      </c>
      <c r="D17" s="169"/>
      <c r="E17" s="169"/>
      <c r="F17" s="169"/>
      <c r="G17" s="46">
        <v>81</v>
      </c>
      <c r="H17" s="64"/>
      <c r="I17" s="10"/>
      <c r="J17" s="13"/>
      <c r="K17" s="137"/>
      <c r="L17" s="6"/>
      <c r="M17" s="46"/>
      <c r="N17" s="169"/>
      <c r="O17" s="169"/>
      <c r="P17" s="169"/>
      <c r="Q17" s="46"/>
      <c r="R17" s="64"/>
      <c r="S17" s="10"/>
      <c r="T17" s="13"/>
      <c r="U17" s="137" t="s">
        <v>226</v>
      </c>
      <c r="V17" s="171">
        <v>1</v>
      </c>
      <c r="W17" s="46">
        <f>11908/15902*100</f>
        <v>74.883662432398452</v>
      </c>
      <c r="X17" s="169"/>
      <c r="Y17" s="169"/>
      <c r="Z17" s="169">
        <f>694/708*100</f>
        <v>98.022598870056498</v>
      </c>
      <c r="AA17" s="46">
        <f>7761/11250*100</f>
        <v>68.986666666666665</v>
      </c>
      <c r="AB17" s="64">
        <f>3221/3693*100</f>
        <v>87.219063092336853</v>
      </c>
      <c r="AC17" s="10"/>
      <c r="AD17" s="13"/>
      <c r="AE17" s="146"/>
      <c r="AO17" s="146"/>
      <c r="AY17" s="146"/>
      <c r="AZ17" s="163"/>
      <c r="BA17" s="166"/>
      <c r="BB17" s="166"/>
      <c r="BC17" s="166"/>
      <c r="BD17" s="166"/>
      <c r="BE17" s="166"/>
      <c r="BF17" s="166"/>
      <c r="BI17" s="146"/>
      <c r="BS17" s="146"/>
      <c r="CC17" s="146"/>
      <c r="CM17" s="146"/>
      <c r="CW17" s="146"/>
      <c r="DG17" s="146"/>
      <c r="DQ17" s="146"/>
      <c r="EA17" s="146"/>
      <c r="EK17" s="146"/>
      <c r="EU17" s="146"/>
      <c r="FE17" s="146"/>
      <c r="FO17" s="146"/>
      <c r="FY17" s="146"/>
      <c r="GI17" s="146"/>
      <c r="GS17" s="146"/>
      <c r="HC17" s="146"/>
      <c r="HM17" s="146"/>
      <c r="HW17" s="146"/>
    </row>
    <row r="18" spans="1:231" s="2" customFormat="1" x14ac:dyDescent="0.25">
      <c r="A18" s="137"/>
      <c r="B18" s="171"/>
      <c r="C18" s="46"/>
      <c r="D18" s="169"/>
      <c r="E18" s="169"/>
      <c r="F18" s="169"/>
      <c r="G18" s="169"/>
      <c r="H18" s="21"/>
      <c r="I18" s="10"/>
      <c r="J18" s="13"/>
      <c r="K18" s="137"/>
      <c r="L18" s="171"/>
      <c r="M18" s="46"/>
      <c r="N18" s="169"/>
      <c r="O18" s="169"/>
      <c r="P18" s="169"/>
      <c r="Q18" s="169"/>
      <c r="R18" s="21"/>
      <c r="S18" s="10"/>
      <c r="T18" s="13"/>
      <c r="U18" s="137" t="s">
        <v>227</v>
      </c>
      <c r="V18" s="171">
        <v>0.5</v>
      </c>
      <c r="W18" s="46">
        <f>100-W17-W15</f>
        <v>21.336938749842773</v>
      </c>
      <c r="X18" s="169"/>
      <c r="Y18" s="169"/>
      <c r="Z18" s="169">
        <f>100-Z17-Z15</f>
        <v>0.70621468926553632</v>
      </c>
      <c r="AA18" s="169">
        <f>100-AA17-AA15</f>
        <v>26.293333333333337</v>
      </c>
      <c r="AB18" s="21">
        <f>100-AB17-AB15</f>
        <v>11.264554562686158</v>
      </c>
      <c r="AC18" s="10"/>
      <c r="AD18" s="13"/>
      <c r="AE18" s="146"/>
      <c r="AO18" s="146"/>
      <c r="AY18" s="146"/>
      <c r="AZ18" s="163"/>
      <c r="BA18" s="166"/>
      <c r="BB18" s="166"/>
      <c r="BC18" s="166"/>
      <c r="BD18" s="166"/>
      <c r="BE18" s="166"/>
      <c r="BF18" s="166"/>
      <c r="BI18" s="146"/>
      <c r="BS18" s="146"/>
      <c r="CC18" s="146"/>
      <c r="CM18" s="146"/>
      <c r="CW18" s="146"/>
      <c r="DG18" s="146"/>
      <c r="DQ18" s="146"/>
      <c r="EA18" s="146"/>
      <c r="EK18" s="146"/>
      <c r="EU18" s="146"/>
      <c r="FE18" s="146"/>
      <c r="FO18" s="146"/>
      <c r="FY18" s="146"/>
      <c r="GI18" s="146"/>
      <c r="GS18" s="146"/>
      <c r="HC18" s="146"/>
      <c r="HM18" s="146"/>
      <c r="HW18" s="146"/>
    </row>
    <row r="19" spans="1:231" s="2" customFormat="1" x14ac:dyDescent="0.25">
      <c r="A19" s="137"/>
      <c r="B19" s="171"/>
      <c r="C19" s="169"/>
      <c r="D19" s="169"/>
      <c r="E19" s="169"/>
      <c r="F19" s="169"/>
      <c r="G19" s="169"/>
      <c r="H19" s="21"/>
      <c r="I19" s="10"/>
      <c r="J19" s="13"/>
      <c r="K19" s="137"/>
      <c r="L19" s="171"/>
      <c r="M19" s="169"/>
      <c r="N19" s="169"/>
      <c r="O19" s="169"/>
      <c r="P19" s="169"/>
      <c r="Q19" s="169"/>
      <c r="R19" s="21"/>
      <c r="S19" s="10"/>
      <c r="T19" s="13"/>
      <c r="U19" s="137"/>
      <c r="V19" s="171"/>
      <c r="W19" s="169"/>
      <c r="X19" s="169"/>
      <c r="Y19" s="169"/>
      <c r="Z19" s="169"/>
      <c r="AA19" s="169"/>
      <c r="AB19" s="21"/>
      <c r="AC19" s="10"/>
      <c r="AD19" s="13"/>
      <c r="AE19" s="146"/>
      <c r="AO19" s="146"/>
      <c r="AY19" s="146"/>
      <c r="AZ19" s="163"/>
      <c r="BA19" s="166"/>
      <c r="BB19" s="166"/>
      <c r="BC19" s="166"/>
      <c r="BD19" s="166"/>
      <c r="BE19" s="166"/>
      <c r="BF19" s="166"/>
      <c r="BI19" s="146"/>
      <c r="BS19" s="146"/>
      <c r="CC19" s="146"/>
      <c r="CM19" s="146"/>
      <c r="CW19" s="146"/>
      <c r="DG19" s="146"/>
      <c r="DQ19" s="146"/>
      <c r="EA19" s="146"/>
      <c r="EK19" s="146"/>
      <c r="EU19" s="146"/>
      <c r="FE19" s="146"/>
      <c r="FO19" s="146"/>
      <c r="FY19" s="146"/>
      <c r="GI19" s="146"/>
      <c r="GS19" s="146"/>
      <c r="HC19" s="146"/>
      <c r="HM19" s="146"/>
      <c r="HW19" s="146"/>
    </row>
    <row r="20" spans="1:231" s="2" customFormat="1" x14ac:dyDescent="0.25">
      <c r="A20" s="137"/>
      <c r="B20" s="171"/>
      <c r="C20" s="169"/>
      <c r="D20" s="169"/>
      <c r="E20" s="65"/>
      <c r="F20" s="169"/>
      <c r="G20" s="169"/>
      <c r="H20" s="21"/>
      <c r="I20" s="10"/>
      <c r="J20" s="13"/>
      <c r="K20" s="137"/>
      <c r="L20" s="171"/>
      <c r="M20" s="169"/>
      <c r="N20" s="169"/>
      <c r="O20" s="65"/>
      <c r="P20" s="169"/>
      <c r="Q20" s="169"/>
      <c r="R20" s="21"/>
      <c r="S20" s="10"/>
      <c r="T20" s="13"/>
      <c r="U20" s="137"/>
      <c r="V20" s="171"/>
      <c r="W20" s="169"/>
      <c r="X20" s="169"/>
      <c r="Y20" s="65"/>
      <c r="Z20" s="169"/>
      <c r="AA20" s="169"/>
      <c r="AB20" s="21"/>
      <c r="AC20" s="10"/>
      <c r="AD20" s="13"/>
      <c r="AE20" s="146"/>
      <c r="AO20" s="146"/>
      <c r="AY20" s="146"/>
      <c r="AZ20" s="163"/>
      <c r="BA20" s="166"/>
      <c r="BB20" s="166"/>
      <c r="BC20" s="166"/>
      <c r="BD20" s="166"/>
      <c r="BE20" s="166"/>
      <c r="BF20" s="166"/>
      <c r="BI20" s="146"/>
      <c r="BS20" s="146"/>
      <c r="CC20" s="146"/>
      <c r="CM20" s="146"/>
      <c r="CW20" s="146"/>
      <c r="DG20" s="146"/>
      <c r="DQ20" s="146"/>
      <c r="EA20" s="146"/>
      <c r="EK20" s="146"/>
      <c r="EU20" s="146"/>
      <c r="FE20" s="146"/>
      <c r="FO20" s="146"/>
      <c r="FY20" s="146"/>
      <c r="GI20" s="146"/>
      <c r="GS20" s="146"/>
      <c r="HC20" s="146"/>
      <c r="HM20" s="146"/>
      <c r="HW20" s="146"/>
    </row>
    <row r="21" spans="1:231" s="2" customFormat="1" x14ac:dyDescent="0.25">
      <c r="A21" s="137"/>
      <c r="B21" s="17"/>
      <c r="C21" s="169"/>
      <c r="D21" s="65"/>
      <c r="E21" s="65"/>
      <c r="F21" s="169"/>
      <c r="G21" s="169"/>
      <c r="H21" s="21"/>
      <c r="I21" s="10"/>
      <c r="J21" s="13"/>
      <c r="K21" s="137"/>
      <c r="L21" s="17"/>
      <c r="M21" s="169"/>
      <c r="N21" s="65"/>
      <c r="O21" s="65"/>
      <c r="P21" s="169"/>
      <c r="Q21" s="169"/>
      <c r="R21" s="21"/>
      <c r="S21" s="10"/>
      <c r="T21" s="13"/>
      <c r="U21" s="137"/>
      <c r="V21" s="17"/>
      <c r="W21" s="169"/>
      <c r="X21" s="65"/>
      <c r="Y21" s="65"/>
      <c r="Z21" s="169"/>
      <c r="AA21" s="169"/>
      <c r="AB21" s="21"/>
      <c r="AC21" s="10"/>
      <c r="AD21" s="13"/>
      <c r="AE21" s="146"/>
      <c r="AO21" s="146"/>
      <c r="AY21" s="146"/>
      <c r="AZ21" s="163"/>
      <c r="BA21" s="166"/>
      <c r="BB21" s="166"/>
      <c r="BC21" s="166"/>
      <c r="BD21" s="166"/>
      <c r="BE21" s="166"/>
      <c r="BF21" s="166"/>
      <c r="BI21" s="146"/>
      <c r="BS21" s="146"/>
      <c r="CC21" s="146"/>
      <c r="CM21" s="146"/>
      <c r="CW21" s="146"/>
      <c r="DG21" s="146"/>
      <c r="DQ21" s="146"/>
      <c r="EA21" s="146"/>
      <c r="EK21" s="146"/>
      <c r="EU21" s="146"/>
      <c r="FE21" s="146"/>
      <c r="FO21" s="146"/>
      <c r="FY21" s="146"/>
      <c r="GI21" s="146"/>
      <c r="GS21" s="146"/>
      <c r="HC21" s="146"/>
      <c r="HM21" s="146"/>
      <c r="HW21" s="146"/>
    </row>
    <row r="22" spans="1:231" s="2" customFormat="1" x14ac:dyDescent="0.25">
      <c r="A22" s="137"/>
      <c r="B22" s="17"/>
      <c r="C22" s="65"/>
      <c r="D22" s="65"/>
      <c r="E22" s="65"/>
      <c r="F22" s="65"/>
      <c r="G22" s="65"/>
      <c r="H22" s="66"/>
      <c r="I22" s="10"/>
      <c r="J22" s="13"/>
      <c r="K22" s="137"/>
      <c r="L22" s="17"/>
      <c r="M22" s="65"/>
      <c r="N22" s="65"/>
      <c r="O22" s="65"/>
      <c r="P22" s="65"/>
      <c r="Q22" s="65"/>
      <c r="R22" s="66"/>
      <c r="S22" s="10"/>
      <c r="T22" s="13"/>
      <c r="U22" s="137"/>
      <c r="V22" s="17"/>
      <c r="W22" s="65"/>
      <c r="X22" s="65"/>
      <c r="Y22" s="65"/>
      <c r="Z22" s="65"/>
      <c r="AA22" s="65"/>
      <c r="AB22" s="66"/>
      <c r="AC22" s="10"/>
      <c r="AD22" s="13"/>
      <c r="AE22" s="146"/>
      <c r="AO22" s="146"/>
      <c r="AY22" s="146"/>
      <c r="AZ22" s="163"/>
      <c r="BA22" s="166"/>
      <c r="BB22" s="166"/>
      <c r="BC22" s="166"/>
      <c r="BD22" s="166"/>
      <c r="BE22" s="166"/>
      <c r="BF22" s="166"/>
      <c r="BI22" s="146"/>
      <c r="BS22" s="146"/>
      <c r="CC22" s="146"/>
      <c r="CM22" s="146"/>
      <c r="CW22" s="146"/>
      <c r="DG22" s="146"/>
      <c r="DQ22" s="146"/>
      <c r="EA22" s="146"/>
      <c r="EK22" s="146"/>
      <c r="EU22" s="146"/>
      <c r="FE22" s="146"/>
      <c r="FO22" s="146"/>
      <c r="FY22" s="146"/>
      <c r="GI22" s="146"/>
      <c r="GS22" s="146"/>
      <c r="HC22" s="146"/>
      <c r="HM22" s="146"/>
      <c r="HW22" s="146"/>
    </row>
    <row r="23" spans="1:231" s="2" customFormat="1" x14ac:dyDescent="0.25">
      <c r="A23" s="137"/>
      <c r="B23" s="17"/>
      <c r="C23" s="65"/>
      <c r="D23" s="65"/>
      <c r="E23" s="65"/>
      <c r="F23" s="65"/>
      <c r="G23" s="65"/>
      <c r="H23" s="66"/>
      <c r="I23" s="10"/>
      <c r="J23" s="13"/>
      <c r="K23" s="137"/>
      <c r="L23" s="17"/>
      <c r="M23" s="65"/>
      <c r="N23" s="65"/>
      <c r="O23" s="65"/>
      <c r="P23" s="65"/>
      <c r="Q23" s="65"/>
      <c r="R23" s="66"/>
      <c r="S23" s="10"/>
      <c r="T23" s="13"/>
      <c r="U23" s="137"/>
      <c r="V23" s="17"/>
      <c r="W23" s="65"/>
      <c r="X23" s="65"/>
      <c r="Y23" s="65"/>
      <c r="Z23" s="65"/>
      <c r="AA23" s="65"/>
      <c r="AB23" s="66"/>
      <c r="AC23" s="10"/>
      <c r="AD23" s="13"/>
      <c r="AE23" s="146"/>
      <c r="AO23" s="146"/>
      <c r="AY23" s="146"/>
      <c r="AZ23" s="163"/>
      <c r="BA23" s="166"/>
      <c r="BB23" s="166"/>
      <c r="BC23" s="166"/>
      <c r="BD23" s="166"/>
      <c r="BE23" s="166"/>
      <c r="BF23" s="166"/>
      <c r="BI23" s="146"/>
      <c r="BS23" s="146"/>
      <c r="CC23" s="146"/>
      <c r="CM23" s="146"/>
      <c r="CW23" s="146"/>
      <c r="DG23" s="146"/>
      <c r="DQ23" s="146"/>
      <c r="EA23" s="146"/>
      <c r="EK23" s="146"/>
      <c r="EU23" s="146"/>
      <c r="FE23" s="146"/>
      <c r="FO23" s="146"/>
      <c r="FY23" s="146"/>
      <c r="GI23" s="146"/>
      <c r="GS23" s="146"/>
      <c r="HC23" s="146"/>
      <c r="HM23" s="146"/>
      <c r="HW23" s="146"/>
    </row>
    <row r="24" spans="1:231" s="2" customFormat="1" x14ac:dyDescent="0.25">
      <c r="A24" s="137"/>
      <c r="B24" s="17"/>
      <c r="C24" s="65"/>
      <c r="D24" s="65"/>
      <c r="E24" s="65"/>
      <c r="F24" s="65"/>
      <c r="G24" s="65"/>
      <c r="H24" s="66"/>
      <c r="I24" s="10"/>
      <c r="J24" s="13"/>
      <c r="K24" s="137"/>
      <c r="L24" s="17"/>
      <c r="M24" s="65"/>
      <c r="N24" s="65"/>
      <c r="O24" s="65"/>
      <c r="P24" s="65"/>
      <c r="Q24" s="65"/>
      <c r="R24" s="66"/>
      <c r="S24" s="10"/>
      <c r="T24" s="13"/>
      <c r="U24" s="137"/>
      <c r="V24" s="17"/>
      <c r="W24" s="65"/>
      <c r="X24" s="65"/>
      <c r="Y24" s="65"/>
      <c r="Z24" s="65"/>
      <c r="AA24" s="65"/>
      <c r="AB24" s="66"/>
      <c r="AC24" s="10"/>
      <c r="AD24" s="13"/>
      <c r="AE24" s="146"/>
      <c r="AO24" s="146"/>
      <c r="AY24" s="146"/>
      <c r="AZ24" s="163"/>
      <c r="BA24" s="166"/>
      <c r="BB24" s="166"/>
      <c r="BC24" s="166"/>
      <c r="BD24" s="166"/>
      <c r="BE24" s="166"/>
      <c r="BF24" s="166"/>
      <c r="BI24" s="146"/>
      <c r="BS24" s="146"/>
      <c r="CC24" s="146"/>
      <c r="CM24" s="146"/>
      <c r="CW24" s="146"/>
      <c r="DG24" s="146"/>
      <c r="DQ24" s="146"/>
      <c r="EA24" s="146"/>
      <c r="EK24" s="146"/>
      <c r="EU24" s="146"/>
      <c r="FE24" s="146"/>
      <c r="FO24" s="146"/>
      <c r="FY24" s="146"/>
      <c r="GI24" s="146"/>
      <c r="GS24" s="146"/>
      <c r="HC24" s="146"/>
      <c r="HM24" s="146"/>
      <c r="HW24" s="146"/>
    </row>
    <row r="25" spans="1:231" s="2" customFormat="1" x14ac:dyDescent="0.25">
      <c r="A25" s="137"/>
      <c r="B25" s="17"/>
      <c r="C25" s="65"/>
      <c r="D25" s="65"/>
      <c r="E25" s="65"/>
      <c r="F25" s="65"/>
      <c r="G25" s="65"/>
      <c r="H25" s="66"/>
      <c r="I25" s="10"/>
      <c r="J25" s="13"/>
      <c r="K25" s="137"/>
      <c r="L25" s="17"/>
      <c r="M25" s="65"/>
      <c r="N25" s="65"/>
      <c r="O25" s="65"/>
      <c r="P25" s="65"/>
      <c r="Q25" s="65"/>
      <c r="R25" s="66"/>
      <c r="S25" s="10"/>
      <c r="T25" s="13"/>
      <c r="U25" s="137"/>
      <c r="V25" s="17"/>
      <c r="W25" s="65"/>
      <c r="X25" s="65"/>
      <c r="Y25" s="65"/>
      <c r="Z25" s="65"/>
      <c r="AA25" s="65"/>
      <c r="AB25" s="66"/>
      <c r="AC25" s="10"/>
      <c r="AD25" s="13"/>
      <c r="AE25" s="146"/>
      <c r="AO25" s="146"/>
      <c r="AY25" s="146"/>
      <c r="AZ25" s="163"/>
      <c r="BA25" s="166"/>
      <c r="BB25" s="166"/>
      <c r="BC25" s="166"/>
      <c r="BD25" s="166"/>
      <c r="BE25" s="166"/>
      <c r="BF25" s="166"/>
      <c r="BI25" s="146"/>
      <c r="BS25" s="146"/>
      <c r="CC25" s="146"/>
      <c r="CM25" s="146"/>
      <c r="CW25" s="146"/>
      <c r="DG25" s="146"/>
      <c r="DQ25" s="146"/>
      <c r="EA25" s="146"/>
      <c r="EK25" s="146"/>
      <c r="EU25" s="146"/>
      <c r="FE25" s="146"/>
      <c r="FO25" s="146"/>
      <c r="FY25" s="146"/>
      <c r="GI25" s="146"/>
      <c r="GS25" s="146"/>
      <c r="HC25" s="146"/>
      <c r="HM25" s="146"/>
      <c r="HW25" s="146"/>
    </row>
    <row r="26" spans="1:231" s="2" customFormat="1" x14ac:dyDescent="0.25">
      <c r="A26" s="137"/>
      <c r="B26" s="17"/>
      <c r="C26" s="65"/>
      <c r="D26" s="65"/>
      <c r="E26" s="65"/>
      <c r="F26" s="65"/>
      <c r="G26" s="65"/>
      <c r="H26" s="66"/>
      <c r="I26" s="10"/>
      <c r="J26" s="13"/>
      <c r="K26" s="137"/>
      <c r="L26" s="17"/>
      <c r="M26" s="65"/>
      <c r="N26" s="65"/>
      <c r="O26" s="65"/>
      <c r="P26" s="65"/>
      <c r="Q26" s="65"/>
      <c r="R26" s="66"/>
      <c r="S26" s="10"/>
      <c r="T26" s="13"/>
      <c r="U26" s="137"/>
      <c r="V26" s="17"/>
      <c r="W26" s="65"/>
      <c r="X26" s="65"/>
      <c r="Y26" s="65"/>
      <c r="Z26" s="65"/>
      <c r="AA26" s="65"/>
      <c r="AB26" s="66"/>
      <c r="AC26" s="10"/>
      <c r="AD26" s="13"/>
      <c r="AE26" s="146"/>
      <c r="AO26" s="146"/>
      <c r="AY26" s="146"/>
      <c r="AZ26" s="163"/>
      <c r="BA26" s="166"/>
      <c r="BB26" s="166"/>
      <c r="BC26" s="166"/>
      <c r="BD26" s="166"/>
      <c r="BE26" s="166"/>
      <c r="BF26" s="166"/>
      <c r="BI26" s="146"/>
      <c r="BS26" s="146"/>
      <c r="CC26" s="146"/>
      <c r="CM26" s="146"/>
      <c r="CW26" s="146"/>
      <c r="DG26" s="146"/>
      <c r="DQ26" s="146"/>
      <c r="EA26" s="146"/>
      <c r="EK26" s="146"/>
      <c r="EU26" s="146"/>
      <c r="FE26" s="146"/>
      <c r="FO26" s="146"/>
      <c r="FY26" s="146"/>
      <c r="GI26" s="146"/>
      <c r="GS26" s="146"/>
      <c r="HC26" s="146"/>
      <c r="HM26" s="146"/>
      <c r="HW26" s="146"/>
    </row>
    <row r="27" spans="1:231" s="2" customFormat="1" x14ac:dyDescent="0.25">
      <c r="A27" s="137"/>
      <c r="B27" s="18"/>
      <c r="C27" s="6"/>
      <c r="D27" s="6"/>
      <c r="E27" s="6"/>
      <c r="F27" s="6"/>
      <c r="G27" s="6"/>
      <c r="H27" s="22"/>
      <c r="I27" s="10"/>
      <c r="J27" s="13"/>
      <c r="K27" s="137"/>
      <c r="L27" s="18"/>
      <c r="M27" s="6"/>
      <c r="N27" s="6"/>
      <c r="O27" s="6"/>
      <c r="P27" s="6"/>
      <c r="Q27" s="6"/>
      <c r="R27" s="22"/>
      <c r="S27" s="10"/>
      <c r="T27" s="13"/>
      <c r="U27" s="137"/>
      <c r="V27" s="18"/>
      <c r="W27" s="6"/>
      <c r="X27" s="6"/>
      <c r="Y27" s="6"/>
      <c r="Z27" s="6"/>
      <c r="AA27" s="6"/>
      <c r="AB27" s="22"/>
      <c r="AC27" s="10"/>
      <c r="AD27" s="13"/>
      <c r="AE27" s="146"/>
      <c r="AO27" s="146"/>
      <c r="AY27" s="146"/>
      <c r="AZ27" s="163"/>
      <c r="BA27" s="166"/>
      <c r="BB27" s="166"/>
      <c r="BC27" s="166"/>
      <c r="BD27" s="166"/>
      <c r="BE27" s="166"/>
      <c r="BF27" s="166"/>
      <c r="BI27" s="146"/>
      <c r="BS27" s="146"/>
      <c r="CC27" s="146"/>
      <c r="CM27" s="146"/>
      <c r="CW27" s="146"/>
      <c r="DG27" s="146"/>
      <c r="DQ27" s="146"/>
      <c r="EA27" s="146"/>
      <c r="EK27" s="146"/>
      <c r="EU27" s="146"/>
      <c r="FE27" s="146"/>
      <c r="FO27" s="146"/>
      <c r="FY27" s="146"/>
      <c r="GI27" s="146"/>
      <c r="GS27" s="146"/>
      <c r="HC27" s="146"/>
      <c r="HM27" s="146"/>
      <c r="HW27" s="146"/>
    </row>
    <row r="28" spans="1:231" s="2" customFormat="1" ht="93" customHeight="1" x14ac:dyDescent="0.25">
      <c r="A28" s="138" t="s">
        <v>12</v>
      </c>
      <c r="B28" s="533" t="s">
        <v>213</v>
      </c>
      <c r="C28" s="534"/>
      <c r="D28" s="534"/>
      <c r="E28" s="534"/>
      <c r="F28" s="534"/>
      <c r="G28" s="534"/>
      <c r="H28" s="535"/>
      <c r="I28" s="10"/>
      <c r="J28" s="13"/>
      <c r="K28" s="138" t="s">
        <v>12</v>
      </c>
      <c r="L28" s="533" t="s">
        <v>219</v>
      </c>
      <c r="M28" s="534"/>
      <c r="N28" s="534"/>
      <c r="O28" s="534"/>
      <c r="P28" s="534"/>
      <c r="Q28" s="534"/>
      <c r="R28" s="535"/>
      <c r="S28" s="10"/>
      <c r="T28" s="13"/>
      <c r="U28" s="138" t="s">
        <v>12</v>
      </c>
      <c r="V28" s="533" t="s">
        <v>228</v>
      </c>
      <c r="W28" s="534"/>
      <c r="X28" s="534"/>
      <c r="Y28" s="534"/>
      <c r="Z28" s="534"/>
      <c r="AA28" s="534"/>
      <c r="AB28" s="535"/>
      <c r="AC28" s="10"/>
      <c r="AD28" s="13"/>
      <c r="AE28" s="146"/>
      <c r="AO28" s="146"/>
      <c r="AY28" s="146"/>
      <c r="AZ28" s="536"/>
      <c r="BA28" s="536"/>
      <c r="BB28" s="536"/>
      <c r="BC28" s="536"/>
      <c r="BD28" s="536"/>
      <c r="BE28" s="536"/>
      <c r="BF28" s="536"/>
      <c r="BI28" s="146"/>
      <c r="BS28" s="146"/>
      <c r="CC28" s="146"/>
      <c r="CM28" s="146"/>
      <c r="CW28" s="146"/>
      <c r="DG28" s="146"/>
      <c r="DQ28" s="146"/>
      <c r="EA28" s="146"/>
      <c r="EK28" s="146"/>
      <c r="EU28" s="146"/>
      <c r="FE28" s="146"/>
      <c r="FO28" s="146"/>
      <c r="FY28" s="146"/>
      <c r="GI28" s="146"/>
      <c r="GS28" s="146"/>
      <c r="HC28" s="146"/>
      <c r="HM28" s="146"/>
      <c r="HW28" s="146"/>
    </row>
    <row r="29" spans="1:231" s="2" customFormat="1" ht="15.75" customHeight="1" x14ac:dyDescent="0.25">
      <c r="A29" s="138"/>
      <c r="B29" s="63" t="s">
        <v>120</v>
      </c>
      <c r="C29" s="52"/>
      <c r="D29" s="52"/>
      <c r="E29" s="52"/>
      <c r="F29" s="52"/>
      <c r="G29" s="52"/>
      <c r="H29" s="123"/>
      <c r="I29" s="10"/>
      <c r="J29" s="13"/>
      <c r="K29" s="138"/>
      <c r="L29" s="63" t="s">
        <v>120</v>
      </c>
      <c r="M29" s="52"/>
      <c r="N29" s="52"/>
      <c r="O29" s="52"/>
      <c r="P29" s="52"/>
      <c r="Q29" s="52"/>
      <c r="R29" s="123"/>
      <c r="S29" s="10"/>
      <c r="T29" s="13"/>
      <c r="U29" s="138"/>
      <c r="V29" s="63" t="s">
        <v>120</v>
      </c>
      <c r="W29" s="52" t="s">
        <v>225</v>
      </c>
      <c r="X29" s="52"/>
      <c r="Y29" s="52"/>
      <c r="Z29" s="52" t="s">
        <v>225</v>
      </c>
      <c r="AA29" s="52" t="s">
        <v>225</v>
      </c>
      <c r="AB29" s="123" t="s">
        <v>225</v>
      </c>
      <c r="AC29" s="10"/>
      <c r="AD29" s="13"/>
      <c r="AE29" s="146"/>
      <c r="AO29" s="146"/>
      <c r="AY29" s="146"/>
      <c r="AZ29" s="146"/>
      <c r="BA29" s="163"/>
      <c r="BB29" s="163"/>
      <c r="BC29" s="163"/>
      <c r="BD29" s="163"/>
      <c r="BE29" s="163"/>
      <c r="BF29" s="163"/>
      <c r="BI29" s="146"/>
      <c r="BS29" s="146"/>
      <c r="CC29" s="146"/>
      <c r="CM29" s="146"/>
      <c r="CW29" s="146"/>
      <c r="DG29" s="146"/>
      <c r="DQ29" s="146"/>
      <c r="EA29" s="146"/>
      <c r="EK29" s="146"/>
      <c r="EU29" s="146"/>
      <c r="FE29" s="146"/>
      <c r="FO29" s="146"/>
      <c r="FY29" s="146"/>
      <c r="GI29" s="146"/>
      <c r="GS29" s="146"/>
      <c r="HC29" s="146"/>
      <c r="HM29" s="146"/>
      <c r="HW29" s="146"/>
    </row>
    <row r="30" spans="1:231" s="2" customFormat="1" ht="15" customHeight="1" x14ac:dyDescent="0.25">
      <c r="A30" s="138"/>
      <c r="B30" s="63" t="s">
        <v>102</v>
      </c>
      <c r="C30" s="52" t="s">
        <v>210</v>
      </c>
      <c r="D30" s="52"/>
      <c r="E30" s="52"/>
      <c r="F30" s="52"/>
      <c r="G30" s="52" t="s">
        <v>210</v>
      </c>
      <c r="H30" s="123"/>
      <c r="I30" s="10"/>
      <c r="J30" s="13"/>
      <c r="K30" s="138"/>
      <c r="L30" s="63" t="s">
        <v>102</v>
      </c>
      <c r="M30" s="52"/>
      <c r="N30" s="52"/>
      <c r="O30" s="52"/>
      <c r="P30" s="52"/>
      <c r="Q30" s="52"/>
      <c r="R30" s="123"/>
      <c r="S30" s="10"/>
      <c r="T30" s="13"/>
      <c r="U30" s="138"/>
      <c r="V30" s="63" t="s">
        <v>102</v>
      </c>
      <c r="W30" s="52" t="s">
        <v>225</v>
      </c>
      <c r="X30" s="52"/>
      <c r="Y30" s="52"/>
      <c r="Z30" s="52" t="s">
        <v>225</v>
      </c>
      <c r="AA30" s="52" t="s">
        <v>225</v>
      </c>
      <c r="AB30" s="123" t="s">
        <v>225</v>
      </c>
      <c r="AC30" s="10"/>
      <c r="AD30" s="13"/>
      <c r="AE30" s="146"/>
      <c r="AO30" s="146"/>
      <c r="AY30" s="146"/>
      <c r="AZ30" s="146"/>
      <c r="BA30" s="163"/>
      <c r="BB30" s="163"/>
      <c r="BC30" s="163"/>
      <c r="BD30" s="163"/>
      <c r="BE30" s="163"/>
      <c r="BF30" s="163"/>
      <c r="BI30" s="146"/>
      <c r="BS30" s="146"/>
      <c r="CC30" s="146"/>
      <c r="CM30" s="146"/>
      <c r="CW30" s="146"/>
      <c r="DG30" s="146"/>
      <c r="DQ30" s="146"/>
      <c r="EA30" s="146"/>
      <c r="EK30" s="146"/>
      <c r="EU30" s="146"/>
      <c r="FE30" s="146"/>
      <c r="FO30" s="146"/>
      <c r="FY30" s="146"/>
      <c r="GI30" s="146"/>
      <c r="GS30" s="146"/>
      <c r="HC30" s="146"/>
      <c r="HM30" s="146"/>
      <c r="HW30" s="146"/>
    </row>
    <row r="31" spans="1:231" s="2" customFormat="1" ht="15" hidden="1" customHeight="1" x14ac:dyDescent="0.25">
      <c r="A31" s="138"/>
      <c r="B31" s="63" t="s">
        <v>127</v>
      </c>
      <c r="C31" s="52"/>
      <c r="D31" s="52"/>
      <c r="E31" s="52"/>
      <c r="F31" s="52"/>
      <c r="G31" s="52"/>
      <c r="H31" s="123"/>
      <c r="I31" s="10"/>
      <c r="J31" s="13"/>
      <c r="K31" s="138"/>
      <c r="L31" s="63" t="s">
        <v>127</v>
      </c>
      <c r="M31" s="52"/>
      <c r="N31" s="52"/>
      <c r="O31" s="52"/>
      <c r="P31" s="52"/>
      <c r="Q31" s="52"/>
      <c r="R31" s="123"/>
      <c r="S31" s="10"/>
      <c r="T31" s="13"/>
      <c r="U31" s="138"/>
      <c r="V31" s="63" t="s">
        <v>127</v>
      </c>
      <c r="W31" s="52"/>
      <c r="X31" s="52"/>
      <c r="Y31" s="52"/>
      <c r="Z31" s="52"/>
      <c r="AA31" s="52"/>
      <c r="AB31" s="123"/>
      <c r="AC31" s="10"/>
      <c r="AD31" s="13"/>
      <c r="AE31" s="146"/>
      <c r="AO31" s="146"/>
      <c r="AY31" s="146"/>
      <c r="AZ31" s="146"/>
      <c r="BA31" s="163"/>
      <c r="BB31" s="163"/>
      <c r="BC31" s="163"/>
      <c r="BD31" s="163"/>
      <c r="BE31" s="163"/>
      <c r="BF31" s="163"/>
      <c r="BI31" s="146"/>
      <c r="BS31" s="146"/>
      <c r="CC31" s="146"/>
      <c r="CM31" s="146"/>
      <c r="CW31" s="146"/>
      <c r="DG31" s="146"/>
      <c r="DQ31" s="146"/>
      <c r="EA31" s="146"/>
      <c r="EK31" s="146"/>
      <c r="EU31" s="146"/>
      <c r="FE31" s="146"/>
      <c r="FO31" s="146"/>
      <c r="FY31" s="146"/>
      <c r="GI31" s="146"/>
      <c r="GS31" s="146"/>
      <c r="HC31" s="146"/>
      <c r="HM31" s="146"/>
      <c r="HW31" s="146"/>
    </row>
    <row r="32" spans="1:231" ht="16.5" hidden="1" customHeight="1" x14ac:dyDescent="0.25">
      <c r="A32" s="138"/>
      <c r="B32" s="63" t="s">
        <v>128</v>
      </c>
      <c r="C32" s="52"/>
      <c r="D32" s="52"/>
      <c r="E32" s="52"/>
      <c r="F32" s="52"/>
      <c r="G32" s="52"/>
      <c r="H32" s="123"/>
      <c r="I32" s="10"/>
      <c r="J32" s="13"/>
      <c r="K32" s="138"/>
      <c r="L32" s="63" t="s">
        <v>128</v>
      </c>
      <c r="M32" s="52"/>
      <c r="N32" s="52"/>
      <c r="O32" s="52"/>
      <c r="P32" s="52"/>
      <c r="Q32" s="52"/>
      <c r="R32" s="123"/>
      <c r="S32" s="10"/>
      <c r="T32" s="13"/>
      <c r="U32" s="138"/>
      <c r="V32" s="63" t="s">
        <v>128</v>
      </c>
      <c r="W32" s="52"/>
      <c r="X32" s="52"/>
      <c r="Y32" s="52"/>
      <c r="Z32" s="52"/>
      <c r="AA32" s="52"/>
      <c r="AB32" s="123"/>
      <c r="AC32" s="10"/>
      <c r="AD32" s="13"/>
      <c r="BA32" s="162"/>
      <c r="BB32" s="162"/>
      <c r="BC32" s="162"/>
      <c r="BD32" s="162"/>
      <c r="BE32" s="162"/>
      <c r="BF32" s="162"/>
    </row>
    <row r="33" spans="1:231" ht="16.5" customHeight="1" x14ac:dyDescent="0.25">
      <c r="A33" s="138"/>
      <c r="B33" s="63" t="s">
        <v>103</v>
      </c>
      <c r="C33" s="52"/>
      <c r="D33" s="52"/>
      <c r="E33" s="52"/>
      <c r="F33" s="52"/>
      <c r="G33" s="52"/>
      <c r="H33" s="123"/>
      <c r="I33" s="10"/>
      <c r="J33" s="13"/>
      <c r="K33" s="138"/>
      <c r="L33" s="63" t="s">
        <v>103</v>
      </c>
      <c r="M33" s="52" t="s">
        <v>210</v>
      </c>
      <c r="N33" s="52"/>
      <c r="O33" s="52"/>
      <c r="P33" s="52"/>
      <c r="Q33" s="52" t="s">
        <v>210</v>
      </c>
      <c r="R33" s="123"/>
      <c r="S33" s="10"/>
      <c r="T33" s="13"/>
      <c r="U33" s="138"/>
      <c r="V33" s="63" t="s">
        <v>103</v>
      </c>
      <c r="W33" s="52"/>
      <c r="X33" s="52"/>
      <c r="Y33" s="52"/>
      <c r="Z33" s="52"/>
      <c r="AA33" s="52"/>
      <c r="AB33" s="123"/>
      <c r="AC33" s="10"/>
      <c r="AD33" s="13"/>
      <c r="BA33" s="162"/>
      <c r="BB33" s="162"/>
      <c r="BC33" s="162"/>
      <c r="BD33" s="162"/>
      <c r="BE33" s="162"/>
      <c r="BF33" s="162"/>
    </row>
    <row r="34" spans="1:231" ht="16.5" customHeight="1" x14ac:dyDescent="0.25">
      <c r="A34" s="139"/>
      <c r="B34" s="11" t="s">
        <v>23</v>
      </c>
      <c r="C34" s="68"/>
      <c r="D34" s="9"/>
      <c r="E34" s="9"/>
      <c r="F34" s="69"/>
      <c r="G34" s="70"/>
      <c r="H34" s="71"/>
      <c r="I34" s="10"/>
      <c r="J34" s="13"/>
      <c r="K34" s="139"/>
      <c r="L34" s="11" t="s">
        <v>23</v>
      </c>
      <c r="M34" s="68"/>
      <c r="N34" s="9"/>
      <c r="O34" s="9"/>
      <c r="P34" s="69"/>
      <c r="Q34" s="70"/>
      <c r="R34" s="71"/>
      <c r="S34" s="10"/>
      <c r="T34" s="13"/>
      <c r="U34" s="139"/>
      <c r="V34" s="11" t="s">
        <v>23</v>
      </c>
      <c r="W34" s="68">
        <v>15902</v>
      </c>
      <c r="X34" s="9"/>
      <c r="Y34" s="9"/>
      <c r="Z34" s="69">
        <v>708</v>
      </c>
      <c r="AA34" s="70">
        <v>11250</v>
      </c>
      <c r="AB34" s="71">
        <v>3693</v>
      </c>
      <c r="AC34" s="10"/>
      <c r="AD34" s="13"/>
      <c r="BA34" s="162"/>
      <c r="BB34" s="162"/>
      <c r="BC34" s="162"/>
      <c r="BD34" s="162"/>
      <c r="BE34" s="162"/>
      <c r="BF34" s="162"/>
    </row>
    <row r="35" spans="1:231" s="3" customFormat="1" ht="16.5" customHeight="1" thickBot="1" x14ac:dyDescent="0.3">
      <c r="A35" s="140"/>
      <c r="B35" s="23" t="s">
        <v>20</v>
      </c>
      <c r="C35" s="73">
        <v>150</v>
      </c>
      <c r="D35" s="73"/>
      <c r="E35" s="73"/>
      <c r="F35" s="73"/>
      <c r="G35" s="73">
        <v>150</v>
      </c>
      <c r="H35" s="77"/>
      <c r="I35" s="20"/>
      <c r="J35" s="15"/>
      <c r="K35" s="140"/>
      <c r="L35" s="23" t="s">
        <v>20</v>
      </c>
      <c r="M35" s="73">
        <v>54</v>
      </c>
      <c r="N35" s="73"/>
      <c r="O35" s="73"/>
      <c r="P35" s="73"/>
      <c r="Q35" s="73">
        <v>54</v>
      </c>
      <c r="R35" s="77"/>
      <c r="S35" s="20"/>
      <c r="T35" s="15"/>
      <c r="U35" s="140"/>
      <c r="V35" s="23" t="s">
        <v>20</v>
      </c>
      <c r="W35" s="73">
        <v>15902</v>
      </c>
      <c r="X35" s="73"/>
      <c r="Y35" s="73"/>
      <c r="Z35" s="73">
        <v>708</v>
      </c>
      <c r="AA35" s="73">
        <v>11250</v>
      </c>
      <c r="AB35" s="77">
        <v>3693</v>
      </c>
      <c r="AC35" s="20"/>
      <c r="AD35" s="15"/>
      <c r="AE35" s="141"/>
      <c r="AO35" s="141"/>
      <c r="AY35" s="141"/>
      <c r="AZ35" s="141"/>
      <c r="BA35" s="164"/>
      <c r="BB35" s="164"/>
      <c r="BC35" s="164"/>
      <c r="BD35" s="164"/>
      <c r="BE35" s="164"/>
      <c r="BF35" s="164"/>
      <c r="BI35" s="141"/>
      <c r="BS35" s="141"/>
      <c r="CC35" s="141"/>
      <c r="CM35" s="141"/>
      <c r="CW35" s="141"/>
      <c r="DG35" s="141"/>
      <c r="DQ35" s="141"/>
      <c r="EA35" s="141"/>
      <c r="EK35" s="141"/>
      <c r="EU35" s="141"/>
      <c r="FE35" s="141"/>
      <c r="FO35" s="141"/>
      <c r="FY35" s="141"/>
      <c r="GI35" s="141"/>
      <c r="GS35" s="141"/>
      <c r="HC35" s="141"/>
      <c r="HM35" s="141"/>
      <c r="HW35" s="141"/>
    </row>
    <row r="36" spans="1:231" s="3" customFormat="1" x14ac:dyDescent="0.25">
      <c r="A36" s="141"/>
      <c r="K36" s="141"/>
      <c r="U36" s="141"/>
      <c r="AE36" s="141"/>
      <c r="AO36" s="141"/>
      <c r="AY36" s="141"/>
      <c r="AZ36" s="141"/>
      <c r="BI36" s="141"/>
      <c r="BS36" s="141"/>
      <c r="CC36" s="141"/>
      <c r="CM36" s="141"/>
      <c r="CW36" s="141"/>
      <c r="DG36" s="141"/>
      <c r="DQ36" s="141"/>
      <c r="EA36" s="141"/>
      <c r="EK36" s="141"/>
      <c r="EU36" s="141"/>
      <c r="FE36" s="141"/>
      <c r="FO36" s="141"/>
      <c r="FY36" s="141"/>
      <c r="GI36" s="141"/>
      <c r="GS36" s="141"/>
      <c r="HC36" s="141"/>
      <c r="HM36" s="141"/>
      <c r="HW36" s="141"/>
    </row>
    <row r="37" spans="1:231" s="3" customFormat="1" x14ac:dyDescent="0.25">
      <c r="A37" s="141"/>
      <c r="K37" s="141"/>
      <c r="U37" s="141"/>
      <c r="AE37" s="141"/>
      <c r="AO37" s="141"/>
      <c r="AY37" s="141"/>
      <c r="AZ37" s="141"/>
      <c r="BI37" s="141"/>
      <c r="BS37" s="141"/>
      <c r="CC37" s="141"/>
      <c r="CM37" s="141"/>
      <c r="CW37" s="141"/>
      <c r="DG37" s="141"/>
      <c r="DQ37" s="141"/>
      <c r="EA37" s="141"/>
      <c r="EK37" s="141"/>
      <c r="EU37" s="141"/>
      <c r="FE37" s="141"/>
      <c r="FO37" s="141"/>
      <c r="FY37" s="141"/>
      <c r="GI37" s="141"/>
      <c r="GS37" s="141"/>
      <c r="HC37" s="141"/>
      <c r="HM37" s="141"/>
      <c r="HW37" s="141"/>
    </row>
    <row r="38" spans="1:231" s="3" customFormat="1" x14ac:dyDescent="0.25">
      <c r="A38" s="141"/>
      <c r="K38" s="141"/>
      <c r="U38" s="141"/>
      <c r="AE38" s="141"/>
      <c r="AO38" s="141"/>
      <c r="AY38" s="141"/>
      <c r="AZ38" s="141"/>
      <c r="BI38" s="141"/>
      <c r="BS38" s="141"/>
      <c r="CC38" s="141"/>
      <c r="CM38" s="141"/>
      <c r="CW38" s="141"/>
      <c r="DG38" s="141"/>
      <c r="DQ38" s="141"/>
      <c r="EA38" s="141"/>
      <c r="EK38" s="141"/>
      <c r="EU38" s="141"/>
      <c r="FE38" s="141"/>
      <c r="FO38" s="141"/>
      <c r="FY38" s="141"/>
      <c r="GI38" s="141"/>
      <c r="GS38" s="141"/>
      <c r="HC38" s="141"/>
      <c r="HM38" s="141"/>
      <c r="HW38" s="141"/>
    </row>
    <row r="39" spans="1:231" s="3" customFormat="1" x14ac:dyDescent="0.25">
      <c r="A39" s="141"/>
      <c r="K39" s="141"/>
      <c r="U39" s="141"/>
      <c r="AE39" s="141"/>
      <c r="AO39" s="141"/>
      <c r="AY39" s="141"/>
      <c r="AZ39" s="141"/>
      <c r="BI39" s="141"/>
      <c r="BS39" s="141"/>
      <c r="CC39" s="141"/>
      <c r="CM39" s="141"/>
      <c r="CW39" s="141"/>
      <c r="DG39" s="141"/>
      <c r="DQ39" s="141"/>
      <c r="EA39" s="141"/>
      <c r="EK39" s="141"/>
      <c r="EU39" s="141"/>
      <c r="FE39" s="141"/>
      <c r="FO39" s="141"/>
      <c r="FY39" s="141"/>
      <c r="GI39" s="141"/>
      <c r="GS39" s="141"/>
      <c r="HC39" s="141"/>
      <c r="HM39" s="141"/>
      <c r="HW39" s="141"/>
    </row>
    <row r="40" spans="1:231" s="3" customFormat="1" x14ac:dyDescent="0.25">
      <c r="A40" s="141"/>
      <c r="K40" s="141"/>
      <c r="U40" s="141"/>
      <c r="AE40" s="141"/>
      <c r="AO40" s="141"/>
      <c r="AY40" s="141"/>
      <c r="AZ40" s="141"/>
      <c r="BI40" s="141"/>
      <c r="BS40" s="141"/>
      <c r="CC40" s="141"/>
      <c r="CM40" s="141"/>
      <c r="CW40" s="141"/>
      <c r="DG40" s="141"/>
      <c r="DQ40" s="141"/>
      <c r="EA40" s="141"/>
      <c r="EK40" s="141"/>
      <c r="EU40" s="141"/>
      <c r="FE40" s="141"/>
      <c r="FO40" s="141"/>
      <c r="FY40" s="141"/>
      <c r="GI40" s="141"/>
      <c r="GS40" s="141"/>
      <c r="HC40" s="141"/>
      <c r="HM40" s="141"/>
      <c r="HW40" s="141"/>
    </row>
    <row r="41" spans="1:231" s="3" customFormat="1" x14ac:dyDescent="0.25">
      <c r="A41" s="141"/>
      <c r="K41" s="141"/>
      <c r="U41" s="141"/>
      <c r="AE41" s="141"/>
      <c r="AO41" s="141"/>
      <c r="AY41" s="141"/>
      <c r="AZ41" s="141"/>
      <c r="BI41" s="141"/>
      <c r="BS41" s="141"/>
      <c r="CC41" s="141"/>
      <c r="CM41" s="141"/>
      <c r="CW41" s="141"/>
      <c r="DG41" s="141"/>
      <c r="DQ41" s="141"/>
      <c r="EA41" s="141"/>
      <c r="EK41" s="141"/>
      <c r="EU41" s="141"/>
      <c r="FE41" s="141"/>
      <c r="FO41" s="141"/>
      <c r="FY41" s="141"/>
      <c r="GI41" s="141"/>
      <c r="GS41" s="141"/>
      <c r="HC41" s="141"/>
      <c r="HM41" s="141"/>
      <c r="HW41" s="141"/>
    </row>
    <row r="42" spans="1:231" s="3" customFormat="1" x14ac:dyDescent="0.25">
      <c r="A42" s="141"/>
      <c r="K42" s="141"/>
      <c r="U42" s="141"/>
      <c r="AE42" s="141"/>
      <c r="AO42" s="141"/>
      <c r="AY42" s="141"/>
      <c r="AZ42" s="141"/>
      <c r="BI42" s="141"/>
      <c r="BS42" s="141"/>
      <c r="CC42" s="141"/>
      <c r="CM42" s="141"/>
      <c r="CW42" s="141"/>
      <c r="DG42" s="141"/>
      <c r="DQ42" s="141"/>
      <c r="EA42" s="141"/>
      <c r="EK42" s="141"/>
      <c r="EU42" s="141"/>
      <c r="FE42" s="141"/>
      <c r="FO42" s="141"/>
      <c r="FY42" s="141"/>
      <c r="GI42" s="141"/>
      <c r="GS42" s="141"/>
      <c r="HC42" s="141"/>
      <c r="HM42" s="141"/>
      <c r="HW42" s="141"/>
    </row>
    <row r="43" spans="1:231" s="3" customFormat="1" x14ac:dyDescent="0.25">
      <c r="A43" s="141"/>
      <c r="K43" s="141"/>
      <c r="U43" s="141"/>
      <c r="AE43" s="141"/>
      <c r="AO43" s="141"/>
      <c r="AY43" s="141"/>
      <c r="AZ43" s="141"/>
      <c r="BI43" s="141"/>
      <c r="BS43" s="141"/>
      <c r="CC43" s="141"/>
      <c r="CM43" s="141"/>
      <c r="CW43" s="141"/>
      <c r="DG43" s="141"/>
      <c r="DQ43" s="141"/>
      <c r="EA43" s="141"/>
      <c r="EK43" s="141"/>
      <c r="EU43" s="141"/>
      <c r="FE43" s="141"/>
      <c r="FO43" s="141"/>
      <c r="FY43" s="141"/>
      <c r="GI43" s="141"/>
      <c r="GS43" s="141"/>
      <c r="HC43" s="141"/>
      <c r="HM43" s="141"/>
      <c r="HW43" s="141"/>
    </row>
    <row r="44" spans="1:231" s="3" customFormat="1" x14ac:dyDescent="0.25">
      <c r="A44" s="141"/>
      <c r="K44" s="141"/>
      <c r="U44" s="141"/>
      <c r="AE44" s="141"/>
      <c r="AO44" s="141"/>
      <c r="AY44" s="141"/>
      <c r="AZ44" s="141"/>
      <c r="BI44" s="141"/>
      <c r="BS44" s="141"/>
      <c r="CC44" s="141"/>
      <c r="CM44" s="141"/>
      <c r="CW44" s="141"/>
      <c r="DG44" s="141"/>
      <c r="DQ44" s="141"/>
      <c r="EA44" s="141"/>
      <c r="EK44" s="141"/>
      <c r="EU44" s="141"/>
      <c r="FE44" s="141"/>
      <c r="FO44" s="141"/>
      <c r="FY44" s="141"/>
      <c r="GI44" s="141"/>
      <c r="GS44" s="141"/>
      <c r="HC44" s="141"/>
      <c r="HM44" s="141"/>
      <c r="HW44" s="141"/>
    </row>
    <row r="45" spans="1:231" s="3" customFormat="1" x14ac:dyDescent="0.25">
      <c r="A45" s="141"/>
      <c r="K45" s="141"/>
      <c r="U45" s="141"/>
      <c r="AE45" s="141"/>
      <c r="AO45" s="141"/>
      <c r="AY45" s="141"/>
      <c r="AZ45" s="141"/>
      <c r="BI45" s="141"/>
      <c r="BS45" s="141"/>
      <c r="CC45" s="141"/>
      <c r="CM45" s="141"/>
      <c r="CW45" s="141"/>
      <c r="DG45" s="141"/>
      <c r="DQ45" s="141"/>
      <c r="EA45" s="141"/>
      <c r="EK45" s="141"/>
      <c r="EU45" s="141"/>
      <c r="FE45" s="141"/>
      <c r="FO45" s="141"/>
      <c r="FY45" s="141"/>
      <c r="GI45" s="141"/>
      <c r="GS45" s="141"/>
      <c r="HC45" s="141"/>
      <c r="HM45" s="141"/>
      <c r="HW45" s="141"/>
    </row>
    <row r="46" spans="1:231" s="3" customFormat="1" x14ac:dyDescent="0.25">
      <c r="A46" s="141"/>
      <c r="K46" s="141"/>
      <c r="U46" s="141"/>
      <c r="AE46" s="141"/>
      <c r="AO46" s="141"/>
      <c r="AY46" s="141"/>
      <c r="AZ46" s="141"/>
      <c r="BI46" s="141"/>
      <c r="BS46" s="141"/>
      <c r="CC46" s="141"/>
      <c r="CM46" s="141"/>
      <c r="CW46" s="141"/>
      <c r="DG46" s="141"/>
      <c r="DQ46" s="141"/>
      <c r="EA46" s="141"/>
      <c r="EK46" s="141"/>
      <c r="EU46" s="141"/>
      <c r="FE46" s="141"/>
      <c r="FO46" s="141"/>
      <c r="FY46" s="141"/>
      <c r="GI46" s="141"/>
      <c r="GS46" s="141"/>
      <c r="HC46" s="141"/>
      <c r="HM46" s="141"/>
      <c r="HW46" s="141"/>
    </row>
    <row r="47" spans="1:231" s="3" customFormat="1" x14ac:dyDescent="0.25">
      <c r="A47" s="141"/>
      <c r="K47" s="141"/>
      <c r="U47" s="141"/>
      <c r="AE47" s="141"/>
      <c r="AO47" s="141"/>
      <c r="AY47" s="141"/>
      <c r="AZ47" s="141"/>
      <c r="BI47" s="141"/>
      <c r="BS47" s="141"/>
      <c r="CC47" s="141"/>
      <c r="CM47" s="141"/>
      <c r="CW47" s="141"/>
      <c r="DG47" s="141"/>
      <c r="DQ47" s="141"/>
      <c r="EA47" s="141"/>
      <c r="EK47" s="141"/>
      <c r="EU47" s="141"/>
      <c r="FE47" s="141"/>
      <c r="FO47" s="141"/>
      <c r="FY47" s="141"/>
      <c r="GI47" s="141"/>
      <c r="GS47" s="141"/>
      <c r="HC47" s="141"/>
      <c r="HM47" s="141"/>
      <c r="HW47" s="141"/>
    </row>
    <row r="48" spans="1:231" s="3" customFormat="1" x14ac:dyDescent="0.25">
      <c r="A48" s="141"/>
      <c r="K48" s="141"/>
      <c r="U48" s="141"/>
      <c r="AE48" s="141"/>
      <c r="AO48" s="141"/>
      <c r="AY48" s="141"/>
      <c r="AZ48" s="141"/>
      <c r="BI48" s="141"/>
      <c r="BS48" s="141"/>
      <c r="CC48" s="141"/>
      <c r="CM48" s="141"/>
      <c r="CW48" s="141"/>
      <c r="DG48" s="141"/>
      <c r="DQ48" s="141"/>
      <c r="EA48" s="141"/>
      <c r="EK48" s="141"/>
      <c r="EU48" s="141"/>
      <c r="FE48" s="141"/>
      <c r="FO48" s="141"/>
      <c r="FY48" s="141"/>
      <c r="GI48" s="141"/>
      <c r="GS48" s="141"/>
      <c r="HC48" s="141"/>
      <c r="HM48" s="141"/>
      <c r="HW48" s="141"/>
    </row>
    <row r="49" spans="1:231" s="3" customFormat="1" x14ac:dyDescent="0.25">
      <c r="A49" s="141"/>
      <c r="K49" s="141"/>
      <c r="U49" s="141"/>
      <c r="AE49" s="141"/>
      <c r="AO49" s="141"/>
      <c r="AY49" s="141"/>
      <c r="AZ49" s="141"/>
      <c r="BI49" s="141"/>
      <c r="BS49" s="141"/>
      <c r="CC49" s="141"/>
      <c r="CM49" s="141"/>
      <c r="CW49" s="141"/>
      <c r="DG49" s="141"/>
      <c r="DQ49" s="141"/>
      <c r="EA49" s="141"/>
      <c r="EK49" s="141"/>
      <c r="EU49" s="141"/>
      <c r="FE49" s="141"/>
      <c r="FO49" s="141"/>
      <c r="FY49" s="141"/>
      <c r="GI49" s="141"/>
      <c r="GS49" s="141"/>
      <c r="HC49" s="141"/>
      <c r="HM49" s="141"/>
      <c r="HW49" s="141"/>
    </row>
    <row r="50" spans="1:231" s="3" customFormat="1" x14ac:dyDescent="0.25">
      <c r="A50" s="141"/>
      <c r="K50" s="141"/>
      <c r="U50" s="141"/>
      <c r="AE50" s="141"/>
      <c r="AO50" s="141"/>
      <c r="AY50" s="141"/>
      <c r="AZ50" s="141"/>
      <c r="BI50" s="141"/>
      <c r="BS50" s="141"/>
      <c r="CC50" s="141"/>
      <c r="CM50" s="141"/>
      <c r="CW50" s="141"/>
      <c r="DG50" s="141"/>
      <c r="DQ50" s="141"/>
      <c r="EA50" s="141"/>
      <c r="EK50" s="141"/>
      <c r="EU50" s="141"/>
      <c r="FE50" s="141"/>
      <c r="FO50" s="141"/>
      <c r="FY50" s="141"/>
      <c r="GI50" s="141"/>
      <c r="GS50" s="141"/>
      <c r="HC50" s="141"/>
      <c r="HM50" s="141"/>
      <c r="HW50" s="141"/>
    </row>
    <row r="51" spans="1:231" s="3" customFormat="1" x14ac:dyDescent="0.25">
      <c r="A51" s="141"/>
      <c r="K51" s="141"/>
      <c r="U51" s="141"/>
      <c r="AE51" s="141"/>
      <c r="AO51" s="141"/>
      <c r="AY51" s="141"/>
      <c r="AZ51" s="141"/>
      <c r="BI51" s="141"/>
      <c r="BS51" s="141"/>
      <c r="CC51" s="141"/>
      <c r="CM51" s="141"/>
      <c r="CW51" s="141"/>
      <c r="DG51" s="141"/>
      <c r="DQ51" s="141"/>
      <c r="EA51" s="141"/>
      <c r="EK51" s="141"/>
      <c r="EU51" s="141"/>
      <c r="FE51" s="141"/>
      <c r="FO51" s="141"/>
      <c r="FY51" s="141"/>
      <c r="GI51" s="141"/>
      <c r="GS51" s="141"/>
      <c r="HC51" s="141"/>
      <c r="HM51" s="141"/>
      <c r="HW51" s="141"/>
    </row>
    <row r="52" spans="1:231" s="3" customFormat="1" x14ac:dyDescent="0.25">
      <c r="A52" s="141"/>
      <c r="K52" s="141"/>
      <c r="U52" s="141"/>
      <c r="AE52" s="141"/>
      <c r="AO52" s="141"/>
      <c r="AY52" s="141"/>
      <c r="AZ52" s="141"/>
      <c r="BI52" s="141"/>
      <c r="BS52" s="141"/>
      <c r="CC52" s="141"/>
      <c r="CM52" s="141"/>
      <c r="CW52" s="141"/>
      <c r="DG52" s="141"/>
      <c r="DQ52" s="141"/>
      <c r="EA52" s="141"/>
      <c r="EK52" s="141"/>
      <c r="EU52" s="141"/>
      <c r="FE52" s="141"/>
      <c r="FO52" s="141"/>
      <c r="FY52" s="141"/>
      <c r="GI52" s="141"/>
      <c r="GS52" s="141"/>
      <c r="HC52" s="141"/>
      <c r="HM52" s="141"/>
      <c r="HW52" s="141"/>
    </row>
    <row r="53" spans="1:231" s="3" customFormat="1" x14ac:dyDescent="0.25">
      <c r="A53" s="141"/>
      <c r="K53" s="141"/>
      <c r="U53" s="141"/>
      <c r="AE53" s="141"/>
      <c r="AO53" s="141"/>
      <c r="AY53" s="141"/>
      <c r="AZ53" s="141"/>
      <c r="BI53" s="141"/>
      <c r="BS53" s="141"/>
      <c r="CC53" s="141"/>
      <c r="CM53" s="141"/>
      <c r="CW53" s="141"/>
      <c r="DG53" s="141"/>
      <c r="DQ53" s="141"/>
      <c r="EA53" s="141"/>
      <c r="EK53" s="141"/>
      <c r="EU53" s="141"/>
      <c r="FE53" s="141"/>
      <c r="FO53" s="141"/>
      <c r="FY53" s="141"/>
      <c r="GI53" s="141"/>
      <c r="GS53" s="141"/>
      <c r="HC53" s="141"/>
      <c r="HM53" s="141"/>
      <c r="HW53" s="141"/>
    </row>
    <row r="54" spans="1:231" s="3" customFormat="1" x14ac:dyDescent="0.25">
      <c r="A54" s="141"/>
      <c r="K54" s="141"/>
      <c r="U54" s="141"/>
      <c r="AE54" s="141"/>
      <c r="AO54" s="141"/>
      <c r="AY54" s="141"/>
      <c r="AZ54" s="141"/>
      <c r="BI54" s="141"/>
      <c r="BS54" s="141"/>
      <c r="CC54" s="141"/>
      <c r="CM54" s="141"/>
      <c r="CW54" s="141"/>
      <c r="DG54" s="141"/>
      <c r="DQ54" s="141"/>
      <c r="EA54" s="141"/>
      <c r="EK54" s="141"/>
      <c r="EU54" s="141"/>
      <c r="FE54" s="141"/>
      <c r="FO54" s="141"/>
      <c r="FY54" s="141"/>
      <c r="GI54" s="141"/>
      <c r="GS54" s="141"/>
      <c r="HC54" s="141"/>
      <c r="HM54" s="141"/>
      <c r="HW54" s="141"/>
    </row>
    <row r="55" spans="1:231" s="3" customFormat="1" x14ac:dyDescent="0.25">
      <c r="A55" s="141"/>
      <c r="K55" s="141"/>
      <c r="U55" s="141"/>
      <c r="AE55" s="141"/>
      <c r="AO55" s="141"/>
      <c r="AY55" s="141"/>
      <c r="AZ55" s="141"/>
      <c r="BI55" s="141"/>
      <c r="BS55" s="141"/>
      <c r="CC55" s="141"/>
      <c r="CM55" s="141"/>
      <c r="CW55" s="141"/>
      <c r="DG55" s="141"/>
      <c r="DQ55" s="141"/>
      <c r="EA55" s="141"/>
      <c r="EK55" s="141"/>
      <c r="EU55" s="141"/>
      <c r="FE55" s="141"/>
      <c r="FO55" s="141"/>
      <c r="FY55" s="141"/>
      <c r="GI55" s="141"/>
      <c r="GS55" s="141"/>
      <c r="HC55" s="141"/>
      <c r="HM55" s="141"/>
      <c r="HW55" s="141"/>
    </row>
    <row r="56" spans="1:231" s="3" customFormat="1" x14ac:dyDescent="0.25">
      <c r="A56" s="141"/>
      <c r="K56" s="141"/>
      <c r="U56" s="141"/>
      <c r="AE56" s="141"/>
      <c r="AO56" s="141"/>
      <c r="AY56" s="141"/>
      <c r="AZ56" s="141"/>
      <c r="BI56" s="141"/>
      <c r="BS56" s="141"/>
      <c r="CC56" s="141"/>
      <c r="CM56" s="141"/>
      <c r="CW56" s="141"/>
      <c r="DG56" s="141"/>
      <c r="DQ56" s="141"/>
      <c r="EA56" s="141"/>
      <c r="EK56" s="141"/>
      <c r="EU56" s="141"/>
      <c r="FE56" s="141"/>
      <c r="FO56" s="141"/>
      <c r="FY56" s="141"/>
      <c r="GI56" s="141"/>
      <c r="GS56" s="141"/>
      <c r="HC56" s="141"/>
      <c r="HM56" s="141"/>
      <c r="HW56" s="141"/>
    </row>
    <row r="57" spans="1:231" s="3" customFormat="1" x14ac:dyDescent="0.25">
      <c r="A57" s="141"/>
      <c r="K57" s="141"/>
      <c r="U57" s="141"/>
      <c r="AE57" s="141"/>
      <c r="AO57" s="141"/>
      <c r="AY57" s="141"/>
      <c r="AZ57" s="141"/>
      <c r="BI57" s="141"/>
      <c r="BS57" s="141"/>
      <c r="CC57" s="141"/>
      <c r="CM57" s="141"/>
      <c r="CW57" s="141"/>
      <c r="DG57" s="141"/>
      <c r="DQ57" s="141"/>
      <c r="EA57" s="141"/>
      <c r="EK57" s="141"/>
      <c r="EU57" s="141"/>
      <c r="FE57" s="141"/>
      <c r="FO57" s="141"/>
      <c r="FY57" s="141"/>
      <c r="GI57" s="141"/>
      <c r="GS57" s="141"/>
      <c r="HC57" s="141"/>
      <c r="HM57" s="141"/>
      <c r="HW57" s="141"/>
    </row>
    <row r="58" spans="1:231" s="3" customFormat="1" x14ac:dyDescent="0.25">
      <c r="A58" s="141"/>
      <c r="K58" s="141"/>
      <c r="U58" s="141"/>
      <c r="AE58" s="141"/>
      <c r="AO58" s="141"/>
      <c r="AY58" s="141"/>
      <c r="AZ58" s="141"/>
      <c r="BI58" s="141"/>
      <c r="BS58" s="141"/>
      <c r="CC58" s="141"/>
      <c r="CM58" s="141"/>
      <c r="CW58" s="141"/>
      <c r="DG58" s="141"/>
      <c r="DQ58" s="141"/>
      <c r="EA58" s="141"/>
      <c r="EK58" s="141"/>
      <c r="EU58" s="141"/>
      <c r="FE58" s="141"/>
      <c r="FO58" s="141"/>
      <c r="FY58" s="141"/>
      <c r="GI58" s="141"/>
      <c r="GS58" s="141"/>
      <c r="HC58" s="141"/>
      <c r="HM58" s="141"/>
      <c r="HW58" s="141"/>
    </row>
    <row r="59" spans="1:231" s="3" customFormat="1" x14ac:dyDescent="0.25">
      <c r="A59" s="141"/>
      <c r="K59" s="141"/>
      <c r="U59" s="141"/>
      <c r="AE59" s="141"/>
      <c r="AO59" s="141"/>
      <c r="AY59" s="141"/>
      <c r="AZ59" s="141"/>
      <c r="BI59" s="141"/>
      <c r="BS59" s="141"/>
      <c r="CC59" s="141"/>
      <c r="CM59" s="141"/>
      <c r="CW59" s="141"/>
      <c r="DG59" s="141"/>
      <c r="DQ59" s="141"/>
      <c r="EA59" s="141"/>
      <c r="EK59" s="141"/>
      <c r="EU59" s="141"/>
      <c r="FE59" s="141"/>
      <c r="FO59" s="141"/>
      <c r="FY59" s="141"/>
      <c r="GI59" s="141"/>
      <c r="GS59" s="141"/>
      <c r="HC59" s="141"/>
      <c r="HM59" s="141"/>
      <c r="HW59" s="141"/>
    </row>
    <row r="60" spans="1:231" s="3" customFormat="1" x14ac:dyDescent="0.25">
      <c r="A60" s="141"/>
      <c r="K60" s="141"/>
      <c r="U60" s="141"/>
      <c r="AE60" s="141"/>
      <c r="AO60" s="141"/>
      <c r="AY60" s="141"/>
      <c r="AZ60" s="141"/>
      <c r="BI60" s="141"/>
      <c r="BS60" s="141"/>
      <c r="CC60" s="141"/>
      <c r="CM60" s="141"/>
      <c r="CW60" s="141"/>
      <c r="DG60" s="141"/>
      <c r="DQ60" s="141"/>
      <c r="EA60" s="141"/>
      <c r="EK60" s="141"/>
      <c r="EU60" s="141"/>
      <c r="FE60" s="141"/>
      <c r="FO60" s="141"/>
      <c r="FY60" s="141"/>
      <c r="GI60" s="141"/>
      <c r="GS60" s="141"/>
      <c r="HC60" s="141"/>
      <c r="HM60" s="141"/>
      <c r="HW60" s="141"/>
    </row>
    <row r="61" spans="1:231" s="3" customFormat="1" x14ac:dyDescent="0.25">
      <c r="A61" s="141"/>
      <c r="K61" s="141"/>
      <c r="U61" s="141"/>
      <c r="AE61" s="141"/>
      <c r="AO61" s="141"/>
      <c r="AY61" s="141"/>
      <c r="AZ61" s="141"/>
      <c r="BI61" s="141"/>
      <c r="BS61" s="141"/>
      <c r="CC61" s="141"/>
      <c r="CM61" s="141"/>
      <c r="CW61" s="141"/>
      <c r="DG61" s="141"/>
      <c r="DQ61" s="141"/>
      <c r="EA61" s="141"/>
      <c r="EK61" s="141"/>
      <c r="EU61" s="141"/>
      <c r="FE61" s="141"/>
      <c r="FO61" s="141"/>
      <c r="FY61" s="141"/>
      <c r="GI61" s="141"/>
      <c r="GS61" s="141"/>
      <c r="HC61" s="141"/>
      <c r="HM61" s="141"/>
      <c r="HW61" s="141"/>
    </row>
    <row r="62" spans="1:231" s="3" customFormat="1" x14ac:dyDescent="0.25">
      <c r="A62" s="141"/>
      <c r="K62" s="141"/>
      <c r="U62" s="141"/>
      <c r="AE62" s="141"/>
      <c r="AO62" s="141"/>
      <c r="AY62" s="141"/>
      <c r="AZ62" s="141"/>
      <c r="BI62" s="141"/>
      <c r="BS62" s="141"/>
      <c r="CC62" s="141"/>
      <c r="CM62" s="141"/>
      <c r="CW62" s="141"/>
      <c r="DG62" s="141"/>
      <c r="DQ62" s="141"/>
      <c r="EA62" s="141"/>
      <c r="EK62" s="141"/>
      <c r="EU62" s="141"/>
      <c r="FE62" s="141"/>
      <c r="FO62" s="141"/>
      <c r="FY62" s="141"/>
      <c r="GI62" s="141"/>
      <c r="GS62" s="141"/>
      <c r="HC62" s="141"/>
      <c r="HM62" s="141"/>
      <c r="HW62" s="141"/>
    </row>
    <row r="63" spans="1:231" s="3" customFormat="1" x14ac:dyDescent="0.25">
      <c r="A63" s="141"/>
      <c r="K63" s="141"/>
      <c r="U63" s="141"/>
      <c r="AE63" s="141"/>
      <c r="AO63" s="141"/>
      <c r="AY63" s="141"/>
      <c r="AZ63" s="141"/>
      <c r="BI63" s="141"/>
      <c r="BS63" s="141"/>
      <c r="CC63" s="141"/>
      <c r="CM63" s="141"/>
      <c r="CW63" s="141"/>
      <c r="DG63" s="141"/>
      <c r="DQ63" s="141"/>
      <c r="EA63" s="141"/>
      <c r="EK63" s="141"/>
      <c r="EU63" s="141"/>
      <c r="FE63" s="141"/>
      <c r="FO63" s="141"/>
      <c r="FY63" s="141"/>
      <c r="GI63" s="141"/>
      <c r="GS63" s="141"/>
      <c r="HC63" s="141"/>
      <c r="HM63" s="141"/>
      <c r="HW63" s="141"/>
    </row>
    <row r="64" spans="1:231" s="3" customFormat="1" x14ac:dyDescent="0.25">
      <c r="A64" s="141"/>
      <c r="K64" s="141"/>
      <c r="U64" s="141"/>
      <c r="AE64" s="141"/>
      <c r="AO64" s="141"/>
      <c r="AY64" s="141"/>
      <c r="AZ64" s="141"/>
      <c r="BI64" s="141"/>
      <c r="BS64" s="141"/>
      <c r="CC64" s="141"/>
      <c r="CM64" s="141"/>
      <c r="CW64" s="141"/>
      <c r="DG64" s="141"/>
      <c r="DQ64" s="141"/>
      <c r="EA64" s="141"/>
      <c r="EK64" s="141"/>
      <c r="EU64" s="141"/>
      <c r="FE64" s="141"/>
      <c r="FO64" s="141"/>
      <c r="FY64" s="141"/>
      <c r="GI64" s="141"/>
      <c r="GS64" s="141"/>
      <c r="HC64" s="141"/>
      <c r="HM64" s="141"/>
      <c r="HW64" s="141"/>
    </row>
    <row r="65" spans="1:231" s="3" customFormat="1" x14ac:dyDescent="0.25">
      <c r="A65" s="141"/>
      <c r="K65" s="141"/>
      <c r="U65" s="141"/>
      <c r="AE65" s="141"/>
      <c r="AO65" s="141"/>
      <c r="AY65" s="141"/>
      <c r="AZ65" s="141"/>
      <c r="BI65" s="141"/>
      <c r="BS65" s="141"/>
      <c r="CC65" s="141"/>
      <c r="CM65" s="141"/>
      <c r="CW65" s="141"/>
      <c r="DG65" s="141"/>
      <c r="DQ65" s="141"/>
      <c r="EA65" s="141"/>
      <c r="EK65" s="141"/>
      <c r="EU65" s="141"/>
      <c r="FE65" s="141"/>
      <c r="FO65" s="141"/>
      <c r="FY65" s="141"/>
      <c r="GI65" s="141"/>
      <c r="GS65" s="141"/>
      <c r="HC65" s="141"/>
      <c r="HM65" s="141"/>
      <c r="HW65" s="141"/>
    </row>
    <row r="66" spans="1:231" s="3" customFormat="1" x14ac:dyDescent="0.25">
      <c r="A66" s="141"/>
      <c r="K66" s="141"/>
      <c r="U66" s="141"/>
      <c r="AE66" s="141"/>
      <c r="AO66" s="141"/>
      <c r="AY66" s="141"/>
      <c r="AZ66" s="141"/>
      <c r="BI66" s="141"/>
      <c r="BS66" s="141"/>
      <c r="CC66" s="141"/>
      <c r="CM66" s="141"/>
      <c r="CW66" s="141"/>
      <c r="DG66" s="141"/>
      <c r="DQ66" s="141"/>
      <c r="EA66" s="141"/>
      <c r="EK66" s="141"/>
      <c r="EU66" s="141"/>
      <c r="FE66" s="141"/>
      <c r="FO66" s="141"/>
      <c r="FY66" s="141"/>
      <c r="GI66" s="141"/>
      <c r="GS66" s="141"/>
      <c r="HC66" s="141"/>
      <c r="HM66" s="141"/>
      <c r="HW66" s="141"/>
    </row>
    <row r="67" spans="1:231" s="3" customFormat="1" x14ac:dyDescent="0.25">
      <c r="A67" s="141"/>
      <c r="K67" s="141"/>
      <c r="U67" s="141"/>
      <c r="AE67" s="141"/>
      <c r="AO67" s="141"/>
      <c r="AY67" s="141"/>
      <c r="AZ67" s="141"/>
      <c r="BI67" s="141"/>
      <c r="BS67" s="141"/>
      <c r="CC67" s="141"/>
      <c r="CM67" s="141"/>
      <c r="CW67" s="141"/>
      <c r="DG67" s="141"/>
      <c r="DQ67" s="141"/>
      <c r="EA67" s="141"/>
      <c r="EK67" s="141"/>
      <c r="EU67" s="141"/>
      <c r="FE67" s="141"/>
      <c r="FO67" s="141"/>
      <c r="FY67" s="141"/>
      <c r="GI67" s="141"/>
      <c r="GS67" s="141"/>
      <c r="HC67" s="141"/>
      <c r="HM67" s="141"/>
      <c r="HW67" s="141"/>
    </row>
    <row r="68" spans="1:231" s="3" customFormat="1" x14ac:dyDescent="0.25">
      <c r="A68" s="141"/>
      <c r="K68" s="141"/>
      <c r="U68" s="141"/>
      <c r="AE68" s="141"/>
      <c r="AO68" s="141"/>
      <c r="AY68" s="141"/>
      <c r="AZ68" s="141"/>
      <c r="BI68" s="141"/>
      <c r="BS68" s="141"/>
      <c r="CC68" s="141"/>
      <c r="CM68" s="141"/>
      <c r="CW68" s="141"/>
      <c r="DG68" s="141"/>
      <c r="DQ68" s="141"/>
      <c r="EA68" s="141"/>
      <c r="EK68" s="141"/>
      <c r="EU68" s="141"/>
      <c r="FE68" s="141"/>
      <c r="FO68" s="141"/>
      <c r="FY68" s="141"/>
      <c r="GI68" s="141"/>
      <c r="GS68" s="141"/>
      <c r="HC68" s="141"/>
      <c r="HM68" s="141"/>
      <c r="HW68" s="141"/>
    </row>
    <row r="69" spans="1:231" s="3" customFormat="1" x14ac:dyDescent="0.25">
      <c r="A69" s="141"/>
      <c r="K69" s="141"/>
      <c r="U69" s="141"/>
      <c r="AE69" s="141"/>
      <c r="AO69" s="141"/>
      <c r="AY69" s="141"/>
      <c r="AZ69" s="141"/>
      <c r="BI69" s="141"/>
      <c r="BS69" s="141"/>
      <c r="CC69" s="141"/>
      <c r="CM69" s="141"/>
      <c r="CW69" s="141"/>
      <c r="DG69" s="141"/>
      <c r="DQ69" s="141"/>
      <c r="EA69" s="141"/>
      <c r="EK69" s="141"/>
      <c r="EU69" s="141"/>
      <c r="FE69" s="141"/>
      <c r="FO69" s="141"/>
      <c r="FY69" s="141"/>
      <c r="GI69" s="141"/>
      <c r="GS69" s="141"/>
      <c r="HC69" s="141"/>
      <c r="HM69" s="141"/>
      <c r="HW69" s="141"/>
    </row>
    <row r="70" spans="1:231" s="3" customFormat="1" x14ac:dyDescent="0.25">
      <c r="A70" s="141"/>
      <c r="K70" s="141"/>
      <c r="U70" s="141"/>
      <c r="AE70" s="141"/>
      <c r="AO70" s="141"/>
      <c r="AY70" s="141"/>
      <c r="AZ70" s="141"/>
      <c r="BI70" s="141"/>
      <c r="BS70" s="141"/>
      <c r="CC70" s="141"/>
      <c r="CM70" s="141"/>
      <c r="CW70" s="141"/>
      <c r="DG70" s="141"/>
      <c r="DQ70" s="141"/>
      <c r="EA70" s="141"/>
      <c r="EK70" s="141"/>
      <c r="EU70" s="141"/>
      <c r="FE70" s="141"/>
      <c r="FO70" s="141"/>
      <c r="FY70" s="141"/>
      <c r="GI70" s="141"/>
      <c r="GS70" s="141"/>
      <c r="HC70" s="141"/>
      <c r="HM70" s="141"/>
      <c r="HW70" s="141"/>
    </row>
    <row r="71" spans="1:231" s="3" customFormat="1" x14ac:dyDescent="0.25">
      <c r="A71" s="141"/>
      <c r="K71" s="141"/>
      <c r="U71" s="141"/>
      <c r="AE71" s="141"/>
      <c r="AO71" s="141"/>
      <c r="AY71" s="141"/>
      <c r="AZ71" s="141"/>
      <c r="BI71" s="141"/>
      <c r="BS71" s="141"/>
      <c r="CC71" s="141"/>
      <c r="CM71" s="141"/>
      <c r="CW71" s="141"/>
      <c r="DG71" s="141"/>
      <c r="DQ71" s="141"/>
      <c r="EA71" s="141"/>
      <c r="EK71" s="141"/>
      <c r="EU71" s="141"/>
      <c r="FE71" s="141"/>
      <c r="FO71" s="141"/>
      <c r="FY71" s="141"/>
      <c r="GI71" s="141"/>
      <c r="GS71" s="141"/>
      <c r="HC71" s="141"/>
      <c r="HM71" s="141"/>
      <c r="HW71" s="141"/>
    </row>
    <row r="72" spans="1:231" s="3" customFormat="1" x14ac:dyDescent="0.25">
      <c r="A72" s="141"/>
      <c r="K72" s="141"/>
      <c r="U72" s="141"/>
      <c r="AE72" s="141"/>
      <c r="AO72" s="141"/>
      <c r="AY72" s="141"/>
      <c r="AZ72" s="141"/>
      <c r="BI72" s="141"/>
      <c r="BS72" s="141"/>
      <c r="CC72" s="141"/>
      <c r="CM72" s="141"/>
      <c r="CW72" s="141"/>
      <c r="DG72" s="141"/>
      <c r="DQ72" s="141"/>
      <c r="EA72" s="141"/>
      <c r="EK72" s="141"/>
      <c r="EU72" s="141"/>
      <c r="FE72" s="141"/>
      <c r="FO72" s="141"/>
      <c r="FY72" s="141"/>
      <c r="GI72" s="141"/>
      <c r="GS72" s="141"/>
      <c r="HC72" s="141"/>
      <c r="HM72" s="141"/>
      <c r="HW72" s="141"/>
    </row>
    <row r="73" spans="1:231" s="3" customFormat="1" x14ac:dyDescent="0.25">
      <c r="A73" s="141"/>
      <c r="K73" s="141"/>
      <c r="U73" s="141"/>
      <c r="AE73" s="141"/>
      <c r="AO73" s="141"/>
      <c r="AY73" s="141"/>
      <c r="AZ73" s="141"/>
      <c r="BI73" s="141"/>
      <c r="BS73" s="141"/>
      <c r="CC73" s="141"/>
      <c r="CM73" s="141"/>
      <c r="CW73" s="141"/>
      <c r="DG73" s="141"/>
      <c r="DQ73" s="141"/>
      <c r="EA73" s="141"/>
      <c r="EK73" s="141"/>
      <c r="EU73" s="141"/>
      <c r="FE73" s="141"/>
      <c r="FO73" s="141"/>
      <c r="FY73" s="141"/>
      <c r="GI73" s="141"/>
      <c r="GS73" s="141"/>
      <c r="HC73" s="141"/>
      <c r="HM73" s="141"/>
      <c r="HW73" s="141"/>
    </row>
    <row r="74" spans="1:231" s="3" customFormat="1" x14ac:dyDescent="0.25">
      <c r="A74" s="141"/>
      <c r="K74" s="141"/>
      <c r="U74" s="141"/>
      <c r="AE74" s="141"/>
      <c r="AO74" s="141"/>
      <c r="AY74" s="141"/>
      <c r="AZ74" s="141"/>
      <c r="BI74" s="141"/>
      <c r="BS74" s="141"/>
      <c r="CC74" s="141"/>
      <c r="CM74" s="141"/>
      <c r="CW74" s="141"/>
      <c r="DG74" s="141"/>
      <c r="DQ74" s="141"/>
      <c r="EA74" s="141"/>
      <c r="EK74" s="141"/>
      <c r="EU74" s="141"/>
      <c r="FE74" s="141"/>
      <c r="FO74" s="141"/>
      <c r="FY74" s="141"/>
      <c r="GI74" s="141"/>
      <c r="GS74" s="141"/>
      <c r="HC74" s="141"/>
      <c r="HM74" s="141"/>
      <c r="HW74" s="141"/>
    </row>
    <row r="75" spans="1:231" s="3" customFormat="1" x14ac:dyDescent="0.25">
      <c r="A75" s="141"/>
      <c r="K75" s="141"/>
      <c r="U75" s="141"/>
      <c r="AE75" s="141"/>
      <c r="AO75" s="141"/>
      <c r="AY75" s="141"/>
      <c r="AZ75" s="141"/>
      <c r="BI75" s="141"/>
      <c r="BS75" s="141"/>
      <c r="CC75" s="141"/>
      <c r="CM75" s="141"/>
      <c r="CW75" s="141"/>
      <c r="DG75" s="141"/>
      <c r="DQ75" s="141"/>
      <c r="EA75" s="141"/>
      <c r="EK75" s="141"/>
      <c r="EU75" s="141"/>
      <c r="FE75" s="141"/>
      <c r="FO75" s="141"/>
      <c r="FY75" s="141"/>
      <c r="GI75" s="141"/>
      <c r="GS75" s="141"/>
      <c r="HC75" s="141"/>
      <c r="HM75" s="141"/>
      <c r="HW75" s="141"/>
    </row>
    <row r="76" spans="1:231" s="3" customFormat="1" x14ac:dyDescent="0.25">
      <c r="A76" s="141"/>
      <c r="K76" s="141"/>
      <c r="U76" s="141"/>
      <c r="AE76" s="141"/>
      <c r="AO76" s="141"/>
      <c r="AY76" s="141"/>
      <c r="AZ76" s="141"/>
      <c r="BI76" s="141"/>
      <c r="BS76" s="141"/>
      <c r="CC76" s="141"/>
      <c r="CM76" s="141"/>
      <c r="CW76" s="141"/>
      <c r="DG76" s="141"/>
      <c r="DQ76" s="141"/>
      <c r="EA76" s="141"/>
      <c r="EK76" s="141"/>
      <c r="EU76" s="141"/>
      <c r="FE76" s="141"/>
      <c r="FO76" s="141"/>
      <c r="FY76" s="141"/>
      <c r="GI76" s="141"/>
      <c r="GS76" s="141"/>
      <c r="HC76" s="141"/>
      <c r="HM76" s="141"/>
      <c r="HW76" s="141"/>
    </row>
    <row r="77" spans="1:231" s="3" customFormat="1" x14ac:dyDescent="0.25">
      <c r="A77" s="141"/>
      <c r="K77" s="141"/>
      <c r="U77" s="141"/>
      <c r="AE77" s="141"/>
      <c r="AO77" s="141"/>
      <c r="AY77" s="141"/>
      <c r="AZ77" s="141"/>
      <c r="BI77" s="141"/>
      <c r="BS77" s="141"/>
      <c r="CC77" s="141"/>
      <c r="CM77" s="141"/>
      <c r="CW77" s="141"/>
      <c r="DG77" s="141"/>
      <c r="DQ77" s="141"/>
      <c r="EA77" s="141"/>
      <c r="EK77" s="141"/>
      <c r="EU77" s="141"/>
      <c r="FE77" s="141"/>
      <c r="FO77" s="141"/>
      <c r="FY77" s="141"/>
      <c r="GI77" s="141"/>
      <c r="GS77" s="141"/>
      <c r="HC77" s="141"/>
      <c r="HM77" s="141"/>
      <c r="HW77" s="141"/>
    </row>
    <row r="78" spans="1:231" s="3" customFormat="1" x14ac:dyDescent="0.25">
      <c r="A78" s="141"/>
      <c r="K78" s="141"/>
      <c r="U78" s="141"/>
      <c r="AE78" s="141"/>
      <c r="AO78" s="141"/>
      <c r="AY78" s="141"/>
      <c r="AZ78" s="141"/>
      <c r="BI78" s="141"/>
      <c r="BS78" s="141"/>
      <c r="CC78" s="141"/>
      <c r="CM78" s="141"/>
      <c r="CW78" s="141"/>
      <c r="DG78" s="141"/>
      <c r="DQ78" s="141"/>
      <c r="EA78" s="141"/>
      <c r="EK78" s="141"/>
      <c r="EU78" s="141"/>
      <c r="FE78" s="141"/>
      <c r="FO78" s="141"/>
      <c r="FY78" s="141"/>
      <c r="GI78" s="141"/>
      <c r="GS78" s="141"/>
      <c r="HC78" s="141"/>
      <c r="HM78" s="141"/>
      <c r="HW78" s="141"/>
    </row>
    <row r="79" spans="1:231" s="3" customFormat="1" x14ac:dyDescent="0.25">
      <c r="A79" s="141"/>
      <c r="K79" s="141"/>
      <c r="U79" s="141"/>
      <c r="AE79" s="141"/>
      <c r="AO79" s="141"/>
      <c r="AY79" s="141"/>
      <c r="AZ79" s="141"/>
      <c r="BI79" s="141"/>
      <c r="BS79" s="141"/>
      <c r="CC79" s="141"/>
      <c r="CM79" s="141"/>
      <c r="CW79" s="141"/>
      <c r="DG79" s="141"/>
      <c r="DQ79" s="141"/>
      <c r="EA79" s="141"/>
      <c r="EK79" s="141"/>
      <c r="EU79" s="141"/>
      <c r="FE79" s="141"/>
      <c r="FO79" s="141"/>
      <c r="FY79" s="141"/>
      <c r="GI79" s="141"/>
      <c r="GS79" s="141"/>
      <c r="HC79" s="141"/>
      <c r="HM79" s="141"/>
      <c r="HW79" s="141"/>
    </row>
    <row r="80" spans="1:231" s="3" customFormat="1" x14ac:dyDescent="0.25">
      <c r="A80" s="141"/>
      <c r="K80" s="141"/>
      <c r="U80" s="141"/>
      <c r="AE80" s="141"/>
      <c r="AO80" s="141"/>
      <c r="AY80" s="141"/>
      <c r="AZ80" s="141"/>
      <c r="BI80" s="141"/>
      <c r="BS80" s="141"/>
      <c r="CC80" s="141"/>
      <c r="CM80" s="141"/>
      <c r="CW80" s="141"/>
      <c r="DG80" s="141"/>
      <c r="DQ80" s="141"/>
      <c r="EA80" s="141"/>
      <c r="EK80" s="141"/>
      <c r="EU80" s="141"/>
      <c r="FE80" s="141"/>
      <c r="FO80" s="141"/>
      <c r="FY80" s="141"/>
      <c r="GI80" s="141"/>
      <c r="GS80" s="141"/>
      <c r="HC80" s="141"/>
      <c r="HM80" s="141"/>
      <c r="HW80" s="141"/>
    </row>
    <row r="81" spans="1:231" s="3" customFormat="1" x14ac:dyDescent="0.25">
      <c r="A81" s="141"/>
      <c r="K81" s="141"/>
      <c r="U81" s="141"/>
      <c r="AE81" s="141"/>
      <c r="AO81" s="141"/>
      <c r="AY81" s="141"/>
      <c r="AZ81" s="141"/>
      <c r="BI81" s="141"/>
      <c r="BS81" s="141"/>
      <c r="CC81" s="141"/>
      <c r="CM81" s="141"/>
      <c r="CW81" s="141"/>
      <c r="DG81" s="141"/>
      <c r="DQ81" s="141"/>
      <c r="EA81" s="141"/>
      <c r="EK81" s="141"/>
      <c r="EU81" s="141"/>
      <c r="FE81" s="141"/>
      <c r="FO81" s="141"/>
      <c r="FY81" s="141"/>
      <c r="GI81" s="141"/>
      <c r="GS81" s="141"/>
      <c r="HC81" s="141"/>
      <c r="HM81" s="141"/>
      <c r="HW81" s="141"/>
    </row>
    <row r="82" spans="1:231" s="3" customFormat="1" x14ac:dyDescent="0.25">
      <c r="A82" s="141"/>
      <c r="K82" s="141"/>
      <c r="U82" s="141"/>
      <c r="AE82" s="141"/>
      <c r="AO82" s="141"/>
      <c r="AY82" s="141"/>
      <c r="AZ82" s="141"/>
      <c r="BI82" s="141"/>
      <c r="BS82" s="141"/>
      <c r="CC82" s="141"/>
      <c r="CM82" s="141"/>
      <c r="CW82" s="141"/>
      <c r="DG82" s="141"/>
      <c r="DQ82" s="141"/>
      <c r="EA82" s="141"/>
      <c r="EK82" s="141"/>
      <c r="EU82" s="141"/>
      <c r="FE82" s="141"/>
      <c r="FO82" s="141"/>
      <c r="FY82" s="141"/>
      <c r="GI82" s="141"/>
      <c r="GS82" s="141"/>
      <c r="HC82" s="141"/>
      <c r="HM82" s="141"/>
      <c r="HW82" s="141"/>
    </row>
    <row r="83" spans="1:231" s="3" customFormat="1" x14ac:dyDescent="0.25">
      <c r="A83" s="141"/>
      <c r="K83" s="141"/>
      <c r="U83" s="141"/>
      <c r="AE83" s="141"/>
      <c r="AO83" s="141"/>
      <c r="AY83" s="141"/>
      <c r="AZ83" s="141"/>
      <c r="BI83" s="141"/>
      <c r="BS83" s="141"/>
      <c r="CC83" s="141"/>
      <c r="CM83" s="141"/>
      <c r="CW83" s="141"/>
      <c r="DG83" s="141"/>
      <c r="DQ83" s="141"/>
      <c r="EA83" s="141"/>
      <c r="EK83" s="141"/>
      <c r="EU83" s="141"/>
      <c r="FE83" s="141"/>
      <c r="FO83" s="141"/>
      <c r="FY83" s="141"/>
      <c r="GI83" s="141"/>
      <c r="GS83" s="141"/>
      <c r="HC83" s="141"/>
      <c r="HM83" s="141"/>
      <c r="HW83" s="141"/>
    </row>
    <row r="84" spans="1:231" s="3" customFormat="1" x14ac:dyDescent="0.25">
      <c r="A84" s="141"/>
      <c r="K84" s="141"/>
      <c r="U84" s="141"/>
      <c r="AE84" s="141"/>
      <c r="AO84" s="141"/>
      <c r="AY84" s="141"/>
      <c r="AZ84" s="141"/>
      <c r="BI84" s="141"/>
      <c r="BS84" s="141"/>
      <c r="CC84" s="141"/>
      <c r="CM84" s="141"/>
      <c r="CW84" s="141"/>
      <c r="DG84" s="141"/>
      <c r="DQ84" s="141"/>
      <c r="EA84" s="141"/>
      <c r="EK84" s="141"/>
      <c r="EU84" s="141"/>
      <c r="FE84" s="141"/>
      <c r="FO84" s="141"/>
      <c r="FY84" s="141"/>
      <c r="GI84" s="141"/>
      <c r="GS84" s="141"/>
      <c r="HC84" s="141"/>
      <c r="HM84" s="141"/>
      <c r="HW84" s="141"/>
    </row>
    <row r="85" spans="1:231" s="3" customFormat="1" x14ac:dyDescent="0.25">
      <c r="A85" s="141"/>
      <c r="K85" s="141"/>
      <c r="U85" s="141"/>
      <c r="AE85" s="141"/>
      <c r="AO85" s="141"/>
      <c r="AY85" s="141"/>
      <c r="AZ85" s="141"/>
      <c r="BI85" s="141"/>
      <c r="BS85" s="141"/>
      <c r="CC85" s="141"/>
      <c r="CM85" s="141"/>
      <c r="CW85" s="141"/>
      <c r="DG85" s="141"/>
      <c r="DQ85" s="141"/>
      <c r="EA85" s="141"/>
      <c r="EK85" s="141"/>
      <c r="EU85" s="141"/>
      <c r="FE85" s="141"/>
      <c r="FO85" s="141"/>
      <c r="FY85" s="141"/>
      <c r="GI85" s="141"/>
      <c r="GS85" s="141"/>
      <c r="HC85" s="141"/>
      <c r="HM85" s="141"/>
      <c r="HW85" s="141"/>
    </row>
    <row r="86" spans="1:231" s="3" customFormat="1" x14ac:dyDescent="0.25">
      <c r="A86" s="141"/>
      <c r="K86" s="141"/>
      <c r="U86" s="141"/>
      <c r="AE86" s="141"/>
      <c r="AO86" s="141"/>
      <c r="AY86" s="141"/>
      <c r="AZ86" s="141"/>
      <c r="BI86" s="141"/>
      <c r="BS86" s="141"/>
      <c r="CC86" s="141"/>
      <c r="CM86" s="141"/>
      <c r="CW86" s="141"/>
      <c r="DG86" s="141"/>
      <c r="DQ86" s="141"/>
      <c r="EA86" s="141"/>
      <c r="EK86" s="141"/>
      <c r="EU86" s="141"/>
      <c r="FE86" s="141"/>
      <c r="FO86" s="141"/>
      <c r="FY86" s="141"/>
      <c r="GI86" s="141"/>
      <c r="GS86" s="141"/>
      <c r="HC86" s="141"/>
      <c r="HM86" s="141"/>
      <c r="HW86" s="141"/>
    </row>
    <row r="87" spans="1:231" s="3" customFormat="1" x14ac:dyDescent="0.25">
      <c r="A87" s="141"/>
      <c r="K87" s="141"/>
      <c r="U87" s="141"/>
      <c r="AE87" s="141"/>
      <c r="AO87" s="141"/>
      <c r="AY87" s="141"/>
      <c r="AZ87" s="141"/>
      <c r="BI87" s="141"/>
      <c r="BS87" s="141"/>
      <c r="CC87" s="141"/>
      <c r="CM87" s="141"/>
      <c r="CW87" s="141"/>
      <c r="DG87" s="141"/>
      <c r="DQ87" s="141"/>
      <c r="EA87" s="141"/>
      <c r="EK87" s="141"/>
      <c r="EU87" s="141"/>
      <c r="FE87" s="141"/>
      <c r="FO87" s="141"/>
      <c r="FY87" s="141"/>
      <c r="GI87" s="141"/>
      <c r="GS87" s="141"/>
      <c r="HC87" s="141"/>
      <c r="HM87" s="141"/>
      <c r="HW87" s="141"/>
    </row>
    <row r="88" spans="1:231" s="3" customFormat="1" x14ac:dyDescent="0.25">
      <c r="A88" s="141"/>
      <c r="K88" s="141"/>
      <c r="U88" s="141"/>
      <c r="AE88" s="141"/>
      <c r="AO88" s="141"/>
      <c r="AY88" s="141"/>
      <c r="AZ88" s="141"/>
      <c r="BI88" s="141"/>
      <c r="BS88" s="141"/>
      <c r="CC88" s="141"/>
      <c r="CM88" s="141"/>
      <c r="CW88" s="141"/>
      <c r="DG88" s="141"/>
      <c r="DQ88" s="141"/>
      <c r="EA88" s="141"/>
      <c r="EK88" s="141"/>
      <c r="EU88" s="141"/>
      <c r="FE88" s="141"/>
      <c r="FO88" s="141"/>
      <c r="FY88" s="141"/>
      <c r="GI88" s="141"/>
      <c r="GS88" s="141"/>
      <c r="HC88" s="141"/>
      <c r="HM88" s="141"/>
      <c r="HW88" s="141"/>
    </row>
    <row r="89" spans="1:231" s="3" customFormat="1" x14ac:dyDescent="0.25">
      <c r="A89" s="141"/>
      <c r="K89" s="141"/>
      <c r="U89" s="141"/>
      <c r="AE89" s="141"/>
      <c r="AO89" s="141"/>
      <c r="AY89" s="141"/>
      <c r="AZ89" s="141"/>
      <c r="BI89" s="141"/>
      <c r="BS89" s="141"/>
      <c r="CC89" s="141"/>
      <c r="CM89" s="141"/>
      <c r="CW89" s="141"/>
      <c r="DG89" s="141"/>
      <c r="DQ89" s="141"/>
      <c r="EA89" s="141"/>
      <c r="EK89" s="141"/>
      <c r="EU89" s="141"/>
      <c r="FE89" s="141"/>
      <c r="FO89" s="141"/>
      <c r="FY89" s="141"/>
      <c r="GI89" s="141"/>
      <c r="GS89" s="141"/>
      <c r="HC89" s="141"/>
      <c r="HM89" s="141"/>
      <c r="HW89" s="141"/>
    </row>
    <row r="90" spans="1:231" s="3" customFormat="1" x14ac:dyDescent="0.25">
      <c r="A90" s="141"/>
      <c r="K90" s="141"/>
      <c r="U90" s="141"/>
      <c r="AE90" s="141"/>
      <c r="AO90" s="141"/>
      <c r="AY90" s="141"/>
      <c r="AZ90" s="141"/>
      <c r="BI90" s="141"/>
      <c r="BS90" s="141"/>
      <c r="CC90" s="141"/>
      <c r="CM90" s="141"/>
      <c r="CW90" s="141"/>
      <c r="DG90" s="141"/>
      <c r="DQ90" s="141"/>
      <c r="EA90" s="141"/>
      <c r="EK90" s="141"/>
      <c r="EU90" s="141"/>
      <c r="FE90" s="141"/>
      <c r="FO90" s="141"/>
      <c r="FY90" s="141"/>
      <c r="GI90" s="141"/>
      <c r="GS90" s="141"/>
      <c r="HC90" s="141"/>
      <c r="HM90" s="141"/>
      <c r="HW90" s="141"/>
    </row>
    <row r="91" spans="1:231" s="3" customFormat="1" x14ac:dyDescent="0.25">
      <c r="A91" s="141"/>
      <c r="K91" s="141"/>
      <c r="U91" s="141"/>
      <c r="AE91" s="141"/>
      <c r="AO91" s="141"/>
      <c r="AY91" s="141"/>
      <c r="AZ91" s="141"/>
      <c r="BI91" s="141"/>
      <c r="BS91" s="141"/>
      <c r="CC91" s="141"/>
      <c r="CM91" s="141"/>
      <c r="CW91" s="141"/>
      <c r="DG91" s="141"/>
      <c r="DQ91" s="141"/>
      <c r="EA91" s="141"/>
      <c r="EK91" s="141"/>
      <c r="EU91" s="141"/>
      <c r="FE91" s="141"/>
      <c r="FO91" s="141"/>
      <c r="FY91" s="141"/>
      <c r="GI91" s="141"/>
      <c r="GS91" s="141"/>
      <c r="HC91" s="141"/>
      <c r="HM91" s="141"/>
      <c r="HW91" s="141"/>
    </row>
    <row r="92" spans="1:231" s="3" customFormat="1" x14ac:dyDescent="0.25">
      <c r="A92" s="141"/>
      <c r="K92" s="141"/>
      <c r="U92" s="141"/>
      <c r="AE92" s="141"/>
      <c r="AO92" s="141"/>
      <c r="AY92" s="141"/>
      <c r="AZ92" s="141"/>
      <c r="BI92" s="141"/>
      <c r="BS92" s="141"/>
      <c r="CC92" s="141"/>
      <c r="CM92" s="141"/>
      <c r="CW92" s="141"/>
      <c r="DG92" s="141"/>
      <c r="DQ92" s="141"/>
      <c r="EA92" s="141"/>
      <c r="EK92" s="141"/>
      <c r="EU92" s="141"/>
      <c r="FE92" s="141"/>
      <c r="FO92" s="141"/>
      <c r="FY92" s="141"/>
      <c r="GI92" s="141"/>
      <c r="GS92" s="141"/>
      <c r="HC92" s="141"/>
      <c r="HM92" s="141"/>
      <c r="HW92" s="141"/>
    </row>
    <row r="93" spans="1:231" s="3" customFormat="1" x14ac:dyDescent="0.25">
      <c r="A93" s="141"/>
      <c r="K93" s="141"/>
      <c r="U93" s="141"/>
      <c r="AE93" s="141"/>
      <c r="AO93" s="141"/>
      <c r="AY93" s="141"/>
      <c r="AZ93" s="141"/>
      <c r="BI93" s="141"/>
      <c r="BS93" s="141"/>
      <c r="CC93" s="141"/>
      <c r="CM93" s="141"/>
      <c r="CW93" s="141"/>
      <c r="DG93" s="141"/>
      <c r="DQ93" s="141"/>
      <c r="EA93" s="141"/>
      <c r="EK93" s="141"/>
      <c r="EU93" s="141"/>
      <c r="FE93" s="141"/>
      <c r="FO93" s="141"/>
      <c r="FY93" s="141"/>
      <c r="GI93" s="141"/>
      <c r="GS93" s="141"/>
      <c r="HC93" s="141"/>
      <c r="HM93" s="141"/>
      <c r="HW93" s="141"/>
    </row>
    <row r="94" spans="1:231" s="3" customFormat="1" x14ac:dyDescent="0.25">
      <c r="A94" s="141"/>
      <c r="K94" s="141"/>
      <c r="U94" s="141"/>
      <c r="AE94" s="141"/>
      <c r="AO94" s="141"/>
      <c r="AY94" s="141"/>
      <c r="AZ94" s="141"/>
      <c r="BI94" s="141"/>
      <c r="BS94" s="141"/>
      <c r="CC94" s="141"/>
      <c r="CM94" s="141"/>
      <c r="CW94" s="141"/>
      <c r="DG94" s="141"/>
      <c r="DQ94" s="141"/>
      <c r="EA94" s="141"/>
      <c r="EK94" s="141"/>
      <c r="EU94" s="141"/>
      <c r="FE94" s="141"/>
      <c r="FO94" s="141"/>
      <c r="FY94" s="141"/>
      <c r="GI94" s="141"/>
      <c r="GS94" s="141"/>
      <c r="HC94" s="141"/>
      <c r="HM94" s="141"/>
      <c r="HW94" s="141"/>
    </row>
    <row r="95" spans="1:231" s="3" customFormat="1" x14ac:dyDescent="0.25">
      <c r="A95" s="141"/>
      <c r="K95" s="141"/>
      <c r="U95" s="141"/>
      <c r="AE95" s="141"/>
      <c r="AO95" s="141"/>
      <c r="AY95" s="141"/>
      <c r="AZ95" s="141"/>
      <c r="BI95" s="141"/>
      <c r="BS95" s="141"/>
      <c r="CC95" s="141"/>
      <c r="CM95" s="141"/>
      <c r="CW95" s="141"/>
      <c r="DG95" s="141"/>
      <c r="DQ95" s="141"/>
      <c r="EA95" s="141"/>
      <c r="EK95" s="141"/>
      <c r="EU95" s="141"/>
      <c r="FE95" s="141"/>
      <c r="FO95" s="141"/>
      <c r="FY95" s="141"/>
      <c r="GI95" s="141"/>
      <c r="GS95" s="141"/>
      <c r="HC95" s="141"/>
      <c r="HM95" s="141"/>
      <c r="HW95" s="141"/>
    </row>
    <row r="96" spans="1:231" s="3" customFormat="1" x14ac:dyDescent="0.25">
      <c r="A96" s="141"/>
      <c r="K96" s="141"/>
      <c r="U96" s="141"/>
      <c r="AE96" s="141"/>
      <c r="AO96" s="141"/>
      <c r="AY96" s="141"/>
      <c r="AZ96" s="141"/>
      <c r="BI96" s="141"/>
      <c r="BS96" s="141"/>
      <c r="CC96" s="141"/>
      <c r="CM96" s="141"/>
      <c r="CW96" s="141"/>
      <c r="DG96" s="141"/>
      <c r="DQ96" s="141"/>
      <c r="EA96" s="141"/>
      <c r="EK96" s="141"/>
      <c r="EU96" s="141"/>
      <c r="FE96" s="141"/>
      <c r="FO96" s="141"/>
      <c r="FY96" s="141"/>
      <c r="GI96" s="141"/>
      <c r="GS96" s="141"/>
      <c r="HC96" s="141"/>
      <c r="HM96" s="141"/>
      <c r="HW96" s="141"/>
    </row>
    <row r="97" spans="1:231" s="3" customFormat="1" x14ac:dyDescent="0.25">
      <c r="A97" s="141"/>
      <c r="K97" s="141"/>
      <c r="U97" s="141"/>
      <c r="AE97" s="141"/>
      <c r="AO97" s="141"/>
      <c r="AY97" s="141"/>
      <c r="AZ97" s="141"/>
      <c r="BI97" s="141"/>
      <c r="BS97" s="141"/>
      <c r="CC97" s="141"/>
      <c r="CM97" s="141"/>
      <c r="CW97" s="141"/>
      <c r="DG97" s="141"/>
      <c r="DQ97" s="141"/>
      <c r="EA97" s="141"/>
      <c r="EK97" s="141"/>
      <c r="EU97" s="141"/>
      <c r="FE97" s="141"/>
      <c r="FO97" s="141"/>
      <c r="FY97" s="141"/>
      <c r="GI97" s="141"/>
      <c r="GS97" s="141"/>
      <c r="HC97" s="141"/>
      <c r="HM97" s="141"/>
      <c r="HW97" s="141"/>
    </row>
    <row r="98" spans="1:231" s="3" customFormat="1" x14ac:dyDescent="0.25">
      <c r="A98" s="141"/>
      <c r="K98" s="141"/>
      <c r="U98" s="141"/>
      <c r="AE98" s="141"/>
      <c r="AO98" s="141"/>
      <c r="AY98" s="141"/>
      <c r="AZ98" s="141"/>
      <c r="BI98" s="141"/>
      <c r="BS98" s="141"/>
      <c r="CC98" s="141"/>
      <c r="CM98" s="141"/>
      <c r="CW98" s="141"/>
      <c r="DG98" s="141"/>
      <c r="DQ98" s="141"/>
      <c r="EA98" s="141"/>
      <c r="EK98" s="141"/>
      <c r="EU98" s="141"/>
      <c r="FE98" s="141"/>
      <c r="FO98" s="141"/>
      <c r="FY98" s="141"/>
      <c r="GI98" s="141"/>
      <c r="GS98" s="141"/>
      <c r="HC98" s="141"/>
      <c r="HM98" s="141"/>
      <c r="HW98" s="141"/>
    </row>
    <row r="99" spans="1:231" s="3" customFormat="1" x14ac:dyDescent="0.25">
      <c r="A99" s="141"/>
      <c r="K99" s="141"/>
      <c r="U99" s="141"/>
      <c r="AE99" s="141"/>
      <c r="AO99" s="141"/>
      <c r="AY99" s="141"/>
      <c r="AZ99" s="141"/>
      <c r="BI99" s="141"/>
      <c r="BS99" s="141"/>
      <c r="CC99" s="141"/>
      <c r="CM99" s="141"/>
      <c r="CW99" s="141"/>
      <c r="DG99" s="141"/>
      <c r="DQ99" s="141"/>
      <c r="EA99" s="141"/>
      <c r="EK99" s="141"/>
      <c r="EU99" s="141"/>
      <c r="FE99" s="141"/>
      <c r="FO99" s="141"/>
      <c r="FY99" s="141"/>
      <c r="GI99" s="141"/>
      <c r="GS99" s="141"/>
      <c r="HC99" s="141"/>
      <c r="HM99" s="141"/>
      <c r="HW99" s="141"/>
    </row>
    <row r="100" spans="1:231" s="3" customFormat="1" x14ac:dyDescent="0.25">
      <c r="A100" s="141"/>
      <c r="K100" s="141"/>
      <c r="U100" s="141"/>
      <c r="AE100" s="141"/>
      <c r="AO100" s="141"/>
      <c r="AY100" s="141"/>
      <c r="AZ100" s="141"/>
      <c r="BI100" s="141"/>
      <c r="BS100" s="141"/>
      <c r="CC100" s="141"/>
      <c r="CM100" s="141"/>
      <c r="CW100" s="141"/>
      <c r="DG100" s="141"/>
      <c r="DQ100" s="141"/>
      <c r="EA100" s="141"/>
      <c r="EK100" s="141"/>
      <c r="EU100" s="141"/>
      <c r="FE100" s="141"/>
      <c r="FO100" s="141"/>
      <c r="FY100" s="141"/>
      <c r="GI100" s="141"/>
      <c r="GS100" s="141"/>
      <c r="HC100" s="141"/>
      <c r="HM100" s="141"/>
      <c r="HW100" s="141"/>
    </row>
    <row r="101" spans="1:231" s="3" customFormat="1" x14ac:dyDescent="0.25">
      <c r="A101" s="141"/>
      <c r="K101" s="141"/>
      <c r="U101" s="141"/>
      <c r="AE101" s="141"/>
      <c r="AO101" s="141"/>
      <c r="AY101" s="141"/>
      <c r="AZ101" s="141"/>
      <c r="BI101" s="141"/>
      <c r="BS101" s="141"/>
      <c r="CC101" s="141"/>
      <c r="CM101" s="141"/>
      <c r="CW101" s="141"/>
      <c r="DG101" s="141"/>
      <c r="DQ101" s="141"/>
      <c r="EA101" s="141"/>
      <c r="EK101" s="141"/>
      <c r="EU101" s="141"/>
      <c r="FE101" s="141"/>
      <c r="FO101" s="141"/>
      <c r="FY101" s="141"/>
      <c r="GI101" s="141"/>
      <c r="GS101" s="141"/>
      <c r="HC101" s="141"/>
      <c r="HM101" s="141"/>
      <c r="HW101" s="141"/>
    </row>
    <row r="102" spans="1:231" s="3" customFormat="1" x14ac:dyDescent="0.25">
      <c r="A102" s="141"/>
      <c r="K102" s="141"/>
      <c r="U102" s="141"/>
      <c r="AE102" s="141"/>
      <c r="AO102" s="141"/>
      <c r="AY102" s="141"/>
      <c r="AZ102" s="141"/>
      <c r="BI102" s="141"/>
      <c r="BS102" s="141"/>
      <c r="CC102" s="141"/>
      <c r="CM102" s="141"/>
      <c r="CW102" s="141"/>
      <c r="DG102" s="141"/>
      <c r="DQ102" s="141"/>
      <c r="EA102" s="141"/>
      <c r="EK102" s="141"/>
      <c r="EU102" s="141"/>
      <c r="FE102" s="141"/>
      <c r="FO102" s="141"/>
      <c r="FY102" s="141"/>
      <c r="GI102" s="141"/>
      <c r="GS102" s="141"/>
      <c r="HC102" s="141"/>
      <c r="HM102" s="141"/>
      <c r="HW102" s="141"/>
    </row>
    <row r="103" spans="1:231" s="3" customFormat="1" x14ac:dyDescent="0.25">
      <c r="A103" s="141"/>
      <c r="K103" s="141"/>
      <c r="U103" s="141"/>
      <c r="AE103" s="141"/>
      <c r="AO103" s="141"/>
      <c r="AY103" s="141"/>
      <c r="AZ103" s="141"/>
      <c r="BI103" s="141"/>
      <c r="BS103" s="141"/>
      <c r="CC103" s="141"/>
      <c r="CM103" s="141"/>
      <c r="CW103" s="141"/>
      <c r="DG103" s="141"/>
      <c r="DQ103" s="141"/>
      <c r="EA103" s="141"/>
      <c r="EK103" s="141"/>
      <c r="EU103" s="141"/>
      <c r="FE103" s="141"/>
      <c r="FO103" s="141"/>
      <c r="FY103" s="141"/>
      <c r="GI103" s="141"/>
      <c r="GS103" s="141"/>
      <c r="HC103" s="141"/>
      <c r="HM103" s="141"/>
      <c r="HW103" s="141"/>
    </row>
    <row r="104" spans="1:231" s="3" customFormat="1" x14ac:dyDescent="0.25">
      <c r="A104" s="141"/>
      <c r="K104" s="141"/>
      <c r="U104" s="141"/>
      <c r="AE104" s="141"/>
      <c r="AO104" s="141"/>
      <c r="AY104" s="141"/>
      <c r="AZ104" s="141"/>
      <c r="BI104" s="141"/>
      <c r="BS104" s="141"/>
      <c r="CC104" s="141"/>
      <c r="CM104" s="141"/>
      <c r="CW104" s="141"/>
      <c r="DG104" s="141"/>
      <c r="DQ104" s="141"/>
      <c r="EA104" s="141"/>
      <c r="EK104" s="141"/>
      <c r="EU104" s="141"/>
      <c r="FE104" s="141"/>
      <c r="FO104" s="141"/>
      <c r="FY104" s="141"/>
      <c r="GI104" s="141"/>
      <c r="GS104" s="141"/>
      <c r="HC104" s="141"/>
      <c r="HM104" s="141"/>
      <c r="HW104" s="141"/>
    </row>
    <row r="105" spans="1:231" s="3" customFormat="1" x14ac:dyDescent="0.25">
      <c r="A105" s="141"/>
      <c r="K105" s="141"/>
      <c r="U105" s="141"/>
      <c r="AE105" s="141"/>
      <c r="AO105" s="141"/>
      <c r="AY105" s="141"/>
      <c r="AZ105" s="141"/>
      <c r="BI105" s="141"/>
      <c r="BS105" s="141"/>
      <c r="CC105" s="141"/>
      <c r="CM105" s="141"/>
      <c r="CW105" s="141"/>
      <c r="DG105" s="141"/>
      <c r="DQ105" s="141"/>
      <c r="EA105" s="141"/>
      <c r="EK105" s="141"/>
      <c r="EU105" s="141"/>
      <c r="FE105" s="141"/>
      <c r="FO105" s="141"/>
      <c r="FY105" s="141"/>
      <c r="GI105" s="141"/>
      <c r="GS105" s="141"/>
      <c r="HC105" s="141"/>
      <c r="HM105" s="141"/>
      <c r="HW105" s="141"/>
    </row>
    <row r="106" spans="1:231" s="3" customFormat="1" x14ac:dyDescent="0.25">
      <c r="A106" s="141"/>
      <c r="K106" s="141"/>
      <c r="U106" s="141"/>
      <c r="AE106" s="141"/>
      <c r="AO106" s="141"/>
      <c r="AY106" s="141"/>
      <c r="AZ106" s="141"/>
      <c r="BI106" s="141"/>
      <c r="BS106" s="141"/>
      <c r="CC106" s="141"/>
      <c r="CM106" s="141"/>
      <c r="CW106" s="141"/>
      <c r="DG106" s="141"/>
      <c r="DQ106" s="141"/>
      <c r="EA106" s="141"/>
      <c r="EK106" s="141"/>
      <c r="EU106" s="141"/>
      <c r="FE106" s="141"/>
      <c r="FO106" s="141"/>
      <c r="FY106" s="141"/>
      <c r="GI106" s="141"/>
      <c r="GS106" s="141"/>
      <c r="HC106" s="141"/>
      <c r="HM106" s="141"/>
      <c r="HW106" s="141"/>
    </row>
    <row r="107" spans="1:231" s="3" customFormat="1" x14ac:dyDescent="0.25">
      <c r="A107" s="141"/>
      <c r="K107" s="141"/>
      <c r="U107" s="141"/>
      <c r="AE107" s="141"/>
      <c r="AO107" s="141"/>
      <c r="AY107" s="141"/>
      <c r="AZ107" s="141"/>
      <c r="BI107" s="141"/>
      <c r="BS107" s="141"/>
      <c r="CC107" s="141"/>
      <c r="CM107" s="141"/>
      <c r="CW107" s="141"/>
      <c r="DG107" s="141"/>
      <c r="DQ107" s="141"/>
      <c r="EA107" s="141"/>
      <c r="EK107" s="141"/>
      <c r="EU107" s="141"/>
      <c r="FE107" s="141"/>
      <c r="FO107" s="141"/>
      <c r="FY107" s="141"/>
      <c r="GI107" s="141"/>
      <c r="GS107" s="141"/>
      <c r="HC107" s="141"/>
      <c r="HM107" s="141"/>
      <c r="HW107" s="141"/>
    </row>
    <row r="108" spans="1:231" s="3" customFormat="1" x14ac:dyDescent="0.25">
      <c r="A108" s="141"/>
      <c r="K108" s="141"/>
      <c r="U108" s="141"/>
      <c r="AE108" s="141"/>
      <c r="AO108" s="141"/>
      <c r="AY108" s="141"/>
      <c r="AZ108" s="141"/>
      <c r="BI108" s="141"/>
      <c r="BS108" s="141"/>
      <c r="CC108" s="141"/>
      <c r="CM108" s="141"/>
      <c r="CW108" s="141"/>
      <c r="DG108" s="141"/>
      <c r="DQ108" s="141"/>
      <c r="EA108" s="141"/>
      <c r="EK108" s="141"/>
      <c r="EU108" s="141"/>
      <c r="FE108" s="141"/>
      <c r="FO108" s="141"/>
      <c r="FY108" s="141"/>
      <c r="GI108" s="141"/>
      <c r="GS108" s="141"/>
      <c r="HC108" s="141"/>
      <c r="HM108" s="141"/>
      <c r="HW108" s="141"/>
    </row>
    <row r="109" spans="1:231" s="3" customFormat="1" x14ac:dyDescent="0.25">
      <c r="A109" s="141"/>
      <c r="K109" s="141"/>
      <c r="U109" s="141"/>
      <c r="AE109" s="141"/>
      <c r="AO109" s="141"/>
      <c r="AY109" s="141"/>
      <c r="AZ109" s="141"/>
      <c r="BI109" s="141"/>
      <c r="BS109" s="141"/>
      <c r="CC109" s="141"/>
      <c r="CM109" s="141"/>
      <c r="CW109" s="141"/>
      <c r="DG109" s="141"/>
      <c r="DQ109" s="141"/>
      <c r="EA109" s="141"/>
      <c r="EK109" s="141"/>
      <c r="EU109" s="141"/>
      <c r="FE109" s="141"/>
      <c r="FO109" s="141"/>
      <c r="FY109" s="141"/>
      <c r="GI109" s="141"/>
      <c r="GS109" s="141"/>
      <c r="HC109" s="141"/>
      <c r="HM109" s="141"/>
      <c r="HW109" s="141"/>
    </row>
    <row r="110" spans="1:231" s="3" customFormat="1" x14ac:dyDescent="0.25">
      <c r="A110" s="141"/>
      <c r="K110" s="141"/>
      <c r="U110" s="141"/>
      <c r="AE110" s="141"/>
      <c r="AO110" s="141"/>
      <c r="AY110" s="141"/>
      <c r="AZ110" s="141"/>
      <c r="BI110" s="141"/>
      <c r="BS110" s="141"/>
      <c r="CC110" s="141"/>
      <c r="CM110" s="141"/>
      <c r="CW110" s="141"/>
      <c r="DG110" s="141"/>
      <c r="DQ110" s="141"/>
      <c r="EA110" s="141"/>
      <c r="EK110" s="141"/>
      <c r="EU110" s="141"/>
      <c r="FE110" s="141"/>
      <c r="FO110" s="141"/>
      <c r="FY110" s="141"/>
      <c r="GI110" s="141"/>
      <c r="GS110" s="141"/>
      <c r="HC110" s="141"/>
      <c r="HM110" s="141"/>
      <c r="HW110" s="141"/>
    </row>
    <row r="111" spans="1:231" s="3" customFormat="1" x14ac:dyDescent="0.25">
      <c r="A111" s="141"/>
      <c r="K111" s="141"/>
      <c r="U111" s="141"/>
      <c r="AE111" s="141"/>
      <c r="AO111" s="141"/>
      <c r="AY111" s="141"/>
      <c r="AZ111" s="141"/>
      <c r="BI111" s="141"/>
      <c r="BS111" s="141"/>
      <c r="CC111" s="141"/>
      <c r="CM111" s="141"/>
      <c r="CW111" s="141"/>
      <c r="DG111" s="141"/>
      <c r="DQ111" s="141"/>
      <c r="EA111" s="141"/>
      <c r="EK111" s="141"/>
      <c r="EU111" s="141"/>
      <c r="FE111" s="141"/>
      <c r="FO111" s="141"/>
      <c r="FY111" s="141"/>
      <c r="GI111" s="141"/>
      <c r="GS111" s="141"/>
      <c r="HC111" s="141"/>
      <c r="HM111" s="141"/>
      <c r="HW111" s="141"/>
    </row>
    <row r="112" spans="1:231" s="3" customFormat="1" x14ac:dyDescent="0.25">
      <c r="A112" s="141"/>
      <c r="K112" s="141"/>
      <c r="U112" s="141"/>
      <c r="AE112" s="141"/>
      <c r="AO112" s="141"/>
      <c r="AY112" s="141"/>
      <c r="AZ112" s="141"/>
      <c r="BI112" s="141"/>
      <c r="BS112" s="141"/>
      <c r="CC112" s="141"/>
      <c r="CM112" s="141"/>
      <c r="CW112" s="141"/>
      <c r="DG112" s="141"/>
      <c r="DQ112" s="141"/>
      <c r="EA112" s="141"/>
      <c r="EK112" s="141"/>
      <c r="EU112" s="141"/>
      <c r="FE112" s="141"/>
      <c r="FO112" s="141"/>
      <c r="FY112" s="141"/>
      <c r="GI112" s="141"/>
      <c r="GS112" s="141"/>
      <c r="HC112" s="141"/>
      <c r="HM112" s="141"/>
      <c r="HW112" s="141"/>
    </row>
    <row r="113" spans="1:231" s="3" customFormat="1" x14ac:dyDescent="0.25">
      <c r="A113" s="141"/>
      <c r="K113" s="141"/>
      <c r="U113" s="141"/>
      <c r="AE113" s="141"/>
      <c r="AO113" s="141"/>
      <c r="AY113" s="141"/>
      <c r="AZ113" s="141"/>
      <c r="BI113" s="141"/>
      <c r="BS113" s="141"/>
      <c r="CC113" s="141"/>
      <c r="CM113" s="141"/>
      <c r="CW113" s="141"/>
      <c r="DG113" s="141"/>
      <c r="DQ113" s="141"/>
      <c r="EA113" s="141"/>
      <c r="EK113" s="141"/>
      <c r="EU113" s="141"/>
      <c r="FE113" s="141"/>
      <c r="FO113" s="141"/>
      <c r="FY113" s="141"/>
      <c r="GI113" s="141"/>
      <c r="GS113" s="141"/>
      <c r="HC113" s="141"/>
      <c r="HM113" s="141"/>
      <c r="HW113" s="141"/>
    </row>
    <row r="114" spans="1:231" s="3" customFormat="1" x14ac:dyDescent="0.25">
      <c r="A114" s="141"/>
      <c r="K114" s="141"/>
      <c r="U114" s="141"/>
      <c r="AE114" s="141"/>
      <c r="AO114" s="141"/>
      <c r="AY114" s="141"/>
      <c r="AZ114" s="141"/>
      <c r="BI114" s="141"/>
      <c r="BS114" s="141"/>
      <c r="CC114" s="141"/>
      <c r="CM114" s="141"/>
      <c r="CW114" s="141"/>
      <c r="DG114" s="141"/>
      <c r="DQ114" s="141"/>
      <c r="EA114" s="141"/>
      <c r="EK114" s="141"/>
      <c r="EU114" s="141"/>
      <c r="FE114" s="141"/>
      <c r="FO114" s="141"/>
      <c r="FY114" s="141"/>
      <c r="GI114" s="141"/>
      <c r="GS114" s="141"/>
      <c r="HC114" s="141"/>
      <c r="HM114" s="141"/>
      <c r="HW114" s="141"/>
    </row>
    <row r="115" spans="1:231" s="3" customFormat="1" x14ac:dyDescent="0.25">
      <c r="A115" s="141"/>
      <c r="K115" s="141"/>
      <c r="U115" s="141"/>
      <c r="AE115" s="141"/>
      <c r="AO115" s="141"/>
      <c r="AY115" s="141"/>
      <c r="AZ115" s="141"/>
      <c r="BI115" s="141"/>
      <c r="BS115" s="141"/>
      <c r="CC115" s="141"/>
      <c r="CM115" s="141"/>
      <c r="CW115" s="141"/>
      <c r="DG115" s="141"/>
      <c r="DQ115" s="141"/>
      <c r="EA115" s="141"/>
      <c r="EK115" s="141"/>
      <c r="EU115" s="141"/>
      <c r="FE115" s="141"/>
      <c r="FO115" s="141"/>
      <c r="FY115" s="141"/>
      <c r="GI115" s="141"/>
      <c r="GS115" s="141"/>
      <c r="HC115" s="141"/>
      <c r="HM115" s="141"/>
      <c r="HW115" s="141"/>
    </row>
    <row r="116" spans="1:231" s="3" customFormat="1" x14ac:dyDescent="0.25">
      <c r="A116" s="141"/>
      <c r="K116" s="141"/>
      <c r="U116" s="141"/>
      <c r="AE116" s="141"/>
      <c r="AO116" s="141"/>
      <c r="AY116" s="141"/>
      <c r="AZ116" s="141"/>
      <c r="BI116" s="141"/>
      <c r="BS116" s="141"/>
      <c r="CC116" s="141"/>
      <c r="CM116" s="141"/>
      <c r="CW116" s="141"/>
      <c r="DG116" s="141"/>
      <c r="DQ116" s="141"/>
      <c r="EA116" s="141"/>
      <c r="EK116" s="141"/>
      <c r="EU116" s="141"/>
      <c r="FE116" s="141"/>
      <c r="FO116" s="141"/>
      <c r="FY116" s="141"/>
      <c r="GI116" s="141"/>
      <c r="GS116" s="141"/>
      <c r="HC116" s="141"/>
      <c r="HM116" s="141"/>
      <c r="HW116" s="141"/>
    </row>
    <row r="117" spans="1:231" s="3" customFormat="1" x14ac:dyDescent="0.25">
      <c r="A117" s="141"/>
      <c r="K117" s="141"/>
      <c r="U117" s="141"/>
      <c r="AE117" s="141"/>
      <c r="AO117" s="141"/>
      <c r="AY117" s="141"/>
      <c r="AZ117" s="141"/>
      <c r="BI117" s="141"/>
      <c r="BS117" s="141"/>
      <c r="CC117" s="141"/>
      <c r="CM117" s="141"/>
      <c r="CW117" s="141"/>
      <c r="DG117" s="141"/>
      <c r="DQ117" s="141"/>
      <c r="EA117" s="141"/>
      <c r="EK117" s="141"/>
      <c r="EU117" s="141"/>
      <c r="FE117" s="141"/>
      <c r="FO117" s="141"/>
      <c r="FY117" s="141"/>
      <c r="GI117" s="141"/>
      <c r="GS117" s="141"/>
      <c r="HC117" s="141"/>
      <c r="HM117" s="141"/>
      <c r="HW117" s="141"/>
    </row>
    <row r="118" spans="1:231" s="3" customFormat="1" x14ac:dyDescent="0.25">
      <c r="A118" s="141"/>
      <c r="K118" s="141"/>
      <c r="U118" s="141"/>
      <c r="AE118" s="141"/>
      <c r="AO118" s="141"/>
      <c r="AY118" s="141"/>
      <c r="AZ118" s="141"/>
      <c r="BI118" s="141"/>
      <c r="BS118" s="141"/>
      <c r="CC118" s="141"/>
      <c r="CM118" s="141"/>
      <c r="CW118" s="141"/>
      <c r="DG118" s="141"/>
      <c r="DQ118" s="141"/>
      <c r="EA118" s="141"/>
      <c r="EK118" s="141"/>
      <c r="EU118" s="141"/>
      <c r="FE118" s="141"/>
      <c r="FO118" s="141"/>
      <c r="FY118" s="141"/>
      <c r="GI118" s="141"/>
      <c r="GS118" s="141"/>
      <c r="HC118" s="141"/>
      <c r="HM118" s="141"/>
      <c r="HW118" s="141"/>
    </row>
    <row r="119" spans="1:231" s="3" customFormat="1" x14ac:dyDescent="0.25">
      <c r="A119" s="141"/>
      <c r="K119" s="141"/>
      <c r="U119" s="141"/>
      <c r="AE119" s="141"/>
      <c r="AO119" s="141"/>
      <c r="AY119" s="141"/>
      <c r="AZ119" s="141"/>
      <c r="BI119" s="141"/>
      <c r="BS119" s="141"/>
      <c r="CC119" s="141"/>
      <c r="CM119" s="141"/>
      <c r="CW119" s="141"/>
      <c r="DG119" s="141"/>
      <c r="DQ119" s="141"/>
      <c r="EA119" s="141"/>
      <c r="EK119" s="141"/>
      <c r="EU119" s="141"/>
      <c r="FE119" s="141"/>
      <c r="FO119" s="141"/>
      <c r="FY119" s="141"/>
      <c r="GI119" s="141"/>
      <c r="GS119" s="141"/>
      <c r="HC119" s="141"/>
      <c r="HM119" s="141"/>
      <c r="HW119" s="141"/>
    </row>
    <row r="120" spans="1:231" s="3" customFormat="1" x14ac:dyDescent="0.25">
      <c r="A120" s="141"/>
      <c r="K120" s="141"/>
      <c r="U120" s="141"/>
      <c r="AE120" s="141"/>
      <c r="AO120" s="141"/>
      <c r="AY120" s="141"/>
      <c r="AZ120" s="141"/>
      <c r="BI120" s="141"/>
      <c r="BS120" s="141"/>
      <c r="CC120" s="141"/>
      <c r="CM120" s="141"/>
      <c r="CW120" s="141"/>
      <c r="DG120" s="141"/>
      <c r="DQ120" s="141"/>
      <c r="EA120" s="141"/>
      <c r="EK120" s="141"/>
      <c r="EU120" s="141"/>
      <c r="FE120" s="141"/>
      <c r="FO120" s="141"/>
      <c r="FY120" s="141"/>
      <c r="GI120" s="141"/>
      <c r="GS120" s="141"/>
      <c r="HC120" s="141"/>
      <c r="HM120" s="141"/>
      <c r="HW120" s="141"/>
    </row>
    <row r="121" spans="1:231" s="3" customFormat="1" x14ac:dyDescent="0.25">
      <c r="A121" s="141"/>
      <c r="K121" s="141"/>
      <c r="U121" s="141"/>
      <c r="AE121" s="141"/>
      <c r="AO121" s="141"/>
      <c r="AY121" s="141"/>
      <c r="AZ121" s="141"/>
      <c r="BI121" s="141"/>
      <c r="BS121" s="141"/>
      <c r="CC121" s="141"/>
      <c r="CM121" s="141"/>
      <c r="CW121" s="141"/>
      <c r="DG121" s="141"/>
      <c r="DQ121" s="141"/>
      <c r="EA121" s="141"/>
      <c r="EK121" s="141"/>
      <c r="EU121" s="141"/>
      <c r="FE121" s="141"/>
      <c r="FO121" s="141"/>
      <c r="FY121" s="141"/>
      <c r="GI121" s="141"/>
      <c r="GS121" s="141"/>
      <c r="HC121" s="141"/>
      <c r="HM121" s="141"/>
      <c r="HW121" s="141"/>
    </row>
    <row r="122" spans="1:231" s="3" customFormat="1" x14ac:dyDescent="0.25">
      <c r="A122" s="141"/>
      <c r="K122" s="141"/>
      <c r="U122" s="141"/>
      <c r="AE122" s="141"/>
      <c r="AO122" s="141"/>
      <c r="AY122" s="141"/>
      <c r="AZ122" s="141"/>
      <c r="BI122" s="141"/>
      <c r="BS122" s="141"/>
      <c r="CC122" s="141"/>
      <c r="CM122" s="141"/>
      <c r="CW122" s="141"/>
      <c r="DG122" s="141"/>
      <c r="DQ122" s="141"/>
      <c r="EA122" s="141"/>
      <c r="EK122" s="141"/>
      <c r="EU122" s="141"/>
      <c r="FE122" s="141"/>
      <c r="FO122" s="141"/>
      <c r="FY122" s="141"/>
      <c r="GI122" s="141"/>
      <c r="GS122" s="141"/>
      <c r="HC122" s="141"/>
      <c r="HM122" s="141"/>
      <c r="HW122" s="141"/>
    </row>
    <row r="123" spans="1:231" s="3" customFormat="1" x14ac:dyDescent="0.25">
      <c r="A123" s="141"/>
      <c r="K123" s="141"/>
      <c r="U123" s="141"/>
      <c r="AE123" s="141"/>
      <c r="AO123" s="141"/>
      <c r="AY123" s="141"/>
      <c r="AZ123" s="141"/>
      <c r="BI123" s="141"/>
      <c r="BS123" s="141"/>
      <c r="CC123" s="141"/>
      <c r="CM123" s="141"/>
      <c r="CW123" s="141"/>
      <c r="DG123" s="141"/>
      <c r="DQ123" s="141"/>
      <c r="EA123" s="141"/>
      <c r="EK123" s="141"/>
      <c r="EU123" s="141"/>
      <c r="FE123" s="141"/>
      <c r="FO123" s="141"/>
      <c r="FY123" s="141"/>
      <c r="GI123" s="141"/>
      <c r="GS123" s="141"/>
      <c r="HC123" s="141"/>
      <c r="HM123" s="141"/>
      <c r="HW123" s="141"/>
    </row>
    <row r="124" spans="1:231" s="3" customFormat="1" x14ac:dyDescent="0.25">
      <c r="A124" s="141"/>
      <c r="K124" s="141"/>
      <c r="U124" s="141"/>
      <c r="AE124" s="141"/>
      <c r="AO124" s="141"/>
      <c r="AY124" s="141"/>
      <c r="AZ124" s="141"/>
      <c r="BI124" s="141"/>
      <c r="BS124" s="141"/>
      <c r="CC124" s="141"/>
      <c r="CM124" s="141"/>
      <c r="CW124" s="141"/>
      <c r="DG124" s="141"/>
      <c r="DQ124" s="141"/>
      <c r="EA124" s="141"/>
      <c r="EK124" s="141"/>
      <c r="EU124" s="141"/>
      <c r="FE124" s="141"/>
      <c r="FO124" s="141"/>
      <c r="FY124" s="141"/>
      <c r="GI124" s="141"/>
      <c r="GS124" s="141"/>
      <c r="HC124" s="141"/>
      <c r="HM124" s="141"/>
      <c r="HW124" s="141"/>
    </row>
    <row r="125" spans="1:231" s="3" customFormat="1" x14ac:dyDescent="0.25">
      <c r="A125" s="141"/>
      <c r="K125" s="141"/>
      <c r="U125" s="141"/>
      <c r="AE125" s="141"/>
      <c r="AO125" s="141"/>
      <c r="AY125" s="141"/>
      <c r="AZ125" s="141"/>
      <c r="BI125" s="141"/>
      <c r="BS125" s="141"/>
      <c r="CC125" s="141"/>
      <c r="CM125" s="141"/>
      <c r="CW125" s="141"/>
      <c r="DG125" s="141"/>
      <c r="DQ125" s="141"/>
      <c r="EA125" s="141"/>
      <c r="EK125" s="141"/>
      <c r="EU125" s="141"/>
      <c r="FE125" s="141"/>
      <c r="FO125" s="141"/>
      <c r="FY125" s="141"/>
      <c r="GI125" s="141"/>
      <c r="GS125" s="141"/>
      <c r="HC125" s="141"/>
      <c r="HM125" s="141"/>
      <c r="HW125" s="141"/>
    </row>
    <row r="126" spans="1:231" s="3" customFormat="1" x14ac:dyDescent="0.25">
      <c r="A126" s="141"/>
      <c r="K126" s="141"/>
      <c r="U126" s="141"/>
      <c r="AE126" s="141"/>
      <c r="AO126" s="141"/>
      <c r="AY126" s="141"/>
      <c r="AZ126" s="141"/>
      <c r="BI126" s="141"/>
      <c r="BS126" s="141"/>
      <c r="CC126" s="141"/>
      <c r="CM126" s="141"/>
      <c r="CW126" s="141"/>
      <c r="DG126" s="141"/>
      <c r="DQ126" s="141"/>
      <c r="EA126" s="141"/>
      <c r="EK126" s="141"/>
      <c r="EU126" s="141"/>
      <c r="FE126" s="141"/>
      <c r="FO126" s="141"/>
      <c r="FY126" s="141"/>
      <c r="GI126" s="141"/>
      <c r="GS126" s="141"/>
      <c r="HC126" s="141"/>
      <c r="HM126" s="141"/>
      <c r="HW126" s="141"/>
    </row>
    <row r="127" spans="1:231" s="3" customFormat="1" x14ac:dyDescent="0.25">
      <c r="A127" s="141"/>
      <c r="K127" s="141"/>
      <c r="U127" s="141"/>
      <c r="AE127" s="141"/>
      <c r="AO127" s="141"/>
      <c r="AY127" s="141"/>
      <c r="AZ127" s="141"/>
      <c r="BI127" s="141"/>
      <c r="BS127" s="141"/>
      <c r="CC127" s="141"/>
      <c r="CM127" s="141"/>
      <c r="CW127" s="141"/>
      <c r="DG127" s="141"/>
      <c r="DQ127" s="141"/>
      <c r="EA127" s="141"/>
      <c r="EK127" s="141"/>
      <c r="EU127" s="141"/>
      <c r="FE127" s="141"/>
      <c r="FO127" s="141"/>
      <c r="FY127" s="141"/>
      <c r="GI127" s="141"/>
      <c r="GS127" s="141"/>
      <c r="HC127" s="141"/>
      <c r="HM127" s="141"/>
      <c r="HW127" s="141"/>
    </row>
    <row r="128" spans="1:231" s="3" customFormat="1" x14ac:dyDescent="0.25">
      <c r="A128" s="141"/>
      <c r="K128" s="141"/>
      <c r="U128" s="141"/>
      <c r="AE128" s="141"/>
      <c r="AO128" s="141"/>
      <c r="AY128" s="141"/>
      <c r="AZ128" s="141"/>
      <c r="BI128" s="141"/>
      <c r="BS128" s="141"/>
      <c r="CC128" s="141"/>
      <c r="CM128" s="141"/>
      <c r="CW128" s="141"/>
      <c r="DG128" s="141"/>
      <c r="DQ128" s="141"/>
      <c r="EA128" s="141"/>
      <c r="EK128" s="141"/>
      <c r="EU128" s="141"/>
      <c r="FE128" s="141"/>
      <c r="FO128" s="141"/>
      <c r="FY128" s="141"/>
      <c r="GI128" s="141"/>
      <c r="GS128" s="141"/>
      <c r="HC128" s="141"/>
      <c r="HM128" s="141"/>
      <c r="HW128" s="141"/>
    </row>
    <row r="129" spans="1:231" s="3" customFormat="1" x14ac:dyDescent="0.25">
      <c r="A129" s="141"/>
      <c r="K129" s="141"/>
      <c r="U129" s="141"/>
      <c r="AE129" s="141"/>
      <c r="AO129" s="141"/>
      <c r="AY129" s="141"/>
      <c r="AZ129" s="141"/>
      <c r="BI129" s="141"/>
      <c r="BS129" s="141"/>
      <c r="CC129" s="141"/>
      <c r="CM129" s="141"/>
      <c r="CW129" s="141"/>
      <c r="DG129" s="141"/>
      <c r="DQ129" s="141"/>
      <c r="EA129" s="141"/>
      <c r="EK129" s="141"/>
      <c r="EU129" s="141"/>
      <c r="FE129" s="141"/>
      <c r="FO129" s="141"/>
      <c r="FY129" s="141"/>
      <c r="GI129" s="141"/>
      <c r="GS129" s="141"/>
      <c r="HC129" s="141"/>
      <c r="HM129" s="141"/>
      <c r="HW129" s="141"/>
    </row>
    <row r="130" spans="1:231" s="3" customFormat="1" x14ac:dyDescent="0.25">
      <c r="A130" s="141"/>
      <c r="K130" s="141"/>
      <c r="U130" s="141"/>
      <c r="AE130" s="141"/>
      <c r="AO130" s="141"/>
      <c r="AY130" s="141"/>
      <c r="AZ130" s="141"/>
      <c r="BI130" s="141"/>
      <c r="BS130" s="141"/>
      <c r="CC130" s="141"/>
      <c r="CM130" s="141"/>
      <c r="CW130" s="141"/>
      <c r="DG130" s="141"/>
      <c r="DQ130" s="141"/>
      <c r="EA130" s="141"/>
      <c r="EK130" s="141"/>
      <c r="EU130" s="141"/>
      <c r="FE130" s="141"/>
      <c r="FO130" s="141"/>
      <c r="FY130" s="141"/>
      <c r="GI130" s="141"/>
      <c r="GS130" s="141"/>
      <c r="HC130" s="141"/>
      <c r="HM130" s="141"/>
      <c r="HW130" s="141"/>
    </row>
    <row r="131" spans="1:231" s="3" customFormat="1" x14ac:dyDescent="0.25">
      <c r="A131" s="141"/>
      <c r="K131" s="141"/>
      <c r="U131" s="141"/>
      <c r="AE131" s="141"/>
      <c r="AO131" s="141"/>
      <c r="AY131" s="141"/>
      <c r="AZ131" s="141"/>
      <c r="BI131" s="141"/>
      <c r="BS131" s="141"/>
      <c r="CC131" s="141"/>
      <c r="CM131" s="141"/>
      <c r="CW131" s="141"/>
      <c r="DG131" s="141"/>
      <c r="DQ131" s="141"/>
      <c r="EA131" s="141"/>
      <c r="EK131" s="141"/>
      <c r="EU131" s="141"/>
      <c r="FE131" s="141"/>
      <c r="FO131" s="141"/>
      <c r="FY131" s="141"/>
      <c r="GI131" s="141"/>
      <c r="GS131" s="141"/>
      <c r="HC131" s="141"/>
      <c r="HM131" s="141"/>
      <c r="HW131" s="141"/>
    </row>
    <row r="132" spans="1:231" s="3" customFormat="1" x14ac:dyDescent="0.25">
      <c r="A132" s="141"/>
      <c r="K132" s="141"/>
      <c r="U132" s="141"/>
      <c r="AE132" s="141"/>
      <c r="AO132" s="141"/>
      <c r="AY132" s="141"/>
      <c r="AZ132" s="141"/>
      <c r="BI132" s="141"/>
      <c r="BS132" s="141"/>
      <c r="CC132" s="141"/>
      <c r="CM132" s="141"/>
      <c r="CW132" s="141"/>
      <c r="DG132" s="141"/>
      <c r="DQ132" s="141"/>
      <c r="EA132" s="141"/>
      <c r="EK132" s="141"/>
      <c r="EU132" s="141"/>
      <c r="FE132" s="141"/>
      <c r="FO132" s="141"/>
      <c r="FY132" s="141"/>
      <c r="GI132" s="141"/>
      <c r="GS132" s="141"/>
      <c r="HC132" s="141"/>
      <c r="HM132" s="141"/>
      <c r="HW132" s="141"/>
    </row>
    <row r="133" spans="1:231" s="3" customFormat="1" x14ac:dyDescent="0.25">
      <c r="A133" s="141"/>
      <c r="K133" s="141"/>
      <c r="U133" s="141"/>
      <c r="AE133" s="141"/>
      <c r="AO133" s="141"/>
      <c r="AY133" s="141"/>
      <c r="AZ133" s="141"/>
      <c r="BI133" s="141"/>
      <c r="BS133" s="141"/>
      <c r="CC133" s="141"/>
      <c r="CM133" s="141"/>
      <c r="CW133" s="141"/>
      <c r="DG133" s="141"/>
      <c r="DQ133" s="141"/>
      <c r="EA133" s="141"/>
      <c r="EK133" s="141"/>
      <c r="EU133" s="141"/>
      <c r="FE133" s="141"/>
      <c r="FO133" s="141"/>
      <c r="FY133" s="141"/>
      <c r="GI133" s="141"/>
      <c r="GS133" s="141"/>
      <c r="HC133" s="141"/>
      <c r="HM133" s="141"/>
      <c r="HW133" s="141"/>
    </row>
    <row r="134" spans="1:231" s="3" customFormat="1" x14ac:dyDescent="0.25">
      <c r="A134" s="141"/>
      <c r="K134" s="141"/>
      <c r="U134" s="141"/>
      <c r="AE134" s="141"/>
      <c r="AO134" s="141"/>
      <c r="AY134" s="141"/>
      <c r="AZ134" s="141"/>
      <c r="BI134" s="141"/>
      <c r="BS134" s="141"/>
      <c r="CC134" s="141"/>
      <c r="CM134" s="141"/>
      <c r="CW134" s="141"/>
      <c r="DG134" s="141"/>
      <c r="DQ134" s="141"/>
      <c r="EA134" s="141"/>
      <c r="EK134" s="141"/>
      <c r="EU134" s="141"/>
      <c r="FE134" s="141"/>
      <c r="FO134" s="141"/>
      <c r="FY134" s="141"/>
      <c r="GI134" s="141"/>
      <c r="GS134" s="141"/>
      <c r="HC134" s="141"/>
      <c r="HM134" s="141"/>
      <c r="HW134" s="141"/>
    </row>
    <row r="135" spans="1:231" s="3" customFormat="1" x14ac:dyDescent="0.25">
      <c r="A135" s="141"/>
      <c r="K135" s="141"/>
      <c r="U135" s="141"/>
      <c r="AE135" s="141"/>
      <c r="AO135" s="141"/>
      <c r="AY135" s="141"/>
      <c r="AZ135" s="141"/>
      <c r="BI135" s="141"/>
      <c r="BS135" s="141"/>
      <c r="CC135" s="141"/>
      <c r="CM135" s="141"/>
      <c r="CW135" s="141"/>
      <c r="DG135" s="141"/>
      <c r="DQ135" s="141"/>
      <c r="EA135" s="141"/>
      <c r="EK135" s="141"/>
      <c r="EU135" s="141"/>
      <c r="FE135" s="141"/>
      <c r="FO135" s="141"/>
      <c r="FY135" s="141"/>
      <c r="GI135" s="141"/>
      <c r="GS135" s="141"/>
      <c r="HC135" s="141"/>
      <c r="HM135" s="141"/>
      <c r="HW135" s="141"/>
    </row>
    <row r="136" spans="1:231" s="3" customFormat="1" x14ac:dyDescent="0.25">
      <c r="A136" s="141"/>
      <c r="K136" s="141"/>
      <c r="U136" s="141"/>
      <c r="AE136" s="141"/>
      <c r="AO136" s="141"/>
      <c r="AY136" s="141"/>
      <c r="AZ136" s="141"/>
      <c r="BI136" s="141"/>
      <c r="BS136" s="141"/>
      <c r="CC136" s="141"/>
      <c r="CM136" s="141"/>
      <c r="CW136" s="141"/>
      <c r="DG136" s="141"/>
      <c r="DQ136" s="141"/>
      <c r="EA136" s="141"/>
      <c r="EK136" s="141"/>
      <c r="EU136" s="141"/>
      <c r="FE136" s="141"/>
      <c r="FO136" s="141"/>
      <c r="FY136" s="141"/>
      <c r="GI136" s="141"/>
      <c r="GS136" s="141"/>
      <c r="HC136" s="141"/>
      <c r="HM136" s="141"/>
      <c r="HW136" s="141"/>
    </row>
    <row r="137" spans="1:231" s="3" customFormat="1" x14ac:dyDescent="0.25">
      <c r="A137" s="141"/>
      <c r="K137" s="141"/>
      <c r="U137" s="141"/>
      <c r="AE137" s="141"/>
      <c r="AO137" s="141"/>
      <c r="AY137" s="141"/>
      <c r="AZ137" s="141"/>
      <c r="BI137" s="141"/>
      <c r="BS137" s="141"/>
      <c r="CC137" s="141"/>
      <c r="CM137" s="141"/>
      <c r="CW137" s="141"/>
      <c r="DG137" s="141"/>
      <c r="DQ137" s="141"/>
      <c r="EA137" s="141"/>
      <c r="EK137" s="141"/>
      <c r="EU137" s="141"/>
      <c r="FE137" s="141"/>
      <c r="FO137" s="141"/>
      <c r="FY137" s="141"/>
      <c r="GI137" s="141"/>
      <c r="GS137" s="141"/>
      <c r="HC137" s="141"/>
      <c r="HM137" s="141"/>
      <c r="HW137" s="141"/>
    </row>
    <row r="138" spans="1:231" s="3" customFormat="1" x14ac:dyDescent="0.25">
      <c r="A138" s="141"/>
      <c r="K138" s="141"/>
      <c r="U138" s="141"/>
      <c r="AE138" s="141"/>
      <c r="AO138" s="141"/>
      <c r="AY138" s="141"/>
      <c r="AZ138" s="141"/>
      <c r="BI138" s="141"/>
      <c r="BS138" s="141"/>
      <c r="CC138" s="141"/>
      <c r="CM138" s="141"/>
      <c r="CW138" s="141"/>
      <c r="DG138" s="141"/>
      <c r="DQ138" s="141"/>
      <c r="EA138" s="141"/>
      <c r="EK138" s="141"/>
      <c r="EU138" s="141"/>
      <c r="FE138" s="141"/>
      <c r="FO138" s="141"/>
      <c r="FY138" s="141"/>
      <c r="GI138" s="141"/>
      <c r="GS138" s="141"/>
      <c r="HC138" s="141"/>
      <c r="HM138" s="141"/>
      <c r="HW138" s="141"/>
    </row>
    <row r="139" spans="1:231" s="3" customFormat="1" x14ac:dyDescent="0.25">
      <c r="A139" s="141"/>
      <c r="K139" s="141"/>
      <c r="U139" s="141"/>
      <c r="AE139" s="141"/>
      <c r="AO139" s="141"/>
      <c r="AY139" s="141"/>
      <c r="AZ139" s="141"/>
      <c r="BI139" s="141"/>
      <c r="BS139" s="141"/>
      <c r="CC139" s="141"/>
      <c r="CM139" s="141"/>
      <c r="CW139" s="141"/>
      <c r="DG139" s="141"/>
      <c r="DQ139" s="141"/>
      <c r="EA139" s="141"/>
      <c r="EK139" s="141"/>
      <c r="EU139" s="141"/>
      <c r="FE139" s="141"/>
      <c r="FO139" s="141"/>
      <c r="FY139" s="141"/>
      <c r="GI139" s="141"/>
      <c r="GS139" s="141"/>
      <c r="HC139" s="141"/>
      <c r="HM139" s="141"/>
      <c r="HW139" s="141"/>
    </row>
    <row r="140" spans="1:231" s="3" customFormat="1" x14ac:dyDescent="0.25">
      <c r="A140" s="141"/>
      <c r="K140" s="141"/>
      <c r="U140" s="141"/>
      <c r="AE140" s="141"/>
      <c r="AO140" s="141"/>
      <c r="AY140" s="141"/>
      <c r="AZ140" s="141"/>
      <c r="BI140" s="141"/>
      <c r="BS140" s="141"/>
      <c r="CC140" s="141"/>
      <c r="CM140" s="141"/>
      <c r="CW140" s="141"/>
      <c r="DG140" s="141"/>
      <c r="DQ140" s="141"/>
      <c r="EA140" s="141"/>
      <c r="EK140" s="141"/>
      <c r="EU140" s="141"/>
      <c r="FE140" s="141"/>
      <c r="FO140" s="141"/>
      <c r="FY140" s="141"/>
      <c r="GI140" s="141"/>
      <c r="GS140" s="141"/>
      <c r="HC140" s="141"/>
      <c r="HM140" s="141"/>
      <c r="HW140" s="141"/>
    </row>
    <row r="141" spans="1:231" s="3" customFormat="1" x14ac:dyDescent="0.25">
      <c r="A141" s="141"/>
      <c r="K141" s="141"/>
      <c r="U141" s="141"/>
      <c r="AE141" s="141"/>
      <c r="AO141" s="141"/>
      <c r="AY141" s="141"/>
      <c r="AZ141" s="141"/>
      <c r="BI141" s="141"/>
      <c r="BS141" s="141"/>
      <c r="CC141" s="141"/>
      <c r="CM141" s="141"/>
      <c r="CW141" s="141"/>
      <c r="DG141" s="141"/>
      <c r="DQ141" s="141"/>
      <c r="EA141" s="141"/>
      <c r="EK141" s="141"/>
      <c r="EU141" s="141"/>
      <c r="FE141" s="141"/>
      <c r="FO141" s="141"/>
      <c r="FY141" s="141"/>
      <c r="GI141" s="141"/>
      <c r="GS141" s="141"/>
      <c r="HC141" s="141"/>
      <c r="HM141" s="141"/>
      <c r="HW141" s="141"/>
    </row>
    <row r="142" spans="1:231" s="3" customFormat="1" x14ac:dyDescent="0.25">
      <c r="A142" s="141"/>
      <c r="K142" s="141"/>
      <c r="U142" s="141"/>
      <c r="AE142" s="141"/>
      <c r="AO142" s="141"/>
      <c r="AY142" s="141"/>
      <c r="AZ142" s="141"/>
      <c r="BI142" s="141"/>
      <c r="BS142" s="141"/>
      <c r="CC142" s="141"/>
      <c r="CM142" s="141"/>
      <c r="CW142" s="141"/>
      <c r="DG142" s="141"/>
      <c r="DQ142" s="141"/>
      <c r="EA142" s="141"/>
      <c r="EK142" s="141"/>
      <c r="EU142" s="141"/>
      <c r="FE142" s="141"/>
      <c r="FO142" s="141"/>
      <c r="FY142" s="141"/>
      <c r="GI142" s="141"/>
      <c r="GS142" s="141"/>
      <c r="HC142" s="141"/>
      <c r="HM142" s="141"/>
      <c r="HW142" s="141"/>
    </row>
    <row r="143" spans="1:231" s="3" customFormat="1" x14ac:dyDescent="0.25">
      <c r="A143" s="141"/>
      <c r="K143" s="141"/>
      <c r="U143" s="141"/>
      <c r="AE143" s="141"/>
      <c r="AO143" s="141"/>
      <c r="AY143" s="141"/>
      <c r="AZ143" s="141"/>
      <c r="BI143" s="141"/>
      <c r="BS143" s="141"/>
      <c r="CC143" s="141"/>
      <c r="CM143" s="141"/>
      <c r="CW143" s="141"/>
      <c r="DG143" s="141"/>
      <c r="DQ143" s="141"/>
      <c r="EA143" s="141"/>
      <c r="EK143" s="141"/>
      <c r="EU143" s="141"/>
      <c r="FE143" s="141"/>
      <c r="FO143" s="141"/>
      <c r="FY143" s="141"/>
      <c r="GI143" s="141"/>
      <c r="GS143" s="141"/>
      <c r="HC143" s="141"/>
      <c r="HM143" s="141"/>
      <c r="HW143" s="141"/>
    </row>
    <row r="144" spans="1:231" s="3" customFormat="1" x14ac:dyDescent="0.25">
      <c r="A144" s="141"/>
      <c r="K144" s="141"/>
      <c r="U144" s="141"/>
      <c r="AE144" s="141"/>
      <c r="AO144" s="141"/>
      <c r="AY144" s="141"/>
      <c r="AZ144" s="141"/>
      <c r="BI144" s="141"/>
      <c r="BS144" s="141"/>
      <c r="CC144" s="141"/>
      <c r="CM144" s="141"/>
      <c r="CW144" s="141"/>
      <c r="DG144" s="141"/>
      <c r="DQ144" s="141"/>
      <c r="EA144" s="141"/>
      <c r="EK144" s="141"/>
      <c r="EU144" s="141"/>
      <c r="FE144" s="141"/>
      <c r="FO144" s="141"/>
      <c r="FY144" s="141"/>
      <c r="GI144" s="141"/>
      <c r="GS144" s="141"/>
      <c r="HC144" s="141"/>
      <c r="HM144" s="141"/>
      <c r="HW144" s="141"/>
    </row>
    <row r="145" spans="1:231" s="3" customFormat="1" x14ac:dyDescent="0.25">
      <c r="A145" s="141"/>
      <c r="K145" s="141"/>
      <c r="U145" s="141"/>
      <c r="AE145" s="141"/>
      <c r="AO145" s="141"/>
      <c r="AY145" s="141"/>
      <c r="AZ145" s="141"/>
      <c r="BI145" s="141"/>
      <c r="BS145" s="141"/>
      <c r="CC145" s="141"/>
      <c r="CM145" s="141"/>
      <c r="CW145" s="141"/>
      <c r="DG145" s="141"/>
      <c r="DQ145" s="141"/>
      <c r="EA145" s="141"/>
      <c r="EK145" s="141"/>
      <c r="EU145" s="141"/>
      <c r="FE145" s="141"/>
      <c r="FO145" s="141"/>
      <c r="FY145" s="141"/>
      <c r="GI145" s="141"/>
      <c r="GS145" s="141"/>
      <c r="HC145" s="141"/>
      <c r="HM145" s="141"/>
      <c r="HW145" s="141"/>
    </row>
    <row r="146" spans="1:231" s="3" customFormat="1" x14ac:dyDescent="0.25">
      <c r="A146" s="141"/>
      <c r="K146" s="141"/>
      <c r="U146" s="141"/>
      <c r="AE146" s="141"/>
      <c r="AO146" s="141"/>
      <c r="AY146" s="141"/>
      <c r="AZ146" s="141"/>
      <c r="BI146" s="141"/>
      <c r="BS146" s="141"/>
      <c r="CC146" s="141"/>
      <c r="CM146" s="141"/>
      <c r="CW146" s="141"/>
      <c r="DG146" s="141"/>
      <c r="DQ146" s="141"/>
      <c r="EA146" s="141"/>
      <c r="EK146" s="141"/>
      <c r="EU146" s="141"/>
      <c r="FE146" s="141"/>
      <c r="FO146" s="141"/>
      <c r="FY146" s="141"/>
      <c r="GI146" s="141"/>
      <c r="GS146" s="141"/>
      <c r="HC146" s="141"/>
      <c r="HM146" s="141"/>
      <c r="HW146" s="141"/>
    </row>
    <row r="147" spans="1:231" s="3" customFormat="1" x14ac:dyDescent="0.25">
      <c r="A147" s="141"/>
      <c r="K147" s="141"/>
      <c r="U147" s="141"/>
      <c r="AE147" s="141"/>
      <c r="AO147" s="141"/>
      <c r="AY147" s="141"/>
      <c r="AZ147" s="141"/>
      <c r="BI147" s="141"/>
      <c r="BS147" s="141"/>
      <c r="CC147" s="141"/>
      <c r="CM147" s="141"/>
      <c r="CW147" s="141"/>
      <c r="DG147" s="141"/>
      <c r="DQ147" s="141"/>
      <c r="EA147" s="141"/>
      <c r="EK147" s="141"/>
      <c r="EU147" s="141"/>
      <c r="FE147" s="141"/>
      <c r="FO147" s="141"/>
      <c r="FY147" s="141"/>
      <c r="GI147" s="141"/>
      <c r="GS147" s="141"/>
      <c r="HC147" s="141"/>
      <c r="HM147" s="141"/>
      <c r="HW147" s="141"/>
    </row>
    <row r="148" spans="1:231" s="3" customFormat="1" x14ac:dyDescent="0.25">
      <c r="A148" s="141"/>
      <c r="K148" s="141"/>
      <c r="U148" s="141"/>
      <c r="AE148" s="141"/>
      <c r="AO148" s="141"/>
      <c r="AY148" s="141"/>
      <c r="AZ148" s="141"/>
      <c r="BI148" s="141"/>
      <c r="BS148" s="141"/>
      <c r="CC148" s="141"/>
      <c r="CM148" s="141"/>
      <c r="CW148" s="141"/>
      <c r="DG148" s="141"/>
      <c r="DQ148" s="141"/>
      <c r="EA148" s="141"/>
      <c r="EK148" s="141"/>
      <c r="EU148" s="141"/>
      <c r="FE148" s="141"/>
      <c r="FO148" s="141"/>
      <c r="FY148" s="141"/>
      <c r="GI148" s="141"/>
      <c r="GS148" s="141"/>
      <c r="HC148" s="141"/>
      <c r="HM148" s="141"/>
      <c r="HW148" s="141"/>
    </row>
    <row r="149" spans="1:231" s="3" customFormat="1" x14ac:dyDescent="0.25">
      <c r="A149" s="141"/>
      <c r="K149" s="141"/>
      <c r="U149" s="141"/>
      <c r="AE149" s="141"/>
      <c r="AO149" s="141"/>
      <c r="AY149" s="141"/>
      <c r="AZ149" s="141"/>
      <c r="BI149" s="141"/>
      <c r="BS149" s="141"/>
      <c r="CC149" s="141"/>
      <c r="CM149" s="141"/>
      <c r="CW149" s="141"/>
      <c r="DG149" s="141"/>
      <c r="DQ149" s="141"/>
      <c r="EA149" s="141"/>
      <c r="EK149" s="141"/>
      <c r="EU149" s="141"/>
      <c r="FE149" s="141"/>
      <c r="FO149" s="141"/>
      <c r="FY149" s="141"/>
      <c r="GI149" s="141"/>
      <c r="GS149" s="141"/>
      <c r="HC149" s="141"/>
      <c r="HM149" s="141"/>
      <c r="HW149" s="141"/>
    </row>
    <row r="150" spans="1:231" s="3" customFormat="1" x14ac:dyDescent="0.25">
      <c r="A150" s="141"/>
      <c r="K150" s="141"/>
      <c r="U150" s="141"/>
      <c r="AE150" s="141"/>
      <c r="AO150" s="141"/>
      <c r="AY150" s="141"/>
      <c r="AZ150" s="141"/>
      <c r="BI150" s="141"/>
      <c r="BS150" s="141"/>
      <c r="CC150" s="141"/>
      <c r="CM150" s="141"/>
      <c r="CW150" s="141"/>
      <c r="DG150" s="141"/>
      <c r="DQ150" s="141"/>
      <c r="EA150" s="141"/>
      <c r="EK150" s="141"/>
      <c r="EU150" s="141"/>
      <c r="FE150" s="141"/>
      <c r="FO150" s="141"/>
      <c r="FY150" s="141"/>
      <c r="GI150" s="141"/>
      <c r="GS150" s="141"/>
      <c r="HC150" s="141"/>
      <c r="HM150" s="141"/>
      <c r="HW150" s="141"/>
    </row>
    <row r="151" spans="1:231" s="3" customFormat="1" x14ac:dyDescent="0.25">
      <c r="A151" s="141"/>
      <c r="K151" s="141"/>
      <c r="U151" s="141"/>
      <c r="AE151" s="141"/>
      <c r="AO151" s="141"/>
      <c r="AY151" s="141"/>
      <c r="AZ151" s="141"/>
      <c r="BI151" s="141"/>
      <c r="BS151" s="141"/>
      <c r="CC151" s="141"/>
      <c r="CM151" s="141"/>
      <c r="CW151" s="141"/>
      <c r="DG151" s="141"/>
      <c r="DQ151" s="141"/>
      <c r="EA151" s="141"/>
      <c r="EK151" s="141"/>
      <c r="EU151" s="141"/>
      <c r="FE151" s="141"/>
      <c r="FO151" s="141"/>
      <c r="FY151" s="141"/>
      <c r="GI151" s="141"/>
      <c r="GS151" s="141"/>
      <c r="HC151" s="141"/>
      <c r="HM151" s="141"/>
      <c r="HW151" s="141"/>
    </row>
    <row r="152" spans="1:231" s="3" customFormat="1" x14ac:dyDescent="0.25">
      <c r="A152" s="141"/>
      <c r="K152" s="141"/>
      <c r="U152" s="141"/>
      <c r="AE152" s="141"/>
      <c r="AO152" s="141"/>
      <c r="AY152" s="141"/>
      <c r="AZ152" s="141"/>
      <c r="BI152" s="141"/>
      <c r="BS152" s="141"/>
      <c r="CC152" s="141"/>
      <c r="CM152" s="141"/>
      <c r="CW152" s="141"/>
      <c r="DG152" s="141"/>
      <c r="DQ152" s="141"/>
      <c r="EA152" s="141"/>
      <c r="EK152" s="141"/>
      <c r="EU152" s="141"/>
      <c r="FE152" s="141"/>
      <c r="FO152" s="141"/>
      <c r="FY152" s="141"/>
      <c r="GI152" s="141"/>
      <c r="GS152" s="141"/>
      <c r="HC152" s="141"/>
      <c r="HM152" s="141"/>
      <c r="HW152" s="141"/>
    </row>
    <row r="153" spans="1:231" s="3" customFormat="1" x14ac:dyDescent="0.25">
      <c r="A153" s="141"/>
      <c r="K153" s="141"/>
      <c r="U153" s="141"/>
      <c r="AE153" s="141"/>
      <c r="AO153" s="141"/>
      <c r="AY153" s="141"/>
      <c r="AZ153" s="141"/>
      <c r="BI153" s="141"/>
      <c r="BS153" s="141"/>
      <c r="CC153" s="141"/>
      <c r="CM153" s="141"/>
      <c r="CW153" s="141"/>
      <c r="DG153" s="141"/>
      <c r="DQ153" s="141"/>
      <c r="EA153" s="141"/>
      <c r="EK153" s="141"/>
      <c r="EU153" s="141"/>
      <c r="FE153" s="141"/>
      <c r="FO153" s="141"/>
      <c r="FY153" s="141"/>
      <c r="GI153" s="141"/>
      <c r="GS153" s="141"/>
      <c r="HC153" s="141"/>
      <c r="HM153" s="141"/>
      <c r="HW153" s="141"/>
    </row>
    <row r="154" spans="1:231" s="3" customFormat="1" x14ac:dyDescent="0.25">
      <c r="A154" s="141"/>
      <c r="K154" s="141"/>
      <c r="U154" s="141"/>
      <c r="AE154" s="141"/>
      <c r="AO154" s="141"/>
      <c r="AY154" s="141"/>
      <c r="AZ154" s="141"/>
      <c r="BI154" s="141"/>
      <c r="BS154" s="141"/>
      <c r="CC154" s="141"/>
      <c r="CM154" s="141"/>
      <c r="CW154" s="141"/>
      <c r="DG154" s="141"/>
      <c r="DQ154" s="141"/>
      <c r="EA154" s="141"/>
      <c r="EK154" s="141"/>
      <c r="EU154" s="141"/>
      <c r="FE154" s="141"/>
      <c r="FO154" s="141"/>
      <c r="FY154" s="141"/>
      <c r="GI154" s="141"/>
      <c r="GS154" s="141"/>
      <c r="HC154" s="141"/>
      <c r="HM154" s="141"/>
      <c r="HW154" s="141"/>
    </row>
    <row r="155" spans="1:231" s="3" customFormat="1" x14ac:dyDescent="0.25">
      <c r="A155" s="141"/>
      <c r="K155" s="141"/>
      <c r="U155" s="141"/>
      <c r="AE155" s="141"/>
      <c r="AO155" s="141"/>
      <c r="AY155" s="141"/>
      <c r="AZ155" s="141"/>
      <c r="BI155" s="141"/>
      <c r="BS155" s="141"/>
      <c r="CC155" s="141"/>
      <c r="CM155" s="141"/>
      <c r="CW155" s="141"/>
      <c r="DG155" s="141"/>
      <c r="DQ155" s="141"/>
      <c r="EA155" s="141"/>
      <c r="EK155" s="141"/>
      <c r="EU155" s="141"/>
      <c r="FE155" s="141"/>
      <c r="FO155" s="141"/>
      <c r="FY155" s="141"/>
      <c r="GI155" s="141"/>
      <c r="GS155" s="141"/>
      <c r="HC155" s="141"/>
      <c r="HM155" s="141"/>
      <c r="HW155" s="141"/>
    </row>
    <row r="156" spans="1:231" s="3" customFormat="1" x14ac:dyDescent="0.25">
      <c r="A156" s="141"/>
      <c r="K156" s="141"/>
      <c r="U156" s="141"/>
      <c r="AE156" s="141"/>
      <c r="AO156" s="141"/>
      <c r="AY156" s="141"/>
      <c r="AZ156" s="141"/>
      <c r="BI156" s="141"/>
      <c r="BS156" s="141"/>
      <c r="CC156" s="141"/>
      <c r="CM156" s="141"/>
      <c r="CW156" s="141"/>
      <c r="DG156" s="141"/>
      <c r="DQ156" s="141"/>
      <c r="EA156" s="141"/>
      <c r="EK156" s="141"/>
      <c r="EU156" s="141"/>
      <c r="FE156" s="141"/>
      <c r="FO156" s="141"/>
      <c r="FY156" s="141"/>
      <c r="GI156" s="141"/>
      <c r="GS156" s="141"/>
      <c r="HC156" s="141"/>
      <c r="HM156" s="141"/>
      <c r="HW156" s="141"/>
    </row>
    <row r="157" spans="1:231" s="3" customFormat="1" x14ac:dyDescent="0.25">
      <c r="A157" s="141"/>
      <c r="K157" s="141"/>
      <c r="U157" s="141"/>
      <c r="AE157" s="141"/>
      <c r="AO157" s="141"/>
      <c r="AY157" s="141"/>
      <c r="AZ157" s="141"/>
      <c r="BI157" s="141"/>
      <c r="BS157" s="141"/>
      <c r="CC157" s="141"/>
      <c r="CM157" s="141"/>
      <c r="CW157" s="141"/>
      <c r="DG157" s="141"/>
      <c r="DQ157" s="141"/>
      <c r="EA157" s="141"/>
      <c r="EK157" s="141"/>
      <c r="EU157" s="141"/>
      <c r="FE157" s="141"/>
      <c r="FO157" s="141"/>
      <c r="FY157" s="141"/>
      <c r="GI157" s="141"/>
      <c r="GS157" s="141"/>
      <c r="HC157" s="141"/>
      <c r="HM157" s="141"/>
      <c r="HW157" s="141"/>
    </row>
    <row r="158" spans="1:231" s="3" customFormat="1" x14ac:dyDescent="0.25">
      <c r="A158" s="141"/>
      <c r="K158" s="141"/>
      <c r="U158" s="141"/>
      <c r="AE158" s="141"/>
      <c r="AO158" s="141"/>
      <c r="AY158" s="141"/>
      <c r="AZ158" s="141"/>
      <c r="BI158" s="141"/>
      <c r="BS158" s="141"/>
      <c r="CC158" s="141"/>
      <c r="CM158" s="141"/>
      <c r="CW158" s="141"/>
      <c r="DG158" s="141"/>
      <c r="DQ158" s="141"/>
      <c r="EA158" s="141"/>
      <c r="EK158" s="141"/>
      <c r="EU158" s="141"/>
      <c r="FE158" s="141"/>
      <c r="FO158" s="141"/>
      <c r="FY158" s="141"/>
      <c r="GI158" s="141"/>
      <c r="GS158" s="141"/>
      <c r="HC158" s="141"/>
      <c r="HM158" s="141"/>
      <c r="HW158" s="141"/>
    </row>
    <row r="159" spans="1:231" s="3" customFormat="1" x14ac:dyDescent="0.25">
      <c r="A159" s="141"/>
      <c r="K159" s="141"/>
      <c r="U159" s="141"/>
      <c r="AE159" s="141"/>
      <c r="AO159" s="141"/>
      <c r="AY159" s="141"/>
      <c r="AZ159" s="141"/>
      <c r="BI159" s="141"/>
      <c r="BS159" s="141"/>
      <c r="CC159" s="141"/>
      <c r="CM159" s="141"/>
      <c r="CW159" s="141"/>
      <c r="DG159" s="141"/>
      <c r="DQ159" s="141"/>
      <c r="EA159" s="141"/>
      <c r="EK159" s="141"/>
      <c r="EU159" s="141"/>
      <c r="FE159" s="141"/>
      <c r="FO159" s="141"/>
      <c r="FY159" s="141"/>
      <c r="GI159" s="141"/>
      <c r="GS159" s="141"/>
      <c r="HC159" s="141"/>
      <c r="HM159" s="141"/>
      <c r="HW159" s="141"/>
    </row>
    <row r="160" spans="1:231" s="3" customFormat="1" x14ac:dyDescent="0.25">
      <c r="A160" s="141"/>
      <c r="K160" s="141"/>
      <c r="U160" s="141"/>
      <c r="AE160" s="141"/>
      <c r="AO160" s="141"/>
      <c r="AY160" s="141"/>
      <c r="AZ160" s="141"/>
      <c r="BI160" s="141"/>
      <c r="BS160" s="141"/>
      <c r="CC160" s="141"/>
      <c r="CM160" s="141"/>
      <c r="CW160" s="141"/>
      <c r="DG160" s="141"/>
      <c r="DQ160" s="141"/>
      <c r="EA160" s="141"/>
      <c r="EK160" s="141"/>
      <c r="EU160" s="141"/>
      <c r="FE160" s="141"/>
      <c r="FO160" s="141"/>
      <c r="FY160" s="141"/>
      <c r="GI160" s="141"/>
      <c r="GS160" s="141"/>
      <c r="HC160" s="141"/>
      <c r="HM160" s="141"/>
      <c r="HW160" s="141"/>
    </row>
    <row r="161" spans="1:231" s="3" customFormat="1" x14ac:dyDescent="0.25">
      <c r="A161" s="141"/>
      <c r="K161" s="141"/>
      <c r="U161" s="141"/>
      <c r="AE161" s="141"/>
      <c r="AO161" s="141"/>
      <c r="AY161" s="141"/>
      <c r="AZ161" s="141"/>
      <c r="BI161" s="141"/>
      <c r="BS161" s="141"/>
      <c r="CC161" s="141"/>
      <c r="CM161" s="141"/>
      <c r="CW161" s="141"/>
      <c r="DG161" s="141"/>
      <c r="DQ161" s="141"/>
      <c r="EA161" s="141"/>
      <c r="EK161" s="141"/>
      <c r="EU161" s="141"/>
      <c r="FE161" s="141"/>
      <c r="FO161" s="141"/>
      <c r="FY161" s="141"/>
      <c r="GI161" s="141"/>
      <c r="GS161" s="141"/>
      <c r="HC161" s="141"/>
      <c r="HM161" s="141"/>
      <c r="HW161" s="141"/>
    </row>
    <row r="162" spans="1:231" s="3" customFormat="1" x14ac:dyDescent="0.25">
      <c r="A162" s="141"/>
      <c r="K162" s="141"/>
      <c r="U162" s="141"/>
      <c r="AE162" s="141"/>
      <c r="AO162" s="141"/>
      <c r="AY162" s="141"/>
      <c r="AZ162" s="141"/>
      <c r="BI162" s="141"/>
      <c r="BS162" s="141"/>
      <c r="CC162" s="141"/>
      <c r="CM162" s="141"/>
      <c r="CW162" s="141"/>
      <c r="DG162" s="141"/>
      <c r="DQ162" s="141"/>
      <c r="EA162" s="141"/>
      <c r="EK162" s="141"/>
      <c r="EU162" s="141"/>
      <c r="FE162" s="141"/>
      <c r="FO162" s="141"/>
      <c r="FY162" s="141"/>
      <c r="GI162" s="141"/>
      <c r="GS162" s="141"/>
      <c r="HC162" s="141"/>
      <c r="HM162" s="141"/>
      <c r="HW162" s="141"/>
    </row>
    <row r="163" spans="1:231" s="3" customFormat="1" x14ac:dyDescent="0.25">
      <c r="A163" s="141"/>
      <c r="K163" s="141"/>
      <c r="U163" s="141"/>
      <c r="AE163" s="141"/>
      <c r="AO163" s="141"/>
      <c r="AY163" s="141"/>
      <c r="AZ163" s="141"/>
      <c r="BI163" s="141"/>
      <c r="BS163" s="141"/>
      <c r="CC163" s="141"/>
      <c r="CM163" s="141"/>
      <c r="CW163" s="141"/>
      <c r="DG163" s="141"/>
      <c r="DQ163" s="141"/>
      <c r="EA163" s="141"/>
      <c r="EK163" s="141"/>
      <c r="EU163" s="141"/>
      <c r="FE163" s="141"/>
      <c r="FO163" s="141"/>
      <c r="FY163" s="141"/>
      <c r="GI163" s="141"/>
      <c r="GS163" s="141"/>
      <c r="HC163" s="141"/>
      <c r="HM163" s="141"/>
      <c r="HW163" s="141"/>
    </row>
    <row r="164" spans="1:231" s="3" customFormat="1" x14ac:dyDescent="0.25">
      <c r="A164" s="141"/>
      <c r="K164" s="141"/>
      <c r="U164" s="141"/>
      <c r="AE164" s="141"/>
      <c r="AO164" s="141"/>
      <c r="AY164" s="141"/>
      <c r="AZ164" s="141"/>
      <c r="BI164" s="141"/>
      <c r="BS164" s="141"/>
      <c r="CC164" s="141"/>
      <c r="CM164" s="141"/>
      <c r="CW164" s="141"/>
      <c r="DG164" s="141"/>
      <c r="DQ164" s="141"/>
      <c r="EA164" s="141"/>
      <c r="EK164" s="141"/>
      <c r="EU164" s="141"/>
      <c r="FE164" s="141"/>
      <c r="FO164" s="141"/>
      <c r="FY164" s="141"/>
      <c r="GI164" s="141"/>
      <c r="GS164" s="141"/>
      <c r="HC164" s="141"/>
      <c r="HM164" s="141"/>
      <c r="HW164" s="141"/>
    </row>
    <row r="165" spans="1:231" s="3" customFormat="1" x14ac:dyDescent="0.25">
      <c r="A165" s="141"/>
      <c r="K165" s="141"/>
      <c r="U165" s="141"/>
      <c r="AE165" s="141"/>
      <c r="AO165" s="141"/>
      <c r="AY165" s="141"/>
      <c r="AZ165" s="141"/>
      <c r="BI165" s="141"/>
      <c r="BS165" s="141"/>
      <c r="CC165" s="141"/>
      <c r="CM165" s="141"/>
      <c r="CW165" s="141"/>
      <c r="DG165" s="141"/>
      <c r="DQ165" s="141"/>
      <c r="EA165" s="141"/>
      <c r="EK165" s="141"/>
      <c r="EU165" s="141"/>
      <c r="FE165" s="141"/>
      <c r="FO165" s="141"/>
      <c r="FY165" s="141"/>
      <c r="GI165" s="141"/>
      <c r="GS165" s="141"/>
      <c r="HC165" s="141"/>
      <c r="HM165" s="141"/>
      <c r="HW165" s="141"/>
    </row>
    <row r="166" spans="1:231" s="3" customFormat="1" x14ac:dyDescent="0.25">
      <c r="A166" s="141"/>
      <c r="K166" s="141"/>
      <c r="U166" s="141"/>
      <c r="AE166" s="141"/>
      <c r="AO166" s="141"/>
      <c r="AY166" s="141"/>
      <c r="AZ166" s="141"/>
      <c r="BI166" s="141"/>
      <c r="BS166" s="141"/>
      <c r="CC166" s="141"/>
      <c r="CM166" s="141"/>
      <c r="CW166" s="141"/>
      <c r="DG166" s="141"/>
      <c r="DQ166" s="141"/>
      <c r="EA166" s="141"/>
      <c r="EK166" s="141"/>
      <c r="EU166" s="141"/>
      <c r="FE166" s="141"/>
      <c r="FO166" s="141"/>
      <c r="FY166" s="141"/>
      <c r="GI166" s="141"/>
      <c r="GS166" s="141"/>
      <c r="HC166" s="141"/>
      <c r="HM166" s="141"/>
      <c r="HW166" s="141"/>
    </row>
    <row r="167" spans="1:231" s="3" customFormat="1" x14ac:dyDescent="0.25">
      <c r="A167" s="141"/>
      <c r="K167" s="141"/>
      <c r="U167" s="141"/>
      <c r="AE167" s="141"/>
      <c r="AO167" s="141"/>
      <c r="AY167" s="141"/>
      <c r="AZ167" s="141"/>
      <c r="BI167" s="141"/>
      <c r="BS167" s="141"/>
      <c r="CC167" s="141"/>
      <c r="CM167" s="141"/>
      <c r="CW167" s="141"/>
      <c r="DG167" s="141"/>
      <c r="DQ167" s="141"/>
      <c r="EA167" s="141"/>
      <c r="EK167" s="141"/>
      <c r="EU167" s="141"/>
      <c r="FE167" s="141"/>
      <c r="FO167" s="141"/>
      <c r="FY167" s="141"/>
      <c r="GI167" s="141"/>
      <c r="GS167" s="141"/>
      <c r="HC167" s="141"/>
      <c r="HM167" s="141"/>
      <c r="HW167" s="141"/>
    </row>
    <row r="168" spans="1:231" s="3" customFormat="1" x14ac:dyDescent="0.25">
      <c r="A168" s="141"/>
      <c r="K168" s="141"/>
      <c r="U168" s="141"/>
      <c r="AE168" s="141"/>
      <c r="AO168" s="141"/>
      <c r="AY168" s="141"/>
      <c r="AZ168" s="141"/>
      <c r="BI168" s="141"/>
      <c r="BS168" s="141"/>
      <c r="CC168" s="141"/>
      <c r="CM168" s="141"/>
      <c r="CW168" s="141"/>
      <c r="DG168" s="141"/>
      <c r="DQ168" s="141"/>
      <c r="EA168" s="141"/>
      <c r="EK168" s="141"/>
      <c r="EU168" s="141"/>
      <c r="FE168" s="141"/>
      <c r="FO168" s="141"/>
      <c r="FY168" s="141"/>
      <c r="GI168" s="141"/>
      <c r="GS168" s="141"/>
      <c r="HC168" s="141"/>
      <c r="HM168" s="141"/>
      <c r="HW168" s="141"/>
    </row>
    <row r="169" spans="1:231" s="3" customFormat="1" x14ac:dyDescent="0.25">
      <c r="A169" s="141"/>
      <c r="K169" s="141"/>
      <c r="U169" s="141"/>
      <c r="AE169" s="141"/>
      <c r="AO169" s="141"/>
      <c r="AY169" s="141"/>
      <c r="AZ169" s="141"/>
      <c r="BI169" s="141"/>
      <c r="BS169" s="141"/>
      <c r="CC169" s="141"/>
      <c r="CM169" s="141"/>
      <c r="CW169" s="141"/>
      <c r="DG169" s="141"/>
      <c r="DQ169" s="141"/>
      <c r="EA169" s="141"/>
      <c r="EK169" s="141"/>
      <c r="EU169" s="141"/>
      <c r="FE169" s="141"/>
      <c r="FO169" s="141"/>
      <c r="FY169" s="141"/>
      <c r="GI169" s="141"/>
      <c r="GS169" s="141"/>
      <c r="HC169" s="141"/>
      <c r="HM169" s="141"/>
      <c r="HW169" s="141"/>
    </row>
    <row r="170" spans="1:231" s="3" customFormat="1" x14ac:dyDescent="0.25">
      <c r="A170" s="141"/>
      <c r="K170" s="141"/>
      <c r="U170" s="141"/>
      <c r="AE170" s="141"/>
      <c r="AO170" s="141"/>
      <c r="AY170" s="141"/>
      <c r="AZ170" s="141"/>
      <c r="BI170" s="141"/>
      <c r="BS170" s="141"/>
      <c r="CC170" s="141"/>
      <c r="CM170" s="141"/>
      <c r="CW170" s="141"/>
      <c r="DG170" s="141"/>
      <c r="DQ170" s="141"/>
      <c r="EA170" s="141"/>
      <c r="EK170" s="141"/>
      <c r="EU170" s="141"/>
      <c r="FE170" s="141"/>
      <c r="FO170" s="141"/>
      <c r="FY170" s="141"/>
      <c r="GI170" s="141"/>
      <c r="GS170" s="141"/>
      <c r="HC170" s="141"/>
      <c r="HM170" s="141"/>
      <c r="HW170" s="141"/>
    </row>
    <row r="171" spans="1:231" s="3" customFormat="1" x14ac:dyDescent="0.25">
      <c r="A171" s="141"/>
      <c r="K171" s="141"/>
      <c r="U171" s="141"/>
      <c r="AE171" s="141"/>
      <c r="AO171" s="141"/>
      <c r="AY171" s="141"/>
      <c r="AZ171" s="141"/>
      <c r="BI171" s="141"/>
      <c r="BS171" s="141"/>
      <c r="CC171" s="141"/>
      <c r="CM171" s="141"/>
      <c r="CW171" s="141"/>
      <c r="DG171" s="141"/>
      <c r="DQ171" s="141"/>
      <c r="EA171" s="141"/>
      <c r="EK171" s="141"/>
      <c r="EU171" s="141"/>
      <c r="FE171" s="141"/>
      <c r="FO171" s="141"/>
      <c r="FY171" s="141"/>
      <c r="GI171" s="141"/>
      <c r="GS171" s="141"/>
      <c r="HC171" s="141"/>
      <c r="HM171" s="141"/>
      <c r="HW171" s="141"/>
    </row>
    <row r="172" spans="1:231" s="3" customFormat="1" x14ac:dyDescent="0.25">
      <c r="A172" s="141"/>
      <c r="K172" s="141"/>
      <c r="U172" s="141"/>
      <c r="AE172" s="141"/>
      <c r="AO172" s="141"/>
      <c r="AY172" s="141"/>
      <c r="AZ172" s="141"/>
      <c r="BI172" s="141"/>
      <c r="BS172" s="141"/>
      <c r="CC172" s="141"/>
      <c r="CM172" s="141"/>
      <c r="CW172" s="141"/>
      <c r="DG172" s="141"/>
      <c r="DQ172" s="141"/>
      <c r="EA172" s="141"/>
      <c r="EK172" s="141"/>
      <c r="EU172" s="141"/>
      <c r="FE172" s="141"/>
      <c r="FO172" s="141"/>
      <c r="FY172" s="141"/>
      <c r="GI172" s="141"/>
      <c r="GS172" s="141"/>
      <c r="HC172" s="141"/>
      <c r="HM172" s="141"/>
      <c r="HW172" s="141"/>
    </row>
    <row r="173" spans="1:231" s="3" customFormat="1" x14ac:dyDescent="0.25">
      <c r="A173" s="141"/>
      <c r="K173" s="141"/>
      <c r="U173" s="141"/>
      <c r="AE173" s="141"/>
      <c r="AO173" s="141"/>
      <c r="AY173" s="141"/>
      <c r="AZ173" s="141"/>
      <c r="BI173" s="141"/>
      <c r="BS173" s="141"/>
      <c r="CC173" s="141"/>
      <c r="CM173" s="141"/>
      <c r="CW173" s="141"/>
      <c r="DG173" s="141"/>
      <c r="DQ173" s="141"/>
      <c r="EA173" s="141"/>
      <c r="EK173" s="141"/>
      <c r="EU173" s="141"/>
      <c r="FE173" s="141"/>
      <c r="FO173" s="141"/>
      <c r="FY173" s="141"/>
      <c r="GI173" s="141"/>
      <c r="GS173" s="141"/>
      <c r="HC173" s="141"/>
      <c r="HM173" s="141"/>
      <c r="HW173" s="141"/>
    </row>
    <row r="174" spans="1:231" s="3" customFormat="1" x14ac:dyDescent="0.25">
      <c r="A174" s="141"/>
      <c r="K174" s="141"/>
      <c r="U174" s="141"/>
      <c r="AE174" s="141"/>
      <c r="AO174" s="141"/>
      <c r="AY174" s="141"/>
      <c r="AZ174" s="141"/>
      <c r="BI174" s="141"/>
      <c r="BS174" s="141"/>
      <c r="CC174" s="141"/>
      <c r="CM174" s="141"/>
      <c r="CW174" s="141"/>
      <c r="DG174" s="141"/>
      <c r="DQ174" s="141"/>
      <c r="EA174" s="141"/>
      <c r="EK174" s="141"/>
      <c r="EU174" s="141"/>
      <c r="FE174" s="141"/>
      <c r="FO174" s="141"/>
      <c r="FY174" s="141"/>
      <c r="GI174" s="141"/>
      <c r="GS174" s="141"/>
      <c r="HC174" s="141"/>
      <c r="HM174" s="141"/>
      <c r="HW174" s="141"/>
    </row>
    <row r="175" spans="1:231" s="3" customFormat="1" x14ac:dyDescent="0.25">
      <c r="A175" s="141"/>
      <c r="K175" s="141"/>
      <c r="U175" s="141"/>
      <c r="AE175" s="141"/>
      <c r="AO175" s="141"/>
      <c r="AY175" s="141"/>
      <c r="AZ175" s="141"/>
      <c r="BI175" s="141"/>
      <c r="BS175" s="141"/>
      <c r="CC175" s="141"/>
      <c r="CM175" s="141"/>
      <c r="CW175" s="141"/>
      <c r="DG175" s="141"/>
      <c r="DQ175" s="141"/>
      <c r="EA175" s="141"/>
      <c r="EK175" s="141"/>
      <c r="EU175" s="141"/>
      <c r="FE175" s="141"/>
      <c r="FO175" s="141"/>
      <c r="FY175" s="141"/>
      <c r="GI175" s="141"/>
      <c r="GS175" s="141"/>
      <c r="HC175" s="141"/>
      <c r="HM175" s="141"/>
      <c r="HW175" s="141"/>
    </row>
    <row r="176" spans="1:231" s="3" customFormat="1" x14ac:dyDescent="0.25">
      <c r="A176" s="141"/>
      <c r="K176" s="141"/>
      <c r="U176" s="141"/>
      <c r="AE176" s="141"/>
      <c r="AO176" s="141"/>
      <c r="AY176" s="141"/>
      <c r="AZ176" s="141"/>
      <c r="BI176" s="141"/>
      <c r="BS176" s="141"/>
      <c r="CC176" s="141"/>
      <c r="CM176" s="141"/>
      <c r="CW176" s="141"/>
      <c r="DG176" s="141"/>
      <c r="DQ176" s="141"/>
      <c r="EA176" s="141"/>
      <c r="EK176" s="141"/>
      <c r="EU176" s="141"/>
      <c r="FE176" s="141"/>
      <c r="FO176" s="141"/>
      <c r="FY176" s="141"/>
      <c r="GI176" s="141"/>
      <c r="GS176" s="141"/>
      <c r="HC176" s="141"/>
      <c r="HM176" s="141"/>
      <c r="HW176" s="141"/>
    </row>
    <row r="177" spans="1:231" s="3" customFormat="1" x14ac:dyDescent="0.25">
      <c r="A177" s="141"/>
      <c r="K177" s="141"/>
      <c r="U177" s="141"/>
      <c r="AE177" s="141"/>
      <c r="AO177" s="141"/>
      <c r="AY177" s="141"/>
      <c r="AZ177" s="141"/>
      <c r="BI177" s="141"/>
      <c r="BS177" s="141"/>
      <c r="CC177" s="141"/>
      <c r="CM177" s="141"/>
      <c r="CW177" s="141"/>
      <c r="DG177" s="141"/>
      <c r="DQ177" s="141"/>
      <c r="EA177" s="141"/>
      <c r="EK177" s="141"/>
      <c r="EU177" s="141"/>
      <c r="FE177" s="141"/>
      <c r="FO177" s="141"/>
      <c r="FY177" s="141"/>
      <c r="GI177" s="141"/>
      <c r="GS177" s="141"/>
      <c r="HC177" s="141"/>
      <c r="HM177" s="141"/>
      <c r="HW177" s="141"/>
    </row>
    <row r="178" spans="1:231" s="3" customFormat="1" x14ac:dyDescent="0.25">
      <c r="A178" s="141"/>
      <c r="K178" s="141"/>
      <c r="U178" s="141"/>
      <c r="AE178" s="141"/>
      <c r="AO178" s="141"/>
      <c r="AY178" s="141"/>
      <c r="AZ178" s="141"/>
      <c r="BI178" s="141"/>
      <c r="BS178" s="141"/>
      <c r="CC178" s="141"/>
      <c r="CM178" s="141"/>
      <c r="CW178" s="141"/>
      <c r="DG178" s="141"/>
      <c r="DQ178" s="141"/>
      <c r="EA178" s="141"/>
      <c r="EK178" s="141"/>
      <c r="EU178" s="141"/>
      <c r="FE178" s="141"/>
      <c r="FO178" s="141"/>
      <c r="FY178" s="141"/>
      <c r="GI178" s="141"/>
      <c r="GS178" s="141"/>
      <c r="HC178" s="141"/>
      <c r="HM178" s="141"/>
      <c r="HW178" s="141"/>
    </row>
    <row r="179" spans="1:231" s="3" customFormat="1" x14ac:dyDescent="0.25">
      <c r="A179" s="141"/>
      <c r="K179" s="141"/>
      <c r="U179" s="141"/>
      <c r="AE179" s="141"/>
      <c r="AO179" s="141"/>
      <c r="AY179" s="141"/>
      <c r="AZ179" s="141"/>
      <c r="BI179" s="141"/>
      <c r="BS179" s="141"/>
      <c r="CC179" s="141"/>
      <c r="CM179" s="141"/>
      <c r="CW179" s="141"/>
      <c r="DG179" s="141"/>
      <c r="DQ179" s="141"/>
      <c r="EA179" s="141"/>
      <c r="EK179" s="141"/>
      <c r="EU179" s="141"/>
      <c r="FE179" s="141"/>
      <c r="FO179" s="141"/>
      <c r="FY179" s="141"/>
      <c r="GI179" s="141"/>
      <c r="GS179" s="141"/>
      <c r="HC179" s="141"/>
      <c r="HM179" s="141"/>
      <c r="HW179" s="141"/>
    </row>
    <row r="180" spans="1:231" s="3" customFormat="1" x14ac:dyDescent="0.25">
      <c r="A180" s="141"/>
      <c r="K180" s="141"/>
      <c r="U180" s="141"/>
      <c r="AE180" s="141"/>
      <c r="AO180" s="141"/>
      <c r="AY180" s="141"/>
      <c r="AZ180" s="141"/>
      <c r="BI180" s="141"/>
      <c r="BS180" s="141"/>
      <c r="CC180" s="141"/>
      <c r="CM180" s="141"/>
      <c r="CW180" s="141"/>
      <c r="DG180" s="141"/>
      <c r="DQ180" s="141"/>
      <c r="EA180" s="141"/>
      <c r="EK180" s="141"/>
      <c r="EU180" s="141"/>
      <c r="FE180" s="141"/>
      <c r="FO180" s="141"/>
      <c r="FY180" s="141"/>
      <c r="GI180" s="141"/>
      <c r="GS180" s="141"/>
      <c r="HC180" s="141"/>
      <c r="HM180" s="141"/>
      <c r="HW180" s="141"/>
    </row>
    <row r="181" spans="1:231" s="3" customFormat="1" x14ac:dyDescent="0.25">
      <c r="A181" s="141"/>
      <c r="K181" s="141"/>
      <c r="U181" s="141"/>
      <c r="AE181" s="141"/>
      <c r="AO181" s="141"/>
      <c r="AY181" s="141"/>
      <c r="AZ181" s="141"/>
      <c r="BI181" s="141"/>
      <c r="BS181" s="141"/>
      <c r="CC181" s="141"/>
      <c r="CM181" s="141"/>
      <c r="CW181" s="141"/>
      <c r="DG181" s="141"/>
      <c r="DQ181" s="141"/>
      <c r="EA181" s="141"/>
      <c r="EK181" s="141"/>
      <c r="EU181" s="141"/>
      <c r="FE181" s="141"/>
      <c r="FO181" s="141"/>
      <c r="FY181" s="141"/>
      <c r="GI181" s="141"/>
      <c r="GS181" s="141"/>
      <c r="HC181" s="141"/>
      <c r="HM181" s="141"/>
      <c r="HW181" s="141"/>
    </row>
    <row r="182" spans="1:231" s="3" customFormat="1" x14ac:dyDescent="0.25">
      <c r="A182" s="141"/>
      <c r="K182" s="141"/>
      <c r="U182" s="141"/>
      <c r="AE182" s="141"/>
      <c r="AO182" s="141"/>
      <c r="AY182" s="141"/>
      <c r="AZ182" s="141"/>
      <c r="BI182" s="141"/>
      <c r="BS182" s="141"/>
      <c r="CC182" s="141"/>
      <c r="CM182" s="141"/>
      <c r="CW182" s="141"/>
      <c r="DG182" s="141"/>
      <c r="DQ182" s="141"/>
      <c r="EA182" s="141"/>
      <c r="EK182" s="141"/>
      <c r="EU182" s="141"/>
      <c r="FE182" s="141"/>
      <c r="FO182" s="141"/>
      <c r="FY182" s="141"/>
      <c r="GI182" s="141"/>
      <c r="GS182" s="141"/>
      <c r="HC182" s="141"/>
      <c r="HM182" s="141"/>
      <c r="HW182" s="141"/>
    </row>
    <row r="183" spans="1:231" s="3" customFormat="1" x14ac:dyDescent="0.25">
      <c r="A183" s="141"/>
      <c r="K183" s="141"/>
      <c r="U183" s="141"/>
      <c r="AE183" s="141"/>
      <c r="AO183" s="141"/>
      <c r="AY183" s="141"/>
      <c r="AZ183" s="141"/>
      <c r="BI183" s="141"/>
      <c r="BS183" s="141"/>
      <c r="CC183" s="141"/>
      <c r="CM183" s="141"/>
      <c r="CW183" s="141"/>
      <c r="DG183" s="141"/>
      <c r="DQ183" s="141"/>
      <c r="EA183" s="141"/>
      <c r="EK183" s="141"/>
      <c r="EU183" s="141"/>
      <c r="FE183" s="141"/>
      <c r="FO183" s="141"/>
      <c r="FY183" s="141"/>
      <c r="GI183" s="141"/>
      <c r="GS183" s="141"/>
      <c r="HC183" s="141"/>
      <c r="HM183" s="141"/>
      <c r="HW183" s="141"/>
    </row>
    <row r="184" spans="1:231" s="3" customFormat="1" x14ac:dyDescent="0.25">
      <c r="A184" s="141"/>
      <c r="K184" s="141"/>
      <c r="U184" s="141"/>
      <c r="AE184" s="141"/>
      <c r="AO184" s="141"/>
      <c r="AY184" s="141"/>
      <c r="AZ184" s="141"/>
      <c r="BI184" s="141"/>
      <c r="BS184" s="141"/>
      <c r="CC184" s="141"/>
      <c r="CM184" s="141"/>
      <c r="CW184" s="141"/>
      <c r="DG184" s="141"/>
      <c r="DQ184" s="141"/>
      <c r="EA184" s="141"/>
      <c r="EK184" s="141"/>
      <c r="EU184" s="141"/>
      <c r="FE184" s="141"/>
      <c r="FO184" s="141"/>
      <c r="FY184" s="141"/>
      <c r="GI184" s="141"/>
      <c r="GS184" s="141"/>
      <c r="HC184" s="141"/>
      <c r="HM184" s="141"/>
      <c r="HW184" s="141"/>
    </row>
    <row r="185" spans="1:231" s="3" customFormat="1" x14ac:dyDescent="0.25">
      <c r="A185" s="141"/>
      <c r="K185" s="141"/>
      <c r="U185" s="141"/>
      <c r="AE185" s="141"/>
      <c r="AO185" s="141"/>
      <c r="AY185" s="141"/>
      <c r="AZ185" s="141"/>
      <c r="BI185" s="141"/>
      <c r="BS185" s="141"/>
      <c r="CC185" s="141"/>
      <c r="CM185" s="141"/>
      <c r="CW185" s="141"/>
      <c r="DG185" s="141"/>
      <c r="DQ185" s="141"/>
      <c r="EA185" s="141"/>
      <c r="EK185" s="141"/>
      <c r="EU185" s="141"/>
      <c r="FE185" s="141"/>
      <c r="FO185" s="141"/>
      <c r="FY185" s="141"/>
      <c r="GI185" s="141"/>
      <c r="GS185" s="141"/>
      <c r="HC185" s="141"/>
      <c r="HM185" s="141"/>
      <c r="HW185" s="141"/>
    </row>
    <row r="186" spans="1:231" s="3" customFormat="1" x14ac:dyDescent="0.25">
      <c r="A186" s="141"/>
      <c r="K186" s="141"/>
      <c r="U186" s="141"/>
      <c r="AE186" s="141"/>
      <c r="AO186" s="141"/>
      <c r="AY186" s="141"/>
      <c r="AZ186" s="141"/>
      <c r="BI186" s="141"/>
      <c r="BS186" s="141"/>
      <c r="CC186" s="141"/>
      <c r="CM186" s="141"/>
      <c r="CW186" s="141"/>
      <c r="DG186" s="141"/>
      <c r="DQ186" s="141"/>
      <c r="EA186" s="141"/>
      <c r="EK186" s="141"/>
      <c r="EU186" s="141"/>
      <c r="FE186" s="141"/>
      <c r="FO186" s="141"/>
      <c r="FY186" s="141"/>
      <c r="GI186" s="141"/>
      <c r="GS186" s="141"/>
      <c r="HC186" s="141"/>
      <c r="HM186" s="141"/>
      <c r="HW186" s="141"/>
    </row>
    <row r="187" spans="1:231" s="3" customFormat="1" x14ac:dyDescent="0.25">
      <c r="A187" s="141"/>
      <c r="K187" s="141"/>
      <c r="U187" s="141"/>
      <c r="AE187" s="141"/>
      <c r="AO187" s="141"/>
      <c r="AY187" s="141"/>
      <c r="AZ187" s="141"/>
      <c r="BI187" s="141"/>
      <c r="BS187" s="141"/>
      <c r="CC187" s="141"/>
      <c r="CM187" s="141"/>
      <c r="CW187" s="141"/>
      <c r="DG187" s="141"/>
      <c r="DQ187" s="141"/>
      <c r="EA187" s="141"/>
      <c r="EK187" s="141"/>
      <c r="EU187" s="141"/>
      <c r="FE187" s="141"/>
      <c r="FO187" s="141"/>
      <c r="FY187" s="141"/>
      <c r="GI187" s="141"/>
      <c r="GS187" s="141"/>
      <c r="HC187" s="141"/>
      <c r="HM187" s="141"/>
      <c r="HW187" s="141"/>
    </row>
    <row r="188" spans="1:231" s="3" customFormat="1" x14ac:dyDescent="0.25">
      <c r="A188" s="141"/>
      <c r="K188" s="141"/>
      <c r="U188" s="141"/>
      <c r="AE188" s="141"/>
      <c r="AO188" s="141"/>
      <c r="AY188" s="141"/>
      <c r="AZ188" s="141"/>
      <c r="BI188" s="141"/>
      <c r="BS188" s="141"/>
      <c r="CC188" s="141"/>
      <c r="CM188" s="141"/>
      <c r="CW188" s="141"/>
      <c r="DG188" s="141"/>
      <c r="DQ188" s="141"/>
      <c r="EA188" s="141"/>
      <c r="EK188" s="141"/>
      <c r="EU188" s="141"/>
      <c r="FE188" s="141"/>
      <c r="FO188" s="141"/>
      <c r="FY188" s="141"/>
      <c r="GI188" s="141"/>
      <c r="GS188" s="141"/>
      <c r="HC188" s="141"/>
      <c r="HM188" s="141"/>
      <c r="HW188" s="141"/>
    </row>
    <row r="189" spans="1:231" s="3" customFormat="1" x14ac:dyDescent="0.25">
      <c r="A189" s="141"/>
      <c r="K189" s="141"/>
      <c r="U189" s="141"/>
      <c r="AE189" s="141"/>
      <c r="AO189" s="141"/>
      <c r="AY189" s="141"/>
      <c r="AZ189" s="141"/>
      <c r="BI189" s="141"/>
      <c r="BS189" s="141"/>
      <c r="CC189" s="141"/>
      <c r="CM189" s="141"/>
      <c r="CW189" s="141"/>
      <c r="DG189" s="141"/>
      <c r="DQ189" s="141"/>
      <c r="EA189" s="141"/>
      <c r="EK189" s="141"/>
      <c r="EU189" s="141"/>
      <c r="FE189" s="141"/>
      <c r="FO189" s="141"/>
      <c r="FY189" s="141"/>
      <c r="GI189" s="141"/>
      <c r="GS189" s="141"/>
      <c r="HC189" s="141"/>
      <c r="HM189" s="141"/>
      <c r="HW189" s="141"/>
    </row>
    <row r="190" spans="1:231" s="3" customFormat="1" x14ac:dyDescent="0.25">
      <c r="A190" s="141"/>
      <c r="K190" s="141"/>
      <c r="U190" s="141"/>
      <c r="AE190" s="141"/>
      <c r="AO190" s="141"/>
      <c r="AY190" s="141"/>
      <c r="AZ190" s="141"/>
      <c r="BI190" s="141"/>
      <c r="BS190" s="141"/>
      <c r="CC190" s="141"/>
      <c r="CM190" s="141"/>
      <c r="CW190" s="141"/>
      <c r="DG190" s="141"/>
      <c r="DQ190" s="141"/>
      <c r="EA190" s="141"/>
      <c r="EK190" s="141"/>
      <c r="EU190" s="141"/>
      <c r="FE190" s="141"/>
      <c r="FO190" s="141"/>
      <c r="FY190" s="141"/>
      <c r="GI190" s="141"/>
      <c r="GS190" s="141"/>
      <c r="HC190" s="141"/>
      <c r="HM190" s="141"/>
      <c r="HW190" s="141"/>
    </row>
    <row r="191" spans="1:231" s="3" customFormat="1" x14ac:dyDescent="0.25">
      <c r="A191" s="141"/>
      <c r="K191" s="141"/>
      <c r="U191" s="141"/>
      <c r="AE191" s="141"/>
      <c r="AO191" s="141"/>
      <c r="AY191" s="141"/>
      <c r="AZ191" s="141"/>
      <c r="BI191" s="141"/>
      <c r="BS191" s="141"/>
      <c r="CC191" s="141"/>
      <c r="CM191" s="141"/>
      <c r="CW191" s="141"/>
      <c r="DG191" s="141"/>
      <c r="DQ191" s="141"/>
      <c r="EA191" s="141"/>
      <c r="EK191" s="141"/>
      <c r="EU191" s="141"/>
      <c r="FE191" s="141"/>
      <c r="FO191" s="141"/>
      <c r="FY191" s="141"/>
      <c r="GI191" s="141"/>
      <c r="GS191" s="141"/>
      <c r="HC191" s="141"/>
      <c r="HM191" s="141"/>
      <c r="HW191" s="141"/>
    </row>
    <row r="192" spans="1:231" s="3" customFormat="1" x14ac:dyDescent="0.25">
      <c r="A192" s="141"/>
      <c r="K192" s="141"/>
      <c r="U192" s="141"/>
      <c r="AE192" s="141"/>
      <c r="AO192" s="141"/>
      <c r="AY192" s="141"/>
      <c r="AZ192" s="141"/>
      <c r="BI192" s="141"/>
      <c r="BS192" s="141"/>
      <c r="CC192" s="141"/>
      <c r="CM192" s="141"/>
      <c r="CW192" s="141"/>
      <c r="DG192" s="141"/>
      <c r="DQ192" s="141"/>
      <c r="EA192" s="141"/>
      <c r="EK192" s="141"/>
      <c r="EU192" s="141"/>
      <c r="FE192" s="141"/>
      <c r="FO192" s="141"/>
      <c r="FY192" s="141"/>
      <c r="GI192" s="141"/>
      <c r="GS192" s="141"/>
      <c r="HC192" s="141"/>
      <c r="HM192" s="141"/>
      <c r="HW192" s="141"/>
    </row>
    <row r="193" spans="1:231" s="3" customFormat="1" x14ac:dyDescent="0.25">
      <c r="A193" s="141"/>
      <c r="K193" s="141"/>
      <c r="U193" s="141"/>
      <c r="AE193" s="141"/>
      <c r="AO193" s="141"/>
      <c r="AY193" s="141"/>
      <c r="AZ193" s="141"/>
      <c r="BI193" s="141"/>
      <c r="BS193" s="141"/>
      <c r="CC193" s="141"/>
      <c r="CM193" s="141"/>
      <c r="CW193" s="141"/>
      <c r="DG193" s="141"/>
      <c r="DQ193" s="141"/>
      <c r="EA193" s="141"/>
      <c r="EK193" s="141"/>
      <c r="EU193" s="141"/>
      <c r="FE193" s="141"/>
      <c r="FO193" s="141"/>
      <c r="FY193" s="141"/>
      <c r="GI193" s="141"/>
      <c r="GS193" s="141"/>
      <c r="HC193" s="141"/>
      <c r="HM193" s="141"/>
      <c r="HW193" s="141"/>
    </row>
    <row r="194" spans="1:231" s="3" customFormat="1" x14ac:dyDescent="0.25">
      <c r="A194" s="141"/>
      <c r="K194" s="141"/>
      <c r="U194" s="141"/>
      <c r="AE194" s="141"/>
      <c r="AO194" s="141"/>
      <c r="AY194" s="141"/>
      <c r="AZ194" s="141"/>
      <c r="BI194" s="141"/>
      <c r="BS194" s="141"/>
      <c r="CC194" s="141"/>
      <c r="CM194" s="141"/>
      <c r="CW194" s="141"/>
      <c r="DG194" s="141"/>
      <c r="DQ194" s="141"/>
      <c r="EA194" s="141"/>
      <c r="EK194" s="141"/>
      <c r="EU194" s="141"/>
      <c r="FE194" s="141"/>
      <c r="FO194" s="141"/>
      <c r="FY194" s="141"/>
      <c r="GI194" s="141"/>
      <c r="GS194" s="141"/>
      <c r="HC194" s="141"/>
      <c r="HM194" s="141"/>
      <c r="HW194" s="141"/>
    </row>
    <row r="195" spans="1:231" s="3" customFormat="1" x14ac:dyDescent="0.25">
      <c r="A195" s="141"/>
      <c r="K195" s="141"/>
      <c r="U195" s="141"/>
      <c r="AE195" s="141"/>
      <c r="AO195" s="141"/>
      <c r="AY195" s="141"/>
      <c r="AZ195" s="141"/>
      <c r="BI195" s="141"/>
      <c r="BS195" s="141"/>
      <c r="CC195" s="141"/>
      <c r="CM195" s="141"/>
      <c r="CW195" s="141"/>
      <c r="DG195" s="141"/>
      <c r="DQ195" s="141"/>
      <c r="EA195" s="141"/>
      <c r="EK195" s="141"/>
      <c r="EU195" s="141"/>
      <c r="FE195" s="141"/>
      <c r="FO195" s="141"/>
      <c r="FY195" s="141"/>
      <c r="GI195" s="141"/>
      <c r="GS195" s="141"/>
      <c r="HC195" s="141"/>
      <c r="HM195" s="141"/>
      <c r="HW195" s="141"/>
    </row>
    <row r="196" spans="1:231" s="3" customFormat="1" x14ac:dyDescent="0.25">
      <c r="A196" s="141"/>
      <c r="K196" s="141"/>
      <c r="U196" s="141"/>
      <c r="AE196" s="141"/>
      <c r="AO196" s="141"/>
      <c r="AY196" s="141"/>
      <c r="AZ196" s="141"/>
      <c r="BI196" s="141"/>
      <c r="BS196" s="141"/>
      <c r="CC196" s="141"/>
      <c r="CM196" s="141"/>
      <c r="CW196" s="141"/>
      <c r="DG196" s="141"/>
      <c r="DQ196" s="141"/>
      <c r="EA196" s="141"/>
      <c r="EK196" s="141"/>
      <c r="EU196" s="141"/>
      <c r="FE196" s="141"/>
      <c r="FO196" s="141"/>
      <c r="FY196" s="141"/>
      <c r="GI196" s="141"/>
      <c r="GS196" s="141"/>
      <c r="HC196" s="141"/>
      <c r="HM196" s="141"/>
      <c r="HW196" s="141"/>
    </row>
    <row r="197" spans="1:231" s="3" customFormat="1" x14ac:dyDescent="0.25">
      <c r="A197" s="141"/>
      <c r="K197" s="141"/>
      <c r="U197" s="141"/>
      <c r="AE197" s="141"/>
      <c r="AO197" s="141"/>
      <c r="AY197" s="141"/>
      <c r="AZ197" s="141"/>
      <c r="BI197" s="141"/>
      <c r="BS197" s="141"/>
      <c r="CC197" s="141"/>
      <c r="CM197" s="141"/>
      <c r="CW197" s="141"/>
      <c r="DG197" s="141"/>
      <c r="DQ197" s="141"/>
      <c r="EA197" s="141"/>
      <c r="EK197" s="141"/>
      <c r="EU197" s="141"/>
      <c r="FE197" s="141"/>
      <c r="FO197" s="141"/>
      <c r="FY197" s="141"/>
      <c r="GI197" s="141"/>
      <c r="GS197" s="141"/>
      <c r="HC197" s="141"/>
      <c r="HM197" s="141"/>
      <c r="HW197" s="141"/>
    </row>
    <row r="198" spans="1:231" s="3" customFormat="1" x14ac:dyDescent="0.25">
      <c r="A198" s="141"/>
      <c r="K198" s="141"/>
      <c r="U198" s="141"/>
      <c r="AE198" s="141"/>
      <c r="AO198" s="141"/>
      <c r="AY198" s="141"/>
      <c r="AZ198" s="141"/>
      <c r="BI198" s="141"/>
      <c r="BS198" s="141"/>
      <c r="CC198" s="141"/>
      <c r="CM198" s="141"/>
      <c r="CW198" s="141"/>
      <c r="DG198" s="141"/>
      <c r="DQ198" s="141"/>
      <c r="EA198" s="141"/>
      <c r="EK198" s="141"/>
      <c r="EU198" s="141"/>
      <c r="FE198" s="141"/>
      <c r="FO198" s="141"/>
      <c r="FY198" s="141"/>
      <c r="GI198" s="141"/>
      <c r="GS198" s="141"/>
      <c r="HC198" s="141"/>
      <c r="HM198" s="141"/>
      <c r="HW198" s="141"/>
    </row>
    <row r="199" spans="1:231" s="3" customFormat="1" x14ac:dyDescent="0.25">
      <c r="A199" s="141"/>
      <c r="K199" s="141"/>
      <c r="U199" s="141"/>
      <c r="AE199" s="141"/>
      <c r="AO199" s="141"/>
      <c r="AY199" s="141"/>
      <c r="AZ199" s="141"/>
      <c r="BI199" s="141"/>
      <c r="BS199" s="141"/>
      <c r="CC199" s="141"/>
      <c r="CM199" s="141"/>
      <c r="CW199" s="141"/>
      <c r="DG199" s="141"/>
      <c r="DQ199" s="141"/>
      <c r="EA199" s="141"/>
      <c r="EK199" s="141"/>
      <c r="EU199" s="141"/>
      <c r="FE199" s="141"/>
      <c r="FO199" s="141"/>
      <c r="FY199" s="141"/>
      <c r="GI199" s="141"/>
      <c r="GS199" s="141"/>
      <c r="HC199" s="141"/>
      <c r="HM199" s="141"/>
      <c r="HW199" s="141"/>
    </row>
    <row r="200" spans="1:231" s="3" customFormat="1" x14ac:dyDescent="0.25">
      <c r="A200" s="141"/>
      <c r="K200" s="141"/>
      <c r="U200" s="141"/>
      <c r="AE200" s="141"/>
      <c r="AO200" s="141"/>
      <c r="AY200" s="141"/>
      <c r="AZ200" s="141"/>
      <c r="BI200" s="141"/>
      <c r="BS200" s="141"/>
      <c r="CC200" s="141"/>
      <c r="CM200" s="141"/>
      <c r="CW200" s="141"/>
      <c r="DG200" s="141"/>
      <c r="DQ200" s="141"/>
      <c r="EA200" s="141"/>
      <c r="EK200" s="141"/>
      <c r="EU200" s="141"/>
      <c r="FE200" s="141"/>
      <c r="FO200" s="141"/>
      <c r="FY200" s="141"/>
      <c r="GI200" s="141"/>
      <c r="GS200" s="141"/>
      <c r="HC200" s="141"/>
      <c r="HM200" s="141"/>
      <c r="HW200" s="141"/>
    </row>
    <row r="201" spans="1:231" s="3" customFormat="1" x14ac:dyDescent="0.25">
      <c r="A201" s="141"/>
      <c r="K201" s="141"/>
      <c r="U201" s="141"/>
      <c r="AE201" s="141"/>
      <c r="AO201" s="141"/>
      <c r="AY201" s="141"/>
      <c r="AZ201" s="141"/>
      <c r="BI201" s="141"/>
      <c r="BS201" s="141"/>
      <c r="CC201" s="141"/>
      <c r="CM201" s="141"/>
      <c r="CW201" s="141"/>
      <c r="DG201" s="141"/>
      <c r="DQ201" s="141"/>
      <c r="EA201" s="141"/>
      <c r="EK201" s="141"/>
      <c r="EU201" s="141"/>
      <c r="FE201" s="141"/>
      <c r="FO201" s="141"/>
      <c r="FY201" s="141"/>
      <c r="GI201" s="141"/>
      <c r="GS201" s="141"/>
      <c r="HC201" s="141"/>
      <c r="HM201" s="141"/>
      <c r="HW201" s="141"/>
    </row>
    <row r="202" spans="1:231" s="3" customFormat="1" x14ac:dyDescent="0.25">
      <c r="A202" s="141"/>
      <c r="K202" s="141"/>
      <c r="U202" s="141"/>
      <c r="AE202" s="141"/>
      <c r="AO202" s="141"/>
      <c r="AY202" s="141"/>
      <c r="AZ202" s="141"/>
      <c r="BI202" s="141"/>
      <c r="BS202" s="141"/>
      <c r="CC202" s="141"/>
      <c r="CM202" s="141"/>
      <c r="CW202" s="141"/>
      <c r="DG202" s="141"/>
      <c r="DQ202" s="141"/>
      <c r="EA202" s="141"/>
      <c r="EK202" s="141"/>
      <c r="EU202" s="141"/>
      <c r="FE202" s="141"/>
      <c r="FO202" s="141"/>
      <c r="FY202" s="141"/>
      <c r="GI202" s="141"/>
      <c r="GS202" s="141"/>
      <c r="HC202" s="141"/>
      <c r="HM202" s="141"/>
      <c r="HW202" s="141"/>
    </row>
    <row r="203" spans="1:231" s="3" customFormat="1" x14ac:dyDescent="0.25">
      <c r="A203" s="141"/>
      <c r="K203" s="141"/>
      <c r="U203" s="141"/>
      <c r="AE203" s="141"/>
      <c r="AO203" s="141"/>
      <c r="AY203" s="141"/>
      <c r="AZ203" s="141"/>
      <c r="BI203" s="141"/>
      <c r="BS203" s="141"/>
      <c r="CC203" s="141"/>
      <c r="CM203" s="141"/>
      <c r="CW203" s="141"/>
      <c r="DG203" s="141"/>
      <c r="DQ203" s="141"/>
      <c r="EA203" s="141"/>
      <c r="EK203" s="141"/>
      <c r="EU203" s="141"/>
      <c r="FE203" s="141"/>
      <c r="FO203" s="141"/>
      <c r="FY203" s="141"/>
      <c r="GI203" s="141"/>
      <c r="GS203" s="141"/>
      <c r="HC203" s="141"/>
      <c r="HM203" s="141"/>
      <c r="HW203" s="141"/>
    </row>
    <row r="204" spans="1:231" s="3" customFormat="1" x14ac:dyDescent="0.25">
      <c r="A204" s="141"/>
      <c r="K204" s="141"/>
      <c r="U204" s="141"/>
      <c r="AE204" s="141"/>
      <c r="AO204" s="141"/>
      <c r="AY204" s="141"/>
      <c r="AZ204" s="141"/>
      <c r="BI204" s="141"/>
      <c r="BS204" s="141"/>
      <c r="CC204" s="141"/>
      <c r="CM204" s="141"/>
      <c r="CW204" s="141"/>
      <c r="DG204" s="141"/>
      <c r="DQ204" s="141"/>
      <c r="EA204" s="141"/>
      <c r="EK204" s="141"/>
      <c r="EU204" s="141"/>
      <c r="FE204" s="141"/>
      <c r="FO204" s="141"/>
      <c r="FY204" s="141"/>
      <c r="GI204" s="141"/>
      <c r="GS204" s="141"/>
      <c r="HC204" s="141"/>
      <c r="HM204" s="141"/>
      <c r="HW204" s="141"/>
    </row>
    <row r="205" spans="1:231" s="3" customFormat="1" x14ac:dyDescent="0.25">
      <c r="A205" s="141"/>
      <c r="K205" s="141"/>
      <c r="U205" s="141"/>
      <c r="AE205" s="141"/>
      <c r="AO205" s="141"/>
      <c r="AY205" s="141"/>
      <c r="AZ205" s="141"/>
      <c r="BI205" s="141"/>
      <c r="BS205" s="141"/>
      <c r="CC205" s="141"/>
      <c r="CM205" s="141"/>
      <c r="CW205" s="141"/>
      <c r="DG205" s="141"/>
      <c r="DQ205" s="141"/>
      <c r="EA205" s="141"/>
      <c r="EK205" s="141"/>
      <c r="EU205" s="141"/>
      <c r="FE205" s="141"/>
      <c r="FO205" s="141"/>
      <c r="FY205" s="141"/>
      <c r="GI205" s="141"/>
      <c r="GS205" s="141"/>
      <c r="HC205" s="141"/>
      <c r="HM205" s="141"/>
      <c r="HW205" s="141"/>
    </row>
    <row r="206" spans="1:231" s="3" customFormat="1" x14ac:dyDescent="0.25">
      <c r="A206" s="141"/>
      <c r="K206" s="141"/>
      <c r="U206" s="141"/>
      <c r="AE206" s="141"/>
      <c r="AO206" s="141"/>
      <c r="AY206" s="141"/>
      <c r="AZ206" s="141"/>
      <c r="BI206" s="141"/>
      <c r="BS206" s="141"/>
      <c r="CC206" s="141"/>
      <c r="CM206" s="141"/>
      <c r="CW206" s="141"/>
      <c r="DG206" s="141"/>
      <c r="DQ206" s="141"/>
      <c r="EA206" s="141"/>
      <c r="EK206" s="141"/>
      <c r="EU206" s="141"/>
      <c r="FE206" s="141"/>
      <c r="FO206" s="141"/>
      <c r="FY206" s="141"/>
      <c r="GI206" s="141"/>
      <c r="GS206" s="141"/>
      <c r="HC206" s="141"/>
      <c r="HM206" s="141"/>
      <c r="HW206" s="141"/>
    </row>
    <row r="207" spans="1:231" s="3" customFormat="1" x14ac:dyDescent="0.25">
      <c r="A207" s="141"/>
      <c r="K207" s="141"/>
      <c r="U207" s="141"/>
      <c r="AE207" s="141"/>
      <c r="AO207" s="141"/>
      <c r="AY207" s="141"/>
      <c r="AZ207" s="141"/>
      <c r="BI207" s="141"/>
      <c r="BS207" s="141"/>
      <c r="CC207" s="141"/>
      <c r="CM207" s="141"/>
      <c r="CW207" s="141"/>
      <c r="DG207" s="141"/>
      <c r="DQ207" s="141"/>
      <c r="EA207" s="141"/>
      <c r="EK207" s="141"/>
      <c r="EU207" s="141"/>
      <c r="FE207" s="141"/>
      <c r="FO207" s="141"/>
      <c r="FY207" s="141"/>
      <c r="GI207" s="141"/>
      <c r="GS207" s="141"/>
      <c r="HC207" s="141"/>
      <c r="HM207" s="141"/>
      <c r="HW207" s="141"/>
    </row>
    <row r="208" spans="1:231" s="3" customFormat="1" x14ac:dyDescent="0.25">
      <c r="A208" s="141"/>
      <c r="K208" s="141"/>
      <c r="U208" s="141"/>
      <c r="AE208" s="141"/>
      <c r="AO208" s="141"/>
      <c r="AY208" s="141"/>
      <c r="AZ208" s="141"/>
      <c r="BI208" s="141"/>
      <c r="BS208" s="141"/>
      <c r="CC208" s="141"/>
      <c r="CM208" s="141"/>
      <c r="CW208" s="141"/>
      <c r="DG208" s="141"/>
      <c r="DQ208" s="141"/>
      <c r="EA208" s="141"/>
      <c r="EK208" s="141"/>
      <c r="EU208" s="141"/>
      <c r="FE208" s="141"/>
      <c r="FO208" s="141"/>
      <c r="FY208" s="141"/>
      <c r="GI208" s="141"/>
      <c r="GS208" s="141"/>
      <c r="HC208" s="141"/>
      <c r="HM208" s="141"/>
      <c r="HW208" s="141"/>
    </row>
    <row r="209" spans="1:231" s="3" customFormat="1" x14ac:dyDescent="0.25">
      <c r="A209" s="141"/>
      <c r="K209" s="141"/>
      <c r="U209" s="141"/>
      <c r="AE209" s="141"/>
      <c r="AO209" s="141"/>
      <c r="AY209" s="141"/>
      <c r="AZ209" s="141"/>
      <c r="BI209" s="141"/>
      <c r="BS209" s="141"/>
      <c r="CC209" s="141"/>
      <c r="CM209" s="141"/>
      <c r="CW209" s="141"/>
      <c r="DG209" s="141"/>
      <c r="DQ209" s="141"/>
      <c r="EA209" s="141"/>
      <c r="EK209" s="141"/>
      <c r="EU209" s="141"/>
      <c r="FE209" s="141"/>
      <c r="FO209" s="141"/>
      <c r="FY209" s="141"/>
      <c r="GI209" s="141"/>
      <c r="GS209" s="141"/>
      <c r="HC209" s="141"/>
      <c r="HM209" s="141"/>
      <c r="HW209" s="141"/>
    </row>
    <row r="210" spans="1:231" s="3" customFormat="1" x14ac:dyDescent="0.25">
      <c r="A210" s="141"/>
      <c r="K210" s="141"/>
      <c r="U210" s="141"/>
      <c r="AE210" s="141"/>
      <c r="AO210" s="141"/>
      <c r="AY210" s="141"/>
      <c r="AZ210" s="141"/>
      <c r="BI210" s="141"/>
      <c r="BS210" s="141"/>
      <c r="CC210" s="141"/>
      <c r="CM210" s="141"/>
      <c r="CW210" s="141"/>
      <c r="DG210" s="141"/>
      <c r="DQ210" s="141"/>
      <c r="EA210" s="141"/>
      <c r="EK210" s="141"/>
      <c r="EU210" s="141"/>
      <c r="FE210" s="141"/>
      <c r="FO210" s="141"/>
      <c r="FY210" s="141"/>
      <c r="GI210" s="141"/>
      <c r="GS210" s="141"/>
      <c r="HC210" s="141"/>
      <c r="HM210" s="141"/>
      <c r="HW210" s="141"/>
    </row>
    <row r="211" spans="1:231" s="3" customFormat="1" x14ac:dyDescent="0.25">
      <c r="A211" s="141"/>
      <c r="K211" s="141"/>
      <c r="U211" s="141"/>
      <c r="AE211" s="141"/>
      <c r="AO211" s="141"/>
      <c r="AY211" s="141"/>
      <c r="AZ211" s="141"/>
      <c r="BI211" s="141"/>
      <c r="BS211" s="141"/>
      <c r="CC211" s="141"/>
      <c r="CM211" s="141"/>
      <c r="CW211" s="141"/>
      <c r="DG211" s="141"/>
      <c r="DQ211" s="141"/>
      <c r="EA211" s="141"/>
      <c r="EK211" s="141"/>
      <c r="EU211" s="141"/>
      <c r="FE211" s="141"/>
      <c r="FO211" s="141"/>
      <c r="FY211" s="141"/>
      <c r="GI211" s="141"/>
      <c r="GS211" s="141"/>
      <c r="HC211" s="141"/>
      <c r="HM211" s="141"/>
      <c r="HW211" s="141"/>
    </row>
    <row r="212" spans="1:231" s="3" customFormat="1" x14ac:dyDescent="0.25">
      <c r="A212" s="141"/>
      <c r="K212" s="141"/>
      <c r="U212" s="141"/>
      <c r="AE212" s="141"/>
      <c r="AO212" s="141"/>
      <c r="AY212" s="141"/>
      <c r="AZ212" s="141"/>
      <c r="BI212" s="141"/>
      <c r="BS212" s="141"/>
      <c r="CC212" s="141"/>
      <c r="CM212" s="141"/>
      <c r="CW212" s="141"/>
      <c r="DG212" s="141"/>
      <c r="DQ212" s="141"/>
      <c r="EA212" s="141"/>
      <c r="EK212" s="141"/>
      <c r="EU212" s="141"/>
      <c r="FE212" s="141"/>
      <c r="FO212" s="141"/>
      <c r="FY212" s="141"/>
      <c r="GI212" s="141"/>
      <c r="GS212" s="141"/>
      <c r="HC212" s="141"/>
      <c r="HM212" s="141"/>
      <c r="HW212" s="141"/>
    </row>
    <row r="213" spans="1:231" s="3" customFormat="1" x14ac:dyDescent="0.25">
      <c r="A213" s="141"/>
      <c r="K213" s="141"/>
      <c r="U213" s="141"/>
      <c r="AE213" s="141"/>
      <c r="AO213" s="141"/>
      <c r="AY213" s="141"/>
      <c r="AZ213" s="141"/>
      <c r="BI213" s="141"/>
      <c r="BS213" s="141"/>
      <c r="CC213" s="141"/>
      <c r="CM213" s="141"/>
      <c r="CW213" s="141"/>
      <c r="DG213" s="141"/>
      <c r="DQ213" s="141"/>
      <c r="EA213" s="141"/>
      <c r="EK213" s="141"/>
      <c r="EU213" s="141"/>
      <c r="FE213" s="141"/>
      <c r="FO213" s="141"/>
      <c r="FY213" s="141"/>
      <c r="GI213" s="141"/>
      <c r="GS213" s="141"/>
      <c r="HC213" s="141"/>
      <c r="HM213" s="141"/>
      <c r="HW213" s="141"/>
    </row>
    <row r="214" spans="1:231" s="3" customFormat="1" x14ac:dyDescent="0.25">
      <c r="A214" s="141"/>
      <c r="K214" s="141"/>
      <c r="U214" s="141"/>
      <c r="AE214" s="141"/>
      <c r="AO214" s="141"/>
      <c r="AY214" s="141"/>
      <c r="AZ214" s="141"/>
      <c r="BI214" s="141"/>
      <c r="BS214" s="141"/>
      <c r="CC214" s="141"/>
      <c r="CM214" s="141"/>
      <c r="CW214" s="141"/>
      <c r="DG214" s="141"/>
      <c r="DQ214" s="141"/>
      <c r="EA214" s="141"/>
      <c r="EK214" s="141"/>
      <c r="EU214" s="141"/>
      <c r="FE214" s="141"/>
      <c r="FO214" s="141"/>
      <c r="FY214" s="141"/>
      <c r="GI214" s="141"/>
      <c r="GS214" s="141"/>
      <c r="HC214" s="141"/>
      <c r="HM214" s="141"/>
      <c r="HW214" s="141"/>
    </row>
    <row r="215" spans="1:231" s="3" customFormat="1" x14ac:dyDescent="0.25">
      <c r="A215" s="141"/>
      <c r="K215" s="141"/>
      <c r="U215" s="141"/>
      <c r="AE215" s="141"/>
      <c r="AO215" s="141"/>
      <c r="AY215" s="141"/>
      <c r="AZ215" s="141"/>
      <c r="BI215" s="141"/>
      <c r="BS215" s="141"/>
      <c r="CC215" s="141"/>
      <c r="CM215" s="141"/>
      <c r="CW215" s="141"/>
      <c r="DG215" s="141"/>
      <c r="DQ215" s="141"/>
      <c r="EA215" s="141"/>
      <c r="EK215" s="141"/>
      <c r="EU215" s="141"/>
      <c r="FE215" s="141"/>
      <c r="FO215" s="141"/>
      <c r="FY215" s="141"/>
      <c r="GI215" s="141"/>
      <c r="GS215" s="141"/>
      <c r="HC215" s="141"/>
      <c r="HM215" s="141"/>
      <c r="HW215" s="141"/>
    </row>
    <row r="216" spans="1:231" s="3" customFormat="1" x14ac:dyDescent="0.25">
      <c r="A216" s="141"/>
      <c r="K216" s="141"/>
      <c r="U216" s="141"/>
      <c r="AE216" s="141"/>
      <c r="AO216" s="141"/>
      <c r="AY216" s="141"/>
      <c r="AZ216" s="141"/>
      <c r="BI216" s="141"/>
      <c r="BS216" s="141"/>
      <c r="CC216" s="141"/>
      <c r="CM216" s="141"/>
      <c r="CW216" s="141"/>
      <c r="DG216" s="141"/>
      <c r="DQ216" s="141"/>
      <c r="EA216" s="141"/>
      <c r="EK216" s="141"/>
      <c r="EU216" s="141"/>
      <c r="FE216" s="141"/>
      <c r="FO216" s="141"/>
      <c r="FY216" s="141"/>
      <c r="GI216" s="141"/>
      <c r="GS216" s="141"/>
      <c r="HC216" s="141"/>
      <c r="HM216" s="141"/>
      <c r="HW216" s="141"/>
    </row>
    <row r="217" spans="1:231" s="3" customFormat="1" x14ac:dyDescent="0.25">
      <c r="A217" s="141"/>
      <c r="K217" s="141"/>
      <c r="U217" s="141"/>
      <c r="AE217" s="141"/>
      <c r="AO217" s="141"/>
      <c r="AY217" s="141"/>
      <c r="AZ217" s="141"/>
      <c r="BI217" s="141"/>
      <c r="BS217" s="141"/>
      <c r="CC217" s="141"/>
      <c r="CM217" s="141"/>
      <c r="CW217" s="141"/>
      <c r="DG217" s="141"/>
      <c r="DQ217" s="141"/>
      <c r="EA217" s="141"/>
      <c r="EK217" s="141"/>
      <c r="EU217" s="141"/>
      <c r="FE217" s="141"/>
      <c r="FO217" s="141"/>
      <c r="FY217" s="141"/>
      <c r="GI217" s="141"/>
      <c r="GS217" s="141"/>
      <c r="HC217" s="141"/>
      <c r="HM217" s="141"/>
      <c r="HW217" s="141"/>
    </row>
    <row r="218" spans="1:231" s="3" customFormat="1" x14ac:dyDescent="0.25">
      <c r="A218" s="141"/>
      <c r="K218" s="141"/>
      <c r="U218" s="141"/>
      <c r="AE218" s="141"/>
      <c r="AO218" s="141"/>
      <c r="AY218" s="141"/>
      <c r="AZ218" s="141"/>
      <c r="BI218" s="141"/>
      <c r="BS218" s="141"/>
      <c r="CC218" s="141"/>
      <c r="CM218" s="141"/>
      <c r="CW218" s="141"/>
      <c r="DG218" s="141"/>
      <c r="DQ218" s="141"/>
      <c r="EA218" s="141"/>
      <c r="EK218" s="141"/>
      <c r="EU218" s="141"/>
      <c r="FE218" s="141"/>
      <c r="FO218" s="141"/>
      <c r="FY218" s="141"/>
      <c r="GI218" s="141"/>
      <c r="GS218" s="141"/>
      <c r="HC218" s="141"/>
      <c r="HM218" s="141"/>
      <c r="HW218" s="141"/>
    </row>
    <row r="219" spans="1:231" s="3" customFormat="1" x14ac:dyDescent="0.25">
      <c r="A219" s="141"/>
      <c r="K219" s="141"/>
      <c r="U219" s="141"/>
      <c r="AE219" s="141"/>
      <c r="AO219" s="141"/>
      <c r="AY219" s="141"/>
      <c r="AZ219" s="141"/>
      <c r="BI219" s="141"/>
      <c r="BS219" s="141"/>
      <c r="CC219" s="141"/>
      <c r="CM219" s="141"/>
      <c r="CW219" s="141"/>
      <c r="DG219" s="141"/>
      <c r="DQ219" s="141"/>
      <c r="EA219" s="141"/>
      <c r="EK219" s="141"/>
      <c r="EU219" s="141"/>
      <c r="FE219" s="141"/>
      <c r="FO219" s="141"/>
      <c r="FY219" s="141"/>
      <c r="GI219" s="141"/>
      <c r="GS219" s="141"/>
      <c r="HC219" s="141"/>
      <c r="HM219" s="141"/>
      <c r="HW219" s="141"/>
    </row>
    <row r="220" spans="1:231" s="3" customFormat="1" x14ac:dyDescent="0.25">
      <c r="A220" s="141"/>
      <c r="K220" s="141"/>
      <c r="U220" s="141"/>
      <c r="AE220" s="141"/>
      <c r="AO220" s="141"/>
      <c r="AY220" s="141"/>
      <c r="AZ220" s="141"/>
      <c r="BI220" s="141"/>
      <c r="BS220" s="141"/>
      <c r="CC220" s="141"/>
      <c r="CM220" s="141"/>
      <c r="CW220" s="141"/>
      <c r="DG220" s="141"/>
      <c r="DQ220" s="141"/>
      <c r="EA220" s="141"/>
      <c r="EK220" s="141"/>
      <c r="EU220" s="141"/>
      <c r="FE220" s="141"/>
      <c r="FO220" s="141"/>
      <c r="FY220" s="141"/>
      <c r="GI220" s="141"/>
      <c r="GS220" s="141"/>
      <c r="HC220" s="141"/>
      <c r="HM220" s="141"/>
      <c r="HW220" s="141"/>
    </row>
    <row r="221" spans="1:231" s="3" customFormat="1" x14ac:dyDescent="0.25">
      <c r="A221" s="141"/>
      <c r="K221" s="141"/>
      <c r="U221" s="141"/>
      <c r="AE221" s="141"/>
      <c r="AO221" s="141"/>
      <c r="AY221" s="141"/>
      <c r="AZ221" s="141"/>
      <c r="BI221" s="141"/>
      <c r="BS221" s="141"/>
      <c r="CC221" s="141"/>
      <c r="CM221" s="141"/>
      <c r="CW221" s="141"/>
      <c r="DG221" s="141"/>
      <c r="DQ221" s="141"/>
      <c r="EA221" s="141"/>
      <c r="EK221" s="141"/>
      <c r="EU221" s="141"/>
      <c r="FE221" s="141"/>
      <c r="FO221" s="141"/>
      <c r="FY221" s="141"/>
      <c r="GI221" s="141"/>
      <c r="GS221" s="141"/>
      <c r="HC221" s="141"/>
      <c r="HM221" s="141"/>
      <c r="HW221" s="141"/>
    </row>
    <row r="222" spans="1:231" s="3" customFormat="1" x14ac:dyDescent="0.25">
      <c r="A222" s="141"/>
      <c r="K222" s="141"/>
      <c r="U222" s="141"/>
      <c r="AE222" s="141"/>
      <c r="AO222" s="141"/>
      <c r="AY222" s="141"/>
      <c r="AZ222" s="141"/>
      <c r="BI222" s="141"/>
      <c r="BS222" s="141"/>
      <c r="CC222" s="141"/>
      <c r="CM222" s="141"/>
      <c r="CW222" s="141"/>
      <c r="DG222" s="141"/>
      <c r="DQ222" s="141"/>
      <c r="EA222" s="141"/>
      <c r="EK222" s="141"/>
      <c r="EU222" s="141"/>
      <c r="FE222" s="141"/>
      <c r="FO222" s="141"/>
      <c r="FY222" s="141"/>
      <c r="GI222" s="141"/>
      <c r="GS222" s="141"/>
      <c r="HC222" s="141"/>
      <c r="HM222" s="141"/>
      <c r="HW222" s="141"/>
    </row>
    <row r="223" spans="1:231" s="3" customFormat="1" x14ac:dyDescent="0.25">
      <c r="A223" s="141"/>
      <c r="K223" s="141"/>
      <c r="U223" s="141"/>
      <c r="AE223" s="141"/>
      <c r="AO223" s="141"/>
      <c r="AY223" s="141"/>
      <c r="AZ223" s="141"/>
      <c r="BI223" s="141"/>
      <c r="BS223" s="141"/>
      <c r="CC223" s="141"/>
      <c r="CM223" s="141"/>
      <c r="CW223" s="141"/>
      <c r="DG223" s="141"/>
      <c r="DQ223" s="141"/>
      <c r="EA223" s="141"/>
      <c r="EK223" s="141"/>
      <c r="EU223" s="141"/>
      <c r="FE223" s="141"/>
      <c r="FO223" s="141"/>
      <c r="FY223" s="141"/>
      <c r="GI223" s="141"/>
      <c r="GS223" s="141"/>
      <c r="HC223" s="141"/>
      <c r="HM223" s="141"/>
      <c r="HW223" s="141"/>
    </row>
    <row r="224" spans="1:231" s="3" customFormat="1" x14ac:dyDescent="0.25">
      <c r="A224" s="141"/>
      <c r="K224" s="141"/>
      <c r="U224" s="141"/>
      <c r="AE224" s="141"/>
      <c r="AO224" s="141"/>
      <c r="AY224" s="141"/>
      <c r="AZ224" s="141"/>
      <c r="BI224" s="141"/>
      <c r="BS224" s="141"/>
      <c r="CC224" s="141"/>
      <c r="CM224" s="141"/>
      <c r="CW224" s="141"/>
      <c r="DG224" s="141"/>
      <c r="DQ224" s="141"/>
      <c r="EA224" s="141"/>
      <c r="EK224" s="141"/>
      <c r="EU224" s="141"/>
      <c r="FE224" s="141"/>
      <c r="FO224" s="141"/>
      <c r="FY224" s="141"/>
      <c r="GI224" s="141"/>
      <c r="GS224" s="141"/>
      <c r="HC224" s="141"/>
      <c r="HM224" s="141"/>
      <c r="HW224" s="141"/>
    </row>
    <row r="225" spans="1:231" s="3" customFormat="1" x14ac:dyDescent="0.25">
      <c r="A225" s="141"/>
      <c r="K225" s="141"/>
      <c r="U225" s="141"/>
      <c r="AE225" s="141"/>
      <c r="AO225" s="141"/>
      <c r="AY225" s="141"/>
      <c r="AZ225" s="141"/>
      <c r="BI225" s="141"/>
      <c r="BS225" s="141"/>
      <c r="CC225" s="141"/>
      <c r="CM225" s="141"/>
      <c r="CW225" s="141"/>
      <c r="DG225" s="141"/>
      <c r="DQ225" s="141"/>
      <c r="EA225" s="141"/>
      <c r="EK225" s="141"/>
      <c r="EU225" s="141"/>
      <c r="FE225" s="141"/>
      <c r="FO225" s="141"/>
      <c r="FY225" s="141"/>
      <c r="GI225" s="141"/>
      <c r="GS225" s="141"/>
      <c r="HC225" s="141"/>
      <c r="HM225" s="141"/>
      <c r="HW225" s="141"/>
    </row>
    <row r="226" spans="1:231" s="3" customFormat="1" x14ac:dyDescent="0.25">
      <c r="A226" s="141"/>
      <c r="K226" s="141"/>
      <c r="U226" s="141"/>
      <c r="AE226" s="141"/>
      <c r="AO226" s="141"/>
      <c r="AY226" s="141"/>
      <c r="AZ226" s="141"/>
      <c r="BI226" s="141"/>
      <c r="BS226" s="141"/>
      <c r="CC226" s="141"/>
      <c r="CM226" s="141"/>
      <c r="CW226" s="141"/>
      <c r="DG226" s="141"/>
      <c r="DQ226" s="141"/>
      <c r="EA226" s="141"/>
      <c r="EK226" s="141"/>
      <c r="EU226" s="141"/>
      <c r="FE226" s="141"/>
      <c r="FO226" s="141"/>
      <c r="FY226" s="141"/>
      <c r="GI226" s="141"/>
      <c r="GS226" s="141"/>
      <c r="HC226" s="141"/>
      <c r="HM226" s="141"/>
      <c r="HW226" s="141"/>
    </row>
    <row r="227" spans="1:231" s="3" customFormat="1" x14ac:dyDescent="0.25">
      <c r="A227" s="141"/>
      <c r="K227" s="141"/>
      <c r="U227" s="141"/>
      <c r="AE227" s="141"/>
      <c r="AO227" s="141"/>
      <c r="AY227" s="141"/>
      <c r="AZ227" s="141"/>
      <c r="BI227" s="141"/>
      <c r="BS227" s="141"/>
      <c r="CC227" s="141"/>
      <c r="CM227" s="141"/>
      <c r="CW227" s="141"/>
      <c r="DG227" s="141"/>
      <c r="DQ227" s="141"/>
      <c r="EA227" s="141"/>
      <c r="EK227" s="141"/>
      <c r="EU227" s="141"/>
      <c r="FE227" s="141"/>
      <c r="FO227" s="141"/>
      <c r="FY227" s="141"/>
      <c r="GI227" s="141"/>
      <c r="GS227" s="141"/>
      <c r="HC227" s="141"/>
      <c r="HM227" s="141"/>
      <c r="HW227" s="141"/>
    </row>
    <row r="228" spans="1:231" s="3" customFormat="1" x14ac:dyDescent="0.25">
      <c r="A228" s="141"/>
      <c r="K228" s="141"/>
      <c r="U228" s="141"/>
      <c r="AE228" s="141"/>
      <c r="AO228" s="141"/>
      <c r="AY228" s="141"/>
      <c r="AZ228" s="141"/>
      <c r="BI228" s="141"/>
      <c r="BS228" s="141"/>
      <c r="CC228" s="141"/>
      <c r="CM228" s="141"/>
      <c r="CW228" s="141"/>
      <c r="DG228" s="141"/>
      <c r="DQ228" s="141"/>
      <c r="EA228" s="141"/>
      <c r="EK228" s="141"/>
      <c r="EU228" s="141"/>
      <c r="FE228" s="141"/>
      <c r="FO228" s="141"/>
      <c r="FY228" s="141"/>
      <c r="GI228" s="141"/>
      <c r="GS228" s="141"/>
      <c r="HC228" s="141"/>
      <c r="HM228" s="141"/>
      <c r="HW228" s="141"/>
    </row>
    <row r="229" spans="1:231" s="3" customFormat="1" x14ac:dyDescent="0.25">
      <c r="A229" s="141"/>
      <c r="K229" s="141"/>
      <c r="U229" s="141"/>
      <c r="AE229" s="141"/>
      <c r="AO229" s="141"/>
      <c r="AY229" s="141"/>
      <c r="AZ229" s="141"/>
      <c r="BI229" s="141"/>
      <c r="BS229" s="141"/>
      <c r="CC229" s="141"/>
      <c r="CM229" s="141"/>
      <c r="CW229" s="141"/>
      <c r="DG229" s="141"/>
      <c r="DQ229" s="141"/>
      <c r="EA229" s="141"/>
      <c r="EK229" s="141"/>
      <c r="EU229" s="141"/>
      <c r="FE229" s="141"/>
      <c r="FO229" s="141"/>
      <c r="FY229" s="141"/>
      <c r="GI229" s="141"/>
      <c r="GS229" s="141"/>
      <c r="HC229" s="141"/>
      <c r="HM229" s="141"/>
      <c r="HW229" s="141"/>
    </row>
    <row r="230" spans="1:231" s="3" customFormat="1" x14ac:dyDescent="0.25">
      <c r="A230" s="141"/>
      <c r="K230" s="141"/>
      <c r="U230" s="141"/>
      <c r="AE230" s="141"/>
      <c r="AO230" s="141"/>
      <c r="AY230" s="141"/>
      <c r="AZ230" s="141"/>
      <c r="BI230" s="141"/>
      <c r="BS230" s="141"/>
      <c r="CC230" s="141"/>
      <c r="CM230" s="141"/>
      <c r="CW230" s="141"/>
      <c r="DG230" s="141"/>
      <c r="DQ230" s="141"/>
      <c r="EA230" s="141"/>
      <c r="EK230" s="141"/>
      <c r="EU230" s="141"/>
      <c r="FE230" s="141"/>
      <c r="FO230" s="141"/>
      <c r="FY230" s="141"/>
      <c r="GI230" s="141"/>
      <c r="GS230" s="141"/>
      <c r="HC230" s="141"/>
      <c r="HM230" s="141"/>
      <c r="HW230" s="141"/>
    </row>
    <row r="231" spans="1:231" s="3" customFormat="1" x14ac:dyDescent="0.25">
      <c r="A231" s="141"/>
      <c r="K231" s="141"/>
      <c r="U231" s="141"/>
      <c r="AE231" s="141"/>
      <c r="AO231" s="141"/>
      <c r="AY231" s="141"/>
      <c r="AZ231" s="141"/>
      <c r="BI231" s="141"/>
      <c r="BS231" s="141"/>
      <c r="CC231" s="141"/>
      <c r="CM231" s="141"/>
      <c r="CW231" s="141"/>
      <c r="DG231" s="141"/>
      <c r="DQ231" s="141"/>
      <c r="EA231" s="141"/>
      <c r="EK231" s="141"/>
      <c r="EU231" s="141"/>
      <c r="FE231" s="141"/>
      <c r="FO231" s="141"/>
      <c r="FY231" s="141"/>
      <c r="GI231" s="141"/>
      <c r="GS231" s="141"/>
      <c r="HC231" s="141"/>
      <c r="HM231" s="141"/>
      <c r="HW231" s="141"/>
    </row>
    <row r="232" spans="1:231" s="3" customFormat="1" x14ac:dyDescent="0.25">
      <c r="A232" s="141"/>
      <c r="K232" s="141"/>
      <c r="U232" s="141"/>
      <c r="AE232" s="141"/>
      <c r="AO232" s="141"/>
      <c r="AY232" s="141"/>
      <c r="AZ232" s="141"/>
      <c r="BI232" s="141"/>
      <c r="BS232" s="141"/>
      <c r="CC232" s="141"/>
      <c r="CM232" s="141"/>
      <c r="CW232" s="141"/>
      <c r="DG232" s="141"/>
      <c r="DQ232" s="141"/>
      <c r="EA232" s="141"/>
      <c r="EK232" s="141"/>
      <c r="EU232" s="141"/>
      <c r="FE232" s="141"/>
      <c r="FO232" s="141"/>
      <c r="FY232" s="141"/>
      <c r="GI232" s="141"/>
      <c r="GS232" s="141"/>
      <c r="HC232" s="141"/>
      <c r="HM232" s="141"/>
      <c r="HW232" s="141"/>
    </row>
    <row r="233" spans="1:231" s="3" customFormat="1" x14ac:dyDescent="0.25">
      <c r="A233" s="141"/>
      <c r="K233" s="141"/>
      <c r="U233" s="141"/>
      <c r="AE233" s="141"/>
      <c r="AO233" s="141"/>
      <c r="AY233" s="141"/>
      <c r="AZ233" s="141"/>
      <c r="BI233" s="141"/>
      <c r="BS233" s="141"/>
      <c r="CC233" s="141"/>
      <c r="CM233" s="141"/>
      <c r="CW233" s="141"/>
      <c r="DG233" s="141"/>
      <c r="DQ233" s="141"/>
      <c r="EA233" s="141"/>
      <c r="EK233" s="141"/>
      <c r="EU233" s="141"/>
      <c r="FE233" s="141"/>
      <c r="FO233" s="141"/>
      <c r="FY233" s="141"/>
      <c r="GI233" s="141"/>
      <c r="GS233" s="141"/>
      <c r="HC233" s="141"/>
      <c r="HM233" s="141"/>
      <c r="HW233" s="141"/>
    </row>
    <row r="234" spans="1:231" s="3" customFormat="1" x14ac:dyDescent="0.25">
      <c r="A234" s="141"/>
      <c r="K234" s="141"/>
      <c r="U234" s="141"/>
      <c r="AE234" s="141"/>
      <c r="AO234" s="141"/>
      <c r="AY234" s="141"/>
      <c r="AZ234" s="141"/>
      <c r="BI234" s="141"/>
      <c r="BS234" s="141"/>
      <c r="CC234" s="141"/>
      <c r="CM234" s="141"/>
      <c r="CW234" s="141"/>
      <c r="DG234" s="141"/>
      <c r="DQ234" s="141"/>
      <c r="EA234" s="141"/>
      <c r="EK234" s="141"/>
      <c r="EU234" s="141"/>
      <c r="FE234" s="141"/>
      <c r="FO234" s="141"/>
      <c r="FY234" s="141"/>
      <c r="GI234" s="141"/>
      <c r="GS234" s="141"/>
      <c r="HC234" s="141"/>
      <c r="HM234" s="141"/>
      <c r="HW234" s="141"/>
    </row>
    <row r="235" spans="1:231" s="3" customFormat="1" x14ac:dyDescent="0.25">
      <c r="A235" s="141"/>
      <c r="K235" s="141"/>
      <c r="U235" s="141"/>
      <c r="AE235" s="141"/>
      <c r="AO235" s="141"/>
      <c r="AY235" s="141"/>
      <c r="AZ235" s="141"/>
      <c r="BI235" s="141"/>
      <c r="BS235" s="141"/>
      <c r="CC235" s="141"/>
      <c r="CM235" s="141"/>
      <c r="CW235" s="141"/>
      <c r="DG235" s="141"/>
      <c r="DQ235" s="141"/>
      <c r="EA235" s="141"/>
      <c r="EK235" s="141"/>
      <c r="EU235" s="141"/>
      <c r="FE235" s="141"/>
      <c r="FO235" s="141"/>
      <c r="FY235" s="141"/>
      <c r="GI235" s="141"/>
      <c r="GS235" s="141"/>
      <c r="HC235" s="141"/>
      <c r="HM235" s="141"/>
      <c r="HW235" s="141"/>
    </row>
    <row r="236" spans="1:231" s="3" customFormat="1" x14ac:dyDescent="0.25">
      <c r="A236" s="141"/>
      <c r="K236" s="141"/>
      <c r="U236" s="141"/>
      <c r="AE236" s="141"/>
      <c r="AO236" s="141"/>
      <c r="AY236" s="141"/>
      <c r="AZ236" s="141"/>
      <c r="BI236" s="141"/>
      <c r="BS236" s="141"/>
      <c r="CC236" s="141"/>
      <c r="CM236" s="141"/>
      <c r="CW236" s="141"/>
      <c r="DG236" s="141"/>
      <c r="DQ236" s="141"/>
      <c r="EA236" s="141"/>
      <c r="EK236" s="141"/>
      <c r="EU236" s="141"/>
      <c r="FE236" s="141"/>
      <c r="FO236" s="141"/>
      <c r="FY236" s="141"/>
      <c r="GI236" s="141"/>
      <c r="GS236" s="141"/>
      <c r="HC236" s="141"/>
      <c r="HM236" s="141"/>
      <c r="HW236" s="141"/>
    </row>
    <row r="237" spans="1:231" s="3" customFormat="1" x14ac:dyDescent="0.25">
      <c r="A237" s="141"/>
      <c r="K237" s="141"/>
      <c r="U237" s="141"/>
      <c r="AE237" s="141"/>
      <c r="AO237" s="141"/>
      <c r="AY237" s="141"/>
      <c r="AZ237" s="141"/>
      <c r="BI237" s="141"/>
      <c r="BS237" s="141"/>
      <c r="CC237" s="141"/>
      <c r="CM237" s="141"/>
      <c r="CW237" s="141"/>
      <c r="DG237" s="141"/>
      <c r="DQ237" s="141"/>
      <c r="EA237" s="141"/>
      <c r="EK237" s="141"/>
      <c r="EU237" s="141"/>
      <c r="FE237" s="141"/>
      <c r="FO237" s="141"/>
      <c r="FY237" s="141"/>
      <c r="GI237" s="141"/>
      <c r="GS237" s="141"/>
      <c r="HC237" s="141"/>
      <c r="HM237" s="141"/>
      <c r="HW237" s="141"/>
    </row>
    <row r="238" spans="1:231" s="3" customFormat="1" x14ac:dyDescent="0.25">
      <c r="A238" s="141"/>
      <c r="K238" s="141"/>
      <c r="U238" s="141"/>
      <c r="AE238" s="141"/>
      <c r="AO238" s="141"/>
      <c r="AY238" s="141"/>
      <c r="AZ238" s="141"/>
      <c r="BI238" s="141"/>
      <c r="BS238" s="141"/>
      <c r="CC238" s="141"/>
      <c r="CM238" s="141"/>
      <c r="CW238" s="141"/>
      <c r="DG238" s="141"/>
      <c r="DQ238" s="141"/>
      <c r="EA238" s="141"/>
      <c r="EK238" s="141"/>
      <c r="EU238" s="141"/>
      <c r="FE238" s="141"/>
      <c r="FO238" s="141"/>
      <c r="FY238" s="141"/>
      <c r="GI238" s="141"/>
      <c r="GS238" s="141"/>
      <c r="HC238" s="141"/>
      <c r="HM238" s="141"/>
      <c r="HW238" s="141"/>
    </row>
    <row r="239" spans="1:231" s="3" customFormat="1" x14ac:dyDescent="0.25">
      <c r="A239" s="141"/>
      <c r="K239" s="141"/>
      <c r="U239" s="141"/>
      <c r="AE239" s="141"/>
      <c r="AO239" s="141"/>
      <c r="AY239" s="141"/>
      <c r="AZ239" s="141"/>
      <c r="BI239" s="141"/>
      <c r="BS239" s="141"/>
      <c r="CC239" s="141"/>
      <c r="CM239" s="141"/>
      <c r="CW239" s="141"/>
      <c r="DG239" s="141"/>
      <c r="DQ239" s="141"/>
      <c r="EA239" s="141"/>
      <c r="EK239" s="141"/>
      <c r="EU239" s="141"/>
      <c r="FE239" s="141"/>
      <c r="FO239" s="141"/>
      <c r="FY239" s="141"/>
      <c r="GI239" s="141"/>
      <c r="GS239" s="141"/>
      <c r="HC239" s="141"/>
      <c r="HM239" s="141"/>
      <c r="HW239" s="141"/>
    </row>
    <row r="240" spans="1:231" s="3" customFormat="1" x14ac:dyDescent="0.25">
      <c r="A240" s="141"/>
      <c r="K240" s="141"/>
      <c r="U240" s="141"/>
      <c r="AE240" s="141"/>
      <c r="AO240" s="141"/>
      <c r="AY240" s="141"/>
      <c r="AZ240" s="141"/>
      <c r="BI240" s="141"/>
      <c r="BS240" s="141"/>
      <c r="CC240" s="141"/>
      <c r="CM240" s="141"/>
      <c r="CW240" s="141"/>
      <c r="DG240" s="141"/>
      <c r="DQ240" s="141"/>
      <c r="EA240" s="141"/>
      <c r="EK240" s="141"/>
      <c r="EU240" s="141"/>
      <c r="FE240" s="141"/>
      <c r="FO240" s="141"/>
      <c r="FY240" s="141"/>
      <c r="GI240" s="141"/>
      <c r="GS240" s="141"/>
      <c r="HC240" s="141"/>
      <c r="HM240" s="141"/>
      <c r="HW240" s="141"/>
    </row>
    <row r="241" spans="1:231" s="3" customFormat="1" x14ac:dyDescent="0.25">
      <c r="A241" s="141"/>
      <c r="K241" s="141"/>
      <c r="U241" s="141"/>
      <c r="AE241" s="141"/>
      <c r="AO241" s="141"/>
      <c r="AY241" s="141"/>
      <c r="AZ241" s="141"/>
      <c r="BI241" s="141"/>
      <c r="BS241" s="141"/>
      <c r="CC241" s="141"/>
      <c r="CM241" s="141"/>
      <c r="CW241" s="141"/>
      <c r="DG241" s="141"/>
      <c r="DQ241" s="141"/>
      <c r="EA241" s="141"/>
      <c r="EK241" s="141"/>
      <c r="EU241" s="141"/>
      <c r="FE241" s="141"/>
      <c r="FO241" s="141"/>
      <c r="FY241" s="141"/>
      <c r="GI241" s="141"/>
      <c r="GS241" s="141"/>
      <c r="HC241" s="141"/>
      <c r="HM241" s="141"/>
      <c r="HW241" s="141"/>
    </row>
    <row r="242" spans="1:231" s="3" customFormat="1" x14ac:dyDescent="0.25">
      <c r="A242" s="141"/>
      <c r="K242" s="141"/>
      <c r="U242" s="141"/>
      <c r="AE242" s="141"/>
      <c r="AO242" s="141"/>
      <c r="AY242" s="141"/>
      <c r="AZ242" s="141"/>
      <c r="BI242" s="141"/>
      <c r="BS242" s="141"/>
      <c r="CC242" s="141"/>
      <c r="CM242" s="141"/>
      <c r="CW242" s="141"/>
      <c r="DG242" s="141"/>
      <c r="DQ242" s="141"/>
      <c r="EA242" s="141"/>
      <c r="EK242" s="141"/>
      <c r="EU242" s="141"/>
      <c r="FE242" s="141"/>
      <c r="FO242" s="141"/>
      <c r="FY242" s="141"/>
      <c r="GI242" s="141"/>
      <c r="GS242" s="141"/>
      <c r="HC242" s="141"/>
      <c r="HM242" s="141"/>
      <c r="HW242" s="141"/>
    </row>
    <row r="243" spans="1:231" s="3" customFormat="1" x14ac:dyDescent="0.25">
      <c r="A243" s="141"/>
      <c r="K243" s="141"/>
      <c r="U243" s="141"/>
      <c r="AE243" s="141"/>
      <c r="AO243" s="141"/>
      <c r="AY243" s="141"/>
      <c r="AZ243" s="141"/>
      <c r="BI243" s="141"/>
      <c r="BS243" s="141"/>
      <c r="CC243" s="141"/>
      <c r="CM243" s="141"/>
      <c r="CW243" s="141"/>
      <c r="DG243" s="141"/>
      <c r="DQ243" s="141"/>
      <c r="EA243" s="141"/>
      <c r="EK243" s="141"/>
      <c r="EU243" s="141"/>
      <c r="FE243" s="141"/>
      <c r="FO243" s="141"/>
      <c r="FY243" s="141"/>
      <c r="GI243" s="141"/>
      <c r="GS243" s="141"/>
      <c r="HC243" s="141"/>
      <c r="HM243" s="141"/>
      <c r="HW243" s="141"/>
    </row>
    <row r="244" spans="1:231" s="3" customFormat="1" x14ac:dyDescent="0.25">
      <c r="A244" s="141"/>
      <c r="K244" s="141"/>
      <c r="U244" s="141"/>
      <c r="AE244" s="141"/>
      <c r="AO244" s="141"/>
      <c r="AY244" s="141"/>
      <c r="AZ244" s="141"/>
      <c r="BI244" s="141"/>
      <c r="BS244" s="141"/>
      <c r="CC244" s="141"/>
      <c r="CM244" s="141"/>
      <c r="CW244" s="141"/>
      <c r="DG244" s="141"/>
      <c r="DQ244" s="141"/>
      <c r="EA244" s="141"/>
      <c r="EK244" s="141"/>
      <c r="EU244" s="141"/>
      <c r="FE244" s="141"/>
      <c r="FO244" s="141"/>
      <c r="FY244" s="141"/>
      <c r="GI244" s="141"/>
      <c r="GS244" s="141"/>
      <c r="HC244" s="141"/>
      <c r="HM244" s="141"/>
      <c r="HW244" s="141"/>
    </row>
    <row r="245" spans="1:231" s="3" customFormat="1" x14ac:dyDescent="0.25">
      <c r="A245" s="141"/>
      <c r="K245" s="141"/>
      <c r="U245" s="141"/>
      <c r="AE245" s="141"/>
      <c r="AO245" s="141"/>
      <c r="AY245" s="141"/>
      <c r="AZ245" s="141"/>
      <c r="BI245" s="141"/>
      <c r="BS245" s="141"/>
      <c r="CC245" s="141"/>
      <c r="CM245" s="141"/>
      <c r="CW245" s="141"/>
      <c r="DG245" s="141"/>
      <c r="DQ245" s="141"/>
      <c r="EA245" s="141"/>
      <c r="EK245" s="141"/>
      <c r="EU245" s="141"/>
      <c r="FE245" s="141"/>
      <c r="FO245" s="141"/>
      <c r="FY245" s="141"/>
      <c r="GI245" s="141"/>
      <c r="GS245" s="141"/>
      <c r="HC245" s="141"/>
      <c r="HM245" s="141"/>
      <c r="HW245" s="141"/>
    </row>
    <row r="246" spans="1:231" s="3" customFormat="1" x14ac:dyDescent="0.25">
      <c r="A246" s="141"/>
      <c r="K246" s="141"/>
      <c r="U246" s="141"/>
      <c r="AE246" s="141"/>
      <c r="AO246" s="141"/>
      <c r="AY246" s="141"/>
      <c r="AZ246" s="141"/>
      <c r="BI246" s="141"/>
      <c r="BS246" s="141"/>
      <c r="CC246" s="141"/>
      <c r="CM246" s="141"/>
      <c r="CW246" s="141"/>
      <c r="DG246" s="141"/>
      <c r="DQ246" s="141"/>
      <c r="EA246" s="141"/>
      <c r="EK246" s="141"/>
      <c r="EU246" s="141"/>
      <c r="FE246" s="141"/>
      <c r="FO246" s="141"/>
      <c r="FY246" s="141"/>
      <c r="GI246" s="141"/>
      <c r="GS246" s="141"/>
      <c r="HC246" s="141"/>
      <c r="HM246" s="141"/>
      <c r="HW246" s="141"/>
    </row>
    <row r="247" spans="1:231" s="3" customFormat="1" x14ac:dyDescent="0.25">
      <c r="A247" s="141"/>
      <c r="K247" s="141"/>
      <c r="U247" s="141"/>
      <c r="AE247" s="141"/>
      <c r="AO247" s="141"/>
      <c r="AY247" s="141"/>
      <c r="AZ247" s="141"/>
      <c r="BI247" s="141"/>
      <c r="BS247" s="141"/>
      <c r="CC247" s="141"/>
      <c r="CM247" s="141"/>
      <c r="CW247" s="141"/>
      <c r="DG247" s="141"/>
      <c r="DQ247" s="141"/>
      <c r="EA247" s="141"/>
      <c r="EK247" s="141"/>
      <c r="EU247" s="141"/>
      <c r="FE247" s="141"/>
      <c r="FO247" s="141"/>
      <c r="FY247" s="141"/>
      <c r="GI247" s="141"/>
      <c r="GS247" s="141"/>
      <c r="HC247" s="141"/>
      <c r="HM247" s="141"/>
      <c r="HW247" s="141"/>
    </row>
    <row r="248" spans="1:231" s="3" customFormat="1" x14ac:dyDescent="0.25">
      <c r="A248" s="141"/>
      <c r="K248" s="141"/>
      <c r="U248" s="141"/>
      <c r="AE248" s="141"/>
      <c r="AO248" s="141"/>
      <c r="AY248" s="141"/>
      <c r="AZ248" s="141"/>
      <c r="BI248" s="141"/>
      <c r="BS248" s="141"/>
      <c r="CC248" s="141"/>
      <c r="CM248" s="141"/>
      <c r="CW248" s="141"/>
      <c r="DG248" s="141"/>
      <c r="DQ248" s="141"/>
      <c r="EA248" s="141"/>
      <c r="EK248" s="141"/>
      <c r="EU248" s="141"/>
      <c r="FE248" s="141"/>
      <c r="FO248" s="141"/>
      <c r="FY248" s="141"/>
      <c r="GI248" s="141"/>
      <c r="GS248" s="141"/>
      <c r="HC248" s="141"/>
      <c r="HM248" s="141"/>
      <c r="HW248" s="141"/>
    </row>
    <row r="249" spans="1:231" s="3" customFormat="1" x14ac:dyDescent="0.25">
      <c r="A249" s="141"/>
      <c r="K249" s="141"/>
      <c r="U249" s="141"/>
      <c r="AE249" s="141"/>
      <c r="AO249" s="141"/>
      <c r="AY249" s="141"/>
      <c r="AZ249" s="141"/>
      <c r="BI249" s="141"/>
      <c r="BS249" s="141"/>
      <c r="CC249" s="141"/>
      <c r="CM249" s="141"/>
      <c r="CW249" s="141"/>
      <c r="DG249" s="141"/>
      <c r="DQ249" s="141"/>
      <c r="EA249" s="141"/>
      <c r="EK249" s="141"/>
      <c r="EU249" s="141"/>
      <c r="FE249" s="141"/>
      <c r="FO249" s="141"/>
      <c r="FY249" s="141"/>
      <c r="GI249" s="141"/>
      <c r="GS249" s="141"/>
      <c r="HC249" s="141"/>
      <c r="HM249" s="141"/>
      <c r="HW249" s="141"/>
    </row>
    <row r="250" spans="1:231" s="3" customFormat="1" x14ac:dyDescent="0.25">
      <c r="A250" s="141"/>
      <c r="K250" s="141"/>
      <c r="U250" s="141"/>
      <c r="AE250" s="141"/>
      <c r="AO250" s="141"/>
      <c r="AY250" s="141"/>
      <c r="AZ250" s="141"/>
      <c r="BI250" s="141"/>
      <c r="BS250" s="141"/>
      <c r="CC250" s="141"/>
      <c r="CM250" s="141"/>
      <c r="CW250" s="141"/>
      <c r="DG250" s="141"/>
      <c r="DQ250" s="141"/>
      <c r="EA250" s="141"/>
      <c r="EK250" s="141"/>
      <c r="EU250" s="141"/>
      <c r="FE250" s="141"/>
      <c r="FO250" s="141"/>
      <c r="FY250" s="141"/>
      <c r="GI250" s="141"/>
      <c r="GS250" s="141"/>
      <c r="HC250" s="141"/>
      <c r="HM250" s="141"/>
      <c r="HW250" s="141"/>
    </row>
    <row r="251" spans="1:231" s="3" customFormat="1" x14ac:dyDescent="0.25">
      <c r="A251" s="141"/>
      <c r="K251" s="141"/>
      <c r="U251" s="141"/>
      <c r="AE251" s="141"/>
      <c r="AO251" s="141"/>
      <c r="AY251" s="141"/>
      <c r="AZ251" s="141"/>
      <c r="BI251" s="141"/>
      <c r="BS251" s="141"/>
      <c r="CC251" s="141"/>
      <c r="CM251" s="141"/>
      <c r="CW251" s="141"/>
      <c r="DG251" s="141"/>
      <c r="DQ251" s="141"/>
      <c r="EA251" s="141"/>
      <c r="EK251" s="141"/>
      <c r="EU251" s="141"/>
      <c r="FE251" s="141"/>
      <c r="FO251" s="141"/>
      <c r="FY251" s="141"/>
      <c r="GI251" s="141"/>
      <c r="GS251" s="141"/>
      <c r="HC251" s="141"/>
      <c r="HM251" s="141"/>
      <c r="HW251" s="141"/>
    </row>
    <row r="252" spans="1:231" s="3" customFormat="1" x14ac:dyDescent="0.25">
      <c r="A252" s="141"/>
      <c r="K252" s="141"/>
      <c r="U252" s="141"/>
      <c r="AE252" s="141"/>
      <c r="AO252" s="141"/>
      <c r="AY252" s="141"/>
      <c r="AZ252" s="141"/>
      <c r="BI252" s="141"/>
      <c r="BS252" s="141"/>
      <c r="CC252" s="141"/>
      <c r="CM252" s="141"/>
      <c r="CW252" s="141"/>
      <c r="DG252" s="141"/>
      <c r="DQ252" s="141"/>
      <c r="EA252" s="141"/>
      <c r="EK252" s="141"/>
      <c r="EU252" s="141"/>
      <c r="FE252" s="141"/>
      <c r="FO252" s="141"/>
      <c r="FY252" s="141"/>
      <c r="GI252" s="141"/>
      <c r="GS252" s="141"/>
      <c r="HC252" s="141"/>
      <c r="HM252" s="141"/>
      <c r="HW252" s="141"/>
    </row>
    <row r="253" spans="1:231" s="3" customFormat="1" x14ac:dyDescent="0.25">
      <c r="A253" s="141"/>
      <c r="K253" s="141"/>
      <c r="U253" s="141"/>
      <c r="AE253" s="141"/>
      <c r="AO253" s="141"/>
      <c r="AY253" s="141"/>
      <c r="AZ253" s="141"/>
      <c r="BI253" s="141"/>
      <c r="BS253" s="141"/>
      <c r="CC253" s="141"/>
      <c r="CM253" s="141"/>
      <c r="CW253" s="141"/>
      <c r="DG253" s="141"/>
      <c r="DQ253" s="141"/>
      <c r="EA253" s="141"/>
      <c r="EK253" s="141"/>
      <c r="EU253" s="141"/>
      <c r="FE253" s="141"/>
      <c r="FO253" s="141"/>
      <c r="FY253" s="141"/>
      <c r="GI253" s="141"/>
      <c r="GS253" s="141"/>
      <c r="HC253" s="141"/>
      <c r="HM253" s="141"/>
      <c r="HW253" s="141"/>
    </row>
    <row r="254" spans="1:231" s="3" customFormat="1" x14ac:dyDescent="0.25">
      <c r="A254" s="141"/>
      <c r="K254" s="141"/>
      <c r="U254" s="141"/>
      <c r="AE254" s="141"/>
      <c r="AO254" s="141"/>
      <c r="AY254" s="141"/>
      <c r="AZ254" s="141"/>
      <c r="BI254" s="141"/>
      <c r="BS254" s="141"/>
      <c r="CC254" s="141"/>
      <c r="CM254" s="141"/>
      <c r="CW254" s="141"/>
      <c r="DG254" s="141"/>
      <c r="DQ254" s="141"/>
      <c r="EA254" s="141"/>
      <c r="EK254" s="141"/>
      <c r="EU254" s="141"/>
      <c r="FE254" s="141"/>
      <c r="FO254" s="141"/>
      <c r="FY254" s="141"/>
      <c r="GI254" s="141"/>
      <c r="GS254" s="141"/>
      <c r="HC254" s="141"/>
      <c r="HM254" s="141"/>
      <c r="HW254" s="141"/>
    </row>
    <row r="255" spans="1:231" s="3" customFormat="1" x14ac:dyDescent="0.25">
      <c r="A255" s="141"/>
      <c r="K255" s="141"/>
      <c r="U255" s="141"/>
      <c r="AE255" s="141"/>
      <c r="AO255" s="141"/>
      <c r="AY255" s="141"/>
      <c r="AZ255" s="141"/>
      <c r="BI255" s="141"/>
      <c r="BS255" s="141"/>
      <c r="CC255" s="141"/>
      <c r="CM255" s="141"/>
      <c r="CW255" s="141"/>
      <c r="DG255" s="141"/>
      <c r="DQ255" s="141"/>
      <c r="EA255" s="141"/>
      <c r="EK255" s="141"/>
      <c r="EU255" s="141"/>
      <c r="FE255" s="141"/>
      <c r="FO255" s="141"/>
      <c r="FY255" s="141"/>
      <c r="GI255" s="141"/>
      <c r="GS255" s="141"/>
      <c r="HC255" s="141"/>
      <c r="HM255" s="141"/>
      <c r="HW255" s="141"/>
    </row>
    <row r="256" spans="1:231" s="3" customFormat="1" x14ac:dyDescent="0.25">
      <c r="A256" s="141"/>
      <c r="K256" s="141"/>
      <c r="U256" s="141"/>
      <c r="AE256" s="141"/>
      <c r="AO256" s="141"/>
      <c r="AY256" s="141"/>
      <c r="AZ256" s="141"/>
      <c r="BI256" s="141"/>
      <c r="BS256" s="141"/>
      <c r="CC256" s="141"/>
      <c r="CM256" s="141"/>
      <c r="CW256" s="141"/>
      <c r="DG256" s="141"/>
      <c r="DQ256" s="141"/>
      <c r="EA256" s="141"/>
      <c r="EK256" s="141"/>
      <c r="EU256" s="141"/>
      <c r="FE256" s="141"/>
      <c r="FO256" s="141"/>
      <c r="FY256" s="141"/>
      <c r="GI256" s="141"/>
      <c r="GS256" s="141"/>
      <c r="HC256" s="141"/>
      <c r="HM256" s="141"/>
      <c r="HW256" s="141"/>
    </row>
    <row r="257" spans="1:231" s="3" customFormat="1" x14ac:dyDescent="0.25">
      <c r="A257" s="141"/>
      <c r="K257" s="141"/>
      <c r="U257" s="141"/>
      <c r="AE257" s="141"/>
      <c r="AO257" s="141"/>
      <c r="AY257" s="141"/>
      <c r="AZ257" s="141"/>
      <c r="BI257" s="141"/>
      <c r="BS257" s="141"/>
      <c r="CC257" s="141"/>
      <c r="CM257" s="141"/>
      <c r="CW257" s="141"/>
      <c r="DG257" s="141"/>
      <c r="DQ257" s="141"/>
      <c r="EA257" s="141"/>
      <c r="EK257" s="141"/>
      <c r="EU257" s="141"/>
      <c r="FE257" s="141"/>
      <c r="FO257" s="141"/>
      <c r="FY257" s="141"/>
      <c r="GI257" s="141"/>
      <c r="GS257" s="141"/>
      <c r="HC257" s="141"/>
      <c r="HM257" s="141"/>
      <c r="HW257" s="141"/>
    </row>
    <row r="258" spans="1:231" s="3" customFormat="1" x14ac:dyDescent="0.25">
      <c r="A258" s="141"/>
      <c r="K258" s="141"/>
      <c r="U258" s="141"/>
      <c r="AE258" s="141"/>
      <c r="AO258" s="141"/>
      <c r="AY258" s="141"/>
      <c r="AZ258" s="141"/>
      <c r="BI258" s="141"/>
      <c r="BS258" s="141"/>
      <c r="CC258" s="141"/>
      <c r="CM258" s="141"/>
      <c r="CW258" s="141"/>
      <c r="DG258" s="141"/>
      <c r="DQ258" s="141"/>
      <c r="EA258" s="141"/>
      <c r="EK258" s="141"/>
      <c r="EU258" s="141"/>
      <c r="FE258" s="141"/>
      <c r="FO258" s="141"/>
      <c r="FY258" s="141"/>
      <c r="GI258" s="141"/>
      <c r="GS258" s="141"/>
      <c r="HC258" s="141"/>
      <c r="HM258" s="141"/>
      <c r="HW258" s="141"/>
    </row>
    <row r="259" spans="1:231" s="3" customFormat="1" x14ac:dyDescent="0.25">
      <c r="A259" s="141"/>
      <c r="K259" s="141"/>
      <c r="U259" s="141"/>
      <c r="AE259" s="141"/>
      <c r="AO259" s="141"/>
      <c r="AY259" s="141"/>
      <c r="AZ259" s="141"/>
      <c r="BI259" s="141"/>
      <c r="BS259" s="141"/>
      <c r="CC259" s="141"/>
      <c r="CM259" s="141"/>
      <c r="CW259" s="141"/>
      <c r="DG259" s="141"/>
      <c r="DQ259" s="141"/>
      <c r="EA259" s="141"/>
      <c r="EK259" s="141"/>
      <c r="EU259" s="141"/>
      <c r="FE259" s="141"/>
      <c r="FO259" s="141"/>
      <c r="FY259" s="141"/>
      <c r="GI259" s="141"/>
      <c r="GS259" s="141"/>
      <c r="HC259" s="141"/>
      <c r="HM259" s="141"/>
      <c r="HW259" s="141"/>
    </row>
    <row r="260" spans="1:231" s="3" customFormat="1" x14ac:dyDescent="0.25">
      <c r="A260" s="141"/>
      <c r="K260" s="141"/>
      <c r="U260" s="141"/>
      <c r="AE260" s="141"/>
      <c r="AO260" s="141"/>
      <c r="AY260" s="141"/>
      <c r="AZ260" s="141"/>
      <c r="BI260" s="141"/>
      <c r="BS260" s="141"/>
      <c r="CC260" s="141"/>
      <c r="CM260" s="141"/>
      <c r="CW260" s="141"/>
      <c r="DG260" s="141"/>
      <c r="DQ260" s="141"/>
      <c r="EA260" s="141"/>
      <c r="EK260" s="141"/>
      <c r="EU260" s="141"/>
      <c r="FE260" s="141"/>
      <c r="FO260" s="141"/>
      <c r="FY260" s="141"/>
      <c r="GI260" s="141"/>
      <c r="GS260" s="141"/>
      <c r="HC260" s="141"/>
      <c r="HM260" s="141"/>
      <c r="HW260" s="141"/>
    </row>
    <row r="261" spans="1:231" s="3" customFormat="1" x14ac:dyDescent="0.25">
      <c r="A261" s="141"/>
      <c r="K261" s="141"/>
      <c r="U261" s="141"/>
      <c r="AE261" s="141"/>
      <c r="AO261" s="141"/>
      <c r="AY261" s="141"/>
      <c r="AZ261" s="141"/>
      <c r="BI261" s="141"/>
      <c r="BS261" s="141"/>
      <c r="CC261" s="141"/>
      <c r="CM261" s="141"/>
      <c r="CW261" s="141"/>
      <c r="DG261" s="141"/>
      <c r="DQ261" s="141"/>
      <c r="EA261" s="141"/>
      <c r="EK261" s="141"/>
      <c r="EU261" s="141"/>
      <c r="FE261" s="141"/>
      <c r="FO261" s="141"/>
      <c r="FY261" s="141"/>
      <c r="GI261" s="141"/>
      <c r="GS261" s="141"/>
      <c r="HC261" s="141"/>
      <c r="HM261" s="141"/>
      <c r="HW261" s="141"/>
    </row>
    <row r="262" spans="1:231" s="3" customFormat="1" x14ac:dyDescent="0.25">
      <c r="A262" s="141"/>
      <c r="K262" s="141"/>
      <c r="U262" s="141"/>
      <c r="AE262" s="141"/>
      <c r="AO262" s="141"/>
      <c r="AY262" s="141"/>
      <c r="AZ262" s="141"/>
      <c r="BI262" s="141"/>
      <c r="BS262" s="141"/>
      <c r="CC262" s="141"/>
      <c r="CM262" s="141"/>
      <c r="CW262" s="141"/>
      <c r="DG262" s="141"/>
      <c r="DQ262" s="141"/>
      <c r="EA262" s="141"/>
      <c r="EK262" s="141"/>
      <c r="EU262" s="141"/>
      <c r="FE262" s="141"/>
      <c r="FO262" s="141"/>
      <c r="FY262" s="141"/>
      <c r="GI262" s="141"/>
      <c r="GS262" s="141"/>
      <c r="HC262" s="141"/>
      <c r="HM262" s="141"/>
      <c r="HW262" s="141"/>
    </row>
    <row r="263" spans="1:231" s="3" customFormat="1" x14ac:dyDescent="0.25">
      <c r="A263" s="141"/>
      <c r="K263" s="141"/>
      <c r="U263" s="141"/>
      <c r="AE263" s="141"/>
      <c r="AO263" s="141"/>
      <c r="AY263" s="141"/>
      <c r="AZ263" s="141"/>
      <c r="BI263" s="141"/>
      <c r="BS263" s="141"/>
      <c r="CC263" s="141"/>
      <c r="CM263" s="141"/>
      <c r="CW263" s="141"/>
      <c r="DG263" s="141"/>
      <c r="DQ263" s="141"/>
      <c r="EA263" s="141"/>
      <c r="EK263" s="141"/>
      <c r="EU263" s="141"/>
      <c r="FE263" s="141"/>
      <c r="FO263" s="141"/>
      <c r="FY263" s="141"/>
      <c r="GI263" s="141"/>
      <c r="GS263" s="141"/>
      <c r="HC263" s="141"/>
      <c r="HM263" s="141"/>
      <c r="HW263" s="141"/>
    </row>
    <row r="264" spans="1:231" s="3" customFormat="1" x14ac:dyDescent="0.25">
      <c r="A264" s="141"/>
      <c r="K264" s="141"/>
      <c r="U264" s="141"/>
      <c r="AE264" s="141"/>
      <c r="AO264" s="141"/>
      <c r="AY264" s="141"/>
      <c r="AZ264" s="141"/>
      <c r="BI264" s="141"/>
      <c r="BS264" s="141"/>
      <c r="CC264" s="141"/>
      <c r="CM264" s="141"/>
      <c r="CW264" s="141"/>
      <c r="DG264" s="141"/>
      <c r="DQ264" s="141"/>
      <c r="EA264" s="141"/>
      <c r="EK264" s="141"/>
      <c r="EU264" s="141"/>
      <c r="FE264" s="141"/>
      <c r="FO264" s="141"/>
      <c r="FY264" s="141"/>
      <c r="GI264" s="141"/>
      <c r="GS264" s="141"/>
      <c r="HC264" s="141"/>
      <c r="HM264" s="141"/>
      <c r="HW264" s="141"/>
    </row>
    <row r="265" spans="1:231" s="3" customFormat="1" x14ac:dyDescent="0.25">
      <c r="A265" s="141"/>
      <c r="K265" s="141"/>
      <c r="U265" s="141"/>
      <c r="AE265" s="141"/>
      <c r="AO265" s="141"/>
      <c r="AY265" s="141"/>
      <c r="AZ265" s="141"/>
      <c r="BI265" s="141"/>
      <c r="BS265" s="141"/>
      <c r="CC265" s="141"/>
      <c r="CM265" s="141"/>
      <c r="CW265" s="141"/>
      <c r="DG265" s="141"/>
      <c r="DQ265" s="141"/>
      <c r="EA265" s="141"/>
      <c r="EK265" s="141"/>
      <c r="EU265" s="141"/>
      <c r="FE265" s="141"/>
      <c r="FO265" s="141"/>
      <c r="FY265" s="141"/>
      <c r="GI265" s="141"/>
      <c r="GS265" s="141"/>
      <c r="HC265" s="141"/>
      <c r="HM265" s="141"/>
      <c r="HW265" s="141"/>
    </row>
    <row r="266" spans="1:231" s="3" customFormat="1" x14ac:dyDescent="0.25">
      <c r="A266" s="141"/>
      <c r="K266" s="141"/>
      <c r="U266" s="141"/>
      <c r="AE266" s="141"/>
      <c r="AO266" s="141"/>
      <c r="AY266" s="141"/>
      <c r="AZ266" s="141"/>
      <c r="BI266" s="141"/>
      <c r="BS266" s="141"/>
      <c r="CC266" s="141"/>
      <c r="CM266" s="141"/>
      <c r="CW266" s="141"/>
      <c r="DG266" s="141"/>
      <c r="DQ266" s="141"/>
      <c r="EA266" s="141"/>
      <c r="EK266" s="141"/>
      <c r="EU266" s="141"/>
      <c r="FE266" s="141"/>
      <c r="FO266" s="141"/>
      <c r="FY266" s="141"/>
      <c r="GI266" s="141"/>
      <c r="GS266" s="141"/>
      <c r="HC266" s="141"/>
      <c r="HM266" s="141"/>
      <c r="HW266" s="141"/>
    </row>
    <row r="267" spans="1:231" s="3" customFormat="1" x14ac:dyDescent="0.25">
      <c r="A267" s="141"/>
      <c r="K267" s="141"/>
      <c r="U267" s="141"/>
      <c r="AE267" s="141"/>
      <c r="AO267" s="141"/>
      <c r="AY267" s="141"/>
      <c r="AZ267" s="141"/>
      <c r="BI267" s="141"/>
      <c r="BS267" s="141"/>
      <c r="CC267" s="141"/>
      <c r="CM267" s="141"/>
      <c r="CW267" s="141"/>
      <c r="DG267" s="141"/>
      <c r="DQ267" s="141"/>
      <c r="EA267" s="141"/>
      <c r="EK267" s="141"/>
      <c r="EU267" s="141"/>
      <c r="FE267" s="141"/>
      <c r="FO267" s="141"/>
      <c r="FY267" s="141"/>
      <c r="GI267" s="141"/>
      <c r="GS267" s="141"/>
      <c r="HC267" s="141"/>
      <c r="HM267" s="141"/>
      <c r="HW267" s="141"/>
    </row>
    <row r="268" spans="1:231" s="3" customFormat="1" x14ac:dyDescent="0.25">
      <c r="A268" s="141"/>
      <c r="K268" s="141"/>
      <c r="U268" s="141"/>
      <c r="AE268" s="141"/>
      <c r="AO268" s="141"/>
      <c r="AY268" s="141"/>
      <c r="AZ268" s="141"/>
      <c r="BI268" s="141"/>
      <c r="BS268" s="141"/>
      <c r="CC268" s="141"/>
      <c r="CM268" s="141"/>
      <c r="CW268" s="141"/>
      <c r="DG268" s="141"/>
      <c r="DQ268" s="141"/>
      <c r="EA268" s="141"/>
      <c r="EK268" s="141"/>
      <c r="EU268" s="141"/>
      <c r="FE268" s="141"/>
      <c r="FO268" s="141"/>
      <c r="FY268" s="141"/>
      <c r="GI268" s="141"/>
      <c r="GS268" s="141"/>
      <c r="HC268" s="141"/>
      <c r="HM268" s="141"/>
      <c r="HW268" s="141"/>
    </row>
    <row r="269" spans="1:231" s="3" customFormat="1" x14ac:dyDescent="0.25">
      <c r="A269" s="141"/>
      <c r="K269" s="141"/>
      <c r="U269" s="141"/>
      <c r="AE269" s="141"/>
      <c r="AO269" s="141"/>
      <c r="AY269" s="141"/>
      <c r="AZ269" s="141"/>
      <c r="BI269" s="141"/>
      <c r="BS269" s="141"/>
      <c r="CC269" s="141"/>
      <c r="CM269" s="141"/>
      <c r="CW269" s="141"/>
      <c r="DG269" s="141"/>
      <c r="DQ269" s="141"/>
      <c r="EA269" s="141"/>
      <c r="EK269" s="141"/>
      <c r="EU269" s="141"/>
      <c r="FE269" s="141"/>
      <c r="FO269" s="141"/>
      <c r="FY269" s="141"/>
      <c r="GI269" s="141"/>
      <c r="GS269" s="141"/>
      <c r="HC269" s="141"/>
      <c r="HM269" s="141"/>
      <c r="HW269" s="141"/>
    </row>
    <row r="270" spans="1:231" s="3" customFormat="1" x14ac:dyDescent="0.25">
      <c r="A270" s="141"/>
      <c r="K270" s="141"/>
      <c r="U270" s="141"/>
      <c r="AE270" s="141"/>
      <c r="AO270" s="141"/>
      <c r="AY270" s="141"/>
      <c r="AZ270" s="141"/>
      <c r="BI270" s="141"/>
      <c r="BS270" s="141"/>
      <c r="CC270" s="141"/>
      <c r="CM270" s="141"/>
      <c r="CW270" s="141"/>
      <c r="DG270" s="141"/>
      <c r="DQ270" s="141"/>
      <c r="EA270" s="141"/>
      <c r="EK270" s="141"/>
      <c r="EU270" s="141"/>
      <c r="FE270" s="141"/>
      <c r="FO270" s="141"/>
      <c r="FY270" s="141"/>
      <c r="GI270" s="141"/>
      <c r="GS270" s="141"/>
      <c r="HC270" s="141"/>
      <c r="HM270" s="141"/>
      <c r="HW270" s="141"/>
    </row>
    <row r="271" spans="1:231" s="3" customFormat="1" x14ac:dyDescent="0.25">
      <c r="A271" s="141"/>
      <c r="K271" s="141"/>
      <c r="U271" s="141"/>
      <c r="AE271" s="141"/>
      <c r="AO271" s="141"/>
      <c r="AY271" s="141"/>
      <c r="AZ271" s="141"/>
      <c r="BI271" s="141"/>
      <c r="BS271" s="141"/>
      <c r="CC271" s="141"/>
      <c r="CM271" s="141"/>
      <c r="CW271" s="141"/>
      <c r="DG271" s="141"/>
      <c r="DQ271" s="141"/>
      <c r="EA271" s="141"/>
      <c r="EK271" s="141"/>
      <c r="EU271" s="141"/>
      <c r="FE271" s="141"/>
      <c r="FO271" s="141"/>
      <c r="FY271" s="141"/>
      <c r="GI271" s="141"/>
      <c r="GS271" s="141"/>
      <c r="HC271" s="141"/>
      <c r="HM271" s="141"/>
      <c r="HW271" s="141"/>
    </row>
    <row r="272" spans="1:231" s="3" customFormat="1" x14ac:dyDescent="0.25">
      <c r="A272" s="141"/>
      <c r="K272" s="141"/>
      <c r="U272" s="141"/>
      <c r="AE272" s="141"/>
      <c r="AO272" s="141"/>
      <c r="AY272" s="141"/>
      <c r="AZ272" s="141"/>
      <c r="BI272" s="141"/>
      <c r="BS272" s="141"/>
      <c r="CC272" s="141"/>
      <c r="CM272" s="141"/>
      <c r="CW272" s="141"/>
      <c r="DG272" s="141"/>
      <c r="DQ272" s="141"/>
      <c r="EA272" s="141"/>
      <c r="EK272" s="141"/>
      <c r="EU272" s="141"/>
      <c r="FE272" s="141"/>
      <c r="FO272" s="141"/>
      <c r="FY272" s="141"/>
      <c r="GI272" s="141"/>
      <c r="GS272" s="141"/>
      <c r="HC272" s="141"/>
      <c r="HM272" s="141"/>
      <c r="HW272" s="141"/>
    </row>
    <row r="273" spans="1:231" s="3" customFormat="1" x14ac:dyDescent="0.25">
      <c r="A273" s="141"/>
      <c r="K273" s="141"/>
      <c r="U273" s="141"/>
      <c r="AE273" s="141"/>
      <c r="AO273" s="141"/>
      <c r="AY273" s="141"/>
      <c r="AZ273" s="141"/>
      <c r="BI273" s="141"/>
      <c r="BS273" s="141"/>
      <c r="CC273" s="141"/>
      <c r="CM273" s="141"/>
      <c r="CW273" s="141"/>
      <c r="DG273" s="141"/>
      <c r="DQ273" s="141"/>
      <c r="EA273" s="141"/>
      <c r="EK273" s="141"/>
      <c r="EU273" s="141"/>
      <c r="FE273" s="141"/>
      <c r="FO273" s="141"/>
      <c r="FY273" s="141"/>
      <c r="GI273" s="141"/>
      <c r="GS273" s="141"/>
      <c r="HC273" s="141"/>
      <c r="HM273" s="141"/>
      <c r="HW273" s="141"/>
    </row>
    <row r="274" spans="1:231" s="3" customFormat="1" x14ac:dyDescent="0.25">
      <c r="A274" s="141"/>
      <c r="K274" s="141"/>
      <c r="U274" s="141"/>
      <c r="AE274" s="141"/>
      <c r="AO274" s="141"/>
      <c r="AY274" s="141"/>
      <c r="AZ274" s="141"/>
      <c r="BI274" s="141"/>
      <c r="BS274" s="141"/>
      <c r="CC274" s="141"/>
      <c r="CM274" s="141"/>
      <c r="CW274" s="141"/>
      <c r="DG274" s="141"/>
      <c r="DQ274" s="141"/>
      <c r="EA274" s="141"/>
      <c r="EK274" s="141"/>
      <c r="EU274" s="141"/>
      <c r="FE274" s="141"/>
      <c r="FO274" s="141"/>
      <c r="FY274" s="141"/>
      <c r="GI274" s="141"/>
      <c r="GS274" s="141"/>
      <c r="HC274" s="141"/>
      <c r="HM274" s="141"/>
      <c r="HW274" s="141"/>
    </row>
    <row r="275" spans="1:231" s="3" customFormat="1" x14ac:dyDescent="0.25">
      <c r="A275" s="141"/>
      <c r="K275" s="141"/>
      <c r="U275" s="141"/>
      <c r="AE275" s="141"/>
      <c r="AO275" s="141"/>
      <c r="AY275" s="141"/>
      <c r="AZ275" s="141"/>
      <c r="BI275" s="141"/>
      <c r="BS275" s="141"/>
      <c r="CC275" s="141"/>
      <c r="CM275" s="141"/>
      <c r="CW275" s="141"/>
      <c r="DG275" s="141"/>
      <c r="DQ275" s="141"/>
      <c r="EA275" s="141"/>
      <c r="EK275" s="141"/>
      <c r="EU275" s="141"/>
      <c r="FE275" s="141"/>
      <c r="FO275" s="141"/>
      <c r="FY275" s="141"/>
      <c r="GI275" s="141"/>
      <c r="GS275" s="141"/>
      <c r="HC275" s="141"/>
      <c r="HM275" s="141"/>
      <c r="HW275" s="141"/>
    </row>
    <row r="276" spans="1:231" s="3" customFormat="1" x14ac:dyDescent="0.25">
      <c r="A276" s="141"/>
      <c r="K276" s="141"/>
      <c r="U276" s="141"/>
      <c r="AE276" s="141"/>
      <c r="AO276" s="141"/>
      <c r="AY276" s="141"/>
      <c r="AZ276" s="141"/>
      <c r="BI276" s="141"/>
      <c r="BS276" s="141"/>
      <c r="CC276" s="141"/>
      <c r="CM276" s="141"/>
      <c r="CW276" s="141"/>
      <c r="DG276" s="141"/>
      <c r="DQ276" s="141"/>
      <c r="EA276" s="141"/>
      <c r="EK276" s="141"/>
      <c r="EU276" s="141"/>
      <c r="FE276" s="141"/>
      <c r="FO276" s="141"/>
      <c r="FY276" s="141"/>
      <c r="GI276" s="141"/>
      <c r="GS276" s="141"/>
      <c r="HC276" s="141"/>
      <c r="HM276" s="141"/>
      <c r="HW276" s="141"/>
    </row>
    <row r="277" spans="1:231" s="3" customFormat="1" x14ac:dyDescent="0.25">
      <c r="A277" s="141"/>
      <c r="K277" s="141"/>
      <c r="U277" s="141"/>
      <c r="AE277" s="141"/>
      <c r="AO277" s="141"/>
      <c r="AY277" s="141"/>
      <c r="AZ277" s="141"/>
      <c r="BI277" s="141"/>
      <c r="BS277" s="141"/>
      <c r="CC277" s="141"/>
      <c r="CM277" s="141"/>
      <c r="CW277" s="141"/>
      <c r="DG277" s="141"/>
      <c r="DQ277" s="141"/>
      <c r="EA277" s="141"/>
      <c r="EK277" s="141"/>
      <c r="EU277" s="141"/>
      <c r="FE277" s="141"/>
      <c r="FO277" s="141"/>
      <c r="FY277" s="141"/>
      <c r="GI277" s="141"/>
      <c r="GS277" s="141"/>
      <c r="HC277" s="141"/>
      <c r="HM277" s="141"/>
      <c r="HW277" s="141"/>
    </row>
    <row r="278" spans="1:231" s="3" customFormat="1" x14ac:dyDescent="0.25">
      <c r="A278" s="141"/>
      <c r="K278" s="141"/>
      <c r="U278" s="141"/>
      <c r="AE278" s="141"/>
      <c r="AO278" s="141"/>
      <c r="AY278" s="141"/>
      <c r="AZ278" s="141"/>
      <c r="BI278" s="141"/>
      <c r="BS278" s="141"/>
      <c r="CC278" s="141"/>
      <c r="CM278" s="141"/>
      <c r="CW278" s="141"/>
      <c r="DG278" s="141"/>
      <c r="DQ278" s="141"/>
      <c r="EA278" s="141"/>
      <c r="EK278" s="141"/>
      <c r="EU278" s="141"/>
      <c r="FE278" s="141"/>
      <c r="FO278" s="141"/>
      <c r="FY278" s="141"/>
      <c r="GI278" s="141"/>
      <c r="GS278" s="141"/>
      <c r="HC278" s="141"/>
      <c r="HM278" s="141"/>
      <c r="HW278" s="141"/>
    </row>
    <row r="279" spans="1:231" s="3" customFormat="1" x14ac:dyDescent="0.25">
      <c r="A279" s="141"/>
      <c r="K279" s="141"/>
      <c r="U279" s="141"/>
      <c r="AE279" s="141"/>
      <c r="AO279" s="141"/>
      <c r="AY279" s="141"/>
      <c r="AZ279" s="141"/>
      <c r="BI279" s="141"/>
      <c r="BS279" s="141"/>
      <c r="CC279" s="141"/>
      <c r="CM279" s="141"/>
      <c r="CW279" s="141"/>
      <c r="DG279" s="141"/>
      <c r="DQ279" s="141"/>
      <c r="EA279" s="141"/>
      <c r="EK279" s="141"/>
      <c r="EU279" s="141"/>
      <c r="FE279" s="141"/>
      <c r="FO279" s="141"/>
      <c r="FY279" s="141"/>
      <c r="GI279" s="141"/>
      <c r="GS279" s="141"/>
      <c r="HC279" s="141"/>
      <c r="HM279" s="141"/>
      <c r="HW279" s="141"/>
    </row>
    <row r="280" spans="1:231" s="3" customFormat="1" x14ac:dyDescent="0.25">
      <c r="A280" s="141"/>
      <c r="K280" s="141"/>
      <c r="U280" s="141"/>
      <c r="AE280" s="141"/>
      <c r="AO280" s="141"/>
      <c r="AY280" s="141"/>
      <c r="AZ280" s="141"/>
      <c r="BI280" s="141"/>
      <c r="BS280" s="141"/>
      <c r="CC280" s="141"/>
      <c r="CM280" s="141"/>
      <c r="CW280" s="141"/>
      <c r="DG280" s="141"/>
      <c r="DQ280" s="141"/>
      <c r="EA280" s="141"/>
      <c r="EK280" s="141"/>
      <c r="EU280" s="141"/>
      <c r="FE280" s="141"/>
      <c r="FO280" s="141"/>
      <c r="FY280" s="141"/>
      <c r="GI280" s="141"/>
      <c r="GS280" s="141"/>
      <c r="HC280" s="141"/>
      <c r="HM280" s="141"/>
      <c r="HW280" s="141"/>
    </row>
    <row r="281" spans="1:231" s="3" customFormat="1" x14ac:dyDescent="0.25">
      <c r="A281" s="141"/>
      <c r="K281" s="141"/>
      <c r="U281" s="141"/>
      <c r="AE281" s="141"/>
      <c r="AO281" s="141"/>
      <c r="AY281" s="141"/>
      <c r="AZ281" s="141"/>
      <c r="BI281" s="141"/>
      <c r="BS281" s="141"/>
      <c r="CC281" s="141"/>
      <c r="CM281" s="141"/>
      <c r="CW281" s="141"/>
      <c r="DG281" s="141"/>
      <c r="DQ281" s="141"/>
      <c r="EA281" s="141"/>
      <c r="EK281" s="141"/>
      <c r="EU281" s="141"/>
      <c r="FE281" s="141"/>
      <c r="FO281" s="141"/>
      <c r="FY281" s="141"/>
      <c r="GI281" s="141"/>
      <c r="GS281" s="141"/>
      <c r="HC281" s="141"/>
      <c r="HM281" s="141"/>
      <c r="HW281" s="141"/>
    </row>
    <row r="282" spans="1:231" s="3" customFormat="1" x14ac:dyDescent="0.25">
      <c r="A282" s="141"/>
      <c r="K282" s="141"/>
      <c r="U282" s="141"/>
      <c r="AE282" s="141"/>
      <c r="AO282" s="141"/>
      <c r="AY282" s="141"/>
      <c r="AZ282" s="141"/>
      <c r="BI282" s="141"/>
      <c r="BS282" s="141"/>
      <c r="CC282" s="141"/>
      <c r="CM282" s="141"/>
      <c r="CW282" s="141"/>
      <c r="DG282" s="141"/>
      <c r="DQ282" s="141"/>
      <c r="EA282" s="141"/>
      <c r="EK282" s="141"/>
      <c r="EU282" s="141"/>
      <c r="FE282" s="141"/>
      <c r="FO282" s="141"/>
      <c r="FY282" s="141"/>
      <c r="GI282" s="141"/>
      <c r="GS282" s="141"/>
      <c r="HC282" s="141"/>
      <c r="HM282" s="141"/>
      <c r="HW282" s="141"/>
    </row>
    <row r="283" spans="1:231" s="3" customFormat="1" x14ac:dyDescent="0.25">
      <c r="A283" s="141"/>
      <c r="K283" s="141"/>
      <c r="U283" s="141"/>
      <c r="AE283" s="141"/>
      <c r="AO283" s="141"/>
      <c r="AY283" s="141"/>
      <c r="AZ283" s="141"/>
      <c r="BI283" s="141"/>
      <c r="BS283" s="141"/>
      <c r="CC283" s="141"/>
      <c r="CM283" s="141"/>
      <c r="CW283" s="141"/>
      <c r="DG283" s="141"/>
      <c r="DQ283" s="141"/>
      <c r="EA283" s="141"/>
      <c r="EK283" s="141"/>
      <c r="EU283" s="141"/>
      <c r="FE283" s="141"/>
      <c r="FO283" s="141"/>
      <c r="FY283" s="141"/>
      <c r="GI283" s="141"/>
      <c r="GS283" s="141"/>
      <c r="HC283" s="141"/>
      <c r="HM283" s="141"/>
      <c r="HW283" s="141"/>
    </row>
    <row r="284" spans="1:231" s="3" customFormat="1" x14ac:dyDescent="0.25">
      <c r="A284" s="141"/>
      <c r="K284" s="141"/>
      <c r="U284" s="141"/>
      <c r="AE284" s="141"/>
      <c r="AO284" s="141"/>
      <c r="AY284" s="141"/>
      <c r="AZ284" s="141"/>
      <c r="BI284" s="141"/>
      <c r="BS284" s="141"/>
      <c r="CC284" s="141"/>
      <c r="CM284" s="141"/>
      <c r="CW284" s="141"/>
      <c r="DG284" s="141"/>
      <c r="DQ284" s="141"/>
      <c r="EA284" s="141"/>
      <c r="EK284" s="141"/>
      <c r="EU284" s="141"/>
      <c r="FE284" s="141"/>
      <c r="FO284" s="141"/>
      <c r="FY284" s="141"/>
      <c r="GI284" s="141"/>
      <c r="GS284" s="141"/>
      <c r="HC284" s="141"/>
      <c r="HM284" s="141"/>
      <c r="HW284" s="141"/>
    </row>
    <row r="285" spans="1:231" s="3" customFormat="1" x14ac:dyDescent="0.25">
      <c r="A285" s="141"/>
      <c r="K285" s="141"/>
      <c r="U285" s="141"/>
      <c r="AE285" s="141"/>
      <c r="AO285" s="141"/>
      <c r="AY285" s="141"/>
      <c r="AZ285" s="141"/>
      <c r="BI285" s="141"/>
      <c r="BS285" s="141"/>
      <c r="CC285" s="141"/>
      <c r="CM285" s="141"/>
      <c r="CW285" s="141"/>
      <c r="DG285" s="141"/>
      <c r="DQ285" s="141"/>
      <c r="EA285" s="141"/>
      <c r="EK285" s="141"/>
      <c r="EU285" s="141"/>
      <c r="FE285" s="141"/>
      <c r="FO285" s="141"/>
      <c r="FY285" s="141"/>
      <c r="GI285" s="141"/>
      <c r="GS285" s="141"/>
      <c r="HC285" s="141"/>
      <c r="HM285" s="141"/>
      <c r="HW285" s="141"/>
    </row>
    <row r="286" spans="1:231" s="3" customFormat="1" x14ac:dyDescent="0.25">
      <c r="A286" s="141"/>
      <c r="K286" s="141"/>
      <c r="U286" s="141"/>
      <c r="AE286" s="141"/>
      <c r="AO286" s="141"/>
      <c r="AY286" s="141"/>
      <c r="AZ286" s="141"/>
      <c r="BI286" s="141"/>
      <c r="BS286" s="141"/>
      <c r="CC286" s="141"/>
      <c r="CM286" s="141"/>
      <c r="CW286" s="141"/>
      <c r="DG286" s="141"/>
      <c r="DQ286" s="141"/>
      <c r="EA286" s="141"/>
      <c r="EK286" s="141"/>
      <c r="EU286" s="141"/>
      <c r="FE286" s="141"/>
      <c r="FO286" s="141"/>
      <c r="FY286" s="141"/>
      <c r="GI286" s="141"/>
      <c r="GS286" s="141"/>
      <c r="HC286" s="141"/>
      <c r="HM286" s="141"/>
      <c r="HW286" s="141"/>
    </row>
    <row r="287" spans="1:231" s="3" customFormat="1" x14ac:dyDescent="0.25">
      <c r="A287" s="141"/>
      <c r="K287" s="141"/>
      <c r="U287" s="141"/>
      <c r="AE287" s="141"/>
      <c r="AO287" s="141"/>
      <c r="AY287" s="141"/>
      <c r="AZ287" s="141"/>
      <c r="BI287" s="141"/>
      <c r="BS287" s="141"/>
      <c r="CC287" s="141"/>
      <c r="CM287" s="141"/>
      <c r="CW287" s="141"/>
      <c r="DG287" s="141"/>
      <c r="DQ287" s="141"/>
      <c r="EA287" s="141"/>
      <c r="EK287" s="141"/>
      <c r="EU287" s="141"/>
      <c r="FE287" s="141"/>
      <c r="FO287" s="141"/>
      <c r="FY287" s="141"/>
      <c r="GI287" s="141"/>
      <c r="GS287" s="141"/>
      <c r="HC287" s="141"/>
      <c r="HM287" s="141"/>
      <c r="HW287" s="141"/>
    </row>
    <row r="288" spans="1:231" s="3" customFormat="1" x14ac:dyDescent="0.25">
      <c r="A288" s="141"/>
      <c r="K288" s="141"/>
      <c r="U288" s="141"/>
      <c r="AE288" s="141"/>
      <c r="AO288" s="141"/>
      <c r="AY288" s="141"/>
      <c r="AZ288" s="141"/>
      <c r="BI288" s="141"/>
      <c r="BS288" s="141"/>
      <c r="CC288" s="141"/>
      <c r="CM288" s="141"/>
      <c r="CW288" s="141"/>
      <c r="DG288" s="141"/>
      <c r="DQ288" s="141"/>
      <c r="EA288" s="141"/>
      <c r="EK288" s="141"/>
      <c r="EU288" s="141"/>
      <c r="FE288" s="141"/>
      <c r="FO288" s="141"/>
      <c r="FY288" s="141"/>
      <c r="GI288" s="141"/>
      <c r="GS288" s="141"/>
      <c r="HC288" s="141"/>
      <c r="HM288" s="141"/>
      <c r="HW288" s="141"/>
    </row>
    <row r="289" spans="1:231" s="3" customFormat="1" x14ac:dyDescent="0.25">
      <c r="A289" s="141"/>
      <c r="K289" s="141"/>
      <c r="U289" s="141"/>
      <c r="AE289" s="141"/>
      <c r="AO289" s="141"/>
      <c r="AY289" s="141"/>
      <c r="AZ289" s="141"/>
      <c r="BI289" s="141"/>
      <c r="BS289" s="141"/>
      <c r="CC289" s="141"/>
      <c r="CM289" s="141"/>
      <c r="CW289" s="141"/>
      <c r="DG289" s="141"/>
      <c r="DQ289" s="141"/>
      <c r="EA289" s="141"/>
      <c r="EK289" s="141"/>
      <c r="EU289" s="141"/>
      <c r="FE289" s="141"/>
      <c r="FO289" s="141"/>
      <c r="FY289" s="141"/>
      <c r="GI289" s="141"/>
      <c r="GS289" s="141"/>
      <c r="HC289" s="141"/>
      <c r="HM289" s="141"/>
      <c r="HW289" s="141"/>
    </row>
    <row r="290" spans="1:231" s="3" customFormat="1" x14ac:dyDescent="0.25">
      <c r="A290" s="141"/>
      <c r="K290" s="141"/>
      <c r="U290" s="141"/>
      <c r="AE290" s="141"/>
      <c r="AO290" s="141"/>
      <c r="AY290" s="141"/>
      <c r="AZ290" s="141"/>
      <c r="BI290" s="141"/>
      <c r="BS290" s="141"/>
      <c r="CC290" s="141"/>
      <c r="CM290" s="141"/>
      <c r="CW290" s="141"/>
      <c r="DG290" s="141"/>
      <c r="DQ290" s="141"/>
      <c r="EA290" s="141"/>
      <c r="EK290" s="141"/>
      <c r="EU290" s="141"/>
      <c r="FE290" s="141"/>
      <c r="FO290" s="141"/>
      <c r="FY290" s="141"/>
      <c r="GI290" s="141"/>
      <c r="GS290" s="141"/>
      <c r="HC290" s="141"/>
      <c r="HM290" s="141"/>
      <c r="HW290" s="141"/>
    </row>
    <row r="291" spans="1:231" s="3" customFormat="1" x14ac:dyDescent="0.25">
      <c r="A291" s="141"/>
      <c r="K291" s="141"/>
      <c r="U291" s="141"/>
      <c r="AE291" s="141"/>
      <c r="AO291" s="141"/>
      <c r="AY291" s="141"/>
      <c r="AZ291" s="141"/>
      <c r="BI291" s="141"/>
      <c r="BS291" s="141"/>
      <c r="CC291" s="141"/>
      <c r="CM291" s="141"/>
      <c r="CW291" s="141"/>
      <c r="DG291" s="141"/>
      <c r="DQ291" s="141"/>
      <c r="EA291" s="141"/>
      <c r="EK291" s="141"/>
      <c r="EU291" s="141"/>
      <c r="FE291" s="141"/>
      <c r="FO291" s="141"/>
      <c r="FY291" s="141"/>
      <c r="GI291" s="141"/>
      <c r="GS291" s="141"/>
      <c r="HC291" s="141"/>
      <c r="HM291" s="141"/>
      <c r="HW291" s="141"/>
    </row>
    <row r="292" spans="1:231" s="3" customFormat="1" x14ac:dyDescent="0.25">
      <c r="A292" s="141"/>
      <c r="K292" s="141"/>
      <c r="U292" s="141"/>
      <c r="AE292" s="141"/>
      <c r="AO292" s="141"/>
      <c r="AY292" s="141"/>
      <c r="AZ292" s="141"/>
      <c r="BI292" s="141"/>
      <c r="BS292" s="141"/>
      <c r="CC292" s="141"/>
      <c r="CM292" s="141"/>
      <c r="CW292" s="141"/>
      <c r="DG292" s="141"/>
      <c r="DQ292" s="141"/>
      <c r="EA292" s="141"/>
      <c r="EK292" s="141"/>
      <c r="EU292" s="141"/>
      <c r="FE292" s="141"/>
      <c r="FO292" s="141"/>
      <c r="FY292" s="141"/>
      <c r="GI292" s="141"/>
      <c r="GS292" s="141"/>
      <c r="HC292" s="141"/>
      <c r="HM292" s="141"/>
      <c r="HW292" s="141"/>
    </row>
    <row r="293" spans="1:231" s="3" customFormat="1" x14ac:dyDescent="0.25">
      <c r="A293" s="141"/>
      <c r="K293" s="141"/>
      <c r="U293" s="141"/>
      <c r="AE293" s="141"/>
      <c r="AO293" s="141"/>
      <c r="AY293" s="141"/>
      <c r="AZ293" s="141"/>
      <c r="BI293" s="141"/>
      <c r="BS293" s="141"/>
      <c r="CC293" s="141"/>
      <c r="CM293" s="141"/>
      <c r="CW293" s="141"/>
      <c r="DG293" s="141"/>
      <c r="DQ293" s="141"/>
      <c r="EA293" s="141"/>
      <c r="EK293" s="141"/>
      <c r="EU293" s="141"/>
      <c r="FE293" s="141"/>
      <c r="FO293" s="141"/>
      <c r="FY293" s="141"/>
      <c r="GI293" s="141"/>
      <c r="GS293" s="141"/>
      <c r="HC293" s="141"/>
      <c r="HM293" s="141"/>
      <c r="HW293" s="141"/>
    </row>
    <row r="294" spans="1:231" s="3" customFormat="1" x14ac:dyDescent="0.25">
      <c r="A294" s="141"/>
      <c r="K294" s="141"/>
      <c r="U294" s="141"/>
      <c r="AE294" s="141"/>
      <c r="AO294" s="141"/>
      <c r="AY294" s="141"/>
      <c r="AZ294" s="141"/>
      <c r="BI294" s="141"/>
      <c r="BS294" s="141"/>
      <c r="CC294" s="141"/>
      <c r="CM294" s="141"/>
      <c r="CW294" s="141"/>
      <c r="DG294" s="141"/>
      <c r="DQ294" s="141"/>
      <c r="EA294" s="141"/>
      <c r="EK294" s="141"/>
      <c r="EU294" s="141"/>
      <c r="FE294" s="141"/>
      <c r="FO294" s="141"/>
      <c r="FY294" s="141"/>
      <c r="GI294" s="141"/>
      <c r="GS294" s="141"/>
      <c r="HC294" s="141"/>
      <c r="HM294" s="141"/>
      <c r="HW294" s="141"/>
    </row>
    <row r="295" spans="1:231" s="3" customFormat="1" x14ac:dyDescent="0.25">
      <c r="A295" s="141"/>
      <c r="K295" s="141"/>
      <c r="U295" s="141"/>
      <c r="AE295" s="141"/>
      <c r="AO295" s="141"/>
      <c r="AY295" s="141"/>
      <c r="AZ295" s="141"/>
      <c r="BI295" s="141"/>
      <c r="BS295" s="141"/>
      <c r="CC295" s="141"/>
      <c r="CM295" s="141"/>
      <c r="CW295" s="141"/>
      <c r="DG295" s="141"/>
      <c r="DQ295" s="141"/>
      <c r="EA295" s="141"/>
      <c r="EK295" s="141"/>
      <c r="EU295" s="141"/>
      <c r="FE295" s="141"/>
      <c r="FO295" s="141"/>
      <c r="FY295" s="141"/>
      <c r="GI295" s="141"/>
      <c r="GS295" s="141"/>
      <c r="HC295" s="141"/>
      <c r="HM295" s="141"/>
      <c r="HW295" s="141"/>
    </row>
    <row r="296" spans="1:231" s="3" customFormat="1" x14ac:dyDescent="0.25">
      <c r="A296" s="141"/>
      <c r="K296" s="141"/>
      <c r="U296" s="141"/>
      <c r="AE296" s="141"/>
      <c r="AO296" s="141"/>
      <c r="AY296" s="141"/>
      <c r="AZ296" s="141"/>
      <c r="BI296" s="141"/>
      <c r="BS296" s="141"/>
      <c r="CC296" s="141"/>
      <c r="CM296" s="141"/>
      <c r="CW296" s="141"/>
      <c r="DG296" s="141"/>
      <c r="DQ296" s="141"/>
      <c r="EA296" s="141"/>
      <c r="EK296" s="141"/>
      <c r="EU296" s="141"/>
      <c r="FE296" s="141"/>
      <c r="FO296" s="141"/>
      <c r="FY296" s="141"/>
      <c r="GI296" s="141"/>
      <c r="GS296" s="141"/>
      <c r="HC296" s="141"/>
      <c r="HM296" s="141"/>
      <c r="HW296" s="141"/>
    </row>
    <row r="297" spans="1:231" s="3" customFormat="1" x14ac:dyDescent="0.25">
      <c r="A297" s="141"/>
      <c r="K297" s="141"/>
      <c r="U297" s="141"/>
      <c r="AE297" s="141"/>
      <c r="AO297" s="141"/>
      <c r="AY297" s="141"/>
      <c r="AZ297" s="141"/>
      <c r="BI297" s="141"/>
      <c r="BS297" s="141"/>
      <c r="CC297" s="141"/>
      <c r="CM297" s="141"/>
      <c r="CW297" s="141"/>
      <c r="DG297" s="141"/>
      <c r="DQ297" s="141"/>
      <c r="EA297" s="141"/>
      <c r="EK297" s="141"/>
      <c r="EU297" s="141"/>
      <c r="FE297" s="141"/>
      <c r="FO297" s="141"/>
      <c r="FY297" s="141"/>
      <c r="GI297" s="141"/>
      <c r="GS297" s="141"/>
      <c r="HC297" s="141"/>
      <c r="HM297" s="141"/>
      <c r="HW297" s="141"/>
    </row>
    <row r="298" spans="1:231" s="3" customFormat="1" x14ac:dyDescent="0.25">
      <c r="A298" s="141"/>
      <c r="K298" s="141"/>
      <c r="U298" s="141"/>
      <c r="AE298" s="141"/>
      <c r="AO298" s="141"/>
      <c r="AY298" s="141"/>
      <c r="AZ298" s="141"/>
      <c r="BI298" s="141"/>
      <c r="BS298" s="141"/>
      <c r="CC298" s="141"/>
      <c r="CM298" s="141"/>
      <c r="CW298" s="141"/>
      <c r="DG298" s="141"/>
      <c r="DQ298" s="141"/>
      <c r="EA298" s="141"/>
      <c r="EK298" s="141"/>
      <c r="EU298" s="141"/>
      <c r="FE298" s="141"/>
      <c r="FO298" s="141"/>
      <c r="FY298" s="141"/>
      <c r="GI298" s="141"/>
      <c r="GS298" s="141"/>
      <c r="HC298" s="141"/>
      <c r="HM298" s="141"/>
      <c r="HW298" s="141"/>
    </row>
    <row r="299" spans="1:231" s="3" customFormat="1" x14ac:dyDescent="0.25">
      <c r="A299" s="141"/>
      <c r="K299" s="141"/>
      <c r="U299" s="141"/>
      <c r="AE299" s="141"/>
      <c r="AO299" s="141"/>
      <c r="AY299" s="141"/>
      <c r="AZ299" s="141"/>
      <c r="BI299" s="141"/>
      <c r="BS299" s="141"/>
      <c r="CC299" s="141"/>
      <c r="CM299" s="141"/>
      <c r="CW299" s="141"/>
      <c r="DG299" s="141"/>
      <c r="DQ299" s="141"/>
      <c r="EA299" s="141"/>
      <c r="EK299" s="141"/>
      <c r="EU299" s="141"/>
      <c r="FE299" s="141"/>
      <c r="FO299" s="141"/>
      <c r="FY299" s="141"/>
      <c r="GI299" s="141"/>
      <c r="GS299" s="141"/>
      <c r="HC299" s="141"/>
      <c r="HM299" s="141"/>
      <c r="HW299" s="141"/>
    </row>
    <row r="300" spans="1:231" s="3" customFormat="1" x14ac:dyDescent="0.25">
      <c r="A300" s="141"/>
      <c r="K300" s="141"/>
      <c r="U300" s="141"/>
      <c r="AE300" s="141"/>
      <c r="AO300" s="141"/>
      <c r="AY300" s="141"/>
      <c r="AZ300" s="141"/>
      <c r="BI300" s="141"/>
      <c r="BS300" s="141"/>
      <c r="CC300" s="141"/>
      <c r="CM300" s="141"/>
      <c r="CW300" s="141"/>
      <c r="DG300" s="141"/>
      <c r="DQ300" s="141"/>
      <c r="EA300" s="141"/>
      <c r="EK300" s="141"/>
      <c r="EU300" s="141"/>
      <c r="FE300" s="141"/>
      <c r="FO300" s="141"/>
      <c r="FY300" s="141"/>
      <c r="GI300" s="141"/>
      <c r="GS300" s="141"/>
      <c r="HC300" s="141"/>
      <c r="HM300" s="141"/>
      <c r="HW300" s="141"/>
    </row>
    <row r="301" spans="1:231" s="3" customFormat="1" x14ac:dyDescent="0.25">
      <c r="A301" s="141"/>
      <c r="K301" s="141"/>
      <c r="U301" s="141"/>
      <c r="AE301" s="141"/>
      <c r="AO301" s="141"/>
      <c r="AY301" s="141"/>
      <c r="AZ301" s="141"/>
      <c r="BI301" s="141"/>
      <c r="BS301" s="141"/>
      <c r="CC301" s="141"/>
      <c r="CM301" s="141"/>
      <c r="CW301" s="141"/>
      <c r="DG301" s="141"/>
      <c r="DQ301" s="141"/>
      <c r="EA301" s="141"/>
      <c r="EK301" s="141"/>
      <c r="EU301" s="141"/>
      <c r="FE301" s="141"/>
      <c r="FO301" s="141"/>
      <c r="FY301" s="141"/>
      <c r="GI301" s="141"/>
      <c r="GS301" s="141"/>
      <c r="HC301" s="141"/>
      <c r="HM301" s="141"/>
      <c r="HW301" s="141"/>
    </row>
    <row r="302" spans="1:231" s="3" customFormat="1" x14ac:dyDescent="0.25">
      <c r="A302" s="141"/>
      <c r="K302" s="141"/>
      <c r="U302" s="141"/>
      <c r="AE302" s="141"/>
      <c r="AO302" s="141"/>
      <c r="AY302" s="141"/>
      <c r="AZ302" s="141"/>
      <c r="BI302" s="141"/>
      <c r="BS302" s="141"/>
      <c r="CC302" s="141"/>
      <c r="CM302" s="141"/>
      <c r="CW302" s="141"/>
      <c r="DG302" s="141"/>
      <c r="DQ302" s="141"/>
      <c r="EA302" s="141"/>
      <c r="EK302" s="141"/>
      <c r="EU302" s="141"/>
      <c r="FE302" s="141"/>
      <c r="FO302" s="141"/>
      <c r="FY302" s="141"/>
      <c r="GI302" s="141"/>
      <c r="GS302" s="141"/>
      <c r="HC302" s="141"/>
      <c r="HM302" s="141"/>
      <c r="HW302" s="141"/>
    </row>
    <row r="303" spans="1:231" s="3" customFormat="1" x14ac:dyDescent="0.25">
      <c r="A303" s="141"/>
      <c r="K303" s="141"/>
      <c r="U303" s="141"/>
      <c r="AE303" s="141"/>
      <c r="AO303" s="141"/>
      <c r="AY303" s="141"/>
      <c r="AZ303" s="141"/>
      <c r="BI303" s="141"/>
      <c r="BS303" s="141"/>
      <c r="CC303" s="141"/>
      <c r="CM303" s="141"/>
      <c r="CW303" s="141"/>
      <c r="DG303" s="141"/>
      <c r="DQ303" s="141"/>
      <c r="EA303" s="141"/>
      <c r="EK303" s="141"/>
      <c r="EU303" s="141"/>
      <c r="FE303" s="141"/>
      <c r="FO303" s="141"/>
      <c r="FY303" s="141"/>
      <c r="GI303" s="141"/>
      <c r="GS303" s="141"/>
      <c r="HC303" s="141"/>
      <c r="HM303" s="141"/>
      <c r="HW303" s="141"/>
    </row>
    <row r="304" spans="1:231" s="3" customFormat="1" x14ac:dyDescent="0.25">
      <c r="A304" s="141"/>
      <c r="K304" s="141"/>
      <c r="U304" s="141"/>
      <c r="AE304" s="141"/>
      <c r="AO304" s="141"/>
      <c r="AY304" s="141"/>
      <c r="AZ304" s="141"/>
      <c r="BI304" s="141"/>
      <c r="BS304" s="141"/>
      <c r="CC304" s="141"/>
      <c r="CM304" s="141"/>
      <c r="CW304" s="141"/>
      <c r="DG304" s="141"/>
      <c r="DQ304" s="141"/>
      <c r="EA304" s="141"/>
      <c r="EK304" s="141"/>
      <c r="EU304" s="141"/>
      <c r="FE304" s="141"/>
      <c r="FO304" s="141"/>
      <c r="FY304" s="141"/>
      <c r="GI304" s="141"/>
      <c r="GS304" s="141"/>
      <c r="HC304" s="141"/>
      <c r="HM304" s="141"/>
      <c r="HW304" s="141"/>
    </row>
    <row r="305" spans="1:231" s="3" customFormat="1" x14ac:dyDescent="0.25">
      <c r="A305" s="141"/>
      <c r="K305" s="141"/>
      <c r="U305" s="141"/>
      <c r="AE305" s="141"/>
      <c r="AO305" s="141"/>
      <c r="AY305" s="141"/>
      <c r="AZ305" s="141"/>
      <c r="BI305" s="141"/>
      <c r="BS305" s="141"/>
      <c r="CC305" s="141"/>
      <c r="CM305" s="141"/>
      <c r="CW305" s="141"/>
      <c r="DG305" s="141"/>
      <c r="DQ305" s="141"/>
      <c r="EA305" s="141"/>
      <c r="EK305" s="141"/>
      <c r="EU305" s="141"/>
      <c r="FE305" s="141"/>
      <c r="FO305" s="141"/>
      <c r="FY305" s="141"/>
      <c r="GI305" s="141"/>
      <c r="GS305" s="141"/>
      <c r="HC305" s="141"/>
      <c r="HM305" s="141"/>
      <c r="HW305" s="141"/>
    </row>
    <row r="306" spans="1:231" s="3" customFormat="1" x14ac:dyDescent="0.25">
      <c r="A306" s="141"/>
      <c r="K306" s="141"/>
      <c r="U306" s="141"/>
      <c r="AE306" s="141"/>
      <c r="AO306" s="141"/>
      <c r="AY306" s="141"/>
      <c r="AZ306" s="141"/>
      <c r="BI306" s="141"/>
      <c r="BS306" s="141"/>
      <c r="CC306" s="141"/>
      <c r="CM306" s="141"/>
      <c r="CW306" s="141"/>
      <c r="DG306" s="141"/>
      <c r="DQ306" s="141"/>
      <c r="EA306" s="141"/>
      <c r="EK306" s="141"/>
      <c r="EU306" s="141"/>
      <c r="FE306" s="141"/>
      <c r="FO306" s="141"/>
      <c r="FY306" s="141"/>
      <c r="GI306" s="141"/>
      <c r="GS306" s="141"/>
      <c r="HC306" s="141"/>
      <c r="HM306" s="141"/>
      <c r="HW306" s="141"/>
    </row>
    <row r="307" spans="1:231" s="3" customFormat="1" x14ac:dyDescent="0.25">
      <c r="A307" s="141"/>
      <c r="K307" s="141"/>
      <c r="U307" s="141"/>
      <c r="AE307" s="141"/>
      <c r="AO307" s="141"/>
      <c r="AY307" s="141"/>
      <c r="AZ307" s="141"/>
      <c r="BI307" s="141"/>
      <c r="BS307" s="141"/>
      <c r="CC307" s="141"/>
      <c r="CM307" s="141"/>
      <c r="CW307" s="141"/>
      <c r="DG307" s="141"/>
      <c r="DQ307" s="141"/>
      <c r="EA307" s="141"/>
      <c r="EK307" s="141"/>
      <c r="EU307" s="141"/>
      <c r="FE307" s="141"/>
      <c r="FO307" s="141"/>
      <c r="FY307" s="141"/>
      <c r="GI307" s="141"/>
      <c r="GS307" s="141"/>
      <c r="HC307" s="141"/>
      <c r="HM307" s="141"/>
      <c r="HW307" s="141"/>
    </row>
    <row r="308" spans="1:231" s="3" customFormat="1" x14ac:dyDescent="0.25">
      <c r="A308" s="141"/>
      <c r="K308" s="141"/>
      <c r="U308" s="141"/>
      <c r="AE308" s="141"/>
      <c r="AO308" s="141"/>
      <c r="AY308" s="141"/>
      <c r="AZ308" s="141"/>
      <c r="BI308" s="141"/>
      <c r="BS308" s="141"/>
      <c r="CC308" s="141"/>
      <c r="CM308" s="141"/>
      <c r="CW308" s="141"/>
      <c r="DG308" s="141"/>
      <c r="DQ308" s="141"/>
      <c r="EA308" s="141"/>
      <c r="EK308" s="141"/>
      <c r="EU308" s="141"/>
      <c r="FE308" s="141"/>
      <c r="FO308" s="141"/>
      <c r="FY308" s="141"/>
      <c r="GI308" s="141"/>
      <c r="GS308" s="141"/>
      <c r="HC308" s="141"/>
      <c r="HM308" s="141"/>
      <c r="HW308" s="141"/>
    </row>
    <row r="309" spans="1:231" s="3" customFormat="1" x14ac:dyDescent="0.25">
      <c r="A309" s="141"/>
      <c r="K309" s="141"/>
      <c r="U309" s="141"/>
      <c r="AE309" s="141"/>
      <c r="AO309" s="141"/>
      <c r="AY309" s="141"/>
      <c r="AZ309" s="141"/>
      <c r="BI309" s="141"/>
      <c r="BS309" s="141"/>
      <c r="CC309" s="141"/>
      <c r="CM309" s="141"/>
      <c r="CW309" s="141"/>
      <c r="DG309" s="141"/>
      <c r="DQ309" s="141"/>
      <c r="EA309" s="141"/>
      <c r="EK309" s="141"/>
      <c r="EU309" s="141"/>
      <c r="FE309" s="141"/>
      <c r="FO309" s="141"/>
      <c r="FY309" s="141"/>
      <c r="GI309" s="141"/>
      <c r="GS309" s="141"/>
      <c r="HC309" s="141"/>
      <c r="HM309" s="141"/>
      <c r="HW309" s="141"/>
    </row>
    <row r="310" spans="1:231" s="3" customFormat="1" x14ac:dyDescent="0.25">
      <c r="A310" s="141"/>
      <c r="K310" s="141"/>
      <c r="U310" s="141"/>
      <c r="AE310" s="141"/>
      <c r="AO310" s="141"/>
      <c r="AY310" s="141"/>
      <c r="AZ310" s="141"/>
      <c r="BI310" s="141"/>
      <c r="BS310" s="141"/>
      <c r="CC310" s="141"/>
      <c r="CM310" s="141"/>
      <c r="CW310" s="141"/>
      <c r="DG310" s="141"/>
      <c r="DQ310" s="141"/>
      <c r="EA310" s="141"/>
      <c r="EK310" s="141"/>
      <c r="EU310" s="141"/>
      <c r="FE310" s="141"/>
      <c r="FO310" s="141"/>
      <c r="FY310" s="141"/>
      <c r="GI310" s="141"/>
      <c r="GS310" s="141"/>
      <c r="HC310" s="141"/>
      <c r="HM310" s="141"/>
      <c r="HW310" s="141"/>
    </row>
    <row r="311" spans="1:231" s="3" customFormat="1" x14ac:dyDescent="0.25">
      <c r="A311" s="141"/>
      <c r="K311" s="141"/>
      <c r="U311" s="141"/>
      <c r="AE311" s="141"/>
      <c r="AO311" s="141"/>
      <c r="AY311" s="141"/>
      <c r="AZ311" s="141"/>
      <c r="BI311" s="141"/>
      <c r="BS311" s="141"/>
      <c r="CC311" s="141"/>
      <c r="CM311" s="141"/>
      <c r="CW311" s="141"/>
      <c r="DG311" s="141"/>
      <c r="DQ311" s="141"/>
      <c r="EA311" s="141"/>
      <c r="EK311" s="141"/>
      <c r="EU311" s="141"/>
      <c r="FE311" s="141"/>
      <c r="FO311" s="141"/>
      <c r="FY311" s="141"/>
      <c r="GI311" s="141"/>
      <c r="GS311" s="141"/>
      <c r="HC311" s="141"/>
      <c r="HM311" s="141"/>
      <c r="HW311" s="141"/>
    </row>
    <row r="312" spans="1:231" s="3" customFormat="1" x14ac:dyDescent="0.25">
      <c r="A312" s="141"/>
      <c r="K312" s="141"/>
      <c r="U312" s="141"/>
      <c r="AE312" s="141"/>
      <c r="AO312" s="141"/>
      <c r="AY312" s="141"/>
      <c r="AZ312" s="141"/>
      <c r="BI312" s="141"/>
      <c r="BS312" s="141"/>
      <c r="CC312" s="141"/>
      <c r="CM312" s="141"/>
      <c r="CW312" s="141"/>
      <c r="DG312" s="141"/>
      <c r="DQ312" s="141"/>
      <c r="EA312" s="141"/>
      <c r="EK312" s="141"/>
      <c r="EU312" s="141"/>
      <c r="FE312" s="141"/>
      <c r="FO312" s="141"/>
      <c r="FY312" s="141"/>
      <c r="GI312" s="141"/>
      <c r="GS312" s="141"/>
      <c r="HC312" s="141"/>
      <c r="HM312" s="141"/>
      <c r="HW312" s="141"/>
    </row>
    <row r="313" spans="1:231" s="3" customFormat="1" x14ac:dyDescent="0.25">
      <c r="A313" s="141"/>
      <c r="K313" s="141"/>
      <c r="U313" s="141"/>
      <c r="AE313" s="141"/>
      <c r="AO313" s="141"/>
      <c r="AY313" s="141"/>
      <c r="AZ313" s="141"/>
      <c r="BI313" s="141"/>
      <c r="BS313" s="141"/>
      <c r="CC313" s="141"/>
      <c r="CM313" s="141"/>
      <c r="CW313" s="141"/>
      <c r="DG313" s="141"/>
      <c r="DQ313" s="141"/>
      <c r="EA313" s="141"/>
      <c r="EK313" s="141"/>
      <c r="EU313" s="141"/>
      <c r="FE313" s="141"/>
      <c r="FO313" s="141"/>
      <c r="FY313" s="141"/>
      <c r="GI313" s="141"/>
      <c r="GS313" s="141"/>
      <c r="HC313" s="141"/>
      <c r="HM313" s="141"/>
      <c r="HW313" s="141"/>
    </row>
    <row r="314" spans="1:231" s="3" customFormat="1" x14ac:dyDescent="0.25">
      <c r="A314" s="141"/>
      <c r="K314" s="141"/>
      <c r="U314" s="141"/>
      <c r="AE314" s="141"/>
      <c r="AO314" s="141"/>
      <c r="AY314" s="141"/>
      <c r="AZ314" s="141"/>
      <c r="BI314" s="141"/>
      <c r="BS314" s="141"/>
      <c r="CC314" s="141"/>
      <c r="CM314" s="141"/>
      <c r="CW314" s="141"/>
      <c r="DG314" s="141"/>
      <c r="DQ314" s="141"/>
      <c r="EA314" s="141"/>
      <c r="EK314" s="141"/>
      <c r="EU314" s="141"/>
      <c r="FE314" s="141"/>
      <c r="FO314" s="141"/>
      <c r="FY314" s="141"/>
      <c r="GI314" s="141"/>
      <c r="GS314" s="141"/>
      <c r="HC314" s="141"/>
      <c r="HM314" s="141"/>
      <c r="HW314" s="141"/>
    </row>
    <row r="315" spans="1:231" s="3" customFormat="1" x14ac:dyDescent="0.25">
      <c r="A315" s="141"/>
      <c r="K315" s="141"/>
      <c r="U315" s="141"/>
      <c r="AE315" s="141"/>
      <c r="AO315" s="141"/>
      <c r="AY315" s="141"/>
      <c r="AZ315" s="141"/>
      <c r="BI315" s="141"/>
      <c r="BS315" s="141"/>
      <c r="CC315" s="141"/>
      <c r="CM315" s="141"/>
      <c r="CW315" s="141"/>
      <c r="DG315" s="141"/>
      <c r="DQ315" s="141"/>
      <c r="EA315" s="141"/>
      <c r="EK315" s="141"/>
      <c r="EU315" s="141"/>
      <c r="FE315" s="141"/>
      <c r="FO315" s="141"/>
      <c r="FY315" s="141"/>
      <c r="GI315" s="141"/>
      <c r="GS315" s="141"/>
      <c r="HC315" s="141"/>
      <c r="HM315" s="141"/>
      <c r="HW315" s="141"/>
    </row>
    <row r="316" spans="1:231" s="3" customFormat="1" x14ac:dyDescent="0.25">
      <c r="A316" s="141"/>
      <c r="K316" s="141"/>
      <c r="U316" s="141"/>
      <c r="AE316" s="141"/>
      <c r="AO316" s="141"/>
      <c r="AY316" s="141"/>
      <c r="AZ316" s="141"/>
      <c r="BI316" s="141"/>
      <c r="BS316" s="141"/>
      <c r="CC316" s="141"/>
      <c r="CM316" s="141"/>
      <c r="CW316" s="141"/>
      <c r="DG316" s="141"/>
      <c r="DQ316" s="141"/>
      <c r="EA316" s="141"/>
      <c r="EK316" s="141"/>
      <c r="EU316" s="141"/>
      <c r="FE316" s="141"/>
      <c r="FO316" s="141"/>
      <c r="FY316" s="141"/>
      <c r="GI316" s="141"/>
      <c r="GS316" s="141"/>
      <c r="HC316" s="141"/>
      <c r="HM316" s="141"/>
      <c r="HW316" s="141"/>
    </row>
    <row r="317" spans="1:231" s="3" customFormat="1" x14ac:dyDescent="0.25">
      <c r="A317" s="141"/>
      <c r="K317" s="141"/>
      <c r="U317" s="141"/>
      <c r="AE317" s="141"/>
      <c r="AO317" s="141"/>
      <c r="AY317" s="141"/>
      <c r="AZ317" s="141"/>
      <c r="BI317" s="141"/>
      <c r="BS317" s="141"/>
      <c r="CC317" s="141"/>
      <c r="CM317" s="141"/>
      <c r="CW317" s="141"/>
      <c r="DG317" s="141"/>
      <c r="DQ317" s="141"/>
      <c r="EA317" s="141"/>
      <c r="EK317" s="141"/>
      <c r="EU317" s="141"/>
      <c r="FE317" s="141"/>
      <c r="FO317" s="141"/>
      <c r="FY317" s="141"/>
      <c r="GI317" s="141"/>
      <c r="GS317" s="141"/>
      <c r="HC317" s="141"/>
      <c r="HM317" s="141"/>
      <c r="HW317" s="141"/>
    </row>
    <row r="318" spans="1:231" s="3" customFormat="1" x14ac:dyDescent="0.25">
      <c r="A318" s="141"/>
      <c r="K318" s="141"/>
      <c r="U318" s="141"/>
      <c r="AE318" s="141"/>
      <c r="AO318" s="141"/>
      <c r="AY318" s="141"/>
      <c r="AZ318" s="141"/>
      <c r="BI318" s="141"/>
      <c r="BS318" s="141"/>
      <c r="CC318" s="141"/>
      <c r="CM318" s="141"/>
      <c r="CW318" s="141"/>
      <c r="DG318" s="141"/>
      <c r="DQ318" s="141"/>
      <c r="EA318" s="141"/>
      <c r="EK318" s="141"/>
      <c r="EU318" s="141"/>
      <c r="FE318" s="141"/>
      <c r="FO318" s="141"/>
      <c r="FY318" s="141"/>
      <c r="GI318" s="141"/>
      <c r="GS318" s="141"/>
      <c r="HC318" s="141"/>
      <c r="HM318" s="141"/>
      <c r="HW318" s="141"/>
    </row>
    <row r="319" spans="1:231" s="3" customFormat="1" x14ac:dyDescent="0.25">
      <c r="A319" s="141"/>
      <c r="K319" s="141"/>
      <c r="U319" s="141"/>
      <c r="AE319" s="141"/>
      <c r="AO319" s="141"/>
      <c r="AY319" s="141"/>
      <c r="AZ319" s="141"/>
      <c r="BI319" s="141"/>
      <c r="BS319" s="141"/>
      <c r="CC319" s="141"/>
      <c r="CM319" s="141"/>
      <c r="CW319" s="141"/>
      <c r="DG319" s="141"/>
      <c r="DQ319" s="141"/>
      <c r="EA319" s="141"/>
      <c r="EK319" s="141"/>
      <c r="EU319" s="141"/>
      <c r="FE319" s="141"/>
      <c r="FO319" s="141"/>
      <c r="FY319" s="141"/>
      <c r="GI319" s="141"/>
      <c r="GS319" s="141"/>
      <c r="HC319" s="141"/>
      <c r="HM319" s="141"/>
      <c r="HW319" s="141"/>
    </row>
    <row r="320" spans="1:231" s="3" customFormat="1" x14ac:dyDescent="0.25">
      <c r="A320" s="141"/>
      <c r="K320" s="141"/>
      <c r="U320" s="141"/>
      <c r="AE320" s="141"/>
      <c r="AO320" s="141"/>
      <c r="AY320" s="141"/>
      <c r="AZ320" s="141"/>
      <c r="BI320" s="141"/>
      <c r="BS320" s="141"/>
      <c r="CC320" s="141"/>
      <c r="CM320" s="141"/>
      <c r="CW320" s="141"/>
      <c r="DG320" s="141"/>
      <c r="DQ320" s="141"/>
      <c r="EA320" s="141"/>
      <c r="EK320" s="141"/>
      <c r="EU320" s="141"/>
      <c r="FE320" s="141"/>
      <c r="FO320" s="141"/>
      <c r="FY320" s="141"/>
      <c r="GI320" s="141"/>
      <c r="GS320" s="141"/>
      <c r="HC320" s="141"/>
      <c r="HM320" s="141"/>
      <c r="HW320" s="141"/>
    </row>
    <row r="321" spans="1:231" s="3" customFormat="1" x14ac:dyDescent="0.25">
      <c r="A321" s="141"/>
      <c r="K321" s="141"/>
      <c r="U321" s="141"/>
      <c r="AE321" s="141"/>
      <c r="AO321" s="141"/>
      <c r="AY321" s="141"/>
      <c r="AZ321" s="141"/>
      <c r="BI321" s="141"/>
      <c r="BS321" s="141"/>
      <c r="CC321" s="141"/>
      <c r="CM321" s="141"/>
      <c r="CW321" s="141"/>
      <c r="DG321" s="141"/>
      <c r="DQ321" s="141"/>
      <c r="EA321" s="141"/>
      <c r="EK321" s="141"/>
      <c r="EU321" s="141"/>
      <c r="FE321" s="141"/>
      <c r="FO321" s="141"/>
      <c r="FY321" s="141"/>
      <c r="GI321" s="141"/>
      <c r="GS321" s="141"/>
      <c r="HC321" s="141"/>
      <c r="HM321" s="141"/>
      <c r="HW321" s="141"/>
    </row>
    <row r="322" spans="1:231" s="3" customFormat="1" x14ac:dyDescent="0.25">
      <c r="A322" s="141"/>
      <c r="K322" s="141"/>
      <c r="U322" s="141"/>
      <c r="AE322" s="141"/>
      <c r="AO322" s="141"/>
      <c r="AY322" s="141"/>
      <c r="AZ322" s="141"/>
      <c r="BI322" s="141"/>
      <c r="BS322" s="141"/>
      <c r="CC322" s="141"/>
      <c r="CM322" s="141"/>
      <c r="CW322" s="141"/>
      <c r="DG322" s="141"/>
      <c r="DQ322" s="141"/>
      <c r="EA322" s="141"/>
      <c r="EK322" s="141"/>
      <c r="EU322" s="141"/>
      <c r="FE322" s="141"/>
      <c r="FO322" s="141"/>
      <c r="FY322" s="141"/>
      <c r="GI322" s="141"/>
      <c r="GS322" s="141"/>
      <c r="HC322" s="141"/>
      <c r="HM322" s="141"/>
      <c r="HW322" s="141"/>
    </row>
    <row r="323" spans="1:231" s="3" customFormat="1" x14ac:dyDescent="0.25">
      <c r="A323" s="141"/>
      <c r="K323" s="141"/>
      <c r="U323" s="141"/>
      <c r="AE323" s="141"/>
      <c r="AO323" s="141"/>
      <c r="AY323" s="141"/>
      <c r="AZ323" s="141"/>
      <c r="BI323" s="141"/>
      <c r="BS323" s="141"/>
      <c r="CC323" s="141"/>
      <c r="CM323" s="141"/>
      <c r="CW323" s="141"/>
      <c r="DG323" s="141"/>
      <c r="DQ323" s="141"/>
      <c r="EA323" s="141"/>
      <c r="EK323" s="141"/>
      <c r="EU323" s="141"/>
      <c r="FE323" s="141"/>
      <c r="FO323" s="141"/>
      <c r="FY323" s="141"/>
      <c r="GI323" s="141"/>
      <c r="GS323" s="141"/>
      <c r="HC323" s="141"/>
      <c r="HM323" s="141"/>
      <c r="HW323" s="141"/>
    </row>
    <row r="324" spans="1:231" s="3" customFormat="1" x14ac:dyDescent="0.25">
      <c r="A324" s="141"/>
      <c r="K324" s="141"/>
      <c r="U324" s="141"/>
      <c r="AE324" s="141"/>
      <c r="AO324" s="141"/>
      <c r="AY324" s="141"/>
      <c r="AZ324" s="141"/>
      <c r="BI324" s="141"/>
      <c r="BS324" s="141"/>
      <c r="CC324" s="141"/>
      <c r="CM324" s="141"/>
      <c r="CW324" s="141"/>
      <c r="DG324" s="141"/>
      <c r="DQ324" s="141"/>
      <c r="EA324" s="141"/>
      <c r="EK324" s="141"/>
      <c r="EU324" s="141"/>
      <c r="FE324" s="141"/>
      <c r="FO324" s="141"/>
      <c r="FY324" s="141"/>
      <c r="GI324" s="141"/>
      <c r="GS324" s="141"/>
      <c r="HC324" s="141"/>
      <c r="HM324" s="141"/>
      <c r="HW324" s="141"/>
    </row>
    <row r="325" spans="1:231" s="3" customFormat="1" x14ac:dyDescent="0.25">
      <c r="A325" s="141"/>
      <c r="K325" s="141"/>
      <c r="U325" s="141"/>
      <c r="AE325" s="141"/>
      <c r="AO325" s="141"/>
      <c r="AY325" s="141"/>
      <c r="AZ325" s="141"/>
      <c r="BI325" s="141"/>
      <c r="BS325" s="141"/>
      <c r="CC325" s="141"/>
      <c r="CM325" s="141"/>
      <c r="CW325" s="141"/>
      <c r="DG325" s="141"/>
      <c r="DQ325" s="141"/>
      <c r="EA325" s="141"/>
      <c r="EK325" s="141"/>
      <c r="EU325" s="141"/>
      <c r="FE325" s="141"/>
      <c r="FO325" s="141"/>
      <c r="FY325" s="141"/>
      <c r="GI325" s="141"/>
      <c r="GS325" s="141"/>
      <c r="HC325" s="141"/>
      <c r="HM325" s="141"/>
      <c r="HW325" s="141"/>
    </row>
    <row r="326" spans="1:231" s="3" customFormat="1" x14ac:dyDescent="0.25">
      <c r="A326" s="141"/>
      <c r="K326" s="141"/>
      <c r="U326" s="141"/>
      <c r="AE326" s="141"/>
      <c r="AO326" s="141"/>
      <c r="AY326" s="141"/>
      <c r="AZ326" s="141"/>
      <c r="BI326" s="141"/>
      <c r="BS326" s="141"/>
      <c r="CC326" s="141"/>
      <c r="CM326" s="141"/>
      <c r="CW326" s="141"/>
      <c r="DG326" s="141"/>
      <c r="DQ326" s="141"/>
      <c r="EA326" s="141"/>
      <c r="EK326" s="141"/>
      <c r="EU326" s="141"/>
      <c r="FE326" s="141"/>
      <c r="FO326" s="141"/>
      <c r="FY326" s="141"/>
      <c r="GI326" s="141"/>
      <c r="GS326" s="141"/>
      <c r="HC326" s="141"/>
      <c r="HM326" s="141"/>
      <c r="HW326" s="141"/>
    </row>
    <row r="327" spans="1:231" s="3" customFormat="1" x14ac:dyDescent="0.25">
      <c r="A327" s="141"/>
      <c r="K327" s="141"/>
      <c r="U327" s="141"/>
      <c r="AE327" s="141"/>
      <c r="AO327" s="141"/>
      <c r="AY327" s="141"/>
      <c r="AZ327" s="141"/>
      <c r="BI327" s="141"/>
      <c r="BS327" s="141"/>
      <c r="CC327" s="141"/>
      <c r="CM327" s="141"/>
      <c r="CW327" s="141"/>
      <c r="DG327" s="141"/>
      <c r="DQ327" s="141"/>
      <c r="EA327" s="141"/>
      <c r="EK327" s="141"/>
      <c r="EU327" s="141"/>
      <c r="FE327" s="141"/>
      <c r="FO327" s="141"/>
      <c r="FY327" s="141"/>
      <c r="GI327" s="141"/>
      <c r="GS327" s="141"/>
      <c r="HC327" s="141"/>
      <c r="HM327" s="141"/>
      <c r="HW327" s="141"/>
    </row>
    <row r="328" spans="1:231" s="3" customFormat="1" x14ac:dyDescent="0.25">
      <c r="A328" s="141"/>
      <c r="K328" s="141"/>
      <c r="U328" s="141"/>
      <c r="AE328" s="141"/>
      <c r="AO328" s="141"/>
      <c r="AY328" s="141"/>
      <c r="AZ328" s="141"/>
      <c r="BI328" s="141"/>
      <c r="BS328" s="141"/>
      <c r="CC328" s="141"/>
      <c r="CM328" s="141"/>
      <c r="CW328" s="141"/>
      <c r="DG328" s="141"/>
      <c r="DQ328" s="141"/>
      <c r="EA328" s="141"/>
      <c r="EK328" s="141"/>
      <c r="EU328" s="141"/>
      <c r="FE328" s="141"/>
      <c r="FO328" s="141"/>
      <c r="FY328" s="141"/>
      <c r="GI328" s="141"/>
      <c r="GS328" s="141"/>
      <c r="HC328" s="141"/>
      <c r="HM328" s="141"/>
      <c r="HW328" s="141"/>
    </row>
    <row r="329" spans="1:231" s="3" customFormat="1" x14ac:dyDescent="0.25">
      <c r="A329" s="141"/>
      <c r="K329" s="141"/>
      <c r="U329" s="141"/>
      <c r="AE329" s="141"/>
      <c r="AO329" s="141"/>
      <c r="AY329" s="141"/>
      <c r="AZ329" s="141"/>
      <c r="BI329" s="141"/>
      <c r="BS329" s="141"/>
      <c r="CC329" s="141"/>
      <c r="CM329" s="141"/>
      <c r="CW329" s="141"/>
      <c r="DG329" s="141"/>
      <c r="DQ329" s="141"/>
      <c r="EA329" s="141"/>
      <c r="EK329" s="141"/>
      <c r="EU329" s="141"/>
      <c r="FE329" s="141"/>
      <c r="FO329" s="141"/>
      <c r="FY329" s="141"/>
      <c r="GI329" s="141"/>
      <c r="GS329" s="141"/>
      <c r="HC329" s="141"/>
      <c r="HM329" s="141"/>
      <c r="HW329" s="141"/>
    </row>
    <row r="330" spans="1:231" s="3" customFormat="1" x14ac:dyDescent="0.25">
      <c r="A330" s="141"/>
      <c r="K330" s="141"/>
      <c r="U330" s="141"/>
      <c r="AE330" s="141"/>
      <c r="AO330" s="141"/>
      <c r="AY330" s="141"/>
      <c r="AZ330" s="141"/>
      <c r="BI330" s="141"/>
      <c r="BS330" s="141"/>
      <c r="CC330" s="141"/>
      <c r="CM330" s="141"/>
      <c r="CW330" s="141"/>
      <c r="DG330" s="141"/>
      <c r="DQ330" s="141"/>
      <c r="EA330" s="141"/>
      <c r="EK330" s="141"/>
      <c r="EU330" s="141"/>
      <c r="FE330" s="141"/>
      <c r="FO330" s="141"/>
      <c r="FY330" s="141"/>
      <c r="GI330" s="141"/>
      <c r="GS330" s="141"/>
      <c r="HC330" s="141"/>
      <c r="HM330" s="141"/>
      <c r="HW330" s="141"/>
    </row>
    <row r="331" spans="1:231" s="3" customFormat="1" x14ac:dyDescent="0.25">
      <c r="A331" s="141"/>
      <c r="K331" s="141"/>
      <c r="U331" s="141"/>
      <c r="AE331" s="141"/>
      <c r="AO331" s="141"/>
      <c r="AY331" s="141"/>
      <c r="AZ331" s="141"/>
      <c r="BI331" s="141"/>
      <c r="BS331" s="141"/>
      <c r="CC331" s="141"/>
      <c r="CM331" s="141"/>
      <c r="CW331" s="141"/>
      <c r="DG331" s="141"/>
      <c r="DQ331" s="141"/>
      <c r="EA331" s="141"/>
      <c r="EK331" s="141"/>
      <c r="EU331" s="141"/>
      <c r="FE331" s="141"/>
      <c r="FO331" s="141"/>
      <c r="FY331" s="141"/>
      <c r="GI331" s="141"/>
      <c r="GS331" s="141"/>
      <c r="HC331" s="141"/>
      <c r="HM331" s="141"/>
      <c r="HW331" s="141"/>
    </row>
    <row r="332" spans="1:231" s="3" customFormat="1" x14ac:dyDescent="0.25">
      <c r="A332" s="141"/>
      <c r="K332" s="141"/>
      <c r="U332" s="141"/>
      <c r="AE332" s="141"/>
      <c r="AO332" s="141"/>
      <c r="AY332" s="141"/>
      <c r="AZ332" s="141"/>
      <c r="BI332" s="141"/>
      <c r="BS332" s="141"/>
      <c r="CC332" s="141"/>
      <c r="CM332" s="141"/>
      <c r="CW332" s="141"/>
      <c r="DG332" s="141"/>
      <c r="DQ332" s="141"/>
      <c r="EA332" s="141"/>
      <c r="EK332" s="141"/>
      <c r="EU332" s="141"/>
      <c r="FE332" s="141"/>
      <c r="FO332" s="141"/>
      <c r="FY332" s="141"/>
      <c r="GI332" s="141"/>
      <c r="GS332" s="141"/>
      <c r="HC332" s="141"/>
      <c r="HM332" s="141"/>
      <c r="HW332" s="141"/>
    </row>
    <row r="333" spans="1:231" s="3" customFormat="1" x14ac:dyDescent="0.25">
      <c r="A333" s="141"/>
      <c r="K333" s="141"/>
      <c r="U333" s="141"/>
      <c r="AE333" s="141"/>
      <c r="AO333" s="141"/>
      <c r="AY333" s="141"/>
      <c r="AZ333" s="141"/>
      <c r="BI333" s="141"/>
      <c r="BS333" s="141"/>
      <c r="CC333" s="141"/>
      <c r="CM333" s="141"/>
      <c r="CW333" s="141"/>
      <c r="DG333" s="141"/>
      <c r="DQ333" s="141"/>
      <c r="EA333" s="141"/>
      <c r="EK333" s="141"/>
      <c r="EU333" s="141"/>
      <c r="FE333" s="141"/>
      <c r="FO333" s="141"/>
      <c r="FY333" s="141"/>
      <c r="GI333" s="141"/>
      <c r="GS333" s="141"/>
      <c r="HC333" s="141"/>
      <c r="HM333" s="141"/>
      <c r="HW333" s="141"/>
    </row>
    <row r="334" spans="1:231" s="3" customFormat="1" x14ac:dyDescent="0.25">
      <c r="A334" s="141"/>
      <c r="K334" s="141"/>
      <c r="U334" s="141"/>
      <c r="AE334" s="141"/>
      <c r="AO334" s="141"/>
      <c r="AY334" s="141"/>
      <c r="AZ334" s="141"/>
      <c r="BI334" s="141"/>
      <c r="BS334" s="141"/>
      <c r="CC334" s="141"/>
      <c r="CM334" s="141"/>
      <c r="CW334" s="141"/>
      <c r="DG334" s="141"/>
      <c r="DQ334" s="141"/>
      <c r="EA334" s="141"/>
      <c r="EK334" s="141"/>
      <c r="EU334" s="141"/>
      <c r="FE334" s="141"/>
      <c r="FO334" s="141"/>
      <c r="FY334" s="141"/>
      <c r="GI334" s="141"/>
      <c r="GS334" s="141"/>
      <c r="HC334" s="141"/>
      <c r="HM334" s="141"/>
      <c r="HW334" s="141"/>
    </row>
    <row r="335" spans="1:231" s="3" customFormat="1" x14ac:dyDescent="0.25">
      <c r="A335" s="141"/>
      <c r="K335" s="141"/>
      <c r="U335" s="141"/>
      <c r="AE335" s="141"/>
      <c r="AO335" s="141"/>
      <c r="AY335" s="141"/>
      <c r="AZ335" s="141"/>
      <c r="BI335" s="141"/>
      <c r="BS335" s="141"/>
      <c r="CC335" s="141"/>
      <c r="CM335" s="141"/>
      <c r="CW335" s="141"/>
      <c r="DG335" s="141"/>
      <c r="DQ335" s="141"/>
      <c r="EA335" s="141"/>
      <c r="EK335" s="141"/>
      <c r="EU335" s="141"/>
      <c r="FE335" s="141"/>
      <c r="FO335" s="141"/>
      <c r="FY335" s="141"/>
      <c r="GI335" s="141"/>
      <c r="GS335" s="141"/>
      <c r="HC335" s="141"/>
      <c r="HM335" s="141"/>
      <c r="HW335" s="141"/>
    </row>
    <row r="336" spans="1:231" s="3" customFormat="1" x14ac:dyDescent="0.25">
      <c r="A336" s="141"/>
      <c r="K336" s="141"/>
      <c r="U336" s="141"/>
      <c r="AE336" s="141"/>
      <c r="AO336" s="141"/>
      <c r="AY336" s="141"/>
      <c r="AZ336" s="141"/>
      <c r="BI336" s="141"/>
      <c r="BS336" s="141"/>
      <c r="CC336" s="141"/>
      <c r="CM336" s="141"/>
      <c r="CW336" s="141"/>
      <c r="DG336" s="141"/>
      <c r="DQ336" s="141"/>
      <c r="EA336" s="141"/>
      <c r="EK336" s="141"/>
      <c r="EU336" s="141"/>
      <c r="FE336" s="141"/>
      <c r="FO336" s="141"/>
      <c r="FY336" s="141"/>
      <c r="GI336" s="141"/>
      <c r="GS336" s="141"/>
      <c r="HC336" s="141"/>
      <c r="HM336" s="141"/>
      <c r="HW336" s="141"/>
    </row>
    <row r="337" spans="1:231" s="3" customFormat="1" x14ac:dyDescent="0.25">
      <c r="A337" s="141"/>
      <c r="K337" s="141"/>
      <c r="U337" s="141"/>
      <c r="AE337" s="141"/>
      <c r="AO337" s="141"/>
      <c r="AY337" s="141"/>
      <c r="AZ337" s="141"/>
      <c r="BI337" s="141"/>
      <c r="BS337" s="141"/>
      <c r="CC337" s="141"/>
      <c r="CM337" s="141"/>
      <c r="CW337" s="141"/>
      <c r="DG337" s="141"/>
      <c r="DQ337" s="141"/>
      <c r="EA337" s="141"/>
      <c r="EK337" s="141"/>
      <c r="EU337" s="141"/>
      <c r="FE337" s="141"/>
      <c r="FO337" s="141"/>
      <c r="FY337" s="141"/>
      <c r="GI337" s="141"/>
      <c r="GS337" s="141"/>
      <c r="HC337" s="141"/>
      <c r="HM337" s="141"/>
      <c r="HW337" s="141"/>
    </row>
    <row r="338" spans="1:231" s="3" customFormat="1" x14ac:dyDescent="0.25">
      <c r="A338" s="141"/>
      <c r="K338" s="141"/>
      <c r="U338" s="141"/>
      <c r="AE338" s="141"/>
      <c r="AO338" s="141"/>
      <c r="AY338" s="141"/>
      <c r="AZ338" s="141"/>
      <c r="BI338" s="141"/>
      <c r="BS338" s="141"/>
      <c r="CC338" s="141"/>
      <c r="CM338" s="141"/>
      <c r="CW338" s="141"/>
      <c r="DG338" s="141"/>
      <c r="DQ338" s="141"/>
      <c r="EA338" s="141"/>
      <c r="EK338" s="141"/>
      <c r="EU338" s="141"/>
      <c r="FE338" s="141"/>
      <c r="FO338" s="141"/>
      <c r="FY338" s="141"/>
      <c r="GI338" s="141"/>
      <c r="GS338" s="141"/>
      <c r="HC338" s="141"/>
      <c r="HM338" s="141"/>
      <c r="HW338" s="141"/>
    </row>
    <row r="339" spans="1:231" s="3" customFormat="1" x14ac:dyDescent="0.25">
      <c r="A339" s="141"/>
      <c r="K339" s="141"/>
      <c r="U339" s="141"/>
      <c r="AE339" s="141"/>
      <c r="AO339" s="141"/>
      <c r="AY339" s="141"/>
      <c r="AZ339" s="141"/>
      <c r="BI339" s="141"/>
      <c r="BS339" s="141"/>
      <c r="CC339" s="141"/>
      <c r="CM339" s="141"/>
      <c r="CW339" s="141"/>
      <c r="DG339" s="141"/>
      <c r="DQ339" s="141"/>
      <c r="EA339" s="141"/>
      <c r="EK339" s="141"/>
      <c r="EU339" s="141"/>
      <c r="FE339" s="141"/>
      <c r="FO339" s="141"/>
      <c r="FY339" s="141"/>
      <c r="GI339" s="141"/>
      <c r="GS339" s="141"/>
      <c r="HC339" s="141"/>
      <c r="HM339" s="141"/>
      <c r="HW339" s="141"/>
    </row>
    <row r="340" spans="1:231" s="3" customFormat="1" x14ac:dyDescent="0.25">
      <c r="A340" s="141"/>
      <c r="K340" s="141"/>
      <c r="U340" s="141"/>
      <c r="AE340" s="141"/>
      <c r="AO340" s="141"/>
      <c r="AY340" s="141"/>
      <c r="AZ340" s="141"/>
      <c r="BI340" s="141"/>
      <c r="BS340" s="141"/>
      <c r="CC340" s="141"/>
      <c r="CM340" s="141"/>
      <c r="CW340" s="141"/>
      <c r="DG340" s="141"/>
      <c r="DQ340" s="141"/>
      <c r="EA340" s="141"/>
      <c r="EK340" s="141"/>
      <c r="EU340" s="141"/>
      <c r="FE340" s="141"/>
      <c r="FO340" s="141"/>
      <c r="FY340" s="141"/>
      <c r="GI340" s="141"/>
      <c r="GS340" s="141"/>
      <c r="HC340" s="141"/>
      <c r="HM340" s="141"/>
      <c r="HW340" s="141"/>
    </row>
    <row r="341" spans="1:231" s="3" customFormat="1" x14ac:dyDescent="0.25">
      <c r="A341" s="141"/>
      <c r="K341" s="141"/>
      <c r="U341" s="141"/>
      <c r="AE341" s="141"/>
      <c r="AO341" s="141"/>
      <c r="AY341" s="141"/>
      <c r="AZ341" s="141"/>
      <c r="BI341" s="141"/>
      <c r="BS341" s="141"/>
      <c r="CC341" s="141"/>
      <c r="CM341" s="141"/>
      <c r="CW341" s="141"/>
      <c r="DG341" s="141"/>
      <c r="DQ341" s="141"/>
      <c r="EA341" s="141"/>
      <c r="EK341" s="141"/>
      <c r="EU341" s="141"/>
      <c r="FE341" s="141"/>
      <c r="FO341" s="141"/>
      <c r="FY341" s="141"/>
      <c r="GI341" s="141"/>
      <c r="GS341" s="141"/>
      <c r="HC341" s="141"/>
      <c r="HM341" s="141"/>
      <c r="HW341" s="141"/>
    </row>
    <row r="342" spans="1:231" s="3" customFormat="1" x14ac:dyDescent="0.25">
      <c r="A342" s="141"/>
      <c r="K342" s="141"/>
      <c r="U342" s="141"/>
      <c r="AE342" s="141"/>
      <c r="AO342" s="141"/>
      <c r="AY342" s="141"/>
      <c r="AZ342" s="141"/>
      <c r="BI342" s="141"/>
      <c r="BS342" s="141"/>
      <c r="CC342" s="141"/>
      <c r="CM342" s="141"/>
      <c r="CW342" s="141"/>
      <c r="DG342" s="141"/>
      <c r="DQ342" s="141"/>
      <c r="EA342" s="141"/>
      <c r="EK342" s="141"/>
      <c r="EU342" s="141"/>
      <c r="FE342" s="141"/>
      <c r="FO342" s="141"/>
      <c r="FY342" s="141"/>
      <c r="GI342" s="141"/>
      <c r="GS342" s="141"/>
      <c r="HC342" s="141"/>
      <c r="HM342" s="141"/>
      <c r="HW342" s="141"/>
    </row>
    <row r="343" spans="1:231" s="3" customFormat="1" x14ac:dyDescent="0.25">
      <c r="A343" s="141"/>
      <c r="K343" s="141"/>
      <c r="U343" s="141"/>
      <c r="AE343" s="141"/>
      <c r="AO343" s="141"/>
      <c r="AY343" s="141"/>
      <c r="AZ343" s="141"/>
      <c r="BI343" s="141"/>
      <c r="BS343" s="141"/>
      <c r="CC343" s="141"/>
      <c r="CM343" s="141"/>
      <c r="CW343" s="141"/>
      <c r="DG343" s="141"/>
      <c r="DQ343" s="141"/>
      <c r="EA343" s="141"/>
      <c r="EK343" s="141"/>
      <c r="EU343" s="141"/>
      <c r="FE343" s="141"/>
      <c r="FO343" s="141"/>
      <c r="FY343" s="141"/>
      <c r="GI343" s="141"/>
      <c r="GS343" s="141"/>
      <c r="HC343" s="141"/>
      <c r="HM343" s="141"/>
      <c r="HW343" s="141"/>
    </row>
    <row r="344" spans="1:231" s="3" customFormat="1" x14ac:dyDescent="0.25">
      <c r="A344" s="141"/>
      <c r="K344" s="141"/>
      <c r="U344" s="141"/>
      <c r="AE344" s="141"/>
      <c r="AO344" s="141"/>
      <c r="AY344" s="141"/>
      <c r="AZ344" s="141"/>
      <c r="BI344" s="141"/>
      <c r="BS344" s="141"/>
      <c r="CC344" s="141"/>
      <c r="CM344" s="141"/>
      <c r="CW344" s="141"/>
      <c r="DG344" s="141"/>
      <c r="DQ344" s="141"/>
      <c r="EA344" s="141"/>
      <c r="EK344" s="141"/>
      <c r="EU344" s="141"/>
      <c r="FE344" s="141"/>
      <c r="FO344" s="141"/>
      <c r="FY344" s="141"/>
      <c r="GI344" s="141"/>
      <c r="GS344" s="141"/>
      <c r="HC344" s="141"/>
      <c r="HM344" s="141"/>
      <c r="HW344" s="141"/>
    </row>
    <row r="345" spans="1:231" s="3" customFormat="1" x14ac:dyDescent="0.25">
      <c r="A345" s="141"/>
      <c r="K345" s="141"/>
      <c r="U345" s="141"/>
      <c r="AE345" s="141"/>
      <c r="AO345" s="141"/>
      <c r="AY345" s="141"/>
      <c r="AZ345" s="141"/>
      <c r="BI345" s="141"/>
      <c r="BS345" s="141"/>
      <c r="CC345" s="141"/>
      <c r="CM345" s="141"/>
      <c r="CW345" s="141"/>
      <c r="DG345" s="141"/>
      <c r="DQ345" s="141"/>
      <c r="EA345" s="141"/>
      <c r="EK345" s="141"/>
      <c r="EU345" s="141"/>
      <c r="FE345" s="141"/>
      <c r="FO345" s="141"/>
      <c r="FY345" s="141"/>
      <c r="GI345" s="141"/>
      <c r="GS345" s="141"/>
      <c r="HC345" s="141"/>
      <c r="HM345" s="141"/>
      <c r="HW345" s="141"/>
    </row>
    <row r="346" spans="1:231" s="3" customFormat="1" x14ac:dyDescent="0.25">
      <c r="A346" s="141"/>
      <c r="K346" s="141"/>
      <c r="U346" s="141"/>
      <c r="AE346" s="141"/>
      <c r="AO346" s="141"/>
      <c r="AY346" s="141"/>
      <c r="AZ346" s="141"/>
      <c r="BI346" s="141"/>
      <c r="BS346" s="141"/>
      <c r="CC346" s="141"/>
      <c r="CM346" s="141"/>
      <c r="CW346" s="141"/>
      <c r="DG346" s="141"/>
      <c r="DQ346" s="141"/>
      <c r="EA346" s="141"/>
      <c r="EK346" s="141"/>
      <c r="EU346" s="141"/>
      <c r="FE346" s="141"/>
      <c r="FO346" s="141"/>
      <c r="FY346" s="141"/>
      <c r="GI346" s="141"/>
      <c r="GS346" s="141"/>
      <c r="HC346" s="141"/>
      <c r="HM346" s="141"/>
      <c r="HW346" s="141"/>
    </row>
    <row r="347" spans="1:231" s="3" customFormat="1" x14ac:dyDescent="0.25">
      <c r="A347" s="141"/>
      <c r="K347" s="141"/>
      <c r="U347" s="141"/>
      <c r="AE347" s="141"/>
      <c r="AO347" s="141"/>
      <c r="AY347" s="141"/>
      <c r="AZ347" s="141"/>
      <c r="BI347" s="141"/>
      <c r="BS347" s="141"/>
      <c r="CC347" s="141"/>
      <c r="CM347" s="141"/>
      <c r="CW347" s="141"/>
      <c r="DG347" s="141"/>
      <c r="DQ347" s="141"/>
      <c r="EA347" s="141"/>
      <c r="EK347" s="141"/>
      <c r="EU347" s="141"/>
      <c r="FE347" s="141"/>
      <c r="FO347" s="141"/>
      <c r="FY347" s="141"/>
      <c r="GI347" s="141"/>
      <c r="GS347" s="141"/>
      <c r="HC347" s="141"/>
      <c r="HM347" s="141"/>
      <c r="HW347" s="141"/>
    </row>
    <row r="348" spans="1:231" s="3" customFormat="1" x14ac:dyDescent="0.25">
      <c r="A348" s="141"/>
      <c r="K348" s="141"/>
      <c r="U348" s="141"/>
      <c r="AE348" s="141"/>
      <c r="AO348" s="141"/>
      <c r="AY348" s="141"/>
      <c r="AZ348" s="141"/>
      <c r="BI348" s="141"/>
      <c r="BS348" s="141"/>
      <c r="CC348" s="141"/>
      <c r="CM348" s="141"/>
      <c r="CW348" s="141"/>
      <c r="DG348" s="141"/>
      <c r="DQ348" s="141"/>
      <c r="EA348" s="141"/>
      <c r="EK348" s="141"/>
      <c r="EU348" s="141"/>
      <c r="FE348" s="141"/>
      <c r="FO348" s="141"/>
      <c r="FY348" s="141"/>
      <c r="GI348" s="141"/>
      <c r="GS348" s="141"/>
      <c r="HC348" s="141"/>
      <c r="HM348" s="141"/>
      <c r="HW348" s="141"/>
    </row>
    <row r="349" spans="1:231" s="3" customFormat="1" x14ac:dyDescent="0.25">
      <c r="A349" s="141"/>
      <c r="K349" s="141"/>
      <c r="U349" s="141"/>
      <c r="AE349" s="141"/>
      <c r="AO349" s="141"/>
      <c r="AY349" s="141"/>
      <c r="AZ349" s="141"/>
      <c r="BI349" s="141"/>
      <c r="BS349" s="141"/>
      <c r="CC349" s="141"/>
      <c r="CM349" s="141"/>
      <c r="CW349" s="141"/>
      <c r="DG349" s="141"/>
      <c r="DQ349" s="141"/>
      <c r="EA349" s="141"/>
      <c r="EK349" s="141"/>
      <c r="EU349" s="141"/>
      <c r="FE349" s="141"/>
      <c r="FO349" s="141"/>
      <c r="FY349" s="141"/>
      <c r="GI349" s="141"/>
      <c r="GS349" s="141"/>
      <c r="HC349" s="141"/>
      <c r="HM349" s="141"/>
      <c r="HW349" s="141"/>
    </row>
    <row r="350" spans="1:231" s="3" customFormat="1" x14ac:dyDescent="0.25">
      <c r="A350" s="141"/>
      <c r="K350" s="141"/>
      <c r="U350" s="141"/>
      <c r="AE350" s="141"/>
      <c r="AO350" s="141"/>
      <c r="AY350" s="141"/>
      <c r="AZ350" s="141"/>
      <c r="BI350" s="141"/>
      <c r="BS350" s="141"/>
      <c r="CC350" s="141"/>
      <c r="CM350" s="141"/>
      <c r="CW350" s="141"/>
      <c r="DG350" s="141"/>
      <c r="DQ350" s="141"/>
      <c r="EA350" s="141"/>
      <c r="EK350" s="141"/>
      <c r="EU350" s="141"/>
      <c r="FE350" s="141"/>
      <c r="FO350" s="141"/>
      <c r="FY350" s="141"/>
      <c r="GI350" s="141"/>
      <c r="GS350" s="141"/>
      <c r="HC350" s="141"/>
      <c r="HM350" s="141"/>
      <c r="HW350" s="141"/>
    </row>
    <row r="351" spans="1:231" s="3" customFormat="1" x14ac:dyDescent="0.25">
      <c r="A351" s="141"/>
      <c r="K351" s="141"/>
      <c r="U351" s="141"/>
      <c r="AE351" s="141"/>
      <c r="AO351" s="141"/>
      <c r="AY351" s="141"/>
      <c r="AZ351" s="141"/>
      <c r="BI351" s="141"/>
      <c r="BS351" s="141"/>
      <c r="CC351" s="141"/>
      <c r="CM351" s="141"/>
      <c r="CW351" s="141"/>
      <c r="DG351" s="141"/>
      <c r="DQ351" s="141"/>
      <c r="EA351" s="141"/>
      <c r="EK351" s="141"/>
      <c r="EU351" s="141"/>
      <c r="FE351" s="141"/>
      <c r="FO351" s="141"/>
      <c r="FY351" s="141"/>
      <c r="GI351" s="141"/>
      <c r="GS351" s="141"/>
      <c r="HC351" s="141"/>
      <c r="HM351" s="141"/>
      <c r="HW351" s="141"/>
    </row>
    <row r="352" spans="1:231" s="3" customFormat="1" x14ac:dyDescent="0.25">
      <c r="A352" s="141"/>
      <c r="K352" s="141"/>
      <c r="U352" s="141"/>
      <c r="AE352" s="141"/>
      <c r="AO352" s="141"/>
      <c r="AY352" s="141"/>
      <c r="AZ352" s="141"/>
      <c r="BI352" s="141"/>
      <c r="BS352" s="141"/>
      <c r="CC352" s="141"/>
      <c r="CM352" s="141"/>
      <c r="CW352" s="141"/>
      <c r="DG352" s="141"/>
      <c r="DQ352" s="141"/>
      <c r="EA352" s="141"/>
      <c r="EK352" s="141"/>
      <c r="EU352" s="141"/>
      <c r="FE352" s="141"/>
      <c r="FO352" s="141"/>
      <c r="FY352" s="141"/>
      <c r="GI352" s="141"/>
      <c r="GS352" s="141"/>
      <c r="HC352" s="141"/>
      <c r="HM352" s="141"/>
      <c r="HW352" s="141"/>
    </row>
    <row r="353" spans="1:231" s="3" customFormat="1" x14ac:dyDescent="0.25">
      <c r="A353" s="141"/>
      <c r="K353" s="141"/>
      <c r="U353" s="141"/>
      <c r="AE353" s="141"/>
      <c r="AO353" s="141"/>
      <c r="AY353" s="141"/>
      <c r="AZ353" s="141"/>
      <c r="BI353" s="141"/>
      <c r="BS353" s="141"/>
      <c r="CC353" s="141"/>
      <c r="CM353" s="141"/>
      <c r="CW353" s="141"/>
      <c r="DG353" s="141"/>
      <c r="DQ353" s="141"/>
      <c r="EA353" s="141"/>
      <c r="EK353" s="141"/>
      <c r="EU353" s="141"/>
      <c r="FE353" s="141"/>
      <c r="FO353" s="141"/>
      <c r="FY353" s="141"/>
      <c r="GI353" s="141"/>
      <c r="GS353" s="141"/>
      <c r="HC353" s="141"/>
      <c r="HM353" s="141"/>
      <c r="HW353" s="141"/>
    </row>
    <row r="354" spans="1:231" s="3" customFormat="1" x14ac:dyDescent="0.25">
      <c r="A354" s="141"/>
      <c r="K354" s="141"/>
      <c r="U354" s="141"/>
      <c r="AE354" s="141"/>
      <c r="AO354" s="141"/>
      <c r="AY354" s="141"/>
      <c r="AZ354" s="141"/>
      <c r="BI354" s="141"/>
      <c r="BS354" s="141"/>
      <c r="CC354" s="141"/>
      <c r="CM354" s="141"/>
      <c r="CW354" s="141"/>
      <c r="DG354" s="141"/>
      <c r="DQ354" s="141"/>
      <c r="EA354" s="141"/>
      <c r="EK354" s="141"/>
      <c r="EU354" s="141"/>
      <c r="FE354" s="141"/>
      <c r="FO354" s="141"/>
      <c r="FY354" s="141"/>
      <c r="GI354" s="141"/>
      <c r="GS354" s="141"/>
      <c r="HC354" s="141"/>
      <c r="HM354" s="141"/>
      <c r="HW354" s="141"/>
    </row>
    <row r="355" spans="1:231" s="3" customFormat="1" x14ac:dyDescent="0.25">
      <c r="A355" s="141"/>
      <c r="K355" s="141"/>
      <c r="U355" s="141"/>
      <c r="AE355" s="141"/>
      <c r="AO355" s="141"/>
      <c r="AY355" s="141"/>
      <c r="AZ355" s="141"/>
      <c r="BI355" s="141"/>
      <c r="BS355" s="141"/>
      <c r="CC355" s="141"/>
      <c r="CM355" s="141"/>
      <c r="CW355" s="141"/>
      <c r="DG355" s="141"/>
      <c r="DQ355" s="141"/>
      <c r="EA355" s="141"/>
      <c r="EK355" s="141"/>
      <c r="EU355" s="141"/>
      <c r="FE355" s="141"/>
      <c r="FO355" s="141"/>
      <c r="FY355" s="141"/>
      <c r="GI355" s="141"/>
      <c r="GS355" s="141"/>
      <c r="HC355" s="141"/>
      <c r="HM355" s="141"/>
      <c r="HW355" s="141"/>
    </row>
    <row r="356" spans="1:231" s="3" customFormat="1" x14ac:dyDescent="0.25">
      <c r="A356" s="141"/>
      <c r="K356" s="141"/>
      <c r="U356" s="141"/>
      <c r="AE356" s="141"/>
      <c r="AO356" s="141"/>
      <c r="AY356" s="141"/>
      <c r="AZ356" s="141"/>
      <c r="BI356" s="141"/>
      <c r="BS356" s="141"/>
      <c r="CC356" s="141"/>
      <c r="CM356" s="141"/>
      <c r="CW356" s="141"/>
      <c r="DG356" s="141"/>
      <c r="DQ356" s="141"/>
      <c r="EA356" s="141"/>
      <c r="EK356" s="141"/>
      <c r="EU356" s="141"/>
      <c r="FE356" s="141"/>
      <c r="FO356" s="141"/>
      <c r="FY356" s="141"/>
      <c r="GI356" s="141"/>
      <c r="GS356" s="141"/>
      <c r="HC356" s="141"/>
      <c r="HM356" s="141"/>
      <c r="HW356" s="141"/>
    </row>
    <row r="357" spans="1:231" s="3" customFormat="1" x14ac:dyDescent="0.25">
      <c r="A357" s="141"/>
      <c r="K357" s="141"/>
      <c r="U357" s="141"/>
      <c r="AE357" s="141"/>
      <c r="AO357" s="141"/>
      <c r="AY357" s="141"/>
      <c r="AZ357" s="141"/>
      <c r="BI357" s="141"/>
      <c r="BS357" s="141"/>
      <c r="CC357" s="141"/>
      <c r="CM357" s="141"/>
      <c r="CW357" s="141"/>
      <c r="DG357" s="141"/>
      <c r="DQ357" s="141"/>
      <c r="EA357" s="141"/>
      <c r="EK357" s="141"/>
      <c r="EU357" s="141"/>
      <c r="FE357" s="141"/>
      <c r="FO357" s="141"/>
      <c r="FY357" s="141"/>
      <c r="GI357" s="141"/>
      <c r="GS357" s="141"/>
      <c r="HC357" s="141"/>
      <c r="HM357" s="141"/>
      <c r="HW357" s="141"/>
    </row>
    <row r="358" spans="1:231" s="3" customFormat="1" x14ac:dyDescent="0.25">
      <c r="A358" s="141"/>
      <c r="K358" s="141"/>
      <c r="U358" s="141"/>
      <c r="AE358" s="141"/>
      <c r="AO358" s="141"/>
      <c r="AY358" s="141"/>
      <c r="AZ358" s="141"/>
      <c r="BI358" s="141"/>
      <c r="BS358" s="141"/>
      <c r="CC358" s="141"/>
      <c r="CM358" s="141"/>
      <c r="CW358" s="141"/>
      <c r="DG358" s="141"/>
      <c r="DQ358" s="141"/>
      <c r="EA358" s="141"/>
      <c r="EK358" s="141"/>
      <c r="EU358" s="141"/>
      <c r="FE358" s="141"/>
      <c r="FO358" s="141"/>
      <c r="FY358" s="141"/>
      <c r="GI358" s="141"/>
      <c r="GS358" s="141"/>
      <c r="HC358" s="141"/>
      <c r="HM358" s="141"/>
      <c r="HW358" s="141"/>
    </row>
    <row r="359" spans="1:231" s="3" customFormat="1" x14ac:dyDescent="0.25">
      <c r="A359" s="141"/>
      <c r="K359" s="141"/>
      <c r="U359" s="141"/>
      <c r="AE359" s="141"/>
      <c r="AO359" s="141"/>
      <c r="AY359" s="141"/>
      <c r="AZ359" s="141"/>
      <c r="BI359" s="141"/>
      <c r="BS359" s="141"/>
      <c r="CC359" s="141"/>
      <c r="CM359" s="141"/>
      <c r="CW359" s="141"/>
      <c r="DG359" s="141"/>
      <c r="DQ359" s="141"/>
      <c r="EA359" s="141"/>
      <c r="EK359" s="141"/>
      <c r="EU359" s="141"/>
      <c r="FE359" s="141"/>
      <c r="FO359" s="141"/>
      <c r="FY359" s="141"/>
      <c r="GI359" s="141"/>
      <c r="GS359" s="141"/>
      <c r="HC359" s="141"/>
      <c r="HM359" s="141"/>
      <c r="HW359" s="141"/>
    </row>
    <row r="360" spans="1:231" s="3" customFormat="1" x14ac:dyDescent="0.25">
      <c r="A360" s="141"/>
      <c r="K360" s="141"/>
      <c r="U360" s="141"/>
      <c r="AE360" s="141"/>
      <c r="AO360" s="141"/>
      <c r="AY360" s="141"/>
      <c r="AZ360" s="141"/>
      <c r="BI360" s="141"/>
      <c r="BS360" s="141"/>
      <c r="CC360" s="141"/>
      <c r="CM360" s="141"/>
      <c r="CW360" s="141"/>
      <c r="DG360" s="141"/>
      <c r="DQ360" s="141"/>
      <c r="EA360" s="141"/>
      <c r="EK360" s="141"/>
      <c r="EU360" s="141"/>
      <c r="FE360" s="141"/>
      <c r="FO360" s="141"/>
      <c r="FY360" s="141"/>
      <c r="GI360" s="141"/>
      <c r="GS360" s="141"/>
      <c r="HC360" s="141"/>
      <c r="HM360" s="141"/>
      <c r="HW360" s="141"/>
    </row>
    <row r="361" spans="1:231" s="3" customFormat="1" x14ac:dyDescent="0.25">
      <c r="A361" s="141"/>
      <c r="K361" s="141"/>
      <c r="U361" s="141"/>
      <c r="AE361" s="141"/>
      <c r="AO361" s="141"/>
      <c r="AY361" s="141"/>
      <c r="AZ361" s="141"/>
      <c r="BI361" s="141"/>
      <c r="BS361" s="141"/>
      <c r="CC361" s="141"/>
      <c r="CM361" s="141"/>
      <c r="CW361" s="141"/>
      <c r="DG361" s="141"/>
      <c r="DQ361" s="141"/>
      <c r="EA361" s="141"/>
      <c r="EK361" s="141"/>
      <c r="EU361" s="141"/>
      <c r="FE361" s="141"/>
      <c r="FO361" s="141"/>
      <c r="FY361" s="141"/>
      <c r="GI361" s="141"/>
      <c r="GS361" s="141"/>
      <c r="HC361" s="141"/>
      <c r="HM361" s="141"/>
      <c r="HW361" s="141"/>
    </row>
    <row r="362" spans="1:231" s="3" customFormat="1" x14ac:dyDescent="0.25">
      <c r="A362" s="141"/>
      <c r="K362" s="141"/>
      <c r="U362" s="141"/>
      <c r="AE362" s="141"/>
      <c r="AO362" s="141"/>
      <c r="AY362" s="141"/>
      <c r="AZ362" s="141"/>
      <c r="BI362" s="141"/>
      <c r="BS362" s="141"/>
      <c r="CC362" s="141"/>
      <c r="CM362" s="141"/>
      <c r="CW362" s="141"/>
      <c r="DG362" s="141"/>
      <c r="DQ362" s="141"/>
      <c r="EA362" s="141"/>
      <c r="EK362" s="141"/>
      <c r="EU362" s="141"/>
      <c r="FE362" s="141"/>
      <c r="FO362" s="141"/>
      <c r="FY362" s="141"/>
      <c r="GI362" s="141"/>
      <c r="GS362" s="141"/>
      <c r="HC362" s="141"/>
      <c r="HM362" s="141"/>
      <c r="HW362" s="141"/>
    </row>
    <row r="363" spans="1:231" s="3" customFormat="1" x14ac:dyDescent="0.25">
      <c r="A363" s="141"/>
      <c r="K363" s="141"/>
      <c r="U363" s="141"/>
      <c r="AE363" s="141"/>
      <c r="AO363" s="141"/>
      <c r="AY363" s="141"/>
      <c r="AZ363" s="141"/>
      <c r="BI363" s="141"/>
      <c r="BS363" s="141"/>
      <c r="CC363" s="141"/>
      <c r="CM363" s="141"/>
      <c r="CW363" s="141"/>
      <c r="DG363" s="141"/>
      <c r="DQ363" s="141"/>
      <c r="EA363" s="141"/>
      <c r="EK363" s="141"/>
      <c r="EU363" s="141"/>
      <c r="FE363" s="141"/>
      <c r="FO363" s="141"/>
      <c r="FY363" s="141"/>
      <c r="GI363" s="141"/>
      <c r="GS363" s="141"/>
      <c r="HC363" s="141"/>
      <c r="HM363" s="141"/>
      <c r="HW363" s="141"/>
    </row>
    <row r="364" spans="1:231" s="3" customFormat="1" x14ac:dyDescent="0.25">
      <c r="A364" s="141"/>
      <c r="K364" s="141"/>
      <c r="U364" s="141"/>
      <c r="AE364" s="141"/>
      <c r="AO364" s="141"/>
      <c r="AY364" s="141"/>
      <c r="AZ364" s="141"/>
      <c r="BI364" s="141"/>
      <c r="BS364" s="141"/>
      <c r="CC364" s="141"/>
      <c r="CM364" s="141"/>
      <c r="CW364" s="141"/>
      <c r="DG364" s="141"/>
      <c r="DQ364" s="141"/>
      <c r="EA364" s="141"/>
      <c r="EK364" s="141"/>
      <c r="EU364" s="141"/>
      <c r="FE364" s="141"/>
      <c r="FO364" s="141"/>
      <c r="FY364" s="141"/>
      <c r="GI364" s="141"/>
      <c r="GS364" s="141"/>
      <c r="HC364" s="141"/>
      <c r="HM364" s="141"/>
      <c r="HW364" s="141"/>
    </row>
    <row r="365" spans="1:231" s="3" customFormat="1" x14ac:dyDescent="0.25">
      <c r="A365" s="141"/>
      <c r="K365" s="141"/>
      <c r="U365" s="141"/>
      <c r="AE365" s="141"/>
      <c r="AO365" s="141"/>
      <c r="AY365" s="141"/>
      <c r="AZ365" s="141"/>
      <c r="BI365" s="141"/>
      <c r="BS365" s="141"/>
      <c r="CC365" s="141"/>
      <c r="CM365" s="141"/>
      <c r="CW365" s="141"/>
      <c r="DG365" s="141"/>
      <c r="DQ365" s="141"/>
      <c r="EA365" s="141"/>
      <c r="EK365" s="141"/>
      <c r="EU365" s="141"/>
      <c r="FE365" s="141"/>
      <c r="FO365" s="141"/>
      <c r="FY365" s="141"/>
      <c r="GI365" s="141"/>
      <c r="GS365" s="141"/>
      <c r="HC365" s="141"/>
      <c r="HM365" s="141"/>
      <c r="HW365" s="141"/>
    </row>
    <row r="366" spans="1:231" s="3" customFormat="1" x14ac:dyDescent="0.25">
      <c r="A366" s="141"/>
      <c r="K366" s="141"/>
      <c r="U366" s="141"/>
      <c r="AE366" s="141"/>
      <c r="AO366" s="141"/>
      <c r="AY366" s="141"/>
      <c r="AZ366" s="141"/>
      <c r="BI366" s="141"/>
      <c r="BS366" s="141"/>
      <c r="CC366" s="141"/>
      <c r="CM366" s="141"/>
      <c r="CW366" s="141"/>
      <c r="DG366" s="141"/>
      <c r="DQ366" s="141"/>
      <c r="EA366" s="141"/>
      <c r="EK366" s="141"/>
      <c r="EU366" s="141"/>
      <c r="FE366" s="141"/>
      <c r="FO366" s="141"/>
      <c r="FY366" s="141"/>
      <c r="GI366" s="141"/>
      <c r="GS366" s="141"/>
      <c r="HC366" s="141"/>
      <c r="HM366" s="141"/>
      <c r="HW366" s="141"/>
    </row>
    <row r="367" spans="1:231" s="3" customFormat="1" x14ac:dyDescent="0.25">
      <c r="A367" s="141"/>
      <c r="K367" s="141"/>
      <c r="U367" s="141"/>
      <c r="AE367" s="141"/>
      <c r="AO367" s="141"/>
      <c r="AY367" s="141"/>
      <c r="AZ367" s="141"/>
      <c r="BI367" s="141"/>
      <c r="BS367" s="141"/>
      <c r="CC367" s="141"/>
      <c r="CM367" s="141"/>
      <c r="CW367" s="141"/>
      <c r="DG367" s="141"/>
      <c r="DQ367" s="141"/>
      <c r="EA367" s="141"/>
      <c r="EK367" s="141"/>
      <c r="EU367" s="141"/>
      <c r="FE367" s="141"/>
      <c r="FO367" s="141"/>
      <c r="FY367" s="141"/>
      <c r="GI367" s="141"/>
      <c r="GS367" s="141"/>
      <c r="HC367" s="141"/>
      <c r="HM367" s="141"/>
      <c r="HW367" s="141"/>
    </row>
    <row r="368" spans="1:231" s="3" customFormat="1" x14ac:dyDescent="0.25">
      <c r="A368" s="141"/>
      <c r="K368" s="141"/>
      <c r="U368" s="141"/>
      <c r="AE368" s="141"/>
      <c r="AO368" s="141"/>
      <c r="AY368" s="141"/>
      <c r="AZ368" s="141"/>
      <c r="BI368" s="141"/>
      <c r="BS368" s="141"/>
      <c r="CC368" s="141"/>
      <c r="CM368" s="141"/>
      <c r="CW368" s="141"/>
      <c r="DG368" s="141"/>
      <c r="DQ368" s="141"/>
      <c r="EA368" s="141"/>
      <c r="EK368" s="141"/>
      <c r="EU368" s="141"/>
      <c r="FE368" s="141"/>
      <c r="FO368" s="141"/>
      <c r="FY368" s="141"/>
      <c r="GI368" s="141"/>
      <c r="GS368" s="141"/>
      <c r="HC368" s="141"/>
      <c r="HM368" s="141"/>
      <c r="HW368" s="141"/>
    </row>
    <row r="369" spans="1:231" s="3" customFormat="1" x14ac:dyDescent="0.25">
      <c r="A369" s="141"/>
      <c r="K369" s="141"/>
      <c r="U369" s="141"/>
      <c r="AE369" s="141"/>
      <c r="AO369" s="141"/>
      <c r="AY369" s="141"/>
      <c r="AZ369" s="141"/>
      <c r="BI369" s="141"/>
      <c r="BS369" s="141"/>
      <c r="CC369" s="141"/>
      <c r="CM369" s="141"/>
      <c r="CW369" s="141"/>
      <c r="DG369" s="141"/>
      <c r="DQ369" s="141"/>
      <c r="EA369" s="141"/>
      <c r="EK369" s="141"/>
      <c r="EU369" s="141"/>
      <c r="FE369" s="141"/>
      <c r="FO369" s="141"/>
      <c r="FY369" s="141"/>
      <c r="GI369" s="141"/>
      <c r="GS369" s="141"/>
      <c r="HC369" s="141"/>
      <c r="HM369" s="141"/>
      <c r="HW369" s="141"/>
    </row>
    <row r="370" spans="1:231" s="3" customFormat="1" x14ac:dyDescent="0.25">
      <c r="A370" s="141"/>
      <c r="K370" s="141"/>
      <c r="U370" s="141"/>
      <c r="AE370" s="141"/>
      <c r="AO370" s="141"/>
      <c r="AY370" s="141"/>
      <c r="AZ370" s="141"/>
      <c r="BI370" s="141"/>
      <c r="BS370" s="141"/>
      <c r="CC370" s="141"/>
      <c r="CM370" s="141"/>
      <c r="CW370" s="141"/>
      <c r="DG370" s="141"/>
      <c r="DQ370" s="141"/>
      <c r="EA370" s="141"/>
      <c r="EK370" s="141"/>
      <c r="EU370" s="141"/>
      <c r="FE370" s="141"/>
      <c r="FO370" s="141"/>
      <c r="FY370" s="141"/>
      <c r="GI370" s="141"/>
      <c r="GS370" s="141"/>
      <c r="HC370" s="141"/>
      <c r="HM370" s="141"/>
      <c r="HW370" s="141"/>
    </row>
    <row r="371" spans="1:231" s="3" customFormat="1" x14ac:dyDescent="0.25">
      <c r="A371" s="141"/>
      <c r="K371" s="141"/>
      <c r="U371" s="141"/>
      <c r="AE371" s="141"/>
      <c r="AO371" s="141"/>
      <c r="AY371" s="141"/>
      <c r="AZ371" s="141"/>
      <c r="BI371" s="141"/>
      <c r="BS371" s="141"/>
      <c r="CC371" s="141"/>
      <c r="CM371" s="141"/>
      <c r="CW371" s="141"/>
      <c r="DG371" s="141"/>
      <c r="DQ371" s="141"/>
      <c r="EA371" s="141"/>
      <c r="EK371" s="141"/>
      <c r="EU371" s="141"/>
      <c r="FE371" s="141"/>
      <c r="FO371" s="141"/>
      <c r="FY371" s="141"/>
      <c r="GI371" s="141"/>
      <c r="GS371" s="141"/>
      <c r="HC371" s="141"/>
      <c r="HM371" s="141"/>
      <c r="HW371" s="141"/>
    </row>
    <row r="372" spans="1:231" s="3" customFormat="1" x14ac:dyDescent="0.25">
      <c r="A372" s="141"/>
      <c r="K372" s="141"/>
      <c r="U372" s="141"/>
      <c r="AE372" s="141"/>
      <c r="AO372" s="141"/>
      <c r="AY372" s="141"/>
      <c r="AZ372" s="141"/>
      <c r="BI372" s="141"/>
      <c r="BS372" s="141"/>
      <c r="CC372" s="141"/>
      <c r="CM372" s="141"/>
      <c r="CW372" s="141"/>
      <c r="DG372" s="141"/>
      <c r="DQ372" s="141"/>
      <c r="EA372" s="141"/>
      <c r="EK372" s="141"/>
      <c r="EU372" s="141"/>
      <c r="FE372" s="141"/>
      <c r="FO372" s="141"/>
      <c r="FY372" s="141"/>
      <c r="GI372" s="141"/>
      <c r="GS372" s="141"/>
      <c r="HC372" s="141"/>
      <c r="HM372" s="141"/>
      <c r="HW372" s="141"/>
    </row>
    <row r="373" spans="1:231" s="3" customFormat="1" x14ac:dyDescent="0.25">
      <c r="A373" s="141"/>
      <c r="K373" s="141"/>
      <c r="U373" s="141"/>
      <c r="AE373" s="141"/>
      <c r="AO373" s="141"/>
      <c r="AY373" s="141"/>
      <c r="AZ373" s="141"/>
      <c r="BI373" s="141"/>
      <c r="BS373" s="141"/>
      <c r="CC373" s="141"/>
      <c r="CM373" s="141"/>
      <c r="CW373" s="141"/>
      <c r="DG373" s="141"/>
      <c r="DQ373" s="141"/>
      <c r="EA373" s="141"/>
      <c r="EK373" s="141"/>
      <c r="EU373" s="141"/>
      <c r="FE373" s="141"/>
      <c r="FO373" s="141"/>
      <c r="FY373" s="141"/>
      <c r="GI373" s="141"/>
      <c r="GS373" s="141"/>
      <c r="HC373" s="141"/>
      <c r="HM373" s="141"/>
      <c r="HW373" s="141"/>
    </row>
    <row r="374" spans="1:231" s="3" customFormat="1" x14ac:dyDescent="0.25">
      <c r="A374" s="141"/>
      <c r="K374" s="141"/>
      <c r="U374" s="141"/>
      <c r="AE374" s="141"/>
      <c r="AO374" s="141"/>
      <c r="AY374" s="141"/>
      <c r="AZ374" s="141"/>
      <c r="BI374" s="141"/>
      <c r="BS374" s="141"/>
      <c r="CC374" s="141"/>
      <c r="CM374" s="141"/>
      <c r="CW374" s="141"/>
      <c r="DG374" s="141"/>
      <c r="DQ374" s="141"/>
      <c r="EA374" s="141"/>
      <c r="EK374" s="141"/>
      <c r="EU374" s="141"/>
      <c r="FE374" s="141"/>
      <c r="FO374" s="141"/>
      <c r="FY374" s="141"/>
      <c r="GI374" s="141"/>
      <c r="GS374" s="141"/>
      <c r="HC374" s="141"/>
      <c r="HM374" s="141"/>
      <c r="HW374" s="141"/>
    </row>
    <row r="375" spans="1:231" s="3" customFormat="1" x14ac:dyDescent="0.25">
      <c r="A375" s="141"/>
      <c r="K375" s="141"/>
      <c r="U375" s="141"/>
      <c r="AE375" s="141"/>
      <c r="AO375" s="141"/>
      <c r="AY375" s="141"/>
      <c r="AZ375" s="141"/>
      <c r="BI375" s="141"/>
      <c r="BS375" s="141"/>
      <c r="CC375" s="141"/>
      <c r="CM375" s="141"/>
      <c r="CW375" s="141"/>
      <c r="DG375" s="141"/>
      <c r="DQ375" s="141"/>
      <c r="EA375" s="141"/>
      <c r="EK375" s="141"/>
      <c r="EU375" s="141"/>
      <c r="FE375" s="141"/>
      <c r="FO375" s="141"/>
      <c r="FY375" s="141"/>
      <c r="GI375" s="141"/>
      <c r="GS375" s="141"/>
      <c r="HC375" s="141"/>
      <c r="HM375" s="141"/>
      <c r="HW375" s="141"/>
    </row>
    <row r="376" spans="1:231" s="3" customFormat="1" x14ac:dyDescent="0.25">
      <c r="A376" s="141"/>
      <c r="K376" s="141"/>
      <c r="U376" s="141"/>
      <c r="AE376" s="141"/>
      <c r="AO376" s="141"/>
      <c r="AY376" s="141"/>
      <c r="AZ376" s="141"/>
      <c r="BI376" s="141"/>
      <c r="BS376" s="141"/>
      <c r="CC376" s="141"/>
      <c r="CM376" s="141"/>
      <c r="CW376" s="141"/>
      <c r="DG376" s="141"/>
      <c r="DQ376" s="141"/>
      <c r="EA376" s="141"/>
      <c r="EK376" s="141"/>
      <c r="EU376" s="141"/>
      <c r="FE376" s="141"/>
      <c r="FO376" s="141"/>
      <c r="FY376" s="141"/>
      <c r="GI376" s="141"/>
      <c r="GS376" s="141"/>
      <c r="HC376" s="141"/>
      <c r="HM376" s="141"/>
      <c r="HW376" s="141"/>
    </row>
    <row r="377" spans="1:231" s="3" customFormat="1" x14ac:dyDescent="0.25">
      <c r="A377" s="141"/>
      <c r="K377" s="141"/>
      <c r="U377" s="141"/>
      <c r="AE377" s="141"/>
      <c r="AO377" s="141"/>
      <c r="AY377" s="141"/>
      <c r="AZ377" s="141"/>
      <c r="BI377" s="141"/>
      <c r="BS377" s="141"/>
      <c r="CC377" s="141"/>
      <c r="CM377" s="141"/>
      <c r="CW377" s="141"/>
      <c r="DG377" s="141"/>
      <c r="DQ377" s="141"/>
      <c r="EA377" s="141"/>
      <c r="EK377" s="141"/>
      <c r="EU377" s="141"/>
      <c r="FE377" s="141"/>
      <c r="FO377" s="141"/>
      <c r="FY377" s="141"/>
      <c r="GI377" s="141"/>
      <c r="GS377" s="141"/>
      <c r="HC377" s="141"/>
      <c r="HM377" s="141"/>
      <c r="HW377" s="141"/>
    </row>
    <row r="378" spans="1:231" s="3" customFormat="1" x14ac:dyDescent="0.25">
      <c r="A378" s="141"/>
      <c r="K378" s="141"/>
      <c r="U378" s="141"/>
      <c r="AE378" s="141"/>
      <c r="AO378" s="141"/>
      <c r="AY378" s="141"/>
      <c r="AZ378" s="141"/>
      <c r="BI378" s="141"/>
      <c r="BS378" s="141"/>
      <c r="CC378" s="141"/>
      <c r="CM378" s="141"/>
      <c r="CW378" s="141"/>
      <c r="DG378" s="141"/>
      <c r="DQ378" s="141"/>
      <c r="EA378" s="141"/>
      <c r="EK378" s="141"/>
      <c r="EU378" s="141"/>
      <c r="FE378" s="141"/>
      <c r="FO378" s="141"/>
      <c r="FY378" s="141"/>
      <c r="GI378" s="141"/>
      <c r="GS378" s="141"/>
      <c r="HC378" s="141"/>
      <c r="HM378" s="141"/>
      <c r="HW378" s="141"/>
    </row>
    <row r="379" spans="1:231" s="3" customFormat="1" x14ac:dyDescent="0.25">
      <c r="A379" s="141"/>
      <c r="K379" s="141"/>
      <c r="U379" s="141"/>
      <c r="AE379" s="141"/>
      <c r="AO379" s="141"/>
      <c r="AY379" s="141"/>
      <c r="AZ379" s="141"/>
      <c r="BI379" s="141"/>
      <c r="BS379" s="141"/>
      <c r="CC379" s="141"/>
      <c r="CM379" s="141"/>
      <c r="CW379" s="141"/>
      <c r="DG379" s="141"/>
      <c r="DQ379" s="141"/>
      <c r="EA379" s="141"/>
      <c r="EK379" s="141"/>
      <c r="EU379" s="141"/>
      <c r="FE379" s="141"/>
      <c r="FO379" s="141"/>
      <c r="FY379" s="141"/>
      <c r="GI379" s="141"/>
      <c r="GS379" s="141"/>
      <c r="HC379" s="141"/>
      <c r="HM379" s="141"/>
      <c r="HW379" s="141"/>
    </row>
    <row r="380" spans="1:231" s="3" customFormat="1" x14ac:dyDescent="0.25">
      <c r="A380" s="141"/>
      <c r="K380" s="141"/>
      <c r="U380" s="141"/>
      <c r="AE380" s="141"/>
      <c r="AO380" s="141"/>
      <c r="AY380" s="141"/>
      <c r="AZ380" s="141"/>
      <c r="BI380" s="141"/>
      <c r="BS380" s="141"/>
      <c r="CC380" s="141"/>
      <c r="CM380" s="141"/>
      <c r="CW380" s="141"/>
      <c r="DG380" s="141"/>
      <c r="DQ380" s="141"/>
      <c r="EA380" s="141"/>
      <c r="EK380" s="141"/>
      <c r="EU380" s="141"/>
      <c r="FE380" s="141"/>
      <c r="FO380" s="141"/>
      <c r="FY380" s="141"/>
      <c r="GI380" s="141"/>
      <c r="GS380" s="141"/>
      <c r="HC380" s="141"/>
      <c r="HM380" s="141"/>
      <c r="HW380" s="141"/>
    </row>
    <row r="381" spans="1:231" s="3" customFormat="1" x14ac:dyDescent="0.25">
      <c r="A381" s="141"/>
      <c r="K381" s="141"/>
      <c r="U381" s="141"/>
      <c r="AE381" s="141"/>
      <c r="AO381" s="141"/>
      <c r="AY381" s="141"/>
      <c r="AZ381" s="141"/>
      <c r="BI381" s="141"/>
      <c r="BS381" s="141"/>
      <c r="CC381" s="141"/>
      <c r="CM381" s="141"/>
      <c r="CW381" s="141"/>
      <c r="DG381" s="141"/>
      <c r="DQ381" s="141"/>
      <c r="EA381" s="141"/>
      <c r="EK381" s="141"/>
      <c r="EU381" s="141"/>
      <c r="FE381" s="141"/>
      <c r="FO381" s="141"/>
      <c r="FY381" s="141"/>
      <c r="GI381" s="141"/>
      <c r="GS381" s="141"/>
      <c r="HC381" s="141"/>
      <c r="HM381" s="141"/>
      <c r="HW381" s="141"/>
    </row>
    <row r="382" spans="1:231" s="3" customFormat="1" x14ac:dyDescent="0.25">
      <c r="A382" s="141"/>
      <c r="K382" s="141"/>
      <c r="U382" s="141"/>
      <c r="AE382" s="141"/>
      <c r="AO382" s="141"/>
      <c r="AY382" s="141"/>
      <c r="AZ382" s="141"/>
      <c r="BI382" s="141"/>
      <c r="BS382" s="141"/>
      <c r="CC382" s="141"/>
      <c r="CM382" s="141"/>
      <c r="CW382" s="141"/>
      <c r="DG382" s="141"/>
      <c r="DQ382" s="141"/>
      <c r="EA382" s="141"/>
      <c r="EK382" s="141"/>
      <c r="EU382" s="141"/>
      <c r="FE382" s="141"/>
      <c r="FO382" s="141"/>
      <c r="FY382" s="141"/>
      <c r="GI382" s="141"/>
      <c r="GS382" s="141"/>
      <c r="HC382" s="141"/>
      <c r="HM382" s="141"/>
      <c r="HW382" s="141"/>
    </row>
    <row r="383" spans="1:231" s="3" customFormat="1" x14ac:dyDescent="0.25">
      <c r="A383" s="141"/>
      <c r="K383" s="141"/>
      <c r="U383" s="141"/>
      <c r="AE383" s="141"/>
      <c r="AO383" s="141"/>
      <c r="AY383" s="141"/>
      <c r="AZ383" s="141"/>
      <c r="BI383" s="141"/>
      <c r="BS383" s="141"/>
      <c r="CC383" s="141"/>
      <c r="CM383" s="141"/>
      <c r="CW383" s="141"/>
      <c r="DG383" s="141"/>
      <c r="DQ383" s="141"/>
      <c r="EA383" s="141"/>
      <c r="EK383" s="141"/>
      <c r="EU383" s="141"/>
      <c r="FE383" s="141"/>
      <c r="FO383" s="141"/>
      <c r="FY383" s="141"/>
      <c r="GI383" s="141"/>
      <c r="GS383" s="141"/>
      <c r="HC383" s="141"/>
      <c r="HM383" s="141"/>
      <c r="HW383" s="141"/>
    </row>
    <row r="384" spans="1:231" s="3" customFormat="1" x14ac:dyDescent="0.25">
      <c r="A384" s="141"/>
      <c r="K384" s="141"/>
      <c r="U384" s="141"/>
      <c r="AE384" s="141"/>
      <c r="AO384" s="141"/>
      <c r="AY384" s="141"/>
      <c r="AZ384" s="141"/>
      <c r="BI384" s="141"/>
      <c r="BS384" s="141"/>
      <c r="CC384" s="141"/>
      <c r="CM384" s="141"/>
      <c r="CW384" s="141"/>
      <c r="DG384" s="141"/>
      <c r="DQ384" s="141"/>
      <c r="EA384" s="141"/>
      <c r="EK384" s="141"/>
      <c r="EU384" s="141"/>
      <c r="FE384" s="141"/>
      <c r="FO384" s="141"/>
      <c r="FY384" s="141"/>
      <c r="GI384" s="141"/>
      <c r="GS384" s="141"/>
      <c r="HC384" s="141"/>
      <c r="HM384" s="141"/>
      <c r="HW384" s="141"/>
    </row>
    <row r="385" spans="1:231" s="3" customFormat="1" x14ac:dyDescent="0.25">
      <c r="A385" s="141"/>
      <c r="K385" s="141"/>
      <c r="U385" s="141"/>
      <c r="AE385" s="141"/>
      <c r="AO385" s="141"/>
      <c r="AY385" s="141"/>
      <c r="AZ385" s="141"/>
      <c r="BI385" s="141"/>
      <c r="BS385" s="141"/>
      <c r="CC385" s="141"/>
      <c r="CM385" s="141"/>
      <c r="CW385" s="141"/>
      <c r="DG385" s="141"/>
      <c r="DQ385" s="141"/>
      <c r="EA385" s="141"/>
      <c r="EK385" s="141"/>
      <c r="EU385" s="141"/>
      <c r="FE385" s="141"/>
      <c r="FO385" s="141"/>
      <c r="FY385" s="141"/>
      <c r="GI385" s="141"/>
      <c r="GS385" s="141"/>
      <c r="HC385" s="141"/>
      <c r="HM385" s="141"/>
      <c r="HW385" s="141"/>
    </row>
    <row r="386" spans="1:231" s="3" customFormat="1" x14ac:dyDescent="0.25">
      <c r="A386" s="141"/>
      <c r="K386" s="141"/>
      <c r="U386" s="141"/>
      <c r="AE386" s="141"/>
      <c r="AO386" s="141"/>
      <c r="AY386" s="141"/>
      <c r="AZ386" s="141"/>
      <c r="BI386" s="141"/>
      <c r="BS386" s="141"/>
      <c r="CC386" s="141"/>
      <c r="CM386" s="141"/>
      <c r="CW386" s="141"/>
      <c r="DG386" s="141"/>
      <c r="DQ386" s="141"/>
      <c r="EA386" s="141"/>
      <c r="EK386" s="141"/>
      <c r="EU386" s="141"/>
      <c r="FE386" s="141"/>
      <c r="FO386" s="141"/>
      <c r="FY386" s="141"/>
      <c r="GI386" s="141"/>
      <c r="GS386" s="141"/>
      <c r="HC386" s="141"/>
      <c r="HM386" s="141"/>
      <c r="HW386" s="141"/>
    </row>
    <row r="387" spans="1:231" s="3" customFormat="1" x14ac:dyDescent="0.25">
      <c r="A387" s="141"/>
      <c r="K387" s="141"/>
      <c r="U387" s="141"/>
      <c r="AE387" s="141"/>
      <c r="AO387" s="141"/>
      <c r="AY387" s="141"/>
      <c r="AZ387" s="141"/>
      <c r="BI387" s="141"/>
      <c r="BS387" s="141"/>
      <c r="CC387" s="141"/>
      <c r="CM387" s="141"/>
      <c r="CW387" s="141"/>
      <c r="DG387" s="141"/>
      <c r="DQ387" s="141"/>
      <c r="EA387" s="141"/>
      <c r="EK387" s="141"/>
      <c r="EU387" s="141"/>
      <c r="FE387" s="141"/>
      <c r="FO387" s="141"/>
      <c r="FY387" s="141"/>
      <c r="GI387" s="141"/>
      <c r="GS387" s="141"/>
      <c r="HC387" s="141"/>
      <c r="HM387" s="141"/>
      <c r="HW387" s="141"/>
    </row>
    <row r="388" spans="1:231" s="3" customFormat="1" x14ac:dyDescent="0.25">
      <c r="A388" s="141"/>
      <c r="K388" s="141"/>
      <c r="U388" s="141"/>
      <c r="AE388" s="141"/>
      <c r="AO388" s="141"/>
      <c r="AY388" s="141"/>
      <c r="AZ388" s="141"/>
      <c r="BI388" s="141"/>
      <c r="BS388" s="141"/>
      <c r="CC388" s="141"/>
      <c r="CM388" s="141"/>
      <c r="CW388" s="141"/>
      <c r="DG388" s="141"/>
      <c r="DQ388" s="141"/>
      <c r="EA388" s="141"/>
      <c r="EK388" s="141"/>
      <c r="EU388" s="141"/>
      <c r="FE388" s="141"/>
      <c r="FO388" s="141"/>
      <c r="FY388" s="141"/>
      <c r="GI388" s="141"/>
      <c r="GS388" s="141"/>
      <c r="HC388" s="141"/>
      <c r="HM388" s="141"/>
      <c r="HW388" s="141"/>
    </row>
    <row r="389" spans="1:231" s="3" customFormat="1" x14ac:dyDescent="0.25">
      <c r="A389" s="141"/>
      <c r="K389" s="141"/>
      <c r="U389" s="141"/>
      <c r="AE389" s="141"/>
      <c r="AO389" s="141"/>
      <c r="AY389" s="141"/>
      <c r="AZ389" s="141"/>
      <c r="BI389" s="141"/>
      <c r="BS389" s="141"/>
      <c r="CC389" s="141"/>
      <c r="CM389" s="141"/>
      <c r="CW389" s="141"/>
      <c r="DG389" s="141"/>
      <c r="DQ389" s="141"/>
      <c r="EA389" s="141"/>
      <c r="EK389" s="141"/>
      <c r="EU389" s="141"/>
      <c r="FE389" s="141"/>
      <c r="FO389" s="141"/>
      <c r="FY389" s="141"/>
      <c r="GI389" s="141"/>
      <c r="GS389" s="141"/>
      <c r="HC389" s="141"/>
      <c r="HM389" s="141"/>
      <c r="HW389" s="141"/>
    </row>
    <row r="390" spans="1:231" s="3" customFormat="1" x14ac:dyDescent="0.25">
      <c r="A390" s="141"/>
      <c r="K390" s="141"/>
      <c r="U390" s="141"/>
      <c r="AE390" s="141"/>
      <c r="AO390" s="141"/>
      <c r="AY390" s="141"/>
      <c r="AZ390" s="141"/>
      <c r="BI390" s="141"/>
      <c r="BS390" s="141"/>
      <c r="CC390" s="141"/>
      <c r="CM390" s="141"/>
      <c r="CW390" s="141"/>
      <c r="DG390" s="141"/>
      <c r="DQ390" s="141"/>
      <c r="EA390" s="141"/>
      <c r="EK390" s="141"/>
      <c r="EU390" s="141"/>
      <c r="FE390" s="141"/>
      <c r="FO390" s="141"/>
      <c r="FY390" s="141"/>
      <c r="GI390" s="141"/>
      <c r="GS390" s="141"/>
      <c r="HC390" s="141"/>
      <c r="HM390" s="141"/>
      <c r="HW390" s="141"/>
    </row>
    <row r="391" spans="1:231" s="3" customFormat="1" x14ac:dyDescent="0.25">
      <c r="A391" s="141"/>
      <c r="K391" s="141"/>
      <c r="U391" s="141"/>
      <c r="AE391" s="141"/>
      <c r="AO391" s="141"/>
      <c r="AY391" s="141"/>
      <c r="AZ391" s="141"/>
      <c r="BI391" s="141"/>
      <c r="BS391" s="141"/>
      <c r="CC391" s="141"/>
      <c r="CM391" s="141"/>
      <c r="CW391" s="141"/>
      <c r="DG391" s="141"/>
      <c r="DQ391" s="141"/>
      <c r="EA391" s="141"/>
      <c r="EK391" s="141"/>
      <c r="EU391" s="141"/>
      <c r="FE391" s="141"/>
      <c r="FO391" s="141"/>
      <c r="FY391" s="141"/>
      <c r="GI391" s="141"/>
      <c r="GS391" s="141"/>
      <c r="HC391" s="141"/>
      <c r="HM391" s="141"/>
      <c r="HW391" s="141"/>
    </row>
    <row r="392" spans="1:231" s="3" customFormat="1" x14ac:dyDescent="0.25">
      <c r="A392" s="141"/>
      <c r="K392" s="141"/>
      <c r="U392" s="141"/>
      <c r="AE392" s="141"/>
      <c r="AO392" s="141"/>
      <c r="AY392" s="141"/>
      <c r="AZ392" s="141"/>
      <c r="BI392" s="141"/>
      <c r="BS392" s="141"/>
      <c r="CC392" s="141"/>
      <c r="CM392" s="141"/>
      <c r="CW392" s="141"/>
      <c r="DG392" s="141"/>
      <c r="DQ392" s="141"/>
      <c r="EA392" s="141"/>
      <c r="EK392" s="141"/>
      <c r="EU392" s="141"/>
      <c r="FE392" s="141"/>
      <c r="FO392" s="141"/>
      <c r="FY392" s="141"/>
      <c r="GI392" s="141"/>
      <c r="GS392" s="141"/>
      <c r="HC392" s="141"/>
      <c r="HM392" s="141"/>
      <c r="HW392" s="141"/>
    </row>
    <row r="393" spans="1:231" s="3" customFormat="1" x14ac:dyDescent="0.25">
      <c r="A393" s="141"/>
      <c r="K393" s="141"/>
      <c r="U393" s="141"/>
      <c r="AE393" s="141"/>
      <c r="AO393" s="141"/>
      <c r="AY393" s="141"/>
      <c r="AZ393" s="141"/>
      <c r="BI393" s="141"/>
      <c r="BS393" s="141"/>
      <c r="CC393" s="141"/>
      <c r="CM393" s="141"/>
      <c r="CW393" s="141"/>
      <c r="DG393" s="141"/>
      <c r="DQ393" s="141"/>
      <c r="EA393" s="141"/>
      <c r="EK393" s="141"/>
      <c r="EU393" s="141"/>
      <c r="FE393" s="141"/>
      <c r="FO393" s="141"/>
      <c r="FY393" s="141"/>
      <c r="GI393" s="141"/>
      <c r="GS393" s="141"/>
      <c r="HC393" s="141"/>
      <c r="HM393" s="141"/>
      <c r="HW393" s="141"/>
    </row>
    <row r="394" spans="1:231" s="3" customFormat="1" x14ac:dyDescent="0.25">
      <c r="A394" s="141"/>
      <c r="K394" s="141"/>
      <c r="U394" s="141"/>
      <c r="AE394" s="141"/>
      <c r="AO394" s="141"/>
      <c r="AY394" s="141"/>
      <c r="AZ394" s="141"/>
      <c r="BI394" s="141"/>
      <c r="BS394" s="141"/>
      <c r="CC394" s="141"/>
      <c r="CM394" s="141"/>
      <c r="CW394" s="141"/>
      <c r="DG394" s="141"/>
      <c r="DQ394" s="141"/>
      <c r="EA394" s="141"/>
      <c r="EK394" s="141"/>
      <c r="EU394" s="141"/>
      <c r="FE394" s="141"/>
      <c r="FO394" s="141"/>
      <c r="FY394" s="141"/>
      <c r="GI394" s="141"/>
      <c r="GS394" s="141"/>
      <c r="HC394" s="141"/>
      <c r="HM394" s="141"/>
      <c r="HW394" s="141"/>
    </row>
    <row r="395" spans="1:231" s="3" customFormat="1" x14ac:dyDescent="0.25">
      <c r="A395" s="141"/>
      <c r="K395" s="141"/>
      <c r="U395" s="141"/>
      <c r="AE395" s="141"/>
      <c r="AO395" s="141"/>
      <c r="AY395" s="141"/>
      <c r="AZ395" s="141"/>
      <c r="BI395" s="141"/>
      <c r="BS395" s="141"/>
      <c r="CC395" s="141"/>
      <c r="CM395" s="141"/>
      <c r="CW395" s="141"/>
      <c r="DG395" s="141"/>
      <c r="DQ395" s="141"/>
      <c r="EA395" s="141"/>
      <c r="EK395" s="141"/>
      <c r="EU395" s="141"/>
      <c r="FE395" s="141"/>
      <c r="FO395" s="141"/>
      <c r="FY395" s="141"/>
      <c r="GI395" s="141"/>
      <c r="GS395" s="141"/>
      <c r="HC395" s="141"/>
      <c r="HM395" s="141"/>
      <c r="HW395" s="141"/>
    </row>
    <row r="396" spans="1:231" s="3" customFormat="1" x14ac:dyDescent="0.25">
      <c r="A396" s="141"/>
      <c r="K396" s="141"/>
      <c r="U396" s="141"/>
      <c r="AE396" s="141"/>
      <c r="AO396" s="141"/>
      <c r="AY396" s="141"/>
      <c r="AZ396" s="141"/>
      <c r="BI396" s="141"/>
      <c r="BS396" s="141"/>
      <c r="CC396" s="141"/>
      <c r="CM396" s="141"/>
      <c r="CW396" s="141"/>
      <c r="DG396" s="141"/>
      <c r="DQ396" s="141"/>
      <c r="EA396" s="141"/>
      <c r="EK396" s="141"/>
      <c r="EU396" s="141"/>
      <c r="FE396" s="141"/>
      <c r="FO396" s="141"/>
      <c r="FY396" s="141"/>
      <c r="GI396" s="141"/>
      <c r="GS396" s="141"/>
      <c r="HC396" s="141"/>
      <c r="HM396" s="141"/>
      <c r="HW396" s="141"/>
    </row>
    <row r="397" spans="1:231" s="3" customFormat="1" x14ac:dyDescent="0.25">
      <c r="A397" s="141"/>
      <c r="K397" s="141"/>
      <c r="U397" s="141"/>
      <c r="AE397" s="141"/>
      <c r="AO397" s="141"/>
      <c r="AY397" s="141"/>
      <c r="AZ397" s="141"/>
      <c r="BI397" s="141"/>
      <c r="BS397" s="141"/>
      <c r="CC397" s="141"/>
      <c r="CM397" s="141"/>
      <c r="CW397" s="141"/>
      <c r="DG397" s="141"/>
      <c r="DQ397" s="141"/>
      <c r="EA397" s="141"/>
      <c r="EK397" s="141"/>
      <c r="EU397" s="141"/>
      <c r="FE397" s="141"/>
      <c r="FO397" s="141"/>
      <c r="FY397" s="141"/>
      <c r="GI397" s="141"/>
      <c r="GS397" s="141"/>
      <c r="HC397" s="141"/>
      <c r="HM397" s="141"/>
      <c r="HW397" s="141"/>
    </row>
    <row r="398" spans="1:231" s="3" customFormat="1" x14ac:dyDescent="0.25">
      <c r="A398" s="141"/>
      <c r="K398" s="141"/>
      <c r="U398" s="141"/>
      <c r="AE398" s="141"/>
      <c r="AO398" s="141"/>
      <c r="AY398" s="141"/>
      <c r="AZ398" s="141"/>
      <c r="BI398" s="141"/>
      <c r="BS398" s="141"/>
      <c r="CC398" s="141"/>
      <c r="CM398" s="141"/>
      <c r="CW398" s="141"/>
      <c r="DG398" s="141"/>
      <c r="DQ398" s="141"/>
      <c r="EA398" s="141"/>
      <c r="EK398" s="141"/>
      <c r="EU398" s="141"/>
      <c r="FE398" s="141"/>
      <c r="FO398" s="141"/>
      <c r="FY398" s="141"/>
      <c r="GI398" s="141"/>
      <c r="GS398" s="141"/>
      <c r="HC398" s="141"/>
      <c r="HM398" s="141"/>
      <c r="HW398" s="141"/>
    </row>
    <row r="399" spans="1:231" s="3" customFormat="1" x14ac:dyDescent="0.25">
      <c r="A399" s="141"/>
      <c r="K399" s="141"/>
      <c r="U399" s="141"/>
      <c r="AE399" s="141"/>
      <c r="AO399" s="141"/>
      <c r="AY399" s="141"/>
      <c r="AZ399" s="141"/>
      <c r="BI399" s="141"/>
      <c r="BS399" s="141"/>
      <c r="CC399" s="141"/>
      <c r="CM399" s="141"/>
      <c r="CW399" s="141"/>
      <c r="DG399" s="141"/>
      <c r="DQ399" s="141"/>
      <c r="EA399" s="141"/>
      <c r="EK399" s="141"/>
      <c r="EU399" s="141"/>
      <c r="FE399" s="141"/>
      <c r="FO399" s="141"/>
      <c r="FY399" s="141"/>
      <c r="GI399" s="141"/>
      <c r="GS399" s="141"/>
      <c r="HC399" s="141"/>
      <c r="HM399" s="141"/>
      <c r="HW399" s="141"/>
    </row>
    <row r="400" spans="1:231" s="3" customFormat="1" x14ac:dyDescent="0.25">
      <c r="A400" s="141"/>
      <c r="K400" s="141"/>
      <c r="U400" s="141"/>
      <c r="AE400" s="141"/>
      <c r="AO400" s="141"/>
      <c r="AY400" s="141"/>
      <c r="AZ400" s="141"/>
      <c r="BI400" s="141"/>
      <c r="BS400" s="141"/>
      <c r="CC400" s="141"/>
      <c r="CM400" s="141"/>
      <c r="CW400" s="141"/>
      <c r="DG400" s="141"/>
      <c r="DQ400" s="141"/>
      <c r="EA400" s="141"/>
      <c r="EK400" s="141"/>
      <c r="EU400" s="141"/>
      <c r="FE400" s="141"/>
      <c r="FO400" s="141"/>
      <c r="FY400" s="141"/>
      <c r="GI400" s="141"/>
      <c r="GS400" s="141"/>
      <c r="HC400" s="141"/>
      <c r="HM400" s="141"/>
      <c r="HW400" s="141"/>
    </row>
    <row r="401" spans="1:231" s="3" customFormat="1" x14ac:dyDescent="0.25">
      <c r="A401" s="141"/>
      <c r="K401" s="141"/>
      <c r="U401" s="141"/>
      <c r="AE401" s="141"/>
      <c r="AO401" s="141"/>
      <c r="AY401" s="141"/>
      <c r="AZ401" s="141"/>
      <c r="BI401" s="141"/>
      <c r="BS401" s="141"/>
      <c r="CC401" s="141"/>
      <c r="CM401" s="141"/>
      <c r="CW401" s="141"/>
      <c r="DG401" s="141"/>
      <c r="DQ401" s="141"/>
      <c r="EA401" s="141"/>
      <c r="EK401" s="141"/>
      <c r="EU401" s="141"/>
      <c r="FE401" s="141"/>
      <c r="FO401" s="141"/>
      <c r="FY401" s="141"/>
      <c r="GI401" s="141"/>
      <c r="GS401" s="141"/>
      <c r="HC401" s="141"/>
      <c r="HM401" s="141"/>
      <c r="HW401" s="141"/>
    </row>
    <row r="402" spans="1:231" s="3" customFormat="1" x14ac:dyDescent="0.25">
      <c r="A402" s="141"/>
      <c r="K402" s="141"/>
      <c r="U402" s="141"/>
      <c r="AE402" s="141"/>
      <c r="AO402" s="141"/>
      <c r="AY402" s="141"/>
      <c r="AZ402" s="141"/>
      <c r="BI402" s="141"/>
      <c r="BS402" s="141"/>
      <c r="CC402" s="141"/>
      <c r="CM402" s="141"/>
      <c r="CW402" s="141"/>
      <c r="DG402" s="141"/>
      <c r="DQ402" s="141"/>
      <c r="EA402" s="141"/>
      <c r="EK402" s="141"/>
      <c r="EU402" s="141"/>
      <c r="FE402" s="141"/>
      <c r="FO402" s="141"/>
      <c r="FY402" s="141"/>
      <c r="GI402" s="141"/>
      <c r="GS402" s="141"/>
      <c r="HC402" s="141"/>
      <c r="HM402" s="141"/>
      <c r="HW402" s="141"/>
    </row>
    <row r="403" spans="1:231" s="3" customFormat="1" x14ac:dyDescent="0.25">
      <c r="A403" s="141"/>
      <c r="K403" s="141"/>
      <c r="U403" s="141"/>
      <c r="AE403" s="141"/>
      <c r="AO403" s="141"/>
      <c r="AY403" s="141"/>
      <c r="AZ403" s="141"/>
      <c r="BI403" s="141"/>
      <c r="BS403" s="141"/>
      <c r="CC403" s="141"/>
      <c r="CM403" s="141"/>
      <c r="CW403" s="141"/>
      <c r="DG403" s="141"/>
      <c r="DQ403" s="141"/>
      <c r="EA403" s="141"/>
      <c r="EK403" s="141"/>
      <c r="EU403" s="141"/>
      <c r="FE403" s="141"/>
      <c r="FO403" s="141"/>
      <c r="FY403" s="141"/>
      <c r="GI403" s="141"/>
      <c r="GS403" s="141"/>
      <c r="HC403" s="141"/>
      <c r="HM403" s="141"/>
      <c r="HW403" s="141"/>
    </row>
    <row r="404" spans="1:231" s="3" customFormat="1" x14ac:dyDescent="0.25">
      <c r="A404" s="141"/>
      <c r="K404" s="141"/>
      <c r="U404" s="141"/>
      <c r="AE404" s="141"/>
      <c r="AO404" s="141"/>
      <c r="AY404" s="141"/>
      <c r="AZ404" s="141"/>
      <c r="BI404" s="141"/>
      <c r="BS404" s="141"/>
      <c r="CC404" s="141"/>
      <c r="CM404" s="141"/>
      <c r="CW404" s="141"/>
      <c r="DG404" s="141"/>
      <c r="DQ404" s="141"/>
      <c r="EA404" s="141"/>
      <c r="EK404" s="141"/>
      <c r="EU404" s="141"/>
      <c r="FE404" s="141"/>
      <c r="FO404" s="141"/>
      <c r="FY404" s="141"/>
      <c r="GI404" s="141"/>
      <c r="GS404" s="141"/>
      <c r="HC404" s="141"/>
      <c r="HM404" s="141"/>
      <c r="HW404" s="141"/>
    </row>
    <row r="405" spans="1:231" s="3" customFormat="1" x14ac:dyDescent="0.25">
      <c r="A405" s="141"/>
      <c r="K405" s="141"/>
      <c r="U405" s="141"/>
      <c r="AE405" s="141"/>
      <c r="AO405" s="141"/>
      <c r="AY405" s="141"/>
      <c r="AZ405" s="141"/>
      <c r="BI405" s="141"/>
      <c r="BS405" s="141"/>
      <c r="CC405" s="141"/>
      <c r="CM405" s="141"/>
      <c r="CW405" s="141"/>
      <c r="DG405" s="141"/>
      <c r="DQ405" s="141"/>
      <c r="EA405" s="141"/>
      <c r="EK405" s="141"/>
      <c r="EU405" s="141"/>
      <c r="FE405" s="141"/>
      <c r="FO405" s="141"/>
      <c r="FY405" s="141"/>
      <c r="GI405" s="141"/>
      <c r="GS405" s="141"/>
      <c r="HC405" s="141"/>
      <c r="HM405" s="141"/>
      <c r="HW405" s="141"/>
    </row>
    <row r="406" spans="1:231" s="3" customFormat="1" x14ac:dyDescent="0.25">
      <c r="A406" s="141"/>
      <c r="K406" s="141"/>
      <c r="U406" s="141"/>
      <c r="AE406" s="141"/>
      <c r="AO406" s="141"/>
      <c r="AY406" s="141"/>
      <c r="AZ406" s="141"/>
      <c r="BI406" s="141"/>
      <c r="BS406" s="141"/>
      <c r="CC406" s="141"/>
      <c r="CM406" s="141"/>
      <c r="CW406" s="141"/>
      <c r="DG406" s="141"/>
      <c r="DQ406" s="141"/>
      <c r="EA406" s="141"/>
      <c r="EK406" s="141"/>
      <c r="EU406" s="141"/>
      <c r="FE406" s="141"/>
      <c r="FO406" s="141"/>
      <c r="FY406" s="141"/>
      <c r="GI406" s="141"/>
      <c r="GS406" s="141"/>
      <c r="HC406" s="141"/>
      <c r="HM406" s="141"/>
      <c r="HW406" s="141"/>
    </row>
    <row r="407" spans="1:231" s="3" customFormat="1" x14ac:dyDescent="0.25">
      <c r="A407" s="141"/>
      <c r="K407" s="141"/>
      <c r="U407" s="141"/>
      <c r="AE407" s="141"/>
      <c r="AO407" s="141"/>
      <c r="AY407" s="141"/>
      <c r="AZ407" s="141"/>
      <c r="BI407" s="141"/>
      <c r="BS407" s="141"/>
      <c r="CC407" s="141"/>
      <c r="CM407" s="141"/>
      <c r="CW407" s="141"/>
      <c r="DG407" s="141"/>
      <c r="DQ407" s="141"/>
      <c r="EA407" s="141"/>
      <c r="EK407" s="141"/>
      <c r="EU407" s="141"/>
      <c r="FE407" s="141"/>
      <c r="FO407" s="141"/>
      <c r="FY407" s="141"/>
      <c r="GI407" s="141"/>
      <c r="GS407" s="141"/>
      <c r="HC407" s="141"/>
      <c r="HM407" s="141"/>
      <c r="HW407" s="141"/>
    </row>
    <row r="408" spans="1:231" s="3" customFormat="1" x14ac:dyDescent="0.25">
      <c r="A408" s="141"/>
      <c r="K408" s="141"/>
      <c r="U408" s="141"/>
      <c r="AE408" s="141"/>
      <c r="AO408" s="141"/>
      <c r="AY408" s="141"/>
      <c r="AZ408" s="141"/>
      <c r="BI408" s="141"/>
      <c r="BS408" s="141"/>
      <c r="CC408" s="141"/>
      <c r="CM408" s="141"/>
      <c r="CW408" s="141"/>
      <c r="DG408" s="141"/>
      <c r="DQ408" s="141"/>
      <c r="EA408" s="141"/>
      <c r="EK408" s="141"/>
      <c r="EU408" s="141"/>
      <c r="FE408" s="141"/>
      <c r="FO408" s="141"/>
      <c r="FY408" s="141"/>
      <c r="GI408" s="141"/>
      <c r="GS408" s="141"/>
      <c r="HC408" s="141"/>
      <c r="HM408" s="141"/>
      <c r="HW408" s="141"/>
    </row>
    <row r="409" spans="1:231" s="3" customFormat="1" x14ac:dyDescent="0.25">
      <c r="A409" s="141"/>
      <c r="K409" s="141"/>
      <c r="U409" s="141"/>
      <c r="AE409" s="141"/>
      <c r="AO409" s="141"/>
      <c r="AY409" s="141"/>
      <c r="AZ409" s="141"/>
      <c r="BI409" s="141"/>
      <c r="BS409" s="141"/>
      <c r="CC409" s="141"/>
      <c r="CM409" s="141"/>
      <c r="CW409" s="141"/>
      <c r="DG409" s="141"/>
      <c r="DQ409" s="141"/>
      <c r="EA409" s="141"/>
      <c r="EK409" s="141"/>
      <c r="EU409" s="141"/>
      <c r="FE409" s="141"/>
      <c r="FO409" s="141"/>
      <c r="FY409" s="141"/>
      <c r="GI409" s="141"/>
      <c r="GS409" s="141"/>
      <c r="HC409" s="141"/>
      <c r="HM409" s="141"/>
      <c r="HW409" s="141"/>
    </row>
    <row r="410" spans="1:231" s="3" customFormat="1" x14ac:dyDescent="0.25">
      <c r="A410" s="141"/>
      <c r="K410" s="141"/>
      <c r="U410" s="141"/>
      <c r="AE410" s="141"/>
      <c r="AO410" s="141"/>
      <c r="AY410" s="141"/>
      <c r="AZ410" s="141"/>
      <c r="BI410" s="141"/>
      <c r="BS410" s="141"/>
      <c r="CC410" s="141"/>
      <c r="CM410" s="141"/>
      <c r="CW410" s="141"/>
      <c r="DG410" s="141"/>
      <c r="DQ410" s="141"/>
      <c r="EA410" s="141"/>
      <c r="EK410" s="141"/>
      <c r="EU410" s="141"/>
      <c r="FE410" s="141"/>
      <c r="FO410" s="141"/>
      <c r="FY410" s="141"/>
      <c r="GI410" s="141"/>
      <c r="GS410" s="141"/>
      <c r="HC410" s="141"/>
      <c r="HM410" s="141"/>
      <c r="HW410" s="141"/>
    </row>
    <row r="411" spans="1:231" s="3" customFormat="1" x14ac:dyDescent="0.25">
      <c r="A411" s="141"/>
      <c r="K411" s="141"/>
      <c r="U411" s="141"/>
      <c r="AE411" s="141"/>
      <c r="AO411" s="141"/>
      <c r="AY411" s="141"/>
      <c r="AZ411" s="141"/>
      <c r="BI411" s="141"/>
      <c r="BS411" s="141"/>
      <c r="CC411" s="141"/>
      <c r="CM411" s="141"/>
      <c r="CW411" s="141"/>
      <c r="DG411" s="141"/>
      <c r="DQ411" s="141"/>
      <c r="EA411" s="141"/>
      <c r="EK411" s="141"/>
      <c r="EU411" s="141"/>
      <c r="FE411" s="141"/>
      <c r="FO411" s="141"/>
      <c r="FY411" s="141"/>
      <c r="GI411" s="141"/>
      <c r="GS411" s="141"/>
      <c r="HC411" s="141"/>
      <c r="HM411" s="141"/>
      <c r="HW411" s="141"/>
    </row>
    <row r="412" spans="1:231" s="3" customFormat="1" x14ac:dyDescent="0.25">
      <c r="A412" s="141"/>
      <c r="K412" s="141"/>
      <c r="U412" s="141"/>
      <c r="AE412" s="141"/>
      <c r="AO412" s="141"/>
      <c r="AY412" s="141"/>
      <c r="AZ412" s="141"/>
      <c r="BI412" s="141"/>
      <c r="BS412" s="141"/>
      <c r="CC412" s="141"/>
      <c r="CM412" s="141"/>
      <c r="CW412" s="141"/>
      <c r="DG412" s="141"/>
      <c r="DQ412" s="141"/>
      <c r="EA412" s="141"/>
      <c r="EK412" s="141"/>
      <c r="EU412" s="141"/>
      <c r="FE412" s="141"/>
      <c r="FO412" s="141"/>
      <c r="FY412" s="141"/>
      <c r="GI412" s="141"/>
      <c r="GS412" s="141"/>
      <c r="HC412" s="141"/>
      <c r="HM412" s="141"/>
      <c r="HW412" s="141"/>
    </row>
    <row r="413" spans="1:231" s="3" customFormat="1" x14ac:dyDescent="0.25">
      <c r="A413" s="141"/>
      <c r="K413" s="141"/>
      <c r="U413" s="141"/>
      <c r="AE413" s="141"/>
      <c r="AO413" s="141"/>
      <c r="AY413" s="141"/>
      <c r="AZ413" s="141"/>
      <c r="BI413" s="141"/>
      <c r="BS413" s="141"/>
      <c r="CC413" s="141"/>
      <c r="CM413" s="141"/>
      <c r="CW413" s="141"/>
      <c r="DG413" s="141"/>
      <c r="DQ413" s="141"/>
      <c r="EA413" s="141"/>
      <c r="EK413" s="141"/>
      <c r="EU413" s="141"/>
      <c r="FE413" s="141"/>
      <c r="FO413" s="141"/>
      <c r="FY413" s="141"/>
      <c r="GI413" s="141"/>
      <c r="GS413" s="141"/>
      <c r="HC413" s="141"/>
      <c r="HM413" s="141"/>
      <c r="HW413" s="141"/>
    </row>
    <row r="414" spans="1:231" s="3" customFormat="1" x14ac:dyDescent="0.25">
      <c r="A414" s="141"/>
      <c r="K414" s="141"/>
      <c r="U414" s="141"/>
      <c r="AE414" s="141"/>
      <c r="AO414" s="141"/>
      <c r="AY414" s="141"/>
      <c r="AZ414" s="141"/>
      <c r="BI414" s="141"/>
      <c r="BS414" s="141"/>
      <c r="CC414" s="141"/>
      <c r="CM414" s="141"/>
      <c r="CW414" s="141"/>
      <c r="DG414" s="141"/>
      <c r="DQ414" s="141"/>
      <c r="EA414" s="141"/>
      <c r="EK414" s="141"/>
      <c r="EU414" s="141"/>
      <c r="FE414" s="141"/>
      <c r="FO414" s="141"/>
      <c r="FY414" s="141"/>
      <c r="GI414" s="141"/>
      <c r="GS414" s="141"/>
      <c r="HC414" s="141"/>
      <c r="HM414" s="141"/>
      <c r="HW414" s="141"/>
    </row>
    <row r="415" spans="1:231" s="3" customFormat="1" x14ac:dyDescent="0.25">
      <c r="A415" s="141"/>
      <c r="K415" s="141"/>
      <c r="U415" s="141"/>
      <c r="AE415" s="141"/>
      <c r="AO415" s="141"/>
      <c r="AY415" s="141"/>
      <c r="AZ415" s="141"/>
      <c r="BI415" s="141"/>
      <c r="BS415" s="141"/>
      <c r="CC415" s="141"/>
      <c r="CM415" s="141"/>
      <c r="CW415" s="141"/>
      <c r="DG415" s="141"/>
      <c r="DQ415" s="141"/>
      <c r="EA415" s="141"/>
      <c r="EK415" s="141"/>
      <c r="EU415" s="141"/>
      <c r="FE415" s="141"/>
      <c r="FO415" s="141"/>
      <c r="FY415" s="141"/>
      <c r="GI415" s="141"/>
      <c r="GS415" s="141"/>
      <c r="HC415" s="141"/>
      <c r="HM415" s="141"/>
      <c r="HW415" s="141"/>
    </row>
    <row r="416" spans="1:231" s="3" customFormat="1" x14ac:dyDescent="0.25">
      <c r="A416" s="141"/>
      <c r="K416" s="141"/>
      <c r="U416" s="141"/>
      <c r="AE416" s="141"/>
      <c r="AO416" s="141"/>
      <c r="AY416" s="141"/>
      <c r="AZ416" s="141"/>
      <c r="BI416" s="141"/>
      <c r="BS416" s="141"/>
      <c r="CC416" s="141"/>
      <c r="CM416" s="141"/>
      <c r="CW416" s="141"/>
      <c r="DG416" s="141"/>
      <c r="DQ416" s="141"/>
      <c r="EA416" s="141"/>
      <c r="EK416" s="141"/>
      <c r="EU416" s="141"/>
      <c r="FE416" s="141"/>
      <c r="FO416" s="141"/>
      <c r="FY416" s="141"/>
      <c r="GI416" s="141"/>
      <c r="GS416" s="141"/>
      <c r="HC416" s="141"/>
      <c r="HM416" s="141"/>
      <c r="HW416" s="141"/>
    </row>
    <row r="417" spans="1:231" s="3" customFormat="1" x14ac:dyDescent="0.25">
      <c r="A417" s="141"/>
      <c r="K417" s="141"/>
      <c r="U417" s="141"/>
      <c r="AE417" s="141"/>
      <c r="AO417" s="141"/>
      <c r="AY417" s="141"/>
      <c r="AZ417" s="141"/>
      <c r="BI417" s="141"/>
      <c r="BS417" s="141"/>
      <c r="CC417" s="141"/>
      <c r="CM417" s="141"/>
      <c r="CW417" s="141"/>
      <c r="DG417" s="141"/>
      <c r="DQ417" s="141"/>
      <c r="EA417" s="141"/>
      <c r="EK417" s="141"/>
      <c r="EU417" s="141"/>
      <c r="FE417" s="141"/>
      <c r="FO417" s="141"/>
      <c r="FY417" s="141"/>
      <c r="GI417" s="141"/>
      <c r="GS417" s="141"/>
      <c r="HC417" s="141"/>
      <c r="HM417" s="141"/>
      <c r="HW417" s="141"/>
    </row>
    <row r="418" spans="1:231" s="3" customFormat="1" x14ac:dyDescent="0.25">
      <c r="A418" s="141"/>
      <c r="K418" s="141"/>
      <c r="U418" s="141"/>
      <c r="AE418" s="141"/>
      <c r="AO418" s="141"/>
      <c r="AY418" s="141"/>
      <c r="AZ418" s="141"/>
      <c r="BI418" s="141"/>
      <c r="BS418" s="141"/>
      <c r="CC418" s="141"/>
      <c r="CM418" s="141"/>
      <c r="CW418" s="141"/>
      <c r="DG418" s="141"/>
      <c r="DQ418" s="141"/>
      <c r="EA418" s="141"/>
      <c r="EK418" s="141"/>
      <c r="EU418" s="141"/>
      <c r="FE418" s="141"/>
      <c r="FO418" s="141"/>
      <c r="FY418" s="141"/>
      <c r="GI418" s="141"/>
      <c r="GS418" s="141"/>
      <c r="HC418" s="141"/>
      <c r="HM418" s="141"/>
      <c r="HW418" s="141"/>
    </row>
    <row r="419" spans="1:231" s="3" customFormat="1" x14ac:dyDescent="0.25">
      <c r="A419" s="141"/>
      <c r="K419" s="141"/>
      <c r="U419" s="141"/>
      <c r="AE419" s="141"/>
      <c r="AO419" s="141"/>
      <c r="AY419" s="141"/>
      <c r="AZ419" s="141"/>
      <c r="BI419" s="141"/>
      <c r="BS419" s="141"/>
      <c r="CC419" s="141"/>
      <c r="CM419" s="141"/>
      <c r="CW419" s="141"/>
      <c r="DG419" s="141"/>
      <c r="DQ419" s="141"/>
      <c r="EA419" s="141"/>
      <c r="EK419" s="141"/>
      <c r="EU419" s="141"/>
      <c r="FE419" s="141"/>
      <c r="FO419" s="141"/>
      <c r="FY419" s="141"/>
      <c r="GI419" s="141"/>
      <c r="GS419" s="141"/>
      <c r="HC419" s="141"/>
      <c r="HM419" s="141"/>
      <c r="HW419" s="141"/>
    </row>
    <row r="420" spans="1:231" s="3" customFormat="1" x14ac:dyDescent="0.25">
      <c r="A420" s="141"/>
      <c r="K420" s="141"/>
      <c r="U420" s="141"/>
      <c r="AE420" s="141"/>
      <c r="AO420" s="141"/>
      <c r="AY420" s="141"/>
      <c r="AZ420" s="141"/>
      <c r="BI420" s="141"/>
      <c r="BS420" s="141"/>
      <c r="CC420" s="141"/>
      <c r="CM420" s="141"/>
      <c r="CW420" s="141"/>
      <c r="DG420" s="141"/>
      <c r="DQ420" s="141"/>
      <c r="EA420" s="141"/>
      <c r="EK420" s="141"/>
      <c r="EU420" s="141"/>
      <c r="FE420" s="141"/>
      <c r="FO420" s="141"/>
      <c r="FY420" s="141"/>
      <c r="GI420" s="141"/>
      <c r="GS420" s="141"/>
      <c r="HC420" s="141"/>
      <c r="HM420" s="141"/>
      <c r="HW420" s="141"/>
    </row>
    <row r="421" spans="1:231" s="3" customFormat="1" x14ac:dyDescent="0.25">
      <c r="A421" s="141"/>
      <c r="K421" s="141"/>
      <c r="U421" s="141"/>
      <c r="AE421" s="141"/>
      <c r="AO421" s="141"/>
      <c r="AY421" s="141"/>
      <c r="AZ421" s="141"/>
      <c r="BI421" s="141"/>
      <c r="BS421" s="141"/>
      <c r="CC421" s="141"/>
      <c r="CM421" s="141"/>
      <c r="CW421" s="141"/>
      <c r="DG421" s="141"/>
      <c r="DQ421" s="141"/>
      <c r="EA421" s="141"/>
      <c r="EK421" s="141"/>
      <c r="EU421" s="141"/>
      <c r="FE421" s="141"/>
      <c r="FO421" s="141"/>
      <c r="FY421" s="141"/>
      <c r="GI421" s="141"/>
      <c r="GS421" s="141"/>
      <c r="HC421" s="141"/>
      <c r="HM421" s="141"/>
      <c r="HW421" s="141"/>
    </row>
    <row r="422" spans="1:231" s="3" customFormat="1" x14ac:dyDescent="0.25">
      <c r="A422" s="141"/>
      <c r="K422" s="141"/>
      <c r="U422" s="141"/>
      <c r="AE422" s="141"/>
      <c r="AO422" s="141"/>
      <c r="AY422" s="141"/>
      <c r="AZ422" s="141"/>
      <c r="BI422" s="141"/>
      <c r="BS422" s="141"/>
      <c r="CC422" s="141"/>
      <c r="CM422" s="141"/>
      <c r="CW422" s="141"/>
      <c r="DG422" s="141"/>
      <c r="DQ422" s="141"/>
      <c r="EA422" s="141"/>
      <c r="EK422" s="141"/>
      <c r="EU422" s="141"/>
      <c r="FE422" s="141"/>
      <c r="FO422" s="141"/>
      <c r="FY422" s="141"/>
      <c r="GI422" s="141"/>
      <c r="GS422" s="141"/>
      <c r="HC422" s="141"/>
      <c r="HM422" s="141"/>
      <c r="HW422" s="141"/>
    </row>
    <row r="423" spans="1:231" s="3" customFormat="1" x14ac:dyDescent="0.25">
      <c r="A423" s="141"/>
      <c r="K423" s="141"/>
      <c r="U423" s="141"/>
      <c r="AE423" s="141"/>
      <c r="AO423" s="141"/>
      <c r="AY423" s="141"/>
      <c r="AZ423" s="141"/>
      <c r="BI423" s="141"/>
      <c r="BS423" s="141"/>
      <c r="CC423" s="141"/>
      <c r="CM423" s="141"/>
      <c r="CW423" s="141"/>
      <c r="DG423" s="141"/>
      <c r="DQ423" s="141"/>
      <c r="EA423" s="141"/>
      <c r="EK423" s="141"/>
      <c r="EU423" s="141"/>
      <c r="FE423" s="141"/>
      <c r="FO423" s="141"/>
      <c r="FY423" s="141"/>
      <c r="GI423" s="141"/>
      <c r="GS423" s="141"/>
      <c r="HC423" s="141"/>
      <c r="HM423" s="141"/>
      <c r="HW423" s="141"/>
    </row>
    <row r="424" spans="1:231" s="3" customFormat="1" x14ac:dyDescent="0.25">
      <c r="A424" s="141"/>
      <c r="K424" s="141"/>
      <c r="U424" s="141"/>
      <c r="AE424" s="141"/>
      <c r="AO424" s="141"/>
      <c r="AY424" s="141"/>
      <c r="AZ424" s="141"/>
      <c r="BI424" s="141"/>
      <c r="BS424" s="141"/>
      <c r="CC424" s="141"/>
      <c r="CM424" s="141"/>
      <c r="CW424" s="141"/>
      <c r="DG424" s="141"/>
      <c r="DQ424" s="141"/>
      <c r="EA424" s="141"/>
      <c r="EK424" s="141"/>
      <c r="EU424" s="141"/>
      <c r="FE424" s="141"/>
      <c r="FO424" s="141"/>
      <c r="FY424" s="141"/>
      <c r="GI424" s="141"/>
      <c r="GS424" s="141"/>
      <c r="HC424" s="141"/>
      <c r="HM424" s="141"/>
      <c r="HW424" s="141"/>
    </row>
    <row r="425" spans="1:231" s="3" customFormat="1" x14ac:dyDescent="0.25">
      <c r="A425" s="141"/>
      <c r="K425" s="141"/>
      <c r="U425" s="141"/>
      <c r="AE425" s="141"/>
      <c r="AO425" s="141"/>
      <c r="AY425" s="141"/>
      <c r="AZ425" s="141"/>
      <c r="BI425" s="141"/>
      <c r="BS425" s="141"/>
      <c r="CC425" s="141"/>
      <c r="CM425" s="141"/>
      <c r="CW425" s="141"/>
      <c r="DG425" s="141"/>
      <c r="DQ425" s="141"/>
      <c r="EA425" s="141"/>
      <c r="EK425" s="141"/>
      <c r="EU425" s="141"/>
      <c r="FE425" s="141"/>
      <c r="FO425" s="141"/>
      <c r="FY425" s="141"/>
      <c r="GI425" s="141"/>
      <c r="GS425" s="141"/>
      <c r="HC425" s="141"/>
      <c r="HM425" s="141"/>
      <c r="HW425" s="141"/>
    </row>
    <row r="426" spans="1:231" s="3" customFormat="1" x14ac:dyDescent="0.25">
      <c r="A426" s="141"/>
      <c r="K426" s="141"/>
      <c r="U426" s="141"/>
      <c r="AE426" s="141"/>
      <c r="AO426" s="141"/>
      <c r="AY426" s="141"/>
      <c r="AZ426" s="141"/>
      <c r="BI426" s="141"/>
      <c r="BS426" s="141"/>
      <c r="CC426" s="141"/>
      <c r="CM426" s="141"/>
      <c r="CW426" s="141"/>
      <c r="DG426" s="141"/>
      <c r="DQ426" s="141"/>
      <c r="EA426" s="141"/>
      <c r="EK426" s="141"/>
      <c r="EU426" s="141"/>
      <c r="FE426" s="141"/>
      <c r="FO426" s="141"/>
      <c r="FY426" s="141"/>
      <c r="GI426" s="141"/>
      <c r="GS426" s="141"/>
      <c r="HC426" s="141"/>
      <c r="HM426" s="141"/>
      <c r="HW426" s="141"/>
    </row>
    <row r="427" spans="1:231" s="3" customFormat="1" x14ac:dyDescent="0.25">
      <c r="A427" s="141"/>
      <c r="K427" s="141"/>
      <c r="U427" s="141"/>
      <c r="AE427" s="141"/>
      <c r="AO427" s="141"/>
      <c r="AY427" s="141"/>
      <c r="AZ427" s="141"/>
      <c r="BI427" s="141"/>
      <c r="BS427" s="141"/>
      <c r="CC427" s="141"/>
      <c r="CM427" s="141"/>
      <c r="CW427" s="141"/>
      <c r="DG427" s="141"/>
      <c r="DQ427" s="141"/>
      <c r="EA427" s="141"/>
      <c r="EK427" s="141"/>
      <c r="EU427" s="141"/>
      <c r="FE427" s="141"/>
      <c r="FO427" s="141"/>
      <c r="FY427" s="141"/>
      <c r="GI427" s="141"/>
      <c r="GS427" s="141"/>
      <c r="HC427" s="141"/>
      <c r="HM427" s="141"/>
      <c r="HW427" s="141"/>
    </row>
    <row r="428" spans="1:231" s="3" customFormat="1" x14ac:dyDescent="0.25">
      <c r="A428" s="141"/>
      <c r="K428" s="141"/>
      <c r="U428" s="141"/>
      <c r="AE428" s="141"/>
      <c r="AO428" s="141"/>
      <c r="AY428" s="141"/>
      <c r="AZ428" s="141"/>
      <c r="BI428" s="141"/>
      <c r="BS428" s="141"/>
      <c r="CC428" s="141"/>
      <c r="CM428" s="141"/>
      <c r="CW428" s="141"/>
      <c r="DG428" s="141"/>
      <c r="DQ428" s="141"/>
      <c r="EA428" s="141"/>
      <c r="EK428" s="141"/>
      <c r="EU428" s="141"/>
      <c r="FE428" s="141"/>
      <c r="FO428" s="141"/>
      <c r="FY428" s="141"/>
      <c r="GI428" s="141"/>
      <c r="GS428" s="141"/>
      <c r="HC428" s="141"/>
      <c r="HM428" s="141"/>
      <c r="HW428" s="141"/>
    </row>
    <row r="429" spans="1:231" s="3" customFormat="1" x14ac:dyDescent="0.25">
      <c r="A429" s="141"/>
      <c r="K429" s="141"/>
      <c r="U429" s="141"/>
      <c r="AE429" s="141"/>
      <c r="AO429" s="141"/>
      <c r="AY429" s="141"/>
      <c r="AZ429" s="141"/>
      <c r="BI429" s="141"/>
      <c r="BS429" s="141"/>
      <c r="CC429" s="141"/>
      <c r="CM429" s="141"/>
      <c r="CW429" s="141"/>
      <c r="DG429" s="141"/>
      <c r="DQ429" s="141"/>
      <c r="EA429" s="141"/>
      <c r="EK429" s="141"/>
      <c r="EU429" s="141"/>
      <c r="FE429" s="141"/>
      <c r="FO429" s="141"/>
      <c r="FY429" s="141"/>
      <c r="GI429" s="141"/>
      <c r="GS429" s="141"/>
      <c r="HC429" s="141"/>
      <c r="HM429" s="141"/>
      <c r="HW429" s="141"/>
    </row>
    <row r="430" spans="1:231" s="3" customFormat="1" x14ac:dyDescent="0.25">
      <c r="A430" s="141"/>
      <c r="K430" s="141"/>
      <c r="U430" s="141"/>
      <c r="AE430" s="141"/>
      <c r="AO430" s="141"/>
      <c r="AY430" s="141"/>
      <c r="AZ430" s="141"/>
      <c r="BI430" s="141"/>
      <c r="BS430" s="141"/>
      <c r="CC430" s="141"/>
      <c r="CM430" s="141"/>
      <c r="CW430" s="141"/>
      <c r="DG430" s="141"/>
      <c r="DQ430" s="141"/>
      <c r="EA430" s="141"/>
      <c r="EK430" s="141"/>
      <c r="EU430" s="141"/>
      <c r="FE430" s="141"/>
      <c r="FO430" s="141"/>
      <c r="FY430" s="141"/>
      <c r="GI430" s="141"/>
      <c r="GS430" s="141"/>
      <c r="HC430" s="141"/>
      <c r="HM430" s="141"/>
      <c r="HW430" s="141"/>
    </row>
    <row r="431" spans="1:231" s="3" customFormat="1" x14ac:dyDescent="0.25">
      <c r="A431" s="141"/>
      <c r="K431" s="141"/>
      <c r="U431" s="141"/>
      <c r="AE431" s="141"/>
      <c r="AO431" s="141"/>
      <c r="AY431" s="141"/>
      <c r="AZ431" s="141"/>
      <c r="BI431" s="141"/>
      <c r="BS431" s="141"/>
      <c r="CC431" s="141"/>
      <c r="CM431" s="141"/>
      <c r="CW431" s="141"/>
      <c r="DG431" s="141"/>
      <c r="DQ431" s="141"/>
      <c r="EA431" s="141"/>
      <c r="EK431" s="141"/>
      <c r="EU431" s="141"/>
      <c r="FE431" s="141"/>
      <c r="FO431" s="141"/>
      <c r="FY431" s="141"/>
      <c r="GI431" s="141"/>
      <c r="GS431" s="141"/>
      <c r="HC431" s="141"/>
      <c r="HM431" s="141"/>
      <c r="HW431" s="141"/>
    </row>
    <row r="432" spans="1:231" s="3" customFormat="1" x14ac:dyDescent="0.25">
      <c r="A432" s="141"/>
      <c r="K432" s="141"/>
      <c r="U432" s="141"/>
      <c r="AE432" s="141"/>
      <c r="AO432" s="141"/>
      <c r="AY432" s="141"/>
      <c r="AZ432" s="141"/>
      <c r="BI432" s="141"/>
      <c r="BS432" s="141"/>
      <c r="CC432" s="141"/>
      <c r="CM432" s="141"/>
      <c r="CW432" s="141"/>
      <c r="DG432" s="141"/>
      <c r="DQ432" s="141"/>
      <c r="EA432" s="141"/>
      <c r="EK432" s="141"/>
      <c r="EU432" s="141"/>
      <c r="FE432" s="141"/>
      <c r="FO432" s="141"/>
      <c r="FY432" s="141"/>
      <c r="GI432" s="141"/>
      <c r="GS432" s="141"/>
      <c r="HC432" s="141"/>
      <c r="HM432" s="141"/>
      <c r="HW432" s="141"/>
    </row>
    <row r="433" spans="1:231" s="3" customFormat="1" x14ac:dyDescent="0.25">
      <c r="A433" s="141"/>
      <c r="K433" s="141"/>
      <c r="U433" s="141"/>
      <c r="AE433" s="141"/>
      <c r="AO433" s="141"/>
      <c r="AY433" s="141"/>
      <c r="AZ433" s="141"/>
      <c r="BI433" s="141"/>
      <c r="BS433" s="141"/>
      <c r="CC433" s="141"/>
      <c r="CM433" s="141"/>
      <c r="CW433" s="141"/>
      <c r="DG433" s="141"/>
      <c r="DQ433" s="141"/>
      <c r="EA433" s="141"/>
      <c r="EK433" s="141"/>
      <c r="EU433" s="141"/>
      <c r="FE433" s="141"/>
      <c r="FO433" s="141"/>
      <c r="FY433" s="141"/>
      <c r="GI433" s="141"/>
      <c r="GS433" s="141"/>
      <c r="HC433" s="141"/>
      <c r="HM433" s="141"/>
      <c r="HW433" s="141"/>
    </row>
    <row r="434" spans="1:231" s="3" customFormat="1" x14ac:dyDescent="0.25">
      <c r="A434" s="141"/>
      <c r="K434" s="141"/>
      <c r="U434" s="141"/>
      <c r="AE434" s="141"/>
      <c r="AO434" s="141"/>
      <c r="AY434" s="141"/>
      <c r="AZ434" s="141"/>
      <c r="BI434" s="141"/>
      <c r="BS434" s="141"/>
      <c r="CC434" s="141"/>
      <c r="CM434" s="141"/>
      <c r="CW434" s="141"/>
      <c r="DG434" s="141"/>
      <c r="DQ434" s="141"/>
      <c r="EA434" s="141"/>
      <c r="EK434" s="141"/>
      <c r="EU434" s="141"/>
      <c r="FE434" s="141"/>
      <c r="FO434" s="141"/>
      <c r="FY434" s="141"/>
      <c r="GI434" s="141"/>
      <c r="GS434" s="141"/>
      <c r="HC434" s="141"/>
      <c r="HM434" s="141"/>
      <c r="HW434" s="141"/>
    </row>
    <row r="435" spans="1:231" s="3" customFormat="1" x14ac:dyDescent="0.25">
      <c r="A435" s="141"/>
      <c r="K435" s="141"/>
      <c r="U435" s="141"/>
      <c r="AE435" s="141"/>
      <c r="AO435" s="141"/>
      <c r="AY435" s="141"/>
      <c r="AZ435" s="141"/>
      <c r="BI435" s="141"/>
      <c r="BS435" s="141"/>
      <c r="CC435" s="141"/>
      <c r="CM435" s="141"/>
      <c r="CW435" s="141"/>
      <c r="DG435" s="141"/>
      <c r="DQ435" s="141"/>
      <c r="EA435" s="141"/>
      <c r="EK435" s="141"/>
      <c r="EU435" s="141"/>
      <c r="FE435" s="141"/>
      <c r="FO435" s="141"/>
      <c r="FY435" s="141"/>
      <c r="GI435" s="141"/>
      <c r="GS435" s="141"/>
      <c r="HC435" s="141"/>
      <c r="HM435" s="141"/>
      <c r="HW435" s="141"/>
    </row>
    <row r="436" spans="1:231" s="3" customFormat="1" x14ac:dyDescent="0.25">
      <c r="A436" s="141"/>
      <c r="K436" s="141"/>
      <c r="U436" s="141"/>
      <c r="AE436" s="141"/>
      <c r="AO436" s="141"/>
      <c r="AY436" s="141"/>
      <c r="AZ436" s="141"/>
      <c r="BI436" s="141"/>
      <c r="BS436" s="141"/>
      <c r="CC436" s="141"/>
      <c r="CM436" s="141"/>
      <c r="CW436" s="141"/>
      <c r="DG436" s="141"/>
      <c r="DQ436" s="141"/>
      <c r="EA436" s="141"/>
      <c r="EK436" s="141"/>
      <c r="EU436" s="141"/>
      <c r="FE436" s="141"/>
      <c r="FO436" s="141"/>
      <c r="FY436" s="141"/>
      <c r="GI436" s="141"/>
      <c r="GS436" s="141"/>
      <c r="HC436" s="141"/>
      <c r="HM436" s="141"/>
      <c r="HW436" s="141"/>
    </row>
    <row r="437" spans="1:231" s="3" customFormat="1" x14ac:dyDescent="0.25">
      <c r="A437" s="141"/>
      <c r="K437" s="141"/>
      <c r="U437" s="141"/>
      <c r="AE437" s="141"/>
      <c r="AO437" s="141"/>
      <c r="AY437" s="141"/>
      <c r="AZ437" s="141"/>
      <c r="BI437" s="141"/>
      <c r="BS437" s="141"/>
      <c r="CC437" s="141"/>
      <c r="CM437" s="141"/>
      <c r="CW437" s="141"/>
      <c r="DG437" s="141"/>
      <c r="DQ437" s="141"/>
      <c r="EA437" s="141"/>
      <c r="EK437" s="141"/>
      <c r="EU437" s="141"/>
      <c r="FE437" s="141"/>
      <c r="FO437" s="141"/>
      <c r="FY437" s="141"/>
      <c r="GI437" s="141"/>
      <c r="GS437" s="141"/>
      <c r="HC437" s="141"/>
      <c r="HM437" s="141"/>
      <c r="HW437" s="141"/>
    </row>
    <row r="438" spans="1:231" s="3" customFormat="1" x14ac:dyDescent="0.25">
      <c r="A438" s="141"/>
      <c r="K438" s="141"/>
      <c r="U438" s="141"/>
      <c r="AE438" s="141"/>
      <c r="AO438" s="141"/>
      <c r="AY438" s="141"/>
      <c r="AZ438" s="141"/>
      <c r="BI438" s="141"/>
      <c r="BS438" s="141"/>
      <c r="CC438" s="141"/>
      <c r="CM438" s="141"/>
      <c r="CW438" s="141"/>
      <c r="DG438" s="141"/>
      <c r="DQ438" s="141"/>
      <c r="EA438" s="141"/>
      <c r="EK438" s="141"/>
      <c r="EU438" s="141"/>
      <c r="FE438" s="141"/>
      <c r="FO438" s="141"/>
      <c r="FY438" s="141"/>
      <c r="GI438" s="141"/>
      <c r="GS438" s="141"/>
      <c r="HC438" s="141"/>
      <c r="HM438" s="141"/>
      <c r="HW438" s="141"/>
    </row>
    <row r="439" spans="1:231" s="3" customFormat="1" x14ac:dyDescent="0.25">
      <c r="A439" s="141"/>
      <c r="K439" s="141"/>
      <c r="U439" s="141"/>
      <c r="AE439" s="141"/>
      <c r="AO439" s="141"/>
      <c r="AY439" s="141"/>
      <c r="AZ439" s="141"/>
      <c r="BI439" s="141"/>
      <c r="BS439" s="141"/>
      <c r="CC439" s="141"/>
      <c r="CM439" s="141"/>
      <c r="CW439" s="141"/>
      <c r="DG439" s="141"/>
      <c r="DQ439" s="141"/>
      <c r="EA439" s="141"/>
      <c r="EK439" s="141"/>
      <c r="EU439" s="141"/>
      <c r="FE439" s="141"/>
      <c r="FO439" s="141"/>
      <c r="FY439" s="141"/>
      <c r="GI439" s="141"/>
      <c r="GS439" s="141"/>
      <c r="HC439" s="141"/>
      <c r="HM439" s="141"/>
      <c r="HW439" s="141"/>
    </row>
    <row r="440" spans="1:231" s="3" customFormat="1" x14ac:dyDescent="0.25">
      <c r="A440" s="141"/>
      <c r="K440" s="141"/>
      <c r="U440" s="141"/>
      <c r="AE440" s="141"/>
      <c r="AO440" s="141"/>
      <c r="AY440" s="141"/>
      <c r="AZ440" s="141"/>
      <c r="BI440" s="141"/>
      <c r="BS440" s="141"/>
      <c r="CC440" s="141"/>
      <c r="CM440" s="141"/>
      <c r="CW440" s="141"/>
      <c r="DG440" s="141"/>
      <c r="DQ440" s="141"/>
      <c r="EA440" s="141"/>
      <c r="EK440" s="141"/>
      <c r="EU440" s="141"/>
      <c r="FE440" s="141"/>
      <c r="FO440" s="141"/>
      <c r="FY440" s="141"/>
      <c r="GI440" s="141"/>
      <c r="GS440" s="141"/>
      <c r="HC440" s="141"/>
      <c r="HM440" s="141"/>
      <c r="HW440" s="141"/>
    </row>
    <row r="441" spans="1:231" s="3" customFormat="1" x14ac:dyDescent="0.25">
      <c r="A441" s="141"/>
      <c r="K441" s="141"/>
      <c r="U441" s="141"/>
      <c r="AE441" s="141"/>
      <c r="AO441" s="141"/>
      <c r="AY441" s="141"/>
      <c r="AZ441" s="141"/>
      <c r="BI441" s="141"/>
      <c r="BS441" s="141"/>
      <c r="CC441" s="141"/>
      <c r="CM441" s="141"/>
      <c r="CW441" s="141"/>
      <c r="DG441" s="141"/>
      <c r="DQ441" s="141"/>
      <c r="EA441" s="141"/>
      <c r="EK441" s="141"/>
      <c r="EU441" s="141"/>
      <c r="FE441" s="141"/>
      <c r="FO441" s="141"/>
      <c r="FY441" s="141"/>
      <c r="GI441" s="141"/>
      <c r="GS441" s="141"/>
      <c r="HC441" s="141"/>
      <c r="HM441" s="141"/>
      <c r="HW441" s="141"/>
    </row>
    <row r="442" spans="1:231" s="3" customFormat="1" x14ac:dyDescent="0.25">
      <c r="A442" s="141"/>
      <c r="K442" s="141"/>
      <c r="U442" s="141"/>
      <c r="AE442" s="141"/>
      <c r="AO442" s="141"/>
      <c r="AY442" s="141"/>
      <c r="AZ442" s="141"/>
      <c r="BI442" s="141"/>
      <c r="BS442" s="141"/>
      <c r="CC442" s="141"/>
      <c r="CM442" s="141"/>
      <c r="CW442" s="141"/>
      <c r="DG442" s="141"/>
      <c r="DQ442" s="141"/>
      <c r="EA442" s="141"/>
      <c r="EK442" s="141"/>
      <c r="EU442" s="141"/>
      <c r="FE442" s="141"/>
      <c r="FO442" s="141"/>
      <c r="FY442" s="141"/>
      <c r="GI442" s="141"/>
      <c r="GS442" s="141"/>
      <c r="HC442" s="141"/>
      <c r="HM442" s="141"/>
      <c r="HW442" s="141"/>
    </row>
    <row r="443" spans="1:231" s="3" customFormat="1" x14ac:dyDescent="0.25">
      <c r="A443" s="141"/>
      <c r="K443" s="141"/>
      <c r="U443" s="141"/>
      <c r="AE443" s="141"/>
      <c r="AO443" s="141"/>
      <c r="AY443" s="141"/>
      <c r="AZ443" s="141"/>
      <c r="BI443" s="141"/>
      <c r="BS443" s="141"/>
      <c r="CC443" s="141"/>
      <c r="CM443" s="141"/>
      <c r="CW443" s="141"/>
      <c r="DG443" s="141"/>
      <c r="DQ443" s="141"/>
      <c r="EA443" s="141"/>
      <c r="EK443" s="141"/>
      <c r="EU443" s="141"/>
      <c r="FE443" s="141"/>
      <c r="FO443" s="141"/>
      <c r="FY443" s="141"/>
      <c r="GI443" s="141"/>
      <c r="GS443" s="141"/>
      <c r="HC443" s="141"/>
      <c r="HM443" s="141"/>
      <c r="HW443" s="141"/>
    </row>
    <row r="444" spans="1:231" s="3" customFormat="1" x14ac:dyDescent="0.25">
      <c r="A444" s="141"/>
      <c r="K444" s="141"/>
      <c r="U444" s="141"/>
      <c r="AE444" s="141"/>
      <c r="AO444" s="141"/>
      <c r="AY444" s="141"/>
      <c r="AZ444" s="141"/>
      <c r="BI444" s="141"/>
      <c r="BS444" s="141"/>
      <c r="CC444" s="141"/>
      <c r="CM444" s="141"/>
      <c r="CW444" s="141"/>
      <c r="DG444" s="141"/>
      <c r="DQ444" s="141"/>
      <c r="EA444" s="141"/>
      <c r="EK444" s="141"/>
      <c r="EU444" s="141"/>
      <c r="FE444" s="141"/>
      <c r="FO444" s="141"/>
      <c r="FY444" s="141"/>
      <c r="GI444" s="141"/>
      <c r="GS444" s="141"/>
      <c r="HC444" s="141"/>
      <c r="HM444" s="141"/>
      <c r="HW444" s="141"/>
    </row>
    <row r="445" spans="1:231" s="3" customFormat="1" x14ac:dyDescent="0.25">
      <c r="A445" s="141"/>
      <c r="K445" s="141"/>
      <c r="U445" s="141"/>
      <c r="AE445" s="141"/>
      <c r="AO445" s="141"/>
      <c r="AY445" s="141"/>
      <c r="AZ445" s="141"/>
      <c r="BI445" s="141"/>
      <c r="BS445" s="141"/>
      <c r="CC445" s="141"/>
      <c r="CM445" s="141"/>
      <c r="CW445" s="141"/>
      <c r="DG445" s="141"/>
      <c r="DQ445" s="141"/>
      <c r="EA445" s="141"/>
      <c r="EK445" s="141"/>
      <c r="EU445" s="141"/>
      <c r="FE445" s="141"/>
      <c r="FO445" s="141"/>
      <c r="FY445" s="141"/>
      <c r="GI445" s="141"/>
      <c r="GS445" s="141"/>
      <c r="HC445" s="141"/>
      <c r="HM445" s="141"/>
      <c r="HW445" s="141"/>
    </row>
    <row r="446" spans="1:231" s="3" customFormat="1" x14ac:dyDescent="0.25">
      <c r="A446" s="141"/>
      <c r="K446" s="141"/>
      <c r="U446" s="141"/>
      <c r="AE446" s="141"/>
      <c r="AO446" s="141"/>
      <c r="AY446" s="141"/>
      <c r="AZ446" s="141"/>
      <c r="BI446" s="141"/>
      <c r="BS446" s="141"/>
      <c r="CC446" s="141"/>
      <c r="CM446" s="141"/>
      <c r="CW446" s="141"/>
      <c r="DG446" s="141"/>
      <c r="DQ446" s="141"/>
      <c r="EA446" s="141"/>
      <c r="EK446" s="141"/>
      <c r="EU446" s="141"/>
      <c r="FE446" s="141"/>
      <c r="FO446" s="141"/>
      <c r="FY446" s="141"/>
      <c r="GI446" s="141"/>
      <c r="GS446" s="141"/>
      <c r="HC446" s="141"/>
      <c r="HM446" s="141"/>
      <c r="HW446" s="141"/>
    </row>
    <row r="447" spans="1:231" s="3" customFormat="1" x14ac:dyDescent="0.25">
      <c r="A447" s="141"/>
      <c r="K447" s="141"/>
      <c r="U447" s="141"/>
      <c r="AE447" s="141"/>
      <c r="AO447" s="141"/>
      <c r="AY447" s="141"/>
      <c r="AZ447" s="141"/>
      <c r="BI447" s="141"/>
      <c r="BS447" s="141"/>
      <c r="CC447" s="141"/>
      <c r="CM447" s="141"/>
      <c r="CW447" s="141"/>
      <c r="DG447" s="141"/>
      <c r="DQ447" s="141"/>
      <c r="EA447" s="141"/>
      <c r="EK447" s="141"/>
      <c r="EU447" s="141"/>
      <c r="FE447" s="141"/>
      <c r="FO447" s="141"/>
      <c r="FY447" s="141"/>
      <c r="GI447" s="141"/>
      <c r="GS447" s="141"/>
      <c r="HC447" s="141"/>
      <c r="HM447" s="141"/>
      <c r="HW447" s="141"/>
    </row>
    <row r="448" spans="1:231" s="3" customFormat="1" x14ac:dyDescent="0.25">
      <c r="A448" s="141"/>
      <c r="K448" s="141"/>
      <c r="U448" s="141"/>
      <c r="AE448" s="141"/>
      <c r="AO448" s="141"/>
      <c r="AY448" s="141"/>
      <c r="AZ448" s="141"/>
      <c r="BI448" s="141"/>
      <c r="BS448" s="141"/>
      <c r="CC448" s="141"/>
      <c r="CM448" s="141"/>
      <c r="CW448" s="141"/>
      <c r="DG448" s="141"/>
      <c r="DQ448" s="141"/>
      <c r="EA448" s="141"/>
      <c r="EK448" s="141"/>
      <c r="EU448" s="141"/>
      <c r="FE448" s="141"/>
      <c r="FO448" s="141"/>
      <c r="FY448" s="141"/>
      <c r="GI448" s="141"/>
      <c r="GS448" s="141"/>
      <c r="HC448" s="141"/>
      <c r="HM448" s="141"/>
      <c r="HW448" s="141"/>
    </row>
    <row r="449" spans="1:231" s="3" customFormat="1" x14ac:dyDescent="0.25">
      <c r="A449" s="141"/>
      <c r="K449" s="141"/>
      <c r="U449" s="141"/>
      <c r="AE449" s="141"/>
      <c r="AO449" s="141"/>
      <c r="AY449" s="141"/>
      <c r="AZ449" s="141"/>
      <c r="BI449" s="141"/>
      <c r="BS449" s="141"/>
      <c r="CC449" s="141"/>
      <c r="CM449" s="141"/>
      <c r="CW449" s="141"/>
      <c r="DG449" s="141"/>
      <c r="DQ449" s="141"/>
      <c r="EA449" s="141"/>
      <c r="EK449" s="141"/>
      <c r="EU449" s="141"/>
      <c r="FE449" s="141"/>
      <c r="FO449" s="141"/>
      <c r="FY449" s="141"/>
      <c r="GI449" s="141"/>
      <c r="GS449" s="141"/>
      <c r="HC449" s="141"/>
      <c r="HM449" s="141"/>
      <c r="HW449" s="141"/>
    </row>
    <row r="450" spans="1:231" s="3" customFormat="1" x14ac:dyDescent="0.25">
      <c r="A450" s="141"/>
      <c r="K450" s="141"/>
      <c r="U450" s="141"/>
      <c r="AE450" s="141"/>
      <c r="AO450" s="141"/>
      <c r="AY450" s="141"/>
      <c r="AZ450" s="141"/>
      <c r="BI450" s="141"/>
      <c r="BS450" s="141"/>
      <c r="CC450" s="141"/>
      <c r="CM450" s="141"/>
      <c r="CW450" s="141"/>
      <c r="DG450" s="141"/>
      <c r="DQ450" s="141"/>
      <c r="EA450" s="141"/>
      <c r="EK450" s="141"/>
      <c r="EU450" s="141"/>
      <c r="FE450" s="141"/>
      <c r="FO450" s="141"/>
      <c r="FY450" s="141"/>
      <c r="GI450" s="141"/>
      <c r="GS450" s="141"/>
      <c r="HC450" s="141"/>
      <c r="HM450" s="141"/>
      <c r="HW450" s="141"/>
    </row>
    <row r="451" spans="1:231" s="3" customFormat="1" x14ac:dyDescent="0.25">
      <c r="A451" s="141"/>
      <c r="K451" s="141"/>
      <c r="U451" s="141"/>
      <c r="AE451" s="141"/>
      <c r="AO451" s="141"/>
      <c r="AY451" s="141"/>
      <c r="AZ451" s="141"/>
      <c r="BI451" s="141"/>
      <c r="BS451" s="141"/>
      <c r="CC451" s="141"/>
      <c r="CM451" s="141"/>
      <c r="CW451" s="141"/>
      <c r="DG451" s="141"/>
      <c r="DQ451" s="141"/>
      <c r="EA451" s="141"/>
      <c r="EK451" s="141"/>
      <c r="EU451" s="141"/>
      <c r="FE451" s="141"/>
      <c r="FO451" s="141"/>
      <c r="FY451" s="141"/>
      <c r="GI451" s="141"/>
      <c r="GS451" s="141"/>
      <c r="HC451" s="141"/>
      <c r="HM451" s="141"/>
      <c r="HW451" s="141"/>
    </row>
    <row r="452" spans="1:231" s="3" customFormat="1" x14ac:dyDescent="0.25">
      <c r="A452" s="141"/>
      <c r="K452" s="141"/>
      <c r="U452" s="141"/>
      <c r="AE452" s="141"/>
      <c r="AO452" s="141"/>
      <c r="AY452" s="141"/>
      <c r="AZ452" s="141"/>
      <c r="BI452" s="141"/>
      <c r="BS452" s="141"/>
      <c r="CC452" s="141"/>
      <c r="CM452" s="141"/>
      <c r="CW452" s="141"/>
      <c r="DG452" s="141"/>
      <c r="DQ452" s="141"/>
      <c r="EA452" s="141"/>
      <c r="EK452" s="141"/>
      <c r="EU452" s="141"/>
      <c r="FE452" s="141"/>
      <c r="FO452" s="141"/>
      <c r="FY452" s="141"/>
      <c r="GI452" s="141"/>
      <c r="GS452" s="141"/>
      <c r="HC452" s="141"/>
      <c r="HM452" s="141"/>
      <c r="HW452" s="141"/>
    </row>
    <row r="453" spans="1:231" s="3" customFormat="1" x14ac:dyDescent="0.25">
      <c r="A453" s="141"/>
      <c r="K453" s="141"/>
      <c r="U453" s="141"/>
      <c r="AE453" s="141"/>
      <c r="AO453" s="141"/>
      <c r="AY453" s="141"/>
      <c r="AZ453" s="141"/>
      <c r="BI453" s="141"/>
      <c r="BS453" s="141"/>
      <c r="CC453" s="141"/>
      <c r="CM453" s="141"/>
      <c r="CW453" s="141"/>
      <c r="DG453" s="141"/>
      <c r="DQ453" s="141"/>
      <c r="EA453" s="141"/>
      <c r="EK453" s="141"/>
      <c r="EU453" s="141"/>
      <c r="FE453" s="141"/>
      <c r="FO453" s="141"/>
      <c r="FY453" s="141"/>
      <c r="GI453" s="141"/>
      <c r="GS453" s="141"/>
      <c r="HC453" s="141"/>
      <c r="HM453" s="141"/>
      <c r="HW453" s="141"/>
    </row>
    <row r="454" spans="1:231" s="3" customFormat="1" x14ac:dyDescent="0.25">
      <c r="A454" s="141"/>
      <c r="K454" s="141"/>
      <c r="U454" s="141"/>
      <c r="AE454" s="141"/>
      <c r="AO454" s="141"/>
      <c r="AY454" s="141"/>
      <c r="AZ454" s="141"/>
      <c r="BI454" s="141"/>
      <c r="BS454" s="141"/>
      <c r="CC454" s="141"/>
      <c r="CM454" s="141"/>
      <c r="CW454" s="141"/>
      <c r="DG454" s="141"/>
      <c r="DQ454" s="141"/>
      <c r="EA454" s="141"/>
      <c r="EK454" s="141"/>
      <c r="EU454" s="141"/>
      <c r="FE454" s="141"/>
      <c r="FO454" s="141"/>
      <c r="FY454" s="141"/>
      <c r="GI454" s="141"/>
      <c r="GS454" s="141"/>
      <c r="HC454" s="141"/>
      <c r="HM454" s="141"/>
      <c r="HW454" s="141"/>
    </row>
    <row r="455" spans="1:231" s="3" customFormat="1" x14ac:dyDescent="0.25">
      <c r="A455" s="141"/>
      <c r="K455" s="141"/>
      <c r="U455" s="141"/>
      <c r="AE455" s="141"/>
      <c r="AO455" s="141"/>
      <c r="AY455" s="141"/>
      <c r="AZ455" s="141"/>
      <c r="BI455" s="141"/>
      <c r="BS455" s="141"/>
      <c r="CC455" s="141"/>
      <c r="CM455" s="141"/>
      <c r="CW455" s="141"/>
      <c r="DG455" s="141"/>
      <c r="DQ455" s="141"/>
      <c r="EA455" s="141"/>
      <c r="EK455" s="141"/>
      <c r="EU455" s="141"/>
      <c r="FE455" s="141"/>
      <c r="FO455" s="141"/>
      <c r="FY455" s="141"/>
      <c r="GI455" s="141"/>
      <c r="GS455" s="141"/>
      <c r="HC455" s="141"/>
      <c r="HM455" s="141"/>
      <c r="HW455" s="141"/>
    </row>
    <row r="456" spans="1:231" s="3" customFormat="1" x14ac:dyDescent="0.25">
      <c r="A456" s="141"/>
      <c r="K456" s="141"/>
      <c r="U456" s="141"/>
      <c r="AE456" s="141"/>
      <c r="AO456" s="141"/>
      <c r="AY456" s="141"/>
      <c r="AZ456" s="141"/>
      <c r="BI456" s="141"/>
      <c r="BS456" s="141"/>
      <c r="CC456" s="141"/>
      <c r="CM456" s="141"/>
      <c r="CW456" s="141"/>
      <c r="DG456" s="141"/>
      <c r="DQ456" s="141"/>
      <c r="EA456" s="141"/>
      <c r="EK456" s="141"/>
      <c r="EU456" s="141"/>
      <c r="FE456" s="141"/>
      <c r="FO456" s="141"/>
      <c r="FY456" s="141"/>
      <c r="GI456" s="141"/>
      <c r="GS456" s="141"/>
      <c r="HC456" s="141"/>
      <c r="HM456" s="141"/>
      <c r="HW456" s="141"/>
    </row>
    <row r="457" spans="1:231" s="3" customFormat="1" x14ac:dyDescent="0.25">
      <c r="A457" s="141"/>
      <c r="K457" s="141"/>
      <c r="U457" s="141"/>
      <c r="AE457" s="141"/>
      <c r="AO457" s="141"/>
      <c r="AY457" s="141"/>
      <c r="AZ457" s="141"/>
      <c r="BI457" s="141"/>
      <c r="BS457" s="141"/>
      <c r="CC457" s="141"/>
      <c r="CM457" s="141"/>
      <c r="CW457" s="141"/>
      <c r="DG457" s="141"/>
      <c r="DQ457" s="141"/>
      <c r="EA457" s="141"/>
      <c r="EK457" s="141"/>
      <c r="EU457" s="141"/>
      <c r="FE457" s="141"/>
      <c r="FO457" s="141"/>
      <c r="FY457" s="141"/>
      <c r="GI457" s="141"/>
      <c r="GS457" s="141"/>
      <c r="HC457" s="141"/>
      <c r="HM457" s="141"/>
      <c r="HW457" s="141"/>
    </row>
    <row r="458" spans="1:231" s="3" customFormat="1" x14ac:dyDescent="0.25">
      <c r="A458" s="141"/>
      <c r="K458" s="141"/>
      <c r="U458" s="141"/>
      <c r="AE458" s="141"/>
      <c r="AO458" s="141"/>
      <c r="AY458" s="141"/>
      <c r="AZ458" s="141"/>
      <c r="BI458" s="141"/>
      <c r="BS458" s="141"/>
      <c r="CC458" s="141"/>
      <c r="CM458" s="141"/>
      <c r="CW458" s="141"/>
      <c r="DG458" s="141"/>
      <c r="DQ458" s="141"/>
      <c r="EA458" s="141"/>
      <c r="EK458" s="141"/>
      <c r="EU458" s="141"/>
      <c r="FE458" s="141"/>
      <c r="FO458" s="141"/>
      <c r="FY458" s="141"/>
      <c r="GI458" s="141"/>
      <c r="GS458" s="141"/>
      <c r="HC458" s="141"/>
      <c r="HM458" s="141"/>
      <c r="HW458" s="141"/>
    </row>
    <row r="459" spans="1:231" s="3" customFormat="1" x14ac:dyDescent="0.25">
      <c r="A459" s="141"/>
      <c r="K459" s="141"/>
      <c r="U459" s="141"/>
      <c r="AE459" s="141"/>
      <c r="AO459" s="141"/>
      <c r="AY459" s="141"/>
      <c r="AZ459" s="141"/>
      <c r="BI459" s="141"/>
      <c r="BS459" s="141"/>
      <c r="CC459" s="141"/>
      <c r="CM459" s="141"/>
      <c r="CW459" s="141"/>
      <c r="DG459" s="141"/>
      <c r="DQ459" s="141"/>
      <c r="EA459" s="141"/>
      <c r="EK459" s="141"/>
      <c r="EU459" s="141"/>
      <c r="FE459" s="141"/>
      <c r="FO459" s="141"/>
      <c r="FY459" s="141"/>
      <c r="GI459" s="141"/>
      <c r="GS459" s="141"/>
      <c r="HC459" s="141"/>
      <c r="HM459" s="141"/>
      <c r="HW459" s="141"/>
    </row>
    <row r="460" spans="1:231" s="3" customFormat="1" x14ac:dyDescent="0.25">
      <c r="A460" s="141"/>
      <c r="K460" s="141"/>
      <c r="U460" s="141"/>
      <c r="AE460" s="141"/>
      <c r="AO460" s="141"/>
      <c r="AY460" s="141"/>
      <c r="AZ460" s="141"/>
      <c r="BI460" s="141"/>
      <c r="BS460" s="141"/>
      <c r="CC460" s="141"/>
      <c r="CM460" s="141"/>
      <c r="CW460" s="141"/>
      <c r="DG460" s="141"/>
      <c r="DQ460" s="141"/>
      <c r="EA460" s="141"/>
      <c r="EK460" s="141"/>
      <c r="EU460" s="141"/>
      <c r="FE460" s="141"/>
      <c r="FO460" s="141"/>
      <c r="FY460" s="141"/>
      <c r="GI460" s="141"/>
      <c r="GS460" s="141"/>
      <c r="HC460" s="141"/>
      <c r="HM460" s="141"/>
      <c r="HW460" s="141"/>
    </row>
    <row r="461" spans="1:231" s="3" customFormat="1" x14ac:dyDescent="0.25">
      <c r="A461" s="141"/>
      <c r="K461" s="141"/>
      <c r="U461" s="141"/>
      <c r="AE461" s="141"/>
      <c r="AO461" s="141"/>
      <c r="AY461" s="141"/>
      <c r="AZ461" s="141"/>
      <c r="BI461" s="141"/>
      <c r="BS461" s="141"/>
      <c r="CC461" s="141"/>
      <c r="CM461" s="141"/>
      <c r="CW461" s="141"/>
      <c r="DG461" s="141"/>
      <c r="DQ461" s="141"/>
      <c r="EA461" s="141"/>
      <c r="EK461" s="141"/>
      <c r="EU461" s="141"/>
      <c r="FE461" s="141"/>
      <c r="FO461" s="141"/>
      <c r="FY461" s="141"/>
      <c r="GI461" s="141"/>
      <c r="GS461" s="141"/>
      <c r="HC461" s="141"/>
      <c r="HM461" s="141"/>
      <c r="HW461" s="141"/>
    </row>
    <row r="462" spans="1:231" s="3" customFormat="1" x14ac:dyDescent="0.25">
      <c r="A462" s="141"/>
      <c r="K462" s="141"/>
      <c r="U462" s="141"/>
      <c r="AE462" s="141"/>
      <c r="AO462" s="141"/>
      <c r="AY462" s="141"/>
      <c r="AZ462" s="141"/>
      <c r="BI462" s="141"/>
      <c r="BS462" s="141"/>
      <c r="CC462" s="141"/>
      <c r="CM462" s="141"/>
      <c r="CW462" s="141"/>
      <c r="DG462" s="141"/>
      <c r="DQ462" s="141"/>
      <c r="EA462" s="141"/>
      <c r="EK462" s="141"/>
      <c r="EU462" s="141"/>
      <c r="FE462" s="141"/>
      <c r="FO462" s="141"/>
      <c r="FY462" s="141"/>
      <c r="GI462" s="141"/>
      <c r="GS462" s="141"/>
      <c r="HC462" s="141"/>
      <c r="HM462" s="141"/>
      <c r="HW462" s="141"/>
    </row>
    <row r="463" spans="1:231" s="3" customFormat="1" x14ac:dyDescent="0.25">
      <c r="A463" s="141"/>
      <c r="K463" s="141"/>
      <c r="U463" s="141"/>
      <c r="AE463" s="141"/>
      <c r="AO463" s="141"/>
      <c r="AY463" s="141"/>
      <c r="AZ463" s="141"/>
      <c r="BI463" s="141"/>
      <c r="BS463" s="141"/>
      <c r="CC463" s="141"/>
      <c r="CM463" s="141"/>
      <c r="CW463" s="141"/>
      <c r="DG463" s="141"/>
      <c r="DQ463" s="141"/>
      <c r="EA463" s="141"/>
      <c r="EK463" s="141"/>
      <c r="EU463" s="141"/>
      <c r="FE463" s="141"/>
      <c r="FO463" s="141"/>
      <c r="FY463" s="141"/>
      <c r="GI463" s="141"/>
      <c r="GS463" s="141"/>
      <c r="HC463" s="141"/>
      <c r="HM463" s="141"/>
      <c r="HW463" s="141"/>
    </row>
    <row r="464" spans="1:231" s="3" customFormat="1" x14ac:dyDescent="0.25">
      <c r="A464" s="141"/>
      <c r="K464" s="141"/>
      <c r="U464" s="141"/>
      <c r="AE464" s="141"/>
      <c r="AO464" s="141"/>
      <c r="AY464" s="141"/>
      <c r="AZ464" s="141"/>
      <c r="BI464" s="141"/>
      <c r="BS464" s="141"/>
      <c r="CC464" s="141"/>
      <c r="CM464" s="141"/>
      <c r="CW464" s="141"/>
      <c r="DG464" s="141"/>
      <c r="DQ464" s="141"/>
      <c r="EA464" s="141"/>
      <c r="EK464" s="141"/>
      <c r="EU464" s="141"/>
      <c r="FE464" s="141"/>
      <c r="FO464" s="141"/>
      <c r="FY464" s="141"/>
      <c r="GI464" s="141"/>
      <c r="GS464" s="141"/>
      <c r="HC464" s="141"/>
      <c r="HM464" s="141"/>
      <c r="HW464" s="141"/>
    </row>
    <row r="465" spans="1:231" s="3" customFormat="1" x14ac:dyDescent="0.25">
      <c r="A465" s="141"/>
      <c r="K465" s="141"/>
      <c r="U465" s="141"/>
      <c r="AE465" s="141"/>
      <c r="AO465" s="141"/>
      <c r="AY465" s="141"/>
      <c r="AZ465" s="141"/>
      <c r="BI465" s="141"/>
      <c r="BS465" s="141"/>
      <c r="CC465" s="141"/>
      <c r="CM465" s="141"/>
      <c r="CW465" s="141"/>
      <c r="DG465" s="141"/>
      <c r="DQ465" s="141"/>
      <c r="EA465" s="141"/>
      <c r="EK465" s="141"/>
      <c r="EU465" s="141"/>
      <c r="FE465" s="141"/>
      <c r="FO465" s="141"/>
      <c r="FY465" s="141"/>
      <c r="GI465" s="141"/>
      <c r="GS465" s="141"/>
      <c r="HC465" s="141"/>
      <c r="HM465" s="141"/>
      <c r="HW465" s="141"/>
    </row>
    <row r="466" spans="1:231" s="3" customFormat="1" x14ac:dyDescent="0.25">
      <c r="A466" s="141"/>
      <c r="K466" s="141"/>
      <c r="U466" s="141"/>
      <c r="AE466" s="141"/>
      <c r="AO466" s="141"/>
      <c r="AY466" s="141"/>
      <c r="AZ466" s="141"/>
      <c r="BI466" s="141"/>
      <c r="BS466" s="141"/>
      <c r="CC466" s="141"/>
      <c r="CM466" s="141"/>
      <c r="CW466" s="141"/>
      <c r="DG466" s="141"/>
      <c r="DQ466" s="141"/>
      <c r="EA466" s="141"/>
      <c r="EK466" s="141"/>
      <c r="EU466" s="141"/>
      <c r="FE466" s="141"/>
      <c r="FO466" s="141"/>
      <c r="FY466" s="141"/>
      <c r="GI466" s="141"/>
      <c r="GS466" s="141"/>
      <c r="HC466" s="141"/>
      <c r="HM466" s="141"/>
      <c r="HW466" s="141"/>
    </row>
    <row r="467" spans="1:231" s="3" customFormat="1" x14ac:dyDescent="0.25">
      <c r="A467" s="141"/>
      <c r="K467" s="141"/>
      <c r="U467" s="141"/>
      <c r="AE467" s="141"/>
      <c r="AO467" s="141"/>
      <c r="AY467" s="141"/>
      <c r="AZ467" s="141"/>
      <c r="BI467" s="141"/>
      <c r="BS467" s="141"/>
      <c r="CC467" s="141"/>
      <c r="CM467" s="141"/>
      <c r="CW467" s="141"/>
      <c r="DG467" s="141"/>
      <c r="DQ467" s="141"/>
      <c r="EA467" s="141"/>
      <c r="EK467" s="141"/>
      <c r="EU467" s="141"/>
      <c r="FE467" s="141"/>
      <c r="FO467" s="141"/>
      <c r="FY467" s="141"/>
      <c r="GI467" s="141"/>
      <c r="GS467" s="141"/>
      <c r="HC467" s="141"/>
      <c r="HM467" s="141"/>
      <c r="HW467" s="141"/>
    </row>
    <row r="468" spans="1:231" s="3" customFormat="1" x14ac:dyDescent="0.25">
      <c r="A468" s="141"/>
      <c r="K468" s="141"/>
      <c r="U468" s="141"/>
      <c r="AE468" s="141"/>
      <c r="AO468" s="141"/>
      <c r="AY468" s="141"/>
      <c r="AZ468" s="141"/>
      <c r="BI468" s="141"/>
      <c r="BS468" s="141"/>
      <c r="CC468" s="141"/>
      <c r="CM468" s="141"/>
      <c r="CW468" s="141"/>
      <c r="DG468" s="141"/>
      <c r="DQ468" s="141"/>
      <c r="EA468" s="141"/>
      <c r="EK468" s="141"/>
      <c r="EU468" s="141"/>
      <c r="FE468" s="141"/>
      <c r="FO468" s="141"/>
      <c r="FY468" s="141"/>
      <c r="GI468" s="141"/>
      <c r="GS468" s="141"/>
      <c r="HC468" s="141"/>
      <c r="HM468" s="141"/>
      <c r="HW468" s="141"/>
    </row>
    <row r="469" spans="1:231" s="3" customFormat="1" x14ac:dyDescent="0.25">
      <c r="A469" s="141"/>
      <c r="K469" s="141"/>
      <c r="U469" s="141"/>
      <c r="AE469" s="141"/>
      <c r="AO469" s="141"/>
      <c r="AY469" s="141"/>
      <c r="AZ469" s="141"/>
      <c r="BI469" s="141"/>
      <c r="BS469" s="141"/>
      <c r="CC469" s="141"/>
      <c r="CM469" s="141"/>
      <c r="CW469" s="141"/>
      <c r="DG469" s="141"/>
      <c r="DQ469" s="141"/>
      <c r="EA469" s="141"/>
      <c r="EK469" s="141"/>
      <c r="EU469" s="141"/>
      <c r="FE469" s="141"/>
      <c r="FO469" s="141"/>
      <c r="FY469" s="141"/>
      <c r="GI469" s="141"/>
      <c r="GS469" s="141"/>
      <c r="HC469" s="141"/>
      <c r="HM469" s="141"/>
      <c r="HW469" s="141"/>
    </row>
    <row r="470" spans="1:231" s="3" customFormat="1" x14ac:dyDescent="0.25">
      <c r="A470" s="141"/>
      <c r="K470" s="141"/>
      <c r="U470" s="141"/>
      <c r="AE470" s="141"/>
      <c r="AO470" s="141"/>
      <c r="AY470" s="141"/>
      <c r="AZ470" s="141"/>
      <c r="BI470" s="141"/>
      <c r="BS470" s="141"/>
      <c r="CC470" s="141"/>
      <c r="CM470" s="141"/>
      <c r="CW470" s="141"/>
      <c r="DG470" s="141"/>
      <c r="DQ470" s="141"/>
      <c r="EA470" s="141"/>
      <c r="EK470" s="141"/>
      <c r="EU470" s="141"/>
      <c r="FE470" s="141"/>
      <c r="FO470" s="141"/>
      <c r="FY470" s="141"/>
      <c r="GI470" s="141"/>
      <c r="GS470" s="141"/>
      <c r="HC470" s="141"/>
      <c r="HM470" s="141"/>
      <c r="HW470" s="141"/>
    </row>
    <row r="471" spans="1:231" s="3" customFormat="1" x14ac:dyDescent="0.25">
      <c r="A471" s="141"/>
      <c r="K471" s="141"/>
      <c r="U471" s="141"/>
      <c r="AE471" s="141"/>
      <c r="AO471" s="141"/>
      <c r="AY471" s="141"/>
      <c r="AZ471" s="141"/>
      <c r="BI471" s="141"/>
      <c r="BS471" s="141"/>
      <c r="CC471" s="141"/>
      <c r="CM471" s="141"/>
      <c r="CW471" s="141"/>
      <c r="DG471" s="141"/>
      <c r="DQ471" s="141"/>
      <c r="EA471" s="141"/>
      <c r="EK471" s="141"/>
      <c r="EU471" s="141"/>
      <c r="FE471" s="141"/>
      <c r="FO471" s="141"/>
      <c r="FY471" s="141"/>
      <c r="GI471" s="141"/>
      <c r="GS471" s="141"/>
      <c r="HC471" s="141"/>
      <c r="HM471" s="141"/>
      <c r="HW471" s="141"/>
    </row>
    <row r="472" spans="1:231" s="3" customFormat="1" x14ac:dyDescent="0.25">
      <c r="A472" s="141"/>
      <c r="K472" s="141"/>
      <c r="U472" s="141"/>
      <c r="AE472" s="141"/>
      <c r="AO472" s="141"/>
      <c r="AY472" s="141"/>
      <c r="AZ472" s="141"/>
      <c r="BI472" s="141"/>
      <c r="BS472" s="141"/>
      <c r="CC472" s="141"/>
      <c r="CM472" s="141"/>
      <c r="CW472" s="141"/>
      <c r="DG472" s="141"/>
      <c r="DQ472" s="141"/>
      <c r="EA472" s="141"/>
      <c r="EK472" s="141"/>
      <c r="EU472" s="141"/>
      <c r="FE472" s="141"/>
      <c r="FO472" s="141"/>
      <c r="FY472" s="141"/>
      <c r="GI472" s="141"/>
      <c r="GS472" s="141"/>
      <c r="HC472" s="141"/>
      <c r="HM472" s="141"/>
      <c r="HW472" s="141"/>
    </row>
    <row r="473" spans="1:231" s="3" customFormat="1" x14ac:dyDescent="0.25">
      <c r="A473" s="141"/>
      <c r="K473" s="141"/>
      <c r="U473" s="141"/>
      <c r="AE473" s="141"/>
      <c r="AO473" s="141"/>
      <c r="AY473" s="141"/>
      <c r="AZ473" s="141"/>
      <c r="BI473" s="141"/>
      <c r="BS473" s="141"/>
      <c r="CC473" s="141"/>
      <c r="CM473" s="141"/>
      <c r="CW473" s="141"/>
      <c r="DG473" s="141"/>
      <c r="DQ473" s="141"/>
      <c r="EA473" s="141"/>
      <c r="EK473" s="141"/>
      <c r="EU473" s="141"/>
      <c r="FE473" s="141"/>
      <c r="FO473" s="141"/>
      <c r="FY473" s="141"/>
      <c r="GI473" s="141"/>
      <c r="GS473" s="141"/>
      <c r="HC473" s="141"/>
      <c r="HM473" s="141"/>
      <c r="HW473" s="141"/>
    </row>
    <row r="474" spans="1:231" s="3" customFormat="1" x14ac:dyDescent="0.25">
      <c r="A474" s="141"/>
      <c r="K474" s="141"/>
      <c r="U474" s="141"/>
      <c r="AE474" s="141"/>
      <c r="AO474" s="141"/>
      <c r="AY474" s="141"/>
      <c r="AZ474" s="141"/>
      <c r="BI474" s="141"/>
      <c r="BS474" s="141"/>
      <c r="CC474" s="141"/>
      <c r="CM474" s="141"/>
      <c r="CW474" s="141"/>
      <c r="DG474" s="141"/>
      <c r="DQ474" s="141"/>
      <c r="EA474" s="141"/>
      <c r="EK474" s="141"/>
      <c r="EU474" s="141"/>
      <c r="FE474" s="141"/>
      <c r="FO474" s="141"/>
      <c r="FY474" s="141"/>
      <c r="GI474" s="141"/>
      <c r="GS474" s="141"/>
      <c r="HC474" s="141"/>
      <c r="HM474" s="141"/>
      <c r="HW474" s="141"/>
    </row>
    <row r="475" spans="1:231" s="3" customFormat="1" x14ac:dyDescent="0.25">
      <c r="A475" s="141"/>
      <c r="K475" s="141"/>
      <c r="U475" s="141"/>
      <c r="AE475" s="141"/>
      <c r="AO475" s="141"/>
      <c r="AY475" s="141"/>
      <c r="AZ475" s="141"/>
      <c r="BI475" s="141"/>
      <c r="BS475" s="141"/>
      <c r="CC475" s="141"/>
      <c r="CM475" s="141"/>
      <c r="CW475" s="141"/>
      <c r="DG475" s="141"/>
      <c r="DQ475" s="141"/>
      <c r="EA475" s="141"/>
      <c r="EK475" s="141"/>
      <c r="EU475" s="141"/>
      <c r="FE475" s="141"/>
      <c r="FO475" s="141"/>
      <c r="FY475" s="141"/>
      <c r="GI475" s="141"/>
      <c r="GS475" s="141"/>
      <c r="HC475" s="141"/>
      <c r="HM475" s="141"/>
      <c r="HW475" s="141"/>
    </row>
    <row r="476" spans="1:231" s="3" customFormat="1" x14ac:dyDescent="0.25">
      <c r="A476" s="141"/>
      <c r="K476" s="141"/>
      <c r="U476" s="141"/>
      <c r="AE476" s="141"/>
      <c r="AO476" s="141"/>
      <c r="AY476" s="141"/>
      <c r="AZ476" s="141"/>
      <c r="BI476" s="141"/>
      <c r="BS476" s="141"/>
      <c r="CC476" s="141"/>
      <c r="CM476" s="141"/>
      <c r="CW476" s="141"/>
      <c r="DG476" s="141"/>
      <c r="DQ476" s="141"/>
      <c r="EA476" s="141"/>
      <c r="EK476" s="141"/>
      <c r="EU476" s="141"/>
      <c r="FE476" s="141"/>
      <c r="FO476" s="141"/>
      <c r="FY476" s="141"/>
      <c r="GI476" s="141"/>
      <c r="GS476" s="141"/>
      <c r="HC476" s="141"/>
      <c r="HM476" s="141"/>
      <c r="HW476" s="141"/>
    </row>
    <row r="477" spans="1:231" s="3" customFormat="1" x14ac:dyDescent="0.25">
      <c r="A477" s="141"/>
      <c r="K477" s="141"/>
      <c r="U477" s="141"/>
      <c r="AE477" s="141"/>
      <c r="AO477" s="141"/>
      <c r="AY477" s="141"/>
      <c r="AZ477" s="141"/>
      <c r="BI477" s="141"/>
      <c r="BS477" s="141"/>
      <c r="CC477" s="141"/>
      <c r="CM477" s="141"/>
      <c r="CW477" s="141"/>
      <c r="DG477" s="141"/>
      <c r="DQ477" s="141"/>
      <c r="EA477" s="141"/>
      <c r="EK477" s="141"/>
      <c r="EU477" s="141"/>
      <c r="FE477" s="141"/>
      <c r="FO477" s="141"/>
      <c r="FY477" s="141"/>
      <c r="GI477" s="141"/>
      <c r="GS477" s="141"/>
      <c r="HC477" s="141"/>
      <c r="HM477" s="141"/>
      <c r="HW477" s="141"/>
    </row>
    <row r="478" spans="1:231" s="3" customFormat="1" x14ac:dyDescent="0.25">
      <c r="A478" s="141"/>
      <c r="K478" s="141"/>
      <c r="U478" s="141"/>
      <c r="AE478" s="141"/>
      <c r="AO478" s="141"/>
      <c r="AY478" s="141"/>
      <c r="AZ478" s="141"/>
      <c r="BI478" s="141"/>
      <c r="BS478" s="141"/>
      <c r="CC478" s="141"/>
      <c r="CM478" s="141"/>
      <c r="CW478" s="141"/>
      <c r="DG478" s="141"/>
      <c r="DQ478" s="141"/>
      <c r="EA478" s="141"/>
      <c r="EK478" s="141"/>
      <c r="EU478" s="141"/>
      <c r="FE478" s="141"/>
      <c r="FO478" s="141"/>
      <c r="FY478" s="141"/>
      <c r="GI478" s="141"/>
      <c r="GS478" s="141"/>
      <c r="HC478" s="141"/>
      <c r="HM478" s="141"/>
      <c r="HW478" s="141"/>
    </row>
    <row r="479" spans="1:231" s="3" customFormat="1" x14ac:dyDescent="0.25">
      <c r="A479" s="141"/>
      <c r="K479" s="141"/>
      <c r="U479" s="141"/>
      <c r="AE479" s="141"/>
      <c r="AO479" s="141"/>
      <c r="AY479" s="141"/>
      <c r="AZ479" s="141"/>
      <c r="BI479" s="141"/>
      <c r="BS479" s="141"/>
      <c r="CC479" s="141"/>
      <c r="CM479" s="141"/>
      <c r="CW479" s="141"/>
      <c r="DG479" s="141"/>
      <c r="DQ479" s="141"/>
      <c r="EA479" s="141"/>
      <c r="EK479" s="141"/>
      <c r="EU479" s="141"/>
      <c r="FE479" s="141"/>
      <c r="FO479" s="141"/>
      <c r="FY479" s="141"/>
      <c r="GI479" s="141"/>
      <c r="GS479" s="141"/>
      <c r="HC479" s="141"/>
      <c r="HM479" s="141"/>
      <c r="HW479" s="141"/>
    </row>
    <row r="480" spans="1:231" s="3" customFormat="1" x14ac:dyDescent="0.25">
      <c r="A480" s="141"/>
      <c r="K480" s="141"/>
      <c r="U480" s="141"/>
      <c r="AE480" s="141"/>
      <c r="AO480" s="141"/>
      <c r="AY480" s="141"/>
      <c r="AZ480" s="141"/>
      <c r="BI480" s="141"/>
      <c r="BS480" s="141"/>
      <c r="CC480" s="141"/>
      <c r="CM480" s="141"/>
      <c r="CW480" s="141"/>
      <c r="DG480" s="141"/>
      <c r="DQ480" s="141"/>
      <c r="EA480" s="141"/>
      <c r="EK480" s="141"/>
      <c r="EU480" s="141"/>
      <c r="FE480" s="141"/>
      <c r="FO480" s="141"/>
      <c r="FY480" s="141"/>
      <c r="GI480" s="141"/>
      <c r="GS480" s="141"/>
      <c r="HC480" s="141"/>
      <c r="HM480" s="141"/>
      <c r="HW480" s="141"/>
    </row>
    <row r="481" spans="1:231" s="3" customFormat="1" x14ac:dyDescent="0.25">
      <c r="A481" s="141"/>
      <c r="K481" s="141"/>
      <c r="U481" s="141"/>
      <c r="AE481" s="141"/>
      <c r="AO481" s="141"/>
      <c r="AY481" s="141"/>
      <c r="AZ481" s="141"/>
      <c r="BI481" s="141"/>
      <c r="BS481" s="141"/>
      <c r="CC481" s="141"/>
      <c r="CM481" s="141"/>
      <c r="CW481" s="141"/>
      <c r="DG481" s="141"/>
      <c r="DQ481" s="141"/>
      <c r="EA481" s="141"/>
      <c r="EK481" s="141"/>
      <c r="EU481" s="141"/>
      <c r="FE481" s="141"/>
      <c r="FO481" s="141"/>
      <c r="FY481" s="141"/>
      <c r="GI481" s="141"/>
      <c r="GS481" s="141"/>
      <c r="HC481" s="141"/>
      <c r="HM481" s="141"/>
      <c r="HW481" s="141"/>
    </row>
    <row r="482" spans="1:231" s="3" customFormat="1" x14ac:dyDescent="0.25">
      <c r="A482" s="141"/>
      <c r="K482" s="141"/>
      <c r="U482" s="141"/>
      <c r="AE482" s="141"/>
      <c r="AO482" s="141"/>
      <c r="AY482" s="141"/>
      <c r="AZ482" s="141"/>
      <c r="BI482" s="141"/>
      <c r="BS482" s="141"/>
      <c r="CC482" s="141"/>
      <c r="CM482" s="141"/>
      <c r="CW482" s="141"/>
      <c r="DG482" s="141"/>
      <c r="DQ482" s="141"/>
      <c r="EA482" s="141"/>
      <c r="EK482" s="141"/>
      <c r="EU482" s="141"/>
      <c r="FE482" s="141"/>
      <c r="FO482" s="141"/>
      <c r="FY482" s="141"/>
      <c r="GI482" s="141"/>
      <c r="GS482" s="141"/>
      <c r="HC482" s="141"/>
      <c r="HM482" s="141"/>
      <c r="HW482" s="141"/>
    </row>
    <row r="483" spans="1:231" s="3" customFormat="1" x14ac:dyDescent="0.25">
      <c r="A483" s="141"/>
      <c r="K483" s="141"/>
      <c r="U483" s="141"/>
      <c r="AE483" s="141"/>
      <c r="AO483" s="141"/>
      <c r="AY483" s="141"/>
      <c r="AZ483" s="141"/>
      <c r="BI483" s="141"/>
      <c r="BS483" s="141"/>
      <c r="CC483" s="141"/>
      <c r="CM483" s="141"/>
      <c r="CW483" s="141"/>
      <c r="DG483" s="141"/>
      <c r="DQ483" s="141"/>
      <c r="EA483" s="141"/>
      <c r="EK483" s="141"/>
      <c r="EU483" s="141"/>
      <c r="FE483" s="141"/>
      <c r="FO483" s="141"/>
      <c r="FY483" s="141"/>
      <c r="GI483" s="141"/>
      <c r="GS483" s="141"/>
      <c r="HC483" s="141"/>
      <c r="HM483" s="141"/>
      <c r="HW483" s="141"/>
    </row>
    <row r="484" spans="1:231" s="3" customFormat="1" x14ac:dyDescent="0.25">
      <c r="A484" s="141"/>
      <c r="K484" s="141"/>
      <c r="U484" s="141"/>
      <c r="AE484" s="141"/>
      <c r="AO484" s="141"/>
      <c r="AY484" s="141"/>
      <c r="AZ484" s="141"/>
      <c r="BI484" s="141"/>
      <c r="BS484" s="141"/>
      <c r="CC484" s="141"/>
      <c r="CM484" s="141"/>
      <c r="CW484" s="141"/>
      <c r="DG484" s="141"/>
      <c r="DQ484" s="141"/>
      <c r="EA484" s="141"/>
      <c r="EK484" s="141"/>
      <c r="EU484" s="141"/>
      <c r="FE484" s="141"/>
      <c r="FO484" s="141"/>
      <c r="FY484" s="141"/>
      <c r="GI484" s="141"/>
      <c r="GS484" s="141"/>
      <c r="HC484" s="141"/>
      <c r="HM484" s="141"/>
      <c r="HW484" s="141"/>
    </row>
    <row r="485" spans="1:231" s="3" customFormat="1" x14ac:dyDescent="0.25">
      <c r="A485" s="141"/>
      <c r="K485" s="141"/>
      <c r="U485" s="141"/>
      <c r="AE485" s="141"/>
      <c r="AO485" s="141"/>
      <c r="AY485" s="141"/>
      <c r="AZ485" s="141"/>
      <c r="BI485" s="141"/>
      <c r="BS485" s="141"/>
      <c r="CC485" s="141"/>
      <c r="CM485" s="141"/>
      <c r="CW485" s="141"/>
      <c r="DG485" s="141"/>
      <c r="DQ485" s="141"/>
      <c r="EA485" s="141"/>
      <c r="EK485" s="141"/>
      <c r="EU485" s="141"/>
      <c r="FE485" s="141"/>
      <c r="FO485" s="141"/>
      <c r="FY485" s="141"/>
      <c r="GI485" s="141"/>
      <c r="GS485" s="141"/>
      <c r="HC485" s="141"/>
      <c r="HM485" s="141"/>
      <c r="HW485" s="141"/>
    </row>
    <row r="486" spans="1:231" s="3" customFormat="1" x14ac:dyDescent="0.25">
      <c r="A486" s="141"/>
      <c r="K486" s="141"/>
      <c r="U486" s="141"/>
      <c r="AE486" s="141"/>
      <c r="AO486" s="141"/>
      <c r="AY486" s="141"/>
      <c r="AZ486" s="141"/>
      <c r="BI486" s="141"/>
      <c r="BS486" s="141"/>
      <c r="CC486" s="141"/>
      <c r="CM486" s="141"/>
      <c r="CW486" s="141"/>
      <c r="DG486" s="141"/>
      <c r="DQ486" s="141"/>
      <c r="EA486" s="141"/>
      <c r="EK486" s="141"/>
      <c r="EU486" s="141"/>
      <c r="FE486" s="141"/>
      <c r="FO486" s="141"/>
      <c r="FY486" s="141"/>
      <c r="GI486" s="141"/>
      <c r="GS486" s="141"/>
      <c r="HC486" s="141"/>
      <c r="HM486" s="141"/>
      <c r="HW486" s="141"/>
    </row>
    <row r="487" spans="1:231" s="3" customFormat="1" x14ac:dyDescent="0.25">
      <c r="A487" s="141"/>
      <c r="K487" s="141"/>
      <c r="U487" s="141"/>
      <c r="AE487" s="141"/>
      <c r="AO487" s="141"/>
      <c r="AY487" s="141"/>
      <c r="AZ487" s="141"/>
      <c r="BI487" s="141"/>
      <c r="BS487" s="141"/>
      <c r="CC487" s="141"/>
      <c r="CM487" s="141"/>
      <c r="CW487" s="141"/>
      <c r="DG487" s="141"/>
      <c r="DQ487" s="141"/>
      <c r="EA487" s="141"/>
      <c r="EK487" s="141"/>
      <c r="EU487" s="141"/>
      <c r="FE487" s="141"/>
      <c r="FO487" s="141"/>
      <c r="FY487" s="141"/>
      <c r="GI487" s="141"/>
      <c r="GS487" s="141"/>
      <c r="HC487" s="141"/>
      <c r="HM487" s="141"/>
      <c r="HW487" s="141"/>
    </row>
    <row r="488" spans="1:231" s="3" customFormat="1" x14ac:dyDescent="0.25">
      <c r="A488" s="141"/>
      <c r="K488" s="141"/>
      <c r="U488" s="141"/>
      <c r="AE488" s="141"/>
      <c r="AO488" s="141"/>
      <c r="AY488" s="141"/>
      <c r="AZ488" s="141"/>
      <c r="BI488" s="141"/>
      <c r="BS488" s="141"/>
      <c r="CC488" s="141"/>
      <c r="CM488" s="141"/>
      <c r="CW488" s="141"/>
      <c r="DG488" s="141"/>
      <c r="DQ488" s="141"/>
      <c r="EA488" s="141"/>
      <c r="EK488" s="141"/>
      <c r="EU488" s="141"/>
      <c r="FE488" s="141"/>
      <c r="FO488" s="141"/>
      <c r="FY488" s="141"/>
      <c r="GI488" s="141"/>
      <c r="GS488" s="141"/>
      <c r="HC488" s="141"/>
      <c r="HM488" s="141"/>
      <c r="HW488" s="141"/>
    </row>
    <row r="489" spans="1:231" s="3" customFormat="1" x14ac:dyDescent="0.25">
      <c r="A489" s="141"/>
      <c r="K489" s="141"/>
      <c r="U489" s="141"/>
      <c r="AE489" s="141"/>
      <c r="AO489" s="141"/>
      <c r="AY489" s="141"/>
      <c r="AZ489" s="141"/>
      <c r="BI489" s="141"/>
      <c r="BS489" s="141"/>
      <c r="CC489" s="141"/>
      <c r="CM489" s="141"/>
      <c r="CW489" s="141"/>
      <c r="DG489" s="141"/>
      <c r="DQ489" s="141"/>
      <c r="EA489" s="141"/>
      <c r="EK489" s="141"/>
      <c r="EU489" s="141"/>
      <c r="FE489" s="141"/>
      <c r="FO489" s="141"/>
      <c r="FY489" s="141"/>
      <c r="GI489" s="141"/>
      <c r="GS489" s="141"/>
      <c r="HC489" s="141"/>
      <c r="HM489" s="141"/>
      <c r="HW489" s="141"/>
    </row>
    <row r="490" spans="1:231" s="3" customFormat="1" x14ac:dyDescent="0.25">
      <c r="A490" s="141"/>
      <c r="K490" s="141"/>
      <c r="U490" s="141"/>
      <c r="AE490" s="141"/>
      <c r="AO490" s="141"/>
      <c r="AY490" s="141"/>
      <c r="AZ490" s="141"/>
      <c r="BI490" s="141"/>
      <c r="BS490" s="141"/>
      <c r="CC490" s="141"/>
      <c r="CM490" s="141"/>
      <c r="CW490" s="141"/>
      <c r="DG490" s="141"/>
      <c r="DQ490" s="141"/>
      <c r="EA490" s="141"/>
      <c r="EK490" s="141"/>
      <c r="EU490" s="141"/>
      <c r="FE490" s="141"/>
      <c r="FO490" s="141"/>
      <c r="FY490" s="141"/>
      <c r="GI490" s="141"/>
      <c r="GS490" s="141"/>
      <c r="HC490" s="141"/>
      <c r="HM490" s="141"/>
      <c r="HW490" s="141"/>
    </row>
    <row r="491" spans="1:231" s="3" customFormat="1" x14ac:dyDescent="0.25">
      <c r="A491" s="141"/>
      <c r="K491" s="141"/>
      <c r="U491" s="141"/>
      <c r="AE491" s="141"/>
      <c r="AO491" s="141"/>
      <c r="AY491" s="141"/>
      <c r="AZ491" s="141"/>
      <c r="BI491" s="141"/>
      <c r="BS491" s="141"/>
      <c r="CC491" s="141"/>
      <c r="CM491" s="141"/>
      <c r="CW491" s="141"/>
      <c r="DG491" s="141"/>
      <c r="DQ491" s="141"/>
      <c r="EA491" s="141"/>
      <c r="EK491" s="141"/>
      <c r="EU491" s="141"/>
      <c r="FE491" s="141"/>
      <c r="FO491" s="141"/>
      <c r="FY491" s="141"/>
      <c r="GI491" s="141"/>
      <c r="GS491" s="141"/>
      <c r="HC491" s="141"/>
      <c r="HM491" s="141"/>
      <c r="HW491" s="141"/>
    </row>
    <row r="492" spans="1:231" s="3" customFormat="1" x14ac:dyDescent="0.25">
      <c r="A492" s="141"/>
      <c r="K492" s="141"/>
      <c r="U492" s="141"/>
      <c r="AE492" s="141"/>
      <c r="AO492" s="141"/>
      <c r="AY492" s="141"/>
      <c r="AZ492" s="141"/>
      <c r="BI492" s="141"/>
      <c r="BS492" s="141"/>
      <c r="CC492" s="141"/>
      <c r="CM492" s="141"/>
      <c r="CW492" s="141"/>
      <c r="DG492" s="141"/>
      <c r="DQ492" s="141"/>
      <c r="EA492" s="141"/>
      <c r="EK492" s="141"/>
      <c r="EU492" s="141"/>
      <c r="FE492" s="141"/>
      <c r="FO492" s="141"/>
      <c r="FY492" s="141"/>
      <c r="GI492" s="141"/>
      <c r="GS492" s="141"/>
      <c r="HC492" s="141"/>
      <c r="HM492" s="141"/>
      <c r="HW492" s="141"/>
    </row>
    <row r="493" spans="1:231" s="3" customFormat="1" x14ac:dyDescent="0.25">
      <c r="A493" s="141"/>
      <c r="K493" s="141"/>
      <c r="U493" s="141"/>
      <c r="AE493" s="141"/>
      <c r="AO493" s="141"/>
      <c r="AY493" s="141"/>
      <c r="AZ493" s="141"/>
      <c r="BI493" s="141"/>
      <c r="BS493" s="141"/>
      <c r="CC493" s="141"/>
      <c r="CM493" s="141"/>
      <c r="CW493" s="141"/>
      <c r="DG493" s="141"/>
      <c r="DQ493" s="141"/>
      <c r="EA493" s="141"/>
      <c r="EK493" s="141"/>
      <c r="EU493" s="141"/>
      <c r="FE493" s="141"/>
      <c r="FO493" s="141"/>
      <c r="FY493" s="141"/>
      <c r="GI493" s="141"/>
      <c r="GS493" s="141"/>
      <c r="HC493" s="141"/>
      <c r="HM493" s="141"/>
      <c r="HW493" s="141"/>
    </row>
    <row r="494" spans="1:231" s="3" customFormat="1" x14ac:dyDescent="0.25">
      <c r="A494" s="141"/>
      <c r="K494" s="141"/>
      <c r="U494" s="141"/>
      <c r="AE494" s="141"/>
      <c r="AO494" s="141"/>
      <c r="AY494" s="141"/>
      <c r="AZ494" s="141"/>
      <c r="BI494" s="141"/>
      <c r="BS494" s="141"/>
      <c r="CC494" s="141"/>
      <c r="CM494" s="141"/>
      <c r="CW494" s="141"/>
      <c r="DG494" s="141"/>
      <c r="DQ494" s="141"/>
      <c r="EA494" s="141"/>
      <c r="EK494" s="141"/>
      <c r="EU494" s="141"/>
      <c r="FE494" s="141"/>
      <c r="FO494" s="141"/>
      <c r="FY494" s="141"/>
      <c r="GI494" s="141"/>
      <c r="GS494" s="141"/>
      <c r="HC494" s="141"/>
      <c r="HM494" s="141"/>
      <c r="HW494" s="141"/>
    </row>
    <row r="495" spans="1:231" s="3" customFormat="1" x14ac:dyDescent="0.25">
      <c r="A495" s="141"/>
      <c r="K495" s="141"/>
      <c r="U495" s="141"/>
      <c r="AE495" s="141"/>
      <c r="AO495" s="141"/>
      <c r="AY495" s="141"/>
      <c r="AZ495" s="141"/>
      <c r="BI495" s="141"/>
      <c r="BS495" s="141"/>
      <c r="CC495" s="141"/>
      <c r="CM495" s="141"/>
      <c r="CW495" s="141"/>
      <c r="DG495" s="141"/>
      <c r="DQ495" s="141"/>
      <c r="EA495" s="141"/>
      <c r="EK495" s="141"/>
      <c r="EU495" s="141"/>
      <c r="FE495" s="141"/>
      <c r="FO495" s="141"/>
      <c r="FY495" s="141"/>
      <c r="GI495" s="141"/>
      <c r="GS495" s="141"/>
      <c r="HC495" s="141"/>
      <c r="HM495" s="141"/>
      <c r="HW495" s="141"/>
    </row>
    <row r="496" spans="1:231" s="3" customFormat="1" x14ac:dyDescent="0.25">
      <c r="A496" s="141"/>
      <c r="K496" s="141"/>
      <c r="U496" s="141"/>
      <c r="AE496" s="141"/>
      <c r="AO496" s="141"/>
      <c r="AY496" s="141"/>
      <c r="AZ496" s="141"/>
      <c r="BI496" s="141"/>
      <c r="BS496" s="141"/>
      <c r="CC496" s="141"/>
      <c r="CM496" s="141"/>
      <c r="CW496" s="141"/>
      <c r="DG496" s="141"/>
      <c r="DQ496" s="141"/>
      <c r="EA496" s="141"/>
      <c r="EK496" s="141"/>
      <c r="EU496" s="141"/>
      <c r="FE496" s="141"/>
      <c r="FO496" s="141"/>
      <c r="FY496" s="141"/>
      <c r="GI496" s="141"/>
      <c r="GS496" s="141"/>
      <c r="HC496" s="141"/>
      <c r="HM496" s="141"/>
      <c r="HW496" s="141"/>
    </row>
    <row r="497" spans="1:231" s="3" customFormat="1" x14ac:dyDescent="0.25">
      <c r="A497" s="141"/>
      <c r="K497" s="141"/>
      <c r="U497" s="141"/>
      <c r="AE497" s="141"/>
      <c r="AO497" s="141"/>
      <c r="AY497" s="141"/>
      <c r="AZ497" s="141"/>
      <c r="BI497" s="141"/>
      <c r="BS497" s="141"/>
      <c r="CC497" s="141"/>
      <c r="CM497" s="141"/>
      <c r="CW497" s="141"/>
      <c r="DG497" s="141"/>
      <c r="DQ497" s="141"/>
      <c r="EA497" s="141"/>
      <c r="EK497" s="141"/>
      <c r="EU497" s="141"/>
      <c r="FE497" s="141"/>
      <c r="FO497" s="141"/>
      <c r="FY497" s="141"/>
      <c r="GI497" s="141"/>
      <c r="GS497" s="141"/>
      <c r="HC497" s="141"/>
      <c r="HM497" s="141"/>
      <c r="HW497" s="141"/>
    </row>
    <row r="498" spans="1:231" s="3" customFormat="1" x14ac:dyDescent="0.25">
      <c r="A498" s="141"/>
      <c r="K498" s="141"/>
      <c r="U498" s="141"/>
      <c r="AE498" s="141"/>
      <c r="AO498" s="141"/>
      <c r="AY498" s="141"/>
      <c r="AZ498" s="141"/>
      <c r="BI498" s="141"/>
      <c r="BS498" s="141"/>
      <c r="CC498" s="141"/>
      <c r="CM498" s="141"/>
      <c r="CW498" s="141"/>
      <c r="DG498" s="141"/>
      <c r="DQ498" s="141"/>
      <c r="EA498" s="141"/>
      <c r="EK498" s="141"/>
      <c r="EU498" s="141"/>
      <c r="FE498" s="141"/>
      <c r="FO498" s="141"/>
      <c r="FY498" s="141"/>
      <c r="GI498" s="141"/>
      <c r="GS498" s="141"/>
      <c r="HC498" s="141"/>
      <c r="HM498" s="141"/>
      <c r="HW498" s="141"/>
    </row>
    <row r="499" spans="1:231" s="3" customFormat="1" x14ac:dyDescent="0.25">
      <c r="A499" s="141"/>
      <c r="K499" s="141"/>
      <c r="U499" s="141"/>
      <c r="AE499" s="141"/>
      <c r="AO499" s="141"/>
      <c r="AY499" s="141"/>
      <c r="AZ499" s="141"/>
      <c r="BI499" s="141"/>
      <c r="BS499" s="141"/>
      <c r="CC499" s="141"/>
      <c r="CM499" s="141"/>
      <c r="CW499" s="141"/>
      <c r="DG499" s="141"/>
      <c r="DQ499" s="141"/>
      <c r="EA499" s="141"/>
      <c r="EK499" s="141"/>
      <c r="EU499" s="141"/>
      <c r="FE499" s="141"/>
      <c r="FO499" s="141"/>
      <c r="FY499" s="141"/>
      <c r="GI499" s="141"/>
      <c r="GS499" s="141"/>
      <c r="HC499" s="141"/>
      <c r="HM499" s="141"/>
      <c r="HW499" s="141"/>
    </row>
    <row r="500" spans="1:231" s="3" customFormat="1" x14ac:dyDescent="0.25">
      <c r="A500" s="141"/>
      <c r="K500" s="141"/>
      <c r="U500" s="141"/>
      <c r="AE500" s="141"/>
      <c r="AO500" s="141"/>
      <c r="AY500" s="141"/>
      <c r="AZ500" s="141"/>
      <c r="BI500" s="141"/>
      <c r="BS500" s="141"/>
      <c r="CC500" s="141"/>
      <c r="CM500" s="141"/>
      <c r="CW500" s="141"/>
      <c r="DG500" s="141"/>
      <c r="DQ500" s="141"/>
      <c r="EA500" s="141"/>
      <c r="EK500" s="141"/>
      <c r="EU500" s="141"/>
      <c r="FE500" s="141"/>
      <c r="FO500" s="141"/>
      <c r="FY500" s="141"/>
      <c r="GI500" s="141"/>
      <c r="GS500" s="141"/>
      <c r="HC500" s="141"/>
      <c r="HM500" s="141"/>
      <c r="HW500" s="141"/>
    </row>
    <row r="501" spans="1:231" s="3" customFormat="1" x14ac:dyDescent="0.25">
      <c r="A501" s="141"/>
      <c r="K501" s="141"/>
      <c r="U501" s="141"/>
      <c r="AE501" s="141"/>
      <c r="AO501" s="141"/>
      <c r="AY501" s="141"/>
      <c r="AZ501" s="141"/>
      <c r="BI501" s="141"/>
      <c r="BS501" s="141"/>
      <c r="CC501" s="141"/>
      <c r="CM501" s="141"/>
      <c r="CW501" s="141"/>
      <c r="DG501" s="141"/>
      <c r="DQ501" s="141"/>
      <c r="EA501" s="141"/>
      <c r="EK501" s="141"/>
      <c r="EU501" s="141"/>
      <c r="FE501" s="141"/>
      <c r="FO501" s="141"/>
      <c r="FY501" s="141"/>
      <c r="GI501" s="141"/>
      <c r="GS501" s="141"/>
      <c r="HC501" s="141"/>
      <c r="HM501" s="141"/>
      <c r="HW501" s="141"/>
    </row>
    <row r="502" spans="1:231" s="3" customFormat="1" x14ac:dyDescent="0.25">
      <c r="A502" s="141"/>
      <c r="K502" s="141"/>
      <c r="U502" s="141"/>
      <c r="AE502" s="141"/>
      <c r="AO502" s="141"/>
      <c r="AY502" s="141"/>
      <c r="AZ502" s="141"/>
      <c r="BI502" s="141"/>
      <c r="BS502" s="141"/>
      <c r="CC502" s="141"/>
      <c r="CM502" s="141"/>
      <c r="CW502" s="141"/>
      <c r="DG502" s="141"/>
      <c r="DQ502" s="141"/>
      <c r="EA502" s="141"/>
      <c r="EK502" s="141"/>
      <c r="EU502" s="141"/>
      <c r="FE502" s="141"/>
      <c r="FO502" s="141"/>
      <c r="FY502" s="141"/>
      <c r="GI502" s="141"/>
      <c r="GS502" s="141"/>
      <c r="HC502" s="141"/>
      <c r="HM502" s="141"/>
      <c r="HW502" s="141"/>
    </row>
    <row r="503" spans="1:231" s="3" customFormat="1" x14ac:dyDescent="0.25">
      <c r="A503" s="141"/>
      <c r="K503" s="141"/>
      <c r="U503" s="141"/>
      <c r="AE503" s="141"/>
      <c r="AO503" s="141"/>
      <c r="AY503" s="141"/>
      <c r="AZ503" s="141"/>
      <c r="BI503" s="141"/>
      <c r="BS503" s="141"/>
      <c r="CC503" s="141"/>
      <c r="CM503" s="141"/>
      <c r="CW503" s="141"/>
      <c r="DG503" s="141"/>
      <c r="DQ503" s="141"/>
      <c r="EA503" s="141"/>
      <c r="EK503" s="141"/>
      <c r="EU503" s="141"/>
      <c r="FE503" s="141"/>
      <c r="FO503" s="141"/>
      <c r="FY503" s="141"/>
      <c r="GI503" s="141"/>
      <c r="GS503" s="141"/>
      <c r="HC503" s="141"/>
      <c r="HM503" s="141"/>
      <c r="HW503" s="141"/>
    </row>
    <row r="504" spans="1:231" s="3" customFormat="1" x14ac:dyDescent="0.25">
      <c r="A504" s="141"/>
      <c r="K504" s="141"/>
      <c r="U504" s="141"/>
      <c r="AE504" s="141"/>
      <c r="AO504" s="141"/>
      <c r="AY504" s="141"/>
      <c r="AZ504" s="141"/>
      <c r="BI504" s="141"/>
      <c r="BS504" s="141"/>
      <c r="CC504" s="141"/>
      <c r="CM504" s="141"/>
      <c r="CW504" s="141"/>
      <c r="DG504" s="141"/>
      <c r="DQ504" s="141"/>
      <c r="EA504" s="141"/>
      <c r="EK504" s="141"/>
      <c r="EU504" s="141"/>
      <c r="FE504" s="141"/>
      <c r="FO504" s="141"/>
      <c r="FY504" s="141"/>
      <c r="GI504" s="141"/>
      <c r="GS504" s="141"/>
      <c r="HC504" s="141"/>
      <c r="HM504" s="141"/>
      <c r="HW504" s="141"/>
    </row>
    <row r="505" spans="1:231" s="3" customFormat="1" x14ac:dyDescent="0.25">
      <c r="A505" s="141"/>
      <c r="K505" s="141"/>
      <c r="U505" s="141"/>
      <c r="AE505" s="141"/>
      <c r="AO505" s="141"/>
      <c r="AY505" s="141"/>
      <c r="AZ505" s="141"/>
      <c r="BI505" s="141"/>
      <c r="BS505" s="141"/>
      <c r="CC505" s="141"/>
      <c r="CM505" s="141"/>
      <c r="CW505" s="141"/>
      <c r="DG505" s="141"/>
      <c r="DQ505" s="141"/>
      <c r="EA505" s="141"/>
      <c r="EK505" s="141"/>
      <c r="EU505" s="141"/>
      <c r="FE505" s="141"/>
      <c r="FO505" s="141"/>
      <c r="FY505" s="141"/>
      <c r="GI505" s="141"/>
      <c r="GS505" s="141"/>
      <c r="HC505" s="141"/>
      <c r="HM505" s="141"/>
      <c r="HW505" s="141"/>
    </row>
    <row r="506" spans="1:231" s="3" customFormat="1" x14ac:dyDescent="0.25">
      <c r="A506" s="141"/>
      <c r="K506" s="141"/>
      <c r="U506" s="141"/>
      <c r="AE506" s="141"/>
      <c r="AO506" s="141"/>
      <c r="AY506" s="141"/>
      <c r="AZ506" s="141"/>
      <c r="BI506" s="141"/>
      <c r="BS506" s="141"/>
      <c r="CC506" s="141"/>
      <c r="CM506" s="141"/>
      <c r="CW506" s="141"/>
      <c r="DG506" s="141"/>
      <c r="DQ506" s="141"/>
      <c r="EA506" s="141"/>
      <c r="EK506" s="141"/>
      <c r="EU506" s="141"/>
      <c r="FE506" s="141"/>
      <c r="FO506" s="141"/>
      <c r="FY506" s="141"/>
      <c r="GI506" s="141"/>
      <c r="GS506" s="141"/>
      <c r="HC506" s="141"/>
      <c r="HM506" s="141"/>
      <c r="HW506" s="141"/>
    </row>
    <row r="507" spans="1:231" s="3" customFormat="1" x14ac:dyDescent="0.25">
      <c r="A507" s="141"/>
      <c r="K507" s="141"/>
      <c r="U507" s="141"/>
      <c r="AE507" s="141"/>
      <c r="AO507" s="141"/>
      <c r="AY507" s="141"/>
      <c r="AZ507" s="141"/>
      <c r="BI507" s="141"/>
      <c r="BS507" s="141"/>
      <c r="CC507" s="141"/>
      <c r="CM507" s="141"/>
      <c r="CW507" s="141"/>
      <c r="DG507" s="141"/>
      <c r="DQ507" s="141"/>
      <c r="EA507" s="141"/>
      <c r="EK507" s="141"/>
      <c r="EU507" s="141"/>
      <c r="FE507" s="141"/>
      <c r="FO507" s="141"/>
      <c r="FY507" s="141"/>
      <c r="GI507" s="141"/>
      <c r="GS507" s="141"/>
      <c r="HC507" s="141"/>
      <c r="HM507" s="141"/>
      <c r="HW507" s="141"/>
    </row>
    <row r="508" spans="1:231" s="3" customFormat="1" x14ac:dyDescent="0.25">
      <c r="A508" s="141"/>
      <c r="K508" s="141"/>
      <c r="U508" s="141"/>
      <c r="AE508" s="141"/>
      <c r="AO508" s="141"/>
      <c r="AY508" s="141"/>
      <c r="AZ508" s="141"/>
      <c r="BI508" s="141"/>
      <c r="BS508" s="141"/>
      <c r="CC508" s="141"/>
      <c r="CM508" s="141"/>
      <c r="CW508" s="141"/>
      <c r="DG508" s="141"/>
      <c r="DQ508" s="141"/>
      <c r="EA508" s="141"/>
      <c r="EK508" s="141"/>
      <c r="EU508" s="141"/>
      <c r="FE508" s="141"/>
      <c r="FO508" s="141"/>
      <c r="FY508" s="141"/>
      <c r="GI508" s="141"/>
      <c r="GS508" s="141"/>
      <c r="HC508" s="141"/>
      <c r="HM508" s="141"/>
      <c r="HW508" s="141"/>
    </row>
    <row r="509" spans="1:231" s="3" customFormat="1" x14ac:dyDescent="0.25">
      <c r="A509" s="141"/>
      <c r="K509" s="141"/>
      <c r="U509" s="141"/>
      <c r="AE509" s="141"/>
      <c r="AO509" s="141"/>
      <c r="AY509" s="141"/>
      <c r="AZ509" s="141"/>
      <c r="BI509" s="141"/>
      <c r="BS509" s="141"/>
      <c r="CC509" s="141"/>
      <c r="CM509" s="141"/>
      <c r="CW509" s="141"/>
      <c r="DG509" s="141"/>
      <c r="DQ509" s="141"/>
      <c r="EA509" s="141"/>
      <c r="EK509" s="141"/>
      <c r="EU509" s="141"/>
      <c r="FE509" s="141"/>
      <c r="FO509" s="141"/>
      <c r="FY509" s="141"/>
      <c r="GI509" s="141"/>
      <c r="GS509" s="141"/>
      <c r="HC509" s="141"/>
      <c r="HM509" s="141"/>
      <c r="HW509" s="141"/>
    </row>
    <row r="510" spans="1:231" s="3" customFormat="1" x14ac:dyDescent="0.25">
      <c r="A510" s="141"/>
      <c r="K510" s="141"/>
      <c r="U510" s="141"/>
      <c r="AE510" s="141"/>
      <c r="AO510" s="141"/>
      <c r="AY510" s="141"/>
      <c r="AZ510" s="141"/>
      <c r="BI510" s="141"/>
      <c r="BS510" s="141"/>
      <c r="CC510" s="141"/>
      <c r="CM510" s="141"/>
      <c r="CW510" s="141"/>
      <c r="DG510" s="141"/>
      <c r="DQ510" s="141"/>
      <c r="EA510" s="141"/>
      <c r="EK510" s="141"/>
      <c r="EU510" s="141"/>
      <c r="FE510" s="141"/>
      <c r="FO510" s="141"/>
      <c r="FY510" s="141"/>
      <c r="GI510" s="141"/>
      <c r="GS510" s="141"/>
      <c r="HC510" s="141"/>
      <c r="HM510" s="141"/>
      <c r="HW510" s="141"/>
    </row>
    <row r="511" spans="1:231" s="3" customFormat="1" x14ac:dyDescent="0.25">
      <c r="A511" s="141"/>
      <c r="K511" s="141"/>
      <c r="U511" s="141"/>
      <c r="AE511" s="141"/>
      <c r="AO511" s="141"/>
      <c r="AY511" s="141"/>
      <c r="AZ511" s="141"/>
      <c r="BI511" s="141"/>
      <c r="BS511" s="141"/>
      <c r="CC511" s="141"/>
      <c r="CM511" s="141"/>
      <c r="CW511" s="141"/>
      <c r="DG511" s="141"/>
      <c r="DQ511" s="141"/>
      <c r="EA511" s="141"/>
      <c r="EK511" s="141"/>
      <c r="EU511" s="141"/>
      <c r="FE511" s="141"/>
      <c r="FO511" s="141"/>
      <c r="FY511" s="141"/>
      <c r="GI511" s="141"/>
      <c r="GS511" s="141"/>
      <c r="HC511" s="141"/>
      <c r="HM511" s="141"/>
      <c r="HW511" s="141"/>
    </row>
    <row r="512" spans="1:231" s="3" customFormat="1" x14ac:dyDescent="0.25">
      <c r="A512" s="141"/>
      <c r="K512" s="141"/>
      <c r="U512" s="141"/>
      <c r="AE512" s="141"/>
      <c r="AO512" s="141"/>
      <c r="AY512" s="141"/>
      <c r="AZ512" s="141"/>
      <c r="BI512" s="141"/>
      <c r="BS512" s="141"/>
      <c r="CC512" s="141"/>
      <c r="CM512" s="141"/>
      <c r="CW512" s="141"/>
      <c r="DG512" s="141"/>
      <c r="DQ512" s="141"/>
      <c r="EA512" s="141"/>
      <c r="EK512" s="141"/>
      <c r="EU512" s="141"/>
      <c r="FE512" s="141"/>
      <c r="FO512" s="141"/>
      <c r="FY512" s="141"/>
      <c r="GI512" s="141"/>
      <c r="GS512" s="141"/>
      <c r="HC512" s="141"/>
      <c r="HM512" s="141"/>
      <c r="HW512" s="141"/>
    </row>
    <row r="513" spans="1:231" s="3" customFormat="1" x14ac:dyDescent="0.25">
      <c r="A513" s="141"/>
      <c r="K513" s="141"/>
      <c r="U513" s="141"/>
      <c r="AE513" s="141"/>
      <c r="AO513" s="141"/>
      <c r="AY513" s="141"/>
      <c r="AZ513" s="141"/>
      <c r="BI513" s="141"/>
      <c r="BS513" s="141"/>
      <c r="CC513" s="141"/>
      <c r="CM513" s="141"/>
      <c r="CW513" s="141"/>
      <c r="DG513" s="141"/>
      <c r="DQ513" s="141"/>
      <c r="EA513" s="141"/>
      <c r="EK513" s="141"/>
      <c r="EU513" s="141"/>
      <c r="FE513" s="141"/>
      <c r="FO513" s="141"/>
      <c r="FY513" s="141"/>
      <c r="GI513" s="141"/>
      <c r="GS513" s="141"/>
      <c r="HC513" s="141"/>
      <c r="HM513" s="141"/>
      <c r="HW513" s="141"/>
    </row>
    <row r="514" spans="1:231" s="3" customFormat="1" x14ac:dyDescent="0.25">
      <c r="A514" s="141"/>
      <c r="K514" s="141"/>
      <c r="U514" s="141"/>
      <c r="AE514" s="141"/>
      <c r="AO514" s="141"/>
      <c r="AY514" s="141"/>
      <c r="AZ514" s="141"/>
      <c r="BI514" s="141"/>
      <c r="BS514" s="141"/>
      <c r="CC514" s="141"/>
      <c r="CM514" s="141"/>
      <c r="CW514" s="141"/>
      <c r="DG514" s="141"/>
      <c r="DQ514" s="141"/>
      <c r="EA514" s="141"/>
      <c r="EK514" s="141"/>
      <c r="EU514" s="141"/>
      <c r="FE514" s="141"/>
      <c r="FO514" s="141"/>
      <c r="FY514" s="141"/>
      <c r="GI514" s="141"/>
      <c r="GS514" s="141"/>
      <c r="HC514" s="141"/>
      <c r="HM514" s="141"/>
      <c r="HW514" s="141"/>
    </row>
    <row r="515" spans="1:231" s="3" customFormat="1" x14ac:dyDescent="0.25">
      <c r="A515" s="141"/>
      <c r="K515" s="141"/>
      <c r="U515" s="141"/>
      <c r="AE515" s="141"/>
      <c r="AO515" s="141"/>
      <c r="AY515" s="141"/>
      <c r="AZ515" s="141"/>
      <c r="BI515" s="141"/>
      <c r="BS515" s="141"/>
      <c r="CC515" s="141"/>
      <c r="CM515" s="141"/>
      <c r="CW515" s="141"/>
      <c r="DG515" s="141"/>
      <c r="DQ515" s="141"/>
      <c r="EA515" s="141"/>
      <c r="EK515" s="141"/>
      <c r="EU515" s="141"/>
      <c r="FE515" s="141"/>
      <c r="FO515" s="141"/>
      <c r="FY515" s="141"/>
      <c r="GI515" s="141"/>
      <c r="GS515" s="141"/>
      <c r="HC515" s="141"/>
      <c r="HM515" s="141"/>
      <c r="HW515" s="141"/>
    </row>
    <row r="516" spans="1:231" s="3" customFormat="1" x14ac:dyDescent="0.25">
      <c r="A516" s="141"/>
      <c r="K516" s="141"/>
      <c r="U516" s="141"/>
      <c r="AE516" s="141"/>
      <c r="AO516" s="141"/>
      <c r="AY516" s="141"/>
      <c r="AZ516" s="141"/>
      <c r="BI516" s="141"/>
      <c r="BS516" s="141"/>
      <c r="CC516" s="141"/>
      <c r="CM516" s="141"/>
      <c r="CW516" s="141"/>
      <c r="DG516" s="141"/>
      <c r="DQ516" s="141"/>
      <c r="EA516" s="141"/>
      <c r="EK516" s="141"/>
      <c r="EU516" s="141"/>
      <c r="FE516" s="141"/>
      <c r="FO516" s="141"/>
      <c r="FY516" s="141"/>
      <c r="GI516" s="141"/>
      <c r="GS516" s="141"/>
      <c r="HC516" s="141"/>
      <c r="HM516" s="141"/>
      <c r="HW516" s="141"/>
    </row>
    <row r="517" spans="1:231" s="3" customFormat="1" x14ac:dyDescent="0.25">
      <c r="A517" s="141"/>
      <c r="K517" s="141"/>
      <c r="U517" s="141"/>
      <c r="AE517" s="141"/>
      <c r="AO517" s="141"/>
      <c r="AY517" s="141"/>
      <c r="AZ517" s="141"/>
      <c r="BI517" s="141"/>
      <c r="BS517" s="141"/>
      <c r="CC517" s="141"/>
      <c r="CM517" s="141"/>
      <c r="CW517" s="141"/>
      <c r="DG517" s="141"/>
      <c r="DQ517" s="141"/>
      <c r="EA517" s="141"/>
      <c r="EK517" s="141"/>
      <c r="EU517" s="141"/>
      <c r="FE517" s="141"/>
      <c r="FO517" s="141"/>
      <c r="FY517" s="141"/>
      <c r="GI517" s="141"/>
      <c r="GS517" s="141"/>
      <c r="HC517" s="141"/>
      <c r="HM517" s="141"/>
      <c r="HW517" s="141"/>
    </row>
    <row r="518" spans="1:231" s="3" customFormat="1" x14ac:dyDescent="0.25">
      <c r="A518" s="141"/>
      <c r="K518" s="141"/>
      <c r="U518" s="141"/>
      <c r="AE518" s="141"/>
      <c r="AO518" s="141"/>
      <c r="AY518" s="141"/>
      <c r="AZ518" s="141"/>
      <c r="BI518" s="141"/>
      <c r="BS518" s="141"/>
      <c r="CC518" s="141"/>
      <c r="CM518" s="141"/>
      <c r="CW518" s="141"/>
      <c r="DG518" s="141"/>
      <c r="DQ518" s="141"/>
      <c r="EA518" s="141"/>
      <c r="EK518" s="141"/>
      <c r="EU518" s="141"/>
      <c r="FE518" s="141"/>
      <c r="FO518" s="141"/>
      <c r="FY518" s="141"/>
      <c r="GI518" s="141"/>
      <c r="GS518" s="141"/>
      <c r="HC518" s="141"/>
      <c r="HM518" s="141"/>
      <c r="HW518" s="141"/>
    </row>
    <row r="519" spans="1:231" s="3" customFormat="1" x14ac:dyDescent="0.25">
      <c r="A519" s="141"/>
      <c r="K519" s="141"/>
      <c r="U519" s="141"/>
      <c r="AE519" s="141"/>
      <c r="AO519" s="141"/>
      <c r="AY519" s="141"/>
      <c r="AZ519" s="141"/>
      <c r="BI519" s="141"/>
      <c r="BS519" s="141"/>
      <c r="CC519" s="141"/>
      <c r="CM519" s="141"/>
      <c r="CW519" s="141"/>
      <c r="DG519" s="141"/>
      <c r="DQ519" s="141"/>
      <c r="EA519" s="141"/>
      <c r="EK519" s="141"/>
      <c r="EU519" s="141"/>
      <c r="FE519" s="141"/>
      <c r="FO519" s="141"/>
      <c r="FY519" s="141"/>
      <c r="GI519" s="141"/>
      <c r="GS519" s="141"/>
      <c r="HC519" s="141"/>
      <c r="HM519" s="141"/>
      <c r="HW519" s="141"/>
    </row>
    <row r="520" spans="1:231" s="3" customFormat="1" x14ac:dyDescent="0.25">
      <c r="A520" s="141"/>
      <c r="K520" s="141"/>
      <c r="U520" s="141"/>
      <c r="AE520" s="141"/>
      <c r="AO520" s="141"/>
      <c r="AY520" s="141"/>
      <c r="AZ520" s="141"/>
      <c r="BI520" s="141"/>
      <c r="BS520" s="141"/>
      <c r="CC520" s="141"/>
      <c r="CM520" s="141"/>
      <c r="CW520" s="141"/>
      <c r="DG520" s="141"/>
      <c r="DQ520" s="141"/>
      <c r="EA520" s="141"/>
      <c r="EK520" s="141"/>
      <c r="EU520" s="141"/>
      <c r="FE520" s="141"/>
      <c r="FO520" s="141"/>
      <c r="FY520" s="141"/>
      <c r="GI520" s="141"/>
      <c r="GS520" s="141"/>
      <c r="HC520" s="141"/>
      <c r="HM520" s="141"/>
      <c r="HW520" s="141"/>
    </row>
    <row r="521" spans="1:231" s="3" customFormat="1" x14ac:dyDescent="0.25">
      <c r="A521" s="141"/>
      <c r="K521" s="141"/>
      <c r="U521" s="141"/>
      <c r="AE521" s="141"/>
      <c r="AO521" s="141"/>
      <c r="AY521" s="141"/>
      <c r="AZ521" s="141"/>
      <c r="BI521" s="141"/>
      <c r="BS521" s="141"/>
      <c r="CC521" s="141"/>
      <c r="CM521" s="141"/>
      <c r="CW521" s="141"/>
      <c r="DG521" s="141"/>
      <c r="DQ521" s="141"/>
      <c r="EA521" s="141"/>
      <c r="EK521" s="141"/>
      <c r="EU521" s="141"/>
      <c r="FE521" s="141"/>
      <c r="FO521" s="141"/>
      <c r="FY521" s="141"/>
      <c r="GI521" s="141"/>
      <c r="GS521" s="141"/>
      <c r="HC521" s="141"/>
      <c r="HM521" s="141"/>
      <c r="HW521" s="141"/>
    </row>
    <row r="522" spans="1:231" s="3" customFormat="1" x14ac:dyDescent="0.25">
      <c r="A522" s="141"/>
      <c r="K522" s="141"/>
      <c r="U522" s="141"/>
      <c r="AE522" s="141"/>
      <c r="AO522" s="141"/>
      <c r="AY522" s="141"/>
      <c r="AZ522" s="141"/>
      <c r="BI522" s="141"/>
      <c r="BS522" s="141"/>
      <c r="CC522" s="141"/>
      <c r="CM522" s="141"/>
      <c r="CW522" s="141"/>
      <c r="DG522" s="141"/>
      <c r="DQ522" s="141"/>
      <c r="EA522" s="141"/>
      <c r="EK522" s="141"/>
      <c r="EU522" s="141"/>
      <c r="FE522" s="141"/>
      <c r="FO522" s="141"/>
      <c r="FY522" s="141"/>
      <c r="GI522" s="141"/>
      <c r="GS522" s="141"/>
      <c r="HC522" s="141"/>
      <c r="HM522" s="141"/>
      <c r="HW522" s="141"/>
    </row>
    <row r="523" spans="1:231" s="3" customFormat="1" x14ac:dyDescent="0.25">
      <c r="A523" s="141"/>
      <c r="K523" s="141"/>
      <c r="U523" s="141"/>
      <c r="AE523" s="141"/>
      <c r="AO523" s="141"/>
      <c r="AY523" s="141"/>
      <c r="AZ523" s="141"/>
      <c r="BI523" s="141"/>
      <c r="BS523" s="141"/>
      <c r="CC523" s="141"/>
      <c r="CM523" s="141"/>
      <c r="CW523" s="141"/>
      <c r="DG523" s="141"/>
      <c r="DQ523" s="141"/>
      <c r="EA523" s="141"/>
      <c r="EK523" s="141"/>
      <c r="EU523" s="141"/>
      <c r="FE523" s="141"/>
      <c r="FO523" s="141"/>
      <c r="FY523" s="141"/>
      <c r="GI523" s="141"/>
      <c r="GS523" s="141"/>
      <c r="HC523" s="141"/>
      <c r="HM523" s="141"/>
      <c r="HW523" s="141"/>
    </row>
    <row r="524" spans="1:231" s="3" customFormat="1" x14ac:dyDescent="0.25">
      <c r="A524" s="141"/>
      <c r="K524" s="141"/>
      <c r="U524" s="141"/>
      <c r="AE524" s="141"/>
      <c r="AO524" s="141"/>
      <c r="AY524" s="141"/>
      <c r="AZ524" s="141"/>
      <c r="BI524" s="141"/>
      <c r="BS524" s="141"/>
      <c r="CC524" s="141"/>
      <c r="CM524" s="141"/>
      <c r="CW524" s="141"/>
      <c r="DG524" s="141"/>
      <c r="DQ524" s="141"/>
      <c r="EA524" s="141"/>
      <c r="EK524" s="141"/>
      <c r="EU524" s="141"/>
      <c r="FE524" s="141"/>
      <c r="FO524" s="141"/>
      <c r="FY524" s="141"/>
      <c r="GI524" s="141"/>
      <c r="GS524" s="141"/>
      <c r="HC524" s="141"/>
      <c r="HM524" s="141"/>
      <c r="HW524" s="141"/>
    </row>
    <row r="525" spans="1:231" s="3" customFormat="1" x14ac:dyDescent="0.25">
      <c r="A525" s="141"/>
      <c r="K525" s="141"/>
      <c r="U525" s="141"/>
      <c r="AE525" s="141"/>
      <c r="AO525" s="141"/>
      <c r="AY525" s="141"/>
      <c r="AZ525" s="141"/>
      <c r="BI525" s="141"/>
      <c r="BS525" s="141"/>
      <c r="CC525" s="141"/>
      <c r="CM525" s="141"/>
      <c r="CW525" s="141"/>
      <c r="DG525" s="141"/>
      <c r="DQ525" s="141"/>
      <c r="EA525" s="141"/>
      <c r="EK525" s="141"/>
      <c r="EU525" s="141"/>
      <c r="FE525" s="141"/>
      <c r="FO525" s="141"/>
      <c r="FY525" s="141"/>
      <c r="GI525" s="141"/>
      <c r="GS525" s="141"/>
      <c r="HC525" s="141"/>
      <c r="HM525" s="141"/>
      <c r="HW525" s="141"/>
    </row>
    <row r="526" spans="1:231" s="3" customFormat="1" x14ac:dyDescent="0.25">
      <c r="A526" s="141"/>
      <c r="K526" s="141"/>
      <c r="U526" s="141"/>
      <c r="AE526" s="141"/>
      <c r="AO526" s="141"/>
      <c r="AY526" s="141"/>
      <c r="AZ526" s="141"/>
      <c r="BI526" s="141"/>
      <c r="BS526" s="141"/>
      <c r="CC526" s="141"/>
      <c r="CM526" s="141"/>
      <c r="CW526" s="141"/>
      <c r="DG526" s="141"/>
      <c r="DQ526" s="141"/>
      <c r="EA526" s="141"/>
      <c r="EK526" s="141"/>
      <c r="EU526" s="141"/>
      <c r="FE526" s="141"/>
      <c r="FO526" s="141"/>
      <c r="FY526" s="141"/>
      <c r="GI526" s="141"/>
      <c r="GS526" s="141"/>
      <c r="HC526" s="141"/>
      <c r="HM526" s="141"/>
      <c r="HW526" s="141"/>
    </row>
    <row r="527" spans="1:231" s="3" customFormat="1" x14ac:dyDescent="0.25">
      <c r="A527" s="141"/>
      <c r="K527" s="141"/>
      <c r="U527" s="141"/>
      <c r="AE527" s="141"/>
      <c r="AO527" s="141"/>
      <c r="AY527" s="141"/>
      <c r="AZ527" s="141"/>
      <c r="BI527" s="141"/>
      <c r="BS527" s="141"/>
      <c r="CC527" s="141"/>
      <c r="CM527" s="141"/>
      <c r="CW527" s="141"/>
      <c r="DG527" s="141"/>
      <c r="DQ527" s="141"/>
      <c r="EA527" s="141"/>
      <c r="EK527" s="141"/>
      <c r="EU527" s="141"/>
      <c r="FE527" s="141"/>
      <c r="FO527" s="141"/>
      <c r="FY527" s="141"/>
      <c r="GI527" s="141"/>
      <c r="GS527" s="141"/>
      <c r="HC527" s="141"/>
      <c r="HM527" s="141"/>
      <c r="HW527" s="141"/>
    </row>
    <row r="528" spans="1:231" s="3" customFormat="1" x14ac:dyDescent="0.25">
      <c r="A528" s="141"/>
      <c r="K528" s="141"/>
      <c r="U528" s="141"/>
      <c r="AE528" s="141"/>
      <c r="AO528" s="141"/>
      <c r="AY528" s="141"/>
      <c r="AZ528" s="141"/>
      <c r="BI528" s="141"/>
      <c r="BS528" s="141"/>
      <c r="CC528" s="141"/>
      <c r="CM528" s="141"/>
      <c r="CW528" s="141"/>
      <c r="DG528" s="141"/>
      <c r="DQ528" s="141"/>
      <c r="EA528" s="141"/>
      <c r="EK528" s="141"/>
      <c r="EU528" s="141"/>
      <c r="FE528" s="141"/>
      <c r="FO528" s="141"/>
      <c r="FY528" s="141"/>
      <c r="GI528" s="141"/>
      <c r="GS528" s="141"/>
      <c r="HC528" s="141"/>
      <c r="HM528" s="141"/>
      <c r="HW528" s="141"/>
    </row>
    <row r="529" spans="1:231" s="3" customFormat="1" x14ac:dyDescent="0.25">
      <c r="A529" s="141"/>
      <c r="K529" s="141"/>
      <c r="U529" s="141"/>
      <c r="AE529" s="141"/>
      <c r="AO529" s="141"/>
      <c r="AY529" s="141"/>
      <c r="AZ529" s="141"/>
      <c r="BI529" s="141"/>
      <c r="BS529" s="141"/>
      <c r="CC529" s="141"/>
      <c r="CM529" s="141"/>
      <c r="CW529" s="141"/>
      <c r="DG529" s="141"/>
      <c r="DQ529" s="141"/>
      <c r="EA529" s="141"/>
      <c r="EK529" s="141"/>
      <c r="EU529" s="141"/>
      <c r="FE529" s="141"/>
      <c r="FO529" s="141"/>
      <c r="FY529" s="141"/>
      <c r="GI529" s="141"/>
      <c r="GS529" s="141"/>
      <c r="HC529" s="141"/>
      <c r="HM529" s="141"/>
      <c r="HW529" s="141"/>
    </row>
    <row r="530" spans="1:231" s="3" customFormat="1" x14ac:dyDescent="0.25">
      <c r="A530" s="141"/>
      <c r="K530" s="141"/>
      <c r="U530" s="141"/>
      <c r="AE530" s="141"/>
      <c r="AO530" s="141"/>
      <c r="AY530" s="141"/>
      <c r="AZ530" s="141"/>
      <c r="BI530" s="141"/>
      <c r="BS530" s="141"/>
      <c r="CC530" s="141"/>
      <c r="CM530" s="141"/>
      <c r="CW530" s="141"/>
      <c r="DG530" s="141"/>
      <c r="DQ530" s="141"/>
      <c r="EA530" s="141"/>
      <c r="EK530" s="141"/>
      <c r="EU530" s="141"/>
      <c r="FE530" s="141"/>
      <c r="FO530" s="141"/>
      <c r="FY530" s="141"/>
      <c r="GI530" s="141"/>
      <c r="GS530" s="141"/>
      <c r="HC530" s="141"/>
      <c r="HM530" s="141"/>
      <c r="HW530" s="141"/>
    </row>
    <row r="531" spans="1:231" s="3" customFormat="1" x14ac:dyDescent="0.25">
      <c r="A531" s="141"/>
      <c r="K531" s="141"/>
      <c r="U531" s="141"/>
      <c r="AE531" s="141"/>
      <c r="AO531" s="141"/>
      <c r="AY531" s="141"/>
      <c r="AZ531" s="141"/>
      <c r="BI531" s="141"/>
      <c r="BS531" s="141"/>
      <c r="CC531" s="141"/>
      <c r="CM531" s="141"/>
      <c r="CW531" s="141"/>
      <c r="DG531" s="141"/>
      <c r="DQ531" s="141"/>
      <c r="EA531" s="141"/>
      <c r="EK531" s="141"/>
      <c r="EU531" s="141"/>
      <c r="FE531" s="141"/>
      <c r="FO531" s="141"/>
      <c r="FY531" s="141"/>
      <c r="GI531" s="141"/>
      <c r="GS531" s="141"/>
      <c r="HC531" s="141"/>
      <c r="HM531" s="141"/>
      <c r="HW531" s="141"/>
    </row>
    <row r="532" spans="1:231" s="3" customFormat="1" x14ac:dyDescent="0.25">
      <c r="A532" s="141"/>
      <c r="K532" s="141"/>
      <c r="U532" s="141"/>
      <c r="AE532" s="141"/>
      <c r="AO532" s="141"/>
      <c r="AY532" s="141"/>
      <c r="AZ532" s="141"/>
      <c r="BI532" s="141"/>
      <c r="BS532" s="141"/>
      <c r="CC532" s="141"/>
      <c r="CM532" s="141"/>
      <c r="CW532" s="141"/>
      <c r="DG532" s="141"/>
      <c r="DQ532" s="141"/>
      <c r="EA532" s="141"/>
      <c r="EK532" s="141"/>
      <c r="EU532" s="141"/>
      <c r="FE532" s="141"/>
      <c r="FO532" s="141"/>
      <c r="FY532" s="141"/>
      <c r="GI532" s="141"/>
      <c r="GS532" s="141"/>
      <c r="HC532" s="141"/>
      <c r="HM532" s="141"/>
      <c r="HW532" s="141"/>
    </row>
    <row r="533" spans="1:231" s="3" customFormat="1" x14ac:dyDescent="0.25">
      <c r="A533" s="141"/>
      <c r="K533" s="141"/>
      <c r="U533" s="141"/>
      <c r="AE533" s="141"/>
      <c r="AO533" s="141"/>
      <c r="AY533" s="141"/>
      <c r="AZ533" s="141"/>
      <c r="BI533" s="141"/>
      <c r="BS533" s="141"/>
      <c r="CC533" s="141"/>
      <c r="CM533" s="141"/>
      <c r="CW533" s="141"/>
      <c r="DG533" s="141"/>
      <c r="DQ533" s="141"/>
      <c r="EA533" s="141"/>
      <c r="EK533" s="141"/>
      <c r="EU533" s="141"/>
      <c r="FE533" s="141"/>
      <c r="FO533" s="141"/>
      <c r="FY533" s="141"/>
      <c r="GI533" s="141"/>
      <c r="GS533" s="141"/>
      <c r="HC533" s="141"/>
      <c r="HM533" s="141"/>
      <c r="HW533" s="141"/>
    </row>
    <row r="534" spans="1:231" s="3" customFormat="1" x14ac:dyDescent="0.25">
      <c r="A534" s="141"/>
      <c r="K534" s="141"/>
      <c r="U534" s="141"/>
      <c r="AE534" s="141"/>
      <c r="AO534" s="141"/>
      <c r="AY534" s="141"/>
      <c r="AZ534" s="141"/>
      <c r="BI534" s="141"/>
      <c r="BS534" s="141"/>
      <c r="CC534" s="141"/>
      <c r="CM534" s="141"/>
      <c r="CW534" s="141"/>
      <c r="DG534" s="141"/>
      <c r="DQ534" s="141"/>
      <c r="EA534" s="141"/>
      <c r="EK534" s="141"/>
      <c r="EU534" s="141"/>
      <c r="FE534" s="141"/>
      <c r="FO534" s="141"/>
      <c r="FY534" s="141"/>
      <c r="GI534" s="141"/>
      <c r="GS534" s="141"/>
      <c r="HC534" s="141"/>
      <c r="HM534" s="141"/>
      <c r="HW534" s="141"/>
    </row>
    <row r="535" spans="1:231" s="3" customFormat="1" x14ac:dyDescent="0.25">
      <c r="A535" s="141"/>
      <c r="K535" s="141"/>
      <c r="U535" s="141"/>
      <c r="AE535" s="141"/>
      <c r="AO535" s="141"/>
      <c r="AY535" s="141"/>
      <c r="AZ535" s="141"/>
      <c r="BI535" s="141"/>
      <c r="BS535" s="141"/>
      <c r="CC535" s="141"/>
      <c r="CM535" s="141"/>
      <c r="CW535" s="141"/>
      <c r="DG535" s="141"/>
      <c r="DQ535" s="141"/>
      <c r="EA535" s="141"/>
      <c r="EK535" s="141"/>
      <c r="EU535" s="141"/>
      <c r="FE535" s="141"/>
      <c r="FO535" s="141"/>
      <c r="FY535" s="141"/>
      <c r="GI535" s="141"/>
      <c r="GS535" s="141"/>
      <c r="HC535" s="141"/>
      <c r="HM535" s="141"/>
      <c r="HW535" s="141"/>
    </row>
    <row r="536" spans="1:231" s="3" customFormat="1" x14ac:dyDescent="0.25">
      <c r="A536" s="141"/>
      <c r="K536" s="141"/>
      <c r="U536" s="141"/>
      <c r="AE536" s="141"/>
      <c r="AO536" s="141"/>
      <c r="AY536" s="141"/>
      <c r="AZ536" s="141"/>
      <c r="BI536" s="141"/>
      <c r="BS536" s="141"/>
      <c r="CC536" s="141"/>
      <c r="CM536" s="141"/>
      <c r="CW536" s="141"/>
      <c r="DG536" s="141"/>
      <c r="DQ536" s="141"/>
      <c r="EA536" s="141"/>
      <c r="EK536" s="141"/>
      <c r="EU536" s="141"/>
      <c r="FE536" s="141"/>
      <c r="FO536" s="141"/>
      <c r="FY536" s="141"/>
      <c r="GI536" s="141"/>
      <c r="GS536" s="141"/>
      <c r="HC536" s="141"/>
      <c r="HM536" s="141"/>
      <c r="HW536" s="141"/>
    </row>
    <row r="537" spans="1:231" s="3" customFormat="1" x14ac:dyDescent="0.25">
      <c r="A537" s="141"/>
      <c r="K537" s="141"/>
      <c r="U537" s="141"/>
      <c r="AE537" s="141"/>
      <c r="AO537" s="141"/>
      <c r="AY537" s="141"/>
      <c r="AZ537" s="141"/>
      <c r="BI537" s="141"/>
      <c r="BS537" s="141"/>
      <c r="CC537" s="141"/>
      <c r="CM537" s="141"/>
      <c r="CW537" s="141"/>
      <c r="DG537" s="141"/>
      <c r="DQ537" s="141"/>
      <c r="EA537" s="141"/>
      <c r="EK537" s="141"/>
      <c r="EU537" s="141"/>
      <c r="FE537" s="141"/>
      <c r="FO537" s="141"/>
      <c r="FY537" s="141"/>
      <c r="GI537" s="141"/>
      <c r="GS537" s="141"/>
      <c r="HC537" s="141"/>
      <c r="HM537" s="141"/>
      <c r="HW537" s="141"/>
    </row>
    <row r="538" spans="1:231" s="3" customFormat="1" x14ac:dyDescent="0.25">
      <c r="A538" s="141"/>
      <c r="K538" s="141"/>
      <c r="U538" s="141"/>
      <c r="AE538" s="141"/>
      <c r="AO538" s="141"/>
      <c r="AY538" s="141"/>
      <c r="AZ538" s="141"/>
      <c r="BI538" s="141"/>
      <c r="BS538" s="141"/>
      <c r="CC538" s="141"/>
      <c r="CM538" s="141"/>
      <c r="CW538" s="141"/>
      <c r="DG538" s="141"/>
      <c r="DQ538" s="141"/>
      <c r="EA538" s="141"/>
      <c r="EK538" s="141"/>
      <c r="EU538" s="141"/>
      <c r="FE538" s="141"/>
      <c r="FO538" s="141"/>
      <c r="FY538" s="141"/>
      <c r="GI538" s="141"/>
      <c r="GS538" s="141"/>
      <c r="HC538" s="141"/>
      <c r="HM538" s="141"/>
      <c r="HW538" s="141"/>
    </row>
    <row r="539" spans="1:231" s="3" customFormat="1" x14ac:dyDescent="0.25">
      <c r="A539" s="141"/>
      <c r="K539" s="141"/>
      <c r="U539" s="141"/>
      <c r="AE539" s="141"/>
      <c r="AO539" s="141"/>
      <c r="AY539" s="141"/>
      <c r="AZ539" s="141"/>
      <c r="BI539" s="141"/>
      <c r="BS539" s="141"/>
      <c r="CC539" s="141"/>
      <c r="CM539" s="141"/>
      <c r="CW539" s="141"/>
      <c r="DG539" s="141"/>
      <c r="DQ539" s="141"/>
      <c r="EA539" s="141"/>
      <c r="EK539" s="141"/>
      <c r="EU539" s="141"/>
      <c r="FE539" s="141"/>
      <c r="FO539" s="141"/>
      <c r="FY539" s="141"/>
      <c r="GI539" s="141"/>
      <c r="GS539" s="141"/>
      <c r="HC539" s="141"/>
      <c r="HM539" s="141"/>
      <c r="HW539" s="141"/>
    </row>
    <row r="540" spans="1:231" s="3" customFormat="1" x14ac:dyDescent="0.25">
      <c r="A540" s="141"/>
      <c r="K540" s="141"/>
      <c r="U540" s="141"/>
      <c r="AE540" s="141"/>
      <c r="AO540" s="141"/>
      <c r="AY540" s="141"/>
      <c r="AZ540" s="141"/>
      <c r="BI540" s="141"/>
      <c r="BS540" s="141"/>
      <c r="CC540" s="141"/>
      <c r="CM540" s="141"/>
      <c r="CW540" s="141"/>
      <c r="DG540" s="141"/>
      <c r="DQ540" s="141"/>
      <c r="EA540" s="141"/>
      <c r="EK540" s="141"/>
      <c r="EU540" s="141"/>
      <c r="FE540" s="141"/>
      <c r="FO540" s="141"/>
      <c r="FY540" s="141"/>
      <c r="GI540" s="141"/>
      <c r="GS540" s="141"/>
      <c r="HC540" s="141"/>
      <c r="HM540" s="141"/>
      <c r="HW540" s="141"/>
    </row>
    <row r="541" spans="1:231" s="3" customFormat="1" x14ac:dyDescent="0.25">
      <c r="A541" s="141"/>
      <c r="K541" s="141"/>
      <c r="U541" s="141"/>
      <c r="AE541" s="141"/>
      <c r="AO541" s="141"/>
      <c r="AY541" s="141"/>
      <c r="AZ541" s="141"/>
      <c r="BI541" s="141"/>
      <c r="BS541" s="141"/>
      <c r="CC541" s="141"/>
      <c r="CM541" s="141"/>
      <c r="CW541" s="141"/>
      <c r="DG541" s="141"/>
      <c r="DQ541" s="141"/>
      <c r="EA541" s="141"/>
      <c r="EK541" s="141"/>
      <c r="EU541" s="141"/>
      <c r="FE541" s="141"/>
      <c r="FO541" s="141"/>
      <c r="FY541" s="141"/>
      <c r="GI541" s="141"/>
      <c r="GS541" s="141"/>
      <c r="HC541" s="141"/>
      <c r="HM541" s="141"/>
      <c r="HW541" s="141"/>
    </row>
    <row r="542" spans="1:231" s="3" customFormat="1" x14ac:dyDescent="0.25">
      <c r="A542" s="141"/>
      <c r="K542" s="141"/>
      <c r="U542" s="141"/>
      <c r="AE542" s="141"/>
      <c r="AO542" s="141"/>
      <c r="AY542" s="141"/>
      <c r="AZ542" s="141"/>
      <c r="BI542" s="141"/>
      <c r="BS542" s="141"/>
      <c r="CC542" s="141"/>
      <c r="CM542" s="141"/>
      <c r="CW542" s="141"/>
      <c r="DG542" s="141"/>
      <c r="DQ542" s="141"/>
      <c r="EA542" s="141"/>
      <c r="EK542" s="141"/>
      <c r="EU542" s="141"/>
      <c r="FE542" s="141"/>
      <c r="FO542" s="141"/>
      <c r="FY542" s="141"/>
      <c r="GI542" s="141"/>
      <c r="GS542" s="141"/>
      <c r="HC542" s="141"/>
      <c r="HM542" s="141"/>
      <c r="HW542" s="141"/>
    </row>
    <row r="543" spans="1:231" s="3" customFormat="1" x14ac:dyDescent="0.25">
      <c r="A543" s="141"/>
      <c r="K543" s="141"/>
      <c r="U543" s="141"/>
      <c r="AE543" s="141"/>
      <c r="AO543" s="141"/>
      <c r="AY543" s="141"/>
      <c r="AZ543" s="141"/>
      <c r="BI543" s="141"/>
      <c r="BS543" s="141"/>
      <c r="CC543" s="141"/>
      <c r="CM543" s="141"/>
      <c r="CW543" s="141"/>
      <c r="DG543" s="141"/>
      <c r="DQ543" s="141"/>
      <c r="EA543" s="141"/>
      <c r="EK543" s="141"/>
      <c r="EU543" s="141"/>
      <c r="FE543" s="141"/>
      <c r="FO543" s="141"/>
      <c r="FY543" s="141"/>
      <c r="GI543" s="141"/>
      <c r="GS543" s="141"/>
      <c r="HC543" s="141"/>
      <c r="HM543" s="141"/>
      <c r="HW543" s="141"/>
    </row>
    <row r="544" spans="1:231" s="3" customFormat="1" x14ac:dyDescent="0.25">
      <c r="A544" s="141"/>
      <c r="K544" s="141"/>
      <c r="U544" s="141"/>
      <c r="AE544" s="141"/>
      <c r="AO544" s="141"/>
      <c r="AY544" s="141"/>
      <c r="AZ544" s="141"/>
      <c r="BI544" s="141"/>
      <c r="BS544" s="141"/>
      <c r="CC544" s="141"/>
      <c r="CM544" s="141"/>
      <c r="CW544" s="141"/>
      <c r="DG544" s="141"/>
      <c r="DQ544" s="141"/>
      <c r="EA544" s="141"/>
      <c r="EK544" s="141"/>
      <c r="EU544" s="141"/>
      <c r="FE544" s="141"/>
      <c r="FO544" s="141"/>
      <c r="FY544" s="141"/>
      <c r="GI544" s="141"/>
      <c r="GS544" s="141"/>
      <c r="HC544" s="141"/>
      <c r="HM544" s="141"/>
      <c r="HW544" s="141"/>
    </row>
    <row r="545" spans="1:231" s="3" customFormat="1" x14ac:dyDescent="0.25">
      <c r="A545" s="141"/>
      <c r="K545" s="141"/>
      <c r="U545" s="141"/>
      <c r="AE545" s="141"/>
      <c r="AO545" s="141"/>
      <c r="AY545" s="141"/>
      <c r="AZ545" s="141"/>
      <c r="BI545" s="141"/>
      <c r="BS545" s="141"/>
      <c r="CC545" s="141"/>
      <c r="CM545" s="141"/>
      <c r="CW545" s="141"/>
      <c r="DG545" s="141"/>
      <c r="DQ545" s="141"/>
      <c r="EA545" s="141"/>
      <c r="EK545" s="141"/>
      <c r="EU545" s="141"/>
      <c r="FE545" s="141"/>
      <c r="FO545" s="141"/>
      <c r="FY545" s="141"/>
      <c r="GI545" s="141"/>
      <c r="GS545" s="141"/>
      <c r="HC545" s="141"/>
      <c r="HM545" s="141"/>
      <c r="HW545" s="141"/>
    </row>
    <row r="546" spans="1:231" s="3" customFormat="1" x14ac:dyDescent="0.25">
      <c r="A546" s="141"/>
      <c r="K546" s="141"/>
      <c r="U546" s="141"/>
      <c r="AE546" s="141"/>
      <c r="AO546" s="141"/>
      <c r="AY546" s="141"/>
      <c r="AZ546" s="141"/>
      <c r="BI546" s="141"/>
      <c r="BS546" s="141"/>
      <c r="CC546" s="141"/>
      <c r="CM546" s="141"/>
      <c r="CW546" s="141"/>
      <c r="DG546" s="141"/>
      <c r="DQ546" s="141"/>
      <c r="EA546" s="141"/>
      <c r="EK546" s="141"/>
      <c r="EU546" s="141"/>
      <c r="FE546" s="141"/>
      <c r="FO546" s="141"/>
      <c r="FY546" s="141"/>
      <c r="GI546" s="141"/>
      <c r="GS546" s="141"/>
      <c r="HC546" s="141"/>
      <c r="HM546" s="141"/>
      <c r="HW546" s="141"/>
    </row>
    <row r="547" spans="1:231" s="3" customFormat="1" x14ac:dyDescent="0.25">
      <c r="A547" s="141"/>
      <c r="K547" s="141"/>
      <c r="U547" s="141"/>
      <c r="AE547" s="141"/>
      <c r="AO547" s="141"/>
      <c r="AY547" s="141"/>
      <c r="AZ547" s="141"/>
      <c r="BI547" s="141"/>
      <c r="BS547" s="141"/>
      <c r="CC547" s="141"/>
      <c r="CM547" s="141"/>
      <c r="CW547" s="141"/>
      <c r="DG547" s="141"/>
      <c r="DQ547" s="141"/>
      <c r="EA547" s="141"/>
      <c r="EK547" s="141"/>
      <c r="EU547" s="141"/>
      <c r="FE547" s="141"/>
      <c r="FO547" s="141"/>
      <c r="FY547" s="141"/>
      <c r="GI547" s="141"/>
      <c r="GS547" s="141"/>
      <c r="HC547" s="141"/>
      <c r="HM547" s="141"/>
      <c r="HW547" s="141"/>
    </row>
    <row r="548" spans="1:231" s="3" customFormat="1" x14ac:dyDescent="0.25">
      <c r="A548" s="141"/>
      <c r="K548" s="141"/>
      <c r="U548" s="141"/>
      <c r="AE548" s="141"/>
      <c r="AO548" s="141"/>
      <c r="AY548" s="141"/>
      <c r="AZ548" s="141"/>
      <c r="BI548" s="141"/>
      <c r="BS548" s="141"/>
      <c r="CC548" s="141"/>
      <c r="CM548" s="141"/>
      <c r="CW548" s="141"/>
      <c r="DG548" s="141"/>
      <c r="DQ548" s="141"/>
      <c r="EA548" s="141"/>
      <c r="EK548" s="141"/>
      <c r="EU548" s="141"/>
      <c r="FE548" s="141"/>
      <c r="FO548" s="141"/>
      <c r="FY548" s="141"/>
      <c r="GI548" s="141"/>
      <c r="GS548" s="141"/>
      <c r="HC548" s="141"/>
      <c r="HM548" s="141"/>
      <c r="HW548" s="141"/>
    </row>
    <row r="549" spans="1:231" s="3" customFormat="1" x14ac:dyDescent="0.25">
      <c r="A549" s="141"/>
      <c r="K549" s="141"/>
      <c r="U549" s="141"/>
      <c r="AE549" s="141"/>
      <c r="AO549" s="141"/>
      <c r="AY549" s="141"/>
      <c r="AZ549" s="141"/>
      <c r="BI549" s="141"/>
      <c r="BS549" s="141"/>
      <c r="CC549" s="141"/>
      <c r="CM549" s="141"/>
      <c r="CW549" s="141"/>
      <c r="DG549" s="141"/>
      <c r="DQ549" s="141"/>
      <c r="EA549" s="141"/>
      <c r="EK549" s="141"/>
      <c r="EU549" s="141"/>
      <c r="FE549" s="141"/>
      <c r="FO549" s="141"/>
      <c r="FY549" s="141"/>
      <c r="GI549" s="141"/>
      <c r="GS549" s="141"/>
      <c r="HC549" s="141"/>
      <c r="HM549" s="141"/>
      <c r="HW549" s="141"/>
    </row>
    <row r="550" spans="1:231" s="3" customFormat="1" x14ac:dyDescent="0.25">
      <c r="A550" s="141"/>
      <c r="K550" s="141"/>
      <c r="U550" s="141"/>
      <c r="AE550" s="141"/>
      <c r="AO550" s="141"/>
      <c r="AY550" s="141"/>
      <c r="AZ550" s="141"/>
      <c r="BI550" s="141"/>
      <c r="BS550" s="141"/>
      <c r="CC550" s="141"/>
      <c r="CM550" s="141"/>
      <c r="CW550" s="141"/>
      <c r="DG550" s="141"/>
      <c r="DQ550" s="141"/>
      <c r="EA550" s="141"/>
      <c r="EK550" s="141"/>
      <c r="EU550" s="141"/>
      <c r="FE550" s="141"/>
      <c r="FO550" s="141"/>
      <c r="FY550" s="141"/>
      <c r="GI550" s="141"/>
      <c r="GS550" s="141"/>
      <c r="HC550" s="141"/>
      <c r="HM550" s="141"/>
      <c r="HW550" s="141"/>
    </row>
    <row r="551" spans="1:231" s="3" customFormat="1" x14ac:dyDescent="0.25">
      <c r="A551" s="141"/>
      <c r="K551" s="141"/>
      <c r="U551" s="141"/>
      <c r="AE551" s="141"/>
      <c r="AO551" s="141"/>
      <c r="AY551" s="141"/>
      <c r="AZ551" s="141"/>
      <c r="BI551" s="141"/>
      <c r="BS551" s="141"/>
      <c r="CC551" s="141"/>
      <c r="CM551" s="141"/>
      <c r="CW551" s="141"/>
      <c r="DG551" s="141"/>
      <c r="DQ551" s="141"/>
      <c r="EA551" s="141"/>
      <c r="EK551" s="141"/>
      <c r="EU551" s="141"/>
      <c r="FE551" s="141"/>
      <c r="FO551" s="141"/>
      <c r="FY551" s="141"/>
      <c r="GI551" s="141"/>
      <c r="GS551" s="141"/>
      <c r="HC551" s="141"/>
      <c r="HM551" s="141"/>
      <c r="HW551" s="141"/>
    </row>
    <row r="552" spans="1:231" s="3" customFormat="1" x14ac:dyDescent="0.25">
      <c r="A552" s="141"/>
      <c r="K552" s="141"/>
      <c r="U552" s="141"/>
      <c r="AE552" s="141"/>
      <c r="AO552" s="141"/>
      <c r="AY552" s="141"/>
      <c r="AZ552" s="141"/>
      <c r="BI552" s="141"/>
      <c r="BS552" s="141"/>
      <c r="CC552" s="141"/>
      <c r="CM552" s="141"/>
      <c r="CW552" s="141"/>
      <c r="DG552" s="141"/>
      <c r="DQ552" s="141"/>
      <c r="EA552" s="141"/>
      <c r="EK552" s="141"/>
      <c r="EU552" s="141"/>
      <c r="FE552" s="141"/>
      <c r="FO552" s="141"/>
      <c r="FY552" s="141"/>
      <c r="GI552" s="141"/>
      <c r="GS552" s="141"/>
      <c r="HC552" s="141"/>
      <c r="HM552" s="141"/>
      <c r="HW552" s="141"/>
    </row>
    <row r="553" spans="1:231" s="3" customFormat="1" x14ac:dyDescent="0.25">
      <c r="A553" s="141"/>
      <c r="K553" s="141"/>
      <c r="U553" s="141"/>
      <c r="AE553" s="141"/>
      <c r="AO553" s="141"/>
      <c r="AY553" s="141"/>
      <c r="AZ553" s="141"/>
      <c r="BI553" s="141"/>
      <c r="BS553" s="141"/>
      <c r="CC553" s="141"/>
      <c r="CM553" s="141"/>
      <c r="CW553" s="141"/>
      <c r="DG553" s="141"/>
      <c r="DQ553" s="141"/>
      <c r="EA553" s="141"/>
      <c r="EK553" s="141"/>
      <c r="EU553" s="141"/>
      <c r="FE553" s="141"/>
      <c r="FO553" s="141"/>
      <c r="FY553" s="141"/>
      <c r="GI553" s="141"/>
      <c r="GS553" s="141"/>
      <c r="HC553" s="141"/>
      <c r="HM553" s="141"/>
      <c r="HW553" s="141"/>
    </row>
    <row r="554" spans="1:231" s="3" customFormat="1" x14ac:dyDescent="0.25">
      <c r="A554" s="141"/>
      <c r="K554" s="141"/>
      <c r="U554" s="141"/>
      <c r="AE554" s="141"/>
      <c r="AO554" s="141"/>
      <c r="AY554" s="141"/>
      <c r="AZ554" s="141"/>
      <c r="BI554" s="141"/>
      <c r="BS554" s="141"/>
      <c r="CC554" s="141"/>
      <c r="CM554" s="141"/>
      <c r="CW554" s="141"/>
      <c r="DG554" s="141"/>
      <c r="DQ554" s="141"/>
      <c r="EA554" s="141"/>
      <c r="EK554" s="141"/>
      <c r="EU554" s="141"/>
      <c r="FE554" s="141"/>
      <c r="FO554" s="141"/>
      <c r="FY554" s="141"/>
      <c r="GI554" s="141"/>
      <c r="GS554" s="141"/>
      <c r="HC554" s="141"/>
      <c r="HM554" s="141"/>
      <c r="HW554" s="141"/>
    </row>
    <row r="555" spans="1:231" s="3" customFormat="1" x14ac:dyDescent="0.25">
      <c r="A555" s="141"/>
      <c r="K555" s="141"/>
      <c r="U555" s="141"/>
      <c r="AE555" s="141"/>
      <c r="AO555" s="141"/>
      <c r="AY555" s="141"/>
      <c r="AZ555" s="141"/>
      <c r="BI555" s="141"/>
      <c r="BS555" s="141"/>
      <c r="CC555" s="141"/>
      <c r="CM555" s="141"/>
      <c r="CW555" s="141"/>
      <c r="DG555" s="141"/>
      <c r="DQ555" s="141"/>
      <c r="EA555" s="141"/>
      <c r="EK555" s="141"/>
      <c r="EU555" s="141"/>
      <c r="FE555" s="141"/>
      <c r="FO555" s="141"/>
      <c r="FY555" s="141"/>
      <c r="GI555" s="141"/>
      <c r="GS555" s="141"/>
      <c r="HC555" s="141"/>
      <c r="HM555" s="141"/>
      <c r="HW555" s="141"/>
    </row>
    <row r="556" spans="1:231" s="3" customFormat="1" x14ac:dyDescent="0.25">
      <c r="A556" s="141"/>
      <c r="K556" s="141"/>
      <c r="U556" s="141"/>
      <c r="AE556" s="141"/>
      <c r="AO556" s="141"/>
      <c r="AY556" s="141"/>
      <c r="AZ556" s="141"/>
      <c r="BI556" s="141"/>
      <c r="BS556" s="141"/>
      <c r="CC556" s="141"/>
      <c r="CM556" s="141"/>
      <c r="CW556" s="141"/>
      <c r="DG556" s="141"/>
      <c r="DQ556" s="141"/>
      <c r="EA556" s="141"/>
      <c r="EK556" s="141"/>
      <c r="EU556" s="141"/>
      <c r="FE556" s="141"/>
      <c r="FO556" s="141"/>
      <c r="FY556" s="141"/>
      <c r="GI556" s="141"/>
      <c r="GS556" s="141"/>
      <c r="HC556" s="141"/>
      <c r="HM556" s="141"/>
      <c r="HW556" s="141"/>
    </row>
    <row r="557" spans="1:231" s="3" customFormat="1" x14ac:dyDescent="0.25">
      <c r="A557" s="141"/>
      <c r="K557" s="141"/>
      <c r="U557" s="141"/>
      <c r="AE557" s="141"/>
      <c r="AO557" s="141"/>
      <c r="AY557" s="141"/>
      <c r="AZ557" s="141"/>
      <c r="BI557" s="141"/>
      <c r="BS557" s="141"/>
      <c r="CC557" s="141"/>
      <c r="CM557" s="141"/>
      <c r="CW557" s="141"/>
      <c r="DG557" s="141"/>
      <c r="DQ557" s="141"/>
      <c r="EA557" s="141"/>
      <c r="EK557" s="141"/>
      <c r="EU557" s="141"/>
      <c r="FE557" s="141"/>
      <c r="FO557" s="141"/>
      <c r="FY557" s="141"/>
      <c r="GI557" s="141"/>
      <c r="GS557" s="141"/>
      <c r="HC557" s="141"/>
      <c r="HM557" s="141"/>
      <c r="HW557" s="141"/>
    </row>
    <row r="558" spans="1:231" s="3" customFormat="1" x14ac:dyDescent="0.25">
      <c r="A558" s="141"/>
      <c r="K558" s="141"/>
      <c r="U558" s="141"/>
      <c r="AE558" s="141"/>
      <c r="AO558" s="141"/>
      <c r="AY558" s="141"/>
      <c r="AZ558" s="141"/>
      <c r="BI558" s="141"/>
      <c r="BS558" s="141"/>
      <c r="CC558" s="141"/>
      <c r="CM558" s="141"/>
      <c r="CW558" s="141"/>
      <c r="DG558" s="141"/>
      <c r="DQ558" s="141"/>
      <c r="EA558" s="141"/>
      <c r="EK558" s="141"/>
      <c r="EU558" s="141"/>
      <c r="FE558" s="141"/>
      <c r="FO558" s="141"/>
      <c r="FY558" s="141"/>
      <c r="GI558" s="141"/>
      <c r="GS558" s="141"/>
      <c r="HC558" s="141"/>
      <c r="HM558" s="141"/>
      <c r="HW558" s="141"/>
    </row>
    <row r="559" spans="1:231" s="3" customFormat="1" x14ac:dyDescent="0.25">
      <c r="A559" s="141"/>
      <c r="K559" s="141"/>
      <c r="U559" s="141"/>
      <c r="AE559" s="141"/>
      <c r="AO559" s="141"/>
      <c r="AY559" s="141"/>
      <c r="AZ559" s="141"/>
      <c r="BI559" s="141"/>
      <c r="BS559" s="141"/>
      <c r="CC559" s="141"/>
      <c r="CM559" s="141"/>
      <c r="CW559" s="141"/>
      <c r="DG559" s="141"/>
      <c r="DQ559" s="141"/>
      <c r="EA559" s="141"/>
      <c r="EK559" s="141"/>
      <c r="EU559" s="141"/>
      <c r="FE559" s="141"/>
      <c r="FO559" s="141"/>
      <c r="FY559" s="141"/>
      <c r="GI559" s="141"/>
      <c r="GS559" s="141"/>
      <c r="HC559" s="141"/>
      <c r="HM559" s="141"/>
      <c r="HW559" s="141"/>
    </row>
    <row r="560" spans="1:231" s="3" customFormat="1" x14ac:dyDescent="0.25">
      <c r="A560" s="141"/>
      <c r="K560" s="141"/>
      <c r="U560" s="141"/>
      <c r="AE560" s="141"/>
      <c r="AO560" s="141"/>
      <c r="AY560" s="141"/>
      <c r="AZ560" s="141"/>
      <c r="BI560" s="141"/>
      <c r="BS560" s="141"/>
      <c r="CC560" s="141"/>
      <c r="CM560" s="141"/>
      <c r="CW560" s="141"/>
      <c r="DG560" s="141"/>
      <c r="DQ560" s="141"/>
      <c r="EA560" s="141"/>
      <c r="EK560" s="141"/>
      <c r="EU560" s="141"/>
      <c r="FE560" s="141"/>
      <c r="FO560" s="141"/>
      <c r="FY560" s="141"/>
      <c r="GI560" s="141"/>
      <c r="GS560" s="141"/>
      <c r="HC560" s="141"/>
      <c r="HM560" s="141"/>
      <c r="HW560" s="141"/>
    </row>
    <row r="561" spans="1:231" s="3" customFormat="1" x14ac:dyDescent="0.25">
      <c r="A561" s="141"/>
      <c r="K561" s="141"/>
      <c r="U561" s="141"/>
      <c r="AE561" s="141"/>
      <c r="AO561" s="141"/>
      <c r="AY561" s="141"/>
      <c r="AZ561" s="141"/>
      <c r="BI561" s="141"/>
      <c r="BS561" s="141"/>
      <c r="CC561" s="141"/>
      <c r="CM561" s="141"/>
      <c r="CW561" s="141"/>
      <c r="DG561" s="141"/>
      <c r="DQ561" s="141"/>
      <c r="EA561" s="141"/>
      <c r="EK561" s="141"/>
      <c r="EU561" s="141"/>
      <c r="FE561" s="141"/>
      <c r="FO561" s="141"/>
      <c r="FY561" s="141"/>
      <c r="GI561" s="141"/>
      <c r="GS561" s="141"/>
      <c r="HC561" s="141"/>
      <c r="HM561" s="141"/>
      <c r="HW561" s="141"/>
    </row>
    <row r="562" spans="1:231" s="3" customFormat="1" x14ac:dyDescent="0.25">
      <c r="A562" s="141"/>
      <c r="K562" s="141"/>
      <c r="U562" s="141"/>
      <c r="AE562" s="141"/>
      <c r="AO562" s="141"/>
      <c r="AY562" s="141"/>
      <c r="AZ562" s="141"/>
      <c r="BI562" s="141"/>
      <c r="BS562" s="141"/>
      <c r="CC562" s="141"/>
      <c r="CM562" s="141"/>
      <c r="CW562" s="141"/>
      <c r="DG562" s="141"/>
      <c r="DQ562" s="141"/>
      <c r="EA562" s="141"/>
      <c r="EK562" s="141"/>
      <c r="EU562" s="141"/>
      <c r="FE562" s="141"/>
      <c r="FO562" s="141"/>
      <c r="FY562" s="141"/>
      <c r="GI562" s="141"/>
      <c r="GS562" s="141"/>
      <c r="HC562" s="141"/>
      <c r="HM562" s="141"/>
      <c r="HW562" s="141"/>
    </row>
    <row r="563" spans="1:231" s="3" customFormat="1" x14ac:dyDescent="0.25">
      <c r="A563" s="141"/>
      <c r="K563" s="141"/>
      <c r="U563" s="141"/>
      <c r="AE563" s="141"/>
      <c r="AO563" s="141"/>
      <c r="AY563" s="141"/>
      <c r="AZ563" s="141"/>
      <c r="BI563" s="141"/>
      <c r="BS563" s="141"/>
      <c r="CC563" s="141"/>
      <c r="CM563" s="141"/>
      <c r="CW563" s="141"/>
      <c r="DG563" s="141"/>
      <c r="DQ563" s="141"/>
      <c r="EA563" s="141"/>
      <c r="EK563" s="141"/>
      <c r="EU563" s="141"/>
      <c r="FE563" s="141"/>
      <c r="FO563" s="141"/>
      <c r="FY563" s="141"/>
      <c r="GI563" s="141"/>
      <c r="GS563" s="141"/>
      <c r="HC563" s="141"/>
      <c r="HM563" s="141"/>
      <c r="HW563" s="141"/>
    </row>
    <row r="564" spans="1:231" s="3" customFormat="1" x14ac:dyDescent="0.25">
      <c r="A564" s="141"/>
      <c r="K564" s="141"/>
      <c r="U564" s="141"/>
      <c r="AE564" s="141"/>
      <c r="AO564" s="141"/>
      <c r="AY564" s="141"/>
      <c r="AZ564" s="141"/>
      <c r="BI564" s="141"/>
      <c r="BS564" s="141"/>
      <c r="CC564" s="141"/>
      <c r="CM564" s="141"/>
      <c r="CW564" s="141"/>
      <c r="DG564" s="141"/>
      <c r="DQ564" s="141"/>
      <c r="EA564" s="141"/>
      <c r="EK564" s="141"/>
      <c r="EU564" s="141"/>
      <c r="FE564" s="141"/>
      <c r="FO564" s="141"/>
      <c r="FY564" s="141"/>
      <c r="GI564" s="141"/>
      <c r="GS564" s="141"/>
      <c r="HC564" s="141"/>
      <c r="HM564" s="141"/>
      <c r="HW564" s="141"/>
    </row>
    <row r="565" spans="1:231" s="3" customFormat="1" x14ac:dyDescent="0.25">
      <c r="A565" s="141"/>
      <c r="K565" s="141"/>
      <c r="U565" s="141"/>
      <c r="AE565" s="141"/>
      <c r="AO565" s="141"/>
      <c r="AY565" s="141"/>
      <c r="AZ565" s="141"/>
      <c r="BI565" s="141"/>
      <c r="BS565" s="141"/>
      <c r="CC565" s="141"/>
      <c r="CM565" s="141"/>
      <c r="CW565" s="141"/>
      <c r="DG565" s="141"/>
      <c r="DQ565" s="141"/>
      <c r="EA565" s="141"/>
      <c r="EK565" s="141"/>
      <c r="EU565" s="141"/>
      <c r="FE565" s="141"/>
      <c r="FO565" s="141"/>
      <c r="FY565" s="141"/>
      <c r="GI565" s="141"/>
      <c r="GS565" s="141"/>
      <c r="HC565" s="141"/>
      <c r="HM565" s="141"/>
      <c r="HW565" s="141"/>
    </row>
    <row r="566" spans="1:231" s="3" customFormat="1" x14ac:dyDescent="0.25">
      <c r="A566" s="141"/>
      <c r="K566" s="141"/>
      <c r="U566" s="141"/>
      <c r="AE566" s="141"/>
      <c r="AO566" s="141"/>
      <c r="AY566" s="141"/>
      <c r="AZ566" s="141"/>
      <c r="BI566" s="141"/>
      <c r="BS566" s="141"/>
      <c r="CC566" s="141"/>
      <c r="CM566" s="141"/>
      <c r="CW566" s="141"/>
      <c r="DG566" s="141"/>
      <c r="DQ566" s="141"/>
      <c r="EA566" s="141"/>
      <c r="EK566" s="141"/>
      <c r="EU566" s="141"/>
      <c r="FE566" s="141"/>
      <c r="FO566" s="141"/>
      <c r="FY566" s="141"/>
      <c r="GI566" s="141"/>
      <c r="GS566" s="141"/>
      <c r="HC566" s="141"/>
      <c r="HM566" s="141"/>
      <c r="HW566" s="141"/>
    </row>
    <row r="567" spans="1:231" s="3" customFormat="1" x14ac:dyDescent="0.25">
      <c r="A567" s="141"/>
      <c r="K567" s="141"/>
      <c r="U567" s="141"/>
      <c r="AE567" s="141"/>
      <c r="AO567" s="141"/>
      <c r="AY567" s="141"/>
      <c r="AZ567" s="141"/>
      <c r="BI567" s="141"/>
      <c r="BS567" s="141"/>
      <c r="CC567" s="141"/>
      <c r="CM567" s="141"/>
      <c r="CW567" s="141"/>
      <c r="DG567" s="141"/>
      <c r="DQ567" s="141"/>
      <c r="EA567" s="141"/>
      <c r="EK567" s="141"/>
      <c r="EU567" s="141"/>
      <c r="FE567" s="141"/>
      <c r="FO567" s="141"/>
      <c r="FY567" s="141"/>
      <c r="GI567" s="141"/>
      <c r="GS567" s="141"/>
      <c r="HC567" s="141"/>
      <c r="HM567" s="141"/>
      <c r="HW567" s="141"/>
    </row>
    <row r="568" spans="1:231" s="3" customFormat="1" x14ac:dyDescent="0.25">
      <c r="A568" s="141"/>
      <c r="K568" s="141"/>
      <c r="U568" s="141"/>
      <c r="AE568" s="141"/>
      <c r="AO568" s="141"/>
      <c r="AY568" s="141"/>
      <c r="AZ568" s="141"/>
      <c r="BI568" s="141"/>
      <c r="BS568" s="141"/>
      <c r="CC568" s="141"/>
      <c r="CM568" s="141"/>
      <c r="CW568" s="141"/>
      <c r="DG568" s="141"/>
      <c r="DQ568" s="141"/>
      <c r="EA568" s="141"/>
      <c r="EK568" s="141"/>
      <c r="EU568" s="141"/>
      <c r="FE568" s="141"/>
      <c r="FO568" s="141"/>
      <c r="FY568" s="141"/>
      <c r="GI568" s="141"/>
      <c r="GS568" s="141"/>
      <c r="HC568" s="141"/>
      <c r="HM568" s="141"/>
      <c r="HW568" s="141"/>
    </row>
    <row r="569" spans="1:231" s="3" customFormat="1" x14ac:dyDescent="0.25">
      <c r="A569" s="141"/>
      <c r="K569" s="141"/>
      <c r="U569" s="141"/>
      <c r="AE569" s="141"/>
      <c r="AO569" s="141"/>
      <c r="AY569" s="141"/>
      <c r="AZ569" s="141"/>
      <c r="BI569" s="141"/>
      <c r="BS569" s="141"/>
      <c r="CC569" s="141"/>
      <c r="CM569" s="141"/>
      <c r="CW569" s="141"/>
      <c r="DG569" s="141"/>
      <c r="DQ569" s="141"/>
      <c r="EA569" s="141"/>
      <c r="EK569" s="141"/>
      <c r="EU569" s="141"/>
      <c r="FE569" s="141"/>
      <c r="FO569" s="141"/>
      <c r="FY569" s="141"/>
      <c r="GI569" s="141"/>
      <c r="GS569" s="141"/>
      <c r="HC569" s="141"/>
      <c r="HM569" s="141"/>
      <c r="HW569" s="141"/>
    </row>
    <row r="570" spans="1:231" s="3" customFormat="1" x14ac:dyDescent="0.25">
      <c r="A570" s="141"/>
      <c r="K570" s="141"/>
      <c r="U570" s="141"/>
      <c r="AE570" s="141"/>
      <c r="AO570" s="141"/>
      <c r="AY570" s="141"/>
      <c r="AZ570" s="141"/>
      <c r="BI570" s="141"/>
      <c r="BS570" s="141"/>
      <c r="CC570" s="141"/>
      <c r="CM570" s="141"/>
      <c r="CW570" s="141"/>
      <c r="DG570" s="141"/>
      <c r="DQ570" s="141"/>
      <c r="EA570" s="141"/>
      <c r="EK570" s="141"/>
      <c r="EU570" s="141"/>
      <c r="FE570" s="141"/>
      <c r="FO570" s="141"/>
      <c r="FY570" s="141"/>
      <c r="GI570" s="141"/>
      <c r="GS570" s="141"/>
      <c r="HC570" s="141"/>
      <c r="HM570" s="141"/>
      <c r="HW570" s="141"/>
    </row>
    <row r="571" spans="1:231" s="3" customFormat="1" x14ac:dyDescent="0.25">
      <c r="A571" s="141"/>
      <c r="K571" s="141"/>
      <c r="U571" s="141"/>
      <c r="AE571" s="141"/>
      <c r="AO571" s="141"/>
      <c r="AY571" s="141"/>
      <c r="AZ571" s="141"/>
      <c r="BI571" s="141"/>
      <c r="BS571" s="141"/>
      <c r="CC571" s="141"/>
      <c r="CM571" s="141"/>
      <c r="CW571" s="141"/>
      <c r="DG571" s="141"/>
      <c r="DQ571" s="141"/>
      <c r="EA571" s="141"/>
      <c r="EK571" s="141"/>
      <c r="EU571" s="141"/>
      <c r="FE571" s="141"/>
      <c r="FO571" s="141"/>
      <c r="FY571" s="141"/>
      <c r="GI571" s="141"/>
      <c r="GS571" s="141"/>
      <c r="HC571" s="141"/>
      <c r="HM571" s="141"/>
      <c r="HW571" s="141"/>
    </row>
    <row r="572" spans="1:231" s="3" customFormat="1" x14ac:dyDescent="0.25">
      <c r="A572" s="141"/>
      <c r="K572" s="141"/>
      <c r="U572" s="141"/>
      <c r="AE572" s="141"/>
      <c r="AO572" s="141"/>
      <c r="AY572" s="141"/>
      <c r="AZ572" s="141"/>
      <c r="BI572" s="141"/>
      <c r="BS572" s="141"/>
      <c r="CC572" s="141"/>
      <c r="CM572" s="141"/>
      <c r="CW572" s="141"/>
      <c r="DG572" s="141"/>
      <c r="DQ572" s="141"/>
      <c r="EA572" s="141"/>
      <c r="EK572" s="141"/>
      <c r="EU572" s="141"/>
      <c r="FE572" s="141"/>
      <c r="FO572" s="141"/>
      <c r="FY572" s="141"/>
      <c r="GI572" s="141"/>
      <c r="GS572" s="141"/>
      <c r="HC572" s="141"/>
      <c r="HM572" s="141"/>
      <c r="HW572" s="141"/>
    </row>
    <row r="573" spans="1:231" s="3" customFormat="1" x14ac:dyDescent="0.25">
      <c r="A573" s="141"/>
      <c r="K573" s="141"/>
      <c r="U573" s="141"/>
      <c r="AE573" s="141"/>
      <c r="AO573" s="141"/>
      <c r="AY573" s="141"/>
      <c r="AZ573" s="141"/>
      <c r="BI573" s="141"/>
      <c r="BS573" s="141"/>
      <c r="CC573" s="141"/>
      <c r="CM573" s="141"/>
      <c r="CW573" s="141"/>
      <c r="DG573" s="141"/>
      <c r="DQ573" s="141"/>
      <c r="EA573" s="141"/>
      <c r="EK573" s="141"/>
      <c r="EU573" s="141"/>
      <c r="FE573" s="141"/>
      <c r="FO573" s="141"/>
      <c r="FY573" s="141"/>
      <c r="GI573" s="141"/>
      <c r="GS573" s="141"/>
      <c r="HC573" s="141"/>
      <c r="HM573" s="141"/>
      <c r="HW573" s="141"/>
    </row>
    <row r="574" spans="1:231" s="3" customFormat="1" x14ac:dyDescent="0.25">
      <c r="A574" s="141"/>
      <c r="K574" s="141"/>
      <c r="U574" s="141"/>
      <c r="AE574" s="141"/>
      <c r="AO574" s="141"/>
      <c r="AY574" s="141"/>
      <c r="AZ574" s="141"/>
      <c r="BI574" s="141"/>
      <c r="BS574" s="141"/>
      <c r="CC574" s="141"/>
      <c r="CM574" s="141"/>
      <c r="CW574" s="141"/>
      <c r="DG574" s="141"/>
      <c r="DQ574" s="141"/>
      <c r="EA574" s="141"/>
      <c r="EK574" s="141"/>
      <c r="EU574" s="141"/>
      <c r="FE574" s="141"/>
      <c r="FO574" s="141"/>
      <c r="FY574" s="141"/>
      <c r="GI574" s="141"/>
      <c r="GS574" s="141"/>
      <c r="HC574" s="141"/>
      <c r="HM574" s="141"/>
      <c r="HW574" s="141"/>
    </row>
    <row r="575" spans="1:231" s="3" customFormat="1" x14ac:dyDescent="0.25">
      <c r="A575" s="141"/>
      <c r="K575" s="141"/>
      <c r="U575" s="141"/>
      <c r="AE575" s="141"/>
      <c r="AO575" s="141"/>
      <c r="AY575" s="141"/>
      <c r="AZ575" s="141"/>
      <c r="BI575" s="141"/>
      <c r="BS575" s="141"/>
      <c r="CC575" s="141"/>
      <c r="CM575" s="141"/>
      <c r="CW575" s="141"/>
      <c r="DG575" s="141"/>
      <c r="DQ575" s="141"/>
      <c r="EA575" s="141"/>
      <c r="EK575" s="141"/>
      <c r="EU575" s="141"/>
      <c r="FE575" s="141"/>
      <c r="FO575" s="141"/>
      <c r="FY575" s="141"/>
      <c r="GI575" s="141"/>
      <c r="GS575" s="141"/>
      <c r="HC575" s="141"/>
      <c r="HM575" s="141"/>
      <c r="HW575" s="141"/>
    </row>
    <row r="576" spans="1:231" s="3" customFormat="1" x14ac:dyDescent="0.25">
      <c r="A576" s="141"/>
      <c r="K576" s="141"/>
      <c r="U576" s="141"/>
      <c r="AE576" s="141"/>
      <c r="AO576" s="141"/>
      <c r="AY576" s="141"/>
      <c r="AZ576" s="141"/>
      <c r="BI576" s="141"/>
      <c r="BS576" s="141"/>
      <c r="CC576" s="141"/>
      <c r="CM576" s="141"/>
      <c r="CW576" s="141"/>
      <c r="DG576" s="141"/>
      <c r="DQ576" s="141"/>
      <c r="EA576" s="141"/>
      <c r="EK576" s="141"/>
      <c r="EU576" s="141"/>
      <c r="FE576" s="141"/>
      <c r="FO576" s="141"/>
      <c r="FY576" s="141"/>
      <c r="GI576" s="141"/>
      <c r="GS576" s="141"/>
      <c r="HC576" s="141"/>
      <c r="HM576" s="141"/>
      <c r="HW576" s="141"/>
    </row>
    <row r="577" spans="1:231" s="3" customFormat="1" x14ac:dyDescent="0.25">
      <c r="A577" s="141"/>
      <c r="K577" s="141"/>
      <c r="U577" s="141"/>
      <c r="AE577" s="141"/>
      <c r="AO577" s="141"/>
      <c r="AY577" s="141"/>
      <c r="AZ577" s="141"/>
      <c r="BI577" s="141"/>
      <c r="BS577" s="141"/>
      <c r="CC577" s="141"/>
      <c r="CM577" s="141"/>
      <c r="CW577" s="141"/>
      <c r="DG577" s="141"/>
      <c r="DQ577" s="141"/>
      <c r="EA577" s="141"/>
      <c r="EK577" s="141"/>
      <c r="EU577" s="141"/>
      <c r="FE577" s="141"/>
      <c r="FO577" s="141"/>
      <c r="FY577" s="141"/>
      <c r="GI577" s="141"/>
      <c r="GS577" s="141"/>
      <c r="HC577" s="141"/>
      <c r="HM577" s="141"/>
      <c r="HW577" s="141"/>
    </row>
    <row r="578" spans="1:231" s="3" customFormat="1" x14ac:dyDescent="0.25">
      <c r="A578" s="141"/>
      <c r="K578" s="141"/>
      <c r="U578" s="141"/>
      <c r="AE578" s="141"/>
      <c r="AO578" s="141"/>
      <c r="AY578" s="141"/>
      <c r="AZ578" s="141"/>
      <c r="BI578" s="141"/>
      <c r="BS578" s="141"/>
      <c r="CC578" s="141"/>
      <c r="CM578" s="141"/>
      <c r="CW578" s="141"/>
      <c r="DG578" s="141"/>
      <c r="DQ578" s="141"/>
      <c r="EA578" s="141"/>
      <c r="EK578" s="141"/>
      <c r="EU578" s="141"/>
      <c r="FE578" s="141"/>
      <c r="FO578" s="141"/>
      <c r="FY578" s="141"/>
      <c r="GI578" s="141"/>
      <c r="GS578" s="141"/>
      <c r="HC578" s="141"/>
      <c r="HM578" s="141"/>
      <c r="HW578" s="141"/>
    </row>
    <row r="579" spans="1:231" s="3" customFormat="1" x14ac:dyDescent="0.25">
      <c r="A579" s="141"/>
      <c r="K579" s="141"/>
      <c r="U579" s="141"/>
      <c r="AE579" s="141"/>
      <c r="AO579" s="141"/>
      <c r="AY579" s="141"/>
      <c r="AZ579" s="141"/>
      <c r="BI579" s="141"/>
      <c r="BS579" s="141"/>
      <c r="CC579" s="141"/>
      <c r="CM579" s="141"/>
      <c r="CW579" s="141"/>
      <c r="DG579" s="141"/>
      <c r="DQ579" s="141"/>
      <c r="EA579" s="141"/>
      <c r="EK579" s="141"/>
      <c r="EU579" s="141"/>
      <c r="FE579" s="141"/>
      <c r="FO579" s="141"/>
      <c r="FY579" s="141"/>
      <c r="GI579" s="141"/>
      <c r="GS579" s="141"/>
      <c r="HC579" s="141"/>
      <c r="HM579" s="141"/>
      <c r="HW579" s="141"/>
    </row>
    <row r="580" spans="1:231" s="3" customFormat="1" x14ac:dyDescent="0.25">
      <c r="A580" s="141"/>
      <c r="K580" s="141"/>
      <c r="U580" s="141"/>
      <c r="AE580" s="141"/>
      <c r="AO580" s="141"/>
      <c r="AY580" s="141"/>
      <c r="AZ580" s="141"/>
      <c r="BI580" s="141"/>
      <c r="BS580" s="141"/>
      <c r="CC580" s="141"/>
      <c r="CM580" s="141"/>
      <c r="CW580" s="141"/>
      <c r="DG580" s="141"/>
      <c r="DQ580" s="141"/>
      <c r="EA580" s="141"/>
      <c r="EK580" s="141"/>
      <c r="EU580" s="141"/>
      <c r="FE580" s="141"/>
      <c r="FO580" s="141"/>
      <c r="FY580" s="141"/>
      <c r="GI580" s="141"/>
      <c r="GS580" s="141"/>
      <c r="HC580" s="141"/>
      <c r="HM580" s="141"/>
      <c r="HW580" s="141"/>
    </row>
    <row r="581" spans="1:231" s="3" customFormat="1" x14ac:dyDescent="0.25">
      <c r="A581" s="141"/>
      <c r="K581" s="141"/>
      <c r="U581" s="141"/>
      <c r="AE581" s="141"/>
      <c r="AO581" s="141"/>
      <c r="AY581" s="141"/>
      <c r="AZ581" s="141"/>
      <c r="BI581" s="141"/>
      <c r="BS581" s="141"/>
      <c r="CC581" s="141"/>
      <c r="CM581" s="141"/>
      <c r="CW581" s="141"/>
      <c r="DG581" s="141"/>
      <c r="DQ581" s="141"/>
      <c r="EA581" s="141"/>
      <c r="EK581" s="141"/>
      <c r="EU581" s="141"/>
      <c r="FE581" s="141"/>
      <c r="FO581" s="141"/>
      <c r="FY581" s="141"/>
      <c r="GI581" s="141"/>
      <c r="GS581" s="141"/>
      <c r="HC581" s="141"/>
      <c r="HM581" s="141"/>
      <c r="HW581" s="141"/>
    </row>
    <row r="582" spans="1:231" s="3" customFormat="1" x14ac:dyDescent="0.25">
      <c r="A582" s="141"/>
      <c r="K582" s="141"/>
      <c r="U582" s="141"/>
      <c r="AE582" s="141"/>
      <c r="AO582" s="141"/>
      <c r="AY582" s="141"/>
      <c r="AZ582" s="141"/>
      <c r="BI582" s="141"/>
      <c r="BS582" s="141"/>
      <c r="CC582" s="141"/>
      <c r="CM582" s="141"/>
      <c r="CW582" s="141"/>
      <c r="DG582" s="141"/>
      <c r="DQ582" s="141"/>
      <c r="EA582" s="141"/>
      <c r="EK582" s="141"/>
      <c r="EU582" s="141"/>
      <c r="FE582" s="141"/>
      <c r="FO582" s="141"/>
      <c r="FY582" s="141"/>
      <c r="GI582" s="141"/>
      <c r="GS582" s="141"/>
      <c r="HC582" s="141"/>
      <c r="HM582" s="141"/>
      <c r="HW582" s="141"/>
    </row>
    <row r="583" spans="1:231" s="3" customFormat="1" x14ac:dyDescent="0.25">
      <c r="A583" s="141"/>
      <c r="K583" s="141"/>
      <c r="U583" s="141"/>
      <c r="AE583" s="141"/>
      <c r="AO583" s="141"/>
      <c r="AY583" s="141"/>
      <c r="AZ583" s="141"/>
      <c r="BI583" s="141"/>
      <c r="BS583" s="141"/>
      <c r="CC583" s="141"/>
      <c r="CM583" s="141"/>
      <c r="CW583" s="141"/>
      <c r="DG583" s="141"/>
      <c r="DQ583" s="141"/>
      <c r="EA583" s="141"/>
      <c r="EK583" s="141"/>
      <c r="EU583" s="141"/>
      <c r="FE583" s="141"/>
      <c r="FO583" s="141"/>
      <c r="FY583" s="141"/>
      <c r="GI583" s="141"/>
      <c r="GS583" s="141"/>
      <c r="HC583" s="141"/>
      <c r="HM583" s="141"/>
      <c r="HW583" s="141"/>
    </row>
    <row r="584" spans="1:231" s="3" customFormat="1" x14ac:dyDescent="0.25">
      <c r="A584" s="141"/>
      <c r="K584" s="141"/>
      <c r="U584" s="141"/>
      <c r="AE584" s="141"/>
      <c r="AO584" s="141"/>
      <c r="AY584" s="141"/>
      <c r="AZ584" s="141"/>
      <c r="BI584" s="141"/>
      <c r="BS584" s="141"/>
      <c r="CC584" s="141"/>
      <c r="CM584" s="141"/>
      <c r="CW584" s="141"/>
      <c r="DG584" s="141"/>
      <c r="DQ584" s="141"/>
      <c r="EA584" s="141"/>
      <c r="EK584" s="141"/>
      <c r="EU584" s="141"/>
      <c r="FE584" s="141"/>
      <c r="FO584" s="141"/>
      <c r="FY584" s="141"/>
      <c r="GI584" s="141"/>
      <c r="GS584" s="141"/>
      <c r="HC584" s="141"/>
      <c r="HM584" s="141"/>
      <c r="HW584" s="141"/>
    </row>
    <row r="585" spans="1:231" s="3" customFormat="1" x14ac:dyDescent="0.25">
      <c r="A585" s="141"/>
      <c r="K585" s="141"/>
      <c r="U585" s="141"/>
      <c r="AE585" s="141"/>
      <c r="AO585" s="141"/>
      <c r="AY585" s="141"/>
      <c r="AZ585" s="141"/>
      <c r="BI585" s="141"/>
      <c r="BS585" s="141"/>
      <c r="CC585" s="141"/>
      <c r="CM585" s="141"/>
      <c r="CW585" s="141"/>
      <c r="DG585" s="141"/>
      <c r="DQ585" s="141"/>
      <c r="EA585" s="141"/>
      <c r="EK585" s="141"/>
      <c r="EU585" s="141"/>
      <c r="FE585" s="141"/>
      <c r="FO585" s="141"/>
      <c r="FY585" s="141"/>
      <c r="GI585" s="141"/>
      <c r="GS585" s="141"/>
      <c r="HC585" s="141"/>
      <c r="HM585" s="141"/>
      <c r="HW585" s="141"/>
    </row>
    <row r="586" spans="1:231" s="3" customFormat="1" x14ac:dyDescent="0.25">
      <c r="A586" s="141"/>
      <c r="K586" s="141"/>
      <c r="U586" s="141"/>
      <c r="AE586" s="141"/>
      <c r="AO586" s="141"/>
      <c r="AY586" s="141"/>
      <c r="AZ586" s="141"/>
      <c r="BI586" s="141"/>
      <c r="BS586" s="141"/>
      <c r="CC586" s="141"/>
      <c r="CM586" s="141"/>
      <c r="CW586" s="141"/>
      <c r="DG586" s="141"/>
      <c r="DQ586" s="141"/>
      <c r="EA586" s="141"/>
      <c r="EK586" s="141"/>
      <c r="EU586" s="141"/>
      <c r="FE586" s="141"/>
      <c r="FO586" s="141"/>
      <c r="FY586" s="141"/>
      <c r="GI586" s="141"/>
      <c r="GS586" s="141"/>
      <c r="HC586" s="141"/>
      <c r="HM586" s="141"/>
      <c r="HW586" s="141"/>
    </row>
    <row r="587" spans="1:231" s="3" customFormat="1" x14ac:dyDescent="0.25">
      <c r="A587" s="141"/>
      <c r="K587" s="141"/>
      <c r="U587" s="141"/>
      <c r="AE587" s="141"/>
      <c r="AO587" s="141"/>
      <c r="AY587" s="141"/>
      <c r="AZ587" s="141"/>
      <c r="BI587" s="141"/>
      <c r="BS587" s="141"/>
      <c r="CC587" s="141"/>
      <c r="CM587" s="141"/>
      <c r="CW587" s="141"/>
      <c r="DG587" s="141"/>
      <c r="DQ587" s="141"/>
      <c r="EA587" s="141"/>
      <c r="EK587" s="141"/>
      <c r="EU587" s="141"/>
      <c r="FE587" s="141"/>
      <c r="FO587" s="141"/>
      <c r="FY587" s="141"/>
      <c r="GI587" s="141"/>
      <c r="GS587" s="141"/>
      <c r="HC587" s="141"/>
      <c r="HM587" s="141"/>
      <c r="HW587" s="141"/>
    </row>
    <row r="588" spans="1:231" s="3" customFormat="1" x14ac:dyDescent="0.25">
      <c r="A588" s="141"/>
      <c r="K588" s="141"/>
      <c r="U588" s="141"/>
      <c r="AE588" s="141"/>
      <c r="AO588" s="141"/>
      <c r="AY588" s="141"/>
      <c r="AZ588" s="141"/>
      <c r="BI588" s="141"/>
      <c r="BS588" s="141"/>
      <c r="CC588" s="141"/>
      <c r="CM588" s="141"/>
      <c r="CW588" s="141"/>
      <c r="DG588" s="141"/>
      <c r="DQ588" s="141"/>
      <c r="EA588" s="141"/>
      <c r="EK588" s="141"/>
      <c r="EU588" s="141"/>
      <c r="FE588" s="141"/>
      <c r="FO588" s="141"/>
      <c r="FY588" s="141"/>
      <c r="GI588" s="141"/>
      <c r="GS588" s="141"/>
      <c r="HC588" s="141"/>
      <c r="HM588" s="141"/>
      <c r="HW588" s="141"/>
    </row>
    <row r="589" spans="1:231" s="3" customFormat="1" x14ac:dyDescent="0.25">
      <c r="A589" s="141"/>
      <c r="K589" s="141"/>
      <c r="U589" s="141"/>
      <c r="AE589" s="141"/>
      <c r="AO589" s="141"/>
      <c r="AY589" s="141"/>
      <c r="AZ589" s="141"/>
      <c r="BI589" s="141"/>
      <c r="BS589" s="141"/>
      <c r="CC589" s="141"/>
      <c r="CM589" s="141"/>
      <c r="CW589" s="141"/>
      <c r="DG589" s="141"/>
      <c r="DQ589" s="141"/>
      <c r="EA589" s="141"/>
      <c r="EK589" s="141"/>
      <c r="EU589" s="141"/>
      <c r="FE589" s="141"/>
      <c r="FO589" s="141"/>
      <c r="FY589" s="141"/>
      <c r="GI589" s="141"/>
      <c r="GS589" s="141"/>
      <c r="HC589" s="141"/>
      <c r="HM589" s="141"/>
      <c r="HW589" s="141"/>
    </row>
    <row r="590" spans="1:231" s="3" customFormat="1" x14ac:dyDescent="0.25">
      <c r="A590" s="141"/>
      <c r="K590" s="141"/>
      <c r="U590" s="141"/>
      <c r="AE590" s="141"/>
      <c r="AO590" s="141"/>
      <c r="AY590" s="141"/>
      <c r="AZ590" s="141"/>
      <c r="BI590" s="141"/>
      <c r="BS590" s="141"/>
      <c r="CC590" s="141"/>
      <c r="CM590" s="141"/>
      <c r="CW590" s="141"/>
      <c r="DG590" s="141"/>
      <c r="DQ590" s="141"/>
      <c r="EA590" s="141"/>
      <c r="EK590" s="141"/>
      <c r="EU590" s="141"/>
      <c r="FE590" s="141"/>
      <c r="FO590" s="141"/>
      <c r="FY590" s="141"/>
      <c r="GI590" s="141"/>
      <c r="GS590" s="141"/>
      <c r="HC590" s="141"/>
      <c r="HM590" s="141"/>
      <c r="HW590" s="141"/>
    </row>
    <row r="591" spans="1:231" s="3" customFormat="1" x14ac:dyDescent="0.25">
      <c r="A591" s="141"/>
      <c r="K591" s="141"/>
      <c r="U591" s="141"/>
      <c r="AE591" s="141"/>
      <c r="AO591" s="141"/>
      <c r="AY591" s="141"/>
      <c r="AZ591" s="141"/>
      <c r="BI591" s="141"/>
      <c r="BS591" s="141"/>
      <c r="CC591" s="141"/>
      <c r="CM591" s="141"/>
      <c r="CW591" s="141"/>
      <c r="DG591" s="141"/>
      <c r="DQ591" s="141"/>
      <c r="EA591" s="141"/>
      <c r="EK591" s="141"/>
      <c r="EU591" s="141"/>
      <c r="FE591" s="141"/>
      <c r="FO591" s="141"/>
      <c r="FY591" s="141"/>
      <c r="GI591" s="141"/>
      <c r="GS591" s="141"/>
      <c r="HC591" s="141"/>
      <c r="HM591" s="141"/>
      <c r="HW591" s="141"/>
    </row>
    <row r="592" spans="1:231" s="3" customFormat="1" x14ac:dyDescent="0.25">
      <c r="A592" s="141"/>
      <c r="K592" s="141"/>
      <c r="U592" s="141"/>
      <c r="AE592" s="141"/>
      <c r="AO592" s="141"/>
      <c r="AY592" s="141"/>
      <c r="AZ592" s="141"/>
      <c r="BI592" s="141"/>
      <c r="BS592" s="141"/>
      <c r="CC592" s="141"/>
      <c r="CM592" s="141"/>
      <c r="CW592" s="141"/>
      <c r="DG592" s="141"/>
      <c r="DQ592" s="141"/>
      <c r="EA592" s="141"/>
      <c r="EK592" s="141"/>
      <c r="EU592" s="141"/>
      <c r="FE592" s="141"/>
      <c r="FO592" s="141"/>
      <c r="FY592" s="141"/>
      <c r="GI592" s="141"/>
      <c r="GS592" s="141"/>
      <c r="HC592" s="141"/>
      <c r="HM592" s="141"/>
      <c r="HW592" s="141"/>
    </row>
    <row r="593" spans="1:231" s="3" customFormat="1" x14ac:dyDescent="0.25">
      <c r="A593" s="141"/>
      <c r="K593" s="141"/>
      <c r="U593" s="141"/>
      <c r="AE593" s="141"/>
      <c r="AO593" s="141"/>
      <c r="AY593" s="141"/>
      <c r="AZ593" s="141"/>
      <c r="BI593" s="141"/>
      <c r="BS593" s="141"/>
      <c r="CC593" s="141"/>
      <c r="CM593" s="141"/>
      <c r="CW593" s="141"/>
      <c r="DG593" s="141"/>
      <c r="DQ593" s="141"/>
      <c r="EA593" s="141"/>
      <c r="EK593" s="141"/>
      <c r="EU593" s="141"/>
      <c r="FE593" s="141"/>
      <c r="FO593" s="141"/>
      <c r="FY593" s="141"/>
      <c r="GI593" s="141"/>
      <c r="GS593" s="141"/>
      <c r="HC593" s="141"/>
      <c r="HM593" s="141"/>
      <c r="HW593" s="141"/>
    </row>
    <row r="594" spans="1:231" s="3" customFormat="1" x14ac:dyDescent="0.25">
      <c r="A594" s="141"/>
      <c r="K594" s="141"/>
      <c r="U594" s="141"/>
      <c r="AE594" s="141"/>
      <c r="AO594" s="141"/>
      <c r="AY594" s="141"/>
      <c r="AZ594" s="141"/>
      <c r="BI594" s="141"/>
      <c r="BS594" s="141"/>
      <c r="CC594" s="141"/>
      <c r="CM594" s="141"/>
      <c r="CW594" s="141"/>
      <c r="DG594" s="141"/>
      <c r="DQ594" s="141"/>
      <c r="EA594" s="141"/>
      <c r="EK594" s="141"/>
      <c r="EU594" s="141"/>
      <c r="FE594" s="141"/>
      <c r="FO594" s="141"/>
      <c r="FY594" s="141"/>
      <c r="GI594" s="141"/>
      <c r="GS594" s="141"/>
      <c r="HC594" s="141"/>
      <c r="HM594" s="141"/>
      <c r="HW594" s="141"/>
    </row>
    <row r="595" spans="1:231" s="3" customFormat="1" x14ac:dyDescent="0.25">
      <c r="A595" s="141"/>
      <c r="K595" s="141"/>
      <c r="U595" s="141"/>
      <c r="AE595" s="141"/>
      <c r="AO595" s="141"/>
      <c r="AY595" s="141"/>
      <c r="AZ595" s="141"/>
      <c r="BI595" s="141"/>
      <c r="BS595" s="141"/>
      <c r="CC595" s="141"/>
      <c r="CM595" s="141"/>
      <c r="CW595" s="141"/>
      <c r="DG595" s="141"/>
      <c r="DQ595" s="141"/>
      <c r="EA595" s="141"/>
      <c r="EK595" s="141"/>
      <c r="EU595" s="141"/>
      <c r="FE595" s="141"/>
      <c r="FO595" s="141"/>
      <c r="FY595" s="141"/>
      <c r="GI595" s="141"/>
      <c r="GS595" s="141"/>
      <c r="HC595" s="141"/>
      <c r="HM595" s="141"/>
      <c r="HW595" s="141"/>
    </row>
    <row r="596" spans="1:231" s="3" customFormat="1" x14ac:dyDescent="0.25">
      <c r="A596" s="141"/>
      <c r="K596" s="141"/>
      <c r="U596" s="141"/>
      <c r="AE596" s="141"/>
      <c r="AO596" s="141"/>
      <c r="AY596" s="141"/>
      <c r="AZ596" s="141"/>
      <c r="BI596" s="141"/>
      <c r="BS596" s="141"/>
      <c r="CC596" s="141"/>
      <c r="CM596" s="141"/>
      <c r="CW596" s="141"/>
      <c r="DG596" s="141"/>
      <c r="DQ596" s="141"/>
      <c r="EA596" s="141"/>
      <c r="EK596" s="141"/>
      <c r="EU596" s="141"/>
      <c r="FE596" s="141"/>
      <c r="FO596" s="141"/>
      <c r="FY596" s="141"/>
      <c r="GI596" s="141"/>
      <c r="GS596" s="141"/>
      <c r="HC596" s="141"/>
      <c r="HM596" s="141"/>
      <c r="HW596" s="141"/>
    </row>
    <row r="597" spans="1:231" s="3" customFormat="1" x14ac:dyDescent="0.25">
      <c r="A597" s="141"/>
      <c r="K597" s="141"/>
      <c r="U597" s="141"/>
      <c r="AE597" s="141"/>
      <c r="AO597" s="141"/>
      <c r="AY597" s="141"/>
      <c r="AZ597" s="141"/>
      <c r="BI597" s="141"/>
      <c r="BS597" s="141"/>
      <c r="CC597" s="141"/>
      <c r="CM597" s="141"/>
      <c r="CW597" s="141"/>
      <c r="DG597" s="141"/>
      <c r="DQ597" s="141"/>
      <c r="EA597" s="141"/>
      <c r="EK597" s="141"/>
      <c r="EU597" s="141"/>
      <c r="FE597" s="141"/>
      <c r="FO597" s="141"/>
      <c r="FY597" s="141"/>
      <c r="GI597" s="141"/>
      <c r="GS597" s="141"/>
      <c r="HC597" s="141"/>
      <c r="HM597" s="141"/>
      <c r="HW597" s="141"/>
    </row>
    <row r="598" spans="1:231" s="3" customFormat="1" x14ac:dyDescent="0.25">
      <c r="A598" s="141"/>
      <c r="K598" s="141"/>
      <c r="U598" s="141"/>
      <c r="AE598" s="141"/>
      <c r="AO598" s="141"/>
      <c r="AY598" s="141"/>
      <c r="AZ598" s="141"/>
      <c r="BI598" s="141"/>
      <c r="BS598" s="141"/>
      <c r="CC598" s="141"/>
      <c r="CM598" s="141"/>
      <c r="CW598" s="141"/>
      <c r="DG598" s="141"/>
      <c r="DQ598" s="141"/>
      <c r="EA598" s="141"/>
      <c r="EK598" s="141"/>
      <c r="EU598" s="141"/>
      <c r="FE598" s="141"/>
      <c r="FO598" s="141"/>
      <c r="FY598" s="141"/>
      <c r="GI598" s="141"/>
      <c r="GS598" s="141"/>
      <c r="HC598" s="141"/>
      <c r="HM598" s="141"/>
      <c r="HW598" s="141"/>
    </row>
    <row r="599" spans="1:231" s="3" customFormat="1" x14ac:dyDescent="0.25">
      <c r="A599" s="141"/>
      <c r="K599" s="141"/>
      <c r="U599" s="141"/>
      <c r="AE599" s="141"/>
      <c r="AO599" s="141"/>
      <c r="AY599" s="141"/>
      <c r="AZ599" s="141"/>
      <c r="BI599" s="141"/>
      <c r="BS599" s="141"/>
      <c r="CC599" s="141"/>
      <c r="CM599" s="141"/>
      <c r="CW599" s="141"/>
      <c r="DG599" s="141"/>
      <c r="DQ599" s="141"/>
      <c r="EA599" s="141"/>
      <c r="EK599" s="141"/>
      <c r="EU599" s="141"/>
      <c r="FE599" s="141"/>
      <c r="FO599" s="141"/>
      <c r="FY599" s="141"/>
      <c r="GI599" s="141"/>
      <c r="GS599" s="141"/>
      <c r="HC599" s="141"/>
      <c r="HM599" s="141"/>
      <c r="HW599" s="141"/>
    </row>
    <row r="600" spans="1:231" s="3" customFormat="1" x14ac:dyDescent="0.25">
      <c r="A600" s="141"/>
      <c r="K600" s="141"/>
      <c r="U600" s="141"/>
      <c r="AE600" s="141"/>
      <c r="AO600" s="141"/>
      <c r="AY600" s="141"/>
      <c r="AZ600" s="141"/>
      <c r="BI600" s="141"/>
      <c r="BS600" s="141"/>
      <c r="CC600" s="141"/>
      <c r="CM600" s="141"/>
      <c r="CW600" s="141"/>
      <c r="DG600" s="141"/>
      <c r="DQ600" s="141"/>
      <c r="EA600" s="141"/>
      <c r="EK600" s="141"/>
      <c r="EU600" s="141"/>
      <c r="FE600" s="141"/>
      <c r="FO600" s="141"/>
      <c r="FY600" s="141"/>
      <c r="GI600" s="141"/>
      <c r="GS600" s="141"/>
      <c r="HC600" s="141"/>
      <c r="HM600" s="141"/>
      <c r="HW600" s="141"/>
    </row>
    <row r="601" spans="1:231" s="3" customFormat="1" x14ac:dyDescent="0.25">
      <c r="A601" s="141"/>
      <c r="K601" s="141"/>
      <c r="U601" s="141"/>
      <c r="AE601" s="141"/>
      <c r="AO601" s="141"/>
      <c r="AY601" s="141"/>
      <c r="AZ601" s="141"/>
      <c r="BI601" s="141"/>
      <c r="BS601" s="141"/>
      <c r="CC601" s="141"/>
      <c r="CM601" s="141"/>
      <c r="CW601" s="141"/>
      <c r="DG601" s="141"/>
      <c r="DQ601" s="141"/>
      <c r="EA601" s="141"/>
      <c r="EK601" s="141"/>
      <c r="EU601" s="141"/>
      <c r="FE601" s="141"/>
      <c r="FO601" s="141"/>
      <c r="FY601" s="141"/>
      <c r="GI601" s="141"/>
      <c r="GS601" s="141"/>
      <c r="HC601" s="141"/>
      <c r="HM601" s="141"/>
      <c r="HW601" s="141"/>
    </row>
    <row r="602" spans="1:231" s="3" customFormat="1" x14ac:dyDescent="0.25">
      <c r="A602" s="141"/>
      <c r="K602" s="141"/>
      <c r="U602" s="141"/>
      <c r="AE602" s="141"/>
      <c r="AO602" s="141"/>
      <c r="AY602" s="141"/>
      <c r="AZ602" s="141"/>
      <c r="BI602" s="141"/>
      <c r="BS602" s="141"/>
      <c r="CC602" s="141"/>
      <c r="CM602" s="141"/>
      <c r="CW602" s="141"/>
      <c r="DG602" s="141"/>
      <c r="DQ602" s="141"/>
      <c r="EA602" s="141"/>
      <c r="EK602" s="141"/>
      <c r="EU602" s="141"/>
      <c r="FE602" s="141"/>
      <c r="FO602" s="141"/>
      <c r="FY602" s="141"/>
      <c r="GI602" s="141"/>
      <c r="GS602" s="141"/>
      <c r="HC602" s="141"/>
      <c r="HM602" s="141"/>
      <c r="HW602" s="141"/>
    </row>
    <row r="603" spans="1:231" s="3" customFormat="1" x14ac:dyDescent="0.25">
      <c r="A603" s="141"/>
      <c r="K603" s="141"/>
      <c r="U603" s="141"/>
      <c r="AE603" s="141"/>
      <c r="AO603" s="141"/>
      <c r="AY603" s="141"/>
      <c r="AZ603" s="141"/>
      <c r="BI603" s="141"/>
      <c r="BS603" s="141"/>
      <c r="CC603" s="141"/>
      <c r="CM603" s="141"/>
      <c r="CW603" s="141"/>
      <c r="DG603" s="141"/>
      <c r="DQ603" s="141"/>
      <c r="EA603" s="141"/>
      <c r="EK603" s="141"/>
      <c r="EU603" s="141"/>
      <c r="FE603" s="141"/>
      <c r="FO603" s="141"/>
      <c r="FY603" s="141"/>
      <c r="GI603" s="141"/>
      <c r="GS603" s="141"/>
      <c r="HC603" s="141"/>
      <c r="HM603" s="141"/>
      <c r="HW603" s="141"/>
    </row>
    <row r="604" spans="1:231" s="3" customFormat="1" x14ac:dyDescent="0.25">
      <c r="A604" s="141"/>
      <c r="K604" s="141"/>
      <c r="U604" s="141"/>
      <c r="AE604" s="141"/>
      <c r="AO604" s="141"/>
      <c r="AY604" s="141"/>
      <c r="AZ604" s="141"/>
      <c r="BI604" s="141"/>
      <c r="BS604" s="141"/>
      <c r="CC604" s="141"/>
      <c r="CM604" s="141"/>
      <c r="CW604" s="141"/>
      <c r="DG604" s="141"/>
      <c r="DQ604" s="141"/>
      <c r="EA604" s="141"/>
      <c r="EK604" s="141"/>
      <c r="EU604" s="141"/>
      <c r="FE604" s="141"/>
      <c r="FO604" s="141"/>
      <c r="FY604" s="141"/>
      <c r="GI604" s="141"/>
      <c r="GS604" s="141"/>
      <c r="HC604" s="141"/>
      <c r="HM604" s="141"/>
      <c r="HW604" s="141"/>
    </row>
    <row r="605" spans="1:231" s="3" customFormat="1" x14ac:dyDescent="0.25">
      <c r="A605" s="141"/>
      <c r="K605" s="141"/>
      <c r="U605" s="141"/>
      <c r="AE605" s="141"/>
      <c r="AO605" s="141"/>
      <c r="AY605" s="141"/>
      <c r="AZ605" s="141"/>
      <c r="BI605" s="141"/>
      <c r="BS605" s="141"/>
      <c r="CC605" s="141"/>
      <c r="CM605" s="141"/>
      <c r="CW605" s="141"/>
      <c r="DG605" s="141"/>
      <c r="DQ605" s="141"/>
      <c r="EA605" s="141"/>
      <c r="EK605" s="141"/>
      <c r="EU605" s="141"/>
      <c r="FE605" s="141"/>
      <c r="FO605" s="141"/>
      <c r="FY605" s="141"/>
      <c r="GI605" s="141"/>
      <c r="GS605" s="141"/>
      <c r="HC605" s="141"/>
      <c r="HM605" s="141"/>
      <c r="HW605" s="141"/>
    </row>
    <row r="606" spans="1:231" s="3" customFormat="1" x14ac:dyDescent="0.25">
      <c r="A606" s="141"/>
      <c r="K606" s="141"/>
      <c r="U606" s="141"/>
      <c r="AE606" s="141"/>
      <c r="AO606" s="141"/>
      <c r="AY606" s="141"/>
      <c r="AZ606" s="141"/>
      <c r="BI606" s="141"/>
      <c r="BS606" s="141"/>
      <c r="CC606" s="141"/>
      <c r="CM606" s="141"/>
      <c r="CW606" s="141"/>
      <c r="DG606" s="141"/>
      <c r="DQ606" s="141"/>
      <c r="EA606" s="141"/>
      <c r="EK606" s="141"/>
      <c r="EU606" s="141"/>
      <c r="FE606" s="141"/>
      <c r="FO606" s="141"/>
      <c r="FY606" s="141"/>
      <c r="GI606" s="141"/>
      <c r="GS606" s="141"/>
      <c r="HC606" s="141"/>
      <c r="HM606" s="141"/>
      <c r="HW606" s="141"/>
    </row>
    <row r="607" spans="1:231" s="3" customFormat="1" x14ac:dyDescent="0.25">
      <c r="A607" s="141"/>
      <c r="K607" s="141"/>
      <c r="U607" s="141"/>
      <c r="AE607" s="141"/>
      <c r="AO607" s="141"/>
      <c r="AY607" s="141"/>
      <c r="AZ607" s="141"/>
      <c r="BI607" s="141"/>
      <c r="BS607" s="141"/>
      <c r="CC607" s="141"/>
      <c r="CM607" s="141"/>
      <c r="CW607" s="141"/>
      <c r="DG607" s="141"/>
      <c r="DQ607" s="141"/>
      <c r="EA607" s="141"/>
      <c r="EK607" s="141"/>
      <c r="EU607" s="141"/>
      <c r="FE607" s="141"/>
      <c r="FO607" s="141"/>
      <c r="FY607" s="141"/>
      <c r="GI607" s="141"/>
      <c r="GS607" s="141"/>
      <c r="HC607" s="141"/>
      <c r="HM607" s="141"/>
      <c r="HW607" s="141"/>
    </row>
    <row r="608" spans="1:231" s="3" customFormat="1" x14ac:dyDescent="0.25">
      <c r="A608" s="141"/>
      <c r="K608" s="141"/>
      <c r="U608" s="141"/>
      <c r="AE608" s="141"/>
      <c r="AO608" s="141"/>
      <c r="AY608" s="141"/>
      <c r="AZ608" s="141"/>
      <c r="BI608" s="141"/>
      <c r="BS608" s="141"/>
      <c r="CC608" s="141"/>
      <c r="CM608" s="141"/>
      <c r="CW608" s="141"/>
      <c r="DG608" s="141"/>
      <c r="DQ608" s="141"/>
      <c r="EA608" s="141"/>
      <c r="EK608" s="141"/>
      <c r="EU608" s="141"/>
      <c r="FE608" s="141"/>
      <c r="FO608" s="141"/>
      <c r="FY608" s="141"/>
      <c r="GI608" s="141"/>
      <c r="GS608" s="141"/>
      <c r="HC608" s="141"/>
      <c r="HM608" s="141"/>
      <c r="HW608" s="141"/>
    </row>
    <row r="609" spans="1:231" s="3" customFormat="1" x14ac:dyDescent="0.25">
      <c r="A609" s="141"/>
      <c r="K609" s="141"/>
      <c r="U609" s="141"/>
      <c r="AE609" s="141"/>
      <c r="AO609" s="141"/>
      <c r="AY609" s="141"/>
      <c r="AZ609" s="141"/>
      <c r="BI609" s="141"/>
      <c r="BS609" s="141"/>
      <c r="CC609" s="141"/>
      <c r="CM609" s="141"/>
      <c r="CW609" s="141"/>
      <c r="DG609" s="141"/>
      <c r="DQ609" s="141"/>
      <c r="EA609" s="141"/>
      <c r="EK609" s="141"/>
      <c r="EU609" s="141"/>
      <c r="FE609" s="141"/>
      <c r="FO609" s="141"/>
      <c r="FY609" s="141"/>
      <c r="GI609" s="141"/>
      <c r="GS609" s="141"/>
      <c r="HC609" s="141"/>
      <c r="HM609" s="141"/>
      <c r="HW609" s="141"/>
    </row>
    <row r="610" spans="1:231" s="3" customFormat="1" x14ac:dyDescent="0.25">
      <c r="A610" s="141"/>
      <c r="K610" s="141"/>
      <c r="U610" s="141"/>
      <c r="AE610" s="141"/>
      <c r="AO610" s="141"/>
      <c r="AY610" s="141"/>
      <c r="AZ610" s="141"/>
      <c r="BI610" s="141"/>
      <c r="BS610" s="141"/>
      <c r="CC610" s="141"/>
      <c r="CM610" s="141"/>
      <c r="CW610" s="141"/>
      <c r="DG610" s="141"/>
      <c r="DQ610" s="141"/>
      <c r="EA610" s="141"/>
      <c r="EK610" s="141"/>
      <c r="EU610" s="141"/>
      <c r="FE610" s="141"/>
      <c r="FO610" s="141"/>
      <c r="FY610" s="141"/>
      <c r="GI610" s="141"/>
      <c r="GS610" s="141"/>
      <c r="HC610" s="141"/>
      <c r="HM610" s="141"/>
      <c r="HW610" s="141"/>
    </row>
    <row r="611" spans="1:231" s="3" customFormat="1" x14ac:dyDescent="0.25">
      <c r="A611" s="141"/>
      <c r="K611" s="141"/>
      <c r="U611" s="141"/>
      <c r="AE611" s="141"/>
      <c r="AO611" s="141"/>
      <c r="AY611" s="141"/>
      <c r="AZ611" s="141"/>
      <c r="BI611" s="141"/>
      <c r="BS611" s="141"/>
      <c r="CC611" s="141"/>
      <c r="CM611" s="141"/>
      <c r="CW611" s="141"/>
      <c r="DG611" s="141"/>
      <c r="DQ611" s="141"/>
      <c r="EA611" s="141"/>
      <c r="EK611" s="141"/>
      <c r="EU611" s="141"/>
      <c r="FE611" s="141"/>
      <c r="FO611" s="141"/>
      <c r="FY611" s="141"/>
      <c r="GI611" s="141"/>
      <c r="GS611" s="141"/>
      <c r="HC611" s="141"/>
      <c r="HM611" s="141"/>
      <c r="HW611" s="141"/>
    </row>
    <row r="612" spans="1:231" s="3" customFormat="1" x14ac:dyDescent="0.25">
      <c r="A612" s="141"/>
      <c r="K612" s="141"/>
      <c r="U612" s="141"/>
      <c r="AE612" s="141"/>
      <c r="AO612" s="141"/>
      <c r="AY612" s="141"/>
      <c r="AZ612" s="141"/>
      <c r="BI612" s="141"/>
      <c r="BS612" s="141"/>
      <c r="CC612" s="141"/>
      <c r="CM612" s="141"/>
      <c r="CW612" s="141"/>
      <c r="DG612" s="141"/>
      <c r="DQ612" s="141"/>
      <c r="EA612" s="141"/>
      <c r="EK612" s="141"/>
      <c r="EU612" s="141"/>
      <c r="FE612" s="141"/>
      <c r="FO612" s="141"/>
      <c r="FY612" s="141"/>
      <c r="GI612" s="141"/>
      <c r="GS612" s="141"/>
      <c r="HC612" s="141"/>
      <c r="HM612" s="141"/>
      <c r="HW612" s="141"/>
    </row>
    <row r="613" spans="1:231" s="3" customFormat="1" x14ac:dyDescent="0.25">
      <c r="A613" s="141"/>
      <c r="K613" s="141"/>
      <c r="U613" s="141"/>
      <c r="AE613" s="141"/>
      <c r="AO613" s="141"/>
      <c r="AY613" s="141"/>
      <c r="AZ613" s="141"/>
      <c r="BI613" s="141"/>
      <c r="BS613" s="141"/>
      <c r="CC613" s="141"/>
      <c r="CM613" s="141"/>
      <c r="CW613" s="141"/>
      <c r="DG613" s="141"/>
      <c r="DQ613" s="141"/>
      <c r="EA613" s="141"/>
      <c r="EK613" s="141"/>
      <c r="EU613" s="141"/>
      <c r="FE613" s="141"/>
      <c r="FO613" s="141"/>
      <c r="FY613" s="141"/>
      <c r="GI613" s="141"/>
      <c r="GS613" s="141"/>
      <c r="HC613" s="141"/>
      <c r="HM613" s="141"/>
      <c r="HW613" s="141"/>
    </row>
    <row r="614" spans="1:231" s="3" customFormat="1" x14ac:dyDescent="0.25">
      <c r="A614" s="141"/>
      <c r="K614" s="141"/>
      <c r="U614" s="141"/>
      <c r="AE614" s="141"/>
      <c r="AO614" s="141"/>
      <c r="AY614" s="141"/>
      <c r="AZ614" s="141"/>
      <c r="BI614" s="141"/>
      <c r="BS614" s="141"/>
      <c r="CC614" s="141"/>
      <c r="CM614" s="141"/>
      <c r="CW614" s="141"/>
      <c r="DG614" s="141"/>
      <c r="DQ614" s="141"/>
      <c r="EA614" s="141"/>
      <c r="EK614" s="141"/>
      <c r="EU614" s="141"/>
      <c r="FE614" s="141"/>
      <c r="FO614" s="141"/>
      <c r="FY614" s="141"/>
      <c r="GI614" s="141"/>
      <c r="GS614" s="141"/>
      <c r="HC614" s="141"/>
      <c r="HM614" s="141"/>
      <c r="HW614" s="141"/>
    </row>
    <row r="615" spans="1:231" s="3" customFormat="1" x14ac:dyDescent="0.25">
      <c r="A615" s="141"/>
      <c r="K615" s="141"/>
      <c r="U615" s="141"/>
      <c r="AE615" s="141"/>
      <c r="AO615" s="141"/>
      <c r="AY615" s="141"/>
      <c r="AZ615" s="141"/>
      <c r="BI615" s="141"/>
      <c r="BS615" s="141"/>
      <c r="CC615" s="141"/>
      <c r="CM615" s="141"/>
      <c r="CW615" s="141"/>
      <c r="DG615" s="141"/>
      <c r="DQ615" s="141"/>
      <c r="EA615" s="141"/>
      <c r="EK615" s="141"/>
      <c r="EU615" s="141"/>
      <c r="FE615" s="141"/>
      <c r="FO615" s="141"/>
      <c r="FY615" s="141"/>
      <c r="GI615" s="141"/>
      <c r="GS615" s="141"/>
      <c r="HC615" s="141"/>
      <c r="HM615" s="141"/>
      <c r="HW615" s="141"/>
    </row>
    <row r="616" spans="1:231" s="3" customFormat="1" x14ac:dyDescent="0.25">
      <c r="A616" s="141"/>
      <c r="K616" s="141"/>
      <c r="U616" s="141"/>
      <c r="AE616" s="141"/>
      <c r="AO616" s="141"/>
      <c r="AY616" s="141"/>
      <c r="AZ616" s="141"/>
      <c r="BI616" s="141"/>
      <c r="BS616" s="141"/>
      <c r="CC616" s="141"/>
      <c r="CM616" s="141"/>
      <c r="CW616" s="141"/>
      <c r="DG616" s="141"/>
      <c r="DQ616" s="141"/>
      <c r="EA616" s="141"/>
      <c r="EK616" s="141"/>
      <c r="EU616" s="141"/>
      <c r="FE616" s="141"/>
      <c r="FO616" s="141"/>
      <c r="FY616" s="141"/>
      <c r="GI616" s="141"/>
      <c r="GS616" s="141"/>
      <c r="HC616" s="141"/>
      <c r="HM616" s="141"/>
      <c r="HW616" s="141"/>
    </row>
    <row r="617" spans="1:231" s="3" customFormat="1" x14ac:dyDescent="0.25">
      <c r="A617" s="141"/>
      <c r="K617" s="141"/>
      <c r="U617" s="141"/>
      <c r="AE617" s="141"/>
      <c r="AO617" s="141"/>
      <c r="AY617" s="141"/>
      <c r="AZ617" s="141"/>
      <c r="BI617" s="141"/>
      <c r="BS617" s="141"/>
      <c r="CC617" s="141"/>
      <c r="CM617" s="141"/>
      <c r="CW617" s="141"/>
      <c r="DG617" s="141"/>
      <c r="DQ617" s="141"/>
      <c r="EA617" s="141"/>
      <c r="EK617" s="141"/>
      <c r="EU617" s="141"/>
      <c r="FE617" s="141"/>
      <c r="FO617" s="141"/>
      <c r="FY617" s="141"/>
      <c r="GI617" s="141"/>
      <c r="GS617" s="141"/>
      <c r="HC617" s="141"/>
      <c r="HM617" s="141"/>
      <c r="HW617" s="141"/>
    </row>
    <row r="618" spans="1:231" s="3" customFormat="1" x14ac:dyDescent="0.25">
      <c r="A618" s="141"/>
      <c r="K618" s="141"/>
      <c r="U618" s="141"/>
      <c r="AE618" s="141"/>
      <c r="AO618" s="141"/>
      <c r="AY618" s="141"/>
      <c r="AZ618" s="141"/>
      <c r="BI618" s="141"/>
      <c r="BS618" s="141"/>
      <c r="CC618" s="141"/>
      <c r="CM618" s="141"/>
      <c r="CW618" s="141"/>
      <c r="DG618" s="141"/>
      <c r="DQ618" s="141"/>
      <c r="EA618" s="141"/>
      <c r="EK618" s="141"/>
      <c r="EU618" s="141"/>
      <c r="FE618" s="141"/>
      <c r="FO618" s="141"/>
      <c r="FY618" s="141"/>
      <c r="GI618" s="141"/>
      <c r="GS618" s="141"/>
      <c r="HC618" s="141"/>
      <c r="HM618" s="141"/>
      <c r="HW618" s="141"/>
    </row>
    <row r="619" spans="1:231" s="3" customFormat="1" x14ac:dyDescent="0.25">
      <c r="A619" s="141"/>
      <c r="K619" s="141"/>
      <c r="U619" s="141"/>
      <c r="AE619" s="141"/>
      <c r="AO619" s="141"/>
      <c r="AY619" s="141"/>
      <c r="AZ619" s="141"/>
      <c r="BI619" s="141"/>
      <c r="BS619" s="141"/>
      <c r="CC619" s="141"/>
      <c r="CM619" s="141"/>
      <c r="CW619" s="141"/>
      <c r="DG619" s="141"/>
      <c r="DQ619" s="141"/>
      <c r="EA619" s="141"/>
      <c r="EK619" s="141"/>
      <c r="EU619" s="141"/>
      <c r="FE619" s="141"/>
      <c r="FO619" s="141"/>
      <c r="FY619" s="141"/>
      <c r="GI619" s="141"/>
      <c r="GS619" s="141"/>
      <c r="HC619" s="141"/>
      <c r="HM619" s="141"/>
      <c r="HW619" s="141"/>
    </row>
    <row r="620" spans="1:231" s="3" customFormat="1" x14ac:dyDescent="0.25">
      <c r="A620" s="141"/>
      <c r="K620" s="141"/>
      <c r="U620" s="141"/>
      <c r="AE620" s="141"/>
      <c r="AO620" s="141"/>
      <c r="AY620" s="141"/>
      <c r="AZ620" s="141"/>
      <c r="BI620" s="141"/>
      <c r="BS620" s="141"/>
      <c r="CC620" s="141"/>
      <c r="CM620" s="141"/>
      <c r="CW620" s="141"/>
      <c r="DG620" s="141"/>
      <c r="DQ620" s="141"/>
      <c r="EA620" s="141"/>
      <c r="EK620" s="141"/>
      <c r="EU620" s="141"/>
      <c r="FE620" s="141"/>
      <c r="FO620" s="141"/>
      <c r="FY620" s="141"/>
      <c r="GI620" s="141"/>
      <c r="GS620" s="141"/>
      <c r="HC620" s="141"/>
      <c r="HM620" s="141"/>
      <c r="HW620" s="141"/>
    </row>
    <row r="621" spans="1:231" s="3" customFormat="1" x14ac:dyDescent="0.25">
      <c r="A621" s="141"/>
      <c r="K621" s="141"/>
      <c r="U621" s="141"/>
      <c r="AE621" s="141"/>
      <c r="AO621" s="141"/>
      <c r="AY621" s="141"/>
      <c r="AZ621" s="141"/>
      <c r="BI621" s="141"/>
      <c r="BS621" s="141"/>
      <c r="CC621" s="141"/>
      <c r="CM621" s="141"/>
      <c r="CW621" s="141"/>
      <c r="DG621" s="141"/>
      <c r="DQ621" s="141"/>
      <c r="EA621" s="141"/>
      <c r="EK621" s="141"/>
      <c r="EU621" s="141"/>
      <c r="FE621" s="141"/>
      <c r="FO621" s="141"/>
      <c r="FY621" s="141"/>
      <c r="GI621" s="141"/>
      <c r="GS621" s="141"/>
      <c r="HC621" s="141"/>
      <c r="HM621" s="141"/>
      <c r="HW621" s="141"/>
    </row>
    <row r="622" spans="1:231" s="3" customFormat="1" x14ac:dyDescent="0.25">
      <c r="A622" s="141"/>
      <c r="K622" s="141"/>
      <c r="U622" s="141"/>
      <c r="AE622" s="141"/>
      <c r="AO622" s="141"/>
      <c r="AY622" s="141"/>
      <c r="AZ622" s="141"/>
      <c r="BI622" s="141"/>
      <c r="BS622" s="141"/>
      <c r="CC622" s="141"/>
      <c r="CM622" s="141"/>
      <c r="CW622" s="141"/>
      <c r="DG622" s="141"/>
      <c r="DQ622" s="141"/>
      <c r="EA622" s="141"/>
      <c r="EK622" s="141"/>
      <c r="EU622" s="141"/>
      <c r="FE622" s="141"/>
      <c r="FO622" s="141"/>
      <c r="FY622" s="141"/>
      <c r="GI622" s="141"/>
      <c r="GS622" s="141"/>
      <c r="HC622" s="141"/>
      <c r="HM622" s="141"/>
      <c r="HW622" s="141"/>
    </row>
    <row r="623" spans="1:231" s="3" customFormat="1" x14ac:dyDescent="0.25">
      <c r="A623" s="141"/>
      <c r="K623" s="141"/>
      <c r="U623" s="141"/>
      <c r="AE623" s="141"/>
      <c r="AO623" s="141"/>
      <c r="AY623" s="141"/>
      <c r="AZ623" s="141"/>
      <c r="BI623" s="141"/>
      <c r="BS623" s="141"/>
      <c r="CC623" s="141"/>
      <c r="CM623" s="141"/>
      <c r="CW623" s="141"/>
      <c r="DG623" s="141"/>
      <c r="DQ623" s="141"/>
      <c r="EA623" s="141"/>
      <c r="EK623" s="141"/>
      <c r="EU623" s="141"/>
      <c r="FE623" s="141"/>
      <c r="FO623" s="141"/>
      <c r="FY623" s="141"/>
      <c r="GI623" s="141"/>
      <c r="GS623" s="141"/>
      <c r="HC623" s="141"/>
      <c r="HM623" s="141"/>
      <c r="HW623" s="141"/>
    </row>
    <row r="624" spans="1:231" s="3" customFormat="1" x14ac:dyDescent="0.25">
      <c r="A624" s="141"/>
      <c r="K624" s="141"/>
      <c r="U624" s="141"/>
      <c r="AE624" s="141"/>
      <c r="AO624" s="141"/>
      <c r="AY624" s="141"/>
      <c r="AZ624" s="141"/>
      <c r="BI624" s="141"/>
      <c r="BS624" s="141"/>
      <c r="CC624" s="141"/>
      <c r="CM624" s="141"/>
      <c r="CW624" s="141"/>
      <c r="DG624" s="141"/>
      <c r="DQ624" s="141"/>
      <c r="EA624" s="141"/>
      <c r="EK624" s="141"/>
      <c r="EU624" s="141"/>
      <c r="FE624" s="141"/>
      <c r="FO624" s="141"/>
      <c r="FY624" s="141"/>
      <c r="GI624" s="141"/>
      <c r="GS624" s="141"/>
      <c r="HC624" s="141"/>
      <c r="HM624" s="141"/>
      <c r="HW624" s="141"/>
    </row>
    <row r="625" spans="1:231" s="3" customFormat="1" x14ac:dyDescent="0.25">
      <c r="A625" s="141"/>
      <c r="K625" s="141"/>
      <c r="U625" s="141"/>
      <c r="AE625" s="141"/>
      <c r="AO625" s="141"/>
      <c r="AY625" s="141"/>
      <c r="AZ625" s="141"/>
      <c r="BI625" s="141"/>
      <c r="BS625" s="141"/>
      <c r="CC625" s="141"/>
      <c r="CM625" s="141"/>
      <c r="CW625" s="141"/>
      <c r="DG625" s="141"/>
      <c r="DQ625" s="141"/>
      <c r="EA625" s="141"/>
      <c r="EK625" s="141"/>
      <c r="EU625" s="141"/>
      <c r="FE625" s="141"/>
      <c r="FO625" s="141"/>
      <c r="FY625" s="141"/>
      <c r="GI625" s="141"/>
      <c r="GS625" s="141"/>
      <c r="HC625" s="141"/>
      <c r="HM625" s="141"/>
      <c r="HW625" s="141"/>
    </row>
    <row r="626" spans="1:231" s="3" customFormat="1" x14ac:dyDescent="0.25">
      <c r="A626" s="141"/>
      <c r="K626" s="141"/>
      <c r="U626" s="141"/>
      <c r="AE626" s="141"/>
      <c r="AO626" s="141"/>
      <c r="AY626" s="141"/>
      <c r="AZ626" s="141"/>
      <c r="BI626" s="141"/>
      <c r="BS626" s="141"/>
      <c r="CC626" s="141"/>
      <c r="CM626" s="141"/>
      <c r="CW626" s="141"/>
      <c r="DG626" s="141"/>
      <c r="DQ626" s="141"/>
      <c r="EA626" s="141"/>
      <c r="EK626" s="141"/>
      <c r="EU626" s="141"/>
      <c r="FE626" s="141"/>
      <c r="FO626" s="141"/>
      <c r="FY626" s="141"/>
      <c r="GI626" s="141"/>
      <c r="GS626" s="141"/>
      <c r="HC626" s="141"/>
      <c r="HM626" s="141"/>
      <c r="HW626" s="141"/>
    </row>
    <row r="627" spans="1:231" s="3" customFormat="1" x14ac:dyDescent="0.25">
      <c r="A627" s="141"/>
      <c r="K627" s="141"/>
      <c r="U627" s="141"/>
      <c r="AE627" s="141"/>
      <c r="AO627" s="141"/>
      <c r="AY627" s="141"/>
      <c r="AZ627" s="141"/>
      <c r="BI627" s="141"/>
      <c r="BS627" s="141"/>
      <c r="CC627" s="141"/>
      <c r="CM627" s="141"/>
      <c r="CW627" s="141"/>
      <c r="DG627" s="141"/>
      <c r="DQ627" s="141"/>
      <c r="EA627" s="141"/>
      <c r="EK627" s="141"/>
      <c r="EU627" s="141"/>
      <c r="FE627" s="141"/>
      <c r="FO627" s="141"/>
      <c r="FY627" s="141"/>
      <c r="GI627" s="141"/>
      <c r="GS627" s="141"/>
      <c r="HC627" s="141"/>
      <c r="HM627" s="141"/>
      <c r="HW627" s="141"/>
    </row>
    <row r="628" spans="1:231" s="3" customFormat="1" x14ac:dyDescent="0.25">
      <c r="A628" s="141"/>
      <c r="K628" s="141"/>
      <c r="U628" s="141"/>
      <c r="AE628" s="141"/>
      <c r="AO628" s="141"/>
      <c r="AY628" s="141"/>
      <c r="AZ628" s="141"/>
      <c r="BI628" s="141"/>
      <c r="BS628" s="141"/>
      <c r="CC628" s="141"/>
      <c r="CM628" s="141"/>
      <c r="CW628" s="141"/>
      <c r="DG628" s="141"/>
      <c r="DQ628" s="141"/>
      <c r="EA628" s="141"/>
      <c r="EK628" s="141"/>
      <c r="EU628" s="141"/>
      <c r="FE628" s="141"/>
      <c r="FO628" s="141"/>
      <c r="FY628" s="141"/>
      <c r="GI628" s="141"/>
      <c r="GS628" s="141"/>
      <c r="HC628" s="141"/>
      <c r="HM628" s="141"/>
      <c r="HW628" s="141"/>
    </row>
    <row r="629" spans="1:231" s="3" customFormat="1" x14ac:dyDescent="0.25">
      <c r="A629" s="141"/>
      <c r="K629" s="141"/>
      <c r="U629" s="141"/>
      <c r="AE629" s="141"/>
      <c r="AO629" s="141"/>
      <c r="AY629" s="141"/>
      <c r="AZ629" s="141"/>
      <c r="BI629" s="141"/>
      <c r="BS629" s="141"/>
      <c r="CC629" s="141"/>
      <c r="CM629" s="141"/>
      <c r="CW629" s="141"/>
      <c r="DG629" s="141"/>
      <c r="DQ629" s="141"/>
      <c r="EA629" s="141"/>
      <c r="EK629" s="141"/>
      <c r="EU629" s="141"/>
      <c r="FE629" s="141"/>
      <c r="FO629" s="141"/>
      <c r="FY629" s="141"/>
      <c r="GI629" s="141"/>
      <c r="GS629" s="141"/>
      <c r="HC629" s="141"/>
      <c r="HM629" s="141"/>
      <c r="HW629" s="141"/>
    </row>
    <row r="630" spans="1:231" s="3" customFormat="1" x14ac:dyDescent="0.25">
      <c r="A630" s="141"/>
      <c r="K630" s="141"/>
      <c r="U630" s="141"/>
      <c r="AE630" s="141"/>
      <c r="AO630" s="141"/>
      <c r="AY630" s="141"/>
      <c r="AZ630" s="141"/>
      <c r="BI630" s="141"/>
      <c r="BS630" s="141"/>
      <c r="CC630" s="141"/>
      <c r="CM630" s="141"/>
      <c r="CW630" s="141"/>
      <c r="DG630" s="141"/>
      <c r="DQ630" s="141"/>
      <c r="EA630" s="141"/>
      <c r="EK630" s="141"/>
      <c r="EU630" s="141"/>
      <c r="FE630" s="141"/>
      <c r="FO630" s="141"/>
      <c r="FY630" s="141"/>
      <c r="GI630" s="141"/>
      <c r="GS630" s="141"/>
      <c r="HC630" s="141"/>
      <c r="HM630" s="141"/>
      <c r="HW630" s="141"/>
    </row>
    <row r="631" spans="1:231" s="3" customFormat="1" x14ac:dyDescent="0.25">
      <c r="A631" s="141"/>
      <c r="K631" s="141"/>
      <c r="U631" s="141"/>
      <c r="AE631" s="141"/>
      <c r="AO631" s="141"/>
      <c r="AY631" s="141"/>
      <c r="AZ631" s="141"/>
      <c r="BI631" s="141"/>
      <c r="BS631" s="141"/>
      <c r="CC631" s="141"/>
      <c r="CM631" s="141"/>
      <c r="CW631" s="141"/>
      <c r="DG631" s="141"/>
      <c r="DQ631" s="141"/>
      <c r="EA631" s="141"/>
      <c r="EK631" s="141"/>
      <c r="EU631" s="141"/>
      <c r="FE631" s="141"/>
      <c r="FO631" s="141"/>
      <c r="FY631" s="141"/>
      <c r="GI631" s="141"/>
      <c r="GS631" s="141"/>
      <c r="HC631" s="141"/>
      <c r="HM631" s="141"/>
      <c r="HW631" s="141"/>
    </row>
    <row r="632" spans="1:231" s="3" customFormat="1" x14ac:dyDescent="0.25">
      <c r="A632" s="141"/>
      <c r="K632" s="141"/>
      <c r="U632" s="141"/>
      <c r="AE632" s="141"/>
      <c r="AO632" s="141"/>
      <c r="AY632" s="141"/>
      <c r="AZ632" s="141"/>
      <c r="BI632" s="141"/>
      <c r="BS632" s="141"/>
      <c r="CC632" s="141"/>
      <c r="CM632" s="141"/>
      <c r="CW632" s="141"/>
      <c r="DG632" s="141"/>
      <c r="DQ632" s="141"/>
      <c r="EA632" s="141"/>
      <c r="EK632" s="141"/>
      <c r="EU632" s="141"/>
      <c r="FE632" s="141"/>
      <c r="FO632" s="141"/>
      <c r="FY632" s="141"/>
      <c r="GI632" s="141"/>
      <c r="GS632" s="141"/>
      <c r="HC632" s="141"/>
      <c r="HM632" s="141"/>
      <c r="HW632" s="141"/>
    </row>
    <row r="633" spans="1:231" s="3" customFormat="1" x14ac:dyDescent="0.25">
      <c r="A633" s="141"/>
      <c r="K633" s="141"/>
      <c r="U633" s="141"/>
      <c r="AE633" s="141"/>
      <c r="AO633" s="141"/>
      <c r="AY633" s="141"/>
      <c r="AZ633" s="141"/>
      <c r="BI633" s="141"/>
      <c r="BS633" s="141"/>
      <c r="CC633" s="141"/>
      <c r="CM633" s="141"/>
      <c r="CW633" s="141"/>
      <c r="DG633" s="141"/>
      <c r="DQ633" s="141"/>
      <c r="EA633" s="141"/>
      <c r="EK633" s="141"/>
      <c r="EU633" s="141"/>
      <c r="FE633" s="141"/>
      <c r="FO633" s="141"/>
      <c r="FY633" s="141"/>
      <c r="GI633" s="141"/>
      <c r="GS633" s="141"/>
      <c r="HC633" s="141"/>
      <c r="HM633" s="141"/>
      <c r="HW633" s="141"/>
    </row>
    <row r="634" spans="1:231" s="3" customFormat="1" x14ac:dyDescent="0.25">
      <c r="A634" s="141"/>
      <c r="K634" s="141"/>
      <c r="U634" s="141"/>
      <c r="AE634" s="141"/>
      <c r="AO634" s="141"/>
      <c r="AY634" s="141"/>
      <c r="AZ634" s="141"/>
      <c r="BI634" s="141"/>
      <c r="BS634" s="141"/>
      <c r="CC634" s="141"/>
      <c r="CM634" s="141"/>
      <c r="CW634" s="141"/>
      <c r="DG634" s="141"/>
      <c r="DQ634" s="141"/>
      <c r="EA634" s="141"/>
      <c r="EK634" s="141"/>
      <c r="EU634" s="141"/>
      <c r="FE634" s="141"/>
      <c r="FO634" s="141"/>
      <c r="FY634" s="141"/>
      <c r="GI634" s="141"/>
      <c r="GS634" s="141"/>
      <c r="HC634" s="141"/>
      <c r="HM634" s="141"/>
      <c r="HW634" s="141"/>
    </row>
    <row r="635" spans="1:231" s="3" customFormat="1" x14ac:dyDescent="0.25">
      <c r="A635" s="141"/>
      <c r="K635" s="141"/>
      <c r="U635" s="141"/>
      <c r="AE635" s="141"/>
      <c r="AO635" s="141"/>
      <c r="AY635" s="141"/>
      <c r="AZ635" s="141"/>
      <c r="BI635" s="141"/>
      <c r="BS635" s="141"/>
      <c r="CC635" s="141"/>
      <c r="CM635" s="141"/>
      <c r="CW635" s="141"/>
      <c r="DG635" s="141"/>
      <c r="DQ635" s="141"/>
      <c r="EA635" s="141"/>
      <c r="EK635" s="141"/>
      <c r="EU635" s="141"/>
      <c r="FE635" s="141"/>
      <c r="FO635" s="141"/>
      <c r="FY635" s="141"/>
      <c r="GI635" s="141"/>
      <c r="GS635" s="141"/>
      <c r="HC635" s="141"/>
      <c r="HM635" s="141"/>
      <c r="HW635" s="141"/>
    </row>
    <row r="636" spans="1:231" s="3" customFormat="1" x14ac:dyDescent="0.25">
      <c r="A636" s="141"/>
      <c r="K636" s="141"/>
      <c r="U636" s="141"/>
      <c r="AE636" s="141"/>
      <c r="AO636" s="141"/>
      <c r="AY636" s="141"/>
      <c r="AZ636" s="141"/>
      <c r="BI636" s="141"/>
      <c r="BS636" s="141"/>
      <c r="CC636" s="141"/>
      <c r="CM636" s="141"/>
      <c r="CW636" s="141"/>
      <c r="DG636" s="141"/>
      <c r="DQ636" s="141"/>
      <c r="EA636" s="141"/>
      <c r="EK636" s="141"/>
      <c r="EU636" s="141"/>
      <c r="FE636" s="141"/>
      <c r="FO636" s="141"/>
      <c r="FY636" s="141"/>
      <c r="GI636" s="141"/>
      <c r="GS636" s="141"/>
      <c r="HC636" s="141"/>
      <c r="HM636" s="141"/>
      <c r="HW636" s="141"/>
    </row>
    <row r="637" spans="1:231" s="3" customFormat="1" x14ac:dyDescent="0.25">
      <c r="A637" s="141"/>
      <c r="K637" s="141"/>
      <c r="U637" s="141"/>
      <c r="AE637" s="141"/>
      <c r="AO637" s="141"/>
      <c r="AY637" s="141"/>
      <c r="AZ637" s="141"/>
      <c r="BI637" s="141"/>
      <c r="BS637" s="141"/>
      <c r="CC637" s="141"/>
      <c r="CM637" s="141"/>
      <c r="CW637" s="141"/>
      <c r="DG637" s="141"/>
      <c r="DQ637" s="141"/>
      <c r="EA637" s="141"/>
      <c r="EK637" s="141"/>
      <c r="EU637" s="141"/>
      <c r="FE637" s="141"/>
      <c r="FO637" s="141"/>
      <c r="FY637" s="141"/>
      <c r="GI637" s="141"/>
      <c r="GS637" s="141"/>
      <c r="HC637" s="141"/>
      <c r="HM637" s="141"/>
      <c r="HW637" s="141"/>
    </row>
    <row r="638" spans="1:231" s="3" customFormat="1" x14ac:dyDescent="0.25">
      <c r="A638" s="141"/>
      <c r="K638" s="141"/>
      <c r="U638" s="141"/>
      <c r="AE638" s="141"/>
      <c r="AO638" s="141"/>
      <c r="AY638" s="141"/>
      <c r="AZ638" s="141"/>
      <c r="BI638" s="141"/>
      <c r="BS638" s="141"/>
      <c r="CC638" s="141"/>
      <c r="CM638" s="141"/>
      <c r="CW638" s="141"/>
      <c r="DG638" s="141"/>
      <c r="DQ638" s="141"/>
      <c r="EA638" s="141"/>
      <c r="EK638" s="141"/>
      <c r="EU638" s="141"/>
      <c r="FE638" s="141"/>
      <c r="FO638" s="141"/>
      <c r="FY638" s="141"/>
      <c r="GI638" s="141"/>
      <c r="GS638" s="141"/>
      <c r="HC638" s="141"/>
      <c r="HM638" s="141"/>
      <c r="HW638" s="141"/>
    </row>
    <row r="639" spans="1:231" s="3" customFormat="1" x14ac:dyDescent="0.25">
      <c r="A639" s="141"/>
      <c r="K639" s="141"/>
      <c r="U639" s="141"/>
      <c r="AE639" s="141"/>
      <c r="AO639" s="141"/>
      <c r="AY639" s="141"/>
      <c r="AZ639" s="141"/>
      <c r="BI639" s="141"/>
      <c r="BS639" s="141"/>
      <c r="CC639" s="141"/>
      <c r="CM639" s="141"/>
      <c r="CW639" s="141"/>
      <c r="DG639" s="141"/>
      <c r="DQ639" s="141"/>
      <c r="EA639" s="141"/>
      <c r="EK639" s="141"/>
      <c r="EU639" s="141"/>
      <c r="FE639" s="141"/>
      <c r="FO639" s="141"/>
      <c r="FY639" s="141"/>
      <c r="GI639" s="141"/>
      <c r="GS639" s="141"/>
      <c r="HC639" s="141"/>
      <c r="HM639" s="141"/>
      <c r="HW639" s="141"/>
    </row>
    <row r="640" spans="1:231" s="3" customFormat="1" x14ac:dyDescent="0.25">
      <c r="A640" s="141"/>
      <c r="K640" s="141"/>
      <c r="U640" s="141"/>
      <c r="AE640" s="141"/>
      <c r="AO640" s="141"/>
      <c r="AY640" s="141"/>
      <c r="AZ640" s="141"/>
      <c r="BI640" s="141"/>
      <c r="BS640" s="141"/>
      <c r="CC640" s="141"/>
      <c r="CM640" s="141"/>
      <c r="CW640" s="141"/>
      <c r="DG640" s="141"/>
      <c r="DQ640" s="141"/>
      <c r="EA640" s="141"/>
      <c r="EK640" s="141"/>
      <c r="EU640" s="141"/>
      <c r="FE640" s="141"/>
      <c r="FO640" s="141"/>
      <c r="FY640" s="141"/>
      <c r="GI640" s="141"/>
      <c r="GS640" s="141"/>
      <c r="HC640" s="141"/>
      <c r="HM640" s="141"/>
      <c r="HW640" s="141"/>
    </row>
    <row r="641" spans="1:231" s="3" customFormat="1" x14ac:dyDescent="0.25">
      <c r="A641" s="141"/>
      <c r="K641" s="141"/>
      <c r="U641" s="141"/>
      <c r="AE641" s="141"/>
      <c r="AO641" s="141"/>
      <c r="AY641" s="141"/>
      <c r="AZ641" s="141"/>
      <c r="BI641" s="141"/>
      <c r="BS641" s="141"/>
      <c r="CC641" s="141"/>
      <c r="CM641" s="141"/>
      <c r="CW641" s="141"/>
      <c r="DG641" s="141"/>
      <c r="DQ641" s="141"/>
      <c r="EA641" s="141"/>
      <c r="EK641" s="141"/>
      <c r="EU641" s="141"/>
      <c r="FE641" s="141"/>
      <c r="FO641" s="141"/>
      <c r="FY641" s="141"/>
      <c r="GI641" s="141"/>
      <c r="GS641" s="141"/>
      <c r="HC641" s="141"/>
      <c r="HM641" s="141"/>
      <c r="HW641" s="141"/>
    </row>
  </sheetData>
  <mergeCells count="10">
    <mergeCell ref="C1:H2"/>
    <mergeCell ref="C3:H3"/>
    <mergeCell ref="B28:H28"/>
    <mergeCell ref="AZ28:BF28"/>
    <mergeCell ref="M1:R2"/>
    <mergeCell ref="M3:R3"/>
    <mergeCell ref="L28:R28"/>
    <mergeCell ref="W1:AB2"/>
    <mergeCell ref="W3:AB3"/>
    <mergeCell ref="V28:AB2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4">
    <tabColor theme="0"/>
  </sheetPr>
  <dimension ref="A1:HW623"/>
  <sheetViews>
    <sheetView showGridLines="0" showRowColHeaders="0" zoomScale="90" zoomScaleNormal="90" workbookViewId="0"/>
  </sheetViews>
  <sheetFormatPr defaultRowHeight="15.75" x14ac:dyDescent="0.25"/>
  <cols>
    <col min="1" max="1" width="24.625" style="142" customWidth="1"/>
    <col min="2" max="2" width="29.75" customWidth="1"/>
    <col min="3" max="8" width="7.875" customWidth="1"/>
    <col min="9" max="10" width="1.125" customWidth="1"/>
    <col min="11" max="11" width="24.625" style="142" customWidth="1"/>
    <col min="12" max="12" width="29.75" customWidth="1"/>
    <col min="13" max="18" width="7.875" customWidth="1"/>
    <col min="19" max="20" width="1.125" customWidth="1"/>
    <col min="21" max="21" width="24.625" style="142" customWidth="1"/>
    <col min="22" max="22" width="29.75" customWidth="1"/>
    <col min="23" max="28" width="7.875" customWidth="1"/>
    <col min="29" max="30" width="1.125" customWidth="1"/>
    <col min="31" max="31" width="24.625" style="142" customWidth="1"/>
    <col min="32" max="32" width="29.75" customWidth="1"/>
    <col min="33" max="38" width="7.875" customWidth="1"/>
    <col min="39" max="40" width="1.125" customWidth="1"/>
    <col min="41" max="41" width="24.625" style="142" customWidth="1"/>
    <col min="42" max="42" width="29.75" customWidth="1"/>
    <col min="43" max="48" width="7.875" customWidth="1"/>
    <col min="49" max="50" width="1.125" customWidth="1"/>
    <col min="51" max="51" width="24.625" style="142" customWidth="1"/>
    <col min="52" max="52" width="29.75" style="142" customWidth="1"/>
    <col min="53" max="58" width="7.875" customWidth="1"/>
    <col min="59" max="60" width="1.125" customWidth="1"/>
    <col min="61" max="61" width="24.625" style="142" customWidth="1"/>
    <col min="62" max="62" width="29.75" customWidth="1"/>
    <col min="63" max="68" width="7.875" customWidth="1"/>
    <col min="69" max="70" width="1.125" customWidth="1"/>
    <col min="71" max="71" width="24.625" style="142" customWidth="1"/>
    <col min="72" max="72" width="29.75" customWidth="1"/>
    <col min="73" max="78" width="7.875" customWidth="1"/>
    <col min="79" max="80" width="1.125" customWidth="1"/>
    <col min="81" max="81" width="24.625" style="142" customWidth="1"/>
    <col min="82" max="82" width="29.75" customWidth="1"/>
    <col min="83" max="88" width="7.875" customWidth="1"/>
    <col min="89" max="90" width="1.125" customWidth="1"/>
    <col min="91" max="91" width="24.625" style="142" customWidth="1"/>
    <col min="92" max="92" width="29.75" customWidth="1"/>
    <col min="93" max="98" width="7.875" customWidth="1"/>
    <col min="99" max="100" width="1.125" customWidth="1"/>
    <col min="101" max="101" width="24.625" style="142" customWidth="1"/>
    <col min="102" max="102" width="29.75" customWidth="1"/>
    <col min="103" max="108" width="7.875" customWidth="1"/>
    <col min="109" max="110" width="1.125" customWidth="1"/>
    <col min="111" max="111" width="24.625" style="142" customWidth="1"/>
    <col min="112" max="112" width="29.75" customWidth="1"/>
    <col min="113" max="118" width="7.875" customWidth="1"/>
    <col min="119" max="120" width="1.125" customWidth="1"/>
    <col min="121" max="121" width="24.625" style="142" customWidth="1"/>
    <col min="122" max="122" width="29.75" customWidth="1"/>
    <col min="123" max="128" width="7.875" customWidth="1"/>
    <col min="129" max="130" width="1.125" customWidth="1"/>
    <col min="131" max="131" width="24.625" style="142" customWidth="1"/>
    <col min="132" max="132" width="29.75" customWidth="1"/>
    <col min="133" max="138" width="7.875" customWidth="1"/>
    <col min="139" max="140" width="1.125" customWidth="1"/>
    <col min="141" max="141" width="24.625" style="142" customWidth="1"/>
    <col min="142" max="142" width="29.75" customWidth="1"/>
    <col min="143" max="148" width="7.875" customWidth="1"/>
    <col min="149" max="150" width="1.125" customWidth="1"/>
    <col min="151" max="151" width="24.625" style="142" customWidth="1"/>
    <col min="152" max="152" width="29.75" customWidth="1"/>
    <col min="153" max="158" width="7.875" customWidth="1"/>
    <col min="159" max="160" width="1.125" customWidth="1"/>
    <col min="161" max="161" width="24.625" style="142" customWidth="1"/>
    <col min="162" max="162" width="29.75" customWidth="1"/>
    <col min="163" max="168" width="7.875" customWidth="1"/>
    <col min="169" max="170" width="1.125" customWidth="1"/>
    <col min="171" max="171" width="24.625" style="142" customWidth="1"/>
    <col min="172" max="172" width="29.75" customWidth="1"/>
    <col min="173" max="178" width="7.875" customWidth="1"/>
    <col min="179" max="180" width="1.125" customWidth="1"/>
    <col min="181" max="181" width="24.625" style="142" customWidth="1"/>
    <col min="182" max="182" width="29.75" customWidth="1"/>
    <col min="183" max="188" width="7.875" customWidth="1"/>
    <col min="189" max="190" width="1.125" customWidth="1"/>
    <col min="191" max="191" width="24.625" style="142" customWidth="1"/>
    <col min="192" max="192" width="29.75" customWidth="1"/>
    <col min="193" max="198" width="7.875" customWidth="1"/>
    <col min="199" max="200" width="1.125" customWidth="1"/>
    <col min="201" max="201" width="24.625" style="142" customWidth="1"/>
    <col min="202" max="202" width="29.75" customWidth="1"/>
    <col min="203" max="208" width="7.875" customWidth="1"/>
    <col min="209" max="210" width="1.125" customWidth="1"/>
    <col min="211" max="211" width="24.625" style="142" customWidth="1"/>
    <col min="212" max="212" width="29.75" customWidth="1"/>
    <col min="213" max="218" width="7.875" customWidth="1"/>
    <col min="219" max="220" width="1.125" customWidth="1"/>
    <col min="221" max="221" width="24.625" style="142" customWidth="1"/>
    <col min="222" max="222" width="29.75" customWidth="1"/>
    <col min="223" max="228" width="7.875" customWidth="1"/>
    <col min="229" max="230" width="1.125" customWidth="1"/>
    <col min="231" max="231" width="24.625" style="142" customWidth="1"/>
    <col min="232" max="232" width="29.75" customWidth="1"/>
    <col min="233" max="238" width="7.875" customWidth="1"/>
    <col min="239" max="240" width="1.125" customWidth="1"/>
  </cols>
  <sheetData>
    <row r="1" spans="1:231" s="453" customFormat="1" ht="15.75" customHeight="1" x14ac:dyDescent="0.25">
      <c r="A1" s="495" t="s">
        <v>31</v>
      </c>
      <c r="B1" s="496" t="str">
        <f>'Water Data'!B1</f>
        <v>SUR08</v>
      </c>
      <c r="C1" s="545" t="str">
        <f>'Water Data'!C1:H2</f>
        <v>Iraq</v>
      </c>
      <c r="D1" s="546"/>
      <c r="E1" s="546"/>
      <c r="F1" s="546"/>
      <c r="G1" s="546"/>
      <c r="H1" s="547"/>
      <c r="I1" s="475"/>
      <c r="J1" s="475"/>
      <c r="K1" s="495" t="s">
        <v>31</v>
      </c>
      <c r="L1" s="496" t="str">
        <f>'Water Data'!L1</f>
        <v>SUR12</v>
      </c>
      <c r="M1" s="545" t="str">
        <f>'Water Data'!M1:R2</f>
        <v>Iraq</v>
      </c>
      <c r="N1" s="546"/>
      <c r="O1" s="546"/>
      <c r="P1" s="546"/>
      <c r="Q1" s="546"/>
      <c r="R1" s="547"/>
      <c r="S1" s="475"/>
      <c r="T1" s="475"/>
      <c r="U1" s="495" t="s">
        <v>31</v>
      </c>
      <c r="V1" s="496" t="str">
        <f>'Water Data'!V1</f>
        <v>SUR18</v>
      </c>
      <c r="W1" s="545" t="str">
        <f>'Water Data'!W1:AB2</f>
        <v>Iraq</v>
      </c>
      <c r="X1" s="546"/>
      <c r="Y1" s="546"/>
      <c r="Z1" s="546"/>
      <c r="AA1" s="546"/>
      <c r="AB1" s="547"/>
      <c r="AC1" s="475"/>
      <c r="AD1" s="475"/>
      <c r="AE1" s="452"/>
      <c r="AO1" s="452"/>
      <c r="AY1" s="452"/>
      <c r="AZ1" s="452"/>
      <c r="BI1" s="452"/>
      <c r="BS1" s="452"/>
      <c r="CC1" s="452"/>
      <c r="CM1" s="452"/>
      <c r="CW1" s="452"/>
      <c r="DG1" s="452"/>
      <c r="DQ1" s="452"/>
      <c r="EA1" s="452"/>
      <c r="EK1" s="452"/>
      <c r="EU1" s="452"/>
      <c r="FE1" s="452"/>
      <c r="FO1" s="452"/>
      <c r="FY1" s="452"/>
      <c r="GI1" s="452"/>
      <c r="GS1" s="452"/>
      <c r="HC1" s="452"/>
      <c r="HM1" s="452"/>
      <c r="HW1" s="452"/>
    </row>
    <row r="2" spans="1:231" s="453" customFormat="1" x14ac:dyDescent="0.25">
      <c r="A2" s="497" t="str">
        <f>'Water Data'!A2</f>
        <v>Health Promoting Schools Project: Student's Health Status and Environmental Assessment at Primary Schools (WHO, MoE, other ministries)</v>
      </c>
      <c r="B2" s="498"/>
      <c r="C2" s="548"/>
      <c r="D2" s="548"/>
      <c r="E2" s="548"/>
      <c r="F2" s="548"/>
      <c r="G2" s="548"/>
      <c r="H2" s="549"/>
      <c r="I2" s="451"/>
      <c r="J2" s="451"/>
      <c r="K2" s="497" t="str">
        <f>'Water Data'!K2</f>
        <v>Education Data for Decision Making (EdData II), USAID</v>
      </c>
      <c r="L2" s="498"/>
      <c r="M2" s="548"/>
      <c r="N2" s="548"/>
      <c r="O2" s="548"/>
      <c r="P2" s="548"/>
      <c r="Q2" s="548"/>
      <c r="R2" s="549"/>
      <c r="S2" s="451"/>
      <c r="T2" s="451"/>
      <c r="U2" s="497" t="str">
        <f>'Water Data'!U2</f>
        <v>Health Promoting Schools Project: Student's Health Status and Environmental Assessment at Primary Schools (WHO, MoE, other ministries)</v>
      </c>
      <c r="V2" s="498"/>
      <c r="W2" s="548"/>
      <c r="X2" s="548"/>
      <c r="Y2" s="548"/>
      <c r="Z2" s="548"/>
      <c r="AA2" s="548"/>
      <c r="AB2" s="549"/>
      <c r="AC2" s="451"/>
      <c r="AD2" s="451"/>
      <c r="AE2" s="452"/>
      <c r="AO2" s="452"/>
      <c r="AY2" s="452"/>
      <c r="AZ2" s="452"/>
      <c r="BI2" s="452"/>
      <c r="BS2" s="452"/>
      <c r="CC2" s="452"/>
      <c r="CM2" s="452"/>
      <c r="CW2" s="452"/>
      <c r="DG2" s="452"/>
      <c r="DQ2" s="452"/>
      <c r="EA2" s="452"/>
      <c r="EK2" s="452"/>
      <c r="EU2" s="452"/>
      <c r="FE2" s="452"/>
      <c r="FO2" s="452"/>
      <c r="FY2" s="452"/>
      <c r="GI2" s="452"/>
      <c r="GS2" s="452"/>
      <c r="HC2" s="452"/>
      <c r="HM2" s="452"/>
      <c r="HW2" s="452"/>
    </row>
    <row r="3" spans="1:231" s="453" customFormat="1" x14ac:dyDescent="0.25">
      <c r="A3" s="499" t="str">
        <f>'Water Data'!A3</f>
        <v>Survey</v>
      </c>
      <c r="B3" s="500"/>
      <c r="C3" s="550">
        <f>'Water Data'!C3:H3</f>
        <v>2008</v>
      </c>
      <c r="D3" s="551"/>
      <c r="E3" s="551"/>
      <c r="F3" s="551"/>
      <c r="G3" s="551"/>
      <c r="H3" s="552"/>
      <c r="I3" s="451"/>
      <c r="J3" s="451"/>
      <c r="K3" s="499" t="str">
        <f>'Water Data'!K3</f>
        <v>Survey</v>
      </c>
      <c r="L3" s="500"/>
      <c r="M3" s="550">
        <f>'Water Data'!M3:R3</f>
        <v>2012</v>
      </c>
      <c r="N3" s="551"/>
      <c r="O3" s="551"/>
      <c r="P3" s="551"/>
      <c r="Q3" s="551"/>
      <c r="R3" s="552"/>
      <c r="S3" s="451"/>
      <c r="T3" s="451"/>
      <c r="U3" s="499" t="str">
        <f>'Water Data'!U3</f>
        <v>Survey</v>
      </c>
      <c r="V3" s="500"/>
      <c r="W3" s="550">
        <f>'Water Data'!W3:AB3</f>
        <v>2018</v>
      </c>
      <c r="X3" s="551"/>
      <c r="Y3" s="551"/>
      <c r="Z3" s="551"/>
      <c r="AA3" s="551"/>
      <c r="AB3" s="552"/>
      <c r="AC3" s="451"/>
      <c r="AD3" s="451"/>
      <c r="AE3" s="452"/>
      <c r="AO3" s="452"/>
      <c r="AY3" s="452"/>
      <c r="AZ3" s="452"/>
      <c r="BI3" s="452"/>
      <c r="BS3" s="452"/>
      <c r="CC3" s="452"/>
      <c r="CM3" s="452"/>
      <c r="CW3" s="452"/>
      <c r="DG3" s="452"/>
      <c r="DQ3" s="452"/>
      <c r="EA3" s="452"/>
      <c r="EK3" s="452"/>
      <c r="EU3" s="452"/>
      <c r="FE3" s="452"/>
      <c r="FO3" s="452"/>
      <c r="FY3" s="452"/>
      <c r="GI3" s="452"/>
      <c r="GS3" s="452"/>
      <c r="HC3" s="452"/>
      <c r="HM3" s="452"/>
      <c r="HW3" s="452"/>
    </row>
    <row r="4" spans="1:231" s="466" customFormat="1" ht="18" customHeight="1" x14ac:dyDescent="0.25">
      <c r="A4" s="501" t="s">
        <v>166</v>
      </c>
      <c r="B4" s="502" t="s">
        <v>56</v>
      </c>
      <c r="C4" s="503" t="s">
        <v>7</v>
      </c>
      <c r="D4" s="503" t="s">
        <v>1</v>
      </c>
      <c r="E4" s="503" t="s">
        <v>2</v>
      </c>
      <c r="F4" s="503" t="s">
        <v>16</v>
      </c>
      <c r="G4" s="503" t="s">
        <v>17</v>
      </c>
      <c r="H4" s="504" t="s">
        <v>18</v>
      </c>
      <c r="I4" s="464"/>
      <c r="J4" s="464"/>
      <c r="K4" s="501" t="s">
        <v>166</v>
      </c>
      <c r="L4" s="502" t="s">
        <v>56</v>
      </c>
      <c r="M4" s="503" t="s">
        <v>7</v>
      </c>
      <c r="N4" s="503" t="s">
        <v>1</v>
      </c>
      <c r="O4" s="503" t="s">
        <v>2</v>
      </c>
      <c r="P4" s="503" t="s">
        <v>16</v>
      </c>
      <c r="Q4" s="503" t="s">
        <v>17</v>
      </c>
      <c r="R4" s="504" t="s">
        <v>18</v>
      </c>
      <c r="S4" s="464"/>
      <c r="T4" s="464"/>
      <c r="U4" s="501" t="s">
        <v>166</v>
      </c>
      <c r="V4" s="502" t="s">
        <v>56</v>
      </c>
      <c r="W4" s="503" t="s">
        <v>7</v>
      </c>
      <c r="X4" s="503" t="s">
        <v>1</v>
      </c>
      <c r="Y4" s="503" t="s">
        <v>2</v>
      </c>
      <c r="Z4" s="503" t="s">
        <v>16</v>
      </c>
      <c r="AA4" s="503" t="s">
        <v>17</v>
      </c>
      <c r="AB4" s="504" t="s">
        <v>18</v>
      </c>
      <c r="AC4" s="464"/>
      <c r="AD4" s="464"/>
      <c r="AE4" s="465"/>
      <c r="AO4" s="465"/>
      <c r="AY4" s="465"/>
      <c r="AZ4" s="465"/>
      <c r="BA4" s="454"/>
      <c r="BB4" s="454"/>
      <c r="BC4" s="454"/>
      <c r="BD4" s="454"/>
      <c r="BE4" s="454"/>
      <c r="BF4" s="454"/>
      <c r="BI4" s="465"/>
      <c r="BS4" s="465"/>
      <c r="CC4" s="465"/>
      <c r="CM4" s="465"/>
      <c r="CW4" s="465"/>
      <c r="DG4" s="465"/>
      <c r="DQ4" s="465"/>
      <c r="EA4" s="465"/>
      <c r="EK4" s="465"/>
      <c r="EU4" s="465"/>
      <c r="FE4" s="465"/>
      <c r="FO4" s="465"/>
      <c r="FY4" s="465"/>
      <c r="GI4" s="465"/>
      <c r="GS4" s="465"/>
      <c r="HC4" s="465"/>
      <c r="HM4" s="465"/>
      <c r="HW4" s="465"/>
    </row>
    <row r="5" spans="1:231" s="4" customFormat="1" x14ac:dyDescent="0.25">
      <c r="A5" s="147"/>
      <c r="B5" s="86" t="s">
        <v>3</v>
      </c>
      <c r="C5" s="169"/>
      <c r="D5" s="169"/>
      <c r="E5" s="169"/>
      <c r="F5" s="169"/>
      <c r="G5" s="169"/>
      <c r="H5" s="21"/>
      <c r="I5" s="19"/>
      <c r="J5" s="19"/>
      <c r="K5" s="147"/>
      <c r="L5" s="86" t="s">
        <v>3</v>
      </c>
      <c r="M5" s="169"/>
      <c r="N5" s="169"/>
      <c r="O5" s="169"/>
      <c r="P5" s="169"/>
      <c r="Q5" s="169"/>
      <c r="R5" s="21"/>
      <c r="S5" s="19"/>
      <c r="T5" s="19"/>
      <c r="U5" s="147"/>
      <c r="V5" s="86" t="s">
        <v>3</v>
      </c>
      <c r="W5" s="169"/>
      <c r="X5" s="169"/>
      <c r="Y5" s="169"/>
      <c r="Z5" s="169"/>
      <c r="AA5" s="169"/>
      <c r="AB5" s="21"/>
      <c r="AC5" s="19"/>
      <c r="AD5" s="19"/>
      <c r="AE5" s="143"/>
      <c r="AO5" s="143"/>
      <c r="AY5" s="143"/>
      <c r="AZ5" s="143"/>
      <c r="BA5" s="160"/>
      <c r="BB5" s="160"/>
      <c r="BC5" s="160"/>
      <c r="BD5" s="160"/>
      <c r="BE5" s="160"/>
      <c r="BF5" s="160"/>
      <c r="BI5" s="143"/>
      <c r="BS5" s="143"/>
      <c r="CC5" s="143"/>
      <c r="CM5" s="143"/>
      <c r="CW5" s="143"/>
      <c r="DG5" s="143"/>
      <c r="DQ5" s="143"/>
      <c r="EA5" s="143"/>
      <c r="EK5" s="143"/>
      <c r="EU5" s="143"/>
      <c r="FE5" s="143"/>
      <c r="FO5" s="143"/>
      <c r="FY5" s="143"/>
      <c r="GI5" s="143"/>
      <c r="GS5" s="143"/>
      <c r="HC5" s="143"/>
      <c r="HM5" s="143"/>
      <c r="HW5" s="143"/>
    </row>
    <row r="6" spans="1:231" s="4" customFormat="1" x14ac:dyDescent="0.25">
      <c r="A6" s="135"/>
      <c r="B6" s="86" t="s">
        <v>25</v>
      </c>
      <c r="C6" s="169"/>
      <c r="D6" s="169"/>
      <c r="E6" s="169"/>
      <c r="F6" s="169"/>
      <c r="G6" s="169"/>
      <c r="H6" s="21"/>
      <c r="I6" s="19"/>
      <c r="J6" s="19"/>
      <c r="K6" s="135"/>
      <c r="L6" s="86" t="s">
        <v>25</v>
      </c>
      <c r="M6" s="169"/>
      <c r="N6" s="169"/>
      <c r="O6" s="169"/>
      <c r="P6" s="169"/>
      <c r="Q6" s="169"/>
      <c r="R6" s="21"/>
      <c r="S6" s="19"/>
      <c r="T6" s="19"/>
      <c r="U6" s="135"/>
      <c r="V6" s="86" t="s">
        <v>25</v>
      </c>
      <c r="W6" s="169"/>
      <c r="X6" s="169"/>
      <c r="Y6" s="169"/>
      <c r="Z6" s="169"/>
      <c r="AA6" s="169"/>
      <c r="AB6" s="21"/>
      <c r="AC6" s="19"/>
      <c r="AD6" s="19"/>
      <c r="AE6" s="143"/>
      <c r="AO6" s="143"/>
      <c r="AY6" s="143"/>
      <c r="AZ6" s="143"/>
      <c r="BA6" s="160"/>
      <c r="BB6" s="160"/>
      <c r="BC6" s="160"/>
      <c r="BD6" s="160"/>
      <c r="BE6" s="160"/>
      <c r="BF6" s="160"/>
      <c r="BI6" s="143"/>
      <c r="BS6" s="143"/>
      <c r="CC6" s="143"/>
      <c r="CM6" s="143"/>
      <c r="CW6" s="143"/>
      <c r="DG6" s="143"/>
      <c r="DQ6" s="143"/>
      <c r="EA6" s="143"/>
      <c r="EK6" s="143"/>
      <c r="EU6" s="143"/>
      <c r="FE6" s="143"/>
      <c r="FO6" s="143"/>
      <c r="FY6" s="143"/>
      <c r="GI6" s="143"/>
      <c r="GS6" s="143"/>
      <c r="HC6" s="143"/>
      <c r="HM6" s="143"/>
      <c r="HW6" s="143"/>
    </row>
    <row r="7" spans="1:231" s="4" customFormat="1" ht="15.6" hidden="1" customHeight="1" x14ac:dyDescent="0.25">
      <c r="A7" s="147"/>
      <c r="B7" s="87" t="s">
        <v>26</v>
      </c>
      <c r="C7" s="170"/>
      <c r="D7" s="169"/>
      <c r="E7" s="169"/>
      <c r="F7" s="169"/>
      <c r="G7" s="169"/>
      <c r="H7" s="21"/>
      <c r="I7" s="19"/>
      <c r="J7" s="19"/>
      <c r="K7" s="147"/>
      <c r="L7" s="87" t="s">
        <v>26</v>
      </c>
      <c r="M7" s="170"/>
      <c r="N7" s="169"/>
      <c r="O7" s="169"/>
      <c r="P7" s="169"/>
      <c r="Q7" s="169"/>
      <c r="R7" s="21"/>
      <c r="S7" s="19"/>
      <c r="T7" s="19"/>
      <c r="U7" s="147"/>
      <c r="V7" s="87" t="s">
        <v>26</v>
      </c>
      <c r="W7" s="170"/>
      <c r="X7" s="169"/>
      <c r="Y7" s="169"/>
      <c r="Z7" s="169"/>
      <c r="AA7" s="169"/>
      <c r="AB7" s="21"/>
      <c r="AC7" s="19"/>
      <c r="AD7" s="19"/>
      <c r="AE7" s="143"/>
      <c r="AO7" s="143"/>
      <c r="AY7" s="143"/>
      <c r="AZ7" s="143"/>
      <c r="BA7" s="160"/>
      <c r="BB7" s="160"/>
      <c r="BC7" s="160"/>
      <c r="BD7" s="160"/>
      <c r="BE7" s="160"/>
      <c r="BF7" s="160"/>
      <c r="BI7" s="143"/>
      <c r="BS7" s="143"/>
      <c r="CC7" s="143"/>
      <c r="CM7" s="143"/>
      <c r="CW7" s="143"/>
      <c r="DG7" s="143"/>
      <c r="DQ7" s="143"/>
      <c r="EA7" s="143"/>
      <c r="EK7" s="143"/>
      <c r="EU7" s="143"/>
      <c r="FE7" s="143"/>
      <c r="FO7" s="143"/>
      <c r="FY7" s="143"/>
      <c r="GI7" s="143"/>
      <c r="GS7" s="143"/>
      <c r="HC7" s="143"/>
      <c r="HM7" s="143"/>
      <c r="HW7" s="143"/>
    </row>
    <row r="8" spans="1:231" s="4" customFormat="1" x14ac:dyDescent="0.25">
      <c r="A8" s="135"/>
      <c r="B8" s="87" t="s">
        <v>159</v>
      </c>
      <c r="C8" s="169"/>
      <c r="D8" s="169"/>
      <c r="E8" s="169"/>
      <c r="F8" s="169"/>
      <c r="G8" s="169"/>
      <c r="H8" s="21"/>
      <c r="I8" s="19"/>
      <c r="J8" s="19"/>
      <c r="K8" s="135"/>
      <c r="L8" s="87" t="s">
        <v>159</v>
      </c>
      <c r="M8" s="169"/>
      <c r="N8" s="169"/>
      <c r="O8" s="169"/>
      <c r="P8" s="169"/>
      <c r="Q8" s="169"/>
      <c r="R8" s="21"/>
      <c r="S8" s="19"/>
      <c r="T8" s="19"/>
      <c r="U8" s="135"/>
      <c r="V8" s="87" t="s">
        <v>159</v>
      </c>
      <c r="W8" s="169"/>
      <c r="X8" s="169"/>
      <c r="Y8" s="169"/>
      <c r="Z8" s="169"/>
      <c r="AA8" s="169"/>
      <c r="AB8" s="21"/>
      <c r="AC8" s="19"/>
      <c r="AD8" s="19"/>
      <c r="AE8" s="143"/>
      <c r="AO8" s="143"/>
      <c r="AY8" s="143"/>
      <c r="AZ8" s="143"/>
      <c r="BA8" s="160"/>
      <c r="BB8" s="160"/>
      <c r="BC8" s="160"/>
      <c r="BD8" s="160"/>
      <c r="BE8" s="160"/>
      <c r="BF8" s="160"/>
      <c r="BI8" s="143"/>
      <c r="BS8" s="143"/>
      <c r="CC8" s="143"/>
      <c r="CM8" s="143"/>
      <c r="CW8" s="143"/>
      <c r="DG8" s="143"/>
      <c r="DQ8" s="143"/>
      <c r="EA8" s="143"/>
      <c r="EK8" s="143"/>
      <c r="EU8" s="143"/>
      <c r="FE8" s="143"/>
      <c r="FO8" s="143"/>
      <c r="FY8" s="143"/>
      <c r="GI8" s="143"/>
      <c r="GS8" s="143"/>
      <c r="HC8" s="143"/>
      <c r="HM8" s="143"/>
      <c r="HW8" s="143"/>
    </row>
    <row r="9" spans="1:231" s="4" customFormat="1" x14ac:dyDescent="0.25">
      <c r="A9" s="147"/>
      <c r="B9" s="87" t="s">
        <v>160</v>
      </c>
      <c r="C9" s="170"/>
      <c r="D9" s="169"/>
      <c r="E9" s="169"/>
      <c r="F9" s="169"/>
      <c r="G9" s="169"/>
      <c r="H9" s="21"/>
      <c r="I9" s="19"/>
      <c r="J9" s="19"/>
      <c r="K9" s="147"/>
      <c r="L9" s="87" t="s">
        <v>160</v>
      </c>
      <c r="M9" s="170"/>
      <c r="N9" s="169"/>
      <c r="O9" s="169"/>
      <c r="P9" s="169"/>
      <c r="Q9" s="169"/>
      <c r="R9" s="21"/>
      <c r="S9" s="19"/>
      <c r="T9" s="19"/>
      <c r="U9" s="147"/>
      <c r="V9" s="87" t="s">
        <v>160</v>
      </c>
      <c r="W9" s="170"/>
      <c r="X9" s="169"/>
      <c r="Y9" s="169"/>
      <c r="Z9" s="169"/>
      <c r="AA9" s="169"/>
      <c r="AB9" s="21"/>
      <c r="AC9" s="19"/>
      <c r="AD9" s="19"/>
      <c r="AE9" s="143"/>
      <c r="AO9" s="143"/>
      <c r="AY9" s="143"/>
      <c r="AZ9" s="143"/>
      <c r="BA9" s="160"/>
      <c r="BB9" s="160"/>
      <c r="BC9" s="160"/>
      <c r="BD9" s="160"/>
      <c r="BE9" s="160"/>
      <c r="BF9" s="160"/>
      <c r="BI9" s="143"/>
      <c r="BS9" s="143"/>
      <c r="CC9" s="143"/>
      <c r="CM9" s="143"/>
      <c r="CW9" s="143"/>
      <c r="DG9" s="143"/>
      <c r="DQ9" s="143"/>
      <c r="EA9" s="143"/>
      <c r="EK9" s="143"/>
      <c r="EU9" s="143"/>
      <c r="FE9" s="143"/>
      <c r="FO9" s="143"/>
      <c r="FY9" s="143"/>
      <c r="GI9" s="143"/>
      <c r="GS9" s="143"/>
      <c r="HC9" s="143"/>
      <c r="HM9" s="143"/>
      <c r="HW9" s="143"/>
    </row>
    <row r="10" spans="1:231" s="4" customFormat="1" x14ac:dyDescent="0.25">
      <c r="A10" s="135"/>
      <c r="B10" s="87" t="s">
        <v>169</v>
      </c>
      <c r="C10" s="170"/>
      <c r="D10" s="169"/>
      <c r="E10" s="169"/>
      <c r="F10" s="169"/>
      <c r="G10" s="169"/>
      <c r="H10" s="21"/>
      <c r="I10" s="19"/>
      <c r="J10" s="19"/>
      <c r="K10" s="135"/>
      <c r="L10" s="87" t="s">
        <v>169</v>
      </c>
      <c r="M10" s="170"/>
      <c r="N10" s="169"/>
      <c r="O10" s="169"/>
      <c r="P10" s="169"/>
      <c r="Q10" s="169"/>
      <c r="R10" s="21"/>
      <c r="S10" s="19"/>
      <c r="T10" s="19"/>
      <c r="U10" s="135"/>
      <c r="V10" s="87" t="s">
        <v>169</v>
      </c>
      <c r="W10" s="170"/>
      <c r="X10" s="169"/>
      <c r="Y10" s="169"/>
      <c r="Z10" s="169"/>
      <c r="AA10" s="169"/>
      <c r="AB10" s="21"/>
      <c r="AC10" s="19"/>
      <c r="AD10" s="19"/>
      <c r="AE10" s="143"/>
      <c r="AO10" s="143"/>
      <c r="AY10" s="143"/>
      <c r="AZ10" s="143"/>
      <c r="BA10" s="160"/>
      <c r="BB10" s="160"/>
      <c r="BC10" s="160"/>
      <c r="BD10" s="160"/>
      <c r="BE10" s="160"/>
      <c r="BF10" s="160"/>
      <c r="BI10" s="143"/>
      <c r="BS10" s="143"/>
      <c r="CC10" s="143"/>
      <c r="CM10" s="143"/>
      <c r="CW10" s="143"/>
      <c r="DG10" s="143"/>
      <c r="DQ10" s="143"/>
      <c r="EA10" s="143"/>
      <c r="EK10" s="143"/>
      <c r="EU10" s="143"/>
      <c r="FE10" s="143"/>
      <c r="FO10" s="143"/>
      <c r="FY10" s="143"/>
      <c r="GI10" s="143"/>
      <c r="GS10" s="143"/>
      <c r="HC10" s="143"/>
      <c r="HM10" s="143"/>
      <c r="HW10" s="143"/>
    </row>
    <row r="11" spans="1:231" s="2" customFormat="1" ht="86.45" customHeight="1" x14ac:dyDescent="0.25">
      <c r="A11" s="138" t="s">
        <v>12</v>
      </c>
      <c r="B11" s="533" t="s">
        <v>214</v>
      </c>
      <c r="C11" s="534"/>
      <c r="D11" s="534"/>
      <c r="E11" s="534"/>
      <c r="F11" s="534"/>
      <c r="G11" s="534"/>
      <c r="H11" s="535"/>
      <c r="I11" s="10"/>
      <c r="J11" s="10"/>
      <c r="K11" s="138" t="s">
        <v>12</v>
      </c>
      <c r="L11" s="533" t="s">
        <v>214</v>
      </c>
      <c r="M11" s="534"/>
      <c r="N11" s="534"/>
      <c r="O11" s="534"/>
      <c r="P11" s="534"/>
      <c r="Q11" s="534"/>
      <c r="R11" s="535"/>
      <c r="S11" s="10"/>
      <c r="T11" s="10"/>
      <c r="U11" s="138" t="s">
        <v>12</v>
      </c>
      <c r="V11" s="533" t="s">
        <v>214</v>
      </c>
      <c r="W11" s="534"/>
      <c r="X11" s="534"/>
      <c r="Y11" s="534"/>
      <c r="Z11" s="534"/>
      <c r="AA11" s="534"/>
      <c r="AB11" s="535"/>
      <c r="AC11" s="10"/>
      <c r="AD11" s="10"/>
      <c r="AE11" s="146"/>
      <c r="AO11" s="146"/>
      <c r="AY11" s="146"/>
      <c r="AZ11" s="536"/>
      <c r="BA11" s="536"/>
      <c r="BB11" s="536"/>
      <c r="BC11" s="536"/>
      <c r="BD11" s="536"/>
      <c r="BE11" s="536"/>
      <c r="BF11" s="536"/>
      <c r="BI11" s="146"/>
      <c r="BS11" s="146"/>
      <c r="CC11" s="146"/>
      <c r="CM11" s="146"/>
      <c r="CW11" s="146"/>
      <c r="DG11" s="146"/>
      <c r="DQ11" s="146"/>
      <c r="EA11" s="146"/>
      <c r="EK11" s="146"/>
      <c r="EU11" s="146"/>
      <c r="FE11" s="146"/>
      <c r="FO11" s="146"/>
      <c r="FY11" s="146"/>
      <c r="GI11" s="146"/>
      <c r="GS11" s="146"/>
      <c r="HC11" s="146"/>
      <c r="HM11" s="146"/>
      <c r="HW11" s="146"/>
    </row>
    <row r="12" spans="1:231" s="2" customFormat="1" ht="15.6" customHeight="1" x14ac:dyDescent="0.25">
      <c r="A12" s="138"/>
      <c r="B12" s="124" t="s">
        <v>120</v>
      </c>
      <c r="C12" s="175"/>
      <c r="D12" s="175"/>
      <c r="E12" s="175"/>
      <c r="F12" s="175"/>
      <c r="G12" s="175"/>
      <c r="H12" s="123"/>
      <c r="I12" s="10"/>
      <c r="J12" s="10"/>
      <c r="K12" s="138"/>
      <c r="L12" s="124" t="s">
        <v>120</v>
      </c>
      <c r="M12" s="175"/>
      <c r="N12" s="175"/>
      <c r="O12" s="175"/>
      <c r="P12" s="175"/>
      <c r="Q12" s="175"/>
      <c r="R12" s="123"/>
      <c r="S12" s="10"/>
      <c r="T12" s="10"/>
      <c r="U12" s="138"/>
      <c r="V12" s="124" t="s">
        <v>120</v>
      </c>
      <c r="W12" s="175"/>
      <c r="X12" s="175"/>
      <c r="Y12" s="175"/>
      <c r="Z12" s="175"/>
      <c r="AA12" s="175"/>
      <c r="AB12" s="123"/>
      <c r="AC12" s="10"/>
      <c r="AD12" s="10"/>
      <c r="AE12" s="146"/>
      <c r="AO12" s="146"/>
      <c r="AY12" s="146"/>
      <c r="AZ12" s="146"/>
      <c r="BA12" s="163"/>
      <c r="BB12" s="163"/>
      <c r="BC12" s="163"/>
      <c r="BD12" s="163"/>
      <c r="BE12" s="163"/>
      <c r="BF12" s="163"/>
      <c r="BI12" s="146"/>
      <c r="BS12" s="146"/>
      <c r="CC12" s="146"/>
      <c r="CM12" s="146"/>
      <c r="CW12" s="146"/>
      <c r="DG12" s="146"/>
      <c r="DQ12" s="146"/>
      <c r="EA12" s="146"/>
      <c r="EK12" s="146"/>
      <c r="EU12" s="146"/>
      <c r="FE12" s="146"/>
      <c r="FO12" s="146"/>
      <c r="FY12" s="146"/>
      <c r="GI12" s="146"/>
      <c r="GS12" s="146"/>
      <c r="HC12" s="146"/>
      <c r="HM12" s="146"/>
      <c r="HW12" s="146"/>
    </row>
    <row r="13" spans="1:231" s="2" customFormat="1" ht="15" customHeight="1" x14ac:dyDescent="0.25">
      <c r="A13" s="138"/>
      <c r="B13" s="124" t="s">
        <v>126</v>
      </c>
      <c r="C13" s="175"/>
      <c r="D13" s="175"/>
      <c r="E13" s="175"/>
      <c r="F13" s="175"/>
      <c r="G13" s="175"/>
      <c r="H13" s="123"/>
      <c r="I13" s="10"/>
      <c r="J13" s="10"/>
      <c r="K13" s="138"/>
      <c r="L13" s="124" t="s">
        <v>126</v>
      </c>
      <c r="M13" s="175"/>
      <c r="N13" s="175"/>
      <c r="O13" s="175"/>
      <c r="P13" s="175"/>
      <c r="Q13" s="175"/>
      <c r="R13" s="123"/>
      <c r="S13" s="10"/>
      <c r="T13" s="10"/>
      <c r="U13" s="138"/>
      <c r="V13" s="124" t="s">
        <v>126</v>
      </c>
      <c r="W13" s="175"/>
      <c r="X13" s="175"/>
      <c r="Y13" s="175"/>
      <c r="Z13" s="175"/>
      <c r="AA13" s="175"/>
      <c r="AB13" s="123"/>
      <c r="AC13" s="10"/>
      <c r="AD13" s="10"/>
      <c r="AE13" s="146"/>
      <c r="AO13" s="146"/>
      <c r="AY13" s="146"/>
      <c r="AZ13" s="146"/>
      <c r="BA13" s="163"/>
      <c r="BB13" s="163"/>
      <c r="BC13" s="163"/>
      <c r="BD13" s="163"/>
      <c r="BE13" s="163"/>
      <c r="BF13" s="163"/>
      <c r="BI13" s="146"/>
      <c r="BS13" s="146"/>
      <c r="CC13" s="146"/>
      <c r="CM13" s="146"/>
      <c r="CW13" s="146"/>
      <c r="DG13" s="146"/>
      <c r="DQ13" s="146"/>
      <c r="EA13" s="146"/>
      <c r="EK13" s="146"/>
      <c r="EU13" s="146"/>
      <c r="FE13" s="146"/>
      <c r="FO13" s="146"/>
      <c r="FY13" s="146"/>
      <c r="GI13" s="146"/>
      <c r="GS13" s="146"/>
      <c r="HC13" s="146"/>
      <c r="HM13" s="146"/>
      <c r="HW13" s="146"/>
    </row>
    <row r="14" spans="1:231" s="2" customFormat="1" ht="15" customHeight="1" x14ac:dyDescent="0.25">
      <c r="A14" s="138"/>
      <c r="B14" s="124" t="s">
        <v>103</v>
      </c>
      <c r="C14" s="175"/>
      <c r="D14" s="175"/>
      <c r="E14" s="175"/>
      <c r="F14" s="175"/>
      <c r="G14" s="175"/>
      <c r="H14" s="123"/>
      <c r="I14" s="10"/>
      <c r="J14" s="10"/>
      <c r="K14" s="138"/>
      <c r="L14" s="124" t="s">
        <v>103</v>
      </c>
      <c r="M14" s="175"/>
      <c r="N14" s="175"/>
      <c r="O14" s="175"/>
      <c r="P14" s="175"/>
      <c r="Q14" s="175"/>
      <c r="R14" s="123"/>
      <c r="S14" s="10"/>
      <c r="T14" s="10"/>
      <c r="U14" s="138"/>
      <c r="V14" s="124" t="s">
        <v>103</v>
      </c>
      <c r="W14" s="175"/>
      <c r="X14" s="175"/>
      <c r="Y14" s="175"/>
      <c r="Z14" s="175"/>
      <c r="AA14" s="175"/>
      <c r="AB14" s="123"/>
      <c r="AC14" s="10"/>
      <c r="AD14" s="10"/>
      <c r="AE14" s="146"/>
      <c r="AO14" s="146"/>
      <c r="AY14" s="146"/>
      <c r="AZ14" s="146"/>
      <c r="BA14" s="163"/>
      <c r="BB14" s="163"/>
      <c r="BC14" s="163"/>
      <c r="BD14" s="163"/>
      <c r="BE14" s="163"/>
      <c r="BF14" s="163"/>
      <c r="BI14" s="146"/>
      <c r="BS14" s="146"/>
      <c r="CC14" s="146"/>
      <c r="CM14" s="146"/>
      <c r="CW14" s="146"/>
      <c r="DG14" s="146"/>
      <c r="DQ14" s="146"/>
      <c r="EA14" s="146"/>
      <c r="EK14" s="146"/>
      <c r="EU14" s="146"/>
      <c r="FE14" s="146"/>
      <c r="FO14" s="146"/>
      <c r="FY14" s="146"/>
      <c r="GI14" s="146"/>
      <c r="GS14" s="146"/>
      <c r="HC14" s="146"/>
      <c r="HM14" s="146"/>
      <c r="HW14" s="146"/>
    </row>
    <row r="15" spans="1:231" ht="15.75" customHeight="1" x14ac:dyDescent="0.25">
      <c r="A15" s="139"/>
      <c r="B15" s="88" t="s">
        <v>23</v>
      </c>
      <c r="C15" s="9"/>
      <c r="D15" s="9"/>
      <c r="E15" s="9"/>
      <c r="F15" s="69"/>
      <c r="G15" s="70"/>
      <c r="H15" s="71"/>
      <c r="I15" s="10"/>
      <c r="J15" s="10"/>
      <c r="K15" s="139"/>
      <c r="L15" s="88" t="s">
        <v>23</v>
      </c>
      <c r="M15" s="9"/>
      <c r="N15" s="9"/>
      <c r="O15" s="9"/>
      <c r="P15" s="69"/>
      <c r="Q15" s="70"/>
      <c r="R15" s="71"/>
      <c r="S15" s="10"/>
      <c r="T15" s="10"/>
      <c r="U15" s="139"/>
      <c r="V15" s="88" t="s">
        <v>23</v>
      </c>
      <c r="W15" s="9"/>
      <c r="X15" s="9"/>
      <c r="Y15" s="9"/>
      <c r="Z15" s="69"/>
      <c r="AA15" s="70"/>
      <c r="AB15" s="71"/>
      <c r="AC15" s="10"/>
      <c r="AD15" s="10"/>
      <c r="BA15" s="162"/>
      <c r="BB15" s="162"/>
      <c r="BC15" s="162"/>
      <c r="BD15" s="162"/>
      <c r="BE15" s="162"/>
      <c r="BF15" s="162"/>
    </row>
    <row r="16" spans="1:231" ht="15.75" customHeight="1" thickBot="1" x14ac:dyDescent="0.3">
      <c r="A16" s="140"/>
      <c r="B16" s="89" t="s">
        <v>20</v>
      </c>
      <c r="C16" s="73"/>
      <c r="D16" s="73"/>
      <c r="E16" s="73"/>
      <c r="F16" s="73"/>
      <c r="G16" s="73"/>
      <c r="H16" s="24"/>
      <c r="I16" s="20"/>
      <c r="J16" s="20"/>
      <c r="K16" s="140"/>
      <c r="L16" s="89" t="s">
        <v>20</v>
      </c>
      <c r="M16" s="73"/>
      <c r="N16" s="73"/>
      <c r="O16" s="73"/>
      <c r="P16" s="73"/>
      <c r="Q16" s="73"/>
      <c r="R16" s="24"/>
      <c r="S16" s="20"/>
      <c r="T16" s="20"/>
      <c r="U16" s="140"/>
      <c r="V16" s="89" t="s">
        <v>20</v>
      </c>
      <c r="W16" s="73"/>
      <c r="X16" s="73"/>
      <c r="Y16" s="73"/>
      <c r="Z16" s="73"/>
      <c r="AA16" s="73"/>
      <c r="AB16" s="24"/>
      <c r="AC16" s="20"/>
      <c r="AD16" s="20"/>
      <c r="BA16" s="162"/>
      <c r="BB16" s="162"/>
      <c r="BC16" s="162"/>
      <c r="BD16" s="162"/>
      <c r="BE16" s="162"/>
      <c r="BF16" s="162"/>
    </row>
    <row r="17" spans="1:231" s="3" customFormat="1" x14ac:dyDescent="0.25">
      <c r="A17" s="141"/>
      <c r="K17" s="141"/>
      <c r="U17" s="141"/>
      <c r="AE17" s="141"/>
      <c r="AO17" s="141"/>
      <c r="AY17" s="141"/>
      <c r="AZ17" s="141"/>
      <c r="BI17" s="141"/>
      <c r="BS17" s="141"/>
      <c r="CC17" s="141"/>
      <c r="CM17" s="141"/>
      <c r="CW17" s="141"/>
      <c r="DG17" s="141"/>
      <c r="DQ17" s="141"/>
      <c r="EA17" s="141"/>
      <c r="EK17" s="141"/>
      <c r="EU17" s="141"/>
      <c r="FE17" s="141"/>
      <c r="FO17" s="141"/>
      <c r="FY17" s="141"/>
      <c r="GI17" s="141"/>
      <c r="GS17" s="141"/>
      <c r="HC17" s="141"/>
      <c r="HM17" s="141"/>
      <c r="HW17" s="141"/>
    </row>
    <row r="18" spans="1:231" s="3" customFormat="1" x14ac:dyDescent="0.25">
      <c r="A18" s="141"/>
      <c r="K18" s="141"/>
      <c r="U18" s="141"/>
      <c r="AE18" s="141"/>
      <c r="AO18" s="141"/>
      <c r="AY18" s="141"/>
      <c r="AZ18" s="141"/>
      <c r="BI18" s="141"/>
      <c r="BS18" s="141"/>
      <c r="CC18" s="141"/>
      <c r="CM18" s="141"/>
      <c r="CW18" s="141"/>
      <c r="DG18" s="141"/>
      <c r="DQ18" s="141"/>
      <c r="EA18" s="141"/>
      <c r="EK18" s="141"/>
      <c r="EU18" s="141"/>
      <c r="FE18" s="141"/>
      <c r="FO18" s="141"/>
      <c r="FY18" s="141"/>
      <c r="GI18" s="141"/>
      <c r="GS18" s="141"/>
      <c r="HC18" s="141"/>
      <c r="HM18" s="141"/>
      <c r="HW18" s="141"/>
    </row>
    <row r="19" spans="1:231" s="3" customFormat="1" x14ac:dyDescent="0.25">
      <c r="A19" s="141"/>
      <c r="K19" s="141"/>
      <c r="U19" s="141"/>
      <c r="AE19" s="141"/>
      <c r="AO19" s="141"/>
      <c r="AY19" s="141"/>
      <c r="AZ19" s="141"/>
      <c r="BI19" s="141"/>
      <c r="BS19" s="141"/>
      <c r="CC19" s="141"/>
      <c r="CM19" s="141"/>
      <c r="CW19" s="141"/>
      <c r="DG19" s="141"/>
      <c r="DQ19" s="141"/>
      <c r="EA19" s="141"/>
      <c r="EK19" s="141"/>
      <c r="EU19" s="141"/>
      <c r="FE19" s="141"/>
      <c r="FO19" s="141"/>
      <c r="FY19" s="141"/>
      <c r="GI19" s="141"/>
      <c r="GS19" s="141"/>
      <c r="HC19" s="141"/>
      <c r="HM19" s="141"/>
      <c r="HW19" s="141"/>
    </row>
    <row r="20" spans="1:231" s="3" customFormat="1" x14ac:dyDescent="0.25">
      <c r="A20" s="141"/>
      <c r="K20" s="141"/>
      <c r="U20" s="141"/>
      <c r="AE20" s="141"/>
      <c r="AO20" s="141"/>
      <c r="AY20" s="141"/>
      <c r="AZ20" s="141"/>
      <c r="BI20" s="141"/>
      <c r="BS20" s="141"/>
      <c r="CC20" s="141"/>
      <c r="CM20" s="141"/>
      <c r="CW20" s="141"/>
      <c r="DG20" s="141"/>
      <c r="DQ20" s="141"/>
      <c r="EA20" s="141"/>
      <c r="EK20" s="141"/>
      <c r="EU20" s="141"/>
      <c r="FE20" s="141"/>
      <c r="FO20" s="141"/>
      <c r="FY20" s="141"/>
      <c r="GI20" s="141"/>
      <c r="GS20" s="141"/>
      <c r="HC20" s="141"/>
      <c r="HM20" s="141"/>
      <c r="HW20" s="141"/>
    </row>
    <row r="21" spans="1:231" s="3" customFormat="1" x14ac:dyDescent="0.25">
      <c r="A21" s="141"/>
      <c r="K21" s="141"/>
      <c r="U21" s="141"/>
      <c r="AE21" s="141"/>
      <c r="AO21" s="141"/>
      <c r="AY21" s="141"/>
      <c r="AZ21" s="141"/>
      <c r="BI21" s="141"/>
      <c r="BS21" s="141"/>
      <c r="CC21" s="141"/>
      <c r="CM21" s="141"/>
      <c r="CW21" s="141"/>
      <c r="DG21" s="141"/>
      <c r="DQ21" s="141"/>
      <c r="EA21" s="141"/>
      <c r="EK21" s="141"/>
      <c r="EU21" s="141"/>
      <c r="FE21" s="141"/>
      <c r="FO21" s="141"/>
      <c r="FY21" s="141"/>
      <c r="GI21" s="141"/>
      <c r="GS21" s="141"/>
      <c r="HC21" s="141"/>
      <c r="HM21" s="141"/>
      <c r="HW21" s="141"/>
    </row>
    <row r="22" spans="1:231" s="3" customFormat="1" x14ac:dyDescent="0.25">
      <c r="A22" s="141"/>
      <c r="K22" s="141"/>
      <c r="U22" s="141"/>
      <c r="AE22" s="141"/>
      <c r="AO22" s="141"/>
      <c r="AY22" s="141"/>
      <c r="AZ22" s="141"/>
      <c r="BI22" s="141"/>
      <c r="BS22" s="141"/>
      <c r="CC22" s="141"/>
      <c r="CM22" s="141"/>
      <c r="CW22" s="141"/>
      <c r="DG22" s="141"/>
      <c r="DQ22" s="141"/>
      <c r="EA22" s="141"/>
      <c r="EK22" s="141"/>
      <c r="EU22" s="141"/>
      <c r="FE22" s="141"/>
      <c r="FO22" s="141"/>
      <c r="FY22" s="141"/>
      <c r="GI22" s="141"/>
      <c r="GS22" s="141"/>
      <c r="HC22" s="141"/>
      <c r="HM22" s="141"/>
      <c r="HW22" s="141"/>
    </row>
    <row r="23" spans="1:231" s="3" customFormat="1" x14ac:dyDescent="0.25">
      <c r="A23" s="141"/>
      <c r="K23" s="141"/>
      <c r="U23" s="141"/>
      <c r="AE23" s="141"/>
      <c r="AO23" s="141"/>
      <c r="AY23" s="141"/>
      <c r="AZ23" s="141"/>
      <c r="BI23" s="141"/>
      <c r="BS23" s="141"/>
      <c r="CC23" s="141"/>
      <c r="CM23" s="141"/>
      <c r="CW23" s="141"/>
      <c r="DG23" s="141"/>
      <c r="DQ23" s="141"/>
      <c r="EA23" s="141"/>
      <c r="EK23" s="141"/>
      <c r="EU23" s="141"/>
      <c r="FE23" s="141"/>
      <c r="FO23" s="141"/>
      <c r="FY23" s="141"/>
      <c r="GI23" s="141"/>
      <c r="GS23" s="141"/>
      <c r="HC23" s="141"/>
      <c r="HM23" s="141"/>
      <c r="HW23" s="141"/>
    </row>
    <row r="24" spans="1:231" s="3" customFormat="1" x14ac:dyDescent="0.25">
      <c r="A24" s="141"/>
      <c r="K24" s="141"/>
      <c r="U24" s="141"/>
      <c r="AE24" s="141"/>
      <c r="AO24" s="141"/>
      <c r="AY24" s="141"/>
      <c r="AZ24" s="141"/>
      <c r="BI24" s="141"/>
      <c r="BS24" s="141"/>
      <c r="CC24" s="141"/>
      <c r="CM24" s="141"/>
      <c r="CW24" s="141"/>
      <c r="DG24" s="141"/>
      <c r="DQ24" s="141"/>
      <c r="EA24" s="141"/>
      <c r="EK24" s="141"/>
      <c r="EU24" s="141"/>
      <c r="FE24" s="141"/>
      <c r="FO24" s="141"/>
      <c r="FY24" s="141"/>
      <c r="GI24" s="141"/>
      <c r="GS24" s="141"/>
      <c r="HC24" s="141"/>
      <c r="HM24" s="141"/>
      <c r="HW24" s="141"/>
    </row>
    <row r="25" spans="1:231" s="3" customFormat="1" x14ac:dyDescent="0.25">
      <c r="A25" s="141"/>
      <c r="K25" s="141"/>
      <c r="U25" s="141"/>
      <c r="AE25" s="141"/>
      <c r="AO25" s="141"/>
      <c r="AY25" s="141"/>
      <c r="AZ25" s="141"/>
      <c r="BI25" s="141"/>
      <c r="BS25" s="141"/>
      <c r="CC25" s="141"/>
      <c r="CM25" s="141"/>
      <c r="CW25" s="141"/>
      <c r="DG25" s="141"/>
      <c r="DQ25" s="141"/>
      <c r="EA25" s="141"/>
      <c r="EK25" s="141"/>
      <c r="EU25" s="141"/>
      <c r="FE25" s="141"/>
      <c r="FO25" s="141"/>
      <c r="FY25" s="141"/>
      <c r="GI25" s="141"/>
      <c r="GS25" s="141"/>
      <c r="HC25" s="141"/>
      <c r="HM25" s="141"/>
      <c r="HW25" s="141"/>
    </row>
    <row r="26" spans="1:231" s="3" customFormat="1" x14ac:dyDescent="0.25">
      <c r="A26" s="141"/>
      <c r="K26" s="141"/>
      <c r="U26" s="141"/>
      <c r="AE26" s="141"/>
      <c r="AO26" s="141"/>
      <c r="AY26" s="141"/>
      <c r="AZ26" s="141"/>
      <c r="BI26" s="141"/>
      <c r="BS26" s="141"/>
      <c r="CC26" s="141"/>
      <c r="CM26" s="141"/>
      <c r="CW26" s="141"/>
      <c r="DG26" s="141"/>
      <c r="DQ26" s="141"/>
      <c r="EA26" s="141"/>
      <c r="EK26" s="141"/>
      <c r="EU26" s="141"/>
      <c r="FE26" s="141"/>
      <c r="FO26" s="141"/>
      <c r="FY26" s="141"/>
      <c r="GI26" s="141"/>
      <c r="GS26" s="141"/>
      <c r="HC26" s="141"/>
      <c r="HM26" s="141"/>
      <c r="HW26" s="141"/>
    </row>
    <row r="27" spans="1:231" s="3" customFormat="1" x14ac:dyDescent="0.25">
      <c r="A27" s="141"/>
      <c r="K27" s="141"/>
      <c r="U27" s="141"/>
      <c r="AE27" s="141"/>
      <c r="AO27" s="141"/>
      <c r="AY27" s="141"/>
      <c r="AZ27" s="141"/>
      <c r="BI27" s="141"/>
      <c r="BS27" s="141"/>
      <c r="CC27" s="141"/>
      <c r="CM27" s="141"/>
      <c r="CW27" s="141"/>
      <c r="DG27" s="141"/>
      <c r="DQ27" s="141"/>
      <c r="EA27" s="141"/>
      <c r="EK27" s="141"/>
      <c r="EU27" s="141"/>
      <c r="FE27" s="141"/>
      <c r="FO27" s="141"/>
      <c r="FY27" s="141"/>
      <c r="GI27" s="141"/>
      <c r="GS27" s="141"/>
      <c r="HC27" s="141"/>
      <c r="HM27" s="141"/>
      <c r="HW27" s="141"/>
    </row>
    <row r="28" spans="1:231" s="3" customFormat="1" x14ac:dyDescent="0.25">
      <c r="A28" s="141"/>
      <c r="K28" s="141"/>
      <c r="U28" s="141"/>
      <c r="AE28" s="141"/>
      <c r="AO28" s="141"/>
      <c r="AY28" s="141"/>
      <c r="AZ28" s="141"/>
      <c r="BI28" s="141"/>
      <c r="BS28" s="141"/>
      <c r="CC28" s="141"/>
      <c r="CM28" s="141"/>
      <c r="CW28" s="141"/>
      <c r="DG28" s="141"/>
      <c r="DQ28" s="141"/>
      <c r="EA28" s="141"/>
      <c r="EK28" s="141"/>
      <c r="EU28" s="141"/>
      <c r="FE28" s="141"/>
      <c r="FO28" s="141"/>
      <c r="FY28" s="141"/>
      <c r="GI28" s="141"/>
      <c r="GS28" s="141"/>
      <c r="HC28" s="141"/>
      <c r="HM28" s="141"/>
      <c r="HW28" s="141"/>
    </row>
    <row r="29" spans="1:231" s="3" customFormat="1" x14ac:dyDescent="0.25">
      <c r="A29" s="141"/>
      <c r="K29" s="141"/>
      <c r="U29" s="141"/>
      <c r="AE29" s="141"/>
      <c r="AO29" s="141"/>
      <c r="AY29" s="141"/>
      <c r="AZ29" s="141"/>
      <c r="BI29" s="141"/>
      <c r="BS29" s="141"/>
      <c r="CC29" s="141"/>
      <c r="CM29" s="141"/>
      <c r="CW29" s="141"/>
      <c r="DG29" s="141"/>
      <c r="DQ29" s="141"/>
      <c r="EA29" s="141"/>
      <c r="EK29" s="141"/>
      <c r="EU29" s="141"/>
      <c r="FE29" s="141"/>
      <c r="FO29" s="141"/>
      <c r="FY29" s="141"/>
      <c r="GI29" s="141"/>
      <c r="GS29" s="141"/>
      <c r="HC29" s="141"/>
      <c r="HM29" s="141"/>
      <c r="HW29" s="141"/>
    </row>
    <row r="30" spans="1:231" s="3" customFormat="1" x14ac:dyDescent="0.25">
      <c r="A30" s="141"/>
      <c r="K30" s="141"/>
      <c r="U30" s="141"/>
      <c r="AE30" s="141"/>
      <c r="AO30" s="141"/>
      <c r="AY30" s="141"/>
      <c r="AZ30" s="141"/>
      <c r="BI30" s="141"/>
      <c r="BS30" s="141"/>
      <c r="CC30" s="141"/>
      <c r="CM30" s="141"/>
      <c r="CW30" s="141"/>
      <c r="DG30" s="141"/>
      <c r="DQ30" s="141"/>
      <c r="EA30" s="141"/>
      <c r="EK30" s="141"/>
      <c r="EU30" s="141"/>
      <c r="FE30" s="141"/>
      <c r="FO30" s="141"/>
      <c r="FY30" s="141"/>
      <c r="GI30" s="141"/>
      <c r="GS30" s="141"/>
      <c r="HC30" s="141"/>
      <c r="HM30" s="141"/>
      <c r="HW30" s="141"/>
    </row>
    <row r="31" spans="1:231" s="3" customFormat="1" x14ac:dyDescent="0.25">
      <c r="A31" s="141"/>
      <c r="K31" s="141"/>
      <c r="U31" s="141"/>
      <c r="AE31" s="141"/>
      <c r="AO31" s="141"/>
      <c r="AY31" s="141"/>
      <c r="AZ31" s="141"/>
      <c r="BI31" s="141"/>
      <c r="BS31" s="141"/>
      <c r="CC31" s="141"/>
      <c r="CM31" s="141"/>
      <c r="CW31" s="141"/>
      <c r="DG31" s="141"/>
      <c r="DQ31" s="141"/>
      <c r="EA31" s="141"/>
      <c r="EK31" s="141"/>
      <c r="EU31" s="141"/>
      <c r="FE31" s="141"/>
      <c r="FO31" s="141"/>
      <c r="FY31" s="141"/>
      <c r="GI31" s="141"/>
      <c r="GS31" s="141"/>
      <c r="HC31" s="141"/>
      <c r="HM31" s="141"/>
      <c r="HW31" s="141"/>
    </row>
    <row r="32" spans="1:231" s="3" customFormat="1" x14ac:dyDescent="0.25">
      <c r="A32" s="141"/>
      <c r="K32" s="141"/>
      <c r="U32" s="141"/>
      <c r="AE32" s="141"/>
      <c r="AO32" s="141"/>
      <c r="AY32" s="141"/>
      <c r="AZ32" s="141"/>
      <c r="BI32" s="141"/>
      <c r="BS32" s="141"/>
      <c r="CC32" s="141"/>
      <c r="CM32" s="141"/>
      <c r="CW32" s="141"/>
      <c r="DG32" s="141"/>
      <c r="DQ32" s="141"/>
      <c r="EA32" s="141"/>
      <c r="EK32" s="141"/>
      <c r="EU32" s="141"/>
      <c r="FE32" s="141"/>
      <c r="FO32" s="141"/>
      <c r="FY32" s="141"/>
      <c r="GI32" s="141"/>
      <c r="GS32" s="141"/>
      <c r="HC32" s="141"/>
      <c r="HM32" s="141"/>
      <c r="HW32" s="141"/>
    </row>
    <row r="33" spans="1:231" s="3" customFormat="1" x14ac:dyDescent="0.25">
      <c r="A33" s="141"/>
      <c r="K33" s="141"/>
      <c r="U33" s="141"/>
      <c r="AE33" s="141"/>
      <c r="AO33" s="141"/>
      <c r="AY33" s="141"/>
      <c r="AZ33" s="141"/>
      <c r="BI33" s="141"/>
      <c r="BS33" s="141"/>
      <c r="CC33" s="141"/>
      <c r="CM33" s="141"/>
      <c r="CW33" s="141"/>
      <c r="DG33" s="141"/>
      <c r="DQ33" s="141"/>
      <c r="EA33" s="141"/>
      <c r="EK33" s="141"/>
      <c r="EU33" s="141"/>
      <c r="FE33" s="141"/>
      <c r="FO33" s="141"/>
      <c r="FY33" s="141"/>
      <c r="GI33" s="141"/>
      <c r="GS33" s="141"/>
      <c r="HC33" s="141"/>
      <c r="HM33" s="141"/>
      <c r="HW33" s="141"/>
    </row>
    <row r="34" spans="1:231" s="3" customFormat="1" x14ac:dyDescent="0.25">
      <c r="A34" s="141"/>
      <c r="K34" s="141"/>
      <c r="U34" s="141"/>
      <c r="AE34" s="141"/>
      <c r="AO34" s="141"/>
      <c r="AY34" s="141"/>
      <c r="AZ34" s="141"/>
      <c r="BI34" s="141"/>
      <c r="BS34" s="141"/>
      <c r="CC34" s="141"/>
      <c r="CM34" s="141"/>
      <c r="CW34" s="141"/>
      <c r="DG34" s="141"/>
      <c r="DQ34" s="141"/>
      <c r="EA34" s="141"/>
      <c r="EK34" s="141"/>
      <c r="EU34" s="141"/>
      <c r="FE34" s="141"/>
      <c r="FO34" s="141"/>
      <c r="FY34" s="141"/>
      <c r="GI34" s="141"/>
      <c r="GS34" s="141"/>
      <c r="HC34" s="141"/>
      <c r="HM34" s="141"/>
      <c r="HW34" s="141"/>
    </row>
    <row r="35" spans="1:231" s="3" customFormat="1" x14ac:dyDescent="0.25">
      <c r="A35" s="141"/>
      <c r="K35" s="141"/>
      <c r="U35" s="141"/>
      <c r="AE35" s="141"/>
      <c r="AO35" s="141"/>
      <c r="AY35" s="141"/>
      <c r="AZ35" s="141"/>
      <c r="BI35" s="141"/>
      <c r="BS35" s="141"/>
      <c r="CC35" s="141"/>
      <c r="CM35" s="141"/>
      <c r="CW35" s="141"/>
      <c r="DG35" s="141"/>
      <c r="DQ35" s="141"/>
      <c r="EA35" s="141"/>
      <c r="EK35" s="141"/>
      <c r="EU35" s="141"/>
      <c r="FE35" s="141"/>
      <c r="FO35" s="141"/>
      <c r="FY35" s="141"/>
      <c r="GI35" s="141"/>
      <c r="GS35" s="141"/>
      <c r="HC35" s="141"/>
      <c r="HM35" s="141"/>
      <c r="HW35" s="141"/>
    </row>
    <row r="36" spans="1:231" s="3" customFormat="1" x14ac:dyDescent="0.25">
      <c r="A36" s="141"/>
      <c r="K36" s="141"/>
      <c r="U36" s="141"/>
      <c r="AE36" s="141"/>
      <c r="AO36" s="141"/>
      <c r="AY36" s="141"/>
      <c r="AZ36" s="141"/>
      <c r="BI36" s="141"/>
      <c r="BS36" s="141"/>
      <c r="CC36" s="141"/>
      <c r="CM36" s="141"/>
      <c r="CW36" s="141"/>
      <c r="DG36" s="141"/>
      <c r="DQ36" s="141"/>
      <c r="EA36" s="141"/>
      <c r="EK36" s="141"/>
      <c r="EU36" s="141"/>
      <c r="FE36" s="141"/>
      <c r="FO36" s="141"/>
      <c r="FY36" s="141"/>
      <c r="GI36" s="141"/>
      <c r="GS36" s="141"/>
      <c r="HC36" s="141"/>
      <c r="HM36" s="141"/>
      <c r="HW36" s="141"/>
    </row>
    <row r="37" spans="1:231" s="3" customFormat="1" x14ac:dyDescent="0.25">
      <c r="A37" s="141"/>
      <c r="K37" s="141"/>
      <c r="U37" s="141"/>
      <c r="AE37" s="141"/>
      <c r="AO37" s="141"/>
      <c r="AY37" s="141"/>
      <c r="AZ37" s="141"/>
      <c r="BI37" s="141"/>
      <c r="BS37" s="141"/>
      <c r="CC37" s="141"/>
      <c r="CM37" s="141"/>
      <c r="CW37" s="141"/>
      <c r="DG37" s="141"/>
      <c r="DQ37" s="141"/>
      <c r="EA37" s="141"/>
      <c r="EK37" s="141"/>
      <c r="EU37" s="141"/>
      <c r="FE37" s="141"/>
      <c r="FO37" s="141"/>
      <c r="FY37" s="141"/>
      <c r="GI37" s="141"/>
      <c r="GS37" s="141"/>
      <c r="HC37" s="141"/>
      <c r="HM37" s="141"/>
      <c r="HW37" s="141"/>
    </row>
    <row r="38" spans="1:231" s="3" customFormat="1" x14ac:dyDescent="0.25">
      <c r="A38" s="141"/>
      <c r="K38" s="141"/>
      <c r="U38" s="141"/>
      <c r="AE38" s="141"/>
      <c r="AO38" s="141"/>
      <c r="AY38" s="141"/>
      <c r="AZ38" s="141"/>
      <c r="BI38" s="141"/>
      <c r="BS38" s="141"/>
      <c r="CC38" s="141"/>
      <c r="CM38" s="141"/>
      <c r="CW38" s="141"/>
      <c r="DG38" s="141"/>
      <c r="DQ38" s="141"/>
      <c r="EA38" s="141"/>
      <c r="EK38" s="141"/>
      <c r="EU38" s="141"/>
      <c r="FE38" s="141"/>
      <c r="FO38" s="141"/>
      <c r="FY38" s="141"/>
      <c r="GI38" s="141"/>
      <c r="GS38" s="141"/>
      <c r="HC38" s="141"/>
      <c r="HM38" s="141"/>
      <c r="HW38" s="141"/>
    </row>
    <row r="39" spans="1:231" s="3" customFormat="1" x14ac:dyDescent="0.25">
      <c r="A39" s="141"/>
      <c r="K39" s="141"/>
      <c r="U39" s="141"/>
      <c r="AE39" s="141"/>
      <c r="AO39" s="141"/>
      <c r="AY39" s="141"/>
      <c r="AZ39" s="141"/>
      <c r="BI39" s="141"/>
      <c r="BS39" s="141"/>
      <c r="CC39" s="141"/>
      <c r="CM39" s="141"/>
      <c r="CW39" s="141"/>
      <c r="DG39" s="141"/>
      <c r="DQ39" s="141"/>
      <c r="EA39" s="141"/>
      <c r="EK39" s="141"/>
      <c r="EU39" s="141"/>
      <c r="FE39" s="141"/>
      <c r="FO39" s="141"/>
      <c r="FY39" s="141"/>
      <c r="GI39" s="141"/>
      <c r="GS39" s="141"/>
      <c r="HC39" s="141"/>
      <c r="HM39" s="141"/>
      <c r="HW39" s="141"/>
    </row>
    <row r="40" spans="1:231" s="3" customFormat="1" x14ac:dyDescent="0.25">
      <c r="A40" s="141"/>
      <c r="K40" s="141"/>
      <c r="U40" s="141"/>
      <c r="AE40" s="141"/>
      <c r="AO40" s="141"/>
      <c r="AY40" s="141"/>
      <c r="AZ40" s="141"/>
      <c r="BI40" s="141"/>
      <c r="BS40" s="141"/>
      <c r="CC40" s="141"/>
      <c r="CM40" s="141"/>
      <c r="CW40" s="141"/>
      <c r="DG40" s="141"/>
      <c r="DQ40" s="141"/>
      <c r="EA40" s="141"/>
      <c r="EK40" s="141"/>
      <c r="EU40" s="141"/>
      <c r="FE40" s="141"/>
      <c r="FO40" s="141"/>
      <c r="FY40" s="141"/>
      <c r="GI40" s="141"/>
      <c r="GS40" s="141"/>
      <c r="HC40" s="141"/>
      <c r="HM40" s="141"/>
      <c r="HW40" s="141"/>
    </row>
    <row r="41" spans="1:231" s="3" customFormat="1" x14ac:dyDescent="0.25">
      <c r="A41" s="141"/>
      <c r="K41" s="141"/>
      <c r="U41" s="141"/>
      <c r="AE41" s="141"/>
      <c r="AO41" s="141"/>
      <c r="AY41" s="141"/>
      <c r="AZ41" s="141"/>
      <c r="BI41" s="141"/>
      <c r="BS41" s="141"/>
      <c r="CC41" s="141"/>
      <c r="CM41" s="141"/>
      <c r="CW41" s="141"/>
      <c r="DG41" s="141"/>
      <c r="DQ41" s="141"/>
      <c r="EA41" s="141"/>
      <c r="EK41" s="141"/>
      <c r="EU41" s="141"/>
      <c r="FE41" s="141"/>
      <c r="FO41" s="141"/>
      <c r="FY41" s="141"/>
      <c r="GI41" s="141"/>
      <c r="GS41" s="141"/>
      <c r="HC41" s="141"/>
      <c r="HM41" s="141"/>
      <c r="HW41" s="141"/>
    </row>
    <row r="42" spans="1:231" s="3" customFormat="1" x14ac:dyDescent="0.25">
      <c r="A42" s="141"/>
      <c r="K42" s="141"/>
      <c r="U42" s="141"/>
      <c r="AE42" s="141"/>
      <c r="AO42" s="141"/>
      <c r="AY42" s="141"/>
      <c r="AZ42" s="141"/>
      <c r="BI42" s="141"/>
      <c r="BS42" s="141"/>
      <c r="CC42" s="141"/>
      <c r="CM42" s="141"/>
      <c r="CW42" s="141"/>
      <c r="DG42" s="141"/>
      <c r="DQ42" s="141"/>
      <c r="EA42" s="141"/>
      <c r="EK42" s="141"/>
      <c r="EU42" s="141"/>
      <c r="FE42" s="141"/>
      <c r="FO42" s="141"/>
      <c r="FY42" s="141"/>
      <c r="GI42" s="141"/>
      <c r="GS42" s="141"/>
      <c r="HC42" s="141"/>
      <c r="HM42" s="141"/>
      <c r="HW42" s="141"/>
    </row>
    <row r="43" spans="1:231" s="3" customFormat="1" x14ac:dyDescent="0.25">
      <c r="A43" s="141"/>
      <c r="K43" s="141"/>
      <c r="U43" s="141"/>
      <c r="AE43" s="141"/>
      <c r="AO43" s="141"/>
      <c r="AY43" s="141"/>
      <c r="AZ43" s="141"/>
      <c r="BI43" s="141"/>
      <c r="BS43" s="141"/>
      <c r="CC43" s="141"/>
      <c r="CM43" s="141"/>
      <c r="CW43" s="141"/>
      <c r="DG43" s="141"/>
      <c r="DQ43" s="141"/>
      <c r="EA43" s="141"/>
      <c r="EK43" s="141"/>
      <c r="EU43" s="141"/>
      <c r="FE43" s="141"/>
      <c r="FO43" s="141"/>
      <c r="FY43" s="141"/>
      <c r="GI43" s="141"/>
      <c r="GS43" s="141"/>
      <c r="HC43" s="141"/>
      <c r="HM43" s="141"/>
      <c r="HW43" s="141"/>
    </row>
    <row r="44" spans="1:231" s="3" customFormat="1" x14ac:dyDescent="0.25">
      <c r="A44" s="141"/>
      <c r="K44" s="141"/>
      <c r="U44" s="141"/>
      <c r="AE44" s="141"/>
      <c r="AO44" s="141"/>
      <c r="AY44" s="141"/>
      <c r="AZ44" s="141"/>
      <c r="BI44" s="141"/>
      <c r="BS44" s="141"/>
      <c r="CC44" s="141"/>
      <c r="CM44" s="141"/>
      <c r="CW44" s="141"/>
      <c r="DG44" s="141"/>
      <c r="DQ44" s="141"/>
      <c r="EA44" s="141"/>
      <c r="EK44" s="141"/>
      <c r="EU44" s="141"/>
      <c r="FE44" s="141"/>
      <c r="FO44" s="141"/>
      <c r="FY44" s="141"/>
      <c r="GI44" s="141"/>
      <c r="GS44" s="141"/>
      <c r="HC44" s="141"/>
      <c r="HM44" s="141"/>
      <c r="HW44" s="141"/>
    </row>
    <row r="45" spans="1:231" s="3" customFormat="1" x14ac:dyDescent="0.25">
      <c r="A45" s="141"/>
      <c r="K45" s="141"/>
      <c r="U45" s="141"/>
      <c r="AE45" s="141"/>
      <c r="AO45" s="141"/>
      <c r="AY45" s="141"/>
      <c r="AZ45" s="141"/>
      <c r="BI45" s="141"/>
      <c r="BS45" s="141"/>
      <c r="CC45" s="141"/>
      <c r="CM45" s="141"/>
      <c r="CW45" s="141"/>
      <c r="DG45" s="141"/>
      <c r="DQ45" s="141"/>
      <c r="EA45" s="141"/>
      <c r="EK45" s="141"/>
      <c r="EU45" s="141"/>
      <c r="FE45" s="141"/>
      <c r="FO45" s="141"/>
      <c r="FY45" s="141"/>
      <c r="GI45" s="141"/>
      <c r="GS45" s="141"/>
      <c r="HC45" s="141"/>
      <c r="HM45" s="141"/>
      <c r="HW45" s="141"/>
    </row>
    <row r="46" spans="1:231" s="3" customFormat="1" x14ac:dyDescent="0.25">
      <c r="A46" s="141"/>
      <c r="K46" s="141"/>
      <c r="U46" s="141"/>
      <c r="AE46" s="141"/>
      <c r="AO46" s="141"/>
      <c r="AY46" s="141"/>
      <c r="AZ46" s="141"/>
      <c r="BI46" s="141"/>
      <c r="BS46" s="141"/>
      <c r="CC46" s="141"/>
      <c r="CM46" s="141"/>
      <c r="CW46" s="141"/>
      <c r="DG46" s="141"/>
      <c r="DQ46" s="141"/>
      <c r="EA46" s="141"/>
      <c r="EK46" s="141"/>
      <c r="EU46" s="141"/>
      <c r="FE46" s="141"/>
      <c r="FO46" s="141"/>
      <c r="FY46" s="141"/>
      <c r="GI46" s="141"/>
      <c r="GS46" s="141"/>
      <c r="HC46" s="141"/>
      <c r="HM46" s="141"/>
      <c r="HW46" s="141"/>
    </row>
    <row r="47" spans="1:231" s="3" customFormat="1" x14ac:dyDescent="0.25">
      <c r="A47" s="141"/>
      <c r="K47" s="141"/>
      <c r="U47" s="141"/>
      <c r="AE47" s="141"/>
      <c r="AO47" s="141"/>
      <c r="AY47" s="141"/>
      <c r="AZ47" s="141"/>
      <c r="BI47" s="141"/>
      <c r="BS47" s="141"/>
      <c r="CC47" s="141"/>
      <c r="CM47" s="141"/>
      <c r="CW47" s="141"/>
      <c r="DG47" s="141"/>
      <c r="DQ47" s="141"/>
      <c r="EA47" s="141"/>
      <c r="EK47" s="141"/>
      <c r="EU47" s="141"/>
      <c r="FE47" s="141"/>
      <c r="FO47" s="141"/>
      <c r="FY47" s="141"/>
      <c r="GI47" s="141"/>
      <c r="GS47" s="141"/>
      <c r="HC47" s="141"/>
      <c r="HM47" s="141"/>
      <c r="HW47" s="141"/>
    </row>
    <row r="48" spans="1:231" s="3" customFormat="1" x14ac:dyDescent="0.25">
      <c r="A48" s="141"/>
      <c r="K48" s="141"/>
      <c r="U48" s="141"/>
      <c r="AE48" s="141"/>
      <c r="AO48" s="141"/>
      <c r="AY48" s="141"/>
      <c r="AZ48" s="141"/>
      <c r="BI48" s="141"/>
      <c r="BS48" s="141"/>
      <c r="CC48" s="141"/>
      <c r="CM48" s="141"/>
      <c r="CW48" s="141"/>
      <c r="DG48" s="141"/>
      <c r="DQ48" s="141"/>
      <c r="EA48" s="141"/>
      <c r="EK48" s="141"/>
      <c r="EU48" s="141"/>
      <c r="FE48" s="141"/>
      <c r="FO48" s="141"/>
      <c r="FY48" s="141"/>
      <c r="GI48" s="141"/>
      <c r="GS48" s="141"/>
      <c r="HC48" s="141"/>
      <c r="HM48" s="141"/>
      <c r="HW48" s="141"/>
    </row>
    <row r="49" spans="1:231" s="3" customFormat="1" x14ac:dyDescent="0.25">
      <c r="A49" s="141"/>
      <c r="K49" s="141"/>
      <c r="U49" s="141"/>
      <c r="AE49" s="141"/>
      <c r="AO49" s="141"/>
      <c r="AY49" s="141"/>
      <c r="AZ49" s="141"/>
      <c r="BI49" s="141"/>
      <c r="BS49" s="141"/>
      <c r="CC49" s="141"/>
      <c r="CM49" s="141"/>
      <c r="CW49" s="141"/>
      <c r="DG49" s="141"/>
      <c r="DQ49" s="141"/>
      <c r="EA49" s="141"/>
      <c r="EK49" s="141"/>
      <c r="EU49" s="141"/>
      <c r="FE49" s="141"/>
      <c r="FO49" s="141"/>
      <c r="FY49" s="141"/>
      <c r="GI49" s="141"/>
      <c r="GS49" s="141"/>
      <c r="HC49" s="141"/>
      <c r="HM49" s="141"/>
      <c r="HW49" s="141"/>
    </row>
    <row r="50" spans="1:231" s="3" customFormat="1" x14ac:dyDescent="0.25">
      <c r="A50" s="141"/>
      <c r="K50" s="141"/>
      <c r="U50" s="141"/>
      <c r="AE50" s="141"/>
      <c r="AO50" s="141"/>
      <c r="AY50" s="141"/>
      <c r="AZ50" s="141"/>
      <c r="BI50" s="141"/>
      <c r="BS50" s="141"/>
      <c r="CC50" s="141"/>
      <c r="CM50" s="141"/>
      <c r="CW50" s="141"/>
      <c r="DG50" s="141"/>
      <c r="DQ50" s="141"/>
      <c r="EA50" s="141"/>
      <c r="EK50" s="141"/>
      <c r="EU50" s="141"/>
      <c r="FE50" s="141"/>
      <c r="FO50" s="141"/>
      <c r="FY50" s="141"/>
      <c r="GI50" s="141"/>
      <c r="GS50" s="141"/>
      <c r="HC50" s="141"/>
      <c r="HM50" s="141"/>
      <c r="HW50" s="141"/>
    </row>
    <row r="51" spans="1:231" s="3" customFormat="1" x14ac:dyDescent="0.25">
      <c r="A51" s="141"/>
      <c r="K51" s="141"/>
      <c r="U51" s="141"/>
      <c r="AE51" s="141"/>
      <c r="AO51" s="141"/>
      <c r="AY51" s="141"/>
      <c r="AZ51" s="141"/>
      <c r="BI51" s="141"/>
      <c r="BS51" s="141"/>
      <c r="CC51" s="141"/>
      <c r="CM51" s="141"/>
      <c r="CW51" s="141"/>
      <c r="DG51" s="141"/>
      <c r="DQ51" s="141"/>
      <c r="EA51" s="141"/>
      <c r="EK51" s="141"/>
      <c r="EU51" s="141"/>
      <c r="FE51" s="141"/>
      <c r="FO51" s="141"/>
      <c r="FY51" s="141"/>
      <c r="GI51" s="141"/>
      <c r="GS51" s="141"/>
      <c r="HC51" s="141"/>
      <c r="HM51" s="141"/>
      <c r="HW51" s="141"/>
    </row>
    <row r="52" spans="1:231" s="3" customFormat="1" x14ac:dyDescent="0.25">
      <c r="A52" s="141"/>
      <c r="K52" s="141"/>
      <c r="U52" s="141"/>
      <c r="AE52" s="141"/>
      <c r="AO52" s="141"/>
      <c r="AY52" s="141"/>
      <c r="AZ52" s="141"/>
      <c r="BI52" s="141"/>
      <c r="BS52" s="141"/>
      <c r="CC52" s="141"/>
      <c r="CM52" s="141"/>
      <c r="CW52" s="141"/>
      <c r="DG52" s="141"/>
      <c r="DQ52" s="141"/>
      <c r="EA52" s="141"/>
      <c r="EK52" s="141"/>
      <c r="EU52" s="141"/>
      <c r="FE52" s="141"/>
      <c r="FO52" s="141"/>
      <c r="FY52" s="141"/>
      <c r="GI52" s="141"/>
      <c r="GS52" s="141"/>
      <c r="HC52" s="141"/>
      <c r="HM52" s="141"/>
      <c r="HW52" s="141"/>
    </row>
    <row r="53" spans="1:231" s="3" customFormat="1" x14ac:dyDescent="0.25">
      <c r="A53" s="141"/>
      <c r="K53" s="141"/>
      <c r="U53" s="141"/>
      <c r="AE53" s="141"/>
      <c r="AO53" s="141"/>
      <c r="AY53" s="141"/>
      <c r="AZ53" s="141"/>
      <c r="BI53" s="141"/>
      <c r="BS53" s="141"/>
      <c r="CC53" s="141"/>
      <c r="CM53" s="141"/>
      <c r="CW53" s="141"/>
      <c r="DG53" s="141"/>
      <c r="DQ53" s="141"/>
      <c r="EA53" s="141"/>
      <c r="EK53" s="141"/>
      <c r="EU53" s="141"/>
      <c r="FE53" s="141"/>
      <c r="FO53" s="141"/>
      <c r="FY53" s="141"/>
      <c r="GI53" s="141"/>
      <c r="GS53" s="141"/>
      <c r="HC53" s="141"/>
      <c r="HM53" s="141"/>
      <c r="HW53" s="141"/>
    </row>
    <row r="54" spans="1:231" s="3" customFormat="1" x14ac:dyDescent="0.25">
      <c r="A54" s="141"/>
      <c r="K54" s="141"/>
      <c r="U54" s="141"/>
      <c r="AE54" s="141"/>
      <c r="AO54" s="141"/>
      <c r="AY54" s="141"/>
      <c r="AZ54" s="141"/>
      <c r="BI54" s="141"/>
      <c r="BS54" s="141"/>
      <c r="CC54" s="141"/>
      <c r="CM54" s="141"/>
      <c r="CW54" s="141"/>
      <c r="DG54" s="141"/>
      <c r="DQ54" s="141"/>
      <c r="EA54" s="141"/>
      <c r="EK54" s="141"/>
      <c r="EU54" s="141"/>
      <c r="FE54" s="141"/>
      <c r="FO54" s="141"/>
      <c r="FY54" s="141"/>
      <c r="GI54" s="141"/>
      <c r="GS54" s="141"/>
      <c r="HC54" s="141"/>
      <c r="HM54" s="141"/>
      <c r="HW54" s="141"/>
    </row>
    <row r="55" spans="1:231" s="3" customFormat="1" x14ac:dyDescent="0.25">
      <c r="A55" s="141"/>
      <c r="K55" s="141"/>
      <c r="U55" s="141"/>
      <c r="AE55" s="141"/>
      <c r="AO55" s="141"/>
      <c r="AY55" s="141"/>
      <c r="AZ55" s="141"/>
      <c r="BI55" s="141"/>
      <c r="BS55" s="141"/>
      <c r="CC55" s="141"/>
      <c r="CM55" s="141"/>
      <c r="CW55" s="141"/>
      <c r="DG55" s="141"/>
      <c r="DQ55" s="141"/>
      <c r="EA55" s="141"/>
      <c r="EK55" s="141"/>
      <c r="EU55" s="141"/>
      <c r="FE55" s="141"/>
      <c r="FO55" s="141"/>
      <c r="FY55" s="141"/>
      <c r="GI55" s="141"/>
      <c r="GS55" s="141"/>
      <c r="HC55" s="141"/>
      <c r="HM55" s="141"/>
      <c r="HW55" s="141"/>
    </row>
    <row r="56" spans="1:231" s="3" customFormat="1" x14ac:dyDescent="0.25">
      <c r="A56" s="141"/>
      <c r="K56" s="141"/>
      <c r="U56" s="141"/>
      <c r="AE56" s="141"/>
      <c r="AO56" s="141"/>
      <c r="AY56" s="141"/>
      <c r="AZ56" s="141"/>
      <c r="BI56" s="141"/>
      <c r="BS56" s="141"/>
      <c r="CC56" s="141"/>
      <c r="CM56" s="141"/>
      <c r="CW56" s="141"/>
      <c r="DG56" s="141"/>
      <c r="DQ56" s="141"/>
      <c r="EA56" s="141"/>
      <c r="EK56" s="141"/>
      <c r="EU56" s="141"/>
      <c r="FE56" s="141"/>
      <c r="FO56" s="141"/>
      <c r="FY56" s="141"/>
      <c r="GI56" s="141"/>
      <c r="GS56" s="141"/>
      <c r="HC56" s="141"/>
      <c r="HM56" s="141"/>
      <c r="HW56" s="141"/>
    </row>
    <row r="57" spans="1:231" s="3" customFormat="1" x14ac:dyDescent="0.25">
      <c r="A57" s="141"/>
      <c r="K57" s="141"/>
      <c r="U57" s="141"/>
      <c r="AE57" s="141"/>
      <c r="AO57" s="141"/>
      <c r="AY57" s="141"/>
      <c r="AZ57" s="141"/>
      <c r="BI57" s="141"/>
      <c r="BS57" s="141"/>
      <c r="CC57" s="141"/>
      <c r="CM57" s="141"/>
      <c r="CW57" s="141"/>
      <c r="DG57" s="141"/>
      <c r="DQ57" s="141"/>
      <c r="EA57" s="141"/>
      <c r="EK57" s="141"/>
      <c r="EU57" s="141"/>
      <c r="FE57" s="141"/>
      <c r="FO57" s="141"/>
      <c r="FY57" s="141"/>
      <c r="GI57" s="141"/>
      <c r="GS57" s="141"/>
      <c r="HC57" s="141"/>
      <c r="HM57" s="141"/>
      <c r="HW57" s="141"/>
    </row>
    <row r="58" spans="1:231" s="3" customFormat="1" x14ac:dyDescent="0.25">
      <c r="A58" s="141"/>
      <c r="K58" s="141"/>
      <c r="U58" s="141"/>
      <c r="AE58" s="141"/>
      <c r="AO58" s="141"/>
      <c r="AY58" s="141"/>
      <c r="AZ58" s="141"/>
      <c r="BI58" s="141"/>
      <c r="BS58" s="141"/>
      <c r="CC58" s="141"/>
      <c r="CM58" s="141"/>
      <c r="CW58" s="141"/>
      <c r="DG58" s="141"/>
      <c r="DQ58" s="141"/>
      <c r="EA58" s="141"/>
      <c r="EK58" s="141"/>
      <c r="EU58" s="141"/>
      <c r="FE58" s="141"/>
      <c r="FO58" s="141"/>
      <c r="FY58" s="141"/>
      <c r="GI58" s="141"/>
      <c r="GS58" s="141"/>
      <c r="HC58" s="141"/>
      <c r="HM58" s="141"/>
      <c r="HW58" s="141"/>
    </row>
    <row r="59" spans="1:231" s="3" customFormat="1" x14ac:dyDescent="0.25">
      <c r="A59" s="141"/>
      <c r="K59" s="141"/>
      <c r="U59" s="141"/>
      <c r="AE59" s="141"/>
      <c r="AO59" s="141"/>
      <c r="AY59" s="141"/>
      <c r="AZ59" s="141"/>
      <c r="BI59" s="141"/>
      <c r="BS59" s="141"/>
      <c r="CC59" s="141"/>
      <c r="CM59" s="141"/>
      <c r="CW59" s="141"/>
      <c r="DG59" s="141"/>
      <c r="DQ59" s="141"/>
      <c r="EA59" s="141"/>
      <c r="EK59" s="141"/>
      <c r="EU59" s="141"/>
      <c r="FE59" s="141"/>
      <c r="FO59" s="141"/>
      <c r="FY59" s="141"/>
      <c r="GI59" s="141"/>
      <c r="GS59" s="141"/>
      <c r="HC59" s="141"/>
      <c r="HM59" s="141"/>
      <c r="HW59" s="141"/>
    </row>
    <row r="60" spans="1:231" s="3" customFormat="1" x14ac:dyDescent="0.25">
      <c r="A60" s="141"/>
      <c r="K60" s="141"/>
      <c r="U60" s="141"/>
      <c r="AE60" s="141"/>
      <c r="AO60" s="141"/>
      <c r="AY60" s="141"/>
      <c r="AZ60" s="141"/>
      <c r="BI60" s="141"/>
      <c r="BS60" s="141"/>
      <c r="CC60" s="141"/>
      <c r="CM60" s="141"/>
      <c r="CW60" s="141"/>
      <c r="DG60" s="141"/>
      <c r="DQ60" s="141"/>
      <c r="EA60" s="141"/>
      <c r="EK60" s="141"/>
      <c r="EU60" s="141"/>
      <c r="FE60" s="141"/>
      <c r="FO60" s="141"/>
      <c r="FY60" s="141"/>
      <c r="GI60" s="141"/>
      <c r="GS60" s="141"/>
      <c r="HC60" s="141"/>
      <c r="HM60" s="141"/>
      <c r="HW60" s="141"/>
    </row>
    <row r="61" spans="1:231" s="3" customFormat="1" x14ac:dyDescent="0.25">
      <c r="A61" s="141"/>
      <c r="K61" s="141"/>
      <c r="U61" s="141"/>
      <c r="AE61" s="141"/>
      <c r="AO61" s="141"/>
      <c r="AY61" s="141"/>
      <c r="AZ61" s="141"/>
      <c r="BI61" s="141"/>
      <c r="BS61" s="141"/>
      <c r="CC61" s="141"/>
      <c r="CM61" s="141"/>
      <c r="CW61" s="141"/>
      <c r="DG61" s="141"/>
      <c r="DQ61" s="141"/>
      <c r="EA61" s="141"/>
      <c r="EK61" s="141"/>
      <c r="EU61" s="141"/>
      <c r="FE61" s="141"/>
      <c r="FO61" s="141"/>
      <c r="FY61" s="141"/>
      <c r="GI61" s="141"/>
      <c r="GS61" s="141"/>
      <c r="HC61" s="141"/>
      <c r="HM61" s="141"/>
      <c r="HW61" s="141"/>
    </row>
    <row r="62" spans="1:231" s="3" customFormat="1" x14ac:dyDescent="0.25">
      <c r="A62" s="141"/>
      <c r="K62" s="141"/>
      <c r="U62" s="141"/>
      <c r="AE62" s="141"/>
      <c r="AO62" s="141"/>
      <c r="AY62" s="141"/>
      <c r="AZ62" s="141"/>
      <c r="BI62" s="141"/>
      <c r="BS62" s="141"/>
      <c r="CC62" s="141"/>
      <c r="CM62" s="141"/>
      <c r="CW62" s="141"/>
      <c r="DG62" s="141"/>
      <c r="DQ62" s="141"/>
      <c r="EA62" s="141"/>
      <c r="EK62" s="141"/>
      <c r="EU62" s="141"/>
      <c r="FE62" s="141"/>
      <c r="FO62" s="141"/>
      <c r="FY62" s="141"/>
      <c r="GI62" s="141"/>
      <c r="GS62" s="141"/>
      <c r="HC62" s="141"/>
      <c r="HM62" s="141"/>
      <c r="HW62" s="141"/>
    </row>
    <row r="63" spans="1:231" s="3" customFormat="1" x14ac:dyDescent="0.25">
      <c r="A63" s="141"/>
      <c r="K63" s="141"/>
      <c r="U63" s="141"/>
      <c r="AE63" s="141"/>
      <c r="AO63" s="141"/>
      <c r="AY63" s="141"/>
      <c r="AZ63" s="141"/>
      <c r="BI63" s="141"/>
      <c r="BS63" s="141"/>
      <c r="CC63" s="141"/>
      <c r="CM63" s="141"/>
      <c r="CW63" s="141"/>
      <c r="DG63" s="141"/>
      <c r="DQ63" s="141"/>
      <c r="EA63" s="141"/>
      <c r="EK63" s="141"/>
      <c r="EU63" s="141"/>
      <c r="FE63" s="141"/>
      <c r="FO63" s="141"/>
      <c r="FY63" s="141"/>
      <c r="GI63" s="141"/>
      <c r="GS63" s="141"/>
      <c r="HC63" s="141"/>
      <c r="HM63" s="141"/>
      <c r="HW63" s="141"/>
    </row>
    <row r="64" spans="1:231" s="3" customFormat="1" x14ac:dyDescent="0.25">
      <c r="A64" s="141"/>
      <c r="K64" s="141"/>
      <c r="U64" s="141"/>
      <c r="AE64" s="141"/>
      <c r="AO64" s="141"/>
      <c r="AY64" s="141"/>
      <c r="AZ64" s="141"/>
      <c r="BI64" s="141"/>
      <c r="BS64" s="141"/>
      <c r="CC64" s="141"/>
      <c r="CM64" s="141"/>
      <c r="CW64" s="141"/>
      <c r="DG64" s="141"/>
      <c r="DQ64" s="141"/>
      <c r="EA64" s="141"/>
      <c r="EK64" s="141"/>
      <c r="EU64" s="141"/>
      <c r="FE64" s="141"/>
      <c r="FO64" s="141"/>
      <c r="FY64" s="141"/>
      <c r="GI64" s="141"/>
      <c r="GS64" s="141"/>
      <c r="HC64" s="141"/>
      <c r="HM64" s="141"/>
      <c r="HW64" s="141"/>
    </row>
    <row r="65" spans="1:231" s="3" customFormat="1" x14ac:dyDescent="0.25">
      <c r="A65" s="141"/>
      <c r="K65" s="141"/>
      <c r="U65" s="141"/>
      <c r="AE65" s="141"/>
      <c r="AO65" s="141"/>
      <c r="AY65" s="141"/>
      <c r="AZ65" s="141"/>
      <c r="BI65" s="141"/>
      <c r="BS65" s="141"/>
      <c r="CC65" s="141"/>
      <c r="CM65" s="141"/>
      <c r="CW65" s="141"/>
      <c r="DG65" s="141"/>
      <c r="DQ65" s="141"/>
      <c r="EA65" s="141"/>
      <c r="EK65" s="141"/>
      <c r="EU65" s="141"/>
      <c r="FE65" s="141"/>
      <c r="FO65" s="141"/>
      <c r="FY65" s="141"/>
      <c r="GI65" s="141"/>
      <c r="GS65" s="141"/>
      <c r="HC65" s="141"/>
      <c r="HM65" s="141"/>
      <c r="HW65" s="141"/>
    </row>
    <row r="66" spans="1:231" s="3" customFormat="1" x14ac:dyDescent="0.25">
      <c r="A66" s="141"/>
      <c r="K66" s="141"/>
      <c r="U66" s="141"/>
      <c r="AE66" s="141"/>
      <c r="AO66" s="141"/>
      <c r="AY66" s="141"/>
      <c r="AZ66" s="141"/>
      <c r="BI66" s="141"/>
      <c r="BS66" s="141"/>
      <c r="CC66" s="141"/>
      <c r="CM66" s="141"/>
      <c r="CW66" s="141"/>
      <c r="DG66" s="141"/>
      <c r="DQ66" s="141"/>
      <c r="EA66" s="141"/>
      <c r="EK66" s="141"/>
      <c r="EU66" s="141"/>
      <c r="FE66" s="141"/>
      <c r="FO66" s="141"/>
      <c r="FY66" s="141"/>
      <c r="GI66" s="141"/>
      <c r="GS66" s="141"/>
      <c r="HC66" s="141"/>
      <c r="HM66" s="141"/>
      <c r="HW66" s="141"/>
    </row>
    <row r="67" spans="1:231" s="3" customFormat="1" x14ac:dyDescent="0.25">
      <c r="A67" s="141"/>
      <c r="K67" s="141"/>
      <c r="U67" s="141"/>
      <c r="AE67" s="141"/>
      <c r="AO67" s="141"/>
      <c r="AY67" s="141"/>
      <c r="AZ67" s="141"/>
      <c r="BI67" s="141"/>
      <c r="BS67" s="141"/>
      <c r="CC67" s="141"/>
      <c r="CM67" s="141"/>
      <c r="CW67" s="141"/>
      <c r="DG67" s="141"/>
      <c r="DQ67" s="141"/>
      <c r="EA67" s="141"/>
      <c r="EK67" s="141"/>
      <c r="EU67" s="141"/>
      <c r="FE67" s="141"/>
      <c r="FO67" s="141"/>
      <c r="FY67" s="141"/>
      <c r="GI67" s="141"/>
      <c r="GS67" s="141"/>
      <c r="HC67" s="141"/>
      <c r="HM67" s="141"/>
      <c r="HW67" s="141"/>
    </row>
    <row r="68" spans="1:231" s="3" customFormat="1" x14ac:dyDescent="0.25">
      <c r="A68" s="141"/>
      <c r="K68" s="141"/>
      <c r="U68" s="141"/>
      <c r="AE68" s="141"/>
      <c r="AO68" s="141"/>
      <c r="AY68" s="141"/>
      <c r="AZ68" s="141"/>
      <c r="BI68" s="141"/>
      <c r="BS68" s="141"/>
      <c r="CC68" s="141"/>
      <c r="CM68" s="141"/>
      <c r="CW68" s="141"/>
      <c r="DG68" s="141"/>
      <c r="DQ68" s="141"/>
      <c r="EA68" s="141"/>
      <c r="EK68" s="141"/>
      <c r="EU68" s="141"/>
      <c r="FE68" s="141"/>
      <c r="FO68" s="141"/>
      <c r="FY68" s="141"/>
      <c r="GI68" s="141"/>
      <c r="GS68" s="141"/>
      <c r="HC68" s="141"/>
      <c r="HM68" s="141"/>
      <c r="HW68" s="141"/>
    </row>
    <row r="69" spans="1:231" s="3" customFormat="1" x14ac:dyDescent="0.25">
      <c r="A69" s="141"/>
      <c r="K69" s="141"/>
      <c r="U69" s="141"/>
      <c r="AE69" s="141"/>
      <c r="AO69" s="141"/>
      <c r="AY69" s="141"/>
      <c r="AZ69" s="141"/>
      <c r="BI69" s="141"/>
      <c r="BS69" s="141"/>
      <c r="CC69" s="141"/>
      <c r="CM69" s="141"/>
      <c r="CW69" s="141"/>
      <c r="DG69" s="141"/>
      <c r="DQ69" s="141"/>
      <c r="EA69" s="141"/>
      <c r="EK69" s="141"/>
      <c r="EU69" s="141"/>
      <c r="FE69" s="141"/>
      <c r="FO69" s="141"/>
      <c r="FY69" s="141"/>
      <c r="GI69" s="141"/>
      <c r="GS69" s="141"/>
      <c r="HC69" s="141"/>
      <c r="HM69" s="141"/>
      <c r="HW69" s="141"/>
    </row>
    <row r="70" spans="1:231" s="3" customFormat="1" x14ac:dyDescent="0.25">
      <c r="A70" s="141"/>
      <c r="K70" s="141"/>
      <c r="U70" s="141"/>
      <c r="AE70" s="141"/>
      <c r="AO70" s="141"/>
      <c r="AY70" s="141"/>
      <c r="AZ70" s="141"/>
      <c r="BI70" s="141"/>
      <c r="BS70" s="141"/>
      <c r="CC70" s="141"/>
      <c r="CM70" s="141"/>
      <c r="CW70" s="141"/>
      <c r="DG70" s="141"/>
      <c r="DQ70" s="141"/>
      <c r="EA70" s="141"/>
      <c r="EK70" s="141"/>
      <c r="EU70" s="141"/>
      <c r="FE70" s="141"/>
      <c r="FO70" s="141"/>
      <c r="FY70" s="141"/>
      <c r="GI70" s="141"/>
      <c r="GS70" s="141"/>
      <c r="HC70" s="141"/>
      <c r="HM70" s="141"/>
      <c r="HW70" s="141"/>
    </row>
    <row r="71" spans="1:231" s="3" customFormat="1" x14ac:dyDescent="0.25">
      <c r="A71" s="141"/>
      <c r="K71" s="141"/>
      <c r="U71" s="141"/>
      <c r="AE71" s="141"/>
      <c r="AO71" s="141"/>
      <c r="AY71" s="141"/>
      <c r="AZ71" s="141"/>
      <c r="BI71" s="141"/>
      <c r="BS71" s="141"/>
      <c r="CC71" s="141"/>
      <c r="CM71" s="141"/>
      <c r="CW71" s="141"/>
      <c r="DG71" s="141"/>
      <c r="DQ71" s="141"/>
      <c r="EA71" s="141"/>
      <c r="EK71" s="141"/>
      <c r="EU71" s="141"/>
      <c r="FE71" s="141"/>
      <c r="FO71" s="141"/>
      <c r="FY71" s="141"/>
      <c r="GI71" s="141"/>
      <c r="GS71" s="141"/>
      <c r="HC71" s="141"/>
      <c r="HM71" s="141"/>
      <c r="HW71" s="141"/>
    </row>
    <row r="72" spans="1:231" s="3" customFormat="1" x14ac:dyDescent="0.25">
      <c r="A72" s="141"/>
      <c r="K72" s="141"/>
      <c r="U72" s="141"/>
      <c r="AE72" s="141"/>
      <c r="AO72" s="141"/>
      <c r="AY72" s="141"/>
      <c r="AZ72" s="141"/>
      <c r="BI72" s="141"/>
      <c r="BS72" s="141"/>
      <c r="CC72" s="141"/>
      <c r="CM72" s="141"/>
      <c r="CW72" s="141"/>
      <c r="DG72" s="141"/>
      <c r="DQ72" s="141"/>
      <c r="EA72" s="141"/>
      <c r="EK72" s="141"/>
      <c r="EU72" s="141"/>
      <c r="FE72" s="141"/>
      <c r="FO72" s="141"/>
      <c r="FY72" s="141"/>
      <c r="GI72" s="141"/>
      <c r="GS72" s="141"/>
      <c r="HC72" s="141"/>
      <c r="HM72" s="141"/>
      <c r="HW72" s="141"/>
    </row>
    <row r="73" spans="1:231" s="3" customFormat="1" x14ac:dyDescent="0.25">
      <c r="A73" s="141"/>
      <c r="K73" s="141"/>
      <c r="U73" s="141"/>
      <c r="AE73" s="141"/>
      <c r="AO73" s="141"/>
      <c r="AY73" s="141"/>
      <c r="AZ73" s="141"/>
      <c r="BI73" s="141"/>
      <c r="BS73" s="141"/>
      <c r="CC73" s="141"/>
      <c r="CM73" s="141"/>
      <c r="CW73" s="141"/>
      <c r="DG73" s="141"/>
      <c r="DQ73" s="141"/>
      <c r="EA73" s="141"/>
      <c r="EK73" s="141"/>
      <c r="EU73" s="141"/>
      <c r="FE73" s="141"/>
      <c r="FO73" s="141"/>
      <c r="FY73" s="141"/>
      <c r="GI73" s="141"/>
      <c r="GS73" s="141"/>
      <c r="HC73" s="141"/>
      <c r="HM73" s="141"/>
      <c r="HW73" s="141"/>
    </row>
    <row r="74" spans="1:231" s="3" customFormat="1" x14ac:dyDescent="0.25">
      <c r="A74" s="141"/>
      <c r="K74" s="141"/>
      <c r="U74" s="141"/>
      <c r="AE74" s="141"/>
      <c r="AO74" s="141"/>
      <c r="AY74" s="141"/>
      <c r="AZ74" s="141"/>
      <c r="BI74" s="141"/>
      <c r="BS74" s="141"/>
      <c r="CC74" s="141"/>
      <c r="CM74" s="141"/>
      <c r="CW74" s="141"/>
      <c r="DG74" s="141"/>
      <c r="DQ74" s="141"/>
      <c r="EA74" s="141"/>
      <c r="EK74" s="141"/>
      <c r="EU74" s="141"/>
      <c r="FE74" s="141"/>
      <c r="FO74" s="141"/>
      <c r="FY74" s="141"/>
      <c r="GI74" s="141"/>
      <c r="GS74" s="141"/>
      <c r="HC74" s="141"/>
      <c r="HM74" s="141"/>
      <c r="HW74" s="141"/>
    </row>
    <row r="75" spans="1:231" s="3" customFormat="1" x14ac:dyDescent="0.25">
      <c r="A75" s="141"/>
      <c r="K75" s="141"/>
      <c r="U75" s="141"/>
      <c r="AE75" s="141"/>
      <c r="AO75" s="141"/>
      <c r="AY75" s="141"/>
      <c r="AZ75" s="141"/>
      <c r="BI75" s="141"/>
      <c r="BS75" s="141"/>
      <c r="CC75" s="141"/>
      <c r="CM75" s="141"/>
      <c r="CW75" s="141"/>
      <c r="DG75" s="141"/>
      <c r="DQ75" s="141"/>
      <c r="EA75" s="141"/>
      <c r="EK75" s="141"/>
      <c r="EU75" s="141"/>
      <c r="FE75" s="141"/>
      <c r="FO75" s="141"/>
      <c r="FY75" s="141"/>
      <c r="GI75" s="141"/>
      <c r="GS75" s="141"/>
      <c r="HC75" s="141"/>
      <c r="HM75" s="141"/>
      <c r="HW75" s="141"/>
    </row>
    <row r="76" spans="1:231" s="3" customFormat="1" x14ac:dyDescent="0.25">
      <c r="A76" s="141"/>
      <c r="K76" s="141"/>
      <c r="U76" s="141"/>
      <c r="AE76" s="141"/>
      <c r="AO76" s="141"/>
      <c r="AY76" s="141"/>
      <c r="AZ76" s="141"/>
      <c r="BI76" s="141"/>
      <c r="BS76" s="141"/>
      <c r="CC76" s="141"/>
      <c r="CM76" s="141"/>
      <c r="CW76" s="141"/>
      <c r="DG76" s="141"/>
      <c r="DQ76" s="141"/>
      <c r="EA76" s="141"/>
      <c r="EK76" s="141"/>
      <c r="EU76" s="141"/>
      <c r="FE76" s="141"/>
      <c r="FO76" s="141"/>
      <c r="FY76" s="141"/>
      <c r="GI76" s="141"/>
      <c r="GS76" s="141"/>
      <c r="HC76" s="141"/>
      <c r="HM76" s="141"/>
      <c r="HW76" s="141"/>
    </row>
    <row r="77" spans="1:231" s="3" customFormat="1" x14ac:dyDescent="0.25">
      <c r="A77" s="141"/>
      <c r="K77" s="141"/>
      <c r="U77" s="141"/>
      <c r="AE77" s="141"/>
      <c r="AO77" s="141"/>
      <c r="AY77" s="141"/>
      <c r="AZ77" s="141"/>
      <c r="BI77" s="141"/>
      <c r="BS77" s="141"/>
      <c r="CC77" s="141"/>
      <c r="CM77" s="141"/>
      <c r="CW77" s="141"/>
      <c r="DG77" s="141"/>
      <c r="DQ77" s="141"/>
      <c r="EA77" s="141"/>
      <c r="EK77" s="141"/>
      <c r="EU77" s="141"/>
      <c r="FE77" s="141"/>
      <c r="FO77" s="141"/>
      <c r="FY77" s="141"/>
      <c r="GI77" s="141"/>
      <c r="GS77" s="141"/>
      <c r="HC77" s="141"/>
      <c r="HM77" s="141"/>
      <c r="HW77" s="141"/>
    </row>
    <row r="78" spans="1:231" s="3" customFormat="1" x14ac:dyDescent="0.25">
      <c r="A78" s="141"/>
      <c r="K78" s="141"/>
      <c r="U78" s="141"/>
      <c r="AE78" s="141"/>
      <c r="AO78" s="141"/>
      <c r="AY78" s="141"/>
      <c r="AZ78" s="141"/>
      <c r="BI78" s="141"/>
      <c r="BS78" s="141"/>
      <c r="CC78" s="141"/>
      <c r="CM78" s="141"/>
      <c r="CW78" s="141"/>
      <c r="DG78" s="141"/>
      <c r="DQ78" s="141"/>
      <c r="EA78" s="141"/>
      <c r="EK78" s="141"/>
      <c r="EU78" s="141"/>
      <c r="FE78" s="141"/>
      <c r="FO78" s="141"/>
      <c r="FY78" s="141"/>
      <c r="GI78" s="141"/>
      <c r="GS78" s="141"/>
      <c r="HC78" s="141"/>
      <c r="HM78" s="141"/>
      <c r="HW78" s="141"/>
    </row>
    <row r="79" spans="1:231" s="3" customFormat="1" x14ac:dyDescent="0.25">
      <c r="A79" s="141"/>
      <c r="K79" s="141"/>
      <c r="U79" s="141"/>
      <c r="AE79" s="141"/>
      <c r="AO79" s="141"/>
      <c r="AY79" s="141"/>
      <c r="AZ79" s="141"/>
      <c r="BI79" s="141"/>
      <c r="BS79" s="141"/>
      <c r="CC79" s="141"/>
      <c r="CM79" s="141"/>
      <c r="CW79" s="141"/>
      <c r="DG79" s="141"/>
      <c r="DQ79" s="141"/>
      <c r="EA79" s="141"/>
      <c r="EK79" s="141"/>
      <c r="EU79" s="141"/>
      <c r="FE79" s="141"/>
      <c r="FO79" s="141"/>
      <c r="FY79" s="141"/>
      <c r="GI79" s="141"/>
      <c r="GS79" s="141"/>
      <c r="HC79" s="141"/>
      <c r="HM79" s="141"/>
      <c r="HW79" s="141"/>
    </row>
    <row r="80" spans="1:231" s="3" customFormat="1" x14ac:dyDescent="0.25">
      <c r="A80" s="141"/>
      <c r="K80" s="141"/>
      <c r="U80" s="141"/>
      <c r="AE80" s="141"/>
      <c r="AO80" s="141"/>
      <c r="AY80" s="141"/>
      <c r="AZ80" s="141"/>
      <c r="BI80" s="141"/>
      <c r="BS80" s="141"/>
      <c r="CC80" s="141"/>
      <c r="CM80" s="141"/>
      <c r="CW80" s="141"/>
      <c r="DG80" s="141"/>
      <c r="DQ80" s="141"/>
      <c r="EA80" s="141"/>
      <c r="EK80" s="141"/>
      <c r="EU80" s="141"/>
      <c r="FE80" s="141"/>
      <c r="FO80" s="141"/>
      <c r="FY80" s="141"/>
      <c r="GI80" s="141"/>
      <c r="GS80" s="141"/>
      <c r="HC80" s="141"/>
      <c r="HM80" s="141"/>
      <c r="HW80" s="141"/>
    </row>
    <row r="81" spans="1:231" s="3" customFormat="1" x14ac:dyDescent="0.25">
      <c r="A81" s="141"/>
      <c r="K81" s="141"/>
      <c r="U81" s="141"/>
      <c r="AE81" s="141"/>
      <c r="AO81" s="141"/>
      <c r="AY81" s="141"/>
      <c r="AZ81" s="141"/>
      <c r="BI81" s="141"/>
      <c r="BS81" s="141"/>
      <c r="CC81" s="141"/>
      <c r="CM81" s="141"/>
      <c r="CW81" s="141"/>
      <c r="DG81" s="141"/>
      <c r="DQ81" s="141"/>
      <c r="EA81" s="141"/>
      <c r="EK81" s="141"/>
      <c r="EU81" s="141"/>
      <c r="FE81" s="141"/>
      <c r="FO81" s="141"/>
      <c r="FY81" s="141"/>
      <c r="GI81" s="141"/>
      <c r="GS81" s="141"/>
      <c r="HC81" s="141"/>
      <c r="HM81" s="141"/>
      <c r="HW81" s="141"/>
    </row>
    <row r="82" spans="1:231" s="3" customFormat="1" x14ac:dyDescent="0.25">
      <c r="A82" s="141"/>
      <c r="K82" s="141"/>
      <c r="U82" s="141"/>
      <c r="AE82" s="141"/>
      <c r="AO82" s="141"/>
      <c r="AY82" s="141"/>
      <c r="AZ82" s="141"/>
      <c r="BI82" s="141"/>
      <c r="BS82" s="141"/>
      <c r="CC82" s="141"/>
      <c r="CM82" s="141"/>
      <c r="CW82" s="141"/>
      <c r="DG82" s="141"/>
      <c r="DQ82" s="141"/>
      <c r="EA82" s="141"/>
      <c r="EK82" s="141"/>
      <c r="EU82" s="141"/>
      <c r="FE82" s="141"/>
      <c r="FO82" s="141"/>
      <c r="FY82" s="141"/>
      <c r="GI82" s="141"/>
      <c r="GS82" s="141"/>
      <c r="HC82" s="141"/>
      <c r="HM82" s="141"/>
      <c r="HW82" s="141"/>
    </row>
    <row r="83" spans="1:231" s="3" customFormat="1" x14ac:dyDescent="0.25">
      <c r="A83" s="141"/>
      <c r="K83" s="141"/>
      <c r="U83" s="141"/>
      <c r="AE83" s="141"/>
      <c r="AO83" s="141"/>
      <c r="AY83" s="141"/>
      <c r="AZ83" s="141"/>
      <c r="BI83" s="141"/>
      <c r="BS83" s="141"/>
      <c r="CC83" s="141"/>
      <c r="CM83" s="141"/>
      <c r="CW83" s="141"/>
      <c r="DG83" s="141"/>
      <c r="DQ83" s="141"/>
      <c r="EA83" s="141"/>
      <c r="EK83" s="141"/>
      <c r="EU83" s="141"/>
      <c r="FE83" s="141"/>
      <c r="FO83" s="141"/>
      <c r="FY83" s="141"/>
      <c r="GI83" s="141"/>
      <c r="GS83" s="141"/>
      <c r="HC83" s="141"/>
      <c r="HM83" s="141"/>
      <c r="HW83" s="141"/>
    </row>
    <row r="84" spans="1:231" s="3" customFormat="1" x14ac:dyDescent="0.25">
      <c r="A84" s="141"/>
      <c r="K84" s="141"/>
      <c r="U84" s="141"/>
      <c r="AE84" s="141"/>
      <c r="AO84" s="141"/>
      <c r="AY84" s="141"/>
      <c r="AZ84" s="141"/>
      <c r="BI84" s="141"/>
      <c r="BS84" s="141"/>
      <c r="CC84" s="141"/>
      <c r="CM84" s="141"/>
      <c r="CW84" s="141"/>
      <c r="DG84" s="141"/>
      <c r="DQ84" s="141"/>
      <c r="EA84" s="141"/>
      <c r="EK84" s="141"/>
      <c r="EU84" s="141"/>
      <c r="FE84" s="141"/>
      <c r="FO84" s="141"/>
      <c r="FY84" s="141"/>
      <c r="GI84" s="141"/>
      <c r="GS84" s="141"/>
      <c r="HC84" s="141"/>
      <c r="HM84" s="141"/>
      <c r="HW84" s="141"/>
    </row>
    <row r="85" spans="1:231" s="3" customFormat="1" x14ac:dyDescent="0.25">
      <c r="A85" s="141"/>
      <c r="K85" s="141"/>
      <c r="U85" s="141"/>
      <c r="AE85" s="141"/>
      <c r="AO85" s="141"/>
      <c r="AY85" s="141"/>
      <c r="AZ85" s="141"/>
      <c r="BI85" s="141"/>
      <c r="BS85" s="141"/>
      <c r="CC85" s="141"/>
      <c r="CM85" s="141"/>
      <c r="CW85" s="141"/>
      <c r="DG85" s="141"/>
      <c r="DQ85" s="141"/>
      <c r="EA85" s="141"/>
      <c r="EK85" s="141"/>
      <c r="EU85" s="141"/>
      <c r="FE85" s="141"/>
      <c r="FO85" s="141"/>
      <c r="FY85" s="141"/>
      <c r="GI85" s="141"/>
      <c r="GS85" s="141"/>
      <c r="HC85" s="141"/>
      <c r="HM85" s="141"/>
      <c r="HW85" s="141"/>
    </row>
    <row r="86" spans="1:231" s="3" customFormat="1" x14ac:dyDescent="0.25">
      <c r="A86" s="141"/>
      <c r="K86" s="141"/>
      <c r="U86" s="141"/>
      <c r="AE86" s="141"/>
      <c r="AO86" s="141"/>
      <c r="AY86" s="141"/>
      <c r="AZ86" s="141"/>
      <c r="BI86" s="141"/>
      <c r="BS86" s="141"/>
      <c r="CC86" s="141"/>
      <c r="CM86" s="141"/>
      <c r="CW86" s="141"/>
      <c r="DG86" s="141"/>
      <c r="DQ86" s="141"/>
      <c r="EA86" s="141"/>
      <c r="EK86" s="141"/>
      <c r="EU86" s="141"/>
      <c r="FE86" s="141"/>
      <c r="FO86" s="141"/>
      <c r="FY86" s="141"/>
      <c r="GI86" s="141"/>
      <c r="GS86" s="141"/>
      <c r="HC86" s="141"/>
      <c r="HM86" s="141"/>
      <c r="HW86" s="141"/>
    </row>
    <row r="87" spans="1:231" s="3" customFormat="1" x14ac:dyDescent="0.25">
      <c r="A87" s="141"/>
      <c r="K87" s="141"/>
      <c r="U87" s="141"/>
      <c r="AE87" s="141"/>
      <c r="AO87" s="141"/>
      <c r="AY87" s="141"/>
      <c r="AZ87" s="141"/>
      <c r="BI87" s="141"/>
      <c r="BS87" s="141"/>
      <c r="CC87" s="141"/>
      <c r="CM87" s="141"/>
      <c r="CW87" s="141"/>
      <c r="DG87" s="141"/>
      <c r="DQ87" s="141"/>
      <c r="EA87" s="141"/>
      <c r="EK87" s="141"/>
      <c r="EU87" s="141"/>
      <c r="FE87" s="141"/>
      <c r="FO87" s="141"/>
      <c r="FY87" s="141"/>
      <c r="GI87" s="141"/>
      <c r="GS87" s="141"/>
      <c r="HC87" s="141"/>
      <c r="HM87" s="141"/>
      <c r="HW87" s="141"/>
    </row>
    <row r="88" spans="1:231" s="3" customFormat="1" x14ac:dyDescent="0.25">
      <c r="A88" s="141"/>
      <c r="K88" s="141"/>
      <c r="U88" s="141"/>
      <c r="AE88" s="141"/>
      <c r="AO88" s="141"/>
      <c r="AY88" s="141"/>
      <c r="AZ88" s="141"/>
      <c r="BI88" s="141"/>
      <c r="BS88" s="141"/>
      <c r="CC88" s="141"/>
      <c r="CM88" s="141"/>
      <c r="CW88" s="141"/>
      <c r="DG88" s="141"/>
      <c r="DQ88" s="141"/>
      <c r="EA88" s="141"/>
      <c r="EK88" s="141"/>
      <c r="EU88" s="141"/>
      <c r="FE88" s="141"/>
      <c r="FO88" s="141"/>
      <c r="FY88" s="141"/>
      <c r="GI88" s="141"/>
      <c r="GS88" s="141"/>
      <c r="HC88" s="141"/>
      <c r="HM88" s="141"/>
      <c r="HW88" s="141"/>
    </row>
    <row r="89" spans="1:231" s="3" customFormat="1" x14ac:dyDescent="0.25">
      <c r="A89" s="141"/>
      <c r="K89" s="141"/>
      <c r="U89" s="141"/>
      <c r="AE89" s="141"/>
      <c r="AO89" s="141"/>
      <c r="AY89" s="141"/>
      <c r="AZ89" s="141"/>
      <c r="BI89" s="141"/>
      <c r="BS89" s="141"/>
      <c r="CC89" s="141"/>
      <c r="CM89" s="141"/>
      <c r="CW89" s="141"/>
      <c r="DG89" s="141"/>
      <c r="DQ89" s="141"/>
      <c r="EA89" s="141"/>
      <c r="EK89" s="141"/>
      <c r="EU89" s="141"/>
      <c r="FE89" s="141"/>
      <c r="FO89" s="141"/>
      <c r="FY89" s="141"/>
      <c r="GI89" s="141"/>
      <c r="GS89" s="141"/>
      <c r="HC89" s="141"/>
      <c r="HM89" s="141"/>
      <c r="HW89" s="141"/>
    </row>
    <row r="90" spans="1:231" s="3" customFormat="1" x14ac:dyDescent="0.25">
      <c r="A90" s="141"/>
      <c r="K90" s="141"/>
      <c r="U90" s="141"/>
      <c r="AE90" s="141"/>
      <c r="AO90" s="141"/>
      <c r="AY90" s="141"/>
      <c r="AZ90" s="141"/>
      <c r="BI90" s="141"/>
      <c r="BS90" s="141"/>
      <c r="CC90" s="141"/>
      <c r="CM90" s="141"/>
      <c r="CW90" s="141"/>
      <c r="DG90" s="141"/>
      <c r="DQ90" s="141"/>
      <c r="EA90" s="141"/>
      <c r="EK90" s="141"/>
      <c r="EU90" s="141"/>
      <c r="FE90" s="141"/>
      <c r="FO90" s="141"/>
      <c r="FY90" s="141"/>
      <c r="GI90" s="141"/>
      <c r="GS90" s="141"/>
      <c r="HC90" s="141"/>
      <c r="HM90" s="141"/>
      <c r="HW90" s="141"/>
    </row>
    <row r="91" spans="1:231" s="3" customFormat="1" x14ac:dyDescent="0.25">
      <c r="A91" s="141"/>
      <c r="K91" s="141"/>
      <c r="U91" s="141"/>
      <c r="AE91" s="141"/>
      <c r="AO91" s="141"/>
      <c r="AY91" s="141"/>
      <c r="AZ91" s="141"/>
      <c r="BI91" s="141"/>
      <c r="BS91" s="141"/>
      <c r="CC91" s="141"/>
      <c r="CM91" s="141"/>
      <c r="CW91" s="141"/>
      <c r="DG91" s="141"/>
      <c r="DQ91" s="141"/>
      <c r="EA91" s="141"/>
      <c r="EK91" s="141"/>
      <c r="EU91" s="141"/>
      <c r="FE91" s="141"/>
      <c r="FO91" s="141"/>
      <c r="FY91" s="141"/>
      <c r="GI91" s="141"/>
      <c r="GS91" s="141"/>
      <c r="HC91" s="141"/>
      <c r="HM91" s="141"/>
      <c r="HW91" s="141"/>
    </row>
    <row r="92" spans="1:231" s="3" customFormat="1" x14ac:dyDescent="0.25">
      <c r="A92" s="141"/>
      <c r="K92" s="141"/>
      <c r="U92" s="141"/>
      <c r="AE92" s="141"/>
      <c r="AO92" s="141"/>
      <c r="AY92" s="141"/>
      <c r="AZ92" s="141"/>
      <c r="BI92" s="141"/>
      <c r="BS92" s="141"/>
      <c r="CC92" s="141"/>
      <c r="CM92" s="141"/>
      <c r="CW92" s="141"/>
      <c r="DG92" s="141"/>
      <c r="DQ92" s="141"/>
      <c r="EA92" s="141"/>
      <c r="EK92" s="141"/>
      <c r="EU92" s="141"/>
      <c r="FE92" s="141"/>
      <c r="FO92" s="141"/>
      <c r="FY92" s="141"/>
      <c r="GI92" s="141"/>
      <c r="GS92" s="141"/>
      <c r="HC92" s="141"/>
      <c r="HM92" s="141"/>
      <c r="HW92" s="141"/>
    </row>
    <row r="93" spans="1:231" s="3" customFormat="1" x14ac:dyDescent="0.25">
      <c r="A93" s="141"/>
      <c r="K93" s="141"/>
      <c r="U93" s="141"/>
      <c r="AE93" s="141"/>
      <c r="AO93" s="141"/>
      <c r="AY93" s="141"/>
      <c r="AZ93" s="141"/>
      <c r="BI93" s="141"/>
      <c r="BS93" s="141"/>
      <c r="CC93" s="141"/>
      <c r="CM93" s="141"/>
      <c r="CW93" s="141"/>
      <c r="DG93" s="141"/>
      <c r="DQ93" s="141"/>
      <c r="EA93" s="141"/>
      <c r="EK93" s="141"/>
      <c r="EU93" s="141"/>
      <c r="FE93" s="141"/>
      <c r="FO93" s="141"/>
      <c r="FY93" s="141"/>
      <c r="GI93" s="141"/>
      <c r="GS93" s="141"/>
      <c r="HC93" s="141"/>
      <c r="HM93" s="141"/>
      <c r="HW93" s="141"/>
    </row>
    <row r="94" spans="1:231" s="3" customFormat="1" x14ac:dyDescent="0.25">
      <c r="A94" s="141"/>
      <c r="K94" s="141"/>
      <c r="U94" s="141"/>
      <c r="AE94" s="141"/>
      <c r="AO94" s="141"/>
      <c r="AY94" s="141"/>
      <c r="AZ94" s="141"/>
      <c r="BI94" s="141"/>
      <c r="BS94" s="141"/>
      <c r="CC94" s="141"/>
      <c r="CM94" s="141"/>
      <c r="CW94" s="141"/>
      <c r="DG94" s="141"/>
      <c r="DQ94" s="141"/>
      <c r="EA94" s="141"/>
      <c r="EK94" s="141"/>
      <c r="EU94" s="141"/>
      <c r="FE94" s="141"/>
      <c r="FO94" s="141"/>
      <c r="FY94" s="141"/>
      <c r="GI94" s="141"/>
      <c r="GS94" s="141"/>
      <c r="HC94" s="141"/>
      <c r="HM94" s="141"/>
      <c r="HW94" s="141"/>
    </row>
    <row r="95" spans="1:231" s="3" customFormat="1" x14ac:dyDescent="0.25">
      <c r="A95" s="141"/>
      <c r="K95" s="141"/>
      <c r="U95" s="141"/>
      <c r="AE95" s="141"/>
      <c r="AO95" s="141"/>
      <c r="AY95" s="141"/>
      <c r="AZ95" s="141"/>
      <c r="BI95" s="141"/>
      <c r="BS95" s="141"/>
      <c r="CC95" s="141"/>
      <c r="CM95" s="141"/>
      <c r="CW95" s="141"/>
      <c r="DG95" s="141"/>
      <c r="DQ95" s="141"/>
      <c r="EA95" s="141"/>
      <c r="EK95" s="141"/>
      <c r="EU95" s="141"/>
      <c r="FE95" s="141"/>
      <c r="FO95" s="141"/>
      <c r="FY95" s="141"/>
      <c r="GI95" s="141"/>
      <c r="GS95" s="141"/>
      <c r="HC95" s="141"/>
      <c r="HM95" s="141"/>
      <c r="HW95" s="141"/>
    </row>
    <row r="96" spans="1:231" s="3" customFormat="1" x14ac:dyDescent="0.25">
      <c r="A96" s="141"/>
      <c r="K96" s="141"/>
      <c r="U96" s="141"/>
      <c r="AE96" s="141"/>
      <c r="AO96" s="141"/>
      <c r="AY96" s="141"/>
      <c r="AZ96" s="141"/>
      <c r="BI96" s="141"/>
      <c r="BS96" s="141"/>
      <c r="CC96" s="141"/>
      <c r="CM96" s="141"/>
      <c r="CW96" s="141"/>
      <c r="DG96" s="141"/>
      <c r="DQ96" s="141"/>
      <c r="EA96" s="141"/>
      <c r="EK96" s="141"/>
      <c r="EU96" s="141"/>
      <c r="FE96" s="141"/>
      <c r="FO96" s="141"/>
      <c r="FY96" s="141"/>
      <c r="GI96" s="141"/>
      <c r="GS96" s="141"/>
      <c r="HC96" s="141"/>
      <c r="HM96" s="141"/>
      <c r="HW96" s="141"/>
    </row>
    <row r="97" spans="1:231" s="3" customFormat="1" x14ac:dyDescent="0.25">
      <c r="A97" s="141"/>
      <c r="K97" s="141"/>
      <c r="U97" s="141"/>
      <c r="AE97" s="141"/>
      <c r="AO97" s="141"/>
      <c r="AY97" s="141"/>
      <c r="AZ97" s="141"/>
      <c r="BI97" s="141"/>
      <c r="BS97" s="141"/>
      <c r="CC97" s="141"/>
      <c r="CM97" s="141"/>
      <c r="CW97" s="141"/>
      <c r="DG97" s="141"/>
      <c r="DQ97" s="141"/>
      <c r="EA97" s="141"/>
      <c r="EK97" s="141"/>
      <c r="EU97" s="141"/>
      <c r="FE97" s="141"/>
      <c r="FO97" s="141"/>
      <c r="FY97" s="141"/>
      <c r="GI97" s="141"/>
      <c r="GS97" s="141"/>
      <c r="HC97" s="141"/>
      <c r="HM97" s="141"/>
      <c r="HW97" s="141"/>
    </row>
    <row r="98" spans="1:231" s="3" customFormat="1" x14ac:dyDescent="0.25">
      <c r="A98" s="141"/>
      <c r="K98" s="141"/>
      <c r="U98" s="141"/>
      <c r="AE98" s="141"/>
      <c r="AO98" s="141"/>
      <c r="AY98" s="141"/>
      <c r="AZ98" s="141"/>
      <c r="BI98" s="141"/>
      <c r="BS98" s="141"/>
      <c r="CC98" s="141"/>
      <c r="CM98" s="141"/>
      <c r="CW98" s="141"/>
      <c r="DG98" s="141"/>
      <c r="DQ98" s="141"/>
      <c r="EA98" s="141"/>
      <c r="EK98" s="141"/>
      <c r="EU98" s="141"/>
      <c r="FE98" s="141"/>
      <c r="FO98" s="141"/>
      <c r="FY98" s="141"/>
      <c r="GI98" s="141"/>
      <c r="GS98" s="141"/>
      <c r="HC98" s="141"/>
      <c r="HM98" s="141"/>
      <c r="HW98" s="141"/>
    </row>
    <row r="99" spans="1:231" s="3" customFormat="1" x14ac:dyDescent="0.25">
      <c r="A99" s="141"/>
      <c r="K99" s="141"/>
      <c r="U99" s="141"/>
      <c r="AE99" s="141"/>
      <c r="AO99" s="141"/>
      <c r="AY99" s="141"/>
      <c r="AZ99" s="141"/>
      <c r="BI99" s="141"/>
      <c r="BS99" s="141"/>
      <c r="CC99" s="141"/>
      <c r="CM99" s="141"/>
      <c r="CW99" s="141"/>
      <c r="DG99" s="141"/>
      <c r="DQ99" s="141"/>
      <c r="EA99" s="141"/>
      <c r="EK99" s="141"/>
      <c r="EU99" s="141"/>
      <c r="FE99" s="141"/>
      <c r="FO99" s="141"/>
      <c r="FY99" s="141"/>
      <c r="GI99" s="141"/>
      <c r="GS99" s="141"/>
      <c r="HC99" s="141"/>
      <c r="HM99" s="141"/>
      <c r="HW99" s="141"/>
    </row>
    <row r="100" spans="1:231" s="3" customFormat="1" x14ac:dyDescent="0.25">
      <c r="A100" s="141"/>
      <c r="K100" s="141"/>
      <c r="U100" s="141"/>
      <c r="AE100" s="141"/>
      <c r="AO100" s="141"/>
      <c r="AY100" s="141"/>
      <c r="AZ100" s="141"/>
      <c r="BI100" s="141"/>
      <c r="BS100" s="141"/>
      <c r="CC100" s="141"/>
      <c r="CM100" s="141"/>
      <c r="CW100" s="141"/>
      <c r="DG100" s="141"/>
      <c r="DQ100" s="141"/>
      <c r="EA100" s="141"/>
      <c r="EK100" s="141"/>
      <c r="EU100" s="141"/>
      <c r="FE100" s="141"/>
      <c r="FO100" s="141"/>
      <c r="FY100" s="141"/>
      <c r="GI100" s="141"/>
      <c r="GS100" s="141"/>
      <c r="HC100" s="141"/>
      <c r="HM100" s="141"/>
      <c r="HW100" s="141"/>
    </row>
    <row r="101" spans="1:231" s="3" customFormat="1" x14ac:dyDescent="0.25">
      <c r="A101" s="141"/>
      <c r="K101" s="141"/>
      <c r="U101" s="141"/>
      <c r="AE101" s="141"/>
      <c r="AO101" s="141"/>
      <c r="AY101" s="141"/>
      <c r="AZ101" s="141"/>
      <c r="BI101" s="141"/>
      <c r="BS101" s="141"/>
      <c r="CC101" s="141"/>
      <c r="CM101" s="141"/>
      <c r="CW101" s="141"/>
      <c r="DG101" s="141"/>
      <c r="DQ101" s="141"/>
      <c r="EA101" s="141"/>
      <c r="EK101" s="141"/>
      <c r="EU101" s="141"/>
      <c r="FE101" s="141"/>
      <c r="FO101" s="141"/>
      <c r="FY101" s="141"/>
      <c r="GI101" s="141"/>
      <c r="GS101" s="141"/>
      <c r="HC101" s="141"/>
      <c r="HM101" s="141"/>
      <c r="HW101" s="141"/>
    </row>
    <row r="102" spans="1:231" s="3" customFormat="1" x14ac:dyDescent="0.25">
      <c r="A102" s="141"/>
      <c r="K102" s="141"/>
      <c r="U102" s="141"/>
      <c r="AE102" s="141"/>
      <c r="AO102" s="141"/>
      <c r="AY102" s="141"/>
      <c r="AZ102" s="141"/>
      <c r="BI102" s="141"/>
      <c r="BS102" s="141"/>
      <c r="CC102" s="141"/>
      <c r="CM102" s="141"/>
      <c r="CW102" s="141"/>
      <c r="DG102" s="141"/>
      <c r="DQ102" s="141"/>
      <c r="EA102" s="141"/>
      <c r="EK102" s="141"/>
      <c r="EU102" s="141"/>
      <c r="FE102" s="141"/>
      <c r="FO102" s="141"/>
      <c r="FY102" s="141"/>
      <c r="GI102" s="141"/>
      <c r="GS102" s="141"/>
      <c r="HC102" s="141"/>
      <c r="HM102" s="141"/>
      <c r="HW102" s="141"/>
    </row>
    <row r="103" spans="1:231" s="3" customFormat="1" x14ac:dyDescent="0.25">
      <c r="A103" s="141"/>
      <c r="K103" s="141"/>
      <c r="U103" s="141"/>
      <c r="AE103" s="141"/>
      <c r="AO103" s="141"/>
      <c r="AY103" s="141"/>
      <c r="AZ103" s="141"/>
      <c r="BI103" s="141"/>
      <c r="BS103" s="141"/>
      <c r="CC103" s="141"/>
      <c r="CM103" s="141"/>
      <c r="CW103" s="141"/>
      <c r="DG103" s="141"/>
      <c r="DQ103" s="141"/>
      <c r="EA103" s="141"/>
      <c r="EK103" s="141"/>
      <c r="EU103" s="141"/>
      <c r="FE103" s="141"/>
      <c r="FO103" s="141"/>
      <c r="FY103" s="141"/>
      <c r="GI103" s="141"/>
      <c r="GS103" s="141"/>
      <c r="HC103" s="141"/>
      <c r="HM103" s="141"/>
      <c r="HW103" s="141"/>
    </row>
    <row r="104" spans="1:231" s="3" customFormat="1" x14ac:dyDescent="0.25">
      <c r="A104" s="141"/>
      <c r="K104" s="141"/>
      <c r="U104" s="141"/>
      <c r="AE104" s="141"/>
      <c r="AO104" s="141"/>
      <c r="AY104" s="141"/>
      <c r="AZ104" s="141"/>
      <c r="BI104" s="141"/>
      <c r="BS104" s="141"/>
      <c r="CC104" s="141"/>
      <c r="CM104" s="141"/>
      <c r="CW104" s="141"/>
      <c r="DG104" s="141"/>
      <c r="DQ104" s="141"/>
      <c r="EA104" s="141"/>
      <c r="EK104" s="141"/>
      <c r="EU104" s="141"/>
      <c r="FE104" s="141"/>
      <c r="FO104" s="141"/>
      <c r="FY104" s="141"/>
      <c r="GI104" s="141"/>
      <c r="GS104" s="141"/>
      <c r="HC104" s="141"/>
      <c r="HM104" s="141"/>
      <c r="HW104" s="141"/>
    </row>
    <row r="105" spans="1:231" s="3" customFormat="1" x14ac:dyDescent="0.25">
      <c r="A105" s="141"/>
      <c r="K105" s="141"/>
      <c r="U105" s="141"/>
      <c r="AE105" s="141"/>
      <c r="AO105" s="141"/>
      <c r="AY105" s="141"/>
      <c r="AZ105" s="141"/>
      <c r="BI105" s="141"/>
      <c r="BS105" s="141"/>
      <c r="CC105" s="141"/>
      <c r="CM105" s="141"/>
      <c r="CW105" s="141"/>
      <c r="DG105" s="141"/>
      <c r="DQ105" s="141"/>
      <c r="EA105" s="141"/>
      <c r="EK105" s="141"/>
      <c r="EU105" s="141"/>
      <c r="FE105" s="141"/>
      <c r="FO105" s="141"/>
      <c r="FY105" s="141"/>
      <c r="GI105" s="141"/>
      <c r="GS105" s="141"/>
      <c r="HC105" s="141"/>
      <c r="HM105" s="141"/>
      <c r="HW105" s="141"/>
    </row>
    <row r="106" spans="1:231" s="3" customFormat="1" x14ac:dyDescent="0.25">
      <c r="A106" s="141"/>
      <c r="K106" s="141"/>
      <c r="U106" s="141"/>
      <c r="AE106" s="141"/>
      <c r="AO106" s="141"/>
      <c r="AY106" s="141"/>
      <c r="AZ106" s="141"/>
      <c r="BI106" s="141"/>
      <c r="BS106" s="141"/>
      <c r="CC106" s="141"/>
      <c r="CM106" s="141"/>
      <c r="CW106" s="141"/>
      <c r="DG106" s="141"/>
      <c r="DQ106" s="141"/>
      <c r="EA106" s="141"/>
      <c r="EK106" s="141"/>
      <c r="EU106" s="141"/>
      <c r="FE106" s="141"/>
      <c r="FO106" s="141"/>
      <c r="FY106" s="141"/>
      <c r="GI106" s="141"/>
      <c r="GS106" s="141"/>
      <c r="HC106" s="141"/>
      <c r="HM106" s="141"/>
      <c r="HW106" s="141"/>
    </row>
    <row r="107" spans="1:231" s="3" customFormat="1" x14ac:dyDescent="0.25">
      <c r="A107" s="141"/>
      <c r="K107" s="141"/>
      <c r="U107" s="141"/>
      <c r="AE107" s="141"/>
      <c r="AO107" s="141"/>
      <c r="AY107" s="141"/>
      <c r="AZ107" s="141"/>
      <c r="BI107" s="141"/>
      <c r="BS107" s="141"/>
      <c r="CC107" s="141"/>
      <c r="CM107" s="141"/>
      <c r="CW107" s="141"/>
      <c r="DG107" s="141"/>
      <c r="DQ107" s="141"/>
      <c r="EA107" s="141"/>
      <c r="EK107" s="141"/>
      <c r="EU107" s="141"/>
      <c r="FE107" s="141"/>
      <c r="FO107" s="141"/>
      <c r="FY107" s="141"/>
      <c r="GI107" s="141"/>
      <c r="GS107" s="141"/>
      <c r="HC107" s="141"/>
      <c r="HM107" s="141"/>
      <c r="HW107" s="141"/>
    </row>
    <row r="108" spans="1:231" s="3" customFormat="1" x14ac:dyDescent="0.25">
      <c r="A108" s="141"/>
      <c r="K108" s="141"/>
      <c r="U108" s="141"/>
      <c r="AE108" s="141"/>
      <c r="AO108" s="141"/>
      <c r="AY108" s="141"/>
      <c r="AZ108" s="141"/>
      <c r="BI108" s="141"/>
      <c r="BS108" s="141"/>
      <c r="CC108" s="141"/>
      <c r="CM108" s="141"/>
      <c r="CW108" s="141"/>
      <c r="DG108" s="141"/>
      <c r="DQ108" s="141"/>
      <c r="EA108" s="141"/>
      <c r="EK108" s="141"/>
      <c r="EU108" s="141"/>
      <c r="FE108" s="141"/>
      <c r="FO108" s="141"/>
      <c r="FY108" s="141"/>
      <c r="GI108" s="141"/>
      <c r="GS108" s="141"/>
      <c r="HC108" s="141"/>
      <c r="HM108" s="141"/>
      <c r="HW108" s="141"/>
    </row>
    <row r="109" spans="1:231" s="3" customFormat="1" x14ac:dyDescent="0.25">
      <c r="A109" s="141"/>
      <c r="K109" s="141"/>
      <c r="U109" s="141"/>
      <c r="AE109" s="141"/>
      <c r="AO109" s="141"/>
      <c r="AY109" s="141"/>
      <c r="AZ109" s="141"/>
      <c r="BI109" s="141"/>
      <c r="BS109" s="141"/>
      <c r="CC109" s="141"/>
      <c r="CM109" s="141"/>
      <c r="CW109" s="141"/>
      <c r="DG109" s="141"/>
      <c r="DQ109" s="141"/>
      <c r="EA109" s="141"/>
      <c r="EK109" s="141"/>
      <c r="EU109" s="141"/>
      <c r="FE109" s="141"/>
      <c r="FO109" s="141"/>
      <c r="FY109" s="141"/>
      <c r="GI109" s="141"/>
      <c r="GS109" s="141"/>
      <c r="HC109" s="141"/>
      <c r="HM109" s="141"/>
      <c r="HW109" s="141"/>
    </row>
    <row r="110" spans="1:231" s="3" customFormat="1" x14ac:dyDescent="0.25">
      <c r="A110" s="141"/>
      <c r="K110" s="141"/>
      <c r="U110" s="141"/>
      <c r="AE110" s="141"/>
      <c r="AO110" s="141"/>
      <c r="AY110" s="141"/>
      <c r="AZ110" s="141"/>
      <c r="BI110" s="141"/>
      <c r="BS110" s="141"/>
      <c r="CC110" s="141"/>
      <c r="CM110" s="141"/>
      <c r="CW110" s="141"/>
      <c r="DG110" s="141"/>
      <c r="DQ110" s="141"/>
      <c r="EA110" s="141"/>
      <c r="EK110" s="141"/>
      <c r="EU110" s="141"/>
      <c r="FE110" s="141"/>
      <c r="FO110" s="141"/>
      <c r="FY110" s="141"/>
      <c r="GI110" s="141"/>
      <c r="GS110" s="141"/>
      <c r="HC110" s="141"/>
      <c r="HM110" s="141"/>
      <c r="HW110" s="141"/>
    </row>
    <row r="111" spans="1:231" s="3" customFormat="1" x14ac:dyDescent="0.25">
      <c r="A111" s="141"/>
      <c r="K111" s="141"/>
      <c r="U111" s="141"/>
      <c r="AE111" s="141"/>
      <c r="AO111" s="141"/>
      <c r="AY111" s="141"/>
      <c r="AZ111" s="141"/>
      <c r="BI111" s="141"/>
      <c r="BS111" s="141"/>
      <c r="CC111" s="141"/>
      <c r="CM111" s="141"/>
      <c r="CW111" s="141"/>
      <c r="DG111" s="141"/>
      <c r="DQ111" s="141"/>
      <c r="EA111" s="141"/>
      <c r="EK111" s="141"/>
      <c r="EU111" s="141"/>
      <c r="FE111" s="141"/>
      <c r="FO111" s="141"/>
      <c r="FY111" s="141"/>
      <c r="GI111" s="141"/>
      <c r="GS111" s="141"/>
      <c r="HC111" s="141"/>
      <c r="HM111" s="141"/>
      <c r="HW111" s="141"/>
    </row>
    <row r="112" spans="1:231" s="3" customFormat="1" x14ac:dyDescent="0.25">
      <c r="A112" s="141"/>
      <c r="K112" s="141"/>
      <c r="U112" s="141"/>
      <c r="AE112" s="141"/>
      <c r="AO112" s="141"/>
      <c r="AY112" s="141"/>
      <c r="AZ112" s="141"/>
      <c r="BI112" s="141"/>
      <c r="BS112" s="141"/>
      <c r="CC112" s="141"/>
      <c r="CM112" s="141"/>
      <c r="CW112" s="141"/>
      <c r="DG112" s="141"/>
      <c r="DQ112" s="141"/>
      <c r="EA112" s="141"/>
      <c r="EK112" s="141"/>
      <c r="EU112" s="141"/>
      <c r="FE112" s="141"/>
      <c r="FO112" s="141"/>
      <c r="FY112" s="141"/>
      <c r="GI112" s="141"/>
      <c r="GS112" s="141"/>
      <c r="HC112" s="141"/>
      <c r="HM112" s="141"/>
      <c r="HW112" s="141"/>
    </row>
    <row r="113" spans="1:231" s="3" customFormat="1" x14ac:dyDescent="0.25">
      <c r="A113" s="141"/>
      <c r="K113" s="141"/>
      <c r="U113" s="141"/>
      <c r="AE113" s="141"/>
      <c r="AO113" s="141"/>
      <c r="AY113" s="141"/>
      <c r="AZ113" s="141"/>
      <c r="BI113" s="141"/>
      <c r="BS113" s="141"/>
      <c r="CC113" s="141"/>
      <c r="CM113" s="141"/>
      <c r="CW113" s="141"/>
      <c r="DG113" s="141"/>
      <c r="DQ113" s="141"/>
      <c r="EA113" s="141"/>
      <c r="EK113" s="141"/>
      <c r="EU113" s="141"/>
      <c r="FE113" s="141"/>
      <c r="FO113" s="141"/>
      <c r="FY113" s="141"/>
      <c r="GI113" s="141"/>
      <c r="GS113" s="141"/>
      <c r="HC113" s="141"/>
      <c r="HM113" s="141"/>
      <c r="HW113" s="141"/>
    </row>
    <row r="114" spans="1:231" s="3" customFormat="1" x14ac:dyDescent="0.25">
      <c r="A114" s="141"/>
      <c r="K114" s="141"/>
      <c r="U114" s="141"/>
      <c r="AE114" s="141"/>
      <c r="AO114" s="141"/>
      <c r="AY114" s="141"/>
      <c r="AZ114" s="141"/>
      <c r="BI114" s="141"/>
      <c r="BS114" s="141"/>
      <c r="CC114" s="141"/>
      <c r="CM114" s="141"/>
      <c r="CW114" s="141"/>
      <c r="DG114" s="141"/>
      <c r="DQ114" s="141"/>
      <c r="EA114" s="141"/>
      <c r="EK114" s="141"/>
      <c r="EU114" s="141"/>
      <c r="FE114" s="141"/>
      <c r="FO114" s="141"/>
      <c r="FY114" s="141"/>
      <c r="GI114" s="141"/>
      <c r="GS114" s="141"/>
      <c r="HC114" s="141"/>
      <c r="HM114" s="141"/>
      <c r="HW114" s="141"/>
    </row>
    <row r="115" spans="1:231" s="3" customFormat="1" x14ac:dyDescent="0.25">
      <c r="A115" s="141"/>
      <c r="K115" s="141"/>
      <c r="U115" s="141"/>
      <c r="AE115" s="141"/>
      <c r="AO115" s="141"/>
      <c r="AY115" s="141"/>
      <c r="AZ115" s="141"/>
      <c r="BI115" s="141"/>
      <c r="BS115" s="141"/>
      <c r="CC115" s="141"/>
      <c r="CM115" s="141"/>
      <c r="CW115" s="141"/>
      <c r="DG115" s="141"/>
      <c r="DQ115" s="141"/>
      <c r="EA115" s="141"/>
      <c r="EK115" s="141"/>
      <c r="EU115" s="141"/>
      <c r="FE115" s="141"/>
      <c r="FO115" s="141"/>
      <c r="FY115" s="141"/>
      <c r="GI115" s="141"/>
      <c r="GS115" s="141"/>
      <c r="HC115" s="141"/>
      <c r="HM115" s="141"/>
      <c r="HW115" s="141"/>
    </row>
    <row r="116" spans="1:231" s="3" customFormat="1" x14ac:dyDescent="0.25">
      <c r="A116" s="141"/>
      <c r="K116" s="141"/>
      <c r="U116" s="141"/>
      <c r="AE116" s="141"/>
      <c r="AO116" s="141"/>
      <c r="AY116" s="141"/>
      <c r="AZ116" s="141"/>
      <c r="BI116" s="141"/>
      <c r="BS116" s="141"/>
      <c r="CC116" s="141"/>
      <c r="CM116" s="141"/>
      <c r="CW116" s="141"/>
      <c r="DG116" s="141"/>
      <c r="DQ116" s="141"/>
      <c r="EA116" s="141"/>
      <c r="EK116" s="141"/>
      <c r="EU116" s="141"/>
      <c r="FE116" s="141"/>
      <c r="FO116" s="141"/>
      <c r="FY116" s="141"/>
      <c r="GI116" s="141"/>
      <c r="GS116" s="141"/>
      <c r="HC116" s="141"/>
      <c r="HM116" s="141"/>
      <c r="HW116" s="141"/>
    </row>
    <row r="117" spans="1:231" s="3" customFormat="1" x14ac:dyDescent="0.25">
      <c r="A117" s="141"/>
      <c r="K117" s="141"/>
      <c r="U117" s="141"/>
      <c r="AE117" s="141"/>
      <c r="AO117" s="141"/>
      <c r="AY117" s="141"/>
      <c r="AZ117" s="141"/>
      <c r="BI117" s="141"/>
      <c r="BS117" s="141"/>
      <c r="CC117" s="141"/>
      <c r="CM117" s="141"/>
      <c r="CW117" s="141"/>
      <c r="DG117" s="141"/>
      <c r="DQ117" s="141"/>
      <c r="EA117" s="141"/>
      <c r="EK117" s="141"/>
      <c r="EU117" s="141"/>
      <c r="FE117" s="141"/>
      <c r="FO117" s="141"/>
      <c r="FY117" s="141"/>
      <c r="GI117" s="141"/>
      <c r="GS117" s="141"/>
      <c r="HC117" s="141"/>
      <c r="HM117" s="141"/>
      <c r="HW117" s="141"/>
    </row>
    <row r="118" spans="1:231" s="3" customFormat="1" x14ac:dyDescent="0.25">
      <c r="A118" s="141"/>
      <c r="K118" s="141"/>
      <c r="U118" s="141"/>
      <c r="AE118" s="141"/>
      <c r="AO118" s="141"/>
      <c r="AY118" s="141"/>
      <c r="AZ118" s="141"/>
      <c r="BI118" s="141"/>
      <c r="BS118" s="141"/>
      <c r="CC118" s="141"/>
      <c r="CM118" s="141"/>
      <c r="CW118" s="141"/>
      <c r="DG118" s="141"/>
      <c r="DQ118" s="141"/>
      <c r="EA118" s="141"/>
      <c r="EK118" s="141"/>
      <c r="EU118" s="141"/>
      <c r="FE118" s="141"/>
      <c r="FO118" s="141"/>
      <c r="FY118" s="141"/>
      <c r="GI118" s="141"/>
      <c r="GS118" s="141"/>
      <c r="HC118" s="141"/>
      <c r="HM118" s="141"/>
      <c r="HW118" s="141"/>
    </row>
    <row r="119" spans="1:231" s="3" customFormat="1" x14ac:dyDescent="0.25">
      <c r="A119" s="141"/>
      <c r="K119" s="141"/>
      <c r="U119" s="141"/>
      <c r="AE119" s="141"/>
      <c r="AO119" s="141"/>
      <c r="AY119" s="141"/>
      <c r="AZ119" s="141"/>
      <c r="BI119" s="141"/>
      <c r="BS119" s="141"/>
      <c r="CC119" s="141"/>
      <c r="CM119" s="141"/>
      <c r="CW119" s="141"/>
      <c r="DG119" s="141"/>
      <c r="DQ119" s="141"/>
      <c r="EA119" s="141"/>
      <c r="EK119" s="141"/>
      <c r="EU119" s="141"/>
      <c r="FE119" s="141"/>
      <c r="FO119" s="141"/>
      <c r="FY119" s="141"/>
      <c r="GI119" s="141"/>
      <c r="GS119" s="141"/>
      <c r="HC119" s="141"/>
      <c r="HM119" s="141"/>
      <c r="HW119" s="141"/>
    </row>
    <row r="120" spans="1:231" s="3" customFormat="1" x14ac:dyDescent="0.25">
      <c r="A120" s="141"/>
      <c r="K120" s="141"/>
      <c r="U120" s="141"/>
      <c r="AE120" s="141"/>
      <c r="AO120" s="141"/>
      <c r="AY120" s="141"/>
      <c r="AZ120" s="141"/>
      <c r="BI120" s="141"/>
      <c r="BS120" s="141"/>
      <c r="CC120" s="141"/>
      <c r="CM120" s="141"/>
      <c r="CW120" s="141"/>
      <c r="DG120" s="141"/>
      <c r="DQ120" s="141"/>
      <c r="EA120" s="141"/>
      <c r="EK120" s="141"/>
      <c r="EU120" s="141"/>
      <c r="FE120" s="141"/>
      <c r="FO120" s="141"/>
      <c r="FY120" s="141"/>
      <c r="GI120" s="141"/>
      <c r="GS120" s="141"/>
      <c r="HC120" s="141"/>
      <c r="HM120" s="141"/>
      <c r="HW120" s="141"/>
    </row>
    <row r="121" spans="1:231" s="3" customFormat="1" x14ac:dyDescent="0.25">
      <c r="A121" s="141"/>
      <c r="K121" s="141"/>
      <c r="U121" s="141"/>
      <c r="AE121" s="141"/>
      <c r="AO121" s="141"/>
      <c r="AY121" s="141"/>
      <c r="AZ121" s="141"/>
      <c r="BI121" s="141"/>
      <c r="BS121" s="141"/>
      <c r="CC121" s="141"/>
      <c r="CM121" s="141"/>
      <c r="CW121" s="141"/>
      <c r="DG121" s="141"/>
      <c r="DQ121" s="141"/>
      <c r="EA121" s="141"/>
      <c r="EK121" s="141"/>
      <c r="EU121" s="141"/>
      <c r="FE121" s="141"/>
      <c r="FO121" s="141"/>
      <c r="FY121" s="141"/>
      <c r="GI121" s="141"/>
      <c r="GS121" s="141"/>
      <c r="HC121" s="141"/>
      <c r="HM121" s="141"/>
      <c r="HW121" s="141"/>
    </row>
    <row r="122" spans="1:231" s="3" customFormat="1" x14ac:dyDescent="0.25">
      <c r="A122" s="141"/>
      <c r="K122" s="141"/>
      <c r="U122" s="141"/>
      <c r="AE122" s="141"/>
      <c r="AO122" s="141"/>
      <c r="AY122" s="141"/>
      <c r="AZ122" s="141"/>
      <c r="BI122" s="141"/>
      <c r="BS122" s="141"/>
      <c r="CC122" s="141"/>
      <c r="CM122" s="141"/>
      <c r="CW122" s="141"/>
      <c r="DG122" s="141"/>
      <c r="DQ122" s="141"/>
      <c r="EA122" s="141"/>
      <c r="EK122" s="141"/>
      <c r="EU122" s="141"/>
      <c r="FE122" s="141"/>
      <c r="FO122" s="141"/>
      <c r="FY122" s="141"/>
      <c r="GI122" s="141"/>
      <c r="GS122" s="141"/>
      <c r="HC122" s="141"/>
      <c r="HM122" s="141"/>
      <c r="HW122" s="141"/>
    </row>
    <row r="123" spans="1:231" s="3" customFormat="1" x14ac:dyDescent="0.25">
      <c r="A123" s="141"/>
      <c r="K123" s="141"/>
      <c r="U123" s="141"/>
      <c r="AE123" s="141"/>
      <c r="AO123" s="141"/>
      <c r="AY123" s="141"/>
      <c r="AZ123" s="141"/>
      <c r="BI123" s="141"/>
      <c r="BS123" s="141"/>
      <c r="CC123" s="141"/>
      <c r="CM123" s="141"/>
      <c r="CW123" s="141"/>
      <c r="DG123" s="141"/>
      <c r="DQ123" s="141"/>
      <c r="EA123" s="141"/>
      <c r="EK123" s="141"/>
      <c r="EU123" s="141"/>
      <c r="FE123" s="141"/>
      <c r="FO123" s="141"/>
      <c r="FY123" s="141"/>
      <c r="GI123" s="141"/>
      <c r="GS123" s="141"/>
      <c r="HC123" s="141"/>
      <c r="HM123" s="141"/>
      <c r="HW123" s="141"/>
    </row>
    <row r="124" spans="1:231" s="3" customFormat="1" x14ac:dyDescent="0.25">
      <c r="A124" s="141"/>
      <c r="K124" s="141"/>
      <c r="U124" s="141"/>
      <c r="AE124" s="141"/>
      <c r="AO124" s="141"/>
      <c r="AY124" s="141"/>
      <c r="AZ124" s="141"/>
      <c r="BI124" s="141"/>
      <c r="BS124" s="141"/>
      <c r="CC124" s="141"/>
      <c r="CM124" s="141"/>
      <c r="CW124" s="141"/>
      <c r="DG124" s="141"/>
      <c r="DQ124" s="141"/>
      <c r="EA124" s="141"/>
      <c r="EK124" s="141"/>
      <c r="EU124" s="141"/>
      <c r="FE124" s="141"/>
      <c r="FO124" s="141"/>
      <c r="FY124" s="141"/>
      <c r="GI124" s="141"/>
      <c r="GS124" s="141"/>
      <c r="HC124" s="141"/>
      <c r="HM124" s="141"/>
      <c r="HW124" s="141"/>
    </row>
    <row r="125" spans="1:231" s="3" customFormat="1" x14ac:dyDescent="0.25">
      <c r="A125" s="141"/>
      <c r="K125" s="141"/>
      <c r="U125" s="141"/>
      <c r="AE125" s="141"/>
      <c r="AO125" s="141"/>
      <c r="AY125" s="141"/>
      <c r="AZ125" s="141"/>
      <c r="BI125" s="141"/>
      <c r="BS125" s="141"/>
      <c r="CC125" s="141"/>
      <c r="CM125" s="141"/>
      <c r="CW125" s="141"/>
      <c r="DG125" s="141"/>
      <c r="DQ125" s="141"/>
      <c r="EA125" s="141"/>
      <c r="EK125" s="141"/>
      <c r="EU125" s="141"/>
      <c r="FE125" s="141"/>
      <c r="FO125" s="141"/>
      <c r="FY125" s="141"/>
      <c r="GI125" s="141"/>
      <c r="GS125" s="141"/>
      <c r="HC125" s="141"/>
      <c r="HM125" s="141"/>
      <c r="HW125" s="141"/>
    </row>
    <row r="126" spans="1:231" s="3" customFormat="1" x14ac:dyDescent="0.25">
      <c r="A126" s="141"/>
      <c r="K126" s="141"/>
      <c r="U126" s="141"/>
      <c r="AE126" s="141"/>
      <c r="AO126" s="141"/>
      <c r="AY126" s="141"/>
      <c r="AZ126" s="141"/>
      <c r="BI126" s="141"/>
      <c r="BS126" s="141"/>
      <c r="CC126" s="141"/>
      <c r="CM126" s="141"/>
      <c r="CW126" s="141"/>
      <c r="DG126" s="141"/>
      <c r="DQ126" s="141"/>
      <c r="EA126" s="141"/>
      <c r="EK126" s="141"/>
      <c r="EU126" s="141"/>
      <c r="FE126" s="141"/>
      <c r="FO126" s="141"/>
      <c r="FY126" s="141"/>
      <c r="GI126" s="141"/>
      <c r="GS126" s="141"/>
      <c r="HC126" s="141"/>
      <c r="HM126" s="141"/>
      <c r="HW126" s="141"/>
    </row>
    <row r="127" spans="1:231" s="3" customFormat="1" x14ac:dyDescent="0.25">
      <c r="A127" s="141"/>
      <c r="K127" s="141"/>
      <c r="U127" s="141"/>
      <c r="AE127" s="141"/>
      <c r="AO127" s="141"/>
      <c r="AY127" s="141"/>
      <c r="AZ127" s="141"/>
      <c r="BI127" s="141"/>
      <c r="BS127" s="141"/>
      <c r="CC127" s="141"/>
      <c r="CM127" s="141"/>
      <c r="CW127" s="141"/>
      <c r="DG127" s="141"/>
      <c r="DQ127" s="141"/>
      <c r="EA127" s="141"/>
      <c r="EK127" s="141"/>
      <c r="EU127" s="141"/>
      <c r="FE127" s="141"/>
      <c r="FO127" s="141"/>
      <c r="FY127" s="141"/>
      <c r="GI127" s="141"/>
      <c r="GS127" s="141"/>
      <c r="HC127" s="141"/>
      <c r="HM127" s="141"/>
      <c r="HW127" s="141"/>
    </row>
    <row r="128" spans="1:231" s="3" customFormat="1" x14ac:dyDescent="0.25">
      <c r="A128" s="141"/>
      <c r="K128" s="141"/>
      <c r="U128" s="141"/>
      <c r="AE128" s="141"/>
      <c r="AO128" s="141"/>
      <c r="AY128" s="141"/>
      <c r="AZ128" s="141"/>
      <c r="BI128" s="141"/>
      <c r="BS128" s="141"/>
      <c r="CC128" s="141"/>
      <c r="CM128" s="141"/>
      <c r="CW128" s="141"/>
      <c r="DG128" s="141"/>
      <c r="DQ128" s="141"/>
      <c r="EA128" s="141"/>
      <c r="EK128" s="141"/>
      <c r="EU128" s="141"/>
      <c r="FE128" s="141"/>
      <c r="FO128" s="141"/>
      <c r="FY128" s="141"/>
      <c r="GI128" s="141"/>
      <c r="GS128" s="141"/>
      <c r="HC128" s="141"/>
      <c r="HM128" s="141"/>
      <c r="HW128" s="141"/>
    </row>
    <row r="129" spans="1:231" s="3" customFormat="1" x14ac:dyDescent="0.25">
      <c r="A129" s="141"/>
      <c r="K129" s="141"/>
      <c r="U129" s="141"/>
      <c r="AE129" s="141"/>
      <c r="AO129" s="141"/>
      <c r="AY129" s="141"/>
      <c r="AZ129" s="141"/>
      <c r="BI129" s="141"/>
      <c r="BS129" s="141"/>
      <c r="CC129" s="141"/>
      <c r="CM129" s="141"/>
      <c r="CW129" s="141"/>
      <c r="DG129" s="141"/>
      <c r="DQ129" s="141"/>
      <c r="EA129" s="141"/>
      <c r="EK129" s="141"/>
      <c r="EU129" s="141"/>
      <c r="FE129" s="141"/>
      <c r="FO129" s="141"/>
      <c r="FY129" s="141"/>
      <c r="GI129" s="141"/>
      <c r="GS129" s="141"/>
      <c r="HC129" s="141"/>
      <c r="HM129" s="141"/>
      <c r="HW129" s="141"/>
    </row>
    <row r="130" spans="1:231" s="3" customFormat="1" x14ac:dyDescent="0.25">
      <c r="A130" s="141"/>
      <c r="K130" s="141"/>
      <c r="U130" s="141"/>
      <c r="AE130" s="141"/>
      <c r="AO130" s="141"/>
      <c r="AY130" s="141"/>
      <c r="AZ130" s="141"/>
      <c r="BI130" s="141"/>
      <c r="BS130" s="141"/>
      <c r="CC130" s="141"/>
      <c r="CM130" s="141"/>
      <c r="CW130" s="141"/>
      <c r="DG130" s="141"/>
      <c r="DQ130" s="141"/>
      <c r="EA130" s="141"/>
      <c r="EK130" s="141"/>
      <c r="EU130" s="141"/>
      <c r="FE130" s="141"/>
      <c r="FO130" s="141"/>
      <c r="FY130" s="141"/>
      <c r="GI130" s="141"/>
      <c r="GS130" s="141"/>
      <c r="HC130" s="141"/>
      <c r="HM130" s="141"/>
      <c r="HW130" s="141"/>
    </row>
    <row r="131" spans="1:231" s="3" customFormat="1" x14ac:dyDescent="0.25">
      <c r="A131" s="141"/>
      <c r="K131" s="141"/>
      <c r="U131" s="141"/>
      <c r="AE131" s="141"/>
      <c r="AO131" s="141"/>
      <c r="AY131" s="141"/>
      <c r="AZ131" s="141"/>
      <c r="BI131" s="141"/>
      <c r="BS131" s="141"/>
      <c r="CC131" s="141"/>
      <c r="CM131" s="141"/>
      <c r="CW131" s="141"/>
      <c r="DG131" s="141"/>
      <c r="DQ131" s="141"/>
      <c r="EA131" s="141"/>
      <c r="EK131" s="141"/>
      <c r="EU131" s="141"/>
      <c r="FE131" s="141"/>
      <c r="FO131" s="141"/>
      <c r="FY131" s="141"/>
      <c r="GI131" s="141"/>
      <c r="GS131" s="141"/>
      <c r="HC131" s="141"/>
      <c r="HM131" s="141"/>
      <c r="HW131" s="141"/>
    </row>
    <row r="132" spans="1:231" s="3" customFormat="1" x14ac:dyDescent="0.25">
      <c r="A132" s="141"/>
      <c r="K132" s="141"/>
      <c r="U132" s="141"/>
      <c r="AE132" s="141"/>
      <c r="AO132" s="141"/>
      <c r="AY132" s="141"/>
      <c r="AZ132" s="141"/>
      <c r="BI132" s="141"/>
      <c r="BS132" s="141"/>
      <c r="CC132" s="141"/>
      <c r="CM132" s="141"/>
      <c r="CW132" s="141"/>
      <c r="DG132" s="141"/>
      <c r="DQ132" s="141"/>
      <c r="EA132" s="141"/>
      <c r="EK132" s="141"/>
      <c r="EU132" s="141"/>
      <c r="FE132" s="141"/>
      <c r="FO132" s="141"/>
      <c r="FY132" s="141"/>
      <c r="GI132" s="141"/>
      <c r="GS132" s="141"/>
      <c r="HC132" s="141"/>
      <c r="HM132" s="141"/>
      <c r="HW132" s="141"/>
    </row>
    <row r="133" spans="1:231" s="3" customFormat="1" x14ac:dyDescent="0.25">
      <c r="A133" s="141"/>
      <c r="K133" s="141"/>
      <c r="U133" s="141"/>
      <c r="AE133" s="141"/>
      <c r="AO133" s="141"/>
      <c r="AY133" s="141"/>
      <c r="AZ133" s="141"/>
      <c r="BI133" s="141"/>
      <c r="BS133" s="141"/>
      <c r="CC133" s="141"/>
      <c r="CM133" s="141"/>
      <c r="CW133" s="141"/>
      <c r="DG133" s="141"/>
      <c r="DQ133" s="141"/>
      <c r="EA133" s="141"/>
      <c r="EK133" s="141"/>
      <c r="EU133" s="141"/>
      <c r="FE133" s="141"/>
      <c r="FO133" s="141"/>
      <c r="FY133" s="141"/>
      <c r="GI133" s="141"/>
      <c r="GS133" s="141"/>
      <c r="HC133" s="141"/>
      <c r="HM133" s="141"/>
      <c r="HW133" s="141"/>
    </row>
    <row r="134" spans="1:231" s="3" customFormat="1" x14ac:dyDescent="0.25">
      <c r="A134" s="141"/>
      <c r="K134" s="141"/>
      <c r="U134" s="141"/>
      <c r="AE134" s="141"/>
      <c r="AO134" s="141"/>
      <c r="AY134" s="141"/>
      <c r="AZ134" s="141"/>
      <c r="BI134" s="141"/>
      <c r="BS134" s="141"/>
      <c r="CC134" s="141"/>
      <c r="CM134" s="141"/>
      <c r="CW134" s="141"/>
      <c r="DG134" s="141"/>
      <c r="DQ134" s="141"/>
      <c r="EA134" s="141"/>
      <c r="EK134" s="141"/>
      <c r="EU134" s="141"/>
      <c r="FE134" s="141"/>
      <c r="FO134" s="141"/>
      <c r="FY134" s="141"/>
      <c r="GI134" s="141"/>
      <c r="GS134" s="141"/>
      <c r="HC134" s="141"/>
      <c r="HM134" s="141"/>
      <c r="HW134" s="141"/>
    </row>
    <row r="135" spans="1:231" s="3" customFormat="1" x14ac:dyDescent="0.25">
      <c r="A135" s="141"/>
      <c r="K135" s="141"/>
      <c r="U135" s="141"/>
      <c r="AE135" s="141"/>
      <c r="AO135" s="141"/>
      <c r="AY135" s="141"/>
      <c r="AZ135" s="141"/>
      <c r="BI135" s="141"/>
      <c r="BS135" s="141"/>
      <c r="CC135" s="141"/>
      <c r="CM135" s="141"/>
      <c r="CW135" s="141"/>
      <c r="DG135" s="141"/>
      <c r="DQ135" s="141"/>
      <c r="EA135" s="141"/>
      <c r="EK135" s="141"/>
      <c r="EU135" s="141"/>
      <c r="FE135" s="141"/>
      <c r="FO135" s="141"/>
      <c r="FY135" s="141"/>
      <c r="GI135" s="141"/>
      <c r="GS135" s="141"/>
      <c r="HC135" s="141"/>
      <c r="HM135" s="141"/>
      <c r="HW135" s="141"/>
    </row>
    <row r="136" spans="1:231" s="3" customFormat="1" x14ac:dyDescent="0.25">
      <c r="A136" s="141"/>
      <c r="K136" s="141"/>
      <c r="U136" s="141"/>
      <c r="AE136" s="141"/>
      <c r="AO136" s="141"/>
      <c r="AY136" s="141"/>
      <c r="AZ136" s="141"/>
      <c r="BI136" s="141"/>
      <c r="BS136" s="141"/>
      <c r="CC136" s="141"/>
      <c r="CM136" s="141"/>
      <c r="CW136" s="141"/>
      <c r="DG136" s="141"/>
      <c r="DQ136" s="141"/>
      <c r="EA136" s="141"/>
      <c r="EK136" s="141"/>
      <c r="EU136" s="141"/>
      <c r="FE136" s="141"/>
      <c r="FO136" s="141"/>
      <c r="FY136" s="141"/>
      <c r="GI136" s="141"/>
      <c r="GS136" s="141"/>
      <c r="HC136" s="141"/>
      <c r="HM136" s="141"/>
      <c r="HW136" s="141"/>
    </row>
    <row r="137" spans="1:231" s="3" customFormat="1" x14ac:dyDescent="0.25">
      <c r="A137" s="141"/>
      <c r="K137" s="141"/>
      <c r="U137" s="141"/>
      <c r="AE137" s="141"/>
      <c r="AO137" s="141"/>
      <c r="AY137" s="141"/>
      <c r="AZ137" s="141"/>
      <c r="BI137" s="141"/>
      <c r="BS137" s="141"/>
      <c r="CC137" s="141"/>
      <c r="CM137" s="141"/>
      <c r="CW137" s="141"/>
      <c r="DG137" s="141"/>
      <c r="DQ137" s="141"/>
      <c r="EA137" s="141"/>
      <c r="EK137" s="141"/>
      <c r="EU137" s="141"/>
      <c r="FE137" s="141"/>
      <c r="FO137" s="141"/>
      <c r="FY137" s="141"/>
      <c r="GI137" s="141"/>
      <c r="GS137" s="141"/>
      <c r="HC137" s="141"/>
      <c r="HM137" s="141"/>
      <c r="HW137" s="141"/>
    </row>
    <row r="138" spans="1:231" s="3" customFormat="1" x14ac:dyDescent="0.25">
      <c r="A138" s="141"/>
      <c r="K138" s="141"/>
      <c r="U138" s="141"/>
      <c r="AE138" s="141"/>
      <c r="AO138" s="141"/>
      <c r="AY138" s="141"/>
      <c r="AZ138" s="141"/>
      <c r="BI138" s="141"/>
      <c r="BS138" s="141"/>
      <c r="CC138" s="141"/>
      <c r="CM138" s="141"/>
      <c r="CW138" s="141"/>
      <c r="DG138" s="141"/>
      <c r="DQ138" s="141"/>
      <c r="EA138" s="141"/>
      <c r="EK138" s="141"/>
      <c r="EU138" s="141"/>
      <c r="FE138" s="141"/>
      <c r="FO138" s="141"/>
      <c r="FY138" s="141"/>
      <c r="GI138" s="141"/>
      <c r="GS138" s="141"/>
      <c r="HC138" s="141"/>
      <c r="HM138" s="141"/>
      <c r="HW138" s="141"/>
    </row>
    <row r="139" spans="1:231" s="3" customFormat="1" x14ac:dyDescent="0.25">
      <c r="A139" s="141"/>
      <c r="K139" s="141"/>
      <c r="U139" s="141"/>
      <c r="AE139" s="141"/>
      <c r="AO139" s="141"/>
      <c r="AY139" s="141"/>
      <c r="AZ139" s="141"/>
      <c r="BI139" s="141"/>
      <c r="BS139" s="141"/>
      <c r="CC139" s="141"/>
      <c r="CM139" s="141"/>
      <c r="CW139" s="141"/>
      <c r="DG139" s="141"/>
      <c r="DQ139" s="141"/>
      <c r="EA139" s="141"/>
      <c r="EK139" s="141"/>
      <c r="EU139" s="141"/>
      <c r="FE139" s="141"/>
      <c r="FO139" s="141"/>
      <c r="FY139" s="141"/>
      <c r="GI139" s="141"/>
      <c r="GS139" s="141"/>
      <c r="HC139" s="141"/>
      <c r="HM139" s="141"/>
      <c r="HW139" s="141"/>
    </row>
    <row r="140" spans="1:231" s="3" customFormat="1" x14ac:dyDescent="0.25">
      <c r="A140" s="141"/>
      <c r="K140" s="141"/>
      <c r="U140" s="141"/>
      <c r="AE140" s="141"/>
      <c r="AO140" s="141"/>
      <c r="AY140" s="141"/>
      <c r="AZ140" s="141"/>
      <c r="BI140" s="141"/>
      <c r="BS140" s="141"/>
      <c r="CC140" s="141"/>
      <c r="CM140" s="141"/>
      <c r="CW140" s="141"/>
      <c r="DG140" s="141"/>
      <c r="DQ140" s="141"/>
      <c r="EA140" s="141"/>
      <c r="EK140" s="141"/>
      <c r="EU140" s="141"/>
      <c r="FE140" s="141"/>
      <c r="FO140" s="141"/>
      <c r="FY140" s="141"/>
      <c r="GI140" s="141"/>
      <c r="GS140" s="141"/>
      <c r="HC140" s="141"/>
      <c r="HM140" s="141"/>
      <c r="HW140" s="141"/>
    </row>
    <row r="141" spans="1:231" s="3" customFormat="1" x14ac:dyDescent="0.25">
      <c r="A141" s="141"/>
      <c r="K141" s="141"/>
      <c r="U141" s="141"/>
      <c r="AE141" s="141"/>
      <c r="AO141" s="141"/>
      <c r="AY141" s="141"/>
      <c r="AZ141" s="141"/>
      <c r="BI141" s="141"/>
      <c r="BS141" s="141"/>
      <c r="CC141" s="141"/>
      <c r="CM141" s="141"/>
      <c r="CW141" s="141"/>
      <c r="DG141" s="141"/>
      <c r="DQ141" s="141"/>
      <c r="EA141" s="141"/>
      <c r="EK141" s="141"/>
      <c r="EU141" s="141"/>
      <c r="FE141" s="141"/>
      <c r="FO141" s="141"/>
      <c r="FY141" s="141"/>
      <c r="GI141" s="141"/>
      <c r="GS141" s="141"/>
      <c r="HC141" s="141"/>
      <c r="HM141" s="141"/>
      <c r="HW141" s="141"/>
    </row>
    <row r="142" spans="1:231" s="3" customFormat="1" x14ac:dyDescent="0.25">
      <c r="A142" s="141"/>
      <c r="K142" s="141"/>
      <c r="U142" s="141"/>
      <c r="AE142" s="141"/>
      <c r="AO142" s="141"/>
      <c r="AY142" s="141"/>
      <c r="AZ142" s="141"/>
      <c r="BI142" s="141"/>
      <c r="BS142" s="141"/>
      <c r="CC142" s="141"/>
      <c r="CM142" s="141"/>
      <c r="CW142" s="141"/>
      <c r="DG142" s="141"/>
      <c r="DQ142" s="141"/>
      <c r="EA142" s="141"/>
      <c r="EK142" s="141"/>
      <c r="EU142" s="141"/>
      <c r="FE142" s="141"/>
      <c r="FO142" s="141"/>
      <c r="FY142" s="141"/>
      <c r="GI142" s="141"/>
      <c r="GS142" s="141"/>
      <c r="HC142" s="141"/>
      <c r="HM142" s="141"/>
      <c r="HW142" s="141"/>
    </row>
    <row r="143" spans="1:231" s="3" customFormat="1" x14ac:dyDescent="0.25">
      <c r="A143" s="141"/>
      <c r="K143" s="141"/>
      <c r="U143" s="141"/>
      <c r="AE143" s="141"/>
      <c r="AO143" s="141"/>
      <c r="AY143" s="141"/>
      <c r="AZ143" s="141"/>
      <c r="BI143" s="141"/>
      <c r="BS143" s="141"/>
      <c r="CC143" s="141"/>
      <c r="CM143" s="141"/>
      <c r="CW143" s="141"/>
      <c r="DG143" s="141"/>
      <c r="DQ143" s="141"/>
      <c r="EA143" s="141"/>
      <c r="EK143" s="141"/>
      <c r="EU143" s="141"/>
      <c r="FE143" s="141"/>
      <c r="FO143" s="141"/>
      <c r="FY143" s="141"/>
      <c r="GI143" s="141"/>
      <c r="GS143" s="141"/>
      <c r="HC143" s="141"/>
      <c r="HM143" s="141"/>
      <c r="HW143" s="141"/>
    </row>
    <row r="144" spans="1:231" s="3" customFormat="1" x14ac:dyDescent="0.25">
      <c r="A144" s="141"/>
      <c r="K144" s="141"/>
      <c r="U144" s="141"/>
      <c r="AE144" s="141"/>
      <c r="AO144" s="141"/>
      <c r="AY144" s="141"/>
      <c r="AZ144" s="141"/>
      <c r="BI144" s="141"/>
      <c r="BS144" s="141"/>
      <c r="CC144" s="141"/>
      <c r="CM144" s="141"/>
      <c r="CW144" s="141"/>
      <c r="DG144" s="141"/>
      <c r="DQ144" s="141"/>
      <c r="EA144" s="141"/>
      <c r="EK144" s="141"/>
      <c r="EU144" s="141"/>
      <c r="FE144" s="141"/>
      <c r="FO144" s="141"/>
      <c r="FY144" s="141"/>
      <c r="GI144" s="141"/>
      <c r="GS144" s="141"/>
      <c r="HC144" s="141"/>
      <c r="HM144" s="141"/>
      <c r="HW144" s="141"/>
    </row>
    <row r="145" spans="1:231" s="3" customFormat="1" x14ac:dyDescent="0.25">
      <c r="A145" s="141"/>
      <c r="K145" s="141"/>
      <c r="U145" s="141"/>
      <c r="AE145" s="141"/>
      <c r="AO145" s="141"/>
      <c r="AY145" s="141"/>
      <c r="AZ145" s="141"/>
      <c r="BI145" s="141"/>
      <c r="BS145" s="141"/>
      <c r="CC145" s="141"/>
      <c r="CM145" s="141"/>
      <c r="CW145" s="141"/>
      <c r="DG145" s="141"/>
      <c r="DQ145" s="141"/>
      <c r="EA145" s="141"/>
      <c r="EK145" s="141"/>
      <c r="EU145" s="141"/>
      <c r="FE145" s="141"/>
      <c r="FO145" s="141"/>
      <c r="FY145" s="141"/>
      <c r="GI145" s="141"/>
      <c r="GS145" s="141"/>
      <c r="HC145" s="141"/>
      <c r="HM145" s="141"/>
      <c r="HW145" s="141"/>
    </row>
    <row r="146" spans="1:231" s="3" customFormat="1" x14ac:dyDescent="0.25">
      <c r="A146" s="141"/>
      <c r="K146" s="141"/>
      <c r="U146" s="141"/>
      <c r="AE146" s="141"/>
      <c r="AO146" s="141"/>
      <c r="AY146" s="141"/>
      <c r="AZ146" s="141"/>
      <c r="BI146" s="141"/>
      <c r="BS146" s="141"/>
      <c r="CC146" s="141"/>
      <c r="CM146" s="141"/>
      <c r="CW146" s="141"/>
      <c r="DG146" s="141"/>
      <c r="DQ146" s="141"/>
      <c r="EA146" s="141"/>
      <c r="EK146" s="141"/>
      <c r="EU146" s="141"/>
      <c r="FE146" s="141"/>
      <c r="FO146" s="141"/>
      <c r="FY146" s="141"/>
      <c r="GI146" s="141"/>
      <c r="GS146" s="141"/>
      <c r="HC146" s="141"/>
      <c r="HM146" s="141"/>
      <c r="HW146" s="141"/>
    </row>
    <row r="147" spans="1:231" s="3" customFormat="1" x14ac:dyDescent="0.25">
      <c r="A147" s="141"/>
      <c r="K147" s="141"/>
      <c r="U147" s="141"/>
      <c r="AE147" s="141"/>
      <c r="AO147" s="141"/>
      <c r="AY147" s="141"/>
      <c r="AZ147" s="141"/>
      <c r="BI147" s="141"/>
      <c r="BS147" s="141"/>
      <c r="CC147" s="141"/>
      <c r="CM147" s="141"/>
      <c r="CW147" s="141"/>
      <c r="DG147" s="141"/>
      <c r="DQ147" s="141"/>
      <c r="EA147" s="141"/>
      <c r="EK147" s="141"/>
      <c r="EU147" s="141"/>
      <c r="FE147" s="141"/>
      <c r="FO147" s="141"/>
      <c r="FY147" s="141"/>
      <c r="GI147" s="141"/>
      <c r="GS147" s="141"/>
      <c r="HC147" s="141"/>
      <c r="HM147" s="141"/>
      <c r="HW147" s="141"/>
    </row>
    <row r="148" spans="1:231" s="3" customFormat="1" x14ac:dyDescent="0.25">
      <c r="A148" s="141"/>
      <c r="K148" s="141"/>
      <c r="U148" s="141"/>
      <c r="AE148" s="141"/>
      <c r="AO148" s="141"/>
      <c r="AY148" s="141"/>
      <c r="AZ148" s="141"/>
      <c r="BI148" s="141"/>
      <c r="BS148" s="141"/>
      <c r="CC148" s="141"/>
      <c r="CM148" s="141"/>
      <c r="CW148" s="141"/>
      <c r="DG148" s="141"/>
      <c r="DQ148" s="141"/>
      <c r="EA148" s="141"/>
      <c r="EK148" s="141"/>
      <c r="EU148" s="141"/>
      <c r="FE148" s="141"/>
      <c r="FO148" s="141"/>
      <c r="FY148" s="141"/>
      <c r="GI148" s="141"/>
      <c r="GS148" s="141"/>
      <c r="HC148" s="141"/>
      <c r="HM148" s="141"/>
      <c r="HW148" s="141"/>
    </row>
    <row r="149" spans="1:231" s="3" customFormat="1" x14ac:dyDescent="0.25">
      <c r="A149" s="141"/>
      <c r="K149" s="141"/>
      <c r="U149" s="141"/>
      <c r="AE149" s="141"/>
      <c r="AO149" s="141"/>
      <c r="AY149" s="141"/>
      <c r="AZ149" s="141"/>
      <c r="BI149" s="141"/>
      <c r="BS149" s="141"/>
      <c r="CC149" s="141"/>
      <c r="CM149" s="141"/>
      <c r="CW149" s="141"/>
      <c r="DG149" s="141"/>
      <c r="DQ149" s="141"/>
      <c r="EA149" s="141"/>
      <c r="EK149" s="141"/>
      <c r="EU149" s="141"/>
      <c r="FE149" s="141"/>
      <c r="FO149" s="141"/>
      <c r="FY149" s="141"/>
      <c r="GI149" s="141"/>
      <c r="GS149" s="141"/>
      <c r="HC149" s="141"/>
      <c r="HM149" s="141"/>
      <c r="HW149" s="141"/>
    </row>
    <row r="150" spans="1:231" s="3" customFormat="1" x14ac:dyDescent="0.25">
      <c r="A150" s="141"/>
      <c r="K150" s="141"/>
      <c r="U150" s="141"/>
      <c r="AE150" s="141"/>
      <c r="AO150" s="141"/>
      <c r="AY150" s="141"/>
      <c r="AZ150" s="141"/>
      <c r="BI150" s="141"/>
      <c r="BS150" s="141"/>
      <c r="CC150" s="141"/>
      <c r="CM150" s="141"/>
      <c r="CW150" s="141"/>
      <c r="DG150" s="141"/>
      <c r="DQ150" s="141"/>
      <c r="EA150" s="141"/>
      <c r="EK150" s="141"/>
      <c r="EU150" s="141"/>
      <c r="FE150" s="141"/>
      <c r="FO150" s="141"/>
      <c r="FY150" s="141"/>
      <c r="GI150" s="141"/>
      <c r="GS150" s="141"/>
      <c r="HC150" s="141"/>
      <c r="HM150" s="141"/>
      <c r="HW150" s="141"/>
    </row>
    <row r="151" spans="1:231" s="3" customFormat="1" x14ac:dyDescent="0.25">
      <c r="A151" s="141"/>
      <c r="K151" s="141"/>
      <c r="U151" s="141"/>
      <c r="AE151" s="141"/>
      <c r="AO151" s="141"/>
      <c r="AY151" s="141"/>
      <c r="AZ151" s="141"/>
      <c r="BI151" s="141"/>
      <c r="BS151" s="141"/>
      <c r="CC151" s="141"/>
      <c r="CM151" s="141"/>
      <c r="CW151" s="141"/>
      <c r="DG151" s="141"/>
      <c r="DQ151" s="141"/>
      <c r="EA151" s="141"/>
      <c r="EK151" s="141"/>
      <c r="EU151" s="141"/>
      <c r="FE151" s="141"/>
      <c r="FO151" s="141"/>
      <c r="FY151" s="141"/>
      <c r="GI151" s="141"/>
      <c r="GS151" s="141"/>
      <c r="HC151" s="141"/>
      <c r="HM151" s="141"/>
      <c r="HW151" s="141"/>
    </row>
    <row r="152" spans="1:231" s="3" customFormat="1" x14ac:dyDescent="0.25">
      <c r="A152" s="141"/>
      <c r="K152" s="141"/>
      <c r="U152" s="141"/>
      <c r="AE152" s="141"/>
      <c r="AO152" s="141"/>
      <c r="AY152" s="141"/>
      <c r="AZ152" s="141"/>
      <c r="BI152" s="141"/>
      <c r="BS152" s="141"/>
      <c r="CC152" s="141"/>
      <c r="CM152" s="141"/>
      <c r="CW152" s="141"/>
      <c r="DG152" s="141"/>
      <c r="DQ152" s="141"/>
      <c r="EA152" s="141"/>
      <c r="EK152" s="141"/>
      <c r="EU152" s="141"/>
      <c r="FE152" s="141"/>
      <c r="FO152" s="141"/>
      <c r="FY152" s="141"/>
      <c r="GI152" s="141"/>
      <c r="GS152" s="141"/>
      <c r="HC152" s="141"/>
      <c r="HM152" s="141"/>
      <c r="HW152" s="141"/>
    </row>
    <row r="153" spans="1:231" s="3" customFormat="1" x14ac:dyDescent="0.25">
      <c r="A153" s="141"/>
      <c r="K153" s="141"/>
      <c r="U153" s="141"/>
      <c r="AE153" s="141"/>
      <c r="AO153" s="141"/>
      <c r="AY153" s="141"/>
      <c r="AZ153" s="141"/>
      <c r="BI153" s="141"/>
      <c r="BS153" s="141"/>
      <c r="CC153" s="141"/>
      <c r="CM153" s="141"/>
      <c r="CW153" s="141"/>
      <c r="DG153" s="141"/>
      <c r="DQ153" s="141"/>
      <c r="EA153" s="141"/>
      <c r="EK153" s="141"/>
      <c r="EU153" s="141"/>
      <c r="FE153" s="141"/>
      <c r="FO153" s="141"/>
      <c r="FY153" s="141"/>
      <c r="GI153" s="141"/>
      <c r="GS153" s="141"/>
      <c r="HC153" s="141"/>
      <c r="HM153" s="141"/>
      <c r="HW153" s="141"/>
    </row>
    <row r="154" spans="1:231" s="3" customFormat="1" x14ac:dyDescent="0.25">
      <c r="A154" s="141"/>
      <c r="K154" s="141"/>
      <c r="U154" s="141"/>
      <c r="AE154" s="141"/>
      <c r="AO154" s="141"/>
      <c r="AY154" s="141"/>
      <c r="AZ154" s="141"/>
      <c r="BI154" s="141"/>
      <c r="BS154" s="141"/>
      <c r="CC154" s="141"/>
      <c r="CM154" s="141"/>
      <c r="CW154" s="141"/>
      <c r="DG154" s="141"/>
      <c r="DQ154" s="141"/>
      <c r="EA154" s="141"/>
      <c r="EK154" s="141"/>
      <c r="EU154" s="141"/>
      <c r="FE154" s="141"/>
      <c r="FO154" s="141"/>
      <c r="FY154" s="141"/>
      <c r="GI154" s="141"/>
      <c r="GS154" s="141"/>
      <c r="HC154" s="141"/>
      <c r="HM154" s="141"/>
      <c r="HW154" s="141"/>
    </row>
    <row r="155" spans="1:231" s="3" customFormat="1" x14ac:dyDescent="0.25">
      <c r="A155" s="141"/>
      <c r="K155" s="141"/>
      <c r="U155" s="141"/>
      <c r="AE155" s="141"/>
      <c r="AO155" s="141"/>
      <c r="AY155" s="141"/>
      <c r="AZ155" s="141"/>
      <c r="BI155" s="141"/>
      <c r="BS155" s="141"/>
      <c r="CC155" s="141"/>
      <c r="CM155" s="141"/>
      <c r="CW155" s="141"/>
      <c r="DG155" s="141"/>
      <c r="DQ155" s="141"/>
      <c r="EA155" s="141"/>
      <c r="EK155" s="141"/>
      <c r="EU155" s="141"/>
      <c r="FE155" s="141"/>
      <c r="FO155" s="141"/>
      <c r="FY155" s="141"/>
      <c r="GI155" s="141"/>
      <c r="GS155" s="141"/>
      <c r="HC155" s="141"/>
      <c r="HM155" s="141"/>
      <c r="HW155" s="141"/>
    </row>
    <row r="156" spans="1:231" s="3" customFormat="1" x14ac:dyDescent="0.25">
      <c r="A156" s="141"/>
      <c r="K156" s="141"/>
      <c r="U156" s="141"/>
      <c r="AE156" s="141"/>
      <c r="AO156" s="141"/>
      <c r="AY156" s="141"/>
      <c r="AZ156" s="141"/>
      <c r="BI156" s="141"/>
      <c r="BS156" s="141"/>
      <c r="CC156" s="141"/>
      <c r="CM156" s="141"/>
      <c r="CW156" s="141"/>
      <c r="DG156" s="141"/>
      <c r="DQ156" s="141"/>
      <c r="EA156" s="141"/>
      <c r="EK156" s="141"/>
      <c r="EU156" s="141"/>
      <c r="FE156" s="141"/>
      <c r="FO156" s="141"/>
      <c r="FY156" s="141"/>
      <c r="GI156" s="141"/>
      <c r="GS156" s="141"/>
      <c r="HC156" s="141"/>
      <c r="HM156" s="141"/>
      <c r="HW156" s="141"/>
    </row>
    <row r="157" spans="1:231" s="3" customFormat="1" x14ac:dyDescent="0.25">
      <c r="A157" s="141"/>
      <c r="K157" s="141"/>
      <c r="U157" s="141"/>
      <c r="AE157" s="141"/>
      <c r="AO157" s="141"/>
      <c r="AY157" s="141"/>
      <c r="AZ157" s="141"/>
      <c r="BI157" s="141"/>
      <c r="BS157" s="141"/>
      <c r="CC157" s="141"/>
      <c r="CM157" s="141"/>
      <c r="CW157" s="141"/>
      <c r="DG157" s="141"/>
      <c r="DQ157" s="141"/>
      <c r="EA157" s="141"/>
      <c r="EK157" s="141"/>
      <c r="EU157" s="141"/>
      <c r="FE157" s="141"/>
      <c r="FO157" s="141"/>
      <c r="FY157" s="141"/>
      <c r="GI157" s="141"/>
      <c r="GS157" s="141"/>
      <c r="HC157" s="141"/>
      <c r="HM157" s="141"/>
      <c r="HW157" s="141"/>
    </row>
    <row r="158" spans="1:231" s="3" customFormat="1" x14ac:dyDescent="0.25">
      <c r="A158" s="141"/>
      <c r="K158" s="141"/>
      <c r="U158" s="141"/>
      <c r="AE158" s="141"/>
      <c r="AO158" s="141"/>
      <c r="AY158" s="141"/>
      <c r="AZ158" s="141"/>
      <c r="BI158" s="141"/>
      <c r="BS158" s="141"/>
      <c r="CC158" s="141"/>
      <c r="CM158" s="141"/>
      <c r="CW158" s="141"/>
      <c r="DG158" s="141"/>
      <c r="DQ158" s="141"/>
      <c r="EA158" s="141"/>
      <c r="EK158" s="141"/>
      <c r="EU158" s="141"/>
      <c r="FE158" s="141"/>
      <c r="FO158" s="141"/>
      <c r="FY158" s="141"/>
      <c r="GI158" s="141"/>
      <c r="GS158" s="141"/>
      <c r="HC158" s="141"/>
      <c r="HM158" s="141"/>
      <c r="HW158" s="141"/>
    </row>
    <row r="159" spans="1:231" s="3" customFormat="1" x14ac:dyDescent="0.25">
      <c r="A159" s="141"/>
      <c r="K159" s="141"/>
      <c r="U159" s="141"/>
      <c r="AE159" s="141"/>
      <c r="AO159" s="141"/>
      <c r="AY159" s="141"/>
      <c r="AZ159" s="141"/>
      <c r="BI159" s="141"/>
      <c r="BS159" s="141"/>
      <c r="CC159" s="141"/>
      <c r="CM159" s="141"/>
      <c r="CW159" s="141"/>
      <c r="DG159" s="141"/>
      <c r="DQ159" s="141"/>
      <c r="EA159" s="141"/>
      <c r="EK159" s="141"/>
      <c r="EU159" s="141"/>
      <c r="FE159" s="141"/>
      <c r="FO159" s="141"/>
      <c r="FY159" s="141"/>
      <c r="GI159" s="141"/>
      <c r="GS159" s="141"/>
      <c r="HC159" s="141"/>
      <c r="HM159" s="141"/>
      <c r="HW159" s="141"/>
    </row>
    <row r="160" spans="1:231" s="3" customFormat="1" x14ac:dyDescent="0.25">
      <c r="A160" s="141"/>
      <c r="K160" s="141"/>
      <c r="U160" s="141"/>
      <c r="AE160" s="141"/>
      <c r="AO160" s="141"/>
      <c r="AY160" s="141"/>
      <c r="AZ160" s="141"/>
      <c r="BI160" s="141"/>
      <c r="BS160" s="141"/>
      <c r="CC160" s="141"/>
      <c r="CM160" s="141"/>
      <c r="CW160" s="141"/>
      <c r="DG160" s="141"/>
      <c r="DQ160" s="141"/>
      <c r="EA160" s="141"/>
      <c r="EK160" s="141"/>
      <c r="EU160" s="141"/>
      <c r="FE160" s="141"/>
      <c r="FO160" s="141"/>
      <c r="FY160" s="141"/>
      <c r="GI160" s="141"/>
      <c r="GS160" s="141"/>
      <c r="HC160" s="141"/>
      <c r="HM160" s="141"/>
      <c r="HW160" s="141"/>
    </row>
    <row r="161" spans="1:231" s="3" customFormat="1" x14ac:dyDescent="0.25">
      <c r="A161" s="141"/>
      <c r="K161" s="141"/>
      <c r="U161" s="141"/>
      <c r="AE161" s="141"/>
      <c r="AO161" s="141"/>
      <c r="AY161" s="141"/>
      <c r="AZ161" s="141"/>
      <c r="BI161" s="141"/>
      <c r="BS161" s="141"/>
      <c r="CC161" s="141"/>
      <c r="CM161" s="141"/>
      <c r="CW161" s="141"/>
      <c r="DG161" s="141"/>
      <c r="DQ161" s="141"/>
      <c r="EA161" s="141"/>
      <c r="EK161" s="141"/>
      <c r="EU161" s="141"/>
      <c r="FE161" s="141"/>
      <c r="FO161" s="141"/>
      <c r="FY161" s="141"/>
      <c r="GI161" s="141"/>
      <c r="GS161" s="141"/>
      <c r="HC161" s="141"/>
      <c r="HM161" s="141"/>
      <c r="HW161" s="141"/>
    </row>
    <row r="162" spans="1:231" s="3" customFormat="1" x14ac:dyDescent="0.25">
      <c r="A162" s="141"/>
      <c r="K162" s="141"/>
      <c r="U162" s="141"/>
      <c r="AE162" s="141"/>
      <c r="AO162" s="141"/>
      <c r="AY162" s="141"/>
      <c r="AZ162" s="141"/>
      <c r="BI162" s="141"/>
      <c r="BS162" s="141"/>
      <c r="CC162" s="141"/>
      <c r="CM162" s="141"/>
      <c r="CW162" s="141"/>
      <c r="DG162" s="141"/>
      <c r="DQ162" s="141"/>
      <c r="EA162" s="141"/>
      <c r="EK162" s="141"/>
      <c r="EU162" s="141"/>
      <c r="FE162" s="141"/>
      <c r="FO162" s="141"/>
      <c r="FY162" s="141"/>
      <c r="GI162" s="141"/>
      <c r="GS162" s="141"/>
      <c r="HC162" s="141"/>
      <c r="HM162" s="141"/>
      <c r="HW162" s="141"/>
    </row>
    <row r="163" spans="1:231" s="3" customFormat="1" x14ac:dyDescent="0.25">
      <c r="A163" s="141"/>
      <c r="K163" s="141"/>
      <c r="U163" s="141"/>
      <c r="AE163" s="141"/>
      <c r="AO163" s="141"/>
      <c r="AY163" s="141"/>
      <c r="AZ163" s="141"/>
      <c r="BI163" s="141"/>
      <c r="BS163" s="141"/>
      <c r="CC163" s="141"/>
      <c r="CM163" s="141"/>
      <c r="CW163" s="141"/>
      <c r="DG163" s="141"/>
      <c r="DQ163" s="141"/>
      <c r="EA163" s="141"/>
      <c r="EK163" s="141"/>
      <c r="EU163" s="141"/>
      <c r="FE163" s="141"/>
      <c r="FO163" s="141"/>
      <c r="FY163" s="141"/>
      <c r="GI163" s="141"/>
      <c r="GS163" s="141"/>
      <c r="HC163" s="141"/>
      <c r="HM163" s="141"/>
      <c r="HW163" s="141"/>
    </row>
    <row r="164" spans="1:231" s="3" customFormat="1" x14ac:dyDescent="0.25">
      <c r="A164" s="141"/>
      <c r="K164" s="141"/>
      <c r="U164" s="141"/>
      <c r="AE164" s="141"/>
      <c r="AO164" s="141"/>
      <c r="AY164" s="141"/>
      <c r="AZ164" s="141"/>
      <c r="BI164" s="141"/>
      <c r="BS164" s="141"/>
      <c r="CC164" s="141"/>
      <c r="CM164" s="141"/>
      <c r="CW164" s="141"/>
      <c r="DG164" s="141"/>
      <c r="DQ164" s="141"/>
      <c r="EA164" s="141"/>
      <c r="EK164" s="141"/>
      <c r="EU164" s="141"/>
      <c r="FE164" s="141"/>
      <c r="FO164" s="141"/>
      <c r="FY164" s="141"/>
      <c r="GI164" s="141"/>
      <c r="GS164" s="141"/>
      <c r="HC164" s="141"/>
      <c r="HM164" s="141"/>
      <c r="HW164" s="141"/>
    </row>
    <row r="165" spans="1:231" s="3" customFormat="1" x14ac:dyDescent="0.25">
      <c r="A165" s="141"/>
      <c r="K165" s="141"/>
      <c r="U165" s="141"/>
      <c r="AE165" s="141"/>
      <c r="AO165" s="141"/>
      <c r="AY165" s="141"/>
      <c r="AZ165" s="141"/>
      <c r="BI165" s="141"/>
      <c r="BS165" s="141"/>
      <c r="CC165" s="141"/>
      <c r="CM165" s="141"/>
      <c r="CW165" s="141"/>
      <c r="DG165" s="141"/>
      <c r="DQ165" s="141"/>
      <c r="EA165" s="141"/>
      <c r="EK165" s="141"/>
      <c r="EU165" s="141"/>
      <c r="FE165" s="141"/>
      <c r="FO165" s="141"/>
      <c r="FY165" s="141"/>
      <c r="GI165" s="141"/>
      <c r="GS165" s="141"/>
      <c r="HC165" s="141"/>
      <c r="HM165" s="141"/>
      <c r="HW165" s="141"/>
    </row>
    <row r="166" spans="1:231" s="3" customFormat="1" x14ac:dyDescent="0.25">
      <c r="A166" s="141"/>
      <c r="K166" s="141"/>
      <c r="U166" s="141"/>
      <c r="AE166" s="141"/>
      <c r="AO166" s="141"/>
      <c r="AY166" s="141"/>
      <c r="AZ166" s="141"/>
      <c r="BI166" s="141"/>
      <c r="BS166" s="141"/>
      <c r="CC166" s="141"/>
      <c r="CM166" s="141"/>
      <c r="CW166" s="141"/>
      <c r="DG166" s="141"/>
      <c r="DQ166" s="141"/>
      <c r="EA166" s="141"/>
      <c r="EK166" s="141"/>
      <c r="EU166" s="141"/>
      <c r="FE166" s="141"/>
      <c r="FO166" s="141"/>
      <c r="FY166" s="141"/>
      <c r="GI166" s="141"/>
      <c r="GS166" s="141"/>
      <c r="HC166" s="141"/>
      <c r="HM166" s="141"/>
      <c r="HW166" s="141"/>
    </row>
    <row r="167" spans="1:231" s="3" customFormat="1" x14ac:dyDescent="0.25">
      <c r="A167" s="141"/>
      <c r="K167" s="141"/>
      <c r="U167" s="141"/>
      <c r="AE167" s="141"/>
      <c r="AO167" s="141"/>
      <c r="AY167" s="141"/>
      <c r="AZ167" s="141"/>
      <c r="BI167" s="141"/>
      <c r="BS167" s="141"/>
      <c r="CC167" s="141"/>
      <c r="CM167" s="141"/>
      <c r="CW167" s="141"/>
      <c r="DG167" s="141"/>
      <c r="DQ167" s="141"/>
      <c r="EA167" s="141"/>
      <c r="EK167" s="141"/>
      <c r="EU167" s="141"/>
      <c r="FE167" s="141"/>
      <c r="FO167" s="141"/>
      <c r="FY167" s="141"/>
      <c r="GI167" s="141"/>
      <c r="GS167" s="141"/>
      <c r="HC167" s="141"/>
      <c r="HM167" s="141"/>
      <c r="HW167" s="141"/>
    </row>
    <row r="168" spans="1:231" s="3" customFormat="1" x14ac:dyDescent="0.25">
      <c r="A168" s="141"/>
      <c r="K168" s="141"/>
      <c r="U168" s="141"/>
      <c r="AE168" s="141"/>
      <c r="AO168" s="141"/>
      <c r="AY168" s="141"/>
      <c r="AZ168" s="141"/>
      <c r="BI168" s="141"/>
      <c r="BS168" s="141"/>
      <c r="CC168" s="141"/>
      <c r="CM168" s="141"/>
      <c r="CW168" s="141"/>
      <c r="DG168" s="141"/>
      <c r="DQ168" s="141"/>
      <c r="EA168" s="141"/>
      <c r="EK168" s="141"/>
      <c r="EU168" s="141"/>
      <c r="FE168" s="141"/>
      <c r="FO168" s="141"/>
      <c r="FY168" s="141"/>
      <c r="GI168" s="141"/>
      <c r="GS168" s="141"/>
      <c r="HC168" s="141"/>
      <c r="HM168" s="141"/>
      <c r="HW168" s="141"/>
    </row>
    <row r="169" spans="1:231" s="3" customFormat="1" x14ac:dyDescent="0.25">
      <c r="A169" s="141"/>
      <c r="K169" s="141"/>
      <c r="U169" s="141"/>
      <c r="AE169" s="141"/>
      <c r="AO169" s="141"/>
      <c r="AY169" s="141"/>
      <c r="AZ169" s="141"/>
      <c r="BI169" s="141"/>
      <c r="BS169" s="141"/>
      <c r="CC169" s="141"/>
      <c r="CM169" s="141"/>
      <c r="CW169" s="141"/>
      <c r="DG169" s="141"/>
      <c r="DQ169" s="141"/>
      <c r="EA169" s="141"/>
      <c r="EK169" s="141"/>
      <c r="EU169" s="141"/>
      <c r="FE169" s="141"/>
      <c r="FO169" s="141"/>
      <c r="FY169" s="141"/>
      <c r="GI169" s="141"/>
      <c r="GS169" s="141"/>
      <c r="HC169" s="141"/>
      <c r="HM169" s="141"/>
      <c r="HW169" s="141"/>
    </row>
    <row r="170" spans="1:231" s="3" customFormat="1" x14ac:dyDescent="0.25">
      <c r="A170" s="141"/>
      <c r="K170" s="141"/>
      <c r="U170" s="141"/>
      <c r="AE170" s="141"/>
      <c r="AO170" s="141"/>
      <c r="AY170" s="141"/>
      <c r="AZ170" s="141"/>
      <c r="BI170" s="141"/>
      <c r="BS170" s="141"/>
      <c r="CC170" s="141"/>
      <c r="CM170" s="141"/>
      <c r="CW170" s="141"/>
      <c r="DG170" s="141"/>
      <c r="DQ170" s="141"/>
      <c r="EA170" s="141"/>
      <c r="EK170" s="141"/>
      <c r="EU170" s="141"/>
      <c r="FE170" s="141"/>
      <c r="FO170" s="141"/>
      <c r="FY170" s="141"/>
      <c r="GI170" s="141"/>
      <c r="GS170" s="141"/>
      <c r="HC170" s="141"/>
      <c r="HM170" s="141"/>
      <c r="HW170" s="141"/>
    </row>
    <row r="171" spans="1:231" s="3" customFormat="1" x14ac:dyDescent="0.25">
      <c r="A171" s="141"/>
      <c r="K171" s="141"/>
      <c r="U171" s="141"/>
      <c r="AE171" s="141"/>
      <c r="AO171" s="141"/>
      <c r="AY171" s="141"/>
      <c r="AZ171" s="141"/>
      <c r="BI171" s="141"/>
      <c r="BS171" s="141"/>
      <c r="CC171" s="141"/>
      <c r="CM171" s="141"/>
      <c r="CW171" s="141"/>
      <c r="DG171" s="141"/>
      <c r="DQ171" s="141"/>
      <c r="EA171" s="141"/>
      <c r="EK171" s="141"/>
      <c r="EU171" s="141"/>
      <c r="FE171" s="141"/>
      <c r="FO171" s="141"/>
      <c r="FY171" s="141"/>
      <c r="GI171" s="141"/>
      <c r="GS171" s="141"/>
      <c r="HC171" s="141"/>
      <c r="HM171" s="141"/>
      <c r="HW171" s="141"/>
    </row>
    <row r="172" spans="1:231" s="3" customFormat="1" x14ac:dyDescent="0.25">
      <c r="A172" s="141"/>
      <c r="K172" s="141"/>
      <c r="U172" s="141"/>
      <c r="AE172" s="141"/>
      <c r="AO172" s="141"/>
      <c r="AY172" s="141"/>
      <c r="AZ172" s="141"/>
      <c r="BI172" s="141"/>
      <c r="BS172" s="141"/>
      <c r="CC172" s="141"/>
      <c r="CM172" s="141"/>
      <c r="CW172" s="141"/>
      <c r="DG172" s="141"/>
      <c r="DQ172" s="141"/>
      <c r="EA172" s="141"/>
      <c r="EK172" s="141"/>
      <c r="EU172" s="141"/>
      <c r="FE172" s="141"/>
      <c r="FO172" s="141"/>
      <c r="FY172" s="141"/>
      <c r="GI172" s="141"/>
      <c r="GS172" s="141"/>
      <c r="HC172" s="141"/>
      <c r="HM172" s="141"/>
      <c r="HW172" s="141"/>
    </row>
    <row r="173" spans="1:231" s="3" customFormat="1" x14ac:dyDescent="0.25">
      <c r="A173" s="141"/>
      <c r="K173" s="141"/>
      <c r="U173" s="141"/>
      <c r="AE173" s="141"/>
      <c r="AO173" s="141"/>
      <c r="AY173" s="141"/>
      <c r="AZ173" s="141"/>
      <c r="BI173" s="141"/>
      <c r="BS173" s="141"/>
      <c r="CC173" s="141"/>
      <c r="CM173" s="141"/>
      <c r="CW173" s="141"/>
      <c r="DG173" s="141"/>
      <c r="DQ173" s="141"/>
      <c r="EA173" s="141"/>
      <c r="EK173" s="141"/>
      <c r="EU173" s="141"/>
      <c r="FE173" s="141"/>
      <c r="FO173" s="141"/>
      <c r="FY173" s="141"/>
      <c r="GI173" s="141"/>
      <c r="GS173" s="141"/>
      <c r="HC173" s="141"/>
      <c r="HM173" s="141"/>
      <c r="HW173" s="141"/>
    </row>
    <row r="174" spans="1:231" s="3" customFormat="1" x14ac:dyDescent="0.25">
      <c r="A174" s="141"/>
      <c r="K174" s="141"/>
      <c r="U174" s="141"/>
      <c r="AE174" s="141"/>
      <c r="AO174" s="141"/>
      <c r="AY174" s="141"/>
      <c r="AZ174" s="141"/>
      <c r="BI174" s="141"/>
      <c r="BS174" s="141"/>
      <c r="CC174" s="141"/>
      <c r="CM174" s="141"/>
      <c r="CW174" s="141"/>
      <c r="DG174" s="141"/>
      <c r="DQ174" s="141"/>
      <c r="EA174" s="141"/>
      <c r="EK174" s="141"/>
      <c r="EU174" s="141"/>
      <c r="FE174" s="141"/>
      <c r="FO174" s="141"/>
      <c r="FY174" s="141"/>
      <c r="GI174" s="141"/>
      <c r="GS174" s="141"/>
      <c r="HC174" s="141"/>
      <c r="HM174" s="141"/>
      <c r="HW174" s="141"/>
    </row>
    <row r="175" spans="1:231" s="3" customFormat="1" x14ac:dyDescent="0.25">
      <c r="A175" s="141"/>
      <c r="K175" s="141"/>
      <c r="U175" s="141"/>
      <c r="AE175" s="141"/>
      <c r="AO175" s="141"/>
      <c r="AY175" s="141"/>
      <c r="AZ175" s="141"/>
      <c r="BI175" s="141"/>
      <c r="BS175" s="141"/>
      <c r="CC175" s="141"/>
      <c r="CM175" s="141"/>
      <c r="CW175" s="141"/>
      <c r="DG175" s="141"/>
      <c r="DQ175" s="141"/>
      <c r="EA175" s="141"/>
      <c r="EK175" s="141"/>
      <c r="EU175" s="141"/>
      <c r="FE175" s="141"/>
      <c r="FO175" s="141"/>
      <c r="FY175" s="141"/>
      <c r="GI175" s="141"/>
      <c r="GS175" s="141"/>
      <c r="HC175" s="141"/>
      <c r="HM175" s="141"/>
      <c r="HW175" s="141"/>
    </row>
    <row r="176" spans="1:231" s="3" customFormat="1" x14ac:dyDescent="0.25">
      <c r="A176" s="141"/>
      <c r="K176" s="141"/>
      <c r="U176" s="141"/>
      <c r="AE176" s="141"/>
      <c r="AO176" s="141"/>
      <c r="AY176" s="141"/>
      <c r="AZ176" s="141"/>
      <c r="BI176" s="141"/>
      <c r="BS176" s="141"/>
      <c r="CC176" s="141"/>
      <c r="CM176" s="141"/>
      <c r="CW176" s="141"/>
      <c r="DG176" s="141"/>
      <c r="DQ176" s="141"/>
      <c r="EA176" s="141"/>
      <c r="EK176" s="141"/>
      <c r="EU176" s="141"/>
      <c r="FE176" s="141"/>
      <c r="FO176" s="141"/>
      <c r="FY176" s="141"/>
      <c r="GI176" s="141"/>
      <c r="GS176" s="141"/>
      <c r="HC176" s="141"/>
      <c r="HM176" s="141"/>
      <c r="HW176" s="141"/>
    </row>
    <row r="177" spans="1:231" s="3" customFormat="1" x14ac:dyDescent="0.25">
      <c r="A177" s="141"/>
      <c r="K177" s="141"/>
      <c r="U177" s="141"/>
      <c r="AE177" s="141"/>
      <c r="AO177" s="141"/>
      <c r="AY177" s="141"/>
      <c r="AZ177" s="141"/>
      <c r="BI177" s="141"/>
      <c r="BS177" s="141"/>
      <c r="CC177" s="141"/>
      <c r="CM177" s="141"/>
      <c r="CW177" s="141"/>
      <c r="DG177" s="141"/>
      <c r="DQ177" s="141"/>
      <c r="EA177" s="141"/>
      <c r="EK177" s="141"/>
      <c r="EU177" s="141"/>
      <c r="FE177" s="141"/>
      <c r="FO177" s="141"/>
      <c r="FY177" s="141"/>
      <c r="GI177" s="141"/>
      <c r="GS177" s="141"/>
      <c r="HC177" s="141"/>
      <c r="HM177" s="141"/>
      <c r="HW177" s="141"/>
    </row>
    <row r="178" spans="1:231" s="3" customFormat="1" x14ac:dyDescent="0.25">
      <c r="A178" s="141"/>
      <c r="K178" s="141"/>
      <c r="U178" s="141"/>
      <c r="AE178" s="141"/>
      <c r="AO178" s="141"/>
      <c r="AY178" s="141"/>
      <c r="AZ178" s="141"/>
      <c r="BI178" s="141"/>
      <c r="BS178" s="141"/>
      <c r="CC178" s="141"/>
      <c r="CM178" s="141"/>
      <c r="CW178" s="141"/>
      <c r="DG178" s="141"/>
      <c r="DQ178" s="141"/>
      <c r="EA178" s="141"/>
      <c r="EK178" s="141"/>
      <c r="EU178" s="141"/>
      <c r="FE178" s="141"/>
      <c r="FO178" s="141"/>
      <c r="FY178" s="141"/>
      <c r="GI178" s="141"/>
      <c r="GS178" s="141"/>
      <c r="HC178" s="141"/>
      <c r="HM178" s="141"/>
      <c r="HW178" s="141"/>
    </row>
    <row r="179" spans="1:231" s="3" customFormat="1" x14ac:dyDescent="0.25">
      <c r="A179" s="141"/>
      <c r="K179" s="141"/>
      <c r="U179" s="141"/>
      <c r="AE179" s="141"/>
      <c r="AO179" s="141"/>
      <c r="AY179" s="141"/>
      <c r="AZ179" s="141"/>
      <c r="BI179" s="141"/>
      <c r="BS179" s="141"/>
      <c r="CC179" s="141"/>
      <c r="CM179" s="141"/>
      <c r="CW179" s="141"/>
      <c r="DG179" s="141"/>
      <c r="DQ179" s="141"/>
      <c r="EA179" s="141"/>
      <c r="EK179" s="141"/>
      <c r="EU179" s="141"/>
      <c r="FE179" s="141"/>
      <c r="FO179" s="141"/>
      <c r="FY179" s="141"/>
      <c r="GI179" s="141"/>
      <c r="GS179" s="141"/>
      <c r="HC179" s="141"/>
      <c r="HM179" s="141"/>
      <c r="HW179" s="141"/>
    </row>
    <row r="180" spans="1:231" s="3" customFormat="1" x14ac:dyDescent="0.25">
      <c r="A180" s="141"/>
      <c r="K180" s="141"/>
      <c r="U180" s="141"/>
      <c r="AE180" s="141"/>
      <c r="AO180" s="141"/>
      <c r="AY180" s="141"/>
      <c r="AZ180" s="141"/>
      <c r="BI180" s="141"/>
      <c r="BS180" s="141"/>
      <c r="CC180" s="141"/>
      <c r="CM180" s="141"/>
      <c r="CW180" s="141"/>
      <c r="DG180" s="141"/>
      <c r="DQ180" s="141"/>
      <c r="EA180" s="141"/>
      <c r="EK180" s="141"/>
      <c r="EU180" s="141"/>
      <c r="FE180" s="141"/>
      <c r="FO180" s="141"/>
      <c r="FY180" s="141"/>
      <c r="GI180" s="141"/>
      <c r="GS180" s="141"/>
      <c r="HC180" s="141"/>
      <c r="HM180" s="141"/>
      <c r="HW180" s="141"/>
    </row>
    <row r="181" spans="1:231" s="3" customFormat="1" x14ac:dyDescent="0.25">
      <c r="A181" s="141"/>
      <c r="K181" s="141"/>
      <c r="U181" s="141"/>
      <c r="AE181" s="141"/>
      <c r="AO181" s="141"/>
      <c r="AY181" s="141"/>
      <c r="AZ181" s="141"/>
      <c r="BI181" s="141"/>
      <c r="BS181" s="141"/>
      <c r="CC181" s="141"/>
      <c r="CM181" s="141"/>
      <c r="CW181" s="141"/>
      <c r="DG181" s="141"/>
      <c r="DQ181" s="141"/>
      <c r="EA181" s="141"/>
      <c r="EK181" s="141"/>
      <c r="EU181" s="141"/>
      <c r="FE181" s="141"/>
      <c r="FO181" s="141"/>
      <c r="FY181" s="141"/>
      <c r="GI181" s="141"/>
      <c r="GS181" s="141"/>
      <c r="HC181" s="141"/>
      <c r="HM181" s="141"/>
      <c r="HW181" s="141"/>
    </row>
    <row r="182" spans="1:231" s="3" customFormat="1" x14ac:dyDescent="0.25">
      <c r="A182" s="141"/>
      <c r="K182" s="141"/>
      <c r="U182" s="141"/>
      <c r="AE182" s="141"/>
      <c r="AO182" s="141"/>
      <c r="AY182" s="141"/>
      <c r="AZ182" s="141"/>
      <c r="BI182" s="141"/>
      <c r="BS182" s="141"/>
      <c r="CC182" s="141"/>
      <c r="CM182" s="141"/>
      <c r="CW182" s="141"/>
      <c r="DG182" s="141"/>
      <c r="DQ182" s="141"/>
      <c r="EA182" s="141"/>
      <c r="EK182" s="141"/>
      <c r="EU182" s="141"/>
      <c r="FE182" s="141"/>
      <c r="FO182" s="141"/>
      <c r="FY182" s="141"/>
      <c r="GI182" s="141"/>
      <c r="GS182" s="141"/>
      <c r="HC182" s="141"/>
      <c r="HM182" s="141"/>
      <c r="HW182" s="141"/>
    </row>
    <row r="183" spans="1:231" s="3" customFormat="1" x14ac:dyDescent="0.25">
      <c r="A183" s="141"/>
      <c r="K183" s="141"/>
      <c r="U183" s="141"/>
      <c r="AE183" s="141"/>
      <c r="AO183" s="141"/>
      <c r="AY183" s="141"/>
      <c r="AZ183" s="141"/>
      <c r="BI183" s="141"/>
      <c r="BS183" s="141"/>
      <c r="CC183" s="141"/>
      <c r="CM183" s="141"/>
      <c r="CW183" s="141"/>
      <c r="DG183" s="141"/>
      <c r="DQ183" s="141"/>
      <c r="EA183" s="141"/>
      <c r="EK183" s="141"/>
      <c r="EU183" s="141"/>
      <c r="FE183" s="141"/>
      <c r="FO183" s="141"/>
      <c r="FY183" s="141"/>
      <c r="GI183" s="141"/>
      <c r="GS183" s="141"/>
      <c r="HC183" s="141"/>
      <c r="HM183" s="141"/>
      <c r="HW183" s="141"/>
    </row>
    <row r="184" spans="1:231" s="3" customFormat="1" x14ac:dyDescent="0.25">
      <c r="A184" s="141"/>
      <c r="K184" s="141"/>
      <c r="U184" s="141"/>
      <c r="AE184" s="141"/>
      <c r="AO184" s="141"/>
      <c r="AY184" s="141"/>
      <c r="AZ184" s="141"/>
      <c r="BI184" s="141"/>
      <c r="BS184" s="141"/>
      <c r="CC184" s="141"/>
      <c r="CM184" s="141"/>
      <c r="CW184" s="141"/>
      <c r="DG184" s="141"/>
      <c r="DQ184" s="141"/>
      <c r="EA184" s="141"/>
      <c r="EK184" s="141"/>
      <c r="EU184" s="141"/>
      <c r="FE184" s="141"/>
      <c r="FO184" s="141"/>
      <c r="FY184" s="141"/>
      <c r="GI184" s="141"/>
      <c r="GS184" s="141"/>
      <c r="HC184" s="141"/>
      <c r="HM184" s="141"/>
      <c r="HW184" s="141"/>
    </row>
    <row r="185" spans="1:231" s="3" customFormat="1" x14ac:dyDescent="0.25">
      <c r="A185" s="141"/>
      <c r="K185" s="141"/>
      <c r="U185" s="141"/>
      <c r="AE185" s="141"/>
      <c r="AO185" s="141"/>
      <c r="AY185" s="141"/>
      <c r="AZ185" s="141"/>
      <c r="BI185" s="141"/>
      <c r="BS185" s="141"/>
      <c r="CC185" s="141"/>
      <c r="CM185" s="141"/>
      <c r="CW185" s="141"/>
      <c r="DG185" s="141"/>
      <c r="DQ185" s="141"/>
      <c r="EA185" s="141"/>
      <c r="EK185" s="141"/>
      <c r="EU185" s="141"/>
      <c r="FE185" s="141"/>
      <c r="FO185" s="141"/>
      <c r="FY185" s="141"/>
      <c r="GI185" s="141"/>
      <c r="GS185" s="141"/>
      <c r="HC185" s="141"/>
      <c r="HM185" s="141"/>
      <c r="HW185" s="141"/>
    </row>
    <row r="186" spans="1:231" s="3" customFormat="1" x14ac:dyDescent="0.25">
      <c r="A186" s="141"/>
      <c r="K186" s="141"/>
      <c r="U186" s="141"/>
      <c r="AE186" s="141"/>
      <c r="AO186" s="141"/>
      <c r="AY186" s="141"/>
      <c r="AZ186" s="141"/>
      <c r="BI186" s="141"/>
      <c r="BS186" s="141"/>
      <c r="CC186" s="141"/>
      <c r="CM186" s="141"/>
      <c r="CW186" s="141"/>
      <c r="DG186" s="141"/>
      <c r="DQ186" s="141"/>
      <c r="EA186" s="141"/>
      <c r="EK186" s="141"/>
      <c r="EU186" s="141"/>
      <c r="FE186" s="141"/>
      <c r="FO186" s="141"/>
      <c r="FY186" s="141"/>
      <c r="GI186" s="141"/>
      <c r="GS186" s="141"/>
      <c r="HC186" s="141"/>
      <c r="HM186" s="141"/>
      <c r="HW186" s="141"/>
    </row>
    <row r="187" spans="1:231" s="3" customFormat="1" x14ac:dyDescent="0.25">
      <c r="A187" s="141"/>
      <c r="K187" s="141"/>
      <c r="U187" s="141"/>
      <c r="AE187" s="141"/>
      <c r="AO187" s="141"/>
      <c r="AY187" s="141"/>
      <c r="AZ187" s="141"/>
      <c r="BI187" s="141"/>
      <c r="BS187" s="141"/>
      <c r="CC187" s="141"/>
      <c r="CM187" s="141"/>
      <c r="CW187" s="141"/>
      <c r="DG187" s="141"/>
      <c r="DQ187" s="141"/>
      <c r="EA187" s="141"/>
      <c r="EK187" s="141"/>
      <c r="EU187" s="141"/>
      <c r="FE187" s="141"/>
      <c r="FO187" s="141"/>
      <c r="FY187" s="141"/>
      <c r="GI187" s="141"/>
      <c r="GS187" s="141"/>
      <c r="HC187" s="141"/>
      <c r="HM187" s="141"/>
      <c r="HW187" s="141"/>
    </row>
    <row r="188" spans="1:231" s="3" customFormat="1" x14ac:dyDescent="0.25">
      <c r="A188" s="141"/>
      <c r="K188" s="141"/>
      <c r="U188" s="141"/>
      <c r="AE188" s="141"/>
      <c r="AO188" s="141"/>
      <c r="AY188" s="141"/>
      <c r="AZ188" s="141"/>
      <c r="BI188" s="141"/>
      <c r="BS188" s="141"/>
      <c r="CC188" s="141"/>
      <c r="CM188" s="141"/>
      <c r="CW188" s="141"/>
      <c r="DG188" s="141"/>
      <c r="DQ188" s="141"/>
      <c r="EA188" s="141"/>
      <c r="EK188" s="141"/>
      <c r="EU188" s="141"/>
      <c r="FE188" s="141"/>
      <c r="FO188" s="141"/>
      <c r="FY188" s="141"/>
      <c r="GI188" s="141"/>
      <c r="GS188" s="141"/>
      <c r="HC188" s="141"/>
      <c r="HM188" s="141"/>
      <c r="HW188" s="141"/>
    </row>
    <row r="189" spans="1:231" s="3" customFormat="1" x14ac:dyDescent="0.25">
      <c r="A189" s="141"/>
      <c r="K189" s="141"/>
      <c r="U189" s="141"/>
      <c r="AE189" s="141"/>
      <c r="AO189" s="141"/>
      <c r="AY189" s="141"/>
      <c r="AZ189" s="141"/>
      <c r="BI189" s="141"/>
      <c r="BS189" s="141"/>
      <c r="CC189" s="141"/>
      <c r="CM189" s="141"/>
      <c r="CW189" s="141"/>
      <c r="DG189" s="141"/>
      <c r="DQ189" s="141"/>
      <c r="EA189" s="141"/>
      <c r="EK189" s="141"/>
      <c r="EU189" s="141"/>
      <c r="FE189" s="141"/>
      <c r="FO189" s="141"/>
      <c r="FY189" s="141"/>
      <c r="GI189" s="141"/>
      <c r="GS189" s="141"/>
      <c r="HC189" s="141"/>
      <c r="HM189" s="141"/>
      <c r="HW189" s="141"/>
    </row>
    <row r="190" spans="1:231" s="3" customFormat="1" x14ac:dyDescent="0.25">
      <c r="A190" s="141"/>
      <c r="K190" s="141"/>
      <c r="U190" s="141"/>
      <c r="AE190" s="141"/>
      <c r="AO190" s="141"/>
      <c r="AY190" s="141"/>
      <c r="AZ190" s="141"/>
      <c r="BI190" s="141"/>
      <c r="BS190" s="141"/>
      <c r="CC190" s="141"/>
      <c r="CM190" s="141"/>
      <c r="CW190" s="141"/>
      <c r="DG190" s="141"/>
      <c r="DQ190" s="141"/>
      <c r="EA190" s="141"/>
      <c r="EK190" s="141"/>
      <c r="EU190" s="141"/>
      <c r="FE190" s="141"/>
      <c r="FO190" s="141"/>
      <c r="FY190" s="141"/>
      <c r="GI190" s="141"/>
      <c r="GS190" s="141"/>
      <c r="HC190" s="141"/>
      <c r="HM190" s="141"/>
      <c r="HW190" s="141"/>
    </row>
    <row r="191" spans="1:231" s="3" customFormat="1" x14ac:dyDescent="0.25">
      <c r="A191" s="141"/>
      <c r="K191" s="141"/>
      <c r="U191" s="141"/>
      <c r="AE191" s="141"/>
      <c r="AO191" s="141"/>
      <c r="AY191" s="141"/>
      <c r="AZ191" s="141"/>
      <c r="BI191" s="141"/>
      <c r="BS191" s="141"/>
      <c r="CC191" s="141"/>
      <c r="CM191" s="141"/>
      <c r="CW191" s="141"/>
      <c r="DG191" s="141"/>
      <c r="DQ191" s="141"/>
      <c r="EA191" s="141"/>
      <c r="EK191" s="141"/>
      <c r="EU191" s="141"/>
      <c r="FE191" s="141"/>
      <c r="FO191" s="141"/>
      <c r="FY191" s="141"/>
      <c r="GI191" s="141"/>
      <c r="GS191" s="141"/>
      <c r="HC191" s="141"/>
      <c r="HM191" s="141"/>
      <c r="HW191" s="141"/>
    </row>
    <row r="192" spans="1:231" s="3" customFormat="1" x14ac:dyDescent="0.25">
      <c r="A192" s="141"/>
      <c r="K192" s="141"/>
      <c r="U192" s="141"/>
      <c r="AE192" s="141"/>
      <c r="AO192" s="141"/>
      <c r="AY192" s="141"/>
      <c r="AZ192" s="141"/>
      <c r="BI192" s="141"/>
      <c r="BS192" s="141"/>
      <c r="CC192" s="141"/>
      <c r="CM192" s="141"/>
      <c r="CW192" s="141"/>
      <c r="DG192" s="141"/>
      <c r="DQ192" s="141"/>
      <c r="EA192" s="141"/>
      <c r="EK192" s="141"/>
      <c r="EU192" s="141"/>
      <c r="FE192" s="141"/>
      <c r="FO192" s="141"/>
      <c r="FY192" s="141"/>
      <c r="GI192" s="141"/>
      <c r="GS192" s="141"/>
      <c r="HC192" s="141"/>
      <c r="HM192" s="141"/>
      <c r="HW192" s="141"/>
    </row>
    <row r="193" spans="1:231" s="3" customFormat="1" x14ac:dyDescent="0.25">
      <c r="A193" s="141"/>
      <c r="K193" s="141"/>
      <c r="U193" s="141"/>
      <c r="AE193" s="141"/>
      <c r="AO193" s="141"/>
      <c r="AY193" s="141"/>
      <c r="AZ193" s="141"/>
      <c r="BI193" s="141"/>
      <c r="BS193" s="141"/>
      <c r="CC193" s="141"/>
      <c r="CM193" s="141"/>
      <c r="CW193" s="141"/>
      <c r="DG193" s="141"/>
      <c r="DQ193" s="141"/>
      <c r="EA193" s="141"/>
      <c r="EK193" s="141"/>
      <c r="EU193" s="141"/>
      <c r="FE193" s="141"/>
      <c r="FO193" s="141"/>
      <c r="FY193" s="141"/>
      <c r="GI193" s="141"/>
      <c r="GS193" s="141"/>
      <c r="HC193" s="141"/>
      <c r="HM193" s="141"/>
      <c r="HW193" s="141"/>
    </row>
    <row r="194" spans="1:231" s="3" customFormat="1" x14ac:dyDescent="0.25">
      <c r="A194" s="141"/>
      <c r="K194" s="141"/>
      <c r="U194" s="141"/>
      <c r="AE194" s="141"/>
      <c r="AO194" s="141"/>
      <c r="AY194" s="141"/>
      <c r="AZ194" s="141"/>
      <c r="BI194" s="141"/>
      <c r="BS194" s="141"/>
      <c r="CC194" s="141"/>
      <c r="CM194" s="141"/>
      <c r="CW194" s="141"/>
      <c r="DG194" s="141"/>
      <c r="DQ194" s="141"/>
      <c r="EA194" s="141"/>
      <c r="EK194" s="141"/>
      <c r="EU194" s="141"/>
      <c r="FE194" s="141"/>
      <c r="FO194" s="141"/>
      <c r="FY194" s="141"/>
      <c r="GI194" s="141"/>
      <c r="GS194" s="141"/>
      <c r="HC194" s="141"/>
      <c r="HM194" s="141"/>
      <c r="HW194" s="141"/>
    </row>
    <row r="195" spans="1:231" s="3" customFormat="1" x14ac:dyDescent="0.25">
      <c r="A195" s="141"/>
      <c r="K195" s="141"/>
      <c r="U195" s="141"/>
      <c r="AE195" s="141"/>
      <c r="AO195" s="141"/>
      <c r="AY195" s="141"/>
      <c r="AZ195" s="141"/>
      <c r="BI195" s="141"/>
      <c r="BS195" s="141"/>
      <c r="CC195" s="141"/>
      <c r="CM195" s="141"/>
      <c r="CW195" s="141"/>
      <c r="DG195" s="141"/>
      <c r="DQ195" s="141"/>
      <c r="EA195" s="141"/>
      <c r="EK195" s="141"/>
      <c r="EU195" s="141"/>
      <c r="FE195" s="141"/>
      <c r="FO195" s="141"/>
      <c r="FY195" s="141"/>
      <c r="GI195" s="141"/>
      <c r="GS195" s="141"/>
      <c r="HC195" s="141"/>
      <c r="HM195" s="141"/>
      <c r="HW195" s="141"/>
    </row>
    <row r="196" spans="1:231" s="3" customFormat="1" x14ac:dyDescent="0.25">
      <c r="A196" s="141"/>
      <c r="K196" s="141"/>
      <c r="U196" s="141"/>
      <c r="AE196" s="141"/>
      <c r="AO196" s="141"/>
      <c r="AY196" s="141"/>
      <c r="AZ196" s="141"/>
      <c r="BI196" s="141"/>
      <c r="BS196" s="141"/>
      <c r="CC196" s="141"/>
      <c r="CM196" s="141"/>
      <c r="CW196" s="141"/>
      <c r="DG196" s="141"/>
      <c r="DQ196" s="141"/>
      <c r="EA196" s="141"/>
      <c r="EK196" s="141"/>
      <c r="EU196" s="141"/>
      <c r="FE196" s="141"/>
      <c r="FO196" s="141"/>
      <c r="FY196" s="141"/>
      <c r="GI196" s="141"/>
      <c r="GS196" s="141"/>
      <c r="HC196" s="141"/>
      <c r="HM196" s="141"/>
      <c r="HW196" s="141"/>
    </row>
    <row r="197" spans="1:231" s="3" customFormat="1" x14ac:dyDescent="0.25">
      <c r="A197" s="141"/>
      <c r="K197" s="141"/>
      <c r="U197" s="141"/>
      <c r="AE197" s="141"/>
      <c r="AO197" s="141"/>
      <c r="AY197" s="141"/>
      <c r="AZ197" s="141"/>
      <c r="BI197" s="141"/>
      <c r="BS197" s="141"/>
      <c r="CC197" s="141"/>
      <c r="CM197" s="141"/>
      <c r="CW197" s="141"/>
      <c r="DG197" s="141"/>
      <c r="DQ197" s="141"/>
      <c r="EA197" s="141"/>
      <c r="EK197" s="141"/>
      <c r="EU197" s="141"/>
      <c r="FE197" s="141"/>
      <c r="FO197" s="141"/>
      <c r="FY197" s="141"/>
      <c r="GI197" s="141"/>
      <c r="GS197" s="141"/>
      <c r="HC197" s="141"/>
      <c r="HM197" s="141"/>
      <c r="HW197" s="141"/>
    </row>
    <row r="198" spans="1:231" s="3" customFormat="1" x14ac:dyDescent="0.25">
      <c r="A198" s="141"/>
      <c r="K198" s="141"/>
      <c r="U198" s="141"/>
      <c r="AE198" s="141"/>
      <c r="AO198" s="141"/>
      <c r="AY198" s="141"/>
      <c r="AZ198" s="141"/>
      <c r="BI198" s="141"/>
      <c r="BS198" s="141"/>
      <c r="CC198" s="141"/>
      <c r="CM198" s="141"/>
      <c r="CW198" s="141"/>
      <c r="DG198" s="141"/>
      <c r="DQ198" s="141"/>
      <c r="EA198" s="141"/>
      <c r="EK198" s="141"/>
      <c r="EU198" s="141"/>
      <c r="FE198" s="141"/>
      <c r="FO198" s="141"/>
      <c r="FY198" s="141"/>
      <c r="GI198" s="141"/>
      <c r="GS198" s="141"/>
      <c r="HC198" s="141"/>
      <c r="HM198" s="141"/>
      <c r="HW198" s="141"/>
    </row>
    <row r="199" spans="1:231" s="3" customFormat="1" x14ac:dyDescent="0.25">
      <c r="A199" s="141"/>
      <c r="K199" s="141"/>
      <c r="U199" s="141"/>
      <c r="AE199" s="141"/>
      <c r="AO199" s="141"/>
      <c r="AY199" s="141"/>
      <c r="AZ199" s="141"/>
      <c r="BI199" s="141"/>
      <c r="BS199" s="141"/>
      <c r="CC199" s="141"/>
      <c r="CM199" s="141"/>
      <c r="CW199" s="141"/>
      <c r="DG199" s="141"/>
      <c r="DQ199" s="141"/>
      <c r="EA199" s="141"/>
      <c r="EK199" s="141"/>
      <c r="EU199" s="141"/>
      <c r="FE199" s="141"/>
      <c r="FO199" s="141"/>
      <c r="FY199" s="141"/>
      <c r="GI199" s="141"/>
      <c r="GS199" s="141"/>
      <c r="HC199" s="141"/>
      <c r="HM199" s="141"/>
      <c r="HW199" s="141"/>
    </row>
    <row r="200" spans="1:231" s="3" customFormat="1" x14ac:dyDescent="0.25">
      <c r="A200" s="141"/>
      <c r="K200" s="141"/>
      <c r="U200" s="141"/>
      <c r="AE200" s="141"/>
      <c r="AO200" s="141"/>
      <c r="AY200" s="141"/>
      <c r="AZ200" s="141"/>
      <c r="BI200" s="141"/>
      <c r="BS200" s="141"/>
      <c r="CC200" s="141"/>
      <c r="CM200" s="141"/>
      <c r="CW200" s="141"/>
      <c r="DG200" s="141"/>
      <c r="DQ200" s="141"/>
      <c r="EA200" s="141"/>
      <c r="EK200" s="141"/>
      <c r="EU200" s="141"/>
      <c r="FE200" s="141"/>
      <c r="FO200" s="141"/>
      <c r="FY200" s="141"/>
      <c r="GI200" s="141"/>
      <c r="GS200" s="141"/>
      <c r="HC200" s="141"/>
      <c r="HM200" s="141"/>
      <c r="HW200" s="141"/>
    </row>
    <row r="201" spans="1:231" s="3" customFormat="1" x14ac:dyDescent="0.25">
      <c r="A201" s="141"/>
      <c r="K201" s="141"/>
      <c r="U201" s="141"/>
      <c r="AE201" s="141"/>
      <c r="AO201" s="141"/>
      <c r="AY201" s="141"/>
      <c r="AZ201" s="141"/>
      <c r="BI201" s="141"/>
      <c r="BS201" s="141"/>
      <c r="CC201" s="141"/>
      <c r="CM201" s="141"/>
      <c r="CW201" s="141"/>
      <c r="DG201" s="141"/>
      <c r="DQ201" s="141"/>
      <c r="EA201" s="141"/>
      <c r="EK201" s="141"/>
      <c r="EU201" s="141"/>
      <c r="FE201" s="141"/>
      <c r="FO201" s="141"/>
      <c r="FY201" s="141"/>
      <c r="GI201" s="141"/>
      <c r="GS201" s="141"/>
      <c r="HC201" s="141"/>
      <c r="HM201" s="141"/>
      <c r="HW201" s="141"/>
    </row>
    <row r="202" spans="1:231" s="3" customFormat="1" x14ac:dyDescent="0.25">
      <c r="A202" s="141"/>
      <c r="K202" s="141"/>
      <c r="U202" s="141"/>
      <c r="AE202" s="141"/>
      <c r="AO202" s="141"/>
      <c r="AY202" s="141"/>
      <c r="AZ202" s="141"/>
      <c r="BI202" s="141"/>
      <c r="BS202" s="141"/>
      <c r="CC202" s="141"/>
      <c r="CM202" s="141"/>
      <c r="CW202" s="141"/>
      <c r="DG202" s="141"/>
      <c r="DQ202" s="141"/>
      <c r="EA202" s="141"/>
      <c r="EK202" s="141"/>
      <c r="EU202" s="141"/>
      <c r="FE202" s="141"/>
      <c r="FO202" s="141"/>
      <c r="FY202" s="141"/>
      <c r="GI202" s="141"/>
      <c r="GS202" s="141"/>
      <c r="HC202" s="141"/>
      <c r="HM202" s="141"/>
      <c r="HW202" s="141"/>
    </row>
    <row r="203" spans="1:231" s="3" customFormat="1" x14ac:dyDescent="0.25">
      <c r="A203" s="141"/>
      <c r="K203" s="141"/>
      <c r="U203" s="141"/>
      <c r="AE203" s="141"/>
      <c r="AO203" s="141"/>
      <c r="AY203" s="141"/>
      <c r="AZ203" s="141"/>
      <c r="BI203" s="141"/>
      <c r="BS203" s="141"/>
      <c r="CC203" s="141"/>
      <c r="CM203" s="141"/>
      <c r="CW203" s="141"/>
      <c r="DG203" s="141"/>
      <c r="DQ203" s="141"/>
      <c r="EA203" s="141"/>
      <c r="EK203" s="141"/>
      <c r="EU203" s="141"/>
      <c r="FE203" s="141"/>
      <c r="FO203" s="141"/>
      <c r="FY203" s="141"/>
      <c r="GI203" s="141"/>
      <c r="GS203" s="141"/>
      <c r="HC203" s="141"/>
      <c r="HM203" s="141"/>
      <c r="HW203" s="141"/>
    </row>
    <row r="204" spans="1:231" s="3" customFormat="1" x14ac:dyDescent="0.25">
      <c r="A204" s="141"/>
      <c r="K204" s="141"/>
      <c r="U204" s="141"/>
      <c r="AE204" s="141"/>
      <c r="AO204" s="141"/>
      <c r="AY204" s="141"/>
      <c r="AZ204" s="141"/>
      <c r="BI204" s="141"/>
      <c r="BS204" s="141"/>
      <c r="CC204" s="141"/>
      <c r="CM204" s="141"/>
      <c r="CW204" s="141"/>
      <c r="DG204" s="141"/>
      <c r="DQ204" s="141"/>
      <c r="EA204" s="141"/>
      <c r="EK204" s="141"/>
      <c r="EU204" s="141"/>
      <c r="FE204" s="141"/>
      <c r="FO204" s="141"/>
      <c r="FY204" s="141"/>
      <c r="GI204" s="141"/>
      <c r="GS204" s="141"/>
      <c r="HC204" s="141"/>
      <c r="HM204" s="141"/>
      <c r="HW204" s="141"/>
    </row>
    <row r="205" spans="1:231" s="3" customFormat="1" x14ac:dyDescent="0.25">
      <c r="A205" s="141"/>
      <c r="K205" s="141"/>
      <c r="U205" s="141"/>
      <c r="AE205" s="141"/>
      <c r="AO205" s="141"/>
      <c r="AY205" s="141"/>
      <c r="AZ205" s="141"/>
      <c r="BI205" s="141"/>
      <c r="BS205" s="141"/>
      <c r="CC205" s="141"/>
      <c r="CM205" s="141"/>
      <c r="CW205" s="141"/>
      <c r="DG205" s="141"/>
      <c r="DQ205" s="141"/>
      <c r="EA205" s="141"/>
      <c r="EK205" s="141"/>
      <c r="EU205" s="141"/>
      <c r="FE205" s="141"/>
      <c r="FO205" s="141"/>
      <c r="FY205" s="141"/>
      <c r="GI205" s="141"/>
      <c r="GS205" s="141"/>
      <c r="HC205" s="141"/>
      <c r="HM205" s="141"/>
      <c r="HW205" s="141"/>
    </row>
    <row r="206" spans="1:231" s="3" customFormat="1" x14ac:dyDescent="0.25">
      <c r="A206" s="141"/>
      <c r="K206" s="141"/>
      <c r="U206" s="141"/>
      <c r="AE206" s="141"/>
      <c r="AO206" s="141"/>
      <c r="AY206" s="141"/>
      <c r="AZ206" s="141"/>
      <c r="BI206" s="141"/>
      <c r="BS206" s="141"/>
      <c r="CC206" s="141"/>
      <c r="CM206" s="141"/>
      <c r="CW206" s="141"/>
      <c r="DG206" s="141"/>
      <c r="DQ206" s="141"/>
      <c r="EA206" s="141"/>
      <c r="EK206" s="141"/>
      <c r="EU206" s="141"/>
      <c r="FE206" s="141"/>
      <c r="FO206" s="141"/>
      <c r="FY206" s="141"/>
      <c r="GI206" s="141"/>
      <c r="GS206" s="141"/>
      <c r="HC206" s="141"/>
      <c r="HM206" s="141"/>
      <c r="HW206" s="141"/>
    </row>
    <row r="207" spans="1:231" s="3" customFormat="1" x14ac:dyDescent="0.25">
      <c r="A207" s="141"/>
      <c r="K207" s="141"/>
      <c r="U207" s="141"/>
      <c r="AE207" s="141"/>
      <c r="AO207" s="141"/>
      <c r="AY207" s="141"/>
      <c r="AZ207" s="141"/>
      <c r="BI207" s="141"/>
      <c r="BS207" s="141"/>
      <c r="CC207" s="141"/>
      <c r="CM207" s="141"/>
      <c r="CW207" s="141"/>
      <c r="DG207" s="141"/>
      <c r="DQ207" s="141"/>
      <c r="EA207" s="141"/>
      <c r="EK207" s="141"/>
      <c r="EU207" s="141"/>
      <c r="FE207" s="141"/>
      <c r="FO207" s="141"/>
      <c r="FY207" s="141"/>
      <c r="GI207" s="141"/>
      <c r="GS207" s="141"/>
      <c r="HC207" s="141"/>
      <c r="HM207" s="141"/>
      <c r="HW207" s="141"/>
    </row>
    <row r="208" spans="1:231" s="3" customFormat="1" x14ac:dyDescent="0.25">
      <c r="A208" s="141"/>
      <c r="K208" s="141"/>
      <c r="U208" s="141"/>
      <c r="AE208" s="141"/>
      <c r="AO208" s="141"/>
      <c r="AY208" s="141"/>
      <c r="AZ208" s="141"/>
      <c r="BI208" s="141"/>
      <c r="BS208" s="141"/>
      <c r="CC208" s="141"/>
      <c r="CM208" s="141"/>
      <c r="CW208" s="141"/>
      <c r="DG208" s="141"/>
      <c r="DQ208" s="141"/>
      <c r="EA208" s="141"/>
      <c r="EK208" s="141"/>
      <c r="EU208" s="141"/>
      <c r="FE208" s="141"/>
      <c r="FO208" s="141"/>
      <c r="FY208" s="141"/>
      <c r="GI208" s="141"/>
      <c r="GS208" s="141"/>
      <c r="HC208" s="141"/>
      <c r="HM208" s="141"/>
      <c r="HW208" s="141"/>
    </row>
    <row r="209" spans="1:231" s="3" customFormat="1" x14ac:dyDescent="0.25">
      <c r="A209" s="141"/>
      <c r="K209" s="141"/>
      <c r="U209" s="141"/>
      <c r="AE209" s="141"/>
      <c r="AO209" s="141"/>
      <c r="AY209" s="141"/>
      <c r="AZ209" s="141"/>
      <c r="BI209" s="141"/>
      <c r="BS209" s="141"/>
      <c r="CC209" s="141"/>
      <c r="CM209" s="141"/>
      <c r="CW209" s="141"/>
      <c r="DG209" s="141"/>
      <c r="DQ209" s="141"/>
      <c r="EA209" s="141"/>
      <c r="EK209" s="141"/>
      <c r="EU209" s="141"/>
      <c r="FE209" s="141"/>
      <c r="FO209" s="141"/>
      <c r="FY209" s="141"/>
      <c r="GI209" s="141"/>
      <c r="GS209" s="141"/>
      <c r="HC209" s="141"/>
      <c r="HM209" s="141"/>
      <c r="HW209" s="141"/>
    </row>
    <row r="210" spans="1:231" s="3" customFormat="1" x14ac:dyDescent="0.25">
      <c r="A210" s="141"/>
      <c r="K210" s="141"/>
      <c r="U210" s="141"/>
      <c r="AE210" s="141"/>
      <c r="AO210" s="141"/>
      <c r="AY210" s="141"/>
      <c r="AZ210" s="141"/>
      <c r="BI210" s="141"/>
      <c r="BS210" s="141"/>
      <c r="CC210" s="141"/>
      <c r="CM210" s="141"/>
      <c r="CW210" s="141"/>
      <c r="DG210" s="141"/>
      <c r="DQ210" s="141"/>
      <c r="EA210" s="141"/>
      <c r="EK210" s="141"/>
      <c r="EU210" s="141"/>
      <c r="FE210" s="141"/>
      <c r="FO210" s="141"/>
      <c r="FY210" s="141"/>
      <c r="GI210" s="141"/>
      <c r="GS210" s="141"/>
      <c r="HC210" s="141"/>
      <c r="HM210" s="141"/>
      <c r="HW210" s="141"/>
    </row>
    <row r="211" spans="1:231" s="3" customFormat="1" x14ac:dyDescent="0.25">
      <c r="A211" s="141"/>
      <c r="K211" s="141"/>
      <c r="U211" s="141"/>
      <c r="AE211" s="141"/>
      <c r="AO211" s="141"/>
      <c r="AY211" s="141"/>
      <c r="AZ211" s="141"/>
      <c r="BI211" s="141"/>
      <c r="BS211" s="141"/>
      <c r="CC211" s="141"/>
      <c r="CM211" s="141"/>
      <c r="CW211" s="141"/>
      <c r="DG211" s="141"/>
      <c r="DQ211" s="141"/>
      <c r="EA211" s="141"/>
      <c r="EK211" s="141"/>
      <c r="EU211" s="141"/>
      <c r="FE211" s="141"/>
      <c r="FO211" s="141"/>
      <c r="FY211" s="141"/>
      <c r="GI211" s="141"/>
      <c r="GS211" s="141"/>
      <c r="HC211" s="141"/>
      <c r="HM211" s="141"/>
      <c r="HW211" s="141"/>
    </row>
    <row r="212" spans="1:231" s="3" customFormat="1" x14ac:dyDescent="0.25">
      <c r="A212" s="141"/>
      <c r="K212" s="141"/>
      <c r="U212" s="141"/>
      <c r="AE212" s="141"/>
      <c r="AO212" s="141"/>
      <c r="AY212" s="141"/>
      <c r="AZ212" s="141"/>
      <c r="BI212" s="141"/>
      <c r="BS212" s="141"/>
      <c r="CC212" s="141"/>
      <c r="CM212" s="141"/>
      <c r="CW212" s="141"/>
      <c r="DG212" s="141"/>
      <c r="DQ212" s="141"/>
      <c r="EA212" s="141"/>
      <c r="EK212" s="141"/>
      <c r="EU212" s="141"/>
      <c r="FE212" s="141"/>
      <c r="FO212" s="141"/>
      <c r="FY212" s="141"/>
      <c r="GI212" s="141"/>
      <c r="GS212" s="141"/>
      <c r="HC212" s="141"/>
      <c r="HM212" s="141"/>
      <c r="HW212" s="141"/>
    </row>
    <row r="213" spans="1:231" s="3" customFormat="1" x14ac:dyDescent="0.25">
      <c r="A213" s="141"/>
      <c r="K213" s="141"/>
      <c r="U213" s="141"/>
      <c r="AE213" s="141"/>
      <c r="AO213" s="141"/>
      <c r="AY213" s="141"/>
      <c r="AZ213" s="141"/>
      <c r="BI213" s="141"/>
      <c r="BS213" s="141"/>
      <c r="CC213" s="141"/>
      <c r="CM213" s="141"/>
      <c r="CW213" s="141"/>
      <c r="DG213" s="141"/>
      <c r="DQ213" s="141"/>
      <c r="EA213" s="141"/>
      <c r="EK213" s="141"/>
      <c r="EU213" s="141"/>
      <c r="FE213" s="141"/>
      <c r="FO213" s="141"/>
      <c r="FY213" s="141"/>
      <c r="GI213" s="141"/>
      <c r="GS213" s="141"/>
      <c r="HC213" s="141"/>
      <c r="HM213" s="141"/>
      <c r="HW213" s="141"/>
    </row>
    <row r="214" spans="1:231" s="3" customFormat="1" x14ac:dyDescent="0.25">
      <c r="A214" s="141"/>
      <c r="K214" s="141"/>
      <c r="U214" s="141"/>
      <c r="AE214" s="141"/>
      <c r="AO214" s="141"/>
      <c r="AY214" s="141"/>
      <c r="AZ214" s="141"/>
      <c r="BI214" s="141"/>
      <c r="BS214" s="141"/>
      <c r="CC214" s="141"/>
      <c r="CM214" s="141"/>
      <c r="CW214" s="141"/>
      <c r="DG214" s="141"/>
      <c r="DQ214" s="141"/>
      <c r="EA214" s="141"/>
      <c r="EK214" s="141"/>
      <c r="EU214" s="141"/>
      <c r="FE214" s="141"/>
      <c r="FO214" s="141"/>
      <c r="FY214" s="141"/>
      <c r="GI214" s="141"/>
      <c r="GS214" s="141"/>
      <c r="HC214" s="141"/>
      <c r="HM214" s="141"/>
      <c r="HW214" s="141"/>
    </row>
    <row r="215" spans="1:231" s="3" customFormat="1" x14ac:dyDescent="0.25">
      <c r="A215" s="141"/>
      <c r="K215" s="141"/>
      <c r="U215" s="141"/>
      <c r="AE215" s="141"/>
      <c r="AO215" s="141"/>
      <c r="AY215" s="141"/>
      <c r="AZ215" s="141"/>
      <c r="BI215" s="141"/>
      <c r="BS215" s="141"/>
      <c r="CC215" s="141"/>
      <c r="CM215" s="141"/>
      <c r="CW215" s="141"/>
      <c r="DG215" s="141"/>
      <c r="DQ215" s="141"/>
      <c r="EA215" s="141"/>
      <c r="EK215" s="141"/>
      <c r="EU215" s="141"/>
      <c r="FE215" s="141"/>
      <c r="FO215" s="141"/>
      <c r="FY215" s="141"/>
      <c r="GI215" s="141"/>
      <c r="GS215" s="141"/>
      <c r="HC215" s="141"/>
      <c r="HM215" s="141"/>
      <c r="HW215" s="141"/>
    </row>
    <row r="216" spans="1:231" s="3" customFormat="1" x14ac:dyDescent="0.25">
      <c r="A216" s="141"/>
      <c r="K216" s="141"/>
      <c r="U216" s="141"/>
      <c r="AE216" s="141"/>
      <c r="AO216" s="141"/>
      <c r="AY216" s="141"/>
      <c r="AZ216" s="141"/>
      <c r="BI216" s="141"/>
      <c r="BS216" s="141"/>
      <c r="CC216" s="141"/>
      <c r="CM216" s="141"/>
      <c r="CW216" s="141"/>
      <c r="DG216" s="141"/>
      <c r="DQ216" s="141"/>
      <c r="EA216" s="141"/>
      <c r="EK216" s="141"/>
      <c r="EU216" s="141"/>
      <c r="FE216" s="141"/>
      <c r="FO216" s="141"/>
      <c r="FY216" s="141"/>
      <c r="GI216" s="141"/>
      <c r="GS216" s="141"/>
      <c r="HC216" s="141"/>
      <c r="HM216" s="141"/>
      <c r="HW216" s="141"/>
    </row>
    <row r="217" spans="1:231" s="3" customFormat="1" x14ac:dyDescent="0.25">
      <c r="A217" s="141"/>
      <c r="K217" s="141"/>
      <c r="U217" s="141"/>
      <c r="AE217" s="141"/>
      <c r="AO217" s="141"/>
      <c r="AY217" s="141"/>
      <c r="AZ217" s="141"/>
      <c r="BI217" s="141"/>
      <c r="BS217" s="141"/>
      <c r="CC217" s="141"/>
      <c r="CM217" s="141"/>
      <c r="CW217" s="141"/>
      <c r="DG217" s="141"/>
      <c r="DQ217" s="141"/>
      <c r="EA217" s="141"/>
      <c r="EK217" s="141"/>
      <c r="EU217" s="141"/>
      <c r="FE217" s="141"/>
      <c r="FO217" s="141"/>
      <c r="FY217" s="141"/>
      <c r="GI217" s="141"/>
      <c r="GS217" s="141"/>
      <c r="HC217" s="141"/>
      <c r="HM217" s="141"/>
      <c r="HW217" s="141"/>
    </row>
    <row r="218" spans="1:231" s="3" customFormat="1" x14ac:dyDescent="0.25">
      <c r="A218" s="141"/>
      <c r="K218" s="141"/>
      <c r="U218" s="141"/>
      <c r="AE218" s="141"/>
      <c r="AO218" s="141"/>
      <c r="AY218" s="141"/>
      <c r="AZ218" s="141"/>
      <c r="BI218" s="141"/>
      <c r="BS218" s="141"/>
      <c r="CC218" s="141"/>
      <c r="CM218" s="141"/>
      <c r="CW218" s="141"/>
      <c r="DG218" s="141"/>
      <c r="DQ218" s="141"/>
      <c r="EA218" s="141"/>
      <c r="EK218" s="141"/>
      <c r="EU218" s="141"/>
      <c r="FE218" s="141"/>
      <c r="FO218" s="141"/>
      <c r="FY218" s="141"/>
      <c r="GI218" s="141"/>
      <c r="GS218" s="141"/>
      <c r="HC218" s="141"/>
      <c r="HM218" s="141"/>
      <c r="HW218" s="141"/>
    </row>
    <row r="219" spans="1:231" s="3" customFormat="1" x14ac:dyDescent="0.25">
      <c r="A219" s="141"/>
      <c r="K219" s="141"/>
      <c r="U219" s="141"/>
      <c r="AE219" s="141"/>
      <c r="AO219" s="141"/>
      <c r="AY219" s="141"/>
      <c r="AZ219" s="141"/>
      <c r="BI219" s="141"/>
      <c r="BS219" s="141"/>
      <c r="CC219" s="141"/>
      <c r="CM219" s="141"/>
      <c r="CW219" s="141"/>
      <c r="DG219" s="141"/>
      <c r="DQ219" s="141"/>
      <c r="EA219" s="141"/>
      <c r="EK219" s="141"/>
      <c r="EU219" s="141"/>
      <c r="FE219" s="141"/>
      <c r="FO219" s="141"/>
      <c r="FY219" s="141"/>
      <c r="GI219" s="141"/>
      <c r="GS219" s="141"/>
      <c r="HC219" s="141"/>
      <c r="HM219" s="141"/>
      <c r="HW219" s="141"/>
    </row>
    <row r="220" spans="1:231" s="3" customFormat="1" x14ac:dyDescent="0.25">
      <c r="A220" s="141"/>
      <c r="K220" s="141"/>
      <c r="U220" s="141"/>
      <c r="AE220" s="141"/>
      <c r="AO220" s="141"/>
      <c r="AY220" s="141"/>
      <c r="AZ220" s="141"/>
      <c r="BI220" s="141"/>
      <c r="BS220" s="141"/>
      <c r="CC220" s="141"/>
      <c r="CM220" s="141"/>
      <c r="CW220" s="141"/>
      <c r="DG220" s="141"/>
      <c r="DQ220" s="141"/>
      <c r="EA220" s="141"/>
      <c r="EK220" s="141"/>
      <c r="EU220" s="141"/>
      <c r="FE220" s="141"/>
      <c r="FO220" s="141"/>
      <c r="FY220" s="141"/>
      <c r="GI220" s="141"/>
      <c r="GS220" s="141"/>
      <c r="HC220" s="141"/>
      <c r="HM220" s="141"/>
      <c r="HW220" s="141"/>
    </row>
    <row r="221" spans="1:231" s="3" customFormat="1" x14ac:dyDescent="0.25">
      <c r="A221" s="141"/>
      <c r="K221" s="141"/>
      <c r="U221" s="141"/>
      <c r="AE221" s="141"/>
      <c r="AO221" s="141"/>
      <c r="AY221" s="141"/>
      <c r="AZ221" s="141"/>
      <c r="BI221" s="141"/>
      <c r="BS221" s="141"/>
      <c r="CC221" s="141"/>
      <c r="CM221" s="141"/>
      <c r="CW221" s="141"/>
      <c r="DG221" s="141"/>
      <c r="DQ221" s="141"/>
      <c r="EA221" s="141"/>
      <c r="EK221" s="141"/>
      <c r="EU221" s="141"/>
      <c r="FE221" s="141"/>
      <c r="FO221" s="141"/>
      <c r="FY221" s="141"/>
      <c r="GI221" s="141"/>
      <c r="GS221" s="141"/>
      <c r="HC221" s="141"/>
      <c r="HM221" s="141"/>
      <c r="HW221" s="141"/>
    </row>
    <row r="222" spans="1:231" s="3" customFormat="1" x14ac:dyDescent="0.25">
      <c r="A222" s="141"/>
      <c r="K222" s="141"/>
      <c r="U222" s="141"/>
      <c r="AE222" s="141"/>
      <c r="AO222" s="141"/>
      <c r="AY222" s="141"/>
      <c r="AZ222" s="141"/>
      <c r="BI222" s="141"/>
      <c r="BS222" s="141"/>
      <c r="CC222" s="141"/>
      <c r="CM222" s="141"/>
      <c r="CW222" s="141"/>
      <c r="DG222" s="141"/>
      <c r="DQ222" s="141"/>
      <c r="EA222" s="141"/>
      <c r="EK222" s="141"/>
      <c r="EU222" s="141"/>
      <c r="FE222" s="141"/>
      <c r="FO222" s="141"/>
      <c r="FY222" s="141"/>
      <c r="GI222" s="141"/>
      <c r="GS222" s="141"/>
      <c r="HC222" s="141"/>
      <c r="HM222" s="141"/>
      <c r="HW222" s="141"/>
    </row>
    <row r="223" spans="1:231" s="3" customFormat="1" x14ac:dyDescent="0.25">
      <c r="A223" s="141"/>
      <c r="K223" s="141"/>
      <c r="U223" s="141"/>
      <c r="AE223" s="141"/>
      <c r="AO223" s="141"/>
      <c r="AY223" s="141"/>
      <c r="AZ223" s="141"/>
      <c r="BI223" s="141"/>
      <c r="BS223" s="141"/>
      <c r="CC223" s="141"/>
      <c r="CM223" s="141"/>
      <c r="CW223" s="141"/>
      <c r="DG223" s="141"/>
      <c r="DQ223" s="141"/>
      <c r="EA223" s="141"/>
      <c r="EK223" s="141"/>
      <c r="EU223" s="141"/>
      <c r="FE223" s="141"/>
      <c r="FO223" s="141"/>
      <c r="FY223" s="141"/>
      <c r="GI223" s="141"/>
      <c r="GS223" s="141"/>
      <c r="HC223" s="141"/>
      <c r="HM223" s="141"/>
      <c r="HW223" s="141"/>
    </row>
    <row r="224" spans="1:231" s="3" customFormat="1" x14ac:dyDescent="0.25">
      <c r="A224" s="141"/>
      <c r="K224" s="141"/>
      <c r="U224" s="141"/>
      <c r="AE224" s="141"/>
      <c r="AO224" s="141"/>
      <c r="AY224" s="141"/>
      <c r="AZ224" s="141"/>
      <c r="BI224" s="141"/>
      <c r="BS224" s="141"/>
      <c r="CC224" s="141"/>
      <c r="CM224" s="141"/>
      <c r="CW224" s="141"/>
      <c r="DG224" s="141"/>
      <c r="DQ224" s="141"/>
      <c r="EA224" s="141"/>
      <c r="EK224" s="141"/>
      <c r="EU224" s="141"/>
      <c r="FE224" s="141"/>
      <c r="FO224" s="141"/>
      <c r="FY224" s="141"/>
      <c r="GI224" s="141"/>
      <c r="GS224" s="141"/>
      <c r="HC224" s="141"/>
      <c r="HM224" s="141"/>
      <c r="HW224" s="141"/>
    </row>
    <row r="225" spans="1:231" s="3" customFormat="1" x14ac:dyDescent="0.25">
      <c r="A225" s="141"/>
      <c r="K225" s="141"/>
      <c r="U225" s="141"/>
      <c r="AE225" s="141"/>
      <c r="AO225" s="141"/>
      <c r="AY225" s="141"/>
      <c r="AZ225" s="141"/>
      <c r="BI225" s="141"/>
      <c r="BS225" s="141"/>
      <c r="CC225" s="141"/>
      <c r="CM225" s="141"/>
      <c r="CW225" s="141"/>
      <c r="DG225" s="141"/>
      <c r="DQ225" s="141"/>
      <c r="EA225" s="141"/>
      <c r="EK225" s="141"/>
      <c r="EU225" s="141"/>
      <c r="FE225" s="141"/>
      <c r="FO225" s="141"/>
      <c r="FY225" s="141"/>
      <c r="GI225" s="141"/>
      <c r="GS225" s="141"/>
      <c r="HC225" s="141"/>
      <c r="HM225" s="141"/>
      <c r="HW225" s="141"/>
    </row>
    <row r="226" spans="1:231" s="3" customFormat="1" x14ac:dyDescent="0.25">
      <c r="A226" s="141"/>
      <c r="K226" s="141"/>
      <c r="U226" s="141"/>
      <c r="AE226" s="141"/>
      <c r="AO226" s="141"/>
      <c r="AY226" s="141"/>
      <c r="AZ226" s="141"/>
      <c r="BI226" s="141"/>
      <c r="BS226" s="141"/>
      <c r="CC226" s="141"/>
      <c r="CM226" s="141"/>
      <c r="CW226" s="141"/>
      <c r="DG226" s="141"/>
      <c r="DQ226" s="141"/>
      <c r="EA226" s="141"/>
      <c r="EK226" s="141"/>
      <c r="EU226" s="141"/>
      <c r="FE226" s="141"/>
      <c r="FO226" s="141"/>
      <c r="FY226" s="141"/>
      <c r="GI226" s="141"/>
      <c r="GS226" s="141"/>
      <c r="HC226" s="141"/>
      <c r="HM226" s="141"/>
      <c r="HW226" s="141"/>
    </row>
    <row r="227" spans="1:231" s="3" customFormat="1" x14ac:dyDescent="0.25">
      <c r="A227" s="141"/>
      <c r="K227" s="141"/>
      <c r="U227" s="141"/>
      <c r="AE227" s="141"/>
      <c r="AO227" s="141"/>
      <c r="AY227" s="141"/>
      <c r="AZ227" s="141"/>
      <c r="BI227" s="141"/>
      <c r="BS227" s="141"/>
      <c r="CC227" s="141"/>
      <c r="CM227" s="141"/>
      <c r="CW227" s="141"/>
      <c r="DG227" s="141"/>
      <c r="DQ227" s="141"/>
      <c r="EA227" s="141"/>
      <c r="EK227" s="141"/>
      <c r="EU227" s="141"/>
      <c r="FE227" s="141"/>
      <c r="FO227" s="141"/>
      <c r="FY227" s="141"/>
      <c r="GI227" s="141"/>
      <c r="GS227" s="141"/>
      <c r="HC227" s="141"/>
      <c r="HM227" s="141"/>
      <c r="HW227" s="141"/>
    </row>
    <row r="228" spans="1:231" s="3" customFormat="1" x14ac:dyDescent="0.25">
      <c r="A228" s="141"/>
      <c r="K228" s="141"/>
      <c r="U228" s="141"/>
      <c r="AE228" s="141"/>
      <c r="AO228" s="141"/>
      <c r="AY228" s="141"/>
      <c r="AZ228" s="141"/>
      <c r="BI228" s="141"/>
      <c r="BS228" s="141"/>
      <c r="CC228" s="141"/>
      <c r="CM228" s="141"/>
      <c r="CW228" s="141"/>
      <c r="DG228" s="141"/>
      <c r="DQ228" s="141"/>
      <c r="EA228" s="141"/>
      <c r="EK228" s="141"/>
      <c r="EU228" s="141"/>
      <c r="FE228" s="141"/>
      <c r="FO228" s="141"/>
      <c r="FY228" s="141"/>
      <c r="GI228" s="141"/>
      <c r="GS228" s="141"/>
      <c r="HC228" s="141"/>
      <c r="HM228" s="141"/>
      <c r="HW228" s="141"/>
    </row>
    <row r="229" spans="1:231" s="3" customFormat="1" x14ac:dyDescent="0.25">
      <c r="A229" s="141"/>
      <c r="K229" s="141"/>
      <c r="U229" s="141"/>
      <c r="AE229" s="141"/>
      <c r="AO229" s="141"/>
      <c r="AY229" s="141"/>
      <c r="AZ229" s="141"/>
      <c r="BI229" s="141"/>
      <c r="BS229" s="141"/>
      <c r="CC229" s="141"/>
      <c r="CM229" s="141"/>
      <c r="CW229" s="141"/>
      <c r="DG229" s="141"/>
      <c r="DQ229" s="141"/>
      <c r="EA229" s="141"/>
      <c r="EK229" s="141"/>
      <c r="EU229" s="141"/>
      <c r="FE229" s="141"/>
      <c r="FO229" s="141"/>
      <c r="FY229" s="141"/>
      <c r="GI229" s="141"/>
      <c r="GS229" s="141"/>
      <c r="HC229" s="141"/>
      <c r="HM229" s="141"/>
      <c r="HW229" s="141"/>
    </row>
    <row r="230" spans="1:231" s="3" customFormat="1" x14ac:dyDescent="0.25">
      <c r="A230" s="141"/>
      <c r="K230" s="141"/>
      <c r="U230" s="141"/>
      <c r="AE230" s="141"/>
      <c r="AO230" s="141"/>
      <c r="AY230" s="141"/>
      <c r="AZ230" s="141"/>
      <c r="BI230" s="141"/>
      <c r="BS230" s="141"/>
      <c r="CC230" s="141"/>
      <c r="CM230" s="141"/>
      <c r="CW230" s="141"/>
      <c r="DG230" s="141"/>
      <c r="DQ230" s="141"/>
      <c r="EA230" s="141"/>
      <c r="EK230" s="141"/>
      <c r="EU230" s="141"/>
      <c r="FE230" s="141"/>
      <c r="FO230" s="141"/>
      <c r="FY230" s="141"/>
      <c r="GI230" s="141"/>
      <c r="GS230" s="141"/>
      <c r="HC230" s="141"/>
      <c r="HM230" s="141"/>
      <c r="HW230" s="141"/>
    </row>
    <row r="231" spans="1:231" s="3" customFormat="1" x14ac:dyDescent="0.25">
      <c r="A231" s="141"/>
      <c r="K231" s="141"/>
      <c r="U231" s="141"/>
      <c r="AE231" s="141"/>
      <c r="AO231" s="141"/>
      <c r="AY231" s="141"/>
      <c r="AZ231" s="141"/>
      <c r="BI231" s="141"/>
      <c r="BS231" s="141"/>
      <c r="CC231" s="141"/>
      <c r="CM231" s="141"/>
      <c r="CW231" s="141"/>
      <c r="DG231" s="141"/>
      <c r="DQ231" s="141"/>
      <c r="EA231" s="141"/>
      <c r="EK231" s="141"/>
      <c r="EU231" s="141"/>
      <c r="FE231" s="141"/>
      <c r="FO231" s="141"/>
      <c r="FY231" s="141"/>
      <c r="GI231" s="141"/>
      <c r="GS231" s="141"/>
      <c r="HC231" s="141"/>
      <c r="HM231" s="141"/>
      <c r="HW231" s="141"/>
    </row>
    <row r="232" spans="1:231" s="3" customFormat="1" x14ac:dyDescent="0.25">
      <c r="A232" s="141"/>
      <c r="K232" s="141"/>
      <c r="U232" s="141"/>
      <c r="AE232" s="141"/>
      <c r="AO232" s="141"/>
      <c r="AY232" s="141"/>
      <c r="AZ232" s="141"/>
      <c r="BI232" s="141"/>
      <c r="BS232" s="141"/>
      <c r="CC232" s="141"/>
      <c r="CM232" s="141"/>
      <c r="CW232" s="141"/>
      <c r="DG232" s="141"/>
      <c r="DQ232" s="141"/>
      <c r="EA232" s="141"/>
      <c r="EK232" s="141"/>
      <c r="EU232" s="141"/>
      <c r="FE232" s="141"/>
      <c r="FO232" s="141"/>
      <c r="FY232" s="141"/>
      <c r="GI232" s="141"/>
      <c r="GS232" s="141"/>
      <c r="HC232" s="141"/>
      <c r="HM232" s="141"/>
      <c r="HW232" s="141"/>
    </row>
    <row r="233" spans="1:231" s="3" customFormat="1" x14ac:dyDescent="0.25">
      <c r="A233" s="141"/>
      <c r="K233" s="141"/>
      <c r="U233" s="141"/>
      <c r="AE233" s="141"/>
      <c r="AO233" s="141"/>
      <c r="AY233" s="141"/>
      <c r="AZ233" s="141"/>
      <c r="BI233" s="141"/>
      <c r="BS233" s="141"/>
      <c r="CC233" s="141"/>
      <c r="CM233" s="141"/>
      <c r="CW233" s="141"/>
      <c r="DG233" s="141"/>
      <c r="DQ233" s="141"/>
      <c r="EA233" s="141"/>
      <c r="EK233" s="141"/>
      <c r="EU233" s="141"/>
      <c r="FE233" s="141"/>
      <c r="FO233" s="141"/>
      <c r="FY233" s="141"/>
      <c r="GI233" s="141"/>
      <c r="GS233" s="141"/>
      <c r="HC233" s="141"/>
      <c r="HM233" s="141"/>
      <c r="HW233" s="141"/>
    </row>
    <row r="234" spans="1:231" s="3" customFormat="1" x14ac:dyDescent="0.25">
      <c r="A234" s="141"/>
      <c r="K234" s="141"/>
      <c r="U234" s="141"/>
      <c r="AE234" s="141"/>
      <c r="AO234" s="141"/>
      <c r="AY234" s="141"/>
      <c r="AZ234" s="141"/>
      <c r="BI234" s="141"/>
      <c r="BS234" s="141"/>
      <c r="CC234" s="141"/>
      <c r="CM234" s="141"/>
      <c r="CW234" s="141"/>
      <c r="DG234" s="141"/>
      <c r="DQ234" s="141"/>
      <c r="EA234" s="141"/>
      <c r="EK234" s="141"/>
      <c r="EU234" s="141"/>
      <c r="FE234" s="141"/>
      <c r="FO234" s="141"/>
      <c r="FY234" s="141"/>
      <c r="GI234" s="141"/>
      <c r="GS234" s="141"/>
      <c r="HC234" s="141"/>
      <c r="HM234" s="141"/>
      <c r="HW234" s="141"/>
    </row>
    <row r="235" spans="1:231" s="3" customFormat="1" x14ac:dyDescent="0.25">
      <c r="A235" s="141"/>
      <c r="K235" s="141"/>
      <c r="U235" s="141"/>
      <c r="AE235" s="141"/>
      <c r="AO235" s="141"/>
      <c r="AY235" s="141"/>
      <c r="AZ235" s="141"/>
      <c r="BI235" s="141"/>
      <c r="BS235" s="141"/>
      <c r="CC235" s="141"/>
      <c r="CM235" s="141"/>
      <c r="CW235" s="141"/>
      <c r="DG235" s="141"/>
      <c r="DQ235" s="141"/>
      <c r="EA235" s="141"/>
      <c r="EK235" s="141"/>
      <c r="EU235" s="141"/>
      <c r="FE235" s="141"/>
      <c r="FO235" s="141"/>
      <c r="FY235" s="141"/>
      <c r="GI235" s="141"/>
      <c r="GS235" s="141"/>
      <c r="HC235" s="141"/>
      <c r="HM235" s="141"/>
      <c r="HW235" s="141"/>
    </row>
    <row r="236" spans="1:231" s="3" customFormat="1" x14ac:dyDescent="0.25">
      <c r="A236" s="141"/>
      <c r="K236" s="141"/>
      <c r="U236" s="141"/>
      <c r="AE236" s="141"/>
      <c r="AO236" s="141"/>
      <c r="AY236" s="141"/>
      <c r="AZ236" s="141"/>
      <c r="BI236" s="141"/>
      <c r="BS236" s="141"/>
      <c r="CC236" s="141"/>
      <c r="CM236" s="141"/>
      <c r="CW236" s="141"/>
      <c r="DG236" s="141"/>
      <c r="DQ236" s="141"/>
      <c r="EA236" s="141"/>
      <c r="EK236" s="141"/>
      <c r="EU236" s="141"/>
      <c r="FE236" s="141"/>
      <c r="FO236" s="141"/>
      <c r="FY236" s="141"/>
      <c r="GI236" s="141"/>
      <c r="GS236" s="141"/>
      <c r="HC236" s="141"/>
      <c r="HM236" s="141"/>
      <c r="HW236" s="141"/>
    </row>
    <row r="237" spans="1:231" s="3" customFormat="1" x14ac:dyDescent="0.25">
      <c r="A237" s="141"/>
      <c r="K237" s="141"/>
      <c r="U237" s="141"/>
      <c r="AE237" s="141"/>
      <c r="AO237" s="141"/>
      <c r="AY237" s="141"/>
      <c r="AZ237" s="141"/>
      <c r="BI237" s="141"/>
      <c r="BS237" s="141"/>
      <c r="CC237" s="141"/>
      <c r="CM237" s="141"/>
      <c r="CW237" s="141"/>
      <c r="DG237" s="141"/>
      <c r="DQ237" s="141"/>
      <c r="EA237" s="141"/>
      <c r="EK237" s="141"/>
      <c r="EU237" s="141"/>
      <c r="FE237" s="141"/>
      <c r="FO237" s="141"/>
      <c r="FY237" s="141"/>
      <c r="GI237" s="141"/>
      <c r="GS237" s="141"/>
      <c r="HC237" s="141"/>
      <c r="HM237" s="141"/>
      <c r="HW237" s="141"/>
    </row>
    <row r="238" spans="1:231" s="3" customFormat="1" x14ac:dyDescent="0.25">
      <c r="A238" s="141"/>
      <c r="K238" s="141"/>
      <c r="U238" s="141"/>
      <c r="AE238" s="141"/>
      <c r="AO238" s="141"/>
      <c r="AY238" s="141"/>
      <c r="AZ238" s="141"/>
      <c r="BI238" s="141"/>
      <c r="BS238" s="141"/>
      <c r="CC238" s="141"/>
      <c r="CM238" s="141"/>
      <c r="CW238" s="141"/>
      <c r="DG238" s="141"/>
      <c r="DQ238" s="141"/>
      <c r="EA238" s="141"/>
      <c r="EK238" s="141"/>
      <c r="EU238" s="141"/>
      <c r="FE238" s="141"/>
      <c r="FO238" s="141"/>
      <c r="FY238" s="141"/>
      <c r="GI238" s="141"/>
      <c r="GS238" s="141"/>
      <c r="HC238" s="141"/>
      <c r="HM238" s="141"/>
      <c r="HW238" s="141"/>
    </row>
    <row r="239" spans="1:231" s="3" customFormat="1" x14ac:dyDescent="0.25">
      <c r="A239" s="141"/>
      <c r="K239" s="141"/>
      <c r="U239" s="141"/>
      <c r="AE239" s="141"/>
      <c r="AO239" s="141"/>
      <c r="AY239" s="141"/>
      <c r="AZ239" s="141"/>
      <c r="BI239" s="141"/>
      <c r="BS239" s="141"/>
      <c r="CC239" s="141"/>
      <c r="CM239" s="141"/>
      <c r="CW239" s="141"/>
      <c r="DG239" s="141"/>
      <c r="DQ239" s="141"/>
      <c r="EA239" s="141"/>
      <c r="EK239" s="141"/>
      <c r="EU239" s="141"/>
      <c r="FE239" s="141"/>
      <c r="FO239" s="141"/>
      <c r="FY239" s="141"/>
      <c r="GI239" s="141"/>
      <c r="GS239" s="141"/>
      <c r="HC239" s="141"/>
      <c r="HM239" s="141"/>
      <c r="HW239" s="141"/>
    </row>
    <row r="240" spans="1:231" s="3" customFormat="1" x14ac:dyDescent="0.25">
      <c r="A240" s="141"/>
      <c r="K240" s="141"/>
      <c r="U240" s="141"/>
      <c r="AE240" s="141"/>
      <c r="AO240" s="141"/>
      <c r="AY240" s="141"/>
      <c r="AZ240" s="141"/>
      <c r="BI240" s="141"/>
      <c r="BS240" s="141"/>
      <c r="CC240" s="141"/>
      <c r="CM240" s="141"/>
      <c r="CW240" s="141"/>
      <c r="DG240" s="141"/>
      <c r="DQ240" s="141"/>
      <c r="EA240" s="141"/>
      <c r="EK240" s="141"/>
      <c r="EU240" s="141"/>
      <c r="FE240" s="141"/>
      <c r="FO240" s="141"/>
      <c r="FY240" s="141"/>
      <c r="GI240" s="141"/>
      <c r="GS240" s="141"/>
      <c r="HC240" s="141"/>
      <c r="HM240" s="141"/>
      <c r="HW240" s="141"/>
    </row>
    <row r="241" spans="1:231" s="3" customFormat="1" x14ac:dyDescent="0.25">
      <c r="A241" s="141"/>
      <c r="K241" s="141"/>
      <c r="U241" s="141"/>
      <c r="AE241" s="141"/>
      <c r="AO241" s="141"/>
      <c r="AY241" s="141"/>
      <c r="AZ241" s="141"/>
      <c r="BI241" s="141"/>
      <c r="BS241" s="141"/>
      <c r="CC241" s="141"/>
      <c r="CM241" s="141"/>
      <c r="CW241" s="141"/>
      <c r="DG241" s="141"/>
      <c r="DQ241" s="141"/>
      <c r="EA241" s="141"/>
      <c r="EK241" s="141"/>
      <c r="EU241" s="141"/>
      <c r="FE241" s="141"/>
      <c r="FO241" s="141"/>
      <c r="FY241" s="141"/>
      <c r="GI241" s="141"/>
      <c r="GS241" s="141"/>
      <c r="HC241" s="141"/>
      <c r="HM241" s="141"/>
      <c r="HW241" s="141"/>
    </row>
    <row r="242" spans="1:231" s="3" customFormat="1" x14ac:dyDescent="0.25">
      <c r="A242" s="141"/>
      <c r="K242" s="141"/>
      <c r="U242" s="141"/>
      <c r="AE242" s="141"/>
      <c r="AO242" s="141"/>
      <c r="AY242" s="141"/>
      <c r="AZ242" s="141"/>
      <c r="BI242" s="141"/>
      <c r="BS242" s="141"/>
      <c r="CC242" s="141"/>
      <c r="CM242" s="141"/>
      <c r="CW242" s="141"/>
      <c r="DG242" s="141"/>
      <c r="DQ242" s="141"/>
      <c r="EA242" s="141"/>
      <c r="EK242" s="141"/>
      <c r="EU242" s="141"/>
      <c r="FE242" s="141"/>
      <c r="FO242" s="141"/>
      <c r="FY242" s="141"/>
      <c r="GI242" s="141"/>
      <c r="GS242" s="141"/>
      <c r="HC242" s="141"/>
      <c r="HM242" s="141"/>
      <c r="HW242" s="141"/>
    </row>
    <row r="243" spans="1:231" s="3" customFormat="1" x14ac:dyDescent="0.25">
      <c r="A243" s="141"/>
      <c r="K243" s="141"/>
      <c r="U243" s="141"/>
      <c r="AE243" s="141"/>
      <c r="AO243" s="141"/>
      <c r="AY243" s="141"/>
      <c r="AZ243" s="141"/>
      <c r="BI243" s="141"/>
      <c r="BS243" s="141"/>
      <c r="CC243" s="141"/>
      <c r="CM243" s="141"/>
      <c r="CW243" s="141"/>
      <c r="DG243" s="141"/>
      <c r="DQ243" s="141"/>
      <c r="EA243" s="141"/>
      <c r="EK243" s="141"/>
      <c r="EU243" s="141"/>
      <c r="FE243" s="141"/>
      <c r="FO243" s="141"/>
      <c r="FY243" s="141"/>
      <c r="GI243" s="141"/>
      <c r="GS243" s="141"/>
      <c r="HC243" s="141"/>
      <c r="HM243" s="141"/>
      <c r="HW243" s="141"/>
    </row>
    <row r="244" spans="1:231" s="3" customFormat="1" x14ac:dyDescent="0.25">
      <c r="A244" s="141"/>
      <c r="K244" s="141"/>
      <c r="U244" s="141"/>
      <c r="AE244" s="141"/>
      <c r="AO244" s="141"/>
      <c r="AY244" s="141"/>
      <c r="AZ244" s="141"/>
      <c r="BI244" s="141"/>
      <c r="BS244" s="141"/>
      <c r="CC244" s="141"/>
      <c r="CM244" s="141"/>
      <c r="CW244" s="141"/>
      <c r="DG244" s="141"/>
      <c r="DQ244" s="141"/>
      <c r="EA244" s="141"/>
      <c r="EK244" s="141"/>
      <c r="EU244" s="141"/>
      <c r="FE244" s="141"/>
      <c r="FO244" s="141"/>
      <c r="FY244" s="141"/>
      <c r="GI244" s="141"/>
      <c r="GS244" s="141"/>
      <c r="HC244" s="141"/>
      <c r="HM244" s="141"/>
      <c r="HW244" s="141"/>
    </row>
    <row r="245" spans="1:231" s="3" customFormat="1" x14ac:dyDescent="0.25">
      <c r="A245" s="141"/>
      <c r="K245" s="141"/>
      <c r="U245" s="141"/>
      <c r="AE245" s="141"/>
      <c r="AO245" s="141"/>
      <c r="AY245" s="141"/>
      <c r="AZ245" s="141"/>
      <c r="BI245" s="141"/>
      <c r="BS245" s="141"/>
      <c r="CC245" s="141"/>
      <c r="CM245" s="141"/>
      <c r="CW245" s="141"/>
      <c r="DG245" s="141"/>
      <c r="DQ245" s="141"/>
      <c r="EA245" s="141"/>
      <c r="EK245" s="141"/>
      <c r="EU245" s="141"/>
      <c r="FE245" s="141"/>
      <c r="FO245" s="141"/>
      <c r="FY245" s="141"/>
      <c r="GI245" s="141"/>
      <c r="GS245" s="141"/>
      <c r="HC245" s="141"/>
      <c r="HM245" s="141"/>
      <c r="HW245" s="141"/>
    </row>
    <row r="246" spans="1:231" s="3" customFormat="1" x14ac:dyDescent="0.25">
      <c r="A246" s="141"/>
      <c r="K246" s="141"/>
      <c r="U246" s="141"/>
      <c r="AE246" s="141"/>
      <c r="AO246" s="141"/>
      <c r="AY246" s="141"/>
      <c r="AZ246" s="141"/>
      <c r="BI246" s="141"/>
      <c r="BS246" s="141"/>
      <c r="CC246" s="141"/>
      <c r="CM246" s="141"/>
      <c r="CW246" s="141"/>
      <c r="DG246" s="141"/>
      <c r="DQ246" s="141"/>
      <c r="EA246" s="141"/>
      <c r="EK246" s="141"/>
      <c r="EU246" s="141"/>
      <c r="FE246" s="141"/>
      <c r="FO246" s="141"/>
      <c r="FY246" s="141"/>
      <c r="GI246" s="141"/>
      <c r="GS246" s="141"/>
      <c r="HC246" s="141"/>
      <c r="HM246" s="141"/>
      <c r="HW246" s="141"/>
    </row>
    <row r="247" spans="1:231" s="3" customFormat="1" x14ac:dyDescent="0.25">
      <c r="A247" s="141"/>
      <c r="K247" s="141"/>
      <c r="U247" s="141"/>
      <c r="AE247" s="141"/>
      <c r="AO247" s="141"/>
      <c r="AY247" s="141"/>
      <c r="AZ247" s="141"/>
      <c r="BI247" s="141"/>
      <c r="BS247" s="141"/>
      <c r="CC247" s="141"/>
      <c r="CM247" s="141"/>
      <c r="CW247" s="141"/>
      <c r="DG247" s="141"/>
      <c r="DQ247" s="141"/>
      <c r="EA247" s="141"/>
      <c r="EK247" s="141"/>
      <c r="EU247" s="141"/>
      <c r="FE247" s="141"/>
      <c r="FO247" s="141"/>
      <c r="FY247" s="141"/>
      <c r="GI247" s="141"/>
      <c r="GS247" s="141"/>
      <c r="HC247" s="141"/>
      <c r="HM247" s="141"/>
      <c r="HW247" s="141"/>
    </row>
    <row r="248" spans="1:231" s="3" customFormat="1" x14ac:dyDescent="0.25">
      <c r="A248" s="141"/>
      <c r="K248" s="141"/>
      <c r="U248" s="141"/>
      <c r="AE248" s="141"/>
      <c r="AO248" s="141"/>
      <c r="AY248" s="141"/>
      <c r="AZ248" s="141"/>
      <c r="BI248" s="141"/>
      <c r="BS248" s="141"/>
      <c r="CC248" s="141"/>
      <c r="CM248" s="141"/>
      <c r="CW248" s="141"/>
      <c r="DG248" s="141"/>
      <c r="DQ248" s="141"/>
      <c r="EA248" s="141"/>
      <c r="EK248" s="141"/>
      <c r="EU248" s="141"/>
      <c r="FE248" s="141"/>
      <c r="FO248" s="141"/>
      <c r="FY248" s="141"/>
      <c r="GI248" s="141"/>
      <c r="GS248" s="141"/>
      <c r="HC248" s="141"/>
      <c r="HM248" s="141"/>
      <c r="HW248" s="141"/>
    </row>
    <row r="249" spans="1:231" s="3" customFormat="1" x14ac:dyDescent="0.25">
      <c r="A249" s="141"/>
      <c r="K249" s="141"/>
      <c r="U249" s="141"/>
      <c r="AE249" s="141"/>
      <c r="AO249" s="141"/>
      <c r="AY249" s="141"/>
      <c r="AZ249" s="141"/>
      <c r="BI249" s="141"/>
      <c r="BS249" s="141"/>
      <c r="CC249" s="141"/>
      <c r="CM249" s="141"/>
      <c r="CW249" s="141"/>
      <c r="DG249" s="141"/>
      <c r="DQ249" s="141"/>
      <c r="EA249" s="141"/>
      <c r="EK249" s="141"/>
      <c r="EU249" s="141"/>
      <c r="FE249" s="141"/>
      <c r="FO249" s="141"/>
      <c r="FY249" s="141"/>
      <c r="GI249" s="141"/>
      <c r="GS249" s="141"/>
      <c r="HC249" s="141"/>
      <c r="HM249" s="141"/>
      <c r="HW249" s="141"/>
    </row>
    <row r="250" spans="1:231" s="3" customFormat="1" x14ac:dyDescent="0.25">
      <c r="A250" s="141"/>
      <c r="K250" s="141"/>
      <c r="U250" s="141"/>
      <c r="AE250" s="141"/>
      <c r="AO250" s="141"/>
      <c r="AY250" s="141"/>
      <c r="AZ250" s="141"/>
      <c r="BI250" s="141"/>
      <c r="BS250" s="141"/>
      <c r="CC250" s="141"/>
      <c r="CM250" s="141"/>
      <c r="CW250" s="141"/>
      <c r="DG250" s="141"/>
      <c r="DQ250" s="141"/>
      <c r="EA250" s="141"/>
      <c r="EK250" s="141"/>
      <c r="EU250" s="141"/>
      <c r="FE250" s="141"/>
      <c r="FO250" s="141"/>
      <c r="FY250" s="141"/>
      <c r="GI250" s="141"/>
      <c r="GS250" s="141"/>
      <c r="HC250" s="141"/>
      <c r="HM250" s="141"/>
      <c r="HW250" s="141"/>
    </row>
    <row r="251" spans="1:231" s="3" customFormat="1" x14ac:dyDescent="0.25">
      <c r="A251" s="141"/>
      <c r="K251" s="141"/>
      <c r="U251" s="141"/>
      <c r="AE251" s="141"/>
      <c r="AO251" s="141"/>
      <c r="AY251" s="141"/>
      <c r="AZ251" s="141"/>
      <c r="BI251" s="141"/>
      <c r="BS251" s="141"/>
      <c r="CC251" s="141"/>
      <c r="CM251" s="141"/>
      <c r="CW251" s="141"/>
      <c r="DG251" s="141"/>
      <c r="DQ251" s="141"/>
      <c r="EA251" s="141"/>
      <c r="EK251" s="141"/>
      <c r="EU251" s="141"/>
      <c r="FE251" s="141"/>
      <c r="FO251" s="141"/>
      <c r="FY251" s="141"/>
      <c r="GI251" s="141"/>
      <c r="GS251" s="141"/>
      <c r="HC251" s="141"/>
      <c r="HM251" s="141"/>
      <c r="HW251" s="141"/>
    </row>
    <row r="252" spans="1:231" s="3" customFormat="1" x14ac:dyDescent="0.25">
      <c r="A252" s="141"/>
      <c r="K252" s="141"/>
      <c r="U252" s="141"/>
      <c r="AE252" s="141"/>
      <c r="AO252" s="141"/>
      <c r="AY252" s="141"/>
      <c r="AZ252" s="141"/>
      <c r="BI252" s="141"/>
      <c r="BS252" s="141"/>
      <c r="CC252" s="141"/>
      <c r="CM252" s="141"/>
      <c r="CW252" s="141"/>
      <c r="DG252" s="141"/>
      <c r="DQ252" s="141"/>
      <c r="EA252" s="141"/>
      <c r="EK252" s="141"/>
      <c r="EU252" s="141"/>
      <c r="FE252" s="141"/>
      <c r="FO252" s="141"/>
      <c r="FY252" s="141"/>
      <c r="GI252" s="141"/>
      <c r="GS252" s="141"/>
      <c r="HC252" s="141"/>
      <c r="HM252" s="141"/>
      <c r="HW252" s="141"/>
    </row>
    <row r="253" spans="1:231" s="3" customFormat="1" x14ac:dyDescent="0.25">
      <c r="A253" s="141"/>
      <c r="K253" s="141"/>
      <c r="U253" s="141"/>
      <c r="AE253" s="141"/>
      <c r="AO253" s="141"/>
      <c r="AY253" s="141"/>
      <c r="AZ253" s="141"/>
      <c r="BI253" s="141"/>
      <c r="BS253" s="141"/>
      <c r="CC253" s="141"/>
      <c r="CM253" s="141"/>
      <c r="CW253" s="141"/>
      <c r="DG253" s="141"/>
      <c r="DQ253" s="141"/>
      <c r="EA253" s="141"/>
      <c r="EK253" s="141"/>
      <c r="EU253" s="141"/>
      <c r="FE253" s="141"/>
      <c r="FO253" s="141"/>
      <c r="FY253" s="141"/>
      <c r="GI253" s="141"/>
      <c r="GS253" s="141"/>
      <c r="HC253" s="141"/>
      <c r="HM253" s="141"/>
      <c r="HW253" s="141"/>
    </row>
    <row r="254" spans="1:231" s="3" customFormat="1" x14ac:dyDescent="0.25">
      <c r="A254" s="141"/>
      <c r="K254" s="141"/>
      <c r="U254" s="141"/>
      <c r="AE254" s="141"/>
      <c r="AO254" s="141"/>
      <c r="AY254" s="141"/>
      <c r="AZ254" s="141"/>
      <c r="BI254" s="141"/>
      <c r="BS254" s="141"/>
      <c r="CC254" s="141"/>
      <c r="CM254" s="141"/>
      <c r="CW254" s="141"/>
      <c r="DG254" s="141"/>
      <c r="DQ254" s="141"/>
      <c r="EA254" s="141"/>
      <c r="EK254" s="141"/>
      <c r="EU254" s="141"/>
      <c r="FE254" s="141"/>
      <c r="FO254" s="141"/>
      <c r="FY254" s="141"/>
      <c r="GI254" s="141"/>
      <c r="GS254" s="141"/>
      <c r="HC254" s="141"/>
      <c r="HM254" s="141"/>
      <c r="HW254" s="141"/>
    </row>
    <row r="255" spans="1:231" s="3" customFormat="1" x14ac:dyDescent="0.25">
      <c r="A255" s="141"/>
      <c r="K255" s="141"/>
      <c r="U255" s="141"/>
      <c r="AE255" s="141"/>
      <c r="AO255" s="141"/>
      <c r="AY255" s="141"/>
      <c r="AZ255" s="141"/>
      <c r="BI255" s="141"/>
      <c r="BS255" s="141"/>
      <c r="CC255" s="141"/>
      <c r="CM255" s="141"/>
      <c r="CW255" s="141"/>
      <c r="DG255" s="141"/>
      <c r="DQ255" s="141"/>
      <c r="EA255" s="141"/>
      <c r="EK255" s="141"/>
      <c r="EU255" s="141"/>
      <c r="FE255" s="141"/>
      <c r="FO255" s="141"/>
      <c r="FY255" s="141"/>
      <c r="GI255" s="141"/>
      <c r="GS255" s="141"/>
      <c r="HC255" s="141"/>
      <c r="HM255" s="141"/>
      <c r="HW255" s="141"/>
    </row>
    <row r="256" spans="1:231" s="3" customFormat="1" x14ac:dyDescent="0.25">
      <c r="A256" s="141"/>
      <c r="K256" s="141"/>
      <c r="U256" s="141"/>
      <c r="AE256" s="141"/>
      <c r="AO256" s="141"/>
      <c r="AY256" s="141"/>
      <c r="AZ256" s="141"/>
      <c r="BI256" s="141"/>
      <c r="BS256" s="141"/>
      <c r="CC256" s="141"/>
      <c r="CM256" s="141"/>
      <c r="CW256" s="141"/>
      <c r="DG256" s="141"/>
      <c r="DQ256" s="141"/>
      <c r="EA256" s="141"/>
      <c r="EK256" s="141"/>
      <c r="EU256" s="141"/>
      <c r="FE256" s="141"/>
      <c r="FO256" s="141"/>
      <c r="FY256" s="141"/>
      <c r="GI256" s="141"/>
      <c r="GS256" s="141"/>
      <c r="HC256" s="141"/>
      <c r="HM256" s="141"/>
      <c r="HW256" s="141"/>
    </row>
    <row r="257" spans="1:231" s="3" customFormat="1" x14ac:dyDescent="0.25">
      <c r="A257" s="141"/>
      <c r="K257" s="141"/>
      <c r="U257" s="141"/>
      <c r="AE257" s="141"/>
      <c r="AO257" s="141"/>
      <c r="AY257" s="141"/>
      <c r="AZ257" s="141"/>
      <c r="BI257" s="141"/>
      <c r="BS257" s="141"/>
      <c r="CC257" s="141"/>
      <c r="CM257" s="141"/>
      <c r="CW257" s="141"/>
      <c r="DG257" s="141"/>
      <c r="DQ257" s="141"/>
      <c r="EA257" s="141"/>
      <c r="EK257" s="141"/>
      <c r="EU257" s="141"/>
      <c r="FE257" s="141"/>
      <c r="FO257" s="141"/>
      <c r="FY257" s="141"/>
      <c r="GI257" s="141"/>
      <c r="GS257" s="141"/>
      <c r="HC257" s="141"/>
      <c r="HM257" s="141"/>
      <c r="HW257" s="141"/>
    </row>
    <row r="258" spans="1:231" s="3" customFormat="1" x14ac:dyDescent="0.25">
      <c r="A258" s="141"/>
      <c r="K258" s="141"/>
      <c r="U258" s="141"/>
      <c r="AE258" s="141"/>
      <c r="AO258" s="141"/>
      <c r="AY258" s="141"/>
      <c r="AZ258" s="141"/>
      <c r="BI258" s="141"/>
      <c r="BS258" s="141"/>
      <c r="CC258" s="141"/>
      <c r="CM258" s="141"/>
      <c r="CW258" s="141"/>
      <c r="DG258" s="141"/>
      <c r="DQ258" s="141"/>
      <c r="EA258" s="141"/>
      <c r="EK258" s="141"/>
      <c r="EU258" s="141"/>
      <c r="FE258" s="141"/>
      <c r="FO258" s="141"/>
      <c r="FY258" s="141"/>
      <c r="GI258" s="141"/>
      <c r="GS258" s="141"/>
      <c r="HC258" s="141"/>
      <c r="HM258" s="141"/>
      <c r="HW258" s="141"/>
    </row>
    <row r="259" spans="1:231" s="3" customFormat="1" x14ac:dyDescent="0.25">
      <c r="A259" s="141"/>
      <c r="K259" s="141"/>
      <c r="U259" s="141"/>
      <c r="AE259" s="141"/>
      <c r="AO259" s="141"/>
      <c r="AY259" s="141"/>
      <c r="AZ259" s="141"/>
      <c r="BI259" s="141"/>
      <c r="BS259" s="141"/>
      <c r="CC259" s="141"/>
      <c r="CM259" s="141"/>
      <c r="CW259" s="141"/>
      <c r="DG259" s="141"/>
      <c r="DQ259" s="141"/>
      <c r="EA259" s="141"/>
      <c r="EK259" s="141"/>
      <c r="EU259" s="141"/>
      <c r="FE259" s="141"/>
      <c r="FO259" s="141"/>
      <c r="FY259" s="141"/>
      <c r="GI259" s="141"/>
      <c r="GS259" s="141"/>
      <c r="HC259" s="141"/>
      <c r="HM259" s="141"/>
      <c r="HW259" s="141"/>
    </row>
    <row r="260" spans="1:231" s="3" customFormat="1" x14ac:dyDescent="0.25">
      <c r="A260" s="141"/>
      <c r="K260" s="141"/>
      <c r="U260" s="141"/>
      <c r="AE260" s="141"/>
      <c r="AO260" s="141"/>
      <c r="AY260" s="141"/>
      <c r="AZ260" s="141"/>
      <c r="BI260" s="141"/>
      <c r="BS260" s="141"/>
      <c r="CC260" s="141"/>
      <c r="CM260" s="141"/>
      <c r="CW260" s="141"/>
      <c r="DG260" s="141"/>
      <c r="DQ260" s="141"/>
      <c r="EA260" s="141"/>
      <c r="EK260" s="141"/>
      <c r="EU260" s="141"/>
      <c r="FE260" s="141"/>
      <c r="FO260" s="141"/>
      <c r="FY260" s="141"/>
      <c r="GI260" s="141"/>
      <c r="GS260" s="141"/>
      <c r="HC260" s="141"/>
      <c r="HM260" s="141"/>
      <c r="HW260" s="141"/>
    </row>
    <row r="261" spans="1:231" s="3" customFormat="1" x14ac:dyDescent="0.25">
      <c r="A261" s="141"/>
      <c r="K261" s="141"/>
      <c r="U261" s="141"/>
      <c r="AE261" s="141"/>
      <c r="AO261" s="141"/>
      <c r="AY261" s="141"/>
      <c r="AZ261" s="141"/>
      <c r="BI261" s="141"/>
      <c r="BS261" s="141"/>
      <c r="CC261" s="141"/>
      <c r="CM261" s="141"/>
      <c r="CW261" s="141"/>
      <c r="DG261" s="141"/>
      <c r="DQ261" s="141"/>
      <c r="EA261" s="141"/>
      <c r="EK261" s="141"/>
      <c r="EU261" s="141"/>
      <c r="FE261" s="141"/>
      <c r="FO261" s="141"/>
      <c r="FY261" s="141"/>
      <c r="GI261" s="141"/>
      <c r="GS261" s="141"/>
      <c r="HC261" s="141"/>
      <c r="HM261" s="141"/>
      <c r="HW261" s="141"/>
    </row>
    <row r="262" spans="1:231" s="3" customFormat="1" x14ac:dyDescent="0.25">
      <c r="A262" s="141"/>
      <c r="K262" s="141"/>
      <c r="U262" s="141"/>
      <c r="AE262" s="141"/>
      <c r="AO262" s="141"/>
      <c r="AY262" s="141"/>
      <c r="AZ262" s="141"/>
      <c r="BI262" s="141"/>
      <c r="BS262" s="141"/>
      <c r="CC262" s="141"/>
      <c r="CM262" s="141"/>
      <c r="CW262" s="141"/>
      <c r="DG262" s="141"/>
      <c r="DQ262" s="141"/>
      <c r="EA262" s="141"/>
      <c r="EK262" s="141"/>
      <c r="EU262" s="141"/>
      <c r="FE262" s="141"/>
      <c r="FO262" s="141"/>
      <c r="FY262" s="141"/>
      <c r="GI262" s="141"/>
      <c r="GS262" s="141"/>
      <c r="HC262" s="141"/>
      <c r="HM262" s="141"/>
      <c r="HW262" s="141"/>
    </row>
    <row r="263" spans="1:231" s="3" customFormat="1" x14ac:dyDescent="0.25">
      <c r="A263" s="141"/>
      <c r="K263" s="141"/>
      <c r="U263" s="141"/>
      <c r="AE263" s="141"/>
      <c r="AO263" s="141"/>
      <c r="AY263" s="141"/>
      <c r="AZ263" s="141"/>
      <c r="BI263" s="141"/>
      <c r="BS263" s="141"/>
      <c r="CC263" s="141"/>
      <c r="CM263" s="141"/>
      <c r="CW263" s="141"/>
      <c r="DG263" s="141"/>
      <c r="DQ263" s="141"/>
      <c r="EA263" s="141"/>
      <c r="EK263" s="141"/>
      <c r="EU263" s="141"/>
      <c r="FE263" s="141"/>
      <c r="FO263" s="141"/>
      <c r="FY263" s="141"/>
      <c r="GI263" s="141"/>
      <c r="GS263" s="141"/>
      <c r="HC263" s="141"/>
      <c r="HM263" s="141"/>
      <c r="HW263" s="141"/>
    </row>
    <row r="264" spans="1:231" s="3" customFormat="1" x14ac:dyDescent="0.25">
      <c r="A264" s="141"/>
      <c r="K264" s="141"/>
      <c r="U264" s="141"/>
      <c r="AE264" s="141"/>
      <c r="AO264" s="141"/>
      <c r="AY264" s="141"/>
      <c r="AZ264" s="141"/>
      <c r="BI264" s="141"/>
      <c r="BS264" s="141"/>
      <c r="CC264" s="141"/>
      <c r="CM264" s="141"/>
      <c r="CW264" s="141"/>
      <c r="DG264" s="141"/>
      <c r="DQ264" s="141"/>
      <c r="EA264" s="141"/>
      <c r="EK264" s="141"/>
      <c r="EU264" s="141"/>
      <c r="FE264" s="141"/>
      <c r="FO264" s="141"/>
      <c r="FY264" s="141"/>
      <c r="GI264" s="141"/>
      <c r="GS264" s="141"/>
      <c r="HC264" s="141"/>
      <c r="HM264" s="141"/>
      <c r="HW264" s="141"/>
    </row>
    <row r="265" spans="1:231" s="3" customFormat="1" x14ac:dyDescent="0.25">
      <c r="A265" s="141"/>
      <c r="K265" s="141"/>
      <c r="U265" s="141"/>
      <c r="AE265" s="141"/>
      <c r="AO265" s="141"/>
      <c r="AY265" s="141"/>
      <c r="AZ265" s="141"/>
      <c r="BI265" s="141"/>
      <c r="BS265" s="141"/>
      <c r="CC265" s="141"/>
      <c r="CM265" s="141"/>
      <c r="CW265" s="141"/>
      <c r="DG265" s="141"/>
      <c r="DQ265" s="141"/>
      <c r="EA265" s="141"/>
      <c r="EK265" s="141"/>
      <c r="EU265" s="141"/>
      <c r="FE265" s="141"/>
      <c r="FO265" s="141"/>
      <c r="FY265" s="141"/>
      <c r="GI265" s="141"/>
      <c r="GS265" s="141"/>
      <c r="HC265" s="141"/>
      <c r="HM265" s="141"/>
      <c r="HW265" s="141"/>
    </row>
    <row r="266" spans="1:231" s="3" customFormat="1" x14ac:dyDescent="0.25">
      <c r="A266" s="141"/>
      <c r="K266" s="141"/>
      <c r="U266" s="141"/>
      <c r="AE266" s="141"/>
      <c r="AO266" s="141"/>
      <c r="AY266" s="141"/>
      <c r="AZ266" s="141"/>
      <c r="BI266" s="141"/>
      <c r="BS266" s="141"/>
      <c r="CC266" s="141"/>
      <c r="CM266" s="141"/>
      <c r="CW266" s="141"/>
      <c r="DG266" s="141"/>
      <c r="DQ266" s="141"/>
      <c r="EA266" s="141"/>
      <c r="EK266" s="141"/>
      <c r="EU266" s="141"/>
      <c r="FE266" s="141"/>
      <c r="FO266" s="141"/>
      <c r="FY266" s="141"/>
      <c r="GI266" s="141"/>
      <c r="GS266" s="141"/>
      <c r="HC266" s="141"/>
      <c r="HM266" s="141"/>
      <c r="HW266" s="141"/>
    </row>
    <row r="267" spans="1:231" s="3" customFormat="1" x14ac:dyDescent="0.25">
      <c r="A267" s="141"/>
      <c r="K267" s="141"/>
      <c r="U267" s="141"/>
      <c r="AE267" s="141"/>
      <c r="AO267" s="141"/>
      <c r="AY267" s="141"/>
      <c r="AZ267" s="141"/>
      <c r="BI267" s="141"/>
      <c r="BS267" s="141"/>
      <c r="CC267" s="141"/>
      <c r="CM267" s="141"/>
      <c r="CW267" s="141"/>
      <c r="DG267" s="141"/>
      <c r="DQ267" s="141"/>
      <c r="EA267" s="141"/>
      <c r="EK267" s="141"/>
      <c r="EU267" s="141"/>
      <c r="FE267" s="141"/>
      <c r="FO267" s="141"/>
      <c r="FY267" s="141"/>
      <c r="GI267" s="141"/>
      <c r="GS267" s="141"/>
      <c r="HC267" s="141"/>
      <c r="HM267" s="141"/>
      <c r="HW267" s="141"/>
    </row>
    <row r="268" spans="1:231" s="3" customFormat="1" x14ac:dyDescent="0.25">
      <c r="A268" s="141"/>
      <c r="K268" s="141"/>
      <c r="U268" s="141"/>
      <c r="AE268" s="141"/>
      <c r="AO268" s="141"/>
      <c r="AY268" s="141"/>
      <c r="AZ268" s="141"/>
      <c r="BI268" s="141"/>
      <c r="BS268" s="141"/>
      <c r="CC268" s="141"/>
      <c r="CM268" s="141"/>
      <c r="CW268" s="141"/>
      <c r="DG268" s="141"/>
      <c r="DQ268" s="141"/>
      <c r="EA268" s="141"/>
      <c r="EK268" s="141"/>
      <c r="EU268" s="141"/>
      <c r="FE268" s="141"/>
      <c r="FO268" s="141"/>
      <c r="FY268" s="141"/>
      <c r="GI268" s="141"/>
      <c r="GS268" s="141"/>
      <c r="HC268" s="141"/>
      <c r="HM268" s="141"/>
      <c r="HW268" s="141"/>
    </row>
    <row r="269" spans="1:231" s="3" customFormat="1" x14ac:dyDescent="0.25">
      <c r="A269" s="141"/>
      <c r="K269" s="141"/>
      <c r="U269" s="141"/>
      <c r="AE269" s="141"/>
      <c r="AO269" s="141"/>
      <c r="AY269" s="141"/>
      <c r="AZ269" s="141"/>
      <c r="BI269" s="141"/>
      <c r="BS269" s="141"/>
      <c r="CC269" s="141"/>
      <c r="CM269" s="141"/>
      <c r="CW269" s="141"/>
      <c r="DG269" s="141"/>
      <c r="DQ269" s="141"/>
      <c r="EA269" s="141"/>
      <c r="EK269" s="141"/>
      <c r="EU269" s="141"/>
      <c r="FE269" s="141"/>
      <c r="FO269" s="141"/>
      <c r="FY269" s="141"/>
      <c r="GI269" s="141"/>
      <c r="GS269" s="141"/>
      <c r="HC269" s="141"/>
      <c r="HM269" s="141"/>
      <c r="HW269" s="141"/>
    </row>
    <row r="270" spans="1:231" s="3" customFormat="1" x14ac:dyDescent="0.25">
      <c r="A270" s="141"/>
      <c r="K270" s="141"/>
      <c r="U270" s="141"/>
      <c r="AE270" s="141"/>
      <c r="AO270" s="141"/>
      <c r="AY270" s="141"/>
      <c r="AZ270" s="141"/>
      <c r="BI270" s="141"/>
      <c r="BS270" s="141"/>
      <c r="CC270" s="141"/>
      <c r="CM270" s="141"/>
      <c r="CW270" s="141"/>
      <c r="DG270" s="141"/>
      <c r="DQ270" s="141"/>
      <c r="EA270" s="141"/>
      <c r="EK270" s="141"/>
      <c r="EU270" s="141"/>
      <c r="FE270" s="141"/>
      <c r="FO270" s="141"/>
      <c r="FY270" s="141"/>
      <c r="GI270" s="141"/>
      <c r="GS270" s="141"/>
      <c r="HC270" s="141"/>
      <c r="HM270" s="141"/>
      <c r="HW270" s="141"/>
    </row>
    <row r="271" spans="1:231" s="3" customFormat="1" x14ac:dyDescent="0.25">
      <c r="A271" s="141"/>
      <c r="K271" s="141"/>
      <c r="U271" s="141"/>
      <c r="AE271" s="141"/>
      <c r="AO271" s="141"/>
      <c r="AY271" s="141"/>
      <c r="AZ271" s="141"/>
      <c r="BI271" s="141"/>
      <c r="BS271" s="141"/>
      <c r="CC271" s="141"/>
      <c r="CM271" s="141"/>
      <c r="CW271" s="141"/>
      <c r="DG271" s="141"/>
      <c r="DQ271" s="141"/>
      <c r="EA271" s="141"/>
      <c r="EK271" s="141"/>
      <c r="EU271" s="141"/>
      <c r="FE271" s="141"/>
      <c r="FO271" s="141"/>
      <c r="FY271" s="141"/>
      <c r="GI271" s="141"/>
      <c r="GS271" s="141"/>
      <c r="HC271" s="141"/>
      <c r="HM271" s="141"/>
      <c r="HW271" s="141"/>
    </row>
    <row r="272" spans="1:231" s="3" customFormat="1" x14ac:dyDescent="0.25">
      <c r="A272" s="141"/>
      <c r="K272" s="141"/>
      <c r="U272" s="141"/>
      <c r="AE272" s="141"/>
      <c r="AO272" s="141"/>
      <c r="AY272" s="141"/>
      <c r="AZ272" s="141"/>
      <c r="BI272" s="141"/>
      <c r="BS272" s="141"/>
      <c r="CC272" s="141"/>
      <c r="CM272" s="141"/>
      <c r="CW272" s="141"/>
      <c r="DG272" s="141"/>
      <c r="DQ272" s="141"/>
      <c r="EA272" s="141"/>
      <c r="EK272" s="141"/>
      <c r="EU272" s="141"/>
      <c r="FE272" s="141"/>
      <c r="FO272" s="141"/>
      <c r="FY272" s="141"/>
      <c r="GI272" s="141"/>
      <c r="GS272" s="141"/>
      <c r="HC272" s="141"/>
      <c r="HM272" s="141"/>
      <c r="HW272" s="141"/>
    </row>
    <row r="273" spans="1:231" s="3" customFormat="1" x14ac:dyDescent="0.25">
      <c r="A273" s="141"/>
      <c r="K273" s="141"/>
      <c r="U273" s="141"/>
      <c r="AE273" s="141"/>
      <c r="AO273" s="141"/>
      <c r="AY273" s="141"/>
      <c r="AZ273" s="141"/>
      <c r="BI273" s="141"/>
      <c r="BS273" s="141"/>
      <c r="CC273" s="141"/>
      <c r="CM273" s="141"/>
      <c r="CW273" s="141"/>
      <c r="DG273" s="141"/>
      <c r="DQ273" s="141"/>
      <c r="EA273" s="141"/>
      <c r="EK273" s="141"/>
      <c r="EU273" s="141"/>
      <c r="FE273" s="141"/>
      <c r="FO273" s="141"/>
      <c r="FY273" s="141"/>
      <c r="GI273" s="141"/>
      <c r="GS273" s="141"/>
      <c r="HC273" s="141"/>
      <c r="HM273" s="141"/>
      <c r="HW273" s="141"/>
    </row>
    <row r="274" spans="1:231" s="3" customFormat="1" x14ac:dyDescent="0.25">
      <c r="A274" s="141"/>
      <c r="K274" s="141"/>
      <c r="U274" s="141"/>
      <c r="AE274" s="141"/>
      <c r="AO274" s="141"/>
      <c r="AY274" s="141"/>
      <c r="AZ274" s="141"/>
      <c r="BI274" s="141"/>
      <c r="BS274" s="141"/>
      <c r="CC274" s="141"/>
      <c r="CM274" s="141"/>
      <c r="CW274" s="141"/>
      <c r="DG274" s="141"/>
      <c r="DQ274" s="141"/>
      <c r="EA274" s="141"/>
      <c r="EK274" s="141"/>
      <c r="EU274" s="141"/>
      <c r="FE274" s="141"/>
      <c r="FO274" s="141"/>
      <c r="FY274" s="141"/>
      <c r="GI274" s="141"/>
      <c r="GS274" s="141"/>
      <c r="HC274" s="141"/>
      <c r="HM274" s="141"/>
      <c r="HW274" s="141"/>
    </row>
    <row r="275" spans="1:231" s="3" customFormat="1" x14ac:dyDescent="0.25">
      <c r="A275" s="141"/>
      <c r="K275" s="141"/>
      <c r="U275" s="141"/>
      <c r="AE275" s="141"/>
      <c r="AO275" s="141"/>
      <c r="AY275" s="141"/>
      <c r="AZ275" s="141"/>
      <c r="BI275" s="141"/>
      <c r="BS275" s="141"/>
      <c r="CC275" s="141"/>
      <c r="CM275" s="141"/>
      <c r="CW275" s="141"/>
      <c r="DG275" s="141"/>
      <c r="DQ275" s="141"/>
      <c r="EA275" s="141"/>
      <c r="EK275" s="141"/>
      <c r="EU275" s="141"/>
      <c r="FE275" s="141"/>
      <c r="FO275" s="141"/>
      <c r="FY275" s="141"/>
      <c r="GI275" s="141"/>
      <c r="GS275" s="141"/>
      <c r="HC275" s="141"/>
      <c r="HM275" s="141"/>
      <c r="HW275" s="141"/>
    </row>
    <row r="276" spans="1:231" s="3" customFormat="1" x14ac:dyDescent="0.25">
      <c r="A276" s="141"/>
      <c r="K276" s="141"/>
      <c r="U276" s="141"/>
      <c r="AE276" s="141"/>
      <c r="AO276" s="141"/>
      <c r="AY276" s="141"/>
      <c r="AZ276" s="141"/>
      <c r="BI276" s="141"/>
      <c r="BS276" s="141"/>
      <c r="CC276" s="141"/>
      <c r="CM276" s="141"/>
      <c r="CW276" s="141"/>
      <c r="DG276" s="141"/>
      <c r="DQ276" s="141"/>
      <c r="EA276" s="141"/>
      <c r="EK276" s="141"/>
      <c r="EU276" s="141"/>
      <c r="FE276" s="141"/>
      <c r="FO276" s="141"/>
      <c r="FY276" s="141"/>
      <c r="GI276" s="141"/>
      <c r="GS276" s="141"/>
      <c r="HC276" s="141"/>
      <c r="HM276" s="141"/>
      <c r="HW276" s="141"/>
    </row>
    <row r="277" spans="1:231" s="3" customFormat="1" x14ac:dyDescent="0.25">
      <c r="A277" s="141"/>
      <c r="K277" s="141"/>
      <c r="U277" s="141"/>
      <c r="AE277" s="141"/>
      <c r="AO277" s="141"/>
      <c r="AY277" s="141"/>
      <c r="AZ277" s="141"/>
      <c r="BI277" s="141"/>
      <c r="BS277" s="141"/>
      <c r="CC277" s="141"/>
      <c r="CM277" s="141"/>
      <c r="CW277" s="141"/>
      <c r="DG277" s="141"/>
      <c r="DQ277" s="141"/>
      <c r="EA277" s="141"/>
      <c r="EK277" s="141"/>
      <c r="EU277" s="141"/>
      <c r="FE277" s="141"/>
      <c r="FO277" s="141"/>
      <c r="FY277" s="141"/>
      <c r="GI277" s="141"/>
      <c r="GS277" s="141"/>
      <c r="HC277" s="141"/>
      <c r="HM277" s="141"/>
      <c r="HW277" s="141"/>
    </row>
    <row r="278" spans="1:231" s="3" customFormat="1" x14ac:dyDescent="0.25">
      <c r="A278" s="141"/>
      <c r="K278" s="141"/>
      <c r="U278" s="141"/>
      <c r="AE278" s="141"/>
      <c r="AO278" s="141"/>
      <c r="AY278" s="141"/>
      <c r="AZ278" s="141"/>
      <c r="BI278" s="141"/>
      <c r="BS278" s="141"/>
      <c r="CC278" s="141"/>
      <c r="CM278" s="141"/>
      <c r="CW278" s="141"/>
      <c r="DG278" s="141"/>
      <c r="DQ278" s="141"/>
      <c r="EA278" s="141"/>
      <c r="EK278" s="141"/>
      <c r="EU278" s="141"/>
      <c r="FE278" s="141"/>
      <c r="FO278" s="141"/>
      <c r="FY278" s="141"/>
      <c r="GI278" s="141"/>
      <c r="GS278" s="141"/>
      <c r="HC278" s="141"/>
      <c r="HM278" s="141"/>
      <c r="HW278" s="141"/>
    </row>
    <row r="279" spans="1:231" s="3" customFormat="1" x14ac:dyDescent="0.25">
      <c r="A279" s="141"/>
      <c r="K279" s="141"/>
      <c r="U279" s="141"/>
      <c r="AE279" s="141"/>
      <c r="AO279" s="141"/>
      <c r="AY279" s="141"/>
      <c r="AZ279" s="141"/>
      <c r="BI279" s="141"/>
      <c r="BS279" s="141"/>
      <c r="CC279" s="141"/>
      <c r="CM279" s="141"/>
      <c r="CW279" s="141"/>
      <c r="DG279" s="141"/>
      <c r="DQ279" s="141"/>
      <c r="EA279" s="141"/>
      <c r="EK279" s="141"/>
      <c r="EU279" s="141"/>
      <c r="FE279" s="141"/>
      <c r="FO279" s="141"/>
      <c r="FY279" s="141"/>
      <c r="GI279" s="141"/>
      <c r="GS279" s="141"/>
      <c r="HC279" s="141"/>
      <c r="HM279" s="141"/>
      <c r="HW279" s="141"/>
    </row>
    <row r="280" spans="1:231" s="3" customFormat="1" x14ac:dyDescent="0.25">
      <c r="A280" s="141"/>
      <c r="K280" s="141"/>
      <c r="U280" s="141"/>
      <c r="AE280" s="141"/>
      <c r="AO280" s="141"/>
      <c r="AY280" s="141"/>
      <c r="AZ280" s="141"/>
      <c r="BI280" s="141"/>
      <c r="BS280" s="141"/>
      <c r="CC280" s="141"/>
      <c r="CM280" s="141"/>
      <c r="CW280" s="141"/>
      <c r="DG280" s="141"/>
      <c r="DQ280" s="141"/>
      <c r="EA280" s="141"/>
      <c r="EK280" s="141"/>
      <c r="EU280" s="141"/>
      <c r="FE280" s="141"/>
      <c r="FO280" s="141"/>
      <c r="FY280" s="141"/>
      <c r="GI280" s="141"/>
      <c r="GS280" s="141"/>
      <c r="HC280" s="141"/>
      <c r="HM280" s="141"/>
      <c r="HW280" s="141"/>
    </row>
    <row r="281" spans="1:231" s="3" customFormat="1" x14ac:dyDescent="0.25">
      <c r="A281" s="141"/>
      <c r="K281" s="141"/>
      <c r="U281" s="141"/>
      <c r="AE281" s="141"/>
      <c r="AO281" s="141"/>
      <c r="AY281" s="141"/>
      <c r="AZ281" s="141"/>
      <c r="BI281" s="141"/>
      <c r="BS281" s="141"/>
      <c r="CC281" s="141"/>
      <c r="CM281" s="141"/>
      <c r="CW281" s="141"/>
      <c r="DG281" s="141"/>
      <c r="DQ281" s="141"/>
      <c r="EA281" s="141"/>
      <c r="EK281" s="141"/>
      <c r="EU281" s="141"/>
      <c r="FE281" s="141"/>
      <c r="FO281" s="141"/>
      <c r="FY281" s="141"/>
      <c r="GI281" s="141"/>
      <c r="GS281" s="141"/>
      <c r="HC281" s="141"/>
      <c r="HM281" s="141"/>
      <c r="HW281" s="141"/>
    </row>
    <row r="282" spans="1:231" s="3" customFormat="1" x14ac:dyDescent="0.25">
      <c r="A282" s="141"/>
      <c r="K282" s="141"/>
      <c r="U282" s="141"/>
      <c r="AE282" s="141"/>
      <c r="AO282" s="141"/>
      <c r="AY282" s="141"/>
      <c r="AZ282" s="141"/>
      <c r="BI282" s="141"/>
      <c r="BS282" s="141"/>
      <c r="CC282" s="141"/>
      <c r="CM282" s="141"/>
      <c r="CW282" s="141"/>
      <c r="DG282" s="141"/>
      <c r="DQ282" s="141"/>
      <c r="EA282" s="141"/>
      <c r="EK282" s="141"/>
      <c r="EU282" s="141"/>
      <c r="FE282" s="141"/>
      <c r="FO282" s="141"/>
      <c r="FY282" s="141"/>
      <c r="GI282" s="141"/>
      <c r="GS282" s="141"/>
      <c r="HC282" s="141"/>
      <c r="HM282" s="141"/>
      <c r="HW282" s="141"/>
    </row>
    <row r="283" spans="1:231" s="3" customFormat="1" x14ac:dyDescent="0.25">
      <c r="A283" s="141"/>
      <c r="K283" s="141"/>
      <c r="U283" s="141"/>
      <c r="AE283" s="141"/>
      <c r="AO283" s="141"/>
      <c r="AY283" s="141"/>
      <c r="AZ283" s="141"/>
      <c r="BI283" s="141"/>
      <c r="BS283" s="141"/>
      <c r="CC283" s="141"/>
      <c r="CM283" s="141"/>
      <c r="CW283" s="141"/>
      <c r="DG283" s="141"/>
      <c r="DQ283" s="141"/>
      <c r="EA283" s="141"/>
      <c r="EK283" s="141"/>
      <c r="EU283" s="141"/>
      <c r="FE283" s="141"/>
      <c r="FO283" s="141"/>
      <c r="FY283" s="141"/>
      <c r="GI283" s="141"/>
      <c r="GS283" s="141"/>
      <c r="HC283" s="141"/>
      <c r="HM283" s="141"/>
      <c r="HW283" s="141"/>
    </row>
    <row r="284" spans="1:231" s="3" customFormat="1" x14ac:dyDescent="0.25">
      <c r="A284" s="141"/>
      <c r="K284" s="141"/>
      <c r="U284" s="141"/>
      <c r="AE284" s="141"/>
      <c r="AO284" s="141"/>
      <c r="AY284" s="141"/>
      <c r="AZ284" s="141"/>
      <c r="BI284" s="141"/>
      <c r="BS284" s="141"/>
      <c r="CC284" s="141"/>
      <c r="CM284" s="141"/>
      <c r="CW284" s="141"/>
      <c r="DG284" s="141"/>
      <c r="DQ284" s="141"/>
      <c r="EA284" s="141"/>
      <c r="EK284" s="141"/>
      <c r="EU284" s="141"/>
      <c r="FE284" s="141"/>
      <c r="FO284" s="141"/>
      <c r="FY284" s="141"/>
      <c r="GI284" s="141"/>
      <c r="GS284" s="141"/>
      <c r="HC284" s="141"/>
      <c r="HM284" s="141"/>
      <c r="HW284" s="141"/>
    </row>
    <row r="285" spans="1:231" s="3" customFormat="1" x14ac:dyDescent="0.25">
      <c r="A285" s="141"/>
      <c r="K285" s="141"/>
      <c r="U285" s="141"/>
      <c r="AE285" s="141"/>
      <c r="AO285" s="141"/>
      <c r="AY285" s="141"/>
      <c r="AZ285" s="141"/>
      <c r="BI285" s="141"/>
      <c r="BS285" s="141"/>
      <c r="CC285" s="141"/>
      <c r="CM285" s="141"/>
      <c r="CW285" s="141"/>
      <c r="DG285" s="141"/>
      <c r="DQ285" s="141"/>
      <c r="EA285" s="141"/>
      <c r="EK285" s="141"/>
      <c r="EU285" s="141"/>
      <c r="FE285" s="141"/>
      <c r="FO285" s="141"/>
      <c r="FY285" s="141"/>
      <c r="GI285" s="141"/>
      <c r="GS285" s="141"/>
      <c r="HC285" s="141"/>
      <c r="HM285" s="141"/>
      <c r="HW285" s="141"/>
    </row>
    <row r="286" spans="1:231" s="3" customFormat="1" x14ac:dyDescent="0.25">
      <c r="A286" s="141"/>
      <c r="K286" s="141"/>
      <c r="U286" s="141"/>
      <c r="AE286" s="141"/>
      <c r="AO286" s="141"/>
      <c r="AY286" s="141"/>
      <c r="AZ286" s="141"/>
      <c r="BI286" s="141"/>
      <c r="BS286" s="141"/>
      <c r="CC286" s="141"/>
      <c r="CM286" s="141"/>
      <c r="CW286" s="141"/>
      <c r="DG286" s="141"/>
      <c r="DQ286" s="141"/>
      <c r="EA286" s="141"/>
      <c r="EK286" s="141"/>
      <c r="EU286" s="141"/>
      <c r="FE286" s="141"/>
      <c r="FO286" s="141"/>
      <c r="FY286" s="141"/>
      <c r="GI286" s="141"/>
      <c r="GS286" s="141"/>
      <c r="HC286" s="141"/>
      <c r="HM286" s="141"/>
      <c r="HW286" s="141"/>
    </row>
    <row r="287" spans="1:231" s="3" customFormat="1" x14ac:dyDescent="0.25">
      <c r="A287" s="141"/>
      <c r="K287" s="141"/>
      <c r="U287" s="141"/>
      <c r="AE287" s="141"/>
      <c r="AO287" s="141"/>
      <c r="AY287" s="141"/>
      <c r="AZ287" s="141"/>
      <c r="BI287" s="141"/>
      <c r="BS287" s="141"/>
      <c r="CC287" s="141"/>
      <c r="CM287" s="141"/>
      <c r="CW287" s="141"/>
      <c r="DG287" s="141"/>
      <c r="DQ287" s="141"/>
      <c r="EA287" s="141"/>
      <c r="EK287" s="141"/>
      <c r="EU287" s="141"/>
      <c r="FE287" s="141"/>
      <c r="FO287" s="141"/>
      <c r="FY287" s="141"/>
      <c r="GI287" s="141"/>
      <c r="GS287" s="141"/>
      <c r="HC287" s="141"/>
      <c r="HM287" s="141"/>
      <c r="HW287" s="141"/>
    </row>
    <row r="288" spans="1:231" s="3" customFormat="1" x14ac:dyDescent="0.25">
      <c r="A288" s="141"/>
      <c r="K288" s="141"/>
      <c r="U288" s="141"/>
      <c r="AE288" s="141"/>
      <c r="AO288" s="141"/>
      <c r="AY288" s="141"/>
      <c r="AZ288" s="141"/>
      <c r="BI288" s="141"/>
      <c r="BS288" s="141"/>
      <c r="CC288" s="141"/>
      <c r="CM288" s="141"/>
      <c r="CW288" s="141"/>
      <c r="DG288" s="141"/>
      <c r="DQ288" s="141"/>
      <c r="EA288" s="141"/>
      <c r="EK288" s="141"/>
      <c r="EU288" s="141"/>
      <c r="FE288" s="141"/>
      <c r="FO288" s="141"/>
      <c r="FY288" s="141"/>
      <c r="GI288" s="141"/>
      <c r="GS288" s="141"/>
      <c r="HC288" s="141"/>
      <c r="HM288" s="141"/>
      <c r="HW288" s="141"/>
    </row>
    <row r="289" spans="1:231" s="3" customFormat="1" x14ac:dyDescent="0.25">
      <c r="A289" s="141"/>
      <c r="K289" s="141"/>
      <c r="U289" s="141"/>
      <c r="AE289" s="141"/>
      <c r="AO289" s="141"/>
      <c r="AY289" s="141"/>
      <c r="AZ289" s="141"/>
      <c r="BI289" s="141"/>
      <c r="BS289" s="141"/>
      <c r="CC289" s="141"/>
      <c r="CM289" s="141"/>
      <c r="CW289" s="141"/>
      <c r="DG289" s="141"/>
      <c r="DQ289" s="141"/>
      <c r="EA289" s="141"/>
      <c r="EK289" s="141"/>
      <c r="EU289" s="141"/>
      <c r="FE289" s="141"/>
      <c r="FO289" s="141"/>
      <c r="FY289" s="141"/>
      <c r="GI289" s="141"/>
      <c r="GS289" s="141"/>
      <c r="HC289" s="141"/>
      <c r="HM289" s="141"/>
      <c r="HW289" s="141"/>
    </row>
    <row r="290" spans="1:231" s="3" customFormat="1" x14ac:dyDescent="0.25">
      <c r="A290" s="141"/>
      <c r="K290" s="141"/>
      <c r="U290" s="141"/>
      <c r="AE290" s="141"/>
      <c r="AO290" s="141"/>
      <c r="AY290" s="141"/>
      <c r="AZ290" s="141"/>
      <c r="BI290" s="141"/>
      <c r="BS290" s="141"/>
      <c r="CC290" s="141"/>
      <c r="CM290" s="141"/>
      <c r="CW290" s="141"/>
      <c r="DG290" s="141"/>
      <c r="DQ290" s="141"/>
      <c r="EA290" s="141"/>
      <c r="EK290" s="141"/>
      <c r="EU290" s="141"/>
      <c r="FE290" s="141"/>
      <c r="FO290" s="141"/>
      <c r="FY290" s="141"/>
      <c r="GI290" s="141"/>
      <c r="GS290" s="141"/>
      <c r="HC290" s="141"/>
      <c r="HM290" s="141"/>
      <c r="HW290" s="141"/>
    </row>
    <row r="291" spans="1:231" s="3" customFormat="1" x14ac:dyDescent="0.25">
      <c r="A291" s="141"/>
      <c r="K291" s="141"/>
      <c r="U291" s="141"/>
      <c r="AE291" s="141"/>
      <c r="AO291" s="141"/>
      <c r="AY291" s="141"/>
      <c r="AZ291" s="141"/>
      <c r="BI291" s="141"/>
      <c r="BS291" s="141"/>
      <c r="CC291" s="141"/>
      <c r="CM291" s="141"/>
      <c r="CW291" s="141"/>
      <c r="DG291" s="141"/>
      <c r="DQ291" s="141"/>
      <c r="EA291" s="141"/>
      <c r="EK291" s="141"/>
      <c r="EU291" s="141"/>
      <c r="FE291" s="141"/>
      <c r="FO291" s="141"/>
      <c r="FY291" s="141"/>
      <c r="GI291" s="141"/>
      <c r="GS291" s="141"/>
      <c r="HC291" s="141"/>
      <c r="HM291" s="141"/>
      <c r="HW291" s="141"/>
    </row>
    <row r="292" spans="1:231" s="3" customFormat="1" x14ac:dyDescent="0.25">
      <c r="A292" s="141"/>
      <c r="K292" s="141"/>
      <c r="U292" s="141"/>
      <c r="AE292" s="141"/>
      <c r="AO292" s="141"/>
      <c r="AY292" s="141"/>
      <c r="AZ292" s="141"/>
      <c r="BI292" s="141"/>
      <c r="BS292" s="141"/>
      <c r="CC292" s="141"/>
      <c r="CM292" s="141"/>
      <c r="CW292" s="141"/>
      <c r="DG292" s="141"/>
      <c r="DQ292" s="141"/>
      <c r="EA292" s="141"/>
      <c r="EK292" s="141"/>
      <c r="EU292" s="141"/>
      <c r="FE292" s="141"/>
      <c r="FO292" s="141"/>
      <c r="FY292" s="141"/>
      <c r="GI292" s="141"/>
      <c r="GS292" s="141"/>
      <c r="HC292" s="141"/>
      <c r="HM292" s="141"/>
      <c r="HW292" s="141"/>
    </row>
    <row r="293" spans="1:231" s="3" customFormat="1" x14ac:dyDescent="0.25">
      <c r="A293" s="141"/>
      <c r="K293" s="141"/>
      <c r="U293" s="141"/>
      <c r="AE293" s="141"/>
      <c r="AO293" s="141"/>
      <c r="AY293" s="141"/>
      <c r="AZ293" s="141"/>
      <c r="BI293" s="141"/>
      <c r="BS293" s="141"/>
      <c r="CC293" s="141"/>
      <c r="CM293" s="141"/>
      <c r="CW293" s="141"/>
      <c r="DG293" s="141"/>
      <c r="DQ293" s="141"/>
      <c r="EA293" s="141"/>
      <c r="EK293" s="141"/>
      <c r="EU293" s="141"/>
      <c r="FE293" s="141"/>
      <c r="FO293" s="141"/>
      <c r="FY293" s="141"/>
      <c r="GI293" s="141"/>
      <c r="GS293" s="141"/>
      <c r="HC293" s="141"/>
      <c r="HM293" s="141"/>
      <c r="HW293" s="141"/>
    </row>
    <row r="294" spans="1:231" s="3" customFormat="1" x14ac:dyDescent="0.25">
      <c r="A294" s="141"/>
      <c r="K294" s="141"/>
      <c r="U294" s="141"/>
      <c r="AE294" s="141"/>
      <c r="AO294" s="141"/>
      <c r="AY294" s="141"/>
      <c r="AZ294" s="141"/>
      <c r="BI294" s="141"/>
      <c r="BS294" s="141"/>
      <c r="CC294" s="141"/>
      <c r="CM294" s="141"/>
      <c r="CW294" s="141"/>
      <c r="DG294" s="141"/>
      <c r="DQ294" s="141"/>
      <c r="EA294" s="141"/>
      <c r="EK294" s="141"/>
      <c r="EU294" s="141"/>
      <c r="FE294" s="141"/>
      <c r="FO294" s="141"/>
      <c r="FY294" s="141"/>
      <c r="GI294" s="141"/>
      <c r="GS294" s="141"/>
      <c r="HC294" s="141"/>
      <c r="HM294" s="141"/>
      <c r="HW294" s="141"/>
    </row>
    <row r="295" spans="1:231" s="3" customFormat="1" x14ac:dyDescent="0.25">
      <c r="A295" s="141"/>
      <c r="K295" s="141"/>
      <c r="U295" s="141"/>
      <c r="AE295" s="141"/>
      <c r="AO295" s="141"/>
      <c r="AY295" s="141"/>
      <c r="AZ295" s="141"/>
      <c r="BI295" s="141"/>
      <c r="BS295" s="141"/>
      <c r="CC295" s="141"/>
      <c r="CM295" s="141"/>
      <c r="CW295" s="141"/>
      <c r="DG295" s="141"/>
      <c r="DQ295" s="141"/>
      <c r="EA295" s="141"/>
      <c r="EK295" s="141"/>
      <c r="EU295" s="141"/>
      <c r="FE295" s="141"/>
      <c r="FO295" s="141"/>
      <c r="FY295" s="141"/>
      <c r="GI295" s="141"/>
      <c r="GS295" s="141"/>
      <c r="HC295" s="141"/>
      <c r="HM295" s="141"/>
      <c r="HW295" s="141"/>
    </row>
    <row r="296" spans="1:231" s="3" customFormat="1" x14ac:dyDescent="0.25">
      <c r="A296" s="141"/>
      <c r="K296" s="141"/>
      <c r="U296" s="141"/>
      <c r="AE296" s="141"/>
      <c r="AO296" s="141"/>
      <c r="AY296" s="141"/>
      <c r="AZ296" s="141"/>
      <c r="BI296" s="141"/>
      <c r="BS296" s="141"/>
      <c r="CC296" s="141"/>
      <c r="CM296" s="141"/>
      <c r="CW296" s="141"/>
      <c r="DG296" s="141"/>
      <c r="DQ296" s="141"/>
      <c r="EA296" s="141"/>
      <c r="EK296" s="141"/>
      <c r="EU296" s="141"/>
      <c r="FE296" s="141"/>
      <c r="FO296" s="141"/>
      <c r="FY296" s="141"/>
      <c r="GI296" s="141"/>
      <c r="GS296" s="141"/>
      <c r="HC296" s="141"/>
      <c r="HM296" s="141"/>
      <c r="HW296" s="141"/>
    </row>
    <row r="297" spans="1:231" s="3" customFormat="1" x14ac:dyDescent="0.25">
      <c r="A297" s="141"/>
      <c r="K297" s="141"/>
      <c r="U297" s="141"/>
      <c r="AE297" s="141"/>
      <c r="AO297" s="141"/>
      <c r="AY297" s="141"/>
      <c r="AZ297" s="141"/>
      <c r="BI297" s="141"/>
      <c r="BS297" s="141"/>
      <c r="CC297" s="141"/>
      <c r="CM297" s="141"/>
      <c r="CW297" s="141"/>
      <c r="DG297" s="141"/>
      <c r="DQ297" s="141"/>
      <c r="EA297" s="141"/>
      <c r="EK297" s="141"/>
      <c r="EU297" s="141"/>
      <c r="FE297" s="141"/>
      <c r="FO297" s="141"/>
      <c r="FY297" s="141"/>
      <c r="GI297" s="141"/>
      <c r="GS297" s="141"/>
      <c r="HC297" s="141"/>
      <c r="HM297" s="141"/>
      <c r="HW297" s="141"/>
    </row>
    <row r="298" spans="1:231" s="3" customFormat="1" x14ac:dyDescent="0.25">
      <c r="A298" s="141"/>
      <c r="K298" s="141"/>
      <c r="U298" s="141"/>
      <c r="AE298" s="141"/>
      <c r="AO298" s="141"/>
      <c r="AY298" s="141"/>
      <c r="AZ298" s="141"/>
      <c r="BI298" s="141"/>
      <c r="BS298" s="141"/>
      <c r="CC298" s="141"/>
      <c r="CM298" s="141"/>
      <c r="CW298" s="141"/>
      <c r="DG298" s="141"/>
      <c r="DQ298" s="141"/>
      <c r="EA298" s="141"/>
      <c r="EK298" s="141"/>
      <c r="EU298" s="141"/>
      <c r="FE298" s="141"/>
      <c r="FO298" s="141"/>
      <c r="FY298" s="141"/>
      <c r="GI298" s="141"/>
      <c r="GS298" s="141"/>
      <c r="HC298" s="141"/>
      <c r="HM298" s="141"/>
      <c r="HW298" s="141"/>
    </row>
    <row r="299" spans="1:231" s="3" customFormat="1" x14ac:dyDescent="0.25">
      <c r="A299" s="141"/>
      <c r="K299" s="141"/>
      <c r="U299" s="141"/>
      <c r="AE299" s="141"/>
      <c r="AO299" s="141"/>
      <c r="AY299" s="141"/>
      <c r="AZ299" s="141"/>
      <c r="BI299" s="141"/>
      <c r="BS299" s="141"/>
      <c r="CC299" s="141"/>
      <c r="CM299" s="141"/>
      <c r="CW299" s="141"/>
      <c r="DG299" s="141"/>
      <c r="DQ299" s="141"/>
      <c r="EA299" s="141"/>
      <c r="EK299" s="141"/>
      <c r="EU299" s="141"/>
      <c r="FE299" s="141"/>
      <c r="FO299" s="141"/>
      <c r="FY299" s="141"/>
      <c r="GI299" s="141"/>
      <c r="GS299" s="141"/>
      <c r="HC299" s="141"/>
      <c r="HM299" s="141"/>
      <c r="HW299" s="141"/>
    </row>
    <row r="300" spans="1:231" s="3" customFormat="1" x14ac:dyDescent="0.25">
      <c r="A300" s="141"/>
      <c r="K300" s="141"/>
      <c r="U300" s="141"/>
      <c r="AE300" s="141"/>
      <c r="AO300" s="141"/>
      <c r="AY300" s="141"/>
      <c r="AZ300" s="141"/>
      <c r="BI300" s="141"/>
      <c r="BS300" s="141"/>
      <c r="CC300" s="141"/>
      <c r="CM300" s="141"/>
      <c r="CW300" s="141"/>
      <c r="DG300" s="141"/>
      <c r="DQ300" s="141"/>
      <c r="EA300" s="141"/>
      <c r="EK300" s="141"/>
      <c r="EU300" s="141"/>
      <c r="FE300" s="141"/>
      <c r="FO300" s="141"/>
      <c r="FY300" s="141"/>
      <c r="GI300" s="141"/>
      <c r="GS300" s="141"/>
      <c r="HC300" s="141"/>
      <c r="HM300" s="141"/>
      <c r="HW300" s="141"/>
    </row>
    <row r="301" spans="1:231" s="3" customFormat="1" x14ac:dyDescent="0.25">
      <c r="A301" s="141"/>
      <c r="K301" s="141"/>
      <c r="U301" s="141"/>
      <c r="AE301" s="141"/>
      <c r="AO301" s="141"/>
      <c r="AY301" s="141"/>
      <c r="AZ301" s="141"/>
      <c r="BI301" s="141"/>
      <c r="BS301" s="141"/>
      <c r="CC301" s="141"/>
      <c r="CM301" s="141"/>
      <c r="CW301" s="141"/>
      <c r="DG301" s="141"/>
      <c r="DQ301" s="141"/>
      <c r="EA301" s="141"/>
      <c r="EK301" s="141"/>
      <c r="EU301" s="141"/>
      <c r="FE301" s="141"/>
      <c r="FO301" s="141"/>
      <c r="FY301" s="141"/>
      <c r="GI301" s="141"/>
      <c r="GS301" s="141"/>
      <c r="HC301" s="141"/>
      <c r="HM301" s="141"/>
      <c r="HW301" s="141"/>
    </row>
    <row r="302" spans="1:231" s="3" customFormat="1" x14ac:dyDescent="0.25">
      <c r="A302" s="141"/>
      <c r="K302" s="141"/>
      <c r="U302" s="141"/>
      <c r="AE302" s="141"/>
      <c r="AO302" s="141"/>
      <c r="AY302" s="141"/>
      <c r="AZ302" s="141"/>
      <c r="BI302" s="141"/>
      <c r="BS302" s="141"/>
      <c r="CC302" s="141"/>
      <c r="CM302" s="141"/>
      <c r="CW302" s="141"/>
      <c r="DG302" s="141"/>
      <c r="DQ302" s="141"/>
      <c r="EA302" s="141"/>
      <c r="EK302" s="141"/>
      <c r="EU302" s="141"/>
      <c r="FE302" s="141"/>
      <c r="FO302" s="141"/>
      <c r="FY302" s="141"/>
      <c r="GI302" s="141"/>
      <c r="GS302" s="141"/>
      <c r="HC302" s="141"/>
      <c r="HM302" s="141"/>
      <c r="HW302" s="141"/>
    </row>
    <row r="303" spans="1:231" s="3" customFormat="1" x14ac:dyDescent="0.25">
      <c r="A303" s="141"/>
      <c r="K303" s="141"/>
      <c r="U303" s="141"/>
      <c r="AE303" s="141"/>
      <c r="AO303" s="141"/>
      <c r="AY303" s="141"/>
      <c r="AZ303" s="141"/>
      <c r="BI303" s="141"/>
      <c r="BS303" s="141"/>
      <c r="CC303" s="141"/>
      <c r="CM303" s="141"/>
      <c r="CW303" s="141"/>
      <c r="DG303" s="141"/>
      <c r="DQ303" s="141"/>
      <c r="EA303" s="141"/>
      <c r="EK303" s="141"/>
      <c r="EU303" s="141"/>
      <c r="FE303" s="141"/>
      <c r="FO303" s="141"/>
      <c r="FY303" s="141"/>
      <c r="GI303" s="141"/>
      <c r="GS303" s="141"/>
      <c r="HC303" s="141"/>
      <c r="HM303" s="141"/>
      <c r="HW303" s="141"/>
    </row>
    <row r="304" spans="1:231" s="3" customFormat="1" x14ac:dyDescent="0.25">
      <c r="A304" s="141"/>
      <c r="K304" s="141"/>
      <c r="U304" s="141"/>
      <c r="AE304" s="141"/>
      <c r="AO304" s="141"/>
      <c r="AY304" s="141"/>
      <c r="AZ304" s="141"/>
      <c r="BI304" s="141"/>
      <c r="BS304" s="141"/>
      <c r="CC304" s="141"/>
      <c r="CM304" s="141"/>
      <c r="CW304" s="141"/>
      <c r="DG304" s="141"/>
      <c r="DQ304" s="141"/>
      <c r="EA304" s="141"/>
      <c r="EK304" s="141"/>
      <c r="EU304" s="141"/>
      <c r="FE304" s="141"/>
      <c r="FO304" s="141"/>
      <c r="FY304" s="141"/>
      <c r="GI304" s="141"/>
      <c r="GS304" s="141"/>
      <c r="HC304" s="141"/>
      <c r="HM304" s="141"/>
      <c r="HW304" s="141"/>
    </row>
    <row r="305" spans="1:231" s="3" customFormat="1" x14ac:dyDescent="0.25">
      <c r="A305" s="141"/>
      <c r="K305" s="141"/>
      <c r="U305" s="141"/>
      <c r="AE305" s="141"/>
      <c r="AO305" s="141"/>
      <c r="AY305" s="141"/>
      <c r="AZ305" s="141"/>
      <c r="BI305" s="141"/>
      <c r="BS305" s="141"/>
      <c r="CC305" s="141"/>
      <c r="CM305" s="141"/>
      <c r="CW305" s="141"/>
      <c r="DG305" s="141"/>
      <c r="DQ305" s="141"/>
      <c r="EA305" s="141"/>
      <c r="EK305" s="141"/>
      <c r="EU305" s="141"/>
      <c r="FE305" s="141"/>
      <c r="FO305" s="141"/>
      <c r="FY305" s="141"/>
      <c r="GI305" s="141"/>
      <c r="GS305" s="141"/>
      <c r="HC305" s="141"/>
      <c r="HM305" s="141"/>
      <c r="HW305" s="141"/>
    </row>
    <row r="306" spans="1:231" s="3" customFormat="1" x14ac:dyDescent="0.25">
      <c r="A306" s="141"/>
      <c r="K306" s="141"/>
      <c r="U306" s="141"/>
      <c r="AE306" s="141"/>
      <c r="AO306" s="141"/>
      <c r="AY306" s="141"/>
      <c r="AZ306" s="141"/>
      <c r="BI306" s="141"/>
      <c r="BS306" s="141"/>
      <c r="CC306" s="141"/>
      <c r="CM306" s="141"/>
      <c r="CW306" s="141"/>
      <c r="DG306" s="141"/>
      <c r="DQ306" s="141"/>
      <c r="EA306" s="141"/>
      <c r="EK306" s="141"/>
      <c r="EU306" s="141"/>
      <c r="FE306" s="141"/>
      <c r="FO306" s="141"/>
      <c r="FY306" s="141"/>
      <c r="GI306" s="141"/>
      <c r="GS306" s="141"/>
      <c r="HC306" s="141"/>
      <c r="HM306" s="141"/>
      <c r="HW306" s="141"/>
    </row>
    <row r="307" spans="1:231" s="3" customFormat="1" x14ac:dyDescent="0.25">
      <c r="A307" s="141"/>
      <c r="K307" s="141"/>
      <c r="U307" s="141"/>
      <c r="AE307" s="141"/>
      <c r="AO307" s="141"/>
      <c r="AY307" s="141"/>
      <c r="AZ307" s="141"/>
      <c r="BI307" s="141"/>
      <c r="BS307" s="141"/>
      <c r="CC307" s="141"/>
      <c r="CM307" s="141"/>
      <c r="CW307" s="141"/>
      <c r="DG307" s="141"/>
      <c r="DQ307" s="141"/>
      <c r="EA307" s="141"/>
      <c r="EK307" s="141"/>
      <c r="EU307" s="141"/>
      <c r="FE307" s="141"/>
      <c r="FO307" s="141"/>
      <c r="FY307" s="141"/>
      <c r="GI307" s="141"/>
      <c r="GS307" s="141"/>
      <c r="HC307" s="141"/>
      <c r="HM307" s="141"/>
      <c r="HW307" s="141"/>
    </row>
    <row r="308" spans="1:231" s="3" customFormat="1" x14ac:dyDescent="0.25">
      <c r="A308" s="141"/>
      <c r="K308" s="141"/>
      <c r="U308" s="141"/>
      <c r="AE308" s="141"/>
      <c r="AO308" s="141"/>
      <c r="AY308" s="141"/>
      <c r="AZ308" s="141"/>
      <c r="BI308" s="141"/>
      <c r="BS308" s="141"/>
      <c r="CC308" s="141"/>
      <c r="CM308" s="141"/>
      <c r="CW308" s="141"/>
      <c r="DG308" s="141"/>
      <c r="DQ308" s="141"/>
      <c r="EA308" s="141"/>
      <c r="EK308" s="141"/>
      <c r="EU308" s="141"/>
      <c r="FE308" s="141"/>
      <c r="FO308" s="141"/>
      <c r="FY308" s="141"/>
      <c r="GI308" s="141"/>
      <c r="GS308" s="141"/>
      <c r="HC308" s="141"/>
      <c r="HM308" s="141"/>
      <c r="HW308" s="141"/>
    </row>
    <row r="309" spans="1:231" s="3" customFormat="1" x14ac:dyDescent="0.25">
      <c r="A309" s="141"/>
      <c r="K309" s="141"/>
      <c r="U309" s="141"/>
      <c r="AE309" s="141"/>
      <c r="AO309" s="141"/>
      <c r="AY309" s="141"/>
      <c r="AZ309" s="141"/>
      <c r="BI309" s="141"/>
      <c r="BS309" s="141"/>
      <c r="CC309" s="141"/>
      <c r="CM309" s="141"/>
      <c r="CW309" s="141"/>
      <c r="DG309" s="141"/>
      <c r="DQ309" s="141"/>
      <c r="EA309" s="141"/>
      <c r="EK309" s="141"/>
      <c r="EU309" s="141"/>
      <c r="FE309" s="141"/>
      <c r="FO309" s="141"/>
      <c r="FY309" s="141"/>
      <c r="GI309" s="141"/>
      <c r="GS309" s="141"/>
      <c r="HC309" s="141"/>
      <c r="HM309" s="141"/>
      <c r="HW309" s="141"/>
    </row>
    <row r="310" spans="1:231" s="3" customFormat="1" x14ac:dyDescent="0.25">
      <c r="A310" s="141"/>
      <c r="K310" s="141"/>
      <c r="U310" s="141"/>
      <c r="AE310" s="141"/>
      <c r="AO310" s="141"/>
      <c r="AY310" s="141"/>
      <c r="AZ310" s="141"/>
      <c r="BI310" s="141"/>
      <c r="BS310" s="141"/>
      <c r="CC310" s="141"/>
      <c r="CM310" s="141"/>
      <c r="CW310" s="141"/>
      <c r="DG310" s="141"/>
      <c r="DQ310" s="141"/>
      <c r="EA310" s="141"/>
      <c r="EK310" s="141"/>
      <c r="EU310" s="141"/>
      <c r="FE310" s="141"/>
      <c r="FO310" s="141"/>
      <c r="FY310" s="141"/>
      <c r="GI310" s="141"/>
      <c r="GS310" s="141"/>
      <c r="HC310" s="141"/>
      <c r="HM310" s="141"/>
      <c r="HW310" s="141"/>
    </row>
    <row r="311" spans="1:231" s="3" customFormat="1" x14ac:dyDescent="0.25">
      <c r="A311" s="141"/>
      <c r="K311" s="141"/>
      <c r="U311" s="141"/>
      <c r="AE311" s="141"/>
      <c r="AO311" s="141"/>
      <c r="AY311" s="141"/>
      <c r="AZ311" s="141"/>
      <c r="BI311" s="141"/>
      <c r="BS311" s="141"/>
      <c r="CC311" s="141"/>
      <c r="CM311" s="141"/>
      <c r="CW311" s="141"/>
      <c r="DG311" s="141"/>
      <c r="DQ311" s="141"/>
      <c r="EA311" s="141"/>
      <c r="EK311" s="141"/>
      <c r="EU311" s="141"/>
      <c r="FE311" s="141"/>
      <c r="FO311" s="141"/>
      <c r="FY311" s="141"/>
      <c r="GI311" s="141"/>
      <c r="GS311" s="141"/>
      <c r="HC311" s="141"/>
      <c r="HM311" s="141"/>
      <c r="HW311" s="141"/>
    </row>
    <row r="312" spans="1:231" s="3" customFormat="1" x14ac:dyDescent="0.25">
      <c r="A312" s="141"/>
      <c r="K312" s="141"/>
      <c r="U312" s="141"/>
      <c r="AE312" s="141"/>
      <c r="AO312" s="141"/>
      <c r="AY312" s="141"/>
      <c r="AZ312" s="141"/>
      <c r="BI312" s="141"/>
      <c r="BS312" s="141"/>
      <c r="CC312" s="141"/>
      <c r="CM312" s="141"/>
      <c r="CW312" s="141"/>
      <c r="DG312" s="141"/>
      <c r="DQ312" s="141"/>
      <c r="EA312" s="141"/>
      <c r="EK312" s="141"/>
      <c r="EU312" s="141"/>
      <c r="FE312" s="141"/>
      <c r="FO312" s="141"/>
      <c r="FY312" s="141"/>
      <c r="GI312" s="141"/>
      <c r="GS312" s="141"/>
      <c r="HC312" s="141"/>
      <c r="HM312" s="141"/>
      <c r="HW312" s="141"/>
    </row>
    <row r="313" spans="1:231" s="3" customFormat="1" x14ac:dyDescent="0.25">
      <c r="A313" s="141"/>
      <c r="K313" s="141"/>
      <c r="U313" s="141"/>
      <c r="AE313" s="141"/>
      <c r="AO313" s="141"/>
      <c r="AY313" s="141"/>
      <c r="AZ313" s="141"/>
      <c r="BI313" s="141"/>
      <c r="BS313" s="141"/>
      <c r="CC313" s="141"/>
      <c r="CM313" s="141"/>
      <c r="CW313" s="141"/>
      <c r="DG313" s="141"/>
      <c r="DQ313" s="141"/>
      <c r="EA313" s="141"/>
      <c r="EK313" s="141"/>
      <c r="EU313" s="141"/>
      <c r="FE313" s="141"/>
      <c r="FO313" s="141"/>
      <c r="FY313" s="141"/>
      <c r="GI313" s="141"/>
      <c r="GS313" s="141"/>
      <c r="HC313" s="141"/>
      <c r="HM313" s="141"/>
      <c r="HW313" s="141"/>
    </row>
    <row r="314" spans="1:231" s="3" customFormat="1" x14ac:dyDescent="0.25">
      <c r="A314" s="141"/>
      <c r="K314" s="141"/>
      <c r="U314" s="141"/>
      <c r="AE314" s="141"/>
      <c r="AO314" s="141"/>
      <c r="AY314" s="141"/>
      <c r="AZ314" s="141"/>
      <c r="BI314" s="141"/>
      <c r="BS314" s="141"/>
      <c r="CC314" s="141"/>
      <c r="CM314" s="141"/>
      <c r="CW314" s="141"/>
      <c r="DG314" s="141"/>
      <c r="DQ314" s="141"/>
      <c r="EA314" s="141"/>
      <c r="EK314" s="141"/>
      <c r="EU314" s="141"/>
      <c r="FE314" s="141"/>
      <c r="FO314" s="141"/>
      <c r="FY314" s="141"/>
      <c r="GI314" s="141"/>
      <c r="GS314" s="141"/>
      <c r="HC314" s="141"/>
      <c r="HM314" s="141"/>
      <c r="HW314" s="141"/>
    </row>
    <row r="315" spans="1:231" s="3" customFormat="1" x14ac:dyDescent="0.25">
      <c r="A315" s="141"/>
      <c r="K315" s="141"/>
      <c r="U315" s="141"/>
      <c r="AE315" s="141"/>
      <c r="AO315" s="141"/>
      <c r="AY315" s="141"/>
      <c r="AZ315" s="141"/>
      <c r="BI315" s="141"/>
      <c r="BS315" s="141"/>
      <c r="CC315" s="141"/>
      <c r="CM315" s="141"/>
      <c r="CW315" s="141"/>
      <c r="DG315" s="141"/>
      <c r="DQ315" s="141"/>
      <c r="EA315" s="141"/>
      <c r="EK315" s="141"/>
      <c r="EU315" s="141"/>
      <c r="FE315" s="141"/>
      <c r="FO315" s="141"/>
      <c r="FY315" s="141"/>
      <c r="GI315" s="141"/>
      <c r="GS315" s="141"/>
      <c r="HC315" s="141"/>
      <c r="HM315" s="141"/>
      <c r="HW315" s="141"/>
    </row>
    <row r="316" spans="1:231" s="3" customFormat="1" x14ac:dyDescent="0.25">
      <c r="A316" s="141"/>
      <c r="K316" s="141"/>
      <c r="U316" s="141"/>
      <c r="AE316" s="141"/>
      <c r="AO316" s="141"/>
      <c r="AY316" s="141"/>
      <c r="AZ316" s="141"/>
      <c r="BI316" s="141"/>
      <c r="BS316" s="141"/>
      <c r="CC316" s="141"/>
      <c r="CM316" s="141"/>
      <c r="CW316" s="141"/>
      <c r="DG316" s="141"/>
      <c r="DQ316" s="141"/>
      <c r="EA316" s="141"/>
      <c r="EK316" s="141"/>
      <c r="EU316" s="141"/>
      <c r="FE316" s="141"/>
      <c r="FO316" s="141"/>
      <c r="FY316" s="141"/>
      <c r="GI316" s="141"/>
      <c r="GS316" s="141"/>
      <c r="HC316" s="141"/>
      <c r="HM316" s="141"/>
      <c r="HW316" s="141"/>
    </row>
    <row r="317" spans="1:231" s="3" customFormat="1" x14ac:dyDescent="0.25">
      <c r="A317" s="141"/>
      <c r="K317" s="141"/>
      <c r="U317" s="141"/>
      <c r="AE317" s="141"/>
      <c r="AO317" s="141"/>
      <c r="AY317" s="141"/>
      <c r="AZ317" s="141"/>
      <c r="BI317" s="141"/>
      <c r="BS317" s="141"/>
      <c r="CC317" s="141"/>
      <c r="CM317" s="141"/>
      <c r="CW317" s="141"/>
      <c r="DG317" s="141"/>
      <c r="DQ317" s="141"/>
      <c r="EA317" s="141"/>
      <c r="EK317" s="141"/>
      <c r="EU317" s="141"/>
      <c r="FE317" s="141"/>
      <c r="FO317" s="141"/>
      <c r="FY317" s="141"/>
      <c r="GI317" s="141"/>
      <c r="GS317" s="141"/>
      <c r="HC317" s="141"/>
      <c r="HM317" s="141"/>
      <c r="HW317" s="141"/>
    </row>
    <row r="318" spans="1:231" s="3" customFormat="1" x14ac:dyDescent="0.25">
      <c r="A318" s="141"/>
      <c r="K318" s="141"/>
      <c r="U318" s="141"/>
      <c r="AE318" s="141"/>
      <c r="AO318" s="141"/>
      <c r="AY318" s="141"/>
      <c r="AZ318" s="141"/>
      <c r="BI318" s="141"/>
      <c r="BS318" s="141"/>
      <c r="CC318" s="141"/>
      <c r="CM318" s="141"/>
      <c r="CW318" s="141"/>
      <c r="DG318" s="141"/>
      <c r="DQ318" s="141"/>
      <c r="EA318" s="141"/>
      <c r="EK318" s="141"/>
      <c r="EU318" s="141"/>
      <c r="FE318" s="141"/>
      <c r="FO318" s="141"/>
      <c r="FY318" s="141"/>
      <c r="GI318" s="141"/>
      <c r="GS318" s="141"/>
      <c r="HC318" s="141"/>
      <c r="HM318" s="141"/>
      <c r="HW318" s="141"/>
    </row>
    <row r="319" spans="1:231" s="3" customFormat="1" x14ac:dyDescent="0.25">
      <c r="A319" s="141"/>
      <c r="K319" s="141"/>
      <c r="U319" s="141"/>
      <c r="AE319" s="141"/>
      <c r="AO319" s="141"/>
      <c r="AY319" s="141"/>
      <c r="AZ319" s="141"/>
      <c r="BI319" s="141"/>
      <c r="BS319" s="141"/>
      <c r="CC319" s="141"/>
      <c r="CM319" s="141"/>
      <c r="CW319" s="141"/>
      <c r="DG319" s="141"/>
      <c r="DQ319" s="141"/>
      <c r="EA319" s="141"/>
      <c r="EK319" s="141"/>
      <c r="EU319" s="141"/>
      <c r="FE319" s="141"/>
      <c r="FO319" s="141"/>
      <c r="FY319" s="141"/>
      <c r="GI319" s="141"/>
      <c r="GS319" s="141"/>
      <c r="HC319" s="141"/>
      <c r="HM319" s="141"/>
      <c r="HW319" s="141"/>
    </row>
    <row r="320" spans="1:231" s="3" customFormat="1" x14ac:dyDescent="0.25">
      <c r="A320" s="141"/>
      <c r="K320" s="141"/>
      <c r="U320" s="141"/>
      <c r="AE320" s="141"/>
      <c r="AO320" s="141"/>
      <c r="AY320" s="141"/>
      <c r="AZ320" s="141"/>
      <c r="BI320" s="141"/>
      <c r="BS320" s="141"/>
      <c r="CC320" s="141"/>
      <c r="CM320" s="141"/>
      <c r="CW320" s="141"/>
      <c r="DG320" s="141"/>
      <c r="DQ320" s="141"/>
      <c r="EA320" s="141"/>
      <c r="EK320" s="141"/>
      <c r="EU320" s="141"/>
      <c r="FE320" s="141"/>
      <c r="FO320" s="141"/>
      <c r="FY320" s="141"/>
      <c r="GI320" s="141"/>
      <c r="GS320" s="141"/>
      <c r="HC320" s="141"/>
      <c r="HM320" s="141"/>
      <c r="HW320" s="141"/>
    </row>
    <row r="321" spans="1:231" s="3" customFormat="1" x14ac:dyDescent="0.25">
      <c r="A321" s="141"/>
      <c r="K321" s="141"/>
      <c r="U321" s="141"/>
      <c r="AE321" s="141"/>
      <c r="AO321" s="141"/>
      <c r="AY321" s="141"/>
      <c r="AZ321" s="141"/>
      <c r="BI321" s="141"/>
      <c r="BS321" s="141"/>
      <c r="CC321" s="141"/>
      <c r="CM321" s="141"/>
      <c r="CW321" s="141"/>
      <c r="DG321" s="141"/>
      <c r="DQ321" s="141"/>
      <c r="EA321" s="141"/>
      <c r="EK321" s="141"/>
      <c r="EU321" s="141"/>
      <c r="FE321" s="141"/>
      <c r="FO321" s="141"/>
      <c r="FY321" s="141"/>
      <c r="GI321" s="141"/>
      <c r="GS321" s="141"/>
      <c r="HC321" s="141"/>
      <c r="HM321" s="141"/>
      <c r="HW321" s="141"/>
    </row>
    <row r="322" spans="1:231" s="3" customFormat="1" x14ac:dyDescent="0.25">
      <c r="A322" s="141"/>
      <c r="K322" s="141"/>
      <c r="U322" s="141"/>
      <c r="AE322" s="141"/>
      <c r="AO322" s="141"/>
      <c r="AY322" s="141"/>
      <c r="AZ322" s="141"/>
      <c r="BI322" s="141"/>
      <c r="BS322" s="141"/>
      <c r="CC322" s="141"/>
      <c r="CM322" s="141"/>
      <c r="CW322" s="141"/>
      <c r="DG322" s="141"/>
      <c r="DQ322" s="141"/>
      <c r="EA322" s="141"/>
      <c r="EK322" s="141"/>
      <c r="EU322" s="141"/>
      <c r="FE322" s="141"/>
      <c r="FO322" s="141"/>
      <c r="FY322" s="141"/>
      <c r="GI322" s="141"/>
      <c r="GS322" s="141"/>
      <c r="HC322" s="141"/>
      <c r="HM322" s="141"/>
      <c r="HW322" s="141"/>
    </row>
    <row r="323" spans="1:231" s="3" customFormat="1" x14ac:dyDescent="0.25">
      <c r="A323" s="141"/>
      <c r="K323" s="141"/>
      <c r="U323" s="141"/>
      <c r="AE323" s="141"/>
      <c r="AO323" s="141"/>
      <c r="AY323" s="141"/>
      <c r="AZ323" s="141"/>
      <c r="BI323" s="141"/>
      <c r="BS323" s="141"/>
      <c r="CC323" s="141"/>
      <c r="CM323" s="141"/>
      <c r="CW323" s="141"/>
      <c r="DG323" s="141"/>
      <c r="DQ323" s="141"/>
      <c r="EA323" s="141"/>
      <c r="EK323" s="141"/>
      <c r="EU323" s="141"/>
      <c r="FE323" s="141"/>
      <c r="FO323" s="141"/>
      <c r="FY323" s="141"/>
      <c r="GI323" s="141"/>
      <c r="GS323" s="141"/>
      <c r="HC323" s="141"/>
      <c r="HM323" s="141"/>
      <c r="HW323" s="141"/>
    </row>
    <row r="324" spans="1:231" s="3" customFormat="1" x14ac:dyDescent="0.25">
      <c r="A324" s="141"/>
      <c r="K324" s="141"/>
      <c r="U324" s="141"/>
      <c r="AE324" s="141"/>
      <c r="AO324" s="141"/>
      <c r="AY324" s="141"/>
      <c r="AZ324" s="141"/>
      <c r="BI324" s="141"/>
      <c r="BS324" s="141"/>
      <c r="CC324" s="141"/>
      <c r="CM324" s="141"/>
      <c r="CW324" s="141"/>
      <c r="DG324" s="141"/>
      <c r="DQ324" s="141"/>
      <c r="EA324" s="141"/>
      <c r="EK324" s="141"/>
      <c r="EU324" s="141"/>
      <c r="FE324" s="141"/>
      <c r="FO324" s="141"/>
      <c r="FY324" s="141"/>
      <c r="GI324" s="141"/>
      <c r="GS324" s="141"/>
      <c r="HC324" s="141"/>
      <c r="HM324" s="141"/>
      <c r="HW324" s="141"/>
    </row>
    <row r="325" spans="1:231" s="3" customFormat="1" x14ac:dyDescent="0.25">
      <c r="A325" s="141"/>
      <c r="K325" s="141"/>
      <c r="U325" s="141"/>
      <c r="AE325" s="141"/>
      <c r="AO325" s="141"/>
      <c r="AY325" s="141"/>
      <c r="AZ325" s="141"/>
      <c r="BI325" s="141"/>
      <c r="BS325" s="141"/>
      <c r="CC325" s="141"/>
      <c r="CM325" s="141"/>
      <c r="CW325" s="141"/>
      <c r="DG325" s="141"/>
      <c r="DQ325" s="141"/>
      <c r="EA325" s="141"/>
      <c r="EK325" s="141"/>
      <c r="EU325" s="141"/>
      <c r="FE325" s="141"/>
      <c r="FO325" s="141"/>
      <c r="FY325" s="141"/>
      <c r="GI325" s="141"/>
      <c r="GS325" s="141"/>
      <c r="HC325" s="141"/>
      <c r="HM325" s="141"/>
      <c r="HW325" s="141"/>
    </row>
    <row r="326" spans="1:231" s="3" customFormat="1" x14ac:dyDescent="0.25">
      <c r="A326" s="141"/>
      <c r="K326" s="141"/>
      <c r="U326" s="141"/>
      <c r="AE326" s="141"/>
      <c r="AO326" s="141"/>
      <c r="AY326" s="141"/>
      <c r="AZ326" s="141"/>
      <c r="BI326" s="141"/>
      <c r="BS326" s="141"/>
      <c r="CC326" s="141"/>
      <c r="CM326" s="141"/>
      <c r="CW326" s="141"/>
      <c r="DG326" s="141"/>
      <c r="DQ326" s="141"/>
      <c r="EA326" s="141"/>
      <c r="EK326" s="141"/>
      <c r="EU326" s="141"/>
      <c r="FE326" s="141"/>
      <c r="FO326" s="141"/>
      <c r="FY326" s="141"/>
      <c r="GI326" s="141"/>
      <c r="GS326" s="141"/>
      <c r="HC326" s="141"/>
      <c r="HM326" s="141"/>
      <c r="HW326" s="141"/>
    </row>
    <row r="327" spans="1:231" s="3" customFormat="1" x14ac:dyDescent="0.25">
      <c r="A327" s="141"/>
      <c r="K327" s="141"/>
      <c r="U327" s="141"/>
      <c r="AE327" s="141"/>
      <c r="AO327" s="141"/>
      <c r="AY327" s="141"/>
      <c r="AZ327" s="141"/>
      <c r="BI327" s="141"/>
      <c r="BS327" s="141"/>
      <c r="CC327" s="141"/>
      <c r="CM327" s="141"/>
      <c r="CW327" s="141"/>
      <c r="DG327" s="141"/>
      <c r="DQ327" s="141"/>
      <c r="EA327" s="141"/>
      <c r="EK327" s="141"/>
      <c r="EU327" s="141"/>
      <c r="FE327" s="141"/>
      <c r="FO327" s="141"/>
      <c r="FY327" s="141"/>
      <c r="GI327" s="141"/>
      <c r="GS327" s="141"/>
      <c r="HC327" s="141"/>
      <c r="HM327" s="141"/>
      <c r="HW327" s="141"/>
    </row>
    <row r="328" spans="1:231" s="3" customFormat="1" x14ac:dyDescent="0.25">
      <c r="A328" s="141"/>
      <c r="K328" s="141"/>
      <c r="U328" s="141"/>
      <c r="AE328" s="141"/>
      <c r="AO328" s="141"/>
      <c r="AY328" s="141"/>
      <c r="AZ328" s="141"/>
      <c r="BI328" s="141"/>
      <c r="BS328" s="141"/>
      <c r="CC328" s="141"/>
      <c r="CM328" s="141"/>
      <c r="CW328" s="141"/>
      <c r="DG328" s="141"/>
      <c r="DQ328" s="141"/>
      <c r="EA328" s="141"/>
      <c r="EK328" s="141"/>
      <c r="EU328" s="141"/>
      <c r="FE328" s="141"/>
      <c r="FO328" s="141"/>
      <c r="FY328" s="141"/>
      <c r="GI328" s="141"/>
      <c r="GS328" s="141"/>
      <c r="HC328" s="141"/>
      <c r="HM328" s="141"/>
      <c r="HW328" s="141"/>
    </row>
    <row r="329" spans="1:231" s="3" customFormat="1" x14ac:dyDescent="0.25">
      <c r="A329" s="141"/>
      <c r="K329" s="141"/>
      <c r="U329" s="141"/>
      <c r="AE329" s="141"/>
      <c r="AO329" s="141"/>
      <c r="AY329" s="141"/>
      <c r="AZ329" s="141"/>
      <c r="BI329" s="141"/>
      <c r="BS329" s="141"/>
      <c r="CC329" s="141"/>
      <c r="CM329" s="141"/>
      <c r="CW329" s="141"/>
      <c r="DG329" s="141"/>
      <c r="DQ329" s="141"/>
      <c r="EA329" s="141"/>
      <c r="EK329" s="141"/>
      <c r="EU329" s="141"/>
      <c r="FE329" s="141"/>
      <c r="FO329" s="141"/>
      <c r="FY329" s="141"/>
      <c r="GI329" s="141"/>
      <c r="GS329" s="141"/>
      <c r="HC329" s="141"/>
      <c r="HM329" s="141"/>
      <c r="HW329" s="141"/>
    </row>
    <row r="330" spans="1:231" s="3" customFormat="1" x14ac:dyDescent="0.25">
      <c r="A330" s="141"/>
      <c r="K330" s="141"/>
      <c r="U330" s="141"/>
      <c r="AE330" s="141"/>
      <c r="AO330" s="141"/>
      <c r="AY330" s="141"/>
      <c r="AZ330" s="141"/>
      <c r="BI330" s="141"/>
      <c r="BS330" s="141"/>
      <c r="CC330" s="141"/>
      <c r="CM330" s="141"/>
      <c r="CW330" s="141"/>
      <c r="DG330" s="141"/>
      <c r="DQ330" s="141"/>
      <c r="EA330" s="141"/>
      <c r="EK330" s="141"/>
      <c r="EU330" s="141"/>
      <c r="FE330" s="141"/>
      <c r="FO330" s="141"/>
      <c r="FY330" s="141"/>
      <c r="GI330" s="141"/>
      <c r="GS330" s="141"/>
      <c r="HC330" s="141"/>
      <c r="HM330" s="141"/>
      <c r="HW330" s="141"/>
    </row>
    <row r="331" spans="1:231" s="3" customFormat="1" x14ac:dyDescent="0.25">
      <c r="A331" s="141"/>
      <c r="K331" s="141"/>
      <c r="U331" s="141"/>
      <c r="AE331" s="141"/>
      <c r="AO331" s="141"/>
      <c r="AY331" s="141"/>
      <c r="AZ331" s="141"/>
      <c r="BI331" s="141"/>
      <c r="BS331" s="141"/>
      <c r="CC331" s="141"/>
      <c r="CM331" s="141"/>
      <c r="CW331" s="141"/>
      <c r="DG331" s="141"/>
      <c r="DQ331" s="141"/>
      <c r="EA331" s="141"/>
      <c r="EK331" s="141"/>
      <c r="EU331" s="141"/>
      <c r="FE331" s="141"/>
      <c r="FO331" s="141"/>
      <c r="FY331" s="141"/>
      <c r="GI331" s="141"/>
      <c r="GS331" s="141"/>
      <c r="HC331" s="141"/>
      <c r="HM331" s="141"/>
      <c r="HW331" s="141"/>
    </row>
    <row r="332" spans="1:231" s="3" customFormat="1" x14ac:dyDescent="0.25">
      <c r="A332" s="141"/>
      <c r="K332" s="141"/>
      <c r="U332" s="141"/>
      <c r="AE332" s="141"/>
      <c r="AO332" s="141"/>
      <c r="AY332" s="141"/>
      <c r="AZ332" s="141"/>
      <c r="BI332" s="141"/>
      <c r="BS332" s="141"/>
      <c r="CC332" s="141"/>
      <c r="CM332" s="141"/>
      <c r="CW332" s="141"/>
      <c r="DG332" s="141"/>
      <c r="DQ332" s="141"/>
      <c r="EA332" s="141"/>
      <c r="EK332" s="141"/>
      <c r="EU332" s="141"/>
      <c r="FE332" s="141"/>
      <c r="FO332" s="141"/>
      <c r="FY332" s="141"/>
      <c r="GI332" s="141"/>
      <c r="GS332" s="141"/>
      <c r="HC332" s="141"/>
      <c r="HM332" s="141"/>
      <c r="HW332" s="141"/>
    </row>
    <row r="333" spans="1:231" s="3" customFormat="1" x14ac:dyDescent="0.25">
      <c r="A333" s="141"/>
      <c r="K333" s="141"/>
      <c r="U333" s="141"/>
      <c r="AE333" s="141"/>
      <c r="AO333" s="141"/>
      <c r="AY333" s="141"/>
      <c r="AZ333" s="141"/>
      <c r="BI333" s="141"/>
      <c r="BS333" s="141"/>
      <c r="CC333" s="141"/>
      <c r="CM333" s="141"/>
      <c r="CW333" s="141"/>
      <c r="DG333" s="141"/>
      <c r="DQ333" s="141"/>
      <c r="EA333" s="141"/>
      <c r="EK333" s="141"/>
      <c r="EU333" s="141"/>
      <c r="FE333" s="141"/>
      <c r="FO333" s="141"/>
      <c r="FY333" s="141"/>
      <c r="GI333" s="141"/>
      <c r="GS333" s="141"/>
      <c r="HC333" s="141"/>
      <c r="HM333" s="141"/>
      <c r="HW333" s="141"/>
    </row>
    <row r="334" spans="1:231" s="3" customFormat="1" x14ac:dyDescent="0.25">
      <c r="A334" s="141"/>
      <c r="K334" s="141"/>
      <c r="U334" s="141"/>
      <c r="AE334" s="141"/>
      <c r="AO334" s="141"/>
      <c r="AY334" s="141"/>
      <c r="AZ334" s="141"/>
      <c r="BI334" s="141"/>
      <c r="BS334" s="141"/>
      <c r="CC334" s="141"/>
      <c r="CM334" s="141"/>
      <c r="CW334" s="141"/>
      <c r="DG334" s="141"/>
      <c r="DQ334" s="141"/>
      <c r="EA334" s="141"/>
      <c r="EK334" s="141"/>
      <c r="EU334" s="141"/>
      <c r="FE334" s="141"/>
      <c r="FO334" s="141"/>
      <c r="FY334" s="141"/>
      <c r="GI334" s="141"/>
      <c r="GS334" s="141"/>
      <c r="HC334" s="141"/>
      <c r="HM334" s="141"/>
      <c r="HW334" s="141"/>
    </row>
    <row r="335" spans="1:231" s="3" customFormat="1" x14ac:dyDescent="0.25">
      <c r="A335" s="141"/>
      <c r="K335" s="141"/>
      <c r="U335" s="141"/>
      <c r="AE335" s="141"/>
      <c r="AO335" s="141"/>
      <c r="AY335" s="141"/>
      <c r="AZ335" s="141"/>
      <c r="BI335" s="141"/>
      <c r="BS335" s="141"/>
      <c r="CC335" s="141"/>
      <c r="CM335" s="141"/>
      <c r="CW335" s="141"/>
      <c r="DG335" s="141"/>
      <c r="DQ335" s="141"/>
      <c r="EA335" s="141"/>
      <c r="EK335" s="141"/>
      <c r="EU335" s="141"/>
      <c r="FE335" s="141"/>
      <c r="FO335" s="141"/>
      <c r="FY335" s="141"/>
      <c r="GI335" s="141"/>
      <c r="GS335" s="141"/>
      <c r="HC335" s="141"/>
      <c r="HM335" s="141"/>
      <c r="HW335" s="141"/>
    </row>
    <row r="336" spans="1:231" s="3" customFormat="1" x14ac:dyDescent="0.25">
      <c r="A336" s="141"/>
      <c r="K336" s="141"/>
      <c r="U336" s="141"/>
      <c r="AE336" s="141"/>
      <c r="AO336" s="141"/>
      <c r="AY336" s="141"/>
      <c r="AZ336" s="141"/>
      <c r="BI336" s="141"/>
      <c r="BS336" s="141"/>
      <c r="CC336" s="141"/>
      <c r="CM336" s="141"/>
      <c r="CW336" s="141"/>
      <c r="DG336" s="141"/>
      <c r="DQ336" s="141"/>
      <c r="EA336" s="141"/>
      <c r="EK336" s="141"/>
      <c r="EU336" s="141"/>
      <c r="FE336" s="141"/>
      <c r="FO336" s="141"/>
      <c r="FY336" s="141"/>
      <c r="GI336" s="141"/>
      <c r="GS336" s="141"/>
      <c r="HC336" s="141"/>
      <c r="HM336" s="141"/>
      <c r="HW336" s="141"/>
    </row>
    <row r="337" spans="1:231" s="3" customFormat="1" x14ac:dyDescent="0.25">
      <c r="A337" s="141"/>
      <c r="K337" s="141"/>
      <c r="U337" s="141"/>
      <c r="AE337" s="141"/>
      <c r="AO337" s="141"/>
      <c r="AY337" s="141"/>
      <c r="AZ337" s="141"/>
      <c r="BI337" s="141"/>
      <c r="BS337" s="141"/>
      <c r="CC337" s="141"/>
      <c r="CM337" s="141"/>
      <c r="CW337" s="141"/>
      <c r="DG337" s="141"/>
      <c r="DQ337" s="141"/>
      <c r="EA337" s="141"/>
      <c r="EK337" s="141"/>
      <c r="EU337" s="141"/>
      <c r="FE337" s="141"/>
      <c r="FO337" s="141"/>
      <c r="FY337" s="141"/>
      <c r="GI337" s="141"/>
      <c r="GS337" s="141"/>
      <c r="HC337" s="141"/>
      <c r="HM337" s="141"/>
      <c r="HW337" s="141"/>
    </row>
    <row r="338" spans="1:231" s="3" customFormat="1" x14ac:dyDescent="0.25">
      <c r="A338" s="141"/>
      <c r="K338" s="141"/>
      <c r="U338" s="141"/>
      <c r="AE338" s="141"/>
      <c r="AO338" s="141"/>
      <c r="AY338" s="141"/>
      <c r="AZ338" s="141"/>
      <c r="BI338" s="141"/>
      <c r="BS338" s="141"/>
      <c r="CC338" s="141"/>
      <c r="CM338" s="141"/>
      <c r="CW338" s="141"/>
      <c r="DG338" s="141"/>
      <c r="DQ338" s="141"/>
      <c r="EA338" s="141"/>
      <c r="EK338" s="141"/>
      <c r="EU338" s="141"/>
      <c r="FE338" s="141"/>
      <c r="FO338" s="141"/>
      <c r="FY338" s="141"/>
      <c r="GI338" s="141"/>
      <c r="GS338" s="141"/>
      <c r="HC338" s="141"/>
      <c r="HM338" s="141"/>
      <c r="HW338" s="141"/>
    </row>
    <row r="339" spans="1:231" s="3" customFormat="1" x14ac:dyDescent="0.25">
      <c r="A339" s="141"/>
      <c r="K339" s="141"/>
      <c r="U339" s="141"/>
      <c r="AE339" s="141"/>
      <c r="AO339" s="141"/>
      <c r="AY339" s="141"/>
      <c r="AZ339" s="141"/>
      <c r="BI339" s="141"/>
      <c r="BS339" s="141"/>
      <c r="CC339" s="141"/>
      <c r="CM339" s="141"/>
      <c r="CW339" s="141"/>
      <c r="DG339" s="141"/>
      <c r="DQ339" s="141"/>
      <c r="EA339" s="141"/>
      <c r="EK339" s="141"/>
      <c r="EU339" s="141"/>
      <c r="FE339" s="141"/>
      <c r="FO339" s="141"/>
      <c r="FY339" s="141"/>
      <c r="GI339" s="141"/>
      <c r="GS339" s="141"/>
      <c r="HC339" s="141"/>
      <c r="HM339" s="141"/>
      <c r="HW339" s="141"/>
    </row>
    <row r="340" spans="1:231" s="3" customFormat="1" x14ac:dyDescent="0.25">
      <c r="A340" s="141"/>
      <c r="K340" s="141"/>
      <c r="U340" s="141"/>
      <c r="AE340" s="141"/>
      <c r="AO340" s="141"/>
      <c r="AY340" s="141"/>
      <c r="AZ340" s="141"/>
      <c r="BI340" s="141"/>
      <c r="BS340" s="141"/>
      <c r="CC340" s="141"/>
      <c r="CM340" s="141"/>
      <c r="CW340" s="141"/>
      <c r="DG340" s="141"/>
      <c r="DQ340" s="141"/>
      <c r="EA340" s="141"/>
      <c r="EK340" s="141"/>
      <c r="EU340" s="141"/>
      <c r="FE340" s="141"/>
      <c r="FO340" s="141"/>
      <c r="FY340" s="141"/>
      <c r="GI340" s="141"/>
      <c r="GS340" s="141"/>
      <c r="HC340" s="141"/>
      <c r="HM340" s="141"/>
      <c r="HW340" s="141"/>
    </row>
    <row r="341" spans="1:231" s="3" customFormat="1" x14ac:dyDescent="0.25">
      <c r="A341" s="141"/>
      <c r="K341" s="141"/>
      <c r="U341" s="141"/>
      <c r="AE341" s="141"/>
      <c r="AO341" s="141"/>
      <c r="AY341" s="141"/>
      <c r="AZ341" s="141"/>
      <c r="BI341" s="141"/>
      <c r="BS341" s="141"/>
      <c r="CC341" s="141"/>
      <c r="CM341" s="141"/>
      <c r="CW341" s="141"/>
      <c r="DG341" s="141"/>
      <c r="DQ341" s="141"/>
      <c r="EA341" s="141"/>
      <c r="EK341" s="141"/>
      <c r="EU341" s="141"/>
      <c r="FE341" s="141"/>
      <c r="FO341" s="141"/>
      <c r="FY341" s="141"/>
      <c r="GI341" s="141"/>
      <c r="GS341" s="141"/>
      <c r="HC341" s="141"/>
      <c r="HM341" s="141"/>
      <c r="HW341" s="141"/>
    </row>
    <row r="342" spans="1:231" s="3" customFormat="1" x14ac:dyDescent="0.25">
      <c r="A342" s="141"/>
      <c r="K342" s="141"/>
      <c r="U342" s="141"/>
      <c r="AE342" s="141"/>
      <c r="AO342" s="141"/>
      <c r="AY342" s="141"/>
      <c r="AZ342" s="141"/>
      <c r="BI342" s="141"/>
      <c r="BS342" s="141"/>
      <c r="CC342" s="141"/>
      <c r="CM342" s="141"/>
      <c r="CW342" s="141"/>
      <c r="DG342" s="141"/>
      <c r="DQ342" s="141"/>
      <c r="EA342" s="141"/>
      <c r="EK342" s="141"/>
      <c r="EU342" s="141"/>
      <c r="FE342" s="141"/>
      <c r="FO342" s="141"/>
      <c r="FY342" s="141"/>
      <c r="GI342" s="141"/>
      <c r="GS342" s="141"/>
      <c r="HC342" s="141"/>
      <c r="HM342" s="141"/>
      <c r="HW342" s="141"/>
    </row>
    <row r="343" spans="1:231" s="3" customFormat="1" x14ac:dyDescent="0.25">
      <c r="A343" s="141"/>
      <c r="K343" s="141"/>
      <c r="U343" s="141"/>
      <c r="AE343" s="141"/>
      <c r="AO343" s="141"/>
      <c r="AY343" s="141"/>
      <c r="AZ343" s="141"/>
      <c r="BI343" s="141"/>
      <c r="BS343" s="141"/>
      <c r="CC343" s="141"/>
      <c r="CM343" s="141"/>
      <c r="CW343" s="141"/>
      <c r="DG343" s="141"/>
      <c r="DQ343" s="141"/>
      <c r="EA343" s="141"/>
      <c r="EK343" s="141"/>
      <c r="EU343" s="141"/>
      <c r="FE343" s="141"/>
      <c r="FO343" s="141"/>
      <c r="FY343" s="141"/>
      <c r="GI343" s="141"/>
      <c r="GS343" s="141"/>
      <c r="HC343" s="141"/>
      <c r="HM343" s="141"/>
      <c r="HW343" s="141"/>
    </row>
    <row r="344" spans="1:231" s="3" customFormat="1" x14ac:dyDescent="0.25">
      <c r="A344" s="141"/>
      <c r="K344" s="141"/>
      <c r="U344" s="141"/>
      <c r="AE344" s="141"/>
      <c r="AO344" s="141"/>
      <c r="AY344" s="141"/>
      <c r="AZ344" s="141"/>
      <c r="BI344" s="141"/>
      <c r="BS344" s="141"/>
      <c r="CC344" s="141"/>
      <c r="CM344" s="141"/>
      <c r="CW344" s="141"/>
      <c r="DG344" s="141"/>
      <c r="DQ344" s="141"/>
      <c r="EA344" s="141"/>
      <c r="EK344" s="141"/>
      <c r="EU344" s="141"/>
      <c r="FE344" s="141"/>
      <c r="FO344" s="141"/>
      <c r="FY344" s="141"/>
      <c r="GI344" s="141"/>
      <c r="GS344" s="141"/>
      <c r="HC344" s="141"/>
      <c r="HM344" s="141"/>
      <c r="HW344" s="141"/>
    </row>
    <row r="345" spans="1:231" s="3" customFormat="1" x14ac:dyDescent="0.25">
      <c r="A345" s="141"/>
      <c r="K345" s="141"/>
      <c r="U345" s="141"/>
      <c r="AE345" s="141"/>
      <c r="AO345" s="141"/>
      <c r="AY345" s="141"/>
      <c r="AZ345" s="141"/>
      <c r="BI345" s="141"/>
      <c r="BS345" s="141"/>
      <c r="CC345" s="141"/>
      <c r="CM345" s="141"/>
      <c r="CW345" s="141"/>
      <c r="DG345" s="141"/>
      <c r="DQ345" s="141"/>
      <c r="EA345" s="141"/>
      <c r="EK345" s="141"/>
      <c r="EU345" s="141"/>
      <c r="FE345" s="141"/>
      <c r="FO345" s="141"/>
      <c r="FY345" s="141"/>
      <c r="GI345" s="141"/>
      <c r="GS345" s="141"/>
      <c r="HC345" s="141"/>
      <c r="HM345" s="141"/>
      <c r="HW345" s="141"/>
    </row>
    <row r="346" spans="1:231" s="3" customFormat="1" x14ac:dyDescent="0.25">
      <c r="A346" s="141"/>
      <c r="K346" s="141"/>
      <c r="U346" s="141"/>
      <c r="AE346" s="141"/>
      <c r="AO346" s="141"/>
      <c r="AY346" s="141"/>
      <c r="AZ346" s="141"/>
      <c r="BI346" s="141"/>
      <c r="BS346" s="141"/>
      <c r="CC346" s="141"/>
      <c r="CM346" s="141"/>
      <c r="CW346" s="141"/>
      <c r="DG346" s="141"/>
      <c r="DQ346" s="141"/>
      <c r="EA346" s="141"/>
      <c r="EK346" s="141"/>
      <c r="EU346" s="141"/>
      <c r="FE346" s="141"/>
      <c r="FO346" s="141"/>
      <c r="FY346" s="141"/>
      <c r="GI346" s="141"/>
      <c r="GS346" s="141"/>
      <c r="HC346" s="141"/>
      <c r="HM346" s="141"/>
      <c r="HW346" s="141"/>
    </row>
    <row r="347" spans="1:231" s="3" customFormat="1" x14ac:dyDescent="0.25">
      <c r="A347" s="141"/>
      <c r="K347" s="141"/>
      <c r="U347" s="141"/>
      <c r="AE347" s="141"/>
      <c r="AO347" s="141"/>
      <c r="AY347" s="141"/>
      <c r="AZ347" s="141"/>
      <c r="BI347" s="141"/>
      <c r="BS347" s="141"/>
      <c r="CC347" s="141"/>
      <c r="CM347" s="141"/>
      <c r="CW347" s="141"/>
      <c r="DG347" s="141"/>
      <c r="DQ347" s="141"/>
      <c r="EA347" s="141"/>
      <c r="EK347" s="141"/>
      <c r="EU347" s="141"/>
      <c r="FE347" s="141"/>
      <c r="FO347" s="141"/>
      <c r="FY347" s="141"/>
      <c r="GI347" s="141"/>
      <c r="GS347" s="141"/>
      <c r="HC347" s="141"/>
      <c r="HM347" s="141"/>
      <c r="HW347" s="141"/>
    </row>
    <row r="348" spans="1:231" s="3" customFormat="1" x14ac:dyDescent="0.25">
      <c r="A348" s="141"/>
      <c r="K348" s="141"/>
      <c r="U348" s="141"/>
      <c r="AE348" s="141"/>
      <c r="AO348" s="141"/>
      <c r="AY348" s="141"/>
      <c r="AZ348" s="141"/>
      <c r="BI348" s="141"/>
      <c r="BS348" s="141"/>
      <c r="CC348" s="141"/>
      <c r="CM348" s="141"/>
      <c r="CW348" s="141"/>
      <c r="DG348" s="141"/>
      <c r="DQ348" s="141"/>
      <c r="EA348" s="141"/>
      <c r="EK348" s="141"/>
      <c r="EU348" s="141"/>
      <c r="FE348" s="141"/>
      <c r="FO348" s="141"/>
      <c r="FY348" s="141"/>
      <c r="GI348" s="141"/>
      <c r="GS348" s="141"/>
      <c r="HC348" s="141"/>
      <c r="HM348" s="141"/>
      <c r="HW348" s="141"/>
    </row>
    <row r="349" spans="1:231" s="3" customFormat="1" x14ac:dyDescent="0.25">
      <c r="A349" s="141"/>
      <c r="K349" s="141"/>
      <c r="U349" s="141"/>
      <c r="AE349" s="141"/>
      <c r="AO349" s="141"/>
      <c r="AY349" s="141"/>
      <c r="AZ349" s="141"/>
      <c r="BI349" s="141"/>
      <c r="BS349" s="141"/>
      <c r="CC349" s="141"/>
      <c r="CM349" s="141"/>
      <c r="CW349" s="141"/>
      <c r="DG349" s="141"/>
      <c r="DQ349" s="141"/>
      <c r="EA349" s="141"/>
      <c r="EK349" s="141"/>
      <c r="EU349" s="141"/>
      <c r="FE349" s="141"/>
      <c r="FO349" s="141"/>
      <c r="FY349" s="141"/>
      <c r="GI349" s="141"/>
      <c r="GS349" s="141"/>
      <c r="HC349" s="141"/>
      <c r="HM349" s="141"/>
      <c r="HW349" s="141"/>
    </row>
    <row r="350" spans="1:231" s="3" customFormat="1" x14ac:dyDescent="0.25">
      <c r="A350" s="141"/>
      <c r="K350" s="141"/>
      <c r="U350" s="141"/>
      <c r="AE350" s="141"/>
      <c r="AO350" s="141"/>
      <c r="AY350" s="141"/>
      <c r="AZ350" s="141"/>
      <c r="BI350" s="141"/>
      <c r="BS350" s="141"/>
      <c r="CC350" s="141"/>
      <c r="CM350" s="141"/>
      <c r="CW350" s="141"/>
      <c r="DG350" s="141"/>
      <c r="DQ350" s="141"/>
      <c r="EA350" s="141"/>
      <c r="EK350" s="141"/>
      <c r="EU350" s="141"/>
      <c r="FE350" s="141"/>
      <c r="FO350" s="141"/>
      <c r="FY350" s="141"/>
      <c r="GI350" s="141"/>
      <c r="GS350" s="141"/>
      <c r="HC350" s="141"/>
      <c r="HM350" s="141"/>
      <c r="HW350" s="141"/>
    </row>
    <row r="351" spans="1:231" s="3" customFormat="1" x14ac:dyDescent="0.25">
      <c r="A351" s="141"/>
      <c r="K351" s="141"/>
      <c r="U351" s="141"/>
      <c r="AE351" s="141"/>
      <c r="AO351" s="141"/>
      <c r="AY351" s="141"/>
      <c r="AZ351" s="141"/>
      <c r="BI351" s="141"/>
      <c r="BS351" s="141"/>
      <c r="CC351" s="141"/>
      <c r="CM351" s="141"/>
      <c r="CW351" s="141"/>
      <c r="DG351" s="141"/>
      <c r="DQ351" s="141"/>
      <c r="EA351" s="141"/>
      <c r="EK351" s="141"/>
      <c r="EU351" s="141"/>
      <c r="FE351" s="141"/>
      <c r="FO351" s="141"/>
      <c r="FY351" s="141"/>
      <c r="GI351" s="141"/>
      <c r="GS351" s="141"/>
      <c r="HC351" s="141"/>
      <c r="HM351" s="141"/>
      <c r="HW351" s="141"/>
    </row>
    <row r="352" spans="1:231" s="3" customFormat="1" x14ac:dyDescent="0.25">
      <c r="A352" s="141"/>
      <c r="K352" s="141"/>
      <c r="U352" s="141"/>
      <c r="AE352" s="141"/>
      <c r="AO352" s="141"/>
      <c r="AY352" s="141"/>
      <c r="AZ352" s="141"/>
      <c r="BI352" s="141"/>
      <c r="BS352" s="141"/>
      <c r="CC352" s="141"/>
      <c r="CM352" s="141"/>
      <c r="CW352" s="141"/>
      <c r="DG352" s="141"/>
      <c r="DQ352" s="141"/>
      <c r="EA352" s="141"/>
      <c r="EK352" s="141"/>
      <c r="EU352" s="141"/>
      <c r="FE352" s="141"/>
      <c r="FO352" s="141"/>
      <c r="FY352" s="141"/>
      <c r="GI352" s="141"/>
      <c r="GS352" s="141"/>
      <c r="HC352" s="141"/>
      <c r="HM352" s="141"/>
      <c r="HW352" s="141"/>
    </row>
    <row r="353" spans="1:231" s="3" customFormat="1" x14ac:dyDescent="0.25">
      <c r="A353" s="141"/>
      <c r="K353" s="141"/>
      <c r="U353" s="141"/>
      <c r="AE353" s="141"/>
      <c r="AO353" s="141"/>
      <c r="AY353" s="141"/>
      <c r="AZ353" s="141"/>
      <c r="BI353" s="141"/>
      <c r="BS353" s="141"/>
      <c r="CC353" s="141"/>
      <c r="CM353" s="141"/>
      <c r="CW353" s="141"/>
      <c r="DG353" s="141"/>
      <c r="DQ353" s="141"/>
      <c r="EA353" s="141"/>
      <c r="EK353" s="141"/>
      <c r="EU353" s="141"/>
      <c r="FE353" s="141"/>
      <c r="FO353" s="141"/>
      <c r="FY353" s="141"/>
      <c r="GI353" s="141"/>
      <c r="GS353" s="141"/>
      <c r="HC353" s="141"/>
      <c r="HM353" s="141"/>
      <c r="HW353" s="141"/>
    </row>
    <row r="354" spans="1:231" s="3" customFormat="1" x14ac:dyDescent="0.25">
      <c r="A354" s="141"/>
      <c r="K354" s="141"/>
      <c r="U354" s="141"/>
      <c r="AE354" s="141"/>
      <c r="AO354" s="141"/>
      <c r="AY354" s="141"/>
      <c r="AZ354" s="141"/>
      <c r="BI354" s="141"/>
      <c r="BS354" s="141"/>
      <c r="CC354" s="141"/>
      <c r="CM354" s="141"/>
      <c r="CW354" s="141"/>
      <c r="DG354" s="141"/>
      <c r="DQ354" s="141"/>
      <c r="EA354" s="141"/>
      <c r="EK354" s="141"/>
      <c r="EU354" s="141"/>
      <c r="FE354" s="141"/>
      <c r="FO354" s="141"/>
      <c r="FY354" s="141"/>
      <c r="GI354" s="141"/>
      <c r="GS354" s="141"/>
      <c r="HC354" s="141"/>
      <c r="HM354" s="141"/>
      <c r="HW354" s="141"/>
    </row>
    <row r="355" spans="1:231" s="3" customFormat="1" x14ac:dyDescent="0.25">
      <c r="A355" s="141"/>
      <c r="K355" s="141"/>
      <c r="U355" s="141"/>
      <c r="AE355" s="141"/>
      <c r="AO355" s="141"/>
      <c r="AY355" s="141"/>
      <c r="AZ355" s="141"/>
      <c r="BI355" s="141"/>
      <c r="BS355" s="141"/>
      <c r="CC355" s="141"/>
      <c r="CM355" s="141"/>
      <c r="CW355" s="141"/>
      <c r="DG355" s="141"/>
      <c r="DQ355" s="141"/>
      <c r="EA355" s="141"/>
      <c r="EK355" s="141"/>
      <c r="EU355" s="141"/>
      <c r="FE355" s="141"/>
      <c r="FO355" s="141"/>
      <c r="FY355" s="141"/>
      <c r="GI355" s="141"/>
      <c r="GS355" s="141"/>
      <c r="HC355" s="141"/>
      <c r="HM355" s="141"/>
      <c r="HW355" s="141"/>
    </row>
    <row r="356" spans="1:231" s="3" customFormat="1" x14ac:dyDescent="0.25">
      <c r="A356" s="141"/>
      <c r="K356" s="141"/>
      <c r="U356" s="141"/>
      <c r="AE356" s="141"/>
      <c r="AO356" s="141"/>
      <c r="AY356" s="141"/>
      <c r="AZ356" s="141"/>
      <c r="BI356" s="141"/>
      <c r="BS356" s="141"/>
      <c r="CC356" s="141"/>
      <c r="CM356" s="141"/>
      <c r="CW356" s="141"/>
      <c r="DG356" s="141"/>
      <c r="DQ356" s="141"/>
      <c r="EA356" s="141"/>
      <c r="EK356" s="141"/>
      <c r="EU356" s="141"/>
      <c r="FE356" s="141"/>
      <c r="FO356" s="141"/>
      <c r="FY356" s="141"/>
      <c r="GI356" s="141"/>
      <c r="GS356" s="141"/>
      <c r="HC356" s="141"/>
      <c r="HM356" s="141"/>
      <c r="HW356" s="141"/>
    </row>
    <row r="357" spans="1:231" s="3" customFormat="1" x14ac:dyDescent="0.25">
      <c r="A357" s="141"/>
      <c r="K357" s="141"/>
      <c r="U357" s="141"/>
      <c r="AE357" s="141"/>
      <c r="AO357" s="141"/>
      <c r="AY357" s="141"/>
      <c r="AZ357" s="141"/>
      <c r="BI357" s="141"/>
      <c r="BS357" s="141"/>
      <c r="CC357" s="141"/>
      <c r="CM357" s="141"/>
      <c r="CW357" s="141"/>
      <c r="DG357" s="141"/>
      <c r="DQ357" s="141"/>
      <c r="EA357" s="141"/>
      <c r="EK357" s="141"/>
      <c r="EU357" s="141"/>
      <c r="FE357" s="141"/>
      <c r="FO357" s="141"/>
      <c r="FY357" s="141"/>
      <c r="GI357" s="141"/>
      <c r="GS357" s="141"/>
      <c r="HC357" s="141"/>
      <c r="HM357" s="141"/>
      <c r="HW357" s="141"/>
    </row>
    <row r="358" spans="1:231" s="3" customFormat="1" x14ac:dyDescent="0.25">
      <c r="A358" s="141"/>
      <c r="K358" s="141"/>
      <c r="U358" s="141"/>
      <c r="AE358" s="141"/>
      <c r="AO358" s="141"/>
      <c r="AY358" s="141"/>
      <c r="AZ358" s="141"/>
      <c r="BI358" s="141"/>
      <c r="BS358" s="141"/>
      <c r="CC358" s="141"/>
      <c r="CM358" s="141"/>
      <c r="CW358" s="141"/>
      <c r="DG358" s="141"/>
      <c r="DQ358" s="141"/>
      <c r="EA358" s="141"/>
      <c r="EK358" s="141"/>
      <c r="EU358" s="141"/>
      <c r="FE358" s="141"/>
      <c r="FO358" s="141"/>
      <c r="FY358" s="141"/>
      <c r="GI358" s="141"/>
      <c r="GS358" s="141"/>
      <c r="HC358" s="141"/>
      <c r="HM358" s="141"/>
      <c r="HW358" s="141"/>
    </row>
    <row r="359" spans="1:231" s="3" customFormat="1" x14ac:dyDescent="0.25">
      <c r="A359" s="141"/>
      <c r="K359" s="141"/>
      <c r="U359" s="141"/>
      <c r="AE359" s="141"/>
      <c r="AO359" s="141"/>
      <c r="AY359" s="141"/>
      <c r="AZ359" s="141"/>
      <c r="BI359" s="141"/>
      <c r="BS359" s="141"/>
      <c r="CC359" s="141"/>
      <c r="CM359" s="141"/>
      <c r="CW359" s="141"/>
      <c r="DG359" s="141"/>
      <c r="DQ359" s="141"/>
      <c r="EA359" s="141"/>
      <c r="EK359" s="141"/>
      <c r="EU359" s="141"/>
      <c r="FE359" s="141"/>
      <c r="FO359" s="141"/>
      <c r="FY359" s="141"/>
      <c r="GI359" s="141"/>
      <c r="GS359" s="141"/>
      <c r="HC359" s="141"/>
      <c r="HM359" s="141"/>
      <c r="HW359" s="141"/>
    </row>
    <row r="360" spans="1:231" s="3" customFormat="1" x14ac:dyDescent="0.25">
      <c r="A360" s="141"/>
      <c r="K360" s="141"/>
      <c r="U360" s="141"/>
      <c r="AE360" s="141"/>
      <c r="AO360" s="141"/>
      <c r="AY360" s="141"/>
      <c r="AZ360" s="141"/>
      <c r="BI360" s="141"/>
      <c r="BS360" s="141"/>
      <c r="CC360" s="141"/>
      <c r="CM360" s="141"/>
      <c r="CW360" s="141"/>
      <c r="DG360" s="141"/>
      <c r="DQ360" s="141"/>
      <c r="EA360" s="141"/>
      <c r="EK360" s="141"/>
      <c r="EU360" s="141"/>
      <c r="FE360" s="141"/>
      <c r="FO360" s="141"/>
      <c r="FY360" s="141"/>
      <c r="GI360" s="141"/>
      <c r="GS360" s="141"/>
      <c r="HC360" s="141"/>
      <c r="HM360" s="141"/>
      <c r="HW360" s="141"/>
    </row>
    <row r="361" spans="1:231" s="3" customFormat="1" x14ac:dyDescent="0.25">
      <c r="A361" s="141"/>
      <c r="K361" s="141"/>
      <c r="U361" s="141"/>
      <c r="AE361" s="141"/>
      <c r="AO361" s="141"/>
      <c r="AY361" s="141"/>
      <c r="AZ361" s="141"/>
      <c r="BI361" s="141"/>
      <c r="BS361" s="141"/>
      <c r="CC361" s="141"/>
      <c r="CM361" s="141"/>
      <c r="CW361" s="141"/>
      <c r="DG361" s="141"/>
      <c r="DQ361" s="141"/>
      <c r="EA361" s="141"/>
      <c r="EK361" s="141"/>
      <c r="EU361" s="141"/>
      <c r="FE361" s="141"/>
      <c r="FO361" s="141"/>
      <c r="FY361" s="141"/>
      <c r="GI361" s="141"/>
      <c r="GS361" s="141"/>
      <c r="HC361" s="141"/>
      <c r="HM361" s="141"/>
      <c r="HW361" s="141"/>
    </row>
    <row r="362" spans="1:231" s="3" customFormat="1" x14ac:dyDescent="0.25">
      <c r="A362" s="141"/>
      <c r="K362" s="141"/>
      <c r="U362" s="141"/>
      <c r="AE362" s="141"/>
      <c r="AO362" s="141"/>
      <c r="AY362" s="141"/>
      <c r="AZ362" s="141"/>
      <c r="BI362" s="141"/>
      <c r="BS362" s="141"/>
      <c r="CC362" s="141"/>
      <c r="CM362" s="141"/>
      <c r="CW362" s="141"/>
      <c r="DG362" s="141"/>
      <c r="DQ362" s="141"/>
      <c r="EA362" s="141"/>
      <c r="EK362" s="141"/>
      <c r="EU362" s="141"/>
      <c r="FE362" s="141"/>
      <c r="FO362" s="141"/>
      <c r="FY362" s="141"/>
      <c r="GI362" s="141"/>
      <c r="GS362" s="141"/>
      <c r="HC362" s="141"/>
      <c r="HM362" s="141"/>
      <c r="HW362" s="141"/>
    </row>
    <row r="363" spans="1:231" s="3" customFormat="1" x14ac:dyDescent="0.25">
      <c r="A363" s="141"/>
      <c r="K363" s="141"/>
      <c r="U363" s="141"/>
      <c r="AE363" s="141"/>
      <c r="AO363" s="141"/>
      <c r="AY363" s="141"/>
      <c r="AZ363" s="141"/>
      <c r="BI363" s="141"/>
      <c r="BS363" s="141"/>
      <c r="CC363" s="141"/>
      <c r="CM363" s="141"/>
      <c r="CW363" s="141"/>
      <c r="DG363" s="141"/>
      <c r="DQ363" s="141"/>
      <c r="EA363" s="141"/>
      <c r="EK363" s="141"/>
      <c r="EU363" s="141"/>
      <c r="FE363" s="141"/>
      <c r="FO363" s="141"/>
      <c r="FY363" s="141"/>
      <c r="GI363" s="141"/>
      <c r="GS363" s="141"/>
      <c r="HC363" s="141"/>
      <c r="HM363" s="141"/>
      <c r="HW363" s="141"/>
    </row>
    <row r="364" spans="1:231" s="3" customFormat="1" x14ac:dyDescent="0.25">
      <c r="A364" s="141"/>
      <c r="K364" s="141"/>
      <c r="U364" s="141"/>
      <c r="AE364" s="141"/>
      <c r="AO364" s="141"/>
      <c r="AY364" s="141"/>
      <c r="AZ364" s="141"/>
      <c r="BI364" s="141"/>
      <c r="BS364" s="141"/>
      <c r="CC364" s="141"/>
      <c r="CM364" s="141"/>
      <c r="CW364" s="141"/>
      <c r="DG364" s="141"/>
      <c r="DQ364" s="141"/>
      <c r="EA364" s="141"/>
      <c r="EK364" s="141"/>
      <c r="EU364" s="141"/>
      <c r="FE364" s="141"/>
      <c r="FO364" s="141"/>
      <c r="FY364" s="141"/>
      <c r="GI364" s="141"/>
      <c r="GS364" s="141"/>
      <c r="HC364" s="141"/>
      <c r="HM364" s="141"/>
      <c r="HW364" s="141"/>
    </row>
    <row r="365" spans="1:231" s="3" customFormat="1" x14ac:dyDescent="0.25">
      <c r="A365" s="141"/>
      <c r="K365" s="141"/>
      <c r="U365" s="141"/>
      <c r="AE365" s="141"/>
      <c r="AO365" s="141"/>
      <c r="AY365" s="141"/>
      <c r="AZ365" s="141"/>
      <c r="BI365" s="141"/>
      <c r="BS365" s="141"/>
      <c r="CC365" s="141"/>
      <c r="CM365" s="141"/>
      <c r="CW365" s="141"/>
      <c r="DG365" s="141"/>
      <c r="DQ365" s="141"/>
      <c r="EA365" s="141"/>
      <c r="EK365" s="141"/>
      <c r="EU365" s="141"/>
      <c r="FE365" s="141"/>
      <c r="FO365" s="141"/>
      <c r="FY365" s="141"/>
      <c r="GI365" s="141"/>
      <c r="GS365" s="141"/>
      <c r="HC365" s="141"/>
      <c r="HM365" s="141"/>
      <c r="HW365" s="141"/>
    </row>
    <row r="366" spans="1:231" s="3" customFormat="1" x14ac:dyDescent="0.25">
      <c r="A366" s="141"/>
      <c r="K366" s="141"/>
      <c r="U366" s="141"/>
      <c r="AE366" s="141"/>
      <c r="AO366" s="141"/>
      <c r="AY366" s="141"/>
      <c r="AZ366" s="141"/>
      <c r="BI366" s="141"/>
      <c r="BS366" s="141"/>
      <c r="CC366" s="141"/>
      <c r="CM366" s="141"/>
      <c r="CW366" s="141"/>
      <c r="DG366" s="141"/>
      <c r="DQ366" s="141"/>
      <c r="EA366" s="141"/>
      <c r="EK366" s="141"/>
      <c r="EU366" s="141"/>
      <c r="FE366" s="141"/>
      <c r="FO366" s="141"/>
      <c r="FY366" s="141"/>
      <c r="GI366" s="141"/>
      <c r="GS366" s="141"/>
      <c r="HC366" s="141"/>
      <c r="HM366" s="141"/>
      <c r="HW366" s="141"/>
    </row>
    <row r="367" spans="1:231" s="3" customFormat="1" x14ac:dyDescent="0.25">
      <c r="A367" s="141"/>
      <c r="K367" s="141"/>
      <c r="U367" s="141"/>
      <c r="AE367" s="141"/>
      <c r="AO367" s="141"/>
      <c r="AY367" s="141"/>
      <c r="AZ367" s="141"/>
      <c r="BI367" s="141"/>
      <c r="BS367" s="141"/>
      <c r="CC367" s="141"/>
      <c r="CM367" s="141"/>
      <c r="CW367" s="141"/>
      <c r="DG367" s="141"/>
      <c r="DQ367" s="141"/>
      <c r="EA367" s="141"/>
      <c r="EK367" s="141"/>
      <c r="EU367" s="141"/>
      <c r="FE367" s="141"/>
      <c r="FO367" s="141"/>
      <c r="FY367" s="141"/>
      <c r="GI367" s="141"/>
      <c r="GS367" s="141"/>
      <c r="HC367" s="141"/>
      <c r="HM367" s="141"/>
      <c r="HW367" s="141"/>
    </row>
    <row r="368" spans="1:231" s="3" customFormat="1" x14ac:dyDescent="0.25">
      <c r="A368" s="141"/>
      <c r="K368" s="141"/>
      <c r="U368" s="141"/>
      <c r="AE368" s="141"/>
      <c r="AO368" s="141"/>
      <c r="AY368" s="141"/>
      <c r="AZ368" s="141"/>
      <c r="BI368" s="141"/>
      <c r="BS368" s="141"/>
      <c r="CC368" s="141"/>
      <c r="CM368" s="141"/>
      <c r="CW368" s="141"/>
      <c r="DG368" s="141"/>
      <c r="DQ368" s="141"/>
      <c r="EA368" s="141"/>
      <c r="EK368" s="141"/>
      <c r="EU368" s="141"/>
      <c r="FE368" s="141"/>
      <c r="FO368" s="141"/>
      <c r="FY368" s="141"/>
      <c r="GI368" s="141"/>
      <c r="GS368" s="141"/>
      <c r="HC368" s="141"/>
      <c r="HM368" s="141"/>
      <c r="HW368" s="141"/>
    </row>
    <row r="369" spans="1:231" s="3" customFormat="1" x14ac:dyDescent="0.25">
      <c r="A369" s="141"/>
      <c r="K369" s="141"/>
      <c r="U369" s="141"/>
      <c r="AE369" s="141"/>
      <c r="AO369" s="141"/>
      <c r="AY369" s="141"/>
      <c r="AZ369" s="141"/>
      <c r="BI369" s="141"/>
      <c r="BS369" s="141"/>
      <c r="CC369" s="141"/>
      <c r="CM369" s="141"/>
      <c r="CW369" s="141"/>
      <c r="DG369" s="141"/>
      <c r="DQ369" s="141"/>
      <c r="EA369" s="141"/>
      <c r="EK369" s="141"/>
      <c r="EU369" s="141"/>
      <c r="FE369" s="141"/>
      <c r="FO369" s="141"/>
      <c r="FY369" s="141"/>
      <c r="GI369" s="141"/>
      <c r="GS369" s="141"/>
      <c r="HC369" s="141"/>
      <c r="HM369" s="141"/>
      <c r="HW369" s="141"/>
    </row>
    <row r="370" spans="1:231" s="3" customFormat="1" x14ac:dyDescent="0.25">
      <c r="A370" s="141"/>
      <c r="K370" s="141"/>
      <c r="U370" s="141"/>
      <c r="AE370" s="141"/>
      <c r="AO370" s="141"/>
      <c r="AY370" s="141"/>
      <c r="AZ370" s="141"/>
      <c r="BI370" s="141"/>
      <c r="BS370" s="141"/>
      <c r="CC370" s="141"/>
      <c r="CM370" s="141"/>
      <c r="CW370" s="141"/>
      <c r="DG370" s="141"/>
      <c r="DQ370" s="141"/>
      <c r="EA370" s="141"/>
      <c r="EK370" s="141"/>
      <c r="EU370" s="141"/>
      <c r="FE370" s="141"/>
      <c r="FO370" s="141"/>
      <c r="FY370" s="141"/>
      <c r="GI370" s="141"/>
      <c r="GS370" s="141"/>
      <c r="HC370" s="141"/>
      <c r="HM370" s="141"/>
      <c r="HW370" s="141"/>
    </row>
    <row r="371" spans="1:231" s="3" customFormat="1" x14ac:dyDescent="0.25">
      <c r="A371" s="141"/>
      <c r="K371" s="141"/>
      <c r="U371" s="141"/>
      <c r="AE371" s="141"/>
      <c r="AO371" s="141"/>
      <c r="AY371" s="141"/>
      <c r="AZ371" s="141"/>
      <c r="BI371" s="141"/>
      <c r="BS371" s="141"/>
      <c r="CC371" s="141"/>
      <c r="CM371" s="141"/>
      <c r="CW371" s="141"/>
      <c r="DG371" s="141"/>
      <c r="DQ371" s="141"/>
      <c r="EA371" s="141"/>
      <c r="EK371" s="141"/>
      <c r="EU371" s="141"/>
      <c r="FE371" s="141"/>
      <c r="FO371" s="141"/>
      <c r="FY371" s="141"/>
      <c r="GI371" s="141"/>
      <c r="GS371" s="141"/>
      <c r="HC371" s="141"/>
      <c r="HM371" s="141"/>
      <c r="HW371" s="141"/>
    </row>
    <row r="372" spans="1:231" s="3" customFormat="1" x14ac:dyDescent="0.25">
      <c r="A372" s="141"/>
      <c r="K372" s="141"/>
      <c r="U372" s="141"/>
      <c r="AE372" s="141"/>
      <c r="AO372" s="141"/>
      <c r="AY372" s="141"/>
      <c r="AZ372" s="141"/>
      <c r="BI372" s="141"/>
      <c r="BS372" s="141"/>
      <c r="CC372" s="141"/>
      <c r="CM372" s="141"/>
      <c r="CW372" s="141"/>
      <c r="DG372" s="141"/>
      <c r="DQ372" s="141"/>
      <c r="EA372" s="141"/>
      <c r="EK372" s="141"/>
      <c r="EU372" s="141"/>
      <c r="FE372" s="141"/>
      <c r="FO372" s="141"/>
      <c r="FY372" s="141"/>
      <c r="GI372" s="141"/>
      <c r="GS372" s="141"/>
      <c r="HC372" s="141"/>
      <c r="HM372" s="141"/>
      <c r="HW372" s="141"/>
    </row>
    <row r="373" spans="1:231" s="3" customFormat="1" x14ac:dyDescent="0.25">
      <c r="A373" s="141"/>
      <c r="K373" s="141"/>
      <c r="U373" s="141"/>
      <c r="AE373" s="141"/>
      <c r="AO373" s="141"/>
      <c r="AY373" s="141"/>
      <c r="AZ373" s="141"/>
      <c r="BI373" s="141"/>
      <c r="BS373" s="141"/>
      <c r="CC373" s="141"/>
      <c r="CM373" s="141"/>
      <c r="CW373" s="141"/>
      <c r="DG373" s="141"/>
      <c r="DQ373" s="141"/>
      <c r="EA373" s="141"/>
      <c r="EK373" s="141"/>
      <c r="EU373" s="141"/>
      <c r="FE373" s="141"/>
      <c r="FO373" s="141"/>
      <c r="FY373" s="141"/>
      <c r="GI373" s="141"/>
      <c r="GS373" s="141"/>
      <c r="HC373" s="141"/>
      <c r="HM373" s="141"/>
      <c r="HW373" s="141"/>
    </row>
    <row r="374" spans="1:231" s="3" customFormat="1" x14ac:dyDescent="0.25">
      <c r="A374" s="141"/>
      <c r="K374" s="141"/>
      <c r="U374" s="141"/>
      <c r="AE374" s="141"/>
      <c r="AO374" s="141"/>
      <c r="AY374" s="141"/>
      <c r="AZ374" s="141"/>
      <c r="BI374" s="141"/>
      <c r="BS374" s="141"/>
      <c r="CC374" s="141"/>
      <c r="CM374" s="141"/>
      <c r="CW374" s="141"/>
      <c r="DG374" s="141"/>
      <c r="DQ374" s="141"/>
      <c r="EA374" s="141"/>
      <c r="EK374" s="141"/>
      <c r="EU374" s="141"/>
      <c r="FE374" s="141"/>
      <c r="FO374" s="141"/>
      <c r="FY374" s="141"/>
      <c r="GI374" s="141"/>
      <c r="GS374" s="141"/>
      <c r="HC374" s="141"/>
      <c r="HM374" s="141"/>
      <c r="HW374" s="141"/>
    </row>
    <row r="375" spans="1:231" s="3" customFormat="1" x14ac:dyDescent="0.25">
      <c r="A375" s="141"/>
      <c r="K375" s="141"/>
      <c r="U375" s="141"/>
      <c r="AE375" s="141"/>
      <c r="AO375" s="141"/>
      <c r="AY375" s="141"/>
      <c r="AZ375" s="141"/>
      <c r="BI375" s="141"/>
      <c r="BS375" s="141"/>
      <c r="CC375" s="141"/>
      <c r="CM375" s="141"/>
      <c r="CW375" s="141"/>
      <c r="DG375" s="141"/>
      <c r="DQ375" s="141"/>
      <c r="EA375" s="141"/>
      <c r="EK375" s="141"/>
      <c r="EU375" s="141"/>
      <c r="FE375" s="141"/>
      <c r="FO375" s="141"/>
      <c r="FY375" s="141"/>
      <c r="GI375" s="141"/>
      <c r="GS375" s="141"/>
      <c r="HC375" s="141"/>
      <c r="HM375" s="141"/>
      <c r="HW375" s="141"/>
    </row>
    <row r="376" spans="1:231" s="3" customFormat="1" x14ac:dyDescent="0.25">
      <c r="A376" s="141"/>
      <c r="K376" s="141"/>
      <c r="U376" s="141"/>
      <c r="AE376" s="141"/>
      <c r="AO376" s="141"/>
      <c r="AY376" s="141"/>
      <c r="AZ376" s="141"/>
      <c r="BI376" s="141"/>
      <c r="BS376" s="141"/>
      <c r="CC376" s="141"/>
      <c r="CM376" s="141"/>
      <c r="CW376" s="141"/>
      <c r="DG376" s="141"/>
      <c r="DQ376" s="141"/>
      <c r="EA376" s="141"/>
      <c r="EK376" s="141"/>
      <c r="EU376" s="141"/>
      <c r="FE376" s="141"/>
      <c r="FO376" s="141"/>
      <c r="FY376" s="141"/>
      <c r="GI376" s="141"/>
      <c r="GS376" s="141"/>
      <c r="HC376" s="141"/>
      <c r="HM376" s="141"/>
      <c r="HW376" s="141"/>
    </row>
    <row r="377" spans="1:231" s="3" customFormat="1" x14ac:dyDescent="0.25">
      <c r="A377" s="141"/>
      <c r="K377" s="141"/>
      <c r="U377" s="141"/>
      <c r="AE377" s="141"/>
      <c r="AO377" s="141"/>
      <c r="AY377" s="141"/>
      <c r="AZ377" s="141"/>
      <c r="BI377" s="141"/>
      <c r="BS377" s="141"/>
      <c r="CC377" s="141"/>
      <c r="CM377" s="141"/>
      <c r="CW377" s="141"/>
      <c r="DG377" s="141"/>
      <c r="DQ377" s="141"/>
      <c r="EA377" s="141"/>
      <c r="EK377" s="141"/>
      <c r="EU377" s="141"/>
      <c r="FE377" s="141"/>
      <c r="FO377" s="141"/>
      <c r="FY377" s="141"/>
      <c r="GI377" s="141"/>
      <c r="GS377" s="141"/>
      <c r="HC377" s="141"/>
      <c r="HM377" s="141"/>
      <c r="HW377" s="141"/>
    </row>
    <row r="378" spans="1:231" s="3" customFormat="1" x14ac:dyDescent="0.25">
      <c r="A378" s="141"/>
      <c r="K378" s="141"/>
      <c r="U378" s="141"/>
      <c r="AE378" s="141"/>
      <c r="AO378" s="141"/>
      <c r="AY378" s="141"/>
      <c r="AZ378" s="141"/>
      <c r="BI378" s="141"/>
      <c r="BS378" s="141"/>
      <c r="CC378" s="141"/>
      <c r="CM378" s="141"/>
      <c r="CW378" s="141"/>
      <c r="DG378" s="141"/>
      <c r="DQ378" s="141"/>
      <c r="EA378" s="141"/>
      <c r="EK378" s="141"/>
      <c r="EU378" s="141"/>
      <c r="FE378" s="141"/>
      <c r="FO378" s="141"/>
      <c r="FY378" s="141"/>
      <c r="GI378" s="141"/>
      <c r="GS378" s="141"/>
      <c r="HC378" s="141"/>
      <c r="HM378" s="141"/>
      <c r="HW378" s="141"/>
    </row>
    <row r="379" spans="1:231" s="3" customFormat="1" x14ac:dyDescent="0.25">
      <c r="A379" s="141"/>
      <c r="K379" s="141"/>
      <c r="U379" s="141"/>
      <c r="AE379" s="141"/>
      <c r="AO379" s="141"/>
      <c r="AY379" s="141"/>
      <c r="AZ379" s="141"/>
      <c r="BI379" s="141"/>
      <c r="BS379" s="141"/>
      <c r="CC379" s="141"/>
      <c r="CM379" s="141"/>
      <c r="CW379" s="141"/>
      <c r="DG379" s="141"/>
      <c r="DQ379" s="141"/>
      <c r="EA379" s="141"/>
      <c r="EK379" s="141"/>
      <c r="EU379" s="141"/>
      <c r="FE379" s="141"/>
      <c r="FO379" s="141"/>
      <c r="FY379" s="141"/>
      <c r="GI379" s="141"/>
      <c r="GS379" s="141"/>
      <c r="HC379" s="141"/>
      <c r="HM379" s="141"/>
      <c r="HW379" s="141"/>
    </row>
    <row r="380" spans="1:231" s="3" customFormat="1" x14ac:dyDescent="0.25">
      <c r="A380" s="141"/>
      <c r="K380" s="141"/>
      <c r="U380" s="141"/>
      <c r="AE380" s="141"/>
      <c r="AO380" s="141"/>
      <c r="AY380" s="141"/>
      <c r="AZ380" s="141"/>
      <c r="BI380" s="141"/>
      <c r="BS380" s="141"/>
      <c r="CC380" s="141"/>
      <c r="CM380" s="141"/>
      <c r="CW380" s="141"/>
      <c r="DG380" s="141"/>
      <c r="DQ380" s="141"/>
      <c r="EA380" s="141"/>
      <c r="EK380" s="141"/>
      <c r="EU380" s="141"/>
      <c r="FE380" s="141"/>
      <c r="FO380" s="141"/>
      <c r="FY380" s="141"/>
      <c r="GI380" s="141"/>
      <c r="GS380" s="141"/>
      <c r="HC380" s="141"/>
      <c r="HM380" s="141"/>
      <c r="HW380" s="141"/>
    </row>
    <row r="381" spans="1:231" s="3" customFormat="1" x14ac:dyDescent="0.25">
      <c r="A381" s="141"/>
      <c r="K381" s="141"/>
      <c r="U381" s="141"/>
      <c r="AE381" s="141"/>
      <c r="AO381" s="141"/>
      <c r="AY381" s="141"/>
      <c r="AZ381" s="141"/>
      <c r="BI381" s="141"/>
      <c r="BS381" s="141"/>
      <c r="CC381" s="141"/>
      <c r="CM381" s="141"/>
      <c r="CW381" s="141"/>
      <c r="DG381" s="141"/>
      <c r="DQ381" s="141"/>
      <c r="EA381" s="141"/>
      <c r="EK381" s="141"/>
      <c r="EU381" s="141"/>
      <c r="FE381" s="141"/>
      <c r="FO381" s="141"/>
      <c r="FY381" s="141"/>
      <c r="GI381" s="141"/>
      <c r="GS381" s="141"/>
      <c r="HC381" s="141"/>
      <c r="HM381" s="141"/>
      <c r="HW381" s="141"/>
    </row>
    <row r="382" spans="1:231" s="3" customFormat="1" x14ac:dyDescent="0.25">
      <c r="A382" s="141"/>
      <c r="K382" s="141"/>
      <c r="U382" s="141"/>
      <c r="AE382" s="141"/>
      <c r="AO382" s="141"/>
      <c r="AY382" s="141"/>
      <c r="AZ382" s="141"/>
      <c r="BI382" s="141"/>
      <c r="BS382" s="141"/>
      <c r="CC382" s="141"/>
      <c r="CM382" s="141"/>
      <c r="CW382" s="141"/>
      <c r="DG382" s="141"/>
      <c r="DQ382" s="141"/>
      <c r="EA382" s="141"/>
      <c r="EK382" s="141"/>
      <c r="EU382" s="141"/>
      <c r="FE382" s="141"/>
      <c r="FO382" s="141"/>
      <c r="FY382" s="141"/>
      <c r="GI382" s="141"/>
      <c r="GS382" s="141"/>
      <c r="HC382" s="141"/>
      <c r="HM382" s="141"/>
      <c r="HW382" s="141"/>
    </row>
    <row r="383" spans="1:231" s="3" customFormat="1" x14ac:dyDescent="0.25">
      <c r="A383" s="141"/>
      <c r="K383" s="141"/>
      <c r="U383" s="141"/>
      <c r="AE383" s="141"/>
      <c r="AO383" s="141"/>
      <c r="AY383" s="141"/>
      <c r="AZ383" s="141"/>
      <c r="BI383" s="141"/>
      <c r="BS383" s="141"/>
      <c r="CC383" s="141"/>
      <c r="CM383" s="141"/>
      <c r="CW383" s="141"/>
      <c r="DG383" s="141"/>
      <c r="DQ383" s="141"/>
      <c r="EA383" s="141"/>
      <c r="EK383" s="141"/>
      <c r="EU383" s="141"/>
      <c r="FE383" s="141"/>
      <c r="FO383" s="141"/>
      <c r="FY383" s="141"/>
      <c r="GI383" s="141"/>
      <c r="GS383" s="141"/>
      <c r="HC383" s="141"/>
      <c r="HM383" s="141"/>
      <c r="HW383" s="141"/>
    </row>
    <row r="384" spans="1:231" s="3" customFormat="1" x14ac:dyDescent="0.25">
      <c r="A384" s="141"/>
      <c r="K384" s="141"/>
      <c r="U384" s="141"/>
      <c r="AE384" s="141"/>
      <c r="AO384" s="141"/>
      <c r="AY384" s="141"/>
      <c r="AZ384" s="141"/>
      <c r="BI384" s="141"/>
      <c r="BS384" s="141"/>
      <c r="CC384" s="141"/>
      <c r="CM384" s="141"/>
      <c r="CW384" s="141"/>
      <c r="DG384" s="141"/>
      <c r="DQ384" s="141"/>
      <c r="EA384" s="141"/>
      <c r="EK384" s="141"/>
      <c r="EU384" s="141"/>
      <c r="FE384" s="141"/>
      <c r="FO384" s="141"/>
      <c r="FY384" s="141"/>
      <c r="GI384" s="141"/>
      <c r="GS384" s="141"/>
      <c r="HC384" s="141"/>
      <c r="HM384" s="141"/>
      <c r="HW384" s="141"/>
    </row>
    <row r="385" spans="1:231" s="3" customFormat="1" x14ac:dyDescent="0.25">
      <c r="A385" s="141"/>
      <c r="K385" s="141"/>
      <c r="U385" s="141"/>
      <c r="AE385" s="141"/>
      <c r="AO385" s="141"/>
      <c r="AY385" s="141"/>
      <c r="AZ385" s="141"/>
      <c r="BI385" s="141"/>
      <c r="BS385" s="141"/>
      <c r="CC385" s="141"/>
      <c r="CM385" s="141"/>
      <c r="CW385" s="141"/>
      <c r="DG385" s="141"/>
      <c r="DQ385" s="141"/>
      <c r="EA385" s="141"/>
      <c r="EK385" s="141"/>
      <c r="EU385" s="141"/>
      <c r="FE385" s="141"/>
      <c r="FO385" s="141"/>
      <c r="FY385" s="141"/>
      <c r="GI385" s="141"/>
      <c r="GS385" s="141"/>
      <c r="HC385" s="141"/>
      <c r="HM385" s="141"/>
      <c r="HW385" s="141"/>
    </row>
    <row r="386" spans="1:231" s="3" customFormat="1" x14ac:dyDescent="0.25">
      <c r="A386" s="141"/>
      <c r="K386" s="141"/>
      <c r="U386" s="141"/>
      <c r="AE386" s="141"/>
      <c r="AO386" s="141"/>
      <c r="AY386" s="141"/>
      <c r="AZ386" s="141"/>
      <c r="BI386" s="141"/>
      <c r="BS386" s="141"/>
      <c r="CC386" s="141"/>
      <c r="CM386" s="141"/>
      <c r="CW386" s="141"/>
      <c r="DG386" s="141"/>
      <c r="DQ386" s="141"/>
      <c r="EA386" s="141"/>
      <c r="EK386" s="141"/>
      <c r="EU386" s="141"/>
      <c r="FE386" s="141"/>
      <c r="FO386" s="141"/>
      <c r="FY386" s="141"/>
      <c r="GI386" s="141"/>
      <c r="GS386" s="141"/>
      <c r="HC386" s="141"/>
      <c r="HM386" s="141"/>
      <c r="HW386" s="141"/>
    </row>
    <row r="387" spans="1:231" s="3" customFormat="1" x14ac:dyDescent="0.25">
      <c r="A387" s="141"/>
      <c r="K387" s="141"/>
      <c r="U387" s="141"/>
      <c r="AE387" s="141"/>
      <c r="AO387" s="141"/>
      <c r="AY387" s="141"/>
      <c r="AZ387" s="141"/>
      <c r="BI387" s="141"/>
      <c r="BS387" s="141"/>
      <c r="CC387" s="141"/>
      <c r="CM387" s="141"/>
      <c r="CW387" s="141"/>
      <c r="DG387" s="141"/>
      <c r="DQ387" s="141"/>
      <c r="EA387" s="141"/>
      <c r="EK387" s="141"/>
      <c r="EU387" s="141"/>
      <c r="FE387" s="141"/>
      <c r="FO387" s="141"/>
      <c r="FY387" s="141"/>
      <c r="GI387" s="141"/>
      <c r="GS387" s="141"/>
      <c r="HC387" s="141"/>
      <c r="HM387" s="141"/>
      <c r="HW387" s="141"/>
    </row>
    <row r="388" spans="1:231" s="3" customFormat="1" x14ac:dyDescent="0.25">
      <c r="A388" s="141"/>
      <c r="K388" s="141"/>
      <c r="U388" s="141"/>
      <c r="AE388" s="141"/>
      <c r="AO388" s="141"/>
      <c r="AY388" s="141"/>
      <c r="AZ388" s="141"/>
      <c r="BI388" s="141"/>
      <c r="BS388" s="141"/>
      <c r="CC388" s="141"/>
      <c r="CM388" s="141"/>
      <c r="CW388" s="141"/>
      <c r="DG388" s="141"/>
      <c r="DQ388" s="141"/>
      <c r="EA388" s="141"/>
      <c r="EK388" s="141"/>
      <c r="EU388" s="141"/>
      <c r="FE388" s="141"/>
      <c r="FO388" s="141"/>
      <c r="FY388" s="141"/>
      <c r="GI388" s="141"/>
      <c r="GS388" s="141"/>
      <c r="HC388" s="141"/>
      <c r="HM388" s="141"/>
      <c r="HW388" s="141"/>
    </row>
    <row r="389" spans="1:231" s="3" customFormat="1" x14ac:dyDescent="0.25">
      <c r="A389" s="141"/>
      <c r="K389" s="141"/>
      <c r="U389" s="141"/>
      <c r="AE389" s="141"/>
      <c r="AO389" s="141"/>
      <c r="AY389" s="141"/>
      <c r="AZ389" s="141"/>
      <c r="BI389" s="141"/>
      <c r="BS389" s="141"/>
      <c r="CC389" s="141"/>
      <c r="CM389" s="141"/>
      <c r="CW389" s="141"/>
      <c r="DG389" s="141"/>
      <c r="DQ389" s="141"/>
      <c r="EA389" s="141"/>
      <c r="EK389" s="141"/>
      <c r="EU389" s="141"/>
      <c r="FE389" s="141"/>
      <c r="FO389" s="141"/>
      <c r="FY389" s="141"/>
      <c r="GI389" s="141"/>
      <c r="GS389" s="141"/>
      <c r="HC389" s="141"/>
      <c r="HM389" s="141"/>
      <c r="HW389" s="141"/>
    </row>
    <row r="390" spans="1:231" s="3" customFormat="1" x14ac:dyDescent="0.25">
      <c r="A390" s="141"/>
      <c r="K390" s="141"/>
      <c r="U390" s="141"/>
      <c r="AE390" s="141"/>
      <c r="AO390" s="141"/>
      <c r="AY390" s="141"/>
      <c r="AZ390" s="141"/>
      <c r="BI390" s="141"/>
      <c r="BS390" s="141"/>
      <c r="CC390" s="141"/>
      <c r="CM390" s="141"/>
      <c r="CW390" s="141"/>
      <c r="DG390" s="141"/>
      <c r="DQ390" s="141"/>
      <c r="EA390" s="141"/>
      <c r="EK390" s="141"/>
      <c r="EU390" s="141"/>
      <c r="FE390" s="141"/>
      <c r="FO390" s="141"/>
      <c r="FY390" s="141"/>
      <c r="GI390" s="141"/>
      <c r="GS390" s="141"/>
      <c r="HC390" s="141"/>
      <c r="HM390" s="141"/>
      <c r="HW390" s="141"/>
    </row>
    <row r="391" spans="1:231" s="3" customFormat="1" x14ac:dyDescent="0.25">
      <c r="A391" s="141"/>
      <c r="K391" s="141"/>
      <c r="U391" s="141"/>
      <c r="AE391" s="141"/>
      <c r="AO391" s="141"/>
      <c r="AY391" s="141"/>
      <c r="AZ391" s="141"/>
      <c r="BI391" s="141"/>
      <c r="BS391" s="141"/>
      <c r="CC391" s="141"/>
      <c r="CM391" s="141"/>
      <c r="CW391" s="141"/>
      <c r="DG391" s="141"/>
      <c r="DQ391" s="141"/>
      <c r="EA391" s="141"/>
      <c r="EK391" s="141"/>
      <c r="EU391" s="141"/>
      <c r="FE391" s="141"/>
      <c r="FO391" s="141"/>
      <c r="FY391" s="141"/>
      <c r="GI391" s="141"/>
      <c r="GS391" s="141"/>
      <c r="HC391" s="141"/>
      <c r="HM391" s="141"/>
      <c r="HW391" s="141"/>
    </row>
    <row r="392" spans="1:231" s="3" customFormat="1" x14ac:dyDescent="0.25">
      <c r="A392" s="141"/>
      <c r="K392" s="141"/>
      <c r="U392" s="141"/>
      <c r="AE392" s="141"/>
      <c r="AO392" s="141"/>
      <c r="AY392" s="141"/>
      <c r="AZ392" s="141"/>
      <c r="BI392" s="141"/>
      <c r="BS392" s="141"/>
      <c r="CC392" s="141"/>
      <c r="CM392" s="141"/>
      <c r="CW392" s="141"/>
      <c r="DG392" s="141"/>
      <c r="DQ392" s="141"/>
      <c r="EA392" s="141"/>
      <c r="EK392" s="141"/>
      <c r="EU392" s="141"/>
      <c r="FE392" s="141"/>
      <c r="FO392" s="141"/>
      <c r="FY392" s="141"/>
      <c r="GI392" s="141"/>
      <c r="GS392" s="141"/>
      <c r="HC392" s="141"/>
      <c r="HM392" s="141"/>
      <c r="HW392" s="141"/>
    </row>
    <row r="393" spans="1:231" s="3" customFormat="1" x14ac:dyDescent="0.25">
      <c r="A393" s="141"/>
      <c r="K393" s="141"/>
      <c r="U393" s="141"/>
      <c r="AE393" s="141"/>
      <c r="AO393" s="141"/>
      <c r="AY393" s="141"/>
      <c r="AZ393" s="141"/>
      <c r="BI393" s="141"/>
      <c r="BS393" s="141"/>
      <c r="CC393" s="141"/>
      <c r="CM393" s="141"/>
      <c r="CW393" s="141"/>
      <c r="DG393" s="141"/>
      <c r="DQ393" s="141"/>
      <c r="EA393" s="141"/>
      <c r="EK393" s="141"/>
      <c r="EU393" s="141"/>
      <c r="FE393" s="141"/>
      <c r="FO393" s="141"/>
      <c r="FY393" s="141"/>
      <c r="GI393" s="141"/>
      <c r="GS393" s="141"/>
      <c r="HC393" s="141"/>
      <c r="HM393" s="141"/>
      <c r="HW393" s="141"/>
    </row>
    <row r="394" spans="1:231" s="3" customFormat="1" x14ac:dyDescent="0.25">
      <c r="A394" s="141"/>
      <c r="K394" s="141"/>
      <c r="U394" s="141"/>
      <c r="AE394" s="141"/>
      <c r="AO394" s="141"/>
      <c r="AY394" s="141"/>
      <c r="AZ394" s="141"/>
      <c r="BI394" s="141"/>
      <c r="BS394" s="141"/>
      <c r="CC394" s="141"/>
      <c r="CM394" s="141"/>
      <c r="CW394" s="141"/>
      <c r="DG394" s="141"/>
      <c r="DQ394" s="141"/>
      <c r="EA394" s="141"/>
      <c r="EK394" s="141"/>
      <c r="EU394" s="141"/>
      <c r="FE394" s="141"/>
      <c r="FO394" s="141"/>
      <c r="FY394" s="141"/>
      <c r="GI394" s="141"/>
      <c r="GS394" s="141"/>
      <c r="HC394" s="141"/>
      <c r="HM394" s="141"/>
      <c r="HW394" s="141"/>
    </row>
    <row r="395" spans="1:231" s="3" customFormat="1" x14ac:dyDescent="0.25">
      <c r="A395" s="141"/>
      <c r="K395" s="141"/>
      <c r="U395" s="141"/>
      <c r="AE395" s="141"/>
      <c r="AO395" s="141"/>
      <c r="AY395" s="141"/>
      <c r="AZ395" s="141"/>
      <c r="BI395" s="141"/>
      <c r="BS395" s="141"/>
      <c r="CC395" s="141"/>
      <c r="CM395" s="141"/>
      <c r="CW395" s="141"/>
      <c r="DG395" s="141"/>
      <c r="DQ395" s="141"/>
      <c r="EA395" s="141"/>
      <c r="EK395" s="141"/>
      <c r="EU395" s="141"/>
      <c r="FE395" s="141"/>
      <c r="FO395" s="141"/>
      <c r="FY395" s="141"/>
      <c r="GI395" s="141"/>
      <c r="GS395" s="141"/>
      <c r="HC395" s="141"/>
      <c r="HM395" s="141"/>
      <c r="HW395" s="141"/>
    </row>
    <row r="396" spans="1:231" s="3" customFormat="1" x14ac:dyDescent="0.25">
      <c r="A396" s="141"/>
      <c r="K396" s="141"/>
      <c r="U396" s="141"/>
      <c r="AE396" s="141"/>
      <c r="AO396" s="141"/>
      <c r="AY396" s="141"/>
      <c r="AZ396" s="141"/>
      <c r="BI396" s="141"/>
      <c r="BS396" s="141"/>
      <c r="CC396" s="141"/>
      <c r="CM396" s="141"/>
      <c r="CW396" s="141"/>
      <c r="DG396" s="141"/>
      <c r="DQ396" s="141"/>
      <c r="EA396" s="141"/>
      <c r="EK396" s="141"/>
      <c r="EU396" s="141"/>
      <c r="FE396" s="141"/>
      <c r="FO396" s="141"/>
      <c r="FY396" s="141"/>
      <c r="GI396" s="141"/>
      <c r="GS396" s="141"/>
      <c r="HC396" s="141"/>
      <c r="HM396" s="141"/>
      <c r="HW396" s="141"/>
    </row>
    <row r="397" spans="1:231" s="3" customFormat="1" x14ac:dyDescent="0.25">
      <c r="A397" s="141"/>
      <c r="K397" s="141"/>
      <c r="U397" s="141"/>
      <c r="AE397" s="141"/>
      <c r="AO397" s="141"/>
      <c r="AY397" s="141"/>
      <c r="AZ397" s="141"/>
      <c r="BI397" s="141"/>
      <c r="BS397" s="141"/>
      <c r="CC397" s="141"/>
      <c r="CM397" s="141"/>
      <c r="CW397" s="141"/>
      <c r="DG397" s="141"/>
      <c r="DQ397" s="141"/>
      <c r="EA397" s="141"/>
      <c r="EK397" s="141"/>
      <c r="EU397" s="141"/>
      <c r="FE397" s="141"/>
      <c r="FO397" s="141"/>
      <c r="FY397" s="141"/>
      <c r="GI397" s="141"/>
      <c r="GS397" s="141"/>
      <c r="HC397" s="141"/>
      <c r="HM397" s="141"/>
      <c r="HW397" s="141"/>
    </row>
    <row r="398" spans="1:231" s="3" customFormat="1" x14ac:dyDescent="0.25">
      <c r="A398" s="141"/>
      <c r="K398" s="141"/>
      <c r="U398" s="141"/>
      <c r="AE398" s="141"/>
      <c r="AO398" s="141"/>
      <c r="AY398" s="141"/>
      <c r="AZ398" s="141"/>
      <c r="BI398" s="141"/>
      <c r="BS398" s="141"/>
      <c r="CC398" s="141"/>
      <c r="CM398" s="141"/>
      <c r="CW398" s="141"/>
      <c r="DG398" s="141"/>
      <c r="DQ398" s="141"/>
      <c r="EA398" s="141"/>
      <c r="EK398" s="141"/>
      <c r="EU398" s="141"/>
      <c r="FE398" s="141"/>
      <c r="FO398" s="141"/>
      <c r="FY398" s="141"/>
      <c r="GI398" s="141"/>
      <c r="GS398" s="141"/>
      <c r="HC398" s="141"/>
      <c r="HM398" s="141"/>
      <c r="HW398" s="141"/>
    </row>
    <row r="399" spans="1:231" s="3" customFormat="1" x14ac:dyDescent="0.25">
      <c r="A399" s="141"/>
      <c r="K399" s="141"/>
      <c r="U399" s="141"/>
      <c r="AE399" s="141"/>
      <c r="AO399" s="141"/>
      <c r="AY399" s="141"/>
      <c r="AZ399" s="141"/>
      <c r="BI399" s="141"/>
      <c r="BS399" s="141"/>
      <c r="CC399" s="141"/>
      <c r="CM399" s="141"/>
      <c r="CW399" s="141"/>
      <c r="DG399" s="141"/>
      <c r="DQ399" s="141"/>
      <c r="EA399" s="141"/>
      <c r="EK399" s="141"/>
      <c r="EU399" s="141"/>
      <c r="FE399" s="141"/>
      <c r="FO399" s="141"/>
      <c r="FY399" s="141"/>
      <c r="GI399" s="141"/>
      <c r="GS399" s="141"/>
      <c r="HC399" s="141"/>
      <c r="HM399" s="141"/>
      <c r="HW399" s="141"/>
    </row>
    <row r="400" spans="1:231" s="3" customFormat="1" x14ac:dyDescent="0.25">
      <c r="A400" s="141"/>
      <c r="K400" s="141"/>
      <c r="U400" s="141"/>
      <c r="AE400" s="141"/>
      <c r="AO400" s="141"/>
      <c r="AY400" s="141"/>
      <c r="AZ400" s="141"/>
      <c r="BI400" s="141"/>
      <c r="BS400" s="141"/>
      <c r="CC400" s="141"/>
      <c r="CM400" s="141"/>
      <c r="CW400" s="141"/>
      <c r="DG400" s="141"/>
      <c r="DQ400" s="141"/>
      <c r="EA400" s="141"/>
      <c r="EK400" s="141"/>
      <c r="EU400" s="141"/>
      <c r="FE400" s="141"/>
      <c r="FO400" s="141"/>
      <c r="FY400" s="141"/>
      <c r="GI400" s="141"/>
      <c r="GS400" s="141"/>
      <c r="HC400" s="141"/>
      <c r="HM400" s="141"/>
      <c r="HW400" s="141"/>
    </row>
    <row r="401" spans="1:231" s="3" customFormat="1" x14ac:dyDescent="0.25">
      <c r="A401" s="141"/>
      <c r="K401" s="141"/>
      <c r="U401" s="141"/>
      <c r="AE401" s="141"/>
      <c r="AO401" s="141"/>
      <c r="AY401" s="141"/>
      <c r="AZ401" s="141"/>
      <c r="BI401" s="141"/>
      <c r="BS401" s="141"/>
      <c r="CC401" s="141"/>
      <c r="CM401" s="141"/>
      <c r="CW401" s="141"/>
      <c r="DG401" s="141"/>
      <c r="DQ401" s="141"/>
      <c r="EA401" s="141"/>
      <c r="EK401" s="141"/>
      <c r="EU401" s="141"/>
      <c r="FE401" s="141"/>
      <c r="FO401" s="141"/>
      <c r="FY401" s="141"/>
      <c r="GI401" s="141"/>
      <c r="GS401" s="141"/>
      <c r="HC401" s="141"/>
      <c r="HM401" s="141"/>
      <c r="HW401" s="141"/>
    </row>
    <row r="402" spans="1:231" s="3" customFormat="1" x14ac:dyDescent="0.25">
      <c r="A402" s="141"/>
      <c r="K402" s="141"/>
      <c r="U402" s="141"/>
      <c r="AE402" s="141"/>
      <c r="AO402" s="141"/>
      <c r="AY402" s="141"/>
      <c r="AZ402" s="141"/>
      <c r="BI402" s="141"/>
      <c r="BS402" s="141"/>
      <c r="CC402" s="141"/>
      <c r="CM402" s="141"/>
      <c r="CW402" s="141"/>
      <c r="DG402" s="141"/>
      <c r="DQ402" s="141"/>
      <c r="EA402" s="141"/>
      <c r="EK402" s="141"/>
      <c r="EU402" s="141"/>
      <c r="FE402" s="141"/>
      <c r="FO402" s="141"/>
      <c r="FY402" s="141"/>
      <c r="GI402" s="141"/>
      <c r="GS402" s="141"/>
      <c r="HC402" s="141"/>
      <c r="HM402" s="141"/>
      <c r="HW402" s="141"/>
    </row>
    <row r="403" spans="1:231" s="3" customFormat="1" x14ac:dyDescent="0.25">
      <c r="A403" s="141"/>
      <c r="K403" s="141"/>
      <c r="U403" s="141"/>
      <c r="AE403" s="141"/>
      <c r="AO403" s="141"/>
      <c r="AY403" s="141"/>
      <c r="AZ403" s="141"/>
      <c r="BI403" s="141"/>
      <c r="BS403" s="141"/>
      <c r="CC403" s="141"/>
      <c r="CM403" s="141"/>
      <c r="CW403" s="141"/>
      <c r="DG403" s="141"/>
      <c r="DQ403" s="141"/>
      <c r="EA403" s="141"/>
      <c r="EK403" s="141"/>
      <c r="EU403" s="141"/>
      <c r="FE403" s="141"/>
      <c r="FO403" s="141"/>
      <c r="FY403" s="141"/>
      <c r="GI403" s="141"/>
      <c r="GS403" s="141"/>
      <c r="HC403" s="141"/>
      <c r="HM403" s="141"/>
      <c r="HW403" s="141"/>
    </row>
    <row r="404" spans="1:231" s="3" customFormat="1" x14ac:dyDescent="0.25">
      <c r="A404" s="141"/>
      <c r="K404" s="141"/>
      <c r="U404" s="141"/>
      <c r="AE404" s="141"/>
      <c r="AO404" s="141"/>
      <c r="AY404" s="141"/>
      <c r="AZ404" s="141"/>
      <c r="BI404" s="141"/>
      <c r="BS404" s="141"/>
      <c r="CC404" s="141"/>
      <c r="CM404" s="141"/>
      <c r="CW404" s="141"/>
      <c r="DG404" s="141"/>
      <c r="DQ404" s="141"/>
      <c r="EA404" s="141"/>
      <c r="EK404" s="141"/>
      <c r="EU404" s="141"/>
      <c r="FE404" s="141"/>
      <c r="FO404" s="141"/>
      <c r="FY404" s="141"/>
      <c r="GI404" s="141"/>
      <c r="GS404" s="141"/>
      <c r="HC404" s="141"/>
      <c r="HM404" s="141"/>
      <c r="HW404" s="141"/>
    </row>
    <row r="405" spans="1:231" s="3" customFormat="1" x14ac:dyDescent="0.25">
      <c r="A405" s="141"/>
      <c r="K405" s="141"/>
      <c r="U405" s="141"/>
      <c r="AE405" s="141"/>
      <c r="AO405" s="141"/>
      <c r="AY405" s="141"/>
      <c r="AZ405" s="141"/>
      <c r="BI405" s="141"/>
      <c r="BS405" s="141"/>
      <c r="CC405" s="141"/>
      <c r="CM405" s="141"/>
      <c r="CW405" s="141"/>
      <c r="DG405" s="141"/>
      <c r="DQ405" s="141"/>
      <c r="EA405" s="141"/>
      <c r="EK405" s="141"/>
      <c r="EU405" s="141"/>
      <c r="FE405" s="141"/>
      <c r="FO405" s="141"/>
      <c r="FY405" s="141"/>
      <c r="GI405" s="141"/>
      <c r="GS405" s="141"/>
      <c r="HC405" s="141"/>
      <c r="HM405" s="141"/>
      <c r="HW405" s="141"/>
    </row>
    <row r="406" spans="1:231" s="3" customFormat="1" x14ac:dyDescent="0.25">
      <c r="A406" s="141"/>
      <c r="K406" s="141"/>
      <c r="U406" s="141"/>
      <c r="AE406" s="141"/>
      <c r="AO406" s="141"/>
      <c r="AY406" s="141"/>
      <c r="AZ406" s="141"/>
      <c r="BI406" s="141"/>
      <c r="BS406" s="141"/>
      <c r="CC406" s="141"/>
      <c r="CM406" s="141"/>
      <c r="CW406" s="141"/>
      <c r="DG406" s="141"/>
      <c r="DQ406" s="141"/>
      <c r="EA406" s="141"/>
      <c r="EK406" s="141"/>
      <c r="EU406" s="141"/>
      <c r="FE406" s="141"/>
      <c r="FO406" s="141"/>
      <c r="FY406" s="141"/>
      <c r="GI406" s="141"/>
      <c r="GS406" s="141"/>
      <c r="HC406" s="141"/>
      <c r="HM406" s="141"/>
      <c r="HW406" s="141"/>
    </row>
    <row r="407" spans="1:231" s="3" customFormat="1" x14ac:dyDescent="0.25">
      <c r="A407" s="141"/>
      <c r="K407" s="141"/>
      <c r="U407" s="141"/>
      <c r="AE407" s="141"/>
      <c r="AO407" s="141"/>
      <c r="AY407" s="141"/>
      <c r="AZ407" s="141"/>
      <c r="BI407" s="141"/>
      <c r="BS407" s="141"/>
      <c r="CC407" s="141"/>
      <c r="CM407" s="141"/>
      <c r="CW407" s="141"/>
      <c r="DG407" s="141"/>
      <c r="DQ407" s="141"/>
      <c r="EA407" s="141"/>
      <c r="EK407" s="141"/>
      <c r="EU407" s="141"/>
      <c r="FE407" s="141"/>
      <c r="FO407" s="141"/>
      <c r="FY407" s="141"/>
      <c r="GI407" s="141"/>
      <c r="GS407" s="141"/>
      <c r="HC407" s="141"/>
      <c r="HM407" s="141"/>
      <c r="HW407" s="141"/>
    </row>
    <row r="408" spans="1:231" s="3" customFormat="1" x14ac:dyDescent="0.25">
      <c r="A408" s="141"/>
      <c r="K408" s="141"/>
      <c r="U408" s="141"/>
      <c r="AE408" s="141"/>
      <c r="AO408" s="141"/>
      <c r="AY408" s="141"/>
      <c r="AZ408" s="141"/>
      <c r="BI408" s="141"/>
      <c r="BS408" s="141"/>
      <c r="CC408" s="141"/>
      <c r="CM408" s="141"/>
      <c r="CW408" s="141"/>
      <c r="DG408" s="141"/>
      <c r="DQ408" s="141"/>
      <c r="EA408" s="141"/>
      <c r="EK408" s="141"/>
      <c r="EU408" s="141"/>
      <c r="FE408" s="141"/>
      <c r="FO408" s="141"/>
      <c r="FY408" s="141"/>
      <c r="GI408" s="141"/>
      <c r="GS408" s="141"/>
      <c r="HC408" s="141"/>
      <c r="HM408" s="141"/>
      <c r="HW408" s="141"/>
    </row>
    <row r="409" spans="1:231" s="3" customFormat="1" x14ac:dyDescent="0.25">
      <c r="A409" s="141"/>
      <c r="K409" s="141"/>
      <c r="U409" s="141"/>
      <c r="AE409" s="141"/>
      <c r="AO409" s="141"/>
      <c r="AY409" s="141"/>
      <c r="AZ409" s="141"/>
      <c r="BI409" s="141"/>
      <c r="BS409" s="141"/>
      <c r="CC409" s="141"/>
      <c r="CM409" s="141"/>
      <c r="CW409" s="141"/>
      <c r="DG409" s="141"/>
      <c r="DQ409" s="141"/>
      <c r="EA409" s="141"/>
      <c r="EK409" s="141"/>
      <c r="EU409" s="141"/>
      <c r="FE409" s="141"/>
      <c r="FO409" s="141"/>
      <c r="FY409" s="141"/>
      <c r="GI409" s="141"/>
      <c r="GS409" s="141"/>
      <c r="HC409" s="141"/>
      <c r="HM409" s="141"/>
      <c r="HW409" s="141"/>
    </row>
    <row r="410" spans="1:231" s="3" customFormat="1" x14ac:dyDescent="0.25">
      <c r="A410" s="141"/>
      <c r="K410" s="141"/>
      <c r="U410" s="141"/>
      <c r="AE410" s="141"/>
      <c r="AO410" s="141"/>
      <c r="AY410" s="141"/>
      <c r="AZ410" s="141"/>
      <c r="BI410" s="141"/>
      <c r="BS410" s="141"/>
      <c r="CC410" s="141"/>
      <c r="CM410" s="141"/>
      <c r="CW410" s="141"/>
      <c r="DG410" s="141"/>
      <c r="DQ410" s="141"/>
      <c r="EA410" s="141"/>
      <c r="EK410" s="141"/>
      <c r="EU410" s="141"/>
      <c r="FE410" s="141"/>
      <c r="FO410" s="141"/>
      <c r="FY410" s="141"/>
      <c r="GI410" s="141"/>
      <c r="GS410" s="141"/>
      <c r="HC410" s="141"/>
      <c r="HM410" s="141"/>
      <c r="HW410" s="141"/>
    </row>
    <row r="411" spans="1:231" s="3" customFormat="1" x14ac:dyDescent="0.25">
      <c r="A411" s="141"/>
      <c r="K411" s="141"/>
      <c r="U411" s="141"/>
      <c r="AE411" s="141"/>
      <c r="AO411" s="141"/>
      <c r="AY411" s="141"/>
      <c r="AZ411" s="141"/>
      <c r="BI411" s="141"/>
      <c r="BS411" s="141"/>
      <c r="CC411" s="141"/>
      <c r="CM411" s="141"/>
      <c r="CW411" s="141"/>
      <c r="DG411" s="141"/>
      <c r="DQ411" s="141"/>
      <c r="EA411" s="141"/>
      <c r="EK411" s="141"/>
      <c r="EU411" s="141"/>
      <c r="FE411" s="141"/>
      <c r="FO411" s="141"/>
      <c r="FY411" s="141"/>
      <c r="GI411" s="141"/>
      <c r="GS411" s="141"/>
      <c r="HC411" s="141"/>
      <c r="HM411" s="141"/>
      <c r="HW411" s="141"/>
    </row>
    <row r="412" spans="1:231" s="3" customFormat="1" x14ac:dyDescent="0.25">
      <c r="A412" s="141"/>
      <c r="K412" s="141"/>
      <c r="U412" s="141"/>
      <c r="AE412" s="141"/>
      <c r="AO412" s="141"/>
      <c r="AY412" s="141"/>
      <c r="AZ412" s="141"/>
      <c r="BI412" s="141"/>
      <c r="BS412" s="141"/>
      <c r="CC412" s="141"/>
      <c r="CM412" s="141"/>
      <c r="CW412" s="141"/>
      <c r="DG412" s="141"/>
      <c r="DQ412" s="141"/>
      <c r="EA412" s="141"/>
      <c r="EK412" s="141"/>
      <c r="EU412" s="141"/>
      <c r="FE412" s="141"/>
      <c r="FO412" s="141"/>
      <c r="FY412" s="141"/>
      <c r="GI412" s="141"/>
      <c r="GS412" s="141"/>
      <c r="HC412" s="141"/>
      <c r="HM412" s="141"/>
      <c r="HW412" s="141"/>
    </row>
    <row r="413" spans="1:231" s="3" customFormat="1" x14ac:dyDescent="0.25">
      <c r="A413" s="141"/>
      <c r="K413" s="141"/>
      <c r="U413" s="141"/>
      <c r="AE413" s="141"/>
      <c r="AO413" s="141"/>
      <c r="AY413" s="141"/>
      <c r="AZ413" s="141"/>
      <c r="BI413" s="141"/>
      <c r="BS413" s="141"/>
      <c r="CC413" s="141"/>
      <c r="CM413" s="141"/>
      <c r="CW413" s="141"/>
      <c r="DG413" s="141"/>
      <c r="DQ413" s="141"/>
      <c r="EA413" s="141"/>
      <c r="EK413" s="141"/>
      <c r="EU413" s="141"/>
      <c r="FE413" s="141"/>
      <c r="FO413" s="141"/>
      <c r="FY413" s="141"/>
      <c r="GI413" s="141"/>
      <c r="GS413" s="141"/>
      <c r="HC413" s="141"/>
      <c r="HM413" s="141"/>
      <c r="HW413" s="141"/>
    </row>
    <row r="414" spans="1:231" s="3" customFormat="1" x14ac:dyDescent="0.25">
      <c r="A414" s="141"/>
      <c r="K414" s="141"/>
      <c r="U414" s="141"/>
      <c r="AE414" s="141"/>
      <c r="AO414" s="141"/>
      <c r="AY414" s="141"/>
      <c r="AZ414" s="141"/>
      <c r="BI414" s="141"/>
      <c r="BS414" s="141"/>
      <c r="CC414" s="141"/>
      <c r="CM414" s="141"/>
      <c r="CW414" s="141"/>
      <c r="DG414" s="141"/>
      <c r="DQ414" s="141"/>
      <c r="EA414" s="141"/>
      <c r="EK414" s="141"/>
      <c r="EU414" s="141"/>
      <c r="FE414" s="141"/>
      <c r="FO414" s="141"/>
      <c r="FY414" s="141"/>
      <c r="GI414" s="141"/>
      <c r="GS414" s="141"/>
      <c r="HC414" s="141"/>
      <c r="HM414" s="141"/>
      <c r="HW414" s="141"/>
    </row>
    <row r="415" spans="1:231" s="3" customFormat="1" x14ac:dyDescent="0.25">
      <c r="A415" s="141"/>
      <c r="K415" s="141"/>
      <c r="U415" s="141"/>
      <c r="AE415" s="141"/>
      <c r="AO415" s="141"/>
      <c r="AY415" s="141"/>
      <c r="AZ415" s="141"/>
      <c r="BI415" s="141"/>
      <c r="BS415" s="141"/>
      <c r="CC415" s="141"/>
      <c r="CM415" s="141"/>
      <c r="CW415" s="141"/>
      <c r="DG415" s="141"/>
      <c r="DQ415" s="141"/>
      <c r="EA415" s="141"/>
      <c r="EK415" s="141"/>
      <c r="EU415" s="141"/>
      <c r="FE415" s="141"/>
      <c r="FO415" s="141"/>
      <c r="FY415" s="141"/>
      <c r="GI415" s="141"/>
      <c r="GS415" s="141"/>
      <c r="HC415" s="141"/>
      <c r="HM415" s="141"/>
      <c r="HW415" s="141"/>
    </row>
    <row r="416" spans="1:231" s="3" customFormat="1" x14ac:dyDescent="0.25">
      <c r="A416" s="141"/>
      <c r="K416" s="141"/>
      <c r="U416" s="141"/>
      <c r="AE416" s="141"/>
      <c r="AO416" s="141"/>
      <c r="AY416" s="141"/>
      <c r="AZ416" s="141"/>
      <c r="BI416" s="141"/>
      <c r="BS416" s="141"/>
      <c r="CC416" s="141"/>
      <c r="CM416" s="141"/>
      <c r="CW416" s="141"/>
      <c r="DG416" s="141"/>
      <c r="DQ416" s="141"/>
      <c r="EA416" s="141"/>
      <c r="EK416" s="141"/>
      <c r="EU416" s="141"/>
      <c r="FE416" s="141"/>
      <c r="FO416" s="141"/>
      <c r="FY416" s="141"/>
      <c r="GI416" s="141"/>
      <c r="GS416" s="141"/>
      <c r="HC416" s="141"/>
      <c r="HM416" s="141"/>
      <c r="HW416" s="141"/>
    </row>
    <row r="417" spans="1:231" s="3" customFormat="1" x14ac:dyDescent="0.25">
      <c r="A417" s="141"/>
      <c r="K417" s="141"/>
      <c r="U417" s="141"/>
      <c r="AE417" s="141"/>
      <c r="AO417" s="141"/>
      <c r="AY417" s="141"/>
      <c r="AZ417" s="141"/>
      <c r="BI417" s="141"/>
      <c r="BS417" s="141"/>
      <c r="CC417" s="141"/>
      <c r="CM417" s="141"/>
      <c r="CW417" s="141"/>
      <c r="DG417" s="141"/>
      <c r="DQ417" s="141"/>
      <c r="EA417" s="141"/>
      <c r="EK417" s="141"/>
      <c r="EU417" s="141"/>
      <c r="FE417" s="141"/>
      <c r="FO417" s="141"/>
      <c r="FY417" s="141"/>
      <c r="GI417" s="141"/>
      <c r="GS417" s="141"/>
      <c r="HC417" s="141"/>
      <c r="HM417" s="141"/>
      <c r="HW417" s="141"/>
    </row>
    <row r="418" spans="1:231" s="3" customFormat="1" x14ac:dyDescent="0.25">
      <c r="A418" s="141"/>
      <c r="K418" s="141"/>
      <c r="U418" s="141"/>
      <c r="AE418" s="141"/>
      <c r="AO418" s="141"/>
      <c r="AY418" s="141"/>
      <c r="AZ418" s="141"/>
      <c r="BI418" s="141"/>
      <c r="BS418" s="141"/>
      <c r="CC418" s="141"/>
      <c r="CM418" s="141"/>
      <c r="CW418" s="141"/>
      <c r="DG418" s="141"/>
      <c r="DQ418" s="141"/>
      <c r="EA418" s="141"/>
      <c r="EK418" s="141"/>
      <c r="EU418" s="141"/>
      <c r="FE418" s="141"/>
      <c r="FO418" s="141"/>
      <c r="FY418" s="141"/>
      <c r="GI418" s="141"/>
      <c r="GS418" s="141"/>
      <c r="HC418" s="141"/>
      <c r="HM418" s="141"/>
      <c r="HW418" s="141"/>
    </row>
    <row r="419" spans="1:231" s="3" customFormat="1" x14ac:dyDescent="0.25">
      <c r="A419" s="141"/>
      <c r="K419" s="141"/>
      <c r="U419" s="141"/>
      <c r="AE419" s="141"/>
      <c r="AO419" s="141"/>
      <c r="AY419" s="141"/>
      <c r="AZ419" s="141"/>
      <c r="BI419" s="141"/>
      <c r="BS419" s="141"/>
      <c r="CC419" s="141"/>
      <c r="CM419" s="141"/>
      <c r="CW419" s="141"/>
      <c r="DG419" s="141"/>
      <c r="DQ419" s="141"/>
      <c r="EA419" s="141"/>
      <c r="EK419" s="141"/>
      <c r="EU419" s="141"/>
      <c r="FE419" s="141"/>
      <c r="FO419" s="141"/>
      <c r="FY419" s="141"/>
      <c r="GI419" s="141"/>
      <c r="GS419" s="141"/>
      <c r="HC419" s="141"/>
      <c r="HM419" s="141"/>
      <c r="HW419" s="141"/>
    </row>
    <row r="420" spans="1:231" s="3" customFormat="1" x14ac:dyDescent="0.25">
      <c r="A420" s="141"/>
      <c r="K420" s="141"/>
      <c r="U420" s="141"/>
      <c r="AE420" s="141"/>
      <c r="AO420" s="141"/>
      <c r="AY420" s="141"/>
      <c r="AZ420" s="141"/>
      <c r="BI420" s="141"/>
      <c r="BS420" s="141"/>
      <c r="CC420" s="141"/>
      <c r="CM420" s="141"/>
      <c r="CW420" s="141"/>
      <c r="DG420" s="141"/>
      <c r="DQ420" s="141"/>
      <c r="EA420" s="141"/>
      <c r="EK420" s="141"/>
      <c r="EU420" s="141"/>
      <c r="FE420" s="141"/>
      <c r="FO420" s="141"/>
      <c r="FY420" s="141"/>
      <c r="GI420" s="141"/>
      <c r="GS420" s="141"/>
      <c r="HC420" s="141"/>
      <c r="HM420" s="141"/>
      <c r="HW420" s="141"/>
    </row>
    <row r="421" spans="1:231" s="3" customFormat="1" x14ac:dyDescent="0.25">
      <c r="A421" s="141"/>
      <c r="K421" s="141"/>
      <c r="U421" s="141"/>
      <c r="AE421" s="141"/>
      <c r="AO421" s="141"/>
      <c r="AY421" s="141"/>
      <c r="AZ421" s="141"/>
      <c r="BI421" s="141"/>
      <c r="BS421" s="141"/>
      <c r="CC421" s="141"/>
      <c r="CM421" s="141"/>
      <c r="CW421" s="141"/>
      <c r="DG421" s="141"/>
      <c r="DQ421" s="141"/>
      <c r="EA421" s="141"/>
      <c r="EK421" s="141"/>
      <c r="EU421" s="141"/>
      <c r="FE421" s="141"/>
      <c r="FO421" s="141"/>
      <c r="FY421" s="141"/>
      <c r="GI421" s="141"/>
      <c r="GS421" s="141"/>
      <c r="HC421" s="141"/>
      <c r="HM421" s="141"/>
      <c r="HW421" s="141"/>
    </row>
    <row r="422" spans="1:231" s="3" customFormat="1" x14ac:dyDescent="0.25">
      <c r="A422" s="141"/>
      <c r="K422" s="141"/>
      <c r="U422" s="141"/>
      <c r="AE422" s="141"/>
      <c r="AO422" s="141"/>
      <c r="AY422" s="141"/>
      <c r="AZ422" s="141"/>
      <c r="BI422" s="141"/>
      <c r="BS422" s="141"/>
      <c r="CC422" s="141"/>
      <c r="CM422" s="141"/>
      <c r="CW422" s="141"/>
      <c r="DG422" s="141"/>
      <c r="DQ422" s="141"/>
      <c r="EA422" s="141"/>
      <c r="EK422" s="141"/>
      <c r="EU422" s="141"/>
      <c r="FE422" s="141"/>
      <c r="FO422" s="141"/>
      <c r="FY422" s="141"/>
      <c r="GI422" s="141"/>
      <c r="GS422" s="141"/>
      <c r="HC422" s="141"/>
      <c r="HM422" s="141"/>
      <c r="HW422" s="141"/>
    </row>
    <row r="423" spans="1:231" s="3" customFormat="1" x14ac:dyDescent="0.25">
      <c r="A423" s="141"/>
      <c r="K423" s="141"/>
      <c r="U423" s="141"/>
      <c r="AE423" s="141"/>
      <c r="AO423" s="141"/>
      <c r="AY423" s="141"/>
      <c r="AZ423" s="141"/>
      <c r="BI423" s="141"/>
      <c r="BS423" s="141"/>
      <c r="CC423" s="141"/>
      <c r="CM423" s="141"/>
      <c r="CW423" s="141"/>
      <c r="DG423" s="141"/>
      <c r="DQ423" s="141"/>
      <c r="EA423" s="141"/>
      <c r="EK423" s="141"/>
      <c r="EU423" s="141"/>
      <c r="FE423" s="141"/>
      <c r="FO423" s="141"/>
      <c r="FY423" s="141"/>
      <c r="GI423" s="141"/>
      <c r="GS423" s="141"/>
      <c r="HC423" s="141"/>
      <c r="HM423" s="141"/>
      <c r="HW423" s="141"/>
    </row>
    <row r="424" spans="1:231" s="3" customFormat="1" x14ac:dyDescent="0.25">
      <c r="A424" s="141"/>
      <c r="K424" s="141"/>
      <c r="U424" s="141"/>
      <c r="AE424" s="141"/>
      <c r="AO424" s="141"/>
      <c r="AY424" s="141"/>
      <c r="AZ424" s="141"/>
      <c r="BI424" s="141"/>
      <c r="BS424" s="141"/>
      <c r="CC424" s="141"/>
      <c r="CM424" s="141"/>
      <c r="CW424" s="141"/>
      <c r="DG424" s="141"/>
      <c r="DQ424" s="141"/>
      <c r="EA424" s="141"/>
      <c r="EK424" s="141"/>
      <c r="EU424" s="141"/>
      <c r="FE424" s="141"/>
      <c r="FO424" s="141"/>
      <c r="FY424" s="141"/>
      <c r="GI424" s="141"/>
      <c r="GS424" s="141"/>
      <c r="HC424" s="141"/>
      <c r="HM424" s="141"/>
      <c r="HW424" s="141"/>
    </row>
    <row r="425" spans="1:231" s="3" customFormat="1" x14ac:dyDescent="0.25">
      <c r="A425" s="141"/>
      <c r="K425" s="141"/>
      <c r="U425" s="141"/>
      <c r="AE425" s="141"/>
      <c r="AO425" s="141"/>
      <c r="AY425" s="141"/>
      <c r="AZ425" s="141"/>
      <c r="BI425" s="141"/>
      <c r="BS425" s="141"/>
      <c r="CC425" s="141"/>
      <c r="CM425" s="141"/>
      <c r="CW425" s="141"/>
      <c r="DG425" s="141"/>
      <c r="DQ425" s="141"/>
      <c r="EA425" s="141"/>
      <c r="EK425" s="141"/>
      <c r="EU425" s="141"/>
      <c r="FE425" s="141"/>
      <c r="FO425" s="141"/>
      <c r="FY425" s="141"/>
      <c r="GI425" s="141"/>
      <c r="GS425" s="141"/>
      <c r="HC425" s="141"/>
      <c r="HM425" s="141"/>
      <c r="HW425" s="141"/>
    </row>
    <row r="426" spans="1:231" s="3" customFormat="1" x14ac:dyDescent="0.25">
      <c r="A426" s="141"/>
      <c r="K426" s="141"/>
      <c r="U426" s="141"/>
      <c r="AE426" s="141"/>
      <c r="AO426" s="141"/>
      <c r="AY426" s="141"/>
      <c r="AZ426" s="141"/>
      <c r="BI426" s="141"/>
      <c r="BS426" s="141"/>
      <c r="CC426" s="141"/>
      <c r="CM426" s="141"/>
      <c r="CW426" s="141"/>
      <c r="DG426" s="141"/>
      <c r="DQ426" s="141"/>
      <c r="EA426" s="141"/>
      <c r="EK426" s="141"/>
      <c r="EU426" s="141"/>
      <c r="FE426" s="141"/>
      <c r="FO426" s="141"/>
      <c r="FY426" s="141"/>
      <c r="GI426" s="141"/>
      <c r="GS426" s="141"/>
      <c r="HC426" s="141"/>
      <c r="HM426" s="141"/>
      <c r="HW426" s="141"/>
    </row>
    <row r="427" spans="1:231" s="3" customFormat="1" x14ac:dyDescent="0.25">
      <c r="A427" s="141"/>
      <c r="K427" s="141"/>
      <c r="U427" s="141"/>
      <c r="AE427" s="141"/>
      <c r="AO427" s="141"/>
      <c r="AY427" s="141"/>
      <c r="AZ427" s="141"/>
      <c r="BI427" s="141"/>
      <c r="BS427" s="141"/>
      <c r="CC427" s="141"/>
      <c r="CM427" s="141"/>
      <c r="CW427" s="141"/>
      <c r="DG427" s="141"/>
      <c r="DQ427" s="141"/>
      <c r="EA427" s="141"/>
      <c r="EK427" s="141"/>
      <c r="EU427" s="141"/>
      <c r="FE427" s="141"/>
      <c r="FO427" s="141"/>
      <c r="FY427" s="141"/>
      <c r="GI427" s="141"/>
      <c r="GS427" s="141"/>
      <c r="HC427" s="141"/>
      <c r="HM427" s="141"/>
      <c r="HW427" s="141"/>
    </row>
    <row r="428" spans="1:231" s="3" customFormat="1" x14ac:dyDescent="0.25">
      <c r="A428" s="141"/>
      <c r="K428" s="141"/>
      <c r="U428" s="141"/>
      <c r="AE428" s="141"/>
      <c r="AO428" s="141"/>
      <c r="AY428" s="141"/>
      <c r="AZ428" s="141"/>
      <c r="BI428" s="141"/>
      <c r="BS428" s="141"/>
      <c r="CC428" s="141"/>
      <c r="CM428" s="141"/>
      <c r="CW428" s="141"/>
      <c r="DG428" s="141"/>
      <c r="DQ428" s="141"/>
      <c r="EA428" s="141"/>
      <c r="EK428" s="141"/>
      <c r="EU428" s="141"/>
      <c r="FE428" s="141"/>
      <c r="FO428" s="141"/>
      <c r="FY428" s="141"/>
      <c r="GI428" s="141"/>
      <c r="GS428" s="141"/>
      <c r="HC428" s="141"/>
      <c r="HM428" s="141"/>
      <c r="HW428" s="141"/>
    </row>
    <row r="429" spans="1:231" s="3" customFormat="1" x14ac:dyDescent="0.25">
      <c r="A429" s="141"/>
      <c r="K429" s="141"/>
      <c r="U429" s="141"/>
      <c r="AE429" s="141"/>
      <c r="AO429" s="141"/>
      <c r="AY429" s="141"/>
      <c r="AZ429" s="141"/>
      <c r="BI429" s="141"/>
      <c r="BS429" s="141"/>
      <c r="CC429" s="141"/>
      <c r="CM429" s="141"/>
      <c r="CW429" s="141"/>
      <c r="DG429" s="141"/>
      <c r="DQ429" s="141"/>
      <c r="EA429" s="141"/>
      <c r="EK429" s="141"/>
      <c r="EU429" s="141"/>
      <c r="FE429" s="141"/>
      <c r="FO429" s="141"/>
      <c r="FY429" s="141"/>
      <c r="GI429" s="141"/>
      <c r="GS429" s="141"/>
      <c r="HC429" s="141"/>
      <c r="HM429" s="141"/>
      <c r="HW429" s="141"/>
    </row>
    <row r="430" spans="1:231" s="3" customFormat="1" x14ac:dyDescent="0.25">
      <c r="A430" s="141"/>
      <c r="K430" s="141"/>
      <c r="U430" s="141"/>
      <c r="AE430" s="141"/>
      <c r="AO430" s="141"/>
      <c r="AY430" s="141"/>
      <c r="AZ430" s="141"/>
      <c r="BI430" s="141"/>
      <c r="BS430" s="141"/>
      <c r="CC430" s="141"/>
      <c r="CM430" s="141"/>
      <c r="CW430" s="141"/>
      <c r="DG430" s="141"/>
      <c r="DQ430" s="141"/>
      <c r="EA430" s="141"/>
      <c r="EK430" s="141"/>
      <c r="EU430" s="141"/>
      <c r="FE430" s="141"/>
      <c r="FO430" s="141"/>
      <c r="FY430" s="141"/>
      <c r="GI430" s="141"/>
      <c r="GS430" s="141"/>
      <c r="HC430" s="141"/>
      <c r="HM430" s="141"/>
      <c r="HW430" s="141"/>
    </row>
    <row r="431" spans="1:231" s="3" customFormat="1" x14ac:dyDescent="0.25">
      <c r="A431" s="141"/>
      <c r="K431" s="141"/>
      <c r="U431" s="141"/>
      <c r="AE431" s="141"/>
      <c r="AO431" s="141"/>
      <c r="AY431" s="141"/>
      <c r="AZ431" s="141"/>
      <c r="BI431" s="141"/>
      <c r="BS431" s="141"/>
      <c r="CC431" s="141"/>
      <c r="CM431" s="141"/>
      <c r="CW431" s="141"/>
      <c r="DG431" s="141"/>
      <c r="DQ431" s="141"/>
      <c r="EA431" s="141"/>
      <c r="EK431" s="141"/>
      <c r="EU431" s="141"/>
      <c r="FE431" s="141"/>
      <c r="FO431" s="141"/>
      <c r="FY431" s="141"/>
      <c r="GI431" s="141"/>
      <c r="GS431" s="141"/>
      <c r="HC431" s="141"/>
      <c r="HM431" s="141"/>
      <c r="HW431" s="141"/>
    </row>
    <row r="432" spans="1:231" s="3" customFormat="1" x14ac:dyDescent="0.25">
      <c r="A432" s="141"/>
      <c r="K432" s="141"/>
      <c r="U432" s="141"/>
      <c r="AE432" s="141"/>
      <c r="AO432" s="141"/>
      <c r="AY432" s="141"/>
      <c r="AZ432" s="141"/>
      <c r="BI432" s="141"/>
      <c r="BS432" s="141"/>
      <c r="CC432" s="141"/>
      <c r="CM432" s="141"/>
      <c r="CW432" s="141"/>
      <c r="DG432" s="141"/>
      <c r="DQ432" s="141"/>
      <c r="EA432" s="141"/>
      <c r="EK432" s="141"/>
      <c r="EU432" s="141"/>
      <c r="FE432" s="141"/>
      <c r="FO432" s="141"/>
      <c r="FY432" s="141"/>
      <c r="GI432" s="141"/>
      <c r="GS432" s="141"/>
      <c r="HC432" s="141"/>
      <c r="HM432" s="141"/>
      <c r="HW432" s="141"/>
    </row>
    <row r="433" spans="1:231" s="3" customFormat="1" x14ac:dyDescent="0.25">
      <c r="A433" s="141"/>
      <c r="K433" s="141"/>
      <c r="U433" s="141"/>
      <c r="AE433" s="141"/>
      <c r="AO433" s="141"/>
      <c r="AY433" s="141"/>
      <c r="AZ433" s="141"/>
      <c r="BI433" s="141"/>
      <c r="BS433" s="141"/>
      <c r="CC433" s="141"/>
      <c r="CM433" s="141"/>
      <c r="CW433" s="141"/>
      <c r="DG433" s="141"/>
      <c r="DQ433" s="141"/>
      <c r="EA433" s="141"/>
      <c r="EK433" s="141"/>
      <c r="EU433" s="141"/>
      <c r="FE433" s="141"/>
      <c r="FO433" s="141"/>
      <c r="FY433" s="141"/>
      <c r="GI433" s="141"/>
      <c r="GS433" s="141"/>
      <c r="HC433" s="141"/>
      <c r="HM433" s="141"/>
      <c r="HW433" s="141"/>
    </row>
    <row r="434" spans="1:231" s="3" customFormat="1" x14ac:dyDescent="0.25">
      <c r="A434" s="141"/>
      <c r="K434" s="141"/>
      <c r="U434" s="141"/>
      <c r="AE434" s="141"/>
      <c r="AO434" s="141"/>
      <c r="AY434" s="141"/>
      <c r="AZ434" s="141"/>
      <c r="BI434" s="141"/>
      <c r="BS434" s="141"/>
      <c r="CC434" s="141"/>
      <c r="CM434" s="141"/>
      <c r="CW434" s="141"/>
      <c r="DG434" s="141"/>
      <c r="DQ434" s="141"/>
      <c r="EA434" s="141"/>
      <c r="EK434" s="141"/>
      <c r="EU434" s="141"/>
      <c r="FE434" s="141"/>
      <c r="FO434" s="141"/>
      <c r="FY434" s="141"/>
      <c r="GI434" s="141"/>
      <c r="GS434" s="141"/>
      <c r="HC434" s="141"/>
      <c r="HM434" s="141"/>
      <c r="HW434" s="141"/>
    </row>
    <row r="435" spans="1:231" s="3" customFormat="1" x14ac:dyDescent="0.25">
      <c r="A435" s="141"/>
      <c r="K435" s="141"/>
      <c r="U435" s="141"/>
      <c r="AE435" s="141"/>
      <c r="AO435" s="141"/>
      <c r="AY435" s="141"/>
      <c r="AZ435" s="141"/>
      <c r="BI435" s="141"/>
      <c r="BS435" s="141"/>
      <c r="CC435" s="141"/>
      <c r="CM435" s="141"/>
      <c r="CW435" s="141"/>
      <c r="DG435" s="141"/>
      <c r="DQ435" s="141"/>
      <c r="EA435" s="141"/>
      <c r="EK435" s="141"/>
      <c r="EU435" s="141"/>
      <c r="FE435" s="141"/>
      <c r="FO435" s="141"/>
      <c r="FY435" s="141"/>
      <c r="GI435" s="141"/>
      <c r="GS435" s="141"/>
      <c r="HC435" s="141"/>
      <c r="HM435" s="141"/>
      <c r="HW435" s="141"/>
    </row>
    <row r="436" spans="1:231" s="3" customFormat="1" x14ac:dyDescent="0.25">
      <c r="A436" s="141"/>
      <c r="K436" s="141"/>
      <c r="U436" s="141"/>
      <c r="AE436" s="141"/>
      <c r="AO436" s="141"/>
      <c r="AY436" s="141"/>
      <c r="AZ436" s="141"/>
      <c r="BI436" s="141"/>
      <c r="BS436" s="141"/>
      <c r="CC436" s="141"/>
      <c r="CM436" s="141"/>
      <c r="CW436" s="141"/>
      <c r="DG436" s="141"/>
      <c r="DQ436" s="141"/>
      <c r="EA436" s="141"/>
      <c r="EK436" s="141"/>
      <c r="EU436" s="141"/>
      <c r="FE436" s="141"/>
      <c r="FO436" s="141"/>
      <c r="FY436" s="141"/>
      <c r="GI436" s="141"/>
      <c r="GS436" s="141"/>
      <c r="HC436" s="141"/>
      <c r="HM436" s="141"/>
      <c r="HW436" s="141"/>
    </row>
    <row r="437" spans="1:231" s="3" customFormat="1" x14ac:dyDescent="0.25">
      <c r="A437" s="141"/>
      <c r="K437" s="141"/>
      <c r="U437" s="141"/>
      <c r="AE437" s="141"/>
      <c r="AO437" s="141"/>
      <c r="AY437" s="141"/>
      <c r="AZ437" s="141"/>
      <c r="BI437" s="141"/>
      <c r="BS437" s="141"/>
      <c r="CC437" s="141"/>
      <c r="CM437" s="141"/>
      <c r="CW437" s="141"/>
      <c r="DG437" s="141"/>
      <c r="DQ437" s="141"/>
      <c r="EA437" s="141"/>
      <c r="EK437" s="141"/>
      <c r="EU437" s="141"/>
      <c r="FE437" s="141"/>
      <c r="FO437" s="141"/>
      <c r="FY437" s="141"/>
      <c r="GI437" s="141"/>
      <c r="GS437" s="141"/>
      <c r="HC437" s="141"/>
      <c r="HM437" s="141"/>
      <c r="HW437" s="141"/>
    </row>
    <row r="438" spans="1:231" s="3" customFormat="1" x14ac:dyDescent="0.25">
      <c r="A438" s="141"/>
      <c r="K438" s="141"/>
      <c r="U438" s="141"/>
      <c r="AE438" s="141"/>
      <c r="AO438" s="141"/>
      <c r="AY438" s="141"/>
      <c r="AZ438" s="141"/>
      <c r="BI438" s="141"/>
      <c r="BS438" s="141"/>
      <c r="CC438" s="141"/>
      <c r="CM438" s="141"/>
      <c r="CW438" s="141"/>
      <c r="DG438" s="141"/>
      <c r="DQ438" s="141"/>
      <c r="EA438" s="141"/>
      <c r="EK438" s="141"/>
      <c r="EU438" s="141"/>
      <c r="FE438" s="141"/>
      <c r="FO438" s="141"/>
      <c r="FY438" s="141"/>
      <c r="GI438" s="141"/>
      <c r="GS438" s="141"/>
      <c r="HC438" s="141"/>
      <c r="HM438" s="141"/>
      <c r="HW438" s="141"/>
    </row>
    <row r="439" spans="1:231" s="3" customFormat="1" x14ac:dyDescent="0.25">
      <c r="A439" s="141"/>
      <c r="K439" s="141"/>
      <c r="U439" s="141"/>
      <c r="AE439" s="141"/>
      <c r="AO439" s="141"/>
      <c r="AY439" s="141"/>
      <c r="AZ439" s="141"/>
      <c r="BI439" s="141"/>
      <c r="BS439" s="141"/>
      <c r="CC439" s="141"/>
      <c r="CM439" s="141"/>
      <c r="CW439" s="141"/>
      <c r="DG439" s="141"/>
      <c r="DQ439" s="141"/>
      <c r="EA439" s="141"/>
      <c r="EK439" s="141"/>
      <c r="EU439" s="141"/>
      <c r="FE439" s="141"/>
      <c r="FO439" s="141"/>
      <c r="FY439" s="141"/>
      <c r="GI439" s="141"/>
      <c r="GS439" s="141"/>
      <c r="HC439" s="141"/>
      <c r="HM439" s="141"/>
      <c r="HW439" s="141"/>
    </row>
    <row r="440" spans="1:231" s="3" customFormat="1" x14ac:dyDescent="0.25">
      <c r="A440" s="141"/>
      <c r="K440" s="141"/>
      <c r="U440" s="141"/>
      <c r="AE440" s="141"/>
      <c r="AO440" s="141"/>
      <c r="AY440" s="141"/>
      <c r="AZ440" s="141"/>
      <c r="BI440" s="141"/>
      <c r="BS440" s="141"/>
      <c r="CC440" s="141"/>
      <c r="CM440" s="141"/>
      <c r="CW440" s="141"/>
      <c r="DG440" s="141"/>
      <c r="DQ440" s="141"/>
      <c r="EA440" s="141"/>
      <c r="EK440" s="141"/>
      <c r="EU440" s="141"/>
      <c r="FE440" s="141"/>
      <c r="FO440" s="141"/>
      <c r="FY440" s="141"/>
      <c r="GI440" s="141"/>
      <c r="GS440" s="141"/>
      <c r="HC440" s="141"/>
      <c r="HM440" s="141"/>
      <c r="HW440" s="141"/>
    </row>
    <row r="441" spans="1:231" s="3" customFormat="1" x14ac:dyDescent="0.25">
      <c r="A441" s="141"/>
      <c r="K441" s="141"/>
      <c r="U441" s="141"/>
      <c r="AE441" s="141"/>
      <c r="AO441" s="141"/>
      <c r="AY441" s="141"/>
      <c r="AZ441" s="141"/>
      <c r="BI441" s="141"/>
      <c r="BS441" s="141"/>
      <c r="CC441" s="141"/>
      <c r="CM441" s="141"/>
      <c r="CW441" s="141"/>
      <c r="DG441" s="141"/>
      <c r="DQ441" s="141"/>
      <c r="EA441" s="141"/>
      <c r="EK441" s="141"/>
      <c r="EU441" s="141"/>
      <c r="FE441" s="141"/>
      <c r="FO441" s="141"/>
      <c r="FY441" s="141"/>
      <c r="GI441" s="141"/>
      <c r="GS441" s="141"/>
      <c r="HC441" s="141"/>
      <c r="HM441" s="141"/>
      <c r="HW441" s="141"/>
    </row>
    <row r="442" spans="1:231" s="3" customFormat="1" x14ac:dyDescent="0.25">
      <c r="A442" s="141"/>
      <c r="K442" s="141"/>
      <c r="U442" s="141"/>
      <c r="AE442" s="141"/>
      <c r="AO442" s="141"/>
      <c r="AY442" s="141"/>
      <c r="AZ442" s="141"/>
      <c r="BI442" s="141"/>
      <c r="BS442" s="141"/>
      <c r="CC442" s="141"/>
      <c r="CM442" s="141"/>
      <c r="CW442" s="141"/>
      <c r="DG442" s="141"/>
      <c r="DQ442" s="141"/>
      <c r="EA442" s="141"/>
      <c r="EK442" s="141"/>
      <c r="EU442" s="141"/>
      <c r="FE442" s="141"/>
      <c r="FO442" s="141"/>
      <c r="FY442" s="141"/>
      <c r="GI442" s="141"/>
      <c r="GS442" s="141"/>
      <c r="HC442" s="141"/>
      <c r="HM442" s="141"/>
      <c r="HW442" s="141"/>
    </row>
    <row r="443" spans="1:231" s="3" customFormat="1" x14ac:dyDescent="0.25">
      <c r="A443" s="141"/>
      <c r="K443" s="141"/>
      <c r="U443" s="141"/>
      <c r="AE443" s="141"/>
      <c r="AO443" s="141"/>
      <c r="AY443" s="141"/>
      <c r="AZ443" s="141"/>
      <c r="BI443" s="141"/>
      <c r="BS443" s="141"/>
      <c r="CC443" s="141"/>
      <c r="CM443" s="141"/>
      <c r="CW443" s="141"/>
      <c r="DG443" s="141"/>
      <c r="DQ443" s="141"/>
      <c r="EA443" s="141"/>
      <c r="EK443" s="141"/>
      <c r="EU443" s="141"/>
      <c r="FE443" s="141"/>
      <c r="FO443" s="141"/>
      <c r="FY443" s="141"/>
      <c r="GI443" s="141"/>
      <c r="GS443" s="141"/>
      <c r="HC443" s="141"/>
      <c r="HM443" s="141"/>
      <c r="HW443" s="141"/>
    </row>
    <row r="444" spans="1:231" s="3" customFormat="1" x14ac:dyDescent="0.25">
      <c r="A444" s="141"/>
      <c r="K444" s="141"/>
      <c r="U444" s="141"/>
      <c r="AE444" s="141"/>
      <c r="AO444" s="141"/>
      <c r="AY444" s="141"/>
      <c r="AZ444" s="141"/>
      <c r="BI444" s="141"/>
      <c r="BS444" s="141"/>
      <c r="CC444" s="141"/>
      <c r="CM444" s="141"/>
      <c r="CW444" s="141"/>
      <c r="DG444" s="141"/>
      <c r="DQ444" s="141"/>
      <c r="EA444" s="141"/>
      <c r="EK444" s="141"/>
      <c r="EU444" s="141"/>
      <c r="FE444" s="141"/>
      <c r="FO444" s="141"/>
      <c r="FY444" s="141"/>
      <c r="GI444" s="141"/>
      <c r="GS444" s="141"/>
      <c r="HC444" s="141"/>
      <c r="HM444" s="141"/>
      <c r="HW444" s="141"/>
    </row>
    <row r="445" spans="1:231" s="3" customFormat="1" x14ac:dyDescent="0.25">
      <c r="A445" s="141"/>
      <c r="K445" s="141"/>
      <c r="U445" s="141"/>
      <c r="AE445" s="141"/>
      <c r="AO445" s="141"/>
      <c r="AY445" s="141"/>
      <c r="AZ445" s="141"/>
      <c r="BI445" s="141"/>
      <c r="BS445" s="141"/>
      <c r="CC445" s="141"/>
      <c r="CM445" s="141"/>
      <c r="CW445" s="141"/>
      <c r="DG445" s="141"/>
      <c r="DQ445" s="141"/>
      <c r="EA445" s="141"/>
      <c r="EK445" s="141"/>
      <c r="EU445" s="141"/>
      <c r="FE445" s="141"/>
      <c r="FO445" s="141"/>
      <c r="FY445" s="141"/>
      <c r="GI445" s="141"/>
      <c r="GS445" s="141"/>
      <c r="HC445" s="141"/>
      <c r="HM445" s="141"/>
      <c r="HW445" s="141"/>
    </row>
    <row r="446" spans="1:231" s="3" customFormat="1" x14ac:dyDescent="0.25">
      <c r="A446" s="141"/>
      <c r="K446" s="141"/>
      <c r="U446" s="141"/>
      <c r="AE446" s="141"/>
      <c r="AO446" s="141"/>
      <c r="AY446" s="141"/>
      <c r="AZ446" s="141"/>
      <c r="BI446" s="141"/>
      <c r="BS446" s="141"/>
      <c r="CC446" s="141"/>
      <c r="CM446" s="141"/>
      <c r="CW446" s="141"/>
      <c r="DG446" s="141"/>
      <c r="DQ446" s="141"/>
      <c r="EA446" s="141"/>
      <c r="EK446" s="141"/>
      <c r="EU446" s="141"/>
      <c r="FE446" s="141"/>
      <c r="FO446" s="141"/>
      <c r="FY446" s="141"/>
      <c r="GI446" s="141"/>
      <c r="GS446" s="141"/>
      <c r="HC446" s="141"/>
      <c r="HM446" s="141"/>
      <c r="HW446" s="141"/>
    </row>
    <row r="447" spans="1:231" s="3" customFormat="1" x14ac:dyDescent="0.25">
      <c r="A447" s="141"/>
      <c r="K447" s="141"/>
      <c r="U447" s="141"/>
      <c r="AE447" s="141"/>
      <c r="AO447" s="141"/>
      <c r="AY447" s="141"/>
      <c r="AZ447" s="141"/>
      <c r="BI447" s="141"/>
      <c r="BS447" s="141"/>
      <c r="CC447" s="141"/>
      <c r="CM447" s="141"/>
      <c r="CW447" s="141"/>
      <c r="DG447" s="141"/>
      <c r="DQ447" s="141"/>
      <c r="EA447" s="141"/>
      <c r="EK447" s="141"/>
      <c r="EU447" s="141"/>
      <c r="FE447" s="141"/>
      <c r="FO447" s="141"/>
      <c r="FY447" s="141"/>
      <c r="GI447" s="141"/>
      <c r="GS447" s="141"/>
      <c r="HC447" s="141"/>
      <c r="HM447" s="141"/>
      <c r="HW447" s="141"/>
    </row>
    <row r="448" spans="1:231" s="3" customFormat="1" x14ac:dyDescent="0.25">
      <c r="A448" s="141"/>
      <c r="K448" s="141"/>
      <c r="U448" s="141"/>
      <c r="AE448" s="141"/>
      <c r="AO448" s="141"/>
      <c r="AY448" s="141"/>
      <c r="AZ448" s="141"/>
      <c r="BI448" s="141"/>
      <c r="BS448" s="141"/>
      <c r="CC448" s="141"/>
      <c r="CM448" s="141"/>
      <c r="CW448" s="141"/>
      <c r="DG448" s="141"/>
      <c r="DQ448" s="141"/>
      <c r="EA448" s="141"/>
      <c r="EK448" s="141"/>
      <c r="EU448" s="141"/>
      <c r="FE448" s="141"/>
      <c r="FO448" s="141"/>
      <c r="FY448" s="141"/>
      <c r="GI448" s="141"/>
      <c r="GS448" s="141"/>
      <c r="HC448" s="141"/>
      <c r="HM448" s="141"/>
      <c r="HW448" s="141"/>
    </row>
    <row r="449" spans="1:231" s="3" customFormat="1" x14ac:dyDescent="0.25">
      <c r="A449" s="141"/>
      <c r="K449" s="141"/>
      <c r="U449" s="141"/>
      <c r="AE449" s="141"/>
      <c r="AO449" s="141"/>
      <c r="AY449" s="141"/>
      <c r="AZ449" s="141"/>
      <c r="BI449" s="141"/>
      <c r="BS449" s="141"/>
      <c r="CC449" s="141"/>
      <c r="CM449" s="141"/>
      <c r="CW449" s="141"/>
      <c r="DG449" s="141"/>
      <c r="DQ449" s="141"/>
      <c r="EA449" s="141"/>
      <c r="EK449" s="141"/>
      <c r="EU449" s="141"/>
      <c r="FE449" s="141"/>
      <c r="FO449" s="141"/>
      <c r="FY449" s="141"/>
      <c r="GI449" s="141"/>
      <c r="GS449" s="141"/>
      <c r="HC449" s="141"/>
      <c r="HM449" s="141"/>
      <c r="HW449" s="141"/>
    </row>
    <row r="450" spans="1:231" s="3" customFormat="1" x14ac:dyDescent="0.25">
      <c r="A450" s="141"/>
      <c r="K450" s="141"/>
      <c r="U450" s="141"/>
      <c r="AE450" s="141"/>
      <c r="AO450" s="141"/>
      <c r="AY450" s="141"/>
      <c r="AZ450" s="141"/>
      <c r="BI450" s="141"/>
      <c r="BS450" s="141"/>
      <c r="CC450" s="141"/>
      <c r="CM450" s="141"/>
      <c r="CW450" s="141"/>
      <c r="DG450" s="141"/>
      <c r="DQ450" s="141"/>
      <c r="EA450" s="141"/>
      <c r="EK450" s="141"/>
      <c r="EU450" s="141"/>
      <c r="FE450" s="141"/>
      <c r="FO450" s="141"/>
      <c r="FY450" s="141"/>
      <c r="GI450" s="141"/>
      <c r="GS450" s="141"/>
      <c r="HC450" s="141"/>
      <c r="HM450" s="141"/>
      <c r="HW450" s="141"/>
    </row>
    <row r="451" spans="1:231" s="3" customFormat="1" x14ac:dyDescent="0.25">
      <c r="A451" s="141"/>
      <c r="K451" s="141"/>
      <c r="U451" s="141"/>
      <c r="AE451" s="141"/>
      <c r="AO451" s="141"/>
      <c r="AY451" s="141"/>
      <c r="AZ451" s="141"/>
      <c r="BI451" s="141"/>
      <c r="BS451" s="141"/>
      <c r="CC451" s="141"/>
      <c r="CM451" s="141"/>
      <c r="CW451" s="141"/>
      <c r="DG451" s="141"/>
      <c r="DQ451" s="141"/>
      <c r="EA451" s="141"/>
      <c r="EK451" s="141"/>
      <c r="EU451" s="141"/>
      <c r="FE451" s="141"/>
      <c r="FO451" s="141"/>
      <c r="FY451" s="141"/>
      <c r="GI451" s="141"/>
      <c r="GS451" s="141"/>
      <c r="HC451" s="141"/>
      <c r="HM451" s="141"/>
      <c r="HW451" s="141"/>
    </row>
    <row r="452" spans="1:231" s="3" customFormat="1" x14ac:dyDescent="0.25">
      <c r="A452" s="141"/>
      <c r="K452" s="141"/>
      <c r="U452" s="141"/>
      <c r="AE452" s="141"/>
      <c r="AO452" s="141"/>
      <c r="AY452" s="141"/>
      <c r="AZ452" s="141"/>
      <c r="BI452" s="141"/>
      <c r="BS452" s="141"/>
      <c r="CC452" s="141"/>
      <c r="CM452" s="141"/>
      <c r="CW452" s="141"/>
      <c r="DG452" s="141"/>
      <c r="DQ452" s="141"/>
      <c r="EA452" s="141"/>
      <c r="EK452" s="141"/>
      <c r="EU452" s="141"/>
      <c r="FE452" s="141"/>
      <c r="FO452" s="141"/>
      <c r="FY452" s="141"/>
      <c r="GI452" s="141"/>
      <c r="GS452" s="141"/>
      <c r="HC452" s="141"/>
      <c r="HM452" s="141"/>
      <c r="HW452" s="141"/>
    </row>
    <row r="453" spans="1:231" s="3" customFormat="1" x14ac:dyDescent="0.25">
      <c r="A453" s="141"/>
      <c r="K453" s="141"/>
      <c r="U453" s="141"/>
      <c r="AE453" s="141"/>
      <c r="AO453" s="141"/>
      <c r="AY453" s="141"/>
      <c r="AZ453" s="141"/>
      <c r="BI453" s="141"/>
      <c r="BS453" s="141"/>
      <c r="CC453" s="141"/>
      <c r="CM453" s="141"/>
      <c r="CW453" s="141"/>
      <c r="DG453" s="141"/>
      <c r="DQ453" s="141"/>
      <c r="EA453" s="141"/>
      <c r="EK453" s="141"/>
      <c r="EU453" s="141"/>
      <c r="FE453" s="141"/>
      <c r="FO453" s="141"/>
      <c r="FY453" s="141"/>
      <c r="GI453" s="141"/>
      <c r="GS453" s="141"/>
      <c r="HC453" s="141"/>
      <c r="HM453" s="141"/>
      <c r="HW453" s="141"/>
    </row>
    <row r="454" spans="1:231" s="3" customFormat="1" x14ac:dyDescent="0.25">
      <c r="A454" s="141"/>
      <c r="K454" s="141"/>
      <c r="U454" s="141"/>
      <c r="AE454" s="141"/>
      <c r="AO454" s="141"/>
      <c r="AY454" s="141"/>
      <c r="AZ454" s="141"/>
      <c r="BI454" s="141"/>
      <c r="BS454" s="141"/>
      <c r="CC454" s="141"/>
      <c r="CM454" s="141"/>
      <c r="CW454" s="141"/>
      <c r="DG454" s="141"/>
      <c r="DQ454" s="141"/>
      <c r="EA454" s="141"/>
      <c r="EK454" s="141"/>
      <c r="EU454" s="141"/>
      <c r="FE454" s="141"/>
      <c r="FO454" s="141"/>
      <c r="FY454" s="141"/>
      <c r="GI454" s="141"/>
      <c r="GS454" s="141"/>
      <c r="HC454" s="141"/>
      <c r="HM454" s="141"/>
      <c r="HW454" s="141"/>
    </row>
    <row r="455" spans="1:231" s="3" customFormat="1" x14ac:dyDescent="0.25">
      <c r="A455" s="141"/>
      <c r="K455" s="141"/>
      <c r="U455" s="141"/>
      <c r="AE455" s="141"/>
      <c r="AO455" s="141"/>
      <c r="AY455" s="141"/>
      <c r="AZ455" s="141"/>
      <c r="BI455" s="141"/>
      <c r="BS455" s="141"/>
      <c r="CC455" s="141"/>
      <c r="CM455" s="141"/>
      <c r="CW455" s="141"/>
      <c r="DG455" s="141"/>
      <c r="DQ455" s="141"/>
      <c r="EA455" s="141"/>
      <c r="EK455" s="141"/>
      <c r="EU455" s="141"/>
      <c r="FE455" s="141"/>
      <c r="FO455" s="141"/>
      <c r="FY455" s="141"/>
      <c r="GI455" s="141"/>
      <c r="GS455" s="141"/>
      <c r="HC455" s="141"/>
      <c r="HM455" s="141"/>
      <c r="HW455" s="141"/>
    </row>
    <row r="456" spans="1:231" s="3" customFormat="1" x14ac:dyDescent="0.25">
      <c r="A456" s="141"/>
      <c r="K456" s="141"/>
      <c r="U456" s="141"/>
      <c r="AE456" s="141"/>
      <c r="AO456" s="141"/>
      <c r="AY456" s="141"/>
      <c r="AZ456" s="141"/>
      <c r="BI456" s="141"/>
      <c r="BS456" s="141"/>
      <c r="CC456" s="141"/>
      <c r="CM456" s="141"/>
      <c r="CW456" s="141"/>
      <c r="DG456" s="141"/>
      <c r="DQ456" s="141"/>
      <c r="EA456" s="141"/>
      <c r="EK456" s="141"/>
      <c r="EU456" s="141"/>
      <c r="FE456" s="141"/>
      <c r="FO456" s="141"/>
      <c r="FY456" s="141"/>
      <c r="GI456" s="141"/>
      <c r="GS456" s="141"/>
      <c r="HC456" s="141"/>
      <c r="HM456" s="141"/>
      <c r="HW456" s="141"/>
    </row>
    <row r="457" spans="1:231" s="3" customFormat="1" x14ac:dyDescent="0.25">
      <c r="A457" s="141"/>
      <c r="K457" s="141"/>
      <c r="U457" s="141"/>
      <c r="AE457" s="141"/>
      <c r="AO457" s="141"/>
      <c r="AY457" s="141"/>
      <c r="AZ457" s="141"/>
      <c r="BI457" s="141"/>
      <c r="BS457" s="141"/>
      <c r="CC457" s="141"/>
      <c r="CM457" s="141"/>
      <c r="CW457" s="141"/>
      <c r="DG457" s="141"/>
      <c r="DQ457" s="141"/>
      <c r="EA457" s="141"/>
      <c r="EK457" s="141"/>
      <c r="EU457" s="141"/>
      <c r="FE457" s="141"/>
      <c r="FO457" s="141"/>
      <c r="FY457" s="141"/>
      <c r="GI457" s="141"/>
      <c r="GS457" s="141"/>
      <c r="HC457" s="141"/>
      <c r="HM457" s="141"/>
      <c r="HW457" s="141"/>
    </row>
    <row r="458" spans="1:231" s="3" customFormat="1" x14ac:dyDescent="0.25">
      <c r="A458" s="141"/>
      <c r="K458" s="141"/>
      <c r="U458" s="141"/>
      <c r="AE458" s="141"/>
      <c r="AO458" s="141"/>
      <c r="AY458" s="141"/>
      <c r="AZ458" s="141"/>
      <c r="BI458" s="141"/>
      <c r="BS458" s="141"/>
      <c r="CC458" s="141"/>
      <c r="CM458" s="141"/>
      <c r="CW458" s="141"/>
      <c r="DG458" s="141"/>
      <c r="DQ458" s="141"/>
      <c r="EA458" s="141"/>
      <c r="EK458" s="141"/>
      <c r="EU458" s="141"/>
      <c r="FE458" s="141"/>
      <c r="FO458" s="141"/>
      <c r="FY458" s="141"/>
      <c r="GI458" s="141"/>
      <c r="GS458" s="141"/>
      <c r="HC458" s="141"/>
      <c r="HM458" s="141"/>
      <c r="HW458" s="141"/>
    </row>
    <row r="459" spans="1:231" s="3" customFormat="1" x14ac:dyDescent="0.25">
      <c r="A459" s="141"/>
      <c r="K459" s="141"/>
      <c r="U459" s="141"/>
      <c r="AE459" s="141"/>
      <c r="AO459" s="141"/>
      <c r="AY459" s="141"/>
      <c r="AZ459" s="141"/>
      <c r="BI459" s="141"/>
      <c r="BS459" s="141"/>
      <c r="CC459" s="141"/>
      <c r="CM459" s="141"/>
      <c r="CW459" s="141"/>
      <c r="DG459" s="141"/>
      <c r="DQ459" s="141"/>
      <c r="EA459" s="141"/>
      <c r="EK459" s="141"/>
      <c r="EU459" s="141"/>
      <c r="FE459" s="141"/>
      <c r="FO459" s="141"/>
      <c r="FY459" s="141"/>
      <c r="GI459" s="141"/>
      <c r="GS459" s="141"/>
      <c r="HC459" s="141"/>
      <c r="HM459" s="141"/>
      <c r="HW459" s="141"/>
    </row>
    <row r="460" spans="1:231" s="3" customFormat="1" x14ac:dyDescent="0.25">
      <c r="A460" s="141"/>
      <c r="K460" s="141"/>
      <c r="U460" s="141"/>
      <c r="AE460" s="141"/>
      <c r="AO460" s="141"/>
      <c r="AY460" s="141"/>
      <c r="AZ460" s="141"/>
      <c r="BI460" s="141"/>
      <c r="BS460" s="141"/>
      <c r="CC460" s="141"/>
      <c r="CM460" s="141"/>
      <c r="CW460" s="141"/>
      <c r="DG460" s="141"/>
      <c r="DQ460" s="141"/>
      <c r="EA460" s="141"/>
      <c r="EK460" s="141"/>
      <c r="EU460" s="141"/>
      <c r="FE460" s="141"/>
      <c r="FO460" s="141"/>
      <c r="FY460" s="141"/>
      <c r="GI460" s="141"/>
      <c r="GS460" s="141"/>
      <c r="HC460" s="141"/>
      <c r="HM460" s="141"/>
      <c r="HW460" s="141"/>
    </row>
    <row r="461" spans="1:231" s="3" customFormat="1" x14ac:dyDescent="0.25">
      <c r="A461" s="141"/>
      <c r="K461" s="141"/>
      <c r="U461" s="141"/>
      <c r="AE461" s="141"/>
      <c r="AO461" s="141"/>
      <c r="AY461" s="141"/>
      <c r="AZ461" s="141"/>
      <c r="BI461" s="141"/>
      <c r="BS461" s="141"/>
      <c r="CC461" s="141"/>
      <c r="CM461" s="141"/>
      <c r="CW461" s="141"/>
      <c r="DG461" s="141"/>
      <c r="DQ461" s="141"/>
      <c r="EA461" s="141"/>
      <c r="EK461" s="141"/>
      <c r="EU461" s="141"/>
      <c r="FE461" s="141"/>
      <c r="FO461" s="141"/>
      <c r="FY461" s="141"/>
      <c r="GI461" s="141"/>
      <c r="GS461" s="141"/>
      <c r="HC461" s="141"/>
      <c r="HM461" s="141"/>
      <c r="HW461" s="141"/>
    </row>
    <row r="462" spans="1:231" s="3" customFormat="1" x14ac:dyDescent="0.25">
      <c r="A462" s="141"/>
      <c r="K462" s="141"/>
      <c r="U462" s="141"/>
      <c r="AE462" s="141"/>
      <c r="AO462" s="141"/>
      <c r="AY462" s="141"/>
      <c r="AZ462" s="141"/>
      <c r="BI462" s="141"/>
      <c r="BS462" s="141"/>
      <c r="CC462" s="141"/>
      <c r="CM462" s="141"/>
      <c r="CW462" s="141"/>
      <c r="DG462" s="141"/>
      <c r="DQ462" s="141"/>
      <c r="EA462" s="141"/>
      <c r="EK462" s="141"/>
      <c r="EU462" s="141"/>
      <c r="FE462" s="141"/>
      <c r="FO462" s="141"/>
      <c r="FY462" s="141"/>
      <c r="GI462" s="141"/>
      <c r="GS462" s="141"/>
      <c r="HC462" s="141"/>
      <c r="HM462" s="141"/>
      <c r="HW462" s="141"/>
    </row>
    <row r="463" spans="1:231" s="3" customFormat="1" x14ac:dyDescent="0.25">
      <c r="A463" s="141"/>
      <c r="K463" s="141"/>
      <c r="U463" s="141"/>
      <c r="AE463" s="141"/>
      <c r="AO463" s="141"/>
      <c r="AY463" s="141"/>
      <c r="AZ463" s="141"/>
      <c r="BI463" s="141"/>
      <c r="BS463" s="141"/>
      <c r="CC463" s="141"/>
      <c r="CM463" s="141"/>
      <c r="CW463" s="141"/>
      <c r="DG463" s="141"/>
      <c r="DQ463" s="141"/>
      <c r="EA463" s="141"/>
      <c r="EK463" s="141"/>
      <c r="EU463" s="141"/>
      <c r="FE463" s="141"/>
      <c r="FO463" s="141"/>
      <c r="FY463" s="141"/>
      <c r="GI463" s="141"/>
      <c r="GS463" s="141"/>
      <c r="HC463" s="141"/>
      <c r="HM463" s="141"/>
      <c r="HW463" s="141"/>
    </row>
    <row r="464" spans="1:231" s="3" customFormat="1" x14ac:dyDescent="0.25">
      <c r="A464" s="141"/>
      <c r="K464" s="141"/>
      <c r="U464" s="141"/>
      <c r="AE464" s="141"/>
      <c r="AO464" s="141"/>
      <c r="AY464" s="141"/>
      <c r="AZ464" s="141"/>
      <c r="BI464" s="141"/>
      <c r="BS464" s="141"/>
      <c r="CC464" s="141"/>
      <c r="CM464" s="141"/>
      <c r="CW464" s="141"/>
      <c r="DG464" s="141"/>
      <c r="DQ464" s="141"/>
      <c r="EA464" s="141"/>
      <c r="EK464" s="141"/>
      <c r="EU464" s="141"/>
      <c r="FE464" s="141"/>
      <c r="FO464" s="141"/>
      <c r="FY464" s="141"/>
      <c r="GI464" s="141"/>
      <c r="GS464" s="141"/>
      <c r="HC464" s="141"/>
      <c r="HM464" s="141"/>
      <c r="HW464" s="141"/>
    </row>
    <row r="465" spans="1:231" s="3" customFormat="1" x14ac:dyDescent="0.25">
      <c r="A465" s="141"/>
      <c r="K465" s="141"/>
      <c r="U465" s="141"/>
      <c r="AE465" s="141"/>
      <c r="AO465" s="141"/>
      <c r="AY465" s="141"/>
      <c r="AZ465" s="141"/>
      <c r="BI465" s="141"/>
      <c r="BS465" s="141"/>
      <c r="CC465" s="141"/>
      <c r="CM465" s="141"/>
      <c r="CW465" s="141"/>
      <c r="DG465" s="141"/>
      <c r="DQ465" s="141"/>
      <c r="EA465" s="141"/>
      <c r="EK465" s="141"/>
      <c r="EU465" s="141"/>
      <c r="FE465" s="141"/>
      <c r="FO465" s="141"/>
      <c r="FY465" s="141"/>
      <c r="GI465" s="141"/>
      <c r="GS465" s="141"/>
      <c r="HC465" s="141"/>
      <c r="HM465" s="141"/>
      <c r="HW465" s="141"/>
    </row>
    <row r="466" spans="1:231" s="3" customFormat="1" x14ac:dyDescent="0.25">
      <c r="A466" s="141"/>
      <c r="K466" s="141"/>
      <c r="U466" s="141"/>
      <c r="AE466" s="141"/>
      <c r="AO466" s="141"/>
      <c r="AY466" s="141"/>
      <c r="AZ466" s="141"/>
      <c r="BI466" s="141"/>
      <c r="BS466" s="141"/>
      <c r="CC466" s="141"/>
      <c r="CM466" s="141"/>
      <c r="CW466" s="141"/>
      <c r="DG466" s="141"/>
      <c r="DQ466" s="141"/>
      <c r="EA466" s="141"/>
      <c r="EK466" s="141"/>
      <c r="EU466" s="141"/>
      <c r="FE466" s="141"/>
      <c r="FO466" s="141"/>
      <c r="FY466" s="141"/>
      <c r="GI466" s="141"/>
      <c r="GS466" s="141"/>
      <c r="HC466" s="141"/>
      <c r="HM466" s="141"/>
      <c r="HW466" s="141"/>
    </row>
    <row r="467" spans="1:231" s="3" customFormat="1" x14ac:dyDescent="0.25">
      <c r="A467" s="141"/>
      <c r="K467" s="141"/>
      <c r="U467" s="141"/>
      <c r="AE467" s="141"/>
      <c r="AO467" s="141"/>
      <c r="AY467" s="141"/>
      <c r="AZ467" s="141"/>
      <c r="BI467" s="141"/>
      <c r="BS467" s="141"/>
      <c r="CC467" s="141"/>
      <c r="CM467" s="141"/>
      <c r="CW467" s="141"/>
      <c r="DG467" s="141"/>
      <c r="DQ467" s="141"/>
      <c r="EA467" s="141"/>
      <c r="EK467" s="141"/>
      <c r="EU467" s="141"/>
      <c r="FE467" s="141"/>
      <c r="FO467" s="141"/>
      <c r="FY467" s="141"/>
      <c r="GI467" s="141"/>
      <c r="GS467" s="141"/>
      <c r="HC467" s="141"/>
      <c r="HM467" s="141"/>
      <c r="HW467" s="141"/>
    </row>
    <row r="468" spans="1:231" s="3" customFormat="1" x14ac:dyDescent="0.25">
      <c r="A468" s="141"/>
      <c r="K468" s="141"/>
      <c r="U468" s="141"/>
      <c r="AE468" s="141"/>
      <c r="AO468" s="141"/>
      <c r="AY468" s="141"/>
      <c r="AZ468" s="141"/>
      <c r="BI468" s="141"/>
      <c r="BS468" s="141"/>
      <c r="CC468" s="141"/>
      <c r="CM468" s="141"/>
      <c r="CW468" s="141"/>
      <c r="DG468" s="141"/>
      <c r="DQ468" s="141"/>
      <c r="EA468" s="141"/>
      <c r="EK468" s="141"/>
      <c r="EU468" s="141"/>
      <c r="FE468" s="141"/>
      <c r="FO468" s="141"/>
      <c r="FY468" s="141"/>
      <c r="GI468" s="141"/>
      <c r="GS468" s="141"/>
      <c r="HC468" s="141"/>
      <c r="HM468" s="141"/>
      <c r="HW468" s="141"/>
    </row>
    <row r="469" spans="1:231" s="3" customFormat="1" x14ac:dyDescent="0.25">
      <c r="A469" s="141"/>
      <c r="K469" s="141"/>
      <c r="U469" s="141"/>
      <c r="AE469" s="141"/>
      <c r="AO469" s="141"/>
      <c r="AY469" s="141"/>
      <c r="AZ469" s="141"/>
      <c r="BI469" s="141"/>
      <c r="BS469" s="141"/>
      <c r="CC469" s="141"/>
      <c r="CM469" s="141"/>
      <c r="CW469" s="141"/>
      <c r="DG469" s="141"/>
      <c r="DQ469" s="141"/>
      <c r="EA469" s="141"/>
      <c r="EK469" s="141"/>
      <c r="EU469" s="141"/>
      <c r="FE469" s="141"/>
      <c r="FO469" s="141"/>
      <c r="FY469" s="141"/>
      <c r="GI469" s="141"/>
      <c r="GS469" s="141"/>
      <c r="HC469" s="141"/>
      <c r="HM469" s="141"/>
      <c r="HW469" s="141"/>
    </row>
    <row r="470" spans="1:231" s="3" customFormat="1" x14ac:dyDescent="0.25">
      <c r="A470" s="141"/>
      <c r="K470" s="141"/>
      <c r="U470" s="141"/>
      <c r="AE470" s="141"/>
      <c r="AO470" s="141"/>
      <c r="AY470" s="141"/>
      <c r="AZ470" s="141"/>
      <c r="BI470" s="141"/>
      <c r="BS470" s="141"/>
      <c r="CC470" s="141"/>
      <c r="CM470" s="141"/>
      <c r="CW470" s="141"/>
      <c r="DG470" s="141"/>
      <c r="DQ470" s="141"/>
      <c r="EA470" s="141"/>
      <c r="EK470" s="141"/>
      <c r="EU470" s="141"/>
      <c r="FE470" s="141"/>
      <c r="FO470" s="141"/>
      <c r="FY470" s="141"/>
      <c r="GI470" s="141"/>
      <c r="GS470" s="141"/>
      <c r="HC470" s="141"/>
      <c r="HM470" s="141"/>
      <c r="HW470" s="141"/>
    </row>
    <row r="471" spans="1:231" s="3" customFormat="1" x14ac:dyDescent="0.25">
      <c r="A471" s="141"/>
      <c r="K471" s="141"/>
      <c r="U471" s="141"/>
      <c r="AE471" s="141"/>
      <c r="AO471" s="141"/>
      <c r="AY471" s="141"/>
      <c r="AZ471" s="141"/>
      <c r="BI471" s="141"/>
      <c r="BS471" s="141"/>
      <c r="CC471" s="141"/>
      <c r="CM471" s="141"/>
      <c r="CW471" s="141"/>
      <c r="DG471" s="141"/>
      <c r="DQ471" s="141"/>
      <c r="EA471" s="141"/>
      <c r="EK471" s="141"/>
      <c r="EU471" s="141"/>
      <c r="FE471" s="141"/>
      <c r="FO471" s="141"/>
      <c r="FY471" s="141"/>
      <c r="GI471" s="141"/>
      <c r="GS471" s="141"/>
      <c r="HC471" s="141"/>
      <c r="HM471" s="141"/>
      <c r="HW471" s="141"/>
    </row>
    <row r="472" spans="1:231" s="3" customFormat="1" x14ac:dyDescent="0.25">
      <c r="A472" s="141"/>
      <c r="K472" s="141"/>
      <c r="U472" s="141"/>
      <c r="AE472" s="141"/>
      <c r="AO472" s="141"/>
      <c r="AY472" s="141"/>
      <c r="AZ472" s="141"/>
      <c r="BI472" s="141"/>
      <c r="BS472" s="141"/>
      <c r="CC472" s="141"/>
      <c r="CM472" s="141"/>
      <c r="CW472" s="141"/>
      <c r="DG472" s="141"/>
      <c r="DQ472" s="141"/>
      <c r="EA472" s="141"/>
      <c r="EK472" s="141"/>
      <c r="EU472" s="141"/>
      <c r="FE472" s="141"/>
      <c r="FO472" s="141"/>
      <c r="FY472" s="141"/>
      <c r="GI472" s="141"/>
      <c r="GS472" s="141"/>
      <c r="HC472" s="141"/>
      <c r="HM472" s="141"/>
      <c r="HW472" s="141"/>
    </row>
    <row r="473" spans="1:231" s="3" customFormat="1" x14ac:dyDescent="0.25">
      <c r="A473" s="141"/>
      <c r="K473" s="141"/>
      <c r="U473" s="141"/>
      <c r="AE473" s="141"/>
      <c r="AO473" s="141"/>
      <c r="AY473" s="141"/>
      <c r="AZ473" s="141"/>
      <c r="BI473" s="141"/>
      <c r="BS473" s="141"/>
      <c r="CC473" s="141"/>
      <c r="CM473" s="141"/>
      <c r="CW473" s="141"/>
      <c r="DG473" s="141"/>
      <c r="DQ473" s="141"/>
      <c r="EA473" s="141"/>
      <c r="EK473" s="141"/>
      <c r="EU473" s="141"/>
      <c r="FE473" s="141"/>
      <c r="FO473" s="141"/>
      <c r="FY473" s="141"/>
      <c r="GI473" s="141"/>
      <c r="GS473" s="141"/>
      <c r="HC473" s="141"/>
      <c r="HM473" s="141"/>
      <c r="HW473" s="141"/>
    </row>
    <row r="474" spans="1:231" s="3" customFormat="1" x14ac:dyDescent="0.25">
      <c r="A474" s="141"/>
      <c r="K474" s="141"/>
      <c r="U474" s="141"/>
      <c r="AE474" s="141"/>
      <c r="AO474" s="141"/>
      <c r="AY474" s="141"/>
      <c r="AZ474" s="141"/>
      <c r="BI474" s="141"/>
      <c r="BS474" s="141"/>
      <c r="CC474" s="141"/>
      <c r="CM474" s="141"/>
      <c r="CW474" s="141"/>
      <c r="DG474" s="141"/>
      <c r="DQ474" s="141"/>
      <c r="EA474" s="141"/>
      <c r="EK474" s="141"/>
      <c r="EU474" s="141"/>
      <c r="FE474" s="141"/>
      <c r="FO474" s="141"/>
      <c r="FY474" s="141"/>
      <c r="GI474" s="141"/>
      <c r="GS474" s="141"/>
      <c r="HC474" s="141"/>
      <c r="HM474" s="141"/>
      <c r="HW474" s="141"/>
    </row>
    <row r="475" spans="1:231" s="3" customFormat="1" x14ac:dyDescent="0.25">
      <c r="A475" s="141"/>
      <c r="K475" s="141"/>
      <c r="U475" s="141"/>
      <c r="AE475" s="141"/>
      <c r="AO475" s="141"/>
      <c r="AY475" s="141"/>
      <c r="AZ475" s="141"/>
      <c r="BI475" s="141"/>
      <c r="BS475" s="141"/>
      <c r="CC475" s="141"/>
      <c r="CM475" s="141"/>
      <c r="CW475" s="141"/>
      <c r="DG475" s="141"/>
      <c r="DQ475" s="141"/>
      <c r="EA475" s="141"/>
      <c r="EK475" s="141"/>
      <c r="EU475" s="141"/>
      <c r="FE475" s="141"/>
      <c r="FO475" s="141"/>
      <c r="FY475" s="141"/>
      <c r="GI475" s="141"/>
      <c r="GS475" s="141"/>
      <c r="HC475" s="141"/>
      <c r="HM475" s="141"/>
      <c r="HW475" s="141"/>
    </row>
    <row r="476" spans="1:231" s="3" customFormat="1" x14ac:dyDescent="0.25">
      <c r="A476" s="141"/>
      <c r="K476" s="141"/>
      <c r="U476" s="141"/>
      <c r="AE476" s="141"/>
      <c r="AO476" s="141"/>
      <c r="AY476" s="141"/>
      <c r="AZ476" s="141"/>
      <c r="BI476" s="141"/>
      <c r="BS476" s="141"/>
      <c r="CC476" s="141"/>
      <c r="CM476" s="141"/>
      <c r="CW476" s="141"/>
      <c r="DG476" s="141"/>
      <c r="DQ476" s="141"/>
      <c r="EA476" s="141"/>
      <c r="EK476" s="141"/>
      <c r="EU476" s="141"/>
      <c r="FE476" s="141"/>
      <c r="FO476" s="141"/>
      <c r="FY476" s="141"/>
      <c r="GI476" s="141"/>
      <c r="GS476" s="141"/>
      <c r="HC476" s="141"/>
      <c r="HM476" s="141"/>
      <c r="HW476" s="141"/>
    </row>
    <row r="477" spans="1:231" s="3" customFormat="1" x14ac:dyDescent="0.25">
      <c r="A477" s="141"/>
      <c r="K477" s="141"/>
      <c r="U477" s="141"/>
      <c r="AE477" s="141"/>
      <c r="AO477" s="141"/>
      <c r="AY477" s="141"/>
      <c r="AZ477" s="141"/>
      <c r="BI477" s="141"/>
      <c r="BS477" s="141"/>
      <c r="CC477" s="141"/>
      <c r="CM477" s="141"/>
      <c r="CW477" s="141"/>
      <c r="DG477" s="141"/>
      <c r="DQ477" s="141"/>
      <c r="EA477" s="141"/>
      <c r="EK477" s="141"/>
      <c r="EU477" s="141"/>
      <c r="FE477" s="141"/>
      <c r="FO477" s="141"/>
      <c r="FY477" s="141"/>
      <c r="GI477" s="141"/>
      <c r="GS477" s="141"/>
      <c r="HC477" s="141"/>
      <c r="HM477" s="141"/>
      <c r="HW477" s="141"/>
    </row>
    <row r="478" spans="1:231" s="3" customFormat="1" x14ac:dyDescent="0.25">
      <c r="A478" s="141"/>
      <c r="K478" s="141"/>
      <c r="U478" s="141"/>
      <c r="AE478" s="141"/>
      <c r="AO478" s="141"/>
      <c r="AY478" s="141"/>
      <c r="AZ478" s="141"/>
      <c r="BI478" s="141"/>
      <c r="BS478" s="141"/>
      <c r="CC478" s="141"/>
      <c r="CM478" s="141"/>
      <c r="CW478" s="141"/>
      <c r="DG478" s="141"/>
      <c r="DQ478" s="141"/>
      <c r="EA478" s="141"/>
      <c r="EK478" s="141"/>
      <c r="EU478" s="141"/>
      <c r="FE478" s="141"/>
      <c r="FO478" s="141"/>
      <c r="FY478" s="141"/>
      <c r="GI478" s="141"/>
      <c r="GS478" s="141"/>
      <c r="HC478" s="141"/>
      <c r="HM478" s="141"/>
      <c r="HW478" s="141"/>
    </row>
    <row r="479" spans="1:231" s="3" customFormat="1" x14ac:dyDescent="0.25">
      <c r="A479" s="141"/>
      <c r="K479" s="141"/>
      <c r="U479" s="141"/>
      <c r="AE479" s="141"/>
      <c r="AO479" s="141"/>
      <c r="AY479" s="141"/>
      <c r="AZ479" s="141"/>
      <c r="BI479" s="141"/>
      <c r="BS479" s="141"/>
      <c r="CC479" s="141"/>
      <c r="CM479" s="141"/>
      <c r="CW479" s="141"/>
      <c r="DG479" s="141"/>
      <c r="DQ479" s="141"/>
      <c r="EA479" s="141"/>
      <c r="EK479" s="141"/>
      <c r="EU479" s="141"/>
      <c r="FE479" s="141"/>
      <c r="FO479" s="141"/>
      <c r="FY479" s="141"/>
      <c r="GI479" s="141"/>
      <c r="GS479" s="141"/>
      <c r="HC479" s="141"/>
      <c r="HM479" s="141"/>
      <c r="HW479" s="141"/>
    </row>
    <row r="480" spans="1:231" s="3" customFormat="1" x14ac:dyDescent="0.25">
      <c r="A480" s="141"/>
      <c r="K480" s="141"/>
      <c r="U480" s="141"/>
      <c r="AE480" s="141"/>
      <c r="AO480" s="141"/>
      <c r="AY480" s="141"/>
      <c r="AZ480" s="141"/>
      <c r="BI480" s="141"/>
      <c r="BS480" s="141"/>
      <c r="CC480" s="141"/>
      <c r="CM480" s="141"/>
      <c r="CW480" s="141"/>
      <c r="DG480" s="141"/>
      <c r="DQ480" s="141"/>
      <c r="EA480" s="141"/>
      <c r="EK480" s="141"/>
      <c r="EU480" s="141"/>
      <c r="FE480" s="141"/>
      <c r="FO480" s="141"/>
      <c r="FY480" s="141"/>
      <c r="GI480" s="141"/>
      <c r="GS480" s="141"/>
      <c r="HC480" s="141"/>
      <c r="HM480" s="141"/>
      <c r="HW480" s="141"/>
    </row>
    <row r="481" spans="1:231" s="3" customFormat="1" x14ac:dyDescent="0.25">
      <c r="A481" s="141"/>
      <c r="K481" s="141"/>
      <c r="U481" s="141"/>
      <c r="AE481" s="141"/>
      <c r="AO481" s="141"/>
      <c r="AY481" s="141"/>
      <c r="AZ481" s="141"/>
      <c r="BI481" s="141"/>
      <c r="BS481" s="141"/>
      <c r="CC481" s="141"/>
      <c r="CM481" s="141"/>
      <c r="CW481" s="141"/>
      <c r="DG481" s="141"/>
      <c r="DQ481" s="141"/>
      <c r="EA481" s="141"/>
      <c r="EK481" s="141"/>
      <c r="EU481" s="141"/>
      <c r="FE481" s="141"/>
      <c r="FO481" s="141"/>
      <c r="FY481" s="141"/>
      <c r="GI481" s="141"/>
      <c r="GS481" s="141"/>
      <c r="HC481" s="141"/>
      <c r="HM481" s="141"/>
      <c r="HW481" s="141"/>
    </row>
    <row r="482" spans="1:231" s="3" customFormat="1" x14ac:dyDescent="0.25">
      <c r="A482" s="141"/>
      <c r="K482" s="141"/>
      <c r="U482" s="141"/>
      <c r="AE482" s="141"/>
      <c r="AO482" s="141"/>
      <c r="AY482" s="141"/>
      <c r="AZ482" s="141"/>
      <c r="BI482" s="141"/>
      <c r="BS482" s="141"/>
      <c r="CC482" s="141"/>
      <c r="CM482" s="141"/>
      <c r="CW482" s="141"/>
      <c r="DG482" s="141"/>
      <c r="DQ482" s="141"/>
      <c r="EA482" s="141"/>
      <c r="EK482" s="141"/>
      <c r="EU482" s="141"/>
      <c r="FE482" s="141"/>
      <c r="FO482" s="141"/>
      <c r="FY482" s="141"/>
      <c r="GI482" s="141"/>
      <c r="GS482" s="141"/>
      <c r="HC482" s="141"/>
      <c r="HM482" s="141"/>
      <c r="HW482" s="141"/>
    </row>
    <row r="483" spans="1:231" s="3" customFormat="1" x14ac:dyDescent="0.25">
      <c r="A483" s="141"/>
      <c r="K483" s="141"/>
      <c r="U483" s="141"/>
      <c r="AE483" s="141"/>
      <c r="AO483" s="141"/>
      <c r="AY483" s="141"/>
      <c r="AZ483" s="141"/>
      <c r="BI483" s="141"/>
      <c r="BS483" s="141"/>
      <c r="CC483" s="141"/>
      <c r="CM483" s="141"/>
      <c r="CW483" s="141"/>
      <c r="DG483" s="141"/>
      <c r="DQ483" s="141"/>
      <c r="EA483" s="141"/>
      <c r="EK483" s="141"/>
      <c r="EU483" s="141"/>
      <c r="FE483" s="141"/>
      <c r="FO483" s="141"/>
      <c r="FY483" s="141"/>
      <c r="GI483" s="141"/>
      <c r="GS483" s="141"/>
      <c r="HC483" s="141"/>
      <c r="HM483" s="141"/>
      <c r="HW483" s="141"/>
    </row>
    <row r="484" spans="1:231" s="3" customFormat="1" x14ac:dyDescent="0.25">
      <c r="A484" s="141"/>
      <c r="K484" s="141"/>
      <c r="U484" s="141"/>
      <c r="AE484" s="141"/>
      <c r="AO484" s="141"/>
      <c r="AY484" s="141"/>
      <c r="AZ484" s="141"/>
      <c r="BI484" s="141"/>
      <c r="BS484" s="141"/>
      <c r="CC484" s="141"/>
      <c r="CM484" s="141"/>
      <c r="CW484" s="141"/>
      <c r="DG484" s="141"/>
      <c r="DQ484" s="141"/>
      <c r="EA484" s="141"/>
      <c r="EK484" s="141"/>
      <c r="EU484" s="141"/>
      <c r="FE484" s="141"/>
      <c r="FO484" s="141"/>
      <c r="FY484" s="141"/>
      <c r="GI484" s="141"/>
      <c r="GS484" s="141"/>
      <c r="HC484" s="141"/>
      <c r="HM484" s="141"/>
      <c r="HW484" s="141"/>
    </row>
    <row r="485" spans="1:231" s="3" customFormat="1" x14ac:dyDescent="0.25">
      <c r="A485" s="141"/>
      <c r="K485" s="141"/>
      <c r="U485" s="141"/>
      <c r="AE485" s="141"/>
      <c r="AO485" s="141"/>
      <c r="AY485" s="141"/>
      <c r="AZ485" s="141"/>
      <c r="BI485" s="141"/>
      <c r="BS485" s="141"/>
      <c r="CC485" s="141"/>
      <c r="CM485" s="141"/>
      <c r="CW485" s="141"/>
      <c r="DG485" s="141"/>
      <c r="DQ485" s="141"/>
      <c r="EA485" s="141"/>
      <c r="EK485" s="141"/>
      <c r="EU485" s="141"/>
      <c r="FE485" s="141"/>
      <c r="FO485" s="141"/>
      <c r="FY485" s="141"/>
      <c r="GI485" s="141"/>
      <c r="GS485" s="141"/>
      <c r="HC485" s="141"/>
      <c r="HM485" s="141"/>
      <c r="HW485" s="141"/>
    </row>
    <row r="486" spans="1:231" s="3" customFormat="1" x14ac:dyDescent="0.25">
      <c r="A486" s="141"/>
      <c r="K486" s="141"/>
      <c r="U486" s="141"/>
      <c r="AE486" s="141"/>
      <c r="AO486" s="141"/>
      <c r="AY486" s="141"/>
      <c r="AZ486" s="141"/>
      <c r="BI486" s="141"/>
      <c r="BS486" s="141"/>
      <c r="CC486" s="141"/>
      <c r="CM486" s="141"/>
      <c r="CW486" s="141"/>
      <c r="DG486" s="141"/>
      <c r="DQ486" s="141"/>
      <c r="EA486" s="141"/>
      <c r="EK486" s="141"/>
      <c r="EU486" s="141"/>
      <c r="FE486" s="141"/>
      <c r="FO486" s="141"/>
      <c r="FY486" s="141"/>
      <c r="GI486" s="141"/>
      <c r="GS486" s="141"/>
      <c r="HC486" s="141"/>
      <c r="HM486" s="141"/>
      <c r="HW486" s="141"/>
    </row>
    <row r="487" spans="1:231" s="3" customFormat="1" x14ac:dyDescent="0.25">
      <c r="A487" s="141"/>
      <c r="K487" s="141"/>
      <c r="U487" s="141"/>
      <c r="AE487" s="141"/>
      <c r="AO487" s="141"/>
      <c r="AY487" s="141"/>
      <c r="AZ487" s="141"/>
      <c r="BI487" s="141"/>
      <c r="BS487" s="141"/>
      <c r="CC487" s="141"/>
      <c r="CM487" s="141"/>
      <c r="CW487" s="141"/>
      <c r="DG487" s="141"/>
      <c r="DQ487" s="141"/>
      <c r="EA487" s="141"/>
      <c r="EK487" s="141"/>
      <c r="EU487" s="141"/>
      <c r="FE487" s="141"/>
      <c r="FO487" s="141"/>
      <c r="FY487" s="141"/>
      <c r="GI487" s="141"/>
      <c r="GS487" s="141"/>
      <c r="HC487" s="141"/>
      <c r="HM487" s="141"/>
      <c r="HW487" s="141"/>
    </row>
    <row r="488" spans="1:231" s="3" customFormat="1" x14ac:dyDescent="0.25">
      <c r="A488" s="141"/>
      <c r="K488" s="141"/>
      <c r="U488" s="141"/>
      <c r="AE488" s="141"/>
      <c r="AO488" s="141"/>
      <c r="AY488" s="141"/>
      <c r="AZ488" s="141"/>
      <c r="BI488" s="141"/>
      <c r="BS488" s="141"/>
      <c r="CC488" s="141"/>
      <c r="CM488" s="141"/>
      <c r="CW488" s="141"/>
      <c r="DG488" s="141"/>
      <c r="DQ488" s="141"/>
      <c r="EA488" s="141"/>
      <c r="EK488" s="141"/>
      <c r="EU488" s="141"/>
      <c r="FE488" s="141"/>
      <c r="FO488" s="141"/>
      <c r="FY488" s="141"/>
      <c r="GI488" s="141"/>
      <c r="GS488" s="141"/>
      <c r="HC488" s="141"/>
      <c r="HM488" s="141"/>
      <c r="HW488" s="141"/>
    </row>
    <row r="489" spans="1:231" s="3" customFormat="1" x14ac:dyDescent="0.25">
      <c r="A489" s="141"/>
      <c r="K489" s="141"/>
      <c r="U489" s="141"/>
      <c r="AE489" s="141"/>
      <c r="AO489" s="141"/>
      <c r="AY489" s="141"/>
      <c r="AZ489" s="141"/>
      <c r="BI489" s="141"/>
      <c r="BS489" s="141"/>
      <c r="CC489" s="141"/>
      <c r="CM489" s="141"/>
      <c r="CW489" s="141"/>
      <c r="DG489" s="141"/>
      <c r="DQ489" s="141"/>
      <c r="EA489" s="141"/>
      <c r="EK489" s="141"/>
      <c r="EU489" s="141"/>
      <c r="FE489" s="141"/>
      <c r="FO489" s="141"/>
      <c r="FY489" s="141"/>
      <c r="GI489" s="141"/>
      <c r="GS489" s="141"/>
      <c r="HC489" s="141"/>
      <c r="HM489" s="141"/>
      <c r="HW489" s="141"/>
    </row>
    <row r="490" spans="1:231" s="3" customFormat="1" x14ac:dyDescent="0.25">
      <c r="A490" s="141"/>
      <c r="K490" s="141"/>
      <c r="U490" s="141"/>
      <c r="AE490" s="141"/>
      <c r="AO490" s="141"/>
      <c r="AY490" s="141"/>
      <c r="AZ490" s="141"/>
      <c r="BI490" s="141"/>
      <c r="BS490" s="141"/>
      <c r="CC490" s="141"/>
      <c r="CM490" s="141"/>
      <c r="CW490" s="141"/>
      <c r="DG490" s="141"/>
      <c r="DQ490" s="141"/>
      <c r="EA490" s="141"/>
      <c r="EK490" s="141"/>
      <c r="EU490" s="141"/>
      <c r="FE490" s="141"/>
      <c r="FO490" s="141"/>
      <c r="FY490" s="141"/>
      <c r="GI490" s="141"/>
      <c r="GS490" s="141"/>
      <c r="HC490" s="141"/>
      <c r="HM490" s="141"/>
      <c r="HW490" s="141"/>
    </row>
    <row r="491" spans="1:231" s="3" customFormat="1" x14ac:dyDescent="0.25">
      <c r="A491" s="141"/>
      <c r="K491" s="141"/>
      <c r="U491" s="141"/>
      <c r="AE491" s="141"/>
      <c r="AO491" s="141"/>
      <c r="AY491" s="141"/>
      <c r="AZ491" s="141"/>
      <c r="BI491" s="141"/>
      <c r="BS491" s="141"/>
      <c r="CC491" s="141"/>
      <c r="CM491" s="141"/>
      <c r="CW491" s="141"/>
      <c r="DG491" s="141"/>
      <c r="DQ491" s="141"/>
      <c r="EA491" s="141"/>
      <c r="EK491" s="141"/>
      <c r="EU491" s="141"/>
      <c r="FE491" s="141"/>
      <c r="FO491" s="141"/>
      <c r="FY491" s="141"/>
      <c r="GI491" s="141"/>
      <c r="GS491" s="141"/>
      <c r="HC491" s="141"/>
      <c r="HM491" s="141"/>
      <c r="HW491" s="141"/>
    </row>
    <row r="492" spans="1:231" s="3" customFormat="1" x14ac:dyDescent="0.25">
      <c r="A492" s="141"/>
      <c r="K492" s="141"/>
      <c r="U492" s="141"/>
      <c r="AE492" s="141"/>
      <c r="AO492" s="141"/>
      <c r="AY492" s="141"/>
      <c r="AZ492" s="141"/>
      <c r="BI492" s="141"/>
      <c r="BS492" s="141"/>
      <c r="CC492" s="141"/>
      <c r="CM492" s="141"/>
      <c r="CW492" s="141"/>
      <c r="DG492" s="141"/>
      <c r="DQ492" s="141"/>
      <c r="EA492" s="141"/>
      <c r="EK492" s="141"/>
      <c r="EU492" s="141"/>
      <c r="FE492" s="141"/>
      <c r="FO492" s="141"/>
      <c r="FY492" s="141"/>
      <c r="GI492" s="141"/>
      <c r="GS492" s="141"/>
      <c r="HC492" s="141"/>
      <c r="HM492" s="141"/>
      <c r="HW492" s="141"/>
    </row>
    <row r="493" spans="1:231" s="3" customFormat="1" x14ac:dyDescent="0.25">
      <c r="A493" s="141"/>
      <c r="K493" s="141"/>
      <c r="U493" s="141"/>
      <c r="AE493" s="141"/>
      <c r="AO493" s="141"/>
      <c r="AY493" s="141"/>
      <c r="AZ493" s="141"/>
      <c r="BI493" s="141"/>
      <c r="BS493" s="141"/>
      <c r="CC493" s="141"/>
      <c r="CM493" s="141"/>
      <c r="CW493" s="141"/>
      <c r="DG493" s="141"/>
      <c r="DQ493" s="141"/>
      <c r="EA493" s="141"/>
      <c r="EK493" s="141"/>
      <c r="EU493" s="141"/>
      <c r="FE493" s="141"/>
      <c r="FO493" s="141"/>
      <c r="FY493" s="141"/>
      <c r="GI493" s="141"/>
      <c r="GS493" s="141"/>
      <c r="HC493" s="141"/>
      <c r="HM493" s="141"/>
      <c r="HW493" s="141"/>
    </row>
    <row r="494" spans="1:231" s="3" customFormat="1" x14ac:dyDescent="0.25">
      <c r="A494" s="141"/>
      <c r="K494" s="141"/>
      <c r="U494" s="141"/>
      <c r="AE494" s="141"/>
      <c r="AO494" s="141"/>
      <c r="AY494" s="141"/>
      <c r="AZ494" s="141"/>
      <c r="BI494" s="141"/>
      <c r="BS494" s="141"/>
      <c r="CC494" s="141"/>
      <c r="CM494" s="141"/>
      <c r="CW494" s="141"/>
      <c r="DG494" s="141"/>
      <c r="DQ494" s="141"/>
      <c r="EA494" s="141"/>
      <c r="EK494" s="141"/>
      <c r="EU494" s="141"/>
      <c r="FE494" s="141"/>
      <c r="FO494" s="141"/>
      <c r="FY494" s="141"/>
      <c r="GI494" s="141"/>
      <c r="GS494" s="141"/>
      <c r="HC494" s="141"/>
      <c r="HM494" s="141"/>
      <c r="HW494" s="141"/>
    </row>
    <row r="495" spans="1:231" s="3" customFormat="1" x14ac:dyDescent="0.25">
      <c r="A495" s="141"/>
      <c r="K495" s="141"/>
      <c r="U495" s="141"/>
      <c r="AE495" s="141"/>
      <c r="AO495" s="141"/>
      <c r="AY495" s="141"/>
      <c r="AZ495" s="141"/>
      <c r="BI495" s="141"/>
      <c r="BS495" s="141"/>
      <c r="CC495" s="141"/>
      <c r="CM495" s="141"/>
      <c r="CW495" s="141"/>
      <c r="DG495" s="141"/>
      <c r="DQ495" s="141"/>
      <c r="EA495" s="141"/>
      <c r="EK495" s="141"/>
      <c r="EU495" s="141"/>
      <c r="FE495" s="141"/>
      <c r="FO495" s="141"/>
      <c r="FY495" s="141"/>
      <c r="GI495" s="141"/>
      <c r="GS495" s="141"/>
      <c r="HC495" s="141"/>
      <c r="HM495" s="141"/>
      <c r="HW495" s="141"/>
    </row>
    <row r="496" spans="1:231" s="3" customFormat="1" x14ac:dyDescent="0.25">
      <c r="A496" s="141"/>
      <c r="K496" s="141"/>
      <c r="U496" s="141"/>
      <c r="AE496" s="141"/>
      <c r="AO496" s="141"/>
      <c r="AY496" s="141"/>
      <c r="AZ496" s="141"/>
      <c r="BI496" s="141"/>
      <c r="BS496" s="141"/>
      <c r="CC496" s="141"/>
      <c r="CM496" s="141"/>
      <c r="CW496" s="141"/>
      <c r="DG496" s="141"/>
      <c r="DQ496" s="141"/>
      <c r="EA496" s="141"/>
      <c r="EK496" s="141"/>
      <c r="EU496" s="141"/>
      <c r="FE496" s="141"/>
      <c r="FO496" s="141"/>
      <c r="FY496" s="141"/>
      <c r="GI496" s="141"/>
      <c r="GS496" s="141"/>
      <c r="HC496" s="141"/>
      <c r="HM496" s="141"/>
      <c r="HW496" s="141"/>
    </row>
    <row r="497" spans="1:231" s="3" customFormat="1" x14ac:dyDescent="0.25">
      <c r="A497" s="141"/>
      <c r="K497" s="141"/>
      <c r="U497" s="141"/>
      <c r="AE497" s="141"/>
      <c r="AO497" s="141"/>
      <c r="AY497" s="141"/>
      <c r="AZ497" s="141"/>
      <c r="BI497" s="141"/>
      <c r="BS497" s="141"/>
      <c r="CC497" s="141"/>
      <c r="CM497" s="141"/>
      <c r="CW497" s="141"/>
      <c r="DG497" s="141"/>
      <c r="DQ497" s="141"/>
      <c r="EA497" s="141"/>
      <c r="EK497" s="141"/>
      <c r="EU497" s="141"/>
      <c r="FE497" s="141"/>
      <c r="FO497" s="141"/>
      <c r="FY497" s="141"/>
      <c r="GI497" s="141"/>
      <c r="GS497" s="141"/>
      <c r="HC497" s="141"/>
      <c r="HM497" s="141"/>
      <c r="HW497" s="141"/>
    </row>
    <row r="498" spans="1:231" s="3" customFormat="1" x14ac:dyDescent="0.25">
      <c r="A498" s="141"/>
      <c r="K498" s="141"/>
      <c r="U498" s="141"/>
      <c r="AE498" s="141"/>
      <c r="AO498" s="141"/>
      <c r="AY498" s="141"/>
      <c r="AZ498" s="141"/>
      <c r="BI498" s="141"/>
      <c r="BS498" s="141"/>
      <c r="CC498" s="141"/>
      <c r="CM498" s="141"/>
      <c r="CW498" s="141"/>
      <c r="DG498" s="141"/>
      <c r="DQ498" s="141"/>
      <c r="EA498" s="141"/>
      <c r="EK498" s="141"/>
      <c r="EU498" s="141"/>
      <c r="FE498" s="141"/>
      <c r="FO498" s="141"/>
      <c r="FY498" s="141"/>
      <c r="GI498" s="141"/>
      <c r="GS498" s="141"/>
      <c r="HC498" s="141"/>
      <c r="HM498" s="141"/>
      <c r="HW498" s="141"/>
    </row>
    <row r="499" spans="1:231" s="3" customFormat="1" x14ac:dyDescent="0.25">
      <c r="A499" s="141"/>
      <c r="K499" s="141"/>
      <c r="U499" s="141"/>
      <c r="AE499" s="141"/>
      <c r="AO499" s="141"/>
      <c r="AY499" s="141"/>
      <c r="AZ499" s="141"/>
      <c r="BI499" s="141"/>
      <c r="BS499" s="141"/>
      <c r="CC499" s="141"/>
      <c r="CM499" s="141"/>
      <c r="CW499" s="141"/>
      <c r="DG499" s="141"/>
      <c r="DQ499" s="141"/>
      <c r="EA499" s="141"/>
      <c r="EK499" s="141"/>
      <c r="EU499" s="141"/>
      <c r="FE499" s="141"/>
      <c r="FO499" s="141"/>
      <c r="FY499" s="141"/>
      <c r="GI499" s="141"/>
      <c r="GS499" s="141"/>
      <c r="HC499" s="141"/>
      <c r="HM499" s="141"/>
      <c r="HW499" s="141"/>
    </row>
    <row r="500" spans="1:231" s="3" customFormat="1" x14ac:dyDescent="0.25">
      <c r="A500" s="141"/>
      <c r="K500" s="141"/>
      <c r="U500" s="141"/>
      <c r="AE500" s="141"/>
      <c r="AO500" s="141"/>
      <c r="AY500" s="141"/>
      <c r="AZ500" s="141"/>
      <c r="BI500" s="141"/>
      <c r="BS500" s="141"/>
      <c r="CC500" s="141"/>
      <c r="CM500" s="141"/>
      <c r="CW500" s="141"/>
      <c r="DG500" s="141"/>
      <c r="DQ500" s="141"/>
      <c r="EA500" s="141"/>
      <c r="EK500" s="141"/>
      <c r="EU500" s="141"/>
      <c r="FE500" s="141"/>
      <c r="FO500" s="141"/>
      <c r="FY500" s="141"/>
      <c r="GI500" s="141"/>
      <c r="GS500" s="141"/>
      <c r="HC500" s="141"/>
      <c r="HM500" s="141"/>
      <c r="HW500" s="141"/>
    </row>
    <row r="501" spans="1:231" s="3" customFormat="1" x14ac:dyDescent="0.25">
      <c r="A501" s="141"/>
      <c r="K501" s="141"/>
      <c r="U501" s="141"/>
      <c r="AE501" s="141"/>
      <c r="AO501" s="141"/>
      <c r="AY501" s="141"/>
      <c r="AZ501" s="141"/>
      <c r="BI501" s="141"/>
      <c r="BS501" s="141"/>
      <c r="CC501" s="141"/>
      <c r="CM501" s="141"/>
      <c r="CW501" s="141"/>
      <c r="DG501" s="141"/>
      <c r="DQ501" s="141"/>
      <c r="EA501" s="141"/>
      <c r="EK501" s="141"/>
      <c r="EU501" s="141"/>
      <c r="FE501" s="141"/>
      <c r="FO501" s="141"/>
      <c r="FY501" s="141"/>
      <c r="GI501" s="141"/>
      <c r="GS501" s="141"/>
      <c r="HC501" s="141"/>
      <c r="HM501" s="141"/>
      <c r="HW501" s="141"/>
    </row>
    <row r="502" spans="1:231" s="3" customFormat="1" x14ac:dyDescent="0.25">
      <c r="A502" s="141"/>
      <c r="K502" s="141"/>
      <c r="U502" s="141"/>
      <c r="AE502" s="141"/>
      <c r="AO502" s="141"/>
      <c r="AY502" s="141"/>
      <c r="AZ502" s="141"/>
      <c r="BI502" s="141"/>
      <c r="BS502" s="141"/>
      <c r="CC502" s="141"/>
      <c r="CM502" s="141"/>
      <c r="CW502" s="141"/>
      <c r="DG502" s="141"/>
      <c r="DQ502" s="141"/>
      <c r="EA502" s="141"/>
      <c r="EK502" s="141"/>
      <c r="EU502" s="141"/>
      <c r="FE502" s="141"/>
      <c r="FO502" s="141"/>
      <c r="FY502" s="141"/>
      <c r="GI502" s="141"/>
      <c r="GS502" s="141"/>
      <c r="HC502" s="141"/>
      <c r="HM502" s="141"/>
      <c r="HW502" s="141"/>
    </row>
    <row r="503" spans="1:231" s="3" customFormat="1" x14ac:dyDescent="0.25">
      <c r="A503" s="141"/>
      <c r="K503" s="141"/>
      <c r="U503" s="141"/>
      <c r="AE503" s="141"/>
      <c r="AO503" s="141"/>
      <c r="AY503" s="141"/>
      <c r="AZ503" s="141"/>
      <c r="BI503" s="141"/>
      <c r="BS503" s="141"/>
      <c r="CC503" s="141"/>
      <c r="CM503" s="141"/>
      <c r="CW503" s="141"/>
      <c r="DG503" s="141"/>
      <c r="DQ503" s="141"/>
      <c r="EA503" s="141"/>
      <c r="EK503" s="141"/>
      <c r="EU503" s="141"/>
      <c r="FE503" s="141"/>
      <c r="FO503" s="141"/>
      <c r="FY503" s="141"/>
      <c r="GI503" s="141"/>
      <c r="GS503" s="141"/>
      <c r="HC503" s="141"/>
      <c r="HM503" s="141"/>
      <c r="HW503" s="141"/>
    </row>
    <row r="504" spans="1:231" s="3" customFormat="1" x14ac:dyDescent="0.25">
      <c r="A504" s="141"/>
      <c r="K504" s="141"/>
      <c r="U504" s="141"/>
      <c r="AE504" s="141"/>
      <c r="AO504" s="141"/>
      <c r="AY504" s="141"/>
      <c r="AZ504" s="141"/>
      <c r="BI504" s="141"/>
      <c r="BS504" s="141"/>
      <c r="CC504" s="141"/>
      <c r="CM504" s="141"/>
      <c r="CW504" s="141"/>
      <c r="DG504" s="141"/>
      <c r="DQ504" s="141"/>
      <c r="EA504" s="141"/>
      <c r="EK504" s="141"/>
      <c r="EU504" s="141"/>
      <c r="FE504" s="141"/>
      <c r="FO504" s="141"/>
      <c r="FY504" s="141"/>
      <c r="GI504" s="141"/>
      <c r="GS504" s="141"/>
      <c r="HC504" s="141"/>
      <c r="HM504" s="141"/>
      <c r="HW504" s="141"/>
    </row>
    <row r="505" spans="1:231" s="3" customFormat="1" x14ac:dyDescent="0.25">
      <c r="A505" s="141"/>
      <c r="K505" s="141"/>
      <c r="U505" s="141"/>
      <c r="AE505" s="141"/>
      <c r="AO505" s="141"/>
      <c r="AY505" s="141"/>
      <c r="AZ505" s="141"/>
      <c r="BI505" s="141"/>
      <c r="BS505" s="141"/>
      <c r="CC505" s="141"/>
      <c r="CM505" s="141"/>
      <c r="CW505" s="141"/>
      <c r="DG505" s="141"/>
      <c r="DQ505" s="141"/>
      <c r="EA505" s="141"/>
      <c r="EK505" s="141"/>
      <c r="EU505" s="141"/>
      <c r="FE505" s="141"/>
      <c r="FO505" s="141"/>
      <c r="FY505" s="141"/>
      <c r="GI505" s="141"/>
      <c r="GS505" s="141"/>
      <c r="HC505" s="141"/>
      <c r="HM505" s="141"/>
      <c r="HW505" s="141"/>
    </row>
    <row r="506" spans="1:231" s="3" customFormat="1" x14ac:dyDescent="0.25">
      <c r="A506" s="141"/>
      <c r="K506" s="141"/>
      <c r="U506" s="141"/>
      <c r="AE506" s="141"/>
      <c r="AO506" s="141"/>
      <c r="AY506" s="141"/>
      <c r="AZ506" s="141"/>
      <c r="BI506" s="141"/>
      <c r="BS506" s="141"/>
      <c r="CC506" s="141"/>
      <c r="CM506" s="141"/>
      <c r="CW506" s="141"/>
      <c r="DG506" s="141"/>
      <c r="DQ506" s="141"/>
      <c r="EA506" s="141"/>
      <c r="EK506" s="141"/>
      <c r="EU506" s="141"/>
      <c r="FE506" s="141"/>
      <c r="FO506" s="141"/>
      <c r="FY506" s="141"/>
      <c r="GI506" s="141"/>
      <c r="GS506" s="141"/>
      <c r="HC506" s="141"/>
      <c r="HM506" s="141"/>
      <c r="HW506" s="141"/>
    </row>
    <row r="507" spans="1:231" s="3" customFormat="1" x14ac:dyDescent="0.25">
      <c r="A507" s="141"/>
      <c r="K507" s="141"/>
      <c r="U507" s="141"/>
      <c r="AE507" s="141"/>
      <c r="AO507" s="141"/>
      <c r="AY507" s="141"/>
      <c r="AZ507" s="141"/>
      <c r="BI507" s="141"/>
      <c r="BS507" s="141"/>
      <c r="CC507" s="141"/>
      <c r="CM507" s="141"/>
      <c r="CW507" s="141"/>
      <c r="DG507" s="141"/>
      <c r="DQ507" s="141"/>
      <c r="EA507" s="141"/>
      <c r="EK507" s="141"/>
      <c r="EU507" s="141"/>
      <c r="FE507" s="141"/>
      <c r="FO507" s="141"/>
      <c r="FY507" s="141"/>
      <c r="GI507" s="141"/>
      <c r="GS507" s="141"/>
      <c r="HC507" s="141"/>
      <c r="HM507" s="141"/>
      <c r="HW507" s="141"/>
    </row>
    <row r="508" spans="1:231" s="3" customFormat="1" x14ac:dyDescent="0.25">
      <c r="A508" s="141"/>
      <c r="K508" s="141"/>
      <c r="U508" s="141"/>
      <c r="AE508" s="141"/>
      <c r="AO508" s="141"/>
      <c r="AY508" s="141"/>
      <c r="AZ508" s="141"/>
      <c r="BI508" s="141"/>
      <c r="BS508" s="141"/>
      <c r="CC508" s="141"/>
      <c r="CM508" s="141"/>
      <c r="CW508" s="141"/>
      <c r="DG508" s="141"/>
      <c r="DQ508" s="141"/>
      <c r="EA508" s="141"/>
      <c r="EK508" s="141"/>
      <c r="EU508" s="141"/>
      <c r="FE508" s="141"/>
      <c r="FO508" s="141"/>
      <c r="FY508" s="141"/>
      <c r="GI508" s="141"/>
      <c r="GS508" s="141"/>
      <c r="HC508" s="141"/>
      <c r="HM508" s="141"/>
      <c r="HW508" s="141"/>
    </row>
    <row r="509" spans="1:231" s="3" customFormat="1" x14ac:dyDescent="0.25">
      <c r="A509" s="141"/>
      <c r="K509" s="141"/>
      <c r="U509" s="141"/>
      <c r="AE509" s="141"/>
      <c r="AO509" s="141"/>
      <c r="AY509" s="141"/>
      <c r="AZ509" s="141"/>
      <c r="BI509" s="141"/>
      <c r="BS509" s="141"/>
      <c r="CC509" s="141"/>
      <c r="CM509" s="141"/>
      <c r="CW509" s="141"/>
      <c r="DG509" s="141"/>
      <c r="DQ509" s="141"/>
      <c r="EA509" s="141"/>
      <c r="EK509" s="141"/>
      <c r="EU509" s="141"/>
      <c r="FE509" s="141"/>
      <c r="FO509" s="141"/>
      <c r="FY509" s="141"/>
      <c r="GI509" s="141"/>
      <c r="GS509" s="141"/>
      <c r="HC509" s="141"/>
      <c r="HM509" s="141"/>
      <c r="HW509" s="141"/>
    </row>
    <row r="510" spans="1:231" s="3" customFormat="1" x14ac:dyDescent="0.25">
      <c r="A510" s="141"/>
      <c r="K510" s="141"/>
      <c r="U510" s="141"/>
      <c r="AE510" s="141"/>
      <c r="AO510" s="141"/>
      <c r="AY510" s="141"/>
      <c r="AZ510" s="141"/>
      <c r="BI510" s="141"/>
      <c r="BS510" s="141"/>
      <c r="CC510" s="141"/>
      <c r="CM510" s="141"/>
      <c r="CW510" s="141"/>
      <c r="DG510" s="141"/>
      <c r="DQ510" s="141"/>
      <c r="EA510" s="141"/>
      <c r="EK510" s="141"/>
      <c r="EU510" s="141"/>
      <c r="FE510" s="141"/>
      <c r="FO510" s="141"/>
      <c r="FY510" s="141"/>
      <c r="GI510" s="141"/>
      <c r="GS510" s="141"/>
      <c r="HC510" s="141"/>
      <c r="HM510" s="141"/>
      <c r="HW510" s="141"/>
    </row>
    <row r="511" spans="1:231" s="3" customFormat="1" x14ac:dyDescent="0.25">
      <c r="A511" s="141"/>
      <c r="K511" s="141"/>
      <c r="U511" s="141"/>
      <c r="AE511" s="141"/>
      <c r="AO511" s="141"/>
      <c r="AY511" s="141"/>
      <c r="AZ511" s="141"/>
      <c r="BI511" s="141"/>
      <c r="BS511" s="141"/>
      <c r="CC511" s="141"/>
      <c r="CM511" s="141"/>
      <c r="CW511" s="141"/>
      <c r="DG511" s="141"/>
      <c r="DQ511" s="141"/>
      <c r="EA511" s="141"/>
      <c r="EK511" s="141"/>
      <c r="EU511" s="141"/>
      <c r="FE511" s="141"/>
      <c r="FO511" s="141"/>
      <c r="FY511" s="141"/>
      <c r="GI511" s="141"/>
      <c r="GS511" s="141"/>
      <c r="HC511" s="141"/>
      <c r="HM511" s="141"/>
      <c r="HW511" s="141"/>
    </row>
    <row r="512" spans="1:231" s="3" customFormat="1" x14ac:dyDescent="0.25">
      <c r="A512" s="141"/>
      <c r="K512" s="141"/>
      <c r="U512" s="141"/>
      <c r="AE512" s="141"/>
      <c r="AO512" s="141"/>
      <c r="AY512" s="141"/>
      <c r="AZ512" s="141"/>
      <c r="BI512" s="141"/>
      <c r="BS512" s="141"/>
      <c r="CC512" s="141"/>
      <c r="CM512" s="141"/>
      <c r="CW512" s="141"/>
      <c r="DG512" s="141"/>
      <c r="DQ512" s="141"/>
      <c r="EA512" s="141"/>
      <c r="EK512" s="141"/>
      <c r="EU512" s="141"/>
      <c r="FE512" s="141"/>
      <c r="FO512" s="141"/>
      <c r="FY512" s="141"/>
      <c r="GI512" s="141"/>
      <c r="GS512" s="141"/>
      <c r="HC512" s="141"/>
      <c r="HM512" s="141"/>
      <c r="HW512" s="141"/>
    </row>
    <row r="513" spans="1:231" s="3" customFormat="1" x14ac:dyDescent="0.25">
      <c r="A513" s="141"/>
      <c r="K513" s="141"/>
      <c r="U513" s="141"/>
      <c r="AE513" s="141"/>
      <c r="AO513" s="141"/>
      <c r="AY513" s="141"/>
      <c r="AZ513" s="141"/>
      <c r="BI513" s="141"/>
      <c r="BS513" s="141"/>
      <c r="CC513" s="141"/>
      <c r="CM513" s="141"/>
      <c r="CW513" s="141"/>
      <c r="DG513" s="141"/>
      <c r="DQ513" s="141"/>
      <c r="EA513" s="141"/>
      <c r="EK513" s="141"/>
      <c r="EU513" s="141"/>
      <c r="FE513" s="141"/>
      <c r="FO513" s="141"/>
      <c r="FY513" s="141"/>
      <c r="GI513" s="141"/>
      <c r="GS513" s="141"/>
      <c r="HC513" s="141"/>
      <c r="HM513" s="141"/>
      <c r="HW513" s="141"/>
    </row>
    <row r="514" spans="1:231" s="3" customFormat="1" x14ac:dyDescent="0.25">
      <c r="A514" s="141"/>
      <c r="K514" s="141"/>
      <c r="U514" s="141"/>
      <c r="AE514" s="141"/>
      <c r="AO514" s="141"/>
      <c r="AY514" s="141"/>
      <c r="AZ514" s="141"/>
      <c r="BI514" s="141"/>
      <c r="BS514" s="141"/>
      <c r="CC514" s="141"/>
      <c r="CM514" s="141"/>
      <c r="CW514" s="141"/>
      <c r="DG514" s="141"/>
      <c r="DQ514" s="141"/>
      <c r="EA514" s="141"/>
      <c r="EK514" s="141"/>
      <c r="EU514" s="141"/>
      <c r="FE514" s="141"/>
      <c r="FO514" s="141"/>
      <c r="FY514" s="141"/>
      <c r="GI514" s="141"/>
      <c r="GS514" s="141"/>
      <c r="HC514" s="141"/>
      <c r="HM514" s="141"/>
      <c r="HW514" s="141"/>
    </row>
    <row r="515" spans="1:231" s="3" customFormat="1" x14ac:dyDescent="0.25">
      <c r="A515" s="141"/>
      <c r="K515" s="141"/>
      <c r="U515" s="141"/>
      <c r="AE515" s="141"/>
      <c r="AO515" s="141"/>
      <c r="AY515" s="141"/>
      <c r="AZ515" s="141"/>
      <c r="BI515" s="141"/>
      <c r="BS515" s="141"/>
      <c r="CC515" s="141"/>
      <c r="CM515" s="141"/>
      <c r="CW515" s="141"/>
      <c r="DG515" s="141"/>
      <c r="DQ515" s="141"/>
      <c r="EA515" s="141"/>
      <c r="EK515" s="141"/>
      <c r="EU515" s="141"/>
      <c r="FE515" s="141"/>
      <c r="FO515" s="141"/>
      <c r="FY515" s="141"/>
      <c r="GI515" s="141"/>
      <c r="GS515" s="141"/>
      <c r="HC515" s="141"/>
      <c r="HM515" s="141"/>
      <c r="HW515" s="141"/>
    </row>
    <row r="516" spans="1:231" s="3" customFormat="1" x14ac:dyDescent="0.25">
      <c r="A516" s="141"/>
      <c r="K516" s="141"/>
      <c r="U516" s="141"/>
      <c r="AE516" s="141"/>
      <c r="AO516" s="141"/>
      <c r="AY516" s="141"/>
      <c r="AZ516" s="141"/>
      <c r="BI516" s="141"/>
      <c r="BS516" s="141"/>
      <c r="CC516" s="141"/>
      <c r="CM516" s="141"/>
      <c r="CW516" s="141"/>
      <c r="DG516" s="141"/>
      <c r="DQ516" s="141"/>
      <c r="EA516" s="141"/>
      <c r="EK516" s="141"/>
      <c r="EU516" s="141"/>
      <c r="FE516" s="141"/>
      <c r="FO516" s="141"/>
      <c r="FY516" s="141"/>
      <c r="GI516" s="141"/>
      <c r="GS516" s="141"/>
      <c r="HC516" s="141"/>
      <c r="HM516" s="141"/>
      <c r="HW516" s="141"/>
    </row>
    <row r="517" spans="1:231" s="3" customFormat="1" x14ac:dyDescent="0.25">
      <c r="A517" s="141"/>
      <c r="K517" s="141"/>
      <c r="U517" s="141"/>
      <c r="AE517" s="141"/>
      <c r="AO517" s="141"/>
      <c r="AY517" s="141"/>
      <c r="AZ517" s="141"/>
      <c r="BI517" s="141"/>
      <c r="BS517" s="141"/>
      <c r="CC517" s="141"/>
      <c r="CM517" s="141"/>
      <c r="CW517" s="141"/>
      <c r="DG517" s="141"/>
      <c r="DQ517" s="141"/>
      <c r="EA517" s="141"/>
      <c r="EK517" s="141"/>
      <c r="EU517" s="141"/>
      <c r="FE517" s="141"/>
      <c r="FO517" s="141"/>
      <c r="FY517" s="141"/>
      <c r="GI517" s="141"/>
      <c r="GS517" s="141"/>
      <c r="HC517" s="141"/>
      <c r="HM517" s="141"/>
      <c r="HW517" s="141"/>
    </row>
    <row r="518" spans="1:231" s="3" customFormat="1" x14ac:dyDescent="0.25">
      <c r="A518" s="141"/>
      <c r="K518" s="141"/>
      <c r="U518" s="141"/>
      <c r="AE518" s="141"/>
      <c r="AO518" s="141"/>
      <c r="AY518" s="141"/>
      <c r="AZ518" s="141"/>
      <c r="BI518" s="141"/>
      <c r="BS518" s="141"/>
      <c r="CC518" s="141"/>
      <c r="CM518" s="141"/>
      <c r="CW518" s="141"/>
      <c r="DG518" s="141"/>
      <c r="DQ518" s="141"/>
      <c r="EA518" s="141"/>
      <c r="EK518" s="141"/>
      <c r="EU518" s="141"/>
      <c r="FE518" s="141"/>
      <c r="FO518" s="141"/>
      <c r="FY518" s="141"/>
      <c r="GI518" s="141"/>
      <c r="GS518" s="141"/>
      <c r="HC518" s="141"/>
      <c r="HM518" s="141"/>
      <c r="HW518" s="141"/>
    </row>
    <row r="519" spans="1:231" s="3" customFormat="1" x14ac:dyDescent="0.25">
      <c r="A519" s="141"/>
      <c r="K519" s="141"/>
      <c r="U519" s="141"/>
      <c r="AE519" s="141"/>
      <c r="AO519" s="141"/>
      <c r="AY519" s="141"/>
      <c r="AZ519" s="141"/>
      <c r="BI519" s="141"/>
      <c r="BS519" s="141"/>
      <c r="CC519" s="141"/>
      <c r="CM519" s="141"/>
      <c r="CW519" s="141"/>
      <c r="DG519" s="141"/>
      <c r="DQ519" s="141"/>
      <c r="EA519" s="141"/>
      <c r="EK519" s="141"/>
      <c r="EU519" s="141"/>
      <c r="FE519" s="141"/>
      <c r="FO519" s="141"/>
      <c r="FY519" s="141"/>
      <c r="GI519" s="141"/>
      <c r="GS519" s="141"/>
      <c r="HC519" s="141"/>
      <c r="HM519" s="141"/>
      <c r="HW519" s="141"/>
    </row>
    <row r="520" spans="1:231" s="3" customFormat="1" x14ac:dyDescent="0.25">
      <c r="A520" s="141"/>
      <c r="K520" s="141"/>
      <c r="U520" s="141"/>
      <c r="AE520" s="141"/>
      <c r="AO520" s="141"/>
      <c r="AY520" s="141"/>
      <c r="AZ520" s="141"/>
      <c r="BI520" s="141"/>
      <c r="BS520" s="141"/>
      <c r="CC520" s="141"/>
      <c r="CM520" s="141"/>
      <c r="CW520" s="141"/>
      <c r="DG520" s="141"/>
      <c r="DQ520" s="141"/>
      <c r="EA520" s="141"/>
      <c r="EK520" s="141"/>
      <c r="EU520" s="141"/>
      <c r="FE520" s="141"/>
      <c r="FO520" s="141"/>
      <c r="FY520" s="141"/>
      <c r="GI520" s="141"/>
      <c r="GS520" s="141"/>
      <c r="HC520" s="141"/>
      <c r="HM520" s="141"/>
      <c r="HW520" s="141"/>
    </row>
    <row r="521" spans="1:231" s="3" customFormat="1" x14ac:dyDescent="0.25">
      <c r="A521" s="141"/>
      <c r="K521" s="141"/>
      <c r="U521" s="141"/>
      <c r="AE521" s="141"/>
      <c r="AO521" s="141"/>
      <c r="AY521" s="141"/>
      <c r="AZ521" s="141"/>
      <c r="BI521" s="141"/>
      <c r="BS521" s="141"/>
      <c r="CC521" s="141"/>
      <c r="CM521" s="141"/>
      <c r="CW521" s="141"/>
      <c r="DG521" s="141"/>
      <c r="DQ521" s="141"/>
      <c r="EA521" s="141"/>
      <c r="EK521" s="141"/>
      <c r="EU521" s="141"/>
      <c r="FE521" s="141"/>
      <c r="FO521" s="141"/>
      <c r="FY521" s="141"/>
      <c r="GI521" s="141"/>
      <c r="GS521" s="141"/>
      <c r="HC521" s="141"/>
      <c r="HM521" s="141"/>
      <c r="HW521" s="141"/>
    </row>
    <row r="522" spans="1:231" s="3" customFormat="1" x14ac:dyDescent="0.25">
      <c r="A522" s="141"/>
      <c r="K522" s="141"/>
      <c r="U522" s="141"/>
      <c r="AE522" s="141"/>
      <c r="AO522" s="141"/>
      <c r="AY522" s="141"/>
      <c r="AZ522" s="141"/>
      <c r="BI522" s="141"/>
      <c r="BS522" s="141"/>
      <c r="CC522" s="141"/>
      <c r="CM522" s="141"/>
      <c r="CW522" s="141"/>
      <c r="DG522" s="141"/>
      <c r="DQ522" s="141"/>
      <c r="EA522" s="141"/>
      <c r="EK522" s="141"/>
      <c r="EU522" s="141"/>
      <c r="FE522" s="141"/>
      <c r="FO522" s="141"/>
      <c r="FY522" s="141"/>
      <c r="GI522" s="141"/>
      <c r="GS522" s="141"/>
      <c r="HC522" s="141"/>
      <c r="HM522" s="141"/>
      <c r="HW522" s="141"/>
    </row>
    <row r="523" spans="1:231" s="3" customFormat="1" x14ac:dyDescent="0.25">
      <c r="A523" s="141"/>
      <c r="K523" s="141"/>
      <c r="U523" s="141"/>
      <c r="AE523" s="141"/>
      <c r="AO523" s="141"/>
      <c r="AY523" s="141"/>
      <c r="AZ523" s="141"/>
      <c r="BI523" s="141"/>
      <c r="BS523" s="141"/>
      <c r="CC523" s="141"/>
      <c r="CM523" s="141"/>
      <c r="CW523" s="141"/>
      <c r="DG523" s="141"/>
      <c r="DQ523" s="141"/>
      <c r="EA523" s="141"/>
      <c r="EK523" s="141"/>
      <c r="EU523" s="141"/>
      <c r="FE523" s="141"/>
      <c r="FO523" s="141"/>
      <c r="FY523" s="141"/>
      <c r="GI523" s="141"/>
      <c r="GS523" s="141"/>
      <c r="HC523" s="141"/>
      <c r="HM523" s="141"/>
      <c r="HW523" s="141"/>
    </row>
    <row r="524" spans="1:231" s="3" customFormat="1" x14ac:dyDescent="0.25">
      <c r="A524" s="141"/>
      <c r="K524" s="141"/>
      <c r="U524" s="141"/>
      <c r="AE524" s="141"/>
      <c r="AO524" s="141"/>
      <c r="AY524" s="141"/>
      <c r="AZ524" s="141"/>
      <c r="BI524" s="141"/>
      <c r="BS524" s="141"/>
      <c r="CC524" s="141"/>
      <c r="CM524" s="141"/>
      <c r="CW524" s="141"/>
      <c r="DG524" s="141"/>
      <c r="DQ524" s="141"/>
      <c r="EA524" s="141"/>
      <c r="EK524" s="141"/>
      <c r="EU524" s="141"/>
      <c r="FE524" s="141"/>
      <c r="FO524" s="141"/>
      <c r="FY524" s="141"/>
      <c r="GI524" s="141"/>
      <c r="GS524" s="141"/>
      <c r="HC524" s="141"/>
      <c r="HM524" s="141"/>
      <c r="HW524" s="141"/>
    </row>
    <row r="525" spans="1:231" s="3" customFormat="1" x14ac:dyDescent="0.25">
      <c r="A525" s="141"/>
      <c r="K525" s="141"/>
      <c r="U525" s="141"/>
      <c r="AE525" s="141"/>
      <c r="AO525" s="141"/>
      <c r="AY525" s="141"/>
      <c r="AZ525" s="141"/>
      <c r="BI525" s="141"/>
      <c r="BS525" s="141"/>
      <c r="CC525" s="141"/>
      <c r="CM525" s="141"/>
      <c r="CW525" s="141"/>
      <c r="DG525" s="141"/>
      <c r="DQ525" s="141"/>
      <c r="EA525" s="141"/>
      <c r="EK525" s="141"/>
      <c r="EU525" s="141"/>
      <c r="FE525" s="141"/>
      <c r="FO525" s="141"/>
      <c r="FY525" s="141"/>
      <c r="GI525" s="141"/>
      <c r="GS525" s="141"/>
      <c r="HC525" s="141"/>
      <c r="HM525" s="141"/>
      <c r="HW525" s="141"/>
    </row>
    <row r="526" spans="1:231" s="3" customFormat="1" x14ac:dyDescent="0.25">
      <c r="A526" s="141"/>
      <c r="K526" s="141"/>
      <c r="U526" s="141"/>
      <c r="AE526" s="141"/>
      <c r="AO526" s="141"/>
      <c r="AY526" s="141"/>
      <c r="AZ526" s="141"/>
      <c r="BI526" s="141"/>
      <c r="BS526" s="141"/>
      <c r="CC526" s="141"/>
      <c r="CM526" s="141"/>
      <c r="CW526" s="141"/>
      <c r="DG526" s="141"/>
      <c r="DQ526" s="141"/>
      <c r="EA526" s="141"/>
      <c r="EK526" s="141"/>
      <c r="EU526" s="141"/>
      <c r="FE526" s="141"/>
      <c r="FO526" s="141"/>
      <c r="FY526" s="141"/>
      <c r="GI526" s="141"/>
      <c r="GS526" s="141"/>
      <c r="HC526" s="141"/>
      <c r="HM526" s="141"/>
      <c r="HW526" s="141"/>
    </row>
    <row r="527" spans="1:231" s="3" customFormat="1" x14ac:dyDescent="0.25">
      <c r="A527" s="141"/>
      <c r="K527" s="141"/>
      <c r="U527" s="141"/>
      <c r="AE527" s="141"/>
      <c r="AO527" s="141"/>
      <c r="AY527" s="141"/>
      <c r="AZ527" s="141"/>
      <c r="BI527" s="141"/>
      <c r="BS527" s="141"/>
      <c r="CC527" s="141"/>
      <c r="CM527" s="141"/>
      <c r="CW527" s="141"/>
      <c r="DG527" s="141"/>
      <c r="DQ527" s="141"/>
      <c r="EA527" s="141"/>
      <c r="EK527" s="141"/>
      <c r="EU527" s="141"/>
      <c r="FE527" s="141"/>
      <c r="FO527" s="141"/>
      <c r="FY527" s="141"/>
      <c r="GI527" s="141"/>
      <c r="GS527" s="141"/>
      <c r="HC527" s="141"/>
      <c r="HM527" s="141"/>
      <c r="HW527" s="141"/>
    </row>
    <row r="528" spans="1:231" s="3" customFormat="1" x14ac:dyDescent="0.25">
      <c r="A528" s="141"/>
      <c r="K528" s="141"/>
      <c r="U528" s="141"/>
      <c r="AE528" s="141"/>
      <c r="AO528" s="141"/>
      <c r="AY528" s="141"/>
      <c r="AZ528" s="141"/>
      <c r="BI528" s="141"/>
      <c r="BS528" s="141"/>
      <c r="CC528" s="141"/>
      <c r="CM528" s="141"/>
      <c r="CW528" s="141"/>
      <c r="DG528" s="141"/>
      <c r="DQ528" s="141"/>
      <c r="EA528" s="141"/>
      <c r="EK528" s="141"/>
      <c r="EU528" s="141"/>
      <c r="FE528" s="141"/>
      <c r="FO528" s="141"/>
      <c r="FY528" s="141"/>
      <c r="GI528" s="141"/>
      <c r="GS528" s="141"/>
      <c r="HC528" s="141"/>
      <c r="HM528" s="141"/>
      <c r="HW528" s="141"/>
    </row>
    <row r="529" spans="1:231" s="3" customFormat="1" x14ac:dyDescent="0.25">
      <c r="A529" s="141"/>
      <c r="K529" s="141"/>
      <c r="U529" s="141"/>
      <c r="AE529" s="141"/>
      <c r="AO529" s="141"/>
      <c r="AY529" s="141"/>
      <c r="AZ529" s="141"/>
      <c r="BI529" s="141"/>
      <c r="BS529" s="141"/>
      <c r="CC529" s="141"/>
      <c r="CM529" s="141"/>
      <c r="CW529" s="141"/>
      <c r="DG529" s="141"/>
      <c r="DQ529" s="141"/>
      <c r="EA529" s="141"/>
      <c r="EK529" s="141"/>
      <c r="EU529" s="141"/>
      <c r="FE529" s="141"/>
      <c r="FO529" s="141"/>
      <c r="FY529" s="141"/>
      <c r="GI529" s="141"/>
      <c r="GS529" s="141"/>
      <c r="HC529" s="141"/>
      <c r="HM529" s="141"/>
      <c r="HW529" s="141"/>
    </row>
    <row r="530" spans="1:231" s="3" customFormat="1" x14ac:dyDescent="0.25">
      <c r="A530" s="141"/>
      <c r="K530" s="141"/>
      <c r="U530" s="141"/>
      <c r="AE530" s="141"/>
      <c r="AO530" s="141"/>
      <c r="AY530" s="141"/>
      <c r="AZ530" s="141"/>
      <c r="BI530" s="141"/>
      <c r="BS530" s="141"/>
      <c r="CC530" s="141"/>
      <c r="CM530" s="141"/>
      <c r="CW530" s="141"/>
      <c r="DG530" s="141"/>
      <c r="DQ530" s="141"/>
      <c r="EA530" s="141"/>
      <c r="EK530" s="141"/>
      <c r="EU530" s="141"/>
      <c r="FE530" s="141"/>
      <c r="FO530" s="141"/>
      <c r="FY530" s="141"/>
      <c r="GI530" s="141"/>
      <c r="GS530" s="141"/>
      <c r="HC530" s="141"/>
      <c r="HM530" s="141"/>
      <c r="HW530" s="141"/>
    </row>
    <row r="531" spans="1:231" s="3" customFormat="1" x14ac:dyDescent="0.25">
      <c r="A531" s="141"/>
      <c r="K531" s="141"/>
      <c r="U531" s="141"/>
      <c r="AE531" s="141"/>
      <c r="AO531" s="141"/>
      <c r="AY531" s="141"/>
      <c r="AZ531" s="141"/>
      <c r="BI531" s="141"/>
      <c r="BS531" s="141"/>
      <c r="CC531" s="141"/>
      <c r="CM531" s="141"/>
      <c r="CW531" s="141"/>
      <c r="DG531" s="141"/>
      <c r="DQ531" s="141"/>
      <c r="EA531" s="141"/>
      <c r="EK531" s="141"/>
      <c r="EU531" s="141"/>
      <c r="FE531" s="141"/>
      <c r="FO531" s="141"/>
      <c r="FY531" s="141"/>
      <c r="GI531" s="141"/>
      <c r="GS531" s="141"/>
      <c r="HC531" s="141"/>
      <c r="HM531" s="141"/>
      <c r="HW531" s="141"/>
    </row>
    <row r="532" spans="1:231" s="3" customFormat="1" x14ac:dyDescent="0.25">
      <c r="A532" s="141"/>
      <c r="K532" s="141"/>
      <c r="U532" s="141"/>
      <c r="AE532" s="141"/>
      <c r="AO532" s="141"/>
      <c r="AY532" s="141"/>
      <c r="AZ532" s="141"/>
      <c r="BI532" s="141"/>
      <c r="BS532" s="141"/>
      <c r="CC532" s="141"/>
      <c r="CM532" s="141"/>
      <c r="CW532" s="141"/>
      <c r="DG532" s="141"/>
      <c r="DQ532" s="141"/>
      <c r="EA532" s="141"/>
      <c r="EK532" s="141"/>
      <c r="EU532" s="141"/>
      <c r="FE532" s="141"/>
      <c r="FO532" s="141"/>
      <c r="FY532" s="141"/>
      <c r="GI532" s="141"/>
      <c r="GS532" s="141"/>
      <c r="HC532" s="141"/>
      <c r="HM532" s="141"/>
      <c r="HW532" s="141"/>
    </row>
    <row r="533" spans="1:231" s="3" customFormat="1" x14ac:dyDescent="0.25">
      <c r="A533" s="141"/>
      <c r="K533" s="141"/>
      <c r="U533" s="141"/>
      <c r="AE533" s="141"/>
      <c r="AO533" s="141"/>
      <c r="AY533" s="141"/>
      <c r="AZ533" s="141"/>
      <c r="BI533" s="141"/>
      <c r="BS533" s="141"/>
      <c r="CC533" s="141"/>
      <c r="CM533" s="141"/>
      <c r="CW533" s="141"/>
      <c r="DG533" s="141"/>
      <c r="DQ533" s="141"/>
      <c r="EA533" s="141"/>
      <c r="EK533" s="141"/>
      <c r="EU533" s="141"/>
      <c r="FE533" s="141"/>
      <c r="FO533" s="141"/>
      <c r="FY533" s="141"/>
      <c r="GI533" s="141"/>
      <c r="GS533" s="141"/>
      <c r="HC533" s="141"/>
      <c r="HM533" s="141"/>
      <c r="HW533" s="141"/>
    </row>
    <row r="534" spans="1:231" s="3" customFormat="1" x14ac:dyDescent="0.25">
      <c r="A534" s="141"/>
      <c r="K534" s="141"/>
      <c r="U534" s="141"/>
      <c r="AE534" s="141"/>
      <c r="AO534" s="141"/>
      <c r="AY534" s="141"/>
      <c r="AZ534" s="141"/>
      <c r="BI534" s="141"/>
      <c r="BS534" s="141"/>
      <c r="CC534" s="141"/>
      <c r="CM534" s="141"/>
      <c r="CW534" s="141"/>
      <c r="DG534" s="141"/>
      <c r="DQ534" s="141"/>
      <c r="EA534" s="141"/>
      <c r="EK534" s="141"/>
      <c r="EU534" s="141"/>
      <c r="FE534" s="141"/>
      <c r="FO534" s="141"/>
      <c r="FY534" s="141"/>
      <c r="GI534" s="141"/>
      <c r="GS534" s="141"/>
      <c r="HC534" s="141"/>
      <c r="HM534" s="141"/>
      <c r="HW534" s="141"/>
    </row>
    <row r="535" spans="1:231" s="3" customFormat="1" x14ac:dyDescent="0.25">
      <c r="A535" s="141"/>
      <c r="K535" s="141"/>
      <c r="U535" s="141"/>
      <c r="AE535" s="141"/>
      <c r="AO535" s="141"/>
      <c r="AY535" s="141"/>
      <c r="AZ535" s="141"/>
      <c r="BI535" s="141"/>
      <c r="BS535" s="141"/>
      <c r="CC535" s="141"/>
      <c r="CM535" s="141"/>
      <c r="CW535" s="141"/>
      <c r="DG535" s="141"/>
      <c r="DQ535" s="141"/>
      <c r="EA535" s="141"/>
      <c r="EK535" s="141"/>
      <c r="EU535" s="141"/>
      <c r="FE535" s="141"/>
      <c r="FO535" s="141"/>
      <c r="FY535" s="141"/>
      <c r="GI535" s="141"/>
      <c r="GS535" s="141"/>
      <c r="HC535" s="141"/>
      <c r="HM535" s="141"/>
      <c r="HW535" s="141"/>
    </row>
    <row r="536" spans="1:231" s="3" customFormat="1" x14ac:dyDescent="0.25">
      <c r="A536" s="141"/>
      <c r="K536" s="141"/>
      <c r="U536" s="141"/>
      <c r="AE536" s="141"/>
      <c r="AO536" s="141"/>
      <c r="AY536" s="141"/>
      <c r="AZ536" s="141"/>
      <c r="BI536" s="141"/>
      <c r="BS536" s="141"/>
      <c r="CC536" s="141"/>
      <c r="CM536" s="141"/>
      <c r="CW536" s="141"/>
      <c r="DG536" s="141"/>
      <c r="DQ536" s="141"/>
      <c r="EA536" s="141"/>
      <c r="EK536" s="141"/>
      <c r="EU536" s="141"/>
      <c r="FE536" s="141"/>
      <c r="FO536" s="141"/>
      <c r="FY536" s="141"/>
      <c r="GI536" s="141"/>
      <c r="GS536" s="141"/>
      <c r="HC536" s="141"/>
      <c r="HM536" s="141"/>
      <c r="HW536" s="141"/>
    </row>
    <row r="537" spans="1:231" s="3" customFormat="1" x14ac:dyDescent="0.25">
      <c r="A537" s="141"/>
      <c r="K537" s="141"/>
      <c r="U537" s="141"/>
      <c r="AE537" s="141"/>
      <c r="AO537" s="141"/>
      <c r="AY537" s="141"/>
      <c r="AZ537" s="141"/>
      <c r="BI537" s="141"/>
      <c r="BS537" s="141"/>
      <c r="CC537" s="141"/>
      <c r="CM537" s="141"/>
      <c r="CW537" s="141"/>
      <c r="DG537" s="141"/>
      <c r="DQ537" s="141"/>
      <c r="EA537" s="141"/>
      <c r="EK537" s="141"/>
      <c r="EU537" s="141"/>
      <c r="FE537" s="141"/>
      <c r="FO537" s="141"/>
      <c r="FY537" s="141"/>
      <c r="GI537" s="141"/>
      <c r="GS537" s="141"/>
      <c r="HC537" s="141"/>
      <c r="HM537" s="141"/>
      <c r="HW537" s="141"/>
    </row>
    <row r="538" spans="1:231" s="3" customFormat="1" x14ac:dyDescent="0.25">
      <c r="A538" s="141"/>
      <c r="K538" s="141"/>
      <c r="U538" s="141"/>
      <c r="AE538" s="141"/>
      <c r="AO538" s="141"/>
      <c r="AY538" s="141"/>
      <c r="AZ538" s="141"/>
      <c r="BI538" s="141"/>
      <c r="BS538" s="141"/>
      <c r="CC538" s="141"/>
      <c r="CM538" s="141"/>
      <c r="CW538" s="141"/>
      <c r="DG538" s="141"/>
      <c r="DQ538" s="141"/>
      <c r="EA538" s="141"/>
      <c r="EK538" s="141"/>
      <c r="EU538" s="141"/>
      <c r="FE538" s="141"/>
      <c r="FO538" s="141"/>
      <c r="FY538" s="141"/>
      <c r="GI538" s="141"/>
      <c r="GS538" s="141"/>
      <c r="HC538" s="141"/>
      <c r="HM538" s="141"/>
      <c r="HW538" s="141"/>
    </row>
    <row r="539" spans="1:231" s="3" customFormat="1" x14ac:dyDescent="0.25">
      <c r="A539" s="141"/>
      <c r="K539" s="141"/>
      <c r="U539" s="141"/>
      <c r="AE539" s="141"/>
      <c r="AO539" s="141"/>
      <c r="AY539" s="141"/>
      <c r="AZ539" s="141"/>
      <c r="BI539" s="141"/>
      <c r="BS539" s="141"/>
      <c r="CC539" s="141"/>
      <c r="CM539" s="141"/>
      <c r="CW539" s="141"/>
      <c r="DG539" s="141"/>
      <c r="DQ539" s="141"/>
      <c r="EA539" s="141"/>
      <c r="EK539" s="141"/>
      <c r="EU539" s="141"/>
      <c r="FE539" s="141"/>
      <c r="FO539" s="141"/>
      <c r="FY539" s="141"/>
      <c r="GI539" s="141"/>
      <c r="GS539" s="141"/>
      <c r="HC539" s="141"/>
      <c r="HM539" s="141"/>
      <c r="HW539" s="141"/>
    </row>
    <row r="540" spans="1:231" s="3" customFormat="1" x14ac:dyDescent="0.25">
      <c r="A540" s="141"/>
      <c r="K540" s="141"/>
      <c r="U540" s="141"/>
      <c r="AE540" s="141"/>
      <c r="AO540" s="141"/>
      <c r="AY540" s="141"/>
      <c r="AZ540" s="141"/>
      <c r="BI540" s="141"/>
      <c r="BS540" s="141"/>
      <c r="CC540" s="141"/>
      <c r="CM540" s="141"/>
      <c r="CW540" s="141"/>
      <c r="DG540" s="141"/>
      <c r="DQ540" s="141"/>
      <c r="EA540" s="141"/>
      <c r="EK540" s="141"/>
      <c r="EU540" s="141"/>
      <c r="FE540" s="141"/>
      <c r="FO540" s="141"/>
      <c r="FY540" s="141"/>
      <c r="GI540" s="141"/>
      <c r="GS540" s="141"/>
      <c r="HC540" s="141"/>
      <c r="HM540" s="141"/>
      <c r="HW540" s="141"/>
    </row>
    <row r="541" spans="1:231" s="3" customFormat="1" x14ac:dyDescent="0.25">
      <c r="A541" s="141"/>
      <c r="K541" s="141"/>
      <c r="U541" s="141"/>
      <c r="AE541" s="141"/>
      <c r="AO541" s="141"/>
      <c r="AY541" s="141"/>
      <c r="AZ541" s="141"/>
      <c r="BI541" s="141"/>
      <c r="BS541" s="141"/>
      <c r="CC541" s="141"/>
      <c r="CM541" s="141"/>
      <c r="CW541" s="141"/>
      <c r="DG541" s="141"/>
      <c r="DQ541" s="141"/>
      <c r="EA541" s="141"/>
      <c r="EK541" s="141"/>
      <c r="EU541" s="141"/>
      <c r="FE541" s="141"/>
      <c r="FO541" s="141"/>
      <c r="FY541" s="141"/>
      <c r="GI541" s="141"/>
      <c r="GS541" s="141"/>
      <c r="HC541" s="141"/>
      <c r="HM541" s="141"/>
      <c r="HW541" s="141"/>
    </row>
    <row r="542" spans="1:231" s="3" customFormat="1" x14ac:dyDescent="0.25">
      <c r="A542" s="141"/>
      <c r="K542" s="141"/>
      <c r="U542" s="141"/>
      <c r="AE542" s="141"/>
      <c r="AO542" s="141"/>
      <c r="AY542" s="141"/>
      <c r="AZ542" s="141"/>
      <c r="BI542" s="141"/>
      <c r="BS542" s="141"/>
      <c r="CC542" s="141"/>
      <c r="CM542" s="141"/>
      <c r="CW542" s="141"/>
      <c r="DG542" s="141"/>
      <c r="DQ542" s="141"/>
      <c r="EA542" s="141"/>
      <c r="EK542" s="141"/>
      <c r="EU542" s="141"/>
      <c r="FE542" s="141"/>
      <c r="FO542" s="141"/>
      <c r="FY542" s="141"/>
      <c r="GI542" s="141"/>
      <c r="GS542" s="141"/>
      <c r="HC542" s="141"/>
      <c r="HM542" s="141"/>
      <c r="HW542" s="141"/>
    </row>
    <row r="543" spans="1:231" s="3" customFormat="1" x14ac:dyDescent="0.25">
      <c r="A543" s="141"/>
      <c r="K543" s="141"/>
      <c r="U543" s="141"/>
      <c r="AE543" s="141"/>
      <c r="AO543" s="141"/>
      <c r="AY543" s="141"/>
      <c r="AZ543" s="141"/>
      <c r="BI543" s="141"/>
      <c r="BS543" s="141"/>
      <c r="CC543" s="141"/>
      <c r="CM543" s="141"/>
      <c r="CW543" s="141"/>
      <c r="DG543" s="141"/>
      <c r="DQ543" s="141"/>
      <c r="EA543" s="141"/>
      <c r="EK543" s="141"/>
      <c r="EU543" s="141"/>
      <c r="FE543" s="141"/>
      <c r="FO543" s="141"/>
      <c r="FY543" s="141"/>
      <c r="GI543" s="141"/>
      <c r="GS543" s="141"/>
      <c r="HC543" s="141"/>
      <c r="HM543" s="141"/>
      <c r="HW543" s="141"/>
    </row>
    <row r="544" spans="1:231" s="3" customFormat="1" x14ac:dyDescent="0.25">
      <c r="A544" s="141"/>
      <c r="K544" s="141"/>
      <c r="U544" s="141"/>
      <c r="AE544" s="141"/>
      <c r="AO544" s="141"/>
      <c r="AY544" s="141"/>
      <c r="AZ544" s="141"/>
      <c r="BI544" s="141"/>
      <c r="BS544" s="141"/>
      <c r="CC544" s="141"/>
      <c r="CM544" s="141"/>
      <c r="CW544" s="141"/>
      <c r="DG544" s="141"/>
      <c r="DQ544" s="141"/>
      <c r="EA544" s="141"/>
      <c r="EK544" s="141"/>
      <c r="EU544" s="141"/>
      <c r="FE544" s="141"/>
      <c r="FO544" s="141"/>
      <c r="FY544" s="141"/>
      <c r="GI544" s="141"/>
      <c r="GS544" s="141"/>
      <c r="HC544" s="141"/>
      <c r="HM544" s="141"/>
      <c r="HW544" s="141"/>
    </row>
    <row r="545" spans="1:231" s="3" customFormat="1" x14ac:dyDescent="0.25">
      <c r="A545" s="141"/>
      <c r="K545" s="141"/>
      <c r="U545" s="141"/>
      <c r="AE545" s="141"/>
      <c r="AO545" s="141"/>
      <c r="AY545" s="141"/>
      <c r="AZ545" s="141"/>
      <c r="BI545" s="141"/>
      <c r="BS545" s="141"/>
      <c r="CC545" s="141"/>
      <c r="CM545" s="141"/>
      <c r="CW545" s="141"/>
      <c r="DG545" s="141"/>
      <c r="DQ545" s="141"/>
      <c r="EA545" s="141"/>
      <c r="EK545" s="141"/>
      <c r="EU545" s="141"/>
      <c r="FE545" s="141"/>
      <c r="FO545" s="141"/>
      <c r="FY545" s="141"/>
      <c r="GI545" s="141"/>
      <c r="GS545" s="141"/>
      <c r="HC545" s="141"/>
      <c r="HM545" s="141"/>
      <c r="HW545" s="141"/>
    </row>
    <row r="546" spans="1:231" s="3" customFormat="1" x14ac:dyDescent="0.25">
      <c r="A546" s="141"/>
      <c r="K546" s="141"/>
      <c r="U546" s="141"/>
      <c r="AE546" s="141"/>
      <c r="AO546" s="141"/>
      <c r="AY546" s="141"/>
      <c r="AZ546" s="141"/>
      <c r="BI546" s="141"/>
      <c r="BS546" s="141"/>
      <c r="CC546" s="141"/>
      <c r="CM546" s="141"/>
      <c r="CW546" s="141"/>
      <c r="DG546" s="141"/>
      <c r="DQ546" s="141"/>
      <c r="EA546" s="141"/>
      <c r="EK546" s="141"/>
      <c r="EU546" s="141"/>
      <c r="FE546" s="141"/>
      <c r="FO546" s="141"/>
      <c r="FY546" s="141"/>
      <c r="GI546" s="141"/>
      <c r="GS546" s="141"/>
      <c r="HC546" s="141"/>
      <c r="HM546" s="141"/>
      <c r="HW546" s="141"/>
    </row>
    <row r="547" spans="1:231" s="3" customFormat="1" x14ac:dyDescent="0.25">
      <c r="A547" s="141"/>
      <c r="K547" s="141"/>
      <c r="U547" s="141"/>
      <c r="AE547" s="141"/>
      <c r="AO547" s="141"/>
      <c r="AY547" s="141"/>
      <c r="AZ547" s="141"/>
      <c r="BI547" s="141"/>
      <c r="BS547" s="141"/>
      <c r="CC547" s="141"/>
      <c r="CM547" s="141"/>
      <c r="CW547" s="141"/>
      <c r="DG547" s="141"/>
      <c r="DQ547" s="141"/>
      <c r="EA547" s="141"/>
      <c r="EK547" s="141"/>
      <c r="EU547" s="141"/>
      <c r="FE547" s="141"/>
      <c r="FO547" s="141"/>
      <c r="FY547" s="141"/>
      <c r="GI547" s="141"/>
      <c r="GS547" s="141"/>
      <c r="HC547" s="141"/>
      <c r="HM547" s="141"/>
      <c r="HW547" s="141"/>
    </row>
    <row r="548" spans="1:231" s="3" customFormat="1" x14ac:dyDescent="0.25">
      <c r="A548" s="141"/>
      <c r="K548" s="141"/>
      <c r="U548" s="141"/>
      <c r="AE548" s="141"/>
      <c r="AO548" s="141"/>
      <c r="AY548" s="141"/>
      <c r="AZ548" s="141"/>
      <c r="BI548" s="141"/>
      <c r="BS548" s="141"/>
      <c r="CC548" s="141"/>
      <c r="CM548" s="141"/>
      <c r="CW548" s="141"/>
      <c r="DG548" s="141"/>
      <c r="DQ548" s="141"/>
      <c r="EA548" s="141"/>
      <c r="EK548" s="141"/>
      <c r="EU548" s="141"/>
      <c r="FE548" s="141"/>
      <c r="FO548" s="141"/>
      <c r="FY548" s="141"/>
      <c r="GI548" s="141"/>
      <c r="GS548" s="141"/>
      <c r="HC548" s="141"/>
      <c r="HM548" s="141"/>
      <c r="HW548" s="141"/>
    </row>
    <row r="549" spans="1:231" s="3" customFormat="1" x14ac:dyDescent="0.25">
      <c r="A549" s="141"/>
      <c r="K549" s="141"/>
      <c r="U549" s="141"/>
      <c r="AE549" s="141"/>
      <c r="AO549" s="141"/>
      <c r="AY549" s="141"/>
      <c r="AZ549" s="141"/>
      <c r="BI549" s="141"/>
      <c r="BS549" s="141"/>
      <c r="CC549" s="141"/>
      <c r="CM549" s="141"/>
      <c r="CW549" s="141"/>
      <c r="DG549" s="141"/>
      <c r="DQ549" s="141"/>
      <c r="EA549" s="141"/>
      <c r="EK549" s="141"/>
      <c r="EU549" s="141"/>
      <c r="FE549" s="141"/>
      <c r="FO549" s="141"/>
      <c r="FY549" s="141"/>
      <c r="GI549" s="141"/>
      <c r="GS549" s="141"/>
      <c r="HC549" s="141"/>
      <c r="HM549" s="141"/>
      <c r="HW549" s="141"/>
    </row>
    <row r="550" spans="1:231" s="3" customFormat="1" x14ac:dyDescent="0.25">
      <c r="A550" s="141"/>
      <c r="K550" s="141"/>
      <c r="U550" s="141"/>
      <c r="AE550" s="141"/>
      <c r="AO550" s="141"/>
      <c r="AY550" s="141"/>
      <c r="AZ550" s="141"/>
      <c r="BI550" s="141"/>
      <c r="BS550" s="141"/>
      <c r="CC550" s="141"/>
      <c r="CM550" s="141"/>
      <c r="CW550" s="141"/>
      <c r="DG550" s="141"/>
      <c r="DQ550" s="141"/>
      <c r="EA550" s="141"/>
      <c r="EK550" s="141"/>
      <c r="EU550" s="141"/>
      <c r="FE550" s="141"/>
      <c r="FO550" s="141"/>
      <c r="FY550" s="141"/>
      <c r="GI550" s="141"/>
      <c r="GS550" s="141"/>
      <c r="HC550" s="141"/>
      <c r="HM550" s="141"/>
      <c r="HW550" s="141"/>
    </row>
    <row r="551" spans="1:231" s="3" customFormat="1" x14ac:dyDescent="0.25">
      <c r="A551" s="141"/>
      <c r="K551" s="141"/>
      <c r="U551" s="141"/>
      <c r="AE551" s="141"/>
      <c r="AO551" s="141"/>
      <c r="AY551" s="141"/>
      <c r="AZ551" s="141"/>
      <c r="BI551" s="141"/>
      <c r="BS551" s="141"/>
      <c r="CC551" s="141"/>
      <c r="CM551" s="141"/>
      <c r="CW551" s="141"/>
      <c r="DG551" s="141"/>
      <c r="DQ551" s="141"/>
      <c r="EA551" s="141"/>
      <c r="EK551" s="141"/>
      <c r="EU551" s="141"/>
      <c r="FE551" s="141"/>
      <c r="FO551" s="141"/>
      <c r="FY551" s="141"/>
      <c r="GI551" s="141"/>
      <c r="GS551" s="141"/>
      <c r="HC551" s="141"/>
      <c r="HM551" s="141"/>
      <c r="HW551" s="141"/>
    </row>
    <row r="552" spans="1:231" s="3" customFormat="1" x14ac:dyDescent="0.25">
      <c r="A552" s="141"/>
      <c r="K552" s="141"/>
      <c r="U552" s="141"/>
      <c r="AE552" s="141"/>
      <c r="AO552" s="141"/>
      <c r="AY552" s="141"/>
      <c r="AZ552" s="141"/>
      <c r="BI552" s="141"/>
      <c r="BS552" s="141"/>
      <c r="CC552" s="141"/>
      <c r="CM552" s="141"/>
      <c r="CW552" s="141"/>
      <c r="DG552" s="141"/>
      <c r="DQ552" s="141"/>
      <c r="EA552" s="141"/>
      <c r="EK552" s="141"/>
      <c r="EU552" s="141"/>
      <c r="FE552" s="141"/>
      <c r="FO552" s="141"/>
      <c r="FY552" s="141"/>
      <c r="GI552" s="141"/>
      <c r="GS552" s="141"/>
      <c r="HC552" s="141"/>
      <c r="HM552" s="141"/>
      <c r="HW552" s="141"/>
    </row>
    <row r="553" spans="1:231" s="3" customFormat="1" x14ac:dyDescent="0.25">
      <c r="A553" s="141"/>
      <c r="K553" s="141"/>
      <c r="U553" s="141"/>
      <c r="AE553" s="141"/>
      <c r="AO553" s="141"/>
      <c r="AY553" s="141"/>
      <c r="AZ553" s="141"/>
      <c r="BI553" s="141"/>
      <c r="BS553" s="141"/>
      <c r="CC553" s="141"/>
      <c r="CM553" s="141"/>
      <c r="CW553" s="141"/>
      <c r="DG553" s="141"/>
      <c r="DQ553" s="141"/>
      <c r="EA553" s="141"/>
      <c r="EK553" s="141"/>
      <c r="EU553" s="141"/>
      <c r="FE553" s="141"/>
      <c r="FO553" s="141"/>
      <c r="FY553" s="141"/>
      <c r="GI553" s="141"/>
      <c r="GS553" s="141"/>
      <c r="HC553" s="141"/>
      <c r="HM553" s="141"/>
      <c r="HW553" s="141"/>
    </row>
    <row r="554" spans="1:231" s="3" customFormat="1" x14ac:dyDescent="0.25">
      <c r="A554" s="141"/>
      <c r="K554" s="141"/>
      <c r="U554" s="141"/>
      <c r="AE554" s="141"/>
      <c r="AO554" s="141"/>
      <c r="AY554" s="141"/>
      <c r="AZ554" s="141"/>
      <c r="BI554" s="141"/>
      <c r="BS554" s="141"/>
      <c r="CC554" s="141"/>
      <c r="CM554" s="141"/>
      <c r="CW554" s="141"/>
      <c r="DG554" s="141"/>
      <c r="DQ554" s="141"/>
      <c r="EA554" s="141"/>
      <c r="EK554" s="141"/>
      <c r="EU554" s="141"/>
      <c r="FE554" s="141"/>
      <c r="FO554" s="141"/>
      <c r="FY554" s="141"/>
      <c r="GI554" s="141"/>
      <c r="GS554" s="141"/>
      <c r="HC554" s="141"/>
      <c r="HM554" s="141"/>
      <c r="HW554" s="141"/>
    </row>
    <row r="555" spans="1:231" s="3" customFormat="1" x14ac:dyDescent="0.25">
      <c r="A555" s="141"/>
      <c r="K555" s="141"/>
      <c r="U555" s="141"/>
      <c r="AE555" s="141"/>
      <c r="AO555" s="141"/>
      <c r="AY555" s="141"/>
      <c r="AZ555" s="141"/>
      <c r="BI555" s="141"/>
      <c r="BS555" s="141"/>
      <c r="CC555" s="141"/>
      <c r="CM555" s="141"/>
      <c r="CW555" s="141"/>
      <c r="DG555" s="141"/>
      <c r="DQ555" s="141"/>
      <c r="EA555" s="141"/>
      <c r="EK555" s="141"/>
      <c r="EU555" s="141"/>
      <c r="FE555" s="141"/>
      <c r="FO555" s="141"/>
      <c r="FY555" s="141"/>
      <c r="GI555" s="141"/>
      <c r="GS555" s="141"/>
      <c r="HC555" s="141"/>
      <c r="HM555" s="141"/>
      <c r="HW555" s="141"/>
    </row>
    <row r="556" spans="1:231" s="3" customFormat="1" x14ac:dyDescent="0.25">
      <c r="A556" s="141"/>
      <c r="K556" s="141"/>
      <c r="U556" s="141"/>
      <c r="AE556" s="141"/>
      <c r="AO556" s="141"/>
      <c r="AY556" s="141"/>
      <c r="AZ556" s="141"/>
      <c r="BI556" s="141"/>
      <c r="BS556" s="141"/>
      <c r="CC556" s="141"/>
      <c r="CM556" s="141"/>
      <c r="CW556" s="141"/>
      <c r="DG556" s="141"/>
      <c r="DQ556" s="141"/>
      <c r="EA556" s="141"/>
      <c r="EK556" s="141"/>
      <c r="EU556" s="141"/>
      <c r="FE556" s="141"/>
      <c r="FO556" s="141"/>
      <c r="FY556" s="141"/>
      <c r="GI556" s="141"/>
      <c r="GS556" s="141"/>
      <c r="HC556" s="141"/>
      <c r="HM556" s="141"/>
      <c r="HW556" s="141"/>
    </row>
    <row r="557" spans="1:231" s="3" customFormat="1" x14ac:dyDescent="0.25">
      <c r="A557" s="141"/>
      <c r="K557" s="141"/>
      <c r="U557" s="141"/>
      <c r="AE557" s="141"/>
      <c r="AO557" s="141"/>
      <c r="AY557" s="141"/>
      <c r="AZ557" s="141"/>
      <c r="BI557" s="141"/>
      <c r="BS557" s="141"/>
      <c r="CC557" s="141"/>
      <c r="CM557" s="141"/>
      <c r="CW557" s="141"/>
      <c r="DG557" s="141"/>
      <c r="DQ557" s="141"/>
      <c r="EA557" s="141"/>
      <c r="EK557" s="141"/>
      <c r="EU557" s="141"/>
      <c r="FE557" s="141"/>
      <c r="FO557" s="141"/>
      <c r="FY557" s="141"/>
      <c r="GI557" s="141"/>
      <c r="GS557" s="141"/>
      <c r="HC557" s="141"/>
      <c r="HM557" s="141"/>
      <c r="HW557" s="141"/>
    </row>
    <row r="558" spans="1:231" s="3" customFormat="1" x14ac:dyDescent="0.25">
      <c r="A558" s="141"/>
      <c r="K558" s="141"/>
      <c r="U558" s="141"/>
      <c r="AE558" s="141"/>
      <c r="AO558" s="141"/>
      <c r="AY558" s="141"/>
      <c r="AZ558" s="141"/>
      <c r="BI558" s="141"/>
      <c r="BS558" s="141"/>
      <c r="CC558" s="141"/>
      <c r="CM558" s="141"/>
      <c r="CW558" s="141"/>
      <c r="DG558" s="141"/>
      <c r="DQ558" s="141"/>
      <c r="EA558" s="141"/>
      <c r="EK558" s="141"/>
      <c r="EU558" s="141"/>
      <c r="FE558" s="141"/>
      <c r="FO558" s="141"/>
      <c r="FY558" s="141"/>
      <c r="GI558" s="141"/>
      <c r="GS558" s="141"/>
      <c r="HC558" s="141"/>
      <c r="HM558" s="141"/>
      <c r="HW558" s="141"/>
    </row>
    <row r="559" spans="1:231" s="3" customFormat="1" x14ac:dyDescent="0.25">
      <c r="A559" s="141"/>
      <c r="K559" s="141"/>
      <c r="U559" s="141"/>
      <c r="AE559" s="141"/>
      <c r="AO559" s="141"/>
      <c r="AY559" s="141"/>
      <c r="AZ559" s="141"/>
      <c r="BI559" s="141"/>
      <c r="BS559" s="141"/>
      <c r="CC559" s="141"/>
      <c r="CM559" s="141"/>
      <c r="CW559" s="141"/>
      <c r="DG559" s="141"/>
      <c r="DQ559" s="141"/>
      <c r="EA559" s="141"/>
      <c r="EK559" s="141"/>
      <c r="EU559" s="141"/>
      <c r="FE559" s="141"/>
      <c r="FO559" s="141"/>
      <c r="FY559" s="141"/>
      <c r="GI559" s="141"/>
      <c r="GS559" s="141"/>
      <c r="HC559" s="141"/>
      <c r="HM559" s="141"/>
      <c r="HW559" s="141"/>
    </row>
    <row r="560" spans="1:231" s="3" customFormat="1" x14ac:dyDescent="0.25">
      <c r="A560" s="141"/>
      <c r="K560" s="141"/>
      <c r="U560" s="141"/>
      <c r="AE560" s="141"/>
      <c r="AO560" s="141"/>
      <c r="AY560" s="141"/>
      <c r="AZ560" s="141"/>
      <c r="BI560" s="141"/>
      <c r="BS560" s="141"/>
      <c r="CC560" s="141"/>
      <c r="CM560" s="141"/>
      <c r="CW560" s="141"/>
      <c r="DG560" s="141"/>
      <c r="DQ560" s="141"/>
      <c r="EA560" s="141"/>
      <c r="EK560" s="141"/>
      <c r="EU560" s="141"/>
      <c r="FE560" s="141"/>
      <c r="FO560" s="141"/>
      <c r="FY560" s="141"/>
      <c r="GI560" s="141"/>
      <c r="GS560" s="141"/>
      <c r="HC560" s="141"/>
      <c r="HM560" s="141"/>
      <c r="HW560" s="141"/>
    </row>
    <row r="561" spans="1:231" s="3" customFormat="1" x14ac:dyDescent="0.25">
      <c r="A561" s="141"/>
      <c r="K561" s="141"/>
      <c r="U561" s="141"/>
      <c r="AE561" s="141"/>
      <c r="AO561" s="141"/>
      <c r="AY561" s="141"/>
      <c r="AZ561" s="141"/>
      <c r="BI561" s="141"/>
      <c r="BS561" s="141"/>
      <c r="CC561" s="141"/>
      <c r="CM561" s="141"/>
      <c r="CW561" s="141"/>
      <c r="DG561" s="141"/>
      <c r="DQ561" s="141"/>
      <c r="EA561" s="141"/>
      <c r="EK561" s="141"/>
      <c r="EU561" s="141"/>
      <c r="FE561" s="141"/>
      <c r="FO561" s="141"/>
      <c r="FY561" s="141"/>
      <c r="GI561" s="141"/>
      <c r="GS561" s="141"/>
      <c r="HC561" s="141"/>
      <c r="HM561" s="141"/>
      <c r="HW561" s="141"/>
    </row>
    <row r="562" spans="1:231" s="3" customFormat="1" x14ac:dyDescent="0.25">
      <c r="A562" s="141"/>
      <c r="K562" s="141"/>
      <c r="U562" s="141"/>
      <c r="AE562" s="141"/>
      <c r="AO562" s="141"/>
      <c r="AY562" s="141"/>
      <c r="AZ562" s="141"/>
      <c r="BI562" s="141"/>
      <c r="BS562" s="141"/>
      <c r="CC562" s="141"/>
      <c r="CM562" s="141"/>
      <c r="CW562" s="141"/>
      <c r="DG562" s="141"/>
      <c r="DQ562" s="141"/>
      <c r="EA562" s="141"/>
      <c r="EK562" s="141"/>
      <c r="EU562" s="141"/>
      <c r="FE562" s="141"/>
      <c r="FO562" s="141"/>
      <c r="FY562" s="141"/>
      <c r="GI562" s="141"/>
      <c r="GS562" s="141"/>
      <c r="HC562" s="141"/>
      <c r="HM562" s="141"/>
      <c r="HW562" s="141"/>
    </row>
    <row r="563" spans="1:231" s="3" customFormat="1" x14ac:dyDescent="0.25">
      <c r="A563" s="141"/>
      <c r="K563" s="141"/>
      <c r="U563" s="141"/>
      <c r="AE563" s="141"/>
      <c r="AO563" s="141"/>
      <c r="AY563" s="141"/>
      <c r="AZ563" s="141"/>
      <c r="BI563" s="141"/>
      <c r="BS563" s="141"/>
      <c r="CC563" s="141"/>
      <c r="CM563" s="141"/>
      <c r="CW563" s="141"/>
      <c r="DG563" s="141"/>
      <c r="DQ563" s="141"/>
      <c r="EA563" s="141"/>
      <c r="EK563" s="141"/>
      <c r="EU563" s="141"/>
      <c r="FE563" s="141"/>
      <c r="FO563" s="141"/>
      <c r="FY563" s="141"/>
      <c r="GI563" s="141"/>
      <c r="GS563" s="141"/>
      <c r="HC563" s="141"/>
      <c r="HM563" s="141"/>
      <c r="HW563" s="141"/>
    </row>
    <row r="564" spans="1:231" s="3" customFormat="1" x14ac:dyDescent="0.25">
      <c r="A564" s="141"/>
      <c r="K564" s="141"/>
      <c r="U564" s="141"/>
      <c r="AE564" s="141"/>
      <c r="AO564" s="141"/>
      <c r="AY564" s="141"/>
      <c r="AZ564" s="141"/>
      <c r="BI564" s="141"/>
      <c r="BS564" s="141"/>
      <c r="CC564" s="141"/>
      <c r="CM564" s="141"/>
      <c r="CW564" s="141"/>
      <c r="DG564" s="141"/>
      <c r="DQ564" s="141"/>
      <c r="EA564" s="141"/>
      <c r="EK564" s="141"/>
      <c r="EU564" s="141"/>
      <c r="FE564" s="141"/>
      <c r="FO564" s="141"/>
      <c r="FY564" s="141"/>
      <c r="GI564" s="141"/>
      <c r="GS564" s="141"/>
      <c r="HC564" s="141"/>
      <c r="HM564" s="141"/>
      <c r="HW564" s="141"/>
    </row>
    <row r="565" spans="1:231" s="3" customFormat="1" x14ac:dyDescent="0.25">
      <c r="A565" s="141"/>
      <c r="K565" s="141"/>
      <c r="U565" s="141"/>
      <c r="AE565" s="141"/>
      <c r="AO565" s="141"/>
      <c r="AY565" s="141"/>
      <c r="AZ565" s="141"/>
      <c r="BI565" s="141"/>
      <c r="BS565" s="141"/>
      <c r="CC565" s="141"/>
      <c r="CM565" s="141"/>
      <c r="CW565" s="141"/>
      <c r="DG565" s="141"/>
      <c r="DQ565" s="141"/>
      <c r="EA565" s="141"/>
      <c r="EK565" s="141"/>
      <c r="EU565" s="141"/>
      <c r="FE565" s="141"/>
      <c r="FO565" s="141"/>
      <c r="FY565" s="141"/>
      <c r="GI565" s="141"/>
      <c r="GS565" s="141"/>
      <c r="HC565" s="141"/>
      <c r="HM565" s="141"/>
      <c r="HW565" s="141"/>
    </row>
    <row r="566" spans="1:231" s="3" customFormat="1" x14ac:dyDescent="0.25">
      <c r="A566" s="141"/>
      <c r="K566" s="141"/>
      <c r="U566" s="141"/>
      <c r="AE566" s="141"/>
      <c r="AO566" s="141"/>
      <c r="AY566" s="141"/>
      <c r="AZ566" s="141"/>
      <c r="BI566" s="141"/>
      <c r="BS566" s="141"/>
      <c r="CC566" s="141"/>
      <c r="CM566" s="141"/>
      <c r="CW566" s="141"/>
      <c r="DG566" s="141"/>
      <c r="DQ566" s="141"/>
      <c r="EA566" s="141"/>
      <c r="EK566" s="141"/>
      <c r="EU566" s="141"/>
      <c r="FE566" s="141"/>
      <c r="FO566" s="141"/>
      <c r="FY566" s="141"/>
      <c r="GI566" s="141"/>
      <c r="GS566" s="141"/>
      <c r="HC566" s="141"/>
      <c r="HM566" s="141"/>
      <c r="HW566" s="141"/>
    </row>
    <row r="567" spans="1:231" s="3" customFormat="1" x14ac:dyDescent="0.25">
      <c r="A567" s="141"/>
      <c r="K567" s="141"/>
      <c r="U567" s="141"/>
      <c r="AE567" s="141"/>
      <c r="AO567" s="141"/>
      <c r="AY567" s="141"/>
      <c r="AZ567" s="141"/>
      <c r="BI567" s="141"/>
      <c r="BS567" s="141"/>
      <c r="CC567" s="141"/>
      <c r="CM567" s="141"/>
      <c r="CW567" s="141"/>
      <c r="DG567" s="141"/>
      <c r="DQ567" s="141"/>
      <c r="EA567" s="141"/>
      <c r="EK567" s="141"/>
      <c r="EU567" s="141"/>
      <c r="FE567" s="141"/>
      <c r="FO567" s="141"/>
      <c r="FY567" s="141"/>
      <c r="GI567" s="141"/>
      <c r="GS567" s="141"/>
      <c r="HC567" s="141"/>
      <c r="HM567" s="141"/>
      <c r="HW567" s="141"/>
    </row>
    <row r="568" spans="1:231" s="3" customFormat="1" x14ac:dyDescent="0.25">
      <c r="A568" s="141"/>
      <c r="K568" s="141"/>
      <c r="U568" s="141"/>
      <c r="AE568" s="141"/>
      <c r="AO568" s="141"/>
      <c r="AY568" s="141"/>
      <c r="AZ568" s="141"/>
      <c r="BI568" s="141"/>
      <c r="BS568" s="141"/>
      <c r="CC568" s="141"/>
      <c r="CM568" s="141"/>
      <c r="CW568" s="141"/>
      <c r="DG568" s="141"/>
      <c r="DQ568" s="141"/>
      <c r="EA568" s="141"/>
      <c r="EK568" s="141"/>
      <c r="EU568" s="141"/>
      <c r="FE568" s="141"/>
      <c r="FO568" s="141"/>
      <c r="FY568" s="141"/>
      <c r="GI568" s="141"/>
      <c r="GS568" s="141"/>
      <c r="HC568" s="141"/>
      <c r="HM568" s="141"/>
      <c r="HW568" s="141"/>
    </row>
    <row r="569" spans="1:231" s="3" customFormat="1" x14ac:dyDescent="0.25">
      <c r="A569" s="141"/>
      <c r="K569" s="141"/>
      <c r="U569" s="141"/>
      <c r="AE569" s="141"/>
      <c r="AO569" s="141"/>
      <c r="AY569" s="141"/>
      <c r="AZ569" s="141"/>
      <c r="BI569" s="141"/>
      <c r="BS569" s="141"/>
      <c r="CC569" s="141"/>
      <c r="CM569" s="141"/>
      <c r="CW569" s="141"/>
      <c r="DG569" s="141"/>
      <c r="DQ569" s="141"/>
      <c r="EA569" s="141"/>
      <c r="EK569" s="141"/>
      <c r="EU569" s="141"/>
      <c r="FE569" s="141"/>
      <c r="FO569" s="141"/>
      <c r="FY569" s="141"/>
      <c r="GI569" s="141"/>
      <c r="GS569" s="141"/>
      <c r="HC569" s="141"/>
      <c r="HM569" s="141"/>
      <c r="HW569" s="141"/>
    </row>
    <row r="570" spans="1:231" s="3" customFormat="1" x14ac:dyDescent="0.25">
      <c r="A570" s="141"/>
      <c r="K570" s="141"/>
      <c r="U570" s="141"/>
      <c r="AE570" s="141"/>
      <c r="AO570" s="141"/>
      <c r="AY570" s="141"/>
      <c r="AZ570" s="141"/>
      <c r="BI570" s="141"/>
      <c r="BS570" s="141"/>
      <c r="CC570" s="141"/>
      <c r="CM570" s="141"/>
      <c r="CW570" s="141"/>
      <c r="DG570" s="141"/>
      <c r="DQ570" s="141"/>
      <c r="EA570" s="141"/>
      <c r="EK570" s="141"/>
      <c r="EU570" s="141"/>
      <c r="FE570" s="141"/>
      <c r="FO570" s="141"/>
      <c r="FY570" s="141"/>
      <c r="GI570" s="141"/>
      <c r="GS570" s="141"/>
      <c r="HC570" s="141"/>
      <c r="HM570" s="141"/>
      <c r="HW570" s="141"/>
    </row>
    <row r="571" spans="1:231" s="3" customFormat="1" x14ac:dyDescent="0.25">
      <c r="A571" s="141"/>
      <c r="K571" s="141"/>
      <c r="U571" s="141"/>
      <c r="AE571" s="141"/>
      <c r="AO571" s="141"/>
      <c r="AY571" s="141"/>
      <c r="AZ571" s="141"/>
      <c r="BI571" s="141"/>
      <c r="BS571" s="141"/>
      <c r="CC571" s="141"/>
      <c r="CM571" s="141"/>
      <c r="CW571" s="141"/>
      <c r="DG571" s="141"/>
      <c r="DQ571" s="141"/>
      <c r="EA571" s="141"/>
      <c r="EK571" s="141"/>
      <c r="EU571" s="141"/>
      <c r="FE571" s="141"/>
      <c r="FO571" s="141"/>
      <c r="FY571" s="141"/>
      <c r="GI571" s="141"/>
      <c r="GS571" s="141"/>
      <c r="HC571" s="141"/>
      <c r="HM571" s="141"/>
      <c r="HW571" s="141"/>
    </row>
    <row r="572" spans="1:231" s="3" customFormat="1" x14ac:dyDescent="0.25">
      <c r="A572" s="141"/>
      <c r="K572" s="141"/>
      <c r="U572" s="141"/>
      <c r="AE572" s="141"/>
      <c r="AO572" s="141"/>
      <c r="AY572" s="141"/>
      <c r="AZ572" s="141"/>
      <c r="BI572" s="141"/>
      <c r="BS572" s="141"/>
      <c r="CC572" s="141"/>
      <c r="CM572" s="141"/>
      <c r="CW572" s="141"/>
      <c r="DG572" s="141"/>
      <c r="DQ572" s="141"/>
      <c r="EA572" s="141"/>
      <c r="EK572" s="141"/>
      <c r="EU572" s="141"/>
      <c r="FE572" s="141"/>
      <c r="FO572" s="141"/>
      <c r="FY572" s="141"/>
      <c r="GI572" s="141"/>
      <c r="GS572" s="141"/>
      <c r="HC572" s="141"/>
      <c r="HM572" s="141"/>
      <c r="HW572" s="141"/>
    </row>
    <row r="573" spans="1:231" s="3" customFormat="1" x14ac:dyDescent="0.25">
      <c r="A573" s="141"/>
      <c r="K573" s="141"/>
      <c r="U573" s="141"/>
      <c r="AE573" s="141"/>
      <c r="AO573" s="141"/>
      <c r="AY573" s="141"/>
      <c r="AZ573" s="141"/>
      <c r="BI573" s="141"/>
      <c r="BS573" s="141"/>
      <c r="CC573" s="141"/>
      <c r="CM573" s="141"/>
      <c r="CW573" s="141"/>
      <c r="DG573" s="141"/>
      <c r="DQ573" s="141"/>
      <c r="EA573" s="141"/>
      <c r="EK573" s="141"/>
      <c r="EU573" s="141"/>
      <c r="FE573" s="141"/>
      <c r="FO573" s="141"/>
      <c r="FY573" s="141"/>
      <c r="GI573" s="141"/>
      <c r="GS573" s="141"/>
      <c r="HC573" s="141"/>
      <c r="HM573" s="141"/>
      <c r="HW573" s="141"/>
    </row>
    <row r="574" spans="1:231" s="3" customFormat="1" x14ac:dyDescent="0.25">
      <c r="A574" s="141"/>
      <c r="K574" s="141"/>
      <c r="U574" s="141"/>
      <c r="AE574" s="141"/>
      <c r="AO574" s="141"/>
      <c r="AY574" s="141"/>
      <c r="AZ574" s="141"/>
      <c r="BI574" s="141"/>
      <c r="BS574" s="141"/>
      <c r="CC574" s="141"/>
      <c r="CM574" s="141"/>
      <c r="CW574" s="141"/>
      <c r="DG574" s="141"/>
      <c r="DQ574" s="141"/>
      <c r="EA574" s="141"/>
      <c r="EK574" s="141"/>
      <c r="EU574" s="141"/>
      <c r="FE574" s="141"/>
      <c r="FO574" s="141"/>
      <c r="FY574" s="141"/>
      <c r="GI574" s="141"/>
      <c r="GS574" s="141"/>
      <c r="HC574" s="141"/>
      <c r="HM574" s="141"/>
      <c r="HW574" s="141"/>
    </row>
    <row r="575" spans="1:231" s="3" customFormat="1" x14ac:dyDescent="0.25">
      <c r="A575" s="141"/>
      <c r="K575" s="141"/>
      <c r="U575" s="141"/>
      <c r="AE575" s="141"/>
      <c r="AO575" s="141"/>
      <c r="AY575" s="141"/>
      <c r="AZ575" s="141"/>
      <c r="BI575" s="141"/>
      <c r="BS575" s="141"/>
      <c r="CC575" s="141"/>
      <c r="CM575" s="141"/>
      <c r="CW575" s="141"/>
      <c r="DG575" s="141"/>
      <c r="DQ575" s="141"/>
      <c r="EA575" s="141"/>
      <c r="EK575" s="141"/>
      <c r="EU575" s="141"/>
      <c r="FE575" s="141"/>
      <c r="FO575" s="141"/>
      <c r="FY575" s="141"/>
      <c r="GI575" s="141"/>
      <c r="GS575" s="141"/>
      <c r="HC575" s="141"/>
      <c r="HM575" s="141"/>
      <c r="HW575" s="141"/>
    </row>
    <row r="576" spans="1:231" s="3" customFormat="1" x14ac:dyDescent="0.25">
      <c r="A576" s="141"/>
      <c r="K576" s="141"/>
      <c r="U576" s="141"/>
      <c r="AE576" s="141"/>
      <c r="AO576" s="141"/>
      <c r="AY576" s="141"/>
      <c r="AZ576" s="141"/>
      <c r="BI576" s="141"/>
      <c r="BS576" s="141"/>
      <c r="CC576" s="141"/>
      <c r="CM576" s="141"/>
      <c r="CW576" s="141"/>
      <c r="DG576" s="141"/>
      <c r="DQ576" s="141"/>
      <c r="EA576" s="141"/>
      <c r="EK576" s="141"/>
      <c r="EU576" s="141"/>
      <c r="FE576" s="141"/>
      <c r="FO576" s="141"/>
      <c r="FY576" s="141"/>
      <c r="GI576" s="141"/>
      <c r="GS576" s="141"/>
      <c r="HC576" s="141"/>
      <c r="HM576" s="141"/>
      <c r="HW576" s="141"/>
    </row>
    <row r="577" spans="1:231" s="3" customFormat="1" x14ac:dyDescent="0.25">
      <c r="A577" s="141"/>
      <c r="K577" s="141"/>
      <c r="U577" s="141"/>
      <c r="AE577" s="141"/>
      <c r="AO577" s="141"/>
      <c r="AY577" s="141"/>
      <c r="AZ577" s="141"/>
      <c r="BI577" s="141"/>
      <c r="BS577" s="141"/>
      <c r="CC577" s="141"/>
      <c r="CM577" s="141"/>
      <c r="CW577" s="141"/>
      <c r="DG577" s="141"/>
      <c r="DQ577" s="141"/>
      <c r="EA577" s="141"/>
      <c r="EK577" s="141"/>
      <c r="EU577" s="141"/>
      <c r="FE577" s="141"/>
      <c r="FO577" s="141"/>
      <c r="FY577" s="141"/>
      <c r="GI577" s="141"/>
      <c r="GS577" s="141"/>
      <c r="HC577" s="141"/>
      <c r="HM577" s="141"/>
      <c r="HW577" s="141"/>
    </row>
    <row r="578" spans="1:231" s="3" customFormat="1" x14ac:dyDescent="0.25">
      <c r="A578" s="141"/>
      <c r="K578" s="141"/>
      <c r="U578" s="141"/>
      <c r="AE578" s="141"/>
      <c r="AO578" s="141"/>
      <c r="AY578" s="141"/>
      <c r="AZ578" s="141"/>
      <c r="BI578" s="141"/>
      <c r="BS578" s="141"/>
      <c r="CC578" s="141"/>
      <c r="CM578" s="141"/>
      <c r="CW578" s="141"/>
      <c r="DG578" s="141"/>
      <c r="DQ578" s="141"/>
      <c r="EA578" s="141"/>
      <c r="EK578" s="141"/>
      <c r="EU578" s="141"/>
      <c r="FE578" s="141"/>
      <c r="FO578" s="141"/>
      <c r="FY578" s="141"/>
      <c r="GI578" s="141"/>
      <c r="GS578" s="141"/>
      <c r="HC578" s="141"/>
      <c r="HM578" s="141"/>
      <c r="HW578" s="141"/>
    </row>
    <row r="579" spans="1:231" s="3" customFormat="1" x14ac:dyDescent="0.25">
      <c r="A579" s="141"/>
      <c r="K579" s="141"/>
      <c r="U579" s="141"/>
      <c r="AE579" s="141"/>
      <c r="AO579" s="141"/>
      <c r="AY579" s="141"/>
      <c r="AZ579" s="141"/>
      <c r="BI579" s="141"/>
      <c r="BS579" s="141"/>
      <c r="CC579" s="141"/>
      <c r="CM579" s="141"/>
      <c r="CW579" s="141"/>
      <c r="DG579" s="141"/>
      <c r="DQ579" s="141"/>
      <c r="EA579" s="141"/>
      <c r="EK579" s="141"/>
      <c r="EU579" s="141"/>
      <c r="FE579" s="141"/>
      <c r="FO579" s="141"/>
      <c r="FY579" s="141"/>
      <c r="GI579" s="141"/>
      <c r="GS579" s="141"/>
      <c r="HC579" s="141"/>
      <c r="HM579" s="141"/>
      <c r="HW579" s="141"/>
    </row>
    <row r="580" spans="1:231" s="3" customFormat="1" x14ac:dyDescent="0.25">
      <c r="A580" s="141"/>
      <c r="K580" s="141"/>
      <c r="U580" s="141"/>
      <c r="AE580" s="141"/>
      <c r="AO580" s="141"/>
      <c r="AY580" s="141"/>
      <c r="AZ580" s="141"/>
      <c r="BI580" s="141"/>
      <c r="BS580" s="141"/>
      <c r="CC580" s="141"/>
      <c r="CM580" s="141"/>
      <c r="CW580" s="141"/>
      <c r="DG580" s="141"/>
      <c r="DQ580" s="141"/>
      <c r="EA580" s="141"/>
      <c r="EK580" s="141"/>
      <c r="EU580" s="141"/>
      <c r="FE580" s="141"/>
      <c r="FO580" s="141"/>
      <c r="FY580" s="141"/>
      <c r="GI580" s="141"/>
      <c r="GS580" s="141"/>
      <c r="HC580" s="141"/>
      <c r="HM580" s="141"/>
      <c r="HW580" s="141"/>
    </row>
    <row r="581" spans="1:231" s="3" customFormat="1" x14ac:dyDescent="0.25">
      <c r="A581" s="141"/>
      <c r="K581" s="141"/>
      <c r="U581" s="141"/>
      <c r="AE581" s="141"/>
      <c r="AO581" s="141"/>
      <c r="AY581" s="141"/>
      <c r="AZ581" s="141"/>
      <c r="BI581" s="141"/>
      <c r="BS581" s="141"/>
      <c r="CC581" s="141"/>
      <c r="CM581" s="141"/>
      <c r="CW581" s="141"/>
      <c r="DG581" s="141"/>
      <c r="DQ581" s="141"/>
      <c r="EA581" s="141"/>
      <c r="EK581" s="141"/>
      <c r="EU581" s="141"/>
      <c r="FE581" s="141"/>
      <c r="FO581" s="141"/>
      <c r="FY581" s="141"/>
      <c r="GI581" s="141"/>
      <c r="GS581" s="141"/>
      <c r="HC581" s="141"/>
      <c r="HM581" s="141"/>
      <c r="HW581" s="141"/>
    </row>
    <row r="582" spans="1:231" s="3" customFormat="1" x14ac:dyDescent="0.25">
      <c r="A582" s="141"/>
      <c r="K582" s="141"/>
      <c r="U582" s="141"/>
      <c r="AE582" s="141"/>
      <c r="AO582" s="141"/>
      <c r="AY582" s="141"/>
      <c r="AZ582" s="141"/>
      <c r="BI582" s="141"/>
      <c r="BS582" s="141"/>
      <c r="CC582" s="141"/>
      <c r="CM582" s="141"/>
      <c r="CW582" s="141"/>
      <c r="DG582" s="141"/>
      <c r="DQ582" s="141"/>
      <c r="EA582" s="141"/>
      <c r="EK582" s="141"/>
      <c r="EU582" s="141"/>
      <c r="FE582" s="141"/>
      <c r="FO582" s="141"/>
      <c r="FY582" s="141"/>
      <c r="GI582" s="141"/>
      <c r="GS582" s="141"/>
      <c r="HC582" s="141"/>
      <c r="HM582" s="141"/>
      <c r="HW582" s="141"/>
    </row>
    <row r="583" spans="1:231" s="3" customFormat="1" x14ac:dyDescent="0.25">
      <c r="A583" s="141"/>
      <c r="K583" s="141"/>
      <c r="U583" s="141"/>
      <c r="AE583" s="141"/>
      <c r="AO583" s="141"/>
      <c r="AY583" s="141"/>
      <c r="AZ583" s="141"/>
      <c r="BI583" s="141"/>
      <c r="BS583" s="141"/>
      <c r="CC583" s="141"/>
      <c r="CM583" s="141"/>
      <c r="CW583" s="141"/>
      <c r="DG583" s="141"/>
      <c r="DQ583" s="141"/>
      <c r="EA583" s="141"/>
      <c r="EK583" s="141"/>
      <c r="EU583" s="141"/>
      <c r="FE583" s="141"/>
      <c r="FO583" s="141"/>
      <c r="FY583" s="141"/>
      <c r="GI583" s="141"/>
      <c r="GS583" s="141"/>
      <c r="HC583" s="141"/>
      <c r="HM583" s="141"/>
      <c r="HW583" s="141"/>
    </row>
    <row r="584" spans="1:231" s="3" customFormat="1" x14ac:dyDescent="0.25">
      <c r="A584" s="141"/>
      <c r="K584" s="141"/>
      <c r="U584" s="141"/>
      <c r="AE584" s="141"/>
      <c r="AO584" s="141"/>
      <c r="AY584" s="141"/>
      <c r="AZ584" s="141"/>
      <c r="BI584" s="141"/>
      <c r="BS584" s="141"/>
      <c r="CC584" s="141"/>
      <c r="CM584" s="141"/>
      <c r="CW584" s="141"/>
      <c r="DG584" s="141"/>
      <c r="DQ584" s="141"/>
      <c r="EA584" s="141"/>
      <c r="EK584" s="141"/>
      <c r="EU584" s="141"/>
      <c r="FE584" s="141"/>
      <c r="FO584" s="141"/>
      <c r="FY584" s="141"/>
      <c r="GI584" s="141"/>
      <c r="GS584" s="141"/>
      <c r="HC584" s="141"/>
      <c r="HM584" s="141"/>
      <c r="HW584" s="141"/>
    </row>
    <row r="585" spans="1:231" s="3" customFormat="1" x14ac:dyDescent="0.25">
      <c r="A585" s="141"/>
      <c r="K585" s="141"/>
      <c r="U585" s="141"/>
      <c r="AE585" s="141"/>
      <c r="AO585" s="141"/>
      <c r="AY585" s="141"/>
      <c r="AZ585" s="141"/>
      <c r="BI585" s="141"/>
      <c r="BS585" s="141"/>
      <c r="CC585" s="141"/>
      <c r="CM585" s="141"/>
      <c r="CW585" s="141"/>
      <c r="DG585" s="141"/>
      <c r="DQ585" s="141"/>
      <c r="EA585" s="141"/>
      <c r="EK585" s="141"/>
      <c r="EU585" s="141"/>
      <c r="FE585" s="141"/>
      <c r="FO585" s="141"/>
      <c r="FY585" s="141"/>
      <c r="GI585" s="141"/>
      <c r="GS585" s="141"/>
      <c r="HC585" s="141"/>
      <c r="HM585" s="141"/>
      <c r="HW585" s="141"/>
    </row>
    <row r="586" spans="1:231" s="3" customFormat="1" x14ac:dyDescent="0.25">
      <c r="A586" s="141"/>
      <c r="K586" s="141"/>
      <c r="U586" s="141"/>
      <c r="AE586" s="141"/>
      <c r="AO586" s="141"/>
      <c r="AY586" s="141"/>
      <c r="AZ586" s="141"/>
      <c r="BI586" s="141"/>
      <c r="BS586" s="141"/>
      <c r="CC586" s="141"/>
      <c r="CM586" s="141"/>
      <c r="CW586" s="141"/>
      <c r="DG586" s="141"/>
      <c r="DQ586" s="141"/>
      <c r="EA586" s="141"/>
      <c r="EK586" s="141"/>
      <c r="EU586" s="141"/>
      <c r="FE586" s="141"/>
      <c r="FO586" s="141"/>
      <c r="FY586" s="141"/>
      <c r="GI586" s="141"/>
      <c r="GS586" s="141"/>
      <c r="HC586" s="141"/>
      <c r="HM586" s="141"/>
      <c r="HW586" s="141"/>
    </row>
    <row r="587" spans="1:231" s="3" customFormat="1" x14ac:dyDescent="0.25">
      <c r="A587" s="141"/>
      <c r="K587" s="141"/>
      <c r="U587" s="141"/>
      <c r="AE587" s="141"/>
      <c r="AO587" s="141"/>
      <c r="AY587" s="141"/>
      <c r="AZ587" s="141"/>
      <c r="BI587" s="141"/>
      <c r="BS587" s="141"/>
      <c r="CC587" s="141"/>
      <c r="CM587" s="141"/>
      <c r="CW587" s="141"/>
      <c r="DG587" s="141"/>
      <c r="DQ587" s="141"/>
      <c r="EA587" s="141"/>
      <c r="EK587" s="141"/>
      <c r="EU587" s="141"/>
      <c r="FE587" s="141"/>
      <c r="FO587" s="141"/>
      <c r="FY587" s="141"/>
      <c r="GI587" s="141"/>
      <c r="GS587" s="141"/>
      <c r="HC587" s="141"/>
      <c r="HM587" s="141"/>
      <c r="HW587" s="141"/>
    </row>
    <row r="588" spans="1:231" s="3" customFormat="1" x14ac:dyDescent="0.25">
      <c r="A588" s="141"/>
      <c r="K588" s="141"/>
      <c r="U588" s="141"/>
      <c r="AE588" s="141"/>
      <c r="AO588" s="141"/>
      <c r="AY588" s="141"/>
      <c r="AZ588" s="141"/>
      <c r="BI588" s="141"/>
      <c r="BS588" s="141"/>
      <c r="CC588" s="141"/>
      <c r="CM588" s="141"/>
      <c r="CW588" s="141"/>
      <c r="DG588" s="141"/>
      <c r="DQ588" s="141"/>
      <c r="EA588" s="141"/>
      <c r="EK588" s="141"/>
      <c r="EU588" s="141"/>
      <c r="FE588" s="141"/>
      <c r="FO588" s="141"/>
      <c r="FY588" s="141"/>
      <c r="GI588" s="141"/>
      <c r="GS588" s="141"/>
      <c r="HC588" s="141"/>
      <c r="HM588" s="141"/>
      <c r="HW588" s="141"/>
    </row>
    <row r="589" spans="1:231" s="3" customFormat="1" x14ac:dyDescent="0.25">
      <c r="A589" s="141"/>
      <c r="K589" s="141"/>
      <c r="U589" s="141"/>
      <c r="AE589" s="141"/>
      <c r="AO589" s="141"/>
      <c r="AY589" s="141"/>
      <c r="AZ589" s="141"/>
      <c r="BI589" s="141"/>
      <c r="BS589" s="141"/>
      <c r="CC589" s="141"/>
      <c r="CM589" s="141"/>
      <c r="CW589" s="141"/>
      <c r="DG589" s="141"/>
      <c r="DQ589" s="141"/>
      <c r="EA589" s="141"/>
      <c r="EK589" s="141"/>
      <c r="EU589" s="141"/>
      <c r="FE589" s="141"/>
      <c r="FO589" s="141"/>
      <c r="FY589" s="141"/>
      <c r="GI589" s="141"/>
      <c r="GS589" s="141"/>
      <c r="HC589" s="141"/>
      <c r="HM589" s="141"/>
      <c r="HW589" s="141"/>
    </row>
    <row r="590" spans="1:231" s="3" customFormat="1" x14ac:dyDescent="0.25">
      <c r="A590" s="141"/>
      <c r="K590" s="141"/>
      <c r="U590" s="141"/>
      <c r="AE590" s="141"/>
      <c r="AO590" s="141"/>
      <c r="AY590" s="141"/>
      <c r="AZ590" s="141"/>
      <c r="BI590" s="141"/>
      <c r="BS590" s="141"/>
      <c r="CC590" s="141"/>
      <c r="CM590" s="141"/>
      <c r="CW590" s="141"/>
      <c r="DG590" s="141"/>
      <c r="DQ590" s="141"/>
      <c r="EA590" s="141"/>
      <c r="EK590" s="141"/>
      <c r="EU590" s="141"/>
      <c r="FE590" s="141"/>
      <c r="FO590" s="141"/>
      <c r="FY590" s="141"/>
      <c r="GI590" s="141"/>
      <c r="GS590" s="141"/>
      <c r="HC590" s="141"/>
      <c r="HM590" s="141"/>
      <c r="HW590" s="141"/>
    </row>
    <row r="591" spans="1:231" s="3" customFormat="1" x14ac:dyDescent="0.25">
      <c r="A591" s="141"/>
      <c r="K591" s="141"/>
      <c r="U591" s="141"/>
      <c r="AE591" s="141"/>
      <c r="AO591" s="141"/>
      <c r="AY591" s="141"/>
      <c r="AZ591" s="141"/>
      <c r="BI591" s="141"/>
      <c r="BS591" s="141"/>
      <c r="CC591" s="141"/>
      <c r="CM591" s="141"/>
      <c r="CW591" s="141"/>
      <c r="DG591" s="141"/>
      <c r="DQ591" s="141"/>
      <c r="EA591" s="141"/>
      <c r="EK591" s="141"/>
      <c r="EU591" s="141"/>
      <c r="FE591" s="141"/>
      <c r="FO591" s="141"/>
      <c r="FY591" s="141"/>
      <c r="GI591" s="141"/>
      <c r="GS591" s="141"/>
      <c r="HC591" s="141"/>
      <c r="HM591" s="141"/>
      <c r="HW591" s="141"/>
    </row>
    <row r="592" spans="1:231" s="3" customFormat="1" x14ac:dyDescent="0.25">
      <c r="A592" s="141"/>
      <c r="K592" s="141"/>
      <c r="U592" s="141"/>
      <c r="AE592" s="141"/>
      <c r="AO592" s="141"/>
      <c r="AY592" s="141"/>
      <c r="AZ592" s="141"/>
      <c r="BI592" s="141"/>
      <c r="BS592" s="141"/>
      <c r="CC592" s="141"/>
      <c r="CM592" s="141"/>
      <c r="CW592" s="141"/>
      <c r="DG592" s="141"/>
      <c r="DQ592" s="141"/>
      <c r="EA592" s="141"/>
      <c r="EK592" s="141"/>
      <c r="EU592" s="141"/>
      <c r="FE592" s="141"/>
      <c r="FO592" s="141"/>
      <c r="FY592" s="141"/>
      <c r="GI592" s="141"/>
      <c r="GS592" s="141"/>
      <c r="HC592" s="141"/>
      <c r="HM592" s="141"/>
      <c r="HW592" s="141"/>
    </row>
    <row r="593" spans="1:231" s="3" customFormat="1" x14ac:dyDescent="0.25">
      <c r="A593" s="141"/>
      <c r="K593" s="141"/>
      <c r="U593" s="141"/>
      <c r="AE593" s="141"/>
      <c r="AO593" s="141"/>
      <c r="AY593" s="141"/>
      <c r="AZ593" s="141"/>
      <c r="BI593" s="141"/>
      <c r="BS593" s="141"/>
      <c r="CC593" s="141"/>
      <c r="CM593" s="141"/>
      <c r="CW593" s="141"/>
      <c r="DG593" s="141"/>
      <c r="DQ593" s="141"/>
      <c r="EA593" s="141"/>
      <c r="EK593" s="141"/>
      <c r="EU593" s="141"/>
      <c r="FE593" s="141"/>
      <c r="FO593" s="141"/>
      <c r="FY593" s="141"/>
      <c r="GI593" s="141"/>
      <c r="GS593" s="141"/>
      <c r="HC593" s="141"/>
      <c r="HM593" s="141"/>
      <c r="HW593" s="141"/>
    </row>
    <row r="594" spans="1:231" s="3" customFormat="1" x14ac:dyDescent="0.25">
      <c r="A594" s="141"/>
      <c r="K594" s="141"/>
      <c r="U594" s="141"/>
      <c r="AE594" s="141"/>
      <c r="AO594" s="141"/>
      <c r="AY594" s="141"/>
      <c r="AZ594" s="141"/>
      <c r="BI594" s="141"/>
      <c r="BS594" s="141"/>
      <c r="CC594" s="141"/>
      <c r="CM594" s="141"/>
      <c r="CW594" s="141"/>
      <c r="DG594" s="141"/>
      <c r="DQ594" s="141"/>
      <c r="EA594" s="141"/>
      <c r="EK594" s="141"/>
      <c r="EU594" s="141"/>
      <c r="FE594" s="141"/>
      <c r="FO594" s="141"/>
      <c r="FY594" s="141"/>
      <c r="GI594" s="141"/>
      <c r="GS594" s="141"/>
      <c r="HC594" s="141"/>
      <c r="HM594" s="141"/>
      <c r="HW594" s="141"/>
    </row>
    <row r="595" spans="1:231" s="3" customFormat="1" x14ac:dyDescent="0.25">
      <c r="A595" s="141"/>
      <c r="K595" s="141"/>
      <c r="U595" s="141"/>
      <c r="AE595" s="141"/>
      <c r="AO595" s="141"/>
      <c r="AY595" s="141"/>
      <c r="AZ595" s="141"/>
      <c r="BI595" s="141"/>
      <c r="BS595" s="141"/>
      <c r="CC595" s="141"/>
      <c r="CM595" s="141"/>
      <c r="CW595" s="141"/>
      <c r="DG595" s="141"/>
      <c r="DQ595" s="141"/>
      <c r="EA595" s="141"/>
      <c r="EK595" s="141"/>
      <c r="EU595" s="141"/>
      <c r="FE595" s="141"/>
      <c r="FO595" s="141"/>
      <c r="FY595" s="141"/>
      <c r="GI595" s="141"/>
      <c r="GS595" s="141"/>
      <c r="HC595" s="141"/>
      <c r="HM595" s="141"/>
      <c r="HW595" s="141"/>
    </row>
    <row r="596" spans="1:231" s="3" customFormat="1" x14ac:dyDescent="0.25">
      <c r="A596" s="141"/>
      <c r="K596" s="141"/>
      <c r="U596" s="141"/>
      <c r="AE596" s="141"/>
      <c r="AO596" s="141"/>
      <c r="AY596" s="141"/>
      <c r="AZ596" s="141"/>
      <c r="BI596" s="141"/>
      <c r="BS596" s="141"/>
      <c r="CC596" s="141"/>
      <c r="CM596" s="141"/>
      <c r="CW596" s="141"/>
      <c r="DG596" s="141"/>
      <c r="DQ596" s="141"/>
      <c r="EA596" s="141"/>
      <c r="EK596" s="141"/>
      <c r="EU596" s="141"/>
      <c r="FE596" s="141"/>
      <c r="FO596" s="141"/>
      <c r="FY596" s="141"/>
      <c r="GI596" s="141"/>
      <c r="GS596" s="141"/>
      <c r="HC596" s="141"/>
      <c r="HM596" s="141"/>
      <c r="HW596" s="141"/>
    </row>
    <row r="597" spans="1:231" s="3" customFormat="1" x14ac:dyDescent="0.25">
      <c r="A597" s="141"/>
      <c r="K597" s="141"/>
      <c r="U597" s="141"/>
      <c r="AE597" s="141"/>
      <c r="AO597" s="141"/>
      <c r="AY597" s="141"/>
      <c r="AZ597" s="141"/>
      <c r="BI597" s="141"/>
      <c r="BS597" s="141"/>
      <c r="CC597" s="141"/>
      <c r="CM597" s="141"/>
      <c r="CW597" s="141"/>
      <c r="DG597" s="141"/>
      <c r="DQ597" s="141"/>
      <c r="EA597" s="141"/>
      <c r="EK597" s="141"/>
      <c r="EU597" s="141"/>
      <c r="FE597" s="141"/>
      <c r="FO597" s="141"/>
      <c r="FY597" s="141"/>
      <c r="GI597" s="141"/>
      <c r="GS597" s="141"/>
      <c r="HC597" s="141"/>
      <c r="HM597" s="141"/>
      <c r="HW597" s="141"/>
    </row>
    <row r="598" spans="1:231" s="3" customFormat="1" x14ac:dyDescent="0.25">
      <c r="A598" s="141"/>
      <c r="K598" s="141"/>
      <c r="U598" s="141"/>
      <c r="AE598" s="141"/>
      <c r="AO598" s="141"/>
      <c r="AY598" s="141"/>
      <c r="AZ598" s="141"/>
      <c r="BI598" s="141"/>
      <c r="BS598" s="141"/>
      <c r="CC598" s="141"/>
      <c r="CM598" s="141"/>
      <c r="CW598" s="141"/>
      <c r="DG598" s="141"/>
      <c r="DQ598" s="141"/>
      <c r="EA598" s="141"/>
      <c r="EK598" s="141"/>
      <c r="EU598" s="141"/>
      <c r="FE598" s="141"/>
      <c r="FO598" s="141"/>
      <c r="FY598" s="141"/>
      <c r="GI598" s="141"/>
      <c r="GS598" s="141"/>
      <c r="HC598" s="141"/>
      <c r="HM598" s="141"/>
      <c r="HW598" s="141"/>
    </row>
    <row r="599" spans="1:231" s="3" customFormat="1" x14ac:dyDescent="0.25">
      <c r="A599" s="141"/>
      <c r="K599" s="141"/>
      <c r="U599" s="141"/>
      <c r="AE599" s="141"/>
      <c r="AO599" s="141"/>
      <c r="AY599" s="141"/>
      <c r="AZ599" s="141"/>
      <c r="BI599" s="141"/>
      <c r="BS599" s="141"/>
      <c r="CC599" s="141"/>
      <c r="CM599" s="141"/>
      <c r="CW599" s="141"/>
      <c r="DG599" s="141"/>
      <c r="DQ599" s="141"/>
      <c r="EA599" s="141"/>
      <c r="EK599" s="141"/>
      <c r="EU599" s="141"/>
      <c r="FE599" s="141"/>
      <c r="FO599" s="141"/>
      <c r="FY599" s="141"/>
      <c r="GI599" s="141"/>
      <c r="GS599" s="141"/>
      <c r="HC599" s="141"/>
      <c r="HM599" s="141"/>
      <c r="HW599" s="141"/>
    </row>
    <row r="600" spans="1:231" s="3" customFormat="1" x14ac:dyDescent="0.25">
      <c r="A600" s="141"/>
      <c r="K600" s="141"/>
      <c r="U600" s="141"/>
      <c r="AE600" s="141"/>
      <c r="AO600" s="141"/>
      <c r="AY600" s="141"/>
      <c r="AZ600" s="141"/>
      <c r="BI600" s="141"/>
      <c r="BS600" s="141"/>
      <c r="CC600" s="141"/>
      <c r="CM600" s="141"/>
      <c r="CW600" s="141"/>
      <c r="DG600" s="141"/>
      <c r="DQ600" s="141"/>
      <c r="EA600" s="141"/>
      <c r="EK600" s="141"/>
      <c r="EU600" s="141"/>
      <c r="FE600" s="141"/>
      <c r="FO600" s="141"/>
      <c r="FY600" s="141"/>
      <c r="GI600" s="141"/>
      <c r="GS600" s="141"/>
      <c r="HC600" s="141"/>
      <c r="HM600" s="141"/>
      <c r="HW600" s="141"/>
    </row>
    <row r="601" spans="1:231" s="3" customFormat="1" x14ac:dyDescent="0.25">
      <c r="A601" s="141"/>
      <c r="K601" s="141"/>
      <c r="U601" s="141"/>
      <c r="AE601" s="141"/>
      <c r="AO601" s="141"/>
      <c r="AY601" s="141"/>
      <c r="AZ601" s="141"/>
      <c r="BI601" s="141"/>
      <c r="BS601" s="141"/>
      <c r="CC601" s="141"/>
      <c r="CM601" s="141"/>
      <c r="CW601" s="141"/>
      <c r="DG601" s="141"/>
      <c r="DQ601" s="141"/>
      <c r="EA601" s="141"/>
      <c r="EK601" s="141"/>
      <c r="EU601" s="141"/>
      <c r="FE601" s="141"/>
      <c r="FO601" s="141"/>
      <c r="FY601" s="141"/>
      <c r="GI601" s="141"/>
      <c r="GS601" s="141"/>
      <c r="HC601" s="141"/>
      <c r="HM601" s="141"/>
      <c r="HW601" s="141"/>
    </row>
    <row r="602" spans="1:231" s="3" customFormat="1" x14ac:dyDescent="0.25">
      <c r="A602" s="141"/>
      <c r="K602" s="141"/>
      <c r="U602" s="141"/>
      <c r="AE602" s="141"/>
      <c r="AO602" s="141"/>
      <c r="AY602" s="141"/>
      <c r="AZ602" s="141"/>
      <c r="BI602" s="141"/>
      <c r="BS602" s="141"/>
      <c r="CC602" s="141"/>
      <c r="CM602" s="141"/>
      <c r="CW602" s="141"/>
      <c r="DG602" s="141"/>
      <c r="DQ602" s="141"/>
      <c r="EA602" s="141"/>
      <c r="EK602" s="141"/>
      <c r="EU602" s="141"/>
      <c r="FE602" s="141"/>
      <c r="FO602" s="141"/>
      <c r="FY602" s="141"/>
      <c r="GI602" s="141"/>
      <c r="GS602" s="141"/>
      <c r="HC602" s="141"/>
      <c r="HM602" s="141"/>
      <c r="HW602" s="141"/>
    </row>
    <row r="603" spans="1:231" s="3" customFormat="1" x14ac:dyDescent="0.25">
      <c r="A603" s="141"/>
      <c r="K603" s="141"/>
      <c r="U603" s="141"/>
      <c r="AE603" s="141"/>
      <c r="AO603" s="141"/>
      <c r="AY603" s="141"/>
      <c r="AZ603" s="141"/>
      <c r="BI603" s="141"/>
      <c r="BS603" s="141"/>
      <c r="CC603" s="141"/>
      <c r="CM603" s="141"/>
      <c r="CW603" s="141"/>
      <c r="DG603" s="141"/>
      <c r="DQ603" s="141"/>
      <c r="EA603" s="141"/>
      <c r="EK603" s="141"/>
      <c r="EU603" s="141"/>
      <c r="FE603" s="141"/>
      <c r="FO603" s="141"/>
      <c r="FY603" s="141"/>
      <c r="GI603" s="141"/>
      <c r="GS603" s="141"/>
      <c r="HC603" s="141"/>
      <c r="HM603" s="141"/>
      <c r="HW603" s="141"/>
    </row>
    <row r="604" spans="1:231" s="3" customFormat="1" x14ac:dyDescent="0.25">
      <c r="A604" s="141"/>
      <c r="K604" s="141"/>
      <c r="U604" s="141"/>
      <c r="AE604" s="141"/>
      <c r="AO604" s="141"/>
      <c r="AY604" s="141"/>
      <c r="AZ604" s="141"/>
      <c r="BI604" s="141"/>
      <c r="BS604" s="141"/>
      <c r="CC604" s="141"/>
      <c r="CM604" s="141"/>
      <c r="CW604" s="141"/>
      <c r="DG604" s="141"/>
      <c r="DQ604" s="141"/>
      <c r="EA604" s="141"/>
      <c r="EK604" s="141"/>
      <c r="EU604" s="141"/>
      <c r="FE604" s="141"/>
      <c r="FO604" s="141"/>
      <c r="FY604" s="141"/>
      <c r="GI604" s="141"/>
      <c r="GS604" s="141"/>
      <c r="HC604" s="141"/>
      <c r="HM604" s="141"/>
      <c r="HW604" s="141"/>
    </row>
    <row r="605" spans="1:231" s="3" customFormat="1" x14ac:dyDescent="0.25">
      <c r="A605" s="141"/>
      <c r="K605" s="141"/>
      <c r="U605" s="141"/>
      <c r="AE605" s="141"/>
      <c r="AO605" s="141"/>
      <c r="AY605" s="141"/>
      <c r="AZ605" s="141"/>
      <c r="BI605" s="141"/>
      <c r="BS605" s="141"/>
      <c r="CC605" s="141"/>
      <c r="CM605" s="141"/>
      <c r="CW605" s="141"/>
      <c r="DG605" s="141"/>
      <c r="DQ605" s="141"/>
      <c r="EA605" s="141"/>
      <c r="EK605" s="141"/>
      <c r="EU605" s="141"/>
      <c r="FE605" s="141"/>
      <c r="FO605" s="141"/>
      <c r="FY605" s="141"/>
      <c r="GI605" s="141"/>
      <c r="GS605" s="141"/>
      <c r="HC605" s="141"/>
      <c r="HM605" s="141"/>
      <c r="HW605" s="141"/>
    </row>
    <row r="606" spans="1:231" s="3" customFormat="1" x14ac:dyDescent="0.25">
      <c r="A606" s="141"/>
      <c r="K606" s="141"/>
      <c r="U606" s="141"/>
      <c r="AE606" s="141"/>
      <c r="AO606" s="141"/>
      <c r="AY606" s="141"/>
      <c r="AZ606" s="141"/>
      <c r="BI606" s="141"/>
      <c r="BS606" s="141"/>
      <c r="CC606" s="141"/>
      <c r="CM606" s="141"/>
      <c r="CW606" s="141"/>
      <c r="DG606" s="141"/>
      <c r="DQ606" s="141"/>
      <c r="EA606" s="141"/>
      <c r="EK606" s="141"/>
      <c r="EU606" s="141"/>
      <c r="FE606" s="141"/>
      <c r="FO606" s="141"/>
      <c r="FY606" s="141"/>
      <c r="GI606" s="141"/>
      <c r="GS606" s="141"/>
      <c r="HC606" s="141"/>
      <c r="HM606" s="141"/>
      <c r="HW606" s="141"/>
    </row>
    <row r="607" spans="1:231" s="3" customFormat="1" x14ac:dyDescent="0.25">
      <c r="A607" s="141"/>
      <c r="K607" s="141"/>
      <c r="U607" s="141"/>
      <c r="AE607" s="141"/>
      <c r="AO607" s="141"/>
      <c r="AY607" s="141"/>
      <c r="AZ607" s="141"/>
      <c r="BI607" s="141"/>
      <c r="BS607" s="141"/>
      <c r="CC607" s="141"/>
      <c r="CM607" s="141"/>
      <c r="CW607" s="141"/>
      <c r="DG607" s="141"/>
      <c r="DQ607" s="141"/>
      <c r="EA607" s="141"/>
      <c r="EK607" s="141"/>
      <c r="EU607" s="141"/>
      <c r="FE607" s="141"/>
      <c r="FO607" s="141"/>
      <c r="FY607" s="141"/>
      <c r="GI607" s="141"/>
      <c r="GS607" s="141"/>
      <c r="HC607" s="141"/>
      <c r="HM607" s="141"/>
      <c r="HW607" s="141"/>
    </row>
    <row r="608" spans="1:231" s="3" customFormat="1" x14ac:dyDescent="0.25">
      <c r="A608" s="141"/>
      <c r="K608" s="141"/>
      <c r="U608" s="141"/>
      <c r="AE608" s="141"/>
      <c r="AO608" s="141"/>
      <c r="AY608" s="141"/>
      <c r="AZ608" s="141"/>
      <c r="BI608" s="141"/>
      <c r="BS608" s="141"/>
      <c r="CC608" s="141"/>
      <c r="CM608" s="141"/>
      <c r="CW608" s="141"/>
      <c r="DG608" s="141"/>
      <c r="DQ608" s="141"/>
      <c r="EA608" s="141"/>
      <c r="EK608" s="141"/>
      <c r="EU608" s="141"/>
      <c r="FE608" s="141"/>
      <c r="FO608" s="141"/>
      <c r="FY608" s="141"/>
      <c r="GI608" s="141"/>
      <c r="GS608" s="141"/>
      <c r="HC608" s="141"/>
      <c r="HM608" s="141"/>
      <c r="HW608" s="141"/>
    </row>
    <row r="609" spans="1:231" s="3" customFormat="1" x14ac:dyDescent="0.25">
      <c r="A609" s="141"/>
      <c r="K609" s="141"/>
      <c r="U609" s="141"/>
      <c r="AE609" s="141"/>
      <c r="AO609" s="141"/>
      <c r="AY609" s="141"/>
      <c r="AZ609" s="141"/>
      <c r="BI609" s="141"/>
      <c r="BS609" s="141"/>
      <c r="CC609" s="141"/>
      <c r="CM609" s="141"/>
      <c r="CW609" s="141"/>
      <c r="DG609" s="141"/>
      <c r="DQ609" s="141"/>
      <c r="EA609" s="141"/>
      <c r="EK609" s="141"/>
      <c r="EU609" s="141"/>
      <c r="FE609" s="141"/>
      <c r="FO609" s="141"/>
      <c r="FY609" s="141"/>
      <c r="GI609" s="141"/>
      <c r="GS609" s="141"/>
      <c r="HC609" s="141"/>
      <c r="HM609" s="141"/>
      <c r="HW609" s="141"/>
    </row>
    <row r="610" spans="1:231" s="3" customFormat="1" x14ac:dyDescent="0.25">
      <c r="A610" s="141"/>
      <c r="K610" s="141"/>
      <c r="U610" s="141"/>
      <c r="AE610" s="141"/>
      <c r="AO610" s="141"/>
      <c r="AY610" s="141"/>
      <c r="AZ610" s="141"/>
      <c r="BI610" s="141"/>
      <c r="BS610" s="141"/>
      <c r="CC610" s="141"/>
      <c r="CM610" s="141"/>
      <c r="CW610" s="141"/>
      <c r="DG610" s="141"/>
      <c r="DQ610" s="141"/>
      <c r="EA610" s="141"/>
      <c r="EK610" s="141"/>
      <c r="EU610" s="141"/>
      <c r="FE610" s="141"/>
      <c r="FO610" s="141"/>
      <c r="FY610" s="141"/>
      <c r="GI610" s="141"/>
      <c r="GS610" s="141"/>
      <c r="HC610" s="141"/>
      <c r="HM610" s="141"/>
      <c r="HW610" s="141"/>
    </row>
    <row r="611" spans="1:231" s="3" customFormat="1" x14ac:dyDescent="0.25">
      <c r="A611" s="141"/>
      <c r="K611" s="141"/>
      <c r="U611" s="141"/>
      <c r="AE611" s="141"/>
      <c r="AO611" s="141"/>
      <c r="AY611" s="141"/>
      <c r="AZ611" s="141"/>
      <c r="BI611" s="141"/>
      <c r="BS611" s="141"/>
      <c r="CC611" s="141"/>
      <c r="CM611" s="141"/>
      <c r="CW611" s="141"/>
      <c r="DG611" s="141"/>
      <c r="DQ611" s="141"/>
      <c r="EA611" s="141"/>
      <c r="EK611" s="141"/>
      <c r="EU611" s="141"/>
      <c r="FE611" s="141"/>
      <c r="FO611" s="141"/>
      <c r="FY611" s="141"/>
      <c r="GI611" s="141"/>
      <c r="GS611" s="141"/>
      <c r="HC611" s="141"/>
      <c r="HM611" s="141"/>
      <c r="HW611" s="141"/>
    </row>
    <row r="612" spans="1:231" s="3" customFormat="1" x14ac:dyDescent="0.25">
      <c r="A612" s="141"/>
      <c r="K612" s="141"/>
      <c r="U612" s="141"/>
      <c r="AE612" s="141"/>
      <c r="AO612" s="141"/>
      <c r="AY612" s="141"/>
      <c r="AZ612" s="141"/>
      <c r="BI612" s="141"/>
      <c r="BS612" s="141"/>
      <c r="CC612" s="141"/>
      <c r="CM612" s="141"/>
      <c r="CW612" s="141"/>
      <c r="DG612" s="141"/>
      <c r="DQ612" s="141"/>
      <c r="EA612" s="141"/>
      <c r="EK612" s="141"/>
      <c r="EU612" s="141"/>
      <c r="FE612" s="141"/>
      <c r="FO612" s="141"/>
      <c r="FY612" s="141"/>
      <c r="GI612" s="141"/>
      <c r="GS612" s="141"/>
      <c r="HC612" s="141"/>
      <c r="HM612" s="141"/>
      <c r="HW612" s="141"/>
    </row>
    <row r="613" spans="1:231" s="3" customFormat="1" x14ac:dyDescent="0.25">
      <c r="A613" s="141"/>
      <c r="K613" s="141"/>
      <c r="U613" s="141"/>
      <c r="AE613" s="141"/>
      <c r="AO613" s="141"/>
      <c r="AY613" s="141"/>
      <c r="AZ613" s="141"/>
      <c r="BI613" s="141"/>
      <c r="BS613" s="141"/>
      <c r="CC613" s="141"/>
      <c r="CM613" s="141"/>
      <c r="CW613" s="141"/>
      <c r="DG613" s="141"/>
      <c r="DQ613" s="141"/>
      <c r="EA613" s="141"/>
      <c r="EK613" s="141"/>
      <c r="EU613" s="141"/>
      <c r="FE613" s="141"/>
      <c r="FO613" s="141"/>
      <c r="FY613" s="141"/>
      <c r="GI613" s="141"/>
      <c r="GS613" s="141"/>
      <c r="HC613" s="141"/>
      <c r="HM613" s="141"/>
      <c r="HW613" s="141"/>
    </row>
    <row r="614" spans="1:231" s="3" customFormat="1" x14ac:dyDescent="0.25">
      <c r="A614" s="141"/>
      <c r="K614" s="141"/>
      <c r="U614" s="141"/>
      <c r="AE614" s="141"/>
      <c r="AO614" s="141"/>
      <c r="AY614" s="141"/>
      <c r="AZ614" s="141"/>
      <c r="BI614" s="141"/>
      <c r="BS614" s="141"/>
      <c r="CC614" s="141"/>
      <c r="CM614" s="141"/>
      <c r="CW614" s="141"/>
      <c r="DG614" s="141"/>
      <c r="DQ614" s="141"/>
      <c r="EA614" s="141"/>
      <c r="EK614" s="141"/>
      <c r="EU614" s="141"/>
      <c r="FE614" s="141"/>
      <c r="FO614" s="141"/>
      <c r="FY614" s="141"/>
      <c r="GI614" s="141"/>
      <c r="GS614" s="141"/>
      <c r="HC614" s="141"/>
      <c r="HM614" s="141"/>
      <c r="HW614" s="141"/>
    </row>
    <row r="615" spans="1:231" s="3" customFormat="1" x14ac:dyDescent="0.25">
      <c r="A615" s="141"/>
      <c r="K615" s="141"/>
      <c r="U615" s="141"/>
      <c r="AE615" s="141"/>
      <c r="AO615" s="141"/>
      <c r="AY615" s="141"/>
      <c r="AZ615" s="141"/>
      <c r="BI615" s="141"/>
      <c r="BS615" s="141"/>
      <c r="CC615" s="141"/>
      <c r="CM615" s="141"/>
      <c r="CW615" s="141"/>
      <c r="DG615" s="141"/>
      <c r="DQ615" s="141"/>
      <c r="EA615" s="141"/>
      <c r="EK615" s="141"/>
      <c r="EU615" s="141"/>
      <c r="FE615" s="141"/>
      <c r="FO615" s="141"/>
      <c r="FY615" s="141"/>
      <c r="GI615" s="141"/>
      <c r="GS615" s="141"/>
      <c r="HC615" s="141"/>
      <c r="HM615" s="141"/>
      <c r="HW615" s="141"/>
    </row>
    <row r="616" spans="1:231" s="3" customFormat="1" x14ac:dyDescent="0.25">
      <c r="A616" s="141"/>
      <c r="K616" s="141"/>
      <c r="U616" s="141"/>
      <c r="AE616" s="141"/>
      <c r="AO616" s="141"/>
      <c r="AY616" s="141"/>
      <c r="AZ616" s="141"/>
      <c r="BI616" s="141"/>
      <c r="BS616" s="141"/>
      <c r="CC616" s="141"/>
      <c r="CM616" s="141"/>
      <c r="CW616" s="141"/>
      <c r="DG616" s="141"/>
      <c r="DQ616" s="141"/>
      <c r="EA616" s="141"/>
      <c r="EK616" s="141"/>
      <c r="EU616" s="141"/>
      <c r="FE616" s="141"/>
      <c r="FO616" s="141"/>
      <c r="FY616" s="141"/>
      <c r="GI616" s="141"/>
      <c r="GS616" s="141"/>
      <c r="HC616" s="141"/>
      <c r="HM616" s="141"/>
      <c r="HW616" s="141"/>
    </row>
    <row r="617" spans="1:231" s="3" customFormat="1" x14ac:dyDescent="0.25">
      <c r="A617" s="141"/>
      <c r="K617" s="141"/>
      <c r="U617" s="141"/>
      <c r="AE617" s="141"/>
      <c r="AO617" s="141"/>
      <c r="AY617" s="141"/>
      <c r="AZ617" s="141"/>
      <c r="BI617" s="141"/>
      <c r="BS617" s="141"/>
      <c r="CC617" s="141"/>
      <c r="CM617" s="141"/>
      <c r="CW617" s="141"/>
      <c r="DG617" s="141"/>
      <c r="DQ617" s="141"/>
      <c r="EA617" s="141"/>
      <c r="EK617" s="141"/>
      <c r="EU617" s="141"/>
      <c r="FE617" s="141"/>
      <c r="FO617" s="141"/>
      <c r="FY617" s="141"/>
      <c r="GI617" s="141"/>
      <c r="GS617" s="141"/>
      <c r="HC617" s="141"/>
      <c r="HM617" s="141"/>
      <c r="HW617" s="141"/>
    </row>
    <row r="618" spans="1:231" s="3" customFormat="1" x14ac:dyDescent="0.25">
      <c r="A618" s="141"/>
      <c r="K618" s="141"/>
      <c r="U618" s="141"/>
      <c r="AE618" s="141"/>
      <c r="AO618" s="141"/>
      <c r="AY618" s="141"/>
      <c r="AZ618" s="141"/>
      <c r="BI618" s="141"/>
      <c r="BS618" s="141"/>
      <c r="CC618" s="141"/>
      <c r="CM618" s="141"/>
      <c r="CW618" s="141"/>
      <c r="DG618" s="141"/>
      <c r="DQ618" s="141"/>
      <c r="EA618" s="141"/>
      <c r="EK618" s="141"/>
      <c r="EU618" s="141"/>
      <c r="FE618" s="141"/>
      <c r="FO618" s="141"/>
      <c r="FY618" s="141"/>
      <c r="GI618" s="141"/>
      <c r="GS618" s="141"/>
      <c r="HC618" s="141"/>
      <c r="HM618" s="141"/>
      <c r="HW618" s="141"/>
    </row>
    <row r="619" spans="1:231" s="3" customFormat="1" x14ac:dyDescent="0.25">
      <c r="A619" s="141"/>
      <c r="K619" s="141"/>
      <c r="U619" s="141"/>
      <c r="AE619" s="141"/>
      <c r="AO619" s="141"/>
      <c r="AY619" s="141"/>
      <c r="AZ619" s="141"/>
      <c r="BI619" s="141"/>
      <c r="BS619" s="141"/>
      <c r="CC619" s="141"/>
      <c r="CM619" s="141"/>
      <c r="CW619" s="141"/>
      <c r="DG619" s="141"/>
      <c r="DQ619" s="141"/>
      <c r="EA619" s="141"/>
      <c r="EK619" s="141"/>
      <c r="EU619" s="141"/>
      <c r="FE619" s="141"/>
      <c r="FO619" s="141"/>
      <c r="FY619" s="141"/>
      <c r="GI619" s="141"/>
      <c r="GS619" s="141"/>
      <c r="HC619" s="141"/>
      <c r="HM619" s="141"/>
      <c r="HW619" s="141"/>
    </row>
    <row r="620" spans="1:231" s="3" customFormat="1" x14ac:dyDescent="0.25">
      <c r="A620" s="141"/>
      <c r="K620" s="141"/>
      <c r="U620" s="141"/>
      <c r="AE620" s="141"/>
      <c r="AO620" s="141"/>
      <c r="AY620" s="141"/>
      <c r="AZ620" s="141"/>
      <c r="BI620" s="141"/>
      <c r="BS620" s="141"/>
      <c r="CC620" s="141"/>
      <c r="CM620" s="141"/>
      <c r="CW620" s="141"/>
      <c r="DG620" s="141"/>
      <c r="DQ620" s="141"/>
      <c r="EA620" s="141"/>
      <c r="EK620" s="141"/>
      <c r="EU620" s="141"/>
      <c r="FE620" s="141"/>
      <c r="FO620" s="141"/>
      <c r="FY620" s="141"/>
      <c r="GI620" s="141"/>
      <c r="GS620" s="141"/>
      <c r="HC620" s="141"/>
      <c r="HM620" s="141"/>
      <c r="HW620" s="141"/>
    </row>
    <row r="621" spans="1:231" s="3" customFormat="1" x14ac:dyDescent="0.25">
      <c r="A621" s="141"/>
      <c r="K621" s="141"/>
      <c r="U621" s="141"/>
      <c r="AE621" s="141"/>
      <c r="AO621" s="141"/>
      <c r="AY621" s="141"/>
      <c r="AZ621" s="141"/>
      <c r="BI621" s="141"/>
      <c r="BS621" s="141"/>
      <c r="CC621" s="141"/>
      <c r="CM621" s="141"/>
      <c r="CW621" s="141"/>
      <c r="DG621" s="141"/>
      <c r="DQ621" s="141"/>
      <c r="EA621" s="141"/>
      <c r="EK621" s="141"/>
      <c r="EU621" s="141"/>
      <c r="FE621" s="141"/>
      <c r="FO621" s="141"/>
      <c r="FY621" s="141"/>
      <c r="GI621" s="141"/>
      <c r="GS621" s="141"/>
      <c r="HC621" s="141"/>
      <c r="HM621" s="141"/>
      <c r="HW621" s="141"/>
    </row>
    <row r="622" spans="1:231" s="3" customFormat="1" x14ac:dyDescent="0.25">
      <c r="A622" s="141"/>
      <c r="K622" s="141"/>
      <c r="U622" s="141"/>
      <c r="AE622" s="141"/>
      <c r="AO622" s="141"/>
      <c r="AY622" s="141"/>
      <c r="AZ622" s="141"/>
      <c r="BI622" s="141"/>
      <c r="BS622" s="141"/>
      <c r="CC622" s="141"/>
      <c r="CM622" s="141"/>
      <c r="CW622" s="141"/>
      <c r="DG622" s="141"/>
      <c r="DQ622" s="141"/>
      <c r="EA622" s="141"/>
      <c r="EK622" s="141"/>
      <c r="EU622" s="141"/>
      <c r="FE622" s="141"/>
      <c r="FO622" s="141"/>
      <c r="FY622" s="141"/>
      <c r="GI622" s="141"/>
      <c r="GS622" s="141"/>
      <c r="HC622" s="141"/>
      <c r="HM622" s="141"/>
      <c r="HW622" s="141"/>
    </row>
    <row r="623" spans="1:231" s="3" customFormat="1" x14ac:dyDescent="0.25">
      <c r="A623" s="141"/>
      <c r="K623" s="141"/>
      <c r="U623" s="141"/>
      <c r="AE623" s="141"/>
      <c r="AO623" s="141"/>
      <c r="AY623" s="141"/>
      <c r="AZ623" s="141"/>
      <c r="BI623" s="141"/>
      <c r="BS623" s="141"/>
      <c r="CC623" s="141"/>
      <c r="CM623" s="141"/>
      <c r="CW623" s="141"/>
      <c r="DG623" s="141"/>
      <c r="DQ623" s="141"/>
      <c r="EA623" s="141"/>
      <c r="EK623" s="141"/>
      <c r="EU623" s="141"/>
      <c r="FE623" s="141"/>
      <c r="FO623" s="141"/>
      <c r="FY623" s="141"/>
      <c r="GI623" s="141"/>
      <c r="GS623" s="141"/>
      <c r="HC623" s="141"/>
      <c r="HM623" s="141"/>
      <c r="HW623" s="141"/>
    </row>
  </sheetData>
  <mergeCells count="10">
    <mergeCell ref="C1:H2"/>
    <mergeCell ref="C3:H3"/>
    <mergeCell ref="B11:H11"/>
    <mergeCell ref="AZ11:BF11"/>
    <mergeCell ref="M1:R2"/>
    <mergeCell ref="M3:R3"/>
    <mergeCell ref="L11:R11"/>
    <mergeCell ref="W1:AB2"/>
    <mergeCell ref="W3:AB3"/>
    <mergeCell ref="V11:AB1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B2:G30"/>
  <sheetViews>
    <sheetView showGridLines="0" showRowColHeaders="0" zoomScale="90" zoomScaleNormal="90" workbookViewId="0"/>
  </sheetViews>
  <sheetFormatPr defaultColWidth="9" defaultRowHeight="12.75" x14ac:dyDescent="0.2"/>
  <cols>
    <col min="1" max="2" width="9" style="129"/>
    <col min="3" max="7" width="11.75" style="129" customWidth="1"/>
    <col min="8" max="16384" width="9" style="129"/>
  </cols>
  <sheetData>
    <row r="2" spans="2:7" ht="20.25" x14ac:dyDescent="0.2">
      <c r="B2" s="125" t="str">
        <f>+Introduction!C7</f>
        <v>Iraq</v>
      </c>
      <c r="C2" s="126"/>
      <c r="D2" s="127"/>
      <c r="E2" s="127"/>
      <c r="F2" s="127"/>
      <c r="G2" s="128"/>
    </row>
    <row r="3" spans="2:7" x14ac:dyDescent="0.2">
      <c r="B3" s="553" t="s">
        <v>174</v>
      </c>
      <c r="C3" s="553"/>
      <c r="D3" s="553"/>
      <c r="E3" s="553"/>
      <c r="F3" s="553"/>
      <c r="G3" s="554"/>
    </row>
    <row r="4" spans="2:7" ht="13.5" x14ac:dyDescent="0.2">
      <c r="B4" s="130" t="s">
        <v>4</v>
      </c>
      <c r="C4" s="130" t="s">
        <v>60</v>
      </c>
      <c r="D4" s="130" t="s">
        <v>64</v>
      </c>
      <c r="E4" s="130" t="s">
        <v>61</v>
      </c>
      <c r="F4" s="130" t="s">
        <v>62</v>
      </c>
      <c r="G4" s="130" t="s">
        <v>63</v>
      </c>
    </row>
    <row r="5" spans="2:7" x14ac:dyDescent="0.2">
      <c r="B5" s="218">
        <v>2000</v>
      </c>
      <c r="C5" s="238">
        <v>8369776</v>
      </c>
      <c r="D5" s="239">
        <v>68.496002197265625</v>
      </c>
      <c r="E5" s="240">
        <v>1379109</v>
      </c>
      <c r="F5" s="241">
        <v>3750949</v>
      </c>
      <c r="G5" s="242">
        <v>3239718</v>
      </c>
    </row>
    <row r="6" spans="2:7" x14ac:dyDescent="0.2">
      <c r="B6" s="219">
        <v>2001</v>
      </c>
      <c r="C6" s="243">
        <v>8570592</v>
      </c>
      <c r="D6" s="244">
        <v>68.550003051757813</v>
      </c>
      <c r="E6" s="245">
        <v>1416151</v>
      </c>
      <c r="F6" s="246">
        <v>3835382</v>
      </c>
      <c r="G6" s="247">
        <v>3319059</v>
      </c>
    </row>
    <row r="7" spans="2:7" x14ac:dyDescent="0.2">
      <c r="B7" s="220">
        <v>2002</v>
      </c>
      <c r="C7" s="248">
        <v>8792151</v>
      </c>
      <c r="D7" s="249">
        <v>68.603996276855469</v>
      </c>
      <c r="E7" s="250">
        <v>1460272</v>
      </c>
      <c r="F7" s="251">
        <v>3932192</v>
      </c>
      <c r="G7" s="252">
        <v>3399687</v>
      </c>
    </row>
    <row r="8" spans="2:7" x14ac:dyDescent="0.2">
      <c r="B8" s="221">
        <v>2003</v>
      </c>
      <c r="C8" s="253">
        <v>9031124</v>
      </c>
      <c r="D8" s="254">
        <v>68.657997131347656</v>
      </c>
      <c r="E8" s="255">
        <v>1506636</v>
      </c>
      <c r="F8" s="256">
        <v>4039684</v>
      </c>
      <c r="G8" s="257">
        <v>3484804</v>
      </c>
    </row>
    <row r="9" spans="2:7" x14ac:dyDescent="0.2">
      <c r="B9" s="222">
        <v>2004</v>
      </c>
      <c r="C9" s="258">
        <v>9272989</v>
      </c>
      <c r="D9" s="259">
        <v>68.711997985839844</v>
      </c>
      <c r="E9" s="260">
        <v>1551016</v>
      </c>
      <c r="F9" s="261">
        <v>4152697</v>
      </c>
      <c r="G9" s="262">
        <v>3569276</v>
      </c>
    </row>
    <row r="10" spans="2:7" x14ac:dyDescent="0.2">
      <c r="B10" s="223">
        <v>2005</v>
      </c>
      <c r="C10" s="263">
        <v>9499275</v>
      </c>
      <c r="D10" s="264">
        <v>68.765998840332031</v>
      </c>
      <c r="E10" s="265">
        <v>1587932</v>
      </c>
      <c r="F10" s="266">
        <v>4264113</v>
      </c>
      <c r="G10" s="267">
        <v>3647230</v>
      </c>
    </row>
    <row r="11" spans="2:7" x14ac:dyDescent="0.2">
      <c r="B11" s="224">
        <v>2006</v>
      </c>
      <c r="C11" s="268">
        <v>9695890</v>
      </c>
      <c r="D11" s="269">
        <v>68.819000244140625</v>
      </c>
      <c r="E11" s="270">
        <v>1612488</v>
      </c>
      <c r="F11" s="271">
        <v>4366929</v>
      </c>
      <c r="G11" s="272">
        <v>3716473</v>
      </c>
    </row>
    <row r="12" spans="2:7" x14ac:dyDescent="0.2">
      <c r="B12" s="225">
        <v>2007</v>
      </c>
      <c r="C12" s="273">
        <v>9894318</v>
      </c>
      <c r="D12" s="274">
        <v>68.873001098632813</v>
      </c>
      <c r="E12" s="275">
        <v>1639864</v>
      </c>
      <c r="F12" s="276">
        <v>4475475</v>
      </c>
      <c r="G12" s="277">
        <v>3778979</v>
      </c>
    </row>
    <row r="13" spans="2:7" x14ac:dyDescent="0.2">
      <c r="B13" s="226">
        <v>2008</v>
      </c>
      <c r="C13" s="278">
        <v>10075218</v>
      </c>
      <c r="D13" s="279">
        <v>68.927001953125</v>
      </c>
      <c r="E13" s="280">
        <v>1659471</v>
      </c>
      <c r="F13" s="281">
        <v>4567666</v>
      </c>
      <c r="G13" s="282">
        <v>3848081</v>
      </c>
    </row>
    <row r="14" spans="2:7" x14ac:dyDescent="0.2">
      <c r="B14" s="227">
        <v>2009</v>
      </c>
      <c r="C14" s="283">
        <v>10261032</v>
      </c>
      <c r="D14" s="284">
        <v>68.980003356933594</v>
      </c>
      <c r="E14" s="285">
        <v>1676920</v>
      </c>
      <c r="F14" s="286">
        <v>4652078</v>
      </c>
      <c r="G14" s="287">
        <v>3932034</v>
      </c>
    </row>
    <row r="15" spans="2:7" x14ac:dyDescent="0.2">
      <c r="B15" s="228">
        <v>2010</v>
      </c>
      <c r="C15" s="288">
        <v>10481587</v>
      </c>
      <c r="D15" s="289">
        <v>69.102996826171875</v>
      </c>
      <c r="E15" s="290">
        <v>1699581</v>
      </c>
      <c r="F15" s="291">
        <v>4740531</v>
      </c>
      <c r="G15" s="292">
        <v>4041475</v>
      </c>
    </row>
    <row r="16" spans="2:7" x14ac:dyDescent="0.2">
      <c r="B16" s="229">
        <v>2011</v>
      </c>
      <c r="C16" s="293">
        <v>10756371</v>
      </c>
      <c r="D16" s="294">
        <v>69.267997741699219</v>
      </c>
      <c r="E16" s="295">
        <v>1733369</v>
      </c>
      <c r="F16" s="296">
        <v>4842194</v>
      </c>
      <c r="G16" s="297">
        <v>4180808</v>
      </c>
    </row>
    <row r="17" spans="2:7" x14ac:dyDescent="0.2">
      <c r="B17" s="230">
        <v>2012</v>
      </c>
      <c r="C17" s="298">
        <v>10996519</v>
      </c>
      <c r="D17" s="299">
        <v>69.431999206542969</v>
      </c>
      <c r="E17" s="300">
        <v>1758933</v>
      </c>
      <c r="F17" s="301">
        <v>4918154</v>
      </c>
      <c r="G17" s="302">
        <v>4319432</v>
      </c>
    </row>
    <row r="18" spans="2:7" x14ac:dyDescent="0.2">
      <c r="B18" s="231">
        <v>2013</v>
      </c>
      <c r="C18" s="303">
        <v>11265126</v>
      </c>
      <c r="D18" s="304">
        <v>69.595001220703125</v>
      </c>
      <c r="E18" s="305">
        <v>1794522</v>
      </c>
      <c r="F18" s="306">
        <v>5012493</v>
      </c>
      <c r="G18" s="307">
        <v>4458111</v>
      </c>
    </row>
    <row r="19" spans="2:7" x14ac:dyDescent="0.2">
      <c r="B19" s="232">
        <v>2014</v>
      </c>
      <c r="C19" s="308">
        <v>11543396</v>
      </c>
      <c r="D19" s="309">
        <v>69.758003234863281</v>
      </c>
      <c r="E19" s="310">
        <v>1837994</v>
      </c>
      <c r="F19" s="311">
        <v>5116460</v>
      </c>
      <c r="G19" s="312">
        <v>4588942</v>
      </c>
    </row>
    <row r="20" spans="2:7" x14ac:dyDescent="0.2">
      <c r="B20" s="233">
        <v>2015</v>
      </c>
      <c r="C20" s="313">
        <v>11810295</v>
      </c>
      <c r="D20" s="314">
        <v>69.920997619628906</v>
      </c>
      <c r="E20" s="315">
        <v>1886764</v>
      </c>
      <c r="F20" s="316">
        <v>5220425</v>
      </c>
      <c r="G20" s="317">
        <v>4703106</v>
      </c>
    </row>
    <row r="21" spans="2:7" x14ac:dyDescent="0.2">
      <c r="B21" s="234">
        <v>2016</v>
      </c>
      <c r="C21" s="318">
        <v>12054932</v>
      </c>
      <c r="D21" s="319">
        <v>70.094001770019531</v>
      </c>
      <c r="E21" s="320">
        <v>1939865</v>
      </c>
      <c r="F21" s="321">
        <v>5320311</v>
      </c>
      <c r="G21" s="322">
        <v>4794756</v>
      </c>
    </row>
    <row r="22" spans="2:7" x14ac:dyDescent="0.2">
      <c r="B22" s="235">
        <v>2017</v>
      </c>
      <c r="C22" s="323">
        <v>12323388</v>
      </c>
      <c r="D22" s="324">
        <v>70.277999877929688</v>
      </c>
      <c r="E22" s="325">
        <v>2005015</v>
      </c>
      <c r="F22" s="326">
        <v>5437795</v>
      </c>
      <c r="G22" s="327">
        <v>4880578</v>
      </c>
    </row>
    <row r="23" spans="2:7" x14ac:dyDescent="0.2">
      <c r="B23" s="236">
        <v>2018</v>
      </c>
      <c r="C23" s="328">
        <v>12601024</v>
      </c>
      <c r="D23" s="329">
        <v>70.472999572753906</v>
      </c>
      <c r="E23" s="330">
        <v>2070632</v>
      </c>
      <c r="F23" s="331">
        <v>5568542</v>
      </c>
      <c r="G23" s="332">
        <v>4961850</v>
      </c>
    </row>
    <row r="24" spans="2:7" x14ac:dyDescent="0.2">
      <c r="B24" s="237">
        <v>2019</v>
      </c>
      <c r="C24" s="336">
        <v>12793551</v>
      </c>
      <c r="D24" s="333">
        <v>70.678001403808594</v>
      </c>
      <c r="E24" s="337">
        <v>2037717</v>
      </c>
      <c r="F24" s="334">
        <v>5714784</v>
      </c>
      <c r="G24" s="335">
        <v>5041050</v>
      </c>
    </row>
    <row r="25" spans="2:7" ht="14.25" x14ac:dyDescent="0.2">
      <c r="B25" s="133" t="s">
        <v>176</v>
      </c>
      <c r="G25" s="131"/>
    </row>
    <row r="26" spans="2:7" ht="14.25" x14ac:dyDescent="0.2">
      <c r="B26" s="133" t="s">
        <v>203</v>
      </c>
    </row>
    <row r="27" spans="2:7" ht="14.25" x14ac:dyDescent="0.2">
      <c r="B27" s="133" t="s">
        <v>204</v>
      </c>
    </row>
    <row r="28" spans="2:7" x14ac:dyDescent="0.2">
      <c r="B28" s="338" t="s">
        <v>216</v>
      </c>
    </row>
    <row r="30" spans="2:7" x14ac:dyDescent="0.2">
      <c r="B30" s="132"/>
    </row>
  </sheetData>
  <mergeCells count="1">
    <mergeCell ref="B3:G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Introduction</vt:lpstr>
      <vt:lpstr>Ladders</vt:lpstr>
      <vt:lpstr>Charts</vt:lpstr>
      <vt:lpstr>Chart Data</vt:lpstr>
      <vt:lpstr>Regressions</vt:lpstr>
      <vt:lpstr>Estimates</vt:lpstr>
      <vt:lpstr>Data Summary</vt:lpstr>
      <vt:lpstr>Water Data</vt:lpstr>
      <vt:lpstr>Sanitation Data</vt:lpstr>
      <vt:lpstr>Hygiene Data</vt:lpstr>
      <vt:lpstr>Population</vt:lpstr>
    </vt:vector>
  </TitlesOfParts>
  <Company>UNICEF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Bain</dc:creator>
  <cp:lastModifiedBy>MITIS, Francesco</cp:lastModifiedBy>
  <dcterms:created xsi:type="dcterms:W3CDTF">2016-05-11T21:02:10Z</dcterms:created>
  <dcterms:modified xsi:type="dcterms:W3CDTF">2020-08-01T06:11:13Z</dcterms:modified>
</cp:coreProperties>
</file>